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1.xml" ContentType="application/vnd.openxmlformats-officedocument.drawing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Default Extension="bin" ContentType="application/vnd.openxmlformats-officedocument.spreadsheetml.printerSettings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65521" yWindow="65521" windowWidth="9375" windowHeight="12600" firstSheet="15" activeTab="15"/>
  </bookViews>
  <sheets>
    <sheet name="2012 jellev" sheetId="2" state="hidden" r:id="rId1"/>
    <sheet name="2012 állampapír" sheetId="3" state="hidden" r:id="rId2"/>
    <sheet name="2012 ktv" sheetId="4" state="hidden" r:id="rId3"/>
    <sheet name="2012 rv" sheetId="5" state="hidden" r:id="rId4"/>
    <sheet name="2012 bj" sheetId="6" state="hidden" r:id="rId5"/>
    <sheet name="2012 összes ép évvégén" sheetId="21" state="hidden" r:id="rId6"/>
    <sheet name="2011 összes ép évvégén" sheetId="7" state="hidden" r:id="rId7"/>
    <sheet name="2012 ISIN azonosítók" sheetId="13" r:id="rId8"/>
    <sheet name="Munka3" sheetId="8" state="hidden" r:id="rId9"/>
    <sheet name="2011 leltárkimutatásból részlet" sheetId="9" state="hidden" r:id="rId10"/>
    <sheet name="össze bevétel2012" sheetId="11" state="hidden" r:id="rId11"/>
    <sheet name="DEMO bevétel" sheetId="12" state="hidden" r:id="rId12"/>
    <sheet name="DEMO bevétel 2012" sheetId="19" state="hidden" r:id="rId13"/>
    <sheet name="valamennyi KELER termék" sheetId="15" state="hidden" r:id="rId14"/>
    <sheet name="jegyzett nem hitel" sheetId="18" state="hidden" r:id="rId15"/>
    <sheet name="Munka4" sheetId="27" r:id="rId16"/>
  </sheets>
  <externalReferences>
    <externalReference r:id="rId20"/>
    <externalReference r:id="rId21"/>
    <externalReference r:id="rId22"/>
    <externalReference r:id="rId23"/>
    <externalReference r:id="rId24"/>
  </externalReferences>
  <definedNames/>
  <calcPr fullCalcOnLoad="1"/>
</workbook>
</file>

<file path=xl/sharedStrings.xml><?xml version="1.0" encoding="utf-8"?>
<sst xmlns="http://schemas.openxmlformats.org/spreadsheetml/2006/main" count="174135" uniqueCount="31640">
  <si>
    <t>Készült: 2012.01.13 15:48:54</t>
  </si>
  <si>
    <t>OPEN-ISINFO [ISINFO..Varga Ágnes] T.nap:2012.01.13 péntek Éles</t>
  </si>
  <si>
    <t>Hitelviszonyt megtestesítõ magyar értékpapírok</t>
  </si>
  <si>
    <t>ISIN kód</t>
  </si>
  <si>
    <t>Név</t>
  </si>
  <si>
    <t>Érvényeség kezdete</t>
  </si>
  <si>
    <t>Lejárat dátuma</t>
  </si>
  <si>
    <t>ÉP viszony</t>
  </si>
  <si>
    <t>KELER kód</t>
  </si>
  <si>
    <t>Névérték</t>
  </si>
  <si>
    <t>Kib.érték</t>
  </si>
  <si>
    <t>Kib.idõ</t>
  </si>
  <si>
    <t>Keletkeztetve</t>
  </si>
  <si>
    <t>Állampapír</t>
  </si>
  <si>
    <t>Hitelpapír fajta</t>
  </si>
  <si>
    <t>Kibocsátó fajta</t>
  </si>
  <si>
    <t>Tõkeváltozás</t>
  </si>
  <si>
    <t>Eredet</t>
  </si>
  <si>
    <t>HU0000651989</t>
  </si>
  <si>
    <t>OJB2009/VII Jelzáloglevél</t>
  </si>
  <si>
    <t>Hitelviszonyt kifejezõ</t>
  </si>
  <si>
    <t>040B</t>
  </si>
  <si>
    <t>10000</t>
  </si>
  <si>
    <t>3424290000</t>
  </si>
  <si>
    <t>Igen</t>
  </si>
  <si>
    <t>Nem</t>
  </si>
  <si>
    <t>Jelzáloglevél</t>
  </si>
  <si>
    <t>Hitelintézet által kibocsátott</t>
  </si>
  <si>
    <t>Manuális</t>
  </si>
  <si>
    <t>HU0000652003</t>
  </si>
  <si>
    <t>OJB09VIII Jelzáloglevél</t>
  </si>
  <si>
    <t>5475240000</t>
  </si>
  <si>
    <t>HU0000652029</t>
  </si>
  <si>
    <t>FJ11NF02 Jelzáloglevél</t>
  </si>
  <si>
    <t>040C</t>
  </si>
  <si>
    <t>12568730000</t>
  </si>
  <si>
    <t>HU0000652037</t>
  </si>
  <si>
    <t>FJ13NF04 Jelzáloglevél</t>
  </si>
  <si>
    <t>4566410000</t>
  </si>
  <si>
    <t>HU0000652045</t>
  </si>
  <si>
    <t>FJ10ZV02 Jelzáloglevél</t>
  </si>
  <si>
    <t>50000</t>
  </si>
  <si>
    <t>1000000</t>
  </si>
  <si>
    <t>HU0000651997</t>
  </si>
  <si>
    <t>OJB 2011/V Jelzáloglevél</t>
  </si>
  <si>
    <t>1116070000</t>
  </si>
  <si>
    <t>HU0000652011</t>
  </si>
  <si>
    <t>OJB2009/IX Jelzáloglevél</t>
  </si>
  <si>
    <t>10677500000</t>
  </si>
  <si>
    <t>HU0000652060</t>
  </si>
  <si>
    <t>FJ09NF04 Jelzáloglevél</t>
  </si>
  <si>
    <t>10000000</t>
  </si>
  <si>
    <t>3400000000</t>
  </si>
  <si>
    <t>HU0000652078</t>
  </si>
  <si>
    <t>FJ08NF07 Jelzáloglevél</t>
  </si>
  <si>
    <t>9500000000</t>
  </si>
  <si>
    <t>HU0000652052</t>
  </si>
  <si>
    <t>OJB2009X Jelzáloglevél</t>
  </si>
  <si>
    <t>4822950000</t>
  </si>
  <si>
    <t>HU0000652086</t>
  </si>
  <si>
    <t>OJB2009/XI Jelzáloglevél</t>
  </si>
  <si>
    <t>5511600000</t>
  </si>
  <si>
    <t>HU0000652102</t>
  </si>
  <si>
    <t>FJ10NF04 Jelzáloglevél</t>
  </si>
  <si>
    <t>2770290000</t>
  </si>
  <si>
    <t>HU0000652110</t>
  </si>
  <si>
    <t>FJ09ZV02 Jelzáloglevél</t>
  </si>
  <si>
    <t>HU0000652094</t>
  </si>
  <si>
    <t>OJB2009/XII Jelzáloglevél</t>
  </si>
  <si>
    <t>7451870000</t>
  </si>
  <si>
    <t>HU0000652128</t>
  </si>
  <si>
    <t>OJB2009/13 Jelzáloglevél</t>
  </si>
  <si>
    <t>7726020000</t>
  </si>
  <si>
    <t>HU0000652136</t>
  </si>
  <si>
    <t>OJB 2009/XIV Jelzáloglevél</t>
  </si>
  <si>
    <t>5388320000</t>
  </si>
  <si>
    <t>HU0000652151</t>
  </si>
  <si>
    <t>FJ13NF05 Jelzáloglevél</t>
  </si>
  <si>
    <t>040D</t>
  </si>
  <si>
    <t>21334450000</t>
  </si>
  <si>
    <t>HU0000652169</t>
  </si>
  <si>
    <t>FJ10NF05 Jelzáloglevél</t>
  </si>
  <si>
    <t>0D00</t>
  </si>
  <si>
    <t>1500000</t>
  </si>
  <si>
    <t>454500000</t>
  </si>
  <si>
    <t>HU0000652144</t>
  </si>
  <si>
    <t>OJB2009/XV Jelzáloglevél</t>
  </si>
  <si>
    <t>5000000000</t>
  </si>
  <si>
    <t>HU0000652185</t>
  </si>
  <si>
    <t>FJ09ZF02 Jelzáloglevél</t>
  </si>
  <si>
    <t>HU0000652177</t>
  </si>
  <si>
    <t>OJB2009/XVI Jelzáloglevél</t>
  </si>
  <si>
    <t>7064560000</t>
  </si>
  <si>
    <t>HU0000652193</t>
  </si>
  <si>
    <t>OJB09XVII Jelzáloglevél</t>
  </si>
  <si>
    <t>10463270000</t>
  </si>
  <si>
    <t>HU0000652201</t>
  </si>
  <si>
    <t>OJB2010III Jelzáloglevél</t>
  </si>
  <si>
    <t>3280040000</t>
  </si>
  <si>
    <t>HU0000652227</t>
  </si>
  <si>
    <t>FJ13ZV01 Jelzáloglevél</t>
  </si>
  <si>
    <t>0D01</t>
  </si>
  <si>
    <t>HU0000652219</t>
  </si>
  <si>
    <t>OJB2009/18 Jelzáloglevél</t>
  </si>
  <si>
    <t>6674900000</t>
  </si>
  <si>
    <t>HU0000652235</t>
  </si>
  <si>
    <t>OJB2009/XIX Jelzáloglevél</t>
  </si>
  <si>
    <t>41000000000</t>
  </si>
  <si>
    <t>HU0000652243</t>
  </si>
  <si>
    <t>OJB2013/A Jelzáloglevél</t>
  </si>
  <si>
    <t>8515870000</t>
  </si>
  <si>
    <t>HU0000652250</t>
  </si>
  <si>
    <t>OJB2010/IV Jelzáloglevél</t>
  </si>
  <si>
    <t>38800000000</t>
  </si>
  <si>
    <t>HU0000652268</t>
  </si>
  <si>
    <t>OJB2009/XX Jelzáloglevél</t>
  </si>
  <si>
    <t>28000000000</t>
  </si>
  <si>
    <t>HU0000652276</t>
  </si>
  <si>
    <t>FJ11NV03 Jelzáloglevél</t>
  </si>
  <si>
    <t>100000000</t>
  </si>
  <si>
    <t>HU0000652284</t>
  </si>
  <si>
    <t>FJ09ZF03 Jelzáloglevél</t>
  </si>
  <si>
    <t>HU0000652300</t>
  </si>
  <si>
    <t>FJ12ZV02 Jelzáloglevél</t>
  </si>
  <si>
    <t>0D02</t>
  </si>
  <si>
    <t>500000</t>
  </si>
  <si>
    <t>HU0000652318</t>
  </si>
  <si>
    <t>FJ12ZV03 Jelzáloglevél</t>
  </si>
  <si>
    <t>20000000</t>
  </si>
  <si>
    <t>HU0000652334</t>
  </si>
  <si>
    <t>OJB2016/III Jelzáloglevél</t>
  </si>
  <si>
    <t>150000000000</t>
  </si>
  <si>
    <t>HU0000652342</t>
  </si>
  <si>
    <t>OJB2024/I Jelzáloglevél</t>
  </si>
  <si>
    <t>HU0000652367</t>
  </si>
  <si>
    <t>FJ14NV01 Jelzáloglevél</t>
  </si>
  <si>
    <t>HU0000652359</t>
  </si>
  <si>
    <t>UCJBV2019/A Jelzáloglevél</t>
  </si>
  <si>
    <t>10300000000</t>
  </si>
  <si>
    <t>HU0000652375</t>
  </si>
  <si>
    <t>OJB2013/III Jelzáloglevél</t>
  </si>
  <si>
    <t>80000000000</t>
  </si>
  <si>
    <t>HU0000652383</t>
  </si>
  <si>
    <t>FJ14NF01 Jelzáloglevél</t>
  </si>
  <si>
    <t>21005000000</t>
  </si>
  <si>
    <t>HU0000652391</t>
  </si>
  <si>
    <t>OJB 2025/I Jelzáloglevél</t>
  </si>
  <si>
    <t>0D03</t>
  </si>
  <si>
    <t>HU0000652417</t>
  </si>
  <si>
    <t>FJ11ZV03 Jelzáloglevél</t>
  </si>
  <si>
    <t>0D04</t>
  </si>
  <si>
    <t>HU0000652425</t>
  </si>
  <si>
    <t>FJ15NF01 Jelzáloglevél</t>
  </si>
  <si>
    <t>0D05</t>
  </si>
  <si>
    <t>51953320000</t>
  </si>
  <si>
    <t>HU0000652433</t>
  </si>
  <si>
    <t>UCJBV 2020/A Jelzáloglevél</t>
  </si>
  <si>
    <t>7000000000</t>
  </si>
  <si>
    <t>Jelzálog hitelintézet</t>
  </si>
  <si>
    <t>HU0000652482</t>
  </si>
  <si>
    <t>UCJBF 2016/A Jelzáloglevél</t>
  </si>
  <si>
    <t>0D08</t>
  </si>
  <si>
    <t>9900000000</t>
  </si>
  <si>
    <t>HU0000652490</t>
  </si>
  <si>
    <t>UCJBF 2013/A Jelzáloglevél</t>
  </si>
  <si>
    <t>7500000000</t>
  </si>
  <si>
    <t>HU0000652508</t>
  </si>
  <si>
    <t>FJ17NF01 Jelzáloglevél</t>
  </si>
  <si>
    <t>5888860000</t>
  </si>
  <si>
    <t>Elektronikus</t>
  </si>
  <si>
    <t>HU0000652516</t>
  </si>
  <si>
    <t>FHB FJ13NF06 Jelzáloglevél</t>
  </si>
  <si>
    <t>0D09</t>
  </si>
  <si>
    <t>16974230000</t>
  </si>
  <si>
    <t>HU0000652524</t>
  </si>
  <si>
    <t>OJB2011/VI Jelzáloglevél</t>
  </si>
  <si>
    <t>HU0000652532</t>
  </si>
  <si>
    <t>OJB2012/VI Jelzáloglevél</t>
  </si>
  <si>
    <t>58780000000</t>
  </si>
  <si>
    <t>HU0000652540</t>
  </si>
  <si>
    <t>OJB2012VII Jelzáloglevél</t>
  </si>
  <si>
    <t>5646590000</t>
  </si>
  <si>
    <t>HU0000652557</t>
  </si>
  <si>
    <t>OJB12/VIII Jelzáloglevél</t>
  </si>
  <si>
    <t>5507930000</t>
  </si>
  <si>
    <t>HU0000652565</t>
  </si>
  <si>
    <t>OJB2013/B Jelzáloglevél</t>
  </si>
  <si>
    <t>HU0000652573</t>
  </si>
  <si>
    <t>OJB2013/IV Jelzáloglevél</t>
  </si>
  <si>
    <t>3567000000</t>
  </si>
  <si>
    <t>HU0000652581</t>
  </si>
  <si>
    <t>OJB2019/II Jelzáloglevél</t>
  </si>
  <si>
    <t>7733190000</t>
  </si>
  <si>
    <t>HU0000652599</t>
  </si>
  <si>
    <t>OJB2020/II Jelzáloglevél</t>
  </si>
  <si>
    <t>4496930000</t>
  </si>
  <si>
    <t>HU0000652607</t>
  </si>
  <si>
    <t>UCJBE 2012/2 Jelzáloglevél</t>
  </si>
  <si>
    <t>0D10</t>
  </si>
  <si>
    <t>100000</t>
  </si>
  <si>
    <t>15000000</t>
  </si>
  <si>
    <t>HU0000652615</t>
  </si>
  <si>
    <t>UCJBE 2021/1 Jelzáloglevél</t>
  </si>
  <si>
    <t>HU0000652623</t>
  </si>
  <si>
    <t>UCJBC 2021/1 Jelzáloglevél</t>
  </si>
  <si>
    <t>HU0000652631</t>
  </si>
  <si>
    <t>UCJBC 2013/1 Jelzáloglevél</t>
  </si>
  <si>
    <t>HU0000652649</t>
  </si>
  <si>
    <t>FHB FJ14NF02 Jelzáloglevél</t>
  </si>
  <si>
    <t>1351460000</t>
  </si>
  <si>
    <t>HU0000652656</t>
  </si>
  <si>
    <t>FHB FJ14NF03 Jelzáloglevél</t>
  </si>
  <si>
    <t>1500000000</t>
  </si>
  <si>
    <t>HU0000652664</t>
  </si>
  <si>
    <t>UCJBF2015/A Jelzáloglevél</t>
  </si>
  <si>
    <t>0D11</t>
  </si>
  <si>
    <t>120000000</t>
  </si>
  <si>
    <t>Készült: 2012.01.13 16:00:36</t>
  </si>
  <si>
    <t>ÉP forma</t>
  </si>
  <si>
    <t>HU0000621776</t>
  </si>
  <si>
    <t>MNB080116 MNB kötvény</t>
  </si>
  <si>
    <t>Dematerializált</t>
  </si>
  <si>
    <t>0401</t>
  </si>
  <si>
    <t>382764320000</t>
  </si>
  <si>
    <t>Jegybanki kötvény</t>
  </si>
  <si>
    <t>Állam által kibocsátott</t>
  </si>
  <si>
    <t>HU0000516653</t>
  </si>
  <si>
    <t>D080402 Diszkont kincstárjegy</t>
  </si>
  <si>
    <t>0701</t>
  </si>
  <si>
    <t>38500000000</t>
  </si>
  <si>
    <t>Diszkont kincstárjegy</t>
  </si>
  <si>
    <t>HU0000502570</t>
  </si>
  <si>
    <t>K090102 Kamatozó kincstárjegy</t>
  </si>
  <si>
    <t>029A</t>
  </si>
  <si>
    <t>3800000000</t>
  </si>
  <si>
    <t>Kamatozó kincstárjegy</t>
  </si>
  <si>
    <t>HU0000502588</t>
  </si>
  <si>
    <t>K090107 Kamatozó kincstárjegy</t>
  </si>
  <si>
    <t>1100000000</t>
  </si>
  <si>
    <t>HU0000621784</t>
  </si>
  <si>
    <t>MNB080123 MNB kötvény</t>
  </si>
  <si>
    <t>362743000000</t>
  </si>
  <si>
    <t>HU0000402425</t>
  </si>
  <si>
    <t>A110422C08 Államkötvény</t>
  </si>
  <si>
    <t>534000000000</t>
  </si>
  <si>
    <t>Államkötvény</t>
  </si>
  <si>
    <t>HU0000502596</t>
  </si>
  <si>
    <t>K090114 Kamatozó kincstárjegy</t>
  </si>
  <si>
    <t>5500000000</t>
  </si>
  <si>
    <t>HU0000621792</t>
  </si>
  <si>
    <t>MNB080130 MNB kötvény</t>
  </si>
  <si>
    <t>198082820000</t>
  </si>
  <si>
    <t>HU0000516661</t>
  </si>
  <si>
    <t>D080416 Diszkont kincstárjegy</t>
  </si>
  <si>
    <t>HU0000516679</t>
  </si>
  <si>
    <t>D080730 Diszkont kincstárjegy</t>
  </si>
  <si>
    <t>142000000000</t>
  </si>
  <si>
    <t>HU0000502604</t>
  </si>
  <si>
    <t>K090121 Kamatozó kincstárjegy</t>
  </si>
  <si>
    <t>4500000000</t>
  </si>
  <si>
    <t>HU0000621800</t>
  </si>
  <si>
    <t>MNB080206 MNB kötvény</t>
  </si>
  <si>
    <t>553747150000</t>
  </si>
  <si>
    <t>HU0000516687</t>
  </si>
  <si>
    <t>D080423 Diszkont kincstárjegy</t>
  </si>
  <si>
    <t>124700000000</t>
  </si>
  <si>
    <t>HU0000502612</t>
  </si>
  <si>
    <t>K090128 Kamatozó kincstárjegy</t>
  </si>
  <si>
    <t>HU0000621818</t>
  </si>
  <si>
    <t>MNB080213 MNB kötvény</t>
  </si>
  <si>
    <t>218873000000</t>
  </si>
  <si>
    <t>HU0000516695</t>
  </si>
  <si>
    <t>D080430 Diszkont kincstárjegy</t>
  </si>
  <si>
    <t>22000000000</t>
  </si>
  <si>
    <t>HU0000502620</t>
  </si>
  <si>
    <t>K090204 Kamatozó kincstárjegy</t>
  </si>
  <si>
    <t>HU0000621826</t>
  </si>
  <si>
    <t>MNB080220 MNB kötvény</t>
  </si>
  <si>
    <t>447863490000</t>
  </si>
  <si>
    <t>HU0000402433</t>
  </si>
  <si>
    <t>A190624A08 Államkötvény</t>
  </si>
  <si>
    <t>637661010000</t>
  </si>
  <si>
    <t>HU0000502638</t>
  </si>
  <si>
    <t>K090211 Kamatozó kincstárjegy</t>
  </si>
  <si>
    <t>2700000000</t>
  </si>
  <si>
    <t>HU0000621834</t>
  </si>
  <si>
    <t>MNB080227 MNB kötvény</t>
  </si>
  <si>
    <t>150389660000</t>
  </si>
  <si>
    <t>HU0000516703</t>
  </si>
  <si>
    <t>D080514 Diszkont kincstárjegy</t>
  </si>
  <si>
    <t>HU0000516778</t>
  </si>
  <si>
    <t>D090128 Diszkont kincstárjegy</t>
  </si>
  <si>
    <t>210500000000</t>
  </si>
  <si>
    <t>HU0000502646</t>
  </si>
  <si>
    <t>K090218 Kamatozó kincstárjegy</t>
  </si>
  <si>
    <t>HU0000621842</t>
  </si>
  <si>
    <t>MNB080305 MNB kötvény</t>
  </si>
  <si>
    <t>334276660000</t>
  </si>
  <si>
    <t>HU0000516711</t>
  </si>
  <si>
    <t>D080521 Diszkont kincstárjegy</t>
  </si>
  <si>
    <t>62000000000</t>
  </si>
  <si>
    <t>HU0000502653</t>
  </si>
  <si>
    <t>K090225 Kamatozó kincstárjegy</t>
  </si>
  <si>
    <t>HU0000621859</t>
  </si>
  <si>
    <t>MNB080312 MNB kötvény</t>
  </si>
  <si>
    <t>445517570000</t>
  </si>
  <si>
    <t>HU0000516729</t>
  </si>
  <si>
    <t>D080528 Diszkont kincstárjegy</t>
  </si>
  <si>
    <t>HU0000502661</t>
  </si>
  <si>
    <t>K090304 Kamatozó kincstárjegy</t>
  </si>
  <si>
    <t>7900000000</t>
  </si>
  <si>
    <t>HU0000621867</t>
  </si>
  <si>
    <t>MNB080319 MNB kötvény</t>
  </si>
  <si>
    <t>157631740000</t>
  </si>
  <si>
    <t>HU0000502679</t>
  </si>
  <si>
    <t>K090311 Kamatozó kincstárjegy</t>
  </si>
  <si>
    <t>HU0000621875</t>
  </si>
  <si>
    <t>MNB080326 MNB kötvény</t>
  </si>
  <si>
    <t>306795640000</t>
  </si>
  <si>
    <t>HU0000516737</t>
  </si>
  <si>
    <t>D080611 Diszkont kincstárjegy</t>
  </si>
  <si>
    <t>49500000000</t>
  </si>
  <si>
    <t>HU0000516760</t>
  </si>
  <si>
    <t>D080924 Diszkont kincstárjegy</t>
  </si>
  <si>
    <t>155500000000</t>
  </si>
  <si>
    <t>HU0000502687</t>
  </si>
  <si>
    <t>K090318 Kamatozó kincstárjegy</t>
  </si>
  <si>
    <t>8500000000</t>
  </si>
  <si>
    <t>HU0000621883</t>
  </si>
  <si>
    <t>MNB080402 MNB kötvény</t>
  </si>
  <si>
    <t>290201980000</t>
  </si>
  <si>
    <t>HU0000516745</t>
  </si>
  <si>
    <t>D080618 Diszkont kincstárjegy</t>
  </si>
  <si>
    <t>44000000000</t>
  </si>
  <si>
    <t>HU0000621891</t>
  </si>
  <si>
    <t>MNB080409 MNB kötvény</t>
  </si>
  <si>
    <t>322619130000</t>
  </si>
  <si>
    <t>HU0000516752</t>
  </si>
  <si>
    <t>D080625 Diszkont kincstárjegy</t>
  </si>
  <si>
    <t>HU0000502711</t>
  </si>
  <si>
    <t>K090326 Kamatozó kincstárjegy</t>
  </si>
  <si>
    <t>4300000000</t>
  </si>
  <si>
    <t>HU0000502703</t>
  </si>
  <si>
    <t>K090401 Kamatozó kincstárjegy</t>
  </si>
  <si>
    <t>HU0000621909</t>
  </si>
  <si>
    <t>MNB080416 MNB kötvény</t>
  </si>
  <si>
    <t>282168000000</t>
  </si>
  <si>
    <t>HU0000502729</t>
  </si>
  <si>
    <t>K090408 Kamatozó kincstárjegy</t>
  </si>
  <si>
    <t>2900000000</t>
  </si>
  <si>
    <t>HU0000621917</t>
  </si>
  <si>
    <t>MNB080423 MNB kötvény</t>
  </si>
  <si>
    <t>479692000000</t>
  </si>
  <si>
    <t>HU0000516786</t>
  </si>
  <si>
    <t>D080709 Diszkont kincstárjegy</t>
  </si>
  <si>
    <t>HU0000516794</t>
  </si>
  <si>
    <t>D090408 Diszkont kincstárjegy</t>
  </si>
  <si>
    <t>240200000000</t>
  </si>
  <si>
    <t>HU0000502737</t>
  </si>
  <si>
    <t>K090415 Kamatozó kincstárjegy</t>
  </si>
  <si>
    <t>4400000000</t>
  </si>
  <si>
    <t>HU0000621925</t>
  </si>
  <si>
    <t>MNB080430 MNB kötvény</t>
  </si>
  <si>
    <t>357324000000</t>
  </si>
  <si>
    <t>HU0000516802</t>
  </si>
  <si>
    <t>D080716 Diszkont kincstárjegy</t>
  </si>
  <si>
    <t>84000000000</t>
  </si>
  <si>
    <t>HU0000502745</t>
  </si>
  <si>
    <t>K090422 Kamatozó kincstárjegy</t>
  </si>
  <si>
    <t>4700000000</t>
  </si>
  <si>
    <t>HU0000621933</t>
  </si>
  <si>
    <t>MNB080507 MNB kötvény</t>
  </si>
  <si>
    <t>480183000000</t>
  </si>
  <si>
    <t>HU0000516810</t>
  </si>
  <si>
    <t>D080723 Diszkont kincstárjegy</t>
  </si>
  <si>
    <t>HU0000502752</t>
  </si>
  <si>
    <t>K090429 Kamatozó kincstárjegy</t>
  </si>
  <si>
    <t>6100000000</t>
  </si>
  <si>
    <t>HU0000621941</t>
  </si>
  <si>
    <t>MNB080514 MNB kötvény</t>
  </si>
  <si>
    <t>344987000000</t>
  </si>
  <si>
    <t>HU0000502760</t>
  </si>
  <si>
    <t>K090506 Kamatozó kincstárjegy</t>
  </si>
  <si>
    <t>HU0000621958</t>
  </si>
  <si>
    <t>MNB080521 MNB kötvény</t>
  </si>
  <si>
    <t>306532000000</t>
  </si>
  <si>
    <t>HU0000516828</t>
  </si>
  <si>
    <t>D080806 Diszkont kincstárjegy</t>
  </si>
  <si>
    <t>52000000000</t>
  </si>
  <si>
    <t>HU0000516836</t>
  </si>
  <si>
    <t>D081119 Diszkont kincstárjegy</t>
  </si>
  <si>
    <t>166100000000</t>
  </si>
  <si>
    <t>HU0000621966</t>
  </si>
  <si>
    <t>MNB080528 MNB kötvény</t>
  </si>
  <si>
    <t>339371000000</t>
  </si>
  <si>
    <t>HU0000516844</t>
  </si>
  <si>
    <t>D080813 Diszkont kincstárjegy</t>
  </si>
  <si>
    <t>HU0000502778</t>
  </si>
  <si>
    <t>K090514 Kamatozó kincstárjegy</t>
  </si>
  <si>
    <t>9100000000</t>
  </si>
  <si>
    <t>HU0000502786</t>
  </si>
  <si>
    <t>K090520 Kamatozó kincstárjegy</t>
  </si>
  <si>
    <t>4600000000</t>
  </si>
  <si>
    <t>HU0000621974</t>
  </si>
  <si>
    <t>MNB080604 MNB kötvény</t>
  </si>
  <si>
    <t>293750000000</t>
  </si>
  <si>
    <t>HU0000516851</t>
  </si>
  <si>
    <t>D080821 Diszkont kincstárjegy</t>
  </si>
  <si>
    <t>HU0000502794</t>
  </si>
  <si>
    <t>K090527 Kamatozó kincstárjegy</t>
  </si>
  <si>
    <t>6600000000</t>
  </si>
  <si>
    <t>HU0000621982</t>
  </si>
  <si>
    <t>MNB080611 MNB kötvény</t>
  </si>
  <si>
    <t>365025000000</t>
  </si>
  <si>
    <t>HU0000502802</t>
  </si>
  <si>
    <t>K090603 Kamatozó kincstárjegy</t>
  </si>
  <si>
    <t>HU0000621990</t>
  </si>
  <si>
    <t>MNB080618 MNB kötvény</t>
  </si>
  <si>
    <t>217626000000</t>
  </si>
  <si>
    <t>HU0000516869</t>
  </si>
  <si>
    <t>D080903 Diszkont kincstárjegy</t>
  </si>
  <si>
    <t>HU0000516877</t>
  </si>
  <si>
    <t>D090603 Diszkont kincstárjegy</t>
  </si>
  <si>
    <t>253000000000</t>
  </si>
  <si>
    <t>HU0000502810</t>
  </si>
  <si>
    <t>K090610 Kamatozó kincstárjegy</t>
  </si>
  <si>
    <t>5800000000</t>
  </si>
  <si>
    <t>HU0000622006</t>
  </si>
  <si>
    <t>MNB080625 MNB kötvény</t>
  </si>
  <si>
    <t>491864000000</t>
  </si>
  <si>
    <t>HU0000516885</t>
  </si>
  <si>
    <t>D080910 Diszkont kincstárjegy</t>
  </si>
  <si>
    <t>HU0000502828</t>
  </si>
  <si>
    <t>K090617 Kamatozó kincstárjegy</t>
  </si>
  <si>
    <t>HU0000622014</t>
  </si>
  <si>
    <t>MNB080702 MNB kötvény</t>
  </si>
  <si>
    <t>343711000000</t>
  </si>
  <si>
    <t>HU0000516893</t>
  </si>
  <si>
    <t>D080917 Diszkont kincstárjegy</t>
  </si>
  <si>
    <t>HU0000502851</t>
  </si>
  <si>
    <t>K090624 Kamatozó kincstárjegy</t>
  </si>
  <si>
    <t>HU0000622022</t>
  </si>
  <si>
    <t>MNB080709 MNB kötvény</t>
  </si>
  <si>
    <t>469444000000</t>
  </si>
  <si>
    <t>HU0000502836</t>
  </si>
  <si>
    <t>K090701 Kamatozó kincstárjegy</t>
  </si>
  <si>
    <t>5100000000</t>
  </si>
  <si>
    <t>HU0000516901</t>
  </si>
  <si>
    <t>D081001 Diszkont kincstárjegy</t>
  </si>
  <si>
    <t>33000000000</t>
  </si>
  <si>
    <t>HU0000622030</t>
  </si>
  <si>
    <t>MNB080716 MNB kötvény</t>
  </si>
  <si>
    <t>396889000000</t>
  </si>
  <si>
    <t>HU0000502844</t>
  </si>
  <si>
    <t>K090708 Kamatozó kincstárjegy</t>
  </si>
  <si>
    <t>8600000000</t>
  </si>
  <si>
    <t>HU0000516919</t>
  </si>
  <si>
    <t>D081008 Diszkont kincstárjegy</t>
  </si>
  <si>
    <t>143000000000</t>
  </si>
  <si>
    <t>HU0000622048</t>
  </si>
  <si>
    <t>MNB080723 MNB kötvény</t>
  </si>
  <si>
    <t>596930000000</t>
  </si>
  <si>
    <t>HU0000502869</t>
  </si>
  <si>
    <t>K090715 Kamatozó kincstárjegy</t>
  </si>
  <si>
    <t>HU0000516927</t>
  </si>
  <si>
    <t>D081015 Diszkont kincstárjegy</t>
  </si>
  <si>
    <t>HU0000622055</t>
  </si>
  <si>
    <t>MNB080730 MNB kötvény</t>
  </si>
  <si>
    <t>474902000000</t>
  </si>
  <si>
    <t>HU0000502877</t>
  </si>
  <si>
    <t>K090722 Kamatozó kincstárjegy</t>
  </si>
  <si>
    <t>7700000000</t>
  </si>
  <si>
    <t>HU0000622063</t>
  </si>
  <si>
    <t>MNB080806 MNB kötvény</t>
  </si>
  <si>
    <t>410911000000</t>
  </si>
  <si>
    <t>HU0000502885</t>
  </si>
  <si>
    <t>K090729 Kamatozó kincstárjegy</t>
  </si>
  <si>
    <t>2600000000</t>
  </si>
  <si>
    <t>HU0000516935</t>
  </si>
  <si>
    <t>D081029 Diszkont kincstárjegy</t>
  </si>
  <si>
    <t>HU0000517024</t>
  </si>
  <si>
    <t>D090729 Diszkont kincstárjegy</t>
  </si>
  <si>
    <t>305500000000</t>
  </si>
  <si>
    <t>HU0000622071</t>
  </si>
  <si>
    <t>MNB080813 MNB kötvény</t>
  </si>
  <si>
    <t>735833000000</t>
  </si>
  <si>
    <t>HU0000502893</t>
  </si>
  <si>
    <t>K090805 Kamatozó kincstárjegy</t>
  </si>
  <si>
    <t>3300000000</t>
  </si>
  <si>
    <t>HU0000516943</t>
  </si>
  <si>
    <t>D081105 Diszkont kincstárjegy</t>
  </si>
  <si>
    <t>82000000000</t>
  </si>
  <si>
    <t>HU0000622089</t>
  </si>
  <si>
    <t>MNB080821 MNB kötvény</t>
  </si>
  <si>
    <t>215067000000</t>
  </si>
  <si>
    <t>HU0000502901</t>
  </si>
  <si>
    <t>K090812 Kamatozó kincstárjegy</t>
  </si>
  <si>
    <t>4100000000</t>
  </si>
  <si>
    <t>HU0000516950</t>
  </si>
  <si>
    <t>D081112 Diszkont kincstárjegy</t>
  </si>
  <si>
    <t>39000000000</t>
  </si>
  <si>
    <t>HU0000622097</t>
  </si>
  <si>
    <t>MNB080827 MNB kötvény</t>
  </si>
  <si>
    <t>757529000000</t>
  </si>
  <si>
    <t>HU0000502919</t>
  </si>
  <si>
    <t>K090819 Kamatozó kincstárjegy</t>
  </si>
  <si>
    <t>6800000000</t>
  </si>
  <si>
    <t>HU0000622105</t>
  </si>
  <si>
    <t>MNB080903 MNB kötvény</t>
  </si>
  <si>
    <t>149400000000</t>
  </si>
  <si>
    <t>HU0000502927</t>
  </si>
  <si>
    <t>K090826 Kamatozó kincstárjegy</t>
  </si>
  <si>
    <t>2100000000</t>
  </si>
  <si>
    <t>HU0000516968</t>
  </si>
  <si>
    <t>D081126 Diszkont kincstárjegy</t>
  </si>
  <si>
    <t>65000000000</t>
  </si>
  <si>
    <t>HU0000622113</t>
  </si>
  <si>
    <t>MNB080910 MNB kötvény</t>
  </si>
  <si>
    <t>676492900000</t>
  </si>
  <si>
    <t>HU0000502935</t>
  </si>
  <si>
    <t>K090902 Kamatozó kincstárjegy</t>
  </si>
  <si>
    <t>8800000000</t>
  </si>
  <si>
    <t>HU0000516976</t>
  </si>
  <si>
    <t>D081203 Diszkont kincstárjegy</t>
  </si>
  <si>
    <t>HU0000622121</t>
  </si>
  <si>
    <t>MNB080917 MNB kötvény</t>
  </si>
  <si>
    <t>235595000000</t>
  </si>
  <si>
    <t>HU0000502943</t>
  </si>
  <si>
    <t>K090909 Kamatozó kincstárjegy</t>
  </si>
  <si>
    <t>HU0000516984</t>
  </si>
  <si>
    <t>D081210 Diszkont kincstárjegy</t>
  </si>
  <si>
    <t>HU0000622139</t>
  </si>
  <si>
    <t>MNB080924 MNB kötvény</t>
  </si>
  <si>
    <t>840339000000</t>
  </si>
  <si>
    <t>HU0000502950</t>
  </si>
  <si>
    <t>K090916 Kamatozó kincstárjegy</t>
  </si>
  <si>
    <t>HU0000622147</t>
  </si>
  <si>
    <t>MNB081001 MNB kötvény</t>
  </si>
  <si>
    <t>263244000000</t>
  </si>
  <si>
    <t>HU0000502968</t>
  </si>
  <si>
    <t>K090923 Kamatozó kincstárjegy</t>
  </si>
  <si>
    <t>2500000000</t>
  </si>
  <si>
    <t>HU0000516992</t>
  </si>
  <si>
    <t>D081223 Diszkont kincstárjegy</t>
  </si>
  <si>
    <t>HU0000517032</t>
  </si>
  <si>
    <t>D090923 Diszkont kincstárjegy</t>
  </si>
  <si>
    <t>299000000000</t>
  </si>
  <si>
    <t>HU0000622154</t>
  </si>
  <si>
    <t>MNB081008 MNB kötvény</t>
  </si>
  <si>
    <t>700073000000</t>
  </si>
  <si>
    <t>HU0000502976</t>
  </si>
  <si>
    <t>K090930 Kamatozó kincstárjegy</t>
  </si>
  <si>
    <t>HU0000517008</t>
  </si>
  <si>
    <t>D081231 Diszkont kincstárjegy</t>
  </si>
  <si>
    <t>72000000000</t>
  </si>
  <si>
    <t>HU0000622162</t>
  </si>
  <si>
    <t>MNB081015 MNB kötvény</t>
  </si>
  <si>
    <t>162617000000</t>
  </si>
  <si>
    <t>HU0000502984</t>
  </si>
  <si>
    <t>K091007 Kamatozó kincstárjegy</t>
  </si>
  <si>
    <t>3500000000</t>
  </si>
  <si>
    <t>HU0000517016</t>
  </si>
  <si>
    <t>D090107 Diszkont kincstárjegy</t>
  </si>
  <si>
    <t>58500000000</t>
  </si>
  <si>
    <t>HU0000622170</t>
  </si>
  <si>
    <t>MNB081022 MNB kötvény</t>
  </si>
  <si>
    <t>354295000000</t>
  </si>
  <si>
    <t>HU0000502992</t>
  </si>
  <si>
    <t>K091014 Kamatozó kincstárjegy</t>
  </si>
  <si>
    <t>HU0000517040</t>
  </si>
  <si>
    <t>D090114 Diszkont kincstárjegy</t>
  </si>
  <si>
    <t>45500000000</t>
  </si>
  <si>
    <t>HU0000622188</t>
  </si>
  <si>
    <t>MNB081029 MNB kötvény</t>
  </si>
  <si>
    <t>189200000000</t>
  </si>
  <si>
    <t>HU0000503008</t>
  </si>
  <si>
    <t>K091021 Kamatozó kincstárjegy</t>
  </si>
  <si>
    <t>HU0000517057</t>
  </si>
  <si>
    <t>D090121 Diszkont kincstárjegy</t>
  </si>
  <si>
    <t>HU0000622196</t>
  </si>
  <si>
    <t>MNB081105 MNB kötvény</t>
  </si>
  <si>
    <t>377095000000</t>
  </si>
  <si>
    <t>HU0000503016</t>
  </si>
  <si>
    <t>K091028 Kamatozó kincstárjegy</t>
  </si>
  <si>
    <t>1000000000</t>
  </si>
  <si>
    <t>HU0000622204</t>
  </si>
  <si>
    <t>MNB081112 MNB kötvény</t>
  </si>
  <si>
    <t>226758000000</t>
  </si>
  <si>
    <t>HU0000503024</t>
  </si>
  <si>
    <t>K091104 Kamatozó kincstárjegy</t>
  </si>
  <si>
    <t>HU0000517065</t>
  </si>
  <si>
    <t>D090204 Diszkont kincstárjegy</t>
  </si>
  <si>
    <t>HU0000622212</t>
  </si>
  <si>
    <t>MNB081119 MNB kötvény</t>
  </si>
  <si>
    <t>378853000000</t>
  </si>
  <si>
    <t>HU0000503032</t>
  </si>
  <si>
    <t>K091111 Kamatozó kincstárjegy</t>
  </si>
  <si>
    <t>HU0000517073</t>
  </si>
  <si>
    <t>D090211 Diszkont kincstárjegy</t>
  </si>
  <si>
    <t>HU0000622220</t>
  </si>
  <si>
    <t>MNB081126 MNB kötvény</t>
  </si>
  <si>
    <t>336933000000</t>
  </si>
  <si>
    <t>HU0000503040</t>
  </si>
  <si>
    <t>K091118 Kamatozó kincstárjegy</t>
  </si>
  <si>
    <t>HU0000517081</t>
  </si>
  <si>
    <t>D090218 Diszkont kincstárjegy</t>
  </si>
  <si>
    <t>HU0000517164</t>
  </si>
  <si>
    <t>D091118 Diszkont kincstárjegy</t>
  </si>
  <si>
    <t>227500000000</t>
  </si>
  <si>
    <t>HU0000622238</t>
  </si>
  <si>
    <t>MNB081203 MNB kötvény</t>
  </si>
  <si>
    <t>282076000000</t>
  </si>
  <si>
    <t>HU0000503057</t>
  </si>
  <si>
    <t>K091125 Kamatozó kincstárjegy</t>
  </si>
  <si>
    <t>5600000000</t>
  </si>
  <si>
    <t>HU0000517099</t>
  </si>
  <si>
    <t>D090225 Diszkont kincstárjegy</t>
  </si>
  <si>
    <t>130500000000</t>
  </si>
  <si>
    <t>HU0000622246</t>
  </si>
  <si>
    <t>MNB081210 MNB kötvény</t>
  </si>
  <si>
    <t>609384000000</t>
  </si>
  <si>
    <t>HU0000503065</t>
  </si>
  <si>
    <t>K091202 Kamatozó kincstárjegy</t>
  </si>
  <si>
    <t>HU0000517107</t>
  </si>
  <si>
    <t>D090304 Diszkont kincstárjegy</t>
  </si>
  <si>
    <t>HU0000622253</t>
  </si>
  <si>
    <t>MNB081217 MNB kötvény</t>
  </si>
  <si>
    <t>570001000000</t>
  </si>
  <si>
    <t>HU0000503073</t>
  </si>
  <si>
    <t>K091209 Kamatozó kincstárjegy</t>
  </si>
  <si>
    <t>5200000000</t>
  </si>
  <si>
    <t>HU0000517123</t>
  </si>
  <si>
    <t>D090311 Diszkont kincstárjegy</t>
  </si>
  <si>
    <t>HU0000622261</t>
  </si>
  <si>
    <t>MNB081223 MNB kötvény</t>
  </si>
  <si>
    <t>484971000000</t>
  </si>
  <si>
    <t>HU0000503081</t>
  </si>
  <si>
    <t>K091216 Kamatozó kincstárjegy</t>
  </si>
  <si>
    <t>3100000000</t>
  </si>
  <si>
    <t>HU0000517131</t>
  </si>
  <si>
    <t>D090318 Diszkont kincstárjegy</t>
  </si>
  <si>
    <t>HU0000622279</t>
  </si>
  <si>
    <t>MNB081231 MNB kötvény</t>
  </si>
  <si>
    <t>644824000000</t>
  </si>
  <si>
    <t>HU0000517149</t>
  </si>
  <si>
    <t>D090325 Diszkont kincstárjegy</t>
  </si>
  <si>
    <t>92000000000</t>
  </si>
  <si>
    <t>HU0000622287</t>
  </si>
  <si>
    <t>MNB090107 MNB kötvény</t>
  </si>
  <si>
    <t>638195000000</t>
  </si>
  <si>
    <t>HU0000503099</t>
  </si>
  <si>
    <t>K091223 Kamatozó kincstárjegy</t>
  </si>
  <si>
    <t>10000000000</t>
  </si>
  <si>
    <t>HU0000503107</t>
  </si>
  <si>
    <t>K091230 Kamatozó kincstárjegy</t>
  </si>
  <si>
    <t>400000000</t>
  </si>
  <si>
    <t>HU0000517156</t>
  </si>
  <si>
    <t>D090401 Diszkont kincstárjegy</t>
  </si>
  <si>
    <t>HU0000622295</t>
  </si>
  <si>
    <t>MNB090114 MNB kötvény</t>
  </si>
  <si>
    <t>607037000000</t>
  </si>
  <si>
    <t>HU0000503115</t>
  </si>
  <si>
    <t>K100106 Kamatozó kincstárjegy</t>
  </si>
  <si>
    <t>900000000</t>
  </si>
  <si>
    <t>HU0000622303</t>
  </si>
  <si>
    <t>MNB090121 MNB kötvény</t>
  </si>
  <si>
    <t>978930000000</t>
  </si>
  <si>
    <t>HU0000503123</t>
  </si>
  <si>
    <t>K100113 Kamatozó kincstárjegy</t>
  </si>
  <si>
    <t>HU0000517115</t>
  </si>
  <si>
    <t>D090415 Diszkont kincstárjegy</t>
  </si>
  <si>
    <t>HU0000517271</t>
  </si>
  <si>
    <t>D100113 Diszkont kincstárjegy</t>
  </si>
  <si>
    <t>260000000000</t>
  </si>
  <si>
    <t>HU0000622311</t>
  </si>
  <si>
    <t>MNB090128 MNB kötvény</t>
  </si>
  <si>
    <t>720906000000</t>
  </si>
  <si>
    <t>HU0000503131</t>
  </si>
  <si>
    <t>K100120 Kamatozó kincstárjegy</t>
  </si>
  <si>
    <t>HU0000517172</t>
  </si>
  <si>
    <t>D090422 Diszkont kincstárjegy</t>
  </si>
  <si>
    <t>HU0000622329</t>
  </si>
  <si>
    <t>MNB090204 MNB kötvény</t>
  </si>
  <si>
    <t>862485000000</t>
  </si>
  <si>
    <t>HU0000503149</t>
  </si>
  <si>
    <t>K100127 Kamatozó kincstárjegy</t>
  </si>
  <si>
    <t>HU0000517180</t>
  </si>
  <si>
    <t>D090429 Diszkont kincstárjegy</t>
  </si>
  <si>
    <t>HU0000622337</t>
  </si>
  <si>
    <t>MNB090211 MNB kötvény</t>
  </si>
  <si>
    <t>926147000000</t>
  </si>
  <si>
    <t>HU0000503156</t>
  </si>
  <si>
    <t>K100203 Kamatozó kincstárjegy</t>
  </si>
  <si>
    <t>2300000000</t>
  </si>
  <si>
    <t>HU0000517198</t>
  </si>
  <si>
    <t>D090506 Diszkont kincstárjegy</t>
  </si>
  <si>
    <t>HU0000622345</t>
  </si>
  <si>
    <t>MNB090218 MNB kötvény</t>
  </si>
  <si>
    <t>836813840000</t>
  </si>
  <si>
    <t>HU0000503164</t>
  </si>
  <si>
    <t>K100210 Kamatozó kincstárjegy</t>
  </si>
  <si>
    <t>HU0000517206</t>
  </si>
  <si>
    <t>D090513 Diszkont kincstárjegy</t>
  </si>
  <si>
    <t>HU0000622352</t>
  </si>
  <si>
    <t>MNB090225 MNB kötvény</t>
  </si>
  <si>
    <t>812377350000</t>
  </si>
  <si>
    <t>HU0000503172</t>
  </si>
  <si>
    <t>K100217 Kamatozó kincstárjegy</t>
  </si>
  <si>
    <t>2000000000</t>
  </si>
  <si>
    <t>HU0000517214</t>
  </si>
  <si>
    <t>D090520 Diszkont kincstárjegy</t>
  </si>
  <si>
    <t>HU0000622360</t>
  </si>
  <si>
    <t>MNB090304 MNB kötvény</t>
  </si>
  <si>
    <t>877005000000</t>
  </si>
  <si>
    <t>HU0000503180</t>
  </si>
  <si>
    <t>K100224 Kamatozó kincstárjegy</t>
  </si>
  <si>
    <t>5300000000</t>
  </si>
  <si>
    <t>HU0000517222</t>
  </si>
  <si>
    <t>D090527 Diszkont kincstárjegy</t>
  </si>
  <si>
    <t>HU0000622378</t>
  </si>
  <si>
    <t>MNB090311 MNB kötvény</t>
  </si>
  <si>
    <t>715733000000</t>
  </si>
  <si>
    <t>HU0000503198</t>
  </si>
  <si>
    <t>K100303 Kamatozó kincstárjegy</t>
  </si>
  <si>
    <t>1400000000</t>
  </si>
  <si>
    <t>HU0000622386</t>
  </si>
  <si>
    <t>MNB090318 MNB kötvény</t>
  </si>
  <si>
    <t>766504000000</t>
  </si>
  <si>
    <t>HU0000503206</t>
  </si>
  <si>
    <t>K100310 Kamatozó kincstárjegy</t>
  </si>
  <si>
    <t>6700000000</t>
  </si>
  <si>
    <t>HU0000517230</t>
  </si>
  <si>
    <t>D090610 Diszkont kincstárjegy</t>
  </si>
  <si>
    <t>HU0000517289</t>
  </si>
  <si>
    <t>D100310 Diszkont kincstárjegy</t>
  </si>
  <si>
    <t>273000000000</t>
  </si>
  <si>
    <t>HU0000622394</t>
  </si>
  <si>
    <t>MNB090325 MNB kötvény</t>
  </si>
  <si>
    <t>729628000000</t>
  </si>
  <si>
    <t>HU0000503214</t>
  </si>
  <si>
    <t>K100317 Kamatozó kincstárjegy</t>
  </si>
  <si>
    <t>1900000000</t>
  </si>
  <si>
    <t>HU0000517248</t>
  </si>
  <si>
    <t>D090617 Diszkont kincstárjegy</t>
  </si>
  <si>
    <t>HU0000622402</t>
  </si>
  <si>
    <t>MNB090401 MNB kötvény</t>
  </si>
  <si>
    <t>712460000000</t>
  </si>
  <si>
    <t>HU0000503222</t>
  </si>
  <si>
    <t>K100324 Kamatozó kincstárjegy</t>
  </si>
  <si>
    <t>8400000000</t>
  </si>
  <si>
    <t>HU0000517255</t>
  </si>
  <si>
    <t>D090624 Diszkont kincstárjegy</t>
  </si>
  <si>
    <t>HU0000622410</t>
  </si>
  <si>
    <t>MNB090408 MNB kötvény</t>
  </si>
  <si>
    <t>1000981000000</t>
  </si>
  <si>
    <t>HU0000503230</t>
  </si>
  <si>
    <t>K100331 Kamatozó kincstárjegy</t>
  </si>
  <si>
    <t>4900000000</t>
  </si>
  <si>
    <t>HU0000517263</t>
  </si>
  <si>
    <t>D090701 Diszkont kincstárjegy</t>
  </si>
  <si>
    <t>HU0000622428</t>
  </si>
  <si>
    <t>MNB090415 MNB kötvény</t>
  </si>
  <si>
    <t>884650000000</t>
  </si>
  <si>
    <t>HU0000503248</t>
  </si>
  <si>
    <t>K100407 Kamatozó kincstárjegy</t>
  </si>
  <si>
    <t>HU0000517297</t>
  </si>
  <si>
    <t>D090708 Diszkont kincstárjegy</t>
  </si>
  <si>
    <t>HU0000622436</t>
  </si>
  <si>
    <t>MNB090422 MNB kötvény</t>
  </si>
  <si>
    <t>1017598000000</t>
  </si>
  <si>
    <t>HU0000517305</t>
  </si>
  <si>
    <t>D090715 Diszkont kincstárjegy</t>
  </si>
  <si>
    <t>102000000000</t>
  </si>
  <si>
    <t>HU0000622444</t>
  </si>
  <si>
    <t>MNB090429 MNB kötvény</t>
  </si>
  <si>
    <t>1115308000000</t>
  </si>
  <si>
    <t>HU0000503255</t>
  </si>
  <si>
    <t>K100415 Kamatozó kincstárjegy</t>
  </si>
  <si>
    <t>HU0000503263</t>
  </si>
  <si>
    <t>K100421 Kamatozó kincstárjegy</t>
  </si>
  <si>
    <t>4000000000</t>
  </si>
  <si>
    <t>HU0000517313</t>
  </si>
  <si>
    <t>D090722 Diszkont kincstárjegy</t>
  </si>
  <si>
    <t>HU0000622451</t>
  </si>
  <si>
    <t>MNB090506 MNB kötvény</t>
  </si>
  <si>
    <t>1189903000000</t>
  </si>
  <si>
    <t>HU0000503271</t>
  </si>
  <si>
    <t>K100428 Kamatozó kincstárjegy</t>
  </si>
  <si>
    <t>HU0000622469</t>
  </si>
  <si>
    <t>MNB090513 MNB kötvény</t>
  </si>
  <si>
    <t>1206672000000</t>
  </si>
  <si>
    <t>HU0000503289</t>
  </si>
  <si>
    <t>K100505 Kamatozó kincstárjegy</t>
  </si>
  <si>
    <t>3900000000</t>
  </si>
  <si>
    <t>HU0000517321</t>
  </si>
  <si>
    <t>D090805 Diszkont kincstárjegy</t>
  </si>
  <si>
    <t>HU0000517412</t>
  </si>
  <si>
    <t>D100505 Diszkont kincstárjegy</t>
  </si>
  <si>
    <t>289900000000</t>
  </si>
  <si>
    <t>HU0000622477</t>
  </si>
  <si>
    <t>MNB090520 MNB kötvény</t>
  </si>
  <si>
    <t>1214044000000</t>
  </si>
  <si>
    <t>HU0000503297</t>
  </si>
  <si>
    <t>K100512 Kamatozó kincstárjegy</t>
  </si>
  <si>
    <t>HU0000517339</t>
  </si>
  <si>
    <t>D090812 Diszkont kincstárjegy</t>
  </si>
  <si>
    <t>HU0000622485</t>
  </si>
  <si>
    <t>MNB090527 MNB kötvény</t>
  </si>
  <si>
    <t>1250730000000</t>
  </si>
  <si>
    <t>HU0000402458</t>
  </si>
  <si>
    <t>A120125I09 Államkötvény</t>
  </si>
  <si>
    <t>1000</t>
  </si>
  <si>
    <t>40000000000</t>
  </si>
  <si>
    <t>HU0000503305</t>
  </si>
  <si>
    <t>K100519 Kamatozó kincstárjegy</t>
  </si>
  <si>
    <t>5400000000</t>
  </si>
  <si>
    <t>HU0000517347</t>
  </si>
  <si>
    <t>D090819 Diszkont kincstárjegy</t>
  </si>
  <si>
    <t>HU0000622493</t>
  </si>
  <si>
    <t>MNB090603 MNB kötvény</t>
  </si>
  <si>
    <t>1240430000000</t>
  </si>
  <si>
    <t>HU0000503313</t>
  </si>
  <si>
    <t>K100526 Kamatozó kincstárjegy</t>
  </si>
  <si>
    <t>HU0000517354</t>
  </si>
  <si>
    <t>D090826 Diszkont kincstárjegy</t>
  </si>
  <si>
    <t>115000000000</t>
  </si>
  <si>
    <t>HU0000622501</t>
  </si>
  <si>
    <t>MNB090610 MNB kötvény</t>
  </si>
  <si>
    <t>1350254000000</t>
  </si>
  <si>
    <t>HU0000517362</t>
  </si>
  <si>
    <t>D090902 Diszkont kincstárjegy</t>
  </si>
  <si>
    <t>HU0000622519</t>
  </si>
  <si>
    <t>MNB090617 MNB kötvény</t>
  </si>
  <si>
    <t>1117443000000</t>
  </si>
  <si>
    <t>HU0000503321</t>
  </si>
  <si>
    <t>K100603 Kamatozó kincstárjegy</t>
  </si>
  <si>
    <t>3200000000</t>
  </si>
  <si>
    <t>HU0000503339</t>
  </si>
  <si>
    <t>K100609 Kamatozó kincstárjegy</t>
  </si>
  <si>
    <t>1800000000</t>
  </si>
  <si>
    <t>HU0000517370</t>
  </si>
  <si>
    <t>D090909 Diszkont kincstárjegy</t>
  </si>
  <si>
    <t>HU0000622527</t>
  </si>
  <si>
    <t>MNB090624 MNB kötvény</t>
  </si>
  <si>
    <t>1585807000000</t>
  </si>
  <si>
    <t>HU0000503347</t>
  </si>
  <si>
    <t>K100616 Kamatozó kincstárjegy</t>
  </si>
  <si>
    <t>HU0000517388</t>
  </si>
  <si>
    <t>D090916 Diszkont kincstárjegy</t>
  </si>
  <si>
    <t>HU0000622535</t>
  </si>
  <si>
    <t>MNB090701 MNB kötvény</t>
  </si>
  <si>
    <t>1191373000000</t>
  </si>
  <si>
    <t>HU0000503354</t>
  </si>
  <si>
    <t>K100623 Kamatozó kincstárjegy</t>
  </si>
  <si>
    <t>HU0000622543</t>
  </si>
  <si>
    <t>MNB090708 MNB kötvény</t>
  </si>
  <si>
    <t>1466160000000</t>
  </si>
  <si>
    <t>HU0000503362</t>
  </si>
  <si>
    <t>K100630 Kamatozó kincstárjegy</t>
  </si>
  <si>
    <t>HU0000517396</t>
  </si>
  <si>
    <t>D090930 Diszkont kincstárjegy</t>
  </si>
  <si>
    <t>HU0000517420</t>
  </si>
  <si>
    <t>D100630 Diszkont kincstárjegy</t>
  </si>
  <si>
    <t>325000000000</t>
  </si>
  <si>
    <t>HU0000622550</t>
  </si>
  <si>
    <t>MNB090715 MNB kötvény</t>
  </si>
  <si>
    <t>1455174000000</t>
  </si>
  <si>
    <t>HU0000503370</t>
  </si>
  <si>
    <t>K100707 Kamatozó kincstárjegy</t>
  </si>
  <si>
    <t>HU0000517404</t>
  </si>
  <si>
    <t>D091007 Diszkont kincstárjegy</t>
  </si>
  <si>
    <t>HU0000622568</t>
  </si>
  <si>
    <t>MNB090722 MNB kötvény</t>
  </si>
  <si>
    <t>1436800000000</t>
  </si>
  <si>
    <t>HU0000503388</t>
  </si>
  <si>
    <t>K100714 Kamatozó kincstárjegy</t>
  </si>
  <si>
    <t>HU0000517438</t>
  </si>
  <si>
    <t>D091014 Diszkont kincstárjegy</t>
  </si>
  <si>
    <t>87100000000</t>
  </si>
  <si>
    <t>HU0000622576</t>
  </si>
  <si>
    <t>MNB090729 MNB kötvény</t>
  </si>
  <si>
    <t>1424614000000</t>
  </si>
  <si>
    <t>HU0000503396</t>
  </si>
  <si>
    <t>K100721 Kamatozó kincstárjegy</t>
  </si>
  <si>
    <t>HU0000517446</t>
  </si>
  <si>
    <t>D091021 Diszkont kincstárjegy</t>
  </si>
  <si>
    <t>HU0000622584</t>
  </si>
  <si>
    <t>MNB090805 MNB kötvény</t>
  </si>
  <si>
    <t>1491615000000</t>
  </si>
  <si>
    <t>HU0000503404</t>
  </si>
  <si>
    <t>K100728 Kamatozó kincstárjegy</t>
  </si>
  <si>
    <t>HU0000517453</t>
  </si>
  <si>
    <t>D091028 Diszkont kincstárjegy</t>
  </si>
  <si>
    <t>HU0000622592</t>
  </si>
  <si>
    <t>MNB090812 MNB kötvény</t>
  </si>
  <si>
    <t>1506733870000</t>
  </si>
  <si>
    <t>HU0000503412</t>
  </si>
  <si>
    <t>K100804 Kamatozó kincstárjegy</t>
  </si>
  <si>
    <t>HU0000517461</t>
  </si>
  <si>
    <t>D091104 Diszkont kincstárjegy</t>
  </si>
  <si>
    <t>HU0000622600</t>
  </si>
  <si>
    <t>MNB090819 MNB kötvény</t>
  </si>
  <si>
    <t>1663060000000</t>
  </si>
  <si>
    <t>HU0000503420</t>
  </si>
  <si>
    <t>K100811 Kamatozó kincstárjegy</t>
  </si>
  <si>
    <t>HU0000517479</t>
  </si>
  <si>
    <t>D091111 Diszkont kincstárjegy</t>
  </si>
  <si>
    <t>HU0000622618</t>
  </si>
  <si>
    <t>MNB090826 MNB kötvény</t>
  </si>
  <si>
    <t>1785778000000</t>
  </si>
  <si>
    <t>HU0000503438</t>
  </si>
  <si>
    <t>K100818 Kamatozó kincstárjegy</t>
  </si>
  <si>
    <t>HU0000622626</t>
  </si>
  <si>
    <t>MNB090902 MNB kötvény</t>
  </si>
  <si>
    <t>1735679000000</t>
  </si>
  <si>
    <t>HU0000503446</t>
  </si>
  <si>
    <t>K100825 Kamatozó kincstárjegy</t>
  </si>
  <si>
    <t>HU0000517487</t>
  </si>
  <si>
    <t>D091125 Diszkont kincstárjegy</t>
  </si>
  <si>
    <t>HU0000517495</t>
  </si>
  <si>
    <t>D100825 Diszkont kincstárjegy</t>
  </si>
  <si>
    <t>HU0000622634</t>
  </si>
  <si>
    <t>MNB090909 MNB kötvény</t>
  </si>
  <si>
    <t>1480135290000</t>
  </si>
  <si>
    <t>HU0000503453</t>
  </si>
  <si>
    <t>K100901 Kamatozó kincstárjegy</t>
  </si>
  <si>
    <t>HU0000402466</t>
  </si>
  <si>
    <t>A131024E09 Államkötvény</t>
  </si>
  <si>
    <t>668790920000</t>
  </si>
  <si>
    <t>HU0000517503</t>
  </si>
  <si>
    <t>D091202 Diszkont kincstárjegy</t>
  </si>
  <si>
    <t>HU0000622642</t>
  </si>
  <si>
    <t>MNB090916 MNB kötvény</t>
  </si>
  <si>
    <t>1745362000000</t>
  </si>
  <si>
    <t>HU0000503461</t>
  </si>
  <si>
    <t>K100908 Kamatozó kincstárjegy</t>
  </si>
  <si>
    <t>HU0000517511</t>
  </si>
  <si>
    <t>D091209 Diszkont kincstárjegy</t>
  </si>
  <si>
    <t>HU0000622659</t>
  </si>
  <si>
    <t>MNB090923 MNB kötvény</t>
  </si>
  <si>
    <t>1784416000000</t>
  </si>
  <si>
    <t>HU0000503479</t>
  </si>
  <si>
    <t>K100915 Kamatozó kincstárjegy</t>
  </si>
  <si>
    <t>HU0000517529</t>
  </si>
  <si>
    <t>D091216 Diszkont kincstárjegy</t>
  </si>
  <si>
    <t>78000000000</t>
  </si>
  <si>
    <t>HU0000622667</t>
  </si>
  <si>
    <t>MNB090930 MNB kötvény</t>
  </si>
  <si>
    <t>1704689000000</t>
  </si>
  <si>
    <t>HU0000503487</t>
  </si>
  <si>
    <t>K100922 Kamatozó kincstárjegy</t>
  </si>
  <si>
    <t>HU0000517537</t>
  </si>
  <si>
    <t>D091223 Diszkont kincstárjegy</t>
  </si>
  <si>
    <t>118000000000</t>
  </si>
  <si>
    <t>HU0000622675</t>
  </si>
  <si>
    <t>MNB091007 MNB kötvény</t>
  </si>
  <si>
    <t>1868595000000</t>
  </si>
  <si>
    <t>HU0000503495</t>
  </si>
  <si>
    <t>K100929 Kamatozó kincstárjegy</t>
  </si>
  <si>
    <t>4800000000</t>
  </si>
  <si>
    <t>HU0000517545</t>
  </si>
  <si>
    <t>D091230 Diszkont kincstárjegy</t>
  </si>
  <si>
    <t>208000000000</t>
  </si>
  <si>
    <t>HU0000622683</t>
  </si>
  <si>
    <t>MNB091014 MNB kötvény</t>
  </si>
  <si>
    <t>1355943000000</t>
  </si>
  <si>
    <t>HU0000503503</t>
  </si>
  <si>
    <t>K101006 Kamatozó kincstárjegy</t>
  </si>
  <si>
    <t>HU0000517552</t>
  </si>
  <si>
    <t>D100106 Diszkont kincstárjegy</t>
  </si>
  <si>
    <t>HU0000622691</t>
  </si>
  <si>
    <t>MNB091021 MNB kötvény</t>
  </si>
  <si>
    <t>1940150000000</t>
  </si>
  <si>
    <t>HU0000503511</t>
  </si>
  <si>
    <t>K101013 Kamatozó kincstárjegy</t>
  </si>
  <si>
    <t>HU0000622709</t>
  </si>
  <si>
    <t>MNB091028 MNB kötvény</t>
  </si>
  <si>
    <t>1422757000000</t>
  </si>
  <si>
    <t>HU0000503529</t>
  </si>
  <si>
    <t>K101020 Kamatozó kincstárjegy</t>
  </si>
  <si>
    <t>2200000000</t>
  </si>
  <si>
    <t>HU0000517560</t>
  </si>
  <si>
    <t>D100120 Diszkont kincstárjegy</t>
  </si>
  <si>
    <t>HU0000517669</t>
  </si>
  <si>
    <t>D101020 Diszkont kincstárjegy</t>
  </si>
  <si>
    <t>266500000000</t>
  </si>
  <si>
    <t>HU0000622717</t>
  </si>
  <si>
    <t>MNB091104 MNB kötvény</t>
  </si>
  <si>
    <t>1992166000000</t>
  </si>
  <si>
    <t>HU0000503537</t>
  </si>
  <si>
    <t>K101027 Kamatozó kincstárjegy</t>
  </si>
  <si>
    <t>HU0000517578</t>
  </si>
  <si>
    <t>D100127 Diszkont kincstárjegy</t>
  </si>
  <si>
    <t>HU0000622816</t>
  </si>
  <si>
    <t>MNB091111 MNB kötvény</t>
  </si>
  <si>
    <t>1383673000000</t>
  </si>
  <si>
    <t>HU0000503545</t>
  </si>
  <si>
    <t>K101103 Kamatozó kincstárjegy</t>
  </si>
  <si>
    <t>700000000</t>
  </si>
  <si>
    <t>HU0000517586</t>
  </si>
  <si>
    <t>D100203 Diszkont kincstárjegy</t>
  </si>
  <si>
    <t>HU0000622725</t>
  </si>
  <si>
    <t>MNB091118 MNB kötvény</t>
  </si>
  <si>
    <t>1895246600000</t>
  </si>
  <si>
    <t>HU0000503552</t>
  </si>
  <si>
    <t>K101110 Kamatozó kincstárjegy</t>
  </si>
  <si>
    <t>1700000000</t>
  </si>
  <si>
    <t>HU0000517594</t>
  </si>
  <si>
    <t>D100210 Diszkont kincstárjegy</t>
  </si>
  <si>
    <t>HU0000622824</t>
  </si>
  <si>
    <t>MNB091125 MNB kötvény</t>
  </si>
  <si>
    <t>1488052000000</t>
  </si>
  <si>
    <t>HU0000503560</t>
  </si>
  <si>
    <t>K101117 Kamatozó kincstárjegy</t>
  </si>
  <si>
    <t>HU0000517602</t>
  </si>
  <si>
    <t>D100217 Diszkont kincstárjegy</t>
  </si>
  <si>
    <t>HU0000622733</t>
  </si>
  <si>
    <t>MNB091202 MNB kötvény</t>
  </si>
  <si>
    <t>2037047000000</t>
  </si>
  <si>
    <t>HU0000503578</t>
  </si>
  <si>
    <t>K101124 Kamatozó kincstárjegy</t>
  </si>
  <si>
    <t>HU0000517610</t>
  </si>
  <si>
    <t>D100224 Diszkont kincstárjegy</t>
  </si>
  <si>
    <t>HU0000622741</t>
  </si>
  <si>
    <t>MNB091209 MNB kötvény</t>
  </si>
  <si>
    <t>1467514000000</t>
  </si>
  <si>
    <t>HU0000503586</t>
  </si>
  <si>
    <t>K101201 Kamatozó kincstárjegy</t>
  </si>
  <si>
    <t>HU0000517628</t>
  </si>
  <si>
    <t>D100303 Diszkont kincstárjegy</t>
  </si>
  <si>
    <t>HU0000622758</t>
  </si>
  <si>
    <t>MNB091216 MNB kötvény</t>
  </si>
  <si>
    <t>1990818000000</t>
  </si>
  <si>
    <t>HU0000503594</t>
  </si>
  <si>
    <t>K101208 Kamatozó kincstárjegy</t>
  </si>
  <si>
    <t>1600000000</t>
  </si>
  <si>
    <t>HU0000622766</t>
  </si>
  <si>
    <t>MNB091223 MNB kötvény</t>
  </si>
  <si>
    <t>1821406000000</t>
  </si>
  <si>
    <t>HU0000503602</t>
  </si>
  <si>
    <t>K101215 Kamatozó kincstárjegy</t>
  </si>
  <si>
    <t>2400000000</t>
  </si>
  <si>
    <t>HU0000517636</t>
  </si>
  <si>
    <t>D100317 Diszkont kincstárjegy</t>
  </si>
  <si>
    <t>HU0000517677</t>
  </si>
  <si>
    <t>D101215 Diszkont kincstárjegy</t>
  </si>
  <si>
    <t>HU0000622832</t>
  </si>
  <si>
    <t>MNB091230 MNB kötvény</t>
  </si>
  <si>
    <t>1472650000000</t>
  </si>
  <si>
    <t>HU0000503610</t>
  </si>
  <si>
    <t>K101222 Kamatozó kincstárjegy</t>
  </si>
  <si>
    <t>1300000000</t>
  </si>
  <si>
    <t>HU0000517644</t>
  </si>
  <si>
    <t>D100324 Diszkont kincstárjegy</t>
  </si>
  <si>
    <t>HU0000622774</t>
  </si>
  <si>
    <t>MNB100106 MNB kötvény</t>
  </si>
  <si>
    <t>1460600000000</t>
  </si>
  <si>
    <t>HU0000503628</t>
  </si>
  <si>
    <t>K101229 Kamatozó kincstárjegy</t>
  </si>
  <si>
    <t>HU0000517651</t>
  </si>
  <si>
    <t>D100331 Diszkont kincstárjegy</t>
  </si>
  <si>
    <t>HU0000622782</t>
  </si>
  <si>
    <t>MNB100113 MNB kötvény</t>
  </si>
  <si>
    <t>1670110000000</t>
  </si>
  <si>
    <t>HU0000503636</t>
  </si>
  <si>
    <t>K110105 Kamatozó kincstárjegy</t>
  </si>
  <si>
    <t>HU0000517685</t>
  </si>
  <si>
    <t>D100407 Diszkont kincstárjegy</t>
  </si>
  <si>
    <t>HU0000622790</t>
  </si>
  <si>
    <t>MNB100120 MNB kötvény</t>
  </si>
  <si>
    <t>1873879000000</t>
  </si>
  <si>
    <t>HU0000503644</t>
  </si>
  <si>
    <t>K110112 Kamatozó kincstárjegy</t>
  </si>
  <si>
    <t>600000000</t>
  </si>
  <si>
    <t>HU0000517693</t>
  </si>
  <si>
    <t>D100414 Diszkont kincstárjegy</t>
  </si>
  <si>
    <t>HU0000622808</t>
  </si>
  <si>
    <t>MNB100127 MNB kötvény</t>
  </si>
  <si>
    <t>1676470140000</t>
  </si>
  <si>
    <t>HU0000503651</t>
  </si>
  <si>
    <t>K110119 Kamatozó kincstárjegy</t>
  </si>
  <si>
    <t>2800000000</t>
  </si>
  <si>
    <t>HU0000517701</t>
  </si>
  <si>
    <t>D100421 Diszkont kincstárjegy</t>
  </si>
  <si>
    <t>HU0000622840</t>
  </si>
  <si>
    <t>MNB100203 MNB kötvény</t>
  </si>
  <si>
    <t>1820379000000</t>
  </si>
  <si>
    <t>HU0000402474</t>
  </si>
  <si>
    <t>A130125I10 Államkötvény</t>
  </si>
  <si>
    <t>75000000000</t>
  </si>
  <si>
    <t>HU0000503669</t>
  </si>
  <si>
    <t>K110126 Kamatozó kincstárjegy</t>
  </si>
  <si>
    <t>HU0000517719</t>
  </si>
  <si>
    <t>D100428 Diszkont kincstárjegy</t>
  </si>
  <si>
    <t>HU0000622857</t>
  </si>
  <si>
    <t>MNB100210 MNB kötvény</t>
  </si>
  <si>
    <t>1570198000000</t>
  </si>
  <si>
    <t>HU0000503677</t>
  </si>
  <si>
    <t>K110202 Kamatozó kincstárjegy</t>
  </si>
  <si>
    <t>HU0000622865</t>
  </si>
  <si>
    <t>MNB100217 MNB kötvény</t>
  </si>
  <si>
    <t>1835704000000</t>
  </si>
  <si>
    <t>HU0000503685</t>
  </si>
  <si>
    <t>K110209 Kamatozó kincstárjegy</t>
  </si>
  <si>
    <t>HU0000517727</t>
  </si>
  <si>
    <t>D100512 Diszkont kincstárjegy</t>
  </si>
  <si>
    <t>HU0000517735</t>
  </si>
  <si>
    <t>D110126 Diszkont kincstárjegy</t>
  </si>
  <si>
    <t>HU0000622873</t>
  </si>
  <si>
    <t>MNB100224 MNB kötvény</t>
  </si>
  <si>
    <t>1925696680000</t>
  </si>
  <si>
    <t>HU0000503693</t>
  </si>
  <si>
    <t>K110216 Kamatozó kincstárjegy</t>
  </si>
  <si>
    <t>HU0000517743</t>
  </si>
  <si>
    <t>D100519 Diszkont kincstárjegy</t>
  </si>
  <si>
    <t>HU0000622881</t>
  </si>
  <si>
    <t>MNB100303 MNB kötvény</t>
  </si>
  <si>
    <t>1928638350000</t>
  </si>
  <si>
    <t>HU0000503701</t>
  </si>
  <si>
    <t>K110223 Kamatozó kincstárjegy</t>
  </si>
  <si>
    <t>HU0000517750</t>
  </si>
  <si>
    <t>D100526 Diszkont kincstárjegy</t>
  </si>
  <si>
    <t>HU0000622899</t>
  </si>
  <si>
    <t>MNB100310 MNB kötvény</t>
  </si>
  <si>
    <t>1696675060000</t>
  </si>
  <si>
    <t>HU0000503719</t>
  </si>
  <si>
    <t>K110302 Kamatozó kincstárjegy</t>
  </si>
  <si>
    <t>HU0000517768</t>
  </si>
  <si>
    <t>D100602 Diszkont kincstárjegy</t>
  </si>
  <si>
    <t>HU0000622907</t>
  </si>
  <si>
    <t>MNB100317 MNB kötvény</t>
  </si>
  <si>
    <t>1933689500000</t>
  </si>
  <si>
    <t>HU0000503727</t>
  </si>
  <si>
    <t>K110309 Kamatozó kincstárjegy</t>
  </si>
  <si>
    <t>HU0000517776</t>
  </si>
  <si>
    <t>D100609 Diszkont kincstárjegy</t>
  </si>
  <si>
    <t>HU0000622915</t>
  </si>
  <si>
    <t>MNB100324 MNB kötvény</t>
  </si>
  <si>
    <t>1888013040000</t>
  </si>
  <si>
    <t>HU0000517784</t>
  </si>
  <si>
    <t>D100616 Diszkont kincstárjegy</t>
  </si>
  <si>
    <t>HU0000622923</t>
  </si>
  <si>
    <t>MNB100331 MNB kötvény</t>
  </si>
  <si>
    <t>2071231860000</t>
  </si>
  <si>
    <t>HU0000503735</t>
  </si>
  <si>
    <t>K110317 Kamatozó kincstárjegy</t>
  </si>
  <si>
    <t>HU0000503743</t>
  </si>
  <si>
    <t>K110323 Kamatozó kincstárjegy</t>
  </si>
  <si>
    <t>800000000</t>
  </si>
  <si>
    <t>HU0000517792</t>
  </si>
  <si>
    <t>D100623 Diszkont kincstárjegy</t>
  </si>
  <si>
    <t>HU0000622949</t>
  </si>
  <si>
    <t>MNB100407 MNB kötvény</t>
  </si>
  <si>
    <t>2083843320000</t>
  </si>
  <si>
    <t>HU0000503750</t>
  </si>
  <si>
    <t>K110330 Kamatozó kincstárjegy</t>
  </si>
  <si>
    <t>3600000000</t>
  </si>
  <si>
    <t>HU0000402482</t>
  </si>
  <si>
    <t>A151222B10 Államkötvény</t>
  </si>
  <si>
    <t>165279860000</t>
  </si>
  <si>
    <t>HU0000622956</t>
  </si>
  <si>
    <t>MNB100414 Jegybanki kötvény</t>
  </si>
  <si>
    <t>2045963860000</t>
  </si>
  <si>
    <t>Jegybank</t>
  </si>
  <si>
    <t>HU0000517800</t>
  </si>
  <si>
    <t>D100707 Diszkont kincstárjegy</t>
  </si>
  <si>
    <t>HU0000517818</t>
  </si>
  <si>
    <t>D110406 Diszkont kincstárjegy</t>
  </si>
  <si>
    <t>HU0000622964</t>
  </si>
  <si>
    <t>MNB100421 Jegybanki kötvény</t>
  </si>
  <si>
    <t>2311170000000</t>
  </si>
  <si>
    <t>HU0000503768</t>
  </si>
  <si>
    <t>K110407 Kamatozó kincstárjegy</t>
  </si>
  <si>
    <t>HU0000503776</t>
  </si>
  <si>
    <t>K110413 Kamatozó kincstárjegy</t>
  </si>
  <si>
    <t>HU0000517834</t>
  </si>
  <si>
    <t>D100714 Diszkont kincstárjegy</t>
  </si>
  <si>
    <t>119000000000</t>
  </si>
  <si>
    <t>HU0000622972</t>
  </si>
  <si>
    <t>MNB100428 Jegybanki kötvény</t>
  </si>
  <si>
    <t>2220839000000</t>
  </si>
  <si>
    <t>HU0000503784</t>
  </si>
  <si>
    <t>K110420 Kamatozó kincstárjegy</t>
  </si>
  <si>
    <t>HU0000517842</t>
  </si>
  <si>
    <t>D100721 Diszkont kincstárjegy</t>
  </si>
  <si>
    <t>HU0000622931</t>
  </si>
  <si>
    <t>MNB100505 Jegybanki kötvény</t>
  </si>
  <si>
    <t>2554862000000</t>
  </si>
  <si>
    <t>HU0000503792</t>
  </si>
  <si>
    <t>K110427 Kamatozó kincstárjegy</t>
  </si>
  <si>
    <t>HU0000517859</t>
  </si>
  <si>
    <t>D100728 Diszkont kincstárjegy</t>
  </si>
  <si>
    <t>HU0000622980</t>
  </si>
  <si>
    <t>MNB100512 Jegybanki kötvény</t>
  </si>
  <si>
    <t>1841773000000</t>
  </si>
  <si>
    <t>HU0000503800</t>
  </si>
  <si>
    <t>K110504 Kamatozó kincstárjegy</t>
  </si>
  <si>
    <t>HU0000517867</t>
  </si>
  <si>
    <t>D100804 Diszkont kincstárjegy</t>
  </si>
  <si>
    <t>HU0000622998</t>
  </si>
  <si>
    <t>MNB100519 Jegybanki kötvény</t>
  </si>
  <si>
    <t>2702954430000</t>
  </si>
  <si>
    <t>HU0000503818</t>
  </si>
  <si>
    <t>K110511 Kamatozó kincstárjegy</t>
  </si>
  <si>
    <t>HU0000517875</t>
  </si>
  <si>
    <t>D100811 Diszkont kincstárjegy</t>
  </si>
  <si>
    <t>HU0000623004</t>
  </si>
  <si>
    <t>MNB100526 Jegybanki kötvény</t>
  </si>
  <si>
    <t>1735381000000</t>
  </si>
  <si>
    <t>HU0000503826</t>
  </si>
  <si>
    <t>K110518 Kamatozó kincstárjegy</t>
  </si>
  <si>
    <t>HU0000517883</t>
  </si>
  <si>
    <t>D100818 Diszkont kincstárjegy</t>
  </si>
  <si>
    <t>0D06</t>
  </si>
  <si>
    <t>HU0000623012</t>
  </si>
  <si>
    <t>MNB100602 Jegybanki kötvény</t>
  </si>
  <si>
    <t>2676118380000</t>
  </si>
  <si>
    <t>HU0000623020</t>
  </si>
  <si>
    <t>MNB100609 Jegybanki kötvény</t>
  </si>
  <si>
    <t>1536067600000</t>
  </si>
  <si>
    <t>HU0000503834</t>
  </si>
  <si>
    <t>K110526 Kamatozó kincstárjegy</t>
  </si>
  <si>
    <t>HU0000503842</t>
  </si>
  <si>
    <t>K110601 Kamatozó kincstárjegy</t>
  </si>
  <si>
    <t>1200000000</t>
  </si>
  <si>
    <t>HU0000517891</t>
  </si>
  <si>
    <t>D100901 Diszkont kincstárjegy</t>
  </si>
  <si>
    <t>HU0000517909</t>
  </si>
  <si>
    <t>D110601 Diszkont kincstárjegy</t>
  </si>
  <si>
    <t>342500000000</t>
  </si>
  <si>
    <t>HU0000623038</t>
  </si>
  <si>
    <t>MNB100616 Jegybanki kötvény</t>
  </si>
  <si>
    <t>2454844640000</t>
  </si>
  <si>
    <t>HU0000503859</t>
  </si>
  <si>
    <t>K110608 Kamatozó kincstárjegy</t>
  </si>
  <si>
    <t>HU0000517917</t>
  </si>
  <si>
    <t>D100908 Diszkont kincstárjegy</t>
  </si>
  <si>
    <t>HU0000623046</t>
  </si>
  <si>
    <t>MNB100623 Jegybanki kötvény</t>
  </si>
  <si>
    <t>1931704220000</t>
  </si>
  <si>
    <t>HU0000503867</t>
  </si>
  <si>
    <t>K110615 Kamatozó kincstárjegy</t>
  </si>
  <si>
    <t>HU0000517826</t>
  </si>
  <si>
    <t>D100915 Diszkont kincstárjegy</t>
  </si>
  <si>
    <t>HU0000623053</t>
  </si>
  <si>
    <t>MNB100630 Jegybanki kötvény</t>
  </si>
  <si>
    <t>2028236860000</t>
  </si>
  <si>
    <t>HU0000503875</t>
  </si>
  <si>
    <t>K110622 Kamatozó kincstárjegy</t>
  </si>
  <si>
    <t>HU0000517925</t>
  </si>
  <si>
    <t>D100922 Diszkont kincstárjegy</t>
  </si>
  <si>
    <t>HU0000623061</t>
  </si>
  <si>
    <t>MNB100707 Jegybanki kötvény</t>
  </si>
  <si>
    <t>1924845250000</t>
  </si>
  <si>
    <t>HU0000503883</t>
  </si>
  <si>
    <t>K110629 Kamatozó kincstárjegy</t>
  </si>
  <si>
    <t>HU0000517933</t>
  </si>
  <si>
    <t>D100929 Diszkont kincstárjegy</t>
  </si>
  <si>
    <t>HU0000623079</t>
  </si>
  <si>
    <t>MNB100714 Jegybanki kötvény</t>
  </si>
  <si>
    <t>1649323560000</t>
  </si>
  <si>
    <t>HU0000503891</t>
  </si>
  <si>
    <t>K110706 Kamatozó kincstárjegy</t>
  </si>
  <si>
    <t>HU0000517941</t>
  </si>
  <si>
    <t>D101006 Diszkont kincstárjegy</t>
  </si>
  <si>
    <t>HU0000623087</t>
  </si>
  <si>
    <t>MNB100721 Jegybanki kötvény</t>
  </si>
  <si>
    <t>2250853000000</t>
  </si>
  <si>
    <t>HU0000503909</t>
  </si>
  <si>
    <t>K110713 Kamatozó kincstárjegy</t>
  </si>
  <si>
    <t>HU0000517958</t>
  </si>
  <si>
    <t>D101013 Diszkont kincstárjegy</t>
  </si>
  <si>
    <t>HU0000623095</t>
  </si>
  <si>
    <t>MNB100728 Jegybanki kötvény</t>
  </si>
  <si>
    <t>1706758720000</t>
  </si>
  <si>
    <t>HU0000503917</t>
  </si>
  <si>
    <t>K110720 Kamatozó kincstárjegy</t>
  </si>
  <si>
    <t>HU0000623103</t>
  </si>
  <si>
    <t>MNB100804 Jegybanki kötvény</t>
  </si>
  <si>
    <t>1998569740000</t>
  </si>
  <si>
    <t>HU0000503925</t>
  </si>
  <si>
    <t>K110727 Kamatozó kincstárjegy</t>
  </si>
  <si>
    <t>HU0000517966</t>
  </si>
  <si>
    <t>D101027 Diszkont kincstárjegy</t>
  </si>
  <si>
    <t>HU0000517974</t>
  </si>
  <si>
    <t>D110727 Diszkont kincstárjegy</t>
  </si>
  <si>
    <t>271373180000</t>
  </si>
  <si>
    <t>HU0000623111</t>
  </si>
  <si>
    <t>MNB100811 Jegybanki kötvény</t>
  </si>
  <si>
    <t>1604498620000</t>
  </si>
  <si>
    <t>HU0000503933</t>
  </si>
  <si>
    <t>K110803 Kamatozó kincstárjegy</t>
  </si>
  <si>
    <t>HU0000517982</t>
  </si>
  <si>
    <t>D101103 Diszkont kincstárjegy</t>
  </si>
  <si>
    <t>HU0000623129</t>
  </si>
  <si>
    <t>MNB100818 Jegybanki kötvény</t>
  </si>
  <si>
    <t>2259593580000</t>
  </si>
  <si>
    <t>HU0000503941</t>
  </si>
  <si>
    <t>K110810 Kamatozó kincstárjegy</t>
  </si>
  <si>
    <t>HU0000517990</t>
  </si>
  <si>
    <t>D101110 Diszkont kincstárjegy</t>
  </si>
  <si>
    <t>HU0000623137</t>
  </si>
  <si>
    <t>MNB100825 Jegybanki kötvény</t>
  </si>
  <si>
    <t>1589914580000</t>
  </si>
  <si>
    <t>HU0000503958</t>
  </si>
  <si>
    <t>K110817 Kamatozó kincstárjegy</t>
  </si>
  <si>
    <t>HU0000518006</t>
  </si>
  <si>
    <t>D101117 Diszkont kincstárjegy</t>
  </si>
  <si>
    <t>HU0000623145</t>
  </si>
  <si>
    <t>MNB100901 Jegybanki kötvény</t>
  </si>
  <si>
    <t>2298502460000</t>
  </si>
  <si>
    <t>HU0000503966</t>
  </si>
  <si>
    <t>K110824 Kamatozó kincstárjegy</t>
  </si>
  <si>
    <t>HU0000518014</t>
  </si>
  <si>
    <t>D101124 Diszkont kincstárjegy</t>
  </si>
  <si>
    <t>HU0000623152</t>
  </si>
  <si>
    <t>MNB100908 Jegybanki kötvény</t>
  </si>
  <si>
    <t>1680072380000</t>
  </si>
  <si>
    <t>HU0000402490</t>
  </si>
  <si>
    <t>A130826J10 Államkötvény</t>
  </si>
  <si>
    <t>50000000000</t>
  </si>
  <si>
    <t>HU0000503974</t>
  </si>
  <si>
    <t>K110831 Kamatozó kincstárjegy</t>
  </si>
  <si>
    <t>HU0000518022</t>
  </si>
  <si>
    <t>D101201 Diszkont kincstárjegy</t>
  </si>
  <si>
    <t>HU0000623160</t>
  </si>
  <si>
    <t>MNB100915 Jegybanki kötvény</t>
  </si>
  <si>
    <t>2280714220000</t>
  </si>
  <si>
    <t>HU0000503982</t>
  </si>
  <si>
    <t>K110907 Kamatozó kincstárjegy</t>
  </si>
  <si>
    <t>HU0000518030</t>
  </si>
  <si>
    <t>D101208 Diszkont kincstárjegy</t>
  </si>
  <si>
    <t>HU0000623178</t>
  </si>
  <si>
    <t>MNB100922 Jegybanki kötvény</t>
  </si>
  <si>
    <t>0D07</t>
  </si>
  <si>
    <t>1610864220000</t>
  </si>
  <si>
    <t>HU0000503990</t>
  </si>
  <si>
    <t>K110914 Kamatozó kincstárjegy</t>
  </si>
  <si>
    <t>HU0000623186</t>
  </si>
  <si>
    <t>MNB100929 Jegybanki kötvény</t>
  </si>
  <si>
    <t>2578584640000</t>
  </si>
  <si>
    <t>HU0000504006</t>
  </si>
  <si>
    <t>K110921 Kamatozó kincstárjegy</t>
  </si>
  <si>
    <t>HU0000518048</t>
  </si>
  <si>
    <t>D101222 Diszkont kincstárjegy</t>
  </si>
  <si>
    <t>198000000000</t>
  </si>
  <si>
    <t>HU0000518055</t>
  </si>
  <si>
    <t>D110921 Diszkont kincstárjegy</t>
  </si>
  <si>
    <t>295826130000</t>
  </si>
  <si>
    <t>HU0000623194</t>
  </si>
  <si>
    <t>MNB101006 Jegybanki kötvény</t>
  </si>
  <si>
    <t>1567329710000</t>
  </si>
  <si>
    <t>HU0000504014</t>
  </si>
  <si>
    <t>K110928 Kamatozó kincstárjegy</t>
  </si>
  <si>
    <t>HU0000518063</t>
  </si>
  <si>
    <t>D101229 Diszkont kincstárjegy</t>
  </si>
  <si>
    <t>184500000000</t>
  </si>
  <si>
    <t>HU0000623202</t>
  </si>
  <si>
    <t>MNB101013 Jegybanki kötvény</t>
  </si>
  <si>
    <t>2406921690000</t>
  </si>
  <si>
    <t>HU0000504022</t>
  </si>
  <si>
    <t>K111005 Kamatozó kincstárjegy</t>
  </si>
  <si>
    <t>HU0000518071</t>
  </si>
  <si>
    <t>D110105 Diszkont kincstárjegy</t>
  </si>
  <si>
    <t>HU0000623210</t>
  </si>
  <si>
    <t>MNB101020 Jegybanki kötvény</t>
  </si>
  <si>
    <t>1570140420000</t>
  </si>
  <si>
    <t>HU0000504030</t>
  </si>
  <si>
    <t>K111012 Kamatozó kincstárjegy</t>
  </si>
  <si>
    <t>HU0000518089</t>
  </si>
  <si>
    <t>D110112 Diszkont kincstárjegy</t>
  </si>
  <si>
    <t>HU0000623228</t>
  </si>
  <si>
    <t>MNB101027 Jegybanki kötvény</t>
  </si>
  <si>
    <t>2480814640000</t>
  </si>
  <si>
    <t>HU0000504048</t>
  </si>
  <si>
    <t>K111019 Kamatozó kincstárjegy</t>
  </si>
  <si>
    <t>HU0000518097</t>
  </si>
  <si>
    <t>D110119 Diszkont kincstárjegy</t>
  </si>
  <si>
    <t>HU0000623236</t>
  </si>
  <si>
    <t>MNB101103 Jegybanki kötvény</t>
  </si>
  <si>
    <t>1773981690000</t>
  </si>
  <si>
    <t>HU0000504055</t>
  </si>
  <si>
    <t>K111026 Kamatozó kincstárjegy</t>
  </si>
  <si>
    <t>HU0000623244</t>
  </si>
  <si>
    <t>MNB101110 Jegybanki kötvény</t>
  </si>
  <si>
    <t>2206961900000</t>
  </si>
  <si>
    <t>HU0000518113</t>
  </si>
  <si>
    <t>D110202 Diszkont kincstárjegy</t>
  </si>
  <si>
    <t>HU0000623251</t>
  </si>
  <si>
    <t>MNB101117 Jegybanki kötvény</t>
  </si>
  <si>
    <t>1865762110000</t>
  </si>
  <si>
    <t>HU0000504063</t>
  </si>
  <si>
    <t>K111103 Kamatozó kincstárjegy</t>
  </si>
  <si>
    <t>HU0000504071</t>
  </si>
  <si>
    <t>K111109 Kamatozó kincstárjegy</t>
  </si>
  <si>
    <t>HU0000518121</t>
  </si>
  <si>
    <t>D110209 Diszkont kincstárjegy</t>
  </si>
  <si>
    <t>HU0000623269</t>
  </si>
  <si>
    <t>MNB101124 Jegybanki kötvény</t>
  </si>
  <si>
    <t>2266095060000</t>
  </si>
  <si>
    <t>HU0000504089</t>
  </si>
  <si>
    <t>K111116 Kamatozó kincstárjegy</t>
  </si>
  <si>
    <t>HU0000518139</t>
  </si>
  <si>
    <t>D110216 Diszkont kincstárjegy</t>
  </si>
  <si>
    <t>HU0000518147</t>
  </si>
  <si>
    <t>D111116 Diszkont kincstárjegy</t>
  </si>
  <si>
    <t>233550350000</t>
  </si>
  <si>
    <t>HU0000623277</t>
  </si>
  <si>
    <t>MNB101201 Jegybanki kötvény</t>
  </si>
  <si>
    <t>1619861270000</t>
  </si>
  <si>
    <t>HU0000504097</t>
  </si>
  <si>
    <t>K111123 Kamatozó kincstárjegy</t>
  </si>
  <si>
    <t>HU0000518154</t>
  </si>
  <si>
    <t>D110223 Diszkont kincstárjegy</t>
  </si>
  <si>
    <t>HU0000623285</t>
  </si>
  <si>
    <t>MNB101208 Jegybanki kötvény</t>
  </si>
  <si>
    <t>2057658020000</t>
  </si>
  <si>
    <t>HU0000504105</t>
  </si>
  <si>
    <t>K111130 Kamatozó kincstárjegy</t>
  </si>
  <si>
    <t>HU0000518162</t>
  </si>
  <si>
    <t>D110302 Diszkont kincstárjegy</t>
  </si>
  <si>
    <t>HU0000623293</t>
  </si>
  <si>
    <t>MNB101215 Jegybanki kötvény</t>
  </si>
  <si>
    <t>1667663460000</t>
  </si>
  <si>
    <t>HU0000504113</t>
  </si>
  <si>
    <t>K111207 Kamatozó kincstárjegy</t>
  </si>
  <si>
    <t>HU0000402508</t>
  </si>
  <si>
    <t>A151208I10 Államkötvény</t>
  </si>
  <si>
    <t>HU0000518170</t>
  </si>
  <si>
    <t>D110309 Diszkont kincstárjegy</t>
  </si>
  <si>
    <t>HU0000623301</t>
  </si>
  <si>
    <t>MNB101222 Jegybanki kötvény</t>
  </si>
  <si>
    <t>2289319700000</t>
  </si>
  <si>
    <t>HU0000504121</t>
  </si>
  <si>
    <t>K111214 Kamatozó kincstárjegy</t>
  </si>
  <si>
    <t>HU0000518188</t>
  </si>
  <si>
    <t>D110316 Diszkont kincstárjegy</t>
  </si>
  <si>
    <t>HU0000623319</t>
  </si>
  <si>
    <t>MNB101229 Jegybanki kötvény</t>
  </si>
  <si>
    <t>1606820400000</t>
  </si>
  <si>
    <t>HU0000504139</t>
  </si>
  <si>
    <t>K111221 Kamatozó kincstárjegy</t>
  </si>
  <si>
    <t>HU0000518196</t>
  </si>
  <si>
    <t>D110323 Diszkont kincstárjegy</t>
  </si>
  <si>
    <t>HU0000623327</t>
  </si>
  <si>
    <t>MNB110105 Jegybanki kötvény</t>
  </si>
  <si>
    <t>1677576520000</t>
  </si>
  <si>
    <t>HU0000504147</t>
  </si>
  <si>
    <t>K111228 Kamatozó kincstárjegy</t>
  </si>
  <si>
    <t>HU0000518204</t>
  </si>
  <si>
    <t>D110330 Diszkont kincstárjegy</t>
  </si>
  <si>
    <t>162000000000</t>
  </si>
  <si>
    <t>HU0000623335</t>
  </si>
  <si>
    <t>MNB110112 Jegybanki kötvény</t>
  </si>
  <si>
    <t>1347122080000</t>
  </si>
  <si>
    <t>HU0000504154</t>
  </si>
  <si>
    <t>K120104 Kamatozó kincstárjegy</t>
  </si>
  <si>
    <t>HU0000623343</t>
  </si>
  <si>
    <t>MNB110119 Jegybanki kötvény</t>
  </si>
  <si>
    <t>2241512420000</t>
  </si>
  <si>
    <t>HU0000504162</t>
  </si>
  <si>
    <t>K120111 Kamatozó kincstárjegy</t>
  </si>
  <si>
    <t>HU0000518212</t>
  </si>
  <si>
    <t>D110413 Diszkont kincstárjegy</t>
  </si>
  <si>
    <t>HU0000518253</t>
  </si>
  <si>
    <t>D120111 Diszkont kincstárjegy</t>
  </si>
  <si>
    <t>285888850000</t>
  </si>
  <si>
    <t>HU0000623350</t>
  </si>
  <si>
    <t>MNB110126 Jegybanki kötvény</t>
  </si>
  <si>
    <t>1700865900000</t>
  </si>
  <si>
    <t>HU0000504170</t>
  </si>
  <si>
    <t>K120118 Kamatozó kincstárjegy</t>
  </si>
  <si>
    <t>HU0000402516</t>
  </si>
  <si>
    <t>A140822D11 Államkötvény</t>
  </si>
  <si>
    <t>704233440000</t>
  </si>
  <si>
    <t>HU0000402524</t>
  </si>
  <si>
    <t>A220624A11 Államkötvény</t>
  </si>
  <si>
    <t>334564780000</t>
  </si>
  <si>
    <t>HU0000518220</t>
  </si>
  <si>
    <t>D110420 Diszkont kincstárjegy</t>
  </si>
  <si>
    <t>118500000000</t>
  </si>
  <si>
    <t>HU0000623368</t>
  </si>
  <si>
    <t>MNB110202 Jegybanki kötvény</t>
  </si>
  <si>
    <t>1975955900000</t>
  </si>
  <si>
    <t>HU0000504188</t>
  </si>
  <si>
    <t>K120125 Kamatozó kincstárjegy</t>
  </si>
  <si>
    <t>HU0000518238</t>
  </si>
  <si>
    <t>D110427 Diszkont kincstárjegy</t>
  </si>
  <si>
    <t>71500000000</t>
  </si>
  <si>
    <t>HU0000623376</t>
  </si>
  <si>
    <t>MNB110209 Jegybanki kötvény</t>
  </si>
  <si>
    <t>1841100000000</t>
  </si>
  <si>
    <t>HU0000504196</t>
  </si>
  <si>
    <t>K120201 Kamatozó kincstárjegy</t>
  </si>
  <si>
    <t>HU0000518246</t>
  </si>
  <si>
    <t>D110504 Diszkont kincstárjegy</t>
  </si>
  <si>
    <t>HU0000623384</t>
  </si>
  <si>
    <t>MNB110216 Jegybanki kötvény</t>
  </si>
  <si>
    <t>2191581670000</t>
  </si>
  <si>
    <t>HU0000504204</t>
  </si>
  <si>
    <t>K120208 Kamatozó kincstárjegy</t>
  </si>
  <si>
    <t>HU0000518261</t>
  </si>
  <si>
    <t>D110511 Diszkont kincstárjegy</t>
  </si>
  <si>
    <t>HU0000623392</t>
  </si>
  <si>
    <t>MNB110223 Jegybanki kötvény</t>
  </si>
  <si>
    <t>1772715000000</t>
  </si>
  <si>
    <t>HU0000504212</t>
  </si>
  <si>
    <t>K120215 Kamatozó kincstárjegy</t>
  </si>
  <si>
    <t>HU0000518279</t>
  </si>
  <si>
    <t>D110518 Diszkont kincstárjegy</t>
  </si>
  <si>
    <t>HU0000623400</t>
  </si>
  <si>
    <t>MNB110302 Jegybanki kötvény</t>
  </si>
  <si>
    <t>2568921680000</t>
  </si>
  <si>
    <t>HU0000504220</t>
  </si>
  <si>
    <t>K120222 Kamatozó kincstárjegy</t>
  </si>
  <si>
    <t>HU0000518287</t>
  </si>
  <si>
    <t>D110525 Diszkont kincstárjegy</t>
  </si>
  <si>
    <t>128000000000</t>
  </si>
  <si>
    <t>HU0000623418</t>
  </si>
  <si>
    <t>MNB110309 Jegybanki kötvény</t>
  </si>
  <si>
    <t>1537075670000</t>
  </si>
  <si>
    <t>HU0000504238</t>
  </si>
  <si>
    <t>K120229 Kamatozó kincstárjegy</t>
  </si>
  <si>
    <t>HU0000402532</t>
  </si>
  <si>
    <t>A281022A11 Államkötvény</t>
  </si>
  <si>
    <t>79210800000</t>
  </si>
  <si>
    <t>HU0000623426</t>
  </si>
  <si>
    <t>MNB110316 Jegybanki kötvény</t>
  </si>
  <si>
    <t>2413763350000</t>
  </si>
  <si>
    <t>HU0000504246</t>
  </si>
  <si>
    <t>K120307 Kamatozó kincstárjegy</t>
  </si>
  <si>
    <t>HU0000518295</t>
  </si>
  <si>
    <t>D110608 Diszkont kincstárjegy</t>
  </si>
  <si>
    <t>HU0000518303</t>
  </si>
  <si>
    <t>D120307 Diszkont kincstárjegy</t>
  </si>
  <si>
    <t>273345270000</t>
  </si>
  <si>
    <t>HU0000623434</t>
  </si>
  <si>
    <t>MNB110323 Jegybanki kötvény</t>
  </si>
  <si>
    <t>1761936680000</t>
  </si>
  <si>
    <t>HU0000518311</t>
  </si>
  <si>
    <t>D110615 Diszkont kincstárjegy</t>
  </si>
  <si>
    <t>HU0000623442</t>
  </si>
  <si>
    <t>MNB110330 Jegybanki kötvény</t>
  </si>
  <si>
    <t>2139905010000</t>
  </si>
  <si>
    <t>HU0000504253</t>
  </si>
  <si>
    <t>K120316 Kamatozó kincstárjegy</t>
  </si>
  <si>
    <t>HU0000504261</t>
  </si>
  <si>
    <t>K120321 Kamatozó kincstárjegy</t>
  </si>
  <si>
    <t>HU0000518329</t>
  </si>
  <si>
    <t>D110622 Diszkont kincstárjegy</t>
  </si>
  <si>
    <t>HU0000623459</t>
  </si>
  <si>
    <t>MNB110406 Jegybanki kötvény</t>
  </si>
  <si>
    <t>2126760000000</t>
  </si>
  <si>
    <t>HU0000504279</t>
  </si>
  <si>
    <t>K120328 Kamatozó kincstárjegy</t>
  </si>
  <si>
    <t>HU0000518337</t>
  </si>
  <si>
    <t>D110629 Diszkont kincstárjegy</t>
  </si>
  <si>
    <t>60540970000</t>
  </si>
  <si>
    <t>HU0000623467</t>
  </si>
  <si>
    <t>MNB110413 Jegybanki kötvény</t>
  </si>
  <si>
    <t>2154733000000</t>
  </si>
  <si>
    <t>HU0000504287</t>
  </si>
  <si>
    <t>K120404 Kamatozó kincstárjegy</t>
  </si>
  <si>
    <t>HU0000518345</t>
  </si>
  <si>
    <t>D110706 Diszkont kincstárjegy</t>
  </si>
  <si>
    <t>61153190000</t>
  </si>
  <si>
    <t>HU0000623475</t>
  </si>
  <si>
    <t>MNB110420 Jegybanki kötvény</t>
  </si>
  <si>
    <t>2484860010000</t>
  </si>
  <si>
    <t>HU0000504410</t>
  </si>
  <si>
    <t>K120411 Kamatozó kincstárjegy</t>
  </si>
  <si>
    <t>HU0000518485</t>
  </si>
  <si>
    <t>D110713 Diszkont kincstárjegy</t>
  </si>
  <si>
    <t>64393630000</t>
  </si>
  <si>
    <t>HU0000623483</t>
  </si>
  <si>
    <t>MNB110427 Jegybanki kötvény</t>
  </si>
  <si>
    <t>2371155000000</t>
  </si>
  <si>
    <t>HU0000504402</t>
  </si>
  <si>
    <t>K120418 Kamatozó kincstárjegy</t>
  </si>
  <si>
    <t>HU0000518477</t>
  </si>
  <si>
    <t>D110720 Diszkont kincstárjegy</t>
  </si>
  <si>
    <t>165000000000</t>
  </si>
  <si>
    <t>HU0000623665</t>
  </si>
  <si>
    <t>MNB110504 Jegybanki kötvény</t>
  </si>
  <si>
    <t>1934633350000</t>
  </si>
  <si>
    <t>HU0000623657</t>
  </si>
  <si>
    <t>MNB110511 Jegybanki kötvény</t>
  </si>
  <si>
    <t>2574875000000</t>
  </si>
  <si>
    <t>HU0000504386</t>
  </si>
  <si>
    <t>K120426 Kamatozó kincstárjegy</t>
  </si>
  <si>
    <t>HU0000504360</t>
  </si>
  <si>
    <t>K120502 Kamatozó kincstárjegy</t>
  </si>
  <si>
    <t>HU0000518451</t>
  </si>
  <si>
    <t>D120502 Diszkont kincstárjegy</t>
  </si>
  <si>
    <t>284244780000</t>
  </si>
  <si>
    <t>HU0000518469</t>
  </si>
  <si>
    <t>D110803 Diszkont kincstárjegy</t>
  </si>
  <si>
    <t>61527380000</t>
  </si>
  <si>
    <t>HU0000623640</t>
  </si>
  <si>
    <t>MNB110518 Jegybanki kötvény</t>
  </si>
  <si>
    <t>1754863350000</t>
  </si>
  <si>
    <t>HU0000504345</t>
  </si>
  <si>
    <t>K120509 Kamatozó kincstárjegy</t>
  </si>
  <si>
    <t>HU0000518444</t>
  </si>
  <si>
    <t>D110810 Diszkont kincstárjegy</t>
  </si>
  <si>
    <t>62634430000</t>
  </si>
  <si>
    <t>HU0000623632</t>
  </si>
  <si>
    <t>MNB110525 Jegybanki kötvény</t>
  </si>
  <si>
    <t>2845563340000</t>
  </si>
  <si>
    <t>HU0000504394</t>
  </si>
  <si>
    <t>K120516 Kamatozó kincstárjegy</t>
  </si>
  <si>
    <t>HU0000518436</t>
  </si>
  <si>
    <t>D110817 Diszkont kincstárjegy</t>
  </si>
  <si>
    <t>62083580000</t>
  </si>
  <si>
    <t>HU0000623624</t>
  </si>
  <si>
    <t>MNB110601 Jegybanki kötvény</t>
  </si>
  <si>
    <t>1748213350000</t>
  </si>
  <si>
    <t>HU0000504378</t>
  </si>
  <si>
    <t>K120523 Kamatozó kincstárjegy</t>
  </si>
  <si>
    <t>HU0000518428</t>
  </si>
  <si>
    <t>D110824 Diszkont kincstárjegy</t>
  </si>
  <si>
    <t>64048660000</t>
  </si>
  <si>
    <t>HU0000623616</t>
  </si>
  <si>
    <t>MNB110608 Jegybanki kötvény</t>
  </si>
  <si>
    <t>2777593340000</t>
  </si>
  <si>
    <t>HU0000504352</t>
  </si>
  <si>
    <t>K120530 Kamatozó kincstárjegy</t>
  </si>
  <si>
    <t>HU0000518410</t>
  </si>
  <si>
    <t>D110831 Diszkont kincstárjegy</t>
  </si>
  <si>
    <t>HU0000623608</t>
  </si>
  <si>
    <t>MNB110615 Jegybanki kötvény</t>
  </si>
  <si>
    <t>1710463350000</t>
  </si>
  <si>
    <t>HU0000504337</t>
  </si>
  <si>
    <t>K120606 Kamatozó kincstárjegy</t>
  </si>
  <si>
    <t>HU0000518402</t>
  </si>
  <si>
    <t>D110907 Diszkont kincstárjegy</t>
  </si>
  <si>
    <t>HU0000623590</t>
  </si>
  <si>
    <t>MNB110622 Jegybanki kötvény</t>
  </si>
  <si>
    <t>2643920010000</t>
  </si>
  <si>
    <t>HU0000518394</t>
  </si>
  <si>
    <t>D110914 Diszkont kincstárjegy</t>
  </si>
  <si>
    <t>HU0000623582</t>
  </si>
  <si>
    <t>MNB110629 Jegybanki kötvény</t>
  </si>
  <si>
    <t>1821900000000</t>
  </si>
  <si>
    <t>HU0000504329</t>
  </si>
  <si>
    <t>K120614 Kamatozó kincstárjegy</t>
  </si>
  <si>
    <t>HU0000504311</t>
  </si>
  <si>
    <t>K120620 Kamatozó kincstárjegy</t>
  </si>
  <si>
    <t>HU0000623574</t>
  </si>
  <si>
    <t>MNB110706 Jegybanki kötvény</t>
  </si>
  <si>
    <t>2679766680000</t>
  </si>
  <si>
    <t>HU0000504303</t>
  </si>
  <si>
    <t>K120627 Kamatozó kincstárjegy</t>
  </si>
  <si>
    <t>HU0000518378</t>
  </si>
  <si>
    <t>D120627 Diszkont kincstárjegy</t>
  </si>
  <si>
    <t>247000000000</t>
  </si>
  <si>
    <t>HU0000518386</t>
  </si>
  <si>
    <t>D110928 Diszkont kincstárjegy</t>
  </si>
  <si>
    <t>HU0000623566</t>
  </si>
  <si>
    <t>MNB110713 Jegybanki kötvény</t>
  </si>
  <si>
    <t>1813245340000</t>
  </si>
  <si>
    <t>HU0000504295</t>
  </si>
  <si>
    <t>K120704 Kamatozó kincstárjegy</t>
  </si>
  <si>
    <t>HU0000518360</t>
  </si>
  <si>
    <t>D111005 Diszkont kincstárjegy</t>
  </si>
  <si>
    <t>HU0000623558</t>
  </si>
  <si>
    <t>MNB110720 Jegybanki kötvény</t>
  </si>
  <si>
    <t>2608983350000</t>
  </si>
  <si>
    <t>HU0000504428</t>
  </si>
  <si>
    <t>K120711 Kamatozó kincstárjegy</t>
  </si>
  <si>
    <t>HU0000518352</t>
  </si>
  <si>
    <t>D111012 Diszkont kincstárjegy</t>
  </si>
  <si>
    <t>HU0000623541</t>
  </si>
  <si>
    <t>MNB110727 Jegybanki kötvény</t>
  </si>
  <si>
    <t>1871643350000</t>
  </si>
  <si>
    <t>HU0000504436</t>
  </si>
  <si>
    <t>K120718 Kamatozó kincstárjegy</t>
  </si>
  <si>
    <t>HU0000518493</t>
  </si>
  <si>
    <t>D111019 Diszkont kincstárjegy</t>
  </si>
  <si>
    <t>HU0000623533</t>
  </si>
  <si>
    <t>MNB110803 Jegybanki kötvény</t>
  </si>
  <si>
    <t>2401953020000</t>
  </si>
  <si>
    <t>HU0000504444</t>
  </si>
  <si>
    <t>K120725 Kamatozó kincstárjegy</t>
  </si>
  <si>
    <t>HU0000518501</t>
  </si>
  <si>
    <t>D111026 Diszkont kincstárjegy</t>
  </si>
  <si>
    <t>HU0000623525</t>
  </si>
  <si>
    <t>MNB110810 Jegybanki kötvény</t>
  </si>
  <si>
    <t>1768923670000</t>
  </si>
  <si>
    <t>HU0000504451</t>
  </si>
  <si>
    <t>K120801 Kamatozó kincstárjegy</t>
  </si>
  <si>
    <t>HU0000518519</t>
  </si>
  <si>
    <t>D111102 Diszkont kincstárjegy</t>
  </si>
  <si>
    <t>HU0000623517</t>
  </si>
  <si>
    <t>MNB110817 Jegybanki kötvény</t>
  </si>
  <si>
    <t>2443850030000</t>
  </si>
  <si>
    <t>HU0000504469</t>
  </si>
  <si>
    <t>K120808 Kamatozó kincstárjegy</t>
  </si>
  <si>
    <t>HU0000518527</t>
  </si>
  <si>
    <t>D111109 Diszkont kincstárjegy</t>
  </si>
  <si>
    <t>35100000000</t>
  </si>
  <si>
    <t>HU0000623509</t>
  </si>
  <si>
    <t>MNB110824 Jegybanki kötvény</t>
  </si>
  <si>
    <t>1755271660000</t>
  </si>
  <si>
    <t>HU0000402540</t>
  </si>
  <si>
    <t>A140811I11 Államkötvény</t>
  </si>
  <si>
    <t>HU0000504477</t>
  </si>
  <si>
    <t>K120815 Kamatozó kincstárjegy</t>
  </si>
  <si>
    <t>HU0000623491</t>
  </si>
  <si>
    <t>MNB110831 Jegybanki kötvény</t>
  </si>
  <si>
    <t>2350388350000</t>
  </si>
  <si>
    <t>HU0000504485</t>
  </si>
  <si>
    <t>K120822 Kamatozó kincstárjegy</t>
  </si>
  <si>
    <t>HU0000518535</t>
  </si>
  <si>
    <t>D111123 Diszkont kincstárjegy</t>
  </si>
  <si>
    <t>HU0000518543</t>
  </si>
  <si>
    <t>D120822 Diszkont kincstárjegy</t>
  </si>
  <si>
    <t>229320000000</t>
  </si>
  <si>
    <t>HU0000623673</t>
  </si>
  <si>
    <t>MNB110907 Jegybanki kötvény</t>
  </si>
  <si>
    <t>2017273340000</t>
  </si>
  <si>
    <t>HU0000504493</t>
  </si>
  <si>
    <t>K120829 Kamatozó kincstárjegy</t>
  </si>
  <si>
    <t>HU0000518550</t>
  </si>
  <si>
    <t>D111130 Diszkont kincstárjegy</t>
  </si>
  <si>
    <t>HU0000623681</t>
  </si>
  <si>
    <t>MNB110914 Jegybanki kötvény</t>
  </si>
  <si>
    <t>2141301680000</t>
  </si>
  <si>
    <t>HU0000504501</t>
  </si>
  <si>
    <t>K120905 Kamatozó kincstárjegy</t>
  </si>
  <si>
    <t>HU0000518568</t>
  </si>
  <si>
    <t>D111207 Diszkont kincstárjegy</t>
  </si>
  <si>
    <t>HU0000623699</t>
  </si>
  <si>
    <t>MNB110921 Jegybanki kötvény</t>
  </si>
  <si>
    <t>2281605000000</t>
  </si>
  <si>
    <t>HU0000504519</t>
  </si>
  <si>
    <t>K120912 Kamatozó kincstárjegy</t>
  </si>
  <si>
    <t>HU0000518576</t>
  </si>
  <si>
    <t>D111214 Diszkont kincstárjegy</t>
  </si>
  <si>
    <t>HU0000623707</t>
  </si>
  <si>
    <t>MNB110928 Jegybanki kötvény</t>
  </si>
  <si>
    <t>2113566690000</t>
  </si>
  <si>
    <t>HU0000504527</t>
  </si>
  <si>
    <t>K120919 Kamatozó kincstárjegy</t>
  </si>
  <si>
    <t>HU0000518584</t>
  </si>
  <si>
    <t>D111221 Diszkont kincstárjegy</t>
  </si>
  <si>
    <t>HU0000623715</t>
  </si>
  <si>
    <t>MNB111005 Jegybanki kötvény</t>
  </si>
  <si>
    <t>2001053340000</t>
  </si>
  <si>
    <t>HU0000504550</t>
  </si>
  <si>
    <t>K120926 Kamatozó kincstárjegy</t>
  </si>
  <si>
    <t>HU0000518592</t>
  </si>
  <si>
    <t>D111228 Diszkont kincstárjegy</t>
  </si>
  <si>
    <t>HU0000623723</t>
  </si>
  <si>
    <t>MNB111012 Jegybanki kötvény</t>
  </si>
  <si>
    <t>2073872020000</t>
  </si>
  <si>
    <t>HU0000504535</t>
  </si>
  <si>
    <t>K121003 Kamatozó kincstárjegy</t>
  </si>
  <si>
    <t>HU0000518600</t>
  </si>
  <si>
    <t>D120104 Diszkont kincstárjegy</t>
  </si>
  <si>
    <t>HU0000623731</t>
  </si>
  <si>
    <t>MNB111019 Jegybanki kötvény</t>
  </si>
  <si>
    <t>1984187000000</t>
  </si>
  <si>
    <t>HU0000504543</t>
  </si>
  <si>
    <t>K121010 Kamatozó kincstárjegy</t>
  </si>
  <si>
    <t>HU0000623749</t>
  </si>
  <si>
    <t>MNB111026 Jegybanki kötvény</t>
  </si>
  <si>
    <t>2377750350000</t>
  </si>
  <si>
    <t>HU0000504568</t>
  </si>
  <si>
    <t>K121017 Kamatozó kincstárjegy</t>
  </si>
  <si>
    <t>HU0000518618</t>
  </si>
  <si>
    <t>D120118 Diszkont kincstárjegy</t>
  </si>
  <si>
    <t>HU0000518626</t>
  </si>
  <si>
    <t>D121017 Diszkont kincstárjegy</t>
  </si>
  <si>
    <t>128908250000</t>
  </si>
  <si>
    <t>HU0000623756</t>
  </si>
  <si>
    <t>MNB111102 Jegybanki kötvény</t>
  </si>
  <si>
    <t>2040392670000</t>
  </si>
  <si>
    <t>HU0000504576</t>
  </si>
  <si>
    <t>K121024 Kamatozó kincstárjegy</t>
  </si>
  <si>
    <t>HU0000518634</t>
  </si>
  <si>
    <t>D120125 Diszkont kincstárjegy</t>
  </si>
  <si>
    <t>HU0000623764</t>
  </si>
  <si>
    <t>MNB111109 Jegybanki kötvény</t>
  </si>
  <si>
    <t>2189690000000</t>
  </si>
  <si>
    <t>HU0000518642</t>
  </si>
  <si>
    <t>D120201 Diszkont kincstárjegy</t>
  </si>
  <si>
    <t>HU0000623772</t>
  </si>
  <si>
    <t>MNB111116 Jegybanki kötvény</t>
  </si>
  <si>
    <t>2126150010000</t>
  </si>
  <si>
    <t>HU0000504584</t>
  </si>
  <si>
    <t>K121102 Kamatozó kincstárjegy</t>
  </si>
  <si>
    <t>HU0000504592</t>
  </si>
  <si>
    <t>K121107 Kamatozó kincstárjegy</t>
  </si>
  <si>
    <t>HU0000518659</t>
  </si>
  <si>
    <t>D120208 Diszkont kincstárjegy</t>
  </si>
  <si>
    <t>HU0000623780</t>
  </si>
  <si>
    <t>MNB111123 Jegybanki kötvény</t>
  </si>
  <si>
    <t>2359566670000</t>
  </si>
  <si>
    <t>HU0000504600</t>
  </si>
  <si>
    <t>K121114 Kamatozó kincstárjegy</t>
  </si>
  <si>
    <t>HU0000518667</t>
  </si>
  <si>
    <t>D120215 Diszkont kincstárjegy</t>
  </si>
  <si>
    <t>HU0000623798</t>
  </si>
  <si>
    <t>MNB111130 Jegybanki kötvény</t>
  </si>
  <si>
    <t>2250528340000</t>
  </si>
  <si>
    <t>HU0000504618</t>
  </si>
  <si>
    <t>K121121 Kamatozó kincstárjegy</t>
  </si>
  <si>
    <t>HU0000518675</t>
  </si>
  <si>
    <t>D120222 Diszkont kincstárjegy</t>
  </si>
  <si>
    <t>HU0000623806</t>
  </si>
  <si>
    <t>MNB111207 Jegybanki kötvény</t>
  </si>
  <si>
    <t>2014537380000</t>
  </si>
  <si>
    <t>HU0000402557</t>
  </si>
  <si>
    <t>A161128I11 Államkötvény</t>
  </si>
  <si>
    <t>HU0000504634</t>
  </si>
  <si>
    <t>K121128 Kamatozó kincstárjegy</t>
  </si>
  <si>
    <t>HU0000518683</t>
  </si>
  <si>
    <t>D120229 Diszkont kincstárjegy</t>
  </si>
  <si>
    <t>HU0000623814</t>
  </si>
  <si>
    <t>MNB111214 Jegybanki kötvény</t>
  </si>
  <si>
    <t>1884310100000</t>
  </si>
  <si>
    <t>HU0000504642</t>
  </si>
  <si>
    <t>K121205 Kamatozó kincstárjegy</t>
  </si>
  <si>
    <t>HU0000623822</t>
  </si>
  <si>
    <t>MNB111221 Jegybanki kötvény</t>
  </si>
  <si>
    <t>2312048560000</t>
  </si>
  <si>
    <t>HU0000504659</t>
  </si>
  <si>
    <t>K121212 Kamatozó kincstárjegy</t>
  </si>
  <si>
    <t>HU0000518691</t>
  </si>
  <si>
    <t>D120314 Diszkont kincstárjegy</t>
  </si>
  <si>
    <t>HU0000518709</t>
  </si>
  <si>
    <t>D121212 Diszkont kincstárjegy</t>
  </si>
  <si>
    <t>99000000000</t>
  </si>
  <si>
    <t>HU0000623830</t>
  </si>
  <si>
    <t>MNB111228 Jegybanki kötvény</t>
  </si>
  <si>
    <t>1700813610000</t>
  </si>
  <si>
    <t>HU0000504667</t>
  </si>
  <si>
    <t>K121219 Kamatozó kincstárjegy</t>
  </si>
  <si>
    <t>0D12</t>
  </si>
  <si>
    <t>HU0000518717</t>
  </si>
  <si>
    <t>D120321 Diszkont kincstárjegy</t>
  </si>
  <si>
    <t>HU0000623848</t>
  </si>
  <si>
    <t>MNB120104 Jegybanki kötvény</t>
  </si>
  <si>
    <t>1754284000000</t>
  </si>
  <si>
    <t>HU0000518725</t>
  </si>
  <si>
    <t>D120328 Diszkont kincstárjegy</t>
  </si>
  <si>
    <t>HU0000623855</t>
  </si>
  <si>
    <t>MNB120111 Jegybanki kötvény</t>
  </si>
  <si>
    <t>1649008410000</t>
  </si>
  <si>
    <t>HU0000504675</t>
  </si>
  <si>
    <t>K121227 Kamatozó kincstárjegy</t>
  </si>
  <si>
    <t>Készült: 2012.01.13 16:10:06</t>
  </si>
  <si>
    <t>Jegyzett</t>
  </si>
  <si>
    <t>HU0000340096</t>
  </si>
  <si>
    <t>DETERMIN '31 Kötvény</t>
  </si>
  <si>
    <t>1395200000</t>
  </si>
  <si>
    <t>Kötvény</t>
  </si>
  <si>
    <t>Jogi szem. rend. gazd. szerv. vagy fiókt</t>
  </si>
  <si>
    <t>HU0000341094</t>
  </si>
  <si>
    <t>Tiszta Vasi Településekért Kötvény</t>
  </si>
  <si>
    <t>2576000</t>
  </si>
  <si>
    <t>Önkormányzat által kibocsátott</t>
  </si>
  <si>
    <t>HU0000341318</t>
  </si>
  <si>
    <t>Soroksár 2022 Kötvény</t>
  </si>
  <si>
    <t>1</t>
  </si>
  <si>
    <t>6542362</t>
  </si>
  <si>
    <t>HU0000341433</t>
  </si>
  <si>
    <t>KEMÖ I Kötvény</t>
  </si>
  <si>
    <t>15420000</t>
  </si>
  <si>
    <t>HU0000341490</t>
  </si>
  <si>
    <t>Dombóvár Város Önkorm. Kötvénye</t>
  </si>
  <si>
    <t>6480000</t>
  </si>
  <si>
    <t>HU0000341524</t>
  </si>
  <si>
    <t>Nyírbátor 2027 Kötvény</t>
  </si>
  <si>
    <t>13192612</t>
  </si>
  <si>
    <t>HU0000341532</t>
  </si>
  <si>
    <t>Élhetõbb Városért Kötvény</t>
  </si>
  <si>
    <t>3247000</t>
  </si>
  <si>
    <t>HU0000341540</t>
  </si>
  <si>
    <t>DUMTSA JENÕ Kötvény</t>
  </si>
  <si>
    <t>22160000</t>
  </si>
  <si>
    <t>HU0000341557</t>
  </si>
  <si>
    <t>CSORNA GYARAPODÁS Kötvény</t>
  </si>
  <si>
    <t>6553000</t>
  </si>
  <si>
    <t>HU0000341565</t>
  </si>
  <si>
    <t>VÁROSUNK JÖVÕJÉÉRT Kötvény</t>
  </si>
  <si>
    <t>6448000</t>
  </si>
  <si>
    <t>HU0000341573</t>
  </si>
  <si>
    <t>BERETTYÓÚJFALU 2008 Kötvény</t>
  </si>
  <si>
    <t>9633000</t>
  </si>
  <si>
    <t>HU0000341581</t>
  </si>
  <si>
    <t>Békésszentandrás 2027 Kötvény</t>
  </si>
  <si>
    <t>1483870</t>
  </si>
  <si>
    <t>HU0000341599</t>
  </si>
  <si>
    <t>GYÜMÖLCSÖZÕ SZADÁÉRT Kötvény</t>
  </si>
  <si>
    <t>7855000</t>
  </si>
  <si>
    <t>HU0000341623</t>
  </si>
  <si>
    <t>Takarék Invest EuroStoxx 50, EuroStoxx Select Dividend 30 2010/02 Kötvény</t>
  </si>
  <si>
    <t>117340000</t>
  </si>
  <si>
    <t>HU0000341631</t>
  </si>
  <si>
    <t>Takarék Invest Eustoxx50, Nikkei 225, S&amp;P 500 2010/02 Kötvény</t>
  </si>
  <si>
    <t>171470000</t>
  </si>
  <si>
    <t>HU0000341649</t>
  </si>
  <si>
    <t>Vámospércs 2027 Kötvény</t>
  </si>
  <si>
    <t>1928392</t>
  </si>
  <si>
    <t>HU0000341656</t>
  </si>
  <si>
    <t>Kistelek 2028 Kötvény</t>
  </si>
  <si>
    <t>558181818</t>
  </si>
  <si>
    <t>HU0000341664</t>
  </si>
  <si>
    <t>Jánoshalma Jövõjéért Kötvény</t>
  </si>
  <si>
    <t>3099000</t>
  </si>
  <si>
    <t>HU0000341672</t>
  </si>
  <si>
    <t>Gyál III. Kötvény</t>
  </si>
  <si>
    <t>470514</t>
  </si>
  <si>
    <t>HU0000341680</t>
  </si>
  <si>
    <t>Sárospatak Önkormányzati Kötvény</t>
  </si>
  <si>
    <t>13000000</t>
  </si>
  <si>
    <t>HU0000341698</t>
  </si>
  <si>
    <t>NYÍREGYHÁZA 2032 Kötvény</t>
  </si>
  <si>
    <t>21958718</t>
  </si>
  <si>
    <t>HU0000341706</t>
  </si>
  <si>
    <t>Mór I. Kötvény</t>
  </si>
  <si>
    <t>6180000</t>
  </si>
  <si>
    <t>HU0000341714</t>
  </si>
  <si>
    <t>1875000</t>
  </si>
  <si>
    <t>HU0000341722</t>
  </si>
  <si>
    <t>Sárvári Gyógyfürdõ Kötvény</t>
  </si>
  <si>
    <t>7632000</t>
  </si>
  <si>
    <t>HU0000341730</t>
  </si>
  <si>
    <t>Sárvár Kristály Kötvény</t>
  </si>
  <si>
    <t>HU0000341748</t>
  </si>
  <si>
    <t>Tolna Megye 2028 Kötvény</t>
  </si>
  <si>
    <t>12192148</t>
  </si>
  <si>
    <t>HU0000341755</t>
  </si>
  <si>
    <t>Zirc Önkormányzati Kötvény</t>
  </si>
  <si>
    <t>1983000</t>
  </si>
  <si>
    <t>HU0000341763</t>
  </si>
  <si>
    <t>Alsómocsolád Község Önkormányzata Lehetõség Kötvény</t>
  </si>
  <si>
    <t>2000000</t>
  </si>
  <si>
    <t>HU0000341771</t>
  </si>
  <si>
    <t>Csömör 2008 Kötvény</t>
  </si>
  <si>
    <t>7639000</t>
  </si>
  <si>
    <t>HU0000341789</t>
  </si>
  <si>
    <t>Velence Kötvény</t>
  </si>
  <si>
    <t>6376000</t>
  </si>
  <si>
    <t>HU0000341797</t>
  </si>
  <si>
    <t>Vulkán Kötvény</t>
  </si>
  <si>
    <t>2990000</t>
  </si>
  <si>
    <t>HU0000341805</t>
  </si>
  <si>
    <t>Siklósi Vár és Termál Kötvény</t>
  </si>
  <si>
    <t>20112000</t>
  </si>
  <si>
    <t>HU0000341813</t>
  </si>
  <si>
    <t>MKB D080827 Kötvény</t>
  </si>
  <si>
    <t>HU0000341821</t>
  </si>
  <si>
    <t>Borsod 2027 Kötvény</t>
  </si>
  <si>
    <t>18317590</t>
  </si>
  <si>
    <t>HU0000341839</t>
  </si>
  <si>
    <t>NYÍRSÉGVÍZ 2020 Kötvény</t>
  </si>
  <si>
    <t>HU0000341847</t>
  </si>
  <si>
    <t>Szép Városunk Gyomaendrõd Kötvény</t>
  </si>
  <si>
    <t>6316000</t>
  </si>
  <si>
    <t>HU0000341854</t>
  </si>
  <si>
    <t>Infrastruktúra Fejlesztési Alap Bugac Kötvény</t>
  </si>
  <si>
    <t>2904000</t>
  </si>
  <si>
    <t>HU0000341862</t>
  </si>
  <si>
    <t>Csongrád Megye Kötvény</t>
  </si>
  <si>
    <t>32259000</t>
  </si>
  <si>
    <t>HU0000341870</t>
  </si>
  <si>
    <t>KEMÖ II. Kötvény</t>
  </si>
  <si>
    <t>HU0000341888</t>
  </si>
  <si>
    <t>Kisbérért Kötvény</t>
  </si>
  <si>
    <t>6183000</t>
  </si>
  <si>
    <t>HU0000341896</t>
  </si>
  <si>
    <t>Kondoros 2027 Kötvény</t>
  </si>
  <si>
    <t>1225190</t>
  </si>
  <si>
    <t>HU0000341904</t>
  </si>
  <si>
    <t>Sárbogárd Önkormányzati Kötvény</t>
  </si>
  <si>
    <t>942000</t>
  </si>
  <si>
    <t>HU0000341912</t>
  </si>
  <si>
    <t>Nógrád Megye I. Kötvény</t>
  </si>
  <si>
    <t>9323719</t>
  </si>
  <si>
    <t>HU0000341920</t>
  </si>
  <si>
    <t>A XXI. Század Nagyrédéjéért Kötvény</t>
  </si>
  <si>
    <t>2246000</t>
  </si>
  <si>
    <t>HU0000341938</t>
  </si>
  <si>
    <t>OTPX2011A Kötvény</t>
  </si>
  <si>
    <t>318000000</t>
  </si>
  <si>
    <t>HU0000341946</t>
  </si>
  <si>
    <t>Tata Önkormányzati Kötvény</t>
  </si>
  <si>
    <t>22300000</t>
  </si>
  <si>
    <t>HU0000341953</t>
  </si>
  <si>
    <t>Szent Imre Kötvény</t>
  </si>
  <si>
    <t>1249000</t>
  </si>
  <si>
    <t>HU0000341961</t>
  </si>
  <si>
    <t>Alsózsolca 2022 Kötvény</t>
  </si>
  <si>
    <t>3065000</t>
  </si>
  <si>
    <t>HU0000341979</t>
  </si>
  <si>
    <t>HEVES 2028 Kötvény</t>
  </si>
  <si>
    <t>4690140</t>
  </si>
  <si>
    <t>HU0000341987</t>
  </si>
  <si>
    <t>Kunszentmárton 2028 Kötvény</t>
  </si>
  <si>
    <t>5524103</t>
  </si>
  <si>
    <t>HU0000341995</t>
  </si>
  <si>
    <t>Veresegyház 2028 I. Kötvény</t>
  </si>
  <si>
    <t>13757087</t>
  </si>
  <si>
    <t>HU0000342001</t>
  </si>
  <si>
    <t>Veresegyház 2028 II.Kötvény</t>
  </si>
  <si>
    <t>8610381</t>
  </si>
  <si>
    <t>HU0000342019</t>
  </si>
  <si>
    <t>KUNHEGYES I. Kötvény</t>
  </si>
  <si>
    <t>6708000</t>
  </si>
  <si>
    <t>HU0000342027</t>
  </si>
  <si>
    <t>Veresegyház 2028.III Kötvény</t>
  </si>
  <si>
    <t>6021000</t>
  </si>
  <si>
    <t>HU0000342035</t>
  </si>
  <si>
    <t>Megújuló Bácsalmás Kötvény</t>
  </si>
  <si>
    <t>3713000</t>
  </si>
  <si>
    <t>HU0000342043</t>
  </si>
  <si>
    <t>"Kötvény Madarasért" elnevezésû Kötvény</t>
  </si>
  <si>
    <t>1859000</t>
  </si>
  <si>
    <t>HU0000342050</t>
  </si>
  <si>
    <t>QFD090311 Diszkont Kötvény</t>
  </si>
  <si>
    <t>HU0000342068</t>
  </si>
  <si>
    <t>DK2011/01 Kötvény</t>
  </si>
  <si>
    <t>19239980000</t>
  </si>
  <si>
    <t>HU0000342076</t>
  </si>
  <si>
    <t>ÜLLÕ 2027 Kötvény</t>
  </si>
  <si>
    <t>3126000</t>
  </si>
  <si>
    <t>HU0000342084</t>
  </si>
  <si>
    <t>MKB D080702 Kötvény</t>
  </si>
  <si>
    <t>2786640000</t>
  </si>
  <si>
    <t>HU0000342092</t>
  </si>
  <si>
    <t>SOMOGY 2028 Kötvény</t>
  </si>
  <si>
    <t>24376866</t>
  </si>
  <si>
    <t>HU0000342100</t>
  </si>
  <si>
    <t>Az Élhetõbb Kisújszállásért Kötvény</t>
  </si>
  <si>
    <t>14612000</t>
  </si>
  <si>
    <t>HU0000342118</t>
  </si>
  <si>
    <t>HÉRICS Kötvény</t>
  </si>
  <si>
    <t>943000</t>
  </si>
  <si>
    <t>HU0000342126</t>
  </si>
  <si>
    <t>Hajdú-Bihar 2028 Kötvény</t>
  </si>
  <si>
    <t>17981299</t>
  </si>
  <si>
    <t>HU0000342134</t>
  </si>
  <si>
    <t>SZÕKE TISZA Kötvény</t>
  </si>
  <si>
    <t>3768000</t>
  </si>
  <si>
    <t>HU0000342142</t>
  </si>
  <si>
    <t>Szent Erzsébet Kötvény</t>
  </si>
  <si>
    <t>5952000</t>
  </si>
  <si>
    <t>HU0000342159</t>
  </si>
  <si>
    <t>VECSÉS Kötvény</t>
  </si>
  <si>
    <t>4282000</t>
  </si>
  <si>
    <t>HU0000342167</t>
  </si>
  <si>
    <t>GYARAPODÁS PROGRAM III. Kötvény</t>
  </si>
  <si>
    <t>36200000</t>
  </si>
  <si>
    <t>HU0000342175</t>
  </si>
  <si>
    <t>GÚTH KELED Kötvény</t>
  </si>
  <si>
    <t>3590000</t>
  </si>
  <si>
    <t>HU0000342183</t>
  </si>
  <si>
    <t>MATHIAS REX Kötvény</t>
  </si>
  <si>
    <t>9230000</t>
  </si>
  <si>
    <t>HU0000342191</t>
  </si>
  <si>
    <t>A Jászkunság Fejlesztéséért Kötvény</t>
  </si>
  <si>
    <t>24361000</t>
  </si>
  <si>
    <t>HU0000342209</t>
  </si>
  <si>
    <t>BESENYSZÖG 2028 Kötvény</t>
  </si>
  <si>
    <t>2566406</t>
  </si>
  <si>
    <t>HU0000342217</t>
  </si>
  <si>
    <t>Abonyi Két Torony Kötvény</t>
  </si>
  <si>
    <t>13564000</t>
  </si>
  <si>
    <t>HU0000342225</t>
  </si>
  <si>
    <t>KOMLÓ 2028 Kötvény</t>
  </si>
  <si>
    <t>9160865</t>
  </si>
  <si>
    <t>HU0000342233</t>
  </si>
  <si>
    <t>Kiskunhalas Gyarapodásáért II. Kötvény</t>
  </si>
  <si>
    <t>5995000</t>
  </si>
  <si>
    <t>HU0000342241</t>
  </si>
  <si>
    <t>Hböszörmény 2023 Kötvény</t>
  </si>
  <si>
    <t>4037022</t>
  </si>
  <si>
    <t>HU0000342266</t>
  </si>
  <si>
    <t>MKB D081022 Kötvény</t>
  </si>
  <si>
    <t>15385280000</t>
  </si>
  <si>
    <t>HU0000342274</t>
  </si>
  <si>
    <t>KEREPES 2028 Kötvény</t>
  </si>
  <si>
    <t>450000000</t>
  </si>
  <si>
    <t>HU0000342282</t>
  </si>
  <si>
    <t>Fejlõdõ Kertvárosért 2. Kötvény</t>
  </si>
  <si>
    <t>HU0000342290</t>
  </si>
  <si>
    <t>Taksony 2008-2028 Kötvény</t>
  </si>
  <si>
    <t>1851851</t>
  </si>
  <si>
    <t>HU0000342308</t>
  </si>
  <si>
    <t>Füzérért-Perényi Kötvény</t>
  </si>
  <si>
    <t>1242000</t>
  </si>
  <si>
    <t>HU0000342316</t>
  </si>
  <si>
    <t>VICTORIA 1 Kötvény</t>
  </si>
  <si>
    <t>HU0000342324</t>
  </si>
  <si>
    <t>ONGA 2033 Kötvény</t>
  </si>
  <si>
    <t>2214490</t>
  </si>
  <si>
    <t>HU0000342332</t>
  </si>
  <si>
    <t>ZUGLÓ 2028 Kötvény</t>
  </si>
  <si>
    <t>31095665</t>
  </si>
  <si>
    <t>HU0000342340</t>
  </si>
  <si>
    <t>Pest Megye 2028 Kötvény</t>
  </si>
  <si>
    <t>3000000000</t>
  </si>
  <si>
    <t>HU0000342357</t>
  </si>
  <si>
    <t>TÁLLYA FEJLESZTÉSÉÉRT Kötvény</t>
  </si>
  <si>
    <t>1262000</t>
  </si>
  <si>
    <t>HU0000342365</t>
  </si>
  <si>
    <t>CSATORNAMÛ 2023 Kötvény</t>
  </si>
  <si>
    <t>5346585</t>
  </si>
  <si>
    <t>HU0000342373</t>
  </si>
  <si>
    <t>A Jövõ Záloga Kötvény</t>
  </si>
  <si>
    <t>9555000</t>
  </si>
  <si>
    <t>HU0000342381</t>
  </si>
  <si>
    <t>Gerje Kötvény</t>
  </si>
  <si>
    <t>6051000</t>
  </si>
  <si>
    <t>HU0000342399</t>
  </si>
  <si>
    <t>OTPX2011B Kötvény</t>
  </si>
  <si>
    <t>604600000</t>
  </si>
  <si>
    <t>HU0000342407</t>
  </si>
  <si>
    <t>Szekszárd 2028 Kötvény</t>
  </si>
  <si>
    <t>6389776</t>
  </si>
  <si>
    <t>HU0000342415</t>
  </si>
  <si>
    <t>FHB FK11NF01 Kötvény</t>
  </si>
  <si>
    <t>11000000000</t>
  </si>
  <si>
    <t>HU0000342423</t>
  </si>
  <si>
    <t>Takarék Invest Titans 2010/05 Kötvény</t>
  </si>
  <si>
    <t>HU0000342431</t>
  </si>
  <si>
    <t>Takarék Invest Agrár 2010/05 Kötvény</t>
  </si>
  <si>
    <t>121930000</t>
  </si>
  <si>
    <t>HU0000342449</t>
  </si>
  <si>
    <t>Biharkeresztes Jövõéért Kötvény</t>
  </si>
  <si>
    <t>1287000</t>
  </si>
  <si>
    <t>HU0000342456</t>
  </si>
  <si>
    <t>Kapuvár 2028 Kötvény</t>
  </si>
  <si>
    <t>6552221</t>
  </si>
  <si>
    <t>HU0000342464</t>
  </si>
  <si>
    <t>ÓCSA II. Kötvény</t>
  </si>
  <si>
    <t>200000000</t>
  </si>
  <si>
    <t>HU0000342472</t>
  </si>
  <si>
    <t>BARCS 2020 Kötvény</t>
  </si>
  <si>
    <t>2613355</t>
  </si>
  <si>
    <t>HU0000342480</t>
  </si>
  <si>
    <t>RAKAMAZ 2028 Kötvény</t>
  </si>
  <si>
    <t>282857144</t>
  </si>
  <si>
    <t>HU0000342498</t>
  </si>
  <si>
    <t>PÉCS 2028 Kötvény</t>
  </si>
  <si>
    <t>39215686</t>
  </si>
  <si>
    <t>HU0000342506</t>
  </si>
  <si>
    <t>Sarkad Fejlesztéséért Kötvény</t>
  </si>
  <si>
    <t>9974000</t>
  </si>
  <si>
    <t>HU0000342514</t>
  </si>
  <si>
    <t>Kecel Önkormányzati Kötvény</t>
  </si>
  <si>
    <t>6500000</t>
  </si>
  <si>
    <t>HU0000342522</t>
  </si>
  <si>
    <t>Borsodnádasd 2023 Kötvény</t>
  </si>
  <si>
    <t>1335000</t>
  </si>
  <si>
    <t>HU0000342530</t>
  </si>
  <si>
    <t>Kunszentmiklós Fejlesztéséért Kötvény</t>
  </si>
  <si>
    <t>6643000</t>
  </si>
  <si>
    <t>HU0000342548</t>
  </si>
  <si>
    <t>MKB Relax 1. Kötvény</t>
  </si>
  <si>
    <t>556130000</t>
  </si>
  <si>
    <t>HU0000342555</t>
  </si>
  <si>
    <t>MKBD081112 Kötvény</t>
  </si>
  <si>
    <t>HU0000342563</t>
  </si>
  <si>
    <t>Békéscsaba 2028 Kötvény</t>
  </si>
  <si>
    <t>27478189</t>
  </si>
  <si>
    <t>HU0000342571</t>
  </si>
  <si>
    <t>K&amp;H INDEX JUMPER Kötvény</t>
  </si>
  <si>
    <t>1150000</t>
  </si>
  <si>
    <t>HU0000342589</t>
  </si>
  <si>
    <t>Hajdúsámson 2033 Kötvény</t>
  </si>
  <si>
    <t>3288392</t>
  </si>
  <si>
    <t>HU0000342597</t>
  </si>
  <si>
    <t>Erdõkertes Önkormányzati Kötvény</t>
  </si>
  <si>
    <t>3428000</t>
  </si>
  <si>
    <t>HU0000342605</t>
  </si>
  <si>
    <t>Füzesabony 2027 Kötvény</t>
  </si>
  <si>
    <t>6550504</t>
  </si>
  <si>
    <t>HU0000342613</t>
  </si>
  <si>
    <t>Ajka Önkormányzat 2028 Kötvény</t>
  </si>
  <si>
    <t>9195402</t>
  </si>
  <si>
    <t>HU0000342621</t>
  </si>
  <si>
    <t>Fót Önkormányzati Kötvény</t>
  </si>
  <si>
    <t>13712000</t>
  </si>
  <si>
    <t>HU0000342639</t>
  </si>
  <si>
    <t>OTP 2009/I Kötvény</t>
  </si>
  <si>
    <t>7143100000</t>
  </si>
  <si>
    <t>HU0000342647</t>
  </si>
  <si>
    <t>Büki Gyógyfürdõ 2019 Kötvény</t>
  </si>
  <si>
    <t>4954000</t>
  </si>
  <si>
    <t>HU0000342654</t>
  </si>
  <si>
    <t>Sülysáp 2028 I. Kötvény</t>
  </si>
  <si>
    <t>HU0000342662</t>
  </si>
  <si>
    <t>Sülysáp 2028 II. Kötvény</t>
  </si>
  <si>
    <t>HU0000342670</t>
  </si>
  <si>
    <t>Ajka Önkormányzat Kötvény 2028/II.</t>
  </si>
  <si>
    <t>4036672</t>
  </si>
  <si>
    <t>HU0000342688</t>
  </si>
  <si>
    <t>Kemecse Jövõje Kötvény</t>
  </si>
  <si>
    <t>1383000</t>
  </si>
  <si>
    <t>HU0000342696</t>
  </si>
  <si>
    <t>Kecskemét Fejlesztéséért Kötvény</t>
  </si>
  <si>
    <t>48413000</t>
  </si>
  <si>
    <t>HU0000342704</t>
  </si>
  <si>
    <t>Lõrinci 2028 Kötvény</t>
  </si>
  <si>
    <t>HU0000342712</t>
  </si>
  <si>
    <t>Nagykörû 2027 Kötvény</t>
  </si>
  <si>
    <t>2049880</t>
  </si>
  <si>
    <t>HU0000342720</t>
  </si>
  <si>
    <t>CIB Euró Értékõr 2011/A Kötvény</t>
  </si>
  <si>
    <t>100</t>
  </si>
  <si>
    <t>19757000</t>
  </si>
  <si>
    <t>HU0000342738</t>
  </si>
  <si>
    <t>Cserkeszõlõ 2028 Kötvény</t>
  </si>
  <si>
    <t>HU0000342753</t>
  </si>
  <si>
    <t>MKB D090128 Kötvény</t>
  </si>
  <si>
    <t>HU0000342761</t>
  </si>
  <si>
    <t>Felsõzsolca Fejlõdéséért Kötvény</t>
  </si>
  <si>
    <t>4213000</t>
  </si>
  <si>
    <t>HU0000342779</t>
  </si>
  <si>
    <t>Somogy Megye 2028/B Kötvény</t>
  </si>
  <si>
    <t>HU0000342787</t>
  </si>
  <si>
    <t>Pákozd Fejlesztési Alapja Kötvény</t>
  </si>
  <si>
    <t>2119000</t>
  </si>
  <si>
    <t>HU0000342795</t>
  </si>
  <si>
    <t>Bugyi Nagyközség 2028 Kötvény</t>
  </si>
  <si>
    <t>3400092</t>
  </si>
  <si>
    <t>HU0000342803</t>
  </si>
  <si>
    <t>Tiszalök Jövõjéért Kötvény</t>
  </si>
  <si>
    <t>2755000</t>
  </si>
  <si>
    <t>HU0000342811</t>
  </si>
  <si>
    <t>Fejlõdés Kötvény</t>
  </si>
  <si>
    <t>2831000</t>
  </si>
  <si>
    <t>HU0000342829</t>
  </si>
  <si>
    <t>QFD090716 Diszkont Kötvény</t>
  </si>
  <si>
    <t>2147400000</t>
  </si>
  <si>
    <t>HU0000342837</t>
  </si>
  <si>
    <t>QFV110716A08 Kötvény</t>
  </si>
  <si>
    <t>1019240000</t>
  </si>
  <si>
    <t>HU0000342845</t>
  </si>
  <si>
    <t>Tápiószele Fejlõdéséért Kötvény</t>
  </si>
  <si>
    <t>3529827</t>
  </si>
  <si>
    <t>HU0000342852</t>
  </si>
  <si>
    <t>LAKITELEK Kötvény</t>
  </si>
  <si>
    <t>5098000</t>
  </si>
  <si>
    <t>HU0000342860</t>
  </si>
  <si>
    <t>MINARET Kötvény</t>
  </si>
  <si>
    <t>30389000</t>
  </si>
  <si>
    <t>HU0000342878</t>
  </si>
  <si>
    <t>Tandanus I. Kötvény</t>
  </si>
  <si>
    <t>591304348</t>
  </si>
  <si>
    <t>HU0000342886</t>
  </si>
  <si>
    <t>Tandanus II. Kötvény</t>
  </si>
  <si>
    <t>HU0000342894</t>
  </si>
  <si>
    <t>Balkány Fejlõdéséért Kötvény</t>
  </si>
  <si>
    <t>2076000</t>
  </si>
  <si>
    <t>HU0000342902</t>
  </si>
  <si>
    <t>Miskolc 2008 Kötvény</t>
  </si>
  <si>
    <t>21234428</t>
  </si>
  <si>
    <t>HU0000342910</t>
  </si>
  <si>
    <t>Erste Hozamváró Kötvény</t>
  </si>
  <si>
    <t>2792010000</t>
  </si>
  <si>
    <t>HU0000342928</t>
  </si>
  <si>
    <t>MKB 20100915 Kötvény</t>
  </si>
  <si>
    <t>3968260000</t>
  </si>
  <si>
    <t>HU0000342936</t>
  </si>
  <si>
    <t>MKB Relax 2. Kötvény</t>
  </si>
  <si>
    <t>251720000</t>
  </si>
  <si>
    <t>HU0000342944</t>
  </si>
  <si>
    <t>KAZÁR Kötvény</t>
  </si>
  <si>
    <t>1718000</t>
  </si>
  <si>
    <t>HU0000342951</t>
  </si>
  <si>
    <t>MAKÓ B Kötvény</t>
  </si>
  <si>
    <t>3355000</t>
  </si>
  <si>
    <t>HU0000342969</t>
  </si>
  <si>
    <t>MAKÓ F Kötvény</t>
  </si>
  <si>
    <t>16780000</t>
  </si>
  <si>
    <t>HU0000342977</t>
  </si>
  <si>
    <t>HEVES 2028 II. Kötvény</t>
  </si>
  <si>
    <t>650000000</t>
  </si>
  <si>
    <t>HU0000342985</t>
  </si>
  <si>
    <t>Gávavencsellõ Önkormányzati Kötvény 2033</t>
  </si>
  <si>
    <t>2139800</t>
  </si>
  <si>
    <t>HU0000342993</t>
  </si>
  <si>
    <t>Siker Garantált Kötvény 3.</t>
  </si>
  <si>
    <t>6278150000</t>
  </si>
  <si>
    <t>HU0000343009</t>
  </si>
  <si>
    <t>HVSZ 2023 Kötvény</t>
  </si>
  <si>
    <t>7196833</t>
  </si>
  <si>
    <t>HU0000343017</t>
  </si>
  <si>
    <t>Tápiószentmárton Kötvény</t>
  </si>
  <si>
    <t>350000000</t>
  </si>
  <si>
    <t>HU0000343025</t>
  </si>
  <si>
    <t>Mogyoród 2008 Kötvény</t>
  </si>
  <si>
    <t>3420000</t>
  </si>
  <si>
    <t>HU0000343033</t>
  </si>
  <si>
    <t>MKB D090408 Kötvény</t>
  </si>
  <si>
    <t>7560000000</t>
  </si>
  <si>
    <t>HU0000343041</t>
  </si>
  <si>
    <t>Gidres-gödrös Mogyoród Kötvény</t>
  </si>
  <si>
    <t>4847646</t>
  </si>
  <si>
    <t>HU0000343058</t>
  </si>
  <si>
    <t>CIB Értékõr 2011A Kötvény</t>
  </si>
  <si>
    <t>4142950000</t>
  </si>
  <si>
    <t>HU0000343066</t>
  </si>
  <si>
    <t>Balmazújváros 01 Kötvény</t>
  </si>
  <si>
    <t>1418918918</t>
  </si>
  <si>
    <t>HU0000343074</t>
  </si>
  <si>
    <t>Takarék Invest Kamatszüret 2011/09 Kötvény</t>
  </si>
  <si>
    <t>512150000</t>
  </si>
  <si>
    <t>HU0000343082</t>
  </si>
  <si>
    <t>CIB CLASSIC 2011A Kötvény</t>
  </si>
  <si>
    <t>3075780000</t>
  </si>
  <si>
    <t>HU0000343090</t>
  </si>
  <si>
    <t>Szentes I. Kötvény</t>
  </si>
  <si>
    <t>9577000</t>
  </si>
  <si>
    <t>HU0000343108</t>
  </si>
  <si>
    <t>Kincsem Kötvény</t>
  </si>
  <si>
    <t>2692000</t>
  </si>
  <si>
    <t>HU0000343124</t>
  </si>
  <si>
    <t>Felsõpakony 2033 Kötvény</t>
  </si>
  <si>
    <t>2323992</t>
  </si>
  <si>
    <t>HU0000343132</t>
  </si>
  <si>
    <t>MKB Részvény Index 1. Kötvény</t>
  </si>
  <si>
    <t>HU0000343140</t>
  </si>
  <si>
    <t>MKB Kiszámítható 3. Kötvény</t>
  </si>
  <si>
    <t>1570720000</t>
  </si>
  <si>
    <t>HU0000343157</t>
  </si>
  <si>
    <t>ERSTE Hozamváró Kötvény 2.</t>
  </si>
  <si>
    <t>501580000</t>
  </si>
  <si>
    <t>HU0000343165</t>
  </si>
  <si>
    <t>CIB CLASSIC 2011/B Kötvény</t>
  </si>
  <si>
    <t>16473310000</t>
  </si>
  <si>
    <t>HU0000343173</t>
  </si>
  <si>
    <t>Raiffeisen D090325 Kötvény</t>
  </si>
  <si>
    <t>2711150000</t>
  </si>
  <si>
    <t>HU0000343181</t>
  </si>
  <si>
    <t>Pécsvárad 2028 Kötvény</t>
  </si>
  <si>
    <t>2298096</t>
  </si>
  <si>
    <t>HU0000343199</t>
  </si>
  <si>
    <t>PÉCEL 2028 Kötvény</t>
  </si>
  <si>
    <t>HU0000343207</t>
  </si>
  <si>
    <t>HÍD Kötvény</t>
  </si>
  <si>
    <t>2985000</t>
  </si>
  <si>
    <t>HU0000343215</t>
  </si>
  <si>
    <t>Gádoros Fejlõdéséért Kötvény</t>
  </si>
  <si>
    <t>547945</t>
  </si>
  <si>
    <t>HU0000343223</t>
  </si>
  <si>
    <t>Adony &amp; Adony Kötvény</t>
  </si>
  <si>
    <t>3306000</t>
  </si>
  <si>
    <t>HU0000343231</t>
  </si>
  <si>
    <t>GYÁL JÖVÕJE Kötvény</t>
  </si>
  <si>
    <t>19429000</t>
  </si>
  <si>
    <t>HU0000343249</t>
  </si>
  <si>
    <t>Mezõtúr Város Fejlõdéséért Kötvény</t>
  </si>
  <si>
    <t>11777000</t>
  </si>
  <si>
    <t>HU0000343256</t>
  </si>
  <si>
    <t>QFD091007 Diszkont Kötvény</t>
  </si>
  <si>
    <t>3350000000</t>
  </si>
  <si>
    <t>HU0000343264</t>
  </si>
  <si>
    <t>MEZÕBERÉNY Kötvény</t>
  </si>
  <si>
    <t>HU0000343272</t>
  </si>
  <si>
    <t>Hernádnémeti Jövõjéért Kötvény</t>
  </si>
  <si>
    <t>1312000</t>
  </si>
  <si>
    <t>HU0000343280</t>
  </si>
  <si>
    <t>AURITA ZRT Kötvény</t>
  </si>
  <si>
    <t>52000000</t>
  </si>
  <si>
    <t>HU0000343306</t>
  </si>
  <si>
    <t>ERSTE Hozamváró Kötvény 3</t>
  </si>
  <si>
    <t>615150000</t>
  </si>
  <si>
    <t>HU0000343314</t>
  </si>
  <si>
    <t>Nemesnádudvar Jövõje Kötvény</t>
  </si>
  <si>
    <t>3240000</t>
  </si>
  <si>
    <t>HU0000343322</t>
  </si>
  <si>
    <t>Tiszafüred II. Kötvény</t>
  </si>
  <si>
    <t>4422619</t>
  </si>
  <si>
    <t>HU0000343348</t>
  </si>
  <si>
    <t>Allianz EUR Fix Kötvény 2013/A</t>
  </si>
  <si>
    <t>HU0000343363</t>
  </si>
  <si>
    <t>OTP 2009/II. Kötvény</t>
  </si>
  <si>
    <t>50983580000</t>
  </si>
  <si>
    <t>HU0000343371</t>
  </si>
  <si>
    <t>V. KERÜLET 2018 Kötvény</t>
  </si>
  <si>
    <t>11075180</t>
  </si>
  <si>
    <t>HU0000343389</t>
  </si>
  <si>
    <t>ERSTE FIX10 Kötvény</t>
  </si>
  <si>
    <t>2753030000</t>
  </si>
  <si>
    <t>HU0000343397</t>
  </si>
  <si>
    <t>Siker Garantált Kötvény 4.</t>
  </si>
  <si>
    <t>1414400000</t>
  </si>
  <si>
    <t>HU0000343405</t>
  </si>
  <si>
    <t>Takarék Invest Mézeskalács 2011/12 Kötvény</t>
  </si>
  <si>
    <t>219570000</t>
  </si>
  <si>
    <t>HU0000343413</t>
  </si>
  <si>
    <t>OTP2010/II Kötvény</t>
  </si>
  <si>
    <t>31219340000</t>
  </si>
  <si>
    <t>HU0000343421</t>
  </si>
  <si>
    <t>OTP2010/I Kötvény</t>
  </si>
  <si>
    <t>22783780000</t>
  </si>
  <si>
    <t>HU0000343439</t>
  </si>
  <si>
    <t>SZSZB I. Kötvény</t>
  </si>
  <si>
    <t>22514071</t>
  </si>
  <si>
    <t>HU0000343447</t>
  </si>
  <si>
    <t>MKB D090424 Kötvény</t>
  </si>
  <si>
    <t>8200000000</t>
  </si>
  <si>
    <t>HU0000343454</t>
  </si>
  <si>
    <t>Somogy 2028/C Kötvény</t>
  </si>
  <si>
    <t>24353658</t>
  </si>
  <si>
    <t>HU0000343462</t>
  </si>
  <si>
    <t>ERSTE DISZKONT Kötvény</t>
  </si>
  <si>
    <t>2539290000</t>
  </si>
  <si>
    <t>HU0000343470</t>
  </si>
  <si>
    <t>ERSTE GARANCIA Kötvény</t>
  </si>
  <si>
    <t>389330000</t>
  </si>
  <si>
    <t>HU0000343488</t>
  </si>
  <si>
    <t>DUNAÚJVÁROS I. Kötvény</t>
  </si>
  <si>
    <t>32907471</t>
  </si>
  <si>
    <t>HU0000343496</t>
  </si>
  <si>
    <t>Összefogás Perkáta Jövõjéért Kötvény</t>
  </si>
  <si>
    <t>1691000</t>
  </si>
  <si>
    <t>HU0000343504</t>
  </si>
  <si>
    <t>Kiskõrös Fejlesztés I. Kötvény</t>
  </si>
  <si>
    <t>3018000</t>
  </si>
  <si>
    <t>HU0000343512</t>
  </si>
  <si>
    <t>QFD091216 Diszkont Kötvény</t>
  </si>
  <si>
    <t>HU0000343538</t>
  </si>
  <si>
    <t>VÁROSFEJLESZTÉSI CÉLÚ Kötvénykibocsátás II. Kötvény</t>
  </si>
  <si>
    <t>HU0000343546</t>
  </si>
  <si>
    <t>Szolnoki Ipari Park Kötvény</t>
  </si>
  <si>
    <t>6742000</t>
  </si>
  <si>
    <t>HU0000343553</t>
  </si>
  <si>
    <t>Mezõkövesd Fejlesztéséért Kötvény</t>
  </si>
  <si>
    <t>5675000</t>
  </si>
  <si>
    <t>HU0000343561</t>
  </si>
  <si>
    <t>Mezõkövesd Jövõjéért Kötvény</t>
  </si>
  <si>
    <t>HU0000343579</t>
  </si>
  <si>
    <t>Szarvas 2018 Kötvény</t>
  </si>
  <si>
    <t>HU0000343587</t>
  </si>
  <si>
    <t>Koronázó Város Kötvény</t>
  </si>
  <si>
    <t>HU0000343595</t>
  </si>
  <si>
    <t>Erste FIX9 Kötvény</t>
  </si>
  <si>
    <t>3909480000</t>
  </si>
  <si>
    <t>HU0000343603</t>
  </si>
  <si>
    <t>Hozamgarantált kötvény</t>
  </si>
  <si>
    <t>2055030000</t>
  </si>
  <si>
    <t>HU0000343611</t>
  </si>
  <si>
    <t>Allianz Eur Fix 2015/A Kötvény</t>
  </si>
  <si>
    <t>HU0000343629</t>
  </si>
  <si>
    <t>Allianz Eur Fix 2013/B Kötvény</t>
  </si>
  <si>
    <t>14000000</t>
  </si>
  <si>
    <t>HU0000343637</t>
  </si>
  <si>
    <t>Sopron 2033 Kötvény</t>
  </si>
  <si>
    <t>HU0000343645</t>
  </si>
  <si>
    <t>Városfejlesztési Célú Kötvénykibocsátás I. Kötvény</t>
  </si>
  <si>
    <t>HU0000343652</t>
  </si>
  <si>
    <t>Poroszló I. Kötvény</t>
  </si>
  <si>
    <t>1141510</t>
  </si>
  <si>
    <t>HU0000343660</t>
  </si>
  <si>
    <t>MKB D090624 Kötvény</t>
  </si>
  <si>
    <t>8050000000</t>
  </si>
  <si>
    <t>HU0000343678</t>
  </si>
  <si>
    <t>QFD100317 Diszkont Kötvény</t>
  </si>
  <si>
    <t>3700000000</t>
  </si>
  <si>
    <t>HU0000343694</t>
  </si>
  <si>
    <t>CIB Jubileumi 2012/A Kötvény</t>
  </si>
  <si>
    <t>HU0000343702</t>
  </si>
  <si>
    <t>Raiffeisen Kamatozó Kötvény</t>
  </si>
  <si>
    <t>4002500000</t>
  </si>
  <si>
    <t>HU0000343710</t>
  </si>
  <si>
    <t>MARCALI 2029 Kötvény</t>
  </si>
  <si>
    <t>4000000</t>
  </si>
  <si>
    <t>HU0000343728</t>
  </si>
  <si>
    <t>Allianz Eur Fix 2012/A Kötvény</t>
  </si>
  <si>
    <t>HU0000343736</t>
  </si>
  <si>
    <t>TAKARÉK INVEST Biztos Befutó 2011/04 Kötvény</t>
  </si>
  <si>
    <t>691170000</t>
  </si>
  <si>
    <t>HU0000343744</t>
  </si>
  <si>
    <t>OTP 2010/III Kötvény</t>
  </si>
  <si>
    <t>21664160000</t>
  </si>
  <si>
    <t>HU0000343751</t>
  </si>
  <si>
    <t>ErsteFIX11/B Kötvény</t>
  </si>
  <si>
    <t>1952710000</t>
  </si>
  <si>
    <t>HU0000343769</t>
  </si>
  <si>
    <t>Erste FIX10/B Kötvény</t>
  </si>
  <si>
    <t>3906160000</t>
  </si>
  <si>
    <t>HU0000343777</t>
  </si>
  <si>
    <t>Erste Garancia 2 Kötvény</t>
  </si>
  <si>
    <t>473740000</t>
  </si>
  <si>
    <t>HU0000343785</t>
  </si>
  <si>
    <t>Hozamgarantált Kötvény 2.</t>
  </si>
  <si>
    <t>1505390000</t>
  </si>
  <si>
    <t>HU0000343793</t>
  </si>
  <si>
    <t>Európa Bajnok Kötvény</t>
  </si>
  <si>
    <t>500000000</t>
  </si>
  <si>
    <t>HU0000343801</t>
  </si>
  <si>
    <t>Made in Hungária 2012/03 Kötvény</t>
  </si>
  <si>
    <t>640170000</t>
  </si>
  <si>
    <t>HU0000343827</t>
  </si>
  <si>
    <t>K&amp;H Kötvény 2009/1</t>
  </si>
  <si>
    <t>HU0000343835</t>
  </si>
  <si>
    <t>Victoria 2 Kötvény</t>
  </si>
  <si>
    <t>2880000</t>
  </si>
  <si>
    <t>HU0000343843</t>
  </si>
  <si>
    <t>MKB D090909 Kötvény</t>
  </si>
  <si>
    <t>13150000000</t>
  </si>
  <si>
    <t>HU0000343850</t>
  </si>
  <si>
    <t>Raiffeisen Kamatozó II. Kötvény</t>
  </si>
  <si>
    <t>9912400000</t>
  </si>
  <si>
    <t>HU0000343868</t>
  </si>
  <si>
    <t>Raiffeisen Kamatozó Euró Kötvény</t>
  </si>
  <si>
    <t>50</t>
  </si>
  <si>
    <t>10003600</t>
  </si>
  <si>
    <t>HU0000343876</t>
  </si>
  <si>
    <t>CIB Kamatkövetõ 2012/A Kötvény</t>
  </si>
  <si>
    <t>HU0000343892</t>
  </si>
  <si>
    <t>CIB Euró Kamatkövetõ 2012A Kötvény</t>
  </si>
  <si>
    <t>5000000</t>
  </si>
  <si>
    <t>HU0000343900</t>
  </si>
  <si>
    <t>DK2011/02 Kötvény</t>
  </si>
  <si>
    <t>15000000000</t>
  </si>
  <si>
    <t>HU0000343918</t>
  </si>
  <si>
    <t>OTP2010/IV Kötvény</t>
  </si>
  <si>
    <t>8557780000</t>
  </si>
  <si>
    <t>HU0000343926</t>
  </si>
  <si>
    <t>MKB D091209 Kötvény</t>
  </si>
  <si>
    <t>6549000000</t>
  </si>
  <si>
    <t>HU0000343934</t>
  </si>
  <si>
    <t>MKB Kiszámítható Kötvény</t>
  </si>
  <si>
    <t>4221880000</t>
  </si>
  <si>
    <t>HU0000343942</t>
  </si>
  <si>
    <t>OTP2010/V Kötvény</t>
  </si>
  <si>
    <t>7023140000</t>
  </si>
  <si>
    <t>HU0000343983</t>
  </si>
  <si>
    <t>Erste FIX9/B Kötvény</t>
  </si>
  <si>
    <t>1030130000</t>
  </si>
  <si>
    <t>HU0000344015</t>
  </si>
  <si>
    <t>Siófok Jövõjéért Kötvény</t>
  </si>
  <si>
    <t>2375439</t>
  </si>
  <si>
    <t>HU0000344023</t>
  </si>
  <si>
    <t>Raiffeisen Kamatozó III. Kötvény</t>
  </si>
  <si>
    <t>5019240000</t>
  </si>
  <si>
    <t>HU0000344031</t>
  </si>
  <si>
    <t>OTP2010/VI Kötvény</t>
  </si>
  <si>
    <t>5570180000</t>
  </si>
  <si>
    <t>HU0000344049</t>
  </si>
  <si>
    <t>Derecske Fejlesztési Kötvény</t>
  </si>
  <si>
    <t>1418000</t>
  </si>
  <si>
    <t>HU0000344056</t>
  </si>
  <si>
    <t>VICTORIA 3 Kötvény</t>
  </si>
  <si>
    <t>2371000</t>
  </si>
  <si>
    <t>HU0000344064</t>
  </si>
  <si>
    <t>MKB IV. Kötvény</t>
  </si>
  <si>
    <t>HU0000344072</t>
  </si>
  <si>
    <t>MKB Kiszámítható 2. Kötvény</t>
  </si>
  <si>
    <t>3201670000</t>
  </si>
  <si>
    <t>HU0000344080</t>
  </si>
  <si>
    <t>OTP2010VII Kötvény</t>
  </si>
  <si>
    <t>6687550000</t>
  </si>
  <si>
    <t>HU0000344098</t>
  </si>
  <si>
    <t>OTPX2014A Kötvény</t>
  </si>
  <si>
    <t>3278180000</t>
  </si>
  <si>
    <t>HU0000344106</t>
  </si>
  <si>
    <t>OTPX2019A Kötvény</t>
  </si>
  <si>
    <t>319290000</t>
  </si>
  <si>
    <t>HU0000344130</t>
  </si>
  <si>
    <t>FK14ZV01 Kötvény</t>
  </si>
  <si>
    <t>HU0000344148</t>
  </si>
  <si>
    <t>OTP 2010/8 Kötvény</t>
  </si>
  <si>
    <t>10994050000</t>
  </si>
  <si>
    <t>HU0000344155</t>
  </si>
  <si>
    <t>ABÉVA Kötvény</t>
  </si>
  <si>
    <t>HU0000344163</t>
  </si>
  <si>
    <t>QFD100714 Diszkont Kötvény</t>
  </si>
  <si>
    <t>HU0000344171</t>
  </si>
  <si>
    <t>OTP2010/IX Kötvény</t>
  </si>
  <si>
    <t>8603350000</t>
  </si>
  <si>
    <t>HU0000344197</t>
  </si>
  <si>
    <t>CIB Kamatkövetõ 2012/B Kötvény</t>
  </si>
  <si>
    <t>HU0000344205</t>
  </si>
  <si>
    <t>OTP2010/X Kötvény</t>
  </si>
  <si>
    <t>9667930000</t>
  </si>
  <si>
    <t>HU0000344213</t>
  </si>
  <si>
    <t>DK2012/01 Kötvény</t>
  </si>
  <si>
    <t>20999990000</t>
  </si>
  <si>
    <t>HU0000344221</t>
  </si>
  <si>
    <t>SPB M 9,5 2017 Kötvény</t>
  </si>
  <si>
    <t>1100000</t>
  </si>
  <si>
    <t>HU0000344239</t>
  </si>
  <si>
    <t>KISVÁRDA24 Kötvény</t>
  </si>
  <si>
    <t>HU0000344247</t>
  </si>
  <si>
    <t>MKB Kiszámítható 4. Kötvény</t>
  </si>
  <si>
    <t>866920000</t>
  </si>
  <si>
    <t>HU0000344262</t>
  </si>
  <si>
    <t>K&amp;H kötvény 2009/2 HUF</t>
  </si>
  <si>
    <t>1125600000</t>
  </si>
  <si>
    <t>HU0000344270</t>
  </si>
  <si>
    <t>OTP2010/XI Kötvény</t>
  </si>
  <si>
    <t>14023370000</t>
  </si>
  <si>
    <t>HU0000344288</t>
  </si>
  <si>
    <t>Raiffeisen Private Banking Kötvény</t>
  </si>
  <si>
    <t>HU0000344296</t>
  </si>
  <si>
    <t>"Turul" Kötvény</t>
  </si>
  <si>
    <t>9409000</t>
  </si>
  <si>
    <t>HU0000344304</t>
  </si>
  <si>
    <t>OTP 2010/XII Kötvény</t>
  </si>
  <si>
    <t>4261450000</t>
  </si>
  <si>
    <t>HU0000344312</t>
  </si>
  <si>
    <t>Raiffeisen Kamatozó IV.  Kötvény</t>
  </si>
  <si>
    <t>5014800000</t>
  </si>
  <si>
    <t>HU0000344320</t>
  </si>
  <si>
    <t>Raiffeisen Kamatozó Euró II. Kötvény</t>
  </si>
  <si>
    <t>20004300</t>
  </si>
  <si>
    <t>HU0000344338</t>
  </si>
  <si>
    <t>K&amp;H kötvény 2009/3 HUF</t>
  </si>
  <si>
    <t>823100000</t>
  </si>
  <si>
    <t>HU0000344346</t>
  </si>
  <si>
    <t>K&amp;H kötvény 2009/3 EUR</t>
  </si>
  <si>
    <t>572000</t>
  </si>
  <si>
    <t>HU0000344353</t>
  </si>
  <si>
    <t>Takarék Invest Nyerõ Kombináció 2011/04</t>
  </si>
  <si>
    <t>937130000</t>
  </si>
  <si>
    <t>HU0000344361</t>
  </si>
  <si>
    <t>MKBD100310 Kötvény</t>
  </si>
  <si>
    <t>8000000000</t>
  </si>
  <si>
    <t>HU0000344379</t>
  </si>
  <si>
    <t>OTP 2010/XIII Kötvény</t>
  </si>
  <si>
    <t>10616060000</t>
  </si>
  <si>
    <t>HU0000344387</t>
  </si>
  <si>
    <t>OTP 2010/XIV Kötvény</t>
  </si>
  <si>
    <t>7941190000</t>
  </si>
  <si>
    <t>HU0000344395</t>
  </si>
  <si>
    <t>OTPX 2012A Kötvény</t>
  </si>
  <si>
    <t>1686510000</t>
  </si>
  <si>
    <t>HU0000344403</t>
  </si>
  <si>
    <t>MKB Kiszámítható 5. Kötvény</t>
  </si>
  <si>
    <t>2582580000</t>
  </si>
  <si>
    <t>HU0000344411</t>
  </si>
  <si>
    <t>MAGLÓD II. Kötvény</t>
  </si>
  <si>
    <t>1478743</t>
  </si>
  <si>
    <t>HU0000344429</t>
  </si>
  <si>
    <t>MKB D100120 Kötvény</t>
  </si>
  <si>
    <t>10800000000</t>
  </si>
  <si>
    <t>HU0000344437</t>
  </si>
  <si>
    <t>VICTORIA 4 Kötvény</t>
  </si>
  <si>
    <t>4295600</t>
  </si>
  <si>
    <t>HU0000344452</t>
  </si>
  <si>
    <t>NAGYKOVÁCSI I. Kötvény</t>
  </si>
  <si>
    <t>1294857</t>
  </si>
  <si>
    <t>HU0000344460</t>
  </si>
  <si>
    <t>QFD101013 Diszkont Kötvény</t>
  </si>
  <si>
    <t>3550000000</t>
  </si>
  <si>
    <t>HU0000344478</t>
  </si>
  <si>
    <t>K&amp;H kötvény 2009/4 HUF</t>
  </si>
  <si>
    <t>1206100000</t>
  </si>
  <si>
    <t>HU0000344486</t>
  </si>
  <si>
    <t>K&amp;H kötvény 2009/4 EUR</t>
  </si>
  <si>
    <t>107000</t>
  </si>
  <si>
    <t>HU0000344494</t>
  </si>
  <si>
    <t>OTP 2010/XV Kötvény</t>
  </si>
  <si>
    <t>3987320000</t>
  </si>
  <si>
    <t>HU0000344510</t>
  </si>
  <si>
    <t>OTPX2014/B Kötvény</t>
  </si>
  <si>
    <t>4164080000</t>
  </si>
  <si>
    <t>HU0000344528</t>
  </si>
  <si>
    <t>OTPX2019B Kötvény</t>
  </si>
  <si>
    <t>480900000</t>
  </si>
  <si>
    <t>HU0000344536</t>
  </si>
  <si>
    <t>Raiffeisen Kamatozó V.  Kötvény</t>
  </si>
  <si>
    <t>10001650000</t>
  </si>
  <si>
    <t>HU0000344544</t>
  </si>
  <si>
    <t>Raiffeisen Kamatozó Euró III. Kötvény</t>
  </si>
  <si>
    <t>20001700</t>
  </si>
  <si>
    <t>HU0000344551</t>
  </si>
  <si>
    <t>"Tamási Holnapjáért" kötvény</t>
  </si>
  <si>
    <t>3694945</t>
  </si>
  <si>
    <t>HU0000344569</t>
  </si>
  <si>
    <t>ÁTTÖRÉS-2009 Kötvény</t>
  </si>
  <si>
    <t>569844324</t>
  </si>
  <si>
    <t>HU0000344577</t>
  </si>
  <si>
    <t>OTP 2011/A Kötvény</t>
  </si>
  <si>
    <t>HU0000344585</t>
  </si>
  <si>
    <t>OTP 2010/XVI Kötvény</t>
  </si>
  <si>
    <t>4874300000</t>
  </si>
  <si>
    <t>HU0000344593</t>
  </si>
  <si>
    <t>K&amp;H kötvény 2009/5 USD</t>
  </si>
  <si>
    <t>1882000</t>
  </si>
  <si>
    <t>HU0000344627</t>
  </si>
  <si>
    <t>K&amp;H kötvény 2009/6 HUF</t>
  </si>
  <si>
    <t>1334400000</t>
  </si>
  <si>
    <t>HU0000344635</t>
  </si>
  <si>
    <t>K&amp;H kötvény 2009/6 EUR</t>
  </si>
  <si>
    <t>482000</t>
  </si>
  <si>
    <t>HU0000344643</t>
  </si>
  <si>
    <t>1488000</t>
  </si>
  <si>
    <t>HU0000344650</t>
  </si>
  <si>
    <t>MKB Kiszámítható 6. Kötvény</t>
  </si>
  <si>
    <t>663560000</t>
  </si>
  <si>
    <t>HU0000344668</t>
  </si>
  <si>
    <t>MKB V. Kötvény</t>
  </si>
  <si>
    <t>20470000000</t>
  </si>
  <si>
    <t>HU0000344676</t>
  </si>
  <si>
    <t>OTP 2010/XVII Kötvény</t>
  </si>
  <si>
    <t>23625030000</t>
  </si>
  <si>
    <t>HU0000344684</t>
  </si>
  <si>
    <t>OTP 2010/XVIII Kötvény</t>
  </si>
  <si>
    <t>8319090000</t>
  </si>
  <si>
    <t>HU0000344692</t>
  </si>
  <si>
    <t>QFF111028 Kötvény</t>
  </si>
  <si>
    <t>2750000000</t>
  </si>
  <si>
    <t>HU0000344700</t>
  </si>
  <si>
    <t>OTP 2011/B Kötvény</t>
  </si>
  <si>
    <t>HU0000344726</t>
  </si>
  <si>
    <t>TAKARÉK INVEST MAGASUGRÁS 2011/06. Kötvény</t>
  </si>
  <si>
    <t>1124990000</t>
  </si>
  <si>
    <t>HU0000344734</t>
  </si>
  <si>
    <t>Raiffeisen Private Banking II. Kötvény</t>
  </si>
  <si>
    <t>HU0000344742</t>
  </si>
  <si>
    <t>OTP 2011/C Kötvény</t>
  </si>
  <si>
    <t>HU0000344759</t>
  </si>
  <si>
    <t>K&amp;H kötvény 2009/7 USD</t>
  </si>
  <si>
    <t>297000</t>
  </si>
  <si>
    <t>HU0000344767</t>
  </si>
  <si>
    <t>K&amp;H kötvény 2009/7 HUF</t>
  </si>
  <si>
    <t>831000000</t>
  </si>
  <si>
    <t>HU0000344775</t>
  </si>
  <si>
    <t>K&amp;H kötvény 2009/7 EUR</t>
  </si>
  <si>
    <t>56000</t>
  </si>
  <si>
    <t>HU0000344783</t>
  </si>
  <si>
    <t>MKB Euró Fix 2011 4% Kötvény</t>
  </si>
  <si>
    <t>25000000</t>
  </si>
  <si>
    <t>HU0000344791</t>
  </si>
  <si>
    <t>OTPX2014C Kötvény</t>
  </si>
  <si>
    <t>4110420000</t>
  </si>
  <si>
    <t>HU0000344809</t>
  </si>
  <si>
    <t>OTPX2011C Kötvény</t>
  </si>
  <si>
    <t>527000000</t>
  </si>
  <si>
    <t>HU0000344817</t>
  </si>
  <si>
    <t>OTPX2019C Kötvény</t>
  </si>
  <si>
    <t>403850000</t>
  </si>
  <si>
    <t>HU0000344825</t>
  </si>
  <si>
    <t>OTP 2010/XIX Kötvény</t>
  </si>
  <si>
    <t>3185400000</t>
  </si>
  <si>
    <t>HU0000344833</t>
  </si>
  <si>
    <t>OTP 2010/XX Kötvény</t>
  </si>
  <si>
    <t>6097610000</t>
  </si>
  <si>
    <t>HU0000344841</t>
  </si>
  <si>
    <t>OTP 2010/XXI Kötvény</t>
  </si>
  <si>
    <t>7452470000</t>
  </si>
  <si>
    <t>HU0000344858</t>
  </si>
  <si>
    <t>FK12NF01 Kötvény</t>
  </si>
  <si>
    <t>1834000000</t>
  </si>
  <si>
    <t>HU0000344866</t>
  </si>
  <si>
    <t>QFD110126 Diszkont Kötvény</t>
  </si>
  <si>
    <t>HU0000344874</t>
  </si>
  <si>
    <t>MKB Kiszámítható 7. Kötvény</t>
  </si>
  <si>
    <t>1187070000</t>
  </si>
  <si>
    <t>HU0000344882</t>
  </si>
  <si>
    <t>VIKTORIA 5 Kötvény</t>
  </si>
  <si>
    <t>1345000</t>
  </si>
  <si>
    <t>HU0000344890</t>
  </si>
  <si>
    <t>Raiffeisen Kamatozó VI. Kötvény</t>
  </si>
  <si>
    <t>HU0000344908</t>
  </si>
  <si>
    <t>K&amp;H kötvény 2009/8 HUF</t>
  </si>
  <si>
    <t>1946600000</t>
  </si>
  <si>
    <t>HU0000344916</t>
  </si>
  <si>
    <t>K&amp;H kötvény 2009/8 EUR</t>
  </si>
  <si>
    <t>788000</t>
  </si>
  <si>
    <t>HU0000344924</t>
  </si>
  <si>
    <t>K&amp;H kötvény 2009/8 USD</t>
  </si>
  <si>
    <t>795000</t>
  </si>
  <si>
    <t>HU0000344932</t>
  </si>
  <si>
    <t>OTP 2011/II Kötvény</t>
  </si>
  <si>
    <t>23903400000</t>
  </si>
  <si>
    <t>HU0000344940</t>
  </si>
  <si>
    <t>OTP 2011/I Kötvény</t>
  </si>
  <si>
    <t>6210870000</t>
  </si>
  <si>
    <t>HU0000344957</t>
  </si>
  <si>
    <t>FHB Kötvény FK12NF02</t>
  </si>
  <si>
    <t>HU0000344965</t>
  </si>
  <si>
    <t>ALBA REGIA Kötvény</t>
  </si>
  <si>
    <t>HU0000344973</t>
  </si>
  <si>
    <t>MOM-Gesztenyéskert Fejlesztési Program Kötvény</t>
  </si>
  <si>
    <t>HU0000344999</t>
  </si>
  <si>
    <t>K&amp;H kötvény 2009/9 HUF</t>
  </si>
  <si>
    <t>547100000</t>
  </si>
  <si>
    <t>HU0000345004</t>
  </si>
  <si>
    <t>K&amp;H kötvény 2009/9 EUR</t>
  </si>
  <si>
    <t>112000</t>
  </si>
  <si>
    <t>HU0000345012</t>
  </si>
  <si>
    <t>K&amp;H kötvény 2009/9 USD</t>
  </si>
  <si>
    <t>21000</t>
  </si>
  <si>
    <t>HU0000345020</t>
  </si>
  <si>
    <t>MKB D100721 Kötvény</t>
  </si>
  <si>
    <t>HU0000345038</t>
  </si>
  <si>
    <t>MKB Fix 20120202 Kötvény</t>
  </si>
  <si>
    <t>615130000</t>
  </si>
  <si>
    <t>HU0000345046</t>
  </si>
  <si>
    <t>Baja Jövõje II.</t>
  </si>
  <si>
    <t>5560000</t>
  </si>
  <si>
    <t>HU0000345053</t>
  </si>
  <si>
    <t>Raiffeisen Kamatozó Euró IV. kötvény</t>
  </si>
  <si>
    <t>HU0000345061</t>
  </si>
  <si>
    <t>Raiffeisen Private Banking III. Kötvény</t>
  </si>
  <si>
    <t>HU0000345079</t>
  </si>
  <si>
    <t>OTP 2011/III Kötvény</t>
  </si>
  <si>
    <t>6146130000</t>
  </si>
  <si>
    <t>HU0000345087</t>
  </si>
  <si>
    <t>OTP 2011/IV Kötvény</t>
  </si>
  <si>
    <t>23301980000</t>
  </si>
  <si>
    <t>HU0000345095</t>
  </si>
  <si>
    <t>OTP 2011/V Kötvény</t>
  </si>
  <si>
    <t>11014680000</t>
  </si>
  <si>
    <t>HU0000345103</t>
  </si>
  <si>
    <t>Esztergomért Kötvény</t>
  </si>
  <si>
    <t>HU0000345111</t>
  </si>
  <si>
    <t>MKB Kiszámítható 20110831 Kötvény</t>
  </si>
  <si>
    <t>1321030000</t>
  </si>
  <si>
    <t>HU0000345129</t>
  </si>
  <si>
    <t>K&amp;H kötvény 2009/10 HUF</t>
  </si>
  <si>
    <t>319000000</t>
  </si>
  <si>
    <t>HU0000345137</t>
  </si>
  <si>
    <t>K&amp;H kötvény 2009/10 EUR</t>
  </si>
  <si>
    <t>75000</t>
  </si>
  <si>
    <t>HU0000345152</t>
  </si>
  <si>
    <t>Pomáz 2019 Kötvény</t>
  </si>
  <si>
    <t>HU0000345160</t>
  </si>
  <si>
    <t>Gyöngyös III. Kötvény</t>
  </si>
  <si>
    <t>2952000</t>
  </si>
  <si>
    <t>HU0000345178</t>
  </si>
  <si>
    <t>Szeged Város Kötvény 2025 EUR 1.</t>
  </si>
  <si>
    <t>480</t>
  </si>
  <si>
    <t>9303840</t>
  </si>
  <si>
    <t>HU0000345186</t>
  </si>
  <si>
    <t>Raiffeisen Kamatozó VII. Kötvény</t>
  </si>
  <si>
    <t>10029100000</t>
  </si>
  <si>
    <t>HU0000345194</t>
  </si>
  <si>
    <t>Raiffeisen Private Banking V. Kötvény</t>
  </si>
  <si>
    <t>12000000</t>
  </si>
  <si>
    <t>HU0000345202</t>
  </si>
  <si>
    <t>OTP_TBSZ2015I Kötvény</t>
  </si>
  <si>
    <t>5751140000</t>
  </si>
  <si>
    <t>HU0000345210</t>
  </si>
  <si>
    <t>OTP_TBSZ2013I Kötvény</t>
  </si>
  <si>
    <t>6280850000</t>
  </si>
  <si>
    <t>HU0000345228</t>
  </si>
  <si>
    <t>MKB Devizaárfolyam Indexált Euró 1. Kötvény</t>
  </si>
  <si>
    <t>1792100</t>
  </si>
  <si>
    <t>HU0000345236</t>
  </si>
  <si>
    <t>QFF140116A10 Kötvény</t>
  </si>
  <si>
    <t>HU0000345244</t>
  </si>
  <si>
    <t>Takarék Invest Hozamfutár 2011/09 Kötvény</t>
  </si>
  <si>
    <t>944400000</t>
  </si>
  <si>
    <t>HU0000345251</t>
  </si>
  <si>
    <t>CIB CLASSIC 2012/E Kötvény</t>
  </si>
  <si>
    <t>26000000</t>
  </si>
  <si>
    <t>HU0000345269</t>
  </si>
  <si>
    <t>MKB Euró Fix 2012 3,5%</t>
  </si>
  <si>
    <t>HU0000345277</t>
  </si>
  <si>
    <t>DK2013/01 Kötvény</t>
  </si>
  <si>
    <t>21999960000</t>
  </si>
  <si>
    <t>HU0000345285</t>
  </si>
  <si>
    <t>MKB D100909 Kötvény</t>
  </si>
  <si>
    <t>9501000000</t>
  </si>
  <si>
    <t>HU0000345301</t>
  </si>
  <si>
    <t>Adósságkezelõ Kötvény</t>
  </si>
  <si>
    <t>3367431</t>
  </si>
  <si>
    <t>HU0000345319</t>
  </si>
  <si>
    <t>MKB Kiszámítható 20110930 Kötvény</t>
  </si>
  <si>
    <t>1638420000</t>
  </si>
  <si>
    <t>HU0000345327</t>
  </si>
  <si>
    <t>K&amp;H kötvény 2009/11 HUF</t>
  </si>
  <si>
    <t>461600000</t>
  </si>
  <si>
    <t>HU0000345335</t>
  </si>
  <si>
    <t>K&amp;H kötvény 2009/11 USD</t>
  </si>
  <si>
    <t>108000</t>
  </si>
  <si>
    <t>HU0000345343</t>
  </si>
  <si>
    <t>K&amp;H kötvény 2009/11 EUR</t>
  </si>
  <si>
    <t>217000</t>
  </si>
  <si>
    <t>HU0000345350</t>
  </si>
  <si>
    <t>OTP 2011/VI Kötvény</t>
  </si>
  <si>
    <t>5392000000</t>
  </si>
  <si>
    <t>HU0000345368</t>
  </si>
  <si>
    <t>OTP 2011/VII Kötvény</t>
  </si>
  <si>
    <t>13384680000</t>
  </si>
  <si>
    <t>HU0000345376</t>
  </si>
  <si>
    <t>VICTORIA 6 Kötvény</t>
  </si>
  <si>
    <t>1615800</t>
  </si>
  <si>
    <t>HU0000345384</t>
  </si>
  <si>
    <t>Raiffeisen Kamatozó VIII. Kötvény</t>
  </si>
  <si>
    <t>HU0000345392</t>
  </si>
  <si>
    <t>Raiffeisen Private Banking IV. Kötvény</t>
  </si>
  <si>
    <t>HU0000345400</t>
  </si>
  <si>
    <t>Somogy 2030. I. Kötvény</t>
  </si>
  <si>
    <t>36604200</t>
  </si>
  <si>
    <t>HU0000345418</t>
  </si>
  <si>
    <t>Somogy 2030. II. Kötvény</t>
  </si>
  <si>
    <t>713130000</t>
  </si>
  <si>
    <t>HU0000345426</t>
  </si>
  <si>
    <t>Somogy 2015 Kötvény</t>
  </si>
  <si>
    <t>HU0000345434</t>
  </si>
  <si>
    <t>FK13NF01 Kötvény</t>
  </si>
  <si>
    <t>16156580000</t>
  </si>
  <si>
    <t>HU0000345459</t>
  </si>
  <si>
    <t>OTPX2012C Kötvény</t>
  </si>
  <si>
    <t>667970000</t>
  </si>
  <si>
    <t>HU0000345467</t>
  </si>
  <si>
    <t>OTPX2015A Kötvény</t>
  </si>
  <si>
    <t>5660000000</t>
  </si>
  <si>
    <t>HU0000345475</t>
  </si>
  <si>
    <t>OTPX2020A Kötvény</t>
  </si>
  <si>
    <t>414600000</t>
  </si>
  <si>
    <t>HU0000345483</t>
  </si>
  <si>
    <t>Raiffeisen Kamatozó X. Kötvény</t>
  </si>
  <si>
    <t>HU0000345491</t>
  </si>
  <si>
    <t>Raiffeisen Private Banking VI. Kötvény</t>
  </si>
  <si>
    <t>HU0000345509</t>
  </si>
  <si>
    <t>MKB Fejlõdõ Piacok Indexált Kötvény</t>
  </si>
  <si>
    <t>400890000</t>
  </si>
  <si>
    <t>HU0000345517</t>
  </si>
  <si>
    <t>CIB Euró Kamatkövetõ 2013/A Kötvény</t>
  </si>
  <si>
    <t>HU0000345525</t>
  </si>
  <si>
    <t>MKB Kiszámítható 20111102 Kötvény</t>
  </si>
  <si>
    <t>851820000</t>
  </si>
  <si>
    <t>HU0000345558</t>
  </si>
  <si>
    <t>FHB Forte Infláció Követõ Kötvény 2012. Április</t>
  </si>
  <si>
    <t>4860000000</t>
  </si>
  <si>
    <t>HU0000345566</t>
  </si>
  <si>
    <t>K&amp;H kötvény 2009/12 HUF</t>
  </si>
  <si>
    <t>1193400000</t>
  </si>
  <si>
    <t>HU0000345574</t>
  </si>
  <si>
    <t>K&amp;H kötvény 2009/12 EUR</t>
  </si>
  <si>
    <t>988000</t>
  </si>
  <si>
    <t>HU0000345590</t>
  </si>
  <si>
    <t>OTP 2011/X Kötvény</t>
  </si>
  <si>
    <t>9975410000</t>
  </si>
  <si>
    <t>HU0000345608</t>
  </si>
  <si>
    <t>QFD101215 Diszkont Kötvény</t>
  </si>
  <si>
    <t>HU0000345616</t>
  </si>
  <si>
    <t>QFD110427 Diszkont Kötvény</t>
  </si>
  <si>
    <t>HU0000345624</t>
  </si>
  <si>
    <t>OTP 2011/IX Kötvény</t>
  </si>
  <si>
    <t>9710500000</t>
  </si>
  <si>
    <t>HU0000345632</t>
  </si>
  <si>
    <t>OTP 2011/VIII Kötvény</t>
  </si>
  <si>
    <t>7474160000</t>
  </si>
  <si>
    <t>HU0000345640</t>
  </si>
  <si>
    <t>Magyar Posta Zrt. Vállalati Kötvény 2010/I.</t>
  </si>
  <si>
    <t>HU0000345657</t>
  </si>
  <si>
    <t>Magyar Posta Zrt. Vállalati Kötvény 2010/II.</t>
  </si>
  <si>
    <t>11250000</t>
  </si>
  <si>
    <t>HU0000345665</t>
  </si>
  <si>
    <t>MKB Tartós Kamatelõny 2015 Kötvény</t>
  </si>
  <si>
    <t>7100000000</t>
  </si>
  <si>
    <t>HU0000345673</t>
  </si>
  <si>
    <t>MKB Tartós Kamatelõny 2013 Kötvény</t>
  </si>
  <si>
    <t>HU0000345681</t>
  </si>
  <si>
    <t>Raiffeisen Kamatozó IX. Kötvény</t>
  </si>
  <si>
    <t>HU0000345699</t>
  </si>
  <si>
    <t>Raiffeisen Tartós Befektetés Kötvény</t>
  </si>
  <si>
    <t>5006600000</t>
  </si>
  <si>
    <t>HU0000345707</t>
  </si>
  <si>
    <t>Raiffeisen Kamatozó Euró V. Kötvény</t>
  </si>
  <si>
    <t>HU0000345715</t>
  </si>
  <si>
    <t>FreeSoft  2011/B Kötvény</t>
  </si>
  <si>
    <t>3000000</t>
  </si>
  <si>
    <t>300000000</t>
  </si>
  <si>
    <t>HU0000345723</t>
  </si>
  <si>
    <t>K&amp;H kötvény 2009/13 HUF</t>
  </si>
  <si>
    <t>47400000</t>
  </si>
  <si>
    <t>HU0000345731</t>
  </si>
  <si>
    <t>K&amp;H kötvény 2009/13 EUR</t>
  </si>
  <si>
    <t>45000</t>
  </si>
  <si>
    <t>HU0000345756</t>
  </si>
  <si>
    <t>Takarék Invest Kamatzóna 2011/12</t>
  </si>
  <si>
    <t>235920000</t>
  </si>
  <si>
    <t>HU0000345764</t>
  </si>
  <si>
    <t>MKB Kiszámítható 20111130 Kötvény</t>
  </si>
  <si>
    <t>375620000</t>
  </si>
  <si>
    <t>HU0000345772</t>
  </si>
  <si>
    <t>OTP 2011/XI Kötvény</t>
  </si>
  <si>
    <t>8495600000</t>
  </si>
  <si>
    <t>HU0000345780</t>
  </si>
  <si>
    <t>OTP 2011/XII Kötvény</t>
  </si>
  <si>
    <t>6915270000</t>
  </si>
  <si>
    <t>HU0000345798</t>
  </si>
  <si>
    <t>OTP 2011/XIII Kötvény</t>
  </si>
  <si>
    <t>9351790000</t>
  </si>
  <si>
    <t>HU0000345806</t>
  </si>
  <si>
    <t>VICTORIA 7 Kötvény</t>
  </si>
  <si>
    <t>1317161</t>
  </si>
  <si>
    <t>HU0000345814</t>
  </si>
  <si>
    <t>MKB Kiszámítható 20111215 Kötvény</t>
  </si>
  <si>
    <t>450080000</t>
  </si>
  <si>
    <t>HU0000345822</t>
  </si>
  <si>
    <t xml:space="preserve">Piliscsaba I. Kötvény </t>
  </si>
  <si>
    <t>696500</t>
  </si>
  <si>
    <t>HU0000345830</t>
  </si>
  <si>
    <t>Szintézis III. kötvény</t>
  </si>
  <si>
    <t>150000000</t>
  </si>
  <si>
    <t>HU0000345848</t>
  </si>
  <si>
    <t>K&amp;H kötvény 2009/14 HUF</t>
  </si>
  <si>
    <t>1128300000</t>
  </si>
  <si>
    <t>HU0000345855</t>
  </si>
  <si>
    <t>K&amp;H kötvény 2009/14 EUR</t>
  </si>
  <si>
    <t>590000</t>
  </si>
  <si>
    <t>HU0000345871</t>
  </si>
  <si>
    <t>OTPX2020B Kötvény</t>
  </si>
  <si>
    <t>HU0000345889</t>
  </si>
  <si>
    <t>OTPX2013A Kötvény</t>
  </si>
  <si>
    <t>480000000</t>
  </si>
  <si>
    <t>HU0000345897</t>
  </si>
  <si>
    <t>OTPX2015B Kötvény</t>
  </si>
  <si>
    <t>5030000000</t>
  </si>
  <si>
    <t>HU0000345905</t>
  </si>
  <si>
    <t>OTP 2011/XIV Kötvény</t>
  </si>
  <si>
    <t>10474880000</t>
  </si>
  <si>
    <t>HU0000345913</t>
  </si>
  <si>
    <t>CREDICET "A" Kötvény</t>
  </si>
  <si>
    <t>HU0000345921</t>
  </si>
  <si>
    <t>Fejér Megye 2030. Kötvény</t>
  </si>
  <si>
    <t>2660000000</t>
  </si>
  <si>
    <t>HU0000345939</t>
  </si>
  <si>
    <t>OTP_3Y_EURHUF_Range Accrual Kötvény</t>
  </si>
  <si>
    <t>2337790000</t>
  </si>
  <si>
    <t>HU0000345962</t>
  </si>
  <si>
    <t>FK12NV01 Kötvény</t>
  </si>
  <si>
    <t>HU0000345970</t>
  </si>
  <si>
    <t>OTPRF2020A Kötvény</t>
  </si>
  <si>
    <t>6866000000</t>
  </si>
  <si>
    <t>HU0000345988</t>
  </si>
  <si>
    <t>OTPRF2020B Kötvény</t>
  </si>
  <si>
    <t>2240000000</t>
  </si>
  <si>
    <t>HU0000345996</t>
  </si>
  <si>
    <t>QFD110720 Diszkont Kötvény</t>
  </si>
  <si>
    <t>HU0000346010</t>
  </si>
  <si>
    <t xml:space="preserve">BERETTYÓÚJFALU 2010 </t>
  </si>
  <si>
    <t>750000000</t>
  </si>
  <si>
    <t>HU0000346028</t>
  </si>
  <si>
    <t>K&amp;H kötvény 2009/15 HUF</t>
  </si>
  <si>
    <t>30200000</t>
  </si>
  <si>
    <t>HU0000346036</t>
  </si>
  <si>
    <t>K&amp;H kötvény 2009/15 EUR</t>
  </si>
  <si>
    <t>117000</t>
  </si>
  <si>
    <t>HU0000346051</t>
  </si>
  <si>
    <t>MKB Hazai Részvény Indexált 1. Kötvény</t>
  </si>
  <si>
    <t>448990000</t>
  </si>
  <si>
    <t>HU0000346069</t>
  </si>
  <si>
    <t>MKB D110111 Kötvény</t>
  </si>
  <si>
    <t>HU0000346077</t>
  </si>
  <si>
    <t>MKB Kiszámítható 20120227 Kötvény</t>
  </si>
  <si>
    <t>1914760000</t>
  </si>
  <si>
    <t>HU0000346085</t>
  </si>
  <si>
    <t>FK15NF01Kötvény</t>
  </si>
  <si>
    <t>22527530000</t>
  </si>
  <si>
    <t>HU0000346093</t>
  </si>
  <si>
    <t>OTP 2011/XV Kötvény</t>
  </si>
  <si>
    <t>11282500000</t>
  </si>
  <si>
    <t>HU0000346101</t>
  </si>
  <si>
    <t>OTP 2011/XVI Kötvény</t>
  </si>
  <si>
    <t>13395690000</t>
  </si>
  <si>
    <t>HU0000346119</t>
  </si>
  <si>
    <t>OTP 2011/XVII Kötvény</t>
  </si>
  <si>
    <t>7329060000</t>
  </si>
  <si>
    <t>HU0000346127</t>
  </si>
  <si>
    <t>OTP 2011/XVIII Kötvény</t>
  </si>
  <si>
    <t>14750070000</t>
  </si>
  <si>
    <t>HU0000346135</t>
  </si>
  <si>
    <t>Sopron 2025. Kötvény</t>
  </si>
  <si>
    <t>HU0000346143</t>
  </si>
  <si>
    <t>Dunaújváros 2014. Kötvény</t>
  </si>
  <si>
    <t>HU0000346150</t>
  </si>
  <si>
    <t>Dunaújváros 2030. Kötvény</t>
  </si>
  <si>
    <t>6850000</t>
  </si>
  <si>
    <t>HU0000346168</t>
  </si>
  <si>
    <t>CIB FIX3 2013/A-001</t>
  </si>
  <si>
    <t>HU0000346176</t>
  </si>
  <si>
    <t>CIB FIX5 2015/A-001</t>
  </si>
  <si>
    <t>HU0000346184</t>
  </si>
  <si>
    <t>Siófok Jövõjéért II. Kötvény</t>
  </si>
  <si>
    <t>2323000000</t>
  </si>
  <si>
    <t>HU0000346192</t>
  </si>
  <si>
    <t>MKB Részvény Indexált Euró 20141006 Kötvény</t>
  </si>
  <si>
    <t>2128800</t>
  </si>
  <si>
    <t>HU0000346200</t>
  </si>
  <si>
    <t>VICTORIA 8 Kötvény</t>
  </si>
  <si>
    <t>698450</t>
  </si>
  <si>
    <t>HU0000346218</t>
  </si>
  <si>
    <t>CIB CLASSIC 2012/A Kötvény</t>
  </si>
  <si>
    <t>17440000000</t>
  </si>
  <si>
    <t>HU0000346226</t>
  </si>
  <si>
    <t>XV. Kerület 2025 Kötvény</t>
  </si>
  <si>
    <t>5952380</t>
  </si>
  <si>
    <t>HU0000346234</t>
  </si>
  <si>
    <t>Raiffeisen Private Banking VII. Kötvény</t>
  </si>
  <si>
    <t>HU0000346242</t>
  </si>
  <si>
    <t>Raiffeisen Private Banking VIII. Kötvény</t>
  </si>
  <si>
    <t>HU0000346259</t>
  </si>
  <si>
    <t>Herend Városért Kötvény</t>
  </si>
  <si>
    <t>551000</t>
  </si>
  <si>
    <t>HU0000346267</t>
  </si>
  <si>
    <t>K&amp;H kötvény 2010/1 HUF</t>
  </si>
  <si>
    <t>HU0000346275</t>
  </si>
  <si>
    <t>K&amp;H kötvény 2010/1 EUR</t>
  </si>
  <si>
    <t>313000</t>
  </si>
  <si>
    <t>HU0000346283</t>
  </si>
  <si>
    <t>CIB Euró FIX2 2012/A Kötvény</t>
  </si>
  <si>
    <t>90000000</t>
  </si>
  <si>
    <t>HU0000346291</t>
  </si>
  <si>
    <t>Raiffeisen Private Banking XII. Kötvény</t>
  </si>
  <si>
    <t>HU0000346309</t>
  </si>
  <si>
    <t>Raiffeisen Kamatozó XI. Kötvény</t>
  </si>
  <si>
    <t>5000420000</t>
  </si>
  <si>
    <t>HU0000346317</t>
  </si>
  <si>
    <t>K&amp;H kötvény 2010/2 HUF</t>
  </si>
  <si>
    <t>30000000</t>
  </si>
  <si>
    <t>HU0000346341</t>
  </si>
  <si>
    <t>OTP 2011/XX Kötvény</t>
  </si>
  <si>
    <t>4878640000</t>
  </si>
  <si>
    <t>HU0000346358</t>
  </si>
  <si>
    <t>OTP 2011/XIX Kötvény</t>
  </si>
  <si>
    <t>11176860000</t>
  </si>
  <si>
    <t>HU0000346366</t>
  </si>
  <si>
    <t>MKB Kiszámítható 20120405 Kötvény</t>
  </si>
  <si>
    <t>1908020000</t>
  </si>
  <si>
    <t>HU0000346374</t>
  </si>
  <si>
    <t>Nagykálló Korányi Program Kötvény</t>
  </si>
  <si>
    <t>HU0000346382</t>
  </si>
  <si>
    <t>Allianz EUR Fix 2015/B Kötvény</t>
  </si>
  <si>
    <t>44000000</t>
  </si>
  <si>
    <t>HU0000346390</t>
  </si>
  <si>
    <t xml:space="preserve">QFD111019 Diszkont Kötvény </t>
  </si>
  <si>
    <t>HU0000346408</t>
  </si>
  <si>
    <t>MKB D110414 Kötvény</t>
  </si>
  <si>
    <t>HU0000346416</t>
  </si>
  <si>
    <t>MKB Fix 20120612 Kötvény</t>
  </si>
  <si>
    <t>6000000000</t>
  </si>
  <si>
    <t>HU0000346424</t>
  </si>
  <si>
    <t>MOL 1204 L/1. HUF Kötvény</t>
  </si>
  <si>
    <t>5050560000</t>
  </si>
  <si>
    <t>HU0000346432</t>
  </si>
  <si>
    <t>RFV 2014/A Kötvény</t>
  </si>
  <si>
    <t>5902700000</t>
  </si>
  <si>
    <t>Egyéb</t>
  </si>
  <si>
    <t>HU0000346440</t>
  </si>
  <si>
    <t>MKB Fejlõdõ Piacok Indexált Euró Kötvény</t>
  </si>
  <si>
    <t>770900</t>
  </si>
  <si>
    <t/>
  </si>
  <si>
    <t>HU0000346465</t>
  </si>
  <si>
    <t>OTP 2011/XXI Kötvény</t>
  </si>
  <si>
    <t>6499970000</t>
  </si>
  <si>
    <t>HU0000346481</t>
  </si>
  <si>
    <t>CIB Euró FIX2 2012/B Kötvény</t>
  </si>
  <si>
    <t>HU0000346499</t>
  </si>
  <si>
    <t>Madzagos Kötvény</t>
  </si>
  <si>
    <t>1092000</t>
  </si>
  <si>
    <t>HU0000346507</t>
  </si>
  <si>
    <t>FHB Forte Szélessáv Kötvény</t>
  </si>
  <si>
    <t>HU0000346515</t>
  </si>
  <si>
    <t>MKB Kiszámítható 20120515 Kötvény</t>
  </si>
  <si>
    <t>980090000</t>
  </si>
  <si>
    <t>HU0000346523</t>
  </si>
  <si>
    <t>Baranya Megyei Önkormányzat Kórház Konszolidációs Kötvény</t>
  </si>
  <si>
    <t>200</t>
  </si>
  <si>
    <t>5114800</t>
  </si>
  <si>
    <t>HU0000346531</t>
  </si>
  <si>
    <t>Pillér I. Kötvény</t>
  </si>
  <si>
    <t>40000000</t>
  </si>
  <si>
    <t>HU0000346549</t>
  </si>
  <si>
    <t>Kerepes 2030. Kötvény</t>
  </si>
  <si>
    <t>HU0000346556</t>
  </si>
  <si>
    <t>OTP2011/XXII Kötvény</t>
  </si>
  <si>
    <t>19681250000</t>
  </si>
  <si>
    <t>HU0000346564</t>
  </si>
  <si>
    <t>QFF130213A10 Kötvény</t>
  </si>
  <si>
    <t>HU0000346580</t>
  </si>
  <si>
    <t>Takarék Invest Iránytû 2012/06 Kötvény</t>
  </si>
  <si>
    <t>870740000</t>
  </si>
  <si>
    <t>HU0000346598</t>
  </si>
  <si>
    <t>MKB VI. Kötvény</t>
  </si>
  <si>
    <t>9298600000</t>
  </si>
  <si>
    <t>HU0000346606</t>
  </si>
  <si>
    <t>MKB VII. Kötvény</t>
  </si>
  <si>
    <t>9350000000</t>
  </si>
  <si>
    <t>HU0000346614</t>
  </si>
  <si>
    <t>QFH171109A10 Kötvény</t>
  </si>
  <si>
    <t>HU0000346622</t>
  </si>
  <si>
    <t>FHB kötvény Kötvény</t>
  </si>
  <si>
    <t>25000000000</t>
  </si>
  <si>
    <t>HU0000346630</t>
  </si>
  <si>
    <t>RE-KOM 2020 Kötvény</t>
  </si>
  <si>
    <t>3073251</t>
  </si>
  <si>
    <t>HU0000346648</t>
  </si>
  <si>
    <t>K&amp;H kötvény 2010/3 HUF</t>
  </si>
  <si>
    <t>263900000</t>
  </si>
  <si>
    <t>HU0000346655</t>
  </si>
  <si>
    <t>K&amp;H kötvény 2010/3 EUR</t>
  </si>
  <si>
    <t>80000</t>
  </si>
  <si>
    <t>HU0000346663</t>
  </si>
  <si>
    <t>OTPRF2020C Kötvény</t>
  </si>
  <si>
    <t>HU0000346671</t>
  </si>
  <si>
    <t>OTPX2013B Kötvény</t>
  </si>
  <si>
    <t>940000000</t>
  </si>
  <si>
    <t>HU0000346689</t>
  </si>
  <si>
    <t>OTPX2020C Kötvény</t>
  </si>
  <si>
    <t>290000000</t>
  </si>
  <si>
    <t>HU0000346697</t>
  </si>
  <si>
    <t>OTP2011/XXIII Kötvény</t>
  </si>
  <si>
    <t>12610440000</t>
  </si>
  <si>
    <t>HU0000346705</t>
  </si>
  <si>
    <t>OTPX2016A Kötvény</t>
  </si>
  <si>
    <t>HU0000346713</t>
  </si>
  <si>
    <t>BAÁL Zrt. "2016/A" kötvény</t>
  </si>
  <si>
    <t>99000000</t>
  </si>
  <si>
    <t>HU0000346721</t>
  </si>
  <si>
    <t>OTPRA2013B Kötvény</t>
  </si>
  <si>
    <t>3757260000</t>
  </si>
  <si>
    <t>HU0000346739</t>
  </si>
  <si>
    <t>OTP 2011/XXIV Kötvény</t>
  </si>
  <si>
    <t>6524040000</t>
  </si>
  <si>
    <t>HU0000346747</t>
  </si>
  <si>
    <t>Bátonyterenye Város 2010-2030 Kötvény</t>
  </si>
  <si>
    <t>1571845</t>
  </si>
  <si>
    <t>HU0000346754</t>
  </si>
  <si>
    <t>Eger 2010 Kötvény</t>
  </si>
  <si>
    <t>HU0000346762</t>
  </si>
  <si>
    <t>Raiffeisen Private Banking IX. Kötvény</t>
  </si>
  <si>
    <t>HU0000346770</t>
  </si>
  <si>
    <t>K&amp;H kötvény 2010/4 HUF</t>
  </si>
  <si>
    <t>HU0000346788</t>
  </si>
  <si>
    <t>Raiffeisen Private Banking X. Kötvény</t>
  </si>
  <si>
    <t>HU0000346796</t>
  </si>
  <si>
    <t>Püspökladány Fejlesztéséért I. Kötvény</t>
  </si>
  <si>
    <t>330</t>
  </si>
  <si>
    <t>3627030</t>
  </si>
  <si>
    <t>HU0000346804</t>
  </si>
  <si>
    <t>MKB Kiszámítható 20120709 Kötvény</t>
  </si>
  <si>
    <t>3590730000</t>
  </si>
  <si>
    <t>HU0000346812</t>
  </si>
  <si>
    <t>MKB Euró Fix 2013 4% Kötvény</t>
  </si>
  <si>
    <t>11000000</t>
  </si>
  <si>
    <t>HU0000346820</t>
  </si>
  <si>
    <t>MÁV Zrt. Vállalati Kötvény 2010/I.</t>
  </si>
  <si>
    <t>HU0000346838</t>
  </si>
  <si>
    <t>OTPX2013C Kötvény</t>
  </si>
  <si>
    <t>HU0000346846</t>
  </si>
  <si>
    <t>OTPX2016B Kötvény</t>
  </si>
  <si>
    <t>3480000000</t>
  </si>
  <si>
    <t>HU0000346853</t>
  </si>
  <si>
    <t>OTPX2020D Kötvény</t>
  </si>
  <si>
    <t>245000000</t>
  </si>
  <si>
    <t>HU0000346861</t>
  </si>
  <si>
    <t>OTP 2011/XXV Kötvény</t>
  </si>
  <si>
    <t>15813300000</t>
  </si>
  <si>
    <t>HU0000346879</t>
  </si>
  <si>
    <t>K&amp;H kötvény 2010/5 HUF</t>
  </si>
  <si>
    <t>402300000</t>
  </si>
  <si>
    <t>HU0000346887</t>
  </si>
  <si>
    <t>EQUILOR 2012/A kötvény</t>
  </si>
  <si>
    <t>HU0000346895</t>
  </si>
  <si>
    <t>SHIRAZ "A" Kötvény</t>
  </si>
  <si>
    <t>164400000</t>
  </si>
  <si>
    <t>HU0000346903</t>
  </si>
  <si>
    <t>QFF160113A10 Kötvény</t>
  </si>
  <si>
    <t>HU0000346911</t>
  </si>
  <si>
    <t>QFD120125 Kötvény</t>
  </si>
  <si>
    <t>HU0000346929</t>
  </si>
  <si>
    <t>Hegyvidéki Ingatlanok 2010 Kötvény</t>
  </si>
  <si>
    <t>4400000</t>
  </si>
  <si>
    <t>HU0000346937</t>
  </si>
  <si>
    <t>OTP_DNT_HUF_2011A Kötvény</t>
  </si>
  <si>
    <t>3903210000</t>
  </si>
  <si>
    <t>HU0000346945</t>
  </si>
  <si>
    <t>OTP_DNT_EUR_2011A Kötvény</t>
  </si>
  <si>
    <t>9122100</t>
  </si>
  <si>
    <t>HU0000346952</t>
  </si>
  <si>
    <t>OTP_DNT_USD_2011A Kötvény</t>
  </si>
  <si>
    <t>2742800</t>
  </si>
  <si>
    <t>HU0000346978</t>
  </si>
  <si>
    <t>OTPX2015C Kötvény</t>
  </si>
  <si>
    <t>970300</t>
  </si>
  <si>
    <t>HU0000346986</t>
  </si>
  <si>
    <t>MEGAHOLZ 2021/A Kötvény</t>
  </si>
  <si>
    <t>HU0000346994</t>
  </si>
  <si>
    <t>MKB D110616 Kötvény</t>
  </si>
  <si>
    <t>HU0000347000</t>
  </si>
  <si>
    <t>OTP_TBSZ2014I Kötvény</t>
  </si>
  <si>
    <t>1989730000</t>
  </si>
  <si>
    <t>HU0000347018</t>
  </si>
  <si>
    <t>OTP_TBSZ2016I Kötvény</t>
  </si>
  <si>
    <t>1232530000</t>
  </si>
  <si>
    <t>HU0000347026</t>
  </si>
  <si>
    <t>OTP 2012/I Kötvény</t>
  </si>
  <si>
    <t>8744870000</t>
  </si>
  <si>
    <t>HU0000347034</t>
  </si>
  <si>
    <t>Raiffeisen Kamatozó XII.  Kötvény</t>
  </si>
  <si>
    <t>HU0000347042</t>
  </si>
  <si>
    <t>MKB Kiszámítható 20120730 Kötvény</t>
  </si>
  <si>
    <t>2923520000</t>
  </si>
  <si>
    <t>HU0000347059</t>
  </si>
  <si>
    <t>Újfehértó2 2023 kötvény</t>
  </si>
  <si>
    <t>10</t>
  </si>
  <si>
    <t>1506720</t>
  </si>
  <si>
    <t>HU0000347067</t>
  </si>
  <si>
    <t>Raiffeisen Private Banking XI. Kötvény</t>
  </si>
  <si>
    <t>HU0000347075</t>
  </si>
  <si>
    <t>FK13NF02 Kötvény</t>
  </si>
  <si>
    <t>7400000000</t>
  </si>
  <si>
    <t>HU0000347083</t>
  </si>
  <si>
    <t>OTP 2012/II Kötvény</t>
  </si>
  <si>
    <t>15589280000</t>
  </si>
  <si>
    <t>HU0000347091</t>
  </si>
  <si>
    <t>MKB Részvény Indexált Euró 20150312 Kötvény</t>
  </si>
  <si>
    <t>4769400</t>
  </si>
  <si>
    <t>HU0000347109</t>
  </si>
  <si>
    <t>MKB Devizaárfolyam Indexált HUF 20120801 Kötvény</t>
  </si>
  <si>
    <t>1826780000</t>
  </si>
  <si>
    <t>HU0000347117</t>
  </si>
  <si>
    <t>Torony kötvény 1.</t>
  </si>
  <si>
    <t>372200000</t>
  </si>
  <si>
    <t>HU0000347125</t>
  </si>
  <si>
    <t>Torony kötvény 2.</t>
  </si>
  <si>
    <t>548100000</t>
  </si>
  <si>
    <t>HU0000347133</t>
  </si>
  <si>
    <t>EQUILOR 2013/A kötvény</t>
  </si>
  <si>
    <t>HU0000347141</t>
  </si>
  <si>
    <t>MKB Kiszámítható 20120831 Kötvény</t>
  </si>
  <si>
    <t>2855380000</t>
  </si>
  <si>
    <t>HU0000347158</t>
  </si>
  <si>
    <t>OTP 2012/III Kötvény</t>
  </si>
  <si>
    <t>9683050000</t>
  </si>
  <si>
    <t>HU0000347166</t>
  </si>
  <si>
    <t>MKB D110909 Kötvény</t>
  </si>
  <si>
    <t>HU0000347174</t>
  </si>
  <si>
    <t>OTP 2012/IV Kötvény</t>
  </si>
  <si>
    <t>23844210000</t>
  </si>
  <si>
    <t>HU0000347182</t>
  </si>
  <si>
    <t>QFD111214 Kötvény</t>
  </si>
  <si>
    <t>1750000000</t>
  </si>
  <si>
    <t>HU0000347190</t>
  </si>
  <si>
    <t>QFD120425 Kötvény</t>
  </si>
  <si>
    <t>HU0000347208</t>
  </si>
  <si>
    <t>Virágzó Kertváros Kötvény</t>
  </si>
  <si>
    <t>1240000000</t>
  </si>
  <si>
    <t>HU0000347216</t>
  </si>
  <si>
    <t>Kiskunfélegyháza 2030 Kötvény</t>
  </si>
  <si>
    <t>HU0000347224</t>
  </si>
  <si>
    <t>MKB Devizaárfolyam Indexált HUF 20120831 Kötvény</t>
  </si>
  <si>
    <t>1704690000</t>
  </si>
  <si>
    <t>HU0000347232</t>
  </si>
  <si>
    <t>Raiffeisen Private Banking XIII. Kötvény</t>
  </si>
  <si>
    <t>HU0000347257</t>
  </si>
  <si>
    <t>OTP 2012/V Kötvény</t>
  </si>
  <si>
    <t>15370970000</t>
  </si>
  <si>
    <t>HU0000347265</t>
  </si>
  <si>
    <t>CIB CLASSIC 2013/A Kötvény</t>
  </si>
  <si>
    <t>HU0000347273</t>
  </si>
  <si>
    <t>MKB Kiszámítható 20120926 Kötvény</t>
  </si>
  <si>
    <t>2063320000</t>
  </si>
  <si>
    <t>HU0000347281</t>
  </si>
  <si>
    <t>DK2014/01 Kötvény</t>
  </si>
  <si>
    <t>19999960000</t>
  </si>
  <si>
    <t>HU0000347299</t>
  </si>
  <si>
    <t>BUSINESS TELECOM Kötvény I.</t>
  </si>
  <si>
    <t>HU0000347307</t>
  </si>
  <si>
    <t>Raiffeisen Tartós Befektetés II. Kötvény</t>
  </si>
  <si>
    <t>HU0000347315</t>
  </si>
  <si>
    <t>Raiffeisen Kamatozó XIII.  Kötvény</t>
  </si>
  <si>
    <t>HU0000347323</t>
  </si>
  <si>
    <t>MKB Devizaárfolyam Indexált Euró 20130321 Kötvény</t>
  </si>
  <si>
    <t>5196800</t>
  </si>
  <si>
    <t>HU0000347331</t>
  </si>
  <si>
    <t>MKB Fejlõdõ Piacok Indexált 20150402 Kötvény</t>
  </si>
  <si>
    <t>577500000</t>
  </si>
  <si>
    <t>HU0000347349</t>
  </si>
  <si>
    <t>Szalonka utcai óvodáért Kötvény</t>
  </si>
  <si>
    <t>HU0000347356</t>
  </si>
  <si>
    <t>OTP 2012/VI Kötvény</t>
  </si>
  <si>
    <t>15233140000</t>
  </si>
  <si>
    <t>HU0000347364</t>
  </si>
  <si>
    <t>Raiffeisen Private Banking XIV. Kötvény</t>
  </si>
  <si>
    <t>HU0000347372</t>
  </si>
  <si>
    <t>MKB Devizaárfolyam Indexált Euró 20130403 Kötvény</t>
  </si>
  <si>
    <t>4125400</t>
  </si>
  <si>
    <t>HU0000347380</t>
  </si>
  <si>
    <t>MKB Devizaárfolyam Indexált HUF 20120928 Kötvény</t>
  </si>
  <si>
    <t>1529800000</t>
  </si>
  <si>
    <t>HU0000347398</t>
  </si>
  <si>
    <t>Takarék Invest Hozamcsúcs 2012/11 Kötvény</t>
  </si>
  <si>
    <t>996520000</t>
  </si>
  <si>
    <t>HU0000347406</t>
  </si>
  <si>
    <t>OTP_DNT_CHF_2011A Kötvény</t>
  </si>
  <si>
    <t>2070300</t>
  </si>
  <si>
    <t>HU0000347414</t>
  </si>
  <si>
    <t>OTP_DNT_EUR_2011B Kötvény</t>
  </si>
  <si>
    <t>12284900</t>
  </si>
  <si>
    <t>HU0000347422</t>
  </si>
  <si>
    <t>OTP_DNT_HUF_2011B Kötvény</t>
  </si>
  <si>
    <t>7069670000</t>
  </si>
  <si>
    <t>HU0000347430</t>
  </si>
  <si>
    <t>OTP_DNT_USD_2011B Kötvény</t>
  </si>
  <si>
    <t>3533700</t>
  </si>
  <si>
    <t>HU0000347448</t>
  </si>
  <si>
    <t>OTPRA2014A Kötvény</t>
  </si>
  <si>
    <t>1096170000</t>
  </si>
  <si>
    <t>HU0000347455</t>
  </si>
  <si>
    <t>Torony kötvény 3.</t>
  </si>
  <si>
    <t>579400000</t>
  </si>
  <si>
    <t>HU0000347471</t>
  </si>
  <si>
    <t>OTPX2014D Kötvény</t>
  </si>
  <si>
    <t>620000000</t>
  </si>
  <si>
    <t>HU0000347489</t>
  </si>
  <si>
    <t>OTPX2017A Kötvény</t>
  </si>
  <si>
    <t>5450000000</t>
  </si>
  <si>
    <t>HU0000347497</t>
  </si>
  <si>
    <t>OTPX2021A Kötvény</t>
  </si>
  <si>
    <t>HU0000347505</t>
  </si>
  <si>
    <t>QFH180406A Kötvény</t>
  </si>
  <si>
    <t>3150000000</t>
  </si>
  <si>
    <t>HU0000347513</t>
  </si>
  <si>
    <t>OTP 2012/VII Kötvény</t>
  </si>
  <si>
    <t>18947420000</t>
  </si>
  <si>
    <t>HU0000347539</t>
  </si>
  <si>
    <t>MKB Kiszámítható 20121029 Kötvény</t>
  </si>
  <si>
    <t>1899030000</t>
  </si>
  <si>
    <t>HU0000347547</t>
  </si>
  <si>
    <t>MOL1404 L/2 HUF Kötvény</t>
  </si>
  <si>
    <t>HU0000347554</t>
  </si>
  <si>
    <t>Derecske Fejlesztési Kötvény 2</t>
  </si>
  <si>
    <t>1138000</t>
  </si>
  <si>
    <t>HU0000347562</t>
  </si>
  <si>
    <t>MKB D111111 Kötvény</t>
  </si>
  <si>
    <t>12639700000</t>
  </si>
  <si>
    <t>HU0000347570</t>
  </si>
  <si>
    <t>MKB Devizaárfolyam Indexált Euró 20130426  Kötvény</t>
  </si>
  <si>
    <t>4049900</t>
  </si>
  <si>
    <t>HU0000347588</t>
  </si>
  <si>
    <t>ERP/2015 Kötvény</t>
  </si>
  <si>
    <t>497500000</t>
  </si>
  <si>
    <t>HU0000347596</t>
  </si>
  <si>
    <t>OTPX2016C Kötvény</t>
  </si>
  <si>
    <t>1558300</t>
  </si>
  <si>
    <t>HU0000347604</t>
  </si>
  <si>
    <t>FHB Forte Szélessáv 2 Kötvény</t>
  </si>
  <si>
    <t>HU0000347612</t>
  </si>
  <si>
    <t>FHB Forte Euró Kamathalmozó Kötvény</t>
  </si>
  <si>
    <t>HU0000347620</t>
  </si>
  <si>
    <t>Raiffeisen Private Banking XV. Kötvény</t>
  </si>
  <si>
    <t>HU0000347638</t>
  </si>
  <si>
    <t>OTP 2012/VIII Kötvény</t>
  </si>
  <si>
    <t>14491560000</t>
  </si>
  <si>
    <t>HU0000347646</t>
  </si>
  <si>
    <t>MKB Devizaárfolyam Indexált HUF 20121031 Kötvény</t>
  </si>
  <si>
    <t>1507150000</t>
  </si>
  <si>
    <t>HU0000347653</t>
  </si>
  <si>
    <t>CIB Euró FIX2 2013/A Kötvény</t>
  </si>
  <si>
    <t>HU0000347661</t>
  </si>
  <si>
    <t>Raiffeisen Private Banking XVI. Kötvény</t>
  </si>
  <si>
    <t>HU0000347679</t>
  </si>
  <si>
    <t>EQUILOR 2012/B Kötvény</t>
  </si>
  <si>
    <t>373000</t>
  </si>
  <si>
    <t>HU0000347687</t>
  </si>
  <si>
    <t>OTP 2012/IX Kötvény</t>
  </si>
  <si>
    <t>16272500000</t>
  </si>
  <si>
    <t>HU0000347695</t>
  </si>
  <si>
    <t>MKB Kiszámítható 20121203 Kötvény</t>
  </si>
  <si>
    <t>857480000</t>
  </si>
  <si>
    <t>HU0000347703</t>
  </si>
  <si>
    <t>MKB Euró D120504 Kötvény</t>
  </si>
  <si>
    <t>HU0000347711</t>
  </si>
  <si>
    <t>MKB Kiszámítható Euró 20121205 Kötvény</t>
  </si>
  <si>
    <t>5190200</t>
  </si>
  <si>
    <t>HU0000347729</t>
  </si>
  <si>
    <t>"Soproni Hulladéklerakó 2025" Kötvény</t>
  </si>
  <si>
    <t>HU0000347737</t>
  </si>
  <si>
    <t>OTP 2012/X Kötvény</t>
  </si>
  <si>
    <t>10757120000</t>
  </si>
  <si>
    <t>HU0000347745</t>
  </si>
  <si>
    <t>MKB Devizaárfolyam Indexált Euró 20130530 Kötvény</t>
  </si>
  <si>
    <t>4237300</t>
  </si>
  <si>
    <t>HU0000347752</t>
  </si>
  <si>
    <t>Raiffeisen Private Banking XVII. Kötvény</t>
  </si>
  <si>
    <t>HU0000347760</t>
  </si>
  <si>
    <t>OTP 2012/XI Kötvény</t>
  </si>
  <si>
    <t>8787330000</t>
  </si>
  <si>
    <t>HU0000347778</t>
  </si>
  <si>
    <t>MKB Devizaárfolyam Indexált HUF 20121130 Kötvény</t>
  </si>
  <si>
    <t>1058850000</t>
  </si>
  <si>
    <t>HU0000347786</t>
  </si>
  <si>
    <t>FreeSoft 2012/C kötvény</t>
  </si>
  <si>
    <t>HU0000347794</t>
  </si>
  <si>
    <t>E-STAR 2016/C Kötvény</t>
  </si>
  <si>
    <t>1430500000</t>
  </si>
  <si>
    <t>HU0000347802</t>
  </si>
  <si>
    <t>E-STAR 2015/A Kötvény</t>
  </si>
  <si>
    <t>1248700000</t>
  </si>
  <si>
    <t>HU0000347828</t>
  </si>
  <si>
    <t>Balatonföldvár Fejlesztési Kötvény</t>
  </si>
  <si>
    <t>HU0000347836</t>
  </si>
  <si>
    <t>Takarék Invest Biztos Befutó II. 2013/01 Kötvény</t>
  </si>
  <si>
    <t>1370980000</t>
  </si>
  <si>
    <t>HU0000347844</t>
  </si>
  <si>
    <t>MKB Kiszámítható 20130108 Kötvény</t>
  </si>
  <si>
    <t>907020000</t>
  </si>
  <si>
    <t>HU0000347851</t>
  </si>
  <si>
    <t>MKB Kiszámítható Euró 20130108 Kötvény</t>
  </si>
  <si>
    <t>4852100</t>
  </si>
  <si>
    <t>HU0000347869</t>
  </si>
  <si>
    <t>Szeged Város Kötvény 2026 EUR 1.</t>
  </si>
  <si>
    <t>7071000</t>
  </si>
  <si>
    <t>HU0000347877</t>
  </si>
  <si>
    <t>OTPX2014E Kötvény</t>
  </si>
  <si>
    <t>1350000000</t>
  </si>
  <si>
    <t>HU0000347885</t>
  </si>
  <si>
    <t>OTPX2017B Kötvény</t>
  </si>
  <si>
    <t>HU0000347893</t>
  </si>
  <si>
    <t>OTPX2021B Kötvény</t>
  </si>
  <si>
    <t>390000000</t>
  </si>
  <si>
    <t>HU0000347901</t>
  </si>
  <si>
    <t>MKB D120111 Kötvény</t>
  </si>
  <si>
    <t>16270000000</t>
  </si>
  <si>
    <t>HU0000347919</t>
  </si>
  <si>
    <t>OTP 2012/XII Kötvény</t>
  </si>
  <si>
    <t>5776150000</t>
  </si>
  <si>
    <t>HU0000347927</t>
  </si>
  <si>
    <t>MKB Devizaárfolyam Indexált Euró 20130710 Kötvény</t>
  </si>
  <si>
    <t>3342400</t>
  </si>
  <si>
    <t>HU0000347935</t>
  </si>
  <si>
    <t>OTPRF2021A Kötvény</t>
  </si>
  <si>
    <t>7450000000</t>
  </si>
  <si>
    <t>HU0000347943</t>
  </si>
  <si>
    <t>BTEL 2014/A Kötvény</t>
  </si>
  <si>
    <t>400290000</t>
  </si>
  <si>
    <t>HU0000347950</t>
  </si>
  <si>
    <t>MKB Devizaárfolyam Indexált HUF 20130110 Kötvény</t>
  </si>
  <si>
    <t>1491960000</t>
  </si>
  <si>
    <t>HU0000347968</t>
  </si>
  <si>
    <t>Torony kötvény 4 Kötvény</t>
  </si>
  <si>
    <t>336200000</t>
  </si>
  <si>
    <t>HU0000347976</t>
  </si>
  <si>
    <t>Lõrinci 2026 Kötvény</t>
  </si>
  <si>
    <t>HU0000347984</t>
  </si>
  <si>
    <t>OTP_DNT_HUF_2011C Kötvény</t>
  </si>
  <si>
    <t>10131410000</t>
  </si>
  <si>
    <t>HU0000347992</t>
  </si>
  <si>
    <t>OTP_DNT_EUR_2011C Kötvény</t>
  </si>
  <si>
    <t>16791600</t>
  </si>
  <si>
    <t>HU0000348008</t>
  </si>
  <si>
    <t>OTP_DNT_CHF_2011B Kötvény</t>
  </si>
  <si>
    <t>1173200</t>
  </si>
  <si>
    <t>HU0000348016</t>
  </si>
  <si>
    <t>OTP_DNT_USD_2011C Kötvény</t>
  </si>
  <si>
    <t>5660200</t>
  </si>
  <si>
    <t>HU0000348024</t>
  </si>
  <si>
    <t>OTP_DC_EUR_2011A Kötvény</t>
  </si>
  <si>
    <t>7131200</t>
  </si>
  <si>
    <t>HU0000348032</t>
  </si>
  <si>
    <t>OTP_DC_HUF_2011A Kötvény</t>
  </si>
  <si>
    <t>2631750000</t>
  </si>
  <si>
    <t>HU0000348040</t>
  </si>
  <si>
    <t>QFD120808 Kötvény</t>
  </si>
  <si>
    <t>HU0000348057</t>
  </si>
  <si>
    <t>QFH180718B11 Kötvény</t>
  </si>
  <si>
    <t>HU0000348065</t>
  </si>
  <si>
    <t>Raiffeisen Private Banking 10% RAC 140701 HUF Kötvény</t>
  </si>
  <si>
    <t>HU0000348073</t>
  </si>
  <si>
    <t>OTP 2012/XIII Kötvény</t>
  </si>
  <si>
    <t>8177650000</t>
  </si>
  <si>
    <t>HU0000348081</t>
  </si>
  <si>
    <t>E-STAR 2012/A Kötvény</t>
  </si>
  <si>
    <t>1418100000</t>
  </si>
  <si>
    <t>HU0000348099</t>
  </si>
  <si>
    <t>777INVEST_2012/07_75.000$/25% Kötvény</t>
  </si>
  <si>
    <t>HU0000348107</t>
  </si>
  <si>
    <t>MKB Kiszámítható 20130205  Kötvény</t>
  </si>
  <si>
    <t>872280000</t>
  </si>
  <si>
    <t>HU0000348115</t>
  </si>
  <si>
    <t>MKB Kiszámítható Euró 20130205 Kötvény</t>
  </si>
  <si>
    <t>4304100</t>
  </si>
  <si>
    <t>HU0000348123</t>
  </si>
  <si>
    <t>Raiffeisen Private Banking 9% AUT 170817 HUF Kötvény</t>
  </si>
  <si>
    <t>HU0000348149</t>
  </si>
  <si>
    <t>Békéscsaba Város Kötvény 2031 HUF</t>
  </si>
  <si>
    <t>HU0000348156</t>
  </si>
  <si>
    <t>FHB Forte Forint Kamathalmozó Kötvény</t>
  </si>
  <si>
    <t>HU0000348164</t>
  </si>
  <si>
    <t>OTP 2012/XIV Kötvény</t>
  </si>
  <si>
    <t>9046940000</t>
  </si>
  <si>
    <t>HU0000348172</t>
  </si>
  <si>
    <t>MÁV Zrt. Vállalati Kötvény 2011/I.</t>
  </si>
  <si>
    <t>35000000000</t>
  </si>
  <si>
    <t>HU0000348180</t>
  </si>
  <si>
    <t>OTP_DC_USD_2011A Kötvény</t>
  </si>
  <si>
    <t>1598000</t>
  </si>
  <si>
    <t>HU0000348198</t>
  </si>
  <si>
    <t>OTP 2012/XV Kötvény</t>
  </si>
  <si>
    <t>10083430000</t>
  </si>
  <si>
    <t>HU0000348206</t>
  </si>
  <si>
    <t>MKB Devizaárfolyam Indexált HUF 20130208 Kötvény</t>
  </si>
  <si>
    <t>1355280000</t>
  </si>
  <si>
    <t>HU0000348214</t>
  </si>
  <si>
    <t>MKB Devizaárfolyam Indexált Euró 20130808 Kötvény</t>
  </si>
  <si>
    <t>3834600</t>
  </si>
  <si>
    <t>HU0000348222</t>
  </si>
  <si>
    <t>OTP_EURO_2012/I Kötvény</t>
  </si>
  <si>
    <t>3269800</t>
  </si>
  <si>
    <t>HU0000348230</t>
  </si>
  <si>
    <t>OTP_EURO_2013/I Kötvény</t>
  </si>
  <si>
    <t>450600</t>
  </si>
  <si>
    <t>HU0000348263</t>
  </si>
  <si>
    <t>OTP_OJK_2016I Kötvény</t>
  </si>
  <si>
    <t>306120000</t>
  </si>
  <si>
    <t>HU0000348271</t>
  </si>
  <si>
    <t>OTP 2012/XVI Kötvény</t>
  </si>
  <si>
    <t>14455600000</t>
  </si>
  <si>
    <t>HU0000348289</t>
  </si>
  <si>
    <t>Optisoft II./2021 Kötvény</t>
  </si>
  <si>
    <t>HU0000348297</t>
  </si>
  <si>
    <t>OTP_TBSZ2014II Kötvény</t>
  </si>
  <si>
    <t>751710000</t>
  </si>
  <si>
    <t>HU0000348305</t>
  </si>
  <si>
    <t>OTP_TBSZ2016II Kötvény</t>
  </si>
  <si>
    <t>659300000</t>
  </si>
  <si>
    <t>HU0000348313</t>
  </si>
  <si>
    <t>MKB Kiszámítható 20130305 Kötvény</t>
  </si>
  <si>
    <t>349860000</t>
  </si>
  <si>
    <t>HU0000348321</t>
  </si>
  <si>
    <t>MKB Kiszámítható Euró 20130305 Kötvény</t>
  </si>
  <si>
    <t>1628800</t>
  </si>
  <si>
    <t>HU0000348339</t>
  </si>
  <si>
    <t>OTP_EURO_2012/II Kötvény</t>
  </si>
  <si>
    <t>4880100</t>
  </si>
  <si>
    <t>HU0000348347</t>
  </si>
  <si>
    <t>OTP_EURO_2013/II Kötvény</t>
  </si>
  <si>
    <t>452300</t>
  </si>
  <si>
    <t>HU0000348354</t>
  </si>
  <si>
    <t>OTP_OVK_2013/I Kötvény</t>
  </si>
  <si>
    <t>1301190000</t>
  </si>
  <si>
    <t>HU0000348362</t>
  </si>
  <si>
    <t>Raiffeisen 8,40% TB 161230 Kötvény</t>
  </si>
  <si>
    <t>HU0000348370</t>
  </si>
  <si>
    <t>Raiffeisen Fix 3,70% 140829 EUR Kötvény</t>
  </si>
  <si>
    <t>HU0000348388</t>
  </si>
  <si>
    <t>BTEL 2014/B kötvény</t>
  </si>
  <si>
    <t>HU0000348404</t>
  </si>
  <si>
    <t>OTP_EURO_2012/III Kötvény</t>
  </si>
  <si>
    <t>8316500</t>
  </si>
  <si>
    <t>HU0000348412</t>
  </si>
  <si>
    <t>OTP_EURO_2013/III Kötvény</t>
  </si>
  <si>
    <t>940800</t>
  </si>
  <si>
    <t>HU0000348420</t>
  </si>
  <si>
    <t>CIB Euró FIX2 2013/B Kötvény</t>
  </si>
  <si>
    <t>HU0000348438</t>
  </si>
  <si>
    <t>Élményfürdõ 2021 Kötvény</t>
  </si>
  <si>
    <t>921000</t>
  </si>
  <si>
    <t>HU0000348446</t>
  </si>
  <si>
    <t>Élményfürdõ 2026 Kötvény</t>
  </si>
  <si>
    <t>2507000</t>
  </si>
  <si>
    <t>HU0000348453</t>
  </si>
  <si>
    <t>Szombathely Város Kötvény 2021 HUF</t>
  </si>
  <si>
    <t>28000</t>
  </si>
  <si>
    <t>2499980000</t>
  </si>
  <si>
    <t>HU0000348461</t>
  </si>
  <si>
    <t>MTK EURO Kötvény</t>
  </si>
  <si>
    <t>HU0000348479</t>
  </si>
  <si>
    <t>OTP 2012/XVII Kötvény</t>
  </si>
  <si>
    <t>6746390000</t>
  </si>
  <si>
    <t>HU0000348487</t>
  </si>
  <si>
    <t>MKB Devizaárfolyam Indexált HUF 20130306 Kötvény</t>
  </si>
  <si>
    <t>1415930000</t>
  </si>
  <si>
    <t>HU0000348495</t>
  </si>
  <si>
    <t>MKB Devizaárfolyam Indexált Euró 20130906 Kötvény</t>
  </si>
  <si>
    <t>3229000</t>
  </si>
  <si>
    <t>HU0000348503</t>
  </si>
  <si>
    <t>OTP_EURO_2012/IV Kötvény</t>
  </si>
  <si>
    <t>12715300</t>
  </si>
  <si>
    <t>HU0000348511</t>
  </si>
  <si>
    <t>OTP_EURO_2013/IV Kötvény</t>
  </si>
  <si>
    <t>919000</t>
  </si>
  <si>
    <t>HU0000348529</t>
  </si>
  <si>
    <t>OTP 2012/XVIII Kötvény</t>
  </si>
  <si>
    <t>13645630000</t>
  </si>
  <si>
    <t>HU0000348537</t>
  </si>
  <si>
    <t>MKB Kiszámítható 20130403 Kötvény</t>
  </si>
  <si>
    <t>582810000</t>
  </si>
  <si>
    <t>HU0000348545</t>
  </si>
  <si>
    <t>MKB Devizaárfolyam Indexált Euró 20131004 Kötvény</t>
  </si>
  <si>
    <t>794000</t>
  </si>
  <si>
    <t>HU0000348552</t>
  </si>
  <si>
    <t>OTP_EURO_2012/V Kötvény</t>
  </si>
  <si>
    <t>4115000</t>
  </si>
  <si>
    <t>HU0000348560</t>
  </si>
  <si>
    <t>OTP_EURO_2013/V Kötvény</t>
  </si>
  <si>
    <t>503200</t>
  </si>
  <si>
    <t>HU0000348578</t>
  </si>
  <si>
    <t>OTPRA2014B Kötvény</t>
  </si>
  <si>
    <t>1533460000</t>
  </si>
  <si>
    <t>HU0000348586</t>
  </si>
  <si>
    <t>CIB Classic 2013/B Kötvény</t>
  </si>
  <si>
    <t>8300000000</t>
  </si>
  <si>
    <t>HU0000348602</t>
  </si>
  <si>
    <t>OTPX2017C Kötvény</t>
  </si>
  <si>
    <t>HU0000348610</t>
  </si>
  <si>
    <t>OTPX2021C Kötvény</t>
  </si>
  <si>
    <t>320000000</t>
  </si>
  <si>
    <t>HU0000348628</t>
  </si>
  <si>
    <t>Raiffeisen Private Banking 10% RAC 140923 HUF Kötvény</t>
  </si>
  <si>
    <t>HU0000348636</t>
  </si>
  <si>
    <t>OTP 2012/XIX Kötvény</t>
  </si>
  <si>
    <t>9757420000</t>
  </si>
  <si>
    <t>HU0000348644</t>
  </si>
  <si>
    <t>MKB USD Fix 20120924 Kötvény</t>
  </si>
  <si>
    <t>5105000</t>
  </si>
  <si>
    <t>HU0000348651</t>
  </si>
  <si>
    <t>QFD121114 Kötvény</t>
  </si>
  <si>
    <t>HU0000348669</t>
  </si>
  <si>
    <t>QFH191024A11 Kötvény</t>
  </si>
  <si>
    <t>HU0000348677</t>
  </si>
  <si>
    <t>Takarék Invest Kamatgyár 2013/11</t>
  </si>
  <si>
    <t>3095140000</t>
  </si>
  <si>
    <t>HU0000348685</t>
  </si>
  <si>
    <t>OTP_EURO_2013/VI Kötvény</t>
  </si>
  <si>
    <t>574000</t>
  </si>
  <si>
    <t>HU0000348693</t>
  </si>
  <si>
    <t>OTP_EURO_2012/VI Kötvény</t>
  </si>
  <si>
    <t>8525100</t>
  </si>
  <si>
    <t>HU0000348701</t>
  </si>
  <si>
    <t>MKB Devizaárfolyam Indexált HUF 20131004 Kötvény</t>
  </si>
  <si>
    <t>532430000</t>
  </si>
  <si>
    <t>HU0000348719</t>
  </si>
  <si>
    <t>Palotai Fejlesztési Kötvény</t>
  </si>
  <si>
    <t>8652914</t>
  </si>
  <si>
    <t>HU0000348727</t>
  </si>
  <si>
    <t>MKB VIII. Kötvény</t>
  </si>
  <si>
    <t>24000000000</t>
  </si>
  <si>
    <t>HU0000348750</t>
  </si>
  <si>
    <t>OTP 2012/XX Kötvény</t>
  </si>
  <si>
    <t>7607230000</t>
  </si>
  <si>
    <t>HU0000348768</t>
  </si>
  <si>
    <t>DK2015/01 Kötvény</t>
  </si>
  <si>
    <t>HU0000348776</t>
  </si>
  <si>
    <t>Raiffeisen 9,50% TB 161230 HUF Kötvény</t>
  </si>
  <si>
    <t>HU0000348784</t>
  </si>
  <si>
    <t>Raiffeisen Fix 4% 141010 EUR Kötvény</t>
  </si>
  <si>
    <t>HU0000348792</t>
  </si>
  <si>
    <t>MKB D120404 Kötvény</t>
  </si>
  <si>
    <t>10428000000</t>
  </si>
  <si>
    <t>HU0000348800</t>
  </si>
  <si>
    <t>MKB Fix 5x5% Euró Kötvény</t>
  </si>
  <si>
    <t>13396500</t>
  </si>
  <si>
    <t>HU0000348818</t>
  </si>
  <si>
    <t>BTEL 2013/A Kötvény</t>
  </si>
  <si>
    <t>690070000</t>
  </si>
  <si>
    <t>HU0000348826</t>
  </si>
  <si>
    <t>OTP_EURO_2012/VII Kötvény</t>
  </si>
  <si>
    <t>6150600</t>
  </si>
  <si>
    <t>HU0000348834</t>
  </si>
  <si>
    <t>OTP_EURO_2013/VII Kötvény</t>
  </si>
  <si>
    <t>624900</t>
  </si>
  <si>
    <t>HU0000348842</t>
  </si>
  <si>
    <t>FHB Forte 2014 Diszkontkötvény</t>
  </si>
  <si>
    <t>HU0000348859</t>
  </si>
  <si>
    <t>OTP_DNT_HUF_2012A Kötvény</t>
  </si>
  <si>
    <t>5395870000</t>
  </si>
  <si>
    <t>HU0000348867</t>
  </si>
  <si>
    <t>OTP_DNT_EUR_2012A Kötvény</t>
  </si>
  <si>
    <t>3422300</t>
  </si>
  <si>
    <t>HU0000348875</t>
  </si>
  <si>
    <t>OTP_DNT_USD_2012A Kötvény</t>
  </si>
  <si>
    <t>1693900</t>
  </si>
  <si>
    <t>HU0000348883</t>
  </si>
  <si>
    <t>OTP_DC_EUR_2012A Kötvény</t>
  </si>
  <si>
    <t>14574500</t>
  </si>
  <si>
    <t>HU0000348891</t>
  </si>
  <si>
    <t>OTP 2012/XXI Kötvény</t>
  </si>
  <si>
    <t>8274730000</t>
  </si>
  <si>
    <t>HU0000348909</t>
  </si>
  <si>
    <t>OTPX2014F Kötvény</t>
  </si>
  <si>
    <t>668000000</t>
  </si>
  <si>
    <t>HU0000348917</t>
  </si>
  <si>
    <t>OTPX2017D Kötvény</t>
  </si>
  <si>
    <t>HU0000348925</t>
  </si>
  <si>
    <t>OTPRF2021B Kötvény</t>
  </si>
  <si>
    <t>HU0000348933</t>
  </si>
  <si>
    <t>Nagykanizsa Fejlesztési Kötvény</t>
  </si>
  <si>
    <t>546000000</t>
  </si>
  <si>
    <t>HU0000348941</t>
  </si>
  <si>
    <t>Raiffeisen Fix 4% 131024 EUR Kötvény</t>
  </si>
  <si>
    <t>HU0000348958</t>
  </si>
  <si>
    <t>OTP_DC_USD_120113_8%_248 Kötvény</t>
  </si>
  <si>
    <t>4858400</t>
  </si>
  <si>
    <t>HU0000348966</t>
  </si>
  <si>
    <t>OTP_EURO_2012/VIII Kötvény</t>
  </si>
  <si>
    <t>4041400</t>
  </si>
  <si>
    <t>HU0000348974</t>
  </si>
  <si>
    <t>OTP_EURO_2013/VIII Kötvény</t>
  </si>
  <si>
    <t>279000</t>
  </si>
  <si>
    <t>HU0000348982</t>
  </si>
  <si>
    <t>OTP 2012/XXII Kötvény</t>
  </si>
  <si>
    <t>18842550000</t>
  </si>
  <si>
    <t>HU0000348990</t>
  </si>
  <si>
    <t>Raiffeisen Fix 4% 141111 EUR Kötvény</t>
  </si>
  <si>
    <t>6000000</t>
  </si>
  <si>
    <t>HU0000349006</t>
  </si>
  <si>
    <t>Raiffeisen Private Banking 10% AUT 171113 HUF Kötvény</t>
  </si>
  <si>
    <t>HU0000349014</t>
  </si>
  <si>
    <t>QFD130123 Kötvény</t>
  </si>
  <si>
    <t>HU0000349022</t>
  </si>
  <si>
    <t>FHB 2013 Diszkontkötvény FK13NF04</t>
  </si>
  <si>
    <t>3153690000</t>
  </si>
  <si>
    <t>HU0000349030</t>
  </si>
  <si>
    <t>OTP_EURO_2012/IX Kötvény</t>
  </si>
  <si>
    <t>8558000</t>
  </si>
  <si>
    <t>HU0000349048</t>
  </si>
  <si>
    <t>OTP_EURO_2013/IX Kötvény</t>
  </si>
  <si>
    <t>441600</t>
  </si>
  <si>
    <t>HU0000349055</t>
  </si>
  <si>
    <t>ALTEO 2014/D Kötvény</t>
  </si>
  <si>
    <t>571040000</t>
  </si>
  <si>
    <t>HU0000349063</t>
  </si>
  <si>
    <t>OTP 2012/XXIII Kötvény</t>
  </si>
  <si>
    <t>14578480000</t>
  </si>
  <si>
    <t>HU0000349089</t>
  </si>
  <si>
    <t>OTP_EURO_2013/X Kötvény</t>
  </si>
  <si>
    <t>140700</t>
  </si>
  <si>
    <t>HU0000349097</t>
  </si>
  <si>
    <t>OTP_EURO_2012/X Kötvény</t>
  </si>
  <si>
    <t>4297600</t>
  </si>
  <si>
    <t>HU0000349105</t>
  </si>
  <si>
    <t>Atád 2 Kötvény</t>
  </si>
  <si>
    <t>5452000</t>
  </si>
  <si>
    <t>HU0000349113</t>
  </si>
  <si>
    <t>Raiffeisen 8% Fix 141212 HUF Kötvény</t>
  </si>
  <si>
    <t>HU0000349121</t>
  </si>
  <si>
    <t>OTP_EURO_2012/XI Kötvény</t>
  </si>
  <si>
    <t>4104100</t>
  </si>
  <si>
    <t>HU0000349139</t>
  </si>
  <si>
    <t>OTP_EURO_2013/XI Kötvény</t>
  </si>
  <si>
    <t>182300</t>
  </si>
  <si>
    <t>HU0000349147</t>
  </si>
  <si>
    <t>OTP 2012/XXIV Kötvény</t>
  </si>
  <si>
    <t>9041900000</t>
  </si>
  <si>
    <t>HU0000349154</t>
  </si>
  <si>
    <t>Újpest Fejlesztéséért Kötvény</t>
  </si>
  <si>
    <t>HU0000349162</t>
  </si>
  <si>
    <t>OTP_EURO_2012/XII Kötvény</t>
  </si>
  <si>
    <t>3042300</t>
  </si>
  <si>
    <t>HU0000349170</t>
  </si>
  <si>
    <t>OTP_EURO_2013/XII Kötvény</t>
  </si>
  <si>
    <t>121700</t>
  </si>
  <si>
    <t>HU0000349188</t>
  </si>
  <si>
    <t>OTPRF2021C Kötvény</t>
  </si>
  <si>
    <t>1565000000</t>
  </si>
  <si>
    <t>HU0000349196</t>
  </si>
  <si>
    <t>OTPRF2021D Kötvény</t>
  </si>
  <si>
    <t>1030000000</t>
  </si>
  <si>
    <t>HU0000349204</t>
  </si>
  <si>
    <t>OTPRF2021E Kötvény</t>
  </si>
  <si>
    <t>175000000</t>
  </si>
  <si>
    <t>HU0000349212</t>
  </si>
  <si>
    <t>OTPX2014G Kötvény</t>
  </si>
  <si>
    <t>HU0000349220</t>
  </si>
  <si>
    <t>OTPX2017E Kötvény</t>
  </si>
  <si>
    <t>HU0000349238</t>
  </si>
  <si>
    <t>OTPX2021D Kötvény</t>
  </si>
  <si>
    <t>425000000</t>
  </si>
  <si>
    <t>HU0000349246</t>
  </si>
  <si>
    <t>OTP 2012/XXV Kötvény</t>
  </si>
  <si>
    <t>19109230000</t>
  </si>
  <si>
    <t>HU0000349253</t>
  </si>
  <si>
    <t>OTPX2016D Kötvény</t>
  </si>
  <si>
    <t>1245100</t>
  </si>
  <si>
    <t>HU0000349261</t>
  </si>
  <si>
    <t>Erzsébet Terv Fejlesztési Célú Kötvény</t>
  </si>
  <si>
    <t>1850000000</t>
  </si>
  <si>
    <t>HU0000349279</t>
  </si>
  <si>
    <t>Raiffeisen FIX 8% 141222 HUF Kötvény</t>
  </si>
  <si>
    <t>HU0000349287</t>
  </si>
  <si>
    <t>OTP_EURO_2012/XIII Kötvény</t>
  </si>
  <si>
    <t>1009000</t>
  </si>
  <si>
    <t>HU0000349295</t>
  </si>
  <si>
    <t>OTP_EURO_2013/XIII Kötvény</t>
  </si>
  <si>
    <t>360900</t>
  </si>
  <si>
    <t>HU0000349311</t>
  </si>
  <si>
    <t>K&amp;H 10 éves Kötvény</t>
  </si>
  <si>
    <t>Készült: 2012.01.13 16:16:58</t>
  </si>
  <si>
    <t>Magyar részvények</t>
  </si>
  <si>
    <t>KIb.érték</t>
  </si>
  <si>
    <t>Dev.</t>
  </si>
  <si>
    <t>HU0000090840</t>
  </si>
  <si>
    <t>CIB Bank Zrt. Törzsrészvény</t>
  </si>
  <si>
    <t>6758</t>
  </si>
  <si>
    <t>HUF</t>
  </si>
  <si>
    <t>HU0000051990</t>
  </si>
  <si>
    <t>CITY SERVICE Zrt. Törzsrészvény</t>
  </si>
  <si>
    <t>6759</t>
  </si>
  <si>
    <t>HU0000087259</t>
  </si>
  <si>
    <t>FÕSZER ELECTRIC Zrt. Törzsrészvény</t>
  </si>
  <si>
    <t>6760</t>
  </si>
  <si>
    <t>HU0000090014</t>
  </si>
  <si>
    <t>TM Zrt. Törzsrészvény</t>
  </si>
  <si>
    <t>6761</t>
  </si>
  <si>
    <t>HU0000090022</t>
  </si>
  <si>
    <t>TM Zrt. Kamatozó részvény</t>
  </si>
  <si>
    <t>HU0000090030</t>
  </si>
  <si>
    <t>TM Zrt. Elsõbbségi részvény</t>
  </si>
  <si>
    <t>HU0000090048</t>
  </si>
  <si>
    <t>HU0000089727</t>
  </si>
  <si>
    <t>KÉSZ Építõ ZRt. Törzsrészvény</t>
  </si>
  <si>
    <t>6762</t>
  </si>
  <si>
    <t>HU0000089172</t>
  </si>
  <si>
    <t>Állami Ny. Nyrt Dolgozói részvény</t>
  </si>
  <si>
    <t>6479</t>
  </si>
  <si>
    <t>HU0000089180</t>
  </si>
  <si>
    <t>HU0000090139</t>
  </si>
  <si>
    <t>INTER TAN-KER Zrt. Törzsrészvény</t>
  </si>
  <si>
    <t>6764</t>
  </si>
  <si>
    <t>HU0000090162</t>
  </si>
  <si>
    <t>FF Fémfeldolgozó Zrt. Elsõbbségi részvény</t>
  </si>
  <si>
    <t>6751</t>
  </si>
  <si>
    <t>HU0000087119</t>
  </si>
  <si>
    <t>GBP Üzleti Park Zrt. Törzsrészvény</t>
  </si>
  <si>
    <t>6765</t>
  </si>
  <si>
    <t>HU0000090600</t>
  </si>
  <si>
    <t>Excellence Hotel Invest Zrt. Törzsrészvény</t>
  </si>
  <si>
    <t>6766</t>
  </si>
  <si>
    <t>HU0000090733</t>
  </si>
  <si>
    <t>Dialóg Zrt. Törzsrészvény</t>
  </si>
  <si>
    <t>6763</t>
  </si>
  <si>
    <t>HU0000090394</t>
  </si>
  <si>
    <t>HSS Biztonságtechnikai Zrt. Törzsrészvény</t>
  </si>
  <si>
    <t>6767</t>
  </si>
  <si>
    <t>HU0000089164</t>
  </si>
  <si>
    <t>Magyar Vállalkozásfinan. Zrt. Törzsrészvény</t>
  </si>
  <si>
    <t>6768</t>
  </si>
  <si>
    <t>HU0000085683</t>
  </si>
  <si>
    <t>INVEST FINANCE ZRT. Törzsrészvény</t>
  </si>
  <si>
    <t>6769</t>
  </si>
  <si>
    <t>HU0000089933</t>
  </si>
  <si>
    <t>Grafika Press Zrt. Törzsrészvény</t>
  </si>
  <si>
    <t>6770</t>
  </si>
  <si>
    <t>HU0000089941</t>
  </si>
  <si>
    <t>Grafika Press Zrt. Elsõbbségi részvény</t>
  </si>
  <si>
    <t>HU0000090378</t>
  </si>
  <si>
    <t>Zwack Unicum Nyrt. 25%-os befizetettségû ideiglenes Elsõbbségi részvény</t>
  </si>
  <si>
    <t>1079</t>
  </si>
  <si>
    <t>HU0000090741</t>
  </si>
  <si>
    <t>Medicon Professional Zrt. Törzsrészvény</t>
  </si>
  <si>
    <t>6773</t>
  </si>
  <si>
    <t>HU0000090782</t>
  </si>
  <si>
    <t>Déli Pályaudvar Zrt. Törzsrészvény</t>
  </si>
  <si>
    <t>6772</t>
  </si>
  <si>
    <t>HU0000090147</t>
  </si>
  <si>
    <t>MetalCom Zrt. Törzsrészvény</t>
  </si>
  <si>
    <t>6771</t>
  </si>
  <si>
    <t>HU0000088562</t>
  </si>
  <si>
    <t>DELTA Informatika Zrt. Törzsrészvény</t>
  </si>
  <si>
    <t>6774</t>
  </si>
  <si>
    <t>HU0000090899</t>
  </si>
  <si>
    <t>DÍJNET Zrt. Törzsrészvény</t>
  </si>
  <si>
    <t>6775</t>
  </si>
  <si>
    <t>HU0000091103</t>
  </si>
  <si>
    <t>Erste Ingatlanlízing Zrt. Törzsrészvény</t>
  </si>
  <si>
    <t>6776</t>
  </si>
  <si>
    <t>HU0000090758</t>
  </si>
  <si>
    <t>Concorde Alapkezelõ zrt. Elsõbbségi részvény</t>
  </si>
  <si>
    <t>6113</t>
  </si>
  <si>
    <t>HU0000091095</t>
  </si>
  <si>
    <t>PERFECT System Zrt. Törzsrészvény</t>
  </si>
  <si>
    <t>6778</t>
  </si>
  <si>
    <t>HU0000081062</t>
  </si>
  <si>
    <t>CLEAR Magyarország Zrt. Törzsrészvény</t>
  </si>
  <si>
    <t>6777</t>
  </si>
  <si>
    <t>HU0000091244</t>
  </si>
  <si>
    <t>FOTEX Nyrt. Elsõbbségi részvény</t>
  </si>
  <si>
    <t>1062</t>
  </si>
  <si>
    <t>HU0000082987</t>
  </si>
  <si>
    <t>STARKING Zöldség-gyümölcs Kereskedelmi ZRt. Törzsrészvény</t>
  </si>
  <si>
    <t>6780</t>
  </si>
  <si>
    <t>HU0000089339</t>
  </si>
  <si>
    <t>TW Management Zrt. Törzsrészvény</t>
  </si>
  <si>
    <t>6781</t>
  </si>
  <si>
    <t>HU0000090170</t>
  </si>
  <si>
    <t>Montivíz Zrt. Törzsrészvény</t>
  </si>
  <si>
    <t>6174</t>
  </si>
  <si>
    <t>HU0000090188</t>
  </si>
  <si>
    <t>Montivíz Zrt. Elsõbbségi részvény</t>
  </si>
  <si>
    <t>HU0000090196</t>
  </si>
  <si>
    <t>HU0000090527</t>
  </si>
  <si>
    <t>Tri-Komplex Zrt. Törzsrészvény</t>
  </si>
  <si>
    <t>6779</t>
  </si>
  <si>
    <t>HU0000091160</t>
  </si>
  <si>
    <t>MAK Mecsek Zrt. Ideiglenes 30%-os Törzsvészvény</t>
  </si>
  <si>
    <t>6740</t>
  </si>
  <si>
    <t>HU0000090360</t>
  </si>
  <si>
    <t>Thompson &amp; White Zrt. Törzsrészvény</t>
  </si>
  <si>
    <t>6782</t>
  </si>
  <si>
    <t>HU0000087226</t>
  </si>
  <si>
    <t>CERTUS CREDIT Zrt. Törzsrészvény</t>
  </si>
  <si>
    <t>6783</t>
  </si>
  <si>
    <t>HU0000091699</t>
  </si>
  <si>
    <t>AXON ZRt. Elsõbbségi részvény</t>
  </si>
  <si>
    <t>6754</t>
  </si>
  <si>
    <t>HU0000091707</t>
  </si>
  <si>
    <t>HU0000091715</t>
  </si>
  <si>
    <t>HU0000091509</t>
  </si>
  <si>
    <t>EnergoSyS Zrt. Elsõbbségi részvény</t>
  </si>
  <si>
    <t>6784</t>
  </si>
  <si>
    <t>HU0000091517</t>
  </si>
  <si>
    <t>EnergoSyS Zrt. Törzsrészvény</t>
  </si>
  <si>
    <t>HU0000090998</t>
  </si>
  <si>
    <t>SZOVA Zrt. Törzsrészvény</t>
  </si>
  <si>
    <t>6705</t>
  </si>
  <si>
    <t>HU0000091178</t>
  </si>
  <si>
    <t>CBS Property Zrt. törzsrészvény</t>
  </si>
  <si>
    <t>1099</t>
  </si>
  <si>
    <t>HU0000082631</t>
  </si>
  <si>
    <t>MARCAS MC Szolgáltató Zártkörûen Mûködõ Részvénytársaság Törzsrészvény</t>
  </si>
  <si>
    <t>6787</t>
  </si>
  <si>
    <t>HU0000090790</t>
  </si>
  <si>
    <t>Pannunion Zrt. Törzsrészvény</t>
  </si>
  <si>
    <t>6786</t>
  </si>
  <si>
    <t>HU0000089347</t>
  </si>
  <si>
    <t>TW ORG Zrt. Törzsrészvény</t>
  </si>
  <si>
    <t>6788</t>
  </si>
  <si>
    <t>HU0000083316</t>
  </si>
  <si>
    <t>POLGÁR ÉS CSEGE COOP Zrt. Törzsrészvény</t>
  </si>
  <si>
    <t>6791</t>
  </si>
  <si>
    <t>HU0000089792</t>
  </si>
  <si>
    <t>Hilltop Neszmély zrt. Törzsrészvény</t>
  </si>
  <si>
    <t>6789</t>
  </si>
  <si>
    <t>HU0000089966</t>
  </si>
  <si>
    <t>POLGÁR ÉS CSEGE COOP Zrt. Elsõbbségi részvény</t>
  </si>
  <si>
    <t>HU0000089974</t>
  </si>
  <si>
    <t>HU0000091830</t>
  </si>
  <si>
    <t>JÓKAI 6. IRODAHÁZ Zrt. Törzsrészvény</t>
  </si>
  <si>
    <t>6790</t>
  </si>
  <si>
    <t>HU0000089735</t>
  </si>
  <si>
    <t>P.O.P. Hungary Zrt. Törzsrészvény</t>
  </si>
  <si>
    <t>6793</t>
  </si>
  <si>
    <t>HU0000091574</t>
  </si>
  <si>
    <t>ZVT Zrt. Törzsrészvény</t>
  </si>
  <si>
    <t>6792</t>
  </si>
  <si>
    <t>HU0000086293</t>
  </si>
  <si>
    <t>Groupama Garancia BiztosítóZrt Törzsrészvény</t>
  </si>
  <si>
    <t>6796</t>
  </si>
  <si>
    <t>HU0000089529</t>
  </si>
  <si>
    <t>RAIFFEISEN Ingatlan Zrt. Dolgozói részvény</t>
  </si>
  <si>
    <t>6108</t>
  </si>
  <si>
    <t>HU0000089537</t>
  </si>
  <si>
    <t>HU0000089545</t>
  </si>
  <si>
    <t>RAIFFEISENING Dolgozói részvény</t>
  </si>
  <si>
    <t>HU0000089552</t>
  </si>
  <si>
    <t>HU0000089560</t>
  </si>
  <si>
    <t>HU0000091871</t>
  </si>
  <si>
    <t>ARDINSYS Mérnöki Zrt. Törzsrészvény</t>
  </si>
  <si>
    <t>6794</t>
  </si>
  <si>
    <t>HU0000090345</t>
  </si>
  <si>
    <t>Mecsek Autópálya-üzemeltetõ Zrt Törzsrészvény</t>
  </si>
  <si>
    <t>6795</t>
  </si>
  <si>
    <t>HU0000090352</t>
  </si>
  <si>
    <t>G-MAGISTRATUS Szálloda Zrt. Törzsrészvény</t>
  </si>
  <si>
    <t>6797</t>
  </si>
  <si>
    <t>HU0000080130</t>
  </si>
  <si>
    <t>UNIONINVEST Rt. Törzsrészvény</t>
  </si>
  <si>
    <t>6799</t>
  </si>
  <si>
    <t>HU0000090451</t>
  </si>
  <si>
    <t>ORIGO Film Group Zrt. Törzsrészvény</t>
  </si>
  <si>
    <t>6800</t>
  </si>
  <si>
    <t>HU0000090469</t>
  </si>
  <si>
    <t>HU0000090477</t>
  </si>
  <si>
    <t>HU0000090485</t>
  </si>
  <si>
    <t>HU0000091731</t>
  </si>
  <si>
    <t>Outcome Magyarország Zrt. Ideiglenes Törzsrészvény</t>
  </si>
  <si>
    <t>6801</t>
  </si>
  <si>
    <t>HU0000091889</t>
  </si>
  <si>
    <t>Ötnegyed Zrt. Törzsrészvény</t>
  </si>
  <si>
    <t>6798</t>
  </si>
  <si>
    <t>HU0000089214</t>
  </si>
  <si>
    <t>ORGANICA-VWS Zrt. Törzsrészvény</t>
  </si>
  <si>
    <t>6804</t>
  </si>
  <si>
    <t>HU0000089990</t>
  </si>
  <si>
    <t>Pannon Hõerõmû Zrt. Törzsrészvény</t>
  </si>
  <si>
    <t>6803</t>
  </si>
  <si>
    <t>HU0000090006</t>
  </si>
  <si>
    <t>Pannon Hõerõmû Zrt. Elsõbbségi részvény</t>
  </si>
  <si>
    <t>HU0000090063</t>
  </si>
  <si>
    <t>"K+K Bau-Profil" ZRt. Törzsrészvény</t>
  </si>
  <si>
    <t>6802</t>
  </si>
  <si>
    <t>HU0000091137</t>
  </si>
  <si>
    <t>ORGANICA Zrt. "A" sorozatú Törzsrészvény</t>
  </si>
  <si>
    <t>6494</t>
  </si>
  <si>
    <t>HU0000087606</t>
  </si>
  <si>
    <t>Hansborg Electronics Hungary Zrt. Törzsrészvény</t>
  </si>
  <si>
    <t>6805</t>
  </si>
  <si>
    <t>HU0000086723</t>
  </si>
  <si>
    <t>Depo-Trezor Zrt. Törzsrészvény</t>
  </si>
  <si>
    <t>6807</t>
  </si>
  <si>
    <t>HU0000089578</t>
  </si>
  <si>
    <t>HU0000089586</t>
  </si>
  <si>
    <t>HU0000089594</t>
  </si>
  <si>
    <t>HU0000089602</t>
  </si>
  <si>
    <t>HU0000089610</t>
  </si>
  <si>
    <t>HU0000089628</t>
  </si>
  <si>
    <t>HU0000089636</t>
  </si>
  <si>
    <t>HU0000089644</t>
  </si>
  <si>
    <t>HU0000089651</t>
  </si>
  <si>
    <t>HU0000089669</t>
  </si>
  <si>
    <t>HU0000089677</t>
  </si>
  <si>
    <t>HU0000090618</t>
  </si>
  <si>
    <t>MVM ERBE ENERGETIKA Zrt. Törzsrészvény</t>
  </si>
  <si>
    <t>6806</t>
  </si>
  <si>
    <t>HU0000090956</t>
  </si>
  <si>
    <t>MVM GTER Gázturbinás Erõmû Zrt Törzsrészvény</t>
  </si>
  <si>
    <t>6808</t>
  </si>
  <si>
    <t>HU0000091939</t>
  </si>
  <si>
    <t>EURÓPA Alapkezelõ Zrt. Törzsrészvény</t>
  </si>
  <si>
    <t>6809</t>
  </si>
  <si>
    <t>HU0000085626</t>
  </si>
  <si>
    <t>DIATRON MEDICINAI ZRT. Törzsrészvény</t>
  </si>
  <si>
    <t>6810</t>
  </si>
  <si>
    <t>HU0000091608</t>
  </si>
  <si>
    <t>ATHLON zRt. Törzsrészvény</t>
  </si>
  <si>
    <t>6630</t>
  </si>
  <si>
    <t>HU0000091772</t>
  </si>
  <si>
    <t>TERRA CREDIT Zrt. Törzsrészvény</t>
  </si>
  <si>
    <t>6811</t>
  </si>
  <si>
    <t>HU0000087762</t>
  </si>
  <si>
    <t>MBIK Zrt. Törzsrészvény</t>
  </si>
  <si>
    <t>6813</t>
  </si>
  <si>
    <t>HU0000090535</t>
  </si>
  <si>
    <t>Aloe Építõ Zrt. Törzsrészvény</t>
  </si>
  <si>
    <t>6812</t>
  </si>
  <si>
    <t>HU0000091087</t>
  </si>
  <si>
    <t>"MÛHELY 8" ZRt. Törzsrészvény</t>
  </si>
  <si>
    <t>6814</t>
  </si>
  <si>
    <t>HU0000091764</t>
  </si>
  <si>
    <t>Biggeorge's NV EQUITY Zrt. Törzsrészvény</t>
  </si>
  <si>
    <t>6815</t>
  </si>
  <si>
    <t>HU0000089875</t>
  </si>
  <si>
    <t>Zoltek Vegyipari Zrt. Törzsrészvény</t>
  </si>
  <si>
    <t>6785</t>
  </si>
  <si>
    <t>HU0000090493</t>
  </si>
  <si>
    <t>Elsõ Magyar Kockázati Zrt. Törzsrészvény</t>
  </si>
  <si>
    <t>6816</t>
  </si>
  <si>
    <t>HU0000091624</t>
  </si>
  <si>
    <t>SANTEMED CLINIC DE BEAUTE Zrt. Törzsrészvény</t>
  </si>
  <si>
    <t>6817</t>
  </si>
  <si>
    <t>HU0000091855</t>
  </si>
  <si>
    <t>EETEK Holding Zrt. Törzsrészvény</t>
  </si>
  <si>
    <t>6642</t>
  </si>
  <si>
    <t>HU0000091673</t>
  </si>
  <si>
    <t>PARRAGH Zrt. Törzsrészvény</t>
  </si>
  <si>
    <t>6099</t>
  </si>
  <si>
    <t>HU0000089073</t>
  </si>
  <si>
    <t>BROKERNET HOLDING Zrt. Törzsrészvény</t>
  </si>
  <si>
    <t>6819</t>
  </si>
  <si>
    <t>HU0000085196</t>
  </si>
  <si>
    <t>SZÁMÍTÓGÉPHÁZ ZRT. Törzsrészvény</t>
  </si>
  <si>
    <t>6818</t>
  </si>
  <si>
    <t>HU0000091525</t>
  </si>
  <si>
    <t>CASTELLANUM Zrt. Törzsrészvény</t>
  </si>
  <si>
    <t>6821</t>
  </si>
  <si>
    <t>HU0000092424</t>
  </si>
  <si>
    <t>BTM IMMO Zrt. Törzsrészvény</t>
  </si>
  <si>
    <t>6822</t>
  </si>
  <si>
    <t>HU0000092960</t>
  </si>
  <si>
    <t>Pannunion Nyrt. Törzsrészvény</t>
  </si>
  <si>
    <t>HU0000085766</t>
  </si>
  <si>
    <t>E-OS Zrt. Törzsrészvény</t>
  </si>
  <si>
    <t>6823</t>
  </si>
  <si>
    <t>HU0000085774</t>
  </si>
  <si>
    <t>HU0000092606</t>
  </si>
  <si>
    <t>QUOTE MTF Zrt. Törzsrészvény</t>
  </si>
  <si>
    <t>6825</t>
  </si>
  <si>
    <t>EUR</t>
  </si>
  <si>
    <t>HU0000092614</t>
  </si>
  <si>
    <t>QUOTE MTF Zrt. Elsõbbségi részvény</t>
  </si>
  <si>
    <t>HU0000089412</t>
  </si>
  <si>
    <t>Samsung Magyar Zrt. Törzsrészvény</t>
  </si>
  <si>
    <t>6093</t>
  </si>
  <si>
    <t>HU0000092317</t>
  </si>
  <si>
    <t>Controll-Soft Szolgáltató Zrt. Törzsrészvény</t>
  </si>
  <si>
    <t>6826</t>
  </si>
  <si>
    <t>HU0000092978</t>
  </si>
  <si>
    <t>Paksi Atomerõmû Zrt. Törzsrészvény</t>
  </si>
  <si>
    <t>6827</t>
  </si>
  <si>
    <t>HU0000090808</t>
  </si>
  <si>
    <t>Fõzelékfaló Zrt. Törzsrészvény</t>
  </si>
  <si>
    <t>6820</t>
  </si>
  <si>
    <t>HU0000089685</t>
  </si>
  <si>
    <t>FOLIA-CARGO PACK Zrt. Törzsrészvény</t>
  </si>
  <si>
    <t>6828</t>
  </si>
  <si>
    <t>HU0000092580</t>
  </si>
  <si>
    <t>J.C. Neckermann Biodízel Zrt. Törzsrészvény</t>
  </si>
  <si>
    <t>6829</t>
  </si>
  <si>
    <t>HU0000092143</t>
  </si>
  <si>
    <t>OPTISOFT INTERNATIONAL Nyrt. Törzsrészvény</t>
  </si>
  <si>
    <t>6831</t>
  </si>
  <si>
    <t>HU0000091350</t>
  </si>
  <si>
    <t>MEDIADOM Zrt. Törzsrészvény</t>
  </si>
  <si>
    <t>1D00</t>
  </si>
  <si>
    <t>HU0000092994</t>
  </si>
  <si>
    <t>OptiSoft Nyrt. Elsõbbségi részvény</t>
  </si>
  <si>
    <t>HU0000093000</t>
  </si>
  <si>
    <t>OPTISOFT Nyrt. Törzsrészvény</t>
  </si>
  <si>
    <t>HU0000092481</t>
  </si>
  <si>
    <t>Záborszky Pince Zrt. Törzsrészvény</t>
  </si>
  <si>
    <t>HU0000092465</t>
  </si>
  <si>
    <t>LÍRA KÖNYV Zrt. Törzsrészvény</t>
  </si>
  <si>
    <t>HU0000092747</t>
  </si>
  <si>
    <t>E and V Master C.E. Zrt. Törzsrészvény</t>
  </si>
  <si>
    <t>HU0000083175</t>
  </si>
  <si>
    <t>DBM Dél-nyírségi Bioenergia Mûvek Energatermelõ Zártkörûen Mûködõ Rt. Törzsrészvény</t>
  </si>
  <si>
    <t>HU0000090238</t>
  </si>
  <si>
    <t>DBM Dél-nyírségi Zrt. Törzsrészvény</t>
  </si>
  <si>
    <t>HU0000090246</t>
  </si>
  <si>
    <t>HU0000090253</t>
  </si>
  <si>
    <t>HU0000090261</t>
  </si>
  <si>
    <t>HU0000090766</t>
  </si>
  <si>
    <t>Fortis Lease Hungaria Zrt. Törzsrészvény</t>
  </si>
  <si>
    <t>HU0000090774</t>
  </si>
  <si>
    <t>Fortis Lease Eszközfin. Zrt. Törzsrészvény</t>
  </si>
  <si>
    <t>HU0000091590</t>
  </si>
  <si>
    <t>Fortis Lease Ingatlanfin. Zrt. Törzsrészvény</t>
  </si>
  <si>
    <t>HU0000091616</t>
  </si>
  <si>
    <t>Fortis Lease Op. Lízing Zrt. Törzsrészvény</t>
  </si>
  <si>
    <t>HU0000093117</t>
  </si>
  <si>
    <t>KEG Közép-Európai Zrt. Törzsrészvény</t>
  </si>
  <si>
    <t>HU0000084314</t>
  </si>
  <si>
    <t>KATECH Fehérjefeldolgozó és Forgalmazó Zártkörûen Mûködõ Rt. Törzsrészvény</t>
  </si>
  <si>
    <t>HU0000093497</t>
  </si>
  <si>
    <t>M6 Tolna Autópálya Zrt. Törzsrészvény</t>
  </si>
  <si>
    <t>HU0000093257</t>
  </si>
  <si>
    <t>Állami Ny. Nyrt Törzsrészvény</t>
  </si>
  <si>
    <t>HU0000092739</t>
  </si>
  <si>
    <t>Dunadepot Közraktározási Zrt. Törzsrészvény</t>
  </si>
  <si>
    <t>HU0000093398</t>
  </si>
  <si>
    <t>HUMET Nyrt. Törzsrészvény</t>
  </si>
  <si>
    <t>HU0000084900</t>
  </si>
  <si>
    <t>KIPSZER Energia Technológiai Zártkörûen Mûködõ Részvénytársaság Törzsrészvény</t>
  </si>
  <si>
    <t>HU0000091897</t>
  </si>
  <si>
    <t>MÁV Informatika Zrt. Törzsrészvény</t>
  </si>
  <si>
    <t>HU0000090865</t>
  </si>
  <si>
    <t>GRAWE ZRT. Törzsrészvény</t>
  </si>
  <si>
    <t>HU0000065750</t>
  </si>
  <si>
    <t>Sysman Informatikai Zrt. Törzsrészvény</t>
  </si>
  <si>
    <t>HU0000093687</t>
  </si>
  <si>
    <t>RHINOTEK EUROPE Zrt. Törzsrészvény</t>
  </si>
  <si>
    <t>HU0000092101</t>
  </si>
  <si>
    <t>AX INVEST Zrt. Törzsrészvény</t>
  </si>
  <si>
    <t>HU0000093190</t>
  </si>
  <si>
    <t>UNICAP Zrt. Törzsrészvény</t>
  </si>
  <si>
    <t>HU0000093232</t>
  </si>
  <si>
    <t>GRID CEE Tanácsadó Zrt. Törzsrészvény</t>
  </si>
  <si>
    <t>HU0000093216</t>
  </si>
  <si>
    <t>ORMOS Intézet zrt. Törzsrészvény</t>
  </si>
  <si>
    <t>HU0000078837</t>
  </si>
  <si>
    <t>EUROGASZTRO Kereskedelmi Rt. Törzsrészvény</t>
  </si>
  <si>
    <t>HU0000093422</t>
  </si>
  <si>
    <t>Gardénia Nyrt. Törzsrészvény</t>
  </si>
  <si>
    <t>HU0000093695</t>
  </si>
  <si>
    <t>Ruukki Tisza Zrt. Törzsrészvény</t>
  </si>
  <si>
    <t>HU0000093703</t>
  </si>
  <si>
    <t>Ruukki Tisza Zrt. Kamatozó részvény</t>
  </si>
  <si>
    <t>HU0000093711</t>
  </si>
  <si>
    <t>Ruukki Tisza Zrt. Elsõbbségi részvény</t>
  </si>
  <si>
    <t>HU0000092689</t>
  </si>
  <si>
    <t>Keceli Városfejlesztési Zrt. Törzsrészvény</t>
  </si>
  <si>
    <t>HU0000091251</t>
  </si>
  <si>
    <t>ETALON Holding Zrt. Törzsrészvény</t>
  </si>
  <si>
    <t>HU0000068465</t>
  </si>
  <si>
    <t>"MAGICS HOLDING" Zrt. Törzsrészvény</t>
  </si>
  <si>
    <t>HU0000093414</t>
  </si>
  <si>
    <t>HU0000092531</t>
  </si>
  <si>
    <t>Szolnoki Városfejlesztõ Zrt. Törzsrészvény</t>
  </si>
  <si>
    <t>HU0000092549</t>
  </si>
  <si>
    <t>Szolnoki Városfejlesztõ Zrt. Elsõbbségi részvény</t>
  </si>
  <si>
    <t>HU0000093679</t>
  </si>
  <si>
    <t>REÁL HUNGARY Nyrt. Törzsrészvény</t>
  </si>
  <si>
    <t>HU0000093760</t>
  </si>
  <si>
    <t>Stock Quality Services Zrt. Törzsrészvény</t>
  </si>
  <si>
    <t>HU0000093406</t>
  </si>
  <si>
    <t>Allianz Alapkezelõ Zrt. Törzsrészvény</t>
  </si>
  <si>
    <t>HU0000093828</t>
  </si>
  <si>
    <t>Wiera Group Zrt. "A" sorozatú Törzsrészvény</t>
  </si>
  <si>
    <t>HU0000094149</t>
  </si>
  <si>
    <t>GRÁNIT Bank Zrt. Törzsrészvény</t>
  </si>
  <si>
    <t>HU0000093240</t>
  </si>
  <si>
    <t>Dél-Alföldi Regionális Zrt. Törzsrészvény</t>
  </si>
  <si>
    <t>HU0000089065</t>
  </si>
  <si>
    <t>HUPX Zrt. Törzsrészvény</t>
  </si>
  <si>
    <t>HU0000093075</t>
  </si>
  <si>
    <t>International Trans Zrt. Törzsrészvény</t>
  </si>
  <si>
    <t>HU0000093620</t>
  </si>
  <si>
    <t>ARDINSYS Zrt. Elsõbbségi részvény</t>
  </si>
  <si>
    <t>HU0000093638</t>
  </si>
  <si>
    <t>HU0000081021</t>
  </si>
  <si>
    <t>CITY-FAKTOR Pénzügyi Szolgáltató Zártkörûen Mûködõ Rt. Törzsrészvény</t>
  </si>
  <si>
    <t>HU0000092721</t>
  </si>
  <si>
    <t>Primus Capital Zrt. Törzsrészvény</t>
  </si>
  <si>
    <t>HU0000093943</t>
  </si>
  <si>
    <t>MASTERPLAST Nyrt. Törzsrészvény</t>
  </si>
  <si>
    <t>HU0000093950</t>
  </si>
  <si>
    <t>MASTERPLAST Group Zrt. Elsõbbségi részvény</t>
  </si>
  <si>
    <t>HU0000093802</t>
  </si>
  <si>
    <t>Asyst Solutions Zrt. Törzsrészvény</t>
  </si>
  <si>
    <t>HU0000093844</t>
  </si>
  <si>
    <t>CIB Befektetési Alapkezelõ Zrt Törzsrészvény</t>
  </si>
  <si>
    <t>HU0000093570</t>
  </si>
  <si>
    <t>KHB Magyarország Pénzügyi Zrt. Törzsrészvény</t>
  </si>
  <si>
    <t>HU0000093323</t>
  </si>
  <si>
    <t>TOP-MAP Térinformatikai Zrt. Elsõbbségi részvény</t>
  </si>
  <si>
    <t>HU0000093331</t>
  </si>
  <si>
    <t>HU0000093349</t>
  </si>
  <si>
    <t>TOP-MAP Térinformatikai Zrt. Törzsrészvény</t>
  </si>
  <si>
    <t>HU0000080957</t>
  </si>
  <si>
    <t>CORDIA Magyarország Zrt. Törzsrészvény</t>
  </si>
  <si>
    <t>HU0000087168</t>
  </si>
  <si>
    <t>Futureal Development Zrt. Törzsrészvény</t>
  </si>
  <si>
    <t>HU0000092515</t>
  </si>
  <si>
    <t>KAMILLA PATIKÁK Zrt. Törzsrészvény</t>
  </si>
  <si>
    <t>HU0000090287</t>
  </si>
  <si>
    <t>HÉLIKER INVEST Zrt. Törzsrészvény</t>
  </si>
  <si>
    <t>HU0000092457</t>
  </si>
  <si>
    <t>ONTOLOGIC Nonprofit Zrt. Törzsrészvény</t>
  </si>
  <si>
    <t>HU0000094115</t>
  </si>
  <si>
    <t>C.S. Cargo Hungária Zrt. Törzsrészvény</t>
  </si>
  <si>
    <t>HU0000092754</t>
  </si>
  <si>
    <t>BRIEF-LINE Zrt. Törzsrészvény</t>
  </si>
  <si>
    <t>HU0000092762</t>
  </si>
  <si>
    <t>IDOM 2000 Konzulens Zrt. Törzsrészvény</t>
  </si>
  <si>
    <t>HU0000094297</t>
  </si>
  <si>
    <t>Statlogics Zrt. Dolgozói részvény</t>
  </si>
  <si>
    <t>HU0000079314</t>
  </si>
  <si>
    <t>Residence Izabella Ingatlanforgalmazó- és Fejlesztõ Rt. Törzsrészvény</t>
  </si>
  <si>
    <t>HU0000090709</t>
  </si>
  <si>
    <t>DTM ZRt. Törzsrészvény</t>
  </si>
  <si>
    <t>HU0000094065</t>
  </si>
  <si>
    <t>LTV Trans Zrt. Elsõbbségi részvény</t>
  </si>
  <si>
    <t>HU0000094073</t>
  </si>
  <si>
    <t>LTV Trans Zrt. Törzsrészvény</t>
  </si>
  <si>
    <t>HU0000094396</t>
  </si>
  <si>
    <t>Ceglédberceli Szélerõmû ZRt. Törzsrészvény</t>
  </si>
  <si>
    <t>HU0000094404</t>
  </si>
  <si>
    <t>Ceglédberceli Szélerõmû ZRt. Elsõbbségi részvény</t>
  </si>
  <si>
    <t>HU0000094412</t>
  </si>
  <si>
    <t>HU0000094420</t>
  </si>
  <si>
    <t>HU0000094438</t>
  </si>
  <si>
    <t>HU0000094883</t>
  </si>
  <si>
    <t>VIA ONE Európa Holding Zrt. Törzsrészvény</t>
  </si>
  <si>
    <t>HU0000088141</t>
  </si>
  <si>
    <t>SILVER DGY Közúti Zrt. Törzsrészvény</t>
  </si>
  <si>
    <t>HU0000093596</t>
  </si>
  <si>
    <t>Fontana Közép-Európai Zrt. Törzsrészvény</t>
  </si>
  <si>
    <t>HU0000094487</t>
  </si>
  <si>
    <t>Zwack Unicum Nyrt. Visszaváltható Likvidációs Elsõbbségi részvény</t>
  </si>
  <si>
    <t>HU0000093752</t>
  </si>
  <si>
    <t>QUANTIS Investment Zrt. Törzsrészvény</t>
  </si>
  <si>
    <t>HU0000082623</t>
  </si>
  <si>
    <t>BMSK Zrt. Törzsrészvény</t>
  </si>
  <si>
    <t>HU0000092572</t>
  </si>
  <si>
    <t>ÉMOR-TISZK Zrt. Törzsrészvény</t>
  </si>
  <si>
    <t>HU0000094305</t>
  </si>
  <si>
    <t>KIKSZ Zrt. Törzsrészvény</t>
  </si>
  <si>
    <t>HU0000093968</t>
  </si>
  <si>
    <t>PLOTINUS Vagyonkezelõ Zrt. Törzsrészvény</t>
  </si>
  <si>
    <t>HU0000093976</t>
  </si>
  <si>
    <t>PLOTINUS Vagyonkezelõ Zrt. Elsõbbségi részvény</t>
  </si>
  <si>
    <t>HU0000091780</t>
  </si>
  <si>
    <t>Út 2000 Zrt. Törzsrészvény</t>
  </si>
  <si>
    <t>HU0000092986</t>
  </si>
  <si>
    <t>UNIO MIX 2004 PLUSZ Zrt. Törzsrészvény</t>
  </si>
  <si>
    <t>HU0000094594</t>
  </si>
  <si>
    <t>ORGANICA Zrt. "B" sorozatú szavazat elsõbbségi részvény</t>
  </si>
  <si>
    <t>HU0000094602</t>
  </si>
  <si>
    <t>ORGANICA Zrt. "C" sorozatú osztalék, likvidációs, szavazat elsõbbségi részvény</t>
  </si>
  <si>
    <t>HU0000094610</t>
  </si>
  <si>
    <t>ORGANICA Zrt. "D" sorozatú osztalék, likvidációs, szavazat elsõbbségi részvény</t>
  </si>
  <si>
    <t>HU0000094628</t>
  </si>
  <si>
    <t>ORGANICA Zrt. "E" sorozatú vezetõ tisztségviselõt kijelölõ elsõbbségi részvény</t>
  </si>
  <si>
    <t>HU0000094651</t>
  </si>
  <si>
    <t>Bluebird International Zrt. "A" sorozatú törzsrészvénye</t>
  </si>
  <si>
    <t>HU0000092408</t>
  </si>
  <si>
    <t>eKÖZIG ZRt. Törzsrészvény</t>
  </si>
  <si>
    <t>HU0000095146</t>
  </si>
  <si>
    <t>BM HEROS Zrt. Törzsrészvény</t>
  </si>
  <si>
    <t>HU0000095062</t>
  </si>
  <si>
    <t>Central Europe On-Demand Zrt. Törzsrészvény</t>
  </si>
  <si>
    <t>HU0000088711</t>
  </si>
  <si>
    <t>SALDAG Zrt. Törzsrészvény</t>
  </si>
  <si>
    <t>1D01</t>
  </si>
  <si>
    <t>HU0000094354</t>
  </si>
  <si>
    <t>Taxi-2000 Hungary Zrt. Törzsrészvény</t>
  </si>
  <si>
    <t>HU0000090964</t>
  </si>
  <si>
    <t>A-NET Consulting Zrt. Törzsrészvény</t>
  </si>
  <si>
    <t>HU0000094990</t>
  </si>
  <si>
    <t>Mohácsi Takarék Bank Zrt. Törzsrészvény</t>
  </si>
  <si>
    <t>HU0000093992</t>
  </si>
  <si>
    <t>VALDEAL INVEST Zrt. Törzsrészvény</t>
  </si>
  <si>
    <t>HU0000089396</t>
  </si>
  <si>
    <t>E-ELEKTRA Zrt. "A" sorozatú Törzsrészvény</t>
  </si>
  <si>
    <t>HU0000090386</t>
  </si>
  <si>
    <t>ISO-HOLDING Zrt. Törzsrészvény</t>
  </si>
  <si>
    <t>HU0000088059</t>
  </si>
  <si>
    <t>OROSFARM Zrt. Törzsrészvény</t>
  </si>
  <si>
    <t>HU0000089370</t>
  </si>
  <si>
    <t>SAGGITA-39 Zrt. Törzsrészvény</t>
  </si>
  <si>
    <t>HU0000095336</t>
  </si>
  <si>
    <t>MALÉV Zrt. Elsõbbségi részvény</t>
  </si>
  <si>
    <t>HU0000095344</t>
  </si>
  <si>
    <t>MALÉV Zrt. Törzsrészvény</t>
  </si>
  <si>
    <t>HU0000092812</t>
  </si>
  <si>
    <t>AKA Zrt. Törzsrészvény</t>
  </si>
  <si>
    <t>HU0000090402</t>
  </si>
  <si>
    <t>TÁRKI-TUDOK Zrt. Törzsrészvény</t>
  </si>
  <si>
    <t>HU0000094644</t>
  </si>
  <si>
    <t>TeleFound Zrt. Törzsrészvény</t>
  </si>
  <si>
    <t>HU0000091186</t>
  </si>
  <si>
    <t>SINNEX Zrt. Törzsrészvény</t>
  </si>
  <si>
    <t>HU0000094099</t>
  </si>
  <si>
    <t>Rákos Mezeje Mezõgazdasági Zrt Törzsrészvény</t>
  </si>
  <si>
    <t>HU0000080650</t>
  </si>
  <si>
    <t>MetaCom Holding Szolgáltató ZRt. Törzsrészvény</t>
  </si>
  <si>
    <t>HU0000095096</t>
  </si>
  <si>
    <t>Szerkesztõségi Zrt. Törzsrészvény</t>
  </si>
  <si>
    <t>HU0000095286</t>
  </si>
  <si>
    <t>CEGE Zrt. Törzsrészvény</t>
  </si>
  <si>
    <t>HU0000091723</t>
  </si>
  <si>
    <t>BCB Kockázati Zrt. Törzsrészvény</t>
  </si>
  <si>
    <t>HU0000094032</t>
  </si>
  <si>
    <t>AUTOCARMA Zrt. Törzsrészvény</t>
  </si>
  <si>
    <t>HU0000094040</t>
  </si>
  <si>
    <t>AUTOCARMA Zrt. Elsõbbségi részvény</t>
  </si>
  <si>
    <t>HU0000094636</t>
  </si>
  <si>
    <t>Elsõ Agro Hitel Zrt. Törzsrészvény</t>
  </si>
  <si>
    <t>HU0000092416</t>
  </si>
  <si>
    <t>MÁV-Gépészet Zrt. Törzsrészvény</t>
  </si>
  <si>
    <t>HU0000095120</t>
  </si>
  <si>
    <t>DBH Investment Zrt. Törzsrészvény</t>
  </si>
  <si>
    <t>HU0000094479</t>
  </si>
  <si>
    <t>ThalesNano Zrt. Törzsrészvény</t>
  </si>
  <si>
    <t>HU0000094495</t>
  </si>
  <si>
    <t>MONETA Faktor Zrt. Törzsrészvény</t>
  </si>
  <si>
    <t>HU0000094586</t>
  </si>
  <si>
    <t>Önkormányzati EÜ-i Holding Zrt Törzsrészvény</t>
  </si>
  <si>
    <t>HU0000094719</t>
  </si>
  <si>
    <t>UNITRADE-AUTÓ Zrt. Törzsrészvény</t>
  </si>
  <si>
    <t>HU0000094875</t>
  </si>
  <si>
    <t>MAVAD Zrt. Törzsrészvény</t>
  </si>
  <si>
    <t>HU0000093315</t>
  </si>
  <si>
    <t>Nemzetközi Mélyépítõ Zrt. 25%-os befizetettségû Törzsrészvény</t>
  </si>
  <si>
    <t>HU0000095484</t>
  </si>
  <si>
    <t>Konferenciaszervezõ Zrt. Törzsrészvény</t>
  </si>
  <si>
    <t>HU0000094339</t>
  </si>
  <si>
    <t>Central-Fund Zrt. Törzsrészvény</t>
  </si>
  <si>
    <t>HU0000095195</t>
  </si>
  <si>
    <t>AROER Zrt. Törzsrészvény</t>
  </si>
  <si>
    <t>HU0000091640</t>
  </si>
  <si>
    <t>Online Holding Zrt. Törzsrészvény</t>
  </si>
  <si>
    <t>HU0000095740</t>
  </si>
  <si>
    <t>MORANDO Zrt. Törzsrészvény</t>
  </si>
  <si>
    <t>HU0000095948</t>
  </si>
  <si>
    <t>MEG Zrt. Törzsrészvény</t>
  </si>
  <si>
    <t>HU0000093281</t>
  </si>
  <si>
    <t>FundConsult Zrt. Törzsrészvény</t>
  </si>
  <si>
    <t>HU0000094974</t>
  </si>
  <si>
    <t>Filmmúzeum Zrt. Törzsrészvény</t>
  </si>
  <si>
    <t>HU0000094982</t>
  </si>
  <si>
    <t>Chellomedia CE Holding Zrt. Törzsrészvény</t>
  </si>
  <si>
    <t>HU0000095005</t>
  </si>
  <si>
    <t>Spektrum-TV Zrt. Törzsrészvény</t>
  </si>
  <si>
    <t>HU0000095013</t>
  </si>
  <si>
    <t>TV Paprika Zrt. Törzsrészvény</t>
  </si>
  <si>
    <t>HU0000095021</t>
  </si>
  <si>
    <t>ABC HUNGARY Tõkealap-kezelõZrt Törzsrészvény</t>
  </si>
  <si>
    <t>HU0000095138</t>
  </si>
  <si>
    <t>FEDERAL Zrt. Törzsrészvény</t>
  </si>
  <si>
    <t>HU0000073531</t>
  </si>
  <si>
    <t>BVI Baumgartner ZRt. Törzsrészvény</t>
  </si>
  <si>
    <t>HU0000094792</t>
  </si>
  <si>
    <t>Belváros-Lipótváros Zrt. Törzsrészvény</t>
  </si>
  <si>
    <t>HU0000095252</t>
  </si>
  <si>
    <t>SZABADICS Zrt. Törzsrészvény</t>
  </si>
  <si>
    <t>HU0000095260</t>
  </si>
  <si>
    <t>SZABADICS Zrt. Visszaváltható részvény</t>
  </si>
  <si>
    <t>HU0000096243</t>
  </si>
  <si>
    <t>Díjbeszedõ Holding Zrt. Törzsrészvény</t>
  </si>
  <si>
    <t>HU0000092309</t>
  </si>
  <si>
    <t>ITD Hungary Nonprofit Zrt. Törzsrészvény</t>
  </si>
  <si>
    <t>HU0000095641</t>
  </si>
  <si>
    <t>M6 Tolna Autópálya Konc. Zrt. Törzsrészvény</t>
  </si>
  <si>
    <t>HU0000095658</t>
  </si>
  <si>
    <t>M6 Tolna Autópálya Konc. Zrt. IDEIGLENES Törzsrészvény</t>
  </si>
  <si>
    <t>HU0000096334</t>
  </si>
  <si>
    <t>Danubius Kereskedõház Vagyonkezelõ Zrt. szavazat elsõbbségi részvény</t>
  </si>
  <si>
    <t>HU0000094230</t>
  </si>
  <si>
    <t>BEHIKA Consulting Zrt. Törzsrészvény</t>
  </si>
  <si>
    <t>HU0000095245</t>
  </si>
  <si>
    <t>IKR Zrt. Törzsrészvény</t>
  </si>
  <si>
    <t>HU0000095328</t>
  </si>
  <si>
    <t>FÓRUM-TG 2010 Zrt. Törzsrészvény</t>
  </si>
  <si>
    <t>HU0000076823</t>
  </si>
  <si>
    <t>ELEGANT Charm Konfekcióipari Rt. Törzsrészvény</t>
  </si>
  <si>
    <t>HU0000092671</t>
  </si>
  <si>
    <t>"Nagykovácsi Szülészet" Zrt. Törzsrészvény</t>
  </si>
  <si>
    <t>HU0000095757</t>
  </si>
  <si>
    <t>Nyakas Pince Zrt. Törzsrészvény</t>
  </si>
  <si>
    <t>HU0000095211</t>
  </si>
  <si>
    <t>ZSOPA FEDER Zrt. Törzsrészvény</t>
  </si>
  <si>
    <t>HU0000095427</t>
  </si>
  <si>
    <t>NACHRICHTENWELT Zrt. Törzsrészvény</t>
  </si>
  <si>
    <t>HU0000094735</t>
  </si>
  <si>
    <t>FINEXT STARTUP Zrt. Törzsrészvény</t>
  </si>
  <si>
    <t>HU0000095476</t>
  </si>
  <si>
    <t>General Hungaria Zrt. Törzsrészvény</t>
  </si>
  <si>
    <t>HU0000095609</t>
  </si>
  <si>
    <t>JOSEF MEYER Zrt. Törzsrészvény</t>
  </si>
  <si>
    <t>HU0000093067</t>
  </si>
  <si>
    <t>EXPERT Zrt. Törzsrészvény</t>
  </si>
  <si>
    <t>HU0000095989</t>
  </si>
  <si>
    <t>FairConto Zrt. Törzsrészvény</t>
  </si>
  <si>
    <t>HU0000096367</t>
  </si>
  <si>
    <t>HU0000093604</t>
  </si>
  <si>
    <t>PROGRESS-B'90 Zrt. Elsõbbségi részvény</t>
  </si>
  <si>
    <t>HU0000096094</t>
  </si>
  <si>
    <t>HU0000094008</t>
  </si>
  <si>
    <t>SV Finance Group Zrt. Törzsrészvény</t>
  </si>
  <si>
    <t>HU0000094016</t>
  </si>
  <si>
    <t>Gyõri Szeszgyár Zrt. Törzsrészvény</t>
  </si>
  <si>
    <t>HU0000096268</t>
  </si>
  <si>
    <t>ZALACO Zrt. Törzsrészvény</t>
  </si>
  <si>
    <t>HU0000096276</t>
  </si>
  <si>
    <t>HU0000096300</t>
  </si>
  <si>
    <t>Dunántúli ZM ZRt. Törzsrészvény</t>
  </si>
  <si>
    <t>HU0000096391</t>
  </si>
  <si>
    <t>Fotex Holding SE Nyrt. Elsõbbségi részvény</t>
  </si>
  <si>
    <t>HU0000096409</t>
  </si>
  <si>
    <t>Fotex Holding SE Nyrt. Törzsrészvény</t>
  </si>
  <si>
    <t>HU0000095955</t>
  </si>
  <si>
    <t>WABARD Biztosító Zrt. Törzsrészvény</t>
  </si>
  <si>
    <t>HU0000096607</t>
  </si>
  <si>
    <t>ÉSZAK-BUDAI Zrt. Törzsrészvény</t>
  </si>
  <si>
    <t>HU0000094552</t>
  </si>
  <si>
    <t>REORG Fejlesztési és Vagyonkezelõ Zrt. Törzsrészvény</t>
  </si>
  <si>
    <t>HU0000096557</t>
  </si>
  <si>
    <t>KEG Nyrt. Törzsrészvény</t>
  </si>
  <si>
    <t>HU0000096771</t>
  </si>
  <si>
    <t>Profi Szerviz Hu Zrt. Törzsrészvény</t>
  </si>
  <si>
    <t>HU0000091566</t>
  </si>
  <si>
    <t>Eu-Road Invest Zrt. Törzsrészvény</t>
  </si>
  <si>
    <t>HU0000094727</t>
  </si>
  <si>
    <t>WONDERLINE Hungary Zrt. Törzsrészvény</t>
  </si>
  <si>
    <t>HU0000096078</t>
  </si>
  <si>
    <t>RÉGIÓ MONÉTA Pénzügyi Zrt. Törzsrészvény</t>
  </si>
  <si>
    <t>HU0000095997</t>
  </si>
  <si>
    <t>Filmmúzeum Zrt. Elsõbbségi részvény</t>
  </si>
  <si>
    <t>HU0000096003</t>
  </si>
  <si>
    <t>HU0000096433</t>
  </si>
  <si>
    <t>GESTOR Zrt. Törzsrészvény</t>
  </si>
  <si>
    <t>HU0000095849</t>
  </si>
  <si>
    <t>IMMODUS Zrt. Törzsrészvény</t>
  </si>
  <si>
    <t>HU0000095880</t>
  </si>
  <si>
    <t>DHK Zrt. Törzsrészvény</t>
  </si>
  <si>
    <t>HU0000095898</t>
  </si>
  <si>
    <t>DHK Zrt. Elsõbbségi részvény</t>
  </si>
  <si>
    <t>HU0000096441</t>
  </si>
  <si>
    <t>Wesper Interactive Zrt.  25%-os befizetettségû Törzsrészvény</t>
  </si>
  <si>
    <t>HU0000094966</t>
  </si>
  <si>
    <t>VASI VOLÁN Zrt. Törzsrészvény</t>
  </si>
  <si>
    <t>HU0000096318</t>
  </si>
  <si>
    <t>Brivon Hungary Zrt. Törzsrészvény</t>
  </si>
  <si>
    <t>HU0000096896</t>
  </si>
  <si>
    <t>HU0000095385</t>
  </si>
  <si>
    <t>ARBO INVEST Zrt. Törzsrészvény</t>
  </si>
  <si>
    <t>HU0000095302</t>
  </si>
  <si>
    <t>Alföld-Faktoring Zrt. Törzsrészvény</t>
  </si>
  <si>
    <t>HU0000095070</t>
  </si>
  <si>
    <t>Citadella Consulting Zrt. Törzsrészvény</t>
  </si>
  <si>
    <t>HU0000085527</t>
  </si>
  <si>
    <t>ACTEL ZRT. Törzsrészvény</t>
  </si>
  <si>
    <t>1D02</t>
  </si>
  <si>
    <t>HU0000096870</t>
  </si>
  <si>
    <t>GARANTIQA Pont Zrt. Törzsrészvény</t>
  </si>
  <si>
    <t>HU0000096946</t>
  </si>
  <si>
    <t>NETvisor Zrt. Törzsrészvény</t>
  </si>
  <si>
    <t>HU0000096953</t>
  </si>
  <si>
    <t>NETvisor Zrt. Elsõbbségi részvény</t>
  </si>
  <si>
    <t>HU0000096615</t>
  </si>
  <si>
    <t>Outcome Magyarország Zrt. Törzsrészvény</t>
  </si>
  <si>
    <t>HU0000096201</t>
  </si>
  <si>
    <t>RADAR Zrt. Törzsrészvény</t>
  </si>
  <si>
    <t>HU0000097316</t>
  </si>
  <si>
    <t>IKON CEE Zrt. Törzsrészvény</t>
  </si>
  <si>
    <t>HU0000080643</t>
  </si>
  <si>
    <t>PLANET LEASING Pénzügyi Szolgáltató ZRt. Törzsrészvény</t>
  </si>
  <si>
    <t>HU0000095807</t>
  </si>
  <si>
    <t>TopTorony Zrt. Törzsrészvény</t>
  </si>
  <si>
    <t>HU0000096805</t>
  </si>
  <si>
    <t>ARDEN HOLDING Zrt. Törzsrészvény</t>
  </si>
  <si>
    <t>HU0000096920</t>
  </si>
  <si>
    <t>Sun Valley Zrt. Törzsrészvény</t>
  </si>
  <si>
    <t>HU0000093307</t>
  </si>
  <si>
    <t>Mediterrán Zrt. Törzsrészvény</t>
  </si>
  <si>
    <t>HU0000096912</t>
  </si>
  <si>
    <t>ALISCA BAU Zrt. Törzsrészvény</t>
  </si>
  <si>
    <t>HU0000096474</t>
  </si>
  <si>
    <t>Edison House Zrt. Törzsrészvénye</t>
  </si>
  <si>
    <t>HU0000097175</t>
  </si>
  <si>
    <t>Mátrai Villamos Mûvek Zrt. Törzsrészvény</t>
  </si>
  <si>
    <t>HU0000096375</t>
  </si>
  <si>
    <t>INOTAL Zrt. Törzsrészvény</t>
  </si>
  <si>
    <t>HU0000097027</t>
  </si>
  <si>
    <t>MAK Mecsek Zrt. Törzsrészvény</t>
  </si>
  <si>
    <t>HU0000095914</t>
  </si>
  <si>
    <t>Comergen Energetikai Zrt. Törzsrészvény</t>
  </si>
  <si>
    <t>HU0000094222</t>
  </si>
  <si>
    <t>Petrov &amp; Társa Építõipari Zrt. Törzsrészvény</t>
  </si>
  <si>
    <t>HU0000097688</t>
  </si>
  <si>
    <t>Via One Európa Holding Zrt. 25 %-os befizetettségû Ideiglenes Elsõbbségi részvény</t>
  </si>
  <si>
    <t>HU0000097696</t>
  </si>
  <si>
    <t>HU0000094545</t>
  </si>
  <si>
    <t>ASAP GLOBAL Zrt. Törzsrészvény</t>
  </si>
  <si>
    <t>HU0000097258</t>
  </si>
  <si>
    <t>T-MÉDIA HOLDING Zrt. Törzsrészvény</t>
  </si>
  <si>
    <t>HU0000077011</t>
  </si>
  <si>
    <t>TURBUCZ Zrt. Törzsrészvény</t>
  </si>
  <si>
    <t>HU0000097514</t>
  </si>
  <si>
    <t>"SZILI-VILLSZER" Zrt. Törzsrészvény</t>
  </si>
  <si>
    <t>HU0000097910</t>
  </si>
  <si>
    <t>PRO-THÉTA Zrt. Törzsrészvény</t>
  </si>
  <si>
    <t>HU0000094081</t>
  </si>
  <si>
    <t>FERASCO Zrt. Törzsrészvény</t>
  </si>
  <si>
    <t>HU0000096995</t>
  </si>
  <si>
    <t>KOGART Holding Zrt. Törzsrészvény</t>
  </si>
  <si>
    <t>HU0000097167</t>
  </si>
  <si>
    <t>BALAKER '99 Zrt. Törzsrészvény</t>
  </si>
  <si>
    <t>HU0000092069</t>
  </si>
  <si>
    <t>Baldaszti Outsourcing Zrt. Törzsrészvény</t>
  </si>
  <si>
    <t>HU0000096151</t>
  </si>
  <si>
    <t>Hatvani Városgazdálkodási Zrt. Törzsrészvény</t>
  </si>
  <si>
    <t>HU0000096821</t>
  </si>
  <si>
    <t>Solo-Duo Zrt. Törzsrészvény</t>
  </si>
  <si>
    <t>HU0000096839</t>
  </si>
  <si>
    <t>Moveo Zrt. Törzsrészvény</t>
  </si>
  <si>
    <t>HU0000096847</t>
  </si>
  <si>
    <t>Moveo Zrt. Elsõbbségi részvény</t>
  </si>
  <si>
    <t>HU0000097878</t>
  </si>
  <si>
    <t>XGA Zrt. Törzsrészvény</t>
  </si>
  <si>
    <t>HU0000096706</t>
  </si>
  <si>
    <t>SCD Group Zrt. Törzsrészvény</t>
  </si>
  <si>
    <t>HU0000082748</t>
  </si>
  <si>
    <t>Krisztál Zrt. Törzsrészvény</t>
  </si>
  <si>
    <t>HU0000095393</t>
  </si>
  <si>
    <t>Laki Épületszobrász Zrt. Törzsrészvény</t>
  </si>
  <si>
    <t>HU0000095401</t>
  </si>
  <si>
    <t>Laki Épületszobrász Zrt. Dolgozói részvény</t>
  </si>
  <si>
    <t>HU0000095799</t>
  </si>
  <si>
    <t>"ICE HOCKEY STARS" Zrt. Törzsrészvény</t>
  </si>
  <si>
    <t>HU0000097738</t>
  </si>
  <si>
    <t>CIG Pannónia Életbiztosító Nyrt. "A" sorozatú Törzsrészvény</t>
  </si>
  <si>
    <t>HU0000097621</t>
  </si>
  <si>
    <t>Wiera Group Zrt. "B" sorozatú szavazatelsõbbségi részvény</t>
  </si>
  <si>
    <t>HU0000096185</t>
  </si>
  <si>
    <t>TISZACASH Zrt. Törzsrészvény</t>
  </si>
  <si>
    <t>HU0000097837</t>
  </si>
  <si>
    <t>MALÉV Zrt Törzsrészvény</t>
  </si>
  <si>
    <t>HU0000097845</t>
  </si>
  <si>
    <t>MALÉV Zrt Elsõbbségi részvény</t>
  </si>
  <si>
    <t>HU0000093554</t>
  </si>
  <si>
    <t>Vasuta Zrt. Törzsrészvény</t>
  </si>
  <si>
    <t>HU0000097779</t>
  </si>
  <si>
    <t>POWERFORUM Zrt. Törzsrészvény</t>
  </si>
  <si>
    <t>HU0000098264</t>
  </si>
  <si>
    <t>FHB NyRt. Elsõbbségi részvény</t>
  </si>
  <si>
    <t>HU0000098272</t>
  </si>
  <si>
    <t>HU0000098322</t>
  </si>
  <si>
    <t>FHB NyRt. Törzsrészvény</t>
  </si>
  <si>
    <t>HU0000095575</t>
  </si>
  <si>
    <t>CLANEG Zrt. Ideiglenes Törzsrészvény</t>
  </si>
  <si>
    <t>HU0000095971</t>
  </si>
  <si>
    <t>MKOE Zrt. Törzsrészvény</t>
  </si>
  <si>
    <t>HU0000091749</t>
  </si>
  <si>
    <t>MÁV-Trakció Zrt. Törzsrészvény</t>
  </si>
  <si>
    <t>HU0000091756</t>
  </si>
  <si>
    <t>HU0000095351</t>
  </si>
  <si>
    <t>Kancellár.hu Zrt. "A" sorozatú Törzsrészvény</t>
  </si>
  <si>
    <t>HU0000097217</t>
  </si>
  <si>
    <t>S &amp; CS PROPERTY ZRT Törzsrészvény</t>
  </si>
  <si>
    <t>HU0000097225</t>
  </si>
  <si>
    <t>S &amp; CS PROPERTY ZRT Elsõbbségi részvény</t>
  </si>
  <si>
    <t>HU0000097977</t>
  </si>
  <si>
    <t>VENTERFOR ENERGETIKAI Zrt. Törzsrészvény</t>
  </si>
  <si>
    <t>HU0000098280</t>
  </si>
  <si>
    <t>Pax Televízió Zrt. Törzsrészvény</t>
  </si>
  <si>
    <t>HU0000098165</t>
  </si>
  <si>
    <t>GeneralNet Szolgáltató Zrt. Törzsrészvény</t>
  </si>
  <si>
    <t>HU0000088513</t>
  </si>
  <si>
    <t>ROLL Termelõ Zrt. Törzsrészvény</t>
  </si>
  <si>
    <t>HU0000096656</t>
  </si>
  <si>
    <t>Stensen Zrt. Törzsrészvény</t>
  </si>
  <si>
    <t>HU0000097134</t>
  </si>
  <si>
    <t>SWEET-EUROPE Zrt. Törzsrészvény</t>
  </si>
  <si>
    <t>HU0000096110</t>
  </si>
  <si>
    <t>MÁV-START Zrt. Törzsrészvény</t>
  </si>
  <si>
    <t>HU0000098207</t>
  </si>
  <si>
    <t>M-RTL Zrt Elsõbbségi részvény</t>
  </si>
  <si>
    <t>HU0000098215</t>
  </si>
  <si>
    <t>HU0000097993</t>
  </si>
  <si>
    <t>Eurasia Real Estate Zrt. Törzsrészvény</t>
  </si>
  <si>
    <t>USD</t>
  </si>
  <si>
    <t>HU0000097647</t>
  </si>
  <si>
    <t>MATUSZ-VAD Zrt. Elsõbbségi részvény</t>
  </si>
  <si>
    <t>HU0000097654</t>
  </si>
  <si>
    <t>MATUSZ-VAD Zrt. Törzsrészvény</t>
  </si>
  <si>
    <t>HU0000097571</t>
  </si>
  <si>
    <t>InnovIT Zrt. Törzsrészvény</t>
  </si>
  <si>
    <t>HU0000098371</t>
  </si>
  <si>
    <t>SH Money Zrt. Törzsrészvény</t>
  </si>
  <si>
    <t>HU0000096813</t>
  </si>
  <si>
    <t>Elan SBI Capital Partners Zrt. Törzsrészvény</t>
  </si>
  <si>
    <t>HU0000078951</t>
  </si>
  <si>
    <t>ING Pénzügyi Lízing Magyarország Zártkörûen Mûködõ Rt. Törzsrészvény</t>
  </si>
  <si>
    <t>HU0000092093</t>
  </si>
  <si>
    <t>CORDI K+F Nonprofit Zrt. Törzsrészvény</t>
  </si>
  <si>
    <t>HU0000094776</t>
  </si>
  <si>
    <t>DayTrade.net Befektetési Zrt. Törzsrészvény</t>
  </si>
  <si>
    <t>HU0000098561</t>
  </si>
  <si>
    <t>Via One Európa Holding Zrt. Elsõbbségi részvény</t>
  </si>
  <si>
    <t>HU0000098579</t>
  </si>
  <si>
    <t>HU0000094685</t>
  </si>
  <si>
    <t>J-B Faktor Zrt. Törzsrészvény</t>
  </si>
  <si>
    <t>HU0000098033</t>
  </si>
  <si>
    <t>Euroventures Zrt. Törzsrészvény</t>
  </si>
  <si>
    <t>HU0000098058</t>
  </si>
  <si>
    <t>APEIRON-CLARITAS Zrt. Törzsrészvény</t>
  </si>
  <si>
    <t>HU0000097928</t>
  </si>
  <si>
    <t>TRINITY FUND Zrt. Elsõbbségi részvény</t>
  </si>
  <si>
    <t>HU0000097936</t>
  </si>
  <si>
    <t>TRINITY FUND Zrt. Törzsrészvény</t>
  </si>
  <si>
    <t>HU0000098124</t>
  </si>
  <si>
    <t>DV N Zrt. Törzsrészvény</t>
  </si>
  <si>
    <t>HU0000092085</t>
  </si>
  <si>
    <t>Hochbau Invest Magyaro. Zrt. Törzsrészvény</t>
  </si>
  <si>
    <t>HU0000098090</t>
  </si>
  <si>
    <t>HealthCapital Zrt. Törzsrészvény</t>
  </si>
  <si>
    <t>HU0000092077</t>
  </si>
  <si>
    <t>PERNESZY Zrt. Törzsrészvény</t>
  </si>
  <si>
    <t>HU0000097506</t>
  </si>
  <si>
    <t>HFS Pénzügyi Zrt. Törzsrészvény</t>
  </si>
  <si>
    <t>HU0000098199</t>
  </si>
  <si>
    <t>Green Capital Zrt. Törzsrészvény</t>
  </si>
  <si>
    <t>HU0000098181</t>
  </si>
  <si>
    <t>MSB Zrt. Törzsrészvény</t>
  </si>
  <si>
    <t>HU0000097704</t>
  </si>
  <si>
    <t>FERROBETON Zrt. Törzsrészvény</t>
  </si>
  <si>
    <t>HU0000085840</t>
  </si>
  <si>
    <t>AIR CONTROL ZRT. Törzsrészvény</t>
  </si>
  <si>
    <t>HU0000085881</t>
  </si>
  <si>
    <t>AIR CONTROL ZRT. Elsõbbségi részvény</t>
  </si>
  <si>
    <t>HU0000092051</t>
  </si>
  <si>
    <t>Quercus Hungary Zrt. Törzsrészvény</t>
  </si>
  <si>
    <t>HU0000081641</t>
  </si>
  <si>
    <t>Elsõ Nagykörúti Üzletház Zártkörûen Mûködõ Rt. Törzsrészvény</t>
  </si>
  <si>
    <t>HU0000097712</t>
  </si>
  <si>
    <t>INTERLOYDS MAGYARORSZÁG Zrt. Törzsrészvény</t>
  </si>
  <si>
    <t>HU0000098041</t>
  </si>
  <si>
    <t>HU0000098363</t>
  </si>
  <si>
    <t>K&amp;H Faktor Zrt. Törzsrészvény</t>
  </si>
  <si>
    <t>HU0000096458</t>
  </si>
  <si>
    <t>OPTINVEST Zrt. Törzsrészvény</t>
  </si>
  <si>
    <t>HU0000093851</t>
  </si>
  <si>
    <t>Széchenyi Kereskedelmi Bank Zrt. Törzsrészvény</t>
  </si>
  <si>
    <t>HU0000098918</t>
  </si>
  <si>
    <t>PHYLAXIA 1912. Holding Nyrt. Törzsrészvény</t>
  </si>
  <si>
    <t>HU0000099148</t>
  </si>
  <si>
    <t>HU0000098603</t>
  </si>
  <si>
    <t>PERION Zrt. Törzsrészvény</t>
  </si>
  <si>
    <t>HU0000097811</t>
  </si>
  <si>
    <t>ELME Ipari Csoport Zrt. Törzsrészvény</t>
  </si>
  <si>
    <t>1D03</t>
  </si>
  <si>
    <t>HU0000097829</t>
  </si>
  <si>
    <t>HU0000097019</t>
  </si>
  <si>
    <t>ING RE Pénzügyi Lízing ZRt. Törzsrészvény</t>
  </si>
  <si>
    <t>HU0000097266</t>
  </si>
  <si>
    <t>DIGNUS Szolgáltató Zrt. Törzsrészvény</t>
  </si>
  <si>
    <t>HU0000098694</t>
  </si>
  <si>
    <t>BROKERNET Investment Zrt. Elsõbbségi részvény</t>
  </si>
  <si>
    <t>HU0000098702</t>
  </si>
  <si>
    <t>BROKERNET Investment Zrt. Törzsrészvény</t>
  </si>
  <si>
    <t>HU0000098710</t>
  </si>
  <si>
    <t>HU0000098728</t>
  </si>
  <si>
    <t>BROKERNET Investment Zrt. Visszaváltható részvény</t>
  </si>
  <si>
    <t>HU0000098074</t>
  </si>
  <si>
    <t>Griff Gentlemen's Zrt. Törzsrészvény</t>
  </si>
  <si>
    <t>HU0000098421</t>
  </si>
  <si>
    <t>Indotek-Investments Zrt. Törzsrészvény</t>
  </si>
  <si>
    <t>HU0000090972</t>
  </si>
  <si>
    <t>Scania Finance Magyarország Zrt. névre szóló törzsrészvény</t>
  </si>
  <si>
    <t>HU0000085444</t>
  </si>
  <si>
    <t>Ceres ZRt. Törzsrészvény</t>
  </si>
  <si>
    <t>HU0000096631</t>
  </si>
  <si>
    <t>BESEDER TRADE Zrt. Törzsrészvény</t>
  </si>
  <si>
    <t>HU0000098447</t>
  </si>
  <si>
    <t>NAVISCON Zrt. "A" sorozatú törzsrészvény</t>
  </si>
  <si>
    <t>HU0000098223</t>
  </si>
  <si>
    <t>Expol Holding Zrt. Törzsrészvény</t>
  </si>
  <si>
    <t>HU0000098942</t>
  </si>
  <si>
    <t>Portfolion Zrt. Törzsrészvény</t>
  </si>
  <si>
    <t>HU0000099460</t>
  </si>
  <si>
    <t>PRO-MÉSZ Zrt. névre szóló törzsrészvény</t>
  </si>
  <si>
    <t>HU0000097290</t>
  </si>
  <si>
    <t>ENERGOINVENT Hungary Zrt. Törzsrészvény</t>
  </si>
  <si>
    <t>HU0000098892</t>
  </si>
  <si>
    <t>Telekom New Media Zrt. törzsrészvény</t>
  </si>
  <si>
    <t>HU0000071634</t>
  </si>
  <si>
    <t>"MIKROHITEL" Zrt. Törzsrészvény</t>
  </si>
  <si>
    <t>HU0000099098</t>
  </si>
  <si>
    <t>TELEPHANT Zrt. Törzsrészvény</t>
  </si>
  <si>
    <t>HU0000099445</t>
  </si>
  <si>
    <t>Capital Hitelház Zrt. Törzsrészvény</t>
  </si>
  <si>
    <t>HU0000098413</t>
  </si>
  <si>
    <t>Sport Playground Zrt. Törzsrészvény</t>
  </si>
  <si>
    <t>HU0000099023</t>
  </si>
  <si>
    <t>II. Kerületi Városfejlesztõ Zrt. Törzsrészvény</t>
  </si>
  <si>
    <t>HU0000099122</t>
  </si>
  <si>
    <t>CIG Zrt. Dolgozói részvény</t>
  </si>
  <si>
    <t>HU0000099130</t>
  </si>
  <si>
    <t>CIG Zrt. Visszaváltható részvény</t>
  </si>
  <si>
    <t>HU0000099213</t>
  </si>
  <si>
    <t>VILATI Zrt. Törzsrészvény</t>
  </si>
  <si>
    <t>HU0000098405</t>
  </si>
  <si>
    <t>ARCUS INTERACTIVE GROUP Zrt. Elsõbbségi részvény</t>
  </si>
  <si>
    <t>HU0000098454</t>
  </si>
  <si>
    <t>AKTA Zrt. Törzsrészvény</t>
  </si>
  <si>
    <t>HU0000093653</t>
  </si>
  <si>
    <t>Negos Tárgyalási Tanácsadó Zrt Törzsrészvény</t>
  </si>
  <si>
    <t>HU0000097753</t>
  </si>
  <si>
    <t>FORMARKET Zrt. Törzsrészvény</t>
  </si>
  <si>
    <t>HU0000099254</t>
  </si>
  <si>
    <t>VERTA Zrt. törzsrészvény</t>
  </si>
  <si>
    <t>HU0000097043</t>
  </si>
  <si>
    <t>Média Park Europe Zrt. 25 %-os befizetettségû Ideiglenes Törzsrészvény</t>
  </si>
  <si>
    <t>HU0000098645</t>
  </si>
  <si>
    <t>Microsegment Consulting Partners Zrt. névre szóló törzsrészvény</t>
  </si>
  <si>
    <t>HU0000099171</t>
  </si>
  <si>
    <t>Dr. Hotellátó Zrt. "A" sorozatú Törzsrészvény</t>
  </si>
  <si>
    <t>HU0000099189</t>
  </si>
  <si>
    <t>Dr. Hotellátó Zrt. "B" sorozatú Elsõbbségi részvény</t>
  </si>
  <si>
    <t>HU0000099197</t>
  </si>
  <si>
    <t>Dr. Hotellátó Zrt. "C" sorozatú Elsõbbségi részvény</t>
  </si>
  <si>
    <t>HU0000099387</t>
  </si>
  <si>
    <t>Kulcs-Soft Nyrt. Törzsrészvény</t>
  </si>
  <si>
    <t>HU0000099395</t>
  </si>
  <si>
    <t>Di-Care Zrt. Törzsrészvény</t>
  </si>
  <si>
    <t>HU0000099478</t>
  </si>
  <si>
    <t>TERRA-DANUBIA Szolgáltató Zrt. Törzsrészvény</t>
  </si>
  <si>
    <t>HU0000099346</t>
  </si>
  <si>
    <t>DRB Bank Zrt. Törzsrészvény</t>
  </si>
  <si>
    <t>HU0000099155</t>
  </si>
  <si>
    <t>Mobile Wireless B.Hungary Zrt. Elsõbbségi részvény</t>
  </si>
  <si>
    <t>HU0000093059</t>
  </si>
  <si>
    <t>ERGO Életbiztosító Zrt. Törzsrészvény</t>
  </si>
  <si>
    <t>HU0000098173</t>
  </si>
  <si>
    <t>HU0000095583</t>
  </si>
  <si>
    <t>TE-ART Zrt. Törzsrészvény</t>
  </si>
  <si>
    <t>HU0000097662</t>
  </si>
  <si>
    <t>HU0000099247</t>
  </si>
  <si>
    <t>HOLMAG Zrt. Törzsrészvény</t>
  </si>
  <si>
    <t>HU0000098959</t>
  </si>
  <si>
    <t>ELIT CIPÕKÉSZÍTÕ Zrt. Törzsrészvény</t>
  </si>
  <si>
    <t>HU0000099411</t>
  </si>
  <si>
    <t>CIB REAL Zrt. Törzsrészvény</t>
  </si>
  <si>
    <t>HU0000099510</t>
  </si>
  <si>
    <t>HU0000099783</t>
  </si>
  <si>
    <t>MOBIL-CASH Európa Zrt. Törzsrészvény</t>
  </si>
  <si>
    <t>HU0000093489</t>
  </si>
  <si>
    <t>REM International Zrt. Törzsrészvény</t>
  </si>
  <si>
    <t>HU0000099957</t>
  </si>
  <si>
    <t>HU0000098769</t>
  </si>
  <si>
    <t>ÖKOSANITAS Zrt. Törzsrészvény</t>
  </si>
  <si>
    <t>HU0000100003</t>
  </si>
  <si>
    <t>iFOREX Befektetési Szolgáltató Zrt. Törzsrészvény</t>
  </si>
  <si>
    <t>HU0000053541</t>
  </si>
  <si>
    <t>WINKLER BÕR Zrt. Törzsrészvény</t>
  </si>
  <si>
    <t>HU0000099486</t>
  </si>
  <si>
    <t>FINEXT Vagyonkezelõ Nyrt. Törzsrészvény</t>
  </si>
  <si>
    <t>HU0000099791</t>
  </si>
  <si>
    <t>Opticon Holding Group Zrt. Törzsrészvény</t>
  </si>
  <si>
    <t>HU0000099817</t>
  </si>
  <si>
    <t>Opticon Holding Group Zrt. Elsõbbségi részvény</t>
  </si>
  <si>
    <t>HU0000099825</t>
  </si>
  <si>
    <t>HU0000099833</t>
  </si>
  <si>
    <t>HU0000099841</t>
  </si>
  <si>
    <t>HU0000099858</t>
  </si>
  <si>
    <t>HU0000100094</t>
  </si>
  <si>
    <t>MOL Enker "A" sorozatú Törzsrészvény</t>
  </si>
  <si>
    <t>HU0000100102</t>
  </si>
  <si>
    <t>MOL Enker Osztalék-elsõbbségi részvény</t>
  </si>
  <si>
    <t>HU0000099627</t>
  </si>
  <si>
    <t>Fashion Days Shopping Zrt. Törzsrészvény</t>
  </si>
  <si>
    <t>HU0000099593</t>
  </si>
  <si>
    <t>Pentanova Zrt. Törzsrészvény</t>
  </si>
  <si>
    <t>HU0000098553</t>
  </si>
  <si>
    <t>IW Investor Group Zrt. Törzsrészvény</t>
  </si>
  <si>
    <t>HU0000098785</t>
  </si>
  <si>
    <t>HUNNIA Zrt. Törzsrészvény</t>
  </si>
  <si>
    <t>HU0000098843</t>
  </si>
  <si>
    <t>HUNNIA Zrt. Elsõbbségi részvény</t>
  </si>
  <si>
    <t>HU0000099916</t>
  </si>
  <si>
    <t>VAJDA ZÁLOG Zrt. Törzsrészvény</t>
  </si>
  <si>
    <t>HU0000096490</t>
  </si>
  <si>
    <t>MikoProd Zrt. Törzsrészvény</t>
  </si>
  <si>
    <t>HU0000100011</t>
  </si>
  <si>
    <t>Sense/Net Zrt. Törzsrészvény</t>
  </si>
  <si>
    <t>HU0000100029</t>
  </si>
  <si>
    <t>HU0000100037</t>
  </si>
  <si>
    <t>Sense/Net Zrt. Elsõbbségi részvény</t>
  </si>
  <si>
    <t>HU0000100045</t>
  </si>
  <si>
    <t>HU0000095435</t>
  </si>
  <si>
    <t>NAM Zrt. Törzsrészvény</t>
  </si>
  <si>
    <t>HU0000096037</t>
  </si>
  <si>
    <t>De Lage Landen Zrt. Törzsrészvény</t>
  </si>
  <si>
    <t>HU0000097324</t>
  </si>
  <si>
    <t>REMING ZRT. Dolgozói részvény CS sorozat</t>
  </si>
  <si>
    <t>HU0000097332</t>
  </si>
  <si>
    <t>REMING ZRT. Dolgozói részvény DZ sorozat</t>
  </si>
  <si>
    <t>HU0000097340</t>
  </si>
  <si>
    <t>REMING ZRT. Dolgozói részvény F sorozat</t>
  </si>
  <si>
    <t>HU0000097357</t>
  </si>
  <si>
    <t>REMING ZRT. Dolgozói részvény K sorozat</t>
  </si>
  <si>
    <t>HU0000097365</t>
  </si>
  <si>
    <t>REMING ZRT. Dolgozói részvény L sorozat</t>
  </si>
  <si>
    <t>HU0000097373</t>
  </si>
  <si>
    <t>REMING ZRT. Dolgozói részvény SZ sorozat</t>
  </si>
  <si>
    <t>HU0000097381</t>
  </si>
  <si>
    <t>REMING ZRT. Dolgozói részvény TY sorozat</t>
  </si>
  <si>
    <t>HU0000097399</t>
  </si>
  <si>
    <t>REMING ZRT. Dolgozói részvény U sorozat</t>
  </si>
  <si>
    <t>HU0000097407</t>
  </si>
  <si>
    <t>REMING ZRT. Dolgozói részvény Z sorozat</t>
  </si>
  <si>
    <t>HU0000097415</t>
  </si>
  <si>
    <t>REMING ZRT. Dolgozói részvény Y sorozat</t>
  </si>
  <si>
    <t>HU0000097423</t>
  </si>
  <si>
    <t>REMING ZRT. Dolgozói részvény X sorozat</t>
  </si>
  <si>
    <t>HU0000097431</t>
  </si>
  <si>
    <t>REMING ZRT. Dolgozói részvény NY sorozat</t>
  </si>
  <si>
    <t>HU0000097449</t>
  </si>
  <si>
    <t>REMING ZRT. Dolgozói részvény S sorozat</t>
  </si>
  <si>
    <t>HU0000097456</t>
  </si>
  <si>
    <t>REMING ZRT. Dolgozói részvény O sorozat</t>
  </si>
  <si>
    <t>HU0000100433</t>
  </si>
  <si>
    <t>Borsodi Sörgyár Zrt. Törzsrészvény</t>
  </si>
  <si>
    <t>HU0000099726</t>
  </si>
  <si>
    <t>MARK-ET Holding Zrt. Törzsrészvény</t>
  </si>
  <si>
    <t>HU0000099742</t>
  </si>
  <si>
    <t>SZIGET-COM Zrt. Törzsrészvény</t>
  </si>
  <si>
    <t>HU0000098850</t>
  </si>
  <si>
    <t>ING Biztosító Zrt. Törzsrészvény</t>
  </si>
  <si>
    <t>HU0000079413</t>
  </si>
  <si>
    <t>STRABAG PFS Zrt. Törzsrészvény</t>
  </si>
  <si>
    <t>HU0000079439</t>
  </si>
  <si>
    <t>STRABAG PFS Zrt. Elsõbbségi részvény</t>
  </si>
  <si>
    <t>HU0000099239</t>
  </si>
  <si>
    <t>NORDTELEKOM Nyrt. Törzsrészvény</t>
  </si>
  <si>
    <t>HU0000088489</t>
  </si>
  <si>
    <t>CÉDRUS Informatikai Zrt. Törzsrészvény</t>
  </si>
  <si>
    <t>HU0000097068</t>
  </si>
  <si>
    <t>JK ECONOMY Zrt. Törzsrészvény</t>
  </si>
  <si>
    <t>HU0000100441</t>
  </si>
  <si>
    <t>HUMET Nyrt. "B" sorozatú szavazat-elsõbbségi részvény</t>
  </si>
  <si>
    <t>1D04</t>
  </si>
  <si>
    <t>HU0000095518</t>
  </si>
  <si>
    <t>KOPINT-TÁRKI Zrt. Törzsrészvény</t>
  </si>
  <si>
    <t>HU0000099999</t>
  </si>
  <si>
    <t>IMMOGRINVEST Zrt. Törzsrészvény</t>
  </si>
  <si>
    <t>HU0000089438</t>
  </si>
  <si>
    <t>Cseke Kerékpár Értékesítõ Zrt. Törzsrészvény</t>
  </si>
  <si>
    <t>HU0000099734</t>
  </si>
  <si>
    <t>KLIMA-VILL VAGYONKEZELÕ Zrt. Törzsrészvény</t>
  </si>
  <si>
    <t>HU0000100599</t>
  </si>
  <si>
    <t>BETÛPARK Holding Zrt. 65,51%-os befizetettségû Törzsrészvény</t>
  </si>
  <si>
    <t>HU0000100540</t>
  </si>
  <si>
    <t>Kozma-Invest Zrt. Törzsrészvény</t>
  </si>
  <si>
    <t>HU0000099635</t>
  </si>
  <si>
    <t>POWERFORUM Zrt. Elsõbbségi részvény</t>
  </si>
  <si>
    <t>HU0000095625</t>
  </si>
  <si>
    <t>Magyar Nemesfémvizsgáló Zrt. Törzsrészvény</t>
  </si>
  <si>
    <t>HU0000100169</t>
  </si>
  <si>
    <t>AGROGYÁN Zrt. Törzsrészvény</t>
  </si>
  <si>
    <t>HU0000100607</t>
  </si>
  <si>
    <t>HU0000100615</t>
  </si>
  <si>
    <t>HU0000100623</t>
  </si>
  <si>
    <t>HU0000089693</t>
  </si>
  <si>
    <t>HBO Holding Zrt. Törzsrészvény</t>
  </si>
  <si>
    <t>HU0000099338</t>
  </si>
  <si>
    <t>ÖKORET Zrt. Törzsrészvény</t>
  </si>
  <si>
    <t>HU0000097142</t>
  </si>
  <si>
    <t>EVIDENS Mérnökiroda Zrt. Törzsrészvény</t>
  </si>
  <si>
    <t>HU0000100920</t>
  </si>
  <si>
    <t>BVMT Zrt. Törzsrészvény</t>
  </si>
  <si>
    <t>HU0000099643</t>
  </si>
  <si>
    <t>MONTIVÍZ Zrt. elsõbbségi részvény "D"</t>
  </si>
  <si>
    <t>HU0000099650</t>
  </si>
  <si>
    <t>MONTIVÍZ Zrt. elsõbbségi részvény "C"</t>
  </si>
  <si>
    <t>HU0000099668</t>
  </si>
  <si>
    <t>MONTIVÍZ Zrt. törzsrészvény "A"</t>
  </si>
  <si>
    <t>HU0000100813</t>
  </si>
  <si>
    <t>International Duna Invest Zrt. Törzsrészvény</t>
  </si>
  <si>
    <t>HU0000100797</t>
  </si>
  <si>
    <t>Dr. Hotellátó Zrt. "D" sorozatú Elsõbbségi részvény</t>
  </si>
  <si>
    <t>HU0000100235</t>
  </si>
  <si>
    <t>TETTYE FORRÁSHÁZ Zrt. Törzsrészvény</t>
  </si>
  <si>
    <t>HU0000087630</t>
  </si>
  <si>
    <t>Pécs Holding Zrt. Törzsrészvény</t>
  </si>
  <si>
    <t>HU0000099775</t>
  </si>
  <si>
    <t>TERSZOL Zrt. Törzsrészvény</t>
  </si>
  <si>
    <t>HU0000100714</t>
  </si>
  <si>
    <t>Multipolaris Zrt. Törzsrészvény</t>
  </si>
  <si>
    <t>HU0000099221</t>
  </si>
  <si>
    <t>Széchenyi Tõkealap-kezelõ Zrt. Törzsrészvény</t>
  </si>
  <si>
    <t>HU0000094214</t>
  </si>
  <si>
    <t>ARBO Zrt. Törzsrészvény</t>
  </si>
  <si>
    <t>HU0000095161</t>
  </si>
  <si>
    <t>Broker Consulting Zrt. Törzsrészvény</t>
  </si>
  <si>
    <t>HU0000100649</t>
  </si>
  <si>
    <t>GLOBENET Zrt. Törzsrészvény</t>
  </si>
  <si>
    <t>HU0000101241</t>
  </si>
  <si>
    <t>PALOTA GUMI Zrt. Törzsrészvény</t>
  </si>
  <si>
    <t>HU0000100367</t>
  </si>
  <si>
    <t>Magyar Tõketársaság Zártkörûen Mûködõ Részvénytársaság 25%-os befizetettségû ideiglenes törzsrészvén</t>
  </si>
  <si>
    <t>HU0000100516</t>
  </si>
  <si>
    <t>SwissFinance Zrt. Törzsrészvény</t>
  </si>
  <si>
    <t>HU0000100532</t>
  </si>
  <si>
    <t>EURONET Zrt. Törzsrészvény</t>
  </si>
  <si>
    <t>HU0000101001</t>
  </si>
  <si>
    <t>Magyar CégMinõsítõ Zrt. Törzsrészvény</t>
  </si>
  <si>
    <t>HU0000089016</t>
  </si>
  <si>
    <t>Private Capital Investment Zrt. Törzsrészvény</t>
  </si>
  <si>
    <t>HU0000099718</t>
  </si>
  <si>
    <t>INFOTV Zrt. Törzsrészvény</t>
  </si>
  <si>
    <t>HU0000100086</t>
  </si>
  <si>
    <t>BÓDIS MOTOR ZRT. Törzsrészvény</t>
  </si>
  <si>
    <t>HU0000100763</t>
  </si>
  <si>
    <t>Soulware Zrt. Törzsrészvény</t>
  </si>
  <si>
    <t>HU0000100771</t>
  </si>
  <si>
    <t>Soulware Zrt. szavazatelsõbbségi jogot biztosító elsõbbségi részvény</t>
  </si>
  <si>
    <t>HU0000100789</t>
  </si>
  <si>
    <t>Soulware Zrt. elõvásárlásijogot biztosító elsõbbségi részvény</t>
  </si>
  <si>
    <t>HU0000100904</t>
  </si>
  <si>
    <t>Qeco Zrt. "A" sorozatú Törzsrészvény</t>
  </si>
  <si>
    <t>HU0000100060</t>
  </si>
  <si>
    <t>ESB Zrt. Törzsrészvény</t>
  </si>
  <si>
    <t>HU0000097522</t>
  </si>
  <si>
    <t>SENDIVO Zrt. Törzsrészvény</t>
  </si>
  <si>
    <t>HU0000100474</t>
  </si>
  <si>
    <t>CO-OP HITEL Zrt. Törzsrészvény</t>
  </si>
  <si>
    <t>HU0000101357</t>
  </si>
  <si>
    <t>Elsõ Agro Hitel Zrt. "B" sorozatú osztalék- és szavazatelsõbbségi részvény</t>
  </si>
  <si>
    <t>HU0000099403</t>
  </si>
  <si>
    <t>Gróf Buttler Borászati Zrt. Törzsrészvény</t>
  </si>
  <si>
    <t>HU0000100961</t>
  </si>
  <si>
    <t>ES Holding Zrt. Elsõbbségi részvény</t>
  </si>
  <si>
    <t>HU0000100979</t>
  </si>
  <si>
    <t>E-OS INNOVATÍV Zrt. Törzsrészvény</t>
  </si>
  <si>
    <t>HU0000101324</t>
  </si>
  <si>
    <t>CEE AM Zrt. Törzsrészvény</t>
  </si>
  <si>
    <t>HU0000099973</t>
  </si>
  <si>
    <t>Organic Mission Törzsrészvény "A"</t>
  </si>
  <si>
    <t>HU0000101126</t>
  </si>
  <si>
    <t>DATANEUM Zrt. Törzsrészvény</t>
  </si>
  <si>
    <t>HU0000097530</t>
  </si>
  <si>
    <t>PLOTINUS Nyrt. törzsrészvény</t>
  </si>
  <si>
    <t>HU0000097548</t>
  </si>
  <si>
    <t>PLOTINUS Nyrt. szavazat elsõbbségi részvény</t>
  </si>
  <si>
    <t>HU0000097555</t>
  </si>
  <si>
    <t>PLOTINUS Nyrt. osztalékelsõbbségi részvény</t>
  </si>
  <si>
    <t>HU0000101480</t>
  </si>
  <si>
    <t>SZITA AIRPORT SECURITY Zrt. Törzsrészvény</t>
  </si>
  <si>
    <t>HU0000100201</t>
  </si>
  <si>
    <t>PROFIKOMP KÖRNYEZETTECHNIKA Zrt. Törzsrészvény</t>
  </si>
  <si>
    <t>HU0000100524</t>
  </si>
  <si>
    <t>Kiútprogram Nonprofit Zrt Törzsrészvény</t>
  </si>
  <si>
    <t>HU0000101266</t>
  </si>
  <si>
    <t>MÛSOR-HANG Zrt. Törzsrészvény</t>
  </si>
  <si>
    <t>HU0000099866</t>
  </si>
  <si>
    <t>IPSOS Zrt. Törzsrészvény</t>
  </si>
  <si>
    <t>HU0000101373</t>
  </si>
  <si>
    <t>VISONKA Zrt. Törzsrészvény</t>
  </si>
  <si>
    <t>HU0000097282</t>
  </si>
  <si>
    <t>GORI STÚDIÓ Zrt. Törzsrészvény</t>
  </si>
  <si>
    <t>HU0000099676</t>
  </si>
  <si>
    <t>GENEX Zrt. Rt. Elsõbbségi részvény</t>
  </si>
  <si>
    <t>HU0000099684</t>
  </si>
  <si>
    <t>GENEX Zrt. Rt. Törzsrészvény</t>
  </si>
  <si>
    <t>HU0000099874</t>
  </si>
  <si>
    <t>Otthon Centrum Zrt. Törzsrészvény</t>
  </si>
  <si>
    <t>HU0000099882</t>
  </si>
  <si>
    <t>Otthon Centrum Zrt. Elsõbbségi részvény</t>
  </si>
  <si>
    <t>HU0000100110</t>
  </si>
  <si>
    <t>VÉDVÁR 2008 Zrt. Törzsrészvény</t>
  </si>
  <si>
    <t>HU0000101597</t>
  </si>
  <si>
    <t>STS GROUP Zrt. Törzsrészvény</t>
  </si>
  <si>
    <t>HU0000101233</t>
  </si>
  <si>
    <t>VERTIS Zrt. Törzsrészvény</t>
  </si>
  <si>
    <t>HU0000101704</t>
  </si>
  <si>
    <t>Magyar Tõketársaság Zrt. Törzsrészvény</t>
  </si>
  <si>
    <t>HU0000101381</t>
  </si>
  <si>
    <t>KA-VOSZ - Garantiqa Zrt. Törzsrészvény</t>
  </si>
  <si>
    <t>HU0000102116</t>
  </si>
  <si>
    <t>HU0000100284</t>
  </si>
  <si>
    <t>Optimum Zrt. Törzsrészvény</t>
  </si>
  <si>
    <t>HU0000097639</t>
  </si>
  <si>
    <t>IMMANUEL TEMETKEZÉS Zrt. Törzsrészvény</t>
  </si>
  <si>
    <t>HU0000100631</t>
  </si>
  <si>
    <t>NYUGAT-PANNON ZRT. Törzsrészvény</t>
  </si>
  <si>
    <t>HU0000099528</t>
  </si>
  <si>
    <t>ORGANICA INVESTMENTS Zrt. Törzsrészvény</t>
  </si>
  <si>
    <t>HU0000100250</t>
  </si>
  <si>
    <t>SPA Hungary Zrt. Törzsrészvény</t>
  </si>
  <si>
    <t>HU0000100508</t>
  </si>
  <si>
    <t>Diófa Alapkezelõ Zrt. Törzsrészvény</t>
  </si>
  <si>
    <t>HU0000101456</t>
  </si>
  <si>
    <t>EHP zrt. Törzsrészvény</t>
  </si>
  <si>
    <t>HU0000101894</t>
  </si>
  <si>
    <t>CIG EMABIT Zrt. Törzsrészvény</t>
  </si>
  <si>
    <t>HU0000102082</t>
  </si>
  <si>
    <t>Centrál Brókerház Zrt Törzsrészvény</t>
  </si>
  <si>
    <t>HU0000100490</t>
  </si>
  <si>
    <t>Erste Leasing Eszközfinanszírozási  Zrt. Törzsrészvény</t>
  </si>
  <si>
    <t>HU0000101282</t>
  </si>
  <si>
    <t>FÓRUM BEVÁSÁRLÓKÖZPONT Zrt. Törzsrészvény</t>
  </si>
  <si>
    <t>HU0000101274</t>
  </si>
  <si>
    <t>GOLDER Associates (Magyarország) Zrt. Törzsrészvény</t>
  </si>
  <si>
    <t>HU0000100193</t>
  </si>
  <si>
    <t>Zrínyi Nonprofit Zrt. Törzsrészvény</t>
  </si>
  <si>
    <t>HU0000093224</t>
  </si>
  <si>
    <t>ETARGET Zrt. Törzsrészvény</t>
  </si>
  <si>
    <t>HU0000095823</t>
  </si>
  <si>
    <t>Cívis Capital Zrt. Törzsrészvény</t>
  </si>
  <si>
    <t>HU0000101647</t>
  </si>
  <si>
    <t>QIANJIANG-KEEWAY (EURÓPA) ZRT. Törzsrészvény</t>
  </si>
  <si>
    <t>HU0000102017</t>
  </si>
  <si>
    <t>CEGE Zrt. Ideiglenes Törzsrészvény</t>
  </si>
  <si>
    <t>HU0000102462</t>
  </si>
  <si>
    <t>CEMCC Zrt. Törzsrészvény</t>
  </si>
  <si>
    <t>HU0000102470</t>
  </si>
  <si>
    <t>HU0000102488</t>
  </si>
  <si>
    <t>Rudagipsz-Mix Zrt. Törzsrészvény</t>
  </si>
  <si>
    <t>HU0000102496</t>
  </si>
  <si>
    <t>HU0000102504</t>
  </si>
  <si>
    <t>HU0000102512</t>
  </si>
  <si>
    <t>PÓLUS KINCS Zrt. Törzsrészvény</t>
  </si>
  <si>
    <t>HU0000102520</t>
  </si>
  <si>
    <t>HU0000101746</t>
  </si>
  <si>
    <t>CREDITEXPRESS Zrt. Törzsrészvény</t>
  </si>
  <si>
    <t>HU0000098157</t>
  </si>
  <si>
    <t>ERECO Zrt. Törzsrészvény</t>
  </si>
  <si>
    <t>HU0000101449</t>
  </si>
  <si>
    <t>Dineras Hungary Zrt. Törzsrészvény</t>
  </si>
  <si>
    <t>HU0000101910</t>
  </si>
  <si>
    <t>INTERNATIONAL WHEAT Zrt. Törzsrészvény</t>
  </si>
  <si>
    <t>1D05</t>
  </si>
  <si>
    <t>HU0000102157</t>
  </si>
  <si>
    <t>STATUS Capital Zrt. Törzsrészvény</t>
  </si>
  <si>
    <t>HU0000101308</t>
  </si>
  <si>
    <t>Advanced Technology System Zrt Törzsrészvény</t>
  </si>
  <si>
    <t>HU0000101977</t>
  </si>
  <si>
    <t>EasyProt Zrt. "A" sorozatú Törzsrészvény</t>
  </si>
  <si>
    <t>HU0000102421</t>
  </si>
  <si>
    <t>HU0000102439</t>
  </si>
  <si>
    <t>HU0000102652</t>
  </si>
  <si>
    <t>Hitelvonal Holding Zrt. Törzsrészvény</t>
  </si>
  <si>
    <t>HU0000102686</t>
  </si>
  <si>
    <t>EasyProt Zrt. "B" sorozatú visszaváltható és osztalékelsõbbségi részvény</t>
  </si>
  <si>
    <t>HU0000100862</t>
  </si>
  <si>
    <t>HALADÁS-COOP zRT. Törzsrészvény</t>
  </si>
  <si>
    <t>HU0000100870</t>
  </si>
  <si>
    <t>HALADÁS-COOP zRT. Likvidációs Elsõbbségi részvény</t>
  </si>
  <si>
    <t>HU0000100888</t>
  </si>
  <si>
    <t>HALADÁS-COOP zRT. Szavazatelsõbbségi "B" sorozatú részvény</t>
  </si>
  <si>
    <t>HU0000100896</t>
  </si>
  <si>
    <t>HALADÁS-COOP zRT. Szavazatelsõbbségi "A" sorozatú részvény</t>
  </si>
  <si>
    <t>HU0000101779</t>
  </si>
  <si>
    <t>CASH HOLDING Zrt. Törzsrészvény</t>
  </si>
  <si>
    <t>HU0000102140</t>
  </si>
  <si>
    <t>Strigonium Zrt. Törzsrészvény</t>
  </si>
  <si>
    <t>HU0000101621</t>
  </si>
  <si>
    <t>MagorTherm Zrt. Törzsrészvény</t>
  </si>
  <si>
    <t>HU0000099296</t>
  </si>
  <si>
    <t>PORTUS BUDA GROUP Zrt. "A" sorozatú névre szóló törzsrészvény</t>
  </si>
  <si>
    <t>HU0000100318</t>
  </si>
  <si>
    <t>Egészségügyi Holding Nonprofit Zrt. törzsrészvény</t>
  </si>
  <si>
    <t>HU0000090212</t>
  </si>
  <si>
    <t>Nitrokémia Zrt. Törzsrészvény</t>
  </si>
  <si>
    <t>HU0000099312</t>
  </si>
  <si>
    <t>JOY HUNGARY Zrt. Törzsrészvény</t>
  </si>
  <si>
    <t>HU0000101498</t>
  </si>
  <si>
    <t>MorrowMedical Zrt. Törzsrészvény</t>
  </si>
  <si>
    <t>HU0000101969</t>
  </si>
  <si>
    <t>Timeline Zrt. Törzsrészvény</t>
  </si>
  <si>
    <t>HU0000102215</t>
  </si>
  <si>
    <t>ERSTE Lakáslízing Zrt. törzsrészvény</t>
  </si>
  <si>
    <t>HU0000101795</t>
  </si>
  <si>
    <t>ELIT Zrt. Törzsrészvény</t>
  </si>
  <si>
    <t>HU0000102025</t>
  </si>
  <si>
    <t>INTER-COMPUTER-INFORMATIKA Zrt. osztalék-elsõbbségi részvény</t>
  </si>
  <si>
    <t>HU0000098140</t>
  </si>
  <si>
    <t>HYPO IMMO Zrt. Törzsrészvény</t>
  </si>
  <si>
    <t>HU0000101522</t>
  </si>
  <si>
    <t>HAN INVEST Zrt. Törzsrészvény</t>
  </si>
  <si>
    <t>HU0000101811</t>
  </si>
  <si>
    <t>Hungast Holding Zrt. Törzsrészvény</t>
  </si>
  <si>
    <t>HU0000102322</t>
  </si>
  <si>
    <t>PHYLAXIA PHARMA Zrt. Törzsrészvény</t>
  </si>
  <si>
    <t>HU0000102447</t>
  </si>
  <si>
    <t>Bajai Hûtõipari Zrt. Törzsrészvény</t>
  </si>
  <si>
    <t>HU0000095294</t>
  </si>
  <si>
    <t>VM és VM Zrt. Törzsrészvény</t>
  </si>
  <si>
    <t>HU0000102231</t>
  </si>
  <si>
    <t>Cash Flow Zrt. Törzsrészvény</t>
  </si>
  <si>
    <t>HU0000102645</t>
  </si>
  <si>
    <t>KKV Klaszterház Zrt. Ideiglenes törzsrészvény</t>
  </si>
  <si>
    <t>HU0000102744</t>
  </si>
  <si>
    <t>Cash Flow Zrt. Kamatozó részvény</t>
  </si>
  <si>
    <t>HU0000102751</t>
  </si>
  <si>
    <t>Cash Flow Zrt. Elsõbbségi részvény</t>
  </si>
  <si>
    <t>HU0000101514</t>
  </si>
  <si>
    <t>Smart Invest Zrt. Törzsrészvény</t>
  </si>
  <si>
    <t>HU0000102132</t>
  </si>
  <si>
    <t>Appeninn Nyrt. Törzsrészvény</t>
  </si>
  <si>
    <t>HU0000103056</t>
  </si>
  <si>
    <t>NAPSUGÁR PATIKÁK Zrt. Törzsrészvény</t>
  </si>
  <si>
    <t>HU0000096417</t>
  </si>
  <si>
    <t>URECO Zrt. Törzsrészvény</t>
  </si>
  <si>
    <t>HU0000102553</t>
  </si>
  <si>
    <t>HU0000102264</t>
  </si>
  <si>
    <t>ÉRF Zrt. Törzsrészvény</t>
  </si>
  <si>
    <t>HU0000098397</t>
  </si>
  <si>
    <t>Magazin Press Nyomdaipari Zrt. Törzsrészvény</t>
  </si>
  <si>
    <t>HU0000103163</t>
  </si>
  <si>
    <t>Tér Bau Holding Zrt. Törzsrészvény</t>
  </si>
  <si>
    <t>HU0000099809</t>
  </si>
  <si>
    <t>Green Way Hungary Zrt. 25% Ideiglenes Törzsrészvény</t>
  </si>
  <si>
    <t>HU0000103098</t>
  </si>
  <si>
    <t>ARTechnic Innovációs Zrt. Törzsrészvény</t>
  </si>
  <si>
    <t>HU0000103015</t>
  </si>
  <si>
    <t>K&amp;H Befektetési Alapkezelõ Zrt. Törzsrészvény</t>
  </si>
  <si>
    <t>HU0000102884</t>
  </si>
  <si>
    <t>Lantos Zrt. Törzsrészvény</t>
  </si>
  <si>
    <t>HU0000090311</t>
  </si>
  <si>
    <t>BOH Hungary Zrt. Törzsrészvény</t>
  </si>
  <si>
    <t>HU0000100391</t>
  </si>
  <si>
    <t>MICHELIN Közép-Európa ZRt. Törzsrészvény</t>
  </si>
  <si>
    <t>HU0000101662</t>
  </si>
  <si>
    <t>Pusztaföldvár Földgáztároló Zrt Törzsrészvény</t>
  </si>
  <si>
    <t>HU0000103064</t>
  </si>
  <si>
    <t>ElefántHáz Zrt Törzsrészvény</t>
  </si>
  <si>
    <t>HU0000103155</t>
  </si>
  <si>
    <t>Mixton Zrt. Törzsrészvény</t>
  </si>
  <si>
    <t>HU0000102975</t>
  </si>
  <si>
    <t>Tejútrendszer-alsó Zrt. Törzsrészvény</t>
  </si>
  <si>
    <t>HU0000101993</t>
  </si>
  <si>
    <t>Macrogamma Zrt. osztalékelsõbbségi, szavazati jogot nem biztosító részvény</t>
  </si>
  <si>
    <t>HU0000102611</t>
  </si>
  <si>
    <t>Takarékbank Zrt Törzsrészvény</t>
  </si>
  <si>
    <t>HU0000102629</t>
  </si>
  <si>
    <t>Takarékbank Zrt Elsõbbségi részvény</t>
  </si>
  <si>
    <t>HU0000079959</t>
  </si>
  <si>
    <t>Csárdaszállási Agrár Zrt. Törzsrészvény</t>
  </si>
  <si>
    <t>HU0000096854</t>
  </si>
  <si>
    <t>BANK ASSISTANCE Zrt. Törzsrészvény</t>
  </si>
  <si>
    <t>HU0000102835</t>
  </si>
  <si>
    <t>MagNet Bank zrt. Törzsrészvény</t>
  </si>
  <si>
    <t>HU0000102736</t>
  </si>
  <si>
    <t>INVITEL Zrt. Törzsrészvény</t>
  </si>
  <si>
    <t>HU0000089743</t>
  </si>
  <si>
    <t>Rév és Társai Zrt. Törzsrészvény</t>
  </si>
  <si>
    <t>HU0000101787</t>
  </si>
  <si>
    <t>GARICO System Zrt. Törzsrészvény</t>
  </si>
  <si>
    <t>HU0000101928</t>
  </si>
  <si>
    <t>Béres Gyógyszergyár Zrt. Törzsrészvény</t>
  </si>
  <si>
    <t>HU0000101936</t>
  </si>
  <si>
    <t>Béres Gyógyszergyár Zrt. osztalékelsõbbségi részvény</t>
  </si>
  <si>
    <t>HU0000101944</t>
  </si>
  <si>
    <t>Béres Befektetési Zrt. osztalékelsõbbségi részvény</t>
  </si>
  <si>
    <t>HU0000101951</t>
  </si>
  <si>
    <t>Béres Befektetési Zrt. Törzsrészvény</t>
  </si>
  <si>
    <t>HU0000102314</t>
  </si>
  <si>
    <t>Carion Capital Zrt. Törzsrészvény</t>
  </si>
  <si>
    <t>HU0000103593</t>
  </si>
  <si>
    <t>ALTEO Nyrt. Törzsrészvény</t>
  </si>
  <si>
    <t>HU0000093901</t>
  </si>
  <si>
    <t>MB Partners Zrt. törzsrészvény</t>
  </si>
  <si>
    <t>HU0000103585</t>
  </si>
  <si>
    <t>CIG Pannónia Életbiztosító Zrt. "B" sorozatú Dolgozói részvény</t>
  </si>
  <si>
    <t>HU0000103080</t>
  </si>
  <si>
    <t>ICT Európa Holding Zrt. Törzsrészvény</t>
  </si>
  <si>
    <t>HU0000103460</t>
  </si>
  <si>
    <t>Magyar Sapkagázhasznosító Zrt. Törzsrészvény</t>
  </si>
  <si>
    <t>HU0000102165</t>
  </si>
  <si>
    <t>PENCART Zrt. Törzsrészvény</t>
  </si>
  <si>
    <t>HU0000102413</t>
  </si>
  <si>
    <t>TIGÁZ Zrt. törzsrészvény</t>
  </si>
  <si>
    <t>HU0000101688</t>
  </si>
  <si>
    <t>Central European Biofuels Zrt. Törzsrészvény</t>
  </si>
  <si>
    <t>HU0000103528</t>
  </si>
  <si>
    <t>PÉTEGISZ Nonprofit Zrt. Törzsrészvény</t>
  </si>
  <si>
    <t>HU0000103692</t>
  </si>
  <si>
    <t>HybridBox Nyrt. Törzsrészvény</t>
  </si>
  <si>
    <t>HU0000102454</t>
  </si>
  <si>
    <t>BARGAME HUNGARY Zrt. Törzsrészvény</t>
  </si>
  <si>
    <t>HU0000102728</t>
  </si>
  <si>
    <t>ARPAND Zrt. Törzsrészvény</t>
  </si>
  <si>
    <t>HU0000100359</t>
  </si>
  <si>
    <t>Törökbálinti VárosfejlesztõZrt Törzsrészvény</t>
  </si>
  <si>
    <t>HU0000102348</t>
  </si>
  <si>
    <t>INTERNATIONAL FINANCIAL Zrt. Törzsrészvény</t>
  </si>
  <si>
    <t>HU0000103551</t>
  </si>
  <si>
    <t>MyW Invest Zrt. Törzsrészvény</t>
  </si>
  <si>
    <t>HU0000102967</t>
  </si>
  <si>
    <t>DAMALINT HOLDING Zrt. Törzsrészvény</t>
  </si>
  <si>
    <t>HU0000098686</t>
  </si>
  <si>
    <t>KELET GAZDASÁGÉLÉNKÍTÕ Zrt. Törzsrészvény</t>
  </si>
  <si>
    <t>HU0000101118</t>
  </si>
  <si>
    <t>KRF Zrt. Törzsrészvény</t>
  </si>
  <si>
    <t>HU0000103809</t>
  </si>
  <si>
    <t>d'aucy Zrt. Törzsrészvény</t>
  </si>
  <si>
    <t>HU0000103916</t>
  </si>
  <si>
    <t>Elsõ Magyar Kockázati Tõkealap Törzsrészvény</t>
  </si>
  <si>
    <t>HU0000101415</t>
  </si>
  <si>
    <t>Merico Components Zrt. Törzsrészvény</t>
  </si>
  <si>
    <t>HU0000102371</t>
  </si>
  <si>
    <t>FINEXT BAK Elsõbbségi részvény</t>
  </si>
  <si>
    <t>HU0000102389</t>
  </si>
  <si>
    <t>FINEXT BAK Törzsrészvény</t>
  </si>
  <si>
    <t>HU0000102637</t>
  </si>
  <si>
    <t>GLOBAL PARTNERS Zrt. Törzsrészvény</t>
  </si>
  <si>
    <t>HU0000103874</t>
  </si>
  <si>
    <t>HU0000103882</t>
  </si>
  <si>
    <t>HU0000089248</t>
  </si>
  <si>
    <t>HALASI VÁROSGAZDA ZRT. Törzsrészvény</t>
  </si>
  <si>
    <t>HU0000102801</t>
  </si>
  <si>
    <t>Tinian Kereskedelmi Zártkörûen Mûködõ Részvénytársaság 50%-os befizetettségû ideiglenes törzsrészvén</t>
  </si>
  <si>
    <t>HU0000103791</t>
  </si>
  <si>
    <t>HU0000103379</t>
  </si>
  <si>
    <t>HU0000103387</t>
  </si>
  <si>
    <t>HU0000103395</t>
  </si>
  <si>
    <t>HU0000103817</t>
  </si>
  <si>
    <t>SINUS-FAIR Capital Zrt. Törzsrészvény</t>
  </si>
  <si>
    <t>HU0000093612</t>
  </si>
  <si>
    <t>Abonyi Mezõgazdasági Zrt. Törzsrészvény</t>
  </si>
  <si>
    <t>HU0000103148</t>
  </si>
  <si>
    <t>Walentis Zrt. Törzsrészvény</t>
  </si>
  <si>
    <t>HU0000096649</t>
  </si>
  <si>
    <t>ARMCORP Zrt. Törzsrészvény</t>
  </si>
  <si>
    <t>1D06</t>
  </si>
  <si>
    <t>HU0000103288</t>
  </si>
  <si>
    <t>Elsõ Fedezetkezelõ Zrt. Törzsrészvény</t>
  </si>
  <si>
    <t>HU0000103296</t>
  </si>
  <si>
    <t>Elsõ Fedezetkezelõ Zrt. osztalék-elsõbbségi részvény</t>
  </si>
  <si>
    <t>HU0000104146</t>
  </si>
  <si>
    <t>EMT Zrt. Törzsrészvény</t>
  </si>
  <si>
    <t>HU0000104435</t>
  </si>
  <si>
    <t>BAÁL Zrt Törzsrészvény</t>
  </si>
  <si>
    <t>HU0000100953</t>
  </si>
  <si>
    <t>GUARDS Zrt. Törzsrészvény</t>
  </si>
  <si>
    <t>HU0000103320</t>
  </si>
  <si>
    <t>SZINKRON DESIGN Zrt. Törzsrészvény</t>
  </si>
  <si>
    <t>HU0000103668</t>
  </si>
  <si>
    <t>Genesis Energy Nyrt. Törzsrészvény</t>
  </si>
  <si>
    <t>HU0000103924</t>
  </si>
  <si>
    <t>Capture Zrt. Törzsrészvény</t>
  </si>
  <si>
    <t>HU0000103007</t>
  </si>
  <si>
    <t>IBIZ Innovative Zrt. Törzsrészvény</t>
  </si>
  <si>
    <t>HU0000103221</t>
  </si>
  <si>
    <t>MANCONS Zrt. Törzsrészvény</t>
  </si>
  <si>
    <t>HU0000103536</t>
  </si>
  <si>
    <t>Felszámoló-REORG Zrt. Törzsrészvény</t>
  </si>
  <si>
    <t>HU0000103718</t>
  </si>
  <si>
    <t>PANNON GUARD Zrt. Törzsrészvény</t>
  </si>
  <si>
    <t>HU0000104302</t>
  </si>
  <si>
    <t>HU0000104344</t>
  </si>
  <si>
    <t>Art Finance Zrt. Törzsrészvény</t>
  </si>
  <si>
    <t>HU0000103700</t>
  </si>
  <si>
    <t>Egészségügyi Holding Zrt. Elsõbbségi részvény</t>
  </si>
  <si>
    <t>HU0000103619</t>
  </si>
  <si>
    <t>"KEVE" Zrt. Törzsrészvény</t>
  </si>
  <si>
    <t>HU0000104203</t>
  </si>
  <si>
    <t>CREDICET Zrt. Törzsrészvény</t>
  </si>
  <si>
    <t>HU0000103445</t>
  </si>
  <si>
    <t>EQUILOR ZRt. Törzsrészvény</t>
  </si>
  <si>
    <t>HU0000103452</t>
  </si>
  <si>
    <t>EQUILOR ZRt. Dolgozói részvény</t>
  </si>
  <si>
    <t>HU0000104021</t>
  </si>
  <si>
    <t>VILATI GYÁRTÓ Zrt. Törzsrészvény</t>
  </si>
  <si>
    <t>HU0000103676</t>
  </si>
  <si>
    <t>AURITA Zrt. Törzsrészvény</t>
  </si>
  <si>
    <t>HU0000103684</t>
  </si>
  <si>
    <t>AURITA Zrt. Elsõbbségi részvény</t>
  </si>
  <si>
    <t>HU0000104005</t>
  </si>
  <si>
    <t>SOH INVEST ZRt. Törzsrészvény</t>
  </si>
  <si>
    <t>HU0000104096</t>
  </si>
  <si>
    <t>LPH INVESTMENT Zrt. Törzsrészvény</t>
  </si>
  <si>
    <t>HU0000104633</t>
  </si>
  <si>
    <t>KIGELI Zrt. Törzsrészvény</t>
  </si>
  <si>
    <t>HU0000104641</t>
  </si>
  <si>
    <t>KREDITJOG Corporation Nyrt. Törzsrészvény</t>
  </si>
  <si>
    <t>HU0000103171</t>
  </si>
  <si>
    <t>ROYAL Záloghitel Zrt. Törzsrészvény</t>
  </si>
  <si>
    <t>HU0000104443</t>
  </si>
  <si>
    <t>Nógrádi Vegyipari Zrt. Törzsrészvény</t>
  </si>
  <si>
    <t>HU0000104450</t>
  </si>
  <si>
    <t>International Broker Zrt. Törzsrészvény</t>
  </si>
  <si>
    <t>HU0000102090</t>
  </si>
  <si>
    <t>EUROTOLL CENTRAL EUROPE Zrt. Törzsrészvény</t>
  </si>
  <si>
    <t>HU0000104583</t>
  </si>
  <si>
    <t>Medcent Holding &amp; Investments  Törzsrészvény</t>
  </si>
  <si>
    <t>HU0000103627</t>
  </si>
  <si>
    <t>SQ Ingatlancsoport Zrt. Törzsrészvény</t>
  </si>
  <si>
    <t>HU0000103981</t>
  </si>
  <si>
    <t>SGH INVESTMENT Zrt. Törzsrészvény</t>
  </si>
  <si>
    <t>HU0000103742</t>
  </si>
  <si>
    <t>ENVIROINVEST Zrt. Törzsrészvény</t>
  </si>
  <si>
    <t>HU0000103759</t>
  </si>
  <si>
    <t>HU0000087366</t>
  </si>
  <si>
    <t>"MAGYAR ÉLELMISZER" ZRT. Törzsrészvény</t>
  </si>
  <si>
    <t>HU0000104542</t>
  </si>
  <si>
    <t>ProfitLine Befektetési Zrt. Törzsrészvény</t>
  </si>
  <si>
    <t>HU0000104732</t>
  </si>
  <si>
    <t>FLEX HOLDING Zrt. Törzsrészvény</t>
  </si>
  <si>
    <t>HU0000102181</t>
  </si>
  <si>
    <t>WtE Hungary Zrt. Törzsrészvény</t>
  </si>
  <si>
    <t>HU0000104518</t>
  </si>
  <si>
    <t>Desiderius Zrt. Törzsrészvény</t>
  </si>
  <si>
    <t>HU0000103502</t>
  </si>
  <si>
    <t>DÉL-ALFÖLI GABONA Zrt Törzsrészvény</t>
  </si>
  <si>
    <t>HU0000104385</t>
  </si>
  <si>
    <t>RÉGIÓ FINANSZ Zrt. Törzsrészvény</t>
  </si>
  <si>
    <t>HU0000104708</t>
  </si>
  <si>
    <t>Hévízi Héra Zrt. Törzsrészvény</t>
  </si>
  <si>
    <t>HU0000104716</t>
  </si>
  <si>
    <t>Hévízi Héra Zrt. osztalék- és likvidációs, szavazat és elõvásárálási elsõbbségi részvény</t>
  </si>
  <si>
    <t>HU0000096904</t>
  </si>
  <si>
    <t>MANAGEMENT PARTNERS Holding Zrt. Törzsrészvény</t>
  </si>
  <si>
    <t>HU0000097183</t>
  </si>
  <si>
    <t>I-HÍD Zrt. Törzsrészvény</t>
  </si>
  <si>
    <t>HU0000097191</t>
  </si>
  <si>
    <t>A-Híd Zrt. Törzsrészvény</t>
  </si>
  <si>
    <t>HU0000097209</t>
  </si>
  <si>
    <t>G-HÍD Zrt. Törzsrészvény</t>
  </si>
  <si>
    <t>HU0000101878</t>
  </si>
  <si>
    <t>KAROSINVEST Zrt. Törzsrészvény</t>
  </si>
  <si>
    <t>HU0000101886</t>
  </si>
  <si>
    <t>HU0000104625</t>
  </si>
  <si>
    <t>BeoStore Hungary Zrt. Törzsrészvény</t>
  </si>
  <si>
    <t>HU0000104898</t>
  </si>
  <si>
    <t>SÜDWIND Zrt. Törzsrészvény</t>
  </si>
  <si>
    <t>HU0000102959</t>
  </si>
  <si>
    <t>Bluebird International Zrt. "B" sorozatú törzsrészvénye</t>
  </si>
  <si>
    <t>HU0000102983</t>
  </si>
  <si>
    <t>Bluebird International Zrt. dolgozói részvénye</t>
  </si>
  <si>
    <t>HU0000104112</t>
  </si>
  <si>
    <t>MONTIVÍZ Zrt. "A" sorozatú Törzsrészvény</t>
  </si>
  <si>
    <t>HU0000104120</t>
  </si>
  <si>
    <t>MONTIVÍZ Zrt. "C" sorozatú elõvásárlási jogot biztosító elsõbbségi részvény</t>
  </si>
  <si>
    <t>HU0000104138</t>
  </si>
  <si>
    <t>MONTIVÍZ Zrt. "D" sorozatú likvidációs hányadhoz fûzõdõ elsõbbségi részvény</t>
  </si>
  <si>
    <t>HU0000104872</t>
  </si>
  <si>
    <t>Special Effects Zrt. Törzsrészvény</t>
  </si>
  <si>
    <t>HU0000105390</t>
  </si>
  <si>
    <t>PHOTOVOLTAIC INVESTMENTS Zrt. Törzsrészvény</t>
  </si>
  <si>
    <t>HU0000105093</t>
  </si>
  <si>
    <t>Malév "A" sorozatú törzsrészvény</t>
  </si>
  <si>
    <t>HU0000105101</t>
  </si>
  <si>
    <t>MALÉV "B" sorozatú szavazatelsõbbségi részvény</t>
  </si>
  <si>
    <t>HU0000104922</t>
  </si>
  <si>
    <t>Golden Gate Global Zrt. Törzsrészvény</t>
  </si>
  <si>
    <t>HU0000104930</t>
  </si>
  <si>
    <t>Golden Gate Global Zrt. Elsõbbségi részvény</t>
  </si>
  <si>
    <t>HU0000104880</t>
  </si>
  <si>
    <t>Rubicon Investments Zrt. Törzsrészvény</t>
  </si>
  <si>
    <t>HU0000104310</t>
  </si>
  <si>
    <t>WIP World Investment Zrt. Törzsrészvény</t>
  </si>
  <si>
    <t>HU0000100664</t>
  </si>
  <si>
    <t>Közmûtechnológiák Zrt. Törzsrészvény</t>
  </si>
  <si>
    <t>HU0000105275</t>
  </si>
  <si>
    <t>ERP Consulting Zrt Törzsrészvény</t>
  </si>
  <si>
    <t>HU0000104039</t>
  </si>
  <si>
    <t>ARDA CONSULTING Zrt. Törzsrészvény</t>
  </si>
  <si>
    <t>HU0000105028</t>
  </si>
  <si>
    <t>Similen Zrt. Törzsrészvény</t>
  </si>
  <si>
    <t>HU0000105010</t>
  </si>
  <si>
    <t>Sanus Invest Zrt. Törzsrészvény</t>
  </si>
  <si>
    <t>HU0000105036</t>
  </si>
  <si>
    <t>Sebylla Group Zrt. Törzsrészvény</t>
  </si>
  <si>
    <t>HU0000100656</t>
  </si>
  <si>
    <t>EIB Zrt. Törzsrészvény</t>
  </si>
  <si>
    <t>HU0000105580</t>
  </si>
  <si>
    <t>Melno10 Zrt. Törzsrészvény</t>
  </si>
  <si>
    <t>HU0000103841</t>
  </si>
  <si>
    <t>NPV Hungary Zrt. Törzsrészvény</t>
  </si>
  <si>
    <t>HU0000104328</t>
  </si>
  <si>
    <t>PROGEN HOLDING Zrt. Törzsrészvény</t>
  </si>
  <si>
    <t>HU0000104567</t>
  </si>
  <si>
    <t>VÁRÁROK Zrt. Törzsrészvény</t>
  </si>
  <si>
    <t>HU0000104617</t>
  </si>
  <si>
    <t>FairConto Zrt. Elsõbbségi részvény</t>
  </si>
  <si>
    <t>HU0000105051</t>
  </si>
  <si>
    <t>MONICOMP Zrt. Törzsrészvény</t>
  </si>
  <si>
    <t>HU0000105333</t>
  </si>
  <si>
    <t>Bakony GASZT ZRt. Törzsrészvény</t>
  </si>
  <si>
    <t>HU0000105382</t>
  </si>
  <si>
    <t>Intercontor Group Zrt. Törzsrészvény</t>
  </si>
  <si>
    <t>HU0000105499</t>
  </si>
  <si>
    <t>Cloud Computing Hungary Zrt. Törzsrészvény</t>
  </si>
  <si>
    <t>HU0000105119</t>
  </si>
  <si>
    <t>10 Tuja Zrt. Törzsrészvény</t>
  </si>
  <si>
    <t>HU0000105507</t>
  </si>
  <si>
    <t>INVEST Vagyonkezelõ Zrt. Törzsrészvény</t>
  </si>
  <si>
    <t>HU0000105473</t>
  </si>
  <si>
    <t>Talentis Group Zrt. Törzsrészvény</t>
  </si>
  <si>
    <t>HU0000105622</t>
  </si>
  <si>
    <t>Garten Friss Zrt. Törzsrészvény</t>
  </si>
  <si>
    <t>HU0000104963</t>
  </si>
  <si>
    <t>B&amp;T Tax Solutions Zrt. Törzsrészvény</t>
  </si>
  <si>
    <t>HU0000101423</t>
  </si>
  <si>
    <t>Magyar Építõtermék Zrt. Törzsrészvény</t>
  </si>
  <si>
    <t>HU0000102355</t>
  </si>
  <si>
    <t>Maradék és Hulladék Zrt. Törzsrészvény</t>
  </si>
  <si>
    <t>HU0000104856</t>
  </si>
  <si>
    <t>SWISS MEDICAL HUNGARY ZRT. Törzsrészvény</t>
  </si>
  <si>
    <t>HU0000105408</t>
  </si>
  <si>
    <t>PHOENIX Investment Zrt. Törzsrészvény</t>
  </si>
  <si>
    <t>HU0000090071</t>
  </si>
  <si>
    <t>RAPALA EUROHOLD Zrt. Törzsrészvény</t>
  </si>
  <si>
    <t>HU0000099767</t>
  </si>
  <si>
    <t>INBA Zrt. "A" sorozatú törzsrészvény</t>
  </si>
  <si>
    <t>HU0000097035</t>
  </si>
  <si>
    <t>CREDITIME Zrt. Törzsrészvény</t>
  </si>
  <si>
    <t>HU0000104484</t>
  </si>
  <si>
    <t>Erste Leasing Autófin. Zrt. Törzsrészvény</t>
  </si>
  <si>
    <t>HU0000105341</t>
  </si>
  <si>
    <t>Energostream Zrt. Törzsrészvény</t>
  </si>
  <si>
    <t>HU0000105523</t>
  </si>
  <si>
    <t>ARK Innovatív Zrt. Törzsrészvény</t>
  </si>
  <si>
    <t>HU0000104914</t>
  </si>
  <si>
    <t>ELECTRO WORLD HOLDING Zrt. Törzsrészvény</t>
  </si>
  <si>
    <t>HU0000105838</t>
  </si>
  <si>
    <t>BVK Zrt. Törzsrészvény</t>
  </si>
  <si>
    <t>HU0000103023</t>
  </si>
  <si>
    <t>ORIGO-SÁNTA INVEST Zrt. Törzsrészvény</t>
  </si>
  <si>
    <t>HU0000103031</t>
  </si>
  <si>
    <t>ORIGO-SÁNTA INVEST Zrt. Elsõbbségi részvény</t>
  </si>
  <si>
    <t>1D07</t>
  </si>
  <si>
    <t>HU0000103049</t>
  </si>
  <si>
    <t>HU0000066378</t>
  </si>
  <si>
    <t>INERCIA Zrt. Törzsrészvény</t>
  </si>
  <si>
    <t>HU0000101605</t>
  </si>
  <si>
    <t>Ecotech Zrt. Törzsrészvény</t>
  </si>
  <si>
    <t>HU0000105457</t>
  </si>
  <si>
    <t>ALPHA Befektetési Holding Zrt. Törzsrészvény</t>
  </si>
  <si>
    <t>HU0000104674</t>
  </si>
  <si>
    <t>HU0000103635</t>
  </si>
  <si>
    <t>BRENT-VILL Zrt. Törzsrészvény</t>
  </si>
  <si>
    <t>HU0000105747</t>
  </si>
  <si>
    <t>UAP Zrt. Törzsrészvény</t>
  </si>
  <si>
    <t>HU0000082482</t>
  </si>
  <si>
    <t>Servier Kutatóintézet Zrt. Törzsrészvény</t>
  </si>
  <si>
    <t>HU0000104070</t>
  </si>
  <si>
    <t>Pannon 2010 Zrt. Törzsrészvény</t>
  </si>
  <si>
    <t>HU0000105416</t>
  </si>
  <si>
    <t>V.G. Invest Zrt. Törzsrészvény</t>
  </si>
  <si>
    <t>HU0000105630</t>
  </si>
  <si>
    <t>TAK-INVEST Zrt Törzsrészvény</t>
  </si>
  <si>
    <t>HU0000105648</t>
  </si>
  <si>
    <t>TAK-INVEST Zrt szavazatelsõbbségi és elõvásárlási jogot biztosító elsõbbségi részvény</t>
  </si>
  <si>
    <t>HU0000105739</t>
  </si>
  <si>
    <t>Pannon Takarék Bank Zrt. Törzsrészvény</t>
  </si>
  <si>
    <t>HU0000105242</t>
  </si>
  <si>
    <t>COMFORCE Zrt. Törzsrészvény</t>
  </si>
  <si>
    <t>HU0000105259</t>
  </si>
  <si>
    <t>COMFORCE Zrt. Likvidációs, Kijelölési Elsõbbségi és Elõvásárlási Jogot Biztosító részvény</t>
  </si>
  <si>
    <t>HU0000105267</t>
  </si>
  <si>
    <t>COMFORCE Zrt. Szavazat elsõbbségi részvény</t>
  </si>
  <si>
    <t>HU0000105812</t>
  </si>
  <si>
    <t>CIG Pannónia Életbiztosító Nyrt. "B" sorozatú Dolgozói részvény</t>
  </si>
  <si>
    <t>HU0000105721</t>
  </si>
  <si>
    <t>CONCLUDE Zrt. Törzsrészvény</t>
  </si>
  <si>
    <t>HU0000095906</t>
  </si>
  <si>
    <t>EFESO CONSULTING Zrt. Törzsrészvény</t>
  </si>
  <si>
    <t>HU0000104336</t>
  </si>
  <si>
    <t>EU HOLDING HUNGARY Zrt. Törzsrészvény</t>
  </si>
  <si>
    <t>HU0000105465</t>
  </si>
  <si>
    <t>TRINVESTOR Zrt. Törzsrészvény</t>
  </si>
  <si>
    <t>HU0000105978</t>
  </si>
  <si>
    <t>Elsõ Magyar Kockázati Zrt. törzsrészvény</t>
  </si>
  <si>
    <t>HU0000105846</t>
  </si>
  <si>
    <t>Blue World Hungária Zrt. Törzsrészvény</t>
  </si>
  <si>
    <t>HU0000105853</t>
  </si>
  <si>
    <t>HU0000105937</t>
  </si>
  <si>
    <t>Házipálinka Zrt. Törzsrészvény</t>
  </si>
  <si>
    <t>HU0000101852</t>
  </si>
  <si>
    <t>DVG Zrt. Törzsrészvény</t>
  </si>
  <si>
    <t>HU0000102009</t>
  </si>
  <si>
    <t>HU0000106125</t>
  </si>
  <si>
    <t>Centrál Workout Zrt. Törzsrészvény</t>
  </si>
  <si>
    <t>HU0000104765</t>
  </si>
  <si>
    <t>MÁV Vagyonkezelõ ZRt. Törzsrészvény</t>
  </si>
  <si>
    <t>HU0000105754</t>
  </si>
  <si>
    <t>HU0000104377</t>
  </si>
  <si>
    <t>ELEPHANT-HOLDING Zrt. Törzsrészvény</t>
  </si>
  <si>
    <t>HU0000106034</t>
  </si>
  <si>
    <t>Lakatos, Köves és Társai Zrt. Törzsrészvény</t>
  </si>
  <si>
    <t>HU0000105804</t>
  </si>
  <si>
    <t>EURO GENERÁL Zrt. Törzsrészvény</t>
  </si>
  <si>
    <t>HU0000100268</t>
  </si>
  <si>
    <t>BNT Eastern Europe Zrt. Törzsrészvény</t>
  </si>
  <si>
    <t>HU0000106208</t>
  </si>
  <si>
    <t>Nekron Szoftverház Zrt. Törzsrészvény</t>
  </si>
  <si>
    <t>HU0000105861</t>
  </si>
  <si>
    <t>MNG Investments Zrt. Törzsrészvény</t>
  </si>
  <si>
    <t>HU0000105903</t>
  </si>
  <si>
    <t>SZEPLAST Zrt. Törzsrészvény</t>
  </si>
  <si>
    <t>HU0000106810</t>
  </si>
  <si>
    <t>BorsodChem Zrt. Törzsrészvény</t>
  </si>
  <si>
    <t>HU0000104468</t>
  </si>
  <si>
    <t>ZAHIR Hálózatbiztonsági Zrt. Törzsrészvény</t>
  </si>
  <si>
    <t>HU0000105945</t>
  </si>
  <si>
    <t>Gyulaj Zrt. Törzsrészvény</t>
  </si>
  <si>
    <t>HU0000106042</t>
  </si>
  <si>
    <t>Gemenc Zrt. Törzsrészvény</t>
  </si>
  <si>
    <t>HU0000106497</t>
  </si>
  <si>
    <t>KEFAG Zrt. Törzsrészvény</t>
  </si>
  <si>
    <t>HU0000106489</t>
  </si>
  <si>
    <t>Garantiqa Pont Zrt. Törzsrészvény</t>
  </si>
  <si>
    <t>HU0000106422</t>
  </si>
  <si>
    <t>HUMET Nyrt. "C" sorozatú Törzsrészvény</t>
  </si>
  <si>
    <t>HU0000106430</t>
  </si>
  <si>
    <t>HUMET Nyrt. "D" sorozatú szavazat-elsõbbségi részvény</t>
  </si>
  <si>
    <t>HU0000106448</t>
  </si>
  <si>
    <t>NUTEX Nyrt. "E" sorozatú törzsrészvény</t>
  </si>
  <si>
    <t>HU0000106455</t>
  </si>
  <si>
    <t>NUTEX Nyrt. "F" sorozatú szavazat-elsõbbségi részvény</t>
  </si>
  <si>
    <t>HU0000096862</t>
  </si>
  <si>
    <t>MEGAVITAL Holding Zrt. Törzsrészvény</t>
  </si>
  <si>
    <t>HU0000104393</t>
  </si>
  <si>
    <t>EUROFLOW Zrt. Törzsrészvény</t>
  </si>
  <si>
    <t>HU0000104401</t>
  </si>
  <si>
    <t>EUROFLOW Zrt. Elsõbbségi részvény</t>
  </si>
  <si>
    <t>HU0000104419</t>
  </si>
  <si>
    <t>HU0000105986</t>
  </si>
  <si>
    <t>NEFAG Zrt. Törzsrészvény</t>
  </si>
  <si>
    <t>HU0000106539</t>
  </si>
  <si>
    <t>HUNGAROTRIAL Zrt. Törzsrészvény</t>
  </si>
  <si>
    <t>HU0000100946</t>
  </si>
  <si>
    <t>ITK Holding Zrt. Törzsrészvény</t>
  </si>
  <si>
    <t>HU0000103965</t>
  </si>
  <si>
    <t>HOLD Alapkezelõ Zrt. Törzsrészvény</t>
  </si>
  <si>
    <t>HU0000106463</t>
  </si>
  <si>
    <t>SAMPLE WORLD Zrt. Törzsrészvény</t>
  </si>
  <si>
    <t>HU0000106596</t>
  </si>
  <si>
    <t>Atreo Research zRt. Törzsrészvény</t>
  </si>
  <si>
    <t>HU0000093125</t>
  </si>
  <si>
    <t>STROY-KER Zrt. Törzsrészvény</t>
  </si>
  <si>
    <t>HU0000104740</t>
  </si>
  <si>
    <t>Flexfleet Zrt. Törzsrészvény</t>
  </si>
  <si>
    <t>HU0000105911</t>
  </si>
  <si>
    <t>Netrisk.hu Zrt. Törzsrészvény</t>
  </si>
  <si>
    <t>HU0000105929</t>
  </si>
  <si>
    <t>Netrisk.hu Zrt. Elsõbbségi részvény</t>
  </si>
  <si>
    <t>HU0000106117</t>
  </si>
  <si>
    <t>CÉGHMESTER CONSULT Zrt. Törzsrészvény</t>
  </si>
  <si>
    <t>HU0000106471</t>
  </si>
  <si>
    <t>Pannonia Ethanol Zrt. Törzsrészvény</t>
  </si>
  <si>
    <t>HU0000106729</t>
  </si>
  <si>
    <t>HU0000105481</t>
  </si>
  <si>
    <t>BKK Zrt. Törzsrészvény</t>
  </si>
  <si>
    <t>HU0000106182</t>
  </si>
  <si>
    <t>i-Gen Lab Zrt Törzsrészvény</t>
  </si>
  <si>
    <t>HU0000106638</t>
  </si>
  <si>
    <t>SEFAG Zrt. Törzsrészvény</t>
  </si>
  <si>
    <t>HU0000106968</t>
  </si>
  <si>
    <t>MIROLD Zrt. törzsrészvény</t>
  </si>
  <si>
    <t>HU0000106398</t>
  </si>
  <si>
    <t>Pilisi Parkerdõ Zrt. Törzsrészvény</t>
  </si>
  <si>
    <t>HU0000104609</t>
  </si>
  <si>
    <t>BESTENS ZRt. Törzsrészvény</t>
  </si>
  <si>
    <t>HU0000106240</t>
  </si>
  <si>
    <t>Regionális Fejlesztési Zrt. Törzsrészvény</t>
  </si>
  <si>
    <t>HU0000106653</t>
  </si>
  <si>
    <t>K &amp; H Pannonlízing zRt. Törzsrészvény</t>
  </si>
  <si>
    <t>HU0000106588</t>
  </si>
  <si>
    <t>Szombathelyi Erdészeti Zrt. Törzsrészvény</t>
  </si>
  <si>
    <t>HU0000106869</t>
  </si>
  <si>
    <t>HU0000107081</t>
  </si>
  <si>
    <t>ZALAERDÕ ZRT. Törzsrészvény</t>
  </si>
  <si>
    <t>HU0000105168</t>
  </si>
  <si>
    <t>Organic Mission osztalékelsõbbségi részvény</t>
  </si>
  <si>
    <t>HU0000105176</t>
  </si>
  <si>
    <t>Organic Mission Törzsrészvény "B"</t>
  </si>
  <si>
    <t>HU0000105788</t>
  </si>
  <si>
    <t>TAEG Tanulmányi Erdõgazd. Zrt. Törzsrészvény</t>
  </si>
  <si>
    <t>HU0000106877</t>
  </si>
  <si>
    <t>ShiwaForce.com Zrt Törzsrészvény</t>
  </si>
  <si>
    <t>HU0000103361</t>
  </si>
  <si>
    <t>IT ASSISTANCE Zrt. Törzsrészvény</t>
  </si>
  <si>
    <t>HU0000106091</t>
  </si>
  <si>
    <t>CEMELOG Zrt. Törzsrészvény</t>
  </si>
  <si>
    <t>HU0000106109</t>
  </si>
  <si>
    <t>CEMELOG Zrt. Elsõbbségi részvény</t>
  </si>
  <si>
    <t>HU0000106612</t>
  </si>
  <si>
    <t>E-Group CUP Gateway Zrt. Törzsrészvény</t>
  </si>
  <si>
    <t>HU0000106620</t>
  </si>
  <si>
    <t>E-Group CUP Gateway Zrt. Elsõbbségi részvény</t>
  </si>
  <si>
    <t>HU0000106406</t>
  </si>
  <si>
    <t>Trakia Befektetési Zrt. Törzsrészvény</t>
  </si>
  <si>
    <t>HU0000106554</t>
  </si>
  <si>
    <t>RS Kereskedõház Zrt. Törzsrészvény</t>
  </si>
  <si>
    <t>HU0000106232</t>
  </si>
  <si>
    <t>DALERD Zrt. Törzsrészvény</t>
  </si>
  <si>
    <t>HU0000107388</t>
  </si>
  <si>
    <t>MÛSOR-HANG Nyrt. Törzsrészvény</t>
  </si>
  <si>
    <t>HU0000106141</t>
  </si>
  <si>
    <t>Bakonyerdõ Zrt. Törzsrészvény</t>
  </si>
  <si>
    <t>HU0000099601</t>
  </si>
  <si>
    <t>LÉT.A.MED Zrt. Törzsrészvény</t>
  </si>
  <si>
    <t>HU0000104013</t>
  </si>
  <si>
    <t>Medico Uno SE Törzsrészvény</t>
  </si>
  <si>
    <t>HU0000103270</t>
  </si>
  <si>
    <t>GDF SUEZ Energia Holding Hungary Zrt. Törzsrészvény</t>
  </si>
  <si>
    <t>HU0000106315</t>
  </si>
  <si>
    <t>CUBECOMP Zrt. Törzsrészvény</t>
  </si>
  <si>
    <t>HU0000103437</t>
  </si>
  <si>
    <t>IKV Zrt. Törzsrészvény</t>
  </si>
  <si>
    <t>HU0000106851</t>
  </si>
  <si>
    <t>HU0000106026</t>
  </si>
  <si>
    <t>Elsõ Magyar Közlekedésbiztonsá Törzsrészvény</t>
  </si>
  <si>
    <t>HU0000107453</t>
  </si>
  <si>
    <t>Arteus Capital Holding Zrt. Törzsrészvény</t>
  </si>
  <si>
    <t>HU0000103643</t>
  </si>
  <si>
    <t>GREP Green Public Lighting Zrt Törzsrészvény</t>
  </si>
  <si>
    <t>HU0000104559</t>
  </si>
  <si>
    <t>M &amp; E Lízing Zrt. Törzsrészvény</t>
  </si>
  <si>
    <t>HU0000107073</t>
  </si>
  <si>
    <t>VADEX Mezõföldi Zrt. Törzsrészvény</t>
  </si>
  <si>
    <t>1D08</t>
  </si>
  <si>
    <t>HU0000106844</t>
  </si>
  <si>
    <t>HM KASZÓ Zrt. Törzsrészvény</t>
  </si>
  <si>
    <t>HU0000103866</t>
  </si>
  <si>
    <t>AGROFALKON Zrt. Törzsrészvény</t>
  </si>
  <si>
    <t>HU0000103189</t>
  </si>
  <si>
    <t>HU0000105697</t>
  </si>
  <si>
    <t>HU0000106943</t>
  </si>
  <si>
    <t>Beszállítói Befektetõ Zrt. Törzsrészvény</t>
  </si>
  <si>
    <t>HU0000106604</t>
  </si>
  <si>
    <t>Vértesi Erdõ Zrt. Törzsrészvény</t>
  </si>
  <si>
    <t>HU0000105887</t>
  </si>
  <si>
    <t>HU0000105994</t>
  </si>
  <si>
    <t>"Öcsi Hús" Zrt. Törzsrészvény</t>
  </si>
  <si>
    <t>HU0000106000</t>
  </si>
  <si>
    <t>"Öcsi Hús" Zrt. Kamatozó részvény</t>
  </si>
  <si>
    <t>HU0000106018</t>
  </si>
  <si>
    <t>"Öcsi Hús" Zrt. Elsõbbségi részvény</t>
  </si>
  <si>
    <t>HU0000106380</t>
  </si>
  <si>
    <t>PBG FMC Zrt. Törzsrészvény</t>
  </si>
  <si>
    <t>HU0000107552</t>
  </si>
  <si>
    <t>KELER KSZF Zrt Törzsrészvény</t>
  </si>
  <si>
    <t>HU0000107362</t>
  </si>
  <si>
    <t>FuturAqua Nyrt. Törzsrészvény</t>
  </si>
  <si>
    <t>HU0000106331</t>
  </si>
  <si>
    <t>Betonútépítõ Zrt. Törzsrészvény</t>
  </si>
  <si>
    <t>HU0000102785</t>
  </si>
  <si>
    <t>Root and Foliage Zrt. Törzsrészvény</t>
  </si>
  <si>
    <t>HU0000106190</t>
  </si>
  <si>
    <t>Indotek Lízing Zrt. Törzsrészvény</t>
  </si>
  <si>
    <t>HU0000106984</t>
  </si>
  <si>
    <t>Corvinus ZRt. Törzsrészvény</t>
  </si>
  <si>
    <t>HU0000107305</t>
  </si>
  <si>
    <t>Nemzeti Infrastruktúra Zrt. Törzsrészvény</t>
  </si>
  <si>
    <t>HU0000105820</t>
  </si>
  <si>
    <t>BBB Zrt Törzsrészvény</t>
  </si>
  <si>
    <t>HU0000107313</t>
  </si>
  <si>
    <t>UTB Envirotec Zrt. Törzsrészvény</t>
  </si>
  <si>
    <t>HU0000107321</t>
  </si>
  <si>
    <t>UTB Envirotec Zrt. Elsõbbségi részvény</t>
  </si>
  <si>
    <t>HU0000106158</t>
  </si>
  <si>
    <t>GLOBÁL LIFE BROKER Zrt Törzsrészvény</t>
  </si>
  <si>
    <t>HU0000107784</t>
  </si>
  <si>
    <t>Mecsekerdõ Zrt. törzsrészvény</t>
  </si>
  <si>
    <t>HU0000108188</t>
  </si>
  <si>
    <t>SCD Befektetési Alapkezelõ Zrt Törzsrészvény</t>
  </si>
  <si>
    <t>HU0000107651</t>
  </si>
  <si>
    <t>LKW Blattfeder Zrt. Törzsrészvény</t>
  </si>
  <si>
    <t>HU0000107669</t>
  </si>
  <si>
    <t>Baja Vagyon Zrt. Törzsrészvény</t>
  </si>
  <si>
    <t>HU0000102769</t>
  </si>
  <si>
    <t>PRUDENT-INVEST Törzsrészvény</t>
  </si>
  <si>
    <t>HU0000105291</t>
  </si>
  <si>
    <t>DAY ONE Capital Zrt. Törzsrészvény</t>
  </si>
  <si>
    <t>HU0000106349</t>
  </si>
  <si>
    <t>Rendszerinformatika Zrt. 35%-os befizetettségû ideiglenes Törzsrészvény</t>
  </si>
  <si>
    <t>HU0000106836</t>
  </si>
  <si>
    <t>MKK Zrt. Törzsrészvény</t>
  </si>
  <si>
    <t>HU0000107818</t>
  </si>
  <si>
    <t>Web-Közért Zrt. Törzsrészvény</t>
  </si>
  <si>
    <t>HU0000107594</t>
  </si>
  <si>
    <t>GOLD RE MAGNA Zrt. Törzsrészvény</t>
  </si>
  <si>
    <t>HU0000107057</t>
  </si>
  <si>
    <t>Advanced Driver Academy Zrt. Törzsrészvény</t>
  </si>
  <si>
    <t>HU0000091491</t>
  </si>
  <si>
    <t>Genertel Biztosító Zrt. Törzsrészvény</t>
  </si>
  <si>
    <t>HU0000103072</t>
  </si>
  <si>
    <t>Nagykanizsa Zrt. Törzsrészvény</t>
  </si>
  <si>
    <t>HU0000107925</t>
  </si>
  <si>
    <t>WinterTrade ZRt. Törzsrészvény</t>
  </si>
  <si>
    <t>HU0000107834</t>
  </si>
  <si>
    <t>GlobalFX Investment Zrt. "A" sorozatú Törzsrészvény</t>
  </si>
  <si>
    <t>HU0000107859</t>
  </si>
  <si>
    <t>Mezõhegyesi Ménesbirtok Zrt. Törzsrészvény</t>
  </si>
  <si>
    <t>HU0000107347</t>
  </si>
  <si>
    <t>M Faktorház Zrt. Törzsrészvény</t>
  </si>
  <si>
    <t>HU0000108451</t>
  </si>
  <si>
    <t>Concorde Zrt. Törzsrészvény</t>
  </si>
  <si>
    <t>HU0000108469</t>
  </si>
  <si>
    <t>Concorde Zrt. Elsõbbségi részvény</t>
  </si>
  <si>
    <t>HU0000108477</t>
  </si>
  <si>
    <t>Concorde Bef. és Eszk. Zrt. Törzsrészvény</t>
  </si>
  <si>
    <t>HU0000108485</t>
  </si>
  <si>
    <t>Concorde Bef. és Eszk. Zrt. Elsõbbségi részvény</t>
  </si>
  <si>
    <t>HU0000108659</t>
  </si>
  <si>
    <t>DEKORA Otthon Zrt. Törzsrészvény</t>
  </si>
  <si>
    <t>HU0000108238</t>
  </si>
  <si>
    <t>Malcon Zrt. Törzsrészvény</t>
  </si>
  <si>
    <t>HU0000108550</t>
  </si>
  <si>
    <t>VISONKA Nyrt. Törzsrészvény</t>
  </si>
  <si>
    <t>HU0000106414</t>
  </si>
  <si>
    <t>Kaposvári Közszolgáltató Holdi Törzsrészvény</t>
  </si>
  <si>
    <t>HU0000108360</t>
  </si>
  <si>
    <t>HU0000104666</t>
  </si>
  <si>
    <t>Quentum Zrt. Törzsrészvény</t>
  </si>
  <si>
    <t>HU0000107610</t>
  </si>
  <si>
    <t>ERDÕGAZDA Zrt. Törzsrészvény</t>
  </si>
  <si>
    <t>HU0000108139</t>
  </si>
  <si>
    <t>Corium Befektetési Zrt. Törzsrészvény</t>
  </si>
  <si>
    <t>HU0000107628</t>
  </si>
  <si>
    <t>ATTICUS INVESTMENTS Zrt. Törzsrészvény</t>
  </si>
  <si>
    <t>HU0000106976</t>
  </si>
  <si>
    <t>NYÍRERDÕ Zrt. Törzsrészvény</t>
  </si>
  <si>
    <t>HU0000102058</t>
  </si>
  <si>
    <t>Siemens Zrt. Törzsrészvény</t>
  </si>
  <si>
    <t>HU0000107537</t>
  </si>
  <si>
    <t>BIOMEDICAL Nyrt. Törzsrészvény</t>
  </si>
  <si>
    <t>HU0000107974</t>
  </si>
  <si>
    <t>Adfit Zrt. Törzsrészvény</t>
  </si>
  <si>
    <t>HU0000107982</t>
  </si>
  <si>
    <t>Adfit Zrt. Elsõbbségi részvény</t>
  </si>
  <si>
    <t>HU0000107990</t>
  </si>
  <si>
    <t>HU0000107016</t>
  </si>
  <si>
    <t>GOLDATO INVEST Zrt. Törzsrészvény</t>
  </si>
  <si>
    <t>HU0000107024</t>
  </si>
  <si>
    <t>Dunavárosfejlesztõ Zrt. 25% befizetettségû ideiglenes törzsrészvény</t>
  </si>
  <si>
    <t>HU0000104088</t>
  </si>
  <si>
    <t>SUNWO Zrt. Törzsrészvény</t>
  </si>
  <si>
    <t>HU0000107867</t>
  </si>
  <si>
    <t>EST MEDIA Nyrt. törzsrészvény</t>
  </si>
  <si>
    <t>HU0000108568</t>
  </si>
  <si>
    <t>CA Investors Zrt. Törzsrészvény</t>
  </si>
  <si>
    <t>HU0000106786</t>
  </si>
  <si>
    <t>AVEX Zrt. Törzsrészvény</t>
  </si>
  <si>
    <t>HU0000106794</t>
  </si>
  <si>
    <t>AVEX Zrt. Elsõbbségi részvény</t>
  </si>
  <si>
    <t>HU0000106802</t>
  </si>
  <si>
    <t>HU0000107776</t>
  </si>
  <si>
    <t>HU0000108220</t>
  </si>
  <si>
    <t>Duna Integrátor Zrt. 50%-os befizetettségû Törzsrészvény</t>
  </si>
  <si>
    <t>HU0000108261</t>
  </si>
  <si>
    <t>Tokaj Kereskedõház Zrt. Törzsrészvény</t>
  </si>
  <si>
    <t>HU0000107719</t>
  </si>
  <si>
    <t>Magyar Turizmus Zrt. Törzsrészvény</t>
  </si>
  <si>
    <t>HU0000107248</t>
  </si>
  <si>
    <t>Egészségpalota 1825 Zrt. Törzsrészvény</t>
  </si>
  <si>
    <t>HU0000108147</t>
  </si>
  <si>
    <t>TRIGON Zrt. Törzsrészvény</t>
  </si>
  <si>
    <t>HU0000108873</t>
  </si>
  <si>
    <t>SENERGIE Zrt. Törzsrészvény</t>
  </si>
  <si>
    <t>HU0000093455</t>
  </si>
  <si>
    <t>Dél-Alföldi Nonprofit Zrt. Törzsrészvény</t>
  </si>
  <si>
    <t>HU0000106067</t>
  </si>
  <si>
    <t>Stroy-Holding Zrt. Törzsrészvény</t>
  </si>
  <si>
    <t>HU0000108212</t>
  </si>
  <si>
    <t>LEONIDAS Zrt. Törzsrészvény</t>
  </si>
  <si>
    <t>HU0000103122</t>
  </si>
  <si>
    <t>BROKERCENTER Zrt. Törzsrészvény</t>
  </si>
  <si>
    <t>HU0000107743</t>
  </si>
  <si>
    <t>TRIUM-ITECH Zrt. Törzsrészvény</t>
  </si>
  <si>
    <t>HU0000108576</t>
  </si>
  <si>
    <t>EnerIn Energia Innováció Zrt. Törzsrészvény</t>
  </si>
  <si>
    <t>HU0000095732</t>
  </si>
  <si>
    <t>SYMMETRIA HOLDING Zrt. Törzsrészvény</t>
  </si>
  <si>
    <t>HU0000102660</t>
  </si>
  <si>
    <t>AirportLand Zrt. Törzsrészvény</t>
  </si>
  <si>
    <t>HU0000107917</t>
  </si>
  <si>
    <t>Aurum Videre Zrt. Törzsrészvény</t>
  </si>
  <si>
    <t>HU0000108592</t>
  </si>
  <si>
    <t>KOPINT-DATORG Zrt. Törzsrészvény</t>
  </si>
  <si>
    <t>HU0000086186</t>
  </si>
  <si>
    <t>For Music Zrt. Törzsrészvény</t>
  </si>
  <si>
    <t>HU0000107933</t>
  </si>
  <si>
    <t>ÉSZAKERDÕ ZRt. Törzsrészvény</t>
  </si>
  <si>
    <t>HU0000071733</t>
  </si>
  <si>
    <t>VMD zrt. Törzsrészvény</t>
  </si>
  <si>
    <t>HU0000071741</t>
  </si>
  <si>
    <t>VMD zrt. Elsõbbségi részvény</t>
  </si>
  <si>
    <t>HU0000109616</t>
  </si>
  <si>
    <t>A-LOGIC ZRt. Törzsrészvény</t>
  </si>
  <si>
    <t>HU0000107198</t>
  </si>
  <si>
    <t>eSENSE Zrt. Törzsrészvény</t>
  </si>
  <si>
    <t>HU0000108071</t>
  </si>
  <si>
    <t>ING Bérlet (Magyarország) Zrt. Törzsrészvény</t>
  </si>
  <si>
    <t>HU0000108089</t>
  </si>
  <si>
    <t>ING Pénzügyi Lízing Zrt. Törzsrészvény</t>
  </si>
  <si>
    <t>HU0000108097</t>
  </si>
  <si>
    <t>HU0000108618</t>
  </si>
  <si>
    <t>JAS Budapest Zrt. Törzsrészvény</t>
  </si>
  <si>
    <t>HU0000108279</t>
  </si>
  <si>
    <t>GREEN WAY HUNGARY Zrt. Törzsrészvény</t>
  </si>
  <si>
    <t>HU0000108899</t>
  </si>
  <si>
    <t>M.Ö.P. Zrt. Törzsrészvény</t>
  </si>
  <si>
    <t>HU0000109020</t>
  </si>
  <si>
    <t>NYÍR-DEMONICH Zrt Törzsrészvény</t>
  </si>
  <si>
    <t>HU0000108717</t>
  </si>
  <si>
    <t>PICK Kézilabda Zrt. Törzsrészvény</t>
  </si>
  <si>
    <t>HU0000106513</t>
  </si>
  <si>
    <t>MTK 1888 Zrt. Törzsrészvény</t>
  </si>
  <si>
    <t>HU0000107487</t>
  </si>
  <si>
    <t>Central Europe On-Demand Zrt. Elsõbbségi részvény</t>
  </si>
  <si>
    <t>HU0000108386</t>
  </si>
  <si>
    <t>WEST END ZRT. Törzsrészvény</t>
  </si>
  <si>
    <t>1D09</t>
  </si>
  <si>
    <t>HU0000108410</t>
  </si>
  <si>
    <t>Autó Néró Beach Park Zrt. Törzsrészvény</t>
  </si>
  <si>
    <t>HU0000109053</t>
  </si>
  <si>
    <t>QUANTIS Alpha Zrt. Törzsrészvény</t>
  </si>
  <si>
    <t>HU0000109830</t>
  </si>
  <si>
    <t>ALBARC Zrt. Törzsrészvény</t>
  </si>
  <si>
    <t>HU0000093505</t>
  </si>
  <si>
    <t>KOSSUTH Zrt. Törzsrészvény</t>
  </si>
  <si>
    <t>HU0000093513</t>
  </si>
  <si>
    <t>KOSSUTH Zrt. Elsõbbségi részvény</t>
  </si>
  <si>
    <t>HU0000108808</t>
  </si>
  <si>
    <t>Fusion Hungary Zrt. Törzsrészvény</t>
  </si>
  <si>
    <t>HU0000088604</t>
  </si>
  <si>
    <t>OPTIMAX-ÉPÍTÕ Zrt. Törzsrészvény</t>
  </si>
  <si>
    <t>HU0000109293</t>
  </si>
  <si>
    <t>AUDI HUNGARIA SERVICES Zrt. Törzsrészvény</t>
  </si>
  <si>
    <t>HU0000108394</t>
  </si>
  <si>
    <t>Bethlen Gábor Alapkezelõ Zrt. Törzsrészvény</t>
  </si>
  <si>
    <t>HU0000105044</t>
  </si>
  <si>
    <t>Herba Fontana Zrt. Törzsrészvény</t>
  </si>
  <si>
    <t>HU0000107875</t>
  </si>
  <si>
    <t>Magyar Közút Nonprofit Zrt. Törzsrészvény</t>
  </si>
  <si>
    <t>HU0000108444</t>
  </si>
  <si>
    <t>SAMPLE WORLD Zrt. Elsõbbségi részvény</t>
  </si>
  <si>
    <t>HU0000097076</t>
  </si>
  <si>
    <t>CENTRAL CREDIT Zrt. Törzsrészvény</t>
  </si>
  <si>
    <t>HU0000103510</t>
  </si>
  <si>
    <t>UNIVERZ INVEST ZRT Törzsrészvény</t>
  </si>
  <si>
    <t>HU0000109004</t>
  </si>
  <si>
    <t>Reconcept-APS Zrt. Törzsrészvény</t>
  </si>
  <si>
    <t>HU0000109012</t>
  </si>
  <si>
    <t>Reconcept-APS Zrt. Elsõbbségi részvény</t>
  </si>
  <si>
    <t>HU0000109277</t>
  </si>
  <si>
    <t>EXPLICO Zrt. 25%-os befizetettségû ideiglenes Törzsrészvény</t>
  </si>
  <si>
    <t>HU0000108840</t>
  </si>
  <si>
    <t>Billbarter Hungaria Zrt. Törzsrészvény</t>
  </si>
  <si>
    <t>HU0000106372</t>
  </si>
  <si>
    <t>Magyar Infrastruktúrafejlesztõ Törzsrészvény</t>
  </si>
  <si>
    <t>HU0000108121</t>
  </si>
  <si>
    <t>UFS Group Holding Zrt. Visszaváltható, Osztalékelsõbbséget biztosító részvény</t>
  </si>
  <si>
    <t>HU0000108923</t>
  </si>
  <si>
    <t>MMBF Zrt. Törzsrészvény</t>
  </si>
  <si>
    <t>HU0000108931</t>
  </si>
  <si>
    <t>MMBF Zrt. vezetõ tisztségviselõ kijelölésére vonatkozó Elsõbbségi részvény</t>
  </si>
  <si>
    <t>36922.17</t>
  </si>
  <si>
    <t>HU0000108949</t>
  </si>
  <si>
    <t>MMBF Zrt. felügyelõ bizottsági tag kijelölésére vonatkozó Elsõbbségi részvény</t>
  </si>
  <si>
    <t>HU0000108956</t>
  </si>
  <si>
    <t>MMBF Zrt. szavazatelsõbbségi és elõvásárlási jogot biztosító Elsõbbségi részvény</t>
  </si>
  <si>
    <t>HU0000109434</t>
  </si>
  <si>
    <t>EURÓPAI KÉPZÉS Zrt. Törzsrészvény</t>
  </si>
  <si>
    <t>HU0000110036</t>
  </si>
  <si>
    <t>Tápfutár Webáruház Zrt. Törzsrészvény</t>
  </si>
  <si>
    <t>HU0000108691</t>
  </si>
  <si>
    <t>Elsõ Magyar Konszolidátor Zrt. Törzsrészvény</t>
  </si>
  <si>
    <t>HU0000108709</t>
  </si>
  <si>
    <t>Elsõ Magyar Konszolidátor Zrt. Elsõbbségi részvény</t>
  </si>
  <si>
    <t>HU0000107966</t>
  </si>
  <si>
    <t>HU0000109079</t>
  </si>
  <si>
    <t>VOLÁNSPEC ZRT. Törzsrészvény</t>
  </si>
  <si>
    <t>HU0000109517</t>
  </si>
  <si>
    <t>PATINA Építõ Zrt. Törzsrészvény</t>
  </si>
  <si>
    <t>HU0000110226</t>
  </si>
  <si>
    <t>HU0000106299</t>
  </si>
  <si>
    <t>VITI Magyarország Zrt.  Törzsrészvény</t>
  </si>
  <si>
    <t>HU0000110002</t>
  </si>
  <si>
    <t>MGPM Zrt. Törzsrészvény</t>
  </si>
  <si>
    <t>HU0000110150</t>
  </si>
  <si>
    <t>Leonar3Do International Zrt. Törzsrészvény</t>
  </si>
  <si>
    <t>HU0000107842</t>
  </si>
  <si>
    <t>IdomSoft Zrt. Törzsrészvény</t>
  </si>
  <si>
    <t>HU0000108105</t>
  </si>
  <si>
    <t>Pasaréti-Projekt Zrt. Törzsrészvény</t>
  </si>
  <si>
    <t>HU0000107420</t>
  </si>
  <si>
    <t>IVM Zrt. Törzsrészvény</t>
  </si>
  <si>
    <t>HU0000107438</t>
  </si>
  <si>
    <t>IVM Zrt. Elsõbbségi részvény</t>
  </si>
  <si>
    <t>HU0000108501</t>
  </si>
  <si>
    <t>Illés Logistics Zrt. Törzsrészvény</t>
  </si>
  <si>
    <t>HU0000110101</t>
  </si>
  <si>
    <t>Carboferr Zrt Törzsrészvény</t>
  </si>
  <si>
    <t>HU0000108964</t>
  </si>
  <si>
    <t>digidog.hu Zrt. Törzsrészvény</t>
  </si>
  <si>
    <t>HU0000109129</t>
  </si>
  <si>
    <t>Csokréta Holding Zrt. Törzsrészvény</t>
  </si>
  <si>
    <t>HU0000104237</t>
  </si>
  <si>
    <t>SZÁMALK Zrt. "A" Törzsrészvény</t>
  </si>
  <si>
    <t>HU0000104245</t>
  </si>
  <si>
    <t>SZÁMALK Zrt. "B" Elsõbbségi részvény</t>
  </si>
  <si>
    <t>HU0000104252</t>
  </si>
  <si>
    <t>SZÁMALK Zrt. "C" Elsõbbségi részvény</t>
  </si>
  <si>
    <t>HU0000110028</t>
  </si>
  <si>
    <t>KKVHÁZ Zrt. Törzsrészvény</t>
  </si>
  <si>
    <t>HU0000109913</t>
  </si>
  <si>
    <t>HU0000109319</t>
  </si>
  <si>
    <t>CREDITEXPRESS FACTORING Zrt. "A" sorozatú Törzsrészvény</t>
  </si>
  <si>
    <t>HU0000110275</t>
  </si>
  <si>
    <t>SporTax Zrt. Törzsrészvény</t>
  </si>
  <si>
    <t>HU0000108154</t>
  </si>
  <si>
    <t>HAPPY BUSINESS SERVICES Zrt. Törzsrészvény</t>
  </si>
  <si>
    <t>HU0000109780</t>
  </si>
  <si>
    <t>Tündérszikla Zrt. Törzsrészvény</t>
  </si>
  <si>
    <t>HU0000109285</t>
  </si>
  <si>
    <t>Port-Faktor Zrt. Törzsrészvény</t>
  </si>
  <si>
    <t>HU0000110515</t>
  </si>
  <si>
    <t>Duna Integrátor Zrt. Törzsrészvény</t>
  </si>
  <si>
    <t>HU0000108980</t>
  </si>
  <si>
    <t>ERSTE Lakás-takarékpénztár Zrt. törzsrészvény</t>
  </si>
  <si>
    <t>HU0000109665</t>
  </si>
  <si>
    <t>Századvég Gazdaságkutató Zrt. Törzsrészvény</t>
  </si>
  <si>
    <t>HU0000102934</t>
  </si>
  <si>
    <t>BL. ENSI ZRt. Törzsrészvény</t>
  </si>
  <si>
    <t>HU0000105895</t>
  </si>
  <si>
    <t>HU0000110234</t>
  </si>
  <si>
    <t>WELLTECH ZRt. Elsõbbségi részvény</t>
  </si>
  <si>
    <t>HU0000103239</t>
  </si>
  <si>
    <t>DEBT-INVEST Zrt. "B" sorozatú Kamatozó részvény</t>
  </si>
  <si>
    <t>HU0000103247</t>
  </si>
  <si>
    <t>DEBT-INVEST Zrt. "A" sorozatú Törzsrészvény</t>
  </si>
  <si>
    <t>HU0000103262</t>
  </si>
  <si>
    <t>DEBT-INVEST Zrt. "D" sorozatú Dolgozói részvény</t>
  </si>
  <si>
    <t>HU0000108907</t>
  </si>
  <si>
    <t>START AUTO HUNGARY Zrt. Törzsrészvény</t>
  </si>
  <si>
    <t>HU0000109806</t>
  </si>
  <si>
    <t>MESTER-VÉD SECURITY Zrt. Törzsrészvény</t>
  </si>
  <si>
    <t>HU0000110531</t>
  </si>
  <si>
    <t>ZÁHONY-PORT Zrt. Törzsrészvény</t>
  </si>
  <si>
    <t>HU0000110705</t>
  </si>
  <si>
    <t>AFRIKA HOLDING Zrt. "A" sorozatú Törzsrészvény</t>
  </si>
  <si>
    <t>HU0000110713</t>
  </si>
  <si>
    <t>AFRIKA HOLDING Zrt. "B" sorozatú Törzsrészvény</t>
  </si>
  <si>
    <t>HU0000110721</t>
  </si>
  <si>
    <t>AFRIKA HOLDING Zrt. "C" sorozatú Szavazatelsõbbségi részvény</t>
  </si>
  <si>
    <t>HU0000107099</t>
  </si>
  <si>
    <t>Intellio Technologies Zrt. Törzsrészvény</t>
  </si>
  <si>
    <t>HU0000108295</t>
  </si>
  <si>
    <t>Intellio Technologies Zrt. Elsõbbségi részvény</t>
  </si>
  <si>
    <t>HU0000108303</t>
  </si>
  <si>
    <t>HU0000108311</t>
  </si>
  <si>
    <t>HU0000108329</t>
  </si>
  <si>
    <t>HU0000108337</t>
  </si>
  <si>
    <t>HU0000108345</t>
  </si>
  <si>
    <t>HU0000108352</t>
  </si>
  <si>
    <t>HU0000110127</t>
  </si>
  <si>
    <t>Senis Remissio Zrt. Törzsrészvény</t>
  </si>
  <si>
    <t>HU0000109475</t>
  </si>
  <si>
    <t>MNV Zrt. Törzsrészvény</t>
  </si>
  <si>
    <t>HU0000111208</t>
  </si>
  <si>
    <t>MESUT Zrt Törzsrészvény</t>
  </si>
  <si>
    <t>HU0000106224</t>
  </si>
  <si>
    <t>IPOLY ERDÕ Zrt. Törzsrészvény</t>
  </si>
  <si>
    <t>HU0000109269</t>
  </si>
  <si>
    <t>SZMOT.COM Zrt. Törzsrészvény</t>
  </si>
  <si>
    <t>HU0000110465</t>
  </si>
  <si>
    <t>BG Finance Zrt. Törzsrészvény</t>
  </si>
  <si>
    <t>HU0000106992</t>
  </si>
  <si>
    <t>Mixton-Team Holding Zrt. Törzsrészvény</t>
  </si>
  <si>
    <t>HU0000110267</t>
  </si>
  <si>
    <t>Sales Guard Zrt. Törzsrészvény</t>
  </si>
  <si>
    <t>HU0000108048</t>
  </si>
  <si>
    <t>Szentlõrinci Geotermia Zrt. "A" sorozatú Törzsrészvény</t>
  </si>
  <si>
    <t>HU0000102827</t>
  </si>
  <si>
    <t>CORVIN SEC Zrt. Törzsrészvény</t>
  </si>
  <si>
    <t>HU0000109038</t>
  </si>
  <si>
    <t>Piedra Investment Zrt. Törzsrészvény</t>
  </si>
  <si>
    <t>HU0000109681</t>
  </si>
  <si>
    <t>SINGMERLION Zrt. Törzsrészvény</t>
  </si>
  <si>
    <t>HU0000109962</t>
  </si>
  <si>
    <t>Consulting Energia Zrt. Törzsrészvény</t>
  </si>
  <si>
    <t>HU0000104971</t>
  </si>
  <si>
    <t>MG Supply Chain Zrt. "A" sorozatú törzsrészvény</t>
  </si>
  <si>
    <t>HU0000104989</t>
  </si>
  <si>
    <t>MG Supply Chain Zrt. "C" sorozatú elsõbbségi részvény</t>
  </si>
  <si>
    <t>HU0000104997</t>
  </si>
  <si>
    <t>MG Supply Chain Zrt. "B" sorozatú elsõbbségi részvény</t>
  </si>
  <si>
    <t>HU0000109541</t>
  </si>
  <si>
    <t>Global Business Union Zrt. Törzsrészvény</t>
  </si>
  <si>
    <t>HU0000111141</t>
  </si>
  <si>
    <t>BUDAFER ZRt. Törzsrészvény</t>
  </si>
  <si>
    <t>HU0000111158</t>
  </si>
  <si>
    <t>HU0000109202</t>
  </si>
  <si>
    <t>"Baja Invest" Zrt. Törzsrészvény</t>
  </si>
  <si>
    <t>HU0000110010</t>
  </si>
  <si>
    <t>Magyar Fejlesztési Intézet Non Törzsrészvény</t>
  </si>
  <si>
    <t>HU0000110218</t>
  </si>
  <si>
    <t>Mátrai Erõmû ZRt. Törzsrészvény</t>
  </si>
  <si>
    <t>HU0000110739</t>
  </si>
  <si>
    <t>CORVENT  Zrt. Törzsrészvény</t>
  </si>
  <si>
    <t>HU0000106778</t>
  </si>
  <si>
    <t>Merlito Zrt. Törzsrészvény</t>
  </si>
  <si>
    <t>1D10</t>
  </si>
  <si>
    <t>HU0000110630</t>
  </si>
  <si>
    <t>Nereus Invest Zrt. Törzsrészvény</t>
  </si>
  <si>
    <t>HU0000110507</t>
  </si>
  <si>
    <t>Magyar Ingatlanhitel Zrt. Törzsrészvény</t>
  </si>
  <si>
    <t>HU0000107255</t>
  </si>
  <si>
    <t>RUBIN Zrt. Törzsrészvény</t>
  </si>
  <si>
    <t>HU0000107263</t>
  </si>
  <si>
    <t>RUBIN Zrt. Elsõbbségi részvény</t>
  </si>
  <si>
    <t>HU0000106562</t>
  </si>
  <si>
    <t>HM Bp. Erdõgazdaság Zrt. Törzsrészvény</t>
  </si>
  <si>
    <t>HU0000109467</t>
  </si>
  <si>
    <t>EDUTUS Nonprofit Közhasznú Zrt Törzsrészvény</t>
  </si>
  <si>
    <t>HU0000110564</t>
  </si>
  <si>
    <t>COMBIT Zrt. Törzsrészvény</t>
  </si>
  <si>
    <t>HU0000108626</t>
  </si>
  <si>
    <t>HÉVINVEST SPA-GOLF Zrt. Törzsrészvény</t>
  </si>
  <si>
    <t>HU0000110911</t>
  </si>
  <si>
    <t>Grape Solutions Zrt. Törzsrészvény</t>
  </si>
  <si>
    <t>HU0000111083</t>
  </si>
  <si>
    <t>Balogh Tészta Zrt. Törzsrészvény</t>
  </si>
  <si>
    <t>HU0000102587</t>
  </si>
  <si>
    <t>KKV Klaszterház Zrt. Törzsrészvény</t>
  </si>
  <si>
    <t>HU0000109848</t>
  </si>
  <si>
    <t>Kiskunfélegyházi Vagyonk. Zrt. Törzsrészvény</t>
  </si>
  <si>
    <t>HU0000110424</t>
  </si>
  <si>
    <t>Pusztaföldvár Földgáztároló Zrt. "v.a." Törzsrészvény</t>
  </si>
  <si>
    <t>HU0000111034</t>
  </si>
  <si>
    <t>Natureland Egészségcentrum Zrt Törzsrészvény</t>
  </si>
  <si>
    <t>HU0000109137</t>
  </si>
  <si>
    <t>X7 Project Investment &amp; Consulting Zrt. ideiglenes 50% törzsrészvény</t>
  </si>
  <si>
    <t>HU0000110622</t>
  </si>
  <si>
    <t>iPONT Group Zrt. Törzsrészvény</t>
  </si>
  <si>
    <t>HU0000108782</t>
  </si>
  <si>
    <t>HU0000108790</t>
  </si>
  <si>
    <t>HU0000107479</t>
  </si>
  <si>
    <t>Sprintinvest Zrt. Törzsrészvény</t>
  </si>
  <si>
    <t>HU0000109095</t>
  </si>
  <si>
    <t>Catura Zrt. elõvásárlási jogot biztosító részvény</t>
  </si>
  <si>
    <t>HU0000109103</t>
  </si>
  <si>
    <t>Catura Zrt. szavazatelsõbbségi részvény</t>
  </si>
  <si>
    <t>HU0000109111</t>
  </si>
  <si>
    <t>Catura Zrt. Törzsrészvény</t>
  </si>
  <si>
    <t>HU0000109673</t>
  </si>
  <si>
    <t>Meridian Cash Investments Zrt. Törzsrészvény</t>
  </si>
  <si>
    <t>HU0000101464</t>
  </si>
  <si>
    <t>TGR Biztosítási Többesügynöki Zrt. "A" sorozatú Törzsrészvény</t>
  </si>
  <si>
    <t>HU0000110283</t>
  </si>
  <si>
    <t>EURO-ECO Pénzügyi Szolgáltató ZRt. "A" sorozat törzsrészvény</t>
  </si>
  <si>
    <t>HU0000104260</t>
  </si>
  <si>
    <t>SZÁMALK-Holding Zrt. "A" törzsrészvény</t>
  </si>
  <si>
    <t>HU0000104278</t>
  </si>
  <si>
    <t>SZÁMALK-Holding Zrt. "B" elsõbbségi részvény</t>
  </si>
  <si>
    <t>HU0000104286</t>
  </si>
  <si>
    <t>SZÁMALK-Holding Zrt. "C" elsõbbségi részvény</t>
  </si>
  <si>
    <t>HU0000104294</t>
  </si>
  <si>
    <t>SZÁMALK-Holding Zrt. "D" elsõbbségi részvény</t>
  </si>
  <si>
    <t>HU0000110879</t>
  </si>
  <si>
    <t>UBM Holding Zrt. Törzsrészvény</t>
  </si>
  <si>
    <t>HU0000111281</t>
  </si>
  <si>
    <t>MAGYAR ARANYKERESKEDÕ Zrt. Törzsrészvény</t>
  </si>
  <si>
    <t>HU0000110697</t>
  </si>
  <si>
    <t>BUSINESS TELECOM Zrt. Törzsrészvény</t>
  </si>
  <si>
    <t>HU0000110945</t>
  </si>
  <si>
    <t>InFinAd Zrt. Törzsrészvény</t>
  </si>
  <si>
    <t>HU0000108378</t>
  </si>
  <si>
    <t>QUAESTOR Foglalkoztatói Zrt. Törzsrészvény</t>
  </si>
  <si>
    <t>HU0000110523</t>
  </si>
  <si>
    <t>Healthseeker Medical Zrt. Törzsrészvény</t>
  </si>
  <si>
    <t>HU0000111463</t>
  </si>
  <si>
    <t>TREND INVEST HOLDING Zrt. Törzsrészvény</t>
  </si>
  <si>
    <t>HU0000105317</t>
  </si>
  <si>
    <t>JKT Zrt. Törzsrészvény</t>
  </si>
  <si>
    <t>HU0000111240</t>
  </si>
  <si>
    <t>HU0000111257</t>
  </si>
  <si>
    <t>HU0000111265</t>
  </si>
  <si>
    <t>HU0000111273</t>
  </si>
  <si>
    <t>GLOBOMAX Zrt. Törzsrészvény</t>
  </si>
  <si>
    <t>HU0000111133</t>
  </si>
  <si>
    <t>Expert Group Holding Zrt. Törzsrészvény</t>
  </si>
  <si>
    <t>HU0000111554</t>
  </si>
  <si>
    <t>EGERERDÕ Zrt. Törzsrészvény</t>
  </si>
  <si>
    <t>HU0000110648</t>
  </si>
  <si>
    <t>Pannónia Befektetési Szolgáltató Zrt. Törzsrészvény</t>
  </si>
  <si>
    <t>HU0000110655</t>
  </si>
  <si>
    <t>Pannónia Pénztárszolgáltató Zrt. Törzsrészvény</t>
  </si>
  <si>
    <t>HU0000100326</t>
  </si>
  <si>
    <t>HU0000110952</t>
  </si>
  <si>
    <t>HU0000110960</t>
  </si>
  <si>
    <t>HU0000111935</t>
  </si>
  <si>
    <t>Contraste-NEO Zrt Törzsrészvény</t>
  </si>
  <si>
    <t>HU0000079769</t>
  </si>
  <si>
    <t>Orvostechnika Zrt. Törzsrészvény</t>
  </si>
  <si>
    <t>HU0000105358</t>
  </si>
  <si>
    <t>Nosalty Zrt. Törzsrészvény</t>
  </si>
  <si>
    <t>HU0000109889</t>
  </si>
  <si>
    <t>Rábapordányi Mezõgazdasági Zrt Törzsrészvény</t>
  </si>
  <si>
    <t>HU0000109897</t>
  </si>
  <si>
    <t>Rábapordányi Mezõgazdasági Zrt Elsõbbségi részvény</t>
  </si>
  <si>
    <t>HU0000109905</t>
  </si>
  <si>
    <t>HU0000111166</t>
  </si>
  <si>
    <t>HM VERGA Zrt. Törzsrészvény</t>
  </si>
  <si>
    <t>HU0000108865</t>
  </si>
  <si>
    <t>FÉNYCSODA Zrt. Törzsrészvény</t>
  </si>
  <si>
    <t>HU0000111406</t>
  </si>
  <si>
    <t>TATA HÛTÕTECHNIKA Zrt. Törzsrészvény</t>
  </si>
  <si>
    <t>HU0000111455</t>
  </si>
  <si>
    <t>Elsõ Magyar Céggondozó Zrt. Törzsrészvény</t>
  </si>
  <si>
    <t>HU0000111562</t>
  </si>
  <si>
    <t>Interinn Group Nyrt. Törzsrészvény</t>
  </si>
  <si>
    <t>HU0000108535</t>
  </si>
  <si>
    <t>GORDIUS HUNGARY Zrt. Törzsrészvény</t>
  </si>
  <si>
    <t>HU0000109483</t>
  </si>
  <si>
    <t>partnerSYS Zrt. Törzsrészvény</t>
  </si>
  <si>
    <t>HU0000109525</t>
  </si>
  <si>
    <t>TRENICO Consulting Zrt. Törzsrészvény</t>
  </si>
  <si>
    <t>HU0000111703</t>
  </si>
  <si>
    <t>UniCredit Ingatlanlízing Zrt. Törzsrészvény</t>
  </si>
  <si>
    <t>HU0000111711</t>
  </si>
  <si>
    <t>UniCredit Leasing Hungary Zrt. Törzsrészvény</t>
  </si>
  <si>
    <t>HU0000110143</t>
  </si>
  <si>
    <t>TDP-ERP Zrt. Törzsrészvény</t>
  </si>
  <si>
    <t>HU0000111661</t>
  </si>
  <si>
    <t>LicensePort Zrt Törzsrészvény</t>
  </si>
  <si>
    <t>HU0000111943</t>
  </si>
  <si>
    <t>ABBS-Hungária Zrt. Törzsrészvény</t>
  </si>
  <si>
    <t>HU0000105952</t>
  </si>
  <si>
    <t>DunaPro Holding Zrt. Törzsrészvény</t>
  </si>
  <si>
    <t>HU0000109970</t>
  </si>
  <si>
    <t>Városrehabilitáció18 Zrt. Törzsrészvény</t>
  </si>
  <si>
    <t>HU0000109988</t>
  </si>
  <si>
    <t>Városrehabilitáció18 Zrt. elõvásárlási jogot biztosító elsõbbségi részvény</t>
  </si>
  <si>
    <t>HU0000109996</t>
  </si>
  <si>
    <t>Városrehabilitáció18 Zrt. szavazatelsõbbségi és felügyelõbizottsági tag kijelölésére elsõbbs.részv.</t>
  </si>
  <si>
    <t>HU0000111117</t>
  </si>
  <si>
    <t>Városgazda XVIII. kerület Nonprofit  Zrt. törzsrészvény</t>
  </si>
  <si>
    <t>HU0000094867</t>
  </si>
  <si>
    <t>E.M.F.K. Zrt. Törzsrészvény</t>
  </si>
  <si>
    <t>HU0000098991</t>
  </si>
  <si>
    <t>INFOROOM Zrt. Törzsrészvény</t>
  </si>
  <si>
    <t>HU0000101696</t>
  </si>
  <si>
    <t>HU0000097274</t>
  </si>
  <si>
    <t>Grafton Spengler Fox Zrt. Törzsrészvény</t>
  </si>
  <si>
    <t>HU0000110747</t>
  </si>
  <si>
    <t>Global SBC Consulting Zrt Törzsrészvény</t>
  </si>
  <si>
    <t>HU0000111075</t>
  </si>
  <si>
    <t>CÉLEGYENES Zrt. Törzsrészvény</t>
  </si>
  <si>
    <t>HU0000111695</t>
  </si>
  <si>
    <t>DIALÓG ZRt. Elsõbbségi részvény</t>
  </si>
  <si>
    <t>HU0000109061</t>
  </si>
  <si>
    <t>TriGránit Management Zrt. Törzsrészvény</t>
  </si>
  <si>
    <t>HU0000111356</t>
  </si>
  <si>
    <t>Airport Security Zrt. Törzsrészvény</t>
  </si>
  <si>
    <t>HU0000111539</t>
  </si>
  <si>
    <t>SCANDINAVIAN ENERGY Zrt. Törzsrészvény</t>
  </si>
  <si>
    <t>HU0000112305</t>
  </si>
  <si>
    <t>RCA Holding Zrt. Törzsrészvény</t>
  </si>
  <si>
    <t>HU0000089917</t>
  </si>
  <si>
    <t>Vas Megyei Markusovszky Kórház Nonprofit Zrt. Törzsrészvény</t>
  </si>
  <si>
    <t>HU0000110457</t>
  </si>
  <si>
    <t>invo-RATIO Mûszaki Zrt. Törzsrészvény</t>
  </si>
  <si>
    <t>HU0000111489</t>
  </si>
  <si>
    <t>H.T.M. Zrt. Törzsrészvény</t>
  </si>
  <si>
    <t>HU0000111968</t>
  </si>
  <si>
    <t>DKS FORMATOR Zrt. Törzsrészvény</t>
  </si>
  <si>
    <t>HU0000112172</t>
  </si>
  <si>
    <t>IdomSoft Zrt. Elsõbbségi részvény</t>
  </si>
  <si>
    <t>HU0000111976</t>
  </si>
  <si>
    <t>PATIKANET Zrt. Törzsrészvény</t>
  </si>
  <si>
    <t>HU0000112008</t>
  </si>
  <si>
    <t>Várhegy Holding Zrt. Törzsrészvény</t>
  </si>
  <si>
    <t>HU0000111992</t>
  </si>
  <si>
    <t>ARDINVENT Zrt. Törzsrészvény</t>
  </si>
  <si>
    <t>HU0000112669</t>
  </si>
  <si>
    <t>Mammut Bevásárló- és Szórakoztató Központ Zártkörûen Mûködõ Részvénytársaság Törzsrészvény</t>
  </si>
  <si>
    <t>Magyar befektetési jegyek,tõkejegyek</t>
  </si>
  <si>
    <t>HU0000705959</t>
  </si>
  <si>
    <t>K&amp;H fix plusz autó értékpapír alap zártvégû értrékpapír befektetési jegy</t>
  </si>
  <si>
    <t>4992</t>
  </si>
  <si>
    <t>HU0000706015</t>
  </si>
  <si>
    <t>Raiffeisen Univerzum Tõke- és Hozamvédett Származtatott Alap Nyíltvégû Befektetési jegy</t>
  </si>
  <si>
    <t>4996</t>
  </si>
  <si>
    <t>HU0000706056</t>
  </si>
  <si>
    <t>Budapest 2016 Alap nyíltvégû befektetési jegy</t>
  </si>
  <si>
    <t>4994</t>
  </si>
  <si>
    <t>HU0000706064</t>
  </si>
  <si>
    <t>MKB HOZAM EXPRESSZ 4. Tõkevédett Származtatott Alap Zártvégû Befektetési jegy</t>
  </si>
  <si>
    <t>4995</t>
  </si>
  <si>
    <t>HU0000706072</t>
  </si>
  <si>
    <t>K&amp;H plusz élelmiszer befektetési jegy</t>
  </si>
  <si>
    <t>4991</t>
  </si>
  <si>
    <t>HU0000706122</t>
  </si>
  <si>
    <t>OTP ALFA V. Hozamvédett Zártvégû Származtatott Alap Befektetési jegy "A" sorozat</t>
  </si>
  <si>
    <t>4987</t>
  </si>
  <si>
    <t>HU0000706130</t>
  </si>
  <si>
    <t>OTP ORIENT I. Tõkevédett Zártvégû Származtatott Alap Befektetési jegy "A" sorozat</t>
  </si>
  <si>
    <t>4988</t>
  </si>
  <si>
    <t>HU0000706148</t>
  </si>
  <si>
    <t>Befutó Tõke- és Hozamvédett Származtatott Befektetési Alap Nyíltvégû Befektetési jegy</t>
  </si>
  <si>
    <t>4986</t>
  </si>
  <si>
    <t>HU0000706163</t>
  </si>
  <si>
    <t>Concorde Közép-európai Részvény Befeketetési Alap Nyíltvégû Befektetési jegy</t>
  </si>
  <si>
    <t>4993</t>
  </si>
  <si>
    <t>HU0000706171</t>
  </si>
  <si>
    <t>K&amp;H plusz ázsia befektetési jegy</t>
  </si>
  <si>
    <t>4997</t>
  </si>
  <si>
    <t>HU0000706189</t>
  </si>
  <si>
    <t>Takarék Invest Közép-Kelet-Európai Részvény Alapok Alapja Nyíltvégû Befektetési jegy</t>
  </si>
  <si>
    <t>460D</t>
  </si>
  <si>
    <t>HU0000706197</t>
  </si>
  <si>
    <t>Takarék Invest Közép-kelet-európai Részvény Befektetési Alap Nyíltvégû Befektetési jegy</t>
  </si>
  <si>
    <t>460C</t>
  </si>
  <si>
    <t>HU0000706213</t>
  </si>
  <si>
    <t>OTP Quality Nyíltvégû Részvény Alap Befektetési jegy "B" sorozat</t>
  </si>
  <si>
    <t>460G</t>
  </si>
  <si>
    <t>HU0000706221</t>
  </si>
  <si>
    <t>OTP G10 Euró Származtatott Alap "A" sorozatú Befektetési jegy</t>
  </si>
  <si>
    <t>4990</t>
  </si>
  <si>
    <t>HU0000706239</t>
  </si>
  <si>
    <t>OTP Klímaváltozás 130/30 Származtatott Részvény Alap Nyíltvégû Befektetési jegy "A" sorozat</t>
  </si>
  <si>
    <t>4989</t>
  </si>
  <si>
    <t>HU0000706247</t>
  </si>
  <si>
    <t>OTP Klímaváltozás 130/30 Származtatott Részvény Alap Nyíltvégû Befektetési jegy "B" sorozat</t>
  </si>
  <si>
    <t>HU0000706288</t>
  </si>
  <si>
    <t>Befutó 2 Tõke-és Hozamvédett Származtatott Alap Nyíltvégû Befektetési jegy</t>
  </si>
  <si>
    <t>460B</t>
  </si>
  <si>
    <t>HU0000706304</t>
  </si>
  <si>
    <t>MKB Pagoda III. Tõkevédett Származtatott Alap Zártvégû Befektetési jegy "A" sorozat</t>
  </si>
  <si>
    <t>460E</t>
  </si>
  <si>
    <t>HU0000706312</t>
  </si>
  <si>
    <t>K&amp;H prémium oroszország származtatott zártvégû értékpapír befektetési alap befektetési jegy</t>
  </si>
  <si>
    <t>4998</t>
  </si>
  <si>
    <t>HU0000706320</t>
  </si>
  <si>
    <t>DSK Pénzpiaci Alap Nyíltvégû Befektetési jegy "A" sorozat</t>
  </si>
  <si>
    <t>460F</t>
  </si>
  <si>
    <t>HU0000706338</t>
  </si>
  <si>
    <t>Raiffeisen Univerzum 2 Tõke-és Hozamvédett Származtatott Alap Nyíltvégû Befektetési jegy</t>
  </si>
  <si>
    <t>460Q</t>
  </si>
  <si>
    <t>HU0000706346</t>
  </si>
  <si>
    <t>CIB Új Perspektíva Tõkevédett Származtatott Alap Nyíltvégû Befektetési jegy</t>
  </si>
  <si>
    <t>460Z</t>
  </si>
  <si>
    <t>HU0000706353</t>
  </si>
  <si>
    <t>CIB Feltörekvõ Részvénypiaci Alapok Alapja Nyíltvégû Befektetési jegy</t>
  </si>
  <si>
    <t>460L</t>
  </si>
  <si>
    <t>HU0000706361</t>
  </si>
  <si>
    <t>OTP EMDA Származtatott Alap "A" sorozatú Befektetési jegy</t>
  </si>
  <si>
    <t>461C</t>
  </si>
  <si>
    <t>HU0000706379</t>
  </si>
  <si>
    <t>OTP Supra Származtatott Kötvény Alap Nyíltvégû Befektetési jegy "A" sorozat</t>
  </si>
  <si>
    <t>461B</t>
  </si>
  <si>
    <t>HU0000706387</t>
  </si>
  <si>
    <t>GE Money Közép-Európai Részvény Alap "EUR" sorozat befektetési jegy</t>
  </si>
  <si>
    <t>460A</t>
  </si>
  <si>
    <t>HU0000706395</t>
  </si>
  <si>
    <t>Budapest Csúcsmix Tõkevédett Származtatott Nyíltvégû Befektetési Alap Befektetési jegy</t>
  </si>
  <si>
    <t>460T</t>
  </si>
  <si>
    <t>HU0000706403</t>
  </si>
  <si>
    <t>K&amp;H euró plusz befektetési jegy</t>
  </si>
  <si>
    <t>460N</t>
  </si>
  <si>
    <t>HU0000706411</t>
  </si>
  <si>
    <t>K&amp;H fix plusz élelmiszer származtatott zártvégû értékpapír befektetési alap Befektetési jegy</t>
  </si>
  <si>
    <t>460O</t>
  </si>
  <si>
    <t>HU0000706429</t>
  </si>
  <si>
    <t>Budapest Euró Pénzpiaci Alap "EUR" sorozat befektetési jegy</t>
  </si>
  <si>
    <t>4999</t>
  </si>
  <si>
    <t>HU0000706437</t>
  </si>
  <si>
    <t>Access-BWM Hedge Fund Követõ Származtatott Nyíltvégû Befektetési jegy</t>
  </si>
  <si>
    <t>461D</t>
  </si>
  <si>
    <t>HU0000706445</t>
  </si>
  <si>
    <t>K&amp;H ugródeszka változó futamidejû zártkörû zártvégû értékpapír befektetési alap Zártvégû Befektetési</t>
  </si>
  <si>
    <t>460M</t>
  </si>
  <si>
    <t>HU0000706452</t>
  </si>
  <si>
    <t>MKB SZAKURA Tõkevédett Származtatott Alap Zártvégû Befektetési jegy</t>
  </si>
  <si>
    <t>460R</t>
  </si>
  <si>
    <t>HU0000706460</t>
  </si>
  <si>
    <t>Equilor Equity Nyiltvégû Befektetési Alap Befektetési jegy</t>
  </si>
  <si>
    <t>460P</t>
  </si>
  <si>
    <t>HU0000706478</t>
  </si>
  <si>
    <t>Equilor Absolute Származtatott Nyíltvégû Befektetési Alap Befektetési jegy</t>
  </si>
  <si>
    <t>460S</t>
  </si>
  <si>
    <t>HU0000706486</t>
  </si>
  <si>
    <t>Equilor Fixed Income Nyíltvégû Befektetési Alap Nyíltvégû Befektetési jegy</t>
  </si>
  <si>
    <t>460H</t>
  </si>
  <si>
    <t>HU0000706494</t>
  </si>
  <si>
    <t>DIALÓG Likviditási Befektetési Alap Nyíltvégû Befektetési jegy  "A" sorozat</t>
  </si>
  <si>
    <t>460K</t>
  </si>
  <si>
    <t>HU0000706510</t>
  </si>
  <si>
    <t>DIALÓG Ingatlanfejlesztõ Részvény Befektetési Alap Nyíltvégû Befektetési jegy "A" sorozat</t>
  </si>
  <si>
    <t>460J</t>
  </si>
  <si>
    <t>HU0000706528</t>
  </si>
  <si>
    <t>DIALÓG Konvergencia Részvény Befektetési Alap Nyíltvégû Befektetési jegy "A" sorozat</t>
  </si>
  <si>
    <t>460I</t>
  </si>
  <si>
    <t>HU0000706536</t>
  </si>
  <si>
    <t>OTP Olimpia I. Hozamvédett Zártvégû Származtatott Alap Befektetési jegy "A" sorozat</t>
  </si>
  <si>
    <t>460U</t>
  </si>
  <si>
    <t>HU0000706544</t>
  </si>
  <si>
    <t>OTP Olimpia Sprint I. Tõkevédett Zártvégû Származtatott Alap Befektetési jegy "A" sorozat</t>
  </si>
  <si>
    <t>460V</t>
  </si>
  <si>
    <t>HU0000706577</t>
  </si>
  <si>
    <t>K&amp;H tõkevédett élelmiszer származtatott zártvégû értékpapír befektetési alap befektetési jegy</t>
  </si>
  <si>
    <t>460X</t>
  </si>
  <si>
    <t>HU0000706585</t>
  </si>
  <si>
    <t>K&amp;H maximum plusz 11 zártkörû zártvégû értékpapír befektetési alap befektetési jegy</t>
  </si>
  <si>
    <t>460Y</t>
  </si>
  <si>
    <t>HU0000706593</t>
  </si>
  <si>
    <t>K&amp;H fix plusz élelmiszer 2 származtatott zártvégû értékpapír befektetési alap befektetési jegy</t>
  </si>
  <si>
    <t>460W</t>
  </si>
  <si>
    <t>HU0000706601</t>
  </si>
  <si>
    <t>MKB ZÖLD BOLYGÓ Tõkevédett Származtatott Alap Zártvégû Befektetési jegy</t>
  </si>
  <si>
    <t>461F</t>
  </si>
  <si>
    <t>HU0000706619</t>
  </si>
  <si>
    <t>Cashline Pénzpiaci Alap Nyíltvégû Befektetési jegy "A" sorozat</t>
  </si>
  <si>
    <t>4D00</t>
  </si>
  <si>
    <t>HU0000706627</t>
  </si>
  <si>
    <t>Pioneer Magyar Pénzpiaci Alap befektetési jegy "I" sorozat</t>
  </si>
  <si>
    <t>4D01</t>
  </si>
  <si>
    <t>HU0000706635</t>
  </si>
  <si>
    <t>Pioneer Magyar Kötvény Alap befektetési jegy "I" sorozat</t>
  </si>
  <si>
    <t>HU0000706643</t>
  </si>
  <si>
    <t>Pioneer Nemzetközi Vegyes Alapok Alapja "A" sorozatú Befektetési jegy</t>
  </si>
  <si>
    <t>HU0000706668</t>
  </si>
  <si>
    <t>Pioneer Közép-Európai Részvény Alap befektetési jegy "I" sorozat</t>
  </si>
  <si>
    <t>HU0000706676</t>
  </si>
  <si>
    <t>Pioneer Selecta Európai Részvény Alapok Alapja "I" sorozatú Befektetési jegy</t>
  </si>
  <si>
    <t>4D02</t>
  </si>
  <si>
    <t>HU0000706684</t>
  </si>
  <si>
    <t>Pioneer USA Devizarészvény Alapok Alapja "I" sorozatú Befektetési jegy</t>
  </si>
  <si>
    <t>HU0000706692</t>
  </si>
  <si>
    <t>Pioneer Aranysárkány Ázsia Alapok Alapja Nyíltvégû Befektetési jegy</t>
  </si>
  <si>
    <t>4D03</t>
  </si>
  <si>
    <t>HU0000706700</t>
  </si>
  <si>
    <t>Raiffeisen Univerzum III. Tõke- és Hozamvédett Származtatott Alap Nyíltvégû Befektetési jegy</t>
  </si>
  <si>
    <t>461J</t>
  </si>
  <si>
    <t>HU0000706718</t>
  </si>
  <si>
    <t>OTP Ázsiai Ingatlan és Infrastruktúra Értékpapír Alapok Alapja Nyíltvégû Befektetési jegy "A"sorozat</t>
  </si>
  <si>
    <t>461A</t>
  </si>
  <si>
    <t>HU0000706726</t>
  </si>
  <si>
    <t>OTP Ázsiai Ingatlan és Infrastruktúra Értékpapír Alapok Alapja Nyíltvégû Befektetési jegy "B"sorozat</t>
  </si>
  <si>
    <t>HU0000706734</t>
  </si>
  <si>
    <t>K&amp;H fix plusz futball származtatott zártvégû értékpapír befektetési alap befektetési jegy</t>
  </si>
  <si>
    <t>461H</t>
  </si>
  <si>
    <t>HU0000706742</t>
  </si>
  <si>
    <t>K&amp;H fix plusz öko 3 származtatott zártvégû értékpapír befektetési alap befektetési jegy</t>
  </si>
  <si>
    <t>461I</t>
  </si>
  <si>
    <t>HU0000706759</t>
  </si>
  <si>
    <t>K&amp;H maximum plusz 12 zártkörû zártvégû értékpapír befektetési alap Befektetési jegy</t>
  </si>
  <si>
    <t>461M</t>
  </si>
  <si>
    <t>HU0000706767</t>
  </si>
  <si>
    <t>Budapest Agrár Nyíltvégû Pénzpiaci Alapok Alapja Befektetési jegy</t>
  </si>
  <si>
    <t>HU0000706775</t>
  </si>
  <si>
    <t>MKB PANORÁMA Tõke- és Hozamvédett Származtatott Alap Zártvégû Befektetési jegy</t>
  </si>
  <si>
    <t>461G</t>
  </si>
  <si>
    <t>HU0000706783</t>
  </si>
  <si>
    <t>Access Total Return Nyíltvégû Befektetési Alap Befektetési jegy</t>
  </si>
  <si>
    <t>461E</t>
  </si>
  <si>
    <t>HU0000706791</t>
  </si>
  <si>
    <t>Generali IPO Abszolút Hozam Alap Nyíltvégû Befektetési jegy</t>
  </si>
  <si>
    <t>HU0000706809</t>
  </si>
  <si>
    <t>Generali Gold Közép-kelet-európai Részvény Alap Nyíltvégû Befektetési jegy "A" sor.</t>
  </si>
  <si>
    <t>HU0000706817</t>
  </si>
  <si>
    <t>Generali Infrastrukturális Abszolút Hozam Alap Nyíltvégû Befektetési jegy</t>
  </si>
  <si>
    <t>HU0000706825</t>
  </si>
  <si>
    <t>Generali Fejlõdõ Piaci Részvény Alap "A" sorozat Nyíltvégû Befektetési jegy</t>
  </si>
  <si>
    <t>HU0000706833</t>
  </si>
  <si>
    <t>Generali Abszolút Hozam Származtatott Alap Nyíltvégû Befektetési jegy</t>
  </si>
  <si>
    <t>HU0000706841</t>
  </si>
  <si>
    <t>OTP Olimpia Sprint II. Tõkevédett Zártvégû Származtatott Alap Befektetési jegy "A" sorozat</t>
  </si>
  <si>
    <t>461L</t>
  </si>
  <si>
    <t>HU0000706858</t>
  </si>
  <si>
    <t>OTP Olimpia II. Hozamvédett Zártvégû Származtatott Alap Befektetési jegy "A" sorozat</t>
  </si>
  <si>
    <t>461K</t>
  </si>
  <si>
    <t>HU0000706866</t>
  </si>
  <si>
    <t>K&amp;H Gyógyvarázs egészség származtatott zártvégû értékpapír befektetési alap befektetési jegy</t>
  </si>
  <si>
    <t>HU0000706874</t>
  </si>
  <si>
    <t>MKB Gemini Tõke- és Hozamvédett Származtatott Alap Zártvégû Befektetési jegy</t>
  </si>
  <si>
    <t>HU0000706882</t>
  </si>
  <si>
    <t>K&amp;H Prémium Maximum Plusz Ázsia Zártvégû Befektetési jegy</t>
  </si>
  <si>
    <t>HU0000706890</t>
  </si>
  <si>
    <t>K&amp;H négyszer fizetõ euró befektetési jegy</t>
  </si>
  <si>
    <t>HU0000706908</t>
  </si>
  <si>
    <t>K&amp;H szivárvány zártkörû zártvégû értékpapír befektetési alap Zártvégû Befektetési jegy</t>
  </si>
  <si>
    <t>HU0000706916</t>
  </si>
  <si>
    <t>K&amp;H prémium deviza származtatott zártvégû értékpapír befektetési alap befektetési jegy</t>
  </si>
  <si>
    <t>HU0000706924</t>
  </si>
  <si>
    <t>Világtrend Tõkevédett Nyíltvégû Származtatott Alap Befektetési jegy</t>
  </si>
  <si>
    <t>HU0000706932</t>
  </si>
  <si>
    <t>ING Fejlõdõ Részvénypiaci Alapokba Befektetõ Befektetési Alap Nyíltvégû Befektetési jegy</t>
  </si>
  <si>
    <t>461O</t>
  </si>
  <si>
    <t>HU0000706940</t>
  </si>
  <si>
    <t>ING Globális Részvény Alapokba Befektetõ Befektetési Alap Nyíltvégû Befektetési jegy</t>
  </si>
  <si>
    <t>461N</t>
  </si>
  <si>
    <t>HU0000706957</t>
  </si>
  <si>
    <t>ING Abszolút Hozamú Nemzetközi Részvény Alapokba Befektetõ Befektetési Alap Nyíltvégû Befektetési je</t>
  </si>
  <si>
    <t>461P</t>
  </si>
  <si>
    <t>HU0000706965</t>
  </si>
  <si>
    <t>OTP Zártkörû Fejlett Piaci Részvény Alapok Alapja II. Nyíltvégû Befektetési jegy</t>
  </si>
  <si>
    <t>461Q</t>
  </si>
  <si>
    <t>HU0000706973</t>
  </si>
  <si>
    <t>Raiffeisen Univerzum IV. Tõke- és Hozamvédett Származtatott Alap Nyíltvégû Befektetési jegy</t>
  </si>
  <si>
    <t>HU0000706981</t>
  </si>
  <si>
    <t>NAP Ingatlanfejlesztõ Alap "A" sorozatú Befektetési Jegy</t>
  </si>
  <si>
    <t>HU0000706999</t>
  </si>
  <si>
    <t>Takarék Invest Konzervatív Alapok Alapja Nyíltvégû Befektetési jegy</t>
  </si>
  <si>
    <t>HU0000707005</t>
  </si>
  <si>
    <t>Takarék Invest Offenzív Alapok Alapja Nyíltvégû Befektetési jegy</t>
  </si>
  <si>
    <t>HU0000707013</t>
  </si>
  <si>
    <t>Takarék Invest Kiegyensúlyozott Alapok Alapja Nyíltvégû Befektetési jegy</t>
  </si>
  <si>
    <t>HU0000707021</t>
  </si>
  <si>
    <t>Takarék Invest Dinamikus Alapok Alapja Nyíltvégû Befektetési jegy</t>
  </si>
  <si>
    <t>HU0000707039</t>
  </si>
  <si>
    <t>GE Money EMEA Részvény Alap "EUR" sorozat befektetési jegy</t>
  </si>
  <si>
    <t>HU0000707047</t>
  </si>
  <si>
    <t>FUTUREAL 2 Global EURO Származtatott  Befektetési Alap Nyíltvégû Befektetési jegy</t>
  </si>
  <si>
    <t>HU0000707054</t>
  </si>
  <si>
    <t>MKB PAGODA IV. Tõkevédett Származtatott Alap Zártvégû Befektetési jegy</t>
  </si>
  <si>
    <t>HU0000707062</t>
  </si>
  <si>
    <t>K&amp;H tõkevédett nyersanyag 3 befektetési jegy</t>
  </si>
  <si>
    <t>HU0000707070</t>
  </si>
  <si>
    <t>K&amp;H fix plusz London 2012 származtatott zártvégû értékpapír befektetési alap befektetési jegy</t>
  </si>
  <si>
    <t>HU0000707088</t>
  </si>
  <si>
    <t>K&amp;H elõlegfizetõ származtatott nyíltvégû befektetési alap befektetési jegy</t>
  </si>
  <si>
    <t>HU0000707096</t>
  </si>
  <si>
    <t>OTP Globál Trend I. Tõkevédett Zártvégû Származtatott Alap Befektetési jegy</t>
  </si>
  <si>
    <t>HU0000707104</t>
  </si>
  <si>
    <t>OTP Globál Trend Fix I. Hozamvédett Zártvégû Származtatott Alap Befektetési jegy</t>
  </si>
  <si>
    <t>HU0000707112</t>
  </si>
  <si>
    <t>K&amp;H maximum plusz Kelet-Európa zártkörû zártvégû értékpapír befektetési alap Zártvégû Befektetési je</t>
  </si>
  <si>
    <t>HU0000707120</t>
  </si>
  <si>
    <t>GE Money EMEA Részvény Alap "CZK" sorozatú Nyíltvégû Befektetési jegy</t>
  </si>
  <si>
    <t>HU0000707138</t>
  </si>
  <si>
    <t>MKB EURO TÕKEVÉDETT Likviditási Alap Nyíltvégû Befektetési jegy</t>
  </si>
  <si>
    <t>HU0000707146</t>
  </si>
  <si>
    <t>Allianz Pénzpiaci Nyilvános Nyíltvégû Befektetési Alap Befektetési jegy</t>
  </si>
  <si>
    <t>HU0000707153</t>
  </si>
  <si>
    <t>MKB MÉRLEG Tõkevédett Származtatott Alap Zártvégû Befektetési jegy</t>
  </si>
  <si>
    <t>HU0000707161</t>
  </si>
  <si>
    <t>MKB PANORÁMA II. Tõke és Hozamvédett Származtatott Alap Zártvégû Befektetési jegy</t>
  </si>
  <si>
    <t>HU0000707179</t>
  </si>
  <si>
    <t>K&amp;H institutional money market nyíltvégû befektetési alap Befektetési jegy</t>
  </si>
  <si>
    <t>HU0000707187</t>
  </si>
  <si>
    <t>GE MONEY Balancovany Nyíltvégû Befektetési Alap Nyíltvégû Befektetési jegy</t>
  </si>
  <si>
    <t>HU0000707195</t>
  </si>
  <si>
    <t>AEGON Climate Change Részvény Befektetési Alap Nyíltvégû Befektetési jegy</t>
  </si>
  <si>
    <t>HU0000707203</t>
  </si>
  <si>
    <t>CIB Bankszektor Részvény Alapok Alapja Nyíltvégû Befektetési jegy</t>
  </si>
  <si>
    <t>HU0000707229</t>
  </si>
  <si>
    <t>K&amp;H tõkevédett forint pénzpiaci befektetési jegy "I" sorozat</t>
  </si>
  <si>
    <t>HU0000707237</t>
  </si>
  <si>
    <t>TopTrend Tõkevédett Nyíltvégû Származtatott Befektetési Alap Befektetési jegy</t>
  </si>
  <si>
    <t>HU0000707245</t>
  </si>
  <si>
    <t>Concorde Euro PB3 Befektetési Alap Nyíltvégû Befektetési jegy</t>
  </si>
  <si>
    <t>HU0000707252</t>
  </si>
  <si>
    <t>Concorde Rubicon Származtatott Befektetési Alap Nyíltvégû Befektetési jegy</t>
  </si>
  <si>
    <t>HU0000707278</t>
  </si>
  <si>
    <t>OTP Globál Trend II. Tõkevédett Zártvégû Származtatott Alap Befektetési jegy</t>
  </si>
  <si>
    <t>HU0000707286</t>
  </si>
  <si>
    <t>OTP Globál Trend Fix II. Hozamvédett Zártvégû Származtatott Alap befektetési jegy</t>
  </si>
  <si>
    <t>HU0000707294</t>
  </si>
  <si>
    <t>Budapest Energia Tõkevédett Származtatott Nyíltvégû Befektetési Alap Befektetési jegy</t>
  </si>
  <si>
    <t>HU0000707302</t>
  </si>
  <si>
    <t>K&amp;H ugródeszka 2 változó futamidejû zártkörû zártvégû értékpapír befektetési alap befektetési jegy</t>
  </si>
  <si>
    <t>HU0000707310</t>
  </si>
  <si>
    <t>K&amp;H prémium nagy esélyesek befektetési jegy</t>
  </si>
  <si>
    <t>HU0000707328</t>
  </si>
  <si>
    <t>K&amp;H feltörekvõ piaci alapok nyíltvégû befektetési alapja befektetési jegy</t>
  </si>
  <si>
    <t>HU0000707344</t>
  </si>
  <si>
    <t>MKB PANORÁMA III. Tõke- és Hozamvédett Származtatott Alap Zártvégû Befektetési jegy</t>
  </si>
  <si>
    <t>HU0000707351</t>
  </si>
  <si>
    <t>K&amp;H elõlegfizetõ 2 származtatott zártévgû értékpapír befektetési alap befektetési jegy</t>
  </si>
  <si>
    <t>HU0000707369</t>
  </si>
  <si>
    <t>K&amp;H háromszor fizetõ euró származtatott zártvégû értékpapír befektetési alap Zártvégû Befektetési je</t>
  </si>
  <si>
    <t>HU0000707377</t>
  </si>
  <si>
    <t>OTP Jubileum Dinamikus Tõkevédett Nyíltvégû Származtatott Alap Nyíltvégû Befektetési jegy</t>
  </si>
  <si>
    <t>HU0000707385</t>
  </si>
  <si>
    <t>Takarék Invest Likviditási Befektetési Alap Nyíltvégû Befektetési jegy</t>
  </si>
  <si>
    <t>HU0000707401</t>
  </si>
  <si>
    <t>AEGON Russia Részvény Befektetési Alap Nyíltvégû Befektetési jegy</t>
  </si>
  <si>
    <t>HU0000707419</t>
  </si>
  <si>
    <t>AEGON Istanbull Részvény Befektetési Alap Nyíltvégû Befektetési jegy</t>
  </si>
  <si>
    <t>HU0000707443</t>
  </si>
  <si>
    <t>K&amp;H plusz származtatott zártvégû értékpapír befektetési alap Befektetési jegy</t>
  </si>
  <si>
    <t>HU0000707468</t>
  </si>
  <si>
    <t>K&amp;H társadalmilag felelõs származtatott zártvégû értékpapír befektetési alap befektetési jegy</t>
  </si>
  <si>
    <t>HU0000707476</t>
  </si>
  <si>
    <t>Z08-FX Befektetési Alap Nyíltvégû Befektetési jegy</t>
  </si>
  <si>
    <t>HU0000707484</t>
  </si>
  <si>
    <t>Z08-MM Befektetési Alap Nyíltvégû Befektetési jegy</t>
  </si>
  <si>
    <t>HU0000707492</t>
  </si>
  <si>
    <t>Z08-CE Befektetési Alap Nyíltvégû Befektetési jegy</t>
  </si>
  <si>
    <t>HU0000707500</t>
  </si>
  <si>
    <t>Z08-GE Befektetési Alap Nyíltvégû Befektetési jegy</t>
  </si>
  <si>
    <t>HU0000707518</t>
  </si>
  <si>
    <t>Z08-GU Befektetési Alap Nyíltvégû Befektetési jegy</t>
  </si>
  <si>
    <t>HU0000707526</t>
  </si>
  <si>
    <t>Z08-TC Befektetési Alap Nyíltvégû Befektetési jegy</t>
  </si>
  <si>
    <t>HU0000707534</t>
  </si>
  <si>
    <t>Z08-CN Befektetési Alap Nyíltvégû Befektetési jegy</t>
  </si>
  <si>
    <t>HU0000707542</t>
  </si>
  <si>
    <t>K&amp;H csúcstámadás zártkörû zártvégû értékpapír befektetési alap Zártvégû Befektetési jegy</t>
  </si>
  <si>
    <t>HU0000707567</t>
  </si>
  <si>
    <t>K&amp;H szivárvány 2 zártkörû zártvégû értékpapír befektetési alap Zártvégû Befektetési jegy</t>
  </si>
  <si>
    <t>HU0000707575</t>
  </si>
  <si>
    <t>QUANTIS Kelet-Európa EUR Részvény Alapok Alapja Nyíltvégû Befektetési jegy</t>
  </si>
  <si>
    <t>HU0000707583</t>
  </si>
  <si>
    <t>QUANTIS Dél-Amerika USD Részvény Alapok Alapja Nyíltvégû Befektetési jegy</t>
  </si>
  <si>
    <t>HU0000707591</t>
  </si>
  <si>
    <t>QUANTIS Globális USD Fejlett Piaci Részvény Alapok Alapja Nyíltvégû Befektetési jegy</t>
  </si>
  <si>
    <t>HU0000707609</t>
  </si>
  <si>
    <t>QUANTIS India USD Részvény Alapok Alapja Nyíltvégû Befektetési jegy</t>
  </si>
  <si>
    <t>HU0000707617</t>
  </si>
  <si>
    <t>QUANTIS Kína USD Részvény Alapok Alapja Nyíltvégû Befektetési jegy</t>
  </si>
  <si>
    <t>HU0000707625</t>
  </si>
  <si>
    <t>QUANTIS HUF Likviditási Alap Nyíltvégû Befektetési jegy</t>
  </si>
  <si>
    <t>HU0000707633</t>
  </si>
  <si>
    <t>OTP Föld Kincsei Árupiaci Alapok Alapja "A" sorozatú Nyíltvégû Befektetési jegy</t>
  </si>
  <si>
    <t>HU0000707641</t>
  </si>
  <si>
    <t>OTP Föld Kincsei Árupiaci Alapok Alapja "B" sorozatú Nyíltvégû Befektetési jegy</t>
  </si>
  <si>
    <t>HU0000707658</t>
  </si>
  <si>
    <t>K&amp;H háromszor fizetõ származtatott zártvégû értékpapír befektetési alap Befektetési jegy</t>
  </si>
  <si>
    <t>HU0000707666</t>
  </si>
  <si>
    <t>K&amp;H mínuszban is plusz származtatott zártvégû értékpapír befektetési alap Befektetési jegy</t>
  </si>
  <si>
    <t>HU0000707674</t>
  </si>
  <si>
    <t>MAG Ingatlanbefektetési Alap Befektetési Jegy</t>
  </si>
  <si>
    <t>HU0000707690</t>
  </si>
  <si>
    <t>AVIVA Magyar Részvény Indexkövetõ Zártkörû Befektetési Alap Nyíltvégû Befektetési jegy</t>
  </si>
  <si>
    <t>HU0000707708</t>
  </si>
  <si>
    <t>K&amp;H háromszor fizetõ 2 származtatott zártvégû értékpapír befektetési alap befektetési jegy</t>
  </si>
  <si>
    <t>HU0000707716</t>
  </si>
  <si>
    <t>Erste Nyiltvégû XL Kötvény Befektetési Alap Befektetési jegy</t>
  </si>
  <si>
    <t>HU0000707724</t>
  </si>
  <si>
    <t>Európa Ingatlanbefektetési Alap "A" sorozatú Zártvégû Befektetési jegy</t>
  </si>
  <si>
    <t>HU0000707732</t>
  </si>
  <si>
    <t>Dialóg Származtatott Deviza Befektetési Alap Nyíltvégû Befektetési jegy</t>
  </si>
  <si>
    <t>HU0000707740</t>
  </si>
  <si>
    <t>Erste Nyíltvégû Euro Ingatlan Befektetési Alap Befektetési jegy</t>
  </si>
  <si>
    <t>HU0000707757</t>
  </si>
  <si>
    <t>HU0000707765</t>
  </si>
  <si>
    <t>HU0000707773</t>
  </si>
  <si>
    <t>HU0000707781</t>
  </si>
  <si>
    <t>HU0000707799</t>
  </si>
  <si>
    <t>HU0000707807</t>
  </si>
  <si>
    <t>QUANTIS HUF Likviditási Alap N HUF Nyíltvégû Befektetési jegy</t>
  </si>
  <si>
    <t>HU0000707815</t>
  </si>
  <si>
    <t>QUANTIS Oroszország EUR Részvény Alapok Alapja Nyílt végû Befektetési jegy</t>
  </si>
  <si>
    <t>HU0000707823</t>
  </si>
  <si>
    <t>HU0000707831</t>
  </si>
  <si>
    <t>QUANTIS Észak-Amerikai USD Részvény Alapok Alapja Nyíltvégû Befektetési jegy</t>
  </si>
  <si>
    <t>HU0000707849</t>
  </si>
  <si>
    <t>QUANTIS Észak-Amerika USD Részvény Alapok Alapja Nyíltvégû Befektetési jegy</t>
  </si>
  <si>
    <t>HU0000707856</t>
  </si>
  <si>
    <t>OTP Axióma Hozamvédett Nyíltvégû Származtatott Alap "A" sorozatú Befektetési Jegy</t>
  </si>
  <si>
    <t>HU0000707864</t>
  </si>
  <si>
    <t>Raiffeisen Ingatlan Alap "A" sorozat Zártvégû Befektetési jegy</t>
  </si>
  <si>
    <t>HU0000707872</t>
  </si>
  <si>
    <t>Raiffeisen Ingatlan Alap "B" sorozat Zártvégû Befektetési jegy</t>
  </si>
  <si>
    <t>HU0000707880</t>
  </si>
  <si>
    <t>Raiffeisen Ingatlan Alap "C" sorozat Zártvégû Befektetési jegy</t>
  </si>
  <si>
    <t>HU0000707898</t>
  </si>
  <si>
    <t>Raiffeisen Ingatlan Alap "D" sorozat Zártvégû Befektetési jegy</t>
  </si>
  <si>
    <t>HU0000707922</t>
  </si>
  <si>
    <t>K&amp;H háromszor fizetõ 3 származtatott zártvégû értékpapír befektetési alap befektetési jegy</t>
  </si>
  <si>
    <t>HU0000707930</t>
  </si>
  <si>
    <t>XGA Aranytégla Nyíltvégû Befektetési Alap Nyíltvégû Befektetési jegy</t>
  </si>
  <si>
    <t>HU0000707948</t>
  </si>
  <si>
    <t>Citadella Származtatott Befektetési Alap Nyíltvégû Befektetési jegy</t>
  </si>
  <si>
    <t>HU0000707955</t>
  </si>
  <si>
    <t>K&amp;H háromszor fizetõ 4 befektetési jegy</t>
  </si>
  <si>
    <t>HU0000707963</t>
  </si>
  <si>
    <t>MKB Természeti Kincsek Tõke- és Hozamvédett Származtatott Alap Zártvégû Befektetési jegy</t>
  </si>
  <si>
    <t>HU0000707971</t>
  </si>
  <si>
    <t>MKB NYERSANYAG ALAPOK ALAPJA Nyíltvégû Befektetési jegy</t>
  </si>
  <si>
    <t>HU0000707989</t>
  </si>
  <si>
    <t>MKB Nemzetközi Vállalati Kötvény Befektetési Alap Nyíltvégû Befektetési jegy</t>
  </si>
  <si>
    <t>HU0000707997</t>
  </si>
  <si>
    <t>Takarék Invest Származtatott Árupiaci Nyíltvégû Befektetési Alap Befektetési jegy</t>
  </si>
  <si>
    <t>HU0000708003</t>
  </si>
  <si>
    <t>OTP Tripla Fix Hozamvédett Zártvégû Származtatott Alap "A" sorozatú Befektetési jegy</t>
  </si>
  <si>
    <t>HU0000708011</t>
  </si>
  <si>
    <t>Diófa Ingatlan Befektetési Alap Nyíltvégû Befektetési jegy</t>
  </si>
  <si>
    <t>HU0000708029</t>
  </si>
  <si>
    <t>Carion Ingatlan Befektetési Alap Zártvégû Befektetési jegy</t>
  </si>
  <si>
    <t>HU0000708037</t>
  </si>
  <si>
    <t>K&amp;H háromszor fizetõ 5 befektetési jegy</t>
  </si>
  <si>
    <t>HU0000708045</t>
  </si>
  <si>
    <t>NAP Ingatlanfejlesztõ Alap "B" sorozatú Befektetési Jegy</t>
  </si>
  <si>
    <t>HU0000708052</t>
  </si>
  <si>
    <t>MKB DOLLÁR Tõkevédett Likviditási Alap Nyíltvégû Befektetési jegy</t>
  </si>
  <si>
    <t>HU0000708060</t>
  </si>
  <si>
    <t>K&amp;H nyersanyag befektetési jegy USD</t>
  </si>
  <si>
    <t>HU0000708078</t>
  </si>
  <si>
    <t>K&amp;H nyersanyag befektetési jegy HUF</t>
  </si>
  <si>
    <t>HU0000708094</t>
  </si>
  <si>
    <t>HU0000708102</t>
  </si>
  <si>
    <t>QUANTIS Globális USD Fejlõdõ Piaci Részvény Alapok Alapja Nyíltvégû Befektetési jegy</t>
  </si>
  <si>
    <t>HU0000708110</t>
  </si>
  <si>
    <t>HU0000708136</t>
  </si>
  <si>
    <t>QUANTIS Növekedési HUF Vegyes Alapok Alapja Nyíltvégû Befektetési jegy</t>
  </si>
  <si>
    <t>HU0000708144</t>
  </si>
  <si>
    <t>HU0000708151</t>
  </si>
  <si>
    <t>MKB Európa Csillagai Forint Tõkevédett Származtatott Alap Zártvégû Befektetési jegy</t>
  </si>
  <si>
    <t>HU0000708169</t>
  </si>
  <si>
    <t>AEGON Smart Money Befektetési Alapok Alapja Nyíltvégû Befektetési jegy</t>
  </si>
  <si>
    <t>HU0000708177</t>
  </si>
  <si>
    <t>Z09-HU Indexkövetõ Részvény Befektetési Alap Nyíltvégû Befektetési jegy</t>
  </si>
  <si>
    <t>HU0000708185</t>
  </si>
  <si>
    <t>MKB Európa Csillagai Euró Tõkevédett Származtatott Alap Zártvégû Befektetési jegy</t>
  </si>
  <si>
    <t>HU0000708193</t>
  </si>
  <si>
    <t>OTP Tripla Fix II. Hozamvédett Zártvégû Származtatott Alap "A" sorozatú Befektetési jegy</t>
  </si>
  <si>
    <t>HU0000708201</t>
  </si>
  <si>
    <t>Allianz Kötvény Nyilvános Nyíltvégû Befektetési Alap Befektetési jegy</t>
  </si>
  <si>
    <t>HU0000708219</t>
  </si>
  <si>
    <t>K&amp;H háromszor fizetõ 6 befektetési jegy</t>
  </si>
  <si>
    <t>HU0000708235</t>
  </si>
  <si>
    <t>Takarék Invest Tõkevédett Származtatott Nyíltvégû Befektetési Alap Befektetési jegy</t>
  </si>
  <si>
    <t>HU0000708243</t>
  </si>
  <si>
    <t>Erste Tõkevédett Kamatoptimum Nyíltvégû Befektetési Alap Befektetési jegy</t>
  </si>
  <si>
    <t>HU0000708250</t>
  </si>
  <si>
    <t>MKB Természeti Kincsek II. Tõke- és Hozamvédett Származtatott Alap Zártvégû Befektetési jegy</t>
  </si>
  <si>
    <t>HU0000708268</t>
  </si>
  <si>
    <t>Magyar Posta Tõkevédett Megtakarítási Nyíltvégû Befektetési Alap Befektetési jegy</t>
  </si>
  <si>
    <t>HU0000708276</t>
  </si>
  <si>
    <t>Adventum Cashline Származtatott Befektetési Alap Nyíltvégû Befektetési jegy</t>
  </si>
  <si>
    <t>HU0000708292</t>
  </si>
  <si>
    <t>Határtalan Európa Tõkevédett Származtatott Nyíltvégû Befektetési Alap Befektetési jegy</t>
  </si>
  <si>
    <t>HU0000708300</t>
  </si>
  <si>
    <t>OTP Dupla Fix Hozamvédett Zártvégû Származtatott Alap "A" sorozatú Befektetési jegy</t>
  </si>
  <si>
    <t>HU0000708318</t>
  </si>
  <si>
    <t>AEGON Atticus Alfa Származtatott Befektetési Alap "B" sorozat Befektetési jegy</t>
  </si>
  <si>
    <t>HU0000708326</t>
  </si>
  <si>
    <t>Generáció Patikapénztár Befektetési Alap Nyíltvégû Befektetési jegy</t>
  </si>
  <si>
    <t>HU0000708334</t>
  </si>
  <si>
    <t>SUI GENERIS 1.0 Származtatott Befektetési Alap Nyíltvégû Befektetési jegy</t>
  </si>
  <si>
    <t>HU0000708342</t>
  </si>
  <si>
    <t>K&amp;H unió befektetési jegy EUR</t>
  </si>
  <si>
    <t>HU0000708359</t>
  </si>
  <si>
    <t>K&amp;H háromszor fizetõ 7 befektetési jegy</t>
  </si>
  <si>
    <t>HU0000708375</t>
  </si>
  <si>
    <t>Allianz Indexkövetõ Részvény Nyilvános Nyíltvégû Befektetési Alap Befektetési jegy</t>
  </si>
  <si>
    <t>HU0000708383</t>
  </si>
  <si>
    <t>Budapest Bonitas Plus Alap "D" sorozat befektetési jegy</t>
  </si>
  <si>
    <t>HU0000708391</t>
  </si>
  <si>
    <t>Diófa Fejlett Piaci (Külföldi) Részvény Alap Nyíltvégû Befektetési jegy</t>
  </si>
  <si>
    <t>HU0000708409</t>
  </si>
  <si>
    <t>Diófa Fejlõdõ Piaci (Külföldi) Részvény Alap Nyíltvégû Befektetési jegy</t>
  </si>
  <si>
    <t>HU0000708417</t>
  </si>
  <si>
    <t>Diófa Abszolút hozam Származtatott Alap I. Nyíltvégû Befektetési jegy</t>
  </si>
  <si>
    <t>HU0000708425</t>
  </si>
  <si>
    <t>Diófa  Abszolút hozam Alap II. Nyíltvégû Befektetési jegy</t>
  </si>
  <si>
    <t>HU0000708433</t>
  </si>
  <si>
    <t>MKB BRIC Tõkevédett Származtatott Alap Zártvégû Befektetési jegy</t>
  </si>
  <si>
    <t>HU0000708441</t>
  </si>
  <si>
    <t>Erste Nyiltvégû Hazai Indexkövetõ Részvény Befektetési Alap Befektetési jegy B sorozat</t>
  </si>
  <si>
    <t>HU0000708458</t>
  </si>
  <si>
    <t>OTP Zártkörû Feltörekvõ Piaci Részvény Alapok Alapja "A" sorozatú Nyíltvégû Befektetési jegy</t>
  </si>
  <si>
    <t>HU0000708466</t>
  </si>
  <si>
    <t>OTP Dupla Fix II. Hozamvédett Zártvégû Származtatott Alap "A" sorozatú Befektetési jegy</t>
  </si>
  <si>
    <t>HU0000708474</t>
  </si>
  <si>
    <t>K&amp;H háromszor fizetõ 8 befektetési jegy</t>
  </si>
  <si>
    <t>HU0000708482</t>
  </si>
  <si>
    <t>OTP Zártkörû Nyíltvégû Intézményi Ingatlan Alap "A" sorozatú Befektetési jegy</t>
  </si>
  <si>
    <t>HU0000708490</t>
  </si>
  <si>
    <t>K&amp;H tõkevédett nyersanyag befektetési jegy</t>
  </si>
  <si>
    <t>HU0000708508</t>
  </si>
  <si>
    <t>Raiffeisen Euro Likviditási Alap Nyíltvégû Befektetési jegy</t>
  </si>
  <si>
    <t>HU0000708516</t>
  </si>
  <si>
    <t>K&amp;H tõkevédett gyógyszeripari befektetési jegy</t>
  </si>
  <si>
    <t>HU0000708524</t>
  </si>
  <si>
    <t>OTP Zártkörû Fejlett Piaci Részvény Alapok Alapja III. "A" sorozatú Befektetési jegy</t>
  </si>
  <si>
    <t>HU0000708532</t>
  </si>
  <si>
    <t>K&amp;H szakaszos hozamú 5 befektetési jegy</t>
  </si>
  <si>
    <t>HU0000708540</t>
  </si>
  <si>
    <t>MKB PAGODA V. Tõkevédett Származtatott Alap Zártvégû Befektetési jegy</t>
  </si>
  <si>
    <t>HU0000708557</t>
  </si>
  <si>
    <t>MKB Iránytû Tõkevédett Származtatott Alap Zártvégû Befektetési jegy</t>
  </si>
  <si>
    <t>HU0000708599</t>
  </si>
  <si>
    <t>OTP Dupla Fix Plusz Hozamvédett Nyíltvégû Származtatott Alap "A" sorozatú Befektetési jegy</t>
  </si>
  <si>
    <t>HU0000708607</t>
  </si>
  <si>
    <t>K&amp;H tõkevédett nyersanyag 2 befektetési jegy</t>
  </si>
  <si>
    <t>HU0000708615</t>
  </si>
  <si>
    <t>GE Money Feltörekvõ Piaci Devizakötvény Alap Nyíltvégû Befektetési jegy</t>
  </si>
  <si>
    <t>HU0000708623</t>
  </si>
  <si>
    <t>GE Money Feltörekvõ Piaci Részvény Alap Nyíltvégû Befektetési jegy</t>
  </si>
  <si>
    <t>HU0000708631</t>
  </si>
  <si>
    <t>Erste Globális Részvény Alapok Alapja Nyíltvégû Befektetési jegy</t>
  </si>
  <si>
    <t>HU0000708649</t>
  </si>
  <si>
    <t>Erste Európai Részvény Alapok Alapja Nyíltvégû Befektetési jegy</t>
  </si>
  <si>
    <t>HU0000708656</t>
  </si>
  <si>
    <t>Erste Abszolút Hozamú Eszközallokációs Alapok Alapja Nyíltvégû Befektetési jegy</t>
  </si>
  <si>
    <t>HU0000708664</t>
  </si>
  <si>
    <t>K&amp;H prémium plusz befektetési jegy</t>
  </si>
  <si>
    <t>HU0000708706</t>
  </si>
  <si>
    <t>Nyilasi 2015 Spekulatív Származtatott Befektetési Alap Befektetési jegy</t>
  </si>
  <si>
    <t>HU0000708714</t>
  </si>
  <si>
    <t>DIALÓG EURÓ Származtatott Deviza Befektetési Alap Nyílt végû Befektetési jegy</t>
  </si>
  <si>
    <t>HU0000708722</t>
  </si>
  <si>
    <t>K&amp;H háromszor fizetõ 9 befektetési jegy</t>
  </si>
  <si>
    <t>HU0000708730</t>
  </si>
  <si>
    <t>PELSO QUANT Származtatott Befektetési Alap Befektetési jegy</t>
  </si>
  <si>
    <t>HU0000708748</t>
  </si>
  <si>
    <t>OTP Dupla Fix Plusz II. Hozamvédett Nyíltvégû Származtatott Alap "A" sorozatú Befektetési jegy</t>
  </si>
  <si>
    <t>HU0000708755</t>
  </si>
  <si>
    <t>MKB Természeti Kincsek Euró Tõkevédett Származtatott Alap befektetési jegy</t>
  </si>
  <si>
    <t>HU0000708763</t>
  </si>
  <si>
    <t>MKB Természeti Kincsek Hozam Plusz Tõke és Hozamvédett Származtatott Alap befektetési jegy</t>
  </si>
  <si>
    <t>HU0000708771</t>
  </si>
  <si>
    <t>Erste Tartós Hozamvédett Zártvégû Származtatott Befektetési Alap 1. Befektetési jegy</t>
  </si>
  <si>
    <t>HU0000708789</t>
  </si>
  <si>
    <t>CIB Dupla Profit Tõkevédett Származtatott Alap Nyílt végû Befektetési jegy</t>
  </si>
  <si>
    <t>HU0000708797</t>
  </si>
  <si>
    <t>Generali Amazonas Latin-Amerikai Részvény V/E Befektetési Alap Nyílt végû Befektetési jegy</t>
  </si>
  <si>
    <t>HU0000708805</t>
  </si>
  <si>
    <t>Generali Fõnix Távol-Keleti Részvény V/E Befektetési Alap Nyílt végû Befektetési jegy</t>
  </si>
  <si>
    <t>HU0000708813</t>
  </si>
  <si>
    <t>Generali Greenergy Abszolút Hozam Alap Nyíltvégû Befektetési jegy</t>
  </si>
  <si>
    <t>HU0000708821</t>
  </si>
  <si>
    <t>Generali IC Ázsiai Részvény V/E Befektetési Alap Nyílt végû Befektetési jegy</t>
  </si>
  <si>
    <t>HU0000708839</t>
  </si>
  <si>
    <t>Raiffeisen Sztárválogatott Tõkevédett Származtatott Alap Nyílt végû Befektetési jegy</t>
  </si>
  <si>
    <t>HU0000708847</t>
  </si>
  <si>
    <t>Reálszisztéma-Marco Polo Származtatott Abszolút Hozam Befektetési jegy "B" sorozat</t>
  </si>
  <si>
    <t>HU0000708854</t>
  </si>
  <si>
    <t>Raiffeisen Kötvény Alap Nyílt végû "B" sorozatú Befektetési jegy</t>
  </si>
  <si>
    <t>HU0000708862</t>
  </si>
  <si>
    <t>Raiffeisen Részvény Alap Nyílt végû "B" sorozatú Befektetési jegy</t>
  </si>
  <si>
    <t>HU0000708870</t>
  </si>
  <si>
    <t>Raiffeisen Nemzetközi Részvény Alap Nyílt végû "B" sorozatú Befektetési jegy</t>
  </si>
  <si>
    <t>HU0000708888</t>
  </si>
  <si>
    <t>Raiffeisen Alapok Alapja Konvergencia Nyílt végû "B" sorozatú Befektetési jegy</t>
  </si>
  <si>
    <t>HU0000708896</t>
  </si>
  <si>
    <t>K&amp;H plusz 2 befektetési jegy</t>
  </si>
  <si>
    <t>HU0000708904</t>
  </si>
  <si>
    <t>K&amp;H prémium dupla visszapillantó befektetési jegy</t>
  </si>
  <si>
    <t>HU0000708912</t>
  </si>
  <si>
    <t>Raiffeisen EMEA Részvény Alapok Alapja Nyílt végû "B" sorozatú Befektetési jegy</t>
  </si>
  <si>
    <t>HU0000708920</t>
  </si>
  <si>
    <t>Pioneer Fejlõdõ Piaci Részvény Alapok Alapja "A" sorozatú Nyílt végû Befektetési jegy</t>
  </si>
  <si>
    <t>HU0000708938</t>
  </si>
  <si>
    <t>Concorde-VM Euro Befektetési Alap Befektetési jegy</t>
  </si>
  <si>
    <t>HU0000708946</t>
  </si>
  <si>
    <t>CONCORDE ABSZOLÚT TRIÓ Zárkörû Befektetési Alap Befektetési jegy</t>
  </si>
  <si>
    <t>HU0000708953</t>
  </si>
  <si>
    <t>OTP Aranygól Hozamvédett Nyíltvégû Származtatott Alap "A" sorozatú befektetési jegy</t>
  </si>
  <si>
    <t>HU0000708961</t>
  </si>
  <si>
    <t>Carion Moneywheel Trendkövetõ Származtatott HUF Befektetési Alap Befektetési jegy</t>
  </si>
  <si>
    <t>HU0000708979</t>
  </si>
  <si>
    <t>K&amp;H háromszor fizetõ 10 zártvégû befektetési jegy</t>
  </si>
  <si>
    <t>HU0000708987</t>
  </si>
  <si>
    <t>K&amp;H tõkevédett technológia befektetési jegy</t>
  </si>
  <si>
    <t>HU0000708995</t>
  </si>
  <si>
    <t>Oázis 77 Származtatott Nyíltvégû Befektetési Alap Befektetési jegy</t>
  </si>
  <si>
    <t>HU0000709001</t>
  </si>
  <si>
    <t>OTP Török Részvény Alap "A" sorozatú Befektetési jegy</t>
  </si>
  <si>
    <t>HU0000709019</t>
  </si>
  <si>
    <t>OTP Orosz Részvény Alap "A" sorozatú Befektetési jegy</t>
  </si>
  <si>
    <t>HU0000709027</t>
  </si>
  <si>
    <t>K&amp;H tõkevédett forint pénzpiaci befektetési jegy "E" sorozat</t>
  </si>
  <si>
    <t>HU0000709035</t>
  </si>
  <si>
    <t>OTP Jövõ Márkái Hozamvédett Nyíltvégû Származtatott Alap "A" sorozatú Befektetési jegy</t>
  </si>
  <si>
    <t>HU0000709043</t>
  </si>
  <si>
    <t>MKB Energia Tõke- és Hozamvédett Származtatott Befektetési Alap Zárt végû Befektetési jegy</t>
  </si>
  <si>
    <t>HU0000709050</t>
  </si>
  <si>
    <t>OTP II. Zártkörû Intézményi Részvény Alap Befektetési jegy</t>
  </si>
  <si>
    <t>HU0000709068</t>
  </si>
  <si>
    <t>OTP III. Zártkörû Intézményi Részvény Alap Befektetési jegy</t>
  </si>
  <si>
    <t>HU0000709076</t>
  </si>
  <si>
    <t>OTP Török Részvény Alap "B" sorozatú Befektetési jegy</t>
  </si>
  <si>
    <t>HU0000709084</t>
  </si>
  <si>
    <t>OTP Orosz Részvény Alap "B" sorozatú Befektetési jegy</t>
  </si>
  <si>
    <t>HU0000709092</t>
  </si>
  <si>
    <t>OTP Orosz Részvény Alap "C" sorozatú Befektetési jegy</t>
  </si>
  <si>
    <t>HU0000709100</t>
  </si>
  <si>
    <t>OTP Török Részvény Alap "C" sorozatú Befektetési jegy</t>
  </si>
  <si>
    <t>HU0000709118</t>
  </si>
  <si>
    <t>MKB Hozam Expressz 2. Pénzpiaci Befektetési Alap Nyílt végû Befektetési jegy</t>
  </si>
  <si>
    <t>HU0000709126</t>
  </si>
  <si>
    <t>Allianz Lendület Befektetési Alap Nyílt végû Befektetési jegy</t>
  </si>
  <si>
    <t>HU0000709134</t>
  </si>
  <si>
    <t>Allianz Egyensúly Befektetési Alap Nyílt végû Befektetési jegy</t>
  </si>
  <si>
    <t>HU0000709142</t>
  </si>
  <si>
    <t>Allianz Stabilitás Befektetési Alap Nyílt végû Befektetési jegy</t>
  </si>
  <si>
    <t>HU0000709159</t>
  </si>
  <si>
    <t>Szuper 8 Tõkevédett Származtatott Alap "A" sorozatú Befektetési jegy</t>
  </si>
  <si>
    <t>HU0000709167</t>
  </si>
  <si>
    <t>Erste Tartós Hozamvédett Zártvégû Származtatott  Befektetési jegy 2.</t>
  </si>
  <si>
    <t>HU0000709175</t>
  </si>
  <si>
    <t>K&amp;H euró nemzetközi vegyes alap befektetési jegy</t>
  </si>
  <si>
    <t>HU0000709183</t>
  </si>
  <si>
    <t>CIB Euró Tripla Profit Tõkevédett Származtatott Alap Nyílt végû Befektetési jegy</t>
  </si>
  <si>
    <t>HU0000709209</t>
  </si>
  <si>
    <t>Aberdeen Latin-Amerika Részvény Alapokba Befektetõ Befektetési Alap Nyílt végû Befektetési jegy</t>
  </si>
  <si>
    <t>HU0000709217</t>
  </si>
  <si>
    <t>MKB GOLD Private Banking Származtatott Befektetési Alap befektetési jegy</t>
  </si>
  <si>
    <t>HU0000709225</t>
  </si>
  <si>
    <t>MKB Triász Tõke- és Hozamvédett Származtatott Befektetési Alap befektetési jegy</t>
  </si>
  <si>
    <t>HU0000709233</t>
  </si>
  <si>
    <t>OTP Jövõ Márkái II. Hozamvédett Nyíltvégû Származtatott Alap "A" sorozatú Befektetési jegy</t>
  </si>
  <si>
    <t>HU0000709241</t>
  </si>
  <si>
    <t>Dialóg Octopus Származtatott Befektetési Alap Nyílt végû Befektetési jegy</t>
  </si>
  <si>
    <t>HU0000709258</t>
  </si>
  <si>
    <t>Évgyûrûk Nyilvános Pénzpiaci Alap Befektetési jegy</t>
  </si>
  <si>
    <t>HU0000709266</t>
  </si>
  <si>
    <t>K&amp;H prémium hozamváltó befektetési jegy</t>
  </si>
  <si>
    <t>HU0000709274</t>
  </si>
  <si>
    <t>Budapest 2015 Alap  Nyílt végû Befektetési jegy</t>
  </si>
  <si>
    <t>HU0000709282</t>
  </si>
  <si>
    <t>Budapest Zenit Alapok Alapja Nyílt végû Befektetési jegy</t>
  </si>
  <si>
    <t>HU0000709290</t>
  </si>
  <si>
    <t>Budapest Arany Alapok Alapja Nyílt végû Befektetési jegy</t>
  </si>
  <si>
    <t>HU0000709308</t>
  </si>
  <si>
    <t>GE Money Pénzpiaci Nyíltvégû Alap Nyílt végû Befektetési jegy</t>
  </si>
  <si>
    <t>HU0000709316</t>
  </si>
  <si>
    <t>Raiffeisen FÖLDÜNK ÉRTÉKEI Tõkevédett Származtatott Alap Befektetési jegy</t>
  </si>
  <si>
    <t>HU0000709324</t>
  </si>
  <si>
    <t>Prémium1 Befektetési Alap Nyíltvégû Befektetési jegy</t>
  </si>
  <si>
    <t>HU0000709332</t>
  </si>
  <si>
    <t>Prémium2 Befektetési Alap Nyíltvégû Befektetési jegy</t>
  </si>
  <si>
    <t>HU0000709357</t>
  </si>
  <si>
    <t>Reconcept Turn-Around Property I. Befektetési Alap Nyílt végû Befektetési jegy</t>
  </si>
  <si>
    <t>HU0000709365</t>
  </si>
  <si>
    <t>OTP Zártkörû Kötvény Alap Befektetési jegy</t>
  </si>
  <si>
    <t>HU0000709373</t>
  </si>
  <si>
    <t>OTP Európa-válogatott Hozamvédett Nyíltvégû Származtatott Alap "A" sorozatú Befektetési jegy</t>
  </si>
  <si>
    <t>HU0000709381</t>
  </si>
  <si>
    <t>Raiffeisen Perspektíva Alapok Alapja Nyílt végû "B" sorozatú Befektetési jegy</t>
  </si>
  <si>
    <t>HU0000709399</t>
  </si>
  <si>
    <t>Raiffeisen Private Banking Rajna Alapok Alapja Nyílt végû  "B" sorozatú Befektetési jegy</t>
  </si>
  <si>
    <t>HU0000709407</t>
  </si>
  <si>
    <t>Raiffeisen Private Banking Pannonia Alapok Alapja  Nyílt végû "B" sorozatú Befektetési jegy</t>
  </si>
  <si>
    <t>HU0000709415</t>
  </si>
  <si>
    <t>Generali Tripla 5 Tõke- és Hozamvédett Származtatott Alap Nyílt végû Befektetési jegy</t>
  </si>
  <si>
    <t>HU0000709423</t>
  </si>
  <si>
    <t>ING Abszolút Hozamú Nemzetközi Részvény Alapokba Befektetõ Befektetési Alap Nyílt végû Befektetési j</t>
  </si>
  <si>
    <t>HU0000709431</t>
  </si>
  <si>
    <t>MKB HOZAM EXPRESSZ 3.Tõkevédett Likviditási Befektetési Alap befektetési jegy</t>
  </si>
  <si>
    <t>HU0000709456</t>
  </si>
  <si>
    <t>MKB Primátus Tõke-és Hozamvédett Származtatott Befektetési Alap befektetési jegy</t>
  </si>
  <si>
    <t>HU0000709464</t>
  </si>
  <si>
    <t>DIALÓG MARACANA Tõkevédett Származtatott Zártvégû Befektetési jegy</t>
  </si>
  <si>
    <t>HU0000709472</t>
  </si>
  <si>
    <t>K&amp;H háromszor fizetõ 11 befektetési jegy</t>
  </si>
  <si>
    <t>HU0000709480</t>
  </si>
  <si>
    <t>OTP II. Zártkörû Feltörekvõ Piaci Részvény Alapok Alapja "A" sorozatú Befektetési jegy</t>
  </si>
  <si>
    <t>HU0000709506</t>
  </si>
  <si>
    <t>MKB Észak-Amerikai Részvény Befektetési Alap Nyíltvégû Befektetési jegy</t>
  </si>
  <si>
    <t>HU0000709514</t>
  </si>
  <si>
    <t>AEGON Russia Részvény Befektetési Alap I sorozat</t>
  </si>
  <si>
    <t>HU0000709522</t>
  </si>
  <si>
    <t>AEGON IstanBull Részvény Befektetési Alap "I" sorozatú Befektetési jegy</t>
  </si>
  <si>
    <t>HU0000709530</t>
  </si>
  <si>
    <t>AEGON Közép-Európai Részvény Befektetési Alap "I" sorozatú Befektetési jegy</t>
  </si>
  <si>
    <t>HU0000709548</t>
  </si>
  <si>
    <t>OTP Feltörekvõ Piaci Trend Fix I. Hozamvédett Nyíltvégû Származtatott Alap "A" sor. Befektetési jegy</t>
  </si>
  <si>
    <t>HU0000709555</t>
  </si>
  <si>
    <t>OTP Árupiaci Trend Fix I. Hozamvédett Nyíltvégû Származtatott Alap "A" sorozatú Befektetési jegy</t>
  </si>
  <si>
    <t>HU0000709589</t>
  </si>
  <si>
    <t>OTP Reál II. Nyilvános Hozamvédett Zártvégû Származtatott Alap "A" sorozatú Befektetési Jegy</t>
  </si>
  <si>
    <t>HU0000709597</t>
  </si>
  <si>
    <t>AEGON Közép-Európai Vállalati Kötvény Befektetési Alap "A" sorozatú Befektetési jegy</t>
  </si>
  <si>
    <t>HU0000709605</t>
  </si>
  <si>
    <t>AEGON Közép-Európai Vállalati Kötvény Befektetési Alap "I" sorozatú Befektetési jegy</t>
  </si>
  <si>
    <t>HU0000709613</t>
  </si>
  <si>
    <t>QUANTIS Globális USD Fejlett Piaci Részvény Alapok Alapja Nyílt végû Befektetési jegy</t>
  </si>
  <si>
    <t>HU0000709621</t>
  </si>
  <si>
    <t>HU0000709639</t>
  </si>
  <si>
    <t>QUANTIS Észak-Amerika USD Részvény Alapok Alapja Nyílt végû Befektetési jegy</t>
  </si>
  <si>
    <t>HU0000709647</t>
  </si>
  <si>
    <t>HU0000709654</t>
  </si>
  <si>
    <t>QUANTIS Dél-Amerika USD Részvény Alapok Alapja Nyílt végû Befektetési jegy</t>
  </si>
  <si>
    <t>HU0000709662</t>
  </si>
  <si>
    <t>HU0000709670</t>
  </si>
  <si>
    <t>QUANTIS Kelet-Európa EUR Részvény Alapok Alapja Nyílt végû Befektetési jegy</t>
  </si>
  <si>
    <t>HU0000709688</t>
  </si>
  <si>
    <t>HU0000709696</t>
  </si>
  <si>
    <t>QUANTIS Globális USD Fejlõdõ Piaci Részvény Alapok Alapja Nyílt végû Befektetési jegy</t>
  </si>
  <si>
    <t>HU0000709704</t>
  </si>
  <si>
    <t>HU0000709712</t>
  </si>
  <si>
    <t>QUANTIS India USD Részvény Alapok Alapja Nyílt végû Befektetési jegy</t>
  </si>
  <si>
    <t>HU0000709720</t>
  </si>
  <si>
    <t>HU0000709738</t>
  </si>
  <si>
    <t>QUANTIS Kína USD Részvény Alapok Alapja Nyílt végû Befektetési jegy</t>
  </si>
  <si>
    <t>HU0000709746</t>
  </si>
  <si>
    <t>HU0000709753</t>
  </si>
  <si>
    <t>OTP Afrika Részvény Alap "A" sorozatú Befektetési jegy</t>
  </si>
  <si>
    <t>HU0000709761</t>
  </si>
  <si>
    <t>DSK Euró Pénzpiaci Alap "A" sorozatú Befektetési jegy</t>
  </si>
  <si>
    <t>HU0000709779</t>
  </si>
  <si>
    <t>HU0000709787</t>
  </si>
  <si>
    <t>HU0000709795</t>
  </si>
  <si>
    <t>MKB HOZAM EXPRESSZ 4. Tõkevédett Likviditási Nyílt végû Befektetési Alap befektetési jegy</t>
  </si>
  <si>
    <t>HU0000709803</t>
  </si>
  <si>
    <t>K&amp;H hozamváltó 3 befektetési jegy</t>
  </si>
  <si>
    <t>HU0000709837</t>
  </si>
  <si>
    <t>GE Money EMEA Részvény Alap "HUF" sorozat nyílt végû befektetési jegy</t>
  </si>
  <si>
    <t>HU0000709845</t>
  </si>
  <si>
    <t>GE Money Közép-Európai Részvény Alap "CZK" sorozatú Nyílt végû Befektetési jegy</t>
  </si>
  <si>
    <t>HU0000709852</t>
  </si>
  <si>
    <t>GE Money Feltörekvõ Piaci Részvény Alap "CZK" sorozat Nyílt végû Befektetési jegy</t>
  </si>
  <si>
    <t>HU0000709860</t>
  </si>
  <si>
    <t>GE Money Feltörekvõ Piaci Devizakötvény Alap "CZK" sorozatú Nyílt végû Befektetési jegy</t>
  </si>
  <si>
    <t>HU0000709878</t>
  </si>
  <si>
    <t>OTP Afrika Részvény Alap "B" sorozatú Befektetési jegy</t>
  </si>
  <si>
    <t>HU0000709886</t>
  </si>
  <si>
    <t>OTP Afrika Részvény Alap "C" sorozatú Befektetési Jegy</t>
  </si>
  <si>
    <t>HU0000709894</t>
  </si>
  <si>
    <t>Szuper 8 Plusz Tõkevédett Származtatott Alap Nyílt végû "A" sorozatú Befektetési jegy</t>
  </si>
  <si>
    <t>HU0000709902</t>
  </si>
  <si>
    <t>OTP Feltörekvõ Piaci Trend Fix II. Hozamvédett Nyíltvégû Származtatott Alap "A" sr. Befektetési jegy</t>
  </si>
  <si>
    <t>HU0000709910</t>
  </si>
  <si>
    <t>OTP Árupiaci Trend Fix II. Hozamvédett Nyíltvégû Származtatott Alap "A" sorozatú Befektetési jegy</t>
  </si>
  <si>
    <t>HU0000709928</t>
  </si>
  <si>
    <t>OTP IV. Zártkörû Intézményi Részvény Alap Befektetési jegy</t>
  </si>
  <si>
    <t>HU0000709936</t>
  </si>
  <si>
    <t>MKB Természeti Kincsek III. Tõke-és Hozamvédett Származtatott Befektetési Alap befektetési jegy</t>
  </si>
  <si>
    <t>HU0000709951</t>
  </si>
  <si>
    <t>Platina Delta Származtatott Befektetési Alap Nyílt végû Befektetési Jegy B sorozat</t>
  </si>
  <si>
    <t>HU0000709969</t>
  </si>
  <si>
    <t>Platina Pí Származtatott Befektetési Alap Nyílt végû Befektetési Jegy B sorozat</t>
  </si>
  <si>
    <t>HU0000709977</t>
  </si>
  <si>
    <t>MKB PAGODA 3. Tõkevédett Likviditási Befektetési Alap befektetési jegy</t>
  </si>
  <si>
    <t>HU0000709985</t>
  </si>
  <si>
    <t>Erste Globál Mix Megtakarítási Alapok Alapja Nyílt végû Befektetési jegy</t>
  </si>
  <si>
    <t>HU0000709993</t>
  </si>
  <si>
    <t>Erste Globál Aktív Megtakarítási Alapok Alapja Nyílt végû Befektetési jegy</t>
  </si>
  <si>
    <t>HU0000710009</t>
  </si>
  <si>
    <t>QUANTIS Globális USD Fejlett Piaci Részvény Alapok Alapja Nyílt végû Befektetési jegy "N RON" sor.</t>
  </si>
  <si>
    <t>HU0000710017</t>
  </si>
  <si>
    <t>QUANTIS Oroszország EUR Részvény Alapok Alapja Nyílt végû Befektetési jegy "N RON" sorozat</t>
  </si>
  <si>
    <t>HU0000710025</t>
  </si>
  <si>
    <t>QUANTIS Észak-Amerika USD Részvény Alapok Alapja Nyílt végû Befektetési jegy "N RON" sorozat</t>
  </si>
  <si>
    <t>HU0000710033</t>
  </si>
  <si>
    <t>QUANTIS Dél-Amerika USD Részvény Alapok Alapja Nyílt végû Befektetési jegy "N RON" sorozat</t>
  </si>
  <si>
    <t>HU0000710041</t>
  </si>
  <si>
    <t>OTP Feltörekvõ Piaci Trend Fix III. Hozamvédett Nyíltvégû Származtatott Alap "A" sor. Bef. jegy</t>
  </si>
  <si>
    <t>HU0000710058</t>
  </si>
  <si>
    <t>QUANTIS Globális USD Fejlõdõ Piaci Részvény Alapok Alapja Nyílt végû Befektetési jegy "N RON" soroza</t>
  </si>
  <si>
    <t>HU0000710066</t>
  </si>
  <si>
    <t>OTP Agrárpiaci Trend Fix I. Hozamvédett Nyíltvégû Származtatott Alap "A" sorozatú Befektetési jegy</t>
  </si>
  <si>
    <t>HU0000710074</t>
  </si>
  <si>
    <t>QUANTIS India USD Részvény Alapok Alapja Nyílt végû Befektetési jegy "N RON" sorozat</t>
  </si>
  <si>
    <t>HU0000710082</t>
  </si>
  <si>
    <t>QUANTIS Kína USD Részvény Alapok Alapja Nyílt végû Befektetési jegy "N RON" sorozat</t>
  </si>
  <si>
    <t>HU0000710090</t>
  </si>
  <si>
    <t>QUANTIS Kelet-Európa EUR Részvény Alapok Alapja Nyílt végû Befektetési jegy "N RON" sorozat</t>
  </si>
  <si>
    <t>HU0000710108</t>
  </si>
  <si>
    <t>OTP II. Zártkörû Kötvény Alap Befektetési jegy</t>
  </si>
  <si>
    <t>HU0000710116</t>
  </si>
  <si>
    <t>Concorde Hold Befektetési Alap Nyílt végû Befektetési jegy</t>
  </si>
  <si>
    <t>HU0000710124</t>
  </si>
  <si>
    <t>OTP Reál III Nyilvános Hozamvédett Zártvégû Származtatott Alap "A" sorozatú Befektetési Jegy</t>
  </si>
  <si>
    <t>HU0000710132</t>
  </si>
  <si>
    <t>CIB Algoritmus Alapok Alapja Nyílt végû Befektetési jegy</t>
  </si>
  <si>
    <t>HU0000710140</t>
  </si>
  <si>
    <t>HU0000710181</t>
  </si>
  <si>
    <t>Erste Tõkevédett Alapok Alapja Nyíltvégû Befektetési Alap Befektetési jegy</t>
  </si>
  <si>
    <t>HU0000710199</t>
  </si>
  <si>
    <t>K&amp;H háromszor fizetõ emlékezõ befektetési jegy</t>
  </si>
  <si>
    <t>HU0000710207</t>
  </si>
  <si>
    <t>Raiffeisen Hozamrögzítõ Tõkevédett Alapok Alapja Nyílt végû Befektetési jegy</t>
  </si>
  <si>
    <t>HU0000710215</t>
  </si>
  <si>
    <t>Raiffeisen 2016 Kötvény Alap Nyílt végû Befektetési jegy</t>
  </si>
  <si>
    <t>HU0000710223</t>
  </si>
  <si>
    <t>OTP Agrárpiaci Trend Fix II. Hozamvédett Nyíltvégû Származtatott Alap "A" sorozatú Befektetési jegy</t>
  </si>
  <si>
    <t>HU0000710231</t>
  </si>
  <si>
    <t>OTP Feltörekvõ Piaci Trend Fix IV. Hozamvédett Nyíltvégû Származtatott Alap "A" so. Befektetési jegy</t>
  </si>
  <si>
    <t>HU0000710249</t>
  </si>
  <si>
    <t>OTP Prémium Származtatott Alapok Alapja "A" sorozatú Nyílt végû Befektetési jegy</t>
  </si>
  <si>
    <t>HU0000710256</t>
  </si>
  <si>
    <t>CIB Atlantika Tõkevédett Származtatott Alap Nyílt végû Befektetési jegy</t>
  </si>
  <si>
    <t>HU0000710264</t>
  </si>
  <si>
    <t>MKB Magaslat Tõke- és Hozamvédett Származtatott Befektetési Alap Zárt végû Befektetési jegy</t>
  </si>
  <si>
    <t>HU0000710272</t>
  </si>
  <si>
    <t>K&amp;H fix plusz élelmiszer 2 befektetési jegy</t>
  </si>
  <si>
    <t>HU0000710280</t>
  </si>
  <si>
    <t>K&amp;H plusz mezõgazdasági befektetési jegy</t>
  </si>
  <si>
    <t>HU0000710298</t>
  </si>
  <si>
    <t>OTP G10 Euró Származtatott Alap "B" sorozatú Befektetési jegy</t>
  </si>
  <si>
    <t>HU0000710306</t>
  </si>
  <si>
    <t>K&amp;H hozamváltó 4 befektetési jegy</t>
  </si>
  <si>
    <t>HU0000710314</t>
  </si>
  <si>
    <t>Trendváltó Tõkevédett Származtatott Alap Nyílt végû Befektetési jegy "A" sorozat</t>
  </si>
  <si>
    <t>HU0000710322</t>
  </si>
  <si>
    <t>Pioneer Horizont 2020 Alap Nyílt végû Befektetési jegy "A" sorozat</t>
  </si>
  <si>
    <t>HU0000710330</t>
  </si>
  <si>
    <t>Pioneer Horizont 2025 Alap Nyílt végû Befektetési jegy "A" sorozat</t>
  </si>
  <si>
    <t>HU0000710348</t>
  </si>
  <si>
    <t>Pioneer Horizont 2030 Alap Nyílt végû Befektetési jegy "A" sorozat</t>
  </si>
  <si>
    <t>HU0000710355</t>
  </si>
  <si>
    <t>Raiffeisen TOP 8 Tõkevédett Származtatott Alap Nyílt végû Befektetési jegy</t>
  </si>
  <si>
    <t>HU0000710363</t>
  </si>
  <si>
    <t>MKB Megújuló Energia Tõke- és Hozamvédett Származtatott Befektetési Alap Zártvégû Befektetési jegy</t>
  </si>
  <si>
    <t>HU0000710371</t>
  </si>
  <si>
    <t>Pioneer Horizont 2020 Alap Nyíltvégû Befektetési jegy</t>
  </si>
  <si>
    <t>4D04</t>
  </si>
  <si>
    <t>HU0000710389</t>
  </si>
  <si>
    <t>Pioneer Horizont 2025 Alap Nyíltvégû Befektetési jegy</t>
  </si>
  <si>
    <t>HU0000710397</t>
  </si>
  <si>
    <t>Trendváltó Tõkevédett Származtatott Alap Nyíltvégû Befektetési jegy</t>
  </si>
  <si>
    <t>HU0000710405</t>
  </si>
  <si>
    <t>K&amp;H hozamoptimalizáló portfolió befektetési jegy</t>
  </si>
  <si>
    <t>HU0000710413</t>
  </si>
  <si>
    <t>Pioneer Horizont 2030 Alap Nyíltvégû Befektetési jegy</t>
  </si>
  <si>
    <t>HU0000710421</t>
  </si>
  <si>
    <t>K&amp;H fix plusz öko 3 befektetési jegy</t>
  </si>
  <si>
    <t>HU0000710439</t>
  </si>
  <si>
    <t>K&amp;H háromszor fizetõ emlékezõ 2 befektetési jegy</t>
  </si>
  <si>
    <t>HU0000710447</t>
  </si>
  <si>
    <t>OTP Árupiaci Trend Fix III. Hozamvédett Nyíltvégû Származtatott Alap "A" Befektetési jegy</t>
  </si>
  <si>
    <t>HU0000710454</t>
  </si>
  <si>
    <t>OTP Feltörekvõ Piaci Trend Fix V. Hozamvédett Nyíltvégû Származtatott Alap "A" sor. Befektetési jegy</t>
  </si>
  <si>
    <t>HU0000710462</t>
  </si>
  <si>
    <t>OTP V. Zártkörû Intézményi Részvény Alap Befektetési jegy</t>
  </si>
  <si>
    <t>HU0000710470</t>
  </si>
  <si>
    <t>OTP VI. Zártkörû Intézményi Részvény Alap Befektetési jegy</t>
  </si>
  <si>
    <t>HU0000710488</t>
  </si>
  <si>
    <t>OTP VII. Zártkörû Intézményi Részvény Alap Befektetési jegy</t>
  </si>
  <si>
    <t>HU0000710496</t>
  </si>
  <si>
    <t>OTP IV. Zártkörû Fejlett Piaci Részvény Alapok Alapja "A" sorozatú Befektetési jegy</t>
  </si>
  <si>
    <t>HU0000710504</t>
  </si>
  <si>
    <t>OTP V. Zártkörû Fejlett Piaci Részvény Alapok Alapja "A" sorozatú Befektetési jegy</t>
  </si>
  <si>
    <t>HU0000710512</t>
  </si>
  <si>
    <t>OTP III. Zártkörû Feltörekvõ Piaci Részvény Alapok Alapja "A" sorozatú Befektetési jegy</t>
  </si>
  <si>
    <t>HU0000710520</t>
  </si>
  <si>
    <t>K&amp;H hozamváltó 5 befektetési jegy</t>
  </si>
  <si>
    <t>HU0000710553</t>
  </si>
  <si>
    <t>MKB Feltörekvõ Kína Tõkevédett Származtatott Befektetési Alap Zártvégû Befektetési jegy</t>
  </si>
  <si>
    <t>HU0000710561</t>
  </si>
  <si>
    <t>OTP Feltörekvõ Piaci Trend Fix VI. Hozamvédett Nyíltvégû Származtatott Alap "A" sor. Befektetésijegy</t>
  </si>
  <si>
    <t>HU0000710579</t>
  </si>
  <si>
    <t>OTP Fejlett Piaci Trend Fix I. Hozamvédett Nyíltvégû Származtatott Alap "A" sorozatú Befektetésijegy</t>
  </si>
  <si>
    <t>HU0000710587</t>
  </si>
  <si>
    <t>K&amp;H háromszor fizetõ 12 befektetési jegy</t>
  </si>
  <si>
    <t>HU0000710595</t>
  </si>
  <si>
    <t>GE Money Franklin Templeton Selections Alapok Alapja Nyíltvégû Befektetési jegy</t>
  </si>
  <si>
    <t>HU0000710603</t>
  </si>
  <si>
    <t>Z08-TC Befektetési Alap Nyílt végû Befektetési jegy</t>
  </si>
  <si>
    <t>HU0000710611</t>
  </si>
  <si>
    <t>OTP Reál Globális Nyilvános Hozamvédett Zártvégû Származtatott Alap "A" sorozatú Befektetési jegy</t>
  </si>
  <si>
    <t>HU0000710637</t>
  </si>
  <si>
    <t>MKB Megújuló Energia II. Tõke- és Hozamvédett Származtatott Befektetési Alap Zártvégû befekt. jegy</t>
  </si>
  <si>
    <t>HU0000710645</t>
  </si>
  <si>
    <t>MKB Panoráma 2. Tõkevédett Likviditási Befektetési Alap Nyíltvégû befektetési jegy</t>
  </si>
  <si>
    <t>HU0000710652</t>
  </si>
  <si>
    <t>Trendváltó Plusz Tõkevédett Származtatott Alap "A" sorozatú Befektetési jegy</t>
  </si>
  <si>
    <t>HU0000710660</t>
  </si>
  <si>
    <t>Trendváltó Plusz Tõkevédett Származtatott Alap "Komfort" sorozatú Befektetési jegy</t>
  </si>
  <si>
    <t>HU0000710694</t>
  </si>
  <si>
    <t>Erste Nyíltvégû Abszolút Hozamú Kötvény Alap Befektetési jegy</t>
  </si>
  <si>
    <t>HU0000710702</t>
  </si>
  <si>
    <t>Generali Mustang Amerikai Részvény Alap "B" sorozat Nyíltvégû Befektetési jegy</t>
  </si>
  <si>
    <t>HU0000710710</t>
  </si>
  <si>
    <t>Generali Arany Oroszlán Nemzetközi Részvény Alap B sorozat Nyíltvégû Befektetési jegy</t>
  </si>
  <si>
    <t>HU0000710728</t>
  </si>
  <si>
    <t>Generali Fejlõdõ Piaci Részvény Alap "B" sorozat Nyílt végû Befektetési jegy</t>
  </si>
  <si>
    <t>HU0000710736</t>
  </si>
  <si>
    <t>K&amp;H háromszor fizetõ emlékezõ 3 befektetési jegy</t>
  </si>
  <si>
    <t>HU0000710744</t>
  </si>
  <si>
    <t>OTP Feltörekvõ Piaci Trend Fix VII. Hozamvédett Nyíltvégû Származtatott Alap "A" s. Befektetési jegy</t>
  </si>
  <si>
    <t>HU0000710751</t>
  </si>
  <si>
    <t>OTP Fejlett Piaci Trend Fix II. Hozamvédett Nyíltvégû Származtatott Alap "A" sor. Befektetési jegy</t>
  </si>
  <si>
    <t>HU0000710769</t>
  </si>
  <si>
    <t>ARANYPART Ingatlanbefektetési Alap Nyíltvégû Befektetési jegy</t>
  </si>
  <si>
    <t>HU0000710777</t>
  </si>
  <si>
    <t>MKB Panoráma 3. Tõkevédett Likviditási Befektetési Alap Nyíltvégû Befektetési jegy</t>
  </si>
  <si>
    <t>HU0000710785</t>
  </si>
  <si>
    <t>Generali Gold Közép-kelet-európai Részvény Alap "B" sorozat Nyíltvégû Befektetési jegy</t>
  </si>
  <si>
    <t>HU0000710793</t>
  </si>
  <si>
    <t>Raiffeisen Földünk Értékei 2 Tõkevédett Származtatott Alap Nyílt végû Befektetési jegy</t>
  </si>
  <si>
    <t>HU0000710801</t>
  </si>
  <si>
    <t>K&amp;H prémium tõkevédett Latin-Amerika befektetési jegy</t>
  </si>
  <si>
    <t>HU0000710819</t>
  </si>
  <si>
    <t>Ge Money Abszolút Kötvény Alapok Alapja Nyíltvégû Befektetési jegy</t>
  </si>
  <si>
    <t>HU0000710827</t>
  </si>
  <si>
    <t>CIB Aranytartalék Tõkevédett Származtatott Alap Nyílt végû Befektetési jegy</t>
  </si>
  <si>
    <t>HU0000710850</t>
  </si>
  <si>
    <t>AEGON Lengyel Részvény Befektetési Alap "I" sorozatú Nyíltvégû Befektetési jegy</t>
  </si>
  <si>
    <t>HU0000710868</t>
  </si>
  <si>
    <t>MKB Differencia Tõkevédett Származtatott befektetési Alap Zártvégû Befektetési jegy</t>
  </si>
  <si>
    <t>HU0000710876</t>
  </si>
  <si>
    <t>SFSD Származtatott Befektetési Alap Nyílt végû Befektetési jegy</t>
  </si>
  <si>
    <t>HU0000710900</t>
  </si>
  <si>
    <t xml:space="preserve">OTP Feltörekvõ Piaci Trend Fix VIII. Hozamvédett Nyíltvégû Származtatott Alap "A" s. Bef. jegy  </t>
  </si>
  <si>
    <t>HU0000710975</t>
  </si>
  <si>
    <t>MKB FIX Hozamú Tõke-és Hozamvédett Származtatott Befektetési Alap Zártvégû Befektetési jegy</t>
  </si>
  <si>
    <t>HU0000710983</t>
  </si>
  <si>
    <t>K&amp;H háromszor fizetõ emlékezõ 4 befektetési jegy</t>
  </si>
  <si>
    <t>HU0000711007</t>
  </si>
  <si>
    <t>OTP Trend Nemzetközi Részvény Alap "A" sorozatú Befektetési jegy</t>
  </si>
  <si>
    <t>HU0000711015</t>
  </si>
  <si>
    <t>OTP EMEA Kötvény Alap Befektetési jegy</t>
  </si>
  <si>
    <t>HU0000711049</t>
  </si>
  <si>
    <t>OTP Trend Nemzetközi Részvény Alap "B" sorozatú Befektetési jegy</t>
  </si>
  <si>
    <t>HU0000711072</t>
  </si>
  <si>
    <t>Aberdeen Feltörekvõ Piaci Kötvény Alapokba Befektetõ Befektetési Alap Nyílt végû Befektetési jegy</t>
  </si>
  <si>
    <t>HU0000711080</t>
  </si>
  <si>
    <t>Aberdeen Euró Vállalati Kötvény Alapokba Befektetõ Befektetési Alap Nyílt végû Befektetési jegy</t>
  </si>
  <si>
    <t>HU0000711106</t>
  </si>
  <si>
    <t>Gránit Bank Betét Alap Nyíltvégû Befektetési jegy</t>
  </si>
  <si>
    <t>HU0000900030</t>
  </si>
  <si>
    <t>MFB Fejlesztési Tõkealap Zártvégû Tõkejegy</t>
  </si>
  <si>
    <t>HU0000900055</t>
  </si>
  <si>
    <t>Central-Fund Kockázati Tõkealap Zártvégû Tõkejegy</t>
  </si>
  <si>
    <t>HU0000900063</t>
  </si>
  <si>
    <t>SBI European Tõkealap Zártvégû Tõkejegy</t>
  </si>
  <si>
    <t>HU0000900071</t>
  </si>
  <si>
    <t>Euroventures IV. Ideiglenes Kockázati Tõkealap-jegy</t>
  </si>
  <si>
    <t>HU0000900089</t>
  </si>
  <si>
    <t>Euroventures IV. Végleges Kockázati Tõkealap-jegy</t>
  </si>
  <si>
    <t>HU0000900097</t>
  </si>
  <si>
    <t>"A" sorozatú FINEXT STARTUP Kockázati Tõkealap ideiglenes kockázati tõkealap-jegy</t>
  </si>
  <si>
    <t>HU0000900105</t>
  </si>
  <si>
    <t>"B" sorozatú FINEXT STARTUP Kockázati Tõkealap ideiglenes kockázati tõkealap-jegy</t>
  </si>
  <si>
    <t>HU0000900162</t>
  </si>
  <si>
    <t>DBH Investment Kockázati Tõkealap-jegy "A"</t>
  </si>
  <si>
    <t>HU0000900170</t>
  </si>
  <si>
    <t>DBH Investment Kockázati Tõkealap-jegy "B"</t>
  </si>
  <si>
    <t>HU0000900188</t>
  </si>
  <si>
    <t>CenTech Új Magyarország Kockázati Tõkealap Zárt végû Ideiglenes Kockázati tõkealap-jegy "A" sorozat</t>
  </si>
  <si>
    <t>HU0000900196</t>
  </si>
  <si>
    <t>HU0000900212</t>
  </si>
  <si>
    <t>OTP Kockázati Tõkealap I. "A" sorozatú Ideiglenes Kockázati Tõkealap-jegy</t>
  </si>
  <si>
    <t>HU0000900220</t>
  </si>
  <si>
    <t>OTP Kockázati Tõkealap I. "B" sorozatú Ideiglenes Kockázati Tõkealap-jegy</t>
  </si>
  <si>
    <t>HU0000900238</t>
  </si>
  <si>
    <t>Carion Capital Kockázati Tõkealap-jegy</t>
  </si>
  <si>
    <t>HU0000900246</t>
  </si>
  <si>
    <t>Primus III. Ideiglenes Kockázati Tõkealap-jegy 'C' sorozat</t>
  </si>
  <si>
    <t>HU0000900253</t>
  </si>
  <si>
    <t>Primus III. Ideiglenes Kockázati Tõkealap-jegy 'A' sorozat</t>
  </si>
  <si>
    <t>HU0000900261</t>
  </si>
  <si>
    <t>Primus III. Ideiglenes Kockázati Tõkealap-jegy 'B' sorozat</t>
  </si>
  <si>
    <t>HU0000900279</t>
  </si>
  <si>
    <t>"A" sorozatú Biggeorge's-NV EQUITY I. Ideiglenes Kockázati Tõkealap-jegy</t>
  </si>
  <si>
    <t>HU0000900287</t>
  </si>
  <si>
    <t>"B" sorozatú Biggeorge's-NV EQUITY I. Ideiglenes Kockázati Tõkealap-jegy</t>
  </si>
  <si>
    <t>HU0000900295</t>
  </si>
  <si>
    <t>MORANDO Ideiglenes "A" sorozatú Kockázati Tõkealap-jegy</t>
  </si>
  <si>
    <t>HU0000900303</t>
  </si>
  <si>
    <t>MORANDO Ideiglenes "B" sorozatú Kockázati Tõkealap-jegy</t>
  </si>
  <si>
    <t>HU0000900311</t>
  </si>
  <si>
    <t>Regionális Tõkebefektetési Alap "A" sorozatú Ideiglenes Zártvégû Kockázati Tõkealap-jegy</t>
  </si>
  <si>
    <t>HU0000900329</t>
  </si>
  <si>
    <t>Regionális Tõkebefektetési Alap "B" sorozatú Ideiglenes Zártvégû Kockázati Tõkealap-jegy</t>
  </si>
  <si>
    <t>HU0000900337</t>
  </si>
  <si>
    <t>Regionális Tõkebefektetési Alap "C" sorozatú Ideiglenes Zártvégû Kockázati Tõkealap-jegy</t>
  </si>
  <si>
    <t>HU0000900345</t>
  </si>
  <si>
    <t>Regionális Tõkebefektetési Alap "D" sorozatú Ideiglenes Zártvégû Kockázati Tõkealap-jegy</t>
  </si>
  <si>
    <t>HU0000900352</t>
  </si>
  <si>
    <t>Regionális Tõkebefektetési Alap "E" sorozatú Ideiglenes Zártvégû Kockázati Tõkealap-jegy</t>
  </si>
  <si>
    <t>HU0000900360</t>
  </si>
  <si>
    <t>Regionális Tõkebefektetési Alap "F" sorozatú Ideiglenes Zártvégû Kockázati Tõkealap-jegy</t>
  </si>
  <si>
    <t>HU0000900378</t>
  </si>
  <si>
    <t>Regionális Tõkebefektetési Alap "G" sorozatú Ideiglenes Zártvégû Kockázati Tõkealap-jegy</t>
  </si>
  <si>
    <t>HU0000900386</t>
  </si>
  <si>
    <t>Primus III. Kockázati Tõkealap Zárt végû kockázati tõkealap-jegy 'B' sorozat</t>
  </si>
  <si>
    <t>HU0000900394</t>
  </si>
  <si>
    <t>DAY ONE Kockázati Tõkealap I. Zárt végû Ideiglenes Kockázati tõkealap-jegy</t>
  </si>
  <si>
    <t>HU0000900402</t>
  </si>
  <si>
    <t>Széchenyi Tõkebefektetési Alap Zárt végû Kockázati tõkealap-jegy "A" sorozat</t>
  </si>
  <si>
    <t>HU0000900410</t>
  </si>
  <si>
    <t>Széchenyi Tõkebefektetési Alap Zárt végû Kockázati tõkealap-jegy "B" sorozat</t>
  </si>
  <si>
    <t>HU0000900428</t>
  </si>
  <si>
    <t>Széchenyi Tõkebefektetési Alap Zárt végû Kockázati tõkealap-jegy "C" sorozat</t>
  </si>
  <si>
    <t>HU0000900436</t>
  </si>
  <si>
    <t>Széchenyi Tõkebefektetési Alap Zárt végû Kockázati tõkealap-jegy "E" sorozat</t>
  </si>
  <si>
    <t>HU0000900444</t>
  </si>
  <si>
    <t>Széchenyi Tõkebefektetési Alap Zárt végû Kockázati tõkealap-jegy "F" sorozat</t>
  </si>
  <si>
    <t>HU0000900451</t>
  </si>
  <si>
    <t>HU0000900469</t>
  </si>
  <si>
    <t>Széchenyi Tõkebefektetési Alap Zárt végû Kockázati tõkealap-jegy "G" sorozat</t>
  </si>
  <si>
    <t>HU0000900477</t>
  </si>
  <si>
    <t>DAY ONE Kockázati Tõkealap I. zárt végû kockázati tõkealap-jegy</t>
  </si>
  <si>
    <t>Készült: 2012.01.13 16:33:25</t>
  </si>
  <si>
    <t>«Név</t>
  </si>
  <si>
    <t>átlag sorozat értéke:</t>
  </si>
  <si>
    <t>átalg sorozat értéke:</t>
  </si>
  <si>
    <t>átalg sorozat értéke</t>
  </si>
  <si>
    <t>007286</t>
  </si>
  <si>
    <t>Primus Capital Kockázati Tőkealap-kezelő Zártkörűen Működő Részvénytársaság</t>
  </si>
  <si>
    <t>4D0304</t>
  </si>
  <si>
    <t>PRIMIIIB</t>
  </si>
  <si>
    <t>Dematerizált ÉP</t>
  </si>
  <si>
    <t>Végleges</t>
  </si>
  <si>
    <t>Tőkejegy</t>
  </si>
  <si>
    <t>Zárt végű</t>
  </si>
  <si>
    <t>003836</t>
  </si>
  <si>
    <t>Informatikai Kockázati Tőkealap-kezelő Rt</t>
  </si>
  <si>
    <t>HU0000900014</t>
  </si>
  <si>
    <t>464400</t>
  </si>
  <si>
    <t>RFH TÖKEJ</t>
  </si>
  <si>
    <t>002383</t>
  </si>
  <si>
    <t>CORVINUS Kockázati Tőkealap-kezelő Zártkörűen Működő Részvénytársaság</t>
  </si>
  <si>
    <t>HU0000900022</t>
  </si>
  <si>
    <t>478300</t>
  </si>
  <si>
    <t>CELIN</t>
  </si>
  <si>
    <t>4D0027</t>
  </si>
  <si>
    <t>MFBFTA2018</t>
  </si>
  <si>
    <t>006789</t>
  </si>
  <si>
    <t>Első Magyar Kockázati Tőkealap-kezelő Zártkörűen Működő Részvénytársaság</t>
  </si>
  <si>
    <t>4D0098</t>
  </si>
  <si>
    <t>CENTRAL TJ</t>
  </si>
  <si>
    <t>4D0114</t>
  </si>
  <si>
    <t>SBI EUROPE</t>
  </si>
  <si>
    <t>008023</t>
  </si>
  <si>
    <t>Euroventures Kockázati Tőkealap-kezelő Zártkörűen Működő Részvénytársaság</t>
  </si>
  <si>
    <t>4D0148</t>
  </si>
  <si>
    <t>EVIVID20%</t>
  </si>
  <si>
    <t>007593</t>
  </si>
  <si>
    <t>FINEXT STARTUP Kockázati Tőkealap-kezelő Zártkörűen Működő Részvénytársaság</t>
  </si>
  <si>
    <t>4D0165</t>
  </si>
  <si>
    <t>FINEXTA34</t>
  </si>
  <si>
    <t>4D0166</t>
  </si>
  <si>
    <t>FINEXTB34</t>
  </si>
  <si>
    <t>007515</t>
  </si>
  <si>
    <t>Central-Fund Kockázati Tőkealap-kezelő Zártkörűen Működő Részvénytársaság</t>
  </si>
  <si>
    <t>4D0173</t>
  </si>
  <si>
    <t>CENTECHAID</t>
  </si>
  <si>
    <t>4D0174</t>
  </si>
  <si>
    <t>CENTECHBID</t>
  </si>
  <si>
    <t>4D0180</t>
  </si>
  <si>
    <t>PRIMIIIA22</t>
  </si>
  <si>
    <t>4D0181</t>
  </si>
  <si>
    <t>PRIMIIIB22</t>
  </si>
  <si>
    <t>4D0182</t>
  </si>
  <si>
    <t>PRIMIIIC22</t>
  </si>
  <si>
    <t>007650</t>
  </si>
  <si>
    <t>DBH Investment Kockázati Tőkealap-kezelő Zártkörűen Működő Részvénytársaság</t>
  </si>
  <si>
    <t>4D0184</t>
  </si>
  <si>
    <t>DBHA29,32%</t>
  </si>
  <si>
    <t>4D0185</t>
  </si>
  <si>
    <t>DBHB29,32%</t>
  </si>
  <si>
    <t>007105</t>
  </si>
  <si>
    <t>Biggeorge's-NV EQUITY Kockázati Tőkealap-kezelő Zártkörűen Működő Részvénytársaság</t>
  </si>
  <si>
    <t>4D0188</t>
  </si>
  <si>
    <t>BNVE ID A</t>
  </si>
  <si>
    <t>4D0189</t>
  </si>
  <si>
    <t>BNVE ID B</t>
  </si>
  <si>
    <t>007739</t>
  </si>
  <si>
    <t>MORANDO Kockázati Tőkealap-kezelő Zártkörűen Működő Részvénytársaság</t>
  </si>
  <si>
    <t>4D0196</t>
  </si>
  <si>
    <t>MORA58,40%</t>
  </si>
  <si>
    <t>4D0197</t>
  </si>
  <si>
    <t>MORB58,40%</t>
  </si>
  <si>
    <t>008134</t>
  </si>
  <si>
    <t>PortfoLion Kockázati Tőkealap-kezelő Zártkörűen Működő Részvénytársaság</t>
  </si>
  <si>
    <t>4D0203</t>
  </si>
  <si>
    <t>OTPAID89,7</t>
  </si>
  <si>
    <t>4D0204</t>
  </si>
  <si>
    <t>OTPBID89,7</t>
  </si>
  <si>
    <t>008516</t>
  </si>
  <si>
    <t>Carion Capital Kockázati Tőkealap-kezelő Zártkörűen Működő Részvénytársaság</t>
  </si>
  <si>
    <t>4D0216</t>
  </si>
  <si>
    <t>CARIONKOCK</t>
  </si>
  <si>
    <t>008725</t>
  </si>
  <si>
    <t>DAY ONE Capital Kockázati Tőkealap-kezelő Zártkörűen Működő Részvénytársaság</t>
  </si>
  <si>
    <t>4D0399</t>
  </si>
  <si>
    <t>DOC 0%</t>
  </si>
  <si>
    <t>008152</t>
  </si>
  <si>
    <t>Széchenyi Tőkealap-kezelő Zártkörűen Működő Részvénytársaság</t>
  </si>
  <si>
    <t>4D0406</t>
  </si>
  <si>
    <t>SZTAKTJ_A</t>
  </si>
  <si>
    <t>4D0407</t>
  </si>
  <si>
    <t>SZTAKTJ_B</t>
  </si>
  <si>
    <t>4D0408</t>
  </si>
  <si>
    <t>SZTAKTJ_C</t>
  </si>
  <si>
    <t>4D0409</t>
  </si>
  <si>
    <t>SZTAKTJ_D</t>
  </si>
  <si>
    <t>4D0410</t>
  </si>
  <si>
    <t>SZTAKTJ_E</t>
  </si>
  <si>
    <t>4D0411</t>
  </si>
  <si>
    <t>SZTAKTJ_F</t>
  </si>
  <si>
    <t>4D0412</t>
  </si>
  <si>
    <t>SZTAKTJ_G</t>
  </si>
  <si>
    <t>4D0415</t>
  </si>
  <si>
    <t>DOC</t>
  </si>
  <si>
    <t>002437</t>
  </si>
  <si>
    <t>Concorde Alapkezelő Befektetési Alapkezelő Zártkörűen Működő Részvénytársaság</t>
  </si>
  <si>
    <t>HU0000701487</t>
  </si>
  <si>
    <t>460000</t>
  </si>
  <si>
    <t>CONC.PÉNZP</t>
  </si>
  <si>
    <t>Befektetési jegy</t>
  </si>
  <si>
    <t>Nyilt végű</t>
  </si>
  <si>
    <t>003438</t>
  </si>
  <si>
    <t>Generali Alapkezelő Zártkörűen Működő Részvénytársaság</t>
  </si>
  <si>
    <t>HU0000701818</t>
  </si>
  <si>
    <t>460900</t>
  </si>
  <si>
    <t>GENAROR A</t>
  </si>
  <si>
    <t>002353</t>
  </si>
  <si>
    <t>Erste Alapkezelő Zártkörűen Működő Részvénytársaság</t>
  </si>
  <si>
    <t>HU0000701537</t>
  </si>
  <si>
    <t>461000</t>
  </si>
  <si>
    <t>ERSTEKERV</t>
  </si>
  <si>
    <t>HU0000701529</t>
  </si>
  <si>
    <t>461100</t>
  </si>
  <si>
    <t>ERSTERVK</t>
  </si>
  <si>
    <t>001342</t>
  </si>
  <si>
    <t>REÁLSZISZTÉMA Befektetési Alapkezelő Zártkörűen Működő Részvénytársaság</t>
  </si>
  <si>
    <t>HU0000701792</t>
  </si>
  <si>
    <t>461200</t>
  </si>
  <si>
    <t>REÁLSZISZT</t>
  </si>
  <si>
    <t>002342</t>
  </si>
  <si>
    <t>Pioneer Befektetési Alapkezelő Zártkörűen Működő Részvénytársaság</t>
  </si>
  <si>
    <t>HU0000701941</t>
  </si>
  <si>
    <t>461300</t>
  </si>
  <si>
    <t>P.NKVEGYES</t>
  </si>
  <si>
    <t>003345</t>
  </si>
  <si>
    <t>ACCESS Befektetési Alapkezelő Zártkörűen Működő Részvénytársaság</t>
  </si>
  <si>
    <t>HU0000701826</t>
  </si>
  <si>
    <t>461400</t>
  </si>
  <si>
    <t>ACCESS PP.</t>
  </si>
  <si>
    <t>002515</t>
  </si>
  <si>
    <t>CIB Befektetési Alapkezelő Zártkörűen Működő Részvénytársaság</t>
  </si>
  <si>
    <t>HU0000702576</t>
  </si>
  <si>
    <t>468000</t>
  </si>
  <si>
    <t>CIB NY.PP.</t>
  </si>
  <si>
    <t>HU0000703848</t>
  </si>
  <si>
    <t>478000</t>
  </si>
  <si>
    <t>ERSTETVLIK</t>
  </si>
  <si>
    <t>006588</t>
  </si>
  <si>
    <t>Takarék Alapkezelő Zártkörűen Működő Részvénytársaság</t>
  </si>
  <si>
    <t>4D0129</t>
  </si>
  <si>
    <t>TITŐKEVÉDE</t>
  </si>
  <si>
    <t>001868</t>
  </si>
  <si>
    <t>K&amp;H Befektetési Alapkezelő Zártkörűen Működő Részvénytársaság</t>
  </si>
  <si>
    <t>4D0130</t>
  </si>
  <si>
    <t>KHUNIOEUR</t>
  </si>
  <si>
    <t>001998</t>
  </si>
  <si>
    <t>OTP Alapkezelő Zártkörűen Működő Részvénytársaság</t>
  </si>
  <si>
    <t>4D0211</t>
  </si>
  <si>
    <t>OTPTÖRÖK B</t>
  </si>
  <si>
    <t>4D0215</t>
  </si>
  <si>
    <t>OTP 2ZK IA</t>
  </si>
  <si>
    <t>000789</t>
  </si>
  <si>
    <t>Budapest Alapkezelő Zártkörűen Működő Részvénytársaság</t>
  </si>
  <si>
    <t>4D0372</t>
  </si>
  <si>
    <t>GEMFTS</t>
  </si>
  <si>
    <t>4D0388</t>
  </si>
  <si>
    <t>TREND PL.A</t>
  </si>
  <si>
    <t>001986</t>
  </si>
  <si>
    <t>Aberdeen Asset Management Hungary Alapkezelő Zártkörűen Működő Részvénytársaság</t>
  </si>
  <si>
    <t>HU0000701917</t>
  </si>
  <si>
    <t>461500</t>
  </si>
  <si>
    <t>A M.KÖTV.</t>
  </si>
  <si>
    <t>HU0000702006</t>
  </si>
  <si>
    <t>461600</t>
  </si>
  <si>
    <t>ERSTETVPP</t>
  </si>
  <si>
    <t>HU0000702014</t>
  </si>
  <si>
    <t>462300</t>
  </si>
  <si>
    <t>P.SELECTA</t>
  </si>
  <si>
    <t>HU0000701842</t>
  </si>
  <si>
    <t>461800</t>
  </si>
  <si>
    <t>P.MAGY.RV</t>
  </si>
  <si>
    <t>HU0000701834</t>
  </si>
  <si>
    <t>462200</t>
  </si>
  <si>
    <t>P.MKÖTVÉNY</t>
  </si>
  <si>
    <t>HU0000701891</t>
  </si>
  <si>
    <t>462100</t>
  </si>
  <si>
    <t>P.KEURV</t>
  </si>
  <si>
    <t>HU0000701883</t>
  </si>
  <si>
    <t>461900</t>
  </si>
  <si>
    <t>P.USA.DRV</t>
  </si>
  <si>
    <t>HU0000701909</t>
  </si>
  <si>
    <t>462000</t>
  </si>
  <si>
    <t>P.MPÉNZPIA</t>
  </si>
  <si>
    <t>HU0000701933</t>
  </si>
  <si>
    <t>462500</t>
  </si>
  <si>
    <t>ACCESS GA</t>
  </si>
  <si>
    <t>HU0000701990</t>
  </si>
  <si>
    <t>462400</t>
  </si>
  <si>
    <t>ACCESS GB</t>
  </si>
  <si>
    <t>HU0000701982</t>
  </si>
  <si>
    <t>462600</t>
  </si>
  <si>
    <t>K&amp;H AM. RV</t>
  </si>
  <si>
    <t>HU0000702022</t>
  </si>
  <si>
    <t>462900</t>
  </si>
  <si>
    <t>CONC.RV.</t>
  </si>
  <si>
    <t>HU0000702030</t>
  </si>
  <si>
    <t>462800</t>
  </si>
  <si>
    <t>CONC.KV.</t>
  </si>
  <si>
    <t>HU0000701560</t>
  </si>
  <si>
    <t>444950</t>
  </si>
  <si>
    <t>BP.EURO PP</t>
  </si>
  <si>
    <t>HU0000701552</t>
  </si>
  <si>
    <t>444850</t>
  </si>
  <si>
    <t>BP.N.RÉSZV</t>
  </si>
  <si>
    <t>HU0000702063</t>
  </si>
  <si>
    <t>463000</t>
  </si>
  <si>
    <t>GENCASHPPB</t>
  </si>
  <si>
    <t>HU0000702071</t>
  </si>
  <si>
    <t>463200</t>
  </si>
  <si>
    <t>GENHAZKTVB</t>
  </si>
  <si>
    <t>001771</t>
  </si>
  <si>
    <t>Raiffeisen Befektetési Alapkezelő Zártkörűen Működő Részvénytársaság</t>
  </si>
  <si>
    <t>HU0000702097</t>
  </si>
  <si>
    <t>463500</t>
  </si>
  <si>
    <t>RAIF.LIKV.</t>
  </si>
  <si>
    <t>HU0000701693</t>
  </si>
  <si>
    <t>463900</t>
  </si>
  <si>
    <t>CONC.2000</t>
  </si>
  <si>
    <t>HU0000701685</t>
  </si>
  <si>
    <t>463800</t>
  </si>
  <si>
    <t>CONC.RÖVID</t>
  </si>
  <si>
    <t>HU0000702170</t>
  </si>
  <si>
    <t>464100</t>
  </si>
  <si>
    <t>OTP DOLL.P</t>
  </si>
  <si>
    <t>HU0000702162</t>
  </si>
  <si>
    <t>464000</t>
  </si>
  <si>
    <t>OTP EURÓ P</t>
  </si>
  <si>
    <t>HU0000702287</t>
  </si>
  <si>
    <t>464300</t>
  </si>
  <si>
    <t>K&amp;H INGATP</t>
  </si>
  <si>
    <t>HU0000702295</t>
  </si>
  <si>
    <t>464500</t>
  </si>
  <si>
    <t>CONC.N.RV.</t>
  </si>
  <si>
    <t>HU0000702337</t>
  </si>
  <si>
    <t>464600</t>
  </si>
  <si>
    <t>K&amp;H ARANYK</t>
  </si>
  <si>
    <t>HU0000702345</t>
  </si>
  <si>
    <t>464700</t>
  </si>
  <si>
    <t>K&amp;H KÖTV.</t>
  </si>
  <si>
    <t>HU0000702352</t>
  </si>
  <si>
    <t>464800</t>
  </si>
  <si>
    <t>K&amp;H NAVIG.</t>
  </si>
  <si>
    <t>HU0000702329</t>
  </si>
  <si>
    <t>464900</t>
  </si>
  <si>
    <t>K&amp;H PÉNZP.</t>
  </si>
  <si>
    <t>HU0000702360</t>
  </si>
  <si>
    <t>465000</t>
  </si>
  <si>
    <t>K&amp;H UNIÓ</t>
  </si>
  <si>
    <t>002488</t>
  </si>
  <si>
    <t>AEGON Magyarország Befektetési Alapkezelő Zártkörűen Működő Részvénytársaság</t>
  </si>
  <si>
    <t>HU0000702303</t>
  </si>
  <si>
    <t>465700</t>
  </si>
  <si>
    <t>AEGON PÉNZ</t>
  </si>
  <si>
    <t>HU0000702311</t>
  </si>
  <si>
    <t>465800</t>
  </si>
  <si>
    <t>ACCESS GD</t>
  </si>
  <si>
    <t>002376</t>
  </si>
  <si>
    <t>ING Befektetési Alapkezelő zártkörűen működő Részvénytársaság</t>
  </si>
  <si>
    <t>HU0000702519</t>
  </si>
  <si>
    <t>465900</t>
  </si>
  <si>
    <t>ING GLOB.R</t>
  </si>
  <si>
    <t>HU0000702444</t>
  </si>
  <si>
    <t>466100</t>
  </si>
  <si>
    <t>BP.BONPL A</t>
  </si>
  <si>
    <t>HU0000702535</t>
  </si>
  <si>
    <t>466200</t>
  </si>
  <si>
    <t>ING PÉNZP.</t>
  </si>
  <si>
    <t>HU0000702832</t>
  </si>
  <si>
    <t>466400</t>
  </si>
  <si>
    <t>REÁLMARCOP</t>
  </si>
  <si>
    <t>002392</t>
  </si>
  <si>
    <t>OTP Ingatlan Befektetési Alapkezelő Zártkörűen Működő Részvénytársaság</t>
  </si>
  <si>
    <t>HU0000702451</t>
  </si>
  <si>
    <t>467200</t>
  </si>
  <si>
    <t>OTP ING.BJ</t>
  </si>
  <si>
    <t>HU0000702774</t>
  </si>
  <si>
    <t>467300</t>
  </si>
  <si>
    <t>RAIF.KONV.</t>
  </si>
  <si>
    <t>HU0000702766</t>
  </si>
  <si>
    <t>467700</t>
  </si>
  <si>
    <t>RAIF.RÉSZ.</t>
  </si>
  <si>
    <t>HU0000702782</t>
  </si>
  <si>
    <t>467400</t>
  </si>
  <si>
    <t>RAIF.KÖTV.</t>
  </si>
  <si>
    <t>HU0000702758</t>
  </si>
  <si>
    <t>467600</t>
  </si>
  <si>
    <t>RAIF.PÉNZ.</t>
  </si>
  <si>
    <t>HU0000702790</t>
  </si>
  <si>
    <t>467500</t>
  </si>
  <si>
    <t>RAIF.NEM.R</t>
  </si>
  <si>
    <t>HU0000702584</t>
  </si>
  <si>
    <t>467800</t>
  </si>
  <si>
    <t>CIB FEJSZE</t>
  </si>
  <si>
    <t>HU0000702592</t>
  </si>
  <si>
    <t>467900</t>
  </si>
  <si>
    <t>CIB KINCS.</t>
  </si>
  <si>
    <t>HU0000702600</t>
  </si>
  <si>
    <t>468100</t>
  </si>
  <si>
    <t>CIB KORPA</t>
  </si>
  <si>
    <t>002377</t>
  </si>
  <si>
    <t>QUAESTOR Befektetési Alapkezelő Zártkörűen Működő Részvénytársaság</t>
  </si>
  <si>
    <t>HU0000702667</t>
  </si>
  <si>
    <t>468600</t>
  </si>
  <si>
    <t>Q.TALLÉR</t>
  </si>
  <si>
    <t>HU0000702675</t>
  </si>
  <si>
    <t>468800</t>
  </si>
  <si>
    <t>Q.ARANYT</t>
  </si>
  <si>
    <t>HU0000702659</t>
  </si>
  <si>
    <t>468700</t>
  </si>
  <si>
    <t>Q.BOROSTY</t>
  </si>
  <si>
    <t>HU0000702642</t>
  </si>
  <si>
    <t>468500</t>
  </si>
  <si>
    <t>Q.KURÁZSI</t>
  </si>
  <si>
    <t>HU0000702634</t>
  </si>
  <si>
    <t>468900</t>
  </si>
  <si>
    <t>Q.DEVIZA</t>
  </si>
  <si>
    <t>HU0000702691</t>
  </si>
  <si>
    <t>467100</t>
  </si>
  <si>
    <t>BP.ÁLLAMP</t>
  </si>
  <si>
    <t>HU0000702717</t>
  </si>
  <si>
    <t>466800</t>
  </si>
  <si>
    <t>GEMKERV</t>
  </si>
  <si>
    <t>HU0000702725</t>
  </si>
  <si>
    <t>466700</t>
  </si>
  <si>
    <t>BP.BONITAS</t>
  </si>
  <si>
    <t>HU0000702709</t>
  </si>
  <si>
    <t>466600</t>
  </si>
  <si>
    <t>BP.KÖTVÉNY</t>
  </si>
  <si>
    <t>HU0000702543</t>
  </si>
  <si>
    <t>469500</t>
  </si>
  <si>
    <t>FUTURA PP.</t>
  </si>
  <si>
    <t>HU0000702550</t>
  </si>
  <si>
    <t>469600</t>
  </si>
  <si>
    <t>FUTURA KTV</t>
  </si>
  <si>
    <t>HU0000702915</t>
  </si>
  <si>
    <t>469700</t>
  </si>
  <si>
    <t>K&amp;H RV.</t>
  </si>
  <si>
    <t>HU0000702865</t>
  </si>
  <si>
    <t>469800</t>
  </si>
  <si>
    <t>OTP MAXI.K</t>
  </si>
  <si>
    <t>HU0000702873</t>
  </si>
  <si>
    <t>469900</t>
  </si>
  <si>
    <t>OTP OPTIMA</t>
  </si>
  <si>
    <t>HU0000702881</t>
  </si>
  <si>
    <t>470000</t>
  </si>
  <si>
    <t>OTP PALET.</t>
  </si>
  <si>
    <t>HU0000702899</t>
  </si>
  <si>
    <t>470100</t>
  </si>
  <si>
    <t>OTP OMEGAA</t>
  </si>
  <si>
    <t>HU0000702907</t>
  </si>
  <si>
    <t>470200</t>
  </si>
  <si>
    <t>OTP QUA.RV</t>
  </si>
  <si>
    <t>HU0000702741</t>
  </si>
  <si>
    <t>467000</t>
  </si>
  <si>
    <t>BP.ABS.HOZ</t>
  </si>
  <si>
    <t>HU0000702733</t>
  </si>
  <si>
    <t>466900</t>
  </si>
  <si>
    <t>BP.PPIACI</t>
  </si>
  <si>
    <t>HU0000702501</t>
  </si>
  <si>
    <t>469000</t>
  </si>
  <si>
    <t>AEGONKEURV</t>
  </si>
  <si>
    <t>HU0000702493</t>
  </si>
  <si>
    <t>469100</t>
  </si>
  <si>
    <t>AEGON BEK</t>
  </si>
  <si>
    <t>HU0000702477</t>
  </si>
  <si>
    <t>469300</t>
  </si>
  <si>
    <t>AEGON NKK</t>
  </si>
  <si>
    <t>HU0000702485</t>
  </si>
  <si>
    <t>469200</t>
  </si>
  <si>
    <t>AEGON NKRV</t>
  </si>
  <si>
    <t>HU0000702857</t>
  </si>
  <si>
    <t>470400</t>
  </si>
  <si>
    <t>TIHAZAIKÖT</t>
  </si>
  <si>
    <t>002243</t>
  </si>
  <si>
    <t>MKB Befektetési Alapkezelő zártkörűen működő Részvénytársaság</t>
  </si>
  <si>
    <t>HU0000702972</t>
  </si>
  <si>
    <t>470500</t>
  </si>
  <si>
    <t>MKBPRÉMIUM</t>
  </si>
  <si>
    <t>HU0000702964</t>
  </si>
  <si>
    <t>470600</t>
  </si>
  <si>
    <t>MKB BONUS</t>
  </si>
  <si>
    <t>HU0000702956</t>
  </si>
  <si>
    <t>470700</t>
  </si>
  <si>
    <t>MKB ÁLLAMP</t>
  </si>
  <si>
    <t>HU0000702931</t>
  </si>
  <si>
    <t>470900</t>
  </si>
  <si>
    <t>MKB EUR.RV</t>
  </si>
  <si>
    <t>HU0000702980</t>
  </si>
  <si>
    <t>471300</t>
  </si>
  <si>
    <t>FUTURA I.R</t>
  </si>
  <si>
    <t>HU0000703004</t>
  </si>
  <si>
    <t>471400</t>
  </si>
  <si>
    <t>BP. ING.AA</t>
  </si>
  <si>
    <t>004002</t>
  </si>
  <si>
    <t>HERMES Befektetési Alapkezelő Zártkörűen Működő Részvénytársaság</t>
  </si>
  <si>
    <t>HU0000703046</t>
  </si>
  <si>
    <t>471700</t>
  </si>
  <si>
    <t>HERMES ING</t>
  </si>
  <si>
    <t>HU0000703038</t>
  </si>
  <si>
    <t>471800</t>
  </si>
  <si>
    <t>CIB INGAT.</t>
  </si>
  <si>
    <t>HU0000703095</t>
  </si>
  <si>
    <t>471900</t>
  </si>
  <si>
    <t>GELLÉRTH.</t>
  </si>
  <si>
    <t>HU0000703145</t>
  </si>
  <si>
    <t>472100</t>
  </si>
  <si>
    <t>AEGONMMEXP</t>
  </si>
  <si>
    <t>HU0000703137</t>
  </si>
  <si>
    <t>472800</t>
  </si>
  <si>
    <t>ING KTV</t>
  </si>
  <si>
    <t>HU0000703129</t>
  </si>
  <si>
    <t>472900</t>
  </si>
  <si>
    <t>ING RV IND</t>
  </si>
  <si>
    <t>HU0000703160</t>
  </si>
  <si>
    <t>473000</t>
  </si>
  <si>
    <t>ERSTE ING.</t>
  </si>
  <si>
    <t>HU0000703186</t>
  </si>
  <si>
    <t>473100</t>
  </si>
  <si>
    <t>ACCESS ING</t>
  </si>
  <si>
    <t>HU0000703236</t>
  </si>
  <si>
    <t>473300</t>
  </si>
  <si>
    <t>OTP INTÉZ.</t>
  </si>
  <si>
    <t>004024</t>
  </si>
  <si>
    <t>FINEXT Befektetési Alapkezelő Zártkörűen Működő Részvénytársaság</t>
  </si>
  <si>
    <t>HU0000703152</t>
  </si>
  <si>
    <t>473200</t>
  </si>
  <si>
    <t>FUTUREAL 1</t>
  </si>
  <si>
    <t>HU0000703228</t>
  </si>
  <si>
    <t>473700</t>
  </si>
  <si>
    <t>SOLVA</t>
  </si>
  <si>
    <t>HU0000703301</t>
  </si>
  <si>
    <t>474200</t>
  </si>
  <si>
    <t>A INGATLAN</t>
  </si>
  <si>
    <t>HU0000703350</t>
  </si>
  <si>
    <t>474400</t>
  </si>
  <si>
    <t>CIBINDRV</t>
  </si>
  <si>
    <t>HU0000703285</t>
  </si>
  <si>
    <t>474500</t>
  </si>
  <si>
    <t>VB PP</t>
  </si>
  <si>
    <t>HU0000703400</t>
  </si>
  <si>
    <t>474600</t>
  </si>
  <si>
    <t>K&amp;H VÁL.1.</t>
  </si>
  <si>
    <t>HU0000703418</t>
  </si>
  <si>
    <t>474700</t>
  </si>
  <si>
    <t>K&amp;H VÁL.2.</t>
  </si>
  <si>
    <t>HU0000703426</t>
  </si>
  <si>
    <t>474800</t>
  </si>
  <si>
    <t>K&amp;H VÁL.3.</t>
  </si>
  <si>
    <t>HU0000703434</t>
  </si>
  <si>
    <t>474900</t>
  </si>
  <si>
    <t>K&amp;H VÁL.4.</t>
  </si>
  <si>
    <t>HU0000703483</t>
  </si>
  <si>
    <t>475300</t>
  </si>
  <si>
    <t>POSTATVPP</t>
  </si>
  <si>
    <t>HU0000703491</t>
  </si>
  <si>
    <t>475700</t>
  </si>
  <si>
    <t>OTP PP</t>
  </si>
  <si>
    <t>HU0000703509</t>
  </si>
  <si>
    <t>475900</t>
  </si>
  <si>
    <t>A EUR ING</t>
  </si>
  <si>
    <t>HU0000703517</t>
  </si>
  <si>
    <t>476000</t>
  </si>
  <si>
    <t>A KONZ</t>
  </si>
  <si>
    <t>HU0000703582</t>
  </si>
  <si>
    <t>476100</t>
  </si>
  <si>
    <t>CIB HGBETA</t>
  </si>
  <si>
    <t>HU0000703665</t>
  </si>
  <si>
    <t>476900</t>
  </si>
  <si>
    <t>HVB LÉPÉS</t>
  </si>
  <si>
    <t>HU0000703632</t>
  </si>
  <si>
    <t>477000</t>
  </si>
  <si>
    <t>MKB HOZAMV</t>
  </si>
  <si>
    <t>HU0000703624</t>
  </si>
  <si>
    <t>477400</t>
  </si>
  <si>
    <t>RAIF.GARPP</t>
  </si>
  <si>
    <t>HU0000703715</t>
  </si>
  <si>
    <t>477600</t>
  </si>
  <si>
    <t>RAIFEMEAAA</t>
  </si>
  <si>
    <t>HU0000703707</t>
  </si>
  <si>
    <t>477500</t>
  </si>
  <si>
    <t>RAIF.INDPR</t>
  </si>
  <si>
    <t>HU0000703764</t>
  </si>
  <si>
    <t>477700</t>
  </si>
  <si>
    <t>CIB EU PP</t>
  </si>
  <si>
    <t>HU0000703830</t>
  </si>
  <si>
    <t>477800</t>
  </si>
  <si>
    <t>MP ING.AA</t>
  </si>
  <si>
    <t>HU0000703749</t>
  </si>
  <si>
    <t>478100</t>
  </si>
  <si>
    <t>CONC.VM</t>
  </si>
  <si>
    <t>HU0000703780</t>
  </si>
  <si>
    <t>478400</t>
  </si>
  <si>
    <t>TRIATLON 2</t>
  </si>
  <si>
    <t>HU0000703368</t>
  </si>
  <si>
    <t>478500</t>
  </si>
  <si>
    <t>BP.ARANYTR</t>
  </si>
  <si>
    <t>004362</t>
  </si>
  <si>
    <t>DIVINUS Befektetési Alapkezelő Zártkörűen Működő Részvénytársaság</t>
  </si>
  <si>
    <t>HU0000703863</t>
  </si>
  <si>
    <t>478900</t>
  </si>
  <si>
    <t>DIVINUS IA</t>
  </si>
  <si>
    <t>HU0000703889</t>
  </si>
  <si>
    <t>479100</t>
  </si>
  <si>
    <t>ING VEGYES</t>
  </si>
  <si>
    <t>HU0000703962</t>
  </si>
  <si>
    <t>479200</t>
  </si>
  <si>
    <t>MKB ALAPOK</t>
  </si>
  <si>
    <t>HU0000703855</t>
  </si>
  <si>
    <t>479500</t>
  </si>
  <si>
    <t>OTP K-E RV</t>
  </si>
  <si>
    <t>HU0000703822</t>
  </si>
  <si>
    <t>475910</t>
  </si>
  <si>
    <t>A EURINGI</t>
  </si>
  <si>
    <t>HU0000703905</t>
  </si>
  <si>
    <t>479600</t>
  </si>
  <si>
    <t>CIB PMIX.2</t>
  </si>
  <si>
    <t>HU0000703913</t>
  </si>
  <si>
    <t>479700</t>
  </si>
  <si>
    <t>K&amp;H FIXP11</t>
  </si>
  <si>
    <t>HU0000703699</t>
  </si>
  <si>
    <t>479800</t>
  </si>
  <si>
    <t>RAIF.HOZPR</t>
  </si>
  <si>
    <t>HU0000703970</t>
  </si>
  <si>
    <t>480100</t>
  </si>
  <si>
    <t>AEGON ALFA</t>
  </si>
  <si>
    <t>HU0000703954</t>
  </si>
  <si>
    <t>480300</t>
  </si>
  <si>
    <t>KHPLUSZ3</t>
  </si>
  <si>
    <t>HU0000703996</t>
  </si>
  <si>
    <t>480400</t>
  </si>
  <si>
    <t>BP.ARANYT2</t>
  </si>
  <si>
    <t>HU0000704127</t>
  </si>
  <si>
    <t>480500</t>
  </si>
  <si>
    <t>K&amp;H EURO P</t>
  </si>
  <si>
    <t>HU0000704119</t>
  </si>
  <si>
    <t>469510</t>
  </si>
  <si>
    <t>FUTURA PPI</t>
  </si>
  <si>
    <t>HU0000704051</t>
  </si>
  <si>
    <t>480700</t>
  </si>
  <si>
    <t>OÁZIS TŐKE</t>
  </si>
  <si>
    <t>HU0000704002</t>
  </si>
  <si>
    <t>480800</t>
  </si>
  <si>
    <t>K&amp;H HFIXE1</t>
  </si>
  <si>
    <t>HU0000704010</t>
  </si>
  <si>
    <t>480900</t>
  </si>
  <si>
    <t>K&amp;H FIXP12</t>
  </si>
  <si>
    <t>HU0000704069</t>
  </si>
  <si>
    <t>481000</t>
  </si>
  <si>
    <t>BP.ARANYT3</t>
  </si>
  <si>
    <t>HU0000704200</t>
  </si>
  <si>
    <t>481300</t>
  </si>
  <si>
    <t>ERSTEIND A</t>
  </si>
  <si>
    <t>HU0000704267</t>
  </si>
  <si>
    <t>481600</t>
  </si>
  <si>
    <t>MKB MOZAIK</t>
  </si>
  <si>
    <t>HU0000704093</t>
  </si>
  <si>
    <t>481400</t>
  </si>
  <si>
    <t>KH FP 13</t>
  </si>
  <si>
    <t>HU0000704382</t>
  </si>
  <si>
    <t>463410</t>
  </si>
  <si>
    <t>QEHLA</t>
  </si>
  <si>
    <t>HU0000704234</t>
  </si>
  <si>
    <t>482100</t>
  </si>
  <si>
    <t>CIB NYANYA</t>
  </si>
  <si>
    <t>HU0000704283</t>
  </si>
  <si>
    <t>482300</t>
  </si>
  <si>
    <t>KHFPRAJNA</t>
  </si>
  <si>
    <t>HU0000704317</t>
  </si>
  <si>
    <t>482400</t>
  </si>
  <si>
    <t>BP VILÁG</t>
  </si>
  <si>
    <t>HU0000704358</t>
  </si>
  <si>
    <t>482700</t>
  </si>
  <si>
    <t>ELIXÍR</t>
  </si>
  <si>
    <t>HU0000704432</t>
  </si>
  <si>
    <t>482800</t>
  </si>
  <si>
    <t>K&amp;H ÁZSIA</t>
  </si>
  <si>
    <t>HU0000704457</t>
  </si>
  <si>
    <t>482900</t>
  </si>
  <si>
    <t>OTP ABSZ A</t>
  </si>
  <si>
    <t>HU0000704440</t>
  </si>
  <si>
    <t>482910</t>
  </si>
  <si>
    <t>OTP ABSZ B</t>
  </si>
  <si>
    <t>HU0000704424</t>
  </si>
  <si>
    <t>483000</t>
  </si>
  <si>
    <t>MKB GRÁNIT</t>
  </si>
  <si>
    <t>HU0000704333</t>
  </si>
  <si>
    <t>483200</t>
  </si>
  <si>
    <t>ERSTE THV</t>
  </si>
  <si>
    <t>HU0000704325</t>
  </si>
  <si>
    <t>483100</t>
  </si>
  <si>
    <t>MP THV</t>
  </si>
  <si>
    <t>HU0000704390</t>
  </si>
  <si>
    <t>483300</t>
  </si>
  <si>
    <t>CORDIA I.</t>
  </si>
  <si>
    <t>HU0000704499</t>
  </si>
  <si>
    <t>483400</t>
  </si>
  <si>
    <t>ERSTEVÁL</t>
  </si>
  <si>
    <t>HU0000704507</t>
  </si>
  <si>
    <t>483500</t>
  </si>
  <si>
    <t>ERSTEMEGT</t>
  </si>
  <si>
    <t>HU0000704408</t>
  </si>
  <si>
    <t>483600</t>
  </si>
  <si>
    <t>K&amp;H HFE 3</t>
  </si>
  <si>
    <t>HU0000704374</t>
  </si>
  <si>
    <t>483800</t>
  </si>
  <si>
    <t>GE.NYERSA</t>
  </si>
  <si>
    <t>HU0000703897</t>
  </si>
  <si>
    <t>484000</t>
  </si>
  <si>
    <t>OTP OMEGAB</t>
  </si>
  <si>
    <t>HU0000704630</t>
  </si>
  <si>
    <t>483900</t>
  </si>
  <si>
    <t>OTP ZNYGRV</t>
  </si>
  <si>
    <t>HU0000704622</t>
  </si>
  <si>
    <t>484100</t>
  </si>
  <si>
    <t>OTP ZNYÁRV</t>
  </si>
  <si>
    <t>HU0000704648</t>
  </si>
  <si>
    <t>484500</t>
  </si>
  <si>
    <t>PLAT.ALFA</t>
  </si>
  <si>
    <t>HU0000704655</t>
  </si>
  <si>
    <t>484600</t>
  </si>
  <si>
    <t>PLAT.BÉTA</t>
  </si>
  <si>
    <t>HU0000704663</t>
  </si>
  <si>
    <t>484700</t>
  </si>
  <si>
    <t>PLAT.GAMMA</t>
  </si>
  <si>
    <t>HU0000704671</t>
  </si>
  <si>
    <t>484800</t>
  </si>
  <si>
    <t>PLATDELTAA</t>
  </si>
  <si>
    <t>HU0000704689</t>
  </si>
  <si>
    <t>484900</t>
  </si>
  <si>
    <t>PLATINAPÍA</t>
  </si>
  <si>
    <t>HU0000704697</t>
  </si>
  <si>
    <t>484200</t>
  </si>
  <si>
    <t>CON.PB1</t>
  </si>
  <si>
    <t>HU0000704705</t>
  </si>
  <si>
    <t>484300</t>
  </si>
  <si>
    <t>CON.PB2</t>
  </si>
  <si>
    <t>HU0000704713</t>
  </si>
  <si>
    <t>484400</t>
  </si>
  <si>
    <t>CON.PB3</t>
  </si>
  <si>
    <t>HU0000704549</t>
  </si>
  <si>
    <t>485000</t>
  </si>
  <si>
    <t>A GABSZ.B</t>
  </si>
  <si>
    <t>HU0000704556</t>
  </si>
  <si>
    <t>485100</t>
  </si>
  <si>
    <t>A GABSZ.I</t>
  </si>
  <si>
    <t>HU0000704473</t>
  </si>
  <si>
    <t>485600</t>
  </si>
  <si>
    <t>K&amp;H DFP 2</t>
  </si>
  <si>
    <t>HU0000704465</t>
  </si>
  <si>
    <t>485700</t>
  </si>
  <si>
    <t>K&amp;H FIXP14</t>
  </si>
  <si>
    <t>HU0000704523</t>
  </si>
  <si>
    <t>485900</t>
  </si>
  <si>
    <t>MAGELLÁN</t>
  </si>
  <si>
    <t>HU0000704481</t>
  </si>
  <si>
    <t>486000</t>
  </si>
  <si>
    <t>BP DUPLA T</t>
  </si>
  <si>
    <t>HU0000704531</t>
  </si>
  <si>
    <t>486100</t>
  </si>
  <si>
    <t>MKB PAGODA</t>
  </si>
  <si>
    <t>HU0000704366</t>
  </si>
  <si>
    <t>486200</t>
  </si>
  <si>
    <t>ACCESS GC</t>
  </si>
  <si>
    <t>HU0000704895</t>
  </si>
  <si>
    <t>486300</t>
  </si>
  <si>
    <t>CON.CEE A</t>
  </si>
  <si>
    <t>HU0000704903</t>
  </si>
  <si>
    <t>486400</t>
  </si>
  <si>
    <t>CON.CEE B</t>
  </si>
  <si>
    <t>002260</t>
  </si>
  <si>
    <t>Adventum Befektetési Alapkezelő Zártkörűen Működő Részvénytársaság</t>
  </si>
  <si>
    <t>HU0000704804</t>
  </si>
  <si>
    <t>486500</t>
  </si>
  <si>
    <t>ADV.INGATL</t>
  </si>
  <si>
    <t>HU0000704606</t>
  </si>
  <si>
    <t>486600</t>
  </si>
  <si>
    <t>K&amp;H FIXP15</t>
  </si>
  <si>
    <t>HU0000704960</t>
  </si>
  <si>
    <t>487000</t>
  </si>
  <si>
    <t>OTP BUXETF</t>
  </si>
  <si>
    <t>HU0000704838</t>
  </si>
  <si>
    <t>487100</t>
  </si>
  <si>
    <t>ADV.ARBITR</t>
  </si>
  <si>
    <t>HU0000705017</t>
  </si>
  <si>
    <t>487500</t>
  </si>
  <si>
    <t>OTPPRÉMKLA</t>
  </si>
  <si>
    <t>HU0000705041</t>
  </si>
  <si>
    <t>487400</t>
  </si>
  <si>
    <t>OTPPRÉMEUR</t>
  </si>
  <si>
    <t>HU0000705025</t>
  </si>
  <si>
    <t>487200</t>
  </si>
  <si>
    <t>OTPPRÉMKIE</t>
  </si>
  <si>
    <t>HU0000705033</t>
  </si>
  <si>
    <t>487300</t>
  </si>
  <si>
    <t>OTPPRÉMNÖV</t>
  </si>
  <si>
    <t>HU0000704952</t>
  </si>
  <si>
    <t>487600</t>
  </si>
  <si>
    <t>MAGELLÁN 2</t>
  </si>
  <si>
    <t>HU0000704994</t>
  </si>
  <si>
    <t>487700</t>
  </si>
  <si>
    <t>CIB ZARA</t>
  </si>
  <si>
    <t>HU0000704861</t>
  </si>
  <si>
    <t>488300</t>
  </si>
  <si>
    <t>K&amp;HEURFP</t>
  </si>
  <si>
    <t>HU0000705058</t>
  </si>
  <si>
    <t>488600</t>
  </si>
  <si>
    <t>MKB ING.AA</t>
  </si>
  <si>
    <t>HU0000705074</t>
  </si>
  <si>
    <t>488800</t>
  </si>
  <si>
    <t>K&amp;HEURFP2</t>
  </si>
  <si>
    <t>HU0000705223</t>
  </si>
  <si>
    <t>489100</t>
  </si>
  <si>
    <t>K&amp;H USDPP</t>
  </si>
  <si>
    <t>HU0000705157</t>
  </si>
  <si>
    <t>489600</t>
  </si>
  <si>
    <t>AEGONÓZONA</t>
  </si>
  <si>
    <t>HU0000704721</t>
  </si>
  <si>
    <t>490100</t>
  </si>
  <si>
    <t>SIGNALBEFA</t>
  </si>
  <si>
    <t>HU0000705215</t>
  </si>
  <si>
    <t>490600</t>
  </si>
  <si>
    <t>K&amp;H FIXP17</t>
  </si>
  <si>
    <t>HU0000705249</t>
  </si>
  <si>
    <t>490700</t>
  </si>
  <si>
    <t>RAIF.CORV.</t>
  </si>
  <si>
    <t>HU0000705231</t>
  </si>
  <si>
    <t>490800</t>
  </si>
  <si>
    <t>RAIF.PANN.</t>
  </si>
  <si>
    <t>HU0000705371</t>
  </si>
  <si>
    <t>490900</t>
  </si>
  <si>
    <t>CIB ZARA 2</t>
  </si>
  <si>
    <t>HU0000705306</t>
  </si>
  <si>
    <t>491200</t>
  </si>
  <si>
    <t>ERSTEKORVE</t>
  </si>
  <si>
    <t>HU0000705314</t>
  </si>
  <si>
    <t>491000</t>
  </si>
  <si>
    <t>ERSTEAHDEV</t>
  </si>
  <si>
    <t>HU0000705322</t>
  </si>
  <si>
    <t>491100</t>
  </si>
  <si>
    <t>ERSTEAHRV</t>
  </si>
  <si>
    <t>HU0000705330</t>
  </si>
  <si>
    <t>491300</t>
  </si>
  <si>
    <t>P.ARANYS.</t>
  </si>
  <si>
    <t>HU0000705280</t>
  </si>
  <si>
    <t>491400</t>
  </si>
  <si>
    <t>MKB LIKVID</t>
  </si>
  <si>
    <t>HU0000704135</t>
  </si>
  <si>
    <t>491700</t>
  </si>
  <si>
    <t>PAKAL B</t>
  </si>
  <si>
    <t>HU0000705256</t>
  </si>
  <si>
    <t>492000</t>
  </si>
  <si>
    <t>AEGON EMMA</t>
  </si>
  <si>
    <t>HU0000705272</t>
  </si>
  <si>
    <t>491900</t>
  </si>
  <si>
    <t>AEGONÁZSIA</t>
  </si>
  <si>
    <t>HU0000705363</t>
  </si>
  <si>
    <t>492100</t>
  </si>
  <si>
    <t>KHHOZVALT2</t>
  </si>
  <si>
    <t>HU0000705355</t>
  </si>
  <si>
    <t>492200</t>
  </si>
  <si>
    <t>K&amp;HEURFP3</t>
  </si>
  <si>
    <t>HU0000705413</t>
  </si>
  <si>
    <t>492300</t>
  </si>
  <si>
    <t>OMEGA</t>
  </si>
  <si>
    <t>HU0000705488</t>
  </si>
  <si>
    <t>492400</t>
  </si>
  <si>
    <t>MP VÁLOG.A</t>
  </si>
  <si>
    <t>HU0000705421</t>
  </si>
  <si>
    <t>492800</t>
  </si>
  <si>
    <t>K&amp;H FIXP18</t>
  </si>
  <si>
    <t>HU0000705579</t>
  </si>
  <si>
    <t>493200</t>
  </si>
  <si>
    <t>OTPPLANÉ A</t>
  </si>
  <si>
    <t>HU0000705561</t>
  </si>
  <si>
    <t>493300</t>
  </si>
  <si>
    <t>OTPPLANÉ B</t>
  </si>
  <si>
    <t>HU0000705439</t>
  </si>
  <si>
    <t>493400</t>
  </si>
  <si>
    <t>BPMETÁLMIX</t>
  </si>
  <si>
    <t>HU0000705520</t>
  </si>
  <si>
    <t>493600</t>
  </si>
  <si>
    <t>AEGONCLIMA</t>
  </si>
  <si>
    <t>HU0000705546</t>
  </si>
  <si>
    <t>493800</t>
  </si>
  <si>
    <t>K&amp;H MP9</t>
  </si>
  <si>
    <t>HU0000705512</t>
  </si>
  <si>
    <t>493900</t>
  </si>
  <si>
    <t>K&amp;H FIXP19</t>
  </si>
  <si>
    <t>HU0000705645</t>
  </si>
  <si>
    <t>494100</t>
  </si>
  <si>
    <t>K&amp;H ÖKO</t>
  </si>
  <si>
    <t>HU0000705660</t>
  </si>
  <si>
    <t>494300</t>
  </si>
  <si>
    <t>RAIF.PERS</t>
  </si>
  <si>
    <t>HU0000705652</t>
  </si>
  <si>
    <t>494200</t>
  </si>
  <si>
    <t>RAIF.PERSE</t>
  </si>
  <si>
    <t>HU0000705603</t>
  </si>
  <si>
    <t>494400</t>
  </si>
  <si>
    <t>GENMUSTA</t>
  </si>
  <si>
    <t>HU0000705538</t>
  </si>
  <si>
    <t>494500</t>
  </si>
  <si>
    <t>CINKOTA I.</t>
  </si>
  <si>
    <t>HU0000705736</t>
  </si>
  <si>
    <t>463210</t>
  </si>
  <si>
    <t>GENHAZKTVA</t>
  </si>
  <si>
    <t>HU0000705744</t>
  </si>
  <si>
    <t>463010</t>
  </si>
  <si>
    <t>GENCASHPPA</t>
  </si>
  <si>
    <t>HU0000705728</t>
  </si>
  <si>
    <t>494700</t>
  </si>
  <si>
    <t>AEGONBESSA</t>
  </si>
  <si>
    <t>PLN</t>
  </si>
  <si>
    <t>HU0000705702</t>
  </si>
  <si>
    <t>494600</t>
  </si>
  <si>
    <t>CON.COLUMB</t>
  </si>
  <si>
    <t>HU0000705629</t>
  </si>
  <si>
    <t>495000</t>
  </si>
  <si>
    <t>KH DFP3</t>
  </si>
  <si>
    <t>HU0000705637</t>
  </si>
  <si>
    <t>494800</t>
  </si>
  <si>
    <t>KH FP20</t>
  </si>
  <si>
    <t>HU0000705694</t>
  </si>
  <si>
    <t>495200</t>
  </si>
  <si>
    <t>OTPCSÚCSV</t>
  </si>
  <si>
    <t>HU0000705785</t>
  </si>
  <si>
    <t>495700</t>
  </si>
  <si>
    <t>GEM CHR</t>
  </si>
  <si>
    <t>CZK</t>
  </si>
  <si>
    <t>HU0000705769</t>
  </si>
  <si>
    <t>495800</t>
  </si>
  <si>
    <t>K&amp;H FP21</t>
  </si>
  <si>
    <t>HU0000705868</t>
  </si>
  <si>
    <t>496000</t>
  </si>
  <si>
    <t>CONC.EURPP</t>
  </si>
  <si>
    <t>HU0000705850</t>
  </si>
  <si>
    <t>496100</t>
  </si>
  <si>
    <t>CONC.USDPP</t>
  </si>
  <si>
    <t>HU0000705793</t>
  </si>
  <si>
    <t>496200</t>
  </si>
  <si>
    <t>K&amp;H BRIC95</t>
  </si>
  <si>
    <t>HU0000705975</t>
  </si>
  <si>
    <t>496300</t>
  </si>
  <si>
    <t>RAIF.DUNA</t>
  </si>
  <si>
    <t>HU0000705983</t>
  </si>
  <si>
    <t>496400</t>
  </si>
  <si>
    <t>RAIF.RAJNA</t>
  </si>
  <si>
    <t>HU0000705991</t>
  </si>
  <si>
    <t>497000</t>
  </si>
  <si>
    <t>ERSTEUSDPP</t>
  </si>
  <si>
    <t>HU0000706007</t>
  </si>
  <si>
    <t>497100</t>
  </si>
  <si>
    <t>ERSTEEURPP</t>
  </si>
  <si>
    <t>HU0000705827</t>
  </si>
  <si>
    <t>496800</t>
  </si>
  <si>
    <t>OTP ÚJEU A</t>
  </si>
  <si>
    <t>HU0000705835</t>
  </si>
  <si>
    <t>496900</t>
  </si>
  <si>
    <t>OTP ÚJEU B</t>
  </si>
  <si>
    <t>HU0000705843</t>
  </si>
  <si>
    <t>496700</t>
  </si>
  <si>
    <t>OTP Z.FPRV</t>
  </si>
  <si>
    <t>HU0000705942</t>
  </si>
  <si>
    <t>469610</t>
  </si>
  <si>
    <t>FUTURA K.I</t>
  </si>
  <si>
    <t>HU0000705884</t>
  </si>
  <si>
    <t>497300</t>
  </si>
  <si>
    <t>K&amp;H FP ÖKO</t>
  </si>
  <si>
    <t>HU0000705892</t>
  </si>
  <si>
    <t>497200</t>
  </si>
  <si>
    <t>K&amp;H EFP6</t>
  </si>
  <si>
    <t>HU0000705967</t>
  </si>
  <si>
    <t>497500</t>
  </si>
  <si>
    <t>K&amp;H PVPA</t>
  </si>
  <si>
    <t>006426</t>
  </si>
  <si>
    <t>SCD Befektetési Alapkezelő Zártkörűen Működő Részvénytársaság</t>
  </si>
  <si>
    <t>HU0000706031</t>
  </si>
  <si>
    <t>497700</t>
  </si>
  <si>
    <t>FIRSTFUNDA</t>
  </si>
  <si>
    <t>HU0000706023</t>
  </si>
  <si>
    <t>497710</t>
  </si>
  <si>
    <t>FIRSTFUNDB</t>
  </si>
  <si>
    <t>004312</t>
  </si>
  <si>
    <t>Biggeorge's-NV Ingatlanfejlesztő Zártkörűen Működő Részvénytársaság</t>
  </si>
  <si>
    <t>HU0000706049</t>
  </si>
  <si>
    <t>497800</t>
  </si>
  <si>
    <t>BIGGALAP04</t>
  </si>
  <si>
    <t>HU0000706114</t>
  </si>
  <si>
    <t>498000</t>
  </si>
  <si>
    <t>AEGONEUREX</t>
  </si>
  <si>
    <t>HU0000705918</t>
  </si>
  <si>
    <t>498300</t>
  </si>
  <si>
    <t>AEGONNRVB</t>
  </si>
  <si>
    <t>HU0000705926</t>
  </si>
  <si>
    <t>498400</t>
  </si>
  <si>
    <t>AEGONKERVB</t>
  </si>
  <si>
    <t>HU0000705934</t>
  </si>
  <si>
    <t>498200</t>
  </si>
  <si>
    <t>AEGONÁZS B</t>
  </si>
  <si>
    <t>HU0000706106</t>
  </si>
  <si>
    <t>497900</t>
  </si>
  <si>
    <t>K&amp;H MP 10</t>
  </si>
  <si>
    <t>499000</t>
  </si>
  <si>
    <t>OTP G10 A</t>
  </si>
  <si>
    <t>498900</t>
  </si>
  <si>
    <t>OTPKLÍMA A</t>
  </si>
  <si>
    <t>498910</t>
  </si>
  <si>
    <t>OTPKLÍMA B</t>
  </si>
  <si>
    <t>499100</t>
  </si>
  <si>
    <t>KHPLUSZÉL1</t>
  </si>
  <si>
    <t>499300</t>
  </si>
  <si>
    <t>CONC.KEURV</t>
  </si>
  <si>
    <t>499400</t>
  </si>
  <si>
    <t>BP.2016</t>
  </si>
  <si>
    <t>499700</t>
  </si>
  <si>
    <t>KHPLUSASIA</t>
  </si>
  <si>
    <t>460A00</t>
  </si>
  <si>
    <t>GEMKERVE</t>
  </si>
  <si>
    <t>499900</t>
  </si>
  <si>
    <t>BP.EUROPPE</t>
  </si>
  <si>
    <t>460C00</t>
  </si>
  <si>
    <t>TIKKRÉSZVÉ</t>
  </si>
  <si>
    <t>460F00</t>
  </si>
  <si>
    <t>DSK PPA</t>
  </si>
  <si>
    <t>BGN</t>
  </si>
  <si>
    <t>460G00</t>
  </si>
  <si>
    <t>OTP QUA.B</t>
  </si>
  <si>
    <t>006854</t>
  </si>
  <si>
    <t>DIALÓG Befektetési Alapkezelő Zártkörűen Működő Részvénytársaság</t>
  </si>
  <si>
    <t>460I00</t>
  </si>
  <si>
    <t>DIALÓG KON</t>
  </si>
  <si>
    <t>460K00</t>
  </si>
  <si>
    <t>DIALÓG LIK</t>
  </si>
  <si>
    <t>460J00</t>
  </si>
  <si>
    <t>DIALÓG ING</t>
  </si>
  <si>
    <t>460L00</t>
  </si>
  <si>
    <t>CIB FRAK</t>
  </si>
  <si>
    <t>460N00</t>
  </si>
  <si>
    <t>KHEURPLUSZ</t>
  </si>
  <si>
    <t>460M00</t>
  </si>
  <si>
    <t>K&amp;H UGRÓDE</t>
  </si>
  <si>
    <t>461A00</t>
  </si>
  <si>
    <t>OTPAZSIA A</t>
  </si>
  <si>
    <t>461A10</t>
  </si>
  <si>
    <t>OTPAZSIA B</t>
  </si>
  <si>
    <t>460Y00</t>
  </si>
  <si>
    <t>K&amp;H MP 11</t>
  </si>
  <si>
    <t>461B00</t>
  </si>
  <si>
    <t>OTP SUPRA</t>
  </si>
  <si>
    <t>461C00</t>
  </si>
  <si>
    <t>OTP EMDA A</t>
  </si>
  <si>
    <t>461D00</t>
  </si>
  <si>
    <t>ACCESS-BWM</t>
  </si>
  <si>
    <t>461E00</t>
  </si>
  <si>
    <t>ACCESS TR</t>
  </si>
  <si>
    <t>461M00</t>
  </si>
  <si>
    <t>K&amp;H MP 12</t>
  </si>
  <si>
    <t>461N00</t>
  </si>
  <si>
    <t>ING GLRVAA</t>
  </si>
  <si>
    <t>461O00</t>
  </si>
  <si>
    <t>ING EMEQAA</t>
  </si>
  <si>
    <t>461Q00</t>
  </si>
  <si>
    <t>OTP Z.FPR2</t>
  </si>
  <si>
    <t>4D0001</t>
  </si>
  <si>
    <t>FUT2 G.EUR</t>
  </si>
  <si>
    <t>4D0003</t>
  </si>
  <si>
    <t>K&amp;HPMPASIA</t>
  </si>
  <si>
    <t>4D0005</t>
  </si>
  <si>
    <t>GEN INF</t>
  </si>
  <si>
    <t>4D0006</t>
  </si>
  <si>
    <t>GEN IPO</t>
  </si>
  <si>
    <t>4D0007</t>
  </si>
  <si>
    <t>GEN ABSZ H</t>
  </si>
  <si>
    <t>4D0008</t>
  </si>
  <si>
    <t>GENFEPRV A</t>
  </si>
  <si>
    <t>005790</t>
  </si>
  <si>
    <t>Macrogamma Befektetési Alapkezelő Zártkörűen Működő Részvénytársaság</t>
  </si>
  <si>
    <t>4D0010</t>
  </si>
  <si>
    <t>NAPINGALAP</t>
  </si>
  <si>
    <t>4D0017</t>
  </si>
  <si>
    <t>BP.AGRÁR</t>
  </si>
  <si>
    <t>4D0018</t>
  </si>
  <si>
    <t>KH4FIZEUR</t>
  </si>
  <si>
    <t>4D0019</t>
  </si>
  <si>
    <t>GEN GOLD A</t>
  </si>
  <si>
    <t>4D0020</t>
  </si>
  <si>
    <t>GE.M.EMEA</t>
  </si>
  <si>
    <t>4D0021</t>
  </si>
  <si>
    <t>K&amp;H SZIV</t>
  </si>
  <si>
    <t>007384</t>
  </si>
  <si>
    <t>Allianz Alapkezelő Zrt.</t>
  </si>
  <si>
    <t>4D0022</t>
  </si>
  <si>
    <t>ALLIANZ PP</t>
  </si>
  <si>
    <t>4D0023</t>
  </si>
  <si>
    <t>KHTVTONYA3</t>
  </si>
  <si>
    <t>4D0024</t>
  </si>
  <si>
    <t>MKB EURLIK</t>
  </si>
  <si>
    <t>4D0026</t>
  </si>
  <si>
    <t>GE.M.BALAN</t>
  </si>
  <si>
    <t>4D0028</t>
  </si>
  <si>
    <t>OTPGLTRFI</t>
  </si>
  <si>
    <t>4D0031</t>
  </si>
  <si>
    <t>AEGONCLIMB</t>
  </si>
  <si>
    <t>4D0032</t>
  </si>
  <si>
    <t>K&amp;HELŐLEG</t>
  </si>
  <si>
    <t>4D0033</t>
  </si>
  <si>
    <t>K&amp;H MPKE</t>
  </si>
  <si>
    <t>4D0035</t>
  </si>
  <si>
    <t>K&amp;H FELTÖR</t>
  </si>
  <si>
    <t>4D0037</t>
  </si>
  <si>
    <t>K&amp;H FPLOND</t>
  </si>
  <si>
    <t>4D0038</t>
  </si>
  <si>
    <t>K&amp;H PRNE</t>
  </si>
  <si>
    <t>4D0040</t>
  </si>
  <si>
    <t>OTPGLTRFII</t>
  </si>
  <si>
    <t>4D0045</t>
  </si>
  <si>
    <t>K&amp;HUGRÓDE2</t>
  </si>
  <si>
    <t>4D0047</t>
  </si>
  <si>
    <t>CONC.RUBIC</t>
  </si>
  <si>
    <t>4D0049</t>
  </si>
  <si>
    <t>K&amp;H3XFEUR</t>
  </si>
  <si>
    <t>007470</t>
  </si>
  <si>
    <t>AXA Magyarország Befektetési Alapkezelő Zártkörűen Működő Részvénytársaság</t>
  </si>
  <si>
    <t>4D0052</t>
  </si>
  <si>
    <t>Z08-MM</t>
  </si>
  <si>
    <t>4D0055</t>
  </si>
  <si>
    <t>Z08-CE</t>
  </si>
  <si>
    <t>4D0057</t>
  </si>
  <si>
    <t>CON.EURPB3</t>
  </si>
  <si>
    <t>4D0059</t>
  </si>
  <si>
    <t>AE.TÖRÖK</t>
  </si>
  <si>
    <t>4D0060</t>
  </si>
  <si>
    <t>AE.OROSZ</t>
  </si>
  <si>
    <t>4D0061</t>
  </si>
  <si>
    <t>TI LIKVID.</t>
  </si>
  <si>
    <t>4D0062</t>
  </si>
  <si>
    <t>OTP JUB.D</t>
  </si>
  <si>
    <t>4D0064</t>
  </si>
  <si>
    <t>K&amp;HSZIV2</t>
  </si>
  <si>
    <t>007435</t>
  </si>
  <si>
    <t>QUANTIS Investment Management Zártkörűen Működő Részvénytársaság</t>
  </si>
  <si>
    <t>4D0065</t>
  </si>
  <si>
    <t>Q.INDIAUSD</t>
  </si>
  <si>
    <t>4D0066</t>
  </si>
  <si>
    <t>Q.KÍNAUSD</t>
  </si>
  <si>
    <t>4D0067</t>
  </si>
  <si>
    <t>Q.HUFLIKV.</t>
  </si>
  <si>
    <t>4D0068</t>
  </si>
  <si>
    <t>OTPFÖLDK A</t>
  </si>
  <si>
    <t>4D0069</t>
  </si>
  <si>
    <t>OTPFÖLDK B</t>
  </si>
  <si>
    <t>4D0070</t>
  </si>
  <si>
    <t>Q.KEUEUR</t>
  </si>
  <si>
    <t>4D0071</t>
  </si>
  <si>
    <t>Q.GLOBUSD</t>
  </si>
  <si>
    <t>4D0072</t>
  </si>
  <si>
    <t>Q.DAMUSD</t>
  </si>
  <si>
    <t>4D0073</t>
  </si>
  <si>
    <t>K&amp;H CSUCST</t>
  </si>
  <si>
    <t>4D0074</t>
  </si>
  <si>
    <t>K&amp;H PPI</t>
  </si>
  <si>
    <t>4D0075</t>
  </si>
  <si>
    <t>AVIVA MRV</t>
  </si>
  <si>
    <t>4D0076</t>
  </si>
  <si>
    <t>PAVAL A</t>
  </si>
  <si>
    <t>4D0077</t>
  </si>
  <si>
    <t>K&amp;HMINPLUS</t>
  </si>
  <si>
    <t>4D0078</t>
  </si>
  <si>
    <t>K&amp;HHARFIZ</t>
  </si>
  <si>
    <t>4D0079</t>
  </si>
  <si>
    <t>ERSTEXLKTV</t>
  </si>
  <si>
    <t>004094</t>
  </si>
  <si>
    <t>CARION Befektetési Alapkezelő Zártkörűen Működő Részvénytársaság</t>
  </si>
  <si>
    <t>4D0080</t>
  </si>
  <si>
    <t>MAGINGALAP</t>
  </si>
  <si>
    <t>4D0081</t>
  </si>
  <si>
    <t>DIALÓG DEV</t>
  </si>
  <si>
    <t>4D0083</t>
  </si>
  <si>
    <t>Q.É-AMUSD</t>
  </si>
  <si>
    <t>4D0084</t>
  </si>
  <si>
    <t>RAIFF.INGA</t>
  </si>
  <si>
    <t>4D0085</t>
  </si>
  <si>
    <t>RAIFF.INGB</t>
  </si>
  <si>
    <t>4D0086</t>
  </si>
  <si>
    <t>RAIFF.INGC</t>
  </si>
  <si>
    <t>4D0087</t>
  </si>
  <si>
    <t>RAIFF.INGD</t>
  </si>
  <si>
    <t>003209</t>
  </si>
  <si>
    <t>EURÓPA Befektetési Alapkezelő Zártkörűen Működő Részvénytársaság</t>
  </si>
  <si>
    <t>4D0088</t>
  </si>
  <si>
    <t>EU.ING.BEF</t>
  </si>
  <si>
    <t>4D0089</t>
  </si>
  <si>
    <t>Q.HUFLIKVN</t>
  </si>
  <si>
    <t>4D0090</t>
  </si>
  <si>
    <t>K&amp;HHARFIZ2</t>
  </si>
  <si>
    <t>4D0091</t>
  </si>
  <si>
    <t>Q.OROEURNH</t>
  </si>
  <si>
    <t>4D0092</t>
  </si>
  <si>
    <t>Q.KEUEURN</t>
  </si>
  <si>
    <t>4D0093</t>
  </si>
  <si>
    <t>Q.É-AMUSDN</t>
  </si>
  <si>
    <t>4D0094</t>
  </si>
  <si>
    <t>Q.GLOBUSDN</t>
  </si>
  <si>
    <t>4D0095</t>
  </si>
  <si>
    <t>Q.INDIAUSN</t>
  </si>
  <si>
    <t>4D0096</t>
  </si>
  <si>
    <t>Q.DAMUSDN</t>
  </si>
  <si>
    <t>4D0097</t>
  </si>
  <si>
    <t>Q.KÍNAUSDN</t>
  </si>
  <si>
    <t>4D0099</t>
  </si>
  <si>
    <t>OTP AXIÓMA</t>
  </si>
  <si>
    <t>4D0100</t>
  </si>
  <si>
    <t>ERSTEEURIN</t>
  </si>
  <si>
    <t>4D0101</t>
  </si>
  <si>
    <t>CITADELLA</t>
  </si>
  <si>
    <t>4D0102</t>
  </si>
  <si>
    <t>K&amp;HHARFIZ3</t>
  </si>
  <si>
    <t>4D0103</t>
  </si>
  <si>
    <t>MKB NVK</t>
  </si>
  <si>
    <t>4D0104</t>
  </si>
  <si>
    <t>MKB NYAA</t>
  </si>
  <si>
    <t>4D0105</t>
  </si>
  <si>
    <t>TI SZÁRMAZ</t>
  </si>
  <si>
    <t>4D0106</t>
  </si>
  <si>
    <t>CARION ING</t>
  </si>
  <si>
    <t>4D0107</t>
  </si>
  <si>
    <t>ACCESS WGT</t>
  </si>
  <si>
    <t>008089</t>
  </si>
  <si>
    <t>Diófa Alapkezelő Zártkörűen Működő Részvénytársaság</t>
  </si>
  <si>
    <t>4D0108</t>
  </si>
  <si>
    <t>DIÓFA-INGA</t>
  </si>
  <si>
    <t>4D0109</t>
  </si>
  <si>
    <t>MKBTERMKIN</t>
  </si>
  <si>
    <t>4D0110</t>
  </si>
  <si>
    <t>K&amp;HHARFIZ4</t>
  </si>
  <si>
    <t>4D0111</t>
  </si>
  <si>
    <t>Q.GLUSDFA</t>
  </si>
  <si>
    <t>4D0112</t>
  </si>
  <si>
    <t>Q.NÖVHUFVA</t>
  </si>
  <si>
    <t>4D0113</t>
  </si>
  <si>
    <t>AEGONSMART</t>
  </si>
  <si>
    <t>4D0115</t>
  </si>
  <si>
    <t>MKBDOLLÁR</t>
  </si>
  <si>
    <t>4D0117</t>
  </si>
  <si>
    <t>OTPTRIPLAF</t>
  </si>
  <si>
    <t>4D0118</t>
  </si>
  <si>
    <t>KHNYERSHUF</t>
  </si>
  <si>
    <t>4D0119</t>
  </si>
  <si>
    <t>KHNYERSUSD</t>
  </si>
  <si>
    <t>4D0120</t>
  </si>
  <si>
    <t>KHHARFIZ5</t>
  </si>
  <si>
    <t>4D0121</t>
  </si>
  <si>
    <t>Q.GLUSDFN</t>
  </si>
  <si>
    <t>4D0122</t>
  </si>
  <si>
    <t>Q.NÖHUFVN</t>
  </si>
  <si>
    <t>4D0123</t>
  </si>
  <si>
    <t>MKB ECSFT</t>
  </si>
  <si>
    <t>4D0124</t>
  </si>
  <si>
    <t>ERSTEKAMAT</t>
  </si>
  <si>
    <t>4D0125</t>
  </si>
  <si>
    <t>NAPING B</t>
  </si>
  <si>
    <t>4D0126</t>
  </si>
  <si>
    <t>ALLIANZKOT</t>
  </si>
  <si>
    <t>4D0127</t>
  </si>
  <si>
    <t>OTPTRIPLF2</t>
  </si>
  <si>
    <t>4D0128</t>
  </si>
  <si>
    <t>MKB ECSEUR</t>
  </si>
  <si>
    <t>4D0131</t>
  </si>
  <si>
    <t>POSTA+TAK</t>
  </si>
  <si>
    <t>4D0132</t>
  </si>
  <si>
    <t>KHHARFIZ6</t>
  </si>
  <si>
    <t>4D0133</t>
  </si>
  <si>
    <t>P.MPÉNZPII</t>
  </si>
  <si>
    <t>4D0134</t>
  </si>
  <si>
    <t>P.MKTVI</t>
  </si>
  <si>
    <t>4D0135</t>
  </si>
  <si>
    <t>GEN.PATIKA</t>
  </si>
  <si>
    <t>4D0136</t>
  </si>
  <si>
    <t>BP.BONPL D</t>
  </si>
  <si>
    <t>4D0137</t>
  </si>
  <si>
    <t>AEGONALFAB</t>
  </si>
  <si>
    <t>4D0138</t>
  </si>
  <si>
    <t>HATAREUROP</t>
  </si>
  <si>
    <t>4D0139</t>
  </si>
  <si>
    <t>SUI GEN1.0</t>
  </si>
  <si>
    <t>4D0140</t>
  </si>
  <si>
    <t>MKBTERMKI2</t>
  </si>
  <si>
    <t>4D0141</t>
  </si>
  <si>
    <t>OTP DUPL F</t>
  </si>
  <si>
    <t>4D0142</t>
  </si>
  <si>
    <t>OTPZKFELTP</t>
  </si>
  <si>
    <t>4D0144</t>
  </si>
  <si>
    <t>P.KEURV I</t>
  </si>
  <si>
    <t>4D0145</t>
  </si>
  <si>
    <t>ALLIANZIND</t>
  </si>
  <si>
    <t>4D0146</t>
  </si>
  <si>
    <t>KHHARFIZ7</t>
  </si>
  <si>
    <t>4D0149</t>
  </si>
  <si>
    <t>KHTONYA1</t>
  </si>
  <si>
    <t>4D0150</t>
  </si>
  <si>
    <t>DIÓFA ABH2</t>
  </si>
  <si>
    <t>4D0151</t>
  </si>
  <si>
    <t>DIÓFA ABH1</t>
  </si>
  <si>
    <t>4D0152</t>
  </si>
  <si>
    <t>DIÓFAFEJLT</t>
  </si>
  <si>
    <t>4D0153</t>
  </si>
  <si>
    <t>DIÓFAFEJLŐ</t>
  </si>
  <si>
    <t>4D0154</t>
  </si>
  <si>
    <t>OTP DUPLF2</t>
  </si>
  <si>
    <t>4D0155</t>
  </si>
  <si>
    <t>MKB BRIC</t>
  </si>
  <si>
    <t>4D0156</t>
  </si>
  <si>
    <t>RAIF.EURLI</t>
  </si>
  <si>
    <t>4D0157</t>
  </si>
  <si>
    <t>OTPZFEJPI3</t>
  </si>
  <si>
    <t>4D0158</t>
  </si>
  <si>
    <t>ERSTEIND B</t>
  </si>
  <si>
    <t>4D0159</t>
  </si>
  <si>
    <t>KHHARFIZ8</t>
  </si>
  <si>
    <t>4D0160</t>
  </si>
  <si>
    <t>ERSTEEURRV</t>
  </si>
  <si>
    <t>4D0161</t>
  </si>
  <si>
    <t>ERSTEGLOB</t>
  </si>
  <si>
    <t>4D0162</t>
  </si>
  <si>
    <t>ERSTEESZKÖ</t>
  </si>
  <si>
    <t>4D0163</t>
  </si>
  <si>
    <t>KHTOGYO1</t>
  </si>
  <si>
    <t>4D0164</t>
  </si>
  <si>
    <t>OTPDUPLFXP</t>
  </si>
  <si>
    <t>4D0167</t>
  </si>
  <si>
    <t>GEMFPRV</t>
  </si>
  <si>
    <t>4D0168</t>
  </si>
  <si>
    <t>GEMFPDK</t>
  </si>
  <si>
    <t>4D0169</t>
  </si>
  <si>
    <t>MKBIRÁNYTŰ</t>
  </si>
  <si>
    <t>4D0170</t>
  </si>
  <si>
    <t>MKBPAGODA5</t>
  </si>
  <si>
    <t>4D0171</t>
  </si>
  <si>
    <t>KHSZAKHOZ5</t>
  </si>
  <si>
    <t>4D0172</t>
  </si>
  <si>
    <t>DIALÓG EUR</t>
  </si>
  <si>
    <t>4D0175</t>
  </si>
  <si>
    <t>OTP ZK IA</t>
  </si>
  <si>
    <t>4D0176</t>
  </si>
  <si>
    <t>KHPRPLUSZ</t>
  </si>
  <si>
    <t>4D0178</t>
  </si>
  <si>
    <t>RSZMARCOBS</t>
  </si>
  <si>
    <t>4D0179</t>
  </si>
  <si>
    <t>KHTONYA2</t>
  </si>
  <si>
    <t>4D0183</t>
  </si>
  <si>
    <t>OTPDUFIXP2</t>
  </si>
  <si>
    <t>4D0186</t>
  </si>
  <si>
    <t>NYIL2015SP</t>
  </si>
  <si>
    <t>4D0187</t>
  </si>
  <si>
    <t>CONCVMEUR</t>
  </si>
  <si>
    <t>4D0190</t>
  </si>
  <si>
    <t>ERSTETART1</t>
  </si>
  <si>
    <t>4D0191</t>
  </si>
  <si>
    <t>CONC.PELSO</t>
  </si>
  <si>
    <t>4D0192</t>
  </si>
  <si>
    <t>KHHARFIZ9</t>
  </si>
  <si>
    <t>4D0193</t>
  </si>
  <si>
    <t>PIONFEJL</t>
  </si>
  <si>
    <t>4D0194</t>
  </si>
  <si>
    <t>CONC.ATRIÓ</t>
  </si>
  <si>
    <t>4D0195</t>
  </si>
  <si>
    <t>RAIFSZTÁR</t>
  </si>
  <si>
    <t>4D0198</t>
  </si>
  <si>
    <t>MKBTERMEUR</t>
  </si>
  <si>
    <t>4D0199</t>
  </si>
  <si>
    <t>MKBTERMKI3</t>
  </si>
  <si>
    <t>4D0200</t>
  </si>
  <si>
    <t>OTPARANYG</t>
  </si>
  <si>
    <t>4D0201</t>
  </si>
  <si>
    <t>KHPRDVP1</t>
  </si>
  <si>
    <t>4D0202</t>
  </si>
  <si>
    <t>KH PPE</t>
  </si>
  <si>
    <t>4D0205</t>
  </si>
  <si>
    <t>KHPLUSZ2</t>
  </si>
  <si>
    <t>4D0206</t>
  </si>
  <si>
    <t>OÁZIS77</t>
  </si>
  <si>
    <t>4D0207</t>
  </si>
  <si>
    <t>OTPOROSZ A</t>
  </si>
  <si>
    <t>4D0208</t>
  </si>
  <si>
    <t>OTPOROSZ B</t>
  </si>
  <si>
    <t>4D0209</t>
  </si>
  <si>
    <t>OTPOROSZ C</t>
  </si>
  <si>
    <t>4D0210</t>
  </si>
  <si>
    <t>OTPTÖRÖK A</t>
  </si>
  <si>
    <t>4D0212</t>
  </si>
  <si>
    <t>OTPTÖRÖK C</t>
  </si>
  <si>
    <t>4D0213</t>
  </si>
  <si>
    <t>MONEYWHEEL</t>
  </si>
  <si>
    <t>4D0214</t>
  </si>
  <si>
    <t>OTP 3ZK IA</t>
  </si>
  <si>
    <t>4D0217</t>
  </si>
  <si>
    <t>OTP JÖVŐM1</t>
  </si>
  <si>
    <t>4D0218</t>
  </si>
  <si>
    <t>CIB DUPLA</t>
  </si>
  <si>
    <t>4D0219</t>
  </si>
  <si>
    <t>KHHARFIZ10</t>
  </si>
  <si>
    <t>4D0221</t>
  </si>
  <si>
    <t>MKBENERGIA</t>
  </si>
  <si>
    <t>4D0222</t>
  </si>
  <si>
    <t>DIALÓG OCT</t>
  </si>
  <si>
    <t>4D0223</t>
  </si>
  <si>
    <t>KHTOTECH1</t>
  </si>
  <si>
    <t>008081</t>
  </si>
  <si>
    <t>Indotek-Investments Alapkezelő Zártkörűen Működő Részvénytársaság</t>
  </si>
  <si>
    <t>4D0224</t>
  </si>
  <si>
    <t>RECONCEPT</t>
  </si>
  <si>
    <t>4D0225</t>
  </si>
  <si>
    <t>OTPJMII</t>
  </si>
  <si>
    <t>4D0226</t>
  </si>
  <si>
    <t>ERSTETART2</t>
  </si>
  <si>
    <t>4D0227</t>
  </si>
  <si>
    <t>OTPZÁRTKÖT</t>
  </si>
  <si>
    <t>4D0228</t>
  </si>
  <si>
    <t>ING ABSNKR</t>
  </si>
  <si>
    <t>4D0229</t>
  </si>
  <si>
    <t>ALLIANZ E.</t>
  </si>
  <si>
    <t>4D0230</t>
  </si>
  <si>
    <t>ALLIANZ ST</t>
  </si>
  <si>
    <t>4D0231</t>
  </si>
  <si>
    <t>ALLIANZ LE</t>
  </si>
  <si>
    <t>4D0232</t>
  </si>
  <si>
    <t>SZUPER 8</t>
  </si>
  <si>
    <t>4D0233</t>
  </si>
  <si>
    <t>KHEURNKV</t>
  </si>
  <si>
    <t>4D0234</t>
  </si>
  <si>
    <t>GEN GREEN</t>
  </si>
  <si>
    <t>4D0235</t>
  </si>
  <si>
    <t>GEN FŐNIX</t>
  </si>
  <si>
    <t>4D0236</t>
  </si>
  <si>
    <t>GEN IC</t>
  </si>
  <si>
    <t>4D0237</t>
  </si>
  <si>
    <t>GEN AMAZON</t>
  </si>
  <si>
    <t>4D0238</t>
  </si>
  <si>
    <t>BP.ARANY</t>
  </si>
  <si>
    <t>4D0239</t>
  </si>
  <si>
    <t>BP.2015</t>
  </si>
  <si>
    <t>4D0240</t>
  </si>
  <si>
    <t>BP.ZENIT</t>
  </si>
  <si>
    <t>4D0242</t>
  </si>
  <si>
    <t>MKB GOLDPB</t>
  </si>
  <si>
    <t>4D0243</t>
  </si>
  <si>
    <t>MKB TRIÁSZ</t>
  </si>
  <si>
    <t>4D0244</t>
  </si>
  <si>
    <t>OTPIIZÁFEL</t>
  </si>
  <si>
    <t>4D0245</t>
  </si>
  <si>
    <t>KHPRHOZV1</t>
  </si>
  <si>
    <t>4D0246</t>
  </si>
  <si>
    <t>OTPEURVÁLA</t>
  </si>
  <si>
    <t>4D0247</t>
  </si>
  <si>
    <t>CIBETRIPLA</t>
  </si>
  <si>
    <t>4D0249</t>
  </si>
  <si>
    <t>RAIFFÖLD</t>
  </si>
  <si>
    <t>4D0250</t>
  </si>
  <si>
    <t>MKBÉSZAKAM</t>
  </si>
  <si>
    <t>4D0251</t>
  </si>
  <si>
    <t>A. LAT-AM</t>
  </si>
  <si>
    <t>4D0252</t>
  </si>
  <si>
    <t>GE.M.PENZP</t>
  </si>
  <si>
    <t>4D0253</t>
  </si>
  <si>
    <t>MKBPRIM</t>
  </si>
  <si>
    <t>4D0254</t>
  </si>
  <si>
    <t>OTPAFRIKAA</t>
  </si>
  <si>
    <t>4D0255</t>
  </si>
  <si>
    <t>OTPAFRIKAB</t>
  </si>
  <si>
    <t>4D0256</t>
  </si>
  <si>
    <t>OTPAFRIKAC</t>
  </si>
  <si>
    <t>4D0257</t>
  </si>
  <si>
    <t>DSK EUR PP</t>
  </si>
  <si>
    <t>4D0258</t>
  </si>
  <si>
    <t>AE.OROSZ I</t>
  </si>
  <si>
    <t>4D0259</t>
  </si>
  <si>
    <t>KHHARFIZ11</t>
  </si>
  <si>
    <t>4D0260</t>
  </si>
  <si>
    <t>OTPTRFIX 1</t>
  </si>
  <si>
    <t>4D0261</t>
  </si>
  <si>
    <t>OTPÁRUPTF1</t>
  </si>
  <si>
    <t>4D0262</t>
  </si>
  <si>
    <t>DIALÓG MAR</t>
  </si>
  <si>
    <t>4D0263</t>
  </si>
  <si>
    <t>OTP REÁLII</t>
  </si>
  <si>
    <t>4D0264</t>
  </si>
  <si>
    <t>GENTRIP5</t>
  </si>
  <si>
    <t>4D0265</t>
  </si>
  <si>
    <t>AEGCREDIT</t>
  </si>
  <si>
    <t>4D0266</t>
  </si>
  <si>
    <t>OTPIVZÁRTI</t>
  </si>
  <si>
    <t>4D0267</t>
  </si>
  <si>
    <t>P.USADRV I</t>
  </si>
  <si>
    <t>4D0268</t>
  </si>
  <si>
    <t>P.SELECT I</t>
  </si>
  <si>
    <t>4D0269</t>
  </si>
  <si>
    <t>Q.DAMUSDNU</t>
  </si>
  <si>
    <t>4D0270</t>
  </si>
  <si>
    <t>Q.DAMUSDNE</t>
  </si>
  <si>
    <t>4D0271</t>
  </si>
  <si>
    <t>Q.ÉAMUSDNE</t>
  </si>
  <si>
    <t>4D0272</t>
  </si>
  <si>
    <t>Q.ÉAMUSDNU</t>
  </si>
  <si>
    <t>4D0274</t>
  </si>
  <si>
    <t>Q.GLOBUSDE</t>
  </si>
  <si>
    <t>4D0275</t>
  </si>
  <si>
    <t>Q.GLOBUSDU</t>
  </si>
  <si>
    <t>4D0276</t>
  </si>
  <si>
    <t>Q.KEUEURNE</t>
  </si>
  <si>
    <t>4D0277</t>
  </si>
  <si>
    <t>Q.KEUEURNU</t>
  </si>
  <si>
    <t>4D0278</t>
  </si>
  <si>
    <t>Q.OROEURNU</t>
  </si>
  <si>
    <t>4D0279</t>
  </si>
  <si>
    <t>Q.OROEURNE</t>
  </si>
  <si>
    <t>4D0280</t>
  </si>
  <si>
    <t>Q.GLUSDFNU</t>
  </si>
  <si>
    <t>4D0281</t>
  </si>
  <si>
    <t>Q.GLUSDFNE</t>
  </si>
  <si>
    <t>4D0282</t>
  </si>
  <si>
    <t>Q.HUFLIKVQ</t>
  </si>
  <si>
    <t>4D0283</t>
  </si>
  <si>
    <t>Q.KÍNAUSDE</t>
  </si>
  <si>
    <t>4D0284</t>
  </si>
  <si>
    <t>Q.KÍNAUSDU</t>
  </si>
  <si>
    <t>4D0285</t>
  </si>
  <si>
    <t>Q.INDUSDNE</t>
  </si>
  <si>
    <t>4D0286</t>
  </si>
  <si>
    <t>Q.INDUSDNU</t>
  </si>
  <si>
    <t>4D0287</t>
  </si>
  <si>
    <t>4D0288</t>
  </si>
  <si>
    <t>4D0289</t>
  </si>
  <si>
    <t>AEGCREDITA</t>
  </si>
  <si>
    <t>4D0297</t>
  </si>
  <si>
    <t>Q.OROEURA</t>
  </si>
  <si>
    <t>4D0298</t>
  </si>
  <si>
    <t>OTPIIZKÖTA</t>
  </si>
  <si>
    <t>4D0300</t>
  </si>
  <si>
    <t>PLATINAPÍB</t>
  </si>
  <si>
    <t>4D0301</t>
  </si>
  <si>
    <t>PLATDELTAB</t>
  </si>
  <si>
    <t>4D0302</t>
  </si>
  <si>
    <t>OTPFTPTFII</t>
  </si>
  <si>
    <t>4D0303</t>
  </si>
  <si>
    <t>OTPÁPTRFII</t>
  </si>
  <si>
    <t>4D0305</t>
  </si>
  <si>
    <t>ERSTEMIX</t>
  </si>
  <si>
    <t>4D0306</t>
  </si>
  <si>
    <t>ERSTEAKTÍV</t>
  </si>
  <si>
    <t>4D0307</t>
  </si>
  <si>
    <t>GE.M.EMEAC</t>
  </si>
  <si>
    <t>4D0308</t>
  </si>
  <si>
    <t>GEMKERVC</t>
  </si>
  <si>
    <t>4D0309</t>
  </si>
  <si>
    <t>GEMFPRVC</t>
  </si>
  <si>
    <t>4D0310</t>
  </si>
  <si>
    <t>GEMFPDKC</t>
  </si>
  <si>
    <t>4D0312</t>
  </si>
  <si>
    <t>MKBTK3</t>
  </si>
  <si>
    <t>008664</t>
  </si>
  <si>
    <t>HOLD Alapkezelő Befektetési Alapkezelő Zártkörűen Működő Részvénytársaság</t>
  </si>
  <si>
    <t>4D0313</t>
  </si>
  <si>
    <t>CONC.HOLD</t>
  </si>
  <si>
    <t>4D0314</t>
  </si>
  <si>
    <t>SZUPER8PL</t>
  </si>
  <si>
    <t>4D0315</t>
  </si>
  <si>
    <t>KHHOVA3</t>
  </si>
  <si>
    <t>4D0316</t>
  </si>
  <si>
    <t>P.ARANYS I</t>
  </si>
  <si>
    <t>4D0317</t>
  </si>
  <si>
    <t>ERSTETVAA</t>
  </si>
  <si>
    <t>4D0318</t>
  </si>
  <si>
    <t>GE.M.EMEAH</t>
  </si>
  <si>
    <t>4D0319</t>
  </si>
  <si>
    <t>OTPFPTRIII</t>
  </si>
  <si>
    <t>4D0320</t>
  </si>
  <si>
    <t>OTPAGRPTFI</t>
  </si>
  <si>
    <t>4D0322</t>
  </si>
  <si>
    <t>KHPLUSZMG</t>
  </si>
  <si>
    <t>4D0323</t>
  </si>
  <si>
    <t>CIBALGA</t>
  </si>
  <si>
    <t>4D0324</t>
  </si>
  <si>
    <t>OTPPRSZÁAA</t>
  </si>
  <si>
    <t>4D0325</t>
  </si>
  <si>
    <t>OTPREALIII</t>
  </si>
  <si>
    <t>4D0326</t>
  </si>
  <si>
    <t>KHHARFIZM1</t>
  </si>
  <si>
    <t>4D0327</t>
  </si>
  <si>
    <t>MKB MAGASL</t>
  </si>
  <si>
    <t>4D0328</t>
  </si>
  <si>
    <t>RAIFRÖGZÍT</t>
  </si>
  <si>
    <t>4D0329</t>
  </si>
  <si>
    <t>RAIFF2016</t>
  </si>
  <si>
    <t>4D0330</t>
  </si>
  <si>
    <t>OTPTRFIIVA</t>
  </si>
  <si>
    <t>4D0331</t>
  </si>
  <si>
    <t>OTPAGPITII</t>
  </si>
  <si>
    <t>4D0332</t>
  </si>
  <si>
    <t>OTP G10 B</t>
  </si>
  <si>
    <t>4D0333</t>
  </si>
  <si>
    <t>RAKA B</t>
  </si>
  <si>
    <t>4D0334</t>
  </si>
  <si>
    <t>RARA B</t>
  </si>
  <si>
    <t>4D0335</t>
  </si>
  <si>
    <t>REAK B</t>
  </si>
  <si>
    <t>4D0336</t>
  </si>
  <si>
    <t>RAAK B</t>
  </si>
  <si>
    <t>4D0337</t>
  </si>
  <si>
    <t>RANRA B</t>
  </si>
  <si>
    <t>4D0338</t>
  </si>
  <si>
    <t>RAPEA B</t>
  </si>
  <si>
    <t>4D0339</t>
  </si>
  <si>
    <t>PANNONIA B</t>
  </si>
  <si>
    <t>4D0340</t>
  </si>
  <si>
    <t>RAJNA B</t>
  </si>
  <si>
    <t>4D0341</t>
  </si>
  <si>
    <t>OTPVZÁRTIA</t>
  </si>
  <si>
    <t>4D0342</t>
  </si>
  <si>
    <t>OTPVIZÁRTI</t>
  </si>
  <si>
    <t>4D0343</t>
  </si>
  <si>
    <t>OTPVIIZÁRI</t>
  </si>
  <si>
    <t>4D0344</t>
  </si>
  <si>
    <t>OTPIVZFPAA</t>
  </si>
  <si>
    <t>4D0345</t>
  </si>
  <si>
    <t>OTPVFPRAA</t>
  </si>
  <si>
    <t>4D0346</t>
  </si>
  <si>
    <t>OTPIIIZFPA</t>
  </si>
  <si>
    <t>4D0348</t>
  </si>
  <si>
    <t>KHHFE2</t>
  </si>
  <si>
    <t>4D0349</t>
  </si>
  <si>
    <t>KHHOVA4</t>
  </si>
  <si>
    <t>4D0350</t>
  </si>
  <si>
    <t>CIBATKA</t>
  </si>
  <si>
    <t>4D0351</t>
  </si>
  <si>
    <t>MKB MEGÚJU</t>
  </si>
  <si>
    <t>4D0352</t>
  </si>
  <si>
    <t>Z08-TC</t>
  </si>
  <si>
    <t>4D0353</t>
  </si>
  <si>
    <t>TRENDVÁL A</t>
  </si>
  <si>
    <t>4D0354</t>
  </si>
  <si>
    <t>P.HORIZ20A</t>
  </si>
  <si>
    <t>4D0355</t>
  </si>
  <si>
    <t>P.HORIZ25A</t>
  </si>
  <si>
    <t>4D0356</t>
  </si>
  <si>
    <t>P.HORIZ30A</t>
  </si>
  <si>
    <t>4D0357</t>
  </si>
  <si>
    <t>RAIFTOP8</t>
  </si>
  <si>
    <t>4D0358</t>
  </si>
  <si>
    <t>TRENDVÁL K</t>
  </si>
  <si>
    <t>4D0359</t>
  </si>
  <si>
    <t>Q.OROEURNR</t>
  </si>
  <si>
    <t>RON</t>
  </si>
  <si>
    <t>4D0360</t>
  </si>
  <si>
    <t>Q.GLOBUSDR</t>
  </si>
  <si>
    <t>4D0361</t>
  </si>
  <si>
    <t>Q.ÉAMUSDNR</t>
  </si>
  <si>
    <t>4D0362</t>
  </si>
  <si>
    <t>Q.DAMUSDNR</t>
  </si>
  <si>
    <t>4D0363</t>
  </si>
  <si>
    <t>Q.KEUEURNR</t>
  </si>
  <si>
    <t>4D0364</t>
  </si>
  <si>
    <t>Q.GLUSDFNR</t>
  </si>
  <si>
    <t>4D0365</t>
  </si>
  <si>
    <t>Q.INDUSDNR</t>
  </si>
  <si>
    <t>4D0366</t>
  </si>
  <si>
    <t>Q.KÍNAUSDR</t>
  </si>
  <si>
    <t>4D0367</t>
  </si>
  <si>
    <t>OTPFEPTRFV</t>
  </si>
  <si>
    <t>4D0368</t>
  </si>
  <si>
    <t>OTPÁPTFIII</t>
  </si>
  <si>
    <t>4D0369</t>
  </si>
  <si>
    <t>KHHOOP1</t>
  </si>
  <si>
    <t>4D0370</t>
  </si>
  <si>
    <t>PRÉMIUM1</t>
  </si>
  <si>
    <t>4D0371</t>
  </si>
  <si>
    <t>PRÉMIUM2</t>
  </si>
  <si>
    <t>4D0373</t>
  </si>
  <si>
    <t>MKBFELKÍNA</t>
  </si>
  <si>
    <t>4D0374</t>
  </si>
  <si>
    <t>OTPFEJLPI</t>
  </si>
  <si>
    <t>4D0375</t>
  </si>
  <si>
    <t>OTPFELTPVI</t>
  </si>
  <si>
    <t>4D0376</t>
  </si>
  <si>
    <t>SFSD ALAP</t>
  </si>
  <si>
    <t>4D0378</t>
  </si>
  <si>
    <t>ERSTEAHKOT</t>
  </si>
  <si>
    <t>4D0379</t>
  </si>
  <si>
    <t>KHHOVA5</t>
  </si>
  <si>
    <t>4D0380</t>
  </si>
  <si>
    <t>KHHARFIZ12</t>
  </si>
  <si>
    <t>4D0381</t>
  </si>
  <si>
    <t>MKB MEGÚJ2</t>
  </si>
  <si>
    <t>4D0382</t>
  </si>
  <si>
    <t>GEMABSZK</t>
  </si>
  <si>
    <t>4D0383</t>
  </si>
  <si>
    <t>ARANYPART</t>
  </si>
  <si>
    <t>4D0384</t>
  </si>
  <si>
    <t>GENMUSTB</t>
  </si>
  <si>
    <t>4D0385</t>
  </si>
  <si>
    <t>GENFEPRV B</t>
  </si>
  <si>
    <t>4D0386</t>
  </si>
  <si>
    <t>GENAROR B</t>
  </si>
  <si>
    <t>4D0387</t>
  </si>
  <si>
    <t>GEN GOLD B</t>
  </si>
  <si>
    <t>4D0389</t>
  </si>
  <si>
    <t>TREND PL.K</t>
  </si>
  <si>
    <t>4D0390</t>
  </si>
  <si>
    <t>KHHARFIZM3</t>
  </si>
  <si>
    <t>4D0391</t>
  </si>
  <si>
    <t>OTPFPTRVII</t>
  </si>
  <si>
    <t>4D0392</t>
  </si>
  <si>
    <t>OTPFEJPTII</t>
  </si>
  <si>
    <t>4D0394</t>
  </si>
  <si>
    <t>MKBPAN3LIK</t>
  </si>
  <si>
    <t>4D0395</t>
  </si>
  <si>
    <t>RAIFFÖLD2</t>
  </si>
  <si>
    <t>4D0396</t>
  </si>
  <si>
    <t>MKBDIFFER.</t>
  </si>
  <si>
    <t>4D0397</t>
  </si>
  <si>
    <t>OTPREALGLO</t>
  </si>
  <si>
    <t>4D0398</t>
  </si>
  <si>
    <t>KHLATAM1</t>
  </si>
  <si>
    <t>4D0400</t>
  </si>
  <si>
    <t>AEGLENGYI</t>
  </si>
  <si>
    <t>4D0401</t>
  </si>
  <si>
    <t>P.HORIZ20K</t>
  </si>
  <si>
    <t>4D0402</t>
  </si>
  <si>
    <t>P.HORIZ30K</t>
  </si>
  <si>
    <t>4D0403</t>
  </si>
  <si>
    <t>P.HORIZ25K</t>
  </si>
  <si>
    <t>4D0404</t>
  </si>
  <si>
    <t>OTPFPTVIII</t>
  </si>
  <si>
    <t>4D0405</t>
  </si>
  <si>
    <t>GRÁNITBANK</t>
  </si>
  <si>
    <t>4D0413</t>
  </si>
  <si>
    <t>OTPEMEAKÖT</t>
  </si>
  <si>
    <t>4D0414</t>
  </si>
  <si>
    <t>OTPTRENDB</t>
  </si>
  <si>
    <t>4D0416</t>
  </si>
  <si>
    <t>MKBFIXHOZA</t>
  </si>
  <si>
    <t>4D0417</t>
  </si>
  <si>
    <t>A. FP KÖTV</t>
  </si>
  <si>
    <t>4D0418</t>
  </si>
  <si>
    <t>A. EUR.V.K</t>
  </si>
  <si>
    <t>4D0419</t>
  </si>
  <si>
    <t>OTPTRENDA</t>
  </si>
  <si>
    <t>4D0420</t>
  </si>
  <si>
    <t>KHHARFIZM4</t>
  </si>
  <si>
    <t>4D0421</t>
  </si>
  <si>
    <t>CIBARANY</t>
  </si>
  <si>
    <t>Fix kamat</t>
  </si>
  <si>
    <t>003094</t>
  </si>
  <si>
    <t>FHB Jelzálogbank Nyilvánosan Működő Részvénytársaság</t>
  </si>
  <si>
    <t>Változó kamat</t>
  </si>
  <si>
    <t>HU0000650205</t>
  </si>
  <si>
    <t>040O00</t>
  </si>
  <si>
    <t>FJ12NV01</t>
  </si>
  <si>
    <t>HU0000650288</t>
  </si>
  <si>
    <t>040X00</t>
  </si>
  <si>
    <t>FJ13NF01</t>
  </si>
  <si>
    <t>003734</t>
  </si>
  <si>
    <t>OTP Jelzálogbank Zártkörűen Működő Részvénytársaság</t>
  </si>
  <si>
    <t>HU0000650403</t>
  </si>
  <si>
    <t>041Q00</t>
  </si>
  <si>
    <t>OJB2013/II</t>
  </si>
  <si>
    <t>HU0000650528</t>
  </si>
  <si>
    <t>042E00</t>
  </si>
  <si>
    <t>FJ13NF02</t>
  </si>
  <si>
    <t>HU0000650551</t>
  </si>
  <si>
    <t>042J00</t>
  </si>
  <si>
    <t>FJ13ZF01</t>
  </si>
  <si>
    <t>HU0000650593</t>
  </si>
  <si>
    <t>042O00</t>
  </si>
  <si>
    <t>FJ13NF03</t>
  </si>
  <si>
    <t>HU0000650676</t>
  </si>
  <si>
    <t>043C00</t>
  </si>
  <si>
    <t>OJB2014/I</t>
  </si>
  <si>
    <t>HU0000650684</t>
  </si>
  <si>
    <t>043G00</t>
  </si>
  <si>
    <t>FJ13ZF02KF</t>
  </si>
  <si>
    <t>HU0000650825</t>
  </si>
  <si>
    <t>043Q00</t>
  </si>
  <si>
    <t>FJ12ZF01KF</t>
  </si>
  <si>
    <t>HU0000650866</t>
  </si>
  <si>
    <t>043T00</t>
  </si>
  <si>
    <t>OJB2012/I</t>
  </si>
  <si>
    <t>HU0000650874</t>
  </si>
  <si>
    <t>043U00</t>
  </si>
  <si>
    <t>OJB2019/I</t>
  </si>
  <si>
    <t>HU0000650882</t>
  </si>
  <si>
    <t>043X00</t>
  </si>
  <si>
    <t>FJ12ZF02KF</t>
  </si>
  <si>
    <t>HU0000650890</t>
  </si>
  <si>
    <t>043Y00</t>
  </si>
  <si>
    <t>FJ19ZF01KF</t>
  </si>
  <si>
    <t>003262</t>
  </si>
  <si>
    <t>UniCredit Jelzálogbank Zrt.</t>
  </si>
  <si>
    <t>HU0000650916</t>
  </si>
  <si>
    <t>044A00</t>
  </si>
  <si>
    <t>UCJBF2014A</t>
  </si>
  <si>
    <t>HU0000650932</t>
  </si>
  <si>
    <t>044B00</t>
  </si>
  <si>
    <t>OJB2012/II</t>
  </si>
  <si>
    <t>HU0000651070</t>
  </si>
  <si>
    <t>044T00</t>
  </si>
  <si>
    <t>OJB2014/J</t>
  </si>
  <si>
    <t>HU0000651138</t>
  </si>
  <si>
    <t>045E00</t>
  </si>
  <si>
    <t>OJB2020/I</t>
  </si>
  <si>
    <t>HU0000651120</t>
  </si>
  <si>
    <t>045F00</t>
  </si>
  <si>
    <t>OJB2012III</t>
  </si>
  <si>
    <t>HU0000651146</t>
  </si>
  <si>
    <t>045J00</t>
  </si>
  <si>
    <t>FJ16ZF01</t>
  </si>
  <si>
    <t>HU0000651161</t>
  </si>
  <si>
    <t>045L00</t>
  </si>
  <si>
    <t>OMB14/IKF</t>
  </si>
  <si>
    <t>HU0000651187</t>
  </si>
  <si>
    <t>045U00</t>
  </si>
  <si>
    <t>OJB2015/J</t>
  </si>
  <si>
    <t>HU0000651310</t>
  </si>
  <si>
    <t>046J00</t>
  </si>
  <si>
    <t>FJ15ZF01</t>
  </si>
  <si>
    <t>HU0000651336</t>
  </si>
  <si>
    <t>046K00</t>
  </si>
  <si>
    <t>HVBE2012/I</t>
  </si>
  <si>
    <t>HU0000651344</t>
  </si>
  <si>
    <t>046L00</t>
  </si>
  <si>
    <t>UCJBF2012A</t>
  </si>
  <si>
    <t>HU0000651369</t>
  </si>
  <si>
    <t>046O00</t>
  </si>
  <si>
    <t>FJ15ZF02</t>
  </si>
  <si>
    <t>HU0000651377</t>
  </si>
  <si>
    <t>046T00</t>
  </si>
  <si>
    <t>OJB2015/I</t>
  </si>
  <si>
    <t>HU0000651526</t>
  </si>
  <si>
    <t>047N00</t>
  </si>
  <si>
    <t>FJ12NV02KF</t>
  </si>
  <si>
    <t>HU0000651500</t>
  </si>
  <si>
    <t>047O00</t>
  </si>
  <si>
    <t>OJB2016/I</t>
  </si>
  <si>
    <t>HU0000651575</t>
  </si>
  <si>
    <t>047Y00</t>
  </si>
  <si>
    <t>OJB2016/J</t>
  </si>
  <si>
    <t>HU0000651674</t>
  </si>
  <si>
    <t>048V00</t>
  </si>
  <si>
    <t>OJB2016/II</t>
  </si>
  <si>
    <t>HU0000651831</t>
  </si>
  <si>
    <t>049Y00</t>
  </si>
  <si>
    <t>FJ22ZF01KF</t>
  </si>
  <si>
    <t>HU0000651872</t>
  </si>
  <si>
    <t>040A13</t>
  </si>
  <si>
    <t>FJ12ZF03KF</t>
  </si>
  <si>
    <t>HU0000651906</t>
  </si>
  <si>
    <t>040A29</t>
  </si>
  <si>
    <t>FJ12ZF04</t>
  </si>
  <si>
    <t>HU0000651898</t>
  </si>
  <si>
    <t>040A35</t>
  </si>
  <si>
    <t>FJ14ZV01KF</t>
  </si>
  <si>
    <t>HU0000651955</t>
  </si>
  <si>
    <t>040A92</t>
  </si>
  <si>
    <t>FJ12ZF05</t>
  </si>
  <si>
    <t>040C11</t>
  </si>
  <si>
    <t>FJ13NF04</t>
  </si>
  <si>
    <t>040D09</t>
  </si>
  <si>
    <t>FJ13NF05</t>
  </si>
  <si>
    <t>0D0113</t>
  </si>
  <si>
    <t>FJ13ZV01</t>
  </si>
  <si>
    <t>0D0208</t>
  </si>
  <si>
    <t>FJ12ZV03</t>
  </si>
  <si>
    <t>0D0209</t>
  </si>
  <si>
    <t>FJ12ZV02</t>
  </si>
  <si>
    <t>0D0213</t>
  </si>
  <si>
    <t>OJB2016III</t>
  </si>
  <si>
    <t>0D0230</t>
  </si>
  <si>
    <t>FJ14NV01</t>
  </si>
  <si>
    <t>0D0288</t>
  </si>
  <si>
    <t>OJB2013III</t>
  </si>
  <si>
    <t>0D0298</t>
  </si>
  <si>
    <t>FJ14NF01</t>
  </si>
  <si>
    <t>0D0338</t>
  </si>
  <si>
    <t>OJB2025/I</t>
  </si>
  <si>
    <t>0D0506</t>
  </si>
  <si>
    <t>FJ15NF01</t>
  </si>
  <si>
    <t>0D0539</t>
  </si>
  <si>
    <t>UCJBV2020A</t>
  </si>
  <si>
    <t>0D0885</t>
  </si>
  <si>
    <t>UCJBF2013A</t>
  </si>
  <si>
    <t>0D0886</t>
  </si>
  <si>
    <t>UCJBF2016A</t>
  </si>
  <si>
    <t>0D0892</t>
  </si>
  <si>
    <t>FJ17NF01</t>
  </si>
  <si>
    <t>0D0949</t>
  </si>
  <si>
    <t>FJ13NF06</t>
  </si>
  <si>
    <t>0D0970</t>
  </si>
  <si>
    <t>OJB2012/VI</t>
  </si>
  <si>
    <t>0D0971</t>
  </si>
  <si>
    <t>OJB2012VII</t>
  </si>
  <si>
    <t>0D0972</t>
  </si>
  <si>
    <t>OJB12/VIII</t>
  </si>
  <si>
    <t>0D0973</t>
  </si>
  <si>
    <t>OJB2013/B</t>
  </si>
  <si>
    <t>0D0974</t>
  </si>
  <si>
    <t>OJB2013/IV</t>
  </si>
  <si>
    <t>0D0975</t>
  </si>
  <si>
    <t>OJB2019/II</t>
  </si>
  <si>
    <t>0D0976</t>
  </si>
  <si>
    <t>OJB2020/II</t>
  </si>
  <si>
    <t>0D1008</t>
  </si>
  <si>
    <t>UCJBC20131</t>
  </si>
  <si>
    <t>CHF</t>
  </si>
  <si>
    <t>0D1009</t>
  </si>
  <si>
    <t>UCJBE20122</t>
  </si>
  <si>
    <t>0D1010</t>
  </si>
  <si>
    <t>UCJBC20211</t>
  </si>
  <si>
    <t>0D1011</t>
  </si>
  <si>
    <t>UCJBE20211</t>
  </si>
  <si>
    <t>0D1084</t>
  </si>
  <si>
    <t>FJ14NF02</t>
  </si>
  <si>
    <t>0D1096</t>
  </si>
  <si>
    <t>FJ14NF03</t>
  </si>
  <si>
    <t>0D1114</t>
  </si>
  <si>
    <t>UCJBF2015A</t>
  </si>
  <si>
    <t>Zéro kupon</t>
  </si>
  <si>
    <t>003563</t>
  </si>
  <si>
    <t>Államadósság Kezelő Központ Zártkörűen Működő Részvénytársaság</t>
  </si>
  <si>
    <t>0D1142</t>
  </si>
  <si>
    <t>D120118</t>
  </si>
  <si>
    <t>0D0822</t>
  </si>
  <si>
    <t>D120111</t>
  </si>
  <si>
    <t>0D0875</t>
  </si>
  <si>
    <t>D120307</t>
  </si>
  <si>
    <t>0D0942</t>
  </si>
  <si>
    <t>D120502</t>
  </si>
  <si>
    <t>0D1003</t>
  </si>
  <si>
    <t>D120627</t>
  </si>
  <si>
    <t>0D1063</t>
  </si>
  <si>
    <t>D120822</t>
  </si>
  <si>
    <t>0D1117</t>
  </si>
  <si>
    <t>D120104</t>
  </si>
  <si>
    <t>0D1143</t>
  </si>
  <si>
    <t>D121017</t>
  </si>
  <si>
    <t>0D1154</t>
  </si>
  <si>
    <t>D120125</t>
  </si>
  <si>
    <t>0D1157</t>
  </si>
  <si>
    <t>D120201</t>
  </si>
  <si>
    <t>0D1164</t>
  </si>
  <si>
    <t>D120208</t>
  </si>
  <si>
    <t>0D1171</t>
  </si>
  <si>
    <t>D120215</t>
  </si>
  <si>
    <t>0D1180</t>
  </si>
  <si>
    <t>D120222</t>
  </si>
  <si>
    <t>0D1186</t>
  </si>
  <si>
    <t>D120229</t>
  </si>
  <si>
    <t>0D1195</t>
  </si>
  <si>
    <t>D121212</t>
  </si>
  <si>
    <t>0D1196</t>
  </si>
  <si>
    <t>D120314</t>
  </si>
  <si>
    <t>0D1203</t>
  </si>
  <si>
    <t>D120321</t>
  </si>
  <si>
    <t>0D1215</t>
  </si>
  <si>
    <t>D120328</t>
  </si>
  <si>
    <t>0D0815</t>
  </si>
  <si>
    <t>K120104</t>
  </si>
  <si>
    <t>0D0820</t>
  </si>
  <si>
    <t>K120111</t>
  </si>
  <si>
    <t>0D0828</t>
  </si>
  <si>
    <t>K120118</t>
  </si>
  <si>
    <t>0D0836</t>
  </si>
  <si>
    <t>K120125</t>
  </si>
  <si>
    <t>0D0840</t>
  </si>
  <si>
    <t>K120201</t>
  </si>
  <si>
    <t>0D0847</t>
  </si>
  <si>
    <t>K120208</t>
  </si>
  <si>
    <t>0D0853</t>
  </si>
  <si>
    <t>K120215</t>
  </si>
  <si>
    <t>0D0857</t>
  </si>
  <si>
    <t>K120222</t>
  </si>
  <si>
    <t>0D0865</t>
  </si>
  <si>
    <t>K120229</t>
  </si>
  <si>
    <t>0D0873</t>
  </si>
  <si>
    <t>K120307</t>
  </si>
  <si>
    <t>0D0884</t>
  </si>
  <si>
    <t>K120316</t>
  </si>
  <si>
    <t>0D0889</t>
  </si>
  <si>
    <t>K120321</t>
  </si>
  <si>
    <t>0D0902</t>
  </si>
  <si>
    <t>K120328</t>
  </si>
  <si>
    <t>0D0912</t>
  </si>
  <si>
    <t>K120404</t>
  </si>
  <si>
    <t>0D0916</t>
  </si>
  <si>
    <t>K120411</t>
  </si>
  <si>
    <t>0D0922</t>
  </si>
  <si>
    <t>K120418</t>
  </si>
  <si>
    <t>0D0933</t>
  </si>
  <si>
    <t>K120426</t>
  </si>
  <si>
    <t>0D0940</t>
  </si>
  <si>
    <t>K120502</t>
  </si>
  <si>
    <t>0D0946</t>
  </si>
  <si>
    <t>K120509</t>
  </si>
  <si>
    <t>0D0951</t>
  </si>
  <si>
    <t>K120516</t>
  </si>
  <si>
    <t>0D0956</t>
  </si>
  <si>
    <t>K120523</t>
  </si>
  <si>
    <t>0D0965</t>
  </si>
  <si>
    <t>K120530</t>
  </si>
  <si>
    <t>0D0979</t>
  </si>
  <si>
    <t>K120606</t>
  </si>
  <si>
    <t>0D0983</t>
  </si>
  <si>
    <t>K120614</t>
  </si>
  <si>
    <t>0D0993</t>
  </si>
  <si>
    <t>K120620</t>
  </si>
  <si>
    <t>0D0995</t>
  </si>
  <si>
    <t>K120627</t>
  </si>
  <si>
    <t>0D1017</t>
  </si>
  <si>
    <t>K120704</t>
  </si>
  <si>
    <t>0D1023</t>
  </si>
  <si>
    <t>K120711</t>
  </si>
  <si>
    <t>0D1031</t>
  </si>
  <si>
    <t>K120718</t>
  </si>
  <si>
    <t>0D1037</t>
  </si>
  <si>
    <t>K120725</t>
  </si>
  <si>
    <t>0D1043</t>
  </si>
  <si>
    <t>K120801</t>
  </si>
  <si>
    <t>0D1050</t>
  </si>
  <si>
    <t>K120808</t>
  </si>
  <si>
    <t>0D1057</t>
  </si>
  <si>
    <t>K120815</t>
  </si>
  <si>
    <t>0D1061</t>
  </si>
  <si>
    <t>K120822</t>
  </si>
  <si>
    <t>0D1075</t>
  </si>
  <si>
    <t>K120829</t>
  </si>
  <si>
    <t>0D1082</t>
  </si>
  <si>
    <t>K120905</t>
  </si>
  <si>
    <t>0D1092</t>
  </si>
  <si>
    <t>K120912</t>
  </si>
  <si>
    <t>0D1099</t>
  </si>
  <si>
    <t>K120919</t>
  </si>
  <si>
    <t>0D1110</t>
  </si>
  <si>
    <t>K120926</t>
  </si>
  <si>
    <t>0D1116</t>
  </si>
  <si>
    <t>K121003</t>
  </si>
  <si>
    <t>0D1130</t>
  </si>
  <si>
    <t>K121010</t>
  </si>
  <si>
    <t>0D1141</t>
  </si>
  <si>
    <t>K121017</t>
  </si>
  <si>
    <t>0D1153</t>
  </si>
  <si>
    <t>K121024</t>
  </si>
  <si>
    <t>0D1159</t>
  </si>
  <si>
    <t>K121102</t>
  </si>
  <si>
    <t>0D1163</t>
  </si>
  <si>
    <t>K121107</t>
  </si>
  <si>
    <t>0D1170</t>
  </si>
  <si>
    <t>K121114</t>
  </si>
  <si>
    <t>0D1179</t>
  </si>
  <si>
    <t>K121121</t>
  </si>
  <si>
    <t>0D1185</t>
  </si>
  <si>
    <t>K121128</t>
  </si>
  <si>
    <t>0D1191</t>
  </si>
  <si>
    <t>K121205</t>
  </si>
  <si>
    <t>0D1194</t>
  </si>
  <si>
    <t>K121212</t>
  </si>
  <si>
    <t>0D1202</t>
  </si>
  <si>
    <t>K121219</t>
  </si>
  <si>
    <t>0D1216</t>
  </si>
  <si>
    <t>K121227</t>
  </si>
  <si>
    <t>Állam kötvény</t>
  </si>
  <si>
    <t>HU0000401484</t>
  </si>
  <si>
    <t>014150</t>
  </si>
  <si>
    <t>A261024C96</t>
  </si>
  <si>
    <t>HU0000401559</t>
  </si>
  <si>
    <t>098950</t>
  </si>
  <si>
    <t>A121231A92</t>
  </si>
  <si>
    <t>HU0000401567</t>
  </si>
  <si>
    <t>012950</t>
  </si>
  <si>
    <t>A260228A96</t>
  </si>
  <si>
    <t>HU0000401534</t>
  </si>
  <si>
    <t>014250</t>
  </si>
  <si>
    <t>A260424B96</t>
  </si>
  <si>
    <t>HU0000401831</t>
  </si>
  <si>
    <t>09995A</t>
  </si>
  <si>
    <t>A130320A93</t>
  </si>
  <si>
    <t>HU0000401849</t>
  </si>
  <si>
    <t>09985A</t>
  </si>
  <si>
    <t>A140502A94</t>
  </si>
  <si>
    <t>HU0000401856</t>
  </si>
  <si>
    <t>09985B</t>
  </si>
  <si>
    <t>A141220B94</t>
  </si>
  <si>
    <t>HU0000401864</t>
  </si>
  <si>
    <t>011950</t>
  </si>
  <si>
    <t>A160102B96</t>
  </si>
  <si>
    <t>HU0000401823</t>
  </si>
  <si>
    <t>09995C</t>
  </si>
  <si>
    <t>A131220C93</t>
  </si>
  <si>
    <t>HU0000641725</t>
  </si>
  <si>
    <t>061550</t>
  </si>
  <si>
    <t>KÁK 2011</t>
  </si>
  <si>
    <t>HU0000641733</t>
  </si>
  <si>
    <t>061650</t>
  </si>
  <si>
    <t>KÁK 2012</t>
  </si>
  <si>
    <t>HU0000641741</t>
  </si>
  <si>
    <t>061750</t>
  </si>
  <si>
    <t>KÁK 2013</t>
  </si>
  <si>
    <t>HU0000641758</t>
  </si>
  <si>
    <t>061850</t>
  </si>
  <si>
    <t>KÁK 2014</t>
  </si>
  <si>
    <t>HU0000641766</t>
  </si>
  <si>
    <t>061950</t>
  </si>
  <si>
    <t>KÁK 2015</t>
  </si>
  <si>
    <t>HU0000641774</t>
  </si>
  <si>
    <t>062050</t>
  </si>
  <si>
    <t>KÁK 2016</t>
  </si>
  <si>
    <t>HU0000402037</t>
  </si>
  <si>
    <t>020R00</t>
  </si>
  <si>
    <t>A171124A01</t>
  </si>
  <si>
    <t>HU0000402045</t>
  </si>
  <si>
    <t>021E00</t>
  </si>
  <si>
    <t>A130212D02</t>
  </si>
  <si>
    <t>HU0000402193</t>
  </si>
  <si>
    <t>023R00</t>
  </si>
  <si>
    <t>A140212C03</t>
  </si>
  <si>
    <t>HU0000402235</t>
  </si>
  <si>
    <t>024L00</t>
  </si>
  <si>
    <t>A201112A04</t>
  </si>
  <si>
    <t>HU0000402268</t>
  </si>
  <si>
    <t>025A00</t>
  </si>
  <si>
    <t>A150212A04</t>
  </si>
  <si>
    <t>HU0000402318</t>
  </si>
  <si>
    <t>026J00</t>
  </si>
  <si>
    <t>A160212C05</t>
  </si>
  <si>
    <t>HU0000402375</t>
  </si>
  <si>
    <t>027Q00</t>
  </si>
  <si>
    <t>A170224B06</t>
  </si>
  <si>
    <t>HU0000402367</t>
  </si>
  <si>
    <t>027P00</t>
  </si>
  <si>
    <t>A120612B06</t>
  </si>
  <si>
    <t>HU0000402383</t>
  </si>
  <si>
    <t>027Z00</t>
  </si>
  <si>
    <t>A231124A07</t>
  </si>
  <si>
    <t>HU0000402417</t>
  </si>
  <si>
    <t>029G00</t>
  </si>
  <si>
    <t>A121024C07</t>
  </si>
  <si>
    <t>029A10</t>
  </si>
  <si>
    <t>A190624A08</t>
  </si>
  <si>
    <t>0D0272</t>
  </si>
  <si>
    <t>A120125I09</t>
  </si>
  <si>
    <t>0D0356</t>
  </si>
  <si>
    <t>A131024E09</t>
  </si>
  <si>
    <t>0D0481</t>
  </si>
  <si>
    <t>A130125I10</t>
  </si>
  <si>
    <t>0D0549</t>
  </si>
  <si>
    <t>A151222B10</t>
  </si>
  <si>
    <t>0D0689</t>
  </si>
  <si>
    <t>A130826J10</t>
  </si>
  <si>
    <t>0D0782</t>
  </si>
  <si>
    <t>A151208I10</t>
  </si>
  <si>
    <t>0D0830</t>
  </si>
  <si>
    <t>A220624A11</t>
  </si>
  <si>
    <t>0D0831</t>
  </si>
  <si>
    <t>A140822D11</t>
  </si>
  <si>
    <t>0D0866</t>
  </si>
  <si>
    <t>A281022A11</t>
  </si>
  <si>
    <t>0D1052</t>
  </si>
  <si>
    <t>A140811I11</t>
  </si>
  <si>
    <t>0D1182</t>
  </si>
  <si>
    <t>A161128I11</t>
  </si>
  <si>
    <t>000105</t>
  </si>
  <si>
    <t>Magyar Nemzeti Bank</t>
  </si>
  <si>
    <t>0D1206</t>
  </si>
  <si>
    <t>MNB120104</t>
  </si>
  <si>
    <t>0D1217</t>
  </si>
  <si>
    <t>MNB120111</t>
  </si>
  <si>
    <t>000379</t>
  </si>
  <si>
    <t>GENERALI Építő- és Tervező Kft.</t>
  </si>
  <si>
    <t>HU0000308887</t>
  </si>
  <si>
    <t>041200</t>
  </si>
  <si>
    <t>EA-GEN. II</t>
  </si>
  <si>
    <t>007218</t>
  </si>
  <si>
    <t>Füzér Község Önkormányzata</t>
  </si>
  <si>
    <t>040C73</t>
  </si>
  <si>
    <t>FÜZÉRÉRT</t>
  </si>
  <si>
    <t>007184</t>
  </si>
  <si>
    <t>Besenyszög Községi Önkormányzat</t>
  </si>
  <si>
    <t>040C88</t>
  </si>
  <si>
    <t>BESENYSZÖG</t>
  </si>
  <si>
    <t>001799</t>
  </si>
  <si>
    <t>NYÍRSÉGVÍZ Nyíregyháza és Térsége Víz- és Csatornamű Zártkörűen Működő Részvénytársaság</t>
  </si>
  <si>
    <t>040C96</t>
  </si>
  <si>
    <t>NYÍRSÉGVÍZ</t>
  </si>
  <si>
    <t>000139</t>
  </si>
  <si>
    <t>Raiffeisen Bank Zártkörűen Működő Részvénytársaság</t>
  </si>
  <si>
    <t>0D0509</t>
  </si>
  <si>
    <t>RAIFF.KAM7</t>
  </si>
  <si>
    <t>000104</t>
  </si>
  <si>
    <t>MKB Bank Zrt.</t>
  </si>
  <si>
    <t>0D0766</t>
  </si>
  <si>
    <t>MKBK120515</t>
  </si>
  <si>
    <t>002690</t>
  </si>
  <si>
    <t>ARGENTA Kereskedelmi és Szolgáltató Zártkörűen Működő Részvénytársaság</t>
  </si>
  <si>
    <t>HU0000338629</t>
  </si>
  <si>
    <t>044Q00</t>
  </si>
  <si>
    <t>ARGENTA G</t>
  </si>
  <si>
    <t>000205</t>
  </si>
  <si>
    <t>Reálszisztéma Kereskedelmi és Tőkehasznosító Kft.</t>
  </si>
  <si>
    <t>HU0000338694</t>
  </si>
  <si>
    <t>045M00</t>
  </si>
  <si>
    <t>REÁLSZ. II</t>
  </si>
  <si>
    <t>001547</t>
  </si>
  <si>
    <t>"Sóstó-Gyógyfürdők" Szolgáltató és Fejlesztő Zártkörűen Működő Részvénytársaság</t>
  </si>
  <si>
    <t>HU0000338991</t>
  </si>
  <si>
    <t>045O00</t>
  </si>
  <si>
    <t>SÓSTÓ2015A</t>
  </si>
  <si>
    <t>000870</t>
  </si>
  <si>
    <t>Quaestor Pénzügyi Tanácsadó Rt.</t>
  </si>
  <si>
    <t>HU0000338306</t>
  </si>
  <si>
    <t>045P00</t>
  </si>
  <si>
    <t>Q INGATLAN</t>
  </si>
  <si>
    <t>HU0000339080</t>
  </si>
  <si>
    <t>046Q00</t>
  </si>
  <si>
    <t>GENE 2012</t>
  </si>
  <si>
    <t>001253</t>
  </si>
  <si>
    <t>MIK Miskolci Ingatlangazdálkodó Zártkörűen Működő Részvénytársaság</t>
  </si>
  <si>
    <t>HU0000339106</t>
  </si>
  <si>
    <t>046W00</t>
  </si>
  <si>
    <t>MIK 2013</t>
  </si>
  <si>
    <t>HU0000339213</t>
  </si>
  <si>
    <t>047Q00</t>
  </si>
  <si>
    <t>MKBFIX  13</t>
  </si>
  <si>
    <t>HU0000339221</t>
  </si>
  <si>
    <t>047R00</t>
  </si>
  <si>
    <t>MKBFIX+16</t>
  </si>
  <si>
    <t>004811</t>
  </si>
  <si>
    <t>Budapest XII. kerület Hegyvidéki Önkormányzat</t>
  </si>
  <si>
    <t>HU0000339239</t>
  </si>
  <si>
    <t>047V00</t>
  </si>
  <si>
    <t>HEGYVIDÉK1</t>
  </si>
  <si>
    <t>004943</t>
  </si>
  <si>
    <t>Gödöllő Város Önkormányzata</t>
  </si>
  <si>
    <t>HU0000339254</t>
  </si>
  <si>
    <t>047Z00</t>
  </si>
  <si>
    <t>GÖDÖLLŐ</t>
  </si>
  <si>
    <t>000087</t>
  </si>
  <si>
    <t>Székesfehérvár Megyei Jogú Város Önkormányzata</t>
  </si>
  <si>
    <t>HU0000339312</t>
  </si>
  <si>
    <t>048K00</t>
  </si>
  <si>
    <t>FEHÉRVÁR</t>
  </si>
  <si>
    <t>004432</t>
  </si>
  <si>
    <t>Sopron Megyei Jogú Város Önkormányzata</t>
  </si>
  <si>
    <t>HU0000339338</t>
  </si>
  <si>
    <t>048L00</t>
  </si>
  <si>
    <t>SOPRON2026</t>
  </si>
  <si>
    <t>HU0000339320</t>
  </si>
  <si>
    <t>048M00</t>
  </si>
  <si>
    <t>SOPRON</t>
  </si>
  <si>
    <t>HU0000339395</t>
  </si>
  <si>
    <t>048P00</t>
  </si>
  <si>
    <t>MIKII 2013</t>
  </si>
  <si>
    <t>004435</t>
  </si>
  <si>
    <t>Esztergom Város Önkormányzata</t>
  </si>
  <si>
    <t>HU0000339387</t>
  </si>
  <si>
    <t>048W00</t>
  </si>
  <si>
    <t>GYARAPODÁS</t>
  </si>
  <si>
    <t>005723</t>
  </si>
  <si>
    <t>Hódmezővásárhely Megyei Jogú Város Önkormányzata</t>
  </si>
  <si>
    <t>HU0000339429</t>
  </si>
  <si>
    <t>048X00</t>
  </si>
  <si>
    <t>VÁSÁRHELY1</t>
  </si>
  <si>
    <t>004434</t>
  </si>
  <si>
    <t>Gyöngyös Város Önkormányzata</t>
  </si>
  <si>
    <t>HU0000339411</t>
  </si>
  <si>
    <t>048Y00</t>
  </si>
  <si>
    <t>GYÖNGYÖSII</t>
  </si>
  <si>
    <t>000305</t>
  </si>
  <si>
    <t>Hanwha Bank Magyarország Zártkörűen Működő Részvénytársaság</t>
  </si>
  <si>
    <t>HU0000339437</t>
  </si>
  <si>
    <t>049D00</t>
  </si>
  <si>
    <t>Hanwha A1</t>
  </si>
  <si>
    <t>006112</t>
  </si>
  <si>
    <t>Szigethalom Város Önkormányzata</t>
  </si>
  <si>
    <t>HU0000339502</t>
  </si>
  <si>
    <t>049K00</t>
  </si>
  <si>
    <t>SZIGETHALO</t>
  </si>
  <si>
    <t>HU0000339528</t>
  </si>
  <si>
    <t>049N00</t>
  </si>
  <si>
    <t>HEGYVIDÉK2</t>
  </si>
  <si>
    <t>006221</t>
  </si>
  <si>
    <t>Aba Nagyközség Önkormányzata</t>
  </si>
  <si>
    <t>HU0000339551</t>
  </si>
  <si>
    <t>049S00</t>
  </si>
  <si>
    <t>ABA ÖNK.</t>
  </si>
  <si>
    <t>006237</t>
  </si>
  <si>
    <t>Sárvári Gyógyfürdő Kft.</t>
  </si>
  <si>
    <t>HU0000339569</t>
  </si>
  <si>
    <t>049T00</t>
  </si>
  <si>
    <t>SÁRV.GYÓGY</t>
  </si>
  <si>
    <t>000134</t>
  </si>
  <si>
    <t>Kereskedelmi és Hitelbank Zártkörűen Működő Részvénytársaság</t>
  </si>
  <si>
    <t>HU0000339635</t>
  </si>
  <si>
    <t>049W03</t>
  </si>
  <si>
    <t>KHREGGHUF</t>
  </si>
  <si>
    <t>HU0000339650</t>
  </si>
  <si>
    <t>049W05</t>
  </si>
  <si>
    <t>KHREGEUSD</t>
  </si>
  <si>
    <t>006283</t>
  </si>
  <si>
    <t>Pécel Város Önkormányzata</t>
  </si>
  <si>
    <t>HU0000339676</t>
  </si>
  <si>
    <t>040A01</t>
  </si>
  <si>
    <t>PÉCEL 2027</t>
  </si>
  <si>
    <t>006284</t>
  </si>
  <si>
    <t>Harkány Város Önkormányzata</t>
  </si>
  <si>
    <t>HU0000339684</t>
  </si>
  <si>
    <t>040A02</t>
  </si>
  <si>
    <t>HARKÁNY I.</t>
  </si>
  <si>
    <t>006304</t>
  </si>
  <si>
    <t>Gárdony Város Önkormányzata</t>
  </si>
  <si>
    <t>HU0000339726</t>
  </si>
  <si>
    <t>040A03</t>
  </si>
  <si>
    <t>GÁRDONY27A</t>
  </si>
  <si>
    <t>006325</t>
  </si>
  <si>
    <t>Pilisjászfalu Község Önkormányzata</t>
  </si>
  <si>
    <t>HU0000339742</t>
  </si>
  <si>
    <t>040A07</t>
  </si>
  <si>
    <t>PILISJF I.</t>
  </si>
  <si>
    <t>006321</t>
  </si>
  <si>
    <t>Tinnye Község Önkormányzata</t>
  </si>
  <si>
    <t>HU0000339734</t>
  </si>
  <si>
    <t>040A06</t>
  </si>
  <si>
    <t>TINNYE I.</t>
  </si>
  <si>
    <t>HU0000339775</t>
  </si>
  <si>
    <t>040A10</t>
  </si>
  <si>
    <t>KHÁORVAEUR</t>
  </si>
  <si>
    <t>HU0000339783</t>
  </si>
  <si>
    <t>040A09</t>
  </si>
  <si>
    <t>KHNYEKAHUF</t>
  </si>
  <si>
    <t>006346</t>
  </si>
  <si>
    <t>Szigetvár Város Önkormányzat</t>
  </si>
  <si>
    <t>HU0000339791</t>
  </si>
  <si>
    <t>040A12</t>
  </si>
  <si>
    <t>SZIG.V2027</t>
  </si>
  <si>
    <t>006331</t>
  </si>
  <si>
    <t>Várpalota Város Önkormányzata</t>
  </si>
  <si>
    <t>HU0000339759</t>
  </si>
  <si>
    <t>040A14</t>
  </si>
  <si>
    <t>MÁTYÁSKÖTV</t>
  </si>
  <si>
    <t>HU0000339825</t>
  </si>
  <si>
    <t>040A16</t>
  </si>
  <si>
    <t>SZFVPANEL</t>
  </si>
  <si>
    <t>HU0000339817</t>
  </si>
  <si>
    <t>040A19</t>
  </si>
  <si>
    <t>GYARAP II.</t>
  </si>
  <si>
    <t>HU0000339908</t>
  </si>
  <si>
    <t>040A23</t>
  </si>
  <si>
    <t>KHHANOGUSD</t>
  </si>
  <si>
    <t>006378</t>
  </si>
  <si>
    <t>Kiskunhalas Város Önkormányzata</t>
  </si>
  <si>
    <t>HU0000339890</t>
  </si>
  <si>
    <t>040A25</t>
  </si>
  <si>
    <t>KKHALAS</t>
  </si>
  <si>
    <t>006386</t>
  </si>
  <si>
    <t>Szekszárd Megyei Jogú Város Önkormányzata</t>
  </si>
  <si>
    <t>HU0000339932</t>
  </si>
  <si>
    <t>040A27</t>
  </si>
  <si>
    <t>SZEKSZÁRD</t>
  </si>
  <si>
    <t>006397</t>
  </si>
  <si>
    <t>Izsák Város Önkormányzat</t>
  </si>
  <si>
    <t>HU0000339957</t>
  </si>
  <si>
    <t>040A28</t>
  </si>
  <si>
    <t>IZSÁK2027</t>
  </si>
  <si>
    <t>006382</t>
  </si>
  <si>
    <t>Kartal Nagyközség Önkormányzata</t>
  </si>
  <si>
    <t>HU0000339924</t>
  </si>
  <si>
    <t>040A30</t>
  </si>
  <si>
    <t>KARTAL2027</t>
  </si>
  <si>
    <t>004436</t>
  </si>
  <si>
    <t>Oroszlány Város Önkormányzata</t>
  </si>
  <si>
    <t>HU0000339940</t>
  </si>
  <si>
    <t>040A32</t>
  </si>
  <si>
    <t>OROSZL2007</t>
  </si>
  <si>
    <t>006424</t>
  </si>
  <si>
    <t>Csongrád Város Önkormányzata</t>
  </si>
  <si>
    <t>HU0000339981</t>
  </si>
  <si>
    <t>040A33</t>
  </si>
  <si>
    <t>CSONGRÁD27</t>
  </si>
  <si>
    <t>006400</t>
  </si>
  <si>
    <t>Polgárdi Város Önkormányzata</t>
  </si>
  <si>
    <t>HU0000339965</t>
  </si>
  <si>
    <t>040A34</t>
  </si>
  <si>
    <t>POLGÁRDIKT</t>
  </si>
  <si>
    <t>006434</t>
  </si>
  <si>
    <t>Szolnok Megyei Jogú Város Önkormányzata</t>
  </si>
  <si>
    <t>HU0000340005</t>
  </si>
  <si>
    <t>040A36</t>
  </si>
  <si>
    <t>SZOLNOK30A</t>
  </si>
  <si>
    <t>006448</t>
  </si>
  <si>
    <t>Fonyód Város Önkormányzata</t>
  </si>
  <si>
    <t>HU0000340039</t>
  </si>
  <si>
    <t>040A37</t>
  </si>
  <si>
    <t>FONYÓD2022</t>
  </si>
  <si>
    <t>006464</t>
  </si>
  <si>
    <t>Belváros-Lipótváros Budapest Főváros V. Kerület Önkormányzata</t>
  </si>
  <si>
    <t>HU0000340054</t>
  </si>
  <si>
    <t>040A40</t>
  </si>
  <si>
    <t>V.KER.2027</t>
  </si>
  <si>
    <t>006468</t>
  </si>
  <si>
    <t>Ócsa Város Önkormányzata</t>
  </si>
  <si>
    <t>HU0000340070</t>
  </si>
  <si>
    <t>040A41</t>
  </si>
  <si>
    <t>ÓCSA I.</t>
  </si>
  <si>
    <t>006470</t>
  </si>
  <si>
    <t>Szerencs Város Önkormányzata</t>
  </si>
  <si>
    <t>HU0000340088</t>
  </si>
  <si>
    <t>040A42</t>
  </si>
  <si>
    <t>SZERENCS27</t>
  </si>
  <si>
    <t>004437</t>
  </si>
  <si>
    <t>Cegléd Város Önkormányzata</t>
  </si>
  <si>
    <t>HU0000340062</t>
  </si>
  <si>
    <t>040A43</t>
  </si>
  <si>
    <t>CEGLÉD2027</t>
  </si>
  <si>
    <t>HU0000340161</t>
  </si>
  <si>
    <t>040A47</t>
  </si>
  <si>
    <t>SZÉKESFVÁR</t>
  </si>
  <si>
    <t>006432</t>
  </si>
  <si>
    <t>Paks Város Önkormányzata</t>
  </si>
  <si>
    <t>HU0000339999</t>
  </si>
  <si>
    <t>040A39</t>
  </si>
  <si>
    <t>PAKS I.</t>
  </si>
  <si>
    <t>006489</t>
  </si>
  <si>
    <t>Monor Város Önkormányzata</t>
  </si>
  <si>
    <t>HU0000340203</t>
  </si>
  <si>
    <t>040A51</t>
  </si>
  <si>
    <t>MONOR2027</t>
  </si>
  <si>
    <t>006472</t>
  </si>
  <si>
    <t>Rákóczifalva Nagyközség Önkormányzata</t>
  </si>
  <si>
    <t>HU0000340104</t>
  </si>
  <si>
    <t>040A50</t>
  </si>
  <si>
    <t>RÁKÓCZIKTV</t>
  </si>
  <si>
    <t>006480</t>
  </si>
  <si>
    <t>Pest Megye Önkormányzata</t>
  </si>
  <si>
    <t>HU0000340153</t>
  </si>
  <si>
    <t>040A55</t>
  </si>
  <si>
    <t>PHOENIXIS</t>
  </si>
  <si>
    <t>006492</t>
  </si>
  <si>
    <t>Marcali Város Önkormányzata</t>
  </si>
  <si>
    <t>HU0000340211</t>
  </si>
  <si>
    <t>040A57</t>
  </si>
  <si>
    <t>MARCALI27</t>
  </si>
  <si>
    <t>006481</t>
  </si>
  <si>
    <t>Dabas Város Önkormányzata</t>
  </si>
  <si>
    <t>HU0000340146</t>
  </si>
  <si>
    <t>040A54</t>
  </si>
  <si>
    <t>DAFI</t>
  </si>
  <si>
    <t>006498</t>
  </si>
  <si>
    <t>Gyömrő Város Önkormányzata</t>
  </si>
  <si>
    <t>HU0000340237</t>
  </si>
  <si>
    <t>040A56</t>
  </si>
  <si>
    <t>GYÖMRŐ2016</t>
  </si>
  <si>
    <t>006506</t>
  </si>
  <si>
    <t>Nyíregyháza Megyei Jogú Város Önkormányzat</t>
  </si>
  <si>
    <t>HU0000340286</t>
  </si>
  <si>
    <t>040A58</t>
  </si>
  <si>
    <t>NYH2019</t>
  </si>
  <si>
    <t>006521</t>
  </si>
  <si>
    <t>Budapest Főváros XXIII. Kerület Soroksár Önkormányzat</t>
  </si>
  <si>
    <t>HU0000340336</t>
  </si>
  <si>
    <t>040A59</t>
  </si>
  <si>
    <t>SOROKSÁR17</t>
  </si>
  <si>
    <t>006520</t>
  </si>
  <si>
    <t>Szigetvári Egészségügyi Ellátó és Szolgáltató Korlátolt Felelősségű Társaság</t>
  </si>
  <si>
    <t>HU0000340302</t>
  </si>
  <si>
    <t>040A65</t>
  </si>
  <si>
    <t>SZIGETKO22</t>
  </si>
  <si>
    <t>006540</t>
  </si>
  <si>
    <t>Maglód Város Önkormányzata</t>
  </si>
  <si>
    <t>HU0000340351</t>
  </si>
  <si>
    <t>040A66</t>
  </si>
  <si>
    <t>MAGLÓD I.</t>
  </si>
  <si>
    <t>006570</t>
  </si>
  <si>
    <t>Barcs Város Önkormányzat</t>
  </si>
  <si>
    <t>HU0000340393</t>
  </si>
  <si>
    <t>040A67</t>
  </si>
  <si>
    <t>BARCS 2019</t>
  </si>
  <si>
    <t>006562</t>
  </si>
  <si>
    <t>Pomáz Város Önkormányzata</t>
  </si>
  <si>
    <t>HU0000340385</t>
  </si>
  <si>
    <t>040A68</t>
  </si>
  <si>
    <t>POMÁZ 2027</t>
  </si>
  <si>
    <t>000084</t>
  </si>
  <si>
    <t>Gyula Város Önkormányzata</t>
  </si>
  <si>
    <t>HU0000340377</t>
  </si>
  <si>
    <t>040A69</t>
  </si>
  <si>
    <t>GYULA 2027</t>
  </si>
  <si>
    <t>006518</t>
  </si>
  <si>
    <t>Tolna Város Önkormányzata</t>
  </si>
  <si>
    <t>HU0000340310</t>
  </si>
  <si>
    <t>040A70</t>
  </si>
  <si>
    <t>TOLNA 2027</t>
  </si>
  <si>
    <t>006556</t>
  </si>
  <si>
    <t>Budapest Főváros VII. Kerület Erzsébetváros Önkormányzata</t>
  </si>
  <si>
    <t>HU0000340369</t>
  </si>
  <si>
    <t>040A71</t>
  </si>
  <si>
    <t>ERZSV.2027</t>
  </si>
  <si>
    <t>006519</t>
  </si>
  <si>
    <t>Tamási Város Önkormányzata</t>
  </si>
  <si>
    <t>HU0000340328</t>
  </si>
  <si>
    <t>040A72</t>
  </si>
  <si>
    <t>DÁM</t>
  </si>
  <si>
    <t>006535</t>
  </si>
  <si>
    <t>Gotthárd-Therm Fürdő és Idegenforgalmi Szolgáltató Korlátolt Felelősségű Társaság</t>
  </si>
  <si>
    <t>HU0000340344</t>
  </si>
  <si>
    <t>040A74</t>
  </si>
  <si>
    <t>GOTTHÁRD I</t>
  </si>
  <si>
    <t>HU0000340443</t>
  </si>
  <si>
    <t>040A77</t>
  </si>
  <si>
    <t>MARCALI II</t>
  </si>
  <si>
    <t>006619</t>
  </si>
  <si>
    <t>Érd Megyei Jogú Város Önkormányzata</t>
  </si>
  <si>
    <t>HU0000340484</t>
  </si>
  <si>
    <t>040A78</t>
  </si>
  <si>
    <t>ÉRD 2027</t>
  </si>
  <si>
    <t>006579</t>
  </si>
  <si>
    <t>Göd Város Önkormányzata</t>
  </si>
  <si>
    <t>HU0000340401</t>
  </si>
  <si>
    <t>040A79</t>
  </si>
  <si>
    <t>FIDUCIA</t>
  </si>
  <si>
    <t>006631</t>
  </si>
  <si>
    <t>Mezőkovácsháza Város Önkormányzata</t>
  </si>
  <si>
    <t>HU0000340500</t>
  </si>
  <si>
    <t>040A81</t>
  </si>
  <si>
    <t>MKHÁZA2022</t>
  </si>
  <si>
    <t>006616</t>
  </si>
  <si>
    <t>Nagyatád Város Önkormányzata</t>
  </si>
  <si>
    <t>HU0000340468</t>
  </si>
  <si>
    <t>040A82</t>
  </si>
  <si>
    <t>ATÁD</t>
  </si>
  <si>
    <t>006615</t>
  </si>
  <si>
    <t>Sátoraljaújhely Város Önkormányzata</t>
  </si>
  <si>
    <t>HU0000340476</t>
  </si>
  <si>
    <t>040A84</t>
  </si>
  <si>
    <t>ZEMPLÉN F.</t>
  </si>
  <si>
    <t>006627</t>
  </si>
  <si>
    <t>Csenger Város Önkormányzata</t>
  </si>
  <si>
    <t>HU0000340492</t>
  </si>
  <si>
    <t>040A86</t>
  </si>
  <si>
    <t>CSENGER27</t>
  </si>
  <si>
    <t>006633</t>
  </si>
  <si>
    <t>Észak-Alföldi Környezetgazdálkodási Korlátolt Felelősségű Társaság</t>
  </si>
  <si>
    <t>HU0000340518</t>
  </si>
  <si>
    <t>040A87</t>
  </si>
  <si>
    <t>ÉAK I.</t>
  </si>
  <si>
    <t>HU0000340625</t>
  </si>
  <si>
    <t>040A88</t>
  </si>
  <si>
    <t>SOPRON2027</t>
  </si>
  <si>
    <t>006649</t>
  </si>
  <si>
    <t>Budapest Főváros XV. Kerület Rákospalota, Pestújhely, Újpalota Önkormányzata</t>
  </si>
  <si>
    <t>HU0000340567</t>
  </si>
  <si>
    <t>040A90</t>
  </si>
  <si>
    <t>XVKER2022</t>
  </si>
  <si>
    <t>000017</t>
  </si>
  <si>
    <t>Baja Város Önkormányzata</t>
  </si>
  <si>
    <t>HU0000340542</t>
  </si>
  <si>
    <t>040A89</t>
  </si>
  <si>
    <t>BAJAJÖVŐJE</t>
  </si>
  <si>
    <t>006641</t>
  </si>
  <si>
    <t>Vas Megyei Önkormányzat</t>
  </si>
  <si>
    <t>HU0000340559</t>
  </si>
  <si>
    <t>040A95</t>
  </si>
  <si>
    <t>VASMEGYE</t>
  </si>
  <si>
    <t>006668</t>
  </si>
  <si>
    <t>Vecsés Város Önkormányzata</t>
  </si>
  <si>
    <t>HU0000340658</t>
  </si>
  <si>
    <t>040A96</t>
  </si>
  <si>
    <t>VECSÉS2027</t>
  </si>
  <si>
    <t>001920</t>
  </si>
  <si>
    <t>Zsigmondy Béla Víziközműveket Üzemeltető Zártkörű Részvénytársaság</t>
  </si>
  <si>
    <t>HU0000340617</t>
  </si>
  <si>
    <t>040A97</t>
  </si>
  <si>
    <t>ZSIGMONDY2</t>
  </si>
  <si>
    <t>001921</t>
  </si>
  <si>
    <t>Hódmezővásárhelyi Vagyonkezelő és Szolgáltató Zártkörű Részvénytársaság</t>
  </si>
  <si>
    <t>HU0000340609</t>
  </si>
  <si>
    <t>040A98</t>
  </si>
  <si>
    <t>HVSZ ZRT I</t>
  </si>
  <si>
    <t>HU0000340583</t>
  </si>
  <si>
    <t>040A99</t>
  </si>
  <si>
    <t>ARANYFED</t>
  </si>
  <si>
    <t>006661</t>
  </si>
  <si>
    <t>Sajószentpéter Városi Önkormányzat</t>
  </si>
  <si>
    <t>HU0000340633</t>
  </si>
  <si>
    <t>040B01</t>
  </si>
  <si>
    <t>SAJÓ</t>
  </si>
  <si>
    <t>006674</t>
  </si>
  <si>
    <t>Szarvas Város Önkormányzata</t>
  </si>
  <si>
    <t>HU0000340674</t>
  </si>
  <si>
    <t>040B03</t>
  </si>
  <si>
    <t>SZARVAS17</t>
  </si>
  <si>
    <t>006700</t>
  </si>
  <si>
    <t>Orosháza Város Önkormányzata</t>
  </si>
  <si>
    <t>HU0000340740</t>
  </si>
  <si>
    <t>040B06</t>
  </si>
  <si>
    <t>OROSHÁZA22</t>
  </si>
  <si>
    <t>006673</t>
  </si>
  <si>
    <t>Tiszafüred Város Önkormányzata</t>
  </si>
  <si>
    <t>HU0000340666</t>
  </si>
  <si>
    <t>040B07</t>
  </si>
  <si>
    <t>TISZAFÜRED</t>
  </si>
  <si>
    <t>006675</t>
  </si>
  <si>
    <t>Bag Nagyközség Önkormányzata</t>
  </si>
  <si>
    <t>HU0000340682</t>
  </si>
  <si>
    <t>040B09</t>
  </si>
  <si>
    <t>BAG JÖVŐJE</t>
  </si>
  <si>
    <t>006702</t>
  </si>
  <si>
    <t>Karcag Város Önkormányzata</t>
  </si>
  <si>
    <t>HU0000340765</t>
  </si>
  <si>
    <t>040B10</t>
  </si>
  <si>
    <t>KARCAG I.</t>
  </si>
  <si>
    <t>HU0000340799</t>
  </si>
  <si>
    <t>040B11</t>
  </si>
  <si>
    <t>MONOR</t>
  </si>
  <si>
    <t>006716</t>
  </si>
  <si>
    <t>Vésztő Város Önkormányzat</t>
  </si>
  <si>
    <t>HU0000340781</t>
  </si>
  <si>
    <t>040B12</t>
  </si>
  <si>
    <t>VÉSZTŐ2027</t>
  </si>
  <si>
    <t>004430</t>
  </si>
  <si>
    <t>Edelény Város Önkormányzata</t>
  </si>
  <si>
    <t>HU0000340716</t>
  </si>
  <si>
    <t>040B13</t>
  </si>
  <si>
    <t>EDELÉNY F.</t>
  </si>
  <si>
    <t>006698</t>
  </si>
  <si>
    <t>Hévízgyörk község Önkormányzata</t>
  </si>
  <si>
    <t>HU0000340732</t>
  </si>
  <si>
    <t>040B14</t>
  </si>
  <si>
    <t>HÉVÍZGYÖRK</t>
  </si>
  <si>
    <t>006736</t>
  </si>
  <si>
    <t>Ózd Város Önkormányzata</t>
  </si>
  <si>
    <t>HU0000340880</t>
  </si>
  <si>
    <t>040B16</t>
  </si>
  <si>
    <t>ÓZD 2027</t>
  </si>
  <si>
    <t>006726</t>
  </si>
  <si>
    <t>Újszilvás Község Önkormányzata</t>
  </si>
  <si>
    <t>HU0000340815</t>
  </si>
  <si>
    <t>040B19</t>
  </si>
  <si>
    <t>JÖVŐ ÚTJA</t>
  </si>
  <si>
    <t>006746</t>
  </si>
  <si>
    <t>Szob Város Önkormányzata</t>
  </si>
  <si>
    <t>HU0000340898</t>
  </si>
  <si>
    <t>040B22</t>
  </si>
  <si>
    <t>SZOB 2027</t>
  </si>
  <si>
    <t>HU0000340856</t>
  </si>
  <si>
    <t>040B21</t>
  </si>
  <si>
    <t>PELIKÁN</t>
  </si>
  <si>
    <t>006727</t>
  </si>
  <si>
    <t>Nyírlugos Város Önkormányzata</t>
  </si>
  <si>
    <t>HU0000340823</t>
  </si>
  <si>
    <t>040B23</t>
  </si>
  <si>
    <t>NYÍRLUGOS</t>
  </si>
  <si>
    <t>006708</t>
  </si>
  <si>
    <t>Demecser Város Önkormányzat</t>
  </si>
  <si>
    <t>HU0000340773</t>
  </si>
  <si>
    <t>040B26</t>
  </si>
  <si>
    <t>DEMECSER</t>
  </si>
  <si>
    <t>006754</t>
  </si>
  <si>
    <t>Törökszentmiklós Város Önkormányzata</t>
  </si>
  <si>
    <t>HU0000340922</t>
  </si>
  <si>
    <t>040B25</t>
  </si>
  <si>
    <t>TM JÖVŐJE</t>
  </si>
  <si>
    <t>006788</t>
  </si>
  <si>
    <t>Nőtincs Községi Önkormányzat</t>
  </si>
  <si>
    <t>HU0000341011</t>
  </si>
  <si>
    <t>040B27</t>
  </si>
  <si>
    <t>NŐTINCS25</t>
  </si>
  <si>
    <t>004440</t>
  </si>
  <si>
    <t>Budafok-Tétény Budapest XXII. kerület Önkormányzata</t>
  </si>
  <si>
    <t>HU0000340807</t>
  </si>
  <si>
    <t>040B28</t>
  </si>
  <si>
    <t>BUDAFOK27</t>
  </si>
  <si>
    <t>006762</t>
  </si>
  <si>
    <t>Budapest Főváros XX. Kerület Pesterzsébet Önkormányzata</t>
  </si>
  <si>
    <t>HU0000340930</t>
  </si>
  <si>
    <t>040B29</t>
  </si>
  <si>
    <t>XX.KER2022</t>
  </si>
  <si>
    <t>006750</t>
  </si>
  <si>
    <t>Aszód Város Önkormányzata</t>
  </si>
  <si>
    <t>HU0000340914</t>
  </si>
  <si>
    <t>040B30</t>
  </si>
  <si>
    <t>ASZÓD</t>
  </si>
  <si>
    <t>006785</t>
  </si>
  <si>
    <t>Hernád Községi Önkormányzat</t>
  </si>
  <si>
    <t>HU0000340989</t>
  </si>
  <si>
    <t>040B38</t>
  </si>
  <si>
    <t>HERNÁD2027</t>
  </si>
  <si>
    <t>006761</t>
  </si>
  <si>
    <t>Tapolca Város Önkormányzata</t>
  </si>
  <si>
    <t>HU0000340955</t>
  </si>
  <si>
    <t>040B31</t>
  </si>
  <si>
    <t xml:space="preserve">TAPOLCA </t>
  </si>
  <si>
    <t>006764</t>
  </si>
  <si>
    <t>Martonvásár Város Önkormányzata</t>
  </si>
  <si>
    <t>HU0000340948</t>
  </si>
  <si>
    <t>040B32</t>
  </si>
  <si>
    <t>MARTONVÁS</t>
  </si>
  <si>
    <t>006804</t>
  </si>
  <si>
    <t>Budapest Főváros XVII. Kerület Önkormányzata</t>
  </si>
  <si>
    <t>HU0000341078</t>
  </si>
  <si>
    <t>040B34</t>
  </si>
  <si>
    <t>XVII. KER</t>
  </si>
  <si>
    <t>006822</t>
  </si>
  <si>
    <t>Bonyhád Város Önkormányzata</t>
  </si>
  <si>
    <t>HU0000341151</t>
  </si>
  <si>
    <t>040B35</t>
  </si>
  <si>
    <t>BONYHÁD27</t>
  </si>
  <si>
    <t>006794</t>
  </si>
  <si>
    <t>Miskolc Megyei Jogú Város Önkormányzata</t>
  </si>
  <si>
    <t>HU0000341052</t>
  </si>
  <si>
    <t>040B33</t>
  </si>
  <si>
    <t>MISKOLC</t>
  </si>
  <si>
    <t>006748</t>
  </si>
  <si>
    <t>Dévaványa Város Önkormányzata</t>
  </si>
  <si>
    <t>HU0000340997</t>
  </si>
  <si>
    <t>040B39</t>
  </si>
  <si>
    <t>DÉVAVÁNYA</t>
  </si>
  <si>
    <t>006772</t>
  </si>
  <si>
    <t>Balatonfűzfő Város Önkormányzata</t>
  </si>
  <si>
    <t>HU0000340963</t>
  </si>
  <si>
    <t>040B45</t>
  </si>
  <si>
    <t>FŰZFŐ</t>
  </si>
  <si>
    <t>006826</t>
  </si>
  <si>
    <t>Putnok Város Önkormányzata</t>
  </si>
  <si>
    <t>HU0000341144</t>
  </si>
  <si>
    <t>040B46</t>
  </si>
  <si>
    <t>PUTNOK2022</t>
  </si>
  <si>
    <t>HU0000341037</t>
  </si>
  <si>
    <t>040B43</t>
  </si>
  <si>
    <t>SZT.ISTVÁN</t>
  </si>
  <si>
    <t>HU0000341029</t>
  </si>
  <si>
    <t>040B42</t>
  </si>
  <si>
    <t>SZT.LÁSZLÓ</t>
  </si>
  <si>
    <t>006830</t>
  </si>
  <si>
    <t>Pilisvörösvár Város Önkormányzata</t>
  </si>
  <si>
    <t>HU0000341177</t>
  </si>
  <si>
    <t>040B47</t>
  </si>
  <si>
    <t>P.VÁR2027A</t>
  </si>
  <si>
    <t>HU0000341086</t>
  </si>
  <si>
    <t>040B48</t>
  </si>
  <si>
    <t>TOLNA II</t>
  </si>
  <si>
    <t>006792</t>
  </si>
  <si>
    <t>Békés Város Önkormányzata</t>
  </si>
  <si>
    <t>HU0000341045</t>
  </si>
  <si>
    <t>040B44</t>
  </si>
  <si>
    <t>BÉKÉSVÁROS</t>
  </si>
  <si>
    <t>006872</t>
  </si>
  <si>
    <t>Táborfalva Község Önkormányzata</t>
  </si>
  <si>
    <t>HU0000341300</t>
  </si>
  <si>
    <t>040B52</t>
  </si>
  <si>
    <t>TÁBORFALVA</t>
  </si>
  <si>
    <t>006888</t>
  </si>
  <si>
    <t>Cigánd Város Önkormányzata</t>
  </si>
  <si>
    <t>HU0000341359</t>
  </si>
  <si>
    <t>040B53</t>
  </si>
  <si>
    <t>CIGÁND2027</t>
  </si>
  <si>
    <t>HU0000341136</t>
  </si>
  <si>
    <t>040B50</t>
  </si>
  <si>
    <t>ARANYFEDII</t>
  </si>
  <si>
    <t>006808</t>
  </si>
  <si>
    <t>Fertőd Város Önkormányzata</t>
  </si>
  <si>
    <t>HU0000341102</t>
  </si>
  <si>
    <t>040B54</t>
  </si>
  <si>
    <t>FERTŐD JÖV</t>
  </si>
  <si>
    <t>006784</t>
  </si>
  <si>
    <t>Budapest Főváros XVI. Kerület Önkormányzata</t>
  </si>
  <si>
    <t>HU0000341003</t>
  </si>
  <si>
    <t>040B55</t>
  </si>
  <si>
    <t>KERTVÁROS1</t>
  </si>
  <si>
    <t>006889</t>
  </si>
  <si>
    <t>Pápa Város Önkormányzata</t>
  </si>
  <si>
    <t>HU0000341375</t>
  </si>
  <si>
    <t>040B60</t>
  </si>
  <si>
    <t>PÁPA2027</t>
  </si>
  <si>
    <t>006864</t>
  </si>
  <si>
    <t>Szabadkígyós Község Önkormányzata</t>
  </si>
  <si>
    <t>HU0000341292</t>
  </si>
  <si>
    <t>040B51</t>
  </si>
  <si>
    <t>ÓKÍGYÓS27</t>
  </si>
  <si>
    <t>006838</t>
  </si>
  <si>
    <t>Körmend Város Önkormányzata</t>
  </si>
  <si>
    <t>HU0000341185</t>
  </si>
  <si>
    <t>040B58</t>
  </si>
  <si>
    <t>KÖRMEND27</t>
  </si>
  <si>
    <t>006836</t>
  </si>
  <si>
    <t>Kőszeg Város Önkormányzata</t>
  </si>
  <si>
    <t>HU0000341193</t>
  </si>
  <si>
    <t>040B64</t>
  </si>
  <si>
    <t>KŐSZEG2027</t>
  </si>
  <si>
    <t>006446</t>
  </si>
  <si>
    <t>SZOVA Szombathelyi Vagyonhasznosító és Városgazdálkodási Zártkörűen működő Részvénytársaság</t>
  </si>
  <si>
    <t>HU0000341342</t>
  </si>
  <si>
    <t>040B56</t>
  </si>
  <si>
    <t>SZOVA</t>
  </si>
  <si>
    <t>006831</t>
  </si>
  <si>
    <t>Borsod-Abaúj-Zemplén Megyei Önkormányzat</t>
  </si>
  <si>
    <t>HU0000341169</t>
  </si>
  <si>
    <t>040B69</t>
  </si>
  <si>
    <t>B-A-Z</t>
  </si>
  <si>
    <t>006863</t>
  </si>
  <si>
    <t>Emőd Város Önkormányzata</t>
  </si>
  <si>
    <t>HU0000341276</t>
  </si>
  <si>
    <t>040B59</t>
  </si>
  <si>
    <t>EMŐD2022</t>
  </si>
  <si>
    <t>006890</t>
  </si>
  <si>
    <t>Csanádapáca Község Önkormányzata</t>
  </si>
  <si>
    <t>HU0000341367</t>
  </si>
  <si>
    <t>040B57</t>
  </si>
  <si>
    <t>CSAPACA</t>
  </si>
  <si>
    <t>006852</t>
  </si>
  <si>
    <t>Szécsény Város Önkormányzata</t>
  </si>
  <si>
    <t>HU0000341235</t>
  </si>
  <si>
    <t>040B66</t>
  </si>
  <si>
    <t>SZÉCSÉNY07</t>
  </si>
  <si>
    <t>006895</t>
  </si>
  <si>
    <t>Kazincbarcika Város Önkormányzata</t>
  </si>
  <si>
    <t>HU0000341425</t>
  </si>
  <si>
    <t>040B63</t>
  </si>
  <si>
    <t>KBARCIKA27</t>
  </si>
  <si>
    <t>006891</t>
  </si>
  <si>
    <t>Simontornya Város Önkormányzat</t>
  </si>
  <si>
    <t>HU0000341383</t>
  </si>
  <si>
    <t>040B70</t>
  </si>
  <si>
    <t>STORNYA27</t>
  </si>
  <si>
    <t>006824</t>
  </si>
  <si>
    <t>Veszprém Megyei Önkormányzat</t>
  </si>
  <si>
    <t>HU0000341128</t>
  </si>
  <si>
    <t>040B73</t>
  </si>
  <si>
    <t>VESZPRÉM M</t>
  </si>
  <si>
    <t>006892</t>
  </si>
  <si>
    <t>Mórahalom Város Önkormányzata</t>
  </si>
  <si>
    <t>HU0000341391</t>
  </si>
  <si>
    <t>040B68</t>
  </si>
  <si>
    <t>MÓRAHALOM</t>
  </si>
  <si>
    <t>006893</t>
  </si>
  <si>
    <t>Battonya Város Önkormányzata</t>
  </si>
  <si>
    <t>HU0000341409</t>
  </si>
  <si>
    <t>040B74</t>
  </si>
  <si>
    <t>BATTONYA27</t>
  </si>
  <si>
    <t>006840</t>
  </si>
  <si>
    <t>Mohács Város Önkormányzata</t>
  </si>
  <si>
    <t>HU0000341227</t>
  </si>
  <si>
    <t>040B76</t>
  </si>
  <si>
    <t>MOHÁCS</t>
  </si>
  <si>
    <t>006862</t>
  </si>
  <si>
    <t>Harta Nagyközség Önkormányzata</t>
  </si>
  <si>
    <t>HU0000341268</t>
  </si>
  <si>
    <t>040B77</t>
  </si>
  <si>
    <t>HARTA I.</t>
  </si>
  <si>
    <t>HU0000341516</t>
  </si>
  <si>
    <t>040B78</t>
  </si>
  <si>
    <t>VÖRÖSMARTY</t>
  </si>
  <si>
    <t>006809</t>
  </si>
  <si>
    <t>Zala Megyei Önkormányzat</t>
  </si>
  <si>
    <t>HU0000341110</t>
  </si>
  <si>
    <t>040B71</t>
  </si>
  <si>
    <t>ZALAMEGYE1</t>
  </si>
  <si>
    <t>006904</t>
  </si>
  <si>
    <t>Kaposvár Megyei Jogú Város Önkormányzata</t>
  </si>
  <si>
    <t>HU0000341441</t>
  </si>
  <si>
    <t>040B80</t>
  </si>
  <si>
    <t>KAPOSVÁR 1</t>
  </si>
  <si>
    <t>HU0000341458</t>
  </si>
  <si>
    <t>040B81</t>
  </si>
  <si>
    <t>KAPOSVÁR 2</t>
  </si>
  <si>
    <t>HU0000341466</t>
  </si>
  <si>
    <t>040B82</t>
  </si>
  <si>
    <t>KAPOSVÁR 3</t>
  </si>
  <si>
    <t>006910</t>
  </si>
  <si>
    <t>Lenti Város Önkormányzata</t>
  </si>
  <si>
    <t>HU0000341482</t>
  </si>
  <si>
    <t>040B65</t>
  </si>
  <si>
    <t>LENTI2027A</t>
  </si>
  <si>
    <t>006920</t>
  </si>
  <si>
    <t>Nyírbátor Város Önkormányzata</t>
  </si>
  <si>
    <t>040B85</t>
  </si>
  <si>
    <t>NYÍRBÁTOR</t>
  </si>
  <si>
    <t>040B86</t>
  </si>
  <si>
    <t>SOROKSÁR22</t>
  </si>
  <si>
    <t>006955</t>
  </si>
  <si>
    <t>Békésszentandrás Nagyközség Önkormányzata</t>
  </si>
  <si>
    <t>040B88</t>
  </si>
  <si>
    <t>BÉKÉSSZA27</t>
  </si>
  <si>
    <t>006945</t>
  </si>
  <si>
    <t>Csorna Város Önkormányzata</t>
  </si>
  <si>
    <t>040B89</t>
  </si>
  <si>
    <t>CSORNA</t>
  </si>
  <si>
    <t>006940</t>
  </si>
  <si>
    <t>Sümeg Város Önkormányzata</t>
  </si>
  <si>
    <t>040B90</t>
  </si>
  <si>
    <t>SÜMEGI VÁR</t>
  </si>
  <si>
    <t>006975</t>
  </si>
  <si>
    <t>Vámospércs Városi Önkormányzat</t>
  </si>
  <si>
    <t>040B91</t>
  </si>
  <si>
    <t>VÁMOSPÉRCS</t>
  </si>
  <si>
    <t>006977</t>
  </si>
  <si>
    <t>Kistelek Város Önkormányzata</t>
  </si>
  <si>
    <t>040B92</t>
  </si>
  <si>
    <t>KISTELEK28</t>
  </si>
  <si>
    <t>006951</t>
  </si>
  <si>
    <t>Sándorfalva Város Önkormányzata</t>
  </si>
  <si>
    <t>040B93</t>
  </si>
  <si>
    <t>SFALVA JÖV</t>
  </si>
  <si>
    <t>006996</t>
  </si>
  <si>
    <t>Alsómocsolád Község Önkormányzata</t>
  </si>
  <si>
    <t>040B96</t>
  </si>
  <si>
    <t>LEHETŐSÉG</t>
  </si>
  <si>
    <t>006982</t>
  </si>
  <si>
    <t>Sárospatak Város Önkormányzata</t>
  </si>
  <si>
    <t>040B94</t>
  </si>
  <si>
    <t>SÁROSPATAK</t>
  </si>
  <si>
    <t>006950</t>
  </si>
  <si>
    <t>Berettyóújfalu Város Önkormányzata</t>
  </si>
  <si>
    <t>040B98</t>
  </si>
  <si>
    <t>BERETTYÓ08</t>
  </si>
  <si>
    <t>006960</t>
  </si>
  <si>
    <t>Szada Község Önkormányzata</t>
  </si>
  <si>
    <t>040B99</t>
  </si>
  <si>
    <t>SZADA</t>
  </si>
  <si>
    <t>006974</t>
  </si>
  <si>
    <t>Jánoshalma Város Önkormányzata</t>
  </si>
  <si>
    <t>040C01</t>
  </si>
  <si>
    <t>JÁNOSHALMA</t>
  </si>
  <si>
    <t>006944</t>
  </si>
  <si>
    <t>Szentendre Város Önkormányzat</t>
  </si>
  <si>
    <t>040C02</t>
  </si>
  <si>
    <t>DUMTSAJENŐ</t>
  </si>
  <si>
    <t>040C03</t>
  </si>
  <si>
    <t>NYH2032</t>
  </si>
  <si>
    <t>006994</t>
  </si>
  <si>
    <t>Zirc Városi Önkormányzat</t>
  </si>
  <si>
    <t>040C04</t>
  </si>
  <si>
    <t>ZIRC</t>
  </si>
  <si>
    <t>006988</t>
  </si>
  <si>
    <t>Sárvár Város Önkormányzata</t>
  </si>
  <si>
    <t>040C05</t>
  </si>
  <si>
    <t>SÁRVÁRKRIS</t>
  </si>
  <si>
    <t>040C06</t>
  </si>
  <si>
    <t>SÁRV.GY.</t>
  </si>
  <si>
    <t>006987</t>
  </si>
  <si>
    <t>Devecser Város Önkormányzata</t>
  </si>
  <si>
    <t>040C07</t>
  </si>
  <si>
    <t>DEVECSER20</t>
  </si>
  <si>
    <t>007002</t>
  </si>
  <si>
    <t>Csömör Nagyközség Önkormányzata</t>
  </si>
  <si>
    <t>040C08</t>
  </si>
  <si>
    <t>CSÖMÖR2008</t>
  </si>
  <si>
    <t>007004</t>
  </si>
  <si>
    <t>Velence Város Önkormányzata</t>
  </si>
  <si>
    <t>040C09</t>
  </si>
  <si>
    <t>VELENCE</t>
  </si>
  <si>
    <t>006986</t>
  </si>
  <si>
    <t>Mór Város Önkormányzata</t>
  </si>
  <si>
    <t>040C17</t>
  </si>
  <si>
    <t>MÓR I.</t>
  </si>
  <si>
    <t>007038</t>
  </si>
  <si>
    <t>Csongrád Megye Önkormányzata</t>
  </si>
  <si>
    <t>040C20</t>
  </si>
  <si>
    <t>CSONGRÁD M</t>
  </si>
  <si>
    <t>007035</t>
  </si>
  <si>
    <t>Bugac Nagyközségi Önkormányzat</t>
  </si>
  <si>
    <t>040C21</t>
  </si>
  <si>
    <t>BUGAC</t>
  </si>
  <si>
    <t>007057</t>
  </si>
  <si>
    <t>Kondoros Nagyközség Önkormányzat</t>
  </si>
  <si>
    <t>040C23</t>
  </si>
  <si>
    <t>KONDOROS</t>
  </si>
  <si>
    <t>007056</t>
  </si>
  <si>
    <t>Kisbér Város Önkormányzata</t>
  </si>
  <si>
    <t>040C22</t>
  </si>
  <si>
    <t>KISBÉRÉRT</t>
  </si>
  <si>
    <t>007094</t>
  </si>
  <si>
    <t>Heves Város Önkormányzata</t>
  </si>
  <si>
    <t>040C25</t>
  </si>
  <si>
    <t>HEVES 2028</t>
  </si>
  <si>
    <t>007070</t>
  </si>
  <si>
    <t>Nagyréde Község Önkormányzata</t>
  </si>
  <si>
    <t>040C27</t>
  </si>
  <si>
    <t>NAGYRÉDE</t>
  </si>
  <si>
    <t>007082</t>
  </si>
  <si>
    <t>Alsózsolca Város Önkormányzata</t>
  </si>
  <si>
    <t>040C26</t>
  </si>
  <si>
    <t>ALSÓZSOLCA</t>
  </si>
  <si>
    <t>007034</t>
  </si>
  <si>
    <t>Gyomaendrőd Város Önkormányzata</t>
  </si>
  <si>
    <t>040C31</t>
  </si>
  <si>
    <t>GYENDRŐD</t>
  </si>
  <si>
    <t>006810</t>
  </si>
  <si>
    <t>Káld és Térsége Környezetéért Önkormányzati Társulás</t>
  </si>
  <si>
    <t>040C30</t>
  </si>
  <si>
    <t>TISZTAVASI</t>
  </si>
  <si>
    <t>007006</t>
  </si>
  <si>
    <t>Siklós Város Önkormányzata</t>
  </si>
  <si>
    <t>040C32</t>
  </si>
  <si>
    <t>SIKLÓS</t>
  </si>
  <si>
    <t>007080</t>
  </si>
  <si>
    <t>Tata Város Önkormányzata</t>
  </si>
  <si>
    <t>040C35</t>
  </si>
  <si>
    <t>TATA080228</t>
  </si>
  <si>
    <t>007059</t>
  </si>
  <si>
    <t>Sárbogárd Város Önkormányzata</t>
  </si>
  <si>
    <t>040C33</t>
  </si>
  <si>
    <t>SÁRBOGÁRD</t>
  </si>
  <si>
    <t>007100</t>
  </si>
  <si>
    <t>Kunszentmárton Város Önkormányzata</t>
  </si>
  <si>
    <t>040C34</t>
  </si>
  <si>
    <t>KSZMÁRTON</t>
  </si>
  <si>
    <t>005302</t>
  </si>
  <si>
    <t>Veresegyház Város Önkormányzata</t>
  </si>
  <si>
    <t>040C37</t>
  </si>
  <si>
    <t>VHÁZ28 I</t>
  </si>
  <si>
    <t>040C38</t>
  </si>
  <si>
    <t>VHÁZ28 II</t>
  </si>
  <si>
    <t>007083</t>
  </si>
  <si>
    <t>Mátraszentimre Község Önkormányzata</t>
  </si>
  <si>
    <t>040C39</t>
  </si>
  <si>
    <t>SZENT IMRE</t>
  </si>
  <si>
    <t>007128</t>
  </si>
  <si>
    <t>Üllő Város Önkormányzata</t>
  </si>
  <si>
    <t>040C42</t>
  </si>
  <si>
    <t>ÜLLŐ 2027</t>
  </si>
  <si>
    <t>006841</t>
  </si>
  <si>
    <t>Kunhegyes Város Önkormányzata</t>
  </si>
  <si>
    <t>040C40</t>
  </si>
  <si>
    <t>KUNHEGYES</t>
  </si>
  <si>
    <t>007124</t>
  </si>
  <si>
    <t>Bácsalmás Város Önkormányzata</t>
  </si>
  <si>
    <t>040C46</t>
  </si>
  <si>
    <t>BÁCSALMÁS</t>
  </si>
  <si>
    <t>007125</t>
  </si>
  <si>
    <t>Madaras Község Önkormányzata</t>
  </si>
  <si>
    <t>040C45</t>
  </si>
  <si>
    <t>MADARAS</t>
  </si>
  <si>
    <t>007141</t>
  </si>
  <si>
    <t>Algyő Nagyközség Önkormányzata</t>
  </si>
  <si>
    <t>040C51</t>
  </si>
  <si>
    <t>SZŐKETISZA</t>
  </si>
  <si>
    <t>007140</t>
  </si>
  <si>
    <t>Csorvás Város Önkormányzata</t>
  </si>
  <si>
    <t>040C52</t>
  </si>
  <si>
    <t>HÉRICS</t>
  </si>
  <si>
    <t>007136</t>
  </si>
  <si>
    <t>Kisújszállás Város Önkormányzata</t>
  </si>
  <si>
    <t>040C53</t>
  </si>
  <si>
    <t>JOBB KISÚJ</t>
  </si>
  <si>
    <t>007178</t>
  </si>
  <si>
    <t>Nyíradony Város Önkormányzata</t>
  </si>
  <si>
    <t>040C55</t>
  </si>
  <si>
    <t>GÚTH KELED</t>
  </si>
  <si>
    <t>040C54</t>
  </si>
  <si>
    <t>VECSÉS</t>
  </si>
  <si>
    <t>007152</t>
  </si>
  <si>
    <t>Balatonboglár Város Önkormányzata</t>
  </si>
  <si>
    <t>040C56</t>
  </si>
  <si>
    <t>STERZSÉBET</t>
  </si>
  <si>
    <t>040C59</t>
  </si>
  <si>
    <t>VHÁZ28 III</t>
  </si>
  <si>
    <t>007007</t>
  </si>
  <si>
    <t>Badacsonytomaj Város Önkormányzata</t>
  </si>
  <si>
    <t>040C57</t>
  </si>
  <si>
    <t>VULKÁN</t>
  </si>
  <si>
    <t>007186</t>
  </si>
  <si>
    <t>Jász-Nagykun-Szolnok Megyei Önkormányzat</t>
  </si>
  <si>
    <t>040C58</t>
  </si>
  <si>
    <t>JÁSZKUNSÁG</t>
  </si>
  <si>
    <t>007202</t>
  </si>
  <si>
    <t>Hajdúböszörmény Város Önkormányzata</t>
  </si>
  <si>
    <t>040C60</t>
  </si>
  <si>
    <t>HAJDÚBÖSZ.</t>
  </si>
  <si>
    <t>007197</t>
  </si>
  <si>
    <t>Komló Város Önkormányzata</t>
  </si>
  <si>
    <t>040C61</t>
  </si>
  <si>
    <t>KOMLÓ 2028</t>
  </si>
  <si>
    <t>006911</t>
  </si>
  <si>
    <t>Dombóvár Város Önkormányzata</t>
  </si>
  <si>
    <t>040C62</t>
  </si>
  <si>
    <t>DOMBÓVÁR</t>
  </si>
  <si>
    <t>040C63</t>
  </si>
  <si>
    <t>GYARAP III</t>
  </si>
  <si>
    <t>040C64</t>
  </si>
  <si>
    <t>KERTVÁROS2</t>
  </si>
  <si>
    <t>007206</t>
  </si>
  <si>
    <t>Kerepes Nagyközség Önkormányzata</t>
  </si>
  <si>
    <t>040C65</t>
  </si>
  <si>
    <t>KEREPES28</t>
  </si>
  <si>
    <t>040C66</t>
  </si>
  <si>
    <t>KKHALAS II</t>
  </si>
  <si>
    <t>007208</t>
  </si>
  <si>
    <t>Taksony Nagyközség Önkormányzata</t>
  </si>
  <si>
    <t>040C67</t>
  </si>
  <si>
    <t>TAKSONY</t>
  </si>
  <si>
    <t>007187</t>
  </si>
  <si>
    <t>Budapest I. Kerület Budavári Önkormányzat</t>
  </si>
  <si>
    <t>040C72</t>
  </si>
  <si>
    <t>MATHIASREX</t>
  </si>
  <si>
    <t>007194</t>
  </si>
  <si>
    <t>Abony Város Önkormányzata</t>
  </si>
  <si>
    <t>040C71</t>
  </si>
  <si>
    <t>ABONY</t>
  </si>
  <si>
    <t>007232</t>
  </si>
  <si>
    <t>Budapest Főváros XIV. Kerület Zugló Önkormányzata</t>
  </si>
  <si>
    <t>040C74</t>
  </si>
  <si>
    <t>ZUGLÓ 2028</t>
  </si>
  <si>
    <t>007228</t>
  </si>
  <si>
    <t>Onga Nagyközség Önkormányzata</t>
  </si>
  <si>
    <t>040C80</t>
  </si>
  <si>
    <t>ONGA 2033</t>
  </si>
  <si>
    <t>007234</t>
  </si>
  <si>
    <t>Tállya Községi Önkormányzat</t>
  </si>
  <si>
    <t>040C81</t>
  </si>
  <si>
    <t>TÁLLYA</t>
  </si>
  <si>
    <t>040C82</t>
  </si>
  <si>
    <t>SZEKSZÁRD2</t>
  </si>
  <si>
    <t>007247</t>
  </si>
  <si>
    <t>Pilis Város Önkormányzata</t>
  </si>
  <si>
    <t>040C83</t>
  </si>
  <si>
    <t xml:space="preserve">GERJE </t>
  </si>
  <si>
    <t>007235</t>
  </si>
  <si>
    <t>Szekszárdi Víz- és Csatornamű Korlátolt Felelősségű Társaság</t>
  </si>
  <si>
    <t>040C84</t>
  </si>
  <si>
    <t>CSATORNAMŰ</t>
  </si>
  <si>
    <t>040C85</t>
  </si>
  <si>
    <t>ÓCSA II.</t>
  </si>
  <si>
    <t>007246</t>
  </si>
  <si>
    <t>Tárnok Nagyközség Önkormányzata</t>
  </si>
  <si>
    <t>040C86</t>
  </si>
  <si>
    <t>JÖVŐZÁLOGA</t>
  </si>
  <si>
    <t>007255</t>
  </si>
  <si>
    <t>Kapuvár Város Önkormányzata</t>
  </si>
  <si>
    <t>040C87</t>
  </si>
  <si>
    <t>KAPUVÁR28</t>
  </si>
  <si>
    <t>007266</t>
  </si>
  <si>
    <t>Rakamaz Város Önkormányzata</t>
  </si>
  <si>
    <t>040C91</t>
  </si>
  <si>
    <t>RAKAMAZ</t>
  </si>
  <si>
    <t>007254</t>
  </si>
  <si>
    <t>Biharkeresztes Város Önkormányzata</t>
  </si>
  <si>
    <t>040C92</t>
  </si>
  <si>
    <t>FANCSAL</t>
  </si>
  <si>
    <t>000083</t>
  </si>
  <si>
    <t>Pécs Megyei Jogú Város Önkormányzata</t>
  </si>
  <si>
    <t>040C95</t>
  </si>
  <si>
    <t>PÉCS 2028</t>
  </si>
  <si>
    <t>040C98</t>
  </si>
  <si>
    <t>BARCS2020</t>
  </si>
  <si>
    <t>007300</t>
  </si>
  <si>
    <t>Kecel Város Önkormányzata</t>
  </si>
  <si>
    <t>040C97</t>
  </si>
  <si>
    <t>KECEL2027</t>
  </si>
  <si>
    <t>007301</t>
  </si>
  <si>
    <t>Borsodnádasd Városi Önkormányzat</t>
  </si>
  <si>
    <t>040C99</t>
  </si>
  <si>
    <t>BNÁDASD 23</t>
  </si>
  <si>
    <t>007293</t>
  </si>
  <si>
    <t>Sarkad Város Önkormányzata</t>
  </si>
  <si>
    <t>040D03</t>
  </si>
  <si>
    <t>SARKAD</t>
  </si>
  <si>
    <t>007302</t>
  </si>
  <si>
    <t>Kunszentmiklós Város Önkormányzata</t>
  </si>
  <si>
    <t>040D06</t>
  </si>
  <si>
    <t>BAJÁNKAGÁN</t>
  </si>
  <si>
    <t>007332</t>
  </si>
  <si>
    <t>Ajka Város Önkormányzata</t>
  </si>
  <si>
    <t>040D08</t>
  </si>
  <si>
    <t>AJKA2028</t>
  </si>
  <si>
    <t>007322</t>
  </si>
  <si>
    <t>Hajdúsámson Város Önkormányzata</t>
  </si>
  <si>
    <t>040D10</t>
  </si>
  <si>
    <t>HSÁMSON33</t>
  </si>
  <si>
    <t>007330</t>
  </si>
  <si>
    <t>Füzesabony Város Önkormányzata</t>
  </si>
  <si>
    <t>040D11</t>
  </si>
  <si>
    <t>FÜZESABONY</t>
  </si>
  <si>
    <t>007360</t>
  </si>
  <si>
    <t>Sülysáp Nagyközség Önkormányzata</t>
  </si>
  <si>
    <t>040D12</t>
  </si>
  <si>
    <t>SÜLYSÁP I.</t>
  </si>
  <si>
    <t>040D13</t>
  </si>
  <si>
    <t>SÜLYSÁP II</t>
  </si>
  <si>
    <t>001608</t>
  </si>
  <si>
    <t>Büki Gyógyfürdő Zártkörűen Működő Részvénytársaság</t>
  </si>
  <si>
    <t>040D14</t>
  </si>
  <si>
    <t>BÜKI FÜRDŐ</t>
  </si>
  <si>
    <t>040D15</t>
  </si>
  <si>
    <t>AJKA2028II</t>
  </si>
  <si>
    <t>007324</t>
  </si>
  <si>
    <t>Erdőkertes Község Önkormányzata</t>
  </si>
  <si>
    <t>040D16</t>
  </si>
  <si>
    <t>ERDŐKERTES</t>
  </si>
  <si>
    <t>007334</t>
  </si>
  <si>
    <t>Fót Város Önkormányzata</t>
  </si>
  <si>
    <t>040D17</t>
  </si>
  <si>
    <t>FÓT</t>
  </si>
  <si>
    <t>007380</t>
  </si>
  <si>
    <t>Cserkeszőlő Község Önkormányzata</t>
  </si>
  <si>
    <t>040D18</t>
  </si>
  <si>
    <t>CSERKE2028</t>
  </si>
  <si>
    <t>007377</t>
  </si>
  <si>
    <t>Lőrinci Városi Önkormányzat</t>
  </si>
  <si>
    <t>040D19</t>
  </si>
  <si>
    <t>LŐRINCI 28</t>
  </si>
  <si>
    <t>0D0001</t>
  </si>
  <si>
    <t>K&amp;HINDJUMP</t>
  </si>
  <si>
    <t>007314</t>
  </si>
  <si>
    <t>Békéscsaba Megyei Jogú Város Önkormányzata</t>
  </si>
  <si>
    <t>0D0009</t>
  </si>
  <si>
    <t>BCS 2028</t>
  </si>
  <si>
    <t>007376</t>
  </si>
  <si>
    <t>Nagykörű Község Önkormányzata</t>
  </si>
  <si>
    <t>0D0010</t>
  </si>
  <si>
    <t>NAGYKÖRŰ27</t>
  </si>
  <si>
    <t>007402</t>
  </si>
  <si>
    <t>Bugyi Nagyközség Önkormányzata</t>
  </si>
  <si>
    <t>0D0014</t>
  </si>
  <si>
    <t>BUGYI2028</t>
  </si>
  <si>
    <t>007417</t>
  </si>
  <si>
    <t>Nagyközségi Önkormányzat Tápiószele</t>
  </si>
  <si>
    <t>0D0015</t>
  </si>
  <si>
    <t>TÁPIÓSZELE</t>
  </si>
  <si>
    <t>007372</t>
  </si>
  <si>
    <t>Kemecse Város Önkormányzata</t>
  </si>
  <si>
    <t>0D0016</t>
  </si>
  <si>
    <t>KEMECSE28</t>
  </si>
  <si>
    <t>007373</t>
  </si>
  <si>
    <t>Kecskemét Megyei Jogú Város Önkormányzata</t>
  </si>
  <si>
    <t>0D0017</t>
  </si>
  <si>
    <t>KECSKEMÉT</t>
  </si>
  <si>
    <t>007386</t>
  </si>
  <si>
    <t>Felsőzsolca Város Önkormányzat</t>
  </si>
  <si>
    <t>0D0020</t>
  </si>
  <si>
    <t>F.ZSOLCA</t>
  </si>
  <si>
    <t>0D0022</t>
  </si>
  <si>
    <t>MISKOLC'08</t>
  </si>
  <si>
    <t>007404</t>
  </si>
  <si>
    <t>Tiszalök Város Önkormányzata</t>
  </si>
  <si>
    <t>0D0027</t>
  </si>
  <si>
    <t>TISZALÖK</t>
  </si>
  <si>
    <t>007388</t>
  </si>
  <si>
    <t>Pákozd Község Önkormányzata</t>
  </si>
  <si>
    <t>0D0031</t>
  </si>
  <si>
    <t>PÁKOZD2028</t>
  </si>
  <si>
    <t>007453</t>
  </si>
  <si>
    <t>Gávavencsellő Nagyközség Önkormányzata</t>
  </si>
  <si>
    <t>0D0033</t>
  </si>
  <si>
    <t>GVENCSELLŐ</t>
  </si>
  <si>
    <t>0D0034</t>
  </si>
  <si>
    <t>HEVES28/II</t>
  </si>
  <si>
    <t>0D0039</t>
  </si>
  <si>
    <t>MINARET</t>
  </si>
  <si>
    <t>007424</t>
  </si>
  <si>
    <t>Balkány Város Önkormányzata</t>
  </si>
  <si>
    <t>0D0040</t>
  </si>
  <si>
    <t>BALKÁNY</t>
  </si>
  <si>
    <t>007420</t>
  </si>
  <si>
    <t>Lakitelek Önkormányzat</t>
  </si>
  <si>
    <t>0D0041</t>
  </si>
  <si>
    <t>LAKITELEK</t>
  </si>
  <si>
    <t>007447</t>
  </si>
  <si>
    <t>Makó Város Önkormányzata</t>
  </si>
  <si>
    <t>0D0042</t>
  </si>
  <si>
    <t>MAKÓ B</t>
  </si>
  <si>
    <t>0D0043</t>
  </si>
  <si>
    <t>MAKÓ F</t>
  </si>
  <si>
    <t>007403</t>
  </si>
  <si>
    <t>Romhány Község Önkormányzata</t>
  </si>
  <si>
    <t>0D0044</t>
  </si>
  <si>
    <t>ROMHÁNY26</t>
  </si>
  <si>
    <t>0D0046</t>
  </si>
  <si>
    <t>HVSZ 2023</t>
  </si>
  <si>
    <t>007466</t>
  </si>
  <si>
    <t>Tápiószentmárton Nagyközség Önkormányzata</t>
  </si>
  <si>
    <t>0D0047</t>
  </si>
  <si>
    <t>TSZTMÁRTON</t>
  </si>
  <si>
    <t>007465</t>
  </si>
  <si>
    <t>Mogyoród Nagyközség Önkormányzata</t>
  </si>
  <si>
    <t>0D0056</t>
  </si>
  <si>
    <t>GGMOGYORÓD</t>
  </si>
  <si>
    <t>007440</t>
  </si>
  <si>
    <t>Kazár Község Önkormányzata</t>
  </si>
  <si>
    <t>0D0057</t>
  </si>
  <si>
    <t>KAZÁR</t>
  </si>
  <si>
    <t>0D0065</t>
  </si>
  <si>
    <t>MOGYORÓD</t>
  </si>
  <si>
    <t>007516</t>
  </si>
  <si>
    <t>Szentes Város Önkormányzata</t>
  </si>
  <si>
    <t>0D0066</t>
  </si>
  <si>
    <t>SZENTES I.</t>
  </si>
  <si>
    <t>000765</t>
  </si>
  <si>
    <t>Magyarországi Volksbank Zártkörűen Működő Részvénytársaság</t>
  </si>
  <si>
    <t>0D0067</t>
  </si>
  <si>
    <t>VICTORIA 1</t>
  </si>
  <si>
    <t>007527</t>
  </si>
  <si>
    <t>Felsőpakony Község Önkormányzata</t>
  </si>
  <si>
    <t>0D0071</t>
  </si>
  <si>
    <t>F.PAKONY33</t>
  </si>
  <si>
    <t>007522</t>
  </si>
  <si>
    <t>Seregélyes Nagyközség Önkormányzata</t>
  </si>
  <si>
    <t>0D0072</t>
  </si>
  <si>
    <t>SEREGÉLYES</t>
  </si>
  <si>
    <t>0D0080</t>
  </si>
  <si>
    <t>PÉCEL 2028</t>
  </si>
  <si>
    <t>007552</t>
  </si>
  <si>
    <t>Pécsvárad Város Önkormányzata</t>
  </si>
  <si>
    <t>0D0084</t>
  </si>
  <si>
    <t>PÉCSVÁRAD</t>
  </si>
  <si>
    <t>007556</t>
  </si>
  <si>
    <t>Gádoros Nagyközség Önkormányzata</t>
  </si>
  <si>
    <t>0D0085</t>
  </si>
  <si>
    <t>GÁDOROSÉRT</t>
  </si>
  <si>
    <t>007495</t>
  </si>
  <si>
    <t>Balmazújváros Város Önkormányzata</t>
  </si>
  <si>
    <t>0D0092</t>
  </si>
  <si>
    <t>BÚJVÁROS01</t>
  </si>
  <si>
    <t>007554</t>
  </si>
  <si>
    <t>Jánoshida Község Önkormányzata</t>
  </si>
  <si>
    <t>0D0093</t>
  </si>
  <si>
    <t>JÁNOSHIDA</t>
  </si>
  <si>
    <t>007562</t>
  </si>
  <si>
    <t>Adony Város Önkormányzata</t>
  </si>
  <si>
    <t>0D0099</t>
  </si>
  <si>
    <t>ADONY</t>
  </si>
  <si>
    <t>007574</t>
  </si>
  <si>
    <t>Mezőtúr Város Önkormányzata</t>
  </si>
  <si>
    <t>0D0101</t>
  </si>
  <si>
    <t>MEZŐTÚR</t>
  </si>
  <si>
    <t>006192</t>
  </si>
  <si>
    <t>Gyál Város Önkormányzata</t>
  </si>
  <si>
    <t>0D0103</t>
  </si>
  <si>
    <t>GYÁLJÖVŐJE</t>
  </si>
  <si>
    <t>003426</t>
  </si>
  <si>
    <t>AURITA Pénzügyi Szolgáltató Zártkörűen Működő Részvénytársaság</t>
  </si>
  <si>
    <t>0D0106</t>
  </si>
  <si>
    <t>AURITA A</t>
  </si>
  <si>
    <t>007601</t>
  </si>
  <si>
    <t>Mezőberény Város Önkormányzata</t>
  </si>
  <si>
    <t>0D0108</t>
  </si>
  <si>
    <t>MEZŐBERÉNY</t>
  </si>
  <si>
    <t>000204</t>
  </si>
  <si>
    <t>Magyar Takarékszövetkezeti Bank Zártkörűen Működő Részvénytársaság</t>
  </si>
  <si>
    <t>HU0001300024</t>
  </si>
  <si>
    <t>0D0109</t>
  </si>
  <si>
    <t>TBANK.ÁTV</t>
  </si>
  <si>
    <t>007602</t>
  </si>
  <si>
    <t>Hernádnémeti Községi Önkormányzat</t>
  </si>
  <si>
    <t>0D0110</t>
  </si>
  <si>
    <t>HERNÁDN.</t>
  </si>
  <si>
    <t>007621</t>
  </si>
  <si>
    <t>Nemesnádudvar Község Önkormányzata</t>
  </si>
  <si>
    <t>0D0115</t>
  </si>
  <si>
    <t>NADWAR</t>
  </si>
  <si>
    <t>0D0116</t>
  </si>
  <si>
    <t>TFÜRED II.</t>
  </si>
  <si>
    <t>0D0142</t>
  </si>
  <si>
    <t>V.KER.2018</t>
  </si>
  <si>
    <t>000138</t>
  </si>
  <si>
    <t>ERSTE BANK HUNGARY Zártkörűen Működő Részvénytársaság</t>
  </si>
  <si>
    <t>0D0147</t>
  </si>
  <si>
    <t>ERSTE GAR</t>
  </si>
  <si>
    <t>007744</t>
  </si>
  <si>
    <t>Budapest XVIII. kerület Pestszentlőrinc-Pestszentimre Önkormányzata</t>
  </si>
  <si>
    <t>0D0150</t>
  </si>
  <si>
    <t>ZÖLDPEST</t>
  </si>
  <si>
    <t>007722</t>
  </si>
  <si>
    <t>Dunaújváros Megyei Jogú Város Önkormányzata</t>
  </si>
  <si>
    <t>0D0151</t>
  </si>
  <si>
    <t>DÚJV 2031</t>
  </si>
  <si>
    <t>0D0162</t>
  </si>
  <si>
    <t>SZARVAS18</t>
  </si>
  <si>
    <t>007727</t>
  </si>
  <si>
    <t>Perkáta Nagyközség Önkormányzata</t>
  </si>
  <si>
    <t>0D0167</t>
  </si>
  <si>
    <t>PERKÁTA27</t>
  </si>
  <si>
    <t>007756</t>
  </si>
  <si>
    <t>Mezőkövesd Város Önkormányzata</t>
  </si>
  <si>
    <t>0D0170</t>
  </si>
  <si>
    <t>MK FEJL.</t>
  </si>
  <si>
    <t>0D0171</t>
  </si>
  <si>
    <t>MK JÖV.</t>
  </si>
  <si>
    <t>007726</t>
  </si>
  <si>
    <t>Kiskőrös Város Önkormányzata</t>
  </si>
  <si>
    <t>0D0172</t>
  </si>
  <si>
    <t>KISKŐRÖS</t>
  </si>
  <si>
    <t>0D0173</t>
  </si>
  <si>
    <t>SZOLNOKIIP</t>
  </si>
  <si>
    <t>0D0182</t>
  </si>
  <si>
    <t>SOPRON2033</t>
  </si>
  <si>
    <t>0D0189</t>
  </si>
  <si>
    <t>ZÖLDPEST1</t>
  </si>
  <si>
    <t>000120</t>
  </si>
  <si>
    <t>CIB Bank Zrt.</t>
  </si>
  <si>
    <t>0D0201</t>
  </si>
  <si>
    <t>CIB JUB12A</t>
  </si>
  <si>
    <t>0D0206</t>
  </si>
  <si>
    <t>MARCALI29</t>
  </si>
  <si>
    <t>0D0237</t>
  </si>
  <si>
    <t>HUNGÁRIA</t>
  </si>
  <si>
    <t>0D0241</t>
  </si>
  <si>
    <t>VICTORIA2</t>
  </si>
  <si>
    <t>0D0242</t>
  </si>
  <si>
    <t>CIBKF2012A</t>
  </si>
  <si>
    <t>0D0251</t>
  </si>
  <si>
    <t>CIBKE2012A</t>
  </si>
  <si>
    <t>0D0260</t>
  </si>
  <si>
    <t>ERSTE GAR2</t>
  </si>
  <si>
    <t>0D0266</t>
  </si>
  <si>
    <t>ERSTEFX11B</t>
  </si>
  <si>
    <t>007994</t>
  </si>
  <si>
    <t>Siófok Város Önkormányzata</t>
  </si>
  <si>
    <t>0D0276</t>
  </si>
  <si>
    <t>SIÓFOK1</t>
  </si>
  <si>
    <t>0D0282</t>
  </si>
  <si>
    <t>HOZAMGAR2</t>
  </si>
  <si>
    <t>0D0284</t>
  </si>
  <si>
    <t>EU BAJNOK</t>
  </si>
  <si>
    <t>0D0302</t>
  </si>
  <si>
    <t>FK14ZV01</t>
  </si>
  <si>
    <t>000466</t>
  </si>
  <si>
    <t>OTP Bank Nyrt.</t>
  </si>
  <si>
    <t>0D0305</t>
  </si>
  <si>
    <t>OTPX2014A</t>
  </si>
  <si>
    <t>0D0306</t>
  </si>
  <si>
    <t>OTPX2019A</t>
  </si>
  <si>
    <t>008095</t>
  </si>
  <si>
    <t>ABÉVA Alsónémedi Beruházó és Vagyonhasznosító Korlátolt Felelősségű Társaság</t>
  </si>
  <si>
    <t>0D0307</t>
  </si>
  <si>
    <t>ABÉVA</t>
  </si>
  <si>
    <t>0D0313</t>
  </si>
  <si>
    <t>VICTORIA 3</t>
  </si>
  <si>
    <t>008126</t>
  </si>
  <si>
    <t>Kisvárda Város Önkormányzata</t>
  </si>
  <si>
    <t>0D0328</t>
  </si>
  <si>
    <t>KISVÁRDA24</t>
  </si>
  <si>
    <t>008127</t>
  </si>
  <si>
    <t>SPB Management Tanácsadó Korlátolt Felelősségű Társaság</t>
  </si>
  <si>
    <t>0D0332</t>
  </si>
  <si>
    <t>SPBM9,5 17</t>
  </si>
  <si>
    <t>0D0334</t>
  </si>
  <si>
    <t>CIBKF2012B</t>
  </si>
  <si>
    <t>003655</t>
  </si>
  <si>
    <t>Diákhitel Központ Zártkörűen Működő Részvénytársaság</t>
  </si>
  <si>
    <t>0D0343</t>
  </si>
  <si>
    <t>DK2012/01</t>
  </si>
  <si>
    <t>0D0351</t>
  </si>
  <si>
    <t>K&amp;H2009/2H</t>
  </si>
  <si>
    <t>008150</t>
  </si>
  <si>
    <t>Tatabánya Megyei Jogú Város Önkormányzata</t>
  </si>
  <si>
    <t>0D0360</t>
  </si>
  <si>
    <t>TURUL</t>
  </si>
  <si>
    <t>002753</t>
  </si>
  <si>
    <t>NUTEX Befektetési Nyilvánosan Működő Részvénytársaság</t>
  </si>
  <si>
    <t>HU0001300040</t>
  </si>
  <si>
    <t>0D0365</t>
  </si>
  <si>
    <t>HUMET</t>
  </si>
  <si>
    <t>0D0367</t>
  </si>
  <si>
    <t>MAGLÓD II.</t>
  </si>
  <si>
    <t>0D0368</t>
  </si>
  <si>
    <t>OTPX 2012A</t>
  </si>
  <si>
    <t>0D0372</t>
  </si>
  <si>
    <t>K&amp;H2009/3E</t>
  </si>
  <si>
    <t>0D0373</t>
  </si>
  <si>
    <t>K&amp;H2009/3H</t>
  </si>
  <si>
    <t>008185</t>
  </si>
  <si>
    <t>Nagykovácsi Nagyközség Önkormányzata</t>
  </si>
  <si>
    <t>0D0380</t>
  </si>
  <si>
    <t>NAGYKOV. I</t>
  </si>
  <si>
    <t>0D0386</t>
  </si>
  <si>
    <t>OTPX2019B</t>
  </si>
  <si>
    <t>0D0387</t>
  </si>
  <si>
    <t>OTPX2014B</t>
  </si>
  <si>
    <t>0D0393</t>
  </si>
  <si>
    <t>K&amp;H2009/4H</t>
  </si>
  <si>
    <t>0D0394</t>
  </si>
  <si>
    <t>K&amp;H2009/4E</t>
  </si>
  <si>
    <t>0D0395</t>
  </si>
  <si>
    <t>TAMÁSI</t>
  </si>
  <si>
    <t>0D0411</t>
  </si>
  <si>
    <t>MKB V.</t>
  </si>
  <si>
    <t>0D0422</t>
  </si>
  <si>
    <t>K&amp;H2009/5U</t>
  </si>
  <si>
    <t>0D0423</t>
  </si>
  <si>
    <t>K&amp;H2009/6H</t>
  </si>
  <si>
    <t>0D0424</t>
  </si>
  <si>
    <t>K&amp;H2009/6E</t>
  </si>
  <si>
    <t>008238</t>
  </si>
  <si>
    <t>Vásárosnamény Város Önkormányzata</t>
  </si>
  <si>
    <t>0D0426</t>
  </si>
  <si>
    <t>HÍD</t>
  </si>
  <si>
    <t>004356</t>
  </si>
  <si>
    <t>Sopron Holding Vagyonkezelő Zártkörűen Működő Részvénytársaság</t>
  </si>
  <si>
    <t>0D0431</t>
  </si>
  <si>
    <t>ÁTTÖRÉS09</t>
  </si>
  <si>
    <t>0D0435</t>
  </si>
  <si>
    <t>FK12NF01</t>
  </si>
  <si>
    <t>0D0439</t>
  </si>
  <si>
    <t>VICTORIA 4</t>
  </si>
  <si>
    <t>0D0445</t>
  </si>
  <si>
    <t>K&amp;H2009/7H</t>
  </si>
  <si>
    <t>0D0446</t>
  </si>
  <si>
    <t>K&amp;H2009/7E</t>
  </si>
  <si>
    <t>0D0447</t>
  </si>
  <si>
    <t>K&amp;H2009/7U</t>
  </si>
  <si>
    <t>0D0451</t>
  </si>
  <si>
    <t>OTPX2019C</t>
  </si>
  <si>
    <t>0D0452</t>
  </si>
  <si>
    <t>OTPX2014C</t>
  </si>
  <si>
    <t>0D0460</t>
  </si>
  <si>
    <t>FK12NF02</t>
  </si>
  <si>
    <t>0D0466</t>
  </si>
  <si>
    <t>ALBA REGIA</t>
  </si>
  <si>
    <t>0D0471</t>
  </si>
  <si>
    <t>K&amp;H2009/8E</t>
  </si>
  <si>
    <t>0D0472</t>
  </si>
  <si>
    <t>K&amp;H2009/8H</t>
  </si>
  <si>
    <t>0D0473</t>
  </si>
  <si>
    <t>K&amp;H2009/8U</t>
  </si>
  <si>
    <t>0D0486</t>
  </si>
  <si>
    <t>RAIFKAMEU4</t>
  </si>
  <si>
    <t>0D0487</t>
  </si>
  <si>
    <t>HEGYVIDÉK3</t>
  </si>
  <si>
    <t>0D0488</t>
  </si>
  <si>
    <t>VIKTORIA 5</t>
  </si>
  <si>
    <t>0D0490</t>
  </si>
  <si>
    <t>MKBF120202</t>
  </si>
  <si>
    <t>0D0492</t>
  </si>
  <si>
    <t>BAJAJÖVŐII</t>
  </si>
  <si>
    <t>0D0494</t>
  </si>
  <si>
    <t>EGOMÉRT</t>
  </si>
  <si>
    <t>0D0498</t>
  </si>
  <si>
    <t>K&amp;H2009/9H</t>
  </si>
  <si>
    <t>0D0499</t>
  </si>
  <si>
    <t>K&amp;H2009/9U</t>
  </si>
  <si>
    <t>0D0500</t>
  </si>
  <si>
    <t>K&amp;H2009/9E</t>
  </si>
  <si>
    <t>0D0502</t>
  </si>
  <si>
    <t>RAIFF.PB3</t>
  </si>
  <si>
    <t>0D0507</t>
  </si>
  <si>
    <t>POMÁZ2019</t>
  </si>
  <si>
    <t>0D0511</t>
  </si>
  <si>
    <t>GYÖNGYÖS 3</t>
  </si>
  <si>
    <t>006436</t>
  </si>
  <si>
    <t>QUAESTOR FINANCIAL HRURIRA Tanácsadó és Szolgáltató Korlátolt Felelősségű Társaság</t>
  </si>
  <si>
    <t>0D0514</t>
  </si>
  <si>
    <t>QFF140116A</t>
  </si>
  <si>
    <t>008406</t>
  </si>
  <si>
    <t>Szeged Megyei Jogú Város Önkormányzata</t>
  </si>
  <si>
    <t>0D0516</t>
  </si>
  <si>
    <t>SZEGED2025</t>
  </si>
  <si>
    <t>0D0517</t>
  </si>
  <si>
    <t>OTPTBSZ13I</t>
  </si>
  <si>
    <t>0D0518</t>
  </si>
  <si>
    <t>OTPTBSZ15I</t>
  </si>
  <si>
    <t>0D0522</t>
  </si>
  <si>
    <t>MKBEUR2012</t>
  </si>
  <si>
    <t>0D0527</t>
  </si>
  <si>
    <t>DK2013/01</t>
  </si>
  <si>
    <t>0D0529</t>
  </si>
  <si>
    <t>KH2009/10H</t>
  </si>
  <si>
    <t>0D0530</t>
  </si>
  <si>
    <t>KH2009/10E</t>
  </si>
  <si>
    <t>0D0532</t>
  </si>
  <si>
    <t>FK13NF01</t>
  </si>
  <si>
    <t>0D0536</t>
  </si>
  <si>
    <t>ADÓSSÁGKTV</t>
  </si>
  <si>
    <t>0D0538</t>
  </si>
  <si>
    <t>RAIFF.KAM8</t>
  </si>
  <si>
    <t>0D0546</t>
  </si>
  <si>
    <t>OTPX2020A</t>
  </si>
  <si>
    <t>0D0547</t>
  </si>
  <si>
    <t>OTPX2012/C</t>
  </si>
  <si>
    <t>0D0548</t>
  </si>
  <si>
    <t>OTPX2015A</t>
  </si>
  <si>
    <t>0D0551</t>
  </si>
  <si>
    <t>CIB CL 12E</t>
  </si>
  <si>
    <t>0D0561</t>
  </si>
  <si>
    <t>KH2009/11U</t>
  </si>
  <si>
    <t>0D0562</t>
  </si>
  <si>
    <t>KH2009/11E</t>
  </si>
  <si>
    <t>0D0563</t>
  </si>
  <si>
    <t>KH2009/11H</t>
  </si>
  <si>
    <t>0D0564</t>
  </si>
  <si>
    <t>FK12NI01</t>
  </si>
  <si>
    <t>0D0568</t>
  </si>
  <si>
    <t>CIBEK13A</t>
  </si>
  <si>
    <t>0D0576</t>
  </si>
  <si>
    <t>MKBTK2013</t>
  </si>
  <si>
    <t>0D0577</t>
  </si>
  <si>
    <t>MKBTK2015</t>
  </si>
  <si>
    <t>007798</t>
  </si>
  <si>
    <t>Poroszló Község Önkormányzata</t>
  </si>
  <si>
    <t>0D0579</t>
  </si>
  <si>
    <t>POROSZLÓ</t>
  </si>
  <si>
    <t>0D0580</t>
  </si>
  <si>
    <t>RAIFF.PB5</t>
  </si>
  <si>
    <t>0D0582</t>
  </si>
  <si>
    <t>MKBFPINDEX</t>
  </si>
  <si>
    <t>0D0586</t>
  </si>
  <si>
    <t>RAIFKAMEU5</t>
  </si>
  <si>
    <t>0D0588</t>
  </si>
  <si>
    <t>VICTORIA 6</t>
  </si>
  <si>
    <t>0D0592</t>
  </si>
  <si>
    <t>KH2009/12H</t>
  </si>
  <si>
    <t>0D0593</t>
  </si>
  <si>
    <t>KH2009/12E</t>
  </si>
  <si>
    <t>0D0602</t>
  </si>
  <si>
    <t>RAIFF.KAM9</t>
  </si>
  <si>
    <t>0D0605</t>
  </si>
  <si>
    <t>RAIFF.TB1</t>
  </si>
  <si>
    <t>0D0613</t>
  </si>
  <si>
    <t>KH2009/13H</t>
  </si>
  <si>
    <t>0D0615</t>
  </si>
  <si>
    <t>KH2009/13E</t>
  </si>
  <si>
    <t>008552</t>
  </si>
  <si>
    <t>Piliscsaba Nagyközség Önkormányzata</t>
  </si>
  <si>
    <t>0D0617</t>
  </si>
  <si>
    <t>PILISCSABA</t>
  </si>
  <si>
    <t>008572</t>
  </si>
  <si>
    <t>CREDICET Fejlesztési Zárkörűen Működő Részvénytársaság</t>
  </si>
  <si>
    <t>0D0622</t>
  </si>
  <si>
    <t>CREDICET A</t>
  </si>
  <si>
    <t>0D0629</t>
  </si>
  <si>
    <t>OTPRA2013A</t>
  </si>
  <si>
    <t>0D0631</t>
  </si>
  <si>
    <t>OTPX2015B</t>
  </si>
  <si>
    <t>0D0632</t>
  </si>
  <si>
    <t>OTPX2013A</t>
  </si>
  <si>
    <t>0D0633</t>
  </si>
  <si>
    <t>OTPX2020B</t>
  </si>
  <si>
    <t>0D0637</t>
  </si>
  <si>
    <t>VICTORIA 7</t>
  </si>
  <si>
    <t>0D0640</t>
  </si>
  <si>
    <t>KH2009/14E</t>
  </si>
  <si>
    <t>0D0641</t>
  </si>
  <si>
    <t>KH2009/14H</t>
  </si>
  <si>
    <t>0D0644</t>
  </si>
  <si>
    <t>FK12NV01</t>
  </si>
  <si>
    <t>0D0648</t>
  </si>
  <si>
    <t>OTPRF2020B</t>
  </si>
  <si>
    <t>0D0649</t>
  </si>
  <si>
    <t>OTPRF2020A</t>
  </si>
  <si>
    <t>0D0650</t>
  </si>
  <si>
    <t>FK15NF01</t>
  </si>
  <si>
    <t>0D0653</t>
  </si>
  <si>
    <t>KH2009/15E</t>
  </si>
  <si>
    <t>0D0654</t>
  </si>
  <si>
    <t>KH2009/15H</t>
  </si>
  <si>
    <t>0D0657</t>
  </si>
  <si>
    <t>CIB FIX3A</t>
  </si>
  <si>
    <t>0D0658</t>
  </si>
  <si>
    <t>CIB FIX5A</t>
  </si>
  <si>
    <t>0D0659</t>
  </si>
  <si>
    <t>BÚJF 2010</t>
  </si>
  <si>
    <t>0D0660</t>
  </si>
  <si>
    <t>SOPRON2025</t>
  </si>
  <si>
    <t>0D0662</t>
  </si>
  <si>
    <t>MKBHRINDX1</t>
  </si>
  <si>
    <t>0D0666</t>
  </si>
  <si>
    <t>SIÓFOK2</t>
  </si>
  <si>
    <t>0D0667</t>
  </si>
  <si>
    <t>D.ÚJV.2014</t>
  </si>
  <si>
    <t>0D0668</t>
  </si>
  <si>
    <t>D.ÚJV.2030</t>
  </si>
  <si>
    <t>0D0670</t>
  </si>
  <si>
    <t>RAIFF.PB6</t>
  </si>
  <si>
    <t>003909</t>
  </si>
  <si>
    <t>Szintézis Informatikai Zártkörűen Működő Részvénytársaság</t>
  </si>
  <si>
    <t>0D0674</t>
  </si>
  <si>
    <t>SZINTÉZIS3</t>
  </si>
  <si>
    <t>0D0675</t>
  </si>
  <si>
    <t>CIBCL12A</t>
  </si>
  <si>
    <t>0D0677</t>
  </si>
  <si>
    <t>XV.KER2025</t>
  </si>
  <si>
    <t>0D0681</t>
  </si>
  <si>
    <t>RAIFF PB 7</t>
  </si>
  <si>
    <t>0D0685</t>
  </si>
  <si>
    <t>CIBEFIX2</t>
  </si>
  <si>
    <t>0D0691</t>
  </si>
  <si>
    <t>MKBK120227</t>
  </si>
  <si>
    <t>0D0692</t>
  </si>
  <si>
    <t>RAIFF.PB8</t>
  </si>
  <si>
    <t>0D0699</t>
  </si>
  <si>
    <t>KH2010/1H</t>
  </si>
  <si>
    <t>0D0700</t>
  </si>
  <si>
    <t>KH2010/1E</t>
  </si>
  <si>
    <t>005507</t>
  </si>
  <si>
    <t>FHB Kereskedelmi Bank Zártkörűen Működő Részvénytársaság</t>
  </si>
  <si>
    <t>0D0705</t>
  </si>
  <si>
    <t>AZEUR2015B</t>
  </si>
  <si>
    <t>0D0711</t>
  </si>
  <si>
    <t>MKBF120612</t>
  </si>
  <si>
    <t>0D0715</t>
  </si>
  <si>
    <t>MKBRIEUR14</t>
  </si>
  <si>
    <t>008672</t>
  </si>
  <si>
    <t>Nagykálló Város Önkormányzata</t>
  </si>
  <si>
    <t>0D0717</t>
  </si>
  <si>
    <t>NAGYKÁLLÓ</t>
  </si>
  <si>
    <t>0D0718</t>
  </si>
  <si>
    <t>RAIFF.KA10</t>
  </si>
  <si>
    <t>006257</t>
  </si>
  <si>
    <t>E-Star Alternatív Energiaszolgáltató Nyrt.</t>
  </si>
  <si>
    <t>0D0719</t>
  </si>
  <si>
    <t>RFV 2014/A</t>
  </si>
  <si>
    <t>0D0720</t>
  </si>
  <si>
    <t>VICTORIA 8</t>
  </si>
  <si>
    <t>0D0724</t>
  </si>
  <si>
    <t>MKB120405</t>
  </si>
  <si>
    <t>0D0725</t>
  </si>
  <si>
    <t>KH2010/2H</t>
  </si>
  <si>
    <t>0D0727</t>
  </si>
  <si>
    <t>CIBEFIX12B</t>
  </si>
  <si>
    <t>000569</t>
  </si>
  <si>
    <t>MOL Magyar Olaj- és Gázipari Nyilvánosan Működő Részvénytársaság</t>
  </si>
  <si>
    <t>0D0736</t>
  </si>
  <si>
    <t>MOL1204L/1</t>
  </si>
  <si>
    <t>0D0738</t>
  </si>
  <si>
    <t>FK12NS01</t>
  </si>
  <si>
    <t>0D0739</t>
  </si>
  <si>
    <t>BÉKÉS 2</t>
  </si>
  <si>
    <t>008727</t>
  </si>
  <si>
    <t>Golden Gate Global Független Biztosítás Közvetítő és Tanácsadó Zártkörűen Működő Részvénytársaság</t>
  </si>
  <si>
    <t>0D0745</t>
  </si>
  <si>
    <t>PILLÉR I.</t>
  </si>
  <si>
    <t>0D0746</t>
  </si>
  <si>
    <t>KEREPES30</t>
  </si>
  <si>
    <t>0D0747</t>
  </si>
  <si>
    <t>MKB VI.</t>
  </si>
  <si>
    <t>0D0748</t>
  </si>
  <si>
    <t>MKB VII.</t>
  </si>
  <si>
    <t>0D0751</t>
  </si>
  <si>
    <t>QFF130213A</t>
  </si>
  <si>
    <t>0D0752</t>
  </si>
  <si>
    <t>QFH171109A</t>
  </si>
  <si>
    <t>0D0754</t>
  </si>
  <si>
    <t>OTPX2016A</t>
  </si>
  <si>
    <t>0D0755</t>
  </si>
  <si>
    <t>OTPX2013B</t>
  </si>
  <si>
    <t>0D0756</t>
  </si>
  <si>
    <t>OTPX2020C</t>
  </si>
  <si>
    <t>0D0757</t>
  </si>
  <si>
    <t>OTPRF2020C</t>
  </si>
  <si>
    <t>0D0762</t>
  </si>
  <si>
    <t>KH2010/3E</t>
  </si>
  <si>
    <t>0D0763</t>
  </si>
  <si>
    <t>KH2010/3H</t>
  </si>
  <si>
    <t>0D0765</t>
  </si>
  <si>
    <t>RAIFF.KA11</t>
  </si>
  <si>
    <t>0D0767</t>
  </si>
  <si>
    <t>MKBFPIXEUR</t>
  </si>
  <si>
    <t>008745</t>
  </si>
  <si>
    <t>Regionális Kommunális Szolgáltató Nonprofit Korlátolt Felelősségű Társaság</t>
  </si>
  <si>
    <t>0D0768</t>
  </si>
  <si>
    <t>REKOM2020</t>
  </si>
  <si>
    <t>HU0000346473</t>
  </si>
  <si>
    <t>0D0772</t>
  </si>
  <si>
    <t>TBANKB.ÁTV</t>
  </si>
  <si>
    <t>0D0774</t>
  </si>
  <si>
    <t>OTPRA2013B</t>
  </si>
  <si>
    <t>0D0775</t>
  </si>
  <si>
    <t>FK13ZF01</t>
  </si>
  <si>
    <t>004433</t>
  </si>
  <si>
    <t>Eger Megyei Jogú Város Önkormányzata</t>
  </si>
  <si>
    <t>0D0779</t>
  </si>
  <si>
    <t>EGER 2010</t>
  </si>
  <si>
    <t>0D0783</t>
  </si>
  <si>
    <t>KH2010/4H</t>
  </si>
  <si>
    <t>0D0786</t>
  </si>
  <si>
    <t>MKBEUR2013</t>
  </si>
  <si>
    <t>008693</t>
  </si>
  <si>
    <t>BAÁL Vagyonkezelő Zártkörűen Működő Részvénytársaság</t>
  </si>
  <si>
    <t>0D0790</t>
  </si>
  <si>
    <t>BAÁL2016/A</t>
  </si>
  <si>
    <t>0D0792</t>
  </si>
  <si>
    <t>RAIFF.PB10</t>
  </si>
  <si>
    <t>008813</t>
  </si>
  <si>
    <t>EQUILOR FINE ART Műkincs-kereskedelmi és Tanácsadó Korlátolt Felelősségű Társaság</t>
  </si>
  <si>
    <t>0D0793</t>
  </si>
  <si>
    <t>EQUILOR12A</t>
  </si>
  <si>
    <t>0D0794</t>
  </si>
  <si>
    <t>OTPX2013C</t>
  </si>
  <si>
    <t>0D0795</t>
  </si>
  <si>
    <t>OTPX2016B</t>
  </si>
  <si>
    <t>0D0796</t>
  </si>
  <si>
    <t>OTPX2020D</t>
  </si>
  <si>
    <t>008795</t>
  </si>
  <si>
    <t>Püspökladány Város Önkormányzata</t>
  </si>
  <si>
    <t>0D0797</t>
  </si>
  <si>
    <t>PPLADÁNY 1</t>
  </si>
  <si>
    <t>008800</t>
  </si>
  <si>
    <t>TÉMAHOTEL Beruházó Korlátolt Felelősségű Társaság</t>
  </si>
  <si>
    <t>0D0798</t>
  </si>
  <si>
    <t>SHIRAZ "A"</t>
  </si>
  <si>
    <t>0D0801</t>
  </si>
  <si>
    <t>HEGYV ING</t>
  </si>
  <si>
    <t>0D0803</t>
  </si>
  <si>
    <t>Ti.Iránytű</t>
  </si>
  <si>
    <t>000930</t>
  </si>
  <si>
    <t>MÁV Magyar Államvasutak Zártkörűen Működő Részvénytársaság</t>
  </si>
  <si>
    <t>0D0804</t>
  </si>
  <si>
    <t>MÁV2010/1K</t>
  </si>
  <si>
    <t>0D0805</t>
  </si>
  <si>
    <t>QFD120125</t>
  </si>
  <si>
    <t>0D0806</t>
  </si>
  <si>
    <t>QFF160113A</t>
  </si>
  <si>
    <t>0D0810</t>
  </si>
  <si>
    <t>OTPX2015C</t>
  </si>
  <si>
    <t>0D0817</t>
  </si>
  <si>
    <t>MKBK120709</t>
  </si>
  <si>
    <t>008841</t>
  </si>
  <si>
    <t>MEGAHOLZ Kereskedelmi és Szolgáltató Kft.</t>
  </si>
  <si>
    <t>0D0818</t>
  </si>
  <si>
    <t>MEGAHOLZ</t>
  </si>
  <si>
    <t>0D0819</t>
  </si>
  <si>
    <t>OTP2012I</t>
  </si>
  <si>
    <t>0D0825</t>
  </si>
  <si>
    <t>RAIFFKAM12</t>
  </si>
  <si>
    <t>0D0826</t>
  </si>
  <si>
    <t>OTPTBSZ14</t>
  </si>
  <si>
    <t>0D0827</t>
  </si>
  <si>
    <t>OTPTBSZ16I</t>
  </si>
  <si>
    <t>0D0833</t>
  </si>
  <si>
    <t>FK13NF02</t>
  </si>
  <si>
    <t>0D0834</t>
  </si>
  <si>
    <t>OTP12II</t>
  </si>
  <si>
    <t>0D0835</t>
  </si>
  <si>
    <t>MKBK120730</t>
  </si>
  <si>
    <t>0D0839</t>
  </si>
  <si>
    <t>MKBI120801</t>
  </si>
  <si>
    <t>008777</t>
  </si>
  <si>
    <t>Bátonyterenye Város Önkormányzata</t>
  </si>
  <si>
    <t>0D0843</t>
  </si>
  <si>
    <t>BÁTONYTERE</t>
  </si>
  <si>
    <t>0D0844</t>
  </si>
  <si>
    <t>EQUILOR13A</t>
  </si>
  <si>
    <t>0D0845</t>
  </si>
  <si>
    <t>OTP12III</t>
  </si>
  <si>
    <t>0D0849</t>
  </si>
  <si>
    <t>KH_TORONY1</t>
  </si>
  <si>
    <t>0D0850</t>
  </si>
  <si>
    <t>KH_TORONY2</t>
  </si>
  <si>
    <t>0D0855</t>
  </si>
  <si>
    <t>OTP 12/IV</t>
  </si>
  <si>
    <t>0D0856</t>
  </si>
  <si>
    <t>MKBK120831</t>
  </si>
  <si>
    <t>008627</t>
  </si>
  <si>
    <t>Herend Város Önkormányzata</t>
  </si>
  <si>
    <t>0D0860</t>
  </si>
  <si>
    <t>HEREND</t>
  </si>
  <si>
    <t>0D0861</t>
  </si>
  <si>
    <t>QFD120425</t>
  </si>
  <si>
    <t>006514</t>
  </si>
  <si>
    <t>Kiskunfélegyháza Város Önkormányzat</t>
  </si>
  <si>
    <t>0D0863</t>
  </si>
  <si>
    <t>KKFHÁZA30</t>
  </si>
  <si>
    <t>0D0864</t>
  </si>
  <si>
    <t>MKBI120831</t>
  </si>
  <si>
    <t>0D0867</t>
  </si>
  <si>
    <t>ÉRD 3</t>
  </si>
  <si>
    <t>0D0869</t>
  </si>
  <si>
    <t>RAIF PB11</t>
  </si>
  <si>
    <t>0D0870</t>
  </si>
  <si>
    <t>CIBCL13A</t>
  </si>
  <si>
    <t>0D0871</t>
  </si>
  <si>
    <t>OTP2012V</t>
  </si>
  <si>
    <t>0D0872</t>
  </si>
  <si>
    <t>MKBI150312</t>
  </si>
  <si>
    <t>0D0876</t>
  </si>
  <si>
    <t>DK2014/01</t>
  </si>
  <si>
    <t>0D0878</t>
  </si>
  <si>
    <t>RAIFF.PB12</t>
  </si>
  <si>
    <t>0D0879</t>
  </si>
  <si>
    <t>RAIFF.PB13</t>
  </si>
  <si>
    <t>0D0880</t>
  </si>
  <si>
    <t>RAIFFKAM13</t>
  </si>
  <si>
    <t>006639</t>
  </si>
  <si>
    <t>Újfehértó Város Önkormányzata</t>
  </si>
  <si>
    <t>0D0881</t>
  </si>
  <si>
    <t>ÚJFEH22023</t>
  </si>
  <si>
    <t>0D0887</t>
  </si>
  <si>
    <t>MKBI130321</t>
  </si>
  <si>
    <t>0D0888</t>
  </si>
  <si>
    <t>MKBK120926</t>
  </si>
  <si>
    <t>0D0893</t>
  </si>
  <si>
    <t>RAIFF.TB2</t>
  </si>
  <si>
    <t>0D0894</t>
  </si>
  <si>
    <t>OTPRA14A</t>
  </si>
  <si>
    <t>0D0896</t>
  </si>
  <si>
    <t>OTP 12/VI</t>
  </si>
  <si>
    <t>0D0900</t>
  </si>
  <si>
    <t>RAIFF.PB14</t>
  </si>
  <si>
    <t>0D0901</t>
  </si>
  <si>
    <t>MKBI120928</t>
  </si>
  <si>
    <t>008952</t>
  </si>
  <si>
    <t>BUSINESS TELECOM Távközlési Korlátolt Felelősségű Társaság</t>
  </si>
  <si>
    <t>0D0905</t>
  </si>
  <si>
    <t>BTEL I.</t>
  </si>
  <si>
    <t>0D0906</t>
  </si>
  <si>
    <t>MKBI150402</t>
  </si>
  <si>
    <t>0D0907</t>
  </si>
  <si>
    <t>MKBI130403</t>
  </si>
  <si>
    <t>0D0908</t>
  </si>
  <si>
    <t>OTPX2021A</t>
  </si>
  <si>
    <t>0D0909</t>
  </si>
  <si>
    <t>OTPX2014D</t>
  </si>
  <si>
    <t>0D0910</t>
  </si>
  <si>
    <t>OTPX2017A</t>
  </si>
  <si>
    <t>0D0914</t>
  </si>
  <si>
    <t>QFH180406A</t>
  </si>
  <si>
    <t>0D0915</t>
  </si>
  <si>
    <t>OTP12VII</t>
  </si>
  <si>
    <t>008049</t>
  </si>
  <si>
    <t>Derecske Város Önkormányzata</t>
  </si>
  <si>
    <t>0D0919</t>
  </si>
  <si>
    <t>DERECSKE2</t>
  </si>
  <si>
    <t>0D0921</t>
  </si>
  <si>
    <t>MOL1404L/2</t>
  </si>
  <si>
    <t>0D0925</t>
  </si>
  <si>
    <t>KH_TORONY3</t>
  </si>
  <si>
    <t>0D0926</t>
  </si>
  <si>
    <t>OTPX2016C</t>
  </si>
  <si>
    <t>0D0927</t>
  </si>
  <si>
    <t>OTP12VIII</t>
  </si>
  <si>
    <t>0D0928</t>
  </si>
  <si>
    <t>MKBI130426</t>
  </si>
  <si>
    <t>0D0929</t>
  </si>
  <si>
    <t>MKBK121029</t>
  </si>
  <si>
    <t>0D0931</t>
  </si>
  <si>
    <t>FK13NS01</t>
  </si>
  <si>
    <t>0D0932</t>
  </si>
  <si>
    <t>FK13NF03</t>
  </si>
  <si>
    <t>008775</t>
  </si>
  <si>
    <t>ERP Consulting Informatikai és Tanácsadó Zártkörűen Működő Részvénytársaság</t>
  </si>
  <si>
    <t>0D0934</t>
  </si>
  <si>
    <t>ERP/2015</t>
  </si>
  <si>
    <t>0D0935</t>
  </si>
  <si>
    <t>RAIFF.PB15</t>
  </si>
  <si>
    <t>0D0936</t>
  </si>
  <si>
    <t>RAIFF.PB16</t>
  </si>
  <si>
    <t>0D0937</t>
  </si>
  <si>
    <t>MKBI121031</t>
  </si>
  <si>
    <t>0D0938</t>
  </si>
  <si>
    <t>CIBEFIX13A</t>
  </si>
  <si>
    <t>0D0939</t>
  </si>
  <si>
    <t>EQ 2012/B</t>
  </si>
  <si>
    <t>0D0944</t>
  </si>
  <si>
    <t>HOZAMCSÚCS</t>
  </si>
  <si>
    <t>0D0945</t>
  </si>
  <si>
    <t>OTP12IX</t>
  </si>
  <si>
    <t>0D0950</t>
  </si>
  <si>
    <t>MKBD120504</t>
  </si>
  <si>
    <t>0D0954</t>
  </si>
  <si>
    <t>OTP12X</t>
  </si>
  <si>
    <t>0D0955</t>
  </si>
  <si>
    <t>MKBK121203</t>
  </si>
  <si>
    <t>0D0959</t>
  </si>
  <si>
    <t>RAIFF.PB17</t>
  </si>
  <si>
    <t>0D0960</t>
  </si>
  <si>
    <t>MKBI121130</t>
  </si>
  <si>
    <t>0D0961</t>
  </si>
  <si>
    <t>MKBI130530</t>
  </si>
  <si>
    <t>0D0962</t>
  </si>
  <si>
    <t>MKBK12125E</t>
  </si>
  <si>
    <t>0D0963</t>
  </si>
  <si>
    <t>EST2015/A</t>
  </si>
  <si>
    <t>0D0964</t>
  </si>
  <si>
    <t>EST2016/C</t>
  </si>
  <si>
    <t>008979</t>
  </si>
  <si>
    <t>Budakalász Város Önkormányzat</t>
  </si>
  <si>
    <t>0D0967</t>
  </si>
  <si>
    <t>BUDAKALÁSZ</t>
  </si>
  <si>
    <t>002569</t>
  </si>
  <si>
    <t>FreeSoft Szoftverfejlesztő és Számítástechnikai Szolgáltató Nyilvánosan Működő Részvénytársaság</t>
  </si>
  <si>
    <t>0D0977</t>
  </si>
  <si>
    <t>FS 2012/C</t>
  </si>
  <si>
    <t>0D0978</t>
  </si>
  <si>
    <t>OTP12XI</t>
  </si>
  <si>
    <t>009102</t>
  </si>
  <si>
    <t>Balatonföldvár Város Önkormányzata</t>
  </si>
  <si>
    <t>0D0985</t>
  </si>
  <si>
    <t>BFKÖTVÉNY</t>
  </si>
  <si>
    <t>0D0986</t>
  </si>
  <si>
    <t>MKBD120111</t>
  </si>
  <si>
    <t>0D0987</t>
  </si>
  <si>
    <t>OTPX2014E</t>
  </si>
  <si>
    <t>0D0988</t>
  </si>
  <si>
    <t>OTPX2021B</t>
  </si>
  <si>
    <t>0D0989</t>
  </si>
  <si>
    <t>OTPX2017B</t>
  </si>
  <si>
    <t>0D0990</t>
  </si>
  <si>
    <t>OTP12XII</t>
  </si>
  <si>
    <t>0D0991</t>
  </si>
  <si>
    <t>MKBK130108</t>
  </si>
  <si>
    <t>0D0992</t>
  </si>
  <si>
    <t>MKBK1301EU</t>
  </si>
  <si>
    <t>0D1004</t>
  </si>
  <si>
    <t>MKBI130110</t>
  </si>
  <si>
    <t>0D1005</t>
  </si>
  <si>
    <t>MKBI130710</t>
  </si>
  <si>
    <t>0D1007</t>
  </si>
  <si>
    <t>TORONY 4</t>
  </si>
  <si>
    <t>0D1012</t>
  </si>
  <si>
    <t>LŐRINC2026</t>
  </si>
  <si>
    <t>009307</t>
  </si>
  <si>
    <t>BUSINESS TELECOM Távközlési Zártkörűen Működő Részvénytársaság</t>
  </si>
  <si>
    <t>0D1013</t>
  </si>
  <si>
    <t>BTEL 2014A</t>
  </si>
  <si>
    <t>0D1014</t>
  </si>
  <si>
    <t>EST2012/A</t>
  </si>
  <si>
    <t>0D1015</t>
  </si>
  <si>
    <t>RPBRAC1407</t>
  </si>
  <si>
    <t>0D1016</t>
  </si>
  <si>
    <t>OTP12XIII</t>
  </si>
  <si>
    <t>0D1019</t>
  </si>
  <si>
    <t>OTPRF2021A</t>
  </si>
  <si>
    <t>0D1021</t>
  </si>
  <si>
    <t>QFD120808</t>
  </si>
  <si>
    <t>0D1022</t>
  </si>
  <si>
    <t>QFH180718B</t>
  </si>
  <si>
    <t>0D1026</t>
  </si>
  <si>
    <t>SZEGED2026</t>
  </si>
  <si>
    <t>0D1027</t>
  </si>
  <si>
    <t>FK12NF03</t>
  </si>
  <si>
    <t>009136</t>
  </si>
  <si>
    <t>777 INVEST LLC</t>
  </si>
  <si>
    <t>0D1028</t>
  </si>
  <si>
    <t>777_12/07</t>
  </si>
  <si>
    <t>0D1029</t>
  </si>
  <si>
    <t>TI.BB.II.</t>
  </si>
  <si>
    <t>0D1030</t>
  </si>
  <si>
    <t>OTP12XIV</t>
  </si>
  <si>
    <t>0D1033</t>
  </si>
  <si>
    <t>BKCS 2031</t>
  </si>
  <si>
    <t>0D1038</t>
  </si>
  <si>
    <t>MKBK1302H</t>
  </si>
  <si>
    <t>0D1039</t>
  </si>
  <si>
    <t>MKBK1302E</t>
  </si>
  <si>
    <t>0D1041</t>
  </si>
  <si>
    <t>OTP12XV</t>
  </si>
  <si>
    <t>007638</t>
  </si>
  <si>
    <t>Central Europe On-Demand Zártkörűen Működő Részvénytársaság</t>
  </si>
  <si>
    <t>HU0001300057</t>
  </si>
  <si>
    <t>0D1044</t>
  </si>
  <si>
    <t>CENTRALEUR</t>
  </si>
  <si>
    <t>0D1046</t>
  </si>
  <si>
    <t>OTPEUR12I</t>
  </si>
  <si>
    <t>0D1047</t>
  </si>
  <si>
    <t>OTPEUR13I</t>
  </si>
  <si>
    <t>0D1048</t>
  </si>
  <si>
    <t>MKBI130208</t>
  </si>
  <si>
    <t>0D1049</t>
  </si>
  <si>
    <t>MKBI130808</t>
  </si>
  <si>
    <t>0D1054</t>
  </si>
  <si>
    <t>EURO2013II</t>
  </si>
  <si>
    <t>0D1055</t>
  </si>
  <si>
    <t>EURO2012II</t>
  </si>
  <si>
    <t>0D1056</t>
  </si>
  <si>
    <t>OTP2012XVI</t>
  </si>
  <si>
    <t>0D1058</t>
  </si>
  <si>
    <t>RPBAUT1708</t>
  </si>
  <si>
    <t>0D1060</t>
  </si>
  <si>
    <t>CIBEFIX13B</t>
  </si>
  <si>
    <t>0D1064</t>
  </si>
  <si>
    <t>BTEL2014/B</t>
  </si>
  <si>
    <t>0D1065</t>
  </si>
  <si>
    <t>MKBK1303H</t>
  </si>
  <si>
    <t>0D1066</t>
  </si>
  <si>
    <t>MKBK1303E</t>
  </si>
  <si>
    <t>0D1068</t>
  </si>
  <si>
    <t>OTPOJK16I</t>
  </si>
  <si>
    <t>0D1069</t>
  </si>
  <si>
    <t>TBSZ2016II</t>
  </si>
  <si>
    <t>0D1070</t>
  </si>
  <si>
    <t>EUR2013III</t>
  </si>
  <si>
    <t>0D1071</t>
  </si>
  <si>
    <t>OVK2013I</t>
  </si>
  <si>
    <t>0D1072</t>
  </si>
  <si>
    <t>OT2012XVII</t>
  </si>
  <si>
    <t>0D1073</t>
  </si>
  <si>
    <t>TBSZ2014II</t>
  </si>
  <si>
    <t>0D1074</t>
  </si>
  <si>
    <t>EUR2012III</t>
  </si>
  <si>
    <t>009256</t>
  </si>
  <si>
    <t>Szombathely Megyei Jogú Város Önkormányzata</t>
  </si>
  <si>
    <t>0D1077</t>
  </si>
  <si>
    <t>SZHELY2021</t>
  </si>
  <si>
    <t>0D1078</t>
  </si>
  <si>
    <t>RFIX140829</t>
  </si>
  <si>
    <t>0D1080</t>
  </si>
  <si>
    <t>MKBI130306</t>
  </si>
  <si>
    <t>0D1081</t>
  </si>
  <si>
    <t>MKBI130906</t>
  </si>
  <si>
    <t>0D1085</t>
  </si>
  <si>
    <t>MÁV2011/I</t>
  </si>
  <si>
    <t>0D1087</t>
  </si>
  <si>
    <t>ÉLMÉNY21</t>
  </si>
  <si>
    <t>0D1088</t>
  </si>
  <si>
    <t>ÉLMÉNY26</t>
  </si>
  <si>
    <t>0D1089</t>
  </si>
  <si>
    <t>OTP12XVIII</t>
  </si>
  <si>
    <t>0D1090</t>
  </si>
  <si>
    <t>EURO2013IV</t>
  </si>
  <si>
    <t>0D1091</t>
  </si>
  <si>
    <t>EURO2012IV</t>
  </si>
  <si>
    <t>0D1095</t>
  </si>
  <si>
    <t>RA14B</t>
  </si>
  <si>
    <t>0D1097</t>
  </si>
  <si>
    <t>OTPX2017C</t>
  </si>
  <si>
    <t>0D1098</t>
  </si>
  <si>
    <t>OTPX2021C</t>
  </si>
  <si>
    <t>0D1101</t>
  </si>
  <si>
    <t>MKBK130403</t>
  </si>
  <si>
    <t>0D1102</t>
  </si>
  <si>
    <t>CIB CL13B</t>
  </si>
  <si>
    <t>0D1104</t>
  </si>
  <si>
    <t>RPBRAC1409</t>
  </si>
  <si>
    <t>0D1105</t>
  </si>
  <si>
    <t>RTB3161230</t>
  </si>
  <si>
    <t>0D1106</t>
  </si>
  <si>
    <t>MKBU120924</t>
  </si>
  <si>
    <t>0D1107</t>
  </si>
  <si>
    <t>OTP12XIX</t>
  </si>
  <si>
    <t>0D1108</t>
  </si>
  <si>
    <t>EUR2012V</t>
  </si>
  <si>
    <t>0D1109</t>
  </si>
  <si>
    <t>EUR2013V</t>
  </si>
  <si>
    <t>009063</t>
  </si>
  <si>
    <t>Sopron Térségi Hulladékgazdálkodási Önkormányzati Társulás</t>
  </si>
  <si>
    <t>0D1112</t>
  </si>
  <si>
    <t>KEOPSOPRON</t>
  </si>
  <si>
    <t>0D1115</t>
  </si>
  <si>
    <t>QFD121114</t>
  </si>
  <si>
    <t>0D1118</t>
  </si>
  <si>
    <t>QFH191024A</t>
  </si>
  <si>
    <t>0D1119</t>
  </si>
  <si>
    <t>MKB VIII.</t>
  </si>
  <si>
    <t>0D1120</t>
  </si>
  <si>
    <t>XV.PALOTAI</t>
  </si>
  <si>
    <t>001825</t>
  </si>
  <si>
    <t>OPTISOFT Számitástechnikai, Pénztárszolgáltató, Könyvelő és Oktató Nyilvánosan működő Rt.</t>
  </si>
  <si>
    <t>0D1122</t>
  </si>
  <si>
    <t>OPTII/2021</t>
  </si>
  <si>
    <t>0D1123</t>
  </si>
  <si>
    <t>MKBIH13104</t>
  </si>
  <si>
    <t>0D1124</t>
  </si>
  <si>
    <t>MKBIE13104</t>
  </si>
  <si>
    <t>0D1125</t>
  </si>
  <si>
    <t>OTP12XX</t>
  </si>
  <si>
    <t>0D1126</t>
  </si>
  <si>
    <t>EUR2013VI</t>
  </si>
  <si>
    <t>0D1127</t>
  </si>
  <si>
    <t>EUR2012VI</t>
  </si>
  <si>
    <t>0D1128</t>
  </si>
  <si>
    <t>RTB4161230</t>
  </si>
  <si>
    <t>0D1129</t>
  </si>
  <si>
    <t>RFIX141010</t>
  </si>
  <si>
    <t>0D1131</t>
  </si>
  <si>
    <t>DK2015/01</t>
  </si>
  <si>
    <t>0D1133</t>
  </si>
  <si>
    <t>MKBD120404</t>
  </si>
  <si>
    <t>009255</t>
  </si>
  <si>
    <t>MTK Budapest Labdarúgó Zártkörűen Működő Részvénytársaság</t>
  </si>
  <si>
    <t>0D1134</t>
  </si>
  <si>
    <t>MTK EU KÖT</t>
  </si>
  <si>
    <t>0D1135</t>
  </si>
  <si>
    <t>FK14NF01</t>
  </si>
  <si>
    <t>0D1136</t>
  </si>
  <si>
    <t>DCEUR2012A</t>
  </si>
  <si>
    <t>0D1137</t>
  </si>
  <si>
    <t>DNTUSD12A</t>
  </si>
  <si>
    <t>0D1138</t>
  </si>
  <si>
    <t>DNTEUR12A</t>
  </si>
  <si>
    <t>0D1139</t>
  </si>
  <si>
    <t>DNTHUF12A</t>
  </si>
  <si>
    <t>0D1140</t>
  </si>
  <si>
    <t>BTEL2013/A</t>
  </si>
  <si>
    <t>0D1145</t>
  </si>
  <si>
    <t>OTPX2014F</t>
  </si>
  <si>
    <t>0D1146</t>
  </si>
  <si>
    <t>OTPX2017D</t>
  </si>
  <si>
    <t>0D1147</t>
  </si>
  <si>
    <t>OTPRF2021B</t>
  </si>
  <si>
    <t>0D1148</t>
  </si>
  <si>
    <t>EURO13/VII</t>
  </si>
  <si>
    <t>0D1149</t>
  </si>
  <si>
    <t>OTP12XXI</t>
  </si>
  <si>
    <t>0D1150</t>
  </si>
  <si>
    <t>EURO12/VII</t>
  </si>
  <si>
    <t>0D1151</t>
  </si>
  <si>
    <t>DCUSD1201</t>
  </si>
  <si>
    <t>0D1152</t>
  </si>
  <si>
    <t>RFIX4%1310</t>
  </si>
  <si>
    <t>009338</t>
  </si>
  <si>
    <t>Nagykanizsa Megyei Jogú Város Önkormányzata</t>
  </si>
  <si>
    <t>0D1155</t>
  </si>
  <si>
    <t>NKANIZSA</t>
  </si>
  <si>
    <t>0D1160</t>
  </si>
  <si>
    <t>OTP12XXII</t>
  </si>
  <si>
    <t>0D1161</t>
  </si>
  <si>
    <t>EUR12VIII</t>
  </si>
  <si>
    <t>0D1162</t>
  </si>
  <si>
    <t>EUR13VIII</t>
  </si>
  <si>
    <t>0D1166</t>
  </si>
  <si>
    <t>QFD130123</t>
  </si>
  <si>
    <t>0D1167</t>
  </si>
  <si>
    <t>FK13NF04</t>
  </si>
  <si>
    <t>0D1168</t>
  </si>
  <si>
    <t>RPBAUT1711</t>
  </si>
  <si>
    <t>0D1169</t>
  </si>
  <si>
    <t>RFIX141111</t>
  </si>
  <si>
    <t>0D1173</t>
  </si>
  <si>
    <t>KAMATGYÁR</t>
  </si>
  <si>
    <t>0D1174</t>
  </si>
  <si>
    <t>MKB5X5EU16</t>
  </si>
  <si>
    <t>0D1175</t>
  </si>
  <si>
    <t>EURO2013IX</t>
  </si>
  <si>
    <t>0D1176</t>
  </si>
  <si>
    <t>EURO2012IX</t>
  </si>
  <si>
    <t>0D1177</t>
  </si>
  <si>
    <t>OTP12XXIII</t>
  </si>
  <si>
    <t>007730</t>
  </si>
  <si>
    <t>ALTEO Energiaszolgáltató Nyilvánosan Működő Részvénytársaság</t>
  </si>
  <si>
    <t>0D1178</t>
  </si>
  <si>
    <t>ALTEO 14/D</t>
  </si>
  <si>
    <t>0D1183</t>
  </si>
  <si>
    <t>EUR13X</t>
  </si>
  <si>
    <t>0D1184</t>
  </si>
  <si>
    <t>EUR12X</t>
  </si>
  <si>
    <t>0D1188</t>
  </si>
  <si>
    <t>EUR12XI</t>
  </si>
  <si>
    <t>0D1189</t>
  </si>
  <si>
    <t>OTP12XXIV</t>
  </si>
  <si>
    <t>0D1190</t>
  </si>
  <si>
    <t>EUR13XI</t>
  </si>
  <si>
    <t>0D1193</t>
  </si>
  <si>
    <t>RFIX141212</t>
  </si>
  <si>
    <t>0D1198</t>
  </si>
  <si>
    <t>EUR13XII</t>
  </si>
  <si>
    <t>0D1199</t>
  </si>
  <si>
    <t>EUR12XII</t>
  </si>
  <si>
    <t>0D1200</t>
  </si>
  <si>
    <t>OTP12XXV</t>
  </si>
  <si>
    <t>0D1201</t>
  </si>
  <si>
    <t>ATÁD 2</t>
  </si>
  <si>
    <t>0D1204</t>
  </si>
  <si>
    <t>RFIX141222</t>
  </si>
  <si>
    <t>0D1205</t>
  </si>
  <si>
    <t>ERZSÉBETT</t>
  </si>
  <si>
    <t>0D1207</t>
  </si>
  <si>
    <t>OTPRF2021D</t>
  </si>
  <si>
    <t>0D1208</t>
  </si>
  <si>
    <t>OTPX2021D</t>
  </si>
  <si>
    <t>0D1209</t>
  </si>
  <si>
    <t>OTPRF2021E</t>
  </si>
  <si>
    <t>0D1210</t>
  </si>
  <si>
    <t>OTPRF2021C</t>
  </si>
  <si>
    <t>0D1211</t>
  </si>
  <si>
    <t>OTPX2014G</t>
  </si>
  <si>
    <t>0D1212</t>
  </si>
  <si>
    <t>OTPX2017E</t>
  </si>
  <si>
    <t>004439</t>
  </si>
  <si>
    <t>Budapest Főváros IV. kerület Újpest Önkormányzat</t>
  </si>
  <si>
    <t>0D1213</t>
  </si>
  <si>
    <t>ÚJPEST</t>
  </si>
  <si>
    <t>0D1214</t>
  </si>
  <si>
    <t>OTPX2016D</t>
  </si>
  <si>
    <t>0D1218</t>
  </si>
  <si>
    <t>EUR13XIII</t>
  </si>
  <si>
    <t>0D1219</t>
  </si>
  <si>
    <t>EUR12XIII</t>
  </si>
  <si>
    <t>0D1220</t>
  </si>
  <si>
    <t>KH 10 ÉVES</t>
  </si>
  <si>
    <t>000960</t>
  </si>
  <si>
    <t>Központi Elszámolóház és Értéktár ( Budapest ) Zártkörűen Működő Részvénytársaság</t>
  </si>
  <si>
    <t>HU0000030051</t>
  </si>
  <si>
    <t>600100</t>
  </si>
  <si>
    <t>KELER</t>
  </si>
  <si>
    <t>Törzsrészvény</t>
  </si>
  <si>
    <t>002000</t>
  </si>
  <si>
    <t>Első Alkotmány Utcai Ingatlanhasznosító Zártkörűen Működő Részvénytársaság</t>
  </si>
  <si>
    <t>HU0000028626</t>
  </si>
  <si>
    <t>600300</t>
  </si>
  <si>
    <t>FONOLIT</t>
  </si>
  <si>
    <t>002613</t>
  </si>
  <si>
    <t>KRIO Sejt-és Szövetbank Zártkörűen Működő Részvénytársaság</t>
  </si>
  <si>
    <t>HU0000029715</t>
  </si>
  <si>
    <t>600700</t>
  </si>
  <si>
    <t>KRIO</t>
  </si>
  <si>
    <t>000261</t>
  </si>
  <si>
    <t>Kalocsai Fűszerpaprika Zártkörűen Működő Részvénytársaság</t>
  </si>
  <si>
    <t>HU0000032388</t>
  </si>
  <si>
    <t>600800</t>
  </si>
  <si>
    <t>KAL.FŰSZ.T</t>
  </si>
  <si>
    <t>001649</t>
  </si>
  <si>
    <t>KÉSZENLÉT Kereskedelmi és Szolgáltató Zártkörűen Működő Részvénytársaság</t>
  </si>
  <si>
    <t>HU0000026786</t>
  </si>
  <si>
    <t>601010</t>
  </si>
  <si>
    <t>KÉSZENL. E</t>
  </si>
  <si>
    <t>Elsőbbségi</t>
  </si>
  <si>
    <t>HU0000026778</t>
  </si>
  <si>
    <t>601000</t>
  </si>
  <si>
    <t>KÉSZENL. T</t>
  </si>
  <si>
    <t>000659</t>
  </si>
  <si>
    <t>Renomé Kereskedelmi és Szolgáltató Rt.</t>
  </si>
  <si>
    <t>HU0000033295</t>
  </si>
  <si>
    <t>601200</t>
  </si>
  <si>
    <t>RENOMÉ</t>
  </si>
  <si>
    <t>002068</t>
  </si>
  <si>
    <t>CNW Rendszerintegrációs Részvénytársaság</t>
  </si>
  <si>
    <t>HU0000031414</t>
  </si>
  <si>
    <t>600600</t>
  </si>
  <si>
    <t>CNW</t>
  </si>
  <si>
    <t>002053</t>
  </si>
  <si>
    <t>FORS Faktor Zártkörűen Működő Részvénytársaság</t>
  </si>
  <si>
    <t>HU0000034210</t>
  </si>
  <si>
    <t>601900</t>
  </si>
  <si>
    <t>FORSFAKTOR</t>
  </si>
  <si>
    <t>002029</t>
  </si>
  <si>
    <t>Kürt Computer Rendszerház Rt.</t>
  </si>
  <si>
    <t>HU0000035548</t>
  </si>
  <si>
    <t>602300</t>
  </si>
  <si>
    <t>KÜRT COMP.</t>
  </si>
  <si>
    <t>002253</t>
  </si>
  <si>
    <t>BUDAVAL Papírfeldolgozó Zártkörűen Működő Részvénytársaság</t>
  </si>
  <si>
    <t>HU0000037494</t>
  </si>
  <si>
    <t>602200</t>
  </si>
  <si>
    <t>BUDAVAL</t>
  </si>
  <si>
    <t>002163</t>
  </si>
  <si>
    <t>Hor Kereskedelmi és Szolgáltató Rt.</t>
  </si>
  <si>
    <t>HU0000034079</t>
  </si>
  <si>
    <t>602000</t>
  </si>
  <si>
    <t>HOR</t>
  </si>
  <si>
    <t>002292</t>
  </si>
  <si>
    <t>IKB Pénzügyi Lízing Hungária Rt.</t>
  </si>
  <si>
    <t>HU0000037502</t>
  </si>
  <si>
    <t>602400</t>
  </si>
  <si>
    <t>IKB PÉNZ.L</t>
  </si>
  <si>
    <t>003103</t>
  </si>
  <si>
    <t>Német Befektetési Társaság Rt. f.a.</t>
  </si>
  <si>
    <t>HU0000019302</t>
  </si>
  <si>
    <t>602600</t>
  </si>
  <si>
    <t>Német Bef.</t>
  </si>
  <si>
    <t>003198</t>
  </si>
  <si>
    <t>DaimlerChrysler Services Credit Részvénytársaság</t>
  </si>
  <si>
    <t>HU0000038096</t>
  </si>
  <si>
    <t>602800</t>
  </si>
  <si>
    <t>MERCEDES-B</t>
  </si>
  <si>
    <t>002066</t>
  </si>
  <si>
    <t>EXPERT-FACTOR Pénzügyi Részvénytársaság</t>
  </si>
  <si>
    <t>HU0000032651</t>
  </si>
  <si>
    <t>601800</t>
  </si>
  <si>
    <t>EXPERTFACT</t>
  </si>
  <si>
    <t>003127</t>
  </si>
  <si>
    <t>SWAP Tőzsdeügynöki Zártkörűen Működő Részvénytársaság</t>
  </si>
  <si>
    <t>HU0000041579</t>
  </si>
  <si>
    <t>603000</t>
  </si>
  <si>
    <t>SWAP</t>
  </si>
  <si>
    <t>003179</t>
  </si>
  <si>
    <t>Ganz Gépgyár Holding Zártkörűen Működő Részvénytársaság</t>
  </si>
  <si>
    <t>HU0000020862</t>
  </si>
  <si>
    <t>604010</t>
  </si>
  <si>
    <t>GANZ HOLD.</t>
  </si>
  <si>
    <t>Dolgozói</t>
  </si>
  <si>
    <t>HU0000020854</t>
  </si>
  <si>
    <t>604000</t>
  </si>
  <si>
    <t>HU0000036991</t>
  </si>
  <si>
    <t>604100</t>
  </si>
  <si>
    <t>RAIF. BANK</t>
  </si>
  <si>
    <t>002044</t>
  </si>
  <si>
    <t>Sárkány Informatikai Zártkörűen Működő Részvénytársaság</t>
  </si>
  <si>
    <t>HU0000030648</t>
  </si>
  <si>
    <t>603300</t>
  </si>
  <si>
    <t>SÁRKÁNY</t>
  </si>
  <si>
    <t>003203</t>
  </si>
  <si>
    <t>Magyar Lapterjesztő Zártkörűen Működő Részvénytársaság</t>
  </si>
  <si>
    <t>HU0000039326</t>
  </si>
  <si>
    <t>603510</t>
  </si>
  <si>
    <t>LAPKER</t>
  </si>
  <si>
    <t>HU0000039318</t>
  </si>
  <si>
    <t>603500</t>
  </si>
  <si>
    <t>001669</t>
  </si>
  <si>
    <t>Lenti Olajipari Gépgyár Zártkörűen Működő Részvénytársaság "feszámolás alatt"</t>
  </si>
  <si>
    <t>HU0000040845</t>
  </si>
  <si>
    <t>603600</t>
  </si>
  <si>
    <t>LOG RT.</t>
  </si>
  <si>
    <t>002142</t>
  </si>
  <si>
    <t>CREDIT-INVEST Pénzügyi és Követeléskezelő Zártkörűen Működő Részvénytársaság</t>
  </si>
  <si>
    <t>HU0000033006</t>
  </si>
  <si>
    <t>604400</t>
  </si>
  <si>
    <t>CREDIT-INV</t>
  </si>
  <si>
    <t>003243</t>
  </si>
  <si>
    <t>ALBUM Papírkereskedelmi és Szolgáltató Zártkörű Rt. "végelszámolás alatt"</t>
  </si>
  <si>
    <t>HU0000027826</t>
  </si>
  <si>
    <t>604800</t>
  </si>
  <si>
    <t>ALBUM</t>
  </si>
  <si>
    <t>000723</t>
  </si>
  <si>
    <t>GIRO Bankkártya Zártkörűen Működő Részvénytársaság</t>
  </si>
  <si>
    <t>HU0000044987</t>
  </si>
  <si>
    <t>604900</t>
  </si>
  <si>
    <t>BANKKÁRTYA</t>
  </si>
  <si>
    <t>002967</t>
  </si>
  <si>
    <t>RAIFFEISEN LÍZING Zártkörűen Működő Részvénytársaság</t>
  </si>
  <si>
    <t>HU0000046248</t>
  </si>
  <si>
    <t>605210</t>
  </si>
  <si>
    <t>RAIF.LÍZ.O</t>
  </si>
  <si>
    <t>HU0000046230</t>
  </si>
  <si>
    <t>605200</t>
  </si>
  <si>
    <t>RAIF.LÍZ.T</t>
  </si>
  <si>
    <t>HU0000046255</t>
  </si>
  <si>
    <t>605300</t>
  </si>
  <si>
    <t>RAIF.BEFAL</t>
  </si>
  <si>
    <t>001813</t>
  </si>
  <si>
    <t>CORPUS '97 Vagyonkezelő és Befektetési "zártkörűen működő részvénytársaság"</t>
  </si>
  <si>
    <t>HU0000036603</t>
  </si>
  <si>
    <t>605400</t>
  </si>
  <si>
    <t>CORPUS '97</t>
  </si>
  <si>
    <t>HU0000044425</t>
  </si>
  <si>
    <t>605500</t>
  </si>
  <si>
    <t>AEGON BEFA</t>
  </si>
  <si>
    <t>002122</t>
  </si>
  <si>
    <t>Büi Design Bútoripari Gyártó és Tervező Részvénytársaság</t>
  </si>
  <si>
    <t>HU0000046107</t>
  </si>
  <si>
    <t>605600</t>
  </si>
  <si>
    <t>BÜI DESIGN</t>
  </si>
  <si>
    <t>003287</t>
  </si>
  <si>
    <t>BMSK Beruházási, Műszaki Fejlesztési, Sportüzemeltetési és Közbeszerzési Zártkörűen Működő Rt.</t>
  </si>
  <si>
    <t>HU0000044839</t>
  </si>
  <si>
    <t>605700</t>
  </si>
  <si>
    <t>BMSK</t>
  </si>
  <si>
    <t>002561</t>
  </si>
  <si>
    <t>Raiffeisen Gazdasági Szolgálató Rt.</t>
  </si>
  <si>
    <t>HU0000046271</t>
  </si>
  <si>
    <t>605910</t>
  </si>
  <si>
    <t>RAIF. ÉP.</t>
  </si>
  <si>
    <t>HU0000046263</t>
  </si>
  <si>
    <t>605900</t>
  </si>
  <si>
    <t xml:space="preserve">RAIF. ÉP. </t>
  </si>
  <si>
    <t>003074</t>
  </si>
  <si>
    <t>RS Kereskedelmi Központ Zártkörűen Működő Részvénytársaság</t>
  </si>
  <si>
    <t>HU0000025218</t>
  </si>
  <si>
    <t>606000</t>
  </si>
  <si>
    <t>RS KER. KP</t>
  </si>
  <si>
    <t>000624</t>
  </si>
  <si>
    <t>Zala Megyei Iparcikk Kereskedelmi Zártkörűen Működő Részvénytársaság</t>
  </si>
  <si>
    <t>HU0000046396</t>
  </si>
  <si>
    <t>606100</t>
  </si>
  <si>
    <t xml:space="preserve">ZALAIPARK </t>
  </si>
  <si>
    <t>002441</t>
  </si>
  <si>
    <t>CLUB VILLAGE THERMÁL-PÁRI GYÓGYIDEGENFORGALMI RÉSZVÉNYTÁRSASÁG "felszámolás alatt"</t>
  </si>
  <si>
    <t>HU0000046974</t>
  </si>
  <si>
    <t>606200</t>
  </si>
  <si>
    <t>CVT-PÁRI</t>
  </si>
  <si>
    <t>HU0000046982</t>
  </si>
  <si>
    <t>606210</t>
  </si>
  <si>
    <t>HU0000046990</t>
  </si>
  <si>
    <t>606220</t>
  </si>
  <si>
    <t>HU0000047006</t>
  </si>
  <si>
    <t>606230</t>
  </si>
  <si>
    <t>002951</t>
  </si>
  <si>
    <t>Pesti Baromfifeldolgozó zártkörűen működő részvénytársaság "felszámolás alatt"</t>
  </si>
  <si>
    <t>HU0000024336</t>
  </si>
  <si>
    <t>606900</t>
  </si>
  <si>
    <t>P.BAROMFI</t>
  </si>
  <si>
    <t>002535</t>
  </si>
  <si>
    <t>FERTA Könyvvizsgáló és Tanácsadó Részvénytársaság</t>
  </si>
  <si>
    <t>HU0000046198</t>
  </si>
  <si>
    <t>606600</t>
  </si>
  <si>
    <t>FERTA</t>
  </si>
  <si>
    <t>003004</t>
  </si>
  <si>
    <t>Szervó Szolgáltató és Kereskedelmi Rt.</t>
  </si>
  <si>
    <t>HU0000042320</t>
  </si>
  <si>
    <t>606300</t>
  </si>
  <si>
    <t>SZERVÓ</t>
  </si>
  <si>
    <t>003333</t>
  </si>
  <si>
    <t>Beriv Ruhaipari Rt.</t>
  </si>
  <si>
    <t>HU0000049457</t>
  </si>
  <si>
    <t>607200</t>
  </si>
  <si>
    <t>BERIV</t>
  </si>
  <si>
    <t>002512</t>
  </si>
  <si>
    <t>PORT COMPUTER Informatikai Rt.</t>
  </si>
  <si>
    <t>HU0000045984</t>
  </si>
  <si>
    <t>607400</t>
  </si>
  <si>
    <t>PORTCOMP.T</t>
  </si>
  <si>
    <t>HU0000046008</t>
  </si>
  <si>
    <t>607420</t>
  </si>
  <si>
    <t>PORTCOMP.S</t>
  </si>
  <si>
    <t>HU0000045992</t>
  </si>
  <si>
    <t>607410</t>
  </si>
  <si>
    <t>PORTCOMP.O</t>
  </si>
  <si>
    <t>001119</t>
  </si>
  <si>
    <t>GRAPHISOFT R &amp; D Számítástechnikai Fejlesztő zártkörűen működő részvénytársaság</t>
  </si>
  <si>
    <t>HU0000047683</t>
  </si>
  <si>
    <t>608000</t>
  </si>
  <si>
    <t>GRAPHIS.D</t>
  </si>
  <si>
    <t>002553</t>
  </si>
  <si>
    <t>Credigen Bank Zártkörűen Működő Részvénytársaság</t>
  </si>
  <si>
    <t>HU0000040647</t>
  </si>
  <si>
    <t>606500</t>
  </si>
  <si>
    <t>CREDIGEN B</t>
  </si>
  <si>
    <t>003246</t>
  </si>
  <si>
    <t>Raiffeisen Property Lízing Zártkörűen Működő Részvénytársaság</t>
  </si>
  <si>
    <t>HU0000052220</t>
  </si>
  <si>
    <t>608200</t>
  </si>
  <si>
    <t>RAIF.PROP</t>
  </si>
  <si>
    <t>003357</t>
  </si>
  <si>
    <t>Fokuszonline Internetes Könyváruház Részvénytársaság</t>
  </si>
  <si>
    <t>HU0000050042</t>
  </si>
  <si>
    <t>608500</t>
  </si>
  <si>
    <t>FOKUSZONL.</t>
  </si>
  <si>
    <t>002847</t>
  </si>
  <si>
    <t>WELLTECH Épületgépészeti, Fővállalkozási, Mérnöki Zártkörűen Működő Részvénytársaság</t>
  </si>
  <si>
    <t>HU0000049556</t>
  </si>
  <si>
    <t>608700</t>
  </si>
  <si>
    <t>WELLTECH</t>
  </si>
  <si>
    <t>003362</t>
  </si>
  <si>
    <t>EYBL Textilipari Részvénytársaság</t>
  </si>
  <si>
    <t>HU0000050463</t>
  </si>
  <si>
    <t>608600</t>
  </si>
  <si>
    <t>EYBL</t>
  </si>
  <si>
    <t>HU0000052485</t>
  </si>
  <si>
    <t>605410</t>
  </si>
  <si>
    <t>CORPUS'97E</t>
  </si>
  <si>
    <t>001717</t>
  </si>
  <si>
    <t>ORIGO-SÁNTA ÉPÍTŐ Generálkivitelező és Fővállalkozó Zártkörűen Működő Részvénytársaság</t>
  </si>
  <si>
    <t>HU0000050869</t>
  </si>
  <si>
    <t>608900</t>
  </si>
  <si>
    <t>ORIGO-S.T</t>
  </si>
  <si>
    <t>001068</t>
  </si>
  <si>
    <t>Első Magyar Ingatlanfejlesztő Részvénytársaság</t>
  </si>
  <si>
    <t>HU0000050489</t>
  </si>
  <si>
    <t>609700</t>
  </si>
  <si>
    <t>ELSŐ.M.ING</t>
  </si>
  <si>
    <t>003373</t>
  </si>
  <si>
    <t>Singular Hungary Informatikai Rt.</t>
  </si>
  <si>
    <t>HU0000051792</t>
  </si>
  <si>
    <t>609500</t>
  </si>
  <si>
    <t>SINGULAR</t>
  </si>
  <si>
    <t>002533</t>
  </si>
  <si>
    <t>LEASING TECHNOLOGY HUNGARY Szolgáltató Zártkörűen Működő Részvénytársaság</t>
  </si>
  <si>
    <t>HU0000048236</t>
  </si>
  <si>
    <t>609100</t>
  </si>
  <si>
    <t>LEAS. TECH</t>
  </si>
  <si>
    <t>000208</t>
  </si>
  <si>
    <t>Bükkvidéki Vendéglátó Zártkörűen Működő Részvénytársaság</t>
  </si>
  <si>
    <t>HU0000042726</t>
  </si>
  <si>
    <t>609600</t>
  </si>
  <si>
    <t>BÜKKVID.V.</t>
  </si>
  <si>
    <t>003355</t>
  </si>
  <si>
    <t>Origo Média és Kommunikációs Szolgáltató Zártkörűen Működő Részvénytársaság</t>
  </si>
  <si>
    <t>HU0000049317</t>
  </si>
  <si>
    <t>608100</t>
  </si>
  <si>
    <t>ORIGO</t>
  </si>
  <si>
    <t>002330</t>
  </si>
  <si>
    <t>INFOLAND Informatikai Kereskedelmi és Szolgáltató Rt. f.a.</t>
  </si>
  <si>
    <t>HU0000048137</t>
  </si>
  <si>
    <t>609800</t>
  </si>
  <si>
    <t>INFOLAND</t>
  </si>
  <si>
    <t>001283</t>
  </si>
  <si>
    <t>LEGRAND MAGYARORSZÁG Villamosssági Rendszerek Rt.</t>
  </si>
  <si>
    <t>HU0000048434</t>
  </si>
  <si>
    <t>611100</t>
  </si>
  <si>
    <t>KONTAVILL</t>
  </si>
  <si>
    <t>003421</t>
  </si>
  <si>
    <t>MAGYAR KÖNYVKLUB Kiadó és Kereskedelmi Zártkörűen működő Részvénytársaság</t>
  </si>
  <si>
    <t>HU0000052683</t>
  </si>
  <si>
    <t>613900</t>
  </si>
  <si>
    <t>M.KÖNYVKL.</t>
  </si>
  <si>
    <t>000521</t>
  </si>
  <si>
    <t>Komplett Kereskedelmi Rt.</t>
  </si>
  <si>
    <t>HU0000066360</t>
  </si>
  <si>
    <t>622710</t>
  </si>
  <si>
    <t>KOMPLETT B</t>
  </si>
  <si>
    <t>004247</t>
  </si>
  <si>
    <t>Emea Távolsági Szolgáltató Részvénytársaság</t>
  </si>
  <si>
    <t>HU0000074786</t>
  </si>
  <si>
    <t>637200</t>
  </si>
  <si>
    <t>EMEA GSC</t>
  </si>
  <si>
    <t>004290</t>
  </si>
  <si>
    <t>STRABUT Szállítmányozó és Építőipari Zártkörűen Működő Részvénytársaság "felszámolás alatt"</t>
  </si>
  <si>
    <t>HU0000076245</t>
  </si>
  <si>
    <t>645500</t>
  </si>
  <si>
    <t>STRABUT</t>
  </si>
  <si>
    <t>004890</t>
  </si>
  <si>
    <t>MPK HITEL Pénzügyi Szolgáltató Zárkörű Részvénytársaság</t>
  </si>
  <si>
    <t>HU0000081708</t>
  </si>
  <si>
    <t>661100</t>
  </si>
  <si>
    <t>MPK HITEL</t>
  </si>
  <si>
    <t>003886</t>
  </si>
  <si>
    <t>HUNGAROGRAIN Tőzsdeügynöki Szolgáltató Zártkörűen Működő Részvénytársaság</t>
  </si>
  <si>
    <t>HU0000084827</t>
  </si>
  <si>
    <t>620620</t>
  </si>
  <si>
    <t>HUNGAROG.</t>
  </si>
  <si>
    <t>002112</t>
  </si>
  <si>
    <t>ORCO Budapest Kereskedelmi Zártkörűen Működő Részvénytársaság</t>
  </si>
  <si>
    <t>HU0000086996</t>
  </si>
  <si>
    <t>669400</t>
  </si>
  <si>
    <t>ORCO BP</t>
  </si>
  <si>
    <t>005611</t>
  </si>
  <si>
    <t>EMEF Első Magyar Egyen és Formaruha, Divatáru Gyártó Kereskedelmi Holding Zártkörűen Működő Rt.</t>
  </si>
  <si>
    <t>HU0000083506</t>
  </si>
  <si>
    <t>673000</t>
  </si>
  <si>
    <t>EMEF</t>
  </si>
  <si>
    <t>003504</t>
  </si>
  <si>
    <t>REM Ingatlan Zártkörűen Működő Részvénytársaság</t>
  </si>
  <si>
    <t>610841</t>
  </si>
  <si>
    <t>REMING W</t>
  </si>
  <si>
    <t>006160</t>
  </si>
  <si>
    <t>E-OS Közvilágítási Kereskedelmi és Szolgáltató zártkörűen működő Részvénytársaság</t>
  </si>
  <si>
    <t>682310</t>
  </si>
  <si>
    <t>E-OS</t>
  </si>
  <si>
    <t>000805</t>
  </si>
  <si>
    <t>Zwack Unicum Likőripari és Kereskedelmi Nyilvánosan Működő Részvénytársaság</t>
  </si>
  <si>
    <t>1D0083</t>
  </si>
  <si>
    <t>ZWACK LIKV</t>
  </si>
  <si>
    <t>003388</t>
  </si>
  <si>
    <t>DHK Hátralékkezelő és Pénzügyi Szolgáltató Zártkörűen Működő Részvénytársaság</t>
  </si>
  <si>
    <t>1D0187</t>
  </si>
  <si>
    <t>DHK T</t>
  </si>
  <si>
    <t>008191</t>
  </si>
  <si>
    <t>Finext Vagyonkezelő Nyilvánosan Működő Részvénytársaság</t>
  </si>
  <si>
    <t>1D0355</t>
  </si>
  <si>
    <t>FINEXT</t>
  </si>
  <si>
    <t>1D0383</t>
  </si>
  <si>
    <t>REMING Y</t>
  </si>
  <si>
    <t>002473</t>
  </si>
  <si>
    <t>RÉGIÓ FINANSZ Pénzügyi Zártkörűen Működő Részvénytársaság</t>
  </si>
  <si>
    <t>1D0641</t>
  </si>
  <si>
    <t>RÉGIÓFINAN</t>
  </si>
  <si>
    <t>1D0721</t>
  </si>
  <si>
    <t>EMKTK</t>
  </si>
  <si>
    <t>009099</t>
  </si>
  <si>
    <t>Concorde Befektetési és Eszközkezelő Zártkörűen Működő Részvénytársaság</t>
  </si>
  <si>
    <t>1D0841</t>
  </si>
  <si>
    <t>CONC BEF E</t>
  </si>
  <si>
    <t>008992</t>
  </si>
  <si>
    <t>IVM Zártkörűen Működő Részvénytársaság</t>
  </si>
  <si>
    <t>1D0940</t>
  </si>
  <si>
    <t>IVM E</t>
  </si>
  <si>
    <t>002959</t>
  </si>
  <si>
    <t>Corvex Üzleti Megoldások Zártkörűen Működő Részvénytársaság</t>
  </si>
  <si>
    <t>HU0000052881</t>
  </si>
  <si>
    <t>600410</t>
  </si>
  <si>
    <t>CORVEX</t>
  </si>
  <si>
    <t>001981</t>
  </si>
  <si>
    <t>pro MONTEL Távközlésfejlesztési és Kivitelező zártkörűen működő Részvénytársaság</t>
  </si>
  <si>
    <t>HU0000027685</t>
  </si>
  <si>
    <t>602100</t>
  </si>
  <si>
    <t>PROMONT. T</t>
  </si>
  <si>
    <t>HU0000027693</t>
  </si>
  <si>
    <t>602110</t>
  </si>
  <si>
    <t>PROMONT. E</t>
  </si>
  <si>
    <t>002539</t>
  </si>
  <si>
    <t>RITEK Regionális Információtechnológiai Központ Rt.</t>
  </si>
  <si>
    <t>HU0000046552</t>
  </si>
  <si>
    <t>610000</t>
  </si>
  <si>
    <t>RITEK T.</t>
  </si>
  <si>
    <t>HU0000046560</t>
  </si>
  <si>
    <t>610010</t>
  </si>
  <si>
    <t>RITEK E.</t>
  </si>
  <si>
    <t>002543</t>
  </si>
  <si>
    <t>"MAGYAR JELZÁLOGHITEL" Faktoráló és Pénzügyi Szolgáltató Zártkörűen Működő Részvénytársaság</t>
  </si>
  <si>
    <t>HU0000044888</t>
  </si>
  <si>
    <t>610100</t>
  </si>
  <si>
    <t>M.JELZÁLOG</t>
  </si>
  <si>
    <t>000623</t>
  </si>
  <si>
    <t>EGIS Gyógyszergyár Nyilvánosan Működő Részvénytársaság</t>
  </si>
  <si>
    <t>HU0000053947</t>
  </si>
  <si>
    <t>109250</t>
  </si>
  <si>
    <t>EGIS</t>
  </si>
  <si>
    <t>HU0000039482</t>
  </si>
  <si>
    <t>610400</t>
  </si>
  <si>
    <t>CA IB BEF.</t>
  </si>
  <si>
    <t>002485</t>
  </si>
  <si>
    <t>PR-Telecom Távközlési, Kereskedelmi és Szolgáltató ZRt.</t>
  </si>
  <si>
    <t>HU0000054010</t>
  </si>
  <si>
    <t>610300</t>
  </si>
  <si>
    <t>PR-TELECOM</t>
  </si>
  <si>
    <t>003499</t>
  </si>
  <si>
    <t>Miskolci Vasipari Acélszerkezetgyártó Rt</t>
  </si>
  <si>
    <t>HU0000054283</t>
  </si>
  <si>
    <t>610600</t>
  </si>
  <si>
    <t>MISK.VAS.T</t>
  </si>
  <si>
    <t>HU0000054259</t>
  </si>
  <si>
    <t>610610</t>
  </si>
  <si>
    <t>MISK.VAS.O</t>
  </si>
  <si>
    <t>HU0000054275</t>
  </si>
  <si>
    <t>610620</t>
  </si>
  <si>
    <t>MISK.VAS.S</t>
  </si>
  <si>
    <t>HU0000054267</t>
  </si>
  <si>
    <t>610630</t>
  </si>
  <si>
    <t>MISK.VAS.E</t>
  </si>
  <si>
    <t>000978</t>
  </si>
  <si>
    <t>Microsystem Telecom Távközlésfejlesztő és Kereskedelmi Rt.</t>
  </si>
  <si>
    <t>HU0000050190</t>
  </si>
  <si>
    <t>610200</t>
  </si>
  <si>
    <t>MICROSYST.</t>
  </si>
  <si>
    <t>000833</t>
  </si>
  <si>
    <t>MKB-Euroleasing Pénzügyi Szolgáltató Zártkörűen Működő Részvénytársaság</t>
  </si>
  <si>
    <t>HU0000052980</t>
  </si>
  <si>
    <t>610700</t>
  </si>
  <si>
    <t>MKB-EUROL.</t>
  </si>
  <si>
    <t>HU0000054614</t>
  </si>
  <si>
    <t>610800</t>
  </si>
  <si>
    <t>REMING T</t>
  </si>
  <si>
    <t>003316</t>
  </si>
  <si>
    <t>Taboo Divatház Kereskedelmi Rt.</t>
  </si>
  <si>
    <t>HU0000047147</t>
  </si>
  <si>
    <t>609200</t>
  </si>
  <si>
    <t>TABOO</t>
  </si>
  <si>
    <t>002850</t>
  </si>
  <si>
    <t>I.M.és Társai Építőipari és Ingatlanforgalmazási Zártkörűen Működő Részvénytársaság</t>
  </si>
  <si>
    <t>HU0000051305</t>
  </si>
  <si>
    <t>611200</t>
  </si>
  <si>
    <t>I.M.TÁRSAI</t>
  </si>
  <si>
    <t>003507</t>
  </si>
  <si>
    <t>Greek-German Media Invest Részesedési Rt. "felszámolás alatt"</t>
  </si>
  <si>
    <t>HU0000053780</t>
  </si>
  <si>
    <t>611400</t>
  </si>
  <si>
    <t>GREEK-GERM</t>
  </si>
  <si>
    <t>003211</t>
  </si>
  <si>
    <t>HOLOFON '95 Műanyag Újrahasznosító, Alapanyaggyártó és Forgalmazó Részvénytársaság</t>
  </si>
  <si>
    <t>HU0000032594</t>
  </si>
  <si>
    <t>611600</t>
  </si>
  <si>
    <t>HOLOFON'95</t>
  </si>
  <si>
    <t>HU0000053954</t>
  </si>
  <si>
    <t>612300</t>
  </si>
  <si>
    <t>ÁKK</t>
  </si>
  <si>
    <t>003464</t>
  </si>
  <si>
    <t>"Bio-Life 2000" Biotermékeket Előállító és Fejlesztő Kereskedelmi Zártkörűen Működő Részvénytársaság</t>
  </si>
  <si>
    <t>HU0000055199</t>
  </si>
  <si>
    <t>611000</t>
  </si>
  <si>
    <t>BIO-LIFE</t>
  </si>
  <si>
    <t>002394</t>
  </si>
  <si>
    <t>HERMELIN Termál Kastélyszálló Zártkörűen Működő Részvénytársaság "felszámolás alatt"</t>
  </si>
  <si>
    <t>HU0000041017</t>
  </si>
  <si>
    <t>612600</t>
  </si>
  <si>
    <t>HERMELIN</t>
  </si>
  <si>
    <t>002358</t>
  </si>
  <si>
    <t>COMPUWORX Informatikai Rt.</t>
  </si>
  <si>
    <t>HU0000039409</t>
  </si>
  <si>
    <t>612500</t>
  </si>
  <si>
    <t>COMPUWORX</t>
  </si>
  <si>
    <t>003472</t>
  </si>
  <si>
    <t>Parallax Invest Ingatlanforgalmazó-Beruházó Rt.</t>
  </si>
  <si>
    <t>HU0000053384</t>
  </si>
  <si>
    <t>612400</t>
  </si>
  <si>
    <t>PARALLAX T</t>
  </si>
  <si>
    <t>HU0000053376</t>
  </si>
  <si>
    <t>612410</t>
  </si>
  <si>
    <t>PARALLAX E</t>
  </si>
  <si>
    <t>000621</t>
  </si>
  <si>
    <t>Accor-Pannonia Hotels Szállodaüzemeltető Zártkörűen Működő Részvénytársaság</t>
  </si>
  <si>
    <t>HU0000050711</t>
  </si>
  <si>
    <t>643900</t>
  </si>
  <si>
    <t>ACCOR-PANN</t>
  </si>
  <si>
    <t>003574</t>
  </si>
  <si>
    <t>Leszámítolóház Pénzügyi Szolgáltató Zártkörűen Működő Részvénytársaság</t>
  </si>
  <si>
    <t>HU0000052774</t>
  </si>
  <si>
    <t>612700</t>
  </si>
  <si>
    <t>LESZÁMÍTOL</t>
  </si>
  <si>
    <t>003631</t>
  </si>
  <si>
    <t>PilisPack Csomagolástechnikai Zártkörűen Működő Részvénytársaság</t>
  </si>
  <si>
    <t>HU0000056650</t>
  </si>
  <si>
    <t>612900</t>
  </si>
  <si>
    <t>PILISPACK</t>
  </si>
  <si>
    <t>003537</t>
  </si>
  <si>
    <t>DÉLI BÜRO CENTER Irodaház Építő és Üzemeltető Részvénytársaság</t>
  </si>
  <si>
    <t>HU0000055793</t>
  </si>
  <si>
    <t>613000</t>
  </si>
  <si>
    <t>DÉLI BÜRO</t>
  </si>
  <si>
    <t>003693</t>
  </si>
  <si>
    <t>Dometic Hűtőgépgyártó és Kereskedelmi Zrt.</t>
  </si>
  <si>
    <t>HU0000058375</t>
  </si>
  <si>
    <t>613100</t>
  </si>
  <si>
    <t>DOMETIC</t>
  </si>
  <si>
    <t>003618</t>
  </si>
  <si>
    <t>Aranyponty Halászati Zártkörű Részvénytársaság</t>
  </si>
  <si>
    <t>HU0000056700</t>
  </si>
  <si>
    <t>613200</t>
  </si>
  <si>
    <t>ARANYPONTY</t>
  </si>
  <si>
    <t>HU0000057591</t>
  </si>
  <si>
    <t>613400</t>
  </si>
  <si>
    <t>DIÁKHITEL</t>
  </si>
  <si>
    <t>000533</t>
  </si>
  <si>
    <t>Incon Ipari Rt.</t>
  </si>
  <si>
    <t>HU0000050893</t>
  </si>
  <si>
    <t>613300</t>
  </si>
  <si>
    <t>INCON</t>
  </si>
  <si>
    <t>003477</t>
  </si>
  <si>
    <t>EHB-2000 Információ Technológiai és Tanácsadó Zártkörűen Működő Részvénytársaság "felszámolás alatt"</t>
  </si>
  <si>
    <t>HU0000053061</t>
  </si>
  <si>
    <t>613500</t>
  </si>
  <si>
    <t>E-GROUP</t>
  </si>
  <si>
    <t>002134</t>
  </si>
  <si>
    <t>DOMINION CONSULT Tanácsadó és Szolgáltató zártkörűen működő Részvénytársaság</t>
  </si>
  <si>
    <t>HU0000033253</t>
  </si>
  <si>
    <t>613600</t>
  </si>
  <si>
    <t>DOMINION</t>
  </si>
  <si>
    <t>003598</t>
  </si>
  <si>
    <t>DÓZSA 2000 Kereskedelmi és Szolgáltató Részvénytársaság</t>
  </si>
  <si>
    <t>HU0000055801</t>
  </si>
  <si>
    <t>612800</t>
  </si>
  <si>
    <t>DÓZSA 2000</t>
  </si>
  <si>
    <t>003376</t>
  </si>
  <si>
    <t>Pannonline.Hu Informatikai és Kommunikációs Rt.</t>
  </si>
  <si>
    <t>HU0000059456</t>
  </si>
  <si>
    <t>613810</t>
  </si>
  <si>
    <t>PANNONLI.E</t>
  </si>
  <si>
    <t>HU0000059449</t>
  </si>
  <si>
    <t>613800</t>
  </si>
  <si>
    <t>PANNONLI.T</t>
  </si>
  <si>
    <t>003484</t>
  </si>
  <si>
    <t>Pécs Holding Városi Vagyonkezelő Zártkörűen Működő Részvénytársaság</t>
  </si>
  <si>
    <t>HU0000053038</t>
  </si>
  <si>
    <t>614000</t>
  </si>
  <si>
    <t>PÉCSHOLD1M</t>
  </si>
  <si>
    <t>002093</t>
  </si>
  <si>
    <t>NEXON FOREX SZOLGÁLTATÓ RÉSZVÉNYTÁRSASÁG "felszámolás alatt"</t>
  </si>
  <si>
    <t>HU0000060280</t>
  </si>
  <si>
    <t>614100</t>
  </si>
  <si>
    <t>NEXON FOR.</t>
  </si>
  <si>
    <t>001679</t>
  </si>
  <si>
    <t>Multi Alarm Biztonságtechnikai, Fejlesztő, Kereskedelmi Szolgáltató Rt</t>
  </si>
  <si>
    <t>HU0000057658</t>
  </si>
  <si>
    <t>613700</t>
  </si>
  <si>
    <t>MULTI AL.B</t>
  </si>
  <si>
    <t>002940</t>
  </si>
  <si>
    <t>BNP PARIBAS LEASE GROUP Lízing Zártkörűen Működő Részvénytársaság</t>
  </si>
  <si>
    <t>HU0000018338</t>
  </si>
  <si>
    <t>614600</t>
  </si>
  <si>
    <t>LEASEGROUP</t>
  </si>
  <si>
    <t>002327</t>
  </si>
  <si>
    <t>Hórusz Faktorház Rt.</t>
  </si>
  <si>
    <t>HU0000038450</t>
  </si>
  <si>
    <t>614700</t>
  </si>
  <si>
    <t>HÓRUSZ FAK</t>
  </si>
  <si>
    <t>002447</t>
  </si>
  <si>
    <t>Híd Rádió Műsorkészítő és Sugárzó Rt.</t>
  </si>
  <si>
    <t>HU0000057666</t>
  </si>
  <si>
    <t>614800</t>
  </si>
  <si>
    <t>HÍD RÁDIÓ</t>
  </si>
  <si>
    <t>003641</t>
  </si>
  <si>
    <t>Tótkomlósi Agrár Mezőgazdasági Termelő és Szolgáltató Zártkörűen Működő Részvénytársaság</t>
  </si>
  <si>
    <t>HU0000058789</t>
  </si>
  <si>
    <t>615000</t>
  </si>
  <si>
    <t xml:space="preserve">TÓTKOML.T </t>
  </si>
  <si>
    <t>HU0000058797</t>
  </si>
  <si>
    <t>615010</t>
  </si>
  <si>
    <t>TÓTKOML.E</t>
  </si>
  <si>
    <t>003733</t>
  </si>
  <si>
    <t>Sanoma Budapest Kiadói Zártkörűen Működő Részvénytársaság</t>
  </si>
  <si>
    <t>HU0000059142</t>
  </si>
  <si>
    <t>615200</t>
  </si>
  <si>
    <t>SANOMA</t>
  </si>
  <si>
    <t>HU0000049291</t>
  </si>
  <si>
    <t>607600</t>
  </si>
  <si>
    <t>ACCESS BAK</t>
  </si>
  <si>
    <t>003423</t>
  </si>
  <si>
    <t>CELLUM Innovációs és Szolgáltató Zártkörűen Működő Részvénytársaság</t>
  </si>
  <si>
    <t>HU0000051826</t>
  </si>
  <si>
    <t>615300</t>
  </si>
  <si>
    <t>CELLUM</t>
  </si>
  <si>
    <t>001042</t>
  </si>
  <si>
    <t>Porsche Bank Hungaria Zártkörűen Működő Rt.</t>
  </si>
  <si>
    <t>HU0000041520</t>
  </si>
  <si>
    <t>615600</t>
  </si>
  <si>
    <t>PORSCHE B.</t>
  </si>
  <si>
    <t>003785</t>
  </si>
  <si>
    <t>PROMO-INDRA CONSORCIO Kereskedelmi és Szolgáltató Részvénytársaság "felszámolás alatt"</t>
  </si>
  <si>
    <t>HU0000060439</t>
  </si>
  <si>
    <t>615900</t>
  </si>
  <si>
    <t>PROMO-IND</t>
  </si>
  <si>
    <t>003804</t>
  </si>
  <si>
    <t>Kisvállalkozás-fejlesztő Pénzügyi Zártkörűen Működő Részvénytársaság</t>
  </si>
  <si>
    <t>HU0000061742</t>
  </si>
  <si>
    <t>615800</t>
  </si>
  <si>
    <t>KISVÁL-FEJ</t>
  </si>
  <si>
    <t>HU0000061726</t>
  </si>
  <si>
    <t>110450</t>
  </si>
  <si>
    <t>OTP BANK.T</t>
  </si>
  <si>
    <t>003037</t>
  </si>
  <si>
    <t>Rév8 Józsefvárosi Rehabilitációs és Városfejlesztési Zártkörűen Működő Részvénytársaság</t>
  </si>
  <si>
    <t>HU0000055355</t>
  </si>
  <si>
    <t>616200</t>
  </si>
  <si>
    <t>RÉV8</t>
  </si>
  <si>
    <t>003296</t>
  </si>
  <si>
    <t>e-F@ktor Pénzügyi Szolgáltató Zártkörűen működő Részvénytársaság</t>
  </si>
  <si>
    <t>HU0000055926</t>
  </si>
  <si>
    <t>616400</t>
  </si>
  <si>
    <t>E-F@KTOR</t>
  </si>
  <si>
    <t>003709</t>
  </si>
  <si>
    <t>Hajdúdorogi Bocskai Mezőgazdasági Zártkörűen Működő Részvénytársaság</t>
  </si>
  <si>
    <t>HU0000059126</t>
  </si>
  <si>
    <t>616500</t>
  </si>
  <si>
    <t>HAJDÚDOROG</t>
  </si>
  <si>
    <t>003459</t>
  </si>
  <si>
    <t>BAWAG Leasing Lízing Zártkörűen Működő Részvénytársaság</t>
  </si>
  <si>
    <t>HU0000056106</t>
  </si>
  <si>
    <t>616700</t>
  </si>
  <si>
    <t>BAWAG L.</t>
  </si>
  <si>
    <t>000145</t>
  </si>
  <si>
    <t>Pénzügykutató Zártkörűen Működő Részvénytársaság</t>
  </si>
  <si>
    <t>HU0000062245</t>
  </si>
  <si>
    <t>617100</t>
  </si>
  <si>
    <t>PÉNZÜGYK.</t>
  </si>
  <si>
    <t>003656</t>
  </si>
  <si>
    <t>DORSUM Informatikai Fejlesztő és Szolgáltató Zártkörűen Működő Részvénytársaság</t>
  </si>
  <si>
    <t>HU0000058979</t>
  </si>
  <si>
    <t>617300</t>
  </si>
  <si>
    <t>DORSUM T</t>
  </si>
  <si>
    <t>003806</t>
  </si>
  <si>
    <t>DIGITANIA Kommunikációs Részvénytársaság "felszámolás alatt"</t>
  </si>
  <si>
    <t>HU0000061213</t>
  </si>
  <si>
    <t>617500</t>
  </si>
  <si>
    <t>DIGITANIA</t>
  </si>
  <si>
    <t>000293</t>
  </si>
  <si>
    <t>KDB Bank (Magyarország) Zártkörűen Működő Részvénytársaság</t>
  </si>
  <si>
    <t>HU0000062757</t>
  </si>
  <si>
    <t>617700</t>
  </si>
  <si>
    <t>KDB BANK</t>
  </si>
  <si>
    <t>HU0000061908</t>
  </si>
  <si>
    <t>617600</t>
  </si>
  <si>
    <t>INF.KOCKÁZ</t>
  </si>
  <si>
    <t>002849</t>
  </si>
  <si>
    <t>VIV Villanyszerelőipari Tervező, Kivitelező és Szolgáltató Rt.</t>
  </si>
  <si>
    <t>HU0000055884</t>
  </si>
  <si>
    <t>617800</t>
  </si>
  <si>
    <t>VIV A</t>
  </si>
  <si>
    <t>HU0000055892</t>
  </si>
  <si>
    <t>617810</t>
  </si>
  <si>
    <t>VIV B</t>
  </si>
  <si>
    <t>003829</t>
  </si>
  <si>
    <t>INFO-CONSULTING Tanácsadó Zártkörűen Működő Részvénytársaság</t>
  </si>
  <si>
    <t>HU0000061924</t>
  </si>
  <si>
    <t>617900</t>
  </si>
  <si>
    <t>INFO-CONS.</t>
  </si>
  <si>
    <t>001996</t>
  </si>
  <si>
    <t>Intercash Pénzügyi Szolgáltató Rt.</t>
  </si>
  <si>
    <t>HU0000028998</t>
  </si>
  <si>
    <t>618100</t>
  </si>
  <si>
    <t>INTERCASH</t>
  </si>
  <si>
    <t>003716</t>
  </si>
  <si>
    <t>Dombegyházi Agrár Termelő és Szolgáltató Zártkörűen működő Részvénytársaság</t>
  </si>
  <si>
    <t>HU0000060983</t>
  </si>
  <si>
    <t>618300</t>
  </si>
  <si>
    <t>DOMBEGYH.A</t>
  </si>
  <si>
    <t>003873</t>
  </si>
  <si>
    <t>Budapesti Értéktőzsde Zártkörűen Működő Részvénytársaság</t>
  </si>
  <si>
    <t>HU0000063078</t>
  </si>
  <si>
    <t>618200</t>
  </si>
  <si>
    <t>BÉT</t>
  </si>
  <si>
    <t>003845</t>
  </si>
  <si>
    <t>KA-VOSZ Pénzügyi Szolgáltatásokat Közvetítő Részvénytársaság</t>
  </si>
  <si>
    <t>HU0000063086</t>
  </si>
  <si>
    <t>618400</t>
  </si>
  <si>
    <t>KA-VOSZ</t>
  </si>
  <si>
    <t>003630</t>
  </si>
  <si>
    <t>Hunguest Lakás Ingatlanforgalmazó és Befektető Zárt Működésű Részvénytársaság</t>
  </si>
  <si>
    <t>HU0000056312</t>
  </si>
  <si>
    <t>618500</t>
  </si>
  <si>
    <t>HUNGUEST.L</t>
  </si>
  <si>
    <t>003783</t>
  </si>
  <si>
    <t>Regionális Fejlesztési Finanszírozó Zártkörűen Működő Részvénytársaság</t>
  </si>
  <si>
    <t>HU0000061890</t>
  </si>
  <si>
    <t>618600</t>
  </si>
  <si>
    <t>RFF</t>
  </si>
  <si>
    <t>002235</t>
  </si>
  <si>
    <t>Trust Befektetési Alapkezelő Rt.</t>
  </si>
  <si>
    <t>HU0000062740</t>
  </si>
  <si>
    <t>618900</t>
  </si>
  <si>
    <t>TRUST BEFA</t>
  </si>
  <si>
    <t>003839</t>
  </si>
  <si>
    <t>N-Kip Építőipari és Beruházó Rt.</t>
  </si>
  <si>
    <t>HU0000062310</t>
  </si>
  <si>
    <t>618800</t>
  </si>
  <si>
    <t>N-KIP</t>
  </si>
  <si>
    <t>002695</t>
  </si>
  <si>
    <t>WARKET Zártkörűen Működő Részvénytársaság</t>
  </si>
  <si>
    <t>HU0000063979</t>
  </si>
  <si>
    <t>616810</t>
  </si>
  <si>
    <t>MARK.É"C"T</t>
  </si>
  <si>
    <t>HU0000063987</t>
  </si>
  <si>
    <t>616820</t>
  </si>
  <si>
    <t>MARK.É"B"O</t>
  </si>
  <si>
    <t>HU0000063995</t>
  </si>
  <si>
    <t>616830</t>
  </si>
  <si>
    <t>MARK.É"A"O</t>
  </si>
  <si>
    <t>003870</t>
  </si>
  <si>
    <t>NEVADA-2000 Szerencsejáték Szervező Zártkörűen Működő Részvénytársaság</t>
  </si>
  <si>
    <t>HU0000063169</t>
  </si>
  <si>
    <t>619000</t>
  </si>
  <si>
    <t>NEVADA2000</t>
  </si>
  <si>
    <t>002498</t>
  </si>
  <si>
    <t>FKKF Fehérvárcsurgói Károlyi Kastély Fejlesztő és Üzemeltető Zártkörűen Működő Részvénytársaság</t>
  </si>
  <si>
    <t>HU0000048921</t>
  </si>
  <si>
    <t>609400</t>
  </si>
  <si>
    <t>FKKF TÖRZS</t>
  </si>
  <si>
    <t>HU0000045406</t>
  </si>
  <si>
    <t>609410</t>
  </si>
  <si>
    <t>FKKF OSZTE</t>
  </si>
  <si>
    <t>003877</t>
  </si>
  <si>
    <t>INTER-COMPUTER-INFORMATIKA Számítástechnikai és Kereskedelmi Zártkörűen Működő Részvénytársaság</t>
  </si>
  <si>
    <t>HU0000063466</t>
  </si>
  <si>
    <t>619200</t>
  </si>
  <si>
    <t>INTER-COMP</t>
  </si>
  <si>
    <t>002454</t>
  </si>
  <si>
    <t>Expressz Magyarország Média Zártkörűen Működő Részvénytársaság</t>
  </si>
  <si>
    <t>HU0000063243</t>
  </si>
  <si>
    <t>619300</t>
  </si>
  <si>
    <t>EXPRESSZ</t>
  </si>
  <si>
    <t>003591</t>
  </si>
  <si>
    <t>RotaPack Csomagolástechnikai Rt.</t>
  </si>
  <si>
    <t>HU0000060959</t>
  </si>
  <si>
    <t>617210</t>
  </si>
  <si>
    <t>RotaPack E</t>
  </si>
  <si>
    <t>HU0000060942</t>
  </si>
  <si>
    <t>617200</t>
  </si>
  <si>
    <t>RotaPack T</t>
  </si>
  <si>
    <t>003600</t>
  </si>
  <si>
    <t>ARGENTA CREDIT Pénzügyi Szolgáltató Zártkörűen Működő Részvénytársaság</t>
  </si>
  <si>
    <t>HU0000057286</t>
  </si>
  <si>
    <t>619800</t>
  </si>
  <si>
    <t>ARGENTA CR</t>
  </si>
  <si>
    <t>003264</t>
  </si>
  <si>
    <t>MEDIA STORM Telekommunikációs Részvénytársaság végelszámolás alatt</t>
  </si>
  <si>
    <t>HU0000060371</t>
  </si>
  <si>
    <t>607310</t>
  </si>
  <si>
    <t>MEDIASTORM</t>
  </si>
  <si>
    <t>HU0000063037</t>
  </si>
  <si>
    <t>610710</t>
  </si>
  <si>
    <t>MKB-EURO.B</t>
  </si>
  <si>
    <t>003840</t>
  </si>
  <si>
    <t>AOS METROPOLIS Interaktív Televíziós Szolgáltató Részvénytársaság</t>
  </si>
  <si>
    <t>HU0000062062</t>
  </si>
  <si>
    <t>619900</t>
  </si>
  <si>
    <t>AOS METR.T</t>
  </si>
  <si>
    <t>HU0000062070</t>
  </si>
  <si>
    <t>619910</t>
  </si>
  <si>
    <t>AOS METR.O</t>
  </si>
  <si>
    <t>HU0000060215</t>
  </si>
  <si>
    <t>620100</t>
  </si>
  <si>
    <t>OTP JELZB.</t>
  </si>
  <si>
    <t>001487</t>
  </si>
  <si>
    <t>ING Pénztárszolgáltató és Tanácsadó Zártkörűen Működő Részvénytársaság</t>
  </si>
  <si>
    <t>HU0000030259</t>
  </si>
  <si>
    <t>609000</t>
  </si>
  <si>
    <t>ING PSZGT</t>
  </si>
  <si>
    <t>HU0000064209</t>
  </si>
  <si>
    <t>612100</t>
  </si>
  <si>
    <t>GENERALI A</t>
  </si>
  <si>
    <t>003903</t>
  </si>
  <si>
    <t>FEHÉR Vagyonkezelő Zártkörűen Működő Részvénytársaság</t>
  </si>
  <si>
    <t>HU0000064902</t>
  </si>
  <si>
    <t>620300</t>
  </si>
  <si>
    <t>FEHÉR VK</t>
  </si>
  <si>
    <t>001893</t>
  </si>
  <si>
    <t>Zöldségtermesztési Kutató Intézet Rt.</t>
  </si>
  <si>
    <t>HU0000060546</t>
  </si>
  <si>
    <t>620400</t>
  </si>
  <si>
    <t>ZKI</t>
  </si>
  <si>
    <t>003905</t>
  </si>
  <si>
    <t>Herceg Tanácsadó Rt.</t>
  </si>
  <si>
    <t>HU0000064191</t>
  </si>
  <si>
    <t>620500</t>
  </si>
  <si>
    <t>HERCEG TAN</t>
  </si>
  <si>
    <t>HU0000063474</t>
  </si>
  <si>
    <t>620800</t>
  </si>
  <si>
    <t>OTP INGAT.</t>
  </si>
  <si>
    <t>003888</t>
  </si>
  <si>
    <t>American Express Magyarország Pénzügyi Szolgáltatások Zártkörűen Működő Részvénytársaság</t>
  </si>
  <si>
    <t>HU0000062369</t>
  </si>
  <si>
    <t>621200</t>
  </si>
  <si>
    <t>AMER.EXPR.</t>
  </si>
  <si>
    <t>003331</t>
  </si>
  <si>
    <t>FŐNIX Faktor Követeléskezelő zártkörűen működő Részvénytársaság</t>
  </si>
  <si>
    <t>HU0000064985</t>
  </si>
  <si>
    <t>621000</t>
  </si>
  <si>
    <t>FŐNIX FAKT</t>
  </si>
  <si>
    <t>002686</t>
  </si>
  <si>
    <t>EPB Első Polgári Befektető Részvénytársaság</t>
  </si>
  <si>
    <t>HU0000044250</t>
  </si>
  <si>
    <t>621400</t>
  </si>
  <si>
    <t>EPB</t>
  </si>
  <si>
    <t>001523</t>
  </si>
  <si>
    <t>PRETIUM Holding Befektetési Rt.</t>
  </si>
  <si>
    <t>HU0000044235</t>
  </si>
  <si>
    <t>621500</t>
  </si>
  <si>
    <t>PRETIUM</t>
  </si>
  <si>
    <t>003747</t>
  </si>
  <si>
    <t>UniCredit CAIB Magyarország Zártkörűen Működő Részvénytársaság</t>
  </si>
  <si>
    <t>HU0000060330</t>
  </si>
  <si>
    <t>621300</t>
  </si>
  <si>
    <t>UNICR CAIB</t>
  </si>
  <si>
    <t>003887</t>
  </si>
  <si>
    <t>MENAS Tanácsadó és Informatikai Rt.</t>
  </si>
  <si>
    <t>HU0000063458</t>
  </si>
  <si>
    <t>621100</t>
  </si>
  <si>
    <t>MENAS</t>
  </si>
  <si>
    <t>002762</t>
  </si>
  <si>
    <t>Állami Autópálya Kezelő Zártkörűen működő Részvénytársaság</t>
  </si>
  <si>
    <t>HU0000050398</t>
  </si>
  <si>
    <t>622200</t>
  </si>
  <si>
    <t>Á.AUTÓP.T</t>
  </si>
  <si>
    <t>001658</t>
  </si>
  <si>
    <t>T.S. APARTMAN-CLUB Idegenforgalmi Nyilvánosan Működő Részvénytársaság</t>
  </si>
  <si>
    <t>HU0000065255</t>
  </si>
  <si>
    <t>622100</t>
  </si>
  <si>
    <t>TS APARTM.</t>
  </si>
  <si>
    <t>002159</t>
  </si>
  <si>
    <t>ABBÁZIA Apartman Club Idegenforgalmi Nyilvánosan Működő Részvénytársaság</t>
  </si>
  <si>
    <t>HU0000065149</t>
  </si>
  <si>
    <t>621800</t>
  </si>
  <si>
    <t>AB.APART.T</t>
  </si>
  <si>
    <t>HU0000065156</t>
  </si>
  <si>
    <t>621810</t>
  </si>
  <si>
    <t>AB.APART.E</t>
  </si>
  <si>
    <t>000295</t>
  </si>
  <si>
    <t>Petneházy Üdülőfalu Nyilvánosan Működő Részvénytársaság</t>
  </si>
  <si>
    <t>HU0000065230</t>
  </si>
  <si>
    <t>622000</t>
  </si>
  <si>
    <t>PETNEHÁZ.T</t>
  </si>
  <si>
    <t>HU0000065248</t>
  </si>
  <si>
    <t>622010</t>
  </si>
  <si>
    <t>PETNEHÁZ.E</t>
  </si>
  <si>
    <t>000588</t>
  </si>
  <si>
    <t>ABBÁZIA Idegenforgalmi Nyilvánosan Működő Részvénytársaság</t>
  </si>
  <si>
    <t>HU0000065263</t>
  </si>
  <si>
    <t>621900</t>
  </si>
  <si>
    <t>ABBÁZIA ID</t>
  </si>
  <si>
    <t>003945</t>
  </si>
  <si>
    <t>SUN-THERMAL Ingatlanberuházó és Fejlesztő Részvénytársaság "felszámolás alatt"</t>
  </si>
  <si>
    <t>HU0000065339</t>
  </si>
  <si>
    <t>622300</t>
  </si>
  <si>
    <t>SUN-THERM.</t>
  </si>
  <si>
    <t>003924</t>
  </si>
  <si>
    <t>DUNA PROFIT 2002. Gyártó, Építő és Kereskedelmi Részvénytársaság "felszámolás alatt"</t>
  </si>
  <si>
    <t>HU0000065164</t>
  </si>
  <si>
    <t>621700</t>
  </si>
  <si>
    <t>DUNAPROFIT</t>
  </si>
  <si>
    <t>003245</t>
  </si>
  <si>
    <t>FORRÁS Vagyonkezelési és Befektetési nyilvánosan működő Részvénytársaság</t>
  </si>
  <si>
    <t>HU0000066071</t>
  </si>
  <si>
    <t>117650</t>
  </si>
  <si>
    <t>FORRÁS T</t>
  </si>
  <si>
    <t>003821</t>
  </si>
  <si>
    <t>BILK KOMBITERMINÁL Fejlesztő és Üzemeltető Zártkörűen Működő Részvénytársaság</t>
  </si>
  <si>
    <t>HU0000061809</t>
  </si>
  <si>
    <t>622500</t>
  </si>
  <si>
    <t>BILK K. T</t>
  </si>
  <si>
    <t>HU0000061825</t>
  </si>
  <si>
    <t>622510</t>
  </si>
  <si>
    <t>BILK K. SZ</t>
  </si>
  <si>
    <t>HU0000061817</t>
  </si>
  <si>
    <t>622520</t>
  </si>
  <si>
    <t>BILK K. O</t>
  </si>
  <si>
    <t>HU0000061833</t>
  </si>
  <si>
    <t>622530</t>
  </si>
  <si>
    <t>BILK K. EJ</t>
  </si>
  <si>
    <t>HU0000066345</t>
  </si>
  <si>
    <t>622700</t>
  </si>
  <si>
    <t>KOMPLETT A</t>
  </si>
  <si>
    <t>HU0000066352</t>
  </si>
  <si>
    <t>622720</t>
  </si>
  <si>
    <t>KOMPLETT C</t>
  </si>
  <si>
    <t>000701</t>
  </si>
  <si>
    <t>CAOLA-ALFA Kozmetikai Részvénytársaság</t>
  </si>
  <si>
    <t>HU0000065933</t>
  </si>
  <si>
    <t>622400</t>
  </si>
  <si>
    <t>CAOLA-ALFA</t>
  </si>
  <si>
    <t>002944</t>
  </si>
  <si>
    <t>BUDA-CASH Brókerház Zártkörűen Működő Részvénytársaság</t>
  </si>
  <si>
    <t>HU0000065479</t>
  </si>
  <si>
    <t>622900</t>
  </si>
  <si>
    <t>BUDA-C.BR.</t>
  </si>
  <si>
    <t>000773</t>
  </si>
  <si>
    <t>Budapest Lizing Zártkörűen Működő Részvénytársaság</t>
  </si>
  <si>
    <t>HU0000062302</t>
  </si>
  <si>
    <t>623000</t>
  </si>
  <si>
    <t>BP.LÍZING</t>
  </si>
  <si>
    <t>000964</t>
  </si>
  <si>
    <t>GLOBUS Konzervipari Zártkörűen Működő Részvénytársaság</t>
  </si>
  <si>
    <t>HU0000066238</t>
  </si>
  <si>
    <t>108350</t>
  </si>
  <si>
    <t>GLOBUS</t>
  </si>
  <si>
    <t>003969</t>
  </si>
  <si>
    <t>FTC Labdarúgó Zártkörűen Működő Részvénytársaság</t>
  </si>
  <si>
    <t>HU0000065826</t>
  </si>
  <si>
    <t>623100</t>
  </si>
  <si>
    <t>FTC T.</t>
  </si>
  <si>
    <t>HU0000065834</t>
  </si>
  <si>
    <t>623110</t>
  </si>
  <si>
    <t>FTC SZE.</t>
  </si>
  <si>
    <t>HU0000065909</t>
  </si>
  <si>
    <t>110620</t>
  </si>
  <si>
    <t>MOL "C"</t>
  </si>
  <si>
    <t>003943</t>
  </si>
  <si>
    <t>Strabag Építő Rt.</t>
  </si>
  <si>
    <t>HU0000065107</t>
  </si>
  <si>
    <t>623300</t>
  </si>
  <si>
    <t>STRABAG T</t>
  </si>
  <si>
    <t>003610</t>
  </si>
  <si>
    <t>Sollers XXI Beruházó és Építőipari Rt</t>
  </si>
  <si>
    <t>HU0000066535</t>
  </si>
  <si>
    <t>623500</t>
  </si>
  <si>
    <t>SOLLERSXXI</t>
  </si>
  <si>
    <t>HU0000066394</t>
  </si>
  <si>
    <t>117660</t>
  </si>
  <si>
    <t>FORRÁS OE</t>
  </si>
  <si>
    <t>002857</t>
  </si>
  <si>
    <t>UNO Ingatlanfejlesztő Zártkörűen működő Részvénytársaság</t>
  </si>
  <si>
    <t>HU0000067327</t>
  </si>
  <si>
    <t>112750</t>
  </si>
  <si>
    <t>UNO ING</t>
  </si>
  <si>
    <t>003929</t>
  </si>
  <si>
    <t>IMMOBILIARE Ingatlanforgalmazó, Kezelő és Építő Részvénytársaság "felszámolás alatt"</t>
  </si>
  <si>
    <t>HU0000065065</t>
  </si>
  <si>
    <t>623600</t>
  </si>
  <si>
    <t>IMMOBILIAR</t>
  </si>
  <si>
    <t>002729</t>
  </si>
  <si>
    <t>Télizöldes Mezőgazdasági Zártkörűen működő Részvénytársaság</t>
  </si>
  <si>
    <t>HU0000067335</t>
  </si>
  <si>
    <t>111050</t>
  </si>
  <si>
    <t>TÉLIZÖLDES</t>
  </si>
  <si>
    <t>000770</t>
  </si>
  <si>
    <t>PBW Hungary Ingatlanfejlesztő Rt.</t>
  </si>
  <si>
    <t>HU0000066824</t>
  </si>
  <si>
    <t>623700</t>
  </si>
  <si>
    <t>PBW H.ING.</t>
  </si>
  <si>
    <t>003530</t>
  </si>
  <si>
    <t>Lorinvest Kereskedelmi Rt.</t>
  </si>
  <si>
    <t>HU0000066030</t>
  </si>
  <si>
    <t>623900</t>
  </si>
  <si>
    <t>LORINVEST</t>
  </si>
  <si>
    <t>004027</t>
  </si>
  <si>
    <t>LEG 2003 Vagyonkezelő Rt</t>
  </si>
  <si>
    <t>HU0000067889</t>
  </si>
  <si>
    <t>624400</t>
  </si>
  <si>
    <t>LEG 2003</t>
  </si>
  <si>
    <t>004030</t>
  </si>
  <si>
    <t>Danubius Kereskedőház Vagyonkezelő Zártkörűen Működő Részvénytársaság</t>
  </si>
  <si>
    <t>HU0000067897</t>
  </si>
  <si>
    <t>624700</t>
  </si>
  <si>
    <t>DANUBIUSKH</t>
  </si>
  <si>
    <t>001734</t>
  </si>
  <si>
    <t>Körös-Spedit Szállítmányozási, Szolgáltató és Kereskedelmi Rt.</t>
  </si>
  <si>
    <t>HU0000050257</t>
  </si>
  <si>
    <t>KŐRÖS-SPED</t>
  </si>
  <si>
    <t>002237</t>
  </si>
  <si>
    <t>Bookline.hu Internetes Kereskedelmi Nyilvánosan Működő Részvénytársaság</t>
  </si>
  <si>
    <t>HU0000065008</t>
  </si>
  <si>
    <t>624800</t>
  </si>
  <si>
    <t>BOOKLINE</t>
  </si>
  <si>
    <t>003973</t>
  </si>
  <si>
    <t>Trilobita Informatikai Rt.</t>
  </si>
  <si>
    <t>HU0000067087</t>
  </si>
  <si>
    <t>624600</t>
  </si>
  <si>
    <t>TRILOBITA</t>
  </si>
  <si>
    <t>000417</t>
  </si>
  <si>
    <t>Richter Gedeon Vegyészeti Gyár Nyilvánosan Működő Rt.</t>
  </si>
  <si>
    <t>HU0000067624</t>
  </si>
  <si>
    <t>109850</t>
  </si>
  <si>
    <t>RICHTER</t>
  </si>
  <si>
    <t>003987</t>
  </si>
  <si>
    <t>Quadro Byte Számítástechnikai Szolgáltató Zártkörüen Működő Részvénytársaság</t>
  </si>
  <si>
    <t>HU0000066188</t>
  </si>
  <si>
    <t>625200</t>
  </si>
  <si>
    <t>QUADRO T</t>
  </si>
  <si>
    <t>HU0000066196</t>
  </si>
  <si>
    <t>625210</t>
  </si>
  <si>
    <t>QUADRO OE</t>
  </si>
  <si>
    <t>HU0000066204</t>
  </si>
  <si>
    <t>625220</t>
  </si>
  <si>
    <t>QUADRO SZE</t>
  </si>
  <si>
    <t>002941</t>
  </si>
  <si>
    <t>Első Hazai Energia-portfolió Nyilvánosan Működő Részvénytársaság</t>
  </si>
  <si>
    <t>HU0000067582</t>
  </si>
  <si>
    <t>115350</t>
  </si>
  <si>
    <t>EHEP T.</t>
  </si>
  <si>
    <t>HU0000067590</t>
  </si>
  <si>
    <t>115360</t>
  </si>
  <si>
    <t>EHEP SZE.</t>
  </si>
  <si>
    <t>HU0000067723</t>
  </si>
  <si>
    <t>117670</t>
  </si>
  <si>
    <t>FORRÁS C O</t>
  </si>
  <si>
    <t>002067</t>
  </si>
  <si>
    <t>Kelly 2000 Kereskedőház Rt.</t>
  </si>
  <si>
    <t>HU0000066915</t>
  </si>
  <si>
    <t>625300</t>
  </si>
  <si>
    <t>KELLY 2000</t>
  </si>
  <si>
    <t>000537</t>
  </si>
  <si>
    <t>BUDAPEST Hitel- és Fejlesztési Bank Nyilvánosan Működő Részvénytársaság</t>
  </si>
  <si>
    <t>HU0000067863</t>
  </si>
  <si>
    <t>625400</t>
  </si>
  <si>
    <t>BB T 1M</t>
  </si>
  <si>
    <t>HU0000067855</t>
  </si>
  <si>
    <t>625410</t>
  </si>
  <si>
    <t>BB T 10E</t>
  </si>
  <si>
    <t>HU0000067848</t>
  </si>
  <si>
    <t>625420</t>
  </si>
  <si>
    <t>BB T 1E</t>
  </si>
  <si>
    <t>HU0000067871</t>
  </si>
  <si>
    <t>625430</t>
  </si>
  <si>
    <t>BB K 10E</t>
  </si>
  <si>
    <t>Kamatozó</t>
  </si>
  <si>
    <t>003765</t>
  </si>
  <si>
    <t>Kirowski Fejlesztő és Szolgáltató Zártkörűen Működő Részvénytársaság</t>
  </si>
  <si>
    <t>HU0000060405</t>
  </si>
  <si>
    <t>625500</t>
  </si>
  <si>
    <t>KIROWSKI</t>
  </si>
  <si>
    <t>003861</t>
  </si>
  <si>
    <t>Renault Crédit Lízing és Autófinanszírozási Rt.</t>
  </si>
  <si>
    <t>HU0000063748</t>
  </si>
  <si>
    <t>625600</t>
  </si>
  <si>
    <t>RENAULT C.</t>
  </si>
  <si>
    <t>002080</t>
  </si>
  <si>
    <t>RIC Szolgáltató Rt.</t>
  </si>
  <si>
    <t>HU0000034038</t>
  </si>
  <si>
    <t>625700</t>
  </si>
  <si>
    <t>RIC T.</t>
  </si>
  <si>
    <t>HU0000034046</t>
  </si>
  <si>
    <t>625710</t>
  </si>
  <si>
    <t>RIC SZE.</t>
  </si>
  <si>
    <t>HU0000034053</t>
  </si>
  <si>
    <t>625720</t>
  </si>
  <si>
    <t>RIC E.</t>
  </si>
  <si>
    <t>000580</t>
  </si>
  <si>
    <t>AGRO-M MEZŐGAZDASÁGI RÉSZVÉNYTÁRSASÁG</t>
  </si>
  <si>
    <t>HU0000066287</t>
  </si>
  <si>
    <t>625800</t>
  </si>
  <si>
    <t>AGRO-M T.</t>
  </si>
  <si>
    <t>HU0000066295</t>
  </si>
  <si>
    <t>625810</t>
  </si>
  <si>
    <t>AGRO-M OE.</t>
  </si>
  <si>
    <t>002355</t>
  </si>
  <si>
    <t>FAKTOR PLUS Pénzügyi és Követeléskezelő Zártkörűen Működő Részvénytársaság</t>
  </si>
  <si>
    <t>HU0000065453</t>
  </si>
  <si>
    <t>623200</t>
  </si>
  <si>
    <t>FAKTORPLUS</t>
  </si>
  <si>
    <t>004064</t>
  </si>
  <si>
    <t>SPQR HUNGÁRIA JÁRMŰKERESKEDELMI RT. "felszámolás alatt"</t>
  </si>
  <si>
    <t>HU0000068267</t>
  </si>
  <si>
    <t>626100</t>
  </si>
  <si>
    <t>SPQR HUN</t>
  </si>
  <si>
    <t>000688</t>
  </si>
  <si>
    <t>EDF DÉMÁSZ Zrt.</t>
  </si>
  <si>
    <t>HU0000069232</t>
  </si>
  <si>
    <t>110950</t>
  </si>
  <si>
    <t>EDF DÉMÁSZ</t>
  </si>
  <si>
    <t>HU0000062138</t>
  </si>
  <si>
    <t>615310</t>
  </si>
  <si>
    <t>HU0000068960</t>
  </si>
  <si>
    <t>110660</t>
  </si>
  <si>
    <t>MOL SZE.</t>
  </si>
  <si>
    <t>HU0000068952</t>
  </si>
  <si>
    <t>110650</t>
  </si>
  <si>
    <t>MOL T.</t>
  </si>
  <si>
    <t>002662</t>
  </si>
  <si>
    <t>Synergon Informatikai Rendszereket Tervező és Kivitelező Nyilvánosan Működő Részvénytársaság</t>
  </si>
  <si>
    <t>HU0000069950</t>
  </si>
  <si>
    <t>117050</t>
  </si>
  <si>
    <t>SYNERGON T</t>
  </si>
  <si>
    <t>003694</t>
  </si>
  <si>
    <t>MAG(-)HÁZ Ingatlanfejlesztő és Beruházó Rt.</t>
  </si>
  <si>
    <t>HU0000058854</t>
  </si>
  <si>
    <t>626500</t>
  </si>
  <si>
    <t>MAG(-)HÁZ</t>
  </si>
  <si>
    <t>004063</t>
  </si>
  <si>
    <t>eBu eBusiness Budapest Szolgáltató Zártkörűen működő Részvénytársaság "felszámolás alatt"</t>
  </si>
  <si>
    <t>HU0000068903</t>
  </si>
  <si>
    <t>626300</t>
  </si>
  <si>
    <t>eBu 100e</t>
  </si>
  <si>
    <t>HU0000068895</t>
  </si>
  <si>
    <t>626310</t>
  </si>
  <si>
    <t>eBu 1M</t>
  </si>
  <si>
    <t>HU0000068168</t>
  </si>
  <si>
    <t>626320</t>
  </si>
  <si>
    <t>eBu 10M</t>
  </si>
  <si>
    <t>003933</t>
  </si>
  <si>
    <t>GANZ-SET Gázmotor Kereskedelmi Rt. f. a.</t>
  </si>
  <si>
    <t>HU0000070214</t>
  </si>
  <si>
    <t>626400</t>
  </si>
  <si>
    <t>GANZ-SET T</t>
  </si>
  <si>
    <t>HU0000070222</t>
  </si>
  <si>
    <t>626410</t>
  </si>
  <si>
    <t>GANZ-SET E</t>
  </si>
  <si>
    <t>001425</t>
  </si>
  <si>
    <t>AROMA KERESKEDELMI RÉSZVÉNYTÁRSASÁG</t>
  </si>
  <si>
    <t>HU0000069109</t>
  </si>
  <si>
    <t>626600</t>
  </si>
  <si>
    <t>AROMA</t>
  </si>
  <si>
    <t>000785</t>
  </si>
  <si>
    <t>Pólus Plusz Befektetési Rt.</t>
  </si>
  <si>
    <t>HU0000068044</t>
  </si>
  <si>
    <t>626700</t>
  </si>
  <si>
    <t>PÓLUSPLUSZ</t>
  </si>
  <si>
    <t>002174</t>
  </si>
  <si>
    <t>HOZAM'94 Befektetésszervező, Kereskedelmi és Szolgáltató Zártkörűen Működő Részvénytársaság</t>
  </si>
  <si>
    <t>HU0000069190</t>
  </si>
  <si>
    <t>603950</t>
  </si>
  <si>
    <t>HOZAM'94 T</t>
  </si>
  <si>
    <t>HU0000069216</t>
  </si>
  <si>
    <t>603970</t>
  </si>
  <si>
    <t>HOZAM'94 B</t>
  </si>
  <si>
    <t>HU0000069224</t>
  </si>
  <si>
    <t>603980</t>
  </si>
  <si>
    <t>HOZAM'94 O</t>
  </si>
  <si>
    <t>000898</t>
  </si>
  <si>
    <t>"ANTENNA HUNGÁRIA" Magyar Műsorszóró és Rádióhírközlési Zártkörűen Működő Részvénytársaság</t>
  </si>
  <si>
    <t>HU0000069448</t>
  </si>
  <si>
    <t>114850</t>
  </si>
  <si>
    <t>ANTENNA HU</t>
  </si>
  <si>
    <t>004015</t>
  </si>
  <si>
    <t>Raiffeisen Gazdasági és Pénzügyi Tanácsadó Rt.</t>
  </si>
  <si>
    <t>HU0000069471</t>
  </si>
  <si>
    <t>626800</t>
  </si>
  <si>
    <t>RAIFF. GPT</t>
  </si>
  <si>
    <t>000852</t>
  </si>
  <si>
    <t>WABERER'S INTERNATIONAL Szállítmányozó és Fuvarozó Zártkörűen Működő Részvénytársaság</t>
  </si>
  <si>
    <t>HU0000066261</t>
  </si>
  <si>
    <t>644700</t>
  </si>
  <si>
    <t>WAB.INTER</t>
  </si>
  <si>
    <t>001417</t>
  </si>
  <si>
    <t>Hitel Spektrum Ingatlanforgalmazó Zártkörűen Működő Részvénytársaság</t>
  </si>
  <si>
    <t>HU0000066246</t>
  </si>
  <si>
    <t>626200</t>
  </si>
  <si>
    <t>HITELSPEKT</t>
  </si>
  <si>
    <t>HU0000066253</t>
  </si>
  <si>
    <t>626210</t>
  </si>
  <si>
    <t>000686</t>
  </si>
  <si>
    <t>E.ON Dél-dunántúli Áramhálózati Zártkörűen Működő Részvénytársaság</t>
  </si>
  <si>
    <t>HU0000070610</t>
  </si>
  <si>
    <t>111350</t>
  </si>
  <si>
    <t>E.ON DÉLDÁ</t>
  </si>
  <si>
    <t>000705</t>
  </si>
  <si>
    <t>E.ON Észak-dunántúli Áramhálózati Zártkörűen Működő Részvénytársaság</t>
  </si>
  <si>
    <t>HU0000070693</t>
  </si>
  <si>
    <t>111150</t>
  </si>
  <si>
    <t>E.ON ÉSZDÁ</t>
  </si>
  <si>
    <t>000718</t>
  </si>
  <si>
    <t>E.ON Tiszántúli Áramhálózati Zártkörűen Működő Részvénytársaság</t>
  </si>
  <si>
    <t>HU0000070636</t>
  </si>
  <si>
    <t>111450</t>
  </si>
  <si>
    <t>E.ON TISZÁ</t>
  </si>
  <si>
    <t>004082</t>
  </si>
  <si>
    <t>Alerant Informatikai Zártkörűen Működő Részvénytársaság</t>
  </si>
  <si>
    <t>HU0000069406</t>
  </si>
  <si>
    <t>627200</t>
  </si>
  <si>
    <t>ALERANT</t>
  </si>
  <si>
    <t>002922</t>
  </si>
  <si>
    <t>MKB-Euroleasing Autólízing Szolgáltató Zártkörűen Működő Részvénytársaság</t>
  </si>
  <si>
    <t>HU0000070271</t>
  </si>
  <si>
    <t>627300</t>
  </si>
  <si>
    <t>MKB-EUAL A</t>
  </si>
  <si>
    <t>HU0000068580</t>
  </si>
  <si>
    <t>627310</t>
  </si>
  <si>
    <t>MKB-EUAL B</t>
  </si>
  <si>
    <t>HU0000068598</t>
  </si>
  <si>
    <t>627320</t>
  </si>
  <si>
    <t>MKB-EUAL C</t>
  </si>
  <si>
    <t>HU0000070289</t>
  </si>
  <si>
    <t>627330</t>
  </si>
  <si>
    <t>MKB-EUALEV</t>
  </si>
  <si>
    <t>001835</t>
  </si>
  <si>
    <t>PLÁNINVEST Bróker Zártkörűen Működő Részvénytársaság</t>
  </si>
  <si>
    <t>HU0000019484</t>
  </si>
  <si>
    <t>627400</t>
  </si>
  <si>
    <t>PLÁNINVEST</t>
  </si>
  <si>
    <t>000188</t>
  </si>
  <si>
    <t>Nemzetközi Bankárképző Központ Zártkörűen Működő Részvénytársaság</t>
  </si>
  <si>
    <t>HU0000069075</t>
  </si>
  <si>
    <t>605010</t>
  </si>
  <si>
    <t>BANKÁRKÉPZ</t>
  </si>
  <si>
    <t>004038</t>
  </si>
  <si>
    <t>Szerkesztőségi Vagyonkezelő Zártkörűen Működő Részvénytársaság</t>
  </si>
  <si>
    <t>HU0000068150</t>
  </si>
  <si>
    <t>627500</t>
  </si>
  <si>
    <t>SZERKESZTŐ</t>
  </si>
  <si>
    <t>002400</t>
  </si>
  <si>
    <t>WANN Faktor Pénzügyi Rt.</t>
  </si>
  <si>
    <t>HU0000067988</t>
  </si>
  <si>
    <t>627600</t>
  </si>
  <si>
    <t>WANNFAKTOR</t>
  </si>
  <si>
    <t>001010</t>
  </si>
  <si>
    <t>CARNET-INVEST Befektetési és Vagyonkezelő Zártkörűen Működő Részvénytársaság</t>
  </si>
  <si>
    <t>HU0000066436</t>
  </si>
  <si>
    <t>627800</t>
  </si>
  <si>
    <t>CARNET</t>
  </si>
  <si>
    <t>HU0000071030</t>
  </si>
  <si>
    <t>627900</t>
  </si>
  <si>
    <t>FREESOFT</t>
  </si>
  <si>
    <t>004089</t>
  </si>
  <si>
    <t>Budapesti Szabadkikötő Logisztikai Zártkörűen Működő Részvénytársaság</t>
  </si>
  <si>
    <t>HU0000069398</t>
  </si>
  <si>
    <t>628000</t>
  </si>
  <si>
    <t>BP.SZABADK</t>
  </si>
  <si>
    <t>000760</t>
  </si>
  <si>
    <t>ASTI Budapest Vendéglátóipari és Szolgáltató Részvénytársaság</t>
  </si>
  <si>
    <t>HU0000071154</t>
  </si>
  <si>
    <t>628200</t>
  </si>
  <si>
    <t>ASTI</t>
  </si>
  <si>
    <t>004118</t>
  </si>
  <si>
    <t>CALLIS ENERGETIKA Vagyonkezelő Részvénytársaság</t>
  </si>
  <si>
    <t>HU0000070339</t>
  </si>
  <si>
    <t>628300</t>
  </si>
  <si>
    <t>CALLIS</t>
  </si>
  <si>
    <t>003307</t>
  </si>
  <si>
    <t>"BORONKA" THERMAL VILLAPARK Beruházó és Ingatlanforgalmazó Részvénytársaság "felszámolás alatt"</t>
  </si>
  <si>
    <t>HU0000070545</t>
  </si>
  <si>
    <t>628400</t>
  </si>
  <si>
    <t>BORONKA</t>
  </si>
  <si>
    <t>HU0000069935</t>
  </si>
  <si>
    <t>628500</t>
  </si>
  <si>
    <t>CARION BAK</t>
  </si>
  <si>
    <t>004100</t>
  </si>
  <si>
    <t>Lotimex-Plus Kereskedelmi és Szolgáltató Rt.</t>
  </si>
  <si>
    <t>HU0000071436</t>
  </si>
  <si>
    <t>628600</t>
  </si>
  <si>
    <t>LOTIMEX</t>
  </si>
  <si>
    <t>002019</t>
  </si>
  <si>
    <t>Trammell Crow Wallis Ingatlanszolgáltató Részvénytársaság</t>
  </si>
  <si>
    <t>HU0000041645</t>
  </si>
  <si>
    <t>628700</t>
  </si>
  <si>
    <t>TRAMMELL</t>
  </si>
  <si>
    <t>HU0000071642</t>
  </si>
  <si>
    <t>628710</t>
  </si>
  <si>
    <t>TRAMMELL E</t>
  </si>
  <si>
    <t>003706</t>
  </si>
  <si>
    <t>KÖRTE Környezettechnika Zártkörű Részvénytársaság</t>
  </si>
  <si>
    <t>HU0000058714</t>
  </si>
  <si>
    <t>628100</t>
  </si>
  <si>
    <t>KÖRTE</t>
  </si>
  <si>
    <t>004109</t>
  </si>
  <si>
    <t>AGROUNIKER Mezőgazdasági Termékeket Előállító és Forgalmazó Részvénytársaság</t>
  </si>
  <si>
    <t>HU0000070446</t>
  </si>
  <si>
    <t>628800</t>
  </si>
  <si>
    <t>AGROUNIKER</t>
  </si>
  <si>
    <t>003816</t>
  </si>
  <si>
    <t>BILK Logisztikai Zártkörűen Működő Részvénytársaság</t>
  </si>
  <si>
    <t>HU0000061791</t>
  </si>
  <si>
    <t>629400</t>
  </si>
  <si>
    <t>BILK LOG.</t>
  </si>
  <si>
    <t>003282</t>
  </si>
  <si>
    <t>NeoPhone Szolgáltató Rt.</t>
  </si>
  <si>
    <t>HU0000068887</t>
  </si>
  <si>
    <t>629100</t>
  </si>
  <si>
    <t>NEOPHONE</t>
  </si>
  <si>
    <t>004041</t>
  </si>
  <si>
    <t>Marathon Sportszergyár Kereskedelmi és Szolgáltató Rt.</t>
  </si>
  <si>
    <t>HU0000068739</t>
  </si>
  <si>
    <t>629200</t>
  </si>
  <si>
    <t>MARATHON</t>
  </si>
  <si>
    <t>000503</t>
  </si>
  <si>
    <t>DOMUS Zártkörűen Működő Részvénytársaság</t>
  </si>
  <si>
    <t>HU0000071626</t>
  </si>
  <si>
    <t>108450</t>
  </si>
  <si>
    <t>DOMUS</t>
  </si>
  <si>
    <t>000291</t>
  </si>
  <si>
    <t>UniCredit Bank Hungary Zrt.</t>
  </si>
  <si>
    <t>HU0000071113</t>
  </si>
  <si>
    <t>629600</t>
  </si>
  <si>
    <t>UNICREDITB</t>
  </si>
  <si>
    <t>004057</t>
  </si>
  <si>
    <t>PSA Finance Hungária Pénzügyi Szolgáltató Zártkörűen Működő Részvénytársaság</t>
  </si>
  <si>
    <t>HU0000068697</t>
  </si>
  <si>
    <t>629700</t>
  </si>
  <si>
    <t>PSA FIN HU</t>
  </si>
  <si>
    <t>003992</t>
  </si>
  <si>
    <t>Új Európa Gazdasági Tanácsadó és Szolgáltató Rt.</t>
  </si>
  <si>
    <t>HU0000071527</t>
  </si>
  <si>
    <t>629900</t>
  </si>
  <si>
    <t>ÚJ EURÓPA</t>
  </si>
  <si>
    <t>003978</t>
  </si>
  <si>
    <t>DÉLALFÖLD-ÉP Építő-, Kivitelező- és Szolgáltató Részvénytársaság "felszámolás alatt"</t>
  </si>
  <si>
    <t>HU0000066832</t>
  </si>
  <si>
    <t>629800</t>
  </si>
  <si>
    <t>DÉLALF-ÉP</t>
  </si>
  <si>
    <t>003372</t>
  </si>
  <si>
    <t>Deutsche Leasing Hungaria Zártkörűen Működő Pénzügyi Részvénytársaság</t>
  </si>
  <si>
    <t>HU0000049028</t>
  </si>
  <si>
    <t>608800</t>
  </si>
  <si>
    <t>DLH AG</t>
  </si>
  <si>
    <t>004032</t>
  </si>
  <si>
    <t>Quaestor Jelzálog Finanszírozási Rt.</t>
  </si>
  <si>
    <t>HU0000070040</t>
  </si>
  <si>
    <t>630000</t>
  </si>
  <si>
    <t>QUAESTJELZ</t>
  </si>
  <si>
    <t>004149</t>
  </si>
  <si>
    <t>BANKÁR INNOVÁCIÓS Befektetési Zártkörűen Működő Részvénytársaság</t>
  </si>
  <si>
    <t>HU0000071485</t>
  </si>
  <si>
    <t>630100</t>
  </si>
  <si>
    <t>BANKÁR INN</t>
  </si>
  <si>
    <t>000966</t>
  </si>
  <si>
    <t>HUNGAROPHARMA Gyógyszerkereskedelmi Zártkörűen Működő Részvénytársaság</t>
  </si>
  <si>
    <t>HU0000072210</t>
  </si>
  <si>
    <t>312250</t>
  </si>
  <si>
    <t>HUNGPHARMA</t>
  </si>
  <si>
    <t>003695</t>
  </si>
  <si>
    <t>ZSI'S COMPANY Termelő és Kereskedelmi Részvénytársaság</t>
  </si>
  <si>
    <t>HU0000060785</t>
  </si>
  <si>
    <t>630500</t>
  </si>
  <si>
    <t>ZSI'S CO.</t>
  </si>
  <si>
    <t>004087</t>
  </si>
  <si>
    <t>AUTÓPLÁZA Autó és Motor Kereskedelmi és Szolgáltató Részvénytársaság "felszámolás alatt"</t>
  </si>
  <si>
    <t>HU0000069174</t>
  </si>
  <si>
    <t>630700</t>
  </si>
  <si>
    <t>AUTÓPLÁZA</t>
  </si>
  <si>
    <t>002231</t>
  </si>
  <si>
    <t>HUNGÁRIA Holding Vagyonkezelő és Szolgáltató Zártkörűen Működő Részvénytársaság "felszámolás alatt"</t>
  </si>
  <si>
    <t>HU0000070297</t>
  </si>
  <si>
    <t>630600</t>
  </si>
  <si>
    <t>HUN. HOLD.</t>
  </si>
  <si>
    <t>003232</t>
  </si>
  <si>
    <t>Kézizálog Pénzügyi Szolgáltató Rt.</t>
  </si>
  <si>
    <t>HU0000023684</t>
  </si>
  <si>
    <t>630400</t>
  </si>
  <si>
    <t>KÉZIZÁLOG</t>
  </si>
  <si>
    <t>004010</t>
  </si>
  <si>
    <t>Determin Hitelcentrum Részvénytársaság</t>
  </si>
  <si>
    <t>HU0000064076</t>
  </si>
  <si>
    <t>630800</t>
  </si>
  <si>
    <t>DETERMIN</t>
  </si>
  <si>
    <t>004185</t>
  </si>
  <si>
    <t>Felső-Szabolcsi Egészségügyi Szakellátó Zártkörűen Működő Részvénytársaság</t>
  </si>
  <si>
    <t>HU0000072418</t>
  </si>
  <si>
    <t>631500</t>
  </si>
  <si>
    <t>FELSŐSZABT</t>
  </si>
  <si>
    <t>HU0000072426</t>
  </si>
  <si>
    <t>631510</t>
  </si>
  <si>
    <t>FELSŐSZABE</t>
  </si>
  <si>
    <t>001179</t>
  </si>
  <si>
    <t>Pécsi Vízművek Működtető és Vagyonkezelő Részvénytársaság</t>
  </si>
  <si>
    <t>HU0000062476</t>
  </si>
  <si>
    <t>630200</t>
  </si>
  <si>
    <t>PÉCSI VÍZ</t>
  </si>
  <si>
    <t>HU0000061759</t>
  </si>
  <si>
    <t>630210</t>
  </si>
  <si>
    <t>002311</t>
  </si>
  <si>
    <t>ALMUS PATER Taneszköz-és Intézményellátó Zártkörűen Működő Részvénytársaság</t>
  </si>
  <si>
    <t>HU0000056908</t>
  </si>
  <si>
    <t>630900</t>
  </si>
  <si>
    <t>ALMUSPATER</t>
  </si>
  <si>
    <t>004060</t>
  </si>
  <si>
    <t>Old Trust Vagyonkezelő Rt.</t>
  </si>
  <si>
    <t>HU0000068820</t>
  </si>
  <si>
    <t>631000</t>
  </si>
  <si>
    <t>OLD TRUST</t>
  </si>
  <si>
    <t>000737</t>
  </si>
  <si>
    <t>Magyar Villamos Művek Zártkörűen Működő Részvénytársaság</t>
  </si>
  <si>
    <t>HU0000072129</t>
  </si>
  <si>
    <t>631200</t>
  </si>
  <si>
    <t>MVM</t>
  </si>
  <si>
    <t>002138</t>
  </si>
  <si>
    <t>DBS CAPITAL Vagyonkezelő Részvénytársaság</t>
  </si>
  <si>
    <t>HU0000057278</t>
  </si>
  <si>
    <t>631900</t>
  </si>
  <si>
    <t>DBSCAPITAL</t>
  </si>
  <si>
    <t>002150</t>
  </si>
  <si>
    <t>HIGI Papírsoft Papírtermékeket Gyártó és Forgalmazó Zártkörűen működő Részvénytársaság</t>
  </si>
  <si>
    <t>HU0000072814</t>
  </si>
  <si>
    <t>631800</t>
  </si>
  <si>
    <t>HIGI T</t>
  </si>
  <si>
    <t>HU0000072822</t>
  </si>
  <si>
    <t>631810</t>
  </si>
  <si>
    <t>HIGI O</t>
  </si>
  <si>
    <t>HU0000072830</t>
  </si>
  <si>
    <t>631820</t>
  </si>
  <si>
    <t>HIGI K</t>
  </si>
  <si>
    <t>001882</t>
  </si>
  <si>
    <t>EN-INVEST Kereskedelmi és Szolgáltató Zártkörűen Működő Részvénytársaság</t>
  </si>
  <si>
    <t>HU0000028485</t>
  </si>
  <si>
    <t>632200</t>
  </si>
  <si>
    <t>EN-INVEST</t>
  </si>
  <si>
    <t>000772</t>
  </si>
  <si>
    <t>Dalkia Energia Energetikai Szolgáltató Zártkörűen Működő Részvénytársaság</t>
  </si>
  <si>
    <t>HU0000068176</t>
  </si>
  <si>
    <t>632000</t>
  </si>
  <si>
    <t>DALKIA T</t>
  </si>
  <si>
    <t>HU0000068184</t>
  </si>
  <si>
    <t>632010</t>
  </si>
  <si>
    <t>DALKIA E</t>
  </si>
  <si>
    <t>004162</t>
  </si>
  <si>
    <t>DEVELOR Tanácsadó "Zártkörűen Működő" Részvénytársaság</t>
  </si>
  <si>
    <t>HU0000071717</t>
  </si>
  <si>
    <t>632100</t>
  </si>
  <si>
    <t>DEVELOR</t>
  </si>
  <si>
    <t>004099</t>
  </si>
  <si>
    <t>MINORHOLDING VAGYONKEZELŐ RT.</t>
  </si>
  <si>
    <t>HU0000069422</t>
  </si>
  <si>
    <t>632300</t>
  </si>
  <si>
    <t>MINORHOLD.</t>
  </si>
  <si>
    <t>000126</t>
  </si>
  <si>
    <t>Genesis Energy Befektetési Nyilvánosan Működő Részvénytársaság</t>
  </si>
  <si>
    <t>HU0000071865</t>
  </si>
  <si>
    <t>104750</t>
  </si>
  <si>
    <t>GENESIS E.</t>
  </si>
  <si>
    <t>001351</t>
  </si>
  <si>
    <t>RÁBA Járműipari Holding Nyilvánosan Működő Részvénytársaság</t>
  </si>
  <si>
    <t>HU0000073457</t>
  </si>
  <si>
    <t>114650</t>
  </si>
  <si>
    <t>RÁBA</t>
  </si>
  <si>
    <t>001360</t>
  </si>
  <si>
    <t>Fertődi Építő és Szolgáltató Zártkörűen Működő Részvénytársaság</t>
  </si>
  <si>
    <t>HU0000073283</t>
  </si>
  <si>
    <t>631400</t>
  </si>
  <si>
    <t>FÉSZ</t>
  </si>
  <si>
    <t>HU0000073291</t>
  </si>
  <si>
    <t>631410</t>
  </si>
  <si>
    <t>000150</t>
  </si>
  <si>
    <t>KONZUM Kereskedelmi és Ipari Nyilvánosan Működő Részvénytársaság</t>
  </si>
  <si>
    <t>HU0000072939</t>
  </si>
  <si>
    <t>103150</t>
  </si>
  <si>
    <t>KONZUMKER</t>
  </si>
  <si>
    <t>004164</t>
  </si>
  <si>
    <t>WebSite NetSolution Média Zártkörűen Működő Részvénytársaság</t>
  </si>
  <si>
    <t>HU0000072582</t>
  </si>
  <si>
    <t>632500</t>
  </si>
  <si>
    <t>WEBSITE</t>
  </si>
  <si>
    <t>HU0000072574</t>
  </si>
  <si>
    <t>632600</t>
  </si>
  <si>
    <t>ARGENTA</t>
  </si>
  <si>
    <t>004175</t>
  </si>
  <si>
    <t>IKO Média Holding Zártkörűen Működő Részvénytársaság</t>
  </si>
  <si>
    <t>HU0000072491</t>
  </si>
  <si>
    <t>632700</t>
  </si>
  <si>
    <t>IKO MÉDIA</t>
  </si>
  <si>
    <t>004121</t>
  </si>
  <si>
    <t>Albatross PLASTUNION Ipari és Kereskedelmi Zártkörűen működő Részvénytársaság</t>
  </si>
  <si>
    <t>HU0000070594</t>
  </si>
  <si>
    <t>632900</t>
  </si>
  <si>
    <t>ALBATROSS</t>
  </si>
  <si>
    <t>000666</t>
  </si>
  <si>
    <t>Tiszai Vegyi Kombinát Nyilvánosan Működő Részvénytársaság</t>
  </si>
  <si>
    <t>HU0000073119</t>
  </si>
  <si>
    <t>111760</t>
  </si>
  <si>
    <t>TVK</t>
  </si>
  <si>
    <t>004207</t>
  </si>
  <si>
    <t>Green-R Villamos- és Hőenergia-termelő Zártkörűen Működő Részvénytársaság</t>
  </si>
  <si>
    <t>HU0000073341</t>
  </si>
  <si>
    <t>633200</t>
  </si>
  <si>
    <t>GREEN-R</t>
  </si>
  <si>
    <t>HU0000073358</t>
  </si>
  <si>
    <t>633210</t>
  </si>
  <si>
    <t>GREEN-R E</t>
  </si>
  <si>
    <t>000099</t>
  </si>
  <si>
    <t>"IBUSZ" Idegenforgalmi, Beszerzési, Utazási és Szállítási Részvénytársaság</t>
  </si>
  <si>
    <t>HU0000072673</t>
  </si>
  <si>
    <t>106150</t>
  </si>
  <si>
    <t>IBUSZ</t>
  </si>
  <si>
    <t>HU0000072681</t>
  </si>
  <si>
    <t>106160</t>
  </si>
  <si>
    <t>IBUSZ E</t>
  </si>
  <si>
    <t>002178</t>
  </si>
  <si>
    <t>Jászinvest Befektetési, Vagyonkezelő és Kereskedelmi Rt.</t>
  </si>
  <si>
    <t>HU0000072954</t>
  </si>
  <si>
    <t>633300</t>
  </si>
  <si>
    <t>JÁSZINVEST</t>
  </si>
  <si>
    <t>HU0000072947</t>
  </si>
  <si>
    <t>633310</t>
  </si>
  <si>
    <t>JÁSZINV. E</t>
  </si>
  <si>
    <t>003336</t>
  </si>
  <si>
    <t>Platina-Bau Ipari, Kereskedelmi és Szolgáltató Rt.</t>
  </si>
  <si>
    <t>HU0000052832</t>
  </si>
  <si>
    <t>633000</t>
  </si>
  <si>
    <t>PLATINABAU</t>
  </si>
  <si>
    <t>HU0000073945</t>
  </si>
  <si>
    <t>312270</t>
  </si>
  <si>
    <t>HUNGPHARMC</t>
  </si>
  <si>
    <t>004031</t>
  </si>
  <si>
    <t>MENING Hungary  Fémmegmunkáló Rt.</t>
  </si>
  <si>
    <t>HU0000069281</t>
  </si>
  <si>
    <t>633100</t>
  </si>
  <si>
    <t>MENING</t>
  </si>
  <si>
    <t>000240</t>
  </si>
  <si>
    <t>STYL RUHAGYÁR RÉSZVÉNYTÁRSASÁG "felszámolás alatt"</t>
  </si>
  <si>
    <t>HU0000074042</t>
  </si>
  <si>
    <t>106850</t>
  </si>
  <si>
    <t>STYL</t>
  </si>
  <si>
    <t>001387</t>
  </si>
  <si>
    <t>PANNON-VÁLTÓ Vagyonkezelő és Kereskedelmi Részvénytársaság</t>
  </si>
  <si>
    <t>HU0000072434</t>
  </si>
  <si>
    <t>110250</t>
  </si>
  <si>
    <t>PANNON-VÁL</t>
  </si>
  <si>
    <t>001381</t>
  </si>
  <si>
    <t>"MOSONI KENYÉR" Sütőipari Részvénytársaság</t>
  </si>
  <si>
    <t>HU0000072228</t>
  </si>
  <si>
    <t>631100</t>
  </si>
  <si>
    <t>MOSONIKENY</t>
  </si>
  <si>
    <t>003433</t>
  </si>
  <si>
    <t>E.ON Földgáz Storage Földgáztároló Zártkörűen Működő Részvénytársaság</t>
  </si>
  <si>
    <t>HU0000072616</t>
  </si>
  <si>
    <t>633700</t>
  </si>
  <si>
    <t>E.ONFSTORE</t>
  </si>
  <si>
    <t>003434</t>
  </si>
  <si>
    <t>FGSZ Földgázszállító Zártkörűen Működő Részvénytársaság</t>
  </si>
  <si>
    <t>HU0000072624</t>
  </si>
  <si>
    <t>633800</t>
  </si>
  <si>
    <t>FGSZ</t>
  </si>
  <si>
    <t>000756</t>
  </si>
  <si>
    <t>Magyar Telekom Távközlési Nyilvánosan Működő Részvénytársaság</t>
  </si>
  <si>
    <t>HU0000073507</t>
  </si>
  <si>
    <t>114550</t>
  </si>
  <si>
    <t>M.TELEKOM</t>
  </si>
  <si>
    <t>001815</t>
  </si>
  <si>
    <t>AKVI-PATENT Fővállalkozási és Gépészeti Részvénytársaság</t>
  </si>
  <si>
    <t>HU0000033303</t>
  </si>
  <si>
    <t>633400</t>
  </si>
  <si>
    <t>AKVIPATENT</t>
  </si>
  <si>
    <t>001320</t>
  </si>
  <si>
    <t>ALBACOMP Számítástechnikai Zártkörűen Működő Részvénytársaság</t>
  </si>
  <si>
    <t>HU0000073549</t>
  </si>
  <si>
    <t>634200</t>
  </si>
  <si>
    <t>ALBACOMP</t>
  </si>
  <si>
    <t>003432</t>
  </si>
  <si>
    <t>E.ON Földgáz Trade Földgázkereskedő Zártkörűen Működő Részvénytársaság</t>
  </si>
  <si>
    <t>HU0000072608</t>
  </si>
  <si>
    <t>633900</t>
  </si>
  <si>
    <t>E.ONFTRADE</t>
  </si>
  <si>
    <t>000483</t>
  </si>
  <si>
    <t>Székesfehérvári Hűtőipari Nyivánosan Működő Részvénytársaság</t>
  </si>
  <si>
    <t>HU0000071972</t>
  </si>
  <si>
    <t>116150</t>
  </si>
  <si>
    <t>FEVITA</t>
  </si>
  <si>
    <t>003143</t>
  </si>
  <si>
    <t>Invorg Befektetési Szervezési és Tanácsadó Rt.</t>
  </si>
  <si>
    <t>HU0000019328</t>
  </si>
  <si>
    <t>634300</t>
  </si>
  <si>
    <t>INVORG</t>
  </si>
  <si>
    <t>000532</t>
  </si>
  <si>
    <t>Danubius Szálloda és Gyógyüdülő Nyilvánosan Működő Részvénytársaság</t>
  </si>
  <si>
    <t>HU0000074067</t>
  </si>
  <si>
    <t>107850</t>
  </si>
  <si>
    <t>DANUBIUS</t>
  </si>
  <si>
    <t>HU0000073374</t>
  </si>
  <si>
    <t>134400</t>
  </si>
  <si>
    <t>ERSTE</t>
  </si>
  <si>
    <t>HU0000073382</t>
  </si>
  <si>
    <t>134410</t>
  </si>
  <si>
    <t>ERSTE OE</t>
  </si>
  <si>
    <t>003371</t>
  </si>
  <si>
    <t>AnteCom Távközléstechnikai Fejlesztő, Gyártó és Szolgáltató Zártkörűen Működő Részvénytársaság "f.a.</t>
  </si>
  <si>
    <t>HU0000072517</t>
  </si>
  <si>
    <t>634400</t>
  </si>
  <si>
    <t>ANTECOM</t>
  </si>
  <si>
    <t>003573</t>
  </si>
  <si>
    <t>CRE-VIZA Pénzügyi Szolgáltató Zártkörűen Működő Részvénytársaság</t>
  </si>
  <si>
    <t>HU0000065537</t>
  </si>
  <si>
    <t>634500</t>
  </si>
  <si>
    <t>CRE-VIZA</t>
  </si>
  <si>
    <t>001132</t>
  </si>
  <si>
    <t>Mirage 86 Kereskedelmi és Szolgáltató Rt.</t>
  </si>
  <si>
    <t>HU0000045497</t>
  </si>
  <si>
    <t>634000</t>
  </si>
  <si>
    <t>MIRAGE 86</t>
  </si>
  <si>
    <t>HU0000074844</t>
  </si>
  <si>
    <t>107950</t>
  </si>
  <si>
    <t>ZWACK</t>
  </si>
  <si>
    <t>004223</t>
  </si>
  <si>
    <t>BonFreeze Kereskedelmi, Termelő és Szolgáltató Zártkörűen működő Részvénytársaság</t>
  </si>
  <si>
    <t>HU0000073879</t>
  </si>
  <si>
    <t>634900</t>
  </si>
  <si>
    <t>BONFREEZE</t>
  </si>
  <si>
    <t>004145</t>
  </si>
  <si>
    <t>Aktív Faktorház Pénzügyi Szolgáltató Részvénytársaság "felszámolás alatt"</t>
  </si>
  <si>
    <t>HU0000071584</t>
  </si>
  <si>
    <t>635700</t>
  </si>
  <si>
    <t>AKTÍV FAKT</t>
  </si>
  <si>
    <t>002414</t>
  </si>
  <si>
    <t>Stratinvest Ingatlanfejlesztő és Tanácsadó Rt.</t>
  </si>
  <si>
    <t>HU0000074869</t>
  </si>
  <si>
    <t>603710</t>
  </si>
  <si>
    <t>STRATINVES</t>
  </si>
  <si>
    <t>002305</t>
  </si>
  <si>
    <t>DUNAFÖLDVÁRI DUNAPARTI IDEGENFORGALMI ZÁRTKÖRŰEN MŰKÖDŐ RÉSZVÉNYTÁRSASÁG</t>
  </si>
  <si>
    <t>HU0000040175</t>
  </si>
  <si>
    <t>635300</t>
  </si>
  <si>
    <t>DDIF</t>
  </si>
  <si>
    <t>HU0000040183</t>
  </si>
  <si>
    <t>635310</t>
  </si>
  <si>
    <t>004150</t>
  </si>
  <si>
    <t>MediCredit Pénzügyi Szolgáltató Zártkörűen Működő Részvénytársaság</t>
  </si>
  <si>
    <t>HU0000071907</t>
  </si>
  <si>
    <t>634800</t>
  </si>
  <si>
    <t>MEDICREDIT</t>
  </si>
  <si>
    <t>004203</t>
  </si>
  <si>
    <t>Corax-Bioner Környezetvédelmi Zártkörűen Működő Részvénytársaság</t>
  </si>
  <si>
    <t>HU0000074109</t>
  </si>
  <si>
    <t>635100</t>
  </si>
  <si>
    <t>CORAX-BIO</t>
  </si>
  <si>
    <t>002559</t>
  </si>
  <si>
    <t>TESCO Nemzetközi Műszaki-Tudományos Együttműködési és Vállalkozási Zrt.</t>
  </si>
  <si>
    <t>HU0000075023</t>
  </si>
  <si>
    <t>635800</t>
  </si>
  <si>
    <t>TESCORT</t>
  </si>
  <si>
    <t>002828</t>
  </si>
  <si>
    <t>QUAESTOR Értékpapírkereskedelmi és Befektetési Nyilvánosan Működő Részvénytársaság</t>
  </si>
  <si>
    <t>HU0000074000</t>
  </si>
  <si>
    <t>112860</t>
  </si>
  <si>
    <t>QUAESTORÉP</t>
  </si>
  <si>
    <t>001126</t>
  </si>
  <si>
    <t>QUAESTOR Idegenforgalmi és Kereskedelmi Részvénytársaság</t>
  </si>
  <si>
    <t>HU0000074018</t>
  </si>
  <si>
    <t>331050</t>
  </si>
  <si>
    <t>QUAESTORID</t>
  </si>
  <si>
    <t>HU0000074034</t>
  </si>
  <si>
    <t>331060</t>
  </si>
  <si>
    <t>QUAESTORIO</t>
  </si>
  <si>
    <t>HU0000074026</t>
  </si>
  <si>
    <t>331070</t>
  </si>
  <si>
    <t>QUAESTORIS</t>
  </si>
  <si>
    <t>001101</t>
  </si>
  <si>
    <t>Magyar Export-Import Bank Zártkörűen Működő Részvénytársaság</t>
  </si>
  <si>
    <t>HU0000074950</t>
  </si>
  <si>
    <t>141050</t>
  </si>
  <si>
    <t>EXIMBANK</t>
  </si>
  <si>
    <t>000392</t>
  </si>
  <si>
    <t>Klastrom-Innov Tanácsadó és Kereskedelmi Rt.</t>
  </si>
  <si>
    <t>HU0000073556</t>
  </si>
  <si>
    <t>635600</t>
  </si>
  <si>
    <t>KLASTROM</t>
  </si>
  <si>
    <t>003922</t>
  </si>
  <si>
    <t>Bank of China (Hungária) Hitelintézet Zártkörűen Működő Részvénytársaság</t>
  </si>
  <si>
    <t>HU0000071683</t>
  </si>
  <si>
    <t>634700</t>
  </si>
  <si>
    <t>BOCH</t>
  </si>
  <si>
    <t>000172</t>
  </si>
  <si>
    <t>PANNON-FLAX Győri Lenszövő Részvénytársaság</t>
  </si>
  <si>
    <t>HU0000075296</t>
  </si>
  <si>
    <t>106650</t>
  </si>
  <si>
    <t>PANNONFLAX</t>
  </si>
  <si>
    <t>000684</t>
  </si>
  <si>
    <t>Linamar Hungary Autóipari és Gépgyártó Nyilvánosan Működő Részvénytársaság</t>
  </si>
  <si>
    <t>HU0000074851</t>
  </si>
  <si>
    <t>113210</t>
  </si>
  <si>
    <t>LINAMAR</t>
  </si>
  <si>
    <t>000498</t>
  </si>
  <si>
    <t>ZALAKERÁMIA Zártkörűen Működő Részvénytársaság</t>
  </si>
  <si>
    <t>HU0000074091</t>
  </si>
  <si>
    <t>107150</t>
  </si>
  <si>
    <t>ZALA</t>
  </si>
  <si>
    <t>001022</t>
  </si>
  <si>
    <t>Kisalföld Autópálya Mérnöki és Szolgáltató Zártkörűen működő Részvénytársaság</t>
  </si>
  <si>
    <t>HU0000071428</t>
  </si>
  <si>
    <t>636500</t>
  </si>
  <si>
    <t>KISALF.AUT</t>
  </si>
  <si>
    <t>004194</t>
  </si>
  <si>
    <t>ASSIX LOGISTICS Szállítmányozási és Fuvarozási Részvénytársaság</t>
  </si>
  <si>
    <t>HU0000072749</t>
  </si>
  <si>
    <t>634600</t>
  </si>
  <si>
    <t>ASSIX ID50</t>
  </si>
  <si>
    <t>000750</t>
  </si>
  <si>
    <t>Budapesti Elektromos Művek Nyilvánosan Működő Részvénytársaság</t>
  </si>
  <si>
    <t>HU0000074513</t>
  </si>
  <si>
    <t>111650</t>
  </si>
  <si>
    <t>ELMŰ</t>
  </si>
  <si>
    <t>000695</t>
  </si>
  <si>
    <t>Észak-magyarországi Áramszolgáltató Nyilvánosan Működő Részvénytársaság</t>
  </si>
  <si>
    <t>HU0000074539</t>
  </si>
  <si>
    <t>111250</t>
  </si>
  <si>
    <t>ÉMÁSZ</t>
  </si>
  <si>
    <t>003955</t>
  </si>
  <si>
    <t>GHM Kereskedelmi Export-Import Rt.</t>
  </si>
  <si>
    <t>HU0000066626</t>
  </si>
  <si>
    <t>635200</t>
  </si>
  <si>
    <t>GHM</t>
  </si>
  <si>
    <t>001100</t>
  </si>
  <si>
    <t>Magyar Exporthitel Biztosító Rt.</t>
  </si>
  <si>
    <t>HU0000074943</t>
  </si>
  <si>
    <t>142150</t>
  </si>
  <si>
    <t>MEHIB</t>
  </si>
  <si>
    <t>002664</t>
  </si>
  <si>
    <t>ARAGO Befektetési Holding Zártkörűen Működő Részvénytársaság</t>
  </si>
  <si>
    <t>HU0000075114</t>
  </si>
  <si>
    <t>111891</t>
  </si>
  <si>
    <t>ARAGO A</t>
  </si>
  <si>
    <t>HU0000075122</t>
  </si>
  <si>
    <t>111892</t>
  </si>
  <si>
    <t>ARAGO B</t>
  </si>
  <si>
    <t>HU0000075130</t>
  </si>
  <si>
    <t>111893</t>
  </si>
  <si>
    <t>ARAGO C</t>
  </si>
  <si>
    <t>HU0000075148</t>
  </si>
  <si>
    <t>111894</t>
  </si>
  <si>
    <t>ARAGO D</t>
  </si>
  <si>
    <t>HU0000075155</t>
  </si>
  <si>
    <t>111895</t>
  </si>
  <si>
    <t>ARAGO E</t>
  </si>
  <si>
    <t>HU0000075163</t>
  </si>
  <si>
    <t>111896</t>
  </si>
  <si>
    <t>ARAGO F</t>
  </si>
  <si>
    <t>HU0000075171</t>
  </si>
  <si>
    <t>111897</t>
  </si>
  <si>
    <t>ARAGO G</t>
  </si>
  <si>
    <t>004236</t>
  </si>
  <si>
    <t>CER Hungary Közép-Európai Vasúti Árufuvarozási, Kereskedelmi és Szolgáltató Zártkörűen Működő Rt.</t>
  </si>
  <si>
    <t>HU0000074174</t>
  </si>
  <si>
    <t>636700</t>
  </si>
  <si>
    <t>CER T</t>
  </si>
  <si>
    <t>HU0000074166</t>
  </si>
  <si>
    <t>636710</t>
  </si>
  <si>
    <t>CER E</t>
  </si>
  <si>
    <t>000471</t>
  </si>
  <si>
    <t>KARTONPACK Dobozipari Nyilvánosan Működő Részvénytársaság</t>
  </si>
  <si>
    <t>HU0000075692</t>
  </si>
  <si>
    <t>116350</t>
  </si>
  <si>
    <t>KARTONPACK</t>
  </si>
  <si>
    <t>004233</t>
  </si>
  <si>
    <t>MECSEK-ÖKO Környezetvédelmi Zártkörűen Működő Részvénytársaság</t>
  </si>
  <si>
    <t>HU0000075262</t>
  </si>
  <si>
    <t>636000</t>
  </si>
  <si>
    <t>MECSEK-ÖKO</t>
  </si>
  <si>
    <t>001886</t>
  </si>
  <si>
    <t>MECSEKÉRC Környezetvédelmi Zártkörűen Működő Részvénytársaság</t>
  </si>
  <si>
    <t>HU0000074901</t>
  </si>
  <si>
    <t>636100</t>
  </si>
  <si>
    <t>MECSEKÉRC</t>
  </si>
  <si>
    <t>002691</t>
  </si>
  <si>
    <t>Pannonholding Kereskedelmi és Befektetési Nyilvánosan Működő Részvénytársaság</t>
  </si>
  <si>
    <t>HU0000076047</t>
  </si>
  <si>
    <t>114250</t>
  </si>
  <si>
    <t>PANNONHOLD</t>
  </si>
  <si>
    <t>HU0000076039</t>
  </si>
  <si>
    <t>114260</t>
  </si>
  <si>
    <t>HU0000075304</t>
  </si>
  <si>
    <t>601300</t>
  </si>
  <si>
    <t>K&amp;HBANK</t>
  </si>
  <si>
    <t>004212</t>
  </si>
  <si>
    <t>CESSIO Követeléskezelő Zártkörűen Működő Részvénytársaság</t>
  </si>
  <si>
    <t>HU0000074927</t>
  </si>
  <si>
    <t>637300</t>
  </si>
  <si>
    <t>CESSIO</t>
  </si>
  <si>
    <t>HU0000075098</t>
  </si>
  <si>
    <t>629210</t>
  </si>
  <si>
    <t>MARATHON E</t>
  </si>
  <si>
    <t>HU0000075106</t>
  </si>
  <si>
    <t>629220</t>
  </si>
  <si>
    <t>MARATHON V</t>
  </si>
  <si>
    <t>Visszaváltható</t>
  </si>
  <si>
    <t>003430</t>
  </si>
  <si>
    <t>TvNetWork Telekommunikációs Szolgáltató Nyilvánosan Működő Részvénytársaság</t>
  </si>
  <si>
    <t>HU0000072715</t>
  </si>
  <si>
    <t>632400</t>
  </si>
  <si>
    <t>TvNetWorkT</t>
  </si>
  <si>
    <t>004216</t>
  </si>
  <si>
    <t>TÖKÖL AIRPORT Repülőtérfejlesztő és-üzemeltető Zártkörűen Működő Részvénytársaság</t>
  </si>
  <si>
    <t>HU0000074141</t>
  </si>
  <si>
    <t>638300</t>
  </si>
  <si>
    <t>TÖKÖL AIR</t>
  </si>
  <si>
    <t>004220</t>
  </si>
  <si>
    <t>Bábolna Élelmiszeripari Zártkörűen Működő Részvénytársaság "végelszámolás alatt"</t>
  </si>
  <si>
    <t>HU0000073580</t>
  </si>
  <si>
    <t>633500</t>
  </si>
  <si>
    <t>BÁBOLNA ÉL</t>
  </si>
  <si>
    <t>004126</t>
  </si>
  <si>
    <t>CENTERCOOP HUNGARY Építő és Szolgáltató Részvénytársaság "felszámolás alatt"</t>
  </si>
  <si>
    <t>HU0000070875</t>
  </si>
  <si>
    <t>638100</t>
  </si>
  <si>
    <t>MASZER-GEN</t>
  </si>
  <si>
    <t>001612</t>
  </si>
  <si>
    <t>Kapocs Szállodai és Vendéglátóipari Rt.</t>
  </si>
  <si>
    <t>HU0000076500</t>
  </si>
  <si>
    <t>638400</t>
  </si>
  <si>
    <t>KAPOCS</t>
  </si>
  <si>
    <t>HU0000076492</t>
  </si>
  <si>
    <t>638410</t>
  </si>
  <si>
    <t>KAPOCS E</t>
  </si>
  <si>
    <t>004253</t>
  </si>
  <si>
    <t>Gutmann Magyarország Befektetési Tanácsadó Rt.</t>
  </si>
  <si>
    <t>HU0000075015</t>
  </si>
  <si>
    <t>638200</t>
  </si>
  <si>
    <t>GUTMANN</t>
  </si>
  <si>
    <t>004231</t>
  </si>
  <si>
    <t>Contactual PROPERTY Ingatlan Zártkörűen Működő Részvénytársaság</t>
  </si>
  <si>
    <t>HU0000074059</t>
  </si>
  <si>
    <t>638000</t>
  </si>
  <si>
    <t>CONTACTUAL</t>
  </si>
  <si>
    <t>003864</t>
  </si>
  <si>
    <t>MPK MAGYAR PÉNZÜGYI KÖZVETÍTŐ ZÁRTKÖRŰ RÉSZVÉNYTÁRSASÁG</t>
  </si>
  <si>
    <t>HU0000073564</t>
  </si>
  <si>
    <t>638500</t>
  </si>
  <si>
    <t>MPK</t>
  </si>
  <si>
    <t>004103</t>
  </si>
  <si>
    <t>Építőtárs Első Magyar Építőipari Beszerzési és Kereskedelmi Részvénytársaság "felszámolás alatt"</t>
  </si>
  <si>
    <t>HU0000070321</t>
  </si>
  <si>
    <t>637600</t>
  </si>
  <si>
    <t>ÉPÍTŐTÁRS</t>
  </si>
  <si>
    <t>004187</t>
  </si>
  <si>
    <t>AQUA VERTEX Ipari Szolgáltató és Kereskedelmi Részvénytársaság</t>
  </si>
  <si>
    <t>HU0000073317</t>
  </si>
  <si>
    <t>637000</t>
  </si>
  <si>
    <t>AQUAVERTEX</t>
  </si>
  <si>
    <t>001330</t>
  </si>
  <si>
    <t>Telenor Magyarország Zártkörűen Működő Részvénytársaság</t>
  </si>
  <si>
    <t>HU0000075973</t>
  </si>
  <si>
    <t>136800</t>
  </si>
  <si>
    <t>TELENOR MO</t>
  </si>
  <si>
    <t>001583</t>
  </si>
  <si>
    <t>Tengelici Mezőgazdasági, Kereskedelmi és Szolgáltató Kooperációs Részvénytársaság</t>
  </si>
  <si>
    <t>HU0000075718</t>
  </si>
  <si>
    <t>638800</t>
  </si>
  <si>
    <t>TENKOP</t>
  </si>
  <si>
    <t>003268</t>
  </si>
  <si>
    <t>Saxon Ipari Kereskedelmi Szolgáltató Rt.</t>
  </si>
  <si>
    <t>HU0000056254</t>
  </si>
  <si>
    <t>637100</t>
  </si>
  <si>
    <t>SAXON</t>
  </si>
  <si>
    <t>004222</t>
  </si>
  <si>
    <t>UCB Ingatlanhitel Zártkörűen Működő Részvénytársaság</t>
  </si>
  <si>
    <t>HU0000073614</t>
  </si>
  <si>
    <t>638700</t>
  </si>
  <si>
    <t>UCBINGHIT</t>
  </si>
  <si>
    <t>000411</t>
  </si>
  <si>
    <t>SZOBI SZÖRP Gyümölcsfeldolgozó Zártkörűen Működő Részvénytársaság "felszámolás alatt"</t>
  </si>
  <si>
    <t>HU0000064738</t>
  </si>
  <si>
    <t>637500</t>
  </si>
  <si>
    <t>SZOBI</t>
  </si>
  <si>
    <t>004165</t>
  </si>
  <si>
    <t>HÓDinvest-FAKTOR Pénzügyi Zártkörűen Működő Részvénytársaság</t>
  </si>
  <si>
    <t>HU0000072269</t>
  </si>
  <si>
    <t>639020</t>
  </si>
  <si>
    <t>HÓDINV.EE</t>
  </si>
  <si>
    <t>HU0000072277</t>
  </si>
  <si>
    <t>639000</t>
  </si>
  <si>
    <t>HÓDINV.T</t>
  </si>
  <si>
    <t>002423</t>
  </si>
  <si>
    <t>Buda-Cash Vagyonkezelő Részvénytársaság</t>
  </si>
  <si>
    <t>HU0000075445</t>
  </si>
  <si>
    <t>639100</t>
  </si>
  <si>
    <t xml:space="preserve">B-CASH VK </t>
  </si>
  <si>
    <t>004163</t>
  </si>
  <si>
    <t>EBPP.HU Informatikai Szolgáltató Zártkörűen Működő Részvénytársaság</t>
  </si>
  <si>
    <t>HU0000071840</t>
  </si>
  <si>
    <t>639300</t>
  </si>
  <si>
    <t>EBPP.HU</t>
  </si>
  <si>
    <t>003863</t>
  </si>
  <si>
    <t>CE Central European Bróker Pénzügyi Tanácsadó Zártkörűen Működő Részvénytársaság</t>
  </si>
  <si>
    <t>HU0000076278</t>
  </si>
  <si>
    <t>639200</t>
  </si>
  <si>
    <t>CE BROKER</t>
  </si>
  <si>
    <t>004225</t>
  </si>
  <si>
    <t>ARGENTA FAKTOR Pénzügyi Szolgáltató Zártkörűen Működő Részvénytársaság</t>
  </si>
  <si>
    <t>HU0000069414</t>
  </si>
  <si>
    <t>639600</t>
  </si>
  <si>
    <t>ARG.FAKTOR</t>
  </si>
  <si>
    <t>004271</t>
  </si>
  <si>
    <t>UD. Vagyonvédelmi Zártkörűen Működő Részvénytársaság</t>
  </si>
  <si>
    <t>HU0000075841</t>
  </si>
  <si>
    <t>639500</t>
  </si>
  <si>
    <t>UD VV</t>
  </si>
  <si>
    <t>004281</t>
  </si>
  <si>
    <t>Quality Financial (Magyarország) Pénzügyi Szolgáltató Rt.</t>
  </si>
  <si>
    <t>HU0000076237</t>
  </si>
  <si>
    <t>639400</t>
  </si>
  <si>
    <t>QF</t>
  </si>
  <si>
    <t>004264</t>
  </si>
  <si>
    <t>ClingFIX Fóliafeldolgozó Rt.</t>
  </si>
  <si>
    <t>HU0000075650</t>
  </si>
  <si>
    <t>639800</t>
  </si>
  <si>
    <t>CLINGFIX</t>
  </si>
  <si>
    <t>002871</t>
  </si>
  <si>
    <t>Kolosszus Kereskedelmi és Szolgáltató Rt "felszámolás alatt"</t>
  </si>
  <si>
    <t>HU0000076294</t>
  </si>
  <si>
    <t>640400</t>
  </si>
  <si>
    <t>KOLOSSZUS</t>
  </si>
  <si>
    <t>004277</t>
  </si>
  <si>
    <t>MFB Invest Befektetési és Vagyonkezelő Zártkörűen Működő Részvénytársaság</t>
  </si>
  <si>
    <t>HU0000075999</t>
  </si>
  <si>
    <t>640700</t>
  </si>
  <si>
    <t>MFB INVEST</t>
  </si>
  <si>
    <t>001014</t>
  </si>
  <si>
    <t>SPIRÁL Autó Zártkörűen Működő Részvénytársaság "felszámolás alatt"</t>
  </si>
  <si>
    <t>HU0000073978</t>
  </si>
  <si>
    <t>640000</t>
  </si>
  <si>
    <t>SPIRÁL T</t>
  </si>
  <si>
    <t>HU0000073986</t>
  </si>
  <si>
    <t>640010</t>
  </si>
  <si>
    <t>SPIRAL SE</t>
  </si>
  <si>
    <t>HU0000073994</t>
  </si>
  <si>
    <t>640020</t>
  </si>
  <si>
    <t>SPIRÁL D</t>
  </si>
  <si>
    <t>001345</t>
  </si>
  <si>
    <t>Continental Invest Beruházó és Fővállalkozó Részvénytársaság</t>
  </si>
  <si>
    <t>HU0000031232</t>
  </si>
  <si>
    <t>640500</t>
  </si>
  <si>
    <t>CONTI</t>
  </si>
  <si>
    <t>001573</t>
  </si>
  <si>
    <t>ÁRKÁDSOR Kereskedelmi Részvénytársaság</t>
  </si>
  <si>
    <t>HU0000073952</t>
  </si>
  <si>
    <t>635400</t>
  </si>
  <si>
    <t>ÁRKÁDSOR</t>
  </si>
  <si>
    <t>004251</t>
  </si>
  <si>
    <t>WIT-SYS Consulting Számítástechnikai Zártkörű Részvénytársaság</t>
  </si>
  <si>
    <t>HU0000074695</t>
  </si>
  <si>
    <t>639900</t>
  </si>
  <si>
    <t>WIT-SYS T</t>
  </si>
  <si>
    <t>HU0000074703</t>
  </si>
  <si>
    <t>639910</t>
  </si>
  <si>
    <t>WIT-SYS SE</t>
  </si>
  <si>
    <t>HU0000076435</t>
  </si>
  <si>
    <t>623320</t>
  </si>
  <si>
    <t>STRABAG E</t>
  </si>
  <si>
    <t>004171</t>
  </si>
  <si>
    <t>OTP Pénztárszolgáltató és Tanácsadó zártkörűen működő Részvénytársaság</t>
  </si>
  <si>
    <t>HU0000073168</t>
  </si>
  <si>
    <t>640900</t>
  </si>
  <si>
    <t>OTP PSZ</t>
  </si>
  <si>
    <t>001011</t>
  </si>
  <si>
    <t>Rév és Társai Kereskedelmi Rt.</t>
  </si>
  <si>
    <t>HU0000025739</t>
  </si>
  <si>
    <t>640800</t>
  </si>
  <si>
    <t>R&amp;T T</t>
  </si>
  <si>
    <t>HU0000025747</t>
  </si>
  <si>
    <t>640810</t>
  </si>
  <si>
    <t>R&amp;T E</t>
  </si>
  <si>
    <t>003994</t>
  </si>
  <si>
    <t>AAM Vezetői Informatikai Tanácsadó Zártkörűen Működő Részvénytársaság</t>
  </si>
  <si>
    <t>HU0000066808</t>
  </si>
  <si>
    <t>641200</t>
  </si>
  <si>
    <t>AAM</t>
  </si>
  <si>
    <t>003672</t>
  </si>
  <si>
    <t>Royal Foods Magyarország Élelmiszer Kereskedelmi Rt.</t>
  </si>
  <si>
    <t>HU0000073572</t>
  </si>
  <si>
    <t>641100</t>
  </si>
  <si>
    <t>ROYALFOODS</t>
  </si>
  <si>
    <t>004127</t>
  </si>
  <si>
    <t>MASZER-ENERGO Épületgépészeti és Energetikai Zártkörűen Működő Részvénytársaság "felszámolás alatt"</t>
  </si>
  <si>
    <t>HU0000070776</t>
  </si>
  <si>
    <t>641400</t>
  </si>
  <si>
    <t>MASZER-ENE</t>
  </si>
  <si>
    <t>003217</t>
  </si>
  <si>
    <t>HONPARK Lakóközösség Forgalmazó, Üzemeltető és Befektető Részvénytársaság</t>
  </si>
  <si>
    <t>HU0000068028</t>
  </si>
  <si>
    <t>641000</t>
  </si>
  <si>
    <t>HONPARK</t>
  </si>
  <si>
    <t>HU0000075775</t>
  </si>
  <si>
    <t>634710</t>
  </si>
  <si>
    <t>001018</t>
  </si>
  <si>
    <t>Magyar Posta Zártkörűen Működő Részvénytársaság</t>
  </si>
  <si>
    <t>HU0000076526</t>
  </si>
  <si>
    <t>636220</t>
  </si>
  <si>
    <t>M.POSTA</t>
  </si>
  <si>
    <t>004260</t>
  </si>
  <si>
    <t>Professzionál Szervíz és Kereskedelmi Rt.</t>
  </si>
  <si>
    <t>HU0000074877</t>
  </si>
  <si>
    <t>639700</t>
  </si>
  <si>
    <t>PROFESSZIO</t>
  </si>
  <si>
    <t>002885</t>
  </si>
  <si>
    <t>MINOR  Számítástechnikai Rendszerház Részvénytársaság</t>
  </si>
  <si>
    <t>HU0000055272</t>
  </si>
  <si>
    <t>641700</t>
  </si>
  <si>
    <t>MINOR RH</t>
  </si>
  <si>
    <t>004268</t>
  </si>
  <si>
    <t>Pannon 2005 Faktor és Hitel Rt.</t>
  </si>
  <si>
    <t>HU0000075403</t>
  </si>
  <si>
    <t>641900</t>
  </si>
  <si>
    <t>PANNON2005</t>
  </si>
  <si>
    <t>004334</t>
  </si>
  <si>
    <t>Baromedical Egészéségügyi Szolgáltató Zártkörűen Működő Részvénytársaság</t>
  </si>
  <si>
    <t>HU0000077789</t>
  </si>
  <si>
    <t>642100</t>
  </si>
  <si>
    <t>BAROMED</t>
  </si>
  <si>
    <t>HU0000077797</t>
  </si>
  <si>
    <t>642110</t>
  </si>
  <si>
    <t>HU0000078175</t>
  </si>
  <si>
    <t>140570</t>
  </si>
  <si>
    <t>FHB T</t>
  </si>
  <si>
    <t>002261</t>
  </si>
  <si>
    <t>Law on Conto Könyvvizsgáló Rt.</t>
  </si>
  <si>
    <t>HU0000041280</t>
  </si>
  <si>
    <t>642000</t>
  </si>
  <si>
    <t>LAWONCONTO</t>
  </si>
  <si>
    <t>HU0000075197</t>
  </si>
  <si>
    <t>613710</t>
  </si>
  <si>
    <t>MULTIALARM</t>
  </si>
  <si>
    <t>HU0000075205</t>
  </si>
  <si>
    <t>613720</t>
  </si>
  <si>
    <t>MULTIAL10E</t>
  </si>
  <si>
    <t>003788</t>
  </si>
  <si>
    <t>PRAX-INVEST Innovációs Rt.</t>
  </si>
  <si>
    <t>HU0000060611</t>
  </si>
  <si>
    <t>644900</t>
  </si>
  <si>
    <t>PRAXINVEST</t>
  </si>
  <si>
    <t>004280</t>
  </si>
  <si>
    <t>Progress Consult International Fejlesztési és Tanácsadó Rt.</t>
  </si>
  <si>
    <t>HU0000076021</t>
  </si>
  <si>
    <t>645100</t>
  </si>
  <si>
    <t>PROGRESS</t>
  </si>
  <si>
    <t>001569</t>
  </si>
  <si>
    <t>Csemege-Match Kereskedelmi Zártkörűen  Működő Részvénytársaság</t>
  </si>
  <si>
    <t>HU0000078803</t>
  </si>
  <si>
    <t>108140</t>
  </si>
  <si>
    <t>MATCH J</t>
  </si>
  <si>
    <t>002346</t>
  </si>
  <si>
    <t>BUDAPEST TELEVÍZIÓ Tömegkommunikációs Részvénytársaság</t>
  </si>
  <si>
    <t>HU0000042395</t>
  </si>
  <si>
    <t>645000</t>
  </si>
  <si>
    <t>BPTV</t>
  </si>
  <si>
    <t>004301</t>
  </si>
  <si>
    <t>WINSDOM Kutató és Tanácsadó Zártkörűen Működő Részvénytársaság</t>
  </si>
  <si>
    <t>HU0000077730</t>
  </si>
  <si>
    <t>642200</t>
  </si>
  <si>
    <t>WINSDOM</t>
  </si>
  <si>
    <t>004284</t>
  </si>
  <si>
    <t>B &amp; B Budapest Ingatlanfejlesztő-, Befektetési- és Fenntartó Részvénytársaság "zrt."</t>
  </si>
  <si>
    <t>HU0000076328</t>
  </si>
  <si>
    <t>642300</t>
  </si>
  <si>
    <t>B&amp;B BP CO</t>
  </si>
  <si>
    <t>004257</t>
  </si>
  <si>
    <t>Vétem-Generál Beruházó és Építő Rt. (Poch-Agria Beruházó és Építő Zrt. "f.a.")</t>
  </si>
  <si>
    <t>HU0000076625</t>
  </si>
  <si>
    <t>645200</t>
  </si>
  <si>
    <t>VÉTEM</t>
  </si>
  <si>
    <t>004315</t>
  </si>
  <si>
    <t>Quantil Szolgáltató Rt.</t>
  </si>
  <si>
    <t>HU0000077250</t>
  </si>
  <si>
    <t>642500</t>
  </si>
  <si>
    <t>QUANTIL</t>
  </si>
  <si>
    <t>002956</t>
  </si>
  <si>
    <t>Magyar RTL Televízió Zártkörűen Működő Részvénytársaság</t>
  </si>
  <si>
    <t>HU0000077979</t>
  </si>
  <si>
    <t>642600</t>
  </si>
  <si>
    <t>M-RTL</t>
  </si>
  <si>
    <t>004296</t>
  </si>
  <si>
    <t>Békési Pálinka Termelő és Kereskedelmi Részvénytársaság</t>
  </si>
  <si>
    <t>HU0000076344</t>
  </si>
  <si>
    <t>642700</t>
  </si>
  <si>
    <t>BÉKPÁLINKA</t>
  </si>
  <si>
    <t>004318</t>
  </si>
  <si>
    <t>Hitelpont Pénzügyi Szolgáltató Zártkörűen Működő Részvénytársaság</t>
  </si>
  <si>
    <t>HU0000077722</t>
  </si>
  <si>
    <t>642800</t>
  </si>
  <si>
    <t>HITELPONT</t>
  </si>
  <si>
    <t>HU0000078985</t>
  </si>
  <si>
    <t>611300</t>
  </si>
  <si>
    <t>CONCORDEAL</t>
  </si>
  <si>
    <t>HU0000077532</t>
  </si>
  <si>
    <t>641810</t>
  </si>
  <si>
    <t>BNV</t>
  </si>
  <si>
    <t>HU0000077524</t>
  </si>
  <si>
    <t>641800</t>
  </si>
  <si>
    <t>001333</t>
  </si>
  <si>
    <t>HUNGARIAN BUS Járműkereskedelmi Zártkörűen Működő Részvénytársaság</t>
  </si>
  <si>
    <t>HU0000077540</t>
  </si>
  <si>
    <t>643000</t>
  </si>
  <si>
    <t>HUNGARIBUS</t>
  </si>
  <si>
    <t>002272</t>
  </si>
  <si>
    <t>Matyó Mezőgazdasági Szövetkezeti Rt.</t>
  </si>
  <si>
    <t>HU0000038690</t>
  </si>
  <si>
    <t>643100</t>
  </si>
  <si>
    <t>MATYÓ</t>
  </si>
  <si>
    <t>004092</t>
  </si>
  <si>
    <t>SCD BALATON HOLDING Ingatlanfejlesztő és Befektetési Zártkörűen Működő Részvénytársaság</t>
  </si>
  <si>
    <t>HU0000071980</t>
  </si>
  <si>
    <t>645300</t>
  </si>
  <si>
    <t>SCDBALATON</t>
  </si>
  <si>
    <t>004340</t>
  </si>
  <si>
    <t>SCD Ingatlan Vagyonkezelő és Ingatlanfejl. Részvénytársaság (LB Property Investment Zrt. "f.a.")</t>
  </si>
  <si>
    <t>HU0000078266</t>
  </si>
  <si>
    <t>646200</t>
  </si>
  <si>
    <t>SCD INGATL</t>
  </si>
  <si>
    <t>004328</t>
  </si>
  <si>
    <t>SCD Holding (CE) Befektetési és Vagyonkezelő ZRt. (LB Venture Capital Zrt. f.a.)</t>
  </si>
  <si>
    <t>HU0000077920</t>
  </si>
  <si>
    <t>646000</t>
  </si>
  <si>
    <t>SCDHOLDING</t>
  </si>
  <si>
    <t>004342</t>
  </si>
  <si>
    <t>SCD Hotel &amp; Resort Szállodaipari Rt. (LB Capital Zrt. "f.a.")</t>
  </si>
  <si>
    <t>HU0000078258</t>
  </si>
  <si>
    <t>646300</t>
  </si>
  <si>
    <t>SCD HOTEL</t>
  </si>
  <si>
    <t>004339</t>
  </si>
  <si>
    <t>SCD ÉPÍTŐIPARI FŐVÁLLALKOZÓI Részvénytársaság (LB Property Development Zrt. "f.a.")</t>
  </si>
  <si>
    <t>HU0000078241</t>
  </si>
  <si>
    <t>646100</t>
  </si>
  <si>
    <t>SCD ÉPÍTŐ</t>
  </si>
  <si>
    <t>000649</t>
  </si>
  <si>
    <t>PAULUS-INVEST Vagyonkezelő és Befektető Tanácsadó zártkörűen működő Részvénytársaság</t>
  </si>
  <si>
    <t>HU0000079389</t>
  </si>
  <si>
    <t>645900</t>
  </si>
  <si>
    <t>PAULUS</t>
  </si>
  <si>
    <t>002597</t>
  </si>
  <si>
    <t>WS 2003 Befektetési és Ingatlanhasznosító Rt.</t>
  </si>
  <si>
    <t>HU0000078357</t>
  </si>
  <si>
    <t>646400</t>
  </si>
  <si>
    <t>WS 2003</t>
  </si>
  <si>
    <t>003585</t>
  </si>
  <si>
    <t>HUNGARY.NETWORK Informatikai Rt.</t>
  </si>
  <si>
    <t>HU0000075270</t>
  </si>
  <si>
    <t>642400</t>
  </si>
  <si>
    <t>HUNNETWORK</t>
  </si>
  <si>
    <t>004067</t>
  </si>
  <si>
    <t>Zalai Nyomda zártkörűen működő Részvénytársaság</t>
  </si>
  <si>
    <t>HU0000079116</t>
  </si>
  <si>
    <t>646500</t>
  </si>
  <si>
    <t>ZALAINYOMD</t>
  </si>
  <si>
    <t>003648</t>
  </si>
  <si>
    <t>Belügyminisztérium HEROS Javító, Gyártó, Szolgáltató és Kereskedelmi Zártkörűen Működő Rt.</t>
  </si>
  <si>
    <t>HU0000058946</t>
  </si>
  <si>
    <t>637700</t>
  </si>
  <si>
    <t>BM HEROS</t>
  </si>
  <si>
    <t>004333</t>
  </si>
  <si>
    <t>OTP Lakáslízing Zártkörűen Működő Részvénytársaság</t>
  </si>
  <si>
    <t>HU0000077821</t>
  </si>
  <si>
    <t>646600</t>
  </si>
  <si>
    <t>OTP LAKÁSL</t>
  </si>
  <si>
    <t>004221</t>
  </si>
  <si>
    <t>ÁLTALÁNOS HITEL ÉS FINANSZÍROZÁSI Részvénytársaság</t>
  </si>
  <si>
    <t>HU0000073598</t>
  </si>
  <si>
    <t>646800</t>
  </si>
  <si>
    <t>ÁHF</t>
  </si>
  <si>
    <t>003291</t>
  </si>
  <si>
    <t>ERSTE SPARKASSEN Biztosító Zártkörűen Működő Részvénytársaság</t>
  </si>
  <si>
    <t>HU0000079090</t>
  </si>
  <si>
    <t>646900</t>
  </si>
  <si>
    <t>ERSTE BIZT</t>
  </si>
  <si>
    <t>004348</t>
  </si>
  <si>
    <t>GREEN SYNERGY Környezetvédelmi Befektető Zártkörűen Működő Részvénytársaság</t>
  </si>
  <si>
    <t>HU0000078589</t>
  </si>
  <si>
    <t>646700</t>
  </si>
  <si>
    <t>GREEN SYN.</t>
  </si>
  <si>
    <t>HU0000078860</t>
  </si>
  <si>
    <t>647000</t>
  </si>
  <si>
    <t>SOPRONHOLD</t>
  </si>
  <si>
    <t>HU0000078878</t>
  </si>
  <si>
    <t>647010</t>
  </si>
  <si>
    <t>SOPRONHE</t>
  </si>
  <si>
    <t>004229</t>
  </si>
  <si>
    <t>DIGI Kommunikációs Zártkörűen Működő Részvénytársaság</t>
  </si>
  <si>
    <t>HU0000079850</t>
  </si>
  <si>
    <t>647100</t>
  </si>
  <si>
    <t>DIGI</t>
  </si>
  <si>
    <t>004215</t>
  </si>
  <si>
    <t>Regionális Fejlesztési Hitel Pénzügyi Szolgáltató Zártkörűen Működő Részvénytársaság</t>
  </si>
  <si>
    <t>HU0000073721</t>
  </si>
  <si>
    <t>647300</t>
  </si>
  <si>
    <t>RFH</t>
  </si>
  <si>
    <t>HU0000073739</t>
  </si>
  <si>
    <t>647310</t>
  </si>
  <si>
    <t>001671</t>
  </si>
  <si>
    <t>ROYAL SPED Szállítmányozói Zártkörűen Működő Részvénytársaság</t>
  </si>
  <si>
    <t>HU0000079660</t>
  </si>
  <si>
    <t>601410</t>
  </si>
  <si>
    <t>ROYAL SPED</t>
  </si>
  <si>
    <t>004125</t>
  </si>
  <si>
    <t>ESZTERGOMI FÜRDŐ (SPA) Szolgáltató Részvénytársaság</t>
  </si>
  <si>
    <t>HU0000076005</t>
  </si>
  <si>
    <t>647200</t>
  </si>
  <si>
    <t>EGOM FÜRDŐ</t>
  </si>
  <si>
    <t>004363</t>
  </si>
  <si>
    <t>Progress-B'90 Építőipari és Fővállalkozó Zártkörűen Működő Részvénytársaság</t>
  </si>
  <si>
    <t>HU0000078944</t>
  </si>
  <si>
    <t>647400</t>
  </si>
  <si>
    <t>PROGRESS-B</t>
  </si>
  <si>
    <t>004369</t>
  </si>
  <si>
    <t>Ramasoft Adatszolgáltató és Informatikai Zártkörűen Működő Részvénytársaság</t>
  </si>
  <si>
    <t>HU0000078910</t>
  </si>
  <si>
    <t>647600</t>
  </si>
  <si>
    <t>RAMASOFT</t>
  </si>
  <si>
    <t>001157</t>
  </si>
  <si>
    <t>Komlói Városgazdálkodási Rt.</t>
  </si>
  <si>
    <t>HU0000074828</t>
  </si>
  <si>
    <t>647500</t>
  </si>
  <si>
    <t>KOMLÓI VG</t>
  </si>
  <si>
    <t>HU0000074968</t>
  </si>
  <si>
    <t>647510</t>
  </si>
  <si>
    <t>KOMLÓIVG</t>
  </si>
  <si>
    <t>002590</t>
  </si>
  <si>
    <t>ELEKTROVILL Biztonságtechnikai zártkörűen Működő Részvénytársaság</t>
  </si>
  <si>
    <t>HU0000052626</t>
  </si>
  <si>
    <t>647700</t>
  </si>
  <si>
    <t>ELVRT</t>
  </si>
  <si>
    <t>004335</t>
  </si>
  <si>
    <t>ARGENTA LÍZING Pénzügyi Szolgáltató Zártkörűen Működő Részvénytársaság</t>
  </si>
  <si>
    <t>HU0000073424</t>
  </si>
  <si>
    <t>647800</t>
  </si>
  <si>
    <t>ARGENTALÍZ</t>
  </si>
  <si>
    <t>001915</t>
  </si>
  <si>
    <t>KVALITAS Biztonságtechnikai és Szolgáltató Kereskedelmi Zártkörűen Működő Részvénytársaság</t>
  </si>
  <si>
    <t>HU0000063714</t>
  </si>
  <si>
    <t>648000</t>
  </si>
  <si>
    <t>KVALITASRT</t>
  </si>
  <si>
    <t>HU0000016621</t>
  </si>
  <si>
    <t>648010</t>
  </si>
  <si>
    <t>004396</t>
  </si>
  <si>
    <t>CREDIT-INVEST-GOLD Faktor-és Zálogház Részvénytársaság</t>
  </si>
  <si>
    <t>HU0000079637</t>
  </si>
  <si>
    <t>648100</t>
  </si>
  <si>
    <t>CIG</t>
  </si>
  <si>
    <t>003360</t>
  </si>
  <si>
    <t>Magyar Ingatlanhitel Pénzügyi Zártkörűen Működő Részvénytársaság</t>
  </si>
  <si>
    <t>HU0000080064</t>
  </si>
  <si>
    <t>648310</t>
  </si>
  <si>
    <t>M.INGATL.H</t>
  </si>
  <si>
    <t>HU0000080056</t>
  </si>
  <si>
    <t>648300</t>
  </si>
  <si>
    <t>HU0000080072</t>
  </si>
  <si>
    <t>648320</t>
  </si>
  <si>
    <t>HU0000080080</t>
  </si>
  <si>
    <t>648330</t>
  </si>
  <si>
    <t>004153</t>
  </si>
  <si>
    <t>Lazarus Vagyonkezelő ZRt.</t>
  </si>
  <si>
    <t>HU0000072293</t>
  </si>
  <si>
    <t>648400</t>
  </si>
  <si>
    <t>LAZARUS</t>
  </si>
  <si>
    <t>004352</t>
  </si>
  <si>
    <t>ERSTE FAKTOR Pénzügyi Szolgáltató Zártkörűen Működő Részvénytársaság</t>
  </si>
  <si>
    <t>HU0000078688</t>
  </si>
  <si>
    <t>648500</t>
  </si>
  <si>
    <t>EBH FAKTOR</t>
  </si>
  <si>
    <t>000338</t>
  </si>
  <si>
    <t>WABERER'S HOLDING VAGYONKEZELŐ Zártkörűen Működő Részvénytársaság</t>
  </si>
  <si>
    <t>HU0000080049</t>
  </si>
  <si>
    <t>648800</t>
  </si>
  <si>
    <t>WABERER'S</t>
  </si>
  <si>
    <t>HU0000078886</t>
  </si>
  <si>
    <t>648900</t>
  </si>
  <si>
    <t>DIVINUS</t>
  </si>
  <si>
    <t>004418</t>
  </si>
  <si>
    <t>SCD INTER INVEST Befektetési Zrt.</t>
  </si>
  <si>
    <t>HU0000080486</t>
  </si>
  <si>
    <t>649000</t>
  </si>
  <si>
    <t>SCDINTERIN</t>
  </si>
  <si>
    <t>004379</t>
  </si>
  <si>
    <t>MAHART-Szabadkikötő Rt.</t>
  </si>
  <si>
    <t>HU0000079900</t>
  </si>
  <si>
    <t>649200</t>
  </si>
  <si>
    <t>MAHART-SZK</t>
  </si>
  <si>
    <t>004341</t>
  </si>
  <si>
    <t>THL Magyarország Zártkörűen Működő Kereskedelmi Rt.</t>
  </si>
  <si>
    <t>HU0000078209</t>
  </si>
  <si>
    <t>649300</t>
  </si>
  <si>
    <t>THL</t>
  </si>
  <si>
    <t>004245</t>
  </si>
  <si>
    <t>Keresztúri Ingatlanfejlesztő Rt.</t>
  </si>
  <si>
    <t>HU0000074620</t>
  </si>
  <si>
    <t>637800</t>
  </si>
  <si>
    <t>KERESZTÚRI</t>
  </si>
  <si>
    <t>HU0000074638</t>
  </si>
  <si>
    <t>637810</t>
  </si>
  <si>
    <t>HU0000074646</t>
  </si>
  <si>
    <t>637820</t>
  </si>
  <si>
    <t>004376</t>
  </si>
  <si>
    <t>Magyar Ásványvíz Kereskedelmi és Gyártó zártkörűen működő Részvénytársaság</t>
  </si>
  <si>
    <t>HU0000079108</t>
  </si>
  <si>
    <t>649500</t>
  </si>
  <si>
    <t>M.ÁSVÁNYV.</t>
  </si>
  <si>
    <t>004319</t>
  </si>
  <si>
    <t>Bizánc Zálogház Zártkörűen Működő Részvénytársaság</t>
  </si>
  <si>
    <t>HU0000079165</t>
  </si>
  <si>
    <t>645800</t>
  </si>
  <si>
    <t>BIZÁNC</t>
  </si>
  <si>
    <t>001358</t>
  </si>
  <si>
    <t>Győri AGROKER Mezőgazdasági Termelőeszköz Kereskedelmi Zártkörűen működő Részvénytársaság</t>
  </si>
  <si>
    <t>HU0000077987</t>
  </si>
  <si>
    <t>649900</t>
  </si>
  <si>
    <t>GYŐRIAGRO</t>
  </si>
  <si>
    <t>004499</t>
  </si>
  <si>
    <t>Graphisoft SE Zártkörűen Működő Európai Részvénytársaság</t>
  </si>
  <si>
    <t>HU0000080767</t>
  </si>
  <si>
    <t>650000</t>
  </si>
  <si>
    <t>GRAPHISOFT</t>
  </si>
  <si>
    <t>004366</t>
  </si>
  <si>
    <t>CAPITAL BANKÁR MAGYARORSZÁG Pénzügyi, Szolgáltató RÉSZVÉNYTÁRSASÁG</t>
  </si>
  <si>
    <t>HU0000079447</t>
  </si>
  <si>
    <t>648600</t>
  </si>
  <si>
    <t>CAPITAL</t>
  </si>
  <si>
    <t>000653</t>
  </si>
  <si>
    <t>OMKER Orvosi Műszerkereskedelmi Zártkörűen Működő Részvénytársaság "felszámolás alatt"</t>
  </si>
  <si>
    <t>HU0000080551</t>
  </si>
  <si>
    <t>650100</t>
  </si>
  <si>
    <t>OMKER</t>
  </si>
  <si>
    <t>000835</t>
  </si>
  <si>
    <t>LATINUM Élelmiszernagykereskedelmi Részvénytársaság</t>
  </si>
  <si>
    <t>HU0000080338</t>
  </si>
  <si>
    <t>650200</t>
  </si>
  <si>
    <t>LATINUM</t>
  </si>
  <si>
    <t>002743</t>
  </si>
  <si>
    <t>DUNA AUTÓ Kereskedelmi és Szolgáltató Zártkörűen Működő Részvénytársaság</t>
  </si>
  <si>
    <t>HU0000080270</t>
  </si>
  <si>
    <t>650400</t>
  </si>
  <si>
    <t>DUNA AUTÓ</t>
  </si>
  <si>
    <t>004414</t>
  </si>
  <si>
    <t>Hypo Alpe-Adria Leasing Zártkörűen Működő Részvénytársaság</t>
  </si>
  <si>
    <t>HU0000079827</t>
  </si>
  <si>
    <t>649600</t>
  </si>
  <si>
    <t>HYPO ALPE</t>
  </si>
  <si>
    <t>004305</t>
  </si>
  <si>
    <t>AITIA INTERNATIONAL Informatikai Zártkörűen Működő Részvénytársaság</t>
  </si>
  <si>
    <t>HU0000077219</t>
  </si>
  <si>
    <t>649800</t>
  </si>
  <si>
    <t>AITIA INT.</t>
  </si>
  <si>
    <t>004400</t>
  </si>
  <si>
    <t>KOMLÓI FŰTŐERŐMŰ Zártkörűen Működő Részvénytársaság</t>
  </si>
  <si>
    <t>HU0000079744</t>
  </si>
  <si>
    <t>650500</t>
  </si>
  <si>
    <t>KOMLÓI F.</t>
  </si>
  <si>
    <t>HU0000079736</t>
  </si>
  <si>
    <t>650510</t>
  </si>
  <si>
    <t>004262</t>
  </si>
  <si>
    <t>KOFOLA Kereskedelmi és Szolgáltató Zártkörűen Működő Részvénytársaság Végelszámolás alatt.</t>
  </si>
  <si>
    <t>HU0000075924</t>
  </si>
  <si>
    <t>650800</t>
  </si>
  <si>
    <t>KOFOLA</t>
  </si>
  <si>
    <t>004575</t>
  </si>
  <si>
    <t>Millenia Beruházó és Szolgáltató Zárkörűen működő Részvénytársaság</t>
  </si>
  <si>
    <t>HU0000080924</t>
  </si>
  <si>
    <t>650900</t>
  </si>
  <si>
    <t>MILLENIA</t>
  </si>
  <si>
    <t>004405</t>
  </si>
  <si>
    <t>Szekszárdi NÖVÉNY Fejlesztő, Kereskedő, Szolgáltató Részvénytársaság</t>
  </si>
  <si>
    <t>HU0000080544</t>
  </si>
  <si>
    <t>650300</t>
  </si>
  <si>
    <t>SZD.NÖVÉNY</t>
  </si>
  <si>
    <t>004689</t>
  </si>
  <si>
    <t>WebBusiness Üzletfejlesztési Zártkörűen Működő Részvénytársaság "felszámolás alatt"</t>
  </si>
  <si>
    <t>HU0000081252</t>
  </si>
  <si>
    <t>651300</t>
  </si>
  <si>
    <t>WB Zrt.</t>
  </si>
  <si>
    <t>HU0000081278</t>
  </si>
  <si>
    <t>651310</t>
  </si>
  <si>
    <t>HU0000081286</t>
  </si>
  <si>
    <t>651330</t>
  </si>
  <si>
    <t>HU0000081260</t>
  </si>
  <si>
    <t>651320</t>
  </si>
  <si>
    <t>004392</t>
  </si>
  <si>
    <t>CORNER ZÁLOGHITEL Zártkörű Részvénytársaság</t>
  </si>
  <si>
    <t>HU0000079405</t>
  </si>
  <si>
    <t>651400</t>
  </si>
  <si>
    <t>CORNER Z</t>
  </si>
  <si>
    <t>003286</t>
  </si>
  <si>
    <t>Viadom Építőipari Zártkörűen Működő Részvénytársaság "felszámolás alatt"</t>
  </si>
  <si>
    <t>HU0000079454</t>
  </si>
  <si>
    <t>651500</t>
  </si>
  <si>
    <t>VIADOM</t>
  </si>
  <si>
    <t>004416</t>
  </si>
  <si>
    <t>Biggeorge's-NV Ingatlan Befektetési Alapkezelő Zártkörűen Működő Részvénytársaság</t>
  </si>
  <si>
    <t>HU0000080148</t>
  </si>
  <si>
    <t>651600</t>
  </si>
  <si>
    <t>BIGGALAPK</t>
  </si>
  <si>
    <t>004326</t>
  </si>
  <si>
    <t>INVESTLEAD Ingatlanfejlesztő és Tanácsadó Részvénytársaság "végelszámolás alatt"</t>
  </si>
  <si>
    <t>HU0000077862</t>
  </si>
  <si>
    <t>651700</t>
  </si>
  <si>
    <t>INVESTLEAD</t>
  </si>
  <si>
    <t>HU0000077870</t>
  </si>
  <si>
    <t>651710</t>
  </si>
  <si>
    <t>001798</t>
  </si>
  <si>
    <t>MKB-Euroleasing Autóhitel Kereskedelmi és Szolgáltató Zártkörűen Működő Részvénytársaság</t>
  </si>
  <si>
    <t>HU0000081609</t>
  </si>
  <si>
    <t>652000</t>
  </si>
  <si>
    <t>MKBE.AUTÓH</t>
  </si>
  <si>
    <t>004714</t>
  </si>
  <si>
    <t>EUROGATE Logisztikai Zártkörűen Működő Részvénytársaság "felszámolás alatt"</t>
  </si>
  <si>
    <t>HU0000081179</t>
  </si>
  <si>
    <t>652200</t>
  </si>
  <si>
    <t>EUROGATE</t>
  </si>
  <si>
    <t>004345</t>
  </si>
  <si>
    <t>CommOnline Kommunikációs Zártkörűen Működő Részvénytársaság</t>
  </si>
  <si>
    <t>HU0000078704</t>
  </si>
  <si>
    <t>652300</t>
  </si>
  <si>
    <t>COMMONLINE</t>
  </si>
  <si>
    <t>003724</t>
  </si>
  <si>
    <t>SOLVO Biotechnológiai  ZRT</t>
  </si>
  <si>
    <t>HU0000081898</t>
  </si>
  <si>
    <t>652400</t>
  </si>
  <si>
    <t>SOLVO A</t>
  </si>
  <si>
    <t>HU0000081906</t>
  </si>
  <si>
    <t>652410</t>
  </si>
  <si>
    <t>SOLVO B</t>
  </si>
  <si>
    <t>HU0000081914</t>
  </si>
  <si>
    <t>652420</t>
  </si>
  <si>
    <t>SOLVO C</t>
  </si>
  <si>
    <t>HU0000081922</t>
  </si>
  <si>
    <t>652430</t>
  </si>
  <si>
    <t>SOLVO D</t>
  </si>
  <si>
    <t>HU0000081930</t>
  </si>
  <si>
    <t>652440</t>
  </si>
  <si>
    <t>SOLVO E</t>
  </si>
  <si>
    <t>000522</t>
  </si>
  <si>
    <t>Első Hazai Faktorház Kereskedelmi és Szolgáltató Zártkörűen Működő Részvénytársaság</t>
  </si>
  <si>
    <t>HU0000081724</t>
  </si>
  <si>
    <t>652900</t>
  </si>
  <si>
    <t>FAKTORH.A</t>
  </si>
  <si>
    <t>003358</t>
  </si>
  <si>
    <t>AXON Pénzügyi és Lízing Zártkörűen Működő Részvénytársaság</t>
  </si>
  <si>
    <t>HU0000082243</t>
  </si>
  <si>
    <t>653000</t>
  </si>
  <si>
    <t>AXON P &amp; L</t>
  </si>
  <si>
    <t>004727</t>
  </si>
  <si>
    <t>GOLD FLAME Vendéglátó, Kereskedelmi és Szolgáltató zártkörűen működő Részvénytársaság "f.a."</t>
  </si>
  <si>
    <t>HU0000081344</t>
  </si>
  <si>
    <t>652800</t>
  </si>
  <si>
    <t>GOLD FLAME</t>
  </si>
  <si>
    <t>004670</t>
  </si>
  <si>
    <t>PANNON ARCHITEKT Épitőipari Zártkörűen Működő Részvénytársaság "felszámolás alatt"</t>
  </si>
  <si>
    <t>HU0000081393</t>
  </si>
  <si>
    <t>652500</t>
  </si>
  <si>
    <t>PANN.ARCH.</t>
  </si>
  <si>
    <t>HU0000080791</t>
  </si>
  <si>
    <t>613210</t>
  </si>
  <si>
    <t>004093</t>
  </si>
  <si>
    <t>PANNONPHARMA GYÓGYSZERGYÁRTÓ RÉSZVÉNYTÁRSASÁG</t>
  </si>
  <si>
    <t>HU0000069869</t>
  </si>
  <si>
    <t>653200</t>
  </si>
  <si>
    <t>PANNONPHRM</t>
  </si>
  <si>
    <t>001789</t>
  </si>
  <si>
    <t>Központi Regionális Fejlesztési Zártkörűen Működő Részvénytársaság</t>
  </si>
  <si>
    <t>HU0000081203</t>
  </si>
  <si>
    <t>652700</t>
  </si>
  <si>
    <t>KÖZPONTI</t>
  </si>
  <si>
    <t>HU0000081211</t>
  </si>
  <si>
    <t>652710</t>
  </si>
  <si>
    <t>HU0000081229</t>
  </si>
  <si>
    <t>652720</t>
  </si>
  <si>
    <t>HU0000081237</t>
  </si>
  <si>
    <t>652730</t>
  </si>
  <si>
    <t>HU0000081245</t>
  </si>
  <si>
    <t>652740</t>
  </si>
  <si>
    <t>004952</t>
  </si>
  <si>
    <t>WOL Luxustermék Forgalmazó Zártkörűen Működő Részvénytársaság</t>
  </si>
  <si>
    <t>HU0000082060</t>
  </si>
  <si>
    <t>652600</t>
  </si>
  <si>
    <t>WOL</t>
  </si>
  <si>
    <t>002199</t>
  </si>
  <si>
    <t>BAU HOLDING 2000 Ingatlankezelő Zártkörűen Működő Részvénytársaság "felszámolás alatt"</t>
  </si>
  <si>
    <t>HU0000082474</t>
  </si>
  <si>
    <t>653300</t>
  </si>
  <si>
    <t>BAU H.2000</t>
  </si>
  <si>
    <t>005142</t>
  </si>
  <si>
    <t>SIBA ESTATE Ingatlanforgalmazó és -hasznosító Zártkörűen Működő Részvénytársaság</t>
  </si>
  <si>
    <t>HU0000082359</t>
  </si>
  <si>
    <t>653500</t>
  </si>
  <si>
    <t>SIBAESTATE</t>
  </si>
  <si>
    <t>002811</t>
  </si>
  <si>
    <t>L.A.C. Holding Zártkörűen Működő Részvénytársaság</t>
  </si>
  <si>
    <t>HU0000082250</t>
  </si>
  <si>
    <t>653900</t>
  </si>
  <si>
    <t>L.A.C. T</t>
  </si>
  <si>
    <t>HU0000082268</t>
  </si>
  <si>
    <t>653910</t>
  </si>
  <si>
    <t>L.A.C. K</t>
  </si>
  <si>
    <t>005003</t>
  </si>
  <si>
    <t>SAXUM Corporate Finance Zártkörűen Működő Részvénytársaság</t>
  </si>
  <si>
    <t>HU0000082409</t>
  </si>
  <si>
    <t>654000</t>
  </si>
  <si>
    <t>SAXUM</t>
  </si>
  <si>
    <t>005298</t>
  </si>
  <si>
    <t>Aquaworld Hotel és Élményfürdő Szolgáltató Zártkörű Részvénytársaság</t>
  </si>
  <si>
    <t>HU0000082573</t>
  </si>
  <si>
    <t>654100</t>
  </si>
  <si>
    <t>AQUAWORLD</t>
  </si>
  <si>
    <t>005105</t>
  </si>
  <si>
    <t>K&amp;H Ingatlanlízing Zártkörűen működő Részvénytársaság</t>
  </si>
  <si>
    <t>HU0000082227</t>
  </si>
  <si>
    <t>654300</t>
  </si>
  <si>
    <t>K&amp;H ING L.</t>
  </si>
  <si>
    <t>001432</t>
  </si>
  <si>
    <t>AGRIA VOLÁN KÖZLEKEDÉSI ZÁRTKÖRŰEN MŰKÖDŐ RÉSZVÉNYTÁRSASÁG</t>
  </si>
  <si>
    <t>HU0000083126</t>
  </si>
  <si>
    <t>654400</t>
  </si>
  <si>
    <t>AGRIA VOL</t>
  </si>
  <si>
    <t>001560</t>
  </si>
  <si>
    <t>JÁSZKUN VOLÁN KÖZLEKEDÉSI ZÁRTKÖRŰEN MŰKÖDŐ RÉSZVÉNYTÁRSASÁG</t>
  </si>
  <si>
    <t>HU0000083134</t>
  </si>
  <si>
    <t>654500</t>
  </si>
  <si>
    <t>JÁSZKUN VO</t>
  </si>
  <si>
    <t>000287</t>
  </si>
  <si>
    <t>Interestate Ingatlanfejlesztő Zártkörűen működő Részvénytársaság</t>
  </si>
  <si>
    <t>HU0000083217</t>
  </si>
  <si>
    <t>654700</t>
  </si>
  <si>
    <t>INTEREST.T</t>
  </si>
  <si>
    <t>HU0000080940</t>
  </si>
  <si>
    <t>654710</t>
  </si>
  <si>
    <t>INTEREST.E</t>
  </si>
  <si>
    <t>000280</t>
  </si>
  <si>
    <t>Businesspark Sopron Vagyonkezelő Zártkörűen Működő Részvénytársaság</t>
  </si>
  <si>
    <t>HU0000079462</t>
  </si>
  <si>
    <t>651800</t>
  </si>
  <si>
    <t>BUSINESS.T</t>
  </si>
  <si>
    <t>HU0000079470</t>
  </si>
  <si>
    <t>651810</t>
  </si>
  <si>
    <t>BUSINESS.E</t>
  </si>
  <si>
    <t>002754</t>
  </si>
  <si>
    <t>CLUB ALIGA Vagyonkezelő Zártkörűen Működő Részvénytársaság "felszámolás alatt"</t>
  </si>
  <si>
    <t>HU0000036835</t>
  </si>
  <si>
    <t>655000</t>
  </si>
  <si>
    <t>CLUB ALIGA</t>
  </si>
  <si>
    <t>002761</t>
  </si>
  <si>
    <t>Terméktároló Zártkörűen Működő Részvénytársaság</t>
  </si>
  <si>
    <t>HU0000082813</t>
  </si>
  <si>
    <t>655100</t>
  </si>
  <si>
    <t>TERMÉKTÁR.</t>
  </si>
  <si>
    <t>000941</t>
  </si>
  <si>
    <t>DMRV Duna Menti Regionális Vízmű Zártkörűen Működő Részvénytársaság</t>
  </si>
  <si>
    <t>HU0000083159</t>
  </si>
  <si>
    <t>654810</t>
  </si>
  <si>
    <t>DMRV D</t>
  </si>
  <si>
    <t>HU0000083142</t>
  </si>
  <si>
    <t>654800</t>
  </si>
  <si>
    <t>DMRV T</t>
  </si>
  <si>
    <t>004384</t>
  </si>
  <si>
    <t>Futureal Holding Vagyonkezelő és Ingatlanhasznosító Zártkörűen Működő Részvénytársaság</t>
  </si>
  <si>
    <t>HU0000079306</t>
  </si>
  <si>
    <t>655200</t>
  </si>
  <si>
    <t>FUT.HOLD.</t>
  </si>
  <si>
    <t>001842</t>
  </si>
  <si>
    <t>Pécs-Reménypusztai Mezőgazdasági Termelő és Kereskedelmi Zártkörűen Működő Részvénytársaság</t>
  </si>
  <si>
    <t>HU0000081781</t>
  </si>
  <si>
    <t>655300</t>
  </si>
  <si>
    <t>PÉCS-REM.</t>
  </si>
  <si>
    <t>HU0000081799</t>
  </si>
  <si>
    <t>655310</t>
  </si>
  <si>
    <t>HU0000081807</t>
  </si>
  <si>
    <t>655320</t>
  </si>
  <si>
    <t>005639</t>
  </si>
  <si>
    <t>Graphisoft Park SE Ingatlanfejlesztő Európai Részvénytársaság</t>
  </si>
  <si>
    <t>HU0000083696</t>
  </si>
  <si>
    <t>655400</t>
  </si>
  <si>
    <t>GSPARK</t>
  </si>
  <si>
    <t>004622</t>
  </si>
  <si>
    <t>OTP Életjáradék Ingatlanbefektető Zártkörűen Működő Részvénytársaság</t>
  </si>
  <si>
    <t>HU0000081070</t>
  </si>
  <si>
    <t>652100</t>
  </si>
  <si>
    <t>OTP ÉLETJ.</t>
  </si>
  <si>
    <t>002477</t>
  </si>
  <si>
    <t>Eclipse Befektetési és Szolgáltató Zártkörűen Működő Részvénytársaság</t>
  </si>
  <si>
    <t>HU0000082524</t>
  </si>
  <si>
    <t>655500</t>
  </si>
  <si>
    <t>ECLIPSE T</t>
  </si>
  <si>
    <t>HU0000082532</t>
  </si>
  <si>
    <t>655510</t>
  </si>
  <si>
    <t xml:space="preserve">ECLIPSE E </t>
  </si>
  <si>
    <t>005635</t>
  </si>
  <si>
    <t>BUSZESZ Élelmiszeripari Zrt.</t>
  </si>
  <si>
    <t>HU0000083639</t>
  </si>
  <si>
    <t>655600</t>
  </si>
  <si>
    <t>BUSZESZ T.</t>
  </si>
  <si>
    <t>HU0000083647</t>
  </si>
  <si>
    <t>655610</t>
  </si>
  <si>
    <t>BUSZESZ 8E</t>
  </si>
  <si>
    <t>HU0000083654</t>
  </si>
  <si>
    <t>655620</t>
  </si>
  <si>
    <t>BUSZESZ 6E</t>
  </si>
  <si>
    <t>004377</t>
  </si>
  <si>
    <t>SANOMA DIGITAL MEDIA Közép-európai Kommunikációs Zártkörűen Működő Részvénytársaság</t>
  </si>
  <si>
    <t>HU0000079140</t>
  </si>
  <si>
    <t>655800</t>
  </si>
  <si>
    <t>SAN DIG A</t>
  </si>
  <si>
    <t>HU0000080668</t>
  </si>
  <si>
    <t>655810</t>
  </si>
  <si>
    <t>SAN DIG B</t>
  </si>
  <si>
    <t>005420</t>
  </si>
  <si>
    <t>ACF Befektetési Zártkörűen Működő Részvénytársaság</t>
  </si>
  <si>
    <t>HU0000082854</t>
  </si>
  <si>
    <t>655900</t>
  </si>
  <si>
    <t>ACF</t>
  </si>
  <si>
    <t>HU0000083308</t>
  </si>
  <si>
    <t>656000</t>
  </si>
  <si>
    <t>FHB BANK A</t>
  </si>
  <si>
    <t>HU0000083290</t>
  </si>
  <si>
    <t>656010</t>
  </si>
  <si>
    <t>FHB BANK B</t>
  </si>
  <si>
    <t>005640</t>
  </si>
  <si>
    <t>CREDIT EUROPA Pénzügyi Szolgáltató Zártkörű Részvénytársaság</t>
  </si>
  <si>
    <t>HU0000083688</t>
  </si>
  <si>
    <t>656100</t>
  </si>
  <si>
    <t>CREDIT EU.</t>
  </si>
  <si>
    <t>004336</t>
  </si>
  <si>
    <t>ARTOFONIC Hanglemezkiadó és Kulturális Szolgáltató Részvénytársaság</t>
  </si>
  <si>
    <t>HU0000078233</t>
  </si>
  <si>
    <t>654900</t>
  </si>
  <si>
    <t>ARTOFONIC</t>
  </si>
  <si>
    <t>005013</t>
  </si>
  <si>
    <t>DALET Ingatlanforgalmazó és Szolgáltató Zártkörűen működő Részvénytársaság</t>
  </si>
  <si>
    <t>HU0000082276</t>
  </si>
  <si>
    <t>656300</t>
  </si>
  <si>
    <t>DALET</t>
  </si>
  <si>
    <t>001585</t>
  </si>
  <si>
    <t>GEMENC VOLÁN Autóbuszközlekedési Zártkörűen Működő Részvénytársaság</t>
  </si>
  <si>
    <t>HU0000083878</t>
  </si>
  <si>
    <t>656500</t>
  </si>
  <si>
    <t>GEMENC VOL</t>
  </si>
  <si>
    <t>001534</t>
  </si>
  <si>
    <t>SZABOLCS VOLÁN Közlekedési Zártkörűen Működő Részvénytársaság</t>
  </si>
  <si>
    <t>HU0000082557</t>
  </si>
  <si>
    <t>656400</t>
  </si>
  <si>
    <t>SZABOLCS V</t>
  </si>
  <si>
    <t>001321</t>
  </si>
  <si>
    <t>ALBA VOLÁN Zártkörűen Működő Autóbuszközlekedési Részvénytársaság</t>
  </si>
  <si>
    <t>HU0000083910</t>
  </si>
  <si>
    <t>656600</t>
  </si>
  <si>
    <t>ALBA VOLÁN</t>
  </si>
  <si>
    <t>001966</t>
  </si>
  <si>
    <t>BAKONY VOLÁN Közlekedési Zártkörűen Működő Részvénytársaság</t>
  </si>
  <si>
    <t>HU0000082961</t>
  </si>
  <si>
    <t>656700</t>
  </si>
  <si>
    <t>BAKONY VOL</t>
  </si>
  <si>
    <t>004347</t>
  </si>
  <si>
    <t>Pasta-Fresca-Italiana Tészta és Édesipari zártkörűen működő Részvénytársaság "felszámolás alatt"</t>
  </si>
  <si>
    <t>HU0000083332</t>
  </si>
  <si>
    <t>656800</t>
  </si>
  <si>
    <t>PASTA</t>
  </si>
  <si>
    <t>001631</t>
  </si>
  <si>
    <t>BALATON VOLÁN Személyszállítási Zártkörűen Működő Részvénytársaság</t>
  </si>
  <si>
    <t>HU0000082797</t>
  </si>
  <si>
    <t>656900</t>
  </si>
  <si>
    <t>BALATON VO</t>
  </si>
  <si>
    <t>001245</t>
  </si>
  <si>
    <t>BORSOD VOLÁN Személyszállítási Zártkörűen Működő Részvénytársaság</t>
  </si>
  <si>
    <t>HU0000084025</t>
  </si>
  <si>
    <t>657000</t>
  </si>
  <si>
    <t>BORSOD VOL</t>
  </si>
  <si>
    <t>001398</t>
  </si>
  <si>
    <t>HAJDÚ VOLÁN Közlekedési Zártkörűen Működő Részvénytársaság</t>
  </si>
  <si>
    <t>HU0000082672</t>
  </si>
  <si>
    <t>657300</t>
  </si>
  <si>
    <t>HAJDÚ VOL</t>
  </si>
  <si>
    <t>004354</t>
  </si>
  <si>
    <t>Gourmet products Vendéglátó és Kereskedelmi zártkörűen működő Részvénytársaság "végelszámolás alatt"</t>
  </si>
  <si>
    <t>HU0000078514</t>
  </si>
  <si>
    <t>645400</t>
  </si>
  <si>
    <t>GOURMET</t>
  </si>
  <si>
    <t>005512</t>
  </si>
  <si>
    <t>Statlogics Szoftverfejlesztő Zártkörűen Működő Részvénytársaság</t>
  </si>
  <si>
    <t>HU0000083324</t>
  </si>
  <si>
    <t>657400</t>
  </si>
  <si>
    <t>STATLOGICS</t>
  </si>
  <si>
    <t>001428</t>
  </si>
  <si>
    <t>HATVANI VOLÁN Közlekedési Zártkörűen Működő Részvénytársaság</t>
  </si>
  <si>
    <t>HU0000084157</t>
  </si>
  <si>
    <t>657500</t>
  </si>
  <si>
    <t>HATVANI VO</t>
  </si>
  <si>
    <t>002882</t>
  </si>
  <si>
    <t>MAHART Magyar Hajózási Zártkörűen Működő Részvénytársaság</t>
  </si>
  <si>
    <t>HU0000084132</t>
  </si>
  <si>
    <t>657700</t>
  </si>
  <si>
    <t>MAHART</t>
  </si>
  <si>
    <t>001515</t>
  </si>
  <si>
    <t>KAPOS VOLÁN Autóbuszközlekedési Zártkörűen Működő Részvénytársaság</t>
  </si>
  <si>
    <t>HU0000084249</t>
  </si>
  <si>
    <t>657800</t>
  </si>
  <si>
    <t>KAPOS VOL</t>
  </si>
  <si>
    <t>001009</t>
  </si>
  <si>
    <t>HÍRKER Budapesti Hírlapkereskedelmi Zártkörűen Működő Részvénytársaság</t>
  </si>
  <si>
    <t>HU0000083043</t>
  </si>
  <si>
    <t>657900</t>
  </si>
  <si>
    <t>HÍRKER</t>
  </si>
  <si>
    <t>HU0000083050</t>
  </si>
  <si>
    <t>657910</t>
  </si>
  <si>
    <t>001211</t>
  </si>
  <si>
    <t>KÖRÖS VOLÁN Autóbuszközlekedési Zártkörűen Működő Részvénytársaság</t>
  </si>
  <si>
    <t>HU0000083886</t>
  </si>
  <si>
    <t>658000</t>
  </si>
  <si>
    <t>KÖRÖS VOL</t>
  </si>
  <si>
    <t>001187</t>
  </si>
  <si>
    <t>KUNSÁG VOLÁN Autóbuszközlekedési Zártkörűen Működő Részvénytársaság</t>
  </si>
  <si>
    <t>HU0000082946</t>
  </si>
  <si>
    <t>658300</t>
  </si>
  <si>
    <t>KUNSÁG VOL</t>
  </si>
  <si>
    <t>001429</t>
  </si>
  <si>
    <t>MÁTRA VOLÁN Autóbusz-Közlekedési zártkörűen működő Részvénytársaság</t>
  </si>
  <si>
    <t>HU0000082680</t>
  </si>
  <si>
    <t>658400</t>
  </si>
  <si>
    <t>MÁTRA VOL</t>
  </si>
  <si>
    <t>001490</t>
  </si>
  <si>
    <t>NÓGRÁD VOLÁN Autóbusz-Közlekedési Zártkörűen Működő Részvénytársaság</t>
  </si>
  <si>
    <t>HU0000084165</t>
  </si>
  <si>
    <t>658500</t>
  </si>
  <si>
    <t>NÓGRÁD VOL</t>
  </si>
  <si>
    <t>001159</t>
  </si>
  <si>
    <t>Pannon Volán Autóbuszközlekedési Zártkörűen Működő Részvénytársaság</t>
  </si>
  <si>
    <t>HU0000084512</t>
  </si>
  <si>
    <t>658700</t>
  </si>
  <si>
    <t>PANNON VOL</t>
  </si>
  <si>
    <t>004331</t>
  </si>
  <si>
    <t>ORGANICA-BEFEKTETÉSEK Magyarország Beruházási Zártkörűen Működő Részvénytársaság</t>
  </si>
  <si>
    <t>HU0000077839</t>
  </si>
  <si>
    <t>658600</t>
  </si>
  <si>
    <t>ORG.-BEF.</t>
  </si>
  <si>
    <t>001965</t>
  </si>
  <si>
    <t>SOMLÓ VOLÁN Közlekedési Zártkörűen Működő Részvénytársaság</t>
  </si>
  <si>
    <t>HU0000083456</t>
  </si>
  <si>
    <t>658800</t>
  </si>
  <si>
    <t>SOMLÓ VOL</t>
  </si>
  <si>
    <t>001286</t>
  </si>
  <si>
    <t>TISZA VOLÁN Közlekedési és Szolgáltató Zártkörűen Működő Részvénytársaság</t>
  </si>
  <si>
    <t>HU0000084256</t>
  </si>
  <si>
    <t>658900</t>
  </si>
  <si>
    <t>TISZA VOL</t>
  </si>
  <si>
    <t>005624</t>
  </si>
  <si>
    <t>ReMat Hulladékhasznosító Zártkörűen működő Részvénytársaság</t>
  </si>
  <si>
    <t>HU0000083548</t>
  </si>
  <si>
    <t>659100</t>
  </si>
  <si>
    <t>REMAT</t>
  </si>
  <si>
    <t>001609</t>
  </si>
  <si>
    <t>VASI VOLÁN KÖZLEKEDÉSI ZÁRTKÖRŰEN MŰKÖDŐ RÉSZVÉNYTÁRSASÁG</t>
  </si>
  <si>
    <t>HU0000084330</t>
  </si>
  <si>
    <t>659300</t>
  </si>
  <si>
    <t>VASI VOLÁN</t>
  </si>
  <si>
    <t>001463</t>
  </si>
  <si>
    <t>VÉRTES VOLÁN Autóbuszközlekedési Zártkörűen Működő Részvénytársaság</t>
  </si>
  <si>
    <t>HU0000084017</t>
  </si>
  <si>
    <t>659200</t>
  </si>
  <si>
    <t>VÉRTES VOL</t>
  </si>
  <si>
    <t>001002</t>
  </si>
  <si>
    <t>BUVIHÍR Zártkörűen Működő Hírlapkereskedelmi Részvénytársaság</t>
  </si>
  <si>
    <t>HU0000082904</t>
  </si>
  <si>
    <t>659400</t>
  </si>
  <si>
    <t>BUVIHÍR</t>
  </si>
  <si>
    <t>HU0000082912</t>
  </si>
  <si>
    <t>659410</t>
  </si>
  <si>
    <t>001659</t>
  </si>
  <si>
    <t>Zala Volán Közlekedési Zártkörűen Működő Részvénytársaság</t>
  </si>
  <si>
    <t>HU0000082805</t>
  </si>
  <si>
    <t>659600</t>
  </si>
  <si>
    <t>ZALA VOLÁN</t>
  </si>
  <si>
    <t>004224</t>
  </si>
  <si>
    <t>OKKER Oktatási, Kiadói és Kereskedelmi zártkörűen működő Részvénytársaság</t>
  </si>
  <si>
    <t>HU0000073630</t>
  </si>
  <si>
    <t>659700</t>
  </si>
  <si>
    <t>OKKER</t>
  </si>
  <si>
    <t>004797</t>
  </si>
  <si>
    <t>Ober Pénzügyi Lízing Szolgáltató Zártkörűen Működő Részvénytársaság</t>
  </si>
  <si>
    <t>HU0000081492</t>
  </si>
  <si>
    <t>659800</t>
  </si>
  <si>
    <t>OBER LÍZ.</t>
  </si>
  <si>
    <t>005675</t>
  </si>
  <si>
    <t>SZABADICS Közmű és Mélyépítő Zártkörűen Működő Részvénytársaság</t>
  </si>
  <si>
    <t>HU0000083787</t>
  </si>
  <si>
    <t>660200</t>
  </si>
  <si>
    <t>SZABADICS</t>
  </si>
  <si>
    <t>001182</t>
  </si>
  <si>
    <t>BÁCS VOLÁN Autóbuszközlekedési Zártkörűen Működő Részvénytársaság</t>
  </si>
  <si>
    <t>HU0000084140</t>
  </si>
  <si>
    <t>660300</t>
  </si>
  <si>
    <t>BÁCS VOLÁN</t>
  </si>
  <si>
    <t>HU0000084264</t>
  </si>
  <si>
    <t>660400</t>
  </si>
  <si>
    <t>MACROGAMMA</t>
  </si>
  <si>
    <t>004353</t>
  </si>
  <si>
    <t>New Chance Credit Pénzügyi Szolgáltató Zártkörűen Működő Részvénytársaság</t>
  </si>
  <si>
    <t>HU0000078571</t>
  </si>
  <si>
    <t>660500</t>
  </si>
  <si>
    <t>NEW CHANCE</t>
  </si>
  <si>
    <t>HU0000084009</t>
  </si>
  <si>
    <t>601600</t>
  </si>
  <si>
    <t>ABERDEENAM</t>
  </si>
  <si>
    <t>005311</t>
  </si>
  <si>
    <t>VASÚTÉPÍTŐ és KARBANTARTÓ Zártkörűen Működő Részvénytársaság</t>
  </si>
  <si>
    <t>HU0000082706</t>
  </si>
  <si>
    <t>659900</t>
  </si>
  <si>
    <t>VASÚTÉPÍTŐ</t>
  </si>
  <si>
    <t>HU0000082698</t>
  </si>
  <si>
    <t>659910</t>
  </si>
  <si>
    <t>HU0000082722</t>
  </si>
  <si>
    <t>659920</t>
  </si>
  <si>
    <t>HU0000082714</t>
  </si>
  <si>
    <t>659930</t>
  </si>
  <si>
    <t>005851</t>
  </si>
  <si>
    <t>START Tőkegarancia Pénzügyi Szolgáltató Zártkörűen Működő Részvénytársaság</t>
  </si>
  <si>
    <t>HU0000084447</t>
  </si>
  <si>
    <t>660600</t>
  </si>
  <si>
    <t>START TG.</t>
  </si>
  <si>
    <t>005678</t>
  </si>
  <si>
    <t>PANNON-WORLD Ingatlanhasznosítási Zártkörűen Működő Részvénytársaság "felszámolás alatt"</t>
  </si>
  <si>
    <t>HU0000083753</t>
  </si>
  <si>
    <t>660700</t>
  </si>
  <si>
    <t>PANN.WORLD</t>
  </si>
  <si>
    <t>005495</t>
  </si>
  <si>
    <t>AEGON Magyarország Hitel Zártkörűen Működő Részvénytársaság</t>
  </si>
  <si>
    <t>HU0000083266</t>
  </si>
  <si>
    <t>660800</t>
  </si>
  <si>
    <t>AEGONHITEL</t>
  </si>
  <si>
    <t>HU0000083928</t>
  </si>
  <si>
    <t>660900</t>
  </si>
  <si>
    <t>ADVENTUM</t>
  </si>
  <si>
    <t>001059</t>
  </si>
  <si>
    <t>Alstom Hungária Zártkörű Részvénytársaság</t>
  </si>
  <si>
    <t>HU0000079793</t>
  </si>
  <si>
    <t>653800</t>
  </si>
  <si>
    <t>ALSTOM</t>
  </si>
  <si>
    <t>005556</t>
  </si>
  <si>
    <t>Dimarson Electronics Kereskedelmi  és Szolgáltató Zártkörűen Működő Részvénytársaság</t>
  </si>
  <si>
    <t>HU0000083449</t>
  </si>
  <si>
    <t>661200</t>
  </si>
  <si>
    <t>DIMARSON</t>
  </si>
  <si>
    <t>006126</t>
  </si>
  <si>
    <t>FHB Életjáradék Ingatlanbefektető Zártkörűen Működő Részvénytársaság</t>
  </si>
  <si>
    <t>HU0000085287</t>
  </si>
  <si>
    <t>661300</t>
  </si>
  <si>
    <t>FHB ÉLETJ.</t>
  </si>
  <si>
    <t>003454</t>
  </si>
  <si>
    <t>EDUWEB MULTIMÉDIA Technológia és Távoktatási Zártkörűen Működő Részvénytársaság</t>
  </si>
  <si>
    <t>HU0000080445</t>
  </si>
  <si>
    <t>661400</t>
  </si>
  <si>
    <t>EDUWEB</t>
  </si>
  <si>
    <t>003317</t>
  </si>
  <si>
    <t>Pannon-Work Személyzeti Szolgáltató Zártkörűen Működő Részvénytársaság</t>
  </si>
  <si>
    <t>HU0000084280</t>
  </si>
  <si>
    <t>661500</t>
  </si>
  <si>
    <t>PANNONWORK</t>
  </si>
  <si>
    <t>004837</t>
  </si>
  <si>
    <t>MVMI Informatika Zártkörűen Működő Részvénytársaság</t>
  </si>
  <si>
    <t>HU0000081583</t>
  </si>
  <si>
    <t>661700</t>
  </si>
  <si>
    <t>MVMI INF.</t>
  </si>
  <si>
    <t>004858</t>
  </si>
  <si>
    <t>MVM Trade Villamosenergia Kereskedelmi Zártkörűen Működő Részvénytársaság</t>
  </si>
  <si>
    <t>HU0000081575</t>
  </si>
  <si>
    <t>661900</t>
  </si>
  <si>
    <t>MVM VK.</t>
  </si>
  <si>
    <t>004839</t>
  </si>
  <si>
    <t>MVM KONTÓ Pénzügyi és Számviteli Szolgáltató Központ Zártkörűen Működő Részvénytársaság</t>
  </si>
  <si>
    <t>HU0000081567</t>
  </si>
  <si>
    <t>661800</t>
  </si>
  <si>
    <t>MVM KONTÓ</t>
  </si>
  <si>
    <t>000193</t>
  </si>
  <si>
    <t>Csepel Holding Nyilvánosan Működő Részvénytársaság</t>
  </si>
  <si>
    <t>HU0000085618</t>
  </si>
  <si>
    <t>107570</t>
  </si>
  <si>
    <t>CSEPELHOLD</t>
  </si>
  <si>
    <t>005949</t>
  </si>
  <si>
    <t>GYÜMÖLCSKERT Mezőgazdasági Termelő, Feldolgozó és Értékesítő Zártkörűen működő Részvénytársaság</t>
  </si>
  <si>
    <t>HU0000084678</t>
  </si>
  <si>
    <t>662000</t>
  </si>
  <si>
    <t>GYÜM.KERT</t>
  </si>
  <si>
    <t>004634</t>
  </si>
  <si>
    <t>Immo-Invest 21 Ingatlanforgalmazó és Fejlesztő Zártkörűen működő Részvénytársaság</t>
  </si>
  <si>
    <t>HU0000081096</t>
  </si>
  <si>
    <t>662100</t>
  </si>
  <si>
    <t>IMMOINVEST</t>
  </si>
  <si>
    <t>HU0000081112</t>
  </si>
  <si>
    <t>662110</t>
  </si>
  <si>
    <t>HU0000081104</t>
  </si>
  <si>
    <t>662120</t>
  </si>
  <si>
    <t>001277</t>
  </si>
  <si>
    <t>PICK SZEGED Szalámigyár és Húsüzem Zártkörűen Működő Részvénytársaság</t>
  </si>
  <si>
    <t>HU0000084876</t>
  </si>
  <si>
    <t>107770</t>
  </si>
  <si>
    <t>PICK</t>
  </si>
  <si>
    <t>002262</t>
  </si>
  <si>
    <t>WELTIMPEX Kereskedelmi és Befektetési Zártkörűen működő Részvénytársaság</t>
  </si>
  <si>
    <t>HU0000039474</t>
  </si>
  <si>
    <t>662200</t>
  </si>
  <si>
    <t>WELTIMPEX</t>
  </si>
  <si>
    <t>006133</t>
  </si>
  <si>
    <t>KÉSZ Holding Vállalkozásfejlesztő és Vagyonkezelő Zártkörű Részvénytársaság</t>
  </si>
  <si>
    <t>HU0000085428</t>
  </si>
  <si>
    <t>662300</t>
  </si>
  <si>
    <t>KÉSZ HOLD.</t>
  </si>
  <si>
    <t>HU0000085436</t>
  </si>
  <si>
    <t>662310</t>
  </si>
  <si>
    <t>000493</t>
  </si>
  <si>
    <t>KERSZI Kereskedelmi és Pénzügyi Szervezési-Tanácsadó Zártkörűen Működő Részvénytársaság</t>
  </si>
  <si>
    <t>HU0000083498</t>
  </si>
  <si>
    <t>659500</t>
  </si>
  <si>
    <t>KERSZI</t>
  </si>
  <si>
    <t>002227</t>
  </si>
  <si>
    <t>KAROSINVEST Idegenforgalmi és Szolgáltató Zártkörűen Működő Részvénytársaság</t>
  </si>
  <si>
    <t>HU0000084074</t>
  </si>
  <si>
    <t>662420</t>
  </si>
  <si>
    <t>KAROSINV.</t>
  </si>
  <si>
    <t>HU0000084090</t>
  </si>
  <si>
    <t>662400</t>
  </si>
  <si>
    <t>HU0000084082</t>
  </si>
  <si>
    <t>662410</t>
  </si>
  <si>
    <t>000101</t>
  </si>
  <si>
    <t>HUNGAGENT Kereskedelmi Zártkörűen Működő Részvénytársaság</t>
  </si>
  <si>
    <t>HU0000085899</t>
  </si>
  <si>
    <t>107460</t>
  </si>
  <si>
    <t>HUNGAGENT</t>
  </si>
  <si>
    <t>000249</t>
  </si>
  <si>
    <t>Nuance-Recognita Szoftverfejlesztő Zártkörűen működő Részvénytársaság</t>
  </si>
  <si>
    <t>HU0000082920</t>
  </si>
  <si>
    <t>662500</t>
  </si>
  <si>
    <t>NUAN-REC</t>
  </si>
  <si>
    <t>005948</t>
  </si>
  <si>
    <t>Magyar Credit Pénzügyi Zártkörűen Működő Részvénytársaság "felszámolás alatt"</t>
  </si>
  <si>
    <t>HU0000084702</t>
  </si>
  <si>
    <t>662600</t>
  </si>
  <si>
    <t>MCREDIT</t>
  </si>
  <si>
    <t>005873</t>
  </si>
  <si>
    <t>"DÉLVÍZ" Viziközmű Szolgáltató Zártkörűen Működő Részvénytársaság</t>
  </si>
  <si>
    <t>HU0000084579</t>
  </si>
  <si>
    <t>662800</t>
  </si>
  <si>
    <t>DÉLVÍZ</t>
  </si>
  <si>
    <t>006204</t>
  </si>
  <si>
    <t>N-Holding Befektetési és Tanácsadó Zártkörűen Működő Részvénytársaság "felszámolás alatt"</t>
  </si>
  <si>
    <t>HU0000086004</t>
  </si>
  <si>
    <t>662700</t>
  </si>
  <si>
    <t>N-HOLDING</t>
  </si>
  <si>
    <t>004881</t>
  </si>
  <si>
    <t>ATHLON Pénzügyi Szolgáltató Zártkörűen Működő Részvénytársaság "felszámolás alatt"</t>
  </si>
  <si>
    <t>HU0000081690</t>
  </si>
  <si>
    <t>663000</t>
  </si>
  <si>
    <t>ATHLON</t>
  </si>
  <si>
    <t>003659</t>
  </si>
  <si>
    <t>EUROBUILD GROUP Építőipari Zártkörűen Működő Részvénytársaság "felszámolás alatt"</t>
  </si>
  <si>
    <t>HU0000085055</t>
  </si>
  <si>
    <t>663300</t>
  </si>
  <si>
    <t>EUROBUILD</t>
  </si>
  <si>
    <t>HU0000085063</t>
  </si>
  <si>
    <t>663310</t>
  </si>
  <si>
    <t>005210</t>
  </si>
  <si>
    <t>Domino Tv Műsorszolgáltató Zártkörűen működő Részvénytársaság</t>
  </si>
  <si>
    <t>HU0000082565</t>
  </si>
  <si>
    <t>663200</t>
  </si>
  <si>
    <t>DOMINOTV</t>
  </si>
  <si>
    <t>003001</t>
  </si>
  <si>
    <t>IMMOBILIARE EIFFEL Ingatlanhasznosító Zártkörűen Működő Részvénytársaság</t>
  </si>
  <si>
    <t>HU0000086079</t>
  </si>
  <si>
    <t>662900</t>
  </si>
  <si>
    <t>IMM.EIFFEL</t>
  </si>
  <si>
    <t>003872</t>
  </si>
  <si>
    <t>FŐNIX- MED Egészségügyi Szolgáltató Zártkörűen Működő Részvénytársaság</t>
  </si>
  <si>
    <t>HU0000085634</t>
  </si>
  <si>
    <t>663500</t>
  </si>
  <si>
    <t>FŐNIX-MED</t>
  </si>
  <si>
    <t>006065</t>
  </si>
  <si>
    <t>Zöldolaj BB Dízel-alapanyag Termelő és Kereskedelmi zártkörűen működő Részvénytársaság</t>
  </si>
  <si>
    <t>HU0000085014</t>
  </si>
  <si>
    <t>663100</t>
  </si>
  <si>
    <t>ZÖLDOLAJ</t>
  </si>
  <si>
    <t>HU0000085022</t>
  </si>
  <si>
    <t>663110</t>
  </si>
  <si>
    <t>001876</t>
  </si>
  <si>
    <t>ANTOS Tervező, Közműépítő, Üzemeltető és Kereskedelmi Zártkörűen Működő Részvénytársaság</t>
  </si>
  <si>
    <t>HU0000054309</t>
  </si>
  <si>
    <t>663600</t>
  </si>
  <si>
    <t>ANTOS</t>
  </si>
  <si>
    <t>005858</t>
  </si>
  <si>
    <t>Allianz Hungária Biztosító Zártkörűen Működő Részvénytársaság</t>
  </si>
  <si>
    <t>HU0000084504</t>
  </si>
  <si>
    <t>663700</t>
  </si>
  <si>
    <t>ALLIANZ HB</t>
  </si>
  <si>
    <t>HU0000084496</t>
  </si>
  <si>
    <t>663710</t>
  </si>
  <si>
    <t>006143</t>
  </si>
  <si>
    <t>Medical Investments Pénzügyi Tanácsadó Zártkörűen Működő Részvénytársaság</t>
  </si>
  <si>
    <t>HU0000085568</t>
  </si>
  <si>
    <t>663900</t>
  </si>
  <si>
    <t>MEDICAL ID</t>
  </si>
  <si>
    <t>006247</t>
  </si>
  <si>
    <t>PÓLUS KINCS Ásványfeldolgozó és Kereskedelmi Zártkörű Részvénytársaság</t>
  </si>
  <si>
    <t>HU0000086533</t>
  </si>
  <si>
    <t>663800</t>
  </si>
  <si>
    <t>PÓLUSKINCS</t>
  </si>
  <si>
    <t>003736</t>
  </si>
  <si>
    <t>ZEE Capital  Pénzügyi Szolgáltató Zártkörűen Működő Részvénytársaság</t>
  </si>
  <si>
    <t>HU0000085709</t>
  </si>
  <si>
    <t>664100</t>
  </si>
  <si>
    <t>ZEECAPITAL</t>
  </si>
  <si>
    <t>005602</t>
  </si>
  <si>
    <t>DiákPartner Pénzügyi Tanácsadó és Közvetítő Zártkörűen működő Részvénytársaság "végelszámolás alatt"</t>
  </si>
  <si>
    <t>HU0000083605</t>
  </si>
  <si>
    <t>664300</t>
  </si>
  <si>
    <t>TNT INVEST</t>
  </si>
  <si>
    <t>005674</t>
  </si>
  <si>
    <t>ValDeal Innovációs Szolgáltató Zártkörűen Működő Részvénytársaság</t>
  </si>
  <si>
    <t>HU0000083894</t>
  </si>
  <si>
    <t>664500</t>
  </si>
  <si>
    <t>VALDEAL</t>
  </si>
  <si>
    <t>006181</t>
  </si>
  <si>
    <t>KÖRÖSASZFALT Mélyépítő Zártkörűen Működő Részvénytársaság</t>
  </si>
  <si>
    <t>HU0000085923</t>
  </si>
  <si>
    <t>664600</t>
  </si>
  <si>
    <t>KÖRÖSASZF.</t>
  </si>
  <si>
    <t>006180</t>
  </si>
  <si>
    <t>HÓDASZFALT MÉLYÉPÍTŐ ZÁRTKÖRŰEN MŰKÖDŐ RÉSZVÉNYTÁRSASÁG</t>
  </si>
  <si>
    <t>HU0000085915</t>
  </si>
  <si>
    <t>664700</t>
  </si>
  <si>
    <t>HÓDASZFALT</t>
  </si>
  <si>
    <t>006274</t>
  </si>
  <si>
    <t>FHB Ingatlan Zártkörűen Működő Részvénytársaság</t>
  </si>
  <si>
    <t>HU0000086772</t>
  </si>
  <si>
    <t>664800</t>
  </si>
  <si>
    <t>FHB INGATL</t>
  </si>
  <si>
    <t>006031</t>
  </si>
  <si>
    <t>MédiaLOG Logisztikai zártkörűen működő Részvénytársaság</t>
  </si>
  <si>
    <t>HU0000084868</t>
  </si>
  <si>
    <t>665000</t>
  </si>
  <si>
    <t>MÉDIALOG</t>
  </si>
  <si>
    <t>HU0000085790</t>
  </si>
  <si>
    <t>665010</t>
  </si>
  <si>
    <t>004411</t>
  </si>
  <si>
    <t>NIER HOLDING Kereskedelmi Zártkörűen Működő Részvénytársaság</t>
  </si>
  <si>
    <t>HU0000086269</t>
  </si>
  <si>
    <t>650610</t>
  </si>
  <si>
    <t>NIER HOLD</t>
  </si>
  <si>
    <t>004410</t>
  </si>
  <si>
    <t>RAPALA EUROHOLD Kereskedelmi Zártkörűen Működő Részvénytársaság</t>
  </si>
  <si>
    <t>HU0000080114</t>
  </si>
  <si>
    <t>665200</t>
  </si>
  <si>
    <t>RAPALA T.</t>
  </si>
  <si>
    <t>001012</t>
  </si>
  <si>
    <t>Fővárosi Gázművek Zártkörűen Működő Részvénytársaság</t>
  </si>
  <si>
    <t>HU0000086707</t>
  </si>
  <si>
    <t>665400</t>
  </si>
  <si>
    <t>FŐGÁZ T.</t>
  </si>
  <si>
    <t>HU0000086715</t>
  </si>
  <si>
    <t>665410</t>
  </si>
  <si>
    <t>FŐGÁZ E.</t>
  </si>
  <si>
    <t>006206</t>
  </si>
  <si>
    <t>COOPER Ingatlan Finanszírozási Zártkörűen Működő Részvénytársaság</t>
  </si>
  <si>
    <t>HU0000086152</t>
  </si>
  <si>
    <t>665300</t>
  </si>
  <si>
    <t>COOPER</t>
  </si>
  <si>
    <t>004840</t>
  </si>
  <si>
    <t>LIBRA SZOFTVER Fejlesztő Zártkörűen Működő Részvénytársaság</t>
  </si>
  <si>
    <t>HU0000081633</t>
  </si>
  <si>
    <t>665500</t>
  </si>
  <si>
    <t>LIBRASZOFT</t>
  </si>
  <si>
    <t>006161</t>
  </si>
  <si>
    <t>EUTÉR Európai Térségfejlesztő Szolgálat Zártkörűen Működő Részvénytársaság</t>
  </si>
  <si>
    <t>HU0000085691</t>
  </si>
  <si>
    <t>665700</t>
  </si>
  <si>
    <t>EUTÉR</t>
  </si>
  <si>
    <t>006211</t>
  </si>
  <si>
    <t>QUALIFORM Aluminiumipari Termelő, Kereskedelmi és Szolgáltató Zártkörűen Működő Részvénytársaság</t>
  </si>
  <si>
    <t>HU0000086095</t>
  </si>
  <si>
    <t>666200</t>
  </si>
  <si>
    <t>QUALIFORM</t>
  </si>
  <si>
    <t>005954</t>
  </si>
  <si>
    <t>OPTIMA KLIMA Szervező, Közvetítő és Ipari Szolgáltató Zártkörűen Működő Részvénytársaság</t>
  </si>
  <si>
    <t>HU0000084736</t>
  </si>
  <si>
    <t>665600</t>
  </si>
  <si>
    <t>OPTIMAKLIM</t>
  </si>
  <si>
    <t>006255</t>
  </si>
  <si>
    <t>Markovszky Ingatlan Ingatlanhasznosító Zártkörűen Működő Részvénytársaság</t>
  </si>
  <si>
    <t>HU0000086624</t>
  </si>
  <si>
    <t>666400</t>
  </si>
  <si>
    <t>MARKOVSZKY</t>
  </si>
  <si>
    <t>HU0000086061</t>
  </si>
  <si>
    <t>634910</t>
  </si>
  <si>
    <t>004267</t>
  </si>
  <si>
    <t>Csepeli Lakásfejlesztő Zártkörűen Működő Részvénytársaság "felszámolás alatt"</t>
  </si>
  <si>
    <t>HU0000086483</t>
  </si>
  <si>
    <t>665220</t>
  </si>
  <si>
    <t>CSLF C</t>
  </si>
  <si>
    <t>HU0000086467</t>
  </si>
  <si>
    <t>666500</t>
  </si>
  <si>
    <t>CSLF T</t>
  </si>
  <si>
    <t>HU0000086475</t>
  </si>
  <si>
    <t>666510</t>
  </si>
  <si>
    <t>CSLF SZ</t>
  </si>
  <si>
    <t>004387</t>
  </si>
  <si>
    <t>Credit Unió Pénzügyi Zártkörűen működő Részvénytársaság</t>
  </si>
  <si>
    <t>HU0000079355</t>
  </si>
  <si>
    <t>666600</t>
  </si>
  <si>
    <t>CREDITUNIÓ</t>
  </si>
  <si>
    <t>003773</t>
  </si>
  <si>
    <t>"CAMINUS" Energiaracionalizálási Szolgáltató és Fővállalkozó Zártkörűen Működő Részvénytársaság</t>
  </si>
  <si>
    <t>HU0000086145</t>
  </si>
  <si>
    <t>665900</t>
  </si>
  <si>
    <t>CAMINUS</t>
  </si>
  <si>
    <t>002276</t>
  </si>
  <si>
    <t>ORCO Hotel Ingatlanforgalmazási Zártkörűen Működő Részvénytársaság</t>
  </si>
  <si>
    <t>HU0000086988</t>
  </si>
  <si>
    <t>666700</t>
  </si>
  <si>
    <t xml:space="preserve">ORCOHOTEL </t>
  </si>
  <si>
    <t>002228</t>
  </si>
  <si>
    <t>Régió Solvent Pénzügyi zártkörűen működő Részvénytársaság</t>
  </si>
  <si>
    <t>HU0000086590</t>
  </si>
  <si>
    <t>666000</t>
  </si>
  <si>
    <t>RÉGIÓSOLV.</t>
  </si>
  <si>
    <t>002078</t>
  </si>
  <si>
    <t>Régió Credit Járműfinanszírozó Zártkörűen Működő Részvénytársaság</t>
  </si>
  <si>
    <t>HU0000086608</t>
  </si>
  <si>
    <t>666100</t>
  </si>
  <si>
    <t>RÉGIÓCRED.</t>
  </si>
  <si>
    <t>004206</t>
  </si>
  <si>
    <t>Commercium Ingatlanfejlesztő Zártkörű Részvénytársaság</t>
  </si>
  <si>
    <t>HU0000085139</t>
  </si>
  <si>
    <t>666800</t>
  </si>
  <si>
    <t>COMMERCIUM</t>
  </si>
  <si>
    <t>000158</t>
  </si>
  <si>
    <t>MEDICOR SZERVÍZ Zártkörűen Működő Részvénytársaság</t>
  </si>
  <si>
    <t>HU0000084959</t>
  </si>
  <si>
    <t>667000</t>
  </si>
  <si>
    <t>MEDICOR SZ</t>
  </si>
  <si>
    <t>005318</t>
  </si>
  <si>
    <t>BIO-MA Magyarország Energiaszolgáltató és Ipari  Zártkörűen Működő Részvénytársaság "felszámolás a."</t>
  </si>
  <si>
    <t>HU0000082649</t>
  </si>
  <si>
    <t>667100</t>
  </si>
  <si>
    <t>BIO-MA</t>
  </si>
  <si>
    <t>006240</t>
  </si>
  <si>
    <t>Solar Capital Markets Értékpapír Kereskedelmi Zártkörűen Működő Részvénytársaság</t>
  </si>
  <si>
    <t>HU0000086491</t>
  </si>
  <si>
    <t>667200</t>
  </si>
  <si>
    <t>SOLAR CAP.</t>
  </si>
  <si>
    <t>006208</t>
  </si>
  <si>
    <t>VIANOVA 87 Közmű és Útépítő Zártkörűen Működő Részvénytársaság</t>
  </si>
  <si>
    <t>HU0000086111</t>
  </si>
  <si>
    <t>667600</t>
  </si>
  <si>
    <t>VIANOVA 87</t>
  </si>
  <si>
    <t>HU0000086137</t>
  </si>
  <si>
    <t>667620</t>
  </si>
  <si>
    <t>HU0000086129</t>
  </si>
  <si>
    <t>667610</t>
  </si>
  <si>
    <t>004235</t>
  </si>
  <si>
    <t>CENTRÁL-FAKTOR Pénzügyi Zártkörően Működő Részvénytársaság</t>
  </si>
  <si>
    <t>HU0000074349</t>
  </si>
  <si>
    <t>667400</t>
  </si>
  <si>
    <t>CENTRÁLFAK</t>
  </si>
  <si>
    <t>003681</t>
  </si>
  <si>
    <t>Völgységvin Mezőgazdasági, Kereskedelmi és Szolgáltató Zártkörűen Működő Részvénytársaság</t>
  </si>
  <si>
    <t>HU0000086509</t>
  </si>
  <si>
    <t>666900</t>
  </si>
  <si>
    <t>VÖLGYSÉGV</t>
  </si>
  <si>
    <t>006288</t>
  </si>
  <si>
    <t>TC Befektetési Nyilvánosan Működő Részvénytársaság</t>
  </si>
  <si>
    <t>HU0000086897</t>
  </si>
  <si>
    <t>667700</t>
  </si>
  <si>
    <t>TCB</t>
  </si>
  <si>
    <t>006349</t>
  </si>
  <si>
    <t>STRATEGON Értékpapír Zártkörűen Működő Részvénytársaság</t>
  </si>
  <si>
    <t>HU0000087275</t>
  </si>
  <si>
    <t>667900</t>
  </si>
  <si>
    <t>STRATEGON</t>
  </si>
  <si>
    <t>006249</t>
  </si>
  <si>
    <t>BUSZESZ Ecet Ecetgyártó Zrt.</t>
  </si>
  <si>
    <t>HU0000086558</t>
  </si>
  <si>
    <t>668000</t>
  </si>
  <si>
    <t>BUSZ ECET</t>
  </si>
  <si>
    <t>HU0000086541</t>
  </si>
  <si>
    <t>668010</t>
  </si>
  <si>
    <t>BUSZ ECET6</t>
  </si>
  <si>
    <t>HU0000086566</t>
  </si>
  <si>
    <t>668020</t>
  </si>
  <si>
    <t>BUSZ ECET8</t>
  </si>
  <si>
    <t>002827</t>
  </si>
  <si>
    <t>FHB Szolgáltató Zártkörűen Működő Részvénytársaság</t>
  </si>
  <si>
    <t>HU0000087721</t>
  </si>
  <si>
    <t>668200</t>
  </si>
  <si>
    <t xml:space="preserve">FHBSZOLG </t>
  </si>
  <si>
    <t>006259</t>
  </si>
  <si>
    <t>Easy-PC Informatikai Zártkörűen Működő Részvénytársaság</t>
  </si>
  <si>
    <t>HU0000086632</t>
  </si>
  <si>
    <t>665800</t>
  </si>
  <si>
    <t>EASY-PC</t>
  </si>
  <si>
    <t>004616</t>
  </si>
  <si>
    <t>ARCUS INTERACTIVE GROUP Kommunikációs és Tanácsadó Zártkörűen működő Részvénytársaság "f.a."</t>
  </si>
  <si>
    <t>HU0000080973</t>
  </si>
  <si>
    <t>668100</t>
  </si>
  <si>
    <t>ARCUS T.</t>
  </si>
  <si>
    <t>HU0000080981</t>
  </si>
  <si>
    <t>668110</t>
  </si>
  <si>
    <t>ARCUS SZ.</t>
  </si>
  <si>
    <t>006322</t>
  </si>
  <si>
    <t>Batthyány Pénzügyi Tanácsadó Zártkörűen Működő Részvénytársaság</t>
  </si>
  <si>
    <t>HU0000087150</t>
  </si>
  <si>
    <t>667800</t>
  </si>
  <si>
    <t>BATTHYÁNY</t>
  </si>
  <si>
    <t>005974</t>
  </si>
  <si>
    <t>Aegis Hungary Finance Vagyonkezelő Zártkörűen Működő Részvénytársaság</t>
  </si>
  <si>
    <t>HU0000084728</t>
  </si>
  <si>
    <t>668300</t>
  </si>
  <si>
    <t>AEGIS HUN</t>
  </si>
  <si>
    <t>006200</t>
  </si>
  <si>
    <t>HÉLIKER Kereskedelmi Zártkörűen Működő Részvénytársaság</t>
  </si>
  <si>
    <t>HU0000086053</t>
  </si>
  <si>
    <t>668500</t>
  </si>
  <si>
    <t>HÉLIKER</t>
  </si>
  <si>
    <t>004900</t>
  </si>
  <si>
    <t>aPLUS-CONSULTING Számitástechnikai Szolgáltató Zártkörűen Működő Részvénytársaság</t>
  </si>
  <si>
    <t>HU0000081757</t>
  </si>
  <si>
    <t>668800</t>
  </si>
  <si>
    <t>APLUS</t>
  </si>
  <si>
    <t>006292</t>
  </si>
  <si>
    <t>GDF SUEZ Energia Magyarország Zártkörűen Működő Részvénytársaság</t>
  </si>
  <si>
    <t>HU0000086970</t>
  </si>
  <si>
    <t>668400</t>
  </si>
  <si>
    <t>ÉGÁZ-DÉGÁZ</t>
  </si>
  <si>
    <t>HU0000086962</t>
  </si>
  <si>
    <t>668410</t>
  </si>
  <si>
    <t>006220</t>
  </si>
  <si>
    <t>Kisalföldi Távhőszolgáltató Zártkörűen Működő Részvénytársaság</t>
  </si>
  <si>
    <t>HU0000086160</t>
  </si>
  <si>
    <t>668600</t>
  </si>
  <si>
    <t>KISA.TÁVHŐ</t>
  </si>
  <si>
    <t>006219</t>
  </si>
  <si>
    <t>Greenergy Energetika Befektető és Vagyonkezelő Zártkörűen Működő Részvénytársaság</t>
  </si>
  <si>
    <t>HU0000086178</t>
  </si>
  <si>
    <t>668700</t>
  </si>
  <si>
    <t>GREENERGYE</t>
  </si>
  <si>
    <t>HU0000087705</t>
  </si>
  <si>
    <t>658910</t>
  </si>
  <si>
    <t>006295</t>
  </si>
  <si>
    <t>Raiffeisen Eszköz Lízing Zártkörűen Működő Részvénytársaság</t>
  </si>
  <si>
    <t>HU0000086921</t>
  </si>
  <si>
    <t>668900</t>
  </si>
  <si>
    <t>RAIF.ESZKL</t>
  </si>
  <si>
    <t>000739</t>
  </si>
  <si>
    <t>Dél-Idő Tanácsadó és Szolgáltató Részvénytársaság "zártkörűen működő részvénytársaság"</t>
  </si>
  <si>
    <t>HU0000086681</t>
  </si>
  <si>
    <t>669000</t>
  </si>
  <si>
    <t>DÉL-IDŐ</t>
  </si>
  <si>
    <t>003308</t>
  </si>
  <si>
    <t>EAST-AUDIT Könyvvizsgáló és Tanácsadó Zártkörűen Működő Részvénytársaság</t>
  </si>
  <si>
    <t>HU0000088042</t>
  </si>
  <si>
    <t>610910</t>
  </si>
  <si>
    <t>EAST-AUDIT</t>
  </si>
  <si>
    <t>000851</t>
  </si>
  <si>
    <t>EVM Háztartásvegyipari és Kozmetikai Zártkörűen Működő Részvénytársaság</t>
  </si>
  <si>
    <t>HU0000087812</t>
  </si>
  <si>
    <t>669200</t>
  </si>
  <si>
    <t>EVM</t>
  </si>
  <si>
    <t>001125</t>
  </si>
  <si>
    <t>NOÉ BÁRKÁJA Kiadó, Kereskedő és Szolgáltató Zártkörűen Működő Részvénytársaság</t>
  </si>
  <si>
    <t>HU0000087242</t>
  </si>
  <si>
    <t>669300</t>
  </si>
  <si>
    <t>NOÉBÁRKÁJA</t>
  </si>
  <si>
    <t>006396</t>
  </si>
  <si>
    <t>Égáz-Dégáz Földgázelosztó Zártkörűen Működő Részvénytársaság</t>
  </si>
  <si>
    <t>HU0000087739</t>
  </si>
  <si>
    <t>669500</t>
  </si>
  <si>
    <t>ÉGÁZ-DFGEL</t>
  </si>
  <si>
    <t>006315</t>
  </si>
  <si>
    <t>K'-Art Építő Ingatlanfejlesztő Zártkörűen Működő Részvénytársaság</t>
  </si>
  <si>
    <t>HU0000087002</t>
  </si>
  <si>
    <t>669600</t>
  </si>
  <si>
    <t>K-ARTÉPÍTŐ</t>
  </si>
  <si>
    <t>003468</t>
  </si>
  <si>
    <t>red-stars Interaktív Kommunikációs Ügynökség Zártkörűen működő Részvénytársaság</t>
  </si>
  <si>
    <t>HU0000083712</t>
  </si>
  <si>
    <t>669700</t>
  </si>
  <si>
    <t>RED-STARS</t>
  </si>
  <si>
    <t>HU0000083720</t>
  </si>
  <si>
    <t>669710</t>
  </si>
  <si>
    <t>003579</t>
  </si>
  <si>
    <t>Pannonplast Műszaki Műanyagok Termelő Zártkörűen Működő Részvénytársaság</t>
  </si>
  <si>
    <t>HU0000087960</t>
  </si>
  <si>
    <t>669900</t>
  </si>
  <si>
    <t>PMM</t>
  </si>
  <si>
    <t>006362</t>
  </si>
  <si>
    <t>JASMIN MEDIA GROUP Számítástechnikai és Szolgáltató Zártkörűen Működő Részvénytársaság</t>
  </si>
  <si>
    <t>HU0000087416</t>
  </si>
  <si>
    <t>670000</t>
  </si>
  <si>
    <t>JASMIN</t>
  </si>
  <si>
    <t>HU0000088026</t>
  </si>
  <si>
    <t>663120</t>
  </si>
  <si>
    <t>HU0000088034</t>
  </si>
  <si>
    <t>663130</t>
  </si>
  <si>
    <t>006392</t>
  </si>
  <si>
    <t>Akadémiai Tudás-Média Műsorszolgáltató Zártkörűen Működő Részvénytársaság</t>
  </si>
  <si>
    <t>HU0000087689</t>
  </si>
  <si>
    <t>670100</t>
  </si>
  <si>
    <t>AKADÉMIATM</t>
  </si>
  <si>
    <t>HU0000087697</t>
  </si>
  <si>
    <t>670110</t>
  </si>
  <si>
    <t>001879</t>
  </si>
  <si>
    <t>Trust Hungary Fafeldolgozó és Kereskedő Zártkörűen Működő Részvénytársaság</t>
  </si>
  <si>
    <t>HU0000088166</t>
  </si>
  <si>
    <t>670200</t>
  </si>
  <si>
    <t>TRUST</t>
  </si>
  <si>
    <t>HU0000088174</t>
  </si>
  <si>
    <t>670210</t>
  </si>
  <si>
    <t>HU0000088018</t>
  </si>
  <si>
    <t>670500</t>
  </si>
  <si>
    <t>001420</t>
  </si>
  <si>
    <t>HAJDÚ Gyógyszerkereskedelmi Zártkörűen Működő Részvénytársaság</t>
  </si>
  <si>
    <t>HU0000088349</t>
  </si>
  <si>
    <t>670400</t>
  </si>
  <si>
    <t>HAJDÚGYÓGY</t>
  </si>
  <si>
    <t>004725</t>
  </si>
  <si>
    <t>Magyar Ingatlan Fejlesztő Beruházó és Vagyonkezelő Zártkörűen Működő Részvénytársaság</t>
  </si>
  <si>
    <t>HU0000081591</t>
  </si>
  <si>
    <t>670800</t>
  </si>
  <si>
    <t>MIF</t>
  </si>
  <si>
    <t>HU0000089131</t>
  </si>
  <si>
    <t>622540</t>
  </si>
  <si>
    <t>BILK K.SZE</t>
  </si>
  <si>
    <t>HU0000089149</t>
  </si>
  <si>
    <t>622550</t>
  </si>
  <si>
    <t>BILK K.OE</t>
  </si>
  <si>
    <t>002618</t>
  </si>
  <si>
    <t>Budapesti Ingatlan Hasznosítási és Fejlesztési nyilvánosan működő Részvénytársaság</t>
  </si>
  <si>
    <t>HU0000088760</t>
  </si>
  <si>
    <t>115260</t>
  </si>
  <si>
    <t>BIF 100</t>
  </si>
  <si>
    <t>006564</t>
  </si>
  <si>
    <t>EXTERNET Telekommunikációs és Internet Szolgáltató Nyilvánosan Működő Részvénytársaság</t>
  </si>
  <si>
    <t>HU0000088745</t>
  </si>
  <si>
    <t>670900</t>
  </si>
  <si>
    <t>EXTERNET</t>
  </si>
  <si>
    <t>006499</t>
  </si>
  <si>
    <t>MIB Europe Biztosítási Alkusz Zártkörűen Működő Részvénytársaság</t>
  </si>
  <si>
    <t>HU0000088430</t>
  </si>
  <si>
    <t>671000</t>
  </si>
  <si>
    <t>MIB EUROPE</t>
  </si>
  <si>
    <t>003663</t>
  </si>
  <si>
    <t>HOTEL EGERSZALÓK Turisztikai Zártkörűen Működő Részvénytársaság</t>
  </si>
  <si>
    <t>HU0000088182</t>
  </si>
  <si>
    <t>670700</t>
  </si>
  <si>
    <t>SHIRAZ</t>
  </si>
  <si>
    <t>HU0000087788</t>
  </si>
  <si>
    <t>670710</t>
  </si>
  <si>
    <t>HU0000087796</t>
  </si>
  <si>
    <t>670720</t>
  </si>
  <si>
    <t>005242</t>
  </si>
  <si>
    <t>KOMETA 99 Élelmiszeripari Zártkörűen működő Részvénytársaság</t>
  </si>
  <si>
    <t>HU0000082516</t>
  </si>
  <si>
    <t>664000</t>
  </si>
  <si>
    <t>KOMETA 99</t>
  </si>
  <si>
    <t>HU0000089198</t>
  </si>
  <si>
    <t>664410</t>
  </si>
  <si>
    <t>E-STAR</t>
  </si>
  <si>
    <t>006488</t>
  </si>
  <si>
    <t>GET WORK HUNGARY Személyzeti Tanácsadó Zártkörűen Működő Részvénytársaság</t>
  </si>
  <si>
    <t>HU0000088398</t>
  </si>
  <si>
    <t>671100</t>
  </si>
  <si>
    <t>GET WORK</t>
  </si>
  <si>
    <t>006458</t>
  </si>
  <si>
    <t>Portfolio Money Pénzügyi Közvetítő Zártkörűen Működő Részvénytársaság</t>
  </si>
  <si>
    <t>HU0000088133</t>
  </si>
  <si>
    <t>671200</t>
  </si>
  <si>
    <t>PORTFOLIOM</t>
  </si>
  <si>
    <t>003234</t>
  </si>
  <si>
    <t>VITOSA Magyar-Bolgár Befektetési Zártkörűen Működő Részvénytársaság</t>
  </si>
  <si>
    <t>HU0000088257</t>
  </si>
  <si>
    <t>115950</t>
  </si>
  <si>
    <t>VITOSA</t>
  </si>
  <si>
    <t>HU0000088240</t>
  </si>
  <si>
    <t>115960</t>
  </si>
  <si>
    <t>006537</t>
  </si>
  <si>
    <t>Kinizsi Bank Zártkörűen Működő Részvénytársaság</t>
  </si>
  <si>
    <t>HU0000088620</t>
  </si>
  <si>
    <t>671300</t>
  </si>
  <si>
    <t>KINIZSI B.</t>
  </si>
  <si>
    <t>006258</t>
  </si>
  <si>
    <t>Hídépítő Zártkörűen Működő Részvénytársaság</t>
  </si>
  <si>
    <t>HU0000086657</t>
  </si>
  <si>
    <t>671400</t>
  </si>
  <si>
    <t>HÍDÉPÍTŐ</t>
  </si>
  <si>
    <t>005309</t>
  </si>
  <si>
    <t>UniCredit Leasing ImmoTruck Pénzügyi Szolgáltató Zártkörűen Működő Részvénytársaság</t>
  </si>
  <si>
    <t>HU0000082730</t>
  </si>
  <si>
    <t>671500</t>
  </si>
  <si>
    <t>UNICR.LEAS</t>
  </si>
  <si>
    <t>006418</t>
  </si>
  <si>
    <t>KAFIJAT Befektetési és Vagyonkezelési Zártkörűen Működő Részvénytársaság</t>
  </si>
  <si>
    <t>HU0000087846</t>
  </si>
  <si>
    <t>671700</t>
  </si>
  <si>
    <t>KAFIJAT</t>
  </si>
  <si>
    <t>005268</t>
  </si>
  <si>
    <t>Rail Cargo Hungaria Árufuvarozási Zártkörűen Működő Részvénytársaság</t>
  </si>
  <si>
    <t>HU0000088935</t>
  </si>
  <si>
    <t>671800</t>
  </si>
  <si>
    <t>RAIL CARGO</t>
  </si>
  <si>
    <t>006301</t>
  </si>
  <si>
    <t>SYS-TEAM Számítástechnikai Fejlesztő, Szolgáltató és Kereskedelmi Zrt.</t>
  </si>
  <si>
    <t>HU0000087051</t>
  </si>
  <si>
    <t>672100</t>
  </si>
  <si>
    <t>SYS-TEAM</t>
  </si>
  <si>
    <t>006651</t>
  </si>
  <si>
    <t>Wamsler SE Háztartástechnikai Európai Részvénytársaság</t>
  </si>
  <si>
    <t>HU0000089362</t>
  </si>
  <si>
    <t>672200</t>
  </si>
  <si>
    <t>WAMSLER SE</t>
  </si>
  <si>
    <t>000414</t>
  </si>
  <si>
    <t>AGRO-ALBA Szolgáltató zártkörűen működő részvénytársaság</t>
  </si>
  <si>
    <t>HU0000076815</t>
  </si>
  <si>
    <t>672400</t>
  </si>
  <si>
    <t>AGRO-ALBA</t>
  </si>
  <si>
    <t>001772</t>
  </si>
  <si>
    <t>Danubius Rádió Műsorszolgáltató Zártkörűen Működő Részvénytársaság</t>
  </si>
  <si>
    <t>HU0000089206</t>
  </si>
  <si>
    <t>672300</t>
  </si>
  <si>
    <t>DANUBIUS R</t>
  </si>
  <si>
    <t>006546</t>
  </si>
  <si>
    <t>DAYMED MEDICAL CENTER Befektető és Szolgáltató Zártkörű Részvénytársaság</t>
  </si>
  <si>
    <t>HU0000088661</t>
  </si>
  <si>
    <t>672500</t>
  </si>
  <si>
    <t>DAYMED</t>
  </si>
  <si>
    <t>003965</t>
  </si>
  <si>
    <t>SOPRON BANK BURGENLAND Zártkörűen Működő Részvénytársaság</t>
  </si>
  <si>
    <t>HU0000084629</t>
  </si>
  <si>
    <t>672900</t>
  </si>
  <si>
    <t>SOPRONBANK</t>
  </si>
  <si>
    <t>006600</t>
  </si>
  <si>
    <t>Mobile Wireless Broadband Hungary Távközlési Zártkörűen Működő Részvénytársaság "végelszámolás alatt</t>
  </si>
  <si>
    <t>HU0000089024</t>
  </si>
  <si>
    <t>672700</t>
  </si>
  <si>
    <t>MOBILE W</t>
  </si>
  <si>
    <t>HU0000089032</t>
  </si>
  <si>
    <t>672710</t>
  </si>
  <si>
    <t>006342</t>
  </si>
  <si>
    <t>GREENTECH VEKERD Hulladék Feldolgozó és Értékesítő Zártkörűen Működő Részvénytársaság</t>
  </si>
  <si>
    <t>HU0000088802</t>
  </si>
  <si>
    <t>673100</t>
  </si>
  <si>
    <t>GREENTECH</t>
  </si>
  <si>
    <t>HU0000088810</t>
  </si>
  <si>
    <t>673110</t>
  </si>
  <si>
    <t>HU0000088828</t>
  </si>
  <si>
    <t>673120</t>
  </si>
  <si>
    <t>006410</t>
  </si>
  <si>
    <t>Duna Országos Egészség Terv Egészségügyi Szolgáltató Zártkörűen Működő Részvénytársaság</t>
  </si>
  <si>
    <t>HU0000087770</t>
  </si>
  <si>
    <t>672800</t>
  </si>
  <si>
    <t>DUNA OET</t>
  </si>
  <si>
    <t>006585</t>
  </si>
  <si>
    <t>Unisoft Group Informatikai Zártkörűen Működő Részvénytársaság</t>
  </si>
  <si>
    <t>HU0000088950</t>
  </si>
  <si>
    <t>673500</t>
  </si>
  <si>
    <t>UNISOFT</t>
  </si>
  <si>
    <t>005800</t>
  </si>
  <si>
    <t>LISBON-ÉPÍTŐ Ingatlanforgalmazó és Fejlesztő Zártkörűen Működő Részvénytársaság</t>
  </si>
  <si>
    <t>HU0000084306</t>
  </si>
  <si>
    <t>673400</t>
  </si>
  <si>
    <t>LISBON</t>
  </si>
  <si>
    <t>006466</t>
  </si>
  <si>
    <t>TISZA FAKTOR Pénzügyi Szolgáltató Zártkörűen Működő Részvénytársaság</t>
  </si>
  <si>
    <t>HU0000088273</t>
  </si>
  <si>
    <t>673200</t>
  </si>
  <si>
    <t>TISZAFAKT.</t>
  </si>
  <si>
    <t>HU0000088281</t>
  </si>
  <si>
    <t>673210</t>
  </si>
  <si>
    <t>005825</t>
  </si>
  <si>
    <t>Gerand Hotels Ingatlanforgalmazó zártkörűen működő részvénytársaság</t>
  </si>
  <si>
    <t>HU0000084405</t>
  </si>
  <si>
    <t>671600</t>
  </si>
  <si>
    <t>GERAND H.</t>
  </si>
  <si>
    <t>002406</t>
  </si>
  <si>
    <t>FAKTHORN Pénzügyi Zártkörűen Működő Részvénytársaság</t>
  </si>
  <si>
    <t>HU0000087622</t>
  </si>
  <si>
    <t>673600</t>
  </si>
  <si>
    <t>FAKTHORN</t>
  </si>
  <si>
    <t>000369</t>
  </si>
  <si>
    <t>ABO MIX Takarmányipari Zártkörűen Működő Részvénytársaság "csődeljárás alatt"</t>
  </si>
  <si>
    <t>HU0000088232</t>
  </si>
  <si>
    <t>673700</t>
  </si>
  <si>
    <t>ABO MIX</t>
  </si>
  <si>
    <t>006195</t>
  </si>
  <si>
    <t>HungaroControl Magyar Légiforgalmi Szolgálat Zártkörűen Működő Részvénytársaság</t>
  </si>
  <si>
    <t>HU0000086038</t>
  </si>
  <si>
    <t>673800</t>
  </si>
  <si>
    <t>HUNGAROC A</t>
  </si>
  <si>
    <t>HU0000090220</t>
  </si>
  <si>
    <t>673810</t>
  </si>
  <si>
    <t>HUNGAROC B</t>
  </si>
  <si>
    <t>005608</t>
  </si>
  <si>
    <t>VELA LIZING Pénzügyi és Szolgáltató zártkörűen működő részvénytársaság</t>
  </si>
  <si>
    <t>HU0000083514</t>
  </si>
  <si>
    <t>674100</t>
  </si>
  <si>
    <t>VELALIZING</t>
  </si>
  <si>
    <t>HU0000088786</t>
  </si>
  <si>
    <t>674110</t>
  </si>
  <si>
    <t>006655</t>
  </si>
  <si>
    <t>CARION Ingatlanfinanszírozási Centrum Zártkörűen Működő Részvénytársaság</t>
  </si>
  <si>
    <t>HU0000089388</t>
  </si>
  <si>
    <t>674200</t>
  </si>
  <si>
    <t>CIC</t>
  </si>
  <si>
    <t>000478</t>
  </si>
  <si>
    <t>PannErgy Nyilvánosan Működő Részvénytársaság</t>
  </si>
  <si>
    <t>HU0000089867</t>
  </si>
  <si>
    <t>108860</t>
  </si>
  <si>
    <t>PANNERGY</t>
  </si>
  <si>
    <t>006629</t>
  </si>
  <si>
    <t>Ober Immo Truck Lízing Zártkörűen Működő Részvénytársaság</t>
  </si>
  <si>
    <t>HU0000089255</t>
  </si>
  <si>
    <t>674400</t>
  </si>
  <si>
    <t>OBER IMMO</t>
  </si>
  <si>
    <t>002812</t>
  </si>
  <si>
    <t>"Terminál" Közép Európai Raktározási Zártkörűen Működő Részvénytársaság</t>
  </si>
  <si>
    <t>HU0000078167</t>
  </si>
  <si>
    <t>674500</t>
  </si>
  <si>
    <t>TERMINÁL</t>
  </si>
  <si>
    <t>000412</t>
  </si>
  <si>
    <t>GÉPSZEV-SPANDOME Zártkörűen Működő Részvénytársaság</t>
  </si>
  <si>
    <t>HU0000073036</t>
  </si>
  <si>
    <t>641500</t>
  </si>
  <si>
    <t>GÉPSZEV</t>
  </si>
  <si>
    <t>006663</t>
  </si>
  <si>
    <t>Őrmester Vagyonvédelmi Nyilvánosan Működő Részvénytársaság</t>
  </si>
  <si>
    <t>HU0000089404</t>
  </si>
  <si>
    <t>674300</t>
  </si>
  <si>
    <t>ŐRMESTER</t>
  </si>
  <si>
    <t>006505</t>
  </si>
  <si>
    <t>Infopress Group Hungary Nyomdaipari Zártkörűen Működő Részvénytársaság</t>
  </si>
  <si>
    <t>HU0000088471</t>
  </si>
  <si>
    <t>674800</t>
  </si>
  <si>
    <t>INFOPRESSH</t>
  </si>
  <si>
    <t>004359</t>
  </si>
  <si>
    <t>"VKSZ" Veszprémi Közüzemi Szolgáltató Zártkörűen Működő Részvénytársaság</t>
  </si>
  <si>
    <t>HU0000088323</t>
  </si>
  <si>
    <t>674700</t>
  </si>
  <si>
    <t>VKSZ</t>
  </si>
  <si>
    <t>006718</t>
  </si>
  <si>
    <t>MiFiN Mikrofinanszírozó Pénzügyi Szolgáltató Zártkörűen Működő Részvénytársaság</t>
  </si>
  <si>
    <t>HU0000090105</t>
  </si>
  <si>
    <t>674900</t>
  </si>
  <si>
    <t>MiFiN A</t>
  </si>
  <si>
    <t>HU0000090097</t>
  </si>
  <si>
    <t>674910</t>
  </si>
  <si>
    <t>MiFiN B</t>
  </si>
  <si>
    <t>001700</t>
  </si>
  <si>
    <t>HAX Élelmiszeripari Zrt</t>
  </si>
  <si>
    <t>HU0000085188</t>
  </si>
  <si>
    <t>666300</t>
  </si>
  <si>
    <t>HAX</t>
  </si>
  <si>
    <t>001279</t>
  </si>
  <si>
    <t>FRIGOLUX Ipari és Kereskedelmi Zártkörűen működő Részvénytársaság</t>
  </si>
  <si>
    <t>HU0000089750</t>
  </si>
  <si>
    <t>675000</t>
  </si>
  <si>
    <t>FRIGOLUX</t>
  </si>
  <si>
    <t>HU0000089768</t>
  </si>
  <si>
    <t>675010</t>
  </si>
  <si>
    <t>HU0000090204</t>
  </si>
  <si>
    <t>675020</t>
  </si>
  <si>
    <t>000662</t>
  </si>
  <si>
    <t>FF Fémfeldolgozó Zrt.</t>
  </si>
  <si>
    <t>HU0000089834</t>
  </si>
  <si>
    <t>675100</t>
  </si>
  <si>
    <t>FF FÉM</t>
  </si>
  <si>
    <t>004398</t>
  </si>
  <si>
    <t>FLOYD Szolgáltató Zártkörűen Működő Részvénytársaság</t>
  </si>
  <si>
    <t>HU0000079652</t>
  </si>
  <si>
    <t>675200</t>
  </si>
  <si>
    <t>FLOYD</t>
  </si>
  <si>
    <t>000661</t>
  </si>
  <si>
    <t>AXON Lízing és Pénzügyi Zártkörűen Működő Részvénytársaság</t>
  </si>
  <si>
    <t>HU0000086335</t>
  </si>
  <si>
    <t>675400</t>
  </si>
  <si>
    <t>AXON.T</t>
  </si>
  <si>
    <t>005791</t>
  </si>
  <si>
    <t>ARRABONA PRINT &amp; PARTNER Nyomdaipari Kereskedelmi és Szolg. Zártkörűen Működő Részvénytársaság "f.a.</t>
  </si>
  <si>
    <t>HU0000084272</t>
  </si>
  <si>
    <t>675500</t>
  </si>
  <si>
    <t>ARRABONAPR</t>
  </si>
  <si>
    <t>HU0000090337</t>
  </si>
  <si>
    <t>675300</t>
  </si>
  <si>
    <t>TAKARÉK AK</t>
  </si>
  <si>
    <t>004239</t>
  </si>
  <si>
    <t>KFK Invest Holding Befektetési Zártkörűen Működő Részvénytársaság</t>
  </si>
  <si>
    <t>HU0000074380</t>
  </si>
  <si>
    <t>637900</t>
  </si>
  <si>
    <t>KFK INVEST</t>
  </si>
  <si>
    <t>HU0000089461</t>
  </si>
  <si>
    <t>610820</t>
  </si>
  <si>
    <t>REMING A</t>
  </si>
  <si>
    <t>HU0000089479</t>
  </si>
  <si>
    <t>610821</t>
  </si>
  <si>
    <t>REMING B</t>
  </si>
  <si>
    <t>HU0000089487</t>
  </si>
  <si>
    <t>610822</t>
  </si>
  <si>
    <t>REMING C</t>
  </si>
  <si>
    <t>HU0000089495</t>
  </si>
  <si>
    <t>610823</t>
  </si>
  <si>
    <t>REMING D</t>
  </si>
  <si>
    <t>HU0000089503</t>
  </si>
  <si>
    <t>610824</t>
  </si>
  <si>
    <t>REMING E</t>
  </si>
  <si>
    <t>006742</t>
  </si>
  <si>
    <t>Égettvölgy Ingatlanfejlesztő Zártkörűen Működő Részvénytársaság</t>
  </si>
  <si>
    <t>HU0000090295</t>
  </si>
  <si>
    <t>675600</t>
  </si>
  <si>
    <t>ÉGETTVÖLGY</t>
  </si>
  <si>
    <t>006500</t>
  </si>
  <si>
    <t>Enternet Invest Befektető, Kereskedelmi és Szolgáltató Zártkörűen Működő Részvénytársaság</t>
  </si>
  <si>
    <t>HU0000088422</t>
  </si>
  <si>
    <t>675700</t>
  </si>
  <si>
    <t>ENTERNET</t>
  </si>
  <si>
    <t>675800</t>
  </si>
  <si>
    <t>CIB BANK</t>
  </si>
  <si>
    <t>002607</t>
  </si>
  <si>
    <t>CITY SERVICE Létesítménygazdálkodási Zártkörűen Működő Részvénytársaság</t>
  </si>
  <si>
    <t>675900</t>
  </si>
  <si>
    <t>CITY SERV.</t>
  </si>
  <si>
    <t>006336</t>
  </si>
  <si>
    <t>FŐSZER ELECTRIC Szerelőipari, Általános Építőipari, Kereskedelmi, Szolgáltató és Villamos FővállZrt.</t>
  </si>
  <si>
    <t>676000</t>
  </si>
  <si>
    <t>FŐSZERELEC</t>
  </si>
  <si>
    <t>001565</t>
  </si>
  <si>
    <t>Törökszentmiklósi Mezőgazdasági Zártkörűen Működő Részvénytársaság</t>
  </si>
  <si>
    <t>676100</t>
  </si>
  <si>
    <t>TÖRÖKSZ MG</t>
  </si>
  <si>
    <t>676110</t>
  </si>
  <si>
    <t>676120</t>
  </si>
  <si>
    <t>676130</t>
  </si>
  <si>
    <t>003589</t>
  </si>
  <si>
    <t>KÉSZ Építő és Szerelő Zártkörű Részvénytársaság</t>
  </si>
  <si>
    <t>676200</t>
  </si>
  <si>
    <t>KÉSZ ÉP.</t>
  </si>
  <si>
    <t>006728</t>
  </si>
  <si>
    <t>INTER TAN-KER Tanácsadó és Kereskedelmi Zártkörűen Működő Részvénytársaság</t>
  </si>
  <si>
    <t>676400</t>
  </si>
  <si>
    <t>ITK</t>
  </si>
  <si>
    <t>675110</t>
  </si>
  <si>
    <t>676300</t>
  </si>
  <si>
    <t>DIALÓG</t>
  </si>
  <si>
    <t>006309</t>
  </si>
  <si>
    <t>GBP Üzleti Park Zártkörűen Működő Részvénytársaság</t>
  </si>
  <si>
    <t>676500</t>
  </si>
  <si>
    <t>GBP</t>
  </si>
  <si>
    <t>006820</t>
  </si>
  <si>
    <t>Excellence Hotel Invest Ingatlanbefektetési és Fejlesztési Zártkörűen Működő Részvénytársaság</t>
  </si>
  <si>
    <t>676600</t>
  </si>
  <si>
    <t>EXCELLENCE</t>
  </si>
  <si>
    <t>006770</t>
  </si>
  <si>
    <t>ÖSSZEGZÉS BMT Zártkörűen Működő Részvénytársaság</t>
  </si>
  <si>
    <t>676700</t>
  </si>
  <si>
    <t>ÖSSZEGZÉS</t>
  </si>
  <si>
    <t>006610</t>
  </si>
  <si>
    <t>MV-Magyar Vállalkozásfinanszírozási Zrt.</t>
  </si>
  <si>
    <t>676800</t>
  </si>
  <si>
    <t>MV</t>
  </si>
  <si>
    <t>006158</t>
  </si>
  <si>
    <t>INVEST FINANCE CONSULTING Befektető, Beruházó és Tanácsadó Zártkörűen Működő Részvénytársaság</t>
  </si>
  <si>
    <t>676900</t>
  </si>
  <si>
    <t>IFC</t>
  </si>
  <si>
    <t>003971</t>
  </si>
  <si>
    <t>Grafika Press Nyomdaipari Zártkörűen Működő Részvénytársaság "felszámolás alatt"</t>
  </si>
  <si>
    <t>677000</t>
  </si>
  <si>
    <t>GRAFIKA P</t>
  </si>
  <si>
    <t>677010</t>
  </si>
  <si>
    <t>006866</t>
  </si>
  <si>
    <t>MEDICON PROFESSIONAL Egészségügyi Tanácsadó Zártkörűen Működő Részvénytársaság</t>
  </si>
  <si>
    <t>677300</t>
  </si>
  <si>
    <t>MEDICON</t>
  </si>
  <si>
    <t>006880</t>
  </si>
  <si>
    <t>DÉLI PÁLYAUDVAR Ingatlanfejlesztési Zártkörűen működő Részvénytársaság "végelszámolás alatt"</t>
  </si>
  <si>
    <t>677200</t>
  </si>
  <si>
    <t>DÉLI PU</t>
  </si>
  <si>
    <t>006729</t>
  </si>
  <si>
    <t>MetalCom Közép-Európai Technológiai és Szolgáltató Holding Zártkörűen Működő Részvénytársaság</t>
  </si>
  <si>
    <t>677100</t>
  </si>
  <si>
    <t>METALCOM</t>
  </si>
  <si>
    <t>006530</t>
  </si>
  <si>
    <t>Delta Informatika Kereskedelmi és Szolgáltató Zártkörűen Működő Részvénytársaság</t>
  </si>
  <si>
    <t>677400</t>
  </si>
  <si>
    <t>DELTA</t>
  </si>
  <si>
    <t>006922</t>
  </si>
  <si>
    <t>DÍJNET Zártkörűen Működő Részvénytársaság</t>
  </si>
  <si>
    <t>677500</t>
  </si>
  <si>
    <t>DÍJNET</t>
  </si>
  <si>
    <t>006107</t>
  </si>
  <si>
    <t>Erste Ingatlanlízing Pénzügyi Szolgáltató Zártkörűen Működő Részvénytársaság</t>
  </si>
  <si>
    <t>677600</t>
  </si>
  <si>
    <t>ERSTE ING</t>
  </si>
  <si>
    <t>611310</t>
  </si>
  <si>
    <t>006970</t>
  </si>
  <si>
    <t>Perfect System Rendszertechnika Zártkörűen Működő Részvénytársaság</t>
  </si>
  <si>
    <t>677800</t>
  </si>
  <si>
    <t>PERFECTSYS</t>
  </si>
  <si>
    <t>004562</t>
  </si>
  <si>
    <t>CLEAR Magyarország Szolgáltató Zártkörű Részvénytársaság</t>
  </si>
  <si>
    <t>677700</t>
  </si>
  <si>
    <t>CLEAR</t>
  </si>
  <si>
    <t>005414</t>
  </si>
  <si>
    <t>STARKING Zöldség-gyümölcs Kereskedelmi Zártkörűen Működő Részvénytársaság</t>
  </si>
  <si>
    <t>678000</t>
  </si>
  <si>
    <t>STARKING</t>
  </si>
  <si>
    <t>006802</t>
  </si>
  <si>
    <t>Tri-Komplex Logisztikai Szolgáltató Zártkörűen Működő Részvénytársaság</t>
  </si>
  <si>
    <t>677900</t>
  </si>
  <si>
    <t>TRIKOMPLEX</t>
  </si>
  <si>
    <t>006756</t>
  </si>
  <si>
    <t>Thompson &amp; White Ingatlanforgalmazó és Vagyonkezelő Zártkörűen Működő Részvénytársaság "f.a."</t>
  </si>
  <si>
    <t>678200</t>
  </si>
  <si>
    <t>THOMPSON&amp;W</t>
  </si>
  <si>
    <t>006335</t>
  </si>
  <si>
    <t>CERTUS CREDIT PÉNZÜGYI SZOLGÁLTATÓ ZÁRTKÖRŰEN MŰKÖDŐ RÉSZVÉNYTÁRSASÁG végelszámolás alatt</t>
  </si>
  <si>
    <t>678300</t>
  </si>
  <si>
    <t>CERTUS</t>
  </si>
  <si>
    <t>675410</t>
  </si>
  <si>
    <t>AXON A</t>
  </si>
  <si>
    <t>675420</t>
  </si>
  <si>
    <t>AXON B</t>
  </si>
  <si>
    <t>675430</t>
  </si>
  <si>
    <t>AXON C</t>
  </si>
  <si>
    <t>007067</t>
  </si>
  <si>
    <t>EnergoSyS Energiahatékonysági, Fejlesztési és Finanszírozási Zártkörűen Működő Részvénytársaság</t>
  </si>
  <si>
    <t>678400</t>
  </si>
  <si>
    <t>ENERGOSYS</t>
  </si>
  <si>
    <t>678410</t>
  </si>
  <si>
    <t>ENERGOSYSE</t>
  </si>
  <si>
    <t>001386</t>
  </si>
  <si>
    <t>CBS Property Zártkörűen Működő Részvénytársaság</t>
  </si>
  <si>
    <t>109930</t>
  </si>
  <si>
    <t>CBS ZRT</t>
  </si>
  <si>
    <t>670510</t>
  </si>
  <si>
    <t>005317</t>
  </si>
  <si>
    <t>MARCAS MC Szolgáltató Zártkörűen Működő Részvénytársaság</t>
  </si>
  <si>
    <t>678700</t>
  </si>
  <si>
    <t>MARCAS MC</t>
  </si>
  <si>
    <t>006645</t>
  </si>
  <si>
    <t>TW ORG Fővállalkozó és Beruházásszervező Zártkörűen Működő Részvénytársaság</t>
  </si>
  <si>
    <t>678800</t>
  </si>
  <si>
    <t>TW ORG</t>
  </si>
  <si>
    <t>005509</t>
  </si>
  <si>
    <t>POLGÁR ÉS CSEGE COOP Kereskedelmi Zártkörüen Működő Részvénytársaság</t>
  </si>
  <si>
    <t>679100</t>
  </si>
  <si>
    <t>POLGÁRCOOP</t>
  </si>
  <si>
    <t>679110</t>
  </si>
  <si>
    <t>679120</t>
  </si>
  <si>
    <t>006693</t>
  </si>
  <si>
    <t>HILLTOP Neszmély Szőlészeti Borászati Kereskedelmi és Szolgáltató zártkörűen működő részvénytársaság</t>
  </si>
  <si>
    <t>678900</t>
  </si>
  <si>
    <t>HILLTOP</t>
  </si>
  <si>
    <t>007122</t>
  </si>
  <si>
    <t>Jókai 6. Irodaház Zártkörűen Működő Részvénytársaság</t>
  </si>
  <si>
    <t>679000</t>
  </si>
  <si>
    <t>JÓKAI 6</t>
  </si>
  <si>
    <t>007075</t>
  </si>
  <si>
    <t>ZVT Zempléni Villamosenergia Termelő Zártkörűen Működő Részvénytársaság</t>
  </si>
  <si>
    <t>679200</t>
  </si>
  <si>
    <t>ZVT</t>
  </si>
  <si>
    <t>006679</t>
  </si>
  <si>
    <t>P.O.P. Hungary Szolgáltató Zártkörűen Működő Részvénytársaság</t>
  </si>
  <si>
    <t>679300</t>
  </si>
  <si>
    <t>P.O.P. HUN</t>
  </si>
  <si>
    <t>610826</t>
  </si>
  <si>
    <t>REMING G</t>
  </si>
  <si>
    <t>610827</t>
  </si>
  <si>
    <t>REMING H</t>
  </si>
  <si>
    <t>610828</t>
  </si>
  <si>
    <t>REMING I</t>
  </si>
  <si>
    <t>610829</t>
  </si>
  <si>
    <t>REMING J</t>
  </si>
  <si>
    <t>000146</t>
  </si>
  <si>
    <t>Groupama Garancia Biztosító Zártkörűen Működő Részvénytársaság</t>
  </si>
  <si>
    <t>679600</t>
  </si>
  <si>
    <t>GARANCIA</t>
  </si>
  <si>
    <t>007134</t>
  </si>
  <si>
    <t>ARDINSYS Mérnöki Zártkörűen Működő Részvénytársaság</t>
  </si>
  <si>
    <t>679400</t>
  </si>
  <si>
    <t>ARDINSYS</t>
  </si>
  <si>
    <t>006759</t>
  </si>
  <si>
    <t>Mecsek Autópálya-üzemeltető Zártkörűen Működő Részvénytársaság</t>
  </si>
  <si>
    <t>679500</t>
  </si>
  <si>
    <t>MECSEK AP.</t>
  </si>
  <si>
    <t>006757</t>
  </si>
  <si>
    <t>G-Magistratus Szálloda Zártkörűen Működő Részvénytársaság</t>
  </si>
  <si>
    <t>679700</t>
  </si>
  <si>
    <t>G-MAGISTR.</t>
  </si>
  <si>
    <t>004380</t>
  </si>
  <si>
    <t>UNIONINVEST Befektetési Zártkörűen Működő Részvénytársaság</t>
  </si>
  <si>
    <t>679900</t>
  </si>
  <si>
    <t>UNIONINV.</t>
  </si>
  <si>
    <t>006782</t>
  </si>
  <si>
    <t>ORIGO Film Group Filmgyártó Zártkörűen Működő Részvénytársaság</t>
  </si>
  <si>
    <t>680000</t>
  </si>
  <si>
    <t>ORIGOFG A</t>
  </si>
  <si>
    <t>680010</t>
  </si>
  <si>
    <t>ORIGOFG B</t>
  </si>
  <si>
    <t>680020</t>
  </si>
  <si>
    <t>ORIGOFG C</t>
  </si>
  <si>
    <t>680030</t>
  </si>
  <si>
    <t>ORIGOFG D</t>
  </si>
  <si>
    <t>007138</t>
  </si>
  <si>
    <t>Ötnegyed Kockázati Tőkealap-kezelő Zártkörűen Működő Részvénytársaság</t>
  </si>
  <si>
    <t>679800</t>
  </si>
  <si>
    <t>ÖTNEGYED</t>
  </si>
  <si>
    <t>004157</t>
  </si>
  <si>
    <t>ORGANICA Technológiák Zártkörűen Működő Részvénytársaság</t>
  </si>
  <si>
    <t>649430</t>
  </si>
  <si>
    <t>ORGANICA</t>
  </si>
  <si>
    <t>006622</t>
  </si>
  <si>
    <t>ORGANICA-VWS Vállalkozási és Szolgáltató Zártkörűen Működő Részvénytársaság</t>
  </si>
  <si>
    <t>680400</t>
  </si>
  <si>
    <t>ORGANICAVW</t>
  </si>
  <si>
    <t>000698</t>
  </si>
  <si>
    <t>Pannon Hőerőmű Energiatermelő, Kereskedelmi és Szolgáltató Zártkörűen Működő Részvénytársaság</t>
  </si>
  <si>
    <t>680300</t>
  </si>
  <si>
    <t>PANHŐERŐMŰ</t>
  </si>
  <si>
    <t>680310</t>
  </si>
  <si>
    <t>006720</t>
  </si>
  <si>
    <t>"K+K Bau-Profil" Ingatlanforgalmazó, Építőipari, Kereskedelmi és Szolgáltató Zrt. "felszámolás a."</t>
  </si>
  <si>
    <t>680200</t>
  </si>
  <si>
    <t>K+K BAU</t>
  </si>
  <si>
    <t>006380</t>
  </si>
  <si>
    <t>HANSBORG Electronics Hungary Kereskedelmi és Szolgáltató Zártkörűen Működő Részvénytársaság</t>
  </si>
  <si>
    <t>680500</t>
  </si>
  <si>
    <t>HANSBORG</t>
  </si>
  <si>
    <t>006266</t>
  </si>
  <si>
    <t>Depo-Trezor Közraktári és Kereskedelmi Zártkörűen Működő Részvénytársaság "csődeljárás alatt"</t>
  </si>
  <si>
    <t>680700</t>
  </si>
  <si>
    <t>DEPOTREZOR</t>
  </si>
  <si>
    <t>610832</t>
  </si>
  <si>
    <t>REMING M</t>
  </si>
  <si>
    <t>610833</t>
  </si>
  <si>
    <t>REMING N</t>
  </si>
  <si>
    <t>610835</t>
  </si>
  <si>
    <t>REMING P</t>
  </si>
  <si>
    <t>610836</t>
  </si>
  <si>
    <t>REMING Q</t>
  </si>
  <si>
    <t>610837</t>
  </si>
  <si>
    <t>REMING R</t>
  </si>
  <si>
    <t>610840</t>
  </si>
  <si>
    <t>REMING V</t>
  </si>
  <si>
    <t>006828</t>
  </si>
  <si>
    <t>MVM ERBE ENERGETIKA Mérnökiroda Zártkörűen Működő Részvénytársaság</t>
  </si>
  <si>
    <t>680600</t>
  </si>
  <si>
    <t>MVM ERBE</t>
  </si>
  <si>
    <t>006932</t>
  </si>
  <si>
    <t>MVM GTER Gázturbinás Erőmű Zártkörűen Működő Részvénytársaság</t>
  </si>
  <si>
    <t>680800</t>
  </si>
  <si>
    <t>MVM GTER</t>
  </si>
  <si>
    <t>680900</t>
  </si>
  <si>
    <t>EURÓPA AK.</t>
  </si>
  <si>
    <t>006153</t>
  </si>
  <si>
    <t>Diatron Medicinai Instrumentumok Laboratóriumi Diagnosztikai Fejlesztő-Gyártó Zártkörűen Működő Rt.</t>
  </si>
  <si>
    <t>681000</t>
  </si>
  <si>
    <t>DIATRON</t>
  </si>
  <si>
    <t>663010</t>
  </si>
  <si>
    <t>007114</t>
  </si>
  <si>
    <t>TERRA CREDIT Pénzügyi Szolgáltató Zártkörűen működő Részvénytársaság</t>
  </si>
  <si>
    <t>681100</t>
  </si>
  <si>
    <t>TERRA CR.</t>
  </si>
  <si>
    <t>006401</t>
  </si>
  <si>
    <t>MBIK Magyar Bútoripari Innovációs Központ Zártkörűen Működő Részvénytársaság</t>
  </si>
  <si>
    <t>681300</t>
  </si>
  <si>
    <t>MBIK</t>
  </si>
  <si>
    <t>006801</t>
  </si>
  <si>
    <t>ALOE ÉPÍTŐ Zártkörűen Működő Részvénytársaság</t>
  </si>
  <si>
    <t>681200</t>
  </si>
  <si>
    <t>ALOE ÉPÍTŐ</t>
  </si>
  <si>
    <t>006966</t>
  </si>
  <si>
    <t>"MŰHELY 8" Regionális Tervező, Beruházó és Kivitelező Zártkörűen Működő Részvénytársaság "v.a."</t>
  </si>
  <si>
    <t>681400</t>
  </si>
  <si>
    <t>MŰHELY 8</t>
  </si>
  <si>
    <t>681500</t>
  </si>
  <si>
    <t>BNV EQUITY</t>
  </si>
  <si>
    <t>001469</t>
  </si>
  <si>
    <t>Zoltek Vegyipari Zártkörűen Működő Részvénytársaság</t>
  </si>
  <si>
    <t>678500</t>
  </si>
  <si>
    <t>ZOLTEK</t>
  </si>
  <si>
    <t>007088</t>
  </si>
  <si>
    <t>SANTEMED CLINIC DE BEAUTE Zártkörűen Működő Részvénytársaság</t>
  </si>
  <si>
    <t>681700</t>
  </si>
  <si>
    <t>SANTEMED</t>
  </si>
  <si>
    <t>004388</t>
  </si>
  <si>
    <t>EETEK Holding Energia-hatékonysági Zártkörűen Működő Részvénytársaság</t>
  </si>
  <si>
    <t>664210</t>
  </si>
  <si>
    <t>EETEK HOLD</t>
  </si>
  <si>
    <t>006598</t>
  </si>
  <si>
    <t>BROKERNET HOLDING Pénzügyi Tanácsadó és Biztosításközvetítő Zártkörűen müködő Részvénytársaság</t>
  </si>
  <si>
    <t>681900</t>
  </si>
  <si>
    <t>BROKERNET</t>
  </si>
  <si>
    <t>007063</t>
  </si>
  <si>
    <t>CASTELLANUM HOLDING Magyar-Kanadai Építőipari Kereskedelmi és Szolgáltató Zártkörűen Működő Rt.</t>
  </si>
  <si>
    <t>682100</t>
  </si>
  <si>
    <t>CASTELLANU</t>
  </si>
  <si>
    <t>007237</t>
  </si>
  <si>
    <t>B.T.M. IMMO Ingatlanforgalmazó és Fejlesztő Zártkörűen Működő Részvénytársaság</t>
  </si>
  <si>
    <t>682200</t>
  </si>
  <si>
    <t>B.T.M.IMMO</t>
  </si>
  <si>
    <t>006879</t>
  </si>
  <si>
    <t>Pannunion Csomagolóanyag Nyilvánosan Működő Részvénytársaság</t>
  </si>
  <si>
    <t>678610</t>
  </si>
  <si>
    <t>PANNUNION</t>
  </si>
  <si>
    <t>682300</t>
  </si>
  <si>
    <t>002550</t>
  </si>
  <si>
    <t>Samsung Magyar Elektromechanikai Zártkörűen Működő Részvénytársaság</t>
  </si>
  <si>
    <t>609310</t>
  </si>
  <si>
    <t>SAMSUNG</t>
  </si>
  <si>
    <t>000708</t>
  </si>
  <si>
    <t>Paksi Atomerőmű Zártkörűen Működő Részvénytársaság</t>
  </si>
  <si>
    <t>682700</t>
  </si>
  <si>
    <t>PAKSI ATOM</t>
  </si>
  <si>
    <t>007213</t>
  </si>
  <si>
    <t>CONTROLL-SOFT Szolgáltató Zártkörűen működő Részvénytársaság</t>
  </si>
  <si>
    <t>682600</t>
  </si>
  <si>
    <t>CTRL-SOFT</t>
  </si>
  <si>
    <t>006878</t>
  </si>
  <si>
    <t>FŐZELÉKFALÓ Vendéglátóipari Zártkörűen Működő Részvénytársaság</t>
  </si>
  <si>
    <t>682000</t>
  </si>
  <si>
    <t>FŐZELÉKF.</t>
  </si>
  <si>
    <t>006682</t>
  </si>
  <si>
    <t>FOLIA CARGO PACK Ipari és Kereskedelmi Zártkörűen Működő Részvénytársaság</t>
  </si>
  <si>
    <t>682800</t>
  </si>
  <si>
    <t>FOLIACARGO</t>
  </si>
  <si>
    <t>007268</t>
  </si>
  <si>
    <t>J.C.NECKERMANN BIODÍZEL MAGYARORSZÁG Kereskedelmi, Termeltető és Szolgáltató Zártkörűen Működő Rt.</t>
  </si>
  <si>
    <t>682900</t>
  </si>
  <si>
    <t>J.C.NECKER</t>
  </si>
  <si>
    <t>007179</t>
  </si>
  <si>
    <t>OPTISOFT INTERNATIONAL Nyilvánosan működő Részvénytársaság</t>
  </si>
  <si>
    <t>683100</t>
  </si>
  <si>
    <t>OPTIS. INT</t>
  </si>
  <si>
    <t>1D0001</t>
  </si>
  <si>
    <t>OPTISOFT</t>
  </si>
  <si>
    <t>1D0002</t>
  </si>
  <si>
    <t>007040</t>
  </si>
  <si>
    <t>MEDIADOM Kereskedelmi és Szolgáltató Zártkörűen Működő Részvénytársaság</t>
  </si>
  <si>
    <t>1D0003</t>
  </si>
  <si>
    <t>MEDIADOM</t>
  </si>
  <si>
    <t>003009</t>
  </si>
  <si>
    <t>Záborszky Pince Zártkörűen Működő Részvénytársaság</t>
  </si>
  <si>
    <t>1D0004</t>
  </si>
  <si>
    <t>ZÁBORSZKY</t>
  </si>
  <si>
    <t>000924</t>
  </si>
  <si>
    <t>LÍRA KÖNYV Zrt.</t>
  </si>
  <si>
    <t>1D0005</t>
  </si>
  <si>
    <t>LÍRA KÖNYV</t>
  </si>
  <si>
    <t>007288</t>
  </si>
  <si>
    <t>E and V Master C.E. Kereskedelmi és Szolgáltató Zártkörűen Működő részvénytársaság</t>
  </si>
  <si>
    <t>1D0006</t>
  </si>
  <si>
    <t>E AND VMCE</t>
  </si>
  <si>
    <t>002180</t>
  </si>
  <si>
    <t>Fortis Lease Hungaria Ingatlanfinanszírozási Pénzügyi Lízing Zártkörűen Működő Részvénytársaság</t>
  </si>
  <si>
    <t>1D0007</t>
  </si>
  <si>
    <t>FLH ING</t>
  </si>
  <si>
    <t>006877</t>
  </si>
  <si>
    <t>Fortis Lease Hungaria Eszközfinanszírozási Pénzügyi Lízing Zártkörűen Működő Részvénytársaság</t>
  </si>
  <si>
    <t>1D0008</t>
  </si>
  <si>
    <t>FLH ESZKÖZ</t>
  </si>
  <si>
    <t>006876</t>
  </si>
  <si>
    <t>Fortis Lease Hungaria Gépjárműfinanszírozási Pénzügyi Lízing Zártkörűen Működő Részvénytársaság</t>
  </si>
  <si>
    <t>1D0009</t>
  </si>
  <si>
    <t>FLH GÉPJ</t>
  </si>
  <si>
    <t>002745</t>
  </si>
  <si>
    <t>Fortis Lease Hungaria Operatív Lízing Zártkörűen Működő Részvénytársaság</t>
  </si>
  <si>
    <t>1D0010</t>
  </si>
  <si>
    <t>FLH OP</t>
  </si>
  <si>
    <t>005496</t>
  </si>
  <si>
    <t>DBM Dél-nyírségi Bioenergia Művek Energiatermelő Zártkörűen Működő Részvénytársaság</t>
  </si>
  <si>
    <t>1D0011</t>
  </si>
  <si>
    <t>DBM A</t>
  </si>
  <si>
    <t>1D0012</t>
  </si>
  <si>
    <t>DBM B</t>
  </si>
  <si>
    <t>1D0013</t>
  </si>
  <si>
    <t>DBM C</t>
  </si>
  <si>
    <t>1D0014</t>
  </si>
  <si>
    <t>DBM D</t>
  </si>
  <si>
    <t>1D0015</t>
  </si>
  <si>
    <t>DBM E</t>
  </si>
  <si>
    <t>000802</t>
  </si>
  <si>
    <t>Állami Nyomda Nyilvánosan Működő Részvénytársaság</t>
  </si>
  <si>
    <t>1D0017</t>
  </si>
  <si>
    <t>ÁNY 98</t>
  </si>
  <si>
    <t>005727</t>
  </si>
  <si>
    <t>KATECH Fehérjefeldolgozó és Forgalmazó Zártkörűen Működő Részvénytársaság</t>
  </si>
  <si>
    <t>1D0019</t>
  </si>
  <si>
    <t>KATECH</t>
  </si>
  <si>
    <t>007289</t>
  </si>
  <si>
    <t>Dunadepot Közraktározási Zártkörűen Működő Részvénytársaság</t>
  </si>
  <si>
    <t>1D0021</t>
  </si>
  <si>
    <t>DUNADEPOT</t>
  </si>
  <si>
    <t>007146</t>
  </si>
  <si>
    <t>MÁV INFORMATIKA Kereskedelmi, Szolgáltató és Tanácsadó Zártkörűen Működő Részvénytársaság</t>
  </si>
  <si>
    <t>1D0022</t>
  </si>
  <si>
    <t>MÁVI</t>
  </si>
  <si>
    <t>003303</t>
  </si>
  <si>
    <t>ENER-G Energia Technológia Zártkörűen Működő Részvénytársaság</t>
  </si>
  <si>
    <t>1D0023</t>
  </si>
  <si>
    <t>ENER-G</t>
  </si>
  <si>
    <t>006914</t>
  </si>
  <si>
    <t>GRAWE Életbiztosító Zártkörűen Működő Részvénytársaság</t>
  </si>
  <si>
    <t>1D0024</t>
  </si>
  <si>
    <t>GRAWE</t>
  </si>
  <si>
    <t>007432</t>
  </si>
  <si>
    <t>RHINOTEK EUROPE Ingatlanforgalmazó, Kereskedelmi és Szolgáltató Zártkörűen Működő Rt. "f.a."</t>
  </si>
  <si>
    <t>1D0025</t>
  </si>
  <si>
    <t>RHINOTEK</t>
  </si>
  <si>
    <t>003964</t>
  </si>
  <si>
    <t>Sysman Informatikai Zártkörűen Működő Részvénytársaság</t>
  </si>
  <si>
    <t>1D0026</t>
  </si>
  <si>
    <t>SYSMAN</t>
  </si>
  <si>
    <t>007170</t>
  </si>
  <si>
    <t>AX Invest Zártkörűen Működő Részvénytársaság</t>
  </si>
  <si>
    <t>1D0027</t>
  </si>
  <si>
    <t>AX INVEST</t>
  </si>
  <si>
    <t>007350</t>
  </si>
  <si>
    <t>UNICAP Befektetési és Iparági Akvizíciós Zártkörűen Működő Részvénytársaság</t>
  </si>
  <si>
    <t>1D0028</t>
  </si>
  <si>
    <t>UNICAP</t>
  </si>
  <si>
    <t>007354</t>
  </si>
  <si>
    <t>GRID CEE Tanácsadó Zártkörűen Működő Részvénytársaság</t>
  </si>
  <si>
    <t>1D0029</t>
  </si>
  <si>
    <t>GRID CEE</t>
  </si>
  <si>
    <t>007349</t>
  </si>
  <si>
    <t>ORMOS Intézet Zártkörűen Működő Részvénytársaság</t>
  </si>
  <si>
    <t>1D0030</t>
  </si>
  <si>
    <t>ORMOS</t>
  </si>
  <si>
    <t>004330</t>
  </si>
  <si>
    <t>EUROGASZTRO Kereskedelmi Zártkörűen Működő Részvénytársaság</t>
  </si>
  <si>
    <t>1D0031</t>
  </si>
  <si>
    <t>EGZRT</t>
  </si>
  <si>
    <t>000460</t>
  </si>
  <si>
    <t>Gardénia Csipkefüggönygyár Nyilvánosan Működő Részvénytársaság "felszámolás alatt"</t>
  </si>
  <si>
    <t>1D0032</t>
  </si>
  <si>
    <t>GARDÉNIA</t>
  </si>
  <si>
    <t>007281</t>
  </si>
  <si>
    <t>Keceli Városfejlesztési, Szolgáltató és Tanácsadó Zártkörűen Működő Részvénytársaság</t>
  </si>
  <si>
    <t>1D0036</t>
  </si>
  <si>
    <t>KECELI VÁR</t>
  </si>
  <si>
    <t>004056</t>
  </si>
  <si>
    <t>"MAG ICS HOLDING" Automatikus Adatbevitelű Ipari Informatikai Rendszerek Zártkörűen Működő Rt.</t>
  </si>
  <si>
    <t>1D0038</t>
  </si>
  <si>
    <t>MAG ICS</t>
  </si>
  <si>
    <t>1D0039</t>
  </si>
  <si>
    <t>007262</t>
  </si>
  <si>
    <t>Szolnoki Városfejlesztő Zártkörűen Működő Részvénytársaság</t>
  </si>
  <si>
    <t>1D0040</t>
  </si>
  <si>
    <t>SZOLNOKIVF</t>
  </si>
  <si>
    <t>1D0041</t>
  </si>
  <si>
    <t>001697</t>
  </si>
  <si>
    <t>REÁL HUNGARY Befektető és Szolgáltató Nyilvánosan Működő Részvénytársaság</t>
  </si>
  <si>
    <t>1D0042</t>
  </si>
  <si>
    <t>REÁL</t>
  </si>
  <si>
    <t>007437</t>
  </si>
  <si>
    <t>Stock Quality Services Zártkörűen Működő Részvénytársaság "végelszámolás alatt"</t>
  </si>
  <si>
    <t>1D0043</t>
  </si>
  <si>
    <t>S.Q.S.</t>
  </si>
  <si>
    <t>000132</t>
  </si>
  <si>
    <t>GRÁNIT Bank Zártkörűen Működő Részvénytársaság</t>
  </si>
  <si>
    <t>1D0044</t>
  </si>
  <si>
    <t>007456</t>
  </si>
  <si>
    <t>Wiera Group Zártkörűen Működő Részvénytársaság</t>
  </si>
  <si>
    <t>1D0045</t>
  </si>
  <si>
    <t>WIERAGROUP</t>
  </si>
  <si>
    <t>1D0046</t>
  </si>
  <si>
    <t>ALLIANZ</t>
  </si>
  <si>
    <t>001938</t>
  </si>
  <si>
    <t>Dél-Alföldi Regionális Fejlesztési Zártkörűen működő Részvénytársaság</t>
  </si>
  <si>
    <t>1D0047</t>
  </si>
  <si>
    <t>DÉL-ALFÖLD</t>
  </si>
  <si>
    <t>006604</t>
  </si>
  <si>
    <t>HUPX Magyar Szervezett Villamosenergia-piac Zártkörűen Működő Részvénytársaság</t>
  </si>
  <si>
    <t>1D0048</t>
  </si>
  <si>
    <t>HUPX</t>
  </si>
  <si>
    <t>1D0049</t>
  </si>
  <si>
    <t>1D0050</t>
  </si>
  <si>
    <t>007319</t>
  </si>
  <si>
    <t>International Transelektro Ganz-Röck Fővállalkozó Zártkörűen Működő Részvénytársaság</t>
  </si>
  <si>
    <t>1D0051</t>
  </si>
  <si>
    <t>ITEGR</t>
  </si>
  <si>
    <t>006358</t>
  </si>
  <si>
    <t>MASTERPLAST Nyilvánosan működő Részvénytársaság</t>
  </si>
  <si>
    <t>1D0052</t>
  </si>
  <si>
    <t>MASTERPLAS</t>
  </si>
  <si>
    <t>004614</t>
  </si>
  <si>
    <t>CITY-FAKTOR Pénzügyi Szolgáltató Zártkörűen Működő Részvénytársaság</t>
  </si>
  <si>
    <t>1D0054</t>
  </si>
  <si>
    <t>CITYFAKTOR</t>
  </si>
  <si>
    <t>1D0055</t>
  </si>
  <si>
    <t>PRIMUS</t>
  </si>
  <si>
    <t>007448</t>
  </si>
  <si>
    <t>ASYST Solutions Üzleti Tanácsadó és Informatikai Zártkörűen Működő Részvénytársaság</t>
  </si>
  <si>
    <t>1D0056</t>
  </si>
  <si>
    <t>ASYST</t>
  </si>
  <si>
    <t>1D0057</t>
  </si>
  <si>
    <t>CIBALAPKEZ</t>
  </si>
  <si>
    <t>007342</t>
  </si>
  <si>
    <t>KHB Magyarország Pénzügyi Tanácsadó és Szolgáltató Zártkörűen Működő Részvénytársaság</t>
  </si>
  <si>
    <t>1D0058</t>
  </si>
  <si>
    <t>KHB</t>
  </si>
  <si>
    <t>007362</t>
  </si>
  <si>
    <t>TOP-MAP Térinformatikai és Adatértékesítő Zártkörűen Működő Részvénytársaság</t>
  </si>
  <si>
    <t>1D0059</t>
  </si>
  <si>
    <t>TOP-MAP</t>
  </si>
  <si>
    <t>1D0060</t>
  </si>
  <si>
    <t>TOP-MAP B</t>
  </si>
  <si>
    <t>1D0061</t>
  </si>
  <si>
    <t>TOP-MAP C</t>
  </si>
  <si>
    <t>004610</t>
  </si>
  <si>
    <t>CORDIA Magyarország Ingatlanforgalmazó Zártkörűen Működő Részvénytársaság</t>
  </si>
  <si>
    <t>1D0063</t>
  </si>
  <si>
    <t>CORDIA</t>
  </si>
  <si>
    <t>007258</t>
  </si>
  <si>
    <t>KAMILLA PATIKÁK Zártkörűen Működő Részvénytársaság</t>
  </si>
  <si>
    <t>1D0064</t>
  </si>
  <si>
    <t>KAMILLA P</t>
  </si>
  <si>
    <t>006740</t>
  </si>
  <si>
    <t>HÉLIKER INVEST Ingatlanhasznosító Zártkörűen Működő Részvénytársaság</t>
  </si>
  <si>
    <t>1D0065</t>
  </si>
  <si>
    <t>HÉLIKERINV</t>
  </si>
  <si>
    <t>007248</t>
  </si>
  <si>
    <t>ONTOLOGIC Kutatásfejlesztési Közhasznú Nonprofit Zártkörűen Működő Részvénytársaság</t>
  </si>
  <si>
    <t>1D0066</t>
  </si>
  <si>
    <t>ONTOLOGIC</t>
  </si>
  <si>
    <t>007498</t>
  </si>
  <si>
    <t>C.S. CARGO Hungária Zártkörűen Működő Részvénytársaság "végelszámolás alatt"</t>
  </si>
  <si>
    <t>1D0067</t>
  </si>
  <si>
    <t>C.S. CARGO</t>
  </si>
  <si>
    <t>004303</t>
  </si>
  <si>
    <t>BRIEF-LINE Szoftverfejlesztő és Számítógépüzemeltető Zártkörűen Működő Részvénytársaság</t>
  </si>
  <si>
    <t>1D0068</t>
  </si>
  <si>
    <t>BRIEF-LINE</t>
  </si>
  <si>
    <t>003628</t>
  </si>
  <si>
    <t>IDOM 2000 Konzulens, Szolgáltató Zártkörűen Működő Részvénytársaság</t>
  </si>
  <si>
    <t>1D0069</t>
  </si>
  <si>
    <t>IDOM 2000</t>
  </si>
  <si>
    <t>002505</t>
  </si>
  <si>
    <t>Residence Izabella Ingatlanforgalmazó és -fejlesztő Zártkörűen Működő Részvénytársaság</t>
  </si>
  <si>
    <t>1D0071</t>
  </si>
  <si>
    <t>RESIDENCE</t>
  </si>
  <si>
    <t>006853</t>
  </si>
  <si>
    <t>DTM Adótanácsadó-és Pénzügyi Szolgáltató Zártkörűen Működő Részvénytársaság</t>
  </si>
  <si>
    <t>1D0072</t>
  </si>
  <si>
    <t>DTM</t>
  </si>
  <si>
    <t>007613</t>
  </si>
  <si>
    <t>Via One Európa Holding Zártkörűen Működő Részvénytársaság "felszámolás alatt"</t>
  </si>
  <si>
    <t>1D0073</t>
  </si>
  <si>
    <t>VIA ONE</t>
  </si>
  <si>
    <t>007542</t>
  </si>
  <si>
    <t>Ceglédberceli Szélerőmű Park Szolgáltató Zártkörűen Működő Részvénytársaság</t>
  </si>
  <si>
    <t>1D0074</t>
  </si>
  <si>
    <t>C.BERCELI</t>
  </si>
  <si>
    <t>007489</t>
  </si>
  <si>
    <t>LTV TRANS Környezetvédelmi Szolgáltató Zártkörűen Működő Részvénytársaság</t>
  </si>
  <si>
    <t>1D0079</t>
  </si>
  <si>
    <t>LTV TRANS</t>
  </si>
  <si>
    <t>1D0080</t>
  </si>
  <si>
    <t>006453</t>
  </si>
  <si>
    <t>SILVER DGY Közúti Árufuvarozó, Építőipari és Kereskedelmi Zártkörűen Működő Részvénytársaság</t>
  </si>
  <si>
    <t>1D0081</t>
  </si>
  <si>
    <t>SILVER DGY</t>
  </si>
  <si>
    <t>007414</t>
  </si>
  <si>
    <t>Fontana Közép-Európai Befektetési Alapkezelő Zártkörűen Működő Részvénytársaság "felszámolás alatt"</t>
  </si>
  <si>
    <t>1D0082</t>
  </si>
  <si>
    <t>FONTANA</t>
  </si>
  <si>
    <t>1D0084</t>
  </si>
  <si>
    <t>QUANTIS</t>
  </si>
  <si>
    <t>1D0085</t>
  </si>
  <si>
    <t>007264</t>
  </si>
  <si>
    <t>ÉMOR-TISZK Észak-magyarországi Szakképzés-szervezési Nonprofit Kiemelkedően Közhasznú Zrt.</t>
  </si>
  <si>
    <t>1D0086</t>
  </si>
  <si>
    <t>ÉMOR-TISZK</t>
  </si>
  <si>
    <t>007530</t>
  </si>
  <si>
    <t>KIKSZ Közlekedésfejlesztési Zártkörűen Működő Részvénytársaság</t>
  </si>
  <si>
    <t>1D0087</t>
  </si>
  <si>
    <t>KIKSZ</t>
  </si>
  <si>
    <t>007111</t>
  </si>
  <si>
    <t>ÚT 2000 Szolgáltató és Építőipari Zártkörűen Működő Részvénytársaság "felszámolás alatt"</t>
  </si>
  <si>
    <t>1D0090</t>
  </si>
  <si>
    <t>ÚT 2000</t>
  </si>
  <si>
    <t>007310</t>
  </si>
  <si>
    <t>UNIO MIX 2004 PLUSZ Betongyártó és Szolgáltató Zártkörűen Működő Részvénytársaság (MIX PLUSZ Zrt.fa)</t>
  </si>
  <si>
    <t>1D0091</t>
  </si>
  <si>
    <t>UNIOMIX</t>
  </si>
  <si>
    <t>007581</t>
  </si>
  <si>
    <t>Bluebird International Kereskedelmi és Szolgáltató Zártkörűen Működő Részvénytársaság</t>
  </si>
  <si>
    <t>1D0092</t>
  </si>
  <si>
    <t>BLUEBIRD</t>
  </si>
  <si>
    <t>006308</t>
  </si>
  <si>
    <t>eKÖZIG Regionális Informatikai Szolgáltató Központ Zártkörűen Működő Részvénytársaság</t>
  </si>
  <si>
    <t>1D0097</t>
  </si>
  <si>
    <t>EKÖZIG</t>
  </si>
  <si>
    <t>1D0098</t>
  </si>
  <si>
    <t>1D0099</t>
  </si>
  <si>
    <t>CEONDEMAND</t>
  </si>
  <si>
    <t>006558</t>
  </si>
  <si>
    <t>SALDAG Ingatlanberuházó és Vagyonkezelő Zártkörűen Működő Részvénytársaság</t>
  </si>
  <si>
    <t>1D0100</t>
  </si>
  <si>
    <t>SALDAG</t>
  </si>
  <si>
    <t>007537</t>
  </si>
  <si>
    <t>Taxi-2000 Hungary Zártkörűen Működő Részvénytársaság</t>
  </si>
  <si>
    <t>1D0101</t>
  </si>
  <si>
    <t>TAXI-2000</t>
  </si>
  <si>
    <t>007629</t>
  </si>
  <si>
    <t>Mohácsi Takarék Bank Zártkörűen Működő Részvénytársaság</t>
  </si>
  <si>
    <t>1D0102</t>
  </si>
  <si>
    <t>MOHÁCSI TB</t>
  </si>
  <si>
    <t>006933</t>
  </si>
  <si>
    <t>A-Net Consulting Informatikai Zártkörűen Működő Részvénytársaság</t>
  </si>
  <si>
    <t>1D0103</t>
  </si>
  <si>
    <t>A-NET</t>
  </si>
  <si>
    <t>007481</t>
  </si>
  <si>
    <t>Valdeal Invest Kockázati Tőkealap-kezelő Zártköűen Működő Részvénytársaság</t>
  </si>
  <si>
    <t>1D0104</t>
  </si>
  <si>
    <t>006768</t>
  </si>
  <si>
    <t>ISO-HOLDING Ingatlanforgalmi és Szolgáltató Zátkörűen Működő Részvénytársaság</t>
  </si>
  <si>
    <t>1D0105</t>
  </si>
  <si>
    <t>ISO-HOLD.</t>
  </si>
  <si>
    <t>006657</t>
  </si>
  <si>
    <t>E-ELEKTRA Hulladékfeldolgozó Zártkörűen működő Részvénytársaság</t>
  </si>
  <si>
    <t>1D0106</t>
  </si>
  <si>
    <t>E-ELEKTRA</t>
  </si>
  <si>
    <t>006653</t>
  </si>
  <si>
    <t>SAGGITA-39 Szolgáltató Zártkörűen Működő Részvénytársaság</t>
  </si>
  <si>
    <t>1D0107</t>
  </si>
  <si>
    <t>SAGGITA-39</t>
  </si>
  <si>
    <t>006450</t>
  </si>
  <si>
    <t>OROSFARM Agrár- Termelő és Szolgáltató Zártkörűen Működő Részvénytársaság</t>
  </si>
  <si>
    <t>1D0108</t>
  </si>
  <si>
    <t>OROSFARM</t>
  </si>
  <si>
    <t>004232</t>
  </si>
  <si>
    <t>AKA Alföld Koncessziós Autópálya Zártkörűen Működő Részvénytársaság</t>
  </si>
  <si>
    <t>1D0111</t>
  </si>
  <si>
    <t>AKA</t>
  </si>
  <si>
    <t>007578</t>
  </si>
  <si>
    <t>TeleFound Zártkörűen Működő Részvénytársaság "felszámolás alatt"</t>
  </si>
  <si>
    <t>1D0112</t>
  </si>
  <si>
    <t>TELEFOUND</t>
  </si>
  <si>
    <t>006774</t>
  </si>
  <si>
    <t>TÁRKI-TUDOK Tudásmenedzsment és Oktatáskutató Központ Zártkörűen Működő Részvénytársaság</t>
  </si>
  <si>
    <t>1D0113</t>
  </si>
  <si>
    <t>TÁRKITUDOK</t>
  </si>
  <si>
    <t>007000</t>
  </si>
  <si>
    <t>SINNEX Műszaki Fejlesztő és Tanácsadó Zártkörűen Működő Részvénytársaság</t>
  </si>
  <si>
    <t>1D0114</t>
  </si>
  <si>
    <t>SINNEX</t>
  </si>
  <si>
    <t>004974</t>
  </si>
  <si>
    <t>Rákos mezeje Mezőgazdasági és Szolgáltató Zártkörű Részvénytársaság</t>
  </si>
  <si>
    <t>1D0115</t>
  </si>
  <si>
    <t>RÁKOSMEZEJ</t>
  </si>
  <si>
    <t>004424</t>
  </si>
  <si>
    <t>MetaCom Holding Szolgáltató Zártkörűen Működő Részvénytársaság</t>
  </si>
  <si>
    <t>1D0116</t>
  </si>
  <si>
    <t>METACOMHOL</t>
  </si>
  <si>
    <t>007668</t>
  </si>
  <si>
    <t>CEGE Közép-európai Geotermikus Energia Termelő Zártkörűen Működő Részvénytársaság</t>
  </si>
  <si>
    <t>1D0117</t>
  </si>
  <si>
    <t>CEGE</t>
  </si>
  <si>
    <t>1D0118</t>
  </si>
  <si>
    <t>SZERK.2</t>
  </si>
  <si>
    <t>002041</t>
  </si>
  <si>
    <t>AUTOCARMA Zártkörűen Működő Részvénytársaság</t>
  </si>
  <si>
    <t>1D0121</t>
  </si>
  <si>
    <t>AUTOCARMA</t>
  </si>
  <si>
    <t>1D0122</t>
  </si>
  <si>
    <t>007026</t>
  </si>
  <si>
    <t>MÁV-GÉPÉSZET Vasútijármű Fenntartó és Javító Zártkörűen Működő Részvénytársaság</t>
  </si>
  <si>
    <t>1D0123</t>
  </si>
  <si>
    <t>MÁV-GÉPÉSZ</t>
  </si>
  <si>
    <t>1D0124</t>
  </si>
  <si>
    <t>DBH INVEST</t>
  </si>
  <si>
    <t>004128</t>
  </si>
  <si>
    <t>ThalesNano Nanotechnológiai Kutató-Fejlesztő Zártkörűen Működő Részvénytársaság</t>
  </si>
  <si>
    <t>1D0125</t>
  </si>
  <si>
    <t>THALESNANO</t>
  </si>
  <si>
    <t>007592</t>
  </si>
  <si>
    <t>UNITRADE-AUTÓ Gépipari és Kereskedelmi Zártkörűen Működő Részvénytársaság</t>
  </si>
  <si>
    <t>1D0126</t>
  </si>
  <si>
    <t>UNITRADE-A</t>
  </si>
  <si>
    <t>007572</t>
  </si>
  <si>
    <t>Önkormányzati Egészségügyi Holding Zártkörűen Működő Részvénytársaság</t>
  </si>
  <si>
    <t>1D0127</t>
  </si>
  <si>
    <t>ÖNKOR.EÜH</t>
  </si>
  <si>
    <t>007557</t>
  </si>
  <si>
    <t>MONETA Faktor Zártkörűen Működő Részvénytársaság</t>
  </si>
  <si>
    <t>1D0128</t>
  </si>
  <si>
    <t>MONETAFAKT</t>
  </si>
  <si>
    <t>000222</t>
  </si>
  <si>
    <t>Magyar Vadgazdálkodási és Kereskedelmi Zártkörűen Működő Részvénytársaság</t>
  </si>
  <si>
    <t>1D0129</t>
  </si>
  <si>
    <t>MAVAD</t>
  </si>
  <si>
    <t>007698</t>
  </si>
  <si>
    <t>KONFERENCIASZERVEZŐ Zártkörűen Működő Részvénytársaság</t>
  </si>
  <si>
    <t>1D0130</t>
  </si>
  <si>
    <t>KONFERENC.</t>
  </si>
  <si>
    <t>007364</t>
  </si>
  <si>
    <t>Nemzetközi Mélyépítő Zártkörűen Működő Részvénytársaság</t>
  </si>
  <si>
    <t>1D0131</t>
  </si>
  <si>
    <t>NKIMÉLYÉPI</t>
  </si>
  <si>
    <t>007660</t>
  </si>
  <si>
    <t>AROER Zártkörűen Működő Részvénytársaság</t>
  </si>
  <si>
    <t>1D0132</t>
  </si>
  <si>
    <t>AROER</t>
  </si>
  <si>
    <t>007090</t>
  </si>
  <si>
    <t>ONLINE HOLDING Zártkörűen Működő Részvénytársaság</t>
  </si>
  <si>
    <t>1D0134</t>
  </si>
  <si>
    <t>ONLINEHOLD</t>
  </si>
  <si>
    <t>007769</t>
  </si>
  <si>
    <t>MEG - Magyar Egészségügyi Kereskedelmi és Szolgáltató Zártkörűen Működő Részvénytársaság</t>
  </si>
  <si>
    <t>1D0135</t>
  </si>
  <si>
    <t>MEG</t>
  </si>
  <si>
    <t>1D0136</t>
  </si>
  <si>
    <t>MORANDO</t>
  </si>
  <si>
    <t>007649</t>
  </si>
  <si>
    <t>FEDERAL Zártkörűen Működő Részvénytársaság</t>
  </si>
  <si>
    <t>1D0137</t>
  </si>
  <si>
    <t>FEDERAL</t>
  </si>
  <si>
    <t>007635</t>
  </si>
  <si>
    <t>ABC HUNGARY Kockázati Tőkealap-kezelő Zártkörűen Működő Részvénytársaság</t>
  </si>
  <si>
    <t>1D0138</t>
  </si>
  <si>
    <t>ABCHUNGARY</t>
  </si>
  <si>
    <t>007366</t>
  </si>
  <si>
    <t>FundConsult Befektetési Zártkörűen Működő Részvénytársaság</t>
  </si>
  <si>
    <t>1D0139</t>
  </si>
  <si>
    <t>FUNDCONS.</t>
  </si>
  <si>
    <t>004218</t>
  </si>
  <si>
    <t>BVI Baumgartner Vagyonkezelő és Ingatlanhasznosító zártkörűen működő Részvénytársaság</t>
  </si>
  <si>
    <t>1D0144</t>
  </si>
  <si>
    <t>BVIBAUM</t>
  </si>
  <si>
    <t>007605</t>
  </si>
  <si>
    <t>Belváros-Lipótváros Ingatlanfejlesztési és Vagyonkezelő Zártkörűen Működő Részvénytársaság</t>
  </si>
  <si>
    <t>1D0145</t>
  </si>
  <si>
    <t>BLIFZRT</t>
  </si>
  <si>
    <t>000830</t>
  </si>
  <si>
    <t>Díjbeszedő Holding Zártkörűen Működő Részvénytársaság</t>
  </si>
  <si>
    <t>1D0146</t>
  </si>
  <si>
    <t>DÍJBESZEDŐ</t>
  </si>
  <si>
    <t>1D0147</t>
  </si>
  <si>
    <t>1D0148</t>
  </si>
  <si>
    <t>007212</t>
  </si>
  <si>
    <t>ITD Hungary Nonprofit Közhasznú Zártkörűen Működő Részvénytársaság</t>
  </si>
  <si>
    <t>1D0149</t>
  </si>
  <si>
    <t>ITDHUNGARY</t>
  </si>
  <si>
    <t>1D0150</t>
  </si>
  <si>
    <t>007399</t>
  </si>
  <si>
    <t>M6 Tolna Autópálya Koncessziós Zártkörűen Működő Részvénytársaság</t>
  </si>
  <si>
    <t>1D0151</t>
  </si>
  <si>
    <t>M6 TOLNA</t>
  </si>
  <si>
    <t>007676</t>
  </si>
  <si>
    <t>FÓRUM-TG 2010 Tanácsadó Zártkörűen Működő Részvénytársaság</t>
  </si>
  <si>
    <t>1D0153</t>
  </si>
  <si>
    <t>FÓRUM-TG</t>
  </si>
  <si>
    <t>000266</t>
  </si>
  <si>
    <t>IKR Termelésfejlesztési és Kereskedelmi Zártkörűen Működő Részvénytársaság</t>
  </si>
  <si>
    <t>1D0154</t>
  </si>
  <si>
    <t>IKR</t>
  </si>
  <si>
    <t>007513</t>
  </si>
  <si>
    <t>BEHIKA Consulting Vagyonkezelő Zártkörűen Működő Részvénytársaság</t>
  </si>
  <si>
    <t>1D0155</t>
  </si>
  <si>
    <t>BEHIKA</t>
  </si>
  <si>
    <t>000285</t>
  </si>
  <si>
    <t>ELEGANT Charm Konfekcióipari Zártkörű Részvénytársaság</t>
  </si>
  <si>
    <t>1D0156</t>
  </si>
  <si>
    <t>ELEGANT C.</t>
  </si>
  <si>
    <t>007740</t>
  </si>
  <si>
    <t>Nyakas Pince Zártkörűen Működő Részvénytársaság</t>
  </si>
  <si>
    <t>1D0158</t>
  </si>
  <si>
    <t>NYAKAS PIN</t>
  </si>
  <si>
    <t>007690</t>
  </si>
  <si>
    <t>NACHRICHTENWELT HOLDING Hírügynökség Zártkörűen Működő Részvénytársaság</t>
  </si>
  <si>
    <t>1D0159</t>
  </si>
  <si>
    <t>NRWHOLDING</t>
  </si>
  <si>
    <t>007665</t>
  </si>
  <si>
    <t>ZSOPA FEDER Kereskedelmi Zártkörűen Működő Részvénytársaság</t>
  </si>
  <si>
    <t>1D0160</t>
  </si>
  <si>
    <t>ZSOPA</t>
  </si>
  <si>
    <t>007703</t>
  </si>
  <si>
    <t>General Hungária Építőipari Zártkörűen Működő Részvénytársaság</t>
  </si>
  <si>
    <t>1D0161</t>
  </si>
  <si>
    <t>GENER.HUNG</t>
  </si>
  <si>
    <t>1D0162</t>
  </si>
  <si>
    <t>FINEXTKOC</t>
  </si>
  <si>
    <t>007719</t>
  </si>
  <si>
    <t>JOSEF MEYER Hungary Zrt.</t>
  </si>
  <si>
    <t>1D0163</t>
  </si>
  <si>
    <t>JOSEFMEYER</t>
  </si>
  <si>
    <t>007317</t>
  </si>
  <si>
    <t>EXPERT Kereskedelmi és Informatikai Zártkörűen Működő Részvénytársaság</t>
  </si>
  <si>
    <t>1D0164</t>
  </si>
  <si>
    <t>EXPERT</t>
  </si>
  <si>
    <t>007765</t>
  </si>
  <si>
    <t>FairConto Ügyviteli Szolgáltató és Tanácsadó Zártkörűen Működő Részvénytársaság</t>
  </si>
  <si>
    <t>1D0165</t>
  </si>
  <si>
    <t>FAIRCONTO</t>
  </si>
  <si>
    <t>007020</t>
  </si>
  <si>
    <t>ETALON Holding Szolgáltató, Pénzügyi közvetítő Zártkörűen Működő Részvénytársaság</t>
  </si>
  <si>
    <t>1D0166</t>
  </si>
  <si>
    <t>ETALON</t>
  </si>
  <si>
    <t>1D0167</t>
  </si>
  <si>
    <t>PROGRESSEE</t>
  </si>
  <si>
    <t>1D0168</t>
  </si>
  <si>
    <t>PROGRESSOE</t>
  </si>
  <si>
    <t>007828</t>
  </si>
  <si>
    <t>FOTEX HOLDING</t>
  </si>
  <si>
    <t>1D0169</t>
  </si>
  <si>
    <t>FOTEX</t>
  </si>
  <si>
    <t>007483</t>
  </si>
  <si>
    <t>SV Finance Group Független Pénzügyi Tanácsadó és Biztosításközvetítő Zártkörűen Működő Rt.</t>
  </si>
  <si>
    <t>1D0170</t>
  </si>
  <si>
    <t>SV FINANCE</t>
  </si>
  <si>
    <t>003349</t>
  </si>
  <si>
    <t>ZALACO Sütőipari Zártkörűen Működő Részvénytársaság</t>
  </si>
  <si>
    <t>1D0171</t>
  </si>
  <si>
    <t>ZALACO</t>
  </si>
  <si>
    <t>1D0172</t>
  </si>
  <si>
    <t>001380</t>
  </si>
  <si>
    <t>Győri Szeszgyár és Finomító Zártkörűen Működő Részvénytársaság</t>
  </si>
  <si>
    <t>1D0174</t>
  </si>
  <si>
    <t>GYŐRISZESZ</t>
  </si>
  <si>
    <t>1D0175</t>
  </si>
  <si>
    <t>FOTEX E</t>
  </si>
  <si>
    <t>007856</t>
  </si>
  <si>
    <t>ÉSZAK-BUDAI Tervező, Szerelő és Szolgáltató Zártkörűen Működő Részvénytársaság</t>
  </si>
  <si>
    <t>1D0177</t>
  </si>
  <si>
    <t>ÉSZAKBUDAI</t>
  </si>
  <si>
    <t>002433</t>
  </si>
  <si>
    <t>KEG Közép-európai Gázterminál Nyilvánosan Működő Részvénytársaság</t>
  </si>
  <si>
    <t>1D0178</t>
  </si>
  <si>
    <t>KEG</t>
  </si>
  <si>
    <t>007569</t>
  </si>
  <si>
    <t>REORG Fejlesztési és Vagyonkezelő Zártkörűen Működő Részvénytársaság</t>
  </si>
  <si>
    <t>1D0179</t>
  </si>
  <si>
    <t>REORG</t>
  </si>
  <si>
    <t>007876</t>
  </si>
  <si>
    <t>PROFI Szerviz HU Zártkörűen Működő Részvénytársaság</t>
  </si>
  <si>
    <t>1D0180</t>
  </si>
  <si>
    <t>PSZH</t>
  </si>
  <si>
    <t>007074</t>
  </si>
  <si>
    <t>EU-Road Invest Vagyonkezelő és Tanácsadó Zártkörűen Működő Részvénytársaság "felszámolás alatt"</t>
  </si>
  <si>
    <t>1D0181</t>
  </si>
  <si>
    <t>EU-ROAD</t>
  </si>
  <si>
    <t>007591</t>
  </si>
  <si>
    <t>Wonderline Hungary Zártkörűen Működő Részvénytársaság</t>
  </si>
  <si>
    <t>1D0182</t>
  </si>
  <si>
    <t>WONDERLINE</t>
  </si>
  <si>
    <t>002072</t>
  </si>
  <si>
    <t>RÉGIÓ MONÉTA Pénzügyi Zártkörűen Működő Részvénytársaság</t>
  </si>
  <si>
    <t>1D0183</t>
  </si>
  <si>
    <t>RÉGIÓ MON</t>
  </si>
  <si>
    <t>007829</t>
  </si>
  <si>
    <t>Gestor Befektetési Alapkezelő Zártkörűen Működő Részvénytársaság</t>
  </si>
  <si>
    <t>1D0186</t>
  </si>
  <si>
    <t>GESTOR</t>
  </si>
  <si>
    <t>1D0188</t>
  </si>
  <si>
    <t>DHK OE</t>
  </si>
  <si>
    <t>003122</t>
  </si>
  <si>
    <t>IMMODUS Ingatlanhasznosítási Zártkörűen Működő Részvénytársaság</t>
  </si>
  <si>
    <t>1D0189</t>
  </si>
  <si>
    <t>IMMODUS</t>
  </si>
  <si>
    <t>007836</t>
  </si>
  <si>
    <t>Wesper Interactive Fejlesztő és Szolgáltató Zártkörűen Működő Részvénytársaság</t>
  </si>
  <si>
    <t>1D0190</t>
  </si>
  <si>
    <t>WESPER ID</t>
  </si>
  <si>
    <t>1D0191</t>
  </si>
  <si>
    <t>007812</t>
  </si>
  <si>
    <t>Brivon Hungary Ingatlanforgalmazó Zártkörűen Működő Részvénytársaság</t>
  </si>
  <si>
    <t>1D0192</t>
  </si>
  <si>
    <t>BRIVON</t>
  </si>
  <si>
    <t>1D0193</t>
  </si>
  <si>
    <t>ORIGOFG E</t>
  </si>
  <si>
    <t>007684</t>
  </si>
  <si>
    <t>ARBO INVEST Zártkörűen működő Részvénytársaság</t>
  </si>
  <si>
    <t>1D0194</t>
  </si>
  <si>
    <t>ARBOINVEST</t>
  </si>
  <si>
    <t>002069</t>
  </si>
  <si>
    <t>Alföld-Faktoring Pénzügyi Szolgáltató Zártkörűen Működő Részvénytársaság</t>
  </si>
  <si>
    <t>1D0195</t>
  </si>
  <si>
    <t>ALFÖLDFAKT</t>
  </si>
  <si>
    <t>007640</t>
  </si>
  <si>
    <t>Citadella Consulting Befektetési Tanácsadó Zártkörűen Működő Részvénytársaság</t>
  </si>
  <si>
    <t>1D0196</t>
  </si>
  <si>
    <t>007906</t>
  </si>
  <si>
    <t>NETvisor Informatikai és Kommunikációs Zártkörűen működő Részvénytársaság</t>
  </si>
  <si>
    <t>1D0198</t>
  </si>
  <si>
    <t>NETVISOR T</t>
  </si>
  <si>
    <t>1D0199</t>
  </si>
  <si>
    <t>NETVISOR E</t>
  </si>
  <si>
    <t>006144</t>
  </si>
  <si>
    <t>ACTEL TÁVKÖZLÉSI ZÁRTKÖRŰEN MŰKÖDŐ Részvénytársaság</t>
  </si>
  <si>
    <t>1D0200</t>
  </si>
  <si>
    <t>ACTEL</t>
  </si>
  <si>
    <t>007108</t>
  </si>
  <si>
    <t>Outcome Magyarország Tanácsadó és Szolgáltató Zártkörűen Működő Részvénytársaság</t>
  </si>
  <si>
    <t>1D0201</t>
  </si>
  <si>
    <t>OUTCOME</t>
  </si>
  <si>
    <t>007803</t>
  </si>
  <si>
    <t>RADAR Holding Zártkörűen működő Részvénytársaság</t>
  </si>
  <si>
    <t>1D0202</t>
  </si>
  <si>
    <t>RADAR</t>
  </si>
  <si>
    <t>007953</t>
  </si>
  <si>
    <t>IKON CEE Kockázati Tőkealap-kezelő Zártkörűen Működő Részvénytársaság</t>
  </si>
  <si>
    <t>1D0203</t>
  </si>
  <si>
    <t>IKON CEE</t>
  </si>
  <si>
    <t>002288</t>
  </si>
  <si>
    <t>TopTorony Ingatlanhasznosító Zártkörűen Működő Részvénytársaság</t>
  </si>
  <si>
    <t>1D0204</t>
  </si>
  <si>
    <t>TOPTORONY</t>
  </si>
  <si>
    <t>004423</t>
  </si>
  <si>
    <t>PLANET LEASING Pénzügyi Szolgáltató Zártkörűen működő Részvénytársaság</t>
  </si>
  <si>
    <t>1D0205</t>
  </si>
  <si>
    <t>PLANETLZRT</t>
  </si>
  <si>
    <t>007902</t>
  </si>
  <si>
    <t>Sun Valley Kereskedelmi Zártkörűen Működő Részvénytársaság</t>
  </si>
  <si>
    <t>1D0207</t>
  </si>
  <si>
    <t>SUN VALLEY</t>
  </si>
  <si>
    <t>007363</t>
  </si>
  <si>
    <t>Mediterrán Fruits Zrt.</t>
  </si>
  <si>
    <t>1D0208</t>
  </si>
  <si>
    <t>MEDITERRÁN</t>
  </si>
  <si>
    <t>007898</t>
  </si>
  <si>
    <t>ALISCA BAU Építőipari Zártkörűen Működő Részvénytársaság</t>
  </si>
  <si>
    <t>1D0209</t>
  </si>
  <si>
    <t>ALISCA BAU</t>
  </si>
  <si>
    <t>007837</t>
  </si>
  <si>
    <t>Edison House Holding Zártkörűen Működő Részvénytársaság</t>
  </si>
  <si>
    <t>1D0210</t>
  </si>
  <si>
    <t>EDISON</t>
  </si>
  <si>
    <t>007936</t>
  </si>
  <si>
    <t>Mátrai Villamos Művek Termelő Zártkörűen Működő Részvénytársaság</t>
  </si>
  <si>
    <t>1D0211</t>
  </si>
  <si>
    <t>MVMT ZRT</t>
  </si>
  <si>
    <t>006737</t>
  </si>
  <si>
    <t>MAK Mecsek Autópálya Koncessziós Zártkörűen Működő Részvénytársaság</t>
  </si>
  <si>
    <t>1D0212</t>
  </si>
  <si>
    <t>MAK MECSEK</t>
  </si>
  <si>
    <t>007759</t>
  </si>
  <si>
    <t>Comergen Energetikai Zártkörűen Működő Részvénytársaság</t>
  </si>
  <si>
    <t>1D0214</t>
  </si>
  <si>
    <t>COMERGEN</t>
  </si>
  <si>
    <t>007514</t>
  </si>
  <si>
    <t>Petrov és Társa Építőipari és Kereskedelmi Zártkörűen Működő Részvénytársaság</t>
  </si>
  <si>
    <t>1D0215</t>
  </si>
  <si>
    <t>PETROV</t>
  </si>
  <si>
    <t>007567</t>
  </si>
  <si>
    <t>ASAP GLOBAL Zártkörűen Működő Részvénytársaság</t>
  </si>
  <si>
    <t>1D0218</t>
  </si>
  <si>
    <t>ASAPGLOBAL</t>
  </si>
  <si>
    <t>007870</t>
  </si>
  <si>
    <t>T-Média Holding Zártkörűen Működő Részvénytársaság</t>
  </si>
  <si>
    <t>1D0219</t>
  </si>
  <si>
    <t>T-MÉDIA</t>
  </si>
  <si>
    <t>004306</t>
  </si>
  <si>
    <t>TURBUCZ Ingatlanforgalmazó és Építőipari Zártkörű Részvénytársaság "felszámolás alatt"</t>
  </si>
  <si>
    <t>1D0220</t>
  </si>
  <si>
    <t>TURBUCZ</t>
  </si>
  <si>
    <t>008004</t>
  </si>
  <si>
    <t>PRO-THÉTA Ingatlanfejlesztő Zártkörűen Működő Részvénytársaság</t>
  </si>
  <si>
    <t>1D0221</t>
  </si>
  <si>
    <t>PRO-THÉTA</t>
  </si>
  <si>
    <t>007958</t>
  </si>
  <si>
    <t>"SZILI-VILLSZER" Villamos Kivitelező Zártkörűen Működő Részvénytársaság</t>
  </si>
  <si>
    <t>1D0222</t>
  </si>
  <si>
    <t>SZILI-VILL</t>
  </si>
  <si>
    <t>007491</t>
  </si>
  <si>
    <t>FERASCO Környezetvédelmi és Vagyonkezelő Zártkörűen Működő Részvénytársaság</t>
  </si>
  <si>
    <t>1D0223</t>
  </si>
  <si>
    <t>FERASCO</t>
  </si>
  <si>
    <t>002229</t>
  </si>
  <si>
    <t>BALAKER '99 Balassagyarmat és Vidéke Kereskedelmi Zártkörűen működő Részvénytársaság</t>
  </si>
  <si>
    <t>1D0225</t>
  </si>
  <si>
    <t>BALAKER'99</t>
  </si>
  <si>
    <t>007792</t>
  </si>
  <si>
    <t>Hatvani Városgazdálkodási Nonprofit Közhasznú Zártkörűen Működő Részvénytársaság</t>
  </si>
  <si>
    <t>1D0226</t>
  </si>
  <si>
    <t>HATVANI VG</t>
  </si>
  <si>
    <t>007886</t>
  </si>
  <si>
    <t>Moveo Zártkörűen Működő Részvénytársaság</t>
  </si>
  <si>
    <t>1D0227</t>
  </si>
  <si>
    <t>MOVEO T</t>
  </si>
  <si>
    <t>1D0228</t>
  </si>
  <si>
    <t>MOVEO E</t>
  </si>
  <si>
    <t>007882</t>
  </si>
  <si>
    <t>Solo-Duo Zártkörűen Működő Részvénytársaság</t>
  </si>
  <si>
    <t>1D0229</t>
  </si>
  <si>
    <t>SOLO-DUO</t>
  </si>
  <si>
    <t>007162</t>
  </si>
  <si>
    <t>Baldaszti International Zártkörűen Működő Részvénytársaság</t>
  </si>
  <si>
    <t>1D0230</t>
  </si>
  <si>
    <t>BALDASZTI</t>
  </si>
  <si>
    <t>007999</t>
  </si>
  <si>
    <t>XGA Vagyonkezelő Zártkörűen Működő Részvénytársaság</t>
  </si>
  <si>
    <t>1D0231</t>
  </si>
  <si>
    <t>XGA</t>
  </si>
  <si>
    <t>007871</t>
  </si>
  <si>
    <t>SCD GROUP Zártkörűen Működő Részvénytársaság "felszámolás alatt"</t>
  </si>
  <si>
    <t>1D0232</t>
  </si>
  <si>
    <t>SCD GROUP</t>
  </si>
  <si>
    <t>003181</t>
  </si>
  <si>
    <t>Krisztál Kereskedelmi és Szolgáltató Zártkörűen Működő Részvénytársaság</t>
  </si>
  <si>
    <t>1D0233</t>
  </si>
  <si>
    <t>KRISZTÁL</t>
  </si>
  <si>
    <t>007688</t>
  </si>
  <si>
    <t>LAKI Épületszobrász Zártkörűen Működő Részvénytársaság</t>
  </si>
  <si>
    <t>1D0234</t>
  </si>
  <si>
    <t>LAKI ÉP T</t>
  </si>
  <si>
    <t>1D0235</t>
  </si>
  <si>
    <t>LAKI ÉP D</t>
  </si>
  <si>
    <t>007750</t>
  </si>
  <si>
    <t>"ICE HOCKEY STARS" Sportszolgáltató Zártkörűen Működő Részvénytársaság</t>
  </si>
  <si>
    <t>1D0236</t>
  </si>
  <si>
    <t>ICE HOCKEY</t>
  </si>
  <si>
    <t>007222</t>
  </si>
  <si>
    <t>CIG Pannónia Életbiztosító Nyrt.</t>
  </si>
  <si>
    <t>1D0237</t>
  </si>
  <si>
    <t>1D0238</t>
  </si>
  <si>
    <t>001910</t>
  </si>
  <si>
    <t>TISZACASH Termőföld-közvetítő, -fejlesztő és -hasznosító zártkörűen működő Részvénytársaság</t>
  </si>
  <si>
    <t>1D0239</t>
  </si>
  <si>
    <t>TISZACASH</t>
  </si>
  <si>
    <t>007986</t>
  </si>
  <si>
    <t>POWERFORUM Zártkörűen Működő Részvénytársaság</t>
  </si>
  <si>
    <t>1D0242</t>
  </si>
  <si>
    <t>POWERFORUM</t>
  </si>
  <si>
    <t>007408</t>
  </si>
  <si>
    <t>Vasuta Kazán-Hő-Klímatechnikai Kereskedelmi és Szolgáltató Zártkörűen Működő Részvénytársaság</t>
  </si>
  <si>
    <t>1D0243</t>
  </si>
  <si>
    <t>VASUTA</t>
  </si>
  <si>
    <t>007716</t>
  </si>
  <si>
    <t>CLANEG Zártkörűen Működő Részvénytársaság</t>
  </si>
  <si>
    <t>1D0247</t>
  </si>
  <si>
    <t>CLANEG ID</t>
  </si>
  <si>
    <t>007764</t>
  </si>
  <si>
    <t>MKOE Gazdasági Tanácsadó Zártkörűen Működő Részvénytársaság</t>
  </si>
  <si>
    <t>1D0248</t>
  </si>
  <si>
    <t>MKOE</t>
  </si>
  <si>
    <t>007103</t>
  </si>
  <si>
    <t>MÁV-TRAKCIÓ Vasúti Vontatási Zártkörűen Működő Részvénytársaság</t>
  </si>
  <si>
    <t>1D0249</t>
  </si>
  <si>
    <t>MÁVTRAKCIÓ</t>
  </si>
  <si>
    <t>1D0250</t>
  </si>
  <si>
    <t>007678</t>
  </si>
  <si>
    <t>Kancellár.hu Informatikai Tanácsadó Zártkörűen Működő Részvénytársaság</t>
  </si>
  <si>
    <t>1D0251</t>
  </si>
  <si>
    <t>KANCELLÁR</t>
  </si>
  <si>
    <t>007944</t>
  </si>
  <si>
    <t>S &amp; CS PROPERTY INGATLANFORGALMAZÓ ZÁRTKÖRŰEN MŰKÖDŐ RÉSZVÉNYTÁRSASÁG</t>
  </si>
  <si>
    <t>1D0252</t>
  </si>
  <si>
    <t>S&amp;CSPROPER</t>
  </si>
  <si>
    <t>1D0253</t>
  </si>
  <si>
    <t>008010</t>
  </si>
  <si>
    <t>VENTERFOR ENERGETIKAI Zártkörűen Működő Részvénytársaság</t>
  </si>
  <si>
    <t>1D0254</t>
  </si>
  <si>
    <t>VENTERFOR</t>
  </si>
  <si>
    <t>003775</t>
  </si>
  <si>
    <t>Pax Televízió Műsorszolgáltató Zártkörűen Működő Részvénytársaság</t>
  </si>
  <si>
    <t>1D0255</t>
  </si>
  <si>
    <t>PAX TV</t>
  </si>
  <si>
    <t>008044</t>
  </si>
  <si>
    <t>GeneralNet Szolgáltató Zártkörűen Működő Részvénytársaság</t>
  </si>
  <si>
    <t>1D0256</t>
  </si>
  <si>
    <t>GENERALNET</t>
  </si>
  <si>
    <t>003191</t>
  </si>
  <si>
    <t>ROLL Termelő és Kereskedelmi Zártkörűen működő Részvénytársaság</t>
  </si>
  <si>
    <t>1D0257</t>
  </si>
  <si>
    <t>ROLL</t>
  </si>
  <si>
    <t>007863</t>
  </si>
  <si>
    <t>STENSEN Hitelközvetítő és Szolgáltató zártkörűen működő Részvénytársaság</t>
  </si>
  <si>
    <t>1D0258</t>
  </si>
  <si>
    <t>STENSEN</t>
  </si>
  <si>
    <t>007931</t>
  </si>
  <si>
    <t>SWEET-EUROPE Zártkörűen Működő Részvénytársaság "felszámolás alatt"</t>
  </si>
  <si>
    <t>1D0259</t>
  </si>
  <si>
    <t>SWEET-EURO</t>
  </si>
  <si>
    <t>006460</t>
  </si>
  <si>
    <t>MÁV-START Vasúti Személyszállító Zártkörűen Működő Részvénytársaság</t>
  </si>
  <si>
    <t>1D0260</t>
  </si>
  <si>
    <t>MÁV-START</t>
  </si>
  <si>
    <t>1D0261</t>
  </si>
  <si>
    <t>M-RTL LH</t>
  </si>
  <si>
    <t>1D0262</t>
  </si>
  <si>
    <t>M-RTL SZE</t>
  </si>
  <si>
    <t>008018</t>
  </si>
  <si>
    <t>Eurasia Real Estate Development Zártkörűen Működő Részvénytársaság "végelszámolás alatt"</t>
  </si>
  <si>
    <t>1D0263</t>
  </si>
  <si>
    <t>EURASIA</t>
  </si>
  <si>
    <t>007974</t>
  </si>
  <si>
    <t>MATUSZ-VAD Kereskedelmi és Húsfeldolgozó Zártkörűen Működő Részvénytársaság</t>
  </si>
  <si>
    <t>1D0264</t>
  </si>
  <si>
    <t>MATUSZ-VAD</t>
  </si>
  <si>
    <t>1D0265</t>
  </si>
  <si>
    <t>008062</t>
  </si>
  <si>
    <t>SH Money Ingatlanfinanszírozási és Pénzügyi Zártkörűen Működő Részvénytársaság</t>
  </si>
  <si>
    <t>1D0266</t>
  </si>
  <si>
    <t>SH MONEY</t>
  </si>
  <si>
    <t>007966</t>
  </si>
  <si>
    <t>InnovIT Kereskedelmi és Szoftverfejlesztő Zártkörűen Működő Részvénytársaság</t>
  </si>
  <si>
    <t>1D0267</t>
  </si>
  <si>
    <t>INNOVIT</t>
  </si>
  <si>
    <t>007883</t>
  </si>
  <si>
    <t>Elan SBI Capital Partners Tőkealapkezelő Záártkörűen Működő Részvénytársaság "végelszámolás alatt"</t>
  </si>
  <si>
    <t>1D0268</t>
  </si>
  <si>
    <t>ELAN SBI C</t>
  </si>
  <si>
    <t>007171</t>
  </si>
  <si>
    <t>CORDI K+F Nonprofit Közhasznú Zártkörűen Működő Részvénytársaság</t>
  </si>
  <si>
    <t>1D0270</t>
  </si>
  <si>
    <t>CORDI K+F</t>
  </si>
  <si>
    <t>007598</t>
  </si>
  <si>
    <t>DayTrade.net Befektetési Zártkörűen Működő Részvénytársaság</t>
  </si>
  <si>
    <t>1D0271</t>
  </si>
  <si>
    <t>DAYTRADE.N</t>
  </si>
  <si>
    <t>1D0272</t>
  </si>
  <si>
    <t>VIA ONE B</t>
  </si>
  <si>
    <t>1D0273</t>
  </si>
  <si>
    <t>VIA ONE C</t>
  </si>
  <si>
    <t>007585</t>
  </si>
  <si>
    <t>J-B Faktor Kereskedelmi Faktoring Zártkörűen Működő Részvénytársaság</t>
  </si>
  <si>
    <t>1D0274</t>
  </si>
  <si>
    <t>J-B FAKTOR</t>
  </si>
  <si>
    <t>1D0275</t>
  </si>
  <si>
    <t>EUROVENT</t>
  </si>
  <si>
    <t>008026</t>
  </si>
  <si>
    <t>APEIRON-CLARITAS Oktatási és Szolgáltató Zártkörűen Működő Részvénytársaság</t>
  </si>
  <si>
    <t>1D0276</t>
  </si>
  <si>
    <t>APEIRON</t>
  </si>
  <si>
    <t>008041</t>
  </si>
  <si>
    <t>DV N Dunaújvárosi Városfejlesztési Nonprofit Zártkörűen Működő Részvénytársaság</t>
  </si>
  <si>
    <t>1D0279</t>
  </si>
  <si>
    <t>DV N</t>
  </si>
  <si>
    <t>007166</t>
  </si>
  <si>
    <t>Hochbau Invest Magyarország Zártkörűen Működő Részvénytársaság "végelszámolás alatt"</t>
  </si>
  <si>
    <t>1D0280</t>
  </si>
  <si>
    <t>HOCHBAU</t>
  </si>
  <si>
    <t>008029</t>
  </si>
  <si>
    <t>HealthCapital Tanácsadó és Szolgáltató Zártkörűen Működő Részvénytársaság</t>
  </si>
  <si>
    <t>1D0281</t>
  </si>
  <si>
    <t>HEALTHCAP</t>
  </si>
  <si>
    <t>007165</t>
  </si>
  <si>
    <t>Perneszy Ingatlanhasznosító-kezelő Zártkörűen Működő Részvénytársaság</t>
  </si>
  <si>
    <t>1D0282</t>
  </si>
  <si>
    <t>PERNESZY</t>
  </si>
  <si>
    <t>008048</t>
  </si>
  <si>
    <t>Green Capital Zártkörűen Működő Részvénytársaság</t>
  </si>
  <si>
    <t>1D0283</t>
  </si>
  <si>
    <t>GREEN CAP</t>
  </si>
  <si>
    <t>008045</t>
  </si>
  <si>
    <t>MSB Fejlesztési Tanácsadó Zártkörűen Működő Részvénytársaság</t>
  </si>
  <si>
    <t>1D0285</t>
  </si>
  <si>
    <t>MSB</t>
  </si>
  <si>
    <t>001322</t>
  </si>
  <si>
    <t>FERROBETON Dunaújvárosi Beton- és Vasbetonelem-gyártó Zártkörűen Működő Részvénytársaság</t>
  </si>
  <si>
    <t>1D0286</t>
  </si>
  <si>
    <t>FERROBETON</t>
  </si>
  <si>
    <t>007163</t>
  </si>
  <si>
    <t>Quercus Hungary Ingatlanhasznosító-kezelő Zártkörűen Működő Részvénytársaság</t>
  </si>
  <si>
    <t>1D0287</t>
  </si>
  <si>
    <t>QUERCUS</t>
  </si>
  <si>
    <t>006170</t>
  </si>
  <si>
    <t>AIR CONTROL HUNGARY Találmány- és Szabadalom-hasznosító Zártkörűen Működő Részvénytársaság</t>
  </si>
  <si>
    <t>1D0288</t>
  </si>
  <si>
    <t>AIRCONTROT</t>
  </si>
  <si>
    <t>1D0289</t>
  </si>
  <si>
    <t>AIRCONTROE</t>
  </si>
  <si>
    <t>004841</t>
  </si>
  <si>
    <t>Első Nagykörúti Üzletház Zártkörűen Működő Részvénytársaság</t>
  </si>
  <si>
    <t>1D0290</t>
  </si>
  <si>
    <t>ENAGYKÖRÜH</t>
  </si>
  <si>
    <t>007978</t>
  </si>
  <si>
    <t>INTERLOYDS MAGYARORSZÁG Pénzügyi Zártkörűen Működő Részvénytársaság</t>
  </si>
  <si>
    <t>1D0291</t>
  </si>
  <si>
    <t>INTERLOYDS</t>
  </si>
  <si>
    <t>008061</t>
  </si>
  <si>
    <t>K&amp;H Faktor Pénzügyi Szolgáltató Zártkörűen Működő Részvénytársaság</t>
  </si>
  <si>
    <t>1D0292</t>
  </si>
  <si>
    <t>K&amp;HFAKTOR</t>
  </si>
  <si>
    <t>1D0293</t>
  </si>
  <si>
    <t>CENTR-FUND</t>
  </si>
  <si>
    <t>007838</t>
  </si>
  <si>
    <t>OPTINVEST Zártkörűen Működő Részvénytársaság</t>
  </si>
  <si>
    <t>1D0295</t>
  </si>
  <si>
    <t>OPTINVEST</t>
  </si>
  <si>
    <t>007459</t>
  </si>
  <si>
    <t>Széchenyi Kereskedelmi Bank Zrt.</t>
  </si>
  <si>
    <t>1D0297</t>
  </si>
  <si>
    <t>SZÉCHENYIB</t>
  </si>
  <si>
    <t>008099</t>
  </si>
  <si>
    <t>PERION Zártkörűen Működő Részvénytársaság</t>
  </si>
  <si>
    <t>1D0298</t>
  </si>
  <si>
    <t>PERION</t>
  </si>
  <si>
    <t>007972</t>
  </si>
  <si>
    <t>ELME Ipari Csoport Ipari Megoldások és Szolgáltatások Zártkörűen Működő Részvénytársaság</t>
  </si>
  <si>
    <t>1D0299</t>
  </si>
  <si>
    <t>ELMEICST1</t>
  </si>
  <si>
    <t>1D0300</t>
  </si>
  <si>
    <t>ELMEICST2</t>
  </si>
  <si>
    <t>007948</t>
  </si>
  <si>
    <t>DIGNUS Szolgáltató Zártkörűen Működő Részvénytársaság</t>
  </si>
  <si>
    <t>1D0302</t>
  </si>
  <si>
    <t>DIGNUS</t>
  </si>
  <si>
    <t>008110</t>
  </si>
  <si>
    <t>BROKERNET Investment Holding Zártkörűen Működő Részvénytársaság</t>
  </si>
  <si>
    <t>1D0303</t>
  </si>
  <si>
    <t>BHOLDINGT</t>
  </si>
  <si>
    <t>1D0304</t>
  </si>
  <si>
    <t>BHOLDINGSZ</t>
  </si>
  <si>
    <t>1D0305</t>
  </si>
  <si>
    <t>BHOLDINGE</t>
  </si>
  <si>
    <t>1D0306</t>
  </si>
  <si>
    <t>BHOLDINGV</t>
  </si>
  <si>
    <t>001001</t>
  </si>
  <si>
    <t>Griff Gentlemen's Kereskedelmi Zrt.</t>
  </si>
  <si>
    <t>1D0307</t>
  </si>
  <si>
    <t>GRIFF</t>
  </si>
  <si>
    <t>1D0308</t>
  </si>
  <si>
    <t>INDOTEK-IN</t>
  </si>
  <si>
    <t>006937</t>
  </si>
  <si>
    <t>Scania Finance Magyarország Pénzügyi és Kereskedelmi Zártkörűen Működő Részvénytársaság</t>
  </si>
  <si>
    <t>1D0309</t>
  </si>
  <si>
    <t>SCANIA FIN</t>
  </si>
  <si>
    <t>006136</t>
  </si>
  <si>
    <t>Ceres Sütőipari Zártkörűen Működő Részvénytársaság</t>
  </si>
  <si>
    <t>1D0310</t>
  </si>
  <si>
    <t>CERES</t>
  </si>
  <si>
    <t>008083</t>
  </si>
  <si>
    <t>NAVISCON Mérnöki Tanácsadó Zártkörűen Működő Részvénytársaság</t>
  </si>
  <si>
    <t>1D0311</t>
  </si>
  <si>
    <t>NAVISCON</t>
  </si>
  <si>
    <t>007861</t>
  </si>
  <si>
    <t>BESEDER TRADE Zártkörűen Működő Részvénytársaság</t>
  </si>
  <si>
    <t>1D0312</t>
  </si>
  <si>
    <t>BESEDER</t>
  </si>
  <si>
    <t>008190</t>
  </si>
  <si>
    <t>PRO-MÉSZ Zártkörűen Működő Részvénytársaság</t>
  </si>
  <si>
    <t>1D0313</t>
  </si>
  <si>
    <t>PRO-MÉSZ</t>
  </si>
  <si>
    <t>1D0314</t>
  </si>
  <si>
    <t>PORTFOLION</t>
  </si>
  <si>
    <t>008050</t>
  </si>
  <si>
    <t>EXPOL HOLDING Zártkörűen Működő Részvénytársaság</t>
  </si>
  <si>
    <t>1D0315</t>
  </si>
  <si>
    <t>EXPOL HOLD</t>
  </si>
  <si>
    <t>006534</t>
  </si>
  <si>
    <t>ENERGOINVENT HUNGARY Kereskedelmi és Szolgáltató Zártkörűen Működő Részvénytársaság</t>
  </si>
  <si>
    <t>1D0316</t>
  </si>
  <si>
    <t>ENERGOINVE</t>
  </si>
  <si>
    <t>008131</t>
  </si>
  <si>
    <t>Telekom New Media Szolgáltató Zártkörűen Működő Részvénytársaság</t>
  </si>
  <si>
    <t>1D0317</t>
  </si>
  <si>
    <t>TELEKOM NM</t>
  </si>
  <si>
    <t>004135</t>
  </si>
  <si>
    <t>"MIKROHITEL" Gazdaságfejlesztő Pénzügyi Zártkörűen Működő Részvénytársaság</t>
  </si>
  <si>
    <t>1D0318</t>
  </si>
  <si>
    <t>MIKROHITEL</t>
  </si>
  <si>
    <t>004269</t>
  </si>
  <si>
    <t>TELEPHANT Távközlési és Telekommunikációs Szolgáltató Zártkörűen Működő Részvénytársaság</t>
  </si>
  <si>
    <t>1D0319</t>
  </si>
  <si>
    <t>TELEPHANT</t>
  </si>
  <si>
    <t>002947</t>
  </si>
  <si>
    <t>Capital Hitelház Zártkörűen Működő Részvénytársaság</t>
  </si>
  <si>
    <t>1D0320</t>
  </si>
  <si>
    <t>CAPITAL HH</t>
  </si>
  <si>
    <t>008079</t>
  </si>
  <si>
    <t>Sport Playground Zártkörűen Működő Részvénytársaság</t>
  </si>
  <si>
    <t>1D0321</t>
  </si>
  <si>
    <t>SPORTPLAY</t>
  </si>
  <si>
    <t>008138</t>
  </si>
  <si>
    <t>II. Kerületi Városfejlesztő és Beruházás-szervező Zártkörűen Működő Részvénytársaság</t>
  </si>
  <si>
    <t>1D0322</t>
  </si>
  <si>
    <t>II. KER VF</t>
  </si>
  <si>
    <t>000731</t>
  </si>
  <si>
    <t>VILATI Automatizálási és Telekommunikációs Zártkörűen Működő Részvénytársaság</t>
  </si>
  <si>
    <t>1D0323</t>
  </si>
  <si>
    <t>VILATI</t>
  </si>
  <si>
    <t>008084</t>
  </si>
  <si>
    <t>AKTA KÖVETELÉSKEZELŐ Zártkörűen Működő Részvénytársaság</t>
  </si>
  <si>
    <t>1D0326</t>
  </si>
  <si>
    <t>AKTA</t>
  </si>
  <si>
    <t>1D0327</t>
  </si>
  <si>
    <t>ARCUS LSZ</t>
  </si>
  <si>
    <t>007427</t>
  </si>
  <si>
    <t>Negos Tárgyalási Tanácsadó Zártkörűen Működő Részvénytársaság</t>
  </si>
  <si>
    <t>1D0328</t>
  </si>
  <si>
    <t>NEGOS</t>
  </si>
  <si>
    <t>008157</t>
  </si>
  <si>
    <t>VERTA Zártkörűen Működő Részvénytársaság</t>
  </si>
  <si>
    <t>1D0330</t>
  </si>
  <si>
    <t>VERTA</t>
  </si>
  <si>
    <t>007917</t>
  </si>
  <si>
    <t>Média Park Europe Zártkörűen Működő Részvénytársaság</t>
  </si>
  <si>
    <t>1D0331</t>
  </si>
  <si>
    <t>MÉDIAPID25</t>
  </si>
  <si>
    <t>008104</t>
  </si>
  <si>
    <t>Microsegment Consulting Partners Zártkörűen Működő Részvénytársaság</t>
  </si>
  <si>
    <t>1D0332</t>
  </si>
  <si>
    <t>MICROSEGME</t>
  </si>
  <si>
    <t>004320</t>
  </si>
  <si>
    <t>Dr. Hotellátó Nyomdai és Szolgáltató Zártkörűen Működő Részvénytársaság</t>
  </si>
  <si>
    <t>1D0333</t>
  </si>
  <si>
    <t>DR.HOTELTA</t>
  </si>
  <si>
    <t>1D0334</t>
  </si>
  <si>
    <t>DR.HOTELEB</t>
  </si>
  <si>
    <t>1D0335</t>
  </si>
  <si>
    <t>DR.HOTELEC</t>
  </si>
  <si>
    <t>006399</t>
  </si>
  <si>
    <t>Kulcs-Soft Számítástechnika Nyilvánosan Működő Részvénytársaság</t>
  </si>
  <si>
    <t>1D0336</t>
  </si>
  <si>
    <t>KULCS-SOFT</t>
  </si>
  <si>
    <t>008195</t>
  </si>
  <si>
    <t>TERRA-DANUBIA Szolgáltató Zártkörűen Működő Részvénytársaság</t>
  </si>
  <si>
    <t>1D0337</t>
  </si>
  <si>
    <t>TERRA-DANU</t>
  </si>
  <si>
    <t>008181</t>
  </si>
  <si>
    <t>Di-Care Egészségügyi Kereskedelmi és Szolgáltató Zártkörűen Működő Részvénytársaság</t>
  </si>
  <si>
    <t>1D0338</t>
  </si>
  <si>
    <t>DI-CARE</t>
  </si>
  <si>
    <t>000109</t>
  </si>
  <si>
    <t>DÉL-DUNÁNTÚLI Regionális Bank Zártkörűen Működő Részvénytársaság</t>
  </si>
  <si>
    <t>1D0339</t>
  </si>
  <si>
    <t>DDRB TÖRZS</t>
  </si>
  <si>
    <t>1D0340</t>
  </si>
  <si>
    <t>MWBH OE</t>
  </si>
  <si>
    <t>007316</t>
  </si>
  <si>
    <t>ERGO Életbiztosító Zártkörűen Működő Részvénytársaság</t>
  </si>
  <si>
    <t>1D0341</t>
  </si>
  <si>
    <t>ERGOÉLETA</t>
  </si>
  <si>
    <t>002788</t>
  </si>
  <si>
    <t>TE-ART Befektetési és Vagyonkezelő Zártkörűen Működő Részvénytársaság</t>
  </si>
  <si>
    <t>1D0343</t>
  </si>
  <si>
    <t>TE-ART</t>
  </si>
  <si>
    <t>1D0344</t>
  </si>
  <si>
    <t>ÖNKOR.EÜ B</t>
  </si>
  <si>
    <t>008156</t>
  </si>
  <si>
    <t>HOLMAG Tanácsadó és Szolgáltató Zártkörűen Működő Részvénytársaság</t>
  </si>
  <si>
    <t>1D0345</t>
  </si>
  <si>
    <t>HOLMAG</t>
  </si>
  <si>
    <t>000849</t>
  </si>
  <si>
    <t>ELIT Cipőkészítő Zártkörűen Működő Részvénytársaság</t>
  </si>
  <si>
    <t>1D0346</t>
  </si>
  <si>
    <t>ELITCIPŐ A</t>
  </si>
  <si>
    <t>1D0347</t>
  </si>
  <si>
    <t>ELITCIPŐ B</t>
  </si>
  <si>
    <t>002903</t>
  </si>
  <si>
    <t>CIB REAL Ingatlanhasznosító és Szolgáltató Zártkörűen Működő Részvénytársaság</t>
  </si>
  <si>
    <t>1D0348</t>
  </si>
  <si>
    <t>CIB REAL</t>
  </si>
  <si>
    <t>008225</t>
  </si>
  <si>
    <t>Mobil-Cash Európa Információtechnológiai és Szolgáltató Zártkörűen Működő Részvénytársaság</t>
  </si>
  <si>
    <t>1D0349</t>
  </si>
  <si>
    <t>MOBIL-CASH</t>
  </si>
  <si>
    <t>007397</t>
  </si>
  <si>
    <t>REM International Zártkörűen Működő Részvénytársaság</t>
  </si>
  <si>
    <t>1D0350</t>
  </si>
  <si>
    <t>REMINTZRTA</t>
  </si>
  <si>
    <t>1D0351</t>
  </si>
  <si>
    <t>REMINTZRTB</t>
  </si>
  <si>
    <t>002326</t>
  </si>
  <si>
    <t>iFOREX Befektetési Szolgáltató Zártkörűen Működő Részvénytársaság</t>
  </si>
  <si>
    <t>1D0352</t>
  </si>
  <si>
    <t>HAMILTON</t>
  </si>
  <si>
    <t>008111</t>
  </si>
  <si>
    <t>ÖKOSANITAS Kereskedelmi és Szolgáltató Zártkörűen Működő Részvénytársaság</t>
  </si>
  <si>
    <t>1D0353</t>
  </si>
  <si>
    <t>ÖKOSANITAS</t>
  </si>
  <si>
    <t>008282</t>
  </si>
  <si>
    <t>WINKLER BŐR Kereskedelmi Zártkörűen Működő Részvénytársaság</t>
  </si>
  <si>
    <t>1D0354</t>
  </si>
  <si>
    <t>WINKLERBŐR</t>
  </si>
  <si>
    <t>008229</t>
  </si>
  <si>
    <t>Opticon Holding Group Zártkörűen Működő Részvénytársaság</t>
  </si>
  <si>
    <t>1D0356</t>
  </si>
  <si>
    <t>OPTICONOL</t>
  </si>
  <si>
    <t>1D0357</t>
  </si>
  <si>
    <t>OPTICONVEZ</t>
  </si>
  <si>
    <t>1D0358</t>
  </si>
  <si>
    <t>OPTICONT</t>
  </si>
  <si>
    <t>1D0359</t>
  </si>
  <si>
    <t>OPTICONSZ</t>
  </si>
  <si>
    <t>1D0360</t>
  </si>
  <si>
    <t>OPTICONELŐ</t>
  </si>
  <si>
    <t>1D0361</t>
  </si>
  <si>
    <t>OPTICONFEL</t>
  </si>
  <si>
    <t>008256</t>
  </si>
  <si>
    <t>MOL Energiakereskedő Zártkörűen Működő Részvénytársaság</t>
  </si>
  <si>
    <t>1D0363</t>
  </si>
  <si>
    <t>MOLENKERTA</t>
  </si>
  <si>
    <t>008210</t>
  </si>
  <si>
    <t>Fashion Days Shopping Internetes Kereskedelmi Zártkörűen Működő Részvénytársaság</t>
  </si>
  <si>
    <t>1D0364</t>
  </si>
  <si>
    <t>FASHION DS</t>
  </si>
  <si>
    <t>008204</t>
  </si>
  <si>
    <t>Pentanova Zártkörűen Működő Részvénytársaság</t>
  </si>
  <si>
    <t>1D0365</t>
  </si>
  <si>
    <t>PENTANOVA</t>
  </si>
  <si>
    <t>008092</t>
  </si>
  <si>
    <t>IW Investor Group Zártkörűen Működő Részvénytársaság</t>
  </si>
  <si>
    <t>1D0366</t>
  </si>
  <si>
    <t>IWINVESTOR</t>
  </si>
  <si>
    <t>008116</t>
  </si>
  <si>
    <t>Hunnia Ingatlanbefektetési Ház Zrt.</t>
  </si>
  <si>
    <t>1D0367</t>
  </si>
  <si>
    <t>HUNNIAINGT</t>
  </si>
  <si>
    <t>1D0368</t>
  </si>
  <si>
    <t>HUNNIAINGE</t>
  </si>
  <si>
    <t>1D0369</t>
  </si>
  <si>
    <t>REMING CS</t>
  </si>
  <si>
    <t>1D0370</t>
  </si>
  <si>
    <t>REMING DZ</t>
  </si>
  <si>
    <t>1D0371</t>
  </si>
  <si>
    <t>REMING F</t>
  </si>
  <si>
    <t>1D0372</t>
  </si>
  <si>
    <t>REMING K</t>
  </si>
  <si>
    <t>1D0373</t>
  </si>
  <si>
    <t>REMING L</t>
  </si>
  <si>
    <t>008232</t>
  </si>
  <si>
    <t>VAJDA ZÁLOG Pénzügyi Zártkörűen Működő Részvénytársaság</t>
  </si>
  <si>
    <t>1D0374</t>
  </si>
  <si>
    <t>VAJDAZÁLOG</t>
  </si>
  <si>
    <t>007845</t>
  </si>
  <si>
    <t>MikoProd Biotechnológiai Gyártó és Forgalmazó Zártkörűen Működő Részvénytársaság</t>
  </si>
  <si>
    <t>1D0375</t>
  </si>
  <si>
    <t>MIKOPROD</t>
  </si>
  <si>
    <t>1D0376</t>
  </si>
  <si>
    <t>REMING NY</t>
  </si>
  <si>
    <t>1D0377</t>
  </si>
  <si>
    <t>REMING O</t>
  </si>
  <si>
    <t>1D0378</t>
  </si>
  <si>
    <t>REMING S</t>
  </si>
  <si>
    <t>1D0379</t>
  </si>
  <si>
    <t>REMING SZ</t>
  </si>
  <si>
    <t>1D0380</t>
  </si>
  <si>
    <t>REMING TY</t>
  </si>
  <si>
    <t>1D0381</t>
  </si>
  <si>
    <t>REMING X</t>
  </si>
  <si>
    <t>1D0382</t>
  </si>
  <si>
    <t>REMING U</t>
  </si>
  <si>
    <t>1D0384</t>
  </si>
  <si>
    <t>REMING Z</t>
  </si>
  <si>
    <t>008246</t>
  </si>
  <si>
    <t>Sense/Net Zrt.</t>
  </si>
  <si>
    <t>1D0385</t>
  </si>
  <si>
    <t>SENSE/NETA</t>
  </si>
  <si>
    <t>1D0386</t>
  </si>
  <si>
    <t>SENSE/NETB</t>
  </si>
  <si>
    <t>1D0387</t>
  </si>
  <si>
    <t>SENSE/NETC</t>
  </si>
  <si>
    <t>1D0388</t>
  </si>
  <si>
    <t>SENSE/NETD</t>
  </si>
  <si>
    <t>007692</t>
  </si>
  <si>
    <t>NAM Alagút, Mély- és Magasépítő Zártkörűen Működő Részvénytársaság</t>
  </si>
  <si>
    <t>1D0390</t>
  </si>
  <si>
    <t>NAM ALAGÚT</t>
  </si>
  <si>
    <t>007776</t>
  </si>
  <si>
    <t>De Lage Landen Haszongépjármű Finanszírozó Zrt.</t>
  </si>
  <si>
    <t>1D0391</t>
  </si>
  <si>
    <t>DLL ZRT</t>
  </si>
  <si>
    <t>008216</t>
  </si>
  <si>
    <t>SZIGET-COM Műszaki Szolgáltató Zártkörűen Működő Részvénytársaság</t>
  </si>
  <si>
    <t>1D0392</t>
  </si>
  <si>
    <t>SZIGET-COM</t>
  </si>
  <si>
    <t>008217</t>
  </si>
  <si>
    <t>MARK-ET Holding Vagyonkezelő Zártkörűen Működő Részvénytársaság</t>
  </si>
  <si>
    <t>1D0393</t>
  </si>
  <si>
    <t>MARK-ET</t>
  </si>
  <si>
    <t>000425</t>
  </si>
  <si>
    <t>ING Biztosító Zártkörűen Működő Részvénytársaság</t>
  </si>
  <si>
    <t>1D0394</t>
  </si>
  <si>
    <t>ING BIZTOS</t>
  </si>
  <si>
    <t>004252</t>
  </si>
  <si>
    <t>STRABAG Property and Facility Services Zártkörű Részvénytársaság</t>
  </si>
  <si>
    <t>1D0395</t>
  </si>
  <si>
    <t>STRABAGPFS</t>
  </si>
  <si>
    <t>008154</t>
  </si>
  <si>
    <t>NORDTELEKOM Távközlési Szolgáltató Nyilvánosan Működő Részvénytársaság</t>
  </si>
  <si>
    <t>1D0397</t>
  </si>
  <si>
    <t>NORDTKOM</t>
  </si>
  <si>
    <t>007920</t>
  </si>
  <si>
    <t>JK ECONOMY Zártkörűen Működő Részvénytársaság</t>
  </si>
  <si>
    <t>1D0398</t>
  </si>
  <si>
    <t>JK ECONOMY</t>
  </si>
  <si>
    <t>006510</t>
  </si>
  <si>
    <t>CÉDRUS Informatikai Zártkörűen Működő Részvénytársaság</t>
  </si>
  <si>
    <t>1D0399</t>
  </si>
  <si>
    <t>CÉDRUS</t>
  </si>
  <si>
    <t>007695</t>
  </si>
  <si>
    <t>KOPINT-TÁRKI Konjunktúrakutató Intézet Zrt.</t>
  </si>
  <si>
    <t>1D0401</t>
  </si>
  <si>
    <t>KOPINT-TÁR</t>
  </si>
  <si>
    <t>008242</t>
  </si>
  <si>
    <t>IMMOGRINVEST Ingatlanberuházó és Hasznosító Zártkörűen működő Részvénytársaság</t>
  </si>
  <si>
    <t>1D0402</t>
  </si>
  <si>
    <t>IMMOGRINVE</t>
  </si>
  <si>
    <t>006659</t>
  </si>
  <si>
    <t>CSEKE Kerékpár Értékesítő Zártkörűen Működő Részvénytársaság</t>
  </si>
  <si>
    <t>1D0403</t>
  </si>
  <si>
    <t>CSEKE</t>
  </si>
  <si>
    <t>008212</t>
  </si>
  <si>
    <t>KLIMA-VILL VAGYONKEZELŐ Zártkörűen Működő Részvénytársaság "végelszámolás alatt"</t>
  </si>
  <si>
    <t>1D0404</t>
  </si>
  <si>
    <t>KLIMAVILLV</t>
  </si>
  <si>
    <t>008334</t>
  </si>
  <si>
    <t>BETŰPARK Holding Zártkörűen Működő Részvénytársaság</t>
  </si>
  <si>
    <t>1D0405</t>
  </si>
  <si>
    <t>BETŰPARKID</t>
  </si>
  <si>
    <t>1D0407</t>
  </si>
  <si>
    <t>007728</t>
  </si>
  <si>
    <t>Magyar Nemesfémvizsgáló Zártkörű Részvénytársaság</t>
  </si>
  <si>
    <t>1D0408</t>
  </si>
  <si>
    <t>MANEVI ZRT</t>
  </si>
  <si>
    <t>008265</t>
  </si>
  <si>
    <t>AGROGYÁN Zártkörűen Működő Részvénytársaság "felszámolás alatt"</t>
  </si>
  <si>
    <t>1D0409</t>
  </si>
  <si>
    <t>AGROGYÁN</t>
  </si>
  <si>
    <t>006680</t>
  </si>
  <si>
    <t>HBO Holding Üzletviteli Tanácsadó Csoport Zárkörűen Működő Részvénytársaság</t>
  </si>
  <si>
    <t>1D0413</t>
  </si>
  <si>
    <t>HBOHOLDING</t>
  </si>
  <si>
    <t>008170</t>
  </si>
  <si>
    <t>ÖKORET Spin-off Zártkörűen Működő Részvénytársaság</t>
  </si>
  <si>
    <t>1D0414</t>
  </si>
  <si>
    <t>ÖKORET</t>
  </si>
  <si>
    <t>007930</t>
  </si>
  <si>
    <t>EVIDENS Mérnökiroda Zártkörűen Működő Részvénytársaság</t>
  </si>
  <si>
    <t>1D0415</t>
  </si>
  <si>
    <t>EVIDENS</t>
  </si>
  <si>
    <t>008368</t>
  </si>
  <si>
    <t>BVMT Bakonyi Villamos Művek Termelő Zártkörűen Működő Részvénytársaság</t>
  </si>
  <si>
    <t>1D0416</t>
  </si>
  <si>
    <t>BVMT ZRT</t>
  </si>
  <si>
    <t>008353</t>
  </si>
  <si>
    <t>International Duna Invest Zártkörűen Működő Részvénytársaság "végelszámolás alatt"</t>
  </si>
  <si>
    <t>1D0420</t>
  </si>
  <si>
    <t>INTERNATIO</t>
  </si>
  <si>
    <t>1D0421</t>
  </si>
  <si>
    <t>DR.HOTELED</t>
  </si>
  <si>
    <t>008280</t>
  </si>
  <si>
    <t>TETTYE FORRÁSHÁZ Pécsi Városi Víziközmű Üzemeltetési Zártkörűen Működő Részvénytársaság</t>
  </si>
  <si>
    <t>1D0422</t>
  </si>
  <si>
    <t>TETTYE</t>
  </si>
  <si>
    <t>1D0423</t>
  </si>
  <si>
    <t>PÉCSHOLD10</t>
  </si>
  <si>
    <t>008224</t>
  </si>
  <si>
    <t>TERSZOL Környezetvédelmi és Építőipari Zártkörűen Működő Részvénytársaság</t>
  </si>
  <si>
    <t>1D0424</t>
  </si>
  <si>
    <t>TERSZOL</t>
  </si>
  <si>
    <t>008342</t>
  </si>
  <si>
    <t>Multipolaris Kereskedelmi és Gyártó Zártkörűen Működő Részvénytársaság</t>
  </si>
  <si>
    <t>1D0425</t>
  </si>
  <si>
    <t>MULTIPOLAR</t>
  </si>
  <si>
    <t>1D0426</t>
  </si>
  <si>
    <t>SZTK ZRT</t>
  </si>
  <si>
    <t>004276</t>
  </si>
  <si>
    <t>ARBO Vendéglátó és Szolgáltató Zártkörűen működő Részvénytársaság</t>
  </si>
  <si>
    <t>1D0427</t>
  </si>
  <si>
    <t>ARBO</t>
  </si>
  <si>
    <t>008332</t>
  </si>
  <si>
    <t>GLOBENET Számítástechnikai Fejlesztő és Kereskedelmi Zártkörűen Működő Részvénytársaság</t>
  </si>
  <si>
    <t>1D0428</t>
  </si>
  <si>
    <t>GLOBENET</t>
  </si>
  <si>
    <t>007654</t>
  </si>
  <si>
    <t>Broker Consulting Független Pénzügyi Tanácsadó és Biztosításközvetítő Zártkörűen Működő Rt. "v.a."</t>
  </si>
  <si>
    <t>1D0429</t>
  </si>
  <si>
    <t>BROKERCONS</t>
  </si>
  <si>
    <t>008388</t>
  </si>
  <si>
    <t>Palota Gumi Kereskedelmi és Szolgáltató Zártkörűen Működő Részvénytársaság</t>
  </si>
  <si>
    <t>1D0430</t>
  </si>
  <si>
    <t>PALOTAGUMI</t>
  </si>
  <si>
    <t>008320</t>
  </si>
  <si>
    <t>SwissFinance Tanácsadó Zártkörűen Működő Részvénytársaság</t>
  </si>
  <si>
    <t>1D0432</t>
  </si>
  <si>
    <t>SWISSFINAN</t>
  </si>
  <si>
    <t>003437</t>
  </si>
  <si>
    <t>EURONET Magyarország Informatika Zártkörűen Működő Részvénytársaság</t>
  </si>
  <si>
    <t>1D0433</t>
  </si>
  <si>
    <t>EURONET</t>
  </si>
  <si>
    <t>008376</t>
  </si>
  <si>
    <t>Magyar CégMinősítő Zártkörűen Működő Részvénytársaság</t>
  </si>
  <si>
    <t>1D0434</t>
  </si>
  <si>
    <t>MAGYARCÉGM</t>
  </si>
  <si>
    <t>008208</t>
  </si>
  <si>
    <t>INFO-24. TV Televíziós Zártkörűen Müködő Részvénytársaság "felszámolás alatt"</t>
  </si>
  <si>
    <t>1D0435</t>
  </si>
  <si>
    <t>INFOTV</t>
  </si>
  <si>
    <t>006594</t>
  </si>
  <si>
    <t>Private Capital Investment Szolgáltató és Kereskedelmi Zártkörűen Működő Részvénytársaság</t>
  </si>
  <si>
    <t>1D0436</t>
  </si>
  <si>
    <t>PCI</t>
  </si>
  <si>
    <t>008343</t>
  </si>
  <si>
    <t>Soulware Zártkörűen Működő Részvénytársaság</t>
  </si>
  <si>
    <t>1D0437</t>
  </si>
  <si>
    <t>SOULWARE</t>
  </si>
  <si>
    <t>1D0438</t>
  </si>
  <si>
    <t>1D0439</t>
  </si>
  <si>
    <t>008254</t>
  </si>
  <si>
    <t>BÓDIS MOTOR Kereskedelmi és Szolgáltató Zártkörűen Működő Részvénytársaság</t>
  </si>
  <si>
    <t>1D0440</t>
  </si>
  <si>
    <t>BÓDISMOTOR</t>
  </si>
  <si>
    <t>008362</t>
  </si>
  <si>
    <t>Qeco Biztosítási Alkusz és Pénzügyi Tanácsadó Zártkörűen Működő Részvénytársaság</t>
  </si>
  <si>
    <t>1D0441</t>
  </si>
  <si>
    <t>QECO</t>
  </si>
  <si>
    <t>008251</t>
  </si>
  <si>
    <t>ESB Vagyonkezelő Zártkörűen Működő Részvénytársaság</t>
  </si>
  <si>
    <t>1D0442</t>
  </si>
  <si>
    <t>ESB</t>
  </si>
  <si>
    <t>008315</t>
  </si>
  <si>
    <t>CO-OP HITEL Pénzügyi Szolgáltató Zártkörűen Működő Részvénytársaság</t>
  </si>
  <si>
    <t>1D0443</t>
  </si>
  <si>
    <t>CO-OPHITEL</t>
  </si>
  <si>
    <t>007960</t>
  </si>
  <si>
    <t>SENDIVO Szolgáltató Zártkörűen Működő Részvénytársaság</t>
  </si>
  <si>
    <t>1D0444</t>
  </si>
  <si>
    <t>SENDIVO</t>
  </si>
  <si>
    <t>008180</t>
  </si>
  <si>
    <t>Gróf Buttler Borászati Zártkörűen Működő Részvénytársaság</t>
  </si>
  <si>
    <t>1D0446</t>
  </si>
  <si>
    <t>G.BUTTLER</t>
  </si>
  <si>
    <t>008398</t>
  </si>
  <si>
    <t>CEE Active Asset Management Zártkörűen Működő Részvénytársaság</t>
  </si>
  <si>
    <t>1D0447</t>
  </si>
  <si>
    <t>CEE AM</t>
  </si>
  <si>
    <t>008374</t>
  </si>
  <si>
    <t>E-OS INNOVATÍV Energetikai Zártkörűen Működő Részvénytársaság</t>
  </si>
  <si>
    <t>1D0448</t>
  </si>
  <si>
    <t>E-OS 500</t>
  </si>
  <si>
    <t>008239</t>
  </si>
  <si>
    <t>Organic Mission Magyarország Zártkörűen Működő Részvénytársaság</t>
  </si>
  <si>
    <t>1D0450</t>
  </si>
  <si>
    <t>ORGANICMIS</t>
  </si>
  <si>
    <t>008384</t>
  </si>
  <si>
    <t>DATANEUM Adatközpont Zártkörűen Működő Részvénytársaság</t>
  </si>
  <si>
    <t>1D0451</t>
  </si>
  <si>
    <t>DATANEUM</t>
  </si>
  <si>
    <t>008422</t>
  </si>
  <si>
    <t>SZITA AIRPORT SECURITY Szakértő és Szolgáltató Zártkörűen Működő Részvénytársaság</t>
  </si>
  <si>
    <t>1D0452</t>
  </si>
  <si>
    <t>SZITA AIRP</t>
  </si>
  <si>
    <t>007477</t>
  </si>
  <si>
    <t>PLOTINUS Vagyonkezelő Nyilvánosan Működő Részvénytársaság</t>
  </si>
  <si>
    <t>1D0453</t>
  </si>
  <si>
    <t>PLOTINUS T</t>
  </si>
  <si>
    <t>1D0454</t>
  </si>
  <si>
    <t>PLOTINUS S</t>
  </si>
  <si>
    <t>1D0455</t>
  </si>
  <si>
    <t>PLOTINUS O</t>
  </si>
  <si>
    <t>008278</t>
  </si>
  <si>
    <t>PROFIKOMP KÖRNYEZETTECHNIKA Környezetvédelmi, Kereskedelmi és Szolgáltató Zártkörűen Működő Rt.</t>
  </si>
  <si>
    <t>1D0456</t>
  </si>
  <si>
    <t>PROFIKOMP</t>
  </si>
  <si>
    <t>008321</t>
  </si>
  <si>
    <t>Kiútprogram Mikrohitel Közvetítő Közhasznú Nonprofit Zártkörűen Működő Részvénytársaság</t>
  </si>
  <si>
    <t>1D0458</t>
  </si>
  <si>
    <t>KIÚTPROG</t>
  </si>
  <si>
    <t>008223</t>
  </si>
  <si>
    <t>IPSOS Média-, Reklám-, Piac-és Véleménykutató Zártkörűen Működő Részvénytársaság</t>
  </si>
  <si>
    <t>1D0460</t>
  </si>
  <si>
    <t>IPSOS</t>
  </si>
  <si>
    <t>004419</t>
  </si>
  <si>
    <t>GENEX Vállalkozás- és Befektetésszervező Zártkörűen Működő Részvénytársaság</t>
  </si>
  <si>
    <t>1D0461</t>
  </si>
  <si>
    <t>GENEX T</t>
  </si>
  <si>
    <t>1D0462</t>
  </si>
  <si>
    <t>GENEX E</t>
  </si>
  <si>
    <t>002958</t>
  </si>
  <si>
    <t>GORI STÚDIÓ Film, Tv, Press Zártkörűen Működő Részvénytársaság</t>
  </si>
  <si>
    <t>1D0463</t>
  </si>
  <si>
    <t>GORISTÚDIÓ</t>
  </si>
  <si>
    <t>004011</t>
  </si>
  <si>
    <t>Otthon Centrum Ingatlan-tanácsadó Zártkörűen Működő Részvénytársaság</t>
  </si>
  <si>
    <t>1D0464</t>
  </si>
  <si>
    <t>OTTHON C T</t>
  </si>
  <si>
    <t>1D0465</t>
  </si>
  <si>
    <t>OTTHON C E</t>
  </si>
  <si>
    <t>008261</t>
  </si>
  <si>
    <t>VÉDVÁR 2008 Biztonságtechnikai, Informatikai és Vagyonvédelmi Zártkörűen Működő Részvénytársaság</t>
  </si>
  <si>
    <t>1D0466</t>
  </si>
  <si>
    <t>VÉDVÁR2008</t>
  </si>
  <si>
    <t>005890</t>
  </si>
  <si>
    <t>STS GROUP Mérnöki Iroda Zártkörűen Működő Részvénytársaság</t>
  </si>
  <si>
    <t>1D0467</t>
  </si>
  <si>
    <t>STS GROUP</t>
  </si>
  <si>
    <t>005577</t>
  </si>
  <si>
    <t>Vertis Környezetvédelmi Pénzügyi zártkörűen működő Részvénytársaság</t>
  </si>
  <si>
    <t>1D0468</t>
  </si>
  <si>
    <t>VERTIS</t>
  </si>
  <si>
    <t>008302</t>
  </si>
  <si>
    <t>Magyar Tőketársaság Zártkörűen Működő Részvénytársaság</t>
  </si>
  <si>
    <t>1D0469</t>
  </si>
  <si>
    <t>MAGYARTŐKE</t>
  </si>
  <si>
    <t>008410</t>
  </si>
  <si>
    <t>KA-VOSZ Vállalkozásfejlesztési Zártkörűen Működő Részvénytársaság</t>
  </si>
  <si>
    <t>1D0470</t>
  </si>
  <si>
    <t>KA-VOSZ-GA</t>
  </si>
  <si>
    <t>008290</t>
  </si>
  <si>
    <t>OPTIMUM MUNKAERŐ-GAZDÁLKODÁS Munkaerőkölcsönző és Közvetítő Zártkörűen Működő Részvénytársaság</t>
  </si>
  <si>
    <t>1D0472</t>
  </si>
  <si>
    <t>OPTIMUMMUN</t>
  </si>
  <si>
    <t>007975</t>
  </si>
  <si>
    <t>IMMANUEL TEMETKEZÉS Zártkörűen Működő Részvénytársaság</t>
  </si>
  <si>
    <t>1D0473</t>
  </si>
  <si>
    <t>IMMANUEL</t>
  </si>
  <si>
    <t>001820</t>
  </si>
  <si>
    <t>Nyugat-Pannon Regionális Fejlesztési Zártkörűen Működő Részvénytársaság</t>
  </si>
  <si>
    <t>1D0474</t>
  </si>
  <si>
    <t>NY-PANNON</t>
  </si>
  <si>
    <t>008284</t>
  </si>
  <si>
    <t>SPA Hungary Holding Szolgáltató és Kereskedelmi Zártkörűen Működő Részvénytársaság</t>
  </si>
  <si>
    <t>1D0475</t>
  </si>
  <si>
    <t>SPAHUNGARY</t>
  </si>
  <si>
    <t>008198</t>
  </si>
  <si>
    <t>Organica Investments Befektetési Zártkörűen Működő Részvénytársaság</t>
  </si>
  <si>
    <t>1D0476</t>
  </si>
  <si>
    <t>ORG. INV.</t>
  </si>
  <si>
    <t>1D0477</t>
  </si>
  <si>
    <t>DIÓFA AK</t>
  </si>
  <si>
    <t>002648</t>
  </si>
  <si>
    <t>Első Hazai Pénztárszervező és Működtető Zártkörűen Működő Részvénytársaság</t>
  </si>
  <si>
    <t>1D0478</t>
  </si>
  <si>
    <t>EHP</t>
  </si>
  <si>
    <t>008474</t>
  </si>
  <si>
    <t>CIG Pannónia Első Magyar Általános Biztosító Zrt.</t>
  </si>
  <si>
    <t>1D0479</t>
  </si>
  <si>
    <t>CIG EMABIT</t>
  </si>
  <si>
    <t>008490</t>
  </si>
  <si>
    <t>Centrál Brókerház Pénzügyi Zártkörűen Működő Részvénytársaság</t>
  </si>
  <si>
    <t>1D0480</t>
  </si>
  <si>
    <t>CENTRÁL BH</t>
  </si>
  <si>
    <t>003717</t>
  </si>
  <si>
    <t>Erste Leasing Eszközfinanszírozási Pénzügyi Szolgáltató Zártkörűen Működő Részvénytársaság</t>
  </si>
  <si>
    <t>1D0481</t>
  </si>
  <si>
    <t>ERSTELEESZ</t>
  </si>
  <si>
    <t>008395</t>
  </si>
  <si>
    <t>FÓRUM BEVÁSÁRLÓKÖZPONT Zártkörűen Működő Részvénytársaság</t>
  </si>
  <si>
    <t>1D0482</t>
  </si>
  <si>
    <t>FÓRUMBEVÁS</t>
  </si>
  <si>
    <t>008396</t>
  </si>
  <si>
    <t>GOLDER Associates (Magyarország) Környezetgazdálkodási és Geotechnikai Zártkörűen Működő Rt.</t>
  </si>
  <si>
    <t>1D0483</t>
  </si>
  <si>
    <t>GOLDER</t>
  </si>
  <si>
    <t>008266</t>
  </si>
  <si>
    <t>Zrínyi Miklós Szakképzés-szervezési Nonprofit Közhasznú Zártkörűen Működő Részvénytársaság</t>
  </si>
  <si>
    <t>1D0484</t>
  </si>
  <si>
    <t>ZRÍNYI</t>
  </si>
  <si>
    <t>007347</t>
  </si>
  <si>
    <t>ETARGET Informatikai Adatszolgáltató Zártkörűen Működő Részvénytársaság</t>
  </si>
  <si>
    <t>1D0485</t>
  </si>
  <si>
    <t>ETARGET</t>
  </si>
  <si>
    <t>003593</t>
  </si>
  <si>
    <t>Cívis Capital Ingatlanfejlesztő és Pénzügyi Tanácsadó Zártkörűen működő Részvénytársaság</t>
  </si>
  <si>
    <t>1D0486</t>
  </si>
  <si>
    <t>CIVISCAPIT</t>
  </si>
  <si>
    <t>1D0488</t>
  </si>
  <si>
    <t>PÓLUSK B</t>
  </si>
  <si>
    <t>1D0489</t>
  </si>
  <si>
    <t>PÓLUSK C</t>
  </si>
  <si>
    <t>008528</t>
  </si>
  <si>
    <t>Rudagipsz-Mix Ásványkincs-feldolgozó és Kereskedelmi Zártkörűen Működő Részvénytársaság</t>
  </si>
  <si>
    <t>1D0490</t>
  </si>
  <si>
    <t>RUDAGIPSZA</t>
  </si>
  <si>
    <t>1D0491</t>
  </si>
  <si>
    <t>RUDAGIPSZB</t>
  </si>
  <si>
    <t>1D0492</t>
  </si>
  <si>
    <t>RUDAGIPSZC</t>
  </si>
  <si>
    <t>008527</t>
  </si>
  <si>
    <t>CEMCC Bányászati és Bányászati Termék Feldolgozó Zártkörűen Működő Részvénytársaság</t>
  </si>
  <si>
    <t>1D0493</t>
  </si>
  <si>
    <t>CEMCC A</t>
  </si>
  <si>
    <t>1D0494</t>
  </si>
  <si>
    <t>CEMCC B</t>
  </si>
  <si>
    <t>004327</t>
  </si>
  <si>
    <t>QIANJIANG-KEEWAY (EURÓPA) Ipari és Kereskedelmi Zártkörűen Működő Részvénytársaság</t>
  </si>
  <si>
    <t>1D0495</t>
  </si>
  <si>
    <t>QIANJIANG</t>
  </si>
  <si>
    <t>008039</t>
  </si>
  <si>
    <t>ERECO Kelet-Európai Hulladékfeldolgozó és Környezetvédelmi Zártkörűen Működő Részvénytársaság</t>
  </si>
  <si>
    <t>1D0497</t>
  </si>
  <si>
    <t>ERECO</t>
  </si>
  <si>
    <t>008425</t>
  </si>
  <si>
    <t>DINERAS HUNGARY Zártkörűen Működő Részvénytársaság</t>
  </si>
  <si>
    <t>1D0498</t>
  </si>
  <si>
    <t>DINERAS</t>
  </si>
  <si>
    <t>008496</t>
  </si>
  <si>
    <t>STATUS Capital Befektetési Zártkörűen Működő Részvénytársaság</t>
  </si>
  <si>
    <t>1D0499</t>
  </si>
  <si>
    <t>STATUS CAP</t>
  </si>
  <si>
    <t>008476</t>
  </si>
  <si>
    <t>INTERNATIONAL WHEAT Zártkörűen Működő Részvénytársaság</t>
  </si>
  <si>
    <t>1D0500</t>
  </si>
  <si>
    <t>INTERWHEAT</t>
  </si>
  <si>
    <t>008399</t>
  </si>
  <si>
    <t>Advanced Technology System Zártkörűen Működő Részvénytársaság</t>
  </si>
  <si>
    <t>1D0501</t>
  </si>
  <si>
    <t>ADVANCED</t>
  </si>
  <si>
    <t>008511</t>
  </si>
  <si>
    <t>Hitelvonal Holding Pénzügyi Tanácsadó zártkörűen működő Részvénytársaság</t>
  </si>
  <si>
    <t>1D0504</t>
  </si>
  <si>
    <t>HITELVONAL</t>
  </si>
  <si>
    <t>008475</t>
  </si>
  <si>
    <t>EasyProt Zártkörűen Működő Részvénytársaság</t>
  </si>
  <si>
    <t>1D0505</t>
  </si>
  <si>
    <t>EASYPROT T</t>
  </si>
  <si>
    <t>1D0506</t>
  </si>
  <si>
    <t>EASYPROTVE</t>
  </si>
  <si>
    <t>000243</t>
  </si>
  <si>
    <t>Strigonium Számviteli és Gazdasági Tanácsadó Zártkörűen Működő Részvénytársaság</t>
  </si>
  <si>
    <t>1D0507</t>
  </si>
  <si>
    <t>STRIGONIUM</t>
  </si>
  <si>
    <t>002173</t>
  </si>
  <si>
    <t>HALADÁS-COOP Kereskedelmi és Szolgáltató zártkörű Részvénytársaság</t>
  </si>
  <si>
    <t>1D0508</t>
  </si>
  <si>
    <t>HALCOOP T</t>
  </si>
  <si>
    <t>1D0509</t>
  </si>
  <si>
    <t>HALCOOP LE</t>
  </si>
  <si>
    <t>1D0510</t>
  </si>
  <si>
    <t>HALCOOP SB</t>
  </si>
  <si>
    <t>1D0511</t>
  </si>
  <si>
    <t>HALCOOP SA</t>
  </si>
  <si>
    <t>008462</t>
  </si>
  <si>
    <t>CAS HOLDING Zártkörűen Működő Részvénytársaság</t>
  </si>
  <si>
    <t>1D0512</t>
  </si>
  <si>
    <t>CASHOLDING</t>
  </si>
  <si>
    <t>008446</t>
  </si>
  <si>
    <t>MagorTherm Zártkörűen Működő Részvénytársaság</t>
  </si>
  <si>
    <t>1D0513</t>
  </si>
  <si>
    <t>MAGORTHERM</t>
  </si>
  <si>
    <t>008163</t>
  </si>
  <si>
    <t>PORTUS BUDA GROUP Befektetési és Vagyonkezelő Zártkörűen Működő Részvénytársaság</t>
  </si>
  <si>
    <t>1D0514</t>
  </si>
  <si>
    <t>PORTUS</t>
  </si>
  <si>
    <t>008286</t>
  </si>
  <si>
    <t>Szabolcs-Szatmár-Bereg Megyei Egészségügyi Szervezési és Szolgáltató Holding Nonprofit Zrt.</t>
  </si>
  <si>
    <t>1D0515</t>
  </si>
  <si>
    <t>EH ZRT</t>
  </si>
  <si>
    <t>001638</t>
  </si>
  <si>
    <t>Nitrokémia Környezetvédelmi Tanácsadó és Szolgáltató Zártkörűen Működő Részvénytársaság</t>
  </si>
  <si>
    <t>1D0516</t>
  </si>
  <si>
    <t>NITROKÉMIA</t>
  </si>
  <si>
    <t>008162</t>
  </si>
  <si>
    <t>JOY HUNGARY Zártkörűen Működő Részvénytársaság</t>
  </si>
  <si>
    <t>1D0517</t>
  </si>
  <si>
    <t>JOYHUNGARY</t>
  </si>
  <si>
    <t>008424</t>
  </si>
  <si>
    <t>MorrowMedical Zártkörűen Működő Részvénytársaság</t>
  </si>
  <si>
    <t>1D0518</t>
  </si>
  <si>
    <t>MORROWMEDI</t>
  </si>
  <si>
    <t>008505</t>
  </si>
  <si>
    <t>ERSTE Lakáslízing Zártkörűen Működő Részvénytársaság</t>
  </si>
  <si>
    <t>1D0519</t>
  </si>
  <si>
    <t>ERSTELAKÁS</t>
  </si>
  <si>
    <t>008480</t>
  </si>
  <si>
    <t>Timeline Informatika Zártkörűen Működő Részvénytársaság</t>
  </si>
  <si>
    <t>1D0520</t>
  </si>
  <si>
    <t>TIMELINE</t>
  </si>
  <si>
    <t>1D0521</t>
  </si>
  <si>
    <t>ELITCIPŐ C</t>
  </si>
  <si>
    <t>1D0522</t>
  </si>
  <si>
    <t>008423</t>
  </si>
  <si>
    <t>HAN INVEST Vagyonkezelő Zártkörűen Működő Részvénytársaság</t>
  </si>
  <si>
    <t>1D0524</t>
  </si>
  <si>
    <t>HAN INVEST</t>
  </si>
  <si>
    <t>008515</t>
  </si>
  <si>
    <t>PHYLAXIA PHARMA Agrobiológiai Készítményeket Gyártó és Forgalmazó Zártkörűen Működő Részvénytársaság</t>
  </si>
  <si>
    <t>1D0525</t>
  </si>
  <si>
    <t>PHYLPHARMA</t>
  </si>
  <si>
    <t>008467</t>
  </si>
  <si>
    <t>Hungast Holding Zártkörűen Működő Részvénytársaság</t>
  </si>
  <si>
    <t>1D0526</t>
  </si>
  <si>
    <t>HUNGASTHOT</t>
  </si>
  <si>
    <t>007672</t>
  </si>
  <si>
    <t>VM és VM Befektetési Tanácsadó Zártkörűen Működő Részvénytársaság</t>
  </si>
  <si>
    <t>1D0528</t>
  </si>
  <si>
    <t>VM ÉS VM</t>
  </si>
  <si>
    <t>008509</t>
  </si>
  <si>
    <t>Cash Flow Akadémia Oktató és Tanácsadó Zártkörűen Működő Részvénytársaság</t>
  </si>
  <si>
    <t>1D0530</t>
  </si>
  <si>
    <t>CASHFLOW T</t>
  </si>
  <si>
    <t>1D0531</t>
  </si>
  <si>
    <t>CFA KAMAT</t>
  </si>
  <si>
    <t>1D0532</t>
  </si>
  <si>
    <t>CFA OSZT</t>
  </si>
  <si>
    <t>008485</t>
  </si>
  <si>
    <t>Appeninn Vagyonkezelő Holding Nyilvánosan Működő Részvénytársaság</t>
  </si>
  <si>
    <t>1D0533</t>
  </si>
  <si>
    <t>APPENINN</t>
  </si>
  <si>
    <t>008581</t>
  </si>
  <si>
    <t>NAPSUGÁR PATIKÁK Zártkörűen Működő Részvénytársaság</t>
  </si>
  <si>
    <t>1D0535</t>
  </si>
  <si>
    <t>NSP TÖRZSR</t>
  </si>
  <si>
    <t>007832</t>
  </si>
  <si>
    <t>URECO Környezetvédelmi Zártkörűen Működő Részvénytársaság</t>
  </si>
  <si>
    <t>1D0536</t>
  </si>
  <si>
    <t>URECO</t>
  </si>
  <si>
    <t>007824</t>
  </si>
  <si>
    <t>INOTAL Alumíniumfeldolgozó Zártkörűen Működő Részvénytársaság</t>
  </si>
  <si>
    <t>1D0537</t>
  </si>
  <si>
    <t>INOTAL</t>
  </si>
  <si>
    <t>001802</t>
  </si>
  <si>
    <t>ÉRF Észak-Alföldi Regionális Fejlesztési zártkörűen működő Részvénytársaság</t>
  </si>
  <si>
    <t>1D0538</t>
  </si>
  <si>
    <t>ÉRF ZRT</t>
  </si>
  <si>
    <t>008598</t>
  </si>
  <si>
    <t>Tér Bau Holding Építőipari Zártkörűen Működő Részvénytársaság</t>
  </si>
  <si>
    <t>1D0539</t>
  </si>
  <si>
    <t>TBH TÖRZS</t>
  </si>
  <si>
    <t>008074</t>
  </si>
  <si>
    <t>Magazin Press Nyomdaipari Zártkörűen Működő Részvénytársaság</t>
  </si>
  <si>
    <t>1D0540</t>
  </si>
  <si>
    <t>MAGAZIN</t>
  </si>
  <si>
    <t>008585</t>
  </si>
  <si>
    <t>ARTechnic Innovációs Szolgáltató Zártkörűen Működő Részvénytársaság</t>
  </si>
  <si>
    <t>1D0542</t>
  </si>
  <si>
    <t>ARTECHNIC</t>
  </si>
  <si>
    <t>1D0543</t>
  </si>
  <si>
    <t>KHBAKZRTTR</t>
  </si>
  <si>
    <t>008561</t>
  </si>
  <si>
    <t>Lantos Vagyonkezelő Zártkörűen Működő Részvénytársaság</t>
  </si>
  <si>
    <t>1D0544</t>
  </si>
  <si>
    <t>LANTOS VK</t>
  </si>
  <si>
    <t>006744</t>
  </si>
  <si>
    <t>BOH Hungary Ingatlanfejlesztő Zártkörűen Működő Részvénytársaság</t>
  </si>
  <si>
    <t>1D0545</t>
  </si>
  <si>
    <t>BOHHUNGARY</t>
  </si>
  <si>
    <t>000975</t>
  </si>
  <si>
    <t>MICHELIN Közép-Európa Kereskedelmi Zártkörűen Működő Részvénytársaság</t>
  </si>
  <si>
    <t>1D0547</t>
  </si>
  <si>
    <t>MICHELIN</t>
  </si>
  <si>
    <t>008583</t>
  </si>
  <si>
    <t>ElefántHáz Ingatlanhasznosító Zártkörűen Működő Részvénytársaság</t>
  </si>
  <si>
    <t>1D0548</t>
  </si>
  <si>
    <t>ELEFÁNTHÁZ</t>
  </si>
  <si>
    <t>008596</t>
  </si>
  <si>
    <t>Mixton Beruházó Zártkörűen Működő Részvénytársaság</t>
  </si>
  <si>
    <t>1D0549</t>
  </si>
  <si>
    <t>MIXTON ZRT</t>
  </si>
  <si>
    <t>008576</t>
  </si>
  <si>
    <t>Tejútrendszer-alsó Befektetési és Kereskedelmi Holding Zártkörűen Működő Részvénytársaság</t>
  </si>
  <si>
    <t>1D0550</t>
  </si>
  <si>
    <t>TEJÚTALSÓ</t>
  </si>
  <si>
    <t>1D0551</t>
  </si>
  <si>
    <t>MTBELSŐBBS</t>
  </si>
  <si>
    <t>1D0552</t>
  </si>
  <si>
    <t>MTBTÖRZS</t>
  </si>
  <si>
    <t>1D0553</t>
  </si>
  <si>
    <t>004409</t>
  </si>
  <si>
    <t>Csárdaszállási Agrár Termelő, Szolgáltató és Értékesítő Zártkörűen Működő Részvénytársaság</t>
  </si>
  <si>
    <t>1D0554</t>
  </si>
  <si>
    <t>CSÁRDASZÁL</t>
  </si>
  <si>
    <t>007887</t>
  </si>
  <si>
    <t>BANK ASSISTANCE Informatikai és Tanácsadó Zártkörűen Működő Részvénytársaság</t>
  </si>
  <si>
    <t>1D0555</t>
  </si>
  <si>
    <t>BANKASSIST</t>
  </si>
  <si>
    <t>002678</t>
  </si>
  <si>
    <t>MagNet Magyar Közösségi Bank zártkörűen működő Részvénytársaság</t>
  </si>
  <si>
    <t>1D0556</t>
  </si>
  <si>
    <t>MAGNET</t>
  </si>
  <si>
    <t>002659</t>
  </si>
  <si>
    <t>INVITEL Távközlési Zrt.</t>
  </si>
  <si>
    <t>1D0557</t>
  </si>
  <si>
    <t>INVITEL</t>
  </si>
  <si>
    <t>000007</t>
  </si>
  <si>
    <t>Béres Befektetési Zártkörűen Működő Részvénytársaság</t>
  </si>
  <si>
    <t>1D0558</t>
  </si>
  <si>
    <t>BÉRES BEF</t>
  </si>
  <si>
    <t>1D0559</t>
  </si>
  <si>
    <t>003383</t>
  </si>
  <si>
    <t>Béres Gyógyszergyár Zártkörűen Működő Részvénytársaság</t>
  </si>
  <si>
    <t>1D0560</t>
  </si>
  <si>
    <t>BÉRESGYÓGY</t>
  </si>
  <si>
    <t>1D0561</t>
  </si>
  <si>
    <t>008464</t>
  </si>
  <si>
    <t>GARICO System Adatszolgáltató Központ Zártkörűen Működő Részvénytársaság</t>
  </si>
  <si>
    <t>1D0562</t>
  </si>
  <si>
    <t>GARICOSYST</t>
  </si>
  <si>
    <t>006690</t>
  </si>
  <si>
    <t>Rév és Társai Gasztrotechnikai Zrt.</t>
  </si>
  <si>
    <t>1D0563</t>
  </si>
  <si>
    <t>RÉVÉSTÁRSA</t>
  </si>
  <si>
    <t>1D0564</t>
  </si>
  <si>
    <t>CARION CAP</t>
  </si>
  <si>
    <t>1D0565</t>
  </si>
  <si>
    <t>ALTEO</t>
  </si>
  <si>
    <t>007469</t>
  </si>
  <si>
    <t>MB Partners Zártkörűen Működő Részvénytársaság</t>
  </si>
  <si>
    <t>1D0566</t>
  </si>
  <si>
    <t>MBPARTNERS</t>
  </si>
  <si>
    <t>008589</t>
  </si>
  <si>
    <t>ICT Európa Holding Zártkörűen Működő Részvénytársaság</t>
  </si>
  <si>
    <t>1D0568</t>
  </si>
  <si>
    <t>ICTHOLDING</t>
  </si>
  <si>
    <t>008620</t>
  </si>
  <si>
    <t>Magyar Sapkagázhasznosító és Vagyonkezelő Zártkörűen Működő Részvénytársaság</t>
  </si>
  <si>
    <t>1D0569</t>
  </si>
  <si>
    <t>MSV ZRT.</t>
  </si>
  <si>
    <t>008495</t>
  </si>
  <si>
    <t>PENCART Kereskedelmi és Szolgáltató Zártkörűen Működő Részvénytársaság</t>
  </si>
  <si>
    <t>1D0570</t>
  </si>
  <si>
    <t>PENCART</t>
  </si>
  <si>
    <t>001401</t>
  </si>
  <si>
    <t>TIGÁZ Tiszántúli Gázszolgáltató Zártkörűen Működő Részvénytársaság</t>
  </si>
  <si>
    <t>1D0571</t>
  </si>
  <si>
    <t>TIGÁZ</t>
  </si>
  <si>
    <t>008448</t>
  </si>
  <si>
    <t>Central European Biofuels Holding Zártkörűen Működő Részvénytársaság</t>
  </si>
  <si>
    <t>1D0572</t>
  </si>
  <si>
    <t>008625</t>
  </si>
  <si>
    <t>PÉTEGISZ Polgár és Térsége Egészségügyi Központ Nonprofit Zártkörűen Működő Részvénytársaság</t>
  </si>
  <si>
    <t>1D0573</t>
  </si>
  <si>
    <t>PÉTEGISZ</t>
  </si>
  <si>
    <t>008636</t>
  </si>
  <si>
    <t>HybridBox Médiainformatikai Nyilvánosan Működő Részvénytársaság</t>
  </si>
  <si>
    <t>1D0574</t>
  </si>
  <si>
    <t>HYBRIDBOX</t>
  </si>
  <si>
    <t>008530</t>
  </si>
  <si>
    <t>BARGAME HUNGARY Szerencsejátékszervező Zártkörűen Működő Részvénytársaság</t>
  </si>
  <si>
    <t>1D0575</t>
  </si>
  <si>
    <t>BARGAME</t>
  </si>
  <si>
    <t>008547</t>
  </si>
  <si>
    <t>ARPAND Vagyonkezelő Zártkörűen Működő Részvénytársaság</t>
  </si>
  <si>
    <t>1D0576</t>
  </si>
  <si>
    <t>ARPAND</t>
  </si>
  <si>
    <t>008303</t>
  </si>
  <si>
    <t>Törökbálinti Városfejlesztő Zártkörűen Működő Részvénytársaság "végelszámolás alatt"</t>
  </si>
  <si>
    <t>1D0577</t>
  </si>
  <si>
    <t>TBVF ZRT</t>
  </si>
  <si>
    <t>008519</t>
  </si>
  <si>
    <t>INTERNATIONAL FINANCIAL Vagyonkezelő és Befektetési Zártkörűen Működő Részvénytársaság</t>
  </si>
  <si>
    <t>1D0578</t>
  </si>
  <si>
    <t>IFZRT</t>
  </si>
  <si>
    <t>008635</t>
  </si>
  <si>
    <t>MyW Invest Zártkörűen Működő Részvénytársaság</t>
  </si>
  <si>
    <t>1D0579</t>
  </si>
  <si>
    <t>MYW INVEST</t>
  </si>
  <si>
    <t>008573</t>
  </si>
  <si>
    <t>DAMALINT HOLDING Zártkörűen Működő Részvénytársaság</t>
  </si>
  <si>
    <t>1D0580</t>
  </si>
  <si>
    <t>DAMALINT</t>
  </si>
  <si>
    <t>002090</t>
  </si>
  <si>
    <t>KRF Észak-Magyarországi Regionális Fejlesztési Zártkörűen Működő Részvénytársaság</t>
  </si>
  <si>
    <t>1D0582</t>
  </si>
  <si>
    <t>KRF ZRT</t>
  </si>
  <si>
    <t>008102</t>
  </si>
  <si>
    <t>KELET GAZDASÁGÉLÉNKÍTŐ Zártkörűen Működő Részvénytársaság</t>
  </si>
  <si>
    <t>1D0583</t>
  </si>
  <si>
    <t>KELET GAZD</t>
  </si>
  <si>
    <t>1D0585</t>
  </si>
  <si>
    <t>FINEXTBAKB</t>
  </si>
  <si>
    <t>1D0586</t>
  </si>
  <si>
    <t>FINEXTBAKA</t>
  </si>
  <si>
    <t>008412</t>
  </si>
  <si>
    <t>Merico Components Zártkörűen Működő Részvénytársaság</t>
  </si>
  <si>
    <t>1D0587</t>
  </si>
  <si>
    <t>MERICO</t>
  </si>
  <si>
    <t>1D0588</t>
  </si>
  <si>
    <t>1D0589</t>
  </si>
  <si>
    <t>008541</t>
  </si>
  <si>
    <t>GLOBAL PARTNERS Biztosítási Alkusz és Bankügynök Zártkörűen Működő Részvénytársaság</t>
  </si>
  <si>
    <t>1D0590</t>
  </si>
  <si>
    <t>G.P. ZRT.</t>
  </si>
  <si>
    <t>006613</t>
  </si>
  <si>
    <t>HALASI VÁROSGAZDA Beruházó, Szolgáltató és Vagyonkezelő Zártkörűen Működő Részvénytársaság</t>
  </si>
  <si>
    <t>1D0591</t>
  </si>
  <si>
    <t>HALASIVG</t>
  </si>
  <si>
    <t>008555</t>
  </si>
  <si>
    <t>Tinian Kereskedelmi Zártkörűen Működő Részvénytársaság</t>
  </si>
  <si>
    <t>1D0592</t>
  </si>
  <si>
    <t>TINIANID50</t>
  </si>
  <si>
    <t>001559</t>
  </si>
  <si>
    <t>Ruukki Tisza Gépipari Tervező és Gyártó Zártkörűen Működő Részvénytársaság</t>
  </si>
  <si>
    <t>1D0594</t>
  </si>
  <si>
    <t>RUUKKI K</t>
  </si>
  <si>
    <t>1D0595</t>
  </si>
  <si>
    <t>RUUKKI T</t>
  </si>
  <si>
    <t>1D0596</t>
  </si>
  <si>
    <t>RUUKKI E</t>
  </si>
  <si>
    <t>008647</t>
  </si>
  <si>
    <t>SINUS-FAIR Capital Zártkörűen Működő Részvénytársaság</t>
  </si>
  <si>
    <t>1D0597</t>
  </si>
  <si>
    <t>SINUS-FAIR</t>
  </si>
  <si>
    <t>002188</t>
  </si>
  <si>
    <t>Abonyi Mezőgazdasági Termelő és Szolgáltató Zártkörűen Működő Részvénytársaság</t>
  </si>
  <si>
    <t>1D0598</t>
  </si>
  <si>
    <t>ABONYI MG</t>
  </si>
  <si>
    <t>003774</t>
  </si>
  <si>
    <t>Walentis Projektszervező Zártkörűen Működő Részvénytársaság</t>
  </si>
  <si>
    <t>1D0599</t>
  </si>
  <si>
    <t>WALENTIS</t>
  </si>
  <si>
    <t>007862</t>
  </si>
  <si>
    <t>ARMCORP Zártkörűen Működő Részvénytársaság</t>
  </si>
  <si>
    <t>1D0600</t>
  </si>
  <si>
    <t>ARMCORP</t>
  </si>
  <si>
    <t>008610</t>
  </si>
  <si>
    <t>Első Fedezetkezelő Zártkörűen Működő Részvénytársaság</t>
  </si>
  <si>
    <t>1D0601</t>
  </si>
  <si>
    <t>ELSŐFEDKET</t>
  </si>
  <si>
    <t>1D0602</t>
  </si>
  <si>
    <t>ELSŐFEDEZE</t>
  </si>
  <si>
    <t>1D0603</t>
  </si>
  <si>
    <t>BAÁL TÖRZS</t>
  </si>
  <si>
    <t>008686</t>
  </si>
  <si>
    <t>EMT Első Magyar Tanúsító Zártkörűen Működő Részvénytársaság</t>
  </si>
  <si>
    <t>1D0604</t>
  </si>
  <si>
    <t>EMT ZRT</t>
  </si>
  <si>
    <t>008563</t>
  </si>
  <si>
    <t>SZINKRON DESIGN Kereskedelmi és Szolgáltató Zártkörűen Működő Részvénytársaság</t>
  </si>
  <si>
    <t>1D0605</t>
  </si>
  <si>
    <t>SZINKRON</t>
  </si>
  <si>
    <t>003085</t>
  </si>
  <si>
    <t>GUARDS Távközlési, Szolgáltató Zártkörűen Működő Részvénytársaság</t>
  </si>
  <si>
    <t>1D0606</t>
  </si>
  <si>
    <t>GUARDS</t>
  </si>
  <si>
    <t>1D0607</t>
  </si>
  <si>
    <t>GENESIS ID</t>
  </si>
  <si>
    <t>008661</t>
  </si>
  <si>
    <t>Capture Informatikai és Tanácsadó Zártkörűen Működő Részvénytársaság</t>
  </si>
  <si>
    <t>1D0608</t>
  </si>
  <si>
    <t>CAPTURE A</t>
  </si>
  <si>
    <t>008631</t>
  </si>
  <si>
    <t>Felszámoló-REORG Zártkörűen Működő Részvénytársaság</t>
  </si>
  <si>
    <t>1D0609</t>
  </si>
  <si>
    <t>FELSZÁMOLÓ</t>
  </si>
  <si>
    <t>008577</t>
  </si>
  <si>
    <t>IBIZ Innovative Technológiai Fejlesztő és Szolgáltató Zártkörűen Működő Részvénytársaság</t>
  </si>
  <si>
    <t>1D0610</t>
  </si>
  <si>
    <t>IBIZ INNOV</t>
  </si>
  <si>
    <t>008643</t>
  </si>
  <si>
    <t>PANNON GUARD Biztonsági Szolgáltató Zártkörűen Működő Részvénytársaság</t>
  </si>
  <si>
    <t>1D0611</t>
  </si>
  <si>
    <t>PANNONGUAR</t>
  </si>
  <si>
    <t>007767</t>
  </si>
  <si>
    <t>WABARD Biztosító Zártkörűen működő Részvénytársaság</t>
  </si>
  <si>
    <t>1D0612</t>
  </si>
  <si>
    <t>WABARDBIZT</t>
  </si>
  <si>
    <t>008605</t>
  </si>
  <si>
    <t>MANCONS Szolgáltató Zártkörűen Működő Részvénytársaság</t>
  </si>
  <si>
    <t>1D0613</t>
  </si>
  <si>
    <t>MANCONS</t>
  </si>
  <si>
    <t>008671</t>
  </si>
  <si>
    <t>Art Finance Zártkörűen Működő Részvénytársaság</t>
  </si>
  <si>
    <t>1D0614</t>
  </si>
  <si>
    <t>ARTFINANCE</t>
  </si>
  <si>
    <t>1D0615</t>
  </si>
  <si>
    <t>EH ZRT ELS</t>
  </si>
  <si>
    <t>000608</t>
  </si>
  <si>
    <t>"KEVE" Mezőgazdasági és Kereskedelmi Zártkörűen Működő Részvénytársaság</t>
  </si>
  <si>
    <t>1D0616</t>
  </si>
  <si>
    <t>KEVE</t>
  </si>
  <si>
    <t>1D0617</t>
  </si>
  <si>
    <t>CREDICET</t>
  </si>
  <si>
    <t>000331</t>
  </si>
  <si>
    <t>EQUILOR Befektetési Zártkörűen Működő Részvénytársaság</t>
  </si>
  <si>
    <t>1D0618</t>
  </si>
  <si>
    <t>EQUILOR-T</t>
  </si>
  <si>
    <t>1D0619</t>
  </si>
  <si>
    <t>EQUILOR-D</t>
  </si>
  <si>
    <t>008674</t>
  </si>
  <si>
    <t>VILATI GYÁRTÓ Fémszerkezetgyártó és Elektronikai Szerelő Zártkörűen Működő Részvénytársaság</t>
  </si>
  <si>
    <t>1D0620</t>
  </si>
  <si>
    <t>VILATIGYÁR</t>
  </si>
  <si>
    <t>008716</t>
  </si>
  <si>
    <t>KIGELI Befektetési és Tanácsadó Zártkörűen Működő Részvénytársaság</t>
  </si>
  <si>
    <t>1D0621</t>
  </si>
  <si>
    <t>KIGELI</t>
  </si>
  <si>
    <t>1D0622</t>
  </si>
  <si>
    <t>AURITA T</t>
  </si>
  <si>
    <t>1D0623</t>
  </si>
  <si>
    <t>AURITA E</t>
  </si>
  <si>
    <t>008666</t>
  </si>
  <si>
    <t>SOH INVEST Zártkörűen Működő Részvénytársaság</t>
  </si>
  <si>
    <t>1D0624</t>
  </si>
  <si>
    <t>SOH INVEST</t>
  </si>
  <si>
    <t>008665</t>
  </si>
  <si>
    <t>LPH INVESTMENT Zártkörűen Működő Részvénytársaság</t>
  </si>
  <si>
    <t>1D0625</t>
  </si>
  <si>
    <t>LPH INVEST</t>
  </si>
  <si>
    <t>008690</t>
  </si>
  <si>
    <t>KREDITJOG Corporation Nyilvánosan Működő Részvénytársaság</t>
  </si>
  <si>
    <t>1D0626</t>
  </si>
  <si>
    <t>KREDITJOG</t>
  </si>
  <si>
    <t>008599</t>
  </si>
  <si>
    <t>ROYAL Záloghitel Zártkörűen Működő Részvénytársaság</t>
  </si>
  <si>
    <t>1D0627</t>
  </si>
  <si>
    <t>ROYALZÁLOG</t>
  </si>
  <si>
    <t>008694</t>
  </si>
  <si>
    <t>Nógrádi Vegyipari Kereskedelmi és Szolgáltató Zártkörűen Működő Részvénytársaság</t>
  </si>
  <si>
    <t>1D0628</t>
  </si>
  <si>
    <t>NV ZRT</t>
  </si>
  <si>
    <t>008695</t>
  </si>
  <si>
    <t>International Broker Zártkörűen Működő Részvénytársaság</t>
  </si>
  <si>
    <t>1D0629</t>
  </si>
  <si>
    <t>INB ZRT.</t>
  </si>
  <si>
    <t>008614</t>
  </si>
  <si>
    <t>Medcent Holding &amp; Investments (Hungary) Zártkörűen Működő Részvénytársaság</t>
  </si>
  <si>
    <t>1D0630</t>
  </si>
  <si>
    <t>MEDCENT</t>
  </si>
  <si>
    <t>008489</t>
  </si>
  <si>
    <t>EUROTOLL CENTRAL EUROPE Zártkörűen Működő Részvénytársaság</t>
  </si>
  <si>
    <t>1D0631</t>
  </si>
  <si>
    <t>ECE</t>
  </si>
  <si>
    <t>008667</t>
  </si>
  <si>
    <t>SGH INVESTMENT Zártkörűen Működő Részvénytársaság</t>
  </si>
  <si>
    <t>1D0632</t>
  </si>
  <si>
    <t>SGH INVEST</t>
  </si>
  <si>
    <t>008641</t>
  </si>
  <si>
    <t>SQ Ingatlancsoport Kereskedelmi és Szolgáltató Zártkörűen Működő Részvénytársaság</t>
  </si>
  <si>
    <t>1D0633</t>
  </si>
  <si>
    <t>SQINGATLAN</t>
  </si>
  <si>
    <t>008646</t>
  </si>
  <si>
    <t>ENVIROINVEST Környezetvédelmi és Biotechnológiai Zártkörűen Működő Részvénytársaság</t>
  </si>
  <si>
    <t>1D0634</t>
  </si>
  <si>
    <t>ENV02</t>
  </si>
  <si>
    <t>1D0635</t>
  </si>
  <si>
    <t>ENV01</t>
  </si>
  <si>
    <t>006355</t>
  </si>
  <si>
    <t>"MAGYAR ÉLELMISZER ÉS TÁPLÁLKOZÁSTUDOMÁNYI KUTATÓ" Szolgáltató Zártkörűen Működő Részvénytársaság</t>
  </si>
  <si>
    <t>1D0636</t>
  </si>
  <si>
    <t>MÉTK</t>
  </si>
  <si>
    <t>008706</t>
  </si>
  <si>
    <t>ProfitLine Befektetési Zártkörűen Működő Részvénytársaság</t>
  </si>
  <si>
    <t>1D0637</t>
  </si>
  <si>
    <t>PROFITLINE</t>
  </si>
  <si>
    <t>008723</t>
  </si>
  <si>
    <t>FLEX HOLDING Zártkörűen Működő Részvénytársaság</t>
  </si>
  <si>
    <t>1D0638</t>
  </si>
  <si>
    <t>FLEX HOLD</t>
  </si>
  <si>
    <t>008501</t>
  </si>
  <si>
    <t>WtE Hungary Beruházó Zártkörűen Működő Részvénytársaság</t>
  </si>
  <si>
    <t>1D0639</t>
  </si>
  <si>
    <t>WTE</t>
  </si>
  <si>
    <t>008698</t>
  </si>
  <si>
    <t>Desiderius Szolgáltató és Vagyonkezelő Zártkörűen Működő Részvénytársaság</t>
  </si>
  <si>
    <t>1D0640</t>
  </si>
  <si>
    <t>DESIDERIUS</t>
  </si>
  <si>
    <t>008612</t>
  </si>
  <si>
    <t>DÉL - ALFÖLDI GABONA Zártkörűen Működő Részvénytársaság</t>
  </si>
  <si>
    <t>1D0642</t>
  </si>
  <si>
    <t>DÉLALFGAB</t>
  </si>
  <si>
    <t>008713</t>
  </si>
  <si>
    <t>Hévízi Héra Számviteli Zártkörűen Működő Részvénytársaság</t>
  </si>
  <si>
    <t>1D0643</t>
  </si>
  <si>
    <t>HÉVÍZIHÉRA</t>
  </si>
  <si>
    <t>1D0644</t>
  </si>
  <si>
    <t>007939</t>
  </si>
  <si>
    <t>A-Híd Építő Zártkörűen Működő Részvénytársaság</t>
  </si>
  <si>
    <t>1D0646</t>
  </si>
  <si>
    <t>A-HÍDÉPÍTŐ</t>
  </si>
  <si>
    <t>007940</t>
  </si>
  <si>
    <t>G-HÍD Szolgáltató Zártkörűen Működő Részvénytársaság</t>
  </si>
  <si>
    <t>1D0647</t>
  </si>
  <si>
    <t>G-HÍD</t>
  </si>
  <si>
    <t>007938</t>
  </si>
  <si>
    <t>I-HÍD Ingatlankezelő Zártkörűen Működő Részvénytársaság</t>
  </si>
  <si>
    <t>1D0648</t>
  </si>
  <si>
    <t>HÍD-INGATL</t>
  </si>
  <si>
    <t>008718</t>
  </si>
  <si>
    <t>BeoStore Hungary Zártkörűen Működő Részvénytársaság</t>
  </si>
  <si>
    <t>1D0649</t>
  </si>
  <si>
    <t>BEOSTORE</t>
  </si>
  <si>
    <t>008737</t>
  </si>
  <si>
    <t>SÜDWIND Zártkörűen Működő Részvénytársaság</t>
  </si>
  <si>
    <t>1D0650</t>
  </si>
  <si>
    <t>SÜDWIND</t>
  </si>
  <si>
    <t>1D0651</t>
  </si>
  <si>
    <t>1D0652</t>
  </si>
  <si>
    <t>1D0653</t>
  </si>
  <si>
    <t>BLUEBIRD B</t>
  </si>
  <si>
    <t>1D0654</t>
  </si>
  <si>
    <t>BLUEBIRD D</t>
  </si>
  <si>
    <t>008770</t>
  </si>
  <si>
    <t>PHOTOVOLTAIC INVESTMENTS Zártkörűen Működő Részvénytársaság</t>
  </si>
  <si>
    <t>1D0655</t>
  </si>
  <si>
    <t>PH.VOLTAIC</t>
  </si>
  <si>
    <t>008741</t>
  </si>
  <si>
    <t>Special Effects International Zártkörűen Működő Részvénytársaság</t>
  </si>
  <si>
    <t>1D0659</t>
  </si>
  <si>
    <t>SPECEFFECT</t>
  </si>
  <si>
    <t>1D0660</t>
  </si>
  <si>
    <t>GGG TÖRZSR</t>
  </si>
  <si>
    <t>1D0661</t>
  </si>
  <si>
    <t>GGG ELSŐBB</t>
  </si>
  <si>
    <t>000817</t>
  </si>
  <si>
    <t>Malév Magyar Légiközlekedési Zártkörűen Működő Részvénytársaság</t>
  </si>
  <si>
    <t>1D0662</t>
  </si>
  <si>
    <t>MALÉV A</t>
  </si>
  <si>
    <t>1D0663</t>
  </si>
  <si>
    <t>MALÉV B</t>
  </si>
  <si>
    <t>008742</t>
  </si>
  <si>
    <t>Rubicon Investments Zártkörűen Működő Részvénytársaság</t>
  </si>
  <si>
    <t>1D0664</t>
  </si>
  <si>
    <t>RUBINVTÖR</t>
  </si>
  <si>
    <t>008689</t>
  </si>
  <si>
    <t>WIP World Investment Partners Tanácsadó Zártkörűen Működő Részvénytársaság</t>
  </si>
  <si>
    <t>1D0665</t>
  </si>
  <si>
    <t>WIP</t>
  </si>
  <si>
    <t>008337</t>
  </si>
  <si>
    <t>Közműtechnológiák Zártkörűen Működő Részvénytársaság</t>
  </si>
  <si>
    <t>1D0666</t>
  </si>
  <si>
    <t>KÖZMŰTECHN</t>
  </si>
  <si>
    <t>1D0667</t>
  </si>
  <si>
    <t>ERPCONSUL</t>
  </si>
  <si>
    <t>008750</t>
  </si>
  <si>
    <t>Similen Szolgáltató Zártkörűen Működő Részvénytársaság</t>
  </si>
  <si>
    <t>1D0668</t>
  </si>
  <si>
    <t>SIMILEN</t>
  </si>
  <si>
    <t>008673</t>
  </si>
  <si>
    <t>ARDA CONSULTING Zártkörűen Működő Részvénytársaság</t>
  </si>
  <si>
    <t>1D0669</t>
  </si>
  <si>
    <t>ARDACONSUL</t>
  </si>
  <si>
    <t>008753</t>
  </si>
  <si>
    <t>Sanus Invest Tanácsadó és Befektetési Zártkörűen Működő Részvénytársaság</t>
  </si>
  <si>
    <t>1D0670</t>
  </si>
  <si>
    <t>SANUS INV</t>
  </si>
  <si>
    <t>008751</t>
  </si>
  <si>
    <t>Sebylla Group Zártkörűen Működő Részvénytársaság</t>
  </si>
  <si>
    <t>1D0671</t>
  </si>
  <si>
    <t>SEBYLLA</t>
  </si>
  <si>
    <t>008336</t>
  </si>
  <si>
    <t>EIB Energetikai és Ipari Befektetések Zártkörűen Működő Részvénytársaság</t>
  </si>
  <si>
    <t>1D0672</t>
  </si>
  <si>
    <t>EIB</t>
  </si>
  <si>
    <t>008821</t>
  </si>
  <si>
    <t>Melno10 Zártkörűen Működő Részvénytársaság</t>
  </si>
  <si>
    <t>1D0673</t>
  </si>
  <si>
    <t>MELNO10</t>
  </si>
  <si>
    <t>008651</t>
  </si>
  <si>
    <t>NPV Hungary Zártkörűen Működő Részvénytársaság</t>
  </si>
  <si>
    <t>1D0674</t>
  </si>
  <si>
    <t>NPV HUN</t>
  </si>
  <si>
    <t>008682</t>
  </si>
  <si>
    <t>PROGEN HOLDING Zártkörűen Működő Részvénytársaság</t>
  </si>
  <si>
    <t>1D0675</t>
  </si>
  <si>
    <t>PROGEN</t>
  </si>
  <si>
    <t>008708</t>
  </si>
  <si>
    <t>VÁRÁROK Üzletviteli Tanácsadó Zártkörűen Működő Részvénytársaság</t>
  </si>
  <si>
    <t>1D0676</t>
  </si>
  <si>
    <t>VÁRÁROK</t>
  </si>
  <si>
    <t>1D0677</t>
  </si>
  <si>
    <t>008799</t>
  </si>
  <si>
    <t>Cloud Computing Hungary Tanácsadó Zártkörűen Működő Részvénytársaság</t>
  </si>
  <si>
    <t>1D0678</t>
  </si>
  <si>
    <t>CLOUD COMP</t>
  </si>
  <si>
    <t>001641</t>
  </si>
  <si>
    <t>Bakony GASZT Kereskedelmi, Vendéglátó és Szolgáltató Zártkörűen Működő Részvénytársaság</t>
  </si>
  <si>
    <t>1D0679</t>
  </si>
  <si>
    <t>BAKONYGASZ</t>
  </si>
  <si>
    <t>008754</t>
  </si>
  <si>
    <t>MONICOMP Kereskedelmi és Szolgáltató Zártkörűen Működő Részvénytársaság</t>
  </si>
  <si>
    <t>1D0680</t>
  </si>
  <si>
    <t>MONICOMP</t>
  </si>
  <si>
    <t>008794</t>
  </si>
  <si>
    <t>Intercontor Group Zártkörűen Működő Részvénytársaság</t>
  </si>
  <si>
    <t>1D0681</t>
  </si>
  <si>
    <t>INTERCONT</t>
  </si>
  <si>
    <t>008768</t>
  </si>
  <si>
    <t>10 Tuja Zártkörűen Működő Részvénytársaság</t>
  </si>
  <si>
    <t>1D0682</t>
  </si>
  <si>
    <t>10 TUJA</t>
  </si>
  <si>
    <t>008816</t>
  </si>
  <si>
    <t>INVEST Vagyonkezelő Befektetési Zártkörűen Működő Részvénytársaság</t>
  </si>
  <si>
    <t>1D0683</t>
  </si>
  <si>
    <t>INVEST</t>
  </si>
  <si>
    <t>008806</t>
  </si>
  <si>
    <t>Talentis Group Beruházás-szervező Zártkörűen Működő Részvénytársaság</t>
  </si>
  <si>
    <t>1D0684</t>
  </si>
  <si>
    <t>TALENTISGR</t>
  </si>
  <si>
    <t>008824</t>
  </si>
  <si>
    <t>Garten Friss Zártkörűen Működő Részvénytársaság</t>
  </si>
  <si>
    <t>1D0685</t>
  </si>
  <si>
    <t>GARTENFRIS</t>
  </si>
  <si>
    <t>008735</t>
  </si>
  <si>
    <t>B&amp;T Tax Solutions Adótanácsadó Zártkörűen Működő Részvénytársaság</t>
  </si>
  <si>
    <t>1D0686</t>
  </si>
  <si>
    <t>B&amp;T TAX</t>
  </si>
  <si>
    <t>008418</t>
  </si>
  <si>
    <t>Magyar Építőtermék Kereskedelmi Zártkörűen Működő Részvénytársaság</t>
  </si>
  <si>
    <t>1D0687</t>
  </si>
  <si>
    <t>MAGYARÉPÍT</t>
  </si>
  <si>
    <t>008520</t>
  </si>
  <si>
    <t>Maradék és Hulladék Hasznosító Zártkörűen Működő Részvénytársaság</t>
  </si>
  <si>
    <t>1D0688</t>
  </si>
  <si>
    <t>MARADÉKÉSH</t>
  </si>
  <si>
    <t>008733</t>
  </si>
  <si>
    <t>SWISS MEDICAL HUNGARY ZÁRTKÖRÜEN MŰKÖDŐ RÉSZVÉNYTÁRSASÁG</t>
  </si>
  <si>
    <t>1D0689</t>
  </si>
  <si>
    <t>SWISS MED</t>
  </si>
  <si>
    <t>008801</t>
  </si>
  <si>
    <t>PHOENIX Investment Vagyonkezelő Zártkörűen Működő Részvénytársaság</t>
  </si>
  <si>
    <t>1D0690</t>
  </si>
  <si>
    <t>PHINVTORZS</t>
  </si>
  <si>
    <t>1D0691</t>
  </si>
  <si>
    <t>RAPALA B</t>
  </si>
  <si>
    <t>008214</t>
  </si>
  <si>
    <t>INBA Beszerzési és Értékesítő Zártkörű Részvénytársaság</t>
  </si>
  <si>
    <t>1D0692</t>
  </si>
  <si>
    <t>INBA</t>
  </si>
  <si>
    <t>003044</t>
  </si>
  <si>
    <t>Erste Leasing Autófinanszírozási Pénzügyi Szolgáltató Zártkörűen Működő Részvénytársaság</t>
  </si>
  <si>
    <t>1D0693</t>
  </si>
  <si>
    <t>ERSTEAUTÓF</t>
  </si>
  <si>
    <t>007916</t>
  </si>
  <si>
    <t>CREDITIME Pénzügyi Szolgáltató Zártkörűen Működő Részvénytársaság</t>
  </si>
  <si>
    <t>1D0694</t>
  </si>
  <si>
    <t>CREDITIME</t>
  </si>
  <si>
    <t>008789</t>
  </si>
  <si>
    <t>ARK Archenerg Innovatív Energetikai Zártkörűen Működő Részvénytársaság</t>
  </si>
  <si>
    <t>1D0695</t>
  </si>
  <si>
    <t>ARKINNOVAT</t>
  </si>
  <si>
    <t>008721</t>
  </si>
  <si>
    <t>Energostream Zártkörűen Működő Részvénytársaság</t>
  </si>
  <si>
    <t>1D0696</t>
  </si>
  <si>
    <t>EN.STREAM</t>
  </si>
  <si>
    <t>008747</t>
  </si>
  <si>
    <t>ELECTRO WORLD HOLDING Zártkörűen Működő Részvénytársaság</t>
  </si>
  <si>
    <t>1D0697</t>
  </si>
  <si>
    <t>EWH</t>
  </si>
  <si>
    <t>008856</t>
  </si>
  <si>
    <t>BVK HOLDING Budapesti Városüzemeltetési Központ Zártkörűen Működő Részvénytársaság</t>
  </si>
  <si>
    <t>1D0698</t>
  </si>
  <si>
    <t>BVK</t>
  </si>
  <si>
    <t>008579</t>
  </si>
  <si>
    <t>ORIGO-SÁNTA INVEST Vagyonkezelő Zártkörűen Működő Részvénytársaság</t>
  </si>
  <si>
    <t>1D0699</t>
  </si>
  <si>
    <t>ORIGOSINVT</t>
  </si>
  <si>
    <t>1D0700</t>
  </si>
  <si>
    <t>ORIGOSINVO</t>
  </si>
  <si>
    <t>1D0701</t>
  </si>
  <si>
    <t>ORIGOSINVS</t>
  </si>
  <si>
    <t>003966</t>
  </si>
  <si>
    <t>INERCIA Elemző és Szolgáltató Zártkörűen Működő Részvénytársaság</t>
  </si>
  <si>
    <t>1D0702</t>
  </si>
  <si>
    <t>INERCIA</t>
  </si>
  <si>
    <t>008803</t>
  </si>
  <si>
    <t>ALPHA Befektetési Holding Vagyonkezelő Zártkörűen Működő Részvénytársaság</t>
  </si>
  <si>
    <t>1D0703</t>
  </si>
  <si>
    <t>ALPHA HOLD</t>
  </si>
  <si>
    <t>008439</t>
  </si>
  <si>
    <t>Ecotech Közép-Európai Technológiai és Innovációs Nonprofit Közhasznú Zártkörűen Működő Rt.</t>
  </si>
  <si>
    <t>1D0704</t>
  </si>
  <si>
    <t>ECOTECH</t>
  </si>
  <si>
    <t>1D0705</t>
  </si>
  <si>
    <t>BNOSZTALÉK</t>
  </si>
  <si>
    <t>008642</t>
  </si>
  <si>
    <t>BRENT-VILL Zártkörűen Működő Részvénytársaság</t>
  </si>
  <si>
    <t>1D0706</t>
  </si>
  <si>
    <t>BRENT-VILL</t>
  </si>
  <si>
    <t>008842</t>
  </si>
  <si>
    <t>UAP Autóbuszgyártó-, Karbantartó és Kereskedelmi Zártkörűen Működő Részvénytársaság</t>
  </si>
  <si>
    <t>1D0707</t>
  </si>
  <si>
    <t>UAP1</t>
  </si>
  <si>
    <t>008655</t>
  </si>
  <si>
    <t>Pannon 2010 Beszerzési Társulás Építőipari Kereskedelmi Zártkörűen Működő Részvénytársaság</t>
  </si>
  <si>
    <t>1D0708</t>
  </si>
  <si>
    <t>PANNON2010</t>
  </si>
  <si>
    <t>008802</t>
  </si>
  <si>
    <t>V.G. Invest Zártkörűen Működő Részvénytársaság</t>
  </si>
  <si>
    <t>1D0709</t>
  </si>
  <si>
    <t>V.G INVEST</t>
  </si>
  <si>
    <t>008835</t>
  </si>
  <si>
    <t>Pannon Takarék Bank Zártkörűen Működő Részvénytársaság</t>
  </si>
  <si>
    <t>1D0710</t>
  </si>
  <si>
    <t>PANNON TAK</t>
  </si>
  <si>
    <t>005199</t>
  </si>
  <si>
    <t>Servier Gyógyászati Vegytani Kutatóintézet Zártkörűen Működő Részvénytársaság</t>
  </si>
  <si>
    <t>1D0711</t>
  </si>
  <si>
    <t>SERVIER</t>
  </si>
  <si>
    <t>008825</t>
  </si>
  <si>
    <t>TAK-INVEST Informatikai és Szolgáltató Zártkörűen Működő Részvénytársaság</t>
  </si>
  <si>
    <t>1D0712</t>
  </si>
  <si>
    <t>TAKINVESTT</t>
  </si>
  <si>
    <t>1D0713</t>
  </si>
  <si>
    <t>TAKINVESTE</t>
  </si>
  <si>
    <t>008774</t>
  </si>
  <si>
    <t>COMFORCE Kommunikációs Szolgáltató és Tanácsadó Zártkörűen Működő Részvénytársaság</t>
  </si>
  <si>
    <t>1D0714</t>
  </si>
  <si>
    <t>COMFORCE A</t>
  </si>
  <si>
    <t>1D0715</t>
  </si>
  <si>
    <t>COMFORCE B</t>
  </si>
  <si>
    <t>1D0716</t>
  </si>
  <si>
    <t>COMFORCE C</t>
  </si>
  <si>
    <t>008839</t>
  </si>
  <si>
    <t>CONCLUDE Befektetési Zártkörűen Működő Részvénytársaság</t>
  </si>
  <si>
    <t>1D0718</t>
  </si>
  <si>
    <t>CONCLUDE</t>
  </si>
  <si>
    <t>008810</t>
  </si>
  <si>
    <t>TRINVESTOR Zártkörűen Működő Részvénytársaság</t>
  </si>
  <si>
    <t>1D0719</t>
  </si>
  <si>
    <t>TRINVESTOR</t>
  </si>
  <si>
    <t>007760</t>
  </si>
  <si>
    <t>EFESO CONSULTING Tanácsadó Zártkörűen Működő Részvénytársaság</t>
  </si>
  <si>
    <t>1D0720</t>
  </si>
  <si>
    <t>EFESO</t>
  </si>
  <si>
    <t>008687</t>
  </si>
  <si>
    <t>EU HOLDING HUNGARY Zártkörűen Működő Részvénytársaság</t>
  </si>
  <si>
    <t>1D0722</t>
  </si>
  <si>
    <t>EU HOLD.HU</t>
  </si>
  <si>
    <t>008858</t>
  </si>
  <si>
    <t>Blue World Hungária Zártkörűen Működő Részvénytársaság</t>
  </si>
  <si>
    <t>1D0723</t>
  </si>
  <si>
    <t>BLUEWORLDA</t>
  </si>
  <si>
    <t>1D0724</t>
  </si>
  <si>
    <t>BLUEWORLDB</t>
  </si>
  <si>
    <t>008863</t>
  </si>
  <si>
    <t>Házipálinka Bérfőzde Zártkörűen Működő Részvénytársaság</t>
  </si>
  <si>
    <t>1D0725</t>
  </si>
  <si>
    <t>PALINKA T</t>
  </si>
  <si>
    <t>000673</t>
  </si>
  <si>
    <t>DVG Dunaújvárosi Vagyonkezelő Zártkörűen Működő Részvénytársaság</t>
  </si>
  <si>
    <t>1D0726</t>
  </si>
  <si>
    <t>DVG</t>
  </si>
  <si>
    <t>1D0727</t>
  </si>
  <si>
    <t>000752</t>
  </si>
  <si>
    <t>Centrál Workout Pénzügyi Zártkörűen Működő Részvénytársaság</t>
  </si>
  <si>
    <t>1D0728</t>
  </si>
  <si>
    <t>CWO ZRT</t>
  </si>
  <si>
    <t>008087</t>
  </si>
  <si>
    <t>MÁV Vagyonkezelő Zártkörűen Működő Részvénytársaság</t>
  </si>
  <si>
    <t>1D0729</t>
  </si>
  <si>
    <t>MÁVVAGYONK</t>
  </si>
  <si>
    <t>1D0730</t>
  </si>
  <si>
    <t>TETTYE B</t>
  </si>
  <si>
    <t>004155</t>
  </si>
  <si>
    <t>ELEPHANT-HOLDING Ingatlanforgalmazó és Fejlesztő Zártkörűen Működő Részvénytársaság</t>
  </si>
  <si>
    <t>1D0731</t>
  </si>
  <si>
    <t>ELEPHANT-H</t>
  </si>
  <si>
    <t>008826</t>
  </si>
  <si>
    <t>Lakatos, Köves és Társai Adó-és Vezetési Tanácsadó Zártkörűen Működő Részvénytársaság</t>
  </si>
  <si>
    <t>1D0732</t>
  </si>
  <si>
    <t>LKT SHARE</t>
  </si>
  <si>
    <t>008851</t>
  </si>
  <si>
    <t>EURO GENERÁL Építő és Szolgáltató Zártkörűen Működő Részvénytársaság</t>
  </si>
  <si>
    <t>1D0733</t>
  </si>
  <si>
    <t>EUROGENERÁ</t>
  </si>
  <si>
    <t>008287</t>
  </si>
  <si>
    <t>BNT Eastern Europe Zártkörűen Működő Részvénytársaság</t>
  </si>
  <si>
    <t>1D0734</t>
  </si>
  <si>
    <t>BNTEASTERN</t>
  </si>
  <si>
    <t>008872</t>
  </si>
  <si>
    <t>Nekron Szoftverház Kereskedelmi Zártkörűen Működő Részvénytársaság</t>
  </si>
  <si>
    <t>1D0735</t>
  </si>
  <si>
    <t>NEKRON</t>
  </si>
  <si>
    <t>000538</t>
  </si>
  <si>
    <t>BorsodChem Zártkörűen Működő Részvénytársaság</t>
  </si>
  <si>
    <t>1D0736</t>
  </si>
  <si>
    <t>BCHEM</t>
  </si>
  <si>
    <t>008861</t>
  </si>
  <si>
    <t>SZEPLAST Zártkörűen Működő Részvénytársaság</t>
  </si>
  <si>
    <t>1D0737</t>
  </si>
  <si>
    <t>SZEPLAST</t>
  </si>
  <si>
    <t>008859</t>
  </si>
  <si>
    <t>MNG Investments Zártkörűen Működő Részvénytársaság</t>
  </si>
  <si>
    <t>1D0738</t>
  </si>
  <si>
    <t>MNGID59,5%</t>
  </si>
  <si>
    <t>008697</t>
  </si>
  <si>
    <t>ZAHIR Hálózatbiztonsági Fejlesztő és Szolgáltató Zártkörűen Működő Részvénytársaság</t>
  </si>
  <si>
    <t>1D0739</t>
  </si>
  <si>
    <t>ZAHIR</t>
  </si>
  <si>
    <t>001199</t>
  </si>
  <si>
    <t>Gemenci Erdő- és Vadgazdaság Zártkörűen Működő Részvénytársaság</t>
  </si>
  <si>
    <t>1D0740</t>
  </si>
  <si>
    <t>GEMENCI ER</t>
  </si>
  <si>
    <t>001589</t>
  </si>
  <si>
    <t>Gyulaj Erdészeti és Vadászati Zártkörűen Működő Részvénytársaság</t>
  </si>
  <si>
    <t>1D0741</t>
  </si>
  <si>
    <t>GYULAJ ERD</t>
  </si>
  <si>
    <t>001195</t>
  </si>
  <si>
    <t>KEFAG Kiskunsági Erdészeti és Faipari Zártkörűen Működő Részvénytársaság</t>
  </si>
  <si>
    <t>1D0742</t>
  </si>
  <si>
    <t>KEFAG</t>
  </si>
  <si>
    <t>007892</t>
  </si>
  <si>
    <t>Garantiqa Pont Tanácsadó és Szolgáltató Zártkörűen működő Részvénytársaság</t>
  </si>
  <si>
    <t>1D0743</t>
  </si>
  <si>
    <t>GAR. PONT</t>
  </si>
  <si>
    <t>1D0745</t>
  </si>
  <si>
    <t>NUTEX E</t>
  </si>
  <si>
    <t>1D0747</t>
  </si>
  <si>
    <t>NUTEX F</t>
  </si>
  <si>
    <t>003334</t>
  </si>
  <si>
    <t>EUROFLOW Kereskedelmi Szolgáltató és Mérnöki Tanácsadó Zártkörűen Működő Részvénytársaság</t>
  </si>
  <si>
    <t>1D0748</t>
  </si>
  <si>
    <t>EUROFLOW T</t>
  </si>
  <si>
    <t>1D0749</t>
  </si>
  <si>
    <t>EUROFLOWSZ</t>
  </si>
  <si>
    <t>1D0750</t>
  </si>
  <si>
    <t>EUROFLOW E</t>
  </si>
  <si>
    <t>007888</t>
  </si>
  <si>
    <t>MEGAVITAL HOLDING Kereskedelmi Zrt</t>
  </si>
  <si>
    <t>1D0751</t>
  </si>
  <si>
    <t>MEGAVITAL</t>
  </si>
  <si>
    <t>001566</t>
  </si>
  <si>
    <t>NEFAG Nagykunsági Erdészeti és Faipari Zártkörűen Működő Részvénytársaság</t>
  </si>
  <si>
    <t>1D0752</t>
  </si>
  <si>
    <t>NEFAG</t>
  </si>
  <si>
    <t>008906</t>
  </si>
  <si>
    <t>HUNGAROTRIAL Gyógyszerkutatási Szolgáltató Zártkörűen Működő Részvénytársaság</t>
  </si>
  <si>
    <t>1D0753</t>
  </si>
  <si>
    <t>HUNGAROTRI</t>
  </si>
  <si>
    <t>008369</t>
  </si>
  <si>
    <t>ITK Holding Zártkörűen Működő Részvénytársaság</t>
  </si>
  <si>
    <t>1D0754</t>
  </si>
  <si>
    <t>ITKHOLDING</t>
  </si>
  <si>
    <t>1D0755</t>
  </si>
  <si>
    <t>HOLD AK</t>
  </si>
  <si>
    <t>008913</t>
  </si>
  <si>
    <t>Atreo Research Zártkörűen működő Részvénytársaság</t>
  </si>
  <si>
    <t>1D0756</t>
  </si>
  <si>
    <t>ATREO</t>
  </si>
  <si>
    <t>008898</t>
  </si>
  <si>
    <t>SAMPLE WORLD Tesztáruház Zártkörűen Működő Részvénytársaság</t>
  </si>
  <si>
    <t>1D0757</t>
  </si>
  <si>
    <t>SAMPLEWRLD</t>
  </si>
  <si>
    <t>008728</t>
  </si>
  <si>
    <t>Flexfleet Zártkörűen Működő Részvénytársaság</t>
  </si>
  <si>
    <t>1D0758</t>
  </si>
  <si>
    <t>FLEXFLEET</t>
  </si>
  <si>
    <t>007326</t>
  </si>
  <si>
    <t>Stroy-Ker Zártkörűen Működő Részvénytársaság</t>
  </si>
  <si>
    <t>1D0759</t>
  </si>
  <si>
    <t>STROY-KER</t>
  </si>
  <si>
    <t>008862</t>
  </si>
  <si>
    <t>Netrisk.hu Első Online Biztosítási Alkusz Zártkörűen Működő Részvénytársaság</t>
  </si>
  <si>
    <t>1D0760</t>
  </si>
  <si>
    <t>NETRISK TR</t>
  </si>
  <si>
    <t>008532</t>
  </si>
  <si>
    <t>Pannonia Ethanol Zártkörűen Működő Részvénytársaság</t>
  </si>
  <si>
    <t>1D0762</t>
  </si>
  <si>
    <t>PEZ - RS2</t>
  </si>
  <si>
    <t>1D0763</t>
  </si>
  <si>
    <t>PEZ - RS1</t>
  </si>
  <si>
    <t>008815</t>
  </si>
  <si>
    <t>CÉGHMESTER CONSULT Vállalkozássegítő és Szolgáltató Zártkörűen Működő Részvénytársaság</t>
  </si>
  <si>
    <t>1D0764</t>
  </si>
  <si>
    <t>CÉGHMESTER</t>
  </si>
  <si>
    <t>001976</t>
  </si>
  <si>
    <t>MIROLD Kereskedelmi és Szolgáltató Zártkörű Részvénytársaság "felszámolás alatt"</t>
  </si>
  <si>
    <t>1D0765</t>
  </si>
  <si>
    <t>MIROLD ZRT</t>
  </si>
  <si>
    <t>001516</t>
  </si>
  <si>
    <t>SEFAG Erdészeti és Faipari Zártkörűen Működő Részvénytársaság</t>
  </si>
  <si>
    <t>1D0766</t>
  </si>
  <si>
    <t>SEFAG</t>
  </si>
  <si>
    <t>008814</t>
  </si>
  <si>
    <t>BKK Budapesti Közlekedési Központ Zártkörűen Működő Részvénytársaság</t>
  </si>
  <si>
    <t>1D0767</t>
  </si>
  <si>
    <t>BKK</t>
  </si>
  <si>
    <t>008876</t>
  </si>
  <si>
    <t>i-Gen Lab Kutatási és Fejlesztési Zártkörűen Működő Részvénytársaság</t>
  </si>
  <si>
    <t>1D0768</t>
  </si>
  <si>
    <t>I-GEN LAB</t>
  </si>
  <si>
    <t>001019</t>
  </si>
  <si>
    <t>Pilisi Parkerdő Zártkörűen Működő Részvénytársaság</t>
  </si>
  <si>
    <t>1D0769</t>
  </si>
  <si>
    <t>PILISIPARK</t>
  </si>
  <si>
    <t>002524</t>
  </si>
  <si>
    <t>Regionális Fejlesztési Holding Zártkörűen Működő Részvénytársaság</t>
  </si>
  <si>
    <t>1D0770</t>
  </si>
  <si>
    <t>000875</t>
  </si>
  <si>
    <t>K &amp; H Pannonlízing Pénzügyi Szolgáltató Holding Zártkörűen Működő Részvénytársaság</t>
  </si>
  <si>
    <t>1D0771</t>
  </si>
  <si>
    <t>K&amp;HPANNONL</t>
  </si>
  <si>
    <t>008715</t>
  </si>
  <si>
    <t>Bestens Gazdasági Elemző- Tervező és Tanácsadó Zártkörűen Működő Részvénytársaság</t>
  </si>
  <si>
    <t>1D0772</t>
  </si>
  <si>
    <t>BESTENS</t>
  </si>
  <si>
    <t>1D0773</t>
  </si>
  <si>
    <t>REMINTZRTC</t>
  </si>
  <si>
    <t>001613</t>
  </si>
  <si>
    <t>Szombathelyi Erdészeti Zártkörűen Működő Részvénytársaság</t>
  </si>
  <si>
    <t>1D0774</t>
  </si>
  <si>
    <t>SZHERDŐ</t>
  </si>
  <si>
    <t>001661</t>
  </si>
  <si>
    <t>Zalaerdő Erdészeti Zártkörűen Működő Részvénytársaság</t>
  </si>
  <si>
    <t>1D0775</t>
  </si>
  <si>
    <t>ZALAERDŐ</t>
  </si>
  <si>
    <t>001376</t>
  </si>
  <si>
    <t>TAEG Tanulmányi Erdőgazdaság Zártkörűen Működő Részvénytársaság</t>
  </si>
  <si>
    <t>1D0776</t>
  </si>
  <si>
    <t>TAEG</t>
  </si>
  <si>
    <t>1D0777</t>
  </si>
  <si>
    <t>ORGANICMTB</t>
  </si>
  <si>
    <t>1D0778</t>
  </si>
  <si>
    <t>ORGANICEA</t>
  </si>
  <si>
    <t>008933</t>
  </si>
  <si>
    <t>ShiwaForce.com Zártkörűen Működő Részvénytársaság</t>
  </si>
  <si>
    <t>1D0779</t>
  </si>
  <si>
    <t>SHIWAFORCE</t>
  </si>
  <si>
    <t>008870</t>
  </si>
  <si>
    <t>CEMELOG Közép-Európai Gyógyászati Logisztikai Zártkörűen Működő Részvénytársaság</t>
  </si>
  <si>
    <t>1D0780</t>
  </si>
  <si>
    <t>CEMELOG T</t>
  </si>
  <si>
    <t>1D0781</t>
  </si>
  <si>
    <t>CEMELOG E</t>
  </si>
  <si>
    <t>008910</t>
  </si>
  <si>
    <t>E-Group CUP Gateway Zártkörűen Működő Részvénytársaság</t>
  </si>
  <si>
    <t>1D0782</t>
  </si>
  <si>
    <t>EGROUPCUPE</t>
  </si>
  <si>
    <t>1D0783</t>
  </si>
  <si>
    <t>EGROUPCUPT</t>
  </si>
  <si>
    <t>008616</t>
  </si>
  <si>
    <t>IT ASSISTANCE Informatikai és Szolgáltató Zártkörűen Működő Részvénytársaság</t>
  </si>
  <si>
    <t>1D0784</t>
  </si>
  <si>
    <t>ITASSISTAN</t>
  </si>
  <si>
    <t>008905</t>
  </si>
  <si>
    <t>Trakia Befektetési Zártkörűen Működő Részvénytársaság</t>
  </si>
  <si>
    <t>1D0785</t>
  </si>
  <si>
    <t>TRAKIA</t>
  </si>
  <si>
    <t>008911</t>
  </si>
  <si>
    <t>RS Kereskedőház Zártkörűen Működő Részvénytársaság</t>
  </si>
  <si>
    <t>1D0786</t>
  </si>
  <si>
    <t>RS KERHÁZ</t>
  </si>
  <si>
    <t>008389</t>
  </si>
  <si>
    <t>MŰSOR-HANG Műsorszolgáltató Nyilvánosan Működő Részvénytáraság</t>
  </si>
  <si>
    <t>1D0787</t>
  </si>
  <si>
    <t>MŰSORHANG</t>
  </si>
  <si>
    <t>001293</t>
  </si>
  <si>
    <t>DALERD Délalföldi Erdészeti Zártkörüen Működő Részvénytársaság</t>
  </si>
  <si>
    <t>1D0788</t>
  </si>
  <si>
    <t>DALERD</t>
  </si>
  <si>
    <t>001660</t>
  </si>
  <si>
    <t>Bakonyerdő Erdészeti és Faipari Zártkörűen Működő Részvénytársaság</t>
  </si>
  <si>
    <t>1D0789</t>
  </si>
  <si>
    <t>BAKONYERDŐ</t>
  </si>
  <si>
    <t>008205</t>
  </si>
  <si>
    <t>LÉT.A.MED Létavértesi Kistérségi Járóbeteg Szakellátó és Szolgáltató Nonprofit Zártkörűen Működő Rt.</t>
  </si>
  <si>
    <t>1D0790</t>
  </si>
  <si>
    <t>LÉT.A.MED</t>
  </si>
  <si>
    <t>008680</t>
  </si>
  <si>
    <t>Medico Uno Corporate Services SE Európai Részvénytársaság</t>
  </si>
  <si>
    <t>1D0791</t>
  </si>
  <si>
    <t>MEDICOUNO</t>
  </si>
  <si>
    <t>008888</t>
  </si>
  <si>
    <t>CUBECOMP Tanácsadó és Befektetési Zártkörűen Működő Részvénytársaság</t>
  </si>
  <si>
    <t>1D0792</t>
  </si>
  <si>
    <t>CUBECOMP</t>
  </si>
  <si>
    <t>008609</t>
  </si>
  <si>
    <t>GDF SUEZ Energia Holding Hungary Zártkörűen Működő Részvénytársaság</t>
  </si>
  <si>
    <t>1D0793</t>
  </si>
  <si>
    <t>GSEHHT01</t>
  </si>
  <si>
    <t>003276</t>
  </si>
  <si>
    <t>IKV Ingatlankezelő és Vagyongazdálkodó Zártkörűen működő Részvénytársaság</t>
  </si>
  <si>
    <t>1D0794</t>
  </si>
  <si>
    <t>IKVZRT</t>
  </si>
  <si>
    <t>007272</t>
  </si>
  <si>
    <t>QUOTE MTF Zártkörűen Működő Részvénytársaság</t>
  </si>
  <si>
    <t>1D0795</t>
  </si>
  <si>
    <t>QMTF ORD</t>
  </si>
  <si>
    <t>008980</t>
  </si>
  <si>
    <t>Arteus Capital Holding Zártkörűen Működő Részvénytársaság</t>
  </si>
  <si>
    <t>1D0796</t>
  </si>
  <si>
    <t>ARTEUS CAP</t>
  </si>
  <si>
    <t>008867</t>
  </si>
  <si>
    <t>Első Magyar Közlekedésbiztonsági és Vezetéstechnikai Központ Zártkörűen Működő Részvénytársaság</t>
  </si>
  <si>
    <t>1D0797</t>
  </si>
  <si>
    <t>EMKVKID50%</t>
  </si>
  <si>
    <t>008639</t>
  </si>
  <si>
    <t>GREP Green Public Lighting Zártkörűen Működő Részvénytársaság</t>
  </si>
  <si>
    <t>1D0798</t>
  </si>
  <si>
    <t>GREP GREEN</t>
  </si>
  <si>
    <t>002037</t>
  </si>
  <si>
    <t>M &amp; E Lízing, Pénzügyi Szolgáltató Zárkörűen Működő Részvénytársaság</t>
  </si>
  <si>
    <t>1D0799</t>
  </si>
  <si>
    <t>M&amp;E LÍZING</t>
  </si>
  <si>
    <t>001335</t>
  </si>
  <si>
    <t>VADEX Mezőföldi Erdő- és Vadgazdálkodási Zártkörűen Működő Részvénytársaság</t>
  </si>
  <si>
    <t>1D0800</t>
  </si>
  <si>
    <t>VADEX</t>
  </si>
  <si>
    <t>000882</t>
  </si>
  <si>
    <t>HM KASZÓ Erdőgazdaság Zártkörűen Működő Részvénytársaság</t>
  </si>
  <si>
    <t>1D0801</t>
  </si>
  <si>
    <t>HM KASZÓ</t>
  </si>
  <si>
    <t>003770</t>
  </si>
  <si>
    <t>AGROFALKON Tanácsadó és Szolgáltató Zártkörűen Működő Részvénytársaság</t>
  </si>
  <si>
    <t>1D0802</t>
  </si>
  <si>
    <t>AGROFLAKON</t>
  </si>
  <si>
    <t>1D0803</t>
  </si>
  <si>
    <t>ORIGOFG G</t>
  </si>
  <si>
    <t>1D0804</t>
  </si>
  <si>
    <t>ORIGOFG F</t>
  </si>
  <si>
    <t>003849</t>
  </si>
  <si>
    <t>Beszállítói Befektető Zártkörűen Működő Részvénytársaság</t>
  </si>
  <si>
    <t>1D0805</t>
  </si>
  <si>
    <t>BESZÁLLÍTÓ</t>
  </si>
  <si>
    <t>001474</t>
  </si>
  <si>
    <t>Vértesi Erdészeti és Faipari Zártkörűen Működő Részvénytársaság</t>
  </si>
  <si>
    <t>1D0806</t>
  </si>
  <si>
    <t>VÉRTESIERD</t>
  </si>
  <si>
    <t>001801</t>
  </si>
  <si>
    <t>"Öcsi Hús" Húsipari, Termelő és Kereskedelmi Zártkörűen működő Részvénytársaság</t>
  </si>
  <si>
    <t>1D0807</t>
  </si>
  <si>
    <t>ÖCSIHÚSTÖR</t>
  </si>
  <si>
    <t>1D0808</t>
  </si>
  <si>
    <t>ÖCSIHÚSKAM</t>
  </si>
  <si>
    <t>1D0809</t>
  </si>
  <si>
    <t>ÖCSIHÚSELS</t>
  </si>
  <si>
    <t>001207</t>
  </si>
  <si>
    <t>Bajai Hűtőipari Zártkörűen Működő Részvénytársaság</t>
  </si>
  <si>
    <t>1D0810</t>
  </si>
  <si>
    <t>BAJAI HŰTŐ</t>
  </si>
  <si>
    <t>008901</t>
  </si>
  <si>
    <t>PBG FMC Kockázati Tőkealap-kezelő Zártkörűen Működő Részvénytársaság</t>
  </si>
  <si>
    <t>1D0811</t>
  </si>
  <si>
    <t>PBG FMC</t>
  </si>
  <si>
    <t>007242</t>
  </si>
  <si>
    <t>KELER KSZF Központi Szerződő Fél Zártkörűen Működő Részvénytársaság</t>
  </si>
  <si>
    <t>1D0812</t>
  </si>
  <si>
    <t>KELERKSZF</t>
  </si>
  <si>
    <t>008953</t>
  </si>
  <si>
    <t>FuturAqua Ásványvíztermelő és Vagyonkezelő Nyilvánosan Működő Részvénytársaság</t>
  </si>
  <si>
    <t>1D0813</t>
  </si>
  <si>
    <t>FUTURAQUA</t>
  </si>
  <si>
    <t>008892</t>
  </si>
  <si>
    <t>Betonútépítő Zártkörűen Működő Részvénytársaság</t>
  </si>
  <si>
    <t>1D0814</t>
  </si>
  <si>
    <t>BETONÚTÉPÍ</t>
  </si>
  <si>
    <t>008554</t>
  </si>
  <si>
    <t>Root and Foliage Zártkörűen Működő Részvénytársaság</t>
  </si>
  <si>
    <t>1D0815</t>
  </si>
  <si>
    <t>R AND F</t>
  </si>
  <si>
    <t>003038</t>
  </si>
  <si>
    <t>Corvinus Támogatásközvetítő és Tőkebefektetési Zártkörűen Működő Részvénytársaság</t>
  </si>
  <si>
    <t>1D0816</t>
  </si>
  <si>
    <t>CORVINUS</t>
  </si>
  <si>
    <t>008878</t>
  </si>
  <si>
    <t>Indotek Lízing Zrt.</t>
  </si>
  <si>
    <t>1D0817</t>
  </si>
  <si>
    <t>INDOTEK</t>
  </si>
  <si>
    <t>002386</t>
  </si>
  <si>
    <t>Nemzeti Infrastruktúra Fejlesztő zártkörűen működő Részvénytársaság</t>
  </si>
  <si>
    <t>1D0818</t>
  </si>
  <si>
    <t>NIF</t>
  </si>
  <si>
    <t>008854</t>
  </si>
  <si>
    <t>BBB Berger Bróker Biztosítás Közvetítő Zártkörűen működő Részvénytársaság</t>
  </si>
  <si>
    <t>1D0819</t>
  </si>
  <si>
    <t>BBB</t>
  </si>
  <si>
    <t>008987</t>
  </si>
  <si>
    <t>UTB Envirotec Környezettechnológiai Zártkörűen Működő Részvénytársaság</t>
  </si>
  <si>
    <t>1D0820</t>
  </si>
  <si>
    <t>UTB-TÖRZS1</t>
  </si>
  <si>
    <t>1D0821</t>
  </si>
  <si>
    <t>UTB-OSZTE1</t>
  </si>
  <si>
    <t>008882</t>
  </si>
  <si>
    <t>GLOBÁL LIFE BROKER Biztosítási Alkusz Zártkörűen működő Részvénytársaság</t>
  </si>
  <si>
    <t>1D0822</t>
  </si>
  <si>
    <t>GLOBÁLLIFE</t>
  </si>
  <si>
    <t>001173</t>
  </si>
  <si>
    <t>Mecsekerdő Zártkörűen Működő Részvénytársaság</t>
  </si>
  <si>
    <t>1D0823</t>
  </si>
  <si>
    <t>MECSEKERDŐ</t>
  </si>
  <si>
    <t>1D0824</t>
  </si>
  <si>
    <t>SCD BAK</t>
  </si>
  <si>
    <t>009014</t>
  </si>
  <si>
    <t>LKW Blattfeder Zártkörűen Működő Részvénytársaság</t>
  </si>
  <si>
    <t>1D0825</t>
  </si>
  <si>
    <t>BLATTFEDER</t>
  </si>
  <si>
    <t>009013</t>
  </si>
  <si>
    <t>Baja Vagyon Vagyonhasznosítási és Szolgáltató Zártkörűen Működő Részvénytársaság</t>
  </si>
  <si>
    <t>1D0826</t>
  </si>
  <si>
    <t>BVZRTTÖRZS</t>
  </si>
  <si>
    <t>001455</t>
  </si>
  <si>
    <t>PRUDENT-INVEST Zártkörűen Működő Részvénytársaság</t>
  </si>
  <si>
    <t>1D0827</t>
  </si>
  <si>
    <t>PRUDENT</t>
  </si>
  <si>
    <t>1D0828</t>
  </si>
  <si>
    <t>DAY ONE</t>
  </si>
  <si>
    <t>008891</t>
  </si>
  <si>
    <t>Rendszerinformatika Kereskedelmi és Szolgáltató Zártkörűen Működő Részvénytársaság</t>
  </si>
  <si>
    <t>1D0829</t>
  </si>
  <si>
    <t>RINF ID35%</t>
  </si>
  <si>
    <t>002896</t>
  </si>
  <si>
    <t>MKK Magyar Követeléskezelő Zártkörűen Működő Részvénytársaság</t>
  </si>
  <si>
    <t>1D0830</t>
  </si>
  <si>
    <t>MKKZRT</t>
  </si>
  <si>
    <t>009030</t>
  </si>
  <si>
    <t>Web-Közért Kereskedelmi Zártkörűen Működő Részvénytársaság</t>
  </si>
  <si>
    <t>1D0831</t>
  </si>
  <si>
    <t>WEB-KÖZÉRT</t>
  </si>
  <si>
    <t>008995</t>
  </si>
  <si>
    <t>GOLD RE MAGNA Kereskedelmi Zártkörűen Működő Részvénytársaság</t>
  </si>
  <si>
    <t>1D0832</t>
  </si>
  <si>
    <t>GRM01</t>
  </si>
  <si>
    <t>008949</t>
  </si>
  <si>
    <t>Advanced Driver Academy Zártkörűen Működő Részvénytársaság</t>
  </si>
  <si>
    <t>1D0833</t>
  </si>
  <si>
    <t>ADA RV</t>
  </si>
  <si>
    <t>007065</t>
  </si>
  <si>
    <t>Genertel Biztosító Zrt.</t>
  </si>
  <si>
    <t>1D0834</t>
  </si>
  <si>
    <t>GENERTEL</t>
  </si>
  <si>
    <t>007820</t>
  </si>
  <si>
    <t>Nagykanizsa Vagyongazdálkodási és Szolgáltató Zártkörűen Működő Részvénytársaság</t>
  </si>
  <si>
    <t>1D0835</t>
  </si>
  <si>
    <t>NK.VAGYONG</t>
  </si>
  <si>
    <t>009048</t>
  </si>
  <si>
    <t>WinterTrade Kereskedelmi és Szolgáltató Zártkörűen Működő Részvénytársaság</t>
  </si>
  <si>
    <t>1D0836</t>
  </si>
  <si>
    <t>WINTERTRAD</t>
  </si>
  <si>
    <t>001212</t>
  </si>
  <si>
    <t>Mezőhegyesi Ménesbirtok Zártkörűen Működő Részvénytársaság</t>
  </si>
  <si>
    <t>1D0837</t>
  </si>
  <si>
    <t>MÉNESBIRT</t>
  </si>
  <si>
    <t>009033</t>
  </si>
  <si>
    <t>GlobalFX Investment Zártkörűen Működő Részvénytársaság</t>
  </si>
  <si>
    <t>1D0838</t>
  </si>
  <si>
    <t>GLOBALFX</t>
  </si>
  <si>
    <t>008986</t>
  </si>
  <si>
    <t>M Faktorház Pénzügyi Szolgáltató Zártkörűen Működő Részvénytársaság</t>
  </si>
  <si>
    <t>1D0839</t>
  </si>
  <si>
    <t>MFAKTORHÁZ</t>
  </si>
  <si>
    <t>1D0840</t>
  </si>
  <si>
    <t>CONC BEF T</t>
  </si>
  <si>
    <t>003010</t>
  </si>
  <si>
    <t>Concorde Értékpapír Zártkörűen Működő Részvénytársaság</t>
  </si>
  <si>
    <t>1D0842</t>
  </si>
  <si>
    <t>CONCORDE T</t>
  </si>
  <si>
    <t>1D0843</t>
  </si>
  <si>
    <t>CONCORDE E</t>
  </si>
  <si>
    <t>008934</t>
  </si>
  <si>
    <t>DEKORA Otthon Zártkörűen Működő Részvénytársaság</t>
  </si>
  <si>
    <t>1D0844</t>
  </si>
  <si>
    <t>DEKORA</t>
  </si>
  <si>
    <t>009082</t>
  </si>
  <si>
    <t>Malcon Zártkörűen Működő Részvénytársaság</t>
  </si>
  <si>
    <t>1D0845</t>
  </si>
  <si>
    <t>MALCON</t>
  </si>
  <si>
    <t>008407</t>
  </si>
  <si>
    <t>VISONKA Takarmánykeverő Szolgáltató és Kereskedelmi Nyilvánosan Működő Részvénytársaság</t>
  </si>
  <si>
    <t>1D0846</t>
  </si>
  <si>
    <t>VISONKA</t>
  </si>
  <si>
    <t>008893</t>
  </si>
  <si>
    <t>Kaposvári Közszolgáltató Holding Zártkörűen Működő Részvénytársaság</t>
  </si>
  <si>
    <t>1D0847</t>
  </si>
  <si>
    <t>KKH ZRT</t>
  </si>
  <si>
    <t>1D0848</t>
  </si>
  <si>
    <t>009008</t>
  </si>
  <si>
    <t>ERDŐGAZDA Erdészeti Fejlesztő Zártkörűen Működő Részvénytársaság</t>
  </si>
  <si>
    <t>1D0849</t>
  </si>
  <si>
    <t>ERDŐGAZDA</t>
  </si>
  <si>
    <t>008707</t>
  </si>
  <si>
    <t>Quentum Zártkörűen Működő Részvénytársaság</t>
  </si>
  <si>
    <t>1D0850</t>
  </si>
  <si>
    <t>QUENTUM</t>
  </si>
  <si>
    <t>009058</t>
  </si>
  <si>
    <t>Corium Befektetési Zártkörűen Működő Részvénytársaság</t>
  </si>
  <si>
    <t>1D0851</t>
  </si>
  <si>
    <t>CORIUM</t>
  </si>
  <si>
    <t>008997</t>
  </si>
  <si>
    <t>ATTICUS INVESTMENTS Befektetési Tanácsadó Zártkörűen Működő Részvénytársaság</t>
  </si>
  <si>
    <t>1D0852</t>
  </si>
  <si>
    <t>ATTICUS</t>
  </si>
  <si>
    <t>001545</t>
  </si>
  <si>
    <t>NYÍRERDŐ Nyírségi Erdészeti Zártkörűen Működő Részvénytársaság</t>
  </si>
  <si>
    <t>1D0853</t>
  </si>
  <si>
    <t>NYÍRERDŐ</t>
  </si>
  <si>
    <t>009056</t>
  </si>
  <si>
    <t>Adfit Marketing Megoldások Szolgáltató Zártkörűen Működő Részvénytársaság</t>
  </si>
  <si>
    <t>1D0854</t>
  </si>
  <si>
    <t>ADFIT A</t>
  </si>
  <si>
    <t>1D0855</t>
  </si>
  <si>
    <t>ADFIT B</t>
  </si>
  <si>
    <t>1D0856</t>
  </si>
  <si>
    <t>ADFIT C</t>
  </si>
  <si>
    <t>008921</t>
  </si>
  <si>
    <t>BIOMEDICAL COMPUTER TECHNOLOGIES Nyilvánosan Működő Részvénytársaság</t>
  </si>
  <si>
    <t>1D0857</t>
  </si>
  <si>
    <t>BIOMEDICAL</t>
  </si>
  <si>
    <t>000428</t>
  </si>
  <si>
    <t>Siemens termelő, szolgáltató és kereskedelmi zártkörűen működő részvénytársaság</t>
  </si>
  <si>
    <t>1D0858</t>
  </si>
  <si>
    <t>SIEMENS</t>
  </si>
  <si>
    <t>008897</t>
  </si>
  <si>
    <t>Dunavárosfejlesztő Ingatlanfejlesztő Zártkörűen Működő Részvénytársaság</t>
  </si>
  <si>
    <t>1D0859</t>
  </si>
  <si>
    <t>DVZ.25%ID</t>
  </si>
  <si>
    <t>008941</t>
  </si>
  <si>
    <t>GOLDATO INVEST Zártkörűen Működő Részvénytársaság</t>
  </si>
  <si>
    <t>1D0860</t>
  </si>
  <si>
    <t>GOLDATO</t>
  </si>
  <si>
    <t>008669</t>
  </si>
  <si>
    <t>SUNWO Stratégiai Energia Technológiákat Fejlesztő és Szolgáltató Zártkörűen Működő Részvénytársaság</t>
  </si>
  <si>
    <t>1D0861</t>
  </si>
  <si>
    <t>SUNWO</t>
  </si>
  <si>
    <t>009110</t>
  </si>
  <si>
    <t>CA Investors Vagyonkezelő Zártkörűen Működő Részvénytársaság</t>
  </si>
  <si>
    <t>1D0862</t>
  </si>
  <si>
    <t>CAINVESTOR</t>
  </si>
  <si>
    <t>001721</t>
  </si>
  <si>
    <t>EST MEDIA Vagyonkezelő Nyilvánosan Működő Részvénytársaság</t>
  </si>
  <si>
    <t>1D0863</t>
  </si>
  <si>
    <t>EST MEDIA</t>
  </si>
  <si>
    <t>008926</t>
  </si>
  <si>
    <t>AVEX Kereskedelmi és Szolgáltató Zártkörűen Működő Részvénytársaság</t>
  </si>
  <si>
    <t>1D0864</t>
  </si>
  <si>
    <t>AVEX T</t>
  </si>
  <si>
    <t>1D0865</t>
  </si>
  <si>
    <t>AVEX OE</t>
  </si>
  <si>
    <t>1D0866</t>
  </si>
  <si>
    <t>AVEX SZE</t>
  </si>
  <si>
    <t>000834</t>
  </si>
  <si>
    <t>FORMARKET Vállalkozói Kereskedőház Zártkörűen működő Részvénytársaság</t>
  </si>
  <si>
    <t>1D0867</t>
  </si>
  <si>
    <t>FORMARKET</t>
  </si>
  <si>
    <t>001252</t>
  </si>
  <si>
    <t>Tokaj Kereskedőház Kereskedelmi és Szolgáltató Zártkörűen Működő Részvénytársaság</t>
  </si>
  <si>
    <t>1D0869</t>
  </si>
  <si>
    <t>TOKAJ KER</t>
  </si>
  <si>
    <t>000316</t>
  </si>
  <si>
    <t>Magyar Turizmus Zártkörűen Működő Részvénytársaság</t>
  </si>
  <si>
    <t>1D0870</t>
  </si>
  <si>
    <t>M.TURIZMUS</t>
  </si>
  <si>
    <t>008969</t>
  </si>
  <si>
    <t>Egészségpalota 1825 Egészségügyi Szolgáltató Központ Zártkörűen Működő Részvénytársaság</t>
  </si>
  <si>
    <t>1D0871</t>
  </si>
  <si>
    <t>EGÉSZSÉGPA</t>
  </si>
  <si>
    <t>008886</t>
  </si>
  <si>
    <t>TRIGON Biotechnológiai Zártkörűen Működő Részvénytársaság</t>
  </si>
  <si>
    <t>1D0872</t>
  </si>
  <si>
    <t>TRIGON</t>
  </si>
  <si>
    <t>003175</t>
  </si>
  <si>
    <t>SENERGIE Művészeti és Üzleti Szolgáltató Zártkörűen Működő Részvénytársaság</t>
  </si>
  <si>
    <t>1D0873</t>
  </si>
  <si>
    <t>SENERGIE</t>
  </si>
  <si>
    <t>007396</t>
  </si>
  <si>
    <t>Dél-alföldi Regionális Szakképzés-szervezési Nonprofit Zártkörűen Működő Kiemelkedően Közhasznú Rt.</t>
  </si>
  <si>
    <t>1D0874</t>
  </si>
  <si>
    <t>DAR</t>
  </si>
  <si>
    <t>008710</t>
  </si>
  <si>
    <t>LEONIDAS Zártkörűen Működő Részvénytársaság</t>
  </si>
  <si>
    <t>1D0875</t>
  </si>
  <si>
    <t>LEONIDAS</t>
  </si>
  <si>
    <t>008869</t>
  </si>
  <si>
    <t>Stroy-Holding Zártkörűen Működő Részvénytársaság</t>
  </si>
  <si>
    <t>1D0876</t>
  </si>
  <si>
    <t>STROYHOLDI</t>
  </si>
  <si>
    <t>009112</t>
  </si>
  <si>
    <t>EnerIn Energia Innováció Zártkörűen Működő Részvénytársaság</t>
  </si>
  <si>
    <t>1D0877</t>
  </si>
  <si>
    <t>ENERIN</t>
  </si>
  <si>
    <t>009018</t>
  </si>
  <si>
    <t>TRIUM-ITECH Tanácsadó és Szolgáltató Zártkörűen Működő Részvénytársaság</t>
  </si>
  <si>
    <t>1D0878</t>
  </si>
  <si>
    <t>TRIUM-ITEC</t>
  </si>
  <si>
    <t>008588</t>
  </si>
  <si>
    <t>BROKERCENTER Pénzügyi Tanácsadó, Biztosításközvetítő és Szolgáltató Zártkörűen Működő Rt.</t>
  </si>
  <si>
    <t>1D0879</t>
  </si>
  <si>
    <t>BROKERCENT</t>
  </si>
  <si>
    <t>007738</t>
  </si>
  <si>
    <t>SYMMETRIA HOLDING Informatikai Zártkörűen Működő Részvénytársaság</t>
  </si>
  <si>
    <t>1D0880</t>
  </si>
  <si>
    <t>SYMMETRIA</t>
  </si>
  <si>
    <t>009036</t>
  </si>
  <si>
    <t>Aurum Videre Befektetési Zártkörűen Működő Részvénytársaság</t>
  </si>
  <si>
    <t>1D0881</t>
  </si>
  <si>
    <t>AURUMVIDER</t>
  </si>
  <si>
    <t>008542</t>
  </si>
  <si>
    <t>AirportLand Ingatlanforgalmazó és Ingatlanhasznosító Zártkörűen Működő Részvénytársaság</t>
  </si>
  <si>
    <t>1D0882</t>
  </si>
  <si>
    <t>AIRPORT</t>
  </si>
  <si>
    <t>000510</t>
  </si>
  <si>
    <t>KOPINT-DATORG Infokommunikációs Zártkörűen Működő Részvénytársaság</t>
  </si>
  <si>
    <t>1D0883</t>
  </si>
  <si>
    <t>KOPINT-DAT</t>
  </si>
  <si>
    <t>001259</t>
  </si>
  <si>
    <t>ÉSZAKERDŐ Erdőgazdasági Zártkörűen Működő Részvénytársaság</t>
  </si>
  <si>
    <t>1D0884</t>
  </si>
  <si>
    <t>ÉSZAKERDŐ</t>
  </si>
  <si>
    <t>006218</t>
  </si>
  <si>
    <t>For Music Koncert- és Rendezvényszervező Zártkörűen Működő Részvénytársaság</t>
  </si>
  <si>
    <t>1D0885</t>
  </si>
  <si>
    <t>FOR MUSIC</t>
  </si>
  <si>
    <t>004132</t>
  </si>
  <si>
    <t>VMD Kórházi Technológiai Zártkörűen Működő Részvénytársaság</t>
  </si>
  <si>
    <t>1D0886</t>
  </si>
  <si>
    <t>VMD T</t>
  </si>
  <si>
    <t>1D0887</t>
  </si>
  <si>
    <t>VMD E</t>
  </si>
  <si>
    <t>004853</t>
  </si>
  <si>
    <t>A-LOGIC Invest Befektetési és Vagyonkezelő Zártkörűen Működő Részvénytársaság</t>
  </si>
  <si>
    <t>1D0888</t>
  </si>
  <si>
    <t>A-LOGIC T</t>
  </si>
  <si>
    <t>008966</t>
  </si>
  <si>
    <t>eSense Human Resources Szolgáltató Zártkörűen Működő részvénytársaság</t>
  </si>
  <si>
    <t>1D0889</t>
  </si>
  <si>
    <t>ESENSE</t>
  </si>
  <si>
    <t>003952</t>
  </si>
  <si>
    <t>JAS Budapest Kereskedelmi és Szolgáltató Zrt.</t>
  </si>
  <si>
    <t>1D0890</t>
  </si>
  <si>
    <t>JAS</t>
  </si>
  <si>
    <t>004368</t>
  </si>
  <si>
    <t>ING Pénzügyi Lízing Magyarország Zártkörűen Működő Részvénytársaság</t>
  </si>
  <si>
    <t>1D0891</t>
  </si>
  <si>
    <t>INGPL 10M</t>
  </si>
  <si>
    <t>1D0892</t>
  </si>
  <si>
    <t>INGPL 1M</t>
  </si>
  <si>
    <t>003030</t>
  </si>
  <si>
    <t>ING Bérlet (Magyarország) Kereskedelmi és Szolgáltató Zártkörűen Működő Részvénytársaság</t>
  </si>
  <si>
    <t>1D0893</t>
  </si>
  <si>
    <t>INGBÉRLET</t>
  </si>
  <si>
    <t>008222</t>
  </si>
  <si>
    <t>GREEN WAY HUNGARY Zártkörűen Működő Részvénytársaság</t>
  </si>
  <si>
    <t>1D0894</t>
  </si>
  <si>
    <t>GREENWAY</t>
  </si>
  <si>
    <t>008971</t>
  </si>
  <si>
    <t>M.Ö.P. Zártkörűen Működő Részvénytársaság</t>
  </si>
  <si>
    <t>1D0895</t>
  </si>
  <si>
    <t>M.Ö.P. A</t>
  </si>
  <si>
    <t>009148</t>
  </si>
  <si>
    <t>NYÍR-DEMONICH Tároló fatermékgyártó, Kereskedelmi és Szolgáltató Zártkörűen Működő Részvénytársaság</t>
  </si>
  <si>
    <t>1D0896</t>
  </si>
  <si>
    <t>DEMONICH</t>
  </si>
  <si>
    <t>009127</t>
  </si>
  <si>
    <t>PICK Kézilabda Zártkörűen Működő Részvénytársaság</t>
  </si>
  <si>
    <t>1D0897</t>
  </si>
  <si>
    <t>PICK KÉZI</t>
  </si>
  <si>
    <t>1D0898</t>
  </si>
  <si>
    <t>CENTRALED</t>
  </si>
  <si>
    <t>008903</t>
  </si>
  <si>
    <t>MTK 1888 Magyar Testgyakorlók Köre Sport és Vagyonkezelő Zártkörűen Működő Részvénytársaság</t>
  </si>
  <si>
    <t>1D0899</t>
  </si>
  <si>
    <t>MTK1888</t>
  </si>
  <si>
    <t>009153</t>
  </si>
  <si>
    <t>QUANTIS Alpha Befektetési Zártkörűen Működő Részvénytársaság</t>
  </si>
  <si>
    <t>1D0900</t>
  </si>
  <si>
    <t>QUAN.ALPHA</t>
  </si>
  <si>
    <t>009096</t>
  </si>
  <si>
    <t>Autó Néró Beach Park Üzemeltető Zártkörűen Működő Részvénytársaság</t>
  </si>
  <si>
    <t>1D0901</t>
  </si>
  <si>
    <t>AUTÓ NÉRÓ</t>
  </si>
  <si>
    <t>002436</t>
  </si>
  <si>
    <t>WEST END BERUHÁZÓ ÉS KERESKEDELMI ZÁRTKÖRŰEN MŰKÖDŐ RÉSZVÉNYTÁRSASÁG</t>
  </si>
  <si>
    <t>1D0902</t>
  </si>
  <si>
    <t>WESTENDBER</t>
  </si>
  <si>
    <t>009135</t>
  </si>
  <si>
    <t>ALBARC Közép-dunántúli Kockázati Tőkealap-kezelő Zártkörűen Működő Részvénytársaság</t>
  </si>
  <si>
    <t>1D0903</t>
  </si>
  <si>
    <t>ALBARC</t>
  </si>
  <si>
    <t>002304</t>
  </si>
  <si>
    <t>KOSSUTH Mezőgazdasági Zártkörűen Működő Részvénytársaság</t>
  </si>
  <si>
    <t>1D0904</t>
  </si>
  <si>
    <t>KOSSUTH T</t>
  </si>
  <si>
    <t>1D0905</t>
  </si>
  <si>
    <t>KOSSUTH E</t>
  </si>
  <si>
    <t>009132</t>
  </si>
  <si>
    <t>Fusion Hungary Zártkörűen Működő Részvénytársaság</t>
  </si>
  <si>
    <t>1D0906</t>
  </si>
  <si>
    <t>FUSIONHUNG</t>
  </si>
  <si>
    <t>006538</t>
  </si>
  <si>
    <t>OPTIMAX-ÉPÍTŐ Kereskedelmi és Ingatlanhasznosító Zrt.</t>
  </si>
  <si>
    <t>1D0907</t>
  </si>
  <si>
    <t>OPTIMAX-ÉP</t>
  </si>
  <si>
    <t>009175</t>
  </si>
  <si>
    <t>AUDI HUNGARIA SERVICES Zártkörűen Működő Részvénytársaság</t>
  </si>
  <si>
    <t>1D0908</t>
  </si>
  <si>
    <t>AUDIHUN</t>
  </si>
  <si>
    <t>009090</t>
  </si>
  <si>
    <t>Bethlen Gábor Alapkezelő Kiemelten Közhasznú Nonprofit Zártkörűen Működő Részvénytársaság</t>
  </si>
  <si>
    <t>1D0909</t>
  </si>
  <si>
    <t>BETHLENG</t>
  </si>
  <si>
    <t>008752</t>
  </si>
  <si>
    <t>Herba Fontana Zártkörűen Működő Részvénytársaság</t>
  </si>
  <si>
    <t>1D0910</t>
  </si>
  <si>
    <t>HERBAFONTA</t>
  </si>
  <si>
    <t>008236</t>
  </si>
  <si>
    <t>Magyar Közút Nonprofit Zártkörűen Működő Részvénytársaság</t>
  </si>
  <si>
    <t>1D0911</t>
  </si>
  <si>
    <t>M.KÖZÚT</t>
  </si>
  <si>
    <t>1D0912</t>
  </si>
  <si>
    <t>007922</t>
  </si>
  <si>
    <t>CENTRAL CREDIT Befektetési Tanácsadó Zártkörűen Működő Részvénytársaság</t>
  </si>
  <si>
    <t>1D0913</t>
  </si>
  <si>
    <t>CENTRALCRE</t>
  </si>
  <si>
    <t>009173</t>
  </si>
  <si>
    <t>EXPLICO Zártkörűen Működő Részvénytársaság</t>
  </si>
  <si>
    <t>1D0914</t>
  </si>
  <si>
    <t>EXPLICO25%</t>
  </si>
  <si>
    <t>008632</t>
  </si>
  <si>
    <t>UNIVERZ INVEST Zártkörűen Működő Részvénytársaság</t>
  </si>
  <si>
    <t>1D0915</t>
  </si>
  <si>
    <t>UNIVERZINV</t>
  </si>
  <si>
    <t>009150</t>
  </si>
  <si>
    <t>Reconcept-APS Követeléskezelő Zártkörűen Működő Részvénytársaság</t>
  </si>
  <si>
    <t>1D0916</t>
  </si>
  <si>
    <t>RECONCEPTT</t>
  </si>
  <si>
    <t>1D0917</t>
  </si>
  <si>
    <t>RECONCEPTE</t>
  </si>
  <si>
    <t>009134</t>
  </si>
  <si>
    <t>Billbarter Hungaria Zártkörűen Működő Részvénytársaság</t>
  </si>
  <si>
    <t>1D0918</t>
  </si>
  <si>
    <t>BILLBARTER</t>
  </si>
  <si>
    <t>009190</t>
  </si>
  <si>
    <t>"EURÓPAI KÉPZÉS" Intézményfenntartó Zártkörűen Működő Részvénytársaság</t>
  </si>
  <si>
    <t>1D0919</t>
  </si>
  <si>
    <t>EUROPAIKÉP</t>
  </si>
  <si>
    <t>006908</t>
  </si>
  <si>
    <t>UFS Group Holding Zártkörűen Működő Részvénytársaság</t>
  </si>
  <si>
    <t>1D0920</t>
  </si>
  <si>
    <t>UFS V O</t>
  </si>
  <si>
    <t>008900</t>
  </si>
  <si>
    <t>Magyar Infrastruktúrafejlesztő Zártkörűen Működő Részvénytársaság</t>
  </si>
  <si>
    <t>1D0921</t>
  </si>
  <si>
    <t>MIF TÖRZS</t>
  </si>
  <si>
    <t>006132</t>
  </si>
  <si>
    <t>MMBF Földgáztároló Zártkörűen Működő Részvénytársaság</t>
  </si>
  <si>
    <t>1D0922</t>
  </si>
  <si>
    <t>MMBFTÖRZS</t>
  </si>
  <si>
    <t>1D0923</t>
  </si>
  <si>
    <t>MMBF VTELS</t>
  </si>
  <si>
    <t>1D0924</t>
  </si>
  <si>
    <t>MMBF FBELS</t>
  </si>
  <si>
    <t>1D0925</t>
  </si>
  <si>
    <t>MMBF SZELS</t>
  </si>
  <si>
    <t>009230</t>
  </si>
  <si>
    <t>Tápfutár Webáruház Zártkörűen Működő Részvénytársaság</t>
  </si>
  <si>
    <t>1D0926</t>
  </si>
  <si>
    <t>TÁPFUTÁR</t>
  </si>
  <si>
    <t>009126</t>
  </si>
  <si>
    <t>Első Magyar Konszolidátor Zártkörűen Működő Részvénytársaság</t>
  </si>
  <si>
    <t>1D0927</t>
  </si>
  <si>
    <t>EMK TÖRZS</t>
  </si>
  <si>
    <t>1D0928</t>
  </si>
  <si>
    <t>EMK ELSŐ</t>
  </si>
  <si>
    <t>000893</t>
  </si>
  <si>
    <t>VOLÁNSPEC Különleges Szállítmányozó és Szolgáltató Zártkörűen Működő Részvénytársaság</t>
  </si>
  <si>
    <t>1D0929</t>
  </si>
  <si>
    <t>VOLÁNSPEC</t>
  </si>
  <si>
    <t>009202</t>
  </si>
  <si>
    <t>PATINA Építő Zártkörűen Működő Részvénytársaság</t>
  </si>
  <si>
    <t>1D0930</t>
  </si>
  <si>
    <t>PATINA</t>
  </si>
  <si>
    <t>001065</t>
  </si>
  <si>
    <t>PHYLAXIA 1912. Holding Nyilvánosan Működő Részvénytársaság</t>
  </si>
  <si>
    <t>1D0931</t>
  </si>
  <si>
    <t>PHYLAXIA25</t>
  </si>
  <si>
    <t>1D0932</t>
  </si>
  <si>
    <t>009243</t>
  </si>
  <si>
    <t>MGPM Zártkörűen Működő Részvénytársaság</t>
  </si>
  <si>
    <t>1D0933</t>
  </si>
  <si>
    <t>MGPM-TORZS</t>
  </si>
  <si>
    <t>009254</t>
  </si>
  <si>
    <t>Leonar3Do International Zártkörűen Működő Részvénytársaság</t>
  </si>
  <si>
    <t>1D0934</t>
  </si>
  <si>
    <t>LEONAR3DO</t>
  </si>
  <si>
    <t>008887</t>
  </si>
  <si>
    <t>VITI Magyarország Víz- és Környezettechnológiák Zártkörűen Működő Részvénytársaság</t>
  </si>
  <si>
    <t>1D0935</t>
  </si>
  <si>
    <t>VITI TÖRZS</t>
  </si>
  <si>
    <t>009061</t>
  </si>
  <si>
    <t>Pasaréti-Projekt Ingatlanhasznosító Zártkörűen Működő Részvénytársaság</t>
  </si>
  <si>
    <t>1D0936</t>
  </si>
  <si>
    <t>PASARÉTI A</t>
  </si>
  <si>
    <t>009034</t>
  </si>
  <si>
    <t>IdomSoft Informatikai Zártkörűen Működő Részvénytársaság</t>
  </si>
  <si>
    <t>1D0937</t>
  </si>
  <si>
    <t>IDOMSOFT</t>
  </si>
  <si>
    <t>009247</t>
  </si>
  <si>
    <t>Carboferr Kereskedőház Zártkörűen Működő Részvénytársaság</t>
  </si>
  <si>
    <t>1D0938</t>
  </si>
  <si>
    <t>CARBOFERR</t>
  </si>
  <si>
    <t>1D0939</t>
  </si>
  <si>
    <t>IVM T</t>
  </si>
  <si>
    <t>009103</t>
  </si>
  <si>
    <t>Illés Logistics Zártkörűen Működő Részvénytársaság</t>
  </si>
  <si>
    <t>1D0941</t>
  </si>
  <si>
    <t>ILLÉSLOG</t>
  </si>
  <si>
    <t>009145</t>
  </si>
  <si>
    <t>digidog.hu Kereskedelmi Zártkörűen Működő Részvénytársaság</t>
  </si>
  <si>
    <t>1D0942</t>
  </si>
  <si>
    <t>BÁZIS</t>
  </si>
  <si>
    <t>009162</t>
  </si>
  <si>
    <t>Csokréta Holding Vagyonkezelő Zártkörűen Működő Részvénytársaság</t>
  </si>
  <si>
    <t>1D0943</t>
  </si>
  <si>
    <t>CSOKRÉTA</t>
  </si>
  <si>
    <t>003883</t>
  </si>
  <si>
    <t>SZÁMALK Oktatási és Informatikai Zártkörűen működő Részvénytársaság</t>
  </si>
  <si>
    <t>1D0944</t>
  </si>
  <si>
    <t>SZÁMALKOKT</t>
  </si>
  <si>
    <t>1D0945</t>
  </si>
  <si>
    <t>1D0946</t>
  </si>
  <si>
    <t>009242</t>
  </si>
  <si>
    <t>KKVHÁZ Közösségépítő, Klaszter és Vállalkozásszervező Ház Zártkörűen Működő Részvénytársaság</t>
  </si>
  <si>
    <t>1D0947</t>
  </si>
  <si>
    <t>KKVHÁZ</t>
  </si>
  <si>
    <t>1D0948</t>
  </si>
  <si>
    <t>FUTURID25%</t>
  </si>
  <si>
    <t>009266</t>
  </si>
  <si>
    <t>SporTax Pénzügyi Menedzsment Zártkörűen Működő Részvénytársaság</t>
  </si>
  <si>
    <t>1D0949</t>
  </si>
  <si>
    <t>SPORTAX 1</t>
  </si>
  <si>
    <t>003408</t>
  </si>
  <si>
    <t>CREDITEXPRESS FACTORING Pénzügyi Szolgáltató Zártkörűen Működő Részvénytársaság</t>
  </si>
  <si>
    <t>1D0950</t>
  </si>
  <si>
    <t>CE TÖRZSR</t>
  </si>
  <si>
    <t>009059</t>
  </si>
  <si>
    <t>HAPPY BUSINESS SERVICES Kereskedelmi és Logisztikai Zártkörűen Működő Részvénytársaság</t>
  </si>
  <si>
    <t>1D0951</t>
  </si>
  <si>
    <t>HAPPYBUSIN</t>
  </si>
  <si>
    <t>009232</t>
  </si>
  <si>
    <t>Tündérszikla Vagyonkezelő Zártkörűen Működő Részvénytársaság</t>
  </si>
  <si>
    <t>1D0952</t>
  </si>
  <si>
    <t>TÜNDÉR</t>
  </si>
  <si>
    <t>009084</t>
  </si>
  <si>
    <t>Duna Integrátor Zártkörűen Működő Részvénytársaság</t>
  </si>
  <si>
    <t>1D0953</t>
  </si>
  <si>
    <t>DI TÖRZSR</t>
  </si>
  <si>
    <t>002404</t>
  </si>
  <si>
    <t>Port-Faktor Pénzügyi Zártkörű Részvénytársaság</t>
  </si>
  <si>
    <t>1D0954</t>
  </si>
  <si>
    <t>PORTFAKTOR</t>
  </si>
  <si>
    <t>009215</t>
  </si>
  <si>
    <t>Századvég Gazdaságkutató Zártkörűen Működő Részvénytársaság</t>
  </si>
  <si>
    <t>1D0955</t>
  </si>
  <si>
    <t>SZÁZADVÉGK</t>
  </si>
  <si>
    <t>009147</t>
  </si>
  <si>
    <t>ERSTE Lakás-takarékpénztár Zártkörűen Működő Részvénytársaság</t>
  </si>
  <si>
    <t>1D0956</t>
  </si>
  <si>
    <t>ERSTE LTP</t>
  </si>
  <si>
    <t>008432</t>
  </si>
  <si>
    <t>Smart Invest Beruházó és Tanácsadó Zártkörűen Működő Részvénytársaság</t>
  </si>
  <si>
    <t>1D0957</t>
  </si>
  <si>
    <t>SMARTINVES</t>
  </si>
  <si>
    <t>008566</t>
  </si>
  <si>
    <t>BL.ENSI Beszerzési és Logisztikai ZRt.</t>
  </si>
  <si>
    <t>1D0958</t>
  </si>
  <si>
    <t>BL. ENSI</t>
  </si>
  <si>
    <t>1D0959</t>
  </si>
  <si>
    <t>WELLTECH E</t>
  </si>
  <si>
    <t>009138</t>
  </si>
  <si>
    <t>START AUTO HUNGARY Autóalkatrész Kereskedelmi és Szolgáltató Zártkörűen Működő Részvénytársaság</t>
  </si>
  <si>
    <t>1D0960</t>
  </si>
  <si>
    <t>START AH</t>
  </si>
  <si>
    <t>002681</t>
  </si>
  <si>
    <t>DEBT-INVEST Pénzügyi Szolgáltató és Befektetési Zártkörű Részvénytársaság</t>
  </si>
  <si>
    <t>1D0961</t>
  </si>
  <si>
    <t>DEBT-INV.A</t>
  </si>
  <si>
    <t>1D0962</t>
  </si>
  <si>
    <t>DEBT-INV.B</t>
  </si>
  <si>
    <t>1D0963</t>
  </si>
  <si>
    <t>DEBT-INV.D</t>
  </si>
  <si>
    <t>007550</t>
  </si>
  <si>
    <t>ZÁHONY-PORT Záhonyi Logisztikai és Rakománykezelési Szolgáltató Zártkörűen Működő Részvénytársaság</t>
  </si>
  <si>
    <t>1D0964</t>
  </si>
  <si>
    <t>ZÁHONYPORT</t>
  </si>
  <si>
    <t>009227</t>
  </si>
  <si>
    <t>MESTER-VÉD SECURITY Zártkörűen Működő Részvénytársaság</t>
  </si>
  <si>
    <t>1D0965</t>
  </si>
  <si>
    <t>MESTER1</t>
  </si>
  <si>
    <t>009163</t>
  </si>
  <si>
    <t>AFRIKA HOLDING Kereskedelmi és Befektetési Zártkörűen Működő Részvénytársaság</t>
  </si>
  <si>
    <t>1D0966</t>
  </si>
  <si>
    <t>AFRIKA T A</t>
  </si>
  <si>
    <t>1D0967</t>
  </si>
  <si>
    <t>AFRIKA T B</t>
  </si>
  <si>
    <t>1D0968</t>
  </si>
  <si>
    <t>AFRIKA SZE</t>
  </si>
  <si>
    <t>008942</t>
  </si>
  <si>
    <t>Intellio Technologies Zártkörűen Működő Részvénytársaság</t>
  </si>
  <si>
    <t>1D0969</t>
  </si>
  <si>
    <t>INTELLIO A</t>
  </si>
  <si>
    <t>1D0970</t>
  </si>
  <si>
    <t>INTELLIO B</t>
  </si>
  <si>
    <t>1D0971</t>
  </si>
  <si>
    <t>INTELLIO C</t>
  </si>
  <si>
    <t>1D0972</t>
  </si>
  <si>
    <t>INTELLIO D</t>
  </si>
  <si>
    <t>1D0973</t>
  </si>
  <si>
    <t>INTELLIO E</t>
  </si>
  <si>
    <t>1D0974</t>
  </si>
  <si>
    <t>INTELLIO F</t>
  </si>
  <si>
    <t>1D0975</t>
  </si>
  <si>
    <t>INTELLIO G</t>
  </si>
  <si>
    <t>1D0976</t>
  </si>
  <si>
    <t>INTELLIO H</t>
  </si>
  <si>
    <t>009250</t>
  </si>
  <si>
    <t>Senis Remissio Zártkörűen Működő Részvénytársaság</t>
  </si>
  <si>
    <t>1D0977</t>
  </si>
  <si>
    <t>SENIS REMI</t>
  </si>
  <si>
    <t>000800</t>
  </si>
  <si>
    <t>Magyar Nemzeti Vagyonkezelő Zártkörűen működő Részvénytársaság</t>
  </si>
  <si>
    <t>1D0978</t>
  </si>
  <si>
    <t>MNV</t>
  </si>
  <si>
    <t>009287</t>
  </si>
  <si>
    <t>Medical Support Team Nemzetközi Egészségügyi és Kereskedelmi KNOW -HOW Fejlesztő és Tanácsadó Zrt.</t>
  </si>
  <si>
    <t>1D0979</t>
  </si>
  <si>
    <t>MESUT</t>
  </si>
  <si>
    <t>001491</t>
  </si>
  <si>
    <t>IPOLY ERDŐ Zártkörűen Működő Részvénytársaság</t>
  </si>
  <si>
    <t>1D0980</t>
  </si>
  <si>
    <t>IPOLY ERDŐ</t>
  </si>
  <si>
    <t>009272</t>
  </si>
  <si>
    <t>BG Finance Zártkörűen Működő Részvénytársaság</t>
  </si>
  <si>
    <t>1D0981</t>
  </si>
  <si>
    <t>BGFINANCET</t>
  </si>
  <si>
    <t>009172</t>
  </si>
  <si>
    <t>SZMOT.COM Színvonalas Minőségű Otthont Teremtő Zártkörűen Működő Részvénytársaság</t>
  </si>
  <si>
    <t>1D0982</t>
  </si>
  <si>
    <t>SZMOT.COM</t>
  </si>
  <si>
    <t>008940</t>
  </si>
  <si>
    <t>Mixton-Team Holding Követeléskezelő és Díjbeszedő Zárkörűen Működő Részvénytársaság</t>
  </si>
  <si>
    <t>1D0983</t>
  </si>
  <si>
    <t>MIXTON</t>
  </si>
  <si>
    <t>009264</t>
  </si>
  <si>
    <t>Sales Guard Zártkörűen Működő Részvénytársaság</t>
  </si>
  <si>
    <t>1D0984</t>
  </si>
  <si>
    <t>SALESGUARD</t>
  </si>
  <si>
    <t>009047</t>
  </si>
  <si>
    <t>"Szentlőrinci Geotermia" Zártkörűen Működő Részvénytársaság</t>
  </si>
  <si>
    <t>1D0985</t>
  </si>
  <si>
    <t>SZENTLGEOT</t>
  </si>
  <si>
    <t>009221</t>
  </si>
  <si>
    <t>SINGMERLION Zártkörűen Működő Részvénytársaság</t>
  </si>
  <si>
    <t>1D0986</t>
  </si>
  <si>
    <t>SINGMERLIO</t>
  </si>
  <si>
    <t>008556</t>
  </si>
  <si>
    <t>CORVIN SEC Zártkörűen Működő Részvénytársaság</t>
  </si>
  <si>
    <t>1D0987</t>
  </si>
  <si>
    <t>CORVIN SEC</t>
  </si>
  <si>
    <t>009152</t>
  </si>
  <si>
    <t>Piedra Investment Zártkörűen Működő Részvénytársaság</t>
  </si>
  <si>
    <t>1D0988</t>
  </si>
  <si>
    <t>PIEDRA</t>
  </si>
  <si>
    <t>009240</t>
  </si>
  <si>
    <t>Consulting Energia Tanácsadó Zártkörűen Müködő Részvénytársaság</t>
  </si>
  <si>
    <t>1D0989</t>
  </si>
  <si>
    <t>CONS.ENERG</t>
  </si>
  <si>
    <t>008743</t>
  </si>
  <si>
    <t>MG Supply Chain Zártkörűen Működő Részvénytársaság</t>
  </si>
  <si>
    <t>1D0990</t>
  </si>
  <si>
    <t>MGSUPPLY A</t>
  </si>
  <si>
    <t>1D0991</t>
  </si>
  <si>
    <t>MGSUPPLY B</t>
  </si>
  <si>
    <t>1D0992</t>
  </si>
  <si>
    <t>MGSUPPLY C</t>
  </si>
  <si>
    <t>009164</t>
  </si>
  <si>
    <t>Global Business Union Pénzügyi Zártkörűen Működő Részvénytársaság</t>
  </si>
  <si>
    <t>1D0993</t>
  </si>
  <si>
    <t>GLOBALBU</t>
  </si>
  <si>
    <t>009342</t>
  </si>
  <si>
    <t>BUDAFER Kereskedelmi Zártkörűen Működő Részvénytársaság</t>
  </si>
  <si>
    <t>1D0994</t>
  </si>
  <si>
    <t>BUDAFER 50</t>
  </si>
  <si>
    <t>1D0995</t>
  </si>
  <si>
    <t>BUDAFER E</t>
  </si>
  <si>
    <t>000676</t>
  </si>
  <si>
    <t>Mátrai Erőmű Zártkörűen Működő Részvénytársaság</t>
  </si>
  <si>
    <t>1D0996</t>
  </si>
  <si>
    <t>MÁTRAIERŐM</t>
  </si>
  <si>
    <t>009169</t>
  </si>
  <si>
    <t>"Baja Invest" Városfejlesztési Zártkörűen Működő Részvénytársaság</t>
  </si>
  <si>
    <t>1D0997</t>
  </si>
  <si>
    <t>BAJAINVEST</t>
  </si>
  <si>
    <t>009245</t>
  </si>
  <si>
    <t>Magyar Fejlesztési Intézet Nonprofit Zártkörű Részvénytársaság</t>
  </si>
  <si>
    <t>1D0998</t>
  </si>
  <si>
    <t>MFI</t>
  </si>
  <si>
    <t>009308</t>
  </si>
  <si>
    <t>CORVENT Szolgáltató Zártkörűen működő Részvénytársaság</t>
  </si>
  <si>
    <t>1D0999</t>
  </si>
  <si>
    <t>CORVENT</t>
  </si>
  <si>
    <t>009301</t>
  </si>
  <si>
    <t>Nereus Invest Zártkörűen Működő Részvénytársaság</t>
  </si>
  <si>
    <t>1D1000</t>
  </si>
  <si>
    <t>NEREUS-I.</t>
  </si>
  <si>
    <t>008584</t>
  </si>
  <si>
    <t>Merlito Értékpapír Zártkörűen Működő Részvénytársaság</t>
  </si>
  <si>
    <t>1D1001</t>
  </si>
  <si>
    <t>MERLITO</t>
  </si>
  <si>
    <t>1D1002</t>
  </si>
  <si>
    <t>MAGYARINGH</t>
  </si>
  <si>
    <t>003817</t>
  </si>
  <si>
    <t>RUBIN INFORMATIKAI "ZÁRTKÖRŰEN MŰKÖDŐ" Rt.</t>
  </si>
  <si>
    <t>1D1003</t>
  </si>
  <si>
    <t>RUBIN A</t>
  </si>
  <si>
    <t>1D1004</t>
  </si>
  <si>
    <t>RUBIN B</t>
  </si>
  <si>
    <t>000863</t>
  </si>
  <si>
    <t>Honvédelmi Minisztérium Budapesti Erdőgazdaság Zártkörűen Működő Részvénytársaság</t>
  </si>
  <si>
    <t>1D1005</t>
  </si>
  <si>
    <t>HM BP.ERDŐ</t>
  </si>
  <si>
    <t>009195</t>
  </si>
  <si>
    <t>EDUTUS Nonprofit Közhasznú Zártkörűen Működő Részvénytársaság</t>
  </si>
  <si>
    <t>1D1006</t>
  </si>
  <si>
    <t>EDUTUS</t>
  </si>
  <si>
    <t>009291</t>
  </si>
  <si>
    <t>COMBIT Számítástechnikai Zártkörűen Működő Részvénytársaság</t>
  </si>
  <si>
    <t>1D1007</t>
  </si>
  <si>
    <t>COMBIT</t>
  </si>
  <si>
    <t>004401</t>
  </si>
  <si>
    <t>HÉVINVEST SPA-GOLF Idegenforgalmi és Szolgáltató Zártkörűen Működő Részvénytársaság</t>
  </si>
  <si>
    <t>1D1008</t>
  </si>
  <si>
    <t>HÉVINVEST</t>
  </si>
  <si>
    <t>009327</t>
  </si>
  <si>
    <t>Grape Solutions Hungary Zártkörűen Működő Részvénytársaság</t>
  </si>
  <si>
    <t>1D1009</t>
  </si>
  <si>
    <t>GRAPE SOL</t>
  </si>
  <si>
    <t>009335</t>
  </si>
  <si>
    <t>Balogh Tészta Élelmiszeripari és Kereskedelmi Zártkörűen Működő Részvénytársaság</t>
  </si>
  <si>
    <t>1D1010</t>
  </si>
  <si>
    <t>BALOGH T</t>
  </si>
  <si>
    <t>009233</t>
  </si>
  <si>
    <t>Kiskunfélegyházi Vagyonkezelő Közhasznú Nonprofit Zártkörűen Működő Részvénytársaság</t>
  </si>
  <si>
    <t>1D1011</t>
  </si>
  <si>
    <t>KISKUNF.VK</t>
  </si>
  <si>
    <t>008536</t>
  </si>
  <si>
    <t>KKV Klaszterház Magyar Vállalkozássegítő Zártkörűen Működő Részvénytársaság</t>
  </si>
  <si>
    <t>1D1012</t>
  </si>
  <si>
    <t>KKV KLASZT</t>
  </si>
  <si>
    <t>008449</t>
  </si>
  <si>
    <t>Pusztaföldvár Földgáztároló Zártkörűen Működő Részvénytársaság "végelszámolás alatt"</t>
  </si>
  <si>
    <t>1D1013</t>
  </si>
  <si>
    <t>PFGT</t>
  </si>
  <si>
    <t>009333</t>
  </si>
  <si>
    <t>Natureland Egészségcentrum Gyógytermék Forgalmazó Zártkörűen Működő Részvénytársaság</t>
  </si>
  <si>
    <t>1D1014</t>
  </si>
  <si>
    <t>NATURELAND</t>
  </si>
  <si>
    <t>009165</t>
  </si>
  <si>
    <t>X7 Project Investment &amp; Consulting Zártkörűen Működő Részvénytársaság</t>
  </si>
  <si>
    <t>1D1015</t>
  </si>
  <si>
    <t>X7 PROJ50%</t>
  </si>
  <si>
    <t>009292</t>
  </si>
  <si>
    <t>iPONT Group Zártkörűen Működő Részvénytársaság</t>
  </si>
  <si>
    <t>1D1016</t>
  </si>
  <si>
    <t>IPONT</t>
  </si>
  <si>
    <t>1D1017</t>
  </si>
  <si>
    <t>E-OS 200</t>
  </si>
  <si>
    <t>1D1018</t>
  </si>
  <si>
    <t>E-OS 1000</t>
  </si>
  <si>
    <t>009220</t>
  </si>
  <si>
    <t>Meridian Cash Investments Zártkörűen Működő Részvénytársaság</t>
  </si>
  <si>
    <t>1D1019</t>
  </si>
  <si>
    <t>MERIDIAN</t>
  </si>
  <si>
    <t>009155</t>
  </si>
  <si>
    <t>Catura Tanácsadó Zártkörűen Működő Részvénytársaság</t>
  </si>
  <si>
    <t>1D1020</t>
  </si>
  <si>
    <t>CATURAT50%</t>
  </si>
  <si>
    <t>1D1021</t>
  </si>
  <si>
    <t>CATURAB50%</t>
  </si>
  <si>
    <t>1D1022</t>
  </si>
  <si>
    <t>CATURAC50%</t>
  </si>
  <si>
    <t>009001</t>
  </si>
  <si>
    <t>Sprintinvest Befektetési és Tanácsadó Zártkörűen Működő Részvénytársaság</t>
  </si>
  <si>
    <t>1D1023</t>
  </si>
  <si>
    <t>SPRINTINV</t>
  </si>
  <si>
    <t>008430</t>
  </si>
  <si>
    <t>TGR Biztosítási Többesügynöki Zártkörűen Működő Részvénytársaság</t>
  </si>
  <si>
    <t>1D1024</t>
  </si>
  <si>
    <t>TGRBIZTOSÍ</t>
  </si>
  <si>
    <t>009267</t>
  </si>
  <si>
    <t>EURO-ECO Pénzügyi Szolgáltató Zártkörűen Működő Részvénytársaság</t>
  </si>
  <si>
    <t>1D1025</t>
  </si>
  <si>
    <t>EURO-ECO A</t>
  </si>
  <si>
    <t>009350</t>
  </si>
  <si>
    <t>MAGYAR ARANYKERESKEDŐ Egyszemélyes Zártkörűen Működő Részvénytársaság</t>
  </si>
  <si>
    <t>1D1026</t>
  </si>
  <si>
    <t>M.ARANYKER</t>
  </si>
  <si>
    <t>003884</t>
  </si>
  <si>
    <t>SZÁMALK-Holding Vagyonkezelő Zártkörűen működő Részvénytársaság</t>
  </si>
  <si>
    <t>1D1027</t>
  </si>
  <si>
    <t>SZÁMALK HA</t>
  </si>
  <si>
    <t>1D1028</t>
  </si>
  <si>
    <t>SZÁMALK HB</t>
  </si>
  <si>
    <t>1D1029</t>
  </si>
  <si>
    <t>SZÁMALK HC</t>
  </si>
  <si>
    <t>1D1030</t>
  </si>
  <si>
    <t>SZÁMALK HD</t>
  </si>
  <si>
    <t>009314</t>
  </si>
  <si>
    <t>UBM Holding Zártkörűen Működő Részvénytársaság</t>
  </si>
  <si>
    <t>1D1031</t>
  </si>
  <si>
    <t>UBMHOLDING</t>
  </si>
  <si>
    <t>1D1032</t>
  </si>
  <si>
    <t>BTEL</t>
  </si>
  <si>
    <t>009329</t>
  </si>
  <si>
    <t>InFinAd Független Pénzügyi Tanácsadó Zárkörűen Működő Részvénytársaság</t>
  </si>
  <si>
    <t>1D1033</t>
  </si>
  <si>
    <t>INFINAD1</t>
  </si>
  <si>
    <t>009089</t>
  </si>
  <si>
    <t>QUAESTOR Foglalkoztatói Nyugdíjszolgáltató Zártkörűen Működő Részvénytársaság</t>
  </si>
  <si>
    <t>1D1034</t>
  </si>
  <si>
    <t>QUAESTORNY</t>
  </si>
  <si>
    <t>009366</t>
  </si>
  <si>
    <t>TREND INVEST HOLDING Szolgáltató Zártkörűen Működő Részvénytársaság</t>
  </si>
  <si>
    <t>1D1035</t>
  </si>
  <si>
    <t>TRENDINVES</t>
  </si>
  <si>
    <t>009253</t>
  </si>
  <si>
    <t>Healthseeker Medical Kereskedelmi és Innovációs Zártkörűen Működő Részvénytársaság</t>
  </si>
  <si>
    <t>1D1036</t>
  </si>
  <si>
    <t>HEALTHSEEK</t>
  </si>
  <si>
    <t>009349</t>
  </si>
  <si>
    <t>GLOBOMAX Zártkörűen Működő Részvénytársaság</t>
  </si>
  <si>
    <t>1D1037</t>
  </si>
  <si>
    <t>GLOBOMAX T</t>
  </si>
  <si>
    <t>003838</t>
  </si>
  <si>
    <t>MONTIVÍZ Vízpalackozó és-Forgalmazó Zártkörűen Működő Részvénytársaság</t>
  </si>
  <si>
    <t>1D1038</t>
  </si>
  <si>
    <t>MONTIVÍZ A</t>
  </si>
  <si>
    <t>1D1039</t>
  </si>
  <si>
    <t>MONTIVÍZ C</t>
  </si>
  <si>
    <t>1D1040</t>
  </si>
  <si>
    <t>MONTIVÍZ D</t>
  </si>
  <si>
    <t>008755</t>
  </si>
  <si>
    <t>JKT Jelentős Környezetvédelmi Találmányokat Hasznosító Zártkörűen Működő Részvénytársaság</t>
  </si>
  <si>
    <t>1D1041</t>
  </si>
  <si>
    <t>JKT</t>
  </si>
  <si>
    <t>009337</t>
  </si>
  <si>
    <t>Expert Group Holding Zártkörűen Működő Részvénytársaság</t>
  </si>
  <si>
    <t>1D1042</t>
  </si>
  <si>
    <t>EXPERTGRP</t>
  </si>
  <si>
    <t>001438</t>
  </si>
  <si>
    <t>EGERERDŐ Erdészeti Zártkörűen Működő Részvénytársaság</t>
  </si>
  <si>
    <t>1D1043</t>
  </si>
  <si>
    <t>EGERERDŐ</t>
  </si>
  <si>
    <t>009303</t>
  </si>
  <si>
    <t>Pannónia Pénztárszolgáltató Zártkörűen Működő Részvénytársaság</t>
  </si>
  <si>
    <t>1D1044</t>
  </si>
  <si>
    <t>PPSZ TÖRZS</t>
  </si>
  <si>
    <t>009304</t>
  </si>
  <si>
    <t>Pannónia Befektetési Szolgáltató Zártkörűen Működő Részvénytársaság</t>
  </si>
  <si>
    <t>1D1045</t>
  </si>
  <si>
    <t>PBSZ TÖRZS</t>
  </si>
  <si>
    <t>009406</t>
  </si>
  <si>
    <t>Contraste-NEO Kereskedelmi Zártkörűen Működő Részvénytársaság</t>
  </si>
  <si>
    <t>1D1046</t>
  </si>
  <si>
    <t>CONTRASTE</t>
  </si>
  <si>
    <t>1D1047</t>
  </si>
  <si>
    <t>007899</t>
  </si>
  <si>
    <t>MANAGEMENT PARTNERS Holding Zártkörűen Működő Részvénytársaság</t>
  </si>
  <si>
    <t>1D1048</t>
  </si>
  <si>
    <t>MPH 1.7</t>
  </si>
  <si>
    <t>1D1049</t>
  </si>
  <si>
    <t>MPH 1.66</t>
  </si>
  <si>
    <t>000883</t>
  </si>
  <si>
    <t>HM VERGA VESZPRÉMI Erdőgazdaság Zártkörűen Működő Részvénytársaság</t>
  </si>
  <si>
    <t>1D1050</t>
  </si>
  <si>
    <t>HM VERGA</t>
  </si>
  <si>
    <t>003528</t>
  </si>
  <si>
    <t>Rábapordányi Mezőgazdasági Zártkörűen működő Részvénytársaság</t>
  </si>
  <si>
    <t>1D1051</t>
  </si>
  <si>
    <t>RÁBAPORD.T</t>
  </si>
  <si>
    <t>1D1052</t>
  </si>
  <si>
    <t>RÁBAPORD.B</t>
  </si>
  <si>
    <t>1D1053</t>
  </si>
  <si>
    <t>RÁBAPORD.C</t>
  </si>
  <si>
    <t>008788</t>
  </si>
  <si>
    <t>Nosalty Zártkörűen Működő Részvénytársaság</t>
  </si>
  <si>
    <t>1D1054</t>
  </si>
  <si>
    <t>NOSALTY</t>
  </si>
  <si>
    <t>004364</t>
  </si>
  <si>
    <t>Orvostechnika Kereskedelmi és Szolgáltató Zártkörűen Működő Részvénytársaság</t>
  </si>
  <si>
    <t>1D1055</t>
  </si>
  <si>
    <t>ORVOSTECHN</t>
  </si>
  <si>
    <t>008978</t>
  </si>
  <si>
    <t>FÉNYCSODA Zártkörűen Működő Részvénytársaság</t>
  </si>
  <si>
    <t>1D1056</t>
  </si>
  <si>
    <t>FÉNYCSODA</t>
  </si>
  <si>
    <t>009359</t>
  </si>
  <si>
    <t>TATA HŰTŐTECHNIKA FŐVÁLLALKOZÓ Zártkörűen Működő Részvénytársaság</t>
  </si>
  <si>
    <t>1D1057</t>
  </si>
  <si>
    <t>TATA HŰTŐ</t>
  </si>
  <si>
    <t>009373</t>
  </si>
  <si>
    <t>Interinn Group Nyilvánosan Működő Részvénytársaság</t>
  </si>
  <si>
    <t>1D1058</t>
  </si>
  <si>
    <t>INTERINN</t>
  </si>
  <si>
    <t>009364</t>
  </si>
  <si>
    <t>Első Magyar Céggondozó Tanácsadó és Szolgáltató Zártkörűen Működő Részvénytársaság</t>
  </si>
  <si>
    <t>1D1059</t>
  </si>
  <si>
    <t>EMC ZRT</t>
  </si>
  <si>
    <t>009109</t>
  </si>
  <si>
    <t>GORDIUS HUNGARY Befektetési Zártkörűen Működő Részvénytársaság</t>
  </si>
  <si>
    <t>1D1060</t>
  </si>
  <si>
    <t>GORDIUS</t>
  </si>
  <si>
    <t>003295</t>
  </si>
  <si>
    <t>UniCredit Ingatlanlízing Szolgáltató Zártkörűen Működő Részvénytársaság</t>
  </si>
  <si>
    <t>1D1061</t>
  </si>
  <si>
    <t>UNIINGAT</t>
  </si>
  <si>
    <t>002782</t>
  </si>
  <si>
    <t>UniCredit Leasing Hungary Pénzügyi Szolgáltató Zártkörűen Működő Részvénytársaság</t>
  </si>
  <si>
    <t>1D1062</t>
  </si>
  <si>
    <t>UNICLPÉNZ</t>
  </si>
  <si>
    <t>009196</t>
  </si>
  <si>
    <t>partnerSYS Informatikai és Tanácsadó Zártkörűen Működő Részvénytársaság</t>
  </si>
  <si>
    <t>1D1063</t>
  </si>
  <si>
    <t>PARTNERSYS</t>
  </si>
  <si>
    <t>009204</t>
  </si>
  <si>
    <t>TRENICO Consulting Gazdasági Tanácsadó Zártkörűen Működő Részvénytársaság</t>
  </si>
  <si>
    <t>1D1064</t>
  </si>
  <si>
    <t>TRENICO</t>
  </si>
  <si>
    <t>009382</t>
  </si>
  <si>
    <t>LicensePort Informatikai Zártkörűen Működő Részvénytársaság</t>
  </si>
  <si>
    <t>1D1065</t>
  </si>
  <si>
    <t>LICENSEP</t>
  </si>
  <si>
    <t>009251</t>
  </si>
  <si>
    <t>TDP-ERP Informatikai Szolgáltató Zártkörűen Működő Részvénytársaság</t>
  </si>
  <si>
    <t>1D1066</t>
  </si>
  <si>
    <t>TDP ERP</t>
  </si>
  <si>
    <t>009407</t>
  </si>
  <si>
    <t>ABBS-Hungária Zártkörűen Működő Részvénytársaság</t>
  </si>
  <si>
    <t>1D1067</t>
  </si>
  <si>
    <t>ABBS-HUNG</t>
  </si>
  <si>
    <t>008865</t>
  </si>
  <si>
    <t>DunaPro Holding Zártkörűen Működő Részvénytársaság</t>
  </si>
  <si>
    <t>1D1068</t>
  </si>
  <si>
    <t>DUNAPRO H</t>
  </si>
  <si>
    <t>002919</t>
  </si>
  <si>
    <t>Városgazda XVIII. kerület Nonprofit zártkörűen működő Részvénytársaság</t>
  </si>
  <si>
    <t>1D1069</t>
  </si>
  <si>
    <t>VÁROSG.18</t>
  </si>
  <si>
    <t>009228</t>
  </si>
  <si>
    <t>Városrehabilitáció18 Zártkörűen Működő Részvénytársaság</t>
  </si>
  <si>
    <t>1D1070</t>
  </si>
  <si>
    <t>VÁROSREH.T</t>
  </si>
  <si>
    <t>1D1071</t>
  </si>
  <si>
    <t>VÁROSREH.E</t>
  </si>
  <si>
    <t>1D1072</t>
  </si>
  <si>
    <t>008140</t>
  </si>
  <si>
    <t>INFOROOM Zártkörűen Működő Részvénytársaság</t>
  </si>
  <si>
    <t>1D1073</t>
  </si>
  <si>
    <t>INFOROOM</t>
  </si>
  <si>
    <t>007611</t>
  </si>
  <si>
    <t>Első Magyar Földi Kiszolgáló Zártkörűen Működő Részvénytársaság</t>
  </si>
  <si>
    <t>1D1074</t>
  </si>
  <si>
    <t>E.M.F.K.</t>
  </si>
  <si>
    <t>1D1075</t>
  </si>
  <si>
    <t>009320</t>
  </si>
  <si>
    <t>CÉLEGYENES Kultúrális és Sportszervező Zártkörűen Működő Részvénytársaság</t>
  </si>
  <si>
    <t>1D1076</t>
  </si>
  <si>
    <t>CÉLEGYENES</t>
  </si>
  <si>
    <t>009310</t>
  </si>
  <si>
    <t>Global SBC Consulting Tanácsadó és Vagyonkezelő Zártkörűen Működő Részvénytársaság</t>
  </si>
  <si>
    <t>1D1077</t>
  </si>
  <si>
    <t>GLOBAL SBC</t>
  </si>
  <si>
    <t>007950</t>
  </si>
  <si>
    <t>Grafton Spengler Fox Szolgáltató Zártkörűen Működő Részvénytársaság</t>
  </si>
  <si>
    <t>1D1078</t>
  </si>
  <si>
    <t>GRAFTON SP</t>
  </si>
  <si>
    <t>1D1079</t>
  </si>
  <si>
    <t>DIALÓGOSZT</t>
  </si>
  <si>
    <t>009443</t>
  </si>
  <si>
    <t>RCA Holding Zártkörűen Működő Részvénytársaság</t>
  </si>
  <si>
    <t>1D1080</t>
  </si>
  <si>
    <t>RCA HOLD</t>
  </si>
  <si>
    <t>009156</t>
  </si>
  <si>
    <t>TriGránit Management Ingatlankezelő és Hasznosító Zártkörűen Működő Részvénytársaság</t>
  </si>
  <si>
    <t>1D1081</t>
  </si>
  <si>
    <t>TRIGRÁNIT</t>
  </si>
  <si>
    <t>009370</t>
  </si>
  <si>
    <t>SCANDINAVIAN ENERGY Vállalkozási Zártkörűen Működő Részvénytársaság</t>
  </si>
  <si>
    <t>1D1082</t>
  </si>
  <si>
    <t>SE ZRT</t>
  </si>
  <si>
    <t>009336</t>
  </si>
  <si>
    <t>Airport Security Kereskedelmi és Szolgáltató Zártkörűen Működő Részvénytársaság</t>
  </si>
  <si>
    <t>1D1083</t>
  </si>
  <si>
    <t>AIRPORTSEC</t>
  </si>
  <si>
    <t>1D1084</t>
  </si>
  <si>
    <t>IS ELSŐBBS</t>
  </si>
  <si>
    <t>008117</t>
  </si>
  <si>
    <t>H.T.M. Magyar -Osztrák Ipari, Szolgáltató és Kereskedelmi Zártkörűen Működő Részvénytársaság</t>
  </si>
  <si>
    <t>1D1085</t>
  </si>
  <si>
    <t>HTM</t>
  </si>
  <si>
    <t>006710</t>
  </si>
  <si>
    <t>Vas Megyei Markusovszky Kórház, Egyetemi Oktató Kórház Nonprofit Zártkörű Részvénytársaság</t>
  </si>
  <si>
    <t>1D1086</t>
  </si>
  <si>
    <t>MARKUSOVSZ</t>
  </si>
  <si>
    <t>009281</t>
  </si>
  <si>
    <t>invo-RATIO Műszaki Szakértői és Szolgáltató Zártkörűen Működő Részvénytársaság</t>
  </si>
  <si>
    <t>1D1087</t>
  </si>
  <si>
    <t>INVO-RATIO</t>
  </si>
  <si>
    <t>009410</t>
  </si>
  <si>
    <t>DKS FORMATOR Termelő és Szolgáltató Zártkörűen Működő Részvénytársaság</t>
  </si>
  <si>
    <t>1D1088</t>
  </si>
  <si>
    <t>DKS - FORM</t>
  </si>
  <si>
    <t>009412</t>
  </si>
  <si>
    <t>PATIKANET Szolgáltató Zártkörűen működő Részvénytársaság</t>
  </si>
  <si>
    <t>1D1089</t>
  </si>
  <si>
    <t>PATIKANET</t>
  </si>
  <si>
    <t>009415</t>
  </si>
  <si>
    <t>Várhegy Holding Vagyonkezelő Zártkörűen Működő Részvénytársaság</t>
  </si>
  <si>
    <t>1D1090</t>
  </si>
  <si>
    <t>VÁRHEGY</t>
  </si>
  <si>
    <t>009416</t>
  </si>
  <si>
    <t>ARDINVENT Informatikai Fejlesztő és Szolgáltató Zártkörűen működő Részvénytársaság</t>
  </si>
  <si>
    <t>1D1091</t>
  </si>
  <si>
    <t>ARDINVENT</t>
  </si>
  <si>
    <t>009481</t>
  </si>
  <si>
    <t>Mammut Bevásárló- és Szórakoztató Központ Zártkörűen Működő Részvénytársaság</t>
  </si>
  <si>
    <t>1D1092</t>
  </si>
  <si>
    <t>MAMMUT BEV</t>
  </si>
  <si>
    <t xml:space="preserve">2010-ben összesen </t>
  </si>
  <si>
    <t>2011-ben összesen</t>
  </si>
  <si>
    <t>A KELER-ben nyilvántartott értékpapírok állománya 2010. december 31.</t>
  </si>
  <si>
    <t>Értékpapír
fajta</t>
  </si>
  <si>
    <t>Fizikai értékpapírok
(ezer db)</t>
  </si>
  <si>
    <t>Névérték 
(fizikai)
(Mrd HUF)</t>
  </si>
  <si>
    <t>Dematerializált ép.
sorozatok száma
(db)</t>
  </si>
  <si>
    <t>Névérték 
(demat)
(Mrd HUF)</t>
  </si>
  <si>
    <t>Névérték összesen
(Mrd HUF)</t>
  </si>
  <si>
    <t>Részvények</t>
  </si>
  <si>
    <t>Állampapírok</t>
  </si>
  <si>
    <t>Egyéb értékpapírok</t>
  </si>
  <si>
    <t>Összesen</t>
  </si>
  <si>
    <t>Devizában értékpapír fajtánként</t>
  </si>
  <si>
    <t>Névérték devizában
(fizikai)
(millió)</t>
  </si>
  <si>
    <t>Névérték 
(demat)
(millió)</t>
  </si>
  <si>
    <t>Névérték összesen
(millió)</t>
  </si>
  <si>
    <t>Befektetési és tőkejegyek</t>
  </si>
  <si>
    <t>Hitelviszonyt megtestesítő értékpapírok</t>
  </si>
  <si>
    <t>Mindösszesen</t>
  </si>
  <si>
    <t>****</t>
  </si>
  <si>
    <t>***</t>
  </si>
  <si>
    <t>Kimutatás az idegen tulajdonú értékpapírok 2011. január 31-i tételes leltározásához készült táblák egyezőségéhez</t>
  </si>
  <si>
    <t>tábla neve</t>
  </si>
  <si>
    <t>névérték</t>
  </si>
  <si>
    <t>fizikai db</t>
  </si>
  <si>
    <t>adat eredete</t>
  </si>
  <si>
    <t>egyezőségek</t>
  </si>
  <si>
    <t>eltérések</t>
  </si>
  <si>
    <t>megjegyzés</t>
  </si>
  <si>
    <t>Egyesített összevont ép-számlák</t>
  </si>
  <si>
    <t>1.1</t>
  </si>
  <si>
    <t>E764 egyedi HUF</t>
  </si>
  <si>
    <t>lista</t>
  </si>
  <si>
    <t>=3.1=4.1=5.1</t>
  </si>
  <si>
    <t>egyezik</t>
  </si>
  <si>
    <t>1.2</t>
  </si>
  <si>
    <t>E764 egyedi CHF-ben</t>
  </si>
  <si>
    <t>=3.2=4.2=5.22</t>
  </si>
  <si>
    <t>1.22</t>
  </si>
  <si>
    <t>E764 egyedi CHF, HUF-ban (1.2 x árfolyam)</t>
  </si>
  <si>
    <t>számolt adat</t>
  </si>
  <si>
    <t>=3.22=4.22=5.2</t>
  </si>
  <si>
    <t>1.3</t>
  </si>
  <si>
    <t>E764 egyedi USD-ben</t>
  </si>
  <si>
    <t>=3.3=4.3=5.33</t>
  </si>
  <si>
    <t>1.33</t>
  </si>
  <si>
    <t>E764 egyedi USD, HUF-ban (1.3 x árfolyam)</t>
  </si>
  <si>
    <t>=3.33=4.33=5.3</t>
  </si>
  <si>
    <t>1.4</t>
  </si>
  <si>
    <t>E764 egyedi mindösszesen HUF-ban (1.1+1.22.+1.33)</t>
  </si>
  <si>
    <t>=3.4=4.4=5.4</t>
  </si>
  <si>
    <t>1.44</t>
  </si>
  <si>
    <t>E764 egyedi mindösszesen F100-hoz (1.1+1.2+1.3)</t>
  </si>
  <si>
    <t>=2.1=3.4=4.44=5.44</t>
  </si>
  <si>
    <t>1.5</t>
  </si>
  <si>
    <t>E764 gyűjtő mindösszesen HUF-ban</t>
  </si>
  <si>
    <t>=2.2=3.5=5.5</t>
  </si>
  <si>
    <t>2.2 egyezik
3.5 egyezik
5.5 eltér</t>
  </si>
  <si>
    <t xml:space="preserve">338.038*1.000 = 338.038.000 Kárpótlási jegy 
1.500*1.000 = 1.500.000 OTP XETRA 
</t>
  </si>
  <si>
    <t>1.6</t>
  </si>
  <si>
    <t>E764 egyedi + gyűjtő mindösszesen HUF-ban (1.4+1.5)</t>
  </si>
  <si>
    <t>=3.6=5.6</t>
  </si>
  <si>
    <t>3.6 egyezik
5.6 eltér</t>
  </si>
  <si>
    <t xml:space="preserve">338.038*1.000 = 338.038.000 Kárpótlási jegy 
1.500*1.000 = 1.500.000 OTP XETRA </t>
  </si>
  <si>
    <t>Értékpapíronkénti TREZOR készlet</t>
  </si>
  <si>
    <t>2.1</t>
  </si>
  <si>
    <t xml:space="preserve">F100 egyedi HUF+USD+CHF mindösszesen </t>
  </si>
  <si>
    <t>=1.44=3.44=4.44=5.44</t>
  </si>
  <si>
    <t>2.2</t>
  </si>
  <si>
    <t>F100 gyűjtő (mindösszesen HUF-ban)</t>
  </si>
  <si>
    <t>154105</t>
  </si>
  <si>
    <t>=1.5=3.5=5.5</t>
  </si>
  <si>
    <t>1.5 egyezik
3.5 egyezik
5.5 eltér</t>
  </si>
  <si>
    <t xml:space="preserve">338.038*1.000 = 338.038.000 Kárpótlási jegy
1.500*1.000 = 1.500.000 OTP XETRA </t>
  </si>
  <si>
    <t>2.3</t>
  </si>
  <si>
    <t>F100 érvénytelenített ÉP HUF-ban</t>
  </si>
  <si>
    <t>=3.7=4.5=5.7</t>
  </si>
  <si>
    <t>2.4</t>
  </si>
  <si>
    <t>F100 mindösszesen fizikai db szám db-ban (2.1+2.2+2.3)</t>
  </si>
  <si>
    <t>=3.9(D)</t>
  </si>
  <si>
    <t>2.5</t>
  </si>
  <si>
    <t>F100 egyedi és érvénytelen összesen (2.1+2.3)</t>
  </si>
  <si>
    <t>=3.8(D)=4.6(D)</t>
  </si>
  <si>
    <t xml:space="preserve">Értékpapírok sorszámállomány összesítője </t>
  </si>
  <si>
    <t>3.1</t>
  </si>
  <si>
    <t>T033 egyedi HUF</t>
  </si>
  <si>
    <t>=1.1=4.1=5.1</t>
  </si>
  <si>
    <t>3.2</t>
  </si>
  <si>
    <t>T033 egyedi CHF-ben</t>
  </si>
  <si>
    <t>=1.2=4.2=5.22</t>
  </si>
  <si>
    <t>3.22</t>
  </si>
  <si>
    <t>T033 egyedi CHF, HUF-ban (3.2 x árfolyam)</t>
  </si>
  <si>
    <t>=1.22=4.22=5.2</t>
  </si>
  <si>
    <t>3.3</t>
  </si>
  <si>
    <t>T033 egyedi USD-ben</t>
  </si>
  <si>
    <t>=1.3=4.3=5.33</t>
  </si>
  <si>
    <t>3.33</t>
  </si>
  <si>
    <t>T033 egyedi USD, HUF-ban (3.3 x árfolyam)</t>
  </si>
  <si>
    <t>=1.33=4.33=5.3</t>
  </si>
  <si>
    <t>3.4</t>
  </si>
  <si>
    <t>T033 egyedi mindösszesen HUF-ban (3.1+3.22+3.33)</t>
  </si>
  <si>
    <t>=1.4=4.4=5.4</t>
  </si>
  <si>
    <t>3.44</t>
  </si>
  <si>
    <t>T033 egyedi mindösszesen F100-hoz (3.1+3.2+3.3)</t>
  </si>
  <si>
    <t>=1.44=2.1=4.44=5.44</t>
  </si>
  <si>
    <t>3.5</t>
  </si>
  <si>
    <t>T033 gyűjtő mindösszesen HUF-ban</t>
  </si>
  <si>
    <t>=1.5=2.2=5.5</t>
  </si>
  <si>
    <t>1.5 egyezik
2.2 egyezik
5.5 eltér</t>
  </si>
  <si>
    <t>338.038*1.000 = 338.038.000 Kárpótlási jegy
1.500*1.000 = 1.500.000 OTP XETRA</t>
  </si>
  <si>
    <t>3.6</t>
  </si>
  <si>
    <t>T033 egyedi + gyűjtő mindösszesen HUF-ban (3.4+3.5)</t>
  </si>
  <si>
    <t>=1.6=5.6</t>
  </si>
  <si>
    <t>1.6 egyezik
5.6 eltér</t>
  </si>
  <si>
    <t>3.7</t>
  </si>
  <si>
    <t>T037 érvénytelenített</t>
  </si>
  <si>
    <t xml:space="preserve"> =2.3=4.5=5.7</t>
  </si>
  <si>
    <t>3.8</t>
  </si>
  <si>
    <t>T033 egyedi és T037 érvénytelenített HUF-ban (3.4+3.7)</t>
  </si>
  <si>
    <t>=2.5=4.6</t>
  </si>
  <si>
    <t>3.9</t>
  </si>
  <si>
    <t>Mindösszesen Ép. állomány HUF-ban (egyedi+gyűjtő+érvénytelenített) (3.4+3.5+3.7)</t>
  </si>
  <si>
    <t>=2.4(D)=5.9</t>
  </si>
  <si>
    <t>2.4 egyezik
3.9 eltér</t>
  </si>
  <si>
    <t xml:space="preserve">Egyedi ép letéti számla sorszámai </t>
  </si>
  <si>
    <t>4.1</t>
  </si>
  <si>
    <t>T750 egyedi / általános HUF</t>
  </si>
  <si>
    <t>=1.1(C)=3.1=5.1</t>
  </si>
  <si>
    <t>4.2</t>
  </si>
  <si>
    <t>T750 egyedi / általános CHF</t>
  </si>
  <si>
    <t>=1.2=3.2=5.22</t>
  </si>
  <si>
    <t>4.22</t>
  </si>
  <si>
    <t>T750 egyedi / általános CHF HUF-ban (4.2 x árfolyam)</t>
  </si>
  <si>
    <t>=1.22=3.22=5.2</t>
  </si>
  <si>
    <t>4.3</t>
  </si>
  <si>
    <t>T750 egyedi / általános USD</t>
  </si>
  <si>
    <t>=1.3=3.3=5.33</t>
  </si>
  <si>
    <t>4.33</t>
  </si>
  <si>
    <t>T750 egyedi / általános USD HUF-ban (4.3 x árfolyam)</t>
  </si>
  <si>
    <t>=5.3=3.33=1.33</t>
  </si>
  <si>
    <t>4.4</t>
  </si>
  <si>
    <t>T750 egyedi mindösszesen (élő) HUF-ban (4.1+4.22+4.33)</t>
  </si>
  <si>
    <t>=1.4=3.4=5.4</t>
  </si>
  <si>
    <t>4.44</t>
  </si>
  <si>
    <t>T750 egyedi mindösszesen F100-hoz (4.1+4.2+4.3)</t>
  </si>
  <si>
    <t>=1.44=2.1=3.44=5.44</t>
  </si>
  <si>
    <t>4.5</t>
  </si>
  <si>
    <t>T750 egyedi / kibocsátó érvénytelenített HUF-ban</t>
  </si>
  <si>
    <t>=2.3=3.7=5.7</t>
  </si>
  <si>
    <t>4.6</t>
  </si>
  <si>
    <t>T750 egyedi összesen és a kibocsátói érvénytelenített HUF-ban (4.4+4.5)</t>
  </si>
  <si>
    <t>=2.5=3.8</t>
  </si>
  <si>
    <t xml:space="preserve">Ép. számlák főkönyvi számlaszámonként </t>
  </si>
  <si>
    <t>5.1</t>
  </si>
  <si>
    <t xml:space="preserve">T624 egyedi általános célú HUF </t>
  </si>
  <si>
    <t>=1.1=3.1=4.1</t>
  </si>
  <si>
    <t>5.2</t>
  </si>
  <si>
    <t xml:space="preserve">T624 egyedi általános célú CHF forintban </t>
  </si>
  <si>
    <t>=1.22=3.22=4.22</t>
  </si>
  <si>
    <t>5.22</t>
  </si>
  <si>
    <t>T624 egyedi általános célú CHF-ben -F100hoz (5.2 / árfolyam)</t>
  </si>
  <si>
    <t>=1.2=3.2=4.2</t>
  </si>
  <si>
    <t>5.3</t>
  </si>
  <si>
    <t xml:space="preserve">T624 egyedi általános célú USD forintban </t>
  </si>
  <si>
    <t>=1.33=3.33=4.33</t>
  </si>
  <si>
    <t>5.33</t>
  </si>
  <si>
    <t>T624 egyedi általános célú USD-ben -F100hoz (5.3 / árfolyam)</t>
  </si>
  <si>
    <t>=1.3=3.3=4.3</t>
  </si>
  <si>
    <t>5.4</t>
  </si>
  <si>
    <t>T624 egyedi általános célú mindösszesen HUF-ban (5.1+5.2+5.3)</t>
  </si>
  <si>
    <t>=1.4=3.4=4.4</t>
  </si>
  <si>
    <t>5.44</t>
  </si>
  <si>
    <t>T624 egyedi általános célú mindösszesen F100-hoz (5.1+5.22+5.33)</t>
  </si>
  <si>
    <t>=1.44=2.1=3.44=4.44</t>
  </si>
  <si>
    <t>5.51</t>
  </si>
  <si>
    <t>T624 Összevont alsz (gyűjtő)</t>
  </si>
  <si>
    <t>5.52</t>
  </si>
  <si>
    <t>T624 Tőzsdei Elsz.a (gyűjtő)</t>
  </si>
  <si>
    <t>5.5</t>
  </si>
  <si>
    <t>T624 gyüjtő mindösszesen HUF-ban (5.51+5.52)</t>
  </si>
  <si>
    <t>=1.5=2.2=3.5</t>
  </si>
  <si>
    <t>eltér</t>
  </si>
  <si>
    <t>5.6</t>
  </si>
  <si>
    <t>T624 egyedi + gyűjtő mindösszesen HUF-ban (5.4+5.5)</t>
  </si>
  <si>
    <t>=1.6=3.6</t>
  </si>
  <si>
    <t>1.6 eltér
3.6 eltér</t>
  </si>
  <si>
    <t>5.7</t>
  </si>
  <si>
    <t xml:space="preserve">T624 egyedi kibocsátói érvénytelenített HUF </t>
  </si>
  <si>
    <t>=2.3=3.7=4.5</t>
  </si>
  <si>
    <t>5.8</t>
  </si>
  <si>
    <t>T624 HUF ÉP állomány összesen (5.1+5.5+5.7)</t>
  </si>
  <si>
    <t>5.9</t>
  </si>
  <si>
    <t>T624 mindösszesen Ép állomány HUF-ban (egyedi+gyűjtő+érvénytelenített) (5.4+5.5+5.7)</t>
  </si>
  <si>
    <t>=3.9</t>
  </si>
  <si>
    <t>3.9 eltér</t>
  </si>
  <si>
    <t>T624 listában 338.038.000 HUF kárpótlási jegy mind a gyűjtő, mind az egyedi számlanyilvántartásban duplán van nyilván tartva</t>
  </si>
  <si>
    <t>T624 listában 1.500.000 HUF OTP XETRA mind a gyűjtő, mind az egyedi számlanyilvántartásban duplán van nyilván tartva</t>
  </si>
  <si>
    <t xml:space="preserve">A fenti eltérések kimutatásával az idegen tulajdonú értékpapírok  2011. 01.31-i tételes leltározásához készült táblák egyeznek. </t>
  </si>
  <si>
    <t>Az idegen tualjdonú értékpapírok állománya az alábbiak alapján alakult 2011.01.31-i fordulónpra:</t>
  </si>
  <si>
    <t>Gyűjtő elven letétkezelt értékpapír  (mindösszesen HUF-ban)</t>
  </si>
  <si>
    <t>E764; F100; T033 lista alapján</t>
  </si>
  <si>
    <t>Egyedi letétkezelésű értékpapír (mindösszesen HUF-ban)</t>
  </si>
  <si>
    <t>Egyedi letétkezelésű megsemmisítésre váró ép. (mindösszesen HUF-ban)</t>
  </si>
  <si>
    <t>F100; T750; T624  lista alapján</t>
  </si>
  <si>
    <t>Mindösszesen ép. állomány HUF-ban</t>
  </si>
  <si>
    <t>2011. február 03.</t>
  </si>
  <si>
    <t>táblaellenőr</t>
  </si>
  <si>
    <t>2011.12.30-i MNB árfolyamok:</t>
  </si>
  <si>
    <t>Főkönyvi karton általános lekérdezés</t>
  </si>
  <si>
    <t>Időszak : 2011.01 - 2011.12</t>
  </si>
  <si>
    <t>Főkönyvi szám : 951101 - 951808</t>
  </si>
  <si>
    <t>Főkönyvi szám</t>
  </si>
  <si>
    <t>Megnevezés</t>
  </si>
  <si>
    <t>Tartozik</t>
  </si>
  <si>
    <t>Követel</t>
  </si>
  <si>
    <t>Egyenleg</t>
  </si>
  <si>
    <t>951102</t>
  </si>
  <si>
    <t>Értékpapír alszámla-nyitási díj</t>
  </si>
  <si>
    <t>951103</t>
  </si>
  <si>
    <t>Értékpapír számlavezetési alapdíj</t>
  </si>
  <si>
    <t>951104</t>
  </si>
  <si>
    <t>Pénzforgalmi számlavezetési alapdíj</t>
  </si>
  <si>
    <t>951105</t>
  </si>
  <si>
    <t>Devizanyilvántartási számlavezetési alapdíj</t>
  </si>
  <si>
    <t>95110711</t>
  </si>
  <si>
    <t>95110721</t>
  </si>
  <si>
    <t>9511074</t>
  </si>
  <si>
    <t>Közraktári jegy egyedi letétkezelési díja</t>
  </si>
  <si>
    <t>95110811</t>
  </si>
  <si>
    <t>95110812</t>
  </si>
  <si>
    <t>95110814</t>
  </si>
  <si>
    <t>95110821</t>
  </si>
  <si>
    <t>95110822</t>
  </si>
  <si>
    <t>95110824</t>
  </si>
  <si>
    <t>95110825</t>
  </si>
  <si>
    <t>Nagyrészvényes tulajd-ban lévő demat.részvény számlavez. díj</t>
  </si>
  <si>
    <t>951201111</t>
  </si>
  <si>
    <t>Forint elszámolású klíringdíj magyar értékpapír esetén KELER</t>
  </si>
  <si>
    <t>951201112</t>
  </si>
  <si>
    <t>Forint elszámolású klíringdíj magyar értékpapír esetén KSZF</t>
  </si>
  <si>
    <t>95120115</t>
  </si>
  <si>
    <t>BÉT multinet ügylet pénzügyi settlement díja</t>
  </si>
  <si>
    <t>95120116</t>
  </si>
  <si>
    <t>BÉT multinet ügylet értékpapír settlement díja</t>
  </si>
  <si>
    <t>951201211</t>
  </si>
  <si>
    <t>Forint elsz. klíringdíj önkötés esetén magyar értékpapír KELER</t>
  </si>
  <si>
    <t>951201212</t>
  </si>
  <si>
    <t>Forint elsz. klíringdíj önkötés esetén magyar értékpapír KSZF</t>
  </si>
  <si>
    <t>951201312</t>
  </si>
  <si>
    <t>Klíringtagsági díj KSZF</t>
  </si>
  <si>
    <t>951201313</t>
  </si>
  <si>
    <t>Klíringtagsági díj Spot piac KSZF</t>
  </si>
  <si>
    <t>951201322</t>
  </si>
  <si>
    <t>Alklíringtagsági díj KSZF</t>
  </si>
  <si>
    <t>951201323</t>
  </si>
  <si>
    <t>Alklíringtagsági díj Spot piac KSZF</t>
  </si>
  <si>
    <t>9512040121</t>
  </si>
  <si>
    <t>Deviza kontraktus pozíció nyitás KELER</t>
  </si>
  <si>
    <t>9512040122</t>
  </si>
  <si>
    <t>Deviza kontraktus pozíció nyitás KSZF</t>
  </si>
  <si>
    <t>9512040221</t>
  </si>
  <si>
    <t>Deviza kontraktus pozíció zárás KELER</t>
  </si>
  <si>
    <t>9512040222</t>
  </si>
  <si>
    <t>Deviza kontraktus pozíció zárás KSZF</t>
  </si>
  <si>
    <t>9512040321</t>
  </si>
  <si>
    <t>Deviza kontraktus day trade KELER</t>
  </si>
  <si>
    <t>9512040322</t>
  </si>
  <si>
    <t>Deviza kontraktus day trade KSZF</t>
  </si>
  <si>
    <t>9512040421</t>
  </si>
  <si>
    <t>1 hetes lejáratú deviza kontraktusok: pozíció nyitás KELER</t>
  </si>
  <si>
    <t>9512040422</t>
  </si>
  <si>
    <t>1 hetes lejáratú deviza kontraktusok: pozíció nyitás KSZF</t>
  </si>
  <si>
    <t>9512040521</t>
  </si>
  <si>
    <t>1 hetes lejáratú deviza kontraktusok: pozíció zárás KELER</t>
  </si>
  <si>
    <t>9512040522</t>
  </si>
  <si>
    <t>1 hetes lejáratú deviza kontraktusok: pozíció zárás KSZF</t>
  </si>
  <si>
    <t>9512040621</t>
  </si>
  <si>
    <t>1 hetes lejáratú deviza kontraktusok: day trade KELER</t>
  </si>
  <si>
    <t>9512040622</t>
  </si>
  <si>
    <t>1 hetes lejáratú deviza kontraktusok: day trade KSZF</t>
  </si>
  <si>
    <t>951205011</t>
  </si>
  <si>
    <t>Minden gabona termékre: pozíció nyitás KELER</t>
  </si>
  <si>
    <t>951205012</t>
  </si>
  <si>
    <t>Minden gabona termékre: pozíció nyitás KSZF</t>
  </si>
  <si>
    <t>951205021</t>
  </si>
  <si>
    <t>Minden gabona termékre: pozíció zárás KELER</t>
  </si>
  <si>
    <t>951205022</t>
  </si>
  <si>
    <t>Minden gabona termékre: pozíció zárás KSZF</t>
  </si>
  <si>
    <t>951205031</t>
  </si>
  <si>
    <t>Minden gabona termékre fizikai telj.es.felsz.tov.díj KELER</t>
  </si>
  <si>
    <t>951205041</t>
  </si>
  <si>
    <t>Minden gabona termékre: day trade KELER</t>
  </si>
  <si>
    <t>951205042</t>
  </si>
  <si>
    <t>Minden gabona termékre: day trade KSZF</t>
  </si>
  <si>
    <t>9512050611</t>
  </si>
  <si>
    <t>Fiz. száll. - elktronikusan bead. igazolás KELER</t>
  </si>
  <si>
    <t>9512050711</t>
  </si>
  <si>
    <t>Fizikai felad elektronikus úton bead. igazolás esetén KELER</t>
  </si>
  <si>
    <t>9512050721</t>
  </si>
  <si>
    <t>Fizikai felad faxon vagy papír al. bead. igazolás esetén KELER</t>
  </si>
  <si>
    <t>951207011</t>
  </si>
  <si>
    <t>BUX pozíció nyitás KELER</t>
  </si>
  <si>
    <t>951207012</t>
  </si>
  <si>
    <t>BUX pozíció nyitás KSZF</t>
  </si>
  <si>
    <t>951207021</t>
  </si>
  <si>
    <t>BUX pozíció zárás KELER</t>
  </si>
  <si>
    <t>951207022</t>
  </si>
  <si>
    <t>BUX pozíció zárás KSZF</t>
  </si>
  <si>
    <t>951207031</t>
  </si>
  <si>
    <t>BUX day trade KELER</t>
  </si>
  <si>
    <t>951207032</t>
  </si>
  <si>
    <t>BUX day trade KSZF</t>
  </si>
  <si>
    <t>951207041</t>
  </si>
  <si>
    <t>Határidős egyedi részvények klíringdíja: pozíció nyitás KELER</t>
  </si>
  <si>
    <t>951207042</t>
  </si>
  <si>
    <t>Határidős egyedi részvények klíringdíja: pozíció nyitás KSZF</t>
  </si>
  <si>
    <t>951207051</t>
  </si>
  <si>
    <t>Határidős egyedi részvények klíringdíja: pozíció zárás KELER</t>
  </si>
  <si>
    <t>951207052</t>
  </si>
  <si>
    <t>Határidős egyedi részvények klíringdíja: pozíció zárás KSZF</t>
  </si>
  <si>
    <t>951207061</t>
  </si>
  <si>
    <t>Határidős egyedi rszv. klír.díja: fiz.telj.es.felsz.tov.díj KELER</t>
  </si>
  <si>
    <t>951207062</t>
  </si>
  <si>
    <t>Határidős egyedi rszv. klír.díja: fiz.telj.es.felsz.tov.díj KSZF</t>
  </si>
  <si>
    <t>951207071</t>
  </si>
  <si>
    <t>Határidős egyedi részvények klíringdíja: day trade KELER</t>
  </si>
  <si>
    <t>951207072</t>
  </si>
  <si>
    <t>Határidős egyedi részvények klíringdíja: day trade KSZF</t>
  </si>
  <si>
    <t>95120801231</t>
  </si>
  <si>
    <t>Deviza opció nyitás KELER</t>
  </si>
  <si>
    <t>95120801232</t>
  </si>
  <si>
    <t>Deviza opció nyitás KSZF</t>
  </si>
  <si>
    <t>95120802231</t>
  </si>
  <si>
    <t>Deviza opció zárás KELER</t>
  </si>
  <si>
    <t>95120802232</t>
  </si>
  <si>
    <t>Deviza opció zárás KSZF</t>
  </si>
  <si>
    <t>95120803231</t>
  </si>
  <si>
    <t>Deviza opció lehívás KELER</t>
  </si>
  <si>
    <t>95120803232</t>
  </si>
  <si>
    <t>Deviza opció lehívás KSZF</t>
  </si>
  <si>
    <t>95120804231</t>
  </si>
  <si>
    <t>Deviza opció day trade KELER</t>
  </si>
  <si>
    <t>95120804232</t>
  </si>
  <si>
    <t>Deviza opció day trade KSZF</t>
  </si>
  <si>
    <t>95120901111</t>
  </si>
  <si>
    <t>Gabona - pozíció átvétel elektronikus ins. KELER</t>
  </si>
  <si>
    <t>95120901112</t>
  </si>
  <si>
    <t>Gabona - pozíció átvétel elektronikus ins. KSZF</t>
  </si>
  <si>
    <t>95120901211</t>
  </si>
  <si>
    <t>BUX - pozíció átvétel elektronikus ins. KELER</t>
  </si>
  <si>
    <t>95120901212</t>
  </si>
  <si>
    <t>BUX - pozíció átvétel elektronikus ins. KSZF</t>
  </si>
  <si>
    <t>95120901221</t>
  </si>
  <si>
    <t>Egyedi részvény - pozíció átvétel elektronikus ins. KELER</t>
  </si>
  <si>
    <t>95120901222</t>
  </si>
  <si>
    <t>Egyedi részvény - pozíció átvétel elektronikus ins. KSZF</t>
  </si>
  <si>
    <t>95120901231</t>
  </si>
  <si>
    <t>Deviza - pozíció átvétel eletktronikus ins. KELER</t>
  </si>
  <si>
    <t>95120901232</t>
  </si>
  <si>
    <t>Deviza - pozíció átvétel eletktronikus ins. KSZF</t>
  </si>
  <si>
    <t>95120902111</t>
  </si>
  <si>
    <t>Gabona - pozíció átvétel papír alapon bead. KELER</t>
  </si>
  <si>
    <t>95120902112</t>
  </si>
  <si>
    <t>Gabona - pozíció átvétel papír alapon bead. KSZF</t>
  </si>
  <si>
    <t>951211</t>
  </si>
  <si>
    <t>Bruttó elvű tőzsdei ügyl. pforg. jut.</t>
  </si>
  <si>
    <t>95121321</t>
  </si>
  <si>
    <t>Üzletkötés allokációja faxon vagy papíron bead. instr. KELER</t>
  </si>
  <si>
    <t>95121322</t>
  </si>
  <si>
    <t>Üzletkötés allokációja faxon vagy papíron bead. instr. KSZF</t>
  </si>
  <si>
    <t>95121411</t>
  </si>
  <si>
    <t>Pozició átvezetési számla elektr. úton bead instr. esetén KELER</t>
  </si>
  <si>
    <t>95121412</t>
  </si>
  <si>
    <t>Pozició átvezetési számla elektr. úton bead instr. esetén KSZF</t>
  </si>
  <si>
    <t>95121511</t>
  </si>
  <si>
    <t>PVE jellemzők mód kérelme elektronikus bead istr. esetén KELER</t>
  </si>
  <si>
    <t>95121512</t>
  </si>
  <si>
    <t>PVE jellemzők mód kérelme elektronikus bead istr. esetén KSZF</t>
  </si>
  <si>
    <t>9512161</t>
  </si>
  <si>
    <t>Storno és javító üzletek KELER</t>
  </si>
  <si>
    <t>9512162</t>
  </si>
  <si>
    <t>Storno és javító üzletek KSZF</t>
  </si>
  <si>
    <t>951217</t>
  </si>
  <si>
    <t>NEM A KELER-EN KELETK., TŐZSDEI ELSZ-RA BEFOGADOTT ÉP. REG. DÍJA</t>
  </si>
  <si>
    <t>951218</t>
  </si>
  <si>
    <t>Derivatív ügylet pénzügyi settlement díja</t>
  </si>
  <si>
    <t>951219</t>
  </si>
  <si>
    <t>Gázpiaci ügylet settlement díja (jóváírás)</t>
  </si>
  <si>
    <t>951221</t>
  </si>
  <si>
    <t>Árampiaci ügylet settlement díja</t>
  </si>
  <si>
    <t>95130111</t>
  </si>
  <si>
    <t>VIBERben való feldolgozásra magyar értékpapír transzfer</t>
  </si>
  <si>
    <t>95130115</t>
  </si>
  <si>
    <t>Éptranszfer (FOP) elszámolás - Elektronikus inst. főszámlák között</t>
  </si>
  <si>
    <t>95130116</t>
  </si>
  <si>
    <t>Éptranszfer (FOP) elszámolás - Elektronikus alszámlák között</t>
  </si>
  <si>
    <t>95130123</t>
  </si>
  <si>
    <t>Faxon vagy papíralapon FOP elszámolás főszámlák között</t>
  </si>
  <si>
    <t>95130124</t>
  </si>
  <si>
    <t>Faxon vagy papíralapon FOP elszámolás alszámlák között</t>
  </si>
  <si>
    <t>9513016</t>
  </si>
  <si>
    <t>Értékpapír transzfer felfüggesztése</t>
  </si>
  <si>
    <t>Értékpapír transzfer törlése</t>
  </si>
  <si>
    <t>95130211</t>
  </si>
  <si>
    <t>95130214</t>
  </si>
  <si>
    <t>OTC értékpapír tranzakció felfüggesztése</t>
  </si>
  <si>
    <t>95130215</t>
  </si>
  <si>
    <t>OTC értékpapír tranzakció törlése</t>
  </si>
  <si>
    <t>95130217</t>
  </si>
  <si>
    <t>95130221</t>
  </si>
  <si>
    <t>DVP transzfer és REPO ügyl. pénzoldali elszámolása</t>
  </si>
  <si>
    <t>95130222</t>
  </si>
  <si>
    <t>DVP Elsődleges piaci ügyletek pénzoldali elszámolása</t>
  </si>
  <si>
    <t>95130312</t>
  </si>
  <si>
    <t>Clearstream és/vagy Euroclear elsz.körön kívüli transzfer</t>
  </si>
  <si>
    <t>95130313</t>
  </si>
  <si>
    <t>95130323</t>
  </si>
  <si>
    <t>95130324</t>
  </si>
  <si>
    <t>95130331</t>
  </si>
  <si>
    <t>Deutsche Börzén kötött ügyletek CCP körbe bevont ép-ra</t>
  </si>
  <si>
    <t>95130332</t>
  </si>
  <si>
    <t>Deutsche Börzén kötött ügyletek CCP körön kívüli ép-ra</t>
  </si>
  <si>
    <t>95130333</t>
  </si>
  <si>
    <t>EUREX klíringdíj továbbhárítása</t>
  </si>
  <si>
    <t>95130334</t>
  </si>
  <si>
    <t>95130411</t>
  </si>
  <si>
    <t>Elektronikus úton eljuttatott önálló zárolás</t>
  </si>
  <si>
    <t>95130412</t>
  </si>
  <si>
    <t>Elektronikus úton eljuttatott kedv. zárolás</t>
  </si>
  <si>
    <t>95130413</t>
  </si>
  <si>
    <t>Kézb. v. titk. fax útján megküldött önálló zárolás</t>
  </si>
  <si>
    <t>95130414</t>
  </si>
  <si>
    <t>Kézb. v. titk. fax útján megk. kedv. zárolás</t>
  </si>
  <si>
    <t>95130415</t>
  </si>
  <si>
    <t>Együttes zárolás</t>
  </si>
  <si>
    <t>KSZF kedvezményezettségével történő zárolás</t>
  </si>
  <si>
    <t>95130421</t>
  </si>
  <si>
    <t>Elektronikus úton eljuttatott önálló zárolás-feloldás</t>
  </si>
  <si>
    <t>Elektr. úton eljuttatott kedv.-i zárolás-feloldás</t>
  </si>
  <si>
    <t>95130423</t>
  </si>
  <si>
    <t>Kézb/titk.fax útján mk. önálló zárolás-feloldás</t>
  </si>
  <si>
    <t>95130424</t>
  </si>
  <si>
    <t>Kézb/titk. fax útján mk. kedv. zárolás-feloldás</t>
  </si>
  <si>
    <t>95130425</t>
  </si>
  <si>
    <t>Együttes zárolás-feloldás (kézi)</t>
  </si>
  <si>
    <t>KSZF kedvezményezetti zárolás feloldás</t>
  </si>
  <si>
    <t>GIRO/VIBER limitre tört.zár. elektr. úton bead. megb. esetén</t>
  </si>
  <si>
    <t>GIRO/VIBER limitre tört.zár. kézb/titk.faxon eljut.megb.</t>
  </si>
  <si>
    <t>Egyold. kedv. vagy együttes zárolási kivonat kiadása</t>
  </si>
  <si>
    <t>9513045</t>
  </si>
  <si>
    <t>A kibocsátó által kezd. ép.zárolással járó társ-i es. díja</t>
  </si>
  <si>
    <t>9513052</t>
  </si>
  <si>
    <t>9513063</t>
  </si>
  <si>
    <t>Elszámolási hitel alapdíj</t>
  </si>
  <si>
    <t>9513064</t>
  </si>
  <si>
    <t>Elszámolási hitel tranzakciós díj</t>
  </si>
  <si>
    <t>95130711</t>
  </si>
  <si>
    <t>Pénzforg. GIRO tételek elektr.bead.megb.esetén</t>
  </si>
  <si>
    <t>95130712</t>
  </si>
  <si>
    <t>Pénzforg. GIRO tételek papír alapon bead.megb.esetén</t>
  </si>
  <si>
    <t>9513072</t>
  </si>
  <si>
    <t>VIBER pénzforgalom feldolgozási jutaléka</t>
  </si>
  <si>
    <t>95130761</t>
  </si>
  <si>
    <t>Készpénzfelvétel (07.09.01-től készpénzforgalom díja? )</t>
  </si>
  <si>
    <t>95130763</t>
  </si>
  <si>
    <t>Pénztári befizetés díja</t>
  </si>
  <si>
    <t>951308011</t>
  </si>
  <si>
    <t>Belsőköri ( KELER ) deviza utalás</t>
  </si>
  <si>
    <t>951308012</t>
  </si>
  <si>
    <t>Átutalás a Clearsteamen belül (minden devizanemben)</t>
  </si>
  <si>
    <t>95130802</t>
  </si>
  <si>
    <t>Pénzforgalmi jutalék devizanyilvántartási szlval rend.</t>
  </si>
  <si>
    <t>951308031</t>
  </si>
  <si>
    <t>9513091</t>
  </si>
  <si>
    <t>9513101</t>
  </si>
  <si>
    <t>Értékpapírkód (ISIN azonosító) kiadása papíron</t>
  </si>
  <si>
    <t>9513103</t>
  </si>
  <si>
    <t>ISIN azonosító kiadása interneten</t>
  </si>
  <si>
    <t>9513104</t>
  </si>
  <si>
    <t>Kibocsátó hibája miatt meghiúsult ISIN kód kiadás díja</t>
  </si>
  <si>
    <t>951412</t>
  </si>
  <si>
    <t>KID Egysz.csatl.díj bank/egyedi felh.rész. egyedi verz-áfa</t>
  </si>
  <si>
    <t>951413</t>
  </si>
  <si>
    <t>KID Egysz.csatl. díj bank/egyedi felh.rész.hálózati verz-áfa</t>
  </si>
  <si>
    <t>95142</t>
  </si>
  <si>
    <t>9514422</t>
  </si>
  <si>
    <t>KELER SWIFT szabálykönyv sz. ü. - Felhasz. díj - Nem klíringtag részére</t>
  </si>
  <si>
    <t>9514431</t>
  </si>
  <si>
    <t>KELER SWIFT szabálykönyv sz. ü. - Üzenet díj - reporting típusú</t>
  </si>
  <si>
    <t>9514432</t>
  </si>
  <si>
    <t>KELER SWIFT szabálykönyv sz. ü. - Üzenet díj - non-reporting típusú</t>
  </si>
  <si>
    <t>951444</t>
  </si>
  <si>
    <t>KELER SWIFT szabálykönyv szerinti üzenetek - Státusz üzenetek</t>
  </si>
  <si>
    <t>951501</t>
  </si>
  <si>
    <t>Üf.kér.kiad.kiv.más.ép.forg./tőzsd.ker.visszaig-ról-áfa</t>
  </si>
  <si>
    <t>951502</t>
  </si>
  <si>
    <t>Üf.kér.kiad.kiv.másolat a pénzforg-ról-áfa</t>
  </si>
  <si>
    <t>951507</t>
  </si>
  <si>
    <t>95151101</t>
  </si>
  <si>
    <t>Külf.ép.kapcs.társ.es. - osztalék/kamat jóváírás</t>
  </si>
  <si>
    <t>95151102</t>
  </si>
  <si>
    <t>Külf.ép.kapcs.társ.es. - lejárat</t>
  </si>
  <si>
    <t>95151104</t>
  </si>
  <si>
    <t>Külf.ép.kapcs.társ.es. - egyéb köt.es.</t>
  </si>
  <si>
    <t>95151105</t>
  </si>
  <si>
    <t>Külf.ép.kapcs.társ.es. - önkéntes es.</t>
  </si>
  <si>
    <t>95151204</t>
  </si>
  <si>
    <t>Kedv.am.adózásh.kapcs.díjt.-W-8BEN változtatás</t>
  </si>
  <si>
    <t>95151303</t>
  </si>
  <si>
    <t>951514</t>
  </si>
  <si>
    <t>Harmadik fél részére végzett biztosítékértékelés</t>
  </si>
  <si>
    <t>951515</t>
  </si>
  <si>
    <t>Harmadik fél részére végzett fedezetvizsgálat</t>
  </si>
  <si>
    <t>9516101</t>
  </si>
  <si>
    <t>Nyomdai értékpapír befogadási díj</t>
  </si>
  <si>
    <t>95161041</t>
  </si>
  <si>
    <t>A forg-ból kivont ép. érvénytelenítése 50ezer fiz. db alatt</t>
  </si>
  <si>
    <t>95161043</t>
  </si>
  <si>
    <t>A forg-ból kivont ép. megsemmisítése</t>
  </si>
  <si>
    <t>9516111</t>
  </si>
  <si>
    <t>Érvénytelenített értékpapír kiadási díja</t>
  </si>
  <si>
    <t>9516112</t>
  </si>
  <si>
    <t>Érvénytelenített értékpapír éves őrzési díja</t>
  </si>
  <si>
    <t>95161133</t>
  </si>
  <si>
    <t>Társ-i eseménynél tul-i megf. díja, nyomdai ép.</t>
  </si>
  <si>
    <t>9516201111</t>
  </si>
  <si>
    <t>ÉP.keletk. sorozatonként 100Mft össznévérték alatt bef.jegy</t>
  </si>
  <si>
    <t>9516201112</t>
  </si>
  <si>
    <t>ÉP.keletk. sorozatonként 100Mft össznévérték alatt nem bef.jegy</t>
  </si>
  <si>
    <t>9516201113</t>
  </si>
  <si>
    <t>ÉP.keletk. sorozatonként 100Mft össznévérték alatt nem bef.jegy emelt díjjal</t>
  </si>
  <si>
    <t>9516201122</t>
  </si>
  <si>
    <t>ÉP.rábocs.díj sorozatonként 100Mft össznévérték alatt nem bef.jegy</t>
  </si>
  <si>
    <t>9516201123</t>
  </si>
  <si>
    <t>ÉP.rábocs.díj sorozatonként 100Mft össznévérték alatt nem bef.jegy emelt díjjal</t>
  </si>
  <si>
    <t>9516201212</t>
  </si>
  <si>
    <t>ÉP.keletk. sorozatonként 100Mft névérték v felett nem bef.jegy</t>
  </si>
  <si>
    <t>9516201213</t>
  </si>
  <si>
    <t>ÉP.keletk. sorozatonként 100Mft névérték v felett nem bef.jegy emelt díjjal</t>
  </si>
  <si>
    <t>9516201222</t>
  </si>
  <si>
    <t>ÉP.rábocs.díj sorozatonként 100Mft névérték v felett nem bef.jegy</t>
  </si>
  <si>
    <t>9516201223</t>
  </si>
  <si>
    <t>ÉP.rábocs.díj sorozatonként 100Mft névérték v felett nem bef.jegy emelt díjjal</t>
  </si>
  <si>
    <t>9516201411</t>
  </si>
  <si>
    <t>Ép.keletk. több sor.es. 100Mft összn.alatt bef.jegy</t>
  </si>
  <si>
    <t>9516201412</t>
  </si>
  <si>
    <t>Ép.keletk. több sor.es. 100Mft összn.alatt nem bef.jegy</t>
  </si>
  <si>
    <t>9516201413</t>
  </si>
  <si>
    <t>Ép.keletk. több sor.es. 100Mft összn.alatt nem bef.jegy emelt díjjal</t>
  </si>
  <si>
    <t>9516201422</t>
  </si>
  <si>
    <t>Ép.rábocs.díj több sor.es. 100Mft összn.alatt nem bef.jegy</t>
  </si>
  <si>
    <t>9516201512</t>
  </si>
  <si>
    <t>Ép.keletk. több sor.es. 100Mft névérték v felett nem bef.jegy</t>
  </si>
  <si>
    <t>9516201513</t>
  </si>
  <si>
    <t>Ép.keletk. több sor.es. 100Mft névérték v felett nem bef.jegy emelt díjjal</t>
  </si>
  <si>
    <t>9516201522</t>
  </si>
  <si>
    <t>Ép.rábocs.díj több sor.es. 100Mft névérték v felett nem bef.jegy</t>
  </si>
  <si>
    <t>9516201523</t>
  </si>
  <si>
    <t>Ép.rábocs.díj több sor.es. 100Mft névérték v felett nem bef.jegy emelt díjjal</t>
  </si>
  <si>
    <t>95162017</t>
  </si>
  <si>
    <t>Bef. jegyek folyamatos (napi) keletkeztetése</t>
  </si>
  <si>
    <t>95162018</t>
  </si>
  <si>
    <t>Bef. jegyek folyamatos (napi) törlése</t>
  </si>
  <si>
    <t>95162021</t>
  </si>
  <si>
    <t>Demat, nyilv.kib.ép esetén társ.es.miatt tulajd.megf.díja</t>
  </si>
  <si>
    <t>95162022</t>
  </si>
  <si>
    <t>Demat,zárt körb.kib.ép esetén társ.es.miatt tulajd.megf.díja</t>
  </si>
  <si>
    <t>95162023</t>
  </si>
  <si>
    <t>Demat.ép. esetén visszamenőleges tulajd.megf.díja</t>
  </si>
  <si>
    <t>95162031</t>
  </si>
  <si>
    <t>Kifiz. diszp. kiadása (demat) elektronikus úton, KID-en keresztül</t>
  </si>
  <si>
    <t>95162032</t>
  </si>
  <si>
    <t>Kifiz. diszp. kiadása (demat) papír alapon, KELER székhelyén átadással</t>
  </si>
  <si>
    <t>95162033</t>
  </si>
  <si>
    <t>Kifiz. diszp. kiadása (demat) papír alapon, Bp. területén futárral tört. kiküld.</t>
  </si>
  <si>
    <t>951620431</t>
  </si>
  <si>
    <t>Okiratcsere az ép. sorozat részleges törlésével</t>
  </si>
  <si>
    <t>951620432</t>
  </si>
  <si>
    <t>Okiratcsere ép. sorozat össznévértékének változása nélkül</t>
  </si>
  <si>
    <t>951620433</t>
  </si>
  <si>
    <t>Okiratcsere sorozat kibocsátójának adatvált. esetén</t>
  </si>
  <si>
    <t>951620434</t>
  </si>
  <si>
    <t>Okiratcsere adatváltozás nélkül</t>
  </si>
  <si>
    <t>9516204421</t>
  </si>
  <si>
    <t>Ép sorozat lejáraton kívüli okból történő teljes törlése bef.jegy</t>
  </si>
  <si>
    <t>951620443</t>
  </si>
  <si>
    <t>Ép sorozat részl.törlése/keletk. a kiszorítási eljárás során</t>
  </si>
  <si>
    <t>951620451</t>
  </si>
  <si>
    <t>Befektetési jegyek átalakítása</t>
  </si>
  <si>
    <t>95162051</t>
  </si>
  <si>
    <t>Kibocsátó kérésére értékpapírhoz kapcsolódó dok.-ról másolat kiadása</t>
  </si>
  <si>
    <t>95162052</t>
  </si>
  <si>
    <t>Kibocsátó kérésére közp. ép. állomány egyenlegről papír alapon kiadott kivonat</t>
  </si>
  <si>
    <t>9517021</t>
  </si>
  <si>
    <t>MNV Zrt. fizikai (áfás)</t>
  </si>
  <si>
    <t>9517022</t>
  </si>
  <si>
    <t>MNV Zrt. DEMAT (nem áfás)</t>
  </si>
  <si>
    <t>951705</t>
  </si>
  <si>
    <t>Egyedi megll. - PM (Magyar Állam nevében eljáró)</t>
  </si>
  <si>
    <t>951706</t>
  </si>
  <si>
    <t>Egyedi megáll. - Calyon Bank Zrt.</t>
  </si>
  <si>
    <t>951709</t>
  </si>
  <si>
    <t>Egyedi megáll. - Oktatási és Kultúrális Minisztérium</t>
  </si>
  <si>
    <t>951712</t>
  </si>
  <si>
    <t>Egyedi megáll. - MFB</t>
  </si>
  <si>
    <t>951801</t>
  </si>
  <si>
    <t>Részvénykönyv-vezetés díja-áfa</t>
  </si>
  <si>
    <t>951802</t>
  </si>
  <si>
    <t>Közgyűlés szervezés, lebonyolítás-áfa</t>
  </si>
  <si>
    <t>951803</t>
  </si>
  <si>
    <t>Osztalékfizetés-áfa</t>
  </si>
  <si>
    <t>951804</t>
  </si>
  <si>
    <t>Postaköltség továbbszámlázása-áfa</t>
  </si>
  <si>
    <t>951805</t>
  </si>
  <si>
    <t>Egyéb irodai szolgáltatás-áfa</t>
  </si>
  <si>
    <t>951806</t>
  </si>
  <si>
    <t>Dematerializálás lebonyolítása-áfa</t>
  </si>
  <si>
    <t>951808</t>
  </si>
  <si>
    <t>Kifizető ügynöki tevékenység</t>
  </si>
  <si>
    <t>egységár</t>
  </si>
  <si>
    <t>esemény db</t>
  </si>
  <si>
    <t>Keletkeztetés:</t>
  </si>
  <si>
    <t>Rábocsátás:</t>
  </si>
  <si>
    <t>RT:</t>
  </si>
  <si>
    <t>Okiratcsere:</t>
  </si>
  <si>
    <t>TT lejárat miatt:</t>
  </si>
  <si>
    <t>TT befjegy és rv:</t>
  </si>
  <si>
    <t xml:space="preserve">01-10 hónapig: </t>
  </si>
  <si>
    <t>db</t>
  </si>
  <si>
    <t xml:space="preserve">11-12 hónapig: </t>
  </si>
  <si>
    <t>50000/25000</t>
  </si>
  <si>
    <t>Certi: 109</t>
  </si>
  <si>
    <t>BÉTa:10</t>
  </si>
  <si>
    <t>ÚJ</t>
  </si>
  <si>
    <t>TT</t>
  </si>
  <si>
    <t>jan</t>
  </si>
  <si>
    <t>febr</t>
  </si>
  <si>
    <t>márc</t>
  </si>
  <si>
    <t>ápr</t>
  </si>
  <si>
    <t>máj</t>
  </si>
  <si>
    <t>jún</t>
  </si>
  <si>
    <t>júl</t>
  </si>
  <si>
    <t>aug</t>
  </si>
  <si>
    <t>szept</t>
  </si>
  <si>
    <t>okt</t>
  </si>
  <si>
    <t>nov</t>
  </si>
  <si>
    <t>dec</t>
  </si>
  <si>
    <t>jó</t>
  </si>
  <si>
    <t>lejárat miatti</t>
  </si>
  <si>
    <t>egyéb ok miatti (30.000)</t>
  </si>
  <si>
    <t>lejárat miatti törlés</t>
  </si>
  <si>
    <t>TMF</t>
  </si>
  <si>
    <t>diszpó</t>
  </si>
  <si>
    <t>eISIN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</si>
  <si>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</si>
  <si>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</si>
  <si>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</si>
  <si>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</si>
  <si>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</si>
  <si>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</si>
  <si>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</si>
  <si>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</si>
  <si>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</si>
  <si>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</si>
  <si>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</si>
  <si>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</si>
  <si>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Hónap</t>
  </si>
  <si>
    <t>%</t>
  </si>
  <si>
    <t>Összesen:</t>
  </si>
  <si>
    <t>papíros</t>
  </si>
  <si>
    <t>Kib.törzsszáma</t>
  </si>
  <si>
    <t>ÉP fajta</t>
  </si>
  <si>
    <t>Sorozat</t>
  </si>
  <si>
    <t>Devizanem</t>
  </si>
  <si>
    <t>12598757</t>
  </si>
  <si>
    <t>0119</t>
  </si>
  <si>
    <t>9000000000</t>
  </si>
  <si>
    <t>Magyar Forint</t>
  </si>
  <si>
    <t>0129</t>
  </si>
  <si>
    <t>51165000000</t>
  </si>
  <si>
    <t>0141</t>
  </si>
  <si>
    <t>3975040000</t>
  </si>
  <si>
    <t>0142</t>
  </si>
  <si>
    <t>10426979</t>
  </si>
  <si>
    <t>0412</t>
  </si>
  <si>
    <t>00</t>
  </si>
  <si>
    <t>Kincstári államkötvény</t>
  </si>
  <si>
    <t>0616</t>
  </si>
  <si>
    <t>3340000000</t>
  </si>
  <si>
    <t>0617</t>
  </si>
  <si>
    <t>0618</t>
  </si>
  <si>
    <t>0619</t>
  </si>
  <si>
    <t>0620</t>
  </si>
  <si>
    <t>0989</t>
  </si>
  <si>
    <t>7132150000</t>
  </si>
  <si>
    <t>0998</t>
  </si>
  <si>
    <t>5A</t>
  </si>
  <si>
    <t>29576060000</t>
  </si>
  <si>
    <t>5B</t>
  </si>
  <si>
    <t>16612000000</t>
  </si>
  <si>
    <t>0999</t>
  </si>
  <si>
    <t>5C</t>
  </si>
  <si>
    <t>127928000000</t>
  </si>
  <si>
    <t>76666970000</t>
  </si>
  <si>
    <t>10210901</t>
  </si>
  <si>
    <t>Részvény</t>
  </si>
  <si>
    <t>1031</t>
  </si>
  <si>
    <t>2086000000</t>
  </si>
  <si>
    <t>10181678</t>
  </si>
  <si>
    <t>1047</t>
  </si>
  <si>
    <t>4668246500</t>
  </si>
  <si>
    <t>10010622</t>
  </si>
  <si>
    <t>1061</t>
  </si>
  <si>
    <t>1710500000</t>
  </si>
  <si>
    <t>60</t>
  </si>
  <si>
    <t>50000000</t>
  </si>
  <si>
    <t>10219838</t>
  </si>
  <si>
    <t>1066</t>
  </si>
  <si>
    <t>2232564000</t>
  </si>
  <si>
    <t>10265145</t>
  </si>
  <si>
    <t>1068</t>
  </si>
  <si>
    <t>1770000000</t>
  </si>
  <si>
    <t>10576500</t>
  </si>
  <si>
    <t>1071</t>
  </si>
  <si>
    <t>4250000000</t>
  </si>
  <si>
    <t>10011056</t>
  </si>
  <si>
    <t>1074</t>
  </si>
  <si>
    <t>98560000</t>
  </si>
  <si>
    <t>10228111</t>
  </si>
  <si>
    <t>1075</t>
  </si>
  <si>
    <t>70</t>
  </si>
  <si>
    <t>925340000</t>
  </si>
  <si>
    <t>11081492</t>
  </si>
  <si>
    <t>1077</t>
  </si>
  <si>
    <t>8607000000</t>
  </si>
  <si>
    <t>10594702</t>
  </si>
  <si>
    <t>1078</t>
  </si>
  <si>
    <t>8285437000</t>
  </si>
  <si>
    <t>10795044</t>
  </si>
  <si>
    <t>11267487</t>
  </si>
  <si>
    <t>1081</t>
  </si>
  <si>
    <t>40</t>
  </si>
  <si>
    <t>3812921839</t>
  </si>
  <si>
    <t>10874406</t>
  </si>
  <si>
    <t>1083</t>
  </si>
  <si>
    <t>2732456500</t>
  </si>
  <si>
    <t>10577783</t>
  </si>
  <si>
    <t>1084</t>
  </si>
  <si>
    <t>1633000000</t>
  </si>
  <si>
    <t>10558377</t>
  </si>
  <si>
    <t>1088</t>
  </si>
  <si>
    <t>421093100</t>
  </si>
  <si>
    <t>10686506</t>
  </si>
  <si>
    <t>1092</t>
  </si>
  <si>
    <t>7785715000</t>
  </si>
  <si>
    <t>10484878</t>
  </si>
  <si>
    <t>1098</t>
  </si>
  <si>
    <t>18637486000</t>
  </si>
  <si>
    <t>11137294</t>
  </si>
  <si>
    <t>30</t>
  </si>
  <si>
    <t>933633200</t>
  </si>
  <si>
    <t>11137665</t>
  </si>
  <si>
    <t>1102</t>
  </si>
  <si>
    <t>10537914</t>
  </si>
  <si>
    <t>1104</t>
  </si>
  <si>
    <t>28000001000</t>
  </si>
  <si>
    <t>10625790</t>
  </si>
  <si>
    <t>1106</t>
  </si>
  <si>
    <t>20</t>
  </si>
  <si>
    <t>578578</t>
  </si>
  <si>
    <t>104518484000</t>
  </si>
  <si>
    <t>10734441</t>
  </si>
  <si>
    <t>1109</t>
  </si>
  <si>
    <t>37029110000</t>
  </si>
  <si>
    <t>12125447</t>
  </si>
  <si>
    <t>1110</t>
  </si>
  <si>
    <t>291430000</t>
  </si>
  <si>
    <t>10741980</t>
  </si>
  <si>
    <t>1111</t>
  </si>
  <si>
    <t>46882310000</t>
  </si>
  <si>
    <t>10737743</t>
  </si>
  <si>
    <t>1112</t>
  </si>
  <si>
    <t>30504210000</t>
  </si>
  <si>
    <t>10732614</t>
  </si>
  <si>
    <t>1113</t>
  </si>
  <si>
    <t>29797710000</t>
  </si>
  <si>
    <t>10750036</t>
  </si>
  <si>
    <t>1114</t>
  </si>
  <si>
    <t>34158510000</t>
  </si>
  <si>
    <t>10768033</t>
  </si>
  <si>
    <t>1116</t>
  </si>
  <si>
    <t>60744410000</t>
  </si>
  <si>
    <t>10725759</t>
  </si>
  <si>
    <t>1117</t>
  </si>
  <si>
    <t>24533751430</t>
  </si>
  <si>
    <t>12071623</t>
  </si>
  <si>
    <t>1118</t>
  </si>
  <si>
    <t>91</t>
  </si>
  <si>
    <t>92</t>
  </si>
  <si>
    <t>159281000</t>
  </si>
  <si>
    <t>93</t>
  </si>
  <si>
    <t>1462724000</t>
  </si>
  <si>
    <t>94</t>
  </si>
  <si>
    <t>95</t>
  </si>
  <si>
    <t>2525000000</t>
  </si>
  <si>
    <t>96</t>
  </si>
  <si>
    <t>97</t>
  </si>
  <si>
    <t>646995000</t>
  </si>
  <si>
    <t>12202869</t>
  </si>
  <si>
    <t>1127</t>
  </si>
  <si>
    <t>844360000</t>
  </si>
  <si>
    <t>12185458</t>
  </si>
  <si>
    <t>1128</t>
  </si>
  <si>
    <t>1047670900</t>
  </si>
  <si>
    <t>10732346</t>
  </si>
  <si>
    <t>1132</t>
  </si>
  <si>
    <t>858000000</t>
  </si>
  <si>
    <t>12096200</t>
  </si>
  <si>
    <t>1142</t>
  </si>
  <si>
    <t>2800000</t>
  </si>
  <si>
    <t>149874400</t>
  </si>
  <si>
    <t>10773381</t>
  </si>
  <si>
    <t>1145</t>
  </si>
  <si>
    <t>104274254300</t>
  </si>
  <si>
    <t>11120133</t>
  </si>
  <si>
    <t>1146</t>
  </si>
  <si>
    <t>13473446000</t>
  </si>
  <si>
    <t>10834730</t>
  </si>
  <si>
    <t>1148</t>
  </si>
  <si>
    <t>11875200000</t>
  </si>
  <si>
    <t>12041781</t>
  </si>
  <si>
    <t>1152</t>
  </si>
  <si>
    <t>2583220000</t>
  </si>
  <si>
    <t>12248074</t>
  </si>
  <si>
    <t>1153</t>
  </si>
  <si>
    <t>519512000</t>
  </si>
  <si>
    <t>12385768</t>
  </si>
  <si>
    <t>1159</t>
  </si>
  <si>
    <t>57900000</t>
  </si>
  <si>
    <t>10564303</t>
  </si>
  <si>
    <t>1161</t>
  </si>
  <si>
    <t>933000000</t>
  </si>
  <si>
    <t>10547009</t>
  </si>
  <si>
    <t>1163</t>
  </si>
  <si>
    <t>101030000</t>
  </si>
  <si>
    <t>12070732</t>
  </si>
  <si>
    <t>1170</t>
  </si>
  <si>
    <t>1860946600</t>
  </si>
  <si>
    <t>12390676</t>
  </si>
  <si>
    <t>1176</t>
  </si>
  <si>
    <t>10197879</t>
  </si>
  <si>
    <t>1344</t>
  </si>
  <si>
    <t>99999646458</t>
  </si>
  <si>
    <t>353542</t>
  </si>
  <si>
    <t>11107792</t>
  </si>
  <si>
    <t>1368</t>
  </si>
  <si>
    <t>18850000000</t>
  </si>
  <si>
    <t>12321942</t>
  </si>
  <si>
    <t>1405</t>
  </si>
  <si>
    <t>6600001000</t>
  </si>
  <si>
    <t>10949638</t>
  </si>
  <si>
    <t>1410</t>
  </si>
  <si>
    <t>10100000000</t>
  </si>
  <si>
    <t>10949621</t>
  </si>
  <si>
    <t>1421</t>
  </si>
  <si>
    <t>10875933</t>
  </si>
  <si>
    <t>3122</t>
  </si>
  <si>
    <t>5416940000</t>
  </si>
  <si>
    <t>601880000</t>
  </si>
  <si>
    <t>10966839</t>
  </si>
  <si>
    <t>3310</t>
  </si>
  <si>
    <t>607830000</t>
  </si>
  <si>
    <t>12500000</t>
  </si>
  <si>
    <t>10788086</t>
  </si>
  <si>
    <t>4448</t>
  </si>
  <si>
    <t>888833635</t>
  </si>
  <si>
    <t>4449</t>
  </si>
  <si>
    <t>535610613</t>
  </si>
  <si>
    <t>11929389</t>
  </si>
  <si>
    <t>4600</t>
  </si>
  <si>
    <t>2087959443</t>
  </si>
  <si>
    <t>12546279</t>
  </si>
  <si>
    <t>4609</t>
  </si>
  <si>
    <t>7179296888</t>
  </si>
  <si>
    <t>11895336</t>
  </si>
  <si>
    <t>4610</t>
  </si>
  <si>
    <t>936876458</t>
  </si>
  <si>
    <t>4611</t>
  </si>
  <si>
    <t>3333214765</t>
  </si>
  <si>
    <t>11111898</t>
  </si>
  <si>
    <t>4612</t>
  </si>
  <si>
    <t>408501526</t>
  </si>
  <si>
    <t>11893176</t>
  </si>
  <si>
    <t>4613</t>
  </si>
  <si>
    <t>1038699416</t>
  </si>
  <si>
    <t>12497869</t>
  </si>
  <si>
    <t>4614</t>
  </si>
  <si>
    <t>1605382865</t>
  </si>
  <si>
    <t>11759052</t>
  </si>
  <si>
    <t>4615</t>
  </si>
  <si>
    <t>274394401</t>
  </si>
  <si>
    <t>4616</t>
  </si>
  <si>
    <t>31279708892</t>
  </si>
  <si>
    <t>4618</t>
  </si>
  <si>
    <t>904960868</t>
  </si>
  <si>
    <t>4619</t>
  </si>
  <si>
    <t>2226904052</t>
  </si>
  <si>
    <t>4620</t>
  </si>
  <si>
    <t>8203497996</t>
  </si>
  <si>
    <t>4621</t>
  </si>
  <si>
    <t>583990365</t>
  </si>
  <si>
    <t>4622</t>
  </si>
  <si>
    <t>1655780914</t>
  </si>
  <si>
    <t>4623</t>
  </si>
  <si>
    <t>2514892120</t>
  </si>
  <si>
    <t>4624</t>
  </si>
  <si>
    <t>18890925</t>
  </si>
  <si>
    <t>4625</t>
  </si>
  <si>
    <t>33179670</t>
  </si>
  <si>
    <t>11556495</t>
  </si>
  <si>
    <t>4626</t>
  </si>
  <si>
    <t>784511400</t>
  </si>
  <si>
    <t>4628</t>
  </si>
  <si>
    <t>609703195</t>
  </si>
  <si>
    <t>4629</t>
  </si>
  <si>
    <t>943794100</t>
  </si>
  <si>
    <t>4630</t>
  </si>
  <si>
    <t>408071745</t>
  </si>
  <si>
    <t>4002809450</t>
  </si>
  <si>
    <t>4632</t>
  </si>
  <si>
    <t>27789733</t>
  </si>
  <si>
    <t>935615597</t>
  </si>
  <si>
    <t>11903093</t>
  </si>
  <si>
    <t>4634</t>
  </si>
  <si>
    <t>1668449428</t>
  </si>
  <si>
    <t>11467058</t>
  </si>
  <si>
    <t>4635</t>
  </si>
  <si>
    <t>6729607427</t>
  </si>
  <si>
    <t>4638</t>
  </si>
  <si>
    <t>4799397542</t>
  </si>
  <si>
    <t>4639</t>
  </si>
  <si>
    <t>920816862</t>
  </si>
  <si>
    <t>11766199</t>
  </si>
  <si>
    <t>4640</t>
  </si>
  <si>
    <t>61028790,91</t>
  </si>
  <si>
    <t>Euró</t>
  </si>
  <si>
    <t>4641</t>
  </si>
  <si>
    <t>22842906,12</t>
  </si>
  <si>
    <t>USA Dollár</t>
  </si>
  <si>
    <t>4643</t>
  </si>
  <si>
    <t>2783142545</t>
  </si>
  <si>
    <t>12798988</t>
  </si>
  <si>
    <t>Tõkejegy</t>
  </si>
  <si>
    <t>4644</t>
  </si>
  <si>
    <t>4645</t>
  </si>
  <si>
    <t>2611462027</t>
  </si>
  <si>
    <t>4646</t>
  </si>
  <si>
    <t>1468617593</t>
  </si>
  <si>
    <t>4647</t>
  </si>
  <si>
    <t>2187968246</t>
  </si>
  <si>
    <t>4648</t>
  </si>
  <si>
    <t>958604627</t>
  </si>
  <si>
    <t>4649</t>
  </si>
  <si>
    <t>96357230957</t>
  </si>
  <si>
    <t>4650</t>
  </si>
  <si>
    <t>1036767021</t>
  </si>
  <si>
    <t>11951766</t>
  </si>
  <si>
    <t>4657</t>
  </si>
  <si>
    <t>5160441804</t>
  </si>
  <si>
    <t>4658</t>
  </si>
  <si>
    <t>196339704</t>
  </si>
  <si>
    <t>11902999</t>
  </si>
  <si>
    <t>4659</t>
  </si>
  <si>
    <t>3766453149</t>
  </si>
  <si>
    <t>4661</t>
  </si>
  <si>
    <t>3291792211</t>
  </si>
  <si>
    <t>4662</t>
  </si>
  <si>
    <t>3534555103</t>
  </si>
  <si>
    <t>4664</t>
  </si>
  <si>
    <t>359061314</t>
  </si>
  <si>
    <t>4666</t>
  </si>
  <si>
    <t>1854120637</t>
  </si>
  <si>
    <t>4667</t>
  </si>
  <si>
    <t>26378972214</t>
  </si>
  <si>
    <t>4668</t>
  </si>
  <si>
    <t>2020044941</t>
  </si>
  <si>
    <t>4669</t>
  </si>
  <si>
    <t>30125516850</t>
  </si>
  <si>
    <t>4670</t>
  </si>
  <si>
    <t>543697807</t>
  </si>
  <si>
    <t>4671</t>
  </si>
  <si>
    <t>5168069772</t>
  </si>
  <si>
    <t>11909862</t>
  </si>
  <si>
    <t>4672</t>
  </si>
  <si>
    <t>19197564438</t>
  </si>
  <si>
    <t>4673</t>
  </si>
  <si>
    <t>1921843680</t>
  </si>
  <si>
    <t>4674</t>
  </si>
  <si>
    <t>671208236</t>
  </si>
  <si>
    <t>4675</t>
  </si>
  <si>
    <t>2051978362</t>
  </si>
  <si>
    <t>4676</t>
  </si>
  <si>
    <t>7614411522</t>
  </si>
  <si>
    <t>4677</t>
  </si>
  <si>
    <t>1235738397</t>
  </si>
  <si>
    <t>11969347</t>
  </si>
  <si>
    <t>4678</t>
  </si>
  <si>
    <t>1257234755</t>
  </si>
  <si>
    <t>4679</t>
  </si>
  <si>
    <t>740203811</t>
  </si>
  <si>
    <t>4680</t>
  </si>
  <si>
    <t>6561090586</t>
  </si>
  <si>
    <t>4681</t>
  </si>
  <si>
    <t>663498873</t>
  </si>
  <si>
    <t>4685</t>
  </si>
  <si>
    <t>286052926</t>
  </si>
  <si>
    <t>4686</t>
  </si>
  <si>
    <t>99782889</t>
  </si>
  <si>
    <t>4687</t>
  </si>
  <si>
    <t>108996000</t>
  </si>
  <si>
    <t>4688</t>
  </si>
  <si>
    <t>46081668</t>
  </si>
  <si>
    <t>4689</t>
  </si>
  <si>
    <t>117517537</t>
  </si>
  <si>
    <t>4690</t>
  </si>
  <si>
    <t>2361684924</t>
  </si>
  <si>
    <t>4691</t>
  </si>
  <si>
    <t>15069884990</t>
  </si>
  <si>
    <t>4692</t>
  </si>
  <si>
    <t>6845445566</t>
  </si>
  <si>
    <t>4693</t>
  </si>
  <si>
    <t>1445103366</t>
  </si>
  <si>
    <t>4695</t>
  </si>
  <si>
    <t>1638664349</t>
  </si>
  <si>
    <t>6646266768</t>
  </si>
  <si>
    <t>4696</t>
  </si>
  <si>
    <t>2262743828</t>
  </si>
  <si>
    <t>1339412585</t>
  </si>
  <si>
    <t>4697</t>
  </si>
  <si>
    <t>284777211</t>
  </si>
  <si>
    <t>4698</t>
  </si>
  <si>
    <t>2402083079</t>
  </si>
  <si>
    <t>4699</t>
  </si>
  <si>
    <t>16658923483</t>
  </si>
  <si>
    <t>4700</t>
  </si>
  <si>
    <t>1575982104</t>
  </si>
  <si>
    <t>4701</t>
  </si>
  <si>
    <t>8312622620</t>
  </si>
  <si>
    <t>4702</t>
  </si>
  <si>
    <t>3584799418</t>
  </si>
  <si>
    <t>13854706</t>
  </si>
  <si>
    <t>4704</t>
  </si>
  <si>
    <t>690942818</t>
  </si>
  <si>
    <t>11864486</t>
  </si>
  <si>
    <t>4705</t>
  </si>
  <si>
    <t>3397537785</t>
  </si>
  <si>
    <t>4706</t>
  </si>
  <si>
    <t>960831486</t>
  </si>
  <si>
    <t>4707</t>
  </si>
  <si>
    <t>453636444</t>
  </si>
  <si>
    <t>4709</t>
  </si>
  <si>
    <t>3651558194</t>
  </si>
  <si>
    <t>4713</t>
  </si>
  <si>
    <t>248523994</t>
  </si>
  <si>
    <t>4714</t>
  </si>
  <si>
    <t>1204613897</t>
  </si>
  <si>
    <t>13024301</t>
  </si>
  <si>
    <t>4717</t>
  </si>
  <si>
    <t>1880000000</t>
  </si>
  <si>
    <t>4718</t>
  </si>
  <si>
    <t>1787417369</t>
  </si>
  <si>
    <t>4719</t>
  </si>
  <si>
    <t>221353672</t>
  </si>
  <si>
    <t>4721</t>
  </si>
  <si>
    <t>4843523416</t>
  </si>
  <si>
    <t>4728</t>
  </si>
  <si>
    <t>1148881265</t>
  </si>
  <si>
    <t>4729</t>
  </si>
  <si>
    <t>826279694</t>
  </si>
  <si>
    <t>4730</t>
  </si>
  <si>
    <t>86614913834</t>
  </si>
  <si>
    <t>4731</t>
  </si>
  <si>
    <t>747993525</t>
  </si>
  <si>
    <t>13052502</t>
  </si>
  <si>
    <t>4732</t>
  </si>
  <si>
    <t>4733</t>
  </si>
  <si>
    <t>1905943588</t>
  </si>
  <si>
    <t>4737</t>
  </si>
  <si>
    <t>334345192</t>
  </si>
  <si>
    <t>4742</t>
  </si>
  <si>
    <t>3601222712</t>
  </si>
  <si>
    <t>4744</t>
  </si>
  <si>
    <t>1098941380</t>
  </si>
  <si>
    <t>4745</t>
  </si>
  <si>
    <t>198866395</t>
  </si>
  <si>
    <t>4746</t>
  </si>
  <si>
    <t>9895232692</t>
  </si>
  <si>
    <t>4747</t>
  </si>
  <si>
    <t>1920251656</t>
  </si>
  <si>
    <t>4748</t>
  </si>
  <si>
    <t>1107246648</t>
  </si>
  <si>
    <t>4749</t>
  </si>
  <si>
    <t>649112571</t>
  </si>
  <si>
    <t>4753</t>
  </si>
  <si>
    <t>15917214863</t>
  </si>
  <si>
    <t>4757</t>
  </si>
  <si>
    <t>210923107259</t>
  </si>
  <si>
    <t>4759</t>
  </si>
  <si>
    <t>3378433</t>
  </si>
  <si>
    <t>701947</t>
  </si>
  <si>
    <t>4760</t>
  </si>
  <si>
    <t>300937933</t>
  </si>
  <si>
    <t>4761</t>
  </si>
  <si>
    <t>44595779482</t>
  </si>
  <si>
    <t>4769</t>
  </si>
  <si>
    <t>364313074</t>
  </si>
  <si>
    <t>4770</t>
  </si>
  <si>
    <t>335555337</t>
  </si>
  <si>
    <t>4774</t>
  </si>
  <si>
    <t>18410908191</t>
  </si>
  <si>
    <t>4775</t>
  </si>
  <si>
    <t>729827347</t>
  </si>
  <si>
    <t>4776</t>
  </si>
  <si>
    <t>418796346</t>
  </si>
  <si>
    <t>4777</t>
  </si>
  <si>
    <t>43296646,06</t>
  </si>
  <si>
    <t>4778</t>
  </si>
  <si>
    <t>21504787970</t>
  </si>
  <si>
    <t>4780</t>
  </si>
  <si>
    <t>12499634732</t>
  </si>
  <si>
    <t>4781</t>
  </si>
  <si>
    <t>13851465631</t>
  </si>
  <si>
    <t>11905246</t>
  </si>
  <si>
    <t>4783</t>
  </si>
  <si>
    <t>4784</t>
  </si>
  <si>
    <t>709950000</t>
  </si>
  <si>
    <t>4785</t>
  </si>
  <si>
    <t>431670000</t>
  </si>
  <si>
    <t>13522397</t>
  </si>
  <si>
    <t>4789</t>
  </si>
  <si>
    <t>1354982041</t>
  </si>
  <si>
    <t>4791</t>
  </si>
  <si>
    <t>285846511</t>
  </si>
  <si>
    <t>4792</t>
  </si>
  <si>
    <t>148149876</t>
  </si>
  <si>
    <t>4795</t>
  </si>
  <si>
    <t>1951874</t>
  </si>
  <si>
    <t>4796</t>
  </si>
  <si>
    <t>929950000</t>
  </si>
  <si>
    <t>4797</t>
  </si>
  <si>
    <t>5627120000</t>
  </si>
  <si>
    <t>4798</t>
  </si>
  <si>
    <t>9260872086</t>
  </si>
  <si>
    <t>4801</t>
  </si>
  <si>
    <t>5572693980</t>
  </si>
  <si>
    <t>4803</t>
  </si>
  <si>
    <t>2011410000</t>
  </si>
  <si>
    <t>4804</t>
  </si>
  <si>
    <t>1245000000</t>
  </si>
  <si>
    <t>4805</t>
  </si>
  <si>
    <t>118670250</t>
  </si>
  <si>
    <t>4807</t>
  </si>
  <si>
    <t>1365270000</t>
  </si>
  <si>
    <t>4808</t>
  </si>
  <si>
    <t>9064100</t>
  </si>
  <si>
    <t>4809</t>
  </si>
  <si>
    <t>6722020000</t>
  </si>
  <si>
    <t>4810</t>
  </si>
  <si>
    <t>535150000</t>
  </si>
  <si>
    <t>4813</t>
  </si>
  <si>
    <t>1462975360</t>
  </si>
  <si>
    <t>4814</t>
  </si>
  <si>
    <t>3387410000</t>
  </si>
  <si>
    <t>4816</t>
  </si>
  <si>
    <t>287910000</t>
  </si>
  <si>
    <t>4821</t>
  </si>
  <si>
    <t>5358954082</t>
  </si>
  <si>
    <t>4823</t>
  </si>
  <si>
    <t>2256560000</t>
  </si>
  <si>
    <t>4824</t>
  </si>
  <si>
    <t>684490000</t>
  </si>
  <si>
    <t>4827</t>
  </si>
  <si>
    <t>2133970000</t>
  </si>
  <si>
    <t>4828</t>
  </si>
  <si>
    <t>3293300657</t>
  </si>
  <si>
    <t>4829</t>
  </si>
  <si>
    <t>647469417</t>
  </si>
  <si>
    <t>4441491208</t>
  </si>
  <si>
    <t>4830</t>
  </si>
  <si>
    <t>312140000</t>
  </si>
  <si>
    <t>4831</t>
  </si>
  <si>
    <t>258450000</t>
  </si>
  <si>
    <t>4832</t>
  </si>
  <si>
    <t>4883390000</t>
  </si>
  <si>
    <t>4833</t>
  </si>
  <si>
    <t>238388000</t>
  </si>
  <si>
    <t>4834</t>
  </si>
  <si>
    <t>1820446644</t>
  </si>
  <si>
    <t>4835</t>
  </si>
  <si>
    <t>16650274838</t>
  </si>
  <si>
    <t>4836</t>
  </si>
  <si>
    <t>18880100</t>
  </si>
  <si>
    <t>4838</t>
  </si>
  <si>
    <t>2330490000</t>
  </si>
  <si>
    <t>4839</t>
  </si>
  <si>
    <t>4840</t>
  </si>
  <si>
    <t>826168</t>
  </si>
  <si>
    <t>4841</t>
  </si>
  <si>
    <t>4842</t>
  </si>
  <si>
    <t>9096505537</t>
  </si>
  <si>
    <t>4843</t>
  </si>
  <si>
    <t>4185594266</t>
  </si>
  <si>
    <t>4844</t>
  </si>
  <si>
    <t>9338618846</t>
  </si>
  <si>
    <t>4845</t>
  </si>
  <si>
    <t>676308703</t>
  </si>
  <si>
    <t>4846</t>
  </si>
  <si>
    <t>748573739</t>
  </si>
  <si>
    <t>4847</t>
  </si>
  <si>
    <t>1383552954</t>
  </si>
  <si>
    <t>4848</t>
  </si>
  <si>
    <t>510065310</t>
  </si>
  <si>
    <t>4849</t>
  </si>
  <si>
    <t>2740820204</t>
  </si>
  <si>
    <t>4850</t>
  </si>
  <si>
    <t>13965227</t>
  </si>
  <si>
    <t>4851</t>
  </si>
  <si>
    <t>330498524</t>
  </si>
  <si>
    <t>4856</t>
  </si>
  <si>
    <t>14073100</t>
  </si>
  <si>
    <t>4857</t>
  </si>
  <si>
    <t>18711650000</t>
  </si>
  <si>
    <t>4859</t>
  </si>
  <si>
    <t>2510090000</t>
  </si>
  <si>
    <t>4860</t>
  </si>
  <si>
    <t>646580000</t>
  </si>
  <si>
    <t>4861</t>
  </si>
  <si>
    <t>3950960000</t>
  </si>
  <si>
    <t>4862</t>
  </si>
  <si>
    <t>125803015</t>
  </si>
  <si>
    <t>4863</t>
  </si>
  <si>
    <t>73851302</t>
  </si>
  <si>
    <t>4864</t>
  </si>
  <si>
    <t>11869560</t>
  </si>
  <si>
    <t>4865</t>
  </si>
  <si>
    <t>1705644257</t>
  </si>
  <si>
    <t>4870</t>
  </si>
  <si>
    <t>3525000000</t>
  </si>
  <si>
    <t>4871</t>
  </si>
  <si>
    <t>390285590</t>
  </si>
  <si>
    <t>4872</t>
  </si>
  <si>
    <t>1259828820</t>
  </si>
  <si>
    <t>4873</t>
  </si>
  <si>
    <t>690820944</t>
  </si>
  <si>
    <t>4874</t>
  </si>
  <si>
    <t>2802460</t>
  </si>
  <si>
    <t>4875</t>
  </si>
  <si>
    <t>1800637958</t>
  </si>
  <si>
    <t>4876</t>
  </si>
  <si>
    <t>1650170000</t>
  </si>
  <si>
    <t>4877</t>
  </si>
  <si>
    <t>3790239641</t>
  </si>
  <si>
    <t>4883</t>
  </si>
  <si>
    <t>16222300</t>
  </si>
  <si>
    <t>4886</t>
  </si>
  <si>
    <t>420739801</t>
  </si>
  <si>
    <t>4888</t>
  </si>
  <si>
    <t>4878100</t>
  </si>
  <si>
    <t>4891</t>
  </si>
  <si>
    <t>44140819</t>
  </si>
  <si>
    <t>4896</t>
  </si>
  <si>
    <t>701511087</t>
  </si>
  <si>
    <t>4901</t>
  </si>
  <si>
    <t>854600345</t>
  </si>
  <si>
    <t>4906</t>
  </si>
  <si>
    <t>4569000000</t>
  </si>
  <si>
    <t>4907</t>
  </si>
  <si>
    <t>165988838</t>
  </si>
  <si>
    <t>4908</t>
  </si>
  <si>
    <t>115497454</t>
  </si>
  <si>
    <t>4909</t>
  </si>
  <si>
    <t>5823393746</t>
  </si>
  <si>
    <t>4910</t>
  </si>
  <si>
    <t>215419352</t>
  </si>
  <si>
    <t>4911</t>
  </si>
  <si>
    <t>294876661</t>
  </si>
  <si>
    <t>4912</t>
  </si>
  <si>
    <t>1412732642</t>
  </si>
  <si>
    <t>4913</t>
  </si>
  <si>
    <t>2407987574</t>
  </si>
  <si>
    <t>4914</t>
  </si>
  <si>
    <t>28738335584</t>
  </si>
  <si>
    <t>4917</t>
  </si>
  <si>
    <t>0</t>
  </si>
  <si>
    <t>4919</t>
  </si>
  <si>
    <t>1610042501</t>
  </si>
  <si>
    <t>4920</t>
  </si>
  <si>
    <t>335990532</t>
  </si>
  <si>
    <t>4921</t>
  </si>
  <si>
    <t>1322810000</t>
  </si>
  <si>
    <t>4922</t>
  </si>
  <si>
    <t>5095300</t>
  </si>
  <si>
    <t>4923</t>
  </si>
  <si>
    <t>1507275406</t>
  </si>
  <si>
    <t>4924</t>
  </si>
  <si>
    <t>312245735</t>
  </si>
  <si>
    <t>4928</t>
  </si>
  <si>
    <t>585120000</t>
  </si>
  <si>
    <t>4932</t>
  </si>
  <si>
    <t>2666458201</t>
  </si>
  <si>
    <t>4933</t>
  </si>
  <si>
    <t>1428489</t>
  </si>
  <si>
    <t>4934</t>
  </si>
  <si>
    <t>931760000</t>
  </si>
  <si>
    <t>4936</t>
  </si>
  <si>
    <t>2140246,62</t>
  </si>
  <si>
    <t>4938</t>
  </si>
  <si>
    <t>1816856000</t>
  </si>
  <si>
    <t>4939</t>
  </si>
  <si>
    <t>2641430000</t>
  </si>
  <si>
    <t>4941</t>
  </si>
  <si>
    <t>585880675</t>
  </si>
  <si>
    <t>4942</t>
  </si>
  <si>
    <t>1869146</t>
  </si>
  <si>
    <t>4943</t>
  </si>
  <si>
    <t>368697017</t>
  </si>
  <si>
    <t>4944</t>
  </si>
  <si>
    <t>1182019379</t>
  </si>
  <si>
    <t>4945</t>
  </si>
  <si>
    <t>4946</t>
  </si>
  <si>
    <t>6681765801</t>
  </si>
  <si>
    <t>4947</t>
  </si>
  <si>
    <t>23737645,64</t>
  </si>
  <si>
    <t>LENGYEL ZLOTY</t>
  </si>
  <si>
    <t>4948</t>
  </si>
  <si>
    <t>3773310000</t>
  </si>
  <si>
    <t>4950</t>
  </si>
  <si>
    <t>3242400</t>
  </si>
  <si>
    <t>4952</t>
  </si>
  <si>
    <t>2050320000</t>
  </si>
  <si>
    <t>4957</t>
  </si>
  <si>
    <t>83249006</t>
  </si>
  <si>
    <t>Cseh Korona</t>
  </si>
  <si>
    <t>4958</t>
  </si>
  <si>
    <t>2254620000</t>
  </si>
  <si>
    <t>4960</t>
  </si>
  <si>
    <t>2542253,15</t>
  </si>
  <si>
    <t>4961</t>
  </si>
  <si>
    <t>1443840,6</t>
  </si>
  <si>
    <t>4962</t>
  </si>
  <si>
    <t>1584640000</t>
  </si>
  <si>
    <t>4963</t>
  </si>
  <si>
    <t>141395</t>
  </si>
  <si>
    <t>4964</t>
  </si>
  <si>
    <t>248489</t>
  </si>
  <si>
    <t>4967</t>
  </si>
  <si>
    <t>13149207567</t>
  </si>
  <si>
    <t>4968</t>
  </si>
  <si>
    <t>1293028731</t>
  </si>
  <si>
    <t>4969</t>
  </si>
  <si>
    <t>679664</t>
  </si>
  <si>
    <t>4970</t>
  </si>
  <si>
    <t>13767867</t>
  </si>
  <si>
    <t>4971</t>
  </si>
  <si>
    <t>31063530</t>
  </si>
  <si>
    <t>4972</t>
  </si>
  <si>
    <t>3799900</t>
  </si>
  <si>
    <t>4973</t>
  </si>
  <si>
    <t>1442200000</t>
  </si>
  <si>
    <t>4975</t>
  </si>
  <si>
    <t>6475473383</t>
  </si>
  <si>
    <t>13960904</t>
  </si>
  <si>
    <t>4977</t>
  </si>
  <si>
    <t>5226845435</t>
  </si>
  <si>
    <t>13454904</t>
  </si>
  <si>
    <t>4978</t>
  </si>
  <si>
    <t>6775617100</t>
  </si>
  <si>
    <t>4979</t>
  </si>
  <si>
    <t>1768206500</t>
  </si>
  <si>
    <t>4980</t>
  </si>
  <si>
    <t>1093072</t>
  </si>
  <si>
    <t>4982</t>
  </si>
  <si>
    <t>188800</t>
  </si>
  <si>
    <t>4983</t>
  </si>
  <si>
    <t>93494</t>
  </si>
  <si>
    <t>4984</t>
  </si>
  <si>
    <t>394985</t>
  </si>
  <si>
    <t>1813179266</t>
  </si>
  <si>
    <t>410430</t>
  </si>
  <si>
    <t>592352518</t>
  </si>
  <si>
    <t>3544600000</t>
  </si>
  <si>
    <t>10902745428</t>
  </si>
  <si>
    <t>721320000</t>
  </si>
  <si>
    <t>1605230000</t>
  </si>
  <si>
    <t>14446436,6</t>
  </si>
  <si>
    <t>10873151</t>
  </si>
  <si>
    <t>6001</t>
  </si>
  <si>
    <t>11766917</t>
  </si>
  <si>
    <t>6003</t>
  </si>
  <si>
    <t>593826000</t>
  </si>
  <si>
    <t>12255764</t>
  </si>
  <si>
    <t>6004</t>
  </si>
  <si>
    <t>11796770</t>
  </si>
  <si>
    <t>6006</t>
  </si>
  <si>
    <t>12038112</t>
  </si>
  <si>
    <t>6007</t>
  </si>
  <si>
    <t>30610000</t>
  </si>
  <si>
    <t>10302932</t>
  </si>
  <si>
    <t>6008</t>
  </si>
  <si>
    <t>1015319000</t>
  </si>
  <si>
    <t>11335784</t>
  </si>
  <si>
    <t>6010</t>
  </si>
  <si>
    <t>18920000</t>
  </si>
  <si>
    <t>3080000</t>
  </si>
  <si>
    <t>10718564</t>
  </si>
  <si>
    <t>6012</t>
  </si>
  <si>
    <t>10195664</t>
  </si>
  <si>
    <t>6013</t>
  </si>
  <si>
    <t>140978164412</t>
  </si>
  <si>
    <t>11354107</t>
  </si>
  <si>
    <t>6014</t>
  </si>
  <si>
    <t>360000000</t>
  </si>
  <si>
    <t>6016</t>
  </si>
  <si>
    <t>11796354</t>
  </si>
  <si>
    <t>6018</t>
  </si>
  <si>
    <t>11789781</t>
  </si>
  <si>
    <t>6019</t>
  </si>
  <si>
    <t>11829382</t>
  </si>
  <si>
    <t>6020</t>
  </si>
  <si>
    <t>280000000</t>
  </si>
  <si>
    <t>11756358</t>
  </si>
  <si>
    <t>6021</t>
  </si>
  <si>
    <t>54010000</t>
  </si>
  <si>
    <t>53990000</t>
  </si>
  <si>
    <t>11867221</t>
  </si>
  <si>
    <t>6022</t>
  </si>
  <si>
    <t>270000000</t>
  </si>
  <si>
    <t>11780359</t>
  </si>
  <si>
    <t>6023</t>
  </si>
  <si>
    <t>11879318</t>
  </si>
  <si>
    <t>6024</t>
  </si>
  <si>
    <t>12327993</t>
  </si>
  <si>
    <t>6026</t>
  </si>
  <si>
    <t>12369953</t>
  </si>
  <si>
    <t>6028</t>
  </si>
  <si>
    <t>422000000</t>
  </si>
  <si>
    <t>12345171</t>
  </si>
  <si>
    <t>6030</t>
  </si>
  <si>
    <t>11785756</t>
  </si>
  <si>
    <t>6033</t>
  </si>
  <si>
    <t>12372041</t>
  </si>
  <si>
    <t>6035</t>
  </si>
  <si>
    <t>5470130000</t>
  </si>
  <si>
    <t>11350873</t>
  </si>
  <si>
    <t>6036</t>
  </si>
  <si>
    <t>288030000</t>
  </si>
  <si>
    <t>11918444</t>
  </si>
  <si>
    <t>6037</t>
  </si>
  <si>
    <t>11833440</t>
  </si>
  <si>
    <t>6039</t>
  </si>
  <si>
    <t>66800000</t>
  </si>
  <si>
    <t>10900000</t>
  </si>
  <si>
    <t>80</t>
  </si>
  <si>
    <t>33500000</t>
  </si>
  <si>
    <t>12364855</t>
  </si>
  <si>
    <t>6040</t>
  </si>
  <si>
    <t>2551810000</t>
  </si>
  <si>
    <t>190000</t>
  </si>
  <si>
    <t>10198014</t>
  </si>
  <si>
    <t>6041</t>
  </si>
  <si>
    <t>165023000000</t>
  </si>
  <si>
    <t>11827012</t>
  </si>
  <si>
    <t>6044</t>
  </si>
  <si>
    <t>156000000</t>
  </si>
  <si>
    <t>12390353</t>
  </si>
  <si>
    <t>6048</t>
  </si>
  <si>
    <t>10753527</t>
  </si>
  <si>
    <t>6049</t>
  </si>
  <si>
    <t>177000000</t>
  </si>
  <si>
    <t>10224313</t>
  </si>
  <si>
    <t>6050</t>
  </si>
  <si>
    <t>30001608</t>
  </si>
  <si>
    <t>12257450</t>
  </si>
  <si>
    <t>6052</t>
  </si>
  <si>
    <t>50500000</t>
  </si>
  <si>
    <t>6053</t>
  </si>
  <si>
    <t>11504340</t>
  </si>
  <si>
    <t>6054</t>
  </si>
  <si>
    <t>12600000</t>
  </si>
  <si>
    <t>12400000</t>
  </si>
  <si>
    <t>6055</t>
  </si>
  <si>
    <t>11817635</t>
  </si>
  <si>
    <t>6056</t>
  </si>
  <si>
    <t>27980000</t>
  </si>
  <si>
    <t>12464780</t>
  </si>
  <si>
    <t>6057</t>
  </si>
  <si>
    <t>12003426</t>
  </si>
  <si>
    <t>6059</t>
  </si>
  <si>
    <t>20100000</t>
  </si>
  <si>
    <t>12310007</t>
  </si>
  <si>
    <t>6060</t>
  </si>
  <si>
    <t>10687466</t>
  </si>
  <si>
    <t>6061</t>
  </si>
  <si>
    <t>11930808</t>
  </si>
  <si>
    <t>6062</t>
  </si>
  <si>
    <t>390000</t>
  </si>
  <si>
    <t>5600000</t>
  </si>
  <si>
    <t>494000000</t>
  </si>
  <si>
    <t>12277609</t>
  </si>
  <si>
    <t>6063</t>
  </si>
  <si>
    <t>11999502</t>
  </si>
  <si>
    <t>6065</t>
  </si>
  <si>
    <t>11988038</t>
  </si>
  <si>
    <t>6066</t>
  </si>
  <si>
    <t>12251564</t>
  </si>
  <si>
    <t>6069</t>
  </si>
  <si>
    <t>110000000</t>
  </si>
  <si>
    <t>12490130</t>
  </si>
  <si>
    <t>6072</t>
  </si>
  <si>
    <t>133000000</t>
  </si>
  <si>
    <t>12399668</t>
  </si>
  <si>
    <t>6073</t>
  </si>
  <si>
    <t>34476927</t>
  </si>
  <si>
    <t>11968504</t>
  </si>
  <si>
    <t>6074</t>
  </si>
  <si>
    <t>52799000</t>
  </si>
  <si>
    <t>6076</t>
  </si>
  <si>
    <t>10963355</t>
  </si>
  <si>
    <t>6080</t>
  </si>
  <si>
    <t>19300000</t>
  </si>
  <si>
    <t>12503421</t>
  </si>
  <si>
    <t>6081</t>
  </si>
  <si>
    <t>300230000</t>
  </si>
  <si>
    <t>12391086</t>
  </si>
  <si>
    <t>6082</t>
  </si>
  <si>
    <t>50100000</t>
  </si>
  <si>
    <t>12504075</t>
  </si>
  <si>
    <t>6085</t>
  </si>
  <si>
    <t>32000000</t>
  </si>
  <si>
    <t>12509018</t>
  </si>
  <si>
    <t>6086</t>
  </si>
  <si>
    <t>12197837</t>
  </si>
  <si>
    <t>6087</t>
  </si>
  <si>
    <t>19990000</t>
  </si>
  <si>
    <t>12514218</t>
  </si>
  <si>
    <t>6088</t>
  </si>
  <si>
    <t>250000000</t>
  </si>
  <si>
    <t>11403373</t>
  </si>
  <si>
    <t>6089</t>
  </si>
  <si>
    <t>49800000</t>
  </si>
  <si>
    <t>11199001</t>
  </si>
  <si>
    <t>6090</t>
  </si>
  <si>
    <t>626000000</t>
  </si>
  <si>
    <t>11987408</t>
  </si>
  <si>
    <t>6091</t>
  </si>
  <si>
    <t>12480722</t>
  </si>
  <si>
    <t>6092</t>
  </si>
  <si>
    <t>11995704</t>
  </si>
  <si>
    <t>3519000</t>
  </si>
  <si>
    <t>11959128</t>
  </si>
  <si>
    <t>6094</t>
  </si>
  <si>
    <t>75000000</t>
  </si>
  <si>
    <t>12514304</t>
  </si>
  <si>
    <t>6095</t>
  </si>
  <si>
    <t>10243925</t>
  </si>
  <si>
    <t>6096</t>
  </si>
  <si>
    <t>376470000</t>
  </si>
  <si>
    <t>10932663</t>
  </si>
  <si>
    <t>6097</t>
  </si>
  <si>
    <t>11889472</t>
  </si>
  <si>
    <t>6098</t>
  </si>
  <si>
    <t>45000000</t>
  </si>
  <si>
    <t>11990778</t>
  </si>
  <si>
    <t>6100</t>
  </si>
  <si>
    <t>99997000</t>
  </si>
  <si>
    <t>3000</t>
  </si>
  <si>
    <t>11994222</t>
  </si>
  <si>
    <t>6101</t>
  </si>
  <si>
    <t>10883387</t>
  </si>
  <si>
    <t>6102</t>
  </si>
  <si>
    <t>24000000</t>
  </si>
  <si>
    <t>11951216</t>
  </si>
  <si>
    <t>6103</t>
  </si>
  <si>
    <t>365500000</t>
  </si>
  <si>
    <t>6104</t>
  </si>
  <si>
    <t>12578728</t>
  </si>
  <si>
    <t>6106</t>
  </si>
  <si>
    <t>15785000</t>
  </si>
  <si>
    <t>6588000</t>
  </si>
  <si>
    <t>78757000</t>
  </si>
  <si>
    <t>102119000</t>
  </si>
  <si>
    <t>10807114</t>
  </si>
  <si>
    <t>6107</t>
  </si>
  <si>
    <t>5502000000</t>
  </si>
  <si>
    <t>12580695</t>
  </si>
  <si>
    <t>105440000</t>
  </si>
  <si>
    <t>350000</t>
  </si>
  <si>
    <t>21</t>
  </si>
  <si>
    <t>335000</t>
  </si>
  <si>
    <t>22</t>
  </si>
  <si>
    <t>330000</t>
  </si>
  <si>
    <t>23</t>
  </si>
  <si>
    <t>325000</t>
  </si>
  <si>
    <t>24</t>
  </si>
  <si>
    <t>320000</t>
  </si>
  <si>
    <t>26</t>
  </si>
  <si>
    <t>270000</t>
  </si>
  <si>
    <t>27</t>
  </si>
  <si>
    <t>260000</t>
  </si>
  <si>
    <t>28</t>
  </si>
  <si>
    <t>250000</t>
  </si>
  <si>
    <t>29</t>
  </si>
  <si>
    <t>240000</t>
  </si>
  <si>
    <t>32</t>
  </si>
  <si>
    <t>210000</t>
  </si>
  <si>
    <t>33</t>
  </si>
  <si>
    <t>35</t>
  </si>
  <si>
    <t>170000</t>
  </si>
  <si>
    <t>36</t>
  </si>
  <si>
    <t>160000</t>
  </si>
  <si>
    <t>37</t>
  </si>
  <si>
    <t>150000</t>
  </si>
  <si>
    <t>120000</t>
  </si>
  <si>
    <t>41</t>
  </si>
  <si>
    <t>110000</t>
  </si>
  <si>
    <t>12476963</t>
  </si>
  <si>
    <t>6109</t>
  </si>
  <si>
    <t>59000000</t>
  </si>
  <si>
    <t>12558445</t>
  </si>
  <si>
    <t>6110</t>
  </si>
  <si>
    <t>11083786</t>
  </si>
  <si>
    <t>6111</t>
  </si>
  <si>
    <t>3630234000</t>
  </si>
  <si>
    <t>12199389</t>
  </si>
  <si>
    <t>6112</t>
  </si>
  <si>
    <t>12581036</t>
  </si>
  <si>
    <t>6114</t>
  </si>
  <si>
    <t>12376540</t>
  </si>
  <si>
    <t>6116</t>
  </si>
  <si>
    <t>6121</t>
  </si>
  <si>
    <t>6123</t>
  </si>
  <si>
    <t>12562998</t>
  </si>
  <si>
    <t>6124</t>
  </si>
  <si>
    <t>19900000</t>
  </si>
  <si>
    <t>11893227</t>
  </si>
  <si>
    <t>6125</t>
  </si>
  <si>
    <t>11910312</t>
  </si>
  <si>
    <t>6126</t>
  </si>
  <si>
    <t>1014000000</t>
  </si>
  <si>
    <t>11260644</t>
  </si>
  <si>
    <t>6127</t>
  </si>
  <si>
    <t>12619557</t>
  </si>
  <si>
    <t>6128</t>
  </si>
  <si>
    <t>12640751</t>
  </si>
  <si>
    <t>6129</t>
  </si>
  <si>
    <t>36000000</t>
  </si>
  <si>
    <t>12588222</t>
  </si>
  <si>
    <t>6130</t>
  </si>
  <si>
    <t>12687242</t>
  </si>
  <si>
    <t>6131</t>
  </si>
  <si>
    <t>12632596</t>
  </si>
  <si>
    <t>6132</t>
  </si>
  <si>
    <t>105000000</t>
  </si>
  <si>
    <t>70000000</t>
  </si>
  <si>
    <t>10595655</t>
  </si>
  <si>
    <t>6133</t>
  </si>
  <si>
    <t>153700000</t>
  </si>
  <si>
    <t>12657331</t>
  </si>
  <si>
    <t>6134</t>
  </si>
  <si>
    <t>12564237</t>
  </si>
  <si>
    <t>6135</t>
  </si>
  <si>
    <t>132000000</t>
  </si>
  <si>
    <t>11823094</t>
  </si>
  <si>
    <t>6136</t>
  </si>
  <si>
    <t>11365073</t>
  </si>
  <si>
    <t>6137</t>
  </si>
  <si>
    <t>149000000</t>
  </si>
  <si>
    <t>800000</t>
  </si>
  <si>
    <t>90000</t>
  </si>
  <si>
    <t>12515439</t>
  </si>
  <si>
    <t>6138</t>
  </si>
  <si>
    <t>15240000</t>
  </si>
  <si>
    <t>6420000</t>
  </si>
  <si>
    <t>12538416</t>
  </si>
  <si>
    <t>6139</t>
  </si>
  <si>
    <t>101600000</t>
  </si>
  <si>
    <t>12568011</t>
  </si>
  <si>
    <t>6140</t>
  </si>
  <si>
    <t>7090000000</t>
  </si>
  <si>
    <t>11805562</t>
  </si>
  <si>
    <t>6141</t>
  </si>
  <si>
    <t>12247523</t>
  </si>
  <si>
    <t>6146</t>
  </si>
  <si>
    <t>11889317</t>
  </si>
  <si>
    <t>6147</t>
  </si>
  <si>
    <t>11932642</t>
  </si>
  <si>
    <t>6148</t>
  </si>
  <si>
    <t>90355000</t>
  </si>
  <si>
    <t>12645402</t>
  </si>
  <si>
    <t>6150</t>
  </si>
  <si>
    <t>173740000</t>
  </si>
  <si>
    <t>6510000</t>
  </si>
  <si>
    <t>12715134</t>
  </si>
  <si>
    <t>6152</t>
  </si>
  <si>
    <t>12539242</t>
  </si>
  <si>
    <t>6153</t>
  </si>
  <si>
    <t>10920394</t>
  </si>
  <si>
    <t>6156</t>
  </si>
  <si>
    <t>4320000000</t>
  </si>
  <si>
    <t>12769676</t>
  </si>
  <si>
    <t>6158</t>
  </si>
  <si>
    <t>12753925</t>
  </si>
  <si>
    <t>6159</t>
  </si>
  <si>
    <t>12293005</t>
  </si>
  <si>
    <t>6162</t>
  </si>
  <si>
    <t>60000000</t>
  </si>
  <si>
    <t>12470321</t>
  </si>
  <si>
    <t>6164</t>
  </si>
  <si>
    <t>111000000</t>
  </si>
  <si>
    <t>12698981</t>
  </si>
  <si>
    <t>6165</t>
  </si>
  <si>
    <t>481070000</t>
  </si>
  <si>
    <t>12555686</t>
  </si>
  <si>
    <t>6167</t>
  </si>
  <si>
    <t>12097593</t>
  </si>
  <si>
    <t>6168</t>
  </si>
  <si>
    <t>59800000</t>
  </si>
  <si>
    <t>10207291</t>
  </si>
  <si>
    <t>6171</t>
  </si>
  <si>
    <t>12616145</t>
  </si>
  <si>
    <t>6172</t>
  </si>
  <si>
    <t>499000000</t>
  </si>
  <si>
    <t>12657496</t>
  </si>
  <si>
    <t>6173</t>
  </si>
  <si>
    <t>25200000</t>
  </si>
  <si>
    <t>12770690</t>
  </si>
  <si>
    <t>6175</t>
  </si>
  <si>
    <t>20002000</t>
  </si>
  <si>
    <t>6176</t>
  </si>
  <si>
    <t>10326556</t>
  </si>
  <si>
    <t>6177</t>
  </si>
  <si>
    <t>15340100000</t>
  </si>
  <si>
    <t>12199341</t>
  </si>
  <si>
    <t>6178</t>
  </si>
  <si>
    <t>124000000</t>
  </si>
  <si>
    <t>5900000</t>
  </si>
  <si>
    <t>12791369</t>
  </si>
  <si>
    <t>6179</t>
  </si>
  <si>
    <t>80000000</t>
  </si>
  <si>
    <t>11765686</t>
  </si>
  <si>
    <t>6181</t>
  </si>
  <si>
    <t>12853812</t>
  </si>
  <si>
    <t>6182</t>
  </si>
  <si>
    <t>541348100</t>
  </si>
  <si>
    <t>12702297</t>
  </si>
  <si>
    <t>6183</t>
  </si>
  <si>
    <t>260440000</t>
  </si>
  <si>
    <t>12814192</t>
  </si>
  <si>
    <t>6184</t>
  </si>
  <si>
    <t>12640672</t>
  </si>
  <si>
    <t>6185</t>
  </si>
  <si>
    <t>12753695</t>
  </si>
  <si>
    <t>6186</t>
  </si>
  <si>
    <t>12809734</t>
  </si>
  <si>
    <t>6188</t>
  </si>
  <si>
    <t>11862707</t>
  </si>
  <si>
    <t>6189</t>
  </si>
  <si>
    <t>12851418</t>
  </si>
  <si>
    <t>6190</t>
  </si>
  <si>
    <t>12857074</t>
  </si>
  <si>
    <t>6192</t>
  </si>
  <si>
    <t>18400000</t>
  </si>
  <si>
    <t>11936756</t>
  </si>
  <si>
    <t>6193</t>
  </si>
  <si>
    <t>12620928</t>
  </si>
  <si>
    <t>6198</t>
  </si>
  <si>
    <t>12810411</t>
  </si>
  <si>
    <t>6199</t>
  </si>
  <si>
    <t>8000000</t>
  </si>
  <si>
    <t>12715574</t>
  </si>
  <si>
    <t>6201</t>
  </si>
  <si>
    <t>27000000000</t>
  </si>
  <si>
    <t>12881958</t>
  </si>
  <si>
    <t>6203</t>
  </si>
  <si>
    <t>11575629</t>
  </si>
  <si>
    <t>6204</t>
  </si>
  <si>
    <t>161460000</t>
  </si>
  <si>
    <t>12883682</t>
  </si>
  <si>
    <t>6205</t>
  </si>
  <si>
    <t>12863299</t>
  </si>
  <si>
    <t>6206</t>
  </si>
  <si>
    <t>52500000</t>
  </si>
  <si>
    <t>6208</t>
  </si>
  <si>
    <t>12488885</t>
  </si>
  <si>
    <t>6210</t>
  </si>
  <si>
    <t>12864087</t>
  </si>
  <si>
    <t>6211</t>
  </si>
  <si>
    <t>12866302</t>
  </si>
  <si>
    <t>6212</t>
  </si>
  <si>
    <t>60500000</t>
  </si>
  <si>
    <t>12727128</t>
  </si>
  <si>
    <t>6213</t>
  </si>
  <si>
    <t>126100000</t>
  </si>
  <si>
    <t>12091023</t>
  </si>
  <si>
    <t>6214</t>
  </si>
  <si>
    <t>11231192</t>
  </si>
  <si>
    <t>6215</t>
  </si>
  <si>
    <t>11828673</t>
  </si>
  <si>
    <t>6218</t>
  </si>
  <si>
    <t>2687020000</t>
  </si>
  <si>
    <t>2686980000</t>
  </si>
  <si>
    <t>10645444</t>
  </si>
  <si>
    <t>6219</t>
  </si>
  <si>
    <t>3862220000</t>
  </si>
  <si>
    <t>10330078</t>
  </si>
  <si>
    <t>6220</t>
  </si>
  <si>
    <t>650500000</t>
  </si>
  <si>
    <t>648000000</t>
  </si>
  <si>
    <t>11342319</t>
  </si>
  <si>
    <t>6221</t>
  </si>
  <si>
    <t>3368620000</t>
  </si>
  <si>
    <t>12147715</t>
  </si>
  <si>
    <t>6222</t>
  </si>
  <si>
    <t>34050000000</t>
  </si>
  <si>
    <t>12927706</t>
  </si>
  <si>
    <t>6223</t>
  </si>
  <si>
    <t>10741038</t>
  </si>
  <si>
    <t>6224</t>
  </si>
  <si>
    <t>621000000</t>
  </si>
  <si>
    <t>12782419</t>
  </si>
  <si>
    <t>6225</t>
  </si>
  <si>
    <t>2354072000</t>
  </si>
  <si>
    <t>10588783</t>
  </si>
  <si>
    <t>6227</t>
  </si>
  <si>
    <t>199000000</t>
  </si>
  <si>
    <t>85910000</t>
  </si>
  <si>
    <t>12249312</t>
  </si>
  <si>
    <t>6229</t>
  </si>
  <si>
    <t>10782028</t>
  </si>
  <si>
    <t>6230</t>
  </si>
  <si>
    <t>12956661</t>
  </si>
  <si>
    <t>6231</t>
  </si>
  <si>
    <t>19999000</t>
  </si>
  <si>
    <t>11895518</t>
  </si>
  <si>
    <t>6232</t>
  </si>
  <si>
    <t>12927012</t>
  </si>
  <si>
    <t>6233</t>
  </si>
  <si>
    <t>1050000000</t>
  </si>
  <si>
    <t>12627059</t>
  </si>
  <si>
    <t>6235</t>
  </si>
  <si>
    <t>12915176</t>
  </si>
  <si>
    <t>6236</t>
  </si>
  <si>
    <t>10780648</t>
  </si>
  <si>
    <t>6237</t>
  </si>
  <si>
    <t>27770000</t>
  </si>
  <si>
    <t>12584943</t>
  </si>
  <si>
    <t>6239</t>
  </si>
  <si>
    <t>13054250</t>
  </si>
  <si>
    <t>6244</t>
  </si>
  <si>
    <t>20030000</t>
  </si>
  <si>
    <t>12967331</t>
  </si>
  <si>
    <t>6246</t>
  </si>
  <si>
    <t>13058481</t>
  </si>
  <si>
    <t>6247</t>
  </si>
  <si>
    <t>3500000</t>
  </si>
  <si>
    <t>12921360</t>
  </si>
  <si>
    <t>6248</t>
  </si>
  <si>
    <t>491250000</t>
  </si>
  <si>
    <t>11429102</t>
  </si>
  <si>
    <t>6249</t>
  </si>
  <si>
    <t>13004200</t>
  </si>
  <si>
    <t>6252</t>
  </si>
  <si>
    <t>41000000</t>
  </si>
  <si>
    <t>35100000</t>
  </si>
  <si>
    <t>3900000</t>
  </si>
  <si>
    <t>11796701</t>
  </si>
  <si>
    <t>6253</t>
  </si>
  <si>
    <t>170000000</t>
  </si>
  <si>
    <t>10196445</t>
  </si>
  <si>
    <t>6254</t>
  </si>
  <si>
    <t>344295000</t>
  </si>
  <si>
    <t>373380000</t>
  </si>
  <si>
    <t>18546000000</t>
  </si>
  <si>
    <t>82270000</t>
  </si>
  <si>
    <t>12740088</t>
  </si>
  <si>
    <t>6255</t>
  </si>
  <si>
    <t>12838998</t>
  </si>
  <si>
    <t>6256</t>
  </si>
  <si>
    <t>11800828</t>
  </si>
  <si>
    <t>6257</t>
  </si>
  <si>
    <t>64800000</t>
  </si>
  <si>
    <t>10637502</t>
  </si>
  <si>
    <t>6258</t>
  </si>
  <si>
    <t>522600000</t>
  </si>
  <si>
    <t>13090441</t>
  </si>
  <si>
    <t>6261</t>
  </si>
  <si>
    <t>11156064</t>
  </si>
  <si>
    <t>6262</t>
  </si>
  <si>
    <t>28790636</t>
  </si>
  <si>
    <t>2035364</t>
  </si>
  <si>
    <t>13088275</t>
  </si>
  <si>
    <t>6263</t>
  </si>
  <si>
    <t>27000000</t>
  </si>
  <si>
    <t>12920455</t>
  </si>
  <si>
    <t>6264</t>
  </si>
  <si>
    <t>12687266</t>
  </si>
  <si>
    <t>6265</t>
  </si>
  <si>
    <t>11161082</t>
  </si>
  <si>
    <t>6266</t>
  </si>
  <si>
    <t>423795000</t>
  </si>
  <si>
    <t>10786613</t>
  </si>
  <si>
    <t>6267</t>
  </si>
  <si>
    <t>13041801</t>
  </si>
  <si>
    <t>6268</t>
  </si>
  <si>
    <t>13114945</t>
  </si>
  <si>
    <t>6272</t>
  </si>
  <si>
    <t>12238972</t>
  </si>
  <si>
    <t>6273</t>
  </si>
  <si>
    <t>470400000</t>
  </si>
  <si>
    <t>201600000</t>
  </si>
  <si>
    <t>208000000</t>
  </si>
  <si>
    <t>11533621</t>
  </si>
  <si>
    <t>6274</t>
  </si>
  <si>
    <t>50620000</t>
  </si>
  <si>
    <t>13068992</t>
  </si>
  <si>
    <t>6275</t>
  </si>
  <si>
    <t>36306000</t>
  </si>
  <si>
    <t>11914457</t>
  </si>
  <si>
    <t>6276</t>
  </si>
  <si>
    <t>10896884</t>
  </si>
  <si>
    <t>6278</t>
  </si>
  <si>
    <t>3395200000</t>
  </si>
  <si>
    <t>12011069</t>
  </si>
  <si>
    <t>6279</t>
  </si>
  <si>
    <t>13122100</t>
  </si>
  <si>
    <t>6280</t>
  </si>
  <si>
    <t>355000000</t>
  </si>
  <si>
    <t>12696099</t>
  </si>
  <si>
    <t>6281</t>
  </si>
  <si>
    <t>112714000</t>
  </si>
  <si>
    <t>10775589</t>
  </si>
  <si>
    <t>6282</t>
  </si>
  <si>
    <t>13166045</t>
  </si>
  <si>
    <t>6283</t>
  </si>
  <si>
    <t>12476279</t>
  </si>
  <si>
    <t>6284</t>
  </si>
  <si>
    <t>192000000</t>
  </si>
  <si>
    <t>13131830</t>
  </si>
  <si>
    <t>6285</t>
  </si>
  <si>
    <t>13140319</t>
  </si>
  <si>
    <t>6286</t>
  </si>
  <si>
    <t>11776442</t>
  </si>
  <si>
    <t>6287</t>
  </si>
  <si>
    <t>49900000</t>
  </si>
  <si>
    <t>13149648</t>
  </si>
  <si>
    <t>6288</t>
  </si>
  <si>
    <t>12462702</t>
  </si>
  <si>
    <t>6291</t>
  </si>
  <si>
    <t>13071956</t>
  </si>
  <si>
    <t>6292</t>
  </si>
  <si>
    <t>143500000</t>
  </si>
  <si>
    <t>16000000</t>
  </si>
  <si>
    <t>12777350</t>
  </si>
  <si>
    <t>6294</t>
  </si>
  <si>
    <t>3003177000</t>
  </si>
  <si>
    <t>10325737</t>
  </si>
  <si>
    <t>6296</t>
  </si>
  <si>
    <t>24118220000</t>
  </si>
  <si>
    <t>13081498</t>
  </si>
  <si>
    <t>6297</t>
  </si>
  <si>
    <t>2050000000</t>
  </si>
  <si>
    <t>12987573</t>
  </si>
  <si>
    <t>6298</t>
  </si>
  <si>
    <t>21000000</t>
  </si>
  <si>
    <t>13010126</t>
  </si>
  <si>
    <t>6299</t>
  </si>
  <si>
    <t>13059970</t>
  </si>
  <si>
    <t>6300</t>
  </si>
  <si>
    <t>13240873</t>
  </si>
  <si>
    <t>6301</t>
  </si>
  <si>
    <t>11018070</t>
  </si>
  <si>
    <t>6302</t>
  </si>
  <si>
    <t>696835000</t>
  </si>
  <si>
    <t>12384932</t>
  </si>
  <si>
    <t>6304</t>
  </si>
  <si>
    <t>12687431</t>
  </si>
  <si>
    <t>6305</t>
  </si>
  <si>
    <t>11862154</t>
  </si>
  <si>
    <t>6306</t>
  </si>
  <si>
    <t>13120665</t>
  </si>
  <si>
    <t>6307</t>
  </si>
  <si>
    <t>13034922</t>
  </si>
  <si>
    <t>6308</t>
  </si>
  <si>
    <t>11885739</t>
  </si>
  <si>
    <t>6309</t>
  </si>
  <si>
    <t>13084927</t>
  </si>
  <si>
    <t>6310</t>
  </si>
  <si>
    <t>11131119</t>
  </si>
  <si>
    <t>6311</t>
  </si>
  <si>
    <t>61912000</t>
  </si>
  <si>
    <t>10760798</t>
  </si>
  <si>
    <t>6312</t>
  </si>
  <si>
    <t>200316320000</t>
  </si>
  <si>
    <t>11121426</t>
  </si>
  <si>
    <t>6314</t>
  </si>
  <si>
    <t>239410000</t>
  </si>
  <si>
    <t>7110000</t>
  </si>
  <si>
    <t>13285812</t>
  </si>
  <si>
    <t>6315</t>
  </si>
  <si>
    <t>40100000</t>
  </si>
  <si>
    <t>39900000</t>
  </si>
  <si>
    <t>11827627</t>
  </si>
  <si>
    <t>6318</t>
  </si>
  <si>
    <t>1837220000</t>
  </si>
  <si>
    <t>618040000</t>
  </si>
  <si>
    <t>154510000</t>
  </si>
  <si>
    <t>11825027</t>
  </si>
  <si>
    <t>6319</t>
  </si>
  <si>
    <t>10782004</t>
  </si>
  <si>
    <t>6320</t>
  </si>
  <si>
    <t>13946417000</t>
  </si>
  <si>
    <t>224014000</t>
  </si>
  <si>
    <t>13265694</t>
  </si>
  <si>
    <t>6321</t>
  </si>
  <si>
    <t>11561523</t>
  </si>
  <si>
    <t>6322</t>
  </si>
  <si>
    <t>12783159</t>
  </si>
  <si>
    <t>6323</t>
  </si>
  <si>
    <t>12541937</t>
  </si>
  <si>
    <t>6324</t>
  </si>
  <si>
    <t>1732600000</t>
  </si>
  <si>
    <t>13267799</t>
  </si>
  <si>
    <t>6325</t>
  </si>
  <si>
    <t>12096004</t>
  </si>
  <si>
    <t>6326</t>
  </si>
  <si>
    <t>13275301</t>
  </si>
  <si>
    <t>6327</t>
  </si>
  <si>
    <t>1530388000</t>
  </si>
  <si>
    <t>13180195</t>
  </si>
  <si>
    <t>6329</t>
  </si>
  <si>
    <t>1150100000</t>
  </si>
  <si>
    <t>12491296</t>
  </si>
  <si>
    <t>6330</t>
  </si>
  <si>
    <t>13059286</t>
  </si>
  <si>
    <t>6331</t>
  </si>
  <si>
    <t>13311898</t>
  </si>
  <si>
    <t>6332</t>
  </si>
  <si>
    <t>49460000</t>
  </si>
  <si>
    <t>540000</t>
  </si>
  <si>
    <t>11837444</t>
  </si>
  <si>
    <t>6333</t>
  </si>
  <si>
    <t>38190000</t>
  </si>
  <si>
    <t>38210000</t>
  </si>
  <si>
    <t>11506115</t>
  </si>
  <si>
    <t>6334</t>
  </si>
  <si>
    <t>13325743</t>
  </si>
  <si>
    <t>6335</t>
  </si>
  <si>
    <t>16816000000</t>
  </si>
  <si>
    <t>12543317</t>
  </si>
  <si>
    <t>6337</t>
  </si>
  <si>
    <t>6610000000</t>
  </si>
  <si>
    <t>12543331</t>
  </si>
  <si>
    <t>6338</t>
  </si>
  <si>
    <t>18823000000</t>
  </si>
  <si>
    <t>12543300</t>
  </si>
  <si>
    <t>6339</t>
  </si>
  <si>
    <t>3015000000</t>
  </si>
  <si>
    <t>10971792</t>
  </si>
  <si>
    <t>6340</t>
  </si>
  <si>
    <t>11103884</t>
  </si>
  <si>
    <t>6342</t>
  </si>
  <si>
    <t>522175000</t>
  </si>
  <si>
    <t>12351406</t>
  </si>
  <si>
    <t>6343</t>
  </si>
  <si>
    <t>12513358</t>
  </si>
  <si>
    <t>6344</t>
  </si>
  <si>
    <t>369000000</t>
  </si>
  <si>
    <t>12605413</t>
  </si>
  <si>
    <t>6345</t>
  </si>
  <si>
    <t>235000000</t>
  </si>
  <si>
    <t>13292382</t>
  </si>
  <si>
    <t>6346</t>
  </si>
  <si>
    <t>12899986</t>
  </si>
  <si>
    <t>6347</t>
  </si>
  <si>
    <t>13242428</t>
  </si>
  <si>
    <t>6348</t>
  </si>
  <si>
    <t>13327305</t>
  </si>
  <si>
    <t>6349</t>
  </si>
  <si>
    <t>695990000</t>
  </si>
  <si>
    <t>13301583</t>
  </si>
  <si>
    <t>6351</t>
  </si>
  <si>
    <t>539700000</t>
  </si>
  <si>
    <t>12938469</t>
  </si>
  <si>
    <t>6352</t>
  </si>
  <si>
    <t>11883940</t>
  </si>
  <si>
    <t>6353</t>
  </si>
  <si>
    <t>57500000</t>
  </si>
  <si>
    <t>56000000</t>
  </si>
  <si>
    <t>11269283</t>
  </si>
  <si>
    <t>6354</t>
  </si>
  <si>
    <t>10448797</t>
  </si>
  <si>
    <t>6356</t>
  </si>
  <si>
    <t>72000000</t>
  </si>
  <si>
    <t>12001369</t>
  </si>
  <si>
    <t>6358</t>
  </si>
  <si>
    <t>13340980</t>
  </si>
  <si>
    <t>6360</t>
  </si>
  <si>
    <t>450800000</t>
  </si>
  <si>
    <t>11563192</t>
  </si>
  <si>
    <t>6361</t>
  </si>
  <si>
    <t>10901232</t>
  </si>
  <si>
    <t>6362</t>
  </si>
  <si>
    <t>13483027000</t>
  </si>
  <si>
    <t>10904022</t>
  </si>
  <si>
    <t>6365</t>
  </si>
  <si>
    <t>13343512</t>
  </si>
  <si>
    <t>6367</t>
  </si>
  <si>
    <t>2400000</t>
  </si>
  <si>
    <t>267600000</t>
  </si>
  <si>
    <t>13286514</t>
  </si>
  <si>
    <t>6370</t>
  </si>
  <si>
    <t>12400579</t>
  </si>
  <si>
    <t>6371</t>
  </si>
  <si>
    <t>13353360</t>
  </si>
  <si>
    <t>6372</t>
  </si>
  <si>
    <t>13316855</t>
  </si>
  <si>
    <t>6373</t>
  </si>
  <si>
    <t>10475117</t>
  </si>
  <si>
    <t>6375</t>
  </si>
  <si>
    <t>749996000</t>
  </si>
  <si>
    <t>13143178</t>
  </si>
  <si>
    <t>6376</t>
  </si>
  <si>
    <t>12650932</t>
  </si>
  <si>
    <t>6377</t>
  </si>
  <si>
    <t>340000000</t>
  </si>
  <si>
    <t>13351320</t>
  </si>
  <si>
    <t>6378</t>
  </si>
  <si>
    <t>1917000000</t>
  </si>
  <si>
    <t>634000000</t>
  </si>
  <si>
    <t>13345813</t>
  </si>
  <si>
    <t>6379</t>
  </si>
  <si>
    <t>565000000</t>
  </si>
  <si>
    <t>13336619</t>
  </si>
  <si>
    <t>6380</t>
  </si>
  <si>
    <t>13207795</t>
  </si>
  <si>
    <t>6381</t>
  </si>
  <si>
    <t>13362306</t>
  </si>
  <si>
    <t>6382</t>
  </si>
  <si>
    <t>13320535</t>
  </si>
  <si>
    <t>6383</t>
  </si>
  <si>
    <t>11304157</t>
  </si>
  <si>
    <t>6384</t>
  </si>
  <si>
    <t>127600000</t>
  </si>
  <si>
    <t>12841543</t>
  </si>
  <si>
    <t>6385</t>
  </si>
  <si>
    <t>13326878</t>
  </si>
  <si>
    <t>6387</t>
  </si>
  <si>
    <t>51000000</t>
  </si>
  <si>
    <t>11281197</t>
  </si>
  <si>
    <t>6388</t>
  </si>
  <si>
    <t>32010000</t>
  </si>
  <si>
    <t>13269007</t>
  </si>
  <si>
    <t>6390</t>
  </si>
  <si>
    <t>200000</t>
  </si>
  <si>
    <t>105300000</t>
  </si>
  <si>
    <t>11923046</t>
  </si>
  <si>
    <t>6391</t>
  </si>
  <si>
    <t>624400000</t>
  </si>
  <si>
    <t>13422101</t>
  </si>
  <si>
    <t>6392</t>
  </si>
  <si>
    <t>84000000</t>
  </si>
  <si>
    <t>13267720</t>
  </si>
  <si>
    <t>6393</t>
  </si>
  <si>
    <t>13403829</t>
  </si>
  <si>
    <t>6394</t>
  </si>
  <si>
    <t>13381303</t>
  </si>
  <si>
    <t>6395</t>
  </si>
  <si>
    <t>13127040</t>
  </si>
  <si>
    <t>6396</t>
  </si>
  <si>
    <t>13369657</t>
  </si>
  <si>
    <t>6397</t>
  </si>
  <si>
    <t>13373320</t>
  </si>
  <si>
    <t>6398</t>
  </si>
  <si>
    <t>13356569</t>
  </si>
  <si>
    <t>6399</t>
  </si>
  <si>
    <t>10898549</t>
  </si>
  <si>
    <t>6400</t>
  </si>
  <si>
    <t>318289000</t>
  </si>
  <si>
    <t>84120000</t>
  </si>
  <si>
    <t>18190000</t>
  </si>
  <si>
    <t>12213450</t>
  </si>
  <si>
    <t>6404</t>
  </si>
  <si>
    <t>22499000</t>
  </si>
  <si>
    <t>11113326</t>
  </si>
  <si>
    <t>6405</t>
  </si>
  <si>
    <t>13396709</t>
  </si>
  <si>
    <t>6407</t>
  </si>
  <si>
    <t>16388000000</t>
  </si>
  <si>
    <t>10897579</t>
  </si>
  <si>
    <t>6408</t>
  </si>
  <si>
    <t>92200000</t>
  </si>
  <si>
    <t>7800000</t>
  </si>
  <si>
    <t>13272346</t>
  </si>
  <si>
    <t>6409</t>
  </si>
  <si>
    <t>2349940000</t>
  </si>
  <si>
    <t>12378102</t>
  </si>
  <si>
    <t>6410</t>
  </si>
  <si>
    <t>12669600</t>
  </si>
  <si>
    <t>6411</t>
  </si>
  <si>
    <t>13012252</t>
  </si>
  <si>
    <t>6412</t>
  </si>
  <si>
    <t>13207867</t>
  </si>
  <si>
    <t>6414</t>
  </si>
  <si>
    <t>10475131</t>
  </si>
  <si>
    <t>6415</t>
  </si>
  <si>
    <t>23000000</t>
  </si>
  <si>
    <t>10243956</t>
  </si>
  <si>
    <t>6417</t>
  </si>
  <si>
    <t>6418</t>
  </si>
  <si>
    <t>996000000</t>
  </si>
  <si>
    <t>13378198</t>
  </si>
  <si>
    <t>6419</t>
  </si>
  <si>
    <t>11869852</t>
  </si>
  <si>
    <t>6420</t>
  </si>
  <si>
    <t>13492173</t>
  </si>
  <si>
    <t>6421</t>
  </si>
  <si>
    <t>99900000</t>
  </si>
  <si>
    <t>13432715</t>
  </si>
  <si>
    <t>6422</t>
  </si>
  <si>
    <t>76000000</t>
  </si>
  <si>
    <t>13408783</t>
  </si>
  <si>
    <t>6423</t>
  </si>
  <si>
    <t>26790000</t>
  </si>
  <si>
    <t>12612206</t>
  </si>
  <si>
    <t>6424</t>
  </si>
  <si>
    <t>13467353</t>
  </si>
  <si>
    <t>6425</t>
  </si>
  <si>
    <t>12254392</t>
  </si>
  <si>
    <t>6426</t>
  </si>
  <si>
    <t>1608001000</t>
  </si>
  <si>
    <t>13425946</t>
  </si>
  <si>
    <t>6427</t>
  </si>
  <si>
    <t>160000000</t>
  </si>
  <si>
    <t>13471882</t>
  </si>
  <si>
    <t>6428</t>
  </si>
  <si>
    <t>11108298</t>
  </si>
  <si>
    <t>6430</t>
  </si>
  <si>
    <t>11873374</t>
  </si>
  <si>
    <t>6431</t>
  </si>
  <si>
    <t>10684621</t>
  </si>
  <si>
    <t>6439</t>
  </si>
  <si>
    <t>4020706000</t>
  </si>
  <si>
    <t>12756447</t>
  </si>
  <si>
    <t>6449</t>
  </si>
  <si>
    <t>11893695</t>
  </si>
  <si>
    <t>6450</t>
  </si>
  <si>
    <t>13400974</t>
  </si>
  <si>
    <t>6451</t>
  </si>
  <si>
    <t>13368319</t>
  </si>
  <si>
    <t>6452</t>
  </si>
  <si>
    <t>13129451</t>
  </si>
  <si>
    <t>6453</t>
  </si>
  <si>
    <t>944000000</t>
  </si>
  <si>
    <t>13514266</t>
  </si>
  <si>
    <t>6454</t>
  </si>
  <si>
    <t>13418380</t>
  </si>
  <si>
    <t>6455</t>
  </si>
  <si>
    <t>13474256</t>
  </si>
  <si>
    <t>6458</t>
  </si>
  <si>
    <t>10712063</t>
  </si>
  <si>
    <t>6459</t>
  </si>
  <si>
    <t>13488668</t>
  </si>
  <si>
    <t>6460</t>
  </si>
  <si>
    <t>1185000000</t>
  </si>
  <si>
    <t>13500074</t>
  </si>
  <si>
    <t>6461</t>
  </si>
  <si>
    <t>154000000</t>
  </si>
  <si>
    <t>13500081</t>
  </si>
  <si>
    <t>6462</t>
  </si>
  <si>
    <t>761000000</t>
  </si>
  <si>
    <t>13501154</t>
  </si>
  <si>
    <t>6463</t>
  </si>
  <si>
    <t>12023967</t>
  </si>
  <si>
    <t>6464</t>
  </si>
  <si>
    <t>13091909</t>
  </si>
  <si>
    <t>6465</t>
  </si>
  <si>
    <t>1233280000</t>
  </si>
  <si>
    <t>13491196</t>
  </si>
  <si>
    <t>6466</t>
  </si>
  <si>
    <t>13510585</t>
  </si>
  <si>
    <t>6467</t>
  </si>
  <si>
    <t>13326438</t>
  </si>
  <si>
    <t>6468</t>
  </si>
  <si>
    <t>12467611</t>
  </si>
  <si>
    <t>6469</t>
  </si>
  <si>
    <t>13517252</t>
  </si>
  <si>
    <t>6470</t>
  </si>
  <si>
    <t>623500000</t>
  </si>
  <si>
    <t>13333788</t>
  </si>
  <si>
    <t>6471</t>
  </si>
  <si>
    <t>13206873</t>
  </si>
  <si>
    <t>6472</t>
  </si>
  <si>
    <t>35000000</t>
  </si>
  <si>
    <t>13319865</t>
  </si>
  <si>
    <t>6473</t>
  </si>
  <si>
    <t>49000000</t>
  </si>
  <si>
    <t>13523398</t>
  </si>
  <si>
    <t>6474</t>
  </si>
  <si>
    <t>154980000</t>
  </si>
  <si>
    <t>11003715</t>
  </si>
  <si>
    <t>6475</t>
  </si>
  <si>
    <t>129900000</t>
  </si>
  <si>
    <t>13531096</t>
  </si>
  <si>
    <t>6476</t>
  </si>
  <si>
    <t>12020665</t>
  </si>
  <si>
    <t>6477</t>
  </si>
  <si>
    <t>20900000</t>
  </si>
  <si>
    <t>13492245</t>
  </si>
  <si>
    <t>6478</t>
  </si>
  <si>
    <t>11590794</t>
  </si>
  <si>
    <t>6480</t>
  </si>
  <si>
    <t>2600000</t>
  </si>
  <si>
    <t>13562922</t>
  </si>
  <si>
    <t>6481</t>
  </si>
  <si>
    <t>12508251</t>
  </si>
  <si>
    <t>6483</t>
  </si>
  <si>
    <t>119500000</t>
  </si>
  <si>
    <t>410000</t>
  </si>
  <si>
    <t>29500000</t>
  </si>
  <si>
    <t>13247382</t>
  </si>
  <si>
    <t>6484</t>
  </si>
  <si>
    <t>13513674</t>
  </si>
  <si>
    <t>6485</t>
  </si>
  <si>
    <t>13527732</t>
  </si>
  <si>
    <t>6486</t>
  </si>
  <si>
    <t>6489</t>
  </si>
  <si>
    <t>13598004</t>
  </si>
  <si>
    <t>6490</t>
  </si>
  <si>
    <t>13541734</t>
  </si>
  <si>
    <t>6492</t>
  </si>
  <si>
    <t>13500823</t>
  </si>
  <si>
    <t>6493</t>
  </si>
  <si>
    <t>13253332</t>
  </si>
  <si>
    <t>73334000</t>
  </si>
  <si>
    <t>13535100</t>
  </si>
  <si>
    <t>6495</t>
  </si>
  <si>
    <t>23100000</t>
  </si>
  <si>
    <t>13585576</t>
  </si>
  <si>
    <t>6496</t>
  </si>
  <si>
    <t>203000000</t>
  </si>
  <si>
    <t>13447393</t>
  </si>
  <si>
    <t>6498</t>
  </si>
  <si>
    <t>11120968</t>
  </si>
  <si>
    <t>6499</t>
  </si>
  <si>
    <t>139473000</t>
  </si>
  <si>
    <t>13615556</t>
  </si>
  <si>
    <t>6500</t>
  </si>
  <si>
    <t>212633,48</t>
  </si>
  <si>
    <t>10716294</t>
  </si>
  <si>
    <t>6501</t>
  </si>
  <si>
    <t>240000000</t>
  </si>
  <si>
    <t>10807798</t>
  </si>
  <si>
    <t>6502</t>
  </si>
  <si>
    <t>62000000</t>
  </si>
  <si>
    <t>13576097</t>
  </si>
  <si>
    <t>6503</t>
  </si>
  <si>
    <t>12135790</t>
  </si>
  <si>
    <t>6504</t>
  </si>
  <si>
    <t>130000000</t>
  </si>
  <si>
    <t>13565956</t>
  </si>
  <si>
    <t>6505</t>
  </si>
  <si>
    <t>13584881</t>
  </si>
  <si>
    <t>6506</t>
  </si>
  <si>
    <t>13372422</t>
  </si>
  <si>
    <t>6508</t>
  </si>
  <si>
    <t>13625036</t>
  </si>
  <si>
    <t>6509</t>
  </si>
  <si>
    <t>13654922</t>
  </si>
  <si>
    <t>6513</t>
  </si>
  <si>
    <t>121050000</t>
  </si>
  <si>
    <t>49999000</t>
  </si>
  <si>
    <t>13555665</t>
  </si>
  <si>
    <t>6514</t>
  </si>
  <si>
    <t>12463758</t>
  </si>
  <si>
    <t>6515</t>
  </si>
  <si>
    <t>13589288</t>
  </si>
  <si>
    <t>6516</t>
  </si>
  <si>
    <t>13484547</t>
  </si>
  <si>
    <t>6517</t>
  </si>
  <si>
    <t>19000000</t>
  </si>
  <si>
    <t>10316492</t>
  </si>
  <si>
    <t>6518</t>
  </si>
  <si>
    <t>17800000</t>
  </si>
  <si>
    <t>2200000</t>
  </si>
  <si>
    <t>11490182</t>
  </si>
  <si>
    <t>6520</t>
  </si>
  <si>
    <t>45145910</t>
  </si>
  <si>
    <t>13648532</t>
  </si>
  <si>
    <t>6521</t>
  </si>
  <si>
    <t>13677497</t>
  </si>
  <si>
    <t>6522</t>
  </si>
  <si>
    <t>49490000</t>
  </si>
  <si>
    <t>13506506</t>
  </si>
  <si>
    <t>6523</t>
  </si>
  <si>
    <t>12706978</t>
  </si>
  <si>
    <t>6524</t>
  </si>
  <si>
    <t>41156000</t>
  </si>
  <si>
    <t>2000</t>
  </si>
  <si>
    <t>30000</t>
  </si>
  <si>
    <t>13674188</t>
  </si>
  <si>
    <t>6525</t>
  </si>
  <si>
    <t>13667089</t>
  </si>
  <si>
    <t>6526</t>
  </si>
  <si>
    <t>11480918</t>
  </si>
  <si>
    <t>6527</t>
  </si>
  <si>
    <t>9000000</t>
  </si>
  <si>
    <t>900000</t>
  </si>
  <si>
    <t>13622930</t>
  </si>
  <si>
    <t>6528</t>
  </si>
  <si>
    <t>10588824</t>
  </si>
  <si>
    <t>6529</t>
  </si>
  <si>
    <t>221298000</t>
  </si>
  <si>
    <t>12504697</t>
  </si>
  <si>
    <t>6530</t>
  </si>
  <si>
    <t>13131249</t>
  </si>
  <si>
    <t>6532</t>
  </si>
  <si>
    <t>11851161</t>
  </si>
  <si>
    <t>6533</t>
  </si>
  <si>
    <t>13678168</t>
  </si>
  <si>
    <t>6535</t>
  </si>
  <si>
    <t>10929795</t>
  </si>
  <si>
    <t>6538</t>
  </si>
  <si>
    <t>794700000</t>
  </si>
  <si>
    <t>12176278</t>
  </si>
  <si>
    <t>6539</t>
  </si>
  <si>
    <t>13667137</t>
  </si>
  <si>
    <t>6540</t>
  </si>
  <si>
    <t>13729185</t>
  </si>
  <si>
    <t>6541</t>
  </si>
  <si>
    <t>13624767</t>
  </si>
  <si>
    <t>6543</t>
  </si>
  <si>
    <t>11163101</t>
  </si>
  <si>
    <t>6544</t>
  </si>
  <si>
    <t>1365500000</t>
  </si>
  <si>
    <t>11263775</t>
  </si>
  <si>
    <t>6545</t>
  </si>
  <si>
    <t>1431860000</t>
  </si>
  <si>
    <t>10320196</t>
  </si>
  <si>
    <t>6547</t>
  </si>
  <si>
    <t>9500000</t>
  </si>
  <si>
    <t>590500000</t>
  </si>
  <si>
    <t>10863877</t>
  </si>
  <si>
    <t>6548</t>
  </si>
  <si>
    <t>922515000</t>
  </si>
  <si>
    <t>54285000</t>
  </si>
  <si>
    <t>13498461</t>
  </si>
  <si>
    <t>6549</t>
  </si>
  <si>
    <t>12145407</t>
  </si>
  <si>
    <t>6550</t>
  </si>
  <si>
    <t>12147399</t>
  </si>
  <si>
    <t>6551</t>
  </si>
  <si>
    <t>1620000000</t>
  </si>
  <si>
    <t>13546667</t>
  </si>
  <si>
    <t>6552</t>
  </si>
  <si>
    <t>540000000</t>
  </si>
  <si>
    <t>11540641</t>
  </si>
  <si>
    <t>6553</t>
  </si>
  <si>
    <t>1837000</t>
  </si>
  <si>
    <t>18700000</t>
  </si>
  <si>
    <t>356100000</t>
  </si>
  <si>
    <t>13783822</t>
  </si>
  <si>
    <t>6554</t>
  </si>
  <si>
    <t>11945864</t>
  </si>
  <si>
    <t>6555</t>
  </si>
  <si>
    <t>287999000</t>
  </si>
  <si>
    <t>10711354</t>
  </si>
  <si>
    <t>6556</t>
  </si>
  <si>
    <t>82841046</t>
  </si>
  <si>
    <t>25058586</t>
  </si>
  <si>
    <t>57110218</t>
  </si>
  <si>
    <t>13535306</t>
  </si>
  <si>
    <t>6558</t>
  </si>
  <si>
    <t>373330000</t>
  </si>
  <si>
    <t>13730680</t>
  </si>
  <si>
    <t>6559</t>
  </si>
  <si>
    <t>13750664</t>
  </si>
  <si>
    <t>6560</t>
  </si>
  <si>
    <t>210000000</t>
  </si>
  <si>
    <t>4118000000</t>
  </si>
  <si>
    <t>13760773</t>
  </si>
  <si>
    <t>6561</t>
  </si>
  <si>
    <t>13717438</t>
  </si>
  <si>
    <t>6563</t>
  </si>
  <si>
    <t>11244493</t>
  </si>
  <si>
    <t>6564</t>
  </si>
  <si>
    <t>2030000000</t>
  </si>
  <si>
    <t>11282284</t>
  </si>
  <si>
    <t>6565</t>
  </si>
  <si>
    <t>2022000000</t>
  </si>
  <si>
    <t>11103956</t>
  </si>
  <si>
    <t>6566</t>
  </si>
  <si>
    <t>2403000000</t>
  </si>
  <si>
    <t>11671158</t>
  </si>
  <si>
    <t>6567</t>
  </si>
  <si>
    <t>1254950000</t>
  </si>
  <si>
    <t>13507246</t>
  </si>
  <si>
    <t>6568</t>
  </si>
  <si>
    <t>180000000</t>
  </si>
  <si>
    <t>11324203</t>
  </si>
  <si>
    <t>6569</t>
  </si>
  <si>
    <t>1355880000</t>
  </si>
  <si>
    <t>11066303</t>
  </si>
  <si>
    <t>6570</t>
  </si>
  <si>
    <t>3679000000</t>
  </si>
  <si>
    <t>11145198</t>
  </si>
  <si>
    <t>6573</t>
  </si>
  <si>
    <t>2173000000</t>
  </si>
  <si>
    <t>13756086</t>
  </si>
  <si>
    <t>6574</t>
  </si>
  <si>
    <t>170200000</t>
  </si>
  <si>
    <t>11162313</t>
  </si>
  <si>
    <t>6575</t>
  </si>
  <si>
    <t>593320000</t>
  </si>
  <si>
    <t>10008999</t>
  </si>
  <si>
    <t>6577</t>
  </si>
  <si>
    <t>11226820</t>
  </si>
  <si>
    <t>6578</t>
  </si>
  <si>
    <t>1681760000</t>
  </si>
  <si>
    <t>10896523</t>
  </si>
  <si>
    <t>6579</t>
  </si>
  <si>
    <t>190000000</t>
  </si>
  <si>
    <t>11043883</t>
  </si>
  <si>
    <t>6580</t>
  </si>
  <si>
    <t>1344020000</t>
  </si>
  <si>
    <t>11026747</t>
  </si>
  <si>
    <t>6583</t>
  </si>
  <si>
    <t>1656000000</t>
  </si>
  <si>
    <t>11162337</t>
  </si>
  <si>
    <t>6584</t>
  </si>
  <si>
    <t>900935200</t>
  </si>
  <si>
    <t>11201982</t>
  </si>
  <si>
    <t>6585</t>
  </si>
  <si>
    <t>1600680000</t>
  </si>
  <si>
    <t>13490652</t>
  </si>
  <si>
    <t>6586</t>
  </si>
  <si>
    <t>11004606</t>
  </si>
  <si>
    <t>6587</t>
  </si>
  <si>
    <t>2774770000</t>
  </si>
  <si>
    <t>11671017</t>
  </si>
  <si>
    <t>6588</t>
  </si>
  <si>
    <t>1203840000</t>
  </si>
  <si>
    <t>11085441</t>
  </si>
  <si>
    <t>6589</t>
  </si>
  <si>
    <t>2374310020</t>
  </si>
  <si>
    <t>16264030</t>
  </si>
  <si>
    <t>13749097</t>
  </si>
  <si>
    <t>6591</t>
  </si>
  <si>
    <t>623890000</t>
  </si>
  <si>
    <t>11184708</t>
  </si>
  <si>
    <t>6592</t>
  </si>
  <si>
    <t>2213387000</t>
  </si>
  <si>
    <t>11302801</t>
  </si>
  <si>
    <t>6593</t>
  </si>
  <si>
    <t>1361080000</t>
  </si>
  <si>
    <t>10894875</t>
  </si>
  <si>
    <t>6594</t>
  </si>
  <si>
    <t>33000000</t>
  </si>
  <si>
    <t>3300000</t>
  </si>
  <si>
    <t>10572599</t>
  </si>
  <si>
    <t>6595</t>
  </si>
  <si>
    <t>11342773</t>
  </si>
  <si>
    <t>6596</t>
  </si>
  <si>
    <t>2201667690</t>
  </si>
  <si>
    <t>13328870</t>
  </si>
  <si>
    <t>6597</t>
  </si>
  <si>
    <t>13690027</t>
  </si>
  <si>
    <t>6598</t>
  </si>
  <si>
    <t>13649564</t>
  </si>
  <si>
    <t>6599</t>
  </si>
  <si>
    <t>13748429</t>
  </si>
  <si>
    <t>6602</t>
  </si>
  <si>
    <t>11027511</t>
  </si>
  <si>
    <t>6603</t>
  </si>
  <si>
    <t>772000000</t>
  </si>
  <si>
    <t>13788748</t>
  </si>
  <si>
    <t>6604</t>
  </si>
  <si>
    <t>117000000</t>
  </si>
  <si>
    <t>13513928</t>
  </si>
  <si>
    <t>6605</t>
  </si>
  <si>
    <t>13793632</t>
  </si>
  <si>
    <t>6606</t>
  </si>
  <si>
    <t>13781387</t>
  </si>
  <si>
    <t>6607</t>
  </si>
  <si>
    <t>13773861</t>
  </si>
  <si>
    <t>6608</t>
  </si>
  <si>
    <t>2760000000</t>
  </si>
  <si>
    <t>6609</t>
  </si>
  <si>
    <t>13678515</t>
  </si>
  <si>
    <t>6611</t>
  </si>
  <si>
    <t>89000000</t>
  </si>
  <si>
    <t>13748601</t>
  </si>
  <si>
    <t>6612</t>
  </si>
  <si>
    <t>58000000</t>
  </si>
  <si>
    <t>13771230</t>
  </si>
  <si>
    <t>6613</t>
  </si>
  <si>
    <t>12553828</t>
  </si>
  <si>
    <t>6614</t>
  </si>
  <si>
    <t>13289067</t>
  </si>
  <si>
    <t>6615</t>
  </si>
  <si>
    <t>13649588</t>
  </si>
  <si>
    <t>6617</t>
  </si>
  <si>
    <t>5310030000</t>
  </si>
  <si>
    <t>13649595</t>
  </si>
  <si>
    <t>6618</t>
  </si>
  <si>
    <t>13649100</t>
  </si>
  <si>
    <t>6619</t>
  </si>
  <si>
    <t>11346461</t>
  </si>
  <si>
    <t>6620</t>
  </si>
  <si>
    <t>248320000</t>
  </si>
  <si>
    <t>13656429</t>
  </si>
  <si>
    <t>6621</t>
  </si>
  <si>
    <t>285600000</t>
  </si>
  <si>
    <t>274300000</t>
  </si>
  <si>
    <t>11870340</t>
  </si>
  <si>
    <t>6622</t>
  </si>
  <si>
    <t>13845313</t>
  </si>
  <si>
    <t>6623</t>
  </si>
  <si>
    <t>3518000000</t>
  </si>
  <si>
    <t>17930000</t>
  </si>
  <si>
    <t>12955134</t>
  </si>
  <si>
    <t>6624</t>
  </si>
  <si>
    <t>71000000</t>
  </si>
  <si>
    <t>2500000</t>
  </si>
  <si>
    <t>280000</t>
  </si>
  <si>
    <t>10271449</t>
  </si>
  <si>
    <t>6625</t>
  </si>
  <si>
    <t>66750000</t>
  </si>
  <si>
    <t>13764007</t>
  </si>
  <si>
    <t>6626</t>
  </si>
  <si>
    <t>13856485</t>
  </si>
  <si>
    <t>6627</t>
  </si>
  <si>
    <t>13773012</t>
  </si>
  <si>
    <t>6628</t>
  </si>
  <si>
    <t>12276419</t>
  </si>
  <si>
    <t>6629</t>
  </si>
  <si>
    <t>13699435</t>
  </si>
  <si>
    <t>57750000</t>
  </si>
  <si>
    <t>62250000</t>
  </si>
  <si>
    <t>13765462</t>
  </si>
  <si>
    <t>6631</t>
  </si>
  <si>
    <t>756500000</t>
  </si>
  <si>
    <t>39500000</t>
  </si>
  <si>
    <t>13719856</t>
  </si>
  <si>
    <t>6632</t>
  </si>
  <si>
    <t>12658624</t>
  </si>
  <si>
    <t>6633</t>
  </si>
  <si>
    <t>219800000</t>
  </si>
  <si>
    <t>12853104</t>
  </si>
  <si>
    <t>6635</t>
  </si>
  <si>
    <t>248000000</t>
  </si>
  <si>
    <t>11559522</t>
  </si>
  <si>
    <t>6636</t>
  </si>
  <si>
    <t>10337587</t>
  </si>
  <si>
    <t>6637</t>
  </si>
  <si>
    <t>566000000</t>
  </si>
  <si>
    <t>13839198</t>
  </si>
  <si>
    <t>6638</t>
  </si>
  <si>
    <t>95000000</t>
  </si>
  <si>
    <t>13841876</t>
  </si>
  <si>
    <t>6639</t>
  </si>
  <si>
    <t>13749619</t>
  </si>
  <si>
    <t>6640</t>
  </si>
  <si>
    <t>12717662</t>
  </si>
  <si>
    <t>6641</t>
  </si>
  <si>
    <t>13551506</t>
  </si>
  <si>
    <t>3121000000</t>
  </si>
  <si>
    <t>13691781</t>
  </si>
  <si>
    <t>6643</t>
  </si>
  <si>
    <t>13719069</t>
  </si>
  <si>
    <t>6644</t>
  </si>
  <si>
    <t>26400000</t>
  </si>
  <si>
    <t>13784074</t>
  </si>
  <si>
    <t>6645</t>
  </si>
  <si>
    <t>13857039</t>
  </si>
  <si>
    <t>6646</t>
  </si>
  <si>
    <t>13850331</t>
  </si>
  <si>
    <t>6647</t>
  </si>
  <si>
    <t>36120000</t>
  </si>
  <si>
    <t>13684998</t>
  </si>
  <si>
    <t>6648</t>
  </si>
  <si>
    <t>65000000</t>
  </si>
  <si>
    <t>13792710</t>
  </si>
  <si>
    <t>6650</t>
  </si>
  <si>
    <t>13582267</t>
  </si>
  <si>
    <t>6652</t>
  </si>
  <si>
    <t>13572244</t>
  </si>
  <si>
    <t>489000000</t>
  </si>
  <si>
    <t>13893268</t>
  </si>
  <si>
    <t>6653</t>
  </si>
  <si>
    <t>10897830</t>
  </si>
  <si>
    <t>6654</t>
  </si>
  <si>
    <t>32245100000</t>
  </si>
  <si>
    <t>13649234</t>
  </si>
  <si>
    <t>6655</t>
  </si>
  <si>
    <t>13821720</t>
  </si>
  <si>
    <t>6656</t>
  </si>
  <si>
    <t>220000000</t>
  </si>
  <si>
    <t>13865160</t>
  </si>
  <si>
    <t>6657</t>
  </si>
  <si>
    <t>63000000</t>
  </si>
  <si>
    <t>13881580</t>
  </si>
  <si>
    <t>6658</t>
  </si>
  <si>
    <t>12747494</t>
  </si>
  <si>
    <t>6659</t>
  </si>
  <si>
    <t>11861067</t>
  </si>
  <si>
    <t>6660</t>
  </si>
  <si>
    <t>11800653</t>
  </si>
  <si>
    <t>6661</t>
  </si>
  <si>
    <t>85000000</t>
  </si>
  <si>
    <t>13841694</t>
  </si>
  <si>
    <t>6662</t>
  </si>
  <si>
    <t>238050000</t>
  </si>
  <si>
    <t>11391076</t>
  </si>
  <si>
    <t>6663</t>
  </si>
  <si>
    <t>13826361</t>
  </si>
  <si>
    <t>6664</t>
  </si>
  <si>
    <t>6665</t>
  </si>
  <si>
    <t>510000000</t>
  </si>
  <si>
    <t>13550938</t>
  </si>
  <si>
    <t>6666</t>
  </si>
  <si>
    <t>11874832</t>
  </si>
  <si>
    <t>6667</t>
  </si>
  <si>
    <t>1379000000</t>
  </si>
  <si>
    <t>13306849</t>
  </si>
  <si>
    <t>6668</t>
  </si>
  <si>
    <t>12676754</t>
  </si>
  <si>
    <t>6669</t>
  </si>
  <si>
    <t>42542000</t>
  </si>
  <si>
    <t>10213519</t>
  </si>
  <si>
    <t>6670</t>
  </si>
  <si>
    <t>20004600</t>
  </si>
  <si>
    <t>13751407</t>
  </si>
  <si>
    <t>6671</t>
  </si>
  <si>
    <t>549000000</t>
  </si>
  <si>
    <t>13842073</t>
  </si>
  <si>
    <t>6672</t>
  </si>
  <si>
    <t>13341747</t>
  </si>
  <si>
    <t>6674</t>
  </si>
  <si>
    <t>13839129</t>
  </si>
  <si>
    <t>6676</t>
  </si>
  <si>
    <t>13902483</t>
  </si>
  <si>
    <t>6677</t>
  </si>
  <si>
    <t>10774485</t>
  </si>
  <si>
    <t>6678</t>
  </si>
  <si>
    <t>13949510</t>
  </si>
  <si>
    <t>6679</t>
  </si>
  <si>
    <t>13884428</t>
  </si>
  <si>
    <t>6680</t>
  </si>
  <si>
    <t>115944432</t>
  </si>
  <si>
    <t>168182154</t>
  </si>
  <si>
    <t>50873414</t>
  </si>
  <si>
    <t>13624798</t>
  </si>
  <si>
    <t>6681</t>
  </si>
  <si>
    <t>15752000</t>
  </si>
  <si>
    <t>12184756</t>
  </si>
  <si>
    <t>6682</t>
  </si>
  <si>
    <t>13753856</t>
  </si>
  <si>
    <t>6683</t>
  </si>
  <si>
    <t>13799047</t>
  </si>
  <si>
    <t>6684</t>
  </si>
  <si>
    <t>805</t>
  </si>
  <si>
    <t>17432757195</t>
  </si>
  <si>
    <t>10731912</t>
  </si>
  <si>
    <t>6685</t>
  </si>
  <si>
    <t>452000000</t>
  </si>
  <si>
    <t>13771278</t>
  </si>
  <si>
    <t>6686</t>
  </si>
  <si>
    <t>101000000</t>
  </si>
  <si>
    <t>13798242</t>
  </si>
  <si>
    <t>6687</t>
  </si>
  <si>
    <t>13695022</t>
  </si>
  <si>
    <t>6688</t>
  </si>
  <si>
    <t>21670000</t>
  </si>
  <si>
    <t>13926409</t>
  </si>
  <si>
    <t>6689</t>
  </si>
  <si>
    <t>50600000</t>
  </si>
  <si>
    <t>10761218</t>
  </si>
  <si>
    <t>6690</t>
  </si>
  <si>
    <t>50900000</t>
  </si>
  <si>
    <t>10813449</t>
  </si>
  <si>
    <t>6692</t>
  </si>
  <si>
    <t>835950000</t>
  </si>
  <si>
    <t>10966798</t>
  </si>
  <si>
    <t>6693</t>
  </si>
  <si>
    <t>22000000</t>
  </si>
  <si>
    <t>11811914</t>
  </si>
  <si>
    <t>6694</t>
  </si>
  <si>
    <t>576890000</t>
  </si>
  <si>
    <t>13937856</t>
  </si>
  <si>
    <t>6695</t>
  </si>
  <si>
    <t>10020000000</t>
  </si>
  <si>
    <t>13935809</t>
  </si>
  <si>
    <t>6696</t>
  </si>
  <si>
    <t>12561234</t>
  </si>
  <si>
    <t>6697</t>
  </si>
  <si>
    <t>12608605</t>
  </si>
  <si>
    <t>6699</t>
  </si>
  <si>
    <t>710000000</t>
  </si>
  <si>
    <t>13962229</t>
  </si>
  <si>
    <t>6700</t>
  </si>
  <si>
    <t>13964489</t>
  </si>
  <si>
    <t>6701</t>
  </si>
  <si>
    <t>11560670</t>
  </si>
  <si>
    <t>6702</t>
  </si>
  <si>
    <t>11158516</t>
  </si>
  <si>
    <t>6704</t>
  </si>
  <si>
    <t>13980335</t>
  </si>
  <si>
    <t>2129200000</t>
  </si>
  <si>
    <t>258800000</t>
  </si>
  <si>
    <t>13563978</t>
  </si>
  <si>
    <t>6707</t>
  </si>
  <si>
    <t>129000000</t>
  </si>
  <si>
    <t>420000000</t>
  </si>
  <si>
    <t>13665623</t>
  </si>
  <si>
    <t>6708</t>
  </si>
  <si>
    <t>14003790</t>
  </si>
  <si>
    <t>6709</t>
  </si>
  <si>
    <t>316000000</t>
  </si>
  <si>
    <t>13738468</t>
  </si>
  <si>
    <t>6710</t>
  </si>
  <si>
    <t>13992855</t>
  </si>
  <si>
    <t>6711</t>
  </si>
  <si>
    <t>13887919</t>
  </si>
  <si>
    <t>6712</t>
  </si>
  <si>
    <t>13993715</t>
  </si>
  <si>
    <t>6713</t>
  </si>
  <si>
    <t>2079200000</t>
  </si>
  <si>
    <t>10845462</t>
  </si>
  <si>
    <t>6714</t>
  </si>
  <si>
    <t>820000000</t>
  </si>
  <si>
    <t>13733425</t>
  </si>
  <si>
    <t>6715</t>
  </si>
  <si>
    <t>13798053</t>
  </si>
  <si>
    <t>6716</t>
  </si>
  <si>
    <t>13938008</t>
  </si>
  <si>
    <t>6717</t>
  </si>
  <si>
    <t>10450000000</t>
  </si>
  <si>
    <t>13594567</t>
  </si>
  <si>
    <t>6718</t>
  </si>
  <si>
    <t>16311214000</t>
  </si>
  <si>
    <t>13896993</t>
  </si>
  <si>
    <t>6721</t>
  </si>
  <si>
    <t>14020025</t>
  </si>
  <si>
    <t>6722</t>
  </si>
  <si>
    <t>11467508</t>
  </si>
  <si>
    <t>6723</t>
  </si>
  <si>
    <t>10478000</t>
  </si>
  <si>
    <t>6724</t>
  </si>
  <si>
    <t>13778907</t>
  </si>
  <si>
    <t>6725</t>
  </si>
  <si>
    <t>14017834</t>
  </si>
  <si>
    <t>6727</t>
  </si>
  <si>
    <t>169960000</t>
  </si>
  <si>
    <t>40000</t>
  </si>
  <si>
    <t>13950345</t>
  </si>
  <si>
    <t>6728</t>
  </si>
  <si>
    <t>12951659</t>
  </si>
  <si>
    <t>6729</t>
  </si>
  <si>
    <t>2070000000</t>
  </si>
  <si>
    <t>13746094</t>
  </si>
  <si>
    <t>6730</t>
  </si>
  <si>
    <t>57000000</t>
  </si>
  <si>
    <t>13848471</t>
  </si>
  <si>
    <t>6731</t>
  </si>
  <si>
    <t>25100000</t>
  </si>
  <si>
    <t>24600000</t>
  </si>
  <si>
    <t>300000</t>
  </si>
  <si>
    <t>13976789</t>
  </si>
  <si>
    <t>6732</t>
  </si>
  <si>
    <t>49700000</t>
  </si>
  <si>
    <t>13791087</t>
  </si>
  <si>
    <t>6734</t>
  </si>
  <si>
    <t>14017250</t>
  </si>
  <si>
    <t>6735</t>
  </si>
  <si>
    <t>11917113</t>
  </si>
  <si>
    <t>6736</t>
  </si>
  <si>
    <t>10415917</t>
  </si>
  <si>
    <t>6737</t>
  </si>
  <si>
    <t>13851325</t>
  </si>
  <si>
    <t>6738</t>
  </si>
  <si>
    <t>20200000000</t>
  </si>
  <si>
    <t>1600000</t>
  </si>
  <si>
    <t>11495637</t>
  </si>
  <si>
    <t>6741</t>
  </si>
  <si>
    <t>46000000</t>
  </si>
  <si>
    <t>14010150</t>
  </si>
  <si>
    <t>6742</t>
  </si>
  <si>
    <t>14016905</t>
  </si>
  <si>
    <t>6743</t>
  </si>
  <si>
    <t>259830000</t>
  </si>
  <si>
    <t>14020726</t>
  </si>
  <si>
    <t>6744</t>
  </si>
  <si>
    <t>12176412</t>
  </si>
  <si>
    <t>6745</t>
  </si>
  <si>
    <t>13519869</t>
  </si>
  <si>
    <t>6747</t>
  </si>
  <si>
    <t>2612700000</t>
  </si>
  <si>
    <t>14002311</t>
  </si>
  <si>
    <t>6748</t>
  </si>
  <si>
    <t>1530000</t>
  </si>
  <si>
    <t>14045853</t>
  </si>
  <si>
    <t>6749</t>
  </si>
  <si>
    <t>49500000</t>
  </si>
  <si>
    <t>11082675</t>
  </si>
  <si>
    <t>6750</t>
  </si>
  <si>
    <t>10720565</t>
  </si>
  <si>
    <t>310000000</t>
  </si>
  <si>
    <t>13564498</t>
  </si>
  <si>
    <t>6752</t>
  </si>
  <si>
    <t>6753</t>
  </si>
  <si>
    <t>10720503</t>
  </si>
  <si>
    <t>599300000</t>
  </si>
  <si>
    <t>20000</t>
  </si>
  <si>
    <t>13795847</t>
  </si>
  <si>
    <t>6755</t>
  </si>
  <si>
    <t>14065332</t>
  </si>
  <si>
    <t>6756</t>
  </si>
  <si>
    <t>1893000000</t>
  </si>
  <si>
    <t>13929983</t>
  </si>
  <si>
    <t>6757</t>
  </si>
  <si>
    <t>246349000</t>
  </si>
  <si>
    <t>10136915</t>
  </si>
  <si>
    <t>145000000000</t>
  </si>
  <si>
    <t>12036945</t>
  </si>
  <si>
    <t>13770954</t>
  </si>
  <si>
    <t>300020000</t>
  </si>
  <si>
    <t>11266170</t>
  </si>
  <si>
    <t>976680000</t>
  </si>
  <si>
    <t>97410000</t>
  </si>
  <si>
    <t>12614277</t>
  </si>
  <si>
    <t>464000000</t>
  </si>
  <si>
    <t>14044955</t>
  </si>
  <si>
    <t>14025336</t>
  </si>
  <si>
    <t>13872960</t>
  </si>
  <si>
    <t>14066993</t>
  </si>
  <si>
    <t>14082416</t>
  </si>
  <si>
    <t>13998758</t>
  </si>
  <si>
    <t>13837361</t>
  </si>
  <si>
    <t>12963375</t>
  </si>
  <si>
    <t>195000000</t>
  </si>
  <si>
    <t>14024830</t>
  </si>
  <si>
    <t>14069628</t>
  </si>
  <si>
    <t>14052550</t>
  </si>
  <si>
    <t>13978767</t>
  </si>
  <si>
    <t>14113765</t>
  </si>
  <si>
    <t>13747088</t>
  </si>
  <si>
    <t>13643544</t>
  </si>
  <si>
    <t>14133897</t>
  </si>
  <si>
    <t>14105823</t>
  </si>
  <si>
    <t>13752271</t>
  </si>
  <si>
    <t>13999890</t>
  </si>
  <si>
    <t>14123094</t>
  </si>
  <si>
    <t>14149201</t>
  </si>
  <si>
    <t>4900000</t>
  </si>
  <si>
    <t>11186542</t>
  </si>
  <si>
    <t>3867860000</t>
  </si>
  <si>
    <t>14056389</t>
  </si>
  <si>
    <t>2694983000</t>
  </si>
  <si>
    <t>13650045</t>
  </si>
  <si>
    <t>18000000000</t>
  </si>
  <si>
    <t>14007354</t>
  </si>
  <si>
    <t>12055825</t>
  </si>
  <si>
    <t>14137822</t>
  </si>
  <si>
    <t>13756316</t>
  </si>
  <si>
    <t>73190000</t>
  </si>
  <si>
    <t>510000</t>
  </si>
  <si>
    <t>13979036</t>
  </si>
  <si>
    <t>14059959</t>
  </si>
  <si>
    <t>14152416</t>
  </si>
  <si>
    <t>14074440</t>
  </si>
  <si>
    <t>10207349</t>
  </si>
  <si>
    <t>9376000000</t>
  </si>
  <si>
    <t>13548346</t>
  </si>
  <si>
    <t>1583800000</t>
  </si>
  <si>
    <t>14117123</t>
  </si>
  <si>
    <t>13542728</t>
  </si>
  <si>
    <t>14108259</t>
  </si>
  <si>
    <t>85968000</t>
  </si>
  <si>
    <t>27342000</t>
  </si>
  <si>
    <t>23408000</t>
  </si>
  <si>
    <t>14040937</t>
  </si>
  <si>
    <t>10740013</t>
  </si>
  <si>
    <t>740393500</t>
  </si>
  <si>
    <t>500</t>
  </si>
  <si>
    <t>13988560</t>
  </si>
  <si>
    <t>13946823</t>
  </si>
  <si>
    <t>14116716</t>
  </si>
  <si>
    <t>577000000</t>
  </si>
  <si>
    <t>13868084</t>
  </si>
  <si>
    <t>1230000000</t>
  </si>
  <si>
    <t>14120486</t>
  </si>
  <si>
    <t>201000000</t>
  </si>
  <si>
    <t>12375570</t>
  </si>
  <si>
    <t>13863326</t>
  </si>
  <si>
    <t>42739300</t>
  </si>
  <si>
    <t>14048911</t>
  </si>
  <si>
    <t>162100000</t>
  </si>
  <si>
    <t>14081109</t>
  </si>
  <si>
    <t>13900058</t>
  </si>
  <si>
    <t>5500000</t>
  </si>
  <si>
    <t>13271297</t>
  </si>
  <si>
    <t>14125106</t>
  </si>
  <si>
    <t>14126901</t>
  </si>
  <si>
    <t>14017456</t>
  </si>
  <si>
    <t>14125395</t>
  </si>
  <si>
    <t>10873807</t>
  </si>
  <si>
    <t>14236165</t>
  </si>
  <si>
    <t>13857424</t>
  </si>
  <si>
    <t>14268016</t>
  </si>
  <si>
    <t>10742833</t>
  </si>
  <si>
    <t>126598810000</t>
  </si>
  <si>
    <t>14011481</t>
  </si>
  <si>
    <t>27260000</t>
  </si>
  <si>
    <t>13601735</t>
  </si>
  <si>
    <t>14248070</t>
  </si>
  <si>
    <t>718000000</t>
  </si>
  <si>
    <t>HU0000300355</t>
  </si>
  <si>
    <t>10650967</t>
  </si>
  <si>
    <t>Nyomdai</t>
  </si>
  <si>
    <t>0108</t>
  </si>
  <si>
    <t>HU0000300298</t>
  </si>
  <si>
    <t>0907</t>
  </si>
  <si>
    <t>HU0000010053</t>
  </si>
  <si>
    <t>10220838</t>
  </si>
  <si>
    <t>1053</t>
  </si>
  <si>
    <t>6452259000</t>
  </si>
  <si>
    <t>HU0000010111</t>
  </si>
  <si>
    <t>10308127</t>
  </si>
  <si>
    <t>1063</t>
  </si>
  <si>
    <t>2828812000</t>
  </si>
  <si>
    <t>HU0000010129</t>
  </si>
  <si>
    <t>10303830</t>
  </si>
  <si>
    <t>1064</t>
  </si>
  <si>
    <t>430000000</t>
  </si>
  <si>
    <t>HU0000050695</t>
  </si>
  <si>
    <t>10301340</t>
  </si>
  <si>
    <t>1065</t>
  </si>
  <si>
    <t>HU0000050703</t>
  </si>
  <si>
    <t>11</t>
  </si>
  <si>
    <t>HU0000010202</t>
  </si>
  <si>
    <t>10252349</t>
  </si>
  <si>
    <t>1070</t>
  </si>
  <si>
    <t>HU0000010251</t>
  </si>
  <si>
    <t>10228112</t>
  </si>
  <si>
    <t>368050000</t>
  </si>
  <si>
    <t>HU0000010319</t>
  </si>
  <si>
    <t>10735590</t>
  </si>
  <si>
    <t>1082</t>
  </si>
  <si>
    <t>HU0000010350</t>
  </si>
  <si>
    <t>10539150</t>
  </si>
  <si>
    <t>1086</t>
  </si>
  <si>
    <t>1920000000</t>
  </si>
  <si>
    <t>HU0000010384</t>
  </si>
  <si>
    <t>11346296</t>
  </si>
  <si>
    <t>1090</t>
  </si>
  <si>
    <t>1064020000</t>
  </si>
  <si>
    <t>HU0000010418</t>
  </si>
  <si>
    <t>10764716</t>
  </si>
  <si>
    <t>1093</t>
  </si>
  <si>
    <t>HU0000010434</t>
  </si>
  <si>
    <t>10219041</t>
  </si>
  <si>
    <t>1095</t>
  </si>
  <si>
    <t>176500000</t>
  </si>
  <si>
    <t>HU0000010475</t>
  </si>
  <si>
    <t>10798982</t>
  </si>
  <si>
    <t>1103</t>
  </si>
  <si>
    <t>234906680000</t>
  </si>
  <si>
    <t>HU0000010509</t>
  </si>
  <si>
    <t>11149556</t>
  </si>
  <si>
    <t>1105</t>
  </si>
  <si>
    <t>1042001000</t>
  </si>
  <si>
    <t>HU0000010905</t>
  </si>
  <si>
    <t>11331349</t>
  </si>
  <si>
    <t>1120</t>
  </si>
  <si>
    <t>238326000</t>
  </si>
  <si>
    <t>HU0000010699</t>
  </si>
  <si>
    <t>11346966</t>
  </si>
  <si>
    <t>1122</t>
  </si>
  <si>
    <t>6378042000</t>
  </si>
  <si>
    <t>HU0000011044</t>
  </si>
  <si>
    <t>11147073</t>
  </si>
  <si>
    <t>1124</t>
  </si>
  <si>
    <t>16999999000</t>
  </si>
  <si>
    <t>HU0000010673</t>
  </si>
  <si>
    <t>11006725</t>
  </si>
  <si>
    <t>1126</t>
  </si>
  <si>
    <t>6051544000</t>
  </si>
  <si>
    <t>HU0000015722</t>
  </si>
  <si>
    <t>10635892</t>
  </si>
  <si>
    <t>1147</t>
  </si>
  <si>
    <t>HU0000016878</t>
  </si>
  <si>
    <t>10318353</t>
  </si>
  <si>
    <t>1149</t>
  </si>
  <si>
    <t>4390000000</t>
  </si>
  <si>
    <t>HU0000016225</t>
  </si>
  <si>
    <t>11325376</t>
  </si>
  <si>
    <t>1151</t>
  </si>
  <si>
    <t>269557000</t>
  </si>
  <si>
    <t>HU0000065693</t>
  </si>
  <si>
    <t>10729571</t>
  </si>
  <si>
    <t>1155</t>
  </si>
  <si>
    <t>34245630000</t>
  </si>
  <si>
    <t>HU0000030721</t>
  </si>
  <si>
    <t>11007489</t>
  </si>
  <si>
    <t>1160</t>
  </si>
  <si>
    <t>3325606000</t>
  </si>
  <si>
    <t>HU0000019989</t>
  </si>
  <si>
    <t>12252730</t>
  </si>
  <si>
    <t>1164</t>
  </si>
  <si>
    <t>93440000</t>
  </si>
  <si>
    <t>HU0000012604</t>
  </si>
  <si>
    <t>10194924</t>
  </si>
  <si>
    <t>1166</t>
  </si>
  <si>
    <t>7931413000</t>
  </si>
  <si>
    <t>HU0000018023</t>
  </si>
  <si>
    <t>12298282</t>
  </si>
  <si>
    <t>1168</t>
  </si>
  <si>
    <t>HU0000031794</t>
  </si>
  <si>
    <t>10834723</t>
  </si>
  <si>
    <t>1169</t>
  </si>
  <si>
    <t>2397600000</t>
  </si>
  <si>
    <t>HU0000067665</t>
  </si>
  <si>
    <t>135180000</t>
  </si>
  <si>
    <t>HU0000015458</t>
  </si>
  <si>
    <t>11382755</t>
  </si>
  <si>
    <t>1174</t>
  </si>
  <si>
    <t>120110000</t>
  </si>
  <si>
    <t>HU0000081484</t>
  </si>
  <si>
    <t>10803828</t>
  </si>
  <si>
    <t>1406</t>
  </si>
  <si>
    <t>4811600000</t>
  </si>
  <si>
    <t>HU0000059647</t>
  </si>
  <si>
    <t>11325266</t>
  </si>
  <si>
    <t>1452</t>
  </si>
  <si>
    <t>HU0000030788</t>
  </si>
  <si>
    <t>11283807</t>
  </si>
  <si>
    <t>3058</t>
  </si>
  <si>
    <t>4796240000</t>
  </si>
  <si>
    <t>HU0000060512</t>
  </si>
  <si>
    <t>235690000</t>
  </si>
  <si>
    <t>HU0000060520</t>
  </si>
  <si>
    <t>HU0000060249</t>
  </si>
  <si>
    <t>10859290</t>
  </si>
  <si>
    <t>3059</t>
  </si>
  <si>
    <t>HU0000061155</t>
  </si>
  <si>
    <t>10849143</t>
  </si>
  <si>
    <t>3062</t>
  </si>
  <si>
    <t>HU0000039029</t>
  </si>
  <si>
    <t>11002525</t>
  </si>
  <si>
    <t>3076</t>
  </si>
  <si>
    <t>5010110000</t>
  </si>
  <si>
    <t>HU0000058920</t>
  </si>
  <si>
    <t>11127257</t>
  </si>
  <si>
    <t>3083</t>
  </si>
  <si>
    <t>HU0000060397</t>
  </si>
  <si>
    <t>11106382</t>
  </si>
  <si>
    <t>3096</t>
  </si>
  <si>
    <t>HU0000059225</t>
  </si>
  <si>
    <t>11304016</t>
  </si>
  <si>
    <t>3124</t>
  </si>
  <si>
    <t>HU0000061593</t>
  </si>
  <si>
    <t>11047052</t>
  </si>
  <si>
    <t>3125</t>
  </si>
  <si>
    <t>HU0000058870</t>
  </si>
  <si>
    <t>11303682</t>
  </si>
  <si>
    <t>3133</t>
  </si>
  <si>
    <t>HU0000016886</t>
  </si>
  <si>
    <t>10603226</t>
  </si>
  <si>
    <t>3313</t>
  </si>
  <si>
    <t>1270000000</t>
  </si>
  <si>
    <t>HU0000092663</t>
  </si>
  <si>
    <t>10465819</t>
  </si>
  <si>
    <t>3355</t>
  </si>
  <si>
    <t>33636000</t>
  </si>
  <si>
    <t>HU0000020177</t>
  </si>
  <si>
    <t>10893661</t>
  </si>
  <si>
    <t>3368</t>
  </si>
  <si>
    <t>1418000000</t>
  </si>
  <si>
    <t>HU0000056817</t>
  </si>
  <si>
    <t>10941908</t>
  </si>
  <si>
    <t>3378</t>
  </si>
  <si>
    <t>49590000</t>
  </si>
  <si>
    <t>HU0000018932</t>
  </si>
  <si>
    <t>12293160</t>
  </si>
  <si>
    <t>3380</t>
  </si>
  <si>
    <t>HU0000085097</t>
  </si>
  <si>
    <t>13806789</t>
  </si>
  <si>
    <t>3382</t>
  </si>
  <si>
    <t>HU0000094743</t>
  </si>
  <si>
    <t>HU0000094750</t>
  </si>
  <si>
    <t>HU0000094768</t>
  </si>
  <si>
    <t>29000000</t>
  </si>
  <si>
    <t>HU0000081039</t>
  </si>
  <si>
    <t>10759190</t>
  </si>
  <si>
    <t>3383</t>
  </si>
  <si>
    <t>782000000</t>
  </si>
  <si>
    <t>HU0000081047</t>
  </si>
  <si>
    <t>HU0000081054</t>
  </si>
  <si>
    <t>HU0000016357</t>
  </si>
  <si>
    <t>10223257</t>
  </si>
  <si>
    <t>3384</t>
  </si>
  <si>
    <t>2496000000</t>
  </si>
  <si>
    <t>HU0000108816</t>
  </si>
  <si>
    <t>12724163</t>
  </si>
  <si>
    <t>3385</t>
  </si>
  <si>
    <t>30476000</t>
  </si>
  <si>
    <t>HU0000048947</t>
  </si>
  <si>
    <t>11090799</t>
  </si>
  <si>
    <t>3387</t>
  </si>
  <si>
    <t>HU0000011234</t>
  </si>
  <si>
    <t>11366201</t>
  </si>
  <si>
    <t>3388</t>
  </si>
  <si>
    <t>1580000000</t>
  </si>
  <si>
    <t>HU0000072590</t>
  </si>
  <si>
    <t>13289191</t>
  </si>
  <si>
    <t>3389</t>
  </si>
  <si>
    <t>5827170000</t>
  </si>
  <si>
    <t>HU0000060637</t>
  </si>
  <si>
    <t>12712791</t>
  </si>
  <si>
    <t>3390</t>
  </si>
  <si>
    <t>3469990000</t>
  </si>
  <si>
    <t>HU0000060645</t>
  </si>
  <si>
    <t>HU0000037452</t>
  </si>
  <si>
    <t>11823513</t>
  </si>
  <si>
    <t>3391</t>
  </si>
  <si>
    <t>771430000</t>
  </si>
  <si>
    <t>HU0000700216</t>
  </si>
  <si>
    <t>18060487</t>
  </si>
  <si>
    <t>4019</t>
  </si>
  <si>
    <t>1029830000</t>
  </si>
  <si>
    <t>HU0000700315</t>
  </si>
  <si>
    <t>4032</t>
  </si>
  <si>
    <t>303680000</t>
  </si>
  <si>
    <t>HU0000700323</t>
  </si>
  <si>
    <t>020R</t>
  </si>
  <si>
    <t>605202160000</t>
  </si>
  <si>
    <t>021E</t>
  </si>
  <si>
    <t>536892460000</t>
  </si>
  <si>
    <t>023R</t>
  </si>
  <si>
    <t>735211120000</t>
  </si>
  <si>
    <t>024L</t>
  </si>
  <si>
    <t>564265390000</t>
  </si>
  <si>
    <t>025A</t>
  </si>
  <si>
    <t>812628940000</t>
  </si>
  <si>
    <t>026J</t>
  </si>
  <si>
    <t>828170800000</t>
  </si>
  <si>
    <t>027P</t>
  </si>
  <si>
    <t>474590300000</t>
  </si>
  <si>
    <t>027Q</t>
  </si>
  <si>
    <t>828252720000</t>
  </si>
  <si>
    <t>027Z</t>
  </si>
  <si>
    <t>328558280000</t>
  </si>
  <si>
    <t>029G</t>
  </si>
  <si>
    <t>457197200000</t>
  </si>
  <si>
    <t>15391607</t>
  </si>
  <si>
    <t>040A</t>
  </si>
  <si>
    <t>01</t>
  </si>
  <si>
    <t>Svájci Frank</t>
  </si>
  <si>
    <t>15331249</t>
  </si>
  <si>
    <t>02</t>
  </si>
  <si>
    <t>17070000</t>
  </si>
  <si>
    <t>15362852</t>
  </si>
  <si>
    <t>03</t>
  </si>
  <si>
    <t>7345085</t>
  </si>
  <si>
    <t>15441953</t>
  </si>
  <si>
    <t>06</t>
  </si>
  <si>
    <t>968000</t>
  </si>
  <si>
    <t>15565811</t>
  </si>
  <si>
    <t>07</t>
  </si>
  <si>
    <t>793000</t>
  </si>
  <si>
    <t>15429001</t>
  </si>
  <si>
    <t>14</t>
  </si>
  <si>
    <t>6705000</t>
  </si>
  <si>
    <t>1025000</t>
  </si>
  <si>
    <t>09</t>
  </si>
  <si>
    <t>265000000</t>
  </si>
  <si>
    <t>15332233</t>
  </si>
  <si>
    <t>12</t>
  </si>
  <si>
    <t>6711000</t>
  </si>
  <si>
    <t>15384807</t>
  </si>
  <si>
    <t>19</t>
  </si>
  <si>
    <t>6630000</t>
  </si>
  <si>
    <t>15361129</t>
  </si>
  <si>
    <t>16</t>
  </si>
  <si>
    <t>15338806</t>
  </si>
  <si>
    <t>25</t>
  </si>
  <si>
    <t>6649000</t>
  </si>
  <si>
    <t>202500</t>
  </si>
  <si>
    <t>15391542</t>
  </si>
  <si>
    <t>15416566</t>
  </si>
  <si>
    <t>15385286</t>
  </si>
  <si>
    <t>9869000</t>
  </si>
  <si>
    <t>15340151</t>
  </si>
  <si>
    <t>15363004</t>
  </si>
  <si>
    <t>34</t>
  </si>
  <si>
    <t>3921000</t>
  </si>
  <si>
    <t>15354721</t>
  </si>
  <si>
    <t>4512000</t>
  </si>
  <si>
    <t>15414959</t>
  </si>
  <si>
    <t>39</t>
  </si>
  <si>
    <t>13500000</t>
  </si>
  <si>
    <t>15408930</t>
  </si>
  <si>
    <t>55000000</t>
  </si>
  <si>
    <t>15396516</t>
  </si>
  <si>
    <t>15505006</t>
  </si>
  <si>
    <t>20522392</t>
  </si>
  <si>
    <t>15394772</t>
  </si>
  <si>
    <t>43</t>
  </si>
  <si>
    <t>15391188</t>
  </si>
  <si>
    <t>15349882</t>
  </si>
  <si>
    <t>42</t>
  </si>
  <si>
    <t>6715000</t>
  </si>
  <si>
    <t>15409302</t>
  </si>
  <si>
    <t>15391126</t>
  </si>
  <si>
    <t>54</t>
  </si>
  <si>
    <t>13250000</t>
  </si>
  <si>
    <t>47</t>
  </si>
  <si>
    <t>810000000</t>
  </si>
  <si>
    <t>15392079</t>
  </si>
  <si>
    <t>51</t>
  </si>
  <si>
    <t>4375000</t>
  </si>
  <si>
    <t>15396822</t>
  </si>
  <si>
    <t>57</t>
  </si>
  <si>
    <t>447400000</t>
  </si>
  <si>
    <t>15392017</t>
  </si>
  <si>
    <t>56</t>
  </si>
  <si>
    <t>3005000</t>
  </si>
  <si>
    <t>15402006</t>
  </si>
  <si>
    <t>58</t>
  </si>
  <si>
    <t>27016000</t>
  </si>
  <si>
    <t>13952550</t>
  </si>
  <si>
    <t>65</t>
  </si>
  <si>
    <t>3357000</t>
  </si>
  <si>
    <t>15414289</t>
  </si>
  <si>
    <t>6573000</t>
  </si>
  <si>
    <t>15414595</t>
  </si>
  <si>
    <t>72</t>
  </si>
  <si>
    <t>15523002</t>
  </si>
  <si>
    <t>59</t>
  </si>
  <si>
    <t>2629848</t>
  </si>
  <si>
    <t>13046215</t>
  </si>
  <si>
    <t>74</t>
  </si>
  <si>
    <t>14280150</t>
  </si>
  <si>
    <t>15392031</t>
  </si>
  <si>
    <t>66</t>
  </si>
  <si>
    <t>4730000</t>
  </si>
  <si>
    <t>15735708</t>
  </si>
  <si>
    <t>71</t>
  </si>
  <si>
    <t>26345846</t>
  </si>
  <si>
    <t>15346009</t>
  </si>
  <si>
    <t>69</t>
  </si>
  <si>
    <t>12734798</t>
  </si>
  <si>
    <t>15393757</t>
  </si>
  <si>
    <t>68</t>
  </si>
  <si>
    <t>15731508</t>
  </si>
  <si>
    <t>67</t>
  </si>
  <si>
    <t>4440000</t>
  </si>
  <si>
    <t>15394019</t>
  </si>
  <si>
    <t>79</t>
  </si>
  <si>
    <t>18093000</t>
  </si>
  <si>
    <t>77</t>
  </si>
  <si>
    <t>472973000</t>
  </si>
  <si>
    <t>15399007</t>
  </si>
  <si>
    <t>82</t>
  </si>
  <si>
    <t>5882000</t>
  </si>
  <si>
    <t>15350105</t>
  </si>
  <si>
    <t>84</t>
  </si>
  <si>
    <t>9792000</t>
  </si>
  <si>
    <t>15394909</t>
  </si>
  <si>
    <t>78</t>
  </si>
  <si>
    <t>6477000</t>
  </si>
  <si>
    <t>15404864</t>
  </si>
  <si>
    <t>86</t>
  </si>
  <si>
    <t>6608075</t>
  </si>
  <si>
    <t>15725228</t>
  </si>
  <si>
    <t>81</t>
  </si>
  <si>
    <t>1308000</t>
  </si>
  <si>
    <t>13919867</t>
  </si>
  <si>
    <t>87</t>
  </si>
  <si>
    <t>13306719</t>
  </si>
  <si>
    <t>15336244</t>
  </si>
  <si>
    <t>89</t>
  </si>
  <si>
    <t>21448000</t>
  </si>
  <si>
    <t>15515005</t>
  </si>
  <si>
    <t>90</t>
  </si>
  <si>
    <t>6600661</t>
  </si>
  <si>
    <t>99</t>
  </si>
  <si>
    <t>3330000</t>
  </si>
  <si>
    <t>11592277</t>
  </si>
  <si>
    <t>98</t>
  </si>
  <si>
    <t>6579813</t>
  </si>
  <si>
    <t>11592260</t>
  </si>
  <si>
    <t>21384392</t>
  </si>
  <si>
    <t>15367709</t>
  </si>
  <si>
    <t>88</t>
  </si>
  <si>
    <t>2227378</t>
  </si>
  <si>
    <t>15392165</t>
  </si>
  <si>
    <t>1994000</t>
  </si>
  <si>
    <t>13</t>
  </si>
  <si>
    <t>22500000</t>
  </si>
  <si>
    <t>15349167</t>
  </si>
  <si>
    <t>7380000</t>
  </si>
  <si>
    <t>15410326</t>
  </si>
  <si>
    <t>13429127</t>
  </si>
  <si>
    <t>15343264</t>
  </si>
  <si>
    <t>937500000</t>
  </si>
  <si>
    <t>15391418</t>
  </si>
  <si>
    <t>2208000</t>
  </si>
  <si>
    <t>15348032</t>
  </si>
  <si>
    <t>5344000</t>
  </si>
  <si>
    <t>15441238</t>
  </si>
  <si>
    <t>2350000</t>
  </si>
  <si>
    <t>15346315</t>
  </si>
  <si>
    <t>15408576</t>
  </si>
  <si>
    <t>27353169</t>
  </si>
  <si>
    <t>15404352</t>
  </si>
  <si>
    <t>3836562</t>
  </si>
  <si>
    <t>15344818</t>
  </si>
  <si>
    <t>1320568</t>
  </si>
  <si>
    <t>3966000</t>
  </si>
  <si>
    <t>15522001</t>
  </si>
  <si>
    <t>15392770</t>
  </si>
  <si>
    <t>15404163</t>
  </si>
  <si>
    <t>4626000</t>
  </si>
  <si>
    <t>15395113</t>
  </si>
  <si>
    <t>19490000</t>
  </si>
  <si>
    <t>15726487</t>
  </si>
  <si>
    <t>19409000</t>
  </si>
  <si>
    <t>15394071</t>
  </si>
  <si>
    <t>1095000</t>
  </si>
  <si>
    <t>15391391</t>
  </si>
  <si>
    <t>3975000</t>
  </si>
  <si>
    <t>15409364</t>
  </si>
  <si>
    <t>15850000</t>
  </si>
  <si>
    <t>15520009</t>
  </si>
  <si>
    <t>16602810</t>
  </si>
  <si>
    <t>15362931</t>
  </si>
  <si>
    <t>3610345</t>
  </si>
  <si>
    <t>15429348</t>
  </si>
  <si>
    <t>31</t>
  </si>
  <si>
    <t>6700000</t>
  </si>
  <si>
    <t>15430207</t>
  </si>
  <si>
    <t>45</t>
  </si>
  <si>
    <t>4918000</t>
  </si>
  <si>
    <t>15440660</t>
  </si>
  <si>
    <t>38</t>
  </si>
  <si>
    <t>15344643</t>
  </si>
  <si>
    <t>1838000</t>
  </si>
  <si>
    <t>15516006</t>
  </si>
  <si>
    <t>55</t>
  </si>
  <si>
    <t>15451684</t>
  </si>
  <si>
    <t>765000</t>
  </si>
  <si>
    <t>1695000000</t>
  </si>
  <si>
    <t>1430000000</t>
  </si>
  <si>
    <t>15343006</t>
  </si>
  <si>
    <t>44</t>
  </si>
  <si>
    <t>13150000</t>
  </si>
  <si>
    <t>15472009</t>
  </si>
  <si>
    <t>32808399</t>
  </si>
  <si>
    <t>15517007</t>
  </si>
  <si>
    <t>5660457</t>
  </si>
  <si>
    <t>48</t>
  </si>
  <si>
    <t>5170000</t>
  </si>
  <si>
    <t>15367046</t>
  </si>
  <si>
    <t>3350000</t>
  </si>
  <si>
    <t>3943000</t>
  </si>
  <si>
    <t>15349332</t>
  </si>
  <si>
    <t>46</t>
  </si>
  <si>
    <t>2620889</t>
  </si>
  <si>
    <t>15415187</t>
  </si>
  <si>
    <t>8480105</t>
  </si>
  <si>
    <t>15390101</t>
  </si>
  <si>
    <t>390030000</t>
  </si>
  <si>
    <t>15420820</t>
  </si>
  <si>
    <t>8895624</t>
  </si>
  <si>
    <t>15420909</t>
  </si>
  <si>
    <t>64</t>
  </si>
  <si>
    <t>3307097</t>
  </si>
  <si>
    <t>15330365</t>
  </si>
  <si>
    <t>76</t>
  </si>
  <si>
    <t>15451244</t>
  </si>
  <si>
    <t>140000000</t>
  </si>
  <si>
    <t>15337276</t>
  </si>
  <si>
    <t>1973684</t>
  </si>
  <si>
    <t>15348568</t>
  </si>
  <si>
    <t>1651146</t>
  </si>
  <si>
    <t>15347244</t>
  </si>
  <si>
    <t>2314356</t>
  </si>
  <si>
    <t>15734673</t>
  </si>
  <si>
    <t>52</t>
  </si>
  <si>
    <t>985000</t>
  </si>
  <si>
    <t>33007658</t>
  </si>
  <si>
    <t>15349480</t>
  </si>
  <si>
    <t>53</t>
  </si>
  <si>
    <t>1653112</t>
  </si>
  <si>
    <t>15345929</t>
  </si>
  <si>
    <t>993246</t>
  </si>
  <si>
    <t>15429410</t>
  </si>
  <si>
    <t>13224890</t>
  </si>
  <si>
    <t>15733421</t>
  </si>
  <si>
    <t>2316347</t>
  </si>
  <si>
    <t>15354477</t>
  </si>
  <si>
    <t>6614194</t>
  </si>
  <si>
    <t>15344155</t>
  </si>
  <si>
    <t>1986361</t>
  </si>
  <si>
    <t>15350057</t>
  </si>
  <si>
    <t>63</t>
  </si>
  <si>
    <t>23087000</t>
  </si>
  <si>
    <t>15398006</t>
  </si>
  <si>
    <t>12476821</t>
  </si>
  <si>
    <t>13412583</t>
  </si>
  <si>
    <t>6623944</t>
  </si>
  <si>
    <t>15432728</t>
  </si>
  <si>
    <t>3300330</t>
  </si>
  <si>
    <t>9477274</t>
  </si>
  <si>
    <t>15403571</t>
  </si>
  <si>
    <t>85</t>
  </si>
  <si>
    <t>15427607</t>
  </si>
  <si>
    <t>15367170</t>
  </si>
  <si>
    <t>15354202</t>
  </si>
  <si>
    <t>15728324</t>
  </si>
  <si>
    <t>15725541</t>
  </si>
  <si>
    <t>15391621</t>
  </si>
  <si>
    <t>15373667</t>
  </si>
  <si>
    <t>15354161</t>
  </si>
  <si>
    <t>15350095</t>
  </si>
  <si>
    <t>15334778</t>
  </si>
  <si>
    <t>15575315</t>
  </si>
  <si>
    <t>15415819</t>
  </si>
  <si>
    <t>62</t>
  </si>
  <si>
    <t>15395364</t>
  </si>
  <si>
    <t>15338954</t>
  </si>
  <si>
    <t>15362106</t>
  </si>
  <si>
    <t>17</t>
  </si>
  <si>
    <t>15427085</t>
  </si>
  <si>
    <t>12495630</t>
  </si>
  <si>
    <t>15420961</t>
  </si>
  <si>
    <t>05</t>
  </si>
  <si>
    <t>15428536</t>
  </si>
  <si>
    <t>04</t>
  </si>
  <si>
    <t>15391432</t>
  </si>
  <si>
    <t>08</t>
  </si>
  <si>
    <t>15363107</t>
  </si>
  <si>
    <t>15427504</t>
  </si>
  <si>
    <t>15330987</t>
  </si>
  <si>
    <t>11492809</t>
  </si>
  <si>
    <t>15346614</t>
  </si>
  <si>
    <t>15337881</t>
  </si>
  <si>
    <t>15385530</t>
  </si>
  <si>
    <t>15346676</t>
  </si>
  <si>
    <t>15362584</t>
  </si>
  <si>
    <t>15378864</t>
  </si>
  <si>
    <t>15385004</t>
  </si>
  <si>
    <t>15380030</t>
  </si>
  <si>
    <t>15348915</t>
  </si>
  <si>
    <t>15379683</t>
  </si>
  <si>
    <t>15409890</t>
  </si>
  <si>
    <t>15391676</t>
  </si>
  <si>
    <t>15410072</t>
  </si>
  <si>
    <t>15336471</t>
  </si>
  <si>
    <t>15336756</t>
  </si>
  <si>
    <t>15392141</t>
  </si>
  <si>
    <t>15408710</t>
  </si>
  <si>
    <t>15345936</t>
  </si>
  <si>
    <t>15358433</t>
  </si>
  <si>
    <t>15396042</t>
  </si>
  <si>
    <t>15373333</t>
  </si>
  <si>
    <t>15501002</t>
  </si>
  <si>
    <t>15409979</t>
  </si>
  <si>
    <t>15390709</t>
  </si>
  <si>
    <t>15724100</t>
  </si>
  <si>
    <t>61</t>
  </si>
  <si>
    <t>15372514</t>
  </si>
  <si>
    <t>15565794</t>
  </si>
  <si>
    <t>15393355</t>
  </si>
  <si>
    <t>15545387</t>
  </si>
  <si>
    <t>73</t>
  </si>
  <si>
    <t>15349071</t>
  </si>
  <si>
    <t>15514004</t>
  </si>
  <si>
    <t>15349923</t>
  </si>
  <si>
    <t>11285610</t>
  </si>
  <si>
    <t>15390149</t>
  </si>
  <si>
    <t>15392103</t>
  </si>
  <si>
    <t>83</t>
  </si>
  <si>
    <t>15372947</t>
  </si>
  <si>
    <t>15367297</t>
  </si>
  <si>
    <t>15404637</t>
  </si>
  <si>
    <t>15735612</t>
  </si>
  <si>
    <t>15338590</t>
  </si>
  <si>
    <t>15349246</t>
  </si>
  <si>
    <t>15343783</t>
  </si>
  <si>
    <t>15337915</t>
  </si>
  <si>
    <t>15373254</t>
  </si>
  <si>
    <t>15391470</t>
  </si>
  <si>
    <t>15380580</t>
  </si>
  <si>
    <t>15429726</t>
  </si>
  <si>
    <t>15393991</t>
  </si>
  <si>
    <t>11302605</t>
  </si>
  <si>
    <t>15392127</t>
  </si>
  <si>
    <t>15</t>
  </si>
  <si>
    <t>15729150</t>
  </si>
  <si>
    <t>15409852</t>
  </si>
  <si>
    <t>18</t>
  </si>
  <si>
    <t>040O</t>
  </si>
  <si>
    <t>11609890000</t>
  </si>
  <si>
    <t>040X</t>
  </si>
  <si>
    <t>2444460000</t>
  </si>
  <si>
    <t>041Q</t>
  </si>
  <si>
    <t>13433000000</t>
  </si>
  <si>
    <t>042E</t>
  </si>
  <si>
    <t>8243850000</t>
  </si>
  <si>
    <t>042J</t>
  </si>
  <si>
    <t>20040000000</t>
  </si>
  <si>
    <t>042O</t>
  </si>
  <si>
    <t>8280100000</t>
  </si>
  <si>
    <t>043C</t>
  </si>
  <si>
    <t>13500000000</t>
  </si>
  <si>
    <t>043G</t>
  </si>
  <si>
    <t>16601250000</t>
  </si>
  <si>
    <t>043T</t>
  </si>
  <si>
    <t>13870000000</t>
  </si>
  <si>
    <t>043U</t>
  </si>
  <si>
    <t>31516810000</t>
  </si>
  <si>
    <t>043X</t>
  </si>
  <si>
    <t>19125000000</t>
  </si>
  <si>
    <t>043Y</t>
  </si>
  <si>
    <t>12625000000</t>
  </si>
  <si>
    <t>12399596</t>
  </si>
  <si>
    <t>044A</t>
  </si>
  <si>
    <t>13770000000</t>
  </si>
  <si>
    <t>044B</t>
  </si>
  <si>
    <t>36283000000</t>
  </si>
  <si>
    <t>044Q</t>
  </si>
  <si>
    <t>044T</t>
  </si>
  <si>
    <t>1204040000</t>
  </si>
  <si>
    <t>045E</t>
  </si>
  <si>
    <t>5503070000</t>
  </si>
  <si>
    <t>045F</t>
  </si>
  <si>
    <t>14353410000</t>
  </si>
  <si>
    <t>045J</t>
  </si>
  <si>
    <t>045L</t>
  </si>
  <si>
    <t>10241813</t>
  </si>
  <si>
    <t>045M</t>
  </si>
  <si>
    <t>11256779</t>
  </si>
  <si>
    <t>045O</t>
  </si>
  <si>
    <t>10819878</t>
  </si>
  <si>
    <t>045P</t>
  </si>
  <si>
    <t>9998126000</t>
  </si>
  <si>
    <t>045U</t>
  </si>
  <si>
    <t>718940000</t>
  </si>
  <si>
    <t>046J</t>
  </si>
  <si>
    <t>046K</t>
  </si>
  <si>
    <t>046L</t>
  </si>
  <si>
    <t>046O</t>
  </si>
  <si>
    <t>41700000</t>
  </si>
  <si>
    <t>046Q</t>
  </si>
  <si>
    <t>046T</t>
  </si>
  <si>
    <t>3242900000</t>
  </si>
  <si>
    <t>11070052</t>
  </si>
  <si>
    <t>046W</t>
  </si>
  <si>
    <t>047N</t>
  </si>
  <si>
    <t>92500000</t>
  </si>
  <si>
    <t>047O</t>
  </si>
  <si>
    <t>1268530000</t>
  </si>
  <si>
    <t>10011922</t>
  </si>
  <si>
    <t>047Q</t>
  </si>
  <si>
    <t>047R</t>
  </si>
  <si>
    <t>15512002</t>
  </si>
  <si>
    <t>047V</t>
  </si>
  <si>
    <t>12382368</t>
  </si>
  <si>
    <t>047Y</t>
  </si>
  <si>
    <t>506063169</t>
  </si>
  <si>
    <t>047Z</t>
  </si>
  <si>
    <t>4819277</t>
  </si>
  <si>
    <t>048K</t>
  </si>
  <si>
    <t>7636404</t>
  </si>
  <si>
    <t>048L</t>
  </si>
  <si>
    <t>9879412</t>
  </si>
  <si>
    <t>048M</t>
  </si>
  <si>
    <t>6392434</t>
  </si>
  <si>
    <t>048P</t>
  </si>
  <si>
    <t>048V</t>
  </si>
  <si>
    <t>4692000000</t>
  </si>
  <si>
    <t>048W</t>
  </si>
  <si>
    <t>15354738</t>
  </si>
  <si>
    <t>048X</t>
  </si>
  <si>
    <t>69400000</t>
  </si>
  <si>
    <t>15380054</t>
  </si>
  <si>
    <t>048Y</t>
  </si>
  <si>
    <t>4322766</t>
  </si>
  <si>
    <t>10343386</t>
  </si>
  <si>
    <t>049D</t>
  </si>
  <si>
    <t>15393331</t>
  </si>
  <si>
    <t>049K</t>
  </si>
  <si>
    <t>5700000</t>
  </si>
  <si>
    <t>049N</t>
  </si>
  <si>
    <t>3311258</t>
  </si>
  <si>
    <t>15362797</t>
  </si>
  <si>
    <t>049S</t>
  </si>
  <si>
    <t>049T</t>
  </si>
  <si>
    <t>7100000</t>
  </si>
  <si>
    <t>049W</t>
  </si>
  <si>
    <t>1364250000</t>
  </si>
  <si>
    <t>130000</t>
  </si>
  <si>
    <t>049Y</t>
  </si>
  <si>
    <t>10776999</t>
  </si>
  <si>
    <t>15345008</t>
  </si>
  <si>
    <t>15404431</t>
  </si>
  <si>
    <t>15337544</t>
  </si>
  <si>
    <t>15412067</t>
  </si>
  <si>
    <t>15348977</t>
  </si>
  <si>
    <t>15362962</t>
  </si>
  <si>
    <t>15391102</t>
  </si>
  <si>
    <t>15404716</t>
  </si>
  <si>
    <t>15451639</t>
  </si>
  <si>
    <t>15392701</t>
  </si>
  <si>
    <t>15338019</t>
  </si>
  <si>
    <t>15404008</t>
  </si>
  <si>
    <t>15451086</t>
  </si>
  <si>
    <t>15354745</t>
  </si>
  <si>
    <t>15404376</t>
  </si>
  <si>
    <t>15392725</t>
  </si>
  <si>
    <t>15391580</t>
  </si>
  <si>
    <t>15373175</t>
  </si>
  <si>
    <t>15354752</t>
  </si>
  <si>
    <t>15363042</t>
  </si>
  <si>
    <t>15441544</t>
  </si>
  <si>
    <t>15331919</t>
  </si>
  <si>
    <t>15409584</t>
  </si>
  <si>
    <t>15345778</t>
  </si>
  <si>
    <t>15361679</t>
  </si>
  <si>
    <t>15391140</t>
  </si>
  <si>
    <t>15408796</t>
  </si>
  <si>
    <t>15345352</t>
  </si>
  <si>
    <t>15349019</t>
  </si>
  <si>
    <t>12539888</t>
  </si>
  <si>
    <t>15336828</t>
  </si>
  <si>
    <t>15361363</t>
  </si>
  <si>
    <t>15361820</t>
  </si>
  <si>
    <t>15338497</t>
  </si>
  <si>
    <t>15518008</t>
  </si>
  <si>
    <t>15350071</t>
  </si>
  <si>
    <t>10241662</t>
  </si>
  <si>
    <t>Átváltoztatható kötvény</t>
  </si>
  <si>
    <t>164080000</t>
  </si>
  <si>
    <t>15397005</t>
  </si>
  <si>
    <t>14325612</t>
  </si>
  <si>
    <t>13728452</t>
  </si>
  <si>
    <t>15402563</t>
  </si>
  <si>
    <t>15384481</t>
  </si>
  <si>
    <t>15390228</t>
  </si>
  <si>
    <t>12143890</t>
  </si>
  <si>
    <t>134353198</t>
  </si>
  <si>
    <t>15403399</t>
  </si>
  <si>
    <t>15380559</t>
  </si>
  <si>
    <t>15484000</t>
  </si>
  <si>
    <t>13900230</t>
  </si>
  <si>
    <t>49</t>
  </si>
  <si>
    <t>168279860000</t>
  </si>
  <si>
    <t>15390084</t>
  </si>
  <si>
    <t>12890341</t>
  </si>
  <si>
    <t>11108937</t>
  </si>
  <si>
    <t>75</t>
  </si>
  <si>
    <t>15404503</t>
  </si>
  <si>
    <t>1117890000</t>
  </si>
  <si>
    <t>22714347</t>
  </si>
  <si>
    <t>11298600000</t>
  </si>
  <si>
    <t>22199548</t>
  </si>
  <si>
    <t>22939612</t>
  </si>
  <si>
    <t>15379841</t>
  </si>
  <si>
    <t>15373694</t>
  </si>
  <si>
    <t>13767268</t>
  </si>
  <si>
    <t>14778759</t>
  </si>
  <si>
    <t>15428770</t>
  </si>
  <si>
    <t>15451017</t>
  </si>
  <si>
    <t>10856417</t>
  </si>
  <si>
    <t>10519509</t>
  </si>
  <si>
    <t>15404792</t>
  </si>
  <si>
    <t>15338284</t>
  </si>
  <si>
    <t>760233440000</t>
  </si>
  <si>
    <t>375364780000</t>
  </si>
  <si>
    <t>99210800000</t>
  </si>
  <si>
    <t>13856478</t>
  </si>
  <si>
    <t>15393661</t>
  </si>
  <si>
    <t>15728427</t>
  </si>
  <si>
    <t>22969815</t>
  </si>
  <si>
    <t>15396059</t>
  </si>
  <si>
    <t>342744780000</t>
  </si>
  <si>
    <t>23486959</t>
  </si>
  <si>
    <t>32031067</t>
  </si>
  <si>
    <t>15421137</t>
  </si>
  <si>
    <t>14454488</t>
  </si>
  <si>
    <t>854000</t>
  </si>
  <si>
    <t>15579618</t>
  </si>
  <si>
    <t>11525370</t>
  </si>
  <si>
    <t>14424955</t>
  </si>
  <si>
    <t>26000000000</t>
  </si>
  <si>
    <t>15734446</t>
  </si>
  <si>
    <t>14292615</t>
  </si>
  <si>
    <t>15504005</t>
  </si>
  <si>
    <t>HU0000349329</t>
  </si>
  <si>
    <t>HU0000349337</t>
  </si>
  <si>
    <t>9017850000</t>
  </si>
  <si>
    <t>HU0000349345</t>
  </si>
  <si>
    <t>24080000</t>
  </si>
  <si>
    <t>HU0000349352</t>
  </si>
  <si>
    <t>170360000</t>
  </si>
  <si>
    <t>HU0000349360</t>
  </si>
  <si>
    <t>HU0000349378</t>
  </si>
  <si>
    <t>145540000</t>
  </si>
  <si>
    <t>HU0000349386</t>
  </si>
  <si>
    <t>1109400</t>
  </si>
  <si>
    <t>HU0000349394</t>
  </si>
  <si>
    <t>68500</t>
  </si>
  <si>
    <t>HU0000349402</t>
  </si>
  <si>
    <t>HU0000349428</t>
  </si>
  <si>
    <t>15400000000</t>
  </si>
  <si>
    <t>HU0000349436</t>
  </si>
  <si>
    <t>HU0000349444</t>
  </si>
  <si>
    <t>HU0000349451</t>
  </si>
  <si>
    <t>1210430000</t>
  </si>
  <si>
    <t>HU0000349469</t>
  </si>
  <si>
    <t>21983320000</t>
  </si>
  <si>
    <t>HU0000349477</t>
  </si>
  <si>
    <t>1902600</t>
  </si>
  <si>
    <t>HU0000349485</t>
  </si>
  <si>
    <t>193400</t>
  </si>
  <si>
    <t>HU0000349493</t>
  </si>
  <si>
    <t>2650720000</t>
  </si>
  <si>
    <t>HU0000349501</t>
  </si>
  <si>
    <t>4500000</t>
  </si>
  <si>
    <t>HU0000349519</t>
  </si>
  <si>
    <t>HU0000349527</t>
  </si>
  <si>
    <t>5359860000</t>
  </si>
  <si>
    <t>HU0000349535</t>
  </si>
  <si>
    <t>346120000</t>
  </si>
  <si>
    <t>HU0000349543</t>
  </si>
  <si>
    <t>12918310000</t>
  </si>
  <si>
    <t>HU0000349550</t>
  </si>
  <si>
    <t>1084400</t>
  </si>
  <si>
    <t>HU0000349568</t>
  </si>
  <si>
    <t>244600</t>
  </si>
  <si>
    <t>HU0000349576</t>
  </si>
  <si>
    <t>HU0000349584</t>
  </si>
  <si>
    <t>HU0000349592</t>
  </si>
  <si>
    <t>22969169</t>
  </si>
  <si>
    <t>440000</t>
  </si>
  <si>
    <t>HU0000349600</t>
  </si>
  <si>
    <t>220000</t>
  </si>
  <si>
    <t>HU0000349618</t>
  </si>
  <si>
    <t>70000</t>
  </si>
  <si>
    <t>HU0000349626</t>
  </si>
  <si>
    <t>13098600</t>
  </si>
  <si>
    <t>HU0000349634</t>
  </si>
  <si>
    <t>8011900</t>
  </si>
  <si>
    <t>HU0000349642</t>
  </si>
  <si>
    <t>1010000000</t>
  </si>
  <si>
    <t>HU0000349659</t>
  </si>
  <si>
    <t>HU0000349667</t>
  </si>
  <si>
    <t>HU0000349683</t>
  </si>
  <si>
    <t>7125800</t>
  </si>
  <si>
    <t>HU0000349733</t>
  </si>
  <si>
    <t>17458570000</t>
  </si>
  <si>
    <t>HU0000349741</t>
  </si>
  <si>
    <t>1088900</t>
  </si>
  <si>
    <t>HU0000349758</t>
  </si>
  <si>
    <t>445000</t>
  </si>
  <si>
    <t>HU0000349766</t>
  </si>
  <si>
    <t>HU0000349774</t>
  </si>
  <si>
    <t>13529820</t>
  </si>
  <si>
    <t>42900000</t>
  </si>
  <si>
    <t>HU0000349782</t>
  </si>
  <si>
    <t>657180000</t>
  </si>
  <si>
    <t>HU0000349816</t>
  </si>
  <si>
    <t>2525420000</t>
  </si>
  <si>
    <t>HU0000402573</t>
  </si>
  <si>
    <t>100000000000</t>
  </si>
  <si>
    <t>HU0000402581</t>
  </si>
  <si>
    <t>74000000000</t>
  </si>
  <si>
    <t>HU0000402599</t>
  </si>
  <si>
    <t>HU0000504626</t>
  </si>
  <si>
    <t>HU0000504683</t>
  </si>
  <si>
    <t>HU0000504691</t>
  </si>
  <si>
    <t>HU0000504709</t>
  </si>
  <si>
    <t>HU0000504717</t>
  </si>
  <si>
    <t>HU0000504725</t>
  </si>
  <si>
    <t>HU0000504733</t>
  </si>
  <si>
    <t>HU0000504741</t>
  </si>
  <si>
    <t>HU0000504758</t>
  </si>
  <si>
    <t>7800000000</t>
  </si>
  <si>
    <t>HU0000504766</t>
  </si>
  <si>
    <t>149000000000</t>
  </si>
  <si>
    <t>HU0000518733</t>
  </si>
  <si>
    <t>HU0000518741</t>
  </si>
  <si>
    <t>HU0000518758</t>
  </si>
  <si>
    <t>108500000000</t>
  </si>
  <si>
    <t>HU0000518766</t>
  </si>
  <si>
    <t>121500000000</t>
  </si>
  <si>
    <t>HU0000518774</t>
  </si>
  <si>
    <t>HU0000518782</t>
  </si>
  <si>
    <t>258500000000</t>
  </si>
  <si>
    <t>HU0000518790</t>
  </si>
  <si>
    <t>HU0000518808</t>
  </si>
  <si>
    <t>HU0000518816</t>
  </si>
  <si>
    <t>HU0000518824</t>
  </si>
  <si>
    <t>HU0000518865</t>
  </si>
  <si>
    <t>HU0000623947</t>
  </si>
  <si>
    <t>10011953</t>
  </si>
  <si>
    <t>MNB-kötvény</t>
  </si>
  <si>
    <t>2215817000000</t>
  </si>
  <si>
    <t>HU0000623954</t>
  </si>
  <si>
    <t>1635994000000</t>
  </si>
  <si>
    <t>HU0000652672</t>
  </si>
  <si>
    <t>3164180000</t>
  </si>
  <si>
    <t>12948901</t>
  </si>
  <si>
    <t>13081216</t>
  </si>
  <si>
    <t>13489913</t>
  </si>
  <si>
    <t>11965501</t>
  </si>
  <si>
    <t>13604800</t>
  </si>
  <si>
    <t>1026000000</t>
  </si>
  <si>
    <t>13664110</t>
  </si>
  <si>
    <t>663000000</t>
  </si>
  <si>
    <t>13757812</t>
  </si>
  <si>
    <t>11046666</t>
  </si>
  <si>
    <t>12475182</t>
  </si>
  <si>
    <t>13854799</t>
  </si>
  <si>
    <t>13967808</t>
  </si>
  <si>
    <t>940940000</t>
  </si>
  <si>
    <t>8000</t>
  </si>
  <si>
    <t>880490000</t>
  </si>
  <si>
    <t>12000</t>
  </si>
  <si>
    <t>14023523</t>
  </si>
  <si>
    <t>14020867</t>
  </si>
  <si>
    <t>13953379</t>
  </si>
  <si>
    <t>13953410</t>
  </si>
  <si>
    <t>11367109</t>
  </si>
  <si>
    <t>14168284</t>
  </si>
  <si>
    <t>11840848</t>
  </si>
  <si>
    <t>12137259</t>
  </si>
  <si>
    <t>14218633</t>
  </si>
  <si>
    <t>14130179</t>
  </si>
  <si>
    <t>14181340</t>
  </si>
  <si>
    <t>498030000</t>
  </si>
  <si>
    <t>13841106</t>
  </si>
  <si>
    <t>14209666</t>
  </si>
  <si>
    <t>10853665</t>
  </si>
  <si>
    <t>190140000</t>
  </si>
  <si>
    <t>12280120</t>
  </si>
  <si>
    <t>14242964</t>
  </si>
  <si>
    <t>14279566</t>
  </si>
  <si>
    <t>14249882</t>
  </si>
  <si>
    <t>5300000</t>
  </si>
  <si>
    <t>14262687</t>
  </si>
  <si>
    <t>14096330</t>
  </si>
  <si>
    <t>14291298</t>
  </si>
  <si>
    <t>14294260</t>
  </si>
  <si>
    <t>13441373</t>
  </si>
  <si>
    <t>12636727</t>
  </si>
  <si>
    <t>14285183</t>
  </si>
  <si>
    <t>215700000</t>
  </si>
  <si>
    <t>14318465</t>
  </si>
  <si>
    <t>14300200</t>
  </si>
  <si>
    <t>14315682</t>
  </si>
  <si>
    <t>14301531</t>
  </si>
  <si>
    <t>11598345</t>
  </si>
  <si>
    <t>1296165000</t>
  </si>
  <si>
    <t>10793509</t>
  </si>
  <si>
    <t>1449875700</t>
  </si>
  <si>
    <t>14298068</t>
  </si>
  <si>
    <t>2189000</t>
  </si>
  <si>
    <t>2810000</t>
  </si>
  <si>
    <t>14267967</t>
  </si>
  <si>
    <t>275390000</t>
  </si>
  <si>
    <t>10531255</t>
  </si>
  <si>
    <t>13975290</t>
  </si>
  <si>
    <t>20400000</t>
  </si>
  <si>
    <t>14356610</t>
  </si>
  <si>
    <t>400000</t>
  </si>
  <si>
    <t>13559858</t>
  </si>
  <si>
    <t>13549536</t>
  </si>
  <si>
    <t>14388080</t>
  </si>
  <si>
    <t>14325533</t>
  </si>
  <si>
    <t>14394061</t>
  </si>
  <si>
    <t>14385331</t>
  </si>
  <si>
    <t>9990000</t>
  </si>
  <si>
    <t>13805300</t>
  </si>
  <si>
    <t>14287673</t>
  </si>
  <si>
    <t>14126183</t>
  </si>
  <si>
    <t>10189377</t>
  </si>
  <si>
    <t>2073000000</t>
  </si>
  <si>
    <t>14363166</t>
  </si>
  <si>
    <t>13671958</t>
  </si>
  <si>
    <t>14455386</t>
  </si>
  <si>
    <t>14372566</t>
  </si>
  <si>
    <t>303571425</t>
  </si>
  <si>
    <t>5440000</t>
  </si>
  <si>
    <t>13324278</t>
  </si>
  <si>
    <t>108000000</t>
  </si>
  <si>
    <t>10319842</t>
  </si>
  <si>
    <t>13622404</t>
  </si>
  <si>
    <t>13957517</t>
  </si>
  <si>
    <t>153110000</t>
  </si>
  <si>
    <t>14008874</t>
  </si>
  <si>
    <t>14041732</t>
  </si>
  <si>
    <t>13713908</t>
  </si>
  <si>
    <t>440000000</t>
  </si>
  <si>
    <t>14015588</t>
  </si>
  <si>
    <t>14099694</t>
  </si>
  <si>
    <t>14147474</t>
  </si>
  <si>
    <t>14095944</t>
  </si>
  <si>
    <t>14110762</t>
  </si>
  <si>
    <t>14201376</t>
  </si>
  <si>
    <t>14108390</t>
  </si>
  <si>
    <t>14106068</t>
  </si>
  <si>
    <t>3932840000</t>
  </si>
  <si>
    <t>13337270</t>
  </si>
  <si>
    <t>96000000</t>
  </si>
  <si>
    <t>14241499</t>
  </si>
  <si>
    <t>14281316</t>
  </si>
  <si>
    <t>18670000</t>
  </si>
  <si>
    <t>14308868</t>
  </si>
  <si>
    <t>14252107</t>
  </si>
  <si>
    <t>14356892</t>
  </si>
  <si>
    <t>11130819</t>
  </si>
  <si>
    <t>543801000</t>
  </si>
  <si>
    <t>11785275</t>
  </si>
  <si>
    <t>1635781000</t>
  </si>
  <si>
    <t>1571632000</t>
  </si>
  <si>
    <t>10577312</t>
  </si>
  <si>
    <t>14368879</t>
  </si>
  <si>
    <t>14403073</t>
  </si>
  <si>
    <t>13207898</t>
  </si>
  <si>
    <t>14417849</t>
  </si>
  <si>
    <t>62500000</t>
  </si>
  <si>
    <t>14420858</t>
  </si>
  <si>
    <t>14338140</t>
  </si>
  <si>
    <t>4021600000</t>
  </si>
  <si>
    <t>14433159</t>
  </si>
  <si>
    <t>76740000</t>
  </si>
  <si>
    <t>14454804</t>
  </si>
  <si>
    <t>14320961</t>
  </si>
  <si>
    <t>14428904</t>
  </si>
  <si>
    <t>14402838</t>
  </si>
  <si>
    <t>2780000000</t>
  </si>
  <si>
    <t>10250615</t>
  </si>
  <si>
    <t>72050000</t>
  </si>
  <si>
    <t>304000000</t>
  </si>
  <si>
    <t>14479917</t>
  </si>
  <si>
    <t>2091600000</t>
  </si>
  <si>
    <t>14460926</t>
  </si>
  <si>
    <t>14370825</t>
  </si>
  <si>
    <t>4313000</t>
  </si>
  <si>
    <t>14488001</t>
  </si>
  <si>
    <t>14245163</t>
  </si>
  <si>
    <t>14483257</t>
  </si>
  <si>
    <t>14161380</t>
  </si>
  <si>
    <t>10305863</t>
  </si>
  <si>
    <t>982782000</t>
  </si>
  <si>
    <t>14446443</t>
  </si>
  <si>
    <t>97000000</t>
  </si>
  <si>
    <t>11796804</t>
  </si>
  <si>
    <t>14424151</t>
  </si>
  <si>
    <t>14497920</t>
  </si>
  <si>
    <t>14514128</t>
  </si>
  <si>
    <t>14195044</t>
  </si>
  <si>
    <t>14503702</t>
  </si>
  <si>
    <t>14469059</t>
  </si>
  <si>
    <t>14371534</t>
  </si>
  <si>
    <t>32924400</t>
  </si>
  <si>
    <t>14361009</t>
  </si>
  <si>
    <t>14498598</t>
  </si>
  <si>
    <t>183540000</t>
  </si>
  <si>
    <t>12343021</t>
  </si>
  <si>
    <t>12519536</t>
  </si>
  <si>
    <t>198000000</t>
  </si>
  <si>
    <t>14262285</t>
  </si>
  <si>
    <t>5130000</t>
  </si>
  <si>
    <t>14448043</t>
  </si>
  <si>
    <t>5001000</t>
  </si>
  <si>
    <t>11799326</t>
  </si>
  <si>
    <t>155000000</t>
  </si>
  <si>
    <t>10805246</t>
  </si>
  <si>
    <t>773670000</t>
  </si>
  <si>
    <t>12500909</t>
  </si>
  <si>
    <t>460000000</t>
  </si>
  <si>
    <t>14610949</t>
  </si>
  <si>
    <t>14175950</t>
  </si>
  <si>
    <t>23954000</t>
  </si>
  <si>
    <t>14512504</t>
  </si>
  <si>
    <t>840000</t>
  </si>
  <si>
    <t>29703933</t>
  </si>
  <si>
    <t>14501188</t>
  </si>
  <si>
    <t>14593387</t>
  </si>
  <si>
    <t>11927095</t>
  </si>
  <si>
    <t>5986035200</t>
  </si>
  <si>
    <t>14498866</t>
  </si>
  <si>
    <t>342000000</t>
  </si>
  <si>
    <t>14555644</t>
  </si>
  <si>
    <t>14023059</t>
  </si>
  <si>
    <t>13448291</t>
  </si>
  <si>
    <t>13617723</t>
  </si>
  <si>
    <t>13643692</t>
  </si>
  <si>
    <t>24500000</t>
  </si>
  <si>
    <t>12365571</t>
  </si>
  <si>
    <t>13732716</t>
  </si>
  <si>
    <t>107200000</t>
  </si>
  <si>
    <t>13873844</t>
  </si>
  <si>
    <t>410000000</t>
  </si>
  <si>
    <t>12368402</t>
  </si>
  <si>
    <t>14070446</t>
  </si>
  <si>
    <t>29794674000</t>
  </si>
  <si>
    <t>14191057</t>
  </si>
  <si>
    <t>14193176</t>
  </si>
  <si>
    <t>5100000</t>
  </si>
  <si>
    <t>14188330</t>
  </si>
  <si>
    <t>14167771</t>
  </si>
  <si>
    <t>14149634</t>
  </si>
  <si>
    <t>14313824</t>
  </si>
  <si>
    <t>14317495</t>
  </si>
  <si>
    <t>14332216</t>
  </si>
  <si>
    <t>2115000000</t>
  </si>
  <si>
    <t>14353923</t>
  </si>
  <si>
    <t>14302549</t>
  </si>
  <si>
    <t>14385283</t>
  </si>
  <si>
    <t>14296327</t>
  </si>
  <si>
    <t>14410471</t>
  </si>
  <si>
    <t>14392777</t>
  </si>
  <si>
    <t>52630000</t>
  </si>
  <si>
    <t>12764073</t>
  </si>
  <si>
    <t>408000000</t>
  </si>
  <si>
    <t>14521447</t>
  </si>
  <si>
    <t>14402955</t>
  </si>
  <si>
    <t>11878410</t>
  </si>
  <si>
    <t>20072780</t>
  </si>
  <si>
    <t>13874759</t>
  </si>
  <si>
    <t>74200000</t>
  </si>
  <si>
    <t>14516388</t>
  </si>
  <si>
    <t>13834492</t>
  </si>
  <si>
    <t>14551420</t>
  </si>
  <si>
    <t>147750000</t>
  </si>
  <si>
    <t>11588157</t>
  </si>
  <si>
    <t>11265117</t>
  </si>
  <si>
    <t>14593569</t>
  </si>
  <si>
    <t>14475755</t>
  </si>
  <si>
    <t>52300000</t>
  </si>
  <si>
    <t>14220823</t>
  </si>
  <si>
    <t>14339495</t>
  </si>
  <si>
    <t>14549065</t>
  </si>
  <si>
    <t>513000000</t>
  </si>
  <si>
    <t>14610303</t>
  </si>
  <si>
    <t>14075441</t>
  </si>
  <si>
    <t>14321924</t>
  </si>
  <si>
    <t>1680000</t>
  </si>
  <si>
    <t>14530603</t>
  </si>
  <si>
    <t>14650969</t>
  </si>
  <si>
    <t>14069965</t>
  </si>
  <si>
    <t>64200000</t>
  </si>
  <si>
    <t>14646612</t>
  </si>
  <si>
    <t>11861232</t>
  </si>
  <si>
    <t>64415000</t>
  </si>
  <si>
    <t>14576784</t>
  </si>
  <si>
    <t>14579914</t>
  </si>
  <si>
    <t>15980000</t>
  </si>
  <si>
    <t>14358540</t>
  </si>
  <si>
    <t>14679942</t>
  </si>
  <si>
    <t>14408535</t>
  </si>
  <si>
    <t>14314210</t>
  </si>
  <si>
    <t>14651245</t>
  </si>
  <si>
    <t>11104270</t>
  </si>
  <si>
    <t>458130000</t>
  </si>
  <si>
    <t>14711497</t>
  </si>
  <si>
    <t>14153730</t>
  </si>
  <si>
    <t>2531328120</t>
  </si>
  <si>
    <t>14343175</t>
  </si>
  <si>
    <t>239980000</t>
  </si>
  <si>
    <t>14572371</t>
  </si>
  <si>
    <t>138960000</t>
  </si>
  <si>
    <t>14249356</t>
  </si>
  <si>
    <t>14748037</t>
  </si>
  <si>
    <t>14716870</t>
  </si>
  <si>
    <t>14704556</t>
  </si>
  <si>
    <t>89999999</t>
  </si>
  <si>
    <t>14537727</t>
  </si>
  <si>
    <t>14206663</t>
  </si>
  <si>
    <t>14737714</t>
  </si>
  <si>
    <t>28000000</t>
  </si>
  <si>
    <t>14363018</t>
  </si>
  <si>
    <t>5120000</t>
  </si>
  <si>
    <t>14558915</t>
  </si>
  <si>
    <t>14273508</t>
  </si>
  <si>
    <t>14658833</t>
  </si>
  <si>
    <t>14230190</t>
  </si>
  <si>
    <t>40200000</t>
  </si>
  <si>
    <t>361800000</t>
  </si>
  <si>
    <t>12748361</t>
  </si>
  <si>
    <t>14738519</t>
  </si>
  <si>
    <t>14693803</t>
  </si>
  <si>
    <t>71428570</t>
  </si>
  <si>
    <t>14625503</t>
  </si>
  <si>
    <t>12588703</t>
  </si>
  <si>
    <t>115710000</t>
  </si>
  <si>
    <t>13220260</t>
  </si>
  <si>
    <t>13357371</t>
  </si>
  <si>
    <t>13597821</t>
  </si>
  <si>
    <t>14004155</t>
  </si>
  <si>
    <t>14111440</t>
  </si>
  <si>
    <t>14288698</t>
  </si>
  <si>
    <t>4179000</t>
  </si>
  <si>
    <t>14370612</t>
  </si>
  <si>
    <t>143000000</t>
  </si>
  <si>
    <t>14373220</t>
  </si>
  <si>
    <t>14322712</t>
  </si>
  <si>
    <t>12162725</t>
  </si>
  <si>
    <t>211000000</t>
  </si>
  <si>
    <t>14572357</t>
  </si>
  <si>
    <t>14579615</t>
  </si>
  <si>
    <t>14535457</t>
  </si>
  <si>
    <t>14593356</t>
  </si>
  <si>
    <t>14503180</t>
  </si>
  <si>
    <t>14553745</t>
  </si>
  <si>
    <t>7000000</t>
  </si>
  <si>
    <t>13912712</t>
  </si>
  <si>
    <t>60000</t>
  </si>
  <si>
    <t>185000</t>
  </si>
  <si>
    <t>95000</t>
  </si>
  <si>
    <t>85000</t>
  </si>
  <si>
    <t>65000</t>
  </si>
  <si>
    <t>115000</t>
  </si>
  <si>
    <t>25000</t>
  </si>
  <si>
    <t>10894174</t>
  </si>
  <si>
    <t>14731749</t>
  </si>
  <si>
    <t>4245000</t>
  </si>
  <si>
    <t>14678415</t>
  </si>
  <si>
    <t>14678587</t>
  </si>
  <si>
    <t>14750863</t>
  </si>
  <si>
    <t>14345445</t>
  </si>
  <si>
    <t>14143391</t>
  </si>
  <si>
    <t>14093083</t>
  </si>
  <si>
    <t>14725452</t>
  </si>
  <si>
    <t>128799500</t>
  </si>
  <si>
    <t>3700000</t>
  </si>
  <si>
    <t>14781036</t>
  </si>
  <si>
    <t>14675405</t>
  </si>
  <si>
    <t>24299000</t>
  </si>
  <si>
    <t>10492033</t>
  </si>
  <si>
    <t>5435000000</t>
  </si>
  <si>
    <t>14745199</t>
  </si>
  <si>
    <t>1669930000</t>
  </si>
  <si>
    <t>14409426</t>
  </si>
  <si>
    <t>37500000</t>
  </si>
  <si>
    <t>10812242</t>
  </si>
  <si>
    <t>14821888</t>
  </si>
  <si>
    <t>13378246</t>
  </si>
  <si>
    <t>13476849</t>
  </si>
  <si>
    <t>137500000</t>
  </si>
  <si>
    <t>17000000</t>
  </si>
  <si>
    <t>10757686</t>
  </si>
  <si>
    <t>14921359</t>
  </si>
  <si>
    <t>372680000</t>
  </si>
  <si>
    <t>14832785</t>
  </si>
  <si>
    <t>14857551</t>
  </si>
  <si>
    <t>14819131</t>
  </si>
  <si>
    <t>2100840000</t>
  </si>
  <si>
    <t>13812203</t>
  </si>
  <si>
    <t>14848175</t>
  </si>
  <si>
    <t>20806000</t>
  </si>
  <si>
    <t>12250604</t>
  </si>
  <si>
    <t>10967957</t>
  </si>
  <si>
    <t>14816516</t>
  </si>
  <si>
    <t>14220000</t>
  </si>
  <si>
    <t>14847136</t>
  </si>
  <si>
    <t>14865211</t>
  </si>
  <si>
    <t>14881473</t>
  </si>
  <si>
    <t>14875564</t>
  </si>
  <si>
    <t>14366822</t>
  </si>
  <si>
    <t>14650907</t>
  </si>
  <si>
    <t>4999500</t>
  </si>
  <si>
    <t>150</t>
  </si>
  <si>
    <t>14923234</t>
  </si>
  <si>
    <t>11889300</t>
  </si>
  <si>
    <t>102000000</t>
  </si>
  <si>
    <t>14859034</t>
  </si>
  <si>
    <t>9214998</t>
  </si>
  <si>
    <t>785000</t>
  </si>
  <si>
    <t>14927939</t>
  </si>
  <si>
    <t>2170000</t>
  </si>
  <si>
    <t>14019630</t>
  </si>
  <si>
    <t>12219504</t>
  </si>
  <si>
    <t>116710000</t>
  </si>
  <si>
    <t>14014233</t>
  </si>
  <si>
    <t>14178214</t>
  </si>
  <si>
    <t>13391663</t>
  </si>
  <si>
    <t>24900000</t>
  </si>
  <si>
    <t>14447482</t>
  </si>
  <si>
    <t>13920489</t>
  </si>
  <si>
    <t>43000000</t>
  </si>
  <si>
    <t>12251076</t>
  </si>
  <si>
    <t>42000000</t>
  </si>
  <si>
    <t>12617232</t>
  </si>
  <si>
    <t>183308000</t>
  </si>
  <si>
    <t>14450075</t>
  </si>
  <si>
    <t>12255506</t>
  </si>
  <si>
    <t>14636596</t>
  </si>
  <si>
    <t>14355499</t>
  </si>
  <si>
    <t>96283500</t>
  </si>
  <si>
    <t>6684750</t>
  </si>
  <si>
    <t>14701333</t>
  </si>
  <si>
    <t>10856369</t>
  </si>
  <si>
    <t>14830824</t>
  </si>
  <si>
    <t>14445514</t>
  </si>
  <si>
    <t>9040000</t>
  </si>
  <si>
    <t>14807965</t>
  </si>
  <si>
    <t>14858239</t>
  </si>
  <si>
    <t>57300000</t>
  </si>
  <si>
    <t>13598097</t>
  </si>
  <si>
    <t>479000</t>
  </si>
  <si>
    <t>29521000</t>
  </si>
  <si>
    <t>14391381</t>
  </si>
  <si>
    <t>14811494</t>
  </si>
  <si>
    <t>14855566</t>
  </si>
  <si>
    <t>1212510000</t>
  </si>
  <si>
    <t>14868032</t>
  </si>
  <si>
    <t>13037743</t>
  </si>
  <si>
    <t>14846946</t>
  </si>
  <si>
    <t>10700000</t>
  </si>
  <si>
    <t>14782570</t>
  </si>
  <si>
    <t>14890811</t>
  </si>
  <si>
    <t>14898039</t>
  </si>
  <si>
    <t>14633854</t>
  </si>
  <si>
    <t>81792000</t>
  </si>
  <si>
    <t>14887675</t>
  </si>
  <si>
    <t>14638828</t>
  </si>
  <si>
    <t>14939301</t>
  </si>
  <si>
    <t>14925889</t>
  </si>
  <si>
    <t>115700000</t>
  </si>
  <si>
    <t>14467277</t>
  </si>
  <si>
    <t>14285561</t>
  </si>
  <si>
    <t>14965139</t>
  </si>
  <si>
    <t>729500000</t>
  </si>
  <si>
    <t>12702338</t>
  </si>
  <si>
    <t>56020000</t>
  </si>
  <si>
    <t>14660690</t>
  </si>
  <si>
    <t>14909634</t>
  </si>
  <si>
    <t>14500000</t>
  </si>
  <si>
    <t>14918182</t>
  </si>
  <si>
    <t>10820000</t>
  </si>
  <si>
    <t>12545515</t>
  </si>
  <si>
    <t>631020000</t>
  </si>
  <si>
    <t>11681731</t>
  </si>
  <si>
    <t>174000000</t>
  </si>
  <si>
    <t>11512914</t>
  </si>
  <si>
    <t>1329055000</t>
  </si>
  <si>
    <t>13336011</t>
  </si>
  <si>
    <t>11678272</t>
  </si>
  <si>
    <t>14995291</t>
  </si>
  <si>
    <t>35650000</t>
  </si>
  <si>
    <t>11689533</t>
  </si>
  <si>
    <t>14922800</t>
  </si>
  <si>
    <t>14997736</t>
  </si>
  <si>
    <t>4136000000</t>
  </si>
  <si>
    <t>14869497</t>
  </si>
  <si>
    <t>14110645</t>
  </si>
  <si>
    <t>11691259</t>
  </si>
  <si>
    <t>13748890</t>
  </si>
  <si>
    <t>11679572</t>
  </si>
  <si>
    <t>11706559</t>
  </si>
  <si>
    <t>11736532</t>
  </si>
  <si>
    <t>482000000</t>
  </si>
  <si>
    <t>11714910</t>
  </si>
  <si>
    <t>11727864</t>
  </si>
  <si>
    <t>14597625</t>
  </si>
  <si>
    <t>12061394</t>
  </si>
  <si>
    <t>11735050</t>
  </si>
  <si>
    <t>13769167</t>
  </si>
  <si>
    <t>13486329</t>
  </si>
  <si>
    <t>531700</t>
  </si>
  <si>
    <t>14963993</t>
  </si>
  <si>
    <t>14440306</t>
  </si>
  <si>
    <t>985000000</t>
  </si>
  <si>
    <t>14722899</t>
  </si>
  <si>
    <t>22633127</t>
  </si>
  <si>
    <t>14840672</t>
  </si>
  <si>
    <t>431000000</t>
  </si>
  <si>
    <t>960000</t>
  </si>
  <si>
    <t>14546031</t>
  </si>
  <si>
    <t>13580306</t>
  </si>
  <si>
    <t>155560000</t>
  </si>
  <si>
    <t>13993492</t>
  </si>
  <si>
    <t>13965954</t>
  </si>
  <si>
    <t>11327646</t>
  </si>
  <si>
    <t>780000000</t>
  </si>
  <si>
    <t>14026124</t>
  </si>
  <si>
    <t>11845032</t>
  </si>
  <si>
    <t>160670000</t>
  </si>
  <si>
    <t>14321120</t>
  </si>
  <si>
    <t>14360637</t>
  </si>
  <si>
    <t>13564931</t>
  </si>
  <si>
    <t>14588077</t>
  </si>
  <si>
    <t>14722734</t>
  </si>
  <si>
    <t>14506035</t>
  </si>
  <si>
    <t>14082760</t>
  </si>
  <si>
    <t>7500000</t>
  </si>
  <si>
    <t>14846575</t>
  </si>
  <si>
    <t>14767388</t>
  </si>
  <si>
    <t>14790649</t>
  </si>
  <si>
    <t>10882544</t>
  </si>
  <si>
    <t>4680000</t>
  </si>
  <si>
    <t>11833237</t>
  </si>
  <si>
    <t>98695800</t>
  </si>
  <si>
    <t>60200000</t>
  </si>
  <si>
    <t>4200</t>
  </si>
  <si>
    <t>9800000</t>
  </si>
  <si>
    <t>11805256</t>
  </si>
  <si>
    <t>1254000000</t>
  </si>
  <si>
    <t>14886887</t>
  </si>
  <si>
    <t>11701743</t>
  </si>
  <si>
    <t>14996924</t>
  </si>
  <si>
    <t>11746548</t>
  </si>
  <si>
    <t>14609530</t>
  </si>
  <si>
    <t>536000000</t>
  </si>
  <si>
    <t>11692463</t>
  </si>
  <si>
    <t>12455531</t>
  </si>
  <si>
    <t>11742465</t>
  </si>
  <si>
    <t>11716503</t>
  </si>
  <si>
    <t>22618849</t>
  </si>
  <si>
    <t>12517390</t>
  </si>
  <si>
    <t>208080000</t>
  </si>
  <si>
    <t>36920000</t>
  </si>
  <si>
    <t>10256202</t>
  </si>
  <si>
    <t>259960000</t>
  </si>
  <si>
    <t>740040000</t>
  </si>
  <si>
    <t>22615482</t>
  </si>
  <si>
    <t>12451355</t>
  </si>
  <si>
    <t>11683991</t>
  </si>
  <si>
    <t>3011645000</t>
  </si>
  <si>
    <t>10266562</t>
  </si>
  <si>
    <t>1784563000</t>
  </si>
  <si>
    <t>14431470</t>
  </si>
  <si>
    <t>14823622</t>
  </si>
  <si>
    <t>22643470</t>
  </si>
  <si>
    <t>11494533</t>
  </si>
  <si>
    <t>1795360000</t>
  </si>
  <si>
    <t>14687011</t>
  </si>
  <si>
    <t>14508776</t>
  </si>
  <si>
    <t>22621621</t>
  </si>
  <si>
    <t>17000000000</t>
  </si>
  <si>
    <t>14399846</t>
  </si>
  <si>
    <t>14544565</t>
  </si>
  <si>
    <t>2563484000</t>
  </si>
  <si>
    <t>14438343</t>
  </si>
  <si>
    <t>18000000</t>
  </si>
  <si>
    <t>14116249</t>
  </si>
  <si>
    <t>22667520</t>
  </si>
  <si>
    <t>12069316</t>
  </si>
  <si>
    <t>16003209600</t>
  </si>
  <si>
    <t>22697077</t>
  </si>
  <si>
    <t>12079731</t>
  </si>
  <si>
    <t>22712857</t>
  </si>
  <si>
    <t>22721312</t>
  </si>
  <si>
    <t>22717515</t>
  </si>
  <si>
    <t>850000000</t>
  </si>
  <si>
    <t>22735250</t>
  </si>
  <si>
    <t>22725237</t>
  </si>
  <si>
    <t>22720287</t>
  </si>
  <si>
    <t>14057012</t>
  </si>
  <si>
    <t>12748330</t>
  </si>
  <si>
    <t>14519099</t>
  </si>
  <si>
    <t>22737238</t>
  </si>
  <si>
    <t>260000000</t>
  </si>
  <si>
    <t>11263177</t>
  </si>
  <si>
    <t>761248400</t>
  </si>
  <si>
    <t>12306800</t>
  </si>
  <si>
    <t>2200</t>
  </si>
  <si>
    <t>22771795</t>
  </si>
  <si>
    <t>14818257</t>
  </si>
  <si>
    <t>22786720</t>
  </si>
  <si>
    <t>152200000</t>
  </si>
  <si>
    <t>22792309</t>
  </si>
  <si>
    <t>22799258</t>
  </si>
  <si>
    <t>98800000</t>
  </si>
  <si>
    <t>1815700000</t>
  </si>
  <si>
    <t>13930024</t>
  </si>
  <si>
    <t>14630411</t>
  </si>
  <si>
    <t>14290455</t>
  </si>
  <si>
    <t>14541012</t>
  </si>
  <si>
    <t>14517286</t>
  </si>
  <si>
    <t>14541029</t>
  </si>
  <si>
    <t>14446704</t>
  </si>
  <si>
    <t>10365000</t>
  </si>
  <si>
    <t>14929429</t>
  </si>
  <si>
    <t>14976775</t>
  </si>
  <si>
    <t>12315473</t>
  </si>
  <si>
    <t>14997279</t>
  </si>
  <si>
    <t>1001000</t>
  </si>
  <si>
    <t>42000</t>
  </si>
  <si>
    <t>11714130</t>
  </si>
  <si>
    <t>12453199</t>
  </si>
  <si>
    <t>135000000</t>
  </si>
  <si>
    <t>22659664</t>
  </si>
  <si>
    <t>600000</t>
  </si>
  <si>
    <t>12434147</t>
  </si>
  <si>
    <t>152000000</t>
  </si>
  <si>
    <t>14318252</t>
  </si>
  <si>
    <t>42700000</t>
  </si>
  <si>
    <t>22632119</t>
  </si>
  <si>
    <t>22701682</t>
  </si>
  <si>
    <t>11748186</t>
  </si>
  <si>
    <t>12410729</t>
  </si>
  <si>
    <t>10379925</t>
  </si>
  <si>
    <t>925000000</t>
  </si>
  <si>
    <t>22759403</t>
  </si>
  <si>
    <t>22717876</t>
  </si>
  <si>
    <t>10671447</t>
  </si>
  <si>
    <t>282400000</t>
  </si>
  <si>
    <t>22725952</t>
  </si>
  <si>
    <t>21580140000</t>
  </si>
  <si>
    <t>14821527</t>
  </si>
  <si>
    <t>22796176</t>
  </si>
  <si>
    <t>22733966</t>
  </si>
  <si>
    <t>22918534</t>
  </si>
  <si>
    <t>7555552</t>
  </si>
  <si>
    <t>22924474</t>
  </si>
  <si>
    <t>22926098</t>
  </si>
  <si>
    <t>22914097</t>
  </si>
  <si>
    <t>22785602</t>
  </si>
  <si>
    <t>22924481</t>
  </si>
  <si>
    <t>14451715</t>
  </si>
  <si>
    <t>227000000</t>
  </si>
  <si>
    <t>14489765</t>
  </si>
  <si>
    <t>1558633000</t>
  </si>
  <si>
    <t>22947080</t>
  </si>
  <si>
    <t>22748719</t>
  </si>
  <si>
    <t>581000000</t>
  </si>
  <si>
    <t>22925657</t>
  </si>
  <si>
    <t>11945266</t>
  </si>
  <si>
    <t>48000000</t>
  </si>
  <si>
    <t>22742579</t>
  </si>
  <si>
    <t>263160000</t>
  </si>
  <si>
    <t>22937191</t>
  </si>
  <si>
    <t>5400000</t>
  </si>
  <si>
    <t>12295502</t>
  </si>
  <si>
    <t>22946223</t>
  </si>
  <si>
    <t>22968601</t>
  </si>
  <si>
    <t>22759496</t>
  </si>
  <si>
    <t>22624174</t>
  </si>
  <si>
    <t>4999000</t>
  </si>
  <si>
    <t>22921749</t>
  </si>
  <si>
    <t>22981406</t>
  </si>
  <si>
    <t>22604695</t>
  </si>
  <si>
    <t>723887200</t>
  </si>
  <si>
    <t>22950587</t>
  </si>
  <si>
    <t>4600000</t>
  </si>
  <si>
    <t>22947066</t>
  </si>
  <si>
    <t>22989143</t>
  </si>
  <si>
    <t>23000063</t>
  </si>
  <si>
    <t>23001624</t>
  </si>
  <si>
    <t>14190111</t>
  </si>
  <si>
    <t>5010000</t>
  </si>
  <si>
    <t>23000609</t>
  </si>
  <si>
    <t>10003000</t>
  </si>
  <si>
    <t>9997000</t>
  </si>
  <si>
    <t>22911551</t>
  </si>
  <si>
    <t>22949817</t>
  </si>
  <si>
    <t>22909866</t>
  </si>
  <si>
    <t>22921990</t>
  </si>
  <si>
    <t>10799079</t>
  </si>
  <si>
    <t>670101012</t>
  </si>
  <si>
    <t>23015342</t>
  </si>
  <si>
    <t>11328599</t>
  </si>
  <si>
    <t>26500000</t>
  </si>
  <si>
    <t>22935728</t>
  </si>
  <si>
    <t>23044269</t>
  </si>
  <si>
    <t>14231634</t>
  </si>
  <si>
    <t>23051186</t>
  </si>
  <si>
    <t>23029132</t>
  </si>
  <si>
    <t>23040784</t>
  </si>
  <si>
    <t>23040409</t>
  </si>
  <si>
    <t>22957797</t>
  </si>
  <si>
    <t>23062519</t>
  </si>
  <si>
    <t>23057357</t>
  </si>
  <si>
    <t>5020000</t>
  </si>
  <si>
    <t>23024216</t>
  </si>
  <si>
    <t>35319000000</t>
  </si>
  <si>
    <t>12953424</t>
  </si>
  <si>
    <t>13735630</t>
  </si>
  <si>
    <t>2295000000</t>
  </si>
  <si>
    <t>14249363</t>
  </si>
  <si>
    <t>14407462</t>
  </si>
  <si>
    <t>14575549</t>
  </si>
  <si>
    <t>14820856</t>
  </si>
  <si>
    <t>14455000</t>
  </si>
  <si>
    <t>14922989</t>
  </si>
  <si>
    <t>14880719</t>
  </si>
  <si>
    <t>139400000</t>
  </si>
  <si>
    <t>11725484</t>
  </si>
  <si>
    <t>10728491</t>
  </si>
  <si>
    <t>2271600000</t>
  </si>
  <si>
    <t>7090000</t>
  </si>
  <si>
    <t>22708029</t>
  </si>
  <si>
    <t>875000000</t>
  </si>
  <si>
    <t>14681390</t>
  </si>
  <si>
    <t>12460377</t>
  </si>
  <si>
    <t>22796671</t>
  </si>
  <si>
    <t>22728326</t>
  </si>
  <si>
    <t>22769031</t>
  </si>
  <si>
    <t>22781684</t>
  </si>
  <si>
    <t>22791621</t>
  </si>
  <si>
    <t>22937373</t>
  </si>
  <si>
    <t>13248699</t>
  </si>
  <si>
    <t>204000000</t>
  </si>
  <si>
    <t>12490367</t>
  </si>
  <si>
    <t>14764464</t>
  </si>
  <si>
    <t>11782832</t>
  </si>
  <si>
    <t>22631936</t>
  </si>
  <si>
    <t>22934552</t>
  </si>
  <si>
    <t>12287079</t>
  </si>
  <si>
    <t>243902000</t>
  </si>
  <si>
    <t>22974211</t>
  </si>
  <si>
    <t>13420000</t>
  </si>
  <si>
    <t>760000</t>
  </si>
  <si>
    <t>23025035</t>
  </si>
  <si>
    <t>23035450</t>
  </si>
  <si>
    <t>12105000000</t>
  </si>
  <si>
    <t>23048902</t>
  </si>
  <si>
    <t>23028966</t>
  </si>
  <si>
    <t>23013199</t>
  </si>
  <si>
    <t>191200000</t>
  </si>
  <si>
    <t>50200000</t>
  </si>
  <si>
    <t>22929589</t>
  </si>
  <si>
    <t>8500000</t>
  </si>
  <si>
    <t>23069523</t>
  </si>
  <si>
    <t>2001446400</t>
  </si>
  <si>
    <t>23064920</t>
  </si>
  <si>
    <t>11129400</t>
  </si>
  <si>
    <t>1630450000</t>
  </si>
  <si>
    <t>22927800</t>
  </si>
  <si>
    <t>23000465</t>
  </si>
  <si>
    <t>23076172</t>
  </si>
  <si>
    <t>23043732</t>
  </si>
  <si>
    <t>23047578</t>
  </si>
  <si>
    <t>23102787</t>
  </si>
  <si>
    <t>5040000</t>
  </si>
  <si>
    <t>11283924</t>
  </si>
  <si>
    <t>832650000</t>
  </si>
  <si>
    <t>13959399</t>
  </si>
  <si>
    <t>11266369</t>
  </si>
  <si>
    <t>1064620000</t>
  </si>
  <si>
    <t>23005271</t>
  </si>
  <si>
    <t>100100000</t>
  </si>
  <si>
    <t>11034438</t>
  </si>
  <si>
    <t>1307060000</t>
  </si>
  <si>
    <t>23054914</t>
  </si>
  <si>
    <t>10920000</t>
  </si>
  <si>
    <t>23042913</t>
  </si>
  <si>
    <t>10769993</t>
  </si>
  <si>
    <t>11345161</t>
  </si>
  <si>
    <t>3115790000</t>
  </si>
  <si>
    <t>23074273</t>
  </si>
  <si>
    <t>23094185</t>
  </si>
  <si>
    <t>11088358</t>
  </si>
  <si>
    <t>756650000</t>
  </si>
  <si>
    <t>11974004</t>
  </si>
  <si>
    <t>17322000000</t>
  </si>
  <si>
    <t>22686259</t>
  </si>
  <si>
    <t>10901816</t>
  </si>
  <si>
    <t>2354810000</t>
  </si>
  <si>
    <t>23081585</t>
  </si>
  <si>
    <t>42427200</t>
  </si>
  <si>
    <t>23096723</t>
  </si>
  <si>
    <t>14858019</t>
  </si>
  <si>
    <t>14468838</t>
  </si>
  <si>
    <t>11032883</t>
  </si>
  <si>
    <t>1355380000</t>
  </si>
  <si>
    <t>23076990</t>
  </si>
  <si>
    <t>23046601</t>
  </si>
  <si>
    <t>11305433</t>
  </si>
  <si>
    <t>937260000</t>
  </si>
  <si>
    <t>23097391</t>
  </si>
  <si>
    <t>23045019</t>
  </si>
  <si>
    <t>4683500</t>
  </si>
  <si>
    <t>316500</t>
  </si>
  <si>
    <t>11227003</t>
  </si>
  <si>
    <t>2507830000</t>
  </si>
  <si>
    <t>10820988</t>
  </si>
  <si>
    <t>6393046000</t>
  </si>
  <si>
    <t>10600601</t>
  </si>
  <si>
    <t>54849528</t>
  </si>
  <si>
    <t>14262412</t>
  </si>
  <si>
    <t>850000</t>
  </si>
  <si>
    <t>23136063</t>
  </si>
  <si>
    <t>11754662</t>
  </si>
  <si>
    <t>11345178</t>
  </si>
  <si>
    <t>1534460000</t>
  </si>
  <si>
    <t>14996955</t>
  </si>
  <si>
    <t>23188929</t>
  </si>
  <si>
    <t>13215613</t>
  </si>
  <si>
    <t>13854177</t>
  </si>
  <si>
    <t>375000000</t>
  </si>
  <si>
    <t>14011838</t>
  </si>
  <si>
    <t>2190000000</t>
  </si>
  <si>
    <t>14234046</t>
  </si>
  <si>
    <t>8700000</t>
  </si>
  <si>
    <t>14464126</t>
  </si>
  <si>
    <t>10495892</t>
  </si>
  <si>
    <t>14387120</t>
  </si>
  <si>
    <t>7620000000</t>
  </si>
  <si>
    <t>11181932</t>
  </si>
  <si>
    <t>22667771</t>
  </si>
  <si>
    <t>14482270</t>
  </si>
  <si>
    <t>20500000</t>
  </si>
  <si>
    <t>14708426</t>
  </si>
  <si>
    <t>21859000</t>
  </si>
  <si>
    <t>12745760</t>
  </si>
  <si>
    <t>156050000</t>
  </si>
  <si>
    <t>22769309</t>
  </si>
  <si>
    <t>22960098</t>
  </si>
  <si>
    <t>23032127</t>
  </si>
  <si>
    <t>24287000</t>
  </si>
  <si>
    <t>23057986</t>
  </si>
  <si>
    <t>11043058</t>
  </si>
  <si>
    <t>11494179</t>
  </si>
  <si>
    <t>14898651</t>
  </si>
  <si>
    <t>22922403</t>
  </si>
  <si>
    <t>23041352</t>
  </si>
  <si>
    <t>23041565</t>
  </si>
  <si>
    <t>23095942</t>
  </si>
  <si>
    <t>23125977</t>
  </si>
  <si>
    <t>23084650</t>
  </si>
  <si>
    <t>23081956</t>
  </si>
  <si>
    <t>11187622</t>
  </si>
  <si>
    <t>1157520000</t>
  </si>
  <si>
    <t>22979216</t>
  </si>
  <si>
    <t>12226483</t>
  </si>
  <si>
    <t>10825244</t>
  </si>
  <si>
    <t>326000000</t>
  </si>
  <si>
    <t>12819630</t>
  </si>
  <si>
    <t>4760000000</t>
  </si>
  <si>
    <t>11252005</t>
  </si>
  <si>
    <t>1980230000</t>
  </si>
  <si>
    <t>23139028</t>
  </si>
  <si>
    <t>23087536</t>
  </si>
  <si>
    <t>23170520</t>
  </si>
  <si>
    <t>11108748</t>
  </si>
  <si>
    <t>1879340000</t>
  </si>
  <si>
    <t>14045640</t>
  </si>
  <si>
    <t>23139743</t>
  </si>
  <si>
    <t>11906522</t>
  </si>
  <si>
    <t>47320000000</t>
  </si>
  <si>
    <t>23049996</t>
  </si>
  <si>
    <t>23082438</t>
  </si>
  <si>
    <t>23174586</t>
  </si>
  <si>
    <t>85533000</t>
  </si>
  <si>
    <t>23031748</t>
  </si>
  <si>
    <t>805500000</t>
  </si>
  <si>
    <t>23183034</t>
  </si>
  <si>
    <t>23282834</t>
  </si>
  <si>
    <t>2</t>
  </si>
  <si>
    <t>23064748</t>
  </si>
  <si>
    <t>17100000</t>
  </si>
  <si>
    <t>14735987</t>
  </si>
  <si>
    <t>23285868</t>
  </si>
  <si>
    <t>14727928</t>
  </si>
  <si>
    <t>10356113</t>
  </si>
  <si>
    <t>61292654</t>
  </si>
  <si>
    <t>23154416</t>
  </si>
  <si>
    <t>10807705</t>
  </si>
  <si>
    <t>20200000</t>
  </si>
  <si>
    <t>11009429</t>
  </si>
  <si>
    <t>1767990000</t>
  </si>
  <si>
    <t>23126909</t>
  </si>
  <si>
    <t>14330087</t>
  </si>
  <si>
    <t>11043924</t>
  </si>
  <si>
    <t>1089015000</t>
  </si>
  <si>
    <t>11404374</t>
  </si>
  <si>
    <t>6851000000</t>
  </si>
  <si>
    <t>23282676</t>
  </si>
  <si>
    <t>22909897</t>
  </si>
  <si>
    <t>11071596</t>
  </si>
  <si>
    <t>1278670000</t>
  </si>
  <si>
    <t>23297443</t>
  </si>
  <si>
    <t>27250000</t>
  </si>
  <si>
    <t>12290552</t>
  </si>
  <si>
    <t>13657035</t>
  </si>
  <si>
    <t>23312467</t>
  </si>
  <si>
    <t>43300000</t>
  </si>
  <si>
    <t>10770735</t>
  </si>
  <si>
    <t>69000000</t>
  </si>
  <si>
    <t>22784230</t>
  </si>
  <si>
    <t>23344480</t>
  </si>
  <si>
    <t>11069296</t>
  </si>
  <si>
    <t>2326930000</t>
  </si>
  <si>
    <t>14878581</t>
  </si>
  <si>
    <t>1997143000</t>
  </si>
  <si>
    <t>12281248</t>
  </si>
  <si>
    <t>619750000</t>
  </si>
  <si>
    <t>305250000</t>
  </si>
  <si>
    <t>23336232</t>
  </si>
  <si>
    <t>50250000</t>
  </si>
  <si>
    <t>24750000</t>
  </si>
  <si>
    <t>14978203</t>
  </si>
  <si>
    <t>490000000</t>
  </si>
  <si>
    <t>23191110</t>
  </si>
  <si>
    <t>365100000</t>
  </si>
  <si>
    <t>23322552</t>
  </si>
  <si>
    <t>10585560</t>
  </si>
  <si>
    <t>1916900000</t>
  </si>
  <si>
    <t>12936773</t>
  </si>
  <si>
    <t>23134999</t>
  </si>
  <si>
    <t>23357341</t>
  </si>
  <si>
    <t>12361577</t>
  </si>
  <si>
    <t>23153594</t>
  </si>
  <si>
    <t>23411573</t>
  </si>
  <si>
    <t>13647744</t>
  </si>
  <si>
    <t>13929385</t>
  </si>
  <si>
    <t>11883892</t>
  </si>
  <si>
    <t>446357000</t>
  </si>
  <si>
    <t>12050000</t>
  </si>
  <si>
    <t>14544929</t>
  </si>
  <si>
    <t>15200000</t>
  </si>
  <si>
    <t>14190805</t>
  </si>
  <si>
    <t>11685261</t>
  </si>
  <si>
    <t>12084979</t>
  </si>
  <si>
    <t>48400000</t>
  </si>
  <si>
    <t>22750222</t>
  </si>
  <si>
    <t>12863103</t>
  </si>
  <si>
    <t>145881000</t>
  </si>
  <si>
    <t>223700</t>
  </si>
  <si>
    <t>53849300</t>
  </si>
  <si>
    <t>22943828</t>
  </si>
  <si>
    <t>19992</t>
  </si>
  <si>
    <t>4</t>
  </si>
  <si>
    <t>22999197</t>
  </si>
  <si>
    <t>11708221</t>
  </si>
  <si>
    <t>72000</t>
  </si>
  <si>
    <t>11202983</t>
  </si>
  <si>
    <t>1401190000</t>
  </si>
  <si>
    <t>22799612</t>
  </si>
  <si>
    <t>36587000</t>
  </si>
  <si>
    <t>22918998</t>
  </si>
  <si>
    <t>14905946</t>
  </si>
  <si>
    <t>23090136</t>
  </si>
  <si>
    <t>14154222</t>
  </si>
  <si>
    <t>23003097</t>
  </si>
  <si>
    <t>4602000</t>
  </si>
  <si>
    <t>23083185</t>
  </si>
  <si>
    <t>35400000</t>
  </si>
  <si>
    <t>14605749</t>
  </si>
  <si>
    <t>13452740000</t>
  </si>
  <si>
    <t>14579921</t>
  </si>
  <si>
    <t>23194979</t>
  </si>
  <si>
    <t>14131149</t>
  </si>
  <si>
    <t>22923820</t>
  </si>
  <si>
    <t>39000000</t>
  </si>
  <si>
    <t>639740</t>
  </si>
  <si>
    <t>6</t>
  </si>
  <si>
    <t>11929248</t>
  </si>
  <si>
    <t>4735770000</t>
  </si>
  <si>
    <t>23300576</t>
  </si>
  <si>
    <t>14866920</t>
  </si>
  <si>
    <t>1650000</t>
  </si>
  <si>
    <t>23341779</t>
  </si>
  <si>
    <t>23368293</t>
  </si>
  <si>
    <t>23045215</t>
  </si>
  <si>
    <t>23395149</t>
  </si>
  <si>
    <t>23348783</t>
  </si>
  <si>
    <t>13780960</t>
  </si>
  <si>
    <t>82576053</t>
  </si>
  <si>
    <t>36922,17</t>
  </si>
  <si>
    <t>23410802</t>
  </si>
  <si>
    <t>23397354</t>
  </si>
  <si>
    <t>23333772</t>
  </si>
  <si>
    <t>23383935</t>
  </si>
  <si>
    <t>23393824</t>
  </si>
  <si>
    <t>10831407</t>
  </si>
  <si>
    <t>23002711</t>
  </si>
  <si>
    <t>1235000000</t>
  </si>
  <si>
    <t>14124590</t>
  </si>
  <si>
    <t>23388318</t>
  </si>
  <si>
    <t>23422827</t>
  </si>
  <si>
    <t>11916284</t>
  </si>
  <si>
    <t>23391475</t>
  </si>
  <si>
    <t>12530243</t>
  </si>
  <si>
    <t>105840000</t>
  </si>
  <si>
    <t>23059270</t>
  </si>
  <si>
    <t>14077340</t>
  </si>
  <si>
    <t>14705430</t>
  </si>
  <si>
    <t>23409534</t>
  </si>
  <si>
    <t>22628374</t>
  </si>
  <si>
    <t>23371831</t>
  </si>
  <si>
    <t>23459766</t>
  </si>
  <si>
    <t>12439489</t>
  </si>
  <si>
    <t>14125539</t>
  </si>
  <si>
    <t>14418785</t>
  </si>
  <si>
    <t>23448278</t>
  </si>
  <si>
    <t>14708976</t>
  </si>
  <si>
    <t>23317981</t>
  </si>
  <si>
    <t>23460436</t>
  </si>
  <si>
    <t>23349715</t>
  </si>
  <si>
    <t>23151334</t>
  </si>
  <si>
    <t>23476008</t>
  </si>
  <si>
    <t>212381000</t>
  </si>
  <si>
    <t>34245640000</t>
  </si>
  <si>
    <t>10931246</t>
  </si>
  <si>
    <t>1444169975</t>
  </si>
  <si>
    <t>23152407</t>
  </si>
  <si>
    <t>23479331</t>
  </si>
  <si>
    <t>23331969</t>
  </si>
  <si>
    <t>23353031</t>
  </si>
  <si>
    <t>13802613</t>
  </si>
  <si>
    <t>14721472</t>
  </si>
  <si>
    <t>560000000</t>
  </si>
  <si>
    <t>23491616</t>
  </si>
  <si>
    <t>23467842</t>
  </si>
  <si>
    <t>17000</t>
  </si>
  <si>
    <t>23123171</t>
  </si>
  <si>
    <t>13523570</t>
  </si>
  <si>
    <t>14044797</t>
  </si>
  <si>
    <t>14137657</t>
  </si>
  <si>
    <t>14580907</t>
  </si>
  <si>
    <t>14477867</t>
  </si>
  <si>
    <t>14983764</t>
  </si>
  <si>
    <t>22685399</t>
  </si>
  <si>
    <t>12863141</t>
  </si>
  <si>
    <t>482890900</t>
  </si>
  <si>
    <t>827800</t>
  </si>
  <si>
    <t>199243200</t>
  </si>
  <si>
    <t>56867100</t>
  </si>
  <si>
    <t>22976938</t>
  </si>
  <si>
    <t>23027532</t>
  </si>
  <si>
    <t>23097126</t>
  </si>
  <si>
    <t>10816583</t>
  </si>
  <si>
    <t>345000000</t>
  </si>
  <si>
    <t>22648592</t>
  </si>
  <si>
    <t>12778038</t>
  </si>
  <si>
    <t>40500000</t>
  </si>
  <si>
    <t>23054268</t>
  </si>
  <si>
    <t>HU0000107768</t>
  </si>
  <si>
    <t>23086061</t>
  </si>
  <si>
    <t>22985826</t>
  </si>
  <si>
    <t>23371776</t>
  </si>
  <si>
    <t>13567628</t>
  </si>
  <si>
    <t>311100000</t>
  </si>
  <si>
    <t>22666457</t>
  </si>
  <si>
    <t>22926139</t>
  </si>
  <si>
    <t>23370081</t>
  </si>
  <si>
    <t>6100000</t>
  </si>
  <si>
    <t>23408973</t>
  </si>
  <si>
    <t>14849822</t>
  </si>
  <si>
    <t>5</t>
  </si>
  <si>
    <t>14807116</t>
  </si>
  <si>
    <t>14840380</t>
  </si>
  <si>
    <t>23390852</t>
  </si>
  <si>
    <t>23411377</t>
  </si>
  <si>
    <t>12584008</t>
  </si>
  <si>
    <t>183485000</t>
  </si>
  <si>
    <t>153495000</t>
  </si>
  <si>
    <t>27751000</t>
  </si>
  <si>
    <t>11715492</t>
  </si>
  <si>
    <t>2900000</t>
  </si>
  <si>
    <t>13828868</t>
  </si>
  <si>
    <t>225000000</t>
  </si>
  <si>
    <t>23379516</t>
  </si>
  <si>
    <t>11739188</t>
  </si>
  <si>
    <t>123375000</t>
  </si>
  <si>
    <t>23471481</t>
  </si>
  <si>
    <t>23431533</t>
  </si>
  <si>
    <t>23043433</t>
  </si>
  <si>
    <t>23514683</t>
  </si>
  <si>
    <t>23467639</t>
  </si>
  <si>
    <t>470000000</t>
  </si>
  <si>
    <t>23452941</t>
  </si>
  <si>
    <t>23452934</t>
  </si>
  <si>
    <t>643115800</t>
  </si>
  <si>
    <t>23489701</t>
  </si>
  <si>
    <t>23464416</t>
  </si>
  <si>
    <t>23404687</t>
  </si>
  <si>
    <t>23391736</t>
  </si>
  <si>
    <t>14398144</t>
  </si>
  <si>
    <t>1700000</t>
  </si>
  <si>
    <t>8300000</t>
  </si>
  <si>
    <t>HU0000110978</t>
  </si>
  <si>
    <t>23472781</t>
  </si>
  <si>
    <t>HU0000110986</t>
  </si>
  <si>
    <t>4990000</t>
  </si>
  <si>
    <t>23481057</t>
  </si>
  <si>
    <t>23481208</t>
  </si>
  <si>
    <t>23521988</t>
  </si>
  <si>
    <t>12238051</t>
  </si>
  <si>
    <t>23344356</t>
  </si>
  <si>
    <t>10825251</t>
  </si>
  <si>
    <t>613000000</t>
  </si>
  <si>
    <t>12808764</t>
  </si>
  <si>
    <t>651</t>
  </si>
  <si>
    <t>4999029</t>
  </si>
  <si>
    <t>23504550</t>
  </si>
  <si>
    <t>23475636</t>
  </si>
  <si>
    <t>23468788</t>
  </si>
  <si>
    <t>23498565</t>
  </si>
  <si>
    <t>23417397</t>
  </si>
  <si>
    <t>23558133</t>
  </si>
  <si>
    <t>14708677</t>
  </si>
  <si>
    <t>1253807</t>
  </si>
  <si>
    <t>23529876</t>
  </si>
  <si>
    <t>11164511</t>
  </si>
  <si>
    <t>1664560000</t>
  </si>
  <si>
    <t>23377095</t>
  </si>
  <si>
    <t>5405500000</t>
  </si>
  <si>
    <t>23497454</t>
  </si>
  <si>
    <t>12470280</t>
  </si>
  <si>
    <t>12158980</t>
  </si>
  <si>
    <t>HU0000111729</t>
  </si>
  <si>
    <t>23565957</t>
  </si>
  <si>
    <t>HU0000111877</t>
  </si>
  <si>
    <t>23559268</t>
  </si>
  <si>
    <t>23593880</t>
  </si>
  <si>
    <t>23592621</t>
  </si>
  <si>
    <t>23683101</t>
  </si>
  <si>
    <t>23693973</t>
  </si>
  <si>
    <t>23684126</t>
  </si>
  <si>
    <t>23713741</t>
  </si>
  <si>
    <t>HU0000112313</t>
  </si>
  <si>
    <t>23501894</t>
  </si>
  <si>
    <t>HU0000112503</t>
  </si>
  <si>
    <t>23501904</t>
  </si>
  <si>
    <t>23483853</t>
  </si>
  <si>
    <t>HU0000090816</t>
  </si>
  <si>
    <t>14086197</t>
  </si>
  <si>
    <t>1D11</t>
  </si>
  <si>
    <t>HU0000094057</t>
  </si>
  <si>
    <t>14220438</t>
  </si>
  <si>
    <t>HU0000097050</t>
  </si>
  <si>
    <t>14500091</t>
  </si>
  <si>
    <t>HU0000098793</t>
  </si>
  <si>
    <t>14723508</t>
  </si>
  <si>
    <t>HU0000104492</t>
  </si>
  <si>
    <t>22799997</t>
  </si>
  <si>
    <t>HU0000106570</t>
  </si>
  <si>
    <t>10824346</t>
  </si>
  <si>
    <t>10983500000</t>
  </si>
  <si>
    <t>HU0000107404</t>
  </si>
  <si>
    <t>23096118</t>
  </si>
  <si>
    <t>40136850</t>
  </si>
  <si>
    <t>HU0000107412</t>
  </si>
  <si>
    <t>21612150</t>
  </si>
  <si>
    <t>HU0000108246</t>
  </si>
  <si>
    <t>23331938</t>
  </si>
  <si>
    <t>HU0000108998</t>
  </si>
  <si>
    <t>22731483</t>
  </si>
  <si>
    <t>HU0000109236</t>
  </si>
  <si>
    <t>14730360</t>
  </si>
  <si>
    <t>4550000</t>
  </si>
  <si>
    <t>HU0000109244</t>
  </si>
  <si>
    <t>HU0000109251</t>
  </si>
  <si>
    <t>HU0000109368</t>
  </si>
  <si>
    <t>14776355</t>
  </si>
  <si>
    <t>HU0000109376</t>
  </si>
  <si>
    <t>HU0000109384</t>
  </si>
  <si>
    <t>997000000</t>
  </si>
  <si>
    <t>HU0000109392</t>
  </si>
  <si>
    <t>HU0000109400</t>
  </si>
  <si>
    <t>HU0000109954</t>
  </si>
  <si>
    <t>11731087</t>
  </si>
  <si>
    <t>HU0000110085</t>
  </si>
  <si>
    <t>11719788</t>
  </si>
  <si>
    <t>2940000</t>
  </si>
  <si>
    <t>HU0000110093</t>
  </si>
  <si>
    <t>3060000</t>
  </si>
  <si>
    <t>HU0000110168</t>
  </si>
  <si>
    <t>14624746</t>
  </si>
  <si>
    <t>HU0000110358</t>
  </si>
  <si>
    <t>23181623</t>
  </si>
  <si>
    <t>30500</t>
  </si>
  <si>
    <t>HU0000110366</t>
  </si>
  <si>
    <t>HU0000110382</t>
  </si>
  <si>
    <t>HU0000110390</t>
  </si>
  <si>
    <t>HU0000110408</t>
  </si>
  <si>
    <t>15000</t>
  </si>
  <si>
    <t>HU0000110416</t>
  </si>
  <si>
    <t>7139900</t>
  </si>
  <si>
    <t>HU0000110432</t>
  </si>
  <si>
    <t>HU0000110598</t>
  </si>
  <si>
    <t>23415656</t>
  </si>
  <si>
    <t>HU0000110606</t>
  </si>
  <si>
    <t>23411724</t>
  </si>
  <si>
    <t>HU0000110820</t>
  </si>
  <si>
    <t>23508004</t>
  </si>
  <si>
    <t>HU0000110838</t>
  </si>
  <si>
    <t>23020250</t>
  </si>
  <si>
    <t>3125000</t>
  </si>
  <si>
    <t>HU0000110846</t>
  </si>
  <si>
    <t>HU0000111109</t>
  </si>
  <si>
    <t>12990018</t>
  </si>
  <si>
    <t>HU0000111174</t>
  </si>
  <si>
    <t>23457173</t>
  </si>
  <si>
    <t>HU0000111190</t>
  </si>
  <si>
    <t>23502424</t>
  </si>
  <si>
    <t>HU0000111299</t>
  </si>
  <si>
    <t>23520774</t>
  </si>
  <si>
    <t>HU0000111307</t>
  </si>
  <si>
    <t>23466346</t>
  </si>
  <si>
    <t>5070500</t>
  </si>
  <si>
    <t>HU0000111315</t>
  </si>
  <si>
    <t>23471625</t>
  </si>
  <si>
    <t>9540300</t>
  </si>
  <si>
    <t>HU0000111323</t>
  </si>
  <si>
    <t>HU0000111331</t>
  </si>
  <si>
    <t>HU0000111505</t>
  </si>
  <si>
    <t>12018468</t>
  </si>
  <si>
    <t>43200000</t>
  </si>
  <si>
    <t>HU0000111513</t>
  </si>
  <si>
    <t>4800000</t>
  </si>
  <si>
    <t>HU0000111547</t>
  </si>
  <si>
    <t>23553585</t>
  </si>
  <si>
    <t>HU0000111638</t>
  </si>
  <si>
    <t>23547535</t>
  </si>
  <si>
    <t>HU0000111646</t>
  </si>
  <si>
    <t>23065419</t>
  </si>
  <si>
    <t>HU0000111687</t>
  </si>
  <si>
    <t>13054748</t>
  </si>
  <si>
    <t>HU0000111794</t>
  </si>
  <si>
    <t>70841000</t>
  </si>
  <si>
    <t>HU0000111802</t>
  </si>
  <si>
    <t>HU0000111810</t>
  </si>
  <si>
    <t>HU0000111828</t>
  </si>
  <si>
    <t>5000</t>
  </si>
  <si>
    <t>HU0000111836</t>
  </si>
  <si>
    <t>HU0000111844</t>
  </si>
  <si>
    <t>HU0000111851</t>
  </si>
  <si>
    <t>23103513</t>
  </si>
  <si>
    <t>HU0000112016</t>
  </si>
  <si>
    <t>13952794</t>
  </si>
  <si>
    <t>HU0000112032</t>
  </si>
  <si>
    <t>HU0000112040</t>
  </si>
  <si>
    <t>222222</t>
  </si>
  <si>
    <t>HU0000112057</t>
  </si>
  <si>
    <t>1122225</t>
  </si>
  <si>
    <t>HU0000112065</t>
  </si>
  <si>
    <t>HU0000112073</t>
  </si>
  <si>
    <t>HU0000112156</t>
  </si>
  <si>
    <t>23497382</t>
  </si>
  <si>
    <t>HU0000112180</t>
  </si>
  <si>
    <t>182400000</t>
  </si>
  <si>
    <t>HU0000112198</t>
  </si>
  <si>
    <t>182500000</t>
  </si>
  <si>
    <t>HU0000112214</t>
  </si>
  <si>
    <t>14186060</t>
  </si>
  <si>
    <t>HU0000112222</t>
  </si>
  <si>
    <t>23597389</t>
  </si>
  <si>
    <t>HU0000112230</t>
  </si>
  <si>
    <t>23458208</t>
  </si>
  <si>
    <t>6435000000</t>
  </si>
  <si>
    <t>HU0000112453</t>
  </si>
  <si>
    <t>23709119</t>
  </si>
  <si>
    <t>HU0000112560</t>
  </si>
  <si>
    <t>23729409</t>
  </si>
  <si>
    <t>HU0000112602</t>
  </si>
  <si>
    <t>23122778</t>
  </si>
  <si>
    <t>HU0000112610</t>
  </si>
  <si>
    <t>14237403</t>
  </si>
  <si>
    <t>HU0000112636</t>
  </si>
  <si>
    <t>12524286</t>
  </si>
  <si>
    <t>383010000</t>
  </si>
  <si>
    <t>HU0000112644</t>
  </si>
  <si>
    <t>23509830</t>
  </si>
  <si>
    <t>HU0000112685</t>
  </si>
  <si>
    <t>21000000000</t>
  </si>
  <si>
    <t>HU0000112768</t>
  </si>
  <si>
    <t>23389364</t>
  </si>
  <si>
    <t>HU0000112776</t>
  </si>
  <si>
    <t>23491434</t>
  </si>
  <si>
    <t>2501000</t>
  </si>
  <si>
    <t>HU0000112784</t>
  </si>
  <si>
    <t>2499000</t>
  </si>
  <si>
    <t>HU0000112933</t>
  </si>
  <si>
    <t>23566295</t>
  </si>
  <si>
    <t>HU0000112941</t>
  </si>
  <si>
    <t>HU0000112982</t>
  </si>
  <si>
    <t>14291896</t>
  </si>
  <si>
    <t>HU0000113014</t>
  </si>
  <si>
    <t>23790348</t>
  </si>
  <si>
    <t>HU0000113063</t>
  </si>
  <si>
    <t>23586925</t>
  </si>
  <si>
    <t>HU0000113071</t>
  </si>
  <si>
    <t>HU0000113097</t>
  </si>
  <si>
    <t>23734551</t>
  </si>
  <si>
    <t>HU0000113139</t>
  </si>
  <si>
    <t>HU0000113170</t>
  </si>
  <si>
    <t>23787951</t>
  </si>
  <si>
    <t>HU0000113253</t>
  </si>
  <si>
    <t>HU0000113295</t>
  </si>
  <si>
    <t>23580273</t>
  </si>
  <si>
    <t>16458</t>
  </si>
  <si>
    <t>HU0000113329</t>
  </si>
  <si>
    <t>22763884</t>
  </si>
  <si>
    <t>HU0000113337</t>
  </si>
  <si>
    <t>23455827</t>
  </si>
  <si>
    <t>HU0000113352</t>
  </si>
  <si>
    <t>14844834</t>
  </si>
  <si>
    <t>18600000</t>
  </si>
  <si>
    <t>HU0000113360</t>
  </si>
  <si>
    <t>HU0000113501</t>
  </si>
  <si>
    <t>23781711</t>
  </si>
  <si>
    <t>HU0000113519</t>
  </si>
  <si>
    <t>11131298</t>
  </si>
  <si>
    <t>998450000</t>
  </si>
  <si>
    <t>HU0000113808</t>
  </si>
  <si>
    <t>23596467</t>
  </si>
  <si>
    <t>HU0000113824</t>
  </si>
  <si>
    <t>23587579</t>
  </si>
  <si>
    <t>HU0000113980</t>
  </si>
  <si>
    <t>22973382</t>
  </si>
  <si>
    <t>16000</t>
  </si>
  <si>
    <t>HU0000114012</t>
  </si>
  <si>
    <t>23724985</t>
  </si>
  <si>
    <t>HU0000097803</t>
  </si>
  <si>
    <t>14630514</t>
  </si>
  <si>
    <t>1D12</t>
  </si>
  <si>
    <t>HU0000109814</t>
  </si>
  <si>
    <t>14905812</t>
  </si>
  <si>
    <t>HU0000111620</t>
  </si>
  <si>
    <t>504200000</t>
  </si>
  <si>
    <t>HU0000112024</t>
  </si>
  <si>
    <t>23683699</t>
  </si>
  <si>
    <t>10500000</t>
  </si>
  <si>
    <t>HU0000112149</t>
  </si>
  <si>
    <t>23528923</t>
  </si>
  <si>
    <t>HU0000112859</t>
  </si>
  <si>
    <t>23705373</t>
  </si>
  <si>
    <t>HU0000112883</t>
  </si>
  <si>
    <t>23584497</t>
  </si>
  <si>
    <t>HU0000112925</t>
  </si>
  <si>
    <t>23715956</t>
  </si>
  <si>
    <t>HU0000112974</t>
  </si>
  <si>
    <t>23693375</t>
  </si>
  <si>
    <t>HU0000113121</t>
  </si>
  <si>
    <t>23580008</t>
  </si>
  <si>
    <t>HU0000113378</t>
  </si>
  <si>
    <t>23822368</t>
  </si>
  <si>
    <t>HU0000113493</t>
  </si>
  <si>
    <t>23764039</t>
  </si>
  <si>
    <t>1510000000</t>
  </si>
  <si>
    <t>HU0000113709</t>
  </si>
  <si>
    <t>23585601</t>
  </si>
  <si>
    <t>HU0000113782</t>
  </si>
  <si>
    <t>23782956</t>
  </si>
  <si>
    <t>HU0000114137</t>
  </si>
  <si>
    <t>10387128</t>
  </si>
  <si>
    <t>1465402800</t>
  </si>
  <si>
    <t>308221,53</t>
  </si>
  <si>
    <t>51830154</t>
  </si>
  <si>
    <t>30628350</t>
  </si>
  <si>
    <t>Bolgár Leva</t>
  </si>
  <si>
    <t>4644225284</t>
  </si>
  <si>
    <t>2036010564</t>
  </si>
  <si>
    <t>1512155080</t>
  </si>
  <si>
    <t>2028086784</t>
  </si>
  <si>
    <t>2970449156</t>
  </si>
  <si>
    <t>1729000000</t>
  </si>
  <si>
    <t>6146100</t>
  </si>
  <si>
    <t>855000000</t>
  </si>
  <si>
    <t>568894548</t>
  </si>
  <si>
    <t>147001</t>
  </si>
  <si>
    <t>2779852084</t>
  </si>
  <si>
    <t>933492662</t>
  </si>
  <si>
    <t>62687283</t>
  </si>
  <si>
    <t>118941</t>
  </si>
  <si>
    <t>1301500000</t>
  </si>
  <si>
    <t>83891100</t>
  </si>
  <si>
    <t>66740347986</t>
  </si>
  <si>
    <t>297598535</t>
  </si>
  <si>
    <t>382150000</t>
  </si>
  <si>
    <t>366129547</t>
  </si>
  <si>
    <t>2748239919</t>
  </si>
  <si>
    <t>737657691</t>
  </si>
  <si>
    <t>1705135483</t>
  </si>
  <si>
    <t>1538780866</t>
  </si>
  <si>
    <t>746900000</t>
  </si>
  <si>
    <t>11327400</t>
  </si>
  <si>
    <t>1016500000</t>
  </si>
  <si>
    <t>1233740000</t>
  </si>
  <si>
    <t>2509497</t>
  </si>
  <si>
    <t>16970640</t>
  </si>
  <si>
    <t>1784390000</t>
  </si>
  <si>
    <t>749070000</t>
  </si>
  <si>
    <t>1415270000</t>
  </si>
  <si>
    <t>380000000</t>
  </si>
  <si>
    <t>26444082</t>
  </si>
  <si>
    <t>2708969063</t>
  </si>
  <si>
    <t>18521793</t>
  </si>
  <si>
    <t>172799772</t>
  </si>
  <si>
    <t>2263439685</t>
  </si>
  <si>
    <t>1489747,09</t>
  </si>
  <si>
    <t>274708116</t>
  </si>
  <si>
    <t>486751500</t>
  </si>
  <si>
    <t>1106150000</t>
  </si>
  <si>
    <t>927959990</t>
  </si>
  <si>
    <t>1590700</t>
  </si>
  <si>
    <t>1069930000</t>
  </si>
  <si>
    <t>18985721775</t>
  </si>
  <si>
    <t>1263776756</t>
  </si>
  <si>
    <t>969274204</t>
  </si>
  <si>
    <t>14358423</t>
  </si>
  <si>
    <t>4376124294</t>
  </si>
  <si>
    <t>17039750340</t>
  </si>
  <si>
    <t>250002000</t>
  </si>
  <si>
    <t>142500000</t>
  </si>
  <si>
    <t>17115225</t>
  </si>
  <si>
    <t>30073497</t>
  </si>
  <si>
    <t>11517112</t>
  </si>
  <si>
    <t>38651479</t>
  </si>
  <si>
    <t>62365815</t>
  </si>
  <si>
    <t>10505281612</t>
  </si>
  <si>
    <t>1027174733</t>
  </si>
  <si>
    <t>394780</t>
  </si>
  <si>
    <t>1973359729</t>
  </si>
  <si>
    <t>905993997</t>
  </si>
  <si>
    <t>3092750000</t>
  </si>
  <si>
    <t>2300399940</t>
  </si>
  <si>
    <t>14334455140</t>
  </si>
  <si>
    <t>2350792480</t>
  </si>
  <si>
    <t>54341209</t>
  </si>
  <si>
    <t>355781969</t>
  </si>
  <si>
    <t>943654595</t>
  </si>
  <si>
    <t>295053214</t>
  </si>
  <si>
    <t>334185705</t>
  </si>
  <si>
    <t>145674752</t>
  </si>
  <si>
    <t>342076976</t>
  </si>
  <si>
    <t>65724102</t>
  </si>
  <si>
    <t>2083426</t>
  </si>
  <si>
    <t>348560000</t>
  </si>
  <si>
    <t>4507002009</t>
  </si>
  <si>
    <t>1187026200</t>
  </si>
  <si>
    <t>23663905541</t>
  </si>
  <si>
    <t>199820285</t>
  </si>
  <si>
    <t>2275326086</t>
  </si>
  <si>
    <t>1653826556</t>
  </si>
  <si>
    <t>839372660</t>
  </si>
  <si>
    <t>81515309</t>
  </si>
  <si>
    <t>123012428</t>
  </si>
  <si>
    <t>1349090000</t>
  </si>
  <si>
    <t>121113</t>
  </si>
  <si>
    <t>9506935383</t>
  </si>
  <si>
    <t>1404350000</t>
  </si>
  <si>
    <t>1715140000</t>
  </si>
  <si>
    <t>638434584</t>
  </si>
  <si>
    <t>433386647</t>
  </si>
  <si>
    <t>1641262554</t>
  </si>
  <si>
    <t>6288610000</t>
  </si>
  <si>
    <t>8875067012</t>
  </si>
  <si>
    <t>7359736418</t>
  </si>
  <si>
    <t>11966892</t>
  </si>
  <si>
    <t>2183583</t>
  </si>
  <si>
    <t>1472707195</t>
  </si>
  <si>
    <t>17966727</t>
  </si>
  <si>
    <t>129967392</t>
  </si>
  <si>
    <t>669776603</t>
  </si>
  <si>
    <t>159738526</t>
  </si>
  <si>
    <t>2748860000</t>
  </si>
  <si>
    <t>745569775</t>
  </si>
  <si>
    <t>7584350</t>
  </si>
  <si>
    <t>3110540000</t>
  </si>
  <si>
    <t>417562830</t>
  </si>
  <si>
    <t>1128010000</t>
  </si>
  <si>
    <t>713397963</t>
  </si>
  <si>
    <t>9737329345</t>
  </si>
  <si>
    <t>1941530000</t>
  </si>
  <si>
    <t>800862988</t>
  </si>
  <si>
    <t>1265660000</t>
  </si>
  <si>
    <t>7377400000</t>
  </si>
  <si>
    <t>33837396</t>
  </si>
  <si>
    <t>202225155</t>
  </si>
  <si>
    <t>990000000</t>
  </si>
  <si>
    <t>669149</t>
  </si>
  <si>
    <t>10013480000</t>
  </si>
  <si>
    <t>388602809</t>
  </si>
  <si>
    <t>9957062182</t>
  </si>
  <si>
    <t>48528039</t>
  </si>
  <si>
    <t>28349107</t>
  </si>
  <si>
    <t>56400514</t>
  </si>
  <si>
    <t>113944310</t>
  </si>
  <si>
    <t>2884050000</t>
  </si>
  <si>
    <t>1158611105</t>
  </si>
  <si>
    <t>8003850000</t>
  </si>
  <si>
    <t>14049380000</t>
  </si>
  <si>
    <t>500999999</t>
  </si>
  <si>
    <t>3809190000</t>
  </si>
  <si>
    <t>12901181</t>
  </si>
  <si>
    <t>5653710000</t>
  </si>
  <si>
    <t>45000000000</t>
  </si>
  <si>
    <t>2586270000</t>
  </si>
  <si>
    <t>2267810000</t>
  </si>
  <si>
    <t>5431370</t>
  </si>
  <si>
    <t>2939660000</t>
  </si>
  <si>
    <t>5370570000</t>
  </si>
  <si>
    <t>857262419</t>
  </si>
  <si>
    <t>1255757505</t>
  </si>
  <si>
    <t>27114528</t>
  </si>
  <si>
    <t>58770863</t>
  </si>
  <si>
    <t>187174912</t>
  </si>
  <si>
    <t>4241740000</t>
  </si>
  <si>
    <t>824800000</t>
  </si>
  <si>
    <t>2764079,51</t>
  </si>
  <si>
    <t>3775640000</t>
  </si>
  <si>
    <t>1092253651</t>
  </si>
  <si>
    <t>2080060000</t>
  </si>
  <si>
    <t>4627370</t>
  </si>
  <si>
    <t>2494470000</t>
  </si>
  <si>
    <t>1320060000</t>
  </si>
  <si>
    <t>1453510000</t>
  </si>
  <si>
    <t>410291712</t>
  </si>
  <si>
    <t>533730273</t>
  </si>
  <si>
    <t>3983660</t>
  </si>
  <si>
    <t>382450696</t>
  </si>
  <si>
    <t>7096500000</t>
  </si>
  <si>
    <t>2360000000</t>
  </si>
  <si>
    <t>4340000000</t>
  </si>
  <si>
    <t>4550000000</t>
  </si>
  <si>
    <t>1956000000</t>
  </si>
  <si>
    <t>195027072</t>
  </si>
  <si>
    <t>787320412</t>
  </si>
  <si>
    <t>85014817</t>
  </si>
  <si>
    <t>7193050000</t>
  </si>
  <si>
    <t>2263976461</t>
  </si>
  <si>
    <t>1595054939</t>
  </si>
  <si>
    <t>694951007</t>
  </si>
  <si>
    <t>2912727095</t>
  </si>
  <si>
    <t>2988050000</t>
  </si>
  <si>
    <t>789790000</t>
  </si>
  <si>
    <t>3228610000</t>
  </si>
  <si>
    <t>1985200000</t>
  </si>
  <si>
    <t>1173950000</t>
  </si>
  <si>
    <t>445426005</t>
  </si>
  <si>
    <t>859009532</t>
  </si>
  <si>
    <t>1009470096</t>
  </si>
  <si>
    <t>555876345</t>
  </si>
  <si>
    <t>3502530000</t>
  </si>
  <si>
    <t>1807140000</t>
  </si>
  <si>
    <t>1455536697</t>
  </si>
  <si>
    <t>2365421426</t>
  </si>
  <si>
    <t>700140</t>
  </si>
  <si>
    <t>503412</t>
  </si>
  <si>
    <t>206323484</t>
  </si>
  <si>
    <t>205860700</t>
  </si>
  <si>
    <t>195209180</t>
  </si>
  <si>
    <t>9086740000</t>
  </si>
  <si>
    <t>2391540000</t>
  </si>
  <si>
    <t>5678295</t>
  </si>
  <si>
    <t>6857192,33</t>
  </si>
  <si>
    <t>1147201499</t>
  </si>
  <si>
    <t>681720000</t>
  </si>
  <si>
    <t>2432680000</t>
  </si>
  <si>
    <t>2379080000</t>
  </si>
  <si>
    <t>2036200143</t>
  </si>
  <si>
    <t>3188710000</t>
  </si>
  <si>
    <t>410151815</t>
  </si>
  <si>
    <t>1932143145</t>
  </si>
  <si>
    <t>3171191731</t>
  </si>
  <si>
    <t>225250022</t>
  </si>
  <si>
    <t>1466720000</t>
  </si>
  <si>
    <t>1337240453</t>
  </si>
  <si>
    <t>1426550874</t>
  </si>
  <si>
    <t>5463500000</t>
  </si>
  <si>
    <t>220200000</t>
  </si>
  <si>
    <t>3003040000</t>
  </si>
  <si>
    <t>373250000</t>
  </si>
  <si>
    <t>4487530000</t>
  </si>
  <si>
    <t>13131413744</t>
  </si>
  <si>
    <t>238747913</t>
  </si>
  <si>
    <t>1739349519</t>
  </si>
  <si>
    <t>452312149</t>
  </si>
  <si>
    <t>1753179573</t>
  </si>
  <si>
    <t>2032050000</t>
  </si>
  <si>
    <t>1561510000</t>
  </si>
  <si>
    <t>1651000000</t>
  </si>
  <si>
    <t>259346284</t>
  </si>
  <si>
    <t>8550386463</t>
  </si>
  <si>
    <t>135214</t>
  </si>
  <si>
    <t>98062</t>
  </si>
  <si>
    <t>863291</t>
  </si>
  <si>
    <t>382031</t>
  </si>
  <si>
    <t>169305</t>
  </si>
  <si>
    <t>340127</t>
  </si>
  <si>
    <t>144238614</t>
  </si>
  <si>
    <t>3075679</t>
  </si>
  <si>
    <t>1067313100</t>
  </si>
  <si>
    <t>95701</t>
  </si>
  <si>
    <t>8387656959</t>
  </si>
  <si>
    <t>6215391</t>
  </si>
  <si>
    <t>1294808</t>
  </si>
  <si>
    <t>487530</t>
  </si>
  <si>
    <t>25831504</t>
  </si>
  <si>
    <t>18798194</t>
  </si>
  <si>
    <t>3380642</t>
  </si>
  <si>
    <t>1925602</t>
  </si>
  <si>
    <t>1572245</t>
  </si>
  <si>
    <t>106181561</t>
  </si>
  <si>
    <t>106877202</t>
  </si>
  <si>
    <t>23946389</t>
  </si>
  <si>
    <t>12344</t>
  </si>
  <si>
    <t>80159</t>
  </si>
  <si>
    <t>8304350000</t>
  </si>
  <si>
    <t>167296117</t>
  </si>
  <si>
    <t>259518</t>
  </si>
  <si>
    <t>312843</t>
  </si>
  <si>
    <t>340086</t>
  </si>
  <si>
    <t>9098700000</t>
  </si>
  <si>
    <t>1900710000</t>
  </si>
  <si>
    <t>1714640000</t>
  </si>
  <si>
    <t>3532630000</t>
  </si>
  <si>
    <t>49092289</t>
  </si>
  <si>
    <t>1682609398</t>
  </si>
  <si>
    <t>491941231</t>
  </si>
  <si>
    <t>92558440</t>
  </si>
  <si>
    <t>157861896</t>
  </si>
  <si>
    <t>4000</t>
  </si>
  <si>
    <t>Román (új) Lej</t>
  </si>
  <si>
    <t>1985070000</t>
  </si>
  <si>
    <t>2022340000</t>
  </si>
  <si>
    <t>4631400620</t>
  </si>
  <si>
    <t>1818620000</t>
  </si>
  <si>
    <t>1326438346</t>
  </si>
  <si>
    <t>200248292</t>
  </si>
  <si>
    <t>4171880000</t>
  </si>
  <si>
    <t>1427310000</t>
  </si>
  <si>
    <t>1018395559</t>
  </si>
  <si>
    <t>2647020000</t>
  </si>
  <si>
    <t>2662670000</t>
  </si>
  <si>
    <t>480666028</t>
  </si>
  <si>
    <t>2871790000</t>
  </si>
  <si>
    <t>1426000000</t>
  </si>
  <si>
    <t>2280469106</t>
  </si>
  <si>
    <t>282767</t>
  </si>
  <si>
    <t>2672580000</t>
  </si>
  <si>
    <t>2549460000</t>
  </si>
  <si>
    <t>596665064</t>
  </si>
  <si>
    <t>271144888</t>
  </si>
  <si>
    <t>221563399</t>
  </si>
  <si>
    <t>1882760000</t>
  </si>
  <si>
    <t>2046120000</t>
  </si>
  <si>
    <t>7160000</t>
  </si>
  <si>
    <t>1291021475</t>
  </si>
  <si>
    <t>4357714435</t>
  </si>
  <si>
    <t>2204280000</t>
  </si>
  <si>
    <t>2272530000</t>
  </si>
  <si>
    <t>4189213800</t>
  </si>
  <si>
    <t>3863529599</t>
  </si>
  <si>
    <t>3917656794</t>
  </si>
  <si>
    <t>3781353835</t>
  </si>
  <si>
    <t>3481848770</t>
  </si>
  <si>
    <t>3626656924</t>
  </si>
  <si>
    <t>1108970000</t>
  </si>
  <si>
    <t>2045800000</t>
  </si>
  <si>
    <t>2987520000</t>
  </si>
  <si>
    <t>1904050000</t>
  </si>
  <si>
    <t>2786530000</t>
  </si>
  <si>
    <t>1422731560</t>
  </si>
  <si>
    <t>50994663</t>
  </si>
  <si>
    <t>1143460000</t>
  </si>
  <si>
    <t>1654180000</t>
  </si>
  <si>
    <t>5914510000</t>
  </si>
  <si>
    <t>2068298628</t>
  </si>
  <si>
    <t>6106695,46</t>
  </si>
  <si>
    <t>888337,7</t>
  </si>
  <si>
    <t>947190000</t>
  </si>
  <si>
    <t>1155640000</t>
  </si>
  <si>
    <t>810930000</t>
  </si>
  <si>
    <t>5349610807</t>
  </si>
  <si>
    <t>13336945,5</t>
  </si>
  <si>
    <t>785190000</t>
  </si>
  <si>
    <t>608730000</t>
  </si>
  <si>
    <t>7277251538</t>
  </si>
  <si>
    <t>1118020000</t>
  </si>
  <si>
    <t>1732227520</t>
  </si>
  <si>
    <t>550000000</t>
  </si>
  <si>
    <t>HU0000710173</t>
  </si>
  <si>
    <t>101809</t>
  </si>
  <si>
    <t>Török yeni</t>
  </si>
  <si>
    <t>420030</t>
  </si>
  <si>
    <t>10682</t>
  </si>
  <si>
    <t>85205</t>
  </si>
  <si>
    <t>4775200000</t>
  </si>
  <si>
    <t>HU0000710843</t>
  </si>
  <si>
    <t>667513</t>
  </si>
  <si>
    <t>9472534</t>
  </si>
  <si>
    <t>1826310000</t>
  </si>
  <si>
    <t>HU0000710926</t>
  </si>
  <si>
    <t>3136130000</t>
  </si>
  <si>
    <t>HU0000710942</t>
  </si>
  <si>
    <t>2789728</t>
  </si>
  <si>
    <t>HU0000710959</t>
  </si>
  <si>
    <t>2948700</t>
  </si>
  <si>
    <t>HU0000710967</t>
  </si>
  <si>
    <t>1417090000</t>
  </si>
  <si>
    <t>1659070000</t>
  </si>
  <si>
    <t>3097230000</t>
  </si>
  <si>
    <t>4700000</t>
  </si>
  <si>
    <t>1508535238</t>
  </si>
  <si>
    <t>HU0000711023</t>
  </si>
  <si>
    <t>1082420000</t>
  </si>
  <si>
    <t>590980000</t>
  </si>
  <si>
    <t>HU0000711064</t>
  </si>
  <si>
    <t>2401730000</t>
  </si>
  <si>
    <t>591963436</t>
  </si>
  <si>
    <t>609772680</t>
  </si>
  <si>
    <t>216920504</t>
  </si>
  <si>
    <t>HU0000711148</t>
  </si>
  <si>
    <t>4279980</t>
  </si>
  <si>
    <t>HU0000711163</t>
  </si>
  <si>
    <t>2567043413</t>
  </si>
  <si>
    <t>HU0000711296</t>
  </si>
  <si>
    <t>HU0000711312</t>
  </si>
  <si>
    <t>Készült: 2012.03.08 12:49:35</t>
  </si>
  <si>
    <t>OPEN-ISINFO [ISINFO..Varga Ágnes] T.nap:2012.03.08 csütörtök Éles</t>
  </si>
  <si>
    <t>Magyar értékpapírok lekérdezése</t>
  </si>
  <si>
    <t>HU0000102546</t>
  </si>
  <si>
    <t>14906222</t>
  </si>
  <si>
    <t>3386</t>
  </si>
  <si>
    <t>1305000000</t>
  </si>
  <si>
    <t>Időszak : 2012.01 - 2012.12</t>
  </si>
  <si>
    <t>Főkönyvi szám : 951101 - 9520203</t>
  </si>
  <si>
    <t>100 Mrd Ft alatti nyomdai.hitelvisz.megt.ép. éves letéti díj</t>
  </si>
  <si>
    <t>100 MrdFt alatti nyomdai.tul.visz megt.ép. éves letéti díj</t>
  </si>
  <si>
    <t>100 MrdFt alatti demat.hitelvisz.megtest.ép. számlavez. díj</t>
  </si>
  <si>
    <t>100-1000 MrdFt közötti demat.hitelvisz.megt.ép. szlavez. díj</t>
  </si>
  <si>
    <t>1000 MrdFt feletti demat.hitelvisz.megtest.ép.szlavez.díj</t>
  </si>
  <si>
    <t>100 MrdFt alatti demat.tulajdvisz.megtest.ép. szlavez. díj</t>
  </si>
  <si>
    <t>100-1000 MrdFt közötti demat.tulajdvisz.megt.ép. szlavez. díj</t>
  </si>
  <si>
    <t>1000 MrdFt feletti demat. tulajdvisz.megtest.ép. szlavez. díj</t>
  </si>
  <si>
    <t>951109101</t>
  </si>
  <si>
    <t>Külföldi. hitelvisz.megt.ép.nyilvántart díja névértékre vet. Standard csop.</t>
  </si>
  <si>
    <t>951109102</t>
  </si>
  <si>
    <t>Külföldi. hitelvisz.megt.ép.nyilvántart díja névértékre vet. I. csoport</t>
  </si>
  <si>
    <t>951109107</t>
  </si>
  <si>
    <t>Külföldi. hitelvisz.megt.ép.nyilvántart díja névértékre vet. VI. csoport</t>
  </si>
  <si>
    <t>951109109</t>
  </si>
  <si>
    <t>Külföldi. hitelvisz.megt.ép.nyilvántart díja névértékre vet. VIII. csoport</t>
  </si>
  <si>
    <t>951109199</t>
  </si>
  <si>
    <t>Küldöldi. hitelvisz.megt.ép.nyilvántart díja névértékre vet.</t>
  </si>
  <si>
    <t>951109201</t>
  </si>
  <si>
    <t>Külföldi. egyéb ép. nyilvántart. díja piaci értékre vet. Standard csop.</t>
  </si>
  <si>
    <t>951109202</t>
  </si>
  <si>
    <t>Külföldi. egyéb ép. nyilvántart. díja piaci értékre vet. I. csop.</t>
  </si>
  <si>
    <t>951109203</t>
  </si>
  <si>
    <t>Külföldi. egyéb ép. nyilvántart. díja piaci értékre vet. II. csop.</t>
  </si>
  <si>
    <t>951109204</t>
  </si>
  <si>
    <t>Külföldi. egyéb ép. nyilvántart. díja piaci értékre vet. III. csop.</t>
  </si>
  <si>
    <t>951109205</t>
  </si>
  <si>
    <t>Külföldi. egyéb ép. nyilvántart. díja piaci értékre vet. IV. csop.</t>
  </si>
  <si>
    <t>951109206</t>
  </si>
  <si>
    <t>Külföldi. egyéb ép. nyilvántart. díja piaci értékre vet. V. csop.</t>
  </si>
  <si>
    <t>951109208</t>
  </si>
  <si>
    <t>Külföldi. egyéb ép. nyilvántart. díja piaci értékre vet. VII. csop.</t>
  </si>
  <si>
    <t>951109209</t>
  </si>
  <si>
    <t>Külföldi. egyéb ép. nyilvántart. díja piaci értékre vet. VIII. csop.</t>
  </si>
  <si>
    <t>951109211</t>
  </si>
  <si>
    <t>Külföldi. egyéb ép. nyilvántart. díja piaci értékre vet. X. csop.</t>
  </si>
  <si>
    <t>951109299</t>
  </si>
  <si>
    <t>Külföldi. egyéb ép. nyilvántart. díja piaci értékre vet.</t>
  </si>
  <si>
    <t>951110</t>
  </si>
  <si>
    <t>Egyedi értékpapír számla nyitás</t>
  </si>
  <si>
    <t>95120211</t>
  </si>
  <si>
    <t>Nem T napi (nem valós időben elsz.) fix ügylet</t>
  </si>
  <si>
    <t>95120212</t>
  </si>
  <si>
    <t>Nem T napi (nem valós időben elsz.) aukciós ügylet</t>
  </si>
  <si>
    <t>95120219</t>
  </si>
  <si>
    <t>Nem T napi (nem valós időben elsz.) fix. aukciós. btt.elvű</t>
  </si>
  <si>
    <t>NEM A KELER-EN KELETK.. TŐZSDEI ELSZ-RA BEFOGADOTT ÉP. REG. DÍJA</t>
  </si>
  <si>
    <t>95130171</t>
  </si>
  <si>
    <t>Értékpapír transzfer törlése FOP</t>
  </si>
  <si>
    <t>95130172</t>
  </si>
  <si>
    <t>Értékpapír transzfer törlése DVD</t>
  </si>
  <si>
    <t>95130179</t>
  </si>
  <si>
    <t>Br elvű ép.tranz.elektr.úton beadott megb.esetén (KID. OTC) DVP</t>
  </si>
  <si>
    <t>Br elvű ép.tranz.elektr.úton beadott megb.esetén (KID. OTC) DVD</t>
  </si>
  <si>
    <t>95130311</t>
  </si>
  <si>
    <t>A CLS. Luxemburg és az Euroclear közti ún.híd (bridge) elsz.</t>
  </si>
  <si>
    <t>A CLS.Luxembourg rendsz. telj.belsőköri ép. és DVP transzfer</t>
  </si>
  <si>
    <t>KELER ált.tört. ép.ins.törlés. hiányos nem ért. megb. esetén</t>
  </si>
  <si>
    <t>A tr. törlése a CLS által. hiányosan ért. megbízás miatt</t>
  </si>
  <si>
    <t>EUREX elsz. instrukció. díj továbbhárítása</t>
  </si>
  <si>
    <t>951304171</t>
  </si>
  <si>
    <t>KSZF kedvezményezettségével történő zárolás m. ép.</t>
  </si>
  <si>
    <t>951304172</t>
  </si>
  <si>
    <t>KSZF kedvezményezettségével történő zárolás k. ép.</t>
  </si>
  <si>
    <t>951304179</t>
  </si>
  <si>
    <t>951304221</t>
  </si>
  <si>
    <t>Együttes zárolás aut. feloldása</t>
  </si>
  <si>
    <t>951304222</t>
  </si>
  <si>
    <t>Kedvezm. elektr. zárfeloldás</t>
  </si>
  <si>
    <t>951304229</t>
  </si>
  <si>
    <t>951304271</t>
  </si>
  <si>
    <t>KSZF kedvezményezetti zárolás feloldás m. ép.</t>
  </si>
  <si>
    <t>951304272</t>
  </si>
  <si>
    <t>KSZF kedvezményezetti zárolás feloldás k. ép.</t>
  </si>
  <si>
    <t>951304279</t>
  </si>
  <si>
    <t>951304311</t>
  </si>
  <si>
    <t>GIRO/VIBER limitre tört.zár. elektr. úton bead. megb. Esetén m. ép.</t>
  </si>
  <si>
    <t>951304312</t>
  </si>
  <si>
    <t>GIRO/VIBER limitre tört.zár. elektr. úton bead. megb. Esetén k. ép.</t>
  </si>
  <si>
    <t>951304319</t>
  </si>
  <si>
    <t>951304329</t>
  </si>
  <si>
    <t>951304421</t>
  </si>
  <si>
    <t>Zárolási kivonat kiadása</t>
  </si>
  <si>
    <t>951304422</t>
  </si>
  <si>
    <t>Tulajdonosi igazlás</t>
  </si>
  <si>
    <t>951304429</t>
  </si>
  <si>
    <t>Kölcsönzés. készenléti díj</t>
  </si>
  <si>
    <t>95130713</t>
  </si>
  <si>
    <t>IG2 forgalmi jutalék</t>
  </si>
  <si>
    <t>95130714</t>
  </si>
  <si>
    <t>IG2 kézi rögzítés felár</t>
  </si>
  <si>
    <t>1. CS.dev.avizó (CAD. EUR. USD)</t>
  </si>
  <si>
    <t>95130807</t>
  </si>
  <si>
    <t>Kényszerkonverzió</t>
  </si>
  <si>
    <t>Értékpapír kiszállításának. kiadásának díja</t>
  </si>
  <si>
    <t>KID Havi átalánydíj - áfa (EER)</t>
  </si>
  <si>
    <t>95145</t>
  </si>
  <si>
    <t>KID Havi átalánydíj - áfa (PVR)</t>
  </si>
  <si>
    <t>Bankinformáció díja</t>
  </si>
  <si>
    <t>Adóvisszaig.díjai -Allokációk. megfeleltetések feldolgozása</t>
  </si>
  <si>
    <t>951516</t>
  </si>
  <si>
    <t>Adatszolgáltatás (elektronikusan)</t>
  </si>
  <si>
    <t>Demat. nyilv.kib.ép esetén társ.es.miatt tulajd.megf.díja</t>
  </si>
  <si>
    <t>Demat.zárt körb.kib.ép esetén társ.es.miatt tulajd.megf.díja</t>
  </si>
  <si>
    <t>Kifiz. diszp. kiadása (demat) elektronikus úton. KID-en keresztül</t>
  </si>
  <si>
    <t>Kifiz. diszp. kiadása (demat) papír alapon. KELER székhelyén átadással</t>
  </si>
  <si>
    <t>Kifiz. diszp. kiadása (demat) papír alapon. Bp. területén futárral tört. kiküld.</t>
  </si>
  <si>
    <t>9516204422</t>
  </si>
  <si>
    <t>Ép sorozat lejáraton kívüli okból történő teljes törlése nem bef.jegy</t>
  </si>
  <si>
    <t>951620609</t>
  </si>
  <si>
    <t>Kelet.;100M alatt;elekt.dok.;elekt.utasítás;sürgős</t>
  </si>
  <si>
    <t>951620610</t>
  </si>
  <si>
    <t>Kelet.;100M alatt;pap.dok.;elekt.utasítás;sürgős</t>
  </si>
  <si>
    <t>951620613</t>
  </si>
  <si>
    <t>Rábocs.;100M alatt;elekt.dok.;elekt.utasítás;sürgős</t>
  </si>
  <si>
    <t>951620621</t>
  </si>
  <si>
    <t>Kelet.;100M felett;elekt.dok.;elekt.utasítás;normál</t>
  </si>
  <si>
    <t>951620701</t>
  </si>
  <si>
    <t>Kelet.100M alatt;elekt.dok.;pap.utasítás;normál</t>
  </si>
  <si>
    <t>951620702</t>
  </si>
  <si>
    <t>Kelet.100M alatt;pap.dok.;pap.utasítás;normál</t>
  </si>
  <si>
    <t>951620705</t>
  </si>
  <si>
    <t>Rábocs.100M alatt;elekt.dok.;pap.utasítás;normál</t>
  </si>
  <si>
    <t>951620709</t>
  </si>
  <si>
    <t>Kelet.100M alatt;elekt.dok.;pap.utasítás;sürgős</t>
  </si>
  <si>
    <t>951620713</t>
  </si>
  <si>
    <t>Rábocs.100M alatt;elekt.dok.;pap.utasítás;sürgős</t>
  </si>
  <si>
    <t>951620725</t>
  </si>
  <si>
    <t>Kelet.100M felett;elekt.dok.;pap.utasítás;sürgős</t>
  </si>
  <si>
    <t>951620740</t>
  </si>
  <si>
    <t>Törlés-egyéb;pap.dok.;pap.utasítás;sürgős</t>
  </si>
  <si>
    <t>951620741</t>
  </si>
  <si>
    <t>OCS ép.adatvált.;elekt.dok.;pap.utasítás;normál</t>
  </si>
  <si>
    <t>951620745</t>
  </si>
  <si>
    <t>OCS kibocs.vált.;elekt.dok.;pap.utasítás;normál</t>
  </si>
  <si>
    <t>951620803</t>
  </si>
  <si>
    <t>Ráb.;100M alatt;KID</t>
  </si>
  <si>
    <t>951620806</t>
  </si>
  <si>
    <t>Kelet.;100M felett;KID;nem befjegy</t>
  </si>
  <si>
    <t>951620807</t>
  </si>
  <si>
    <t>Kelet.;100M felett;KID;befjegy</t>
  </si>
  <si>
    <t>951620808</t>
  </si>
  <si>
    <t>Ráb.;100M felett;KID</t>
  </si>
  <si>
    <t>951620811</t>
  </si>
  <si>
    <t>Kelet.több sor.;100M alatt;KID;nem befjegy</t>
  </si>
  <si>
    <t>951620816</t>
  </si>
  <si>
    <t>Rábocs.több sor.;100M felett;KID</t>
  </si>
  <si>
    <t>951620817</t>
  </si>
  <si>
    <t>Kelet.több sor.;100M felett;KID;nem befjegy</t>
  </si>
  <si>
    <t>951620823</t>
  </si>
  <si>
    <t>Törlés-egyéb;KID;nem befjegy</t>
  </si>
  <si>
    <t>951620901</t>
  </si>
  <si>
    <t>Kelet..100M alatt.papíros dok..személyesen</t>
  </si>
  <si>
    <t>951620902</t>
  </si>
  <si>
    <t>Rábocs..100M alatt.papíros dok..személyesen</t>
  </si>
  <si>
    <t>951620903</t>
  </si>
  <si>
    <t>Kelet..100M alatt.papíros dok..személyesen;sürgős</t>
  </si>
  <si>
    <t>951620904</t>
  </si>
  <si>
    <t>Rábocs..100M alatt.papíros dok..személyesen;sürgős</t>
  </si>
  <si>
    <t>951620905</t>
  </si>
  <si>
    <t>Kelet..100M felett.papíros dok..személyesen</t>
  </si>
  <si>
    <t>951620906</t>
  </si>
  <si>
    <t>Rábocs..100M felett.papíros dok..személyesen</t>
  </si>
  <si>
    <t>951620909</t>
  </si>
  <si>
    <t>Kelet.több sor..100M alatt.papíros dok..személyesen</t>
  </si>
  <si>
    <t>951620911</t>
  </si>
  <si>
    <t>Kelet.több sor..100M alatt.papíros dok..személyesen;sürgős</t>
  </si>
  <si>
    <t>951620912</t>
  </si>
  <si>
    <t>Rábocs.több sor..100M alatt.papíros dok..személyesen;sürgős</t>
  </si>
  <si>
    <t>951620913</t>
  </si>
  <si>
    <t>Kelet.több sor..100M felett.papíros dok..személyesen</t>
  </si>
  <si>
    <t>951620914</t>
  </si>
  <si>
    <t>Rábocs.több sor..100M felett.papíros dok..személyesen</t>
  </si>
  <si>
    <t>951620918</t>
  </si>
  <si>
    <t>Törlés-egyéb.papíros dok..személyesen</t>
  </si>
  <si>
    <t>951620919</t>
  </si>
  <si>
    <t>Törlés-lejárat.papíros dok..instruktáltan</t>
  </si>
  <si>
    <t>951620920</t>
  </si>
  <si>
    <t>Törlés-egyéb.papíros dok..instruktáltan</t>
  </si>
  <si>
    <t>951620921</t>
  </si>
  <si>
    <t>OCS ép.adatvált..papíros dok..személyesen</t>
  </si>
  <si>
    <t>951620924</t>
  </si>
  <si>
    <t>OCS kibocs.vált..papíros dok..instruktáltan</t>
  </si>
  <si>
    <t>951713</t>
  </si>
  <si>
    <t>Egyedi megáll. - Euroclear</t>
  </si>
  <si>
    <t>Közgyűlés szervezés. lebonyolítás-áfa</t>
  </si>
  <si>
    <t>9518072</t>
  </si>
  <si>
    <t>Egyedi megáll. MOL NYRT. - áfa</t>
  </si>
  <si>
    <t>95191101</t>
  </si>
  <si>
    <t>MGP forgalmi díj - KELER</t>
  </si>
  <si>
    <t>95191102</t>
  </si>
  <si>
    <t>MGPEGY forgalmi díj - KELER</t>
  </si>
  <si>
    <t>95191103</t>
  </si>
  <si>
    <t>KAP forgalmi díj - KELER</t>
  </si>
  <si>
    <t>95191104</t>
  </si>
  <si>
    <t>HEG forgalmi díj - KELER</t>
  </si>
  <si>
    <t>95191107</t>
  </si>
  <si>
    <t>Gázpiac egyszeri belépési díj - KELER</t>
  </si>
  <si>
    <t>95191108</t>
  </si>
  <si>
    <t>Gázpiaci késedelmi díj - KELER</t>
  </si>
  <si>
    <t>95191201</t>
  </si>
  <si>
    <t>MGP forgalmi díj - KSZF</t>
  </si>
  <si>
    <t>95191202</t>
  </si>
  <si>
    <t>MGPEGY forgalmi díj - KSZF</t>
  </si>
  <si>
    <t>95191203</t>
  </si>
  <si>
    <t>KAP forgalmi díj - KSZF</t>
  </si>
  <si>
    <t>95191204</t>
  </si>
  <si>
    <t>HEG forgalmi díj - KSZF</t>
  </si>
  <si>
    <t>95191205</t>
  </si>
  <si>
    <t>Gázpiac számlazárási díj - KSZF</t>
  </si>
  <si>
    <t>95191206</t>
  </si>
  <si>
    <t>Gázpiaci késedelmi díj - KSZF</t>
  </si>
  <si>
    <t>95192101</t>
  </si>
  <si>
    <t>Árampiaci forgalmi díj sáv1- KELER</t>
  </si>
  <si>
    <t>95192103</t>
  </si>
  <si>
    <t>Határidős Árampiaci forgalmi díj sáv1- KELER</t>
  </si>
  <si>
    <t>95192105</t>
  </si>
  <si>
    <t>Határidős Árampiaci fizikai teljesítés sáv1- KELER</t>
  </si>
  <si>
    <t>95192106</t>
  </si>
  <si>
    <t>Árampiaci forgalmi díj sáv2- KELER</t>
  </si>
  <si>
    <t>95192107</t>
  </si>
  <si>
    <t>Árampiaci forgalmi díj sáv3- KELER</t>
  </si>
  <si>
    <t>95192108</t>
  </si>
  <si>
    <t>Határidős Árampiaci forgalmi díj sáv2- KELER</t>
  </si>
  <si>
    <t>95192109</t>
  </si>
  <si>
    <t>Határidős Árampiaci forgalmi díj sáv3- KELER</t>
  </si>
  <si>
    <t>95192110</t>
  </si>
  <si>
    <t>Határidős Árampiaci fizikai teljesítés sáv2- KELER</t>
  </si>
  <si>
    <t>95192201</t>
  </si>
  <si>
    <t>Árampiaci alklíringtagsági díj - KSZF</t>
  </si>
  <si>
    <t>95192202</t>
  </si>
  <si>
    <t>Árampiaci forgalmi díj sáv1- KSZF</t>
  </si>
  <si>
    <t>95192205</t>
  </si>
  <si>
    <t>Határidős Árampiaci alklíringtagsági díj - KSZF</t>
  </si>
  <si>
    <t>95192206</t>
  </si>
  <si>
    <t>Határidős Árampiaci forgalmi díj sáv1- KSZF</t>
  </si>
  <si>
    <t>95192209</t>
  </si>
  <si>
    <t>Határidős Árampiaci fizikai teljesítés sáv1- KSZF</t>
  </si>
  <si>
    <t>95192210</t>
  </si>
  <si>
    <t>Árampiaci forgalmi díj sáv2- KSZF</t>
  </si>
  <si>
    <t>95192212</t>
  </si>
  <si>
    <t>Határidős Árampiaci forgalmi díj sáv2- KSZF</t>
  </si>
  <si>
    <t>95192213</t>
  </si>
  <si>
    <t>Határidős Árampiaci forgalmi díj sáv3- KSZF</t>
  </si>
  <si>
    <t>95192214</t>
  </si>
  <si>
    <t>Határidős Árampiaci fizikai teljesítés sáv2- KSZF</t>
  </si>
  <si>
    <t>95202011</t>
  </si>
  <si>
    <t>Azonnali piac késedelmi díj KELER</t>
  </si>
  <si>
    <t>95202012</t>
  </si>
  <si>
    <t>Azonnali piac késedelmi díj KSZF</t>
  </si>
  <si>
    <t>2012 ISIN igénylései</t>
  </si>
  <si>
    <t>ÉP  forgalmazás</t>
  </si>
  <si>
    <t>Kibocsátás típus</t>
  </si>
  <si>
    <t>ÉP típus</t>
  </si>
  <si>
    <t>Megkötés</t>
  </si>
  <si>
    <t>Kibocsátó</t>
  </si>
  <si>
    <t>Kib.rövid neve</t>
  </si>
  <si>
    <t>Kibocsátó címe</t>
  </si>
  <si>
    <t>Kamatozás módja</t>
  </si>
  <si>
    <t>Kamatfizetések száma</t>
  </si>
  <si>
    <t>Garancia típusa</t>
  </si>
  <si>
    <t>Elsõ kamatfizetés</t>
  </si>
  <si>
    <t>Lejárat típusa</t>
  </si>
  <si>
    <t>Törlesztés módja</t>
  </si>
  <si>
    <t>FHB FJ15NF02 Jelzáloglevél</t>
  </si>
  <si>
    <t>Nyilvános</t>
  </si>
  <si>
    <t>Névre szóló</t>
  </si>
  <si>
    <t>Nincs</t>
  </si>
  <si>
    <t>FHB Jelzálogbank Nyilvánosan Mûködõ Részvénytársaság</t>
  </si>
  <si>
    <t>FHB Nyrt.</t>
  </si>
  <si>
    <t>Budapest,Üllõi út 48.</t>
  </si>
  <si>
    <t>Fix kamatozás</t>
  </si>
  <si>
    <t>Évente</t>
  </si>
  <si>
    <t>Biztosított</t>
  </si>
  <si>
    <t>Fix lejárat</t>
  </si>
  <si>
    <t>HU0000652698</t>
  </si>
  <si>
    <t>FHB FJ15NF03 Jelzáloglevél</t>
  </si>
  <si>
    <t>HU0000652458</t>
  </si>
  <si>
    <t>FHB jelzáloglevél FJ16NF01 Jelzáloglevél</t>
  </si>
  <si>
    <t>HU0000652730</t>
  </si>
  <si>
    <t>FHB Jelzáloglevél FJ17NF02</t>
  </si>
  <si>
    <t>HU0000652722</t>
  </si>
  <si>
    <t>FJ15NF04 Jelzáloglevél</t>
  </si>
  <si>
    <t>HU0000652680</t>
  </si>
  <si>
    <t>OJB2015/II Jelzáloglevél</t>
  </si>
  <si>
    <t>OTP Jelzálogbank Zártkörûen Mûködõ Részvénytársaság</t>
  </si>
  <si>
    <t>OTP JB Zrt.</t>
  </si>
  <si>
    <t>Budapest,Nádor utca  21.</t>
  </si>
  <si>
    <t>Nincs garancia</t>
  </si>
  <si>
    <t>Fix lejárat visszahívási lehetõséggel</t>
  </si>
  <si>
    <t>HU0000652706</t>
  </si>
  <si>
    <t>UCJBF2017/A Jelzáloglevél</t>
  </si>
  <si>
    <t>Budapest,Szabadság tér 5-6.</t>
  </si>
  <si>
    <t>ISINstátusz</t>
  </si>
  <si>
    <t>Rövid név</t>
  </si>
  <si>
    <t>A150111J12 Államkötvény</t>
  </si>
  <si>
    <t>Aktív</t>
  </si>
  <si>
    <t>A150111J12</t>
  </si>
  <si>
    <t>Van</t>
  </si>
  <si>
    <t>ÁKK Zrt.</t>
  </si>
  <si>
    <t>Változó kamatozás</t>
  </si>
  <si>
    <t>Állami garancia</t>
  </si>
  <si>
    <t>A150824C12 Államkötvény</t>
  </si>
  <si>
    <t>A150824C12</t>
  </si>
  <si>
    <t>797000000000</t>
  </si>
  <si>
    <t>A170305I12 Államkötvény</t>
  </si>
  <si>
    <t>A170305I12</t>
  </si>
  <si>
    <t>55000000000</t>
  </si>
  <si>
    <t>D120404 Diszkont kincstárjegy</t>
  </si>
  <si>
    <t>Törölt</t>
  </si>
  <si>
    <t>D120404</t>
  </si>
  <si>
    <t>Diszkont</t>
  </si>
  <si>
    <t>D120411 Diszkont kincstárjegy</t>
  </si>
  <si>
    <t>D120411</t>
  </si>
  <si>
    <t>D120418 Diszkont kincstárjegy</t>
  </si>
  <si>
    <t>D120418</t>
  </si>
  <si>
    <t>D120425 Diszkont kincstárjegy</t>
  </si>
  <si>
    <t>D120425</t>
  </si>
  <si>
    <t>D120509 Diszkont kincstárjegy</t>
  </si>
  <si>
    <t>D120509</t>
  </si>
  <si>
    <t>D120516 Diszkont kincstárjegy</t>
  </si>
  <si>
    <t>D120516</t>
  </si>
  <si>
    <t>D120523 Diszkont kincstárjegy</t>
  </si>
  <si>
    <t>D120523</t>
  </si>
  <si>
    <t>108000000000</t>
  </si>
  <si>
    <t>D120530 Diszkont kincstárjegy</t>
  </si>
  <si>
    <t>D120530</t>
  </si>
  <si>
    <t>D120606 Diszkont kincstárjegy</t>
  </si>
  <si>
    <t>D120606</t>
  </si>
  <si>
    <t>D121227 Diszkont kincstárjegy</t>
  </si>
  <si>
    <t>D121227</t>
  </si>
  <si>
    <t>400000000000</t>
  </si>
  <si>
    <t>D130220 Diszkont kincstárjegy</t>
  </si>
  <si>
    <t>D130220</t>
  </si>
  <si>
    <t>304500000000</t>
  </si>
  <si>
    <t>K130102 Kamatozó kincstárjegy</t>
  </si>
  <si>
    <t>K130102</t>
  </si>
  <si>
    <t>K130109 Kamatozó kincstárjegy</t>
  </si>
  <si>
    <t>K130109</t>
  </si>
  <si>
    <t>K130116 Kamatozó kincstárjegy</t>
  </si>
  <si>
    <t>K130116</t>
  </si>
  <si>
    <t>K130123 Kamatozó kincstárjegy</t>
  </si>
  <si>
    <t>K130123</t>
  </si>
  <si>
    <t>K130130 Kamatozó kincstárjegy</t>
  </si>
  <si>
    <t>K130130</t>
  </si>
  <si>
    <t>K130206 Kamatozó kincstárjegy</t>
  </si>
  <si>
    <t>K130206</t>
  </si>
  <si>
    <t>K130213 Kamatozó kincstárjegy</t>
  </si>
  <si>
    <t>K130213</t>
  </si>
  <si>
    <t>K130220 Kamatozó kincstárjegy</t>
  </si>
  <si>
    <t>K130220</t>
  </si>
  <si>
    <t>K130227 Kamatozó kincstárjegy</t>
  </si>
  <si>
    <t>K130227</t>
  </si>
  <si>
    <t>K130306 Kamatozó kincstárjegy</t>
  </si>
  <si>
    <t>K130306</t>
  </si>
  <si>
    <t>HU0000623863</t>
  </si>
  <si>
    <t>MNB120118 Jegybanki kötvény</t>
  </si>
  <si>
    <t>MNB120118</t>
  </si>
  <si>
    <t>2159369460000</t>
  </si>
  <si>
    <t>MAGYAR NEMZETI BANK</t>
  </si>
  <si>
    <t>HU0000623871</t>
  </si>
  <si>
    <t>MNB120125 Jegybanki kötvény</t>
  </si>
  <si>
    <t>MNB120125</t>
  </si>
  <si>
    <t>1439249760000</t>
  </si>
  <si>
    <t>HU0000623889</t>
  </si>
  <si>
    <t>MNB120201 Jegybanki kötvény</t>
  </si>
  <si>
    <t>MNB120201</t>
  </si>
  <si>
    <t>2370815230000</t>
  </si>
  <si>
    <t>HU0000623897</t>
  </si>
  <si>
    <t>MNB120208 Jegybanki kötvény</t>
  </si>
  <si>
    <t>MNB120208</t>
  </si>
  <si>
    <t>1264950000000</t>
  </si>
  <si>
    <t>HU0000623905</t>
  </si>
  <si>
    <t>MNB120215 Jegybanki kötvény</t>
  </si>
  <si>
    <t>MNB120215</t>
  </si>
  <si>
    <t>2198960000000</t>
  </si>
  <si>
    <t>HU0000623913</t>
  </si>
  <si>
    <t>MNB120222 Jegybanki kötvény</t>
  </si>
  <si>
    <t>MNB120222</t>
  </si>
  <si>
    <t>1601774000000</t>
  </si>
  <si>
    <t>HU0000623921</t>
  </si>
  <si>
    <t>MNB120229 Jegybanki kötvény</t>
  </si>
  <si>
    <t>MNB120229</t>
  </si>
  <si>
    <t>2420700000000</t>
  </si>
  <si>
    <t>HU0000623939</t>
  </si>
  <si>
    <t>MNB120307 Jegybanki kötvény</t>
  </si>
  <si>
    <t>MNB120307</t>
  </si>
  <si>
    <t>1307876700000</t>
  </si>
  <si>
    <t>MNB120314 Jegybanki kötvény</t>
  </si>
  <si>
    <t>MNB120314</t>
  </si>
  <si>
    <t>MNB120321 Jegybanki kötvény</t>
  </si>
  <si>
    <t>MNB120321</t>
  </si>
  <si>
    <t>HU0000402607</t>
  </si>
  <si>
    <t>A150319K12 Államkötvény</t>
  </si>
  <si>
    <t>A150319K12</t>
  </si>
  <si>
    <t>0D13</t>
  </si>
  <si>
    <t>HU0000518832</t>
  </si>
  <si>
    <t>D120613 Diszkont kincstárjegy</t>
  </si>
  <si>
    <t>D120613</t>
  </si>
  <si>
    <t>HU0000518840</t>
  </si>
  <si>
    <t>D120620 Diszkont kincstárjegy</t>
  </si>
  <si>
    <t>D120620</t>
  </si>
  <si>
    <t>HU0000518857</t>
  </si>
  <si>
    <t>D120704 Diszkont kincstárjegy</t>
  </si>
  <si>
    <t>D120704</t>
  </si>
  <si>
    <t>HU0000518873</t>
  </si>
  <si>
    <t>D120711 Diszkont kincstárjegy</t>
  </si>
  <si>
    <t>D120711</t>
  </si>
  <si>
    <t>HU0000518881</t>
  </si>
  <si>
    <t>D120718 Diszkont kincstárjegy</t>
  </si>
  <si>
    <t>D120718</t>
  </si>
  <si>
    <t>HU0000518907</t>
  </si>
  <si>
    <t>D120725 Diszkont kincstárjegy</t>
  </si>
  <si>
    <t>D120725</t>
  </si>
  <si>
    <t>HU0000518915</t>
  </si>
  <si>
    <t>D120801 Diszkont kincstárjegy</t>
  </si>
  <si>
    <t>D120801</t>
  </si>
  <si>
    <t>HU0000518923</t>
  </si>
  <si>
    <t>D120808 Diszkont kincstárjegy</t>
  </si>
  <si>
    <t>D120808</t>
  </si>
  <si>
    <t>HU0000518931</t>
  </si>
  <si>
    <t>D120815 Diszkont kincstárjegy</t>
  </si>
  <si>
    <t>D120815</t>
  </si>
  <si>
    <t>110000000000</t>
  </si>
  <si>
    <t>HU0000518949</t>
  </si>
  <si>
    <t>D120829 Diszkont kincstárjegy</t>
  </si>
  <si>
    <t>D120829</t>
  </si>
  <si>
    <t>98500000000</t>
  </si>
  <si>
    <t>HU0000518964</t>
  </si>
  <si>
    <t>D120905 Diszkont kincstárjegy</t>
  </si>
  <si>
    <t>D120905</t>
  </si>
  <si>
    <t>HU0000518899</t>
  </si>
  <si>
    <t>D130417 Diszkont kincstárjegy</t>
  </si>
  <si>
    <t>D130417</t>
  </si>
  <si>
    <t>281500000000</t>
  </si>
  <si>
    <t>HU0000518956</t>
  </si>
  <si>
    <t>D130529 Diszkont kincstárjegy</t>
  </si>
  <si>
    <t>D130529</t>
  </si>
  <si>
    <t>287500000000</t>
  </si>
  <si>
    <t>HU0000504956</t>
  </si>
  <si>
    <t>F121107 Kamatozó kincstárjegy</t>
  </si>
  <si>
    <t>F121107</t>
  </si>
  <si>
    <t>HU0000504964</t>
  </si>
  <si>
    <t>F121114 Kamatozó kincstárjegy</t>
  </si>
  <si>
    <t>F121114</t>
  </si>
  <si>
    <t>HU0000504972</t>
  </si>
  <si>
    <t>F121121 Kamatozó kincstárjegy</t>
  </si>
  <si>
    <t>F121121</t>
  </si>
  <si>
    <t>HU0000504980</t>
  </si>
  <si>
    <t>F121128 Kamatozó kincstárjegy</t>
  </si>
  <si>
    <t>F121128</t>
  </si>
  <si>
    <t>HU0000504998</t>
  </si>
  <si>
    <t>F121205 Kamatozó kincstárjegy</t>
  </si>
  <si>
    <t>F121205</t>
  </si>
  <si>
    <t>HU0000504774</t>
  </si>
  <si>
    <t>K130313 Kamatozó kincstárjegy</t>
  </si>
  <si>
    <t>K130313</t>
  </si>
  <si>
    <t>10600000000</t>
  </si>
  <si>
    <t>HU0000504782</t>
  </si>
  <si>
    <t>K130320 Kamatozó kincstárjegy</t>
  </si>
  <si>
    <t>K130320</t>
  </si>
  <si>
    <t>HU0000504790</t>
  </si>
  <si>
    <t>K130327 Kamatozó kincstárjegy</t>
  </si>
  <si>
    <t>K130327</t>
  </si>
  <si>
    <t>HU0000504808</t>
  </si>
  <si>
    <t>K130403 Kamatozó kincstárjegy</t>
  </si>
  <si>
    <t>K130403</t>
  </si>
  <si>
    <t>HU0000504816</t>
  </si>
  <si>
    <t>K130411 Kamatozó kincstárjegy</t>
  </si>
  <si>
    <t>K130411</t>
  </si>
  <si>
    <t>6500000000</t>
  </si>
  <si>
    <t>HU0000504824</t>
  </si>
  <si>
    <t>K130417 Kamatozó kincstárjegy</t>
  </si>
  <si>
    <t>K130417</t>
  </si>
  <si>
    <t>HU0000504832</t>
  </si>
  <si>
    <t>K130424 Kamatozó kincstárjegy</t>
  </si>
  <si>
    <t>K130424</t>
  </si>
  <si>
    <t>HU0000504840</t>
  </si>
  <si>
    <t>K130503 Kamatozó kincstárjegy</t>
  </si>
  <si>
    <t>K130503</t>
  </si>
  <si>
    <t>HU0000504857</t>
  </si>
  <si>
    <t>K130508 Kamatozó kincstárjegy</t>
  </si>
  <si>
    <t>K130508</t>
  </si>
  <si>
    <t>8900000000</t>
  </si>
  <si>
    <t>HU0000504865</t>
  </si>
  <si>
    <t>K130515 Kamatozó kincstárjegy</t>
  </si>
  <si>
    <t>K130515</t>
  </si>
  <si>
    <t>HU0000504873</t>
  </si>
  <si>
    <t>K130522 Kamatozó kincstárjegy</t>
  </si>
  <si>
    <t>K130522</t>
  </si>
  <si>
    <t>HU0000504881</t>
  </si>
  <si>
    <t>K130530 Kamatozó kincstárjegy</t>
  </si>
  <si>
    <t>K130530</t>
  </si>
  <si>
    <t>HU0000504899</t>
  </si>
  <si>
    <t>K130605 Kamatozó kincstárjegy</t>
  </si>
  <si>
    <t>K130605</t>
  </si>
  <si>
    <t>HU0000623962</t>
  </si>
  <si>
    <t>MNB120328 Jegybanki kötvény</t>
  </si>
  <si>
    <t>MNB120328</t>
  </si>
  <si>
    <t>2402998600000</t>
  </si>
  <si>
    <t>HU0000623970</t>
  </si>
  <si>
    <t>MNB120404 Jegybanki kötvény</t>
  </si>
  <si>
    <t>MNB120404</t>
  </si>
  <si>
    <t>1621550000000</t>
  </si>
  <si>
    <t>HU0000623988</t>
  </si>
  <si>
    <t>MNB120411 Jegybanki kötvény</t>
  </si>
  <si>
    <t>MNB120411</t>
  </si>
  <si>
    <t>2098034000000</t>
  </si>
  <si>
    <t>HU0000623996</t>
  </si>
  <si>
    <t>MNB120418 Jegybanki kötvény</t>
  </si>
  <si>
    <t>MNB120418</t>
  </si>
  <si>
    <t>1977322240000</t>
  </si>
  <si>
    <t>HU0000624002</t>
  </si>
  <si>
    <t>MNB120425 Jegybanki kötvény</t>
  </si>
  <si>
    <t>MNB120425</t>
  </si>
  <si>
    <t>2199696670000</t>
  </si>
  <si>
    <t>HU0000624010</t>
  </si>
  <si>
    <t>MNB120502 Jegybanki kötvény</t>
  </si>
  <si>
    <t>MNB120502</t>
  </si>
  <si>
    <t>1798105000000</t>
  </si>
  <si>
    <t>HU0000624028</t>
  </si>
  <si>
    <t>MNB120509 Jegybanki kötvény</t>
  </si>
  <si>
    <t>MNB120509</t>
  </si>
  <si>
    <t>1983392000000</t>
  </si>
  <si>
    <t>HU0000624036</t>
  </si>
  <si>
    <t>MNB120516 Jegybanki kötvény</t>
  </si>
  <si>
    <t>MNB120516</t>
  </si>
  <si>
    <t>1881909460000</t>
  </si>
  <si>
    <t>HU0000624044</t>
  </si>
  <si>
    <t>MNB120523 Jegybanki kötvény</t>
  </si>
  <si>
    <t>MNB120523</t>
  </si>
  <si>
    <t>2350210000000</t>
  </si>
  <si>
    <t>HU0000624051</t>
  </si>
  <si>
    <t>MNB120530 Jegybanki kötvény</t>
  </si>
  <si>
    <t>MNB120530</t>
  </si>
  <si>
    <t>1935644750000</t>
  </si>
  <si>
    <t>HU0000624069</t>
  </si>
  <si>
    <t>MNB120606 Jegybanki kötvény</t>
  </si>
  <si>
    <t>MNB120606</t>
  </si>
  <si>
    <t>2100504070000</t>
  </si>
  <si>
    <t>HU0000624077</t>
  </si>
  <si>
    <t>MNB120613 Jegybanki kötvény</t>
  </si>
  <si>
    <t>MNB120613</t>
  </si>
  <si>
    <t>1847415850000</t>
  </si>
  <si>
    <t>HU0000624093</t>
  </si>
  <si>
    <t>MNB120620 Jegybanki kötvény</t>
  </si>
  <si>
    <t>MNB120620</t>
  </si>
  <si>
    <t>2346025580000</t>
  </si>
  <si>
    <t>HU0000518972</t>
  </si>
  <si>
    <t>D120912 Diszkont kincstárjegy</t>
  </si>
  <si>
    <t>D120912</t>
  </si>
  <si>
    <t>0D14</t>
  </si>
  <si>
    <t>HU0000518980</t>
  </si>
  <si>
    <t>D120919 Diszkont kincstárjegy</t>
  </si>
  <si>
    <t>D120919</t>
  </si>
  <si>
    <t>HU0000518998</t>
  </si>
  <si>
    <t>D120926 Diszkont kincstárjegy</t>
  </si>
  <si>
    <t>D120926</t>
  </si>
  <si>
    <t>HU0000519004</t>
  </si>
  <si>
    <t>D121003 Diszkont kincstárjegy</t>
  </si>
  <si>
    <t>D121003</t>
  </si>
  <si>
    <t>HU0000519012</t>
  </si>
  <si>
    <t>D121010 Diszkont kincstárjegy</t>
  </si>
  <si>
    <t>D121010</t>
  </si>
  <si>
    <t>HU0000519020</t>
  </si>
  <si>
    <t>D121024 Diszkont kincstárjegy</t>
  </si>
  <si>
    <t>D121024</t>
  </si>
  <si>
    <t>HU0000519053</t>
  </si>
  <si>
    <t>D121031 Diszkont kincstárjegy</t>
  </si>
  <si>
    <t>D121031</t>
  </si>
  <si>
    <t>HU0000519061</t>
  </si>
  <si>
    <t>D121107 Diszkont kincstárjegy</t>
  </si>
  <si>
    <t>D121107</t>
  </si>
  <si>
    <t>HU0000519079</t>
  </si>
  <si>
    <t>D121114 Diszkont kincstárjegy</t>
  </si>
  <si>
    <t>D121114</t>
  </si>
  <si>
    <t>HU0000519087</t>
  </si>
  <si>
    <t>D121121 Diszkont kincstárjegy</t>
  </si>
  <si>
    <t>D121121</t>
  </si>
  <si>
    <t>HU0000519095</t>
  </si>
  <si>
    <t>D121128 Diszkont kincstárjegy</t>
  </si>
  <si>
    <t>D121128</t>
  </si>
  <si>
    <t>HU0000519038</t>
  </si>
  <si>
    <t>D130724 Diszkont kincstárjegy</t>
  </si>
  <si>
    <t>D130724</t>
  </si>
  <si>
    <t>324500000000</t>
  </si>
  <si>
    <t>HU0000505003</t>
  </si>
  <si>
    <t>F121212 Kamatozó kincstárjegy</t>
  </si>
  <si>
    <t>F121212</t>
  </si>
  <si>
    <t>HU0000505011</t>
  </si>
  <si>
    <t>F121219 Kamatozó kincstárjegy</t>
  </si>
  <si>
    <t>F121219</t>
  </si>
  <si>
    <t>HU0000505029</t>
  </si>
  <si>
    <t>F121226 Kamatozó kincstárjegy</t>
  </si>
  <si>
    <t>F121226</t>
  </si>
  <si>
    <t>HU0000505037</t>
  </si>
  <si>
    <t>F130102 Kamatozó kincstárjegy</t>
  </si>
  <si>
    <t>F130102</t>
  </si>
  <si>
    <t>HU0000505045</t>
  </si>
  <si>
    <t>F130109 Kamatozó kincstárjegy</t>
  </si>
  <si>
    <t>F130109</t>
  </si>
  <si>
    <t>HU0000505052</t>
  </si>
  <si>
    <t>F130116 Kamatozó kincstárjegy</t>
  </si>
  <si>
    <t>F130116</t>
  </si>
  <si>
    <t>HU0000505060</t>
  </si>
  <si>
    <t>F130123 Kamatozó kincstárjegy</t>
  </si>
  <si>
    <t>F130123</t>
  </si>
  <si>
    <t>HU0000505078</t>
  </si>
  <si>
    <t>F130130 Kamatozó kincstárjegy</t>
  </si>
  <si>
    <t>F130130</t>
  </si>
  <si>
    <t>HU0000505086</t>
  </si>
  <si>
    <t>F130206 Kamatozó kincstárjegy</t>
  </si>
  <si>
    <t>F130206</t>
  </si>
  <si>
    <t>HU0000505094</t>
  </si>
  <si>
    <t>F130213 Kamatozó kincstárjegy</t>
  </si>
  <si>
    <t>F130213</t>
  </si>
  <si>
    <t>HU0000505102</t>
  </si>
  <si>
    <t>F130220 Kamatozó kincstárjegy</t>
  </si>
  <si>
    <t>F130220</t>
  </si>
  <si>
    <t>HU0000505110</t>
  </si>
  <si>
    <t>F130227 Kamatozó kincstárjegy</t>
  </si>
  <si>
    <t>F130227</t>
  </si>
  <si>
    <t>HU0000504907</t>
  </si>
  <si>
    <t>K130612 Kamatozó kincstárjegy</t>
  </si>
  <si>
    <t>K130612</t>
  </si>
  <si>
    <t>11200000000</t>
  </si>
  <si>
    <t>HU0000504915</t>
  </si>
  <si>
    <t>K130619 Kamatozó kincstárjegy</t>
  </si>
  <si>
    <t>K130619</t>
  </si>
  <si>
    <t>8700000000</t>
  </si>
  <si>
    <t>HU0000504923</t>
  </si>
  <si>
    <t>K130626 Kamatozó kincstárjegy</t>
  </si>
  <si>
    <t>K130626</t>
  </si>
  <si>
    <t>HU0000504931</t>
  </si>
  <si>
    <t>K130703 Kamatozó kincstárjegy</t>
  </si>
  <si>
    <t>K130703</t>
  </si>
  <si>
    <t>11500000000</t>
  </si>
  <si>
    <t>HU0000504949</t>
  </si>
  <si>
    <t>K130710 Kamatozó kincstárjegy</t>
  </si>
  <si>
    <t>K130710</t>
  </si>
  <si>
    <t>14900000000</t>
  </si>
  <si>
    <t>HU0000505185</t>
  </si>
  <si>
    <t>K130717 Kamatozó kincstárjegy</t>
  </si>
  <si>
    <t>K130717</t>
  </si>
  <si>
    <t>11900000000</t>
  </si>
  <si>
    <t>HU0000505193</t>
  </si>
  <si>
    <t>K130724 Kamatozó kincstárjegy</t>
  </si>
  <si>
    <t>K130724</t>
  </si>
  <si>
    <t>13900000000</t>
  </si>
  <si>
    <t>HU0000505201</t>
  </si>
  <si>
    <t>K130731 Kamatozó kincstárjegy</t>
  </si>
  <si>
    <t>K130731</t>
  </si>
  <si>
    <t>HU0000505219</t>
  </si>
  <si>
    <t>K130807 Kamatozó kincstárjegy</t>
  </si>
  <si>
    <t>K130807</t>
  </si>
  <si>
    <t>16900000000</t>
  </si>
  <si>
    <t>HU0000505227</t>
  </si>
  <si>
    <t>K130814 Kamatozó kincstárjegy</t>
  </si>
  <si>
    <t>K130814</t>
  </si>
  <si>
    <t>HU0000505235</t>
  </si>
  <si>
    <t>K130822 Kamatozó kincstárjegy</t>
  </si>
  <si>
    <t>K130822</t>
  </si>
  <si>
    <t>13300000000</t>
  </si>
  <si>
    <t>HU0000505243</t>
  </si>
  <si>
    <t>K130828 Kamatozó kincstárjegy</t>
  </si>
  <si>
    <t>K130828</t>
  </si>
  <si>
    <t>HU0000624101</t>
  </si>
  <si>
    <t>MNB120627 Jegybanki kötvény</t>
  </si>
  <si>
    <t>MNB120627</t>
  </si>
  <si>
    <t>1881099080000</t>
  </si>
  <si>
    <t>HU0000624119</t>
  </si>
  <si>
    <t>MNB120704 Jegybanki kötvény</t>
  </si>
  <si>
    <t>MNB120704</t>
  </si>
  <si>
    <t>1842466690000</t>
  </si>
  <si>
    <t>HU0000624127</t>
  </si>
  <si>
    <t>MNB120711 Jegybanki kötvény</t>
  </si>
  <si>
    <t>MNB120711</t>
  </si>
  <si>
    <t>2105776420000</t>
  </si>
  <si>
    <t>HU0000624135</t>
  </si>
  <si>
    <t>MNB120718 Jegybanki kötvény</t>
  </si>
  <si>
    <t>MNB120718</t>
  </si>
  <si>
    <t>2123366690000</t>
  </si>
  <si>
    <t>HU0000624143</t>
  </si>
  <si>
    <t>MNB120725 Jegybanki kötvény</t>
  </si>
  <si>
    <t>MNB120725</t>
  </si>
  <si>
    <t>2316293650000</t>
  </si>
  <si>
    <t>HU0000624150</t>
  </si>
  <si>
    <t>MNB120801 Jegybanki kötvény</t>
  </si>
  <si>
    <t>MNB120801</t>
  </si>
  <si>
    <t>2104534750000</t>
  </si>
  <si>
    <t>HU0000624168</t>
  </si>
  <si>
    <t>MNB120808 Jegybanki kötvény</t>
  </si>
  <si>
    <t>MNB120808</t>
  </si>
  <si>
    <t>1693986520000</t>
  </si>
  <si>
    <t>HU0000624176</t>
  </si>
  <si>
    <t>MNB120815 Jegybanki kötvény</t>
  </si>
  <si>
    <t>MNB120815</t>
  </si>
  <si>
    <t>2362081970000</t>
  </si>
  <si>
    <t>HU0000624184</t>
  </si>
  <si>
    <t>MNB120822 Jegybanki kötvény</t>
  </si>
  <si>
    <t>MNB120822</t>
  </si>
  <si>
    <t>1821180030000</t>
  </si>
  <si>
    <t>HU0000624192</t>
  </si>
  <si>
    <t>MNB120829 Jegybanki kötvény</t>
  </si>
  <si>
    <t>MNB120829</t>
  </si>
  <si>
    <t>2458031000000</t>
  </si>
  <si>
    <t>HU0000624200</t>
  </si>
  <si>
    <t>MNB120905 Jegybanki kötvény</t>
  </si>
  <si>
    <t>MNB120905</t>
  </si>
  <si>
    <t>1853871150000</t>
  </si>
  <si>
    <t>HU0000624218</t>
  </si>
  <si>
    <t>MNB120912 Jegybanki kötvény</t>
  </si>
  <si>
    <t>MNB120912</t>
  </si>
  <si>
    <t>2518410000000</t>
  </si>
  <si>
    <t>HU0000519103</t>
  </si>
  <si>
    <t>D121205 Diszkont kincstárjegy</t>
  </si>
  <si>
    <t>D121205</t>
  </si>
  <si>
    <t>0D15</t>
  </si>
  <si>
    <t>HU0000519046</t>
  </si>
  <si>
    <t>D121219 Diszkont kincstárjegy</t>
  </si>
  <si>
    <t>D121219</t>
  </si>
  <si>
    <t>223500000000</t>
  </si>
  <si>
    <t>HU0000519137</t>
  </si>
  <si>
    <t>D130102 Diszkont kincstárjegy</t>
  </si>
  <si>
    <t>D130102</t>
  </si>
  <si>
    <t>HU0000519145</t>
  </si>
  <si>
    <t>D130109 Diszkont kincstárjegy</t>
  </si>
  <si>
    <t>D130109</t>
  </si>
  <si>
    <t>HU0000519152</t>
  </si>
  <si>
    <t>D130116 Diszkont kincstárjegy</t>
  </si>
  <si>
    <t>D130116</t>
  </si>
  <si>
    <t>HU0000519160</t>
  </si>
  <si>
    <t>D130123 Diszkont kincstárjegy</t>
  </si>
  <si>
    <t>D130123</t>
  </si>
  <si>
    <t>HU0000519178</t>
  </si>
  <si>
    <t>D130130 Diszkont kincstárjegy</t>
  </si>
  <si>
    <t>D130130</t>
  </si>
  <si>
    <t>HU0000519277</t>
  </si>
  <si>
    <t>D130206 Diszkont kincstárjegy</t>
  </si>
  <si>
    <t>D130206</t>
  </si>
  <si>
    <t>HU0000519194</t>
  </si>
  <si>
    <t>D130213 Diszkont kincstárjegy</t>
  </si>
  <si>
    <t>D130213</t>
  </si>
  <si>
    <t>HU0000519111</t>
  </si>
  <si>
    <t>D130918 Diszkont kincstárjegy</t>
  </si>
  <si>
    <t>D130918</t>
  </si>
  <si>
    <t>344000000000</t>
  </si>
  <si>
    <t>HU0000519202</t>
  </si>
  <si>
    <t>D131113 Diszkont kincstárjegy</t>
  </si>
  <si>
    <t>D131113</t>
  </si>
  <si>
    <t>380000000000</t>
  </si>
  <si>
    <t>HU0000505128</t>
  </si>
  <si>
    <t>F130306 Kamatozó kincstárjegy</t>
  </si>
  <si>
    <t>F130306</t>
  </si>
  <si>
    <t>HU0000505136</t>
  </si>
  <si>
    <t>F130313 Kamatozó kincstárjegy</t>
  </si>
  <si>
    <t>F130313</t>
  </si>
  <si>
    <t>HU0000505144</t>
  </si>
  <si>
    <t>F130320 Kamatozó kincstárjegy</t>
  </si>
  <si>
    <t>F130320</t>
  </si>
  <si>
    <t>HU0000505151</t>
  </si>
  <si>
    <t>F130327 Kamatozó kincstárjegy</t>
  </si>
  <si>
    <t>F130327</t>
  </si>
  <si>
    <t>HU0000505169</t>
  </si>
  <si>
    <t>F130403 Kamatozó kincstárjegy</t>
  </si>
  <si>
    <t>F130403</t>
  </si>
  <si>
    <t>HU0000505177</t>
  </si>
  <si>
    <t>F130410 Kamatozó kincstárjegy</t>
  </si>
  <si>
    <t>F130410</t>
  </si>
  <si>
    <t>HU0000505409</t>
  </si>
  <si>
    <t>F130417 Kamatozó kincstárjegy</t>
  </si>
  <si>
    <t>F130417</t>
  </si>
  <si>
    <t>HU0000505417</t>
  </si>
  <si>
    <t>F130424 Kamatozó kincstárjegy</t>
  </si>
  <si>
    <t>F130424</t>
  </si>
  <si>
    <t>HU0000505425</t>
  </si>
  <si>
    <t>F130502 Kamatozó kincstárjegy</t>
  </si>
  <si>
    <t>F130502</t>
  </si>
  <si>
    <t>HU0000505433</t>
  </si>
  <si>
    <t>F130508 Kamatozó kincstárjegy</t>
  </si>
  <si>
    <t>F130508</t>
  </si>
  <si>
    <t>HU0000505441</t>
  </si>
  <si>
    <t>F130515 Kamatozó kincstárjegy</t>
  </si>
  <si>
    <t>F130515</t>
  </si>
  <si>
    <t>HU0000505250</t>
  </si>
  <si>
    <t>K130904 Kamatozó kincstárjegy</t>
  </si>
  <si>
    <t>K130904</t>
  </si>
  <si>
    <t>HU0000505268</t>
  </si>
  <si>
    <t>K130911 Kamatozó kincstárjegy</t>
  </si>
  <si>
    <t>K130911</t>
  </si>
  <si>
    <t>HU0000505276</t>
  </si>
  <si>
    <t>K130918 Kamatozó kincstárjegy</t>
  </si>
  <si>
    <t>K130918</t>
  </si>
  <si>
    <t>11800000000</t>
  </si>
  <si>
    <t>HU0000505284</t>
  </si>
  <si>
    <t>K130925 Kamatozó kincstárjegy</t>
  </si>
  <si>
    <t>K130925</t>
  </si>
  <si>
    <t>HU0000505292</t>
  </si>
  <si>
    <t>K131002 Kamatozó kincstárjegy</t>
  </si>
  <si>
    <t>K131002</t>
  </si>
  <si>
    <t>HU0000505300</t>
  </si>
  <si>
    <t>K131009 Kamatozó kincstárjegy</t>
  </si>
  <si>
    <t>K131009</t>
  </si>
  <si>
    <t>6400000000</t>
  </si>
  <si>
    <t>HU0000505508</t>
  </si>
  <si>
    <t>K131016 Kamatozó kincstárjegy</t>
  </si>
  <si>
    <t>K131016</t>
  </si>
  <si>
    <t>9300000000</t>
  </si>
  <si>
    <t>HU0000505318</t>
  </si>
  <si>
    <t>K131025 Kamatozó kincstárjegy</t>
  </si>
  <si>
    <t>K131025</t>
  </si>
  <si>
    <t>HU0000505326</t>
  </si>
  <si>
    <t>K131030 Kamatozó kincstárjegy</t>
  </si>
  <si>
    <t>K131030</t>
  </si>
  <si>
    <t>HU0000505334</t>
  </si>
  <si>
    <t>K131106 Kamatozó kincstárjegy</t>
  </si>
  <si>
    <t>K131106</t>
  </si>
  <si>
    <t>HU0000505342</t>
  </si>
  <si>
    <t>K131113 Kamatozó kincstárjegy</t>
  </si>
  <si>
    <t>K131113</t>
  </si>
  <si>
    <t>18200000000</t>
  </si>
  <si>
    <t>HU0000624226</t>
  </si>
  <si>
    <t>MNB120919 Jegybanki kötvény</t>
  </si>
  <si>
    <t>MNB120919</t>
  </si>
  <si>
    <t>1996765000000</t>
  </si>
  <si>
    <t>HU0000624234</t>
  </si>
  <si>
    <t>MNB120926 Jegybanki kötvény</t>
  </si>
  <si>
    <t>MNB120926</t>
  </si>
  <si>
    <t>2372896230000</t>
  </si>
  <si>
    <t>HU0000624085</t>
  </si>
  <si>
    <t>MNB121003 Jegybanki kötvény</t>
  </si>
  <si>
    <t>MNB121003</t>
  </si>
  <si>
    <t>1709725000000</t>
  </si>
  <si>
    <t>HU0000624242</t>
  </si>
  <si>
    <t>MNB121010 Jegybanki kötvény</t>
  </si>
  <si>
    <t>MNB121010</t>
  </si>
  <si>
    <t>2061895000000</t>
  </si>
  <si>
    <t>HU0000624259</t>
  </si>
  <si>
    <t>MNB121017 Jegybanki kötvény</t>
  </si>
  <si>
    <t>MNB121017</t>
  </si>
  <si>
    <t>2059800000000</t>
  </si>
  <si>
    <t>HU0000624267</t>
  </si>
  <si>
    <t>MNB121024 Jegybanki kötvény</t>
  </si>
  <si>
    <t>MNB121024</t>
  </si>
  <si>
    <t>2343078760000</t>
  </si>
  <si>
    <t>HU0000624275</t>
  </si>
  <si>
    <t>MNB121031 Jegybanki kötvény</t>
  </si>
  <si>
    <t>MNB121031</t>
  </si>
  <si>
    <t>1911043730000</t>
  </si>
  <si>
    <t>HU0000624283</t>
  </si>
  <si>
    <t>MNB121107 Jegybanki kötvény</t>
  </si>
  <si>
    <t>MNB121107</t>
  </si>
  <si>
    <t>2421960000000</t>
  </si>
  <si>
    <t>HU0000624291</t>
  </si>
  <si>
    <t>MNB121114 Jegybanki kötvény</t>
  </si>
  <si>
    <t>MNB121114</t>
  </si>
  <si>
    <t>1829581000000</t>
  </si>
  <si>
    <t>HU0000624309</t>
  </si>
  <si>
    <t>MNB121121 Jegybanki kötvény</t>
  </si>
  <si>
    <t>MNB121121</t>
  </si>
  <si>
    <t>2173540000000</t>
  </si>
  <si>
    <t>HU0000402656</t>
  </si>
  <si>
    <t>A151128L12 Államkötvény</t>
  </si>
  <si>
    <t>A151128L12</t>
  </si>
  <si>
    <t>0D16</t>
  </si>
  <si>
    <t>HU0000402615</t>
  </si>
  <si>
    <t>C151221X12 Államkötvény</t>
  </si>
  <si>
    <t>C151221X12</t>
  </si>
  <si>
    <t>Félévente</t>
  </si>
  <si>
    <t>HU0000519210</t>
  </si>
  <si>
    <t>D130227 Diszkont kincstárjegy</t>
  </si>
  <si>
    <t>D130227</t>
  </si>
  <si>
    <t>HU0000519228</t>
  </si>
  <si>
    <t>D130306 Diszkont kincstárjegy</t>
  </si>
  <si>
    <t>D130306</t>
  </si>
  <si>
    <t>HU0000519236</t>
  </si>
  <si>
    <t>D130313 Diszkont kincstárjegy</t>
  </si>
  <si>
    <t>D130313</t>
  </si>
  <si>
    <t>HU0000519244</t>
  </si>
  <si>
    <t>D130320 Diszkont kincstárjegy</t>
  </si>
  <si>
    <t>D130320</t>
  </si>
  <si>
    <t>84500000000</t>
  </si>
  <si>
    <t>HU0000519251</t>
  </si>
  <si>
    <t>D130327 Diszkont kincstárjegy</t>
  </si>
  <si>
    <t>D130327</t>
  </si>
  <si>
    <t>97500000000</t>
  </si>
  <si>
    <t>HU0000505458</t>
  </si>
  <si>
    <t>F130522 Kamatozó kincstárjegy</t>
  </si>
  <si>
    <t>F130522</t>
  </si>
  <si>
    <t>HU0000505466</t>
  </si>
  <si>
    <t>F130529 Kamatozó kincstárjegy</t>
  </si>
  <si>
    <t>F130529</t>
  </si>
  <si>
    <t>HU0000505474</t>
  </si>
  <si>
    <t>F130605 Kamatozó kincstárjegy</t>
  </si>
  <si>
    <t>F130605</t>
  </si>
  <si>
    <t>HU0000505482</t>
  </si>
  <si>
    <t>F130612 Kamatozó kincstárjegy</t>
  </si>
  <si>
    <t>F130612</t>
  </si>
  <si>
    <t>HU0000505490</t>
  </si>
  <si>
    <t>F130619 Kamatozó kincstárjegy</t>
  </si>
  <si>
    <t>F130619</t>
  </si>
  <si>
    <t>HU0000505524</t>
  </si>
  <si>
    <t>F130626 Kamatozó kincstárjegy</t>
  </si>
  <si>
    <t>F130626</t>
  </si>
  <si>
    <t>HU0000505359</t>
  </si>
  <si>
    <t>K131120 Kamatozó kincstárjegy</t>
  </si>
  <si>
    <t>K131120</t>
  </si>
  <si>
    <t>HU0000505367</t>
  </si>
  <si>
    <t>K131127 Kamatozó kincstárjegy</t>
  </si>
  <si>
    <t>K131127</t>
  </si>
  <si>
    <t>14100000000</t>
  </si>
  <si>
    <t>HU0000505375</t>
  </si>
  <si>
    <t>K131204 Kamatozó kincstárjegy</t>
  </si>
  <si>
    <t>K131204</t>
  </si>
  <si>
    <t>HU0000505383</t>
  </si>
  <si>
    <t>K131211 Kamatozó kincstárjegy</t>
  </si>
  <si>
    <t>K131211</t>
  </si>
  <si>
    <t>HU0000505391</t>
  </si>
  <si>
    <t>K131218 Kamatozó kincstárjegy</t>
  </si>
  <si>
    <t>K131218</t>
  </si>
  <si>
    <t>11400000000</t>
  </si>
  <si>
    <t>HU0000505516</t>
  </si>
  <si>
    <t>K131228 Kamatozó kincstárjegy</t>
  </si>
  <si>
    <t>K131228</t>
  </si>
  <si>
    <t>HU0000624317</t>
  </si>
  <si>
    <t>MNB121128 Jegybanki kötvény</t>
  </si>
  <si>
    <t>MNB121128</t>
  </si>
  <si>
    <t>2087940000000</t>
  </si>
  <si>
    <t>HU0000624325</t>
  </si>
  <si>
    <t>MNB121205 Jegybanki kötvény</t>
  </si>
  <si>
    <t>MNB121205</t>
  </si>
  <si>
    <t>1918690000000</t>
  </si>
  <si>
    <t>HU0000624333</t>
  </si>
  <si>
    <t>MNB121212 Jegybanki kötvény</t>
  </si>
  <si>
    <t>MNB121212</t>
  </si>
  <si>
    <t>2052231350000</t>
  </si>
  <si>
    <t>HU0000624341</t>
  </si>
  <si>
    <t>MNB121219 Jegybanki kötvény</t>
  </si>
  <si>
    <t>MNB121219</t>
  </si>
  <si>
    <t>2095387000000</t>
  </si>
  <si>
    <t>HU0000624358</t>
  </si>
  <si>
    <t>MNB121227 Jegybanki kötvény</t>
  </si>
  <si>
    <t>MNB121227</t>
  </si>
  <si>
    <t>2095320000000</t>
  </si>
  <si>
    <t>HU0000624366</t>
  </si>
  <si>
    <t>MNB130102 Jegybanki kötvény</t>
  </si>
  <si>
    <t>MNB130102</t>
  </si>
  <si>
    <t>1806017200000</t>
  </si>
  <si>
    <t>HU0000624374</t>
  </si>
  <si>
    <t>MNB130109 Jegybanki kötvény</t>
  </si>
  <si>
    <t>MNB130109</t>
  </si>
  <si>
    <t>1757694920000</t>
  </si>
  <si>
    <t>Karbantartva</t>
  </si>
  <si>
    <t>Ügyintézõ</t>
  </si>
  <si>
    <t>Állapot</t>
  </si>
  <si>
    <t>Részvény fajta</t>
  </si>
  <si>
    <t>Részvényosztály</t>
  </si>
  <si>
    <t>Kifizetettség</t>
  </si>
  <si>
    <t>Szavazati jog</t>
  </si>
  <si>
    <t>Egyéb jog</t>
  </si>
  <si>
    <t>Osztalék forma</t>
  </si>
  <si>
    <t>Osztalék jogosultság</t>
  </si>
  <si>
    <t>HU0000086764</t>
  </si>
  <si>
    <t>SZIM IPARI PARK Zrt. Törzsrészvény</t>
  </si>
  <si>
    <t>SZIM ZRT</t>
  </si>
  <si>
    <t>Zártkörû</t>
  </si>
  <si>
    <t>13550079</t>
  </si>
  <si>
    <t>SZIM IPARI PARK Ingatlankezelõ és Szolgáltató Zártkörûen Mûködõ Részvénytársaság</t>
  </si>
  <si>
    <t>SZIM IPARI PARK Zrt.</t>
  </si>
  <si>
    <t>Székesfehérvár,Farkasvermi út 40.</t>
  </si>
  <si>
    <t>Paulovics Zoltán</t>
  </si>
  <si>
    <t>Teljesen kifizetett</t>
  </si>
  <si>
    <t>Normál szavazó</t>
  </si>
  <si>
    <t>INTERCAPITAL Zrt. Törzsrészvény</t>
  </si>
  <si>
    <t>INTERCAPIT</t>
  </si>
  <si>
    <t>INTERCAPITAL Ingatlanforgalmazó Ingatlanhasznosító és Befektetési Zártkörûen Mûködõ Részvénytársaság</t>
  </si>
  <si>
    <t>INTERCAPITAL Zrt.</t>
  </si>
  <si>
    <t>Budapest,Ráday utca 20.</t>
  </si>
  <si>
    <t>Vincze Károly</t>
  </si>
  <si>
    <t>HU0000091665</t>
  </si>
  <si>
    <t>HITMIXTV Zrt. Törzsrészvény</t>
  </si>
  <si>
    <t>HITMIXTV</t>
  </si>
  <si>
    <t>1D14</t>
  </si>
  <si>
    <t>14185478</t>
  </si>
  <si>
    <t>HITMIXTV Mûsorszolgáltató Zártkörûen Mûködõ Részvénytársaság</t>
  </si>
  <si>
    <t>HITMIXTV Zrt.</t>
  </si>
  <si>
    <t>Újszász,Nefelejcs utca 5.</t>
  </si>
  <si>
    <t>Varga-Gönczi Tamás</t>
  </si>
  <si>
    <t>HU0000093166</t>
  </si>
  <si>
    <t>O &amp; T Holding Zrt. Törzsrészvény</t>
  </si>
  <si>
    <t>O&amp;THOLDING</t>
  </si>
  <si>
    <t>14261112</t>
  </si>
  <si>
    <t>O &amp; T Holding Zártkörûen Mûködõ Részvénytársaság</t>
  </si>
  <si>
    <t>O &amp; T Holding Zrt.</t>
  </si>
  <si>
    <t>Budapest,Rigó utca 3. fszt. 7.</t>
  </si>
  <si>
    <t>Szûcs Györgyné</t>
  </si>
  <si>
    <t>EOS Faktor Zrt. Törzsrészvény</t>
  </si>
  <si>
    <t>EOSFAKTOR</t>
  </si>
  <si>
    <t>EOS Faktor Magyarország Zártkörûen Mûködõ Részvénytársaság</t>
  </si>
  <si>
    <t>EOS Faktor Zrt.</t>
  </si>
  <si>
    <t>Budapest,Váci út 30.</t>
  </si>
  <si>
    <t>HU0000095369</t>
  </si>
  <si>
    <t>COR-A Egészségügyi Zrt. Törzsrészvény</t>
  </si>
  <si>
    <t>COR-A T</t>
  </si>
  <si>
    <t>25010000</t>
  </si>
  <si>
    <t>14445930</t>
  </si>
  <si>
    <t>COR-A Egészségügyi Zártkörûen Mûködõ Részvénytársaság</t>
  </si>
  <si>
    <t>COR-A Egészségügyi Zrt.</t>
  </si>
  <si>
    <t>Zalaegerszeg,Kispálhegyi utca 9.</t>
  </si>
  <si>
    <t>Buhla Ferencné</t>
  </si>
  <si>
    <t>HU0000095492</t>
  </si>
  <si>
    <t>BPartner Zrt. Törzsrészvény</t>
  </si>
  <si>
    <t>BPARTNER</t>
  </si>
  <si>
    <t>14481358</t>
  </si>
  <si>
    <t>BPartner Ingatlankezelõ és Szolgáltató Zártkörûen Mûködõ Részvénytársaság</t>
  </si>
  <si>
    <t>BPartner Zrt.</t>
  </si>
  <si>
    <t>Budapest,Orom utca 4. fsz. 2.</t>
  </si>
  <si>
    <t>RÁDIÓ-AKTÍV Zrt. Törzsrészvény</t>
  </si>
  <si>
    <t>RÁDIÓAKTÍV</t>
  </si>
  <si>
    <t>RÁDIÓ-AKTÍV Északkelet Magyarországi Rádió Zártkörûen Mûködõ Részvénytársaság</t>
  </si>
  <si>
    <t>RÁDIÓ-AKTÍV Zrt.</t>
  </si>
  <si>
    <t>Sátoraljaújhely,Jókai utca 56.</t>
  </si>
  <si>
    <t>Tarjányi Dávid</t>
  </si>
  <si>
    <t>Suidex Hungary Zrt. Törzsrészvény</t>
  </si>
  <si>
    <t>SUIDEX</t>
  </si>
  <si>
    <t>Suidex Hungary Pénzügyi Zártkörûen Mûködõ Részvénytársaság</t>
  </si>
  <si>
    <t>Suidex Hungary Zrt.</t>
  </si>
  <si>
    <t>Budapest,Katona József utca 41. fszt. 3.</t>
  </si>
  <si>
    <t>HU0000097894</t>
  </si>
  <si>
    <t>Gellért Investment Zrt. Törzsrészvény</t>
  </si>
  <si>
    <t>GELLÉRT</t>
  </si>
  <si>
    <t>1D15</t>
  </si>
  <si>
    <t>14371053</t>
  </si>
  <si>
    <t>Gellért Investment Ingatlanforgalmazó Zártkörûen Mûködõ Részvénytársaság</t>
  </si>
  <si>
    <t>Gellért Investment Zrt.</t>
  </si>
  <si>
    <t>Budapest,Rákóczi út 40. 4. em. 20.</t>
  </si>
  <si>
    <t>HU0000097969</t>
  </si>
  <si>
    <t>Home Panoráma Zrt. Törzsrészvény</t>
  </si>
  <si>
    <t>HOMEPANOR.</t>
  </si>
  <si>
    <t>14378579</t>
  </si>
  <si>
    <t>Home Panoráma Ingatlanforgalmazó Zártkörûen Mûködõ Részvénytársaság</t>
  </si>
  <si>
    <t>Home Panoráma Zrt.</t>
  </si>
  <si>
    <t>Makó,Rákóczi utca 13/A.</t>
  </si>
  <si>
    <t>Corner Cash Készpénz Zrt. Törzsrészvény</t>
  </si>
  <si>
    <t>CORNERCASH</t>
  </si>
  <si>
    <t>CORNER CASH Készpénz Zártkörûen Mûködõ Részvénytársaság</t>
  </si>
  <si>
    <t>CORNER CASH Készpénz Zrt</t>
  </si>
  <si>
    <t>Budapest,Gaál Mózes utca 5-7. 2. em. 214.</t>
  </si>
  <si>
    <t>HU0000098900</t>
  </si>
  <si>
    <t>Via Kanizsa Nonprofit Zrt. Törzsrészvény</t>
  </si>
  <si>
    <t>VIAKANIZSA</t>
  </si>
  <si>
    <t>5200000</t>
  </si>
  <si>
    <t>14653931</t>
  </si>
  <si>
    <t>Via Kanizsa Városüzemeltetõ Nonprofit Zártkörûen Mûködõ Részvénytársaság</t>
  </si>
  <si>
    <t>Via Kanizsa Nonprofit Zrt.</t>
  </si>
  <si>
    <t>Nagykanizsa,Zrínyi Miklós utca 35.</t>
  </si>
  <si>
    <t>Rennery Tamás</t>
  </si>
  <si>
    <t>HU0000100276</t>
  </si>
  <si>
    <t>Grátisz Zálog Zrt. Törzsrészvény</t>
  </si>
  <si>
    <t>GRÁTISZ</t>
  </si>
  <si>
    <t>82000000</t>
  </si>
  <si>
    <t>14879733</t>
  </si>
  <si>
    <t>Grátisz Zálog Zártkörûen Mûködõ Részvénytársaság</t>
  </si>
  <si>
    <t>Grátisz Zálog Zrt.</t>
  </si>
  <si>
    <t>Jászberény,Szelei út 69.</t>
  </si>
  <si>
    <t>HU0000100383</t>
  </si>
  <si>
    <t>Paprika Gourmet Zrt. Törzsrészvény</t>
  </si>
  <si>
    <t>PAPRIKAGOU</t>
  </si>
  <si>
    <t>14886801</t>
  </si>
  <si>
    <t>Paprika Gourmet Kereskedelmi Zártkörûen Mûködõ Részvénytársaság</t>
  </si>
  <si>
    <t>Paprika Gourmet Zrt.</t>
  </si>
  <si>
    <t>Budapest,Bója utca 10.</t>
  </si>
  <si>
    <t>HU0000100854</t>
  </si>
  <si>
    <t>EXIGO Energetikai Zrt. Törzsrészvény</t>
  </si>
  <si>
    <t>EXIGOENERG</t>
  </si>
  <si>
    <t>1D13</t>
  </si>
  <si>
    <t>11687586</t>
  </si>
  <si>
    <t>EXIGO ENERGETIKAI Szolgáltató Zártkörûen Mûködõ Részvénytársaság</t>
  </si>
  <si>
    <t>EXIGO ENERGETIKAI Zrt.</t>
  </si>
  <si>
    <t>Miskolc,Széchenyi I utca 68. 1. em.</t>
  </si>
  <si>
    <t>HU0000101084</t>
  </si>
  <si>
    <t>ARIMED Zrt. Törzsrészvény</t>
  </si>
  <si>
    <t>ARIMED</t>
  </si>
  <si>
    <t>14984349</t>
  </si>
  <si>
    <t>ARIMED Szolgáltató Zártkörûen Mûködõ Részvénytársaság</t>
  </si>
  <si>
    <t>ARIMED Zrt.</t>
  </si>
  <si>
    <t>Budapest,Sárbogárdi út 10.</t>
  </si>
  <si>
    <t>HU0000101563</t>
  </si>
  <si>
    <t>EUROBROKER Zrt. Törzsrészvény</t>
  </si>
  <si>
    <t>EUROBROKER</t>
  </si>
  <si>
    <t>14417296</t>
  </si>
  <si>
    <t>EUROBROKER Biztosításközvetítõ és Pénzügyi Tanácsadó Zártkörûen Mûködõ Részvénytársaság</t>
  </si>
  <si>
    <t>EUROBROKER Zrt.</t>
  </si>
  <si>
    <t>Budapest,Krisztina körút 35. fszt. 4.</t>
  </si>
  <si>
    <t>Szénási Bernadett</t>
  </si>
  <si>
    <t>HU0000101837</t>
  </si>
  <si>
    <t>PPM Zrt. Törzsrészvény</t>
  </si>
  <si>
    <t>PPM T</t>
  </si>
  <si>
    <t>14094314</t>
  </si>
  <si>
    <t>PPM Befektetési, Gazdasági Tanácsadó Zártkörûen Mûködõ Részvénytársaság</t>
  </si>
  <si>
    <t>PPM Zrt.</t>
  </si>
  <si>
    <t>Debrecen,Károli Gáspár utca 106.</t>
  </si>
  <si>
    <t>Járomi István</t>
  </si>
  <si>
    <t>HU0000101845</t>
  </si>
  <si>
    <t>PPM Zrt. Elsõbbségi részvény</t>
  </si>
  <si>
    <t>PPM SZE</t>
  </si>
  <si>
    <t>Elsõbbségi részvény</t>
  </si>
  <si>
    <t>Szavazat elsõbbségi részvény</t>
  </si>
  <si>
    <t>Bõvített szavazat</t>
  </si>
  <si>
    <t>Normál osztalékra jogosító</t>
  </si>
  <si>
    <t>HU0000102074</t>
  </si>
  <si>
    <t>Magyar Patika Szolgáltatóház Zrt. Törzsrészvény</t>
  </si>
  <si>
    <t>MPSZH</t>
  </si>
  <si>
    <t>11709284</t>
  </si>
  <si>
    <t>Magyar Patika Szolgáltatóház Zártkörûen Mûködõ Részvénytársaság "végelszámolás alatt"</t>
  </si>
  <si>
    <t>Magyar Patika Zrt. "v.a."</t>
  </si>
  <si>
    <t>Budapest,Öntöde utca 2-12.</t>
  </si>
  <si>
    <t>HU0000102363</t>
  </si>
  <si>
    <t>FORCE MOTRICE Zrt. Törzsrészvény</t>
  </si>
  <si>
    <t>FORCEMOTRI</t>
  </si>
  <si>
    <t>14399451</t>
  </si>
  <si>
    <t>FORCE MOTRICE Zártkörûen Mûködõ Részvénytársaság</t>
  </si>
  <si>
    <t>FORCE MOTRICE Zrt.</t>
  </si>
  <si>
    <t>Budapest,Meredek utca 15.</t>
  </si>
  <si>
    <t>HU0000103411</t>
  </si>
  <si>
    <t>Megyer Zrt. Törzsrészvény</t>
  </si>
  <si>
    <t>MEGYER</t>
  </si>
  <si>
    <t>315000000</t>
  </si>
  <si>
    <t>11062378</t>
  </si>
  <si>
    <t>Megyer Termelési és Kereskedelmi Zártkörûen Mûködõ Részvénytársaság</t>
  </si>
  <si>
    <t>Megyer Zrt.</t>
  </si>
  <si>
    <t>Sárospatak,Nagy Lajos utca 12.</t>
  </si>
  <si>
    <t>Elõvásárlási jog a sorozat részvényeire</t>
  </si>
  <si>
    <t>HU0000103429</t>
  </si>
  <si>
    <t>Pajzos Zrt. Törzsrészvény</t>
  </si>
  <si>
    <t>PAJZOS</t>
  </si>
  <si>
    <t>11063070</t>
  </si>
  <si>
    <t>Pajzos Termelési és Kereskedelmi Zártkörûen Mûködõ Részvénytársaság</t>
  </si>
  <si>
    <t>Pajzos Zrt.</t>
  </si>
  <si>
    <t>HU0000103833</t>
  </si>
  <si>
    <t>Pécsi Sport Nonprofit Zrt. Törzsrészvény</t>
  </si>
  <si>
    <t>PÉCSISP.A</t>
  </si>
  <si>
    <t>22748465</t>
  </si>
  <si>
    <t>Pécsi Sport Nonprofit Zártkörûen Mûködõ Részvénytársaság</t>
  </si>
  <si>
    <t>Pécsi Sport Nonprofit Zrt.</t>
  </si>
  <si>
    <t>Pécs,Dr. Veress Endre utca 10.</t>
  </si>
  <si>
    <t>Foodexpert Holding Zrt Törzsrészvény</t>
  </si>
  <si>
    <t>FOODEXPERT</t>
  </si>
  <si>
    <t>Foodexpert Holding Kereskedelmi és Szolgáltató Zártkörûen Mûködõ Részvénytársaság</t>
  </si>
  <si>
    <t>Foodexpert Holding Zrt</t>
  </si>
  <si>
    <t>Martonvásár,Ady Endre utca 6.</t>
  </si>
  <si>
    <t>HU0000105283</t>
  </si>
  <si>
    <t>ESB Zrt. osztalékelsõbbséget biztosító Elsõbbségi részvény</t>
  </si>
  <si>
    <t>ESB OE</t>
  </si>
  <si>
    <t>134000000</t>
  </si>
  <si>
    <t>ESB Vagyonkezelõ Zártkörûen Mûködõ Részvénytársaság</t>
  </si>
  <si>
    <t>ESB Zrt.</t>
  </si>
  <si>
    <t>Budapest,Francia út 1.</t>
  </si>
  <si>
    <t>Osztalék elsõbbségi részvény</t>
  </si>
  <si>
    <t>Osztaléktöbbletre jogosító</t>
  </si>
  <si>
    <t>HU0000105705</t>
  </si>
  <si>
    <t>GTH Geotherm Holding Zrt. Törzsrészvény</t>
  </si>
  <si>
    <t>GTHGEOTHER</t>
  </si>
  <si>
    <t>14933484</t>
  </si>
  <si>
    <t>GTH Geotherm Holding Zártkörûen Mûködõ Részvénytársaság</t>
  </si>
  <si>
    <t>GTH Geotherm Holding Zrt.</t>
  </si>
  <si>
    <t>Budapest,Ady Endre utca 19.</t>
  </si>
  <si>
    <t>VOLÁNBUSZ Zrt. Törzsrészvény</t>
  </si>
  <si>
    <t>VOLÁNBUSZ</t>
  </si>
  <si>
    <t>VOLÁNBUSZ Közlekedési zártkörûen mûködõ Részvénytársaság</t>
  </si>
  <si>
    <t>VOLÁNBUSZ Zrt.</t>
  </si>
  <si>
    <t>Budapest,Üllõi út 131.</t>
  </si>
  <si>
    <t>HU0000106661</t>
  </si>
  <si>
    <t>SYGMA LOGISTICS Zrt. Törzsrészvény</t>
  </si>
  <si>
    <t>SYGMA</t>
  </si>
  <si>
    <t>23139255</t>
  </si>
  <si>
    <t>SYGMA LOGISTICS Szállítmányozási és Kereskedelmi Zártkörûen Mûködõ Részvénytársaság</t>
  </si>
  <si>
    <t>SYGMA LOGISTICS Zrt.</t>
  </si>
  <si>
    <t>Budapest,Váci út 76.</t>
  </si>
  <si>
    <t>Digital Recognition Zrt. Törzsrészvény</t>
  </si>
  <si>
    <t>DIGITALRS</t>
  </si>
  <si>
    <t>1350</t>
  </si>
  <si>
    <t>Digital Recognition Systems Hungary Zártkörûen Mûködõ Részvénytársaság</t>
  </si>
  <si>
    <t>Digital Recognition Zrt.</t>
  </si>
  <si>
    <t>Bicske,Kossuth utca 61/d.</t>
  </si>
  <si>
    <t>Digital Recognition Zrt. Elsõbbségi részvény</t>
  </si>
  <si>
    <t>Egyéb elsõbbségi részvény</t>
  </si>
  <si>
    <t>Likvidációs elsõbbség</t>
  </si>
  <si>
    <t>HU0000107461</t>
  </si>
  <si>
    <t>TITÁN FAKTOR Zrt. Törzsrészvény</t>
  </si>
  <si>
    <t>TITÁNFAKTO</t>
  </si>
  <si>
    <t>23146756</t>
  </si>
  <si>
    <t>TITÁN FAKTOR Pénzügyi Szolgáltató Zártkörûen Mûködõ Részvénytársaság</t>
  </si>
  <si>
    <t>TITÁN FAKTOR Zrt.</t>
  </si>
  <si>
    <t>Budapest,Budaörsi út 4-18. B. ép. III. 20</t>
  </si>
  <si>
    <t>HU0000107677</t>
  </si>
  <si>
    <t>Gross Contracts Zrt. Törzsrészvény</t>
  </si>
  <si>
    <t>GROSSCONTR</t>
  </si>
  <si>
    <t>23071830</t>
  </si>
  <si>
    <t>Gross Contracts Zártkörûen Mûködõ Részvénytársaság</t>
  </si>
  <si>
    <t>Gross Contracts Zrt.</t>
  </si>
  <si>
    <t>Budapest,Bem rakpart 50. I. em. 1.</t>
  </si>
  <si>
    <t>R-Economist Zrt. Törzsrészvény</t>
  </si>
  <si>
    <t>RECONOMIST</t>
  </si>
  <si>
    <t>R-Economist Üzleti Tanácsadó Zártkörûen Mûködõ Részvénytársaság</t>
  </si>
  <si>
    <t>R-Economist Zrt.</t>
  </si>
  <si>
    <t>Budapest,Cházár András utca 9.</t>
  </si>
  <si>
    <t>HU0000107958</t>
  </si>
  <si>
    <t>FastVentures Zrt. Törzsrészvény</t>
  </si>
  <si>
    <t>FASTVENTUR</t>
  </si>
  <si>
    <t>14680447</t>
  </si>
  <si>
    <t>FastVentures Zártkörûen Mûködõ Részvénytársaság</t>
  </si>
  <si>
    <t>FastVentures Zrt.</t>
  </si>
  <si>
    <t>Budapest,Montevideo utca 2. C. ép.</t>
  </si>
  <si>
    <t>Bertók Krisztina</t>
  </si>
  <si>
    <t>Magyar Faktorház Zrt. Törzsrészvény</t>
  </si>
  <si>
    <t>MAGYAR FK</t>
  </si>
  <si>
    <t>Magyar Faktorház Zártkörûen Mûködõ Részvénytársaság</t>
  </si>
  <si>
    <t>Magyar Faktorház Zrt.</t>
  </si>
  <si>
    <t>Budapest,Honvéd utca 27. II.. emelet  3.</t>
  </si>
  <si>
    <t>SUNSHIELD Nonprofit  Zrt. Törzsrészvény</t>
  </si>
  <si>
    <t>SUNSHIELD</t>
  </si>
  <si>
    <t>SUNSHIELD Kutató, Fejlesztõ és Életmód-Tanácsadó Nonprofit Zártkörûen Mûködõ Részvénytársaság</t>
  </si>
  <si>
    <t>SUNSHIELD Nonprofit  Zrt.</t>
  </si>
  <si>
    <t>Budapest,Zab utca 1. fszt. 2.</t>
  </si>
  <si>
    <t>HU0000109210</t>
  </si>
  <si>
    <t>VNM Zrt. Törzsrészvény</t>
  </si>
  <si>
    <t>VNM</t>
  </si>
  <si>
    <t>23335509</t>
  </si>
  <si>
    <t>VNM Távközlési Zártkörûen Mûködõ Részvénytársaság</t>
  </si>
  <si>
    <t>VNM Zrt.</t>
  </si>
  <si>
    <t>Budaörs,Gyár utca 2.</t>
  </si>
  <si>
    <t>MediOrg Zrt. Törzsrészvény</t>
  </si>
  <si>
    <t>MEDIORG T</t>
  </si>
  <si>
    <t>MediOrg Egészségügyi és Szolgáltató Zártkörûen Mûködõ Részvénytársaság</t>
  </si>
  <si>
    <t>MediOrg Zrt.</t>
  </si>
  <si>
    <t>Kecskemét,Piaristák tere 7.</t>
  </si>
  <si>
    <t>MediOrg Zrt. Elsõbbségi részvény</t>
  </si>
  <si>
    <t>MEDIORG EE</t>
  </si>
  <si>
    <t>Zártkörû rt. elõvásárlási jogot bizt.</t>
  </si>
  <si>
    <t>MEDIORG SE</t>
  </si>
  <si>
    <t>HU0000109327</t>
  </si>
  <si>
    <t>Pannon Technológiák Zrt. Törzsrészvény</t>
  </si>
  <si>
    <t>PATECHZRT</t>
  </si>
  <si>
    <t>14693906</t>
  </si>
  <si>
    <t>Pannon Technológiák Zártkörûen Mûködõ Részvénytársaság</t>
  </si>
  <si>
    <t>Pannon Technológiák Zrt.</t>
  </si>
  <si>
    <t>Budapest,Peterdy utca 6.</t>
  </si>
  <si>
    <t>HU0000109335</t>
  </si>
  <si>
    <t>WARKET Zrt. "A" sorozatú (10.000 HUF névértékû) Törzsrészvény</t>
  </si>
  <si>
    <t>WARKA10000</t>
  </si>
  <si>
    <t>WARKET Zártkörûen Mûködõ Részvénytársaság</t>
  </si>
  <si>
    <t>WARKET Zrt.</t>
  </si>
  <si>
    <t>Budapest,Bojtár utca 41-47.</t>
  </si>
  <si>
    <t>HU0000109343</t>
  </si>
  <si>
    <t>WARKET Zrt. "A" sorozatú (1.000 HUF névértékû) Törzsrészvény</t>
  </si>
  <si>
    <t>WARKA1000</t>
  </si>
  <si>
    <t>9000</t>
  </si>
  <si>
    <t>HU0000109350</t>
  </si>
  <si>
    <t>WARKET Zrt. "A" sorozatú (100 HUF névértékû) Törzsrészvény</t>
  </si>
  <si>
    <t>WARKA100</t>
  </si>
  <si>
    <t>Market Építõ Zrt. "A" sorozatú osztalékelsõbbséget biztosító Elsõbbségi Részvény</t>
  </si>
  <si>
    <t>MARKETA</t>
  </si>
  <si>
    <t>Market Építõ Zártkörûen Mûködõ Részvénytársaság</t>
  </si>
  <si>
    <t>Market Építõ Zrt.</t>
  </si>
  <si>
    <t>Market Építõ Zrt. "B" sorozatú osztalékelsõbbséget biztosító Elsõbbségi Részvény</t>
  </si>
  <si>
    <t>MARKETB</t>
  </si>
  <si>
    <t>Market Építõ Zrt. "C" sorozatú (1.000.000 HUF névértékû) Törzsrészvény</t>
  </si>
  <si>
    <t>MARKETC</t>
  </si>
  <si>
    <t>Market Építõ Zrt. "C" sorozatú (100.000 HUF névértékû) Törzsrészvény</t>
  </si>
  <si>
    <t>MARKETC1</t>
  </si>
  <si>
    <t>Market Építõ Zrt. "C" sorozatú (10.000 HUF névértékû) Törzsrészvény</t>
  </si>
  <si>
    <t>MARKETC2</t>
  </si>
  <si>
    <t>Zene Rádió Zrt. Törzsrészvény</t>
  </si>
  <si>
    <t>ZENE RÁDIÓ</t>
  </si>
  <si>
    <t>Zene Rádió Országos Kereskedõház Zártkörûen Mûködõ Részvénytársaság</t>
  </si>
  <si>
    <t>Zene Rádió Zrt.</t>
  </si>
  <si>
    <t>Budapest,Mészáros utca 58/B. 3. em.</t>
  </si>
  <si>
    <t>VESTFROST Zrt. Törzsrészvény</t>
  </si>
  <si>
    <t>VESTFROST</t>
  </si>
  <si>
    <t>VESTFROST Zártkörûen Mûködõ Részvénytársaság</t>
  </si>
  <si>
    <t>VESTFROST Zrt.</t>
  </si>
  <si>
    <t>Csongrád,Rév István utca 3-5.</t>
  </si>
  <si>
    <t>HU0000110044</t>
  </si>
  <si>
    <t>2nd Step Zrt. Törzsrészvény</t>
  </si>
  <si>
    <t>2NDSTEP</t>
  </si>
  <si>
    <t>476000000</t>
  </si>
  <si>
    <t>14600627</t>
  </si>
  <si>
    <t>2nd Step Zártkörûen Mûködõ Részvénytársaság</t>
  </si>
  <si>
    <t>2nd Step Zrt.</t>
  </si>
  <si>
    <t>Budapest,Margit utca 45.</t>
  </si>
  <si>
    <t>Fedezet Kontroll Zrt. Elsõbbségi részvény</t>
  </si>
  <si>
    <t>FEDEZET E</t>
  </si>
  <si>
    <t>Fedezet Kontroll Zártkörûen Mûködõ Részvénytársaság</t>
  </si>
  <si>
    <t>Fedezet Kontroll Zrt.</t>
  </si>
  <si>
    <t>Budapest,Ady Endre út 42-44. 3. em. 7.</t>
  </si>
  <si>
    <t>Fedezet Kontroll Zrt. Törzsrészvény</t>
  </si>
  <si>
    <t>FEDEZET T</t>
  </si>
  <si>
    <t>CORPORATE INTERIOR Zrt. Törzsrészvény</t>
  </si>
  <si>
    <t>CORP.INTER</t>
  </si>
  <si>
    <t>CORPORATE INTERIOR Zártkörûen Mûködõ Részvénytársaság</t>
  </si>
  <si>
    <t>CORPORATE INTERIOR Zrt.</t>
  </si>
  <si>
    <t>Kakucs,Fecske utca 25.</t>
  </si>
  <si>
    <t>HU0000110176</t>
  </si>
  <si>
    <t>ADEPTUS-H Zrt. Törzsrészvény</t>
  </si>
  <si>
    <t>ADEPTUS-H</t>
  </si>
  <si>
    <t>233000000</t>
  </si>
  <si>
    <t>14975176</t>
  </si>
  <si>
    <t>ADEPTUS-H Mély- és Magasépítõ Zártkörûen Mûködõ Részvénytársaság</t>
  </si>
  <si>
    <t>ADEPTUS-H Zrt.</t>
  </si>
  <si>
    <t>Miskolc,Szepessy Pál utca 3.</t>
  </si>
  <si>
    <t>HU0000110184</t>
  </si>
  <si>
    <t>Hídépítõ Zrt. Törzsrészvény</t>
  </si>
  <si>
    <t>HÍDÉPÍTÕ</t>
  </si>
  <si>
    <t>580000000</t>
  </si>
  <si>
    <t>23165344</t>
  </si>
  <si>
    <t>Hídépítõ Zártkörûen Mûködõ Részvénytársaság</t>
  </si>
  <si>
    <t>Hídépítõ Zrt.</t>
  </si>
  <si>
    <t>Budapest,Karikás Frigyes utca 20.</t>
  </si>
  <si>
    <t>HU0000110317</t>
  </si>
  <si>
    <t>PROVOSZ HOLDING Zrt. törzsrészvény</t>
  </si>
  <si>
    <t>PROVOSZHOL</t>
  </si>
  <si>
    <t>23338722</t>
  </si>
  <si>
    <t>PROVOSZ HOLDING Ingatlanhasznosító Zártkörûen Mûködõ Részvénytársaság</t>
  </si>
  <si>
    <t>PROVOSZ HOLDING Zrt.</t>
  </si>
  <si>
    <t>Budapest,Alkotmány utca 10. I. em. 6.</t>
  </si>
  <si>
    <t>Etotem Zrt. "B" sorozatú Osztalékelsõbbségi Részvény</t>
  </si>
  <si>
    <t>ETOTEM B</t>
  </si>
  <si>
    <t>Etotem Informatikai Kereskedelmi és Szolgáltató Zártkörûen Mûködõ Részvénytársaság "végelszámolás a"</t>
  </si>
  <si>
    <t>Etotem Zrt. "v.a."</t>
  </si>
  <si>
    <t>Székesfehérvár,Palotai út 4.</t>
  </si>
  <si>
    <t>Etotem Zrt. "C" sorozatú Likvidációs Elsõbbséget Biztosító Részvény</t>
  </si>
  <si>
    <t>ETOTEM C</t>
  </si>
  <si>
    <t>Likvidációs elsõbbségi részvény</t>
  </si>
  <si>
    <t>Etotem Zrt. "E" Sorozatú Szavazatelsõbbséget Biztosítótó Részvény</t>
  </si>
  <si>
    <t>ETOTEM E</t>
  </si>
  <si>
    <t>Etotem Zrt. "F" Sorozatú Osztalékelsõbbséget Biztosító Részvény</t>
  </si>
  <si>
    <t>ETOTEM F</t>
  </si>
  <si>
    <t>Etotem Zrt. "G" Sorozatú Likvidációs Elsõbbséget Biztosító Részvény</t>
  </si>
  <si>
    <t>ETOTEM G</t>
  </si>
  <si>
    <t>Etotem Zrt. Törzsrészvény</t>
  </si>
  <si>
    <t>ETOTEM A</t>
  </si>
  <si>
    <t>Etotem Zrt."D"Sorozatú Vezetõ Tisztségviselõ Kijelölésére Vonatk.és Elõvásárl.Jogot Biztosító Els.Rv</t>
  </si>
  <si>
    <t>ETOTEM D</t>
  </si>
  <si>
    <t>Vezetõ tisztségv. v FB tag kijel von. rv</t>
  </si>
  <si>
    <t>"I. MF" Zrt. Törzsrészvény</t>
  </si>
  <si>
    <t>"I. MF"</t>
  </si>
  <si>
    <t>"I. MF" Elsõ Magyar Farmenergia Zártkörûen Mûködõ Részvénytársaság</t>
  </si>
  <si>
    <t>"I. MF" Zrt.</t>
  </si>
  <si>
    <t>Cece,Szabadság tér 4.</t>
  </si>
  <si>
    <t>"MMT" Zrt. Törzsrészvény</t>
  </si>
  <si>
    <t>"MMT"</t>
  </si>
  <si>
    <t>"MMT" Magyar Megújuló Energia Technológia Szolgáltató Zártkörûen Mûködõ Részvénytársaság</t>
  </si>
  <si>
    <t>"MMT" Zrt.</t>
  </si>
  <si>
    <t>Csömör,Vízmûsor utca 50.</t>
  </si>
  <si>
    <t>HU0000110671</t>
  </si>
  <si>
    <t>Dr. Csurgai Péter ZRt. Törzsrészvény</t>
  </si>
  <si>
    <t>DR CSURGAI</t>
  </si>
  <si>
    <t>1D16</t>
  </si>
  <si>
    <t>23421503</t>
  </si>
  <si>
    <t>Dr. Csurgai Péter Pénzügyi Tanácsadó Zártkörûen Mûködõ Részvénytársaság</t>
  </si>
  <si>
    <t>Dr. Csurgai Péter ZRt.</t>
  </si>
  <si>
    <t>Budapest,Toboz utca 6.</t>
  </si>
  <si>
    <t>HU0000110689</t>
  </si>
  <si>
    <t>Universal Solutions Zrt. Törzsrészvény</t>
  </si>
  <si>
    <t>UNIVERSAL</t>
  </si>
  <si>
    <t>23071634</t>
  </si>
  <si>
    <t>Universal Solutions Zártkörûen Mûködõ Részvénytársaság</t>
  </si>
  <si>
    <t>Universal Solutions Zrt.</t>
  </si>
  <si>
    <t>Budapest,Ostoros utca 65/b.</t>
  </si>
  <si>
    <t>HU0000110804</t>
  </si>
  <si>
    <t>LAM Zrt. Törzsrészvény</t>
  </si>
  <si>
    <t>LAMTÖRZS</t>
  </si>
  <si>
    <t>14677342</t>
  </si>
  <si>
    <t>LAM Ingatlanfejlesztõ és Építõ Zártkörûen mûködõ Részvénytársaság</t>
  </si>
  <si>
    <t>LAM Zrt.</t>
  </si>
  <si>
    <t>Székesfehérvár,Piac tér 28-30. I. em. 9.</t>
  </si>
  <si>
    <t>ELEKTRO-SOL GLOBAL Zrt. Törzsrészvény</t>
  </si>
  <si>
    <t>E-SOL1</t>
  </si>
  <si>
    <t>ELEKTRO-SOL GLOBAL Energetikai és Szolgáltató Zártkörûen Mûködõ Részvénytársaság</t>
  </si>
  <si>
    <t>ELEKTRO-SOL GLOBAL Zrt.</t>
  </si>
  <si>
    <t>Miskolc,Szent István utca 4.</t>
  </si>
  <si>
    <t>Omixon Zrt. Törzsrészvény</t>
  </si>
  <si>
    <t>OMIXON TR</t>
  </si>
  <si>
    <t>1250</t>
  </si>
  <si>
    <t>Omixon Zártkörûen Mûködõ Részvénytársaság</t>
  </si>
  <si>
    <t>Omixon Zrt.</t>
  </si>
  <si>
    <t>Nyúl,Szûk utca 9.</t>
  </si>
  <si>
    <t>Omixon Zrt. osztalék, elõvásárálási, szavazati, likv. h. fûz., vez. tisztv. kij. v. Elsõbbségi rv.</t>
  </si>
  <si>
    <t>OMIXON ER</t>
  </si>
  <si>
    <t>HU0000110861</t>
  </si>
  <si>
    <t>MTK Budapest Zrt. Törzsrészvény</t>
  </si>
  <si>
    <t>MTK</t>
  </si>
  <si>
    <t>MTK Budapest Labdarúgó Zártkörûen Mûködõ Részvénytársaság</t>
  </si>
  <si>
    <t>MTK Budapest Zrt.</t>
  </si>
  <si>
    <t>Budapest,Nagy Jenõ utca 12.</t>
  </si>
  <si>
    <t>FENNTARTHATÓ OTTHON Zrt. Elsõbbségi részvény</t>
  </si>
  <si>
    <t>FENNTART E</t>
  </si>
  <si>
    <t>FENNTARTHATÓ OTTHON Zártkörûen Mûködõ Részvénytársaság</t>
  </si>
  <si>
    <t>FENNTARTHATÓ OTTHON Zrt.</t>
  </si>
  <si>
    <t>Budapest,Üllõi út 45. II. em. 220.</t>
  </si>
  <si>
    <t>FENNTARTHATÓ OTTHON Zrt. Törzsrészvény</t>
  </si>
  <si>
    <t>FENNTART T</t>
  </si>
  <si>
    <t>HU0000111026</t>
  </si>
  <si>
    <t>TDT ALTENERGIA Zrt. Törzsrészvény</t>
  </si>
  <si>
    <t>TDTALTENER</t>
  </si>
  <si>
    <t>147000000</t>
  </si>
  <si>
    <t>23531107</t>
  </si>
  <si>
    <t>TDT ALTENERGIA Zártkörûen Mûködõ Részvénytársaság</t>
  </si>
  <si>
    <t>TDT ALTENERGIA Zrt.</t>
  </si>
  <si>
    <t>Budapest,Városligeti fasor 24. fszt. 1.</t>
  </si>
  <si>
    <t>"PESTI HÁZAK" ZRt. Törzsrészvény</t>
  </si>
  <si>
    <t>PESTIHÁZAK</t>
  </si>
  <si>
    <t>"PESTI HÁZAK" Ingatlanfejlesztõ Zártkörûen Mûködõ Részvénytársaság</t>
  </si>
  <si>
    <t>"PESTI HÁZAK" ZRt.</t>
  </si>
  <si>
    <t>Budapest,Ferenc tér 2. 6. em. 1.</t>
  </si>
  <si>
    <t>SOLAR CAPITAL GOLD Zrt. Törzsrészvény</t>
  </si>
  <si>
    <t>SOLAR GOLD</t>
  </si>
  <si>
    <t>SOLAR CAPITAL GOLD Zártkörûen Mûködõ Részvénytársaság</t>
  </si>
  <si>
    <t>SOLAR CAPITAL GOLD Zrt.</t>
  </si>
  <si>
    <t>Budapest,Váci út 1-3. "C". ép. VI. 2.</t>
  </si>
  <si>
    <t>THX GAMES Zrt. Törzsrészvény</t>
  </si>
  <si>
    <t>THXGAMES</t>
  </si>
  <si>
    <t>THX GAMES Tartalomfejlesztõ Zártkörûen Mûködõ Részvénytársaság</t>
  </si>
  <si>
    <t>THX GAMES Zrt.</t>
  </si>
  <si>
    <t>Sóskút,Petõfi Sándor utca 2.</t>
  </si>
  <si>
    <t>AQUINCUM INFORMATIKA Zrt. Törzsrészvény</t>
  </si>
  <si>
    <t>AQUINCUM I</t>
  </si>
  <si>
    <t>AQUINCUM INFORMATIKA Zártkörûen Mûködõ Részvénytársaság</t>
  </si>
  <si>
    <t>AQUINCUM INFORMATIKA Zrt.</t>
  </si>
  <si>
    <t>Budapest,Grassalkovich út 160.</t>
  </si>
  <si>
    <t>CELLUM GLOBAL INVEST Zrt. Törzsrészvény</t>
  </si>
  <si>
    <t>CELLUMGLOB</t>
  </si>
  <si>
    <t>CELLUM GLOBAL INVEST Vagyonkezelõ Zártkörûen Mûködõ Részvénytársaság</t>
  </si>
  <si>
    <t>CELLUM GLOBAL INVEST Zrt.</t>
  </si>
  <si>
    <t>Budaörs,Távíró köz 4.</t>
  </si>
  <si>
    <t>Cellum Global Zrt. Törzsrészvény</t>
  </si>
  <si>
    <t>CELLUMGINN</t>
  </si>
  <si>
    <t>Cellum Global Innovációs és Szolgáltató Zártkörûen Mûködõ Részvénytársaság</t>
  </si>
  <si>
    <t>Cellum Global Zrt.</t>
  </si>
  <si>
    <t>Siófok,Új Piac tér 8.</t>
  </si>
  <si>
    <t>Cellum Global Zrt. "B" sorozatú elsõbbségi részvény</t>
  </si>
  <si>
    <t>CELLUMGINB</t>
  </si>
  <si>
    <t>Cellum Global Zrt. "C" sorozatú elsõbbségi részvény</t>
  </si>
  <si>
    <t>CELLUMGINC</t>
  </si>
  <si>
    <t>Nova-Papír Zrt. A sorozatú törzsrészvény</t>
  </si>
  <si>
    <t>NOVAPAPÍRA</t>
  </si>
  <si>
    <t>Nova-Papír Papíripari Zártkörûen Mûködõ Részvénytársaság</t>
  </si>
  <si>
    <t>Nova-Papír Zrt.</t>
  </si>
  <si>
    <t>Budapest,Ilka utca 31.</t>
  </si>
  <si>
    <t>Nova-Papír Zrt. B sorozatú kamatozó részvény</t>
  </si>
  <si>
    <t>NOVAPAPÍRB</t>
  </si>
  <si>
    <t>Kamatozó részvény</t>
  </si>
  <si>
    <t>Treware Consulting Zrt. Törzsrészvény</t>
  </si>
  <si>
    <t>TRE_FUND_1</t>
  </si>
  <si>
    <t>Treware Consulting Zártkörûen Mûködõ Részvénytársaság</t>
  </si>
  <si>
    <t>Treware Consulting Zrt.</t>
  </si>
  <si>
    <t>Budapest,Rippl Rónai utca 25. 3. em. 3.</t>
  </si>
  <si>
    <t>"Sóstó-Gyógyfürdõk" zRt. Törzsrészvény</t>
  </si>
  <si>
    <t>SÓSTÓGYÓGY</t>
  </si>
  <si>
    <t>"Sóstó-Gyógyfürdõk" Szolgáltató és Fejlesztõ Zártkörûen Mûködõ Részvénytársaság</t>
  </si>
  <si>
    <t>"Sóstó-Gyógyfürdõk" zRt.</t>
  </si>
  <si>
    <t>Nyíregyháza-Sóstófürdõ,Szódaház utca  18.</t>
  </si>
  <si>
    <t>DUPALIS CONSULTING Zrt. Törzsrészvény</t>
  </si>
  <si>
    <t>DUPALIS</t>
  </si>
  <si>
    <t>DUPALIS CONSULTING Zártkörûen Mûködõ Részvénytársaság</t>
  </si>
  <si>
    <t>DUPALIS CONSULTING Zrt.</t>
  </si>
  <si>
    <t>Budapest,Andrássy út 44.</t>
  </si>
  <si>
    <t>EBK-RECON Gazdasági Tanácsadó Zrt. Törzsrészvény</t>
  </si>
  <si>
    <t>EBK-RECON</t>
  </si>
  <si>
    <t>EBK-RECON Gazdasági Tanácsadó Zártkörûen Mûködõ Részvénytársaság</t>
  </si>
  <si>
    <t>EBK-RECON Gazdasági Tanácsadó</t>
  </si>
  <si>
    <t>Budapest,Mexikói út 28/a.</t>
  </si>
  <si>
    <t>HU0000111679</t>
  </si>
  <si>
    <t>Absolut Media Zrt. Törzsrészvény</t>
  </si>
  <si>
    <t>ABSOLUTMED</t>
  </si>
  <si>
    <t>23525315</t>
  </si>
  <si>
    <t>Absolut Media Zártkörûen Mûködõ Részvénytársaság</t>
  </si>
  <si>
    <t>Absolut Media Zrt.</t>
  </si>
  <si>
    <t>Budapest,Madách Imre út 13-14. A. ép. 8. em.</t>
  </si>
  <si>
    <t>CREDIT CAPITAL Zrt Törzsrészvény</t>
  </si>
  <si>
    <t>CREDITCAPI</t>
  </si>
  <si>
    <t>CREDIT CAPITAL Ingatlanforgalmazó, Építõipari, Kereskedelmi és Szolgáltató Zártkörûen Mûködõ Rt. f.a</t>
  </si>
  <si>
    <t>CREDIT CAPITAL Zrt "f.a."</t>
  </si>
  <si>
    <t>Budapest,Vérmezõ utca  8. fszt. 5.</t>
  </si>
  <si>
    <t>David Training Center Zrt. Törzsrészvény</t>
  </si>
  <si>
    <t>DAVIDTRAIN</t>
  </si>
  <si>
    <t>David Gerincklinika Egészségügyi Zártkörûen Mûködõ Részvénytársaság</t>
  </si>
  <si>
    <t>David Gerincklinika Zrt.</t>
  </si>
  <si>
    <t>Budapest,Apor Vilmos tér 8.</t>
  </si>
  <si>
    <t>Leonar3Do International Zrt. "B" sorozatú szavazat elsõbbséget és likv. hány. f. Elsõbbségi részvény</t>
  </si>
  <si>
    <t>LEONAR3B</t>
  </si>
  <si>
    <t>2001000</t>
  </si>
  <si>
    <t>Leonar3Do International Zártkörûen Mûködõ Részvénytársaság</t>
  </si>
  <si>
    <t>Leonar3Do International Zrt.</t>
  </si>
  <si>
    <t>Etyek,Dávid- major hrsz. 0182/2.</t>
  </si>
  <si>
    <t>Leonar3Do International Zrt. "C" sorozatú Vezetõ tisztségviselõ v. FB tag k. v. Elsõbbségi részvény</t>
  </si>
  <si>
    <t>LEONAR3C</t>
  </si>
  <si>
    <t>Elõvásárlási jog más értékpapírra</t>
  </si>
  <si>
    <t>Leonar3Do International Zrt. "D" sorozatú Vezetõ tisztségviselõ v. FB tag k. v. Elsõbbségi részvény</t>
  </si>
  <si>
    <t>LEONAR3D</t>
  </si>
  <si>
    <t>Leonar3Do International Zrt. "E" sorozatú osztalék elsõbbséget biztosító Elsõbbségi részvény</t>
  </si>
  <si>
    <t>LEONAR3E</t>
  </si>
  <si>
    <t>Leonar3Do International Zrt. "F" sorozatú osztalék elsõbbséget biztosító Elsõbbségi részvény</t>
  </si>
  <si>
    <t>LEONAR3F</t>
  </si>
  <si>
    <t>Leonar3Do International Zrt. "G" sorozatú szavazat elsõbbséget biztosító Elsõbbségi részvény</t>
  </si>
  <si>
    <t>LEONAR3G</t>
  </si>
  <si>
    <t>EMKK Elsõ Magyar Zrt. Törzsrészvény</t>
  </si>
  <si>
    <t>EMKK</t>
  </si>
  <si>
    <t>EMKK Elsõ Magyar Közlekedésbiztonsági és Vezetéstechnikai Központ Zártkörûen Mûködõ Részvénytársaság</t>
  </si>
  <si>
    <t>EMKK Elsõ Magyar Zrt.</t>
  </si>
  <si>
    <t>Budapest,Október huszonharmadika utca 8-10. IV. em.</t>
  </si>
  <si>
    <t>HU0000111869</t>
  </si>
  <si>
    <t>OTP Ingatlan Zrt. Törzsrészvény</t>
  </si>
  <si>
    <t>OTP INGATL</t>
  </si>
  <si>
    <t>2145000000</t>
  </si>
  <si>
    <t>10495122</t>
  </si>
  <si>
    <t>OTP Befektetési, Ingatlanforgalmazási és Vagyonkezelõ Zártkörûen Mûködõ Részvénytársaság</t>
  </si>
  <si>
    <t>OTP Ingatlan Zrt.</t>
  </si>
  <si>
    <t>Budapest,Nádor utca 21.</t>
  </si>
  <si>
    <t>CME Hungary Zrt. Törzsrészvény</t>
  </si>
  <si>
    <t>CME</t>
  </si>
  <si>
    <t>CME Hungary Zártkörû Részvénytársaság</t>
  </si>
  <si>
    <t>CME Hungary Zrt.</t>
  </si>
  <si>
    <t>Szeged,Kossuth Lajos (sugár)út 72.B.ép.</t>
  </si>
  <si>
    <t>HU0000111885</t>
  </si>
  <si>
    <t>BL ÓRA Magyarország Zrt. Törzsrészvény</t>
  </si>
  <si>
    <t>BL ÓRA</t>
  </si>
  <si>
    <t>14310041</t>
  </si>
  <si>
    <t>BL ÓRA Magyarország Zrt.</t>
  </si>
  <si>
    <t>Budapest,Erzsébet királyné  útja 56. B. ép.</t>
  </si>
  <si>
    <t>HU0000111893</t>
  </si>
  <si>
    <t>Magyar Nemzeti Filmalap Közhasznú Nonprofit Zrt. törzsrészvény</t>
  </si>
  <si>
    <t>MNFILMALAP</t>
  </si>
  <si>
    <t>23376159</t>
  </si>
  <si>
    <t>Magyar Nemzeti Filmalap Közhasznú Nonprofit Zártkörûen mûködõ Részvénytársaság</t>
  </si>
  <si>
    <t>Magyar Nemzeti Filmalap Zrt.</t>
  </si>
  <si>
    <t>Budapest,Fehérvári utca 70.</t>
  </si>
  <si>
    <t>HU0000111927</t>
  </si>
  <si>
    <t>CIKLÁMEN-TOURIST Zrt. Törzsrészvény</t>
  </si>
  <si>
    <t>CIKLÁMEN-T</t>
  </si>
  <si>
    <t>85900000</t>
  </si>
  <si>
    <t>11130503</t>
  </si>
  <si>
    <t>CIKLÁMEN-TOURIST Idegenforgalmi Zártkörûen Mûködõ Részvénytársaság</t>
  </si>
  <si>
    <t>CIKLÁMEN-TOURIST Zrt.</t>
  </si>
  <si>
    <t>Gyõr,Jókai utca 12.</t>
  </si>
  <si>
    <t>HU0000111984</t>
  </si>
  <si>
    <t>EFFECTIVE GROUP Zrt. Törzsrészvény</t>
  </si>
  <si>
    <t>E.G.I.</t>
  </si>
  <si>
    <t>23593653</t>
  </si>
  <si>
    <t>EFFECTIVE GROUP Informatika Zártkörûen Mûködõ Részvénytársaság</t>
  </si>
  <si>
    <t>EFFECTIVE GROUP Zrt.</t>
  </si>
  <si>
    <t>Solymár,Katona József utca 15.</t>
  </si>
  <si>
    <t>Lippert és Társa Zrt. Törzsrészvény</t>
  </si>
  <si>
    <t>LIPPERT</t>
  </si>
  <si>
    <t>Lippert és Társa Mérnöki, Kereskedelmi és Szolgáltató Zártkörûen Mûködõ Részvénytársaság</t>
  </si>
  <si>
    <t>Lippert és Társa Zrt.</t>
  </si>
  <si>
    <t>Budapest,Körös utca 20. fszt. 2.</t>
  </si>
  <si>
    <t>Consortis Investment Zrt. Törzsrészvény</t>
  </si>
  <si>
    <t>CONSORTIS</t>
  </si>
  <si>
    <t>Consortis Investment Zártkörûen Mûködõ Részvénytársaság</t>
  </si>
  <si>
    <t>Consortis Investment Zrt.</t>
  </si>
  <si>
    <t>Budapest,Lajos utca 93-99. G. ép. 3/2.</t>
  </si>
  <si>
    <t>Capture Zrt. "A" sorozatú szavazat-elsõbbségi részvény</t>
  </si>
  <si>
    <t>CAPTURESZA</t>
  </si>
  <si>
    <t>Capture Informatikai és Tanácsadó Zártkörûen Mûködõ Részvénytársaság</t>
  </si>
  <si>
    <t>Capture Zrt.</t>
  </si>
  <si>
    <t>Budapest,Záhony utca 7. B. ép.</t>
  </si>
  <si>
    <t>Capture Zrt. "B" sorozatú szavazat-elsõbbségi részvény</t>
  </si>
  <si>
    <t>CAPTURESZB</t>
  </si>
  <si>
    <t>Capture Zrt. "A" sorozatú osztalék-elsõbbségi részvény</t>
  </si>
  <si>
    <t>CAPTUREOEA</t>
  </si>
  <si>
    <t>Capture Zrt. "B" sorozatú osztalék-elsõbbségi részvény</t>
  </si>
  <si>
    <t>CAPTUREOEB</t>
  </si>
  <si>
    <t>Capture Zrt. "C" sorozatú osztalék-elsõbbségi részvény</t>
  </si>
  <si>
    <t>CAPTUREOEC</t>
  </si>
  <si>
    <t>HU0000112123</t>
  </si>
  <si>
    <t>Debreceni Hõszolgáltató Zrt. Törzsrészvény</t>
  </si>
  <si>
    <t>DH ZRT</t>
  </si>
  <si>
    <t>1303000000</t>
  </si>
  <si>
    <t>23506088</t>
  </si>
  <si>
    <t>Debreceni Hõszolgáltató Zártkörûen Mûködõ Részvénytársaság</t>
  </si>
  <si>
    <t>Debreceni Hõszolgáltató Zrt.</t>
  </si>
  <si>
    <t>Debrecen,Tüzér utca 4.</t>
  </si>
  <si>
    <t>HU0000112131</t>
  </si>
  <si>
    <t>Zsáka COOP Zrt. Törzsrészvény</t>
  </si>
  <si>
    <t>ZSÁKACOOP</t>
  </si>
  <si>
    <t>23695000</t>
  </si>
  <si>
    <t>14377592</t>
  </si>
  <si>
    <t>Zsáka COOP Kereskedelmi és Szolgáltató Zártkörûen Mûködõ Részvénytársaság</t>
  </si>
  <si>
    <t>Zsáka COOP Zrt.</t>
  </si>
  <si>
    <t>Zsáka,Vöröshadsereg utca 4.</t>
  </si>
  <si>
    <t>European Business Connect Zrt. Törzsrészvény</t>
  </si>
  <si>
    <t>EBC T</t>
  </si>
  <si>
    <t>European Business Connect Pénzügyi Tanácsadó Zártkörûen Mûködõ Részvénytársaság</t>
  </si>
  <si>
    <t>European Business Connect Zrt.</t>
  </si>
  <si>
    <t>Budapest,Rétköz utca 5. 4. em.</t>
  </si>
  <si>
    <t>LA-PI TRADE Zrt. Törzsrészvény</t>
  </si>
  <si>
    <t>LA-PITRADE</t>
  </si>
  <si>
    <t>LA-PI TRADE Kereskedelmi és Szolgáltató Zártkörûen mûködõ Részvénytársaság</t>
  </si>
  <si>
    <t>LA-PI TRADE Zrt.</t>
  </si>
  <si>
    <t>Debrecen,Mikszáth utca 61. fszt. 1.</t>
  </si>
  <si>
    <t>CA Investors Zrt. Elsõbbségi részvény</t>
  </si>
  <si>
    <t>CAINVEST B</t>
  </si>
  <si>
    <t>CA Investors Vagyonkezelõ Zártkörûen Mûködõ Részvénytársaság</t>
  </si>
  <si>
    <t>CA Investors Zrt.</t>
  </si>
  <si>
    <t>Budapest,Alkotás út 50.</t>
  </si>
  <si>
    <t>Korlátozott szavazat</t>
  </si>
  <si>
    <t>CAINVEST C</t>
  </si>
  <si>
    <t>Nivis Assistance Zrt. Törzsrészvény</t>
  </si>
  <si>
    <t>NIVIS</t>
  </si>
  <si>
    <t>230000</t>
  </si>
  <si>
    <t>43010000</t>
  </si>
  <si>
    <t>Nivis Assistance Zártkörûen Mûködõ Részvénytársaság</t>
  </si>
  <si>
    <t>Nivis Assistance Zrt.</t>
  </si>
  <si>
    <t>Budapest,Dembinszky utca 44.</t>
  </si>
  <si>
    <t>XSD Informatikai Zrt Törzsrészvény</t>
  </si>
  <si>
    <t>XSD</t>
  </si>
  <si>
    <t>XSD Informatikai Zártkörûen Mûködõ Részvénytársaság</t>
  </si>
  <si>
    <t>XSD Zrt.</t>
  </si>
  <si>
    <t>Budapest,Forint utca 4. 2. em. 1.</t>
  </si>
  <si>
    <t>Debreceni Vízmû Zrt. Törzsrészvény</t>
  </si>
  <si>
    <t>DEBVIZMUT</t>
  </si>
  <si>
    <t>Debreceni Vízmû Zártkörûen Mûködõ Részvénytársaság</t>
  </si>
  <si>
    <t>Debreceni Vízmû Zrt.</t>
  </si>
  <si>
    <t>Debrecen,Hatvan utca 12-14.</t>
  </si>
  <si>
    <t>HU0000112255</t>
  </si>
  <si>
    <t>Danubius Expert Zrt. Törzsrészvény</t>
  </si>
  <si>
    <t>DANUBIUSEX</t>
  </si>
  <si>
    <t>12413234</t>
  </si>
  <si>
    <t>Danubius Expert Szolgáltató Zártkörûen Mûködõ Részvénytársaság</t>
  </si>
  <si>
    <t>Danubius Expert Zrt.</t>
  </si>
  <si>
    <t>Vác,Zichy utca 12.</t>
  </si>
  <si>
    <t>BKK Közút Zrt. törzsrészvény</t>
  </si>
  <si>
    <t>BKK KÖZÚT</t>
  </si>
  <si>
    <t>BKK Közút Zártkörûen Mûködõ Részvénytársaság</t>
  </si>
  <si>
    <t>BKK Közút Zrt.</t>
  </si>
  <si>
    <t>Budapest,Bánk bán utca 8-12.</t>
  </si>
  <si>
    <t>HU0000112404</t>
  </si>
  <si>
    <t>Teljesidõ Zrt. Törzsrészvény</t>
  </si>
  <si>
    <t>TELJESIDÕT</t>
  </si>
  <si>
    <t>5115000</t>
  </si>
  <si>
    <t>23719448</t>
  </si>
  <si>
    <t>Teljesidõ Zártkörûen Mûködõ Részvénytársaság</t>
  </si>
  <si>
    <t>Teljesidõ Zrt.</t>
  </si>
  <si>
    <t>Vác,Deákvári fõtér 14. 2. em. 1.</t>
  </si>
  <si>
    <t>HU0000112446</t>
  </si>
  <si>
    <t>Tudásbróker Zrt Törzsrészvény</t>
  </si>
  <si>
    <t>TUDÁSBRÓKE</t>
  </si>
  <si>
    <t>14600775</t>
  </si>
  <si>
    <t>Tudásbróker Tanácsadó, Szolgáltató és Kereskedelmi Zártkörûen Mûködõ Részvénytársaság</t>
  </si>
  <si>
    <t>Tudásbróker Zrt</t>
  </si>
  <si>
    <t>Miskolc,Bencések útja 87.</t>
  </si>
  <si>
    <t>Print City Europe Zrt. Törzsrészvény</t>
  </si>
  <si>
    <t>PCEZRT01</t>
  </si>
  <si>
    <t>Print City Europe Nyomdaipari Zártkörûen Mûködõ Részvénytársaság</t>
  </si>
  <si>
    <t>Print City Europe Zrt.</t>
  </si>
  <si>
    <t>Budapest,Székely Elek utca 11.</t>
  </si>
  <si>
    <t>HU0000112479</t>
  </si>
  <si>
    <t>Inter-Operator Nyrt. Törzsrészvény</t>
  </si>
  <si>
    <t>INTER-OP</t>
  </si>
  <si>
    <t>605500000</t>
  </si>
  <si>
    <t>23489354</t>
  </si>
  <si>
    <t>Inter-Operator Nyilvánosan Mûködõ Részvénytársaság</t>
  </si>
  <si>
    <t>Inter-Operator Nyrt.</t>
  </si>
  <si>
    <t>Budapest,Rákóczi út 54.</t>
  </si>
  <si>
    <t>Nemzeti Eszközkezelõ Zrt. Törzsrészvény</t>
  </si>
  <si>
    <t>NET ZRT</t>
  </si>
  <si>
    <t>Nemzeti Eszközkezelõ Zártkörûen mûködõ Részvénytársaság</t>
  </si>
  <si>
    <t>Nemzeti Eszközkezelõ Zrt.</t>
  </si>
  <si>
    <t>Budapest,Fehérvári út 70.</t>
  </si>
  <si>
    <t>HU0000112537</t>
  </si>
  <si>
    <t>Ruffnet Zrt. Törzsrészvény</t>
  </si>
  <si>
    <t>RUFFNET</t>
  </si>
  <si>
    <t>23701805</t>
  </si>
  <si>
    <t>Ruffnet Zártkörûen Mûködõ Részvénytársaság</t>
  </si>
  <si>
    <t>Ruffnet Zrt.</t>
  </si>
  <si>
    <t>Komló,Munkácsy Mihály utca 84.</t>
  </si>
  <si>
    <t>Forex Club Zrt. Törzsrészvény</t>
  </si>
  <si>
    <t>FOREXCLUB</t>
  </si>
  <si>
    <t>Forex Club Információ-technológiai Szolgáltató Zártkörûen Mûködõ Részvénytársaság</t>
  </si>
  <si>
    <t>Forex Club Zrt.</t>
  </si>
  <si>
    <t>Budapest,Árpád Fejedelem út(ja) 24-26</t>
  </si>
  <si>
    <t>HORIZONT FÕVÁLLALKOZÓ Zrt. Törzsrészvény</t>
  </si>
  <si>
    <t>HORIZONT</t>
  </si>
  <si>
    <t>HORIZONT FÕVÁLLALKOZÓ Építõipari és Kereskedelmi Zártkörûen Mûködõ Részvénytársaság</t>
  </si>
  <si>
    <t>HORIZONT FÕVÁLLALKOZÓ Zrt.</t>
  </si>
  <si>
    <t>Miskolc,Nagy Lajos király út 34.</t>
  </si>
  <si>
    <t>AEGON Mo. Bef. Jegy Forg. Zrt. Törzsrészvény</t>
  </si>
  <si>
    <t>AEGONRV</t>
  </si>
  <si>
    <t>AEGON Magyarország Befektetési Jegy Forgalmazó Zártkörûen Mûködõ Részvénytársaság</t>
  </si>
  <si>
    <t>AEGON Mo. Bef. Jegy Forg. Zrt.</t>
  </si>
  <si>
    <t>Budapest,Kálvin tér 12-13.</t>
  </si>
  <si>
    <t>DRÁVANET Zrt. Törzsrészvény</t>
  </si>
  <si>
    <t>DRÁVANET</t>
  </si>
  <si>
    <t>DRÁVANET Internet szolgáltató Zártkörûen Mûködõ Részvénytársaság</t>
  </si>
  <si>
    <t>DRÁVANET Zrt.</t>
  </si>
  <si>
    <t>Pécs,Budai Nagy Antal utca 1.</t>
  </si>
  <si>
    <t>INTERFOOD TRADE Zrt. Törzsrészvény</t>
  </si>
  <si>
    <t>INTERFOOD</t>
  </si>
  <si>
    <t>INTERFOOD TRADE Zártkörûen Mûködõ Részvénytársaság</t>
  </si>
  <si>
    <t>INTERFOOD TRADE Zrt.</t>
  </si>
  <si>
    <t>Gyál,Heltai Jenõ utca 73.</t>
  </si>
  <si>
    <t>HU0000112651</t>
  </si>
  <si>
    <t>Webbank Zrt. Törzsrészvény</t>
  </si>
  <si>
    <t>WEBBANK T</t>
  </si>
  <si>
    <t>23727249</t>
  </si>
  <si>
    <t>Webbank Tõketársaság Zártkörûen Mûködõ Részvénytársaság</t>
  </si>
  <si>
    <t>Webbank Zrt.</t>
  </si>
  <si>
    <t>Budapest,Júlia utca 3.</t>
  </si>
  <si>
    <t>MÁV Zrt. Törzsrészvény</t>
  </si>
  <si>
    <t>MÁV</t>
  </si>
  <si>
    <t>21036590000</t>
  </si>
  <si>
    <t>MÁV Magyar Államvasutak Zártkörûen Mûködõ Részvénytársaság</t>
  </si>
  <si>
    <t>MÁV Zrt.</t>
  </si>
  <si>
    <t>Budapest,Könyves Kálmán krt. 54-60.</t>
  </si>
  <si>
    <t>HU0000112693</t>
  </si>
  <si>
    <t>BBCA Szolnok Biokémiai Zrt. Törzsrészvény</t>
  </si>
  <si>
    <t>BBCA</t>
  </si>
  <si>
    <t>23689152</t>
  </si>
  <si>
    <t>BBCA Szolnok Biokémiai Zártkörûen Mûködõ Részvénytársaság</t>
  </si>
  <si>
    <t>BBCA Szolnok Biokémiai Zrt.</t>
  </si>
  <si>
    <t>Szolnok,Arany János utca 2.</t>
  </si>
  <si>
    <t>HU0000112727</t>
  </si>
  <si>
    <t>ASTRUM-CARGO Zrt Törzsrészvény</t>
  </si>
  <si>
    <t>ASTRUM</t>
  </si>
  <si>
    <t>23744237</t>
  </si>
  <si>
    <t>ASTRUM-CARGO Termelõ és Szolgáltató Zártkörûen Mûködõ Részvénytársaság</t>
  </si>
  <si>
    <t>ASTRUM-CARGO Zrt</t>
  </si>
  <si>
    <t>Budapest,Tölgy utca 7. fszt. 4.</t>
  </si>
  <si>
    <t>HU0000112735</t>
  </si>
  <si>
    <t>IMMOPACTUM Zrt. Törzsrészvény</t>
  </si>
  <si>
    <t>IMMOPACTUM</t>
  </si>
  <si>
    <t>11717384</t>
  </si>
  <si>
    <t>IMMOPACTUM Zártkörûen Mûködõ Részvénytársaság</t>
  </si>
  <si>
    <t>IMMOPACTUM Zrt.</t>
  </si>
  <si>
    <t>Kecskemét,Róna utca 37.</t>
  </si>
  <si>
    <t>Comitatus-Energia Zrt. Törzsrészvény</t>
  </si>
  <si>
    <t>COMITATUS</t>
  </si>
  <si>
    <t>Comitatus-Energia Beruházási Kereskedelmi és Szolgáltató Zártkörûen Mûködõ Részvénytársaság</t>
  </si>
  <si>
    <t>Comitatus-Energia Zrt.</t>
  </si>
  <si>
    <t>Miskolc,Városház tér 1.</t>
  </si>
  <si>
    <t>UNIV-PLUS Zrt. Törzsrészvény</t>
  </si>
  <si>
    <t>UNIVPLUS T</t>
  </si>
  <si>
    <t>UNIV-PLUS Tudományos és Üzleti Tanácsadó Zártkörûen mûködõ Részvénytársaság</t>
  </si>
  <si>
    <t>UNIV-PLUS Zrt.</t>
  </si>
  <si>
    <t>Budapest,Bocskai István útja 12.</t>
  </si>
  <si>
    <t>UNIV-PLUS Zrt. Elsõbbségi részvény</t>
  </si>
  <si>
    <t>UNIVPLUS E</t>
  </si>
  <si>
    <t>HU0000112818</t>
  </si>
  <si>
    <t>ESTI HÍRADÓ Zrt. Törzsrészvény</t>
  </si>
  <si>
    <t>ESTIHIRADÓ</t>
  </si>
  <si>
    <t>23683431</t>
  </si>
  <si>
    <t>ESTI HÍRADÓ Médiaszolgáltató Zártkörûen Mûködõ Részvénytársaság</t>
  </si>
  <si>
    <t>ESTI HÍRADÓ Zrt.</t>
  </si>
  <si>
    <t>Budapest,Ékes utca 3.</t>
  </si>
  <si>
    <t>HU0000112826</t>
  </si>
  <si>
    <t>COR-A Egészségügyi Zrt. Elsõbbségi részvény</t>
  </si>
  <si>
    <t>COR-A ELS.</t>
  </si>
  <si>
    <t>24990000</t>
  </si>
  <si>
    <t>HU0000112834</t>
  </si>
  <si>
    <t>ADITUS Zrt. Törzsrészvény</t>
  </si>
  <si>
    <t>ADITUS</t>
  </si>
  <si>
    <t>14206728</t>
  </si>
  <si>
    <t>ADITUS Tanácsadó és Szolgáltató Zártkörûen Mûködõ Részvénytársaság</t>
  </si>
  <si>
    <t>ADITUS Zrt.</t>
  </si>
  <si>
    <t>Budapest,Báthori utca 3. I. em.</t>
  </si>
  <si>
    <t>HU0000112842</t>
  </si>
  <si>
    <t>Vitamin Pénztárszolgáltató Zrt. "A" sorozatú Törzsrészvény</t>
  </si>
  <si>
    <t>VITAMIN P</t>
  </si>
  <si>
    <t>23706398</t>
  </si>
  <si>
    <t>Vitamin Pénztárszolgáltató Zártkörûen Mûködõ Részvénytársaság</t>
  </si>
  <si>
    <t>Vitamin Pénztárszolg. Zrt.</t>
  </si>
  <si>
    <t>Budapest,Bécsi út 4. 5. em. 9.</t>
  </si>
  <si>
    <t>TrophyResort Zrt. Törzsrészvény</t>
  </si>
  <si>
    <t>TROPHYRES.</t>
  </si>
  <si>
    <t>TrophyResort Zártkörûen Mûködõ Részvénytársaság</t>
  </si>
  <si>
    <t>TrophyResort Zrt.</t>
  </si>
  <si>
    <t>Sóskút,Petõfi Sándor utca 39.</t>
  </si>
  <si>
    <t>HU0000112867</t>
  </si>
  <si>
    <t>GAF Holding Zrt. Törzsrészvény</t>
  </si>
  <si>
    <t>GAFHOLDING</t>
  </si>
  <si>
    <t>23769151</t>
  </si>
  <si>
    <t>GAF Holding Zártkörûen Mûködõ Részvénytársaság</t>
  </si>
  <si>
    <t>GAF Holding Zrt.</t>
  </si>
  <si>
    <t>Veresegyház,Széchenyi tér 25.</t>
  </si>
  <si>
    <t>HU0000112875</t>
  </si>
  <si>
    <t>MASSIVE GROUP Zrt. Törzsrészvény</t>
  </si>
  <si>
    <t>MASSIVE GR</t>
  </si>
  <si>
    <t>23752148</t>
  </si>
  <si>
    <t>MASSIVE GROUP Zártkörûen Mûködõ Részvénytársaság</t>
  </si>
  <si>
    <t>MASSIVE GROUP Zrt.</t>
  </si>
  <si>
    <t>Budapest,Nyírpalota út 1. fszt. 1.</t>
  </si>
  <si>
    <t>MICROSEC zrt. Törzsrészvény</t>
  </si>
  <si>
    <t>MICROSEC</t>
  </si>
  <si>
    <t>MICROSEC Számítástechnikai Fejlesztõ zártkörûen mûködõ Részvénytársaság</t>
  </si>
  <si>
    <t>MICROSEC zrt.</t>
  </si>
  <si>
    <t>Budapest,Záhony utca 7. D. ép.</t>
  </si>
  <si>
    <t>HU0000112917</t>
  </si>
  <si>
    <t>Bács-Szakma Non-profit Kiemelkedõen Közhasznú Zrt.</t>
  </si>
  <si>
    <t>BSZNPKK</t>
  </si>
  <si>
    <t>14470451</t>
  </si>
  <si>
    <t>Bács-Szakma Szakképzés-fejlesztési és Szervezési Non-profit Kiemelkedõen Közhasznú Zártkörûen Mûködõ</t>
  </si>
  <si>
    <t>Bács-Szakma Non-profit Kiemelk</t>
  </si>
  <si>
    <t>Kecskemét,Deák F. tér 3.</t>
  </si>
  <si>
    <t>Recovery Zrt. Törzsrészvény</t>
  </si>
  <si>
    <t>RECOVERY</t>
  </si>
  <si>
    <t>Recovery Ingatlanhasznosító és Szolgáltató Zrt.</t>
  </si>
  <si>
    <t>Recovery Zrt.</t>
  </si>
  <si>
    <t>Budapest,Medve utca 4-14.</t>
  </si>
  <si>
    <t>Maxaldo Zrt. Törzsrészvény</t>
  </si>
  <si>
    <t>MAXALDO T</t>
  </si>
  <si>
    <t>MAXALDO Könyvelõ és Tanácsadó Zártkörûen Mûködõ Részvénytársaság</t>
  </si>
  <si>
    <t>Maxaldo Zrt.</t>
  </si>
  <si>
    <t>Budapest,Szugló utca 9-15.</t>
  </si>
  <si>
    <t>Beállítható mértékû</t>
  </si>
  <si>
    <t>Maxaldo Zrt. Elsõbbségi részvény</t>
  </si>
  <si>
    <t>MAXALDO E</t>
  </si>
  <si>
    <t>Humánia HRS Group Zrt. Törzsrészvény</t>
  </si>
  <si>
    <t>HUMÁNIA</t>
  </si>
  <si>
    <t>Humánia HRS Group Zártkörûen Mûködõ Részvénytársaság</t>
  </si>
  <si>
    <t>Humánia HRS Group Zrt.</t>
  </si>
  <si>
    <t>Budapest,Elõpatak utca 78.</t>
  </si>
  <si>
    <t>EuroFleet Zrt. Törzsrészvény</t>
  </si>
  <si>
    <t>EUROFLEET</t>
  </si>
  <si>
    <t>EuroFleet Gépjármû Flottakezelõ Zártkörûen Mûködõ Részvénytársaság</t>
  </si>
  <si>
    <t>EuroFleet Zrt.</t>
  </si>
  <si>
    <t>Tényõ,Kossuth L. utca 39.</t>
  </si>
  <si>
    <t>HU0000113006</t>
  </si>
  <si>
    <t>Confide Global Consulting Zrt. Törzsrészvény</t>
  </si>
  <si>
    <t>CGC TÖRZSR</t>
  </si>
  <si>
    <t>23758735</t>
  </si>
  <si>
    <t>Confide Global Consulting Zártkörûen Mûködõ Részvénytársaság</t>
  </si>
  <si>
    <t>Confide Global Consulting Zrt.</t>
  </si>
  <si>
    <t>Budapest,512. utca 11. A. ép. fszt. 6.</t>
  </si>
  <si>
    <t>RIGG Vagyonkezelõ Zrt. Törzsrészvény</t>
  </si>
  <si>
    <t>RIGG</t>
  </si>
  <si>
    <t>92530000</t>
  </si>
  <si>
    <t>RIGG Vagyonkezelõ Zártkörûen Mûködõ Részvénytársaság</t>
  </si>
  <si>
    <t>RIGG Vagyonkezelõ Zrt.</t>
  </si>
  <si>
    <t>Budapest,Bajnok utca 4.</t>
  </si>
  <si>
    <t>HU0000113022</t>
  </si>
  <si>
    <t>Budapest Gyógyfürdõi Zrt. Törzsrészvény</t>
  </si>
  <si>
    <t>BGYH A</t>
  </si>
  <si>
    <t>12165814</t>
  </si>
  <si>
    <t>Budapest Gyógyfürdõi és Hévizei Zártkörûen Mûködõ Részvénytársaság</t>
  </si>
  <si>
    <t>Budapest Gyógyfürdõi Zrt.</t>
  </si>
  <si>
    <t>Budapest,Népfürdõ utca  38-40.</t>
  </si>
  <si>
    <t>HU0000113030</t>
  </si>
  <si>
    <t>BGYH B</t>
  </si>
  <si>
    <t>HU0000113048</t>
  </si>
  <si>
    <t>BGYH C</t>
  </si>
  <si>
    <t>34000000</t>
  </si>
  <si>
    <t>HU0000113055</t>
  </si>
  <si>
    <t>UBM Grain Zrt. Törzsrészvény</t>
  </si>
  <si>
    <t>UBMGRAIN</t>
  </si>
  <si>
    <t>UBM Grain Zártkörûen Mûködõ Részvénytársaság</t>
  </si>
  <si>
    <t>UBM Grain Zrt.</t>
  </si>
  <si>
    <t>Pilisvörösvár,Fõ út 130.</t>
  </si>
  <si>
    <t>ISINFO Példánytul.</t>
  </si>
  <si>
    <t>UBM Project Zrt. Törzsrészvény</t>
  </si>
  <si>
    <t>UBMPROJECT</t>
  </si>
  <si>
    <t>UBM Project Zártkörûen Mûködõ Részvénytársaság</t>
  </si>
  <si>
    <t>UBM Project Zrt.</t>
  </si>
  <si>
    <t>Pannon 2010 Zrt. Elsõbbségi részvény</t>
  </si>
  <si>
    <t>Pannon 2010 Beszerzési Társulás Építõipari Kereskedelmi Zártkörûen Mûködõ Részvénytársaság</t>
  </si>
  <si>
    <t>Pannon 2010 Zrt.</t>
  </si>
  <si>
    <t>Törökbálint,Hosszúrét utca 1.</t>
  </si>
  <si>
    <t>HU0000113089</t>
  </si>
  <si>
    <t>UBM Trade Zrt. Törzsrészvény</t>
  </si>
  <si>
    <t>UBMTRADE</t>
  </si>
  <si>
    <t>UBM Trade Zártkörûen Mûködõ Részvénytársaság</t>
  </si>
  <si>
    <t>UBM Trade Zrt.</t>
  </si>
  <si>
    <t>UBM Tranzit Zrt. Törzsrészvény</t>
  </si>
  <si>
    <t>UBMTRANZIT</t>
  </si>
  <si>
    <t>UBM Tranzit Zártkörûen Mûködõ Részvénytársaság</t>
  </si>
  <si>
    <t>UBM Tranzit Zrt.</t>
  </si>
  <si>
    <t>TBÉSZ Zrt Törzsrészvény</t>
  </si>
  <si>
    <t>TBÉSZ</t>
  </si>
  <si>
    <t>TBÉSZ Távközlési és Biztosítóberendezési, Építõ és Szolgáltató Zártkörûen Mûködõ Részvénytársaság</t>
  </si>
  <si>
    <t>TBÉSZ Zrt</t>
  </si>
  <si>
    <t>Budapest,Tatai utca 3.</t>
  </si>
  <si>
    <t>THX GAMES Zrt. "A" sorozatú szavazati, likv. hány. f., elõvásárlási jogot bizt. Elsõbbségi részvény</t>
  </si>
  <si>
    <t>THXGAMES E</t>
  </si>
  <si>
    <t>HU0000113154</t>
  </si>
  <si>
    <t>Magyar Beszerzési Zrt. Törzsrészvény</t>
  </si>
  <si>
    <t>MAGYBESZER</t>
  </si>
  <si>
    <t>1250000</t>
  </si>
  <si>
    <t>23746686</t>
  </si>
  <si>
    <t>Magyar Beszerzési Zártkörûen Mûködõ Részvénytársaság</t>
  </si>
  <si>
    <t>Magyar Beszerzési Zrt.</t>
  </si>
  <si>
    <t>Budakeszi,Alma utca 4.</t>
  </si>
  <si>
    <t>HU0000113162</t>
  </si>
  <si>
    <t>Magyar Élelmiszer Felvásárló Z Törzsrészvény</t>
  </si>
  <si>
    <t>MAGYÉLFELV</t>
  </si>
  <si>
    <t>23744392</t>
  </si>
  <si>
    <t>Magyar Élelmiszer Felvásárló Zártkörûen Mûködõ Részvénytársaság</t>
  </si>
  <si>
    <t>Magyar Élelmiszer Felv. Zrt.</t>
  </si>
  <si>
    <t>Broker &amp; Profit Holding Zrt. Törzsrészvény</t>
  </si>
  <si>
    <t>B&amp;P</t>
  </si>
  <si>
    <t>Broker &amp; Profit Holding Független Pénzügyi Tanácsadó és Közvetítõ Zártkörûen Mûködõ Részvénytársaság</t>
  </si>
  <si>
    <t>Broker &amp; Profit Holding Zrt.</t>
  </si>
  <si>
    <t>Kecskemét,Sás utca 6.</t>
  </si>
  <si>
    <t>HU0000113188</t>
  </si>
  <si>
    <t>Elektronika Vonala Biztonsági Szolgáltatások Zártkörûen Mûködõ Részvénytársaság Törzsrészvény</t>
  </si>
  <si>
    <t>EVSEC</t>
  </si>
  <si>
    <t>23717783</t>
  </si>
  <si>
    <t>Elektronika Vonala Biztonsági Szolgáltatások Zártkörûen Mûködõ Részvénytársaság</t>
  </si>
  <si>
    <t>Elektronika Vonala Bizt. Zrt.</t>
  </si>
  <si>
    <t>Tápiószecsõ,Deák Ferenc utca 32.</t>
  </si>
  <si>
    <t>HU0000113204</t>
  </si>
  <si>
    <t>Szent Gellért Diagnosztikai és Egészségturisztikai Zrt. Törzsrészvény</t>
  </si>
  <si>
    <t>SZTDIAG</t>
  </si>
  <si>
    <t>23479252</t>
  </si>
  <si>
    <t>Szent Gellért Diagnosztikai és Egészségturisztikai Zártkörûen Mûködõ Részvénytársaság</t>
  </si>
  <si>
    <t>Szent Gellért Zrt.</t>
  </si>
  <si>
    <t>Budapest,György Aladár utca 35-39.</t>
  </si>
  <si>
    <t>HU0000113246</t>
  </si>
  <si>
    <t>SZENTEX IMMO Zrt. Törzsrészvény</t>
  </si>
  <si>
    <t>SZENTEX IM</t>
  </si>
  <si>
    <t>31000000</t>
  </si>
  <si>
    <t>23460065</t>
  </si>
  <si>
    <t>SZENTEX IMMO Ingatlanfejlesztõ Zártkörûen Mûködõ Részvénytársaság</t>
  </si>
  <si>
    <t>SZENTEX IMMO Zrt.</t>
  </si>
  <si>
    <t>Balatonlelle,Lomb utca 11.</t>
  </si>
  <si>
    <t>TETTYE C</t>
  </si>
  <si>
    <t>TETTYE FORRÁSHÁZ Pécsi Városi Víziközmû Üzemeltetési Zártkörûen Mûködõ Részvénytársaság</t>
  </si>
  <si>
    <t>TETTYE FORRÁSHÁZ Zrt.</t>
  </si>
  <si>
    <t>Pécs,Széchenyi tér 1.</t>
  </si>
  <si>
    <t>HU0000113261</t>
  </si>
  <si>
    <t>EST MEDIA Nyrt. Törzsrészvény</t>
  </si>
  <si>
    <t>ESTMEDIA T</t>
  </si>
  <si>
    <t>3959267400</t>
  </si>
  <si>
    <t>EST MEDIA Vagyonkezelõ Nyilvánosan Mûködõ Részvénytársaság</t>
  </si>
  <si>
    <t>EST MEDIA Nyrt.</t>
  </si>
  <si>
    <t>Budapest,Lajos utca 74-76.</t>
  </si>
  <si>
    <t>HU0000113279</t>
  </si>
  <si>
    <t>MOBIL-ESCO Holding Zrt. Törzsrészvény</t>
  </si>
  <si>
    <t>MOBESCO</t>
  </si>
  <si>
    <t>23592779</t>
  </si>
  <si>
    <t>MOBIL-ESCO Holding Zártkorûen Mûködõ Részvénytársaság</t>
  </si>
  <si>
    <t>MOBIL-ESCO Holding Zrt.</t>
  </si>
  <si>
    <t xml:space="preserve">Bükkaranyos,Nagy-ferenczi Tanya </t>
  </si>
  <si>
    <t>HU0000113287</t>
  </si>
  <si>
    <t>Tax Controlling International Zrt. Törzsrészvény</t>
  </si>
  <si>
    <t>TCI</t>
  </si>
  <si>
    <t>23763007</t>
  </si>
  <si>
    <t>Tax Controlling International Eszközkezelõ és Beruházási Holding Zártkörûen Mûködõ Részvénytársaság</t>
  </si>
  <si>
    <t>Tax Controlling Int. Zrt.</t>
  </si>
  <si>
    <t>Budapest,Topáz utca 6.</t>
  </si>
  <si>
    <t>ABBS-Hungária Zrt.  Törzsrészvény</t>
  </si>
  <si>
    <t>ABBS-HUN</t>
  </si>
  <si>
    <t>16.458</t>
  </si>
  <si>
    <t>ABBS-Hungária Zártkörûen Mûködõ Részvénytársaság</t>
  </si>
  <si>
    <t>ABBS-Hungária Zrt.</t>
  </si>
  <si>
    <t>Százhalombatta,Erõmû út 16.</t>
  </si>
  <si>
    <t>HU0000113303</t>
  </si>
  <si>
    <t>AXON Vagyonkezelõ Zrt. Törzsrészvény</t>
  </si>
  <si>
    <t>AXON TÖRZS</t>
  </si>
  <si>
    <t>275</t>
  </si>
  <si>
    <t>56171500</t>
  </si>
  <si>
    <t>AXON Vagyonkezelõ, Organizációs és Befektetési Zártkörûen Mûködõ Részvénytársaság</t>
  </si>
  <si>
    <t>AXON Vagyonkezelõ Zrt.</t>
  </si>
  <si>
    <t>Szeged,Béke út 4.</t>
  </si>
  <si>
    <t>HU0000113311</t>
  </si>
  <si>
    <t>NORMAFA Otthon Zrt. Törzsrészvény</t>
  </si>
  <si>
    <t>NORMAFAOTT</t>
  </si>
  <si>
    <t>23416530</t>
  </si>
  <si>
    <t>NORMAFA Otthon Ingatlanhasznosító és Egészségügyi Szolgáltató Zártkörûen Mûködõ Részvénytársaság</t>
  </si>
  <si>
    <t>NORMAFA Otthon Zrt.</t>
  </si>
  <si>
    <t>Budapest,Normafa út 50.</t>
  </si>
  <si>
    <t>ENIGEN ENERGETIKA Zrt. Törzsrészvény</t>
  </si>
  <si>
    <t>ENIGEN T</t>
  </si>
  <si>
    <t>ENIGEN ENERGETIKA Zártkörûen Mûködõ Részvénytársaság</t>
  </si>
  <si>
    <t>ENIGEN ENERGETIKA Zrt.</t>
  </si>
  <si>
    <t>Budapest,Bocskai út 134-146. C. 3. em.</t>
  </si>
  <si>
    <t>VPP Erõmû Zrt. Törzsrészvény</t>
  </si>
  <si>
    <t>VPP T</t>
  </si>
  <si>
    <t>VPP Erõmû Üzemeltetõ és Kereskedelmi Zártkörûen Mûködõ Részvénytársaság</t>
  </si>
  <si>
    <t>VPP Erõmû Zrt.</t>
  </si>
  <si>
    <t>Budapest,Bocskai út 134-146. C.ép. 3.em.</t>
  </si>
  <si>
    <t>SZCOM "A"</t>
  </si>
  <si>
    <t>SZIGET-COM Mûszaki Szolgáltató Zártkörûen Mûködõ Részvénytársaság</t>
  </si>
  <si>
    <t>SZIGET-COM Zrt.</t>
  </si>
  <si>
    <t>Dunaharaszti,Pázmány Péter utca 12/a.</t>
  </si>
  <si>
    <t>SZIGET-COM Zrt. Elsõbbségi részvény</t>
  </si>
  <si>
    <t>SZCOM "B"</t>
  </si>
  <si>
    <t>CASA-PHARMA Zrt. Törzsrészvény</t>
  </si>
  <si>
    <t>CASAPH1</t>
  </si>
  <si>
    <t>CASA-PHARMA Zártkörûen Mûködõ Részvénytársaság</t>
  </si>
  <si>
    <t>CASA-PHARMA Zrt.</t>
  </si>
  <si>
    <t>Pécs,Citrom utca 7. I. em. 13.</t>
  </si>
  <si>
    <t>HU0000113436</t>
  </si>
  <si>
    <t>MESTER-VÉD Zrt. Törzsrészvény</t>
  </si>
  <si>
    <t>MESTER-VED</t>
  </si>
  <si>
    <t>23783933</t>
  </si>
  <si>
    <t>MESTER-VÉD Zártkörûen Mûködõ Részvénytársaság</t>
  </si>
  <si>
    <t>MESTER-VÉD Zrt.</t>
  </si>
  <si>
    <t>Miskolc,Kisfaludy utca 160.</t>
  </si>
  <si>
    <t>HU0000113444</t>
  </si>
  <si>
    <t>CER Cargo Holding SE Törzsrészvény</t>
  </si>
  <si>
    <t>CER HO T</t>
  </si>
  <si>
    <t>119880</t>
  </si>
  <si>
    <t>23093012</t>
  </si>
  <si>
    <t>CER Cargo Holding SE Európai Részvénytársaság</t>
  </si>
  <si>
    <t>CER Cargo Holding SE</t>
  </si>
  <si>
    <t>Budapest,Könyves Kálmán körút 16.</t>
  </si>
  <si>
    <t>HU0000113451</t>
  </si>
  <si>
    <t>CER Cargo Holding SE Elsõbbségi részvény</t>
  </si>
  <si>
    <t>CER HO SZE</t>
  </si>
  <si>
    <t>HU0000113469</t>
  </si>
  <si>
    <t>CER HO EV</t>
  </si>
  <si>
    <t>HU0000113477</t>
  </si>
  <si>
    <t>CER HO VT</t>
  </si>
  <si>
    <t>5-S Bolygó Zrt. Törzsrészvény</t>
  </si>
  <si>
    <t>5-S BOLYGÓ</t>
  </si>
  <si>
    <t>5-S Bolygó Vagyonkezelõ, Befektetõ és Szolgáltató Holding Zártkörûen Mûködõ Részvénytársaság</t>
  </si>
  <si>
    <t>5-S Bolygó Zrt.</t>
  </si>
  <si>
    <t>Budapest,Színesfém utca 15.</t>
  </si>
  <si>
    <t>Hungaro-Orient Gold Zrt. Törzsrészvény</t>
  </si>
  <si>
    <t>ORIENTGOLD</t>
  </si>
  <si>
    <t>Hungaro-Orient Gold Zártkörûen Mûködõ Részvénytársaság</t>
  </si>
  <si>
    <t>Hungaró-Orient Gold Zrt</t>
  </si>
  <si>
    <t>Miskolc,Nagy Imre utca 17. fszt. 2.</t>
  </si>
  <si>
    <t>KAEG Zrt. Törzsrészvény</t>
  </si>
  <si>
    <t>KAEG ZRT</t>
  </si>
  <si>
    <t>Kisalföldi Erdõgazdaság Zártkörûen Mûködõ Részvénytársaság</t>
  </si>
  <si>
    <t>KAEG Zrt.</t>
  </si>
  <si>
    <t>Gyõr,Corvin utca 9.</t>
  </si>
  <si>
    <t>HU0000113584</t>
  </si>
  <si>
    <t>E-GROUP ICT SOFTWARE Zrt. Törzsrészvény</t>
  </si>
  <si>
    <t>E-GROUP T</t>
  </si>
  <si>
    <t>10589000</t>
  </si>
  <si>
    <t>13665908</t>
  </si>
  <si>
    <t>E-GROUP ICT SOFTWARE Informatikai Zártkörûen Mûködõ Részvénytársaság</t>
  </si>
  <si>
    <t>E-GROUP ICT SOFTWARE Zrt.</t>
  </si>
  <si>
    <t>Budapest-Westend Office Building"C"torony,Váci út 1-3.</t>
  </si>
  <si>
    <t>HU0000113592</t>
  </si>
  <si>
    <t>E-GROUP ICT SOFTWARE Zrt. Szavazatelsõbbséget biztosító Elsõbbségi részvény</t>
  </si>
  <si>
    <t>E-GROUP SZ</t>
  </si>
  <si>
    <t>91000</t>
  </si>
  <si>
    <t>HU0000113600</t>
  </si>
  <si>
    <t>E-GROUP ICT SOFTWARE Zrt. Likvidációs hányadhoz fûzõdõ Elsõbbségi részvény</t>
  </si>
  <si>
    <t>E-GROUP LE</t>
  </si>
  <si>
    <t>9320000</t>
  </si>
  <si>
    <t>Nem szavazó</t>
  </si>
  <si>
    <t>HU0000113618</t>
  </si>
  <si>
    <t>CROSS-INERGY Zrt Törzsrészvény</t>
  </si>
  <si>
    <t>CROSS-I. T</t>
  </si>
  <si>
    <t>23732724</t>
  </si>
  <si>
    <t>CROSS-INERGY Szolgáltató és Kereskedelmi Zártkörûen Mûködõ Részvénytársaság</t>
  </si>
  <si>
    <t>CROSS-INERGY Zrt</t>
  </si>
  <si>
    <t>Székesfehérvár,Ady Endre utca 19. A. ép. 3. em. 1.</t>
  </si>
  <si>
    <t>HU0000113642</t>
  </si>
  <si>
    <t>Icy Delicate Service Zrt Törzsrészvény</t>
  </si>
  <si>
    <t>ICYDELICAT</t>
  </si>
  <si>
    <t>23693203</t>
  </si>
  <si>
    <t>Icy Delicate Service Zártkörûen Mûködõ Részvénytársaság</t>
  </si>
  <si>
    <t>Icy Delicate Service Zrt</t>
  </si>
  <si>
    <t>Budapest,Sas utca 4. II. em. 12.</t>
  </si>
  <si>
    <t>HU0000113667</t>
  </si>
  <si>
    <t>MAVEN SEVEN Zrt. Törzsrészvény</t>
  </si>
  <si>
    <t>MAVENSEV T</t>
  </si>
  <si>
    <t>23740965</t>
  </si>
  <si>
    <t>MAVEN SEVEN Hálózatkutató Zártkörûen Mûködõ Részvénytársaság</t>
  </si>
  <si>
    <t>MAVEN SEVEN Zrt.</t>
  </si>
  <si>
    <t>Budapest,Szalay utca 3. 5. em. 3.</t>
  </si>
  <si>
    <t>HU0000113675</t>
  </si>
  <si>
    <t>MAVEN SEVEN Zrt. Elsõbbségi részvény</t>
  </si>
  <si>
    <t>MAVENSEV E</t>
  </si>
  <si>
    <t>HU0000113691</t>
  </si>
  <si>
    <t>VENDEL-IRODAHÁZ Zrt. Törzsrészvény</t>
  </si>
  <si>
    <t>VENDELIROD</t>
  </si>
  <si>
    <t>13191274</t>
  </si>
  <si>
    <t>VENDEL-IRODAHÁZ Ingatlanhasznosító Zártkörûen Mûködõ Részvénytársaság</t>
  </si>
  <si>
    <t>VENDEL-IRODAHÁZ Zrt.</t>
  </si>
  <si>
    <t>Budapest,Vendel utca 11.</t>
  </si>
  <si>
    <t>AVANGRADE Solutions Zrt. Törzsrészvény</t>
  </si>
  <si>
    <t>AVANGRADE</t>
  </si>
  <si>
    <t>AVANGRADE Solutions Informatikai Zártkörûen Mûködõ Részvénytársaság</t>
  </si>
  <si>
    <t>AVANGRADE Solutions Zrt.</t>
  </si>
  <si>
    <t>Budapest,Október Huszonharmadika utca 8-10.</t>
  </si>
  <si>
    <t>HU0000113733</t>
  </si>
  <si>
    <t>Városi Vasútépítõ Zrt. Törzsrészvény</t>
  </si>
  <si>
    <t>VV T</t>
  </si>
  <si>
    <t>174660000</t>
  </si>
  <si>
    <t>23733275</t>
  </si>
  <si>
    <t>Városi Vasútépítõ Zártkörûen Mûködû Részvénytársaság</t>
  </si>
  <si>
    <t>Városi Vasútépítõ Zrt.</t>
  </si>
  <si>
    <t>Budapest,Szilas park 4. 4. em. 401</t>
  </si>
  <si>
    <t>HU0000113741</t>
  </si>
  <si>
    <t>Városi Vasútépítõ Zrt. Elsõbbségi részvény</t>
  </si>
  <si>
    <t>VV E</t>
  </si>
  <si>
    <t>38340000</t>
  </si>
  <si>
    <t>HU0000113774</t>
  </si>
  <si>
    <t>Graybull Zrt. Törzsrészvény</t>
  </si>
  <si>
    <t>GRAYBULL</t>
  </si>
  <si>
    <t>11675523</t>
  </si>
  <si>
    <t>Graybull Zártkörûen Mûködõ Részvénytársaság</t>
  </si>
  <si>
    <t>Graybull Zrt.</t>
  </si>
  <si>
    <t>Kaposvár,Berzsenyi utca 6. I. em. 1.</t>
  </si>
  <si>
    <t>Elsõ Hitelkapu Zrt. Törzsrészvény</t>
  </si>
  <si>
    <t>HITELKAPU</t>
  </si>
  <si>
    <t>Elsõ Hitelkapu Pénzügyi Zártkörûen Mûködõ Részvénytársaság</t>
  </si>
  <si>
    <t>Elsõ Hitelkapu Zrt.</t>
  </si>
  <si>
    <t>Budapest,Wesselényi utca 30. 2. em. 4.</t>
  </si>
  <si>
    <t>HU0000113790</t>
  </si>
  <si>
    <t>NAVIGATOR INVESTMENTS Zrt. Törzsrészvény</t>
  </si>
  <si>
    <t>NAVIGATOR</t>
  </si>
  <si>
    <t>22702463</t>
  </si>
  <si>
    <t>NAVIGATOR INVESTMENTS Zártkörûen Mûködõ Részvénytársaság</t>
  </si>
  <si>
    <t>NAVIGATOR INVESTMENTS Zrt.</t>
  </si>
  <si>
    <t>Budapest,Bécsi utca 1-3. félemelet 11.</t>
  </si>
  <si>
    <t>UBMGRAI2</t>
  </si>
  <si>
    <t>UBMTRA2</t>
  </si>
  <si>
    <t>HU0000113832</t>
  </si>
  <si>
    <t>Alder Zrt. Törzsrészvény</t>
  </si>
  <si>
    <t>ALDER</t>
  </si>
  <si>
    <t>10800000</t>
  </si>
  <si>
    <t>14317158</t>
  </si>
  <si>
    <t>Alder Vagyonkezelõ Zártkörûen Mûködõ Részvénytársaság</t>
  </si>
  <si>
    <t>Alder Zrt.</t>
  </si>
  <si>
    <t>Budapest,Vihorlát utca 10.</t>
  </si>
  <si>
    <t>HU0000113840</t>
  </si>
  <si>
    <t>Valor Capital Zrt. Törzsrészvény</t>
  </si>
  <si>
    <t>VALOR CAPI</t>
  </si>
  <si>
    <t>23769010</t>
  </si>
  <si>
    <t>Valor Capital Kockázati Tõkealap-kezelõ Zártkörûen Mûködõ Részvénytársaság</t>
  </si>
  <si>
    <t>Valor Capital Zrt.</t>
  </si>
  <si>
    <t>Budapest,Expo tér 5-7.</t>
  </si>
  <si>
    <t>HU0000113873</t>
  </si>
  <si>
    <t>DH Hadron Zrt. Törzsrészvény</t>
  </si>
  <si>
    <t>DH HADRON</t>
  </si>
  <si>
    <t>23709092</t>
  </si>
  <si>
    <t>DH Hadron Zártkörûen Mûködõ Részvénytársaság</t>
  </si>
  <si>
    <t>DH Hadron Zrt.</t>
  </si>
  <si>
    <t>Debrecen,Simonyi út 13. A. ép.</t>
  </si>
  <si>
    <t>HU0000113923</t>
  </si>
  <si>
    <t>BALATONI KORONA Zrt. Elsõbbségi részvény</t>
  </si>
  <si>
    <t>BKORONA E</t>
  </si>
  <si>
    <t>19400000</t>
  </si>
  <si>
    <t>23701142</t>
  </si>
  <si>
    <t>BALATONI KORONA Zártkörûen Mûködõ Részvénytársaság</t>
  </si>
  <si>
    <t>BALATONI KORONA Zrt.</t>
  </si>
  <si>
    <t>Veszprém,Óváros tér 9.</t>
  </si>
  <si>
    <t>HU0000113931</t>
  </si>
  <si>
    <t>BALATONI KORONA Zrt. Törzsrészvény</t>
  </si>
  <si>
    <t>BKORONA T</t>
  </si>
  <si>
    <t>21600000</t>
  </si>
  <si>
    <t>THX Produkció Zrt. Törzsrészvény</t>
  </si>
  <si>
    <t>THX PRODUK</t>
  </si>
  <si>
    <t>THX Produkció Szolgáltató Zártkörûen Mûködõ Részvénytársaság</t>
  </si>
  <si>
    <t>THX Produkció Zrt.</t>
  </si>
  <si>
    <t>HU0000113998</t>
  </si>
  <si>
    <t>Multipass Zrt. Törzsrészvény</t>
  </si>
  <si>
    <t>MULTIP T</t>
  </si>
  <si>
    <t>23778506</t>
  </si>
  <si>
    <t>Multipass Solutions Zártkörûen Mûködõ Részvénytársaság</t>
  </si>
  <si>
    <t>Multipass Zrt.</t>
  </si>
  <si>
    <t>Pécs,Dr. Majorossy Imre utca 36.</t>
  </si>
  <si>
    <t>HU0000114004</t>
  </si>
  <si>
    <t>Multipass Zrt. Elsõbbségi részvény</t>
  </si>
  <si>
    <t>MULTIP E</t>
  </si>
  <si>
    <t>HÚSIPARI VÁLLALAT Zrt. Törzsrészvény</t>
  </si>
  <si>
    <t>HÚSIPARI V</t>
  </si>
  <si>
    <t>HÚSIPARI VÁLLALAT Gyártó, Kereskedelmi és Szolgáltató Zártkörûen Mûködõ Részvénytársaság</t>
  </si>
  <si>
    <t>HÚSIPARI VÁLLALAT Zrt.</t>
  </si>
  <si>
    <t>Budapest,Besence utca 1.</t>
  </si>
  <si>
    <t>HU0000114020</t>
  </si>
  <si>
    <t>TOGASPM-KER ZRt. Törzsrészvény</t>
  </si>
  <si>
    <t>TOGASPM</t>
  </si>
  <si>
    <t>23773422</t>
  </si>
  <si>
    <t>TOGASPM-KER Kereskedelmi és Szolgáltató Zártkörûen Mûködõ Részvénytársaság</t>
  </si>
  <si>
    <t>TOGASPM-KER ZRt.</t>
  </si>
  <si>
    <t>Pomáz,Bajcsy Zsilinszky utca 46.</t>
  </si>
  <si>
    <t>HU0000114038</t>
  </si>
  <si>
    <t>Vertis Zrt. Törzsrészvény</t>
  </si>
  <si>
    <t>1525000</t>
  </si>
  <si>
    <t>Vertis Környezetvédelmi Pénzügyi zártkörûen mûködõ Részvénytársaság</t>
  </si>
  <si>
    <t>Vertis Zrt.</t>
  </si>
  <si>
    <t>Budapest,Csörsz utca 45.</t>
  </si>
  <si>
    <t>HU0000114046</t>
  </si>
  <si>
    <t>INDOTEK ZRt. Törzsrészvény</t>
  </si>
  <si>
    <t>INDOTEK BT</t>
  </si>
  <si>
    <t>32500000</t>
  </si>
  <si>
    <t>12320642</t>
  </si>
  <si>
    <t>INDOTEK Befektetési Zártkörûen Mûködõ Részvénytársaság</t>
  </si>
  <si>
    <t>INDOTEK ZRt.</t>
  </si>
  <si>
    <t>Budapest,Kerepesi út 52.</t>
  </si>
  <si>
    <t>HU0000114053</t>
  </si>
  <si>
    <t>ELMAPFI Zrt. Törzsrészvény</t>
  </si>
  <si>
    <t>ELMAPFI</t>
  </si>
  <si>
    <t>23833090</t>
  </si>
  <si>
    <t>ELMAPFI Zártkörûen Mûködõ Részvénytársaság</t>
  </si>
  <si>
    <t>ELMAPFI Zrt.</t>
  </si>
  <si>
    <t>Budapest,Reitter Ferenc utca 132.</t>
  </si>
  <si>
    <t>HU0000114061</t>
  </si>
  <si>
    <t>INDOTEK ZRt. Elsõbbségi részvény</t>
  </si>
  <si>
    <t>INDOTEK BE</t>
  </si>
  <si>
    <t>HU0000114103</t>
  </si>
  <si>
    <t>REMEDIOS Zrt. Törzsrészvény</t>
  </si>
  <si>
    <t>REMEDIOST</t>
  </si>
  <si>
    <t>5999000</t>
  </si>
  <si>
    <t>23037490</t>
  </si>
  <si>
    <t>REMEDIOS Zártkörûen Mûködõ Részvénytársaság</t>
  </si>
  <si>
    <t>REMEDIOS Zrt.</t>
  </si>
  <si>
    <t>Budapest,Bajnok utca 13. V. em.</t>
  </si>
  <si>
    <t>HU0000114111</t>
  </si>
  <si>
    <t>REMEDIOS Zrt. Elsõbbségi részvény</t>
  </si>
  <si>
    <t>REMEDIOSE</t>
  </si>
  <si>
    <t>WABERER'S INTERNATIONAL Zrt. Törzsrészvény</t>
  </si>
  <si>
    <t>WABERER'S INTERNATIONAL Zártkörûen Mûködõ Részvénytársaság</t>
  </si>
  <si>
    <t>WABERER'S INTERNATIONAL Zrt.</t>
  </si>
  <si>
    <t>Budapest,Nagykõrösi út 351.</t>
  </si>
  <si>
    <t>HU0000114145</t>
  </si>
  <si>
    <t>EST MEDIA Nyrt. Törzsrészvény (szabályozott piacra (BÉT-re) nem bevezetett)</t>
  </si>
  <si>
    <t>2589067400</t>
  </si>
  <si>
    <t>HU0000114152</t>
  </si>
  <si>
    <t>Silver Quantum Group Zrt. Elsõbbségi részvény</t>
  </si>
  <si>
    <t>SILVERQ SE</t>
  </si>
  <si>
    <t>23442928</t>
  </si>
  <si>
    <t>Silver Quantum Group Zártkörûen Mûködõ Részvénytársaság</t>
  </si>
  <si>
    <t>Silver Quantum Group Zrt.</t>
  </si>
  <si>
    <t>Debrecen,Csapó utca 28. III. em.</t>
  </si>
  <si>
    <t>HU0000114160</t>
  </si>
  <si>
    <t>SILVERQ OE</t>
  </si>
  <si>
    <t>HU0000114178</t>
  </si>
  <si>
    <t>Silver Quantum Group Zrt. Törzsrészvény</t>
  </si>
  <si>
    <t>SILVERQ T</t>
  </si>
  <si>
    <t>HU0000114202</t>
  </si>
  <si>
    <t>INVESTUM Zrt. Törzsrészvény</t>
  </si>
  <si>
    <t>INVESTUM</t>
  </si>
  <si>
    <t>10590643</t>
  </si>
  <si>
    <t>INVESTUM Zártkörûen Mûködõ Részvénytársaság</t>
  </si>
  <si>
    <t>INVESTUM Zrt.</t>
  </si>
  <si>
    <t>Budapest,Batthyány utca 56.</t>
  </si>
  <si>
    <t>HU0000114210</t>
  </si>
  <si>
    <t>CREDITEXPRESS FACTORING Zrt. Törzsrészvény</t>
  </si>
  <si>
    <t>CREDIT EXP</t>
  </si>
  <si>
    <t>180000</t>
  </si>
  <si>
    <t>52920000</t>
  </si>
  <si>
    <t>CREDITEXPRESS FACTORING Pénzügyi Szolgáltató Zártkörûen Mûködõ Részvénytársaság</t>
  </si>
  <si>
    <t>CREDITEXPRESS FACTORING Zrt.</t>
  </si>
  <si>
    <t>Budapest,Hungária körút 179-187. 5. em.</t>
  </si>
  <si>
    <t>HU0000114228</t>
  </si>
  <si>
    <t>LRT-NET ZRT. Törzsrészvény</t>
  </si>
  <si>
    <t>LRT-NET1</t>
  </si>
  <si>
    <t>23702167</t>
  </si>
  <si>
    <t>LRT-NET Szolgáltató Zártkörûen Mûködõ Részvénytársaság</t>
  </si>
  <si>
    <t>LRT-NET ZRT.</t>
  </si>
  <si>
    <t>Pápa,László Miklós utca 13.</t>
  </si>
  <si>
    <t>HU0000114244</t>
  </si>
  <si>
    <t>Salvaguardia Holding Zrt. Törzsrészvény</t>
  </si>
  <si>
    <t>SALVAGUARD</t>
  </si>
  <si>
    <t>23727122</t>
  </si>
  <si>
    <t>Salvaguardia Holding Zártkörûen Mûködõ Részvénytársaság</t>
  </si>
  <si>
    <t>Salvaguardia Holding Zrt.</t>
  </si>
  <si>
    <t>Miskolc,Zsigmondy utca 2.</t>
  </si>
  <si>
    <t>HU0000114277</t>
  </si>
  <si>
    <t>MÉHKE Nonprofit Zrt. Törzsrészvény</t>
  </si>
  <si>
    <t>MÉHKE</t>
  </si>
  <si>
    <t>23757222</t>
  </si>
  <si>
    <t>MÉHKE Nonprofit Zártkörûen Mûködõ Részvénytársaság</t>
  </si>
  <si>
    <t>MÉHKE Nonprofit Zrt.</t>
  </si>
  <si>
    <t>Budapest,Csalogány utca 23-33. VI. em.</t>
  </si>
  <si>
    <t>HU0000114285</t>
  </si>
  <si>
    <t>Budapest Lízing Zrt. Törzsrészvény</t>
  </si>
  <si>
    <t>BP.LÍZINGB</t>
  </si>
  <si>
    <t>Budapest Lizing Zártkörûen Mûködõ Részvénytársaság</t>
  </si>
  <si>
    <t>Budapest Lízing Zrt.</t>
  </si>
  <si>
    <t>Budapest,Váci út 193.</t>
  </si>
  <si>
    <t>HU0000114293</t>
  </si>
  <si>
    <t>ISVH Mûszaki Zrt. Törzsrészvény</t>
  </si>
  <si>
    <t>ISVH M</t>
  </si>
  <si>
    <t>23849057</t>
  </si>
  <si>
    <t>ISVH Mûszaki Szolgáltató Zártkörûen Mûködõ Részvénytársaság</t>
  </si>
  <si>
    <t>ISVH Mûszaki Zrt.</t>
  </si>
  <si>
    <t>HU0000114343</t>
  </si>
  <si>
    <t>Magyar Elektronikus Utalvány Z Törzsrészvény</t>
  </si>
  <si>
    <t>MEU T</t>
  </si>
  <si>
    <t>41250000</t>
  </si>
  <si>
    <t>22738985</t>
  </si>
  <si>
    <t>Magyar Elektronikus Utalvány Zártkörûen Mûködõ Részvénytársaság</t>
  </si>
  <si>
    <t>Magyar Elektronikus Utal. Zrt.</t>
  </si>
  <si>
    <t>Budapest,Acsády Ignác utca 13.</t>
  </si>
  <si>
    <t>HU0000114350</t>
  </si>
  <si>
    <t>Magyar Elektronikus Utalvány Z Elsõbbségi részvény</t>
  </si>
  <si>
    <t>MEU EV</t>
  </si>
  <si>
    <t>HU0000114368</t>
  </si>
  <si>
    <t>MEU SZE</t>
  </si>
  <si>
    <t>13640000</t>
  </si>
  <si>
    <t>HU0000114376</t>
  </si>
  <si>
    <t>MOL Energiakereskedõ Zrt. "A" sorozatú Törzsrészvény</t>
  </si>
  <si>
    <t>MOL ENKERA</t>
  </si>
  <si>
    <t>4155</t>
  </si>
  <si>
    <t>10387500</t>
  </si>
  <si>
    <t>MOL Energiakereskedõ Zártkörûen Mûködõ Részvénytársaság</t>
  </si>
  <si>
    <t>MOL Energiakereskedõ Zrt.</t>
  </si>
  <si>
    <t>Budapest,Benczúr utca 13. B. ép.</t>
  </si>
  <si>
    <t>HU0000114442</t>
  </si>
  <si>
    <t>PRESTING OPTIMUM MÉRNÖKI Zrt. Törzsrészvény</t>
  </si>
  <si>
    <t>PRESTING</t>
  </si>
  <si>
    <t>23861181</t>
  </si>
  <si>
    <t>PRESTING OPTIMUM MÉRNÖKI Ingatlankezelõ és Környezetvédelmi Zártkörûen Mûködõ Részvénytársaság</t>
  </si>
  <si>
    <t>PRESTING OPTIMUM MÉRNÖKI Zrt.</t>
  </si>
  <si>
    <t>Pécs,Acsády Ignác utca 6. X. em. 1.</t>
  </si>
  <si>
    <t>HU0000114491</t>
  </si>
  <si>
    <t>VT VK ZRT. Törzsrészvény</t>
  </si>
  <si>
    <t>VT VK - A</t>
  </si>
  <si>
    <t>10010725</t>
  </si>
  <si>
    <t>VT VK Vállalkozás és Technológiai Befektetési, Kereskedelmi Zártkörûen mûködõ Részvénytársaság</t>
  </si>
  <si>
    <t>VT VK ZRT.</t>
  </si>
  <si>
    <t>Budapest,Hûvösvölgyi út 54.</t>
  </si>
  <si>
    <t>HU0000114509</t>
  </si>
  <si>
    <t>JayStack Technologies Zrt. Törzsrészvény</t>
  </si>
  <si>
    <t>JAYSTACK</t>
  </si>
  <si>
    <t>23804300</t>
  </si>
  <si>
    <t>JayStack Technologies Zártkörûen Mûködõ Részvénytársaság</t>
  </si>
  <si>
    <t>JayStack Technologies Zrt.</t>
  </si>
  <si>
    <t>Kecskemét,Kisfaludy utca 5. 1. em. 102.</t>
  </si>
  <si>
    <t>HU0000114525</t>
  </si>
  <si>
    <t>SZ-BAU'58 Zrt Törzsrészvény</t>
  </si>
  <si>
    <t>SZ-BAU'58</t>
  </si>
  <si>
    <t>23689695</t>
  </si>
  <si>
    <t>SZ-BAU'58 Építõipari Szolgáltató Zártkörûen Mûködõ Részvénytársaság</t>
  </si>
  <si>
    <t>SZ-BAU'58 Zrt</t>
  </si>
  <si>
    <t>Dunakeszi,Alsógödi utca 12.</t>
  </si>
  <si>
    <t>HU0000114574</t>
  </si>
  <si>
    <t>Díjbeszedõ Faktorház Nyrt. Törzsrészvény</t>
  </si>
  <si>
    <t>FAKTORHÁZ</t>
  </si>
  <si>
    <t>11780823</t>
  </si>
  <si>
    <t>Díjbeszedõ Faktorház Nyilvánosan Mûködõ Részvénytársaság</t>
  </si>
  <si>
    <t>Díjbeszedõ Faktorház Nyrt.</t>
  </si>
  <si>
    <t>Budapest,Budafoki út 107-109.</t>
  </si>
  <si>
    <t>HU0000114582</t>
  </si>
  <si>
    <t>MVM NET Zrt. Törzsrészvény "A"</t>
  </si>
  <si>
    <t>MVM NET</t>
  </si>
  <si>
    <t>25144360000</t>
  </si>
  <si>
    <t>23843862</t>
  </si>
  <si>
    <t>MVM NET Távközlési Szolgáltató Zártkörûen Mûködõ Részvénytársaság</t>
  </si>
  <si>
    <t>MVM NET Zrt.</t>
  </si>
  <si>
    <t>Budapest,Szentendrei út 207-209.</t>
  </si>
  <si>
    <t>HU0000114608</t>
  </si>
  <si>
    <t>RIGG Vagyonkezelõ Zrt. Elsõbbségi részvény</t>
  </si>
  <si>
    <t>RIGG OE</t>
  </si>
  <si>
    <t>HU0000114616</t>
  </si>
  <si>
    <t>RIGG SZE</t>
  </si>
  <si>
    <t>HU0000114624</t>
  </si>
  <si>
    <t>LMGL-INVEST FACTORING Pénzügyi Zrt. "A" sorozatú Törzsrészvény</t>
  </si>
  <si>
    <t>LMGL TÖRZS</t>
  </si>
  <si>
    <t>23817137</t>
  </si>
  <si>
    <t>LMGL-INVEST FACTORING Pénzügyi Zártkörûen Mûködõ Részvénytársaság</t>
  </si>
  <si>
    <t>LMGL-INVEST FACTORING Pé. Zrt.</t>
  </si>
  <si>
    <t>Budapest,Barát utca 4. II. em. 2.</t>
  </si>
  <si>
    <t>HU0000114632</t>
  </si>
  <si>
    <t>PQ Befektetési Tanácsadó Zrt. Törzsrészvény</t>
  </si>
  <si>
    <t>PQ TÖRZS</t>
  </si>
  <si>
    <t>23879944</t>
  </si>
  <si>
    <t>PQ Befektetési Tanácsadó Zártkörûen Mûködõ Részvénytársaság</t>
  </si>
  <si>
    <t>PQ Befektetési Tanácsadó Zrt.</t>
  </si>
  <si>
    <t>Budapest,Budakeszi út 71. C1/7.</t>
  </si>
  <si>
    <t>HU0000114640</t>
  </si>
  <si>
    <t>SALGO METAL-WORKS Zrt. Törzsrészvény</t>
  </si>
  <si>
    <t>SALGO</t>
  </si>
  <si>
    <t>23908851</t>
  </si>
  <si>
    <t>SALGO METAL-WORKS Zártkörûen Mûködõ Részvénytársaság</t>
  </si>
  <si>
    <t>SALGO METAL-WORKS Zrt.</t>
  </si>
  <si>
    <t>Budapest,Bimbó út 4. 3. em. 12.</t>
  </si>
  <si>
    <t>HU0000114657</t>
  </si>
  <si>
    <t>IVANKA Factory Zrt. Törzsrészvény</t>
  </si>
  <si>
    <t>IVANKA</t>
  </si>
  <si>
    <t>23796564</t>
  </si>
  <si>
    <t>IVANKA Factory Zártkörûen Mûködõ Részvénytársaság</t>
  </si>
  <si>
    <t>IVANKA Factory Zrt.</t>
  </si>
  <si>
    <t>Budapest,Bulcsú utca 13.</t>
  </si>
  <si>
    <t>HU0000114665</t>
  </si>
  <si>
    <t>Art Broker Insurance Zrt. Törzsrészvény</t>
  </si>
  <si>
    <t>ARTBROKER</t>
  </si>
  <si>
    <t>14658022</t>
  </si>
  <si>
    <t>Art Broker Insurance Független Biztosítási Alkusz Zártkörûen Mûködõ Részvénytársaság</t>
  </si>
  <si>
    <t>Art Broker Insurance Zrt.</t>
  </si>
  <si>
    <t>Budapest,Lejtõ utca 17. B. ép. 2. em. 2.</t>
  </si>
  <si>
    <t>HU0000114681</t>
  </si>
  <si>
    <t>MMBF T</t>
  </si>
  <si>
    <t>369</t>
  </si>
  <si>
    <t>82526850</t>
  </si>
  <si>
    <t>MMBF Földgáztároló Zártkörûen Mûködõ Részvénytársaság</t>
  </si>
  <si>
    <t>MMBF Zrt.</t>
  </si>
  <si>
    <t>Budapest,Budafoki út 79.</t>
  </si>
  <si>
    <t>HU0000114699</t>
  </si>
  <si>
    <t>MMBF SZE</t>
  </si>
  <si>
    <t>36922</t>
  </si>
  <si>
    <t>HU0000114707</t>
  </si>
  <si>
    <t>MMBF VTE</t>
  </si>
  <si>
    <t>HU0000114715</t>
  </si>
  <si>
    <t>MMBF FBE</t>
  </si>
  <si>
    <t>HU0000114723</t>
  </si>
  <si>
    <t>Inlernet Hungary Partners Zrt. 25%-os befizetettségû ideiglenes Törzsrészvény</t>
  </si>
  <si>
    <t>INL.ID.25%</t>
  </si>
  <si>
    <t>23884340</t>
  </si>
  <si>
    <t>Inlernet Hungary Partners Zártkörûen Mûködõ Részvénytársaság</t>
  </si>
  <si>
    <t>Inlernet Hungary Partners Zrt.</t>
  </si>
  <si>
    <t>Budapest,Zivatar utca 14. fszt. 2.</t>
  </si>
  <si>
    <t>Ideiglenes</t>
  </si>
  <si>
    <t>Részben kifizetett</t>
  </si>
  <si>
    <t>HU0000114731</t>
  </si>
  <si>
    <t>Kincs Holding Zrt. Törzsrészvény</t>
  </si>
  <si>
    <t>KINCS HOLD</t>
  </si>
  <si>
    <t>23896114</t>
  </si>
  <si>
    <t>Kincs Holding Zártkörûen Mûködõ Részvénytársaság</t>
  </si>
  <si>
    <t>Kincs Holding Zrt.</t>
  </si>
  <si>
    <t>Budapest,Kelenhegyi út 42/A.</t>
  </si>
  <si>
    <t>HU0000114806</t>
  </si>
  <si>
    <t>KAIP Zrt. 50%-os befizetettségû ideiglenes Törzsrészvény</t>
  </si>
  <si>
    <t>KAIP.ID50%</t>
  </si>
  <si>
    <t>23881921</t>
  </si>
  <si>
    <t>KAIP Zártkörûen Mûködõ Részvénytársaság</t>
  </si>
  <si>
    <t>KAIP Zrt.</t>
  </si>
  <si>
    <t>Pécs,Irgalmasok utcája 5.</t>
  </si>
  <si>
    <t>HU0000114855</t>
  </si>
  <si>
    <t>Alpha Capital Zrt Törzsrészvény</t>
  </si>
  <si>
    <t>ALPHA-A05</t>
  </si>
  <si>
    <t>23722842</t>
  </si>
  <si>
    <t>Alpha Capital Tanácsadó Zártkörûen Mûködõ Részvénytársaság</t>
  </si>
  <si>
    <t>Alpha Capital Zrt</t>
  </si>
  <si>
    <t>Budapest,Váradi utca 14. 2. em. 9</t>
  </si>
  <si>
    <t>HU0000114947</t>
  </si>
  <si>
    <t>UniCredit Leasing ImmoTruck Zrt. törzsrészvény ("B" sorozat)</t>
  </si>
  <si>
    <t>UNIC.LEASB</t>
  </si>
  <si>
    <t>UniCredit Leasing ImmoTruck Pénzügyi Szolgáltató Zártkörûen Mûködõ Részvénytársaság</t>
  </si>
  <si>
    <t>UniCredit Leasing ImmoTruckZrt</t>
  </si>
  <si>
    <t>Budapest,Hegyalja út 7-13.</t>
  </si>
  <si>
    <t>HU0000114988</t>
  </si>
  <si>
    <t>EQUILOR Alapkezelõ Zrt. Törzsrészvény</t>
  </si>
  <si>
    <t>EQ ALAPKEZ</t>
  </si>
  <si>
    <t>23838442</t>
  </si>
  <si>
    <t>EQUILOR Alapkezelõ Zártkörûen Mûködõ Részvénytársaság</t>
  </si>
  <si>
    <t>EQUILOR Alapkezelõ Zrt.</t>
  </si>
  <si>
    <t>HU0000115001</t>
  </si>
  <si>
    <t>United Business Capital Zrt. Törzsrészvény</t>
  </si>
  <si>
    <t>UBC TÖRZS</t>
  </si>
  <si>
    <t>23418817</t>
  </si>
  <si>
    <t>United Business Capital Zártkörûen Mûködõ Részványtársaság</t>
  </si>
  <si>
    <t>United Business Capital Zrt.</t>
  </si>
  <si>
    <t>Budapest,Böszörményi út 3. c. ép. IV. em. 2.</t>
  </si>
  <si>
    <t>HU0000115068</t>
  </si>
  <si>
    <t>Dokk Holding Zrt. Törzsrészvény</t>
  </si>
  <si>
    <t>DOKK_A</t>
  </si>
  <si>
    <t>23922509</t>
  </si>
  <si>
    <t>Dokk Holding Zártkörûen Mûködõ Részvénytársaság</t>
  </si>
  <si>
    <t>Dokk Holding Zrt.</t>
  </si>
  <si>
    <t>Budapest,Faludi utca 3.</t>
  </si>
  <si>
    <t>HU0000115076</t>
  </si>
  <si>
    <t>YARDSTICK Zrt. Törzsrészvény</t>
  </si>
  <si>
    <t>YARDSTICKA</t>
  </si>
  <si>
    <t>23923373</t>
  </si>
  <si>
    <t>YARDSTICK Zártkörûen Mûködõ Részvénytársaság</t>
  </si>
  <si>
    <t>YARDSTICK Zrt.</t>
  </si>
  <si>
    <t>HU0000115084</t>
  </si>
  <si>
    <t>YES Investment Zrt. Törzsrészvény</t>
  </si>
  <si>
    <t>YES</t>
  </si>
  <si>
    <t>23919655</t>
  </si>
  <si>
    <t>YES Investment Vagyonkezelõ Zártkörûen Mûködõ Részvénytársaság</t>
  </si>
  <si>
    <t>YES Investment Zrt.</t>
  </si>
  <si>
    <t>Budapest,Rétköz utca 5.</t>
  </si>
  <si>
    <t>HU0000115092</t>
  </si>
  <si>
    <t>ETALONHOLD</t>
  </si>
  <si>
    <t>ETALON Holding Szolgáltató, Pénzügyi közvetítõ Zártkörûen Mûködõ Részvénytársaság</t>
  </si>
  <si>
    <t>ETALON Holding Zrt.</t>
  </si>
  <si>
    <t>Budapest,Hattyú utca 14.</t>
  </si>
  <si>
    <t>HU0000115118</t>
  </si>
  <si>
    <t>MPVI Mobil Zrt. Törzsrészvény</t>
  </si>
  <si>
    <t>MPVI T A</t>
  </si>
  <si>
    <t>14611111108</t>
  </si>
  <si>
    <t>23927645</t>
  </si>
  <si>
    <t>MPVI Mobil Zártkörûen Mûködõ Részvénytársaság</t>
  </si>
  <si>
    <t>MPVI Mobil Zrt.</t>
  </si>
  <si>
    <t>Budapest,Dunavirág utca 2-6.</t>
  </si>
  <si>
    <t>HU0000115126</t>
  </si>
  <si>
    <t>MPVI Mobil Zrt. Elsõbbségi részvény</t>
  </si>
  <si>
    <t>MPVI E B</t>
  </si>
  <si>
    <t>3</t>
  </si>
  <si>
    <t>HU0000115142</t>
  </si>
  <si>
    <t>Forest Capital Holding Zrt. Törzsrészvény</t>
  </si>
  <si>
    <t>FORESTCAPI</t>
  </si>
  <si>
    <t>23929441</t>
  </si>
  <si>
    <t>Forest Capital Holding Zártkörûen Mûködõ Részvénytársaság</t>
  </si>
  <si>
    <t>Forest Capital Holding Zrt.</t>
  </si>
  <si>
    <t>Dunakeszi,Széchenyi utca 74/A. fszt. 3 a.</t>
  </si>
  <si>
    <t>HU0000115175</t>
  </si>
  <si>
    <t>Média Park Europe Zrt. Törzsrészvény</t>
  </si>
  <si>
    <t>MÉDIAPARK</t>
  </si>
  <si>
    <t>Média Park Europe Zártkörûen Mûködõ Részvénytársaság</t>
  </si>
  <si>
    <t>Média Park Europe Zrt.</t>
  </si>
  <si>
    <t>Budapest,Kis Rókus utca 2-6. N. ép. I. em.</t>
  </si>
  <si>
    <t>HU0000115183</t>
  </si>
  <si>
    <t>Random Capital Zrt. Törzsrészvény</t>
  </si>
  <si>
    <t>RANDOM</t>
  </si>
  <si>
    <t>210500000</t>
  </si>
  <si>
    <t>14489978</t>
  </si>
  <si>
    <t>Random Capital Broker Zártkörûen Mûködõ Részvénytársaság</t>
  </si>
  <si>
    <t>Random Capital Zrt.</t>
  </si>
  <si>
    <t>Budapest,Szép utca 2.</t>
  </si>
  <si>
    <t>HU0000115209</t>
  </si>
  <si>
    <t>PROFIT HOLDING HUNGARY Zrt. Törzsrészvény</t>
  </si>
  <si>
    <t>PROFIT HH</t>
  </si>
  <si>
    <t>23867778</t>
  </si>
  <si>
    <t>PROFIT HOLDING HUNGARY Zártkörûen Mûködõ Részvénytársaság</t>
  </si>
  <si>
    <t>PROFIT HOLDING HUNGARY Zrt.</t>
  </si>
  <si>
    <t>Pécs,Liszt Ferenc utca 1. fszt. 1.</t>
  </si>
  <si>
    <t>HU0000115217</t>
  </si>
  <si>
    <t>GAUDIUM Invest Zrt. "B" sorozatú Törzsrészvény</t>
  </si>
  <si>
    <t>GAUDIUM</t>
  </si>
  <si>
    <t>16700000000</t>
  </si>
  <si>
    <t>23913996</t>
  </si>
  <si>
    <t>GAUDIUM Invest Termelõ és Szolgáltató Zártkörûen Mûködõ Részvénytársaság</t>
  </si>
  <si>
    <t>GAUDIUM Invest Zrt</t>
  </si>
  <si>
    <t>Kecskemét,Apály utca 3.</t>
  </si>
  <si>
    <t>HU0000115225</t>
  </si>
  <si>
    <t>BERTHA-MEDICAL Zrt. Törzsrészvény</t>
  </si>
  <si>
    <t>BERTHA</t>
  </si>
  <si>
    <t>23556894</t>
  </si>
  <si>
    <t>BERTHA-MEDICAL Befektetési Zártkörûen Mûködõ Részvénytársaság</t>
  </si>
  <si>
    <t>BERTHA-MEDICAL Zrt.</t>
  </si>
  <si>
    <t>Budapest,Szentendrei út 208.</t>
  </si>
  <si>
    <t>HU0000115258</t>
  </si>
  <si>
    <t>Develor International Zrt. Törzsrészvény</t>
  </si>
  <si>
    <t>DEVELORINT</t>
  </si>
  <si>
    <t>23471900</t>
  </si>
  <si>
    <t>Develor International Tanácsadó Zártkörûen Mûködõ Részvénytársaság</t>
  </si>
  <si>
    <t>Develor International Zrt.</t>
  </si>
  <si>
    <t>Budapest,Rákóczi út 70-72.</t>
  </si>
  <si>
    <t>HU0000115266</t>
  </si>
  <si>
    <t>DEVELOR Zrt. Törzsrészvény</t>
  </si>
  <si>
    <t>DEVELOR T</t>
  </si>
  <si>
    <t>DEVELOR Tanácsadó "Zártkörûen Mûködõ" Részvénytársaság</t>
  </si>
  <si>
    <t>DEVELOR Zrt.</t>
  </si>
  <si>
    <t>HU0000115290</t>
  </si>
  <si>
    <t>ALTERA "A" osztályú szavazat-elsõbbségi részvény</t>
  </si>
  <si>
    <t>ALTERA A</t>
  </si>
  <si>
    <t>23846085</t>
  </si>
  <si>
    <t>ALTERA Vagyonkezelõ Nyilvánosan Mûködõ Részvénytársaság</t>
  </si>
  <si>
    <t>ALTERA Nyrt</t>
  </si>
  <si>
    <t>Budapest,Benczúr utca 43. II. em. 3.</t>
  </si>
  <si>
    <t>HU0000115308</t>
  </si>
  <si>
    <t>ALTERA "C" osztályú törzsrészvény</t>
  </si>
  <si>
    <t>ALTERA C</t>
  </si>
  <si>
    <t>HU0000115316</t>
  </si>
  <si>
    <t>CONSORTIO VAGYONKEZELÕ ÉS GAZD Törzsrészvény</t>
  </si>
  <si>
    <t>CONSORTIO</t>
  </si>
  <si>
    <t>23938975</t>
  </si>
  <si>
    <t>CONSORTIO VAGYONKEZELÕ ÉS GAZDASÁGI TANÁCSADÓ Zártkörûen Mûködõ Részvénytársaság</t>
  </si>
  <si>
    <t>CONSORTIO VAGYONKEZELÕ Zrt.</t>
  </si>
  <si>
    <t>Eger,Törvényház út 7/A.</t>
  </si>
  <si>
    <t>HU0000115324</t>
  </si>
  <si>
    <t>IPT 343 Invest Zrt. "végelszámolás alatt" Törzsrészvény</t>
  </si>
  <si>
    <t>IPARTELEP</t>
  </si>
  <si>
    <t>22755409</t>
  </si>
  <si>
    <t>IPT 343 Invest Beruházásszervezõ és Ingatlanfejlesztõ Zártkörûen Mûködõ Részvénytársaság "v.a."</t>
  </si>
  <si>
    <t>IPT 343 Zrt. "v.a."</t>
  </si>
  <si>
    <t>Budapest,Mátyás utca 9. 1. em. 5.</t>
  </si>
  <si>
    <t>HU0000115332</t>
  </si>
  <si>
    <t>PÉCSISP.B</t>
  </si>
  <si>
    <t>HU0000115373</t>
  </si>
  <si>
    <t>Concorde Értékpapír Zrt. Elsõbbségi részvény</t>
  </si>
  <si>
    <t>330000000</t>
  </si>
  <si>
    <t>Concorde Értékpapír Zártkörûen Mûködõ Részvénytársaság</t>
  </si>
  <si>
    <t>Concorde Zrt.</t>
  </si>
  <si>
    <t>Budapest,Alkotás utca 50.</t>
  </si>
  <si>
    <t>HU0000115381</t>
  </si>
  <si>
    <t>Concorde Értékpapír Zrt. Törzsrészvény</t>
  </si>
  <si>
    <t>670000000</t>
  </si>
  <si>
    <t>HU0000115399</t>
  </si>
  <si>
    <t>UNO-Borklub Zrt. Törzsrészvény</t>
  </si>
  <si>
    <t>UNO-BOR</t>
  </si>
  <si>
    <t>430623600</t>
  </si>
  <si>
    <t>UNO-Borklub és Ingatlanfejlesztõ Zártkörûen mûködõ Részvénytársaság</t>
  </si>
  <si>
    <t>UNO-Borklub Zrt.</t>
  </si>
  <si>
    <t>Budapest,Naphegy tér 8.</t>
  </si>
  <si>
    <t>HU0000115407</t>
  </si>
  <si>
    <t>Biostatisztika Zrt. Törzsrészvény</t>
  </si>
  <si>
    <t>BIOSTAT</t>
  </si>
  <si>
    <t>23942851</t>
  </si>
  <si>
    <t>Biostatisztika Kutató és Fejlesztõ Zártkörûen Mûködõ Részvénytársaság</t>
  </si>
  <si>
    <t>Biostatisztika Zrt.</t>
  </si>
  <si>
    <t>Szeged,Védõnõ utca 14. 1. em. 2.</t>
  </si>
  <si>
    <t>HU0000115415</t>
  </si>
  <si>
    <t>Euromarcus Zrt. Törzsrészvény</t>
  </si>
  <si>
    <t>EUROMARCUS</t>
  </si>
  <si>
    <t>23420887</t>
  </si>
  <si>
    <t>Euromarcus Kereskedelmi és Szolgáltató Zártkörûen Mûködõ Részvénytársaság</t>
  </si>
  <si>
    <t>Euromarcus Zrt.</t>
  </si>
  <si>
    <t>Budapest,Bercsényi utca 21. B. ép. 601.</t>
  </si>
  <si>
    <t>HU0000115423</t>
  </si>
  <si>
    <t>"CAMINUS" Zrt. Elsõbbségi részvény</t>
  </si>
  <si>
    <t>CAMINUSOE5</t>
  </si>
  <si>
    <t>"CAMINUS" Energiaracionalizálási Szolgáltató és Fõvállalkozó Zártkörûen Mûködõ Részvénytársaság</t>
  </si>
  <si>
    <t>"CAMINUS" Zrt.</t>
  </si>
  <si>
    <t>Kecskemét,Izzó utca 2.</t>
  </si>
  <si>
    <t>Halmozódó, osztaléktöbbletre jogosító</t>
  </si>
  <si>
    <t>HU0000115431</t>
  </si>
  <si>
    <t>CAMINUSOE4</t>
  </si>
  <si>
    <t>HU0000115449</t>
  </si>
  <si>
    <t>CAMINUSOE3</t>
  </si>
  <si>
    <t>HU0000115456</t>
  </si>
  <si>
    <t>CAMINUSOE2</t>
  </si>
  <si>
    <t>HU0000115464</t>
  </si>
  <si>
    <t>CAMINUSOE1</t>
  </si>
  <si>
    <t>HU0000115472</t>
  </si>
  <si>
    <t>S-Group Közép-európai Zrt. Törzsrészvény</t>
  </si>
  <si>
    <t>S-GROUP</t>
  </si>
  <si>
    <t>23490103</t>
  </si>
  <si>
    <t>S-Group Közép-európai Biztonsági és Védelmi Zártkörûen Mûködõ Részvénytársaság</t>
  </si>
  <si>
    <t>S-Group Közép-európai Zrt.</t>
  </si>
  <si>
    <t>Szombathely,Thököly út 46-48.</t>
  </si>
  <si>
    <t>HU0000115480</t>
  </si>
  <si>
    <t>Inno-word Zrt. Törzsrészvény</t>
  </si>
  <si>
    <t>INNO-WORD</t>
  </si>
  <si>
    <t>23436435</t>
  </si>
  <si>
    <t>Inno-word Vállalkozási Zártkörûen Mûködõ Részvénytársaság</t>
  </si>
  <si>
    <t>Inno-word Zrt.</t>
  </si>
  <si>
    <t>Kápolnásnyék,Fõ utca 31.</t>
  </si>
  <si>
    <t>HU0000115498</t>
  </si>
  <si>
    <t>FHP TRADING HUNGARY Zrt. Törzsrészvény</t>
  </si>
  <si>
    <t>FHPTRADING</t>
  </si>
  <si>
    <t>23423244</t>
  </si>
  <si>
    <t>FHP TRADING HUNGARY Zártkörûen Mûködõ Részvénytársaság</t>
  </si>
  <si>
    <t>FHP TRADING HUNGARY Zrt.</t>
  </si>
  <si>
    <t>Budapest,Róbert Károly körút 82-84.</t>
  </si>
  <si>
    <t>HU0000115522</t>
  </si>
  <si>
    <t>Magyar Energiakereskedõ és Távközlési Zrt. Törzsrészvény</t>
  </si>
  <si>
    <t>METZRT</t>
  </si>
  <si>
    <t>37000000</t>
  </si>
  <si>
    <t>23365104</t>
  </si>
  <si>
    <t>Magyar Energiakereskedõ és Távközlési Zártkörûen Mûködõ Részvénytársaság</t>
  </si>
  <si>
    <t>Magyar Energiakereskedõ Zrt.</t>
  </si>
  <si>
    <t>Budapest,Frangepán utca 63. 4. em. 40.</t>
  </si>
  <si>
    <t>HU0000115571</t>
  </si>
  <si>
    <t>Zinemath Zrt. Törzsrészvény</t>
  </si>
  <si>
    <t>ZINEMATH</t>
  </si>
  <si>
    <t>15001000</t>
  </si>
  <si>
    <t>23861394</t>
  </si>
  <si>
    <t>Zinemath Zártkörûen Mûködõ Részvénytársaság</t>
  </si>
  <si>
    <t>Zinemath Zrt.</t>
  </si>
  <si>
    <t>Tolmács,Arany János utca 2.</t>
  </si>
  <si>
    <t>HU0000115621</t>
  </si>
  <si>
    <t>Euro-Group Invest Zrt. "A" sorozatú Törzsrészvény</t>
  </si>
  <si>
    <t>EURO-GROUP</t>
  </si>
  <si>
    <t>23599075</t>
  </si>
  <si>
    <t>Euro-Group Invest Vagyonkezelõ Zártkörûen Mûködõ Részvénytársaság</t>
  </si>
  <si>
    <t>Euro-Group Invest Zrt.</t>
  </si>
  <si>
    <t>Budakeszi,Vincellér utca 2.</t>
  </si>
  <si>
    <t>HU0000115654</t>
  </si>
  <si>
    <t>Rabbit Technologies Zrt. 25%-os befizetettségû ideiglenes Törzsrészvény</t>
  </si>
  <si>
    <t>RAB_IDT25%</t>
  </si>
  <si>
    <t>23806216</t>
  </si>
  <si>
    <t>Rabbit Technologies Zártkörûen Mûködõ Részvénytársaság</t>
  </si>
  <si>
    <t>Rabbit Technologies Zrt.</t>
  </si>
  <si>
    <t>Csomád,Kossuth Lajos utca 79.</t>
  </si>
  <si>
    <t>HU0000115688</t>
  </si>
  <si>
    <t>FINEXT Befektetési Alapkezelõ Zrt. osztalékelsõbbséget biztosító C sorozatú részvény</t>
  </si>
  <si>
    <t>FINEXT C</t>
  </si>
  <si>
    <t>FINEXT Befektetési Alapkezelõ Zártkörûen Mûködõ Részvénytársaság</t>
  </si>
  <si>
    <t>FINEXT BAK</t>
  </si>
  <si>
    <t>Budapest,Futó utca 43-45. VI. em.</t>
  </si>
  <si>
    <t>HU0000115696</t>
  </si>
  <si>
    <t>GLOBALKER.HU Zrt. Törzsrészvény</t>
  </si>
  <si>
    <t>GLOBALKER</t>
  </si>
  <si>
    <t>23928172</t>
  </si>
  <si>
    <t>GLOBALKER.HU Kereskedelmi Zártkörûen Mûködõ Részvénytársaság</t>
  </si>
  <si>
    <t>GLOBALKER.HU Zrt.</t>
  </si>
  <si>
    <t>Budapest,Popieluszko utca 1.</t>
  </si>
  <si>
    <t>HU0000115704</t>
  </si>
  <si>
    <t>ReignSoft Zrt. Törzsrészvény</t>
  </si>
  <si>
    <t>REIGNSOFT</t>
  </si>
  <si>
    <t>23821563</t>
  </si>
  <si>
    <t>ReignSoft Szolgáltató és Kereskedelmi Zártkörûen Mûködõ Részvénytársaság</t>
  </si>
  <si>
    <t>ReignSoft Zrt.</t>
  </si>
  <si>
    <t>Budapest,Bajcsy-Zsilinszky utca 22/15.</t>
  </si>
  <si>
    <t>HU0000115712</t>
  </si>
  <si>
    <t>AKROPOLIS.HU Ingatlanközvetítõ Zrt. törzsrészvény</t>
  </si>
  <si>
    <t>AKROPOLIS</t>
  </si>
  <si>
    <t>23540026</t>
  </si>
  <si>
    <t>AKROPOLIS.HU Ingatlanközvetítõ Zártkörûen Mûködõ Részvénytársaság</t>
  </si>
  <si>
    <t>AKROPOLIS.HU Zrt.</t>
  </si>
  <si>
    <t>Budapest,Móricz Zsigmond körtér 3/B. félem 9.</t>
  </si>
  <si>
    <t>HU0000115746</t>
  </si>
  <si>
    <t>Duna Consortium Zrt Törzsrészvény</t>
  </si>
  <si>
    <t>DCON TÖRZS</t>
  </si>
  <si>
    <t>23739264</t>
  </si>
  <si>
    <t>Duna Consortium Zártkörûen Mûködõ Részvénytársaság</t>
  </si>
  <si>
    <t>Duna Consortium Zrt</t>
  </si>
  <si>
    <t>Budapest,Viola utca 8.</t>
  </si>
  <si>
    <t>HU0000115753</t>
  </si>
  <si>
    <t>BECMOL Zrt. Törzsrészvény</t>
  </si>
  <si>
    <t>BECMOL</t>
  </si>
  <si>
    <t>23925203</t>
  </si>
  <si>
    <t>BECMOL Zártkörûen Mûködõ Részvénytársaság</t>
  </si>
  <si>
    <t>BECMOL Zrt.</t>
  </si>
  <si>
    <t>Budapest,II. Rákóczi Ferenc út 195-197.</t>
  </si>
  <si>
    <t>HU0000115779</t>
  </si>
  <si>
    <t>Budapesti Erõmû Zrt. Törzsrészvény</t>
  </si>
  <si>
    <t>BERT</t>
  </si>
  <si>
    <t>2500</t>
  </si>
  <si>
    <t>3591627500</t>
  </si>
  <si>
    <t>10728068</t>
  </si>
  <si>
    <t>Budapesti Erõmû Zártkörûen Mûködõ Részvénytársaság</t>
  </si>
  <si>
    <t>Budapesti Erõmû Zrt.</t>
  </si>
  <si>
    <t>Budapest,Budafoki út  52.</t>
  </si>
  <si>
    <t>HU0000115787</t>
  </si>
  <si>
    <t>KÜRT Zrt. elõvásárlási jogot biztosító Elsõbbségi részvény</t>
  </si>
  <si>
    <t>KÜRT INFEE</t>
  </si>
  <si>
    <t>KÜRT Információbiztonsági és Adatmentõ "zártkörû" Részvénytársaság</t>
  </si>
  <si>
    <t>KÜRT Zrt.</t>
  </si>
  <si>
    <t>Budaörs,Szabadság út 301.</t>
  </si>
  <si>
    <t>HU0000115811</t>
  </si>
  <si>
    <t>Multipont Program Zrt. Törzsrészvény</t>
  </si>
  <si>
    <t>MULTIPONT</t>
  </si>
  <si>
    <t>23556344</t>
  </si>
  <si>
    <t>Multipont Program Zártkörûen Mûködõ Részvénytársaság</t>
  </si>
  <si>
    <t>Multipont Program Zrt.</t>
  </si>
  <si>
    <t>HU0000115829</t>
  </si>
  <si>
    <t>ARTEON INVEST Zrt. Törzsrészvény</t>
  </si>
  <si>
    <t>ARTEON INV</t>
  </si>
  <si>
    <t>19500000</t>
  </si>
  <si>
    <t>14353198</t>
  </si>
  <si>
    <t>ARTEON INVEST Pénzügyi Tanácsadó Zártkörûen Mûködõ Részvénytársaság</t>
  </si>
  <si>
    <t>ARTEON INVEST Zrt.</t>
  </si>
  <si>
    <t>Budapest,Benczúr utca 43. II. em. 3</t>
  </si>
  <si>
    <t>HU0000115860</t>
  </si>
  <si>
    <t>RFH Nonprofit Zártkörûen Mûködõ Részvénytársaság törzsrészvény</t>
  </si>
  <si>
    <t>RFH NP</t>
  </si>
  <si>
    <t>23928646</t>
  </si>
  <si>
    <t>RFH Nonprofit Zártkörûen Mûködõ Részvénytársaság</t>
  </si>
  <si>
    <t>RFH Nonprofit Zrt.</t>
  </si>
  <si>
    <t>Budapest,Baross utca 22-26.</t>
  </si>
  <si>
    <t>Kovács László</t>
  </si>
  <si>
    <t>HU0000115878</t>
  </si>
  <si>
    <t>E-Star Management Zrt. Törzsrészvény</t>
  </si>
  <si>
    <t>E-STAR MAN</t>
  </si>
  <si>
    <t>23599659</t>
  </si>
  <si>
    <t>E-Star Management Zrt.</t>
  </si>
  <si>
    <t>Budapest,Székács utca 29.</t>
  </si>
  <si>
    <t>HU0000115886</t>
  </si>
  <si>
    <t>3 Lánc Hotels Nyrt Elsõbbségi részvény</t>
  </si>
  <si>
    <t>3 LÁNC ELS</t>
  </si>
  <si>
    <t>402600000</t>
  </si>
  <si>
    <t>23927724</t>
  </si>
  <si>
    <t>3 Lánc Hotels Nyilvánosan Müködõ Részvénytársaság</t>
  </si>
  <si>
    <t>3 Lánc Hotels Nyrt</t>
  </si>
  <si>
    <t>Budapest,Asztalos S. utca 5-7.</t>
  </si>
  <si>
    <t>HU0000115894</t>
  </si>
  <si>
    <t>3 Lánc Hotels Nyrt Törzsrészvény</t>
  </si>
  <si>
    <t>3 LÁNC T</t>
  </si>
  <si>
    <t>2281400000</t>
  </si>
  <si>
    <t>HU0000115902</t>
  </si>
  <si>
    <t>RSM DTM Hungary Zrt. osztalékelsõbbséget biztosító Elsõbbségi részvény</t>
  </si>
  <si>
    <t>RSM DTM OE</t>
  </si>
  <si>
    <t>RSM DTM Hungary Adótanácsadó és Pénzügyi Szolgáltató Zártkörûen Mûködõ Részvénytársaság</t>
  </si>
  <si>
    <t>RSM DTM Hungary Zrt.</t>
  </si>
  <si>
    <t>HU0000115951</t>
  </si>
  <si>
    <t>Catalyst Partners Zrt. Törzsrészvény</t>
  </si>
  <si>
    <t>CATALYST P</t>
  </si>
  <si>
    <t>23953071</t>
  </si>
  <si>
    <t>Catalyst Partners Kockázati Tõkealap-kezelõ Zártkörûen Mûködõ Részvénytársaság</t>
  </si>
  <si>
    <t>Catalyst Partners Zrt.</t>
  </si>
  <si>
    <t>Budapest,Pasaréti út 83.</t>
  </si>
  <si>
    <t>HU0000116025</t>
  </si>
  <si>
    <t>TIMCO INTERNATIONAL Zrt. Törzsrészvény</t>
  </si>
  <si>
    <t>TIMCO-T</t>
  </si>
  <si>
    <t>23902642</t>
  </si>
  <si>
    <t>TIMCO INTERNATIONAL Faipari Zártkörûen Mûködõ Részvénytársaság</t>
  </si>
  <si>
    <t>TIMCO INTERNATIONAL Zrt.</t>
  </si>
  <si>
    <t>Budapest,Bem Rakpart 38-39.</t>
  </si>
  <si>
    <t>HU0000116033</t>
  </si>
  <si>
    <t>EX-ID Zrt. Törzsrészvény</t>
  </si>
  <si>
    <t>EX-ID</t>
  </si>
  <si>
    <t>23946862</t>
  </si>
  <si>
    <t>EX-ID Zártkörûen Mûködõ Részvénytársaság</t>
  </si>
  <si>
    <t>EX-ID Zrt.</t>
  </si>
  <si>
    <t>Budapest,Váci út 76. 4. em.</t>
  </si>
  <si>
    <t>HU0000116124</t>
  </si>
  <si>
    <t>Magyar Ízek Kereskedelmi Szövetség Zrt. Törzsrészvény</t>
  </si>
  <si>
    <t>MIKSZ</t>
  </si>
  <si>
    <t>23920387</t>
  </si>
  <si>
    <t>Magyar Ízek Kereskedelmi Szövetség Zártkörûen Mûködõ Részvénytársaság</t>
  </si>
  <si>
    <t>Magyar Ízek Kereskedelmi Zrt.</t>
  </si>
  <si>
    <t>Budapest,Mester utca 87.</t>
  </si>
  <si>
    <t>HU0000116165</t>
  </si>
  <si>
    <t>GLOBIMPEX Zrt. Törzsrészvény</t>
  </si>
  <si>
    <t>GLOBIMPEX</t>
  </si>
  <si>
    <t>405000000</t>
  </si>
  <si>
    <t>23744196</t>
  </si>
  <si>
    <t>GLOBIMPEX Kereskedelmi és Szolgáltató Zártkörûen mûködõ Részvénytársaság</t>
  </si>
  <si>
    <t>GLOBIMPEX Zrt.</t>
  </si>
  <si>
    <t>Budapest,Õzgida utca 17/1.</t>
  </si>
  <si>
    <t>HU0000116199</t>
  </si>
  <si>
    <t>Pal-plast Zrt. Törzsrészvény</t>
  </si>
  <si>
    <t>PAL-PLAST</t>
  </si>
  <si>
    <t>23887161</t>
  </si>
  <si>
    <t>Pal-plast Mûanyagfeldolgozó és Kereskedelmi Zártkörûen Mûködõ Részvénytársaság</t>
  </si>
  <si>
    <t>Pal-plast Zrt.</t>
  </si>
  <si>
    <t>Pilisborosjenõ,József Attila utca 1.</t>
  </si>
  <si>
    <t>HU0000116249</t>
  </si>
  <si>
    <t>PRILOG CSOPORT Zrt. Elsõbbségi részvény</t>
  </si>
  <si>
    <t>PRILOGA</t>
  </si>
  <si>
    <t>1786</t>
  </si>
  <si>
    <t>23934517</t>
  </si>
  <si>
    <t>PRILOG CSOPORT Zártkörûen Mûködõ Részvénytársaság</t>
  </si>
  <si>
    <t>PRILOG CSOPORT Zrt.</t>
  </si>
  <si>
    <t>Budapest,Váci út 76. III. em.</t>
  </si>
  <si>
    <t>HU0000116256</t>
  </si>
  <si>
    <t>PRILOGE</t>
  </si>
  <si>
    <t>HU0000116264</t>
  </si>
  <si>
    <t>PRILOG CSOPORT Zrt. Törzsrészvény</t>
  </si>
  <si>
    <t>PRILOGT</t>
  </si>
  <si>
    <t>1071428200</t>
  </si>
  <si>
    <t>HU0000116306</t>
  </si>
  <si>
    <t>Stubán Generál Trafo Zrt. Törzsrészvény</t>
  </si>
  <si>
    <t>STUBAN T</t>
  </si>
  <si>
    <t>23951251</t>
  </si>
  <si>
    <t>Stuban Generál Trafo Villamosgépjavító Kereskedelemi és Szolgáltató Zártkörûen Mûködõ Részvényt.</t>
  </si>
  <si>
    <t>Stubán Generál Trafo Zrt.</t>
  </si>
  <si>
    <t>Budapest,Nyírpalota utca 30. IV. em. 26.</t>
  </si>
  <si>
    <t>HU0000116314</t>
  </si>
  <si>
    <t>Magyar Közbeszerzési és Elektronikus Beszerzési Zrt. törzsrészvény</t>
  </si>
  <si>
    <t>MKEB ZRT T</t>
  </si>
  <si>
    <t>23833636</t>
  </si>
  <si>
    <t>Magyar Közbeszerzési és Elektronikus Beszerzési Zártkörûen Mûködõ Részvénytársaság</t>
  </si>
  <si>
    <t>Magyar Közbeszerzési Zrt.</t>
  </si>
  <si>
    <t>Kaposvár,Fõ utca 2. II. em. 3.</t>
  </si>
  <si>
    <t>HU0000116330</t>
  </si>
  <si>
    <t>Gödöllõi Geotermia Zrt. Törzsrészvény</t>
  </si>
  <si>
    <t>GÖDÖLLÕIGE</t>
  </si>
  <si>
    <t>22684491</t>
  </si>
  <si>
    <t>Gödöllõi Geotermia Zártkörûen Mûködõ Részvénytársaság</t>
  </si>
  <si>
    <t>Gödöllõi Geotermia Zrt.</t>
  </si>
  <si>
    <t>Gödöllõ,Szabadság út 1-2.</t>
  </si>
  <si>
    <t>HU0000116348</t>
  </si>
  <si>
    <t>Miskolci Geotermia Zrt. Törzsrészvény</t>
  </si>
  <si>
    <t>MISKOLCIGE</t>
  </si>
  <si>
    <t>14834835</t>
  </si>
  <si>
    <t>"Miskolci Geotermia" Zártkörûen Mûködõ Részvénytársaság</t>
  </si>
  <si>
    <t>Miskolci Geotermia Zrt.</t>
  </si>
  <si>
    <t>Miskolc,Belterület Hrsz 33831/58.</t>
  </si>
  <si>
    <t>HU0000116355</t>
  </si>
  <si>
    <t>ORIS GROUP Zrt. Törzsrészvény</t>
  </si>
  <si>
    <t>ORIS GROUP</t>
  </si>
  <si>
    <t>22756170</t>
  </si>
  <si>
    <t>ORIS GROUP Pénzügyi Zártkörûen Mûködõ Részvénytársaság</t>
  </si>
  <si>
    <t>ORIS GROUP Zrt.</t>
  </si>
  <si>
    <t>Budapest,Haris köz 6. mfszt 1.</t>
  </si>
  <si>
    <t>HU0000116439</t>
  </si>
  <si>
    <t>Internet Invest Zrt. Törzsrészvény</t>
  </si>
  <si>
    <t>INTERNET I</t>
  </si>
  <si>
    <t>23786998</t>
  </si>
  <si>
    <t>Internet Invest Zártkörûen Mûködõ Részvénytársaság</t>
  </si>
  <si>
    <t>Internet Invest Zrt.</t>
  </si>
  <si>
    <t>Debrecen,Géresi utca 13. fszt. 1.</t>
  </si>
  <si>
    <t>HU0000116454</t>
  </si>
  <si>
    <t>MAG-Magyar Gazdaságf. Zrt. Törzsrészvény</t>
  </si>
  <si>
    <t>MAG</t>
  </si>
  <si>
    <t>MAG-Magyar Gazdaságfejlesztési Központ Zrt.</t>
  </si>
  <si>
    <t>MAG Zrt.</t>
  </si>
  <si>
    <t>Budapest,Váci út 83.</t>
  </si>
  <si>
    <t>HU0000116462</t>
  </si>
  <si>
    <t>L.H. Investment Zrt. Törzsrészvény</t>
  </si>
  <si>
    <t>LHINVEST</t>
  </si>
  <si>
    <t>23955327</t>
  </si>
  <si>
    <t>L. H. Investment Zártkörûen Mûködõ Részvénytársaság</t>
  </si>
  <si>
    <t>L.H. Investment Zrt.</t>
  </si>
  <si>
    <t>Budapest,Szent István körút 15. 2. em. 18</t>
  </si>
  <si>
    <t>HU0000116496</t>
  </si>
  <si>
    <t>Tampieri Hungária Zrt. Törzsrészvény</t>
  </si>
  <si>
    <t>TAMPIERI</t>
  </si>
  <si>
    <t>23378591</t>
  </si>
  <si>
    <t>Tampieri Hungária Kereskedelmi, Feldolgozó Zártkörûen Mûködõ Részvénytársaság</t>
  </si>
  <si>
    <t>Tampieri Hungária Zrt.</t>
  </si>
  <si>
    <t>Budapest,Váci utca 81. 4. em.</t>
  </si>
  <si>
    <t>HU0000116504</t>
  </si>
  <si>
    <t>KISKUNSÁGI TERMÉSZETVÉDELMI Nonprofit Zrt. Törzsrészvény</t>
  </si>
  <si>
    <t>KISKUNSÁGI</t>
  </si>
  <si>
    <t>22707028</t>
  </si>
  <si>
    <t>KISKUNSÁGI TERMÉSZETVÉDELMI Zártkörûen Mûködõ Nonprofit Részvénytársaság</t>
  </si>
  <si>
    <t>KISKUNSÁGI TERMÉSZETVÉD. Zrt.</t>
  </si>
  <si>
    <t>Apaj,Géptelep telep 42.hrsz. Pf.20. ép.</t>
  </si>
  <si>
    <t>HU0000116512</t>
  </si>
  <si>
    <t>Telekom 4 Magyarország Zrt. Törzsrészvény</t>
  </si>
  <si>
    <t>TELEKOM 4</t>
  </si>
  <si>
    <t>14141564</t>
  </si>
  <si>
    <t>Telekom 4 Magyarország Távközlési Zártkörûen Mûködõ Részvénytársaság</t>
  </si>
  <si>
    <t>Telekom 4 Magyarország Zrt.</t>
  </si>
  <si>
    <t>Budapest,Bég utca 3.</t>
  </si>
  <si>
    <t>HU0000116520</t>
  </si>
  <si>
    <t>BUSINESS TELECOM Nyrt. Elsõbbségi részvény</t>
  </si>
  <si>
    <t>BTELOELS</t>
  </si>
  <si>
    <t>BUSINESS TELECOM Távközlési Nyilvánosan Mûködõ Részvénytársaság</t>
  </si>
  <si>
    <t>BUSINESS TELECOM Nyrt.</t>
  </si>
  <si>
    <t>Kecskemét,Mindszenti körút 27.</t>
  </si>
  <si>
    <t>HU0000116579</t>
  </si>
  <si>
    <t>KPS Diagnosztika Zrt. Törzsrészvény</t>
  </si>
  <si>
    <t>KPS TORZS</t>
  </si>
  <si>
    <t>3097000</t>
  </si>
  <si>
    <t>23936966</t>
  </si>
  <si>
    <t>KPS Diagnosztika Szolgáltató Zártkörûen Mûködõ Részvénytársaság</t>
  </si>
  <si>
    <t>KPS Diagnosztika Zrt.</t>
  </si>
  <si>
    <t>Szeged,Középfa sor 52.</t>
  </si>
  <si>
    <t>HU0000116587</t>
  </si>
  <si>
    <t>KPS Diagnosztika Zrt. Elsõbbségi részvény</t>
  </si>
  <si>
    <t>KPS ELS B</t>
  </si>
  <si>
    <t>1900000</t>
  </si>
  <si>
    <t>HU0000116595</t>
  </si>
  <si>
    <t>KPS ELS C</t>
  </si>
  <si>
    <t>HU0000116603</t>
  </si>
  <si>
    <t>KPS ELS D</t>
  </si>
  <si>
    <t>HU0000116611</t>
  </si>
  <si>
    <t>JÜLLICH GLAS Holding Zrt. Törzsrészvény</t>
  </si>
  <si>
    <t>JÜLLICH100</t>
  </si>
  <si>
    <t>420400000</t>
  </si>
  <si>
    <t>11601791</t>
  </si>
  <si>
    <t>JÜLLICH GLAS Holding Feldolgozó és Kereskedelmi Zártkörûen mûködõ Részvénytársaság</t>
  </si>
  <si>
    <t>JÜLLICH GLAS Holding Zrt.</t>
  </si>
  <si>
    <t>Székesfehérvár,Holland fasor 5.</t>
  </si>
  <si>
    <t>HU0000116629</t>
  </si>
  <si>
    <t>JÜLLICH10</t>
  </si>
  <si>
    <t>620000</t>
  </si>
  <si>
    <t>HU0000116637</t>
  </si>
  <si>
    <t>KONZUM Nyrt. Törzsrészvény</t>
  </si>
  <si>
    <t>KONZUM</t>
  </si>
  <si>
    <t>KONZUM Kereskedelmi és Ipari Nyilvánosan Mûködõ Részvénytársaság</t>
  </si>
  <si>
    <t>KONZUM Nyrt.</t>
  </si>
  <si>
    <t>Pécs,Irgalmasok utca 5.</t>
  </si>
  <si>
    <t>HU0000116652</t>
  </si>
  <si>
    <t>Prosperitás Kockázati Tõkealap-kezelõ Zrt. Törzsrészvény</t>
  </si>
  <si>
    <t>PRPATORZS</t>
  </si>
  <si>
    <t>23954845</t>
  </si>
  <si>
    <t>Prosperitás Kockázati Tõkealap-kezelõ Zártkörûen Mûködõ Részvénytársaság</t>
  </si>
  <si>
    <t>Prosperitás Kockázati Zrt.</t>
  </si>
  <si>
    <t>Budapest,Batthyány utca 1. IV. em. 1.</t>
  </si>
  <si>
    <t>HU0000116660</t>
  </si>
  <si>
    <t>Matapalo Zrt. Törzsrészvény</t>
  </si>
  <si>
    <t>MATAPALO</t>
  </si>
  <si>
    <t>23978074</t>
  </si>
  <si>
    <t>Matapalo Zártkörûen Mûködõ Részvénytársaság</t>
  </si>
  <si>
    <t>Matapalo Zrt.</t>
  </si>
  <si>
    <t>Budapest,Honvéd utca 8. 1. em. 2.</t>
  </si>
  <si>
    <t>HU0000116678</t>
  </si>
  <si>
    <t>Nanushka International Zrt. Törzsrészvény</t>
  </si>
  <si>
    <t>NANUSHKA T</t>
  </si>
  <si>
    <t>5398000</t>
  </si>
  <si>
    <t>23975095</t>
  </si>
  <si>
    <t>Nanushka International Zártkörûen Mûködõ Részvénytársaság</t>
  </si>
  <si>
    <t>Nanushka International Zrt.</t>
  </si>
  <si>
    <t>Székesfehérvár,Zichy liget 1. 1. em. 5.</t>
  </si>
  <si>
    <t>HU0000116686</t>
  </si>
  <si>
    <t>Nanushka International Zrt. Elsõbbségi részvény</t>
  </si>
  <si>
    <t>NANUSHKA E</t>
  </si>
  <si>
    <t>HU0000116694</t>
  </si>
  <si>
    <t>EURO-ECO Pénzügyi Szolgáltató ZRt Elsõbbségi részvény</t>
  </si>
  <si>
    <t>56800000</t>
  </si>
  <si>
    <t>EURO-ECO Pénzügyi Szolgáltató Zártkörûen Mûködõ Részvénytársaság</t>
  </si>
  <si>
    <t>EURO-ECO Pénzügyi Szolg. ZRt</t>
  </si>
  <si>
    <t>Mosonmagyaróvár,Kossuth utca 99.</t>
  </si>
  <si>
    <t>HU0000116702</t>
  </si>
  <si>
    <t>EURO-ECO Pénzügyi Szolgál. ZRt Törzsrészvény</t>
  </si>
  <si>
    <t>EURO-ECO B</t>
  </si>
  <si>
    <t>HU0000116728</t>
  </si>
  <si>
    <t>EQUILOR ZRt. "A" sorozatú osztalékelsõbbséget biztosító dolgozói részvény</t>
  </si>
  <si>
    <t>EQUILOR DA</t>
  </si>
  <si>
    <t>82500000</t>
  </si>
  <si>
    <t>EQUILOR Befektetési Zártkörûen Mûködõ Részvénytársaság</t>
  </si>
  <si>
    <t>EQUILOR ZRt.</t>
  </si>
  <si>
    <t>Budapest,Montevideo utca 2/C. 3. em.</t>
  </si>
  <si>
    <t>Dolgozói részvény</t>
  </si>
  <si>
    <t>HU0000116736</t>
  </si>
  <si>
    <t>EQUILOR ZRt. "B" sorozatú osztalékelsõbbséget biztosító dolgozói részvény</t>
  </si>
  <si>
    <t>EQUILOR DB</t>
  </si>
  <si>
    <t>63500000</t>
  </si>
  <si>
    <t>HU0000116744</t>
  </si>
  <si>
    <t>EQUILOR ZRt. "C" sorozatú osztalékelsõbbséget biztosító dolgozói részvény</t>
  </si>
  <si>
    <t>EQUILOR DC</t>
  </si>
  <si>
    <t>HU0000116777</t>
  </si>
  <si>
    <t>Health Invest Vagyonkezelõ és Befektetési Zrt. Törzsrészvény</t>
  </si>
  <si>
    <t>HEALTH INV</t>
  </si>
  <si>
    <t>23978720</t>
  </si>
  <si>
    <t>Health Invest Vagyonkezelõ és Befektetési Zártkörûen Mûködõ Részvénytársaság</t>
  </si>
  <si>
    <t>Health Invest Vagyonkezelõ Zrt</t>
  </si>
  <si>
    <t>Budapest,Mátyás király út 54/A.</t>
  </si>
  <si>
    <t>HU0000116793</t>
  </si>
  <si>
    <t>RUTITEX Zrt. Törzsrészvény</t>
  </si>
  <si>
    <t>RUTITEX</t>
  </si>
  <si>
    <t>101157000</t>
  </si>
  <si>
    <t>10773154</t>
  </si>
  <si>
    <t>RUTITEX Ruhatisztító és Textilhaszonáru Értékesítõ Zártkörûen Mûködõ Részvénytársaság</t>
  </si>
  <si>
    <t>RUTITEX Zrt.</t>
  </si>
  <si>
    <t>Budapest,Lomb utca 34.</t>
  </si>
  <si>
    <t>HU0000116819</t>
  </si>
  <si>
    <t>RUUKKIEL</t>
  </si>
  <si>
    <t>600</t>
  </si>
  <si>
    <t>Ruukki Tisza Gépipari Tervezõ és Gyártó Zártkörûen Mûködõ Részvénytársaság</t>
  </si>
  <si>
    <t>Ruukki Tisza Zrt.</t>
  </si>
  <si>
    <t>Jászberény,Sportpálya utca 1.</t>
  </si>
  <si>
    <t>HU0000116827</t>
  </si>
  <si>
    <t>RUUKKIKAM</t>
  </si>
  <si>
    <t>3356400</t>
  </si>
  <si>
    <t>HU0000116835</t>
  </si>
  <si>
    <t>RUUKKITÖR</t>
  </si>
  <si>
    <t>753013200</t>
  </si>
  <si>
    <t>HU0000116843</t>
  </si>
  <si>
    <t>New York Kockázati Tõkealap-ke Törzsrészvény</t>
  </si>
  <si>
    <t>NY KTK A</t>
  </si>
  <si>
    <t>23944743</t>
  </si>
  <si>
    <t>New York Kockázati Tõkealap-kezelõ Zártkörûen Mûködõ Részvénytársaság</t>
  </si>
  <si>
    <t>New York KTK Zrt.</t>
  </si>
  <si>
    <t>Budapest,Kristóf tér 3.</t>
  </si>
  <si>
    <t>HU0000116850</t>
  </si>
  <si>
    <t>HI Solutions Zrt. Törzsrészvény</t>
  </si>
  <si>
    <t>HI SOLUT.</t>
  </si>
  <si>
    <t>5004000</t>
  </si>
  <si>
    <t>23420870</t>
  </si>
  <si>
    <t>HI Solutions Zártkörûen Mûködõ Részvénytársaság</t>
  </si>
  <si>
    <t>HI Solutions Zrt.</t>
  </si>
  <si>
    <t>Budapest,Imre utca 7.</t>
  </si>
  <si>
    <t>HU0000116868</t>
  </si>
  <si>
    <t>Bonitás Kockázati Tõkealap-kezelõ Zrt. Törzsrészvény</t>
  </si>
  <si>
    <t>BONITÁSKTK</t>
  </si>
  <si>
    <t>23958382</t>
  </si>
  <si>
    <t>Bonitás Kockázati Tõkealap-kezelõ Zártkörûen Mûködõ Részvénytársaság</t>
  </si>
  <si>
    <t>Bonitás Kockázati Tõkea-k.Zrt.</t>
  </si>
  <si>
    <t>Budapest,Alkotás utca 53/B.</t>
  </si>
  <si>
    <t>HU0000116876</t>
  </si>
  <si>
    <t>SEMILAB zrt. "A" sorozatú Törzsrészvény</t>
  </si>
  <si>
    <t>SEMILAB_TA</t>
  </si>
  <si>
    <t>61610000</t>
  </si>
  <si>
    <t>10311765</t>
  </si>
  <si>
    <t>SEMILAB Félvezetõ Fizikai Laboratórium Zártkörûen mûködõ Részvénytársaság</t>
  </si>
  <si>
    <t>SEMILAB zrt</t>
  </si>
  <si>
    <t>Budapest,Prielle Kornélia utca 2.</t>
  </si>
  <si>
    <t>HU0000116884</t>
  </si>
  <si>
    <t>SEMILAB zrt. osztalékelsõbbséget biztosító "E" sorozatú Elsõbbségi részvény</t>
  </si>
  <si>
    <t>SEMILABOEE</t>
  </si>
  <si>
    <t>6120000</t>
  </si>
  <si>
    <t>HU0000116900</t>
  </si>
  <si>
    <t>KELET PRODUCT Zrt. Törzsrészvény</t>
  </si>
  <si>
    <t>KELET PR.T</t>
  </si>
  <si>
    <t>14151879</t>
  </si>
  <si>
    <t>KELET PRODUCT Zártkörûen Mûködõ Részvénytársaság</t>
  </si>
  <si>
    <t>KELET PRODUCT Zrt.</t>
  </si>
  <si>
    <t>Újléta,Petõfi utca 41.</t>
  </si>
  <si>
    <t>HU0000116918</t>
  </si>
  <si>
    <t>PHARMA MEDICAL Zrt. Törzsrészvény</t>
  </si>
  <si>
    <t>PHARMA M.T</t>
  </si>
  <si>
    <t>12454262</t>
  </si>
  <si>
    <t>PHARMA MEDICAL Zártkörûen Mûködõ Részvénytársaság</t>
  </si>
  <si>
    <t>PHARMA MEDICAL Zrt.</t>
  </si>
  <si>
    <t>Balkány,Ságvári utca 12.</t>
  </si>
  <si>
    <t>HU0000116926</t>
  </si>
  <si>
    <t>HÍD Adószakértõ és Pénzügyi Tanácsadó Zrt. Törzsrészvény</t>
  </si>
  <si>
    <t>HÍD ADÓSZ.</t>
  </si>
  <si>
    <t>23873917</t>
  </si>
  <si>
    <t>HÍD Adószakértõ és Pénzügyi Tanácsadó Zártkörûen Mûködõ Részvénytársaság</t>
  </si>
  <si>
    <t>HÍD Adószakértõ Zrt.</t>
  </si>
  <si>
    <t>Budapest,Tóth Kálmán utca 33.D.lház.IV.em.6.</t>
  </si>
  <si>
    <t>HU0000116942</t>
  </si>
  <si>
    <t>MEGAHOSP Zrt. Törzsrészvény</t>
  </si>
  <si>
    <t>MEGAHOSP</t>
  </si>
  <si>
    <t>23972315</t>
  </si>
  <si>
    <t>MEGAHOSP Eszközkezelõ és Tanácsadó Zártkörûen Mûködõ Részvénytársaság</t>
  </si>
  <si>
    <t>MEGAHOSP Zrt.</t>
  </si>
  <si>
    <t>Budaörs,Aradi utca 25.</t>
  </si>
  <si>
    <t>HU0000116983</t>
  </si>
  <si>
    <t>Hajdúkerületi és Bihari Víziközmû Szolgáltató Zrt. Törzsrészvény</t>
  </si>
  <si>
    <t>HBVSZ ZRTT</t>
  </si>
  <si>
    <t>22140000</t>
  </si>
  <si>
    <t>23957491</t>
  </si>
  <si>
    <t>Hajdúkerületi és Bihari Víziközmû Szolgáltató Zártkörûen Mûködõ Részvénytársaság</t>
  </si>
  <si>
    <t>Hajdúkerületi és Bihari Zrt.</t>
  </si>
  <si>
    <t>Hajdúböszörmény,Radnóti Miklós utca 1.</t>
  </si>
  <si>
    <t>HU0000116991</t>
  </si>
  <si>
    <t>Hanwha Bank Magyarország Zrt. Törzsrészvény</t>
  </si>
  <si>
    <t>HANWHA RV</t>
  </si>
  <si>
    <t>4934127000</t>
  </si>
  <si>
    <t>Hanwha Bank Magyarország Zártkörûen Mûködõ Részvénytársaság</t>
  </si>
  <si>
    <t>Hanwha Bank Magyarország Zrt.</t>
  </si>
  <si>
    <t>Budapest,Rákóczi utca 1-3.</t>
  </si>
  <si>
    <t>HU0000117007</t>
  </si>
  <si>
    <t>FÕKERT Nonprofit Zrt. Törzsrészvény</t>
  </si>
  <si>
    <t>FÕKERTTÖRZ</t>
  </si>
  <si>
    <t>968500000</t>
  </si>
  <si>
    <t>10903894</t>
  </si>
  <si>
    <t>Fõvárosi Kertészeti Zártkörûen Mûködõ Nonprofit Részvénytársaság</t>
  </si>
  <si>
    <t>FÕKERT Nonprofit Zrt.</t>
  </si>
  <si>
    <t>Budapest,Dob utca 90.</t>
  </si>
  <si>
    <t>HU0000117015</t>
  </si>
  <si>
    <t>MVM Partner ZRt. Törzsrészvény</t>
  </si>
  <si>
    <t>MVMPARTNER</t>
  </si>
  <si>
    <t>12898019</t>
  </si>
  <si>
    <t>MVM Partner Energiakereskedelmi Zártkörûen Mûködõ Részvénytársaság</t>
  </si>
  <si>
    <t>MVM Partner ZRt.</t>
  </si>
  <si>
    <t>HU0000117031</t>
  </si>
  <si>
    <t>Teljesidõ Zrt. Elsõbbségi részvény</t>
  </si>
  <si>
    <t>TELJESIDOE</t>
  </si>
  <si>
    <t>4935000</t>
  </si>
  <si>
    <t>HU0000117049</t>
  </si>
  <si>
    <t>TELJESISZE</t>
  </si>
  <si>
    <t>HU0000117056</t>
  </si>
  <si>
    <t>Gróf Hungary Zrt. Törzsrészvény</t>
  </si>
  <si>
    <t>GRÓF ZRT.</t>
  </si>
  <si>
    <t>23982462</t>
  </si>
  <si>
    <t>Gróf Hungary Zártkörûen Mûködõ Részvénytársaság</t>
  </si>
  <si>
    <t>Gróf Hungary Zrt.</t>
  </si>
  <si>
    <t>Budapest,Visi Imre utca 12.</t>
  </si>
  <si>
    <t>HU0000117064</t>
  </si>
  <si>
    <t>Spibum Holding Zrt. Törzsrészvény</t>
  </si>
  <si>
    <t>SPIBUM TR</t>
  </si>
  <si>
    <t>24061975</t>
  </si>
  <si>
    <t>Spibum Holding Zártkörûen Mûködõ Részvénytársaság</t>
  </si>
  <si>
    <t>Spibum Holding Zrt.</t>
  </si>
  <si>
    <t>HU0000117072</t>
  </si>
  <si>
    <t>ComInnex Zrt. Törzsrészvény</t>
  </si>
  <si>
    <t>COMINNEX</t>
  </si>
  <si>
    <t>13644727</t>
  </si>
  <si>
    <t>ComInnex Kutatás-Fejlesztési Zártkörûen Mûködõ Részvénytársaság</t>
  </si>
  <si>
    <t>ComInnex Zrt.</t>
  </si>
  <si>
    <t>Budapest,Záhony utca 7.</t>
  </si>
  <si>
    <t>HU0000117098</t>
  </si>
  <si>
    <t>BabosSound Zrt. Törzsrészvény</t>
  </si>
  <si>
    <t>BABOSSOUND</t>
  </si>
  <si>
    <t>14587007</t>
  </si>
  <si>
    <t>BabosSound Hangtechnika Zártkörûen Mûködõ Részvénytársaság</t>
  </si>
  <si>
    <t>BabosSound Zrt.</t>
  </si>
  <si>
    <t>Érd,Ligetszépe utca 41.</t>
  </si>
  <si>
    <t>HU0000117106</t>
  </si>
  <si>
    <t>GreenSite International Zrt. Törzsrészvény</t>
  </si>
  <si>
    <t>GREENSITE</t>
  </si>
  <si>
    <t>23928787</t>
  </si>
  <si>
    <t>GreenSite International Zártkörûen Mûködõ Részvénytársaság</t>
  </si>
  <si>
    <t>GreenSite International Zrt.</t>
  </si>
  <si>
    <t>Budapest,Berend utca 6. 2. em. 9.</t>
  </si>
  <si>
    <t>HU0000117122</t>
  </si>
  <si>
    <t>Interinn Energy Holding Nyrt. Törzsrészvény</t>
  </si>
  <si>
    <t>INTERINNEN</t>
  </si>
  <si>
    <t>5430000000</t>
  </si>
  <si>
    <t>23981870</t>
  </si>
  <si>
    <t>Interinn Energy Holding Nyilvánosan Mûködõ Részvénytársaság</t>
  </si>
  <si>
    <t>Interinn Energy Holding Nyrt.</t>
  </si>
  <si>
    <t>Budapest,Krisztina krt. 32.</t>
  </si>
  <si>
    <t>HU0000117130</t>
  </si>
  <si>
    <t>Garantiqa Hitelgarancia Zrt. Törzsrészvény</t>
  </si>
  <si>
    <t>GARANTIQA</t>
  </si>
  <si>
    <t>Garantiqa Hitelgarancia Zártkörûen Mûködõ Részvénytársaság</t>
  </si>
  <si>
    <t>Garantiqa Hitelgarancia Zrt.</t>
  </si>
  <si>
    <t>Budapest,Kisfaludy utca 32.</t>
  </si>
  <si>
    <t>HU0000117148</t>
  </si>
  <si>
    <t>Dinamo Ventures Kockázati Tõke Törzsrészvény</t>
  </si>
  <si>
    <t>DINAMO TR</t>
  </si>
  <si>
    <t>24060716</t>
  </si>
  <si>
    <t>Dinamo Ventures Kockázati Tõkealap-kezelõ Zártkörûen Mûködõ Részvénytársaság</t>
  </si>
  <si>
    <t>Dinamo Ventures Kockázati Tõke</t>
  </si>
  <si>
    <t>Budapest,Felvinci út 12. 1. em. 4.</t>
  </si>
  <si>
    <t>HU0000117155</t>
  </si>
  <si>
    <t>Kairos Kockázati Tõkealap-kezelõ Zrt. "A" sorozatú törzsrészvény</t>
  </si>
  <si>
    <t>KAIROS TR</t>
  </si>
  <si>
    <t>23951196</t>
  </si>
  <si>
    <t>Kairos Kockázati Tõkealap-kezelõ Zártkörûen Mûködõ Részvénytársaság</t>
  </si>
  <si>
    <t>Kairos Kockázati Tõkealapk.Zrt</t>
  </si>
  <si>
    <t>Budapest,Batthyány utca 13. III. em. 13.</t>
  </si>
  <si>
    <t>HU0000117197</t>
  </si>
  <si>
    <t>evopro Systemtest Zrt. Törzsrészvény</t>
  </si>
  <si>
    <t>EVOPROSYST</t>
  </si>
  <si>
    <t>23997057</t>
  </si>
  <si>
    <t>evopro Systemtest Zártkörûen Mûködõ Részvénytársaság</t>
  </si>
  <si>
    <t>evopro Systemtest Zrt.</t>
  </si>
  <si>
    <t>Budapest,Hauszmann Alajos utca 2.</t>
  </si>
  <si>
    <t>HU0000117262</t>
  </si>
  <si>
    <t>Játéknet.hu Holding Zrt. Törzsrészvény</t>
  </si>
  <si>
    <t>JATEKNET</t>
  </si>
  <si>
    <t>23938346</t>
  </si>
  <si>
    <t>Játéknet.hu Holding Zártkörûen Mûködõ Részvénytársaság</t>
  </si>
  <si>
    <t>Játéknet.hu Holding Zrt.</t>
  </si>
  <si>
    <t>Telki,Öreghegyi út 4/A.</t>
  </si>
  <si>
    <t>HU0000117270</t>
  </si>
  <si>
    <t>DIGITAL HUNGARY Zrt. Törzsrészvény</t>
  </si>
  <si>
    <t>DIGITAL_HU</t>
  </si>
  <si>
    <t>23983140</t>
  </si>
  <si>
    <t>DIGITAL HUNGARY Kereskedelmi Zártkörûen Mûködõ Részvénytársaság</t>
  </si>
  <si>
    <t>DIGITAL HUNGARY Zrt.</t>
  </si>
  <si>
    <t>Miskolc,Zsedényi utca 18.</t>
  </si>
  <si>
    <t>HU0000117296</t>
  </si>
  <si>
    <t>Országos Kutatási és Szaktanácsadó Intézet Nonprofit Zrt. törzsrészvény</t>
  </si>
  <si>
    <t>OKSZI</t>
  </si>
  <si>
    <t>14783870</t>
  </si>
  <si>
    <t>Országos Kutatási és Szaktanácsadó Intézet Nonprofit Zártkörûen Mûködõ Részvénytársaság</t>
  </si>
  <si>
    <t>OKSZI Nonprofit Zrt.</t>
  </si>
  <si>
    <t>Budapest,Érsemlyéni utca 2.</t>
  </si>
  <si>
    <t>HU0000117312</t>
  </si>
  <si>
    <t>MiniCRM Zrt. Törzsrészvény</t>
  </si>
  <si>
    <t>MINICRM TR</t>
  </si>
  <si>
    <t>23982273</t>
  </si>
  <si>
    <t>MiniCRM Szolgáltató és Kereskedelmi Zártkörûen Mûködõ Részvénytársaság</t>
  </si>
  <si>
    <t>MiniCRM Zrt.</t>
  </si>
  <si>
    <t>Budapest,Lechner Ödön fasor 3.</t>
  </si>
  <si>
    <t>HU0000117361</t>
  </si>
  <si>
    <t>Symbol Tech Zrt. Törzsrészvény</t>
  </si>
  <si>
    <t>SYMBOLTECH</t>
  </si>
  <si>
    <t>23932247</t>
  </si>
  <si>
    <t>Symbol Tech Kereskedelmi és Szolgáltató Zártkörûen Mûködö Részvénytársaság</t>
  </si>
  <si>
    <t>Symbol Tech Zrt.</t>
  </si>
  <si>
    <t>Budapest,Lehel út 61.</t>
  </si>
  <si>
    <t>HU0000117395</t>
  </si>
  <si>
    <t>Déli Áramlat Zrt. Törzsrészvény</t>
  </si>
  <si>
    <t>DÉLIÁRAMLA</t>
  </si>
  <si>
    <t>205000000</t>
  </si>
  <si>
    <t>12441181</t>
  </si>
  <si>
    <t>"Déli Áramlat" Magyarország Zártkörûen Mûködõ Részvénytársaság</t>
  </si>
  <si>
    <t>Déli Áramlat Zrt.</t>
  </si>
  <si>
    <t>Budapest,Nagymezõ utca 46-48. I. em.</t>
  </si>
  <si>
    <t>HU0000117486</t>
  </si>
  <si>
    <t>AWM Pénzügyi Holding Zrt. Törzsrészvény</t>
  </si>
  <si>
    <t>AWM</t>
  </si>
  <si>
    <t>22768061</t>
  </si>
  <si>
    <t>AWM Pénzügyi Holding Zártkörûen Mûködõ Részvénytársaság</t>
  </si>
  <si>
    <t>AWM Pénzügyi Holding Zrt.</t>
  </si>
  <si>
    <t>HU0000117494</t>
  </si>
  <si>
    <t>HUNGEXPO Zrt. Törzsrészvény</t>
  </si>
  <si>
    <t>HUNGEXPO</t>
  </si>
  <si>
    <t>3000000002</t>
  </si>
  <si>
    <t>10478701</t>
  </si>
  <si>
    <t>HUNGEXPO Vásár és Reklám Zártkörûen Mûködõ Részvénytársaság</t>
  </si>
  <si>
    <t>HUNGEXPO Zrt.</t>
  </si>
  <si>
    <t>Budapest,Albertirsai út  10.</t>
  </si>
  <si>
    <t>HU0000117593</t>
  </si>
  <si>
    <t>SAFETY GOLD Zrt. Törzsrészvény</t>
  </si>
  <si>
    <t>SAFETYGOLD</t>
  </si>
  <si>
    <t>23313279</t>
  </si>
  <si>
    <t>SAFETY GOLD Kereskedelmi és Szolgáltató Zártkörûen Mûködõ Részvénytársaság</t>
  </si>
  <si>
    <t>SAFETY GOLD Zrt.</t>
  </si>
  <si>
    <t>Budapest,Szent István körút 15.</t>
  </si>
  <si>
    <t>HU0000117601</t>
  </si>
  <si>
    <t>ÉSZAK GENERÁL Zrt. Törzsrészvény</t>
  </si>
  <si>
    <t>ÉSZAKGENER</t>
  </si>
  <si>
    <t>24061425</t>
  </si>
  <si>
    <t>ÉSZAK GENERÁL Építõ Zártkörûen Mûködõ Részvénytársaság</t>
  </si>
  <si>
    <t>ÉSZAK GENERÁL Zrt.</t>
  </si>
  <si>
    <t>Budapest,Balassa utca 2-10.</t>
  </si>
  <si>
    <t>HU0000117627</t>
  </si>
  <si>
    <t>IDÕSKORI ÉLETJÁRADÉK Zrt. Törzsrészvény</t>
  </si>
  <si>
    <t>IDÕSÉLETJ</t>
  </si>
  <si>
    <t>23998522</t>
  </si>
  <si>
    <t>IDÕSKORI ÉLETJÁRADÉK Zártkörûen Mûködõ Részvénytársaság</t>
  </si>
  <si>
    <t>IDÕSKORI ÉLETJÁRADÉK Zrt.</t>
  </si>
  <si>
    <t>Budapest,Róna utca 183. fszt. 1.</t>
  </si>
  <si>
    <t>HU0000117635</t>
  </si>
  <si>
    <t>ProfitLine Befektetési Zrt. Elsõbbségi részvény</t>
  </si>
  <si>
    <t>PROFITELS</t>
  </si>
  <si>
    <t>ProfitLine Befektetési Zártkörûen Mûködõ Részvénytársaság</t>
  </si>
  <si>
    <t>ProfitLine Befektetési Zrt.</t>
  </si>
  <si>
    <t>Veresegyház,Revetek utca 83.</t>
  </si>
  <si>
    <t>HU0000117692</t>
  </si>
  <si>
    <t>XIXO PACK Zrt. Törzsrészvény</t>
  </si>
  <si>
    <t>XIXOPACK</t>
  </si>
  <si>
    <t>23993651</t>
  </si>
  <si>
    <t>XIXO PACK Zártkörûen Mûködõ Részvénytársaság</t>
  </si>
  <si>
    <t>XIXO PACK Zrt.</t>
  </si>
  <si>
    <t>Budapest,Károly krt. 1. 1. em. 2.</t>
  </si>
  <si>
    <t>HU0000117700</t>
  </si>
  <si>
    <t>Euroventures Zrt. Elsõbbségi részvény</t>
  </si>
  <si>
    <t>EV ZRT.E.</t>
  </si>
  <si>
    <t>Euroventures Kockázati Tõkealap-kezelõ Zártkörûen Mûködõ Részvénytársaság</t>
  </si>
  <si>
    <t>Euroventures Zrt.</t>
  </si>
  <si>
    <t>Budapest,Mártonhegyi út 61. a. ép.</t>
  </si>
  <si>
    <t>HU0000117718</t>
  </si>
  <si>
    <t>Core Venture Zrt. Törzsrészvény</t>
  </si>
  <si>
    <t>COREVENTUR</t>
  </si>
  <si>
    <t>24069605</t>
  </si>
  <si>
    <t>Core Venture Kockázati Tõkealap-kezelõ Zártkörûen Mûködõ Részvénytársaság</t>
  </si>
  <si>
    <t>Core Venture Zrt.</t>
  </si>
  <si>
    <t>HU0000117734</t>
  </si>
  <si>
    <t>REWATRON Zrt. Törzsrészvény</t>
  </si>
  <si>
    <t>REWATRON</t>
  </si>
  <si>
    <t>23156339</t>
  </si>
  <si>
    <t>REWATRON Zártkörûen Mûködõ Részvénytársaság</t>
  </si>
  <si>
    <t>REWATRON Zrt.</t>
  </si>
  <si>
    <t>Debrecen,István út 149.</t>
  </si>
  <si>
    <t>HU0000117759</t>
  </si>
  <si>
    <t>KARANTA AUDIT Zrt. Törzsrészvény</t>
  </si>
  <si>
    <t>KARANTA</t>
  </si>
  <si>
    <t>14606063</t>
  </si>
  <si>
    <t>KARANTA AUDIT Könyvszakértõ, Adó-, és Racionalizálási Tanácsadó Zártkörûen mûködõ Részvénytársaság</t>
  </si>
  <si>
    <t>KARANTA AUDIT Zrt.</t>
  </si>
  <si>
    <t>Budapest,Reviczky utca 2.</t>
  </si>
  <si>
    <t>HU0000117783</t>
  </si>
  <si>
    <t>EURÓPA BRÓKERHÁZ Zrt. Törzsrészvény</t>
  </si>
  <si>
    <t>EURÓPA BRH</t>
  </si>
  <si>
    <t>23989706</t>
  </si>
  <si>
    <t>EURÓPA BRÓKERHÁZ Befektetési Szolgáltató Zártkörûen Mûködõ Részvénytársaság</t>
  </si>
  <si>
    <t>EURÓPA BRÓKERHÁZ Zrt.</t>
  </si>
  <si>
    <t>Budapest,Ady Endre út 19.</t>
  </si>
  <si>
    <t>HU0000117791</t>
  </si>
  <si>
    <t>Adaptive Holding Zrt. Törzsrészvény</t>
  </si>
  <si>
    <t>AH TÖRZS</t>
  </si>
  <si>
    <t>22707949</t>
  </si>
  <si>
    <t>Adaptive Holding Zártkörûen Mûködõ Részvénytársaság</t>
  </si>
  <si>
    <t>Adaptive Holding Zrt.</t>
  </si>
  <si>
    <t>Budapest,Halmi utca 61.</t>
  </si>
  <si>
    <t>HU0000117809</t>
  </si>
  <si>
    <t>eCon SSC Zrt. Törzsrészvény</t>
  </si>
  <si>
    <t>ECON SSC</t>
  </si>
  <si>
    <t>24081337</t>
  </si>
  <si>
    <t>eCon SSC Zártkörûen Mûködõ Részvénytársaság</t>
  </si>
  <si>
    <t>eCon SSC Zrt.</t>
  </si>
  <si>
    <t>Budapest,Könyves György utca 3. III. em. 4</t>
  </si>
  <si>
    <t>HU0000117825</t>
  </si>
  <si>
    <t>Rendszerinformatika zRt Törzsrészvény</t>
  </si>
  <si>
    <t>REND_INF_T</t>
  </si>
  <si>
    <t>Rendszerinformatika Kereskedelmi és Szolgáltató Zártkörûen Mûködõ Részvénytársaság</t>
  </si>
  <si>
    <t>Rendszerinformatika zRt</t>
  </si>
  <si>
    <t>Budapest,Victor Hugo utca 11-15.</t>
  </si>
  <si>
    <t>HU0000117866</t>
  </si>
  <si>
    <t>Kahlenberg Zrt Törzsrészvény</t>
  </si>
  <si>
    <t>KAHLENBERG</t>
  </si>
  <si>
    <t>23801039</t>
  </si>
  <si>
    <t>Kahlenberg Eszközkezelõ és Beruházási Holding Zártkörûen Mûködõ Részvénytársaság</t>
  </si>
  <si>
    <t>Kahlenberg Zrt</t>
  </si>
  <si>
    <t>HU0000117890</t>
  </si>
  <si>
    <t>ENERGY HUNGARY Zrt Törzsrészvény</t>
  </si>
  <si>
    <t>ENERGY</t>
  </si>
  <si>
    <t>23036190</t>
  </si>
  <si>
    <t>ENERGY HUNGARY Energetikai Zártkörûen Mûködõ Részvénytársaság</t>
  </si>
  <si>
    <t>ENERGY HUNGARY Zrt</t>
  </si>
  <si>
    <t>Budapest,Kunigunda útja 76.</t>
  </si>
  <si>
    <t>HU0000117916</t>
  </si>
  <si>
    <t>Medical Invest Cuba Zrt. Törzsrészvény</t>
  </si>
  <si>
    <t>MICTR</t>
  </si>
  <si>
    <t>24081021</t>
  </si>
  <si>
    <t>Medical Invest Cuba Kereskedelmi és Szolgáltató Zártkörûen Mûködõ Részvénytársaság</t>
  </si>
  <si>
    <t>Medical Invest Cuba Zrt.</t>
  </si>
  <si>
    <t>Budapest,Márvány utca 17. 11. em.</t>
  </si>
  <si>
    <t>HU0000117940</t>
  </si>
  <si>
    <t>HYD Pharma Zrt. Törzsrészvény</t>
  </si>
  <si>
    <t>HYD A</t>
  </si>
  <si>
    <t>5091048</t>
  </si>
  <si>
    <t>24072212</t>
  </si>
  <si>
    <t>HYD Pharma Zártkörûen Mûködõ Részvénytársaság</t>
  </si>
  <si>
    <t>HYD Pharma Zrt.</t>
  </si>
  <si>
    <t>Szeged,Alsó kikötõ sor 11.</t>
  </si>
  <si>
    <t>HU0000117957</t>
  </si>
  <si>
    <t>Recrea Asset Management Zrt. Törzsrészvény</t>
  </si>
  <si>
    <t>RECREA T</t>
  </si>
  <si>
    <t>24098759</t>
  </si>
  <si>
    <t>Recrea Asset Management Zártkörûen Mûködõ Részvénytársaság</t>
  </si>
  <si>
    <t>Recrea Asset Management Zrt.</t>
  </si>
  <si>
    <t>Budapest,Akadémia utca 7-9.</t>
  </si>
  <si>
    <t>HU0000117981</t>
  </si>
  <si>
    <t>FENNTARTHATÓ OTTHON Zrt. 44,40% ideiglenes törzsrészvény</t>
  </si>
  <si>
    <t>FENNT44%</t>
  </si>
  <si>
    <t>HU0000117999</t>
  </si>
  <si>
    <t>LAURION Invest Zrt. Törzsrészvény</t>
  </si>
  <si>
    <t>LAURIONT</t>
  </si>
  <si>
    <t>4590000</t>
  </si>
  <si>
    <t>23833052</t>
  </si>
  <si>
    <t>LAURION Invest Zártkörûen Mûködõ Részvénytársaság</t>
  </si>
  <si>
    <t>LAURION Invest Zrt.</t>
  </si>
  <si>
    <t>Budapest,Bóbita utca 2. 1F. ép. I. em. 8.</t>
  </si>
  <si>
    <t>HU0000118005</t>
  </si>
  <si>
    <t>LAURION Invest Zrt. Elsõbbségi részvény</t>
  </si>
  <si>
    <t>LAURIONOE</t>
  </si>
  <si>
    <t>340000</t>
  </si>
  <si>
    <t>HU0000118013</t>
  </si>
  <si>
    <t>LAURIONSZE</t>
  </si>
  <si>
    <t>HU0000118054</t>
  </si>
  <si>
    <t>MyStressIndex International Zrt. Törzsrészvény</t>
  </si>
  <si>
    <t>MYSTRESSIN</t>
  </si>
  <si>
    <t>9840000</t>
  </si>
  <si>
    <t>24091604</t>
  </si>
  <si>
    <t>MyStressIndex International Zártkörûen Mûködõ Részvénytársaság</t>
  </si>
  <si>
    <t>MyStressIndex Zrt.</t>
  </si>
  <si>
    <t>Budapest,Amerikai út 58. 2. em. 1.</t>
  </si>
  <si>
    <t>HU0000118146</t>
  </si>
  <si>
    <t>Tüke Busz Zrt. Törzsrészvény</t>
  </si>
  <si>
    <t>TÜKEBUSZ</t>
  </si>
  <si>
    <t>23071067</t>
  </si>
  <si>
    <t>Tüke Busz Közösségi Közlekedési Zártkörûen Mûködõ Részvénytársaság</t>
  </si>
  <si>
    <t>Tüke Busz Zrt.</t>
  </si>
  <si>
    <t>HU0000118179</t>
  </si>
  <si>
    <t>HAZAI HÚS Zrt. Törzsrészvény</t>
  </si>
  <si>
    <t>HAZAIHÚS1</t>
  </si>
  <si>
    <t>22704276</t>
  </si>
  <si>
    <t>HAZAI HÚS Zártkörûen Mûködõ Részvénytársaság</t>
  </si>
  <si>
    <t>HAZAI HÚS Zrt.</t>
  </si>
  <si>
    <t>Soltvadkert,Ifjúság utca 4.</t>
  </si>
  <si>
    <t>HU0000118187</t>
  </si>
  <si>
    <t>HAZAIHÚS2</t>
  </si>
  <si>
    <t>HU0000118286</t>
  </si>
  <si>
    <t>Valiosa Zrt. Törzsrészvény</t>
  </si>
  <si>
    <t>VALIOSA</t>
  </si>
  <si>
    <t>23189023</t>
  </si>
  <si>
    <t>Valiosa Befektetési Holding Zártkörûen Mûködõ Részvénytársaság</t>
  </si>
  <si>
    <t>Valiosa Zrt.</t>
  </si>
  <si>
    <t>Budapest,Széchenyi István tér 7-8.</t>
  </si>
  <si>
    <t>HU0000118302</t>
  </si>
  <si>
    <t>HHolding Hungary Zrt. Törzsrészvény</t>
  </si>
  <si>
    <t>HHOLDING01</t>
  </si>
  <si>
    <t>55401450000</t>
  </si>
  <si>
    <t>23957666</t>
  </si>
  <si>
    <t>HHolding Hungary Zártkörûen Mûködõ Részvénytársaság</t>
  </si>
  <si>
    <t>HHolding Hungary Zrt.</t>
  </si>
  <si>
    <t>Budapest,Szárazhegy út 27. I. em. 5.</t>
  </si>
  <si>
    <t>HU0000118328</t>
  </si>
  <si>
    <t>Diamond Capital Kockázati Tõkealap-kezelõ Zrt. törzsrészvény</t>
  </si>
  <si>
    <t>DIAMOND CA</t>
  </si>
  <si>
    <t>23988224</t>
  </si>
  <si>
    <t>Diamond Capital Kockázati Tõkealap-kezelõ Zártkörûen Mûködõ Részvénytársaság</t>
  </si>
  <si>
    <t>Diamond Capital Kockázati Zrt.</t>
  </si>
  <si>
    <t>Budapest,Lóczy Lajos utca 15. fszt. 1.</t>
  </si>
  <si>
    <t>HU0000118344</t>
  </si>
  <si>
    <t>NHT Inveszt Zrt. Törzsrészvény</t>
  </si>
  <si>
    <t>NHTINVESZT</t>
  </si>
  <si>
    <t>6000</t>
  </si>
  <si>
    <t>39600000</t>
  </si>
  <si>
    <t>23168622</t>
  </si>
  <si>
    <t>NHT Inveszt Mérnöki és Ingatlanfejlesztõ Zártkörûen Mûködõ Részvénytársaság</t>
  </si>
  <si>
    <t>NHT Inveszt Zrt.</t>
  </si>
  <si>
    <t>Budapest,Laborfalvi Róza utca 6. V. em. 29.</t>
  </si>
  <si>
    <t>HU0000118393</t>
  </si>
  <si>
    <t>Uniomedia Zrt. Törzsrészvény</t>
  </si>
  <si>
    <t>UNIOMEDIAT</t>
  </si>
  <si>
    <t>24097129</t>
  </si>
  <si>
    <t>Uniomedia Kommunikációs Ügynökség Zártkörûen Mûködõ Részvénytársaság</t>
  </si>
  <si>
    <t>Uniomedia Zrt.</t>
  </si>
  <si>
    <t>Budapest,Torockó utca 10. 1. em. 1.</t>
  </si>
  <si>
    <t>HU0000118401</t>
  </si>
  <si>
    <t>AR ELEKTRONIKA Zrt. Törzsrészvény</t>
  </si>
  <si>
    <t>ARELEKTRON</t>
  </si>
  <si>
    <t>23024618</t>
  </si>
  <si>
    <t>AR ELEKTRONIKA Közlekedés- és Biztonságtechnikai Zártkörûen Mûködõ Részvénytársaság</t>
  </si>
  <si>
    <t>AR ELEKTRONIKA Zrt.</t>
  </si>
  <si>
    <t>Budapest,Alkotás utca 41.</t>
  </si>
  <si>
    <t>HU0000118476</t>
  </si>
  <si>
    <t>OTI Zrt. Törzsrészvény</t>
  </si>
  <si>
    <t>OTI</t>
  </si>
  <si>
    <t>22964652</t>
  </si>
  <si>
    <t>OTI Orvosi Turizmus Iroda Zártkörûen Mûködõ Részvénytársaság</t>
  </si>
  <si>
    <t>OTI Zrt.</t>
  </si>
  <si>
    <t>Budapest,Nagy Jenõ utca 10. 1. em. 4.</t>
  </si>
  <si>
    <t>HU0000118484</t>
  </si>
  <si>
    <t>Espell Zrt. Törzsrészvény</t>
  </si>
  <si>
    <t>ESPELL</t>
  </si>
  <si>
    <t>24100018</t>
  </si>
  <si>
    <t>Espell Fordítás és Lokalizáció Zártkörûen Mûködõ Részvénytársaság</t>
  </si>
  <si>
    <t>Espell Zrt.</t>
  </si>
  <si>
    <t>Budapest,Károly körút 3. A. ép. 1. em. 1.</t>
  </si>
  <si>
    <t>HU0000118542</t>
  </si>
  <si>
    <t>SÉLLI Zrt. Törzsrészvény</t>
  </si>
  <si>
    <t>SÉLLI T</t>
  </si>
  <si>
    <t>24101356</t>
  </si>
  <si>
    <t>SÉLLI Zártkörûen Mûködõ Részvénytársaság</t>
  </si>
  <si>
    <t>SÉLLI Zrt.</t>
  </si>
  <si>
    <t>Kecskemét,Nyitra utca 9.</t>
  </si>
  <si>
    <t>HU0000118559</t>
  </si>
  <si>
    <t>ÉPDUFERR Zrt. Törzsrészvény</t>
  </si>
  <si>
    <t>ÉPDUFERRT</t>
  </si>
  <si>
    <t>24103884</t>
  </si>
  <si>
    <t>ÉPDUFERR Építõipari-Szolgáltató-Management Zártkörûen Mûködõ Részvénytársaság</t>
  </si>
  <si>
    <t>ÉPDUFERR Zrt.</t>
  </si>
  <si>
    <t>Dunaújváros,Verebély út 14.</t>
  </si>
  <si>
    <t>HU0000118690</t>
  </si>
  <si>
    <t>MENING Törzsrészvény</t>
  </si>
  <si>
    <t>MENING B</t>
  </si>
  <si>
    <t>MENING HUNGARY Fémmegmunkáló Zártkörûen Mûködõ Részvénytársaság</t>
  </si>
  <si>
    <t>MENING HUNGARY Zrt.</t>
  </si>
  <si>
    <t>Békéscsaba,Ipari út 5/4.</t>
  </si>
  <si>
    <t>HU0000118708</t>
  </si>
  <si>
    <t>OPEX Service Zrt. Törzsrészvény</t>
  </si>
  <si>
    <t>OPEX TÖRZS</t>
  </si>
  <si>
    <t>23950566</t>
  </si>
  <si>
    <t>OPEX Service Elsõ Lízing Operációs Szolgáltatóközpont Zrt.</t>
  </si>
  <si>
    <t>OPEX Service Zrt.</t>
  </si>
  <si>
    <t>Budapest,Váci út 99.</t>
  </si>
  <si>
    <t>HU0000118732</t>
  </si>
  <si>
    <t>RISK Solutions Zrt. Törzsrészvény</t>
  </si>
  <si>
    <t>RISKTÖRZS</t>
  </si>
  <si>
    <t>22782843</t>
  </si>
  <si>
    <t>"RISK Solutions European Application Developer" Tanácsadó Zártkörûen Mûködõ Részvénytársaság</t>
  </si>
  <si>
    <t>RISK Solutions Zrt.</t>
  </si>
  <si>
    <t>Budapest,Szófia utca 19. 2. em. 12</t>
  </si>
  <si>
    <t>HU0000118740</t>
  </si>
  <si>
    <t>RISK Solutions Zrt. Elsõbbségi részvény</t>
  </si>
  <si>
    <t>RISKELS</t>
  </si>
  <si>
    <t>HU0000118799</t>
  </si>
  <si>
    <t>KBC Zrt. Törzsrészvény</t>
  </si>
  <si>
    <t>KBC KTK</t>
  </si>
  <si>
    <t>24066743</t>
  </si>
  <si>
    <t>KBC Kockázati Tõkealap-kezelõ Zártkörûen Mûködõ Részvénytársaság</t>
  </si>
  <si>
    <t>KBC Zrt.</t>
  </si>
  <si>
    <t>Budapest,Széchenyi tér 7-8.</t>
  </si>
  <si>
    <t>HU0000118823</t>
  </si>
  <si>
    <t>Inlernet Hungary Partners Zrt. Törzsrészvény</t>
  </si>
  <si>
    <t>INLERNET H</t>
  </si>
  <si>
    <t>HU0000118831</t>
  </si>
  <si>
    <t>Aszódi Sütõipari Zrt. Törzsrészvény</t>
  </si>
  <si>
    <t>ASZÓDISÜTÕ</t>
  </si>
  <si>
    <t>23138807</t>
  </si>
  <si>
    <t>Aszódi Sütõipari Zártkörûen Mûködõ Részvénytársaság</t>
  </si>
  <si>
    <t>Aszódi Sütõipari Zrt.</t>
  </si>
  <si>
    <t>Aszód,Malom köz 7.</t>
  </si>
  <si>
    <t>HU0000118849</t>
  </si>
  <si>
    <t>ALTERA "B" osztályú osztalék-elsõbbségi részvény</t>
  </si>
  <si>
    <t>ALTERA  B</t>
  </si>
  <si>
    <t>HU0000118880</t>
  </si>
  <si>
    <t>AIRMAX Cargo Budapest Zrt. Törzsrészvény</t>
  </si>
  <si>
    <t>AIRMAX</t>
  </si>
  <si>
    <t>24085984</t>
  </si>
  <si>
    <t>AIRMAX Cargo Budapest Nemzetközi Szállítmányozási Zártkörûen Mûködõ Részvénytársaság</t>
  </si>
  <si>
    <t>AIRMAX Cargo Budapest Zrt.</t>
  </si>
  <si>
    <t>Vecsés,Lõrinci utca 154. ACLP.D.ép.3em.</t>
  </si>
  <si>
    <t>HU0000118898</t>
  </si>
  <si>
    <t>Magyar Posta Befektetési Zrt. Törzsrészvény</t>
  </si>
  <si>
    <t>MPBEF50</t>
  </si>
  <si>
    <t>24128526</t>
  </si>
  <si>
    <t>Magyar Posta Befektetési Szolgáltató Zártkörûen Mûködõ Részvénytársaság</t>
  </si>
  <si>
    <t>Magyar Posta Befektetési Zrt.</t>
  </si>
  <si>
    <t>HU0000118906</t>
  </si>
  <si>
    <t>Sárvári Vadkert Zrt. Törzsrészvény</t>
  </si>
  <si>
    <t>SÁRVÁRI VK</t>
  </si>
  <si>
    <t>14371929</t>
  </si>
  <si>
    <t>Sárvári Vadkert Ingatlanhasznosító és Beruházó Zártkörûen Mûködõ Részvénytársaság</t>
  </si>
  <si>
    <t>Sárvári Vadkert Zrt.</t>
  </si>
  <si>
    <t>Sárvár,Várkerület utca 26.</t>
  </si>
  <si>
    <t>HU0000118922</t>
  </si>
  <si>
    <t>HYD Pharma Zrt. Elsõbbségi részvény</t>
  </si>
  <si>
    <t>HYD B</t>
  </si>
  <si>
    <t>HU0000118930</t>
  </si>
  <si>
    <t>HYD C</t>
  </si>
  <si>
    <t>1665707</t>
  </si>
  <si>
    <t>HU0000118948</t>
  </si>
  <si>
    <t>HYD D</t>
  </si>
  <si>
    <t>HU0000118963</t>
  </si>
  <si>
    <t>CIG Pannónia Életbiztosító Nyrt. "B" sorozatú Kamatozó részvény</t>
  </si>
  <si>
    <t>CIG B</t>
  </si>
  <si>
    <t>46014680</t>
  </si>
  <si>
    <t>CIG Pannónia ÉletbiztosítóNyrt</t>
  </si>
  <si>
    <t>Budapest,Flórián tér 1.</t>
  </si>
  <si>
    <t>HU0000118971</t>
  </si>
  <si>
    <t>CIG Pannónia Életbiztosító Nyrt. "C" sorozatú Kamatozó részvény</t>
  </si>
  <si>
    <t>CIG C</t>
  </si>
  <si>
    <t>29230880</t>
  </si>
  <si>
    <t>HU0000118989</t>
  </si>
  <si>
    <t>Budapesti Temetkezési Zrt. Törzsrészvény</t>
  </si>
  <si>
    <t>BTI T 10M</t>
  </si>
  <si>
    <t>10987553</t>
  </si>
  <si>
    <t>Budapesti Temetkezési Intézet Zártkörûen Mûködõ Részvénytársaság</t>
  </si>
  <si>
    <t>Budapesti Temetkezési Zrt.</t>
  </si>
  <si>
    <t>Budapest,Fiumei út 16.</t>
  </si>
  <si>
    <t>HU0000118997</t>
  </si>
  <si>
    <t>BTI T 1M</t>
  </si>
  <si>
    <t>HU0000119003</t>
  </si>
  <si>
    <t>BTI T 100E</t>
  </si>
  <si>
    <t>700000</t>
  </si>
  <si>
    <t>HU0000119011</t>
  </si>
  <si>
    <t>ORIGO Film Group Zrt. "H" sorozatú Törzsrészvény</t>
  </si>
  <si>
    <t>ORIGOFG H</t>
  </si>
  <si>
    <t>203222000</t>
  </si>
  <si>
    <t>ORIGO Film Group Filmgyártó Zártkörûen Mûködõ Részvénytársaság</t>
  </si>
  <si>
    <t>ORIGO Film Group Zrt.</t>
  </si>
  <si>
    <t>Budapest,Felsõkert utca 9.</t>
  </si>
  <si>
    <t>HU0000119078</t>
  </si>
  <si>
    <t>Wonderline Enterprise Services Törzsrészvény</t>
  </si>
  <si>
    <t>ENTERPRISE</t>
  </si>
  <si>
    <t>24131315</t>
  </si>
  <si>
    <t>Wonderline Enterprise Services Zártkörûen Mûködõ Részvénytársaság</t>
  </si>
  <si>
    <t>Wonderline Enterprise Services</t>
  </si>
  <si>
    <t>Budapest,Pajkos utca 23. I. em. 9.</t>
  </si>
  <si>
    <t>HU0000119086</t>
  </si>
  <si>
    <t>Moneyline Investment Zrt. Törzsrészvény</t>
  </si>
  <si>
    <t>MONEYLINE</t>
  </si>
  <si>
    <t>24131133</t>
  </si>
  <si>
    <t>Moneyline Investment Zártkörûen Mûködõ Részvénytársaság</t>
  </si>
  <si>
    <t>Moneyline Investment Zrt.</t>
  </si>
  <si>
    <t>HU0000119094</t>
  </si>
  <si>
    <t>Wonderline Solutions Zrt. Törzsrészvény</t>
  </si>
  <si>
    <t>SOLUTIONS</t>
  </si>
  <si>
    <t>24131401</t>
  </si>
  <si>
    <t>Wonderline Solutions Zártkörûen Mûködõ Részvénytársaság</t>
  </si>
  <si>
    <t>Wonderline Solutions Zrt.</t>
  </si>
  <si>
    <t>HU0000119102</t>
  </si>
  <si>
    <t>MarSyng Hungary Zrt. Törzsrészvény</t>
  </si>
  <si>
    <t>MARSYNG</t>
  </si>
  <si>
    <t>23995079</t>
  </si>
  <si>
    <t>MarSyng Hungary Zártkörûen Mûködõ Részvénytársaság</t>
  </si>
  <si>
    <t>MarSyng Hungary Zrt.</t>
  </si>
  <si>
    <t>Csobánka,Széchenyi István utca 6.</t>
  </si>
  <si>
    <t>HU0000119128</t>
  </si>
  <si>
    <t>BIOPOLUS INTÉZET Zrt. Törzsrészvény</t>
  </si>
  <si>
    <t>BIOINT</t>
  </si>
  <si>
    <t>24141792</t>
  </si>
  <si>
    <t>BIOPOLUS INTÉZET Zártkörûen Mûködõ Részvénytársaság</t>
  </si>
  <si>
    <t>BIOPOLUS INTÉZET Zrt.</t>
  </si>
  <si>
    <t>HU0000119136</t>
  </si>
  <si>
    <t>BIOPOLUS TECHNOLÓGIÁK Zrt. "A" sorozatú törzsrészvény</t>
  </si>
  <si>
    <t>BIOTECH A</t>
  </si>
  <si>
    <t>10000100</t>
  </si>
  <si>
    <t>24141802</t>
  </si>
  <si>
    <t>BIOPOLUS Technológiák Zártkörûen Mûködõ Részvénytársaság</t>
  </si>
  <si>
    <t>BIOPOLUS Technológiák Zrt.</t>
  </si>
  <si>
    <t>HU0000119144</t>
  </si>
  <si>
    <t>BIOPOLUS Technológiák Zrt. "B" sorozatú szavazati jogot biztosító osztalékelsõbbségi részvény</t>
  </si>
  <si>
    <t>BIOTECH B</t>
  </si>
  <si>
    <t>4999900</t>
  </si>
  <si>
    <t>HU0000119151</t>
  </si>
  <si>
    <t>BIOPOLUS Technológiák Zrt. "C" sorozatú osztalék-és likvidációs elsõbbségi részvény</t>
  </si>
  <si>
    <t>BIOTECH C</t>
  </si>
  <si>
    <t>HU0000119185</t>
  </si>
  <si>
    <t>FKF. Zrt. Törzsrészvény</t>
  </si>
  <si>
    <t>FKF TÖRZS</t>
  </si>
  <si>
    <t>15439400000</t>
  </si>
  <si>
    <t>12166602</t>
  </si>
  <si>
    <t>Fõvárosi Közterület-fenntartó Zártkörûen Mûködõ Részvénytársaság</t>
  </si>
  <si>
    <t>FKF. Zrt.</t>
  </si>
  <si>
    <t>Budapest,Alföldi utca 7.</t>
  </si>
  <si>
    <t>HU0000119193</t>
  </si>
  <si>
    <t>Lustrum Patientia Zrt. Törzsrészvény</t>
  </si>
  <si>
    <t>LUSTRUM</t>
  </si>
  <si>
    <t>24129228</t>
  </si>
  <si>
    <t>Lustrum Patientia Zrt.</t>
  </si>
  <si>
    <t>Budapest,Szabadság tér 7. Platina T. 5. em.</t>
  </si>
  <si>
    <t>HU0000119219</t>
  </si>
  <si>
    <t>FÕTÁV Zrt. Törzsrészvény</t>
  </si>
  <si>
    <t>FTV TÖRZS</t>
  </si>
  <si>
    <t>28359900000</t>
  </si>
  <si>
    <t>10941362</t>
  </si>
  <si>
    <t>Budapesti Távhõszolgáltató Zártkörûen Mûködõ Részvénytársaság</t>
  </si>
  <si>
    <t>FÕTÁV Zrt.</t>
  </si>
  <si>
    <t>Budapest,Kalotaszeg utca 31.</t>
  </si>
  <si>
    <t>HU0000119235</t>
  </si>
  <si>
    <t>e-KÁBEL Zrt. Törzsrészvény</t>
  </si>
  <si>
    <t>E-KÁBEL</t>
  </si>
  <si>
    <t>138000000</t>
  </si>
  <si>
    <t>24120645</t>
  </si>
  <si>
    <t>e-KÁBEL Zártkörûen Mûködõ Részvénytársaság</t>
  </si>
  <si>
    <t>e-KÁBEL Zrt.</t>
  </si>
  <si>
    <t>Maglód,Kossuth Lajos utca 65.</t>
  </si>
  <si>
    <t>HU0000119383</t>
  </si>
  <si>
    <t>MyStressIndex International Zrt. "B" sorozatú Elsõbbségi részvény</t>
  </si>
  <si>
    <t>MYSTRESSB</t>
  </si>
  <si>
    <t>HU0000119391</t>
  </si>
  <si>
    <t>MyStressIndex International Zrt. "A" sorozatú Elsõbbségi részvény</t>
  </si>
  <si>
    <t>MYSTRESSA</t>
  </si>
  <si>
    <t>9815500</t>
  </si>
  <si>
    <t>HU0000119409</t>
  </si>
  <si>
    <t>AS-ONLINE GAMES Zrt. Törzsrészvény</t>
  </si>
  <si>
    <t>AS-ONLINE</t>
  </si>
  <si>
    <t>24134947</t>
  </si>
  <si>
    <t>AS-ONLINE GAMES Befektetõ Zártkörûen Mûködõ Részvénytársaság</t>
  </si>
  <si>
    <t>AS-ONLINE GAMES Zrt.</t>
  </si>
  <si>
    <t>Budapest,Oroszvég utca 5.</t>
  </si>
  <si>
    <t>HU0000119425</t>
  </si>
  <si>
    <t>OGC Services Zrt. Törzsrészvény</t>
  </si>
  <si>
    <t>OGCSERVICE</t>
  </si>
  <si>
    <t>24160249</t>
  </si>
  <si>
    <t>OGC Services Zártkörûen Mûködõ Részévénytársaság</t>
  </si>
  <si>
    <t>OGC Services Zrt</t>
  </si>
  <si>
    <t>Budapest,Kõér köz 2. A. ép.</t>
  </si>
  <si>
    <t>HU0000119532</t>
  </si>
  <si>
    <t>Nosalty Webshop Zrt. Törzsrészvény</t>
  </si>
  <si>
    <t>NSWEBSHOP</t>
  </si>
  <si>
    <t>24125334</t>
  </si>
  <si>
    <t>Nosalty Webshop Zártkörûen Mûködõ Részvénytársaság</t>
  </si>
  <si>
    <t>Nosalty Webshop Zrt.</t>
  </si>
  <si>
    <t>Budapest,Jászai Mari tér 6. 2. em. 5.</t>
  </si>
  <si>
    <t>HU0000119540</t>
  </si>
  <si>
    <t>Expressz Zálog Zrt. Törzsrészvény</t>
  </si>
  <si>
    <t>EXPRESSZ Z</t>
  </si>
  <si>
    <t>24129187</t>
  </si>
  <si>
    <t>Expressz Zálog Zártkörûen Mûködõ Részvénytársaság</t>
  </si>
  <si>
    <t>Expressz Zálog Zrt.</t>
  </si>
  <si>
    <t>Szekszárd,Széchenyi utca 23. II. em. 1-2.</t>
  </si>
  <si>
    <t>HU0000119557</t>
  </si>
  <si>
    <t>bauMax Magyarország ZRt. Törzsrészvény</t>
  </si>
  <si>
    <t>BAUMAX855</t>
  </si>
  <si>
    <t>10728257</t>
  </si>
  <si>
    <t>bauMax Magyarország Kereskedelmi Zártkörûen Mûködõ Részvénytársaság</t>
  </si>
  <si>
    <t>bauMax Magyarország ZRt.</t>
  </si>
  <si>
    <t>Budapest,Soroksári út 86.</t>
  </si>
  <si>
    <t>HU0000119565</t>
  </si>
  <si>
    <t>BAUMAX145</t>
  </si>
  <si>
    <t>145000000</t>
  </si>
  <si>
    <t>HU0000119573</t>
  </si>
  <si>
    <t>iSAFE Zrt. Törzsrészvény</t>
  </si>
  <si>
    <t>ISAFE</t>
  </si>
  <si>
    <t>14803260</t>
  </si>
  <si>
    <t>iSAFE Informatikai Zártkörûen Mûködõ Részvénytársaság</t>
  </si>
  <si>
    <t>iSAFE Zrt.</t>
  </si>
  <si>
    <t>Budapest,Galagonya utca 5.</t>
  </si>
  <si>
    <t>HU0000119581</t>
  </si>
  <si>
    <t>iSAFE Zrt. Elsõbbségi részvény</t>
  </si>
  <si>
    <t>ISAFE ELS</t>
  </si>
  <si>
    <t>HU0000119599</t>
  </si>
  <si>
    <t>Present Value Zrt. Törzsrészvény</t>
  </si>
  <si>
    <t>PVA1</t>
  </si>
  <si>
    <t>24152015</t>
  </si>
  <si>
    <t>Present Value Tanácsadó és Befektetõ Zártkörûen Mûködõ Részvénytársaság</t>
  </si>
  <si>
    <t>Present Value Zrt.</t>
  </si>
  <si>
    <t>Budapest,Kakukkhegyi út 4. I. em. 3.</t>
  </si>
  <si>
    <t>HU0000119615</t>
  </si>
  <si>
    <t>Claurum Zrt. Törzsrészvény</t>
  </si>
  <si>
    <t>CLAURUM</t>
  </si>
  <si>
    <t>24170183</t>
  </si>
  <si>
    <t>Claurum Vagyonkezelõ Zártkörûen Mûködõ Részvénytársaság</t>
  </si>
  <si>
    <t>Claurum Zrt.</t>
  </si>
  <si>
    <t>Budapest,Csörsz utca 41.</t>
  </si>
  <si>
    <t>HU0000119631</t>
  </si>
  <si>
    <t>Conclude Hitel Zrt. Törzsrészvény</t>
  </si>
  <si>
    <t>CONCLUDE H</t>
  </si>
  <si>
    <t>24160658</t>
  </si>
  <si>
    <t>Conclude Hitel Zártkörûen Mûködõ Részvénytársaság</t>
  </si>
  <si>
    <t>Conclude Hitel Zrt.</t>
  </si>
  <si>
    <t>Szentendre,Deli Antal utca 12</t>
  </si>
  <si>
    <t>HU0000119664</t>
  </si>
  <si>
    <t>Szatyorbolt Zrt. Törzsrészvény</t>
  </si>
  <si>
    <t>SZATYOR1</t>
  </si>
  <si>
    <t>23762972</t>
  </si>
  <si>
    <t>Szatyorbolt Zártkörûen Mûködõ Részvénytársaság</t>
  </si>
  <si>
    <t>Szatyorbolt Zrt.</t>
  </si>
  <si>
    <t>Budapest,Gyulai Pál utca 12. 3. em. 3.</t>
  </si>
  <si>
    <t>HU0000119755</t>
  </si>
  <si>
    <t>Dél-dunántúli Vízmû Zrt. Törzsrészvény</t>
  </si>
  <si>
    <t>VIZMU 01</t>
  </si>
  <si>
    <t>23993149</t>
  </si>
  <si>
    <t>Dél-dunántúli Vízmû Zártkörûen Mûködõ Részvénytársaság</t>
  </si>
  <si>
    <t>Dél-dunántúli Vízmû Zrt.</t>
  </si>
  <si>
    <t>Bóly,Hõsök tere 12.</t>
  </si>
  <si>
    <t>HU0000119789</t>
  </si>
  <si>
    <t>MWD Investment Group Zrt. Törzsrészvény</t>
  </si>
  <si>
    <t>MWD GROUP</t>
  </si>
  <si>
    <t>24169781</t>
  </si>
  <si>
    <t>MWD Investment Group Zártkörûen Mûködõ Részvénytársaság</t>
  </si>
  <si>
    <t>MWD Investment Group Zrt.</t>
  </si>
  <si>
    <t>Budapest,Petõfi Sándor utca 5. 4. em. 11/A.</t>
  </si>
  <si>
    <t>HU0000119797</t>
  </si>
  <si>
    <t>Valais Investment Zrt. Törzsrészvény</t>
  </si>
  <si>
    <t>VALAIS INV</t>
  </si>
  <si>
    <t>24176828</t>
  </si>
  <si>
    <t>Valais Investment Vagyonkezelõ Zártkörûen Mûködõ Részvénytársaság</t>
  </si>
  <si>
    <t>Valais Investment Zrt.</t>
  </si>
  <si>
    <t>Budapest,Toldy Ferenc utca 64/A. 04. em. 10.</t>
  </si>
  <si>
    <t>HU0000119805</t>
  </si>
  <si>
    <t>ABBELFYN  Zrt. Törzsrészvény</t>
  </si>
  <si>
    <t>ABBELFYN</t>
  </si>
  <si>
    <t>24171586</t>
  </si>
  <si>
    <t>ABBELFYN Befektetési és Tanácsadó Zártkörûen Mûködõ Részvénytársaság</t>
  </si>
  <si>
    <t>ABBELFYN  Zrt.</t>
  </si>
  <si>
    <t>HU0000119813</t>
  </si>
  <si>
    <t>GLOBESSEY Zrt. Törzsrészvény</t>
  </si>
  <si>
    <t>GLOBETÖRZS</t>
  </si>
  <si>
    <t>24171751</t>
  </si>
  <si>
    <t>GLOBESSEY Befektetési és Tanácsadó Zártkörûen Mûködõ Részvénytársaság</t>
  </si>
  <si>
    <t>GLOBESSEY Zrt.</t>
  </si>
  <si>
    <t>HU0000119847</t>
  </si>
  <si>
    <t>Galveston NASH Holding Zrt. Törzsrészvény</t>
  </si>
  <si>
    <t>GALVESTON</t>
  </si>
  <si>
    <t>24179546</t>
  </si>
  <si>
    <t>Galveston NASH Holding Zártkörûen Mûködõ Részvénytársaság</t>
  </si>
  <si>
    <t>Galveston NASH Holding Zrt.</t>
  </si>
  <si>
    <t>HU0000119870</t>
  </si>
  <si>
    <t>Magyar Szórakoztatás-Fejleszté Törzsrészvény</t>
  </si>
  <si>
    <t>MSZF</t>
  </si>
  <si>
    <t>24179632</t>
  </si>
  <si>
    <t>Magyar Szórakoztatás-Fejlesztési Zártkörûen Mûködõ Részvénytársaság</t>
  </si>
  <si>
    <t>Magyar Szórakoztatás-Fejl. Zrt</t>
  </si>
  <si>
    <t>HU0000119888</t>
  </si>
  <si>
    <t>Mansfild Investment Zrt. Törzsrészvény</t>
  </si>
  <si>
    <t>MANSFILD</t>
  </si>
  <si>
    <t>24179553</t>
  </si>
  <si>
    <t>Mansfild Investment Zártkörûen Mûködõ Részvénytársaság</t>
  </si>
  <si>
    <t>Mansfild Investment Zrt.</t>
  </si>
  <si>
    <t>HU0000119896</t>
  </si>
  <si>
    <t>Onshore Investment Zrt. Törzsrészvény</t>
  </si>
  <si>
    <t>ONSHORE</t>
  </si>
  <si>
    <t>24179539</t>
  </si>
  <si>
    <t>Onshore Investment Zártkörûen Mûködõ Részvénytársaság</t>
  </si>
  <si>
    <t>Onshore Investment Zrt.</t>
  </si>
  <si>
    <t>HU0000119938</t>
  </si>
  <si>
    <t>Eurolet Services Zrt. Törzsrészvény</t>
  </si>
  <si>
    <t>EUROLET</t>
  </si>
  <si>
    <t>24180474</t>
  </si>
  <si>
    <t>Eurolet Services Zártkörûen Mûködõ Részvénytársaság</t>
  </si>
  <si>
    <t>Eurolet Services Zrt.</t>
  </si>
  <si>
    <t>Budapest,Ferenc utca 56. 8. em. 49.</t>
  </si>
  <si>
    <t>HU0000119979</t>
  </si>
  <si>
    <t>REDIMMOCORP Zrt. Törzsrészvény</t>
  </si>
  <si>
    <t>REDIMMO</t>
  </si>
  <si>
    <t>23987797</t>
  </si>
  <si>
    <t>REDIMMOCORP Ingatlanfejlesztõ Zártkörûen Mûködõ Részvénytársaság</t>
  </si>
  <si>
    <t>REDIMMOCORP Zrt.</t>
  </si>
  <si>
    <t>Budapest,Váci út 168. T. ép.</t>
  </si>
  <si>
    <t>HU0000119987</t>
  </si>
  <si>
    <t>SOINGINVEST Zrt. Törzsrészvény</t>
  </si>
  <si>
    <t>SOING</t>
  </si>
  <si>
    <t>23989397</t>
  </si>
  <si>
    <t>SOINGINVEST Ingatlanhasznosító Zártkörûen Mûködõ Részvénytársaság</t>
  </si>
  <si>
    <t>SOINGINVEST Zrt.</t>
  </si>
  <si>
    <t>HU0000119995</t>
  </si>
  <si>
    <t>NANUSHKA C</t>
  </si>
  <si>
    <t>HU0000120001</t>
  </si>
  <si>
    <t>NANUSHKA D</t>
  </si>
  <si>
    <t>4598000</t>
  </si>
  <si>
    <t>HU0000120019</t>
  </si>
  <si>
    <t>ALTEO Nyrt. Törzsrészvény (szabályozott piacra (BÉT-re) nem bevezetett)</t>
  </si>
  <si>
    <t>ALTEO NYRT</t>
  </si>
  <si>
    <t>15500000</t>
  </si>
  <si>
    <t>ALTEO Energiaszolgáltató Nyilvánosan Mûködõ Részvénytársaság</t>
  </si>
  <si>
    <t>ALTEO Nyrt.</t>
  </si>
  <si>
    <t>Budapest,Honvéd utca 20. A. ép.</t>
  </si>
  <si>
    <t>HU0000120027</t>
  </si>
  <si>
    <t>Superposition Vagyonkezelõ  Zr Törzsrészvény</t>
  </si>
  <si>
    <t>SUPERPOS A</t>
  </si>
  <si>
    <t>24178277</t>
  </si>
  <si>
    <t>Superposition Vagyonkezelõ Zártkörûen Mûködõ Részvénytársaság</t>
  </si>
  <si>
    <t>Superposition Vagyonkezelõ  Zr</t>
  </si>
  <si>
    <t>Budapest,Kavics utca 17/a. I. em. 4</t>
  </si>
  <si>
    <t>HU0000120035</t>
  </si>
  <si>
    <t>NOCTINVEST Zrt. Törzsrészvény</t>
  </si>
  <si>
    <t>NOCTINVEST</t>
  </si>
  <si>
    <t>24184337</t>
  </si>
  <si>
    <t>NOCTINVEST Zártkörûen Mûködõ Részvénytársaság</t>
  </si>
  <si>
    <t>NOCTINVEST Zrt.</t>
  </si>
  <si>
    <t>Budapest,Napóra utca 13.</t>
  </si>
  <si>
    <t>HU0000120068</t>
  </si>
  <si>
    <t>Smart Equity Zrt. Törzsrészvény</t>
  </si>
  <si>
    <t>SMARTEQUIT</t>
  </si>
  <si>
    <t>24188771</t>
  </si>
  <si>
    <t>Smart Equity Befektetési Zártkörûen Mûködõ Részvénytársaság</t>
  </si>
  <si>
    <t>Smart Equity Zrt.</t>
  </si>
  <si>
    <t>Gödöllõ,Perczel Mór utca 51/a.</t>
  </si>
  <si>
    <t>HU0000120076</t>
  </si>
  <si>
    <t>OrienTax Befektetési Zrt. Törzsrészvény</t>
  </si>
  <si>
    <t>ORIENTAX</t>
  </si>
  <si>
    <t>24177207</t>
  </si>
  <si>
    <t>OrienTax Befektetési és Tanácsadó Zártkörûen Mûködõ Részvénytársaság</t>
  </si>
  <si>
    <t>OrienTax Befektetési Zrt.</t>
  </si>
  <si>
    <t>Budapest,Ráday utca 33. B. ép. 5. em. 4.</t>
  </si>
  <si>
    <t>HU0000120084</t>
  </si>
  <si>
    <t>Oroszlánszív Informatikai Zrt. Törzsrészvény</t>
  </si>
  <si>
    <t>OROSZLAN T</t>
  </si>
  <si>
    <t>24189387</t>
  </si>
  <si>
    <t>Oroszlánszív Informatikai Zártkörûen Mûködõ Részvénytársaság</t>
  </si>
  <si>
    <t>Oroszlánszív Informatikai Zrt.</t>
  </si>
  <si>
    <t>Leányfalu,Móricz Zsigmond út 196.</t>
  </si>
  <si>
    <t>HU0000120092</t>
  </si>
  <si>
    <t>Dental Holding Zrt. Törzsrészvény</t>
  </si>
  <si>
    <t>DENTAL</t>
  </si>
  <si>
    <t>24190992</t>
  </si>
  <si>
    <t>Dental Holding Zártkörûen Mûködõ Részvénytársaság</t>
  </si>
  <si>
    <t>Dental Holding Zrt.</t>
  </si>
  <si>
    <t>HU0000120100</t>
  </si>
  <si>
    <t>Perminvest Holding Zrt. Törzsrészvény</t>
  </si>
  <si>
    <t>PERMINVEST</t>
  </si>
  <si>
    <t>24190985</t>
  </si>
  <si>
    <t>Perminvest Holding Zártkörûen Mûködõ Részvénytársaság</t>
  </si>
  <si>
    <t>Perminvest Holding Zrt.</t>
  </si>
  <si>
    <t>HU0000120118</t>
  </si>
  <si>
    <t>Rail Holding Zrt. Törzsrészvény</t>
  </si>
  <si>
    <t>RAIL</t>
  </si>
  <si>
    <t>24190961</t>
  </si>
  <si>
    <t>Rail Holding Zártkörûen Mûködõ Részvénytársaság</t>
  </si>
  <si>
    <t>Rail Holding Zrt.</t>
  </si>
  <si>
    <t>HU0000120126</t>
  </si>
  <si>
    <t>ANIMUS INVEST Zrt. "A" sorozatú törzsrészvény</t>
  </si>
  <si>
    <t>ANIMUS A</t>
  </si>
  <si>
    <t>24166197</t>
  </si>
  <si>
    <t>ANIMUS INVEST Befektetési és Tanácsadó Zártkörûen Mûködõ Részvénytársaság</t>
  </si>
  <si>
    <t>ANIMUS INVEST Zrt.</t>
  </si>
  <si>
    <t>Budapest,Zsombor utca 37/B.</t>
  </si>
  <si>
    <t>HU0000120134</t>
  </si>
  <si>
    <t>Diófa Alapkezelõ Zrt. "B" sorozatú Visszaváltható részvény</t>
  </si>
  <si>
    <t>DIÓFA_VV_B</t>
  </si>
  <si>
    <t>Diófa Alapkezelõ Zártkörûen Mûködõ Részvénytársaság</t>
  </si>
  <si>
    <t>Diófa Alapkezelõ Zrt.</t>
  </si>
  <si>
    <t>Budapest,Kacsa utca 15-23. 6. em.</t>
  </si>
  <si>
    <t>Visszaváltható részvény</t>
  </si>
  <si>
    <t>HU0000120142</t>
  </si>
  <si>
    <t>UniBrands Holding Zrt Törzsrészvény</t>
  </si>
  <si>
    <t>UNIBRANDS</t>
  </si>
  <si>
    <t>24192956</t>
  </si>
  <si>
    <t>UniBrands Holding Vagyonkezelõ Zártkörûen Mûködõ Részvénytársaság</t>
  </si>
  <si>
    <t>UniBrands Holding Zrt</t>
  </si>
  <si>
    <t>Budapest,Alvinci út 4. 1. em. 8.</t>
  </si>
  <si>
    <t>HU0000120167</t>
  </si>
  <si>
    <t>ARRABONA CAPITAL Vagyonkezelõ Zrt. Törzsrészvény</t>
  </si>
  <si>
    <t>ARRABONA C</t>
  </si>
  <si>
    <t>24192808</t>
  </si>
  <si>
    <t>ARRABONA CAPITAL Vagyonkezelõ Zártkörûen Mûködõ Részvénytársaság</t>
  </si>
  <si>
    <t>ARRABONA CAPITAL Vagyonk. Zrt.</t>
  </si>
  <si>
    <t>Gyõr,Hédervári út 39/B. IV. em. 42.</t>
  </si>
  <si>
    <t>HU0000120175</t>
  </si>
  <si>
    <t>Pathmos Invest Zrt. Törzsrészvény</t>
  </si>
  <si>
    <t>PATHMOS</t>
  </si>
  <si>
    <t>22749569</t>
  </si>
  <si>
    <t>Pathmos Invest Befektetési Zártkörûen Mûködõ Részvénytársaság</t>
  </si>
  <si>
    <t>Pathmos Invest Zrt.</t>
  </si>
  <si>
    <t>Budapest,Moha utca 46. fszt. 1.</t>
  </si>
  <si>
    <t>HU0000120209</t>
  </si>
  <si>
    <t>5B ACQUISITION TEAM Zrt. Törzsrészvény</t>
  </si>
  <si>
    <t>5B AQUISIT</t>
  </si>
  <si>
    <t>24189301</t>
  </si>
  <si>
    <t>5B ACQUISITION TEAM Zártkörûen Mûködõ Részvénytársaság</t>
  </si>
  <si>
    <t>5B ACQUISITION TEAM Zrt.</t>
  </si>
  <si>
    <t>Budapest,Ménesi út 22.</t>
  </si>
  <si>
    <t>HU0000120217</t>
  </si>
  <si>
    <t>GF Holding Zrt. Törzsrészvény</t>
  </si>
  <si>
    <t>GF HOLDING</t>
  </si>
  <si>
    <t>24188348</t>
  </si>
  <si>
    <t>GF Holding Zártkörûen Mûködõ Részvénytársaság</t>
  </si>
  <si>
    <t>GF Holding Zrt.</t>
  </si>
  <si>
    <t>Budapest,Telkes utca 34.</t>
  </si>
  <si>
    <t>HU0000120225</t>
  </si>
  <si>
    <t>Braddan Zrt. Törzsrészvény</t>
  </si>
  <si>
    <t>BRADDAN1</t>
  </si>
  <si>
    <t>24195887</t>
  </si>
  <si>
    <t>Braddan Szolgáltató Zártkörûen Mûködõ Részvénytársaság</t>
  </si>
  <si>
    <t>Braddan Zrt.</t>
  </si>
  <si>
    <t>Budapest,Csóka utca 3/A. fsz. 21.</t>
  </si>
  <si>
    <t>HU0000120233</t>
  </si>
  <si>
    <t>MAZABE Számviteli Szolgáltató  Törzsrészvény</t>
  </si>
  <si>
    <t>MAZABE</t>
  </si>
  <si>
    <t>24194707</t>
  </si>
  <si>
    <t>MAZABE Számviteli Szolgáltató Zártkörûen Mûködõ Részvénytársaság</t>
  </si>
  <si>
    <t>MAZABE Zrt.</t>
  </si>
  <si>
    <t>Dunaharaszti,Felsõ Duna utca 28.</t>
  </si>
  <si>
    <t>HU0000120241</t>
  </si>
  <si>
    <t>VENEROINVEST Zrt. Törzsrészvény</t>
  </si>
  <si>
    <t>VENEROINV.</t>
  </si>
  <si>
    <t>24197982</t>
  </si>
  <si>
    <t>VENEROINVEST Befektetési és Vagyonkezelõ Zártkörûen mûködõ Részvénytársaság</t>
  </si>
  <si>
    <t>VENEROINVEST Zrt.</t>
  </si>
  <si>
    <t>Budapest,Mályva tér 6. 3. em. 12.</t>
  </si>
  <si>
    <t>HU0000120258</t>
  </si>
  <si>
    <t>Venodia Zrt. Törzsrészvény</t>
  </si>
  <si>
    <t>VENODIA</t>
  </si>
  <si>
    <t>24197614</t>
  </si>
  <si>
    <t>Venodia Zártkörûen Mûködõ Részvénytársaság</t>
  </si>
  <si>
    <t>Venodia Zrt.</t>
  </si>
  <si>
    <t>Budapest,Horvát utca 14-24.</t>
  </si>
  <si>
    <t>HU0000120282</t>
  </si>
  <si>
    <t>HOLD Alapkezelõ Zrt. Elsõbbségi részvény</t>
  </si>
  <si>
    <t>HOLDOE</t>
  </si>
  <si>
    <t>9900000</t>
  </si>
  <si>
    <t>HOLD Alapkezelõ Befektetési Alapkezelõ Zártkörûen Mûködõ Részvénytársaság</t>
  </si>
  <si>
    <t>HOLD Alapkezelõ Zrt.</t>
  </si>
  <si>
    <t>HU0000120332</t>
  </si>
  <si>
    <t>SL76 Vagyonkezelõ Zrt. Törzsrészvény</t>
  </si>
  <si>
    <t>SL TORZS</t>
  </si>
  <si>
    <t>24197731</t>
  </si>
  <si>
    <t>SL76 Vagyonkezelõ Zártkörûen Mûködõ Részvénytársaság</t>
  </si>
  <si>
    <t>SL76 Vagyonkezelõ Zrt.</t>
  </si>
  <si>
    <t>Budapest,Rácz Aladár utca 9.</t>
  </si>
  <si>
    <t>HU0000120340</t>
  </si>
  <si>
    <t>BSZ65 Vagyonkezelõ Zrt. Törzsrészvény</t>
  </si>
  <si>
    <t>BSZ TORZS</t>
  </si>
  <si>
    <t>24197690</t>
  </si>
  <si>
    <t>BSZ65 Vagyonkezelõ Zártkörûen Mûködõ Részvénytársaság</t>
  </si>
  <si>
    <t>BSZ65 Vagyonkezelõ Zrt.</t>
  </si>
  <si>
    <t>Budaörs,Fodros utca 62/A.</t>
  </si>
  <si>
    <t>HU0000120365</t>
  </si>
  <si>
    <t>Eigenvalue Zrt. Törzsrészvény</t>
  </si>
  <si>
    <t>EIGENVALUE</t>
  </si>
  <si>
    <t>24200046</t>
  </si>
  <si>
    <t>Eigenvalue Befektetési és Tanácsadó Zártkörûen Mûködõ Részvénytársaság</t>
  </si>
  <si>
    <t>Eigenvalue Zrt.</t>
  </si>
  <si>
    <t>Budapest,Bimbó út 5.</t>
  </si>
  <si>
    <t>Borókné Matus Judit</t>
  </si>
  <si>
    <t>HU0000120373</t>
  </si>
  <si>
    <t>MIRELITE MIRSA HOLDING Zrt. Törzsrészvény</t>
  </si>
  <si>
    <t>MIRMIRHOLD</t>
  </si>
  <si>
    <t>24200307</t>
  </si>
  <si>
    <t>MIRELITE MIRSA HOLDING Zártkörûen Mûködõ Részvénytársaság</t>
  </si>
  <si>
    <t>MIRELITE MIRSA HOLDING Zrt.</t>
  </si>
  <si>
    <t>Albertirsa,Baross utca 78.</t>
  </si>
  <si>
    <t>HU0000120399</t>
  </si>
  <si>
    <t>Alighanem Zrt. Törzsrészvény</t>
  </si>
  <si>
    <t>ALIGHANEM</t>
  </si>
  <si>
    <t>24191364</t>
  </si>
  <si>
    <t>Alighanem Vagyonkezelõ Zártkörûen Mûködõ Részvénytársaság</t>
  </si>
  <si>
    <t>Alighanem Zrt.</t>
  </si>
  <si>
    <t>Budapest,Ady Endre utca 12. fél. em. 1.</t>
  </si>
  <si>
    <t>HU0000120407</t>
  </si>
  <si>
    <t>Ardbeg Zrt. Törzsrészvény</t>
  </si>
  <si>
    <t>ARDBEG_T</t>
  </si>
  <si>
    <t>24195643</t>
  </si>
  <si>
    <t>Ardbeg Vagyonkezelõ Zártkörûen Mûködõ Részvénytársaság</t>
  </si>
  <si>
    <t>Ardbeg Zrt.</t>
  </si>
  <si>
    <t>Budapest,Kerényi Frigyes köz 7/b.</t>
  </si>
  <si>
    <t>HU0000120415</t>
  </si>
  <si>
    <t>Vitál 2012. Vagyonkezelõ Zrt. Törzsrészvény</t>
  </si>
  <si>
    <t>VITÁL2012</t>
  </si>
  <si>
    <t>24193878</t>
  </si>
  <si>
    <t>Vitál 2012. Vagyonkezelõ Zrt.</t>
  </si>
  <si>
    <t>Szeged,Gelei József utca 5. földszint 6.</t>
  </si>
  <si>
    <t>HU0000120423</t>
  </si>
  <si>
    <t>HIGH YIELD Zrt. Törzsrészvény</t>
  </si>
  <si>
    <t>HIGH YIELD</t>
  </si>
  <si>
    <t>24197580</t>
  </si>
  <si>
    <t>HIGH YIELD Vagyonkezelõ Zártkörûen Mûködõ Részvénytársaság</t>
  </si>
  <si>
    <t>HIGH YIELD Zrt.</t>
  </si>
  <si>
    <t>Budapest,Kossuth Lajos tér 18/A. 4. em. 2/A.</t>
  </si>
  <si>
    <t>HU0000120431</t>
  </si>
  <si>
    <t>NAGUON HOLDING Zrt. Törzsrészvény</t>
  </si>
  <si>
    <t>NAGUONT</t>
  </si>
  <si>
    <t>24195636</t>
  </si>
  <si>
    <t>NAGUON HOLDING Zártkörûen Mûködõ Részvénytársaság</t>
  </si>
  <si>
    <t>NAGUON HOLDING Zrt.</t>
  </si>
  <si>
    <t>Budapest,Pusztaszeri út 33/a.</t>
  </si>
  <si>
    <t>HU0000120449</t>
  </si>
  <si>
    <t>AmRest Capital Zrt. Törzsrészvény</t>
  </si>
  <si>
    <t>AMRESTCAP</t>
  </si>
  <si>
    <t>23597475</t>
  </si>
  <si>
    <t>AmRest Capital Zártkörûen Mûködõ Részvénytársaság</t>
  </si>
  <si>
    <t>AmRest Capital Zrt.</t>
  </si>
  <si>
    <t>Budapest,Bécsi út út 13</t>
  </si>
  <si>
    <t>HU0000120530</t>
  </si>
  <si>
    <t>H-Sol Informatikai Szolgáltató Zrt. Törzsrészvény</t>
  </si>
  <si>
    <t>H-SOL</t>
  </si>
  <si>
    <t>24207201</t>
  </si>
  <si>
    <t>H-Sol Informatikai Szolgáltató Zártkörûen Mûködõ Részvénytársaság</t>
  </si>
  <si>
    <t>H-Sol Informatikai Zrt.</t>
  </si>
  <si>
    <t>Budapest,Közraktár utca 30.</t>
  </si>
  <si>
    <t>»Név</t>
  </si>
  <si>
    <t>Bef.jegy fajta</t>
  </si>
  <si>
    <t>Bef. jegy sorozat</t>
  </si>
  <si>
    <t>Bef.alap fajta</t>
  </si>
  <si>
    <t>Futamidõ vége</t>
  </si>
  <si>
    <t>Bef.alap forma</t>
  </si>
  <si>
    <t>Elosztási elv</t>
  </si>
  <si>
    <t>Bef.alap.törszszám</t>
  </si>
  <si>
    <t>Bef. alap</t>
  </si>
  <si>
    <t>HU0000711544</t>
  </si>
  <si>
    <t>Tûz Serlege Kötvény Alap Befektetési jegy</t>
  </si>
  <si>
    <t>TÛZSERLEGE</t>
  </si>
  <si>
    <t>4814281111</t>
  </si>
  <si>
    <t>Nyíltvégû</t>
  </si>
  <si>
    <t>Értékpapír alap</t>
  </si>
  <si>
    <t>Növekedési alap</t>
  </si>
  <si>
    <t>Tûz Serlege Kötvény Alap</t>
  </si>
  <si>
    <t>Titkok Kamrája Kötvény Alap "A" sorozatú befektetési jegy</t>
  </si>
  <si>
    <t>TITKOK K</t>
  </si>
  <si>
    <t>4589426068</t>
  </si>
  <si>
    <t>Pioneer AK. Zrt</t>
  </si>
  <si>
    <t>Budapest,Fõ utca 14. 3. em.</t>
  </si>
  <si>
    <t>A sorozat</t>
  </si>
  <si>
    <t>Titkok Kamrája Kötvény Alap</t>
  </si>
  <si>
    <t>HU0000712062</t>
  </si>
  <si>
    <t>Theta Plus Származtatott Befektetési Alap Nyílt végû Befektetési jegy</t>
  </si>
  <si>
    <t>THETA PLUS</t>
  </si>
  <si>
    <t>129947442</t>
  </si>
  <si>
    <t>Theta Plus Származtatott Befektetési Alap</t>
  </si>
  <si>
    <t>HU0000711445</t>
  </si>
  <si>
    <t>Pioneer Regatta 2 Származtatott Alap Nyílt végû Befektetési jegy</t>
  </si>
  <si>
    <t>REGATTA 2</t>
  </si>
  <si>
    <t>365522186</t>
  </si>
  <si>
    <t>Pioneer Regatta 2 Származtatott Alap</t>
  </si>
  <si>
    <t>HU0000711353</t>
  </si>
  <si>
    <t>Pioneer Regatta Származtatott Alap "A" sorozatú Befektetési jegy</t>
  </si>
  <si>
    <t>REGATTA</t>
  </si>
  <si>
    <t>9483708112</t>
  </si>
  <si>
    <t>Pioneer Regatta Származtatott Alap</t>
  </si>
  <si>
    <t>HU0000706650</t>
  </si>
  <si>
    <t>Pioneer Nemzetközi Vegyes Alapok Alapja "I" sorozatú Befektetési jegy</t>
  </si>
  <si>
    <t>PAVAL I</t>
  </si>
  <si>
    <t>Egyéb sorozat</t>
  </si>
  <si>
    <t>Pioneer Nemzetközi Vegyes Alapok Alapja</t>
  </si>
  <si>
    <t>HU0000709811</t>
  </si>
  <si>
    <t>Pioneer Magyar Indexkövetõ Részvény Alap "I" sorozatú Befektetési jegy</t>
  </si>
  <si>
    <t>PARAL I</t>
  </si>
  <si>
    <t>177230413</t>
  </si>
  <si>
    <t>Pioneer Magyar Indexkövetõ Részvény Alap</t>
  </si>
  <si>
    <t>HU0000711890</t>
  </si>
  <si>
    <t>Pioneer Cirkáló Származtatott Alap Nyílt végû Befektetési jegy "A" sorozat</t>
  </si>
  <si>
    <t>CIRKÁLÓ</t>
  </si>
  <si>
    <t>2231743185</t>
  </si>
  <si>
    <t>Pioneer Cirkáló Származtatott Alap</t>
  </si>
  <si>
    <t>HU0000711536</t>
  </si>
  <si>
    <t>OTP Világjátékok Hozamvédett Zártvégû Alap "A" sorozatú Befektetési jegy</t>
  </si>
  <si>
    <t>OTPVILÁGA</t>
  </si>
  <si>
    <t>2847960000</t>
  </si>
  <si>
    <t>OTP Alapkezelõ Zrt.</t>
  </si>
  <si>
    <t>Budapest,Váci út 33.</t>
  </si>
  <si>
    <t>Zártvégû</t>
  </si>
  <si>
    <t>OTP Világjátékok Hozamvédett Zártvégû Alap</t>
  </si>
  <si>
    <t>HU0000711288</t>
  </si>
  <si>
    <t>OTP Trendvadász II. Hozamvédett Zártvégû Alap "A" sorozatú Befektetési Jegy</t>
  </si>
  <si>
    <t>OTPTRVADII</t>
  </si>
  <si>
    <t>3493400000</t>
  </si>
  <si>
    <t>Jövedelmi alap</t>
  </si>
  <si>
    <t>OTP Trendvadász II. Hozamvédett Zártvégû Alap</t>
  </si>
  <si>
    <t>HU0000711189</t>
  </si>
  <si>
    <t>OTP Trendvadász I. Hozamvédett Zártvégû Alap "A" sorozatú Befektetési jegy</t>
  </si>
  <si>
    <t>OTP TRVADI</t>
  </si>
  <si>
    <t>2594310000</t>
  </si>
  <si>
    <t>OTP Trendvadász I. Hozamvédett Zártvégû Alap</t>
  </si>
  <si>
    <t>HU0000711684</t>
  </si>
  <si>
    <t>OTP Szinergia Hozamvédett Zártvégû Alap "A" sorozatú Befektetési Jegy</t>
  </si>
  <si>
    <t>OTPSZINERA</t>
  </si>
  <si>
    <t>2274000000</t>
  </si>
  <si>
    <t>OTP Szinergia Hozamvédett Zártvégû Alap</t>
  </si>
  <si>
    <t>OTP Reál Aktív Nyilvános Hozamvédett Zártvégû Származtatott Alap "A" sorozatú Befektetési jegy</t>
  </si>
  <si>
    <t>OTPREALAKT</t>
  </si>
  <si>
    <t>OTP Ingatlan Befektetési Zrt.</t>
  </si>
  <si>
    <t>Budapest,Pálya utca 4-6.</t>
  </si>
  <si>
    <t>OTP Reál Aktív Nyilvános Hozamvédett Zártvégû Származtatott Alap</t>
  </si>
  <si>
    <t>HU0000900485</t>
  </si>
  <si>
    <t>OTP Fordulat Tõkealap Zárt végû Kockázati tõkealap-jegy</t>
  </si>
  <si>
    <t>OTPFORD10%</t>
  </si>
  <si>
    <t>PortfoLion Zrt.</t>
  </si>
  <si>
    <t>Budapest,Babér utca 9.</t>
  </si>
  <si>
    <t>Vegyes alap</t>
  </si>
  <si>
    <t>OTP Fordulat Tõkealap</t>
  </si>
  <si>
    <t>OTP Feltörekvõ Piaci Trend Fix IX. Hozamvédett Zártvégû Származtatott Alap "A" sor. Befektetési jegy</t>
  </si>
  <si>
    <t>OTPFPTIX</t>
  </si>
  <si>
    <t>OTP Feltörekvõ Piaci Trend Fix IX. Hozamvédett Zártvégû Származtatott Alap</t>
  </si>
  <si>
    <t>HU0000711437</t>
  </si>
  <si>
    <t>OTP Eurogól Hozamvédett Zártvégû Alap "A" sorozatú Befektetési Jegy</t>
  </si>
  <si>
    <t>OTPEURGÓLA</t>
  </si>
  <si>
    <t>2539500000</t>
  </si>
  <si>
    <t>OTP Eurogól Hozamvédett Zártvégû Alap</t>
  </si>
  <si>
    <t>HU0000711254</t>
  </si>
  <si>
    <t>MKB 24 Karát Tõkevédett Származtatott Befektetési Alap Zártvégû Befektetési jegy</t>
  </si>
  <si>
    <t>MKB24KARÁT</t>
  </si>
  <si>
    <t>2524950000</t>
  </si>
  <si>
    <t>MKB Alapkezelõ zRt.</t>
  </si>
  <si>
    <t>Budapest,Váci utca 38.</t>
  </si>
  <si>
    <t>MKB 24 Karát Tõkevédett Származtatott Befektetési Alap</t>
  </si>
  <si>
    <t>HU0000711882</t>
  </si>
  <si>
    <t>MKB 24 Karát III. Tõkevédett Származtatott Befektetési Alap Zártvégû Befektetési jegy</t>
  </si>
  <si>
    <t>MKB24KAR.3</t>
  </si>
  <si>
    <t>1877190000</t>
  </si>
  <si>
    <t>MKB 24 Karát III. Tõkevédett Származtatott Befektetési Alap</t>
  </si>
  <si>
    <t>HU0000711593</t>
  </si>
  <si>
    <t>MKB 24 Karát II. Tõkevédett Származtatott Befektetési Alap Zártvégû Befektetési jegy</t>
  </si>
  <si>
    <t>MKB24KAR.2</t>
  </si>
  <si>
    <t>3827730000</t>
  </si>
  <si>
    <t>MKB 24 Karát II. Tõkevédett Származtatott Befektetési Alap</t>
  </si>
  <si>
    <t>HU0000711338</t>
  </si>
  <si>
    <t>MKB Premium Selection Zártvégû Zártkörû Befektetési Alap befektetési jegy</t>
  </si>
  <si>
    <t>MKBPREMSEL</t>
  </si>
  <si>
    <t>836772012</t>
  </si>
  <si>
    <t>MKB Premium Selection Zártvégû Zártkörû Befektetési Alap</t>
  </si>
  <si>
    <t>HU0000711585</t>
  </si>
  <si>
    <t>MKB Premium Selection Zártvégû Nyilvános Befektetési Alap befektetési jegy</t>
  </si>
  <si>
    <t>MKBPSNYILV</t>
  </si>
  <si>
    <t>1314030000</t>
  </si>
  <si>
    <t>MKB Premium Selection Zártvégû Nyilvános Befektetési Alap</t>
  </si>
  <si>
    <t>HU0000711304</t>
  </si>
  <si>
    <t>MKB Ingatlan Alapok Alapja Nyíltvégû "IL" sorozatú befektetési jegy</t>
  </si>
  <si>
    <t>MKB ING.IL</t>
  </si>
  <si>
    <t>68833032</t>
  </si>
  <si>
    <t>MKB Ingatlan Alapok Alapja</t>
  </si>
  <si>
    <t>HU0000711379</t>
  </si>
  <si>
    <t>MKB Feltörekvõ Kína 2. Tõkevédett Származtatott Befektetési Alap Zártvégû Befektetési jegy</t>
  </si>
  <si>
    <t>MKBFKÍNA2</t>
  </si>
  <si>
    <t>1474840000</t>
  </si>
  <si>
    <t>MKB Feltörekvõ Kína 2. Tõkevédett Származtatott Befektetési Alap</t>
  </si>
  <si>
    <t>HU0000711502</t>
  </si>
  <si>
    <t>MKB EnergiaForrás Tõkevédett Származtatott Befektetési Alap Zártvégû Befektetési jegy</t>
  </si>
  <si>
    <t>MKB ENERGF</t>
  </si>
  <si>
    <t>1858400000</t>
  </si>
  <si>
    <t>MKB EnergiaForrás Tõkevédett Származtatott Befektetési Alap</t>
  </si>
  <si>
    <t>HU0000711122</t>
  </si>
  <si>
    <t>MKB Brazil Teljesítmény Tõkevédett Származtatott Befektetési Alap Zártvégû Befektetési jegy</t>
  </si>
  <si>
    <t>MKBBRAZIL</t>
  </si>
  <si>
    <t>1823510000</t>
  </si>
  <si>
    <t>MKB Brazil Teljesítmény Tõkevédett Származtatott Befektetési Alap</t>
  </si>
  <si>
    <t>HU0000711999</t>
  </si>
  <si>
    <t>Mártonlak Ingatlan Befektetési Alap Nyíltvégû Befektetési jegy</t>
  </si>
  <si>
    <t>MÁRTONLAK</t>
  </si>
  <si>
    <t>1195000000</t>
  </si>
  <si>
    <t>HERMES ZRt.</t>
  </si>
  <si>
    <t>Budapest,Orgona utca  8.</t>
  </si>
  <si>
    <t>Ingatlan alap</t>
  </si>
  <si>
    <t>Mártonlak Ingatlan Befektetési Alap</t>
  </si>
  <si>
    <t>HU0000711247</t>
  </si>
  <si>
    <t>Magyar Posta Nyíltvégû Tartós Árfolyamvédett Kötvény Alap Befektetési jegy</t>
  </si>
  <si>
    <t>POSTAKÖTV</t>
  </si>
  <si>
    <t>532810465</t>
  </si>
  <si>
    <t>Erste Alapkezelõ Zrt.</t>
  </si>
  <si>
    <t>Budapest,Népfürdõ utca 24-26. 9. em.</t>
  </si>
  <si>
    <t>MAgyar Posta Nyíltvégû Tartós Árfolyamvédett Kötvény Alap</t>
  </si>
  <si>
    <t>HU0000711510</t>
  </si>
  <si>
    <t>K&amp;H tõkét részben elõre fizetõ 3 befektetési jegy</t>
  </si>
  <si>
    <t>KHTRE3</t>
  </si>
  <si>
    <t>2432350000</t>
  </si>
  <si>
    <t>K&amp;H Alapkezelõ Zrt.</t>
  </si>
  <si>
    <t>Budapest,Lechner Ödön fasor 9.</t>
  </si>
  <si>
    <t>K&amp;H tõkét részben elõre fizetõ 3 származtatott zártvégû értékpapír befektetési alap</t>
  </si>
  <si>
    <t>HU0000711411</t>
  </si>
  <si>
    <t>K&amp;H tõkét részben elõre fizetõ 2 származtatott zártvégû értékpapír befektetési alap Zárt végû Befekt</t>
  </si>
  <si>
    <t>KHTRE2</t>
  </si>
  <si>
    <t>4536270000</t>
  </si>
  <si>
    <t>K&amp;H tõkét részben elõre fizetõ 2 származtatott zártvégû értékpapír befektetési alap</t>
  </si>
  <si>
    <t>K&amp;H tõkét részben elõre fizetõ befektetési jegy</t>
  </si>
  <si>
    <t>KHTRE1</t>
  </si>
  <si>
    <t>K&amp;H tõkét részben elõre fizetõ származtatott zártvégû értékpapír befektetési alap</t>
  </si>
  <si>
    <t>HU0000711577</t>
  </si>
  <si>
    <t>K&amp;H tõkét négy részletben fizetõ jegy</t>
  </si>
  <si>
    <t>KHTOKE4RF1</t>
  </si>
  <si>
    <t>1960770000</t>
  </si>
  <si>
    <t>K&amp;H tõkét négy részletben fizetõ származtatott zártvégû alap</t>
  </si>
  <si>
    <t>HU0000711262</t>
  </si>
  <si>
    <t>K&amp;H szakaszos hozamú 6 származtatott zártvégû értékpapír befektetési alap Zárt végû Befektetési jegy</t>
  </si>
  <si>
    <t>KHSZAKHOZ6</t>
  </si>
  <si>
    <t>2868270000</t>
  </si>
  <si>
    <t>K&amp;H szakaszos hozamú 6 származtatott zártvégû értékpapír befektetési alap</t>
  </si>
  <si>
    <t>K&amp;H prémium tõkevédett orosz &amp; török befektetési jegy</t>
  </si>
  <si>
    <t>KHPRTVOT1</t>
  </si>
  <si>
    <t>K&amp;H prémium tõkevédett orosz &amp; török származtatott zártvégû értékpapír befektetési alap</t>
  </si>
  <si>
    <t>HU0000711825</t>
  </si>
  <si>
    <t>K&amp;H plusz német-svájci származtatott zártvégû alap Zárt végû Befektetési jegy</t>
  </si>
  <si>
    <t>KHPLDXSMI1</t>
  </si>
  <si>
    <t>3014260000</t>
  </si>
  <si>
    <t>K&amp;H plusz német-svájci származtatott zártvégû alap</t>
  </si>
  <si>
    <t>HU0000711361</t>
  </si>
  <si>
    <t>K&amp;H olimpia plusz befektetési jegy</t>
  </si>
  <si>
    <t>KHOLIMPPL1</t>
  </si>
  <si>
    <t>3725940000</t>
  </si>
  <si>
    <t>K&amp;H olimpia plusz származtatott zártvégû értékpapír befektetési alap</t>
  </si>
  <si>
    <t>HU0000711270</t>
  </si>
  <si>
    <t>K&amp;H növekedés plusz 2 befektetési jegy</t>
  </si>
  <si>
    <t>KHNOVPLUS2</t>
  </si>
  <si>
    <t>1644980000</t>
  </si>
  <si>
    <t>K&amp;H növekedés plusz 2 származtatott zártvégû értékpapír befektetési alap</t>
  </si>
  <si>
    <t>HU0000711130</t>
  </si>
  <si>
    <t>K&amp;H növekedés plusz befektetési jegy</t>
  </si>
  <si>
    <t>KHNOVPLUS1</t>
  </si>
  <si>
    <t>1229690000</t>
  </si>
  <si>
    <t>K&amp;H növekedés plusz származtatott zártvégû értékpapír befektetési alap</t>
  </si>
  <si>
    <t>HU0000711569</t>
  </si>
  <si>
    <t>K&amp;H nemesfém plusz 2 befektetési jegy</t>
  </si>
  <si>
    <t>KHNEMFPL2</t>
  </si>
  <si>
    <t>1054530000</t>
  </si>
  <si>
    <t>K&amp;H nemesfém plusz 2 származtatott zártvégû alap</t>
  </si>
  <si>
    <t>K&amp;H négyszer fizetõ euró 2 befektetési jegy</t>
  </si>
  <si>
    <t>KH4FIZEUR2</t>
  </si>
  <si>
    <t>K&amp;H négyszer fizetõ euró 2 származtatott zártvégû értékpapír befektetési alap</t>
  </si>
  <si>
    <t>HU0000711452</t>
  </si>
  <si>
    <t>K&amp;H megtakarítási cél befektetési jegy</t>
  </si>
  <si>
    <t>KHMEGTAKC1</t>
  </si>
  <si>
    <t>18732972627</t>
  </si>
  <si>
    <t>K&amp;H megtakarítási cél nyíltvégû alapok alapja</t>
  </si>
  <si>
    <t>HU0000711395</t>
  </si>
  <si>
    <t>K&amp;H hazai euró kötvény "HUF" befektetési jegy</t>
  </si>
  <si>
    <t>KHEURKVHUF</t>
  </si>
  <si>
    <t>1549940000</t>
  </si>
  <si>
    <t>K&amp;H hazai euró kötvény zártvégû forint befektetési alap</t>
  </si>
  <si>
    <t>HU0000711403</t>
  </si>
  <si>
    <t>K&amp;H hazai euró kötvény "EUR" befektetési jegy</t>
  </si>
  <si>
    <t>KHEURKVEUR</t>
  </si>
  <si>
    <t>2706600</t>
  </si>
  <si>
    <t>K&amp;H hazai euró kötvény zártvégû euró befektetési alap</t>
  </si>
  <si>
    <t>HU0000711874</t>
  </si>
  <si>
    <t>K&amp;H háromszor fizetõ 13 származtatott zártvégû befektetési alap Zárt végû Befektetési jegy</t>
  </si>
  <si>
    <t>KHHARFIZ13</t>
  </si>
  <si>
    <t>4007170000</t>
  </si>
  <si>
    <t>K&amp;H háromszor fizetõ 13 származtatott zártvégû befektetési alap</t>
  </si>
  <si>
    <t>HU0000711114</t>
  </si>
  <si>
    <t>K&amp;H háromszor fizetõ emlékezõ 5 befektetési jegy</t>
  </si>
  <si>
    <t>KHHARFIZM5</t>
  </si>
  <si>
    <t>2601820000</t>
  </si>
  <si>
    <t>K&amp;H háromszor fizetõ emlékezõ 5 származtatott zártvégû értékpapír befektetési alap</t>
  </si>
  <si>
    <t>K&amp;H fix plusz 15 befektetési jegy</t>
  </si>
  <si>
    <t>3738247550</t>
  </si>
  <si>
    <t>K&amp;H fix plusz 15 származtatott nyíltvégû befektetési alap</t>
  </si>
  <si>
    <t>HU0000711239</t>
  </si>
  <si>
    <t>GE Money Feltörekvõ Piaci DevizaKötvény Alap USD sorozat Nyílt végû Befektetési jegy</t>
  </si>
  <si>
    <t>GEMFPDKD</t>
  </si>
  <si>
    <t>829961</t>
  </si>
  <si>
    <t>Budapest Alapkezelõ Zrt.</t>
  </si>
  <si>
    <t>GE Money Feltörekvõ Piaci DevizaKötvény Alap USD sorozat</t>
  </si>
  <si>
    <t>HU0000711668</t>
  </si>
  <si>
    <t>GE Money Dollár Rövid Kötvény befektetési jegy</t>
  </si>
  <si>
    <t>GEMUSDRKA</t>
  </si>
  <si>
    <t>6063308</t>
  </si>
  <si>
    <t>GE Money Dollár Rövid Kötvény Alap</t>
  </si>
  <si>
    <t>HU0000711676</t>
  </si>
  <si>
    <t>GE Money Devizapiaci Abszolút Hozam Származtatott Alap Nyílt végû Befektetési jegy</t>
  </si>
  <si>
    <t>GEMDEVAHA</t>
  </si>
  <si>
    <t>1661623954</t>
  </si>
  <si>
    <t>GE Money Devizapiaci Abszolút Hozam Származtatott Alap</t>
  </si>
  <si>
    <t>FIX 2012 Tavasz Kötvény Alap "A" sorozatú befektetési jegy</t>
  </si>
  <si>
    <t>FIX 2012 T</t>
  </si>
  <si>
    <t>FIX 2012 Tavasz Kötvény Alap</t>
  </si>
  <si>
    <t>HU0000711213</t>
  </si>
  <si>
    <t>Erste Nyíltvégû Tartós Árfolyamvédett Kötvény Alap Befektetési jegy</t>
  </si>
  <si>
    <t>ERSTETÁKÖT</t>
  </si>
  <si>
    <t>2147756690</t>
  </si>
  <si>
    <t>Erste Nyíltvégû Tartós Árfolyamvédett Kötvény Alap</t>
  </si>
  <si>
    <t>HU0000711692</t>
  </si>
  <si>
    <t>Erste DPM Nyíltvégû Nemzetközi Kötvény Alapok Alapja befektetési jegy</t>
  </si>
  <si>
    <t>ERSTEDPMNK</t>
  </si>
  <si>
    <t>323245369</t>
  </si>
  <si>
    <t>ERSTE DPM Nyíltvégû Nemzetközi Kötvény Alapok Alapja</t>
  </si>
  <si>
    <t>HU0000711841</t>
  </si>
  <si>
    <t>EQUILOR Teleszkóp Zártkörû Befektetési Alap Nyíltvégû Befektetési jegy</t>
  </si>
  <si>
    <t>EQATZBA</t>
  </si>
  <si>
    <t>EQUILOR Teleszkóp Zártkörû Befektetési Alap</t>
  </si>
  <si>
    <t>HU0000711809</t>
  </si>
  <si>
    <t>Equilor Primus Alapok Alapja  Nyílt végû Befektetési jegy</t>
  </si>
  <si>
    <t>EQPRI</t>
  </si>
  <si>
    <t>1142425990</t>
  </si>
  <si>
    <t>Equilor Primus Alapok Alapja</t>
  </si>
  <si>
    <t>HU0000711791</t>
  </si>
  <si>
    <t>EQUILOR Pillars Származtatott Befektetési Alap Nyílt végû Befektetési jegy</t>
  </si>
  <si>
    <t>EQPIL</t>
  </si>
  <si>
    <t>337078184</t>
  </si>
  <si>
    <t>Equilor Pillars Származtatott Befektetési Alap</t>
  </si>
  <si>
    <t>HU0000711775</t>
  </si>
  <si>
    <t>EQUILOR Likviditási Befektetési Alap Nyíltvégû Befektetési jegy</t>
  </si>
  <si>
    <t>EQLKV</t>
  </si>
  <si>
    <t>454896989</t>
  </si>
  <si>
    <t>EQUILOR Likviditási Befektetési Alap</t>
  </si>
  <si>
    <t>HU0000711783</t>
  </si>
  <si>
    <t>Equilor Fregatt Prémium Kötvény Befektetési Alap Nyílt végû Befektetési jegy</t>
  </si>
  <si>
    <t>EQFRE</t>
  </si>
  <si>
    <t>346982623</t>
  </si>
  <si>
    <t>Equilor Fregatt Prémium Kötvény Befektetési Alap</t>
  </si>
  <si>
    <t>HU0000711767</t>
  </si>
  <si>
    <t>EQUILOR Bölcsek Köve Zártkörû Befektetési Alap befektetési jegy</t>
  </si>
  <si>
    <t>EQABOLCSEK</t>
  </si>
  <si>
    <t>4049707278</t>
  </si>
  <si>
    <t>EQUILOR Bölcsek Köve Zártkörû Befektetési Alap</t>
  </si>
  <si>
    <t>HU0000711981</t>
  </si>
  <si>
    <t>EQUILOR Afrika Zártkörû Befektetési Alap Nyíltvégû Befektetési jegy</t>
  </si>
  <si>
    <t>EQAFBA</t>
  </si>
  <si>
    <t>EQUILOR Afrika Zártkörû Befektetési Alap</t>
  </si>
  <si>
    <t>HU0000712005</t>
  </si>
  <si>
    <t>Diófa TM-1 Ingatlan Befektetési Alap Nyílt végû Befektetési jegy</t>
  </si>
  <si>
    <t>DIOFATM1</t>
  </si>
  <si>
    <t>Diófa TM-1 Ingatlan Befektetési Alap</t>
  </si>
  <si>
    <t>HU0000711551</t>
  </si>
  <si>
    <t>Dialóg Árupiaci Származtatott Befektetési Alap Nyílt végû Befektetési jegy</t>
  </si>
  <si>
    <t>DIALÓG ÁRU</t>
  </si>
  <si>
    <t>211813171</t>
  </si>
  <si>
    <t>DIALÓG ZRt.</t>
  </si>
  <si>
    <t>Budapest,Montevideo utca 3. B. ép.</t>
  </si>
  <si>
    <t>Dialóg Árupiaci Származtatott Befektetési Alap</t>
  </si>
  <si>
    <t>Concorde 2016 Devizás Vállalati Kötvény Származtatott Befektetési Alap Zárt végû Befektetési jegy</t>
  </si>
  <si>
    <t>CONC.DEVK</t>
  </si>
  <si>
    <t>Concorde Alapkezelõ zrt.</t>
  </si>
  <si>
    <t>Concorde 2016 Devizás Vállalati Kötvény Származtatott Befektetési Alap</t>
  </si>
  <si>
    <t>HU0000711866</t>
  </si>
  <si>
    <t>Concorde Konvergencia Részvény Befektetési Alap Nyílt végû Befektetési jegy</t>
  </si>
  <si>
    <t>CON.KONVRV</t>
  </si>
  <si>
    <t>2488552566</t>
  </si>
  <si>
    <t>Concorde Konvergencia Részvény Befektetési Alap</t>
  </si>
  <si>
    <t>HU0000711635</t>
  </si>
  <si>
    <t>CIB Szélessáv Tõkevédett Származtatott Alap befektetési jegy</t>
  </si>
  <si>
    <t>CIBSZASZA</t>
  </si>
  <si>
    <t>2171910000</t>
  </si>
  <si>
    <t>CIB Befektetési Alapkezelõ Zrt</t>
  </si>
  <si>
    <t>CIB Szélessáv Tõkevédett Származtatott Alap</t>
  </si>
  <si>
    <t>HU0000711643</t>
  </si>
  <si>
    <t>CIB Luxusmárkák Tõkevédett  Származtatott Alapja Nyílt végû Befektetési jegy</t>
  </si>
  <si>
    <t>CIBLUXUS</t>
  </si>
  <si>
    <t>1741450000</t>
  </si>
  <si>
    <t>CIB Luxusmárkák Tõkevédett  Származtatott Alapja</t>
  </si>
  <si>
    <t>HU0000711627</t>
  </si>
  <si>
    <t>CIB Euró Szélessáv Tõkevédett  Származtatott Alap Nyílt végû Befektetési jegy</t>
  </si>
  <si>
    <t>CIBESZASZA</t>
  </si>
  <si>
    <t>.01</t>
  </si>
  <si>
    <t>19143454.56</t>
  </si>
  <si>
    <t>CIB Euró Szélessáv Tõkevédett  Származtatott Alap</t>
  </si>
  <si>
    <t>HU0000711346</t>
  </si>
  <si>
    <t>CIB Élmezõny Tõkevédett Származtatott Alap Nyílt végû Befektetési jegy</t>
  </si>
  <si>
    <t>CIB ELME</t>
  </si>
  <si>
    <t>3492410000</t>
  </si>
  <si>
    <t>CIB Élmezõny Tõkevédett Származtatott Alap</t>
  </si>
  <si>
    <t>HU0000711197</t>
  </si>
  <si>
    <t>CIB Aranytartalék 2 Tõkevédett Származtatott Alap Nyílt végû Befektetési jegy</t>
  </si>
  <si>
    <t>CIBARANY2</t>
  </si>
  <si>
    <t>5125740000</t>
  </si>
  <si>
    <t>CIB Aranytartalék 2 Tõkevédett Származtatott Alap</t>
  </si>
  <si>
    <t>HU0000711650</t>
  </si>
  <si>
    <t>Budapest Horizont 2. Tõkevédett befektetési jegy</t>
  </si>
  <si>
    <t>HORIZONT2</t>
  </si>
  <si>
    <t>3215104707</t>
  </si>
  <si>
    <t>Budapest Horizont 2. Tõkevédett Alap</t>
  </si>
  <si>
    <t>HU0000711221</t>
  </si>
  <si>
    <t>Budapest Horizont Tõkevédett Származtatott Nyíltvégû Befektetési Alap Befektetési jegy</t>
  </si>
  <si>
    <t>BPHORIZONT</t>
  </si>
  <si>
    <t>3951053423</t>
  </si>
  <si>
    <t>Budapest Horizont Tõkevédett Származtatott Nyíltvégû Befektetési Alap</t>
  </si>
  <si>
    <t>HU0000710157</t>
  </si>
  <si>
    <t>AEGON Russia Részvény Befektetési Alap P sorozatú befektetési jegy</t>
  </si>
  <si>
    <t>AE.OROSZ P</t>
  </si>
  <si>
    <t>8955892</t>
  </si>
  <si>
    <t>AEGON Mo. Bef. Alapkezelõ zRt.</t>
  </si>
  <si>
    <t>Budapest,Üllõi út 1.</t>
  </si>
  <si>
    <t>AEGON Russia Részvény Befektetési Alap</t>
  </si>
  <si>
    <t>AEGON Lengyel Részvény Befektetési Alap "B" sorozatú Befektetési jegy</t>
  </si>
  <si>
    <t>AEGLENGYB</t>
  </si>
  <si>
    <t>559061</t>
  </si>
  <si>
    <t>B sorozat</t>
  </si>
  <si>
    <t xml:space="preserve">AEGON Lengyel Részvény Befektetési Alap </t>
  </si>
  <si>
    <t>AEGON Lengyel Kötvény Befektetési Alap "I" sorozatú Befektetési jegy</t>
  </si>
  <si>
    <t>AEGONLENGY</t>
  </si>
  <si>
    <t>117791</t>
  </si>
  <si>
    <t>I sorozat</t>
  </si>
  <si>
    <t>AEGON Közép-Európai Kötvény Befektetési Alap</t>
  </si>
  <si>
    <t>AEGON IstanBull Részvény Befektetési Alap "T" sorozatú befektetési jegy</t>
  </si>
  <si>
    <t>AE.TÖRÖK T</t>
  </si>
  <si>
    <t>2593</t>
  </si>
  <si>
    <t>TRY</t>
  </si>
  <si>
    <t>AEGON Istanbull Részvény Befektetési Alap</t>
  </si>
  <si>
    <t>HU0000710165</t>
  </si>
  <si>
    <t>AEGON IstanBull Részvény Befektetési Alap Psorozatú befektetési jegy</t>
  </si>
  <si>
    <t>AE.TÖRÖK P</t>
  </si>
  <si>
    <t>63796331</t>
  </si>
  <si>
    <t>HU0000711619</t>
  </si>
  <si>
    <t>AEGON Bezpieczny Kötvény Befektetési Alap I sorozatú befektetési jegy</t>
  </si>
  <si>
    <t>AE.BEZPI I</t>
  </si>
  <si>
    <t>AEGON Bezpieczny Kötvény Befektetési Alap</t>
  </si>
  <si>
    <t>HU0000711601</t>
  </si>
  <si>
    <t>AEGON Bezpieczny Kötvény Befektetési Alap A sorozatú befektetési jegy</t>
  </si>
  <si>
    <t>AE.BEZPI A</t>
  </si>
  <si>
    <t>5000168</t>
  </si>
  <si>
    <t>HU0000711817</t>
  </si>
  <si>
    <t>ACCESS MENTOR SELECTION Nyíltvégû Befektetési Alap Befektetési jegy</t>
  </si>
  <si>
    <t>ACCESSMENT</t>
  </si>
  <si>
    <t>49866649</t>
  </si>
  <si>
    <t>ACCESS BAK Zrt.</t>
  </si>
  <si>
    <t>ACCESS MENTOR SELECTION Nyíltvégû Befektetési Alap</t>
  </si>
  <si>
    <t>HU0000351762</t>
  </si>
  <si>
    <t>ALPHA 2020/A Kötvény</t>
  </si>
  <si>
    <t>ALPHA 2020</t>
  </si>
  <si>
    <t>ALPHA Befektetési Holding Vagyonkezelõ Zártkörûen Mûködõ Részvénytársaság</t>
  </si>
  <si>
    <t>ALPHA Befektetési Holding Zrt.</t>
  </si>
  <si>
    <t>Székesfehérvár,Homoksor - 7.</t>
  </si>
  <si>
    <t>HU0000351770</t>
  </si>
  <si>
    <t>EQUILOR 2013/B Kötvény</t>
  </si>
  <si>
    <t>EQUILOR13B</t>
  </si>
  <si>
    <t>EQUILOR FINE ART Mûkincs-kereskedelmi és Tanácsadó Korlátolt Felelõsségû Társaság</t>
  </si>
  <si>
    <t>EQUILOR FINE ART Kft.</t>
  </si>
  <si>
    <t>HU0000351788</t>
  </si>
  <si>
    <t>EQUILOR 2017/A Kötvény</t>
  </si>
  <si>
    <t>EQUILOR17A</t>
  </si>
  <si>
    <t>655000000</t>
  </si>
  <si>
    <t>HU0000351564</t>
  </si>
  <si>
    <t>Európa Kötvény</t>
  </si>
  <si>
    <t>FVÁREURÓPA</t>
  </si>
  <si>
    <t>4925000000</t>
  </si>
  <si>
    <t>Székesfehérvár ÖK.</t>
  </si>
  <si>
    <t>Székesfehérvár,Városház tér 1.</t>
  </si>
  <si>
    <t>Törlesztési terv alapján vhív.lehetõség</t>
  </si>
  <si>
    <t>HU0000351655</t>
  </si>
  <si>
    <t>FHB Forte Euró Inflációkövetõ Kötvény</t>
  </si>
  <si>
    <t>FK15NI02</t>
  </si>
  <si>
    <t>Negyedévente</t>
  </si>
  <si>
    <t>FJ17NF02</t>
  </si>
  <si>
    <t>9580000000</t>
  </si>
  <si>
    <t>HU0000350855</t>
  </si>
  <si>
    <t>GreenSite 2013/A Jegyzési jogot biztósító Kötvény</t>
  </si>
  <si>
    <t>GREEN_JJBK</t>
  </si>
  <si>
    <t>Jegyzési jogot biztosító kötvény</t>
  </si>
  <si>
    <t>HU0000351648</t>
  </si>
  <si>
    <t>Hajdúböszörmény 2020 Kötvény</t>
  </si>
  <si>
    <t>HAJDÚB2020</t>
  </si>
  <si>
    <t>Hajdúböszörmény Város ÖK</t>
  </si>
  <si>
    <t>Hajdúböszörmény,Bocskai tér 1.</t>
  </si>
  <si>
    <t>Havonta</t>
  </si>
  <si>
    <t>HU0000351416</t>
  </si>
  <si>
    <t>K&amp;H Kiemelt 2 Kötvény</t>
  </si>
  <si>
    <t>KIEMELT2</t>
  </si>
  <si>
    <t>307100000</t>
  </si>
  <si>
    <t>Kereskedelmi és Hitelbank Zártkörûen Mûködõ Részvénytársaság</t>
  </si>
  <si>
    <t>K&amp;H Bank Zrt.</t>
  </si>
  <si>
    <t>HU0000351457</t>
  </si>
  <si>
    <t>MKB Globális Részvény Indexált Euró 20151210 Kötvény</t>
  </si>
  <si>
    <t>MKBI151210</t>
  </si>
  <si>
    <t>941600</t>
  </si>
  <si>
    <t>MKB Zrt.</t>
  </si>
  <si>
    <t>HU0000351671</t>
  </si>
  <si>
    <t>MKB Kiszámítható Euró 20140616 Kötvény</t>
  </si>
  <si>
    <t>MKBKEU1406</t>
  </si>
  <si>
    <t>HU0000351838</t>
  </si>
  <si>
    <t>MKB Kiszámítható Euró 20140702 Kötvény</t>
  </si>
  <si>
    <t>MKBKEU1407</t>
  </si>
  <si>
    <t>5896000</t>
  </si>
  <si>
    <t>HU0000351390</t>
  </si>
  <si>
    <t>MKB Kiszámítható Euró 20141113 Kötvény</t>
  </si>
  <si>
    <t>MKBKEU1411</t>
  </si>
  <si>
    <t>4633000</t>
  </si>
  <si>
    <t>HU0000351408</t>
  </si>
  <si>
    <t>MKB Kiszámítható USD 20141113 Kötvény</t>
  </si>
  <si>
    <t>MKBKUD1411</t>
  </si>
  <si>
    <t>4485900</t>
  </si>
  <si>
    <t>Kétévente</t>
  </si>
  <si>
    <t>HU0000351572</t>
  </si>
  <si>
    <t>MKB Kiszámítható USD 20141205 Kötvény</t>
  </si>
  <si>
    <t>MKBKUD1412</t>
  </si>
  <si>
    <t>2943800</t>
  </si>
  <si>
    <t>HU0000351630</t>
  </si>
  <si>
    <t>MKB X. Kötvény</t>
  </si>
  <si>
    <t>MKBX</t>
  </si>
  <si>
    <t>HU0000351549</t>
  </si>
  <si>
    <t>OTP 2013/XXII Kötvény</t>
  </si>
  <si>
    <t>OTP13XXII</t>
  </si>
  <si>
    <t>3029790000</t>
  </si>
  <si>
    <t>Budapest,Nádor utca 16.</t>
  </si>
  <si>
    <t>HU0000351689</t>
  </si>
  <si>
    <t>OTP 2013/XXIII Kötvény</t>
  </si>
  <si>
    <t>OTP13XXIII</t>
  </si>
  <si>
    <t>1860670000</t>
  </si>
  <si>
    <t>HU0000351846</t>
  </si>
  <si>
    <t>OTP 2013/XXIV Kötvény</t>
  </si>
  <si>
    <t>OTP13XXIV</t>
  </si>
  <si>
    <t>1580530000</t>
  </si>
  <si>
    <t>HU0000351515</t>
  </si>
  <si>
    <t>OTP_DC_USD_130207_5%_241,85 Kötvény</t>
  </si>
  <si>
    <t>DCUSD1302</t>
  </si>
  <si>
    <t>13750600</t>
  </si>
  <si>
    <t>HU0000351523</t>
  </si>
  <si>
    <t>OTP_DNT_HUF_130508_9%_265-304 Kötvény</t>
  </si>
  <si>
    <t>DNT130508</t>
  </si>
  <si>
    <t>2333740000</t>
  </si>
  <si>
    <t>HU0000351499</t>
  </si>
  <si>
    <t>OTP_EURO_1 2013/XXIII Kötvény</t>
  </si>
  <si>
    <t>EUR13XXIII</t>
  </si>
  <si>
    <t>9288000</t>
  </si>
  <si>
    <t>HU0000351614</t>
  </si>
  <si>
    <t>OTP_EURO_1 2013/XXIV Kötvény</t>
  </si>
  <si>
    <t>EUR13/XXIV</t>
  </si>
  <si>
    <t>10463100</t>
  </si>
  <si>
    <t>HU0000351804</t>
  </si>
  <si>
    <t>OTP_EURO_1 2013/XXV Kötvény</t>
  </si>
  <si>
    <t>EUR113XXV</t>
  </si>
  <si>
    <t>4280500</t>
  </si>
  <si>
    <t>HU0000351507</t>
  </si>
  <si>
    <t>OTP_EURO_2 2014/XXIII Kötvény</t>
  </si>
  <si>
    <t>EUR14XXIII</t>
  </si>
  <si>
    <t>373300</t>
  </si>
  <si>
    <t>HU0000351622</t>
  </si>
  <si>
    <t>OTP_EURO_2 2014/XXIV Kötvény</t>
  </si>
  <si>
    <t>EUR14/XXIV</t>
  </si>
  <si>
    <t>HU0000351812</t>
  </si>
  <si>
    <t>OTP_EURO_2 2014/XXV Kötvény</t>
  </si>
  <si>
    <t>EUR214XXV</t>
  </si>
  <si>
    <t>370600</t>
  </si>
  <si>
    <t>HU0000351754</t>
  </si>
  <si>
    <t>OTPRF2022F Kötvény</t>
  </si>
  <si>
    <t>OTPRF2022F</t>
  </si>
  <si>
    <t>1650000000</t>
  </si>
  <si>
    <t>HU0000351820</t>
  </si>
  <si>
    <t>OTP_TBSZ_4 2015II Kötvény</t>
  </si>
  <si>
    <t>TBSZ415II</t>
  </si>
  <si>
    <t>48760000</t>
  </si>
  <si>
    <t>HU0000351861</t>
  </si>
  <si>
    <t>OTPX2015F Kötvény</t>
  </si>
  <si>
    <t>OTPX2015F</t>
  </si>
  <si>
    <t>2073900</t>
  </si>
  <si>
    <t>HU0000351713</t>
  </si>
  <si>
    <t>OTPX2015H Kötvény</t>
  </si>
  <si>
    <t>OTPX2015H</t>
  </si>
  <si>
    <t>HU0000351721</t>
  </si>
  <si>
    <t>OTPX2016E Kötvény</t>
  </si>
  <si>
    <t>OTPX2016E</t>
  </si>
  <si>
    <t>395000000</t>
  </si>
  <si>
    <t>HU0000351739</t>
  </si>
  <si>
    <t>OTPX2018E Kötvény</t>
  </si>
  <si>
    <t>OTPX2018E</t>
  </si>
  <si>
    <t>3250000000</t>
  </si>
  <si>
    <t>HU0000351747</t>
  </si>
  <si>
    <t>OTPX2022D Kötvény</t>
  </si>
  <si>
    <t>OTPX2022D</t>
  </si>
  <si>
    <t>HU0000351697</t>
  </si>
  <si>
    <t>Patakhõ 2020 Kötvény</t>
  </si>
  <si>
    <t>PATAKHÕ20</t>
  </si>
  <si>
    <t>415640000</t>
  </si>
  <si>
    <t>22772985</t>
  </si>
  <si>
    <t>Patakhõ Energiaszolgáltató Nonprofit Korlátolt Felelõsségû Társaság</t>
  </si>
  <si>
    <t>Patakhõ Energiaszolgáltató Kft</t>
  </si>
  <si>
    <t>Sárospatak,Zrínyi Miklós utca 47.</t>
  </si>
  <si>
    <t>HU0000351580</t>
  </si>
  <si>
    <t>QFD140122 Kötvény</t>
  </si>
  <si>
    <t>QFD140122</t>
  </si>
  <si>
    <t>QUAESTOR FINANCIAL HRURIRA Tanácsadó és Szolgáltató Korlátolt Felelõsségû Társaság</t>
  </si>
  <si>
    <t>QUAESTOR FINANCIAL HRURIRAKft.</t>
  </si>
  <si>
    <t>HU0000351598</t>
  </si>
  <si>
    <t>Raiffeisen Változó Kamatozású 151130 HUF Kötvény</t>
  </si>
  <si>
    <t>RHVALT1511</t>
  </si>
  <si>
    <t>Raiffeisen Bank Zártkörûen Mûködõ Részvénytársaság</t>
  </si>
  <si>
    <t>Raiffeisen Bank Zrt.</t>
  </si>
  <si>
    <t>Budapest,Akadémia utca 6.</t>
  </si>
  <si>
    <t>HU0000351879</t>
  </si>
  <si>
    <t>SUPERPOSITION 2023/A Kötvény</t>
  </si>
  <si>
    <t>SP23/A</t>
  </si>
  <si>
    <t>111960000</t>
  </si>
  <si>
    <t>HU0000351887</t>
  </si>
  <si>
    <t>SUPERPOSITION 2023/B Kötvény</t>
  </si>
  <si>
    <t>SP23/B</t>
  </si>
  <si>
    <t>263500</t>
  </si>
  <si>
    <t>HU0000351341</t>
  </si>
  <si>
    <t>Takarék Invest Rájátszás 2014/05 Kötvény</t>
  </si>
  <si>
    <t>TI RÁJÁTSZ</t>
  </si>
  <si>
    <t>859740000</t>
  </si>
  <si>
    <t>Magyar Takarékszövetkezeti Bank Zártkörûen Mûködõ Részvénytársaság</t>
  </si>
  <si>
    <t>Takarékbank Zrt.</t>
  </si>
  <si>
    <t>Budapest,Pethényi köz 10.</t>
  </si>
  <si>
    <t>HU0001300099</t>
  </si>
  <si>
    <t>BTEL 2015/B Átváltoztatható kötvény</t>
  </si>
  <si>
    <t>BTEL2015/B</t>
  </si>
  <si>
    <t>HU0000351267</t>
  </si>
  <si>
    <t>BTEL 2015/C Kötvény</t>
  </si>
  <si>
    <t>BTEL2015/C</t>
  </si>
  <si>
    <t>HU0000351424</t>
  </si>
  <si>
    <t>CIB Classic 2014/B Kötvény</t>
  </si>
  <si>
    <t>CIBCL14B</t>
  </si>
  <si>
    <t>HU0000351044</t>
  </si>
  <si>
    <t>CIB Euró FIX2 2014/B Kötvény</t>
  </si>
  <si>
    <t>CIBEFIX14B</t>
  </si>
  <si>
    <t>HU0000351275</t>
  </si>
  <si>
    <t>Eurókötvény 2012 Kötvény</t>
  </si>
  <si>
    <t>EURKÖTVÉNY</t>
  </si>
  <si>
    <t>1067000</t>
  </si>
  <si>
    <t>15730514</t>
  </si>
  <si>
    <t>Mogyoród Nagyközség ÖK</t>
  </si>
  <si>
    <t>Mogyoród,Dózsa György út 40.</t>
  </si>
  <si>
    <t>HU0000351473</t>
  </si>
  <si>
    <t>FHB FK14ZV03 Kötvény</t>
  </si>
  <si>
    <t>FK14ZV03</t>
  </si>
  <si>
    <t>FJ15NF04</t>
  </si>
  <si>
    <t>HU0000350897</t>
  </si>
  <si>
    <t>K&amp;H Kiemelt 1 Kötvény</t>
  </si>
  <si>
    <t>KIEMELT_1</t>
  </si>
  <si>
    <t>HU0000351283</t>
  </si>
  <si>
    <t>MFB201403/2 Kötvény</t>
  </si>
  <si>
    <t>MFB1403/2</t>
  </si>
  <si>
    <t>10644371</t>
  </si>
  <si>
    <t>MFB Magyar Fejlesztési Bank Zártkörûen Mûködõ Részvénytársaság</t>
  </si>
  <si>
    <t>MFB Zrt.</t>
  </si>
  <si>
    <t>Budapest,Nádor utca 31.</t>
  </si>
  <si>
    <t>HU0000351150</t>
  </si>
  <si>
    <t>MFB20140328/01</t>
  </si>
  <si>
    <t>MFB140328</t>
  </si>
  <si>
    <t>HU0000351291</t>
  </si>
  <si>
    <t>MFB201409/2 Kötvény</t>
  </si>
  <si>
    <t>MFB1409/2</t>
  </si>
  <si>
    <t>HU0000351168</t>
  </si>
  <si>
    <t>MFB20140926/01</t>
  </si>
  <si>
    <t>MFB140926</t>
  </si>
  <si>
    <t>HU0000351309</t>
  </si>
  <si>
    <t>MFB201509/2 Kötvény</t>
  </si>
  <si>
    <t>MFB1509/2</t>
  </si>
  <si>
    <t>HU0000351176</t>
  </si>
  <si>
    <t>MFB20150928/01</t>
  </si>
  <si>
    <t>MFB150928</t>
  </si>
  <si>
    <t>HU0000351234</t>
  </si>
  <si>
    <t>MKB D130606 Kötvény</t>
  </si>
  <si>
    <t>MKBD130606</t>
  </si>
  <si>
    <t>HU0000351010</t>
  </si>
  <si>
    <t>MKB Euró D130904 Kötvény</t>
  </si>
  <si>
    <t>MKBDE1309</t>
  </si>
  <si>
    <t>HU0000351143</t>
  </si>
  <si>
    <t>MKB Kiszámítható Euró 20140505 Kötvény</t>
  </si>
  <si>
    <t>MKBKEU1405</t>
  </si>
  <si>
    <t>5134100</t>
  </si>
  <si>
    <t>HU0000350947</t>
  </si>
  <si>
    <t>MKB Kiszámítható Euró 20140917 Kötvény</t>
  </si>
  <si>
    <t>MKBKE1409</t>
  </si>
  <si>
    <t>5452600</t>
  </si>
  <si>
    <t>HU0000350749</t>
  </si>
  <si>
    <t>MKB Kiszámítható USD 20140903 Kötvény</t>
  </si>
  <si>
    <t>MKBUD1409</t>
  </si>
  <si>
    <t>4449900</t>
  </si>
  <si>
    <t>HU0000350939</t>
  </si>
  <si>
    <t>MKB Kiszámítható 20140401 Kötvény</t>
  </si>
  <si>
    <t>MKBK140401</t>
  </si>
  <si>
    <t>1459230000</t>
  </si>
  <si>
    <t>HU0000351135</t>
  </si>
  <si>
    <t>MKB Kiszámítható 20140505 Kötvény</t>
  </si>
  <si>
    <t>MKBK140505</t>
  </si>
  <si>
    <t>1179330000</t>
  </si>
  <si>
    <t>HU0000351226</t>
  </si>
  <si>
    <t>MKB Ötösfogat Részvény Indexált 20150518 Kötvény</t>
  </si>
  <si>
    <t>MKBI150518</t>
  </si>
  <si>
    <t>968160000</t>
  </si>
  <si>
    <t>HU0000351101</t>
  </si>
  <si>
    <t>MKB USD Fix 20130924 Kötvény</t>
  </si>
  <si>
    <t>MKBUSD1309</t>
  </si>
  <si>
    <t>5407700</t>
  </si>
  <si>
    <t>HU0000351184</t>
  </si>
  <si>
    <t>OTP 2013/XIX Kötvény</t>
  </si>
  <si>
    <t>OTP13XIX</t>
  </si>
  <si>
    <t>2447870000</t>
  </si>
  <si>
    <t>HU0000351002</t>
  </si>
  <si>
    <t>OTP 2013/XVII Kötvény</t>
  </si>
  <si>
    <t>2013XVII</t>
  </si>
  <si>
    <t>4172560000</t>
  </si>
  <si>
    <t>HU0000351077</t>
  </si>
  <si>
    <t>OTP 2013/XVIII Kötvény</t>
  </si>
  <si>
    <t>OTP13XVIII</t>
  </si>
  <si>
    <t>3671780000</t>
  </si>
  <si>
    <t>HU0000351317</t>
  </si>
  <si>
    <t>OTP 2013/XX Kötvény</t>
  </si>
  <si>
    <t>OTP13XX</t>
  </si>
  <si>
    <t>2306070000</t>
  </si>
  <si>
    <t>HU0000351465</t>
  </si>
  <si>
    <t>OTP 2013/XXI Kötvény</t>
  </si>
  <si>
    <t>OTP2013XXI</t>
  </si>
  <si>
    <t>4153970000</t>
  </si>
  <si>
    <t>HU0000351127</t>
  </si>
  <si>
    <t>OTP_DC_EUR_130108_4,5%_300,2 Kötvény</t>
  </si>
  <si>
    <t>DCEU130108</t>
  </si>
  <si>
    <t>10550700</t>
  </si>
  <si>
    <t>HU0000351119</t>
  </si>
  <si>
    <t>OTP_DNT_HUF_2013A Kötvény</t>
  </si>
  <si>
    <t>DNT2013A</t>
  </si>
  <si>
    <t>3761010000</t>
  </si>
  <si>
    <t>HU0000351051</t>
  </si>
  <si>
    <t>OTP_EURO_1 2013/XIX Kötvény</t>
  </si>
  <si>
    <t>EUR2013XIX</t>
  </si>
  <si>
    <t>4716600</t>
  </si>
  <si>
    <t>HU0000350863</t>
  </si>
  <si>
    <t>OTP_EURO_1 2013/XVII Kötvény</t>
  </si>
  <si>
    <t>EUR13XVII</t>
  </si>
  <si>
    <t>9100500</t>
  </si>
  <si>
    <t>HU0000350970</t>
  </si>
  <si>
    <t>OTP_EURO_1 2013/XVIII Kötvény</t>
  </si>
  <si>
    <t>EUR13XVIII</t>
  </si>
  <si>
    <t>8593700</t>
  </si>
  <si>
    <t>HU0000351192</t>
  </si>
  <si>
    <t>OTP_EURO_1 2013/XX Kötvény</t>
  </si>
  <si>
    <t>EUR113XX</t>
  </si>
  <si>
    <t>7452900</t>
  </si>
  <si>
    <t>HU0000351325</t>
  </si>
  <si>
    <t>OTP_EURO_1 2013/XXI Kötvény</t>
  </si>
  <si>
    <t>EUR113XXI</t>
  </si>
  <si>
    <t>5877000</t>
  </si>
  <si>
    <t>HU0000351432</t>
  </si>
  <si>
    <t>OTP_EURO_1 2013/XXII Kötvény</t>
  </si>
  <si>
    <t>EUR113XXII</t>
  </si>
  <si>
    <t>5365700</t>
  </si>
  <si>
    <t>HU0000351069</t>
  </si>
  <si>
    <t>OTP_EURO_2 2014/XIX Kötvény</t>
  </si>
  <si>
    <t>EUR2014XIX</t>
  </si>
  <si>
    <t>290900</t>
  </si>
  <si>
    <t>HU0000350871</t>
  </si>
  <si>
    <t>OTP_EURO_2 2014/XVII Kötvény</t>
  </si>
  <si>
    <t>EUR14XVII</t>
  </si>
  <si>
    <t>HU0000350988</t>
  </si>
  <si>
    <t>OTP_EURO_2 2014/XVIII Kötvény</t>
  </si>
  <si>
    <t>EUR14XVIII</t>
  </si>
  <si>
    <t>311800</t>
  </si>
  <si>
    <t>HU0000351200</t>
  </si>
  <si>
    <t>OTP_EURO_2 2014/XX Kötvény</t>
  </si>
  <si>
    <t>EUR214XX</t>
  </si>
  <si>
    <t>216100</t>
  </si>
  <si>
    <t>HU0000351333</t>
  </si>
  <si>
    <t>OTP_EURO_2 2014/XXI Kötvény</t>
  </si>
  <si>
    <t>EUR214XXI</t>
  </si>
  <si>
    <t>472200</t>
  </si>
  <si>
    <t>HU0000351440</t>
  </si>
  <si>
    <t>OTP_EURO_2 2014/XXII Kötvény</t>
  </si>
  <si>
    <t>EUR214XXII</t>
  </si>
  <si>
    <t>204400</t>
  </si>
  <si>
    <t>HU0000351374</t>
  </si>
  <si>
    <t>OTPRF2022E Kötvény</t>
  </si>
  <si>
    <t>OTPRF2022E</t>
  </si>
  <si>
    <t>1950000000</t>
  </si>
  <si>
    <t>HU0000351481</t>
  </si>
  <si>
    <t>OTPX2015G Kötvény</t>
  </si>
  <si>
    <t>OTPX2015G</t>
  </si>
  <si>
    <t>435000000</t>
  </si>
  <si>
    <t>HU0000351358</t>
  </si>
  <si>
    <t>OTPX2018D Kötvény</t>
  </si>
  <si>
    <t>OTPX2018D</t>
  </si>
  <si>
    <t>3750000000</t>
  </si>
  <si>
    <t>HU0000351366</t>
  </si>
  <si>
    <t>OTPX2022C Kötvény</t>
  </si>
  <si>
    <t>OTPX2022C</t>
  </si>
  <si>
    <t>325000000</t>
  </si>
  <si>
    <t>HU0000350921</t>
  </si>
  <si>
    <t>QFF150318A12 Kötvény</t>
  </si>
  <si>
    <t>QFF150318A</t>
  </si>
  <si>
    <t>HU0000349709</t>
  </si>
  <si>
    <t>Raiffeisen Fix 3,5% 150831 EUR Kötvény</t>
  </si>
  <si>
    <t>RFIX3,5%EU</t>
  </si>
  <si>
    <t>HU0000349717</t>
  </si>
  <si>
    <t>Raiffeisen Fix 3,5% 150928 EUR Kötvény</t>
  </si>
  <si>
    <t>RE3.50F150</t>
  </si>
  <si>
    <t>HU0000351242</t>
  </si>
  <si>
    <t>Raiffeisen Fix 6,75 % 141013 HUF Kötvény</t>
  </si>
  <si>
    <t>RH6.75F141</t>
  </si>
  <si>
    <t>HU0000351085</t>
  </si>
  <si>
    <t>Raiffeisen Fix 7 % 140929 HUF Kötvény</t>
  </si>
  <si>
    <t>RH7F140929</t>
  </si>
  <si>
    <t>HU0000351218</t>
  </si>
  <si>
    <t>Raiffeisen Private Banking 9 % AUT 181005 HUF Kötvény</t>
  </si>
  <si>
    <t>RAIF181005</t>
  </si>
  <si>
    <t>HU0000349725</t>
  </si>
  <si>
    <t>Raiffeisen 4,75 % TB 171220 EUR Kötvény</t>
  </si>
  <si>
    <t>RE4.75TB17</t>
  </si>
  <si>
    <t>HU0000351093</t>
  </si>
  <si>
    <t>Raiffeisen 8,25 % TB 171220 HUF Kötvény</t>
  </si>
  <si>
    <t>RH8.25TB17</t>
  </si>
  <si>
    <t>HU0000350020</t>
  </si>
  <si>
    <t>Szennyvíztisztító és csatorna projekt kötvény I.</t>
  </si>
  <si>
    <t>ÉRD SZVT1</t>
  </si>
  <si>
    <t>945550000</t>
  </si>
  <si>
    <t>15762575</t>
  </si>
  <si>
    <t>Érd és Térsége Szennyvízelvezetési- és Szennyvíztisztítási Önkormányzati Társulás</t>
  </si>
  <si>
    <t>Érd Szennyvízelv. ÖKi Társulás</t>
  </si>
  <si>
    <t>Érd,Alsó utca 1.</t>
  </si>
  <si>
    <t>HU0000351028</t>
  </si>
  <si>
    <t>Szennyvíztisztító és csatorna projekt kötvény II.</t>
  </si>
  <si>
    <t>ÉRD SZTV2</t>
  </si>
  <si>
    <t>852330000</t>
  </si>
  <si>
    <t>HU0000350962</t>
  </si>
  <si>
    <t>Vác 2012 KENK</t>
  </si>
  <si>
    <t>VÁC 2012 K</t>
  </si>
  <si>
    <t>363200000</t>
  </si>
  <si>
    <t>15731302</t>
  </si>
  <si>
    <t>Vác Város Önkormányzat</t>
  </si>
  <si>
    <t>Váci Önkormányzat</t>
  </si>
  <si>
    <t>Vác,Március 15. tér tér 11</t>
  </si>
  <si>
    <t>HU0000350780</t>
  </si>
  <si>
    <t>CIB Classic 2015/A Kötvény</t>
  </si>
  <si>
    <t>CIBCL15A</t>
  </si>
  <si>
    <t>10400000000</t>
  </si>
  <si>
    <t>HU0000350848</t>
  </si>
  <si>
    <t>CIB EUR CLASSIC 2015/A Kötvény</t>
  </si>
  <si>
    <t>CIBECL15A</t>
  </si>
  <si>
    <t>HU0000350830</t>
  </si>
  <si>
    <t>CIB EUR FIX2 2014/A Kötvény</t>
  </si>
  <si>
    <t>CIBEF14A</t>
  </si>
  <si>
    <t>HU0000350624</t>
  </si>
  <si>
    <t>DIAMOND 2014/A Kötvény</t>
  </si>
  <si>
    <t>DIAM14/A</t>
  </si>
  <si>
    <t>747000000</t>
  </si>
  <si>
    <t>23978122</t>
  </si>
  <si>
    <t>HUNGÁRIA Diamond Kereskedelmi és Tanácsadó Korlátolt Felelõsségû Társaság</t>
  </si>
  <si>
    <t>HUNGÁRIA Diamond Kft.</t>
  </si>
  <si>
    <t>Budapest,Károly körút 11.</t>
  </si>
  <si>
    <t>HU0000350046</t>
  </si>
  <si>
    <t>FHB Alárendelt Euró Kötvény FA22ZV02</t>
  </si>
  <si>
    <t>FA22ZV02</t>
  </si>
  <si>
    <t>HU0000350038</t>
  </si>
  <si>
    <t>FHB Alárendelt Forint Kötvény FA22ZV01</t>
  </si>
  <si>
    <t>FA22ZV01</t>
  </si>
  <si>
    <t>FJ15NF03</t>
  </si>
  <si>
    <t>HU0000350525</t>
  </si>
  <si>
    <t>FHB FK14ZV02 Kötvény</t>
  </si>
  <si>
    <t>FK14ZV02</t>
  </si>
  <si>
    <t>HU0000350764</t>
  </si>
  <si>
    <t>FHB Forte Euró Kamathalmozó 2 Kötvény</t>
  </si>
  <si>
    <t>FK14NF02</t>
  </si>
  <si>
    <t>HU0000350434</t>
  </si>
  <si>
    <t>FHB Forte Inflációkövetõ 3 Kötvény</t>
  </si>
  <si>
    <t>FK14NI02</t>
  </si>
  <si>
    <t>HU0000350756</t>
  </si>
  <si>
    <t>FHB Forte Inflációkövetõ 4 Kötvény</t>
  </si>
  <si>
    <t>FK15NI01</t>
  </si>
  <si>
    <t>HU0000350442</t>
  </si>
  <si>
    <t>Hódmezõvásárhely II. Kötvény</t>
  </si>
  <si>
    <t>HMV IIKÖTV</t>
  </si>
  <si>
    <t>63099023</t>
  </si>
  <si>
    <t>15726906</t>
  </si>
  <si>
    <t>Hódmezõvásárhely Megyei Jogú Város Önkormányzat</t>
  </si>
  <si>
    <t>Hódmezõvásárhely ÖK</t>
  </si>
  <si>
    <t>Hódmezõvásárhely,Kossuth Lajos tér 1.</t>
  </si>
  <si>
    <t>HU0000350723</t>
  </si>
  <si>
    <t>MKB Árfolyamsáv 20150813 Kötvény</t>
  </si>
  <si>
    <t>MKBI150813</t>
  </si>
  <si>
    <t>211590000</t>
  </si>
  <si>
    <t>HU0000350566</t>
  </si>
  <si>
    <t>MKB D130201 Kötvény</t>
  </si>
  <si>
    <t>MKBD130201</t>
  </si>
  <si>
    <t>HU0000350533</t>
  </si>
  <si>
    <t>MKB EUR/USD Árfolyamsáv 20140711 Kötvény</t>
  </si>
  <si>
    <t>MKBI140711</t>
  </si>
  <si>
    <t>1440000</t>
  </si>
  <si>
    <t>HU0000350673</t>
  </si>
  <si>
    <t>MKB EUR/USD Árfolyamsáv 20140806 Kötvény</t>
  </si>
  <si>
    <t>MKBI140806</t>
  </si>
  <si>
    <t>1479800</t>
  </si>
  <si>
    <t>HU0000350269</t>
  </si>
  <si>
    <t>MKB Globális Részvény Indexált Euró 20150618 Kötvény</t>
  </si>
  <si>
    <t>MKBI150618</t>
  </si>
  <si>
    <t>2477600</t>
  </si>
  <si>
    <t>HU0000350384</t>
  </si>
  <si>
    <t>MKB Globális Részvény Indexált HUF 20140714 Kötvény</t>
  </si>
  <si>
    <t>MKBI140714</t>
  </si>
  <si>
    <t>358530000</t>
  </si>
  <si>
    <t>HU0000350905</t>
  </si>
  <si>
    <t>MKB IX. Kötvény</t>
  </si>
  <si>
    <t>MKB IX.</t>
  </si>
  <si>
    <t>23482180000</t>
  </si>
  <si>
    <t>HU0000350475</t>
  </si>
  <si>
    <t>MKB Kiszámítható Euró 20140130 Kötvény</t>
  </si>
  <si>
    <t>MKBKE14130</t>
  </si>
  <si>
    <t>6790300</t>
  </si>
  <si>
    <t>HU0000350608</t>
  </si>
  <si>
    <t>MKB Kiszámítható USD 20140225 Kötvény</t>
  </si>
  <si>
    <t>MKBKUD1402</t>
  </si>
  <si>
    <t>8444000</t>
  </si>
  <si>
    <t>HU0000350590</t>
  </si>
  <si>
    <t>MKB Kiszámítható 20140225 Kötvény</t>
  </si>
  <si>
    <t>MKBKHU1402</t>
  </si>
  <si>
    <t>1743710000</t>
  </si>
  <si>
    <t>HU0000350491</t>
  </si>
  <si>
    <t>OTP 2013/XII Kötvény</t>
  </si>
  <si>
    <t>OTP13XII</t>
  </si>
  <si>
    <t>4542440000</t>
  </si>
  <si>
    <t>HU0000350616</t>
  </si>
  <si>
    <t>OTP 2013/XIII Kötvény</t>
  </si>
  <si>
    <t>OTP13XIII</t>
  </si>
  <si>
    <t>5832740000</t>
  </si>
  <si>
    <t>HU0000350681</t>
  </si>
  <si>
    <t>OTP 2013/XIV Kötvény</t>
  </si>
  <si>
    <t>OTP13XIV</t>
  </si>
  <si>
    <t>9685990000</t>
  </si>
  <si>
    <t>HU0000350798</t>
  </si>
  <si>
    <t>OTP 2013/XV Kötvény</t>
  </si>
  <si>
    <t>OTP13XV</t>
  </si>
  <si>
    <t>5910450000</t>
  </si>
  <si>
    <t>HU0000350889</t>
  </si>
  <si>
    <t>OTP 2013/XVI Kötvény</t>
  </si>
  <si>
    <t>OTP13/XVI</t>
  </si>
  <si>
    <t>3670230000</t>
  </si>
  <si>
    <t>HU0000350772</t>
  </si>
  <si>
    <t>OTP_DC_USD_121105_6%_253 Kötvény</t>
  </si>
  <si>
    <t>DCUSD1211</t>
  </si>
  <si>
    <t>14852300</t>
  </si>
  <si>
    <t>HU0000350459</t>
  </si>
  <si>
    <t>OTP_EURO_1 2013/XIII Kötvény</t>
  </si>
  <si>
    <t>EUR113XIII</t>
  </si>
  <si>
    <t>2338800</t>
  </si>
  <si>
    <t>HU0000350541</t>
  </si>
  <si>
    <t>OTP_EURO_1 2013/XIV Kötvény</t>
  </si>
  <si>
    <t>OTPE13XIV</t>
  </si>
  <si>
    <t>5033200</t>
  </si>
  <si>
    <t>HU0000350699</t>
  </si>
  <si>
    <t>OTP_EURO_1 2013/XV Kötvény</t>
  </si>
  <si>
    <t>EUR113XV</t>
  </si>
  <si>
    <t>13484300</t>
  </si>
  <si>
    <t>HU0000350806</t>
  </si>
  <si>
    <t>OTP_EURO_1 2013/XVI Kötvény</t>
  </si>
  <si>
    <t>EUR113XVI</t>
  </si>
  <si>
    <t>7891100</t>
  </si>
  <si>
    <t>HU0000350467</t>
  </si>
  <si>
    <t>OTP_EURO_2 2014/XIII Kötvény</t>
  </si>
  <si>
    <t>EUR214XIII</t>
  </si>
  <si>
    <t>200900</t>
  </si>
  <si>
    <t>HU0000350558</t>
  </si>
  <si>
    <t>OTP_EURO_2 2014/XIV Kötvény</t>
  </si>
  <si>
    <t>OTPE14XIV</t>
  </si>
  <si>
    <t>204800</t>
  </si>
  <si>
    <t>HU0000350707</t>
  </si>
  <si>
    <t>OTP_EURO_2 2014/XV Kötvény</t>
  </si>
  <si>
    <t>EUR214XV</t>
  </si>
  <si>
    <t>228600</t>
  </si>
  <si>
    <t>HU0000350814</t>
  </si>
  <si>
    <t>OTP_EURO_2 2014/XVI Kötvény</t>
  </si>
  <si>
    <t>EUR214XVI</t>
  </si>
  <si>
    <t>227500</t>
  </si>
  <si>
    <t>HU0000350574</t>
  </si>
  <si>
    <t>OTPRF2022C Kötvény</t>
  </si>
  <si>
    <t>OTPRF2022C</t>
  </si>
  <si>
    <t>HU0000350582</t>
  </si>
  <si>
    <t>OTPRF2022D Kötvény</t>
  </si>
  <si>
    <t>OTPRF2022D</t>
  </si>
  <si>
    <t>HU0000350632</t>
  </si>
  <si>
    <t>OTPX2015E Kötvény</t>
  </si>
  <si>
    <t>OTPX2015E</t>
  </si>
  <si>
    <t>HU0000350483</t>
  </si>
  <si>
    <t>OTPX2017F Kötvény</t>
  </si>
  <si>
    <t>OTPX2017F</t>
  </si>
  <si>
    <t>776800</t>
  </si>
  <si>
    <t>HU0000350640</t>
  </si>
  <si>
    <t>OTPX2018C Kötvény</t>
  </si>
  <si>
    <t>OTPX2018C</t>
  </si>
  <si>
    <t>3990000000</t>
  </si>
  <si>
    <t>HU0000350657</t>
  </si>
  <si>
    <t>OTPX2022B Kötvény</t>
  </si>
  <si>
    <t>OTPX2022B</t>
  </si>
  <si>
    <t>295000000</t>
  </si>
  <si>
    <t>HU0000350665</t>
  </si>
  <si>
    <t>QFD130807 Kötvény</t>
  </si>
  <si>
    <t>QFD130807</t>
  </si>
  <si>
    <t>HU0000350913</t>
  </si>
  <si>
    <t>QFD131120 Diszkont Kötvény</t>
  </si>
  <si>
    <t>QFD131120</t>
  </si>
  <si>
    <t>HU0000350731</t>
  </si>
  <si>
    <t>Raiffeisen Fix 7,5 % 150803 HUF Kötvény</t>
  </si>
  <si>
    <t>RFIX150803</t>
  </si>
  <si>
    <t>HU0000350517</t>
  </si>
  <si>
    <t>Raiffeisen Fix 7,75 % 150625 HUF Kötvény</t>
  </si>
  <si>
    <t>RFIX150625</t>
  </si>
  <si>
    <t>HU0000350509</t>
  </si>
  <si>
    <t>Raiffeisen Private Banking 11% RAC 150626 HUF Kötvény</t>
  </si>
  <si>
    <t>RPBRAC1506</t>
  </si>
  <si>
    <t>HU0000349691</t>
  </si>
  <si>
    <t>Raiffeisen 5 % TB 171220 EUR Kötvény</t>
  </si>
  <si>
    <t>RTB5171220</t>
  </si>
  <si>
    <t>HU0000350715</t>
  </si>
  <si>
    <t>Sopron A Kötvény</t>
  </si>
  <si>
    <t>SOPRON A</t>
  </si>
  <si>
    <t>15728049</t>
  </si>
  <si>
    <t>Sopron Megyei Jogú Város ÖK.</t>
  </si>
  <si>
    <t>Sopron,Fõ tér 1.</t>
  </si>
  <si>
    <t>HU0000350822</t>
  </si>
  <si>
    <t>SPB MM 5,0 2018 Kötvény</t>
  </si>
  <si>
    <t>SPB MM 5,0</t>
  </si>
  <si>
    <t>SPB Management Tanácsadó Korlátolt Felelõsségû Társaság</t>
  </si>
  <si>
    <t>SPB Management Kft.</t>
  </si>
  <si>
    <t>Budapest,Vörösmarty tér 7-8. 3. em.</t>
  </si>
  <si>
    <t>HU0000350368</t>
  </si>
  <si>
    <t>Takarék Invest Ziccer 2014/07</t>
  </si>
  <si>
    <t>TI.ZICCER</t>
  </si>
  <si>
    <t>1151620000</t>
  </si>
  <si>
    <t>UCJBF17A</t>
  </si>
  <si>
    <t>5700000000</t>
  </si>
  <si>
    <t>HU0000350426</t>
  </si>
  <si>
    <t>CIB Classic 2014/A Kötvény</t>
  </si>
  <si>
    <t>CIBCL14A</t>
  </si>
  <si>
    <t>HU0000349881</t>
  </si>
  <si>
    <t>CIG EMABIT 2015/I. Kötvény</t>
  </si>
  <si>
    <t>CIGE2015/I</t>
  </si>
  <si>
    <t>CIG Pannónia Elsõ Magyar Általános Biztosító Zrt.</t>
  </si>
  <si>
    <t>CIG EMABIT Zrt.</t>
  </si>
  <si>
    <t>HU0000350376</t>
  </si>
  <si>
    <t>DK2015/02 Kötvény</t>
  </si>
  <si>
    <t>DK2015/02</t>
  </si>
  <si>
    <t>25499990000</t>
  </si>
  <si>
    <t>Diákhitel Központ Zártkörûen Mûködõ Részvénytársaság</t>
  </si>
  <si>
    <t>Diákhitel Zrt.</t>
  </si>
  <si>
    <t>Budapest,Csalogány utca 9-11.</t>
  </si>
  <si>
    <t>HU0000349873</t>
  </si>
  <si>
    <t>FHB Forte Inflációkövetõ 2 Kötvény</t>
  </si>
  <si>
    <t>FK14NI01</t>
  </si>
  <si>
    <t>FJ16NF01</t>
  </si>
  <si>
    <t>50565940000</t>
  </si>
  <si>
    <t>HU0000350350</t>
  </si>
  <si>
    <t>FreeSoft 2013/D kötvény</t>
  </si>
  <si>
    <t>FS 2013/D</t>
  </si>
  <si>
    <t>FreeSoft Szoftverfejlesztõ és Számítástechnikai Szolgáltató Nyilvánosan Mûködõ Részvénytársaság</t>
  </si>
  <si>
    <t>FreeSoft Nyrt.</t>
  </si>
  <si>
    <t>Budapest,Montevideo utca 8.</t>
  </si>
  <si>
    <t>HU0000349949</t>
  </si>
  <si>
    <t>HUNGÁRIA 20130328 Kötvény</t>
  </si>
  <si>
    <t>HUNG130328</t>
  </si>
  <si>
    <t>13996598</t>
  </si>
  <si>
    <t>HUNGÁRIA Gold Kereskedelmi és Tanácsadó Korlátolt Felelõsségû Társaság</t>
  </si>
  <si>
    <t>HUNGÁRIA Gold Kft.</t>
  </si>
  <si>
    <t>Cegléd,Rákóczi út 30.</t>
  </si>
  <si>
    <t>HU0000350103</t>
  </si>
  <si>
    <t>HUNGARIA 20130420 Kötvény</t>
  </si>
  <si>
    <t>HUNG130420</t>
  </si>
  <si>
    <t>HU0000350335</t>
  </si>
  <si>
    <t>HUNGÁRIA 20140518 Kötvény</t>
  </si>
  <si>
    <t>HUNG140518</t>
  </si>
  <si>
    <t>HU0000350160</t>
  </si>
  <si>
    <t>K&amp;H Erõs forint  Kötvény</t>
  </si>
  <si>
    <t>KH ERÕS</t>
  </si>
  <si>
    <t>HU0000350145</t>
  </si>
  <si>
    <t>K&amp;H 2022 Kötvény</t>
  </si>
  <si>
    <t>KH2022</t>
  </si>
  <si>
    <t>28700000</t>
  </si>
  <si>
    <t>287000000</t>
  </si>
  <si>
    <t>HU0000350079</t>
  </si>
  <si>
    <t>MKB Árfolyamsáv Plusz 20130425 Kötvény</t>
  </si>
  <si>
    <t>MKBI130425</t>
  </si>
  <si>
    <t>746910000</t>
  </si>
  <si>
    <t>HU0000350061</t>
  </si>
  <si>
    <t>MKB D121010 Kötvény</t>
  </si>
  <si>
    <t>MKBD121010</t>
  </si>
  <si>
    <t>HU0000350202</t>
  </si>
  <si>
    <t>MKB Kiszámítható Euró 20131128 Kötvény</t>
  </si>
  <si>
    <t>MKBKE1311</t>
  </si>
  <si>
    <t>4881800</t>
  </si>
  <si>
    <t>HU0000350194</t>
  </si>
  <si>
    <t>MKB Kiszámítható 20131128 Kötvény</t>
  </si>
  <si>
    <t>MKBK131128</t>
  </si>
  <si>
    <t>896950000</t>
  </si>
  <si>
    <t>HU0000349840</t>
  </si>
  <si>
    <t>MKB Német Részvény Indexált Euró 20150401 Kötvény</t>
  </si>
  <si>
    <t>MKBI150401</t>
  </si>
  <si>
    <t>4515600</t>
  </si>
  <si>
    <t>OJB2015/II</t>
  </si>
  <si>
    <t>HU0000350251</t>
  </si>
  <si>
    <t>OTP 2013/IX Kötvény</t>
  </si>
  <si>
    <t>OTP13IX</t>
  </si>
  <si>
    <t>10869710000</t>
  </si>
  <si>
    <t>HU0000349931</t>
  </si>
  <si>
    <t>OTP 2013/VI Kötvény</t>
  </si>
  <si>
    <t>OTP13VI</t>
  </si>
  <si>
    <t>8404200000</t>
  </si>
  <si>
    <t>HU0000350087</t>
  </si>
  <si>
    <t>OTP 2013/VII Kötvény</t>
  </si>
  <si>
    <t>OTP13VII</t>
  </si>
  <si>
    <t>10333540000</t>
  </si>
  <si>
    <t>HU0000350152</t>
  </si>
  <si>
    <t>OTP 2013/VIII Kötvény</t>
  </si>
  <si>
    <t>OTP13VIII</t>
  </si>
  <si>
    <t>10840270000</t>
  </si>
  <si>
    <t>HU0000350343</t>
  </si>
  <si>
    <t>OTP 2013/X Kötvény</t>
  </si>
  <si>
    <t>OTP13X</t>
  </si>
  <si>
    <t>5059500000</t>
  </si>
  <si>
    <t>HU0000350418</t>
  </si>
  <si>
    <t>OTP 2013/XI Kötvény</t>
  </si>
  <si>
    <t>OTP13XI</t>
  </si>
  <si>
    <t>5643510000</t>
  </si>
  <si>
    <t>HU0000350236</t>
  </si>
  <si>
    <t>OTP_DC_EUR_120801_5%_325 Kötvény</t>
  </si>
  <si>
    <t>DCEUR1208</t>
  </si>
  <si>
    <t>15894100</t>
  </si>
  <si>
    <t>HU0000350244</t>
  </si>
  <si>
    <t>OTP_DC_USD_120801_5%_258 Kötvény</t>
  </si>
  <si>
    <t>DCUSD1208</t>
  </si>
  <si>
    <t>9933000</t>
  </si>
  <si>
    <t>HU0000350228</t>
  </si>
  <si>
    <t>OTP_DNT_HUF_2012B Kötvény</t>
  </si>
  <si>
    <t>DNTHUF12B</t>
  </si>
  <si>
    <t>5485580000</t>
  </si>
  <si>
    <t>HU0000350178</t>
  </si>
  <si>
    <t>OTP_EURO_1 2013/IX Kötvény</t>
  </si>
  <si>
    <t>EUR113IX</t>
  </si>
  <si>
    <t>2952700</t>
  </si>
  <si>
    <t>HU0000349915</t>
  </si>
  <si>
    <t>OTP_EURO_1 2013/VI Kötvény</t>
  </si>
  <si>
    <t>EUR_1_13VI</t>
  </si>
  <si>
    <t>757600</t>
  </si>
  <si>
    <t>HU0000350004</t>
  </si>
  <si>
    <t>OTP_EURO_1 2013/VII Kötvény</t>
  </si>
  <si>
    <t>EUR1_13VII</t>
  </si>
  <si>
    <t>1175600</t>
  </si>
  <si>
    <t>HU0000350129</t>
  </si>
  <si>
    <t>OTP_EURO_1 2013/VIII Kötvény</t>
  </si>
  <si>
    <t>EUR113VIII</t>
  </si>
  <si>
    <t>2355600</t>
  </si>
  <si>
    <t>HU0000350277</t>
  </si>
  <si>
    <t>OTP_EURO_1 2013/X Kötvény</t>
  </si>
  <si>
    <t>EUR113X</t>
  </si>
  <si>
    <t>524900</t>
  </si>
  <si>
    <t>HU0000350319</t>
  </si>
  <si>
    <t>OTP_EURO_1 2013/XI Kötvény</t>
  </si>
  <si>
    <t>EUR113XI</t>
  </si>
  <si>
    <t>874600</t>
  </si>
  <si>
    <t>HU0000350392</t>
  </si>
  <si>
    <t>OTP_EURO_1 2013/XII Kötvény</t>
  </si>
  <si>
    <t>EUR113XII</t>
  </si>
  <si>
    <t>1117200</t>
  </si>
  <si>
    <t>HU0000350186</t>
  </si>
  <si>
    <t>OTP_EURO_2 2014/IX Kötvény</t>
  </si>
  <si>
    <t>EUR214IX</t>
  </si>
  <si>
    <t>341100</t>
  </si>
  <si>
    <t>HU0000349923</t>
  </si>
  <si>
    <t>OTP_EURO_2 2014/VI Kötvény</t>
  </si>
  <si>
    <t>EUR_2_14VI</t>
  </si>
  <si>
    <t>103100</t>
  </si>
  <si>
    <t>HU0000350012</t>
  </si>
  <si>
    <t>OTP_EURO_2 2014/VII Kötvény</t>
  </si>
  <si>
    <t>EUR2_14VII</t>
  </si>
  <si>
    <t>148000</t>
  </si>
  <si>
    <t>HU0000350137</t>
  </si>
  <si>
    <t>OTP_EURO_2 2014/VIII Kötvény</t>
  </si>
  <si>
    <t>EUR214VIII</t>
  </si>
  <si>
    <t>266400</t>
  </si>
  <si>
    <t>HU0000350285</t>
  </si>
  <si>
    <t>OTP_EURO_2 2014/X Kötvény</t>
  </si>
  <si>
    <t>EUR214X</t>
  </si>
  <si>
    <t>50200</t>
  </si>
  <si>
    <t>HU0000350327</t>
  </si>
  <si>
    <t>OTP_EURO_2 2014/XI Kötvény</t>
  </si>
  <si>
    <t>EUR214XI</t>
  </si>
  <si>
    <t>101900</t>
  </si>
  <si>
    <t>HU0000350400</t>
  </si>
  <si>
    <t>OTP_EURO_2 2014/XII Kötvény</t>
  </si>
  <si>
    <t>EUR214XII</t>
  </si>
  <si>
    <t>130200</t>
  </si>
  <si>
    <t>HU0000349956</t>
  </si>
  <si>
    <t>OTPRF2022A Kötvény</t>
  </si>
  <si>
    <t>OTPRF2022A</t>
  </si>
  <si>
    <t>HU0000349964</t>
  </si>
  <si>
    <t>OTPRF2022B Kötvény</t>
  </si>
  <si>
    <t>OTPRF2022B</t>
  </si>
  <si>
    <t>HU0000349972</t>
  </si>
  <si>
    <t>OTPX2015D Kötvény</t>
  </si>
  <si>
    <t>OTPX2015D</t>
  </si>
  <si>
    <t>520000000</t>
  </si>
  <si>
    <t>HU0000349980</t>
  </si>
  <si>
    <t>OTPX2018B Kötvény</t>
  </si>
  <si>
    <t>OTPX2018B</t>
  </si>
  <si>
    <t>4680000000</t>
  </si>
  <si>
    <t>HU0000349998</t>
  </si>
  <si>
    <t>OTPX2022A Kötvény</t>
  </si>
  <si>
    <t>OTPX2022A</t>
  </si>
  <si>
    <t>HU0000349865</t>
  </si>
  <si>
    <t>QFD130424 Diszkont Kötvény</t>
  </si>
  <si>
    <t>QFD130424</t>
  </si>
  <si>
    <t>HU0000349808</t>
  </si>
  <si>
    <t>QFT20171220A12 Kötvény</t>
  </si>
  <si>
    <t>QFT2017122</t>
  </si>
  <si>
    <t>133500000</t>
  </si>
  <si>
    <t>HU0000350210</t>
  </si>
  <si>
    <t>Raiffeisen Fix 8 % 150522 HUF Kötvény</t>
  </si>
  <si>
    <t>RF8%150522</t>
  </si>
  <si>
    <t>HU0000349675</t>
  </si>
  <si>
    <t>Raiffeisen Fix 8,25% 150319 HUF Kötvény</t>
  </si>
  <si>
    <t>RFIX150319</t>
  </si>
  <si>
    <t>3035000000</t>
  </si>
  <si>
    <t>HU0000350111</t>
  </si>
  <si>
    <t>Raiffeisen Fix 8,25% 150417 HUF Kötvény</t>
  </si>
  <si>
    <t>RFIX150417</t>
  </si>
  <si>
    <t>HU0000349899</t>
  </si>
  <si>
    <t>Raiffeisen Private Banking 10% AUT 180329 HUF Kötvény</t>
  </si>
  <si>
    <t>RPBAUT1803</t>
  </si>
  <si>
    <t>HU0000350301</t>
  </si>
  <si>
    <t>Raiffeisen Private Banking 10% AUT 180606 HUF</t>
  </si>
  <si>
    <t>RPBAUT1806</t>
  </si>
  <si>
    <t>HU0000349907</t>
  </si>
  <si>
    <t>Raiffeisen Változó Kamatozású 150319 HUF Kötvény</t>
  </si>
  <si>
    <t>RVAL150319</t>
  </si>
  <si>
    <t>HU0000350293</t>
  </si>
  <si>
    <t>Raiffeisen 9,5 % TB 171220 HUF Kötvény</t>
  </si>
  <si>
    <t>RTB9,51712</t>
  </si>
  <si>
    <t>Nem besorolható</t>
  </si>
  <si>
    <t>HU0000349857</t>
  </si>
  <si>
    <t>Takarék Invest Ráúszás 2014/05 Kötvény</t>
  </si>
  <si>
    <t>TI.RÁÚSZÁS</t>
  </si>
  <si>
    <t>1293880000</t>
  </si>
  <si>
    <t>ALTEO 2014/I. Kötvény</t>
  </si>
  <si>
    <t>ALTEO2014I</t>
  </si>
  <si>
    <t>CIB FIX28 2015/A Kötvény</t>
  </si>
  <si>
    <t>CIBF15A</t>
  </si>
  <si>
    <t>FJ15NF02</t>
  </si>
  <si>
    <t>FHB FK14ND01 Kötvény</t>
  </si>
  <si>
    <t>FK14ND01</t>
  </si>
  <si>
    <t>FHB Forte Kamat Plusz Kötvény</t>
  </si>
  <si>
    <t>FK15NV01</t>
  </si>
  <si>
    <t>FK17ZF01 Kötvény</t>
  </si>
  <si>
    <t>FK17ZF01</t>
  </si>
  <si>
    <t>MKB Árfolyamsáv Plusz 20130313 Kötvény</t>
  </si>
  <si>
    <t>MKBI130313</t>
  </si>
  <si>
    <t>MKB Árfolyamsáv 20130206 Kötvény</t>
  </si>
  <si>
    <t>MKBI130206</t>
  </si>
  <si>
    <t>MKB D120606 Kötvény</t>
  </si>
  <si>
    <t>MKBD120606</t>
  </si>
  <si>
    <t>OTP 2013/I Kötvény</t>
  </si>
  <si>
    <t>OTP13I</t>
  </si>
  <si>
    <t>OTP 2013/II Kötvény</t>
  </si>
  <si>
    <t>OTP13II</t>
  </si>
  <si>
    <t>OTP 2013/III Kötvény</t>
  </si>
  <si>
    <t>OTP13III</t>
  </si>
  <si>
    <t>OTP 2013/IV Kötvény</t>
  </si>
  <si>
    <t>OTP13IV</t>
  </si>
  <si>
    <t>OTP 2013/V Kötvény</t>
  </si>
  <si>
    <t>OTP13V</t>
  </si>
  <si>
    <t>9234000000</t>
  </si>
  <si>
    <t>OTP_DC_EUR_120425_6%_328 Kötvény</t>
  </si>
  <si>
    <t>DCEUR1204</t>
  </si>
  <si>
    <t>OTP_DC_USD_120425_8%_252 Kötvény</t>
  </si>
  <si>
    <t>DCUSD1204</t>
  </si>
  <si>
    <t>OTP_EURO_1 2013/I Kötvény</t>
  </si>
  <si>
    <t>EUR113I</t>
  </si>
  <si>
    <t>OTP_EURO_1 2013/II Kötvény</t>
  </si>
  <si>
    <t>EUR_1_13II</t>
  </si>
  <si>
    <t>OTP_EURO_1 2013/III Kötvény</t>
  </si>
  <si>
    <t>EUR113III</t>
  </si>
  <si>
    <t>OTP_EURO_1 2013/IV Kötvény</t>
  </si>
  <si>
    <t>EUR_1_13IV</t>
  </si>
  <si>
    <t>HU0000349824</t>
  </si>
  <si>
    <t>OTP_EURO_1 2013/V Kötvény</t>
  </si>
  <si>
    <t>EUR_1_13V</t>
  </si>
  <si>
    <t>837200</t>
  </si>
  <si>
    <t>OTP_EURO_2 2014/I Kötvény</t>
  </si>
  <si>
    <t>EUR214I</t>
  </si>
  <si>
    <t>OTP_EURO_2 2014/II Kötvény</t>
  </si>
  <si>
    <t>EUR_2_14II</t>
  </si>
  <si>
    <t>OTP_EURO_2 2014/III Kötvény</t>
  </si>
  <si>
    <t>EUR214III</t>
  </si>
  <si>
    <t>OTP_EURO_2 2014/IV Kötvény</t>
  </si>
  <si>
    <t>EUR_2_14IV</t>
  </si>
  <si>
    <t>HU0000349832</t>
  </si>
  <si>
    <t>OTP_EURO_2 2014/V Kötvény</t>
  </si>
  <si>
    <t>EUR_2_14V</t>
  </si>
  <si>
    <t>OTP_OJK_2017I Kötvény</t>
  </si>
  <si>
    <t>OJK2017I</t>
  </si>
  <si>
    <t>48550000</t>
  </si>
  <si>
    <t>OTP_OVK_2014/I  Kötvény</t>
  </si>
  <si>
    <t>OVK2014I</t>
  </si>
  <si>
    <t>238090000</t>
  </si>
  <si>
    <t>OTP_TBSZ_4 2015I Kötvény</t>
  </si>
  <si>
    <t>TBSZ415I</t>
  </si>
  <si>
    <t>486030000</t>
  </si>
  <si>
    <t>OTP_TBSZ_6 2017I Kötvény</t>
  </si>
  <si>
    <t>TBSZ617I</t>
  </si>
  <si>
    <t>242400000</t>
  </si>
  <si>
    <t>OTPX2018A Kötvény</t>
  </si>
  <si>
    <t>OTPX2018A</t>
  </si>
  <si>
    <t>QFH190220A12 Kötvény</t>
  </si>
  <si>
    <t>QFH190220A</t>
  </si>
  <si>
    <t>Raiffeisen Fix 4,5% 140127 EUR Kötvény</t>
  </si>
  <si>
    <t>RFIX4,5%EU</t>
  </si>
  <si>
    <t>Raiffeisen Fix 4,75% 150209 EUR Kötvény</t>
  </si>
  <si>
    <t>RFIX4,75EU</t>
  </si>
  <si>
    <t>Raiffeisen Fix 5% 150127 EUR Kötvény</t>
  </si>
  <si>
    <t>RFIX5%EU15</t>
  </si>
  <si>
    <t>Raiffeisen Fix 8,5% 140220 HUF Kötvény</t>
  </si>
  <si>
    <t>RFIX140220</t>
  </si>
  <si>
    <t>Raiffeisen Fix 8,75% 140210 HUF Kötvény</t>
  </si>
  <si>
    <t>RF8,751402</t>
  </si>
  <si>
    <t>Raiffeisen Fix 9% 140117 HUF Kötvény</t>
  </si>
  <si>
    <t>RFIX9%1401</t>
  </si>
  <si>
    <t>Raiffeisen Fix 9% 140127 HUF Kötvény</t>
  </si>
  <si>
    <t>RF9%140127</t>
  </si>
  <si>
    <t>Raiffeisen Private Banking 11% RAC 150220 HUF Kötvény</t>
  </si>
  <si>
    <t>RPBRAC1502</t>
  </si>
  <si>
    <t>Raiffeisen 10% TB 171227 HUF Kötvény</t>
  </si>
  <si>
    <t>RTB5171227</t>
  </si>
  <si>
    <t>SANUS 12/2015 "A" Kötvény</t>
  </si>
  <si>
    <t>SANUS1215A</t>
  </si>
  <si>
    <t>Sanus Invest Tanácsadó és Befektetési Zártkörûen Mûködõ Részvénytársaság</t>
  </si>
  <si>
    <t>Sanus Invest Zrt.</t>
  </si>
  <si>
    <t>Budapest,Dalszínház utca 8.</t>
  </si>
  <si>
    <t>SANUS 12/2015 "B" Kötvény</t>
  </si>
  <si>
    <t>SANUS1215B</t>
  </si>
  <si>
    <t>SANUS 12/2015 "C" Kötvény</t>
  </si>
  <si>
    <t>SANUS1215C</t>
  </si>
  <si>
    <t>TRINITY 2012/A Kötvény</t>
  </si>
  <si>
    <t>TRIN2012/A</t>
  </si>
  <si>
    <t>Trinity Consulting Tanácsadó és Informatikai Zártkörûen Mûködõ Részvénytársaság</t>
  </si>
  <si>
    <t>Trinity Consulting Zrt.</t>
  </si>
  <si>
    <t>Budapest,Montevideo utca 5.</t>
  </si>
  <si>
    <t>TNap</t>
  </si>
  <si>
    <t>KIbocsátó</t>
  </si>
  <si>
    <t>Kibocsátó neve</t>
  </si>
  <si>
    <t>ÉP kód-sor</t>
  </si>
  <si>
    <t>ÉP neve</t>
  </si>
  <si>
    <t>Kib.idő</t>
  </si>
  <si>
    <t>Státusz</t>
  </si>
  <si>
    <t>Bef.alap típus</t>
  </si>
  <si>
    <t>Törlés/átalakulás</t>
  </si>
  <si>
    <t>Lejárat</t>
  </si>
  <si>
    <t>Kib.darab</t>
  </si>
  <si>
    <t>KÜRT Információbiztonsági és Adatmentő "zártkörű" Részvénytársaság</t>
  </si>
  <si>
    <t>KÜRT INF T</t>
  </si>
  <si>
    <t>IKB Pénzügyi Lízing Zártkörűen Működő Részvénytársaság</t>
  </si>
  <si>
    <t>Raiffeisen Gazdasági Szolgáltató Zártkörűen Működő Részvénytársaság</t>
  </si>
  <si>
    <t>Reális Üzletviteli Tanácsadó Zártkörűen Működő Részvénytársaság</t>
  </si>
  <si>
    <t>REÁLIS</t>
  </si>
  <si>
    <t>Erste Alapkezelő Zrt.</t>
  </si>
  <si>
    <t>0D1396</t>
  </si>
  <si>
    <t>0D1479</t>
  </si>
  <si>
    <t>0D1545</t>
  </si>
  <si>
    <t>009662</t>
  </si>
  <si>
    <t>Inno-word Vállalkozási Zártkörűen Működő Részvénytársaság</t>
  </si>
  <si>
    <t>1D1503</t>
  </si>
  <si>
    <t>0D1600</t>
  </si>
  <si>
    <t>009607</t>
  </si>
  <si>
    <t>Magyar Elektronikus Utalvány Zártkörűen Működő Részvénytársaság</t>
  </si>
  <si>
    <t>1D1555</t>
  </si>
  <si>
    <t>0D1665</t>
  </si>
  <si>
    <t>Taboo Divatház Kereskedelmi Rt. "felszámolás alatt"</t>
  </si>
  <si>
    <t>PilisPack Csomagolástechnikai Zártkörűen Működő Részvénytársaság "felszámolás alatt"</t>
  </si>
  <si>
    <t>DÓZSA 2000 Kereskedelmi és Szolgáltató Részvénytársaság "felszámolás alatt"</t>
  </si>
  <si>
    <t>WARKA100E</t>
  </si>
  <si>
    <t>KHNAVIIND</t>
  </si>
  <si>
    <t>KHTVHUFPP</t>
  </si>
  <si>
    <t>ICASH DYFX</t>
  </si>
  <si>
    <t>Shopline-webáruház Internetes Kereskedelmi Nyilvánosan Működő Részvénytársaság</t>
  </si>
  <si>
    <t>SHOPLINE</t>
  </si>
  <si>
    <t>BUDAPEST Hitel- és Fejlesztési Bank Zártkörűen Működő Részvénytársaság</t>
  </si>
  <si>
    <t>Kirowski Isobar Zártkörűen Működő Részvénytársaság</t>
  </si>
  <si>
    <t>MAG(-)HÁZ Ingatlanfejlesztő és Beruházó Rt. "végelszámolás alatt"</t>
  </si>
  <si>
    <t>Hitel Spektrum Ingatlanforgalmazó Zártkörűen Működő Részvénytársaság "végelszámolás alatt"</t>
  </si>
  <si>
    <t>ASTI Budapest Vendéglátóipari és Szolgáltató Részvénytársaság "felszámolás alatt"</t>
  </si>
  <si>
    <t>Marathon Sportszergyár Kereskedelmi és Szolgáltató Rt. "felszámolás alatt"</t>
  </si>
  <si>
    <t>MVM Magyar Villamos Művek Zártkörűen Működő Részvénytársaság</t>
  </si>
  <si>
    <t>HIGI Papírsoft Papírtermékeket Gyártó és Forgalmazó Zártkörűen működő Részvénytársaság "felsz.alatt"</t>
  </si>
  <si>
    <t>MENING HUNGARY Fémmegmunkáló Zártkörűen Működő Részvénytársaság</t>
  </si>
  <si>
    <t>MOSONI KENYÉR Sütőipari Zártkörűen Működő Részvénytársaság "felszámolás alatt"</t>
  </si>
  <si>
    <t>FEVITA HUNGARY Zártkörűen Működő Részvénytársaság</t>
  </si>
  <si>
    <t>INVORG Befektetési, Tanácsadó és Szervezési Zártkörűen Működő Részvénytársaság</t>
  </si>
  <si>
    <t>DDIF_T</t>
  </si>
  <si>
    <t>DDIF_EVJBE</t>
  </si>
  <si>
    <t>Linamar Hungary Autóipari és Gépgyártó Zártkörűen Működő Részvénytársaság</t>
  </si>
  <si>
    <t>ClingFIX Fóliafeldolgozó Rt. "végelszámolás alatt"</t>
  </si>
  <si>
    <t>WINSDOM Kutató és Tanácsadó Zártkörűen Működő Részvénytársaság "felszámolás alatt"</t>
  </si>
  <si>
    <t>RAIFTHVL</t>
  </si>
  <si>
    <t>Zalai Nyomda Zártkörűen Működő Részvénytársaság</t>
  </si>
  <si>
    <t>ESZTERGOMI FÜRDŐ (SPA) Szolgáltató Részvénytársaság "felszámolás alatt"</t>
  </si>
  <si>
    <t>THL Magyarország Zártkörűen Működő Kereskedelmi Rt. "végelszámolás alatt"</t>
  </si>
  <si>
    <t>Keresztúri Ingatlanfejlesztő Rt. "Végelszámolás alatt"</t>
  </si>
  <si>
    <t>Bizánc Zálogház Zártkörűen Működő Részvénytársaság "végelszámolás alatt"</t>
  </si>
  <si>
    <t>KHTVEURPP</t>
  </si>
  <si>
    <t>KHHAFIEUR2</t>
  </si>
  <si>
    <t>"KMF" Közép-magyarországi Fejlesztési Zártkörűen Működő Részvénytársaság</t>
  </si>
  <si>
    <t>"KMF" T</t>
  </si>
  <si>
    <t>KHEURNEGY1</t>
  </si>
  <si>
    <t>KHUSDNEGY1</t>
  </si>
  <si>
    <t>ICASH CONS</t>
  </si>
  <si>
    <t>CREDIT EUROPA Pénzügyi Szolgáltató Zártkörű Részvénytársaság "felszámolás alatt"</t>
  </si>
  <si>
    <t>START Garancia Pénzügyi Szolgáltató Zártkörűen Működő Részvénytársaság</t>
  </si>
  <si>
    <t>START GAR.</t>
  </si>
  <si>
    <t>KHTVUSDPP</t>
  </si>
  <si>
    <t>ZEE Capital  Pénzügyi Szolgáltató Zártkörűen Működő Részvénytársaság "végelszámolás alatt"</t>
  </si>
  <si>
    <t>EUTÉR Európai Térségfejlesztő Szolgálat Zártkörűen Működő Részvényt"felszámolás alatt"(ELNAVOLT Zrt)</t>
  </si>
  <si>
    <t>ERSTEDPMAA</t>
  </si>
  <si>
    <t>MKB FORINT</t>
  </si>
  <si>
    <t>Batthyány Pénzügyi Tanácsadó Zártkörűen Működő Részvénytársaság "végelszámolás alatt"</t>
  </si>
  <si>
    <t>Rákóczifalva Városi Önkormányzat</t>
  </si>
  <si>
    <t>Nyíregyháza Megyei Jogú Város Önkormányzata</t>
  </si>
  <si>
    <t>Barcs Város Önkormányzata</t>
  </si>
  <si>
    <t>Akadémiai Tudás-Média Műsorszolgáltató Zártkörűen Működő Részvénytársaság "felszámolás alatt"</t>
  </si>
  <si>
    <t>M-HÍD Műszaki Szolgáltató Zártkörűen Működő Részvénytársaság</t>
  </si>
  <si>
    <t>M-HÍD</t>
  </si>
  <si>
    <t>DAYMED MEDICAL CENTER Befektető és Szolgáltató Zártkörű Részvénytársaság "felszámolás alatt"</t>
  </si>
  <si>
    <t>FŐSZER ELECTRIC Szerelőipari, Általános Építőipari, Kereskedelmi, Szolgáltató és Villamos F. Zrt. fa</t>
  </si>
  <si>
    <t>STARKING Zöldség-gyümölcs Kereskedelmi Zártkörűen Működő Részvénytársaság "felszámolás alatt"</t>
  </si>
  <si>
    <t>Veolia Water Solutions &amp; Technologies Magyarország Vállalkozási és Szolgáltató Zártkörűen Működő Rt.</t>
  </si>
  <si>
    <t>VEOLIA WS</t>
  </si>
  <si>
    <t>HANSBORG Electronics Hungary Kereskedelmi és Szolgáltató Zártkörűen Működő Részvénytársaság "v.a."</t>
  </si>
  <si>
    <t>Kapuvár Városi Önkormányzat</t>
  </si>
  <si>
    <t>Saphire Sustainable Development Zártkörűen Működő Részvénytársaság</t>
  </si>
  <si>
    <t>SAPHIRE</t>
  </si>
  <si>
    <t>EMDAYTRADE</t>
  </si>
  <si>
    <t>Paccor Hungary Zártkörűen Működő Részvénytársaság</t>
  </si>
  <si>
    <t>PACCOR HU</t>
  </si>
  <si>
    <t>Dunadepot Közraktározási Zártkörűen Működő Részvénytársaság "felszámolás alatt"</t>
  </si>
  <si>
    <t>RSM DTM Hungary Adótanácsadó és Pénzügyi Szolgáltató Zártkörűen Működő Részvénytársaság</t>
  </si>
  <si>
    <t>RSM DTM T</t>
  </si>
  <si>
    <t>Taxi-2000 Hungary Zártkörűen Működő Részvénytársaság "felszámolás alatt"</t>
  </si>
  <si>
    <t>A-Net Consulting Informatikai Zártkörűen Működő Részvénytársaság "felszámolás alatt"</t>
  </si>
  <si>
    <t>AUTOCARMA Zártkörűen Működő Részvénytársaság "csődeljárás alatt"</t>
  </si>
  <si>
    <t>Nemzetközi Mélyépítő Zártkörűen Működő Részvénytársaság "felszámolás alatt"</t>
  </si>
  <si>
    <t>KHTVHUFPPI</t>
  </si>
  <si>
    <t>IKON CEE Capital Zártkörűen Működő Részvénytársaság</t>
  </si>
  <si>
    <t>NanGenex Nanotechnológiai Zártkörűen Működő Részvénytársaság</t>
  </si>
  <si>
    <t>NANGENEX</t>
  </si>
  <si>
    <t>APEIRON-CLARITAS Oktatási és Szolgáltató Zártkörűen Működő Részvénytársaság Végelszámolás Alatt</t>
  </si>
  <si>
    <t>AIR CONTROL HUNGARY Találmány- és Szabadalom-hasznosító Zártkörűen Működő Részvénytársaság "f.a."</t>
  </si>
  <si>
    <t>ELME Ipari Csoport Ipari Megoldások és Szolgáltatások Zártkörűen Működő Részvénytársaság "felsz.a."</t>
  </si>
  <si>
    <t>Griff Gentlemen's Kereskedelmi Zrt. "v.a."</t>
  </si>
  <si>
    <t>IFOREX</t>
  </si>
  <si>
    <t>ART-INVEST Képzőművészeti Kereskedelmi és Befektetési Zártkörűen Működő Részvénytársaság</t>
  </si>
  <si>
    <t>ART-INVEST</t>
  </si>
  <si>
    <t>Palota Gumi Kereskedelmi és Szolgáltató Zártkörűen Működő Részvénytársaság "felszámolás alatt"</t>
  </si>
  <si>
    <t>EVIVID40%</t>
  </si>
  <si>
    <t>KHFPENERG1</t>
  </si>
  <si>
    <t>FINEXTA40%</t>
  </si>
  <si>
    <t>FINEXTB40%</t>
  </si>
  <si>
    <t>BALANSZ</t>
  </si>
  <si>
    <t>Zrínyi Miklós Szakképzés-szervezési Nonprofit Közhasznú Zártkörűen Működő Részvénytársaság "v.a."</t>
  </si>
  <si>
    <t>MagorTherm Zártkörűen Működő Részvénytársaság "felszámolás alatt"</t>
  </si>
  <si>
    <t>PRIMIIIA38</t>
  </si>
  <si>
    <t>PRIMIIIB37</t>
  </si>
  <si>
    <t>PRIMIIIC36</t>
  </si>
  <si>
    <t>DBHA46,2%</t>
  </si>
  <si>
    <t>DBHB46,2%</t>
  </si>
  <si>
    <t>BNVID_A51%</t>
  </si>
  <si>
    <t>BNVID_B51%</t>
  </si>
  <si>
    <t>Hungast Management Zártkörűen Működő Részvénytársaság</t>
  </si>
  <si>
    <t>MORA87,61%</t>
  </si>
  <si>
    <t>MORB87,61%</t>
  </si>
  <si>
    <t>KHTVHUFPPE</t>
  </si>
  <si>
    <t>OTPAID91,9</t>
  </si>
  <si>
    <t>OTPBID91,9</t>
  </si>
  <si>
    <t>International Broker Zártkörűen Működő Részvénytársaság "felszámolás alatt"</t>
  </si>
  <si>
    <t>Malév Magyar Légiközlekedési Zártkörűen Működő Részvénytársaság "felszámolás alatt"</t>
  </si>
  <si>
    <t>ELECTRO WORLD HOLDING Zártkörűen Működő Részvénytársaság "felszámolás alatt"</t>
  </si>
  <si>
    <t>INERCIA Elemző és Szolgáltató Zártkörűen Működő Részvénytársaság "végelszámolás alatt"</t>
  </si>
  <si>
    <t>BNT Eastern Europe Zártkörűen Működő Részvénytársaság "végelszámolás alatt"</t>
  </si>
  <si>
    <t>SAMPLE WORLD Tesztáruház Zártkörűen Működő Részvénytársaság "felszámolás alatt"</t>
  </si>
  <si>
    <t>MŰSOR-HANG Műsorszolgáltató Zártkörűen Működő Részvénytáraság</t>
  </si>
  <si>
    <t>BUSINESS TELECOM Távközlési Nyilvánosan Működő Részvénytársaság</t>
  </si>
  <si>
    <t>Corvinus Nemzetközi Befektetési Zártkörűen Működő Részvénytársaság</t>
  </si>
  <si>
    <t>PRUDENT-INVEST Zártkörűen Működő Részvénytársaság "végelszámolás alatt"</t>
  </si>
  <si>
    <t>Nemzeti Infokommunikációs Szolgáltató Zártkörűen Működő Részvénytársaság</t>
  </si>
  <si>
    <t>NISZ</t>
  </si>
  <si>
    <t>For Music Koncert- és Rendezvényszervező Zártkörűen Működő Részvénytársaság "felszámolás alatt"</t>
  </si>
  <si>
    <t>PRISMA HOLDING Pénzügyi Zártkörűen Működő Részvénytársaság</t>
  </si>
  <si>
    <t>PRISMAHOLD</t>
  </si>
  <si>
    <t>Kiskunfélegyházi Vagyonkezelő Közhasznú Nonprofit Zártkörűen Működő Részvénytársaság "végelszám. a."</t>
  </si>
  <si>
    <t>UBM Agro Zártkörűen Működő Részvénytársaság</t>
  </si>
  <si>
    <t>UBMAGRO</t>
  </si>
  <si>
    <t>Első Magyar Földi Kiszolgáló Zártkörűen Működő Részvénytársaság végelszámolás alatt</t>
  </si>
  <si>
    <t>MAMMUT Szolgáltató Zártkörűen Működő Részvénytársaság</t>
  </si>
  <si>
    <t>MAMMUT SZO</t>
  </si>
  <si>
    <t>009387</t>
  </si>
  <si>
    <t>David Gerincklinika Egészségügyi Zártkörűen Működő Részvénytársaság</t>
  </si>
  <si>
    <t>1D1093</t>
  </si>
  <si>
    <t>0D1223</t>
  </si>
  <si>
    <t>009463</t>
  </si>
  <si>
    <t>Nemzeti Eszközkezelő Zártkörűen működő Részvénytársaság</t>
  </si>
  <si>
    <t>1D1094</t>
  </si>
  <si>
    <t>0D1225</t>
  </si>
  <si>
    <t>009439</t>
  </si>
  <si>
    <t>BKK Közút Zártkörűen Működő Részvénytársaság</t>
  </si>
  <si>
    <t>1D1095</t>
  </si>
  <si>
    <t>009025</t>
  </si>
  <si>
    <t>R-Economist Üzleti Tanácsadó Zártkörűen Működő Részvénytársaság</t>
  </si>
  <si>
    <t>1D1096</t>
  </si>
  <si>
    <t>0D1230</t>
  </si>
  <si>
    <t>009397</t>
  </si>
  <si>
    <t>CME Hungary Zártkörű Részvénytársaság</t>
  </si>
  <si>
    <t>1D1097</t>
  </si>
  <si>
    <t>4D0422</t>
  </si>
  <si>
    <t>009312</t>
  </si>
  <si>
    <t>FENNTARTHATÓ OTTHON Zártkörűen Működő Részvénytársaság</t>
  </si>
  <si>
    <t>1D1098</t>
  </si>
  <si>
    <t>1D1099</t>
  </si>
  <si>
    <t>0D1231</t>
  </si>
  <si>
    <t>009087</t>
  </si>
  <si>
    <t>Magyar Faktorház Zártkörűen Működő Részvénytársaság</t>
  </si>
  <si>
    <t>1D1100</t>
  </si>
  <si>
    <t>009430</t>
  </si>
  <si>
    <t>Nivis Assistance Zártkörűen Működő Részvénytársaság</t>
  </si>
  <si>
    <t>1D1101</t>
  </si>
  <si>
    <t>0D1234</t>
  </si>
  <si>
    <t>000880</t>
  </si>
  <si>
    <t>VOLÁNBUSZ Közlekedési zártkörűen működő Részvénytársaság</t>
  </si>
  <si>
    <t>1D1102</t>
  </si>
  <si>
    <t>009235</t>
  </si>
  <si>
    <t>CORPORATE INTERIOR Zártkörűen Működő Részvénytársaság</t>
  </si>
  <si>
    <t>1D1103</t>
  </si>
  <si>
    <t>009294</t>
  </si>
  <si>
    <t>"I. MF" Első Magyar Farmenergia Zártkörűen Működő Részvénytársaság</t>
  </si>
  <si>
    <t>1D1104</t>
  </si>
  <si>
    <t>009295</t>
  </si>
  <si>
    <t>"MMT" Magyar Megújuló Energia Technológia Szolgáltató Zártkörűen Működő Részvénytársaság</t>
  </si>
  <si>
    <t>1D1105</t>
  </si>
  <si>
    <t>4D0423</t>
  </si>
  <si>
    <t>1D1106</t>
  </si>
  <si>
    <t>1D1107</t>
  </si>
  <si>
    <t>1D1108</t>
  </si>
  <si>
    <t>1D1109</t>
  </si>
  <si>
    <t>1D1110</t>
  </si>
  <si>
    <t>1D1111</t>
  </si>
  <si>
    <t>009340</t>
  </si>
  <si>
    <t>AQUINCUM INFORMATIKA Zártkörűen Működő Részvénytársaság</t>
  </si>
  <si>
    <t>1D1112</t>
  </si>
  <si>
    <t>0D1235</t>
  </si>
  <si>
    <t>0D1237</t>
  </si>
  <si>
    <t>0D1238</t>
  </si>
  <si>
    <t>009346</t>
  </si>
  <si>
    <t>Cellum Global Innovációs és Szolgáltató Zártkörűen Működő Részvénytársaság</t>
  </si>
  <si>
    <t>1D1113</t>
  </si>
  <si>
    <t>1D1114</t>
  </si>
  <si>
    <t>1D1115</t>
  </si>
  <si>
    <t>4D0424</t>
  </si>
  <si>
    <t>008628</t>
  </si>
  <si>
    <t>SUNSHIELD Kutató, Fejlesztő és Életmód-Tanácsadó Nonprofit Zártkörűen Működő Részvénytársaság</t>
  </si>
  <si>
    <t>1D1116</t>
  </si>
  <si>
    <t>007487</t>
  </si>
  <si>
    <t>EOS Faktor Magyarország Zártkörűen Működő Részvénytársaság</t>
  </si>
  <si>
    <t>1D1117</t>
  </si>
  <si>
    <t>0D1241</t>
  </si>
  <si>
    <t>008993</t>
  </si>
  <si>
    <t>Digital Recognition Systems Hungary Zártkörűen Működő Részvénytársaság</t>
  </si>
  <si>
    <t>1D1118</t>
  </si>
  <si>
    <t>1D1119</t>
  </si>
  <si>
    <t>4D0425</t>
  </si>
  <si>
    <t>4D0426</t>
  </si>
  <si>
    <t>003979</t>
  </si>
  <si>
    <t>"PESTI HÁZAK" Ingatlanfejlesztő Zártkörűen Működő Részvénytársaság</t>
  </si>
  <si>
    <t>1D1120</t>
  </si>
  <si>
    <t>009341</t>
  </si>
  <si>
    <t>SOLAR CAPITAL GOLD Zártkörűen Működő Részvénytársaság</t>
  </si>
  <si>
    <t>1D1121</t>
  </si>
  <si>
    <t>002587</t>
  </si>
  <si>
    <t>Nova-Papír Papíripari Zártkörűen Működő Részvénytársaság</t>
  </si>
  <si>
    <t>1D1122</t>
  </si>
  <si>
    <t>1D1123</t>
  </si>
  <si>
    <t>4D0427</t>
  </si>
  <si>
    <t>1D1124</t>
  </si>
  <si>
    <t>1D1125</t>
  </si>
  <si>
    <t>1D1126</t>
  </si>
  <si>
    <t>1D1127</t>
  </si>
  <si>
    <t>1D1128</t>
  </si>
  <si>
    <t>009006</t>
  </si>
  <si>
    <t>Omixon Zártkörűen Működő Részvénytársaság</t>
  </si>
  <si>
    <t>1D1129</t>
  </si>
  <si>
    <t>1D1130</t>
  </si>
  <si>
    <t>009367</t>
  </si>
  <si>
    <t>Treware Consulting Zártkörűen Működő Részvénytársaság</t>
  </si>
  <si>
    <t>1D1131</t>
  </si>
  <si>
    <t>009413</t>
  </si>
  <si>
    <t>Lippert és Társa Mérnöki, Kereskedelmi és Szolgáltató Zártkörűen Működő Részvénytársaság</t>
  </si>
  <si>
    <t>1D1132</t>
  </si>
  <si>
    <t>0D1247</t>
  </si>
  <si>
    <t>0D1248</t>
  </si>
  <si>
    <t>0D1249</t>
  </si>
  <si>
    <t>0D1250</t>
  </si>
  <si>
    <t>0D1251</t>
  </si>
  <si>
    <t>0D1253</t>
  </si>
  <si>
    <t>008119</t>
  </si>
  <si>
    <t>CORNER CASH Készpénz Zártkörűen Működő Részvénytársaság</t>
  </si>
  <si>
    <t>1D1133</t>
  </si>
  <si>
    <t>0D1254</t>
  </si>
  <si>
    <t>009239</t>
  </si>
  <si>
    <t>VESTFROST Zártkörűen Működő Részvénytársaság</t>
  </si>
  <si>
    <t>1D1136</t>
  </si>
  <si>
    <t>009345</t>
  </si>
  <si>
    <t>CELLUM GLOBAL INVEST Vagyonkezelő Zártkörűen Működő Részvénytársaság</t>
  </si>
  <si>
    <t>1D1137</t>
  </si>
  <si>
    <t>1D1138</t>
  </si>
  <si>
    <t>009459</t>
  </si>
  <si>
    <t>Print City Europe Nyomdaipari Zártkörűen Működő Részvénytársaság</t>
  </si>
  <si>
    <t>1D1139</t>
  </si>
  <si>
    <t>009490</t>
  </si>
  <si>
    <t>UNIV-PLUS Tudományos és Üzleti Tanácsadó Zártkörűen működő Részvénytársaság</t>
  </si>
  <si>
    <t>1D1140</t>
  </si>
  <si>
    <t>1D1141</t>
  </si>
  <si>
    <t>009351</t>
  </si>
  <si>
    <t>DUPALIS CONSULTING Zártkörűen Működő Részvénytársaság</t>
  </si>
  <si>
    <t>1D1142</t>
  </si>
  <si>
    <t>1D1143</t>
  </si>
  <si>
    <t>1D1144</t>
  </si>
  <si>
    <t>009511</t>
  </si>
  <si>
    <t>MAXALDO Könyvelő és Tanácsadó Zártkörűen Működő Részvénytársaság</t>
  </si>
  <si>
    <t>1D1145</t>
  </si>
  <si>
    <t>1D1146</t>
  </si>
  <si>
    <t>009476</t>
  </si>
  <si>
    <t>HORIZONT FŐVÁLLALKOZÓ Építőipari és Kereskedelmi Zártkörűen Működő Részvénytársaság</t>
  </si>
  <si>
    <t>1D1147</t>
  </si>
  <si>
    <t>009321</t>
  </si>
  <si>
    <t>ELEKTRO-SOL GLOBAL Energetikai és Szolgáltató Zártkörűen Működő Részvénytársaság</t>
  </si>
  <si>
    <t>1D1148</t>
  </si>
  <si>
    <t>007327</t>
  </si>
  <si>
    <t>AEGON Magyarország Befektetési Jegy Forgalmazó Zártkörűen Működő Részvénytársaság</t>
  </si>
  <si>
    <t>1D1149</t>
  </si>
  <si>
    <t>0D1256</t>
  </si>
  <si>
    <t xml:space="preserve">CIBF15A </t>
  </si>
  <si>
    <t>009501</t>
  </si>
  <si>
    <t>UBM Project Zártkörűen Működő Részvénytársaság</t>
  </si>
  <si>
    <t>1D1150</t>
  </si>
  <si>
    <t>009504</t>
  </si>
  <si>
    <t>UBM Tranzit Zártkörűen Működő Részvénytársaság</t>
  </si>
  <si>
    <t>1D1151</t>
  </si>
  <si>
    <t>0D1257</t>
  </si>
  <si>
    <t>0D1258</t>
  </si>
  <si>
    <t>0D1259</t>
  </si>
  <si>
    <t>0D1260</t>
  </si>
  <si>
    <t>0D1263</t>
  </si>
  <si>
    <t>0D1264</t>
  </si>
  <si>
    <t>007914</t>
  </si>
  <si>
    <t>RÁDIÓ-AKTÍV Északkelet Magyarországi Rádió Zártkörűen Működő Részvénytársaság</t>
  </si>
  <si>
    <t>1D1152</t>
  </si>
  <si>
    <t>009518</t>
  </si>
  <si>
    <t>RIGG Vagyonkezelő Zártkörűen Működő Részvénytársaság</t>
  </si>
  <si>
    <t>1D1153</t>
  </si>
  <si>
    <t>0D1266</t>
  </si>
  <si>
    <t>0D1267</t>
  </si>
  <si>
    <t>0D1268</t>
  </si>
  <si>
    <t>0D1270</t>
  </si>
  <si>
    <t>009380</t>
  </si>
  <si>
    <t>EBK-RECON Gazdasági Tanácsadó Zártkörűen Működő Részvénytársaság</t>
  </si>
  <si>
    <t>1D1154</t>
  </si>
  <si>
    <t>4D0428</t>
  </si>
  <si>
    <t>009532</t>
  </si>
  <si>
    <t>Broker &amp; Profit Holding Független Pénzügyi Tanácsadó és Közvetítő Zártkörűen Működő Részvénytársaság</t>
  </si>
  <si>
    <t>1D1155</t>
  </si>
  <si>
    <t>0D1271</t>
  </si>
  <si>
    <t>0D1272</t>
  </si>
  <si>
    <t>009541</t>
  </si>
  <si>
    <t>ENIGEN ENERGETIKA Zártkörűen Működő Részvénytársaság</t>
  </si>
  <si>
    <t>1D1156</t>
  </si>
  <si>
    <t>009285</t>
  </si>
  <si>
    <t>VPP Erőmű Üzemeltető és Kereskedelmi Zártkörűen Működő Részvénytársaság</t>
  </si>
  <si>
    <t>1D1157</t>
  </si>
  <si>
    <t>0D1273</t>
  </si>
  <si>
    <t>0D1275</t>
  </si>
  <si>
    <t>009431</t>
  </si>
  <si>
    <t>Debreceni Vízmű Zártkörűen Működő Részvénytársaság</t>
  </si>
  <si>
    <t>1D1158</t>
  </si>
  <si>
    <t>009174</t>
  </si>
  <si>
    <t>MediOrg Egészségügyi és Szolgáltató Zártkörűen Működő Részvénytársaság</t>
  </si>
  <si>
    <t>1D1159</t>
  </si>
  <si>
    <t>1D1160</t>
  </si>
  <si>
    <t>1D1161</t>
  </si>
  <si>
    <t>1D1162</t>
  </si>
  <si>
    <t>004028</t>
  </si>
  <si>
    <t>CREDIT CAPITAL Ingatlanforgalmazó, Építőipari, Kereskedelmi és Szolgáltató Zártkörűen Működő Rt. f.a</t>
  </si>
  <si>
    <t>1D1163</t>
  </si>
  <si>
    <t>1D1164</t>
  </si>
  <si>
    <t>009477</t>
  </si>
  <si>
    <t>INTERFOOD TRADE Zártkörűen Működő Részvénytársaság</t>
  </si>
  <si>
    <t>1D1165</t>
  </si>
  <si>
    <t>006881</t>
  </si>
  <si>
    <t>INTERCAPITAL Ingatlanforgalmazó Ingatlanhasznosító és Befektetési Zártkörűen Működő Részvénytársaság</t>
  </si>
  <si>
    <t>1D1166</t>
  </si>
  <si>
    <t>1D1167</t>
  </si>
  <si>
    <t>009502</t>
  </si>
  <si>
    <t>UBM Trade Zártkörűen Működő Részvénytársaság</t>
  </si>
  <si>
    <t>1D1168</t>
  </si>
  <si>
    <t>009503</t>
  </si>
  <si>
    <t>UBM Grain Zártkörűen Működő Részvénytársaság</t>
  </si>
  <si>
    <t>1D1169</t>
  </si>
  <si>
    <t>003398</t>
  </si>
  <si>
    <t>DRÁVANET Internet szolgáltató Zártkörűen Működő Részvénytársaság</t>
  </si>
  <si>
    <t>1D1170</t>
  </si>
  <si>
    <t>0D1277</t>
  </si>
  <si>
    <t>0D1278</t>
  </si>
  <si>
    <t>0D1279</t>
  </si>
  <si>
    <t>0D1280</t>
  </si>
  <si>
    <t>0D1281</t>
  </si>
  <si>
    <t>009019</t>
  </si>
  <si>
    <t>THX Produkció Szolgáltató Zártkörűen Működő Részvénytársaság</t>
  </si>
  <si>
    <t>1D1171</t>
  </si>
  <si>
    <t>009343</t>
  </si>
  <si>
    <t>THX GAMES Tartalomfejlesztő Zártkörűen Működő Részvénytársaság</t>
  </si>
  <si>
    <t>1D1172</t>
  </si>
  <si>
    <t>1D1173</t>
  </si>
  <si>
    <t>009279</t>
  </si>
  <si>
    <t>Etotem Informatikai Kereskedelmi és Szolgáltató Zártkörűen Működő Részvénytársaság "végelszámolás a"</t>
  </si>
  <si>
    <t>1D1174</t>
  </si>
  <si>
    <t>1D1175</t>
  </si>
  <si>
    <t>1D1176</t>
  </si>
  <si>
    <t>1D1177</t>
  </si>
  <si>
    <t>1D1178</t>
  </si>
  <si>
    <t>1D1179</t>
  </si>
  <si>
    <t>1D1180</t>
  </si>
  <si>
    <t>0D1282</t>
  </si>
  <si>
    <t>009429</t>
  </si>
  <si>
    <t>XSD Informatikai Zártkörűen Működő Részvénytársaság</t>
  </si>
  <si>
    <t>1D1181</t>
  </si>
  <si>
    <t>009208</t>
  </si>
  <si>
    <t>Comitatus-Energia Beruházási Kereskedelmi és Szolgáltató Zártkörűen Működő Részvénytársaság</t>
  </si>
  <si>
    <t>1D1182</t>
  </si>
  <si>
    <t>1D1183</t>
  </si>
  <si>
    <t>1D1184</t>
  </si>
  <si>
    <t>008653</t>
  </si>
  <si>
    <t>Foodexpert Holding Kereskedelmi és Szolgáltató Zártkörűen Működő Részvénytársaság</t>
  </si>
  <si>
    <t>1D1185</t>
  </si>
  <si>
    <t>009425</t>
  </si>
  <si>
    <t>LA-PI TRADE Kereskedelmi és Szolgáltató Zártkörűen működő Részvénytársaság</t>
  </si>
  <si>
    <t>1D1186</t>
  </si>
  <si>
    <t>009515</t>
  </si>
  <si>
    <t>EuroFleet Gépjármű Flottakezelő Zártkörűen Működő Részvénytársaság</t>
  </si>
  <si>
    <t>1D1187</t>
  </si>
  <si>
    <t>EMKK Első Magyar Közlekedésbiztonsági és Vezetéstechnikai Központ Zártkörűen Működő Részvénytársaság</t>
  </si>
  <si>
    <t>1D1188</t>
  </si>
  <si>
    <t>009550</t>
  </si>
  <si>
    <t>Hungaro-Orient Gold Zártkörűen Működő Részvénytársaság</t>
  </si>
  <si>
    <t>1D1189</t>
  </si>
  <si>
    <t>009586</t>
  </si>
  <si>
    <t>HÚSIPARI VÁLLALAT Gyártó, Kereskedelmi és Szolgáltató Zártkörűen Működő Részvénytársaság</t>
  </si>
  <si>
    <t>1D1190</t>
  </si>
  <si>
    <t>009184</t>
  </si>
  <si>
    <t>Market Építő Zártkörűen Működő Részvénytársaság</t>
  </si>
  <si>
    <t>1D1191</t>
  </si>
  <si>
    <t>1D1192</t>
  </si>
  <si>
    <t>1D1193</t>
  </si>
  <si>
    <t>1D1194</t>
  </si>
  <si>
    <t>1D1195</t>
  </si>
  <si>
    <t>009464</t>
  </si>
  <si>
    <t>Forex Club Információ-technológiai Szolgáltató Zártkörűen Működő Részvénytársaság</t>
  </si>
  <si>
    <t>1D1196</t>
  </si>
  <si>
    <t>0D1285</t>
  </si>
  <si>
    <t>0D1286</t>
  </si>
  <si>
    <t>4D0429</t>
  </si>
  <si>
    <t>001382</t>
  </si>
  <si>
    <t>Kisalföldi Erdőgazdaság Zártkörűen Működő Részvénytársaság</t>
  </si>
  <si>
    <t>1D1197</t>
  </si>
  <si>
    <t>0D1288</t>
  </si>
  <si>
    <t>009237</t>
  </si>
  <si>
    <t>Fedezet Kontroll Zártkörűen Működő Részvénytársaság</t>
  </si>
  <si>
    <t>1D1198</t>
  </si>
  <si>
    <t>1D1199</t>
  </si>
  <si>
    <t>009181</t>
  </si>
  <si>
    <t>Zene Rádió Országos Kereskedőház Zártkörűen Működő Részvénytársaság</t>
  </si>
  <si>
    <t>1D1200</t>
  </si>
  <si>
    <t>009498</t>
  </si>
  <si>
    <t>TrophyResort Zártkörűen Működő Részvénytársaság</t>
  </si>
  <si>
    <t>1D1201</t>
  </si>
  <si>
    <t>009514</t>
  </si>
  <si>
    <t>Humánia HRS Group Zártkörűen Működő Részvénytársaság</t>
  </si>
  <si>
    <t>1D1202</t>
  </si>
  <si>
    <t>009419</t>
  </si>
  <si>
    <t>Consortis Investment Zártkörűen Működő Részvénytársaság</t>
  </si>
  <si>
    <t>1D1203</t>
  </si>
  <si>
    <t>009513</t>
  </si>
  <si>
    <t>1D1204</t>
  </si>
  <si>
    <t>WABERER'S INTERNATIONAL Zártkörűen Működő Részvénytársaság</t>
  </si>
  <si>
    <t>1D1205</t>
  </si>
  <si>
    <t>0D1291</t>
  </si>
  <si>
    <t>009543</t>
  </si>
  <si>
    <t>CASA-PHARMA Zártkörűen Működő Részvénytársaság</t>
  </si>
  <si>
    <t>1D1206</t>
  </si>
  <si>
    <t>4D0430</t>
  </si>
  <si>
    <t>4D0431</t>
  </si>
  <si>
    <t>0D1292</t>
  </si>
  <si>
    <t>4D0432</t>
  </si>
  <si>
    <t>4D0433</t>
  </si>
  <si>
    <t>0D1293</t>
  </si>
  <si>
    <t>007992</t>
  </si>
  <si>
    <t>Suidex Hungary Pénzügyi Zártkörűen Működő Részvénytársaság</t>
  </si>
  <si>
    <t>1D1207</t>
  </si>
  <si>
    <t>0D1294</t>
  </si>
  <si>
    <t>0D1296</t>
  </si>
  <si>
    <t>1D1208</t>
  </si>
  <si>
    <t>009525</t>
  </si>
  <si>
    <t>TBÉSZ Távközlési és Biztosítóberendezési, Építő és Szolgáltató Zártkörűen Működő Részvénytársaság</t>
  </si>
  <si>
    <t>1D1209</t>
  </si>
  <si>
    <t>009509</t>
  </si>
  <si>
    <t>MICROSEC Számítástechnikai Fejlesztő zártkörűen működő Részvénytársaság</t>
  </si>
  <si>
    <t>1D1210</t>
  </si>
  <si>
    <t>009573</t>
  </si>
  <si>
    <t>Első Hitelkapu Pénzügyi Zártkörűen Működő Részvénytársaság</t>
  </si>
  <si>
    <t>1D1211</t>
  </si>
  <si>
    <t>009549</t>
  </si>
  <si>
    <t>5-S Bolygó Vagyonkezelő, Befektető és Szolgáltató Holding Zártkörűen Működő Részvénytársaság</t>
  </si>
  <si>
    <t>1D1212</t>
  </si>
  <si>
    <t>009562</t>
  </si>
  <si>
    <t>AVANGRADE Solutions Informatikai Zártkörűen Működő Részvénytársaság</t>
  </si>
  <si>
    <t>1D1213</t>
  </si>
  <si>
    <t>009423</t>
  </si>
  <si>
    <t>European Business Connect Pénzügyi Tanácsadó Zártkörűen Működő Részvénytársaság</t>
  </si>
  <si>
    <t>1D1214</t>
  </si>
  <si>
    <t>4D0434</t>
  </si>
  <si>
    <t>009411</t>
  </si>
  <si>
    <t>EFFECTIVE GROUP Informatika Zártkörűen Működő Részvénytársaság</t>
  </si>
  <si>
    <t>1D1215</t>
  </si>
  <si>
    <t>1D1216</t>
  </si>
  <si>
    <t>4D0435</t>
  </si>
  <si>
    <t>1D1217</t>
  </si>
  <si>
    <t>0D1298</t>
  </si>
  <si>
    <t>0D1299</t>
  </si>
  <si>
    <t>009576</t>
  </si>
  <si>
    <t>Salvaguardia Holding Zártkörűen Működő Részvénytársaság</t>
  </si>
  <si>
    <t>1D1218</t>
  </si>
  <si>
    <t>0D1300</t>
  </si>
  <si>
    <t>009533</t>
  </si>
  <si>
    <t>Tax Controlling International Eszközkezelő és Beruházási Holding Zártkörűen Működő Részvénytársaság</t>
  </si>
  <si>
    <t>1D1219</t>
  </si>
  <si>
    <t>0D1302</t>
  </si>
  <si>
    <t>0D1303</t>
  </si>
  <si>
    <t>0D1304</t>
  </si>
  <si>
    <t>009538</t>
  </si>
  <si>
    <t>SZENTEX IMMO Ingatlanfejlesztő Zártkörűen Működő Részvénytársaság</t>
  </si>
  <si>
    <t>1D1220</t>
  </si>
  <si>
    <t>000427</t>
  </si>
  <si>
    <t>OTP Befektetési, Ingatlanforgalmazási és Vagyonkezelő Zártkörűen Működő Részvénytársaság</t>
  </si>
  <si>
    <t>1D1221</t>
  </si>
  <si>
    <t>0D1306</t>
  </si>
  <si>
    <t>009183</t>
  </si>
  <si>
    <t>Pannon Technológiák Zártkörűen Működő Részvénytársaság</t>
  </si>
  <si>
    <t>1D1223</t>
  </si>
  <si>
    <t>0D1307</t>
  </si>
  <si>
    <t>0D1308</t>
  </si>
  <si>
    <t>1D1224</t>
  </si>
  <si>
    <t>0D1310</t>
  </si>
  <si>
    <t>009516</t>
  </si>
  <si>
    <t>Confide Global Consulting Zártkörűen Működő Részvénytársaság</t>
  </si>
  <si>
    <t>1D1225</t>
  </si>
  <si>
    <t>1D1226</t>
  </si>
  <si>
    <t>007680</t>
  </si>
  <si>
    <t>COR-A Egészségügyi Zártkörűen Működő Részvénytársaság</t>
  </si>
  <si>
    <t>1D1227</t>
  </si>
  <si>
    <t>1D1228</t>
  </si>
  <si>
    <t>009585</t>
  </si>
  <si>
    <t>Multipass Solutions Zártkörűen Működő Részvénytársaság</t>
  </si>
  <si>
    <t>1D1229</t>
  </si>
  <si>
    <t>1D1230</t>
  </si>
  <si>
    <t>009598</t>
  </si>
  <si>
    <t>LRT-NET Szolgáltató Zártkörűen Működő Részvénytársaság</t>
  </si>
  <si>
    <t>1D1231</t>
  </si>
  <si>
    <t>0D1312</t>
  </si>
  <si>
    <t>0D1313</t>
  </si>
  <si>
    <t>0D1314</t>
  </si>
  <si>
    <t>0D1315</t>
  </si>
  <si>
    <t>0D1316</t>
  </si>
  <si>
    <t>008310</t>
  </si>
  <si>
    <t>Paprika Gourmet Kereskedelmi Zártkörűen Működő Részvénytársaság</t>
  </si>
  <si>
    <t>1D1232</t>
  </si>
  <si>
    <t>0D1317</t>
  </si>
  <si>
    <t>0D1318</t>
  </si>
  <si>
    <t>0D1319</t>
  </si>
  <si>
    <t>4D0436</t>
  </si>
  <si>
    <t>4D0437</t>
  </si>
  <si>
    <t>0D1320</t>
  </si>
  <si>
    <t>009520</t>
  </si>
  <si>
    <t>Magyar Élelmiszer Felvásárló Zártkörűen Működő Részvénytársaság</t>
  </si>
  <si>
    <t>1D1233</t>
  </si>
  <si>
    <t>009519</t>
  </si>
  <si>
    <t>Magyar Beszerzési Zártkörűen Működő Részvénytársaság</t>
  </si>
  <si>
    <t>1D1234</t>
  </si>
  <si>
    <t>002032</t>
  </si>
  <si>
    <t>Díjbeszedő Faktorház Nyilvánosan Működő Részvénytársaság</t>
  </si>
  <si>
    <t>1D1235</t>
  </si>
  <si>
    <t>000088</t>
  </si>
  <si>
    <t>MÉHKE Nonprofit Zártkörűen Működő Részvénytársaság</t>
  </si>
  <si>
    <t>1D1236</t>
  </si>
  <si>
    <t>009590</t>
  </si>
  <si>
    <t>ELMAPFI Zártkörűen Működő Részvénytársaság</t>
  </si>
  <si>
    <t>1D1237</t>
  </si>
  <si>
    <t>009624</t>
  </si>
  <si>
    <t>IVANKA Factory Zártkörűen Működő Részvénytársaság</t>
  </si>
  <si>
    <t>1D1238</t>
  </si>
  <si>
    <t>009557</t>
  </si>
  <si>
    <t>Valor Capital Kockázati Tőkealap-kezelő Zártkörűen Működő Részvénytársaság</t>
  </si>
  <si>
    <t>1D1239</t>
  </si>
  <si>
    <t>0D1322</t>
  </si>
  <si>
    <t>0D1323</t>
  </si>
  <si>
    <t>009619</t>
  </si>
  <si>
    <t>HUNGÁRIA Gold Kereskedelmi és Tanácsadó Korlátolt Felelősségű Társaság</t>
  </si>
  <si>
    <t>0D1324</t>
  </si>
  <si>
    <t>4D0438</t>
  </si>
  <si>
    <t>0D1325</t>
  </si>
  <si>
    <t>1D1240</t>
  </si>
  <si>
    <t>0D1326</t>
  </si>
  <si>
    <t>009404</t>
  </si>
  <si>
    <t>Magyar Nemzeti Filmalap Közhasznú Nonprofit Zártkörűen működő Részvénytársaság</t>
  </si>
  <si>
    <t>1D1241</t>
  </si>
  <si>
    <t>1D1242</t>
  </si>
  <si>
    <t>009306</t>
  </si>
  <si>
    <t>Universal Solutions Zártkörűen Működő Részvénytársaság</t>
  </si>
  <si>
    <t>1D1243</t>
  </si>
  <si>
    <t>009528</t>
  </si>
  <si>
    <t>Elektronika Vonala Biztonsági Szolgáltatások Zártkörűen Működő Részvénytársaság</t>
  </si>
  <si>
    <t>1D1244</t>
  </si>
  <si>
    <t>009487</t>
  </si>
  <si>
    <t>ASTRUM-CARGO Termelő és Szolgáltató Zártkörűen Működő Részvénytársaság</t>
  </si>
  <si>
    <t>1D1245</t>
  </si>
  <si>
    <t>009381</t>
  </si>
  <si>
    <t>E-GROUP ICT SOFTWARE Informatikai Zártkörűen Működő Részvénytársaság</t>
  </si>
  <si>
    <t>1D1246</t>
  </si>
  <si>
    <t>1D1247</t>
  </si>
  <si>
    <t>1D1248</t>
  </si>
  <si>
    <t>0D1330</t>
  </si>
  <si>
    <t>0D1331</t>
  </si>
  <si>
    <t>0D1332</t>
  </si>
  <si>
    <t>4D0439</t>
  </si>
  <si>
    <t>4D0440</t>
  </si>
  <si>
    <t>009453</t>
  </si>
  <si>
    <t>Tudásbróker Tanácsadó, Szolgáltató és Kereskedelmi Zártkörűen Működő Részvénytársaság</t>
  </si>
  <si>
    <t>1D1249</t>
  </si>
  <si>
    <t>0D1334</t>
  </si>
  <si>
    <t>009628</t>
  </si>
  <si>
    <t>Kincs Holding Zártkörűen Működő Részvénytársaság</t>
  </si>
  <si>
    <t>1D1250</t>
  </si>
  <si>
    <t>0D1336</t>
  </si>
  <si>
    <t>009579</t>
  </si>
  <si>
    <t>DH Hadron Zártkörűen Működő Részvénytársaság</t>
  </si>
  <si>
    <t>1D1251</t>
  </si>
  <si>
    <t>4D0441</t>
  </si>
  <si>
    <t>AXON Vagyonkezelő, Organizációs és Befektetési Zártkörűen Működő Részvénytársaság</t>
  </si>
  <si>
    <t>1D1252</t>
  </si>
  <si>
    <t>009592</t>
  </si>
  <si>
    <t>Silver Quantum Group Zártkörűen Működő Részvénytársaság</t>
  </si>
  <si>
    <t>1D1253</t>
  </si>
  <si>
    <t>1D1254</t>
  </si>
  <si>
    <t>1D1255</t>
  </si>
  <si>
    <t>4D0442</t>
  </si>
  <si>
    <t>0D1337</t>
  </si>
  <si>
    <t>0D1338</t>
  </si>
  <si>
    <t>0D1339</t>
  </si>
  <si>
    <t>009508</t>
  </si>
  <si>
    <t>Alder Vagyonkezelő Zártkörűen Működő Részvénytársaság</t>
  </si>
  <si>
    <t>1D1256</t>
  </si>
  <si>
    <t>009644</t>
  </si>
  <si>
    <t>MPVI Mobil Zártkörűen Működő Részvénytársaság</t>
  </si>
  <si>
    <t>1D1257</t>
  </si>
  <si>
    <t>1D1258</t>
  </si>
  <si>
    <t>009500</t>
  </si>
  <si>
    <t>1D1259</t>
  </si>
  <si>
    <t>1D1260</t>
  </si>
  <si>
    <t>1D1261</t>
  </si>
  <si>
    <t>1D1262</t>
  </si>
  <si>
    <t>008622</t>
  </si>
  <si>
    <t>Megyer Termelési és Kereskedelmi Zártkörűen Működő Részvénytársaság</t>
  </si>
  <si>
    <t>1D1263</t>
  </si>
  <si>
    <t>008621</t>
  </si>
  <si>
    <t>Pajzos Termelési és Kereskedelmi Zártkörűen Működő Részvénytársaság</t>
  </si>
  <si>
    <t>1D1264</t>
  </si>
  <si>
    <t>009265</t>
  </si>
  <si>
    <t>Danubius Expert Szolgáltató Zártkörűen Működő Részvénytársaság</t>
  </si>
  <si>
    <t>1D1265</t>
  </si>
  <si>
    <t>0D1341</t>
  </si>
  <si>
    <t>009496</t>
  </si>
  <si>
    <t>Vitamin Pénztárszolgáltató Zártkörűen Működő Részvénytársaság</t>
  </si>
  <si>
    <t>1D1266</t>
  </si>
  <si>
    <t>007700</t>
  </si>
  <si>
    <t>BPartner Ingatlankezelő és Szolgáltató Zártkörűen Működő Részvénytársaság</t>
  </si>
  <si>
    <t>1D1267</t>
  </si>
  <si>
    <t>009505</t>
  </si>
  <si>
    <t>GAF Holding Zártkörűen Működő Részvénytársaság</t>
  </si>
  <si>
    <t>1D1268</t>
  </si>
  <si>
    <t>1D1269</t>
  </si>
  <si>
    <t>1D1270</t>
  </si>
  <si>
    <t>1D1271</t>
  </si>
  <si>
    <t>009605</t>
  </si>
  <si>
    <t>SZ-BAU'58 Építőipari Szolgáltató Zártkörűen Működő Részvénytársaság</t>
  </si>
  <si>
    <t>1D1272</t>
  </si>
  <si>
    <t>0D1343</t>
  </si>
  <si>
    <t>1D1273</t>
  </si>
  <si>
    <t>4D0443</t>
  </si>
  <si>
    <t>4D0444</t>
  </si>
  <si>
    <t>0D1344</t>
  </si>
  <si>
    <t>009556</t>
  </si>
  <si>
    <t>CROSS-INERGY Szolgáltató és Kereskedelmi Zártkörűen Működő Részvénytársaság</t>
  </si>
  <si>
    <t>1D1274</t>
  </si>
  <si>
    <t>0D1345</t>
  </si>
  <si>
    <t>0D1346</t>
  </si>
  <si>
    <t>0D1347</t>
  </si>
  <si>
    <t>009634</t>
  </si>
  <si>
    <t>GAUDIUM Invest Termelő és Szolgáltató Zártkörűen Működő Részvénytársaság</t>
  </si>
  <si>
    <t>1D1275</t>
  </si>
  <si>
    <t>008289</t>
  </si>
  <si>
    <t>Grátisz Zálog Zártkörűen Működő Részvénytársaság</t>
  </si>
  <si>
    <t>1D1276</t>
  </si>
  <si>
    <t>009398</t>
  </si>
  <si>
    <t>1D1277</t>
  </si>
  <si>
    <t>0D1349</t>
  </si>
  <si>
    <t>009600</t>
  </si>
  <si>
    <t>ISVH Műszaki Szolgáltató Zártkörűen Működő Részvénytársaság</t>
  </si>
  <si>
    <t>1D1278</t>
  </si>
  <si>
    <t>009610</t>
  </si>
  <si>
    <t>VT VK Vállalkozás és Technológiai Befektetési, Kereskedelmi Zártkörűen működő Részvénytársaság</t>
  </si>
  <si>
    <t>1D1279</t>
  </si>
  <si>
    <t>009621</t>
  </si>
  <si>
    <t>LMGL-INVEST FACTORING Pénzügyi Zártkörűen Működő Részvénytársaság</t>
  </si>
  <si>
    <t>1D1280</t>
  </si>
  <si>
    <t>009465</t>
  </si>
  <si>
    <t>Ruffnet Zártkörűen Működő Részvénytársaság</t>
  </si>
  <si>
    <t>1D1281</t>
  </si>
  <si>
    <t>009635</t>
  </si>
  <si>
    <t>United Business Capital Zártkörűen Működő Részványtársaság</t>
  </si>
  <si>
    <t>1D1282</t>
  </si>
  <si>
    <t>006271</t>
  </si>
  <si>
    <t>SZIM IPARI PARK Ingatlankezelő és Szolgáltató Zártkörűen Működő Részvénytársaság</t>
  </si>
  <si>
    <t>1D1283</t>
  </si>
  <si>
    <t>009657</t>
  </si>
  <si>
    <t>Biostatisztika Kutató és Fejlesztő Zártkörűen Működő Részvénytársaság</t>
  </si>
  <si>
    <t>1D1284</t>
  </si>
  <si>
    <t>0D1356</t>
  </si>
  <si>
    <t>009420</t>
  </si>
  <si>
    <t>Zsáka COOP Kereskedelmi és Szolgáltató Zártkörűen Működő Részvénytársaság</t>
  </si>
  <si>
    <t>1D1285</t>
  </si>
  <si>
    <t>1D1286</t>
  </si>
  <si>
    <t>1D1287</t>
  </si>
  <si>
    <t>1D1288</t>
  </si>
  <si>
    <t>1D1289</t>
  </si>
  <si>
    <t>0D1357</t>
  </si>
  <si>
    <t>0D1358</t>
  </si>
  <si>
    <t>0D1359</t>
  </si>
  <si>
    <t>009616</t>
  </si>
  <si>
    <t>EQUILOR Alapkezelő Zártkörűen Működő Részvénytársaság</t>
  </si>
  <si>
    <t>1D1290</t>
  </si>
  <si>
    <t>0D1360</t>
  </si>
  <si>
    <t>KH ERŐS</t>
  </si>
  <si>
    <t>009617</t>
  </si>
  <si>
    <t>MVM NET Távközlési Szolgáltató Zártkörűen Működő Részvénytársaság</t>
  </si>
  <si>
    <t>1D1291</t>
  </si>
  <si>
    <t>009389</t>
  </si>
  <si>
    <t>VENDEL-IRODAHÁZ Ingatlanhasznosító Zártkörűen Működő Részvénytársaság</t>
  </si>
  <si>
    <t>1D1292</t>
  </si>
  <si>
    <t>0D1363</t>
  </si>
  <si>
    <t>009000</t>
  </si>
  <si>
    <t>TITÁN FAKTOR Pénzügyi Szolgáltató Zártkörűen Működő Részvénytársaság</t>
  </si>
  <si>
    <t>1D1293</t>
  </si>
  <si>
    <t>009484</t>
  </si>
  <si>
    <t>IMMOPACTUM Zártkörűen Működő Részvénytársaság</t>
  </si>
  <si>
    <t>1D1294</t>
  </si>
  <si>
    <t>009599</t>
  </si>
  <si>
    <t>PRESTING OPTIMUM MÉRNÖKI Ingatlankezelő és Környezetvédelmi Zártkörűen Működő Részvénytársaság</t>
  </si>
  <si>
    <t>1D1295</t>
  </si>
  <si>
    <t>4D0445</t>
  </si>
  <si>
    <t>008833</t>
  </si>
  <si>
    <t>GTH Geotherm Holding Zártkörűen Működő Részvénytársaság</t>
  </si>
  <si>
    <t>1D1296</t>
  </si>
  <si>
    <t>009552</t>
  </si>
  <si>
    <t>Városi Vasútépítő Zártkörűen Működű Részvénytársaság</t>
  </si>
  <si>
    <t>1D1297</t>
  </si>
  <si>
    <t>1D1298</t>
  </si>
  <si>
    <t>009645</t>
  </si>
  <si>
    <t>Forest Capital Holding Zártkörűen Működő Részvénytársaság</t>
  </si>
  <si>
    <t>1D1299</t>
  </si>
  <si>
    <t>0D1365</t>
  </si>
  <si>
    <t>0D1366</t>
  </si>
  <si>
    <t>0D1367</t>
  </si>
  <si>
    <t>0D1368</t>
  </si>
  <si>
    <t>0D1369</t>
  </si>
  <si>
    <t>4D0446</t>
  </si>
  <si>
    <t>0D1372</t>
  </si>
  <si>
    <t>009244</t>
  </si>
  <si>
    <t>2nd Step Zártkörűen Működő Részvénytársaság</t>
  </si>
  <si>
    <t>1D1300</t>
  </si>
  <si>
    <t>009568</t>
  </si>
  <si>
    <t>NAVIGATOR INVESTMENTS Zártkörűen Működő Részvénytársaság</t>
  </si>
  <si>
    <t>1D1301</t>
  </si>
  <si>
    <t>009665</t>
  </si>
  <si>
    <t>Euro-Group Invest Vagyonkezelő Zártkörűen Működő Részvénytársaság</t>
  </si>
  <si>
    <t>1D1302</t>
  </si>
  <si>
    <t>009641</t>
  </si>
  <si>
    <t>YARDSTICK Zártkörűen Működő Részvénytársaság</t>
  </si>
  <si>
    <t>1D1303</t>
  </si>
  <si>
    <t>009640</t>
  </si>
  <si>
    <t>Dokk Holding Zártkörűen Működő Részvénytársaság</t>
  </si>
  <si>
    <t>1D1304</t>
  </si>
  <si>
    <t>1D1305</t>
  </si>
  <si>
    <t>1D1306</t>
  </si>
  <si>
    <t>0D1374</t>
  </si>
  <si>
    <t>009402</t>
  </si>
  <si>
    <t>CIKLÁMEN-TOURIST Idegenforgalmi Zártkörűen Működő Részvénytársaság</t>
  </si>
  <si>
    <t>1D1307</t>
  </si>
  <si>
    <t>0D1375</t>
  </si>
  <si>
    <t>4D0447</t>
  </si>
  <si>
    <t>009486</t>
  </si>
  <si>
    <t>ESTI HÍRADÓ Médiaszolgáltató Zártkörűen Működő Részvénytársaság</t>
  </si>
  <si>
    <t>1D1308</t>
  </si>
  <si>
    <t>0D1377</t>
  </si>
  <si>
    <t>007860</t>
  </si>
  <si>
    <t>Random Capital Broker Zártkörűen Működő Részvénytársaság</t>
  </si>
  <si>
    <t>1D1309</t>
  </si>
  <si>
    <t>4D0448</t>
  </si>
  <si>
    <t>0D1378</t>
  </si>
  <si>
    <t>0D1379</t>
  </si>
  <si>
    <t>009643</t>
  </si>
  <si>
    <t>YES Investment Vagyonkezelő Zártkörűen Működő Részvénytársaság</t>
  </si>
  <si>
    <t>1D1310</t>
  </si>
  <si>
    <t>UNO-Borklub és Ingatlanfejlesztő Zártkörűen működő Részvénytársaság</t>
  </si>
  <si>
    <t>1D1311</t>
  </si>
  <si>
    <t>009614</t>
  </si>
  <si>
    <t>KAIP Zártkörűen Működő Részvénytársaság</t>
  </si>
  <si>
    <t>1D1312</t>
  </si>
  <si>
    <t>009650</t>
  </si>
  <si>
    <t>PANNON HOLDING HUNGARY Zártkörűen Működő Részvénytársaság</t>
  </si>
  <si>
    <t>HU0000115241</t>
  </si>
  <si>
    <t>1D1313</t>
  </si>
  <si>
    <t>PANNON HH</t>
  </si>
  <si>
    <t>0D1381</t>
  </si>
  <si>
    <t>0D1382</t>
  </si>
  <si>
    <t>0D1383</t>
  </si>
  <si>
    <t>009623</t>
  </si>
  <si>
    <t>SALGO METAL-WORKS Zártkörűen Működő Részvénytársaság</t>
  </si>
  <si>
    <t>1D1314</t>
  </si>
  <si>
    <t>009648</t>
  </si>
  <si>
    <t>BERTHA-MEDICAL Befektetési Zártkörűen Működő Részvénytársaság</t>
  </si>
  <si>
    <t>1D1315</t>
  </si>
  <si>
    <t>0D1384</t>
  </si>
  <si>
    <t>0D1386</t>
  </si>
  <si>
    <t>1D1316</t>
  </si>
  <si>
    <t>009691</t>
  </si>
  <si>
    <t>Catalyst Partners Kockázati Tőkealap-kezelő Zártkörűen Működő Részvénytársaság</t>
  </si>
  <si>
    <t>1D1317</t>
  </si>
  <si>
    <t>009606</t>
  </si>
  <si>
    <t>PROFIT HOLDING HUNGARY Zártkörűen Működő Részvénytársaság</t>
  </si>
  <si>
    <t>1D1318</t>
  </si>
  <si>
    <t>009591</t>
  </si>
  <si>
    <t>REMEDIOS Zártkörűen Működő Részvénytársaság</t>
  </si>
  <si>
    <t>1D1319</t>
  </si>
  <si>
    <t>1D1320</t>
  </si>
  <si>
    <t>0D1389</t>
  </si>
  <si>
    <t>4D0449</t>
  </si>
  <si>
    <t>0D1391</t>
  </si>
  <si>
    <t>009670</t>
  </si>
  <si>
    <t>GLOBALKER.HU Kereskedelmi Zártkörűen Működő Részvénytársaság</t>
  </si>
  <si>
    <t>1D1321</t>
  </si>
  <si>
    <t>008484</t>
  </si>
  <si>
    <t>Magyar Patika Szolgáltatóház Zártkörűen Működő Részvénytársaság "végelszámolás alatt"</t>
  </si>
  <si>
    <t>1D1322</t>
  </si>
  <si>
    <t>0D1393</t>
  </si>
  <si>
    <t>009660</t>
  </si>
  <si>
    <t>S-Group Közép-európai Biztonsági és Védelmi Zártkörűen Működő Részvénytársaság</t>
  </si>
  <si>
    <t>1D1323</t>
  </si>
  <si>
    <t>0D1395</t>
  </si>
  <si>
    <t>009554</t>
  </si>
  <si>
    <t>Icy Delicate Service Zártkörűen Működő Részvénytársaság</t>
  </si>
  <si>
    <t>1D1324</t>
  </si>
  <si>
    <t>009512</t>
  </si>
  <si>
    <t>Bács-Szakma Szakképzés-fejlesztési és Szervezési Non-profit Kiemelkedően Közhasznú Zártkörűen Működő</t>
  </si>
  <si>
    <t>1D1325</t>
  </si>
  <si>
    <t>002343</t>
  </si>
  <si>
    <t>AKROPOLIS.HU Ingatlanközvetítő Zártkörűen Működő Részvénytársaság</t>
  </si>
  <si>
    <t>1D1326</t>
  </si>
  <si>
    <t>009507</t>
  </si>
  <si>
    <t>MASSIVE GROUP Zártkörűen Működő Részvénytársaság</t>
  </si>
  <si>
    <t>1D1327</t>
  </si>
  <si>
    <t>009374</t>
  </si>
  <si>
    <t>ADITUS Tanácsadó és Szolgáltató Zártkörűen Működő Részvénytársaság</t>
  </si>
  <si>
    <t>1D1328</t>
  </si>
  <si>
    <t>009141</t>
  </si>
  <si>
    <t>VNM Távközlési Zártkörűen Működő Részvénytársaság</t>
  </si>
  <si>
    <t>1D1329</t>
  </si>
  <si>
    <t>0D1397</t>
  </si>
  <si>
    <t>0D1398</t>
  </si>
  <si>
    <t>0D1399</t>
  </si>
  <si>
    <t>4D0450</t>
  </si>
  <si>
    <t>009676</t>
  </si>
  <si>
    <t>BECMOL Zártkörűen Működő Részvénytársaság</t>
  </si>
  <si>
    <t>1D1330</t>
  </si>
  <si>
    <t>0D1400</t>
  </si>
  <si>
    <t>0D1402</t>
  </si>
  <si>
    <t>0D1404</t>
  </si>
  <si>
    <t>0D1405</t>
  </si>
  <si>
    <t>1D1331</t>
  </si>
  <si>
    <t>1D1332</t>
  </si>
  <si>
    <t>009706</t>
  </si>
  <si>
    <t>PRILOG CSOPORT Zártkörűen Működő Részvénytársaság</t>
  </si>
  <si>
    <t>1D1333</t>
  </si>
  <si>
    <t>1D1334</t>
  </si>
  <si>
    <t>1D1335</t>
  </si>
  <si>
    <t>009681</t>
  </si>
  <si>
    <t>RFH Nonprofit Zártkörűen Működő Részvénytársaság</t>
  </si>
  <si>
    <t>1D1336</t>
  </si>
  <si>
    <t>0D1407</t>
  </si>
  <si>
    <t>0D1410</t>
  </si>
  <si>
    <t>009721</t>
  </si>
  <si>
    <t>Telekom 4 Magyarország Távközlési Zártkörűen Működő Részvénytársaság</t>
  </si>
  <si>
    <t>1D1337</t>
  </si>
  <si>
    <t>009471</t>
  </si>
  <si>
    <t>BBCA Szolnok Biokémiai Zártkörűen Működő Részvénytársaság</t>
  </si>
  <si>
    <t>1D1338</t>
  </si>
  <si>
    <t>0D1411</t>
  </si>
  <si>
    <t>4D0451</t>
  </si>
  <si>
    <t>4D0452</t>
  </si>
  <si>
    <t>4D0453</t>
  </si>
  <si>
    <t>0D1412</t>
  </si>
  <si>
    <t>009727</t>
  </si>
  <si>
    <t>Matapalo Zártkörűen Működő Részvénytársaság</t>
  </si>
  <si>
    <t>1D1339</t>
  </si>
  <si>
    <t>009461</t>
  </si>
  <si>
    <t>Inter-Operator Nyilvánosan Működő Részvénytársaság</t>
  </si>
  <si>
    <t>1D1340</t>
  </si>
  <si>
    <t>009259</t>
  </si>
  <si>
    <t>1D1341</t>
  </si>
  <si>
    <t>0D1414</t>
  </si>
  <si>
    <t>4D0454</t>
  </si>
  <si>
    <t>4D0455</t>
  </si>
  <si>
    <t>TŰZSERLEGE</t>
  </si>
  <si>
    <t>0D1415</t>
  </si>
  <si>
    <t>0D1416</t>
  </si>
  <si>
    <t>0D1417</t>
  </si>
  <si>
    <t>009689</t>
  </si>
  <si>
    <t>3 Lánc Hotels Nyilvánosan Müködő Részvénytársaság</t>
  </si>
  <si>
    <t>1D1342</t>
  </si>
  <si>
    <t>1D1343</t>
  </si>
  <si>
    <t>0D1418</t>
  </si>
  <si>
    <t>0D1419</t>
  </si>
  <si>
    <t>009731</t>
  </si>
  <si>
    <t>Health Invest Vagyonkezelő és Befektetési Zártkörűen Működő Részvénytársaság</t>
  </si>
  <si>
    <t>1D1344</t>
  </si>
  <si>
    <t>0D1420</t>
  </si>
  <si>
    <t>008932</t>
  </si>
  <si>
    <t>SYGMA LOGISTICS Szállítmányozási és Kereskedelmi Zártkörűen Működő Részvénytársaság</t>
  </si>
  <si>
    <t>1D1345</t>
  </si>
  <si>
    <t>1D1346</t>
  </si>
  <si>
    <t>008358</t>
  </si>
  <si>
    <t>EXIGO ENERGETIKAI Szolgáltató Zártkörűen Működő Részvénytársaság</t>
  </si>
  <si>
    <t>1D1347</t>
  </si>
  <si>
    <t>009729</t>
  </si>
  <si>
    <t>Nanushka International Zártkörűen Működő Részvénytársaság</t>
  </si>
  <si>
    <t>1D1348</t>
  </si>
  <si>
    <t>1D1349</t>
  </si>
  <si>
    <t>4D0456</t>
  </si>
  <si>
    <t>0D1424</t>
  </si>
  <si>
    <t>0D1425</t>
  </si>
  <si>
    <t>1D1350</t>
  </si>
  <si>
    <t>1D1351</t>
  </si>
  <si>
    <t>009726</t>
  </si>
  <si>
    <t>Prosperitás Kockázati Tőkealap-kezelő Zártkörűen Működő Részvénytársaság</t>
  </si>
  <si>
    <t>1D1352</t>
  </si>
  <si>
    <t>009709</t>
  </si>
  <si>
    <t>Stuban Generál Trafo Villamosgépjavító Kereskedelemi és Szolgáltató Zártkörűen Működő Részvényt.</t>
  </si>
  <si>
    <t>1D1353</t>
  </si>
  <si>
    <t>0D1426</t>
  </si>
  <si>
    <t>1D1354</t>
  </si>
  <si>
    <t>1D1355</t>
  </si>
  <si>
    <t>1D1356</t>
  </si>
  <si>
    <t>1D1357</t>
  </si>
  <si>
    <t>0D1429</t>
  </si>
  <si>
    <t>009257</t>
  </si>
  <si>
    <t>ADEPTUS-H Mély- és Magasépítő Zártkörűen Működő Részvénytársaság</t>
  </si>
  <si>
    <t>1D1358</t>
  </si>
  <si>
    <t>006079</t>
  </si>
  <si>
    <t>1D1359</t>
  </si>
  <si>
    <t>003092</t>
  </si>
  <si>
    <t>INDOTEK Befektetési Zártkörűen Működő Részvénytársaság</t>
  </si>
  <si>
    <t>1D1360</t>
  </si>
  <si>
    <t>1D1361</t>
  </si>
  <si>
    <t>4D0457</t>
  </si>
  <si>
    <t>1D1362</t>
  </si>
  <si>
    <t>1D1363</t>
  </si>
  <si>
    <t>1D1364</t>
  </si>
  <si>
    <t>1D1365</t>
  </si>
  <si>
    <t>1D1366</t>
  </si>
  <si>
    <t>1D1367</t>
  </si>
  <si>
    <t>009455</t>
  </si>
  <si>
    <t>Multipont Program Zártkörűen Működő Részvénytársaság</t>
  </si>
  <si>
    <t>1D1368</t>
  </si>
  <si>
    <t>009658</t>
  </si>
  <si>
    <t>Euromarcus Kereskedelmi és Szolgáltató Zártkörűen Működő Részvénytársaság</t>
  </si>
  <si>
    <t>1D1369</t>
  </si>
  <si>
    <t>009690</t>
  </si>
  <si>
    <t>1D1370</t>
  </si>
  <si>
    <t>1D1371</t>
  </si>
  <si>
    <t>009694</t>
  </si>
  <si>
    <t>EX-ID Zártkörűen Működő Részvénytársaság</t>
  </si>
  <si>
    <t>1D1372</t>
  </si>
  <si>
    <t>4D0458</t>
  </si>
  <si>
    <t>4D0459</t>
  </si>
  <si>
    <t>Hódmezővásárhely Megyei Jogú Város Önkormányzat</t>
  </si>
  <si>
    <t>0D1431</t>
  </si>
  <si>
    <t>003553</t>
  </si>
  <si>
    <t>GLOBIMPEX Kereskedelmi és Szolgáltató Zártkörűen működő Részvénytársaság</t>
  </si>
  <si>
    <t>1D1373</t>
  </si>
  <si>
    <t>0D1432</t>
  </si>
  <si>
    <t>4D0460</t>
  </si>
  <si>
    <t>0D1433</t>
  </si>
  <si>
    <t>0D1434</t>
  </si>
  <si>
    <t>0D1436</t>
  </si>
  <si>
    <t>0D1438</t>
  </si>
  <si>
    <t>Ti.Ziccer</t>
  </si>
  <si>
    <t>1D1374</t>
  </si>
  <si>
    <t>009743</t>
  </si>
  <si>
    <t>Spibum Holding Zártkörűen Működő Részvénytársaság</t>
  </si>
  <si>
    <t>1D1375</t>
  </si>
  <si>
    <t>0D1439</t>
  </si>
  <si>
    <t>009637</t>
  </si>
  <si>
    <t>ReignSoft Szolgáltató és Kereskedelmi Zártkörűen Működő Részvénytársaság</t>
  </si>
  <si>
    <t>1D1376</t>
  </si>
  <si>
    <t>4D0461</t>
  </si>
  <si>
    <t>009595</t>
  </si>
  <si>
    <t>FHP TRADING HUNGARY Zártkörűen Működő Részvénytársaság</t>
  </si>
  <si>
    <t>1D1377</t>
  </si>
  <si>
    <t>0D1441</t>
  </si>
  <si>
    <t>0D1442</t>
  </si>
  <si>
    <t>003912</t>
  </si>
  <si>
    <t>"Miskolci Geotermia" Zártkörűen Működő Részvénytársaság</t>
  </si>
  <si>
    <t>1D1378</t>
  </si>
  <si>
    <t>003908</t>
  </si>
  <si>
    <t>Gödöllői Geotermia Zártkörűen Működő Részvénytársaság</t>
  </si>
  <si>
    <t>1D1379</t>
  </si>
  <si>
    <t>GÖDÖLLŐIGE</t>
  </si>
  <si>
    <t>009531</t>
  </si>
  <si>
    <t>MOBIL-ESCO Holding Zártkorűen Működő Részvénytársaság</t>
  </si>
  <si>
    <t>1D1380</t>
  </si>
  <si>
    <t>0D1444</t>
  </si>
  <si>
    <t>0D1445</t>
  </si>
  <si>
    <t>0D1447</t>
  </si>
  <si>
    <t>0D1448</t>
  </si>
  <si>
    <t>0D1449</t>
  </si>
  <si>
    <t>009587</t>
  </si>
  <si>
    <t>TOGASPM-KER Kereskedelmi és Szolgáltató Zártkörűen Működő Részvénytársaság</t>
  </si>
  <si>
    <t>1D1381</t>
  </si>
  <si>
    <t>009684</t>
  </si>
  <si>
    <t>AWM Pénzügyi Holding Zártkörűen Működő Részvénytársaság</t>
  </si>
  <si>
    <t>1D1382</t>
  </si>
  <si>
    <t>009683</t>
  </si>
  <si>
    <t>ARTEON INVEST Pénzügyi Tanácsadó Zártkörűen Működő Részvénytársaság</t>
  </si>
  <si>
    <t>1D1383</t>
  </si>
  <si>
    <t>009653</t>
  </si>
  <si>
    <t>ALTERA Vagyonkezelő Nyilvánosan Működő Részvénytársaság</t>
  </si>
  <si>
    <t>1D1384</t>
  </si>
  <si>
    <t>1D1385</t>
  </si>
  <si>
    <t>0D1450</t>
  </si>
  <si>
    <t>009611</t>
  </si>
  <si>
    <t>JayStack Technologies Zártkörűen Működő Részvénytársaság</t>
  </si>
  <si>
    <t>1D1386</t>
  </si>
  <si>
    <t>0D1452</t>
  </si>
  <si>
    <t>0D1454</t>
  </si>
  <si>
    <t>009742</t>
  </si>
  <si>
    <t>Gróf Hungary Zártkörűen Működő Részvénytársaság</t>
  </si>
  <si>
    <t>1D1388</t>
  </si>
  <si>
    <t>009701</t>
  </si>
  <si>
    <t>Magyar Ízek Kereskedelmi Szövetség Zártkörűen Működő Részvénytársaság</t>
  </si>
  <si>
    <t>1D1389</t>
  </si>
  <si>
    <t>009043</t>
  </si>
  <si>
    <t>FastVentures Zártkörűen Működő Részvénytársaság</t>
  </si>
  <si>
    <t>1D1390</t>
  </si>
  <si>
    <t>009745</t>
  </si>
  <si>
    <t>HUNGÁRIA Diamond Kereskedelmi és Tanácsadó Korlátolt Felelősségű Társaság</t>
  </si>
  <si>
    <t>0D1456</t>
  </si>
  <si>
    <t>009070</t>
  </si>
  <si>
    <t>"Déli Áramlat" Magyarország Zártkörűen Működő Részvénytársaság</t>
  </si>
  <si>
    <t>1D1391</t>
  </si>
  <si>
    <t>009712</t>
  </si>
  <si>
    <t>ORIS GROUP Pénzügyi Zártkörűen Működő Részvénytársaság</t>
  </si>
  <si>
    <t>1D1392</t>
  </si>
  <si>
    <t>009651</t>
  </si>
  <si>
    <t>Develor International Tanácsadó Zártkörűen Működő Részvénytársaság</t>
  </si>
  <si>
    <t>1D1393</t>
  </si>
  <si>
    <t>1D1394</t>
  </si>
  <si>
    <t>4D0462</t>
  </si>
  <si>
    <t>009717</t>
  </si>
  <si>
    <t>Internet Invest Zártkörűen Működő Részvénytársaság</t>
  </si>
  <si>
    <t>1D1395</t>
  </si>
  <si>
    <t>0D1458</t>
  </si>
  <si>
    <t>0D1459</t>
  </si>
  <si>
    <t>003919</t>
  </si>
  <si>
    <t>MVM Partner Energiakereskedelmi Zártkörűen Működő Részvénytársaság</t>
  </si>
  <si>
    <t>1D1396</t>
  </si>
  <si>
    <t>004792</t>
  </si>
  <si>
    <t>Garantiqa Hitelgarancia Zártkörűen Működő Részvénytársaság</t>
  </si>
  <si>
    <t>1D1397</t>
  </si>
  <si>
    <t>009710</t>
  </si>
  <si>
    <t>Magyar Közbeszerzési és Elektronikus Beszerzési Zártkörűen Működő Részvénytársaság</t>
  </si>
  <si>
    <t>1D1398</t>
  </si>
  <si>
    <t>009720</t>
  </si>
  <si>
    <t>KISKUNSÁGI TERMÉSZETVÉDELMI Zártkörűen Működő Nonprofit Részvénytársaság</t>
  </si>
  <si>
    <t>1D1399</t>
  </si>
  <si>
    <t>0D1461</t>
  </si>
  <si>
    <t>0D1462</t>
  </si>
  <si>
    <t>0D1463</t>
  </si>
  <si>
    <t>009609</t>
  </si>
  <si>
    <t>HÍD Adószakértő és Pénzügyi Tanácsadó Zártkörűen Működő Részvénytársaság</t>
  </si>
  <si>
    <t>1D1400</t>
  </si>
  <si>
    <t>0D1464</t>
  </si>
  <si>
    <t>009738</t>
  </si>
  <si>
    <t>MEGAHOSP Eszközkezelő és Tanácsadó Zártkörűen Működő Részvénytársaság</t>
  </si>
  <si>
    <t>1D1401</t>
  </si>
  <si>
    <t>0D1465</t>
  </si>
  <si>
    <t>0D1467</t>
  </si>
  <si>
    <t>0D1468</t>
  </si>
  <si>
    <t>0D1469</t>
  </si>
  <si>
    <t>0D1470</t>
  </si>
  <si>
    <t>0D1472</t>
  </si>
  <si>
    <t>0D1473</t>
  </si>
  <si>
    <t>0D1474</t>
  </si>
  <si>
    <t>0D1475</t>
  </si>
  <si>
    <t>009757</t>
  </si>
  <si>
    <t>MiniCRM Szolgáltató és Kereskedelmi Zártkörűen Működő Részvénytársaság</t>
  </si>
  <si>
    <t>1D1402</t>
  </si>
  <si>
    <t>0D1477</t>
  </si>
  <si>
    <t>009452</t>
  </si>
  <si>
    <t>Teljesidő Zártkörűen Működő Részvénytársaság</t>
  </si>
  <si>
    <t>1D1403</t>
  </si>
  <si>
    <t>TELJESIDŐT</t>
  </si>
  <si>
    <t>1D1404</t>
  </si>
  <si>
    <t>1D1405</t>
  </si>
  <si>
    <t>0D1478</t>
  </si>
  <si>
    <t>0D1480</t>
  </si>
  <si>
    <t>009748</t>
  </si>
  <si>
    <t>Interinn Energy Holding Nyilvánosan Működő Részvénytársaság</t>
  </si>
  <si>
    <t>1D1406</t>
  </si>
  <si>
    <t>4D0463</t>
  </si>
  <si>
    <t>009331</t>
  </si>
  <si>
    <t>TDT ALTENERGIA Zártkörűen Működő Részvénytársaság</t>
  </si>
  <si>
    <t>1D1407</t>
  </si>
  <si>
    <t>0D1481</t>
  </si>
  <si>
    <t>009673</t>
  </si>
  <si>
    <t>PHARMA MEDICAL Zártkörűen Működő Részvénytársaság</t>
  </si>
  <si>
    <t>1D1408</t>
  </si>
  <si>
    <t>009680</t>
  </si>
  <si>
    <t>KELET PRODUCT Zártkörűen Működő Részvénytársaság</t>
  </si>
  <si>
    <t>1D1409</t>
  </si>
  <si>
    <t>004065</t>
  </si>
  <si>
    <t>Tampieri Hungária Kereskedelmi, Feldolgozó Zártkörűen Működő Részvénytársaság</t>
  </si>
  <si>
    <t>1D1410</t>
  </si>
  <si>
    <t>009372</t>
  </si>
  <si>
    <t>REWATRON Zártkörűen Működő Részvénytársaság</t>
  </si>
  <si>
    <t>1D1411</t>
  </si>
  <si>
    <t>007096</t>
  </si>
  <si>
    <t>HITMIXTV Műsorszolgáltató Zártkörűen Működő Részvénytársaság</t>
  </si>
  <si>
    <t>1D1412</t>
  </si>
  <si>
    <t>0D1483</t>
  </si>
  <si>
    <t>0D1484</t>
  </si>
  <si>
    <t>009737</t>
  </si>
  <si>
    <t>Bonitás Kockázati Tőkealap-kezelő Zártkörűen Működő Részvénytársaság</t>
  </si>
  <si>
    <t>1D1413</t>
  </si>
  <si>
    <t>009756</t>
  </si>
  <si>
    <t>Országos Kutatási és Szaktanácsadó Intézet Nonprofit Zártkörűen Működő Részvénytársaság</t>
  </si>
  <si>
    <t>1D1414</t>
  </si>
  <si>
    <t>009016</t>
  </si>
  <si>
    <t>Gross Contracts Zártkörűen Működő Részvénytársaság</t>
  </si>
  <si>
    <t>1D1415</t>
  </si>
  <si>
    <t>009740</t>
  </si>
  <si>
    <t>Hajdúkerületi és Bihari Víziközmű Szolgáltató Zártkörűen Működő Részvénytársaság</t>
  </si>
  <si>
    <t>1D1416</t>
  </si>
  <si>
    <t>001551</t>
  </si>
  <si>
    <t>Zinemath Zártkörűen Működő Részvénytársaság</t>
  </si>
  <si>
    <t>1D1417</t>
  </si>
  <si>
    <t>009667</t>
  </si>
  <si>
    <t>Rabbit Technologies Zártkörűen Működő Részvénytársaság</t>
  </si>
  <si>
    <t>1D1418</t>
  </si>
  <si>
    <t>009765</t>
  </si>
  <si>
    <t>SAFETY GOLD Kereskedelmi és Szolgáltató Zártkörűen Működő Részvénytársaság</t>
  </si>
  <si>
    <t>1D1419</t>
  </si>
  <si>
    <t>0D1486</t>
  </si>
  <si>
    <t>009753</t>
  </si>
  <si>
    <t>Játéknet.hu Holding Zártkörűen Működő Részvénytársaság</t>
  </si>
  <si>
    <t>1D1420</t>
  </si>
  <si>
    <t>009248</t>
  </si>
  <si>
    <t>LAM Ingatlanfejlesztő és Építő Zártkörűen működő Részvénytársaság</t>
  </si>
  <si>
    <t>1D1421</t>
  </si>
  <si>
    <t>0D1487</t>
  </si>
  <si>
    <t>0D1488</t>
  </si>
  <si>
    <t>4D0464</t>
  </si>
  <si>
    <t>009724</t>
  </si>
  <si>
    <t>JÜLLICH GLAS Holding Feldolgozó és Kereskedelmi Zártkörűen működő Részvénytársaság</t>
  </si>
  <si>
    <t>1D1422</t>
  </si>
  <si>
    <t>1D1423</t>
  </si>
  <si>
    <t>0D1489</t>
  </si>
  <si>
    <t>0D1490</t>
  </si>
  <si>
    <t>008811</t>
  </si>
  <si>
    <t>Art Broker Insurance Független Biztosítási Alkusz Zártkörűen Működő Részvénytársaság</t>
  </si>
  <si>
    <t>1D1424</t>
  </si>
  <si>
    <t>0D1493</t>
  </si>
  <si>
    <t>0D1494</t>
  </si>
  <si>
    <t>0D1495</t>
  </si>
  <si>
    <t>009663</t>
  </si>
  <si>
    <t>Magyar Energiakereskedő és Távközlési Zártkörűen Működő Részvénytársaság</t>
  </si>
  <si>
    <t>1D1425</t>
  </si>
  <si>
    <t>009669</t>
  </si>
  <si>
    <t>Duna Consortium Zártkörűen Működő Részvénytársaság</t>
  </si>
  <si>
    <t>1D1426</t>
  </si>
  <si>
    <t>000274</t>
  </si>
  <si>
    <t>SEMILAB Félvezető Fizikai Laboratórium Zártkörűen működő Részvénytársaság</t>
  </si>
  <si>
    <t>1D1427</t>
  </si>
  <si>
    <t>1D1428</t>
  </si>
  <si>
    <t>000415</t>
  </si>
  <si>
    <t>HUNGEXPO Vásár és Reklám Zártkörűen Működő Részvénytársaság</t>
  </si>
  <si>
    <t>1D1429</t>
  </si>
  <si>
    <t>1D1430</t>
  </si>
  <si>
    <t>1D1431</t>
  </si>
  <si>
    <t>009760</t>
  </si>
  <si>
    <t>Symbol Tech Kereskedelmi és Szolgáltató Zártkörűen Működö Részvénytársaság</t>
  </si>
  <si>
    <t>1D1432</t>
  </si>
  <si>
    <t>009778</t>
  </si>
  <si>
    <t>eCon SSC Zártkörűen Működő Részvénytársaság</t>
  </si>
  <si>
    <t>1D1433</t>
  </si>
  <si>
    <t>0D1498</t>
  </si>
  <si>
    <t>0D1499</t>
  </si>
  <si>
    <t>0D1500</t>
  </si>
  <si>
    <t>009759</t>
  </si>
  <si>
    <t>ÉSZAK GENERÁL Építő Zártkörűen Működő Részvénytársaság</t>
  </si>
  <si>
    <t>1D1434</t>
  </si>
  <si>
    <t>004473</t>
  </si>
  <si>
    <t>XIXO PACK Zártkörűen Működő Részvénytársaság</t>
  </si>
  <si>
    <t>1D1435</t>
  </si>
  <si>
    <t>0D1501</t>
  </si>
  <si>
    <t>0D1502</t>
  </si>
  <si>
    <t>0D1503</t>
  </si>
  <si>
    <t>4D0465</t>
  </si>
  <si>
    <t>0D1504</t>
  </si>
  <si>
    <t>4D0466</t>
  </si>
  <si>
    <t>0D1505</t>
  </si>
  <si>
    <t>0D1507</t>
  </si>
  <si>
    <t>009788</t>
  </si>
  <si>
    <t>Recrea Asset Management Zártkörűen Működő Részvénytársaság</t>
  </si>
  <si>
    <t>1D1436</t>
  </si>
  <si>
    <t>009685</t>
  </si>
  <si>
    <t>L. H. Investment Zártkörűen Működő Részvénytársaság</t>
  </si>
  <si>
    <t>1D1437</t>
  </si>
  <si>
    <t>009795</t>
  </si>
  <si>
    <t>0D1509</t>
  </si>
  <si>
    <t>009544</t>
  </si>
  <si>
    <t>NORMAFA Otthon Ingatlanhasznosító és Egészségügyi Szolgáltató Zártkörűen Működő Részvénytársaság</t>
  </si>
  <si>
    <t>1D1438</t>
  </si>
  <si>
    <t>0D1510</t>
  </si>
  <si>
    <t>4D0467</t>
  </si>
  <si>
    <t>008381</t>
  </si>
  <si>
    <t>Graybull Zártkörűen Működő Részvénytársaság</t>
  </si>
  <si>
    <t>1D1439</t>
  </si>
  <si>
    <t>004471</t>
  </si>
  <si>
    <t>Core Venture Kockázati Tőkealap-kezelő Zártkörűen Működő Részvénytársaság</t>
  </si>
  <si>
    <t>1D1440</t>
  </si>
  <si>
    <t>4D0468</t>
  </si>
  <si>
    <t>0D1511</t>
  </si>
  <si>
    <t>4D0469</t>
  </si>
  <si>
    <t>0D1512</t>
  </si>
  <si>
    <t>0D1513</t>
  </si>
  <si>
    <t>0D1514</t>
  </si>
  <si>
    <t>0D1515</t>
  </si>
  <si>
    <t>009783</t>
  </si>
  <si>
    <t>Medical Invest Cuba Kereskedelmi és Szolgáltató Zártkörűen Működő Részvénytársaság</t>
  </si>
  <si>
    <t>1D1441</t>
  </si>
  <si>
    <t>008522</t>
  </si>
  <si>
    <t>FORCE MOTRICE Zártkörűen Működő Részvénytársaság</t>
  </si>
  <si>
    <t>1D1442</t>
  </si>
  <si>
    <t>1D1443</t>
  </si>
  <si>
    <t>009625</t>
  </si>
  <si>
    <t>0D1517</t>
  </si>
  <si>
    <t>0D1518</t>
  </si>
  <si>
    <t>0D1519</t>
  </si>
  <si>
    <t>0D1520</t>
  </si>
  <si>
    <t>0D1521</t>
  </si>
  <si>
    <t>0D1522</t>
  </si>
  <si>
    <t>0D1523</t>
  </si>
  <si>
    <t>0D1524</t>
  </si>
  <si>
    <t>0D1525</t>
  </si>
  <si>
    <t>009130</t>
  </si>
  <si>
    <t>Adaptive Holding Zártkörűen Működő Részvénytársaság</t>
  </si>
  <si>
    <t>1D1444</t>
  </si>
  <si>
    <t>009559</t>
  </si>
  <si>
    <t>MAVEN SEVEN Hálózatkutató Zártkörűen Működő Részvénytársaság</t>
  </si>
  <si>
    <t>1D1445</t>
  </si>
  <si>
    <t>1D1446</t>
  </si>
  <si>
    <t>1D1447</t>
  </si>
  <si>
    <t>1D1448</t>
  </si>
  <si>
    <t>1D1449</t>
  </si>
  <si>
    <t>4D0470</t>
  </si>
  <si>
    <t>009422</t>
  </si>
  <si>
    <t>Debreceni Hőszolgáltató Zártkörűen Működő Részvénytársaság</t>
  </si>
  <si>
    <t>1D1450</t>
  </si>
  <si>
    <t>1D1451</t>
  </si>
  <si>
    <t>0D1528</t>
  </si>
  <si>
    <t>0D1529</t>
  </si>
  <si>
    <t>0D1530</t>
  </si>
  <si>
    <t>0D1531</t>
  </si>
  <si>
    <t>0D1532</t>
  </si>
  <si>
    <t>000670</t>
  </si>
  <si>
    <t>Budapesti Erőmű Zártkörűen Működő Részvénytársaság</t>
  </si>
  <si>
    <t>1D1452</t>
  </si>
  <si>
    <t>009777</t>
  </si>
  <si>
    <t>EURÓPA BRÓKERHÁZ Befektetési Szolgáltató Zártkörűen Működő Részvénytársaság</t>
  </si>
  <si>
    <t>1D1453</t>
  </si>
  <si>
    <t>009790</t>
  </si>
  <si>
    <t>MyStressIndex International Zártkörűen Működő Részvénytársaság</t>
  </si>
  <si>
    <t>1D1454</t>
  </si>
  <si>
    <t>000523</t>
  </si>
  <si>
    <t>INVESTUM Zártkörűen Működő Részvénytársaság</t>
  </si>
  <si>
    <t>1D1455</t>
  </si>
  <si>
    <t>009811</t>
  </si>
  <si>
    <t>AR ELEKTRONIKA Közlekedés- és Biztonságtechnikai Zártkörűen Működő Részvénytársaság</t>
  </si>
  <si>
    <t>1D1456</t>
  </si>
  <si>
    <t>0D1535</t>
  </si>
  <si>
    <t>0D1536</t>
  </si>
  <si>
    <t>0D1537</t>
  </si>
  <si>
    <t>0D1538</t>
  </si>
  <si>
    <t>0D1539</t>
  </si>
  <si>
    <t>008440</t>
  </si>
  <si>
    <t>EUROBROKER Biztosításközvetítő és Pénzügyi Tanácsadó Zártkörűen Működő Részvénytársaság</t>
  </si>
  <si>
    <t>1D1457</t>
  </si>
  <si>
    <t>0D1541</t>
  </si>
  <si>
    <t>0D1542</t>
  </si>
  <si>
    <t>000587</t>
  </si>
  <si>
    <t>MFB Magyar Fejlesztési Bank Zártkörűen Működő Részvénytársaság</t>
  </si>
  <si>
    <t>0D1540</t>
  </si>
  <si>
    <t>0D1543</t>
  </si>
  <si>
    <t>0D1544</t>
  </si>
  <si>
    <t>4D0471</t>
  </si>
  <si>
    <t>0D1546</t>
  </si>
  <si>
    <t>009749</t>
  </si>
  <si>
    <t>Dinamo Ventures Kockázati Tőkealap-kezelő Zártkörűen Működő Részvénytársaság</t>
  </si>
  <si>
    <t>1D1458</t>
  </si>
  <si>
    <t>009767</t>
  </si>
  <si>
    <t>IDŐSKORI ÉLETJÁRADÉK Zártkörűen Működő Részvénytársaság</t>
  </si>
  <si>
    <t>1D1459</t>
  </si>
  <si>
    <t>IDŐSÉLETJ</t>
  </si>
  <si>
    <t>4D0472</t>
  </si>
  <si>
    <t>009572</t>
  </si>
  <si>
    <t>BALATONI KORONA Zártkörűen Működő Részvénytársaság</t>
  </si>
  <si>
    <t>1D1460</t>
  </si>
  <si>
    <t>1D1461</t>
  </si>
  <si>
    <t>0D1549</t>
  </si>
  <si>
    <t>009730</t>
  </si>
  <si>
    <t>New York Kockázati Tőkealap-kezelő Zártkörűen Működő Részvénytársaság</t>
  </si>
  <si>
    <t>1D1462</t>
  </si>
  <si>
    <t>0D1550</t>
  </si>
  <si>
    <t>009840</t>
  </si>
  <si>
    <t>Magyar Posta Befektetési Szolgáltató Zártkörűen Működő Részvénytársaság</t>
  </si>
  <si>
    <t>1D1463</t>
  </si>
  <si>
    <t>4D0473</t>
  </si>
  <si>
    <t>1D1464</t>
  </si>
  <si>
    <t>0D1552</t>
  </si>
  <si>
    <t>0D1553</t>
  </si>
  <si>
    <t>1D1465</t>
  </si>
  <si>
    <t>4D0474</t>
  </si>
  <si>
    <t>0D1555</t>
  </si>
  <si>
    <t>009766</t>
  </si>
  <si>
    <t>Diamond Capital Kockázati Tőkealap-kezelő Zártkörűen Működő Részvénytársaság</t>
  </si>
  <si>
    <t>1D1466</t>
  </si>
  <si>
    <t>0D1556</t>
  </si>
  <si>
    <t>0D1557</t>
  </si>
  <si>
    <t>0D1558</t>
  </si>
  <si>
    <t>0D1559</t>
  </si>
  <si>
    <t>0D1561</t>
  </si>
  <si>
    <t>0D1562</t>
  </si>
  <si>
    <t>009655</t>
  </si>
  <si>
    <t>IPT 343 Invest Beruházásszervező és Ingatlanfejlesztő Zártkörűen Működő Részvénytársaság "v.a."</t>
  </si>
  <si>
    <t>1D1467</t>
  </si>
  <si>
    <t>004485</t>
  </si>
  <si>
    <t>OTI Orvosi Turizmus Iroda Zártkörűen Működő Részvénytársaság</t>
  </si>
  <si>
    <t>1D1468</t>
  </si>
  <si>
    <t>0D1564</t>
  </si>
  <si>
    <t>0D1565</t>
  </si>
  <si>
    <t>007338</t>
  </si>
  <si>
    <t>O &amp; T Holding Zártkörűen Működő Részvénytársaság</t>
  </si>
  <si>
    <t>1D1469</t>
  </si>
  <si>
    <t>009822</t>
  </si>
  <si>
    <t>KBC Kockázati Tőkealap-kezelő Zártkörűen Működő Részvénytársaság</t>
  </si>
  <si>
    <t>1D1470</t>
  </si>
  <si>
    <t>0D1567</t>
  </si>
  <si>
    <t>009816</t>
  </si>
  <si>
    <t>Espell Fordítás és Lokalizáció Zártkörűen Működő Részvénytársaság</t>
  </si>
  <si>
    <t>1D1471</t>
  </si>
  <si>
    <t>1D1472</t>
  </si>
  <si>
    <t>1D1473</t>
  </si>
  <si>
    <t>009828</t>
  </si>
  <si>
    <t>"RISK Solutions European Application Developer" Tanácsadó Zártkörűen Működő Részvénytársaság</t>
  </si>
  <si>
    <t>1D1474</t>
  </si>
  <si>
    <t>1D1475</t>
  </si>
  <si>
    <t>0D1569</t>
  </si>
  <si>
    <t>0D1570</t>
  </si>
  <si>
    <t>0D1571</t>
  </si>
  <si>
    <t>0D1572</t>
  </si>
  <si>
    <t>0D1573</t>
  </si>
  <si>
    <t>0D1574</t>
  </si>
  <si>
    <t>4D0475</t>
  </si>
  <si>
    <t>4D0476</t>
  </si>
  <si>
    <t>0D1575</t>
  </si>
  <si>
    <t>0D1576</t>
  </si>
  <si>
    <t>008649</t>
  </si>
  <si>
    <t>Pécsi Sport Nonprofit Zártkörűen Működő Részvénytársaság</t>
  </si>
  <si>
    <t>1D1476</t>
  </si>
  <si>
    <t>1D1477</t>
  </si>
  <si>
    <t>0D1577</t>
  </si>
  <si>
    <t>0D1578</t>
  </si>
  <si>
    <t>0D1579</t>
  </si>
  <si>
    <t>009744</t>
  </si>
  <si>
    <t>ComInnex Kutatás-Fejlesztési Zártkörűen Működő Részvénytársaság</t>
  </si>
  <si>
    <t>1D1478</t>
  </si>
  <si>
    <t>0D1580</t>
  </si>
  <si>
    <t>0D1581</t>
  </si>
  <si>
    <t>0D1582</t>
  </si>
  <si>
    <t>4D0477</t>
  </si>
  <si>
    <t>4D0478</t>
  </si>
  <si>
    <t>009654</t>
  </si>
  <si>
    <t>CONSORTIO VAGYONKEZELŐ ÉS GAZDASÁGI TANÁCSADÓ Zártkörűen Működő Részvénytársaság</t>
  </si>
  <si>
    <t>1D1479</t>
  </si>
  <si>
    <t>004480</t>
  </si>
  <si>
    <t>Tüke Busz Közösségi Közlekedési Zártkörűen Működő Részvénytársaság</t>
  </si>
  <si>
    <t>1D1480</t>
  </si>
  <si>
    <t>1D1481</t>
  </si>
  <si>
    <t>009626</t>
  </si>
  <si>
    <t>Inlernet Hungary Partners Zártkörűen Működő Részvénytársaság</t>
  </si>
  <si>
    <t>1D1482</t>
  </si>
  <si>
    <t>009754</t>
  </si>
  <si>
    <t>DIGITAL HUNGARY Kereskedelmi Zártkörűen Működő Részvénytársaság</t>
  </si>
  <si>
    <t>1D1483</t>
  </si>
  <si>
    <t>4D0479</t>
  </si>
  <si>
    <t>4D0480</t>
  </si>
  <si>
    <t>4D0481</t>
  </si>
  <si>
    <t>004489</t>
  </si>
  <si>
    <t>AIRMAX Cargo Budapest Nemzetközi Szállítmányozási Zártkörűen Működő Részvénytársaság</t>
  </si>
  <si>
    <t>1D1484</t>
  </si>
  <si>
    <t>0D1584</t>
  </si>
  <si>
    <t>009786</t>
  </si>
  <si>
    <t>HYD Pharma Zártkörűen Működő Részvénytársaság</t>
  </si>
  <si>
    <t>1D1485</t>
  </si>
  <si>
    <t>1D1486</t>
  </si>
  <si>
    <t>1D1487</t>
  </si>
  <si>
    <t>1D1488</t>
  </si>
  <si>
    <t>4D0482</t>
  </si>
  <si>
    <t>0D1585</t>
  </si>
  <si>
    <t>0D1586</t>
  </si>
  <si>
    <t>0D1587</t>
  </si>
  <si>
    <t>000755</t>
  </si>
  <si>
    <t>RUTITEX Ruhatisztító és Textilhaszonáru Értékesítő Zártkörűen Működő Részvénytársaság</t>
  </si>
  <si>
    <t>1D1489</t>
  </si>
  <si>
    <t>009798</t>
  </si>
  <si>
    <t>HAZAI HÚS Zártkörűen Működő Részvénytársaság</t>
  </si>
  <si>
    <t>1D1490</t>
  </si>
  <si>
    <t>1D1491</t>
  </si>
  <si>
    <t>009824</t>
  </si>
  <si>
    <t>SÉLLI Zártkörűen Működő Részvénytársaság</t>
  </si>
  <si>
    <t>1D1492</t>
  </si>
  <si>
    <t>009536</t>
  </si>
  <si>
    <t>Szent Gellért Diagnosztikai és Egészségturisztikai Zártkörűen Működő Részvénytársaság</t>
  </si>
  <si>
    <t>1D1493</t>
  </si>
  <si>
    <t>009810</t>
  </si>
  <si>
    <t>Uniomedia Kommunikációs Ügynökség Zártkörűen Működő Részvénytársaság</t>
  </si>
  <si>
    <t>1D1494</t>
  </si>
  <si>
    <t>0D1589</t>
  </si>
  <si>
    <t>1D1495</t>
  </si>
  <si>
    <t>009779</t>
  </si>
  <si>
    <t>ENERGY HUNGARY Energetikai Zártkörűen Működő Részvénytársaság</t>
  </si>
  <si>
    <t>1D1496</t>
  </si>
  <si>
    <t>0D1591</t>
  </si>
  <si>
    <t>0D1592</t>
  </si>
  <si>
    <t>4D0483</t>
  </si>
  <si>
    <t>4D0484</t>
  </si>
  <si>
    <t>4D0485</t>
  </si>
  <si>
    <t>009850</t>
  </si>
  <si>
    <t>e-KÁBEL Zártkörűen Működő Részvénytársaság</t>
  </si>
  <si>
    <t>1D1497</t>
  </si>
  <si>
    <t>008130</t>
  </si>
  <si>
    <t>Via Kanizsa Városüzemeltető Nonprofit Zártkörűen Működő Részvénytársaság</t>
  </si>
  <si>
    <t>1D1498</t>
  </si>
  <si>
    <t>0D1593</t>
  </si>
  <si>
    <t>009383</t>
  </si>
  <si>
    <t>Absolut Media Zártkörűen Működő Részvénytársaság</t>
  </si>
  <si>
    <t>1D1499</t>
  </si>
  <si>
    <t>0D1594</t>
  </si>
  <si>
    <t>0D1595</t>
  </si>
  <si>
    <t>0D1596</t>
  </si>
  <si>
    <t>0D1597</t>
  </si>
  <si>
    <t>0D1598</t>
  </si>
  <si>
    <t>009789</t>
  </si>
  <si>
    <t>LAURION Invest Zártkörűen Működő Részvénytársaság</t>
  </si>
  <si>
    <t>1D1500</t>
  </si>
  <si>
    <t>1D1501</t>
  </si>
  <si>
    <t>1D1502</t>
  </si>
  <si>
    <t>0D1599</t>
  </si>
  <si>
    <t>0D1601</t>
  </si>
  <si>
    <t>4D0486</t>
  </si>
  <si>
    <t>4D0487</t>
  </si>
  <si>
    <t>004484</t>
  </si>
  <si>
    <t>NHT Inveszt Mérnöki és Ingatlanfejlesztő Zártkörűen Működő Részvénytársaság</t>
  </si>
  <si>
    <t>1D1504</t>
  </si>
  <si>
    <t>008380</t>
  </si>
  <si>
    <t>ARIMED Szolgáltató Zártkörűen Működő Részvénytársaság</t>
  </si>
  <si>
    <t>1D1505</t>
  </si>
  <si>
    <t>009674</t>
  </si>
  <si>
    <t>TIMCO INTERNATIONAL Faipari Zártkörűen Működő Részvénytársaság</t>
  </si>
  <si>
    <t>1D1506</t>
  </si>
  <si>
    <t>0D1603</t>
  </si>
  <si>
    <t>004487</t>
  </si>
  <si>
    <t>1D1507</t>
  </si>
  <si>
    <t>009695</t>
  </si>
  <si>
    <t>GreenSite International Zártkörűen Működő Részvénytársaság</t>
  </si>
  <si>
    <t>1D1508</t>
  </si>
  <si>
    <t>0D1604</t>
  </si>
  <si>
    <t>0D1605</t>
  </si>
  <si>
    <t>0D1606</t>
  </si>
  <si>
    <t>008469</t>
  </si>
  <si>
    <t>PPM Befektetési, Gazdasági Tanácsadó Zártkörűen Működő Részvénytársaság</t>
  </si>
  <si>
    <t>1D1509</t>
  </si>
  <si>
    <t>1D1510</t>
  </si>
  <si>
    <t>009861</t>
  </si>
  <si>
    <t>OGC Services Zártkörűen Működő Részévénytársaság</t>
  </si>
  <si>
    <t>1D1511</t>
  </si>
  <si>
    <t>4D0488</t>
  </si>
  <si>
    <t>009274</t>
  </si>
  <si>
    <t>PROVOSZ HOLDING Ingatlanhasznosító Zártkörűen Működő Részvénytársaság</t>
  </si>
  <si>
    <t>1D1512</t>
  </si>
  <si>
    <t>0D1607</t>
  </si>
  <si>
    <t>0D1608</t>
  </si>
  <si>
    <t>0D1609</t>
  </si>
  <si>
    <t>009843</t>
  </si>
  <si>
    <t>Wonderline Enterprise Services Zártkörűen Működő Részvénytársaság</t>
  </si>
  <si>
    <t>1D1513</t>
  </si>
  <si>
    <t>009844</t>
  </si>
  <si>
    <t>Wonderline Solutions Zártkörűen Működő Részvénytársaság</t>
  </si>
  <si>
    <t>1D1514</t>
  </si>
  <si>
    <t>009845</t>
  </si>
  <si>
    <t>Moneyline Investment Zártkörűen Működő Részvénytársaság</t>
  </si>
  <si>
    <t>1D1515</t>
  </si>
  <si>
    <t>009750</t>
  </si>
  <si>
    <t>Kairos Kockázati Tőkealap-kezelő Zártkörűen Működő Részvénytársaság</t>
  </si>
  <si>
    <t>1D1516</t>
  </si>
  <si>
    <t>009776</t>
  </si>
  <si>
    <t>KARANTA AUDIT Könyvszakértő, Adó-, és Racionalizálási Tanácsadó Zártkörűen működő Részvénytársaság</t>
  </si>
  <si>
    <t>1D1517</t>
  </si>
  <si>
    <t>009837</t>
  </si>
  <si>
    <t>Aszódi Sütőipari Zártkörűen Működő Részvénytársaság</t>
  </si>
  <si>
    <t>1D1518</t>
  </si>
  <si>
    <t>ASZÓDISÜTŐ</t>
  </si>
  <si>
    <t>008011</t>
  </si>
  <si>
    <t>Home Panoráma Ingatlanforgalmazó Zártkörűen Működő Részvénytársaság</t>
  </si>
  <si>
    <t>1D1519</t>
  </si>
  <si>
    <t>1D1520</t>
  </si>
  <si>
    <t>009866</t>
  </si>
  <si>
    <t>Present Value Tanácsadó és Befektető Zártkörűen Működő Részvénytársaság</t>
  </si>
  <si>
    <t>1D1521</t>
  </si>
  <si>
    <t>0D1611</t>
  </si>
  <si>
    <t>0D1612</t>
  </si>
  <si>
    <t>0D1613</t>
  </si>
  <si>
    <t>0D1614</t>
  </si>
  <si>
    <t>0D1615</t>
  </si>
  <si>
    <t>0D1616</t>
  </si>
  <si>
    <t>0D1617</t>
  </si>
  <si>
    <t>0D1618</t>
  </si>
  <si>
    <t>0D1619</t>
  </si>
  <si>
    <t>4D0489</t>
  </si>
  <si>
    <t>0D1620</t>
  </si>
  <si>
    <t>007996</t>
  </si>
  <si>
    <t>Gellért Investment Ingatlanforgalmazó Zártkörűen Működő Részvénytársaság</t>
  </si>
  <si>
    <t>1D1522</t>
  </si>
  <si>
    <t>009838</t>
  </si>
  <si>
    <t>MarSyng Hungary Zártkörűen Működő Részvénytársaság</t>
  </si>
  <si>
    <t>1D1523</t>
  </si>
  <si>
    <t>009825</t>
  </si>
  <si>
    <t>ÉPDUFERR Építőipari-Szolgáltató-Management Zártkörűen Működő Részvénytársaság</t>
  </si>
  <si>
    <t>1D1524</t>
  </si>
  <si>
    <t>009829</t>
  </si>
  <si>
    <t>OPEX Service Első Lízing Operációs Szolgáltatóközpont Zrt.</t>
  </si>
  <si>
    <t>1D1525</t>
  </si>
  <si>
    <t>009548</t>
  </si>
  <si>
    <t>MESTER-VÉD Zártkörűen Működő Részvénytársaság</t>
  </si>
  <si>
    <t>1D1526</t>
  </si>
  <si>
    <t>009746</t>
  </si>
  <si>
    <t>BabosSound Hangtechnika Zártkörűen Működő Részvénytársaság</t>
  </si>
  <si>
    <t>1D1527</t>
  </si>
  <si>
    <t>009804</t>
  </si>
  <si>
    <t>Valiosa Befektetési Holding Zártkörűen Működő Részvénytársaság</t>
  </si>
  <si>
    <t>1D1528</t>
  </si>
  <si>
    <t>004091</t>
  </si>
  <si>
    <t>KPS Diagnosztika Szolgáltató Zártkörűen Működő Részvénytársaság</t>
  </si>
  <si>
    <t>1D1529</t>
  </si>
  <si>
    <t>1D1530</t>
  </si>
  <si>
    <t>1D1531</t>
  </si>
  <si>
    <t>1D1532</t>
  </si>
  <si>
    <t>009890</t>
  </si>
  <si>
    <t>Eurolet Services Zártkörűen Működő Részvénytársaság</t>
  </si>
  <si>
    <t>1D1533</t>
  </si>
  <si>
    <t>009736</t>
  </si>
  <si>
    <t>HI Solutions Zártkörűen Működő Részvénytársaság</t>
  </si>
  <si>
    <t>1D1534</t>
  </si>
  <si>
    <t>009860</t>
  </si>
  <si>
    <t>AS-ONLINE GAMES Befektető Zártkörűen Működő Részvénytársaság</t>
  </si>
  <si>
    <t>1D1535</t>
  </si>
  <si>
    <t>0D1622</t>
  </si>
  <si>
    <t>0D1623</t>
  </si>
  <si>
    <t>0D1624</t>
  </si>
  <si>
    <t>009868</t>
  </si>
  <si>
    <t>ANIMUS INVEST Befektetési és Tanácsadó Zártkörűen Működő Részvénytársaság</t>
  </si>
  <si>
    <t>1D1536</t>
  </si>
  <si>
    <t>0D1625</t>
  </si>
  <si>
    <t>0D1626</t>
  </si>
  <si>
    <t>0D1627</t>
  </si>
  <si>
    <t>1D1537</t>
  </si>
  <si>
    <t>1D1538</t>
  </si>
  <si>
    <t>009869</t>
  </si>
  <si>
    <t>Claurum Vagyonkezelő Zártkörűen Működő Részvénytársaság</t>
  </si>
  <si>
    <t>1D1539</t>
  </si>
  <si>
    <t>4D0490</t>
  </si>
  <si>
    <t>4D0491</t>
  </si>
  <si>
    <t>4D0492</t>
  </si>
  <si>
    <t>009848</t>
  </si>
  <si>
    <t>BIOPOLUS INTÉZET Zártkörűen Működő Részvénytársaság</t>
  </si>
  <si>
    <t>1D1540</t>
  </si>
  <si>
    <t xml:space="preserve">BIOINT </t>
  </si>
  <si>
    <t>009876</t>
  </si>
  <si>
    <t>MWD Investment Group Zártkörűen Működő Részvénytársaság</t>
  </si>
  <si>
    <t>1D1541</t>
  </si>
  <si>
    <t>009849</t>
  </si>
  <si>
    <t>BIOPOLUS Technológiák Zártkörűen Működő Részvénytársaság</t>
  </si>
  <si>
    <t>1D1542</t>
  </si>
  <si>
    <t>1D1543</t>
  </si>
  <si>
    <t>1D1544</t>
  </si>
  <si>
    <t>0D1629</t>
  </si>
  <si>
    <t>0D1630</t>
  </si>
  <si>
    <t>009478</t>
  </si>
  <si>
    <t>Webbank Tőketársaság Zártkörűen Működő Részvénytársaság</t>
  </si>
  <si>
    <t>1D1545</t>
  </si>
  <si>
    <t>009885</t>
  </si>
  <si>
    <t>Mansfild Investment Zártkörűen Működő Részvénytársaság</t>
  </si>
  <si>
    <t>1D1546</t>
  </si>
  <si>
    <t>009886</t>
  </si>
  <si>
    <t>Onshore Investment Zártkörűen Működő Részvénytársaság</t>
  </si>
  <si>
    <t>1D1547</t>
  </si>
  <si>
    <t>009884</t>
  </si>
  <si>
    <t>Magyar Szórakoztatás-Fejlesztési Zártkörűen Működő Részvénytársaság</t>
  </si>
  <si>
    <t>1D1548</t>
  </si>
  <si>
    <t>009881</t>
  </si>
  <si>
    <t>Galveston NASH Holding Zártkörűen Működő Részvénytársaság</t>
  </si>
  <si>
    <t>1D1549</t>
  </si>
  <si>
    <t>009901</t>
  </si>
  <si>
    <t>Rail Holding Zártkörűen Működő Részvénytársaság</t>
  </si>
  <si>
    <t>1D1550</t>
  </si>
  <si>
    <t>1D1551</t>
  </si>
  <si>
    <t>1D1552</t>
  </si>
  <si>
    <t>009877</t>
  </si>
  <si>
    <t>ABBELFYN Befektetési és Tanácsadó Zártkörűen Működő Részvénytársaság</t>
  </si>
  <si>
    <t>1D1553</t>
  </si>
  <si>
    <t>1D1554</t>
  </si>
  <si>
    <t>1D1556</t>
  </si>
  <si>
    <t>0D1631</t>
  </si>
  <si>
    <t>0D1632</t>
  </si>
  <si>
    <t>0D1633</t>
  </si>
  <si>
    <t>009879</t>
  </si>
  <si>
    <t>OrienTax Befektetési és Tanácsadó Zártkörűen Működő Részvénytársaság</t>
  </si>
  <si>
    <t>1D1557</t>
  </si>
  <si>
    <t>4D0493</t>
  </si>
  <si>
    <t>009878</t>
  </si>
  <si>
    <t>GLOBESSEY Befektetési és Tanácsadó Zártkörűen Működő Részvénytársaság</t>
  </si>
  <si>
    <t>1D1558</t>
  </si>
  <si>
    <t>0D1634</t>
  </si>
  <si>
    <t>0D1635</t>
  </si>
  <si>
    <t>0D1636</t>
  </si>
  <si>
    <t>009900</t>
  </si>
  <si>
    <t>Perminvest Holding Zártkörűen Működő Részvénytársaság</t>
  </si>
  <si>
    <t>1D1559</t>
  </si>
  <si>
    <t>009899</t>
  </si>
  <si>
    <t>Dental Holding Zártkörűen Működő Részvénytársaság</t>
  </si>
  <si>
    <t>1D1560</t>
  </si>
  <si>
    <t>009863</t>
  </si>
  <si>
    <t>Expressz Zálog Zártkörűen Működő Részvénytársaság</t>
  </si>
  <si>
    <t>1D1561</t>
  </si>
  <si>
    <t>004495</t>
  </si>
  <si>
    <t>Conclude Hitel Zártkörűen Működő Részvénytársaság</t>
  </si>
  <si>
    <t>1D1562</t>
  </si>
  <si>
    <t>009873</t>
  </si>
  <si>
    <t>Valais Investment Vagyonkezelő Zártkörűen Működő Részvénytársaság</t>
  </si>
  <si>
    <t>1D1563</t>
  </si>
  <si>
    <t>009775</t>
  </si>
  <si>
    <t>Pathmos Invest Befektetési Zártkörűen Működő Részvénytársaság</t>
  </si>
  <si>
    <t>1D1564</t>
  </si>
  <si>
    <t>4D0494</t>
  </si>
  <si>
    <t>002796</t>
  </si>
  <si>
    <t>Budapest Gyógyfürdői és Hévizei Zártkörűen Működő Részvénytársaság</t>
  </si>
  <si>
    <t>1D1565</t>
  </si>
  <si>
    <t>1D1566</t>
  </si>
  <si>
    <t>1D1567</t>
  </si>
  <si>
    <t>4D0495</t>
  </si>
  <si>
    <t>4D0496</t>
  </si>
  <si>
    <t>0D1638</t>
  </si>
  <si>
    <t>009904</t>
  </si>
  <si>
    <t>ARRABONA CAPITAL Vagyonkezelő Zártkörűen Működő Részvénytársaság</t>
  </si>
  <si>
    <t>1D1568</t>
  </si>
  <si>
    <t>009682</t>
  </si>
  <si>
    <t>Budapesti Távhőszolgáltató Zártkörűen Működő Részvénytársaság</t>
  </si>
  <si>
    <t>1D1569</t>
  </si>
  <si>
    <t>002797</t>
  </si>
  <si>
    <t>Fővárosi Közterület-fenntartó Zártkörűen Működő Részvénytársaság</t>
  </si>
  <si>
    <t>1D1570</t>
  </si>
  <si>
    <t>009093</t>
  </si>
  <si>
    <t>Fővárosi Kertészeti Zártkörűen Működő Nonprofit Részvénytársaság</t>
  </si>
  <si>
    <t>1D1571</t>
  </si>
  <si>
    <t>FŐKERTTÖRZ</t>
  </si>
  <si>
    <t>0D1639</t>
  </si>
  <si>
    <t>009905</t>
  </si>
  <si>
    <t>GF Holding Zártkörűen Működő Részvénytársaság</t>
  </si>
  <si>
    <t>1D1572</t>
  </si>
  <si>
    <t>009128</t>
  </si>
  <si>
    <t>Budapesti Temetkezési Intézet Zártkörűen Működő Részvénytársaság</t>
  </si>
  <si>
    <t>1D1573</t>
  </si>
  <si>
    <t>1D1574</t>
  </si>
  <si>
    <t>1D1575</t>
  </si>
  <si>
    <t>009883</t>
  </si>
  <si>
    <t>Superposition Vagyonkezelő Zártkörűen Működő Részvénytársaság</t>
  </si>
  <si>
    <t>1D1576</t>
  </si>
  <si>
    <t>0D1640</t>
  </si>
  <si>
    <t>009897</t>
  </si>
  <si>
    <t>Patakhő Energiaszolgáltató Nonprofit Korlátolt Felelősségű Társaság</t>
  </si>
  <si>
    <t>0D1641</t>
  </si>
  <si>
    <t>PATAKHŐ20</t>
  </si>
  <si>
    <t>004507</t>
  </si>
  <si>
    <t>5B ACQUISITION TEAM Zártkörűen Működő Részvénytársaság</t>
  </si>
  <si>
    <t>1D1577</t>
  </si>
  <si>
    <t>004488</t>
  </si>
  <si>
    <t>Sárvári Vadkert Ingatlanhasznosító és Beruházó Zártkörűen Működő Részvénytársaság</t>
  </si>
  <si>
    <t>1D1578</t>
  </si>
  <si>
    <t>009622</t>
  </si>
  <si>
    <t>PQ Befektetési Tanácsadó Zártkörűen Működő Részvénytársaság</t>
  </si>
  <si>
    <t>1D1579</t>
  </si>
  <si>
    <t>009894</t>
  </si>
  <si>
    <t>NOCTINVEST Zártkörűen Működő Részvénytársaság</t>
  </si>
  <si>
    <t>1D1580</t>
  </si>
  <si>
    <t>009782</t>
  </si>
  <si>
    <t>Kahlenberg Eszközkezelő és Beruházási Holding Zártkörűen Működő Részvénytársaság</t>
  </si>
  <si>
    <t>1D1581</t>
  </si>
  <si>
    <t>0D1642</t>
  </si>
  <si>
    <t>0D1643</t>
  </si>
  <si>
    <t>009898</t>
  </si>
  <si>
    <t>Oroszlánszív Informatikai Zártkörűen Működő Részvénytársaság</t>
  </si>
  <si>
    <t>1D1582</t>
  </si>
  <si>
    <t>4D0497</t>
  </si>
  <si>
    <t>4D0498</t>
  </si>
  <si>
    <t>0D1644</t>
  </si>
  <si>
    <t>0D1645</t>
  </si>
  <si>
    <t>0D1646</t>
  </si>
  <si>
    <t>009903</t>
  </si>
  <si>
    <t>UniBrands Holding Vagyonkezelő Zártkörűen Működő Részvénytársaság</t>
  </si>
  <si>
    <t>1D1583</t>
  </si>
  <si>
    <t>009870</t>
  </si>
  <si>
    <t>Szatyorbolt Zártkörűen Működő Részvénytársaság</t>
  </si>
  <si>
    <t>1D1584</t>
  </si>
  <si>
    <t>009892</t>
  </si>
  <si>
    <t>SOINGINVEST Ingatlanhasznosító Zártkörűen Működő Részvénytársaság</t>
  </si>
  <si>
    <t>1D1585</t>
  </si>
  <si>
    <t>009909</t>
  </si>
  <si>
    <t>Venodia Zártkörűen Működő Részvénytársaság</t>
  </si>
  <si>
    <t>1D1586</t>
  </si>
  <si>
    <t>009874</t>
  </si>
  <si>
    <t>Dél-dunántúli Vízmű Zártkörűen Működő Részvénytársaság</t>
  </si>
  <si>
    <t>1D1587</t>
  </si>
  <si>
    <t>009891</t>
  </si>
  <si>
    <t>REDIMMOCORP Ingatlanfejlesztő Zártkörűen Működő Részvénytársaság</t>
  </si>
  <si>
    <t>1D1588</t>
  </si>
  <si>
    <t>1D1589</t>
  </si>
  <si>
    <t>009913</t>
  </si>
  <si>
    <t>MIRELITE MIRSA HOLDING Zártkörűen Működő Részvénytársaság</t>
  </si>
  <si>
    <t>1D1590</t>
  </si>
  <si>
    <t>009912</t>
  </si>
  <si>
    <t>Eigenvalue Befektetési és Tanácsadó Zártkörűen Működő Részvénytársaság</t>
  </si>
  <si>
    <t>1D1591</t>
  </si>
  <si>
    <t>009864</t>
  </si>
  <si>
    <t>Nosalty Webshop Zártkörűen Működő Részvénytársaság</t>
  </si>
  <si>
    <t>1D1592</t>
  </si>
  <si>
    <t>009752</t>
  </si>
  <si>
    <t>evopro Systemtest Zártkörűen Működő Részvénytársaság</t>
  </si>
  <si>
    <t>1D1593</t>
  </si>
  <si>
    <t>1D1594</t>
  </si>
  <si>
    <t>009911</t>
  </si>
  <si>
    <t>BSZ65 Vagyonkezelő Zártkörűen Működő Részvénytársaság</t>
  </si>
  <si>
    <t>1D1595</t>
  </si>
  <si>
    <t>004513</t>
  </si>
  <si>
    <t>Vitál 2012. Vagyonkezelő Zrt.</t>
  </si>
  <si>
    <t>1D1596</t>
  </si>
  <si>
    <t>0D1648</t>
  </si>
  <si>
    <t>009910</t>
  </si>
  <si>
    <t>SL76 Vagyonkezelő Zártkörűen Működő Részvénytársaság</t>
  </si>
  <si>
    <t>1D1597</t>
  </si>
  <si>
    <t>009907</t>
  </si>
  <si>
    <t>MAZABE Számviteli Szolgáltató Zártkörűen Működő Részvénytársaság</t>
  </si>
  <si>
    <t>1D1598</t>
  </si>
  <si>
    <t>000671</t>
  </si>
  <si>
    <t>bauMax Magyarország Kereskedelmi Zártkörűen Működő Részvénytársaság</t>
  </si>
  <si>
    <t>1D1599</t>
  </si>
  <si>
    <t>1D1600</t>
  </si>
  <si>
    <t>1D1601</t>
  </si>
  <si>
    <t>009906</t>
  </si>
  <si>
    <t>Braddan Szolgáltató Zártkörűen Működő Részvénytársaság</t>
  </si>
  <si>
    <t>1D1602</t>
  </si>
  <si>
    <t>009916</t>
  </si>
  <si>
    <t>HIGH YIELD Vagyonkezelő Zártkörűen Működő Részvénytársaság</t>
  </si>
  <si>
    <t>1D1603</t>
  </si>
  <si>
    <t>009566</t>
  </si>
  <si>
    <t>Alpha Capital Tanácsadó Zártkörűen Működő Részvénytársaság</t>
  </si>
  <si>
    <t>1D1604</t>
  </si>
  <si>
    <t>009305</t>
  </si>
  <si>
    <t>Dr. Csurgai Péter Pénzügyi Tanácsadó Zártkörűen Működő Részvénytársaság</t>
  </si>
  <si>
    <t>1D1605</t>
  </si>
  <si>
    <t>009896</t>
  </si>
  <si>
    <t>Smart Equity Befektetési Zártkörűen Működő Részvénytársaság</t>
  </si>
  <si>
    <t>1D1606</t>
  </si>
  <si>
    <t>009865</t>
  </si>
  <si>
    <t>iSAFE Informatikai Zártkörűen Működő Részvénytársaság</t>
  </si>
  <si>
    <t>1D1607</t>
  </si>
  <si>
    <t>1D1608</t>
  </si>
  <si>
    <t>009920</t>
  </si>
  <si>
    <t>H-Sol Informatikai Szolgáltató Zártkörűen Működő Részvénytársaság</t>
  </si>
  <si>
    <t>1D1609</t>
  </si>
  <si>
    <t>009693</t>
  </si>
  <si>
    <t>Pal-plast Műanyagfeldolgozó és Kereskedelmi Zártkörűen Működő Részvénytársaság</t>
  </si>
  <si>
    <t>1D1610</t>
  </si>
  <si>
    <t>009473</t>
  </si>
  <si>
    <t>AmRest Capital Zártkörűen Működő Részvénytársaság</t>
  </si>
  <si>
    <t>1D1611</t>
  </si>
  <si>
    <t>009914</t>
  </si>
  <si>
    <t>Alighanem Vagyonkezelő Zártkörűen Működő Részvénytársaság</t>
  </si>
  <si>
    <t>1D1613</t>
  </si>
  <si>
    <t>0D1649</t>
  </si>
  <si>
    <t>1D1614</t>
  </si>
  <si>
    <t>0D1650</t>
  </si>
  <si>
    <t>0D1651</t>
  </si>
  <si>
    <t>0D1652</t>
  </si>
  <si>
    <t>0D1653</t>
  </si>
  <si>
    <t>0D1654</t>
  </si>
  <si>
    <t>0D1655</t>
  </si>
  <si>
    <t>009915</t>
  </si>
  <si>
    <t>Ardbeg Vagyonkezelő Zártkörűen Működő Részvénytársaság</t>
  </si>
  <si>
    <t>1D1615</t>
  </si>
  <si>
    <t>009917</t>
  </si>
  <si>
    <t>NAGUON HOLDING Zártkörűen Működő Részvénytársaság</t>
  </si>
  <si>
    <t>1D1616</t>
  </si>
  <si>
    <t>009908</t>
  </si>
  <si>
    <t>VENEROINVEST Befektetési és Vagyonkezelő Zártkörűen működő Részvénytársaság</t>
  </si>
  <si>
    <t>1D1617</t>
  </si>
  <si>
    <t>009805</t>
  </si>
  <si>
    <t>HHolding Hungary Zártkörűen Működő Részvénytársaság</t>
  </si>
  <si>
    <t>1D1619</t>
  </si>
  <si>
    <t>0D1657</t>
  </si>
  <si>
    <t>0D1658</t>
  </si>
  <si>
    <t>0D1660</t>
  </si>
  <si>
    <t>0D1661</t>
  </si>
  <si>
    <t>0D1662</t>
  </si>
  <si>
    <t>0D1663</t>
  </si>
  <si>
    <t>0D1664</t>
  </si>
  <si>
    <t>0D1666</t>
  </si>
  <si>
    <t>2012-ben összesen</t>
  </si>
  <si>
    <t>2012-ben kiadott ISIN azonosítók eredetük szerint – állampapír nélkül</t>
  </si>
  <si>
    <t>2012 össz</t>
  </si>
  <si>
    <t>2012 ákk+mnb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</si>
</sst>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\ _F_t_-;\-* #,##0\ _F_t_-;_-* &quot;-&quot;\ _F_t_-;_-@_-"/>
    <numFmt numFmtId="43" formatCode="_-* #,##0.00\ _F_t_-;\-* #,##0.00\ _F_t_-;_-* &quot;-&quot;??\ _F_t_-;_-@_-"/>
    <numFmt numFmtId="164" formatCode="gede\r\a\l"/>
    <numFmt numFmtId="165" formatCode="yyyy/mm/dd;@"/>
    <numFmt numFmtId="166" formatCode="yyyy\.mm\.dd"/>
    <numFmt numFmtId="167" formatCode="_-* #,##0\ _F_t_-;\-* #,##0\ _F_t_-;_-* &quot;-&quot;??\ _F_t_-;_-@_-"/>
    <numFmt numFmtId="168" formatCode="#,##0.00_ ;\-#,##0.00\ "/>
    <numFmt numFmtId="169" formatCode="#,##0\ &quot;Ft&quot;"/>
  </numFmts>
  <fonts count="3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1"/>
      <name val="Calibri"/>
      <family val="2"/>
      <scheme val="minor"/>
    </font>
    <font>
      <b/>
      <i/>
      <sz val="8"/>
      <name val="Arial"/>
      <family val="2"/>
    </font>
    <font>
      <i/>
      <sz val="10"/>
      <name val="Arial"/>
      <family val="2"/>
    </font>
    <font>
      <b/>
      <i/>
      <sz val="10"/>
      <color rgb="FF7030A0"/>
      <name val="Arial"/>
      <family val="2"/>
    </font>
    <font>
      <sz val="10"/>
      <color rgb="FF7030A0"/>
      <name val="Arial"/>
      <family val="2"/>
    </font>
    <font>
      <b/>
      <sz val="10"/>
      <color theme="9" tint="-0.249970003962517"/>
      <name val="Arial"/>
      <family val="2"/>
    </font>
    <font>
      <sz val="10"/>
      <color theme="9" tint="-0.249970003962517"/>
      <name val="Arial"/>
      <family val="2"/>
    </font>
    <font>
      <b/>
      <i/>
      <sz val="10"/>
      <color theme="9" tint="-0.249970003962517"/>
      <name val="Arial"/>
      <family val="2"/>
    </font>
    <font>
      <i/>
      <sz val="10"/>
      <color theme="9" tint="-0.249970003962517"/>
      <name val="Arial"/>
      <family val="2"/>
    </font>
    <font>
      <b/>
      <i/>
      <sz val="10"/>
      <color rgb="FF00B050"/>
      <name val="Arial"/>
      <family val="2"/>
    </font>
    <font>
      <b/>
      <sz val="10"/>
      <color rgb="FF00B050"/>
      <name val="Arial"/>
      <family val="2"/>
    </font>
    <font>
      <i/>
      <sz val="10"/>
      <color rgb="FF00B050"/>
      <name val="Arial"/>
      <family val="2"/>
    </font>
    <font>
      <b/>
      <sz val="10"/>
      <color theme="8" tint="-0.499969989061356"/>
      <name val="Arial"/>
      <family val="2"/>
    </font>
    <font>
      <i/>
      <sz val="10"/>
      <color theme="8" tint="-0.499969989061356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sz val="10"/>
      <color rgb="FFFF0000"/>
      <name val="Arial"/>
      <family val="2"/>
    </font>
    <font>
      <i/>
      <sz val="10"/>
      <color rgb="FF7030A0"/>
      <name val="Arial"/>
      <family val="2"/>
    </font>
    <font>
      <b/>
      <i/>
      <sz val="10"/>
      <name val="Arial"/>
      <family val="2"/>
    </font>
    <font>
      <b/>
      <i/>
      <sz val="10"/>
      <color theme="9" tint="-0.499969989061356"/>
      <name val="Arial"/>
      <family val="2"/>
    </font>
    <font>
      <i/>
      <sz val="10"/>
      <color theme="9" tint="-0.499969989061356"/>
      <name val="Arial"/>
      <family val="2"/>
    </font>
    <font>
      <b/>
      <i/>
      <sz val="10"/>
      <color theme="8" tint="-0.499969989061356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</fonts>
  <fills count="14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00039625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0003962517"/>
        <bgColor indexed="64"/>
      </patternFill>
    </fill>
    <fill>
      <patternFill patternType="solid">
        <fgColor theme="0" tint="-0.349979996681213"/>
        <bgColor indexed="64"/>
      </patternFill>
    </fill>
    <fill>
      <patternFill patternType="solid">
        <fgColor theme="9" tint="-0.499969989061356"/>
        <bgColor indexed="64"/>
      </patternFill>
    </fill>
    <fill>
      <patternFill patternType="solid">
        <fgColor theme="8" tint="-0.249970003962517"/>
        <bgColor indexed="64"/>
      </patternFill>
    </fill>
    <fill>
      <patternFill patternType="solid">
        <fgColor indexed="22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/>
    </border>
    <border>
      <left/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rgb="FF000000"/>
      </right>
      <top style="medium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 style="medium">
        <color auto="1"/>
      </left>
      <right/>
      <top/>
      <bottom style="medium">
        <color auto="1"/>
      </bottom>
    </border>
  </borders>
  <cellStyleXfs count="2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0" fillId="0" borderId="0" applyFont="0" applyFill="0" applyBorder="0" applyAlignment="0" applyProtection="0"/>
  </cellStyleXfs>
  <cellXfs count="387">
    <xf numFmtId="0" fontId="0" fillId="0" borderId="0" xfId="0"/>
    <xf numFmtId="164" fontId="1" fillId="0" borderId="0" xfId="0" applyNumberFormat="1" applyFont="1"/>
    <xf numFmtId="165" fontId="0" fillId="0" borderId="0" xfId="0" applyNumberFormat="1"/>
    <xf numFmtId="3" fontId="0" fillId="0" borderId="0" xfId="0" applyNumberFormat="1"/>
    <xf numFmtId="164" fontId="2" fillId="0" borderId="1" xfId="0" applyNumberFormat="1" applyFont="1" applyBorder="1"/>
    <xf numFmtId="165" fontId="2" fillId="0" borderId="1" xfId="0" applyNumberFormat="1" applyFont="1" applyBorder="1"/>
    <xf numFmtId="3" fontId="2" fillId="0" borderId="1" xfId="0" applyNumberFormat="1" applyFont="1" applyBorder="1"/>
    <xf numFmtId="165" fontId="1" fillId="0" borderId="0" xfId="0" applyNumberFormat="1" applyFont="1"/>
    <xf numFmtId="3" fontId="1" fillId="0" borderId="0" xfId="0" applyNumberFormat="1" applyFont="1"/>
    <xf numFmtId="0" fontId="1" fillId="0" borderId="0" xfId="0" applyNumberFormat="1" applyFont="1"/>
    <xf numFmtId="0" fontId="1" fillId="0" borderId="0" xfId="0" applyNumberFormat="1" applyFont="1"/>
    <xf numFmtId="1" fontId="0" fillId="0" borderId="0" xfId="0" applyNumberFormat="1"/>
    <xf numFmtId="1" fontId="2" fillId="0" borderId="1" xfId="0" applyNumberFormat="1" applyFont="1" applyBorder="1"/>
    <xf numFmtId="1" fontId="1" fillId="0" borderId="0" xfId="0" applyNumberFormat="1" applyFont="1"/>
    <xf numFmtId="0" fontId="3" fillId="0" borderId="0" xfId="0" applyFont="1"/>
    <xf numFmtId="3" fontId="2" fillId="0" borderId="0" xfId="0" applyNumberFormat="1" applyFont="1"/>
    <xf numFmtId="166" fontId="4" fillId="2" borderId="2" xfId="0" applyNumberFormat="1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right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4" fontId="5" fillId="3" borderId="5" xfId="0" applyNumberFormat="1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wrapText="1"/>
    </xf>
    <xf numFmtId="0" fontId="7" fillId="0" borderId="7" xfId="0" applyFont="1" applyBorder="1"/>
    <xf numFmtId="4" fontId="7" fillId="0" borderId="7" xfId="0" applyNumberFormat="1" applyFont="1" applyBorder="1"/>
    <xf numFmtId="4" fontId="7" fillId="0" borderId="7" xfId="0" applyNumberFormat="1" applyFont="1" applyBorder="1" applyAlignment="1">
      <alignment wrapText="1"/>
    </xf>
    <xf numFmtId="3" fontId="5" fillId="0" borderId="7" xfId="0" applyNumberFormat="1" applyFont="1" applyBorder="1" applyAlignment="1">
      <alignment wrapText="1"/>
    </xf>
    <xf numFmtId="0" fontId="7" fillId="0" borderId="7" xfId="0" applyFont="1" applyBorder="1" applyAlignment="1">
      <alignment wrapText="1"/>
    </xf>
    <xf numFmtId="0" fontId="5" fillId="4" borderId="6" xfId="0" applyFont="1" applyFill="1" applyBorder="1" applyAlignment="1">
      <alignment wrapText="1"/>
    </xf>
    <xf numFmtId="0" fontId="5" fillId="4" borderId="7" xfId="0" applyFont="1" applyFill="1" applyBorder="1"/>
    <xf numFmtId="4" fontId="5" fillId="4" borderId="7" xfId="0" applyNumberFormat="1" applyFont="1" applyFill="1" applyBorder="1"/>
    <xf numFmtId="3" fontId="5" fillId="4" borderId="7" xfId="0" applyNumberFormat="1" applyFont="1" applyFill="1" applyBorder="1"/>
    <xf numFmtId="0" fontId="1" fillId="0" borderId="0" xfId="0" applyFont="1" applyAlignment="1">
      <alignment horizontal="justify"/>
    </xf>
    <xf numFmtId="0" fontId="8" fillId="0" borderId="0" xfId="0" applyFont="1"/>
    <xf numFmtId="4" fontId="8" fillId="0" borderId="0" xfId="0" applyNumberFormat="1" applyFont="1"/>
    <xf numFmtId="0" fontId="5" fillId="3" borderId="4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center" wrapText="1"/>
    </xf>
    <xf numFmtId="4" fontId="5" fillId="3" borderId="4" xfId="0" applyNumberFormat="1" applyFont="1" applyFill="1" applyBorder="1" applyAlignment="1">
      <alignment horizontal="center" wrapText="1"/>
    </xf>
    <xf numFmtId="0" fontId="9" fillId="4" borderId="7" xfId="0" applyFont="1" applyFill="1" applyBorder="1" applyAlignment="1">
      <alignment wrapText="1"/>
    </xf>
    <xf numFmtId="4" fontId="9" fillId="4" borderId="7" xfId="0" applyNumberFormat="1" applyFont="1" applyFill="1" applyBorder="1" applyAlignment="1">
      <alignment wrapText="1"/>
    </xf>
    <xf numFmtId="4" fontId="5" fillId="4" borderId="7" xfId="0" applyNumberFormat="1" applyFont="1" applyFill="1" applyBorder="1" applyAlignment="1">
      <alignment wrapText="1"/>
    </xf>
    <xf numFmtId="0" fontId="7" fillId="5" borderId="6" xfId="0" applyFont="1" applyFill="1" applyBorder="1" applyAlignment="1">
      <alignment horizontal="right" wrapText="1"/>
    </xf>
    <xf numFmtId="0" fontId="7" fillId="5" borderId="7" xfId="0" applyFont="1" applyFill="1" applyBorder="1" applyAlignment="1">
      <alignment wrapText="1"/>
    </xf>
    <xf numFmtId="4" fontId="7" fillId="5" borderId="7" xfId="0" applyNumberFormat="1" applyFont="1" applyFill="1" applyBorder="1" applyAlignment="1">
      <alignment wrapText="1"/>
    </xf>
    <xf numFmtId="167" fontId="5" fillId="4" borderId="7" xfId="0" applyNumberFormat="1" applyFont="1" applyFill="1" applyBorder="1" applyAlignment="1">
      <alignment horizontal="right" wrapText="1"/>
    </xf>
    <xf numFmtId="0" fontId="5" fillId="4" borderId="7" xfId="0" applyFont="1" applyFill="1" applyBorder="1" applyAlignment="1">
      <alignment wrapText="1"/>
    </xf>
    <xf numFmtId="167" fontId="7" fillId="0" borderId="7" xfId="0" applyNumberFormat="1" applyFont="1" applyBorder="1" applyAlignment="1">
      <alignment horizontal="right" wrapText="1"/>
    </xf>
    <xf numFmtId="4" fontId="5" fillId="5" borderId="7" xfId="0" applyNumberFormat="1" applyFont="1" applyFill="1" applyBorder="1" applyAlignment="1">
      <alignment wrapText="1"/>
    </xf>
    <xf numFmtId="3" fontId="9" fillId="4" borderId="7" xfId="0" applyNumberFormat="1" applyFont="1" applyFill="1" applyBorder="1" applyAlignment="1">
      <alignment wrapText="1"/>
    </xf>
    <xf numFmtId="3" fontId="7" fillId="5" borderId="7" xfId="0" applyNumberFormat="1" applyFont="1" applyFill="1" applyBorder="1" applyAlignment="1">
      <alignment wrapText="1"/>
    </xf>
    <xf numFmtId="3" fontId="7" fillId="0" borderId="7" xfId="0" applyNumberFormat="1" applyFont="1" applyBorder="1" applyAlignment="1">
      <alignment wrapText="1"/>
    </xf>
    <xf numFmtId="168" fontId="5" fillId="4" borderId="7" xfId="0" applyNumberFormat="1" applyFont="1" applyFill="1" applyBorder="1"/>
    <xf numFmtId="168" fontId="5" fillId="4" borderId="7" xfId="0" applyNumberFormat="1" applyFont="1" applyFill="1" applyBorder="1" applyAlignment="1">
      <alignment horizontal="center"/>
    </xf>
    <xf numFmtId="4" fontId="5" fillId="4" borderId="7" xfId="0" applyNumberFormat="1" applyFont="1" applyFill="1" applyBorder="1" applyAlignment="1">
      <alignment horizontal="center"/>
    </xf>
    <xf numFmtId="3" fontId="5" fillId="4" borderId="7" xfId="0" applyNumberFormat="1" applyFont="1" applyFill="1" applyBorder="1" applyAlignment="1">
      <alignment horizontal="center"/>
    </xf>
    <xf numFmtId="0" fontId="2" fillId="0" borderId="0" xfId="0" applyFont="1" applyAlignment="1">
      <alignment horizontal="justify"/>
    </xf>
    <xf numFmtId="0" fontId="8" fillId="5" borderId="0" xfId="0" applyFont="1" applyFill="1"/>
    <xf numFmtId="4" fontId="8" fillId="5" borderId="0" xfId="0" applyNumberFormat="1" applyFont="1" applyFill="1"/>
    <xf numFmtId="3" fontId="8" fillId="5" borderId="0" xfId="0" applyNumberFormat="1" applyFont="1" applyFill="1"/>
    <xf numFmtId="43" fontId="0" fillId="0" borderId="0" xfId="20" applyFont="1"/>
    <xf numFmtId="167" fontId="0" fillId="0" borderId="0" xfId="20" applyNumberFormat="1" applyFont="1"/>
    <xf numFmtId="49" fontId="0" fillId="0" borderId="0" xfId="0" applyNumberFormat="1"/>
    <xf numFmtId="0" fontId="2" fillId="0" borderId="8" xfId="0" applyFont="1" applyBorder="1"/>
    <xf numFmtId="43" fontId="2" fillId="0" borderId="9" xfId="20" applyFont="1" applyBorder="1" applyAlignment="1">
      <alignment horizontal="center"/>
    </xf>
    <xf numFmtId="167" fontId="2" fillId="0" borderId="9" xfId="20" applyNumberFormat="1" applyFont="1" applyBorder="1" applyAlignment="1">
      <alignment horizontal="center"/>
    </xf>
    <xf numFmtId="49" fontId="2" fillId="0" borderId="9" xfId="0" applyNumberFormat="1" applyFont="1" applyBorder="1" applyAlignment="1">
      <alignment horizontal="center"/>
    </xf>
    <xf numFmtId="49" fontId="2" fillId="0" borderId="10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49" fontId="1" fillId="0" borderId="12" xfId="20" applyNumberFormat="1" applyFont="1" applyBorder="1"/>
    <xf numFmtId="43" fontId="1" fillId="0" borderId="3" xfId="20" applyFont="1" applyBorder="1"/>
    <xf numFmtId="167" fontId="1" fillId="4" borderId="3" xfId="20" applyNumberFormat="1" applyFont="1" applyFill="1" applyBorder="1"/>
    <xf numFmtId="167" fontId="1" fillId="0" borderId="3" xfId="20" applyNumberFormat="1" applyFont="1" applyBorder="1"/>
    <xf numFmtId="49" fontId="1" fillId="0" borderId="3" xfId="0" applyNumberFormat="1" applyFont="1" applyBorder="1"/>
    <xf numFmtId="49" fontId="1" fillId="0" borderId="2" xfId="0" applyNumberFormat="1" applyFont="1" applyBorder="1"/>
    <xf numFmtId="0" fontId="1" fillId="0" borderId="13" xfId="0" applyFont="1" applyBorder="1"/>
    <xf numFmtId="0" fontId="1" fillId="0" borderId="0" xfId="0" applyFont="1"/>
    <xf numFmtId="49" fontId="1" fillId="0" borderId="14" xfId="20" applyNumberFormat="1" applyFont="1" applyBorder="1"/>
    <xf numFmtId="43" fontId="1" fillId="0" borderId="15" xfId="20" applyFont="1" applyBorder="1"/>
    <xf numFmtId="167" fontId="1" fillId="4" borderId="15" xfId="20" applyNumberFormat="1" applyFont="1" applyFill="1" applyBorder="1"/>
    <xf numFmtId="167" fontId="1" fillId="0" borderId="15" xfId="20" applyNumberFormat="1" applyFont="1" applyBorder="1"/>
    <xf numFmtId="49" fontId="1" fillId="0" borderId="15" xfId="0" applyNumberFormat="1" applyFont="1" applyBorder="1"/>
    <xf numFmtId="49" fontId="1" fillId="0" borderId="16" xfId="0" applyNumberFormat="1" applyFont="1" applyBorder="1"/>
    <xf numFmtId="0" fontId="1" fillId="0" borderId="17" xfId="0" applyFont="1" applyBorder="1"/>
    <xf numFmtId="49" fontId="10" fillId="0" borderId="14" xfId="20" applyNumberFormat="1" applyFont="1" applyBorder="1"/>
    <xf numFmtId="43" fontId="10" fillId="0" borderId="15" xfId="20" applyFont="1" applyBorder="1"/>
    <xf numFmtId="43" fontId="10" fillId="5" borderId="15" xfId="20" applyFont="1" applyFill="1" applyBorder="1"/>
    <xf numFmtId="167" fontId="10" fillId="0" borderId="15" xfId="20" applyNumberFormat="1" applyFont="1" applyBorder="1"/>
    <xf numFmtId="49" fontId="10" fillId="0" borderId="15" xfId="0" applyNumberFormat="1" applyFont="1" applyBorder="1"/>
    <xf numFmtId="49" fontId="10" fillId="0" borderId="16" xfId="0" applyNumberFormat="1" applyFont="1" applyBorder="1"/>
    <xf numFmtId="0" fontId="10" fillId="0" borderId="17" xfId="0" applyFont="1" applyBorder="1"/>
    <xf numFmtId="0" fontId="10" fillId="0" borderId="0" xfId="0" applyFont="1"/>
    <xf numFmtId="49" fontId="11" fillId="0" borderId="14" xfId="20" applyNumberFormat="1" applyFont="1" applyBorder="1"/>
    <xf numFmtId="43" fontId="11" fillId="0" borderId="15" xfId="20" applyFont="1" applyBorder="1"/>
    <xf numFmtId="167" fontId="12" fillId="4" borderId="15" xfId="20" applyNumberFormat="1" applyFont="1" applyFill="1" applyBorder="1"/>
    <xf numFmtId="167" fontId="11" fillId="0" borderId="15" xfId="20" applyNumberFormat="1" applyFont="1" applyBorder="1"/>
    <xf numFmtId="49" fontId="11" fillId="0" borderId="15" xfId="0" applyNumberFormat="1" applyFont="1" applyBorder="1"/>
    <xf numFmtId="49" fontId="11" fillId="0" borderId="16" xfId="0" applyNumberFormat="1" applyFont="1" applyBorder="1"/>
    <xf numFmtId="0" fontId="11" fillId="0" borderId="17" xfId="0" applyFont="1" applyBorder="1"/>
    <xf numFmtId="0" fontId="11" fillId="0" borderId="0" xfId="0" applyFont="1"/>
    <xf numFmtId="49" fontId="13" fillId="0" borderId="14" xfId="20" applyNumberFormat="1" applyFont="1" applyBorder="1"/>
    <xf numFmtId="43" fontId="13" fillId="0" borderId="15" xfId="20" applyFont="1" applyBorder="1"/>
    <xf numFmtId="43" fontId="13" fillId="5" borderId="15" xfId="20" applyFont="1" applyFill="1" applyBorder="1"/>
    <xf numFmtId="167" fontId="14" fillId="4" borderId="15" xfId="20" applyNumberFormat="1" applyFont="1" applyFill="1" applyBorder="1"/>
    <xf numFmtId="167" fontId="13" fillId="0" borderId="15" xfId="20" applyNumberFormat="1" applyFont="1" applyBorder="1"/>
    <xf numFmtId="49" fontId="13" fillId="0" borderId="15" xfId="0" applyNumberFormat="1" applyFont="1" applyBorder="1"/>
    <xf numFmtId="0" fontId="15" fillId="0" borderId="15" xfId="0" applyFont="1" applyBorder="1" applyAlignment="1">
      <alignment wrapText="1"/>
    </xf>
    <xf numFmtId="0" fontId="16" fillId="0" borderId="18" xfId="0" applyFont="1" applyBorder="1" applyAlignment="1">
      <alignment wrapText="1"/>
    </xf>
    <xf numFmtId="0" fontId="13" fillId="0" borderId="0" xfId="0" applyFont="1"/>
    <xf numFmtId="49" fontId="17" fillId="0" borderId="14" xfId="20" applyNumberFormat="1" applyFont="1" applyBorder="1"/>
    <xf numFmtId="43" fontId="17" fillId="0" borderId="15" xfId="20" applyFont="1" applyBorder="1"/>
    <xf numFmtId="43" fontId="17" fillId="5" borderId="15" xfId="20" applyFont="1" applyFill="1" applyBorder="1"/>
    <xf numFmtId="167" fontId="18" fillId="4" borderId="15" xfId="20" applyNumberFormat="1" applyFont="1" applyFill="1" applyBorder="1"/>
    <xf numFmtId="167" fontId="17" fillId="0" borderId="15" xfId="20" applyNumberFormat="1" applyFont="1" applyBorder="1"/>
    <xf numFmtId="49" fontId="17" fillId="0" borderId="15" xfId="0" applyNumberFormat="1" applyFont="1" applyBorder="1"/>
    <xf numFmtId="0" fontId="17" fillId="0" borderId="15" xfId="0" applyFont="1" applyBorder="1" applyAlignment="1">
      <alignment wrapText="1"/>
    </xf>
    <xf numFmtId="0" fontId="19" fillId="0" borderId="18" xfId="0" applyFont="1" applyBorder="1" applyAlignment="1">
      <alignment wrapText="1"/>
    </xf>
    <xf numFmtId="0" fontId="17" fillId="0" borderId="0" xfId="0" applyFont="1"/>
    <xf numFmtId="0" fontId="2" fillId="0" borderId="0" xfId="0" applyFont="1"/>
    <xf numFmtId="49" fontId="15" fillId="0" borderId="14" xfId="20" applyNumberFormat="1" applyFont="1" applyBorder="1"/>
    <xf numFmtId="43" fontId="15" fillId="0" borderId="15" xfId="20" applyFont="1" applyBorder="1"/>
    <xf numFmtId="43" fontId="15" fillId="5" borderId="15" xfId="20" applyFont="1" applyFill="1" applyBorder="1"/>
    <xf numFmtId="49" fontId="15" fillId="0" borderId="19" xfId="20" applyNumberFormat="1" applyFont="1" applyBorder="1" applyAlignment="1">
      <alignment horizontal="center"/>
    </xf>
    <xf numFmtId="0" fontId="14" fillId="0" borderId="0" xfId="0" applyFont="1"/>
    <xf numFmtId="49" fontId="20" fillId="0" borderId="14" xfId="20" applyNumberFormat="1" applyFont="1" applyBorder="1"/>
    <xf numFmtId="43" fontId="20" fillId="0" borderId="15" xfId="20" applyFont="1" applyBorder="1"/>
    <xf numFmtId="43" fontId="20" fillId="0" borderId="15" xfId="0" applyNumberFormat="1" applyFont="1" applyBorder="1"/>
    <xf numFmtId="167" fontId="20" fillId="0" borderId="15" xfId="20" applyNumberFormat="1" applyFont="1" applyBorder="1"/>
    <xf numFmtId="49" fontId="20" fillId="0" borderId="15" xfId="0" applyNumberFormat="1" applyFont="1" applyBorder="1"/>
    <xf numFmtId="49" fontId="20" fillId="0" borderId="15" xfId="0" applyNumberFormat="1" applyFont="1" applyBorder="1" applyAlignment="1">
      <alignment wrapText="1"/>
    </xf>
    <xf numFmtId="0" fontId="21" fillId="0" borderId="18" xfId="0" applyFont="1" applyBorder="1" applyAlignment="1">
      <alignment wrapText="1"/>
    </xf>
    <xf numFmtId="0" fontId="20" fillId="0" borderId="0" xfId="0" applyFont="1"/>
    <xf numFmtId="49" fontId="10" fillId="5" borderId="14" xfId="20" applyNumberFormat="1" applyFont="1" applyFill="1" applyBorder="1"/>
    <xf numFmtId="167" fontId="22" fillId="4" borderId="15" xfId="20" applyNumberFormat="1" applyFont="1" applyFill="1" applyBorder="1"/>
    <xf numFmtId="167" fontId="10" fillId="5" borderId="15" xfId="20" applyNumberFormat="1" applyFont="1" applyFill="1" applyBorder="1"/>
    <xf numFmtId="49" fontId="10" fillId="5" borderId="15" xfId="0" applyNumberFormat="1" applyFont="1" applyFill="1" applyBorder="1"/>
    <xf numFmtId="49" fontId="10" fillId="5" borderId="16" xfId="0" applyNumberFormat="1" applyFont="1" applyFill="1" applyBorder="1"/>
    <xf numFmtId="0" fontId="10" fillId="0" borderId="17" xfId="0" applyFont="1" applyBorder="1" applyAlignment="1">
      <alignment wrapText="1"/>
    </xf>
    <xf numFmtId="0" fontId="10" fillId="5" borderId="0" xfId="0" applyFont="1" applyFill="1"/>
    <xf numFmtId="49" fontId="10" fillId="5" borderId="20" xfId="20" applyNumberFormat="1" applyFont="1" applyFill="1" applyBorder="1"/>
    <xf numFmtId="43" fontId="10" fillId="5" borderId="21" xfId="20" applyFont="1" applyFill="1" applyBorder="1"/>
    <xf numFmtId="167" fontId="22" fillId="4" borderId="21" xfId="20" applyNumberFormat="1" applyFont="1" applyFill="1" applyBorder="1"/>
    <xf numFmtId="167" fontId="10" fillId="5" borderId="21" xfId="20" applyNumberFormat="1" applyFont="1" applyFill="1" applyBorder="1"/>
    <xf numFmtId="49" fontId="10" fillId="5" borderId="21" xfId="0" applyNumberFormat="1" applyFont="1" applyFill="1" applyBorder="1"/>
    <xf numFmtId="49" fontId="10" fillId="5" borderId="21" xfId="0" applyNumberFormat="1" applyFont="1" applyFill="1" applyBorder="1" applyAlignment="1">
      <alignment wrapText="1"/>
    </xf>
    <xf numFmtId="0" fontId="10" fillId="5" borderId="22" xfId="0" applyFont="1" applyFill="1" applyBorder="1"/>
    <xf numFmtId="167" fontId="1" fillId="5" borderId="15" xfId="20" applyNumberFormat="1" applyFont="1" applyFill="1" applyBorder="1"/>
    <xf numFmtId="0" fontId="10" fillId="0" borderId="18" xfId="0" applyFont="1" applyBorder="1"/>
    <xf numFmtId="167" fontId="15" fillId="0" borderId="15" xfId="20" applyNumberFormat="1" applyFont="1" applyBorder="1"/>
    <xf numFmtId="49" fontId="15" fillId="0" borderId="15" xfId="0" applyNumberFormat="1" applyFont="1" applyBorder="1"/>
    <xf numFmtId="0" fontId="15" fillId="0" borderId="0" xfId="0" applyFont="1"/>
    <xf numFmtId="43" fontId="10" fillId="5" borderId="15" xfId="0" applyNumberFormat="1" applyFont="1" applyFill="1" applyBorder="1"/>
    <xf numFmtId="49" fontId="10" fillId="5" borderId="15" xfId="0" applyNumberFormat="1" applyFont="1" applyFill="1" applyBorder="1" applyAlignment="1">
      <alignment wrapText="1"/>
    </xf>
    <xf numFmtId="0" fontId="21" fillId="5" borderId="18" xfId="0" applyFont="1" applyFill="1" applyBorder="1" applyAlignment="1">
      <alignment wrapText="1"/>
    </xf>
    <xf numFmtId="49" fontId="23" fillId="0" borderId="14" xfId="20" applyNumberFormat="1" applyFont="1" applyBorder="1"/>
    <xf numFmtId="43" fontId="23" fillId="0" borderId="15" xfId="20" applyFont="1" applyBorder="1" applyAlignment="1">
      <alignment wrapText="1"/>
    </xf>
    <xf numFmtId="43" fontId="23" fillId="5" borderId="15" xfId="20" applyFont="1" applyFill="1" applyBorder="1"/>
    <xf numFmtId="167" fontId="23" fillId="0" borderId="15" xfId="20" applyNumberFormat="1" applyFont="1" applyBorder="1"/>
    <xf numFmtId="49" fontId="23" fillId="0" borderId="15" xfId="0" applyNumberFormat="1" applyFont="1" applyBorder="1"/>
    <xf numFmtId="49" fontId="23" fillId="0" borderId="15" xfId="0" applyNumberFormat="1" applyFont="1" applyBorder="1" applyAlignment="1">
      <alignment wrapText="1"/>
    </xf>
    <xf numFmtId="0" fontId="24" fillId="0" borderId="0" xfId="0" applyFont="1"/>
    <xf numFmtId="49" fontId="1" fillId="0" borderId="23" xfId="20" applyNumberFormat="1" applyFont="1" applyBorder="1"/>
    <xf numFmtId="43" fontId="1" fillId="0" borderId="24" xfId="20" applyFont="1" applyBorder="1"/>
    <xf numFmtId="167" fontId="1" fillId="0" borderId="24" xfId="20" applyNumberFormat="1" applyFont="1" applyBorder="1"/>
    <xf numFmtId="49" fontId="1" fillId="0" borderId="24" xfId="0" applyNumberFormat="1" applyFont="1" applyBorder="1"/>
    <xf numFmtId="49" fontId="1" fillId="0" borderId="25" xfId="0" applyNumberFormat="1" applyFont="1" applyBorder="1"/>
    <xf numFmtId="0" fontId="1" fillId="0" borderId="26" xfId="0" applyFont="1" applyBorder="1"/>
    <xf numFmtId="43" fontId="10" fillId="0" borderId="15" xfId="0" applyNumberFormat="1" applyFont="1" applyBorder="1"/>
    <xf numFmtId="49" fontId="1" fillId="5" borderId="20" xfId="20" applyNumberFormat="1" applyFont="1" applyFill="1" applyBorder="1"/>
    <xf numFmtId="43" fontId="1" fillId="5" borderId="21" xfId="20" applyFont="1" applyFill="1" applyBorder="1" applyAlignment="1">
      <alignment wrapText="1"/>
    </xf>
    <xf numFmtId="43" fontId="0" fillId="5" borderId="21" xfId="0" applyNumberFormat="1" applyFill="1" applyBorder="1"/>
    <xf numFmtId="167" fontId="0" fillId="5" borderId="21" xfId="20" applyNumberFormat="1" applyFont="1" applyFill="1" applyBorder="1"/>
    <xf numFmtId="167" fontId="1" fillId="5" borderId="21" xfId="20" applyNumberFormat="1" applyFont="1" applyFill="1" applyBorder="1"/>
    <xf numFmtId="49" fontId="1" fillId="5" borderId="21" xfId="0" applyNumberFormat="1" applyFont="1" applyFill="1" applyBorder="1"/>
    <xf numFmtId="49" fontId="1" fillId="5" borderId="21" xfId="0" applyNumberFormat="1" applyFont="1" applyFill="1" applyBorder="1" applyAlignment="1">
      <alignment wrapText="1"/>
    </xf>
    <xf numFmtId="0" fontId="21" fillId="0" borderId="27" xfId="0" applyFont="1" applyBorder="1" applyAlignment="1">
      <alignment wrapText="1"/>
    </xf>
    <xf numFmtId="49" fontId="1" fillId="4" borderId="15" xfId="0" applyNumberFormat="1" applyFont="1" applyFill="1" applyBorder="1"/>
    <xf numFmtId="49" fontId="25" fillId="0" borderId="15" xfId="0" applyNumberFormat="1" applyFont="1" applyBorder="1"/>
    <xf numFmtId="49" fontId="25" fillId="0" borderId="16" xfId="0" applyNumberFormat="1" applyFont="1" applyBorder="1"/>
    <xf numFmtId="49" fontId="1" fillId="4" borderId="16" xfId="0" applyNumberFormat="1" applyFont="1" applyFill="1" applyBorder="1"/>
    <xf numFmtId="49" fontId="15" fillId="5" borderId="14" xfId="20" applyNumberFormat="1" applyFont="1" applyFill="1" applyBorder="1"/>
    <xf numFmtId="49" fontId="10" fillId="4" borderId="15" xfId="0" applyNumberFormat="1" applyFont="1" applyFill="1" applyBorder="1"/>
    <xf numFmtId="167" fontId="15" fillId="5" borderId="15" xfId="20" applyNumberFormat="1" applyFont="1" applyFill="1" applyBorder="1"/>
    <xf numFmtId="49" fontId="15" fillId="5" borderId="15" xfId="0" applyNumberFormat="1" applyFont="1" applyFill="1" applyBorder="1"/>
    <xf numFmtId="0" fontId="15" fillId="5" borderId="15" xfId="0" applyFont="1" applyFill="1" applyBorder="1" applyAlignment="1">
      <alignment wrapText="1"/>
    </xf>
    <xf numFmtId="0" fontId="16" fillId="5" borderId="0" xfId="0" applyFont="1" applyFill="1"/>
    <xf numFmtId="49" fontId="17" fillId="0" borderId="15" xfId="0" applyNumberFormat="1" applyFont="1" applyBorder="1" applyAlignment="1">
      <alignment wrapText="1"/>
    </xf>
    <xf numFmtId="43" fontId="10" fillId="5" borderId="17" xfId="0" applyNumberFormat="1" applyFont="1" applyFill="1" applyBorder="1" applyAlignment="1">
      <alignment/>
    </xf>
    <xf numFmtId="0" fontId="0" fillId="5" borderId="0" xfId="0" applyFill="1"/>
    <xf numFmtId="49" fontId="23" fillId="5" borderId="20" xfId="20" applyNumberFormat="1" applyFont="1" applyFill="1" applyBorder="1"/>
    <xf numFmtId="43" fontId="23" fillId="5" borderId="21" xfId="20" applyFont="1" applyFill="1" applyBorder="1" applyAlignment="1">
      <alignment wrapText="1"/>
    </xf>
    <xf numFmtId="43" fontId="23" fillId="5" borderId="21" xfId="20" applyFont="1" applyFill="1" applyBorder="1"/>
    <xf numFmtId="167" fontId="23" fillId="5" borderId="21" xfId="20" applyNumberFormat="1" applyFont="1" applyFill="1" applyBorder="1"/>
    <xf numFmtId="49" fontId="23" fillId="5" borderId="21" xfId="0" applyNumberFormat="1" applyFont="1" applyFill="1" applyBorder="1"/>
    <xf numFmtId="0" fontId="22" fillId="5" borderId="22" xfId="0" applyFont="1" applyFill="1" applyBorder="1" applyAlignment="1">
      <alignment wrapText="1"/>
    </xf>
    <xf numFmtId="0" fontId="24" fillId="5" borderId="0" xfId="0" applyFont="1" applyFill="1"/>
    <xf numFmtId="49" fontId="23" fillId="5" borderId="0" xfId="20" applyNumberFormat="1" applyFont="1" applyFill="1" applyBorder="1"/>
    <xf numFmtId="43" fontId="23" fillId="5" borderId="0" xfId="20" applyFont="1" applyFill="1" applyBorder="1" applyAlignment="1">
      <alignment wrapText="1"/>
    </xf>
    <xf numFmtId="43" fontId="23" fillId="5" borderId="0" xfId="20" applyFont="1" applyFill="1" applyBorder="1"/>
    <xf numFmtId="167" fontId="23" fillId="5" borderId="0" xfId="20" applyNumberFormat="1" applyFont="1" applyFill="1" applyBorder="1"/>
    <xf numFmtId="49" fontId="23" fillId="5" borderId="0" xfId="0" applyNumberFormat="1" applyFont="1" applyFill="1" applyBorder="1"/>
    <xf numFmtId="0" fontId="24" fillId="5" borderId="0" xfId="0" applyFont="1" applyFill="1" applyBorder="1"/>
    <xf numFmtId="49" fontId="1" fillId="0" borderId="0" xfId="20" applyNumberFormat="1" applyFont="1" applyBorder="1"/>
    <xf numFmtId="43" fontId="1" fillId="0" borderId="0" xfId="20" applyFont="1" applyBorder="1"/>
    <xf numFmtId="43" fontId="0" fillId="0" borderId="0" xfId="20" applyFont="1" applyBorder="1"/>
    <xf numFmtId="167" fontId="0" fillId="0" borderId="0" xfId="20" applyNumberFormat="1" applyFont="1" applyBorder="1"/>
    <xf numFmtId="167" fontId="1" fillId="0" borderId="0" xfId="20" applyNumberFormat="1" applyFont="1" applyBorder="1"/>
    <xf numFmtId="43" fontId="0" fillId="0" borderId="24" xfId="20" applyFont="1" applyBorder="1"/>
    <xf numFmtId="167" fontId="0" fillId="0" borderId="26" xfId="20" applyNumberFormat="1" applyFont="1" applyBorder="1"/>
    <xf numFmtId="49" fontId="1" fillId="0" borderId="0" xfId="0" applyNumberFormat="1" applyFont="1"/>
    <xf numFmtId="43" fontId="1" fillId="0" borderId="14" xfId="20" applyFont="1" applyBorder="1" applyAlignment="1">
      <alignment horizontal="right"/>
    </xf>
    <xf numFmtId="43" fontId="0" fillId="0" borderId="15" xfId="20" applyFont="1" applyBorder="1" applyAlignment="1">
      <alignment horizontal="right"/>
    </xf>
    <xf numFmtId="167" fontId="1" fillId="0" borderId="17" xfId="20" applyNumberFormat="1" applyFont="1" applyBorder="1"/>
    <xf numFmtId="43" fontId="1" fillId="0" borderId="0" xfId="20" applyFont="1"/>
    <xf numFmtId="43" fontId="1" fillId="0" borderId="20" xfId="20" applyFont="1" applyBorder="1" applyAlignment="1">
      <alignment horizontal="right"/>
    </xf>
    <xf numFmtId="43" fontId="0" fillId="0" borderId="21" xfId="20" applyFont="1" applyBorder="1" applyAlignment="1">
      <alignment horizontal="right"/>
    </xf>
    <xf numFmtId="167" fontId="1" fillId="0" borderId="22" xfId="20" applyNumberFormat="1" applyFont="1" applyBorder="1"/>
    <xf numFmtId="0" fontId="10" fillId="0" borderId="23" xfId="0" applyFont="1" applyBorder="1"/>
    <xf numFmtId="167" fontId="0" fillId="0" borderId="24" xfId="20" applyNumberFormat="1" applyFont="1" applyBorder="1"/>
    <xf numFmtId="167" fontId="1" fillId="0" borderId="26" xfId="20" applyNumberFormat="1" applyFont="1" applyBorder="1"/>
    <xf numFmtId="49" fontId="0" fillId="0" borderId="0" xfId="0" applyNumberFormat="1" applyBorder="1"/>
    <xf numFmtId="0" fontId="10" fillId="0" borderId="0" xfId="0" applyFont="1" applyBorder="1" applyAlignment="1">
      <alignment horizontal="left"/>
    </xf>
    <xf numFmtId="43" fontId="2" fillId="0" borderId="0" xfId="20" applyFont="1"/>
    <xf numFmtId="167" fontId="2" fillId="0" borderId="0" xfId="20" applyNumberFormat="1" applyFont="1"/>
    <xf numFmtId="49" fontId="2" fillId="0" borderId="0" xfId="0" applyNumberFormat="1" applyFont="1"/>
    <xf numFmtId="0" fontId="0" fillId="0" borderId="0" xfId="0" applyBorder="1"/>
    <xf numFmtId="49" fontId="26" fillId="0" borderId="0" xfId="20" applyNumberFormat="1" applyFont="1" applyBorder="1"/>
    <xf numFmtId="41" fontId="13" fillId="5" borderId="15" xfId="20" applyNumberFormat="1" applyFont="1" applyFill="1" applyBorder="1"/>
    <xf numFmtId="0" fontId="27" fillId="0" borderId="0" xfId="0" applyFont="1" applyBorder="1" applyAlignment="1">
      <alignment wrapText="1"/>
    </xf>
    <xf numFmtId="0" fontId="28" fillId="0" borderId="0" xfId="0" applyFont="1" applyBorder="1" applyAlignment="1">
      <alignment wrapText="1"/>
    </xf>
    <xf numFmtId="0" fontId="28" fillId="0" borderId="0" xfId="0" applyFont="1"/>
    <xf numFmtId="0" fontId="26" fillId="0" borderId="0" xfId="0" applyFont="1" applyBorder="1"/>
    <xf numFmtId="49" fontId="10" fillId="0" borderId="0" xfId="0" applyNumberFormat="1" applyFont="1" applyBorder="1"/>
    <xf numFmtId="0" fontId="10" fillId="0" borderId="0" xfId="0" applyFont="1" applyBorder="1"/>
    <xf numFmtId="43" fontId="29" fillId="0" borderId="15" xfId="20" applyFont="1" applyBorder="1"/>
    <xf numFmtId="43" fontId="23" fillId="0" borderId="15" xfId="20" applyFont="1" applyBorder="1"/>
    <xf numFmtId="43" fontId="23" fillId="0" borderId="0" xfId="20" applyFont="1" applyBorder="1"/>
    <xf numFmtId="167" fontId="0" fillId="0" borderId="0" xfId="20" applyNumberFormat="1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0" xfId="0" applyFont="1" applyAlignment="1">
      <alignment horizontal="center"/>
    </xf>
    <xf numFmtId="43" fontId="31" fillId="6" borderId="23" xfId="20" applyFont="1" applyFill="1" applyBorder="1" applyAlignment="1">
      <alignment horizontal="right"/>
    </xf>
    <xf numFmtId="43" fontId="24" fillId="5" borderId="3" xfId="20" applyFont="1" applyFill="1" applyBorder="1"/>
    <xf numFmtId="43" fontId="24" fillId="5" borderId="15" xfId="20" applyFont="1" applyFill="1" applyBorder="1"/>
    <xf numFmtId="43" fontId="22" fillId="5" borderId="15" xfId="20" applyFont="1" applyFill="1" applyBorder="1"/>
    <xf numFmtId="43" fontId="31" fillId="5" borderId="15" xfId="20" applyFont="1" applyFill="1" applyBorder="1"/>
    <xf numFmtId="0" fontId="32" fillId="0" borderId="0" xfId="0" applyFont="1"/>
    <xf numFmtId="0" fontId="0" fillId="7" borderId="0" xfId="0" applyFill="1"/>
    <xf numFmtId="0" fontId="0" fillId="0" borderId="29" xfId="0" applyBorder="1"/>
    <xf numFmtId="0" fontId="0" fillId="0" borderId="0" xfId="0" quotePrefix="1"/>
    <xf numFmtId="4" fontId="0" fillId="0" borderId="0" xfId="0" applyNumberFormat="1"/>
    <xf numFmtId="0" fontId="0" fillId="5" borderId="0" xfId="0" applyFill="1" quotePrefix="1"/>
    <xf numFmtId="4" fontId="0" fillId="5" borderId="0" xfId="0" applyNumberFormat="1" applyFill="1"/>
    <xf numFmtId="0" fontId="0" fillId="8" borderId="0" xfId="0" applyFill="1" quotePrefix="1"/>
    <xf numFmtId="0" fontId="0" fillId="8" borderId="0" xfId="0" applyFill="1"/>
    <xf numFmtId="4" fontId="0" fillId="8" borderId="0" xfId="0" applyNumberFormat="1" applyFill="1"/>
    <xf numFmtId="0" fontId="0" fillId="9" borderId="0" xfId="0" applyFill="1" quotePrefix="1"/>
    <xf numFmtId="0" fontId="0" fillId="9" borderId="0" xfId="0" applyFill="1"/>
    <xf numFmtId="4" fontId="0" fillId="9" borderId="0" xfId="0" applyNumberFormat="1" applyFill="1"/>
    <xf numFmtId="0" fontId="3" fillId="5" borderId="0" xfId="0" applyFont="1" applyFill="1"/>
    <xf numFmtId="0" fontId="0" fillId="0" borderId="29" xfId="0" applyBorder="1" quotePrefix="1"/>
    <xf numFmtId="4" fontId="0" fillId="0" borderId="29" xfId="0" applyNumberFormat="1" applyBorder="1"/>
    <xf numFmtId="0" fontId="0" fillId="0" borderId="0" xfId="0" applyFill="1" applyBorder="1"/>
    <xf numFmtId="0" fontId="0" fillId="0" borderId="0" xfId="0" applyBorder="1" quotePrefix="1"/>
    <xf numFmtId="4" fontId="0" fillId="0" borderId="0" xfId="0" applyNumberFormat="1" applyBorder="1"/>
    <xf numFmtId="0" fontId="0" fillId="5" borderId="29" xfId="0" applyFill="1" applyBorder="1" quotePrefix="1"/>
    <xf numFmtId="0" fontId="0" fillId="5" borderId="29" xfId="0" applyFill="1" applyBorder="1"/>
    <xf numFmtId="4" fontId="0" fillId="5" borderId="29" xfId="0" applyNumberFormat="1" applyFill="1" applyBorder="1"/>
    <xf numFmtId="0" fontId="0" fillId="0" borderId="0" xfId="0" applyAlignment="1">
      <alignment horizontal="right"/>
    </xf>
    <xf numFmtId="0" fontId="0" fillId="0" borderId="29" xfId="0" applyBorder="1" applyAlignment="1">
      <alignment horizontal="right"/>
    </xf>
    <xf numFmtId="0" fontId="1" fillId="0" borderId="0" xfId="0" applyFont="1" applyFill="1" applyBorder="1"/>
    <xf numFmtId="0" fontId="0" fillId="0" borderId="29" xfId="0" applyFill="1" applyBorder="1"/>
    <xf numFmtId="165" fontId="0" fillId="0" borderId="0" xfId="0" applyNumberFormat="1" applyFill="1" applyBorder="1"/>
    <xf numFmtId="0" fontId="0" fillId="0" borderId="0" xfId="0" applyAlignment="1">
      <alignment horizontal="center"/>
    </xf>
    <xf numFmtId="0" fontId="1" fillId="0" borderId="0" xfId="0" applyNumberFormat="1" applyFont="1"/>
    <xf numFmtId="164" fontId="2" fillId="0" borderId="0" xfId="0" applyNumberFormat="1" applyFont="1" applyBorder="1"/>
    <xf numFmtId="3" fontId="2" fillId="0" borderId="0" xfId="0" applyNumberFormat="1" applyFont="1" applyBorder="1"/>
    <xf numFmtId="164" fontId="1" fillId="0" borderId="0" xfId="0" applyNumberFormat="1" applyFont="1" applyBorder="1"/>
    <xf numFmtId="3" fontId="1" fillId="0" borderId="0" xfId="0" applyNumberFormat="1" applyFont="1" applyBorder="1"/>
    <xf numFmtId="0" fontId="1" fillId="0" borderId="0" xfId="0" applyNumberFormat="1" applyFont="1" applyBorder="1"/>
    <xf numFmtId="0" fontId="0" fillId="10" borderId="0" xfId="0" applyFill="1" quotePrefix="1"/>
    <xf numFmtId="0" fontId="0" fillId="10" borderId="0" xfId="0" applyFill="1"/>
    <xf numFmtId="3" fontId="0" fillId="10" borderId="0" xfId="0" applyNumberFormat="1" applyFill="1"/>
    <xf numFmtId="0" fontId="0" fillId="11" borderId="0" xfId="0" applyFill="1" quotePrefix="1"/>
    <xf numFmtId="0" fontId="0" fillId="11" borderId="0" xfId="0" applyFill="1"/>
    <xf numFmtId="3" fontId="0" fillId="11" borderId="0" xfId="0" applyNumberFormat="1" applyFill="1"/>
    <xf numFmtId="0" fontId="0" fillId="12" borderId="0" xfId="0" applyFill="1" quotePrefix="1"/>
    <xf numFmtId="0" fontId="0" fillId="12" borderId="0" xfId="0" applyFill="1"/>
    <xf numFmtId="3" fontId="0" fillId="12" borderId="0" xfId="0" applyNumberFormat="1" applyFill="1"/>
    <xf numFmtId="0" fontId="0" fillId="0" borderId="14" xfId="0" applyBorder="1"/>
    <xf numFmtId="0" fontId="0" fillId="0" borderId="30" xfId="0" applyBorder="1"/>
    <xf numFmtId="0" fontId="0" fillId="0" borderId="15" xfId="0" applyBorder="1"/>
    <xf numFmtId="3" fontId="0" fillId="0" borderId="15" xfId="0" applyNumberFormat="1" applyBorder="1"/>
    <xf numFmtId="0" fontId="0" fillId="0" borderId="31" xfId="0" applyBorder="1"/>
    <xf numFmtId="0" fontId="0" fillId="0" borderId="23" xfId="0" applyBorder="1"/>
    <xf numFmtId="3" fontId="0" fillId="0" borderId="24" xfId="0" applyNumberFormat="1" applyBorder="1"/>
    <xf numFmtId="3" fontId="0" fillId="0" borderId="26" xfId="0" applyNumberFormat="1" applyBorder="1"/>
    <xf numFmtId="3" fontId="0" fillId="0" borderId="17" xfId="0" applyNumberFormat="1" applyBorder="1"/>
    <xf numFmtId="0" fontId="0" fillId="0" borderId="22" xfId="0" applyBorder="1"/>
    <xf numFmtId="0" fontId="0" fillId="0" borderId="32" xfId="0" applyBorder="1"/>
    <xf numFmtId="3" fontId="1" fillId="0" borderId="26" xfId="0" applyNumberFormat="1" applyFont="1" applyBorder="1"/>
    <xf numFmtId="3" fontId="1" fillId="0" borderId="17" xfId="0" applyNumberFormat="1" applyFont="1" applyBorder="1"/>
    <xf numFmtId="165" fontId="0" fillId="0" borderId="33" xfId="0" applyNumberFormat="1" applyFill="1" applyBorder="1"/>
    <xf numFmtId="165" fontId="0" fillId="0" borderId="34" xfId="0" applyNumberFormat="1" applyFill="1" applyBorder="1"/>
    <xf numFmtId="0" fontId="1" fillId="0" borderId="34" xfId="0" applyFont="1" applyBorder="1"/>
    <xf numFmtId="0" fontId="1" fillId="0" borderId="35" xfId="0" applyFont="1" applyBorder="1"/>
    <xf numFmtId="0" fontId="1" fillId="0" borderId="4" xfId="0" applyFont="1" applyFill="1" applyBorder="1"/>
    <xf numFmtId="3" fontId="0" fillId="0" borderId="31" xfId="0" applyNumberFormat="1" applyBorder="1"/>
    <xf numFmtId="3" fontId="1" fillId="0" borderId="32" xfId="0" applyNumberFormat="1" applyFont="1" applyBorder="1"/>
    <xf numFmtId="3" fontId="0" fillId="0" borderId="32" xfId="0" applyNumberFormat="1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7" xfId="0" applyBorder="1"/>
    <xf numFmtId="0" fontId="0" fillId="0" borderId="4" xfId="0" applyBorder="1"/>
    <xf numFmtId="0" fontId="0" fillId="0" borderId="13" xfId="0" applyBorder="1"/>
    <xf numFmtId="0" fontId="0" fillId="0" borderId="0" xfId="0" applyFill="1"/>
    <xf numFmtId="0" fontId="0" fillId="0" borderId="0" xfId="0" applyFill="1" quotePrefix="1"/>
    <xf numFmtId="4" fontId="0" fillId="0" borderId="0" xfId="0" applyNumberFormat="1" applyFill="1"/>
    <xf numFmtId="3" fontId="0" fillId="0" borderId="0" xfId="0" applyNumberFormat="1" applyFill="1"/>
    <xf numFmtId="0" fontId="0" fillId="0" borderId="0" xfId="0" applyFill="1" applyBorder="1" quotePrefix="1"/>
    <xf numFmtId="4" fontId="0" fillId="0" borderId="0" xfId="0" applyNumberFormat="1" applyFill="1" applyBorder="1"/>
    <xf numFmtId="0" fontId="0" fillId="0" borderId="29" xfId="0" applyFill="1" applyBorder="1" quotePrefix="1"/>
    <xf numFmtId="4" fontId="0" fillId="0" borderId="29" xfId="0" applyNumberFormat="1" applyFill="1" applyBorder="1"/>
    <xf numFmtId="0" fontId="3" fillId="0" borderId="0" xfId="0" applyFont="1" applyFill="1"/>
    <xf numFmtId="0" fontId="0" fillId="0" borderId="0" xfId="0" applyFill="1" applyAlignment="1">
      <alignment horizontal="right"/>
    </xf>
    <xf numFmtId="0" fontId="0" fillId="0" borderId="29" xfId="0" applyFill="1" applyBorder="1" applyAlignment="1">
      <alignment horizontal="right"/>
    </xf>
    <xf numFmtId="4" fontId="0" fillId="7" borderId="0" xfId="0" applyNumberFormat="1" applyFill="1"/>
    <xf numFmtId="4" fontId="0" fillId="7" borderId="0" xfId="0" applyNumberFormat="1" applyFill="1" applyBorder="1"/>
    <xf numFmtId="4" fontId="0" fillId="7" borderId="29" xfId="0" applyNumberFormat="1" applyFill="1" applyBorder="1"/>
    <xf numFmtId="0" fontId="3" fillId="7" borderId="0" xfId="0" applyFont="1" applyFill="1"/>
    <xf numFmtId="0" fontId="0" fillId="7" borderId="29" xfId="0" applyFill="1" applyBorder="1"/>
    <xf numFmtId="0" fontId="0" fillId="7" borderId="0" xfId="0" applyFill="1" applyBorder="1"/>
    <xf numFmtId="0" fontId="34" fillId="0" borderId="0" xfId="0" applyFont="1" applyAlignment="1">
      <alignment vertical="center"/>
    </xf>
    <xf numFmtId="165" fontId="31" fillId="0" borderId="1" xfId="0" applyNumberFormat="1" applyFont="1" applyBorder="1"/>
    <xf numFmtId="164" fontId="2" fillId="0" borderId="1" xfId="0" applyNumberFormat="1" applyFont="1" applyBorder="1" applyAlignment="1">
      <alignment horizontal="right"/>
    </xf>
    <xf numFmtId="165" fontId="24" fillId="0" borderId="0" xfId="0" applyNumberFormat="1" applyFont="1"/>
    <xf numFmtId="0" fontId="1" fillId="0" borderId="0" xfId="0" applyNumberFormat="1" applyFont="1" applyAlignment="1">
      <alignment horizontal="right"/>
    </xf>
    <xf numFmtId="0" fontId="1" fillId="0" borderId="0" xfId="0" applyNumberFormat="1" applyFont="1"/>
    <xf numFmtId="3" fontId="33" fillId="0" borderId="0" xfId="0" applyNumberFormat="1" applyFont="1"/>
    <xf numFmtId="165" fontId="31" fillId="0" borderId="0" xfId="0" applyNumberFormat="1" applyFont="1"/>
    <xf numFmtId="49" fontId="4" fillId="13" borderId="16" xfId="0" applyNumberFormat="1" applyFont="1" applyFill="1" applyBorder="1" applyAlignment="1">
      <alignment horizontal="left" vertical="center"/>
    </xf>
    <xf numFmtId="49" fontId="4" fillId="13" borderId="15" xfId="0" applyNumberFormat="1" applyFont="1" applyFill="1" applyBorder="1" applyAlignment="1">
      <alignment horizontal="left" vertical="center"/>
    </xf>
    <xf numFmtId="166" fontId="4" fillId="2" borderId="2" xfId="0" applyNumberFormat="1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9" fontId="0" fillId="0" borderId="4" xfId="21" applyFont="1" applyBorder="1"/>
    <xf numFmtId="0" fontId="0" fillId="0" borderId="6" xfId="0" applyBorder="1"/>
    <xf numFmtId="10" fontId="0" fillId="0" borderId="31" xfId="21" applyNumberFormat="1" applyFont="1" applyBorder="1"/>
    <xf numFmtId="10" fontId="0" fillId="0" borderId="3" xfId="21" applyNumberFormat="1" applyFont="1" applyBorder="1"/>
    <xf numFmtId="0" fontId="0" fillId="0" borderId="0" xfId="0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5" fontId="3" fillId="0" borderId="36" xfId="0" applyNumberFormat="1" applyFont="1" applyFill="1" applyBorder="1" applyAlignment="1">
      <alignment horizontal="center"/>
    </xf>
    <xf numFmtId="165" fontId="3" fillId="0" borderId="37" xfId="0" applyNumberFormat="1" applyFont="1" applyFill="1" applyBorder="1" applyAlignment="1">
      <alignment horizontal="center"/>
    </xf>
    <xf numFmtId="165" fontId="3" fillId="0" borderId="38" xfId="0" applyNumberFormat="1" applyFont="1" applyFill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5" fillId="3" borderId="42" xfId="0" applyFont="1" applyFill="1" applyBorder="1" applyAlignment="1">
      <alignment horizontal="center" wrapText="1"/>
    </xf>
    <xf numFmtId="0" fontId="5" fillId="3" borderId="43" xfId="0" applyFont="1" applyFill="1" applyBorder="1" applyAlignment="1">
      <alignment horizontal="center" wrapText="1"/>
    </xf>
    <xf numFmtId="0" fontId="5" fillId="3" borderId="44" xfId="0" applyFont="1" applyFill="1" applyBorder="1" applyAlignment="1">
      <alignment horizontal="center" wrapText="1"/>
    </xf>
    <xf numFmtId="43" fontId="2" fillId="10" borderId="45" xfId="20" applyFont="1" applyFill="1" applyBorder="1" applyAlignment="1">
      <alignment horizontal="center"/>
    </xf>
    <xf numFmtId="43" fontId="2" fillId="10" borderId="46" xfId="20" applyFont="1" applyFill="1" applyBorder="1" applyAlignment="1">
      <alignment horizontal="center"/>
    </xf>
    <xf numFmtId="43" fontId="2" fillId="10" borderId="5" xfId="20" applyFont="1" applyFill="1" applyBorder="1" applyAlignment="1">
      <alignment horizontal="center"/>
    </xf>
    <xf numFmtId="43" fontId="30" fillId="0" borderId="0" xfId="20" applyFont="1" applyAlignment="1">
      <alignment horizontal="center" wrapText="1"/>
    </xf>
    <xf numFmtId="43" fontId="2" fillId="10" borderId="47" xfId="20" applyFont="1" applyFill="1" applyBorder="1" applyAlignment="1">
      <alignment horizontal="center"/>
    </xf>
    <xf numFmtId="43" fontId="2" fillId="10" borderId="29" xfId="20" applyFont="1" applyFill="1" applyBorder="1" applyAlignment="1">
      <alignment horizontal="center"/>
    </xf>
    <xf numFmtId="43" fontId="2" fillId="10" borderId="7" xfId="20" applyFont="1" applyFill="1" applyBorder="1" applyAlignment="1">
      <alignment horizontal="center"/>
    </xf>
    <xf numFmtId="0" fontId="10" fillId="0" borderId="20" xfId="0" applyFont="1" applyBorder="1" applyAlignment="1">
      <alignment horizontal="left"/>
    </xf>
    <xf numFmtId="0" fontId="10" fillId="0" borderId="21" xfId="0" applyFont="1" applyBorder="1" applyAlignment="1">
      <alignment horizontal="left"/>
    </xf>
    <xf numFmtId="0" fontId="10" fillId="0" borderId="22" xfId="0" applyFont="1" applyBorder="1" applyAlignment="1">
      <alignment horizontal="left"/>
    </xf>
    <xf numFmtId="43" fontId="13" fillId="5" borderId="15" xfId="20" applyFont="1" applyFill="1" applyBorder="1" applyAlignment="1">
      <alignment horizontal="left"/>
    </xf>
    <xf numFmtId="43" fontId="11" fillId="0" borderId="15" xfId="20" applyFont="1" applyBorder="1" applyAlignment="1">
      <alignment horizontal="center"/>
    </xf>
    <xf numFmtId="43" fontId="29" fillId="0" borderId="15" xfId="20" applyFont="1" applyBorder="1" applyAlignment="1">
      <alignment horizontal="left"/>
    </xf>
    <xf numFmtId="167" fontId="0" fillId="0" borderId="15" xfId="2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10" fontId="0" fillId="0" borderId="0" xfId="21" applyNumberFormat="1" applyFont="1" applyBorder="1"/>
    <xf numFmtId="10" fontId="0" fillId="0" borderId="0" xfId="21" applyNumberFormat="1" applyFont="1" applyFill="1" applyBorder="1"/>
    <xf numFmtId="9" fontId="0" fillId="0" borderId="0" xfId="21" applyFont="1" applyBorder="1"/>
    <xf numFmtId="169" fontId="0" fillId="0" borderId="0" xfId="0" applyNumberFormat="1" applyBorder="1" applyAlignment="1">
      <alignment horizontal="right"/>
    </xf>
    <xf numFmtId="169" fontId="0" fillId="0" borderId="0" xfId="0" applyNumberFormat="1" applyBorder="1"/>
    <xf numFmtId="0" fontId="0" fillId="0" borderId="0" xfId="0" applyBorder="1" applyAlignment="1">
      <alignment horizontal="center"/>
    </xf>
    <xf numFmtId="0" fontId="34" fillId="0" borderId="0" xfId="0" applyFont="1" applyBorder="1" applyAlignment="1">
      <alignment vertical="center"/>
    </xf>
  </cellXfs>
  <cellStyles count="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Ezres" xfId="20"/>
    <cellStyle name="Százalék" xfId="21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styles" Target="styles.xml" /><Relationship Id="rId18" Type="http://schemas.openxmlformats.org/officeDocument/2006/relationships/sharedStrings" Target="sharedStrings.xml" /><Relationship Id="rId19" Type="http://schemas.openxmlformats.org/officeDocument/2006/relationships/theme" Target="theme/theme1.xml" /><Relationship Id="rId20" Type="http://schemas.openxmlformats.org/officeDocument/2006/relationships/externalLink" Target="externalLinks/externalLink1.xml" /><Relationship Id="rId21" Type="http://schemas.openxmlformats.org/officeDocument/2006/relationships/externalLink" Target="externalLinks/externalLink2.xml" /><Relationship Id="rId22" Type="http://schemas.openxmlformats.org/officeDocument/2006/relationships/externalLink" Target="externalLinks/externalLink3.xml" /><Relationship Id="rId23" Type="http://schemas.openxmlformats.org/officeDocument/2006/relationships/externalLink" Target="externalLinks/externalLink4.xml" /><Relationship Id="rId24" Type="http://schemas.openxmlformats.org/officeDocument/2006/relationships/externalLink" Target="externalLinks/externalLink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title>
      <c:tx>
        <c:rich>
          <a:bodyPr vert="horz" rot="0"/>
          <a:lstStyle/>
          <a:p>
            <a:pPr algn="ctr">
              <a:defRPr/>
            </a:pPr>
            <a:r>
              <a:rPr lang="en-US" u="none" baseline="0"/>
              <a:t>ISIN igénylések alakulása 201</a:t>
            </a:r>
            <a:r>
              <a:rPr lang="en-US" u="none" baseline="0"/>
              <a:t>2</a:t>
            </a:r>
            <a:r>
              <a:rPr lang="en-US" u="none" baseline="0"/>
              <a:t>-ben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'2012 ISIN azonosítók'!$B$4</c:f>
              <c:strCache>
                <c:ptCount val="1"/>
                <c:pt idx="0">
                  <c:v>eISIN</c:v>
                </c:pt>
              </c:strCache>
            </c:strRef>
          </c:tx>
          <c:invertIfNegative val="0"/>
          <c:dLbls>
            <c:numFmt formatCode="General" sourceLinked="1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'2012 ISIN azonosítók'!$A$6:$A$17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'2012 ISIN azonosítók'!$C$6:$C$17</c:f>
              <c:numCache>
                <c:formatCode>#,##0</c:formatCode>
                <c:ptCount val="12"/>
                <c:pt idx="0">
                  <c:v>78.169014084507</c:v>
                </c:pt>
                <c:pt idx="1">
                  <c:v>74.7252747252747</c:v>
                </c:pt>
                <c:pt idx="2">
                  <c:v>69.4656488549618</c:v>
                </c:pt>
                <c:pt idx="3">
                  <c:v>69.3181818181818</c:v>
                </c:pt>
                <c:pt idx="4">
                  <c:v>50.3184713375796</c:v>
                </c:pt>
                <c:pt idx="5">
                  <c:v>77.0114942528736</c:v>
                </c:pt>
                <c:pt idx="6">
                  <c:v>85.1063829787234</c:v>
                </c:pt>
                <c:pt idx="7">
                  <c:v>65.8914728682171</c:v>
                </c:pt>
                <c:pt idx="8">
                  <c:v>75.2475247524752</c:v>
                </c:pt>
                <c:pt idx="9">
                  <c:v>86.2745098039216</c:v>
                </c:pt>
                <c:pt idx="10">
                  <c:v>55.7971014492754</c:v>
                </c:pt>
                <c:pt idx="11">
                  <c:v>76.1904761904762</c:v>
                </c:pt>
              </c:numCache>
            </c:numRef>
          </c:val>
        </c:ser>
        <c:ser>
          <c:idx val="1"/>
          <c:order val="1"/>
          <c:tx>
            <c:strRef>
              <c:f>'2012 ISIN azonosítók'!$E$4</c:f>
              <c:strCache>
                <c:ptCount val="1"/>
                <c:pt idx="0">
                  <c:v>Manuális</c:v>
                </c:pt>
              </c:strCache>
            </c:strRef>
          </c:tx>
          <c:invertIfNegative val="0"/>
          <c:dLbls>
            <c:numFmt formatCode="General" sourceLinked="1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'2012 ISIN azonosítók'!$A$6:$A$17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'2012 ISIN azonosítók'!$F$6:$F$17</c:f>
              <c:numCache>
                <c:formatCode>#,##0</c:formatCode>
                <c:ptCount val="12"/>
                <c:pt idx="0">
                  <c:v>21.830985915493</c:v>
                </c:pt>
                <c:pt idx="1">
                  <c:v>25.2747252747253</c:v>
                </c:pt>
                <c:pt idx="2">
                  <c:v>30.5343511450382</c:v>
                </c:pt>
                <c:pt idx="3">
                  <c:v>30.6818181818182</c:v>
                </c:pt>
                <c:pt idx="4">
                  <c:v>49.6815286624204</c:v>
                </c:pt>
                <c:pt idx="5">
                  <c:v>22.9885057471264</c:v>
                </c:pt>
                <c:pt idx="6">
                  <c:v>14.8936170212766</c:v>
                </c:pt>
                <c:pt idx="7">
                  <c:v>34.1085271317829</c:v>
                </c:pt>
                <c:pt idx="8">
                  <c:v>24.7524752475248</c:v>
                </c:pt>
                <c:pt idx="9">
                  <c:v>13.7254901960784</c:v>
                </c:pt>
                <c:pt idx="10">
                  <c:v>44.2028985507246</c:v>
                </c:pt>
                <c:pt idx="11">
                  <c:v>23.8095238095238</c:v>
                </c:pt>
              </c:numCache>
            </c:numRef>
          </c:val>
        </c:ser>
        <c:overlap val="100"/>
        <c:axId val="13648215"/>
        <c:axId val="46420823"/>
      </c:barChart>
      <c:catAx>
        <c:axId val="13648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420823"/>
        <c:crosses val="autoZero"/>
        <c:auto val="1"/>
        <c:lblOffset val="100"/>
        <c:noMultiLvlLbl val="0"/>
      </c:catAx>
      <c:valAx>
        <c:axId val="46420823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648215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</c:chart>
  <c:txPr>
    <a:bodyPr vert="horz" rot="0"/>
    <a:lstStyle/>
    <a:p>
      <a:pPr>
        <a:defRPr lang="en-US" u="none" baseline="0"/>
      </a:pPr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title>
      <c:tx>
        <c:rich>
          <a:bodyPr vert="horz" rot="0"/>
          <a:lstStyle/>
          <a:p>
            <a:pPr algn="ctr">
              <a:defRPr/>
            </a:pPr>
            <a:r>
              <a:rPr lang="en-US" sz="1200" u="none" baseline="0"/>
              <a:t>2012-ben kiadott ISIN azonosítók eredetük szerint – állampapír nélkül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pieChart>
        <c:varyColors val="1"/>
        <c:ser>
          <c:idx val="0"/>
          <c:order val="0"/>
          <c:explosion val="0"/>
          <c:dLbls>
            <c:numFmt formatCode="General" sourceLinked="1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Munka4!$A$5:$A$6</c:f>
              <c:strCache>
                <c:ptCount val="2"/>
                <c:pt idx="0">
                  <c:v>papíros</c:v>
                </c:pt>
                <c:pt idx="1">
                  <c:v>eISIN</c:v>
                </c:pt>
              </c:strCache>
            </c:strRef>
          </c:cat>
          <c:val>
            <c:numRef>
              <c:f>Munka4!$E$5:$E$6</c:f>
              <c:numCache>
                <c:formatCode>0.00%</c:formatCode>
                <c:ptCount val="2"/>
                <c:pt idx="0">
                  <c:v>0.172977624784854</c:v>
                </c:pt>
                <c:pt idx="1">
                  <c:v>0.827022375215146</c:v>
                </c:pt>
              </c:numCache>
            </c:numRef>
          </c:val>
        </c:ser>
      </c:pieChart>
    </c:plotArea>
    <c:legend>
      <c:legendPos val="r"/>
      <c:layout/>
      <c:overlay val="0"/>
    </c:legend>
    <c:plotVisOnly val="1"/>
    <c:dispBlanksAs val="gap"/>
  </c:chart>
  <c:txPr>
    <a:bodyPr vert="horz" rot="0"/>
    <a:lstStyle/>
    <a:p>
      <a:pPr>
        <a:defRPr lang="en-US" u="none" baseline="0"/>
      </a:pPr>
    </a:p>
  </c:txPr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7</xdr:col>
      <xdr:colOff>258234</xdr:colOff>
      <xdr:row>0</xdr:row>
      <xdr:rowOff>95250</xdr:rowOff>
    </xdr:from>
    <xdr:to>
      <xdr:col>19</xdr:col>
      <xdr:colOff>276226</xdr:colOff>
      <xdr:row>21</xdr:row>
      <xdr:rowOff>34924</xdr:rowOff>
    </xdr:to>
    <xdr:graphicFrame macro="">
      <xdr:nvGraphicFramePr>
        <xdr:cNvPr id="14" name="Diagram 13"/>
        <xdr:cNvGraphicFramePr/>
      </xdr:nvGraphicFramePr>
      <xdr:xfrm>
        <a:off x="5305425" y="95250"/>
        <a:ext cx="7334250" cy="3981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376237</xdr:colOff>
      <xdr:row>8</xdr:row>
      <xdr:rowOff>171449</xdr:rowOff>
    </xdr:from>
    <xdr:to>
      <xdr:col>5</xdr:col>
      <xdr:colOff>985837</xdr:colOff>
      <xdr:row>23</xdr:row>
      <xdr:rowOff>52386</xdr:rowOff>
    </xdr:to>
    <xdr:graphicFrame macro="">
      <xdr:nvGraphicFramePr>
        <xdr:cNvPr id="2" name="Diagram 1"/>
        <xdr:cNvGraphicFramePr/>
      </xdr:nvGraphicFramePr>
      <xdr:xfrm>
        <a:off x="371475" y="1733550"/>
        <a:ext cx="3286125" cy="27336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2012_k%20Demat%20&#233;rt&#233;kpap&#237;r%20sorozatok%20sz&#225;ma%20&#233;rt&#233;kpap&#237;rfajt&#225;nk&#233;nt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2012_Demat%20&#233;rt&#233;kpap&#237;r&#225;llom&#225;ny%20&#233;rt&#233;kpap&#237;rfajt&#225;nk&#233;nt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2012_Nyomdai%20&#233;rt&#233;kpap&#237;r%20let&#233;tkezel&#233;s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2012_tarsasagi%20esemenyek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2012_ISIN%20azonos&#237;t&#243;k%20eredet&#252;k%20szerint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12 sorozat_állomány diagram"/>
    </sheetNames>
    <sheetDataSet>
      <sheetData sheetId="0">
        <row r="2">
          <cell r="B2">
            <v>2008</v>
          </cell>
          <cell r="C2">
            <v>2009</v>
          </cell>
          <cell r="D2">
            <v>2010</v>
          </cell>
          <cell r="E2">
            <v>2011</v>
          </cell>
          <cell r="F2">
            <v>2012</v>
          </cell>
        </row>
        <row r="3">
          <cell r="A3" t="str">
            <v>jelzáloglevél</v>
          </cell>
          <cell r="B3">
            <v>31</v>
          </cell>
          <cell r="C3">
            <v>10</v>
          </cell>
          <cell r="D3">
            <v>2</v>
          </cell>
          <cell r="E3">
            <v>19</v>
          </cell>
          <cell r="F3">
            <v>7</v>
          </cell>
        </row>
        <row r="4">
          <cell r="A4" t="str">
            <v>állampapír</v>
          </cell>
          <cell r="B4">
            <v>159</v>
          </cell>
          <cell r="C4">
            <v>158</v>
          </cell>
          <cell r="D4">
            <v>160</v>
          </cell>
          <cell r="E4">
            <v>161</v>
          </cell>
          <cell r="F4">
            <v>196</v>
          </cell>
        </row>
        <row r="5">
          <cell r="A5" t="str">
            <v>befektetési és tőkelap-jegy</v>
          </cell>
          <cell r="B5">
            <v>120</v>
          </cell>
          <cell r="C5">
            <v>79</v>
          </cell>
          <cell r="D5">
            <v>118</v>
          </cell>
          <cell r="E5">
            <v>160</v>
          </cell>
          <cell r="F5">
            <v>77</v>
          </cell>
        </row>
        <row r="6">
          <cell r="A6" t="str">
            <v>részvény</v>
          </cell>
          <cell r="B6">
            <v>240</v>
          </cell>
          <cell r="C6">
            <v>294</v>
          </cell>
          <cell r="D6">
            <v>274</v>
          </cell>
          <cell r="E6">
            <v>406</v>
          </cell>
          <cell r="F6">
            <v>524</v>
          </cell>
        </row>
        <row r="7">
          <cell r="A7" t="str">
            <v>kötvény</v>
          </cell>
          <cell r="B7">
            <v>200</v>
          </cell>
          <cell r="C7">
            <v>116</v>
          </cell>
          <cell r="D7">
            <v>186</v>
          </cell>
          <cell r="E7">
            <v>225</v>
          </cell>
          <cell r="F7">
            <v>249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2012 dem ép. állomány ép fajtán"/>
    </sheetNames>
    <sheetDataSet>
      <sheetData sheetId="0">
        <row r="3">
          <cell r="B3">
            <v>2008</v>
          </cell>
          <cell r="C3">
            <v>2009</v>
          </cell>
          <cell r="D3">
            <v>2010</v>
          </cell>
          <cell r="E3">
            <v>2011</v>
          </cell>
          <cell r="F3">
            <v>2012</v>
          </cell>
        </row>
        <row r="4">
          <cell r="A4" t="str">
            <v>jelzáloglevél</v>
          </cell>
          <cell r="B4">
            <v>1583.800647</v>
          </cell>
          <cell r="C4">
            <v>1402.04818</v>
          </cell>
          <cell r="D4">
            <v>1320.255675</v>
          </cell>
          <cell r="E4">
            <v>1097.95356</v>
          </cell>
          <cell r="F4">
            <v>1002.966515</v>
          </cell>
        </row>
        <row r="5">
          <cell r="A5" t="str">
            <v>állampapír</v>
          </cell>
          <cell r="B5">
            <v>13266.35113</v>
          </cell>
          <cell r="C5">
            <v>14467.40233</v>
          </cell>
          <cell r="D5">
            <v>14766.19882</v>
          </cell>
          <cell r="E5">
            <v>14910.50496</v>
          </cell>
          <cell r="F5">
            <v>17512.89187</v>
          </cell>
        </row>
        <row r="6">
          <cell r="A6" t="str">
            <v>befektetési és tőkelap-jegy</v>
          </cell>
          <cell r="B6">
            <v>2118.249234</v>
          </cell>
          <cell r="C6">
            <v>2269.623795</v>
          </cell>
          <cell r="D6">
            <v>2743.106103</v>
          </cell>
          <cell r="E6">
            <v>2354.39637013358</v>
          </cell>
          <cell r="F6">
            <v>2250.9443222575</v>
          </cell>
        </row>
        <row r="7">
          <cell r="A7" t="str">
            <v>részvény</v>
          </cell>
          <cell r="B7">
            <v>2036.556684</v>
          </cell>
          <cell r="C7">
            <v>2244.874432</v>
          </cell>
          <cell r="D7">
            <v>2344.911567</v>
          </cell>
          <cell r="E7">
            <v>2743.56029204657</v>
          </cell>
          <cell r="F7">
            <v>3441.09414980703</v>
          </cell>
        </row>
        <row r="8">
          <cell r="A8" t="str">
            <v>kötvény</v>
          </cell>
          <cell r="B8">
            <v>987.832575</v>
          </cell>
          <cell r="C8">
            <v>1328.602759</v>
          </cell>
          <cell r="D8">
            <v>1762.978607</v>
          </cell>
          <cell r="E8">
            <v>1950.60655093059</v>
          </cell>
          <cell r="F8">
            <v>1798.40246872716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12 nyomdai állomány"/>
    </sheetNames>
    <sheetDataSet>
      <sheetData sheetId="0">
        <row r="3">
          <cell r="B3" t="str">
            <v>gyűjtő letétkezelés</v>
          </cell>
          <cell r="C3" t="str">
            <v>egyedi letétkezelés</v>
          </cell>
        </row>
        <row r="5">
          <cell r="A5" t="str">
            <v>2008.12.31</v>
          </cell>
          <cell r="B5">
            <v>47705931350</v>
          </cell>
          <cell r="C5">
            <v>123025231842.13</v>
          </cell>
        </row>
        <row r="6">
          <cell r="A6" t="str">
            <v>2009.12.31</v>
          </cell>
          <cell r="B6">
            <v>52522669700</v>
          </cell>
          <cell r="C6">
            <v>131777865041.01</v>
          </cell>
        </row>
        <row r="7">
          <cell r="A7" t="str">
            <v>2010.12.31</v>
          </cell>
          <cell r="B7">
            <v>39587625100</v>
          </cell>
          <cell r="C7">
            <v>193970088335.95</v>
          </cell>
        </row>
        <row r="8">
          <cell r="A8" t="str">
            <v>2011.12.31</v>
          </cell>
          <cell r="B8">
            <v>25878550505</v>
          </cell>
          <cell r="C8">
            <v>161040561475</v>
          </cell>
        </row>
        <row r="9">
          <cell r="A9" t="str">
            <v>2012.12.31</v>
          </cell>
          <cell r="B9">
            <v>22928712500</v>
          </cell>
          <cell r="C9">
            <v>132224845953</v>
          </cell>
        </row>
        <row r="29">
          <cell r="B29" t="str">
            <v>Fizikai db</v>
          </cell>
        </row>
        <row r="30">
          <cell r="B30">
            <v>908984</v>
          </cell>
        </row>
        <row r="31">
          <cell r="B31">
            <v>885326</v>
          </cell>
        </row>
        <row r="32">
          <cell r="B32">
            <v>881852</v>
          </cell>
        </row>
        <row r="33">
          <cell r="B33">
            <v>987040</v>
          </cell>
        </row>
        <row r="34">
          <cell r="B34">
            <v>957025</v>
          </cell>
        </row>
        <row r="35">
          <cell r="B35">
            <v>937661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012 tesem"/>
    </sheetNames>
    <sheetDataSet>
      <sheetData sheetId="0">
        <row r="4">
          <cell r="B4" t="str">
            <v>TMF</v>
          </cell>
          <cell r="C4" t="str">
            <v>Kifizetési diszpó</v>
          </cell>
        </row>
        <row r="5">
          <cell r="A5">
            <v>2010</v>
          </cell>
          <cell r="B5">
            <v>118</v>
          </cell>
          <cell r="C5">
            <v>436</v>
          </cell>
        </row>
        <row r="6">
          <cell r="A6">
            <v>2011</v>
          </cell>
          <cell r="B6">
            <v>250</v>
          </cell>
          <cell r="C6">
            <v>374</v>
          </cell>
        </row>
        <row r="7">
          <cell r="A7">
            <v>2012</v>
          </cell>
          <cell r="B7">
            <v>245</v>
          </cell>
          <cell r="C7">
            <v>334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unka1"/>
    </sheetNames>
    <sheetDataSet>
      <sheetData sheetId="0">
        <row r="2">
          <cell r="A2" t="str">
            <v>papíros</v>
          </cell>
          <cell r="B2">
            <v>0.298540145985401</v>
          </cell>
        </row>
        <row r="3">
          <cell r="A3" t="str">
            <v>eISIN</v>
          </cell>
          <cell r="B3">
            <v>0.701459854014599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93"/>
  <sheetViews>
    <sheetView workbookViewId="0" topLeftCell="A67">
      <selection pane="topLeft" activeCell="D95" sqref="D95"/>
    </sheetView>
  </sheetViews>
  <sheetFormatPr defaultColWidth="9.14285714285714" defaultRowHeight="15"/>
  <cols>
    <col min="1" max="1" width="14" customWidth="1"/>
    <col min="2" max="2" width="42" customWidth="1"/>
    <col min="3" max="3" width="20" style="2" customWidth="1"/>
    <col min="4" max="4" width="20" style="3" customWidth="1"/>
    <col min="5" max="5" width="16" style="2" customWidth="1"/>
    <col min="6" max="6" width="24" customWidth="1"/>
    <col min="7" max="7" width="11" customWidth="1"/>
    <col min="8" max="8" width="10" customWidth="1"/>
    <col min="9" max="9" width="14" customWidth="1"/>
    <col min="10" max="10" width="12" customWidth="1"/>
    <col min="11" max="11" width="15" customWidth="1"/>
    <col min="12" max="12" width="12" customWidth="1"/>
    <col min="13" max="13" width="18" customWidth="1"/>
    <col min="14" max="14" width="32" customWidth="1"/>
    <col min="15" max="16" width="14" customWidth="1"/>
    <col min="257" max="257" width="14" customWidth="1"/>
    <col min="258" max="258" width="42" customWidth="1"/>
    <col min="259" max="260" width="20" customWidth="1"/>
    <col min="261" max="261" width="16" customWidth="1"/>
    <col min="262" max="262" width="24" customWidth="1"/>
    <col min="263" max="263" width="11" customWidth="1"/>
    <col min="264" max="264" width="10" customWidth="1"/>
    <col min="265" max="265" width="14" customWidth="1"/>
    <col min="266" max="266" width="12" customWidth="1"/>
    <col min="267" max="267" width="15" customWidth="1"/>
    <col min="268" max="268" width="12" customWidth="1"/>
    <col min="269" max="269" width="18" customWidth="1"/>
    <col min="270" max="270" width="32" customWidth="1"/>
    <col min="271" max="272" width="14" customWidth="1"/>
    <col min="513" max="513" width="14" customWidth="1"/>
    <col min="514" max="514" width="42" customWidth="1"/>
    <col min="515" max="516" width="20" customWidth="1"/>
    <col min="517" max="517" width="16" customWidth="1"/>
    <col min="518" max="518" width="24" customWidth="1"/>
    <col min="519" max="519" width="11" customWidth="1"/>
    <col min="520" max="520" width="10" customWidth="1"/>
    <col min="521" max="521" width="14" customWidth="1"/>
    <col min="522" max="522" width="12" customWidth="1"/>
    <col min="523" max="523" width="15" customWidth="1"/>
    <col min="524" max="524" width="12" customWidth="1"/>
    <col min="525" max="525" width="18" customWidth="1"/>
    <col min="526" max="526" width="32" customWidth="1"/>
    <col min="527" max="528" width="14" customWidth="1"/>
    <col min="769" max="769" width="14" customWidth="1"/>
    <col min="770" max="770" width="42" customWidth="1"/>
    <col min="771" max="772" width="20" customWidth="1"/>
    <col min="773" max="773" width="16" customWidth="1"/>
    <col min="774" max="774" width="24" customWidth="1"/>
    <col min="775" max="775" width="11" customWidth="1"/>
    <col min="776" max="776" width="10" customWidth="1"/>
    <col min="777" max="777" width="14" customWidth="1"/>
    <col min="778" max="778" width="12" customWidth="1"/>
    <col min="779" max="779" width="15" customWidth="1"/>
    <col min="780" max="780" width="12" customWidth="1"/>
    <col min="781" max="781" width="18" customWidth="1"/>
    <col min="782" max="782" width="32" customWidth="1"/>
    <col min="783" max="784" width="14" customWidth="1"/>
    <col min="1025" max="1025" width="14" customWidth="1"/>
    <col min="1026" max="1026" width="42" customWidth="1"/>
    <col min="1027" max="1028" width="20" customWidth="1"/>
    <col min="1029" max="1029" width="16" customWidth="1"/>
    <col min="1030" max="1030" width="24" customWidth="1"/>
    <col min="1031" max="1031" width="11" customWidth="1"/>
    <col min="1032" max="1032" width="10" customWidth="1"/>
    <col min="1033" max="1033" width="14" customWidth="1"/>
    <col min="1034" max="1034" width="12" customWidth="1"/>
    <col min="1035" max="1035" width="15" customWidth="1"/>
    <col min="1036" max="1036" width="12" customWidth="1"/>
    <col min="1037" max="1037" width="18" customWidth="1"/>
    <col min="1038" max="1038" width="32" customWidth="1"/>
    <col min="1039" max="1040" width="14" customWidth="1"/>
    <col min="1281" max="1281" width="14" customWidth="1"/>
    <col min="1282" max="1282" width="42" customWidth="1"/>
    <col min="1283" max="1284" width="20" customWidth="1"/>
    <col min="1285" max="1285" width="16" customWidth="1"/>
    <col min="1286" max="1286" width="24" customWidth="1"/>
    <col min="1287" max="1287" width="11" customWidth="1"/>
    <col min="1288" max="1288" width="10" customWidth="1"/>
    <col min="1289" max="1289" width="14" customWidth="1"/>
    <col min="1290" max="1290" width="12" customWidth="1"/>
    <col min="1291" max="1291" width="15" customWidth="1"/>
    <col min="1292" max="1292" width="12" customWidth="1"/>
    <col min="1293" max="1293" width="18" customWidth="1"/>
    <col min="1294" max="1294" width="32" customWidth="1"/>
    <col min="1295" max="1296" width="14" customWidth="1"/>
    <col min="1537" max="1537" width="14" customWidth="1"/>
    <col min="1538" max="1538" width="42" customWidth="1"/>
    <col min="1539" max="1540" width="20" customWidth="1"/>
    <col min="1541" max="1541" width="16" customWidth="1"/>
    <col min="1542" max="1542" width="24" customWidth="1"/>
    <col min="1543" max="1543" width="11" customWidth="1"/>
    <col min="1544" max="1544" width="10" customWidth="1"/>
    <col min="1545" max="1545" width="14" customWidth="1"/>
    <col min="1546" max="1546" width="12" customWidth="1"/>
    <col min="1547" max="1547" width="15" customWidth="1"/>
    <col min="1548" max="1548" width="12" customWidth="1"/>
    <col min="1549" max="1549" width="18" customWidth="1"/>
    <col min="1550" max="1550" width="32" customWidth="1"/>
    <col min="1551" max="1552" width="14" customWidth="1"/>
    <col min="1793" max="1793" width="14" customWidth="1"/>
    <col min="1794" max="1794" width="42" customWidth="1"/>
    <col min="1795" max="1796" width="20" customWidth="1"/>
    <col min="1797" max="1797" width="16" customWidth="1"/>
    <col min="1798" max="1798" width="24" customWidth="1"/>
    <col min="1799" max="1799" width="11" customWidth="1"/>
    <col min="1800" max="1800" width="10" customWidth="1"/>
    <col min="1801" max="1801" width="14" customWidth="1"/>
    <col min="1802" max="1802" width="12" customWidth="1"/>
    <col min="1803" max="1803" width="15" customWidth="1"/>
    <col min="1804" max="1804" width="12" customWidth="1"/>
    <col min="1805" max="1805" width="18" customWidth="1"/>
    <col min="1806" max="1806" width="32" customWidth="1"/>
    <col min="1807" max="1808" width="14" customWidth="1"/>
    <col min="2049" max="2049" width="14" customWidth="1"/>
    <col min="2050" max="2050" width="42" customWidth="1"/>
    <col min="2051" max="2052" width="20" customWidth="1"/>
    <col min="2053" max="2053" width="16" customWidth="1"/>
    <col min="2054" max="2054" width="24" customWidth="1"/>
    <col min="2055" max="2055" width="11" customWidth="1"/>
    <col min="2056" max="2056" width="10" customWidth="1"/>
    <col min="2057" max="2057" width="14" customWidth="1"/>
    <col min="2058" max="2058" width="12" customWidth="1"/>
    <col min="2059" max="2059" width="15" customWidth="1"/>
    <col min="2060" max="2060" width="12" customWidth="1"/>
    <col min="2061" max="2061" width="18" customWidth="1"/>
    <col min="2062" max="2062" width="32" customWidth="1"/>
    <col min="2063" max="2064" width="14" customWidth="1"/>
    <col min="2305" max="2305" width="14" customWidth="1"/>
    <col min="2306" max="2306" width="42" customWidth="1"/>
    <col min="2307" max="2308" width="20" customWidth="1"/>
    <col min="2309" max="2309" width="16" customWidth="1"/>
    <col min="2310" max="2310" width="24" customWidth="1"/>
    <col min="2311" max="2311" width="11" customWidth="1"/>
    <col min="2312" max="2312" width="10" customWidth="1"/>
    <col min="2313" max="2313" width="14" customWidth="1"/>
    <col min="2314" max="2314" width="12" customWidth="1"/>
    <col min="2315" max="2315" width="15" customWidth="1"/>
    <col min="2316" max="2316" width="12" customWidth="1"/>
    <col min="2317" max="2317" width="18" customWidth="1"/>
    <col min="2318" max="2318" width="32" customWidth="1"/>
    <col min="2319" max="2320" width="14" customWidth="1"/>
    <col min="2561" max="2561" width="14" customWidth="1"/>
    <col min="2562" max="2562" width="42" customWidth="1"/>
    <col min="2563" max="2564" width="20" customWidth="1"/>
    <col min="2565" max="2565" width="16" customWidth="1"/>
    <col min="2566" max="2566" width="24" customWidth="1"/>
    <col min="2567" max="2567" width="11" customWidth="1"/>
    <col min="2568" max="2568" width="10" customWidth="1"/>
    <col min="2569" max="2569" width="14" customWidth="1"/>
    <col min="2570" max="2570" width="12" customWidth="1"/>
    <col min="2571" max="2571" width="15" customWidth="1"/>
    <col min="2572" max="2572" width="12" customWidth="1"/>
    <col min="2573" max="2573" width="18" customWidth="1"/>
    <col min="2574" max="2574" width="32" customWidth="1"/>
    <col min="2575" max="2576" width="14" customWidth="1"/>
    <col min="2817" max="2817" width="14" customWidth="1"/>
    <col min="2818" max="2818" width="42" customWidth="1"/>
    <col min="2819" max="2820" width="20" customWidth="1"/>
    <col min="2821" max="2821" width="16" customWidth="1"/>
    <col min="2822" max="2822" width="24" customWidth="1"/>
    <col min="2823" max="2823" width="11" customWidth="1"/>
    <col min="2824" max="2824" width="10" customWidth="1"/>
    <col min="2825" max="2825" width="14" customWidth="1"/>
    <col min="2826" max="2826" width="12" customWidth="1"/>
    <col min="2827" max="2827" width="15" customWidth="1"/>
    <col min="2828" max="2828" width="12" customWidth="1"/>
    <col min="2829" max="2829" width="18" customWidth="1"/>
    <col min="2830" max="2830" width="32" customWidth="1"/>
    <col min="2831" max="2832" width="14" customWidth="1"/>
    <col min="3073" max="3073" width="14" customWidth="1"/>
    <col min="3074" max="3074" width="42" customWidth="1"/>
    <col min="3075" max="3076" width="20" customWidth="1"/>
    <col min="3077" max="3077" width="16" customWidth="1"/>
    <col min="3078" max="3078" width="24" customWidth="1"/>
    <col min="3079" max="3079" width="11" customWidth="1"/>
    <col min="3080" max="3080" width="10" customWidth="1"/>
    <col min="3081" max="3081" width="14" customWidth="1"/>
    <col min="3082" max="3082" width="12" customWidth="1"/>
    <col min="3083" max="3083" width="15" customWidth="1"/>
    <col min="3084" max="3084" width="12" customWidth="1"/>
    <col min="3085" max="3085" width="18" customWidth="1"/>
    <col min="3086" max="3086" width="32" customWidth="1"/>
    <col min="3087" max="3088" width="14" customWidth="1"/>
    <col min="3329" max="3329" width="14" customWidth="1"/>
    <col min="3330" max="3330" width="42" customWidth="1"/>
    <col min="3331" max="3332" width="20" customWidth="1"/>
    <col min="3333" max="3333" width="16" customWidth="1"/>
    <col min="3334" max="3334" width="24" customWidth="1"/>
    <col min="3335" max="3335" width="11" customWidth="1"/>
    <col min="3336" max="3336" width="10" customWidth="1"/>
    <col min="3337" max="3337" width="14" customWidth="1"/>
    <col min="3338" max="3338" width="12" customWidth="1"/>
    <col min="3339" max="3339" width="15" customWidth="1"/>
    <col min="3340" max="3340" width="12" customWidth="1"/>
    <col min="3341" max="3341" width="18" customWidth="1"/>
    <col min="3342" max="3342" width="32" customWidth="1"/>
    <col min="3343" max="3344" width="14" customWidth="1"/>
    <col min="3585" max="3585" width="14" customWidth="1"/>
    <col min="3586" max="3586" width="42" customWidth="1"/>
    <col min="3587" max="3588" width="20" customWidth="1"/>
    <col min="3589" max="3589" width="16" customWidth="1"/>
    <col min="3590" max="3590" width="24" customWidth="1"/>
    <col min="3591" max="3591" width="11" customWidth="1"/>
    <col min="3592" max="3592" width="10" customWidth="1"/>
    <col min="3593" max="3593" width="14" customWidth="1"/>
    <col min="3594" max="3594" width="12" customWidth="1"/>
    <col min="3595" max="3595" width="15" customWidth="1"/>
    <col min="3596" max="3596" width="12" customWidth="1"/>
    <col min="3597" max="3597" width="18" customWidth="1"/>
    <col min="3598" max="3598" width="32" customWidth="1"/>
    <col min="3599" max="3600" width="14" customWidth="1"/>
    <col min="3841" max="3841" width="14" customWidth="1"/>
    <col min="3842" max="3842" width="42" customWidth="1"/>
    <col min="3843" max="3844" width="20" customWidth="1"/>
    <col min="3845" max="3845" width="16" customWidth="1"/>
    <col min="3846" max="3846" width="24" customWidth="1"/>
    <col min="3847" max="3847" width="11" customWidth="1"/>
    <col min="3848" max="3848" width="10" customWidth="1"/>
    <col min="3849" max="3849" width="14" customWidth="1"/>
    <col min="3850" max="3850" width="12" customWidth="1"/>
    <col min="3851" max="3851" width="15" customWidth="1"/>
    <col min="3852" max="3852" width="12" customWidth="1"/>
    <col min="3853" max="3853" width="18" customWidth="1"/>
    <col min="3854" max="3854" width="32" customWidth="1"/>
    <col min="3855" max="3856" width="14" customWidth="1"/>
    <col min="4097" max="4097" width="14" customWidth="1"/>
    <col min="4098" max="4098" width="42" customWidth="1"/>
    <col min="4099" max="4100" width="20" customWidth="1"/>
    <col min="4101" max="4101" width="16" customWidth="1"/>
    <col min="4102" max="4102" width="24" customWidth="1"/>
    <col min="4103" max="4103" width="11" customWidth="1"/>
    <col min="4104" max="4104" width="10" customWidth="1"/>
    <col min="4105" max="4105" width="14" customWidth="1"/>
    <col min="4106" max="4106" width="12" customWidth="1"/>
    <col min="4107" max="4107" width="15" customWidth="1"/>
    <col min="4108" max="4108" width="12" customWidth="1"/>
    <col min="4109" max="4109" width="18" customWidth="1"/>
    <col min="4110" max="4110" width="32" customWidth="1"/>
    <col min="4111" max="4112" width="14" customWidth="1"/>
    <col min="4353" max="4353" width="14" customWidth="1"/>
    <col min="4354" max="4354" width="42" customWidth="1"/>
    <col min="4355" max="4356" width="20" customWidth="1"/>
    <col min="4357" max="4357" width="16" customWidth="1"/>
    <col min="4358" max="4358" width="24" customWidth="1"/>
    <col min="4359" max="4359" width="11" customWidth="1"/>
    <col min="4360" max="4360" width="10" customWidth="1"/>
    <col min="4361" max="4361" width="14" customWidth="1"/>
    <col min="4362" max="4362" width="12" customWidth="1"/>
    <col min="4363" max="4363" width="15" customWidth="1"/>
    <col min="4364" max="4364" width="12" customWidth="1"/>
    <col min="4365" max="4365" width="18" customWidth="1"/>
    <col min="4366" max="4366" width="32" customWidth="1"/>
    <col min="4367" max="4368" width="14" customWidth="1"/>
    <col min="4609" max="4609" width="14" customWidth="1"/>
    <col min="4610" max="4610" width="42" customWidth="1"/>
    <col min="4611" max="4612" width="20" customWidth="1"/>
    <col min="4613" max="4613" width="16" customWidth="1"/>
    <col min="4614" max="4614" width="24" customWidth="1"/>
    <col min="4615" max="4615" width="11" customWidth="1"/>
    <col min="4616" max="4616" width="10" customWidth="1"/>
    <col min="4617" max="4617" width="14" customWidth="1"/>
    <col min="4618" max="4618" width="12" customWidth="1"/>
    <col min="4619" max="4619" width="15" customWidth="1"/>
    <col min="4620" max="4620" width="12" customWidth="1"/>
    <col min="4621" max="4621" width="18" customWidth="1"/>
    <col min="4622" max="4622" width="32" customWidth="1"/>
    <col min="4623" max="4624" width="14" customWidth="1"/>
    <col min="4865" max="4865" width="14" customWidth="1"/>
    <col min="4866" max="4866" width="42" customWidth="1"/>
    <col min="4867" max="4868" width="20" customWidth="1"/>
    <col min="4869" max="4869" width="16" customWidth="1"/>
    <col min="4870" max="4870" width="24" customWidth="1"/>
    <col min="4871" max="4871" width="11" customWidth="1"/>
    <col min="4872" max="4872" width="10" customWidth="1"/>
    <col min="4873" max="4873" width="14" customWidth="1"/>
    <col min="4874" max="4874" width="12" customWidth="1"/>
    <col min="4875" max="4875" width="15" customWidth="1"/>
    <col min="4876" max="4876" width="12" customWidth="1"/>
    <col min="4877" max="4877" width="18" customWidth="1"/>
    <col min="4878" max="4878" width="32" customWidth="1"/>
    <col min="4879" max="4880" width="14" customWidth="1"/>
    <col min="5121" max="5121" width="14" customWidth="1"/>
    <col min="5122" max="5122" width="42" customWidth="1"/>
    <col min="5123" max="5124" width="20" customWidth="1"/>
    <col min="5125" max="5125" width="16" customWidth="1"/>
    <col min="5126" max="5126" width="24" customWidth="1"/>
    <col min="5127" max="5127" width="11" customWidth="1"/>
    <col min="5128" max="5128" width="10" customWidth="1"/>
    <col min="5129" max="5129" width="14" customWidth="1"/>
    <col min="5130" max="5130" width="12" customWidth="1"/>
    <col min="5131" max="5131" width="15" customWidth="1"/>
    <col min="5132" max="5132" width="12" customWidth="1"/>
    <col min="5133" max="5133" width="18" customWidth="1"/>
    <col min="5134" max="5134" width="32" customWidth="1"/>
    <col min="5135" max="5136" width="14" customWidth="1"/>
    <col min="5377" max="5377" width="14" customWidth="1"/>
    <col min="5378" max="5378" width="42" customWidth="1"/>
    <col min="5379" max="5380" width="20" customWidth="1"/>
    <col min="5381" max="5381" width="16" customWidth="1"/>
    <col min="5382" max="5382" width="24" customWidth="1"/>
    <col min="5383" max="5383" width="11" customWidth="1"/>
    <col min="5384" max="5384" width="10" customWidth="1"/>
    <col min="5385" max="5385" width="14" customWidth="1"/>
    <col min="5386" max="5386" width="12" customWidth="1"/>
    <col min="5387" max="5387" width="15" customWidth="1"/>
    <col min="5388" max="5388" width="12" customWidth="1"/>
    <col min="5389" max="5389" width="18" customWidth="1"/>
    <col min="5390" max="5390" width="32" customWidth="1"/>
    <col min="5391" max="5392" width="14" customWidth="1"/>
    <col min="5633" max="5633" width="14" customWidth="1"/>
    <col min="5634" max="5634" width="42" customWidth="1"/>
    <col min="5635" max="5636" width="20" customWidth="1"/>
    <col min="5637" max="5637" width="16" customWidth="1"/>
    <col min="5638" max="5638" width="24" customWidth="1"/>
    <col min="5639" max="5639" width="11" customWidth="1"/>
    <col min="5640" max="5640" width="10" customWidth="1"/>
    <col min="5641" max="5641" width="14" customWidth="1"/>
    <col min="5642" max="5642" width="12" customWidth="1"/>
    <col min="5643" max="5643" width="15" customWidth="1"/>
    <col min="5644" max="5644" width="12" customWidth="1"/>
    <col min="5645" max="5645" width="18" customWidth="1"/>
    <col min="5646" max="5646" width="32" customWidth="1"/>
    <col min="5647" max="5648" width="14" customWidth="1"/>
    <col min="5889" max="5889" width="14" customWidth="1"/>
    <col min="5890" max="5890" width="42" customWidth="1"/>
    <col min="5891" max="5892" width="20" customWidth="1"/>
    <col min="5893" max="5893" width="16" customWidth="1"/>
    <col min="5894" max="5894" width="24" customWidth="1"/>
    <col min="5895" max="5895" width="11" customWidth="1"/>
    <col min="5896" max="5896" width="10" customWidth="1"/>
    <col min="5897" max="5897" width="14" customWidth="1"/>
    <col min="5898" max="5898" width="12" customWidth="1"/>
    <col min="5899" max="5899" width="15" customWidth="1"/>
    <col min="5900" max="5900" width="12" customWidth="1"/>
    <col min="5901" max="5901" width="18" customWidth="1"/>
    <col min="5902" max="5902" width="32" customWidth="1"/>
    <col min="5903" max="5904" width="14" customWidth="1"/>
    <col min="6145" max="6145" width="14" customWidth="1"/>
    <col min="6146" max="6146" width="42" customWidth="1"/>
    <col min="6147" max="6148" width="20" customWidth="1"/>
    <col min="6149" max="6149" width="16" customWidth="1"/>
    <col min="6150" max="6150" width="24" customWidth="1"/>
    <col min="6151" max="6151" width="11" customWidth="1"/>
    <col min="6152" max="6152" width="10" customWidth="1"/>
    <col min="6153" max="6153" width="14" customWidth="1"/>
    <col min="6154" max="6154" width="12" customWidth="1"/>
    <col min="6155" max="6155" width="15" customWidth="1"/>
    <col min="6156" max="6156" width="12" customWidth="1"/>
    <col min="6157" max="6157" width="18" customWidth="1"/>
    <col min="6158" max="6158" width="32" customWidth="1"/>
    <col min="6159" max="6160" width="14" customWidth="1"/>
    <col min="6401" max="6401" width="14" customWidth="1"/>
    <col min="6402" max="6402" width="42" customWidth="1"/>
    <col min="6403" max="6404" width="20" customWidth="1"/>
    <col min="6405" max="6405" width="16" customWidth="1"/>
    <col min="6406" max="6406" width="24" customWidth="1"/>
    <col min="6407" max="6407" width="11" customWidth="1"/>
    <col min="6408" max="6408" width="10" customWidth="1"/>
    <col min="6409" max="6409" width="14" customWidth="1"/>
    <col min="6410" max="6410" width="12" customWidth="1"/>
    <col min="6411" max="6411" width="15" customWidth="1"/>
    <col min="6412" max="6412" width="12" customWidth="1"/>
    <col min="6413" max="6413" width="18" customWidth="1"/>
    <col min="6414" max="6414" width="32" customWidth="1"/>
    <col min="6415" max="6416" width="14" customWidth="1"/>
    <col min="6657" max="6657" width="14" customWidth="1"/>
    <col min="6658" max="6658" width="42" customWidth="1"/>
    <col min="6659" max="6660" width="20" customWidth="1"/>
    <col min="6661" max="6661" width="16" customWidth="1"/>
    <col min="6662" max="6662" width="24" customWidth="1"/>
    <col min="6663" max="6663" width="11" customWidth="1"/>
    <col min="6664" max="6664" width="10" customWidth="1"/>
    <col min="6665" max="6665" width="14" customWidth="1"/>
    <col min="6666" max="6666" width="12" customWidth="1"/>
    <col min="6667" max="6667" width="15" customWidth="1"/>
    <col min="6668" max="6668" width="12" customWidth="1"/>
    <col min="6669" max="6669" width="18" customWidth="1"/>
    <col min="6670" max="6670" width="32" customWidth="1"/>
    <col min="6671" max="6672" width="14" customWidth="1"/>
    <col min="6913" max="6913" width="14" customWidth="1"/>
    <col min="6914" max="6914" width="42" customWidth="1"/>
    <col min="6915" max="6916" width="20" customWidth="1"/>
    <col min="6917" max="6917" width="16" customWidth="1"/>
    <col min="6918" max="6918" width="24" customWidth="1"/>
    <col min="6919" max="6919" width="11" customWidth="1"/>
    <col min="6920" max="6920" width="10" customWidth="1"/>
    <col min="6921" max="6921" width="14" customWidth="1"/>
    <col min="6922" max="6922" width="12" customWidth="1"/>
    <col min="6923" max="6923" width="15" customWidth="1"/>
    <col min="6924" max="6924" width="12" customWidth="1"/>
    <col min="6925" max="6925" width="18" customWidth="1"/>
    <col min="6926" max="6926" width="32" customWidth="1"/>
    <col min="6927" max="6928" width="14" customWidth="1"/>
    <col min="7169" max="7169" width="14" customWidth="1"/>
    <col min="7170" max="7170" width="42" customWidth="1"/>
    <col min="7171" max="7172" width="20" customWidth="1"/>
    <col min="7173" max="7173" width="16" customWidth="1"/>
    <col min="7174" max="7174" width="24" customWidth="1"/>
    <col min="7175" max="7175" width="11" customWidth="1"/>
    <col min="7176" max="7176" width="10" customWidth="1"/>
    <col min="7177" max="7177" width="14" customWidth="1"/>
    <col min="7178" max="7178" width="12" customWidth="1"/>
    <col min="7179" max="7179" width="15" customWidth="1"/>
    <col min="7180" max="7180" width="12" customWidth="1"/>
    <col min="7181" max="7181" width="18" customWidth="1"/>
    <col min="7182" max="7182" width="32" customWidth="1"/>
    <col min="7183" max="7184" width="14" customWidth="1"/>
    <col min="7425" max="7425" width="14" customWidth="1"/>
    <col min="7426" max="7426" width="42" customWidth="1"/>
    <col min="7427" max="7428" width="20" customWidth="1"/>
    <col min="7429" max="7429" width="16" customWidth="1"/>
    <col min="7430" max="7430" width="24" customWidth="1"/>
    <col min="7431" max="7431" width="11" customWidth="1"/>
    <col min="7432" max="7432" width="10" customWidth="1"/>
    <col min="7433" max="7433" width="14" customWidth="1"/>
    <col min="7434" max="7434" width="12" customWidth="1"/>
    <col min="7435" max="7435" width="15" customWidth="1"/>
    <col min="7436" max="7436" width="12" customWidth="1"/>
    <col min="7437" max="7437" width="18" customWidth="1"/>
    <col min="7438" max="7438" width="32" customWidth="1"/>
    <col min="7439" max="7440" width="14" customWidth="1"/>
    <col min="7681" max="7681" width="14" customWidth="1"/>
    <col min="7682" max="7682" width="42" customWidth="1"/>
    <col min="7683" max="7684" width="20" customWidth="1"/>
    <col min="7685" max="7685" width="16" customWidth="1"/>
    <col min="7686" max="7686" width="24" customWidth="1"/>
    <col min="7687" max="7687" width="11" customWidth="1"/>
    <col min="7688" max="7688" width="10" customWidth="1"/>
    <col min="7689" max="7689" width="14" customWidth="1"/>
    <col min="7690" max="7690" width="12" customWidth="1"/>
    <col min="7691" max="7691" width="15" customWidth="1"/>
    <col min="7692" max="7692" width="12" customWidth="1"/>
    <col min="7693" max="7693" width="18" customWidth="1"/>
    <col min="7694" max="7694" width="32" customWidth="1"/>
    <col min="7695" max="7696" width="14" customWidth="1"/>
    <col min="7937" max="7937" width="14" customWidth="1"/>
    <col min="7938" max="7938" width="42" customWidth="1"/>
    <col min="7939" max="7940" width="20" customWidth="1"/>
    <col min="7941" max="7941" width="16" customWidth="1"/>
    <col min="7942" max="7942" width="24" customWidth="1"/>
    <col min="7943" max="7943" width="11" customWidth="1"/>
    <col min="7944" max="7944" width="10" customWidth="1"/>
    <col min="7945" max="7945" width="14" customWidth="1"/>
    <col min="7946" max="7946" width="12" customWidth="1"/>
    <col min="7947" max="7947" width="15" customWidth="1"/>
    <col min="7948" max="7948" width="12" customWidth="1"/>
    <col min="7949" max="7949" width="18" customWidth="1"/>
    <col min="7950" max="7950" width="32" customWidth="1"/>
    <col min="7951" max="7952" width="14" customWidth="1"/>
    <col min="8193" max="8193" width="14" customWidth="1"/>
    <col min="8194" max="8194" width="42" customWidth="1"/>
    <col min="8195" max="8196" width="20" customWidth="1"/>
    <col min="8197" max="8197" width="16" customWidth="1"/>
    <col min="8198" max="8198" width="24" customWidth="1"/>
    <col min="8199" max="8199" width="11" customWidth="1"/>
    <col min="8200" max="8200" width="10" customWidth="1"/>
    <col min="8201" max="8201" width="14" customWidth="1"/>
    <col min="8202" max="8202" width="12" customWidth="1"/>
    <col min="8203" max="8203" width="15" customWidth="1"/>
    <col min="8204" max="8204" width="12" customWidth="1"/>
    <col min="8205" max="8205" width="18" customWidth="1"/>
    <col min="8206" max="8206" width="32" customWidth="1"/>
    <col min="8207" max="8208" width="14" customWidth="1"/>
    <col min="8449" max="8449" width="14" customWidth="1"/>
    <col min="8450" max="8450" width="42" customWidth="1"/>
    <col min="8451" max="8452" width="20" customWidth="1"/>
    <col min="8453" max="8453" width="16" customWidth="1"/>
    <col min="8454" max="8454" width="24" customWidth="1"/>
    <col min="8455" max="8455" width="11" customWidth="1"/>
    <col min="8456" max="8456" width="10" customWidth="1"/>
    <col min="8457" max="8457" width="14" customWidth="1"/>
    <col min="8458" max="8458" width="12" customWidth="1"/>
    <col min="8459" max="8459" width="15" customWidth="1"/>
    <col min="8460" max="8460" width="12" customWidth="1"/>
    <col min="8461" max="8461" width="18" customWidth="1"/>
    <col min="8462" max="8462" width="32" customWidth="1"/>
    <col min="8463" max="8464" width="14" customWidth="1"/>
    <col min="8705" max="8705" width="14" customWidth="1"/>
    <col min="8706" max="8706" width="42" customWidth="1"/>
    <col min="8707" max="8708" width="20" customWidth="1"/>
    <col min="8709" max="8709" width="16" customWidth="1"/>
    <col min="8710" max="8710" width="24" customWidth="1"/>
    <col min="8711" max="8711" width="11" customWidth="1"/>
    <col min="8712" max="8712" width="10" customWidth="1"/>
    <col min="8713" max="8713" width="14" customWidth="1"/>
    <col min="8714" max="8714" width="12" customWidth="1"/>
    <col min="8715" max="8715" width="15" customWidth="1"/>
    <col min="8716" max="8716" width="12" customWidth="1"/>
    <col min="8717" max="8717" width="18" customWidth="1"/>
    <col min="8718" max="8718" width="32" customWidth="1"/>
    <col min="8719" max="8720" width="14" customWidth="1"/>
    <col min="8961" max="8961" width="14" customWidth="1"/>
    <col min="8962" max="8962" width="42" customWidth="1"/>
    <col min="8963" max="8964" width="20" customWidth="1"/>
    <col min="8965" max="8965" width="16" customWidth="1"/>
    <col min="8966" max="8966" width="24" customWidth="1"/>
    <col min="8967" max="8967" width="11" customWidth="1"/>
    <col min="8968" max="8968" width="10" customWidth="1"/>
    <col min="8969" max="8969" width="14" customWidth="1"/>
    <col min="8970" max="8970" width="12" customWidth="1"/>
    <col min="8971" max="8971" width="15" customWidth="1"/>
    <col min="8972" max="8972" width="12" customWidth="1"/>
    <col min="8973" max="8973" width="18" customWidth="1"/>
    <col min="8974" max="8974" width="32" customWidth="1"/>
    <col min="8975" max="8976" width="14" customWidth="1"/>
    <col min="9217" max="9217" width="14" customWidth="1"/>
    <col min="9218" max="9218" width="42" customWidth="1"/>
    <col min="9219" max="9220" width="20" customWidth="1"/>
    <col min="9221" max="9221" width="16" customWidth="1"/>
    <col min="9222" max="9222" width="24" customWidth="1"/>
    <col min="9223" max="9223" width="11" customWidth="1"/>
    <col min="9224" max="9224" width="10" customWidth="1"/>
    <col min="9225" max="9225" width="14" customWidth="1"/>
    <col min="9226" max="9226" width="12" customWidth="1"/>
    <col min="9227" max="9227" width="15" customWidth="1"/>
    <col min="9228" max="9228" width="12" customWidth="1"/>
    <col min="9229" max="9229" width="18" customWidth="1"/>
    <col min="9230" max="9230" width="32" customWidth="1"/>
    <col min="9231" max="9232" width="14" customWidth="1"/>
    <col min="9473" max="9473" width="14" customWidth="1"/>
    <col min="9474" max="9474" width="42" customWidth="1"/>
    <col min="9475" max="9476" width="20" customWidth="1"/>
    <col min="9477" max="9477" width="16" customWidth="1"/>
    <col min="9478" max="9478" width="24" customWidth="1"/>
    <col min="9479" max="9479" width="11" customWidth="1"/>
    <col min="9480" max="9480" width="10" customWidth="1"/>
    <col min="9481" max="9481" width="14" customWidth="1"/>
    <col min="9482" max="9482" width="12" customWidth="1"/>
    <col min="9483" max="9483" width="15" customWidth="1"/>
    <col min="9484" max="9484" width="12" customWidth="1"/>
    <col min="9485" max="9485" width="18" customWidth="1"/>
    <col min="9486" max="9486" width="32" customWidth="1"/>
    <col min="9487" max="9488" width="14" customWidth="1"/>
    <col min="9729" max="9729" width="14" customWidth="1"/>
    <col min="9730" max="9730" width="42" customWidth="1"/>
    <col min="9731" max="9732" width="20" customWidth="1"/>
    <col min="9733" max="9733" width="16" customWidth="1"/>
    <col min="9734" max="9734" width="24" customWidth="1"/>
    <col min="9735" max="9735" width="11" customWidth="1"/>
    <col min="9736" max="9736" width="10" customWidth="1"/>
    <col min="9737" max="9737" width="14" customWidth="1"/>
    <col min="9738" max="9738" width="12" customWidth="1"/>
    <col min="9739" max="9739" width="15" customWidth="1"/>
    <col min="9740" max="9740" width="12" customWidth="1"/>
    <col min="9741" max="9741" width="18" customWidth="1"/>
    <col min="9742" max="9742" width="32" customWidth="1"/>
    <col min="9743" max="9744" width="14" customWidth="1"/>
    <col min="9985" max="9985" width="14" customWidth="1"/>
    <col min="9986" max="9986" width="42" customWidth="1"/>
    <col min="9987" max="9988" width="20" customWidth="1"/>
    <col min="9989" max="9989" width="16" customWidth="1"/>
    <col min="9990" max="9990" width="24" customWidth="1"/>
    <col min="9991" max="9991" width="11" customWidth="1"/>
    <col min="9992" max="9992" width="10" customWidth="1"/>
    <col min="9993" max="9993" width="14" customWidth="1"/>
    <col min="9994" max="9994" width="12" customWidth="1"/>
    <col min="9995" max="9995" width="15" customWidth="1"/>
    <col min="9996" max="9996" width="12" customWidth="1"/>
    <col min="9997" max="9997" width="18" customWidth="1"/>
    <col min="9998" max="9998" width="32" customWidth="1"/>
    <col min="9999" max="10000" width="14" customWidth="1"/>
    <col min="10241" max="10241" width="14" customWidth="1"/>
    <col min="10242" max="10242" width="42" customWidth="1"/>
    <col min="10243" max="10244" width="20" customWidth="1"/>
    <col min="10245" max="10245" width="16" customWidth="1"/>
    <col min="10246" max="10246" width="24" customWidth="1"/>
    <col min="10247" max="10247" width="11" customWidth="1"/>
    <col min="10248" max="10248" width="10" customWidth="1"/>
    <col min="10249" max="10249" width="14" customWidth="1"/>
    <col min="10250" max="10250" width="12" customWidth="1"/>
    <col min="10251" max="10251" width="15" customWidth="1"/>
    <col min="10252" max="10252" width="12" customWidth="1"/>
    <col min="10253" max="10253" width="18" customWidth="1"/>
    <col min="10254" max="10254" width="32" customWidth="1"/>
    <col min="10255" max="10256" width="14" customWidth="1"/>
    <col min="10497" max="10497" width="14" customWidth="1"/>
    <col min="10498" max="10498" width="42" customWidth="1"/>
    <col min="10499" max="10500" width="20" customWidth="1"/>
    <col min="10501" max="10501" width="16" customWidth="1"/>
    <col min="10502" max="10502" width="24" customWidth="1"/>
    <col min="10503" max="10503" width="11" customWidth="1"/>
    <col min="10504" max="10504" width="10" customWidth="1"/>
    <col min="10505" max="10505" width="14" customWidth="1"/>
    <col min="10506" max="10506" width="12" customWidth="1"/>
    <col min="10507" max="10507" width="15" customWidth="1"/>
    <col min="10508" max="10508" width="12" customWidth="1"/>
    <col min="10509" max="10509" width="18" customWidth="1"/>
    <col min="10510" max="10510" width="32" customWidth="1"/>
    <col min="10511" max="10512" width="14" customWidth="1"/>
    <col min="10753" max="10753" width="14" customWidth="1"/>
    <col min="10754" max="10754" width="42" customWidth="1"/>
    <col min="10755" max="10756" width="20" customWidth="1"/>
    <col min="10757" max="10757" width="16" customWidth="1"/>
    <col min="10758" max="10758" width="24" customWidth="1"/>
    <col min="10759" max="10759" width="11" customWidth="1"/>
    <col min="10760" max="10760" width="10" customWidth="1"/>
    <col min="10761" max="10761" width="14" customWidth="1"/>
    <col min="10762" max="10762" width="12" customWidth="1"/>
    <col min="10763" max="10763" width="15" customWidth="1"/>
    <col min="10764" max="10764" width="12" customWidth="1"/>
    <col min="10765" max="10765" width="18" customWidth="1"/>
    <col min="10766" max="10766" width="32" customWidth="1"/>
    <col min="10767" max="10768" width="14" customWidth="1"/>
    <col min="11009" max="11009" width="14" customWidth="1"/>
    <col min="11010" max="11010" width="42" customWidth="1"/>
    <col min="11011" max="11012" width="20" customWidth="1"/>
    <col min="11013" max="11013" width="16" customWidth="1"/>
    <col min="11014" max="11014" width="24" customWidth="1"/>
    <col min="11015" max="11015" width="11" customWidth="1"/>
    <col min="11016" max="11016" width="10" customWidth="1"/>
    <col min="11017" max="11017" width="14" customWidth="1"/>
    <col min="11018" max="11018" width="12" customWidth="1"/>
    <col min="11019" max="11019" width="15" customWidth="1"/>
    <col min="11020" max="11020" width="12" customWidth="1"/>
    <col min="11021" max="11021" width="18" customWidth="1"/>
    <col min="11022" max="11022" width="32" customWidth="1"/>
    <col min="11023" max="11024" width="14" customWidth="1"/>
    <col min="11265" max="11265" width="14" customWidth="1"/>
    <col min="11266" max="11266" width="42" customWidth="1"/>
    <col min="11267" max="11268" width="20" customWidth="1"/>
    <col min="11269" max="11269" width="16" customWidth="1"/>
    <col min="11270" max="11270" width="24" customWidth="1"/>
    <col min="11271" max="11271" width="11" customWidth="1"/>
    <col min="11272" max="11272" width="10" customWidth="1"/>
    <col min="11273" max="11273" width="14" customWidth="1"/>
    <col min="11274" max="11274" width="12" customWidth="1"/>
    <col min="11275" max="11275" width="15" customWidth="1"/>
    <col min="11276" max="11276" width="12" customWidth="1"/>
    <col min="11277" max="11277" width="18" customWidth="1"/>
    <col min="11278" max="11278" width="32" customWidth="1"/>
    <col min="11279" max="11280" width="14" customWidth="1"/>
    <col min="11521" max="11521" width="14" customWidth="1"/>
    <col min="11522" max="11522" width="42" customWidth="1"/>
    <col min="11523" max="11524" width="20" customWidth="1"/>
    <col min="11525" max="11525" width="16" customWidth="1"/>
    <col min="11526" max="11526" width="24" customWidth="1"/>
    <col min="11527" max="11527" width="11" customWidth="1"/>
    <col min="11528" max="11528" width="10" customWidth="1"/>
    <col min="11529" max="11529" width="14" customWidth="1"/>
    <col min="11530" max="11530" width="12" customWidth="1"/>
    <col min="11531" max="11531" width="15" customWidth="1"/>
    <col min="11532" max="11532" width="12" customWidth="1"/>
    <col min="11533" max="11533" width="18" customWidth="1"/>
    <col min="11534" max="11534" width="32" customWidth="1"/>
    <col min="11535" max="11536" width="14" customWidth="1"/>
    <col min="11777" max="11777" width="14" customWidth="1"/>
    <col min="11778" max="11778" width="42" customWidth="1"/>
    <col min="11779" max="11780" width="20" customWidth="1"/>
    <col min="11781" max="11781" width="16" customWidth="1"/>
    <col min="11782" max="11782" width="24" customWidth="1"/>
    <col min="11783" max="11783" width="11" customWidth="1"/>
    <col min="11784" max="11784" width="10" customWidth="1"/>
    <col min="11785" max="11785" width="14" customWidth="1"/>
    <col min="11786" max="11786" width="12" customWidth="1"/>
    <col min="11787" max="11787" width="15" customWidth="1"/>
    <col min="11788" max="11788" width="12" customWidth="1"/>
    <col min="11789" max="11789" width="18" customWidth="1"/>
    <col min="11790" max="11790" width="32" customWidth="1"/>
    <col min="11791" max="11792" width="14" customWidth="1"/>
    <col min="12033" max="12033" width="14" customWidth="1"/>
    <col min="12034" max="12034" width="42" customWidth="1"/>
    <col min="12035" max="12036" width="20" customWidth="1"/>
    <col min="12037" max="12037" width="16" customWidth="1"/>
    <col min="12038" max="12038" width="24" customWidth="1"/>
    <col min="12039" max="12039" width="11" customWidth="1"/>
    <col min="12040" max="12040" width="10" customWidth="1"/>
    <col min="12041" max="12041" width="14" customWidth="1"/>
    <col min="12042" max="12042" width="12" customWidth="1"/>
    <col min="12043" max="12043" width="15" customWidth="1"/>
    <col min="12044" max="12044" width="12" customWidth="1"/>
    <col min="12045" max="12045" width="18" customWidth="1"/>
    <col min="12046" max="12046" width="32" customWidth="1"/>
    <col min="12047" max="12048" width="14" customWidth="1"/>
    <col min="12289" max="12289" width="14" customWidth="1"/>
    <col min="12290" max="12290" width="42" customWidth="1"/>
    <col min="12291" max="12292" width="20" customWidth="1"/>
    <col min="12293" max="12293" width="16" customWidth="1"/>
    <col min="12294" max="12294" width="24" customWidth="1"/>
    <col min="12295" max="12295" width="11" customWidth="1"/>
    <col min="12296" max="12296" width="10" customWidth="1"/>
    <col min="12297" max="12297" width="14" customWidth="1"/>
    <col min="12298" max="12298" width="12" customWidth="1"/>
    <col min="12299" max="12299" width="15" customWidth="1"/>
    <col min="12300" max="12300" width="12" customWidth="1"/>
    <col min="12301" max="12301" width="18" customWidth="1"/>
    <col min="12302" max="12302" width="32" customWidth="1"/>
    <col min="12303" max="12304" width="14" customWidth="1"/>
    <col min="12545" max="12545" width="14" customWidth="1"/>
    <col min="12546" max="12546" width="42" customWidth="1"/>
    <col min="12547" max="12548" width="20" customWidth="1"/>
    <col min="12549" max="12549" width="16" customWidth="1"/>
    <col min="12550" max="12550" width="24" customWidth="1"/>
    <col min="12551" max="12551" width="11" customWidth="1"/>
    <col min="12552" max="12552" width="10" customWidth="1"/>
    <col min="12553" max="12553" width="14" customWidth="1"/>
    <col min="12554" max="12554" width="12" customWidth="1"/>
    <col min="12555" max="12555" width="15" customWidth="1"/>
    <col min="12556" max="12556" width="12" customWidth="1"/>
    <col min="12557" max="12557" width="18" customWidth="1"/>
    <col min="12558" max="12558" width="32" customWidth="1"/>
    <col min="12559" max="12560" width="14" customWidth="1"/>
    <col min="12801" max="12801" width="14" customWidth="1"/>
    <col min="12802" max="12802" width="42" customWidth="1"/>
    <col min="12803" max="12804" width="20" customWidth="1"/>
    <col min="12805" max="12805" width="16" customWidth="1"/>
    <col min="12806" max="12806" width="24" customWidth="1"/>
    <col min="12807" max="12807" width="11" customWidth="1"/>
    <col min="12808" max="12808" width="10" customWidth="1"/>
    <col min="12809" max="12809" width="14" customWidth="1"/>
    <col min="12810" max="12810" width="12" customWidth="1"/>
    <col min="12811" max="12811" width="15" customWidth="1"/>
    <col min="12812" max="12812" width="12" customWidth="1"/>
    <col min="12813" max="12813" width="18" customWidth="1"/>
    <col min="12814" max="12814" width="32" customWidth="1"/>
    <col min="12815" max="12816" width="14" customWidth="1"/>
    <col min="13057" max="13057" width="14" customWidth="1"/>
    <col min="13058" max="13058" width="42" customWidth="1"/>
    <col min="13059" max="13060" width="20" customWidth="1"/>
    <col min="13061" max="13061" width="16" customWidth="1"/>
    <col min="13062" max="13062" width="24" customWidth="1"/>
    <col min="13063" max="13063" width="11" customWidth="1"/>
    <col min="13064" max="13064" width="10" customWidth="1"/>
    <col min="13065" max="13065" width="14" customWidth="1"/>
    <col min="13066" max="13066" width="12" customWidth="1"/>
    <col min="13067" max="13067" width="15" customWidth="1"/>
    <col min="13068" max="13068" width="12" customWidth="1"/>
    <col min="13069" max="13069" width="18" customWidth="1"/>
    <col min="13070" max="13070" width="32" customWidth="1"/>
    <col min="13071" max="13072" width="14" customWidth="1"/>
    <col min="13313" max="13313" width="14" customWidth="1"/>
    <col min="13314" max="13314" width="42" customWidth="1"/>
    <col min="13315" max="13316" width="20" customWidth="1"/>
    <col min="13317" max="13317" width="16" customWidth="1"/>
    <col min="13318" max="13318" width="24" customWidth="1"/>
    <col min="13319" max="13319" width="11" customWidth="1"/>
    <col min="13320" max="13320" width="10" customWidth="1"/>
    <col min="13321" max="13321" width="14" customWidth="1"/>
    <col min="13322" max="13322" width="12" customWidth="1"/>
    <col min="13323" max="13323" width="15" customWidth="1"/>
    <col min="13324" max="13324" width="12" customWidth="1"/>
    <col min="13325" max="13325" width="18" customWidth="1"/>
    <col min="13326" max="13326" width="32" customWidth="1"/>
    <col min="13327" max="13328" width="14" customWidth="1"/>
    <col min="13569" max="13569" width="14" customWidth="1"/>
    <col min="13570" max="13570" width="42" customWidth="1"/>
    <col min="13571" max="13572" width="20" customWidth="1"/>
    <col min="13573" max="13573" width="16" customWidth="1"/>
    <col min="13574" max="13574" width="24" customWidth="1"/>
    <col min="13575" max="13575" width="11" customWidth="1"/>
    <col min="13576" max="13576" width="10" customWidth="1"/>
    <col min="13577" max="13577" width="14" customWidth="1"/>
    <col min="13578" max="13578" width="12" customWidth="1"/>
    <col min="13579" max="13579" width="15" customWidth="1"/>
    <col min="13580" max="13580" width="12" customWidth="1"/>
    <col min="13581" max="13581" width="18" customWidth="1"/>
    <col min="13582" max="13582" width="32" customWidth="1"/>
    <col min="13583" max="13584" width="14" customWidth="1"/>
    <col min="13825" max="13825" width="14" customWidth="1"/>
    <col min="13826" max="13826" width="42" customWidth="1"/>
    <col min="13827" max="13828" width="20" customWidth="1"/>
    <col min="13829" max="13829" width="16" customWidth="1"/>
    <col min="13830" max="13830" width="24" customWidth="1"/>
    <col min="13831" max="13831" width="11" customWidth="1"/>
    <col min="13832" max="13832" width="10" customWidth="1"/>
    <col min="13833" max="13833" width="14" customWidth="1"/>
    <col min="13834" max="13834" width="12" customWidth="1"/>
    <col min="13835" max="13835" width="15" customWidth="1"/>
    <col min="13836" max="13836" width="12" customWidth="1"/>
    <col min="13837" max="13837" width="18" customWidth="1"/>
    <col min="13838" max="13838" width="32" customWidth="1"/>
    <col min="13839" max="13840" width="14" customWidth="1"/>
    <col min="14081" max="14081" width="14" customWidth="1"/>
    <col min="14082" max="14082" width="42" customWidth="1"/>
    <col min="14083" max="14084" width="20" customWidth="1"/>
    <col min="14085" max="14085" width="16" customWidth="1"/>
    <col min="14086" max="14086" width="24" customWidth="1"/>
    <col min="14087" max="14087" width="11" customWidth="1"/>
    <col min="14088" max="14088" width="10" customWidth="1"/>
    <col min="14089" max="14089" width="14" customWidth="1"/>
    <col min="14090" max="14090" width="12" customWidth="1"/>
    <col min="14091" max="14091" width="15" customWidth="1"/>
    <col min="14092" max="14092" width="12" customWidth="1"/>
    <col min="14093" max="14093" width="18" customWidth="1"/>
    <col min="14094" max="14094" width="32" customWidth="1"/>
    <col min="14095" max="14096" width="14" customWidth="1"/>
    <col min="14337" max="14337" width="14" customWidth="1"/>
    <col min="14338" max="14338" width="42" customWidth="1"/>
    <col min="14339" max="14340" width="20" customWidth="1"/>
    <col min="14341" max="14341" width="16" customWidth="1"/>
    <col min="14342" max="14342" width="24" customWidth="1"/>
    <col min="14343" max="14343" width="11" customWidth="1"/>
    <col min="14344" max="14344" width="10" customWidth="1"/>
    <col min="14345" max="14345" width="14" customWidth="1"/>
    <col min="14346" max="14346" width="12" customWidth="1"/>
    <col min="14347" max="14347" width="15" customWidth="1"/>
    <col min="14348" max="14348" width="12" customWidth="1"/>
    <col min="14349" max="14349" width="18" customWidth="1"/>
    <col min="14350" max="14350" width="32" customWidth="1"/>
    <col min="14351" max="14352" width="14" customWidth="1"/>
    <col min="14593" max="14593" width="14" customWidth="1"/>
    <col min="14594" max="14594" width="42" customWidth="1"/>
    <col min="14595" max="14596" width="20" customWidth="1"/>
    <col min="14597" max="14597" width="16" customWidth="1"/>
    <col min="14598" max="14598" width="24" customWidth="1"/>
    <col min="14599" max="14599" width="11" customWidth="1"/>
    <col min="14600" max="14600" width="10" customWidth="1"/>
    <col min="14601" max="14601" width="14" customWidth="1"/>
    <col min="14602" max="14602" width="12" customWidth="1"/>
    <col min="14603" max="14603" width="15" customWidth="1"/>
    <col min="14604" max="14604" width="12" customWidth="1"/>
    <col min="14605" max="14605" width="18" customWidth="1"/>
    <col min="14606" max="14606" width="32" customWidth="1"/>
    <col min="14607" max="14608" width="14" customWidth="1"/>
    <col min="14849" max="14849" width="14" customWidth="1"/>
    <col min="14850" max="14850" width="42" customWidth="1"/>
    <col min="14851" max="14852" width="20" customWidth="1"/>
    <col min="14853" max="14853" width="16" customWidth="1"/>
    <col min="14854" max="14854" width="24" customWidth="1"/>
    <col min="14855" max="14855" width="11" customWidth="1"/>
    <col min="14856" max="14856" width="10" customWidth="1"/>
    <col min="14857" max="14857" width="14" customWidth="1"/>
    <col min="14858" max="14858" width="12" customWidth="1"/>
    <col min="14859" max="14859" width="15" customWidth="1"/>
    <col min="14860" max="14860" width="12" customWidth="1"/>
    <col min="14861" max="14861" width="18" customWidth="1"/>
    <col min="14862" max="14862" width="32" customWidth="1"/>
    <col min="14863" max="14864" width="14" customWidth="1"/>
    <col min="15105" max="15105" width="14" customWidth="1"/>
    <col min="15106" max="15106" width="42" customWidth="1"/>
    <col min="15107" max="15108" width="20" customWidth="1"/>
    <col min="15109" max="15109" width="16" customWidth="1"/>
    <col min="15110" max="15110" width="24" customWidth="1"/>
    <col min="15111" max="15111" width="11" customWidth="1"/>
    <col min="15112" max="15112" width="10" customWidth="1"/>
    <col min="15113" max="15113" width="14" customWidth="1"/>
    <col min="15114" max="15114" width="12" customWidth="1"/>
    <col min="15115" max="15115" width="15" customWidth="1"/>
    <col min="15116" max="15116" width="12" customWidth="1"/>
    <col min="15117" max="15117" width="18" customWidth="1"/>
    <col min="15118" max="15118" width="32" customWidth="1"/>
    <col min="15119" max="15120" width="14" customWidth="1"/>
    <col min="15361" max="15361" width="14" customWidth="1"/>
    <col min="15362" max="15362" width="42" customWidth="1"/>
    <col min="15363" max="15364" width="20" customWidth="1"/>
    <col min="15365" max="15365" width="16" customWidth="1"/>
    <col min="15366" max="15366" width="24" customWidth="1"/>
    <col min="15367" max="15367" width="11" customWidth="1"/>
    <col min="15368" max="15368" width="10" customWidth="1"/>
    <col min="15369" max="15369" width="14" customWidth="1"/>
    <col min="15370" max="15370" width="12" customWidth="1"/>
    <col min="15371" max="15371" width="15" customWidth="1"/>
    <col min="15372" max="15372" width="12" customWidth="1"/>
    <col min="15373" max="15373" width="18" customWidth="1"/>
    <col min="15374" max="15374" width="32" customWidth="1"/>
    <col min="15375" max="15376" width="14" customWidth="1"/>
    <col min="15617" max="15617" width="14" customWidth="1"/>
    <col min="15618" max="15618" width="42" customWidth="1"/>
    <col min="15619" max="15620" width="20" customWidth="1"/>
    <col min="15621" max="15621" width="16" customWidth="1"/>
    <col min="15622" max="15622" width="24" customWidth="1"/>
    <col min="15623" max="15623" width="11" customWidth="1"/>
    <col min="15624" max="15624" width="10" customWidth="1"/>
    <col min="15625" max="15625" width="14" customWidth="1"/>
    <col min="15626" max="15626" width="12" customWidth="1"/>
    <col min="15627" max="15627" width="15" customWidth="1"/>
    <col min="15628" max="15628" width="12" customWidth="1"/>
    <col min="15629" max="15629" width="18" customWidth="1"/>
    <col min="15630" max="15630" width="32" customWidth="1"/>
    <col min="15631" max="15632" width="14" customWidth="1"/>
    <col min="15873" max="15873" width="14" customWidth="1"/>
    <col min="15874" max="15874" width="42" customWidth="1"/>
    <col min="15875" max="15876" width="20" customWidth="1"/>
    <col min="15877" max="15877" width="16" customWidth="1"/>
    <col min="15878" max="15878" width="24" customWidth="1"/>
    <col min="15879" max="15879" width="11" customWidth="1"/>
    <col min="15880" max="15880" width="10" customWidth="1"/>
    <col min="15881" max="15881" width="14" customWidth="1"/>
    <col min="15882" max="15882" width="12" customWidth="1"/>
    <col min="15883" max="15883" width="15" customWidth="1"/>
    <col min="15884" max="15884" width="12" customWidth="1"/>
    <col min="15885" max="15885" width="18" customWidth="1"/>
    <col min="15886" max="15886" width="32" customWidth="1"/>
    <col min="15887" max="15888" width="14" customWidth="1"/>
    <col min="16129" max="16129" width="14" customWidth="1"/>
    <col min="16130" max="16130" width="42" customWidth="1"/>
    <col min="16131" max="16132" width="20" customWidth="1"/>
    <col min="16133" max="16133" width="16" customWidth="1"/>
    <col min="16134" max="16134" width="24" customWidth="1"/>
    <col min="16135" max="16135" width="11" customWidth="1"/>
    <col min="16136" max="16136" width="10" customWidth="1"/>
    <col min="16137" max="16137" width="14" customWidth="1"/>
    <col min="16138" max="16138" width="12" customWidth="1"/>
    <col min="16139" max="16139" width="15" customWidth="1"/>
    <col min="16140" max="16140" width="12" customWidth="1"/>
    <col min="16141" max="16141" width="18" customWidth="1"/>
    <col min="16142" max="16142" width="32" customWidth="1"/>
    <col min="16143" max="16144" width="14" customWidth="1"/>
  </cols>
  <sheetData>
    <row r="1" ht="15">
      <c r="A1" s="1" t="s">
        <v>0</v>
      </c>
    </row>
    <row r="3" ht="15">
      <c r="A3" s="1" t="s">
        <v>1</v>
      </c>
    </row>
    <row r="4" ht="15">
      <c r="A4" s="1" t="s">
        <v>2</v>
      </c>
    </row>
    <row r="6" spans="1:16" ht="15">
      <c r="A6" s="4" t="s">
        <v>3</v>
      </c>
      <c r="B6" s="4" t="s">
        <v>4</v>
      </c>
      <c r="C6" s="5" t="s">
        <v>5</v>
      </c>
      <c r="D6" s="6"/>
      <c r="E6" s="5" t="s">
        <v>6</v>
      </c>
      <c r="F6" s="4" t="s">
        <v>7</v>
      </c>
      <c r="G6" s="4" t="s">
        <v>8</v>
      </c>
      <c r="H6" s="4" t="s">
        <v>9</v>
      </c>
      <c r="I6" s="4" t="s">
        <v>10</v>
      </c>
      <c r="J6" s="4" t="s">
        <v>11</v>
      </c>
      <c r="K6" s="4" t="s">
        <v>12</v>
      </c>
      <c r="L6" s="4" t="s">
        <v>13</v>
      </c>
      <c r="M6" s="4" t="s">
        <v>14</v>
      </c>
      <c r="N6" s="4" t="s">
        <v>15</v>
      </c>
      <c r="O6" s="4" t="s">
        <v>16</v>
      </c>
      <c r="P6" s="4" t="s">
        <v>17</v>
      </c>
    </row>
    <row r="7" spans="1:16" ht="15">
      <c r="A7" s="1" t="s">
        <v>18</v>
      </c>
      <c r="B7" s="1" t="s">
        <v>19</v>
      </c>
      <c r="C7" s="7">
        <v>39458</v>
      </c>
      <c r="D7" s="8">
        <v>1</v>
      </c>
      <c r="E7" s="7">
        <v>39817</v>
      </c>
      <c r="F7" s="1" t="s">
        <v>20</v>
      </c>
      <c r="G7" s="1" t="s">
        <v>21</v>
      </c>
      <c r="H7" s="1" t="s">
        <v>22</v>
      </c>
      <c r="I7" s="1" t="s">
        <v>23</v>
      </c>
      <c r="J7" s="9">
        <v>39451</v>
      </c>
      <c r="K7" s="1" t="s">
        <v>24</v>
      </c>
      <c r="L7" s="1" t="s">
        <v>25</v>
      </c>
      <c r="M7" s="1" t="s">
        <v>26</v>
      </c>
      <c r="N7" s="1" t="s">
        <v>27</v>
      </c>
      <c r="O7" s="1" t="s">
        <v>25</v>
      </c>
      <c r="P7" s="1" t="s">
        <v>28</v>
      </c>
    </row>
    <row r="8" spans="1:16" ht="15">
      <c r="A8" s="1" t="s">
        <v>29</v>
      </c>
      <c r="B8" s="1" t="s">
        <v>30</v>
      </c>
      <c r="C8" s="7">
        <v>39479</v>
      </c>
      <c r="D8" s="8">
        <v>2</v>
      </c>
      <c r="E8" s="7">
        <v>39838</v>
      </c>
      <c r="F8" s="1" t="s">
        <v>20</v>
      </c>
      <c r="G8" s="1" t="s">
        <v>21</v>
      </c>
      <c r="H8" s="1" t="s">
        <v>22</v>
      </c>
      <c r="I8" s="1" t="s">
        <v>31</v>
      </c>
      <c r="J8" s="9">
        <v>39472</v>
      </c>
      <c r="K8" s="1" t="s">
        <v>24</v>
      </c>
      <c r="L8" s="1" t="s">
        <v>25</v>
      </c>
      <c r="M8" s="1" t="s">
        <v>26</v>
      </c>
      <c r="N8" s="1" t="s">
        <v>27</v>
      </c>
      <c r="O8" s="1" t="s">
        <v>25</v>
      </c>
      <c r="P8" s="1" t="s">
        <v>28</v>
      </c>
    </row>
    <row r="9" spans="1:16" ht="15">
      <c r="A9" s="1" t="s">
        <v>32</v>
      </c>
      <c r="B9" s="1" t="s">
        <v>33</v>
      </c>
      <c r="C9" s="7">
        <v>39491</v>
      </c>
      <c r="D9" s="8">
        <v>3</v>
      </c>
      <c r="E9" s="7">
        <v>40588</v>
      </c>
      <c r="F9" s="1" t="s">
        <v>20</v>
      </c>
      <c r="G9" s="1" t="s">
        <v>34</v>
      </c>
      <c r="H9" s="1" t="s">
        <v>22</v>
      </c>
      <c r="I9" s="1" t="s">
        <v>35</v>
      </c>
      <c r="J9" s="9">
        <v>39489</v>
      </c>
      <c r="K9" s="1" t="s">
        <v>24</v>
      </c>
      <c r="L9" s="1" t="s">
        <v>25</v>
      </c>
      <c r="M9" s="1" t="s">
        <v>26</v>
      </c>
      <c r="N9" s="1" t="s">
        <v>27</v>
      </c>
      <c r="O9" s="1" t="s">
        <v>25</v>
      </c>
      <c r="P9" s="1" t="s">
        <v>28</v>
      </c>
    </row>
    <row r="10" spans="1:16" ht="15">
      <c r="A10" s="1" t="s">
        <v>36</v>
      </c>
      <c r="B10" s="1" t="s">
        <v>37</v>
      </c>
      <c r="C10" s="7">
        <v>39491</v>
      </c>
      <c r="D10" s="8">
        <v>4</v>
      </c>
      <c r="E10" s="7">
        <v>41318</v>
      </c>
      <c r="F10" s="1" t="s">
        <v>20</v>
      </c>
      <c r="G10" s="1" t="s">
        <v>34</v>
      </c>
      <c r="H10" s="1" t="s">
        <v>22</v>
      </c>
      <c r="I10" s="1" t="s">
        <v>38</v>
      </c>
      <c r="J10" s="9">
        <v>39489</v>
      </c>
      <c r="K10" s="1" t="s">
        <v>24</v>
      </c>
      <c r="L10" s="1" t="s">
        <v>25</v>
      </c>
      <c r="M10" s="1" t="s">
        <v>26</v>
      </c>
      <c r="N10" s="1" t="s">
        <v>27</v>
      </c>
      <c r="O10" s="1" t="s">
        <v>25</v>
      </c>
      <c r="P10" s="1" t="s">
        <v>28</v>
      </c>
    </row>
    <row r="11" spans="1:16" ht="15">
      <c r="A11" s="1" t="s">
        <v>39</v>
      </c>
      <c r="B11" s="1" t="s">
        <v>40</v>
      </c>
      <c r="C11" s="7">
        <v>39492</v>
      </c>
      <c r="D11" s="8">
        <v>5</v>
      </c>
      <c r="E11" s="7">
        <v>40224</v>
      </c>
      <c r="F11" s="1" t="s">
        <v>20</v>
      </c>
      <c r="G11" s="1" t="s">
        <v>34</v>
      </c>
      <c r="H11" s="1" t="s">
        <v>41</v>
      </c>
      <c r="I11" s="1" t="s">
        <v>42</v>
      </c>
      <c r="J11" s="9">
        <v>39492</v>
      </c>
      <c r="K11" s="1" t="s">
        <v>24</v>
      </c>
      <c r="L11" s="1" t="s">
        <v>25</v>
      </c>
      <c r="M11" s="1" t="s">
        <v>26</v>
      </c>
      <c r="N11" s="1" t="s">
        <v>27</v>
      </c>
      <c r="O11" s="1" t="s">
        <v>25</v>
      </c>
      <c r="P11" s="1" t="s">
        <v>28</v>
      </c>
    </row>
    <row r="12" spans="1:16" ht="15">
      <c r="A12" s="1" t="s">
        <v>43</v>
      </c>
      <c r="B12" s="1" t="s">
        <v>44</v>
      </c>
      <c r="C12" s="7">
        <v>39493</v>
      </c>
      <c r="D12" s="8">
        <v>6</v>
      </c>
      <c r="E12" s="7">
        <v>40582</v>
      </c>
      <c r="F12" s="1" t="s">
        <v>20</v>
      </c>
      <c r="G12" s="1" t="s">
        <v>34</v>
      </c>
      <c r="H12" s="1" t="s">
        <v>22</v>
      </c>
      <c r="I12" s="1" t="s">
        <v>45</v>
      </c>
      <c r="J12" s="9">
        <v>39486</v>
      </c>
      <c r="K12" s="1" t="s">
        <v>24</v>
      </c>
      <c r="L12" s="1" t="s">
        <v>25</v>
      </c>
      <c r="M12" s="1" t="s">
        <v>26</v>
      </c>
      <c r="N12" s="1" t="s">
        <v>27</v>
      </c>
      <c r="O12" s="1" t="s">
        <v>25</v>
      </c>
      <c r="P12" s="1" t="s">
        <v>28</v>
      </c>
    </row>
    <row r="13" spans="1:16" ht="15">
      <c r="A13" s="1" t="s">
        <v>46</v>
      </c>
      <c r="B13" s="1" t="s">
        <v>47</v>
      </c>
      <c r="C13" s="7">
        <v>39514</v>
      </c>
      <c r="D13" s="8">
        <v>7</v>
      </c>
      <c r="E13" s="7">
        <v>39872</v>
      </c>
      <c r="F13" s="1" t="s">
        <v>20</v>
      </c>
      <c r="G13" s="1" t="s">
        <v>34</v>
      </c>
      <c r="H13" s="1" t="s">
        <v>22</v>
      </c>
      <c r="I13" s="1" t="s">
        <v>48</v>
      </c>
      <c r="J13" s="9">
        <v>39507</v>
      </c>
      <c r="K13" s="1" t="s">
        <v>24</v>
      </c>
      <c r="L13" s="1" t="s">
        <v>25</v>
      </c>
      <c r="M13" s="1" t="s">
        <v>26</v>
      </c>
      <c r="N13" s="1" t="s">
        <v>27</v>
      </c>
      <c r="O13" s="1" t="s">
        <v>25</v>
      </c>
      <c r="P13" s="1" t="s">
        <v>28</v>
      </c>
    </row>
    <row r="14" spans="1:16" ht="15">
      <c r="A14" s="1" t="s">
        <v>49</v>
      </c>
      <c r="B14" s="1" t="s">
        <v>50</v>
      </c>
      <c r="C14" s="7">
        <v>39520</v>
      </c>
      <c r="D14" s="8">
        <v>8</v>
      </c>
      <c r="E14" s="7">
        <v>39885</v>
      </c>
      <c r="F14" s="1" t="s">
        <v>20</v>
      </c>
      <c r="G14" s="1" t="s">
        <v>34</v>
      </c>
      <c r="H14" s="1" t="s">
        <v>51</v>
      </c>
      <c r="I14" s="1" t="s">
        <v>52</v>
      </c>
      <c r="J14" s="9">
        <v>39517</v>
      </c>
      <c r="K14" s="1" t="s">
        <v>24</v>
      </c>
      <c r="L14" s="1" t="s">
        <v>25</v>
      </c>
      <c r="M14" s="1" t="s">
        <v>26</v>
      </c>
      <c r="N14" s="1" t="s">
        <v>27</v>
      </c>
      <c r="O14" s="1" t="s">
        <v>25</v>
      </c>
      <c r="P14" s="1" t="s">
        <v>28</v>
      </c>
    </row>
    <row r="15" spans="1:16" ht="15">
      <c r="A15" s="1" t="s">
        <v>53</v>
      </c>
      <c r="B15" s="1" t="s">
        <v>54</v>
      </c>
      <c r="C15" s="7">
        <v>39520</v>
      </c>
      <c r="D15" s="8">
        <v>9</v>
      </c>
      <c r="E15" s="7">
        <v>39612</v>
      </c>
      <c r="F15" s="1" t="s">
        <v>20</v>
      </c>
      <c r="G15" s="1" t="s">
        <v>34</v>
      </c>
      <c r="H15" s="1" t="s">
        <v>51</v>
      </c>
      <c r="I15" s="1" t="s">
        <v>55</v>
      </c>
      <c r="J15" s="9">
        <v>39520</v>
      </c>
      <c r="K15" s="1" t="s">
        <v>24</v>
      </c>
      <c r="L15" s="1" t="s">
        <v>25</v>
      </c>
      <c r="M15" s="1" t="s">
        <v>26</v>
      </c>
      <c r="N15" s="1" t="s">
        <v>27</v>
      </c>
      <c r="O15" s="1" t="s">
        <v>25</v>
      </c>
      <c r="P15" s="1" t="s">
        <v>28</v>
      </c>
    </row>
    <row r="16" spans="1:16" ht="15">
      <c r="A16" s="1" t="s">
        <v>56</v>
      </c>
      <c r="B16" s="1" t="s">
        <v>57</v>
      </c>
      <c r="C16" s="7">
        <v>39528</v>
      </c>
      <c r="D16" s="8">
        <v>10</v>
      </c>
      <c r="E16" s="7">
        <v>39886</v>
      </c>
      <c r="F16" s="1" t="s">
        <v>20</v>
      </c>
      <c r="G16" s="1" t="s">
        <v>34</v>
      </c>
      <c r="H16" s="1" t="s">
        <v>22</v>
      </c>
      <c r="I16" s="1" t="s">
        <v>58</v>
      </c>
      <c r="J16" s="9">
        <v>39521</v>
      </c>
      <c r="K16" s="1" t="s">
        <v>24</v>
      </c>
      <c r="L16" s="1" t="s">
        <v>25</v>
      </c>
      <c r="M16" s="1" t="s">
        <v>26</v>
      </c>
      <c r="N16" s="1" t="s">
        <v>27</v>
      </c>
      <c r="O16" s="1" t="s">
        <v>25</v>
      </c>
      <c r="P16" s="1" t="s">
        <v>28</v>
      </c>
    </row>
    <row r="17" spans="1:16" ht="15">
      <c r="A17" s="1" t="s">
        <v>59</v>
      </c>
      <c r="B17" s="1" t="s">
        <v>60</v>
      </c>
      <c r="C17" s="7">
        <v>39542</v>
      </c>
      <c r="D17" s="8">
        <v>11</v>
      </c>
      <c r="E17" s="7">
        <v>39900</v>
      </c>
      <c r="F17" s="1" t="s">
        <v>20</v>
      </c>
      <c r="G17" s="1" t="s">
        <v>34</v>
      </c>
      <c r="H17" s="1" t="s">
        <v>22</v>
      </c>
      <c r="I17" s="1" t="s">
        <v>61</v>
      </c>
      <c r="J17" s="9">
        <v>39535</v>
      </c>
      <c r="K17" s="1" t="s">
        <v>24</v>
      </c>
      <c r="L17" s="1" t="s">
        <v>25</v>
      </c>
      <c r="M17" s="1" t="s">
        <v>26</v>
      </c>
      <c r="N17" s="1" t="s">
        <v>27</v>
      </c>
      <c r="O17" s="1" t="s">
        <v>25</v>
      </c>
      <c r="P17" s="1" t="s">
        <v>28</v>
      </c>
    </row>
    <row r="18" spans="1:16" ht="15">
      <c r="A18" s="1" t="s">
        <v>62</v>
      </c>
      <c r="B18" s="1" t="s">
        <v>63</v>
      </c>
      <c r="C18" s="7">
        <v>39548</v>
      </c>
      <c r="D18" s="8">
        <v>12</v>
      </c>
      <c r="E18" s="7">
        <v>40280</v>
      </c>
      <c r="F18" s="1" t="s">
        <v>20</v>
      </c>
      <c r="G18" s="1" t="s">
        <v>34</v>
      </c>
      <c r="H18" s="1" t="s">
        <v>22</v>
      </c>
      <c r="I18" s="1" t="s">
        <v>64</v>
      </c>
      <c r="J18" s="9">
        <v>39546</v>
      </c>
      <c r="K18" s="1" t="s">
        <v>24</v>
      </c>
      <c r="L18" s="1" t="s">
        <v>25</v>
      </c>
      <c r="M18" s="1" t="s">
        <v>26</v>
      </c>
      <c r="N18" s="1" t="s">
        <v>27</v>
      </c>
      <c r="O18" s="1" t="s">
        <v>25</v>
      </c>
      <c r="P18" s="1" t="s">
        <v>28</v>
      </c>
    </row>
    <row r="19" spans="1:16" ht="15">
      <c r="A19" s="1" t="s">
        <v>65</v>
      </c>
      <c r="B19" s="1" t="s">
        <v>66</v>
      </c>
      <c r="C19" s="7">
        <v>39552</v>
      </c>
      <c r="D19" s="8">
        <v>13</v>
      </c>
      <c r="E19" s="7">
        <v>39917</v>
      </c>
      <c r="F19" s="1" t="s">
        <v>20</v>
      </c>
      <c r="G19" s="1" t="s">
        <v>34</v>
      </c>
      <c r="H19" s="1" t="s">
        <v>41</v>
      </c>
      <c r="I19" s="1" t="s">
        <v>42</v>
      </c>
      <c r="J19" s="9">
        <v>39548</v>
      </c>
      <c r="K19" s="1" t="s">
        <v>24</v>
      </c>
      <c r="L19" s="1" t="s">
        <v>25</v>
      </c>
      <c r="M19" s="1" t="s">
        <v>26</v>
      </c>
      <c r="N19" s="1" t="s">
        <v>27</v>
      </c>
      <c r="O19" s="1" t="s">
        <v>25</v>
      </c>
      <c r="P19" s="1" t="s">
        <v>28</v>
      </c>
    </row>
    <row r="20" spans="1:16" ht="15">
      <c r="A20" s="1" t="s">
        <v>67</v>
      </c>
      <c r="B20" s="1" t="s">
        <v>68</v>
      </c>
      <c r="C20" s="7">
        <v>39556</v>
      </c>
      <c r="D20" s="8">
        <v>14</v>
      </c>
      <c r="E20" s="7">
        <v>39914</v>
      </c>
      <c r="F20" s="1" t="s">
        <v>20</v>
      </c>
      <c r="G20" s="1" t="s">
        <v>34</v>
      </c>
      <c r="H20" s="1" t="s">
        <v>22</v>
      </c>
      <c r="I20" s="1" t="s">
        <v>69</v>
      </c>
      <c r="J20" s="9">
        <v>39549</v>
      </c>
      <c r="K20" s="1" t="s">
        <v>24</v>
      </c>
      <c r="L20" s="1" t="s">
        <v>25</v>
      </c>
      <c r="M20" s="1" t="s">
        <v>26</v>
      </c>
      <c r="N20" s="1" t="s">
        <v>27</v>
      </c>
      <c r="O20" s="1" t="s">
        <v>25</v>
      </c>
      <c r="P20" s="1" t="s">
        <v>28</v>
      </c>
    </row>
    <row r="21" spans="1:16" ht="15">
      <c r="A21" s="1" t="s">
        <v>70</v>
      </c>
      <c r="B21" s="1" t="s">
        <v>71</v>
      </c>
      <c r="C21" s="7">
        <v>39568</v>
      </c>
      <c r="D21" s="8">
        <v>15</v>
      </c>
      <c r="E21" s="7">
        <v>39928</v>
      </c>
      <c r="F21" s="1" t="s">
        <v>20</v>
      </c>
      <c r="G21" s="1" t="s">
        <v>34</v>
      </c>
      <c r="H21" s="1" t="s">
        <v>22</v>
      </c>
      <c r="I21" s="1" t="s">
        <v>72</v>
      </c>
      <c r="J21" s="9">
        <v>39563</v>
      </c>
      <c r="K21" s="1" t="s">
        <v>24</v>
      </c>
      <c r="L21" s="1" t="s">
        <v>25</v>
      </c>
      <c r="M21" s="1" t="s">
        <v>26</v>
      </c>
      <c r="N21" s="1" t="s">
        <v>27</v>
      </c>
      <c r="O21" s="1" t="s">
        <v>25</v>
      </c>
      <c r="P21" s="1" t="s">
        <v>28</v>
      </c>
    </row>
    <row r="22" spans="1:16" ht="15">
      <c r="A22" s="1" t="s">
        <v>73</v>
      </c>
      <c r="B22" s="1" t="s">
        <v>74</v>
      </c>
      <c r="C22" s="7">
        <v>39584</v>
      </c>
      <c r="D22" s="8">
        <v>16</v>
      </c>
      <c r="E22" s="7">
        <v>39942</v>
      </c>
      <c r="F22" s="1" t="s">
        <v>20</v>
      </c>
      <c r="G22" s="1" t="s">
        <v>34</v>
      </c>
      <c r="H22" s="1" t="s">
        <v>22</v>
      </c>
      <c r="I22" s="1" t="s">
        <v>75</v>
      </c>
      <c r="J22" s="9">
        <v>39577</v>
      </c>
      <c r="K22" s="1" t="s">
        <v>24</v>
      </c>
      <c r="L22" s="1" t="s">
        <v>25</v>
      </c>
      <c r="M22" s="1" t="s">
        <v>26</v>
      </c>
      <c r="N22" s="1" t="s">
        <v>27</v>
      </c>
      <c r="O22" s="1" t="s">
        <v>25</v>
      </c>
      <c r="P22" s="1" t="s">
        <v>28</v>
      </c>
    </row>
    <row r="23" spans="1:16" ht="15">
      <c r="A23" s="1" t="s">
        <v>76</v>
      </c>
      <c r="B23" s="1" t="s">
        <v>77</v>
      </c>
      <c r="C23" s="7">
        <v>39617</v>
      </c>
      <c r="D23" s="8">
        <v>17</v>
      </c>
      <c r="E23" s="7">
        <v>41626</v>
      </c>
      <c r="F23" s="1" t="s">
        <v>20</v>
      </c>
      <c r="G23" s="1" t="s">
        <v>78</v>
      </c>
      <c r="H23" s="1" t="s">
        <v>22</v>
      </c>
      <c r="I23" s="1" t="s">
        <v>79</v>
      </c>
      <c r="J23" s="9">
        <v>39615</v>
      </c>
      <c r="K23" s="1" t="s">
        <v>24</v>
      </c>
      <c r="L23" s="1" t="s">
        <v>25</v>
      </c>
      <c r="M23" s="1" t="s">
        <v>26</v>
      </c>
      <c r="N23" s="1" t="s">
        <v>27</v>
      </c>
      <c r="O23" s="1" t="s">
        <v>25</v>
      </c>
      <c r="P23" s="1" t="s">
        <v>28</v>
      </c>
    </row>
    <row r="24" spans="1:16" ht="15">
      <c r="A24" s="1" t="s">
        <v>80</v>
      </c>
      <c r="B24" s="1" t="s">
        <v>81</v>
      </c>
      <c r="C24" s="7">
        <v>39631</v>
      </c>
      <c r="D24" s="8">
        <v>18</v>
      </c>
      <c r="E24" s="7">
        <v>40361</v>
      </c>
      <c r="F24" s="1" t="s">
        <v>20</v>
      </c>
      <c r="G24" s="1" t="s">
        <v>82</v>
      </c>
      <c r="H24" s="1" t="s">
        <v>83</v>
      </c>
      <c r="I24" s="1" t="s">
        <v>84</v>
      </c>
      <c r="J24" s="9">
        <v>39631</v>
      </c>
      <c r="K24" s="1" t="s">
        <v>24</v>
      </c>
      <c r="L24" s="1" t="s">
        <v>25</v>
      </c>
      <c r="M24" s="1" t="s">
        <v>26</v>
      </c>
      <c r="N24" s="1" t="s">
        <v>27</v>
      </c>
      <c r="O24" s="1" t="s">
        <v>25</v>
      </c>
      <c r="P24" s="1" t="s">
        <v>28</v>
      </c>
    </row>
    <row r="25" spans="1:16" ht="15">
      <c r="A25" s="1" t="s">
        <v>85</v>
      </c>
      <c r="B25" s="1" t="s">
        <v>86</v>
      </c>
      <c r="C25" s="7">
        <v>39650</v>
      </c>
      <c r="D25" s="8">
        <v>19</v>
      </c>
      <c r="E25" s="7">
        <v>39827</v>
      </c>
      <c r="F25" s="1" t="s">
        <v>20</v>
      </c>
      <c r="G25" s="1" t="s">
        <v>82</v>
      </c>
      <c r="H25" s="1" t="s">
        <v>22</v>
      </c>
      <c r="I25" s="1" t="s">
        <v>87</v>
      </c>
      <c r="J25" s="9">
        <v>39619</v>
      </c>
      <c r="K25" s="1" t="s">
        <v>24</v>
      </c>
      <c r="L25" s="1" t="s">
        <v>25</v>
      </c>
      <c r="M25" s="1" t="s">
        <v>26</v>
      </c>
      <c r="N25" s="1" t="s">
        <v>27</v>
      </c>
      <c r="O25" s="1" t="s">
        <v>25</v>
      </c>
      <c r="P25" s="1" t="s">
        <v>28</v>
      </c>
    </row>
    <row r="26" spans="1:16" ht="15">
      <c r="A26" s="1" t="s">
        <v>88</v>
      </c>
      <c r="B26" s="1" t="s">
        <v>89</v>
      </c>
      <c r="C26" s="7">
        <v>39664</v>
      </c>
      <c r="D26" s="8">
        <v>20</v>
      </c>
      <c r="E26" s="7">
        <v>40029</v>
      </c>
      <c r="F26" s="1" t="s">
        <v>20</v>
      </c>
      <c r="G26" s="1" t="s">
        <v>82</v>
      </c>
      <c r="H26" s="1" t="s">
        <v>41</v>
      </c>
      <c r="I26" s="1" t="s">
        <v>42</v>
      </c>
      <c r="J26" s="9">
        <v>39664</v>
      </c>
      <c r="K26" s="1" t="s">
        <v>24</v>
      </c>
      <c r="L26" s="1" t="s">
        <v>25</v>
      </c>
      <c r="M26" s="1" t="s">
        <v>26</v>
      </c>
      <c r="N26" s="1" t="s">
        <v>27</v>
      </c>
      <c r="O26" s="1" t="s">
        <v>25</v>
      </c>
      <c r="P26" s="1" t="s">
        <v>28</v>
      </c>
    </row>
    <row r="27" spans="1:16" ht="15">
      <c r="A27" s="1" t="s">
        <v>90</v>
      </c>
      <c r="B27" s="1" t="s">
        <v>91</v>
      </c>
      <c r="C27" s="7">
        <v>39675</v>
      </c>
      <c r="D27" s="8">
        <v>21</v>
      </c>
      <c r="E27" s="7">
        <v>40033</v>
      </c>
      <c r="F27" s="1" t="s">
        <v>20</v>
      </c>
      <c r="G27" s="1" t="s">
        <v>82</v>
      </c>
      <c r="H27" s="1" t="s">
        <v>22</v>
      </c>
      <c r="I27" s="1" t="s">
        <v>92</v>
      </c>
      <c r="J27" s="9">
        <v>39668</v>
      </c>
      <c r="K27" s="1" t="s">
        <v>24</v>
      </c>
      <c r="L27" s="1" t="s">
        <v>25</v>
      </c>
      <c r="M27" s="1" t="s">
        <v>26</v>
      </c>
      <c r="N27" s="1" t="s">
        <v>27</v>
      </c>
      <c r="O27" s="1" t="s">
        <v>25</v>
      </c>
      <c r="P27" s="1" t="s">
        <v>28</v>
      </c>
    </row>
    <row r="28" spans="1:16" ht="15">
      <c r="A28" s="1" t="s">
        <v>93</v>
      </c>
      <c r="B28" s="1" t="s">
        <v>94</v>
      </c>
      <c r="C28" s="7">
        <v>39703</v>
      </c>
      <c r="D28" s="8">
        <v>22</v>
      </c>
      <c r="E28" s="7">
        <v>40075</v>
      </c>
      <c r="F28" s="1" t="s">
        <v>20</v>
      </c>
      <c r="G28" s="1" t="s">
        <v>82</v>
      </c>
      <c r="H28" s="1" t="s">
        <v>22</v>
      </c>
      <c r="I28" s="1" t="s">
        <v>95</v>
      </c>
      <c r="J28" s="9">
        <v>39696</v>
      </c>
      <c r="K28" s="1" t="s">
        <v>24</v>
      </c>
      <c r="L28" s="1" t="s">
        <v>25</v>
      </c>
      <c r="M28" s="1" t="s">
        <v>26</v>
      </c>
      <c r="N28" s="1" t="s">
        <v>27</v>
      </c>
      <c r="O28" s="1" t="s">
        <v>25</v>
      </c>
      <c r="P28" s="1" t="s">
        <v>28</v>
      </c>
    </row>
    <row r="29" spans="1:16" ht="15">
      <c r="A29" s="1" t="s">
        <v>96</v>
      </c>
      <c r="B29" s="1" t="s">
        <v>97</v>
      </c>
      <c r="C29" s="7">
        <v>39703</v>
      </c>
      <c r="D29" s="8">
        <v>23</v>
      </c>
      <c r="E29" s="7">
        <v>40427</v>
      </c>
      <c r="F29" s="1" t="s">
        <v>20</v>
      </c>
      <c r="G29" s="1" t="s">
        <v>82</v>
      </c>
      <c r="H29" s="1" t="s">
        <v>22</v>
      </c>
      <c r="I29" s="1" t="s">
        <v>98</v>
      </c>
      <c r="J29" s="9">
        <v>39696</v>
      </c>
      <c r="K29" s="1" t="s">
        <v>24</v>
      </c>
      <c r="L29" s="1" t="s">
        <v>25</v>
      </c>
      <c r="M29" s="1" t="s">
        <v>26</v>
      </c>
      <c r="N29" s="1" t="s">
        <v>27</v>
      </c>
      <c r="O29" s="1" t="s">
        <v>25</v>
      </c>
      <c r="P29" s="1" t="s">
        <v>28</v>
      </c>
    </row>
    <row r="30" spans="1:16" ht="15">
      <c r="A30" s="1" t="s">
        <v>99</v>
      </c>
      <c r="B30" s="1" t="s">
        <v>100</v>
      </c>
      <c r="C30" s="7">
        <v>39735</v>
      </c>
      <c r="D30" s="8">
        <v>24</v>
      </c>
      <c r="E30" s="7">
        <v>41561</v>
      </c>
      <c r="F30" s="1" t="s">
        <v>20</v>
      </c>
      <c r="G30" s="1" t="s">
        <v>101</v>
      </c>
      <c r="H30" s="1" t="s">
        <v>41</v>
      </c>
      <c r="I30" s="1" t="s">
        <v>42</v>
      </c>
      <c r="J30" s="9">
        <v>39735</v>
      </c>
      <c r="K30" s="1" t="s">
        <v>24</v>
      </c>
      <c r="L30" s="1" t="s">
        <v>25</v>
      </c>
      <c r="M30" s="1" t="s">
        <v>26</v>
      </c>
      <c r="N30" s="1" t="s">
        <v>27</v>
      </c>
      <c r="O30" s="1" t="s">
        <v>25</v>
      </c>
      <c r="P30" s="1" t="s">
        <v>28</v>
      </c>
    </row>
    <row r="31" spans="1:16" ht="15">
      <c r="A31" s="1" t="s">
        <v>102</v>
      </c>
      <c r="B31" s="1" t="s">
        <v>103</v>
      </c>
      <c r="C31" s="7">
        <v>39743</v>
      </c>
      <c r="D31" s="8">
        <v>25</v>
      </c>
      <c r="E31" s="7">
        <v>40117</v>
      </c>
      <c r="F31" s="1" t="s">
        <v>20</v>
      </c>
      <c r="G31" s="1" t="s">
        <v>101</v>
      </c>
      <c r="H31" s="1" t="s">
        <v>22</v>
      </c>
      <c r="I31" s="1" t="s">
        <v>104</v>
      </c>
      <c r="J31" s="9">
        <v>39738</v>
      </c>
      <c r="K31" s="1" t="s">
        <v>24</v>
      </c>
      <c r="L31" s="1" t="s">
        <v>25</v>
      </c>
      <c r="M31" s="1" t="s">
        <v>26</v>
      </c>
      <c r="N31" s="1" t="s">
        <v>27</v>
      </c>
      <c r="O31" s="1" t="s">
        <v>25</v>
      </c>
      <c r="P31" s="1" t="s">
        <v>28</v>
      </c>
    </row>
    <row r="32" spans="1:16" ht="15">
      <c r="A32" s="1" t="s">
        <v>105</v>
      </c>
      <c r="B32" s="1" t="s">
        <v>106</v>
      </c>
      <c r="C32" s="7">
        <v>39751</v>
      </c>
      <c r="D32" s="8">
        <v>26</v>
      </c>
      <c r="E32" s="7">
        <v>40086</v>
      </c>
      <c r="F32" s="1" t="s">
        <v>20</v>
      </c>
      <c r="G32" s="1" t="s">
        <v>101</v>
      </c>
      <c r="H32" s="1" t="s">
        <v>51</v>
      </c>
      <c r="I32" s="1" t="s">
        <v>107</v>
      </c>
      <c r="J32" s="9">
        <v>39751</v>
      </c>
      <c r="K32" s="1" t="s">
        <v>24</v>
      </c>
      <c r="L32" s="1" t="s">
        <v>25</v>
      </c>
      <c r="M32" s="1" t="s">
        <v>26</v>
      </c>
      <c r="N32" s="1" t="s">
        <v>27</v>
      </c>
      <c r="O32" s="1" t="s">
        <v>25</v>
      </c>
      <c r="P32" s="1" t="s">
        <v>28</v>
      </c>
    </row>
    <row r="33" spans="1:16" ht="15">
      <c r="A33" s="1" t="s">
        <v>108</v>
      </c>
      <c r="B33" s="1" t="s">
        <v>109</v>
      </c>
      <c r="C33" s="7">
        <v>39751</v>
      </c>
      <c r="D33" s="8">
        <v>27</v>
      </c>
      <c r="E33" s="7">
        <v>41577</v>
      </c>
      <c r="F33" s="1" t="s">
        <v>20</v>
      </c>
      <c r="G33" s="1" t="s">
        <v>101</v>
      </c>
      <c r="H33" s="1" t="s">
        <v>22</v>
      </c>
      <c r="I33" s="1" t="s">
        <v>110</v>
      </c>
      <c r="J33" s="9">
        <v>39751</v>
      </c>
      <c r="K33" s="1" t="s">
        <v>24</v>
      </c>
      <c r="L33" s="1" t="s">
        <v>25</v>
      </c>
      <c r="M33" s="1" t="s">
        <v>26</v>
      </c>
      <c r="N33" s="1" t="s">
        <v>27</v>
      </c>
      <c r="O33" s="1" t="s">
        <v>25</v>
      </c>
      <c r="P33" s="1" t="s">
        <v>28</v>
      </c>
    </row>
    <row r="34" spans="1:16" ht="15">
      <c r="A34" s="1" t="s">
        <v>111</v>
      </c>
      <c r="B34" s="1" t="s">
        <v>112</v>
      </c>
      <c r="C34" s="7">
        <v>39751</v>
      </c>
      <c r="D34" s="8">
        <v>28</v>
      </c>
      <c r="E34" s="7">
        <v>40268</v>
      </c>
      <c r="F34" s="1" t="s">
        <v>20</v>
      </c>
      <c r="G34" s="1" t="s">
        <v>101</v>
      </c>
      <c r="H34" s="1" t="s">
        <v>51</v>
      </c>
      <c r="I34" s="1" t="s">
        <v>113</v>
      </c>
      <c r="J34" s="9">
        <v>39751</v>
      </c>
      <c r="K34" s="1" t="s">
        <v>24</v>
      </c>
      <c r="L34" s="1" t="s">
        <v>25</v>
      </c>
      <c r="M34" s="1" t="s">
        <v>26</v>
      </c>
      <c r="N34" s="1" t="s">
        <v>27</v>
      </c>
      <c r="O34" s="1" t="s">
        <v>25</v>
      </c>
      <c r="P34" s="1" t="s">
        <v>28</v>
      </c>
    </row>
    <row r="35" spans="1:16" ht="15">
      <c r="A35" s="1" t="s">
        <v>114</v>
      </c>
      <c r="B35" s="1" t="s">
        <v>115</v>
      </c>
      <c r="C35" s="7">
        <v>39751</v>
      </c>
      <c r="D35" s="8">
        <v>29</v>
      </c>
      <c r="E35" s="7">
        <v>39945</v>
      </c>
      <c r="F35" s="1" t="s">
        <v>20</v>
      </c>
      <c r="G35" s="1" t="s">
        <v>101</v>
      </c>
      <c r="H35" s="1" t="s">
        <v>51</v>
      </c>
      <c r="I35" s="1" t="s">
        <v>116</v>
      </c>
      <c r="J35" s="9">
        <v>39751</v>
      </c>
      <c r="K35" s="1" t="s">
        <v>24</v>
      </c>
      <c r="L35" s="1" t="s">
        <v>25</v>
      </c>
      <c r="M35" s="1" t="s">
        <v>26</v>
      </c>
      <c r="N35" s="1" t="s">
        <v>27</v>
      </c>
      <c r="O35" s="1" t="s">
        <v>25</v>
      </c>
      <c r="P35" s="1" t="s">
        <v>28</v>
      </c>
    </row>
    <row r="36" spans="1:16" ht="15">
      <c r="A36" s="1" t="s">
        <v>117</v>
      </c>
      <c r="B36" s="1" t="s">
        <v>118</v>
      </c>
      <c r="C36" s="7">
        <v>39785</v>
      </c>
      <c r="D36" s="8">
        <v>30</v>
      </c>
      <c r="E36" s="7">
        <v>40879</v>
      </c>
      <c r="F36" s="1" t="s">
        <v>20</v>
      </c>
      <c r="G36" s="1" t="s">
        <v>101</v>
      </c>
      <c r="H36" s="1" t="s">
        <v>22</v>
      </c>
      <c r="I36" s="1" t="s">
        <v>119</v>
      </c>
      <c r="J36" s="9">
        <v>39777</v>
      </c>
      <c r="K36" s="1" t="s">
        <v>24</v>
      </c>
      <c r="L36" s="1" t="s">
        <v>25</v>
      </c>
      <c r="M36" s="1" t="s">
        <v>26</v>
      </c>
      <c r="N36" s="1" t="s">
        <v>27</v>
      </c>
      <c r="O36" s="1" t="s">
        <v>25</v>
      </c>
      <c r="P36" s="1" t="s">
        <v>28</v>
      </c>
    </row>
    <row r="37" spans="1:16" ht="15">
      <c r="A37" s="1" t="s">
        <v>120</v>
      </c>
      <c r="B37" s="1" t="s">
        <v>121</v>
      </c>
      <c r="C37" s="7">
        <v>39794</v>
      </c>
      <c r="D37" s="8">
        <v>31</v>
      </c>
      <c r="E37" s="7">
        <v>40161</v>
      </c>
      <c r="F37" s="1" t="s">
        <v>20</v>
      </c>
      <c r="G37" s="1" t="s">
        <v>101</v>
      </c>
      <c r="H37" s="1" t="s">
        <v>41</v>
      </c>
      <c r="I37" s="1" t="s">
        <v>42</v>
      </c>
      <c r="J37" s="9">
        <v>39794</v>
      </c>
      <c r="K37" s="1" t="s">
        <v>24</v>
      </c>
      <c r="L37" s="1" t="s">
        <v>25</v>
      </c>
      <c r="M37" s="1" t="s">
        <v>26</v>
      </c>
      <c r="N37" s="1" t="s">
        <v>27</v>
      </c>
      <c r="O37" s="1" t="s">
        <v>25</v>
      </c>
      <c r="P37" s="1" t="s">
        <v>28</v>
      </c>
    </row>
    <row r="38" spans="1:16" ht="15">
      <c r="A38" s="1"/>
      <c r="B38" s="1"/>
      <c r="C38" s="7"/>
      <c r="D38" s="8"/>
      <c r="E38" s="7"/>
      <c r="F38" s="1"/>
      <c r="G38" s="1"/>
      <c r="H38" s="1"/>
      <c r="I38" s="1"/>
      <c r="J38" s="9"/>
      <c r="K38" s="1"/>
      <c r="L38" s="1"/>
      <c r="M38" s="1"/>
      <c r="N38" s="1"/>
      <c r="O38" s="1"/>
      <c r="P38" s="1"/>
    </row>
    <row r="39" spans="1:16" ht="15">
      <c r="A39" s="1"/>
      <c r="B39" s="1"/>
      <c r="C39" s="7"/>
      <c r="D39" s="8"/>
      <c r="E39" s="7"/>
      <c r="F39" s="1"/>
      <c r="G39" s="1"/>
      <c r="H39" s="1"/>
      <c r="I39" s="1"/>
      <c r="J39" s="9"/>
      <c r="K39" s="1"/>
      <c r="L39" s="1"/>
      <c r="M39" s="1"/>
      <c r="N39" s="1"/>
      <c r="O39" s="1"/>
      <c r="P39" s="1"/>
    </row>
    <row r="40" spans="1:16" ht="15">
      <c r="A40" s="1"/>
      <c r="B40" s="1"/>
      <c r="C40" s="7"/>
      <c r="D40" s="8"/>
      <c r="E40" s="7"/>
      <c r="F40" s="1"/>
      <c r="G40" s="1"/>
      <c r="H40" s="1"/>
      <c r="I40" s="1"/>
      <c r="J40" s="9"/>
      <c r="K40" s="1"/>
      <c r="L40" s="1"/>
      <c r="M40" s="1"/>
      <c r="N40" s="1"/>
      <c r="O40" s="1"/>
      <c r="P40" s="1"/>
    </row>
    <row r="41" spans="1:16" ht="15">
      <c r="A41" s="1"/>
      <c r="B41" s="1"/>
      <c r="C41" s="7"/>
      <c r="D41" s="8"/>
      <c r="E41" s="7"/>
      <c r="F41" s="1"/>
      <c r="G41" s="1"/>
      <c r="H41" s="1"/>
      <c r="I41" s="1"/>
      <c r="J41" s="9"/>
      <c r="K41" s="1"/>
      <c r="L41" s="1"/>
      <c r="M41" s="1"/>
      <c r="N41" s="1"/>
      <c r="O41" s="1"/>
      <c r="P41" s="1"/>
    </row>
    <row r="42" spans="1:16" ht="15">
      <c r="A42" s="1"/>
      <c r="B42" s="1"/>
      <c r="C42" s="7"/>
      <c r="D42" s="8"/>
      <c r="E42" s="7"/>
      <c r="F42" s="1"/>
      <c r="G42" s="1"/>
      <c r="H42" s="1"/>
      <c r="I42" s="1"/>
      <c r="J42" s="9"/>
      <c r="K42" s="1"/>
      <c r="L42" s="1"/>
      <c r="M42" s="1"/>
      <c r="N42" s="1"/>
      <c r="O42" s="1"/>
      <c r="P42" s="1"/>
    </row>
    <row r="43" spans="1:16" ht="15">
      <c r="A43" s="1"/>
      <c r="B43" s="1"/>
      <c r="C43" s="7"/>
      <c r="D43" s="8"/>
      <c r="E43" s="7"/>
      <c r="F43" s="1"/>
      <c r="G43" s="1"/>
      <c r="H43" s="1"/>
      <c r="I43" s="1"/>
      <c r="J43" s="9"/>
      <c r="K43" s="1"/>
      <c r="L43" s="1"/>
      <c r="M43" s="1"/>
      <c r="N43" s="1"/>
      <c r="O43" s="1"/>
      <c r="P43" s="1"/>
    </row>
    <row r="44" spans="1:16" ht="15">
      <c r="A44" s="1" t="s">
        <v>122</v>
      </c>
      <c r="B44" s="1" t="s">
        <v>123</v>
      </c>
      <c r="C44" s="7">
        <v>39857</v>
      </c>
      <c r="D44" s="8">
        <v>1</v>
      </c>
      <c r="E44" s="7">
        <v>40952</v>
      </c>
      <c r="F44" s="1" t="s">
        <v>20</v>
      </c>
      <c r="G44" s="1" t="s">
        <v>124</v>
      </c>
      <c r="H44" s="1" t="s">
        <v>41</v>
      </c>
      <c r="I44" s="1" t="s">
        <v>125</v>
      </c>
      <c r="J44" s="9">
        <v>39857</v>
      </c>
      <c r="K44" s="1" t="s">
        <v>24</v>
      </c>
      <c r="L44" s="1" t="s">
        <v>25</v>
      </c>
      <c r="M44" s="1" t="s">
        <v>26</v>
      </c>
      <c r="N44" s="1" t="s">
        <v>27</v>
      </c>
      <c r="O44" s="1" t="s">
        <v>25</v>
      </c>
      <c r="P44" s="1" t="s">
        <v>28</v>
      </c>
    </row>
    <row r="45" spans="1:16" ht="15">
      <c r="A45" s="1" t="s">
        <v>126</v>
      </c>
      <c r="B45" s="1" t="s">
        <v>127</v>
      </c>
      <c r="C45" s="7">
        <v>39857</v>
      </c>
      <c r="D45" s="8">
        <v>2</v>
      </c>
      <c r="E45" s="7">
        <v>40952</v>
      </c>
      <c r="F45" s="1" t="s">
        <v>20</v>
      </c>
      <c r="G45" s="1" t="s">
        <v>124</v>
      </c>
      <c r="H45" s="1" t="s">
        <v>128</v>
      </c>
      <c r="I45" s="1" t="s">
        <v>119</v>
      </c>
      <c r="J45" s="9">
        <v>39857</v>
      </c>
      <c r="K45" s="1" t="s">
        <v>24</v>
      </c>
      <c r="L45" s="1" t="s">
        <v>25</v>
      </c>
      <c r="M45" s="1" t="s">
        <v>26</v>
      </c>
      <c r="N45" s="1" t="s">
        <v>27</v>
      </c>
      <c r="O45" s="1" t="s">
        <v>25</v>
      </c>
      <c r="P45" s="1" t="s">
        <v>28</v>
      </c>
    </row>
    <row r="46" spans="1:16" ht="15">
      <c r="A46" s="1" t="s">
        <v>129</v>
      </c>
      <c r="B46" s="1" t="s">
        <v>130</v>
      </c>
      <c r="C46" s="7">
        <v>39862</v>
      </c>
      <c r="D46" s="8">
        <v>3</v>
      </c>
      <c r="E46" s="7">
        <v>42417</v>
      </c>
      <c r="F46" s="1" t="s">
        <v>20</v>
      </c>
      <c r="G46" s="1" t="s">
        <v>124</v>
      </c>
      <c r="H46" s="1" t="s">
        <v>22</v>
      </c>
      <c r="I46" s="1" t="s">
        <v>131</v>
      </c>
      <c r="J46" s="9">
        <v>39861</v>
      </c>
      <c r="K46" s="1" t="s">
        <v>24</v>
      </c>
      <c r="L46" s="1" t="s">
        <v>25</v>
      </c>
      <c r="M46" s="1" t="s">
        <v>26</v>
      </c>
      <c r="N46" s="1" t="s">
        <v>27</v>
      </c>
      <c r="O46" s="1" t="s">
        <v>25</v>
      </c>
      <c r="P46" s="1" t="s">
        <v>28</v>
      </c>
    </row>
    <row r="47" spans="1:16" ht="15">
      <c r="A47" s="1" t="s">
        <v>132</v>
      </c>
      <c r="B47" s="1" t="s">
        <v>133</v>
      </c>
      <c r="C47" s="7">
        <v>39862</v>
      </c>
      <c r="D47" s="8">
        <v>4</v>
      </c>
      <c r="E47" s="7">
        <v>45340</v>
      </c>
      <c r="F47" s="1" t="s">
        <v>20</v>
      </c>
      <c r="G47" s="1" t="s">
        <v>124</v>
      </c>
      <c r="H47" s="1" t="s">
        <v>22</v>
      </c>
      <c r="I47" s="1" t="s">
        <v>131</v>
      </c>
      <c r="J47" s="9">
        <v>39861</v>
      </c>
      <c r="K47" s="1" t="s">
        <v>24</v>
      </c>
      <c r="L47" s="1" t="s">
        <v>25</v>
      </c>
      <c r="M47" s="1" t="s">
        <v>26</v>
      </c>
      <c r="N47" s="1" t="s">
        <v>27</v>
      </c>
      <c r="O47" s="1" t="s">
        <v>25</v>
      </c>
      <c r="P47" s="1" t="s">
        <v>28</v>
      </c>
    </row>
    <row r="48" spans="1:16" ht="15">
      <c r="A48" s="1" t="s">
        <v>134</v>
      </c>
      <c r="B48" s="1" t="s">
        <v>135</v>
      </c>
      <c r="C48" s="7">
        <v>39889</v>
      </c>
      <c r="D48" s="8">
        <v>5</v>
      </c>
      <c r="E48" s="7">
        <v>41715</v>
      </c>
      <c r="F48" s="1" t="s">
        <v>20</v>
      </c>
      <c r="G48" s="1" t="s">
        <v>124</v>
      </c>
      <c r="H48" s="1" t="s">
        <v>22</v>
      </c>
      <c r="I48" s="1" t="s">
        <v>119</v>
      </c>
      <c r="J48" s="9">
        <v>39889</v>
      </c>
      <c r="K48" s="1" t="s">
        <v>24</v>
      </c>
      <c r="L48" s="1" t="s">
        <v>25</v>
      </c>
      <c r="M48" s="1" t="s">
        <v>26</v>
      </c>
      <c r="N48" s="1" t="s">
        <v>27</v>
      </c>
      <c r="O48" s="1" t="s">
        <v>25</v>
      </c>
      <c r="P48" s="1" t="s">
        <v>28</v>
      </c>
    </row>
    <row r="49" spans="1:16" ht="15">
      <c r="A49" s="1" t="s">
        <v>136</v>
      </c>
      <c r="B49" s="1" t="s">
        <v>137</v>
      </c>
      <c r="C49" s="7">
        <v>39891</v>
      </c>
      <c r="D49" s="8">
        <v>6</v>
      </c>
      <c r="E49" s="7">
        <v>43543</v>
      </c>
      <c r="F49" s="1" t="s">
        <v>20</v>
      </c>
      <c r="G49" s="1" t="s">
        <v>124</v>
      </c>
      <c r="H49" s="1" t="s">
        <v>22</v>
      </c>
      <c r="I49" s="1" t="s">
        <v>138</v>
      </c>
      <c r="J49" s="9">
        <v>39891</v>
      </c>
      <c r="K49" s="1" t="s">
        <v>24</v>
      </c>
      <c r="L49" s="1" t="s">
        <v>25</v>
      </c>
      <c r="M49" s="1" t="s">
        <v>26</v>
      </c>
      <c r="N49" s="1" t="s">
        <v>27</v>
      </c>
      <c r="O49" s="1" t="s">
        <v>25</v>
      </c>
      <c r="P49" s="1" t="s">
        <v>28</v>
      </c>
    </row>
    <row r="50" spans="1:16" ht="15">
      <c r="A50" s="1" t="s">
        <v>139</v>
      </c>
      <c r="B50" s="1" t="s">
        <v>140</v>
      </c>
      <c r="C50" s="7">
        <v>39969</v>
      </c>
      <c r="D50" s="8">
        <v>7</v>
      </c>
      <c r="E50" s="7">
        <v>41423</v>
      </c>
      <c r="F50" s="1" t="s">
        <v>20</v>
      </c>
      <c r="G50" s="1" t="s">
        <v>124</v>
      </c>
      <c r="H50" s="1" t="s">
        <v>22</v>
      </c>
      <c r="I50" s="1" t="s">
        <v>141</v>
      </c>
      <c r="J50" s="9">
        <v>39962</v>
      </c>
      <c r="K50" s="1" t="s">
        <v>24</v>
      </c>
      <c r="L50" s="1" t="s">
        <v>25</v>
      </c>
      <c r="M50" s="1" t="s">
        <v>26</v>
      </c>
      <c r="N50" s="1" t="s">
        <v>27</v>
      </c>
      <c r="O50" s="1" t="s">
        <v>25</v>
      </c>
      <c r="P50" s="1" t="s">
        <v>28</v>
      </c>
    </row>
    <row r="51" spans="1:16" ht="15">
      <c r="A51" s="1" t="s">
        <v>142</v>
      </c>
      <c r="B51" s="1" t="s">
        <v>143</v>
      </c>
      <c r="C51" s="7">
        <v>39982</v>
      </c>
      <c r="D51" s="8">
        <v>8</v>
      </c>
      <c r="E51" s="7">
        <v>41808</v>
      </c>
      <c r="F51" s="1" t="s">
        <v>20</v>
      </c>
      <c r="G51" s="1" t="s">
        <v>124</v>
      </c>
      <c r="H51" s="1" t="s">
        <v>22</v>
      </c>
      <c r="I51" s="1" t="s">
        <v>144</v>
      </c>
      <c r="J51" s="9">
        <v>39980</v>
      </c>
      <c r="K51" s="1" t="s">
        <v>24</v>
      </c>
      <c r="L51" s="1" t="s">
        <v>25</v>
      </c>
      <c r="M51" s="1" t="s">
        <v>26</v>
      </c>
      <c r="N51" s="1" t="s">
        <v>27</v>
      </c>
      <c r="O51" s="1" t="s">
        <v>25</v>
      </c>
      <c r="P51" s="1" t="s">
        <v>28</v>
      </c>
    </row>
    <row r="52" spans="1:16" ht="15">
      <c r="A52" s="1" t="s">
        <v>145</v>
      </c>
      <c r="B52" s="1" t="s">
        <v>146</v>
      </c>
      <c r="C52" s="7">
        <v>40032</v>
      </c>
      <c r="D52" s="8">
        <v>9</v>
      </c>
      <c r="E52" s="7">
        <v>45869</v>
      </c>
      <c r="F52" s="1" t="s">
        <v>20</v>
      </c>
      <c r="G52" s="1" t="s">
        <v>147</v>
      </c>
      <c r="H52" s="1" t="s">
        <v>22</v>
      </c>
      <c r="I52" s="1" t="s">
        <v>131</v>
      </c>
      <c r="J52" s="9">
        <v>40025</v>
      </c>
      <c r="K52" s="1" t="s">
        <v>24</v>
      </c>
      <c r="L52" s="1" t="s">
        <v>25</v>
      </c>
      <c r="M52" s="1" t="s">
        <v>26</v>
      </c>
      <c r="N52" s="1" t="s">
        <v>27</v>
      </c>
      <c r="O52" s="1" t="s">
        <v>25</v>
      </c>
      <c r="P52" s="1" t="s">
        <v>28</v>
      </c>
    </row>
    <row r="53" spans="1:16" ht="15">
      <c r="A53" s="1" t="s">
        <v>148</v>
      </c>
      <c r="B53" s="1" t="s">
        <v>149</v>
      </c>
      <c r="C53" s="7">
        <v>40108</v>
      </c>
      <c r="D53" s="8">
        <v>10</v>
      </c>
      <c r="E53" s="7">
        <v>40840</v>
      </c>
      <c r="F53" s="1" t="s">
        <v>20</v>
      </c>
      <c r="G53" s="1" t="s">
        <v>150</v>
      </c>
      <c r="H53" s="1" t="s">
        <v>41</v>
      </c>
      <c r="I53" s="1" t="s">
        <v>42</v>
      </c>
      <c r="J53" s="9">
        <v>40106</v>
      </c>
      <c r="K53" s="1" t="s">
        <v>24</v>
      </c>
      <c r="L53" s="1" t="s">
        <v>25</v>
      </c>
      <c r="M53" s="1" t="s">
        <v>26</v>
      </c>
      <c r="N53" s="1" t="s">
        <v>27</v>
      </c>
      <c r="O53" s="1" t="s">
        <v>25</v>
      </c>
      <c r="P53" s="1" t="s">
        <v>28</v>
      </c>
    </row>
    <row r="54" spans="1:16" ht="15">
      <c r="A54" s="1"/>
      <c r="B54" s="1"/>
      <c r="C54" s="7"/>
      <c r="D54" s="8"/>
      <c r="E54" s="7"/>
      <c r="F54" s="1"/>
      <c r="G54" s="1"/>
      <c r="H54" s="1"/>
      <c r="I54" s="1"/>
      <c r="J54" s="9"/>
      <c r="K54" s="1"/>
      <c r="L54" s="1"/>
      <c r="M54" s="1"/>
      <c r="N54" s="1"/>
      <c r="O54" s="1"/>
      <c r="P54" s="1"/>
    </row>
    <row r="55" spans="1:16" ht="15">
      <c r="A55" s="1"/>
      <c r="B55" s="1"/>
      <c r="C55" s="7"/>
      <c r="D55" s="8"/>
      <c r="E55" s="7"/>
      <c r="F55" s="1"/>
      <c r="G55" s="1"/>
      <c r="H55" s="1"/>
      <c r="I55" s="1"/>
      <c r="J55" s="9"/>
      <c r="K55" s="1"/>
      <c r="L55" s="1"/>
      <c r="M55" s="1"/>
      <c r="N55" s="1"/>
      <c r="O55" s="1"/>
      <c r="P55" s="1"/>
    </row>
    <row r="56" spans="1:16" ht="15">
      <c r="A56" s="1"/>
      <c r="B56" s="1"/>
      <c r="C56" s="7"/>
      <c r="D56" s="8"/>
      <c r="E56" s="7"/>
      <c r="F56" s="1"/>
      <c r="G56" s="1"/>
      <c r="H56" s="1"/>
      <c r="I56" s="1"/>
      <c r="J56" s="9"/>
      <c r="K56" s="1"/>
      <c r="L56" s="1"/>
      <c r="M56" s="1"/>
      <c r="N56" s="1"/>
      <c r="O56" s="1"/>
      <c r="P56" s="1"/>
    </row>
    <row r="57" spans="1:16" ht="15">
      <c r="A57" s="1"/>
      <c r="B57" s="1"/>
      <c r="C57" s="7"/>
      <c r="D57" s="8"/>
      <c r="E57" s="7"/>
      <c r="F57" s="1"/>
      <c r="G57" s="1"/>
      <c r="H57" s="1"/>
      <c r="I57" s="1"/>
      <c r="J57" s="9"/>
      <c r="K57" s="1"/>
      <c r="L57" s="1"/>
      <c r="M57" s="1"/>
      <c r="N57" s="1"/>
      <c r="O57" s="1"/>
      <c r="P57" s="1"/>
    </row>
    <row r="58" spans="1:16" ht="15">
      <c r="A58" s="1" t="s">
        <v>151</v>
      </c>
      <c r="B58" s="1" t="s">
        <v>152</v>
      </c>
      <c r="C58" s="7">
        <v>40227</v>
      </c>
      <c r="D58" s="8">
        <v>1</v>
      </c>
      <c r="E58" s="7">
        <v>42261</v>
      </c>
      <c r="F58" s="1" t="s">
        <v>20</v>
      </c>
      <c r="G58" s="1" t="s">
        <v>153</v>
      </c>
      <c r="H58" s="1" t="s">
        <v>22</v>
      </c>
      <c r="I58" s="1" t="s">
        <v>154</v>
      </c>
      <c r="J58" s="9">
        <v>40219</v>
      </c>
      <c r="K58" s="1" t="s">
        <v>24</v>
      </c>
      <c r="L58" s="1" t="s">
        <v>25</v>
      </c>
      <c r="M58" s="1" t="s">
        <v>26</v>
      </c>
      <c r="N58" s="1" t="s">
        <v>27</v>
      </c>
      <c r="O58" s="1" t="s">
        <v>25</v>
      </c>
      <c r="P58" s="1" t="s">
        <v>28</v>
      </c>
    </row>
    <row r="59" spans="1:16" ht="15">
      <c r="A59" s="1" t="s">
        <v>155</v>
      </c>
      <c r="B59" s="1" t="s">
        <v>156</v>
      </c>
      <c r="C59" s="7">
        <v>40256</v>
      </c>
      <c r="D59" s="8">
        <v>2</v>
      </c>
      <c r="E59" s="7">
        <v>43909</v>
      </c>
      <c r="F59" s="1" t="s">
        <v>20</v>
      </c>
      <c r="G59" s="1" t="s">
        <v>153</v>
      </c>
      <c r="H59" s="1" t="s">
        <v>22</v>
      </c>
      <c r="I59" s="1" t="s">
        <v>157</v>
      </c>
      <c r="J59" s="9">
        <v>40256</v>
      </c>
      <c r="K59" s="1" t="s">
        <v>24</v>
      </c>
      <c r="L59" s="1" t="s">
        <v>25</v>
      </c>
      <c r="M59" s="1" t="s">
        <v>26</v>
      </c>
      <c r="N59" s="1" t="s">
        <v>158</v>
      </c>
      <c r="O59" s="1" t="s">
        <v>25</v>
      </c>
      <c r="P59" s="1" t="s">
        <v>28</v>
      </c>
    </row>
    <row r="60" spans="1:16" ht="15">
      <c r="A60" s="1"/>
      <c r="B60" s="1"/>
      <c r="C60" s="7"/>
      <c r="D60" s="8"/>
      <c r="E60" s="7"/>
      <c r="F60" s="1"/>
      <c r="G60" s="1"/>
      <c r="H60" s="1"/>
      <c r="I60" s="1"/>
      <c r="J60" s="9"/>
      <c r="K60" s="1"/>
      <c r="L60" s="1"/>
      <c r="M60" s="1"/>
      <c r="N60" s="1"/>
      <c r="O60" s="1"/>
      <c r="P60" s="1"/>
    </row>
    <row r="61" spans="1:16" ht="15">
      <c r="A61" s="1"/>
      <c r="B61" s="1"/>
      <c r="C61" s="7"/>
      <c r="D61" s="8"/>
      <c r="E61" s="7"/>
      <c r="F61" s="1"/>
      <c r="G61" s="1"/>
      <c r="H61" s="1"/>
      <c r="I61" s="1"/>
      <c r="J61" s="9"/>
      <c r="K61" s="1"/>
      <c r="L61" s="1"/>
      <c r="M61" s="1"/>
      <c r="N61" s="1"/>
      <c r="O61" s="1"/>
      <c r="P61" s="1"/>
    </row>
    <row r="62" spans="1:16" ht="15">
      <c r="A62" s="1"/>
      <c r="B62" s="1"/>
      <c r="C62" s="7"/>
      <c r="D62" s="8"/>
      <c r="E62" s="7"/>
      <c r="F62" s="1"/>
      <c r="G62" s="1"/>
      <c r="H62" s="1"/>
      <c r="I62" s="1"/>
      <c r="J62" s="9"/>
      <c r="K62" s="1"/>
      <c r="L62" s="1"/>
      <c r="M62" s="1"/>
      <c r="N62" s="1"/>
      <c r="O62" s="1"/>
      <c r="P62" s="1"/>
    </row>
    <row r="63" spans="1:16" ht="15">
      <c r="A63" s="1"/>
      <c r="B63" s="1"/>
      <c r="C63" s="7"/>
      <c r="D63" s="8"/>
      <c r="E63" s="7"/>
      <c r="F63" s="1"/>
      <c r="G63" s="1"/>
      <c r="H63" s="1"/>
      <c r="I63" s="1"/>
      <c r="J63" s="9"/>
      <c r="K63" s="1"/>
      <c r="L63" s="1"/>
      <c r="M63" s="1"/>
      <c r="N63" s="1"/>
      <c r="O63" s="1"/>
      <c r="P63" s="1"/>
    </row>
    <row r="64" spans="1:16" ht="15">
      <c r="A64" s="1"/>
      <c r="B64" s="1"/>
      <c r="C64" s="7"/>
      <c r="D64" s="8"/>
      <c r="E64" s="7"/>
      <c r="F64" s="1"/>
      <c r="G64" s="1"/>
      <c r="H64" s="1"/>
      <c r="I64" s="1"/>
      <c r="J64" s="9"/>
      <c r="K64" s="1"/>
      <c r="L64" s="1"/>
      <c r="M64" s="1"/>
      <c r="N64" s="1"/>
      <c r="O64" s="1"/>
      <c r="P64" s="1"/>
    </row>
    <row r="65" spans="1:16" ht="15">
      <c r="A65" s="1" t="s">
        <v>159</v>
      </c>
      <c r="B65" s="1" t="s">
        <v>160</v>
      </c>
      <c r="C65" s="7">
        <v>40621</v>
      </c>
      <c r="D65" s="8">
        <v>1</v>
      </c>
      <c r="E65" s="7">
        <v>42628</v>
      </c>
      <c r="F65" s="1" t="s">
        <v>20</v>
      </c>
      <c r="G65" s="1" t="s">
        <v>161</v>
      </c>
      <c r="H65" s="1" t="s">
        <v>22</v>
      </c>
      <c r="I65" s="1" t="s">
        <v>162</v>
      </c>
      <c r="J65" s="9">
        <v>40619</v>
      </c>
      <c r="K65" s="1" t="s">
        <v>24</v>
      </c>
      <c r="L65" s="1" t="s">
        <v>25</v>
      </c>
      <c r="M65" s="1" t="s">
        <v>26</v>
      </c>
      <c r="N65" s="1" t="s">
        <v>158</v>
      </c>
      <c r="O65" s="1" t="s">
        <v>25</v>
      </c>
      <c r="P65" s="1" t="s">
        <v>28</v>
      </c>
    </row>
    <row r="66" spans="1:16" ht="15">
      <c r="A66" s="1" t="s">
        <v>163</v>
      </c>
      <c r="B66" s="1" t="s">
        <v>164</v>
      </c>
      <c r="C66" s="7">
        <v>40621</v>
      </c>
      <c r="D66" s="8">
        <v>2</v>
      </c>
      <c r="E66" s="7">
        <v>41536</v>
      </c>
      <c r="F66" s="1" t="s">
        <v>20</v>
      </c>
      <c r="G66" s="1" t="s">
        <v>161</v>
      </c>
      <c r="H66" s="1" t="s">
        <v>22</v>
      </c>
      <c r="I66" s="1" t="s">
        <v>165</v>
      </c>
      <c r="J66" s="9">
        <v>40619</v>
      </c>
      <c r="K66" s="1" t="s">
        <v>24</v>
      </c>
      <c r="L66" s="1" t="s">
        <v>25</v>
      </c>
      <c r="M66" s="1" t="s">
        <v>26</v>
      </c>
      <c r="N66" s="1" t="s">
        <v>158</v>
      </c>
      <c r="O66" s="1" t="s">
        <v>25</v>
      </c>
      <c r="P66" s="1" t="s">
        <v>28</v>
      </c>
    </row>
    <row r="67" spans="1:16" ht="15">
      <c r="A67" s="1" t="s">
        <v>166</v>
      </c>
      <c r="B67" s="1" t="s">
        <v>167</v>
      </c>
      <c r="C67" s="7">
        <v>40626</v>
      </c>
      <c r="D67" s="8">
        <v>3</v>
      </c>
      <c r="E67" s="7">
        <v>42818</v>
      </c>
      <c r="F67" s="1" t="s">
        <v>20</v>
      </c>
      <c r="G67" s="1" t="s">
        <v>161</v>
      </c>
      <c r="H67" s="1" t="s">
        <v>22</v>
      </c>
      <c r="I67" s="1" t="s">
        <v>168</v>
      </c>
      <c r="J67" s="9">
        <v>40624</v>
      </c>
      <c r="K67" s="1" t="s">
        <v>24</v>
      </c>
      <c r="L67" s="1" t="s">
        <v>25</v>
      </c>
      <c r="M67" s="1" t="s">
        <v>26</v>
      </c>
      <c r="N67" s="1" t="s">
        <v>158</v>
      </c>
      <c r="O67" s="1" t="s">
        <v>25</v>
      </c>
      <c r="P67" s="1" t="s">
        <v>169</v>
      </c>
    </row>
    <row r="68" spans="1:16" ht="15">
      <c r="A68" s="1" t="s">
        <v>170</v>
      </c>
      <c r="B68" s="1" t="s">
        <v>171</v>
      </c>
      <c r="C68" s="7">
        <v>40676</v>
      </c>
      <c r="D68" s="8">
        <v>4</v>
      </c>
      <c r="E68" s="7">
        <v>41530</v>
      </c>
      <c r="F68" s="1" t="s">
        <v>20</v>
      </c>
      <c r="G68" s="1" t="s">
        <v>172</v>
      </c>
      <c r="H68" s="1" t="s">
        <v>22</v>
      </c>
      <c r="I68" s="1" t="s">
        <v>173</v>
      </c>
      <c r="J68" s="9">
        <v>40676</v>
      </c>
      <c r="K68" s="1" t="s">
        <v>24</v>
      </c>
      <c r="L68" s="1" t="s">
        <v>25</v>
      </c>
      <c r="M68" s="1" t="s">
        <v>26</v>
      </c>
      <c r="N68" s="1" t="s">
        <v>158</v>
      </c>
      <c r="O68" s="1" t="s">
        <v>25</v>
      </c>
      <c r="P68" s="1" t="s">
        <v>169</v>
      </c>
    </row>
    <row r="69" spans="1:16" ht="15">
      <c r="A69" s="1" t="s">
        <v>174</v>
      </c>
      <c r="B69" s="1" t="s">
        <v>175</v>
      </c>
      <c r="C69" s="7">
        <v>40694</v>
      </c>
      <c r="D69" s="8">
        <v>5</v>
      </c>
      <c r="E69" s="7">
        <v>40877</v>
      </c>
      <c r="F69" s="1" t="s">
        <v>20</v>
      </c>
      <c r="G69" s="1" t="s">
        <v>172</v>
      </c>
      <c r="H69" s="1" t="s">
        <v>22</v>
      </c>
      <c r="I69" s="1" t="s">
        <v>87</v>
      </c>
      <c r="J69" s="9">
        <v>40694</v>
      </c>
      <c r="K69" s="1" t="s">
        <v>24</v>
      </c>
      <c r="L69" s="1" t="s">
        <v>25</v>
      </c>
      <c r="M69" s="1" t="s">
        <v>26</v>
      </c>
      <c r="N69" s="1" t="s">
        <v>158</v>
      </c>
      <c r="O69" s="1" t="s">
        <v>25</v>
      </c>
      <c r="P69" s="1" t="s">
        <v>28</v>
      </c>
    </row>
    <row r="70" spans="1:16" ht="15">
      <c r="A70" s="1" t="s">
        <v>176</v>
      </c>
      <c r="B70" s="1" t="s">
        <v>177</v>
      </c>
      <c r="C70" s="7">
        <v>40694</v>
      </c>
      <c r="D70" s="8">
        <v>6</v>
      </c>
      <c r="E70" s="7">
        <v>41045</v>
      </c>
      <c r="F70" s="1" t="s">
        <v>20</v>
      </c>
      <c r="G70" s="1" t="s">
        <v>172</v>
      </c>
      <c r="H70" s="1" t="s">
        <v>22</v>
      </c>
      <c r="I70" s="1" t="s">
        <v>178</v>
      </c>
      <c r="J70" s="9">
        <v>40694</v>
      </c>
      <c r="K70" s="1" t="s">
        <v>24</v>
      </c>
      <c r="L70" s="1" t="s">
        <v>25</v>
      </c>
      <c r="M70" s="1" t="s">
        <v>26</v>
      </c>
      <c r="N70" s="1" t="s">
        <v>158</v>
      </c>
      <c r="O70" s="1" t="s">
        <v>25</v>
      </c>
      <c r="P70" s="1" t="s">
        <v>28</v>
      </c>
    </row>
    <row r="71" spans="1:16" ht="15">
      <c r="A71" s="1" t="s">
        <v>179</v>
      </c>
      <c r="B71" s="1" t="s">
        <v>180</v>
      </c>
      <c r="C71" s="7">
        <v>40694</v>
      </c>
      <c r="D71" s="8">
        <v>7</v>
      </c>
      <c r="E71" s="7">
        <v>41136</v>
      </c>
      <c r="F71" s="1" t="s">
        <v>20</v>
      </c>
      <c r="G71" s="1" t="s">
        <v>172</v>
      </c>
      <c r="H71" s="1" t="s">
        <v>22</v>
      </c>
      <c r="I71" s="1" t="s">
        <v>181</v>
      </c>
      <c r="J71" s="9">
        <v>40694</v>
      </c>
      <c r="K71" s="1" t="s">
        <v>24</v>
      </c>
      <c r="L71" s="1" t="s">
        <v>25</v>
      </c>
      <c r="M71" s="1" t="s">
        <v>26</v>
      </c>
      <c r="N71" s="1" t="s">
        <v>158</v>
      </c>
      <c r="O71" s="1" t="s">
        <v>25</v>
      </c>
      <c r="P71" s="1" t="s">
        <v>28</v>
      </c>
    </row>
    <row r="72" spans="1:16" ht="15">
      <c r="A72" s="1" t="s">
        <v>182</v>
      </c>
      <c r="B72" s="1" t="s">
        <v>183</v>
      </c>
      <c r="C72" s="7">
        <v>40694</v>
      </c>
      <c r="D72" s="8">
        <v>8</v>
      </c>
      <c r="E72" s="7">
        <v>40939</v>
      </c>
      <c r="F72" s="1" t="s">
        <v>20</v>
      </c>
      <c r="G72" s="1" t="s">
        <v>172</v>
      </c>
      <c r="H72" s="1" t="s">
        <v>22</v>
      </c>
      <c r="I72" s="1" t="s">
        <v>184</v>
      </c>
      <c r="J72" s="9">
        <v>40694</v>
      </c>
      <c r="K72" s="1" t="s">
        <v>24</v>
      </c>
      <c r="L72" s="1" t="s">
        <v>25</v>
      </c>
      <c r="M72" s="1" t="s">
        <v>26</v>
      </c>
      <c r="N72" s="1" t="s">
        <v>158</v>
      </c>
      <c r="O72" s="1" t="s">
        <v>25</v>
      </c>
      <c r="P72" s="1" t="s">
        <v>28</v>
      </c>
    </row>
    <row r="73" spans="1:16" ht="15">
      <c r="A73" s="1" t="s">
        <v>185</v>
      </c>
      <c r="B73" s="1" t="s">
        <v>186</v>
      </c>
      <c r="C73" s="7">
        <v>40694</v>
      </c>
      <c r="D73" s="8">
        <v>9</v>
      </c>
      <c r="E73" s="7">
        <v>41577</v>
      </c>
      <c r="F73" s="1" t="s">
        <v>20</v>
      </c>
      <c r="G73" s="1" t="s">
        <v>172</v>
      </c>
      <c r="H73" s="1" t="s">
        <v>22</v>
      </c>
      <c r="I73" s="1" t="s">
        <v>110</v>
      </c>
      <c r="J73" s="9">
        <v>40694</v>
      </c>
      <c r="K73" s="1" t="s">
        <v>24</v>
      </c>
      <c r="L73" s="1" t="s">
        <v>25</v>
      </c>
      <c r="M73" s="1" t="s">
        <v>26</v>
      </c>
      <c r="N73" s="1" t="s">
        <v>158</v>
      </c>
      <c r="O73" s="1" t="s">
        <v>25</v>
      </c>
      <c r="P73" s="1" t="s">
        <v>28</v>
      </c>
    </row>
    <row r="74" spans="1:16" ht="15">
      <c r="A74" s="1" t="s">
        <v>187</v>
      </c>
      <c r="B74" s="1" t="s">
        <v>188</v>
      </c>
      <c r="C74" s="7">
        <v>40694</v>
      </c>
      <c r="D74" s="8">
        <v>10</v>
      </c>
      <c r="E74" s="7">
        <v>41517</v>
      </c>
      <c r="F74" s="1" t="s">
        <v>20</v>
      </c>
      <c r="G74" s="1" t="s">
        <v>172</v>
      </c>
      <c r="H74" s="1" t="s">
        <v>22</v>
      </c>
      <c r="I74" s="1" t="s">
        <v>189</v>
      </c>
      <c r="J74" s="9">
        <v>40694</v>
      </c>
      <c r="K74" s="1" t="s">
        <v>24</v>
      </c>
      <c r="L74" s="1" t="s">
        <v>25</v>
      </c>
      <c r="M74" s="1" t="s">
        <v>26</v>
      </c>
      <c r="N74" s="1" t="s">
        <v>158</v>
      </c>
      <c r="O74" s="1" t="s">
        <v>25</v>
      </c>
      <c r="P74" s="1" t="s">
        <v>28</v>
      </c>
    </row>
    <row r="75" spans="1:16" ht="15">
      <c r="A75" s="1" t="s">
        <v>190</v>
      </c>
      <c r="B75" s="1" t="s">
        <v>191</v>
      </c>
      <c r="C75" s="7">
        <v>40694</v>
      </c>
      <c r="D75" s="8">
        <v>11</v>
      </c>
      <c r="E75" s="7">
        <v>43542</v>
      </c>
      <c r="F75" s="1" t="s">
        <v>20</v>
      </c>
      <c r="G75" s="1" t="s">
        <v>172</v>
      </c>
      <c r="H75" s="1" t="s">
        <v>22</v>
      </c>
      <c r="I75" s="1" t="s">
        <v>192</v>
      </c>
      <c r="J75" s="9">
        <v>40694</v>
      </c>
      <c r="K75" s="1" t="s">
        <v>24</v>
      </c>
      <c r="L75" s="1" t="s">
        <v>25</v>
      </c>
      <c r="M75" s="1" t="s">
        <v>26</v>
      </c>
      <c r="N75" s="1" t="s">
        <v>158</v>
      </c>
      <c r="O75" s="1" t="s">
        <v>25</v>
      </c>
      <c r="P75" s="1" t="s">
        <v>28</v>
      </c>
    </row>
    <row r="76" spans="1:16" ht="15">
      <c r="A76" s="1" t="s">
        <v>193</v>
      </c>
      <c r="B76" s="1" t="s">
        <v>194</v>
      </c>
      <c r="C76" s="7">
        <v>40694</v>
      </c>
      <c r="D76" s="8">
        <v>12</v>
      </c>
      <c r="E76" s="7">
        <v>44147</v>
      </c>
      <c r="F76" s="1" t="s">
        <v>20</v>
      </c>
      <c r="G76" s="1" t="s">
        <v>172</v>
      </c>
      <c r="H76" s="1" t="s">
        <v>22</v>
      </c>
      <c r="I76" s="1" t="s">
        <v>195</v>
      </c>
      <c r="J76" s="9">
        <v>40694</v>
      </c>
      <c r="K76" s="1" t="s">
        <v>24</v>
      </c>
      <c r="L76" s="1" t="s">
        <v>25</v>
      </c>
      <c r="M76" s="1" t="s">
        <v>26</v>
      </c>
      <c r="N76" s="1" t="s">
        <v>158</v>
      </c>
      <c r="O76" s="1" t="s">
        <v>25</v>
      </c>
      <c r="P76" s="1" t="s">
        <v>28</v>
      </c>
    </row>
    <row r="77" spans="1:16" ht="15">
      <c r="A77" s="1" t="s">
        <v>196</v>
      </c>
      <c r="B77" s="1" t="s">
        <v>197</v>
      </c>
      <c r="C77" s="7">
        <v>40724</v>
      </c>
      <c r="D77" s="8">
        <v>13</v>
      </c>
      <c r="E77" s="7">
        <v>41172</v>
      </c>
      <c r="F77" s="1" t="s">
        <v>20</v>
      </c>
      <c r="G77" s="1" t="s">
        <v>198</v>
      </c>
      <c r="H77" s="1" t="s">
        <v>199</v>
      </c>
      <c r="I77" s="1" t="s">
        <v>200</v>
      </c>
      <c r="J77" s="9">
        <v>40724</v>
      </c>
      <c r="K77" s="1" t="s">
        <v>24</v>
      </c>
      <c r="L77" s="1" t="s">
        <v>25</v>
      </c>
      <c r="M77" s="1" t="s">
        <v>26</v>
      </c>
      <c r="N77" s="1" t="s">
        <v>158</v>
      </c>
      <c r="O77" s="1" t="s">
        <v>25</v>
      </c>
      <c r="P77" s="1" t="s">
        <v>28</v>
      </c>
    </row>
    <row r="78" spans="1:16" ht="15">
      <c r="A78" s="1" t="s">
        <v>201</v>
      </c>
      <c r="B78" s="1" t="s">
        <v>202</v>
      </c>
      <c r="C78" s="7">
        <v>40724</v>
      </c>
      <c r="D78" s="8">
        <v>14</v>
      </c>
      <c r="E78" s="7">
        <v>44365</v>
      </c>
      <c r="F78" s="1" t="s">
        <v>20</v>
      </c>
      <c r="G78" s="1" t="s">
        <v>198</v>
      </c>
      <c r="H78" s="1" t="s">
        <v>199</v>
      </c>
      <c r="I78" s="1" t="s">
        <v>200</v>
      </c>
      <c r="J78" s="9">
        <v>40724</v>
      </c>
      <c r="K78" s="1" t="s">
        <v>24</v>
      </c>
      <c r="L78" s="1" t="s">
        <v>25</v>
      </c>
      <c r="M78" s="1" t="s">
        <v>26</v>
      </c>
      <c r="N78" s="1" t="s">
        <v>158</v>
      </c>
      <c r="O78" s="1" t="s">
        <v>25</v>
      </c>
      <c r="P78" s="1" t="s">
        <v>28</v>
      </c>
    </row>
    <row r="79" spans="1:16" ht="15">
      <c r="A79" s="1" t="s">
        <v>203</v>
      </c>
      <c r="B79" s="1" t="s">
        <v>204</v>
      </c>
      <c r="C79" s="7">
        <v>40724</v>
      </c>
      <c r="D79" s="8">
        <v>15</v>
      </c>
      <c r="E79" s="7">
        <v>44365</v>
      </c>
      <c r="F79" s="1" t="s">
        <v>20</v>
      </c>
      <c r="G79" s="1" t="s">
        <v>198</v>
      </c>
      <c r="H79" s="1" t="s">
        <v>199</v>
      </c>
      <c r="I79" s="1" t="s">
        <v>119</v>
      </c>
      <c r="J79" s="9">
        <v>40724</v>
      </c>
      <c r="K79" s="1" t="s">
        <v>24</v>
      </c>
      <c r="L79" s="1" t="s">
        <v>25</v>
      </c>
      <c r="M79" s="1" t="s">
        <v>26</v>
      </c>
      <c r="N79" s="1" t="s">
        <v>158</v>
      </c>
      <c r="O79" s="1" t="s">
        <v>25</v>
      </c>
      <c r="P79" s="1" t="s">
        <v>28</v>
      </c>
    </row>
    <row r="80" spans="1:16" ht="15">
      <c r="A80" s="1" t="s">
        <v>205</v>
      </c>
      <c r="B80" s="1" t="s">
        <v>206</v>
      </c>
      <c r="C80" s="7">
        <v>40724</v>
      </c>
      <c r="D80" s="8">
        <v>16</v>
      </c>
      <c r="E80" s="7">
        <v>41445</v>
      </c>
      <c r="F80" s="1" t="s">
        <v>20</v>
      </c>
      <c r="G80" s="1" t="s">
        <v>198</v>
      </c>
      <c r="H80" s="1" t="s">
        <v>199</v>
      </c>
      <c r="I80" s="1" t="s">
        <v>128</v>
      </c>
      <c r="J80" s="9">
        <v>40724</v>
      </c>
      <c r="K80" s="1" t="s">
        <v>24</v>
      </c>
      <c r="L80" s="1" t="s">
        <v>25</v>
      </c>
      <c r="M80" s="1" t="s">
        <v>26</v>
      </c>
      <c r="N80" s="1" t="s">
        <v>158</v>
      </c>
      <c r="O80" s="1" t="s">
        <v>25</v>
      </c>
      <c r="P80" s="1" t="s">
        <v>28</v>
      </c>
    </row>
    <row r="81" spans="1:16" ht="15">
      <c r="A81" s="1" t="s">
        <v>207</v>
      </c>
      <c r="B81" s="1" t="s">
        <v>208</v>
      </c>
      <c r="C81" s="7">
        <v>40794</v>
      </c>
      <c r="D81" s="8">
        <v>17</v>
      </c>
      <c r="E81" s="7">
        <v>41890</v>
      </c>
      <c r="F81" s="1" t="s">
        <v>20</v>
      </c>
      <c r="G81" s="1" t="s">
        <v>198</v>
      </c>
      <c r="H81" s="1" t="s">
        <v>22</v>
      </c>
      <c r="I81" s="1" t="s">
        <v>209</v>
      </c>
      <c r="J81" s="9">
        <v>40792</v>
      </c>
      <c r="K81" s="1" t="s">
        <v>24</v>
      </c>
      <c r="L81" s="1" t="s">
        <v>25</v>
      </c>
      <c r="M81" s="1" t="s">
        <v>26</v>
      </c>
      <c r="N81" s="1" t="s">
        <v>158</v>
      </c>
      <c r="O81" s="1" t="s">
        <v>25</v>
      </c>
      <c r="P81" s="1" t="s">
        <v>169</v>
      </c>
    </row>
    <row r="82" spans="1:16" ht="15">
      <c r="A82" s="1" t="s">
        <v>210</v>
      </c>
      <c r="B82" s="1" t="s">
        <v>211</v>
      </c>
      <c r="C82" s="7">
        <v>40806</v>
      </c>
      <c r="D82" s="8">
        <v>18</v>
      </c>
      <c r="E82" s="7">
        <v>41957</v>
      </c>
      <c r="F82" s="1" t="s">
        <v>20</v>
      </c>
      <c r="G82" s="1" t="s">
        <v>198</v>
      </c>
      <c r="H82" s="1" t="s">
        <v>22</v>
      </c>
      <c r="I82" s="1" t="s">
        <v>212</v>
      </c>
      <c r="J82" s="9">
        <v>40806</v>
      </c>
      <c r="K82" s="1" t="s">
        <v>24</v>
      </c>
      <c r="L82" s="1" t="s">
        <v>25</v>
      </c>
      <c r="M82" s="1" t="s">
        <v>26</v>
      </c>
      <c r="N82" s="1" t="s">
        <v>158</v>
      </c>
      <c r="O82" s="1" t="s">
        <v>25</v>
      </c>
      <c r="P82" s="1" t="s">
        <v>169</v>
      </c>
    </row>
    <row r="83" spans="1:16" ht="15">
      <c r="A83" s="1" t="s">
        <v>213</v>
      </c>
      <c r="B83" s="1" t="s">
        <v>214</v>
      </c>
      <c r="C83" s="7">
        <v>40816</v>
      </c>
      <c r="D83" s="8">
        <v>19</v>
      </c>
      <c r="E83" s="7">
        <v>42277</v>
      </c>
      <c r="F83" s="1" t="s">
        <v>20</v>
      </c>
      <c r="G83" s="1" t="s">
        <v>215</v>
      </c>
      <c r="H83" s="1" t="s">
        <v>22</v>
      </c>
      <c r="I83" s="1" t="s">
        <v>216</v>
      </c>
      <c r="J83" s="9">
        <v>40814</v>
      </c>
      <c r="K83" s="1" t="s">
        <v>24</v>
      </c>
      <c r="L83" s="1" t="s">
        <v>25</v>
      </c>
      <c r="M83" s="1" t="s">
        <v>26</v>
      </c>
      <c r="N83" s="1" t="s">
        <v>158</v>
      </c>
      <c r="O83" s="1" t="s">
        <v>25</v>
      </c>
      <c r="P83" s="1" t="s">
        <v>169</v>
      </c>
    </row>
    <row r="86" spans="1:28" ht="15">
      <c r="A86" s="4" t="s">
        <v>3</v>
      </c>
      <c r="B86" s="4" t="s">
        <v>7304</v>
      </c>
      <c r="C86" s="335" t="s">
        <v>5</v>
      </c>
      <c r="D86" s="336" t="s">
        <v>9</v>
      </c>
      <c r="E86" s="6" t="s">
        <v>10</v>
      </c>
      <c r="F86" s="4" t="s">
        <v>24723</v>
      </c>
      <c r="G86" s="4" t="s">
        <v>24724</v>
      </c>
      <c r="H86" s="4" t="s">
        <v>24725</v>
      </c>
      <c r="I86" s="4" t="s">
        <v>11</v>
      </c>
      <c r="J86" s="4" t="s">
        <v>3890</v>
      </c>
      <c r="K86" s="4" t="s">
        <v>19515</v>
      </c>
      <c r="L86" s="4" t="s">
        <v>24726</v>
      </c>
      <c r="M86" s="4" t="s">
        <v>12</v>
      </c>
      <c r="N86" s="4" t="s">
        <v>19512</v>
      </c>
      <c r="O86" s="4" t="s">
        <v>24727</v>
      </c>
      <c r="P86" s="4" t="s">
        <v>24728</v>
      </c>
      <c r="Q86" s="4" t="s">
        <v>24729</v>
      </c>
      <c r="R86" s="4" t="s">
        <v>13</v>
      </c>
      <c r="S86" s="4" t="s">
        <v>14</v>
      </c>
      <c r="T86" s="4" t="s">
        <v>15</v>
      </c>
      <c r="U86" s="4" t="s">
        <v>24730</v>
      </c>
      <c r="V86" s="4" t="s">
        <v>24731</v>
      </c>
      <c r="W86" s="4" t="s">
        <v>24732</v>
      </c>
      <c r="X86" s="4" t="s">
        <v>24733</v>
      </c>
      <c r="Y86" s="4" t="s">
        <v>24734</v>
      </c>
      <c r="Z86" s="4" t="s">
        <v>16</v>
      </c>
      <c r="AA86" s="4" t="s">
        <v>24735</v>
      </c>
      <c r="AB86" s="4" t="s">
        <v>17</v>
      </c>
    </row>
    <row r="87" spans="1:28" ht="15">
      <c r="A87" s="1" t="s">
        <v>22764</v>
      </c>
      <c r="B87" s="1" t="s">
        <v>24736</v>
      </c>
      <c r="C87" s="337">
        <v>40948</v>
      </c>
      <c r="D87" s="338">
        <v>10000</v>
      </c>
      <c r="E87" s="8">
        <v>3164180000</v>
      </c>
      <c r="F87" s="1" t="s">
        <v>24737</v>
      </c>
      <c r="G87" s="1" t="s">
        <v>24737</v>
      </c>
      <c r="H87" s="1" t="s">
        <v>24738</v>
      </c>
      <c r="I87" s="339">
        <v>40946</v>
      </c>
      <c r="J87" s="1" t="s">
        <v>3894</v>
      </c>
      <c r="K87" s="1" t="s">
        <v>19519</v>
      </c>
      <c r="L87" s="1" t="s">
        <v>24739</v>
      </c>
      <c r="M87" s="1" t="s">
        <v>24</v>
      </c>
      <c r="N87" s="1" t="s">
        <v>19699</v>
      </c>
      <c r="O87" s="1" t="s">
        <v>24740</v>
      </c>
      <c r="P87" s="1" t="s">
        <v>24741</v>
      </c>
      <c r="Q87" s="1" t="s">
        <v>24742</v>
      </c>
      <c r="R87" s="1" t="s">
        <v>25</v>
      </c>
      <c r="S87" s="1" t="s">
        <v>26</v>
      </c>
      <c r="T87" s="1" t="s">
        <v>158</v>
      </c>
      <c r="U87" s="1" t="s">
        <v>24743</v>
      </c>
      <c r="V87" s="1" t="s">
        <v>24744</v>
      </c>
      <c r="W87" s="1" t="s">
        <v>24745</v>
      </c>
      <c r="X87" s="339">
        <v>41314</v>
      </c>
      <c r="Y87" s="1" t="s">
        <v>3149</v>
      </c>
      <c r="Z87" s="1" t="s">
        <v>25</v>
      </c>
      <c r="AA87" s="1" t="s">
        <v>24746</v>
      </c>
      <c r="AB87" s="1" t="s">
        <v>169</v>
      </c>
    </row>
    <row r="88" spans="1:28" ht="15">
      <c r="A88" s="1" t="s">
        <v>24747</v>
      </c>
      <c r="B88" s="1" t="s">
        <v>24748</v>
      </c>
      <c r="C88" s="337">
        <v>41092</v>
      </c>
      <c r="D88" s="338">
        <v>10000</v>
      </c>
      <c r="E88" s="8">
        <v>1500000000</v>
      </c>
      <c r="F88" s="1" t="s">
        <v>24737</v>
      </c>
      <c r="G88" s="1" t="s">
        <v>24737</v>
      </c>
      <c r="H88" s="1" t="s">
        <v>24738</v>
      </c>
      <c r="I88" s="339">
        <v>41092</v>
      </c>
      <c r="J88" s="1" t="s">
        <v>3894</v>
      </c>
      <c r="K88" s="1" t="s">
        <v>19519</v>
      </c>
      <c r="L88" s="1" t="s">
        <v>24739</v>
      </c>
      <c r="M88" s="1" t="s">
        <v>24</v>
      </c>
      <c r="N88" s="1" t="s">
        <v>19699</v>
      </c>
      <c r="O88" s="1" t="s">
        <v>24740</v>
      </c>
      <c r="P88" s="1" t="s">
        <v>24741</v>
      </c>
      <c r="Q88" s="1" t="s">
        <v>24742</v>
      </c>
      <c r="R88" s="1" t="s">
        <v>25</v>
      </c>
      <c r="S88" s="1" t="s">
        <v>26</v>
      </c>
      <c r="T88" s="1" t="s">
        <v>158</v>
      </c>
      <c r="U88" s="1" t="s">
        <v>24743</v>
      </c>
      <c r="V88" s="1" t="s">
        <v>3145</v>
      </c>
      <c r="W88" s="1" t="s">
        <v>24745</v>
      </c>
      <c r="X88" s="339">
        <v>42188</v>
      </c>
      <c r="Y88" s="1" t="s">
        <v>3149</v>
      </c>
      <c r="Z88" s="1" t="s">
        <v>25</v>
      </c>
      <c r="AA88" s="1" t="s">
        <v>24746</v>
      </c>
      <c r="AB88" s="1" t="s">
        <v>169</v>
      </c>
    </row>
    <row r="89" spans="1:28" ht="15">
      <c r="A89" s="1" t="s">
        <v>24749</v>
      </c>
      <c r="B89" s="1" t="s">
        <v>24750</v>
      </c>
      <c r="C89" s="337">
        <v>41012</v>
      </c>
      <c r="D89" s="338">
        <v>10000</v>
      </c>
      <c r="E89" s="8">
        <v>50565940000</v>
      </c>
      <c r="F89" s="1" t="s">
        <v>24737</v>
      </c>
      <c r="G89" s="1" t="s">
        <v>24737</v>
      </c>
      <c r="H89" s="1" t="s">
        <v>24738</v>
      </c>
      <c r="I89" s="339">
        <v>41010</v>
      </c>
      <c r="J89" s="1" t="s">
        <v>3894</v>
      </c>
      <c r="K89" s="1" t="s">
        <v>19519</v>
      </c>
      <c r="L89" s="1" t="s">
        <v>24739</v>
      </c>
      <c r="M89" s="1" t="s">
        <v>24</v>
      </c>
      <c r="N89" s="1" t="s">
        <v>19699</v>
      </c>
      <c r="O89" s="1" t="s">
        <v>24740</v>
      </c>
      <c r="P89" s="1" t="s">
        <v>24741</v>
      </c>
      <c r="Q89" s="1" t="s">
        <v>24742</v>
      </c>
      <c r="R89" s="1" t="s">
        <v>25</v>
      </c>
      <c r="S89" s="1" t="s">
        <v>26</v>
      </c>
      <c r="T89" s="1" t="s">
        <v>158</v>
      </c>
      <c r="U89" s="1" t="s">
        <v>24743</v>
      </c>
      <c r="V89" s="1" t="s">
        <v>24744</v>
      </c>
      <c r="W89" s="1" t="s">
        <v>24745</v>
      </c>
      <c r="X89" s="339">
        <v>41377</v>
      </c>
      <c r="Y89" s="1" t="s">
        <v>3149</v>
      </c>
      <c r="Z89" s="1" t="s">
        <v>25</v>
      </c>
      <c r="AA89" s="1" t="s">
        <v>24746</v>
      </c>
      <c r="AB89" s="1" t="s">
        <v>169</v>
      </c>
    </row>
    <row r="90" spans="1:28" ht="15">
      <c r="A90" s="1" t="s">
        <v>24751</v>
      </c>
      <c r="B90" s="1" t="s">
        <v>24752</v>
      </c>
      <c r="C90" s="337">
        <v>41257</v>
      </c>
      <c r="D90" s="338">
        <v>10000</v>
      </c>
      <c r="E90" s="8">
        <v>9580000000</v>
      </c>
      <c r="F90" s="1" t="s">
        <v>24737</v>
      </c>
      <c r="G90" s="1" t="s">
        <v>24737</v>
      </c>
      <c r="H90" s="1" t="s">
        <v>24738</v>
      </c>
      <c r="I90" s="339">
        <v>41257</v>
      </c>
      <c r="J90" s="1" t="s">
        <v>3894</v>
      </c>
      <c r="K90" s="1" t="s">
        <v>19519</v>
      </c>
      <c r="L90" s="1" t="s">
        <v>24739</v>
      </c>
      <c r="M90" s="1" t="s">
        <v>24</v>
      </c>
      <c r="N90" s="1" t="s">
        <v>19699</v>
      </c>
      <c r="O90" s="1" t="s">
        <v>24740</v>
      </c>
      <c r="P90" s="1" t="s">
        <v>24741</v>
      </c>
      <c r="Q90" s="1" t="s">
        <v>24742</v>
      </c>
      <c r="R90" s="1" t="s">
        <v>25</v>
      </c>
      <c r="S90" s="1" t="s">
        <v>26</v>
      </c>
      <c r="T90" s="1" t="s">
        <v>158</v>
      </c>
      <c r="U90" s="1" t="s">
        <v>24743</v>
      </c>
      <c r="V90" s="1" t="s">
        <v>24744</v>
      </c>
      <c r="W90" s="1" t="s">
        <v>24745</v>
      </c>
      <c r="X90" s="339">
        <v>41622</v>
      </c>
      <c r="Y90" s="1" t="s">
        <v>3149</v>
      </c>
      <c r="Z90" s="1" t="s">
        <v>25</v>
      </c>
      <c r="AA90" s="1" t="s">
        <v>24746</v>
      </c>
      <c r="AB90" s="1" t="s">
        <v>169</v>
      </c>
    </row>
    <row r="91" spans="1:28" ht="15">
      <c r="A91" s="1" t="s">
        <v>24753</v>
      </c>
      <c r="B91" s="1" t="s">
        <v>24754</v>
      </c>
      <c r="C91" s="337">
        <v>41227</v>
      </c>
      <c r="D91" s="338">
        <v>10000</v>
      </c>
      <c r="E91" s="8">
        <v>2750000000</v>
      </c>
      <c r="F91" s="1" t="s">
        <v>24737</v>
      </c>
      <c r="G91" s="1" t="s">
        <v>24737</v>
      </c>
      <c r="H91" s="1" t="s">
        <v>24738</v>
      </c>
      <c r="I91" s="339">
        <v>41227</v>
      </c>
      <c r="J91" s="1" t="s">
        <v>3894</v>
      </c>
      <c r="K91" s="1" t="s">
        <v>19519</v>
      </c>
      <c r="L91" s="1" t="s">
        <v>24739</v>
      </c>
      <c r="M91" s="1" t="s">
        <v>24</v>
      </c>
      <c r="N91" s="1" t="s">
        <v>19699</v>
      </c>
      <c r="O91" s="1" t="s">
        <v>24740</v>
      </c>
      <c r="P91" s="1" t="s">
        <v>24741</v>
      </c>
      <c r="Q91" s="1" t="s">
        <v>24742</v>
      </c>
      <c r="R91" s="1" t="s">
        <v>25</v>
      </c>
      <c r="S91" s="1" t="s">
        <v>26</v>
      </c>
      <c r="T91" s="1" t="s">
        <v>158</v>
      </c>
      <c r="U91" s="1" t="s">
        <v>24743</v>
      </c>
      <c r="V91" s="1" t="s">
        <v>24744</v>
      </c>
      <c r="W91" s="1" t="s">
        <v>24745</v>
      </c>
      <c r="X91" s="339">
        <v>41300</v>
      </c>
      <c r="Y91" s="1" t="s">
        <v>3149</v>
      </c>
      <c r="Z91" s="1" t="s">
        <v>25</v>
      </c>
      <c r="AA91" s="1" t="s">
        <v>24746</v>
      </c>
      <c r="AB91" s="1" t="s">
        <v>169</v>
      </c>
    </row>
    <row r="92" spans="1:28" ht="15">
      <c r="A92" s="1" t="s">
        <v>24755</v>
      </c>
      <c r="B92" s="1" t="s">
        <v>24756</v>
      </c>
      <c r="C92" s="337">
        <v>41047</v>
      </c>
      <c r="D92" s="338">
        <v>10000</v>
      </c>
      <c r="E92" s="8">
        <v>110000000000</v>
      </c>
      <c r="F92" s="1" t="s">
        <v>24737</v>
      </c>
      <c r="G92" s="1" t="s">
        <v>24737</v>
      </c>
      <c r="H92" s="1" t="s">
        <v>24738</v>
      </c>
      <c r="I92" s="339">
        <v>41045</v>
      </c>
      <c r="J92" s="1" t="s">
        <v>3894</v>
      </c>
      <c r="K92" s="1" t="s">
        <v>19519</v>
      </c>
      <c r="L92" s="1" t="s">
        <v>24739</v>
      </c>
      <c r="M92" s="1" t="s">
        <v>24</v>
      </c>
      <c r="N92" s="1" t="s">
        <v>20621</v>
      </c>
      <c r="O92" s="1" t="s">
        <v>24757</v>
      </c>
      <c r="P92" s="1" t="s">
        <v>24758</v>
      </c>
      <c r="Q92" s="1" t="s">
        <v>24759</v>
      </c>
      <c r="R92" s="1" t="s">
        <v>25</v>
      </c>
      <c r="S92" s="1" t="s">
        <v>26</v>
      </c>
      <c r="T92" s="1" t="s">
        <v>158</v>
      </c>
      <c r="U92" s="1" t="s">
        <v>24743</v>
      </c>
      <c r="V92" s="1" t="s">
        <v>24744</v>
      </c>
      <c r="W92" s="1" t="s">
        <v>24760</v>
      </c>
      <c r="X92" s="339">
        <v>41411</v>
      </c>
      <c r="Y92" s="1" t="s">
        <v>3149</v>
      </c>
      <c r="Z92" s="1" t="s">
        <v>25</v>
      </c>
      <c r="AA92" s="1" t="s">
        <v>24761</v>
      </c>
      <c r="AB92" s="1" t="s">
        <v>28</v>
      </c>
    </row>
    <row r="93" spans="1:28" ht="15">
      <c r="A93" s="1" t="s">
        <v>24762</v>
      </c>
      <c r="B93" s="1" t="s">
        <v>24763</v>
      </c>
      <c r="C93" s="337">
        <v>41122</v>
      </c>
      <c r="D93" s="338">
        <v>10000</v>
      </c>
      <c r="E93" s="8">
        <v>5700000000</v>
      </c>
      <c r="F93" s="1" t="s">
        <v>24737</v>
      </c>
      <c r="G93" s="1" t="s">
        <v>24737</v>
      </c>
      <c r="H93" s="1" t="s">
        <v>24738</v>
      </c>
      <c r="I93" s="339">
        <v>41122</v>
      </c>
      <c r="J93" s="1" t="s">
        <v>3894</v>
      </c>
      <c r="K93" s="1" t="s">
        <v>19519</v>
      </c>
      <c r="L93" s="1" t="s">
        <v>24739</v>
      </c>
      <c r="M93" s="1" t="s">
        <v>24</v>
      </c>
      <c r="N93" s="1" t="s">
        <v>22479</v>
      </c>
      <c r="O93" s="1" t="s">
        <v>9008</v>
      </c>
      <c r="P93" s="1" t="s">
        <v>9008</v>
      </c>
      <c r="Q93" s="1" t="s">
        <v>24764</v>
      </c>
      <c r="R93" s="1" t="s">
        <v>25</v>
      </c>
      <c r="S93" s="1" t="s">
        <v>26</v>
      </c>
      <c r="T93" s="1" t="s">
        <v>158</v>
      </c>
      <c r="U93" s="1" t="s">
        <v>24743</v>
      </c>
      <c r="V93" s="1" t="s">
        <v>3149</v>
      </c>
      <c r="W93" s="1" t="s">
        <v>24745</v>
      </c>
      <c r="X93" s="339">
        <v>41182</v>
      </c>
      <c r="Y93" s="1" t="s">
        <v>3149</v>
      </c>
      <c r="Z93" s="1" t="s">
        <v>25</v>
      </c>
      <c r="AA93" s="1" t="s">
        <v>24746</v>
      </c>
      <c r="AB93" s="1" t="s">
        <v>169</v>
      </c>
    </row>
  </sheetData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84"/>
  <sheetViews>
    <sheetView workbookViewId="0" topLeftCell="A41">
      <selection pane="topLeft" activeCell="B12" sqref="B12"/>
    </sheetView>
  </sheetViews>
  <sheetFormatPr defaultColWidth="9.14285714285714" defaultRowHeight="15"/>
  <cols>
    <col min="1" max="1" width="4.71428571428571" customWidth="1"/>
    <col min="2" max="2" width="62.4285714285714" style="62" customWidth="1"/>
    <col min="3" max="3" width="20.7142857142857" style="62" customWidth="1"/>
    <col min="4" max="4" width="14.2857142857143" style="63" customWidth="1"/>
    <col min="5" max="5" width="21" style="63" customWidth="1"/>
    <col min="6" max="6" width="19.5714285714286" style="64" customWidth="1"/>
    <col min="7" max="7" width="20.8571428571429" style="64" bestFit="1" customWidth="1"/>
    <col min="8" max="8" width="39.1428571428571" customWidth="1"/>
    <col min="9" max="10" width="10" bestFit="1" customWidth="1"/>
  </cols>
  <sheetData>
    <row r="1" spans="1:8" ht="22.5" customHeight="1">
      <c r="A1" s="368" t="s">
        <v>18863</v>
      </c>
      <c r="B1" s="368"/>
      <c r="C1" s="368"/>
      <c r="D1" s="368"/>
      <c r="E1" s="368"/>
      <c r="F1" s="368"/>
      <c r="G1" s="368"/>
      <c r="H1" s="368"/>
    </row>
    <row r="2" ht="15.75" thickBot="1"/>
    <row r="3" spans="1:8" ht="15.75" thickBot="1">
      <c r="A3" s="65"/>
      <c r="B3" s="66" t="s">
        <v>18864</v>
      </c>
      <c r="C3" s="66" t="s">
        <v>18865</v>
      </c>
      <c r="D3" s="67" t="s">
        <v>18866</v>
      </c>
      <c r="E3" s="67" t="s">
        <v>18867</v>
      </c>
      <c r="F3" s="68" t="s">
        <v>18868</v>
      </c>
      <c r="G3" s="69" t="s">
        <v>18869</v>
      </c>
      <c r="H3" s="70" t="s">
        <v>18870</v>
      </c>
    </row>
    <row r="4" spans="1:8" ht="15.75" thickBot="1">
      <c r="A4" s="365" t="s">
        <v>18871</v>
      </c>
      <c r="B4" s="366"/>
      <c r="C4" s="366"/>
      <c r="D4" s="366"/>
      <c r="E4" s="366"/>
      <c r="F4" s="366"/>
      <c r="G4" s="366"/>
      <c r="H4" s="367"/>
    </row>
    <row r="5" spans="1:8" s="78" customFormat="1" ht="12.75">
      <c r="A5" s="71" t="s">
        <v>18872</v>
      </c>
      <c r="B5" s="72" t="s">
        <v>18873</v>
      </c>
      <c r="C5" s="243">
        <v>125390169610</v>
      </c>
      <c r="D5" s="73"/>
      <c r="E5" s="74" t="s">
        <v>18874</v>
      </c>
      <c r="F5" s="75" t="s">
        <v>18875</v>
      </c>
      <c r="G5" s="76" t="s">
        <v>18876</v>
      </c>
      <c r="H5" s="77"/>
    </row>
    <row r="6" spans="1:8" s="78" customFormat="1" ht="12.75">
      <c r="A6" s="79" t="s">
        <v>18877</v>
      </c>
      <c r="B6" s="80" t="s">
        <v>18878</v>
      </c>
      <c r="C6" s="244">
        <v>5530000</v>
      </c>
      <c r="D6" s="81"/>
      <c r="E6" s="82" t="s">
        <v>18874</v>
      </c>
      <c r="F6" s="83" t="s">
        <v>18879</v>
      </c>
      <c r="G6" s="84" t="s">
        <v>18876</v>
      </c>
      <c r="H6" s="85"/>
    </row>
    <row r="7" spans="1:8" s="93" customFormat="1" ht="12.75">
      <c r="A7" s="86" t="s">
        <v>18880</v>
      </c>
      <c r="B7" s="87" t="s">
        <v>18881</v>
      </c>
      <c r="C7" s="245">
        <f>SUM(C6*C61)</f>
        <v>1415182300</v>
      </c>
      <c r="D7" s="81"/>
      <c r="E7" s="89" t="s">
        <v>18882</v>
      </c>
      <c r="F7" s="90" t="s">
        <v>18883</v>
      </c>
      <c r="G7" s="91" t="s">
        <v>18876</v>
      </c>
      <c r="H7" s="92"/>
    </row>
    <row r="8" spans="1:8" s="78" customFormat="1" ht="12.75">
      <c r="A8" s="79" t="s">
        <v>18884</v>
      </c>
      <c r="B8" s="80" t="s">
        <v>18885</v>
      </c>
      <c r="C8" s="244">
        <v>31243</v>
      </c>
      <c r="D8" s="81"/>
      <c r="E8" s="82" t="s">
        <v>18874</v>
      </c>
      <c r="F8" s="83" t="s">
        <v>18886</v>
      </c>
      <c r="G8" s="84" t="s">
        <v>18876</v>
      </c>
      <c r="H8" s="85"/>
    </row>
    <row r="9" spans="1:8" s="93" customFormat="1" ht="12.75">
      <c r="A9" s="86" t="s">
        <v>18887</v>
      </c>
      <c r="B9" s="87" t="s">
        <v>18888</v>
      </c>
      <c r="C9" s="245">
        <f>SUM(C8*C62)</f>
        <v>7519565.2400000002</v>
      </c>
      <c r="D9" s="81"/>
      <c r="E9" s="89" t="s">
        <v>18882</v>
      </c>
      <c r="F9" s="90" t="s">
        <v>18889</v>
      </c>
      <c r="G9" s="91" t="s">
        <v>18876</v>
      </c>
      <c r="H9" s="92"/>
    </row>
    <row r="10" spans="1:8" s="101" customFormat="1" ht="12.75">
      <c r="A10" s="94" t="s">
        <v>18890</v>
      </c>
      <c r="B10" s="95" t="s">
        <v>18891</v>
      </c>
      <c r="C10" s="158">
        <f>SUM(C5+C7+C9)</f>
        <v>126812871475.24001</v>
      </c>
      <c r="D10" s="96"/>
      <c r="E10" s="97" t="s">
        <v>18882</v>
      </c>
      <c r="F10" s="98" t="s">
        <v>18892</v>
      </c>
      <c r="G10" s="99" t="s">
        <v>18876</v>
      </c>
      <c r="H10" s="100"/>
    </row>
    <row r="11" spans="1:8" s="93" customFormat="1" ht="12.75" hidden="1">
      <c r="A11" s="86" t="s">
        <v>18893</v>
      </c>
      <c r="B11" s="87" t="s">
        <v>18894</v>
      </c>
      <c r="C11" s="88">
        <f>SUM(C5+C6+C8)</f>
        <v>125395730853</v>
      </c>
      <c r="D11" s="81"/>
      <c r="E11" s="89" t="s">
        <v>18882</v>
      </c>
      <c r="F11" s="90" t="s">
        <v>18895</v>
      </c>
      <c r="G11" s="91" t="s">
        <v>18876</v>
      </c>
      <c r="H11" s="92"/>
    </row>
    <row r="12" spans="1:8" s="110" customFormat="1" ht="39.75" customHeight="1">
      <c r="A12" s="102" t="s">
        <v>18896</v>
      </c>
      <c r="B12" s="103" t="s">
        <v>18897</v>
      </c>
      <c r="C12" s="246">
        <v>25878555505</v>
      </c>
      <c r="D12" s="105"/>
      <c r="E12" s="106" t="s">
        <v>18874</v>
      </c>
      <c r="F12" s="107" t="s">
        <v>18898</v>
      </c>
      <c r="G12" s="108" t="s">
        <v>18899</v>
      </c>
      <c r="H12" s="109" t="s">
        <v>18900</v>
      </c>
    </row>
    <row r="13" spans="1:8" s="119" customFormat="1" ht="28.5" customHeight="1" thickBot="1">
      <c r="A13" s="111" t="s">
        <v>18901</v>
      </c>
      <c r="B13" s="112" t="s">
        <v>18902</v>
      </c>
      <c r="C13" s="158">
        <f>SUM(C10+C12)</f>
        <v>152691426980.23999</v>
      </c>
      <c r="D13" s="114"/>
      <c r="E13" s="115" t="s">
        <v>18882</v>
      </c>
      <c r="F13" s="116" t="s">
        <v>18903</v>
      </c>
      <c r="G13" s="117" t="s">
        <v>18904</v>
      </c>
      <c r="H13" s="118" t="s">
        <v>18905</v>
      </c>
    </row>
    <row r="14" spans="1:8" s="120" customFormat="1" ht="13.5" thickBot="1">
      <c r="A14" s="365" t="s">
        <v>18906</v>
      </c>
      <c r="B14" s="366"/>
      <c r="C14" s="366"/>
      <c r="D14" s="366"/>
      <c r="E14" s="366"/>
      <c r="F14" s="366"/>
      <c r="G14" s="366"/>
      <c r="H14" s="367"/>
    </row>
    <row r="15" spans="1:8" s="78" customFormat="1" ht="12.75" hidden="1">
      <c r="A15" s="71" t="s">
        <v>18907</v>
      </c>
      <c r="B15" s="72" t="s">
        <v>18908</v>
      </c>
      <c r="C15" s="72">
        <v>193185530327</v>
      </c>
      <c r="D15" s="74">
        <v>784519</v>
      </c>
      <c r="E15" s="74" t="s">
        <v>18874</v>
      </c>
      <c r="F15" s="75" t="s">
        <v>18909</v>
      </c>
      <c r="G15" s="76" t="s">
        <v>18876</v>
      </c>
      <c r="H15" s="77"/>
    </row>
    <row r="16" spans="1:8" s="125" customFormat="1" ht="39.75" customHeight="1" hidden="1">
      <c r="A16" s="121" t="s">
        <v>18910</v>
      </c>
      <c r="B16" s="122" t="s">
        <v>18911</v>
      </c>
      <c r="C16" s="123">
        <v>39587625100</v>
      </c>
      <c r="D16" s="124" t="s">
        <v>18912</v>
      </c>
      <c r="E16" s="122" t="s">
        <v>18874</v>
      </c>
      <c r="F16" s="123" t="s">
        <v>18913</v>
      </c>
      <c r="G16" s="108" t="s">
        <v>18914</v>
      </c>
      <c r="H16" s="109" t="s">
        <v>18915</v>
      </c>
    </row>
    <row r="17" spans="1:8" s="133" customFormat="1" ht="12.75" hidden="1">
      <c r="A17" s="126" t="s">
        <v>18916</v>
      </c>
      <c r="B17" s="127" t="s">
        <v>18917</v>
      </c>
      <c r="C17" s="128">
        <v>16915643000</v>
      </c>
      <c r="D17" s="129">
        <v>48786</v>
      </c>
      <c r="E17" s="129" t="s">
        <v>18874</v>
      </c>
      <c r="F17" s="130" t="s">
        <v>18918</v>
      </c>
      <c r="G17" s="131" t="s">
        <v>18876</v>
      </c>
      <c r="H17" s="132"/>
    </row>
    <row r="18" spans="1:8" s="140" customFormat="1" ht="12.75" hidden="1">
      <c r="A18" s="134" t="s">
        <v>18919</v>
      </c>
      <c r="B18" s="88" t="s">
        <v>18920</v>
      </c>
      <c r="C18" s="135"/>
      <c r="D18" s="136">
        <f>SUM(D15+D16+D17)</f>
        <v>987410</v>
      </c>
      <c r="E18" s="136" t="s">
        <v>18882</v>
      </c>
      <c r="F18" s="137" t="s">
        <v>18921</v>
      </c>
      <c r="G18" s="138" t="s">
        <v>18876</v>
      </c>
      <c r="H18" s="139"/>
    </row>
    <row r="19" spans="1:8" s="140" customFormat="1" ht="13.5" hidden="1" thickBot="1">
      <c r="A19" s="141" t="s">
        <v>18922</v>
      </c>
      <c r="B19" s="142" t="s">
        <v>18923</v>
      </c>
      <c r="C19" s="143"/>
      <c r="D19" s="144">
        <f>SUM(D15+D17)</f>
        <v>833305</v>
      </c>
      <c r="E19" s="144" t="s">
        <v>18882</v>
      </c>
      <c r="F19" s="145" t="s">
        <v>18924</v>
      </c>
      <c r="G19" s="146" t="s">
        <v>18876</v>
      </c>
      <c r="H19" s="147"/>
    </row>
    <row r="20" spans="1:8" s="120" customFormat="1" ht="13.5" thickBot="1">
      <c r="A20" s="369" t="s">
        <v>18925</v>
      </c>
      <c r="B20" s="370"/>
      <c r="C20" s="370"/>
      <c r="D20" s="370"/>
      <c r="E20" s="370"/>
      <c r="F20" s="370"/>
      <c r="G20" s="370"/>
      <c r="H20" s="371"/>
    </row>
    <row r="21" spans="1:8" s="78" customFormat="1" ht="12.75">
      <c r="A21" s="79" t="s">
        <v>18926</v>
      </c>
      <c r="B21" s="80" t="s">
        <v>18927</v>
      </c>
      <c r="C21" s="80">
        <v>193179969084</v>
      </c>
      <c r="D21" s="82">
        <v>783860</v>
      </c>
      <c r="E21" s="82" t="s">
        <v>18874</v>
      </c>
      <c r="F21" s="83" t="s">
        <v>18928</v>
      </c>
      <c r="G21" s="84" t="s">
        <v>18876</v>
      </c>
      <c r="H21" s="85"/>
    </row>
    <row r="22" spans="1:8" s="93" customFormat="1" ht="12.75">
      <c r="A22" s="79" t="s">
        <v>18929</v>
      </c>
      <c r="B22" s="80" t="s">
        <v>18930</v>
      </c>
      <c r="C22" s="80">
        <v>5530000</v>
      </c>
      <c r="D22" s="148">
        <v>553</v>
      </c>
      <c r="E22" s="82" t="s">
        <v>18874</v>
      </c>
      <c r="F22" s="83" t="s">
        <v>18931</v>
      </c>
      <c r="G22" s="84" t="s">
        <v>18876</v>
      </c>
      <c r="H22" s="92"/>
    </row>
    <row r="23" spans="1:8" s="93" customFormat="1" ht="12.75">
      <c r="A23" s="86" t="s">
        <v>18932</v>
      </c>
      <c r="B23" s="87" t="s">
        <v>18933</v>
      </c>
      <c r="C23" s="87">
        <f>SUM(C22*C61)</f>
        <v>1415182300</v>
      </c>
      <c r="D23" s="81"/>
      <c r="E23" s="89" t="s">
        <v>18882</v>
      </c>
      <c r="F23" s="90" t="s">
        <v>18934</v>
      </c>
      <c r="G23" s="91" t="s">
        <v>18876</v>
      </c>
      <c r="H23" s="92"/>
    </row>
    <row r="24" spans="1:8" s="78" customFormat="1" ht="12.75">
      <c r="A24" s="79" t="s">
        <v>18935</v>
      </c>
      <c r="B24" s="80" t="s">
        <v>18936</v>
      </c>
      <c r="C24" s="80">
        <v>31243</v>
      </c>
      <c r="D24" s="148">
        <v>106</v>
      </c>
      <c r="E24" s="82" t="s">
        <v>18874</v>
      </c>
      <c r="F24" s="83" t="s">
        <v>18937</v>
      </c>
      <c r="G24" s="84" t="s">
        <v>18876</v>
      </c>
      <c r="H24" s="85"/>
    </row>
    <row r="25" spans="1:8" s="78" customFormat="1" ht="12.75">
      <c r="A25" s="79" t="s">
        <v>18938</v>
      </c>
      <c r="B25" s="87" t="s">
        <v>18939</v>
      </c>
      <c r="C25" s="87">
        <f>SUM(C24*C62)</f>
        <v>7519565.2400000002</v>
      </c>
      <c r="D25" s="81"/>
      <c r="E25" s="89" t="s">
        <v>18882</v>
      </c>
      <c r="F25" s="83" t="s">
        <v>18940</v>
      </c>
      <c r="G25" s="84" t="s">
        <v>18876</v>
      </c>
      <c r="H25" s="85"/>
    </row>
    <row r="26" spans="1:8" s="101" customFormat="1" ht="12.75">
      <c r="A26" s="94" t="s">
        <v>18941</v>
      </c>
      <c r="B26" s="95" t="s">
        <v>18942</v>
      </c>
      <c r="C26" s="158">
        <f>SUM(C21+C23+C25)</f>
        <v>194602670949.23999</v>
      </c>
      <c r="D26" s="97">
        <f>SUM(D21+D22+D24)</f>
        <v>784519</v>
      </c>
      <c r="E26" s="97" t="s">
        <v>18882</v>
      </c>
      <c r="F26" s="98" t="s">
        <v>18943</v>
      </c>
      <c r="G26" s="99" t="s">
        <v>18876</v>
      </c>
      <c r="H26" s="100"/>
    </row>
    <row r="27" spans="1:8" s="93" customFormat="1" ht="12.75">
      <c r="A27" s="86" t="s">
        <v>18944</v>
      </c>
      <c r="B27" s="87" t="s">
        <v>18945</v>
      </c>
      <c r="C27" s="87">
        <f>SUM(C21+C22+C24)</f>
        <v>193185530327</v>
      </c>
      <c r="D27" s="81"/>
      <c r="E27" s="89" t="s">
        <v>18882</v>
      </c>
      <c r="F27" s="90" t="s">
        <v>18946</v>
      </c>
      <c r="G27" s="90" t="s">
        <v>18876</v>
      </c>
      <c r="H27" s="149"/>
    </row>
    <row r="28" spans="1:8" s="152" customFormat="1" ht="39.75" customHeight="1">
      <c r="A28" s="121" t="s">
        <v>18947</v>
      </c>
      <c r="B28" s="122" t="s">
        <v>18948</v>
      </c>
      <c r="C28" s="246">
        <v>25878555505</v>
      </c>
      <c r="D28" s="150">
        <v>154105</v>
      </c>
      <c r="E28" s="150" t="s">
        <v>18874</v>
      </c>
      <c r="F28" s="151" t="s">
        <v>18949</v>
      </c>
      <c r="G28" s="108" t="s">
        <v>18950</v>
      </c>
      <c r="H28" s="109" t="s">
        <v>18951</v>
      </c>
    </row>
    <row r="29" spans="1:8" s="119" customFormat="1" ht="28.5" customHeight="1">
      <c r="A29" s="111" t="s">
        <v>18952</v>
      </c>
      <c r="B29" s="112" t="s">
        <v>18953</v>
      </c>
      <c r="C29" s="113">
        <f>SUM(C26+C28)</f>
        <v>220481226454.23999</v>
      </c>
      <c r="D29" s="113">
        <f>SUM(D26+D28)</f>
        <v>938624</v>
      </c>
      <c r="E29" s="115" t="s">
        <v>18882</v>
      </c>
      <c r="F29" s="116" t="s">
        <v>18954</v>
      </c>
      <c r="G29" s="117" t="s">
        <v>18955</v>
      </c>
      <c r="H29" s="118" t="s">
        <v>18951</v>
      </c>
    </row>
    <row r="30" spans="1:8" s="133" customFormat="1" ht="12.75">
      <c r="A30" s="126" t="s">
        <v>18956</v>
      </c>
      <c r="B30" s="127" t="s">
        <v>18957</v>
      </c>
      <c r="C30" s="128">
        <v>16915643000</v>
      </c>
      <c r="D30" s="129">
        <v>48786</v>
      </c>
      <c r="E30" s="129" t="s">
        <v>18874</v>
      </c>
      <c r="F30" s="130" t="s">
        <v>18958</v>
      </c>
      <c r="G30" s="131" t="s">
        <v>18876</v>
      </c>
      <c r="H30" s="132"/>
    </row>
    <row r="31" spans="1:8" s="140" customFormat="1" ht="12.75">
      <c r="A31" s="134" t="s">
        <v>18959</v>
      </c>
      <c r="B31" s="88" t="s">
        <v>18960</v>
      </c>
      <c r="C31" s="153">
        <f>SUM(C26+C30)</f>
        <v>211518313949.23999</v>
      </c>
      <c r="D31" s="153">
        <f>SUM(D26+D30)</f>
        <v>833305</v>
      </c>
      <c r="E31" s="136" t="s">
        <v>18882</v>
      </c>
      <c r="F31" s="137" t="s">
        <v>18961</v>
      </c>
      <c r="G31" s="154" t="s">
        <v>18876</v>
      </c>
      <c r="H31" s="155"/>
    </row>
    <row r="32" spans="1:8" s="162" customFormat="1" ht="28.5" customHeight="1" thickBot="1">
      <c r="A32" s="156" t="s">
        <v>18962</v>
      </c>
      <c r="B32" s="157" t="s">
        <v>18963</v>
      </c>
      <c r="C32" s="158">
        <f>SUM(C26+C28+C30)</f>
        <v>237396869454.23999</v>
      </c>
      <c r="D32" s="158">
        <f>SUM(D26+D28+D30)</f>
        <v>987410</v>
      </c>
      <c r="E32" s="159" t="s">
        <v>18882</v>
      </c>
      <c r="F32" s="160" t="s">
        <v>18964</v>
      </c>
      <c r="G32" s="161" t="s">
        <v>18965</v>
      </c>
      <c r="H32" s="155" t="s">
        <v>18951</v>
      </c>
    </row>
    <row r="33" spans="1:8" ht="15.75" thickBot="1">
      <c r="A33" s="365" t="s">
        <v>18966</v>
      </c>
      <c r="B33" s="366"/>
      <c r="C33" s="366"/>
      <c r="D33" s="366"/>
      <c r="E33" s="366"/>
      <c r="F33" s="366"/>
      <c r="G33" s="366"/>
      <c r="H33" s="367"/>
    </row>
    <row r="34" spans="1:8" s="78" customFormat="1" ht="12.75">
      <c r="A34" s="163" t="s">
        <v>18967</v>
      </c>
      <c r="B34" s="164" t="s">
        <v>18968</v>
      </c>
      <c r="C34" s="164">
        <v>193179969084</v>
      </c>
      <c r="D34" s="165">
        <v>783860</v>
      </c>
      <c r="E34" s="165" t="s">
        <v>18874</v>
      </c>
      <c r="F34" s="166" t="s">
        <v>18969</v>
      </c>
      <c r="G34" s="167" t="s">
        <v>18876</v>
      </c>
      <c r="H34" s="168"/>
    </row>
    <row r="35" spans="1:8" s="93" customFormat="1" ht="12.75">
      <c r="A35" s="79" t="s">
        <v>18970</v>
      </c>
      <c r="B35" s="80" t="s">
        <v>18971</v>
      </c>
      <c r="C35" s="80">
        <v>5530000</v>
      </c>
      <c r="D35" s="81"/>
      <c r="E35" s="82" t="s">
        <v>18874</v>
      </c>
      <c r="F35" s="83" t="s">
        <v>18972</v>
      </c>
      <c r="G35" s="84" t="s">
        <v>18876</v>
      </c>
      <c r="H35" s="92"/>
    </row>
    <row r="36" spans="1:8" s="93" customFormat="1" ht="12.75">
      <c r="A36" s="86" t="s">
        <v>18973</v>
      </c>
      <c r="B36" s="87" t="s">
        <v>18974</v>
      </c>
      <c r="C36" s="169">
        <f>SUM(C35*C61)</f>
        <v>1415182300</v>
      </c>
      <c r="D36" s="136">
        <v>553</v>
      </c>
      <c r="E36" s="89" t="s">
        <v>18882</v>
      </c>
      <c r="F36" s="90" t="s">
        <v>18975</v>
      </c>
      <c r="G36" s="91" t="s">
        <v>18876</v>
      </c>
      <c r="H36" s="92"/>
    </row>
    <row r="37" spans="1:8" s="78" customFormat="1" ht="12.75">
      <c r="A37" s="79" t="s">
        <v>18976</v>
      </c>
      <c r="B37" s="80" t="s">
        <v>18977</v>
      </c>
      <c r="C37" s="80">
        <v>31243</v>
      </c>
      <c r="D37" s="81"/>
      <c r="E37" s="82" t="s">
        <v>18874</v>
      </c>
      <c r="F37" s="83" t="s">
        <v>18978</v>
      </c>
      <c r="G37" s="84" t="s">
        <v>18876</v>
      </c>
      <c r="H37" s="85"/>
    </row>
    <row r="38" spans="1:8" s="93" customFormat="1" ht="12.75">
      <c r="A38" s="86" t="s">
        <v>18979</v>
      </c>
      <c r="B38" s="87" t="s">
        <v>18980</v>
      </c>
      <c r="C38" s="169">
        <f>SUM(C37*C62)</f>
        <v>7519565.2400000002</v>
      </c>
      <c r="D38" s="136">
        <v>106</v>
      </c>
      <c r="E38" s="89" t="s">
        <v>18882</v>
      </c>
      <c r="F38" s="90" t="s">
        <v>18981</v>
      </c>
      <c r="G38" s="91" t="s">
        <v>18876</v>
      </c>
      <c r="H38" s="92"/>
    </row>
    <row r="39" spans="1:8" s="101" customFormat="1" ht="12.75">
      <c r="A39" s="94" t="s">
        <v>18982</v>
      </c>
      <c r="B39" s="95" t="s">
        <v>18983</v>
      </c>
      <c r="C39" s="158">
        <f>SUM(C34+C36+C38)</f>
        <v>194602670949.23999</v>
      </c>
      <c r="D39" s="95">
        <f>SUM(D34+D36+D38)</f>
        <v>784519</v>
      </c>
      <c r="E39" s="97" t="s">
        <v>18882</v>
      </c>
      <c r="F39" s="98" t="s">
        <v>18984</v>
      </c>
      <c r="G39" s="99" t="s">
        <v>18876</v>
      </c>
      <c r="H39" s="100"/>
    </row>
    <row r="40" spans="1:8" s="93" customFormat="1" ht="12.75">
      <c r="A40" s="86" t="s">
        <v>18985</v>
      </c>
      <c r="B40" s="87" t="s">
        <v>18986</v>
      </c>
      <c r="C40" s="87">
        <f>SUM(C34+C35+C37)</f>
        <v>193185530327</v>
      </c>
      <c r="D40" s="81"/>
      <c r="E40" s="89" t="s">
        <v>18882</v>
      </c>
      <c r="F40" s="90" t="s">
        <v>18987</v>
      </c>
      <c r="G40" s="84" t="s">
        <v>18876</v>
      </c>
      <c r="H40" s="92"/>
    </row>
    <row r="41" spans="1:8" s="133" customFormat="1" ht="12.75">
      <c r="A41" s="126" t="s">
        <v>18988</v>
      </c>
      <c r="B41" s="127" t="s">
        <v>18989</v>
      </c>
      <c r="C41" s="128">
        <v>16915643000</v>
      </c>
      <c r="D41" s="129">
        <v>48786</v>
      </c>
      <c r="E41" s="129" t="s">
        <v>18874</v>
      </c>
      <c r="F41" s="130" t="s">
        <v>18990</v>
      </c>
      <c r="G41" s="131" t="s">
        <v>18876</v>
      </c>
      <c r="H41" s="132"/>
    </row>
    <row r="42" spans="1:8" s="140" customFormat="1" ht="14.25" customHeight="1" thickBot="1">
      <c r="A42" s="170" t="s">
        <v>18991</v>
      </c>
      <c r="B42" s="171" t="s">
        <v>18992</v>
      </c>
      <c r="C42" s="172">
        <f>SUM(C39+C41)</f>
        <v>211518313949.23999</v>
      </c>
      <c r="D42" s="173">
        <f>SUM(D39+D41)</f>
        <v>833305</v>
      </c>
      <c r="E42" s="174" t="s">
        <v>18882</v>
      </c>
      <c r="F42" s="175" t="s">
        <v>18993</v>
      </c>
      <c r="G42" s="176" t="s">
        <v>18876</v>
      </c>
      <c r="H42" s="177"/>
    </row>
    <row r="43" spans="1:8" ht="15.75" thickBot="1">
      <c r="A43" s="365" t="s">
        <v>18994</v>
      </c>
      <c r="B43" s="366"/>
      <c r="C43" s="366"/>
      <c r="D43" s="366"/>
      <c r="E43" s="366"/>
      <c r="F43" s="366"/>
      <c r="G43" s="366"/>
      <c r="H43" s="367"/>
    </row>
    <row r="44" spans="1:8" s="78" customFormat="1" ht="12.75">
      <c r="A44" s="163" t="s">
        <v>18995</v>
      </c>
      <c r="B44" s="164" t="s">
        <v>18996</v>
      </c>
      <c r="C44" s="164">
        <v>193179969084</v>
      </c>
      <c r="D44" s="178"/>
      <c r="E44" s="89" t="s">
        <v>18882</v>
      </c>
      <c r="F44" s="166" t="s">
        <v>18997</v>
      </c>
      <c r="G44" s="167" t="s">
        <v>18876</v>
      </c>
      <c r="H44" s="168"/>
    </row>
    <row r="45" spans="1:8" s="93" customFormat="1" ht="12.75">
      <c r="A45" s="79" t="s">
        <v>18998</v>
      </c>
      <c r="B45" s="80" t="s">
        <v>18999</v>
      </c>
      <c r="C45" s="80">
        <v>1174903800</v>
      </c>
      <c r="D45" s="178"/>
      <c r="E45" s="82" t="s">
        <v>18874</v>
      </c>
      <c r="F45" s="83" t="s">
        <v>19000</v>
      </c>
      <c r="G45" s="84" t="s">
        <v>18876</v>
      </c>
      <c r="H45" s="92"/>
    </row>
    <row r="46" spans="1:8" s="93" customFormat="1" ht="12.75">
      <c r="A46" s="86" t="s">
        <v>19001</v>
      </c>
      <c r="B46" s="87" t="s">
        <v>19002</v>
      </c>
      <c r="C46" s="80">
        <v>5530000</v>
      </c>
      <c r="D46" s="178"/>
      <c r="E46" s="82" t="s">
        <v>18874</v>
      </c>
      <c r="F46" s="90" t="s">
        <v>19003</v>
      </c>
      <c r="G46" s="91" t="s">
        <v>18876</v>
      </c>
      <c r="H46" s="92"/>
    </row>
    <row r="47" spans="1:8" s="78" customFormat="1" ht="12.75">
      <c r="A47" s="79" t="s">
        <v>19004</v>
      </c>
      <c r="B47" s="80" t="s">
        <v>19005</v>
      </c>
      <c r="C47" s="80">
        <v>6258285.3300000001</v>
      </c>
      <c r="D47" s="178"/>
      <c r="E47" s="82" t="s">
        <v>18874</v>
      </c>
      <c r="F47" s="83" t="s">
        <v>19006</v>
      </c>
      <c r="G47" s="84" t="s">
        <v>18876</v>
      </c>
      <c r="H47" s="85"/>
    </row>
    <row r="48" spans="1:8" s="78" customFormat="1" ht="12.75">
      <c r="A48" s="79" t="s">
        <v>19007</v>
      </c>
      <c r="B48" s="87" t="s">
        <v>19008</v>
      </c>
      <c r="C48" s="80">
        <v>31243</v>
      </c>
      <c r="D48" s="178"/>
      <c r="E48" s="82" t="s">
        <v>18874</v>
      </c>
      <c r="F48" s="83" t="s">
        <v>19009</v>
      </c>
      <c r="G48" s="84" t="s">
        <v>18876</v>
      </c>
      <c r="H48" s="85"/>
    </row>
    <row r="49" spans="1:8" s="101" customFormat="1" ht="12.75">
      <c r="A49" s="94" t="s">
        <v>19010</v>
      </c>
      <c r="B49" s="95" t="s">
        <v>19011</v>
      </c>
      <c r="C49" s="158">
        <f>SUM(C44+C46+C48)</f>
        <v>193185530327</v>
      </c>
      <c r="D49" s="178"/>
      <c r="E49" s="97" t="s">
        <v>18882</v>
      </c>
      <c r="F49" s="179" t="s">
        <v>19012</v>
      </c>
      <c r="G49" s="180" t="s">
        <v>18876</v>
      </c>
      <c r="H49" s="100"/>
    </row>
    <row r="50" spans="1:8" s="93" customFormat="1" ht="12.75">
      <c r="A50" s="86" t="s">
        <v>19013</v>
      </c>
      <c r="B50" s="87" t="s">
        <v>19014</v>
      </c>
      <c r="C50" s="87">
        <f>SUM(C44+C46+C48)</f>
        <v>193185530327</v>
      </c>
      <c r="D50" s="178"/>
      <c r="E50" s="89" t="s">
        <v>18882</v>
      </c>
      <c r="F50" s="90" t="s">
        <v>19015</v>
      </c>
      <c r="G50" s="91" t="s">
        <v>18876</v>
      </c>
      <c r="H50" s="92"/>
    </row>
    <row r="51" spans="1:8" s="93" customFormat="1" ht="12.75">
      <c r="A51" s="79" t="s">
        <v>19016</v>
      </c>
      <c r="B51" s="80" t="s">
        <v>19017</v>
      </c>
      <c r="C51" s="80">
        <v>39483651570</v>
      </c>
      <c r="D51" s="178"/>
      <c r="E51" s="82" t="s">
        <v>18874</v>
      </c>
      <c r="F51" s="178"/>
      <c r="G51" s="181"/>
      <c r="H51" s="92"/>
    </row>
    <row r="52" spans="1:8" s="78" customFormat="1" ht="12.75">
      <c r="A52" s="79" t="s">
        <v>19018</v>
      </c>
      <c r="B52" s="80" t="s">
        <v>19019</v>
      </c>
      <c r="C52" s="80">
        <v>443511530</v>
      </c>
      <c r="D52" s="178"/>
      <c r="E52" s="82" t="s">
        <v>18874</v>
      </c>
      <c r="F52" s="178"/>
      <c r="G52" s="181"/>
      <c r="H52" s="85"/>
    </row>
    <row r="53" spans="1:8" s="187" customFormat="1" ht="27.75" customHeight="1">
      <c r="A53" s="182" t="s">
        <v>19020</v>
      </c>
      <c r="B53" s="123" t="s">
        <v>19021</v>
      </c>
      <c r="C53" s="246">
        <v>25878555505</v>
      </c>
      <c r="D53" s="183"/>
      <c r="E53" s="184" t="s">
        <v>18882</v>
      </c>
      <c r="F53" s="185" t="s">
        <v>19022</v>
      </c>
      <c r="G53" s="186" t="s">
        <v>19023</v>
      </c>
      <c r="H53" s="109" t="s">
        <v>18951</v>
      </c>
    </row>
    <row r="54" spans="1:8" s="119" customFormat="1" ht="28.5" customHeight="1">
      <c r="A54" s="111" t="s">
        <v>19024</v>
      </c>
      <c r="B54" s="112" t="s">
        <v>19025</v>
      </c>
      <c r="C54" s="113">
        <f>SUM(C49+C53)</f>
        <v>219064085832</v>
      </c>
      <c r="D54" s="178"/>
      <c r="E54" s="115" t="s">
        <v>18882</v>
      </c>
      <c r="F54" s="116" t="s">
        <v>19026</v>
      </c>
      <c r="G54" s="188" t="s">
        <v>19027</v>
      </c>
      <c r="H54" s="118" t="s">
        <v>18951</v>
      </c>
    </row>
    <row r="55" spans="1:8" s="133" customFormat="1" ht="12.75">
      <c r="A55" s="126" t="s">
        <v>19028</v>
      </c>
      <c r="B55" s="127" t="s">
        <v>19029</v>
      </c>
      <c r="C55" s="128">
        <v>16915643000</v>
      </c>
      <c r="D55" s="178"/>
      <c r="E55" s="129" t="s">
        <v>18874</v>
      </c>
      <c r="F55" s="130" t="s">
        <v>19030</v>
      </c>
      <c r="G55" s="131" t="s">
        <v>18876</v>
      </c>
      <c r="H55" s="132"/>
    </row>
    <row r="56" spans="1:8" s="190" customFormat="1" ht="15">
      <c r="A56" s="134" t="s">
        <v>19031</v>
      </c>
      <c r="B56" s="88" t="s">
        <v>19032</v>
      </c>
      <c r="C56" s="88">
        <f>SUM(C44+C53+C55)</f>
        <v>235974167589</v>
      </c>
      <c r="D56" s="178"/>
      <c r="E56" s="148" t="s">
        <v>18874</v>
      </c>
      <c r="F56" s="178"/>
      <c r="G56" s="181"/>
      <c r="H56" s="189"/>
    </row>
    <row r="57" spans="1:8" s="197" customFormat="1" ht="28.5" customHeight="1" thickBot="1">
      <c r="A57" s="191" t="s">
        <v>19033</v>
      </c>
      <c r="B57" s="192" t="s">
        <v>19034</v>
      </c>
      <c r="C57" s="193">
        <f>SUM(C49+C53+C55)</f>
        <v>235979728832</v>
      </c>
      <c r="D57" s="178"/>
      <c r="E57" s="194" t="s">
        <v>18882</v>
      </c>
      <c r="F57" s="195" t="s">
        <v>19035</v>
      </c>
      <c r="G57" s="195" t="s">
        <v>19036</v>
      </c>
      <c r="H57" s="196" t="s">
        <v>18951</v>
      </c>
    </row>
    <row r="58" spans="1:8" s="197" customFormat="1" ht="12.75">
      <c r="A58" s="198"/>
      <c r="B58" s="199"/>
      <c r="C58" s="200"/>
      <c r="D58" s="200"/>
      <c r="E58" s="201"/>
      <c r="F58" s="202"/>
      <c r="G58" s="202"/>
      <c r="H58" s="203"/>
    </row>
    <row r="59" spans="1:8" ht="15.75" thickBot="1">
      <c r="A59" s="204"/>
      <c r="B59" s="205"/>
      <c r="C59" s="206"/>
      <c r="D59" s="207"/>
      <c r="E59" s="208"/>
      <c r="H59" s="206"/>
    </row>
    <row r="60" spans="1:8" ht="15">
      <c r="A60" s="204"/>
      <c r="B60" s="242" t="s">
        <v>19049</v>
      </c>
      <c r="C60" s="209"/>
      <c r="D60" s="210"/>
      <c r="E60" s="208"/>
      <c r="F60" s="211"/>
      <c r="G60" s="211"/>
      <c r="H60" s="206"/>
    </row>
    <row r="61" spans="1:8" ht="15">
      <c r="A61" s="204"/>
      <c r="B61" s="212" t="s">
        <v>9123</v>
      </c>
      <c r="C61" s="213">
        <v>255.91</v>
      </c>
      <c r="D61" s="214" t="s">
        <v>3894</v>
      </c>
      <c r="E61" s="208"/>
      <c r="F61" s="215"/>
      <c r="H61" s="206"/>
    </row>
    <row r="62" spans="1:5" ht="15.75" thickBot="1">
      <c r="A62" s="204"/>
      <c r="B62" s="216" t="s">
        <v>4712</v>
      </c>
      <c r="C62" s="217">
        <v>240.68</v>
      </c>
      <c r="D62" s="218" t="s">
        <v>3894</v>
      </c>
      <c r="E62" s="208"/>
    </row>
    <row r="63" spans="1:5" ht="15.75" thickBot="1">
      <c r="A63" s="204"/>
      <c r="B63" s="205"/>
      <c r="C63" s="206"/>
      <c r="D63" s="207"/>
      <c r="E63" s="208"/>
    </row>
    <row r="64" spans="1:6" ht="15">
      <c r="A64" s="204"/>
      <c r="B64" s="219" t="s">
        <v>19037</v>
      </c>
      <c r="C64" s="209"/>
      <c r="D64" s="220"/>
      <c r="E64" s="221"/>
      <c r="F64" s="222"/>
    </row>
    <row r="65" spans="1:6" ht="15.75" thickBot="1">
      <c r="A65" s="204"/>
      <c r="B65" s="372" t="s">
        <v>19038</v>
      </c>
      <c r="C65" s="373"/>
      <c r="D65" s="373"/>
      <c r="E65" s="374"/>
      <c r="F65" s="222"/>
    </row>
    <row r="66" spans="1:6" ht="15">
      <c r="A66" s="204"/>
      <c r="B66" s="223"/>
      <c r="C66" s="223"/>
      <c r="D66" s="223"/>
      <c r="E66" s="223"/>
      <c r="F66" s="222"/>
    </row>
    <row r="67" spans="1:6" ht="15">
      <c r="A67" s="204"/>
      <c r="B67" s="223"/>
      <c r="C67" s="223"/>
      <c r="D67" s="223"/>
      <c r="E67" s="223"/>
      <c r="F67" s="222"/>
    </row>
    <row r="68" spans="1:6" ht="15">
      <c r="A68" s="204"/>
      <c r="B68" s="223"/>
      <c r="C68" s="223"/>
      <c r="D68" s="223"/>
      <c r="E68" s="223"/>
      <c r="F68" s="222"/>
    </row>
    <row r="69" spans="1:5" ht="15">
      <c r="A69" s="204"/>
      <c r="B69" s="205"/>
      <c r="C69" s="206"/>
      <c r="D69" s="207"/>
      <c r="E69" s="208"/>
    </row>
    <row r="70" spans="2:7" s="120" customFormat="1" ht="12.75">
      <c r="B70" s="224" t="s">
        <v>19039</v>
      </c>
      <c r="C70" s="224"/>
      <c r="D70" s="225"/>
      <c r="E70" s="225"/>
      <c r="F70" s="226"/>
      <c r="G70" s="226"/>
    </row>
    <row r="71" spans="2:8" ht="15">
      <c r="B71" s="215" t="s">
        <v>19040</v>
      </c>
      <c r="H71" s="227"/>
    </row>
    <row r="72" spans="2:8" ht="15">
      <c r="B72" s="215"/>
      <c r="H72" s="227"/>
    </row>
    <row r="73" spans="2:8" ht="15">
      <c r="B73" s="215"/>
      <c r="H73" s="227"/>
    </row>
    <row r="74" spans="2:8" ht="15">
      <c r="B74" s="215"/>
      <c r="H74" s="227"/>
    </row>
    <row r="75" spans="1:8" s="232" customFormat="1" ht="12.75">
      <c r="A75" s="228"/>
      <c r="B75" s="104" t="s">
        <v>19041</v>
      </c>
      <c r="C75" s="104">
        <v>39587625100</v>
      </c>
      <c r="D75" s="229">
        <v>154105</v>
      </c>
      <c r="E75" s="375" t="s">
        <v>19042</v>
      </c>
      <c r="F75" s="375"/>
      <c r="G75" s="230"/>
      <c r="H75" s="231"/>
    </row>
    <row r="76" spans="1:8" s="93" customFormat="1" ht="12.75">
      <c r="A76" s="233"/>
      <c r="B76" s="95" t="s">
        <v>19043</v>
      </c>
      <c r="C76" s="95">
        <v>194361131169.32999</v>
      </c>
      <c r="D76" s="95">
        <v>784519</v>
      </c>
      <c r="E76" s="376"/>
      <c r="F76" s="376"/>
      <c r="G76" s="234"/>
      <c r="H76" s="235"/>
    </row>
    <row r="77" spans="1:8" s="93" customFormat="1" ht="12.75">
      <c r="A77" s="233"/>
      <c r="B77" s="236" t="s">
        <v>19044</v>
      </c>
      <c r="C77" s="236">
        <v>16915643000</v>
      </c>
      <c r="D77" s="129">
        <v>48786</v>
      </c>
      <c r="E77" s="377" t="s">
        <v>19045</v>
      </c>
      <c r="F77" s="377"/>
      <c r="G77" s="234"/>
      <c r="H77" s="235"/>
    </row>
    <row r="78" spans="2:8" ht="15">
      <c r="B78" s="237" t="s">
        <v>19046</v>
      </c>
      <c r="C78" s="237">
        <f>SUM(C75:C77)</f>
        <v>250864399269.32999</v>
      </c>
      <c r="D78" s="159">
        <f>SUM(D75:D77)</f>
        <v>987410</v>
      </c>
      <c r="E78" s="378"/>
      <c r="F78" s="378"/>
      <c r="H78" s="227"/>
    </row>
    <row r="79" spans="2:8" ht="15">
      <c r="B79" s="238"/>
      <c r="C79" s="206"/>
      <c r="D79" s="207"/>
      <c r="E79" s="239"/>
      <c r="F79" s="239"/>
      <c r="H79" s="227"/>
    </row>
    <row r="80" spans="2:8" ht="15">
      <c r="B80" s="238"/>
      <c r="C80" s="206"/>
      <c r="D80" s="207"/>
      <c r="E80" s="239"/>
      <c r="F80" s="239"/>
      <c r="H80" s="227"/>
    </row>
    <row r="81" spans="2:8" ht="15">
      <c r="B81" s="238"/>
      <c r="C81" s="206"/>
      <c r="D81" s="207"/>
      <c r="E81" s="239"/>
      <c r="F81" s="239"/>
      <c r="H81" s="227"/>
    </row>
    <row r="82" spans="2:7" ht="15">
      <c r="B82" s="215" t="s">
        <v>19047</v>
      </c>
      <c r="F82" s="63"/>
      <c r="G82" s="240"/>
    </row>
    <row r="83" ht="15">
      <c r="G83" s="241" t="s">
        <v>19048</v>
      </c>
    </row>
    <row r="84" ht="15">
      <c r="F84" s="63"/>
    </row>
  </sheetData>
  <mergeCells count="11">
    <mergeCell ref="B65:E65"/>
    <mergeCell ref="E75:F75"/>
    <mergeCell ref="E76:F76"/>
    <mergeCell ref="E77:F77"/>
    <mergeCell ref="E78:F78"/>
    <mergeCell ref="A43:H43"/>
    <mergeCell ref="A1:H1"/>
    <mergeCell ref="A4:H4"/>
    <mergeCell ref="A14:H14"/>
    <mergeCell ref="A20:H20"/>
    <mergeCell ref="A33:H33"/>
  </mergeCells>
  <pageMargins left="0.7" right="0.7" top="0.75" bottom="0.75" header="0.3" footer="0.3"/>
  <pageSetup orientation="portrait" paperSize="9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26"/>
  <sheetViews>
    <sheetView workbookViewId="0" topLeftCell="A302">
      <selection pane="topLeft" activeCell="B4" sqref="B4"/>
    </sheetView>
  </sheetViews>
  <sheetFormatPr defaultColWidth="9.14285714285714" defaultRowHeight="15"/>
  <cols>
    <col min="1" max="1" width="13.5714285714286" customWidth="1"/>
    <col min="2" max="2" width="70.7142857142857" bestFit="1" customWidth="1"/>
    <col min="3" max="3" width="9.28571428571429" bestFit="1" customWidth="1"/>
    <col min="4" max="5" width="11.1428571428571" bestFit="1" customWidth="1"/>
  </cols>
  <sheetData>
    <row r="1" ht="15">
      <c r="A1" t="s">
        <v>19050</v>
      </c>
    </row>
    <row r="3" ht="15">
      <c r="A3" t="s">
        <v>24470</v>
      </c>
    </row>
    <row r="4" ht="15">
      <c r="A4" t="s">
        <v>24471</v>
      </c>
    </row>
    <row r="6" spans="1:5" ht="15">
      <c r="A6" t="s">
        <v>19053</v>
      </c>
      <c r="B6" t="s">
        <v>19054</v>
      </c>
      <c r="C6" t="s">
        <v>19055</v>
      </c>
      <c r="D6" t="s">
        <v>19056</v>
      </c>
      <c r="E6" t="s">
        <v>19057</v>
      </c>
    </row>
    <row r="7" spans="1:5" ht="15">
      <c r="A7" s="250" t="s">
        <v>19058</v>
      </c>
      <c r="B7" t="s">
        <v>19059</v>
      </c>
      <c r="C7" s="3">
        <v>0</v>
      </c>
      <c r="D7" s="3">
        <v>12458500</v>
      </c>
      <c r="E7" s="3">
        <f>D7-C7</f>
        <v>12458500</v>
      </c>
    </row>
    <row r="8" spans="1:5" ht="15">
      <c r="A8" s="250" t="s">
        <v>19060</v>
      </c>
      <c r="B8" t="s">
        <v>19061</v>
      </c>
      <c r="C8" s="3">
        <v>0</v>
      </c>
      <c r="D8" s="3">
        <v>14520000</v>
      </c>
      <c r="E8" s="3">
        <f t="shared" si="0" ref="E8:E71">D8-C8</f>
        <v>14520000</v>
      </c>
    </row>
    <row r="9" spans="1:5" ht="15">
      <c r="A9" s="250" t="s">
        <v>19062</v>
      </c>
      <c r="B9" t="s">
        <v>19063</v>
      </c>
      <c r="C9" s="3">
        <v>0</v>
      </c>
      <c r="D9" s="3">
        <v>9590000</v>
      </c>
      <c r="E9" s="3">
        <f t="shared" si="0"/>
        <v>9590000</v>
      </c>
    </row>
    <row r="10" spans="1:5" ht="15">
      <c r="A10" s="250" t="s">
        <v>19064</v>
      </c>
      <c r="B10" t="s">
        <v>19065</v>
      </c>
      <c r="C10" s="3">
        <v>0</v>
      </c>
      <c r="D10" s="3">
        <v>7920000</v>
      </c>
      <c r="E10" s="3">
        <f t="shared" si="0"/>
        <v>7920000</v>
      </c>
    </row>
    <row r="11" spans="1:5" s="282" customFormat="1" ht="15">
      <c r="A11" s="281" t="s">
        <v>19066</v>
      </c>
      <c r="B11" s="282" t="s">
        <v>24472</v>
      </c>
      <c r="C11" s="283">
        <v>0</v>
      </c>
      <c r="D11" s="283">
        <v>109</v>
      </c>
      <c r="E11" s="283">
        <f t="shared" si="0"/>
        <v>109</v>
      </c>
    </row>
    <row r="12" spans="1:5" s="282" customFormat="1" ht="15">
      <c r="A12" s="281" t="s">
        <v>19067</v>
      </c>
      <c r="B12" s="282" t="s">
        <v>24473</v>
      </c>
      <c r="C12" s="283">
        <v>0</v>
      </c>
      <c r="D12" s="283">
        <v>3313918</v>
      </c>
      <c r="E12" s="283">
        <f t="shared" si="0"/>
        <v>3313918</v>
      </c>
    </row>
    <row r="13" spans="1:5" s="282" customFormat="1" ht="15">
      <c r="A13" s="281" t="s">
        <v>19068</v>
      </c>
      <c r="B13" s="282" t="s">
        <v>19069</v>
      </c>
      <c r="C13" s="283">
        <v>0</v>
      </c>
      <c r="D13" s="283">
        <v>5485414</v>
      </c>
      <c r="E13" s="283">
        <f t="shared" si="0"/>
        <v>5485414</v>
      </c>
    </row>
    <row r="14" spans="1:5" s="285" customFormat="1" ht="15">
      <c r="A14" s="284" t="s">
        <v>19070</v>
      </c>
      <c r="B14" s="285" t="s">
        <v>24474</v>
      </c>
      <c r="C14" s="286">
        <v>0</v>
      </c>
      <c r="D14" s="286">
        <v>278295381</v>
      </c>
      <c r="E14" s="286">
        <f t="shared" si="0"/>
        <v>278295381</v>
      </c>
    </row>
    <row r="15" spans="1:5" s="285" customFormat="1" ht="15">
      <c r="A15" s="284" t="s">
        <v>19071</v>
      </c>
      <c r="B15" s="285" t="s">
        <v>24475</v>
      </c>
      <c r="C15" s="286">
        <v>0</v>
      </c>
      <c r="D15" s="286">
        <v>786270869</v>
      </c>
      <c r="E15" s="286">
        <f t="shared" si="0"/>
        <v>786270869</v>
      </c>
    </row>
    <row r="16" spans="1:5" s="285" customFormat="1" ht="15">
      <c r="A16" s="284" t="s">
        <v>19072</v>
      </c>
      <c r="B16" s="285" t="s">
        <v>24476</v>
      </c>
      <c r="C16" s="286">
        <v>0</v>
      </c>
      <c r="D16" s="286">
        <v>222239276</v>
      </c>
      <c r="E16" s="286">
        <f t="shared" si="0"/>
        <v>222239276</v>
      </c>
    </row>
    <row r="17" spans="1:5" s="285" customFormat="1" ht="15">
      <c r="A17" s="284" t="s">
        <v>19073</v>
      </c>
      <c r="B17" s="285" t="s">
        <v>24477</v>
      </c>
      <c r="C17" s="286">
        <v>0</v>
      </c>
      <c r="D17" s="286">
        <v>211128899</v>
      </c>
      <c r="E17" s="286">
        <f t="shared" si="0"/>
        <v>211128899</v>
      </c>
    </row>
    <row r="18" spans="1:5" s="285" customFormat="1" ht="15">
      <c r="A18" s="284" t="s">
        <v>19074</v>
      </c>
      <c r="B18" s="285" t="s">
        <v>24478</v>
      </c>
      <c r="C18" s="286">
        <v>0</v>
      </c>
      <c r="D18" s="286">
        <v>409618107</v>
      </c>
      <c r="E18" s="286">
        <f t="shared" si="0"/>
        <v>409618107</v>
      </c>
    </row>
    <row r="19" spans="1:5" s="285" customFormat="1" ht="15">
      <c r="A19" s="284" t="s">
        <v>19075</v>
      </c>
      <c r="B19" s="285" t="s">
        <v>24479</v>
      </c>
      <c r="C19" s="286">
        <v>0</v>
      </c>
      <c r="D19" s="286">
        <v>33013634</v>
      </c>
      <c r="E19" s="286">
        <f t="shared" si="0"/>
        <v>33013634</v>
      </c>
    </row>
    <row r="20" spans="1:5" s="285" customFormat="1" ht="15">
      <c r="A20" s="284" t="s">
        <v>19076</v>
      </c>
      <c r="B20" s="285" t="s">
        <v>19077</v>
      </c>
      <c r="C20" s="286">
        <v>0</v>
      </c>
      <c r="D20" s="286">
        <v>12914079</v>
      </c>
      <c r="E20" s="286">
        <f t="shared" si="0"/>
        <v>12914079</v>
      </c>
    </row>
    <row r="21" spans="1:5" ht="15">
      <c r="A21" s="250" t="s">
        <v>24480</v>
      </c>
      <c r="B21" t="s">
        <v>24481</v>
      </c>
      <c r="C21" s="3">
        <v>0</v>
      </c>
      <c r="D21" s="3">
        <v>56229275</v>
      </c>
      <c r="E21" s="3">
        <f t="shared" si="0"/>
        <v>56229275</v>
      </c>
    </row>
    <row r="22" spans="1:5" ht="15">
      <c r="A22" s="250" t="s">
        <v>24482</v>
      </c>
      <c r="B22" t="s">
        <v>24483</v>
      </c>
      <c r="C22" s="3">
        <v>0</v>
      </c>
      <c r="D22" s="3">
        <v>3163</v>
      </c>
      <c r="E22" s="3">
        <f t="shared" si="0"/>
        <v>3163</v>
      </c>
    </row>
    <row r="23" spans="1:5" ht="15">
      <c r="A23" s="250" t="s">
        <v>24484</v>
      </c>
      <c r="B23" t="s">
        <v>24485</v>
      </c>
      <c r="C23" s="3">
        <v>0</v>
      </c>
      <c r="D23" s="3">
        <v>50936</v>
      </c>
      <c r="E23" s="3">
        <f t="shared" si="0"/>
        <v>50936</v>
      </c>
    </row>
    <row r="24" spans="1:5" ht="15">
      <c r="A24" s="250" t="s">
        <v>24486</v>
      </c>
      <c r="B24" t="s">
        <v>24487</v>
      </c>
      <c r="C24" s="3">
        <v>0</v>
      </c>
      <c r="D24" s="3">
        <v>136129</v>
      </c>
      <c r="E24" s="3">
        <f t="shared" si="0"/>
        <v>136129</v>
      </c>
    </row>
    <row r="25" spans="1:5" ht="15">
      <c r="A25" s="250" t="s">
        <v>24488</v>
      </c>
      <c r="B25" t="s">
        <v>24489</v>
      </c>
      <c r="C25" s="3">
        <v>0</v>
      </c>
      <c r="D25" s="3">
        <v>15869191</v>
      </c>
      <c r="E25" s="3">
        <f t="shared" si="0"/>
        <v>15869191</v>
      </c>
    </row>
    <row r="26" spans="1:5" ht="15">
      <c r="A26" s="250" t="s">
        <v>24490</v>
      </c>
      <c r="B26" t="s">
        <v>24491</v>
      </c>
      <c r="C26" s="3">
        <v>0</v>
      </c>
      <c r="D26" s="3">
        <v>16907913</v>
      </c>
      <c r="E26" s="3">
        <f t="shared" si="0"/>
        <v>16907913</v>
      </c>
    </row>
    <row r="27" spans="1:5" ht="15">
      <c r="A27" s="250" t="s">
        <v>24492</v>
      </c>
      <c r="B27" t="s">
        <v>24493</v>
      </c>
      <c r="C27" s="3">
        <v>0</v>
      </c>
      <c r="D27" s="3">
        <v>1626181</v>
      </c>
      <c r="E27" s="3">
        <f t="shared" si="0"/>
        <v>1626181</v>
      </c>
    </row>
    <row r="28" spans="1:5" ht="15">
      <c r="A28" s="250" t="s">
        <v>24494</v>
      </c>
      <c r="B28" t="s">
        <v>24495</v>
      </c>
      <c r="C28" s="3">
        <v>0</v>
      </c>
      <c r="D28" s="3">
        <v>48960</v>
      </c>
      <c r="E28" s="3">
        <f t="shared" si="0"/>
        <v>48960</v>
      </c>
    </row>
    <row r="29" spans="1:5" ht="15">
      <c r="A29" s="250" t="s">
        <v>24496</v>
      </c>
      <c r="B29" t="s">
        <v>24497</v>
      </c>
      <c r="C29" s="3">
        <v>0</v>
      </c>
      <c r="D29" s="3">
        <v>65339</v>
      </c>
      <c r="E29" s="3">
        <f t="shared" si="0"/>
        <v>65339</v>
      </c>
    </row>
    <row r="30" spans="1:5" ht="15">
      <c r="A30" s="250" t="s">
        <v>24498</v>
      </c>
      <c r="B30" t="s">
        <v>24499</v>
      </c>
      <c r="C30" s="3">
        <v>0</v>
      </c>
      <c r="D30" s="3">
        <v>11081</v>
      </c>
      <c r="E30" s="3">
        <f t="shared" si="0"/>
        <v>11081</v>
      </c>
    </row>
    <row r="31" spans="1:5" ht="15">
      <c r="A31" s="250" t="s">
        <v>24500</v>
      </c>
      <c r="B31" t="s">
        <v>24501</v>
      </c>
      <c r="C31" s="3">
        <v>0</v>
      </c>
      <c r="D31" s="3">
        <v>807136</v>
      </c>
      <c r="E31" s="3">
        <f t="shared" si="0"/>
        <v>807136</v>
      </c>
    </row>
    <row r="32" spans="1:5" ht="15">
      <c r="A32" s="250" t="s">
        <v>24502</v>
      </c>
      <c r="B32" t="s">
        <v>24503</v>
      </c>
      <c r="C32" s="3">
        <v>0</v>
      </c>
      <c r="D32" s="3">
        <v>3421787</v>
      </c>
      <c r="E32" s="3">
        <f t="shared" si="0"/>
        <v>3421787</v>
      </c>
    </row>
    <row r="33" spans="1:5" ht="15">
      <c r="A33" s="250" t="s">
        <v>24504</v>
      </c>
      <c r="B33" t="s">
        <v>24505</v>
      </c>
      <c r="C33" s="3">
        <v>0</v>
      </c>
      <c r="D33" s="3">
        <v>223946</v>
      </c>
      <c r="E33" s="3">
        <f t="shared" si="0"/>
        <v>223946</v>
      </c>
    </row>
    <row r="34" spans="1:5" ht="15">
      <c r="A34" s="250" t="s">
        <v>24506</v>
      </c>
      <c r="B34" t="s">
        <v>24507</v>
      </c>
      <c r="C34" s="3">
        <v>0</v>
      </c>
      <c r="D34" s="3">
        <v>2882478</v>
      </c>
      <c r="E34" s="3">
        <f t="shared" si="0"/>
        <v>2882478</v>
      </c>
    </row>
    <row r="35" spans="1:5" ht="15">
      <c r="A35" s="250" t="s">
        <v>24508</v>
      </c>
      <c r="B35" t="s">
        <v>24509</v>
      </c>
      <c r="C35" s="3">
        <v>0</v>
      </c>
      <c r="D35" s="3">
        <v>10058514</v>
      </c>
      <c r="E35" s="3">
        <f t="shared" si="0"/>
        <v>10058514</v>
      </c>
    </row>
    <row r="36" spans="1:5" s="282" customFormat="1" ht="15">
      <c r="A36" s="281" t="s">
        <v>24510</v>
      </c>
      <c r="B36" s="282" t="s">
        <v>24511</v>
      </c>
      <c r="C36" s="283">
        <v>0</v>
      </c>
      <c r="D36" s="283">
        <v>200000</v>
      </c>
      <c r="E36" s="283">
        <f t="shared" si="0"/>
        <v>200000</v>
      </c>
    </row>
    <row r="37" spans="1:5" ht="15">
      <c r="A37" s="250" t="s">
        <v>19078</v>
      </c>
      <c r="B37" t="s">
        <v>19079</v>
      </c>
      <c r="C37" s="3">
        <v>0</v>
      </c>
      <c r="D37" s="3">
        <v>73415678</v>
      </c>
      <c r="E37" s="3">
        <f t="shared" si="0"/>
        <v>73415678</v>
      </c>
    </row>
    <row r="38" spans="1:5" ht="15">
      <c r="A38" s="250" t="s">
        <v>19080</v>
      </c>
      <c r="B38" t="s">
        <v>19081</v>
      </c>
      <c r="C38" s="3">
        <v>0</v>
      </c>
      <c r="D38" s="3">
        <v>181712760</v>
      </c>
      <c r="E38" s="3">
        <f t="shared" si="0"/>
        <v>181712760</v>
      </c>
    </row>
    <row r="39" spans="1:5" ht="15">
      <c r="A39" s="250" t="s">
        <v>19082</v>
      </c>
      <c r="B39" t="s">
        <v>19083</v>
      </c>
      <c r="C39" s="3">
        <v>0</v>
      </c>
      <c r="D39" s="3">
        <v>5396400</v>
      </c>
      <c r="E39" s="3">
        <f t="shared" si="0"/>
        <v>5396400</v>
      </c>
    </row>
    <row r="40" spans="1:5" ht="15">
      <c r="A40" s="250" t="s">
        <v>19084</v>
      </c>
      <c r="B40" t="s">
        <v>19085</v>
      </c>
      <c r="C40" s="3">
        <v>0</v>
      </c>
      <c r="D40" s="3">
        <v>62362200</v>
      </c>
      <c r="E40" s="3">
        <f t="shared" si="0"/>
        <v>62362200</v>
      </c>
    </row>
    <row r="41" spans="1:5" ht="15">
      <c r="A41" s="250" t="s">
        <v>19086</v>
      </c>
      <c r="B41" t="s">
        <v>19087</v>
      </c>
      <c r="C41" s="3">
        <v>0</v>
      </c>
      <c r="D41" s="3">
        <v>11987140</v>
      </c>
      <c r="E41" s="3">
        <f t="shared" si="0"/>
        <v>11987140</v>
      </c>
    </row>
    <row r="42" spans="1:5" ht="15">
      <c r="A42" s="250" t="s">
        <v>19088</v>
      </c>
      <c r="B42" t="s">
        <v>19089</v>
      </c>
      <c r="C42" s="3">
        <v>0</v>
      </c>
      <c r="D42" s="3">
        <v>29518920</v>
      </c>
      <c r="E42" s="3">
        <f t="shared" si="0"/>
        <v>29518920</v>
      </c>
    </row>
    <row r="43" spans="1:5" ht="15">
      <c r="A43" s="250" t="s">
        <v>19090</v>
      </c>
      <c r="B43" t="s">
        <v>19091</v>
      </c>
      <c r="C43" s="3">
        <v>0</v>
      </c>
      <c r="D43" s="3">
        <v>25300000</v>
      </c>
      <c r="E43" s="3">
        <f t="shared" si="0"/>
        <v>25300000</v>
      </c>
    </row>
    <row r="44" spans="1:5" ht="15">
      <c r="A44" s="250" t="s">
        <v>19092</v>
      </c>
      <c r="B44" t="s">
        <v>19093</v>
      </c>
      <c r="C44" s="3">
        <v>0</v>
      </c>
      <c r="D44" s="3">
        <v>29800000</v>
      </c>
      <c r="E44" s="3">
        <f t="shared" si="0"/>
        <v>29800000</v>
      </c>
    </row>
    <row r="45" spans="1:5" ht="15">
      <c r="A45" s="250" t="s">
        <v>19094</v>
      </c>
      <c r="B45" t="s">
        <v>19095</v>
      </c>
      <c r="C45" s="3">
        <v>0</v>
      </c>
      <c r="D45" s="3">
        <v>1100000</v>
      </c>
      <c r="E45" s="3">
        <f t="shared" si="0"/>
        <v>1100000</v>
      </c>
    </row>
    <row r="46" spans="1:5" ht="15">
      <c r="A46" s="250" t="s">
        <v>19096</v>
      </c>
      <c r="B46" t="s">
        <v>19097</v>
      </c>
      <c r="C46" s="3">
        <v>0</v>
      </c>
      <c r="D46" s="3">
        <v>9600000</v>
      </c>
      <c r="E46" s="3">
        <f t="shared" si="0"/>
        <v>9600000</v>
      </c>
    </row>
    <row r="47" spans="1:5" ht="15">
      <c r="A47" s="250" t="s">
        <v>24512</v>
      </c>
      <c r="B47" t="s">
        <v>24513</v>
      </c>
      <c r="C47" s="3">
        <v>0</v>
      </c>
      <c r="D47" s="3">
        <v>7500</v>
      </c>
      <c r="E47" s="3">
        <f t="shared" si="0"/>
        <v>7500</v>
      </c>
    </row>
    <row r="48" spans="1:5" ht="15">
      <c r="A48" s="250" t="s">
        <v>24514</v>
      </c>
      <c r="B48" t="s">
        <v>24515</v>
      </c>
      <c r="C48" s="3">
        <v>0</v>
      </c>
      <c r="D48" s="3">
        <v>600000</v>
      </c>
      <c r="E48" s="3">
        <f t="shared" si="0"/>
        <v>600000</v>
      </c>
    </row>
    <row r="49" spans="1:5" ht="15">
      <c r="A49" s="250" t="s">
        <v>24516</v>
      </c>
      <c r="B49" t="s">
        <v>24517</v>
      </c>
      <c r="C49" s="3">
        <v>0</v>
      </c>
      <c r="D49" s="3">
        <v>61500</v>
      </c>
      <c r="E49" s="3">
        <f t="shared" si="0"/>
        <v>61500</v>
      </c>
    </row>
    <row r="50" spans="1:5" ht="15">
      <c r="A50" s="250" t="s">
        <v>19098</v>
      </c>
      <c r="B50" t="s">
        <v>19099</v>
      </c>
      <c r="C50" s="3">
        <v>0</v>
      </c>
      <c r="D50" s="3">
        <v>20861024.399999999</v>
      </c>
      <c r="E50" s="3">
        <f t="shared" si="0"/>
        <v>20861024.399999999</v>
      </c>
    </row>
    <row r="51" spans="1:5" ht="15">
      <c r="A51" s="250" t="s">
        <v>19100</v>
      </c>
      <c r="B51" t="s">
        <v>19101</v>
      </c>
      <c r="C51" s="3">
        <v>0</v>
      </c>
      <c r="D51" s="3">
        <v>46662387.799999997</v>
      </c>
      <c r="E51" s="3">
        <f t="shared" si="0"/>
        <v>46662387.799999997</v>
      </c>
    </row>
    <row r="52" spans="1:5" ht="15">
      <c r="A52" s="250" t="s">
        <v>19102</v>
      </c>
      <c r="B52" t="s">
        <v>19103</v>
      </c>
      <c r="C52" s="3">
        <v>0</v>
      </c>
      <c r="D52" s="3">
        <v>8461573.8000000007</v>
      </c>
      <c r="E52" s="3">
        <f t="shared" si="0"/>
        <v>8461573.8000000007</v>
      </c>
    </row>
    <row r="53" spans="1:5" ht="15">
      <c r="A53" s="250" t="s">
        <v>19104</v>
      </c>
      <c r="B53" t="s">
        <v>19105</v>
      </c>
      <c r="C53" s="3">
        <v>0</v>
      </c>
      <c r="D53" s="3">
        <v>18738648</v>
      </c>
      <c r="E53" s="3">
        <f t="shared" si="0"/>
        <v>18738648</v>
      </c>
    </row>
    <row r="54" spans="1:5" ht="15">
      <c r="A54" s="250" t="s">
        <v>19106</v>
      </c>
      <c r="B54" t="s">
        <v>19107</v>
      </c>
      <c r="C54" s="3">
        <v>0</v>
      </c>
      <c r="D54" s="3">
        <v>564635.72</v>
      </c>
      <c r="E54" s="3">
        <f t="shared" si="0"/>
        <v>564635.72</v>
      </c>
    </row>
    <row r="55" spans="1:5" ht="15">
      <c r="A55" s="250" t="s">
        <v>19108</v>
      </c>
      <c r="B55" t="s">
        <v>19109</v>
      </c>
      <c r="C55" s="3">
        <v>0</v>
      </c>
      <c r="D55" s="3">
        <v>816926.40</v>
      </c>
      <c r="E55" s="3">
        <f t="shared" si="0"/>
        <v>816926.40</v>
      </c>
    </row>
    <row r="56" spans="1:5" ht="15">
      <c r="A56" s="250" t="s">
        <v>19110</v>
      </c>
      <c r="B56" t="s">
        <v>19111</v>
      </c>
      <c r="C56" s="3">
        <v>0</v>
      </c>
      <c r="D56" s="3">
        <v>135500</v>
      </c>
      <c r="E56" s="3">
        <f t="shared" si="0"/>
        <v>135500</v>
      </c>
    </row>
    <row r="57" spans="1:5" ht="15">
      <c r="A57" s="250" t="s">
        <v>19112</v>
      </c>
      <c r="B57" t="s">
        <v>19113</v>
      </c>
      <c r="C57" s="3">
        <v>0</v>
      </c>
      <c r="D57" s="3">
        <v>320120</v>
      </c>
      <c r="E57" s="3">
        <f t="shared" si="0"/>
        <v>320120</v>
      </c>
    </row>
    <row r="58" spans="1:5" ht="15">
      <c r="A58" s="250" t="s">
        <v>19114</v>
      </c>
      <c r="B58" t="s">
        <v>19115</v>
      </c>
      <c r="C58" s="3">
        <v>0</v>
      </c>
      <c r="D58" s="3">
        <v>60900</v>
      </c>
      <c r="E58" s="3">
        <f t="shared" si="0"/>
        <v>60900</v>
      </c>
    </row>
    <row r="59" spans="1:5" ht="15">
      <c r="A59" s="250" t="s">
        <v>19116</v>
      </c>
      <c r="B59" t="s">
        <v>19117</v>
      </c>
      <c r="C59" s="3">
        <v>0</v>
      </c>
      <c r="D59" s="3">
        <v>142530</v>
      </c>
      <c r="E59" s="3">
        <f t="shared" si="0"/>
        <v>142530</v>
      </c>
    </row>
    <row r="60" spans="1:5" ht="15">
      <c r="A60" s="250" t="s">
        <v>19118</v>
      </c>
      <c r="B60" t="s">
        <v>19119</v>
      </c>
      <c r="C60" s="3">
        <v>0</v>
      </c>
      <c r="D60" s="3">
        <v>284924</v>
      </c>
      <c r="E60" s="3">
        <f t="shared" si="0"/>
        <v>284924</v>
      </c>
    </row>
    <row r="61" spans="1:5" ht="15">
      <c r="A61" s="250" t="s">
        <v>19120</v>
      </c>
      <c r="B61" t="s">
        <v>19121</v>
      </c>
      <c r="C61" s="3">
        <v>0</v>
      </c>
      <c r="D61" s="3">
        <v>430320</v>
      </c>
      <c r="E61" s="3">
        <f t="shared" si="0"/>
        <v>430320</v>
      </c>
    </row>
    <row r="62" spans="1:5" ht="15">
      <c r="A62" s="250" t="s">
        <v>19122</v>
      </c>
      <c r="B62" t="s">
        <v>19123</v>
      </c>
      <c r="C62" s="3">
        <v>0</v>
      </c>
      <c r="D62" s="3">
        <v>361974</v>
      </c>
      <c r="E62" s="3">
        <f t="shared" si="0"/>
        <v>361974</v>
      </c>
    </row>
    <row r="63" spans="1:5" ht="15">
      <c r="A63" s="250" t="s">
        <v>19124</v>
      </c>
      <c r="B63" t="s">
        <v>19125</v>
      </c>
      <c r="C63" s="3">
        <v>0</v>
      </c>
      <c r="D63" s="3">
        <v>856800</v>
      </c>
      <c r="E63" s="3">
        <f t="shared" si="0"/>
        <v>856800</v>
      </c>
    </row>
    <row r="64" spans="1:5" ht="15">
      <c r="A64" s="250" t="s">
        <v>19126</v>
      </c>
      <c r="B64" t="s">
        <v>19127</v>
      </c>
      <c r="C64" s="3">
        <v>0</v>
      </c>
      <c r="D64" s="3">
        <v>113778</v>
      </c>
      <c r="E64" s="3">
        <f t="shared" si="0"/>
        <v>113778</v>
      </c>
    </row>
    <row r="65" spans="1:5" ht="15">
      <c r="A65" s="250" t="s">
        <v>19128</v>
      </c>
      <c r="B65" t="s">
        <v>19129</v>
      </c>
      <c r="C65" s="3">
        <v>0</v>
      </c>
      <c r="D65" s="3">
        <v>274995</v>
      </c>
      <c r="E65" s="3">
        <f t="shared" si="0"/>
        <v>274995</v>
      </c>
    </row>
    <row r="66" spans="1:5" ht="15">
      <c r="A66" s="250" t="s">
        <v>19130</v>
      </c>
      <c r="B66" t="s">
        <v>19131</v>
      </c>
      <c r="C66" s="3">
        <v>0</v>
      </c>
      <c r="D66" s="3">
        <v>401800</v>
      </c>
      <c r="E66" s="3">
        <f t="shared" si="0"/>
        <v>401800</v>
      </c>
    </row>
    <row r="67" spans="1:5" ht="15">
      <c r="A67" s="250" t="s">
        <v>19132</v>
      </c>
      <c r="B67" t="s">
        <v>19133</v>
      </c>
      <c r="C67" s="3">
        <v>0</v>
      </c>
      <c r="D67" s="3">
        <v>5567</v>
      </c>
      <c r="E67" s="3">
        <f t="shared" si="0"/>
        <v>5567</v>
      </c>
    </row>
    <row r="68" spans="1:5" ht="15">
      <c r="A68" s="250" t="s">
        <v>19134</v>
      </c>
      <c r="B68" t="s">
        <v>19135</v>
      </c>
      <c r="C68" s="3">
        <v>0</v>
      </c>
      <c r="D68" s="3">
        <v>8550</v>
      </c>
      <c r="E68" s="3">
        <f t="shared" si="0"/>
        <v>8550</v>
      </c>
    </row>
    <row r="69" spans="1:5" ht="15">
      <c r="A69" s="250" t="s">
        <v>19136</v>
      </c>
      <c r="B69" t="s">
        <v>19137</v>
      </c>
      <c r="C69" s="3">
        <v>0</v>
      </c>
      <c r="D69" s="3">
        <v>518000</v>
      </c>
      <c r="E69" s="3">
        <f t="shared" si="0"/>
        <v>518000</v>
      </c>
    </row>
    <row r="70" spans="1:5" ht="15">
      <c r="A70" s="250" t="s">
        <v>19138</v>
      </c>
      <c r="B70" t="s">
        <v>19139</v>
      </c>
      <c r="C70" s="3">
        <v>0</v>
      </c>
      <c r="D70" s="3">
        <v>101150</v>
      </c>
      <c r="E70" s="3">
        <f t="shared" si="0"/>
        <v>101150</v>
      </c>
    </row>
    <row r="71" spans="1:5" ht="15">
      <c r="A71" s="250" t="s">
        <v>19140</v>
      </c>
      <c r="B71" t="s">
        <v>19141</v>
      </c>
      <c r="C71" s="3">
        <v>0</v>
      </c>
      <c r="D71" s="3">
        <v>11550</v>
      </c>
      <c r="E71" s="3">
        <f t="shared" si="0"/>
        <v>11550</v>
      </c>
    </row>
    <row r="72" spans="1:5" ht="15">
      <c r="A72" s="250" t="s">
        <v>19142</v>
      </c>
      <c r="B72" t="s">
        <v>19143</v>
      </c>
      <c r="C72" s="3">
        <v>0</v>
      </c>
      <c r="D72" s="3">
        <v>2057496</v>
      </c>
      <c r="E72" s="3">
        <f t="shared" si="1" ref="E72:E135">D72-C72</f>
        <v>2057496</v>
      </c>
    </row>
    <row r="73" spans="1:5" ht="15">
      <c r="A73" s="250" t="s">
        <v>19144</v>
      </c>
      <c r="B73" t="s">
        <v>19145</v>
      </c>
      <c r="C73" s="3">
        <v>0</v>
      </c>
      <c r="D73" s="3">
        <v>4528521.5999999996</v>
      </c>
      <c r="E73" s="3">
        <f t="shared" si="1"/>
        <v>4528521.5999999996</v>
      </c>
    </row>
    <row r="74" spans="1:5" ht="15">
      <c r="A74" s="250" t="s">
        <v>19146</v>
      </c>
      <c r="B74" t="s">
        <v>19147</v>
      </c>
      <c r="C74" s="3">
        <v>0</v>
      </c>
      <c r="D74" s="3">
        <v>81466</v>
      </c>
      <c r="E74" s="3">
        <f t="shared" si="1"/>
        <v>81466</v>
      </c>
    </row>
    <row r="75" spans="1:5" ht="15">
      <c r="A75" s="250" t="s">
        <v>19148</v>
      </c>
      <c r="B75" t="s">
        <v>19149</v>
      </c>
      <c r="C75" s="3">
        <v>0</v>
      </c>
      <c r="D75" s="3">
        <v>13992</v>
      </c>
      <c r="E75" s="3">
        <f t="shared" si="1"/>
        <v>13992</v>
      </c>
    </row>
    <row r="76" spans="1:5" ht="15">
      <c r="A76" s="250" t="s">
        <v>19150</v>
      </c>
      <c r="B76" t="s">
        <v>19151</v>
      </c>
      <c r="C76" s="3">
        <v>0</v>
      </c>
      <c r="D76" s="3">
        <v>326817.40000000002</v>
      </c>
      <c r="E76" s="3">
        <f t="shared" si="1"/>
        <v>326817.40000000002</v>
      </c>
    </row>
    <row r="77" spans="1:5" ht="15">
      <c r="A77" s="250" t="s">
        <v>19152</v>
      </c>
      <c r="B77" t="s">
        <v>19153</v>
      </c>
      <c r="C77" s="3">
        <v>0</v>
      </c>
      <c r="D77" s="3">
        <v>496458</v>
      </c>
      <c r="E77" s="3">
        <f t="shared" si="1"/>
        <v>496458</v>
      </c>
    </row>
    <row r="78" spans="1:5" ht="15">
      <c r="A78" s="250" t="s">
        <v>19154</v>
      </c>
      <c r="B78" t="s">
        <v>19155</v>
      </c>
      <c r="C78" s="3">
        <v>0</v>
      </c>
      <c r="D78" s="3">
        <v>2022804</v>
      </c>
      <c r="E78" s="3">
        <f t="shared" si="1"/>
        <v>2022804</v>
      </c>
    </row>
    <row r="79" spans="1:5" ht="15">
      <c r="A79" s="250" t="s">
        <v>19156</v>
      </c>
      <c r="B79" t="s">
        <v>19157</v>
      </c>
      <c r="C79" s="3">
        <v>0</v>
      </c>
      <c r="D79" s="3">
        <v>4297017.5999999996</v>
      </c>
      <c r="E79" s="3">
        <f t="shared" si="1"/>
        <v>4297017.5999999996</v>
      </c>
    </row>
    <row r="80" spans="1:5" ht="15">
      <c r="A80" s="250" t="s">
        <v>19158</v>
      </c>
      <c r="B80" t="s">
        <v>19159</v>
      </c>
      <c r="C80" s="3">
        <v>0</v>
      </c>
      <c r="D80" s="3">
        <v>153576</v>
      </c>
      <c r="E80" s="3">
        <f t="shared" si="1"/>
        <v>153576</v>
      </c>
    </row>
    <row r="81" spans="1:5" ht="15">
      <c r="A81" s="250" t="s">
        <v>19160</v>
      </c>
      <c r="B81" t="s">
        <v>19161</v>
      </c>
      <c r="C81" s="3">
        <v>0</v>
      </c>
      <c r="D81" s="3">
        <v>314366.40000000002</v>
      </c>
      <c r="E81" s="3">
        <f t="shared" si="1"/>
        <v>314366.40000000002</v>
      </c>
    </row>
    <row r="82" spans="1:5" ht="15">
      <c r="A82" s="250" t="s">
        <v>19162</v>
      </c>
      <c r="B82" t="s">
        <v>19163</v>
      </c>
      <c r="C82" s="3">
        <v>0</v>
      </c>
      <c r="D82" s="3">
        <v>1213912</v>
      </c>
      <c r="E82" s="3">
        <f t="shared" si="1"/>
        <v>1213912</v>
      </c>
    </row>
    <row r="83" spans="1:5" ht="15">
      <c r="A83" s="250" t="s">
        <v>19164</v>
      </c>
      <c r="B83" t="s">
        <v>19165</v>
      </c>
      <c r="C83" s="3">
        <v>0</v>
      </c>
      <c r="D83" s="3">
        <v>1601460</v>
      </c>
      <c r="E83" s="3">
        <f t="shared" si="1"/>
        <v>1601460</v>
      </c>
    </row>
    <row r="84" spans="1:5" ht="15">
      <c r="A84" s="250" t="s">
        <v>19166</v>
      </c>
      <c r="B84" t="s">
        <v>19167</v>
      </c>
      <c r="C84" s="3">
        <v>0</v>
      </c>
      <c r="D84" s="3">
        <v>119330.46</v>
      </c>
      <c r="E84" s="3">
        <f t="shared" si="1"/>
        <v>119330.46</v>
      </c>
    </row>
    <row r="85" spans="1:5" ht="15">
      <c r="A85" s="250" t="s">
        <v>19168</v>
      </c>
      <c r="B85" t="s">
        <v>19169</v>
      </c>
      <c r="C85" s="3">
        <v>0</v>
      </c>
      <c r="D85" s="3">
        <v>171918</v>
      </c>
      <c r="E85" s="3">
        <f t="shared" si="1"/>
        <v>171918</v>
      </c>
    </row>
    <row r="86" spans="1:5" ht="15">
      <c r="A86" s="250" t="s">
        <v>19170</v>
      </c>
      <c r="B86" t="s">
        <v>19171</v>
      </c>
      <c r="C86" s="3">
        <v>0</v>
      </c>
      <c r="D86" s="3">
        <v>240362</v>
      </c>
      <c r="E86" s="3">
        <f t="shared" si="1"/>
        <v>240362</v>
      </c>
    </row>
    <row r="87" spans="1:5" ht="15">
      <c r="A87" s="250" t="s">
        <v>19172</v>
      </c>
      <c r="B87" t="s">
        <v>19173</v>
      </c>
      <c r="C87" s="3">
        <v>0</v>
      </c>
      <c r="D87" s="3">
        <v>546230</v>
      </c>
      <c r="E87" s="3">
        <f t="shared" si="1"/>
        <v>546230</v>
      </c>
    </row>
    <row r="88" spans="1:5" ht="15">
      <c r="A88" s="250" t="s">
        <v>19174</v>
      </c>
      <c r="B88" t="s">
        <v>19175</v>
      </c>
      <c r="C88" s="3">
        <v>0</v>
      </c>
      <c r="D88" s="3">
        <v>193742</v>
      </c>
      <c r="E88" s="3">
        <f t="shared" si="1"/>
        <v>193742</v>
      </c>
    </row>
    <row r="89" spans="1:5" ht="15">
      <c r="A89" s="250" t="s">
        <v>19176</v>
      </c>
      <c r="B89" t="s">
        <v>19177</v>
      </c>
      <c r="C89" s="3">
        <v>0</v>
      </c>
      <c r="D89" s="3">
        <v>389960</v>
      </c>
      <c r="E89" s="3">
        <f t="shared" si="1"/>
        <v>389960</v>
      </c>
    </row>
    <row r="90" spans="1:5" ht="15">
      <c r="A90" s="250" t="s">
        <v>19178</v>
      </c>
      <c r="B90" t="s">
        <v>19179</v>
      </c>
      <c r="C90" s="3">
        <v>0</v>
      </c>
      <c r="D90" s="3">
        <v>27015</v>
      </c>
      <c r="E90" s="3">
        <f t="shared" si="1"/>
        <v>27015</v>
      </c>
    </row>
    <row r="91" spans="1:5" ht="15">
      <c r="A91" s="250" t="s">
        <v>19180</v>
      </c>
      <c r="B91" t="s">
        <v>19181</v>
      </c>
      <c r="C91" s="3">
        <v>0</v>
      </c>
      <c r="D91" s="3">
        <v>46935</v>
      </c>
      <c r="E91" s="3">
        <f t="shared" si="1"/>
        <v>46935</v>
      </c>
    </row>
    <row r="92" spans="1:5" ht="15">
      <c r="A92" s="250" t="s">
        <v>19182</v>
      </c>
      <c r="B92" t="s">
        <v>19183</v>
      </c>
      <c r="C92" s="3">
        <v>0</v>
      </c>
      <c r="D92" s="3">
        <v>13680</v>
      </c>
      <c r="E92" s="3">
        <f t="shared" si="1"/>
        <v>13680</v>
      </c>
    </row>
    <row r="93" spans="1:5" ht="15">
      <c r="A93" s="250" t="s">
        <v>19184</v>
      </c>
      <c r="B93" t="s">
        <v>19185</v>
      </c>
      <c r="C93" s="3">
        <v>0</v>
      </c>
      <c r="D93" s="3">
        <v>21600</v>
      </c>
      <c r="E93" s="3">
        <f t="shared" si="1"/>
        <v>21600</v>
      </c>
    </row>
    <row r="94" spans="1:5" ht="15">
      <c r="A94" s="250" t="s">
        <v>19186</v>
      </c>
      <c r="B94" t="s">
        <v>19187</v>
      </c>
      <c r="C94" s="3">
        <v>0</v>
      </c>
      <c r="D94" s="3">
        <v>44462</v>
      </c>
      <c r="E94" s="3">
        <f t="shared" si="1"/>
        <v>44462</v>
      </c>
    </row>
    <row r="95" spans="1:5" ht="15">
      <c r="A95" s="250" t="s">
        <v>19188</v>
      </c>
      <c r="B95" t="s">
        <v>19189</v>
      </c>
      <c r="C95" s="3">
        <v>0</v>
      </c>
      <c r="D95" s="3">
        <v>105735</v>
      </c>
      <c r="E95" s="3">
        <f t="shared" si="1"/>
        <v>105735</v>
      </c>
    </row>
    <row r="96" spans="1:5" ht="15">
      <c r="A96" s="250" t="s">
        <v>19190</v>
      </c>
      <c r="B96" t="s">
        <v>19191</v>
      </c>
      <c r="C96" s="3">
        <v>0</v>
      </c>
      <c r="D96" s="3">
        <v>25214</v>
      </c>
      <c r="E96" s="3">
        <f t="shared" si="1"/>
        <v>25214</v>
      </c>
    </row>
    <row r="97" spans="1:5" ht="15">
      <c r="A97" s="250" t="s">
        <v>19192</v>
      </c>
      <c r="B97" t="s">
        <v>19193</v>
      </c>
      <c r="C97" s="3">
        <v>0</v>
      </c>
      <c r="D97" s="3">
        <v>13992</v>
      </c>
      <c r="E97" s="3">
        <f t="shared" si="1"/>
        <v>13992</v>
      </c>
    </row>
    <row r="98" spans="1:5" ht="15">
      <c r="A98" s="250" t="s">
        <v>19194</v>
      </c>
      <c r="B98" t="s">
        <v>19195</v>
      </c>
      <c r="C98" s="3">
        <v>0</v>
      </c>
      <c r="D98" s="3">
        <v>66908.80</v>
      </c>
      <c r="E98" s="3">
        <f t="shared" si="1"/>
        <v>66908.80</v>
      </c>
    </row>
    <row r="99" spans="1:5" ht="15">
      <c r="A99" s="250" t="s">
        <v>19196</v>
      </c>
      <c r="B99" t="s">
        <v>19197</v>
      </c>
      <c r="C99" s="3">
        <v>0</v>
      </c>
      <c r="D99" s="3">
        <v>131342.39999999999</v>
      </c>
      <c r="E99" s="3">
        <f t="shared" si="1"/>
        <v>131342.39999999999</v>
      </c>
    </row>
    <row r="100" spans="1:5" ht="15">
      <c r="A100" s="250" t="s">
        <v>19198</v>
      </c>
      <c r="B100" t="s">
        <v>19199</v>
      </c>
      <c r="C100" s="3">
        <v>0</v>
      </c>
      <c r="D100" s="3">
        <v>44516.40</v>
      </c>
      <c r="E100" s="3">
        <f t="shared" si="1"/>
        <v>44516.40</v>
      </c>
    </row>
    <row r="101" spans="1:5" ht="15">
      <c r="A101" s="250" t="s">
        <v>19200</v>
      </c>
      <c r="B101" t="s">
        <v>19201</v>
      </c>
      <c r="C101" s="3">
        <v>0</v>
      </c>
      <c r="D101" s="3">
        <v>106334.39999999999</v>
      </c>
      <c r="E101" s="3">
        <f t="shared" si="1"/>
        <v>106334.39999999999</v>
      </c>
    </row>
    <row r="102" spans="1:5" ht="15">
      <c r="A102" s="250" t="s">
        <v>19202</v>
      </c>
      <c r="B102" t="s">
        <v>19203</v>
      </c>
      <c r="C102" s="3">
        <v>0</v>
      </c>
      <c r="D102" s="3">
        <v>4644</v>
      </c>
      <c r="E102" s="3">
        <f t="shared" si="1"/>
        <v>4644</v>
      </c>
    </row>
    <row r="103" spans="1:5" ht="15">
      <c r="A103" s="250" t="s">
        <v>19204</v>
      </c>
      <c r="B103" t="s">
        <v>19205</v>
      </c>
      <c r="C103" s="3">
        <v>0</v>
      </c>
      <c r="D103" s="3">
        <v>11340</v>
      </c>
      <c r="E103" s="3">
        <f t="shared" si="1"/>
        <v>11340</v>
      </c>
    </row>
    <row r="104" spans="1:5" ht="15">
      <c r="A104" s="250" t="s">
        <v>19206</v>
      </c>
      <c r="B104" t="s">
        <v>19207</v>
      </c>
      <c r="C104" s="3">
        <v>0</v>
      </c>
      <c r="D104" s="3">
        <v>16170</v>
      </c>
      <c r="E104" s="3">
        <f t="shared" si="1"/>
        <v>16170</v>
      </c>
    </row>
    <row r="105" spans="1:5" ht="15">
      <c r="A105" s="250" t="s">
        <v>19208</v>
      </c>
      <c r="B105" t="s">
        <v>19209</v>
      </c>
      <c r="C105" s="3">
        <v>0</v>
      </c>
      <c r="D105" s="3">
        <v>6</v>
      </c>
      <c r="E105" s="3">
        <f t="shared" si="1"/>
        <v>6</v>
      </c>
    </row>
    <row r="106" spans="1:5" ht="15">
      <c r="A106" s="250" t="s">
        <v>19210</v>
      </c>
      <c r="B106" t="s">
        <v>19211</v>
      </c>
      <c r="C106" s="3">
        <v>0</v>
      </c>
      <c r="D106" s="3">
        <v>14.40</v>
      </c>
      <c r="E106" s="3">
        <f t="shared" si="1"/>
        <v>14.40</v>
      </c>
    </row>
    <row r="107" spans="1:5" ht="15">
      <c r="A107" s="250" t="s">
        <v>19212</v>
      </c>
      <c r="B107" t="s">
        <v>19213</v>
      </c>
      <c r="C107" s="3">
        <v>0</v>
      </c>
      <c r="D107" s="3">
        <v>518692</v>
      </c>
      <c r="E107" s="3">
        <f t="shared" si="1"/>
        <v>518692</v>
      </c>
    </row>
    <row r="108" spans="1:5" ht="15">
      <c r="A108" s="250" t="s">
        <v>19214</v>
      </c>
      <c r="B108" t="s">
        <v>19215</v>
      </c>
      <c r="C108" s="3">
        <v>0</v>
      </c>
      <c r="D108" s="3">
        <v>1254900</v>
      </c>
      <c r="E108" s="3">
        <f t="shared" si="1"/>
        <v>1254900</v>
      </c>
    </row>
    <row r="109" spans="1:5" ht="15">
      <c r="A109" s="250" t="s">
        <v>19216</v>
      </c>
      <c r="B109" t="s">
        <v>19217</v>
      </c>
      <c r="C109" s="3">
        <v>0</v>
      </c>
      <c r="D109" s="3">
        <v>113274</v>
      </c>
      <c r="E109" s="3">
        <f t="shared" si="1"/>
        <v>113274</v>
      </c>
    </row>
    <row r="110" spans="1:5" ht="15">
      <c r="A110" s="250" t="s">
        <v>19218</v>
      </c>
      <c r="B110" t="s">
        <v>19219</v>
      </c>
      <c r="C110" s="3">
        <v>0</v>
      </c>
      <c r="D110" s="3">
        <v>274050</v>
      </c>
      <c r="E110" s="3">
        <f t="shared" si="1"/>
        <v>274050</v>
      </c>
    </row>
    <row r="111" spans="1:5" ht="15">
      <c r="A111" s="250" t="s">
        <v>19220</v>
      </c>
      <c r="B111" t="s">
        <v>19221</v>
      </c>
      <c r="C111" s="3">
        <v>0</v>
      </c>
      <c r="D111" s="3">
        <v>30190</v>
      </c>
      <c r="E111" s="3">
        <f t="shared" si="1"/>
        <v>30190</v>
      </c>
    </row>
    <row r="112" spans="1:5" ht="15">
      <c r="A112" s="250" t="s">
        <v>19222</v>
      </c>
      <c r="B112" t="s">
        <v>19223</v>
      </c>
      <c r="C112" s="3">
        <v>0</v>
      </c>
      <c r="D112" s="3">
        <v>73195.600000000006</v>
      </c>
      <c r="E112" s="3">
        <f t="shared" si="1"/>
        <v>73195.600000000006</v>
      </c>
    </row>
    <row r="113" spans="1:5" ht="15">
      <c r="A113" s="250" t="s">
        <v>19224</v>
      </c>
      <c r="B113" t="s">
        <v>24518</v>
      </c>
      <c r="C113" s="3">
        <v>0</v>
      </c>
      <c r="D113" s="3">
        <v>2500000</v>
      </c>
      <c r="E113" s="3">
        <f t="shared" si="1"/>
        <v>2500000</v>
      </c>
    </row>
    <row r="114" spans="1:5" ht="15">
      <c r="A114" s="250" t="s">
        <v>19226</v>
      </c>
      <c r="B114" t="s">
        <v>19227</v>
      </c>
      <c r="C114" s="3">
        <v>0</v>
      </c>
      <c r="D114" s="3">
        <v>4661400</v>
      </c>
      <c r="E114" s="3">
        <f t="shared" si="1"/>
        <v>4661400</v>
      </c>
    </row>
    <row r="115" spans="1:5" ht="15">
      <c r="A115" s="250" t="s">
        <v>19228</v>
      </c>
      <c r="B115" t="s">
        <v>19229</v>
      </c>
      <c r="C115" s="3">
        <v>0</v>
      </c>
      <c r="D115" s="3">
        <v>199800</v>
      </c>
      <c r="E115" s="3">
        <f t="shared" si="1"/>
        <v>199800</v>
      </c>
    </row>
    <row r="116" spans="1:5" ht="15">
      <c r="A116" s="250" t="s">
        <v>19230</v>
      </c>
      <c r="B116" t="s">
        <v>19231</v>
      </c>
      <c r="C116" s="3">
        <v>0</v>
      </c>
      <c r="D116" s="3">
        <v>2805600</v>
      </c>
      <c r="E116" s="3">
        <f t="shared" si="1"/>
        <v>2805600</v>
      </c>
    </row>
    <row r="117" spans="1:5" ht="15">
      <c r="A117" s="250" t="s">
        <v>19232</v>
      </c>
      <c r="B117" t="s">
        <v>19233</v>
      </c>
      <c r="C117" s="3">
        <v>0</v>
      </c>
      <c r="D117" s="3">
        <v>24004800</v>
      </c>
      <c r="E117" s="3">
        <f t="shared" si="1"/>
        <v>24004800</v>
      </c>
    </row>
    <row r="118" spans="1:5" ht="15">
      <c r="A118" s="250" t="s">
        <v>19234</v>
      </c>
      <c r="B118" t="s">
        <v>19235</v>
      </c>
      <c r="C118" s="3">
        <v>0</v>
      </c>
      <c r="D118" s="3">
        <v>79492200</v>
      </c>
      <c r="E118" s="3">
        <f t="shared" si="1"/>
        <v>79492200</v>
      </c>
    </row>
    <row r="119" spans="1:5" ht="15">
      <c r="A119" s="250" t="s">
        <v>19236</v>
      </c>
      <c r="B119" t="s">
        <v>19237</v>
      </c>
      <c r="C119" s="3">
        <v>0</v>
      </c>
      <c r="D119" s="3">
        <v>46632210</v>
      </c>
      <c r="E119" s="3">
        <f t="shared" si="1"/>
        <v>46632210</v>
      </c>
    </row>
    <row r="120" spans="1:5" ht="15">
      <c r="A120" s="250" t="s">
        <v>19238</v>
      </c>
      <c r="B120" t="s">
        <v>19239</v>
      </c>
      <c r="C120" s="3">
        <v>0</v>
      </c>
      <c r="D120" s="3">
        <v>64800</v>
      </c>
      <c r="E120" s="3">
        <f t="shared" si="1"/>
        <v>64800</v>
      </c>
    </row>
    <row r="121" spans="1:5" ht="15">
      <c r="A121" s="250" t="s">
        <v>19240</v>
      </c>
      <c r="B121" t="s">
        <v>19241</v>
      </c>
      <c r="C121" s="3">
        <v>0</v>
      </c>
      <c r="D121" s="3">
        <v>1290</v>
      </c>
      <c r="E121" s="3">
        <f t="shared" si="1"/>
        <v>1290</v>
      </c>
    </row>
    <row r="122" spans="1:5" ht="15">
      <c r="A122" s="250" t="s">
        <v>19242</v>
      </c>
      <c r="B122" t="s">
        <v>19243</v>
      </c>
      <c r="C122" s="3">
        <v>0</v>
      </c>
      <c r="D122" s="3">
        <v>8700</v>
      </c>
      <c r="E122" s="3">
        <f t="shared" si="1"/>
        <v>8700</v>
      </c>
    </row>
    <row r="123" spans="1:5" ht="15">
      <c r="A123" s="250" t="s">
        <v>24519</v>
      </c>
      <c r="B123" t="s">
        <v>24520</v>
      </c>
      <c r="C123" s="3">
        <v>0</v>
      </c>
      <c r="D123" s="3">
        <v>148450</v>
      </c>
      <c r="E123" s="3">
        <f t="shared" si="1"/>
        <v>148450</v>
      </c>
    </row>
    <row r="124" spans="1:5" ht="15">
      <c r="A124" s="250" t="s">
        <v>24521</v>
      </c>
      <c r="B124" t="s">
        <v>24522</v>
      </c>
      <c r="C124" s="3">
        <v>0</v>
      </c>
      <c r="D124" s="3">
        <v>800</v>
      </c>
      <c r="E124" s="3">
        <f t="shared" si="1"/>
        <v>800</v>
      </c>
    </row>
    <row r="125" spans="1:5" ht="15">
      <c r="A125" s="250" t="s">
        <v>24523</v>
      </c>
      <c r="B125" t="s">
        <v>19244</v>
      </c>
      <c r="C125" s="3">
        <v>0</v>
      </c>
      <c r="D125" s="3">
        <v>56200</v>
      </c>
      <c r="E125" s="3">
        <f t="shared" si="1"/>
        <v>56200</v>
      </c>
    </row>
    <row r="126" spans="1:5" ht="15">
      <c r="A126" s="250" t="s">
        <v>19245</v>
      </c>
      <c r="B126" t="s">
        <v>24524</v>
      </c>
      <c r="C126" s="3">
        <v>0</v>
      </c>
      <c r="D126" s="3">
        <v>289715400</v>
      </c>
      <c r="E126" s="3">
        <f t="shared" si="1"/>
        <v>289715400</v>
      </c>
    </row>
    <row r="127" spans="1:5" ht="15">
      <c r="A127" s="250" t="s">
        <v>19246</v>
      </c>
      <c r="B127" t="s">
        <v>19247</v>
      </c>
      <c r="C127" s="3">
        <v>0</v>
      </c>
      <c r="D127" s="3">
        <v>116600</v>
      </c>
      <c r="E127" s="3">
        <f t="shared" si="1"/>
        <v>116600</v>
      </c>
    </row>
    <row r="128" spans="1:5" ht="15">
      <c r="A128" s="250" t="s">
        <v>19248</v>
      </c>
      <c r="B128" t="s">
        <v>19249</v>
      </c>
      <c r="C128" s="3">
        <v>0</v>
      </c>
      <c r="D128" s="3">
        <v>1887600</v>
      </c>
      <c r="E128" s="3">
        <f t="shared" si="1"/>
        <v>1887600</v>
      </c>
    </row>
    <row r="129" spans="1:5" ht="15">
      <c r="A129" s="250" t="s">
        <v>19250</v>
      </c>
      <c r="B129" t="s">
        <v>24525</v>
      </c>
      <c r="C129" s="3">
        <v>0</v>
      </c>
      <c r="D129" s="3">
        <v>1444000</v>
      </c>
      <c r="E129" s="3">
        <f t="shared" si="1"/>
        <v>1444000</v>
      </c>
    </row>
    <row r="130" spans="1:5" ht="15">
      <c r="A130" s="250" t="s">
        <v>19251</v>
      </c>
      <c r="B130" t="s">
        <v>19252</v>
      </c>
      <c r="C130" s="3">
        <v>0</v>
      </c>
      <c r="D130" s="3">
        <v>6809880</v>
      </c>
      <c r="E130" s="3">
        <f t="shared" si="1"/>
        <v>6809880</v>
      </c>
    </row>
    <row r="131" spans="1:5" ht="15">
      <c r="A131" s="250" t="s">
        <v>19253</v>
      </c>
      <c r="B131" t="s">
        <v>19254</v>
      </c>
      <c r="C131" s="3">
        <v>0</v>
      </c>
      <c r="D131" s="3">
        <v>287430</v>
      </c>
      <c r="E131" s="3">
        <f t="shared" si="1"/>
        <v>287430</v>
      </c>
    </row>
    <row r="132" spans="1:5" ht="15">
      <c r="A132" s="250" t="s">
        <v>24526</v>
      </c>
      <c r="B132" t="s">
        <v>24527</v>
      </c>
      <c r="C132" s="3">
        <v>0</v>
      </c>
      <c r="D132" s="3">
        <v>2113500</v>
      </c>
      <c r="E132" s="3">
        <f t="shared" si="1"/>
        <v>2113500</v>
      </c>
    </row>
    <row r="133" spans="1:5" ht="15">
      <c r="A133" s="250" t="s">
        <v>19255</v>
      </c>
      <c r="B133" t="s">
        <v>19256</v>
      </c>
      <c r="C133" s="3">
        <v>0</v>
      </c>
      <c r="D133" s="3">
        <v>19660960</v>
      </c>
      <c r="E133" s="3">
        <f t="shared" si="1"/>
        <v>19660960</v>
      </c>
    </row>
    <row r="134" spans="1:5" ht="15">
      <c r="A134" s="250" t="s">
        <v>19257</v>
      </c>
      <c r="B134" t="s">
        <v>24528</v>
      </c>
      <c r="C134" s="3">
        <v>0</v>
      </c>
      <c r="D134" s="3">
        <v>928500</v>
      </c>
      <c r="E134" s="3">
        <f t="shared" si="1"/>
        <v>928500</v>
      </c>
    </row>
    <row r="135" spans="1:5" ht="15">
      <c r="A135" s="250" t="s">
        <v>19258</v>
      </c>
      <c r="B135" t="s">
        <v>24529</v>
      </c>
      <c r="C135" s="3">
        <v>0</v>
      </c>
      <c r="D135" s="3">
        <v>150000</v>
      </c>
      <c r="E135" s="3">
        <f t="shared" si="1"/>
        <v>150000</v>
      </c>
    </row>
    <row r="136" spans="1:5" ht="15">
      <c r="A136" s="250" t="s">
        <v>19259</v>
      </c>
      <c r="B136" t="s">
        <v>24530</v>
      </c>
      <c r="C136" s="3">
        <v>0</v>
      </c>
      <c r="D136" s="3">
        <v>1026000</v>
      </c>
      <c r="E136" s="3">
        <f t="shared" si="2" ref="E136:E199">D136-C136</f>
        <v>1026000</v>
      </c>
    </row>
    <row r="137" spans="1:5" ht="15">
      <c r="A137" s="250" t="s">
        <v>19260</v>
      </c>
      <c r="B137" t="s">
        <v>19261</v>
      </c>
      <c r="C137" s="3">
        <v>0</v>
      </c>
      <c r="D137" s="3">
        <v>11625150</v>
      </c>
      <c r="E137" s="3">
        <f t="shared" si="2"/>
        <v>11625150</v>
      </c>
    </row>
    <row r="138" spans="1:5" ht="15">
      <c r="A138" s="250" t="s">
        <v>19262</v>
      </c>
      <c r="B138" t="s">
        <v>19263</v>
      </c>
      <c r="C138" s="3">
        <v>0</v>
      </c>
      <c r="D138" s="3">
        <v>3693800</v>
      </c>
      <c r="E138" s="3">
        <f t="shared" si="2"/>
        <v>3693800</v>
      </c>
    </row>
    <row r="139" spans="1:5" ht="15">
      <c r="A139" s="250" t="s">
        <v>19264</v>
      </c>
      <c r="B139" t="s">
        <v>19265</v>
      </c>
      <c r="C139" s="3">
        <v>0</v>
      </c>
      <c r="D139" s="3">
        <v>2815940</v>
      </c>
      <c r="E139" s="3">
        <f t="shared" si="2"/>
        <v>2815940</v>
      </c>
    </row>
    <row r="140" spans="1:5" ht="15">
      <c r="A140" s="250" t="s">
        <v>19266</v>
      </c>
      <c r="B140" t="s">
        <v>24531</v>
      </c>
      <c r="C140" s="3">
        <v>0</v>
      </c>
      <c r="D140" s="3">
        <v>1835400</v>
      </c>
      <c r="E140" s="3">
        <f t="shared" si="2"/>
        <v>1835400</v>
      </c>
    </row>
    <row r="141" spans="1:5" ht="15">
      <c r="A141" s="250" t="s">
        <v>19267</v>
      </c>
      <c r="B141" t="s">
        <v>19268</v>
      </c>
      <c r="C141" s="3">
        <v>0</v>
      </c>
      <c r="D141" s="3">
        <v>916000</v>
      </c>
      <c r="E141" s="3">
        <f t="shared" si="2"/>
        <v>916000</v>
      </c>
    </row>
    <row r="142" spans="1:5" ht="15">
      <c r="A142" s="250" t="s">
        <v>19269</v>
      </c>
      <c r="B142" t="s">
        <v>19270</v>
      </c>
      <c r="C142" s="3">
        <v>0</v>
      </c>
      <c r="D142" s="3">
        <v>565000</v>
      </c>
      <c r="E142" s="3">
        <f t="shared" si="2"/>
        <v>565000</v>
      </c>
    </row>
    <row r="143" spans="1:5" ht="15">
      <c r="A143" s="250" t="s">
        <v>19271</v>
      </c>
      <c r="B143" t="s">
        <v>19272</v>
      </c>
      <c r="C143" s="3">
        <v>0</v>
      </c>
      <c r="D143" s="3">
        <v>110000</v>
      </c>
      <c r="E143" s="3">
        <f t="shared" si="2"/>
        <v>110000</v>
      </c>
    </row>
    <row r="144" spans="1:5" ht="15">
      <c r="A144" s="250" t="s">
        <v>19273</v>
      </c>
      <c r="B144" t="s">
        <v>19274</v>
      </c>
      <c r="C144" s="3">
        <v>0</v>
      </c>
      <c r="D144" s="3">
        <v>60000</v>
      </c>
      <c r="E144" s="3">
        <f t="shared" si="2"/>
        <v>60000</v>
      </c>
    </row>
    <row r="145" spans="1:5" ht="15">
      <c r="A145" s="250" t="s">
        <v>19275</v>
      </c>
      <c r="B145" t="s">
        <v>19276</v>
      </c>
      <c r="C145" s="3">
        <v>0</v>
      </c>
      <c r="D145" s="3">
        <v>380000</v>
      </c>
      <c r="E145" s="3">
        <f t="shared" si="2"/>
        <v>380000</v>
      </c>
    </row>
    <row r="146" spans="1:5" ht="15">
      <c r="A146" s="250" t="s">
        <v>24532</v>
      </c>
      <c r="B146" t="s">
        <v>24533</v>
      </c>
      <c r="C146" s="3">
        <v>0</v>
      </c>
      <c r="D146" s="3">
        <v>7212000</v>
      </c>
      <c r="E146" s="3">
        <f t="shared" si="2"/>
        <v>7212000</v>
      </c>
    </row>
    <row r="147" spans="1:5" ht="15">
      <c r="A147" s="250" t="s">
        <v>24534</v>
      </c>
      <c r="B147" t="s">
        <v>24535</v>
      </c>
      <c r="C147" s="3">
        <v>0</v>
      </c>
      <c r="D147" s="3">
        <v>14000</v>
      </c>
      <c r="E147" s="3">
        <f t="shared" si="2"/>
        <v>14000</v>
      </c>
    </row>
    <row r="148" spans="1:5" ht="15">
      <c r="A148" s="250" t="s">
        <v>24536</v>
      </c>
      <c r="B148" t="s">
        <v>19277</v>
      </c>
      <c r="C148" s="3">
        <v>0</v>
      </c>
      <c r="D148" s="3">
        <v>2596000</v>
      </c>
      <c r="E148" s="3">
        <f t="shared" si="2"/>
        <v>2596000</v>
      </c>
    </row>
    <row r="149" spans="1:5" ht="15">
      <c r="A149" s="250" t="s">
        <v>19278</v>
      </c>
      <c r="B149" t="s">
        <v>19279</v>
      </c>
      <c r="C149" s="3">
        <v>0</v>
      </c>
      <c r="D149" s="3">
        <v>778000</v>
      </c>
      <c r="E149" s="3">
        <f t="shared" si="2"/>
        <v>778000</v>
      </c>
    </row>
    <row r="150" spans="1:5" ht="15">
      <c r="A150" s="250" t="s">
        <v>24537</v>
      </c>
      <c r="B150" t="s">
        <v>24538</v>
      </c>
      <c r="C150" s="3">
        <v>0</v>
      </c>
      <c r="D150" s="3">
        <v>27000</v>
      </c>
      <c r="E150" s="3">
        <f t="shared" si="2"/>
        <v>27000</v>
      </c>
    </row>
    <row r="151" spans="1:5" ht="15">
      <c r="A151" s="250" t="s">
        <v>24539</v>
      </c>
      <c r="B151" t="s">
        <v>24540</v>
      </c>
      <c r="C151" s="3">
        <v>0</v>
      </c>
      <c r="D151" s="3">
        <v>139000</v>
      </c>
      <c r="E151" s="3">
        <f t="shared" si="2"/>
        <v>139000</v>
      </c>
    </row>
    <row r="152" spans="1:5" ht="15">
      <c r="A152" s="250" t="s">
        <v>24541</v>
      </c>
      <c r="B152" t="s">
        <v>19280</v>
      </c>
      <c r="C152" s="3">
        <v>0</v>
      </c>
      <c r="D152" s="3">
        <v>72000</v>
      </c>
      <c r="E152" s="3">
        <f t="shared" si="2"/>
        <v>72000</v>
      </c>
    </row>
    <row r="153" spans="1:5" ht="15">
      <c r="A153" s="250" t="s">
        <v>19281</v>
      </c>
      <c r="B153" t="s">
        <v>19282</v>
      </c>
      <c r="C153" s="3">
        <v>0</v>
      </c>
      <c r="D153" s="3">
        <v>10000</v>
      </c>
      <c r="E153" s="3">
        <f t="shared" si="2"/>
        <v>10000</v>
      </c>
    </row>
    <row r="154" spans="1:5" ht="15">
      <c r="A154" s="250" t="s">
        <v>19283</v>
      </c>
      <c r="B154" t="s">
        <v>19284</v>
      </c>
      <c r="C154" s="3">
        <v>0</v>
      </c>
      <c r="D154" s="3">
        <v>530000</v>
      </c>
      <c r="E154" s="3">
        <f t="shared" si="2"/>
        <v>530000</v>
      </c>
    </row>
    <row r="155" spans="1:5" ht="15">
      <c r="A155" s="250" t="s">
        <v>19285</v>
      </c>
      <c r="B155" t="s">
        <v>19286</v>
      </c>
      <c r="C155" s="3">
        <v>0</v>
      </c>
      <c r="D155" s="3">
        <v>100000</v>
      </c>
      <c r="E155" s="3">
        <f t="shared" si="2"/>
        <v>100000</v>
      </c>
    </row>
    <row r="156" spans="1:5" ht="15">
      <c r="A156" s="250" t="s">
        <v>24542</v>
      </c>
      <c r="B156" t="s">
        <v>24543</v>
      </c>
      <c r="C156" s="3">
        <v>0</v>
      </c>
      <c r="D156" s="3">
        <v>12359000</v>
      </c>
      <c r="E156" s="3">
        <f t="shared" si="2"/>
        <v>12359000</v>
      </c>
    </row>
    <row r="157" spans="1:5" ht="15">
      <c r="A157" s="250" t="s">
        <v>24544</v>
      </c>
      <c r="B157" t="s">
        <v>24545</v>
      </c>
      <c r="C157" s="3">
        <v>0</v>
      </c>
      <c r="D157" s="3">
        <v>26000</v>
      </c>
      <c r="E157" s="3">
        <f t="shared" si="2"/>
        <v>26000</v>
      </c>
    </row>
    <row r="158" spans="1:5" ht="15">
      <c r="A158" s="250" t="s">
        <v>24546</v>
      </c>
      <c r="B158" t="s">
        <v>19287</v>
      </c>
      <c r="C158" s="3">
        <v>0</v>
      </c>
      <c r="D158" s="3">
        <v>4180000</v>
      </c>
      <c r="E158" s="3">
        <f t="shared" si="2"/>
        <v>4180000</v>
      </c>
    </row>
    <row r="159" spans="1:5" ht="15">
      <c r="A159" s="250" t="s">
        <v>24547</v>
      </c>
      <c r="B159" t="s">
        <v>24548</v>
      </c>
      <c r="C159" s="3">
        <v>0</v>
      </c>
      <c r="D159" s="3">
        <v>1494000</v>
      </c>
      <c r="E159" s="3">
        <f t="shared" si="2"/>
        <v>1494000</v>
      </c>
    </row>
    <row r="160" spans="1:5" ht="15">
      <c r="A160" s="250" t="s">
        <v>24549</v>
      </c>
      <c r="B160" t="s">
        <v>24550</v>
      </c>
      <c r="C160" s="3">
        <v>0</v>
      </c>
      <c r="D160" s="3">
        <v>27000</v>
      </c>
      <c r="E160" s="3">
        <f t="shared" si="2"/>
        <v>27000</v>
      </c>
    </row>
    <row r="161" spans="1:5" ht="15">
      <c r="A161" s="250" t="s">
        <v>24551</v>
      </c>
      <c r="B161" t="s">
        <v>19288</v>
      </c>
      <c r="C161" s="3">
        <v>0</v>
      </c>
      <c r="D161" s="3">
        <v>382000</v>
      </c>
      <c r="E161" s="3">
        <f t="shared" si="2"/>
        <v>382000</v>
      </c>
    </row>
    <row r="162" spans="1:5" ht="15">
      <c r="A162" s="250" t="s">
        <v>24552</v>
      </c>
      <c r="B162" t="s">
        <v>19289</v>
      </c>
      <c r="C162" s="3">
        <v>0</v>
      </c>
      <c r="D162" s="3">
        <v>10000</v>
      </c>
      <c r="E162" s="3">
        <f t="shared" si="2"/>
        <v>10000</v>
      </c>
    </row>
    <row r="163" spans="1:5" ht="15">
      <c r="A163" s="250" t="s">
        <v>24553</v>
      </c>
      <c r="B163" t="s">
        <v>24554</v>
      </c>
      <c r="C163" s="3">
        <v>0</v>
      </c>
      <c r="D163" s="3">
        <v>131000</v>
      </c>
      <c r="E163" s="3">
        <f t="shared" si="2"/>
        <v>131000</v>
      </c>
    </row>
    <row r="164" spans="1:5" ht="15">
      <c r="A164" s="250" t="s">
        <v>24555</v>
      </c>
      <c r="B164" t="s">
        <v>24556</v>
      </c>
      <c r="C164" s="3">
        <v>0</v>
      </c>
      <c r="D164" s="3">
        <v>17000</v>
      </c>
      <c r="E164" s="3">
        <f t="shared" si="2"/>
        <v>17000</v>
      </c>
    </row>
    <row r="165" spans="1:5" ht="15">
      <c r="A165" s="250" t="s">
        <v>24557</v>
      </c>
      <c r="B165" t="s">
        <v>19290</v>
      </c>
      <c r="C165" s="3">
        <v>0</v>
      </c>
      <c r="D165" s="3">
        <v>42000</v>
      </c>
      <c r="E165" s="3">
        <f t="shared" si="2"/>
        <v>42000</v>
      </c>
    </row>
    <row r="166" spans="1:5" ht="15">
      <c r="A166" s="250" t="s">
        <v>19291</v>
      </c>
      <c r="B166" t="s">
        <v>19292</v>
      </c>
      <c r="C166" s="3">
        <v>0</v>
      </c>
      <c r="D166" s="3">
        <v>75000</v>
      </c>
      <c r="E166" s="3">
        <f t="shared" si="2"/>
        <v>75000</v>
      </c>
    </row>
    <row r="167" spans="1:5" ht="15">
      <c r="A167" s="250" t="s">
        <v>19293</v>
      </c>
      <c r="B167" t="s">
        <v>24558</v>
      </c>
      <c r="C167" s="3">
        <v>0</v>
      </c>
      <c r="D167" s="3">
        <v>348000</v>
      </c>
      <c r="E167" s="3">
        <f t="shared" si="2"/>
        <v>348000</v>
      </c>
    </row>
    <row r="168" spans="1:5" ht="15">
      <c r="A168" s="250" t="s">
        <v>19294</v>
      </c>
      <c r="B168" t="s">
        <v>19295</v>
      </c>
      <c r="C168" s="3">
        <v>0</v>
      </c>
      <c r="D168" s="3">
        <v>3600000</v>
      </c>
      <c r="E168" s="3">
        <f t="shared" si="2"/>
        <v>3600000</v>
      </c>
    </row>
    <row r="169" spans="1:5" ht="15">
      <c r="A169" s="250" t="s">
        <v>19296</v>
      </c>
      <c r="B169" t="s">
        <v>19297</v>
      </c>
      <c r="C169" s="3">
        <v>0</v>
      </c>
      <c r="D169" s="3">
        <v>25000</v>
      </c>
      <c r="E169" s="3">
        <f t="shared" si="2"/>
        <v>25000</v>
      </c>
    </row>
    <row r="170" spans="1:5" ht="15">
      <c r="A170" s="250" t="s">
        <v>19298</v>
      </c>
      <c r="B170" t="s">
        <v>19299</v>
      </c>
      <c r="C170" s="3">
        <v>0</v>
      </c>
      <c r="D170" s="3">
        <v>13950228</v>
      </c>
      <c r="E170" s="3">
        <f t="shared" si="2"/>
        <v>13950228</v>
      </c>
    </row>
    <row r="171" spans="1:5" ht="15">
      <c r="A171" s="250" t="s">
        <v>19300</v>
      </c>
      <c r="B171" t="s">
        <v>19301</v>
      </c>
      <c r="C171" s="3">
        <v>0</v>
      </c>
      <c r="D171" s="3">
        <v>253500</v>
      </c>
      <c r="E171" s="3">
        <f t="shared" si="2"/>
        <v>253500</v>
      </c>
    </row>
    <row r="172" spans="1:5" ht="15">
      <c r="A172" s="250" t="s">
        <v>24559</v>
      </c>
      <c r="B172" t="s">
        <v>24560</v>
      </c>
      <c r="C172" s="3">
        <v>0</v>
      </c>
      <c r="D172" s="3">
        <v>3101622</v>
      </c>
      <c r="E172" s="3">
        <f t="shared" si="2"/>
        <v>3101622</v>
      </c>
    </row>
    <row r="173" spans="1:5" ht="15">
      <c r="A173" s="250" t="s">
        <v>24561</v>
      </c>
      <c r="B173" t="s">
        <v>24562</v>
      </c>
      <c r="C173" s="3">
        <v>0</v>
      </c>
      <c r="D173" s="3">
        <v>51000</v>
      </c>
      <c r="E173" s="3">
        <f t="shared" si="2"/>
        <v>51000</v>
      </c>
    </row>
    <row r="174" spans="1:5" ht="15">
      <c r="A174" s="250" t="s">
        <v>19302</v>
      </c>
      <c r="B174" t="s">
        <v>19303</v>
      </c>
      <c r="C174" s="3">
        <v>0</v>
      </c>
      <c r="D174" s="3">
        <v>24910000</v>
      </c>
      <c r="E174" s="3">
        <f t="shared" si="2"/>
        <v>24910000</v>
      </c>
    </row>
    <row r="175" spans="1:5" ht="15">
      <c r="A175" s="250" t="s">
        <v>19304</v>
      </c>
      <c r="B175" t="s">
        <v>19305</v>
      </c>
      <c r="C175" s="3">
        <v>0</v>
      </c>
      <c r="D175" s="3">
        <v>10465010</v>
      </c>
      <c r="E175" s="3">
        <f t="shared" si="2"/>
        <v>10465010</v>
      </c>
    </row>
    <row r="176" spans="1:5" ht="15">
      <c r="A176" s="250" t="s">
        <v>19306</v>
      </c>
      <c r="B176" t="s">
        <v>19307</v>
      </c>
      <c r="C176" s="3">
        <v>0</v>
      </c>
      <c r="D176" s="3">
        <v>56883</v>
      </c>
      <c r="E176" s="3">
        <f t="shared" si="2"/>
        <v>56883</v>
      </c>
    </row>
    <row r="177" spans="1:5" ht="15" hidden="1">
      <c r="A177" s="250" t="s">
        <v>19308</v>
      </c>
      <c r="B177" t="s">
        <v>19309</v>
      </c>
      <c r="C177" s="3">
        <v>0</v>
      </c>
      <c r="D177" s="3">
        <v>111000</v>
      </c>
      <c r="E177" s="3">
        <f t="shared" si="2"/>
        <v>111000</v>
      </c>
    </row>
    <row r="178" spans="1:5" ht="15" hidden="1">
      <c r="A178" s="250" t="s">
        <v>19310</v>
      </c>
      <c r="B178" t="s">
        <v>19311</v>
      </c>
      <c r="C178" s="3">
        <v>0</v>
      </c>
      <c r="D178" s="3">
        <v>7254600</v>
      </c>
      <c r="E178" s="3">
        <f t="shared" si="2"/>
        <v>7254600</v>
      </c>
    </row>
    <row r="179" spans="1:5" ht="15" hidden="1">
      <c r="A179" s="250" t="s">
        <v>19312</v>
      </c>
      <c r="B179" t="s">
        <v>19313</v>
      </c>
      <c r="C179" s="3">
        <v>0</v>
      </c>
      <c r="D179" s="3">
        <v>742400</v>
      </c>
      <c r="E179" s="3">
        <f t="shared" si="2"/>
        <v>742400</v>
      </c>
    </row>
    <row r="180" spans="1:5" ht="15" hidden="1">
      <c r="A180" s="250" t="s">
        <v>19314</v>
      </c>
      <c r="B180" t="s">
        <v>24563</v>
      </c>
      <c r="C180" s="3">
        <v>0</v>
      </c>
      <c r="D180" s="3">
        <v>616500</v>
      </c>
      <c r="E180" s="3">
        <f t="shared" si="2"/>
        <v>616500</v>
      </c>
    </row>
    <row r="181" spans="1:5" ht="15" hidden="1">
      <c r="A181" s="250" t="s">
        <v>24564</v>
      </c>
      <c r="B181" t="s">
        <v>24565</v>
      </c>
      <c r="C181" s="3">
        <v>0</v>
      </c>
      <c r="D181" s="3">
        <v>20000</v>
      </c>
      <c r="E181" s="3">
        <f t="shared" si="2"/>
        <v>20000</v>
      </c>
    </row>
    <row r="182" spans="1:5" ht="15">
      <c r="A182" s="250" t="s">
        <v>19315</v>
      </c>
      <c r="B182" t="s">
        <v>24566</v>
      </c>
      <c r="C182" s="3">
        <v>0</v>
      </c>
      <c r="D182" s="3">
        <v>6291668</v>
      </c>
      <c r="E182" s="3">
        <f t="shared" si="2"/>
        <v>6291668</v>
      </c>
    </row>
    <row r="183" spans="1:8" s="288" customFormat="1" ht="15">
      <c r="A183" s="287" t="s">
        <v>19316</v>
      </c>
      <c r="B183" s="288" t="s">
        <v>19317</v>
      </c>
      <c r="C183" s="289">
        <v>0</v>
      </c>
      <c r="D183" s="289">
        <v>7975500</v>
      </c>
      <c r="E183" s="289">
        <f t="shared" si="2"/>
        <v>7975500</v>
      </c>
      <c r="G183" s="288">
        <v>19500</v>
      </c>
      <c r="H183" s="288">
        <f>E183/G183</f>
        <v>409</v>
      </c>
    </row>
    <row r="184" spans="1:8" s="288" customFormat="1" ht="15">
      <c r="A184" s="287" t="s">
        <v>19318</v>
      </c>
      <c r="B184" s="288" t="s">
        <v>19319</v>
      </c>
      <c r="C184" s="289">
        <v>0</v>
      </c>
      <c r="D184" s="289">
        <v>9129500</v>
      </c>
      <c r="E184" s="289">
        <f t="shared" si="2"/>
        <v>9129500</v>
      </c>
      <c r="G184" s="288">
        <v>9500</v>
      </c>
      <c r="H184" s="288">
        <f>E184/G184</f>
        <v>961</v>
      </c>
    </row>
    <row r="185" spans="1:5" ht="15">
      <c r="A185" s="250" t="s">
        <v>19322</v>
      </c>
      <c r="B185" t="s">
        <v>19323</v>
      </c>
      <c r="C185" s="3">
        <v>0</v>
      </c>
      <c r="D185" s="3">
        <v>250000</v>
      </c>
      <c r="E185" s="3">
        <f t="shared" si="2"/>
        <v>250000</v>
      </c>
    </row>
    <row r="186" spans="1:5" ht="15">
      <c r="A186" s="250" t="s">
        <v>19324</v>
      </c>
      <c r="B186" t="s">
        <v>19325</v>
      </c>
      <c r="C186" s="3">
        <v>0</v>
      </c>
      <c r="D186" s="3">
        <v>600000</v>
      </c>
      <c r="E186" s="3">
        <f t="shared" si="2"/>
        <v>600000</v>
      </c>
    </row>
    <row r="187" spans="1:5" ht="15">
      <c r="A187" s="250" t="s">
        <v>19326</v>
      </c>
      <c r="B187" t="s">
        <v>24567</v>
      </c>
      <c r="C187" s="3">
        <v>0</v>
      </c>
      <c r="D187" s="3">
        <v>17125000</v>
      </c>
      <c r="E187" s="3">
        <f t="shared" si="2"/>
        <v>17125000</v>
      </c>
    </row>
    <row r="188" spans="1:5" ht="15">
      <c r="A188" s="250" t="s">
        <v>19327</v>
      </c>
      <c r="B188" t="s">
        <v>19328</v>
      </c>
      <c r="C188" s="3">
        <v>0</v>
      </c>
      <c r="D188" s="3">
        <v>795000</v>
      </c>
      <c r="E188" s="3">
        <f t="shared" si="2"/>
        <v>795000</v>
      </c>
    </row>
    <row r="189" spans="1:5" ht="15">
      <c r="A189" s="250" t="s">
        <v>19329</v>
      </c>
      <c r="B189" t="s">
        <v>19330</v>
      </c>
      <c r="C189" s="3">
        <v>0</v>
      </c>
      <c r="D189" s="3">
        <v>1056000</v>
      </c>
      <c r="E189" s="3">
        <f t="shared" si="2"/>
        <v>1056000</v>
      </c>
    </row>
    <row r="190" spans="1:5" ht="15">
      <c r="A190" s="250" t="s">
        <v>19331</v>
      </c>
      <c r="B190" t="s">
        <v>19332</v>
      </c>
      <c r="C190" s="3">
        <v>0</v>
      </c>
      <c r="D190" s="3">
        <v>1561900</v>
      </c>
      <c r="E190" s="3">
        <f t="shared" si="2"/>
        <v>1561900</v>
      </c>
    </row>
    <row r="191" spans="1:5" ht="15">
      <c r="A191" s="250" t="s">
        <v>19333</v>
      </c>
      <c r="B191" t="s">
        <v>19334</v>
      </c>
      <c r="C191" s="3">
        <v>0</v>
      </c>
      <c r="D191" s="3">
        <v>1930320</v>
      </c>
      <c r="E191" s="3">
        <f t="shared" si="2"/>
        <v>1930320</v>
      </c>
    </row>
    <row r="192" spans="1:5" ht="15">
      <c r="A192" s="250" t="s">
        <v>24568</v>
      </c>
      <c r="B192" t="s">
        <v>24569</v>
      </c>
      <c r="C192" s="3">
        <v>0</v>
      </c>
      <c r="D192" s="3">
        <v>1875000</v>
      </c>
      <c r="E192" s="3">
        <f t="shared" si="2"/>
        <v>1875000</v>
      </c>
    </row>
    <row r="193" spans="1:5" ht="15">
      <c r="A193" s="250" t="s">
        <v>19335</v>
      </c>
      <c r="B193" t="s">
        <v>19336</v>
      </c>
      <c r="C193" s="3">
        <v>0</v>
      </c>
      <c r="D193" s="3">
        <v>1117000</v>
      </c>
      <c r="E193" s="3">
        <f t="shared" si="2"/>
        <v>1117000</v>
      </c>
    </row>
    <row r="194" spans="1:5" ht="15">
      <c r="A194" s="250" t="s">
        <v>19337</v>
      </c>
      <c r="B194" t="s">
        <v>19338</v>
      </c>
      <c r="C194" s="3">
        <v>0</v>
      </c>
      <c r="D194" s="3">
        <v>4871000</v>
      </c>
      <c r="E194" s="3">
        <f t="shared" si="2"/>
        <v>4871000</v>
      </c>
    </row>
    <row r="195" spans="1:5" ht="15">
      <c r="A195" s="250" t="s">
        <v>19339</v>
      </c>
      <c r="B195" t="s">
        <v>24570</v>
      </c>
      <c r="C195" s="3">
        <v>0</v>
      </c>
      <c r="D195" s="3">
        <v>2510000</v>
      </c>
      <c r="E195" s="3">
        <f t="shared" si="2"/>
        <v>2510000</v>
      </c>
    </row>
    <row r="196" spans="1:5" ht="15">
      <c r="A196" s="250" t="s">
        <v>19340</v>
      </c>
      <c r="B196" t="s">
        <v>19341</v>
      </c>
      <c r="C196" s="3">
        <v>0</v>
      </c>
      <c r="D196" s="3">
        <v>1561000</v>
      </c>
      <c r="E196" s="3">
        <f t="shared" si="2"/>
        <v>1561000</v>
      </c>
    </row>
    <row r="197" spans="1:5" ht="15">
      <c r="A197" s="250" t="s">
        <v>19342</v>
      </c>
      <c r="B197" t="s">
        <v>19343</v>
      </c>
      <c r="C197" s="3">
        <v>0</v>
      </c>
      <c r="D197" s="3">
        <v>340200</v>
      </c>
      <c r="E197" s="3">
        <f t="shared" si="2"/>
        <v>340200</v>
      </c>
    </row>
    <row r="198" spans="1:5" ht="15">
      <c r="A198" s="250" t="s">
        <v>19344</v>
      </c>
      <c r="B198" t="s">
        <v>19345</v>
      </c>
      <c r="C198" s="3">
        <v>0</v>
      </c>
      <c r="D198" s="3">
        <v>531000</v>
      </c>
      <c r="E198" s="3">
        <f t="shared" si="2"/>
        <v>531000</v>
      </c>
    </row>
    <row r="199" spans="1:5" ht="15">
      <c r="A199" s="250" t="s">
        <v>19346</v>
      </c>
      <c r="B199" t="s">
        <v>19347</v>
      </c>
      <c r="C199" s="3">
        <v>0</v>
      </c>
      <c r="D199" s="3">
        <v>2665000</v>
      </c>
      <c r="E199" s="3">
        <f t="shared" si="2"/>
        <v>2665000</v>
      </c>
    </row>
    <row r="200" spans="1:5" ht="15">
      <c r="A200" s="250" t="s">
        <v>19348</v>
      </c>
      <c r="B200" t="s">
        <v>19349</v>
      </c>
      <c r="C200" s="3">
        <v>0</v>
      </c>
      <c r="D200" s="3">
        <v>252000</v>
      </c>
      <c r="E200" s="3">
        <f t="shared" si="3" ref="E200:E263">D200-C200</f>
        <v>252000</v>
      </c>
    </row>
    <row r="201" spans="1:5" ht="15">
      <c r="A201" s="250" t="s">
        <v>19350</v>
      </c>
      <c r="B201" t="s">
        <v>24571</v>
      </c>
      <c r="C201" s="3">
        <v>0</v>
      </c>
      <c r="D201" s="3">
        <v>1720000</v>
      </c>
      <c r="E201" s="3">
        <f t="shared" si="3"/>
        <v>1720000</v>
      </c>
    </row>
    <row r="202" spans="1:5" ht="15">
      <c r="A202" s="250" t="s">
        <v>19351</v>
      </c>
      <c r="B202" t="s">
        <v>19352</v>
      </c>
      <c r="C202" s="3">
        <v>0</v>
      </c>
      <c r="D202" s="3">
        <v>960000</v>
      </c>
      <c r="E202" s="3">
        <f t="shared" si="3"/>
        <v>960000</v>
      </c>
    </row>
    <row r="203" spans="1:5" ht="15">
      <c r="A203" s="250" t="s">
        <v>19353</v>
      </c>
      <c r="B203" t="s">
        <v>19354</v>
      </c>
      <c r="C203" s="3">
        <v>0</v>
      </c>
      <c r="D203" s="3">
        <v>480000</v>
      </c>
      <c r="E203" s="3">
        <f t="shared" si="3"/>
        <v>480000</v>
      </c>
    </row>
    <row r="204" spans="1:5" ht="15">
      <c r="A204" s="250" t="s">
        <v>24572</v>
      </c>
      <c r="B204" t="s">
        <v>24573</v>
      </c>
      <c r="C204" s="3">
        <v>0</v>
      </c>
      <c r="D204" s="3">
        <v>25000</v>
      </c>
      <c r="E204" s="3">
        <f t="shared" si="3"/>
        <v>25000</v>
      </c>
    </row>
    <row r="205" spans="1:5" ht="15">
      <c r="A205" s="250" t="s">
        <v>19355</v>
      </c>
      <c r="B205" t="s">
        <v>19356</v>
      </c>
      <c r="C205" s="3">
        <v>0</v>
      </c>
      <c r="D205" s="3">
        <v>100000</v>
      </c>
      <c r="E205" s="3">
        <f t="shared" si="3"/>
        <v>100000</v>
      </c>
    </row>
    <row r="206" spans="1:5" ht="15">
      <c r="A206" s="250" t="s">
        <v>19357</v>
      </c>
      <c r="B206" t="s">
        <v>19358</v>
      </c>
      <c r="C206" s="3">
        <v>0</v>
      </c>
      <c r="D206" s="3">
        <v>77660</v>
      </c>
      <c r="E206" s="3">
        <f t="shared" si="3"/>
        <v>77660</v>
      </c>
    </row>
    <row r="207" spans="1:5" ht="15">
      <c r="A207" s="250" t="s">
        <v>19359</v>
      </c>
      <c r="B207" t="s">
        <v>19360</v>
      </c>
      <c r="C207" s="3">
        <v>0</v>
      </c>
      <c r="D207" s="3">
        <v>99815</v>
      </c>
      <c r="E207" s="3">
        <f t="shared" si="3"/>
        <v>99815</v>
      </c>
    </row>
    <row r="208" spans="1:5" ht="15">
      <c r="A208" s="250" t="s">
        <v>19361</v>
      </c>
      <c r="B208" t="s">
        <v>19362</v>
      </c>
      <c r="C208" s="3">
        <v>0</v>
      </c>
      <c r="D208" s="3">
        <v>104280</v>
      </c>
      <c r="E208" s="3">
        <f t="shared" si="3"/>
        <v>104280</v>
      </c>
    </row>
    <row r="209" spans="1:5" ht="15">
      <c r="A209" s="250" t="s">
        <v>19363</v>
      </c>
      <c r="B209" t="s">
        <v>19364</v>
      </c>
      <c r="C209" s="3">
        <v>0</v>
      </c>
      <c r="D209" s="3">
        <v>948211</v>
      </c>
      <c r="E209" s="3">
        <f t="shared" si="3"/>
        <v>948211</v>
      </c>
    </row>
    <row r="210" spans="1:5" ht="15">
      <c r="A210" s="250" t="s">
        <v>19367</v>
      </c>
      <c r="B210" t="s">
        <v>19368</v>
      </c>
      <c r="C210" s="3">
        <v>0</v>
      </c>
      <c r="D210" s="3">
        <v>9800000</v>
      </c>
      <c r="E210" s="3">
        <f t="shared" si="3"/>
        <v>9800000</v>
      </c>
    </row>
    <row r="211" spans="1:5" ht="15">
      <c r="A211" s="250" t="s">
        <v>19369</v>
      </c>
      <c r="B211" t="s">
        <v>19370</v>
      </c>
      <c r="C211" s="3">
        <v>0</v>
      </c>
      <c r="D211" s="3">
        <v>12595000</v>
      </c>
      <c r="E211" s="3">
        <f t="shared" si="3"/>
        <v>12595000</v>
      </c>
    </row>
    <row r="212" spans="1:5" ht="15">
      <c r="A212" s="250" t="s">
        <v>19371</v>
      </c>
      <c r="B212" t="s">
        <v>19372</v>
      </c>
      <c r="C212" s="3">
        <v>0</v>
      </c>
      <c r="D212" s="3">
        <v>1980000</v>
      </c>
      <c r="E212" s="3">
        <f t="shared" si="3"/>
        <v>1980000</v>
      </c>
    </row>
    <row r="213" spans="1:5" ht="15">
      <c r="A213" s="250" t="s">
        <v>19373</v>
      </c>
      <c r="B213" t="s">
        <v>19374</v>
      </c>
      <c r="C213" s="3">
        <v>0</v>
      </c>
      <c r="D213" s="3">
        <v>4750000</v>
      </c>
      <c r="E213" s="3">
        <f t="shared" si="3"/>
        <v>4750000</v>
      </c>
    </row>
    <row r="214" spans="1:5" ht="15">
      <c r="A214" s="250" t="s">
        <v>19375</v>
      </c>
      <c r="B214" t="s">
        <v>19376</v>
      </c>
      <c r="C214" s="3">
        <v>0</v>
      </c>
      <c r="D214" s="3">
        <v>500000</v>
      </c>
      <c r="E214" s="3">
        <f t="shared" si="3"/>
        <v>500000</v>
      </c>
    </row>
    <row r="215" spans="1:5" ht="15">
      <c r="A215" s="250" t="s">
        <v>19377</v>
      </c>
      <c r="B215" t="s">
        <v>19378</v>
      </c>
      <c r="C215" s="3">
        <v>0</v>
      </c>
      <c r="D215" s="3">
        <v>45540000</v>
      </c>
      <c r="E215" s="3">
        <f t="shared" si="3"/>
        <v>45540000</v>
      </c>
    </row>
    <row r="216" spans="1:5" ht="15">
      <c r="A216" s="250" t="s">
        <v>19379</v>
      </c>
      <c r="B216" t="s">
        <v>19380</v>
      </c>
      <c r="C216" s="3">
        <v>0</v>
      </c>
      <c r="D216" s="3">
        <v>5280000</v>
      </c>
      <c r="E216" s="3">
        <f t="shared" si="3"/>
        <v>5280000</v>
      </c>
    </row>
    <row r="217" spans="1:5" ht="15">
      <c r="A217" s="250" t="s">
        <v>19381</v>
      </c>
      <c r="B217" t="s">
        <v>19382</v>
      </c>
      <c r="C217" s="3">
        <v>0</v>
      </c>
      <c r="D217" s="3">
        <v>14800000</v>
      </c>
      <c r="E217" s="3">
        <f t="shared" si="3"/>
        <v>14800000</v>
      </c>
    </row>
    <row r="218" spans="1:5" ht="15">
      <c r="A218" s="250" t="s">
        <v>19383</v>
      </c>
      <c r="B218" t="s">
        <v>19384</v>
      </c>
      <c r="C218" s="3">
        <v>0</v>
      </c>
      <c r="D218" s="3">
        <v>2400000</v>
      </c>
      <c r="E218" s="3">
        <f t="shared" si="3"/>
        <v>2400000</v>
      </c>
    </row>
    <row r="219" spans="1:5" ht="15">
      <c r="A219" s="250" t="s">
        <v>19385</v>
      </c>
      <c r="B219" t="s">
        <v>19386</v>
      </c>
      <c r="C219" s="3">
        <v>0</v>
      </c>
      <c r="D219" s="3">
        <v>3000000</v>
      </c>
      <c r="E219" s="3">
        <f t="shared" si="3"/>
        <v>3000000</v>
      </c>
    </row>
    <row r="220" spans="1:5" ht="15">
      <c r="A220" s="250" t="s">
        <v>19387</v>
      </c>
      <c r="B220" t="s">
        <v>19388</v>
      </c>
      <c r="C220" s="3">
        <v>0</v>
      </c>
      <c r="D220" s="3">
        <v>6116000</v>
      </c>
      <c r="E220" s="3">
        <f t="shared" si="3"/>
        <v>6116000</v>
      </c>
    </row>
    <row r="221" spans="1:5" ht="15">
      <c r="A221" s="250" t="s">
        <v>19389</v>
      </c>
      <c r="B221" t="s">
        <v>19390</v>
      </c>
      <c r="C221" s="3">
        <v>0</v>
      </c>
      <c r="D221" s="3">
        <v>616000</v>
      </c>
      <c r="E221" s="3">
        <f t="shared" si="3"/>
        <v>616000</v>
      </c>
    </row>
    <row r="222" spans="1:5" ht="15">
      <c r="A222" s="250" t="s">
        <v>19391</v>
      </c>
      <c r="B222" t="s">
        <v>19392</v>
      </c>
      <c r="C222" s="3">
        <v>0</v>
      </c>
      <c r="D222" s="3">
        <v>1040000</v>
      </c>
      <c r="E222" s="3">
        <f t="shared" si="3"/>
        <v>1040000</v>
      </c>
    </row>
    <row r="223" spans="1:5" ht="15">
      <c r="A223" s="250" t="s">
        <v>19393</v>
      </c>
      <c r="B223" t="s">
        <v>19394</v>
      </c>
      <c r="C223" s="3">
        <v>0</v>
      </c>
      <c r="D223" s="3">
        <v>30690000</v>
      </c>
      <c r="E223" s="3">
        <f t="shared" si="3"/>
        <v>30690000</v>
      </c>
    </row>
    <row r="224" spans="1:5" ht="15">
      <c r="A224" s="250" t="s">
        <v>19395</v>
      </c>
      <c r="B224" t="s">
        <v>19396</v>
      </c>
      <c r="C224" s="3">
        <v>0</v>
      </c>
      <c r="D224" s="3">
        <v>1980000</v>
      </c>
      <c r="E224" s="3">
        <f t="shared" si="3"/>
        <v>1980000</v>
      </c>
    </row>
    <row r="225" spans="1:5" ht="15">
      <c r="A225" s="250" t="s">
        <v>19397</v>
      </c>
      <c r="B225" t="s">
        <v>19398</v>
      </c>
      <c r="C225" s="3">
        <v>0</v>
      </c>
      <c r="D225" s="3">
        <v>21150000</v>
      </c>
      <c r="E225" s="3">
        <f t="shared" si="3"/>
        <v>21150000</v>
      </c>
    </row>
    <row r="226" spans="1:5" ht="15">
      <c r="A226" s="250" t="s">
        <v>19401</v>
      </c>
      <c r="B226" t="s">
        <v>19402</v>
      </c>
      <c r="C226" s="3">
        <v>0</v>
      </c>
      <c r="D226" s="3">
        <v>10683050</v>
      </c>
      <c r="E226" s="3">
        <f t="shared" si="3"/>
        <v>10683050</v>
      </c>
    </row>
    <row r="227" spans="1:5" ht="15">
      <c r="A227" s="250" t="s">
        <v>19403</v>
      </c>
      <c r="B227" t="s">
        <v>19404</v>
      </c>
      <c r="C227" s="3">
        <v>0</v>
      </c>
      <c r="D227" s="3">
        <v>13211450</v>
      </c>
      <c r="E227" s="3">
        <f t="shared" si="3"/>
        <v>13211450</v>
      </c>
    </row>
    <row r="228" spans="1:5" ht="15">
      <c r="A228" s="250" t="s">
        <v>19405</v>
      </c>
      <c r="B228" t="s">
        <v>24574</v>
      </c>
      <c r="C228" s="3">
        <v>0</v>
      </c>
      <c r="D228" s="3">
        <v>10200000</v>
      </c>
      <c r="E228" s="3">
        <f t="shared" si="3"/>
        <v>10200000</v>
      </c>
    </row>
    <row r="229" spans="1:5" ht="15">
      <c r="A229" s="250" t="s">
        <v>19407</v>
      </c>
      <c r="B229" t="s">
        <v>24575</v>
      </c>
      <c r="C229" s="3">
        <v>0</v>
      </c>
      <c r="D229" s="3">
        <v>450000</v>
      </c>
      <c r="E229" s="3">
        <f t="shared" si="3"/>
        <v>450000</v>
      </c>
    </row>
    <row r="230" spans="1:5" ht="15">
      <c r="A230" s="250" t="s">
        <v>19409</v>
      </c>
      <c r="B230" t="s">
        <v>19410</v>
      </c>
      <c r="C230" s="3">
        <v>0</v>
      </c>
      <c r="D230" s="3">
        <v>1150000</v>
      </c>
      <c r="E230" s="3">
        <f t="shared" si="3"/>
        <v>1150000</v>
      </c>
    </row>
    <row r="231" spans="1:5" ht="15">
      <c r="A231" s="250" t="s">
        <v>19411</v>
      </c>
      <c r="B231" t="s">
        <v>24576</v>
      </c>
      <c r="C231" s="3">
        <v>0</v>
      </c>
      <c r="D231" s="3">
        <v>3180000</v>
      </c>
      <c r="E231" s="3">
        <f t="shared" si="3"/>
        <v>3180000</v>
      </c>
    </row>
    <row r="232" spans="1:5" ht="15">
      <c r="A232" s="250" t="s">
        <v>19413</v>
      </c>
      <c r="B232" t="s">
        <v>24577</v>
      </c>
      <c r="C232" s="3">
        <v>0</v>
      </c>
      <c r="D232" s="3">
        <v>165000</v>
      </c>
      <c r="E232" s="3">
        <f t="shared" si="3"/>
        <v>165000</v>
      </c>
    </row>
    <row r="233" spans="1:5" ht="15">
      <c r="A233" s="250" t="s">
        <v>19415</v>
      </c>
      <c r="B233" t="s">
        <v>24578</v>
      </c>
      <c r="C233" s="3">
        <v>0</v>
      </c>
      <c r="D233" s="3">
        <v>100000</v>
      </c>
      <c r="E233" s="3">
        <f t="shared" si="3"/>
        <v>100000</v>
      </c>
    </row>
    <row r="234" spans="1:5" ht="15">
      <c r="A234" s="250" t="s">
        <v>19417</v>
      </c>
      <c r="B234" t="s">
        <v>19418</v>
      </c>
      <c r="C234" s="3">
        <v>0</v>
      </c>
      <c r="D234" s="3">
        <v>5050000</v>
      </c>
      <c r="E234" s="3">
        <f t="shared" si="3"/>
        <v>5050000</v>
      </c>
    </row>
    <row r="235" spans="1:5" ht="15">
      <c r="A235" s="250" t="s">
        <v>19419</v>
      </c>
      <c r="B235" t="s">
        <v>19420</v>
      </c>
      <c r="C235" s="3">
        <v>0</v>
      </c>
      <c r="D235" s="3">
        <v>2670000</v>
      </c>
      <c r="E235" s="3">
        <f t="shared" si="3"/>
        <v>2670000</v>
      </c>
    </row>
    <row r="236" spans="1:5" ht="15">
      <c r="A236" s="250" t="s">
        <v>19421</v>
      </c>
      <c r="B236" t="s">
        <v>19422</v>
      </c>
      <c r="C236" s="3">
        <v>0</v>
      </c>
      <c r="D236" s="3">
        <v>320000</v>
      </c>
      <c r="E236" s="3">
        <f t="shared" si="3"/>
        <v>320000</v>
      </c>
    </row>
    <row r="237" spans="1:5" ht="15">
      <c r="A237" s="250" t="s">
        <v>19423</v>
      </c>
      <c r="B237" t="s">
        <v>19424</v>
      </c>
      <c r="C237" s="3">
        <v>0</v>
      </c>
      <c r="D237" s="3">
        <v>470000</v>
      </c>
      <c r="E237" s="3">
        <f t="shared" si="3"/>
        <v>470000</v>
      </c>
    </row>
    <row r="238" spans="1:5" ht="15">
      <c r="A238" s="250" t="s">
        <v>19425</v>
      </c>
      <c r="B238" t="s">
        <v>19426</v>
      </c>
      <c r="C238" s="3">
        <v>0</v>
      </c>
      <c r="D238" s="3">
        <v>3060000</v>
      </c>
      <c r="E238" s="3">
        <f t="shared" si="3"/>
        <v>3060000</v>
      </c>
    </row>
    <row r="239" spans="1:5" ht="15">
      <c r="A239" s="250" t="s">
        <v>24579</v>
      </c>
      <c r="B239" t="s">
        <v>24580</v>
      </c>
      <c r="C239" s="3">
        <v>0</v>
      </c>
      <c r="D239" s="3">
        <v>120000</v>
      </c>
      <c r="E239" s="3">
        <f t="shared" si="3"/>
        <v>120000</v>
      </c>
    </row>
    <row r="240" spans="1:5" ht="15">
      <c r="A240" s="250" t="s">
        <v>19427</v>
      </c>
      <c r="B240" t="s">
        <v>19428</v>
      </c>
      <c r="C240" s="3">
        <v>0</v>
      </c>
      <c r="D240" s="3">
        <v>1200000</v>
      </c>
      <c r="E240" s="3">
        <f t="shared" si="3"/>
        <v>1200000</v>
      </c>
    </row>
    <row r="241" spans="1:5" ht="15">
      <c r="A241" s="250" t="s">
        <v>19429</v>
      </c>
      <c r="B241" t="s">
        <v>19430</v>
      </c>
      <c r="C241" s="3">
        <v>0</v>
      </c>
      <c r="D241" s="3">
        <v>300000</v>
      </c>
      <c r="E241" s="3">
        <f t="shared" si="3"/>
        <v>300000</v>
      </c>
    </row>
    <row r="242" spans="1:5" ht="15">
      <c r="A242" s="250" t="s">
        <v>19431</v>
      </c>
      <c r="B242" t="s">
        <v>19432</v>
      </c>
      <c r="C242" s="3">
        <v>0</v>
      </c>
      <c r="D242" s="3">
        <v>36000</v>
      </c>
      <c r="E242" s="3">
        <f t="shared" si="3"/>
        <v>36000</v>
      </c>
    </row>
    <row r="243" spans="1:5" ht="15">
      <c r="A243" s="250" t="s">
        <v>19433</v>
      </c>
      <c r="B243" t="s">
        <v>19434</v>
      </c>
      <c r="C243" s="3">
        <v>0</v>
      </c>
      <c r="D243" s="3">
        <v>636000</v>
      </c>
      <c r="E243" s="3">
        <f t="shared" si="3"/>
        <v>636000</v>
      </c>
    </row>
    <row r="244" spans="1:5" ht="15">
      <c r="A244" s="250" t="s">
        <v>24581</v>
      </c>
      <c r="B244" t="s">
        <v>24582</v>
      </c>
      <c r="C244" s="3">
        <v>0</v>
      </c>
      <c r="D244" s="3">
        <v>200000</v>
      </c>
      <c r="E244" s="3">
        <f t="shared" si="3"/>
        <v>200000</v>
      </c>
    </row>
    <row r="245" spans="1:5" ht="15">
      <c r="A245" s="250" t="s">
        <v>24583</v>
      </c>
      <c r="B245" t="s">
        <v>24584</v>
      </c>
      <c r="C245" s="3">
        <v>0</v>
      </c>
      <c r="D245" s="3">
        <v>160000</v>
      </c>
      <c r="E245" s="3">
        <f t="shared" si="3"/>
        <v>160000</v>
      </c>
    </row>
    <row r="246" spans="1:5" ht="15">
      <c r="A246" s="250" t="s">
        <v>24585</v>
      </c>
      <c r="B246" t="s">
        <v>24586</v>
      </c>
      <c r="C246" s="3">
        <v>0</v>
      </c>
      <c r="D246" s="3">
        <v>0</v>
      </c>
      <c r="E246" s="3">
        <f t="shared" si="3"/>
        <v>0</v>
      </c>
    </row>
    <row r="247" spans="1:5" ht="15">
      <c r="A247" s="250" t="s">
        <v>24587</v>
      </c>
      <c r="B247" t="s">
        <v>24588</v>
      </c>
      <c r="C247" s="3">
        <v>0</v>
      </c>
      <c r="D247" s="3">
        <v>165000</v>
      </c>
      <c r="E247" s="3">
        <f t="shared" si="3"/>
        <v>165000</v>
      </c>
    </row>
    <row r="248" spans="1:5" ht="15">
      <c r="A248" s="250" t="s">
        <v>24589</v>
      </c>
      <c r="B248" t="s">
        <v>24590</v>
      </c>
      <c r="C248" s="3">
        <v>0</v>
      </c>
      <c r="D248" s="3">
        <v>990000</v>
      </c>
      <c r="E248" s="3">
        <f t="shared" si="3"/>
        <v>990000</v>
      </c>
    </row>
    <row r="249" spans="1:5" ht="15">
      <c r="A249" s="250" t="s">
        <v>24591</v>
      </c>
      <c r="B249" t="s">
        <v>24592</v>
      </c>
      <c r="C249" s="3">
        <v>0</v>
      </c>
      <c r="D249" s="3">
        <v>215000</v>
      </c>
      <c r="E249" s="3">
        <f t="shared" si="3"/>
        <v>215000</v>
      </c>
    </row>
    <row r="250" spans="1:5" ht="15">
      <c r="A250" s="250" t="s">
        <v>24593</v>
      </c>
      <c r="B250" t="s">
        <v>24594</v>
      </c>
      <c r="C250" s="3">
        <v>0</v>
      </c>
      <c r="D250" s="3">
        <v>55000</v>
      </c>
      <c r="E250" s="3">
        <f t="shared" si="3"/>
        <v>55000</v>
      </c>
    </row>
    <row r="251" spans="1:5" ht="15">
      <c r="A251" s="250" t="s">
        <v>24595</v>
      </c>
      <c r="B251" t="s">
        <v>24596</v>
      </c>
      <c r="C251" s="3">
        <v>0</v>
      </c>
      <c r="D251" s="3">
        <v>2530000</v>
      </c>
      <c r="E251" s="3">
        <f t="shared" si="3"/>
        <v>2530000</v>
      </c>
    </row>
    <row r="252" spans="1:5" ht="15">
      <c r="A252" s="250" t="s">
        <v>24597</v>
      </c>
      <c r="B252" t="s">
        <v>24598</v>
      </c>
      <c r="C252" s="3">
        <v>0</v>
      </c>
      <c r="D252" s="3">
        <v>0</v>
      </c>
      <c r="E252" s="3">
        <f t="shared" si="3"/>
        <v>0</v>
      </c>
    </row>
    <row r="253" spans="1:5" ht="15">
      <c r="A253" s="250" t="s">
        <v>24599</v>
      </c>
      <c r="B253" t="s">
        <v>24600</v>
      </c>
      <c r="C253" s="3">
        <v>0</v>
      </c>
      <c r="D253" s="3">
        <v>510000</v>
      </c>
      <c r="E253" s="3">
        <f t="shared" si="3"/>
        <v>510000</v>
      </c>
    </row>
    <row r="254" spans="1:5" ht="15">
      <c r="A254" s="250" t="s">
        <v>24601</v>
      </c>
      <c r="B254" t="s">
        <v>24602</v>
      </c>
      <c r="C254" s="3">
        <v>0</v>
      </c>
      <c r="D254" s="3">
        <v>50000</v>
      </c>
      <c r="E254" s="3">
        <f t="shared" si="3"/>
        <v>50000</v>
      </c>
    </row>
    <row r="255" spans="1:5" ht="15">
      <c r="A255" s="250" t="s">
        <v>24603</v>
      </c>
      <c r="B255" t="s">
        <v>24604</v>
      </c>
      <c r="C255" s="3">
        <v>0</v>
      </c>
      <c r="D255" s="3">
        <v>35000</v>
      </c>
      <c r="E255" s="3">
        <f t="shared" si="3"/>
        <v>35000</v>
      </c>
    </row>
    <row r="256" spans="1:5" ht="15">
      <c r="A256" s="250" t="s">
        <v>24605</v>
      </c>
      <c r="B256" t="s">
        <v>24606</v>
      </c>
      <c r="C256" s="3">
        <v>0</v>
      </c>
      <c r="D256" s="3">
        <v>25000</v>
      </c>
      <c r="E256" s="3">
        <f t="shared" si="3"/>
        <v>25000</v>
      </c>
    </row>
    <row r="257" spans="1:5" ht="15">
      <c r="A257" s="250" t="s">
        <v>24607</v>
      </c>
      <c r="B257" t="s">
        <v>24608</v>
      </c>
      <c r="C257" s="3">
        <v>0</v>
      </c>
      <c r="D257" s="3">
        <v>60000</v>
      </c>
      <c r="E257" s="3">
        <f t="shared" si="3"/>
        <v>60000</v>
      </c>
    </row>
    <row r="258" spans="1:5" ht="15">
      <c r="A258" s="250" t="s">
        <v>24609</v>
      </c>
      <c r="B258" t="s">
        <v>24610</v>
      </c>
      <c r="C258" s="3">
        <v>0</v>
      </c>
      <c r="D258" s="3">
        <v>3762000</v>
      </c>
      <c r="E258" s="3">
        <f t="shared" si="3"/>
        <v>3762000</v>
      </c>
    </row>
    <row r="259" spans="1:5" ht="15">
      <c r="A259" s="250" t="s">
        <v>24611</v>
      </c>
      <c r="B259" t="s">
        <v>24612</v>
      </c>
      <c r="C259" s="3">
        <v>0</v>
      </c>
      <c r="D259" s="3">
        <v>792000</v>
      </c>
      <c r="E259" s="3">
        <f t="shared" si="3"/>
        <v>792000</v>
      </c>
    </row>
    <row r="260" spans="1:5" ht="15">
      <c r="A260" s="250" t="s">
        <v>24613</v>
      </c>
      <c r="B260" t="s">
        <v>24614</v>
      </c>
      <c r="C260" s="3">
        <v>0</v>
      </c>
      <c r="D260" s="3">
        <v>1188000</v>
      </c>
      <c r="E260" s="3">
        <f t="shared" si="3"/>
        <v>1188000</v>
      </c>
    </row>
    <row r="261" spans="1:5" ht="15">
      <c r="A261" s="250" t="s">
        <v>24615</v>
      </c>
      <c r="B261" t="s">
        <v>24616</v>
      </c>
      <c r="C261" s="3">
        <v>0</v>
      </c>
      <c r="D261" s="3">
        <v>110000</v>
      </c>
      <c r="E261" s="3">
        <f t="shared" si="3"/>
        <v>110000</v>
      </c>
    </row>
    <row r="262" spans="1:5" ht="15">
      <c r="A262" s="250" t="s">
        <v>24617</v>
      </c>
      <c r="B262" t="s">
        <v>24618</v>
      </c>
      <c r="C262" s="3">
        <v>0</v>
      </c>
      <c r="D262" s="3">
        <v>3570000</v>
      </c>
      <c r="E262" s="3">
        <f t="shared" si="3"/>
        <v>3570000</v>
      </c>
    </row>
    <row r="263" spans="1:5" ht="15">
      <c r="A263" s="250" t="s">
        <v>24619</v>
      </c>
      <c r="B263" t="s">
        <v>24620</v>
      </c>
      <c r="C263" s="3">
        <v>0</v>
      </c>
      <c r="D263" s="3">
        <v>6460000</v>
      </c>
      <c r="E263" s="3">
        <f t="shared" si="3"/>
        <v>6460000</v>
      </c>
    </row>
    <row r="264" spans="1:5" ht="15">
      <c r="A264" s="250" t="s">
        <v>24621</v>
      </c>
      <c r="B264" t="s">
        <v>24622</v>
      </c>
      <c r="C264" s="3">
        <v>0</v>
      </c>
      <c r="D264" s="3">
        <v>120000</v>
      </c>
      <c r="E264" s="3">
        <f t="shared" si="4" ref="E264:E326">D264-C264</f>
        <v>120000</v>
      </c>
    </row>
    <row r="265" spans="1:5" ht="15">
      <c r="A265" s="250" t="s">
        <v>24623</v>
      </c>
      <c r="B265" t="s">
        <v>24624</v>
      </c>
      <c r="C265" s="3">
        <v>0</v>
      </c>
      <c r="D265" s="3">
        <v>1360000</v>
      </c>
      <c r="E265" s="3">
        <f t="shared" si="4"/>
        <v>1360000</v>
      </c>
    </row>
    <row r="266" spans="1:5" ht="15">
      <c r="A266" s="250" t="s">
        <v>24625</v>
      </c>
      <c r="B266" t="s">
        <v>24626</v>
      </c>
      <c r="C266" s="3">
        <v>0</v>
      </c>
      <c r="D266" s="3">
        <v>560000</v>
      </c>
      <c r="E266" s="3">
        <f t="shared" si="4"/>
        <v>560000</v>
      </c>
    </row>
    <row r="267" spans="1:5" ht="15">
      <c r="A267" s="250" t="s">
        <v>24627</v>
      </c>
      <c r="B267" t="s">
        <v>24628</v>
      </c>
      <c r="C267" s="3">
        <v>0</v>
      </c>
      <c r="D267" s="3">
        <v>1280000</v>
      </c>
      <c r="E267" s="3">
        <f t="shared" si="4"/>
        <v>1280000</v>
      </c>
    </row>
    <row r="268" spans="1:5" ht="15">
      <c r="A268" s="250" t="s">
        <v>24629</v>
      </c>
      <c r="B268" t="s">
        <v>24630</v>
      </c>
      <c r="C268" s="3">
        <v>0</v>
      </c>
      <c r="D268" s="3">
        <v>160000</v>
      </c>
      <c r="E268" s="3">
        <f t="shared" si="4"/>
        <v>160000</v>
      </c>
    </row>
    <row r="269" spans="1:5" ht="15">
      <c r="A269" s="250" t="s">
        <v>24631</v>
      </c>
      <c r="B269" t="s">
        <v>24632</v>
      </c>
      <c r="C269" s="3">
        <v>0</v>
      </c>
      <c r="D269" s="3">
        <v>2834000</v>
      </c>
      <c r="E269" s="3">
        <f t="shared" si="4"/>
        <v>2834000</v>
      </c>
    </row>
    <row r="270" spans="1:5" ht="15">
      <c r="A270" s="250" t="s">
        <v>24633</v>
      </c>
      <c r="B270" t="s">
        <v>24634</v>
      </c>
      <c r="C270" s="3">
        <v>0</v>
      </c>
      <c r="D270" s="3">
        <v>1962000</v>
      </c>
      <c r="E270" s="3">
        <f t="shared" si="4"/>
        <v>1962000</v>
      </c>
    </row>
    <row r="271" spans="1:5" ht="15">
      <c r="A271" s="250" t="s">
        <v>24635</v>
      </c>
      <c r="B271" t="s">
        <v>24636</v>
      </c>
      <c r="C271" s="3">
        <v>0</v>
      </c>
      <c r="D271" s="3">
        <v>525000</v>
      </c>
      <c r="E271" s="3">
        <f t="shared" si="4"/>
        <v>525000</v>
      </c>
    </row>
    <row r="272" spans="1:5" ht="15">
      <c r="A272" s="250" t="s">
        <v>24637</v>
      </c>
      <c r="B272" t="s">
        <v>24638</v>
      </c>
      <c r="C272" s="3">
        <v>0</v>
      </c>
      <c r="D272" s="3">
        <v>300000</v>
      </c>
      <c r="E272" s="3">
        <f t="shared" si="4"/>
        <v>300000</v>
      </c>
    </row>
    <row r="273" spans="1:5" ht="15">
      <c r="A273" s="250" t="s">
        <v>24639</v>
      </c>
      <c r="B273" t="s">
        <v>24640</v>
      </c>
      <c r="C273" s="3">
        <v>0</v>
      </c>
      <c r="D273" s="3">
        <v>150000</v>
      </c>
      <c r="E273" s="3">
        <f t="shared" si="4"/>
        <v>150000</v>
      </c>
    </row>
    <row r="274" spans="1:5" ht="15">
      <c r="A274" s="250" t="s">
        <v>24641</v>
      </c>
      <c r="B274" t="s">
        <v>24642</v>
      </c>
      <c r="C274" s="3">
        <v>0</v>
      </c>
      <c r="D274" s="3">
        <v>3230000</v>
      </c>
      <c r="E274" s="3">
        <f t="shared" si="4"/>
        <v>3230000</v>
      </c>
    </row>
    <row r="275" spans="1:5" ht="15">
      <c r="A275" s="250" t="s">
        <v>24643</v>
      </c>
      <c r="B275" t="s">
        <v>24644</v>
      </c>
      <c r="C275" s="3">
        <v>0</v>
      </c>
      <c r="D275" s="3">
        <v>380000</v>
      </c>
      <c r="E275" s="3">
        <f t="shared" si="4"/>
        <v>380000</v>
      </c>
    </row>
    <row r="276" spans="1:5" ht="15">
      <c r="A276" s="250" t="s">
        <v>24645</v>
      </c>
      <c r="B276" t="s">
        <v>24646</v>
      </c>
      <c r="C276" s="3">
        <v>0</v>
      </c>
      <c r="D276" s="3">
        <v>100000</v>
      </c>
      <c r="E276" s="3">
        <f t="shared" si="4"/>
        <v>100000</v>
      </c>
    </row>
    <row r="277" spans="1:5" ht="15">
      <c r="A277" s="250" t="s">
        <v>24647</v>
      </c>
      <c r="B277" t="s">
        <v>24648</v>
      </c>
      <c r="C277" s="3">
        <v>0</v>
      </c>
      <c r="D277" s="3">
        <v>90000</v>
      </c>
      <c r="E277" s="3">
        <f t="shared" si="4"/>
        <v>90000</v>
      </c>
    </row>
    <row r="278" spans="1:5" ht="15">
      <c r="A278" s="250" t="s">
        <v>24649</v>
      </c>
      <c r="B278" t="s">
        <v>24650</v>
      </c>
      <c r="C278" s="3">
        <v>0</v>
      </c>
      <c r="D278" s="3">
        <v>930000</v>
      </c>
      <c r="E278" s="3">
        <f t="shared" si="4"/>
        <v>930000</v>
      </c>
    </row>
    <row r="279" spans="1:5" ht="15">
      <c r="A279" s="250" t="s">
        <v>24651</v>
      </c>
      <c r="B279" t="s">
        <v>24652</v>
      </c>
      <c r="C279" s="3">
        <v>0</v>
      </c>
      <c r="D279" s="3">
        <v>120000</v>
      </c>
      <c r="E279" s="3">
        <f t="shared" si="4"/>
        <v>120000</v>
      </c>
    </row>
    <row r="280" spans="1:5" ht="15">
      <c r="A280" s="250" t="s">
        <v>24653</v>
      </c>
      <c r="B280" t="s">
        <v>24654</v>
      </c>
      <c r="C280" s="3">
        <v>0</v>
      </c>
      <c r="D280" s="3">
        <v>100000</v>
      </c>
      <c r="E280" s="3">
        <f t="shared" si="4"/>
        <v>100000</v>
      </c>
    </row>
    <row r="281" spans="1:5" ht="15">
      <c r="A281" s="250" t="s">
        <v>19435</v>
      </c>
      <c r="B281" t="s">
        <v>19436</v>
      </c>
      <c r="C281" s="3">
        <v>0</v>
      </c>
      <c r="D281" s="3">
        <v>6355470</v>
      </c>
      <c r="E281" s="3">
        <f t="shared" si="4"/>
        <v>6355470</v>
      </c>
    </row>
    <row r="282" spans="1:5" ht="15">
      <c r="A282" s="250" t="s">
        <v>19437</v>
      </c>
      <c r="B282" t="s">
        <v>19438</v>
      </c>
      <c r="C282" s="3">
        <v>0</v>
      </c>
      <c r="D282" s="3">
        <v>41644530</v>
      </c>
      <c r="E282" s="3">
        <f t="shared" si="4"/>
        <v>41644530</v>
      </c>
    </row>
    <row r="283" spans="1:5" ht="15">
      <c r="A283" s="250" t="s">
        <v>19439</v>
      </c>
      <c r="B283" t="s">
        <v>19440</v>
      </c>
      <c r="C283" s="3">
        <v>0</v>
      </c>
      <c r="D283" s="3">
        <v>350000</v>
      </c>
      <c r="E283" s="3">
        <f t="shared" si="4"/>
        <v>350000</v>
      </c>
    </row>
    <row r="284" spans="1:5" ht="15">
      <c r="A284" s="250" t="s">
        <v>19441</v>
      </c>
      <c r="B284" t="s">
        <v>19442</v>
      </c>
      <c r="C284" s="3">
        <v>0</v>
      </c>
      <c r="D284" s="3">
        <v>826000</v>
      </c>
      <c r="E284" s="3">
        <f t="shared" si="4"/>
        <v>826000</v>
      </c>
    </row>
    <row r="285" spans="1:5" ht="15">
      <c r="A285" s="250" t="s">
        <v>19443</v>
      </c>
      <c r="B285" t="s">
        <v>19444</v>
      </c>
      <c r="C285" s="3">
        <v>0</v>
      </c>
      <c r="D285" s="3">
        <v>1323611</v>
      </c>
      <c r="E285" s="3">
        <f t="shared" si="4"/>
        <v>1323611</v>
      </c>
    </row>
    <row r="286" spans="1:5" ht="15">
      <c r="A286" s="250" t="s">
        <v>19445</v>
      </c>
      <c r="B286" t="s">
        <v>19446</v>
      </c>
      <c r="C286" s="3">
        <v>0</v>
      </c>
      <c r="D286" s="3">
        <v>75000</v>
      </c>
      <c r="E286" s="3">
        <f t="shared" si="4"/>
        <v>75000</v>
      </c>
    </row>
    <row r="287" spans="1:5" ht="15">
      <c r="A287" s="250" t="s">
        <v>24655</v>
      </c>
      <c r="B287" t="s">
        <v>24656</v>
      </c>
      <c r="C287" s="3">
        <v>0</v>
      </c>
      <c r="D287" s="3">
        <v>300000</v>
      </c>
      <c r="E287" s="3">
        <f t="shared" si="4"/>
        <v>300000</v>
      </c>
    </row>
    <row r="288" spans="1:5" ht="15">
      <c r="A288" s="250" t="s">
        <v>19447</v>
      </c>
      <c r="B288" t="s">
        <v>19448</v>
      </c>
      <c r="C288" s="3">
        <v>5020000</v>
      </c>
      <c r="D288" s="3">
        <v>101051110</v>
      </c>
      <c r="E288" s="3">
        <f t="shared" si="4"/>
        <v>96031110</v>
      </c>
    </row>
    <row r="289" spans="1:5" ht="15">
      <c r="A289" s="250" t="s">
        <v>19449</v>
      </c>
      <c r="B289" t="s">
        <v>24657</v>
      </c>
      <c r="C289" s="3">
        <v>0</v>
      </c>
      <c r="D289" s="3">
        <v>34164000</v>
      </c>
      <c r="E289" s="3">
        <f t="shared" si="4"/>
        <v>34164000</v>
      </c>
    </row>
    <row r="290" spans="1:5" ht="15">
      <c r="A290" s="250" t="s">
        <v>19451</v>
      </c>
      <c r="B290" t="s">
        <v>19452</v>
      </c>
      <c r="C290" s="3">
        <v>0</v>
      </c>
      <c r="D290" s="3">
        <v>67457500</v>
      </c>
      <c r="E290" s="3">
        <f t="shared" si="4"/>
        <v>67457500</v>
      </c>
    </row>
    <row r="291" spans="1:5" ht="15">
      <c r="A291" s="250" t="s">
        <v>19453</v>
      </c>
      <c r="B291" t="s">
        <v>19454</v>
      </c>
      <c r="C291" s="3">
        <v>0</v>
      </c>
      <c r="D291" s="3">
        <v>9773436</v>
      </c>
      <c r="E291" s="3">
        <f t="shared" si="4"/>
        <v>9773436</v>
      </c>
    </row>
    <row r="292" spans="1:5" ht="15">
      <c r="A292" s="250" t="s">
        <v>19455</v>
      </c>
      <c r="B292" t="s">
        <v>19456</v>
      </c>
      <c r="C292" s="3">
        <v>0</v>
      </c>
      <c r="D292" s="3">
        <v>1818885</v>
      </c>
      <c r="E292" s="3">
        <f t="shared" si="4"/>
        <v>1818885</v>
      </c>
    </row>
    <row r="293" spans="1:5" ht="15">
      <c r="A293" s="250" t="s">
        <v>19457</v>
      </c>
      <c r="B293" t="s">
        <v>19458</v>
      </c>
      <c r="C293" s="3">
        <v>0</v>
      </c>
      <c r="D293" s="3">
        <v>2503200</v>
      </c>
      <c r="E293" s="3">
        <f t="shared" si="4"/>
        <v>2503200</v>
      </c>
    </row>
    <row r="294" spans="1:5" ht="15">
      <c r="A294" s="250" t="s">
        <v>24658</v>
      </c>
      <c r="B294" t="s">
        <v>24659</v>
      </c>
      <c r="C294" s="3">
        <v>0</v>
      </c>
      <c r="D294" s="3">
        <v>21448331</v>
      </c>
      <c r="E294" s="3">
        <f t="shared" si="4"/>
        <v>21448331</v>
      </c>
    </row>
    <row r="295" spans="1:5" ht="15">
      <c r="A295" s="250" t="s">
        <v>19459</v>
      </c>
      <c r="B295" t="s">
        <v>19460</v>
      </c>
      <c r="C295" s="3">
        <v>0</v>
      </c>
      <c r="D295" s="3">
        <v>8737900</v>
      </c>
      <c r="E295" s="3">
        <f t="shared" si="4"/>
        <v>8737900</v>
      </c>
    </row>
    <row r="296" spans="1:5" ht="15">
      <c r="A296" s="250" t="s">
        <v>24660</v>
      </c>
      <c r="B296" t="s">
        <v>24661</v>
      </c>
      <c r="C296" s="3">
        <v>0</v>
      </c>
      <c r="D296" s="3">
        <v>40106.96</v>
      </c>
      <c r="E296" s="3">
        <f t="shared" si="4"/>
        <v>40106.96</v>
      </c>
    </row>
    <row r="297" spans="1:5" ht="15">
      <c r="A297" s="250" t="s">
        <v>24662</v>
      </c>
      <c r="B297" t="s">
        <v>24663</v>
      </c>
      <c r="C297" s="3">
        <v>0</v>
      </c>
      <c r="D297" s="3">
        <v>31887753.670000002</v>
      </c>
      <c r="E297" s="3">
        <f t="shared" si="4"/>
        <v>31887753.670000002</v>
      </c>
    </row>
    <row r="298" spans="1:5" ht="15">
      <c r="A298" s="250" t="s">
        <v>24664</v>
      </c>
      <c r="B298" t="s">
        <v>24665</v>
      </c>
      <c r="C298" s="3">
        <v>0</v>
      </c>
      <c r="D298" s="3">
        <v>364098.16</v>
      </c>
      <c r="E298" s="3">
        <f t="shared" si="4"/>
        <v>364098.16</v>
      </c>
    </row>
    <row r="299" spans="1:5" ht="15">
      <c r="A299" s="250" t="s">
        <v>24666</v>
      </c>
      <c r="B299" t="s">
        <v>24667</v>
      </c>
      <c r="C299" s="3">
        <v>0</v>
      </c>
      <c r="D299" s="3">
        <v>28263783.059999999</v>
      </c>
      <c r="E299" s="3">
        <f t="shared" si="4"/>
        <v>28263783.059999999</v>
      </c>
    </row>
    <row r="300" spans="1:5" ht="15">
      <c r="A300" s="250" t="s">
        <v>24668</v>
      </c>
      <c r="B300" t="s">
        <v>24669</v>
      </c>
      <c r="C300" s="3">
        <v>0</v>
      </c>
      <c r="D300" s="3">
        <v>4000000</v>
      </c>
      <c r="E300" s="3">
        <f t="shared" si="4"/>
        <v>4000000</v>
      </c>
    </row>
    <row r="301" spans="1:5" ht="15">
      <c r="A301" s="250" t="s">
        <v>24670</v>
      </c>
      <c r="B301" t="s">
        <v>24671</v>
      </c>
      <c r="C301" s="3">
        <v>0</v>
      </c>
      <c r="D301" s="3">
        <v>40000</v>
      </c>
      <c r="E301" s="3">
        <f t="shared" si="4"/>
        <v>40000</v>
      </c>
    </row>
    <row r="302" spans="1:5" ht="15">
      <c r="A302" s="250" t="s">
        <v>24672</v>
      </c>
      <c r="B302" t="s">
        <v>24673</v>
      </c>
      <c r="C302" s="3">
        <v>0</v>
      </c>
      <c r="D302" s="3">
        <v>58337.76</v>
      </c>
      <c r="E302" s="3">
        <f t="shared" si="4"/>
        <v>58337.76</v>
      </c>
    </row>
    <row r="303" spans="1:5" ht="15">
      <c r="A303" s="250" t="s">
        <v>24674</v>
      </c>
      <c r="B303" t="s">
        <v>24675</v>
      </c>
      <c r="C303" s="3">
        <v>0</v>
      </c>
      <c r="D303" s="3">
        <v>41010066.700000003</v>
      </c>
      <c r="E303" s="3">
        <f t="shared" si="4"/>
        <v>41010066.700000003</v>
      </c>
    </row>
    <row r="304" spans="1:5" ht="15">
      <c r="A304" s="250" t="s">
        <v>24676</v>
      </c>
      <c r="B304" t="s">
        <v>24677</v>
      </c>
      <c r="C304" s="3">
        <v>0</v>
      </c>
      <c r="D304" s="3">
        <v>485360.16</v>
      </c>
      <c r="E304" s="3">
        <f t="shared" si="4"/>
        <v>485360.16</v>
      </c>
    </row>
    <row r="305" spans="1:5" ht="15">
      <c r="A305" s="250" t="s">
        <v>24678</v>
      </c>
      <c r="B305" t="s">
        <v>24679</v>
      </c>
      <c r="C305" s="3">
        <v>0</v>
      </c>
      <c r="D305" s="3">
        <v>36564727.210000001</v>
      </c>
      <c r="E305" s="3">
        <f t="shared" si="4"/>
        <v>36564727.210000001</v>
      </c>
    </row>
    <row r="306" spans="1:5" ht="15">
      <c r="A306" s="250" t="s">
        <v>24680</v>
      </c>
      <c r="B306" t="s">
        <v>24681</v>
      </c>
      <c r="C306" s="3">
        <v>0</v>
      </c>
      <c r="D306" s="3">
        <v>33800000</v>
      </c>
      <c r="E306" s="3">
        <f t="shared" si="4"/>
        <v>33800000</v>
      </c>
    </row>
    <row r="307" spans="1:5" ht="15">
      <c r="A307" s="250" t="s">
        <v>24682</v>
      </c>
      <c r="B307" t="s">
        <v>24683</v>
      </c>
      <c r="C307" s="3">
        <v>0</v>
      </c>
      <c r="D307" s="3">
        <v>60000</v>
      </c>
      <c r="E307" s="3">
        <f t="shared" si="4"/>
        <v>60000</v>
      </c>
    </row>
    <row r="308" spans="1:5" ht="15">
      <c r="A308" s="250" t="s">
        <v>24684</v>
      </c>
      <c r="B308" t="s">
        <v>24685</v>
      </c>
      <c r="C308" s="3">
        <v>0</v>
      </c>
      <c r="D308" s="3">
        <v>6291068.2000000002</v>
      </c>
      <c r="E308" s="3">
        <f t="shared" si="4"/>
        <v>6291068.2000000002</v>
      </c>
    </row>
    <row r="309" spans="1:5" ht="15">
      <c r="A309" s="250" t="s">
        <v>24686</v>
      </c>
      <c r="B309" t="s">
        <v>24687</v>
      </c>
      <c r="C309" s="3">
        <v>0</v>
      </c>
      <c r="D309" s="3">
        <v>1647893.30</v>
      </c>
      <c r="E309" s="3">
        <f t="shared" si="4"/>
        <v>1647893.30</v>
      </c>
    </row>
    <row r="310" spans="1:5" ht="15">
      <c r="A310" s="250" t="s">
        <v>24688</v>
      </c>
      <c r="B310" t="s">
        <v>24689</v>
      </c>
      <c r="C310" s="3">
        <v>0</v>
      </c>
      <c r="D310" s="3">
        <v>1988734.30</v>
      </c>
      <c r="E310" s="3">
        <f t="shared" si="4"/>
        <v>1988734.30</v>
      </c>
    </row>
    <row r="311" spans="1:5" ht="15">
      <c r="A311" s="250" t="s">
        <v>24690</v>
      </c>
      <c r="B311" t="s">
        <v>24691</v>
      </c>
      <c r="C311" s="3">
        <v>0</v>
      </c>
      <c r="D311" s="3">
        <v>764754.80</v>
      </c>
      <c r="E311" s="3">
        <f t="shared" si="4"/>
        <v>764754.80</v>
      </c>
    </row>
    <row r="312" spans="1:5" ht="15">
      <c r="A312" s="250" t="s">
        <v>24692</v>
      </c>
      <c r="B312" t="s">
        <v>24693</v>
      </c>
      <c r="C312" s="3">
        <v>0</v>
      </c>
      <c r="D312" s="3">
        <v>7403</v>
      </c>
      <c r="E312" s="3">
        <f t="shared" si="4"/>
        <v>7403</v>
      </c>
    </row>
    <row r="313" spans="1:5" ht="15">
      <c r="A313" s="250" t="s">
        <v>24694</v>
      </c>
      <c r="B313" t="s">
        <v>24695</v>
      </c>
      <c r="C313" s="3">
        <v>0</v>
      </c>
      <c r="D313" s="3">
        <v>542990.25</v>
      </c>
      <c r="E313" s="3">
        <f t="shared" si="4"/>
        <v>542990.25</v>
      </c>
    </row>
    <row r="314" spans="1:5" ht="15">
      <c r="A314" s="250" t="s">
        <v>24696</v>
      </c>
      <c r="B314" t="s">
        <v>24697</v>
      </c>
      <c r="C314" s="3">
        <v>0</v>
      </c>
      <c r="D314" s="3">
        <v>74253.149999999994</v>
      </c>
      <c r="E314" s="3">
        <f t="shared" si="4"/>
        <v>74253.149999999994</v>
      </c>
    </row>
    <row r="315" spans="1:5" ht="15">
      <c r="A315" s="250" t="s">
        <v>24698</v>
      </c>
      <c r="B315" t="s">
        <v>24699</v>
      </c>
      <c r="C315" s="3">
        <v>0</v>
      </c>
      <c r="D315" s="3">
        <v>476830</v>
      </c>
      <c r="E315" s="3">
        <f t="shared" si="4"/>
        <v>476830</v>
      </c>
    </row>
    <row r="316" spans="1:5" ht="15">
      <c r="A316" s="250" t="s">
        <v>24700</v>
      </c>
      <c r="B316" t="s">
        <v>24701</v>
      </c>
      <c r="C316" s="3">
        <v>0</v>
      </c>
      <c r="D316" s="3">
        <v>43600000</v>
      </c>
      <c r="E316" s="3">
        <f t="shared" si="4"/>
        <v>43600000</v>
      </c>
    </row>
    <row r="317" spans="1:5" ht="15">
      <c r="A317" s="250" t="s">
        <v>24702</v>
      </c>
      <c r="B317" t="s">
        <v>24703</v>
      </c>
      <c r="C317" s="3">
        <v>0</v>
      </c>
      <c r="D317" s="3">
        <v>8391390</v>
      </c>
      <c r="E317" s="3">
        <f t="shared" si="4"/>
        <v>8391390</v>
      </c>
    </row>
    <row r="318" spans="1:5" ht="15">
      <c r="A318" s="250" t="s">
        <v>24704</v>
      </c>
      <c r="B318" t="s">
        <v>24705</v>
      </c>
      <c r="C318" s="3">
        <v>0</v>
      </c>
      <c r="D318" s="3">
        <v>19800000</v>
      </c>
      <c r="E318" s="3">
        <f t="shared" si="4"/>
        <v>19800000</v>
      </c>
    </row>
    <row r="319" spans="1:5" ht="15">
      <c r="A319" s="250" t="s">
        <v>24706</v>
      </c>
      <c r="B319" t="s">
        <v>24707</v>
      </c>
      <c r="C319" s="3">
        <v>0</v>
      </c>
      <c r="D319" s="3">
        <v>2323160</v>
      </c>
      <c r="E319" s="3">
        <f t="shared" si="4"/>
        <v>2323160</v>
      </c>
    </row>
    <row r="320" spans="1:5" ht="15">
      <c r="A320" s="250" t="s">
        <v>24708</v>
      </c>
      <c r="B320" t="s">
        <v>24709</v>
      </c>
      <c r="C320" s="3">
        <v>0</v>
      </c>
      <c r="D320" s="3">
        <v>2726805</v>
      </c>
      <c r="E320" s="3">
        <f t="shared" si="4"/>
        <v>2726805</v>
      </c>
    </row>
    <row r="321" spans="1:5" ht="15">
      <c r="A321" s="250" t="s">
        <v>24710</v>
      </c>
      <c r="B321" t="s">
        <v>24711</v>
      </c>
      <c r="C321" s="3">
        <v>0</v>
      </c>
      <c r="D321" s="3">
        <v>464998.40</v>
      </c>
      <c r="E321" s="3">
        <f t="shared" si="4"/>
        <v>464998.40</v>
      </c>
    </row>
    <row r="322" spans="1:5" ht="15">
      <c r="A322" s="250" t="s">
        <v>24712</v>
      </c>
      <c r="B322" t="s">
        <v>24713</v>
      </c>
      <c r="C322" s="3">
        <v>0</v>
      </c>
      <c r="D322" s="3">
        <v>714157.75</v>
      </c>
      <c r="E322" s="3">
        <f t="shared" si="4"/>
        <v>714157.75</v>
      </c>
    </row>
    <row r="323" spans="1:5" ht="15">
      <c r="A323" s="250" t="s">
        <v>24714</v>
      </c>
      <c r="B323" t="s">
        <v>24715</v>
      </c>
      <c r="C323" s="3">
        <v>0</v>
      </c>
      <c r="D323" s="3">
        <v>3513.05</v>
      </c>
      <c r="E323" s="3">
        <f t="shared" si="4"/>
        <v>3513.05</v>
      </c>
    </row>
    <row r="324" spans="1:5" ht="15">
      <c r="A324" s="250" t="s">
        <v>24716</v>
      </c>
      <c r="B324" t="s">
        <v>24717</v>
      </c>
      <c r="C324" s="3">
        <v>0</v>
      </c>
      <c r="D324" s="3">
        <v>183768</v>
      </c>
      <c r="E324" s="3">
        <f t="shared" si="4"/>
        <v>183768</v>
      </c>
    </row>
    <row r="325" spans="1:5" ht="15">
      <c r="A325" s="250" t="s">
        <v>24718</v>
      </c>
      <c r="B325" t="s">
        <v>24719</v>
      </c>
      <c r="C325" s="3">
        <v>0</v>
      </c>
      <c r="D325" s="3">
        <v>680000</v>
      </c>
      <c r="E325" s="3">
        <f t="shared" si="4"/>
        <v>680000</v>
      </c>
    </row>
    <row r="326" spans="1:5" ht="15">
      <c r="A326" s="250" t="s">
        <v>24720</v>
      </c>
      <c r="B326" t="s">
        <v>24721</v>
      </c>
      <c r="C326" s="3">
        <v>0</v>
      </c>
      <c r="D326" s="3">
        <v>960000</v>
      </c>
      <c r="E326" s="3">
        <f t="shared" si="4"/>
        <v>960000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30"/>
  <sheetViews>
    <sheetView workbookViewId="0" topLeftCell="A55">
      <selection pane="topLeft" activeCell="A77" sqref="A77:XFD77"/>
    </sheetView>
  </sheetViews>
  <sheetFormatPr defaultColWidth="9.14285714285714" defaultRowHeight="15"/>
  <cols>
    <col min="2" max="2" width="70.7142857142857" bestFit="1" customWidth="1"/>
    <col min="3" max="3" width="11.7142857142857" bestFit="1" customWidth="1"/>
    <col min="4" max="5" width="13.8571428571429" bestFit="1" customWidth="1"/>
    <col min="9" max="9" width="14" customWidth="1"/>
  </cols>
  <sheetData>
    <row r="1" ht="15">
      <c r="A1" t="s">
        <v>19050</v>
      </c>
    </row>
    <row r="3" ht="15">
      <c r="A3" t="s">
        <v>19051</v>
      </c>
    </row>
    <row r="4" ht="15">
      <c r="A4" t="s">
        <v>19052</v>
      </c>
    </row>
    <row r="6" spans="1:11" ht="15">
      <c r="A6" t="s">
        <v>19053</v>
      </c>
      <c r="B6" t="s">
        <v>19054</v>
      </c>
      <c r="C6" t="s">
        <v>19055</v>
      </c>
      <c r="D6" t="s">
        <v>19056</v>
      </c>
      <c r="E6" t="s">
        <v>19057</v>
      </c>
      <c r="F6" t="s">
        <v>19461</v>
      </c>
      <c r="G6" t="s">
        <v>19462</v>
      </c>
      <c r="J6" t="s">
        <v>19461</v>
      </c>
      <c r="K6" t="s">
        <v>19470</v>
      </c>
    </row>
    <row r="7" spans="1:14" ht="15">
      <c r="A7" s="250" t="s">
        <v>19224</v>
      </c>
      <c r="B7" t="s">
        <v>19225</v>
      </c>
      <c r="C7" s="251">
        <v>0</v>
      </c>
      <c r="D7" s="251">
        <v>5500000</v>
      </c>
      <c r="E7" s="251">
        <f t="shared" si="0" ref="E7">D7-C7</f>
        <v>5500000</v>
      </c>
      <c r="F7" t="s">
        <v>19472</v>
      </c>
      <c r="G7">
        <v>119</v>
      </c>
      <c r="I7" t="s">
        <v>19469</v>
      </c>
      <c r="J7">
        <v>50000</v>
      </c>
      <c r="K7">
        <v>101</v>
      </c>
      <c r="L7">
        <f>J7*K7</f>
        <v>5050000</v>
      </c>
      <c r="N7" t="s">
        <v>19473</v>
      </c>
    </row>
    <row r="8" spans="1:14" ht="15.75" thickBot="1">
      <c r="A8" s="250"/>
      <c r="C8" s="251"/>
      <c r="D8" s="251"/>
      <c r="E8" s="251"/>
      <c r="I8" t="s">
        <v>19471</v>
      </c>
      <c r="J8" s="249">
        <v>25000</v>
      </c>
      <c r="K8" s="249">
        <v>18</v>
      </c>
      <c r="L8" s="249">
        <f>J8*K8</f>
        <v>450000</v>
      </c>
      <c r="N8" t="s">
        <v>19474</v>
      </c>
    </row>
    <row r="9" spans="1:12" ht="15">
      <c r="A9" s="250"/>
      <c r="C9" s="251"/>
      <c r="D9" s="251"/>
      <c r="E9" s="251"/>
      <c r="L9" s="247">
        <f>SUM(L7:L8)</f>
        <v>5500000</v>
      </c>
    </row>
    <row r="10" spans="1:5" ht="15">
      <c r="A10" s="250"/>
      <c r="C10" s="251"/>
      <c r="D10" s="251"/>
      <c r="E10" s="251"/>
    </row>
    <row r="11" spans="1:5" ht="15">
      <c r="A11" s="250"/>
      <c r="C11" s="251"/>
      <c r="D11" s="251"/>
      <c r="E11" s="251"/>
    </row>
    <row r="12" spans="1:7" ht="15">
      <c r="A12" s="250" t="s">
        <v>19291</v>
      </c>
      <c r="B12" t="s">
        <v>19292</v>
      </c>
      <c r="C12" s="251">
        <v>0</v>
      </c>
      <c r="D12" s="251">
        <v>97500</v>
      </c>
      <c r="E12" s="251">
        <f t="shared" si="1" ref="E12:E30">D12-C12</f>
        <v>97500</v>
      </c>
      <c r="F12">
        <v>500</v>
      </c>
      <c r="G12">
        <f t="shared" si="2" ref="G12:G102">E12/F12</f>
        <v>195</v>
      </c>
    </row>
    <row r="13" spans="1:5" ht="15">
      <c r="A13" s="250"/>
      <c r="C13" s="251"/>
      <c r="D13" s="251"/>
      <c r="E13" s="251"/>
    </row>
    <row r="14" spans="1:5" ht="15">
      <c r="A14" s="250"/>
      <c r="C14" s="251"/>
      <c r="D14" s="251"/>
      <c r="E14" s="251"/>
    </row>
    <row r="15" spans="1:5" ht="15">
      <c r="A15" s="250"/>
      <c r="C15" s="251"/>
      <c r="D15" s="251"/>
      <c r="E15" s="251"/>
    </row>
    <row r="16" spans="1:7" ht="15">
      <c r="A16" s="250" t="s">
        <v>19316</v>
      </c>
      <c r="B16" t="s">
        <v>19317</v>
      </c>
      <c r="C16" s="251">
        <v>0</v>
      </c>
      <c r="D16" s="251">
        <v>9358500</v>
      </c>
      <c r="E16" s="251">
        <f t="shared" si="1"/>
        <v>9358500</v>
      </c>
      <c r="F16">
        <v>15000</v>
      </c>
      <c r="G16" s="248">
        <f t="shared" si="2"/>
        <v>623.90</v>
      </c>
    </row>
    <row r="17" spans="1:7" ht="15">
      <c r="A17" s="250" t="s">
        <v>19318</v>
      </c>
      <c r="B17" t="s">
        <v>19319</v>
      </c>
      <c r="C17" s="251">
        <v>0</v>
      </c>
      <c r="D17" s="251">
        <v>8367000</v>
      </c>
      <c r="E17" s="251">
        <f t="shared" si="1"/>
        <v>8367000</v>
      </c>
      <c r="F17">
        <v>9500</v>
      </c>
      <c r="G17" s="248">
        <f t="shared" si="2"/>
        <v>880.73684210526312</v>
      </c>
    </row>
    <row r="18" spans="1:7" ht="15">
      <c r="A18" s="250" t="s">
        <v>19320</v>
      </c>
      <c r="B18" t="s">
        <v>19321</v>
      </c>
      <c r="C18" s="251">
        <v>0</v>
      </c>
      <c r="D18" s="251">
        <v>23400</v>
      </c>
      <c r="E18" s="251">
        <f t="shared" si="1"/>
        <v>23400</v>
      </c>
      <c r="F18">
        <v>5815</v>
      </c>
      <c r="G18">
        <f t="shared" si="2"/>
        <v>4.0240756663800514</v>
      </c>
    </row>
    <row r="19" spans="1:5" ht="15">
      <c r="A19" s="250"/>
      <c r="C19" s="251"/>
      <c r="D19" s="251"/>
      <c r="E19" s="251"/>
    </row>
    <row r="20" spans="1:7" s="255" customFormat="1" ht="15">
      <c r="A20" s="254" t="s">
        <v>19355</v>
      </c>
      <c r="B20" s="255" t="s">
        <v>19356</v>
      </c>
      <c r="C20" s="256">
        <v>0</v>
      </c>
      <c r="D20" s="256">
        <v>50000</v>
      </c>
      <c r="E20" s="256">
        <f t="shared" si="1"/>
        <v>50000</v>
      </c>
      <c r="F20" s="255">
        <v>50000</v>
      </c>
      <c r="G20" s="255">
        <f t="shared" si="2"/>
        <v>1</v>
      </c>
    </row>
    <row r="21" spans="1:5" s="190" customFormat="1" ht="15">
      <c r="A21" s="252"/>
      <c r="C21" s="253"/>
      <c r="D21" s="253"/>
      <c r="E21" s="253"/>
    </row>
    <row r="22" spans="1:5" s="190" customFormat="1" ht="15">
      <c r="A22" s="252"/>
      <c r="C22" s="253"/>
      <c r="D22" s="253"/>
      <c r="E22" s="253"/>
    </row>
    <row r="23" spans="1:5" s="190" customFormat="1" ht="15">
      <c r="A23" s="252"/>
      <c r="C23" s="253"/>
      <c r="D23" s="253"/>
      <c r="E23" s="253"/>
    </row>
    <row r="25" spans="1:8" s="255" customFormat="1" ht="15">
      <c r="A25" s="254" t="s">
        <v>19367</v>
      </c>
      <c r="B25" s="255" t="s">
        <v>19368</v>
      </c>
      <c r="C25" s="256">
        <v>0</v>
      </c>
      <c r="D25" s="256">
        <v>13855000</v>
      </c>
      <c r="E25" s="256">
        <f t="shared" si="1"/>
        <v>13855000</v>
      </c>
      <c r="F25" s="255">
        <v>200000</v>
      </c>
      <c r="G25" s="255">
        <f t="shared" si="2"/>
        <v>69.275000000000006</v>
      </c>
      <c r="H25" s="255">
        <v>70</v>
      </c>
    </row>
    <row r="26" spans="1:9" ht="15">
      <c r="A26" s="250" t="s">
        <v>19369</v>
      </c>
      <c r="B26" t="s">
        <v>19370</v>
      </c>
      <c r="C26" s="251">
        <v>0</v>
      </c>
      <c r="D26" s="251">
        <v>11385000</v>
      </c>
      <c r="E26" s="251">
        <f t="shared" si="1"/>
        <v>11385000</v>
      </c>
      <c r="F26">
        <v>55000</v>
      </c>
      <c r="G26">
        <f t="shared" si="2"/>
        <v>207</v>
      </c>
      <c r="H26" s="251">
        <v>207</v>
      </c>
      <c r="I26" s="251">
        <v>207</v>
      </c>
    </row>
    <row r="27" spans="1:8" ht="15">
      <c r="A27" s="250" t="s">
        <v>19371</v>
      </c>
      <c r="B27" t="s">
        <v>19372</v>
      </c>
      <c r="C27" s="251">
        <v>0</v>
      </c>
      <c r="D27" s="251">
        <v>770000</v>
      </c>
      <c r="E27" s="251">
        <f t="shared" si="1"/>
        <v>770000</v>
      </c>
      <c r="F27">
        <v>110000</v>
      </c>
      <c r="G27">
        <f t="shared" si="2"/>
        <v>7</v>
      </c>
      <c r="H27" s="251">
        <v>7</v>
      </c>
    </row>
    <row r="28" spans="1:8" ht="15">
      <c r="A28" s="250" t="s">
        <v>19373</v>
      </c>
      <c r="B28" t="s">
        <v>19374</v>
      </c>
      <c r="C28" s="251">
        <v>0</v>
      </c>
      <c r="D28" s="251">
        <v>3750000</v>
      </c>
      <c r="E28" s="251">
        <f t="shared" si="1"/>
        <v>3750000</v>
      </c>
      <c r="F28">
        <v>50000</v>
      </c>
      <c r="G28">
        <f t="shared" si="2"/>
        <v>75</v>
      </c>
      <c r="H28" s="251">
        <v>75</v>
      </c>
    </row>
    <row r="29" spans="1:8" ht="15">
      <c r="A29" s="250" t="s">
        <v>19375</v>
      </c>
      <c r="B29" t="s">
        <v>19376</v>
      </c>
      <c r="C29" s="251">
        <v>0</v>
      </c>
      <c r="D29" s="251">
        <v>500000</v>
      </c>
      <c r="E29" s="251">
        <f t="shared" si="1"/>
        <v>500000</v>
      </c>
      <c r="F29">
        <v>100000</v>
      </c>
      <c r="G29">
        <f t="shared" si="2"/>
        <v>5</v>
      </c>
      <c r="H29" s="251">
        <v>5</v>
      </c>
    </row>
    <row r="30" spans="1:8" ht="15">
      <c r="A30" s="250" t="s">
        <v>19377</v>
      </c>
      <c r="B30" t="s">
        <v>19378</v>
      </c>
      <c r="C30" s="251">
        <v>0</v>
      </c>
      <c r="D30" s="251">
        <v>70620000</v>
      </c>
      <c r="E30" s="251">
        <f t="shared" si="1"/>
        <v>70620000</v>
      </c>
      <c r="F30">
        <v>220000</v>
      </c>
      <c r="G30">
        <f t="shared" si="2"/>
        <v>321</v>
      </c>
      <c r="H30" s="251">
        <v>321</v>
      </c>
    </row>
    <row r="31" spans="1:8" ht="15">
      <c r="A31" s="250" t="s">
        <v>19379</v>
      </c>
      <c r="B31" t="s">
        <v>19380</v>
      </c>
      <c r="C31" s="251">
        <v>0</v>
      </c>
      <c r="D31" s="251">
        <v>3960000</v>
      </c>
      <c r="E31" s="251">
        <f t="shared" si="3" ref="E31:E102">D31-C31</f>
        <v>3960000</v>
      </c>
      <c r="F31">
        <v>440000</v>
      </c>
      <c r="G31">
        <f t="shared" si="2"/>
        <v>9</v>
      </c>
      <c r="H31" s="251">
        <v>9</v>
      </c>
    </row>
    <row r="32" spans="1:8" ht="15">
      <c r="A32" s="250" t="s">
        <v>19381</v>
      </c>
      <c r="B32" t="s">
        <v>19382</v>
      </c>
      <c r="C32" s="251">
        <v>0</v>
      </c>
      <c r="D32" s="251">
        <v>16800000</v>
      </c>
      <c r="E32" s="251">
        <f t="shared" si="3"/>
        <v>16800000</v>
      </c>
      <c r="F32">
        <v>200000</v>
      </c>
      <c r="G32">
        <f t="shared" si="2"/>
        <v>84</v>
      </c>
      <c r="H32" s="251">
        <v>84</v>
      </c>
    </row>
    <row r="33" spans="1:8" ht="15">
      <c r="A33" s="250" t="s">
        <v>19383</v>
      </c>
      <c r="B33" t="s">
        <v>19384</v>
      </c>
      <c r="C33" s="251">
        <v>0</v>
      </c>
      <c r="D33" s="251">
        <v>3200000</v>
      </c>
      <c r="E33" s="251">
        <f t="shared" si="3"/>
        <v>3200000</v>
      </c>
      <c r="F33">
        <v>400000</v>
      </c>
      <c r="G33">
        <f t="shared" si="2"/>
        <v>8</v>
      </c>
      <c r="H33" s="251">
        <v>8</v>
      </c>
    </row>
    <row r="34" spans="1:9" s="255" customFormat="1" ht="15">
      <c r="A34" s="254" t="s">
        <v>19385</v>
      </c>
      <c r="B34" s="255" t="s">
        <v>19386</v>
      </c>
      <c r="C34" s="256">
        <v>0</v>
      </c>
      <c r="D34" s="256">
        <v>19000000</v>
      </c>
      <c r="E34" s="256">
        <f t="shared" si="3"/>
        <v>19000000</v>
      </c>
      <c r="F34" s="255">
        <v>200000</v>
      </c>
      <c r="G34" s="255">
        <f t="shared" si="2"/>
        <v>95</v>
      </c>
      <c r="H34" s="255">
        <v>95</v>
      </c>
      <c r="I34" s="255">
        <v>95</v>
      </c>
    </row>
    <row r="35" spans="1:8" ht="15">
      <c r="A35" s="250" t="s">
        <v>19387</v>
      </c>
      <c r="B35" t="s">
        <v>19388</v>
      </c>
      <c r="C35" s="251">
        <v>0</v>
      </c>
      <c r="D35" s="251">
        <v>4092000</v>
      </c>
      <c r="E35" s="251">
        <f t="shared" si="3"/>
        <v>4092000</v>
      </c>
      <c r="F35">
        <v>44000</v>
      </c>
      <c r="G35">
        <f t="shared" si="2"/>
        <v>93</v>
      </c>
      <c r="H35" s="251">
        <v>93</v>
      </c>
    </row>
    <row r="36" spans="1:8" ht="15">
      <c r="A36" s="250" t="s">
        <v>19389</v>
      </c>
      <c r="B36" t="s">
        <v>19390</v>
      </c>
      <c r="C36" s="251">
        <v>0</v>
      </c>
      <c r="D36" s="251">
        <v>176000</v>
      </c>
      <c r="E36" s="251">
        <f t="shared" si="3"/>
        <v>176000</v>
      </c>
      <c r="F36">
        <v>88000</v>
      </c>
      <c r="G36">
        <f t="shared" si="2"/>
        <v>2</v>
      </c>
      <c r="H36" s="251">
        <v>2</v>
      </c>
    </row>
    <row r="37" spans="1:8" ht="15">
      <c r="A37" s="250" t="s">
        <v>19391</v>
      </c>
      <c r="B37" t="s">
        <v>19392</v>
      </c>
      <c r="C37" s="251">
        <v>0</v>
      </c>
      <c r="D37" s="251">
        <v>1880000</v>
      </c>
      <c r="E37" s="251">
        <f t="shared" si="3"/>
        <v>1880000</v>
      </c>
      <c r="F37">
        <v>40000</v>
      </c>
      <c r="G37">
        <f t="shared" si="2"/>
        <v>47</v>
      </c>
      <c r="H37" s="251">
        <v>47</v>
      </c>
    </row>
    <row r="38" spans="1:8" ht="15">
      <c r="A38" s="250" t="s">
        <v>19393</v>
      </c>
      <c r="B38" t="s">
        <v>19394</v>
      </c>
      <c r="C38" s="251">
        <v>0</v>
      </c>
      <c r="D38" s="251">
        <v>26235000</v>
      </c>
      <c r="E38" s="251">
        <f t="shared" si="3"/>
        <v>26235000</v>
      </c>
      <c r="F38">
        <v>165000</v>
      </c>
      <c r="G38">
        <f t="shared" si="2"/>
        <v>159</v>
      </c>
      <c r="H38" s="251">
        <v>159</v>
      </c>
    </row>
    <row r="39" spans="1:8" ht="15">
      <c r="A39" s="250" t="s">
        <v>19395</v>
      </c>
      <c r="B39" t="s">
        <v>19396</v>
      </c>
      <c r="C39" s="251">
        <v>0</v>
      </c>
      <c r="D39" s="251">
        <v>4620000</v>
      </c>
      <c r="E39" s="251">
        <f t="shared" si="3"/>
        <v>4620000</v>
      </c>
      <c r="F39">
        <v>330000</v>
      </c>
      <c r="G39">
        <f t="shared" si="2"/>
        <v>14</v>
      </c>
      <c r="H39" s="251">
        <v>14</v>
      </c>
    </row>
    <row r="40" spans="1:8" ht="15">
      <c r="A40" s="250" t="s">
        <v>19397</v>
      </c>
      <c r="B40" t="s">
        <v>19398</v>
      </c>
      <c r="C40" s="251">
        <v>0</v>
      </c>
      <c r="D40" s="251">
        <v>27300000</v>
      </c>
      <c r="E40" s="251">
        <f t="shared" si="3"/>
        <v>27300000</v>
      </c>
      <c r="F40">
        <v>150000</v>
      </c>
      <c r="G40">
        <f t="shared" si="2"/>
        <v>182</v>
      </c>
      <c r="H40" s="251">
        <v>182</v>
      </c>
    </row>
    <row r="41" spans="1:8" s="227" customFormat="1" ht="15">
      <c r="A41" s="264" t="s">
        <v>19399</v>
      </c>
      <c r="B41" s="227" t="s">
        <v>19400</v>
      </c>
      <c r="C41" s="265">
        <v>0</v>
      </c>
      <c r="D41" s="265">
        <v>1500000</v>
      </c>
      <c r="E41" s="265">
        <f t="shared" si="3"/>
        <v>1500000</v>
      </c>
      <c r="F41" s="227">
        <v>300000</v>
      </c>
      <c r="G41" s="227">
        <f t="shared" si="2"/>
        <v>5</v>
      </c>
      <c r="H41" s="265"/>
    </row>
    <row r="42" spans="1:7" s="190" customFormat="1" ht="15">
      <c r="A42" s="252" t="s">
        <v>19417</v>
      </c>
      <c r="B42" s="190" t="s">
        <v>19418</v>
      </c>
      <c r="C42" s="253">
        <v>0</v>
      </c>
      <c r="D42" s="253">
        <v>5500000</v>
      </c>
      <c r="E42" s="253">
        <f>D42-C42</f>
        <v>5500000</v>
      </c>
      <c r="F42" s="190">
        <v>50000</v>
      </c>
      <c r="G42" s="190">
        <f>E42/F42</f>
        <v>110</v>
      </c>
    </row>
    <row r="43" spans="1:7" s="190" customFormat="1" ht="15">
      <c r="A43" s="252" t="s">
        <v>19419</v>
      </c>
      <c r="B43" s="190" t="s">
        <v>19420</v>
      </c>
      <c r="C43" s="253">
        <v>0</v>
      </c>
      <c r="D43" s="253">
        <v>3870000</v>
      </c>
      <c r="E43" s="253">
        <f>D43-C43</f>
        <v>3870000</v>
      </c>
      <c r="F43" s="190">
        <v>30000</v>
      </c>
      <c r="G43" s="190">
        <f>E43/F43</f>
        <v>129</v>
      </c>
    </row>
    <row r="44" spans="1:7" s="190" customFormat="1" ht="15">
      <c r="A44" s="252" t="s">
        <v>19421</v>
      </c>
      <c r="B44" s="190" t="s">
        <v>19422</v>
      </c>
      <c r="C44" s="253">
        <v>0</v>
      </c>
      <c r="D44" s="253">
        <v>680000</v>
      </c>
      <c r="E44" s="253">
        <f>D44-C44</f>
        <v>680000</v>
      </c>
      <c r="F44" s="190">
        <v>20000</v>
      </c>
      <c r="G44" s="190">
        <f>E44/F44</f>
        <v>34</v>
      </c>
    </row>
    <row r="45" spans="1:7" s="190" customFormat="1" ht="15">
      <c r="A45" s="252" t="s">
        <v>19423</v>
      </c>
      <c r="B45" s="190" t="s">
        <v>19424</v>
      </c>
      <c r="C45" s="253">
        <v>0</v>
      </c>
      <c r="D45" s="253">
        <v>310000</v>
      </c>
      <c r="E45" s="253">
        <f>D45-C45</f>
        <v>310000</v>
      </c>
      <c r="F45" s="190">
        <v>10000</v>
      </c>
      <c r="G45" s="190">
        <f>E45/F45</f>
        <v>31</v>
      </c>
    </row>
    <row r="46" spans="1:7" s="267" customFormat="1" ht="15.75" thickBot="1">
      <c r="A46" s="266" t="s">
        <v>19425</v>
      </c>
      <c r="B46" s="267" t="s">
        <v>19426</v>
      </c>
      <c r="C46" s="268">
        <v>0</v>
      </c>
      <c r="D46" s="268">
        <v>4770000</v>
      </c>
      <c r="E46" s="268">
        <f>D46-C46</f>
        <v>4770000</v>
      </c>
      <c r="F46" s="267">
        <v>30000</v>
      </c>
      <c r="G46" s="267">
        <f>E46/F46</f>
        <v>159</v>
      </c>
    </row>
    <row r="47" spans="1:9" s="190" customFormat="1" ht="15">
      <c r="A47" s="252"/>
      <c r="C47" s="253"/>
      <c r="D47" s="253"/>
      <c r="E47" s="253"/>
      <c r="G47" s="190">
        <f>SUM(G25:G46)</f>
        <v>1845.275</v>
      </c>
      <c r="H47" s="190">
        <f>SUM(H25:H46)</f>
        <v>1378</v>
      </c>
      <c r="I47" s="253">
        <f>SUM(I26:I46)</f>
        <v>302</v>
      </c>
    </row>
    <row r="48" spans="1:5" s="190" customFormat="1" ht="15">
      <c r="A48" s="252"/>
      <c r="C48" s="253"/>
      <c r="D48" s="253"/>
      <c r="E48" s="253"/>
    </row>
    <row r="49" spans="1:5" s="190" customFormat="1" ht="15">
      <c r="A49" s="252"/>
      <c r="C49" s="253"/>
      <c r="D49" s="253"/>
      <c r="E49" s="253"/>
    </row>
    <row r="50" spans="1:7" s="190" customFormat="1" ht="15">
      <c r="A50" s="252" t="s">
        <v>19429</v>
      </c>
      <c r="B50" s="190" t="s">
        <v>19430</v>
      </c>
      <c r="C50" s="253">
        <v>0</v>
      </c>
      <c r="D50" s="253">
        <v>400000</v>
      </c>
      <c r="E50" s="253">
        <f>D50-C50</f>
        <v>400000</v>
      </c>
      <c r="F50" s="190">
        <v>200000</v>
      </c>
      <c r="G50" s="190">
        <f>E50/F50</f>
        <v>2</v>
      </c>
    </row>
    <row r="51" spans="1:7" s="190" customFormat="1" ht="15.75" thickBot="1">
      <c r="A51" s="266" t="s">
        <v>19427</v>
      </c>
      <c r="B51" s="267" t="s">
        <v>19428</v>
      </c>
      <c r="C51" s="268">
        <v>0</v>
      </c>
      <c r="D51" s="268">
        <v>400000</v>
      </c>
      <c r="E51" s="268">
        <f>D51-C51</f>
        <v>400000</v>
      </c>
      <c r="F51" s="267">
        <v>200000</v>
      </c>
      <c r="G51" s="267">
        <f>E51/F51</f>
        <v>2</v>
      </c>
    </row>
    <row r="52" spans="1:7" ht="15">
      <c r="A52" s="264"/>
      <c r="B52" s="227"/>
      <c r="C52" s="265"/>
      <c r="D52" s="265"/>
      <c r="E52" s="265"/>
      <c r="F52" s="227"/>
      <c r="G52" s="227"/>
    </row>
    <row r="53" spans="1:7" ht="15">
      <c r="A53" s="250"/>
      <c r="C53" s="251"/>
      <c r="D53" s="251"/>
      <c r="E53" s="251"/>
      <c r="G53" s="263">
        <f>SUM(G25:G41)</f>
        <v>1382.275</v>
      </c>
    </row>
    <row r="54" spans="1:5" ht="15">
      <c r="A54" s="250"/>
      <c r="B54" t="s">
        <v>19468</v>
      </c>
      <c r="C54" s="251">
        <f>G46</f>
        <v>159</v>
      </c>
      <c r="D54" s="251"/>
      <c r="E54" s="251"/>
    </row>
    <row r="55" spans="1:5" ht="15">
      <c r="A55" s="250"/>
      <c r="B55" t="s">
        <v>19463</v>
      </c>
      <c r="C55" s="251">
        <f>G25+G26+G27+G30+G31+G34+G35+G36+G38+G39</f>
        <v>976.275</v>
      </c>
      <c r="D55" s="251" t="s">
        <v>19489</v>
      </c>
      <c r="E55" s="251"/>
    </row>
    <row r="56" spans="1:5" ht="15">
      <c r="A56" s="250"/>
      <c r="B56" t="s">
        <v>19464</v>
      </c>
      <c r="C56" s="251">
        <f>G28+G29+G32+G33+G37+G40+G41</f>
        <v>406</v>
      </c>
      <c r="D56" s="251"/>
      <c r="E56" s="251"/>
    </row>
    <row r="57" spans="1:5" ht="15">
      <c r="A57" s="250"/>
      <c r="B57" t="s">
        <v>19465</v>
      </c>
      <c r="C57" s="251">
        <f>G42</f>
        <v>110</v>
      </c>
      <c r="D57" s="251"/>
      <c r="E57" s="251"/>
    </row>
    <row r="58" spans="1:5" ht="15.75" thickBot="1">
      <c r="A58" s="261"/>
      <c r="B58" s="249" t="s">
        <v>19466</v>
      </c>
      <c r="C58" s="262">
        <f>G45+G44+G43</f>
        <v>194</v>
      </c>
      <c r="D58" s="251"/>
      <c r="E58" s="251"/>
    </row>
    <row r="59" spans="1:5" ht="15">
      <c r="A59" s="250"/>
      <c r="C59" s="251">
        <f>SUM(C54:C58)</f>
        <v>1845.275</v>
      </c>
      <c r="D59" s="251"/>
      <c r="E59" s="251"/>
    </row>
    <row r="60" spans="1:5" ht="15">
      <c r="A60" s="250"/>
      <c r="B60" t="s">
        <v>19467</v>
      </c>
      <c r="C60" s="251">
        <v>159</v>
      </c>
      <c r="D60" s="251"/>
      <c r="E60" s="251"/>
    </row>
    <row r="61" spans="1:5" ht="15.75" thickBot="1">
      <c r="A61" s="261"/>
      <c r="B61" s="249" t="s">
        <v>19490</v>
      </c>
      <c r="C61" s="262">
        <v>430</v>
      </c>
      <c r="D61" s="251"/>
      <c r="E61" s="251"/>
    </row>
    <row r="62" spans="1:5" ht="15">
      <c r="A62" s="250"/>
      <c r="C62" s="251">
        <f>SUM(C59:C61)</f>
        <v>2434.275</v>
      </c>
      <c r="D62" s="251"/>
      <c r="E62" s="251"/>
    </row>
    <row r="63" spans="1:5" ht="15">
      <c r="A63" s="250"/>
      <c r="C63" s="251"/>
      <c r="D63" s="251"/>
      <c r="E63" s="251"/>
    </row>
    <row r="64" spans="1:5" ht="15">
      <c r="A64" s="250"/>
      <c r="C64" s="251"/>
      <c r="D64" s="251"/>
      <c r="E64" s="251"/>
    </row>
    <row r="65" spans="1:5" ht="15">
      <c r="A65" s="250"/>
      <c r="C65" s="251"/>
      <c r="D65" s="251"/>
      <c r="E65" s="251"/>
    </row>
    <row r="66" spans="1:7" s="258" customFormat="1" ht="15">
      <c r="A66" s="257" t="s">
        <v>19401</v>
      </c>
      <c r="B66" s="258" t="s">
        <v>19402</v>
      </c>
      <c r="C66" s="259">
        <v>0</v>
      </c>
      <c r="D66" s="259">
        <v>10792250</v>
      </c>
      <c r="E66" s="259">
        <f t="shared" si="3"/>
        <v>10792250</v>
      </c>
      <c r="F66" s="258">
        <v>400</v>
      </c>
      <c r="G66" s="258">
        <f t="shared" si="2"/>
        <v>26980.625</v>
      </c>
    </row>
    <row r="67" spans="1:7" s="258" customFormat="1" ht="15">
      <c r="A67" s="257" t="s">
        <v>19403</v>
      </c>
      <c r="B67" s="258" t="s">
        <v>19404</v>
      </c>
      <c r="C67" s="259">
        <v>0</v>
      </c>
      <c r="D67" s="259">
        <v>13129200</v>
      </c>
      <c r="E67" s="259">
        <f t="shared" si="3"/>
        <v>13129200</v>
      </c>
      <c r="F67" s="258">
        <v>500</v>
      </c>
      <c r="G67" s="258">
        <f t="shared" si="2"/>
        <v>26258.40</v>
      </c>
    </row>
    <row r="68" spans="1:5" s="190" customFormat="1" ht="15">
      <c r="A68" s="252"/>
      <c r="C68" s="253"/>
      <c r="D68" s="253"/>
      <c r="E68" s="253"/>
    </row>
    <row r="69" spans="1:5" s="190" customFormat="1" ht="15">
      <c r="A69" s="252"/>
      <c r="C69" s="253"/>
      <c r="D69" s="253"/>
      <c r="E69" s="253"/>
    </row>
    <row r="70" spans="1:5" s="190" customFormat="1" ht="15">
      <c r="A70" s="252"/>
      <c r="C70" s="253"/>
      <c r="D70" s="253"/>
      <c r="E70" s="253"/>
    </row>
    <row r="71" spans="1:5" s="190" customFormat="1" ht="15">
      <c r="A71" s="252"/>
      <c r="C71" s="253"/>
      <c r="D71" s="253"/>
      <c r="E71" s="253"/>
    </row>
    <row r="72" spans="1:5" s="190" customFormat="1" ht="15">
      <c r="A72" s="252"/>
      <c r="B72" s="260"/>
      <c r="C72" s="253"/>
      <c r="D72" s="253"/>
      <c r="E72" s="253"/>
    </row>
    <row r="73" spans="1:5" s="190" customFormat="1" ht="15">
      <c r="A73" s="252"/>
      <c r="C73" s="253"/>
      <c r="D73" s="253"/>
      <c r="E73" s="253"/>
    </row>
    <row r="74" spans="1:5" s="190" customFormat="1" ht="15">
      <c r="A74" s="252"/>
      <c r="C74" s="253"/>
      <c r="D74" s="253"/>
      <c r="E74" s="253"/>
    </row>
    <row r="75" spans="1:5" s="190" customFormat="1" ht="15">
      <c r="A75" s="252"/>
      <c r="C75" s="253"/>
      <c r="D75" s="253"/>
      <c r="E75" s="253"/>
    </row>
    <row r="76" spans="1:7" ht="15">
      <c r="A76" s="250" t="s">
        <v>19365</v>
      </c>
      <c r="B76" t="s">
        <v>19366</v>
      </c>
      <c r="C76" s="251">
        <v>0</v>
      </c>
      <c r="D76" s="251">
        <v>25000</v>
      </c>
      <c r="E76" s="251">
        <f>D76-C76</f>
        <v>25000</v>
      </c>
      <c r="F76">
        <v>25000</v>
      </c>
      <c r="G76">
        <f>E76/F76</f>
        <v>1</v>
      </c>
    </row>
    <row r="77" spans="1:7" s="190" customFormat="1" ht="15">
      <c r="A77" s="252" t="s">
        <v>19405</v>
      </c>
      <c r="B77" s="190" t="s">
        <v>19406</v>
      </c>
      <c r="C77" s="253">
        <v>0</v>
      </c>
      <c r="D77" s="253">
        <v>10925000</v>
      </c>
      <c r="E77" s="253">
        <f t="shared" si="3"/>
        <v>10925000</v>
      </c>
      <c r="F77" s="190">
        <v>50000</v>
      </c>
      <c r="G77" s="190">
        <f t="shared" si="2"/>
        <v>218.50</v>
      </c>
    </row>
    <row r="78" spans="1:7" s="190" customFormat="1" ht="15">
      <c r="A78" s="252" t="s">
        <v>19407</v>
      </c>
      <c r="B78" s="190" t="s">
        <v>19408</v>
      </c>
      <c r="C78" s="253">
        <v>0</v>
      </c>
      <c r="D78" s="253">
        <v>325000</v>
      </c>
      <c r="E78" s="253">
        <f t="shared" si="3"/>
        <v>325000</v>
      </c>
      <c r="F78" s="190">
        <v>25000</v>
      </c>
      <c r="G78" s="190">
        <f t="shared" si="2"/>
        <v>13</v>
      </c>
    </row>
    <row r="79" spans="1:7" s="190" customFormat="1" ht="15">
      <c r="A79" s="252" t="s">
        <v>19409</v>
      </c>
      <c r="B79" s="190" t="s">
        <v>19410</v>
      </c>
      <c r="C79" s="253">
        <v>0</v>
      </c>
      <c r="D79" s="253">
        <v>850000</v>
      </c>
      <c r="E79" s="253">
        <f t="shared" si="3"/>
        <v>850000</v>
      </c>
      <c r="F79" s="190">
        <v>50000</v>
      </c>
      <c r="G79" s="190">
        <f t="shared" si="2"/>
        <v>17</v>
      </c>
    </row>
    <row r="80" spans="1:7" s="190" customFormat="1" ht="15">
      <c r="A80" s="252" t="s">
        <v>19411</v>
      </c>
      <c r="B80" s="190" t="s">
        <v>19412</v>
      </c>
      <c r="C80" s="253">
        <v>1460000</v>
      </c>
      <c r="D80" s="253">
        <v>5010000</v>
      </c>
      <c r="E80" s="253">
        <f t="shared" si="3"/>
        <v>3550000</v>
      </c>
      <c r="F80" s="190">
        <v>10000</v>
      </c>
      <c r="G80" s="190">
        <f t="shared" si="2"/>
        <v>355</v>
      </c>
    </row>
    <row r="81" spans="1:7" s="190" customFormat="1" ht="15">
      <c r="A81" s="252" t="s">
        <v>19413</v>
      </c>
      <c r="B81" s="190" t="s">
        <v>19414</v>
      </c>
      <c r="C81" s="253">
        <v>0</v>
      </c>
      <c r="D81" s="253">
        <v>165000</v>
      </c>
      <c r="E81" s="253">
        <f t="shared" si="3"/>
        <v>165000</v>
      </c>
      <c r="F81" s="190">
        <v>15000</v>
      </c>
      <c r="G81" s="190">
        <f t="shared" si="2"/>
        <v>11</v>
      </c>
    </row>
    <row r="82" spans="1:7" s="190" customFormat="1" ht="15">
      <c r="A82" s="252" t="s">
        <v>19415</v>
      </c>
      <c r="B82" s="190" t="s">
        <v>19416</v>
      </c>
      <c r="C82" s="253">
        <v>0</v>
      </c>
      <c r="D82" s="253">
        <v>160000</v>
      </c>
      <c r="E82" s="253">
        <f t="shared" si="3"/>
        <v>160000</v>
      </c>
      <c r="F82" s="190">
        <v>20000</v>
      </c>
      <c r="G82" s="190">
        <f t="shared" si="2"/>
        <v>8</v>
      </c>
    </row>
    <row r="84" spans="2:3" ht="15">
      <c r="B84" s="190" t="s">
        <v>19493</v>
      </c>
      <c r="C84">
        <f>G76+G77+G78+G79</f>
        <v>249.50</v>
      </c>
    </row>
    <row r="85" spans="2:3" ht="15.75" thickBot="1">
      <c r="B85" s="267" t="s">
        <v>19494</v>
      </c>
      <c r="C85" s="249">
        <f>G80+G81+G82</f>
        <v>374</v>
      </c>
    </row>
    <row r="86" ht="15">
      <c r="C86">
        <f>SUM(C84:C85)</f>
        <v>623.50</v>
      </c>
    </row>
    <row r="90" spans="1:7" s="190" customFormat="1" ht="15">
      <c r="A90" s="252" t="s">
        <v>19431</v>
      </c>
      <c r="B90" s="190" t="s">
        <v>19432</v>
      </c>
      <c r="C90" s="253">
        <v>0</v>
      </c>
      <c r="D90" s="253">
        <v>33000</v>
      </c>
      <c r="E90" s="253">
        <f t="shared" si="3"/>
        <v>33000</v>
      </c>
      <c r="F90" s="190">
        <v>3000</v>
      </c>
      <c r="G90" s="190">
        <f t="shared" si="2"/>
        <v>11</v>
      </c>
    </row>
    <row r="91" spans="1:7" s="190" customFormat="1" ht="15">
      <c r="A91" s="252" t="s">
        <v>19433</v>
      </c>
      <c r="B91" s="190" t="s">
        <v>19434</v>
      </c>
      <c r="C91" s="253">
        <v>0</v>
      </c>
      <c r="D91" s="253">
        <v>546000</v>
      </c>
      <c r="E91" s="253">
        <f t="shared" si="3"/>
        <v>546000</v>
      </c>
      <c r="F91" s="190">
        <v>1000</v>
      </c>
      <c r="G91" s="190">
        <f t="shared" si="2"/>
        <v>546</v>
      </c>
    </row>
    <row r="92" spans="1:7" s="190" customFormat="1" ht="15">
      <c r="A92" s="252" t="s">
        <v>19435</v>
      </c>
      <c r="B92" s="190" t="s">
        <v>19436</v>
      </c>
      <c r="C92" s="253">
        <v>0</v>
      </c>
      <c r="D92" s="253">
        <v>10542504</v>
      </c>
      <c r="E92" s="253">
        <f t="shared" si="3"/>
        <v>10542504</v>
      </c>
      <c r="F92" s="190">
        <v>1</v>
      </c>
      <c r="G92" s="190">
        <f t="shared" si="2"/>
        <v>10542504</v>
      </c>
    </row>
    <row r="93" spans="1:7" s="190" customFormat="1" ht="15">
      <c r="A93" s="252" t="s">
        <v>19437</v>
      </c>
      <c r="B93" s="190" t="s">
        <v>19438</v>
      </c>
      <c r="C93" s="253">
        <v>0</v>
      </c>
      <c r="D93" s="253">
        <v>37457496</v>
      </c>
      <c r="E93" s="253">
        <f t="shared" si="3"/>
        <v>37457496</v>
      </c>
      <c r="F93" s="190">
        <v>1</v>
      </c>
      <c r="G93" s="190">
        <f t="shared" si="2"/>
        <v>37457496</v>
      </c>
    </row>
    <row r="94" spans="1:7" s="190" customFormat="1" ht="15">
      <c r="A94" s="252" t="s">
        <v>19439</v>
      </c>
      <c r="B94" s="190" t="s">
        <v>19440</v>
      </c>
      <c r="C94" s="253">
        <v>0</v>
      </c>
      <c r="D94" s="253">
        <v>700000</v>
      </c>
      <c r="E94" s="253">
        <f t="shared" si="3"/>
        <v>700000</v>
      </c>
      <c r="F94" s="190">
        <v>1</v>
      </c>
      <c r="G94" s="190">
        <f t="shared" si="2"/>
        <v>700000</v>
      </c>
    </row>
    <row r="95" spans="1:7" s="190" customFormat="1" ht="15">
      <c r="A95" s="252" t="s">
        <v>19441</v>
      </c>
      <c r="B95" s="190" t="s">
        <v>19442</v>
      </c>
      <c r="C95" s="253">
        <v>0</v>
      </c>
      <c r="D95" s="253">
        <v>1277500</v>
      </c>
      <c r="E95" s="253">
        <f t="shared" si="3"/>
        <v>1277500</v>
      </c>
      <c r="F95" s="190">
        <v>1</v>
      </c>
      <c r="G95" s="190">
        <f t="shared" si="2"/>
        <v>1277500</v>
      </c>
    </row>
    <row r="96" spans="1:7" s="190" customFormat="1" ht="15">
      <c r="A96" s="252" t="s">
        <v>19443</v>
      </c>
      <c r="B96" s="190" t="s">
        <v>19444</v>
      </c>
      <c r="C96" s="253">
        <v>0</v>
      </c>
      <c r="D96" s="253">
        <v>1319990.3999999999</v>
      </c>
      <c r="E96" s="253">
        <f t="shared" si="3"/>
        <v>1319990.3999999999</v>
      </c>
      <c r="F96" s="190">
        <v>1</v>
      </c>
      <c r="G96" s="190">
        <f t="shared" si="2"/>
        <v>1319990.3999999999</v>
      </c>
    </row>
    <row r="97" spans="1:7" s="190" customFormat="1" ht="15">
      <c r="A97" s="252" t="s">
        <v>19445</v>
      </c>
      <c r="B97" s="190" t="s">
        <v>19446</v>
      </c>
      <c r="C97" s="253">
        <v>0</v>
      </c>
      <c r="D97" s="253">
        <v>420000</v>
      </c>
      <c r="E97" s="253">
        <f t="shared" si="3"/>
        <v>420000</v>
      </c>
      <c r="F97" s="190">
        <v>1</v>
      </c>
      <c r="G97" s="190">
        <f t="shared" si="2"/>
        <v>420000</v>
      </c>
    </row>
    <row r="98" spans="1:7" s="190" customFormat="1" ht="15">
      <c r="A98" s="252" t="s">
        <v>19447</v>
      </c>
      <c r="B98" s="190" t="s">
        <v>19448</v>
      </c>
      <c r="C98" s="253">
        <v>6495000</v>
      </c>
      <c r="D98" s="253">
        <v>118134427</v>
      </c>
      <c r="E98" s="253">
        <f t="shared" si="3"/>
        <v>111639427</v>
      </c>
      <c r="F98" s="190">
        <v>1</v>
      </c>
      <c r="G98" s="190">
        <f t="shared" si="2"/>
        <v>111639427</v>
      </c>
    </row>
    <row r="99" spans="1:7" s="190" customFormat="1" ht="15">
      <c r="A99" s="252" t="s">
        <v>19449</v>
      </c>
      <c r="B99" s="190" t="s">
        <v>19450</v>
      </c>
      <c r="C99" s="253">
        <v>0</v>
      </c>
      <c r="D99" s="253">
        <v>42182400</v>
      </c>
      <c r="E99" s="253">
        <f t="shared" si="3"/>
        <v>42182400</v>
      </c>
      <c r="F99" s="190">
        <v>1</v>
      </c>
      <c r="G99" s="190">
        <f t="shared" si="2"/>
        <v>42182400</v>
      </c>
    </row>
    <row r="100" spans="1:7" s="190" customFormat="1" ht="15">
      <c r="A100" s="252" t="s">
        <v>19451</v>
      </c>
      <c r="B100" s="190" t="s">
        <v>19452</v>
      </c>
      <c r="C100" s="253">
        <v>0</v>
      </c>
      <c r="D100" s="253">
        <v>68467500</v>
      </c>
      <c r="E100" s="253">
        <f t="shared" si="3"/>
        <v>68467500</v>
      </c>
      <c r="F100" s="190">
        <v>1</v>
      </c>
      <c r="G100" s="190">
        <f t="shared" si="2"/>
        <v>68467500</v>
      </c>
    </row>
    <row r="101" spans="1:7" s="190" customFormat="1" ht="15">
      <c r="A101" s="252" t="s">
        <v>19457</v>
      </c>
      <c r="B101" s="190" t="s">
        <v>19458</v>
      </c>
      <c r="C101" s="253">
        <v>0</v>
      </c>
      <c r="D101" s="253">
        <v>3128300</v>
      </c>
      <c r="E101" s="253">
        <f t="shared" si="3"/>
        <v>3128300</v>
      </c>
      <c r="F101" s="190">
        <v>1</v>
      </c>
      <c r="G101" s="190">
        <f t="shared" si="2"/>
        <v>3128300</v>
      </c>
    </row>
    <row r="102" spans="1:7" s="190" customFormat="1" ht="15">
      <c r="A102" s="252" t="s">
        <v>19459</v>
      </c>
      <c r="B102" s="190" t="s">
        <v>19460</v>
      </c>
      <c r="C102" s="253">
        <v>0</v>
      </c>
      <c r="D102" s="253">
        <v>19398659</v>
      </c>
      <c r="E102" s="253">
        <f t="shared" si="3"/>
        <v>19398659</v>
      </c>
      <c r="F102" s="190">
        <v>1</v>
      </c>
      <c r="G102" s="190">
        <f t="shared" si="2"/>
        <v>19398659</v>
      </c>
    </row>
    <row r="106" spans="3:4" ht="15">
      <c r="C106" s="14" t="s">
        <v>19475</v>
      </c>
      <c r="D106" s="14" t="s">
        <v>19476</v>
      </c>
    </row>
    <row r="107" spans="2:4" ht="15">
      <c r="B107" s="269" t="s">
        <v>19477</v>
      </c>
      <c r="C107">
        <v>86</v>
      </c>
      <c r="D107">
        <v>30</v>
      </c>
    </row>
    <row r="108" spans="2:4" ht="15">
      <c r="B108" s="269" t="s">
        <v>19478</v>
      </c>
      <c r="C108">
        <v>62</v>
      </c>
      <c r="D108">
        <v>33</v>
      </c>
    </row>
    <row r="109" spans="2:4" ht="15">
      <c r="B109" s="269" t="s">
        <v>19479</v>
      </c>
      <c r="C109">
        <v>104</v>
      </c>
      <c r="D109">
        <v>39</v>
      </c>
    </row>
    <row r="110" spans="2:4" ht="15">
      <c r="B110" s="269" t="s">
        <v>19480</v>
      </c>
      <c r="C110">
        <v>65</v>
      </c>
      <c r="D110">
        <v>63</v>
      </c>
    </row>
    <row r="111" spans="2:4" ht="15">
      <c r="B111" s="269" t="s">
        <v>19481</v>
      </c>
      <c r="C111">
        <v>65</v>
      </c>
      <c r="D111">
        <v>33</v>
      </c>
    </row>
    <row r="112" spans="2:4" ht="15">
      <c r="B112" s="269" t="s">
        <v>19482</v>
      </c>
      <c r="C112">
        <v>94</v>
      </c>
      <c r="D112">
        <v>95</v>
      </c>
    </row>
    <row r="113" spans="2:4" ht="15">
      <c r="B113" s="269" t="s">
        <v>19483</v>
      </c>
      <c r="C113">
        <v>70</v>
      </c>
      <c r="D113">
        <v>37</v>
      </c>
    </row>
    <row r="114" spans="2:4" ht="15">
      <c r="B114" s="269" t="s">
        <v>19484</v>
      </c>
      <c r="C114">
        <v>65</v>
      </c>
      <c r="D114">
        <v>33</v>
      </c>
    </row>
    <row r="115" spans="2:4" ht="15">
      <c r="B115" s="269" t="s">
        <v>19485</v>
      </c>
      <c r="C115">
        <v>72</v>
      </c>
      <c r="D115">
        <v>48</v>
      </c>
    </row>
    <row r="116" spans="2:4" ht="15">
      <c r="B116" s="269" t="s">
        <v>19486</v>
      </c>
      <c r="C116">
        <v>90</v>
      </c>
      <c r="D116">
        <v>41</v>
      </c>
    </row>
    <row r="117" spans="2:4" ht="15">
      <c r="B117" s="269" t="s">
        <v>19487</v>
      </c>
      <c r="C117">
        <v>92</v>
      </c>
      <c r="D117">
        <v>59</v>
      </c>
    </row>
    <row r="118" spans="2:4" ht="15.75" thickBot="1">
      <c r="B118" s="269" t="s">
        <v>19488</v>
      </c>
      <c r="C118" s="249">
        <v>98</v>
      </c>
      <c r="D118" s="249">
        <v>78</v>
      </c>
    </row>
    <row r="119" spans="3:4" ht="15">
      <c r="C119">
        <f>SUM(C107:C118)</f>
        <v>963</v>
      </c>
      <c r="D119">
        <f>SUM(D107:D118)</f>
        <v>589</v>
      </c>
    </row>
    <row r="120" spans="2:4" ht="15.75" thickBot="1">
      <c r="B120" s="270" t="s">
        <v>19491</v>
      </c>
      <c r="C120" s="249"/>
      <c r="D120" s="249">
        <v>159</v>
      </c>
    </row>
    <row r="121" spans="2:4" ht="15">
      <c r="B121" s="269" t="s">
        <v>19492</v>
      </c>
      <c r="D121">
        <f>D119-D120</f>
        <v>430</v>
      </c>
    </row>
    <row r="128" spans="3:5" ht="15">
      <c r="C128">
        <v>554</v>
      </c>
      <c r="D128">
        <v>1.1200000000000001</v>
      </c>
      <c r="E128">
        <f>SUM(C128*D128)</f>
        <v>620.48</v>
      </c>
    </row>
    <row r="130" ht="15">
      <c r="C130">
        <f>623/554</f>
        <v>1.1245487364620939</v>
      </c>
    </row>
  </sheetData>
  <pageMargins left="0.7" right="0.7" top="0.75" bottom="0.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0"/>
  <sheetViews>
    <sheetView workbookViewId="0" topLeftCell="A1">
      <selection pane="topLeft" activeCell="A47" sqref="A47:E47"/>
    </sheetView>
  </sheetViews>
  <sheetFormatPr defaultColWidth="9.14285714285714" defaultRowHeight="15"/>
  <cols>
    <col min="1" max="1" width="12.8571428571429" style="317" customWidth="1"/>
    <col min="2" max="2" width="70.7142857142857" style="317" bestFit="1" customWidth="1"/>
    <col min="3" max="3" width="11.7142857142857" style="317" bestFit="1" customWidth="1"/>
    <col min="4" max="5" width="13.8571428571429" style="248" bestFit="1" customWidth="1"/>
    <col min="6" max="7" width="9.14285714285714" style="317"/>
    <col min="8" max="8" width="17.2857142857143" style="317" customWidth="1"/>
    <col min="9" max="16384" width="9.14285714285714" style="317"/>
  </cols>
  <sheetData>
    <row r="1" ht="15">
      <c r="A1" s="317" t="s">
        <v>19050</v>
      </c>
    </row>
    <row r="3" ht="15">
      <c r="A3" s="317" t="s">
        <v>24470</v>
      </c>
    </row>
    <row r="4" ht="15">
      <c r="A4" s="317" t="s">
        <v>19052</v>
      </c>
    </row>
    <row r="6" spans="1:7" ht="15">
      <c r="A6" s="317" t="s">
        <v>19053</v>
      </c>
      <c r="B6" s="317" t="s">
        <v>19054</v>
      </c>
      <c r="C6" s="317" t="s">
        <v>19055</v>
      </c>
      <c r="D6" s="248" t="s">
        <v>19056</v>
      </c>
      <c r="E6" s="248" t="s">
        <v>19057</v>
      </c>
      <c r="F6" s="317" t="s">
        <v>19461</v>
      </c>
      <c r="G6" s="317" t="s">
        <v>19462</v>
      </c>
    </row>
    <row r="7" spans="1:6" ht="15">
      <c r="A7" s="318" t="s">
        <v>19224</v>
      </c>
      <c r="B7" s="317" t="s">
        <v>19225</v>
      </c>
      <c r="C7" s="319">
        <v>0</v>
      </c>
      <c r="D7" s="320">
        <v>2500000</v>
      </c>
      <c r="E7" s="320">
        <f t="shared" si="0" ref="E7">D7-C7</f>
        <v>2500000</v>
      </c>
      <c r="F7" s="317">
        <v>25000</v>
      </c>
    </row>
    <row r="8" spans="1:5" ht="15">
      <c r="A8" s="318"/>
      <c r="C8" s="319"/>
      <c r="D8" s="328"/>
      <c r="E8" s="328"/>
    </row>
    <row r="9" spans="1:5" ht="15">
      <c r="A9" s="318"/>
      <c r="C9" s="319"/>
      <c r="D9" s="328"/>
      <c r="E9" s="328"/>
    </row>
    <row r="10" spans="1:5" ht="15">
      <c r="A10" s="318"/>
      <c r="C10" s="319"/>
      <c r="D10" s="328"/>
      <c r="E10" s="328"/>
    </row>
    <row r="11" spans="1:5" ht="15">
      <c r="A11" s="318"/>
      <c r="C11" s="319"/>
      <c r="D11" s="328"/>
      <c r="E11" s="328"/>
    </row>
    <row r="12" spans="1:6" ht="15">
      <c r="A12" s="318" t="s">
        <v>19291</v>
      </c>
      <c r="B12" s="317" t="s">
        <v>19292</v>
      </c>
      <c r="C12" s="319">
        <v>0</v>
      </c>
      <c r="D12" s="3">
        <v>75000</v>
      </c>
      <c r="E12" s="3">
        <f t="shared" si="1" ref="E12">D12-C12</f>
        <v>75000</v>
      </c>
      <c r="F12" s="317">
        <v>500</v>
      </c>
    </row>
    <row r="13" spans="1:5" ht="15">
      <c r="A13" s="318"/>
      <c r="C13" s="319"/>
      <c r="D13" s="328"/>
      <c r="E13" s="328"/>
    </row>
    <row r="14" spans="1:5" ht="15">
      <c r="A14" s="318"/>
      <c r="C14" s="319"/>
      <c r="D14" s="328"/>
      <c r="E14" s="328"/>
    </row>
    <row r="15" spans="1:5" ht="15">
      <c r="A15" s="318"/>
      <c r="C15" s="319"/>
      <c r="D15" s="328"/>
      <c r="E15" s="328"/>
    </row>
    <row r="16" spans="1:6" ht="15">
      <c r="A16" s="318" t="s">
        <v>19316</v>
      </c>
      <c r="B16" s="317" t="s">
        <v>19317</v>
      </c>
      <c r="C16" s="319">
        <v>0</v>
      </c>
      <c r="D16" s="320">
        <v>7975500</v>
      </c>
      <c r="E16" s="320">
        <f t="shared" si="2" ref="E16:E17">D16-C16</f>
        <v>7975500</v>
      </c>
      <c r="F16" s="317">
        <v>19500</v>
      </c>
    </row>
    <row r="17" spans="1:6" ht="15">
      <c r="A17" s="318" t="s">
        <v>19318</v>
      </c>
      <c r="B17" s="317" t="s">
        <v>19319</v>
      </c>
      <c r="C17" s="319">
        <v>0</v>
      </c>
      <c r="D17" s="320">
        <v>9129500</v>
      </c>
      <c r="E17" s="320">
        <f t="shared" si="2"/>
        <v>9129500</v>
      </c>
      <c r="F17" s="317">
        <v>9500</v>
      </c>
    </row>
    <row r="18" spans="1:6" ht="15">
      <c r="A18" s="318" t="s">
        <v>19320</v>
      </c>
      <c r="B18" s="317" t="s">
        <v>19321</v>
      </c>
      <c r="C18" s="319">
        <v>0</v>
      </c>
      <c r="D18" s="319">
        <v>0</v>
      </c>
      <c r="E18" s="319">
        <v>0</v>
      </c>
      <c r="F18" s="317">
        <v>5815</v>
      </c>
    </row>
    <row r="19" spans="1:5" ht="15">
      <c r="A19" s="318"/>
      <c r="C19" s="319"/>
      <c r="D19" s="328"/>
      <c r="E19" s="328"/>
    </row>
    <row r="20" spans="1:6" ht="15">
      <c r="A20" s="318" t="s">
        <v>19355</v>
      </c>
      <c r="B20" s="317" t="s">
        <v>19356</v>
      </c>
      <c r="C20" s="319">
        <v>0</v>
      </c>
      <c r="D20" s="3">
        <v>100000</v>
      </c>
      <c r="E20" s="3">
        <f t="shared" si="3" ref="E20">D20-C20</f>
        <v>100000</v>
      </c>
      <c r="F20" s="317">
        <v>50000</v>
      </c>
    </row>
    <row r="21" spans="1:5" ht="15">
      <c r="A21" s="318"/>
      <c r="C21" s="319"/>
      <c r="D21" s="328"/>
      <c r="E21" s="328"/>
    </row>
    <row r="22" spans="1:5" ht="15">
      <c r="A22" s="318"/>
      <c r="C22" s="319"/>
      <c r="D22" s="328"/>
      <c r="E22" s="328"/>
    </row>
    <row r="23" spans="1:5" ht="15">
      <c r="A23" s="318"/>
      <c r="C23" s="319"/>
      <c r="D23" s="328"/>
      <c r="E23" s="328"/>
    </row>
    <row r="25" spans="1:12" ht="15">
      <c r="A25" s="318" t="s">
        <v>19367</v>
      </c>
      <c r="B25" s="317" t="s">
        <v>19368</v>
      </c>
      <c r="C25" s="319">
        <v>0</v>
      </c>
      <c r="D25" s="3">
        <v>9800000</v>
      </c>
      <c r="E25" s="3">
        <f t="shared" si="4" ref="E25:E40">D25-C25</f>
        <v>9800000</v>
      </c>
      <c r="F25" s="248">
        <v>200000</v>
      </c>
      <c r="H25" s="250"/>
      <c r="I25"/>
      <c r="J25" s="3"/>
      <c r="K25" s="3"/>
      <c r="L25" s="3"/>
    </row>
    <row r="26" spans="1:12" ht="15">
      <c r="A26" s="318" t="s">
        <v>19369</v>
      </c>
      <c r="B26" s="317" t="s">
        <v>19370</v>
      </c>
      <c r="C26" s="319">
        <v>0</v>
      </c>
      <c r="D26" s="3">
        <v>12595000</v>
      </c>
      <c r="E26" s="3">
        <f t="shared" si="4"/>
        <v>12595000</v>
      </c>
      <c r="F26" s="248">
        <v>55000</v>
      </c>
      <c r="H26" s="250"/>
      <c r="I26"/>
      <c r="J26" s="3"/>
      <c r="K26" s="3"/>
      <c r="L26" s="3"/>
    </row>
    <row r="27" spans="1:12" ht="15">
      <c r="A27" s="318" t="s">
        <v>19371</v>
      </c>
      <c r="B27" s="317" t="s">
        <v>19372</v>
      </c>
      <c r="C27" s="319">
        <v>0</v>
      </c>
      <c r="D27" s="3">
        <v>1980000</v>
      </c>
      <c r="E27" s="3">
        <f t="shared" si="4"/>
        <v>1980000</v>
      </c>
      <c r="F27" s="248">
        <v>110000</v>
      </c>
      <c r="H27" s="250"/>
      <c r="I27"/>
      <c r="J27" s="3"/>
      <c r="K27" s="3"/>
      <c r="L27" s="3"/>
    </row>
    <row r="28" spans="1:12" ht="15">
      <c r="A28" s="318" t="s">
        <v>19373</v>
      </c>
      <c r="B28" s="317" t="s">
        <v>19374</v>
      </c>
      <c r="C28" s="319">
        <v>0</v>
      </c>
      <c r="D28" s="3">
        <v>4750000</v>
      </c>
      <c r="E28" s="3">
        <f t="shared" si="4"/>
        <v>4750000</v>
      </c>
      <c r="F28" s="248">
        <v>50000</v>
      </c>
      <c r="H28" s="250"/>
      <c r="I28"/>
      <c r="J28" s="3"/>
      <c r="K28" s="3"/>
      <c r="L28" s="3"/>
    </row>
    <row r="29" spans="1:12" ht="15">
      <c r="A29" s="318" t="s">
        <v>19375</v>
      </c>
      <c r="B29" s="317" t="s">
        <v>19376</v>
      </c>
      <c r="C29" s="319">
        <v>0</v>
      </c>
      <c r="D29" s="3">
        <v>500000</v>
      </c>
      <c r="E29" s="3">
        <f t="shared" si="4"/>
        <v>500000</v>
      </c>
      <c r="F29" s="248">
        <v>100000</v>
      </c>
      <c r="H29" s="250"/>
      <c r="I29"/>
      <c r="J29" s="3"/>
      <c r="K29" s="3"/>
      <c r="L29" s="3"/>
    </row>
    <row r="30" spans="1:12" ht="15">
      <c r="A30" s="318" t="s">
        <v>19377</v>
      </c>
      <c r="B30" s="317" t="s">
        <v>19378</v>
      </c>
      <c r="C30" s="319">
        <v>0</v>
      </c>
      <c r="D30" s="3">
        <v>45540000</v>
      </c>
      <c r="E30" s="3">
        <f t="shared" si="4"/>
        <v>45540000</v>
      </c>
      <c r="F30" s="248">
        <v>220000</v>
      </c>
      <c r="H30" s="250"/>
      <c r="I30"/>
      <c r="J30" s="3"/>
      <c r="K30" s="3"/>
      <c r="L30" s="3"/>
    </row>
    <row r="31" spans="1:12" ht="15">
      <c r="A31" s="318" t="s">
        <v>19379</v>
      </c>
      <c r="B31" s="317" t="s">
        <v>19380</v>
      </c>
      <c r="C31" s="319">
        <v>0</v>
      </c>
      <c r="D31" s="3">
        <v>5280000</v>
      </c>
      <c r="E31" s="3">
        <f t="shared" si="4"/>
        <v>5280000</v>
      </c>
      <c r="F31" s="248">
        <v>440000</v>
      </c>
      <c r="H31" s="250"/>
      <c r="I31"/>
      <c r="J31" s="3"/>
      <c r="K31" s="3"/>
      <c r="L31" s="3"/>
    </row>
    <row r="32" spans="1:12" ht="15">
      <c r="A32" s="318" t="s">
        <v>19381</v>
      </c>
      <c r="B32" s="317" t="s">
        <v>19382</v>
      </c>
      <c r="C32" s="319">
        <v>0</v>
      </c>
      <c r="D32" s="3">
        <v>14800000</v>
      </c>
      <c r="E32" s="3">
        <f t="shared" si="4"/>
        <v>14800000</v>
      </c>
      <c r="F32" s="248">
        <v>200000</v>
      </c>
      <c r="H32" s="250"/>
      <c r="I32"/>
      <c r="J32" s="3"/>
      <c r="K32" s="3"/>
      <c r="L32" s="3"/>
    </row>
    <row r="33" spans="1:12" ht="15">
      <c r="A33" s="318" t="s">
        <v>19383</v>
      </c>
      <c r="B33" s="317" t="s">
        <v>19384</v>
      </c>
      <c r="C33" s="319">
        <v>0</v>
      </c>
      <c r="D33" s="3">
        <v>2400000</v>
      </c>
      <c r="E33" s="3">
        <f t="shared" si="4"/>
        <v>2400000</v>
      </c>
      <c r="F33" s="248">
        <v>400000</v>
      </c>
      <c r="H33" s="250"/>
      <c r="I33"/>
      <c r="J33" s="3"/>
      <c r="K33" s="3"/>
      <c r="L33" s="3"/>
    </row>
    <row r="34" spans="1:12" ht="15">
      <c r="A34" s="318" t="s">
        <v>19385</v>
      </c>
      <c r="B34" s="317" t="s">
        <v>19386</v>
      </c>
      <c r="C34" s="319">
        <v>0</v>
      </c>
      <c r="D34" s="3">
        <v>3000000</v>
      </c>
      <c r="E34" s="3">
        <f t="shared" si="4"/>
        <v>3000000</v>
      </c>
      <c r="F34" s="248">
        <v>200000</v>
      </c>
      <c r="H34" s="250"/>
      <c r="I34"/>
      <c r="J34" s="3"/>
      <c r="K34" s="3"/>
      <c r="L34" s="3"/>
    </row>
    <row r="35" spans="1:12" ht="15">
      <c r="A35" s="318" t="s">
        <v>19387</v>
      </c>
      <c r="B35" s="317" t="s">
        <v>19388</v>
      </c>
      <c r="C35" s="319">
        <v>0</v>
      </c>
      <c r="D35" s="3">
        <v>6116000</v>
      </c>
      <c r="E35" s="3">
        <f t="shared" si="4"/>
        <v>6116000</v>
      </c>
      <c r="F35" s="248">
        <v>44000</v>
      </c>
      <c r="H35" s="250"/>
      <c r="I35"/>
      <c r="J35" s="3"/>
      <c r="K35" s="3"/>
      <c r="L35" s="3"/>
    </row>
    <row r="36" spans="1:12" ht="15">
      <c r="A36" s="318" t="s">
        <v>19389</v>
      </c>
      <c r="B36" s="317" t="s">
        <v>19390</v>
      </c>
      <c r="C36" s="319">
        <v>0</v>
      </c>
      <c r="D36" s="3">
        <v>616000</v>
      </c>
      <c r="E36" s="3">
        <f t="shared" si="4"/>
        <v>616000</v>
      </c>
      <c r="F36" s="248">
        <v>88000</v>
      </c>
      <c r="H36" s="250"/>
      <c r="I36"/>
      <c r="J36" s="3"/>
      <c r="K36" s="3"/>
      <c r="L36" s="3"/>
    </row>
    <row r="37" spans="1:12" ht="15">
      <c r="A37" s="318" t="s">
        <v>19391</v>
      </c>
      <c r="B37" s="317" t="s">
        <v>19392</v>
      </c>
      <c r="C37" s="319">
        <v>0</v>
      </c>
      <c r="D37" s="3">
        <v>1040000</v>
      </c>
      <c r="E37" s="3">
        <f t="shared" si="4"/>
        <v>1040000</v>
      </c>
      <c r="F37" s="248">
        <v>40000</v>
      </c>
      <c r="H37" s="250"/>
      <c r="I37"/>
      <c r="J37" s="3"/>
      <c r="K37" s="3"/>
      <c r="L37" s="3"/>
    </row>
    <row r="38" spans="1:12" ht="15">
      <c r="A38" s="318" t="s">
        <v>19393</v>
      </c>
      <c r="B38" s="317" t="s">
        <v>19394</v>
      </c>
      <c r="C38" s="319">
        <v>0</v>
      </c>
      <c r="D38" s="3">
        <v>30690000</v>
      </c>
      <c r="E38" s="3">
        <f t="shared" si="4"/>
        <v>30690000</v>
      </c>
      <c r="F38" s="248">
        <v>165000</v>
      </c>
      <c r="H38" s="250"/>
      <c r="I38"/>
      <c r="J38" s="3"/>
      <c r="K38" s="3"/>
      <c r="L38" s="3"/>
    </row>
    <row r="39" spans="1:12" ht="15">
      <c r="A39" s="318" t="s">
        <v>19395</v>
      </c>
      <c r="B39" s="317" t="s">
        <v>19396</v>
      </c>
      <c r="C39" s="319">
        <v>0</v>
      </c>
      <c r="D39" s="3">
        <v>1980000</v>
      </c>
      <c r="E39" s="3">
        <f t="shared" si="4"/>
        <v>1980000</v>
      </c>
      <c r="F39" s="248">
        <v>330000</v>
      </c>
      <c r="H39" s="250"/>
      <c r="I39"/>
      <c r="J39" s="3"/>
      <c r="K39" s="3"/>
      <c r="L39" s="3"/>
    </row>
    <row r="40" spans="1:12" ht="15">
      <c r="A40" s="318" t="s">
        <v>19397</v>
      </c>
      <c r="B40" s="317" t="s">
        <v>19398</v>
      </c>
      <c r="C40" s="319">
        <v>0</v>
      </c>
      <c r="D40" s="3">
        <v>21150000</v>
      </c>
      <c r="E40" s="3">
        <f t="shared" si="4"/>
        <v>21150000</v>
      </c>
      <c r="F40" s="248">
        <v>150000</v>
      </c>
      <c r="H40" s="250"/>
      <c r="I40"/>
      <c r="J40" s="3"/>
      <c r="K40" s="3"/>
      <c r="L40" s="3"/>
    </row>
    <row r="41" spans="1:12" s="263" customFormat="1" ht="15">
      <c r="A41" s="321" t="s">
        <v>19399</v>
      </c>
      <c r="B41" s="263" t="s">
        <v>19400</v>
      </c>
      <c r="C41" s="322">
        <v>0</v>
      </c>
      <c r="D41" s="322">
        <v>0</v>
      </c>
      <c r="E41" s="322">
        <f t="shared" si="5" ref="E41:E67">D41-C41</f>
        <v>0</v>
      </c>
      <c r="F41" s="333">
        <v>300000</v>
      </c>
      <c r="H41" s="250"/>
      <c r="I41"/>
      <c r="J41" s="3"/>
      <c r="K41" s="3"/>
      <c r="L41" s="3"/>
    </row>
    <row r="42" spans="1:12" ht="15">
      <c r="A42" s="318" t="s">
        <v>19417</v>
      </c>
      <c r="B42" s="317" t="s">
        <v>19418</v>
      </c>
      <c r="C42" s="319">
        <v>0</v>
      </c>
      <c r="D42" s="3">
        <v>5050000</v>
      </c>
      <c r="E42" s="3">
        <f t="shared" si="5"/>
        <v>5050000</v>
      </c>
      <c r="F42" s="248">
        <v>50000</v>
      </c>
      <c r="H42" s="250"/>
      <c r="I42"/>
      <c r="J42" s="3"/>
      <c r="K42" s="3"/>
      <c r="L42" s="3"/>
    </row>
    <row r="43" spans="1:6" ht="15">
      <c r="A43" s="318" t="s">
        <v>19419</v>
      </c>
      <c r="B43" s="317" t="s">
        <v>19420</v>
      </c>
      <c r="C43" s="319">
        <v>0</v>
      </c>
      <c r="D43" s="3">
        <v>2670000</v>
      </c>
      <c r="E43" s="3">
        <f t="shared" si="5"/>
        <v>2670000</v>
      </c>
      <c r="F43" s="248">
        <v>30000</v>
      </c>
    </row>
    <row r="44" spans="1:6" ht="15">
      <c r="A44" s="318" t="s">
        <v>19421</v>
      </c>
      <c r="B44" s="317" t="s">
        <v>19422</v>
      </c>
      <c r="C44" s="319">
        <v>0</v>
      </c>
      <c r="D44" s="3">
        <v>320000</v>
      </c>
      <c r="E44" s="3">
        <f t="shared" si="5"/>
        <v>320000</v>
      </c>
      <c r="F44" s="248">
        <v>20000</v>
      </c>
    </row>
    <row r="45" spans="1:6" ht="15">
      <c r="A45" s="318" t="s">
        <v>19423</v>
      </c>
      <c r="B45" s="317" t="s">
        <v>19424</v>
      </c>
      <c r="C45" s="319">
        <v>0</v>
      </c>
      <c r="D45" s="3">
        <v>470000</v>
      </c>
      <c r="E45" s="3">
        <f t="shared" si="5"/>
        <v>470000</v>
      </c>
      <c r="F45" s="248">
        <v>10000</v>
      </c>
    </row>
    <row r="46" spans="1:6" s="272" customFormat="1" ht="15.75" thickBot="1">
      <c r="A46" s="323" t="s">
        <v>19425</v>
      </c>
      <c r="B46" s="272" t="s">
        <v>19426</v>
      </c>
      <c r="C46" s="324">
        <v>0</v>
      </c>
      <c r="D46" s="3">
        <v>3060000</v>
      </c>
      <c r="E46" s="3">
        <f t="shared" si="5"/>
        <v>3060000</v>
      </c>
      <c r="F46" s="332">
        <v>30000</v>
      </c>
    </row>
    <row r="47" spans="1:5" ht="15">
      <c r="A47" s="250" t="s">
        <v>24579</v>
      </c>
      <c r="B47" t="s">
        <v>24580</v>
      </c>
      <c r="C47" s="3">
        <v>0</v>
      </c>
      <c r="D47" s="3">
        <v>120000</v>
      </c>
      <c r="E47" s="3">
        <f t="shared" si="5"/>
        <v>120000</v>
      </c>
    </row>
    <row r="48" spans="1:5" ht="15">
      <c r="A48" s="318"/>
      <c r="C48" s="319"/>
      <c r="D48" s="328"/>
      <c r="E48" s="328"/>
    </row>
    <row r="49" spans="1:5" ht="15">
      <c r="A49" s="318"/>
      <c r="C49" s="319"/>
      <c r="D49" s="328"/>
      <c r="E49" s="328"/>
    </row>
    <row r="50" spans="1:6" ht="15">
      <c r="A50" s="318" t="s">
        <v>19429</v>
      </c>
      <c r="B50" s="317" t="s">
        <v>19430</v>
      </c>
      <c r="C50" s="319">
        <v>0</v>
      </c>
      <c r="D50" s="328">
        <v>400000</v>
      </c>
      <c r="E50" s="328">
        <f>D50-C50</f>
        <v>400000</v>
      </c>
      <c r="F50" s="248">
        <v>200000</v>
      </c>
    </row>
    <row r="51" spans="1:7" ht="15.75" thickBot="1">
      <c r="A51" s="323" t="s">
        <v>19427</v>
      </c>
      <c r="B51" s="272" t="s">
        <v>19428</v>
      </c>
      <c r="C51" s="324">
        <v>0</v>
      </c>
      <c r="D51" s="330">
        <v>400000</v>
      </c>
      <c r="E51" s="330">
        <f>D51-C51</f>
        <v>400000</v>
      </c>
      <c r="F51" s="332">
        <v>200000</v>
      </c>
      <c r="G51" s="272"/>
    </row>
    <row r="52" spans="1:7" ht="15">
      <c r="A52" s="321"/>
      <c r="B52" s="263"/>
      <c r="C52" s="322"/>
      <c r="D52" s="329"/>
      <c r="E52" s="329"/>
      <c r="F52" s="333"/>
      <c r="G52" s="263"/>
    </row>
    <row r="53" spans="1:7" ht="15">
      <c r="A53" s="318"/>
      <c r="C53" s="319"/>
      <c r="D53" s="328"/>
      <c r="E53" s="328"/>
      <c r="F53" s="248"/>
      <c r="G53" s="263"/>
    </row>
    <row r="54" spans="1:6" ht="15">
      <c r="A54" s="318"/>
      <c r="B54" s="317" t="s">
        <v>19468</v>
      </c>
      <c r="C54" s="319">
        <f>G46</f>
        <v>0</v>
      </c>
      <c r="D54" s="328"/>
      <c r="E54" s="328"/>
      <c r="F54" s="248"/>
    </row>
    <row r="55" spans="1:6" ht="15">
      <c r="A55" s="318"/>
      <c r="B55" s="317" t="s">
        <v>19463</v>
      </c>
      <c r="C55" s="319">
        <f>G25+G26+G27+G30+G31+G34+G35+G36+G38+G39</f>
        <v>0</v>
      </c>
      <c r="D55" s="328" t="s">
        <v>19489</v>
      </c>
      <c r="E55" s="328"/>
      <c r="F55" s="248"/>
    </row>
    <row r="56" spans="1:6" ht="15">
      <c r="A56" s="318"/>
      <c r="B56" s="317" t="s">
        <v>19464</v>
      </c>
      <c r="C56" s="319">
        <f>G28+G29+G32+G33+G37+G40+G41</f>
        <v>0</v>
      </c>
      <c r="D56" s="328"/>
      <c r="E56" s="328"/>
      <c r="F56" s="248"/>
    </row>
    <row r="57" spans="1:5" ht="15">
      <c r="A57" s="318"/>
      <c r="B57" s="317" t="s">
        <v>19465</v>
      </c>
      <c r="C57" s="319">
        <f>G42</f>
        <v>0</v>
      </c>
      <c r="D57" s="328"/>
      <c r="E57" s="328"/>
    </row>
    <row r="58" spans="1:5" ht="15.75" thickBot="1">
      <c r="A58" s="323"/>
      <c r="B58" s="272" t="s">
        <v>19466</v>
      </c>
      <c r="C58" s="324">
        <f>G45+G44+G43</f>
        <v>0</v>
      </c>
      <c r="D58" s="328"/>
      <c r="E58" s="328"/>
    </row>
    <row r="59" spans="1:5" ht="15">
      <c r="A59" s="318"/>
      <c r="C59" s="319">
        <f>SUM(C54:C58)</f>
        <v>0</v>
      </c>
      <c r="D59" s="328"/>
      <c r="E59" s="328"/>
    </row>
    <row r="60" spans="1:5" ht="15">
      <c r="A60" s="318"/>
      <c r="B60" s="317" t="s">
        <v>19467</v>
      </c>
      <c r="C60" s="319">
        <v>159</v>
      </c>
      <c r="D60" s="328"/>
      <c r="E60" s="328"/>
    </row>
    <row r="61" spans="1:5" ht="15.75" thickBot="1">
      <c r="A61" s="323"/>
      <c r="B61" s="272" t="s">
        <v>19490</v>
      </c>
      <c r="C61" s="324">
        <v>430</v>
      </c>
      <c r="D61" s="328"/>
      <c r="E61" s="328"/>
    </row>
    <row r="62" spans="1:5" ht="15">
      <c r="A62" s="318"/>
      <c r="C62" s="319">
        <f>SUM(C59:C61)</f>
        <v>589</v>
      </c>
      <c r="D62" s="328"/>
      <c r="E62" s="328"/>
    </row>
    <row r="63" spans="1:5" ht="15">
      <c r="A63" s="318"/>
      <c r="C63" s="319"/>
      <c r="D63" s="328"/>
      <c r="E63" s="328"/>
    </row>
    <row r="64" spans="1:5" ht="15">
      <c r="A64" s="318"/>
      <c r="C64" s="319"/>
      <c r="D64" s="328"/>
      <c r="E64" s="328"/>
    </row>
    <row r="65" spans="1:5" ht="15">
      <c r="A65" s="318"/>
      <c r="C65" s="319"/>
      <c r="D65" s="328"/>
      <c r="E65" s="328"/>
    </row>
    <row r="66" spans="1:6" ht="15">
      <c r="A66" s="318" t="s">
        <v>19401</v>
      </c>
      <c r="B66" s="317" t="s">
        <v>19402</v>
      </c>
      <c r="C66" s="319">
        <v>0</v>
      </c>
      <c r="D66" s="328">
        <v>10792250</v>
      </c>
      <c r="E66" s="328">
        <f t="shared" si="5"/>
        <v>10792250</v>
      </c>
      <c r="F66" s="248">
        <v>400</v>
      </c>
    </row>
    <row r="67" spans="1:6" ht="15">
      <c r="A67" s="318" t="s">
        <v>19403</v>
      </c>
      <c r="B67" s="317" t="s">
        <v>19404</v>
      </c>
      <c r="C67" s="319">
        <v>0</v>
      </c>
      <c r="D67" s="328">
        <v>13129200</v>
      </c>
      <c r="E67" s="328">
        <f t="shared" si="5"/>
        <v>13129200</v>
      </c>
      <c r="F67" s="248">
        <v>500</v>
      </c>
    </row>
    <row r="68" spans="1:5" ht="15">
      <c r="A68" s="318"/>
      <c r="C68" s="319"/>
      <c r="D68" s="328"/>
      <c r="E68" s="328"/>
    </row>
    <row r="69" spans="1:5" ht="15">
      <c r="A69" s="318"/>
      <c r="C69" s="319"/>
      <c r="D69" s="328"/>
      <c r="E69" s="328"/>
    </row>
    <row r="70" spans="1:5" ht="15">
      <c r="A70" s="318"/>
      <c r="C70" s="319"/>
      <c r="D70" s="328"/>
      <c r="E70" s="328"/>
    </row>
    <row r="71" spans="1:5" ht="15">
      <c r="A71" s="318"/>
      <c r="C71" s="319"/>
      <c r="D71" s="328"/>
      <c r="E71" s="328"/>
    </row>
    <row r="72" spans="1:5" ht="15">
      <c r="A72" s="318"/>
      <c r="B72" s="325"/>
      <c r="C72" s="319"/>
      <c r="D72" s="328"/>
      <c r="E72" s="328"/>
    </row>
    <row r="73" spans="1:5" ht="15">
      <c r="A73" s="318"/>
      <c r="C73" s="319"/>
      <c r="D73" s="328"/>
      <c r="E73" s="328"/>
    </row>
    <row r="74" spans="1:5" ht="15">
      <c r="A74" s="318"/>
      <c r="C74" s="319"/>
      <c r="D74" s="328"/>
      <c r="E74" s="328"/>
    </row>
    <row r="75" spans="1:5" ht="15">
      <c r="A75" s="318"/>
      <c r="C75" s="319"/>
      <c r="D75" s="328"/>
      <c r="E75" s="328"/>
    </row>
    <row r="76" spans="1:6" ht="15">
      <c r="A76" s="318" t="s">
        <v>19365</v>
      </c>
      <c r="B76" s="317" t="s">
        <v>19366</v>
      </c>
      <c r="C76" s="319">
        <v>0</v>
      </c>
      <c r="D76" s="328">
        <v>25000</v>
      </c>
      <c r="E76" s="328">
        <f>D76-C76</f>
        <v>25000</v>
      </c>
      <c r="F76" s="248">
        <v>25000</v>
      </c>
    </row>
    <row r="77" spans="1:6" ht="15">
      <c r="A77" s="318" t="s">
        <v>19405</v>
      </c>
      <c r="B77" s="317" t="s">
        <v>19406</v>
      </c>
      <c r="C77" s="319">
        <v>0</v>
      </c>
      <c r="D77" s="328">
        <v>10925000</v>
      </c>
      <c r="E77" s="328">
        <f t="shared" si="6" ref="E77:E102">D77-C77</f>
        <v>10925000</v>
      </c>
      <c r="F77" s="248">
        <v>50000</v>
      </c>
    </row>
    <row r="78" spans="1:6" ht="15">
      <c r="A78" s="318" t="s">
        <v>19407</v>
      </c>
      <c r="B78" s="317" t="s">
        <v>19408</v>
      </c>
      <c r="C78" s="319">
        <v>0</v>
      </c>
      <c r="D78" s="328">
        <v>325000</v>
      </c>
      <c r="E78" s="328">
        <f t="shared" si="6"/>
        <v>325000</v>
      </c>
      <c r="F78" s="248">
        <v>25000</v>
      </c>
    </row>
    <row r="79" spans="1:6" ht="15">
      <c r="A79" s="318" t="s">
        <v>19409</v>
      </c>
      <c r="B79" s="317" t="s">
        <v>19410</v>
      </c>
      <c r="C79" s="319">
        <v>0</v>
      </c>
      <c r="D79" s="328">
        <v>850000</v>
      </c>
      <c r="E79" s="328">
        <f t="shared" si="6"/>
        <v>850000</v>
      </c>
      <c r="F79" s="248">
        <v>50000</v>
      </c>
    </row>
    <row r="80" spans="1:6" ht="15">
      <c r="A80" s="318" t="s">
        <v>19411</v>
      </c>
      <c r="B80" s="317" t="s">
        <v>19412</v>
      </c>
      <c r="C80" s="319">
        <v>1460000</v>
      </c>
      <c r="D80" s="328">
        <v>5010000</v>
      </c>
      <c r="E80" s="328">
        <f t="shared" si="6"/>
        <v>3550000</v>
      </c>
      <c r="F80" s="248">
        <v>10000</v>
      </c>
    </row>
    <row r="81" spans="1:6" ht="15">
      <c r="A81" s="318" t="s">
        <v>19413</v>
      </c>
      <c r="B81" s="317" t="s">
        <v>19414</v>
      </c>
      <c r="C81" s="319">
        <v>0</v>
      </c>
      <c r="D81" s="328">
        <v>165000</v>
      </c>
      <c r="E81" s="328">
        <f t="shared" si="6"/>
        <v>165000</v>
      </c>
      <c r="F81" s="248">
        <v>15000</v>
      </c>
    </row>
    <row r="82" spans="1:6" ht="15">
      <c r="A82" s="318" t="s">
        <v>19415</v>
      </c>
      <c r="B82" s="317" t="s">
        <v>19416</v>
      </c>
      <c r="C82" s="319">
        <v>0</v>
      </c>
      <c r="D82" s="328">
        <v>160000</v>
      </c>
      <c r="E82" s="328">
        <f t="shared" si="6"/>
        <v>160000</v>
      </c>
      <c r="F82" s="248">
        <v>20000</v>
      </c>
    </row>
    <row r="84" spans="2:3" ht="15">
      <c r="B84" s="317" t="s">
        <v>19493</v>
      </c>
      <c r="C84" s="317">
        <f>G76+G77+G78+G79</f>
        <v>0</v>
      </c>
    </row>
    <row r="85" spans="2:3" ht="15.75" thickBot="1">
      <c r="B85" s="272" t="s">
        <v>19494</v>
      </c>
      <c r="C85" s="272">
        <f>G80+G81+G82</f>
        <v>0</v>
      </c>
    </row>
    <row r="86" ht="15">
      <c r="C86" s="317">
        <f>SUM(C84:C85)</f>
        <v>0</v>
      </c>
    </row>
    <row r="90" spans="1:6" ht="15">
      <c r="A90" s="318" t="s">
        <v>19431</v>
      </c>
      <c r="B90" s="317" t="s">
        <v>19432</v>
      </c>
      <c r="C90" s="319">
        <v>0</v>
      </c>
      <c r="D90" s="328">
        <v>33000</v>
      </c>
      <c r="E90" s="328">
        <f t="shared" si="6"/>
        <v>33000</v>
      </c>
      <c r="F90" s="248">
        <v>3000</v>
      </c>
    </row>
    <row r="91" spans="1:6" ht="15">
      <c r="A91" s="318" t="s">
        <v>19433</v>
      </c>
      <c r="B91" s="317" t="s">
        <v>19434</v>
      </c>
      <c r="C91" s="319">
        <v>0</v>
      </c>
      <c r="D91" s="328">
        <v>546000</v>
      </c>
      <c r="E91" s="328">
        <f t="shared" si="6"/>
        <v>546000</v>
      </c>
      <c r="F91" s="248">
        <v>1000</v>
      </c>
    </row>
    <row r="92" spans="1:6" ht="15">
      <c r="A92" s="318" t="s">
        <v>19435</v>
      </c>
      <c r="B92" s="317" t="s">
        <v>19436</v>
      </c>
      <c r="C92" s="319">
        <v>0</v>
      </c>
      <c r="D92" s="328">
        <v>10542504</v>
      </c>
      <c r="E92" s="328">
        <f t="shared" si="6"/>
        <v>10542504</v>
      </c>
      <c r="F92" s="248">
        <v>1</v>
      </c>
    </row>
    <row r="93" spans="1:6" ht="15">
      <c r="A93" s="318" t="s">
        <v>19437</v>
      </c>
      <c r="B93" s="317" t="s">
        <v>19438</v>
      </c>
      <c r="C93" s="319">
        <v>0</v>
      </c>
      <c r="D93" s="328">
        <v>37457496</v>
      </c>
      <c r="E93" s="328">
        <f t="shared" si="6"/>
        <v>37457496</v>
      </c>
      <c r="F93" s="248">
        <v>1</v>
      </c>
    </row>
    <row r="94" spans="1:6" ht="15">
      <c r="A94" s="318" t="s">
        <v>19439</v>
      </c>
      <c r="B94" s="317" t="s">
        <v>19440</v>
      </c>
      <c r="C94" s="319">
        <v>0</v>
      </c>
      <c r="D94" s="328">
        <v>700000</v>
      </c>
      <c r="E94" s="328">
        <f t="shared" si="6"/>
        <v>700000</v>
      </c>
      <c r="F94" s="248">
        <v>1</v>
      </c>
    </row>
    <row r="95" spans="1:6" ht="15">
      <c r="A95" s="318" t="s">
        <v>19441</v>
      </c>
      <c r="B95" s="317" t="s">
        <v>19442</v>
      </c>
      <c r="C95" s="319">
        <v>0</v>
      </c>
      <c r="D95" s="328">
        <v>1277500</v>
      </c>
      <c r="E95" s="328">
        <f t="shared" si="6"/>
        <v>1277500</v>
      </c>
      <c r="F95" s="248">
        <v>1</v>
      </c>
    </row>
    <row r="96" spans="1:6" ht="15">
      <c r="A96" s="318" t="s">
        <v>19443</v>
      </c>
      <c r="B96" s="317" t="s">
        <v>19444</v>
      </c>
      <c r="C96" s="319">
        <v>0</v>
      </c>
      <c r="D96" s="328">
        <v>1319990.3999999999</v>
      </c>
      <c r="E96" s="328">
        <f t="shared" si="6"/>
        <v>1319990.3999999999</v>
      </c>
      <c r="F96" s="248">
        <v>1</v>
      </c>
    </row>
    <row r="97" spans="1:6" ht="15">
      <c r="A97" s="318" t="s">
        <v>19445</v>
      </c>
      <c r="B97" s="317" t="s">
        <v>19446</v>
      </c>
      <c r="C97" s="319">
        <v>0</v>
      </c>
      <c r="D97" s="328">
        <v>420000</v>
      </c>
      <c r="E97" s="328">
        <f t="shared" si="6"/>
        <v>420000</v>
      </c>
      <c r="F97" s="248">
        <v>1</v>
      </c>
    </row>
    <row r="98" spans="1:6" ht="15">
      <c r="A98" s="318" t="s">
        <v>19447</v>
      </c>
      <c r="B98" s="317" t="s">
        <v>19448</v>
      </c>
      <c r="C98" s="319">
        <v>6495000</v>
      </c>
      <c r="D98" s="328">
        <v>118134427</v>
      </c>
      <c r="E98" s="328">
        <f t="shared" si="6"/>
        <v>111639427</v>
      </c>
      <c r="F98" s="248">
        <v>1</v>
      </c>
    </row>
    <row r="99" spans="1:6" ht="15">
      <c r="A99" s="318" t="s">
        <v>19449</v>
      </c>
      <c r="B99" s="317" t="s">
        <v>19450</v>
      </c>
      <c r="C99" s="319">
        <v>0</v>
      </c>
      <c r="D99" s="328">
        <v>42182400</v>
      </c>
      <c r="E99" s="328">
        <f t="shared" si="6"/>
        <v>42182400</v>
      </c>
      <c r="F99" s="248">
        <v>1</v>
      </c>
    </row>
    <row r="100" spans="1:6" ht="15">
      <c r="A100" s="318" t="s">
        <v>19451</v>
      </c>
      <c r="B100" s="317" t="s">
        <v>19452</v>
      </c>
      <c r="C100" s="319">
        <v>0</v>
      </c>
      <c r="D100" s="328">
        <v>68467500</v>
      </c>
      <c r="E100" s="328">
        <f t="shared" si="6"/>
        <v>68467500</v>
      </c>
      <c r="F100" s="248">
        <v>1</v>
      </c>
    </row>
    <row r="101" spans="1:6" ht="15">
      <c r="A101" s="318" t="s">
        <v>19457</v>
      </c>
      <c r="B101" s="317" t="s">
        <v>19458</v>
      </c>
      <c r="C101" s="319">
        <v>0</v>
      </c>
      <c r="D101" s="328">
        <v>3128300</v>
      </c>
      <c r="E101" s="328">
        <f t="shared" si="6"/>
        <v>3128300</v>
      </c>
      <c r="F101" s="248">
        <v>1</v>
      </c>
    </row>
    <row r="102" spans="1:6" ht="15">
      <c r="A102" s="318" t="s">
        <v>19459</v>
      </c>
      <c r="B102" s="317" t="s">
        <v>19460</v>
      </c>
      <c r="C102" s="319">
        <v>0</v>
      </c>
      <c r="D102" s="328">
        <v>19398659</v>
      </c>
      <c r="E102" s="328">
        <f t="shared" si="6"/>
        <v>19398659</v>
      </c>
      <c r="F102" s="248">
        <v>1</v>
      </c>
    </row>
    <row r="106" spans="3:4" ht="15">
      <c r="C106" s="325" t="s">
        <v>19475</v>
      </c>
      <c r="D106" s="331" t="s">
        <v>19476</v>
      </c>
    </row>
    <row r="107" spans="2:4" ht="15">
      <c r="B107" s="326" t="s">
        <v>19477</v>
      </c>
      <c r="C107" s="317">
        <v>86</v>
      </c>
      <c r="D107" s="248">
        <v>30</v>
      </c>
    </row>
    <row r="108" spans="2:4" ht="15">
      <c r="B108" s="326" t="s">
        <v>19478</v>
      </c>
      <c r="C108" s="317">
        <v>62</v>
      </c>
      <c r="D108" s="248">
        <v>33</v>
      </c>
    </row>
    <row r="109" spans="2:4" ht="15">
      <c r="B109" s="326" t="s">
        <v>19479</v>
      </c>
      <c r="C109" s="317">
        <v>104</v>
      </c>
      <c r="D109" s="248">
        <v>39</v>
      </c>
    </row>
    <row r="110" spans="2:4" ht="15">
      <c r="B110" s="326" t="s">
        <v>19480</v>
      </c>
      <c r="C110" s="317">
        <v>65</v>
      </c>
      <c r="D110" s="248">
        <v>63</v>
      </c>
    </row>
    <row r="111" spans="2:4" ht="15">
      <c r="B111" s="326" t="s">
        <v>19481</v>
      </c>
      <c r="C111" s="317">
        <v>65</v>
      </c>
      <c r="D111" s="248">
        <v>33</v>
      </c>
    </row>
    <row r="112" spans="2:4" ht="15">
      <c r="B112" s="326" t="s">
        <v>19482</v>
      </c>
      <c r="C112" s="317">
        <v>94</v>
      </c>
      <c r="D112" s="248">
        <v>95</v>
      </c>
    </row>
    <row r="113" spans="2:4" ht="15">
      <c r="B113" s="326" t="s">
        <v>19483</v>
      </c>
      <c r="C113" s="317">
        <v>70</v>
      </c>
      <c r="D113" s="248">
        <v>37</v>
      </c>
    </row>
    <row r="114" spans="2:4" ht="15">
      <c r="B114" s="326" t="s">
        <v>19484</v>
      </c>
      <c r="C114" s="317">
        <v>65</v>
      </c>
      <c r="D114" s="248">
        <v>33</v>
      </c>
    </row>
    <row r="115" spans="2:4" ht="15">
      <c r="B115" s="326" t="s">
        <v>19485</v>
      </c>
      <c r="C115" s="317">
        <v>72</v>
      </c>
      <c r="D115" s="248">
        <v>48</v>
      </c>
    </row>
    <row r="116" spans="2:4" ht="15">
      <c r="B116" s="326" t="s">
        <v>19486</v>
      </c>
      <c r="C116" s="317">
        <v>90</v>
      </c>
      <c r="D116" s="248">
        <v>41</v>
      </c>
    </row>
    <row r="117" spans="2:4" ht="15">
      <c r="B117" s="326" t="s">
        <v>19487</v>
      </c>
      <c r="C117" s="317">
        <v>92</v>
      </c>
      <c r="D117" s="248">
        <v>59</v>
      </c>
    </row>
    <row r="118" spans="2:4" ht="15.75" thickBot="1">
      <c r="B118" s="326" t="s">
        <v>19488</v>
      </c>
      <c r="C118" s="272">
        <v>98</v>
      </c>
      <c r="D118" s="332">
        <v>78</v>
      </c>
    </row>
    <row r="119" spans="3:4" ht="15">
      <c r="C119" s="317">
        <f>SUM(C107:C118)</f>
        <v>963</v>
      </c>
      <c r="D119" s="248">
        <f>SUM(D107:D118)</f>
        <v>589</v>
      </c>
    </row>
    <row r="120" spans="2:4" ht="15.75" thickBot="1">
      <c r="B120" s="327" t="s">
        <v>19491</v>
      </c>
      <c r="C120" s="272"/>
      <c r="D120" s="332">
        <v>159</v>
      </c>
    </row>
    <row r="121" spans="2:4" ht="15">
      <c r="B121" s="326" t="s">
        <v>19492</v>
      </c>
      <c r="D121" s="248">
        <f>D119-D120</f>
        <v>430</v>
      </c>
    </row>
    <row r="128" spans="3:5" ht="15">
      <c r="C128" s="317">
        <v>554</v>
      </c>
      <c r="D128" s="248">
        <v>1.1200000000000001</v>
      </c>
      <c r="E128" s="248">
        <f>SUM(C128*D128)</f>
        <v>620.48</v>
      </c>
    </row>
    <row r="130" ht="15">
      <c r="C130" s="317">
        <f>623/554</f>
        <v>1.1245487364620939</v>
      </c>
    </row>
  </sheetData>
  <pageMargins left="0.7" right="0.7" top="0.75" bottom="0.75" header="0.3" footer="0.3"/>
  <pageSetup orientation="portrait" paperSize="9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9604"/>
  <sheetViews>
    <sheetView workbookViewId="0" topLeftCell="A1">
      <selection pane="topLeft" activeCell="F29" sqref="F29"/>
    </sheetView>
  </sheetViews>
  <sheetFormatPr defaultColWidth="9.14285714285714" defaultRowHeight="15"/>
  <cols>
    <col min="1" max="1" width="14" customWidth="1"/>
    <col min="2" max="2" width="16" customWidth="1"/>
    <col min="3" max="3" width="16" style="3" customWidth="1"/>
    <col min="4" max="4" width="25" customWidth="1"/>
    <col min="5" max="5" width="17" customWidth="1"/>
    <col min="6" max="6" width="10" customWidth="1"/>
    <col min="7" max="7" width="20" customWidth="1"/>
    <col min="8" max="8" width="11" customWidth="1"/>
    <col min="9" max="9" width="9" customWidth="1"/>
    <col min="10" max="10" width="15" customWidth="1"/>
    <col min="11" max="11" width="12" customWidth="1"/>
    <col min="12" max="12" width="16" customWidth="1"/>
    <col min="13" max="13" width="15" customWidth="1"/>
    <col min="257" max="257" width="14" customWidth="1"/>
    <col min="258" max="259" width="16" customWidth="1"/>
    <col min="260" max="260" width="25" customWidth="1"/>
    <col min="261" max="261" width="17" customWidth="1"/>
    <col min="262" max="262" width="10" customWidth="1"/>
    <col min="263" max="263" width="20" customWidth="1"/>
    <col min="264" max="264" width="11" customWidth="1"/>
    <col min="265" max="265" width="9" customWidth="1"/>
    <col min="266" max="266" width="15" customWidth="1"/>
    <col min="267" max="267" width="12" customWidth="1"/>
    <col min="268" max="268" width="16" customWidth="1"/>
    <col min="269" max="269" width="15" customWidth="1"/>
    <col min="513" max="513" width="14" customWidth="1"/>
    <col min="514" max="515" width="16" customWidth="1"/>
    <col min="516" max="516" width="25" customWidth="1"/>
    <col min="517" max="517" width="17" customWidth="1"/>
    <col min="518" max="518" width="10" customWidth="1"/>
    <col min="519" max="519" width="20" customWidth="1"/>
    <col min="520" max="520" width="11" customWidth="1"/>
    <col min="521" max="521" width="9" customWidth="1"/>
    <col min="522" max="522" width="15" customWidth="1"/>
    <col min="523" max="523" width="12" customWidth="1"/>
    <col min="524" max="524" width="16" customWidth="1"/>
    <col min="525" max="525" width="15" customWidth="1"/>
    <col min="769" max="769" width="14" customWidth="1"/>
    <col min="770" max="771" width="16" customWidth="1"/>
    <col min="772" max="772" width="25" customWidth="1"/>
    <col min="773" max="773" width="17" customWidth="1"/>
    <col min="774" max="774" width="10" customWidth="1"/>
    <col min="775" max="775" width="20" customWidth="1"/>
    <col min="776" max="776" width="11" customWidth="1"/>
    <col min="777" max="777" width="9" customWidth="1"/>
    <col min="778" max="778" width="15" customWidth="1"/>
    <col min="779" max="779" width="12" customWidth="1"/>
    <col min="780" max="780" width="16" customWidth="1"/>
    <col min="781" max="781" width="15" customWidth="1"/>
    <col min="1025" max="1025" width="14" customWidth="1"/>
    <col min="1026" max="1027" width="16" customWidth="1"/>
    <col min="1028" max="1028" width="25" customWidth="1"/>
    <col min="1029" max="1029" width="17" customWidth="1"/>
    <col min="1030" max="1030" width="10" customWidth="1"/>
    <col min="1031" max="1031" width="20" customWidth="1"/>
    <col min="1032" max="1032" width="11" customWidth="1"/>
    <col min="1033" max="1033" width="9" customWidth="1"/>
    <col min="1034" max="1034" width="15" customWidth="1"/>
    <col min="1035" max="1035" width="12" customWidth="1"/>
    <col min="1036" max="1036" width="16" customWidth="1"/>
    <col min="1037" max="1037" width="15" customWidth="1"/>
    <col min="1281" max="1281" width="14" customWidth="1"/>
    <col min="1282" max="1283" width="16" customWidth="1"/>
    <col min="1284" max="1284" width="25" customWidth="1"/>
    <col min="1285" max="1285" width="17" customWidth="1"/>
    <col min="1286" max="1286" width="10" customWidth="1"/>
    <col min="1287" max="1287" width="20" customWidth="1"/>
    <col min="1288" max="1288" width="11" customWidth="1"/>
    <col min="1289" max="1289" width="9" customWidth="1"/>
    <col min="1290" max="1290" width="15" customWidth="1"/>
    <col min="1291" max="1291" width="12" customWidth="1"/>
    <col min="1292" max="1292" width="16" customWidth="1"/>
    <col min="1293" max="1293" width="15" customWidth="1"/>
    <col min="1537" max="1537" width="14" customWidth="1"/>
    <col min="1538" max="1539" width="16" customWidth="1"/>
    <col min="1540" max="1540" width="25" customWidth="1"/>
    <col min="1541" max="1541" width="17" customWidth="1"/>
    <col min="1542" max="1542" width="10" customWidth="1"/>
    <col min="1543" max="1543" width="20" customWidth="1"/>
    <col min="1544" max="1544" width="11" customWidth="1"/>
    <col min="1545" max="1545" width="9" customWidth="1"/>
    <col min="1546" max="1546" width="15" customWidth="1"/>
    <col min="1547" max="1547" width="12" customWidth="1"/>
    <col min="1548" max="1548" width="16" customWidth="1"/>
    <col min="1549" max="1549" width="15" customWidth="1"/>
    <col min="1793" max="1793" width="14" customWidth="1"/>
    <col min="1794" max="1795" width="16" customWidth="1"/>
    <col min="1796" max="1796" width="25" customWidth="1"/>
    <col min="1797" max="1797" width="17" customWidth="1"/>
    <col min="1798" max="1798" width="10" customWidth="1"/>
    <col min="1799" max="1799" width="20" customWidth="1"/>
    <col min="1800" max="1800" width="11" customWidth="1"/>
    <col min="1801" max="1801" width="9" customWidth="1"/>
    <col min="1802" max="1802" width="15" customWidth="1"/>
    <col min="1803" max="1803" width="12" customWidth="1"/>
    <col min="1804" max="1804" width="16" customWidth="1"/>
    <col min="1805" max="1805" width="15" customWidth="1"/>
    <col min="2049" max="2049" width="14" customWidth="1"/>
    <col min="2050" max="2051" width="16" customWidth="1"/>
    <col min="2052" max="2052" width="25" customWidth="1"/>
    <col min="2053" max="2053" width="17" customWidth="1"/>
    <col min="2054" max="2054" width="10" customWidth="1"/>
    <col min="2055" max="2055" width="20" customWidth="1"/>
    <col min="2056" max="2056" width="11" customWidth="1"/>
    <col min="2057" max="2057" width="9" customWidth="1"/>
    <col min="2058" max="2058" width="15" customWidth="1"/>
    <col min="2059" max="2059" width="12" customWidth="1"/>
    <col min="2060" max="2060" width="16" customWidth="1"/>
    <col min="2061" max="2061" width="15" customWidth="1"/>
    <col min="2305" max="2305" width="14" customWidth="1"/>
    <col min="2306" max="2307" width="16" customWidth="1"/>
    <col min="2308" max="2308" width="25" customWidth="1"/>
    <col min="2309" max="2309" width="17" customWidth="1"/>
    <col min="2310" max="2310" width="10" customWidth="1"/>
    <col min="2311" max="2311" width="20" customWidth="1"/>
    <col min="2312" max="2312" width="11" customWidth="1"/>
    <col min="2313" max="2313" width="9" customWidth="1"/>
    <col min="2314" max="2314" width="15" customWidth="1"/>
    <col min="2315" max="2315" width="12" customWidth="1"/>
    <col min="2316" max="2316" width="16" customWidth="1"/>
    <col min="2317" max="2317" width="15" customWidth="1"/>
    <col min="2561" max="2561" width="14" customWidth="1"/>
    <col min="2562" max="2563" width="16" customWidth="1"/>
    <col min="2564" max="2564" width="25" customWidth="1"/>
    <col min="2565" max="2565" width="17" customWidth="1"/>
    <col min="2566" max="2566" width="10" customWidth="1"/>
    <col min="2567" max="2567" width="20" customWidth="1"/>
    <col min="2568" max="2568" width="11" customWidth="1"/>
    <col min="2569" max="2569" width="9" customWidth="1"/>
    <col min="2570" max="2570" width="15" customWidth="1"/>
    <col min="2571" max="2571" width="12" customWidth="1"/>
    <col min="2572" max="2572" width="16" customWidth="1"/>
    <col min="2573" max="2573" width="15" customWidth="1"/>
    <col min="2817" max="2817" width="14" customWidth="1"/>
    <col min="2818" max="2819" width="16" customWidth="1"/>
    <col min="2820" max="2820" width="25" customWidth="1"/>
    <col min="2821" max="2821" width="17" customWidth="1"/>
    <col min="2822" max="2822" width="10" customWidth="1"/>
    <col min="2823" max="2823" width="20" customWidth="1"/>
    <col min="2824" max="2824" width="11" customWidth="1"/>
    <col min="2825" max="2825" width="9" customWidth="1"/>
    <col min="2826" max="2826" width="15" customWidth="1"/>
    <col min="2827" max="2827" width="12" customWidth="1"/>
    <col min="2828" max="2828" width="16" customWidth="1"/>
    <col min="2829" max="2829" width="15" customWidth="1"/>
    <col min="3073" max="3073" width="14" customWidth="1"/>
    <col min="3074" max="3075" width="16" customWidth="1"/>
    <col min="3076" max="3076" width="25" customWidth="1"/>
    <col min="3077" max="3077" width="17" customWidth="1"/>
    <col min="3078" max="3078" width="10" customWidth="1"/>
    <col min="3079" max="3079" width="20" customWidth="1"/>
    <col min="3080" max="3080" width="11" customWidth="1"/>
    <col min="3081" max="3081" width="9" customWidth="1"/>
    <col min="3082" max="3082" width="15" customWidth="1"/>
    <col min="3083" max="3083" width="12" customWidth="1"/>
    <col min="3084" max="3084" width="16" customWidth="1"/>
    <col min="3085" max="3085" width="15" customWidth="1"/>
    <col min="3329" max="3329" width="14" customWidth="1"/>
    <col min="3330" max="3331" width="16" customWidth="1"/>
    <col min="3332" max="3332" width="25" customWidth="1"/>
    <col min="3333" max="3333" width="17" customWidth="1"/>
    <col min="3334" max="3334" width="10" customWidth="1"/>
    <col min="3335" max="3335" width="20" customWidth="1"/>
    <col min="3336" max="3336" width="11" customWidth="1"/>
    <col min="3337" max="3337" width="9" customWidth="1"/>
    <col min="3338" max="3338" width="15" customWidth="1"/>
    <col min="3339" max="3339" width="12" customWidth="1"/>
    <col min="3340" max="3340" width="16" customWidth="1"/>
    <col min="3341" max="3341" width="15" customWidth="1"/>
    <col min="3585" max="3585" width="14" customWidth="1"/>
    <col min="3586" max="3587" width="16" customWidth="1"/>
    <col min="3588" max="3588" width="25" customWidth="1"/>
    <col min="3589" max="3589" width="17" customWidth="1"/>
    <col min="3590" max="3590" width="10" customWidth="1"/>
    <col min="3591" max="3591" width="20" customWidth="1"/>
    <col min="3592" max="3592" width="11" customWidth="1"/>
    <col min="3593" max="3593" width="9" customWidth="1"/>
    <col min="3594" max="3594" width="15" customWidth="1"/>
    <col min="3595" max="3595" width="12" customWidth="1"/>
    <col min="3596" max="3596" width="16" customWidth="1"/>
    <col min="3597" max="3597" width="15" customWidth="1"/>
    <col min="3841" max="3841" width="14" customWidth="1"/>
    <col min="3842" max="3843" width="16" customWidth="1"/>
    <col min="3844" max="3844" width="25" customWidth="1"/>
    <col min="3845" max="3845" width="17" customWidth="1"/>
    <col min="3846" max="3846" width="10" customWidth="1"/>
    <col min="3847" max="3847" width="20" customWidth="1"/>
    <col min="3848" max="3848" width="11" customWidth="1"/>
    <col min="3849" max="3849" width="9" customWidth="1"/>
    <col min="3850" max="3850" width="15" customWidth="1"/>
    <col min="3851" max="3851" width="12" customWidth="1"/>
    <col min="3852" max="3852" width="16" customWidth="1"/>
    <col min="3853" max="3853" width="15" customWidth="1"/>
    <col min="4097" max="4097" width="14" customWidth="1"/>
    <col min="4098" max="4099" width="16" customWidth="1"/>
    <col min="4100" max="4100" width="25" customWidth="1"/>
    <col min="4101" max="4101" width="17" customWidth="1"/>
    <col min="4102" max="4102" width="10" customWidth="1"/>
    <col min="4103" max="4103" width="20" customWidth="1"/>
    <col min="4104" max="4104" width="11" customWidth="1"/>
    <col min="4105" max="4105" width="9" customWidth="1"/>
    <col min="4106" max="4106" width="15" customWidth="1"/>
    <col min="4107" max="4107" width="12" customWidth="1"/>
    <col min="4108" max="4108" width="16" customWidth="1"/>
    <col min="4109" max="4109" width="15" customWidth="1"/>
    <col min="4353" max="4353" width="14" customWidth="1"/>
    <col min="4354" max="4355" width="16" customWidth="1"/>
    <col min="4356" max="4356" width="25" customWidth="1"/>
    <col min="4357" max="4357" width="17" customWidth="1"/>
    <col min="4358" max="4358" width="10" customWidth="1"/>
    <col min="4359" max="4359" width="20" customWidth="1"/>
    <col min="4360" max="4360" width="11" customWidth="1"/>
    <col min="4361" max="4361" width="9" customWidth="1"/>
    <col min="4362" max="4362" width="15" customWidth="1"/>
    <col min="4363" max="4363" width="12" customWidth="1"/>
    <col min="4364" max="4364" width="16" customWidth="1"/>
    <col min="4365" max="4365" width="15" customWidth="1"/>
    <col min="4609" max="4609" width="14" customWidth="1"/>
    <col min="4610" max="4611" width="16" customWidth="1"/>
    <col min="4612" max="4612" width="25" customWidth="1"/>
    <col min="4613" max="4613" width="17" customWidth="1"/>
    <col min="4614" max="4614" width="10" customWidth="1"/>
    <col min="4615" max="4615" width="20" customWidth="1"/>
    <col min="4616" max="4616" width="11" customWidth="1"/>
    <col min="4617" max="4617" width="9" customWidth="1"/>
    <col min="4618" max="4618" width="15" customWidth="1"/>
    <col min="4619" max="4619" width="12" customWidth="1"/>
    <col min="4620" max="4620" width="16" customWidth="1"/>
    <col min="4621" max="4621" width="15" customWidth="1"/>
    <col min="4865" max="4865" width="14" customWidth="1"/>
    <col min="4866" max="4867" width="16" customWidth="1"/>
    <col min="4868" max="4868" width="25" customWidth="1"/>
    <col min="4869" max="4869" width="17" customWidth="1"/>
    <col min="4870" max="4870" width="10" customWidth="1"/>
    <col min="4871" max="4871" width="20" customWidth="1"/>
    <col min="4872" max="4872" width="11" customWidth="1"/>
    <col min="4873" max="4873" width="9" customWidth="1"/>
    <col min="4874" max="4874" width="15" customWidth="1"/>
    <col min="4875" max="4875" width="12" customWidth="1"/>
    <col min="4876" max="4876" width="16" customWidth="1"/>
    <col min="4877" max="4877" width="15" customWidth="1"/>
    <col min="5121" max="5121" width="14" customWidth="1"/>
    <col min="5122" max="5123" width="16" customWidth="1"/>
    <col min="5124" max="5124" width="25" customWidth="1"/>
    <col min="5125" max="5125" width="17" customWidth="1"/>
    <col min="5126" max="5126" width="10" customWidth="1"/>
    <col min="5127" max="5127" width="20" customWidth="1"/>
    <col min="5128" max="5128" width="11" customWidth="1"/>
    <col min="5129" max="5129" width="9" customWidth="1"/>
    <col min="5130" max="5130" width="15" customWidth="1"/>
    <col min="5131" max="5131" width="12" customWidth="1"/>
    <col min="5132" max="5132" width="16" customWidth="1"/>
    <col min="5133" max="5133" width="15" customWidth="1"/>
    <col min="5377" max="5377" width="14" customWidth="1"/>
    <col min="5378" max="5379" width="16" customWidth="1"/>
    <col min="5380" max="5380" width="25" customWidth="1"/>
    <col min="5381" max="5381" width="17" customWidth="1"/>
    <col min="5382" max="5382" width="10" customWidth="1"/>
    <col min="5383" max="5383" width="20" customWidth="1"/>
    <col min="5384" max="5384" width="11" customWidth="1"/>
    <col min="5385" max="5385" width="9" customWidth="1"/>
    <col min="5386" max="5386" width="15" customWidth="1"/>
    <col min="5387" max="5387" width="12" customWidth="1"/>
    <col min="5388" max="5388" width="16" customWidth="1"/>
    <col min="5389" max="5389" width="15" customWidth="1"/>
    <col min="5633" max="5633" width="14" customWidth="1"/>
    <col min="5634" max="5635" width="16" customWidth="1"/>
    <col min="5636" max="5636" width="25" customWidth="1"/>
    <col min="5637" max="5637" width="17" customWidth="1"/>
    <col min="5638" max="5638" width="10" customWidth="1"/>
    <col min="5639" max="5639" width="20" customWidth="1"/>
    <col min="5640" max="5640" width="11" customWidth="1"/>
    <col min="5641" max="5641" width="9" customWidth="1"/>
    <col min="5642" max="5642" width="15" customWidth="1"/>
    <col min="5643" max="5643" width="12" customWidth="1"/>
    <col min="5644" max="5644" width="16" customWidth="1"/>
    <col min="5645" max="5645" width="15" customWidth="1"/>
    <col min="5889" max="5889" width="14" customWidth="1"/>
    <col min="5890" max="5891" width="16" customWidth="1"/>
    <col min="5892" max="5892" width="25" customWidth="1"/>
    <col min="5893" max="5893" width="17" customWidth="1"/>
    <col min="5894" max="5894" width="10" customWidth="1"/>
    <col min="5895" max="5895" width="20" customWidth="1"/>
    <col min="5896" max="5896" width="11" customWidth="1"/>
    <col min="5897" max="5897" width="9" customWidth="1"/>
    <col min="5898" max="5898" width="15" customWidth="1"/>
    <col min="5899" max="5899" width="12" customWidth="1"/>
    <col min="5900" max="5900" width="16" customWidth="1"/>
    <col min="5901" max="5901" width="15" customWidth="1"/>
    <col min="6145" max="6145" width="14" customWidth="1"/>
    <col min="6146" max="6147" width="16" customWidth="1"/>
    <col min="6148" max="6148" width="25" customWidth="1"/>
    <col min="6149" max="6149" width="17" customWidth="1"/>
    <col min="6150" max="6150" width="10" customWidth="1"/>
    <col min="6151" max="6151" width="20" customWidth="1"/>
    <col min="6152" max="6152" width="11" customWidth="1"/>
    <col min="6153" max="6153" width="9" customWidth="1"/>
    <col min="6154" max="6154" width="15" customWidth="1"/>
    <col min="6155" max="6155" width="12" customWidth="1"/>
    <col min="6156" max="6156" width="16" customWidth="1"/>
    <col min="6157" max="6157" width="15" customWidth="1"/>
    <col min="6401" max="6401" width="14" customWidth="1"/>
    <col min="6402" max="6403" width="16" customWidth="1"/>
    <col min="6404" max="6404" width="25" customWidth="1"/>
    <col min="6405" max="6405" width="17" customWidth="1"/>
    <col min="6406" max="6406" width="10" customWidth="1"/>
    <col min="6407" max="6407" width="20" customWidth="1"/>
    <col min="6408" max="6408" width="11" customWidth="1"/>
    <col min="6409" max="6409" width="9" customWidth="1"/>
    <col min="6410" max="6410" width="15" customWidth="1"/>
    <col min="6411" max="6411" width="12" customWidth="1"/>
    <col min="6412" max="6412" width="16" customWidth="1"/>
    <col min="6413" max="6413" width="15" customWidth="1"/>
    <col min="6657" max="6657" width="14" customWidth="1"/>
    <col min="6658" max="6659" width="16" customWidth="1"/>
    <col min="6660" max="6660" width="25" customWidth="1"/>
    <col min="6661" max="6661" width="17" customWidth="1"/>
    <col min="6662" max="6662" width="10" customWidth="1"/>
    <col min="6663" max="6663" width="20" customWidth="1"/>
    <col min="6664" max="6664" width="11" customWidth="1"/>
    <col min="6665" max="6665" width="9" customWidth="1"/>
    <col min="6666" max="6666" width="15" customWidth="1"/>
    <col min="6667" max="6667" width="12" customWidth="1"/>
    <col min="6668" max="6668" width="16" customWidth="1"/>
    <col min="6669" max="6669" width="15" customWidth="1"/>
    <col min="6913" max="6913" width="14" customWidth="1"/>
    <col min="6914" max="6915" width="16" customWidth="1"/>
    <col min="6916" max="6916" width="25" customWidth="1"/>
    <col min="6917" max="6917" width="17" customWidth="1"/>
    <col min="6918" max="6918" width="10" customWidth="1"/>
    <col min="6919" max="6919" width="20" customWidth="1"/>
    <col min="6920" max="6920" width="11" customWidth="1"/>
    <col min="6921" max="6921" width="9" customWidth="1"/>
    <col min="6922" max="6922" width="15" customWidth="1"/>
    <col min="6923" max="6923" width="12" customWidth="1"/>
    <col min="6924" max="6924" width="16" customWidth="1"/>
    <col min="6925" max="6925" width="15" customWidth="1"/>
    <col min="7169" max="7169" width="14" customWidth="1"/>
    <col min="7170" max="7171" width="16" customWidth="1"/>
    <col min="7172" max="7172" width="25" customWidth="1"/>
    <col min="7173" max="7173" width="17" customWidth="1"/>
    <col min="7174" max="7174" width="10" customWidth="1"/>
    <col min="7175" max="7175" width="20" customWidth="1"/>
    <col min="7176" max="7176" width="11" customWidth="1"/>
    <col min="7177" max="7177" width="9" customWidth="1"/>
    <col min="7178" max="7178" width="15" customWidth="1"/>
    <col min="7179" max="7179" width="12" customWidth="1"/>
    <col min="7180" max="7180" width="16" customWidth="1"/>
    <col min="7181" max="7181" width="15" customWidth="1"/>
    <col min="7425" max="7425" width="14" customWidth="1"/>
    <col min="7426" max="7427" width="16" customWidth="1"/>
    <col min="7428" max="7428" width="25" customWidth="1"/>
    <col min="7429" max="7429" width="17" customWidth="1"/>
    <col min="7430" max="7430" width="10" customWidth="1"/>
    <col min="7431" max="7431" width="20" customWidth="1"/>
    <col min="7432" max="7432" width="11" customWidth="1"/>
    <col min="7433" max="7433" width="9" customWidth="1"/>
    <col min="7434" max="7434" width="15" customWidth="1"/>
    <col min="7435" max="7435" width="12" customWidth="1"/>
    <col min="7436" max="7436" width="16" customWidth="1"/>
    <col min="7437" max="7437" width="15" customWidth="1"/>
    <col min="7681" max="7681" width="14" customWidth="1"/>
    <col min="7682" max="7683" width="16" customWidth="1"/>
    <col min="7684" max="7684" width="25" customWidth="1"/>
    <col min="7685" max="7685" width="17" customWidth="1"/>
    <col min="7686" max="7686" width="10" customWidth="1"/>
    <col min="7687" max="7687" width="20" customWidth="1"/>
    <col min="7688" max="7688" width="11" customWidth="1"/>
    <col min="7689" max="7689" width="9" customWidth="1"/>
    <col min="7690" max="7690" width="15" customWidth="1"/>
    <col min="7691" max="7691" width="12" customWidth="1"/>
    <col min="7692" max="7692" width="16" customWidth="1"/>
    <col min="7693" max="7693" width="15" customWidth="1"/>
    <col min="7937" max="7937" width="14" customWidth="1"/>
    <col min="7938" max="7939" width="16" customWidth="1"/>
    <col min="7940" max="7940" width="25" customWidth="1"/>
    <col min="7941" max="7941" width="17" customWidth="1"/>
    <col min="7942" max="7942" width="10" customWidth="1"/>
    <col min="7943" max="7943" width="20" customWidth="1"/>
    <col min="7944" max="7944" width="11" customWidth="1"/>
    <col min="7945" max="7945" width="9" customWidth="1"/>
    <col min="7946" max="7946" width="15" customWidth="1"/>
    <col min="7947" max="7947" width="12" customWidth="1"/>
    <col min="7948" max="7948" width="16" customWidth="1"/>
    <col min="7949" max="7949" width="15" customWidth="1"/>
    <col min="8193" max="8193" width="14" customWidth="1"/>
    <col min="8194" max="8195" width="16" customWidth="1"/>
    <col min="8196" max="8196" width="25" customWidth="1"/>
    <col min="8197" max="8197" width="17" customWidth="1"/>
    <col min="8198" max="8198" width="10" customWidth="1"/>
    <col min="8199" max="8199" width="20" customWidth="1"/>
    <col min="8200" max="8200" width="11" customWidth="1"/>
    <col min="8201" max="8201" width="9" customWidth="1"/>
    <col min="8202" max="8202" width="15" customWidth="1"/>
    <col min="8203" max="8203" width="12" customWidth="1"/>
    <col min="8204" max="8204" width="16" customWidth="1"/>
    <col min="8205" max="8205" width="15" customWidth="1"/>
    <col min="8449" max="8449" width="14" customWidth="1"/>
    <col min="8450" max="8451" width="16" customWidth="1"/>
    <col min="8452" max="8452" width="25" customWidth="1"/>
    <col min="8453" max="8453" width="17" customWidth="1"/>
    <col min="8454" max="8454" width="10" customWidth="1"/>
    <col min="8455" max="8455" width="20" customWidth="1"/>
    <col min="8456" max="8456" width="11" customWidth="1"/>
    <col min="8457" max="8457" width="9" customWidth="1"/>
    <col min="8458" max="8458" width="15" customWidth="1"/>
    <col min="8459" max="8459" width="12" customWidth="1"/>
    <col min="8460" max="8460" width="16" customWidth="1"/>
    <col min="8461" max="8461" width="15" customWidth="1"/>
    <col min="8705" max="8705" width="14" customWidth="1"/>
    <col min="8706" max="8707" width="16" customWidth="1"/>
    <col min="8708" max="8708" width="25" customWidth="1"/>
    <col min="8709" max="8709" width="17" customWidth="1"/>
    <col min="8710" max="8710" width="10" customWidth="1"/>
    <col min="8711" max="8711" width="20" customWidth="1"/>
    <col min="8712" max="8712" width="11" customWidth="1"/>
    <col min="8713" max="8713" width="9" customWidth="1"/>
    <col min="8714" max="8714" width="15" customWidth="1"/>
    <col min="8715" max="8715" width="12" customWidth="1"/>
    <col min="8716" max="8716" width="16" customWidth="1"/>
    <col min="8717" max="8717" width="15" customWidth="1"/>
    <col min="8961" max="8961" width="14" customWidth="1"/>
    <col min="8962" max="8963" width="16" customWidth="1"/>
    <col min="8964" max="8964" width="25" customWidth="1"/>
    <col min="8965" max="8965" width="17" customWidth="1"/>
    <col min="8966" max="8966" width="10" customWidth="1"/>
    <col min="8967" max="8967" width="20" customWidth="1"/>
    <col min="8968" max="8968" width="11" customWidth="1"/>
    <col min="8969" max="8969" width="9" customWidth="1"/>
    <col min="8970" max="8970" width="15" customWidth="1"/>
    <col min="8971" max="8971" width="12" customWidth="1"/>
    <col min="8972" max="8972" width="16" customWidth="1"/>
    <col min="8973" max="8973" width="15" customWidth="1"/>
    <col min="9217" max="9217" width="14" customWidth="1"/>
    <col min="9218" max="9219" width="16" customWidth="1"/>
    <col min="9220" max="9220" width="25" customWidth="1"/>
    <col min="9221" max="9221" width="17" customWidth="1"/>
    <col min="9222" max="9222" width="10" customWidth="1"/>
    <col min="9223" max="9223" width="20" customWidth="1"/>
    <col min="9224" max="9224" width="11" customWidth="1"/>
    <col min="9225" max="9225" width="9" customWidth="1"/>
    <col min="9226" max="9226" width="15" customWidth="1"/>
    <col min="9227" max="9227" width="12" customWidth="1"/>
    <col min="9228" max="9228" width="16" customWidth="1"/>
    <col min="9229" max="9229" width="15" customWidth="1"/>
    <col min="9473" max="9473" width="14" customWidth="1"/>
    <col min="9474" max="9475" width="16" customWidth="1"/>
    <col min="9476" max="9476" width="25" customWidth="1"/>
    <col min="9477" max="9477" width="17" customWidth="1"/>
    <col min="9478" max="9478" width="10" customWidth="1"/>
    <col min="9479" max="9479" width="20" customWidth="1"/>
    <col min="9480" max="9480" width="11" customWidth="1"/>
    <col min="9481" max="9481" width="9" customWidth="1"/>
    <col min="9482" max="9482" width="15" customWidth="1"/>
    <col min="9483" max="9483" width="12" customWidth="1"/>
    <col min="9484" max="9484" width="16" customWidth="1"/>
    <col min="9485" max="9485" width="15" customWidth="1"/>
    <col min="9729" max="9729" width="14" customWidth="1"/>
    <col min="9730" max="9731" width="16" customWidth="1"/>
    <col min="9732" max="9732" width="25" customWidth="1"/>
    <col min="9733" max="9733" width="17" customWidth="1"/>
    <col min="9734" max="9734" width="10" customWidth="1"/>
    <col min="9735" max="9735" width="20" customWidth="1"/>
    <col min="9736" max="9736" width="11" customWidth="1"/>
    <col min="9737" max="9737" width="9" customWidth="1"/>
    <col min="9738" max="9738" width="15" customWidth="1"/>
    <col min="9739" max="9739" width="12" customWidth="1"/>
    <col min="9740" max="9740" width="16" customWidth="1"/>
    <col min="9741" max="9741" width="15" customWidth="1"/>
    <col min="9985" max="9985" width="14" customWidth="1"/>
    <col min="9986" max="9987" width="16" customWidth="1"/>
    <col min="9988" max="9988" width="25" customWidth="1"/>
    <col min="9989" max="9989" width="17" customWidth="1"/>
    <col min="9990" max="9990" width="10" customWidth="1"/>
    <col min="9991" max="9991" width="20" customWidth="1"/>
    <col min="9992" max="9992" width="11" customWidth="1"/>
    <col min="9993" max="9993" width="9" customWidth="1"/>
    <col min="9994" max="9994" width="15" customWidth="1"/>
    <col min="9995" max="9995" width="12" customWidth="1"/>
    <col min="9996" max="9996" width="16" customWidth="1"/>
    <col min="9997" max="9997" width="15" customWidth="1"/>
    <col min="10241" max="10241" width="14" customWidth="1"/>
    <col min="10242" max="10243" width="16" customWidth="1"/>
    <col min="10244" max="10244" width="25" customWidth="1"/>
    <col min="10245" max="10245" width="17" customWidth="1"/>
    <col min="10246" max="10246" width="10" customWidth="1"/>
    <col min="10247" max="10247" width="20" customWidth="1"/>
    <col min="10248" max="10248" width="11" customWidth="1"/>
    <col min="10249" max="10249" width="9" customWidth="1"/>
    <col min="10250" max="10250" width="15" customWidth="1"/>
    <col min="10251" max="10251" width="12" customWidth="1"/>
    <col min="10252" max="10252" width="16" customWidth="1"/>
    <col min="10253" max="10253" width="15" customWidth="1"/>
    <col min="10497" max="10497" width="14" customWidth="1"/>
    <col min="10498" max="10499" width="16" customWidth="1"/>
    <col min="10500" max="10500" width="25" customWidth="1"/>
    <col min="10501" max="10501" width="17" customWidth="1"/>
    <col min="10502" max="10502" width="10" customWidth="1"/>
    <col min="10503" max="10503" width="20" customWidth="1"/>
    <col min="10504" max="10504" width="11" customWidth="1"/>
    <col min="10505" max="10505" width="9" customWidth="1"/>
    <col min="10506" max="10506" width="15" customWidth="1"/>
    <col min="10507" max="10507" width="12" customWidth="1"/>
    <col min="10508" max="10508" width="16" customWidth="1"/>
    <col min="10509" max="10509" width="15" customWidth="1"/>
    <col min="10753" max="10753" width="14" customWidth="1"/>
    <col min="10754" max="10755" width="16" customWidth="1"/>
    <col min="10756" max="10756" width="25" customWidth="1"/>
    <col min="10757" max="10757" width="17" customWidth="1"/>
    <col min="10758" max="10758" width="10" customWidth="1"/>
    <col min="10759" max="10759" width="20" customWidth="1"/>
    <col min="10760" max="10760" width="11" customWidth="1"/>
    <col min="10761" max="10761" width="9" customWidth="1"/>
    <col min="10762" max="10762" width="15" customWidth="1"/>
    <col min="10763" max="10763" width="12" customWidth="1"/>
    <col min="10764" max="10764" width="16" customWidth="1"/>
    <col min="10765" max="10765" width="15" customWidth="1"/>
    <col min="11009" max="11009" width="14" customWidth="1"/>
    <col min="11010" max="11011" width="16" customWidth="1"/>
    <col min="11012" max="11012" width="25" customWidth="1"/>
    <col min="11013" max="11013" width="17" customWidth="1"/>
    <col min="11014" max="11014" width="10" customWidth="1"/>
    <col min="11015" max="11015" width="20" customWidth="1"/>
    <col min="11016" max="11016" width="11" customWidth="1"/>
    <col min="11017" max="11017" width="9" customWidth="1"/>
    <col min="11018" max="11018" width="15" customWidth="1"/>
    <col min="11019" max="11019" width="12" customWidth="1"/>
    <col min="11020" max="11020" width="16" customWidth="1"/>
    <col min="11021" max="11021" width="15" customWidth="1"/>
    <col min="11265" max="11265" width="14" customWidth="1"/>
    <col min="11266" max="11267" width="16" customWidth="1"/>
    <col min="11268" max="11268" width="25" customWidth="1"/>
    <col min="11269" max="11269" width="17" customWidth="1"/>
    <col min="11270" max="11270" width="10" customWidth="1"/>
    <col min="11271" max="11271" width="20" customWidth="1"/>
    <col min="11272" max="11272" width="11" customWidth="1"/>
    <col min="11273" max="11273" width="9" customWidth="1"/>
    <col min="11274" max="11274" width="15" customWidth="1"/>
    <col min="11275" max="11275" width="12" customWidth="1"/>
    <col min="11276" max="11276" width="16" customWidth="1"/>
    <col min="11277" max="11277" width="15" customWidth="1"/>
    <col min="11521" max="11521" width="14" customWidth="1"/>
    <col min="11522" max="11523" width="16" customWidth="1"/>
    <col min="11524" max="11524" width="25" customWidth="1"/>
    <col min="11525" max="11525" width="17" customWidth="1"/>
    <col min="11526" max="11526" width="10" customWidth="1"/>
    <col min="11527" max="11527" width="20" customWidth="1"/>
    <col min="11528" max="11528" width="11" customWidth="1"/>
    <col min="11529" max="11529" width="9" customWidth="1"/>
    <col min="11530" max="11530" width="15" customWidth="1"/>
    <col min="11531" max="11531" width="12" customWidth="1"/>
    <col min="11532" max="11532" width="16" customWidth="1"/>
    <col min="11533" max="11533" width="15" customWidth="1"/>
    <col min="11777" max="11777" width="14" customWidth="1"/>
    <col min="11778" max="11779" width="16" customWidth="1"/>
    <col min="11780" max="11780" width="25" customWidth="1"/>
    <col min="11781" max="11781" width="17" customWidth="1"/>
    <col min="11782" max="11782" width="10" customWidth="1"/>
    <col min="11783" max="11783" width="20" customWidth="1"/>
    <col min="11784" max="11784" width="11" customWidth="1"/>
    <col min="11785" max="11785" width="9" customWidth="1"/>
    <col min="11786" max="11786" width="15" customWidth="1"/>
    <col min="11787" max="11787" width="12" customWidth="1"/>
    <col min="11788" max="11788" width="16" customWidth="1"/>
    <col min="11789" max="11789" width="15" customWidth="1"/>
    <col min="12033" max="12033" width="14" customWidth="1"/>
    <col min="12034" max="12035" width="16" customWidth="1"/>
    <col min="12036" max="12036" width="25" customWidth="1"/>
    <col min="12037" max="12037" width="17" customWidth="1"/>
    <col min="12038" max="12038" width="10" customWidth="1"/>
    <col min="12039" max="12039" width="20" customWidth="1"/>
    <col min="12040" max="12040" width="11" customWidth="1"/>
    <col min="12041" max="12041" width="9" customWidth="1"/>
    <col min="12042" max="12042" width="15" customWidth="1"/>
    <col min="12043" max="12043" width="12" customWidth="1"/>
    <col min="12044" max="12044" width="16" customWidth="1"/>
    <col min="12045" max="12045" width="15" customWidth="1"/>
    <col min="12289" max="12289" width="14" customWidth="1"/>
    <col min="12290" max="12291" width="16" customWidth="1"/>
    <col min="12292" max="12292" width="25" customWidth="1"/>
    <col min="12293" max="12293" width="17" customWidth="1"/>
    <col min="12294" max="12294" width="10" customWidth="1"/>
    <col min="12295" max="12295" width="20" customWidth="1"/>
    <col min="12296" max="12296" width="11" customWidth="1"/>
    <col min="12297" max="12297" width="9" customWidth="1"/>
    <col min="12298" max="12298" width="15" customWidth="1"/>
    <col min="12299" max="12299" width="12" customWidth="1"/>
    <col min="12300" max="12300" width="16" customWidth="1"/>
    <col min="12301" max="12301" width="15" customWidth="1"/>
    <col min="12545" max="12545" width="14" customWidth="1"/>
    <col min="12546" max="12547" width="16" customWidth="1"/>
    <col min="12548" max="12548" width="25" customWidth="1"/>
    <col min="12549" max="12549" width="17" customWidth="1"/>
    <col min="12550" max="12550" width="10" customWidth="1"/>
    <col min="12551" max="12551" width="20" customWidth="1"/>
    <col min="12552" max="12552" width="11" customWidth="1"/>
    <col min="12553" max="12553" width="9" customWidth="1"/>
    <col min="12554" max="12554" width="15" customWidth="1"/>
    <col min="12555" max="12555" width="12" customWidth="1"/>
    <col min="12556" max="12556" width="16" customWidth="1"/>
    <col min="12557" max="12557" width="15" customWidth="1"/>
    <col min="12801" max="12801" width="14" customWidth="1"/>
    <col min="12802" max="12803" width="16" customWidth="1"/>
    <col min="12804" max="12804" width="25" customWidth="1"/>
    <col min="12805" max="12805" width="17" customWidth="1"/>
    <col min="12806" max="12806" width="10" customWidth="1"/>
    <col min="12807" max="12807" width="20" customWidth="1"/>
    <col min="12808" max="12808" width="11" customWidth="1"/>
    <col min="12809" max="12809" width="9" customWidth="1"/>
    <col min="12810" max="12810" width="15" customWidth="1"/>
    <col min="12811" max="12811" width="12" customWidth="1"/>
    <col min="12812" max="12812" width="16" customWidth="1"/>
    <col min="12813" max="12813" width="15" customWidth="1"/>
    <col min="13057" max="13057" width="14" customWidth="1"/>
    <col min="13058" max="13059" width="16" customWidth="1"/>
    <col min="13060" max="13060" width="25" customWidth="1"/>
    <col min="13061" max="13061" width="17" customWidth="1"/>
    <col min="13062" max="13062" width="10" customWidth="1"/>
    <col min="13063" max="13063" width="20" customWidth="1"/>
    <col min="13064" max="13064" width="11" customWidth="1"/>
    <col min="13065" max="13065" width="9" customWidth="1"/>
    <col min="13066" max="13066" width="15" customWidth="1"/>
    <col min="13067" max="13067" width="12" customWidth="1"/>
    <col min="13068" max="13068" width="16" customWidth="1"/>
    <col min="13069" max="13069" width="15" customWidth="1"/>
    <col min="13313" max="13313" width="14" customWidth="1"/>
    <col min="13314" max="13315" width="16" customWidth="1"/>
    <col min="13316" max="13316" width="25" customWidth="1"/>
    <col min="13317" max="13317" width="17" customWidth="1"/>
    <col min="13318" max="13318" width="10" customWidth="1"/>
    <col min="13319" max="13319" width="20" customWidth="1"/>
    <col min="13320" max="13320" width="11" customWidth="1"/>
    <col min="13321" max="13321" width="9" customWidth="1"/>
    <col min="13322" max="13322" width="15" customWidth="1"/>
    <col min="13323" max="13323" width="12" customWidth="1"/>
    <col min="13324" max="13324" width="16" customWidth="1"/>
    <col min="13325" max="13325" width="15" customWidth="1"/>
    <col min="13569" max="13569" width="14" customWidth="1"/>
    <col min="13570" max="13571" width="16" customWidth="1"/>
    <col min="13572" max="13572" width="25" customWidth="1"/>
    <col min="13573" max="13573" width="17" customWidth="1"/>
    <col min="13574" max="13574" width="10" customWidth="1"/>
    <col min="13575" max="13575" width="20" customWidth="1"/>
    <col min="13576" max="13576" width="11" customWidth="1"/>
    <col min="13577" max="13577" width="9" customWidth="1"/>
    <col min="13578" max="13578" width="15" customWidth="1"/>
    <col min="13579" max="13579" width="12" customWidth="1"/>
    <col min="13580" max="13580" width="16" customWidth="1"/>
    <col min="13581" max="13581" width="15" customWidth="1"/>
    <col min="13825" max="13825" width="14" customWidth="1"/>
    <col min="13826" max="13827" width="16" customWidth="1"/>
    <col min="13828" max="13828" width="25" customWidth="1"/>
    <col min="13829" max="13829" width="17" customWidth="1"/>
    <col min="13830" max="13830" width="10" customWidth="1"/>
    <col min="13831" max="13831" width="20" customWidth="1"/>
    <col min="13832" max="13832" width="11" customWidth="1"/>
    <col min="13833" max="13833" width="9" customWidth="1"/>
    <col min="13834" max="13834" width="15" customWidth="1"/>
    <col min="13835" max="13835" width="12" customWidth="1"/>
    <col min="13836" max="13836" width="16" customWidth="1"/>
    <col min="13837" max="13837" width="15" customWidth="1"/>
    <col min="14081" max="14081" width="14" customWidth="1"/>
    <col min="14082" max="14083" width="16" customWidth="1"/>
    <col min="14084" max="14084" width="25" customWidth="1"/>
    <col min="14085" max="14085" width="17" customWidth="1"/>
    <col min="14086" max="14086" width="10" customWidth="1"/>
    <col min="14087" max="14087" width="20" customWidth="1"/>
    <col min="14088" max="14088" width="11" customWidth="1"/>
    <col min="14089" max="14089" width="9" customWidth="1"/>
    <col min="14090" max="14090" width="15" customWidth="1"/>
    <col min="14091" max="14091" width="12" customWidth="1"/>
    <col min="14092" max="14092" width="16" customWidth="1"/>
    <col min="14093" max="14093" width="15" customWidth="1"/>
    <col min="14337" max="14337" width="14" customWidth="1"/>
    <col min="14338" max="14339" width="16" customWidth="1"/>
    <col min="14340" max="14340" width="25" customWidth="1"/>
    <col min="14341" max="14341" width="17" customWidth="1"/>
    <col min="14342" max="14342" width="10" customWidth="1"/>
    <col min="14343" max="14343" width="20" customWidth="1"/>
    <col min="14344" max="14344" width="11" customWidth="1"/>
    <col min="14345" max="14345" width="9" customWidth="1"/>
    <col min="14346" max="14346" width="15" customWidth="1"/>
    <col min="14347" max="14347" width="12" customWidth="1"/>
    <col min="14348" max="14348" width="16" customWidth="1"/>
    <col min="14349" max="14349" width="15" customWidth="1"/>
    <col min="14593" max="14593" width="14" customWidth="1"/>
    <col min="14594" max="14595" width="16" customWidth="1"/>
    <col min="14596" max="14596" width="25" customWidth="1"/>
    <col min="14597" max="14597" width="17" customWidth="1"/>
    <col min="14598" max="14598" width="10" customWidth="1"/>
    <col min="14599" max="14599" width="20" customWidth="1"/>
    <col min="14600" max="14600" width="11" customWidth="1"/>
    <col min="14601" max="14601" width="9" customWidth="1"/>
    <col min="14602" max="14602" width="15" customWidth="1"/>
    <col min="14603" max="14603" width="12" customWidth="1"/>
    <col min="14604" max="14604" width="16" customWidth="1"/>
    <col min="14605" max="14605" width="15" customWidth="1"/>
    <col min="14849" max="14849" width="14" customWidth="1"/>
    <col min="14850" max="14851" width="16" customWidth="1"/>
    <col min="14852" max="14852" width="25" customWidth="1"/>
    <col min="14853" max="14853" width="17" customWidth="1"/>
    <col min="14854" max="14854" width="10" customWidth="1"/>
    <col min="14855" max="14855" width="20" customWidth="1"/>
    <col min="14856" max="14856" width="11" customWidth="1"/>
    <col min="14857" max="14857" width="9" customWidth="1"/>
    <col min="14858" max="14858" width="15" customWidth="1"/>
    <col min="14859" max="14859" width="12" customWidth="1"/>
    <col min="14860" max="14860" width="16" customWidth="1"/>
    <col min="14861" max="14861" width="15" customWidth="1"/>
    <col min="15105" max="15105" width="14" customWidth="1"/>
    <col min="15106" max="15107" width="16" customWidth="1"/>
    <col min="15108" max="15108" width="25" customWidth="1"/>
    <col min="15109" max="15109" width="17" customWidth="1"/>
    <col min="15110" max="15110" width="10" customWidth="1"/>
    <col min="15111" max="15111" width="20" customWidth="1"/>
    <col min="15112" max="15112" width="11" customWidth="1"/>
    <col min="15113" max="15113" width="9" customWidth="1"/>
    <col min="15114" max="15114" width="15" customWidth="1"/>
    <col min="15115" max="15115" width="12" customWidth="1"/>
    <col min="15116" max="15116" width="16" customWidth="1"/>
    <col min="15117" max="15117" width="15" customWidth="1"/>
    <col min="15361" max="15361" width="14" customWidth="1"/>
    <col min="15362" max="15363" width="16" customWidth="1"/>
    <col min="15364" max="15364" width="25" customWidth="1"/>
    <col min="15365" max="15365" width="17" customWidth="1"/>
    <col min="15366" max="15366" width="10" customWidth="1"/>
    <col min="15367" max="15367" width="20" customWidth="1"/>
    <col min="15368" max="15368" width="11" customWidth="1"/>
    <col min="15369" max="15369" width="9" customWidth="1"/>
    <col min="15370" max="15370" width="15" customWidth="1"/>
    <col min="15371" max="15371" width="12" customWidth="1"/>
    <col min="15372" max="15372" width="16" customWidth="1"/>
    <col min="15373" max="15373" width="15" customWidth="1"/>
    <col min="15617" max="15617" width="14" customWidth="1"/>
    <col min="15618" max="15619" width="16" customWidth="1"/>
    <col min="15620" max="15620" width="25" customWidth="1"/>
    <col min="15621" max="15621" width="17" customWidth="1"/>
    <col min="15622" max="15622" width="10" customWidth="1"/>
    <col min="15623" max="15623" width="20" customWidth="1"/>
    <col min="15624" max="15624" width="11" customWidth="1"/>
    <col min="15625" max="15625" width="9" customWidth="1"/>
    <col min="15626" max="15626" width="15" customWidth="1"/>
    <col min="15627" max="15627" width="12" customWidth="1"/>
    <col min="15628" max="15628" width="16" customWidth="1"/>
    <col min="15629" max="15629" width="15" customWidth="1"/>
    <col min="15873" max="15873" width="14" customWidth="1"/>
    <col min="15874" max="15875" width="16" customWidth="1"/>
    <col min="15876" max="15876" width="25" customWidth="1"/>
    <col min="15877" max="15877" width="17" customWidth="1"/>
    <col min="15878" max="15878" width="10" customWidth="1"/>
    <col min="15879" max="15879" width="20" customWidth="1"/>
    <col min="15880" max="15880" width="11" customWidth="1"/>
    <col min="15881" max="15881" width="9" customWidth="1"/>
    <col min="15882" max="15882" width="15" customWidth="1"/>
    <col min="15883" max="15883" width="12" customWidth="1"/>
    <col min="15884" max="15884" width="16" customWidth="1"/>
    <col min="15885" max="15885" width="15" customWidth="1"/>
    <col min="16129" max="16129" width="14" customWidth="1"/>
    <col min="16130" max="16131" width="16" customWidth="1"/>
    <col min="16132" max="16132" width="25" customWidth="1"/>
    <col min="16133" max="16133" width="17" customWidth="1"/>
    <col min="16134" max="16134" width="10" customWidth="1"/>
    <col min="16135" max="16135" width="20" customWidth="1"/>
    <col min="16136" max="16136" width="11" customWidth="1"/>
    <col min="16137" max="16137" width="9" customWidth="1"/>
    <col min="16138" max="16138" width="15" customWidth="1"/>
    <col min="16139" max="16139" width="12" customWidth="1"/>
    <col min="16140" max="16140" width="16" customWidth="1"/>
    <col min="16141" max="16141" width="15" customWidth="1"/>
  </cols>
  <sheetData>
    <row r="1" ht="15">
      <c r="A1" s="1" t="s">
        <v>24463</v>
      </c>
    </row>
    <row r="3" ht="15">
      <c r="A3" s="1" t="s">
        <v>24464</v>
      </c>
    </row>
    <row r="4" ht="15">
      <c r="A4" s="1" t="s">
        <v>24465</v>
      </c>
    </row>
    <row r="6" spans="1:13" ht="15">
      <c r="A6" s="4" t="s">
        <v>3</v>
      </c>
      <c r="B6" s="4" t="s">
        <v>19512</v>
      </c>
      <c r="C6" s="6"/>
      <c r="D6" s="4" t="s">
        <v>19513</v>
      </c>
      <c r="E6" s="4" t="s">
        <v>218</v>
      </c>
      <c r="F6" s="4" t="s">
        <v>1853</v>
      </c>
      <c r="G6" s="4" t="s">
        <v>5</v>
      </c>
      <c r="H6" s="4" t="s">
        <v>8</v>
      </c>
      <c r="I6" s="4" t="s">
        <v>19514</v>
      </c>
      <c r="J6" s="4" t="s">
        <v>3889</v>
      </c>
      <c r="K6" s="4" t="s">
        <v>11</v>
      </c>
      <c r="L6" s="4" t="s">
        <v>19515</v>
      </c>
      <c r="M6" s="4" t="s">
        <v>12</v>
      </c>
    </row>
    <row r="7" spans="1:13" ht="15">
      <c r="A7" s="1" t="s">
        <v>21868</v>
      </c>
      <c r="B7" s="1" t="s">
        <v>21869</v>
      </c>
      <c r="C7" s="8">
        <v>1</v>
      </c>
      <c r="D7" s="1" t="s">
        <v>1857</v>
      </c>
      <c r="E7" s="1" t="s">
        <v>21870</v>
      </c>
      <c r="F7" s="1" t="s">
        <v>25</v>
      </c>
      <c r="G7" s="275">
        <v>34766</v>
      </c>
      <c r="H7" s="1" t="s">
        <v>21871</v>
      </c>
      <c r="I7" s="1" t="s">
        <v>19527</v>
      </c>
      <c r="J7" s="1" t="s">
        <v>119</v>
      </c>
      <c r="K7" s="275">
        <v>34766</v>
      </c>
      <c r="L7" s="1" t="s">
        <v>19519</v>
      </c>
      <c r="M7" s="1" t="s">
        <v>3149</v>
      </c>
    </row>
    <row r="8" spans="1:13" ht="15">
      <c r="A8" s="1" t="s">
        <v>9301</v>
      </c>
      <c r="B8" s="1" t="s">
        <v>19516</v>
      </c>
      <c r="C8" s="8">
        <v>2</v>
      </c>
      <c r="D8" s="1" t="s">
        <v>245</v>
      </c>
      <c r="E8" s="1" t="s">
        <v>221</v>
      </c>
      <c r="F8" s="1" t="s">
        <v>25</v>
      </c>
      <c r="G8" s="275">
        <v>36584</v>
      </c>
      <c r="H8" s="1" t="s">
        <v>19517</v>
      </c>
      <c r="I8" s="1" t="s">
        <v>2513</v>
      </c>
      <c r="J8" s="1" t="s">
        <v>19518</v>
      </c>
      <c r="K8" s="275">
        <v>36584</v>
      </c>
      <c r="L8" s="1" t="s">
        <v>19519</v>
      </c>
      <c r="M8" s="1" t="s">
        <v>24</v>
      </c>
    </row>
    <row r="9" spans="1:13" ht="15">
      <c r="A9" s="1" t="s">
        <v>9286</v>
      </c>
      <c r="B9" s="1" t="s">
        <v>19516</v>
      </c>
      <c r="C9" s="8">
        <v>3</v>
      </c>
      <c r="D9" s="1" t="s">
        <v>245</v>
      </c>
      <c r="E9" s="1" t="s">
        <v>221</v>
      </c>
      <c r="F9" s="1" t="s">
        <v>25</v>
      </c>
      <c r="G9" s="275">
        <v>36497</v>
      </c>
      <c r="H9" s="1" t="s">
        <v>19520</v>
      </c>
      <c r="I9" s="1" t="s">
        <v>2513</v>
      </c>
      <c r="J9" s="1" t="s">
        <v>19521</v>
      </c>
      <c r="K9" s="275">
        <v>36497</v>
      </c>
      <c r="L9" s="1" t="s">
        <v>19519</v>
      </c>
      <c r="M9" s="1" t="s">
        <v>24</v>
      </c>
    </row>
    <row r="10" spans="1:13" ht="15">
      <c r="A10" s="1" t="s">
        <v>9280</v>
      </c>
      <c r="B10" s="1" t="s">
        <v>19516</v>
      </c>
      <c r="C10" s="8">
        <v>4</v>
      </c>
      <c r="D10" s="1" t="s">
        <v>245</v>
      </c>
      <c r="E10" s="1" t="s">
        <v>221</v>
      </c>
      <c r="F10" s="1" t="s">
        <v>25</v>
      </c>
      <c r="G10" s="275">
        <v>36497</v>
      </c>
      <c r="H10" s="1" t="s">
        <v>19522</v>
      </c>
      <c r="I10" s="1" t="s">
        <v>2513</v>
      </c>
      <c r="J10" s="1" t="s">
        <v>19523</v>
      </c>
      <c r="K10" s="275">
        <v>36497</v>
      </c>
      <c r="L10" s="1" t="s">
        <v>19519</v>
      </c>
      <c r="M10" s="1" t="s">
        <v>24</v>
      </c>
    </row>
    <row r="11" spans="1:13" ht="15">
      <c r="A11" s="1" t="s">
        <v>9289</v>
      </c>
      <c r="B11" s="1" t="s">
        <v>19516</v>
      </c>
      <c r="C11" s="8">
        <v>5</v>
      </c>
      <c r="D11" s="1" t="s">
        <v>245</v>
      </c>
      <c r="E11" s="1" t="s">
        <v>221</v>
      </c>
      <c r="F11" s="1" t="s">
        <v>25</v>
      </c>
      <c r="G11" s="275">
        <v>36497</v>
      </c>
      <c r="H11" s="1" t="s">
        <v>19524</v>
      </c>
      <c r="I11" s="1" t="s">
        <v>2513</v>
      </c>
      <c r="J11" s="1" t="s">
        <v>141</v>
      </c>
      <c r="K11" s="275">
        <v>36497</v>
      </c>
      <c r="L11" s="1" t="s">
        <v>19519</v>
      </c>
      <c r="M11" s="1" t="s">
        <v>24</v>
      </c>
    </row>
    <row r="12" spans="1:13" ht="15">
      <c r="A12" s="1" t="s">
        <v>9387</v>
      </c>
      <c r="B12" s="1" t="s">
        <v>19525</v>
      </c>
      <c r="C12" s="8">
        <v>6</v>
      </c>
      <c r="D12" s="1" t="s">
        <v>1857</v>
      </c>
      <c r="E12" s="1" t="s">
        <v>221</v>
      </c>
      <c r="F12" s="1" t="s">
        <v>25</v>
      </c>
      <c r="G12" s="275">
        <v>36523</v>
      </c>
      <c r="H12" s="1" t="s">
        <v>19526</v>
      </c>
      <c r="I12" s="1" t="s">
        <v>19527</v>
      </c>
      <c r="J12" s="1" t="s">
        <v>2496</v>
      </c>
      <c r="K12" s="275">
        <v>36510</v>
      </c>
      <c r="L12" s="1" t="s">
        <v>19519</v>
      </c>
      <c r="M12" s="1" t="s">
        <v>24</v>
      </c>
    </row>
    <row r="13" spans="1:13" ht="15">
      <c r="A13" s="1" t="s">
        <v>9310</v>
      </c>
      <c r="B13" s="1" t="s">
        <v>19516</v>
      </c>
      <c r="C13" s="8">
        <v>7</v>
      </c>
      <c r="D13" s="1" t="s">
        <v>19528</v>
      </c>
      <c r="E13" s="1" t="s">
        <v>221</v>
      </c>
      <c r="F13" s="1" t="s">
        <v>25</v>
      </c>
      <c r="G13" s="275">
        <v>36594</v>
      </c>
      <c r="H13" s="1" t="s">
        <v>19529</v>
      </c>
      <c r="I13" s="1" t="s">
        <v>2513</v>
      </c>
      <c r="J13" s="1" t="s">
        <v>19530</v>
      </c>
      <c r="K13" s="275">
        <v>36594</v>
      </c>
      <c r="L13" s="1" t="s">
        <v>19519</v>
      </c>
      <c r="M13" s="1" t="s">
        <v>24</v>
      </c>
    </row>
    <row r="14" spans="1:13" ht="15">
      <c r="A14" s="1" t="s">
        <v>9313</v>
      </c>
      <c r="B14" s="1" t="s">
        <v>19516</v>
      </c>
      <c r="C14" s="8">
        <v>8</v>
      </c>
      <c r="D14" s="1" t="s">
        <v>19528</v>
      </c>
      <c r="E14" s="1" t="s">
        <v>221</v>
      </c>
      <c r="F14" s="1" t="s">
        <v>25</v>
      </c>
      <c r="G14" s="275">
        <v>36594</v>
      </c>
      <c r="H14" s="1" t="s">
        <v>19531</v>
      </c>
      <c r="I14" s="1" t="s">
        <v>2513</v>
      </c>
      <c r="J14" s="1" t="s">
        <v>19530</v>
      </c>
      <c r="K14" s="275">
        <v>36594</v>
      </c>
      <c r="L14" s="1" t="s">
        <v>19519</v>
      </c>
      <c r="M14" s="1" t="s">
        <v>24</v>
      </c>
    </row>
    <row r="15" spans="1:13" ht="15">
      <c r="A15" s="1" t="s">
        <v>9316</v>
      </c>
      <c r="B15" s="1" t="s">
        <v>19516</v>
      </c>
      <c r="C15" s="8">
        <v>9</v>
      </c>
      <c r="D15" s="1" t="s">
        <v>19528</v>
      </c>
      <c r="E15" s="1" t="s">
        <v>221</v>
      </c>
      <c r="F15" s="1" t="s">
        <v>25</v>
      </c>
      <c r="G15" s="275">
        <v>36594</v>
      </c>
      <c r="H15" s="1" t="s">
        <v>19532</v>
      </c>
      <c r="I15" s="1" t="s">
        <v>2513</v>
      </c>
      <c r="J15" s="1" t="s">
        <v>19530</v>
      </c>
      <c r="K15" s="275">
        <v>36594</v>
      </c>
      <c r="L15" s="1" t="s">
        <v>19519</v>
      </c>
      <c r="M15" s="1" t="s">
        <v>24</v>
      </c>
    </row>
    <row r="16" spans="1:13" ht="15">
      <c r="A16" s="1" t="s">
        <v>9319</v>
      </c>
      <c r="B16" s="1" t="s">
        <v>19516</v>
      </c>
      <c r="C16" s="8">
        <v>10</v>
      </c>
      <c r="D16" s="1" t="s">
        <v>19528</v>
      </c>
      <c r="E16" s="1" t="s">
        <v>221</v>
      </c>
      <c r="F16" s="1" t="s">
        <v>25</v>
      </c>
      <c r="G16" s="275">
        <v>36594</v>
      </c>
      <c r="H16" s="1" t="s">
        <v>19533</v>
      </c>
      <c r="I16" s="1" t="s">
        <v>2513</v>
      </c>
      <c r="J16" s="1" t="s">
        <v>19530</v>
      </c>
      <c r="K16" s="275">
        <v>36594</v>
      </c>
      <c r="L16" s="1" t="s">
        <v>19519</v>
      </c>
      <c r="M16" s="1" t="s">
        <v>24</v>
      </c>
    </row>
    <row r="17" spans="1:13" ht="15">
      <c r="A17" s="1" t="s">
        <v>9322</v>
      </c>
      <c r="B17" s="1" t="s">
        <v>19516</v>
      </c>
      <c r="C17" s="8">
        <v>11</v>
      </c>
      <c r="D17" s="1" t="s">
        <v>19528</v>
      </c>
      <c r="E17" s="1" t="s">
        <v>221</v>
      </c>
      <c r="F17" s="1" t="s">
        <v>25</v>
      </c>
      <c r="G17" s="275">
        <v>36594</v>
      </c>
      <c r="H17" s="1" t="s">
        <v>19534</v>
      </c>
      <c r="I17" s="1" t="s">
        <v>2513</v>
      </c>
      <c r="J17" s="1" t="s">
        <v>19530</v>
      </c>
      <c r="K17" s="275">
        <v>36594</v>
      </c>
      <c r="L17" s="1" t="s">
        <v>19519</v>
      </c>
      <c r="M17" s="1" t="s">
        <v>24</v>
      </c>
    </row>
    <row r="18" spans="1:13" ht="15">
      <c r="A18" s="1" t="s">
        <v>21872</v>
      </c>
      <c r="B18" s="1" t="s">
        <v>21869</v>
      </c>
      <c r="C18" s="8">
        <v>12</v>
      </c>
      <c r="D18" s="1" t="s">
        <v>1857</v>
      </c>
      <c r="E18" s="1" t="s">
        <v>21870</v>
      </c>
      <c r="F18" s="1" t="s">
        <v>25</v>
      </c>
      <c r="G18" s="275">
        <v>34577</v>
      </c>
      <c r="H18" s="1" t="s">
        <v>21873</v>
      </c>
      <c r="I18" s="1" t="s">
        <v>19527</v>
      </c>
      <c r="J18" s="1" t="s">
        <v>655</v>
      </c>
      <c r="K18" s="275">
        <v>34577</v>
      </c>
      <c r="L18" s="1" t="s">
        <v>19519</v>
      </c>
      <c r="M18" s="1" t="s">
        <v>3149</v>
      </c>
    </row>
    <row r="19" spans="1:13" ht="15">
      <c r="A19" s="1" t="s">
        <v>9283</v>
      </c>
      <c r="B19" s="1" t="s">
        <v>19516</v>
      </c>
      <c r="C19" s="8">
        <v>13</v>
      </c>
      <c r="D19" s="1" t="s">
        <v>245</v>
      </c>
      <c r="E19" s="1" t="s">
        <v>221</v>
      </c>
      <c r="F19" s="1" t="s">
        <v>25</v>
      </c>
      <c r="G19" s="275">
        <v>36497</v>
      </c>
      <c r="H19" s="1" t="s">
        <v>19535</v>
      </c>
      <c r="I19" s="1" t="s">
        <v>2513</v>
      </c>
      <c r="J19" s="1" t="s">
        <v>19536</v>
      </c>
      <c r="K19" s="275">
        <v>36497</v>
      </c>
      <c r="L19" s="1" t="s">
        <v>19519</v>
      </c>
      <c r="M19" s="1" t="s">
        <v>24</v>
      </c>
    </row>
    <row r="20" spans="1:13" ht="15">
      <c r="A20" s="1" t="s">
        <v>9295</v>
      </c>
      <c r="B20" s="1" t="s">
        <v>19516</v>
      </c>
      <c r="C20" s="8">
        <v>14</v>
      </c>
      <c r="D20" s="1" t="s">
        <v>245</v>
      </c>
      <c r="E20" s="1" t="s">
        <v>221</v>
      </c>
      <c r="F20" s="1" t="s">
        <v>25</v>
      </c>
      <c r="G20" s="275">
        <v>36584</v>
      </c>
      <c r="H20" s="1" t="s">
        <v>19537</v>
      </c>
      <c r="I20" s="1" t="s">
        <v>19538</v>
      </c>
      <c r="J20" s="1" t="s">
        <v>19539</v>
      </c>
      <c r="K20" s="275">
        <v>36584</v>
      </c>
      <c r="L20" s="1" t="s">
        <v>19519</v>
      </c>
      <c r="M20" s="1" t="s">
        <v>24</v>
      </c>
    </row>
    <row r="21" spans="1:13" ht="15">
      <c r="A21" s="1" t="s">
        <v>9298</v>
      </c>
      <c r="B21" s="1" t="s">
        <v>19516</v>
      </c>
      <c r="C21" s="8">
        <v>15</v>
      </c>
      <c r="D21" s="1" t="s">
        <v>245</v>
      </c>
      <c r="E21" s="1" t="s">
        <v>221</v>
      </c>
      <c r="F21" s="1" t="s">
        <v>25</v>
      </c>
      <c r="G21" s="275">
        <v>36584</v>
      </c>
      <c r="H21" s="1" t="s">
        <v>19537</v>
      </c>
      <c r="I21" s="1" t="s">
        <v>19540</v>
      </c>
      <c r="J21" s="1" t="s">
        <v>19541</v>
      </c>
      <c r="K21" s="275">
        <v>36584</v>
      </c>
      <c r="L21" s="1" t="s">
        <v>19519</v>
      </c>
      <c r="M21" s="1" t="s">
        <v>24</v>
      </c>
    </row>
    <row r="22" spans="1:13" ht="15">
      <c r="A22" s="1" t="s">
        <v>9304</v>
      </c>
      <c r="B22" s="1" t="s">
        <v>19516</v>
      </c>
      <c r="C22" s="8">
        <v>16</v>
      </c>
      <c r="D22" s="1" t="s">
        <v>245</v>
      </c>
      <c r="E22" s="1" t="s">
        <v>221</v>
      </c>
      <c r="F22" s="1" t="s">
        <v>25</v>
      </c>
      <c r="G22" s="275">
        <v>36584</v>
      </c>
      <c r="H22" s="1" t="s">
        <v>19542</v>
      </c>
      <c r="I22" s="1" t="s">
        <v>19543</v>
      </c>
      <c r="J22" s="1" t="s">
        <v>19544</v>
      </c>
      <c r="K22" s="275">
        <v>36584</v>
      </c>
      <c r="L22" s="1" t="s">
        <v>19519</v>
      </c>
      <c r="M22" s="1" t="s">
        <v>24</v>
      </c>
    </row>
    <row r="23" spans="1:13" ht="15">
      <c r="A23" s="1" t="s">
        <v>9292</v>
      </c>
      <c r="B23" s="1" t="s">
        <v>19516</v>
      </c>
      <c r="C23" s="8">
        <v>17</v>
      </c>
      <c r="D23" s="1" t="s">
        <v>245</v>
      </c>
      <c r="E23" s="1" t="s">
        <v>221</v>
      </c>
      <c r="F23" s="1" t="s">
        <v>25</v>
      </c>
      <c r="G23" s="275">
        <v>36584</v>
      </c>
      <c r="H23" s="1" t="s">
        <v>19542</v>
      </c>
      <c r="I23" s="1" t="s">
        <v>19538</v>
      </c>
      <c r="J23" s="1" t="s">
        <v>19545</v>
      </c>
      <c r="K23" s="275">
        <v>36584</v>
      </c>
      <c r="L23" s="1" t="s">
        <v>19519</v>
      </c>
      <c r="M23" s="1" t="s">
        <v>24</v>
      </c>
    </row>
    <row r="24" spans="1:13" ht="15">
      <c r="A24" s="1" t="s">
        <v>12923</v>
      </c>
      <c r="B24" s="1" t="s">
        <v>19546</v>
      </c>
      <c r="C24" s="8">
        <v>18</v>
      </c>
      <c r="D24" s="1" t="s">
        <v>19547</v>
      </c>
      <c r="E24" s="1" t="s">
        <v>221</v>
      </c>
      <c r="F24" s="1" t="s">
        <v>24</v>
      </c>
      <c r="G24" s="275">
        <v>38208</v>
      </c>
      <c r="H24" s="1" t="s">
        <v>19548</v>
      </c>
      <c r="I24" s="1" t="s">
        <v>2513</v>
      </c>
      <c r="J24" s="1" t="s">
        <v>19549</v>
      </c>
      <c r="K24" s="275">
        <v>38107</v>
      </c>
      <c r="L24" s="1" t="s">
        <v>19519</v>
      </c>
      <c r="M24" s="1" t="s">
        <v>24</v>
      </c>
    </row>
    <row r="25" spans="1:13" ht="15">
      <c r="A25" s="1" t="s">
        <v>12906</v>
      </c>
      <c r="B25" s="1" t="s">
        <v>19550</v>
      </c>
      <c r="C25" s="8">
        <v>19</v>
      </c>
      <c r="D25" s="1" t="s">
        <v>19547</v>
      </c>
      <c r="E25" s="1" t="s">
        <v>221</v>
      </c>
      <c r="F25" s="1" t="s">
        <v>24</v>
      </c>
      <c r="G25" s="275">
        <v>38201</v>
      </c>
      <c r="H25" s="1" t="s">
        <v>19551</v>
      </c>
      <c r="I25" s="1" t="s">
        <v>2513</v>
      </c>
      <c r="J25" s="1" t="s">
        <v>19552</v>
      </c>
      <c r="K25" s="275">
        <v>38100</v>
      </c>
      <c r="L25" s="1" t="s">
        <v>19519</v>
      </c>
      <c r="M25" s="1" t="s">
        <v>24</v>
      </c>
    </row>
    <row r="26" spans="1:13" ht="15">
      <c r="A26" s="1" t="s">
        <v>21874</v>
      </c>
      <c r="B26" s="1" t="s">
        <v>21875</v>
      </c>
      <c r="C26" s="8">
        <v>20</v>
      </c>
      <c r="D26" s="1" t="s">
        <v>19547</v>
      </c>
      <c r="E26" s="1" t="s">
        <v>21870</v>
      </c>
      <c r="F26" s="1" t="s">
        <v>25</v>
      </c>
      <c r="G26" s="275">
        <v>33507</v>
      </c>
      <c r="H26" s="1" t="s">
        <v>21876</v>
      </c>
      <c r="I26" s="1" t="s">
        <v>19527</v>
      </c>
      <c r="J26" s="1" t="s">
        <v>21877</v>
      </c>
      <c r="K26" s="275">
        <v>33507</v>
      </c>
      <c r="L26" s="1" t="s">
        <v>19519</v>
      </c>
      <c r="M26" s="1" t="s">
        <v>3149</v>
      </c>
    </row>
    <row r="27" spans="1:13" ht="15">
      <c r="A27" s="1" t="s">
        <v>12959</v>
      </c>
      <c r="B27" s="1" t="s">
        <v>19553</v>
      </c>
      <c r="C27" s="8">
        <v>21</v>
      </c>
      <c r="D27" s="1" t="s">
        <v>19547</v>
      </c>
      <c r="E27" s="1" t="s">
        <v>221</v>
      </c>
      <c r="F27" s="1" t="s">
        <v>25</v>
      </c>
      <c r="G27" s="275">
        <v>38236</v>
      </c>
      <c r="H27" s="1" t="s">
        <v>19554</v>
      </c>
      <c r="I27" s="1" t="s">
        <v>2513</v>
      </c>
      <c r="J27" s="1" t="s">
        <v>19555</v>
      </c>
      <c r="K27" s="275">
        <v>38104</v>
      </c>
      <c r="L27" s="1" t="s">
        <v>19519</v>
      </c>
      <c r="M27" s="1" t="s">
        <v>24</v>
      </c>
    </row>
    <row r="28" spans="1:13" ht="15">
      <c r="A28" s="1" t="s">
        <v>12962</v>
      </c>
      <c r="B28" s="1" t="s">
        <v>19553</v>
      </c>
      <c r="C28" s="8">
        <v>22</v>
      </c>
      <c r="D28" s="1" t="s">
        <v>19547</v>
      </c>
      <c r="E28" s="1" t="s">
        <v>221</v>
      </c>
      <c r="F28" s="1" t="s">
        <v>25</v>
      </c>
      <c r="G28" s="275">
        <v>38236</v>
      </c>
      <c r="H28" s="1" t="s">
        <v>19554</v>
      </c>
      <c r="I28" s="1" t="s">
        <v>19556</v>
      </c>
      <c r="J28" s="1" t="s">
        <v>19557</v>
      </c>
      <c r="K28" s="275">
        <v>38104</v>
      </c>
      <c r="L28" s="1" t="s">
        <v>19519</v>
      </c>
      <c r="M28" s="1" t="s">
        <v>24</v>
      </c>
    </row>
    <row r="29" spans="1:13" ht="15">
      <c r="A29" s="1" t="s">
        <v>21878</v>
      </c>
      <c r="B29" s="1" t="s">
        <v>21879</v>
      </c>
      <c r="C29" s="8">
        <v>23</v>
      </c>
      <c r="D29" s="1" t="s">
        <v>19547</v>
      </c>
      <c r="E29" s="1" t="s">
        <v>21870</v>
      </c>
      <c r="F29" s="1" t="s">
        <v>25</v>
      </c>
      <c r="G29" s="275">
        <v>33196</v>
      </c>
      <c r="H29" s="1" t="s">
        <v>21880</v>
      </c>
      <c r="I29" s="1" t="s">
        <v>19527</v>
      </c>
      <c r="J29" s="1" t="s">
        <v>21881</v>
      </c>
      <c r="K29" s="275">
        <v>33196</v>
      </c>
      <c r="L29" s="1" t="s">
        <v>19519</v>
      </c>
      <c r="M29" s="1" t="s">
        <v>3149</v>
      </c>
    </row>
    <row r="30" spans="1:13" ht="15">
      <c r="A30" s="1" t="s">
        <v>21882</v>
      </c>
      <c r="B30" s="1" t="s">
        <v>21883</v>
      </c>
      <c r="C30" s="8">
        <v>24</v>
      </c>
      <c r="D30" s="1" t="s">
        <v>19547</v>
      </c>
      <c r="E30" s="1" t="s">
        <v>21870</v>
      </c>
      <c r="F30" s="1" t="s">
        <v>25</v>
      </c>
      <c r="G30" s="275">
        <v>33175</v>
      </c>
      <c r="H30" s="1" t="s">
        <v>21884</v>
      </c>
      <c r="I30" s="1" t="s">
        <v>19527</v>
      </c>
      <c r="J30" s="1" t="s">
        <v>21885</v>
      </c>
      <c r="K30" s="275">
        <v>33175</v>
      </c>
      <c r="L30" s="1" t="s">
        <v>19519</v>
      </c>
      <c r="M30" s="1" t="s">
        <v>3149</v>
      </c>
    </row>
    <row r="31" spans="1:13" ht="15">
      <c r="A31" s="1" t="s">
        <v>21886</v>
      </c>
      <c r="B31" s="1" t="s">
        <v>21887</v>
      </c>
      <c r="C31" s="8">
        <v>25</v>
      </c>
      <c r="D31" s="1" t="s">
        <v>19547</v>
      </c>
      <c r="E31" s="1" t="s">
        <v>21870</v>
      </c>
      <c r="F31" s="1" t="s">
        <v>25</v>
      </c>
      <c r="G31" s="275">
        <v>36482</v>
      </c>
      <c r="H31" s="1" t="s">
        <v>21888</v>
      </c>
      <c r="I31" s="1" t="s">
        <v>3303</v>
      </c>
      <c r="J31" s="1" t="s">
        <v>21805</v>
      </c>
      <c r="K31" s="275">
        <v>36482</v>
      </c>
      <c r="L31" s="1" t="s">
        <v>19519</v>
      </c>
      <c r="M31" s="1" t="s">
        <v>3149</v>
      </c>
    </row>
    <row r="32" spans="1:13" ht="15">
      <c r="A32" s="1" t="s">
        <v>21889</v>
      </c>
      <c r="B32" s="1" t="s">
        <v>21887</v>
      </c>
      <c r="C32" s="8">
        <v>26</v>
      </c>
      <c r="D32" s="1" t="s">
        <v>19547</v>
      </c>
      <c r="E32" s="1" t="s">
        <v>21870</v>
      </c>
      <c r="F32" s="1" t="s">
        <v>25</v>
      </c>
      <c r="G32" s="275">
        <v>36482</v>
      </c>
      <c r="H32" s="1" t="s">
        <v>21888</v>
      </c>
      <c r="I32" s="1" t="s">
        <v>21890</v>
      </c>
      <c r="J32" s="1" t="s">
        <v>20278</v>
      </c>
      <c r="K32" s="275">
        <v>36482</v>
      </c>
      <c r="L32" s="1" t="s">
        <v>19519</v>
      </c>
      <c r="M32" s="1" t="s">
        <v>3149</v>
      </c>
    </row>
    <row r="33" spans="1:13" ht="15">
      <c r="A33" s="1" t="s">
        <v>13140</v>
      </c>
      <c r="B33" s="1" t="s">
        <v>19558</v>
      </c>
      <c r="C33" s="8">
        <v>27</v>
      </c>
      <c r="D33" s="1" t="s">
        <v>19547</v>
      </c>
      <c r="E33" s="1" t="s">
        <v>221</v>
      </c>
      <c r="F33" s="1" t="s">
        <v>24</v>
      </c>
      <c r="G33" s="275">
        <v>38317</v>
      </c>
      <c r="H33" s="1" t="s">
        <v>19559</v>
      </c>
      <c r="I33" s="1" t="s">
        <v>2513</v>
      </c>
      <c r="J33" s="1" t="s">
        <v>19560</v>
      </c>
      <c r="K33" s="275">
        <v>38317</v>
      </c>
      <c r="L33" s="1" t="s">
        <v>19519</v>
      </c>
      <c r="M33" s="1" t="s">
        <v>24</v>
      </c>
    </row>
    <row r="34" spans="1:13" ht="15">
      <c r="A34" s="1" t="s">
        <v>12988</v>
      </c>
      <c r="B34" s="1" t="s">
        <v>19561</v>
      </c>
      <c r="C34" s="8">
        <v>28</v>
      </c>
      <c r="D34" s="1" t="s">
        <v>19547</v>
      </c>
      <c r="E34" s="1" t="s">
        <v>221</v>
      </c>
      <c r="F34" s="1" t="s">
        <v>25</v>
      </c>
      <c r="G34" s="275">
        <v>38250</v>
      </c>
      <c r="H34" s="1" t="s">
        <v>19562</v>
      </c>
      <c r="I34" s="1" t="s">
        <v>2513</v>
      </c>
      <c r="J34" s="1" t="s">
        <v>19563</v>
      </c>
      <c r="K34" s="275">
        <v>38084</v>
      </c>
      <c r="L34" s="1" t="s">
        <v>19519</v>
      </c>
      <c r="M34" s="1" t="s">
        <v>24</v>
      </c>
    </row>
    <row r="35" spans="1:13" ht="15">
      <c r="A35" s="1" t="s">
        <v>21891</v>
      </c>
      <c r="B35" s="1" t="s">
        <v>21892</v>
      </c>
      <c r="C35" s="8">
        <v>29</v>
      </c>
      <c r="D35" s="1" t="s">
        <v>19547</v>
      </c>
      <c r="E35" s="1" t="s">
        <v>21870</v>
      </c>
      <c r="F35" s="1" t="s">
        <v>25</v>
      </c>
      <c r="G35" s="275">
        <v>32973</v>
      </c>
      <c r="H35" s="1" t="s">
        <v>21893</v>
      </c>
      <c r="I35" s="1" t="s">
        <v>19527</v>
      </c>
      <c r="J35" s="1" t="s">
        <v>3804</v>
      </c>
      <c r="K35" s="275">
        <v>32973</v>
      </c>
      <c r="L35" s="1" t="s">
        <v>19519</v>
      </c>
      <c r="M35" s="1" t="s">
        <v>3149</v>
      </c>
    </row>
    <row r="36" spans="1:13" ht="15">
      <c r="A36" s="1" t="s">
        <v>13150</v>
      </c>
      <c r="B36" s="1" t="s">
        <v>19564</v>
      </c>
      <c r="C36" s="8">
        <v>30</v>
      </c>
      <c r="D36" s="1" t="s">
        <v>19547</v>
      </c>
      <c r="E36" s="1" t="s">
        <v>221</v>
      </c>
      <c r="F36" s="1" t="s">
        <v>25</v>
      </c>
      <c r="G36" s="275">
        <v>38323</v>
      </c>
      <c r="H36" s="1" t="s">
        <v>19565</v>
      </c>
      <c r="I36" s="1" t="s">
        <v>2513</v>
      </c>
      <c r="J36" s="1" t="s">
        <v>19566</v>
      </c>
      <c r="K36" s="275">
        <v>38191</v>
      </c>
      <c r="L36" s="1" t="s">
        <v>19519</v>
      </c>
      <c r="M36" s="1" t="s">
        <v>24</v>
      </c>
    </row>
    <row r="37" spans="1:13" ht="15">
      <c r="A37" s="1" t="s">
        <v>14381</v>
      </c>
      <c r="B37" s="1" t="s">
        <v>19567</v>
      </c>
      <c r="C37" s="8">
        <v>31</v>
      </c>
      <c r="D37" s="1" t="s">
        <v>19547</v>
      </c>
      <c r="E37" s="1" t="s">
        <v>221</v>
      </c>
      <c r="F37" s="1" t="s">
        <v>25</v>
      </c>
      <c r="G37" s="275">
        <v>39120</v>
      </c>
      <c r="H37" s="1" t="s">
        <v>19568</v>
      </c>
      <c r="I37" s="1" t="s">
        <v>19556</v>
      </c>
      <c r="J37" s="1" t="s">
        <v>19569</v>
      </c>
      <c r="K37" s="275">
        <v>38950</v>
      </c>
      <c r="L37" s="1" t="s">
        <v>19519</v>
      </c>
      <c r="M37" s="1" t="s">
        <v>24</v>
      </c>
    </row>
    <row r="38" spans="1:13" ht="15">
      <c r="A38" s="1" t="s">
        <v>21894</v>
      </c>
      <c r="B38" s="1" t="s">
        <v>21895</v>
      </c>
      <c r="C38" s="8">
        <v>32</v>
      </c>
      <c r="D38" s="1" t="s">
        <v>19547</v>
      </c>
      <c r="E38" s="1" t="s">
        <v>21870</v>
      </c>
      <c r="F38" s="1" t="s">
        <v>25</v>
      </c>
      <c r="G38" s="275">
        <v>33410</v>
      </c>
      <c r="H38" s="1" t="s">
        <v>19571</v>
      </c>
      <c r="I38" s="1" t="s">
        <v>19527</v>
      </c>
      <c r="J38" s="1" t="s">
        <v>21896</v>
      </c>
      <c r="K38" s="275">
        <v>33410</v>
      </c>
      <c r="L38" s="1" t="s">
        <v>19519</v>
      </c>
      <c r="M38" s="1" t="s">
        <v>3149</v>
      </c>
    </row>
    <row r="39" spans="1:13" ht="15">
      <c r="A39" s="1" t="s">
        <v>14331</v>
      </c>
      <c r="B39" s="1" t="s">
        <v>19570</v>
      </c>
      <c r="C39" s="8">
        <v>33</v>
      </c>
      <c r="D39" s="1" t="s">
        <v>19547</v>
      </c>
      <c r="E39" s="1" t="s">
        <v>221</v>
      </c>
      <c r="F39" s="1" t="s">
        <v>24</v>
      </c>
      <c r="G39" s="275">
        <v>39080</v>
      </c>
      <c r="H39" s="1" t="s">
        <v>19571</v>
      </c>
      <c r="I39" s="1" t="s">
        <v>19572</v>
      </c>
      <c r="J39" s="1" t="s">
        <v>19573</v>
      </c>
      <c r="K39" s="275">
        <v>38951</v>
      </c>
      <c r="L39" s="1" t="s">
        <v>19519</v>
      </c>
      <c r="M39" s="1" t="s">
        <v>24</v>
      </c>
    </row>
    <row r="40" spans="1:13" ht="15">
      <c r="A40" s="1" t="s">
        <v>14350</v>
      </c>
      <c r="B40" s="1" t="s">
        <v>19574</v>
      </c>
      <c r="C40" s="8">
        <v>34</v>
      </c>
      <c r="D40" s="1" t="s">
        <v>19547</v>
      </c>
      <c r="E40" s="1" t="s">
        <v>221</v>
      </c>
      <c r="F40" s="1" t="s">
        <v>25</v>
      </c>
      <c r="G40" s="275">
        <v>39097</v>
      </c>
      <c r="H40" s="1" t="s">
        <v>19575</v>
      </c>
      <c r="I40" s="1" t="s">
        <v>19572</v>
      </c>
      <c r="J40" s="1" t="s">
        <v>19576</v>
      </c>
      <c r="K40" s="275">
        <v>38999</v>
      </c>
      <c r="L40" s="1" t="s">
        <v>19519</v>
      </c>
      <c r="M40" s="1" t="s">
        <v>24</v>
      </c>
    </row>
    <row r="41" spans="1:13" ht="15">
      <c r="A41" s="1" t="s">
        <v>13043</v>
      </c>
      <c r="B41" s="1" t="s">
        <v>19577</v>
      </c>
      <c r="C41" s="8">
        <v>35</v>
      </c>
      <c r="D41" s="1" t="s">
        <v>19547</v>
      </c>
      <c r="E41" s="1" t="s">
        <v>221</v>
      </c>
      <c r="F41" s="1" t="s">
        <v>24</v>
      </c>
      <c r="G41" s="275">
        <v>38264</v>
      </c>
      <c r="H41" s="1" t="s">
        <v>19578</v>
      </c>
      <c r="I41" s="1" t="s">
        <v>2513</v>
      </c>
      <c r="J41" s="1" t="s">
        <v>19579</v>
      </c>
      <c r="K41" s="275">
        <v>38105</v>
      </c>
      <c r="L41" s="1" t="s">
        <v>19519</v>
      </c>
      <c r="M41" s="1" t="s">
        <v>24</v>
      </c>
    </row>
    <row r="42" spans="1:13" ht="15">
      <c r="A42" s="1" t="s">
        <v>13067</v>
      </c>
      <c r="B42" s="1" t="s">
        <v>19580</v>
      </c>
      <c r="C42" s="8">
        <v>36</v>
      </c>
      <c r="D42" s="1" t="s">
        <v>19547</v>
      </c>
      <c r="E42" s="1" t="s">
        <v>221</v>
      </c>
      <c r="F42" s="1" t="s">
        <v>24</v>
      </c>
      <c r="G42" s="275">
        <v>38285</v>
      </c>
      <c r="H42" s="1" t="s">
        <v>3947</v>
      </c>
      <c r="I42" s="1" t="s">
        <v>2513</v>
      </c>
      <c r="J42" s="1" t="s">
        <v>708</v>
      </c>
      <c r="K42" s="275">
        <v>38285</v>
      </c>
      <c r="L42" s="1" t="s">
        <v>19519</v>
      </c>
      <c r="M42" s="1" t="s">
        <v>24</v>
      </c>
    </row>
    <row r="43" spans="1:13" ht="15">
      <c r="A43" s="1" t="s">
        <v>13502</v>
      </c>
      <c r="B43" s="1" t="s">
        <v>19581</v>
      </c>
      <c r="C43" s="8">
        <v>37</v>
      </c>
      <c r="D43" s="1" t="s">
        <v>19547</v>
      </c>
      <c r="E43" s="1" t="s">
        <v>221</v>
      </c>
      <c r="F43" s="1" t="s">
        <v>25</v>
      </c>
      <c r="G43" s="275">
        <v>38540</v>
      </c>
      <c r="H43" s="1" t="s">
        <v>19582</v>
      </c>
      <c r="I43" s="1" t="s">
        <v>19583</v>
      </c>
      <c r="J43" s="1" t="s">
        <v>19584</v>
      </c>
      <c r="K43" s="275">
        <v>38502</v>
      </c>
      <c r="L43" s="1" t="s">
        <v>19519</v>
      </c>
      <c r="M43" s="1" t="s">
        <v>24</v>
      </c>
    </row>
    <row r="44" spans="1:13" ht="15">
      <c r="A44" s="1" t="s">
        <v>21897</v>
      </c>
      <c r="B44" s="1" t="s">
        <v>21898</v>
      </c>
      <c r="C44" s="8">
        <v>38</v>
      </c>
      <c r="D44" s="1" t="s">
        <v>19547</v>
      </c>
      <c r="E44" s="1" t="s">
        <v>21870</v>
      </c>
      <c r="F44" s="1" t="s">
        <v>25</v>
      </c>
      <c r="G44" s="275">
        <v>34302</v>
      </c>
      <c r="H44" s="1" t="s">
        <v>21899</v>
      </c>
      <c r="I44" s="1" t="s">
        <v>19527</v>
      </c>
      <c r="J44" s="1" t="s">
        <v>1156</v>
      </c>
      <c r="K44" s="275">
        <v>34302</v>
      </c>
      <c r="L44" s="1" t="s">
        <v>19519</v>
      </c>
      <c r="M44" s="1" t="s">
        <v>3149</v>
      </c>
    </row>
    <row r="45" spans="1:13" ht="15">
      <c r="A45" s="1" t="s">
        <v>12395</v>
      </c>
      <c r="B45" s="1" t="s">
        <v>19585</v>
      </c>
      <c r="C45" s="8">
        <v>39</v>
      </c>
      <c r="D45" s="1" t="s">
        <v>19547</v>
      </c>
      <c r="E45" s="1" t="s">
        <v>221</v>
      </c>
      <c r="F45" s="1" t="s">
        <v>25</v>
      </c>
      <c r="G45" s="275">
        <v>37712</v>
      </c>
      <c r="H45" s="1" t="s">
        <v>19586</v>
      </c>
      <c r="I45" s="1" t="s">
        <v>2513</v>
      </c>
      <c r="J45" s="1" t="s">
        <v>19587</v>
      </c>
      <c r="K45" s="275">
        <v>37712</v>
      </c>
      <c r="L45" s="1" t="s">
        <v>19519</v>
      </c>
      <c r="M45" s="1" t="s">
        <v>24</v>
      </c>
    </row>
    <row r="46" spans="1:13" ht="15">
      <c r="A46" s="1" t="s">
        <v>12767</v>
      </c>
      <c r="B46" s="1" t="s">
        <v>19588</v>
      </c>
      <c r="C46" s="8">
        <v>40</v>
      </c>
      <c r="D46" s="1" t="s">
        <v>19547</v>
      </c>
      <c r="E46" s="1" t="s">
        <v>221</v>
      </c>
      <c r="F46" s="1" t="s">
        <v>25</v>
      </c>
      <c r="G46" s="275">
        <v>38091</v>
      </c>
      <c r="H46" s="1" t="s">
        <v>19589</v>
      </c>
      <c r="I46" s="1" t="s">
        <v>2513</v>
      </c>
      <c r="J46" s="1" t="s">
        <v>19590</v>
      </c>
      <c r="K46" s="275">
        <v>37972</v>
      </c>
      <c r="L46" s="1" t="s">
        <v>19519</v>
      </c>
      <c r="M46" s="1" t="s">
        <v>24</v>
      </c>
    </row>
    <row r="47" spans="1:13" ht="15">
      <c r="A47" s="1" t="s">
        <v>21900</v>
      </c>
      <c r="B47" s="1" t="s">
        <v>21901</v>
      </c>
      <c r="C47" s="8">
        <v>41</v>
      </c>
      <c r="D47" s="1" t="s">
        <v>19547</v>
      </c>
      <c r="E47" s="1" t="s">
        <v>21870</v>
      </c>
      <c r="F47" s="1" t="s">
        <v>25</v>
      </c>
      <c r="G47" s="275">
        <v>33347</v>
      </c>
      <c r="H47" s="1" t="s">
        <v>21902</v>
      </c>
      <c r="I47" s="1" t="s">
        <v>19527</v>
      </c>
      <c r="J47" s="1" t="s">
        <v>21903</v>
      </c>
      <c r="K47" s="275">
        <v>33347</v>
      </c>
      <c r="L47" s="1" t="s">
        <v>19519</v>
      </c>
      <c r="M47" s="1" t="s">
        <v>3149</v>
      </c>
    </row>
    <row r="48" spans="1:13" ht="15">
      <c r="A48" s="1" t="s">
        <v>14967</v>
      </c>
      <c r="B48" s="1" t="s">
        <v>19591</v>
      </c>
      <c r="C48" s="8">
        <v>42</v>
      </c>
      <c r="D48" s="1" t="s">
        <v>19547</v>
      </c>
      <c r="E48" s="1" t="s">
        <v>221</v>
      </c>
      <c r="F48" s="1" t="s">
        <v>24</v>
      </c>
      <c r="G48" s="275">
        <v>39412</v>
      </c>
      <c r="H48" s="1" t="s">
        <v>19592</v>
      </c>
      <c r="I48" s="1" t="s">
        <v>19556</v>
      </c>
      <c r="J48" s="1" t="s">
        <v>19593</v>
      </c>
      <c r="K48" s="275">
        <v>39367</v>
      </c>
      <c r="L48" s="1" t="s">
        <v>19519</v>
      </c>
      <c r="M48" s="1" t="s">
        <v>24</v>
      </c>
    </row>
    <row r="49" spans="1:13" ht="15">
      <c r="A49" s="1" t="s">
        <v>21904</v>
      </c>
      <c r="B49" s="1" t="s">
        <v>21905</v>
      </c>
      <c r="C49" s="8">
        <v>43</v>
      </c>
      <c r="D49" s="1" t="s">
        <v>19547</v>
      </c>
      <c r="E49" s="1" t="s">
        <v>21870</v>
      </c>
      <c r="F49" s="1" t="s">
        <v>25</v>
      </c>
      <c r="G49" s="275">
        <v>34304</v>
      </c>
      <c r="H49" s="1" t="s">
        <v>21906</v>
      </c>
      <c r="I49" s="1" t="s">
        <v>19527</v>
      </c>
      <c r="J49" s="1" t="s">
        <v>21907</v>
      </c>
      <c r="K49" s="275">
        <v>34304</v>
      </c>
      <c r="L49" s="1" t="s">
        <v>19519</v>
      </c>
      <c r="M49" s="1" t="s">
        <v>3149</v>
      </c>
    </row>
    <row r="50" spans="1:13" ht="15">
      <c r="A50" s="1" t="s">
        <v>11880</v>
      </c>
      <c r="B50" s="1" t="s">
        <v>19594</v>
      </c>
      <c r="C50" s="8">
        <v>44</v>
      </c>
      <c r="D50" s="1" t="s">
        <v>19547</v>
      </c>
      <c r="E50" s="1" t="s">
        <v>221</v>
      </c>
      <c r="F50" s="1" t="s">
        <v>24</v>
      </c>
      <c r="G50" s="275">
        <v>36941</v>
      </c>
      <c r="H50" s="1" t="s">
        <v>19595</v>
      </c>
      <c r="I50" s="1" t="s">
        <v>2513</v>
      </c>
      <c r="J50" s="1" t="s">
        <v>19596</v>
      </c>
      <c r="K50" s="275">
        <v>36941</v>
      </c>
      <c r="L50" s="1" t="s">
        <v>19519</v>
      </c>
      <c r="M50" s="1" t="s">
        <v>24</v>
      </c>
    </row>
    <row r="51" spans="1:13" ht="15">
      <c r="A51" s="1" t="s">
        <v>21908</v>
      </c>
      <c r="B51" s="1" t="s">
        <v>21909</v>
      </c>
      <c r="C51" s="8">
        <v>45</v>
      </c>
      <c r="D51" s="1" t="s">
        <v>19547</v>
      </c>
      <c r="E51" s="1" t="s">
        <v>21870</v>
      </c>
      <c r="F51" s="1" t="s">
        <v>25</v>
      </c>
      <c r="G51" s="275">
        <v>33603</v>
      </c>
      <c r="H51" s="1" t="s">
        <v>21910</v>
      </c>
      <c r="I51" s="1" t="s">
        <v>19527</v>
      </c>
      <c r="J51" s="1" t="s">
        <v>21885</v>
      </c>
      <c r="K51" s="275">
        <v>33603</v>
      </c>
      <c r="L51" s="1" t="s">
        <v>19519</v>
      </c>
      <c r="M51" s="1" t="s">
        <v>3149</v>
      </c>
    </row>
    <row r="52" spans="1:13" ht="15">
      <c r="A52" s="1" t="s">
        <v>21911</v>
      </c>
      <c r="B52" s="1" t="s">
        <v>21912</v>
      </c>
      <c r="C52" s="8">
        <v>46</v>
      </c>
      <c r="D52" s="1" t="s">
        <v>19547</v>
      </c>
      <c r="E52" s="1" t="s">
        <v>21870</v>
      </c>
      <c r="F52" s="1" t="s">
        <v>25</v>
      </c>
      <c r="G52" s="275">
        <v>32468</v>
      </c>
      <c r="H52" s="1" t="s">
        <v>21913</v>
      </c>
      <c r="I52" s="1" t="s">
        <v>19527</v>
      </c>
      <c r="J52" s="1" t="s">
        <v>21914</v>
      </c>
      <c r="K52" s="275">
        <v>32468</v>
      </c>
      <c r="L52" s="1" t="s">
        <v>19519</v>
      </c>
      <c r="M52" s="1" t="s">
        <v>3149</v>
      </c>
    </row>
    <row r="53" spans="1:13" ht="15">
      <c r="A53" s="1" t="s">
        <v>12473</v>
      </c>
      <c r="B53" s="1" t="s">
        <v>19597</v>
      </c>
      <c r="C53" s="8">
        <v>47</v>
      </c>
      <c r="D53" s="1" t="s">
        <v>19547</v>
      </c>
      <c r="E53" s="1" t="s">
        <v>221</v>
      </c>
      <c r="F53" s="1" t="s">
        <v>24</v>
      </c>
      <c r="G53" s="275">
        <v>37818</v>
      </c>
      <c r="H53" s="1" t="s">
        <v>19598</v>
      </c>
      <c r="I53" s="1" t="s">
        <v>2513</v>
      </c>
      <c r="J53" s="1" t="s">
        <v>19599</v>
      </c>
      <c r="K53" s="275">
        <v>37818</v>
      </c>
      <c r="L53" s="1" t="s">
        <v>19519</v>
      </c>
      <c r="M53" s="1" t="s">
        <v>24</v>
      </c>
    </row>
    <row r="54" spans="1:13" ht="15">
      <c r="A54" s="1" t="s">
        <v>4015</v>
      </c>
      <c r="B54" s="1" t="s">
        <v>19600</v>
      </c>
      <c r="C54" s="8">
        <v>48</v>
      </c>
      <c r="D54" s="1" t="s">
        <v>19547</v>
      </c>
      <c r="E54" s="1" t="s">
        <v>221</v>
      </c>
      <c r="F54" s="1" t="s">
        <v>25</v>
      </c>
      <c r="G54" s="275">
        <v>39521</v>
      </c>
      <c r="H54" s="1" t="s">
        <v>4017</v>
      </c>
      <c r="I54" s="1" t="s">
        <v>19601</v>
      </c>
      <c r="J54" s="1" t="s">
        <v>19602</v>
      </c>
      <c r="K54" s="275">
        <v>39229</v>
      </c>
      <c r="L54" s="1" t="s">
        <v>19519</v>
      </c>
      <c r="M54" s="1" t="s">
        <v>24</v>
      </c>
    </row>
    <row r="55" spans="1:13" ht="15">
      <c r="A55" s="1" t="s">
        <v>12993</v>
      </c>
      <c r="B55" s="1" t="s">
        <v>19603</v>
      </c>
      <c r="C55" s="8">
        <v>49</v>
      </c>
      <c r="D55" s="1" t="s">
        <v>19547</v>
      </c>
      <c r="E55" s="1" t="s">
        <v>221</v>
      </c>
      <c r="F55" s="1" t="s">
        <v>24</v>
      </c>
      <c r="G55" s="275">
        <v>38250</v>
      </c>
      <c r="H55" s="1" t="s">
        <v>19604</v>
      </c>
      <c r="I55" s="1" t="s">
        <v>2513</v>
      </c>
      <c r="J55" s="1" t="s">
        <v>3340</v>
      </c>
      <c r="K55" s="275">
        <v>38103</v>
      </c>
      <c r="L55" s="1" t="s">
        <v>19519</v>
      </c>
      <c r="M55" s="1" t="s">
        <v>24</v>
      </c>
    </row>
    <row r="56" spans="1:13" ht="15">
      <c r="A56" s="1" t="s">
        <v>21915</v>
      </c>
      <c r="B56" s="1" t="s">
        <v>21916</v>
      </c>
      <c r="C56" s="8">
        <v>50</v>
      </c>
      <c r="D56" s="1" t="s">
        <v>19547</v>
      </c>
      <c r="E56" s="1" t="s">
        <v>21870</v>
      </c>
      <c r="F56" s="1" t="s">
        <v>25</v>
      </c>
      <c r="G56" s="275">
        <v>33786</v>
      </c>
      <c r="H56" s="1" t="s">
        <v>21917</v>
      </c>
      <c r="I56" s="1" t="s">
        <v>19527</v>
      </c>
      <c r="J56" s="1" t="s">
        <v>21918</v>
      </c>
      <c r="K56" s="275">
        <v>33786</v>
      </c>
      <c r="L56" s="1" t="s">
        <v>19519</v>
      </c>
      <c r="M56" s="1" t="s">
        <v>3149</v>
      </c>
    </row>
    <row r="57" spans="1:13" ht="15">
      <c r="A57" s="1" t="s">
        <v>12091</v>
      </c>
      <c r="B57" s="1" t="s">
        <v>19605</v>
      </c>
      <c r="C57" s="8">
        <v>51</v>
      </c>
      <c r="D57" s="1" t="s">
        <v>19547</v>
      </c>
      <c r="E57" s="1" t="s">
        <v>221</v>
      </c>
      <c r="F57" s="1" t="s">
        <v>24</v>
      </c>
      <c r="G57" s="275">
        <v>37326</v>
      </c>
      <c r="H57" s="1" t="s">
        <v>19606</v>
      </c>
      <c r="I57" s="1" t="s">
        <v>2513</v>
      </c>
      <c r="J57" s="1" t="s">
        <v>19607</v>
      </c>
      <c r="K57" s="275">
        <v>37326</v>
      </c>
      <c r="L57" s="1" t="s">
        <v>19519</v>
      </c>
      <c r="M57" s="1" t="s">
        <v>24</v>
      </c>
    </row>
    <row r="58" spans="1:13" ht="15">
      <c r="A58" s="1" t="s">
        <v>21919</v>
      </c>
      <c r="B58" s="1" t="s">
        <v>21920</v>
      </c>
      <c r="C58" s="8">
        <v>52</v>
      </c>
      <c r="D58" s="1" t="s">
        <v>19547</v>
      </c>
      <c r="E58" s="1" t="s">
        <v>21870</v>
      </c>
      <c r="F58" s="1" t="s">
        <v>25</v>
      </c>
      <c r="G58" s="275">
        <v>34865</v>
      </c>
      <c r="H58" s="1" t="s">
        <v>21921</v>
      </c>
      <c r="I58" s="1" t="s">
        <v>19527</v>
      </c>
      <c r="J58" s="1" t="s">
        <v>21922</v>
      </c>
      <c r="K58" s="275">
        <v>34865</v>
      </c>
      <c r="L58" s="1" t="s">
        <v>19519</v>
      </c>
      <c r="M58" s="1" t="s">
        <v>3149</v>
      </c>
    </row>
    <row r="59" spans="1:13" ht="15">
      <c r="A59" s="1" t="s">
        <v>12406</v>
      </c>
      <c r="B59" s="1" t="s">
        <v>19608</v>
      </c>
      <c r="C59" s="8">
        <v>53</v>
      </c>
      <c r="D59" s="1" t="s">
        <v>19547</v>
      </c>
      <c r="E59" s="1" t="s">
        <v>221</v>
      </c>
      <c r="F59" s="1" t="s">
        <v>25</v>
      </c>
      <c r="G59" s="275">
        <v>37720</v>
      </c>
      <c r="H59" s="1" t="s">
        <v>19609</v>
      </c>
      <c r="I59" s="1" t="s">
        <v>19610</v>
      </c>
      <c r="J59" s="1" t="s">
        <v>19611</v>
      </c>
      <c r="K59" s="275">
        <v>37833</v>
      </c>
      <c r="L59" s="1" t="s">
        <v>19519</v>
      </c>
      <c r="M59" s="1" t="s">
        <v>24</v>
      </c>
    </row>
    <row r="60" spans="1:13" ht="15">
      <c r="A60" s="1" t="s">
        <v>12567</v>
      </c>
      <c r="B60" s="1" t="s">
        <v>19608</v>
      </c>
      <c r="C60" s="8">
        <v>54</v>
      </c>
      <c r="D60" s="1" t="s">
        <v>19547</v>
      </c>
      <c r="E60" s="1" t="s">
        <v>221</v>
      </c>
      <c r="F60" s="1" t="s">
        <v>24</v>
      </c>
      <c r="G60" s="275">
        <v>37936</v>
      </c>
      <c r="H60" s="1" t="s">
        <v>19609</v>
      </c>
      <c r="I60" s="1" t="s">
        <v>2513</v>
      </c>
      <c r="J60" s="1" t="s">
        <v>19612</v>
      </c>
      <c r="K60" s="275">
        <v>37936</v>
      </c>
      <c r="L60" s="1" t="s">
        <v>19519</v>
      </c>
      <c r="M60" s="1" t="s">
        <v>24</v>
      </c>
    </row>
    <row r="61" spans="1:13" ht="15">
      <c r="A61" s="1" t="s">
        <v>12564</v>
      </c>
      <c r="B61" s="1" t="s">
        <v>19608</v>
      </c>
      <c r="C61" s="8">
        <v>55</v>
      </c>
      <c r="D61" s="1" t="s">
        <v>19547</v>
      </c>
      <c r="E61" s="1" t="s">
        <v>221</v>
      </c>
      <c r="F61" s="1" t="s">
        <v>25</v>
      </c>
      <c r="G61" s="275">
        <v>37936</v>
      </c>
      <c r="H61" s="1" t="s">
        <v>19609</v>
      </c>
      <c r="I61" s="1" t="s">
        <v>19556</v>
      </c>
      <c r="J61" s="1" t="s">
        <v>811</v>
      </c>
      <c r="K61" s="275">
        <v>37936</v>
      </c>
      <c r="L61" s="1" t="s">
        <v>19519</v>
      </c>
      <c r="M61" s="1" t="s">
        <v>24</v>
      </c>
    </row>
    <row r="62" spans="1:13" ht="15">
      <c r="A62" s="1" t="s">
        <v>12559</v>
      </c>
      <c r="B62" s="1" t="s">
        <v>19613</v>
      </c>
      <c r="C62" s="8">
        <v>56</v>
      </c>
      <c r="D62" s="1" t="s">
        <v>19547</v>
      </c>
      <c r="E62" s="1" t="s">
        <v>221</v>
      </c>
      <c r="F62" s="1" t="s">
        <v>25</v>
      </c>
      <c r="G62" s="275">
        <v>37928</v>
      </c>
      <c r="H62" s="1" t="s">
        <v>19614</v>
      </c>
      <c r="I62" s="1" t="s">
        <v>2513</v>
      </c>
      <c r="J62" s="1" t="s">
        <v>19615</v>
      </c>
      <c r="K62" s="275">
        <v>37928</v>
      </c>
      <c r="L62" s="1" t="s">
        <v>19519</v>
      </c>
      <c r="M62" s="1" t="s">
        <v>24</v>
      </c>
    </row>
    <row r="63" spans="1:13" ht="15">
      <c r="A63" s="1" t="s">
        <v>12434</v>
      </c>
      <c r="B63" s="1" t="s">
        <v>19616</v>
      </c>
      <c r="C63" s="8">
        <v>57</v>
      </c>
      <c r="D63" s="1" t="s">
        <v>19547</v>
      </c>
      <c r="E63" s="1" t="s">
        <v>221</v>
      </c>
      <c r="F63" s="1" t="s">
        <v>25</v>
      </c>
      <c r="G63" s="275">
        <v>37754</v>
      </c>
      <c r="H63" s="1" t="s">
        <v>19617</v>
      </c>
      <c r="I63" s="1" t="s">
        <v>2513</v>
      </c>
      <c r="J63" s="1" t="s">
        <v>19618</v>
      </c>
      <c r="K63" s="275">
        <v>37572</v>
      </c>
      <c r="L63" s="1" t="s">
        <v>19519</v>
      </c>
      <c r="M63" s="1" t="s">
        <v>24</v>
      </c>
    </row>
    <row r="64" spans="1:13" ht="15">
      <c r="A64" s="1" t="s">
        <v>12649</v>
      </c>
      <c r="B64" s="1" t="s">
        <v>19619</v>
      </c>
      <c r="C64" s="8">
        <v>58</v>
      </c>
      <c r="D64" s="1" t="s">
        <v>19547</v>
      </c>
      <c r="E64" s="1" t="s">
        <v>221</v>
      </c>
      <c r="F64" s="1" t="s">
        <v>25</v>
      </c>
      <c r="G64" s="275">
        <v>37998</v>
      </c>
      <c r="H64" s="1" t="s">
        <v>19620</v>
      </c>
      <c r="I64" s="1" t="s">
        <v>2513</v>
      </c>
      <c r="J64" s="1" t="s">
        <v>19621</v>
      </c>
      <c r="K64" s="275">
        <v>37998</v>
      </c>
      <c r="L64" s="1" t="s">
        <v>19519</v>
      </c>
      <c r="M64" s="1" t="s">
        <v>24</v>
      </c>
    </row>
    <row r="65" spans="1:13" ht="15">
      <c r="A65" s="1" t="s">
        <v>13170</v>
      </c>
      <c r="B65" s="1" t="s">
        <v>19622</v>
      </c>
      <c r="C65" s="8">
        <v>59</v>
      </c>
      <c r="D65" s="1" t="s">
        <v>19547</v>
      </c>
      <c r="E65" s="1" t="s">
        <v>221</v>
      </c>
      <c r="F65" s="1" t="s">
        <v>24</v>
      </c>
      <c r="G65" s="275">
        <v>38334</v>
      </c>
      <c r="H65" s="1" t="s">
        <v>19623</v>
      </c>
      <c r="I65" s="1" t="s">
        <v>2513</v>
      </c>
      <c r="J65" s="1" t="s">
        <v>19624</v>
      </c>
      <c r="K65" s="275">
        <v>38334</v>
      </c>
      <c r="L65" s="1" t="s">
        <v>19519</v>
      </c>
      <c r="M65" s="1" t="s">
        <v>24</v>
      </c>
    </row>
    <row r="66" spans="1:13" ht="15">
      <c r="A66" s="1" t="s">
        <v>12644</v>
      </c>
      <c r="B66" s="1" t="s">
        <v>19625</v>
      </c>
      <c r="C66" s="8">
        <v>60</v>
      </c>
      <c r="D66" s="1" t="s">
        <v>19547</v>
      </c>
      <c r="E66" s="1" t="s">
        <v>221</v>
      </c>
      <c r="F66" s="1" t="s">
        <v>25</v>
      </c>
      <c r="G66" s="275">
        <v>37998</v>
      </c>
      <c r="H66" s="1" t="s">
        <v>19626</v>
      </c>
      <c r="I66" s="1" t="s">
        <v>2513</v>
      </c>
      <c r="J66" s="1" t="s">
        <v>19627</v>
      </c>
      <c r="K66" s="275">
        <v>37998</v>
      </c>
      <c r="L66" s="1" t="s">
        <v>19519</v>
      </c>
      <c r="M66" s="1" t="s">
        <v>24</v>
      </c>
    </row>
    <row r="67" spans="1:13" ht="15">
      <c r="A67" s="1" t="s">
        <v>12654</v>
      </c>
      <c r="B67" s="1" t="s">
        <v>19628</v>
      </c>
      <c r="C67" s="8">
        <v>61</v>
      </c>
      <c r="D67" s="1" t="s">
        <v>19547</v>
      </c>
      <c r="E67" s="1" t="s">
        <v>221</v>
      </c>
      <c r="F67" s="1" t="s">
        <v>25</v>
      </c>
      <c r="G67" s="275">
        <v>37998</v>
      </c>
      <c r="H67" s="1" t="s">
        <v>19629</v>
      </c>
      <c r="I67" s="1" t="s">
        <v>2513</v>
      </c>
      <c r="J67" s="1" t="s">
        <v>19630</v>
      </c>
      <c r="K67" s="275">
        <v>37998</v>
      </c>
      <c r="L67" s="1" t="s">
        <v>19519</v>
      </c>
      <c r="M67" s="1" t="s">
        <v>24</v>
      </c>
    </row>
    <row r="68" spans="1:13" ht="15">
      <c r="A68" s="1" t="s">
        <v>13165</v>
      </c>
      <c r="B68" s="1" t="s">
        <v>19631</v>
      </c>
      <c r="C68" s="8">
        <v>62</v>
      </c>
      <c r="D68" s="1" t="s">
        <v>19547</v>
      </c>
      <c r="E68" s="1" t="s">
        <v>221</v>
      </c>
      <c r="F68" s="1" t="s">
        <v>24</v>
      </c>
      <c r="G68" s="275">
        <v>38334</v>
      </c>
      <c r="H68" s="1" t="s">
        <v>19632</v>
      </c>
      <c r="I68" s="1" t="s">
        <v>2513</v>
      </c>
      <c r="J68" s="1" t="s">
        <v>19633</v>
      </c>
      <c r="K68" s="275">
        <v>38334</v>
      </c>
      <c r="L68" s="1" t="s">
        <v>19519</v>
      </c>
      <c r="M68" s="1" t="s">
        <v>24</v>
      </c>
    </row>
    <row r="69" spans="1:13" ht="15">
      <c r="A69" s="1" t="s">
        <v>12946</v>
      </c>
      <c r="B69" s="1" t="s">
        <v>19634</v>
      </c>
      <c r="C69" s="8">
        <v>63</v>
      </c>
      <c r="D69" s="1" t="s">
        <v>19547</v>
      </c>
      <c r="E69" s="1" t="s">
        <v>221</v>
      </c>
      <c r="F69" s="1" t="s">
        <v>24</v>
      </c>
      <c r="G69" s="275">
        <v>38236</v>
      </c>
      <c r="H69" s="1" t="s">
        <v>19635</v>
      </c>
      <c r="I69" s="1" t="s">
        <v>19556</v>
      </c>
      <c r="J69" s="1" t="s">
        <v>19636</v>
      </c>
      <c r="K69" s="275">
        <v>38106</v>
      </c>
      <c r="L69" s="1" t="s">
        <v>19519</v>
      </c>
      <c r="M69" s="1" t="s">
        <v>24</v>
      </c>
    </row>
    <row r="70" spans="1:13" ht="15">
      <c r="A70" s="1" t="s">
        <v>13185</v>
      </c>
      <c r="B70" s="1" t="s">
        <v>19637</v>
      </c>
      <c r="C70" s="8">
        <v>64</v>
      </c>
      <c r="D70" s="1" t="s">
        <v>19547</v>
      </c>
      <c r="E70" s="1" t="s">
        <v>221</v>
      </c>
      <c r="F70" s="1" t="s">
        <v>25</v>
      </c>
      <c r="G70" s="275">
        <v>38334</v>
      </c>
      <c r="H70" s="1" t="s">
        <v>19638</v>
      </c>
      <c r="I70" s="1" t="s">
        <v>19639</v>
      </c>
      <c r="J70" s="1" t="s">
        <v>3804</v>
      </c>
      <c r="K70" s="275">
        <v>38159</v>
      </c>
      <c r="L70" s="1" t="s">
        <v>19519</v>
      </c>
      <c r="M70" s="1" t="s">
        <v>24</v>
      </c>
    </row>
    <row r="71" spans="1:13" ht="15">
      <c r="A71" s="1" t="s">
        <v>13188</v>
      </c>
      <c r="B71" s="1" t="s">
        <v>19637</v>
      </c>
      <c r="C71" s="8">
        <v>65</v>
      </c>
      <c r="D71" s="1" t="s">
        <v>19547</v>
      </c>
      <c r="E71" s="1" t="s">
        <v>221</v>
      </c>
      <c r="F71" s="1" t="s">
        <v>25</v>
      </c>
      <c r="G71" s="275">
        <v>38334</v>
      </c>
      <c r="H71" s="1" t="s">
        <v>19638</v>
      </c>
      <c r="I71" s="1" t="s">
        <v>19640</v>
      </c>
      <c r="J71" s="1" t="s">
        <v>19641</v>
      </c>
      <c r="K71" s="275">
        <v>38159</v>
      </c>
      <c r="L71" s="1" t="s">
        <v>19519</v>
      </c>
      <c r="M71" s="1" t="s">
        <v>24</v>
      </c>
    </row>
    <row r="72" spans="1:13" ht="15">
      <c r="A72" s="1" t="s">
        <v>13191</v>
      </c>
      <c r="B72" s="1" t="s">
        <v>19637</v>
      </c>
      <c r="C72" s="8">
        <v>66</v>
      </c>
      <c r="D72" s="1" t="s">
        <v>19547</v>
      </c>
      <c r="E72" s="1" t="s">
        <v>221</v>
      </c>
      <c r="F72" s="1" t="s">
        <v>25</v>
      </c>
      <c r="G72" s="275">
        <v>38334</v>
      </c>
      <c r="H72" s="1" t="s">
        <v>19638</v>
      </c>
      <c r="I72" s="1" t="s">
        <v>19642</v>
      </c>
      <c r="J72" s="1" t="s">
        <v>19643</v>
      </c>
      <c r="K72" s="275">
        <v>38159</v>
      </c>
      <c r="L72" s="1" t="s">
        <v>19519</v>
      </c>
      <c r="M72" s="1" t="s">
        <v>24</v>
      </c>
    </row>
    <row r="73" spans="1:13" ht="15">
      <c r="A73" s="1" t="s">
        <v>13194</v>
      </c>
      <c r="B73" s="1" t="s">
        <v>19637</v>
      </c>
      <c r="C73" s="8">
        <v>67</v>
      </c>
      <c r="D73" s="1" t="s">
        <v>19547</v>
      </c>
      <c r="E73" s="1" t="s">
        <v>221</v>
      </c>
      <c r="F73" s="1" t="s">
        <v>25</v>
      </c>
      <c r="G73" s="275">
        <v>38334</v>
      </c>
      <c r="H73" s="1" t="s">
        <v>19638</v>
      </c>
      <c r="I73" s="1" t="s">
        <v>19644</v>
      </c>
      <c r="J73" s="1" t="s">
        <v>1224</v>
      </c>
      <c r="K73" s="275">
        <v>38159</v>
      </c>
      <c r="L73" s="1" t="s">
        <v>19519</v>
      </c>
      <c r="M73" s="1" t="s">
        <v>24</v>
      </c>
    </row>
    <row r="74" spans="1:13" ht="15">
      <c r="A74" s="1" t="s">
        <v>13197</v>
      </c>
      <c r="B74" s="1" t="s">
        <v>19637</v>
      </c>
      <c r="C74" s="8">
        <v>68</v>
      </c>
      <c r="D74" s="1" t="s">
        <v>19547</v>
      </c>
      <c r="E74" s="1" t="s">
        <v>221</v>
      </c>
      <c r="F74" s="1" t="s">
        <v>25</v>
      </c>
      <c r="G74" s="275">
        <v>38334</v>
      </c>
      <c r="H74" s="1" t="s">
        <v>19638</v>
      </c>
      <c r="I74" s="1" t="s">
        <v>19645</v>
      </c>
      <c r="J74" s="1" t="s">
        <v>19646</v>
      </c>
      <c r="K74" s="275">
        <v>38159</v>
      </c>
      <c r="L74" s="1" t="s">
        <v>19519</v>
      </c>
      <c r="M74" s="1" t="s">
        <v>24</v>
      </c>
    </row>
    <row r="75" spans="1:13" ht="15">
      <c r="A75" s="1" t="s">
        <v>13200</v>
      </c>
      <c r="B75" s="1" t="s">
        <v>19637</v>
      </c>
      <c r="C75" s="8">
        <v>69</v>
      </c>
      <c r="D75" s="1" t="s">
        <v>19547</v>
      </c>
      <c r="E75" s="1" t="s">
        <v>221</v>
      </c>
      <c r="F75" s="1" t="s">
        <v>25</v>
      </c>
      <c r="G75" s="275">
        <v>38334</v>
      </c>
      <c r="H75" s="1" t="s">
        <v>19638</v>
      </c>
      <c r="I75" s="1" t="s">
        <v>19647</v>
      </c>
      <c r="J75" s="1" t="s">
        <v>584</v>
      </c>
      <c r="K75" s="275">
        <v>38159</v>
      </c>
      <c r="L75" s="1" t="s">
        <v>19519</v>
      </c>
      <c r="M75" s="1" t="s">
        <v>24</v>
      </c>
    </row>
    <row r="76" spans="1:13" ht="15">
      <c r="A76" s="1" t="s">
        <v>13203</v>
      </c>
      <c r="B76" s="1" t="s">
        <v>19637</v>
      </c>
      <c r="C76" s="8">
        <v>70</v>
      </c>
      <c r="D76" s="1" t="s">
        <v>19547</v>
      </c>
      <c r="E76" s="1" t="s">
        <v>221</v>
      </c>
      <c r="F76" s="1" t="s">
        <v>25</v>
      </c>
      <c r="G76" s="275">
        <v>38334</v>
      </c>
      <c r="H76" s="1" t="s">
        <v>19638</v>
      </c>
      <c r="I76" s="1" t="s">
        <v>19648</v>
      </c>
      <c r="J76" s="1" t="s">
        <v>19649</v>
      </c>
      <c r="K76" s="275">
        <v>38159</v>
      </c>
      <c r="L76" s="1" t="s">
        <v>19519</v>
      </c>
      <c r="M76" s="1" t="s">
        <v>24</v>
      </c>
    </row>
    <row r="77" spans="1:13" ht="15">
      <c r="A77" s="1" t="s">
        <v>21923</v>
      </c>
      <c r="B77" s="1" t="s">
        <v>21924</v>
      </c>
      <c r="C77" s="8">
        <v>71</v>
      </c>
      <c r="D77" s="1" t="s">
        <v>19547</v>
      </c>
      <c r="E77" s="1" t="s">
        <v>21870</v>
      </c>
      <c r="F77" s="1" t="s">
        <v>25</v>
      </c>
      <c r="G77" s="275">
        <v>34562</v>
      </c>
      <c r="H77" s="1" t="s">
        <v>21925</v>
      </c>
      <c r="I77" s="1" t="s">
        <v>19527</v>
      </c>
      <c r="J77" s="1" t="s">
        <v>21926</v>
      </c>
      <c r="K77" s="275">
        <v>34562</v>
      </c>
      <c r="L77" s="1" t="s">
        <v>19519</v>
      </c>
      <c r="M77" s="1" t="s">
        <v>3149</v>
      </c>
    </row>
    <row r="78" spans="1:13" ht="15">
      <c r="A78" s="1" t="s">
        <v>21927</v>
      </c>
      <c r="B78" s="1" t="s">
        <v>21928</v>
      </c>
      <c r="C78" s="8">
        <v>72</v>
      </c>
      <c r="D78" s="1" t="s">
        <v>19547</v>
      </c>
      <c r="E78" s="1" t="s">
        <v>21870</v>
      </c>
      <c r="F78" s="1" t="s">
        <v>25</v>
      </c>
      <c r="G78" s="275">
        <v>34851</v>
      </c>
      <c r="H78" s="1" t="s">
        <v>21929</v>
      </c>
      <c r="I78" s="1" t="s">
        <v>19527</v>
      </c>
      <c r="J78" s="1" t="s">
        <v>21930</v>
      </c>
      <c r="K78" s="275">
        <v>34851</v>
      </c>
      <c r="L78" s="1" t="s">
        <v>19519</v>
      </c>
      <c r="M78" s="1" t="s">
        <v>3149</v>
      </c>
    </row>
    <row r="79" spans="1:13" ht="15">
      <c r="A79" s="1" t="s">
        <v>21931</v>
      </c>
      <c r="B79" s="1" t="s">
        <v>21932</v>
      </c>
      <c r="C79" s="8">
        <v>73</v>
      </c>
      <c r="D79" s="1" t="s">
        <v>19547</v>
      </c>
      <c r="E79" s="1" t="s">
        <v>21870</v>
      </c>
      <c r="F79" s="1" t="s">
        <v>25</v>
      </c>
      <c r="G79" s="275">
        <v>34151</v>
      </c>
      <c r="H79" s="1" t="s">
        <v>21933</v>
      </c>
      <c r="I79" s="1" t="s">
        <v>19527</v>
      </c>
      <c r="J79" s="1" t="s">
        <v>21934</v>
      </c>
      <c r="K79" s="275">
        <v>34151</v>
      </c>
      <c r="L79" s="1" t="s">
        <v>19519</v>
      </c>
      <c r="M79" s="1" t="s">
        <v>3149</v>
      </c>
    </row>
    <row r="80" spans="1:13" ht="15">
      <c r="A80" s="1" t="s">
        <v>21935</v>
      </c>
      <c r="B80" s="1" t="s">
        <v>21936</v>
      </c>
      <c r="C80" s="8">
        <v>74</v>
      </c>
      <c r="D80" s="1" t="s">
        <v>19547</v>
      </c>
      <c r="E80" s="1" t="s">
        <v>21870</v>
      </c>
      <c r="F80" s="1" t="s">
        <v>25</v>
      </c>
      <c r="G80" s="275">
        <v>33970</v>
      </c>
      <c r="H80" s="1" t="s">
        <v>21937</v>
      </c>
      <c r="I80" s="1" t="s">
        <v>19527</v>
      </c>
      <c r="J80" s="1" t="s">
        <v>21938</v>
      </c>
      <c r="K80" s="275">
        <v>33970</v>
      </c>
      <c r="L80" s="1" t="s">
        <v>19519</v>
      </c>
      <c r="M80" s="1" t="s">
        <v>3149</v>
      </c>
    </row>
    <row r="81" spans="1:13" ht="15">
      <c r="A81" s="1" t="s">
        <v>12424</v>
      </c>
      <c r="B81" s="1" t="s">
        <v>19650</v>
      </c>
      <c r="C81" s="8">
        <v>75</v>
      </c>
      <c r="D81" s="1" t="s">
        <v>19547</v>
      </c>
      <c r="E81" s="1" t="s">
        <v>221</v>
      </c>
      <c r="F81" s="1" t="s">
        <v>25</v>
      </c>
      <c r="G81" s="275">
        <v>37750</v>
      </c>
      <c r="H81" s="1" t="s">
        <v>19651</v>
      </c>
      <c r="I81" s="1" t="s">
        <v>2513</v>
      </c>
      <c r="J81" s="1" t="s">
        <v>19652</v>
      </c>
      <c r="K81" s="275">
        <v>37573</v>
      </c>
      <c r="L81" s="1" t="s">
        <v>19519</v>
      </c>
      <c r="M81" s="1" t="s">
        <v>24</v>
      </c>
    </row>
    <row r="82" spans="1:13" ht="15">
      <c r="A82" s="1" t="s">
        <v>13109</v>
      </c>
      <c r="B82" s="1" t="s">
        <v>19653</v>
      </c>
      <c r="C82" s="8">
        <v>76</v>
      </c>
      <c r="D82" s="1" t="s">
        <v>19547</v>
      </c>
      <c r="E82" s="1" t="s">
        <v>221</v>
      </c>
      <c r="F82" s="1" t="s">
        <v>24</v>
      </c>
      <c r="G82" s="275">
        <v>38306</v>
      </c>
      <c r="H82" s="1" t="s">
        <v>19654</v>
      </c>
      <c r="I82" s="1" t="s">
        <v>19556</v>
      </c>
      <c r="J82" s="1" t="s">
        <v>19655</v>
      </c>
      <c r="K82" s="275">
        <v>38106</v>
      </c>
      <c r="L82" s="1" t="s">
        <v>19519</v>
      </c>
      <c r="M82" s="1" t="s">
        <v>24</v>
      </c>
    </row>
    <row r="83" spans="1:13" ht="15">
      <c r="A83" s="1" t="s">
        <v>13145</v>
      </c>
      <c r="B83" s="1" t="s">
        <v>19656</v>
      </c>
      <c r="C83" s="8">
        <v>77</v>
      </c>
      <c r="D83" s="1" t="s">
        <v>19547</v>
      </c>
      <c r="E83" s="1" t="s">
        <v>221</v>
      </c>
      <c r="F83" s="1" t="s">
        <v>25</v>
      </c>
      <c r="G83" s="275">
        <v>38322</v>
      </c>
      <c r="H83" s="1" t="s">
        <v>19657</v>
      </c>
      <c r="I83" s="1" t="s">
        <v>3303</v>
      </c>
      <c r="J83" s="1" t="s">
        <v>19658</v>
      </c>
      <c r="K83" s="275">
        <v>38322</v>
      </c>
      <c r="L83" s="1" t="s">
        <v>19519</v>
      </c>
      <c r="M83" s="1" t="s">
        <v>24</v>
      </c>
    </row>
    <row r="84" spans="1:13" ht="15">
      <c r="A84" s="1" t="s">
        <v>13234</v>
      </c>
      <c r="B84" s="1" t="s">
        <v>19659</v>
      </c>
      <c r="C84" s="8">
        <v>78</v>
      </c>
      <c r="D84" s="1" t="s">
        <v>19547</v>
      </c>
      <c r="E84" s="1" t="s">
        <v>221</v>
      </c>
      <c r="F84" s="1" t="s">
        <v>25</v>
      </c>
      <c r="G84" s="275">
        <v>38350</v>
      </c>
      <c r="H84" s="1" t="s">
        <v>19660</v>
      </c>
      <c r="I84" s="1" t="s">
        <v>19556</v>
      </c>
      <c r="J84" s="1" t="s">
        <v>19661</v>
      </c>
      <c r="K84" s="275">
        <v>35067</v>
      </c>
      <c r="L84" s="1" t="s">
        <v>19519</v>
      </c>
      <c r="M84" s="1" t="s">
        <v>24</v>
      </c>
    </row>
    <row r="85" spans="1:13" ht="15">
      <c r="A85" s="1" t="s">
        <v>13231</v>
      </c>
      <c r="B85" s="1" t="s">
        <v>19659</v>
      </c>
      <c r="C85" s="8">
        <v>79</v>
      </c>
      <c r="D85" s="1" t="s">
        <v>19547</v>
      </c>
      <c r="E85" s="1" t="s">
        <v>221</v>
      </c>
      <c r="F85" s="1" t="s">
        <v>25</v>
      </c>
      <c r="G85" s="275">
        <v>38350</v>
      </c>
      <c r="H85" s="1" t="s">
        <v>19660</v>
      </c>
      <c r="I85" s="1" t="s">
        <v>2513</v>
      </c>
      <c r="J85" s="1" t="s">
        <v>19662</v>
      </c>
      <c r="K85" s="275">
        <v>35067</v>
      </c>
      <c r="L85" s="1" t="s">
        <v>19519</v>
      </c>
      <c r="M85" s="1" t="s">
        <v>24</v>
      </c>
    </row>
    <row r="86" spans="1:13" ht="15">
      <c r="A86" s="1" t="s">
        <v>13013</v>
      </c>
      <c r="B86" s="1" t="s">
        <v>19663</v>
      </c>
      <c r="C86" s="8">
        <v>80</v>
      </c>
      <c r="D86" s="1" t="s">
        <v>19547</v>
      </c>
      <c r="E86" s="1" t="s">
        <v>221</v>
      </c>
      <c r="F86" s="1" t="s">
        <v>24</v>
      </c>
      <c r="G86" s="275">
        <v>38257</v>
      </c>
      <c r="H86" s="1" t="s">
        <v>19664</v>
      </c>
      <c r="I86" s="1" t="s">
        <v>2513</v>
      </c>
      <c r="J86" s="1" t="s">
        <v>19665</v>
      </c>
      <c r="K86" s="275">
        <v>38105</v>
      </c>
      <c r="L86" s="1" t="s">
        <v>19519</v>
      </c>
      <c r="M86" s="1" t="s">
        <v>24</v>
      </c>
    </row>
    <row r="87" spans="1:13" ht="15">
      <c r="A87" s="1" t="s">
        <v>12911</v>
      </c>
      <c r="B87" s="1" t="s">
        <v>19666</v>
      </c>
      <c r="C87" s="8">
        <v>81</v>
      </c>
      <c r="D87" s="1" t="s">
        <v>19547</v>
      </c>
      <c r="E87" s="1" t="s">
        <v>221</v>
      </c>
      <c r="F87" s="1" t="s">
        <v>24</v>
      </c>
      <c r="G87" s="275">
        <v>38201</v>
      </c>
      <c r="H87" s="1" t="s">
        <v>19667</v>
      </c>
      <c r="I87" s="1" t="s">
        <v>2513</v>
      </c>
      <c r="J87" s="1" t="s">
        <v>19668</v>
      </c>
      <c r="K87" s="275">
        <v>38201</v>
      </c>
      <c r="L87" s="1" t="s">
        <v>19519</v>
      </c>
      <c r="M87" s="1" t="s">
        <v>24</v>
      </c>
    </row>
    <row r="88" spans="1:13" ht="15">
      <c r="A88" s="1" t="s">
        <v>21939</v>
      </c>
      <c r="B88" s="1" t="s">
        <v>21940</v>
      </c>
      <c r="C88" s="8">
        <v>82</v>
      </c>
      <c r="D88" s="1" t="s">
        <v>19547</v>
      </c>
      <c r="E88" s="1" t="s">
        <v>21870</v>
      </c>
      <c r="F88" s="1" t="s">
        <v>25</v>
      </c>
      <c r="G88" s="275">
        <v>36434</v>
      </c>
      <c r="H88" s="1" t="s">
        <v>21941</v>
      </c>
      <c r="I88" s="1" t="s">
        <v>19527</v>
      </c>
      <c r="J88" s="1" t="s">
        <v>980</v>
      </c>
      <c r="K88" s="275">
        <v>36434</v>
      </c>
      <c r="L88" s="1" t="s">
        <v>19519</v>
      </c>
      <c r="M88" s="1" t="s">
        <v>3149</v>
      </c>
    </row>
    <row r="89" spans="1:13" ht="15">
      <c r="A89" s="1" t="s">
        <v>12622</v>
      </c>
      <c r="B89" s="1" t="s">
        <v>19669</v>
      </c>
      <c r="C89" s="8">
        <v>83</v>
      </c>
      <c r="D89" s="1" t="s">
        <v>19547</v>
      </c>
      <c r="E89" s="1" t="s">
        <v>221</v>
      </c>
      <c r="F89" s="1" t="s">
        <v>25</v>
      </c>
      <c r="G89" s="275">
        <v>37970</v>
      </c>
      <c r="H89" s="1" t="s">
        <v>19670</v>
      </c>
      <c r="I89" s="1" t="s">
        <v>2513</v>
      </c>
      <c r="J89" s="1" t="s">
        <v>19671</v>
      </c>
      <c r="K89" s="275">
        <v>37970</v>
      </c>
      <c r="L89" s="1" t="s">
        <v>19519</v>
      </c>
      <c r="M89" s="1" t="s">
        <v>24</v>
      </c>
    </row>
    <row r="90" spans="1:13" ht="15">
      <c r="A90" s="1" t="s">
        <v>21942</v>
      </c>
      <c r="B90" s="1" t="s">
        <v>21943</v>
      </c>
      <c r="C90" s="8">
        <v>84</v>
      </c>
      <c r="D90" s="1" t="s">
        <v>19547</v>
      </c>
      <c r="E90" s="1" t="s">
        <v>21870</v>
      </c>
      <c r="F90" s="1" t="s">
        <v>25</v>
      </c>
      <c r="G90" s="275">
        <v>32874</v>
      </c>
      <c r="H90" s="1" t="s">
        <v>21944</v>
      </c>
      <c r="I90" s="1" t="s">
        <v>19527</v>
      </c>
      <c r="J90" s="1" t="s">
        <v>21945</v>
      </c>
      <c r="K90" s="275">
        <v>32874</v>
      </c>
      <c r="L90" s="1" t="s">
        <v>19519</v>
      </c>
      <c r="M90" s="1" t="s">
        <v>3149</v>
      </c>
    </row>
    <row r="91" spans="1:13" ht="15">
      <c r="A91" s="1" t="s">
        <v>21946</v>
      </c>
      <c r="B91" s="1" t="s">
        <v>21947</v>
      </c>
      <c r="C91" s="8">
        <v>85</v>
      </c>
      <c r="D91" s="1" t="s">
        <v>19547</v>
      </c>
      <c r="E91" s="1" t="s">
        <v>21870</v>
      </c>
      <c r="F91" s="1" t="s">
        <v>25</v>
      </c>
      <c r="G91" s="275">
        <v>34060</v>
      </c>
      <c r="H91" s="1" t="s">
        <v>21948</v>
      </c>
      <c r="I91" s="1" t="s">
        <v>19527</v>
      </c>
      <c r="J91" s="1" t="s">
        <v>21949</v>
      </c>
      <c r="K91" s="275">
        <v>34060</v>
      </c>
      <c r="L91" s="1" t="s">
        <v>19519</v>
      </c>
      <c r="M91" s="1" t="s">
        <v>3149</v>
      </c>
    </row>
    <row r="92" spans="1:13" ht="15">
      <c r="A92" s="1" t="s">
        <v>14790</v>
      </c>
      <c r="B92" s="1" t="s">
        <v>19672</v>
      </c>
      <c r="C92" s="8">
        <v>86</v>
      </c>
      <c r="D92" s="1" t="s">
        <v>19547</v>
      </c>
      <c r="E92" s="1" t="s">
        <v>221</v>
      </c>
      <c r="F92" s="1" t="s">
        <v>24</v>
      </c>
      <c r="G92" s="275">
        <v>39345</v>
      </c>
      <c r="H92" s="1" t="s">
        <v>19673</v>
      </c>
      <c r="I92" s="1" t="s">
        <v>19556</v>
      </c>
      <c r="J92" s="1" t="s">
        <v>19674</v>
      </c>
      <c r="K92" s="275">
        <v>39197</v>
      </c>
      <c r="L92" s="1" t="s">
        <v>19519</v>
      </c>
      <c r="M92" s="1" t="s">
        <v>24</v>
      </c>
    </row>
    <row r="93" spans="1:13" ht="15">
      <c r="A93" s="1" t="s">
        <v>12489</v>
      </c>
      <c r="B93" s="1" t="s">
        <v>19675</v>
      </c>
      <c r="C93" s="8">
        <v>87</v>
      </c>
      <c r="D93" s="1" t="s">
        <v>19547</v>
      </c>
      <c r="E93" s="1" t="s">
        <v>221</v>
      </c>
      <c r="F93" s="1" t="s">
        <v>24</v>
      </c>
      <c r="G93" s="275">
        <v>37859</v>
      </c>
      <c r="H93" s="1" t="s">
        <v>19676</v>
      </c>
      <c r="I93" s="1" t="s">
        <v>2513</v>
      </c>
      <c r="J93" s="1" t="s">
        <v>19677</v>
      </c>
      <c r="K93" s="275">
        <v>37739</v>
      </c>
      <c r="L93" s="1" t="s">
        <v>19519</v>
      </c>
      <c r="M93" s="1" t="s">
        <v>24</v>
      </c>
    </row>
    <row r="94" spans="1:13" ht="15">
      <c r="A94" s="1" t="s">
        <v>12492</v>
      </c>
      <c r="B94" s="1" t="s">
        <v>19675</v>
      </c>
      <c r="C94" s="8">
        <v>88</v>
      </c>
      <c r="D94" s="1" t="s">
        <v>19547</v>
      </c>
      <c r="E94" s="1" t="s">
        <v>221</v>
      </c>
      <c r="F94" s="1" t="s">
        <v>25</v>
      </c>
      <c r="G94" s="275">
        <v>37859</v>
      </c>
      <c r="H94" s="1" t="s">
        <v>19676</v>
      </c>
      <c r="I94" s="1" t="s">
        <v>19556</v>
      </c>
      <c r="J94" s="1" t="s">
        <v>2519</v>
      </c>
      <c r="K94" s="275">
        <v>37739</v>
      </c>
      <c r="L94" s="1" t="s">
        <v>19519</v>
      </c>
      <c r="M94" s="1" t="s">
        <v>24</v>
      </c>
    </row>
    <row r="95" spans="1:13" ht="15">
      <c r="A95" s="1" t="s">
        <v>21950</v>
      </c>
      <c r="B95" s="1" t="s">
        <v>21951</v>
      </c>
      <c r="C95" s="8">
        <v>89</v>
      </c>
      <c r="D95" s="1" t="s">
        <v>19547</v>
      </c>
      <c r="E95" s="1" t="s">
        <v>21870</v>
      </c>
      <c r="F95" s="1" t="s">
        <v>25</v>
      </c>
      <c r="G95" s="275">
        <v>37669</v>
      </c>
      <c r="H95" s="1" t="s">
        <v>21952</v>
      </c>
      <c r="I95" s="1" t="s">
        <v>19610</v>
      </c>
      <c r="J95" s="1" t="s">
        <v>21953</v>
      </c>
      <c r="K95" s="275">
        <v>37669</v>
      </c>
      <c r="L95" s="1" t="s">
        <v>19519</v>
      </c>
      <c r="M95" s="1" t="s">
        <v>3149</v>
      </c>
    </row>
    <row r="96" spans="1:13" ht="15">
      <c r="A96" s="1" t="s">
        <v>14835</v>
      </c>
      <c r="B96" s="1" t="s">
        <v>19678</v>
      </c>
      <c r="C96" s="8">
        <v>90</v>
      </c>
      <c r="D96" s="1" t="s">
        <v>19547</v>
      </c>
      <c r="E96" s="1" t="s">
        <v>221</v>
      </c>
      <c r="F96" s="1" t="s">
        <v>25</v>
      </c>
      <c r="G96" s="275">
        <v>39359</v>
      </c>
      <c r="H96" s="1" t="s">
        <v>19679</v>
      </c>
      <c r="I96" s="1" t="s">
        <v>19556</v>
      </c>
      <c r="J96" s="1" t="s">
        <v>199</v>
      </c>
      <c r="K96" s="275">
        <v>35922</v>
      </c>
      <c r="L96" s="1" t="s">
        <v>19519</v>
      </c>
      <c r="M96" s="1" t="s">
        <v>24</v>
      </c>
    </row>
    <row r="97" spans="1:13" ht="15">
      <c r="A97" s="1" t="s">
        <v>14832</v>
      </c>
      <c r="B97" s="1" t="s">
        <v>19678</v>
      </c>
      <c r="C97" s="8">
        <v>91</v>
      </c>
      <c r="D97" s="1" t="s">
        <v>19547</v>
      </c>
      <c r="E97" s="1" t="s">
        <v>221</v>
      </c>
      <c r="F97" s="1" t="s">
        <v>25</v>
      </c>
      <c r="G97" s="275">
        <v>39359</v>
      </c>
      <c r="H97" s="1" t="s">
        <v>19679</v>
      </c>
      <c r="I97" s="1" t="s">
        <v>2513</v>
      </c>
      <c r="J97" s="1" t="s">
        <v>19680</v>
      </c>
      <c r="K97" s="275">
        <v>35922</v>
      </c>
      <c r="L97" s="1" t="s">
        <v>19519</v>
      </c>
      <c r="M97" s="1" t="s">
        <v>24</v>
      </c>
    </row>
    <row r="98" spans="1:13" ht="15">
      <c r="A98" s="1" t="s">
        <v>21954</v>
      </c>
      <c r="B98" s="1" t="s">
        <v>21955</v>
      </c>
      <c r="C98" s="8">
        <v>92</v>
      </c>
      <c r="D98" s="1" t="s">
        <v>19547</v>
      </c>
      <c r="E98" s="1" t="s">
        <v>21870</v>
      </c>
      <c r="F98" s="1" t="s">
        <v>25</v>
      </c>
      <c r="G98" s="275">
        <v>35674</v>
      </c>
      <c r="H98" s="1" t="s">
        <v>21956</v>
      </c>
      <c r="I98" s="1" t="s">
        <v>19527</v>
      </c>
      <c r="J98" s="1" t="s">
        <v>21957</v>
      </c>
      <c r="K98" s="275">
        <v>35674</v>
      </c>
      <c r="L98" s="1" t="s">
        <v>19519</v>
      </c>
      <c r="M98" s="1" t="s">
        <v>3149</v>
      </c>
    </row>
    <row r="99" spans="1:13" ht="15">
      <c r="A99" s="1" t="s">
        <v>13033</v>
      </c>
      <c r="B99" s="1" t="s">
        <v>19681</v>
      </c>
      <c r="C99" s="8">
        <v>93</v>
      </c>
      <c r="D99" s="1" t="s">
        <v>19547</v>
      </c>
      <c r="E99" s="1" t="s">
        <v>221</v>
      </c>
      <c r="F99" s="1" t="s">
        <v>24</v>
      </c>
      <c r="G99" s="275">
        <v>38261</v>
      </c>
      <c r="H99" s="1" t="s">
        <v>19682</v>
      </c>
      <c r="I99" s="1" t="s">
        <v>2513</v>
      </c>
      <c r="J99" s="1" t="s">
        <v>19683</v>
      </c>
      <c r="K99" s="275">
        <v>38261</v>
      </c>
      <c r="L99" s="1" t="s">
        <v>19519</v>
      </c>
      <c r="M99" s="1" t="s">
        <v>24</v>
      </c>
    </row>
    <row r="100" spans="1:13" ht="15">
      <c r="A100" s="1" t="s">
        <v>13216</v>
      </c>
      <c r="B100" s="1" t="s">
        <v>19684</v>
      </c>
      <c r="C100" s="8">
        <v>94</v>
      </c>
      <c r="D100" s="1" t="s">
        <v>19547</v>
      </c>
      <c r="E100" s="1" t="s">
        <v>221</v>
      </c>
      <c r="F100" s="1" t="s">
        <v>24</v>
      </c>
      <c r="G100" s="275">
        <v>38341</v>
      </c>
      <c r="H100" s="1" t="s">
        <v>19685</v>
      </c>
      <c r="I100" s="1" t="s">
        <v>2513</v>
      </c>
      <c r="J100" s="1" t="s">
        <v>19686</v>
      </c>
      <c r="K100" s="275">
        <v>38341</v>
      </c>
      <c r="L100" s="1" t="s">
        <v>19519</v>
      </c>
      <c r="M100" s="1" t="s">
        <v>24</v>
      </c>
    </row>
    <row r="101" spans="1:13" ht="15">
      <c r="A101" s="1" t="s">
        <v>21958</v>
      </c>
      <c r="B101" s="1" t="s">
        <v>21959</v>
      </c>
      <c r="C101" s="8">
        <v>95</v>
      </c>
      <c r="D101" s="1" t="s">
        <v>19547</v>
      </c>
      <c r="E101" s="1" t="s">
        <v>21870</v>
      </c>
      <c r="F101" s="1" t="s">
        <v>25</v>
      </c>
      <c r="G101" s="275">
        <v>35780</v>
      </c>
      <c r="H101" s="1" t="s">
        <v>21960</v>
      </c>
      <c r="I101" s="1" t="s">
        <v>19527</v>
      </c>
      <c r="J101" s="1" t="s">
        <v>21961</v>
      </c>
      <c r="K101" s="275">
        <v>35780</v>
      </c>
      <c r="L101" s="1" t="s">
        <v>19519</v>
      </c>
      <c r="M101" s="1" t="s">
        <v>3149</v>
      </c>
    </row>
    <row r="102" spans="1:13" ht="15">
      <c r="A102" s="1" t="s">
        <v>21962</v>
      </c>
      <c r="B102" s="1" t="s">
        <v>21963</v>
      </c>
      <c r="C102" s="8">
        <v>96</v>
      </c>
      <c r="D102" s="1" t="s">
        <v>19547</v>
      </c>
      <c r="E102" s="1" t="s">
        <v>21870</v>
      </c>
      <c r="F102" s="1" t="s">
        <v>25</v>
      </c>
      <c r="G102" s="275">
        <v>33338</v>
      </c>
      <c r="H102" s="1" t="s">
        <v>21964</v>
      </c>
      <c r="I102" s="1" t="s">
        <v>19527</v>
      </c>
      <c r="J102" s="1" t="s">
        <v>21965</v>
      </c>
      <c r="K102" s="275">
        <v>33338</v>
      </c>
      <c r="L102" s="1" t="s">
        <v>19519</v>
      </c>
      <c r="M102" s="1" t="s">
        <v>3149</v>
      </c>
    </row>
    <row r="103" spans="1:13" ht="15">
      <c r="A103" s="1" t="s">
        <v>21966</v>
      </c>
      <c r="B103" s="1" t="s">
        <v>21967</v>
      </c>
      <c r="C103" s="8">
        <v>97</v>
      </c>
      <c r="D103" s="1" t="s">
        <v>19547</v>
      </c>
      <c r="E103" s="1" t="s">
        <v>21870</v>
      </c>
      <c r="F103" s="1" t="s">
        <v>25</v>
      </c>
      <c r="G103" s="275">
        <v>35692</v>
      </c>
      <c r="H103" s="1" t="s">
        <v>21968</v>
      </c>
      <c r="I103" s="1" t="s">
        <v>19527</v>
      </c>
      <c r="J103" s="1" t="s">
        <v>3138</v>
      </c>
      <c r="K103" s="275">
        <v>35692</v>
      </c>
      <c r="L103" s="1" t="s">
        <v>19519</v>
      </c>
      <c r="M103" s="1" t="s">
        <v>3149</v>
      </c>
    </row>
    <row r="104" spans="1:13" ht="15">
      <c r="A104" s="1" t="s">
        <v>21969</v>
      </c>
      <c r="B104" s="1" t="s">
        <v>21970</v>
      </c>
      <c r="C104" s="8">
        <v>98</v>
      </c>
      <c r="D104" s="1" t="s">
        <v>19547</v>
      </c>
      <c r="E104" s="1" t="s">
        <v>21870</v>
      </c>
      <c r="F104" s="1" t="s">
        <v>25</v>
      </c>
      <c r="G104" s="275">
        <v>34028</v>
      </c>
      <c r="H104" s="1" t="s">
        <v>21971</v>
      </c>
      <c r="I104" s="1" t="s">
        <v>19527</v>
      </c>
      <c r="J104" s="1" t="s">
        <v>21972</v>
      </c>
      <c r="K104" s="275">
        <v>34028</v>
      </c>
      <c r="L104" s="1" t="s">
        <v>19519</v>
      </c>
      <c r="M104" s="1" t="s">
        <v>3149</v>
      </c>
    </row>
    <row r="105" spans="1:13" ht="15">
      <c r="A105" s="1" t="s">
        <v>21973</v>
      </c>
      <c r="B105" s="1" t="s">
        <v>21970</v>
      </c>
      <c r="C105" s="8">
        <v>99</v>
      </c>
      <c r="D105" s="1" t="s">
        <v>19547</v>
      </c>
      <c r="E105" s="1" t="s">
        <v>21870</v>
      </c>
      <c r="F105" s="1" t="s">
        <v>25</v>
      </c>
      <c r="G105" s="275">
        <v>37758</v>
      </c>
      <c r="H105" s="1" t="s">
        <v>21971</v>
      </c>
      <c r="I105" s="1" t="s">
        <v>2513</v>
      </c>
      <c r="J105" s="1" t="s">
        <v>21974</v>
      </c>
      <c r="K105" s="275">
        <v>37758</v>
      </c>
      <c r="L105" s="1" t="s">
        <v>19519</v>
      </c>
      <c r="M105" s="1" t="s">
        <v>3149</v>
      </c>
    </row>
    <row r="106" spans="1:13" ht="15">
      <c r="A106" s="1" t="s">
        <v>12572</v>
      </c>
      <c r="B106" s="1" t="s">
        <v>19687</v>
      </c>
      <c r="C106" s="8">
        <v>100</v>
      </c>
      <c r="D106" s="1" t="s">
        <v>19547</v>
      </c>
      <c r="E106" s="1" t="s">
        <v>221</v>
      </c>
      <c r="F106" s="1" t="s">
        <v>24</v>
      </c>
      <c r="G106" s="275">
        <v>37942</v>
      </c>
      <c r="H106" s="1" t="s">
        <v>19688</v>
      </c>
      <c r="I106" s="1" t="s">
        <v>2513</v>
      </c>
      <c r="J106" s="1" t="s">
        <v>19689</v>
      </c>
      <c r="K106" s="275">
        <v>37942</v>
      </c>
      <c r="L106" s="1" t="s">
        <v>19519</v>
      </c>
      <c r="M106" s="1" t="s">
        <v>24</v>
      </c>
    </row>
    <row r="107" spans="1:13" ht="15">
      <c r="A107" s="1" t="s">
        <v>21975</v>
      </c>
      <c r="B107" s="1" t="s">
        <v>21976</v>
      </c>
      <c r="C107" s="8">
        <v>101</v>
      </c>
      <c r="D107" s="1" t="s">
        <v>19547</v>
      </c>
      <c r="E107" s="1" t="s">
        <v>21870</v>
      </c>
      <c r="F107" s="1" t="s">
        <v>25</v>
      </c>
      <c r="G107" s="275">
        <v>34947</v>
      </c>
      <c r="H107" s="1" t="s">
        <v>21977</v>
      </c>
      <c r="I107" s="1" t="s">
        <v>19527</v>
      </c>
      <c r="J107" s="1" t="s">
        <v>21978</v>
      </c>
      <c r="K107" s="275">
        <v>34947</v>
      </c>
      <c r="L107" s="1" t="s">
        <v>19519</v>
      </c>
      <c r="M107" s="1" t="s">
        <v>3149</v>
      </c>
    </row>
    <row r="108" spans="1:13" ht="15">
      <c r="A108" s="1" t="s">
        <v>12355</v>
      </c>
      <c r="B108" s="1" t="s">
        <v>19690</v>
      </c>
      <c r="C108" s="8">
        <v>102</v>
      </c>
      <c r="D108" s="1" t="s">
        <v>19547</v>
      </c>
      <c r="E108" s="1" t="s">
        <v>221</v>
      </c>
      <c r="F108" s="1" t="s">
        <v>24</v>
      </c>
      <c r="G108" s="275">
        <v>37652</v>
      </c>
      <c r="H108" s="1" t="s">
        <v>19691</v>
      </c>
      <c r="I108" s="1" t="s">
        <v>2513</v>
      </c>
      <c r="J108" s="1" t="s">
        <v>87</v>
      </c>
      <c r="K108" s="275">
        <v>37595</v>
      </c>
      <c r="L108" s="1" t="s">
        <v>19519</v>
      </c>
      <c r="M108" s="1" t="s">
        <v>24</v>
      </c>
    </row>
    <row r="109" spans="1:13" ht="15">
      <c r="A109" s="1" t="s">
        <v>12419</v>
      </c>
      <c r="B109" s="1" t="s">
        <v>19690</v>
      </c>
      <c r="C109" s="8">
        <v>103</v>
      </c>
      <c r="D109" s="1" t="s">
        <v>19547</v>
      </c>
      <c r="E109" s="1" t="s">
        <v>221</v>
      </c>
      <c r="F109" s="1" t="s">
        <v>24</v>
      </c>
      <c r="G109" s="275">
        <v>37736</v>
      </c>
      <c r="H109" s="1" t="s">
        <v>19691</v>
      </c>
      <c r="I109" s="1" t="s">
        <v>19556</v>
      </c>
      <c r="J109" s="1" t="s">
        <v>780</v>
      </c>
      <c r="K109" s="275">
        <v>37651</v>
      </c>
      <c r="L109" s="1" t="s">
        <v>19519</v>
      </c>
      <c r="M109" s="1" t="s">
        <v>24</v>
      </c>
    </row>
    <row r="110" spans="1:13" ht="15">
      <c r="A110" s="1" t="s">
        <v>12495</v>
      </c>
      <c r="B110" s="1" t="s">
        <v>19690</v>
      </c>
      <c r="C110" s="8">
        <v>104</v>
      </c>
      <c r="D110" s="1" t="s">
        <v>19547</v>
      </c>
      <c r="E110" s="1" t="s">
        <v>221</v>
      </c>
      <c r="F110" s="1" t="s">
        <v>25</v>
      </c>
      <c r="G110" s="275">
        <v>37862</v>
      </c>
      <c r="H110" s="1" t="s">
        <v>19691</v>
      </c>
      <c r="I110" s="1" t="s">
        <v>19572</v>
      </c>
      <c r="J110" s="1" t="s">
        <v>811</v>
      </c>
      <c r="K110" s="275">
        <v>37777</v>
      </c>
      <c r="L110" s="1" t="s">
        <v>19519</v>
      </c>
      <c r="M110" s="1" t="s">
        <v>24</v>
      </c>
    </row>
    <row r="111" spans="1:13" ht="15">
      <c r="A111" s="1" t="s">
        <v>13046</v>
      </c>
      <c r="B111" s="1" t="s">
        <v>19692</v>
      </c>
      <c r="C111" s="8">
        <v>105</v>
      </c>
      <c r="D111" s="1" t="s">
        <v>19547</v>
      </c>
      <c r="E111" s="1" t="s">
        <v>221</v>
      </c>
      <c r="F111" s="1" t="s">
        <v>25</v>
      </c>
      <c r="G111" s="275">
        <v>38260</v>
      </c>
      <c r="H111" s="1" t="s">
        <v>19693</v>
      </c>
      <c r="I111" s="1" t="s">
        <v>19527</v>
      </c>
      <c r="J111" s="1" t="s">
        <v>19694</v>
      </c>
      <c r="K111" s="275">
        <v>38260</v>
      </c>
      <c r="L111" s="1" t="s">
        <v>19519</v>
      </c>
      <c r="M111" s="1" t="s">
        <v>24</v>
      </c>
    </row>
    <row r="112" spans="1:13" ht="15">
      <c r="A112" s="1" t="s">
        <v>13049</v>
      </c>
      <c r="B112" s="1" t="s">
        <v>19692</v>
      </c>
      <c r="C112" s="8">
        <v>106</v>
      </c>
      <c r="D112" s="1" t="s">
        <v>19547</v>
      </c>
      <c r="E112" s="1" t="s">
        <v>221</v>
      </c>
      <c r="F112" s="1" t="s">
        <v>25</v>
      </c>
      <c r="G112" s="275">
        <v>38260</v>
      </c>
      <c r="H112" s="1" t="s">
        <v>19693</v>
      </c>
      <c r="I112" s="1" t="s">
        <v>3303</v>
      </c>
      <c r="J112" s="1" t="s">
        <v>19695</v>
      </c>
      <c r="K112" s="275">
        <v>38260</v>
      </c>
      <c r="L112" s="1" t="s">
        <v>19519</v>
      </c>
      <c r="M112" s="1" t="s">
        <v>24</v>
      </c>
    </row>
    <row r="113" spans="1:13" ht="15">
      <c r="A113" s="1" t="s">
        <v>13306</v>
      </c>
      <c r="B113" s="1" t="s">
        <v>19696</v>
      </c>
      <c r="C113" s="8">
        <v>107</v>
      </c>
      <c r="D113" s="1" t="s">
        <v>19547</v>
      </c>
      <c r="E113" s="1" t="s">
        <v>221</v>
      </c>
      <c r="F113" s="1" t="s">
        <v>25</v>
      </c>
      <c r="G113" s="275">
        <v>38394</v>
      </c>
      <c r="H113" s="1" t="s">
        <v>19697</v>
      </c>
      <c r="I113" s="1" t="s">
        <v>19527</v>
      </c>
      <c r="J113" s="1" t="s">
        <v>19698</v>
      </c>
      <c r="K113" s="275">
        <v>38288</v>
      </c>
      <c r="L113" s="1" t="s">
        <v>19519</v>
      </c>
      <c r="M113" s="1" t="s">
        <v>24</v>
      </c>
    </row>
    <row r="114" spans="1:13" ht="15">
      <c r="A114" s="1" t="s">
        <v>13476</v>
      </c>
      <c r="B114" s="1" t="s">
        <v>19699</v>
      </c>
      <c r="C114" s="8">
        <v>108</v>
      </c>
      <c r="D114" s="1" t="s">
        <v>19547</v>
      </c>
      <c r="E114" s="1" t="s">
        <v>221</v>
      </c>
      <c r="F114" s="1" t="s">
        <v>24</v>
      </c>
      <c r="G114" s="275">
        <v>38517</v>
      </c>
      <c r="H114" s="1" t="s">
        <v>19700</v>
      </c>
      <c r="I114" s="1" t="s">
        <v>19572</v>
      </c>
      <c r="J114" s="1" t="s">
        <v>19701</v>
      </c>
      <c r="K114" s="275">
        <v>38464</v>
      </c>
      <c r="L114" s="1" t="s">
        <v>19519</v>
      </c>
      <c r="M114" s="1" t="s">
        <v>24</v>
      </c>
    </row>
    <row r="115" spans="1:13" ht="15">
      <c r="A115" s="1" t="s">
        <v>21979</v>
      </c>
      <c r="B115" s="1" t="s">
        <v>21980</v>
      </c>
      <c r="C115" s="8">
        <v>109</v>
      </c>
      <c r="D115" s="1" t="s">
        <v>19547</v>
      </c>
      <c r="E115" s="1" t="s">
        <v>21870</v>
      </c>
      <c r="F115" s="1" t="s">
        <v>25</v>
      </c>
      <c r="G115" s="275">
        <v>34576</v>
      </c>
      <c r="H115" s="1" t="s">
        <v>21981</v>
      </c>
      <c r="I115" s="1" t="s">
        <v>3303</v>
      </c>
      <c r="J115" s="1" t="s">
        <v>21982</v>
      </c>
      <c r="K115" s="275">
        <v>34576</v>
      </c>
      <c r="L115" s="1" t="s">
        <v>19519</v>
      </c>
      <c r="M115" s="1" t="s">
        <v>3149</v>
      </c>
    </row>
    <row r="116" spans="1:13" ht="15">
      <c r="A116" s="1" t="s">
        <v>13125</v>
      </c>
      <c r="B116" s="1" t="s">
        <v>19702</v>
      </c>
      <c r="C116" s="8">
        <v>110</v>
      </c>
      <c r="D116" s="1" t="s">
        <v>19547</v>
      </c>
      <c r="E116" s="1" t="s">
        <v>221</v>
      </c>
      <c r="F116" s="1" t="s">
        <v>25</v>
      </c>
      <c r="G116" s="275">
        <v>38306</v>
      </c>
      <c r="H116" s="1" t="s">
        <v>19703</v>
      </c>
      <c r="I116" s="1" t="s">
        <v>2513</v>
      </c>
      <c r="J116" s="1" t="s">
        <v>19704</v>
      </c>
      <c r="K116" s="275">
        <v>38239</v>
      </c>
      <c r="L116" s="1" t="s">
        <v>19519</v>
      </c>
      <c r="M116" s="1" t="s">
        <v>24</v>
      </c>
    </row>
    <row r="117" spans="1:13" ht="15">
      <c r="A117" s="1" t="s">
        <v>13180</v>
      </c>
      <c r="B117" s="1" t="s">
        <v>19705</v>
      </c>
      <c r="C117" s="8">
        <v>111</v>
      </c>
      <c r="D117" s="1" t="s">
        <v>19547</v>
      </c>
      <c r="E117" s="1" t="s">
        <v>221</v>
      </c>
      <c r="F117" s="1" t="s">
        <v>25</v>
      </c>
      <c r="G117" s="275">
        <v>38330</v>
      </c>
      <c r="H117" s="1" t="s">
        <v>19706</v>
      </c>
      <c r="I117" s="1" t="s">
        <v>2513</v>
      </c>
      <c r="J117" s="1" t="s">
        <v>19566</v>
      </c>
      <c r="K117" s="275">
        <v>38239</v>
      </c>
      <c r="L117" s="1" t="s">
        <v>19519</v>
      </c>
      <c r="M117" s="1" t="s">
        <v>24</v>
      </c>
    </row>
    <row r="118" spans="1:13" ht="15">
      <c r="A118" s="1" t="s">
        <v>21983</v>
      </c>
      <c r="B118" s="1" t="s">
        <v>21984</v>
      </c>
      <c r="C118" s="8">
        <v>112</v>
      </c>
      <c r="D118" s="1" t="s">
        <v>19547</v>
      </c>
      <c r="E118" s="1" t="s">
        <v>21870</v>
      </c>
      <c r="F118" s="1" t="s">
        <v>25</v>
      </c>
      <c r="G118" s="275">
        <v>37111</v>
      </c>
      <c r="H118" s="1" t="s">
        <v>21985</v>
      </c>
      <c r="I118" s="1" t="s">
        <v>3303</v>
      </c>
      <c r="J118" s="1" t="s">
        <v>22</v>
      </c>
      <c r="K118" s="275">
        <v>37111</v>
      </c>
      <c r="L118" s="1" t="s">
        <v>19519</v>
      </c>
      <c r="M118" s="1" t="s">
        <v>3149</v>
      </c>
    </row>
    <row r="119" spans="1:13" ht="15">
      <c r="A119" s="1" t="s">
        <v>21986</v>
      </c>
      <c r="B119" s="1" t="s">
        <v>21987</v>
      </c>
      <c r="C119" s="8">
        <v>113</v>
      </c>
      <c r="D119" s="1" t="s">
        <v>19547</v>
      </c>
      <c r="E119" s="1" t="s">
        <v>21870</v>
      </c>
      <c r="F119" s="1" t="s">
        <v>25</v>
      </c>
      <c r="G119" s="275">
        <v>35943</v>
      </c>
      <c r="H119" s="1" t="s">
        <v>21988</v>
      </c>
      <c r="I119" s="1" t="s">
        <v>19527</v>
      </c>
      <c r="J119" s="1" t="s">
        <v>21989</v>
      </c>
      <c r="K119" s="275">
        <v>35943</v>
      </c>
      <c r="L119" s="1" t="s">
        <v>19519</v>
      </c>
      <c r="M119" s="1" t="s">
        <v>3149</v>
      </c>
    </row>
    <row r="120" spans="1:13" ht="15">
      <c r="A120" s="1" t="s">
        <v>21990</v>
      </c>
      <c r="B120" s="1" t="s">
        <v>21987</v>
      </c>
      <c r="C120" s="8">
        <v>114</v>
      </c>
      <c r="D120" s="1" t="s">
        <v>19547</v>
      </c>
      <c r="E120" s="1" t="s">
        <v>21870</v>
      </c>
      <c r="F120" s="1" t="s">
        <v>25</v>
      </c>
      <c r="G120" s="275">
        <v>37134</v>
      </c>
      <c r="H120" s="1" t="s">
        <v>21988</v>
      </c>
      <c r="I120" s="1" t="s">
        <v>3303</v>
      </c>
      <c r="J120" s="1" t="s">
        <v>21991</v>
      </c>
      <c r="K120" s="275">
        <v>37134</v>
      </c>
      <c r="L120" s="1" t="s">
        <v>19519</v>
      </c>
      <c r="M120" s="1" t="s">
        <v>3149</v>
      </c>
    </row>
    <row r="121" spans="1:13" ht="15">
      <c r="A121" s="1" t="s">
        <v>21992</v>
      </c>
      <c r="B121" s="1" t="s">
        <v>21987</v>
      </c>
      <c r="C121" s="8">
        <v>115</v>
      </c>
      <c r="D121" s="1" t="s">
        <v>19547</v>
      </c>
      <c r="E121" s="1" t="s">
        <v>21870</v>
      </c>
      <c r="F121" s="1" t="s">
        <v>25</v>
      </c>
      <c r="G121" s="275">
        <v>37134</v>
      </c>
      <c r="H121" s="1" t="s">
        <v>21988</v>
      </c>
      <c r="I121" s="1" t="s">
        <v>19610</v>
      </c>
      <c r="J121" s="1" t="s">
        <v>22</v>
      </c>
      <c r="K121" s="275">
        <v>37134</v>
      </c>
      <c r="L121" s="1" t="s">
        <v>19519</v>
      </c>
      <c r="M121" s="1" t="s">
        <v>3149</v>
      </c>
    </row>
    <row r="122" spans="1:13" ht="15">
      <c r="A122" s="1" t="s">
        <v>21993</v>
      </c>
      <c r="B122" s="1" t="s">
        <v>21994</v>
      </c>
      <c r="C122" s="8">
        <v>116</v>
      </c>
      <c r="D122" s="1" t="s">
        <v>19547</v>
      </c>
      <c r="E122" s="1" t="s">
        <v>21870</v>
      </c>
      <c r="F122" s="1" t="s">
        <v>25</v>
      </c>
      <c r="G122" s="275">
        <v>37104</v>
      </c>
      <c r="H122" s="1" t="s">
        <v>21995</v>
      </c>
      <c r="I122" s="1" t="s">
        <v>3303</v>
      </c>
      <c r="J122" s="1" t="s">
        <v>22</v>
      </c>
      <c r="K122" s="275">
        <v>37104</v>
      </c>
      <c r="L122" s="1" t="s">
        <v>19519</v>
      </c>
      <c r="M122" s="1" t="s">
        <v>3149</v>
      </c>
    </row>
    <row r="123" spans="1:13" ht="15">
      <c r="A123" s="1" t="s">
        <v>21996</v>
      </c>
      <c r="B123" s="1" t="s">
        <v>21997</v>
      </c>
      <c r="C123" s="8">
        <v>117</v>
      </c>
      <c r="D123" s="1" t="s">
        <v>19547</v>
      </c>
      <c r="E123" s="1" t="s">
        <v>21870</v>
      </c>
      <c r="F123" s="1" t="s">
        <v>25</v>
      </c>
      <c r="G123" s="275">
        <v>37131</v>
      </c>
      <c r="H123" s="1" t="s">
        <v>21998</v>
      </c>
      <c r="I123" s="1" t="s">
        <v>3303</v>
      </c>
      <c r="J123" s="1" t="s">
        <v>22</v>
      </c>
      <c r="K123" s="275">
        <v>37131</v>
      </c>
      <c r="L123" s="1" t="s">
        <v>19519</v>
      </c>
      <c r="M123" s="1" t="s">
        <v>3149</v>
      </c>
    </row>
    <row r="124" spans="1:13" ht="15">
      <c r="A124" s="1" t="s">
        <v>21999</v>
      </c>
      <c r="B124" s="1" t="s">
        <v>22000</v>
      </c>
      <c r="C124" s="8">
        <v>118</v>
      </c>
      <c r="D124" s="1" t="s">
        <v>19547</v>
      </c>
      <c r="E124" s="1" t="s">
        <v>21870</v>
      </c>
      <c r="F124" s="1" t="s">
        <v>25</v>
      </c>
      <c r="G124" s="275">
        <v>36231</v>
      </c>
      <c r="H124" s="1" t="s">
        <v>22001</v>
      </c>
      <c r="I124" s="1" t="s">
        <v>19527</v>
      </c>
      <c r="J124" s="1" t="s">
        <v>22002</v>
      </c>
      <c r="K124" s="275">
        <v>36231</v>
      </c>
      <c r="L124" s="1" t="s">
        <v>19519</v>
      </c>
      <c r="M124" s="1" t="s">
        <v>3149</v>
      </c>
    </row>
    <row r="125" spans="1:13" ht="15">
      <c r="A125" s="1" t="s">
        <v>22003</v>
      </c>
      <c r="B125" s="1" t="s">
        <v>22004</v>
      </c>
      <c r="C125" s="8">
        <v>119</v>
      </c>
      <c r="D125" s="1" t="s">
        <v>19547</v>
      </c>
      <c r="E125" s="1" t="s">
        <v>21870</v>
      </c>
      <c r="F125" s="1" t="s">
        <v>25</v>
      </c>
      <c r="G125" s="275">
        <v>37117</v>
      </c>
      <c r="H125" s="1" t="s">
        <v>22005</v>
      </c>
      <c r="I125" s="1" t="s">
        <v>3303</v>
      </c>
      <c r="J125" s="1" t="s">
        <v>22</v>
      </c>
      <c r="K125" s="275">
        <v>37117</v>
      </c>
      <c r="L125" s="1" t="s">
        <v>19519</v>
      </c>
      <c r="M125" s="1" t="s">
        <v>3149</v>
      </c>
    </row>
    <row r="126" spans="1:13" ht="15">
      <c r="A126" s="1" t="s">
        <v>22006</v>
      </c>
      <c r="B126" s="1" t="s">
        <v>22007</v>
      </c>
      <c r="C126" s="8">
        <v>120</v>
      </c>
      <c r="D126" s="1" t="s">
        <v>19547</v>
      </c>
      <c r="E126" s="1" t="s">
        <v>21870</v>
      </c>
      <c r="F126" s="1" t="s">
        <v>25</v>
      </c>
      <c r="G126" s="275">
        <v>37119</v>
      </c>
      <c r="H126" s="1" t="s">
        <v>22008</v>
      </c>
      <c r="I126" s="1" t="s">
        <v>3303</v>
      </c>
      <c r="J126" s="1" t="s">
        <v>22</v>
      </c>
      <c r="K126" s="275">
        <v>37119</v>
      </c>
      <c r="L126" s="1" t="s">
        <v>19519</v>
      </c>
      <c r="M126" s="1" t="s">
        <v>3149</v>
      </c>
    </row>
    <row r="127" spans="1:13" ht="15">
      <c r="A127" s="1" t="s">
        <v>12807</v>
      </c>
      <c r="B127" s="1" t="s">
        <v>19707</v>
      </c>
      <c r="C127" s="8">
        <v>121</v>
      </c>
      <c r="D127" s="1" t="s">
        <v>19547</v>
      </c>
      <c r="E127" s="1" t="s">
        <v>221</v>
      </c>
      <c r="F127" s="1" t="s">
        <v>25</v>
      </c>
      <c r="G127" s="275">
        <v>38153</v>
      </c>
      <c r="H127" s="1" t="s">
        <v>19708</v>
      </c>
      <c r="I127" s="1" t="s">
        <v>2513</v>
      </c>
      <c r="J127" s="1" t="s">
        <v>19709</v>
      </c>
      <c r="K127" s="275">
        <v>38152</v>
      </c>
      <c r="L127" s="1" t="s">
        <v>19519</v>
      </c>
      <c r="M127" s="1" t="s">
        <v>24</v>
      </c>
    </row>
    <row r="128" spans="1:13" ht="15">
      <c r="A128" s="1" t="s">
        <v>12978</v>
      </c>
      <c r="B128" s="1" t="s">
        <v>19707</v>
      </c>
      <c r="C128" s="8">
        <v>122</v>
      </c>
      <c r="D128" s="1" t="s">
        <v>19547</v>
      </c>
      <c r="E128" s="1" t="s">
        <v>221</v>
      </c>
      <c r="F128" s="1" t="s">
        <v>25</v>
      </c>
      <c r="G128" s="275">
        <v>38245</v>
      </c>
      <c r="H128" s="1" t="s">
        <v>19708</v>
      </c>
      <c r="I128" s="1" t="s">
        <v>19572</v>
      </c>
      <c r="J128" s="1" t="s">
        <v>19710</v>
      </c>
      <c r="K128" s="275">
        <v>38190</v>
      </c>
      <c r="L128" s="1" t="s">
        <v>19519</v>
      </c>
      <c r="M128" s="1" t="s">
        <v>24</v>
      </c>
    </row>
    <row r="129" spans="1:13" ht="15">
      <c r="A129" s="1" t="s">
        <v>22009</v>
      </c>
      <c r="B129" s="1" t="s">
        <v>22010</v>
      </c>
      <c r="C129" s="8">
        <v>123</v>
      </c>
      <c r="D129" s="1" t="s">
        <v>19547</v>
      </c>
      <c r="E129" s="1" t="s">
        <v>21870</v>
      </c>
      <c r="F129" s="1" t="s">
        <v>25</v>
      </c>
      <c r="G129" s="275">
        <v>37119</v>
      </c>
      <c r="H129" s="1" t="s">
        <v>22011</v>
      </c>
      <c r="I129" s="1" t="s">
        <v>3303</v>
      </c>
      <c r="J129" s="1" t="s">
        <v>22</v>
      </c>
      <c r="K129" s="275">
        <v>37119</v>
      </c>
      <c r="L129" s="1" t="s">
        <v>19519</v>
      </c>
      <c r="M129" s="1" t="s">
        <v>3149</v>
      </c>
    </row>
    <row r="130" spans="1:13" ht="15">
      <c r="A130" s="1" t="s">
        <v>22012</v>
      </c>
      <c r="B130" s="1" t="s">
        <v>22013</v>
      </c>
      <c r="C130" s="8">
        <v>124</v>
      </c>
      <c r="D130" s="1" t="s">
        <v>19547</v>
      </c>
      <c r="E130" s="1" t="s">
        <v>21870</v>
      </c>
      <c r="F130" s="1" t="s">
        <v>25</v>
      </c>
      <c r="G130" s="275">
        <v>37169</v>
      </c>
      <c r="H130" s="1" t="s">
        <v>22014</v>
      </c>
      <c r="I130" s="1" t="s">
        <v>3303</v>
      </c>
      <c r="J130" s="1" t="s">
        <v>22</v>
      </c>
      <c r="K130" s="275">
        <v>37169</v>
      </c>
      <c r="L130" s="1" t="s">
        <v>19519</v>
      </c>
      <c r="M130" s="1" t="s">
        <v>3149</v>
      </c>
    </row>
    <row r="131" spans="1:13" ht="15">
      <c r="A131" s="1" t="s">
        <v>22015</v>
      </c>
      <c r="B131" s="1" t="s">
        <v>22016</v>
      </c>
      <c r="C131" s="8">
        <v>125</v>
      </c>
      <c r="D131" s="1" t="s">
        <v>19547</v>
      </c>
      <c r="E131" s="1" t="s">
        <v>21870</v>
      </c>
      <c r="F131" s="1" t="s">
        <v>25</v>
      </c>
      <c r="G131" s="275">
        <v>37110</v>
      </c>
      <c r="H131" s="1" t="s">
        <v>22017</v>
      </c>
      <c r="I131" s="1" t="s">
        <v>3303</v>
      </c>
      <c r="J131" s="1" t="s">
        <v>22</v>
      </c>
      <c r="K131" s="275">
        <v>37110</v>
      </c>
      <c r="L131" s="1" t="s">
        <v>19519</v>
      </c>
      <c r="M131" s="1" t="s">
        <v>3149</v>
      </c>
    </row>
    <row r="132" spans="1:13" ht="15">
      <c r="A132" s="1" t="s">
        <v>13114</v>
      </c>
      <c r="B132" s="1" t="s">
        <v>19711</v>
      </c>
      <c r="C132" s="8">
        <v>126</v>
      </c>
      <c r="D132" s="1" t="s">
        <v>19547</v>
      </c>
      <c r="E132" s="1" t="s">
        <v>221</v>
      </c>
      <c r="F132" s="1" t="s">
        <v>25</v>
      </c>
      <c r="G132" s="275">
        <v>38306</v>
      </c>
      <c r="H132" s="1" t="s">
        <v>19712</v>
      </c>
      <c r="I132" s="1" t="s">
        <v>2513</v>
      </c>
      <c r="J132" s="1" t="s">
        <v>19713</v>
      </c>
      <c r="K132" s="275">
        <v>38107</v>
      </c>
      <c r="L132" s="1" t="s">
        <v>19519</v>
      </c>
      <c r="M132" s="1" t="s">
        <v>24</v>
      </c>
    </row>
    <row r="133" spans="1:13" ht="15">
      <c r="A133" s="1" t="s">
        <v>13120</v>
      </c>
      <c r="B133" s="1" t="s">
        <v>19711</v>
      </c>
      <c r="C133" s="8">
        <v>127</v>
      </c>
      <c r="D133" s="1" t="s">
        <v>19547</v>
      </c>
      <c r="E133" s="1" t="s">
        <v>221</v>
      </c>
      <c r="F133" s="1" t="s">
        <v>25</v>
      </c>
      <c r="G133" s="275">
        <v>38306</v>
      </c>
      <c r="H133" s="1" t="s">
        <v>19712</v>
      </c>
      <c r="I133" s="1" t="s">
        <v>19572</v>
      </c>
      <c r="J133" s="1" t="s">
        <v>19714</v>
      </c>
      <c r="K133" s="275">
        <v>38107</v>
      </c>
      <c r="L133" s="1" t="s">
        <v>19519</v>
      </c>
      <c r="M133" s="1" t="s">
        <v>24</v>
      </c>
    </row>
    <row r="134" spans="1:13" ht="15">
      <c r="A134" s="1" t="s">
        <v>13117</v>
      </c>
      <c r="B134" s="1" t="s">
        <v>19711</v>
      </c>
      <c r="C134" s="8">
        <v>128</v>
      </c>
      <c r="D134" s="1" t="s">
        <v>19547</v>
      </c>
      <c r="E134" s="1" t="s">
        <v>221</v>
      </c>
      <c r="F134" s="1" t="s">
        <v>25</v>
      </c>
      <c r="G134" s="275">
        <v>38306</v>
      </c>
      <c r="H134" s="1" t="s">
        <v>19712</v>
      </c>
      <c r="I134" s="1" t="s">
        <v>19556</v>
      </c>
      <c r="J134" s="1" t="s">
        <v>19714</v>
      </c>
      <c r="K134" s="275">
        <v>38107</v>
      </c>
      <c r="L134" s="1" t="s">
        <v>19519</v>
      </c>
      <c r="M134" s="1" t="s">
        <v>24</v>
      </c>
    </row>
    <row r="135" spans="1:13" ht="15">
      <c r="A135" s="1" t="s">
        <v>22018</v>
      </c>
      <c r="B135" s="1" t="s">
        <v>22019</v>
      </c>
      <c r="C135" s="8">
        <v>129</v>
      </c>
      <c r="D135" s="1" t="s">
        <v>19547</v>
      </c>
      <c r="E135" s="1" t="s">
        <v>21870</v>
      </c>
      <c r="F135" s="1" t="s">
        <v>25</v>
      </c>
      <c r="G135" s="275">
        <v>33225</v>
      </c>
      <c r="H135" s="1" t="s">
        <v>22020</v>
      </c>
      <c r="I135" s="1" t="s">
        <v>19527</v>
      </c>
      <c r="J135" s="1" t="s">
        <v>22021</v>
      </c>
      <c r="K135" s="275">
        <v>33225</v>
      </c>
      <c r="L135" s="1" t="s">
        <v>19519</v>
      </c>
      <c r="M135" s="1" t="s">
        <v>3149</v>
      </c>
    </row>
    <row r="136" spans="1:13" ht="15">
      <c r="A136" s="1" t="s">
        <v>22022</v>
      </c>
      <c r="B136" s="1" t="s">
        <v>22023</v>
      </c>
      <c r="C136" s="8">
        <v>130</v>
      </c>
      <c r="D136" s="1" t="s">
        <v>19547</v>
      </c>
      <c r="E136" s="1" t="s">
        <v>21870</v>
      </c>
      <c r="F136" s="1" t="s">
        <v>25</v>
      </c>
      <c r="G136" s="275">
        <v>39447</v>
      </c>
      <c r="H136" s="1" t="s">
        <v>22024</v>
      </c>
      <c r="I136" s="1" t="s">
        <v>3303</v>
      </c>
      <c r="J136" s="1" t="s">
        <v>22025</v>
      </c>
      <c r="K136" s="275">
        <v>39447</v>
      </c>
      <c r="L136" s="1" t="s">
        <v>19519</v>
      </c>
      <c r="M136" s="1" t="s">
        <v>3149</v>
      </c>
    </row>
    <row r="137" spans="1:13" ht="15">
      <c r="A137" s="1" t="s">
        <v>22026</v>
      </c>
      <c r="B137" s="1" t="s">
        <v>22027</v>
      </c>
      <c r="C137" s="8">
        <v>131</v>
      </c>
      <c r="D137" s="1" t="s">
        <v>19547</v>
      </c>
      <c r="E137" s="1" t="s">
        <v>21870</v>
      </c>
      <c r="F137" s="1" t="s">
        <v>25</v>
      </c>
      <c r="G137" s="275">
        <v>34242</v>
      </c>
      <c r="H137" s="1" t="s">
        <v>22028</v>
      </c>
      <c r="I137" s="1" t="s">
        <v>19527</v>
      </c>
      <c r="J137" s="1" t="s">
        <v>22029</v>
      </c>
      <c r="K137" s="275">
        <v>34242</v>
      </c>
      <c r="L137" s="1" t="s">
        <v>19519</v>
      </c>
      <c r="M137" s="1" t="s">
        <v>3149</v>
      </c>
    </row>
    <row r="138" spans="1:13" ht="15">
      <c r="A138" s="1" t="s">
        <v>22030</v>
      </c>
      <c r="B138" s="1" t="s">
        <v>22031</v>
      </c>
      <c r="C138" s="8">
        <v>132</v>
      </c>
      <c r="D138" s="1" t="s">
        <v>19547</v>
      </c>
      <c r="E138" s="1" t="s">
        <v>21870</v>
      </c>
      <c r="F138" s="1" t="s">
        <v>25</v>
      </c>
      <c r="G138" s="275">
        <v>34449</v>
      </c>
      <c r="H138" s="1" t="s">
        <v>22032</v>
      </c>
      <c r="I138" s="1" t="s">
        <v>19527</v>
      </c>
      <c r="J138" s="1" t="s">
        <v>22033</v>
      </c>
      <c r="K138" s="275">
        <v>34449</v>
      </c>
      <c r="L138" s="1" t="s">
        <v>19519</v>
      </c>
      <c r="M138" s="1" t="s">
        <v>3149</v>
      </c>
    </row>
    <row r="139" spans="1:13" ht="15">
      <c r="A139" s="1" t="s">
        <v>22034</v>
      </c>
      <c r="B139" s="1" t="s">
        <v>22035</v>
      </c>
      <c r="C139" s="8">
        <v>133</v>
      </c>
      <c r="D139" s="1" t="s">
        <v>19547</v>
      </c>
      <c r="E139" s="1" t="s">
        <v>21870</v>
      </c>
      <c r="F139" s="1" t="s">
        <v>25</v>
      </c>
      <c r="G139" s="275">
        <v>35627</v>
      </c>
      <c r="H139" s="1" t="s">
        <v>22036</v>
      </c>
      <c r="I139" s="1" t="s">
        <v>19527</v>
      </c>
      <c r="J139" s="1" t="s">
        <v>20983</v>
      </c>
      <c r="K139" s="275">
        <v>35627</v>
      </c>
      <c r="L139" s="1" t="s">
        <v>19519</v>
      </c>
      <c r="M139" s="1" t="s">
        <v>3149</v>
      </c>
    </row>
    <row r="140" spans="1:13" ht="15">
      <c r="A140" s="1" t="s">
        <v>22037</v>
      </c>
      <c r="B140" s="1" t="s">
        <v>22038</v>
      </c>
      <c r="C140" s="8">
        <v>134</v>
      </c>
      <c r="D140" s="1" t="s">
        <v>19547</v>
      </c>
      <c r="E140" s="1" t="s">
        <v>21870</v>
      </c>
      <c r="F140" s="1" t="s">
        <v>25</v>
      </c>
      <c r="G140" s="275">
        <v>38967</v>
      </c>
      <c r="H140" s="1" t="s">
        <v>22039</v>
      </c>
      <c r="I140" s="1" t="s">
        <v>19527</v>
      </c>
      <c r="J140" s="1" t="s">
        <v>584</v>
      </c>
      <c r="K140" s="275">
        <v>38967</v>
      </c>
      <c r="L140" s="1" t="s">
        <v>19519</v>
      </c>
      <c r="M140" s="1" t="s">
        <v>3149</v>
      </c>
    </row>
    <row r="141" spans="1:13" ht="15">
      <c r="A141" s="1" t="s">
        <v>22040</v>
      </c>
      <c r="B141" s="1" t="s">
        <v>22038</v>
      </c>
      <c r="C141" s="8">
        <v>135</v>
      </c>
      <c r="D141" s="1" t="s">
        <v>19547</v>
      </c>
      <c r="E141" s="1" t="s">
        <v>21870</v>
      </c>
      <c r="F141" s="1" t="s">
        <v>25</v>
      </c>
      <c r="G141" s="275">
        <v>39696</v>
      </c>
      <c r="H141" s="1" t="s">
        <v>22039</v>
      </c>
      <c r="I141" s="1" t="s">
        <v>19601</v>
      </c>
      <c r="J141" s="1" t="s">
        <v>477</v>
      </c>
      <c r="K141" s="275">
        <v>39696</v>
      </c>
      <c r="L141" s="1" t="s">
        <v>19519</v>
      </c>
      <c r="M141" s="1" t="s">
        <v>3149</v>
      </c>
    </row>
    <row r="142" spans="1:13" ht="15">
      <c r="A142" s="1" t="s">
        <v>22041</v>
      </c>
      <c r="B142" s="1" t="s">
        <v>22038</v>
      </c>
      <c r="C142" s="8">
        <v>136</v>
      </c>
      <c r="D142" s="1" t="s">
        <v>19547</v>
      </c>
      <c r="E142" s="1" t="s">
        <v>21870</v>
      </c>
      <c r="F142" s="1" t="s">
        <v>25</v>
      </c>
      <c r="G142" s="275">
        <v>39601</v>
      </c>
      <c r="H142" s="1" t="s">
        <v>22039</v>
      </c>
      <c r="I142" s="1" t="s">
        <v>19610</v>
      </c>
      <c r="J142" s="1" t="s">
        <v>19557</v>
      </c>
      <c r="K142" s="275">
        <v>39601</v>
      </c>
      <c r="L142" s="1" t="s">
        <v>19519</v>
      </c>
      <c r="M142" s="1" t="s">
        <v>3149</v>
      </c>
    </row>
    <row r="143" spans="1:13" ht="15">
      <c r="A143" s="1" t="s">
        <v>22042</v>
      </c>
      <c r="B143" s="1" t="s">
        <v>22038</v>
      </c>
      <c r="C143" s="8">
        <v>137</v>
      </c>
      <c r="D143" s="1" t="s">
        <v>19547</v>
      </c>
      <c r="E143" s="1" t="s">
        <v>21870</v>
      </c>
      <c r="F143" s="1" t="s">
        <v>25</v>
      </c>
      <c r="G143" s="275">
        <v>39696</v>
      </c>
      <c r="H143" s="1" t="s">
        <v>22039</v>
      </c>
      <c r="I143" s="1" t="s">
        <v>3303</v>
      </c>
      <c r="J143" s="1" t="s">
        <v>22043</v>
      </c>
      <c r="K143" s="275">
        <v>39696</v>
      </c>
      <c r="L143" s="1" t="s">
        <v>19519</v>
      </c>
      <c r="M143" s="1" t="s">
        <v>3149</v>
      </c>
    </row>
    <row r="144" spans="1:13" ht="15">
      <c r="A144" s="1" t="s">
        <v>22044</v>
      </c>
      <c r="B144" s="1" t="s">
        <v>22045</v>
      </c>
      <c r="C144" s="8">
        <v>138</v>
      </c>
      <c r="D144" s="1" t="s">
        <v>19547</v>
      </c>
      <c r="E144" s="1" t="s">
        <v>21870</v>
      </c>
      <c r="F144" s="1" t="s">
        <v>25</v>
      </c>
      <c r="G144" s="275">
        <v>38707</v>
      </c>
      <c r="H144" s="1" t="s">
        <v>22046</v>
      </c>
      <c r="I144" s="1" t="s">
        <v>19527</v>
      </c>
      <c r="J144" s="1" t="s">
        <v>22047</v>
      </c>
      <c r="K144" s="275">
        <v>38707</v>
      </c>
      <c r="L144" s="1" t="s">
        <v>19519</v>
      </c>
      <c r="M144" s="1" t="s">
        <v>3149</v>
      </c>
    </row>
    <row r="145" spans="1:13" ht="15">
      <c r="A145" s="1" t="s">
        <v>22048</v>
      </c>
      <c r="B145" s="1" t="s">
        <v>22045</v>
      </c>
      <c r="C145" s="8">
        <v>139</v>
      </c>
      <c r="D145" s="1" t="s">
        <v>19547</v>
      </c>
      <c r="E145" s="1" t="s">
        <v>21870</v>
      </c>
      <c r="F145" s="1" t="s">
        <v>25</v>
      </c>
      <c r="G145" s="275">
        <v>38707</v>
      </c>
      <c r="H145" s="1" t="s">
        <v>22046</v>
      </c>
      <c r="I145" s="1" t="s">
        <v>3303</v>
      </c>
      <c r="J145" s="1" t="s">
        <v>20590</v>
      </c>
      <c r="K145" s="275">
        <v>38707</v>
      </c>
      <c r="L145" s="1" t="s">
        <v>19519</v>
      </c>
      <c r="M145" s="1" t="s">
        <v>3149</v>
      </c>
    </row>
    <row r="146" spans="1:13" ht="15">
      <c r="A146" s="1" t="s">
        <v>22049</v>
      </c>
      <c r="B146" s="1" t="s">
        <v>22045</v>
      </c>
      <c r="C146" s="8">
        <v>140</v>
      </c>
      <c r="D146" s="1" t="s">
        <v>19547</v>
      </c>
      <c r="E146" s="1" t="s">
        <v>21870</v>
      </c>
      <c r="F146" s="1" t="s">
        <v>25</v>
      </c>
      <c r="G146" s="275">
        <v>38707</v>
      </c>
      <c r="H146" s="1" t="s">
        <v>22046</v>
      </c>
      <c r="I146" s="1" t="s">
        <v>19601</v>
      </c>
      <c r="J146" s="1" t="s">
        <v>42</v>
      </c>
      <c r="K146" s="275">
        <v>38707</v>
      </c>
      <c r="L146" s="1" t="s">
        <v>19519</v>
      </c>
      <c r="M146" s="1" t="s">
        <v>3149</v>
      </c>
    </row>
    <row r="147" spans="1:13" ht="15">
      <c r="A147" s="1" t="s">
        <v>22050</v>
      </c>
      <c r="B147" s="1" t="s">
        <v>22051</v>
      </c>
      <c r="C147" s="8">
        <v>141</v>
      </c>
      <c r="D147" s="1" t="s">
        <v>19547</v>
      </c>
      <c r="E147" s="1" t="s">
        <v>21870</v>
      </c>
      <c r="F147" s="1" t="s">
        <v>25</v>
      </c>
      <c r="G147" s="275">
        <v>32493</v>
      </c>
      <c r="H147" s="1" t="s">
        <v>22052</v>
      </c>
      <c r="I147" s="1" t="s">
        <v>19527</v>
      </c>
      <c r="J147" s="1" t="s">
        <v>22053</v>
      </c>
      <c r="K147" s="275">
        <v>32493</v>
      </c>
      <c r="L147" s="1" t="s">
        <v>19519</v>
      </c>
      <c r="M147" s="1" t="s">
        <v>3149</v>
      </c>
    </row>
    <row r="148" spans="1:13" ht="15">
      <c r="A148" s="1" t="s">
        <v>22054</v>
      </c>
      <c r="B148" s="1" t="s">
        <v>22055</v>
      </c>
      <c r="C148" s="8">
        <v>142</v>
      </c>
      <c r="D148" s="1" t="s">
        <v>19547</v>
      </c>
      <c r="E148" s="1" t="s">
        <v>21870</v>
      </c>
      <c r="F148" s="1" t="s">
        <v>25</v>
      </c>
      <c r="G148" s="275">
        <v>39955</v>
      </c>
      <c r="H148" s="1" t="s">
        <v>22056</v>
      </c>
      <c r="I148" s="1" t="s">
        <v>19527</v>
      </c>
      <c r="J148" s="1" t="s">
        <v>22057</v>
      </c>
      <c r="K148" s="275">
        <v>39955</v>
      </c>
      <c r="L148" s="1" t="s">
        <v>19787</v>
      </c>
      <c r="M148" s="1" t="s">
        <v>3149</v>
      </c>
    </row>
    <row r="149" spans="1:13" ht="15">
      <c r="A149" s="1" t="s">
        <v>24466</v>
      </c>
      <c r="B149" s="1" t="s">
        <v>24467</v>
      </c>
      <c r="C149" s="8">
        <v>143</v>
      </c>
      <c r="D149" s="1" t="s">
        <v>19547</v>
      </c>
      <c r="E149" s="1" t="s">
        <v>21870</v>
      </c>
      <c r="F149" s="1" t="s">
        <v>25</v>
      </c>
      <c r="G149" s="275">
        <v>40070</v>
      </c>
      <c r="H149" s="1" t="s">
        <v>24468</v>
      </c>
      <c r="I149" s="1" t="s">
        <v>19527</v>
      </c>
      <c r="J149" s="1" t="s">
        <v>24469</v>
      </c>
      <c r="K149" s="275">
        <v>40070</v>
      </c>
      <c r="L149" s="1" t="s">
        <v>19519</v>
      </c>
      <c r="M149" s="1" t="s">
        <v>25</v>
      </c>
    </row>
    <row r="150" spans="1:13" ht="15">
      <c r="A150" s="1" t="s">
        <v>22058</v>
      </c>
      <c r="B150" s="1" t="s">
        <v>22059</v>
      </c>
      <c r="C150" s="8">
        <v>144</v>
      </c>
      <c r="D150" s="1" t="s">
        <v>19547</v>
      </c>
      <c r="E150" s="1" t="s">
        <v>21870</v>
      </c>
      <c r="F150" s="1" t="s">
        <v>25</v>
      </c>
      <c r="G150" s="275">
        <v>36642</v>
      </c>
      <c r="H150" s="1" t="s">
        <v>22060</v>
      </c>
      <c r="I150" s="1" t="s">
        <v>19527</v>
      </c>
      <c r="J150" s="1" t="s">
        <v>1081</v>
      </c>
      <c r="K150" s="275">
        <v>36642</v>
      </c>
      <c r="L150" s="1" t="s">
        <v>19519</v>
      </c>
      <c r="M150" s="1" t="s">
        <v>3149</v>
      </c>
    </row>
    <row r="151" spans="1:13" ht="15">
      <c r="A151" s="1" t="s">
        <v>22061</v>
      </c>
      <c r="B151" s="1" t="s">
        <v>22062</v>
      </c>
      <c r="C151" s="8">
        <v>145</v>
      </c>
      <c r="D151" s="1" t="s">
        <v>19547</v>
      </c>
      <c r="E151" s="1" t="s">
        <v>21870</v>
      </c>
      <c r="F151" s="1" t="s">
        <v>25</v>
      </c>
      <c r="G151" s="275">
        <v>35277</v>
      </c>
      <c r="H151" s="1" t="s">
        <v>22063</v>
      </c>
      <c r="I151" s="1" t="s">
        <v>19527</v>
      </c>
      <c r="J151" s="1" t="s">
        <v>22064</v>
      </c>
      <c r="K151" s="275">
        <v>35277</v>
      </c>
      <c r="L151" s="1" t="s">
        <v>19519</v>
      </c>
      <c r="M151" s="1" t="s">
        <v>3149</v>
      </c>
    </row>
    <row r="152" spans="1:13" ht="15">
      <c r="A152" s="1" t="s">
        <v>22065</v>
      </c>
      <c r="B152" s="1" t="s">
        <v>22066</v>
      </c>
      <c r="C152" s="8">
        <v>146</v>
      </c>
      <c r="D152" s="1" t="s">
        <v>19547</v>
      </c>
      <c r="E152" s="1" t="s">
        <v>21870</v>
      </c>
      <c r="F152" s="1" t="s">
        <v>25</v>
      </c>
      <c r="G152" s="275">
        <v>38120</v>
      </c>
      <c r="H152" s="1" t="s">
        <v>22067</v>
      </c>
      <c r="I152" s="1" t="s">
        <v>19527</v>
      </c>
      <c r="J152" s="1" t="s">
        <v>22068</v>
      </c>
      <c r="K152" s="275">
        <v>38120</v>
      </c>
      <c r="L152" s="1" t="s">
        <v>19519</v>
      </c>
      <c r="M152" s="1" t="s">
        <v>3149</v>
      </c>
    </row>
    <row r="153" spans="1:13" ht="15">
      <c r="A153" s="1" t="s">
        <v>22069</v>
      </c>
      <c r="B153" s="1" t="s">
        <v>22070</v>
      </c>
      <c r="C153" s="8">
        <v>147</v>
      </c>
      <c r="D153" s="1" t="s">
        <v>19547</v>
      </c>
      <c r="E153" s="1" t="s">
        <v>21870</v>
      </c>
      <c r="F153" s="1" t="s">
        <v>25</v>
      </c>
      <c r="G153" s="275">
        <v>37141</v>
      </c>
      <c r="H153" s="1" t="s">
        <v>22071</v>
      </c>
      <c r="I153" s="1" t="s">
        <v>19527</v>
      </c>
      <c r="J153" s="1" t="s">
        <v>22072</v>
      </c>
      <c r="K153" s="275">
        <v>37141</v>
      </c>
      <c r="L153" s="1" t="s">
        <v>19519</v>
      </c>
      <c r="M153" s="1" t="s">
        <v>3149</v>
      </c>
    </row>
    <row r="154" spans="1:13" ht="15">
      <c r="A154" s="1" t="s">
        <v>22073</v>
      </c>
      <c r="B154" s="1" t="s">
        <v>22070</v>
      </c>
      <c r="C154" s="8">
        <v>148</v>
      </c>
      <c r="D154" s="1" t="s">
        <v>19547</v>
      </c>
      <c r="E154" s="1" t="s">
        <v>21870</v>
      </c>
      <c r="F154" s="1" t="s">
        <v>25</v>
      </c>
      <c r="G154" s="275">
        <v>37141</v>
      </c>
      <c r="H154" s="1" t="s">
        <v>22071</v>
      </c>
      <c r="I154" s="1" t="s">
        <v>3303</v>
      </c>
      <c r="J154" s="1" t="s">
        <v>22</v>
      </c>
      <c r="K154" s="275">
        <v>37141</v>
      </c>
      <c r="L154" s="1" t="s">
        <v>19519</v>
      </c>
      <c r="M154" s="1" t="s">
        <v>3149</v>
      </c>
    </row>
    <row r="155" spans="1:13" ht="15">
      <c r="A155" s="1" t="s">
        <v>22074</v>
      </c>
      <c r="B155" s="1" t="s">
        <v>22075</v>
      </c>
      <c r="C155" s="8">
        <v>149</v>
      </c>
      <c r="D155" s="1" t="s">
        <v>19547</v>
      </c>
      <c r="E155" s="1" t="s">
        <v>21870</v>
      </c>
      <c r="F155" s="1" t="s">
        <v>25</v>
      </c>
      <c r="G155" s="275">
        <v>36251</v>
      </c>
      <c r="H155" s="1" t="s">
        <v>22076</v>
      </c>
      <c r="I155" s="1" t="s">
        <v>19527</v>
      </c>
      <c r="J155" s="1" t="s">
        <v>22077</v>
      </c>
      <c r="K155" s="275">
        <v>36251</v>
      </c>
      <c r="L155" s="1" t="s">
        <v>19519</v>
      </c>
      <c r="M155" s="1" t="s">
        <v>3149</v>
      </c>
    </row>
    <row r="156" spans="1:13" ht="15">
      <c r="A156" s="1" t="s">
        <v>22078</v>
      </c>
      <c r="B156" s="1" t="s">
        <v>22079</v>
      </c>
      <c r="C156" s="8">
        <v>150</v>
      </c>
      <c r="D156" s="1" t="s">
        <v>7411</v>
      </c>
      <c r="E156" s="1" t="s">
        <v>21870</v>
      </c>
      <c r="F156" s="1" t="s">
        <v>24</v>
      </c>
      <c r="G156" s="275">
        <v>34459</v>
      </c>
      <c r="H156" s="1" t="s">
        <v>22080</v>
      </c>
      <c r="I156" s="1" t="s">
        <v>19527</v>
      </c>
      <c r="J156" s="1" t="s">
        <v>22081</v>
      </c>
      <c r="K156" s="275">
        <v>34459</v>
      </c>
      <c r="L156" s="1" t="s">
        <v>19519</v>
      </c>
      <c r="M156" s="1" t="s">
        <v>3149</v>
      </c>
    </row>
    <row r="157" spans="1:13" ht="15">
      <c r="A157" s="1" t="s">
        <v>22082</v>
      </c>
      <c r="B157" s="1" t="s">
        <v>22079</v>
      </c>
      <c r="C157" s="8">
        <v>151</v>
      </c>
      <c r="D157" s="1" t="s">
        <v>7411</v>
      </c>
      <c r="E157" s="1" t="s">
        <v>21870</v>
      </c>
      <c r="F157" s="1" t="s">
        <v>25</v>
      </c>
      <c r="G157" s="275">
        <v>34695</v>
      </c>
      <c r="H157" s="1" t="s">
        <v>22083</v>
      </c>
      <c r="I157" s="1" t="s">
        <v>19527</v>
      </c>
      <c r="J157" s="1" t="s">
        <v>22084</v>
      </c>
      <c r="K157" s="275">
        <v>34695</v>
      </c>
      <c r="L157" s="1" t="s">
        <v>19519</v>
      </c>
      <c r="M157" s="1" t="s">
        <v>3149</v>
      </c>
    </row>
    <row r="158" spans="1:13" ht="15">
      <c r="A158" s="1" t="s">
        <v>22085</v>
      </c>
      <c r="B158" s="1" t="s">
        <v>22079</v>
      </c>
      <c r="C158" s="8">
        <v>152</v>
      </c>
      <c r="D158" s="1" t="s">
        <v>7411</v>
      </c>
      <c r="E158" s="1" t="s">
        <v>21870</v>
      </c>
      <c r="F158" s="1" t="s">
        <v>25</v>
      </c>
      <c r="G158" s="275">
        <v>34695</v>
      </c>
      <c r="H158" s="1" t="s">
        <v>22083</v>
      </c>
      <c r="I158" s="1" t="s">
        <v>3303</v>
      </c>
      <c r="J158" s="1" t="s">
        <v>21843</v>
      </c>
      <c r="K158" s="275">
        <v>34695</v>
      </c>
      <c r="L158" s="1" t="s">
        <v>19519</v>
      </c>
      <c r="M158" s="1" t="s">
        <v>3149</v>
      </c>
    </row>
    <row r="159" spans="1:13" ht="15">
      <c r="A159" s="1" t="s">
        <v>7513</v>
      </c>
      <c r="B159" s="1" t="s">
        <v>19715</v>
      </c>
      <c r="C159" s="8">
        <v>153</v>
      </c>
      <c r="D159" s="1" t="s">
        <v>7411</v>
      </c>
      <c r="E159" s="1" t="s">
        <v>221</v>
      </c>
      <c r="F159" s="1" t="s">
        <v>25</v>
      </c>
      <c r="G159" s="275">
        <v>37013</v>
      </c>
      <c r="H159" s="1" t="s">
        <v>19716</v>
      </c>
      <c r="I159" s="1" t="s">
        <v>2513</v>
      </c>
      <c r="J159" s="1" t="s">
        <v>19717</v>
      </c>
      <c r="K159" s="275">
        <v>37013</v>
      </c>
      <c r="L159" s="1" t="s">
        <v>19519</v>
      </c>
      <c r="M159" s="1" t="s">
        <v>24</v>
      </c>
    </row>
    <row r="160" spans="1:13" ht="15">
      <c r="A160" s="1" t="s">
        <v>7510</v>
      </c>
      <c r="B160" s="1" t="s">
        <v>19715</v>
      </c>
      <c r="C160" s="8">
        <v>154</v>
      </c>
      <c r="D160" s="1" t="s">
        <v>7411</v>
      </c>
      <c r="E160" s="1" t="s">
        <v>221</v>
      </c>
      <c r="F160" s="1" t="s">
        <v>25</v>
      </c>
      <c r="G160" s="275">
        <v>37013</v>
      </c>
      <c r="H160" s="1" t="s">
        <v>19718</v>
      </c>
      <c r="I160" s="1" t="s">
        <v>2513</v>
      </c>
      <c r="J160" s="1" t="s">
        <v>19719</v>
      </c>
      <c r="K160" s="275">
        <v>37013</v>
      </c>
      <c r="L160" s="1" t="s">
        <v>19519</v>
      </c>
      <c r="M160" s="1" t="s">
        <v>24</v>
      </c>
    </row>
    <row r="161" spans="1:13" ht="15">
      <c r="A161" s="1" t="s">
        <v>7408</v>
      </c>
      <c r="B161" s="1" t="s">
        <v>19720</v>
      </c>
      <c r="C161" s="8">
        <v>155</v>
      </c>
      <c r="D161" s="1" t="s">
        <v>7411</v>
      </c>
      <c r="E161" s="1" t="s">
        <v>221</v>
      </c>
      <c r="F161" s="1" t="s">
        <v>25</v>
      </c>
      <c r="G161" s="275">
        <v>36301</v>
      </c>
      <c r="H161" s="1" t="s">
        <v>19721</v>
      </c>
      <c r="I161" s="1" t="s">
        <v>19527</v>
      </c>
      <c r="J161" s="1" t="s">
        <v>19722</v>
      </c>
      <c r="K161" s="275">
        <v>36205</v>
      </c>
      <c r="L161" s="1" t="s">
        <v>19519</v>
      </c>
      <c r="M161" s="1" t="s">
        <v>24</v>
      </c>
    </row>
    <row r="162" spans="1:13" ht="15">
      <c r="A162" s="1" t="s">
        <v>7415</v>
      </c>
      <c r="B162" s="1" t="s">
        <v>19723</v>
      </c>
      <c r="C162" s="8">
        <v>156</v>
      </c>
      <c r="D162" s="1" t="s">
        <v>7411</v>
      </c>
      <c r="E162" s="1" t="s">
        <v>221</v>
      </c>
      <c r="F162" s="1" t="s">
        <v>25</v>
      </c>
      <c r="G162" s="275">
        <v>36761</v>
      </c>
      <c r="H162" s="1" t="s">
        <v>19724</v>
      </c>
      <c r="I162" s="1" t="s">
        <v>19527</v>
      </c>
      <c r="J162" s="1" t="s">
        <v>19725</v>
      </c>
      <c r="K162" s="275">
        <v>36623</v>
      </c>
      <c r="L162" s="1" t="s">
        <v>19519</v>
      </c>
      <c r="M162" s="1" t="s">
        <v>24</v>
      </c>
    </row>
    <row r="163" spans="1:13" ht="15">
      <c r="A163" s="1" t="s">
        <v>7420</v>
      </c>
      <c r="B163" s="1" t="s">
        <v>19726</v>
      </c>
      <c r="C163" s="8">
        <v>157</v>
      </c>
      <c r="D163" s="1" t="s">
        <v>7411</v>
      </c>
      <c r="E163" s="1" t="s">
        <v>221</v>
      </c>
      <c r="F163" s="1" t="s">
        <v>25</v>
      </c>
      <c r="G163" s="275">
        <v>36781</v>
      </c>
      <c r="H163" s="1" t="s">
        <v>19727</v>
      </c>
      <c r="I163" s="1" t="s">
        <v>19527</v>
      </c>
      <c r="J163" s="1" t="s">
        <v>19728</v>
      </c>
      <c r="K163" s="275">
        <v>36101</v>
      </c>
      <c r="L163" s="1" t="s">
        <v>19519</v>
      </c>
      <c r="M163" s="1" t="s">
        <v>24</v>
      </c>
    </row>
    <row r="164" spans="1:13" ht="15">
      <c r="A164" s="1" t="s">
        <v>7423</v>
      </c>
      <c r="B164" s="1" t="s">
        <v>19726</v>
      </c>
      <c r="C164" s="8">
        <v>158</v>
      </c>
      <c r="D164" s="1" t="s">
        <v>7411</v>
      </c>
      <c r="E164" s="1" t="s">
        <v>221</v>
      </c>
      <c r="F164" s="1" t="s">
        <v>25</v>
      </c>
      <c r="G164" s="275">
        <v>36781</v>
      </c>
      <c r="H164" s="1" t="s">
        <v>19729</v>
      </c>
      <c r="I164" s="1" t="s">
        <v>19527</v>
      </c>
      <c r="J164" s="1" t="s">
        <v>19730</v>
      </c>
      <c r="K164" s="275">
        <v>36101</v>
      </c>
      <c r="L164" s="1" t="s">
        <v>19519</v>
      </c>
      <c r="M164" s="1" t="s">
        <v>24</v>
      </c>
    </row>
    <row r="165" spans="1:13" ht="15">
      <c r="A165" s="1" t="s">
        <v>7428</v>
      </c>
      <c r="B165" s="1" t="s">
        <v>19731</v>
      </c>
      <c r="C165" s="8">
        <v>159</v>
      </c>
      <c r="D165" s="1" t="s">
        <v>7411</v>
      </c>
      <c r="E165" s="1" t="s">
        <v>221</v>
      </c>
      <c r="F165" s="1" t="s">
        <v>25</v>
      </c>
      <c r="G165" s="275">
        <v>36808</v>
      </c>
      <c r="H165" s="1" t="s">
        <v>19732</v>
      </c>
      <c r="I165" s="1" t="s">
        <v>19527</v>
      </c>
      <c r="J165" s="1" t="s">
        <v>19733</v>
      </c>
      <c r="K165" s="275">
        <v>36717</v>
      </c>
      <c r="L165" s="1" t="s">
        <v>19519</v>
      </c>
      <c r="M165" s="1" t="s">
        <v>24</v>
      </c>
    </row>
    <row r="166" spans="1:13" ht="15">
      <c r="A166" s="1" t="s">
        <v>7433</v>
      </c>
      <c r="B166" s="1" t="s">
        <v>19734</v>
      </c>
      <c r="C166" s="8">
        <v>160</v>
      </c>
      <c r="D166" s="1" t="s">
        <v>7411</v>
      </c>
      <c r="E166" s="1" t="s">
        <v>221</v>
      </c>
      <c r="F166" s="1" t="s">
        <v>25</v>
      </c>
      <c r="G166" s="275">
        <v>36838</v>
      </c>
      <c r="H166" s="1" t="s">
        <v>19735</v>
      </c>
      <c r="I166" s="1" t="s">
        <v>19527</v>
      </c>
      <c r="J166" s="1" t="s">
        <v>19736</v>
      </c>
      <c r="K166" s="275">
        <v>36724</v>
      </c>
      <c r="L166" s="1" t="s">
        <v>19519</v>
      </c>
      <c r="M166" s="1" t="s">
        <v>24</v>
      </c>
    </row>
    <row r="167" spans="1:13" ht="15">
      <c r="A167" s="1" t="s">
        <v>7438</v>
      </c>
      <c r="B167" s="1" t="s">
        <v>19737</v>
      </c>
      <c r="C167" s="8">
        <v>161</v>
      </c>
      <c r="D167" s="1" t="s">
        <v>7411</v>
      </c>
      <c r="E167" s="1" t="s">
        <v>221</v>
      </c>
      <c r="F167" s="1" t="s">
        <v>25</v>
      </c>
      <c r="G167" s="275">
        <v>36838</v>
      </c>
      <c r="H167" s="1" t="s">
        <v>19738</v>
      </c>
      <c r="I167" s="1" t="s">
        <v>19527</v>
      </c>
      <c r="J167" s="1" t="s">
        <v>19739</v>
      </c>
      <c r="K167" s="275">
        <v>36725</v>
      </c>
      <c r="L167" s="1" t="s">
        <v>19519</v>
      </c>
      <c r="M167" s="1" t="s">
        <v>24</v>
      </c>
    </row>
    <row r="168" spans="1:13" ht="15">
      <c r="A168" s="1" t="s">
        <v>7471</v>
      </c>
      <c r="B168" s="1" t="s">
        <v>19740</v>
      </c>
      <c r="C168" s="8">
        <v>162</v>
      </c>
      <c r="D168" s="1" t="s">
        <v>7411</v>
      </c>
      <c r="E168" s="1" t="s">
        <v>221</v>
      </c>
      <c r="F168" s="1" t="s">
        <v>25</v>
      </c>
      <c r="G168" s="275">
        <v>36902</v>
      </c>
      <c r="H168" s="1" t="s">
        <v>19741</v>
      </c>
      <c r="I168" s="1" t="s">
        <v>19527</v>
      </c>
      <c r="J168" s="1" t="s">
        <v>19742</v>
      </c>
      <c r="K168" s="275">
        <v>36761</v>
      </c>
      <c r="L168" s="1" t="s">
        <v>19519</v>
      </c>
      <c r="M168" s="1" t="s">
        <v>24</v>
      </c>
    </row>
    <row r="169" spans="1:13" ht="15">
      <c r="A169" s="1" t="s">
        <v>7474</v>
      </c>
      <c r="B169" s="1" t="s">
        <v>19726</v>
      </c>
      <c r="C169" s="8">
        <v>163</v>
      </c>
      <c r="D169" s="1" t="s">
        <v>7411</v>
      </c>
      <c r="E169" s="1" t="s">
        <v>221</v>
      </c>
      <c r="F169" s="1" t="s">
        <v>25</v>
      </c>
      <c r="G169" s="275">
        <v>36921</v>
      </c>
      <c r="H169" s="1" t="s">
        <v>19743</v>
      </c>
      <c r="I169" s="1" t="s">
        <v>19527</v>
      </c>
      <c r="J169" s="1" t="s">
        <v>19744</v>
      </c>
      <c r="K169" s="275">
        <v>36780</v>
      </c>
      <c r="L169" s="1" t="s">
        <v>19519</v>
      </c>
      <c r="M169" s="1" t="s">
        <v>24</v>
      </c>
    </row>
    <row r="170" spans="1:13" ht="15">
      <c r="A170" s="1" t="s">
        <v>7480</v>
      </c>
      <c r="B170" s="1" t="s">
        <v>19734</v>
      </c>
      <c r="C170" s="8">
        <v>164</v>
      </c>
      <c r="D170" s="1" t="s">
        <v>7411</v>
      </c>
      <c r="E170" s="1" t="s">
        <v>221</v>
      </c>
      <c r="F170" s="1" t="s">
        <v>25</v>
      </c>
      <c r="G170" s="275">
        <v>36922</v>
      </c>
      <c r="H170" s="1" t="s">
        <v>19745</v>
      </c>
      <c r="I170" s="1" t="s">
        <v>19527</v>
      </c>
      <c r="J170" s="1" t="s">
        <v>19746</v>
      </c>
      <c r="K170" s="275">
        <v>36482</v>
      </c>
      <c r="L170" s="1" t="s">
        <v>19519</v>
      </c>
      <c r="M170" s="1" t="s">
        <v>24</v>
      </c>
    </row>
    <row r="171" spans="1:13" ht="15">
      <c r="A171" s="1" t="s">
        <v>7489</v>
      </c>
      <c r="B171" s="1" t="s">
        <v>19734</v>
      </c>
      <c r="C171" s="8">
        <v>165</v>
      </c>
      <c r="D171" s="1" t="s">
        <v>7411</v>
      </c>
      <c r="E171" s="1" t="s">
        <v>221</v>
      </c>
      <c r="F171" s="1" t="s">
        <v>25</v>
      </c>
      <c r="G171" s="275">
        <v>36924</v>
      </c>
      <c r="H171" s="1" t="s">
        <v>19747</v>
      </c>
      <c r="I171" s="1" t="s">
        <v>19527</v>
      </c>
      <c r="J171" s="1" t="s">
        <v>19748</v>
      </c>
      <c r="K171" s="275">
        <v>36482</v>
      </c>
      <c r="L171" s="1" t="s">
        <v>19519</v>
      </c>
      <c r="M171" s="1" t="s">
        <v>24</v>
      </c>
    </row>
    <row r="172" spans="1:13" ht="15">
      <c r="A172" s="1" t="s">
        <v>7492</v>
      </c>
      <c r="B172" s="1" t="s">
        <v>19734</v>
      </c>
      <c r="C172" s="8">
        <v>166</v>
      </c>
      <c r="D172" s="1" t="s">
        <v>7411</v>
      </c>
      <c r="E172" s="1" t="s">
        <v>221</v>
      </c>
      <c r="F172" s="1" t="s">
        <v>25</v>
      </c>
      <c r="G172" s="275">
        <v>36924</v>
      </c>
      <c r="H172" s="1" t="s">
        <v>19749</v>
      </c>
      <c r="I172" s="1" t="s">
        <v>19527</v>
      </c>
      <c r="J172" s="1" t="s">
        <v>19750</v>
      </c>
      <c r="K172" s="275">
        <v>36482</v>
      </c>
      <c r="L172" s="1" t="s">
        <v>19519</v>
      </c>
      <c r="M172" s="1" t="s">
        <v>24</v>
      </c>
    </row>
    <row r="173" spans="1:13" ht="15">
      <c r="A173" s="1" t="s">
        <v>7486</v>
      </c>
      <c r="B173" s="1" t="s">
        <v>19734</v>
      </c>
      <c r="C173" s="8">
        <v>167</v>
      </c>
      <c r="D173" s="1" t="s">
        <v>7411</v>
      </c>
      <c r="E173" s="1" t="s">
        <v>221</v>
      </c>
      <c r="F173" s="1" t="s">
        <v>25</v>
      </c>
      <c r="G173" s="275">
        <v>36924</v>
      </c>
      <c r="H173" s="1" t="s">
        <v>19751</v>
      </c>
      <c r="I173" s="1" t="s">
        <v>19527</v>
      </c>
      <c r="J173" s="1" t="s">
        <v>19752</v>
      </c>
      <c r="K173" s="275">
        <v>36482</v>
      </c>
      <c r="L173" s="1" t="s">
        <v>19519</v>
      </c>
      <c r="M173" s="1" t="s">
        <v>24</v>
      </c>
    </row>
    <row r="174" spans="1:13" ht="15">
      <c r="A174" s="1" t="s">
        <v>7483</v>
      </c>
      <c r="B174" s="1" t="s">
        <v>19734</v>
      </c>
      <c r="C174" s="8">
        <v>168</v>
      </c>
      <c r="D174" s="1" t="s">
        <v>7411</v>
      </c>
      <c r="E174" s="1" t="s">
        <v>221</v>
      </c>
      <c r="F174" s="1" t="s">
        <v>25</v>
      </c>
      <c r="G174" s="275">
        <v>36922</v>
      </c>
      <c r="H174" s="1" t="s">
        <v>19753</v>
      </c>
      <c r="I174" s="1" t="s">
        <v>19527</v>
      </c>
      <c r="J174" s="1" t="s">
        <v>19754</v>
      </c>
      <c r="K174" s="275">
        <v>36482</v>
      </c>
      <c r="L174" s="1" t="s">
        <v>19519</v>
      </c>
      <c r="M174" s="1" t="s">
        <v>24</v>
      </c>
    </row>
    <row r="175" spans="1:13" ht="15">
      <c r="A175" s="1" t="s">
        <v>7477</v>
      </c>
      <c r="B175" s="1" t="s">
        <v>19734</v>
      </c>
      <c r="C175" s="8">
        <v>169</v>
      </c>
      <c r="D175" s="1" t="s">
        <v>7411</v>
      </c>
      <c r="E175" s="1" t="s">
        <v>221</v>
      </c>
      <c r="F175" s="1" t="s">
        <v>25</v>
      </c>
      <c r="G175" s="275">
        <v>36922</v>
      </c>
      <c r="H175" s="1" t="s">
        <v>19755</v>
      </c>
      <c r="I175" s="1" t="s">
        <v>19527</v>
      </c>
      <c r="J175" s="1" t="s">
        <v>19756</v>
      </c>
      <c r="K175" s="275">
        <v>36482</v>
      </c>
      <c r="L175" s="1" t="s">
        <v>19519</v>
      </c>
      <c r="M175" s="1" t="s">
        <v>24</v>
      </c>
    </row>
    <row r="176" spans="1:13" ht="15">
      <c r="A176" s="1" t="s">
        <v>7498</v>
      </c>
      <c r="B176" s="1" t="s">
        <v>19737</v>
      </c>
      <c r="C176" s="8">
        <v>170</v>
      </c>
      <c r="D176" s="1" t="s">
        <v>7411</v>
      </c>
      <c r="E176" s="1" t="s">
        <v>221</v>
      </c>
      <c r="F176" s="1" t="s">
        <v>25</v>
      </c>
      <c r="G176" s="275">
        <v>36930</v>
      </c>
      <c r="H176" s="1" t="s">
        <v>19757</v>
      </c>
      <c r="I176" s="1" t="s">
        <v>19527</v>
      </c>
      <c r="J176" s="1" t="s">
        <v>19758</v>
      </c>
      <c r="K176" s="275">
        <v>36773</v>
      </c>
      <c r="L176" s="1" t="s">
        <v>19519</v>
      </c>
      <c r="M176" s="1" t="s">
        <v>24</v>
      </c>
    </row>
    <row r="177" spans="1:13" ht="15">
      <c r="A177" s="1" t="s">
        <v>7495</v>
      </c>
      <c r="B177" s="1" t="s">
        <v>19737</v>
      </c>
      <c r="C177" s="8">
        <v>171</v>
      </c>
      <c r="D177" s="1" t="s">
        <v>7411</v>
      </c>
      <c r="E177" s="1" t="s">
        <v>221</v>
      </c>
      <c r="F177" s="1" t="s">
        <v>25</v>
      </c>
      <c r="G177" s="275">
        <v>36929</v>
      </c>
      <c r="H177" s="1" t="s">
        <v>19759</v>
      </c>
      <c r="I177" s="1" t="s">
        <v>19527</v>
      </c>
      <c r="J177" s="1" t="s">
        <v>19760</v>
      </c>
      <c r="K177" s="275">
        <v>36848</v>
      </c>
      <c r="L177" s="1" t="s">
        <v>19519</v>
      </c>
      <c r="M177" s="1" t="s">
        <v>24</v>
      </c>
    </row>
    <row r="178" spans="1:13" ht="15">
      <c r="A178" s="1" t="s">
        <v>7501</v>
      </c>
      <c r="B178" s="1" t="s">
        <v>19761</v>
      </c>
      <c r="C178" s="8">
        <v>172</v>
      </c>
      <c r="D178" s="1" t="s">
        <v>7411</v>
      </c>
      <c r="E178" s="1" t="s">
        <v>221</v>
      </c>
      <c r="F178" s="1" t="s">
        <v>25</v>
      </c>
      <c r="G178" s="275">
        <v>36943</v>
      </c>
      <c r="H178" s="1" t="s">
        <v>19762</v>
      </c>
      <c r="I178" s="1" t="s">
        <v>19527</v>
      </c>
      <c r="J178" s="1" t="s">
        <v>19763</v>
      </c>
      <c r="K178" s="275">
        <v>37213</v>
      </c>
      <c r="L178" s="1" t="s">
        <v>19519</v>
      </c>
      <c r="M178" s="1" t="s">
        <v>24</v>
      </c>
    </row>
    <row r="179" spans="1:13" ht="15">
      <c r="A179" s="1" t="s">
        <v>7507</v>
      </c>
      <c r="B179" s="1" t="s">
        <v>19720</v>
      </c>
      <c r="C179" s="8">
        <v>173</v>
      </c>
      <c r="D179" s="1" t="s">
        <v>7411</v>
      </c>
      <c r="E179" s="1" t="s">
        <v>221</v>
      </c>
      <c r="F179" s="1" t="s">
        <v>25</v>
      </c>
      <c r="G179" s="275">
        <v>36986</v>
      </c>
      <c r="H179" s="1" t="s">
        <v>19764</v>
      </c>
      <c r="I179" s="1" t="s">
        <v>19527</v>
      </c>
      <c r="J179" s="1" t="s">
        <v>19765</v>
      </c>
      <c r="K179" s="275">
        <v>36969</v>
      </c>
      <c r="L179" s="1" t="s">
        <v>19519</v>
      </c>
      <c r="M179" s="1" t="s">
        <v>24</v>
      </c>
    </row>
    <row r="180" spans="1:13" ht="15">
      <c r="A180" s="1" t="s">
        <v>7504</v>
      </c>
      <c r="B180" s="1" t="s">
        <v>19720</v>
      </c>
      <c r="C180" s="8">
        <v>174</v>
      </c>
      <c r="D180" s="1" t="s">
        <v>7411</v>
      </c>
      <c r="E180" s="1" t="s">
        <v>221</v>
      </c>
      <c r="F180" s="1" t="s">
        <v>25</v>
      </c>
      <c r="G180" s="275">
        <v>36986</v>
      </c>
      <c r="H180" s="1" t="s">
        <v>19766</v>
      </c>
      <c r="I180" s="1" t="s">
        <v>19527</v>
      </c>
      <c r="J180" s="1" t="s">
        <v>19767</v>
      </c>
      <c r="K180" s="275">
        <v>36969</v>
      </c>
      <c r="L180" s="1" t="s">
        <v>19519</v>
      </c>
      <c r="M180" s="1" t="s">
        <v>24</v>
      </c>
    </row>
    <row r="181" spans="1:13" ht="15">
      <c r="A181" s="1" t="s">
        <v>7516</v>
      </c>
      <c r="B181" s="1" t="s">
        <v>19723</v>
      </c>
      <c r="C181" s="8">
        <v>175</v>
      </c>
      <c r="D181" s="1" t="s">
        <v>7411</v>
      </c>
      <c r="E181" s="1" t="s">
        <v>221</v>
      </c>
      <c r="F181" s="1" t="s">
        <v>25</v>
      </c>
      <c r="G181" s="275">
        <v>37053</v>
      </c>
      <c r="H181" s="1" t="s">
        <v>19768</v>
      </c>
      <c r="I181" s="1" t="s">
        <v>19527</v>
      </c>
      <c r="J181" s="1" t="s">
        <v>19769</v>
      </c>
      <c r="K181" s="275">
        <v>37022</v>
      </c>
      <c r="L181" s="1" t="s">
        <v>19519</v>
      </c>
      <c r="M181" s="1" t="s">
        <v>24</v>
      </c>
    </row>
    <row r="182" spans="1:13" ht="15">
      <c r="A182" s="1" t="s">
        <v>8118</v>
      </c>
      <c r="B182" s="1" t="s">
        <v>19723</v>
      </c>
      <c r="C182" s="8">
        <v>176</v>
      </c>
      <c r="D182" s="1" t="s">
        <v>7411</v>
      </c>
      <c r="E182" s="1" t="s">
        <v>221</v>
      </c>
      <c r="F182" s="1" t="s">
        <v>25</v>
      </c>
      <c r="G182" s="275">
        <v>39318</v>
      </c>
      <c r="H182" s="1" t="s">
        <v>19768</v>
      </c>
      <c r="I182" s="1" t="s">
        <v>3303</v>
      </c>
      <c r="J182" s="1" t="s">
        <v>19770</v>
      </c>
      <c r="K182" s="275">
        <v>39294</v>
      </c>
      <c r="L182" s="1" t="s">
        <v>19519</v>
      </c>
      <c r="M182" s="1" t="s">
        <v>24</v>
      </c>
    </row>
    <row r="183" spans="1:13" ht="15">
      <c r="A183" s="1" t="s">
        <v>7519</v>
      </c>
      <c r="B183" s="1" t="s">
        <v>19723</v>
      </c>
      <c r="C183" s="8">
        <v>177</v>
      </c>
      <c r="D183" s="1" t="s">
        <v>7411</v>
      </c>
      <c r="E183" s="1" t="s">
        <v>221</v>
      </c>
      <c r="F183" s="1" t="s">
        <v>25</v>
      </c>
      <c r="G183" s="275">
        <v>37053</v>
      </c>
      <c r="H183" s="1" t="s">
        <v>19771</v>
      </c>
      <c r="I183" s="1" t="s">
        <v>19527</v>
      </c>
      <c r="J183" s="1" t="s">
        <v>19772</v>
      </c>
      <c r="K183" s="275">
        <v>37022</v>
      </c>
      <c r="L183" s="1" t="s">
        <v>19519</v>
      </c>
      <c r="M183" s="1" t="s">
        <v>24</v>
      </c>
    </row>
    <row r="184" spans="1:13" ht="15">
      <c r="A184" s="1" t="s">
        <v>8115</v>
      </c>
      <c r="B184" s="1" t="s">
        <v>19723</v>
      </c>
      <c r="C184" s="8">
        <v>178</v>
      </c>
      <c r="D184" s="1" t="s">
        <v>7411</v>
      </c>
      <c r="E184" s="1" t="s">
        <v>221</v>
      </c>
      <c r="F184" s="1" t="s">
        <v>25</v>
      </c>
      <c r="G184" s="275">
        <v>39318</v>
      </c>
      <c r="H184" s="1" t="s">
        <v>19771</v>
      </c>
      <c r="I184" s="1" t="s">
        <v>3303</v>
      </c>
      <c r="J184" s="1" t="s">
        <v>19773</v>
      </c>
      <c r="K184" s="275">
        <v>39294</v>
      </c>
      <c r="L184" s="1" t="s">
        <v>19519</v>
      </c>
      <c r="M184" s="1" t="s">
        <v>24</v>
      </c>
    </row>
    <row r="185" spans="1:13" ht="15">
      <c r="A185" s="1" t="s">
        <v>7870</v>
      </c>
      <c r="B185" s="1" t="s">
        <v>19774</v>
      </c>
      <c r="C185" s="8">
        <v>179</v>
      </c>
      <c r="D185" s="1" t="s">
        <v>7411</v>
      </c>
      <c r="E185" s="1" t="s">
        <v>221</v>
      </c>
      <c r="F185" s="1" t="s">
        <v>25</v>
      </c>
      <c r="G185" s="275">
        <v>38867</v>
      </c>
      <c r="H185" s="1" t="s">
        <v>19775</v>
      </c>
      <c r="I185" s="1" t="s">
        <v>3303</v>
      </c>
      <c r="J185" s="1" t="s">
        <v>19776</v>
      </c>
      <c r="K185" s="275">
        <v>38782</v>
      </c>
      <c r="L185" s="1" t="s">
        <v>19519</v>
      </c>
      <c r="M185" s="1" t="s">
        <v>24</v>
      </c>
    </row>
    <row r="186" spans="1:13" ht="15">
      <c r="A186" s="1" t="s">
        <v>7524</v>
      </c>
      <c r="B186" s="1" t="s">
        <v>19777</v>
      </c>
      <c r="C186" s="8">
        <v>180</v>
      </c>
      <c r="D186" s="1" t="s">
        <v>7411</v>
      </c>
      <c r="E186" s="1" t="s">
        <v>221</v>
      </c>
      <c r="F186" s="1" t="s">
        <v>25</v>
      </c>
      <c r="G186" s="275">
        <v>37152</v>
      </c>
      <c r="H186" s="1" t="s">
        <v>19778</v>
      </c>
      <c r="I186" s="1" t="s">
        <v>19527</v>
      </c>
      <c r="J186" s="1" t="s">
        <v>19779</v>
      </c>
      <c r="K186" s="275">
        <v>37090</v>
      </c>
      <c r="L186" s="1" t="s">
        <v>19519</v>
      </c>
      <c r="M186" s="1" t="s">
        <v>24</v>
      </c>
    </row>
    <row r="187" spans="1:13" ht="15">
      <c r="A187" s="1" t="s">
        <v>7530</v>
      </c>
      <c r="B187" s="1" t="s">
        <v>19720</v>
      </c>
      <c r="C187" s="8">
        <v>181</v>
      </c>
      <c r="D187" s="1" t="s">
        <v>7411</v>
      </c>
      <c r="E187" s="1" t="s">
        <v>221</v>
      </c>
      <c r="F187" s="1" t="s">
        <v>25</v>
      </c>
      <c r="G187" s="275">
        <v>37184</v>
      </c>
      <c r="H187" s="1" t="s">
        <v>19780</v>
      </c>
      <c r="I187" s="1" t="s">
        <v>19527</v>
      </c>
      <c r="J187" s="1" t="s">
        <v>19781</v>
      </c>
      <c r="K187" s="275">
        <v>37164</v>
      </c>
      <c r="L187" s="1" t="s">
        <v>19519</v>
      </c>
      <c r="M187" s="1" t="s">
        <v>24</v>
      </c>
    </row>
    <row r="188" spans="1:13" ht="15">
      <c r="A188" s="1" t="s">
        <v>7527</v>
      </c>
      <c r="B188" s="1" t="s">
        <v>19720</v>
      </c>
      <c r="C188" s="8">
        <v>182</v>
      </c>
      <c r="D188" s="1" t="s">
        <v>7411</v>
      </c>
      <c r="E188" s="1" t="s">
        <v>221</v>
      </c>
      <c r="F188" s="1" t="s">
        <v>25</v>
      </c>
      <c r="G188" s="275">
        <v>37184</v>
      </c>
      <c r="H188" s="1" t="s">
        <v>19782</v>
      </c>
      <c r="I188" s="1" t="s">
        <v>19527</v>
      </c>
      <c r="J188" s="1" t="s">
        <v>19783</v>
      </c>
      <c r="K188" s="275">
        <v>37164</v>
      </c>
      <c r="L188" s="1" t="s">
        <v>19519</v>
      </c>
      <c r="M188" s="1" t="s">
        <v>24</v>
      </c>
    </row>
    <row r="189" spans="1:13" ht="15">
      <c r="A189" s="1" t="s">
        <v>7536</v>
      </c>
      <c r="B189" s="1" t="s">
        <v>19784</v>
      </c>
      <c r="C189" s="8">
        <v>183</v>
      </c>
      <c r="D189" s="1" t="s">
        <v>7411</v>
      </c>
      <c r="E189" s="1" t="s">
        <v>221</v>
      </c>
      <c r="F189" s="1" t="s">
        <v>25</v>
      </c>
      <c r="G189" s="275">
        <v>37254</v>
      </c>
      <c r="H189" s="1" t="s">
        <v>19785</v>
      </c>
      <c r="I189" s="1" t="s">
        <v>19527</v>
      </c>
      <c r="J189" s="1" t="s">
        <v>19786</v>
      </c>
      <c r="K189" s="275">
        <v>37194</v>
      </c>
      <c r="L189" s="1" t="s">
        <v>19787</v>
      </c>
      <c r="M189" s="1" t="s">
        <v>24</v>
      </c>
    </row>
    <row r="190" spans="1:13" ht="15">
      <c r="A190" s="1" t="s">
        <v>7533</v>
      </c>
      <c r="B190" s="1" t="s">
        <v>19784</v>
      </c>
      <c r="C190" s="8">
        <v>184</v>
      </c>
      <c r="D190" s="1" t="s">
        <v>7411</v>
      </c>
      <c r="E190" s="1" t="s">
        <v>221</v>
      </c>
      <c r="F190" s="1" t="s">
        <v>25</v>
      </c>
      <c r="G190" s="275">
        <v>37254</v>
      </c>
      <c r="H190" s="1" t="s">
        <v>19788</v>
      </c>
      <c r="I190" s="1" t="s">
        <v>19527</v>
      </c>
      <c r="J190" s="1" t="s">
        <v>19789</v>
      </c>
      <c r="K190" s="275">
        <v>37194</v>
      </c>
      <c r="L190" s="1" t="s">
        <v>19790</v>
      </c>
      <c r="M190" s="1" t="s">
        <v>24</v>
      </c>
    </row>
    <row r="191" spans="1:13" ht="15">
      <c r="A191" s="1" t="s">
        <v>7539</v>
      </c>
      <c r="B191" s="1" t="s">
        <v>19761</v>
      </c>
      <c r="C191" s="8">
        <v>185</v>
      </c>
      <c r="D191" s="1" t="s">
        <v>7411</v>
      </c>
      <c r="E191" s="1" t="s">
        <v>221</v>
      </c>
      <c r="F191" s="1" t="s">
        <v>25</v>
      </c>
      <c r="G191" s="275">
        <v>37403</v>
      </c>
      <c r="H191" s="1" t="s">
        <v>19791</v>
      </c>
      <c r="I191" s="1" t="s">
        <v>19527</v>
      </c>
      <c r="J191" s="1" t="s">
        <v>19792</v>
      </c>
      <c r="K191" s="275">
        <v>37333</v>
      </c>
      <c r="L191" s="1" t="s">
        <v>19519</v>
      </c>
      <c r="M191" s="1" t="s">
        <v>24</v>
      </c>
    </row>
    <row r="192" spans="1:13" ht="15">
      <c r="A192" s="1" t="s">
        <v>7318</v>
      </c>
      <c r="B192" s="1" t="s">
        <v>19793</v>
      </c>
      <c r="C192" s="8">
        <v>186</v>
      </c>
      <c r="D192" s="1" t="s">
        <v>19794</v>
      </c>
      <c r="E192" s="1" t="s">
        <v>221</v>
      </c>
      <c r="F192" s="1" t="s">
        <v>25</v>
      </c>
      <c r="G192" s="275">
        <v>37448</v>
      </c>
      <c r="H192" s="1" t="s">
        <v>19795</v>
      </c>
      <c r="I192" s="1" t="s">
        <v>19527</v>
      </c>
      <c r="J192" s="1" t="s">
        <v>2104</v>
      </c>
      <c r="K192" s="275">
        <v>37447</v>
      </c>
      <c r="L192" s="1" t="s">
        <v>19519</v>
      </c>
      <c r="M192" s="1" t="s">
        <v>24</v>
      </c>
    </row>
    <row r="193" spans="1:13" ht="15">
      <c r="A193" s="1" t="s">
        <v>7542</v>
      </c>
      <c r="B193" s="1" t="s">
        <v>19720</v>
      </c>
      <c r="C193" s="8">
        <v>187</v>
      </c>
      <c r="D193" s="1" t="s">
        <v>7411</v>
      </c>
      <c r="E193" s="1" t="s">
        <v>221</v>
      </c>
      <c r="F193" s="1" t="s">
        <v>25</v>
      </c>
      <c r="G193" s="275">
        <v>37470</v>
      </c>
      <c r="H193" s="1" t="s">
        <v>19796</v>
      </c>
      <c r="I193" s="1" t="s">
        <v>19527</v>
      </c>
      <c r="J193" s="1" t="s">
        <v>19797</v>
      </c>
      <c r="K193" s="275">
        <v>37313</v>
      </c>
      <c r="L193" s="1" t="s">
        <v>19519</v>
      </c>
      <c r="M193" s="1" t="s">
        <v>24</v>
      </c>
    </row>
    <row r="194" spans="1:13" ht="15">
      <c r="A194" s="1" t="s">
        <v>7545</v>
      </c>
      <c r="B194" s="1" t="s">
        <v>19761</v>
      </c>
      <c r="C194" s="8">
        <v>188</v>
      </c>
      <c r="D194" s="1" t="s">
        <v>7411</v>
      </c>
      <c r="E194" s="1" t="s">
        <v>221</v>
      </c>
      <c r="F194" s="1" t="s">
        <v>25</v>
      </c>
      <c r="G194" s="275">
        <v>37501</v>
      </c>
      <c r="H194" s="1" t="s">
        <v>19798</v>
      </c>
      <c r="I194" s="1" t="s">
        <v>19527</v>
      </c>
      <c r="J194" s="1" t="s">
        <v>19799</v>
      </c>
      <c r="K194" s="275">
        <v>37419</v>
      </c>
      <c r="L194" s="1" t="s">
        <v>19519</v>
      </c>
      <c r="M194" s="1" t="s">
        <v>24</v>
      </c>
    </row>
    <row r="195" spans="1:13" ht="15">
      <c r="A195" s="1" t="s">
        <v>7548</v>
      </c>
      <c r="B195" s="1" t="s">
        <v>19761</v>
      </c>
      <c r="C195" s="8">
        <v>189</v>
      </c>
      <c r="D195" s="1" t="s">
        <v>7411</v>
      </c>
      <c r="E195" s="1" t="s">
        <v>221</v>
      </c>
      <c r="F195" s="1" t="s">
        <v>25</v>
      </c>
      <c r="G195" s="275">
        <v>37501</v>
      </c>
      <c r="H195" s="1" t="s">
        <v>19800</v>
      </c>
      <c r="I195" s="1" t="s">
        <v>19527</v>
      </c>
      <c r="J195" s="1" t="s">
        <v>19801</v>
      </c>
      <c r="K195" s="275">
        <v>37419</v>
      </c>
      <c r="L195" s="1" t="s">
        <v>19519</v>
      </c>
      <c r="M195" s="1" t="s">
        <v>24</v>
      </c>
    </row>
    <row r="196" spans="1:13" ht="15">
      <c r="A196" s="1" t="s">
        <v>7551</v>
      </c>
      <c r="B196" s="1" t="s">
        <v>19761</v>
      </c>
      <c r="C196" s="8">
        <v>190</v>
      </c>
      <c r="D196" s="1" t="s">
        <v>7411</v>
      </c>
      <c r="E196" s="1" t="s">
        <v>221</v>
      </c>
      <c r="F196" s="1" t="s">
        <v>25</v>
      </c>
      <c r="G196" s="275">
        <v>37501</v>
      </c>
      <c r="H196" s="1" t="s">
        <v>19802</v>
      </c>
      <c r="I196" s="1" t="s">
        <v>19527</v>
      </c>
      <c r="J196" s="1" t="s">
        <v>19803</v>
      </c>
      <c r="K196" s="275">
        <v>37419</v>
      </c>
      <c r="L196" s="1" t="s">
        <v>19519</v>
      </c>
      <c r="M196" s="1" t="s">
        <v>24</v>
      </c>
    </row>
    <row r="197" spans="1:13" ht="15">
      <c r="A197" s="1" t="s">
        <v>7554</v>
      </c>
      <c r="B197" s="1" t="s">
        <v>19761</v>
      </c>
      <c r="C197" s="8">
        <v>191</v>
      </c>
      <c r="D197" s="1" t="s">
        <v>7411</v>
      </c>
      <c r="E197" s="1" t="s">
        <v>221</v>
      </c>
      <c r="F197" s="1" t="s">
        <v>25</v>
      </c>
      <c r="G197" s="275">
        <v>37501</v>
      </c>
      <c r="H197" s="1" t="s">
        <v>19804</v>
      </c>
      <c r="I197" s="1" t="s">
        <v>19527</v>
      </c>
      <c r="J197" s="1" t="s">
        <v>19805</v>
      </c>
      <c r="K197" s="275">
        <v>37419</v>
      </c>
      <c r="L197" s="1" t="s">
        <v>19519</v>
      </c>
      <c r="M197" s="1" t="s">
        <v>24</v>
      </c>
    </row>
    <row r="198" spans="1:13" ht="15">
      <c r="A198" s="1" t="s">
        <v>7557</v>
      </c>
      <c r="B198" s="1" t="s">
        <v>19761</v>
      </c>
      <c r="C198" s="8">
        <v>192</v>
      </c>
      <c r="D198" s="1" t="s">
        <v>7411</v>
      </c>
      <c r="E198" s="1" t="s">
        <v>221</v>
      </c>
      <c r="F198" s="1" t="s">
        <v>25</v>
      </c>
      <c r="G198" s="275">
        <v>37501</v>
      </c>
      <c r="H198" s="1" t="s">
        <v>19806</v>
      </c>
      <c r="I198" s="1" t="s">
        <v>19527</v>
      </c>
      <c r="J198" s="1" t="s">
        <v>19807</v>
      </c>
      <c r="K198" s="275">
        <v>37419</v>
      </c>
      <c r="L198" s="1" t="s">
        <v>19519</v>
      </c>
      <c r="M198" s="1" t="s">
        <v>24</v>
      </c>
    </row>
    <row r="199" spans="1:13" ht="15">
      <c r="A199" s="1" t="s">
        <v>7562</v>
      </c>
      <c r="B199" s="1" t="s">
        <v>19808</v>
      </c>
      <c r="C199" s="8">
        <v>193</v>
      </c>
      <c r="D199" s="1" t="s">
        <v>7411</v>
      </c>
      <c r="E199" s="1" t="s">
        <v>221</v>
      </c>
      <c r="F199" s="1" t="s">
        <v>25</v>
      </c>
      <c r="G199" s="275">
        <v>37522</v>
      </c>
      <c r="H199" s="1" t="s">
        <v>19809</v>
      </c>
      <c r="I199" s="1" t="s">
        <v>19527</v>
      </c>
      <c r="J199" s="1" t="s">
        <v>19810</v>
      </c>
      <c r="K199" s="275">
        <v>37481</v>
      </c>
      <c r="L199" s="1" t="s">
        <v>19519</v>
      </c>
      <c r="M199" s="1" t="s">
        <v>24</v>
      </c>
    </row>
    <row r="200" spans="1:13" ht="15">
      <c r="A200" s="1" t="s">
        <v>7565</v>
      </c>
      <c r="B200" s="1" t="s">
        <v>19737</v>
      </c>
      <c r="C200" s="8">
        <v>194</v>
      </c>
      <c r="D200" s="1" t="s">
        <v>7411</v>
      </c>
      <c r="E200" s="1" t="s">
        <v>221</v>
      </c>
      <c r="F200" s="1" t="s">
        <v>25</v>
      </c>
      <c r="G200" s="275">
        <v>37533</v>
      </c>
      <c r="H200" s="1" t="s">
        <v>19811</v>
      </c>
      <c r="I200" s="1" t="s">
        <v>19527</v>
      </c>
      <c r="J200" s="1" t="s">
        <v>19812</v>
      </c>
      <c r="K200" s="275">
        <v>37398</v>
      </c>
      <c r="L200" s="1" t="s">
        <v>19519</v>
      </c>
      <c r="M200" s="1" t="s">
        <v>24</v>
      </c>
    </row>
    <row r="201" spans="1:13" ht="15">
      <c r="A201" s="1" t="s">
        <v>7570</v>
      </c>
      <c r="B201" s="1" t="s">
        <v>19813</v>
      </c>
      <c r="C201" s="8">
        <v>195</v>
      </c>
      <c r="D201" s="1" t="s">
        <v>7411</v>
      </c>
      <c r="E201" s="1" t="s">
        <v>221</v>
      </c>
      <c r="F201" s="1" t="s">
        <v>25</v>
      </c>
      <c r="G201" s="275">
        <v>37538</v>
      </c>
      <c r="H201" s="1" t="s">
        <v>19814</v>
      </c>
      <c r="I201" s="1" t="s">
        <v>19527</v>
      </c>
      <c r="J201" s="1" t="s">
        <v>19815</v>
      </c>
      <c r="K201" s="275">
        <v>37414</v>
      </c>
      <c r="L201" s="1" t="s">
        <v>19519</v>
      </c>
      <c r="M201" s="1" t="s">
        <v>24</v>
      </c>
    </row>
    <row r="202" spans="1:13" ht="15">
      <c r="A202" s="1" t="s">
        <v>7573</v>
      </c>
      <c r="B202" s="1" t="s">
        <v>19715</v>
      </c>
      <c r="C202" s="8">
        <v>196</v>
      </c>
      <c r="D202" s="1" t="s">
        <v>7411</v>
      </c>
      <c r="E202" s="1" t="s">
        <v>221</v>
      </c>
      <c r="F202" s="1" t="s">
        <v>25</v>
      </c>
      <c r="G202" s="275">
        <v>37564</v>
      </c>
      <c r="H202" s="1" t="s">
        <v>19816</v>
      </c>
      <c r="I202" s="1" t="s">
        <v>19527</v>
      </c>
      <c r="J202" s="1" t="s">
        <v>19817</v>
      </c>
      <c r="K202" s="275">
        <v>37558</v>
      </c>
      <c r="L202" s="1" t="s">
        <v>19519</v>
      </c>
      <c r="M202" s="1" t="s">
        <v>24</v>
      </c>
    </row>
    <row r="203" spans="1:13" ht="15">
      <c r="A203" s="1" t="s">
        <v>7576</v>
      </c>
      <c r="B203" s="1" t="s">
        <v>19813</v>
      </c>
      <c r="C203" s="8">
        <v>197</v>
      </c>
      <c r="D203" s="1" t="s">
        <v>7411</v>
      </c>
      <c r="E203" s="1" t="s">
        <v>221</v>
      </c>
      <c r="F203" s="1" t="s">
        <v>25</v>
      </c>
      <c r="G203" s="275">
        <v>37575</v>
      </c>
      <c r="H203" s="1" t="s">
        <v>19818</v>
      </c>
      <c r="I203" s="1" t="s">
        <v>19527</v>
      </c>
      <c r="J203" s="1" t="s">
        <v>19819</v>
      </c>
      <c r="K203" s="275">
        <v>37408</v>
      </c>
      <c r="L203" s="1" t="s">
        <v>19519</v>
      </c>
      <c r="M203" s="1" t="s">
        <v>24</v>
      </c>
    </row>
    <row r="204" spans="1:13" ht="15">
      <c r="A204" s="1" t="s">
        <v>7579</v>
      </c>
      <c r="B204" s="1" t="s">
        <v>19731</v>
      </c>
      <c r="C204" s="8">
        <v>198</v>
      </c>
      <c r="D204" s="1" t="s">
        <v>7411</v>
      </c>
      <c r="E204" s="1" t="s">
        <v>221</v>
      </c>
      <c r="F204" s="1" t="s">
        <v>25</v>
      </c>
      <c r="G204" s="275">
        <v>37585</v>
      </c>
      <c r="H204" s="1" t="s">
        <v>19820</v>
      </c>
      <c r="I204" s="1" t="s">
        <v>19527</v>
      </c>
      <c r="J204" s="1" t="s">
        <v>19821</v>
      </c>
      <c r="K204" s="275">
        <v>37585</v>
      </c>
      <c r="L204" s="1" t="s">
        <v>19519</v>
      </c>
      <c r="M204" s="1" t="s">
        <v>24</v>
      </c>
    </row>
    <row r="205" spans="1:13" ht="15">
      <c r="A205" s="1" t="s">
        <v>7637</v>
      </c>
      <c r="B205" s="1" t="s">
        <v>19715</v>
      </c>
      <c r="C205" s="8">
        <v>199</v>
      </c>
      <c r="D205" s="1" t="s">
        <v>7411</v>
      </c>
      <c r="E205" s="1" t="s">
        <v>221</v>
      </c>
      <c r="F205" s="1" t="s">
        <v>25</v>
      </c>
      <c r="G205" s="275">
        <v>37606</v>
      </c>
      <c r="H205" s="1" t="s">
        <v>19822</v>
      </c>
      <c r="I205" s="1" t="s">
        <v>19527</v>
      </c>
      <c r="J205" s="1" t="s">
        <v>19823</v>
      </c>
      <c r="K205" s="275">
        <v>37606</v>
      </c>
      <c r="L205" s="1" t="s">
        <v>19519</v>
      </c>
      <c r="M205" s="1" t="s">
        <v>24</v>
      </c>
    </row>
    <row r="206" spans="1:13" ht="15">
      <c r="A206" s="1" t="s">
        <v>7634</v>
      </c>
      <c r="B206" s="1" t="s">
        <v>19715</v>
      </c>
      <c r="C206" s="8">
        <v>200</v>
      </c>
      <c r="D206" s="1" t="s">
        <v>7411</v>
      </c>
      <c r="E206" s="1" t="s">
        <v>221</v>
      </c>
      <c r="F206" s="1" t="s">
        <v>25</v>
      </c>
      <c r="G206" s="275">
        <v>37606</v>
      </c>
      <c r="H206" s="1" t="s">
        <v>19824</v>
      </c>
      <c r="I206" s="1" t="s">
        <v>19527</v>
      </c>
      <c r="J206" s="1" t="s">
        <v>19825</v>
      </c>
      <c r="K206" s="275">
        <v>37606</v>
      </c>
      <c r="L206" s="1" t="s">
        <v>19519</v>
      </c>
      <c r="M206" s="1" t="s">
        <v>24</v>
      </c>
    </row>
    <row r="207" spans="1:13" ht="15">
      <c r="A207" s="1" t="s">
        <v>7631</v>
      </c>
      <c r="B207" s="1" t="s">
        <v>19715</v>
      </c>
      <c r="C207" s="8">
        <v>201</v>
      </c>
      <c r="D207" s="1" t="s">
        <v>7411</v>
      </c>
      <c r="E207" s="1" t="s">
        <v>221</v>
      </c>
      <c r="F207" s="1" t="s">
        <v>25</v>
      </c>
      <c r="G207" s="275">
        <v>37606</v>
      </c>
      <c r="H207" s="1" t="s">
        <v>19826</v>
      </c>
      <c r="I207" s="1" t="s">
        <v>19527</v>
      </c>
      <c r="J207" s="1" t="s">
        <v>19827</v>
      </c>
      <c r="K207" s="275">
        <v>37568</v>
      </c>
      <c r="L207" s="1" t="s">
        <v>19519</v>
      </c>
      <c r="M207" s="1" t="s">
        <v>24</v>
      </c>
    </row>
    <row r="208" spans="1:13" ht="15">
      <c r="A208" s="1" t="s">
        <v>7667</v>
      </c>
      <c r="B208" s="1" t="s">
        <v>19715</v>
      </c>
      <c r="C208" s="8">
        <v>202</v>
      </c>
      <c r="D208" s="1" t="s">
        <v>7411</v>
      </c>
      <c r="E208" s="1" t="s">
        <v>221</v>
      </c>
      <c r="F208" s="1" t="s">
        <v>25</v>
      </c>
      <c r="G208" s="275">
        <v>37613</v>
      </c>
      <c r="H208" s="1" t="s">
        <v>19828</v>
      </c>
      <c r="I208" s="1" t="s">
        <v>19527</v>
      </c>
      <c r="J208" s="1" t="s">
        <v>19829</v>
      </c>
      <c r="K208" s="275">
        <v>37606</v>
      </c>
      <c r="L208" s="1" t="s">
        <v>19519</v>
      </c>
      <c r="M208" s="1" t="s">
        <v>24</v>
      </c>
    </row>
    <row r="209" spans="1:13" ht="15">
      <c r="A209" s="1" t="s">
        <v>7664</v>
      </c>
      <c r="B209" s="1" t="s">
        <v>19715</v>
      </c>
      <c r="C209" s="8">
        <v>203</v>
      </c>
      <c r="D209" s="1" t="s">
        <v>7411</v>
      </c>
      <c r="E209" s="1" t="s">
        <v>221</v>
      </c>
      <c r="F209" s="1" t="s">
        <v>25</v>
      </c>
      <c r="G209" s="275">
        <v>37613</v>
      </c>
      <c r="H209" s="1" t="s">
        <v>19830</v>
      </c>
      <c r="I209" s="1" t="s">
        <v>19527</v>
      </c>
      <c r="J209" s="1" t="s">
        <v>19831</v>
      </c>
      <c r="K209" s="275">
        <v>37606</v>
      </c>
      <c r="L209" s="1" t="s">
        <v>19519</v>
      </c>
      <c r="M209" s="1" t="s">
        <v>24</v>
      </c>
    </row>
    <row r="210" spans="1:13" ht="15">
      <c r="A210" s="1" t="s">
        <v>7628</v>
      </c>
      <c r="B210" s="1" t="s">
        <v>19715</v>
      </c>
      <c r="C210" s="8">
        <v>204</v>
      </c>
      <c r="D210" s="1" t="s">
        <v>7411</v>
      </c>
      <c r="E210" s="1" t="s">
        <v>221</v>
      </c>
      <c r="F210" s="1" t="s">
        <v>25</v>
      </c>
      <c r="G210" s="275">
        <v>37606</v>
      </c>
      <c r="H210" s="1" t="s">
        <v>19832</v>
      </c>
      <c r="I210" s="1" t="s">
        <v>19527</v>
      </c>
      <c r="J210" s="1" t="s">
        <v>19833</v>
      </c>
      <c r="K210" s="275">
        <v>37606</v>
      </c>
      <c r="L210" s="1" t="s">
        <v>19519</v>
      </c>
      <c r="M210" s="1" t="s">
        <v>24</v>
      </c>
    </row>
    <row r="211" spans="1:13" ht="15">
      <c r="A211" s="1" t="s">
        <v>7584</v>
      </c>
      <c r="B211" s="1" t="s">
        <v>19834</v>
      </c>
      <c r="C211" s="8">
        <v>205</v>
      </c>
      <c r="D211" s="1" t="s">
        <v>7411</v>
      </c>
      <c r="E211" s="1" t="s">
        <v>221</v>
      </c>
      <c r="F211" s="1" t="s">
        <v>25</v>
      </c>
      <c r="G211" s="275">
        <v>37599</v>
      </c>
      <c r="H211" s="1" t="s">
        <v>19835</v>
      </c>
      <c r="I211" s="1" t="s">
        <v>19527</v>
      </c>
      <c r="J211" s="1" t="s">
        <v>19836</v>
      </c>
      <c r="K211" s="275">
        <v>37599</v>
      </c>
      <c r="L211" s="1" t="s">
        <v>19519</v>
      </c>
      <c r="M211" s="1" t="s">
        <v>24</v>
      </c>
    </row>
    <row r="212" spans="1:13" ht="15">
      <c r="A212" s="1" t="s">
        <v>7587</v>
      </c>
      <c r="B212" s="1" t="s">
        <v>19777</v>
      </c>
      <c r="C212" s="8">
        <v>206</v>
      </c>
      <c r="D212" s="1" t="s">
        <v>7411</v>
      </c>
      <c r="E212" s="1" t="s">
        <v>221</v>
      </c>
      <c r="F212" s="1" t="s">
        <v>25</v>
      </c>
      <c r="G212" s="275">
        <v>37599</v>
      </c>
      <c r="H212" s="1" t="s">
        <v>19837</v>
      </c>
      <c r="I212" s="1" t="s">
        <v>19527</v>
      </c>
      <c r="J212" s="1" t="s">
        <v>19838</v>
      </c>
      <c r="K212" s="275">
        <v>37599</v>
      </c>
      <c r="L212" s="1" t="s">
        <v>19519</v>
      </c>
      <c r="M212" s="1" t="s">
        <v>24</v>
      </c>
    </row>
    <row r="213" spans="1:13" ht="15">
      <c r="A213" s="1" t="s">
        <v>7593</v>
      </c>
      <c r="B213" s="1" t="s">
        <v>19777</v>
      </c>
      <c r="C213" s="8">
        <v>207</v>
      </c>
      <c r="D213" s="1" t="s">
        <v>7411</v>
      </c>
      <c r="E213" s="1" t="s">
        <v>221</v>
      </c>
      <c r="F213" s="1" t="s">
        <v>25</v>
      </c>
      <c r="G213" s="275">
        <v>37599</v>
      </c>
      <c r="H213" s="1" t="s">
        <v>19839</v>
      </c>
      <c r="I213" s="1" t="s">
        <v>19527</v>
      </c>
      <c r="J213" s="1" t="s">
        <v>19840</v>
      </c>
      <c r="K213" s="275">
        <v>37599</v>
      </c>
      <c r="L213" s="1" t="s">
        <v>19519</v>
      </c>
      <c r="M213" s="1" t="s">
        <v>24</v>
      </c>
    </row>
    <row r="214" spans="1:13" ht="15">
      <c r="A214" s="1" t="s">
        <v>7599</v>
      </c>
      <c r="B214" s="1" t="s">
        <v>19777</v>
      </c>
      <c r="C214" s="8">
        <v>208</v>
      </c>
      <c r="D214" s="1" t="s">
        <v>7411</v>
      </c>
      <c r="E214" s="1" t="s">
        <v>221</v>
      </c>
      <c r="F214" s="1" t="s">
        <v>25</v>
      </c>
      <c r="G214" s="275">
        <v>37599</v>
      </c>
      <c r="H214" s="1" t="s">
        <v>19841</v>
      </c>
      <c r="I214" s="1" t="s">
        <v>19527</v>
      </c>
      <c r="J214" s="1" t="s">
        <v>19842</v>
      </c>
      <c r="K214" s="275">
        <v>37599</v>
      </c>
      <c r="L214" s="1" t="s">
        <v>19519</v>
      </c>
      <c r="M214" s="1" t="s">
        <v>24</v>
      </c>
    </row>
    <row r="215" spans="1:13" ht="15">
      <c r="A215" s="1" t="s">
        <v>7596</v>
      </c>
      <c r="B215" s="1" t="s">
        <v>19777</v>
      </c>
      <c r="C215" s="8">
        <v>209</v>
      </c>
      <c r="D215" s="1" t="s">
        <v>7411</v>
      </c>
      <c r="E215" s="1" t="s">
        <v>221</v>
      </c>
      <c r="F215" s="1" t="s">
        <v>25</v>
      </c>
      <c r="G215" s="275">
        <v>37599</v>
      </c>
      <c r="H215" s="1" t="s">
        <v>19843</v>
      </c>
      <c r="I215" s="1" t="s">
        <v>19527</v>
      </c>
      <c r="J215" s="1" t="s">
        <v>19844</v>
      </c>
      <c r="K215" s="275">
        <v>37599</v>
      </c>
      <c r="L215" s="1" t="s">
        <v>19519</v>
      </c>
      <c r="M215" s="1" t="s">
        <v>24</v>
      </c>
    </row>
    <row r="216" spans="1:13" ht="15">
      <c r="A216" s="1" t="s">
        <v>7590</v>
      </c>
      <c r="B216" s="1" t="s">
        <v>19777</v>
      </c>
      <c r="C216" s="8">
        <v>210</v>
      </c>
      <c r="D216" s="1" t="s">
        <v>7411</v>
      </c>
      <c r="E216" s="1" t="s">
        <v>221</v>
      </c>
      <c r="F216" s="1" t="s">
        <v>25</v>
      </c>
      <c r="G216" s="275">
        <v>37599</v>
      </c>
      <c r="H216" s="1" t="s">
        <v>19845</v>
      </c>
      <c r="I216" s="1" t="s">
        <v>19527</v>
      </c>
      <c r="J216" s="1" t="s">
        <v>19846</v>
      </c>
      <c r="K216" s="275">
        <v>37599</v>
      </c>
      <c r="L216" s="1" t="s">
        <v>19519</v>
      </c>
      <c r="M216" s="1" t="s">
        <v>24</v>
      </c>
    </row>
    <row r="217" spans="1:13" ht="15">
      <c r="A217" s="1" t="s">
        <v>7602</v>
      </c>
      <c r="B217" s="1" t="s">
        <v>19847</v>
      </c>
      <c r="C217" s="8">
        <v>211</v>
      </c>
      <c r="D217" s="1" t="s">
        <v>7411</v>
      </c>
      <c r="E217" s="1" t="s">
        <v>221</v>
      </c>
      <c r="F217" s="1" t="s">
        <v>25</v>
      </c>
      <c r="G217" s="275">
        <v>37600</v>
      </c>
      <c r="H217" s="1" t="s">
        <v>19848</v>
      </c>
      <c r="I217" s="1" t="s">
        <v>19527</v>
      </c>
      <c r="J217" s="1" t="s">
        <v>19849</v>
      </c>
      <c r="K217" s="275">
        <v>37543</v>
      </c>
      <c r="L217" s="1" t="s">
        <v>19519</v>
      </c>
      <c r="M217" s="1" t="s">
        <v>24</v>
      </c>
    </row>
    <row r="218" spans="1:13" ht="15">
      <c r="A218" s="1" t="s">
        <v>7605</v>
      </c>
      <c r="B218" s="1" t="s">
        <v>19847</v>
      </c>
      <c r="C218" s="8">
        <v>212</v>
      </c>
      <c r="D218" s="1" t="s">
        <v>7411</v>
      </c>
      <c r="E218" s="1" t="s">
        <v>221</v>
      </c>
      <c r="F218" s="1" t="s">
        <v>25</v>
      </c>
      <c r="G218" s="275">
        <v>37600</v>
      </c>
      <c r="H218" s="1" t="s">
        <v>19850</v>
      </c>
      <c r="I218" s="1" t="s">
        <v>19527</v>
      </c>
      <c r="J218" s="1" t="s">
        <v>19851</v>
      </c>
      <c r="K218" s="275">
        <v>37600</v>
      </c>
      <c r="L218" s="1" t="s">
        <v>19519</v>
      </c>
      <c r="M218" s="1" t="s">
        <v>24</v>
      </c>
    </row>
    <row r="219" spans="1:13" ht="15">
      <c r="A219" s="1" t="s">
        <v>7443</v>
      </c>
      <c r="B219" s="1" t="s">
        <v>19847</v>
      </c>
      <c r="C219" s="8">
        <v>213</v>
      </c>
      <c r="D219" s="1" t="s">
        <v>7411</v>
      </c>
      <c r="E219" s="1" t="s">
        <v>221</v>
      </c>
      <c r="F219" s="1" t="s">
        <v>25</v>
      </c>
      <c r="G219" s="275">
        <v>37600</v>
      </c>
      <c r="H219" s="1" t="s">
        <v>19852</v>
      </c>
      <c r="I219" s="1" t="s">
        <v>19527</v>
      </c>
      <c r="J219" s="1" t="s">
        <v>19853</v>
      </c>
      <c r="K219" s="275">
        <v>37600</v>
      </c>
      <c r="L219" s="1" t="s">
        <v>19519</v>
      </c>
      <c r="M219" s="1" t="s">
        <v>24</v>
      </c>
    </row>
    <row r="220" spans="1:13" ht="15">
      <c r="A220" s="1" t="s">
        <v>7608</v>
      </c>
      <c r="B220" s="1" t="s">
        <v>19847</v>
      </c>
      <c r="C220" s="8">
        <v>214</v>
      </c>
      <c r="D220" s="1" t="s">
        <v>7411</v>
      </c>
      <c r="E220" s="1" t="s">
        <v>221</v>
      </c>
      <c r="F220" s="1" t="s">
        <v>25</v>
      </c>
      <c r="G220" s="275">
        <v>37600</v>
      </c>
      <c r="H220" s="1" t="s">
        <v>19854</v>
      </c>
      <c r="I220" s="1" t="s">
        <v>19527</v>
      </c>
      <c r="J220" s="1" t="s">
        <v>19855</v>
      </c>
      <c r="K220" s="275">
        <v>37600</v>
      </c>
      <c r="L220" s="1" t="s">
        <v>19519</v>
      </c>
      <c r="M220" s="1" t="s">
        <v>24</v>
      </c>
    </row>
    <row r="221" spans="1:13" ht="15">
      <c r="A221" s="1" t="s">
        <v>7622</v>
      </c>
      <c r="B221" s="1" t="s">
        <v>19774</v>
      </c>
      <c r="C221" s="8">
        <v>215</v>
      </c>
      <c r="D221" s="1" t="s">
        <v>7411</v>
      </c>
      <c r="E221" s="1" t="s">
        <v>221</v>
      </c>
      <c r="F221" s="1" t="s">
        <v>25</v>
      </c>
      <c r="G221" s="275">
        <v>37606</v>
      </c>
      <c r="H221" s="1" t="s">
        <v>19856</v>
      </c>
      <c r="I221" s="1" t="s">
        <v>19527</v>
      </c>
      <c r="J221" s="1" t="s">
        <v>19857</v>
      </c>
      <c r="K221" s="275">
        <v>35178</v>
      </c>
      <c r="L221" s="1" t="s">
        <v>19519</v>
      </c>
      <c r="M221" s="1" t="s">
        <v>24</v>
      </c>
    </row>
    <row r="222" spans="1:13" ht="15">
      <c r="A222" s="1" t="s">
        <v>7613</v>
      </c>
      <c r="B222" s="1" t="s">
        <v>19774</v>
      </c>
      <c r="C222" s="8">
        <v>216</v>
      </c>
      <c r="D222" s="1" t="s">
        <v>7411</v>
      </c>
      <c r="E222" s="1" t="s">
        <v>221</v>
      </c>
      <c r="F222" s="1" t="s">
        <v>25</v>
      </c>
      <c r="G222" s="275">
        <v>37606</v>
      </c>
      <c r="H222" s="1" t="s">
        <v>19858</v>
      </c>
      <c r="I222" s="1" t="s">
        <v>19527</v>
      </c>
      <c r="J222" s="1" t="s">
        <v>19859</v>
      </c>
      <c r="K222" s="275">
        <v>35426</v>
      </c>
      <c r="L222" s="1" t="s">
        <v>19519</v>
      </c>
      <c r="M222" s="1" t="s">
        <v>24</v>
      </c>
    </row>
    <row r="223" spans="1:13" ht="15">
      <c r="A223" s="1" t="s">
        <v>7619</v>
      </c>
      <c r="B223" s="1" t="s">
        <v>19774</v>
      </c>
      <c r="C223" s="8">
        <v>217</v>
      </c>
      <c r="D223" s="1" t="s">
        <v>7411</v>
      </c>
      <c r="E223" s="1" t="s">
        <v>221</v>
      </c>
      <c r="F223" s="1" t="s">
        <v>25</v>
      </c>
      <c r="G223" s="275">
        <v>37606</v>
      </c>
      <c r="H223" s="1" t="s">
        <v>19860</v>
      </c>
      <c r="I223" s="1" t="s">
        <v>19527</v>
      </c>
      <c r="J223" s="1" t="s">
        <v>19861</v>
      </c>
      <c r="K223" s="275">
        <v>35426</v>
      </c>
      <c r="L223" s="1" t="s">
        <v>19519</v>
      </c>
      <c r="M223" s="1" t="s">
        <v>24</v>
      </c>
    </row>
    <row r="224" spans="1:13" ht="15">
      <c r="A224" s="1" t="s">
        <v>7616</v>
      </c>
      <c r="B224" s="1" t="s">
        <v>19774</v>
      </c>
      <c r="C224" s="8">
        <v>218</v>
      </c>
      <c r="D224" s="1" t="s">
        <v>7411</v>
      </c>
      <c r="E224" s="1" t="s">
        <v>221</v>
      </c>
      <c r="F224" s="1" t="s">
        <v>25</v>
      </c>
      <c r="G224" s="275">
        <v>37606</v>
      </c>
      <c r="H224" s="1" t="s">
        <v>19862</v>
      </c>
      <c r="I224" s="1" t="s">
        <v>19527</v>
      </c>
      <c r="J224" s="1" t="s">
        <v>19863</v>
      </c>
      <c r="K224" s="275">
        <v>35426</v>
      </c>
      <c r="L224" s="1" t="s">
        <v>19519</v>
      </c>
      <c r="M224" s="1" t="s">
        <v>24</v>
      </c>
    </row>
    <row r="225" spans="1:13" ht="15">
      <c r="A225" s="1" t="s">
        <v>7625</v>
      </c>
      <c r="B225" s="1" t="s">
        <v>19774</v>
      </c>
      <c r="C225" s="8">
        <v>219</v>
      </c>
      <c r="D225" s="1" t="s">
        <v>7411</v>
      </c>
      <c r="E225" s="1" t="s">
        <v>221</v>
      </c>
      <c r="F225" s="1" t="s">
        <v>25</v>
      </c>
      <c r="G225" s="275">
        <v>37606</v>
      </c>
      <c r="H225" s="1" t="s">
        <v>19864</v>
      </c>
      <c r="I225" s="1" t="s">
        <v>19527</v>
      </c>
      <c r="J225" s="1" t="s">
        <v>19865</v>
      </c>
      <c r="K225" s="275">
        <v>36440</v>
      </c>
      <c r="L225" s="1" t="s">
        <v>19519</v>
      </c>
      <c r="M225" s="1" t="s">
        <v>24</v>
      </c>
    </row>
    <row r="226" spans="1:13" ht="15">
      <c r="A226" s="1" t="s">
        <v>7670</v>
      </c>
      <c r="B226" s="1" t="s">
        <v>19808</v>
      </c>
      <c r="C226" s="8">
        <v>220</v>
      </c>
      <c r="D226" s="1" t="s">
        <v>7411</v>
      </c>
      <c r="E226" s="1" t="s">
        <v>221</v>
      </c>
      <c r="F226" s="1" t="s">
        <v>25</v>
      </c>
      <c r="G226" s="275">
        <v>37613</v>
      </c>
      <c r="H226" s="1" t="s">
        <v>19866</v>
      </c>
      <c r="I226" s="1" t="s">
        <v>19527</v>
      </c>
      <c r="J226" s="1" t="s">
        <v>19867</v>
      </c>
      <c r="K226" s="275">
        <v>37613</v>
      </c>
      <c r="L226" s="1" t="s">
        <v>19519</v>
      </c>
      <c r="M226" s="1" t="s">
        <v>24</v>
      </c>
    </row>
    <row r="227" spans="1:13" ht="15">
      <c r="A227" s="1" t="s">
        <v>7673</v>
      </c>
      <c r="B227" s="1" t="s">
        <v>19808</v>
      </c>
      <c r="C227" s="8">
        <v>221</v>
      </c>
      <c r="D227" s="1" t="s">
        <v>7411</v>
      </c>
      <c r="E227" s="1" t="s">
        <v>221</v>
      </c>
      <c r="F227" s="1" t="s">
        <v>25</v>
      </c>
      <c r="G227" s="275">
        <v>37613</v>
      </c>
      <c r="H227" s="1" t="s">
        <v>19868</v>
      </c>
      <c r="I227" s="1" t="s">
        <v>19527</v>
      </c>
      <c r="J227" s="1" t="s">
        <v>19869</v>
      </c>
      <c r="K227" s="275">
        <v>37613</v>
      </c>
      <c r="L227" s="1" t="s">
        <v>19519</v>
      </c>
      <c r="M227" s="1" t="s">
        <v>24</v>
      </c>
    </row>
    <row r="228" spans="1:13" ht="15">
      <c r="A228" s="1" t="s">
        <v>7679</v>
      </c>
      <c r="B228" s="1" t="s">
        <v>19808</v>
      </c>
      <c r="C228" s="8">
        <v>222</v>
      </c>
      <c r="D228" s="1" t="s">
        <v>7411</v>
      </c>
      <c r="E228" s="1" t="s">
        <v>221</v>
      </c>
      <c r="F228" s="1" t="s">
        <v>25</v>
      </c>
      <c r="G228" s="275">
        <v>37613</v>
      </c>
      <c r="H228" s="1" t="s">
        <v>19870</v>
      </c>
      <c r="I228" s="1" t="s">
        <v>19527</v>
      </c>
      <c r="J228" s="1" t="s">
        <v>19871</v>
      </c>
      <c r="K228" s="275">
        <v>37613</v>
      </c>
      <c r="L228" s="1" t="s">
        <v>19519</v>
      </c>
      <c r="M228" s="1" t="s">
        <v>24</v>
      </c>
    </row>
    <row r="229" spans="1:13" ht="15">
      <c r="A229" s="1" t="s">
        <v>7676</v>
      </c>
      <c r="B229" s="1" t="s">
        <v>19808</v>
      </c>
      <c r="C229" s="8">
        <v>223</v>
      </c>
      <c r="D229" s="1" t="s">
        <v>7411</v>
      </c>
      <c r="E229" s="1" t="s">
        <v>221</v>
      </c>
      <c r="F229" s="1" t="s">
        <v>25</v>
      </c>
      <c r="G229" s="275">
        <v>37613</v>
      </c>
      <c r="H229" s="1" t="s">
        <v>19872</v>
      </c>
      <c r="I229" s="1" t="s">
        <v>19527</v>
      </c>
      <c r="J229" s="1" t="s">
        <v>19873</v>
      </c>
      <c r="K229" s="275">
        <v>37613</v>
      </c>
      <c r="L229" s="1" t="s">
        <v>19519</v>
      </c>
      <c r="M229" s="1" t="s">
        <v>24</v>
      </c>
    </row>
    <row r="230" spans="1:13" ht="15">
      <c r="A230" s="1" t="s">
        <v>7640</v>
      </c>
      <c r="B230" s="1" t="s">
        <v>19740</v>
      </c>
      <c r="C230" s="8">
        <v>224</v>
      </c>
      <c r="D230" s="1" t="s">
        <v>7411</v>
      </c>
      <c r="E230" s="1" t="s">
        <v>221</v>
      </c>
      <c r="F230" s="1" t="s">
        <v>25</v>
      </c>
      <c r="G230" s="275">
        <v>37613</v>
      </c>
      <c r="H230" s="1" t="s">
        <v>19874</v>
      </c>
      <c r="I230" s="1" t="s">
        <v>19527</v>
      </c>
      <c r="J230" s="1" t="s">
        <v>19875</v>
      </c>
      <c r="K230" s="275">
        <v>37523</v>
      </c>
      <c r="L230" s="1" t="s">
        <v>19519</v>
      </c>
      <c r="M230" s="1" t="s">
        <v>24</v>
      </c>
    </row>
    <row r="231" spans="1:13" ht="15">
      <c r="A231" s="1" t="s">
        <v>7846</v>
      </c>
      <c r="B231" s="1" t="s">
        <v>19740</v>
      </c>
      <c r="C231" s="8">
        <v>225</v>
      </c>
      <c r="D231" s="1" t="s">
        <v>7411</v>
      </c>
      <c r="E231" s="1" t="s">
        <v>221</v>
      </c>
      <c r="F231" s="1" t="s">
        <v>25</v>
      </c>
      <c r="G231" s="275">
        <v>38804</v>
      </c>
      <c r="H231" s="1" t="s">
        <v>19874</v>
      </c>
      <c r="I231" s="1" t="s">
        <v>3303</v>
      </c>
      <c r="J231" s="1" t="s">
        <v>19876</v>
      </c>
      <c r="K231" s="275">
        <v>38730</v>
      </c>
      <c r="L231" s="1" t="s">
        <v>19519</v>
      </c>
      <c r="M231" s="1" t="s">
        <v>24</v>
      </c>
    </row>
    <row r="232" spans="1:13" ht="15">
      <c r="A232" s="1" t="s">
        <v>7643</v>
      </c>
      <c r="B232" s="1" t="s">
        <v>19740</v>
      </c>
      <c r="C232" s="8">
        <v>226</v>
      </c>
      <c r="D232" s="1" t="s">
        <v>7411</v>
      </c>
      <c r="E232" s="1" t="s">
        <v>221</v>
      </c>
      <c r="F232" s="1" t="s">
        <v>25</v>
      </c>
      <c r="G232" s="275">
        <v>37613</v>
      </c>
      <c r="H232" s="1" t="s">
        <v>19877</v>
      </c>
      <c r="I232" s="1" t="s">
        <v>19527</v>
      </c>
      <c r="J232" s="1" t="s">
        <v>19878</v>
      </c>
      <c r="K232" s="275">
        <v>37523</v>
      </c>
      <c r="L232" s="1" t="s">
        <v>19519</v>
      </c>
      <c r="M232" s="1" t="s">
        <v>24</v>
      </c>
    </row>
    <row r="233" spans="1:13" ht="15">
      <c r="A233" s="1" t="s">
        <v>8174</v>
      </c>
      <c r="B233" s="1" t="s">
        <v>19740</v>
      </c>
      <c r="C233" s="8">
        <v>227</v>
      </c>
      <c r="D233" s="1" t="s">
        <v>7411</v>
      </c>
      <c r="E233" s="1" t="s">
        <v>221</v>
      </c>
      <c r="F233" s="1" t="s">
        <v>25</v>
      </c>
      <c r="G233" s="275">
        <v>39408</v>
      </c>
      <c r="H233" s="1" t="s">
        <v>19877</v>
      </c>
      <c r="I233" s="1" t="s">
        <v>3303</v>
      </c>
      <c r="J233" s="1" t="s">
        <v>19879</v>
      </c>
      <c r="K233" s="275">
        <v>39351</v>
      </c>
      <c r="L233" s="1" t="s">
        <v>19519</v>
      </c>
      <c r="M233" s="1" t="s">
        <v>24</v>
      </c>
    </row>
    <row r="234" spans="1:13" ht="15">
      <c r="A234" s="1" t="s">
        <v>7646</v>
      </c>
      <c r="B234" s="1" t="s">
        <v>19761</v>
      </c>
      <c r="C234" s="8">
        <v>228</v>
      </c>
      <c r="D234" s="1" t="s">
        <v>7411</v>
      </c>
      <c r="E234" s="1" t="s">
        <v>221</v>
      </c>
      <c r="F234" s="1" t="s">
        <v>25</v>
      </c>
      <c r="G234" s="275">
        <v>37610</v>
      </c>
      <c r="H234" s="1" t="s">
        <v>19880</v>
      </c>
      <c r="I234" s="1" t="s">
        <v>19527</v>
      </c>
      <c r="J234" s="1" t="s">
        <v>19881</v>
      </c>
      <c r="K234" s="275">
        <v>37539</v>
      </c>
      <c r="L234" s="1" t="s">
        <v>19519</v>
      </c>
      <c r="M234" s="1" t="s">
        <v>24</v>
      </c>
    </row>
    <row r="235" spans="1:13" ht="15">
      <c r="A235" s="1" t="s">
        <v>7649</v>
      </c>
      <c r="B235" s="1" t="s">
        <v>19784</v>
      </c>
      <c r="C235" s="8">
        <v>229</v>
      </c>
      <c r="D235" s="1" t="s">
        <v>7411</v>
      </c>
      <c r="E235" s="1" t="s">
        <v>221</v>
      </c>
      <c r="F235" s="1" t="s">
        <v>25</v>
      </c>
      <c r="G235" s="275">
        <v>37613</v>
      </c>
      <c r="H235" s="1" t="s">
        <v>19882</v>
      </c>
      <c r="I235" s="1" t="s">
        <v>19527</v>
      </c>
      <c r="J235" s="1" t="s">
        <v>19883</v>
      </c>
      <c r="K235" s="275">
        <v>37560</v>
      </c>
      <c r="L235" s="1" t="s">
        <v>19519</v>
      </c>
      <c r="M235" s="1" t="s">
        <v>24</v>
      </c>
    </row>
    <row r="236" spans="1:13" ht="15">
      <c r="A236" s="1" t="s">
        <v>7652</v>
      </c>
      <c r="B236" s="1" t="s">
        <v>19784</v>
      </c>
      <c r="C236" s="8">
        <v>230</v>
      </c>
      <c r="D236" s="1" t="s">
        <v>7411</v>
      </c>
      <c r="E236" s="1" t="s">
        <v>221</v>
      </c>
      <c r="F236" s="1" t="s">
        <v>25</v>
      </c>
      <c r="G236" s="275">
        <v>37613</v>
      </c>
      <c r="H236" s="1" t="s">
        <v>19884</v>
      </c>
      <c r="I236" s="1" t="s">
        <v>19527</v>
      </c>
      <c r="J236" s="1" t="s">
        <v>19885</v>
      </c>
      <c r="K236" s="275">
        <v>37613</v>
      </c>
      <c r="L236" s="1" t="s">
        <v>19519</v>
      </c>
      <c r="M236" s="1" t="s">
        <v>24</v>
      </c>
    </row>
    <row r="237" spans="1:13" ht="15">
      <c r="A237" s="1" t="s">
        <v>7655</v>
      </c>
      <c r="B237" s="1" t="s">
        <v>19784</v>
      </c>
      <c r="C237" s="8">
        <v>231</v>
      </c>
      <c r="D237" s="1" t="s">
        <v>7411</v>
      </c>
      <c r="E237" s="1" t="s">
        <v>221</v>
      </c>
      <c r="F237" s="1" t="s">
        <v>25</v>
      </c>
      <c r="G237" s="275">
        <v>37613</v>
      </c>
      <c r="H237" s="1" t="s">
        <v>19886</v>
      </c>
      <c r="I237" s="1" t="s">
        <v>19527</v>
      </c>
      <c r="J237" s="1" t="s">
        <v>19887</v>
      </c>
      <c r="K237" s="275">
        <v>37560</v>
      </c>
      <c r="L237" s="1" t="s">
        <v>19519</v>
      </c>
      <c r="M237" s="1" t="s">
        <v>24</v>
      </c>
    </row>
    <row r="238" spans="1:13" ht="15">
      <c r="A238" s="1" t="s">
        <v>7658</v>
      </c>
      <c r="B238" s="1" t="s">
        <v>19784</v>
      </c>
      <c r="C238" s="8">
        <v>232</v>
      </c>
      <c r="D238" s="1" t="s">
        <v>7411</v>
      </c>
      <c r="E238" s="1" t="s">
        <v>221</v>
      </c>
      <c r="F238" s="1" t="s">
        <v>25</v>
      </c>
      <c r="G238" s="275">
        <v>37613</v>
      </c>
      <c r="H238" s="1" t="s">
        <v>19888</v>
      </c>
      <c r="I238" s="1" t="s">
        <v>19527</v>
      </c>
      <c r="J238" s="1" t="s">
        <v>19889</v>
      </c>
      <c r="K238" s="275">
        <v>37560</v>
      </c>
      <c r="L238" s="1" t="s">
        <v>19519</v>
      </c>
      <c r="M238" s="1" t="s">
        <v>24</v>
      </c>
    </row>
    <row r="239" spans="1:13" ht="15">
      <c r="A239" s="1" t="s">
        <v>7661</v>
      </c>
      <c r="B239" s="1" t="s">
        <v>19784</v>
      </c>
      <c r="C239" s="8">
        <v>233</v>
      </c>
      <c r="D239" s="1" t="s">
        <v>7411</v>
      </c>
      <c r="E239" s="1" t="s">
        <v>221</v>
      </c>
      <c r="F239" s="1" t="s">
        <v>25</v>
      </c>
      <c r="G239" s="275">
        <v>37613</v>
      </c>
      <c r="H239" s="1" t="s">
        <v>19890</v>
      </c>
      <c r="I239" s="1" t="s">
        <v>19527</v>
      </c>
      <c r="J239" s="1" t="s">
        <v>19891</v>
      </c>
      <c r="K239" s="275">
        <v>37560</v>
      </c>
      <c r="L239" s="1" t="s">
        <v>19519</v>
      </c>
      <c r="M239" s="1" t="s">
        <v>24</v>
      </c>
    </row>
    <row r="240" spans="1:13" ht="15">
      <c r="A240" s="1" t="s">
        <v>7682</v>
      </c>
      <c r="B240" s="1" t="s">
        <v>19892</v>
      </c>
      <c r="C240" s="8">
        <v>234</v>
      </c>
      <c r="D240" s="1" t="s">
        <v>7411</v>
      </c>
      <c r="E240" s="1" t="s">
        <v>221</v>
      </c>
      <c r="F240" s="1" t="s">
        <v>25</v>
      </c>
      <c r="G240" s="275">
        <v>37617</v>
      </c>
      <c r="H240" s="1" t="s">
        <v>19893</v>
      </c>
      <c r="I240" s="1" t="s">
        <v>19527</v>
      </c>
      <c r="J240" s="1" t="s">
        <v>19894</v>
      </c>
      <c r="K240" s="275">
        <v>37547</v>
      </c>
      <c r="L240" s="1" t="s">
        <v>19519</v>
      </c>
      <c r="M240" s="1" t="s">
        <v>24</v>
      </c>
    </row>
    <row r="241" spans="1:13" ht="15">
      <c r="A241" s="1" t="s">
        <v>7687</v>
      </c>
      <c r="B241" s="1" t="s">
        <v>19895</v>
      </c>
      <c r="C241" s="8">
        <v>235</v>
      </c>
      <c r="D241" s="1" t="s">
        <v>7411</v>
      </c>
      <c r="E241" s="1" t="s">
        <v>221</v>
      </c>
      <c r="F241" s="1" t="s">
        <v>25</v>
      </c>
      <c r="G241" s="275">
        <v>37618</v>
      </c>
      <c r="H241" s="1" t="s">
        <v>19896</v>
      </c>
      <c r="I241" s="1" t="s">
        <v>19527</v>
      </c>
      <c r="J241" s="1" t="s">
        <v>19897</v>
      </c>
      <c r="K241" s="275">
        <v>37554</v>
      </c>
      <c r="L241" s="1" t="s">
        <v>19519</v>
      </c>
      <c r="M241" s="1" t="s">
        <v>24</v>
      </c>
    </row>
    <row r="242" spans="1:13" ht="15">
      <c r="A242" s="1" t="s">
        <v>7690</v>
      </c>
      <c r="B242" s="1" t="s">
        <v>19895</v>
      </c>
      <c r="C242" s="8">
        <v>236</v>
      </c>
      <c r="D242" s="1" t="s">
        <v>7411</v>
      </c>
      <c r="E242" s="1" t="s">
        <v>221</v>
      </c>
      <c r="F242" s="1" t="s">
        <v>25</v>
      </c>
      <c r="G242" s="275">
        <v>37618</v>
      </c>
      <c r="H242" s="1" t="s">
        <v>19898</v>
      </c>
      <c r="I242" s="1" t="s">
        <v>19527</v>
      </c>
      <c r="J242" s="1" t="s">
        <v>19899</v>
      </c>
      <c r="K242" s="275">
        <v>37557</v>
      </c>
      <c r="L242" s="1" t="s">
        <v>19519</v>
      </c>
      <c r="M242" s="1" t="s">
        <v>24</v>
      </c>
    </row>
    <row r="243" spans="1:13" ht="15">
      <c r="A243" s="1" t="s">
        <v>7693</v>
      </c>
      <c r="B243" s="1" t="s">
        <v>19895</v>
      </c>
      <c r="C243" s="8">
        <v>237</v>
      </c>
      <c r="D243" s="1" t="s">
        <v>7411</v>
      </c>
      <c r="E243" s="1" t="s">
        <v>221</v>
      </c>
      <c r="F243" s="1" t="s">
        <v>25</v>
      </c>
      <c r="G243" s="275">
        <v>37618</v>
      </c>
      <c r="H243" s="1" t="s">
        <v>19900</v>
      </c>
      <c r="I243" s="1" t="s">
        <v>19527</v>
      </c>
      <c r="J243" s="1" t="s">
        <v>19901</v>
      </c>
      <c r="K243" s="275">
        <v>37554</v>
      </c>
      <c r="L243" s="1" t="s">
        <v>19519</v>
      </c>
      <c r="M243" s="1" t="s">
        <v>24</v>
      </c>
    </row>
    <row r="244" spans="1:13" ht="15">
      <c r="A244" s="1" t="s">
        <v>7696</v>
      </c>
      <c r="B244" s="1" t="s">
        <v>19895</v>
      </c>
      <c r="C244" s="8">
        <v>238</v>
      </c>
      <c r="D244" s="1" t="s">
        <v>7411</v>
      </c>
      <c r="E244" s="1" t="s">
        <v>221</v>
      </c>
      <c r="F244" s="1" t="s">
        <v>25</v>
      </c>
      <c r="G244" s="275">
        <v>37618</v>
      </c>
      <c r="H244" s="1" t="s">
        <v>19902</v>
      </c>
      <c r="I244" s="1" t="s">
        <v>19527</v>
      </c>
      <c r="J244" s="1" t="s">
        <v>19903</v>
      </c>
      <c r="K244" s="275">
        <v>37554</v>
      </c>
      <c r="L244" s="1" t="s">
        <v>19519</v>
      </c>
      <c r="M244" s="1" t="s">
        <v>24</v>
      </c>
    </row>
    <row r="245" spans="1:13" ht="15">
      <c r="A245" s="1" t="s">
        <v>7699</v>
      </c>
      <c r="B245" s="1" t="s">
        <v>19740</v>
      </c>
      <c r="C245" s="8">
        <v>239</v>
      </c>
      <c r="D245" s="1" t="s">
        <v>7411</v>
      </c>
      <c r="E245" s="1" t="s">
        <v>221</v>
      </c>
      <c r="F245" s="1" t="s">
        <v>25</v>
      </c>
      <c r="G245" s="275">
        <v>37726</v>
      </c>
      <c r="H245" s="1" t="s">
        <v>19904</v>
      </c>
      <c r="I245" s="1" t="s">
        <v>19527</v>
      </c>
      <c r="J245" s="1" t="s">
        <v>19905</v>
      </c>
      <c r="K245" s="275">
        <v>37648</v>
      </c>
      <c r="L245" s="1" t="s">
        <v>19519</v>
      </c>
      <c r="M245" s="1" t="s">
        <v>24</v>
      </c>
    </row>
    <row r="246" spans="1:13" ht="15">
      <c r="A246" s="1" t="s">
        <v>7702</v>
      </c>
      <c r="B246" s="1" t="s">
        <v>19715</v>
      </c>
      <c r="C246" s="8">
        <v>240</v>
      </c>
      <c r="D246" s="1" t="s">
        <v>7411</v>
      </c>
      <c r="E246" s="1" t="s">
        <v>221</v>
      </c>
      <c r="F246" s="1" t="s">
        <v>25</v>
      </c>
      <c r="G246" s="275">
        <v>37754</v>
      </c>
      <c r="H246" s="1" t="s">
        <v>19906</v>
      </c>
      <c r="I246" s="1" t="s">
        <v>19527</v>
      </c>
      <c r="J246" s="1" t="s">
        <v>19907</v>
      </c>
      <c r="K246" s="275">
        <v>37754</v>
      </c>
      <c r="L246" s="1" t="s">
        <v>19519</v>
      </c>
      <c r="M246" s="1" t="s">
        <v>24</v>
      </c>
    </row>
    <row r="247" spans="1:13" ht="15">
      <c r="A247" s="1" t="s">
        <v>7707</v>
      </c>
      <c r="B247" s="1" t="s">
        <v>19908</v>
      </c>
      <c r="C247" s="8">
        <v>241</v>
      </c>
      <c r="D247" s="1" t="s">
        <v>7411</v>
      </c>
      <c r="E247" s="1" t="s">
        <v>221</v>
      </c>
      <c r="F247" s="1" t="s">
        <v>25</v>
      </c>
      <c r="G247" s="275">
        <v>37847</v>
      </c>
      <c r="H247" s="1" t="s">
        <v>19909</v>
      </c>
      <c r="I247" s="1" t="s">
        <v>19527</v>
      </c>
      <c r="J247" s="1" t="s">
        <v>19910</v>
      </c>
      <c r="K247" s="275">
        <v>37843</v>
      </c>
      <c r="L247" s="1" t="s">
        <v>19519</v>
      </c>
      <c r="M247" s="1" t="s">
        <v>24</v>
      </c>
    </row>
    <row r="248" spans="1:13" ht="15">
      <c r="A248" s="1" t="s">
        <v>7710</v>
      </c>
      <c r="B248" s="1" t="s">
        <v>19847</v>
      </c>
      <c r="C248" s="8">
        <v>242</v>
      </c>
      <c r="D248" s="1" t="s">
        <v>7411</v>
      </c>
      <c r="E248" s="1" t="s">
        <v>221</v>
      </c>
      <c r="F248" s="1" t="s">
        <v>25</v>
      </c>
      <c r="G248" s="275">
        <v>37867</v>
      </c>
      <c r="H248" s="1" t="s">
        <v>19911</v>
      </c>
      <c r="I248" s="1" t="s">
        <v>19527</v>
      </c>
      <c r="J248" s="1" t="s">
        <v>19912</v>
      </c>
      <c r="K248" s="275">
        <v>37774</v>
      </c>
      <c r="L248" s="1" t="s">
        <v>19519</v>
      </c>
      <c r="M248" s="1" t="s">
        <v>24</v>
      </c>
    </row>
    <row r="249" spans="1:13" ht="15">
      <c r="A249" s="1" t="s">
        <v>7713</v>
      </c>
      <c r="B249" s="1" t="s">
        <v>19908</v>
      </c>
      <c r="C249" s="8">
        <v>243</v>
      </c>
      <c r="D249" s="1" t="s">
        <v>7411</v>
      </c>
      <c r="E249" s="1" t="s">
        <v>221</v>
      </c>
      <c r="F249" s="1" t="s">
        <v>25</v>
      </c>
      <c r="G249" s="275">
        <v>37956</v>
      </c>
      <c r="H249" s="1" t="s">
        <v>19913</v>
      </c>
      <c r="I249" s="1" t="s">
        <v>19527</v>
      </c>
      <c r="J249" s="1" t="s">
        <v>19914</v>
      </c>
      <c r="K249" s="275">
        <v>37909</v>
      </c>
      <c r="L249" s="1" t="s">
        <v>19519</v>
      </c>
      <c r="M249" s="1" t="s">
        <v>24</v>
      </c>
    </row>
    <row r="250" spans="1:13" ht="15">
      <c r="A250" s="1" t="s">
        <v>7716</v>
      </c>
      <c r="B250" s="1" t="s">
        <v>19808</v>
      </c>
      <c r="C250" s="8">
        <v>244</v>
      </c>
      <c r="D250" s="1" t="s">
        <v>7411</v>
      </c>
      <c r="E250" s="1" t="s">
        <v>221</v>
      </c>
      <c r="F250" s="1" t="s">
        <v>25</v>
      </c>
      <c r="G250" s="275">
        <v>37972</v>
      </c>
      <c r="H250" s="1" t="s">
        <v>19915</v>
      </c>
      <c r="I250" s="1" t="s">
        <v>19527</v>
      </c>
      <c r="J250" s="1" t="s">
        <v>19916</v>
      </c>
      <c r="K250" s="275">
        <v>37970</v>
      </c>
      <c r="L250" s="1" t="s">
        <v>19519</v>
      </c>
      <c r="M250" s="1" t="s">
        <v>24</v>
      </c>
    </row>
    <row r="251" spans="1:13" ht="15">
      <c r="A251" s="1" t="s">
        <v>7719</v>
      </c>
      <c r="B251" s="1" t="s">
        <v>19813</v>
      </c>
      <c r="C251" s="8">
        <v>245</v>
      </c>
      <c r="D251" s="1" t="s">
        <v>7411</v>
      </c>
      <c r="E251" s="1" t="s">
        <v>221</v>
      </c>
      <c r="F251" s="1" t="s">
        <v>25</v>
      </c>
      <c r="G251" s="275">
        <v>38077</v>
      </c>
      <c r="H251" s="1" t="s">
        <v>19917</v>
      </c>
      <c r="I251" s="1" t="s">
        <v>19527</v>
      </c>
      <c r="J251" s="1" t="s">
        <v>19918</v>
      </c>
      <c r="K251" s="275">
        <v>37889</v>
      </c>
      <c r="L251" s="1" t="s">
        <v>19519</v>
      </c>
      <c r="M251" s="1" t="s">
        <v>24</v>
      </c>
    </row>
    <row r="252" spans="1:13" ht="15">
      <c r="A252" s="1" t="s">
        <v>7722</v>
      </c>
      <c r="B252" s="1" t="s">
        <v>19813</v>
      </c>
      <c r="C252" s="8">
        <v>246</v>
      </c>
      <c r="D252" s="1" t="s">
        <v>7411</v>
      </c>
      <c r="E252" s="1" t="s">
        <v>221</v>
      </c>
      <c r="F252" s="1" t="s">
        <v>25</v>
      </c>
      <c r="G252" s="275">
        <v>38077</v>
      </c>
      <c r="H252" s="1" t="s">
        <v>19919</v>
      </c>
      <c r="I252" s="1" t="s">
        <v>19527</v>
      </c>
      <c r="J252" s="1" t="s">
        <v>19920</v>
      </c>
      <c r="K252" s="275">
        <v>37889</v>
      </c>
      <c r="L252" s="1" t="s">
        <v>19519</v>
      </c>
      <c r="M252" s="1" t="s">
        <v>24</v>
      </c>
    </row>
    <row r="253" spans="1:13" ht="15">
      <c r="A253" s="1" t="s">
        <v>7725</v>
      </c>
      <c r="B253" s="1" t="s">
        <v>19726</v>
      </c>
      <c r="C253" s="8">
        <v>247</v>
      </c>
      <c r="D253" s="1" t="s">
        <v>7411</v>
      </c>
      <c r="E253" s="1" t="s">
        <v>221</v>
      </c>
      <c r="F253" s="1" t="s">
        <v>25</v>
      </c>
      <c r="G253" s="275">
        <v>38078</v>
      </c>
      <c r="H253" s="1" t="s">
        <v>19921</v>
      </c>
      <c r="I253" s="1" t="s">
        <v>19527</v>
      </c>
      <c r="J253" s="1" t="s">
        <v>19922</v>
      </c>
      <c r="K253" s="275">
        <v>37991</v>
      </c>
      <c r="L253" s="1" t="s">
        <v>19519</v>
      </c>
      <c r="M253" s="1" t="s">
        <v>24</v>
      </c>
    </row>
    <row r="254" spans="1:13" ht="15">
      <c r="A254" s="1" t="s">
        <v>7728</v>
      </c>
      <c r="B254" s="1" t="s">
        <v>19737</v>
      </c>
      <c r="C254" s="8">
        <v>248</v>
      </c>
      <c r="D254" s="1" t="s">
        <v>7411</v>
      </c>
      <c r="E254" s="1" t="s">
        <v>221</v>
      </c>
      <c r="F254" s="1" t="s">
        <v>25</v>
      </c>
      <c r="G254" s="275">
        <v>38092</v>
      </c>
      <c r="H254" s="1" t="s">
        <v>19923</v>
      </c>
      <c r="I254" s="1" t="s">
        <v>19527</v>
      </c>
      <c r="J254" s="1" t="s">
        <v>19924</v>
      </c>
      <c r="K254" s="275">
        <v>38008</v>
      </c>
      <c r="L254" s="1" t="s">
        <v>19519</v>
      </c>
      <c r="M254" s="1" t="s">
        <v>24</v>
      </c>
    </row>
    <row r="255" spans="1:13" ht="15">
      <c r="A255" s="1" t="s">
        <v>7736</v>
      </c>
      <c r="B255" s="1" t="s">
        <v>19925</v>
      </c>
      <c r="C255" s="8">
        <v>249</v>
      </c>
      <c r="D255" s="1" t="s">
        <v>7411</v>
      </c>
      <c r="E255" s="1" t="s">
        <v>221</v>
      </c>
      <c r="F255" s="1" t="s">
        <v>24</v>
      </c>
      <c r="G255" s="275">
        <v>38107</v>
      </c>
      <c r="H255" s="1" t="s">
        <v>19926</v>
      </c>
      <c r="I255" s="1" t="s">
        <v>19527</v>
      </c>
      <c r="J255" s="1" t="s">
        <v>708</v>
      </c>
      <c r="K255" s="275">
        <v>37939</v>
      </c>
      <c r="L255" s="1" t="s">
        <v>19519</v>
      </c>
      <c r="M255" s="1" t="s">
        <v>24</v>
      </c>
    </row>
    <row r="256" spans="1:13" ht="15">
      <c r="A256" s="1" t="s">
        <v>7731</v>
      </c>
      <c r="B256" s="1" t="s">
        <v>19784</v>
      </c>
      <c r="C256" s="8">
        <v>250</v>
      </c>
      <c r="D256" s="1" t="s">
        <v>7411</v>
      </c>
      <c r="E256" s="1" t="s">
        <v>221</v>
      </c>
      <c r="F256" s="1" t="s">
        <v>25</v>
      </c>
      <c r="G256" s="275">
        <v>38104</v>
      </c>
      <c r="H256" s="1" t="s">
        <v>19927</v>
      </c>
      <c r="I256" s="1" t="s">
        <v>19527</v>
      </c>
      <c r="J256" s="1" t="s">
        <v>19928</v>
      </c>
      <c r="K256" s="275">
        <v>38089</v>
      </c>
      <c r="L256" s="1" t="s">
        <v>19519</v>
      </c>
      <c r="M256" s="1" t="s">
        <v>24</v>
      </c>
    </row>
    <row r="257" spans="1:13" ht="15">
      <c r="A257" s="1" t="s">
        <v>7739</v>
      </c>
      <c r="B257" s="1" t="s">
        <v>19908</v>
      </c>
      <c r="C257" s="8">
        <v>251</v>
      </c>
      <c r="D257" s="1" t="s">
        <v>7411</v>
      </c>
      <c r="E257" s="1" t="s">
        <v>221</v>
      </c>
      <c r="F257" s="1" t="s">
        <v>25</v>
      </c>
      <c r="G257" s="275">
        <v>38141</v>
      </c>
      <c r="H257" s="1" t="s">
        <v>19929</v>
      </c>
      <c r="I257" s="1" t="s">
        <v>19527</v>
      </c>
      <c r="J257" s="1" t="s">
        <v>19930</v>
      </c>
      <c r="K257" s="275">
        <v>38047</v>
      </c>
      <c r="L257" s="1" t="s">
        <v>19519</v>
      </c>
      <c r="M257" s="1" t="s">
        <v>24</v>
      </c>
    </row>
    <row r="258" spans="1:13" ht="15">
      <c r="A258" s="1" t="s">
        <v>7742</v>
      </c>
      <c r="B258" s="1" t="s">
        <v>19740</v>
      </c>
      <c r="C258" s="8">
        <v>252</v>
      </c>
      <c r="D258" s="1" t="s">
        <v>7411</v>
      </c>
      <c r="E258" s="1" t="s">
        <v>221</v>
      </c>
      <c r="F258" s="1" t="s">
        <v>25</v>
      </c>
      <c r="G258" s="275">
        <v>38210</v>
      </c>
      <c r="H258" s="1" t="s">
        <v>19931</v>
      </c>
      <c r="I258" s="1" t="s">
        <v>19527</v>
      </c>
      <c r="J258" s="1" t="s">
        <v>19932</v>
      </c>
      <c r="K258" s="275">
        <v>38160</v>
      </c>
      <c r="L258" s="1" t="s">
        <v>19519</v>
      </c>
      <c r="M258" s="1" t="s">
        <v>24</v>
      </c>
    </row>
    <row r="259" spans="1:13" ht="15">
      <c r="A259" s="1" t="s">
        <v>7745</v>
      </c>
      <c r="B259" s="1" t="s">
        <v>19847</v>
      </c>
      <c r="C259" s="8">
        <v>253</v>
      </c>
      <c r="D259" s="1" t="s">
        <v>7411</v>
      </c>
      <c r="E259" s="1" t="s">
        <v>221</v>
      </c>
      <c r="F259" s="1" t="s">
        <v>25</v>
      </c>
      <c r="G259" s="275">
        <v>38230</v>
      </c>
      <c r="H259" s="1" t="s">
        <v>19933</v>
      </c>
      <c r="I259" s="1" t="s">
        <v>19527</v>
      </c>
      <c r="J259" s="1" t="s">
        <v>19934</v>
      </c>
      <c r="K259" s="275">
        <v>38148</v>
      </c>
      <c r="L259" s="1" t="s">
        <v>19519</v>
      </c>
      <c r="M259" s="1" t="s">
        <v>24</v>
      </c>
    </row>
    <row r="260" spans="1:13" ht="15">
      <c r="A260" s="1" t="s">
        <v>7748</v>
      </c>
      <c r="B260" s="1" t="s">
        <v>19715</v>
      </c>
      <c r="C260" s="8">
        <v>254</v>
      </c>
      <c r="D260" s="1" t="s">
        <v>7411</v>
      </c>
      <c r="E260" s="1" t="s">
        <v>221</v>
      </c>
      <c r="F260" s="1" t="s">
        <v>25</v>
      </c>
      <c r="G260" s="275">
        <v>38278</v>
      </c>
      <c r="H260" s="1" t="s">
        <v>19935</v>
      </c>
      <c r="I260" s="1" t="s">
        <v>19527</v>
      </c>
      <c r="J260" s="1" t="s">
        <v>19936</v>
      </c>
      <c r="K260" s="275">
        <v>38152</v>
      </c>
      <c r="L260" s="1" t="s">
        <v>19519</v>
      </c>
      <c r="M260" s="1" t="s">
        <v>24</v>
      </c>
    </row>
    <row r="261" spans="1:13" ht="15">
      <c r="A261" s="1" t="s">
        <v>7751</v>
      </c>
      <c r="B261" s="1" t="s">
        <v>19761</v>
      </c>
      <c r="C261" s="8">
        <v>255</v>
      </c>
      <c r="D261" s="1" t="s">
        <v>7411</v>
      </c>
      <c r="E261" s="1" t="s">
        <v>221</v>
      </c>
      <c r="F261" s="1" t="s">
        <v>25</v>
      </c>
      <c r="G261" s="275">
        <v>38279</v>
      </c>
      <c r="H261" s="1" t="s">
        <v>19937</v>
      </c>
      <c r="I261" s="1" t="s">
        <v>19527</v>
      </c>
      <c r="J261" s="1" t="s">
        <v>19938</v>
      </c>
      <c r="K261" s="275">
        <v>38238</v>
      </c>
      <c r="L261" s="1" t="s">
        <v>19519</v>
      </c>
      <c r="M261" s="1" t="s">
        <v>24</v>
      </c>
    </row>
    <row r="262" spans="1:13" ht="15">
      <c r="A262" s="1" t="s">
        <v>7754</v>
      </c>
      <c r="B262" s="1" t="s">
        <v>19761</v>
      </c>
      <c r="C262" s="8">
        <v>256</v>
      </c>
      <c r="D262" s="1" t="s">
        <v>7411</v>
      </c>
      <c r="E262" s="1" t="s">
        <v>221</v>
      </c>
      <c r="F262" s="1" t="s">
        <v>25</v>
      </c>
      <c r="G262" s="275">
        <v>38279</v>
      </c>
      <c r="H262" s="1" t="s">
        <v>19939</v>
      </c>
      <c r="I262" s="1" t="s">
        <v>19527</v>
      </c>
      <c r="J262" s="1" t="s">
        <v>19940</v>
      </c>
      <c r="K262" s="275">
        <v>38279</v>
      </c>
      <c r="L262" s="1" t="s">
        <v>19519</v>
      </c>
      <c r="M262" s="1" t="s">
        <v>24</v>
      </c>
    </row>
    <row r="263" spans="1:13" ht="15">
      <c r="A263" s="1" t="s">
        <v>7757</v>
      </c>
      <c r="B263" s="1" t="s">
        <v>19761</v>
      </c>
      <c r="C263" s="8">
        <v>257</v>
      </c>
      <c r="D263" s="1" t="s">
        <v>7411</v>
      </c>
      <c r="E263" s="1" t="s">
        <v>221</v>
      </c>
      <c r="F263" s="1" t="s">
        <v>25</v>
      </c>
      <c r="G263" s="275">
        <v>38279</v>
      </c>
      <c r="H263" s="1" t="s">
        <v>19941</v>
      </c>
      <c r="I263" s="1" t="s">
        <v>19527</v>
      </c>
      <c r="J263" s="1" t="s">
        <v>19942</v>
      </c>
      <c r="K263" s="275">
        <v>38279</v>
      </c>
      <c r="L263" s="1" t="s">
        <v>19519</v>
      </c>
      <c r="M263" s="1" t="s">
        <v>24</v>
      </c>
    </row>
    <row r="264" spans="1:13" ht="15">
      <c r="A264" s="1" t="s">
        <v>7760</v>
      </c>
      <c r="B264" s="1" t="s">
        <v>19761</v>
      </c>
      <c r="C264" s="8">
        <v>258</v>
      </c>
      <c r="D264" s="1" t="s">
        <v>7411</v>
      </c>
      <c r="E264" s="1" t="s">
        <v>221</v>
      </c>
      <c r="F264" s="1" t="s">
        <v>25</v>
      </c>
      <c r="G264" s="275">
        <v>38279</v>
      </c>
      <c r="H264" s="1" t="s">
        <v>19943</v>
      </c>
      <c r="I264" s="1" t="s">
        <v>19527</v>
      </c>
      <c r="J264" s="1" t="s">
        <v>19944</v>
      </c>
      <c r="K264" s="275">
        <v>38279</v>
      </c>
      <c r="L264" s="1" t="s">
        <v>19519</v>
      </c>
      <c r="M264" s="1" t="s">
        <v>24</v>
      </c>
    </row>
    <row r="265" spans="1:13" ht="15">
      <c r="A265" s="1" t="s">
        <v>7763</v>
      </c>
      <c r="B265" s="1" t="s">
        <v>19726</v>
      </c>
      <c r="C265" s="8">
        <v>259</v>
      </c>
      <c r="D265" s="1" t="s">
        <v>7411</v>
      </c>
      <c r="E265" s="1" t="s">
        <v>221</v>
      </c>
      <c r="F265" s="1" t="s">
        <v>25</v>
      </c>
      <c r="G265" s="275">
        <v>38308</v>
      </c>
      <c r="H265" s="1" t="s">
        <v>19945</v>
      </c>
      <c r="I265" s="1" t="s">
        <v>19527</v>
      </c>
      <c r="J265" s="1" t="s">
        <v>19946</v>
      </c>
      <c r="K265" s="275">
        <v>38254</v>
      </c>
      <c r="L265" s="1" t="s">
        <v>19519</v>
      </c>
      <c r="M265" s="1" t="s">
        <v>24</v>
      </c>
    </row>
    <row r="266" spans="1:13" ht="15">
      <c r="A266" s="1" t="s">
        <v>7766</v>
      </c>
      <c r="B266" s="1" t="s">
        <v>19784</v>
      </c>
      <c r="C266" s="8">
        <v>260</v>
      </c>
      <c r="D266" s="1" t="s">
        <v>7411</v>
      </c>
      <c r="E266" s="1" t="s">
        <v>221</v>
      </c>
      <c r="F266" s="1" t="s">
        <v>25</v>
      </c>
      <c r="G266" s="275">
        <v>38372</v>
      </c>
      <c r="H266" s="1" t="s">
        <v>19947</v>
      </c>
      <c r="I266" s="1" t="s">
        <v>19527</v>
      </c>
      <c r="J266" s="1" t="s">
        <v>19948</v>
      </c>
      <c r="K266" s="275">
        <v>38369</v>
      </c>
      <c r="L266" s="1" t="s">
        <v>19519</v>
      </c>
      <c r="M266" s="1" t="s">
        <v>24</v>
      </c>
    </row>
    <row r="267" spans="1:13" ht="15">
      <c r="A267" s="1" t="s">
        <v>7769</v>
      </c>
      <c r="B267" s="1" t="s">
        <v>19740</v>
      </c>
      <c r="C267" s="8">
        <v>261</v>
      </c>
      <c r="D267" s="1" t="s">
        <v>7411</v>
      </c>
      <c r="E267" s="1" t="s">
        <v>221</v>
      </c>
      <c r="F267" s="1" t="s">
        <v>25</v>
      </c>
      <c r="G267" s="275">
        <v>38404</v>
      </c>
      <c r="H267" s="1" t="s">
        <v>19949</v>
      </c>
      <c r="I267" s="1" t="s">
        <v>19527</v>
      </c>
      <c r="J267" s="1" t="s">
        <v>19950</v>
      </c>
      <c r="K267" s="275">
        <v>38316</v>
      </c>
      <c r="L267" s="1" t="s">
        <v>19787</v>
      </c>
      <c r="M267" s="1" t="s">
        <v>24</v>
      </c>
    </row>
    <row r="268" spans="1:13" ht="15">
      <c r="A268" s="1" t="s">
        <v>7822</v>
      </c>
      <c r="B268" s="1" t="s">
        <v>19740</v>
      </c>
      <c r="C268" s="8">
        <v>262</v>
      </c>
      <c r="D268" s="1" t="s">
        <v>7411</v>
      </c>
      <c r="E268" s="1" t="s">
        <v>221</v>
      </c>
      <c r="F268" s="1" t="s">
        <v>25</v>
      </c>
      <c r="G268" s="275">
        <v>38720</v>
      </c>
      <c r="H268" s="1" t="s">
        <v>19949</v>
      </c>
      <c r="I268" s="1" t="s">
        <v>3303</v>
      </c>
      <c r="J268" s="1" t="s">
        <v>19951</v>
      </c>
      <c r="K268" s="275">
        <v>38580</v>
      </c>
      <c r="L268" s="1" t="s">
        <v>19787</v>
      </c>
      <c r="M268" s="1" t="s">
        <v>24</v>
      </c>
    </row>
    <row r="269" spans="1:13" ht="15">
      <c r="A269" s="1" t="s">
        <v>7772</v>
      </c>
      <c r="B269" s="1" t="s">
        <v>19740</v>
      </c>
      <c r="C269" s="8">
        <v>263</v>
      </c>
      <c r="D269" s="1" t="s">
        <v>7411</v>
      </c>
      <c r="E269" s="1" t="s">
        <v>221</v>
      </c>
      <c r="F269" s="1" t="s">
        <v>25</v>
      </c>
      <c r="G269" s="275">
        <v>38404</v>
      </c>
      <c r="H269" s="1" t="s">
        <v>19952</v>
      </c>
      <c r="I269" s="1" t="s">
        <v>19527</v>
      </c>
      <c r="J269" s="1" t="s">
        <v>19953</v>
      </c>
      <c r="K269" s="275">
        <v>38316</v>
      </c>
      <c r="L269" s="1" t="s">
        <v>19519</v>
      </c>
      <c r="M269" s="1" t="s">
        <v>24</v>
      </c>
    </row>
    <row r="270" spans="1:13" ht="15">
      <c r="A270" s="1" t="s">
        <v>7775</v>
      </c>
      <c r="B270" s="1" t="s">
        <v>19847</v>
      </c>
      <c r="C270" s="8">
        <v>264</v>
      </c>
      <c r="D270" s="1" t="s">
        <v>7411</v>
      </c>
      <c r="E270" s="1" t="s">
        <v>221</v>
      </c>
      <c r="F270" s="1" t="s">
        <v>25</v>
      </c>
      <c r="G270" s="275">
        <v>38408</v>
      </c>
      <c r="H270" s="1" t="s">
        <v>19954</v>
      </c>
      <c r="I270" s="1" t="s">
        <v>19527</v>
      </c>
      <c r="J270" s="1" t="s">
        <v>19955</v>
      </c>
      <c r="K270" s="275">
        <v>38414</v>
      </c>
      <c r="L270" s="1" t="s">
        <v>19519</v>
      </c>
      <c r="M270" s="1" t="s">
        <v>24</v>
      </c>
    </row>
    <row r="271" spans="1:13" ht="15">
      <c r="A271" s="1" t="s">
        <v>7778</v>
      </c>
      <c r="B271" s="1" t="s">
        <v>19734</v>
      </c>
      <c r="C271" s="8">
        <v>265</v>
      </c>
      <c r="D271" s="1" t="s">
        <v>7411</v>
      </c>
      <c r="E271" s="1" t="s">
        <v>221</v>
      </c>
      <c r="F271" s="1" t="s">
        <v>25</v>
      </c>
      <c r="G271" s="275">
        <v>38478</v>
      </c>
      <c r="H271" s="1" t="s">
        <v>19956</v>
      </c>
      <c r="I271" s="1" t="s">
        <v>19527</v>
      </c>
      <c r="J271" s="1" t="s">
        <v>19957</v>
      </c>
      <c r="K271" s="275">
        <v>38421</v>
      </c>
      <c r="L271" s="1" t="s">
        <v>19519</v>
      </c>
      <c r="M271" s="1" t="s">
        <v>24</v>
      </c>
    </row>
    <row r="272" spans="1:13" ht="15">
      <c r="A272" s="1" t="s">
        <v>7781</v>
      </c>
      <c r="B272" s="1" t="s">
        <v>19895</v>
      </c>
      <c r="C272" s="8">
        <v>266</v>
      </c>
      <c r="D272" s="1" t="s">
        <v>7411</v>
      </c>
      <c r="E272" s="1" t="s">
        <v>221</v>
      </c>
      <c r="F272" s="1" t="s">
        <v>25</v>
      </c>
      <c r="G272" s="275">
        <v>38484</v>
      </c>
      <c r="H272" s="1" t="s">
        <v>19958</v>
      </c>
      <c r="I272" s="1" t="s">
        <v>19527</v>
      </c>
      <c r="J272" s="1" t="s">
        <v>19959</v>
      </c>
      <c r="K272" s="275">
        <v>38372</v>
      </c>
      <c r="L272" s="1" t="s">
        <v>19519</v>
      </c>
      <c r="M272" s="1" t="s">
        <v>24</v>
      </c>
    </row>
    <row r="273" spans="1:13" ht="15">
      <c r="A273" s="1" t="s">
        <v>7784</v>
      </c>
      <c r="B273" s="1" t="s">
        <v>19777</v>
      </c>
      <c r="C273" s="8">
        <v>267</v>
      </c>
      <c r="D273" s="1" t="s">
        <v>7411</v>
      </c>
      <c r="E273" s="1" t="s">
        <v>221</v>
      </c>
      <c r="F273" s="1" t="s">
        <v>25</v>
      </c>
      <c r="G273" s="275">
        <v>38561</v>
      </c>
      <c r="H273" s="1" t="s">
        <v>19960</v>
      </c>
      <c r="I273" s="1" t="s">
        <v>19527</v>
      </c>
      <c r="J273" s="1" t="s">
        <v>19961</v>
      </c>
      <c r="K273" s="275">
        <v>38415</v>
      </c>
      <c r="L273" s="1" t="s">
        <v>19519</v>
      </c>
      <c r="M273" s="1" t="s">
        <v>24</v>
      </c>
    </row>
    <row r="274" spans="1:13" ht="15">
      <c r="A274" s="1" t="s">
        <v>7790</v>
      </c>
      <c r="B274" s="1" t="s">
        <v>19777</v>
      </c>
      <c r="C274" s="8">
        <v>268</v>
      </c>
      <c r="D274" s="1" t="s">
        <v>7411</v>
      </c>
      <c r="E274" s="1" t="s">
        <v>221</v>
      </c>
      <c r="F274" s="1" t="s">
        <v>25</v>
      </c>
      <c r="G274" s="275">
        <v>38579</v>
      </c>
      <c r="H274" s="1" t="s">
        <v>19962</v>
      </c>
      <c r="I274" s="1" t="s">
        <v>19527</v>
      </c>
      <c r="J274" s="1" t="s">
        <v>19963</v>
      </c>
      <c r="K274" s="275">
        <v>38415</v>
      </c>
      <c r="L274" s="1" t="s">
        <v>19519</v>
      </c>
      <c r="M274" s="1" t="s">
        <v>24</v>
      </c>
    </row>
    <row r="275" spans="1:13" ht="15">
      <c r="A275" s="1" t="s">
        <v>7787</v>
      </c>
      <c r="B275" s="1" t="s">
        <v>19777</v>
      </c>
      <c r="C275" s="8">
        <v>269</v>
      </c>
      <c r="D275" s="1" t="s">
        <v>7411</v>
      </c>
      <c r="E275" s="1" t="s">
        <v>221</v>
      </c>
      <c r="F275" s="1" t="s">
        <v>25</v>
      </c>
      <c r="G275" s="275">
        <v>38579</v>
      </c>
      <c r="H275" s="1" t="s">
        <v>19964</v>
      </c>
      <c r="I275" s="1" t="s">
        <v>19527</v>
      </c>
      <c r="J275" s="1" t="s">
        <v>19965</v>
      </c>
      <c r="K275" s="275">
        <v>38415</v>
      </c>
      <c r="L275" s="1" t="s">
        <v>19519</v>
      </c>
      <c r="M275" s="1" t="s">
        <v>24</v>
      </c>
    </row>
    <row r="276" spans="1:13" ht="15">
      <c r="A276" s="1" t="s">
        <v>7793</v>
      </c>
      <c r="B276" s="1" t="s">
        <v>19847</v>
      </c>
      <c r="C276" s="8">
        <v>270</v>
      </c>
      <c r="D276" s="1" t="s">
        <v>7411</v>
      </c>
      <c r="E276" s="1" t="s">
        <v>221</v>
      </c>
      <c r="F276" s="1" t="s">
        <v>25</v>
      </c>
      <c r="G276" s="275">
        <v>38617</v>
      </c>
      <c r="H276" s="1" t="s">
        <v>19966</v>
      </c>
      <c r="I276" s="1" t="s">
        <v>19527</v>
      </c>
      <c r="J276" s="1" t="s">
        <v>19967</v>
      </c>
      <c r="K276" s="275">
        <v>38488</v>
      </c>
      <c r="L276" s="1" t="s">
        <v>19787</v>
      </c>
      <c r="M276" s="1" t="s">
        <v>24</v>
      </c>
    </row>
    <row r="277" spans="1:13" ht="15">
      <c r="A277" s="1" t="s">
        <v>7796</v>
      </c>
      <c r="B277" s="1" t="s">
        <v>19726</v>
      </c>
      <c r="C277" s="8">
        <v>271</v>
      </c>
      <c r="D277" s="1" t="s">
        <v>7411</v>
      </c>
      <c r="E277" s="1" t="s">
        <v>221</v>
      </c>
      <c r="F277" s="1" t="s">
        <v>25</v>
      </c>
      <c r="G277" s="275">
        <v>38622</v>
      </c>
      <c r="H277" s="1" t="s">
        <v>19968</v>
      </c>
      <c r="I277" s="1" t="s">
        <v>19527</v>
      </c>
      <c r="J277" s="1" t="s">
        <v>19969</v>
      </c>
      <c r="K277" s="275">
        <v>38554</v>
      </c>
      <c r="L277" s="1" t="s">
        <v>19519</v>
      </c>
      <c r="M277" s="1" t="s">
        <v>24</v>
      </c>
    </row>
    <row r="278" spans="1:13" ht="15">
      <c r="A278" s="1" t="s">
        <v>7446</v>
      </c>
      <c r="B278" s="1" t="s">
        <v>19726</v>
      </c>
      <c r="C278" s="8">
        <v>272</v>
      </c>
      <c r="D278" s="1" t="s">
        <v>7411</v>
      </c>
      <c r="E278" s="1" t="s">
        <v>221</v>
      </c>
      <c r="F278" s="1" t="s">
        <v>25</v>
      </c>
      <c r="G278" s="275">
        <v>38628</v>
      </c>
      <c r="H278" s="1" t="s">
        <v>19970</v>
      </c>
      <c r="I278" s="1" t="s">
        <v>19527</v>
      </c>
      <c r="J278" s="1" t="s">
        <v>19971</v>
      </c>
      <c r="K278" s="275">
        <v>38558</v>
      </c>
      <c r="L278" s="1" t="s">
        <v>19519</v>
      </c>
      <c r="M278" s="1" t="s">
        <v>24</v>
      </c>
    </row>
    <row r="279" spans="1:13" ht="15">
      <c r="A279" s="1" t="s">
        <v>7799</v>
      </c>
      <c r="B279" s="1" t="s">
        <v>19720</v>
      </c>
      <c r="C279" s="8">
        <v>273</v>
      </c>
      <c r="D279" s="1" t="s">
        <v>7411</v>
      </c>
      <c r="E279" s="1" t="s">
        <v>221</v>
      </c>
      <c r="F279" s="1" t="s">
        <v>25</v>
      </c>
      <c r="G279" s="275">
        <v>38642</v>
      </c>
      <c r="H279" s="1" t="s">
        <v>19972</v>
      </c>
      <c r="I279" s="1" t="s">
        <v>19527</v>
      </c>
      <c r="J279" s="1" t="s">
        <v>19973</v>
      </c>
      <c r="K279" s="275">
        <v>38497</v>
      </c>
      <c r="L279" s="1" t="s">
        <v>19519</v>
      </c>
      <c r="M279" s="1" t="s">
        <v>24</v>
      </c>
    </row>
    <row r="280" spans="1:13" ht="15">
      <c r="A280" s="1" t="s">
        <v>7323</v>
      </c>
      <c r="B280" s="1" t="s">
        <v>19974</v>
      </c>
      <c r="C280" s="8">
        <v>274</v>
      </c>
      <c r="D280" s="1" t="s">
        <v>19794</v>
      </c>
      <c r="E280" s="1" t="s">
        <v>221</v>
      </c>
      <c r="F280" s="1" t="s">
        <v>25</v>
      </c>
      <c r="G280" s="275">
        <v>38644</v>
      </c>
      <c r="H280" s="1" t="s">
        <v>19975</v>
      </c>
      <c r="I280" s="1" t="s">
        <v>19527</v>
      </c>
      <c r="J280" s="1" t="s">
        <v>87</v>
      </c>
      <c r="K280" s="275">
        <v>38589</v>
      </c>
      <c r="L280" s="1" t="s">
        <v>19519</v>
      </c>
      <c r="M280" s="1" t="s">
        <v>24</v>
      </c>
    </row>
    <row r="281" spans="1:13" ht="15">
      <c r="A281" s="1" t="s">
        <v>7802</v>
      </c>
      <c r="B281" s="1" t="s">
        <v>19734</v>
      </c>
      <c r="C281" s="8">
        <v>275</v>
      </c>
      <c r="D281" s="1" t="s">
        <v>7411</v>
      </c>
      <c r="E281" s="1" t="s">
        <v>221</v>
      </c>
      <c r="F281" s="1" t="s">
        <v>25</v>
      </c>
      <c r="G281" s="275">
        <v>38653</v>
      </c>
      <c r="H281" s="1" t="s">
        <v>19976</v>
      </c>
      <c r="I281" s="1" t="s">
        <v>19527</v>
      </c>
      <c r="J281" s="1" t="s">
        <v>19977</v>
      </c>
      <c r="K281" s="275">
        <v>38558</v>
      </c>
      <c r="L281" s="1" t="s">
        <v>19519</v>
      </c>
      <c r="M281" s="1" t="s">
        <v>24</v>
      </c>
    </row>
    <row r="282" spans="1:13" ht="15">
      <c r="A282" s="1" t="s">
        <v>7805</v>
      </c>
      <c r="B282" s="1" t="s">
        <v>19715</v>
      </c>
      <c r="C282" s="8">
        <v>276</v>
      </c>
      <c r="D282" s="1" t="s">
        <v>7411</v>
      </c>
      <c r="E282" s="1" t="s">
        <v>221</v>
      </c>
      <c r="F282" s="1" t="s">
        <v>25</v>
      </c>
      <c r="G282" s="275">
        <v>38663</v>
      </c>
      <c r="H282" s="1" t="s">
        <v>19978</v>
      </c>
      <c r="I282" s="1" t="s">
        <v>19527</v>
      </c>
      <c r="J282" s="1" t="s">
        <v>19979</v>
      </c>
      <c r="K282" s="275">
        <v>38649</v>
      </c>
      <c r="L282" s="1" t="s">
        <v>19519</v>
      </c>
      <c r="M282" s="1" t="s">
        <v>24</v>
      </c>
    </row>
    <row r="283" spans="1:13" ht="15">
      <c r="A283" s="1" t="s">
        <v>7810</v>
      </c>
      <c r="B283" s="1" t="s">
        <v>19980</v>
      </c>
      <c r="C283" s="8">
        <v>277</v>
      </c>
      <c r="D283" s="1" t="s">
        <v>7411</v>
      </c>
      <c r="E283" s="1" t="s">
        <v>221</v>
      </c>
      <c r="F283" s="1" t="s">
        <v>25</v>
      </c>
      <c r="G283" s="275">
        <v>38693</v>
      </c>
      <c r="H283" s="1" t="s">
        <v>19981</v>
      </c>
      <c r="I283" s="1" t="s">
        <v>19527</v>
      </c>
      <c r="J283" s="1" t="s">
        <v>19982</v>
      </c>
      <c r="K283" s="275">
        <v>38617</v>
      </c>
      <c r="L283" s="1" t="s">
        <v>19519</v>
      </c>
      <c r="M283" s="1" t="s">
        <v>24</v>
      </c>
    </row>
    <row r="284" spans="1:13" ht="15">
      <c r="A284" s="1" t="s">
        <v>7813</v>
      </c>
      <c r="B284" s="1" t="s">
        <v>19813</v>
      </c>
      <c r="C284" s="8">
        <v>278</v>
      </c>
      <c r="D284" s="1" t="s">
        <v>7411</v>
      </c>
      <c r="E284" s="1" t="s">
        <v>221</v>
      </c>
      <c r="F284" s="1" t="s">
        <v>25</v>
      </c>
      <c r="G284" s="275">
        <v>38700</v>
      </c>
      <c r="H284" s="1" t="s">
        <v>19983</v>
      </c>
      <c r="I284" s="1" t="s">
        <v>19527</v>
      </c>
      <c r="J284" s="1" t="s">
        <v>19984</v>
      </c>
      <c r="K284" s="275">
        <v>38671</v>
      </c>
      <c r="L284" s="1" t="s">
        <v>19519</v>
      </c>
      <c r="M284" s="1" t="s">
        <v>24</v>
      </c>
    </row>
    <row r="285" spans="1:13" ht="15">
      <c r="A285" s="1" t="s">
        <v>7816</v>
      </c>
      <c r="B285" s="1" t="s">
        <v>19895</v>
      </c>
      <c r="C285" s="8">
        <v>279</v>
      </c>
      <c r="D285" s="1" t="s">
        <v>7411</v>
      </c>
      <c r="E285" s="1" t="s">
        <v>221</v>
      </c>
      <c r="F285" s="1" t="s">
        <v>25</v>
      </c>
      <c r="G285" s="275">
        <v>38705</v>
      </c>
      <c r="H285" s="1" t="s">
        <v>19985</v>
      </c>
      <c r="I285" s="1" t="s">
        <v>19527</v>
      </c>
      <c r="J285" s="1" t="s">
        <v>19986</v>
      </c>
      <c r="K285" s="275">
        <v>38677</v>
      </c>
      <c r="L285" s="1" t="s">
        <v>19519</v>
      </c>
      <c r="M285" s="1" t="s">
        <v>24</v>
      </c>
    </row>
    <row r="286" spans="1:13" ht="15">
      <c r="A286" s="1" t="s">
        <v>7819</v>
      </c>
      <c r="B286" s="1" t="s">
        <v>19784</v>
      </c>
      <c r="C286" s="8">
        <v>280</v>
      </c>
      <c r="D286" s="1" t="s">
        <v>7411</v>
      </c>
      <c r="E286" s="1" t="s">
        <v>221</v>
      </c>
      <c r="F286" s="1" t="s">
        <v>25</v>
      </c>
      <c r="G286" s="275">
        <v>38708</v>
      </c>
      <c r="H286" s="1" t="s">
        <v>19987</v>
      </c>
      <c r="I286" s="1" t="s">
        <v>19527</v>
      </c>
      <c r="J286" s="1" t="s">
        <v>19988</v>
      </c>
      <c r="K286" s="275">
        <v>38657</v>
      </c>
      <c r="L286" s="1" t="s">
        <v>19787</v>
      </c>
      <c r="M286" s="1" t="s">
        <v>24</v>
      </c>
    </row>
    <row r="287" spans="1:13" ht="15">
      <c r="A287" s="1" t="s">
        <v>7825</v>
      </c>
      <c r="B287" s="1" t="s">
        <v>19847</v>
      </c>
      <c r="C287" s="8">
        <v>281</v>
      </c>
      <c r="D287" s="1" t="s">
        <v>7411</v>
      </c>
      <c r="E287" s="1" t="s">
        <v>221</v>
      </c>
      <c r="F287" s="1" t="s">
        <v>25</v>
      </c>
      <c r="G287" s="275">
        <v>38726</v>
      </c>
      <c r="H287" s="1" t="s">
        <v>19989</v>
      </c>
      <c r="I287" s="1" t="s">
        <v>19527</v>
      </c>
      <c r="J287" s="1" t="s">
        <v>19990</v>
      </c>
      <c r="K287" s="275">
        <v>38635</v>
      </c>
      <c r="L287" s="1" t="s">
        <v>19519</v>
      </c>
      <c r="M287" s="1" t="s">
        <v>24</v>
      </c>
    </row>
    <row r="288" spans="1:13" ht="15">
      <c r="A288" s="1" t="s">
        <v>7828</v>
      </c>
      <c r="B288" s="1" t="s">
        <v>19761</v>
      </c>
      <c r="C288" s="8">
        <v>282</v>
      </c>
      <c r="D288" s="1" t="s">
        <v>7411</v>
      </c>
      <c r="E288" s="1" t="s">
        <v>221</v>
      </c>
      <c r="F288" s="1" t="s">
        <v>25</v>
      </c>
      <c r="G288" s="275">
        <v>38726</v>
      </c>
      <c r="H288" s="1" t="s">
        <v>19991</v>
      </c>
      <c r="I288" s="1" t="s">
        <v>19527</v>
      </c>
      <c r="J288" s="1" t="s">
        <v>19992</v>
      </c>
      <c r="K288" s="275">
        <v>38700</v>
      </c>
      <c r="L288" s="1" t="s">
        <v>19519</v>
      </c>
      <c r="M288" s="1" t="s">
        <v>24</v>
      </c>
    </row>
    <row r="289" spans="1:13" ht="15">
      <c r="A289" s="1" t="s">
        <v>7831</v>
      </c>
      <c r="B289" s="1" t="s">
        <v>19777</v>
      </c>
      <c r="C289" s="8">
        <v>283</v>
      </c>
      <c r="D289" s="1" t="s">
        <v>7411</v>
      </c>
      <c r="E289" s="1" t="s">
        <v>221</v>
      </c>
      <c r="F289" s="1" t="s">
        <v>25</v>
      </c>
      <c r="G289" s="275">
        <v>38729</v>
      </c>
      <c r="H289" s="1" t="s">
        <v>19993</v>
      </c>
      <c r="I289" s="1" t="s">
        <v>19527</v>
      </c>
      <c r="J289" s="1" t="s">
        <v>19994</v>
      </c>
      <c r="K289" s="275">
        <v>38415</v>
      </c>
      <c r="L289" s="1" t="s">
        <v>19519</v>
      </c>
      <c r="M289" s="1" t="s">
        <v>24</v>
      </c>
    </row>
    <row r="290" spans="1:13" ht="15">
      <c r="A290" s="1" t="s">
        <v>7834</v>
      </c>
      <c r="B290" s="1" t="s">
        <v>19808</v>
      </c>
      <c r="C290" s="8">
        <v>284</v>
      </c>
      <c r="D290" s="1" t="s">
        <v>7411</v>
      </c>
      <c r="E290" s="1" t="s">
        <v>221</v>
      </c>
      <c r="F290" s="1" t="s">
        <v>25</v>
      </c>
      <c r="G290" s="275">
        <v>38762</v>
      </c>
      <c r="H290" s="1" t="s">
        <v>19995</v>
      </c>
      <c r="I290" s="1" t="s">
        <v>19527</v>
      </c>
      <c r="J290" s="1" t="s">
        <v>19996</v>
      </c>
      <c r="K290" s="275">
        <v>38692</v>
      </c>
      <c r="L290" s="1" t="s">
        <v>19519</v>
      </c>
      <c r="M290" s="1" t="s">
        <v>24</v>
      </c>
    </row>
    <row r="291" spans="1:13" ht="15">
      <c r="A291" s="1" t="s">
        <v>7837</v>
      </c>
      <c r="B291" s="1" t="s">
        <v>19761</v>
      </c>
      <c r="C291" s="8">
        <v>285</v>
      </c>
      <c r="D291" s="1" t="s">
        <v>7411</v>
      </c>
      <c r="E291" s="1" t="s">
        <v>221</v>
      </c>
      <c r="F291" s="1" t="s">
        <v>25</v>
      </c>
      <c r="G291" s="275">
        <v>38775</v>
      </c>
      <c r="H291" s="1" t="s">
        <v>19997</v>
      </c>
      <c r="I291" s="1" t="s">
        <v>19527</v>
      </c>
      <c r="J291" s="1" t="s">
        <v>19998</v>
      </c>
      <c r="K291" s="275">
        <v>38609</v>
      </c>
      <c r="L291" s="1" t="s">
        <v>19519</v>
      </c>
      <c r="M291" s="1" t="s">
        <v>24</v>
      </c>
    </row>
    <row r="292" spans="1:13" ht="15">
      <c r="A292" s="1" t="s">
        <v>7840</v>
      </c>
      <c r="B292" s="1" t="s">
        <v>19715</v>
      </c>
      <c r="C292" s="8">
        <v>286</v>
      </c>
      <c r="D292" s="1" t="s">
        <v>7411</v>
      </c>
      <c r="E292" s="1" t="s">
        <v>221</v>
      </c>
      <c r="F292" s="1" t="s">
        <v>25</v>
      </c>
      <c r="G292" s="275">
        <v>38778</v>
      </c>
      <c r="H292" s="1" t="s">
        <v>19999</v>
      </c>
      <c r="I292" s="1" t="s">
        <v>19527</v>
      </c>
      <c r="J292" s="1" t="s">
        <v>20000</v>
      </c>
      <c r="K292" s="275">
        <v>38776</v>
      </c>
      <c r="L292" s="1" t="s">
        <v>19519</v>
      </c>
      <c r="M292" s="1" t="s">
        <v>24</v>
      </c>
    </row>
    <row r="293" spans="1:13" ht="15">
      <c r="A293" s="1" t="s">
        <v>7843</v>
      </c>
      <c r="B293" s="1" t="s">
        <v>19761</v>
      </c>
      <c r="C293" s="8">
        <v>287</v>
      </c>
      <c r="D293" s="1" t="s">
        <v>7411</v>
      </c>
      <c r="E293" s="1" t="s">
        <v>221</v>
      </c>
      <c r="F293" s="1" t="s">
        <v>25</v>
      </c>
      <c r="G293" s="275">
        <v>38785</v>
      </c>
      <c r="H293" s="1" t="s">
        <v>20001</v>
      </c>
      <c r="I293" s="1" t="s">
        <v>19527</v>
      </c>
      <c r="J293" s="1" t="s">
        <v>20002</v>
      </c>
      <c r="K293" s="275">
        <v>38785</v>
      </c>
      <c r="L293" s="1" t="s">
        <v>19787</v>
      </c>
      <c r="M293" s="1" t="s">
        <v>24</v>
      </c>
    </row>
    <row r="294" spans="1:13" ht="15">
      <c r="A294" s="1" t="s">
        <v>7849</v>
      </c>
      <c r="B294" s="1" t="s">
        <v>19734</v>
      </c>
      <c r="C294" s="8">
        <v>288</v>
      </c>
      <c r="D294" s="1" t="s">
        <v>7411</v>
      </c>
      <c r="E294" s="1" t="s">
        <v>221</v>
      </c>
      <c r="F294" s="1" t="s">
        <v>25</v>
      </c>
      <c r="G294" s="275">
        <v>38810</v>
      </c>
      <c r="H294" s="1" t="s">
        <v>20003</v>
      </c>
      <c r="I294" s="1" t="s">
        <v>19527</v>
      </c>
      <c r="J294" s="1" t="s">
        <v>20004</v>
      </c>
      <c r="K294" s="275">
        <v>38737</v>
      </c>
      <c r="L294" s="1" t="s">
        <v>19519</v>
      </c>
      <c r="M294" s="1" t="s">
        <v>24</v>
      </c>
    </row>
    <row r="295" spans="1:13" ht="15">
      <c r="A295" s="1" t="s">
        <v>7852</v>
      </c>
      <c r="B295" s="1" t="s">
        <v>19761</v>
      </c>
      <c r="C295" s="8">
        <v>289</v>
      </c>
      <c r="D295" s="1" t="s">
        <v>7411</v>
      </c>
      <c r="E295" s="1" t="s">
        <v>221</v>
      </c>
      <c r="F295" s="1" t="s">
        <v>25</v>
      </c>
      <c r="G295" s="275">
        <v>38810</v>
      </c>
      <c r="H295" s="1" t="s">
        <v>20005</v>
      </c>
      <c r="I295" s="1" t="s">
        <v>19527</v>
      </c>
      <c r="J295" s="1" t="s">
        <v>20006</v>
      </c>
      <c r="K295" s="275">
        <v>38700</v>
      </c>
      <c r="L295" s="1" t="s">
        <v>19787</v>
      </c>
      <c r="M295" s="1" t="s">
        <v>24</v>
      </c>
    </row>
    <row r="296" spans="1:13" ht="15">
      <c r="A296" s="1" t="s">
        <v>7855</v>
      </c>
      <c r="B296" s="1" t="s">
        <v>19761</v>
      </c>
      <c r="C296" s="8">
        <v>290</v>
      </c>
      <c r="D296" s="1" t="s">
        <v>7411</v>
      </c>
      <c r="E296" s="1" t="s">
        <v>221</v>
      </c>
      <c r="F296" s="1" t="s">
        <v>25</v>
      </c>
      <c r="G296" s="275">
        <v>38810</v>
      </c>
      <c r="H296" s="1" t="s">
        <v>20007</v>
      </c>
      <c r="I296" s="1" t="s">
        <v>19527</v>
      </c>
      <c r="J296" s="1" t="s">
        <v>20008</v>
      </c>
      <c r="K296" s="275">
        <v>38700</v>
      </c>
      <c r="L296" s="1" t="s">
        <v>19519</v>
      </c>
      <c r="M296" s="1" t="s">
        <v>24</v>
      </c>
    </row>
    <row r="297" spans="1:13" ht="15">
      <c r="A297" s="1" t="s">
        <v>7858</v>
      </c>
      <c r="B297" s="1" t="s">
        <v>19715</v>
      </c>
      <c r="C297" s="8">
        <v>291</v>
      </c>
      <c r="D297" s="1" t="s">
        <v>7411</v>
      </c>
      <c r="E297" s="1" t="s">
        <v>221</v>
      </c>
      <c r="F297" s="1" t="s">
        <v>25</v>
      </c>
      <c r="G297" s="275">
        <v>38835</v>
      </c>
      <c r="H297" s="1" t="s">
        <v>20009</v>
      </c>
      <c r="I297" s="1" t="s">
        <v>19527</v>
      </c>
      <c r="J297" s="1" t="s">
        <v>20010</v>
      </c>
      <c r="K297" s="275">
        <v>38817</v>
      </c>
      <c r="L297" s="1" t="s">
        <v>19519</v>
      </c>
      <c r="M297" s="1" t="s">
        <v>24</v>
      </c>
    </row>
    <row r="298" spans="1:13" ht="15">
      <c r="A298" s="1" t="s">
        <v>7861</v>
      </c>
      <c r="B298" s="1" t="s">
        <v>19726</v>
      </c>
      <c r="C298" s="8">
        <v>292</v>
      </c>
      <c r="D298" s="1" t="s">
        <v>7411</v>
      </c>
      <c r="E298" s="1" t="s">
        <v>221</v>
      </c>
      <c r="F298" s="1" t="s">
        <v>25</v>
      </c>
      <c r="G298" s="275">
        <v>38835</v>
      </c>
      <c r="H298" s="1" t="s">
        <v>20011</v>
      </c>
      <c r="I298" s="1" t="s">
        <v>19527</v>
      </c>
      <c r="J298" s="1" t="s">
        <v>20012</v>
      </c>
      <c r="K298" s="275">
        <v>38770</v>
      </c>
      <c r="L298" s="1" t="s">
        <v>19519</v>
      </c>
      <c r="M298" s="1" t="s">
        <v>24</v>
      </c>
    </row>
    <row r="299" spans="1:13" ht="15">
      <c r="A299" s="1" t="s">
        <v>7867</v>
      </c>
      <c r="B299" s="1" t="s">
        <v>19761</v>
      </c>
      <c r="C299" s="8">
        <v>293</v>
      </c>
      <c r="D299" s="1" t="s">
        <v>7411</v>
      </c>
      <c r="E299" s="1" t="s">
        <v>221</v>
      </c>
      <c r="F299" s="1" t="s">
        <v>25</v>
      </c>
      <c r="G299" s="275">
        <v>38846</v>
      </c>
      <c r="H299" s="1" t="s">
        <v>20013</v>
      </c>
      <c r="I299" s="1" t="s">
        <v>19527</v>
      </c>
      <c r="J299" s="1" t="s">
        <v>20014</v>
      </c>
      <c r="K299" s="275">
        <v>38707</v>
      </c>
      <c r="L299" s="1" t="s">
        <v>19519</v>
      </c>
      <c r="M299" s="1" t="s">
        <v>24</v>
      </c>
    </row>
    <row r="300" spans="1:13" ht="15">
      <c r="A300" s="1" t="s">
        <v>7864</v>
      </c>
      <c r="B300" s="1" t="s">
        <v>19895</v>
      </c>
      <c r="C300" s="8">
        <v>294</v>
      </c>
      <c r="D300" s="1" t="s">
        <v>7411</v>
      </c>
      <c r="E300" s="1" t="s">
        <v>221</v>
      </c>
      <c r="F300" s="1" t="s">
        <v>25</v>
      </c>
      <c r="G300" s="275">
        <v>38842</v>
      </c>
      <c r="H300" s="1" t="s">
        <v>20015</v>
      </c>
      <c r="I300" s="1" t="s">
        <v>19527</v>
      </c>
      <c r="J300" s="1" t="s">
        <v>20016</v>
      </c>
      <c r="K300" s="275">
        <v>38777</v>
      </c>
      <c r="L300" s="1" t="s">
        <v>19519</v>
      </c>
      <c r="M300" s="1" t="s">
        <v>24</v>
      </c>
    </row>
    <row r="301" spans="1:13" ht="15">
      <c r="A301" s="1" t="s">
        <v>7873</v>
      </c>
      <c r="B301" s="1" t="s">
        <v>19847</v>
      </c>
      <c r="C301" s="8">
        <v>295</v>
      </c>
      <c r="D301" s="1" t="s">
        <v>7411</v>
      </c>
      <c r="E301" s="1" t="s">
        <v>221</v>
      </c>
      <c r="F301" s="1" t="s">
        <v>25</v>
      </c>
      <c r="G301" s="275">
        <v>38880</v>
      </c>
      <c r="H301" s="1" t="s">
        <v>20017</v>
      </c>
      <c r="I301" s="1" t="s">
        <v>19527</v>
      </c>
      <c r="J301" s="1" t="s">
        <v>20018</v>
      </c>
      <c r="K301" s="275">
        <v>38859</v>
      </c>
      <c r="L301" s="1" t="s">
        <v>19519</v>
      </c>
      <c r="M301" s="1" t="s">
        <v>24</v>
      </c>
    </row>
    <row r="302" spans="1:13" ht="15">
      <c r="A302" s="1" t="s">
        <v>7876</v>
      </c>
      <c r="B302" s="1" t="s">
        <v>19761</v>
      </c>
      <c r="C302" s="8">
        <v>296</v>
      </c>
      <c r="D302" s="1" t="s">
        <v>7411</v>
      </c>
      <c r="E302" s="1" t="s">
        <v>221</v>
      </c>
      <c r="F302" s="1" t="s">
        <v>25</v>
      </c>
      <c r="G302" s="275">
        <v>38887</v>
      </c>
      <c r="H302" s="1" t="s">
        <v>20019</v>
      </c>
      <c r="I302" s="1" t="s">
        <v>19527</v>
      </c>
      <c r="J302" s="1" t="s">
        <v>20020</v>
      </c>
      <c r="K302" s="275">
        <v>38700</v>
      </c>
      <c r="L302" s="1" t="s">
        <v>19519</v>
      </c>
      <c r="M302" s="1" t="s">
        <v>24</v>
      </c>
    </row>
    <row r="303" spans="1:13" ht="15">
      <c r="A303" s="1" t="s">
        <v>7879</v>
      </c>
      <c r="B303" s="1" t="s">
        <v>19715</v>
      </c>
      <c r="C303" s="8">
        <v>297</v>
      </c>
      <c r="D303" s="1" t="s">
        <v>7411</v>
      </c>
      <c r="E303" s="1" t="s">
        <v>221</v>
      </c>
      <c r="F303" s="1" t="s">
        <v>25</v>
      </c>
      <c r="G303" s="275">
        <v>38891</v>
      </c>
      <c r="H303" s="1" t="s">
        <v>20021</v>
      </c>
      <c r="I303" s="1" t="s">
        <v>19527</v>
      </c>
      <c r="J303" s="1" t="s">
        <v>20022</v>
      </c>
      <c r="K303" s="275">
        <v>38782</v>
      </c>
      <c r="L303" s="1" t="s">
        <v>19519</v>
      </c>
      <c r="M303" s="1" t="s">
        <v>24</v>
      </c>
    </row>
    <row r="304" spans="1:13" ht="15">
      <c r="A304" s="1" t="s">
        <v>7882</v>
      </c>
      <c r="B304" s="1" t="s">
        <v>19734</v>
      </c>
      <c r="C304" s="8">
        <v>298</v>
      </c>
      <c r="D304" s="1" t="s">
        <v>7411</v>
      </c>
      <c r="E304" s="1" t="s">
        <v>221</v>
      </c>
      <c r="F304" s="1" t="s">
        <v>25</v>
      </c>
      <c r="G304" s="275">
        <v>38901</v>
      </c>
      <c r="H304" s="1" t="s">
        <v>20023</v>
      </c>
      <c r="I304" s="1" t="s">
        <v>19527</v>
      </c>
      <c r="J304" s="1" t="s">
        <v>20024</v>
      </c>
      <c r="K304" s="275">
        <v>38826</v>
      </c>
      <c r="L304" s="1" t="s">
        <v>19519</v>
      </c>
      <c r="M304" s="1" t="s">
        <v>24</v>
      </c>
    </row>
    <row r="305" spans="1:13" ht="15">
      <c r="A305" s="1" t="s">
        <v>7885</v>
      </c>
      <c r="B305" s="1" t="s">
        <v>19761</v>
      </c>
      <c r="C305" s="8">
        <v>299</v>
      </c>
      <c r="D305" s="1" t="s">
        <v>7411</v>
      </c>
      <c r="E305" s="1" t="s">
        <v>221</v>
      </c>
      <c r="F305" s="1" t="s">
        <v>25</v>
      </c>
      <c r="G305" s="275">
        <v>38901</v>
      </c>
      <c r="H305" s="1" t="s">
        <v>20025</v>
      </c>
      <c r="I305" s="1" t="s">
        <v>19527</v>
      </c>
      <c r="J305" s="1" t="s">
        <v>20026</v>
      </c>
      <c r="K305" s="275">
        <v>38855</v>
      </c>
      <c r="L305" s="1" t="s">
        <v>19519</v>
      </c>
      <c r="M305" s="1" t="s">
        <v>24</v>
      </c>
    </row>
    <row r="306" spans="1:13" ht="15">
      <c r="A306" s="1" t="s">
        <v>7891</v>
      </c>
      <c r="B306" s="1" t="s">
        <v>19784</v>
      </c>
      <c r="C306" s="8">
        <v>300</v>
      </c>
      <c r="D306" s="1" t="s">
        <v>7411</v>
      </c>
      <c r="E306" s="1" t="s">
        <v>221</v>
      </c>
      <c r="F306" s="1" t="s">
        <v>25</v>
      </c>
      <c r="G306" s="275">
        <v>38909</v>
      </c>
      <c r="H306" s="1" t="s">
        <v>20027</v>
      </c>
      <c r="I306" s="1" t="s">
        <v>3303</v>
      </c>
      <c r="J306" s="1" t="s">
        <v>20028</v>
      </c>
      <c r="K306" s="275">
        <v>38908</v>
      </c>
      <c r="L306" s="1" t="s">
        <v>19519</v>
      </c>
      <c r="M306" s="1" t="s">
        <v>24</v>
      </c>
    </row>
    <row r="307" spans="1:13" ht="15">
      <c r="A307" s="1" t="s">
        <v>7888</v>
      </c>
      <c r="B307" s="1" t="s">
        <v>19784</v>
      </c>
      <c r="C307" s="8">
        <v>301</v>
      </c>
      <c r="D307" s="1" t="s">
        <v>7411</v>
      </c>
      <c r="E307" s="1" t="s">
        <v>221</v>
      </c>
      <c r="F307" s="1" t="s">
        <v>25</v>
      </c>
      <c r="G307" s="275">
        <v>38909</v>
      </c>
      <c r="H307" s="1" t="s">
        <v>20027</v>
      </c>
      <c r="I307" s="1" t="s">
        <v>19527</v>
      </c>
      <c r="J307" s="1" t="s">
        <v>20029</v>
      </c>
      <c r="K307" s="275">
        <v>38908</v>
      </c>
      <c r="L307" s="1" t="s">
        <v>19519</v>
      </c>
      <c r="M307" s="1" t="s">
        <v>24</v>
      </c>
    </row>
    <row r="308" spans="1:13" ht="15">
      <c r="A308" s="1" t="s">
        <v>7894</v>
      </c>
      <c r="B308" s="1" t="s">
        <v>19895</v>
      </c>
      <c r="C308" s="8">
        <v>302</v>
      </c>
      <c r="D308" s="1" t="s">
        <v>7411</v>
      </c>
      <c r="E308" s="1" t="s">
        <v>221</v>
      </c>
      <c r="F308" s="1" t="s">
        <v>25</v>
      </c>
      <c r="G308" s="275">
        <v>38917</v>
      </c>
      <c r="H308" s="1" t="s">
        <v>20030</v>
      </c>
      <c r="I308" s="1" t="s">
        <v>19527</v>
      </c>
      <c r="J308" s="1" t="s">
        <v>20031</v>
      </c>
      <c r="K308" s="275">
        <v>38854</v>
      </c>
      <c r="L308" s="1" t="s">
        <v>19519</v>
      </c>
      <c r="M308" s="1" t="s">
        <v>24</v>
      </c>
    </row>
    <row r="309" spans="1:13" ht="15">
      <c r="A309" s="1" t="s">
        <v>7900</v>
      </c>
      <c r="B309" s="1" t="s">
        <v>19726</v>
      </c>
      <c r="C309" s="8">
        <v>303</v>
      </c>
      <c r="D309" s="1" t="s">
        <v>7411</v>
      </c>
      <c r="E309" s="1" t="s">
        <v>221</v>
      </c>
      <c r="F309" s="1" t="s">
        <v>25</v>
      </c>
      <c r="G309" s="275">
        <v>38918</v>
      </c>
      <c r="H309" s="1" t="s">
        <v>20032</v>
      </c>
      <c r="I309" s="1" t="s">
        <v>19527</v>
      </c>
      <c r="J309" s="1" t="s">
        <v>20033</v>
      </c>
      <c r="K309" s="275">
        <v>38813</v>
      </c>
      <c r="L309" s="1" t="s">
        <v>19519</v>
      </c>
      <c r="M309" s="1" t="s">
        <v>24</v>
      </c>
    </row>
    <row r="310" spans="1:13" ht="15">
      <c r="A310" s="1" t="s">
        <v>7897</v>
      </c>
      <c r="B310" s="1" t="s">
        <v>19726</v>
      </c>
      <c r="C310" s="8">
        <v>304</v>
      </c>
      <c r="D310" s="1" t="s">
        <v>7411</v>
      </c>
      <c r="E310" s="1" t="s">
        <v>221</v>
      </c>
      <c r="F310" s="1" t="s">
        <v>25</v>
      </c>
      <c r="G310" s="275">
        <v>38918</v>
      </c>
      <c r="H310" s="1" t="s">
        <v>20034</v>
      </c>
      <c r="I310" s="1" t="s">
        <v>19527</v>
      </c>
      <c r="J310" s="1" t="s">
        <v>20035</v>
      </c>
      <c r="K310" s="275">
        <v>38813</v>
      </c>
      <c r="L310" s="1" t="s">
        <v>19519</v>
      </c>
      <c r="M310" s="1" t="s">
        <v>24</v>
      </c>
    </row>
    <row r="311" spans="1:13" ht="15">
      <c r="A311" s="1" t="s">
        <v>7903</v>
      </c>
      <c r="B311" s="1" t="s">
        <v>19925</v>
      </c>
      <c r="C311" s="8">
        <v>305</v>
      </c>
      <c r="D311" s="1" t="s">
        <v>7411</v>
      </c>
      <c r="E311" s="1" t="s">
        <v>221</v>
      </c>
      <c r="F311" s="1" t="s">
        <v>25</v>
      </c>
      <c r="G311" s="275">
        <v>38924</v>
      </c>
      <c r="H311" s="1" t="s">
        <v>20036</v>
      </c>
      <c r="I311" s="1" t="s">
        <v>19527</v>
      </c>
      <c r="J311" s="1" t="s">
        <v>20037</v>
      </c>
      <c r="K311" s="275">
        <v>38796</v>
      </c>
      <c r="L311" s="1" t="s">
        <v>19519</v>
      </c>
      <c r="M311" s="1" t="s">
        <v>24</v>
      </c>
    </row>
    <row r="312" spans="1:13" ht="15">
      <c r="A312" s="1" t="s">
        <v>7906</v>
      </c>
      <c r="B312" s="1" t="s">
        <v>19726</v>
      </c>
      <c r="C312" s="8">
        <v>306</v>
      </c>
      <c r="D312" s="1" t="s">
        <v>7411</v>
      </c>
      <c r="E312" s="1" t="s">
        <v>221</v>
      </c>
      <c r="F312" s="1" t="s">
        <v>25</v>
      </c>
      <c r="G312" s="275">
        <v>38929</v>
      </c>
      <c r="H312" s="1" t="s">
        <v>20038</v>
      </c>
      <c r="I312" s="1" t="s">
        <v>19527</v>
      </c>
      <c r="J312" s="1" t="s">
        <v>20039</v>
      </c>
      <c r="K312" s="275">
        <v>38889</v>
      </c>
      <c r="L312" s="1" t="s">
        <v>19519</v>
      </c>
      <c r="M312" s="1" t="s">
        <v>24</v>
      </c>
    </row>
    <row r="313" spans="1:13" ht="15">
      <c r="A313" s="1" t="s">
        <v>7909</v>
      </c>
      <c r="B313" s="1" t="s">
        <v>19726</v>
      </c>
      <c r="C313" s="8">
        <v>307</v>
      </c>
      <c r="D313" s="1" t="s">
        <v>7411</v>
      </c>
      <c r="E313" s="1" t="s">
        <v>221</v>
      </c>
      <c r="F313" s="1" t="s">
        <v>25</v>
      </c>
      <c r="G313" s="275">
        <v>38929</v>
      </c>
      <c r="H313" s="1" t="s">
        <v>20040</v>
      </c>
      <c r="I313" s="1" t="s">
        <v>19527</v>
      </c>
      <c r="J313" s="1" t="s">
        <v>20041</v>
      </c>
      <c r="K313" s="275">
        <v>38889</v>
      </c>
      <c r="L313" s="1" t="s">
        <v>19519</v>
      </c>
      <c r="M313" s="1" t="s">
        <v>24</v>
      </c>
    </row>
    <row r="314" spans="1:13" ht="15">
      <c r="A314" s="1" t="s">
        <v>7912</v>
      </c>
      <c r="B314" s="1" t="s">
        <v>19761</v>
      </c>
      <c r="C314" s="8">
        <v>308</v>
      </c>
      <c r="D314" s="1" t="s">
        <v>7411</v>
      </c>
      <c r="E314" s="1" t="s">
        <v>221</v>
      </c>
      <c r="F314" s="1" t="s">
        <v>25</v>
      </c>
      <c r="G314" s="275">
        <v>38929</v>
      </c>
      <c r="H314" s="1" t="s">
        <v>20042</v>
      </c>
      <c r="I314" s="1" t="s">
        <v>19527</v>
      </c>
      <c r="J314" s="1" t="s">
        <v>20043</v>
      </c>
      <c r="K314" s="275">
        <v>38700</v>
      </c>
      <c r="L314" s="1" t="s">
        <v>19787</v>
      </c>
      <c r="M314" s="1" t="s">
        <v>24</v>
      </c>
    </row>
    <row r="315" spans="1:13" ht="15">
      <c r="A315" s="1" t="s">
        <v>7915</v>
      </c>
      <c r="B315" s="1" t="s">
        <v>19715</v>
      </c>
      <c r="C315" s="8">
        <v>309</v>
      </c>
      <c r="D315" s="1" t="s">
        <v>7411</v>
      </c>
      <c r="E315" s="1" t="s">
        <v>221</v>
      </c>
      <c r="F315" s="1" t="s">
        <v>24</v>
      </c>
      <c r="G315" s="275">
        <v>38933</v>
      </c>
      <c r="H315" s="1" t="s">
        <v>20044</v>
      </c>
      <c r="I315" s="1" t="s">
        <v>19527</v>
      </c>
      <c r="J315" s="1" t="s">
        <v>20045</v>
      </c>
      <c r="K315" s="275">
        <v>38933</v>
      </c>
      <c r="L315" s="1" t="s">
        <v>19519</v>
      </c>
      <c r="M315" s="1" t="s">
        <v>24</v>
      </c>
    </row>
    <row r="316" spans="1:13" ht="15">
      <c r="A316" s="1" t="s">
        <v>7921</v>
      </c>
      <c r="B316" s="1" t="s">
        <v>19784</v>
      </c>
      <c r="C316" s="8">
        <v>310</v>
      </c>
      <c r="D316" s="1" t="s">
        <v>7411</v>
      </c>
      <c r="E316" s="1" t="s">
        <v>221</v>
      </c>
      <c r="F316" s="1" t="s">
        <v>25</v>
      </c>
      <c r="G316" s="275">
        <v>38944</v>
      </c>
      <c r="H316" s="1" t="s">
        <v>20046</v>
      </c>
      <c r="I316" s="1" t="s">
        <v>19527</v>
      </c>
      <c r="J316" s="1" t="s">
        <v>3149</v>
      </c>
      <c r="K316" s="275">
        <v>38919</v>
      </c>
      <c r="L316" s="1" t="s">
        <v>19519</v>
      </c>
      <c r="M316" s="1" t="s">
        <v>24</v>
      </c>
    </row>
    <row r="317" spans="1:13" ht="15">
      <c r="A317" s="1" t="s">
        <v>7918</v>
      </c>
      <c r="B317" s="1" t="s">
        <v>19784</v>
      </c>
      <c r="C317" s="8">
        <v>311</v>
      </c>
      <c r="D317" s="1" t="s">
        <v>7411</v>
      </c>
      <c r="E317" s="1" t="s">
        <v>221</v>
      </c>
      <c r="F317" s="1" t="s">
        <v>25</v>
      </c>
      <c r="G317" s="275">
        <v>38944</v>
      </c>
      <c r="H317" s="1" t="s">
        <v>20047</v>
      </c>
      <c r="I317" s="1" t="s">
        <v>19527</v>
      </c>
      <c r="J317" s="1" t="s">
        <v>20048</v>
      </c>
      <c r="K317" s="275">
        <v>38671</v>
      </c>
      <c r="L317" s="1" t="s">
        <v>19787</v>
      </c>
      <c r="M317" s="1" t="s">
        <v>24</v>
      </c>
    </row>
    <row r="318" spans="1:13" ht="15">
      <c r="A318" s="1" t="s">
        <v>7924</v>
      </c>
      <c r="B318" s="1" t="s">
        <v>19784</v>
      </c>
      <c r="C318" s="8">
        <v>312</v>
      </c>
      <c r="D318" s="1" t="s">
        <v>7411</v>
      </c>
      <c r="E318" s="1" t="s">
        <v>221</v>
      </c>
      <c r="F318" s="1" t="s">
        <v>25</v>
      </c>
      <c r="G318" s="275">
        <v>38944</v>
      </c>
      <c r="H318" s="1" t="s">
        <v>20049</v>
      </c>
      <c r="I318" s="1" t="s">
        <v>19527</v>
      </c>
      <c r="J318" s="1" t="s">
        <v>3149</v>
      </c>
      <c r="K318" s="275">
        <v>38939</v>
      </c>
      <c r="L318" s="1" t="s">
        <v>19519</v>
      </c>
      <c r="M318" s="1" t="s">
        <v>24</v>
      </c>
    </row>
    <row r="319" spans="1:13" ht="15">
      <c r="A319" s="1" t="s">
        <v>7942</v>
      </c>
      <c r="B319" s="1" t="s">
        <v>19720</v>
      </c>
      <c r="C319" s="8">
        <v>313</v>
      </c>
      <c r="D319" s="1" t="s">
        <v>7411</v>
      </c>
      <c r="E319" s="1" t="s">
        <v>221</v>
      </c>
      <c r="F319" s="1" t="s">
        <v>25</v>
      </c>
      <c r="G319" s="275">
        <v>38952</v>
      </c>
      <c r="H319" s="1" t="s">
        <v>20050</v>
      </c>
      <c r="I319" s="1" t="s">
        <v>19527</v>
      </c>
      <c r="J319" s="1" t="s">
        <v>20051</v>
      </c>
      <c r="K319" s="275">
        <v>38905</v>
      </c>
      <c r="L319" s="1" t="s">
        <v>19519</v>
      </c>
      <c r="M319" s="1" t="s">
        <v>24</v>
      </c>
    </row>
    <row r="320" spans="1:13" ht="15">
      <c r="A320" s="1" t="s">
        <v>7945</v>
      </c>
      <c r="B320" s="1" t="s">
        <v>19720</v>
      </c>
      <c r="C320" s="8">
        <v>314</v>
      </c>
      <c r="D320" s="1" t="s">
        <v>7411</v>
      </c>
      <c r="E320" s="1" t="s">
        <v>221</v>
      </c>
      <c r="F320" s="1" t="s">
        <v>25</v>
      </c>
      <c r="G320" s="275">
        <v>38952</v>
      </c>
      <c r="H320" s="1" t="s">
        <v>20052</v>
      </c>
      <c r="I320" s="1" t="s">
        <v>19527</v>
      </c>
      <c r="J320" s="1" t="s">
        <v>20053</v>
      </c>
      <c r="K320" s="275">
        <v>38905</v>
      </c>
      <c r="L320" s="1" t="s">
        <v>19519</v>
      </c>
      <c r="M320" s="1" t="s">
        <v>24</v>
      </c>
    </row>
    <row r="321" spans="1:13" ht="15">
      <c r="A321" s="1" t="s">
        <v>7948</v>
      </c>
      <c r="B321" s="1" t="s">
        <v>19720</v>
      </c>
      <c r="C321" s="8">
        <v>315</v>
      </c>
      <c r="D321" s="1" t="s">
        <v>7411</v>
      </c>
      <c r="E321" s="1" t="s">
        <v>221</v>
      </c>
      <c r="F321" s="1" t="s">
        <v>25</v>
      </c>
      <c r="G321" s="275">
        <v>38952</v>
      </c>
      <c r="H321" s="1" t="s">
        <v>20054</v>
      </c>
      <c r="I321" s="1" t="s">
        <v>19527</v>
      </c>
      <c r="J321" s="1" t="s">
        <v>20055</v>
      </c>
      <c r="K321" s="275">
        <v>38905</v>
      </c>
      <c r="L321" s="1" t="s">
        <v>19519</v>
      </c>
      <c r="M321" s="1" t="s">
        <v>24</v>
      </c>
    </row>
    <row r="322" spans="1:13" ht="15">
      <c r="A322" s="1" t="s">
        <v>7927</v>
      </c>
      <c r="B322" s="1" t="s">
        <v>19720</v>
      </c>
      <c r="C322" s="8">
        <v>316</v>
      </c>
      <c r="D322" s="1" t="s">
        <v>7411</v>
      </c>
      <c r="E322" s="1" t="s">
        <v>221</v>
      </c>
      <c r="F322" s="1" t="s">
        <v>25</v>
      </c>
      <c r="G322" s="275">
        <v>38952</v>
      </c>
      <c r="H322" s="1" t="s">
        <v>20056</v>
      </c>
      <c r="I322" s="1" t="s">
        <v>19527</v>
      </c>
      <c r="J322" s="1" t="s">
        <v>20057</v>
      </c>
      <c r="K322" s="275">
        <v>38905</v>
      </c>
      <c r="L322" s="1" t="s">
        <v>19519</v>
      </c>
      <c r="M322" s="1" t="s">
        <v>24</v>
      </c>
    </row>
    <row r="323" spans="1:13" ht="15">
      <c r="A323" s="1" t="s">
        <v>7930</v>
      </c>
      <c r="B323" s="1" t="s">
        <v>19720</v>
      </c>
      <c r="C323" s="8">
        <v>317</v>
      </c>
      <c r="D323" s="1" t="s">
        <v>7411</v>
      </c>
      <c r="E323" s="1" t="s">
        <v>221</v>
      </c>
      <c r="F323" s="1" t="s">
        <v>25</v>
      </c>
      <c r="G323" s="275">
        <v>38952</v>
      </c>
      <c r="H323" s="1" t="s">
        <v>20058</v>
      </c>
      <c r="I323" s="1" t="s">
        <v>19527</v>
      </c>
      <c r="J323" s="1" t="s">
        <v>20059</v>
      </c>
      <c r="K323" s="275">
        <v>38905</v>
      </c>
      <c r="L323" s="1" t="s">
        <v>19519</v>
      </c>
      <c r="M323" s="1" t="s">
        <v>24</v>
      </c>
    </row>
    <row r="324" spans="1:13" ht="15">
      <c r="A324" s="1" t="s">
        <v>7933</v>
      </c>
      <c r="B324" s="1" t="s">
        <v>19720</v>
      </c>
      <c r="C324" s="8">
        <v>318</v>
      </c>
      <c r="D324" s="1" t="s">
        <v>7411</v>
      </c>
      <c r="E324" s="1" t="s">
        <v>221</v>
      </c>
      <c r="F324" s="1" t="s">
        <v>25</v>
      </c>
      <c r="G324" s="275">
        <v>38952</v>
      </c>
      <c r="H324" s="1" t="s">
        <v>20060</v>
      </c>
      <c r="I324" s="1" t="s">
        <v>19527</v>
      </c>
      <c r="J324" s="1" t="s">
        <v>20061</v>
      </c>
      <c r="K324" s="275">
        <v>38905</v>
      </c>
      <c r="L324" s="1" t="s">
        <v>19519</v>
      </c>
      <c r="M324" s="1" t="s">
        <v>24</v>
      </c>
    </row>
    <row r="325" spans="1:13" ht="15">
      <c r="A325" s="1" t="s">
        <v>7936</v>
      </c>
      <c r="B325" s="1" t="s">
        <v>19720</v>
      </c>
      <c r="C325" s="8">
        <v>319</v>
      </c>
      <c r="D325" s="1" t="s">
        <v>7411</v>
      </c>
      <c r="E325" s="1" t="s">
        <v>221</v>
      </c>
      <c r="F325" s="1" t="s">
        <v>25</v>
      </c>
      <c r="G325" s="275">
        <v>38952</v>
      </c>
      <c r="H325" s="1" t="s">
        <v>20062</v>
      </c>
      <c r="I325" s="1" t="s">
        <v>19527</v>
      </c>
      <c r="J325" s="1" t="s">
        <v>20063</v>
      </c>
      <c r="K325" s="275">
        <v>38905</v>
      </c>
      <c r="L325" s="1" t="s">
        <v>19519</v>
      </c>
      <c r="M325" s="1" t="s">
        <v>24</v>
      </c>
    </row>
    <row r="326" spans="1:13" ht="15">
      <c r="A326" s="1" t="s">
        <v>7939</v>
      </c>
      <c r="B326" s="1" t="s">
        <v>19720</v>
      </c>
      <c r="C326" s="8">
        <v>320</v>
      </c>
      <c r="D326" s="1" t="s">
        <v>7411</v>
      </c>
      <c r="E326" s="1" t="s">
        <v>221</v>
      </c>
      <c r="F326" s="1" t="s">
        <v>25</v>
      </c>
      <c r="G326" s="275">
        <v>38952</v>
      </c>
      <c r="H326" s="1" t="s">
        <v>20064</v>
      </c>
      <c r="I326" s="1" t="s">
        <v>19527</v>
      </c>
      <c r="J326" s="1" t="s">
        <v>20065</v>
      </c>
      <c r="K326" s="275">
        <v>38905</v>
      </c>
      <c r="L326" s="1" t="s">
        <v>19519</v>
      </c>
      <c r="M326" s="1" t="s">
        <v>24</v>
      </c>
    </row>
    <row r="327" spans="1:13" ht="15">
      <c r="A327" s="1" t="s">
        <v>7951</v>
      </c>
      <c r="B327" s="1" t="s">
        <v>19740</v>
      </c>
      <c r="C327" s="8">
        <v>321</v>
      </c>
      <c r="D327" s="1" t="s">
        <v>7411</v>
      </c>
      <c r="E327" s="1" t="s">
        <v>221</v>
      </c>
      <c r="F327" s="1" t="s">
        <v>25</v>
      </c>
      <c r="G327" s="275">
        <v>38953</v>
      </c>
      <c r="H327" s="1" t="s">
        <v>20066</v>
      </c>
      <c r="I327" s="1" t="s">
        <v>19527</v>
      </c>
      <c r="J327" s="1" t="s">
        <v>20067</v>
      </c>
      <c r="K327" s="275">
        <v>38875</v>
      </c>
      <c r="L327" s="1" t="s">
        <v>19519</v>
      </c>
      <c r="M327" s="1" t="s">
        <v>24</v>
      </c>
    </row>
    <row r="328" spans="1:13" ht="15">
      <c r="A328" s="1" t="s">
        <v>7954</v>
      </c>
      <c r="B328" s="1" t="s">
        <v>19740</v>
      </c>
      <c r="C328" s="8">
        <v>322</v>
      </c>
      <c r="D328" s="1" t="s">
        <v>7411</v>
      </c>
      <c r="E328" s="1" t="s">
        <v>221</v>
      </c>
      <c r="F328" s="1" t="s">
        <v>25</v>
      </c>
      <c r="G328" s="275">
        <v>38953</v>
      </c>
      <c r="H328" s="1" t="s">
        <v>20068</v>
      </c>
      <c r="I328" s="1" t="s">
        <v>19527</v>
      </c>
      <c r="J328" s="1" t="s">
        <v>20069</v>
      </c>
      <c r="K328" s="275">
        <v>38875</v>
      </c>
      <c r="L328" s="1" t="s">
        <v>19519</v>
      </c>
      <c r="M328" s="1" t="s">
        <v>24</v>
      </c>
    </row>
    <row r="329" spans="1:13" ht="15">
      <c r="A329" s="1" t="s">
        <v>7957</v>
      </c>
      <c r="B329" s="1" t="s">
        <v>19761</v>
      </c>
      <c r="C329" s="8">
        <v>323</v>
      </c>
      <c r="D329" s="1" t="s">
        <v>7411</v>
      </c>
      <c r="E329" s="1" t="s">
        <v>221</v>
      </c>
      <c r="F329" s="1" t="s">
        <v>25</v>
      </c>
      <c r="G329" s="275">
        <v>38958</v>
      </c>
      <c r="H329" s="1" t="s">
        <v>20070</v>
      </c>
      <c r="I329" s="1" t="s">
        <v>19527</v>
      </c>
      <c r="J329" s="1" t="s">
        <v>20071</v>
      </c>
      <c r="K329" s="275">
        <v>38855</v>
      </c>
      <c r="L329" s="1" t="s">
        <v>19790</v>
      </c>
      <c r="M329" s="1" t="s">
        <v>24</v>
      </c>
    </row>
    <row r="330" spans="1:13" ht="15">
      <c r="A330" s="1" t="s">
        <v>7960</v>
      </c>
      <c r="B330" s="1" t="s">
        <v>19761</v>
      </c>
      <c r="C330" s="8">
        <v>324</v>
      </c>
      <c r="D330" s="1" t="s">
        <v>7411</v>
      </c>
      <c r="E330" s="1" t="s">
        <v>221</v>
      </c>
      <c r="F330" s="1" t="s">
        <v>25</v>
      </c>
      <c r="G330" s="275">
        <v>38958</v>
      </c>
      <c r="H330" s="1" t="s">
        <v>20072</v>
      </c>
      <c r="I330" s="1" t="s">
        <v>19527</v>
      </c>
      <c r="J330" s="1" t="s">
        <v>20073</v>
      </c>
      <c r="K330" s="275">
        <v>38855</v>
      </c>
      <c r="L330" s="1" t="s">
        <v>19519</v>
      </c>
      <c r="M330" s="1" t="s">
        <v>24</v>
      </c>
    </row>
    <row r="331" spans="1:13" ht="15">
      <c r="A331" s="1" t="s">
        <v>7963</v>
      </c>
      <c r="B331" s="1" t="s">
        <v>19734</v>
      </c>
      <c r="C331" s="8">
        <v>325</v>
      </c>
      <c r="D331" s="1" t="s">
        <v>7411</v>
      </c>
      <c r="E331" s="1" t="s">
        <v>221</v>
      </c>
      <c r="F331" s="1" t="s">
        <v>25</v>
      </c>
      <c r="G331" s="275">
        <v>38959</v>
      </c>
      <c r="H331" s="1" t="s">
        <v>20074</v>
      </c>
      <c r="I331" s="1" t="s">
        <v>19527</v>
      </c>
      <c r="J331" s="1" t="s">
        <v>20075</v>
      </c>
      <c r="K331" s="275">
        <v>38901</v>
      </c>
      <c r="L331" s="1" t="s">
        <v>19519</v>
      </c>
      <c r="M331" s="1" t="s">
        <v>24</v>
      </c>
    </row>
    <row r="332" spans="1:13" ht="15">
      <c r="A332" s="1" t="s">
        <v>7966</v>
      </c>
      <c r="B332" s="1" t="s">
        <v>19715</v>
      </c>
      <c r="C332" s="8">
        <v>326</v>
      </c>
      <c r="D332" s="1" t="s">
        <v>7411</v>
      </c>
      <c r="E332" s="1" t="s">
        <v>221</v>
      </c>
      <c r="F332" s="1" t="s">
        <v>25</v>
      </c>
      <c r="G332" s="275">
        <v>38960</v>
      </c>
      <c r="H332" s="1" t="s">
        <v>20076</v>
      </c>
      <c r="I332" s="1" t="s">
        <v>19527</v>
      </c>
      <c r="J332" s="1" t="s">
        <v>20077</v>
      </c>
      <c r="K332" s="275">
        <v>38960</v>
      </c>
      <c r="L332" s="1" t="s">
        <v>19519</v>
      </c>
      <c r="M332" s="1" t="s">
        <v>24</v>
      </c>
    </row>
    <row r="333" spans="1:13" ht="15">
      <c r="A333" s="1" t="s">
        <v>7969</v>
      </c>
      <c r="B333" s="1" t="s">
        <v>19895</v>
      </c>
      <c r="C333" s="8">
        <v>327</v>
      </c>
      <c r="D333" s="1" t="s">
        <v>7411</v>
      </c>
      <c r="E333" s="1" t="s">
        <v>221</v>
      </c>
      <c r="F333" s="1" t="s">
        <v>25</v>
      </c>
      <c r="G333" s="275">
        <v>38959</v>
      </c>
      <c r="H333" s="1" t="s">
        <v>20078</v>
      </c>
      <c r="I333" s="1" t="s">
        <v>19527</v>
      </c>
      <c r="J333" s="1" t="s">
        <v>20079</v>
      </c>
      <c r="K333" s="275">
        <v>38902</v>
      </c>
      <c r="L333" s="1" t="s">
        <v>19519</v>
      </c>
      <c r="M333" s="1" t="s">
        <v>24</v>
      </c>
    </row>
    <row r="334" spans="1:13" ht="15">
      <c r="A334" s="1" t="s">
        <v>7972</v>
      </c>
      <c r="B334" s="1" t="s">
        <v>19737</v>
      </c>
      <c r="C334" s="8">
        <v>328</v>
      </c>
      <c r="D334" s="1" t="s">
        <v>7411</v>
      </c>
      <c r="E334" s="1" t="s">
        <v>221</v>
      </c>
      <c r="F334" s="1" t="s">
        <v>25</v>
      </c>
      <c r="G334" s="275">
        <v>38960</v>
      </c>
      <c r="H334" s="1" t="s">
        <v>20080</v>
      </c>
      <c r="I334" s="1" t="s">
        <v>19527</v>
      </c>
      <c r="J334" s="1" t="s">
        <v>20081</v>
      </c>
      <c r="K334" s="275">
        <v>38798</v>
      </c>
      <c r="L334" s="1" t="s">
        <v>19519</v>
      </c>
      <c r="M334" s="1" t="s">
        <v>24</v>
      </c>
    </row>
    <row r="335" spans="1:13" ht="15">
      <c r="A335" s="1" t="s">
        <v>7975</v>
      </c>
      <c r="B335" s="1" t="s">
        <v>19720</v>
      </c>
      <c r="C335" s="8">
        <v>329</v>
      </c>
      <c r="D335" s="1" t="s">
        <v>7411</v>
      </c>
      <c r="E335" s="1" t="s">
        <v>221</v>
      </c>
      <c r="F335" s="1" t="s">
        <v>25</v>
      </c>
      <c r="G335" s="275">
        <v>38999</v>
      </c>
      <c r="H335" s="1" t="s">
        <v>20082</v>
      </c>
      <c r="I335" s="1" t="s">
        <v>19527</v>
      </c>
      <c r="J335" s="1" t="s">
        <v>20083</v>
      </c>
      <c r="K335" s="275">
        <v>38915</v>
      </c>
      <c r="L335" s="1" t="s">
        <v>19519</v>
      </c>
      <c r="M335" s="1" t="s">
        <v>24</v>
      </c>
    </row>
    <row r="336" spans="1:13" ht="15">
      <c r="A336" s="1" t="s">
        <v>7978</v>
      </c>
      <c r="B336" s="1" t="s">
        <v>19720</v>
      </c>
      <c r="C336" s="8">
        <v>330</v>
      </c>
      <c r="D336" s="1" t="s">
        <v>7411</v>
      </c>
      <c r="E336" s="1" t="s">
        <v>221</v>
      </c>
      <c r="F336" s="1" t="s">
        <v>25</v>
      </c>
      <c r="G336" s="275">
        <v>38999</v>
      </c>
      <c r="H336" s="1" t="s">
        <v>20084</v>
      </c>
      <c r="I336" s="1" t="s">
        <v>19527</v>
      </c>
      <c r="J336" s="1" t="s">
        <v>125</v>
      </c>
      <c r="K336" s="275">
        <v>38915</v>
      </c>
      <c r="L336" s="1" t="s">
        <v>19787</v>
      </c>
      <c r="M336" s="1" t="s">
        <v>24</v>
      </c>
    </row>
    <row r="337" spans="1:13" ht="15">
      <c r="A337" s="1" t="s">
        <v>7983</v>
      </c>
      <c r="B337" s="1" t="s">
        <v>20085</v>
      </c>
      <c r="C337" s="8">
        <v>331</v>
      </c>
      <c r="D337" s="1" t="s">
        <v>7411</v>
      </c>
      <c r="E337" s="1" t="s">
        <v>221</v>
      </c>
      <c r="F337" s="1" t="s">
        <v>25</v>
      </c>
      <c r="G337" s="275">
        <v>38999</v>
      </c>
      <c r="H337" s="1" t="s">
        <v>20086</v>
      </c>
      <c r="I337" s="1" t="s">
        <v>19527</v>
      </c>
      <c r="J337" s="1" t="s">
        <v>20087</v>
      </c>
      <c r="K337" s="275">
        <v>38936</v>
      </c>
      <c r="L337" s="1" t="s">
        <v>19519</v>
      </c>
      <c r="M337" s="1" t="s">
        <v>24</v>
      </c>
    </row>
    <row r="338" spans="1:13" ht="15">
      <c r="A338" s="1" t="s">
        <v>7989</v>
      </c>
      <c r="B338" s="1" t="s">
        <v>19784</v>
      </c>
      <c r="C338" s="8">
        <v>332</v>
      </c>
      <c r="D338" s="1" t="s">
        <v>7411</v>
      </c>
      <c r="E338" s="1" t="s">
        <v>221</v>
      </c>
      <c r="F338" s="1" t="s">
        <v>24</v>
      </c>
      <c r="G338" s="275">
        <v>39055</v>
      </c>
      <c r="H338" s="1" t="s">
        <v>20088</v>
      </c>
      <c r="I338" s="1" t="s">
        <v>19527</v>
      </c>
      <c r="J338" s="1" t="s">
        <v>20089</v>
      </c>
      <c r="K338" s="275">
        <v>39043</v>
      </c>
      <c r="L338" s="1" t="s">
        <v>19519</v>
      </c>
      <c r="M338" s="1" t="s">
        <v>24</v>
      </c>
    </row>
    <row r="339" spans="1:13" ht="15">
      <c r="A339" s="1" t="s">
        <v>7992</v>
      </c>
      <c r="B339" s="1" t="s">
        <v>20085</v>
      </c>
      <c r="C339" s="8">
        <v>333</v>
      </c>
      <c r="D339" s="1" t="s">
        <v>7411</v>
      </c>
      <c r="E339" s="1" t="s">
        <v>221</v>
      </c>
      <c r="F339" s="1" t="s">
        <v>25</v>
      </c>
      <c r="G339" s="275">
        <v>39058</v>
      </c>
      <c r="H339" s="1" t="s">
        <v>20090</v>
      </c>
      <c r="I339" s="1" t="s">
        <v>19527</v>
      </c>
      <c r="J339" s="1" t="s">
        <v>20091</v>
      </c>
      <c r="K339" s="275">
        <v>38961</v>
      </c>
      <c r="L339" s="1" t="s">
        <v>19519</v>
      </c>
      <c r="M339" s="1" t="s">
        <v>24</v>
      </c>
    </row>
    <row r="340" spans="1:13" ht="15">
      <c r="A340" s="1" t="s">
        <v>8001</v>
      </c>
      <c r="B340" s="1" t="s">
        <v>19784</v>
      </c>
      <c r="C340" s="8">
        <v>334</v>
      </c>
      <c r="D340" s="1" t="s">
        <v>7411</v>
      </c>
      <c r="E340" s="1" t="s">
        <v>221</v>
      </c>
      <c r="F340" s="1" t="s">
        <v>25</v>
      </c>
      <c r="G340" s="275">
        <v>39064</v>
      </c>
      <c r="H340" s="1" t="s">
        <v>20092</v>
      </c>
      <c r="I340" s="1" t="s">
        <v>19527</v>
      </c>
      <c r="J340" s="1" t="s">
        <v>20093</v>
      </c>
      <c r="K340" s="275">
        <v>38979</v>
      </c>
      <c r="L340" s="1" t="s">
        <v>19519</v>
      </c>
      <c r="M340" s="1" t="s">
        <v>24</v>
      </c>
    </row>
    <row r="341" spans="1:13" ht="15">
      <c r="A341" s="1" t="s">
        <v>8004</v>
      </c>
      <c r="B341" s="1" t="s">
        <v>19784</v>
      </c>
      <c r="C341" s="8">
        <v>335</v>
      </c>
      <c r="D341" s="1" t="s">
        <v>7411</v>
      </c>
      <c r="E341" s="1" t="s">
        <v>221</v>
      </c>
      <c r="F341" s="1" t="s">
        <v>25</v>
      </c>
      <c r="G341" s="275">
        <v>39064</v>
      </c>
      <c r="H341" s="1" t="s">
        <v>20094</v>
      </c>
      <c r="I341" s="1" t="s">
        <v>19527</v>
      </c>
      <c r="J341" s="1" t="s">
        <v>20095</v>
      </c>
      <c r="K341" s="275">
        <v>39062</v>
      </c>
      <c r="L341" s="1" t="s">
        <v>19519</v>
      </c>
      <c r="M341" s="1" t="s">
        <v>24</v>
      </c>
    </row>
    <row r="342" spans="1:13" ht="15">
      <c r="A342" s="1" t="s">
        <v>7998</v>
      </c>
      <c r="B342" s="1" t="s">
        <v>19784</v>
      </c>
      <c r="C342" s="8">
        <v>336</v>
      </c>
      <c r="D342" s="1" t="s">
        <v>7411</v>
      </c>
      <c r="E342" s="1" t="s">
        <v>221</v>
      </c>
      <c r="F342" s="1" t="s">
        <v>25</v>
      </c>
      <c r="G342" s="275">
        <v>39064</v>
      </c>
      <c r="H342" s="1" t="s">
        <v>20096</v>
      </c>
      <c r="I342" s="1" t="s">
        <v>19527</v>
      </c>
      <c r="J342" s="1" t="s">
        <v>20097</v>
      </c>
      <c r="K342" s="275">
        <v>39062</v>
      </c>
      <c r="L342" s="1" t="s">
        <v>19787</v>
      </c>
      <c r="M342" s="1" t="s">
        <v>24</v>
      </c>
    </row>
    <row r="343" spans="1:13" ht="15">
      <c r="A343" s="1" t="s">
        <v>7995</v>
      </c>
      <c r="B343" s="1" t="s">
        <v>19784</v>
      </c>
      <c r="C343" s="8">
        <v>337</v>
      </c>
      <c r="D343" s="1" t="s">
        <v>7411</v>
      </c>
      <c r="E343" s="1" t="s">
        <v>221</v>
      </c>
      <c r="F343" s="1" t="s">
        <v>25</v>
      </c>
      <c r="G343" s="275">
        <v>39064</v>
      </c>
      <c r="H343" s="1" t="s">
        <v>20098</v>
      </c>
      <c r="I343" s="1" t="s">
        <v>19527</v>
      </c>
      <c r="J343" s="1" t="s">
        <v>20099</v>
      </c>
      <c r="K343" s="275">
        <v>39062</v>
      </c>
      <c r="L343" s="1" t="s">
        <v>19519</v>
      </c>
      <c r="M343" s="1" t="s">
        <v>24</v>
      </c>
    </row>
    <row r="344" spans="1:13" ht="15">
      <c r="A344" s="1" t="s">
        <v>8007</v>
      </c>
      <c r="B344" s="1" t="s">
        <v>19734</v>
      </c>
      <c r="C344" s="8">
        <v>338</v>
      </c>
      <c r="D344" s="1" t="s">
        <v>7411</v>
      </c>
      <c r="E344" s="1" t="s">
        <v>221</v>
      </c>
      <c r="F344" s="1" t="s">
        <v>25</v>
      </c>
      <c r="G344" s="275">
        <v>39065</v>
      </c>
      <c r="H344" s="1" t="s">
        <v>20100</v>
      </c>
      <c r="I344" s="1" t="s">
        <v>19527</v>
      </c>
      <c r="J344" s="1" t="s">
        <v>20101</v>
      </c>
      <c r="K344" s="275">
        <v>38992</v>
      </c>
      <c r="L344" s="1" t="s">
        <v>19519</v>
      </c>
      <c r="M344" s="1" t="s">
        <v>24</v>
      </c>
    </row>
    <row r="345" spans="1:13" ht="15">
      <c r="A345" s="1" t="s">
        <v>8010</v>
      </c>
      <c r="B345" s="1" t="s">
        <v>19847</v>
      </c>
      <c r="C345" s="8">
        <v>339</v>
      </c>
      <c r="D345" s="1" t="s">
        <v>7411</v>
      </c>
      <c r="E345" s="1" t="s">
        <v>221</v>
      </c>
      <c r="F345" s="1" t="s">
        <v>25</v>
      </c>
      <c r="G345" s="275">
        <v>39069</v>
      </c>
      <c r="H345" s="1" t="s">
        <v>20102</v>
      </c>
      <c r="I345" s="1" t="s">
        <v>19527</v>
      </c>
      <c r="J345" s="1" t="s">
        <v>20103</v>
      </c>
      <c r="K345" s="275">
        <v>39027</v>
      </c>
      <c r="L345" s="1" t="s">
        <v>19519</v>
      </c>
      <c r="M345" s="1" t="s">
        <v>24</v>
      </c>
    </row>
    <row r="346" spans="1:13" ht="15">
      <c r="A346" s="1" t="s">
        <v>8013</v>
      </c>
      <c r="B346" s="1" t="s">
        <v>19761</v>
      </c>
      <c r="C346" s="8">
        <v>340</v>
      </c>
      <c r="D346" s="1" t="s">
        <v>7411</v>
      </c>
      <c r="E346" s="1" t="s">
        <v>221</v>
      </c>
      <c r="F346" s="1" t="s">
        <v>25</v>
      </c>
      <c r="G346" s="275">
        <v>39079</v>
      </c>
      <c r="H346" s="1" t="s">
        <v>20104</v>
      </c>
      <c r="I346" s="1" t="s">
        <v>19527</v>
      </c>
      <c r="J346" s="1" t="s">
        <v>20105</v>
      </c>
      <c r="K346" s="275">
        <v>38999</v>
      </c>
      <c r="L346" s="1" t="s">
        <v>19787</v>
      </c>
      <c r="M346" s="1" t="s">
        <v>24</v>
      </c>
    </row>
    <row r="347" spans="1:13" ht="15">
      <c r="A347" s="1" t="s">
        <v>8016</v>
      </c>
      <c r="B347" s="1" t="s">
        <v>19895</v>
      </c>
      <c r="C347" s="8">
        <v>341</v>
      </c>
      <c r="D347" s="1" t="s">
        <v>7411</v>
      </c>
      <c r="E347" s="1" t="s">
        <v>221</v>
      </c>
      <c r="F347" s="1" t="s">
        <v>25</v>
      </c>
      <c r="G347" s="275">
        <v>39112</v>
      </c>
      <c r="H347" s="1" t="s">
        <v>20106</v>
      </c>
      <c r="I347" s="1" t="s">
        <v>19527</v>
      </c>
      <c r="J347" s="1" t="s">
        <v>20107</v>
      </c>
      <c r="K347" s="275">
        <v>39043</v>
      </c>
      <c r="L347" s="1" t="s">
        <v>19519</v>
      </c>
      <c r="M347" s="1" t="s">
        <v>24</v>
      </c>
    </row>
    <row r="348" spans="1:13" ht="15">
      <c r="A348" s="1" t="s">
        <v>8019</v>
      </c>
      <c r="B348" s="1" t="s">
        <v>19761</v>
      </c>
      <c r="C348" s="8">
        <v>342</v>
      </c>
      <c r="D348" s="1" t="s">
        <v>7411</v>
      </c>
      <c r="E348" s="1" t="s">
        <v>221</v>
      </c>
      <c r="F348" s="1" t="s">
        <v>25</v>
      </c>
      <c r="G348" s="275">
        <v>39132</v>
      </c>
      <c r="H348" s="1" t="s">
        <v>20108</v>
      </c>
      <c r="I348" s="1" t="s">
        <v>19527</v>
      </c>
      <c r="J348" s="1" t="s">
        <v>20109</v>
      </c>
      <c r="K348" s="275">
        <v>38855</v>
      </c>
      <c r="L348" s="1" t="s">
        <v>19787</v>
      </c>
      <c r="M348" s="1" t="s">
        <v>24</v>
      </c>
    </row>
    <row r="349" spans="1:13" ht="15">
      <c r="A349" s="1" t="s">
        <v>8022</v>
      </c>
      <c r="B349" s="1" t="s">
        <v>19761</v>
      </c>
      <c r="C349" s="8">
        <v>343</v>
      </c>
      <c r="D349" s="1" t="s">
        <v>7411</v>
      </c>
      <c r="E349" s="1" t="s">
        <v>221</v>
      </c>
      <c r="F349" s="1" t="s">
        <v>25</v>
      </c>
      <c r="G349" s="275">
        <v>39142</v>
      </c>
      <c r="H349" s="1" t="s">
        <v>20110</v>
      </c>
      <c r="I349" s="1" t="s">
        <v>19527</v>
      </c>
      <c r="J349" s="1" t="s">
        <v>20111</v>
      </c>
      <c r="K349" s="275">
        <v>39142</v>
      </c>
      <c r="L349" s="1" t="s">
        <v>19790</v>
      </c>
      <c r="M349" s="1" t="s">
        <v>24</v>
      </c>
    </row>
    <row r="350" spans="1:13" ht="15">
      <c r="A350" s="1" t="s">
        <v>8025</v>
      </c>
      <c r="B350" s="1" t="s">
        <v>19808</v>
      </c>
      <c r="C350" s="8">
        <v>344</v>
      </c>
      <c r="D350" s="1" t="s">
        <v>7411</v>
      </c>
      <c r="E350" s="1" t="s">
        <v>221</v>
      </c>
      <c r="F350" s="1" t="s">
        <v>25</v>
      </c>
      <c r="G350" s="275">
        <v>39162</v>
      </c>
      <c r="H350" s="1" t="s">
        <v>20112</v>
      </c>
      <c r="I350" s="1" t="s">
        <v>19527</v>
      </c>
      <c r="J350" s="1" t="s">
        <v>20113</v>
      </c>
      <c r="K350" s="275">
        <v>39030</v>
      </c>
      <c r="L350" s="1" t="s">
        <v>19519</v>
      </c>
      <c r="M350" s="1" t="s">
        <v>24</v>
      </c>
    </row>
    <row r="351" spans="1:13" ht="15">
      <c r="A351" s="1" t="s">
        <v>8028</v>
      </c>
      <c r="B351" s="1" t="s">
        <v>19720</v>
      </c>
      <c r="C351" s="8">
        <v>345</v>
      </c>
      <c r="D351" s="1" t="s">
        <v>7411</v>
      </c>
      <c r="E351" s="1" t="s">
        <v>221</v>
      </c>
      <c r="F351" s="1" t="s">
        <v>25</v>
      </c>
      <c r="G351" s="275">
        <v>39168</v>
      </c>
      <c r="H351" s="1" t="s">
        <v>20114</v>
      </c>
      <c r="I351" s="1" t="s">
        <v>19527</v>
      </c>
      <c r="J351" s="1" t="s">
        <v>20115</v>
      </c>
      <c r="K351" s="275">
        <v>38905</v>
      </c>
      <c r="L351" s="1" t="s">
        <v>19519</v>
      </c>
      <c r="M351" s="1" t="s">
        <v>24</v>
      </c>
    </row>
    <row r="352" spans="1:13" ht="15">
      <c r="A352" s="1" t="s">
        <v>8031</v>
      </c>
      <c r="B352" s="1" t="s">
        <v>19761</v>
      </c>
      <c r="C352" s="8">
        <v>346</v>
      </c>
      <c r="D352" s="1" t="s">
        <v>7411</v>
      </c>
      <c r="E352" s="1" t="s">
        <v>221</v>
      </c>
      <c r="F352" s="1" t="s">
        <v>25</v>
      </c>
      <c r="G352" s="275">
        <v>39174</v>
      </c>
      <c r="H352" s="1" t="s">
        <v>20116</v>
      </c>
      <c r="I352" s="1" t="s">
        <v>19527</v>
      </c>
      <c r="J352" s="1" t="s">
        <v>20117</v>
      </c>
      <c r="K352" s="275">
        <v>39043</v>
      </c>
      <c r="L352" s="1" t="s">
        <v>19519</v>
      </c>
      <c r="M352" s="1" t="s">
        <v>24</v>
      </c>
    </row>
    <row r="353" spans="1:13" ht="15">
      <c r="A353" s="1" t="s">
        <v>8034</v>
      </c>
      <c r="B353" s="1" t="s">
        <v>19777</v>
      </c>
      <c r="C353" s="8">
        <v>347</v>
      </c>
      <c r="D353" s="1" t="s">
        <v>7411</v>
      </c>
      <c r="E353" s="1" t="s">
        <v>221</v>
      </c>
      <c r="F353" s="1" t="s">
        <v>25</v>
      </c>
      <c r="G353" s="275">
        <v>39175</v>
      </c>
      <c r="H353" s="1" t="s">
        <v>20118</v>
      </c>
      <c r="I353" s="1" t="s">
        <v>19527</v>
      </c>
      <c r="J353" s="1" t="s">
        <v>20119</v>
      </c>
      <c r="K353" s="275">
        <v>39153</v>
      </c>
      <c r="L353" s="1" t="s">
        <v>19519</v>
      </c>
      <c r="M353" s="1" t="s">
        <v>24</v>
      </c>
    </row>
    <row r="354" spans="1:13" ht="15">
      <c r="A354" s="1" t="s">
        <v>8037</v>
      </c>
      <c r="B354" s="1" t="s">
        <v>19777</v>
      </c>
      <c r="C354" s="8">
        <v>348</v>
      </c>
      <c r="D354" s="1" t="s">
        <v>7411</v>
      </c>
      <c r="E354" s="1" t="s">
        <v>221</v>
      </c>
      <c r="F354" s="1" t="s">
        <v>25</v>
      </c>
      <c r="G354" s="275">
        <v>39175</v>
      </c>
      <c r="H354" s="1" t="s">
        <v>20120</v>
      </c>
      <c r="I354" s="1" t="s">
        <v>19527</v>
      </c>
      <c r="J354" s="1" t="s">
        <v>20121</v>
      </c>
      <c r="K354" s="275">
        <v>39153</v>
      </c>
      <c r="L354" s="1" t="s">
        <v>19519</v>
      </c>
      <c r="M354" s="1" t="s">
        <v>24</v>
      </c>
    </row>
    <row r="355" spans="1:13" ht="15">
      <c r="A355" s="1" t="s">
        <v>8040</v>
      </c>
      <c r="B355" s="1" t="s">
        <v>19847</v>
      </c>
      <c r="C355" s="8">
        <v>349</v>
      </c>
      <c r="D355" s="1" t="s">
        <v>7411</v>
      </c>
      <c r="E355" s="1" t="s">
        <v>221</v>
      </c>
      <c r="F355" s="1" t="s">
        <v>25</v>
      </c>
      <c r="G355" s="275">
        <v>39182</v>
      </c>
      <c r="H355" s="1" t="s">
        <v>20122</v>
      </c>
      <c r="I355" s="1" t="s">
        <v>19527</v>
      </c>
      <c r="J355" s="1" t="s">
        <v>20123</v>
      </c>
      <c r="K355" s="275">
        <v>39182</v>
      </c>
      <c r="L355" s="1" t="s">
        <v>19519</v>
      </c>
      <c r="M355" s="1" t="s">
        <v>24</v>
      </c>
    </row>
    <row r="356" spans="1:13" ht="15">
      <c r="A356" s="1" t="s">
        <v>8046</v>
      </c>
      <c r="B356" s="1" t="s">
        <v>19726</v>
      </c>
      <c r="C356" s="8">
        <v>350</v>
      </c>
      <c r="D356" s="1" t="s">
        <v>7411</v>
      </c>
      <c r="E356" s="1" t="s">
        <v>221</v>
      </c>
      <c r="F356" s="1" t="s">
        <v>25</v>
      </c>
      <c r="G356" s="275">
        <v>39191</v>
      </c>
      <c r="H356" s="1" t="s">
        <v>20124</v>
      </c>
      <c r="I356" s="1" t="s">
        <v>19527</v>
      </c>
      <c r="J356" s="1" t="s">
        <v>20125</v>
      </c>
      <c r="K356" s="275">
        <v>39121</v>
      </c>
      <c r="L356" s="1" t="s">
        <v>19519</v>
      </c>
      <c r="M356" s="1" t="s">
        <v>24</v>
      </c>
    </row>
    <row r="357" spans="1:13" ht="15">
      <c r="A357" s="1" t="s">
        <v>8049</v>
      </c>
      <c r="B357" s="1" t="s">
        <v>19726</v>
      </c>
      <c r="C357" s="8">
        <v>351</v>
      </c>
      <c r="D357" s="1" t="s">
        <v>7411</v>
      </c>
      <c r="E357" s="1" t="s">
        <v>221</v>
      </c>
      <c r="F357" s="1" t="s">
        <v>25</v>
      </c>
      <c r="G357" s="275">
        <v>39191</v>
      </c>
      <c r="H357" s="1" t="s">
        <v>20126</v>
      </c>
      <c r="I357" s="1" t="s">
        <v>19527</v>
      </c>
      <c r="J357" s="1" t="s">
        <v>20127</v>
      </c>
      <c r="K357" s="275">
        <v>39121</v>
      </c>
      <c r="L357" s="1" t="s">
        <v>19519</v>
      </c>
      <c r="M357" s="1" t="s">
        <v>24</v>
      </c>
    </row>
    <row r="358" spans="1:13" ht="15">
      <c r="A358" s="1" t="s">
        <v>8043</v>
      </c>
      <c r="B358" s="1" t="s">
        <v>19726</v>
      </c>
      <c r="C358" s="8">
        <v>352</v>
      </c>
      <c r="D358" s="1" t="s">
        <v>7411</v>
      </c>
      <c r="E358" s="1" t="s">
        <v>221</v>
      </c>
      <c r="F358" s="1" t="s">
        <v>25</v>
      </c>
      <c r="G358" s="275">
        <v>39191</v>
      </c>
      <c r="H358" s="1" t="s">
        <v>20128</v>
      </c>
      <c r="I358" s="1" t="s">
        <v>19527</v>
      </c>
      <c r="J358" s="1" t="s">
        <v>20129</v>
      </c>
      <c r="K358" s="275">
        <v>39121</v>
      </c>
      <c r="L358" s="1" t="s">
        <v>19519</v>
      </c>
      <c r="M358" s="1" t="s">
        <v>24</v>
      </c>
    </row>
    <row r="359" spans="1:13" ht="15">
      <c r="A359" s="1" t="s">
        <v>8052</v>
      </c>
      <c r="B359" s="1" t="s">
        <v>19734</v>
      </c>
      <c r="C359" s="8">
        <v>353</v>
      </c>
      <c r="D359" s="1" t="s">
        <v>7411</v>
      </c>
      <c r="E359" s="1" t="s">
        <v>221</v>
      </c>
      <c r="F359" s="1" t="s">
        <v>25</v>
      </c>
      <c r="G359" s="275">
        <v>39192</v>
      </c>
      <c r="H359" s="1" t="s">
        <v>20130</v>
      </c>
      <c r="I359" s="1" t="s">
        <v>19527</v>
      </c>
      <c r="J359" s="1" t="s">
        <v>20131</v>
      </c>
      <c r="K359" s="275">
        <v>39188</v>
      </c>
      <c r="L359" s="1" t="s">
        <v>19519</v>
      </c>
      <c r="M359" s="1" t="s">
        <v>24</v>
      </c>
    </row>
    <row r="360" spans="1:13" ht="15">
      <c r="A360" s="1" t="s">
        <v>8055</v>
      </c>
      <c r="B360" s="1" t="s">
        <v>19895</v>
      </c>
      <c r="C360" s="8">
        <v>354</v>
      </c>
      <c r="D360" s="1" t="s">
        <v>7411</v>
      </c>
      <c r="E360" s="1" t="s">
        <v>221</v>
      </c>
      <c r="F360" s="1" t="s">
        <v>25</v>
      </c>
      <c r="G360" s="275">
        <v>39197</v>
      </c>
      <c r="H360" s="1" t="s">
        <v>20132</v>
      </c>
      <c r="I360" s="1" t="s">
        <v>19527</v>
      </c>
      <c r="J360" s="1" t="s">
        <v>20133</v>
      </c>
      <c r="K360" s="275">
        <v>39182</v>
      </c>
      <c r="L360" s="1" t="s">
        <v>19519</v>
      </c>
      <c r="M360" s="1" t="s">
        <v>24</v>
      </c>
    </row>
    <row r="361" spans="1:13" ht="15">
      <c r="A361" s="1" t="s">
        <v>8058</v>
      </c>
      <c r="B361" s="1" t="s">
        <v>19734</v>
      </c>
      <c r="C361" s="8">
        <v>355</v>
      </c>
      <c r="D361" s="1" t="s">
        <v>7411</v>
      </c>
      <c r="E361" s="1" t="s">
        <v>221</v>
      </c>
      <c r="F361" s="1" t="s">
        <v>25</v>
      </c>
      <c r="G361" s="275">
        <v>39213</v>
      </c>
      <c r="H361" s="1" t="s">
        <v>20134</v>
      </c>
      <c r="I361" s="1" t="s">
        <v>19527</v>
      </c>
      <c r="J361" s="1" t="s">
        <v>20135</v>
      </c>
      <c r="K361" s="275">
        <v>38768</v>
      </c>
      <c r="L361" s="1" t="s">
        <v>19519</v>
      </c>
      <c r="M361" s="1" t="s">
        <v>24</v>
      </c>
    </row>
    <row r="362" spans="1:13" ht="15">
      <c r="A362" s="1" t="s">
        <v>8064</v>
      </c>
      <c r="B362" s="1" t="s">
        <v>19808</v>
      </c>
      <c r="C362" s="8">
        <v>356</v>
      </c>
      <c r="D362" s="1" t="s">
        <v>7411</v>
      </c>
      <c r="E362" s="1" t="s">
        <v>221</v>
      </c>
      <c r="F362" s="1" t="s">
        <v>25</v>
      </c>
      <c r="G362" s="275">
        <v>39216</v>
      </c>
      <c r="H362" s="1" t="s">
        <v>20136</v>
      </c>
      <c r="I362" s="1" t="s">
        <v>19527</v>
      </c>
      <c r="J362" s="1" t="s">
        <v>20137</v>
      </c>
      <c r="K362" s="275">
        <v>39094</v>
      </c>
      <c r="L362" s="1" t="s">
        <v>19519</v>
      </c>
      <c r="M362" s="1" t="s">
        <v>24</v>
      </c>
    </row>
    <row r="363" spans="1:13" ht="15">
      <c r="A363" s="1" t="s">
        <v>8061</v>
      </c>
      <c r="B363" s="1" t="s">
        <v>19808</v>
      </c>
      <c r="C363" s="8">
        <v>357</v>
      </c>
      <c r="D363" s="1" t="s">
        <v>7411</v>
      </c>
      <c r="E363" s="1" t="s">
        <v>221</v>
      </c>
      <c r="F363" s="1" t="s">
        <v>25</v>
      </c>
      <c r="G363" s="275">
        <v>39216</v>
      </c>
      <c r="H363" s="1" t="s">
        <v>20138</v>
      </c>
      <c r="I363" s="1" t="s">
        <v>19527</v>
      </c>
      <c r="J363" s="1" t="s">
        <v>20139</v>
      </c>
      <c r="K363" s="275">
        <v>39094</v>
      </c>
      <c r="L363" s="1" t="s">
        <v>19519</v>
      </c>
      <c r="M363" s="1" t="s">
        <v>24</v>
      </c>
    </row>
    <row r="364" spans="1:13" ht="15">
      <c r="A364" s="1" t="s">
        <v>8067</v>
      </c>
      <c r="B364" s="1" t="s">
        <v>19761</v>
      </c>
      <c r="C364" s="8">
        <v>358</v>
      </c>
      <c r="D364" s="1" t="s">
        <v>7411</v>
      </c>
      <c r="E364" s="1" t="s">
        <v>221</v>
      </c>
      <c r="F364" s="1" t="s">
        <v>25</v>
      </c>
      <c r="G364" s="275">
        <v>39216</v>
      </c>
      <c r="H364" s="1" t="s">
        <v>20140</v>
      </c>
      <c r="I364" s="1" t="s">
        <v>19527</v>
      </c>
      <c r="J364" s="1" t="s">
        <v>20141</v>
      </c>
      <c r="K364" s="275">
        <v>39136</v>
      </c>
      <c r="L364" s="1" t="s">
        <v>19519</v>
      </c>
      <c r="M364" s="1" t="s">
        <v>24</v>
      </c>
    </row>
    <row r="365" spans="1:13" ht="15">
      <c r="A365" s="1" t="s">
        <v>8070</v>
      </c>
      <c r="B365" s="1" t="s">
        <v>19761</v>
      </c>
      <c r="C365" s="8">
        <v>359</v>
      </c>
      <c r="D365" s="1" t="s">
        <v>7411</v>
      </c>
      <c r="E365" s="1" t="s">
        <v>221</v>
      </c>
      <c r="F365" s="1" t="s">
        <v>25</v>
      </c>
      <c r="G365" s="275">
        <v>39216</v>
      </c>
      <c r="H365" s="1" t="s">
        <v>20142</v>
      </c>
      <c r="I365" s="1" t="s">
        <v>19527</v>
      </c>
      <c r="J365" s="1" t="s">
        <v>20143</v>
      </c>
      <c r="K365" s="275">
        <v>39136</v>
      </c>
      <c r="L365" s="1" t="s">
        <v>19787</v>
      </c>
      <c r="M365" s="1" t="s">
        <v>24</v>
      </c>
    </row>
    <row r="366" spans="1:13" ht="15">
      <c r="A366" s="1" t="s">
        <v>8073</v>
      </c>
      <c r="B366" s="1" t="s">
        <v>19908</v>
      </c>
      <c r="C366" s="8">
        <v>360</v>
      </c>
      <c r="D366" s="1" t="s">
        <v>7411</v>
      </c>
      <c r="E366" s="1" t="s">
        <v>221</v>
      </c>
      <c r="F366" s="1" t="s">
        <v>25</v>
      </c>
      <c r="G366" s="275">
        <v>39224</v>
      </c>
      <c r="H366" s="1" t="s">
        <v>20144</v>
      </c>
      <c r="I366" s="1" t="s">
        <v>19527</v>
      </c>
      <c r="J366" s="1" t="s">
        <v>20145</v>
      </c>
      <c r="K366" s="275">
        <v>39205</v>
      </c>
      <c r="L366" s="1" t="s">
        <v>19519</v>
      </c>
      <c r="M366" s="1" t="s">
        <v>24</v>
      </c>
    </row>
    <row r="367" spans="1:13" ht="15">
      <c r="A367" s="1" t="s">
        <v>8076</v>
      </c>
      <c r="B367" s="1" t="s">
        <v>19726</v>
      </c>
      <c r="C367" s="8">
        <v>361</v>
      </c>
      <c r="D367" s="1" t="s">
        <v>7411</v>
      </c>
      <c r="E367" s="1" t="s">
        <v>221</v>
      </c>
      <c r="F367" s="1" t="s">
        <v>25</v>
      </c>
      <c r="G367" s="275">
        <v>39247</v>
      </c>
      <c r="H367" s="1" t="s">
        <v>20146</v>
      </c>
      <c r="I367" s="1" t="s">
        <v>19527</v>
      </c>
      <c r="J367" s="1" t="s">
        <v>20147</v>
      </c>
      <c r="K367" s="275">
        <v>39196</v>
      </c>
      <c r="L367" s="1" t="s">
        <v>19519</v>
      </c>
      <c r="M367" s="1" t="s">
        <v>24</v>
      </c>
    </row>
    <row r="368" spans="1:13" ht="15">
      <c r="A368" s="1" t="s">
        <v>8079</v>
      </c>
      <c r="B368" s="1" t="s">
        <v>19761</v>
      </c>
      <c r="C368" s="8">
        <v>362</v>
      </c>
      <c r="D368" s="1" t="s">
        <v>7411</v>
      </c>
      <c r="E368" s="1" t="s">
        <v>221</v>
      </c>
      <c r="F368" s="1" t="s">
        <v>25</v>
      </c>
      <c r="G368" s="275">
        <v>39251</v>
      </c>
      <c r="H368" s="1" t="s">
        <v>20148</v>
      </c>
      <c r="I368" s="1" t="s">
        <v>19527</v>
      </c>
      <c r="J368" s="1" t="s">
        <v>20149</v>
      </c>
      <c r="K368" s="275">
        <v>39136</v>
      </c>
      <c r="L368" s="1" t="s">
        <v>19519</v>
      </c>
      <c r="M368" s="1" t="s">
        <v>24</v>
      </c>
    </row>
    <row r="369" spans="1:13" ht="15">
      <c r="A369" s="1" t="s">
        <v>8082</v>
      </c>
      <c r="B369" s="1" t="s">
        <v>19784</v>
      </c>
      <c r="C369" s="8">
        <v>363</v>
      </c>
      <c r="D369" s="1" t="s">
        <v>7411</v>
      </c>
      <c r="E369" s="1" t="s">
        <v>221</v>
      </c>
      <c r="F369" s="1" t="s">
        <v>25</v>
      </c>
      <c r="G369" s="275">
        <v>39267</v>
      </c>
      <c r="H369" s="1" t="s">
        <v>20150</v>
      </c>
      <c r="I369" s="1" t="s">
        <v>19527</v>
      </c>
      <c r="J369" s="1" t="s">
        <v>20151</v>
      </c>
      <c r="K369" s="275">
        <v>39267</v>
      </c>
      <c r="L369" s="1" t="s">
        <v>19519</v>
      </c>
      <c r="M369" s="1" t="s">
        <v>24</v>
      </c>
    </row>
    <row r="370" spans="1:13" ht="15">
      <c r="A370" s="1" t="s">
        <v>8085</v>
      </c>
      <c r="B370" s="1" t="s">
        <v>19784</v>
      </c>
      <c r="C370" s="8">
        <v>364</v>
      </c>
      <c r="D370" s="1" t="s">
        <v>7411</v>
      </c>
      <c r="E370" s="1" t="s">
        <v>221</v>
      </c>
      <c r="F370" s="1" t="s">
        <v>25</v>
      </c>
      <c r="G370" s="275">
        <v>39267</v>
      </c>
      <c r="H370" s="1" t="s">
        <v>20152</v>
      </c>
      <c r="I370" s="1" t="s">
        <v>19527</v>
      </c>
      <c r="J370" s="1" t="s">
        <v>20153</v>
      </c>
      <c r="K370" s="275">
        <v>39267</v>
      </c>
      <c r="L370" s="1" t="s">
        <v>19787</v>
      </c>
      <c r="M370" s="1" t="s">
        <v>24</v>
      </c>
    </row>
    <row r="371" spans="1:13" ht="15">
      <c r="A371" s="1" t="s">
        <v>8088</v>
      </c>
      <c r="B371" s="1" t="s">
        <v>19715</v>
      </c>
      <c r="C371" s="8">
        <v>365</v>
      </c>
      <c r="D371" s="1" t="s">
        <v>7411</v>
      </c>
      <c r="E371" s="1" t="s">
        <v>221</v>
      </c>
      <c r="F371" s="1" t="s">
        <v>25</v>
      </c>
      <c r="G371" s="275">
        <v>39269</v>
      </c>
      <c r="H371" s="1" t="s">
        <v>20154</v>
      </c>
      <c r="I371" s="1" t="s">
        <v>19527</v>
      </c>
      <c r="J371" s="1" t="s">
        <v>20155</v>
      </c>
      <c r="K371" s="275">
        <v>39262</v>
      </c>
      <c r="L371" s="1" t="s">
        <v>19519</v>
      </c>
      <c r="M371" s="1" t="s">
        <v>24</v>
      </c>
    </row>
    <row r="372" spans="1:13" ht="15">
      <c r="A372" s="1" t="s">
        <v>8091</v>
      </c>
      <c r="B372" s="1" t="s">
        <v>19808</v>
      </c>
      <c r="C372" s="8">
        <v>366</v>
      </c>
      <c r="D372" s="1" t="s">
        <v>7411</v>
      </c>
      <c r="E372" s="1" t="s">
        <v>221</v>
      </c>
      <c r="F372" s="1" t="s">
        <v>25</v>
      </c>
      <c r="G372" s="275">
        <v>39273</v>
      </c>
      <c r="H372" s="1" t="s">
        <v>20156</v>
      </c>
      <c r="I372" s="1" t="s">
        <v>19527</v>
      </c>
      <c r="J372" s="1" t="s">
        <v>20157</v>
      </c>
      <c r="K372" s="275">
        <v>39273</v>
      </c>
      <c r="L372" s="1" t="s">
        <v>19787</v>
      </c>
      <c r="M372" s="1" t="s">
        <v>24</v>
      </c>
    </row>
    <row r="373" spans="1:13" ht="15">
      <c r="A373" s="1" t="s">
        <v>8094</v>
      </c>
      <c r="B373" s="1" t="s">
        <v>19761</v>
      </c>
      <c r="C373" s="8">
        <v>367</v>
      </c>
      <c r="D373" s="1" t="s">
        <v>7411</v>
      </c>
      <c r="E373" s="1" t="s">
        <v>221</v>
      </c>
      <c r="F373" s="1" t="s">
        <v>25</v>
      </c>
      <c r="G373" s="275">
        <v>39286</v>
      </c>
      <c r="H373" s="1" t="s">
        <v>20158</v>
      </c>
      <c r="I373" s="1" t="s">
        <v>19527</v>
      </c>
      <c r="J373" s="1" t="s">
        <v>20159</v>
      </c>
      <c r="K373" s="275">
        <v>39136</v>
      </c>
      <c r="L373" s="1" t="s">
        <v>19519</v>
      </c>
      <c r="M373" s="1" t="s">
        <v>24</v>
      </c>
    </row>
    <row r="374" spans="1:13" ht="15">
      <c r="A374" s="1" t="s">
        <v>8097</v>
      </c>
      <c r="B374" s="1" t="s">
        <v>19761</v>
      </c>
      <c r="C374" s="8">
        <v>368</v>
      </c>
      <c r="D374" s="1" t="s">
        <v>7411</v>
      </c>
      <c r="E374" s="1" t="s">
        <v>221</v>
      </c>
      <c r="F374" s="1" t="s">
        <v>25</v>
      </c>
      <c r="G374" s="275">
        <v>39293</v>
      </c>
      <c r="H374" s="1" t="s">
        <v>20160</v>
      </c>
      <c r="I374" s="1" t="s">
        <v>19527</v>
      </c>
      <c r="J374" s="1" t="s">
        <v>20161</v>
      </c>
      <c r="K374" s="275">
        <v>39293</v>
      </c>
      <c r="L374" s="1" t="s">
        <v>19519</v>
      </c>
      <c r="M374" s="1" t="s">
        <v>24</v>
      </c>
    </row>
    <row r="375" spans="1:13" ht="15">
      <c r="A375" s="1" t="s">
        <v>8100</v>
      </c>
      <c r="B375" s="1" t="s">
        <v>19761</v>
      </c>
      <c r="C375" s="8">
        <v>369</v>
      </c>
      <c r="D375" s="1" t="s">
        <v>7411</v>
      </c>
      <c r="E375" s="1" t="s">
        <v>221</v>
      </c>
      <c r="F375" s="1" t="s">
        <v>25</v>
      </c>
      <c r="G375" s="275">
        <v>39295</v>
      </c>
      <c r="H375" s="1" t="s">
        <v>20162</v>
      </c>
      <c r="I375" s="1" t="s">
        <v>19527</v>
      </c>
      <c r="J375" s="1" t="s">
        <v>20163</v>
      </c>
      <c r="K375" s="275">
        <v>39295</v>
      </c>
      <c r="L375" s="1" t="s">
        <v>19519</v>
      </c>
      <c r="M375" s="1" t="s">
        <v>24</v>
      </c>
    </row>
    <row r="376" spans="1:13" ht="15">
      <c r="A376" s="1" t="s">
        <v>8106</v>
      </c>
      <c r="B376" s="1" t="s">
        <v>19777</v>
      </c>
      <c r="C376" s="8">
        <v>370</v>
      </c>
      <c r="D376" s="1" t="s">
        <v>7411</v>
      </c>
      <c r="E376" s="1" t="s">
        <v>221</v>
      </c>
      <c r="F376" s="1" t="s">
        <v>25</v>
      </c>
      <c r="G376" s="275">
        <v>39296</v>
      </c>
      <c r="H376" s="1" t="s">
        <v>20164</v>
      </c>
      <c r="I376" s="1" t="s">
        <v>19527</v>
      </c>
      <c r="J376" s="1" t="s">
        <v>20165</v>
      </c>
      <c r="K376" s="275">
        <v>39296</v>
      </c>
      <c r="L376" s="1" t="s">
        <v>19787</v>
      </c>
      <c r="M376" s="1" t="s">
        <v>24</v>
      </c>
    </row>
    <row r="377" spans="1:13" ht="15">
      <c r="A377" s="1" t="s">
        <v>8103</v>
      </c>
      <c r="B377" s="1" t="s">
        <v>19777</v>
      </c>
      <c r="C377" s="8">
        <v>371</v>
      </c>
      <c r="D377" s="1" t="s">
        <v>7411</v>
      </c>
      <c r="E377" s="1" t="s">
        <v>221</v>
      </c>
      <c r="F377" s="1" t="s">
        <v>25</v>
      </c>
      <c r="G377" s="275">
        <v>39296</v>
      </c>
      <c r="H377" s="1" t="s">
        <v>20166</v>
      </c>
      <c r="I377" s="1" t="s">
        <v>19527</v>
      </c>
      <c r="J377" s="1" t="s">
        <v>20167</v>
      </c>
      <c r="K377" s="275">
        <v>39296</v>
      </c>
      <c r="L377" s="1" t="s">
        <v>19519</v>
      </c>
      <c r="M377" s="1" t="s">
        <v>24</v>
      </c>
    </row>
    <row r="378" spans="1:13" ht="15">
      <c r="A378" s="1" t="s">
        <v>8109</v>
      </c>
      <c r="B378" s="1" t="s">
        <v>19723</v>
      </c>
      <c r="C378" s="8">
        <v>372</v>
      </c>
      <c r="D378" s="1" t="s">
        <v>7411</v>
      </c>
      <c r="E378" s="1" t="s">
        <v>221</v>
      </c>
      <c r="F378" s="1" t="s">
        <v>25</v>
      </c>
      <c r="G378" s="275">
        <v>39300</v>
      </c>
      <c r="H378" s="1" t="s">
        <v>20168</v>
      </c>
      <c r="I378" s="1" t="s">
        <v>19527</v>
      </c>
      <c r="J378" s="1" t="s">
        <v>20169</v>
      </c>
      <c r="K378" s="275">
        <v>39300</v>
      </c>
      <c r="L378" s="1" t="s">
        <v>19519</v>
      </c>
      <c r="M378" s="1" t="s">
        <v>24</v>
      </c>
    </row>
    <row r="379" spans="1:13" ht="15">
      <c r="A379" s="1" t="s">
        <v>8112</v>
      </c>
      <c r="B379" s="1" t="s">
        <v>19908</v>
      </c>
      <c r="C379" s="8">
        <v>373</v>
      </c>
      <c r="D379" s="1" t="s">
        <v>7411</v>
      </c>
      <c r="E379" s="1" t="s">
        <v>221</v>
      </c>
      <c r="F379" s="1" t="s">
        <v>25</v>
      </c>
      <c r="G379" s="275">
        <v>39310</v>
      </c>
      <c r="H379" s="1" t="s">
        <v>20170</v>
      </c>
      <c r="I379" s="1" t="s">
        <v>19527</v>
      </c>
      <c r="J379" s="1" t="s">
        <v>998</v>
      </c>
      <c r="K379" s="275">
        <v>39248</v>
      </c>
      <c r="L379" s="1" t="s">
        <v>19519</v>
      </c>
      <c r="M379" s="1" t="s">
        <v>24</v>
      </c>
    </row>
    <row r="380" spans="1:13" ht="15">
      <c r="A380" s="1" t="s">
        <v>8125</v>
      </c>
      <c r="B380" s="1" t="s">
        <v>19720</v>
      </c>
      <c r="C380" s="8">
        <v>374</v>
      </c>
      <c r="D380" s="1" t="s">
        <v>7411</v>
      </c>
      <c r="E380" s="1" t="s">
        <v>221</v>
      </c>
      <c r="F380" s="1" t="s">
        <v>25</v>
      </c>
      <c r="G380" s="275">
        <v>39329</v>
      </c>
      <c r="H380" s="1" t="s">
        <v>20171</v>
      </c>
      <c r="I380" s="1" t="s">
        <v>19527</v>
      </c>
      <c r="J380" s="1" t="s">
        <v>20172</v>
      </c>
      <c r="K380" s="275">
        <v>39274</v>
      </c>
      <c r="L380" s="1" t="s">
        <v>19519</v>
      </c>
      <c r="M380" s="1" t="s">
        <v>24</v>
      </c>
    </row>
    <row r="381" spans="1:13" ht="15">
      <c r="A381" s="1" t="s">
        <v>8121</v>
      </c>
      <c r="B381" s="1" t="s">
        <v>19808</v>
      </c>
      <c r="C381" s="8">
        <v>375</v>
      </c>
      <c r="D381" s="1" t="s">
        <v>7411</v>
      </c>
      <c r="E381" s="1" t="s">
        <v>221</v>
      </c>
      <c r="F381" s="1" t="s">
        <v>25</v>
      </c>
      <c r="G381" s="275">
        <v>39329</v>
      </c>
      <c r="H381" s="1" t="s">
        <v>20173</v>
      </c>
      <c r="I381" s="1" t="s">
        <v>19527</v>
      </c>
      <c r="J381" s="1" t="s">
        <v>20174</v>
      </c>
      <c r="K381" s="275">
        <v>39245</v>
      </c>
      <c r="L381" s="1" t="s">
        <v>20175</v>
      </c>
      <c r="M381" s="1" t="s">
        <v>24</v>
      </c>
    </row>
    <row r="382" spans="1:13" ht="15">
      <c r="A382" s="1" t="s">
        <v>8131</v>
      </c>
      <c r="B382" s="1" t="s">
        <v>19761</v>
      </c>
      <c r="C382" s="8">
        <v>376</v>
      </c>
      <c r="D382" s="1" t="s">
        <v>7411</v>
      </c>
      <c r="E382" s="1" t="s">
        <v>221</v>
      </c>
      <c r="F382" s="1" t="s">
        <v>25</v>
      </c>
      <c r="G382" s="275">
        <v>39342</v>
      </c>
      <c r="H382" s="1" t="s">
        <v>20176</v>
      </c>
      <c r="I382" s="1" t="s">
        <v>19527</v>
      </c>
      <c r="J382" s="1" t="s">
        <v>20177</v>
      </c>
      <c r="K382" s="275">
        <v>39213</v>
      </c>
      <c r="L382" s="1" t="s">
        <v>19519</v>
      </c>
      <c r="M382" s="1" t="s">
        <v>24</v>
      </c>
    </row>
    <row r="383" spans="1:13" ht="15">
      <c r="A383" s="1" t="s">
        <v>8128</v>
      </c>
      <c r="B383" s="1" t="s">
        <v>19761</v>
      </c>
      <c r="C383" s="8">
        <v>377</v>
      </c>
      <c r="D383" s="1" t="s">
        <v>7411</v>
      </c>
      <c r="E383" s="1" t="s">
        <v>221</v>
      </c>
      <c r="F383" s="1" t="s">
        <v>25</v>
      </c>
      <c r="G383" s="275">
        <v>39342</v>
      </c>
      <c r="H383" s="1" t="s">
        <v>20178</v>
      </c>
      <c r="I383" s="1" t="s">
        <v>19527</v>
      </c>
      <c r="J383" s="1" t="s">
        <v>20179</v>
      </c>
      <c r="K383" s="275">
        <v>39213</v>
      </c>
      <c r="L383" s="1" t="s">
        <v>19790</v>
      </c>
      <c r="M383" s="1" t="s">
        <v>24</v>
      </c>
    </row>
    <row r="384" spans="1:13" ht="15">
      <c r="A384" s="1" t="s">
        <v>8134</v>
      </c>
      <c r="B384" s="1" t="s">
        <v>19784</v>
      </c>
      <c r="C384" s="8">
        <v>378</v>
      </c>
      <c r="D384" s="1" t="s">
        <v>7411</v>
      </c>
      <c r="E384" s="1" t="s">
        <v>221</v>
      </c>
      <c r="F384" s="1" t="s">
        <v>25</v>
      </c>
      <c r="G384" s="275">
        <v>39345</v>
      </c>
      <c r="H384" s="1" t="s">
        <v>20180</v>
      </c>
      <c r="I384" s="1" t="s">
        <v>19527</v>
      </c>
      <c r="J384" s="1" t="s">
        <v>20181</v>
      </c>
      <c r="K384" s="275">
        <v>39345</v>
      </c>
      <c r="L384" s="1" t="s">
        <v>19519</v>
      </c>
      <c r="M384" s="1" t="s">
        <v>24</v>
      </c>
    </row>
    <row r="385" spans="1:13" ht="15">
      <c r="A385" s="1" t="s">
        <v>8137</v>
      </c>
      <c r="B385" s="1" t="s">
        <v>19715</v>
      </c>
      <c r="C385" s="8">
        <v>379</v>
      </c>
      <c r="D385" s="1" t="s">
        <v>7411</v>
      </c>
      <c r="E385" s="1" t="s">
        <v>221</v>
      </c>
      <c r="F385" s="1" t="s">
        <v>25</v>
      </c>
      <c r="G385" s="275">
        <v>39370</v>
      </c>
      <c r="H385" s="1" t="s">
        <v>20182</v>
      </c>
      <c r="I385" s="1" t="s">
        <v>19527</v>
      </c>
      <c r="J385" s="1" t="s">
        <v>20183</v>
      </c>
      <c r="K385" s="275">
        <v>39352</v>
      </c>
      <c r="L385" s="1" t="s">
        <v>20184</v>
      </c>
      <c r="M385" s="1" t="s">
        <v>24</v>
      </c>
    </row>
    <row r="386" spans="1:13" ht="15">
      <c r="A386" s="1" t="s">
        <v>8141</v>
      </c>
      <c r="B386" s="1" t="s">
        <v>19761</v>
      </c>
      <c r="C386" s="8">
        <v>380</v>
      </c>
      <c r="D386" s="1" t="s">
        <v>7411</v>
      </c>
      <c r="E386" s="1" t="s">
        <v>221</v>
      </c>
      <c r="F386" s="1" t="s">
        <v>25</v>
      </c>
      <c r="G386" s="275">
        <v>39379</v>
      </c>
      <c r="H386" s="1" t="s">
        <v>20185</v>
      </c>
      <c r="I386" s="1" t="s">
        <v>19527</v>
      </c>
      <c r="J386" s="1" t="s">
        <v>20186</v>
      </c>
      <c r="K386" s="275">
        <v>39213</v>
      </c>
      <c r="L386" s="1" t="s">
        <v>19519</v>
      </c>
      <c r="M386" s="1" t="s">
        <v>24</v>
      </c>
    </row>
    <row r="387" spans="1:13" ht="15">
      <c r="A387" s="1" t="s">
        <v>8144</v>
      </c>
      <c r="B387" s="1" t="s">
        <v>19720</v>
      </c>
      <c r="C387" s="8">
        <v>381</v>
      </c>
      <c r="D387" s="1" t="s">
        <v>7411</v>
      </c>
      <c r="E387" s="1" t="s">
        <v>221</v>
      </c>
      <c r="F387" s="1" t="s">
        <v>25</v>
      </c>
      <c r="G387" s="275">
        <v>39381</v>
      </c>
      <c r="H387" s="1" t="s">
        <v>20187</v>
      </c>
      <c r="I387" s="1" t="s">
        <v>19527</v>
      </c>
      <c r="J387" s="1" t="s">
        <v>20188</v>
      </c>
      <c r="K387" s="275">
        <v>39331</v>
      </c>
      <c r="L387" s="1" t="s">
        <v>19787</v>
      </c>
      <c r="M387" s="1" t="s">
        <v>24</v>
      </c>
    </row>
    <row r="388" spans="1:13" ht="15">
      <c r="A388" s="1" t="s">
        <v>8147</v>
      </c>
      <c r="B388" s="1" t="s">
        <v>19720</v>
      </c>
      <c r="C388" s="8">
        <v>382</v>
      </c>
      <c r="D388" s="1" t="s">
        <v>7411</v>
      </c>
      <c r="E388" s="1" t="s">
        <v>221</v>
      </c>
      <c r="F388" s="1" t="s">
        <v>25</v>
      </c>
      <c r="G388" s="275">
        <v>39381</v>
      </c>
      <c r="H388" s="1" t="s">
        <v>20189</v>
      </c>
      <c r="I388" s="1" t="s">
        <v>19527</v>
      </c>
      <c r="J388" s="1" t="s">
        <v>20190</v>
      </c>
      <c r="K388" s="275">
        <v>39331</v>
      </c>
      <c r="L388" s="1" t="s">
        <v>19790</v>
      </c>
      <c r="M388" s="1" t="s">
        <v>24</v>
      </c>
    </row>
    <row r="389" spans="1:13" ht="15">
      <c r="A389" s="1" t="s">
        <v>8150</v>
      </c>
      <c r="B389" s="1" t="s">
        <v>19761</v>
      </c>
      <c r="C389" s="8">
        <v>383</v>
      </c>
      <c r="D389" s="1" t="s">
        <v>7411</v>
      </c>
      <c r="E389" s="1" t="s">
        <v>221</v>
      </c>
      <c r="F389" s="1" t="s">
        <v>25</v>
      </c>
      <c r="G389" s="275">
        <v>39384</v>
      </c>
      <c r="H389" s="1" t="s">
        <v>20191</v>
      </c>
      <c r="I389" s="1" t="s">
        <v>19527</v>
      </c>
      <c r="J389" s="1" t="s">
        <v>20192</v>
      </c>
      <c r="K389" s="275">
        <v>39213</v>
      </c>
      <c r="L389" s="1" t="s">
        <v>19519</v>
      </c>
      <c r="M389" s="1" t="s">
        <v>24</v>
      </c>
    </row>
    <row r="390" spans="1:13" ht="15">
      <c r="A390" s="1" t="s">
        <v>8153</v>
      </c>
      <c r="B390" s="1" t="s">
        <v>19777</v>
      </c>
      <c r="C390" s="8">
        <v>384</v>
      </c>
      <c r="D390" s="1" t="s">
        <v>7411</v>
      </c>
      <c r="E390" s="1" t="s">
        <v>221</v>
      </c>
      <c r="F390" s="1" t="s">
        <v>25</v>
      </c>
      <c r="G390" s="275">
        <v>39398</v>
      </c>
      <c r="H390" s="1" t="s">
        <v>20193</v>
      </c>
      <c r="I390" s="1" t="s">
        <v>19527</v>
      </c>
      <c r="J390" s="1" t="s">
        <v>20194</v>
      </c>
      <c r="K390" s="275">
        <v>39391</v>
      </c>
      <c r="L390" s="1" t="s">
        <v>19787</v>
      </c>
      <c r="M390" s="1" t="s">
        <v>24</v>
      </c>
    </row>
    <row r="391" spans="1:13" ht="15">
      <c r="A391" s="1" t="s">
        <v>8156</v>
      </c>
      <c r="B391" s="1" t="s">
        <v>19777</v>
      </c>
      <c r="C391" s="8">
        <v>385</v>
      </c>
      <c r="D391" s="1" t="s">
        <v>7411</v>
      </c>
      <c r="E391" s="1" t="s">
        <v>221</v>
      </c>
      <c r="F391" s="1" t="s">
        <v>25</v>
      </c>
      <c r="G391" s="275">
        <v>39398</v>
      </c>
      <c r="H391" s="1" t="s">
        <v>20195</v>
      </c>
      <c r="I391" s="1" t="s">
        <v>19527</v>
      </c>
      <c r="J391" s="1" t="s">
        <v>20196</v>
      </c>
      <c r="K391" s="275">
        <v>39391</v>
      </c>
      <c r="L391" s="1" t="s">
        <v>19787</v>
      </c>
      <c r="M391" s="1" t="s">
        <v>24</v>
      </c>
    </row>
    <row r="392" spans="1:13" ht="15">
      <c r="A392" s="1" t="s">
        <v>8171</v>
      </c>
      <c r="B392" s="1" t="s">
        <v>19784</v>
      </c>
      <c r="C392" s="8">
        <v>386</v>
      </c>
      <c r="D392" s="1" t="s">
        <v>7411</v>
      </c>
      <c r="E392" s="1" t="s">
        <v>221</v>
      </c>
      <c r="F392" s="1" t="s">
        <v>25</v>
      </c>
      <c r="G392" s="275">
        <v>39405</v>
      </c>
      <c r="H392" s="1" t="s">
        <v>20197</v>
      </c>
      <c r="I392" s="1" t="s">
        <v>19527</v>
      </c>
      <c r="J392" s="1" t="s">
        <v>20198</v>
      </c>
      <c r="K392" s="275">
        <v>39365</v>
      </c>
      <c r="L392" s="1" t="s">
        <v>19519</v>
      </c>
      <c r="M392" s="1" t="s">
        <v>24</v>
      </c>
    </row>
    <row r="393" spans="1:13" ht="15">
      <c r="A393" s="1" t="s">
        <v>8165</v>
      </c>
      <c r="B393" s="1" t="s">
        <v>19784</v>
      </c>
      <c r="C393" s="8">
        <v>387</v>
      </c>
      <c r="D393" s="1" t="s">
        <v>7411</v>
      </c>
      <c r="E393" s="1" t="s">
        <v>221</v>
      </c>
      <c r="F393" s="1" t="s">
        <v>25</v>
      </c>
      <c r="G393" s="275">
        <v>39399</v>
      </c>
      <c r="H393" s="1" t="s">
        <v>20199</v>
      </c>
      <c r="I393" s="1" t="s">
        <v>19527</v>
      </c>
      <c r="J393" s="1" t="s">
        <v>20200</v>
      </c>
      <c r="K393" s="275">
        <v>39365</v>
      </c>
      <c r="L393" s="1" t="s">
        <v>19519</v>
      </c>
      <c r="M393" s="1" t="s">
        <v>24</v>
      </c>
    </row>
    <row r="394" spans="1:13" ht="15">
      <c r="A394" s="1" t="s">
        <v>8168</v>
      </c>
      <c r="B394" s="1" t="s">
        <v>19784</v>
      </c>
      <c r="C394" s="8">
        <v>388</v>
      </c>
      <c r="D394" s="1" t="s">
        <v>7411</v>
      </c>
      <c r="E394" s="1" t="s">
        <v>221</v>
      </c>
      <c r="F394" s="1" t="s">
        <v>25</v>
      </c>
      <c r="G394" s="275">
        <v>39399</v>
      </c>
      <c r="H394" s="1" t="s">
        <v>20201</v>
      </c>
      <c r="I394" s="1" t="s">
        <v>19527</v>
      </c>
      <c r="J394" s="1" t="s">
        <v>20202</v>
      </c>
      <c r="K394" s="275">
        <v>39365</v>
      </c>
      <c r="L394" s="1" t="s">
        <v>19787</v>
      </c>
      <c r="M394" s="1" t="s">
        <v>24</v>
      </c>
    </row>
    <row r="395" spans="1:13" ht="15">
      <c r="A395" s="1" t="s">
        <v>8159</v>
      </c>
      <c r="B395" s="1" t="s">
        <v>19726</v>
      </c>
      <c r="C395" s="8">
        <v>389</v>
      </c>
      <c r="D395" s="1" t="s">
        <v>7411</v>
      </c>
      <c r="E395" s="1" t="s">
        <v>221</v>
      </c>
      <c r="F395" s="1" t="s">
        <v>25</v>
      </c>
      <c r="G395" s="275">
        <v>39399</v>
      </c>
      <c r="H395" s="1" t="s">
        <v>20203</v>
      </c>
      <c r="I395" s="1" t="s">
        <v>19527</v>
      </c>
      <c r="J395" s="1" t="s">
        <v>20204</v>
      </c>
      <c r="K395" s="275">
        <v>39398</v>
      </c>
      <c r="L395" s="1" t="s">
        <v>19790</v>
      </c>
      <c r="M395" s="1" t="s">
        <v>24</v>
      </c>
    </row>
    <row r="396" spans="1:13" ht="15">
      <c r="A396" s="1" t="s">
        <v>8162</v>
      </c>
      <c r="B396" s="1" t="s">
        <v>19726</v>
      </c>
      <c r="C396" s="8">
        <v>390</v>
      </c>
      <c r="D396" s="1" t="s">
        <v>7411</v>
      </c>
      <c r="E396" s="1" t="s">
        <v>221</v>
      </c>
      <c r="F396" s="1" t="s">
        <v>25</v>
      </c>
      <c r="G396" s="275">
        <v>39399</v>
      </c>
      <c r="H396" s="1" t="s">
        <v>20205</v>
      </c>
      <c r="I396" s="1" t="s">
        <v>19527</v>
      </c>
      <c r="J396" s="1" t="s">
        <v>20206</v>
      </c>
      <c r="K396" s="275">
        <v>39398</v>
      </c>
      <c r="L396" s="1" t="s">
        <v>19787</v>
      </c>
      <c r="M396" s="1" t="s">
        <v>24</v>
      </c>
    </row>
    <row r="397" spans="1:13" ht="15">
      <c r="A397" s="1" t="s">
        <v>8180</v>
      </c>
      <c r="B397" s="1" t="s">
        <v>19761</v>
      </c>
      <c r="C397" s="8">
        <v>391</v>
      </c>
      <c r="D397" s="1" t="s">
        <v>7411</v>
      </c>
      <c r="E397" s="1" t="s">
        <v>221</v>
      </c>
      <c r="F397" s="1" t="s">
        <v>25</v>
      </c>
      <c r="G397" s="275">
        <v>39412</v>
      </c>
      <c r="H397" s="1" t="s">
        <v>20207</v>
      </c>
      <c r="I397" s="1" t="s">
        <v>19527</v>
      </c>
      <c r="J397" s="1" t="s">
        <v>20208</v>
      </c>
      <c r="K397" s="275">
        <v>39213</v>
      </c>
      <c r="L397" s="1" t="s">
        <v>19787</v>
      </c>
      <c r="M397" s="1" t="s">
        <v>24</v>
      </c>
    </row>
    <row r="398" spans="1:13" ht="15">
      <c r="A398" s="1" t="s">
        <v>8177</v>
      </c>
      <c r="B398" s="1" t="s">
        <v>19761</v>
      </c>
      <c r="C398" s="8">
        <v>392</v>
      </c>
      <c r="D398" s="1" t="s">
        <v>7411</v>
      </c>
      <c r="E398" s="1" t="s">
        <v>221</v>
      </c>
      <c r="F398" s="1" t="s">
        <v>25</v>
      </c>
      <c r="G398" s="275">
        <v>39412</v>
      </c>
      <c r="H398" s="1" t="s">
        <v>20209</v>
      </c>
      <c r="I398" s="1" t="s">
        <v>19527</v>
      </c>
      <c r="J398" s="1" t="s">
        <v>20210</v>
      </c>
      <c r="K398" s="275">
        <v>39213</v>
      </c>
      <c r="L398" s="1" t="s">
        <v>19519</v>
      </c>
      <c r="M398" s="1" t="s">
        <v>24</v>
      </c>
    </row>
    <row r="399" spans="1:13" ht="15">
      <c r="A399" s="1" t="s">
        <v>8183</v>
      </c>
      <c r="B399" s="1" t="s">
        <v>19761</v>
      </c>
      <c r="C399" s="8">
        <v>393</v>
      </c>
      <c r="D399" s="1" t="s">
        <v>7411</v>
      </c>
      <c r="E399" s="1" t="s">
        <v>221</v>
      </c>
      <c r="F399" s="1" t="s">
        <v>25</v>
      </c>
      <c r="G399" s="275">
        <v>39419</v>
      </c>
      <c r="H399" s="1" t="s">
        <v>20211</v>
      </c>
      <c r="I399" s="1" t="s">
        <v>19527</v>
      </c>
      <c r="J399" s="1" t="s">
        <v>20212</v>
      </c>
      <c r="K399" s="275">
        <v>39136</v>
      </c>
      <c r="L399" s="1" t="s">
        <v>19519</v>
      </c>
      <c r="M399" s="1" t="s">
        <v>24</v>
      </c>
    </row>
    <row r="400" spans="1:13" ht="15">
      <c r="A400" s="1" t="s">
        <v>8191</v>
      </c>
      <c r="B400" s="1" t="s">
        <v>20213</v>
      </c>
      <c r="C400" s="8">
        <v>394</v>
      </c>
      <c r="D400" s="1" t="s">
        <v>7411</v>
      </c>
      <c r="E400" s="1" t="s">
        <v>221</v>
      </c>
      <c r="F400" s="1" t="s">
        <v>25</v>
      </c>
      <c r="G400" s="275">
        <v>39427</v>
      </c>
      <c r="H400" s="1" t="s">
        <v>20214</v>
      </c>
      <c r="I400" s="1" t="s">
        <v>3303</v>
      </c>
      <c r="J400" s="1" t="s">
        <v>20135</v>
      </c>
      <c r="K400" s="275">
        <v>39395</v>
      </c>
      <c r="L400" s="1" t="s">
        <v>19519</v>
      </c>
      <c r="M400" s="1" t="s">
        <v>24</v>
      </c>
    </row>
    <row r="401" spans="1:13" ht="15">
      <c r="A401" s="1" t="s">
        <v>8188</v>
      </c>
      <c r="B401" s="1" t="s">
        <v>20213</v>
      </c>
      <c r="C401" s="8">
        <v>395</v>
      </c>
      <c r="D401" s="1" t="s">
        <v>7411</v>
      </c>
      <c r="E401" s="1" t="s">
        <v>221</v>
      </c>
      <c r="F401" s="1" t="s">
        <v>25</v>
      </c>
      <c r="G401" s="275">
        <v>39426</v>
      </c>
      <c r="H401" s="1" t="s">
        <v>20214</v>
      </c>
      <c r="I401" s="1" t="s">
        <v>19527</v>
      </c>
      <c r="J401" s="1" t="s">
        <v>20215</v>
      </c>
      <c r="K401" s="275">
        <v>39395</v>
      </c>
      <c r="L401" s="1" t="s">
        <v>19519</v>
      </c>
      <c r="M401" s="1" t="s">
        <v>24</v>
      </c>
    </row>
    <row r="402" spans="1:13" ht="15">
      <c r="A402" s="1" t="s">
        <v>8196</v>
      </c>
      <c r="B402" s="1" t="s">
        <v>20216</v>
      </c>
      <c r="C402" s="8">
        <v>396</v>
      </c>
      <c r="D402" s="1" t="s">
        <v>7411</v>
      </c>
      <c r="E402" s="1" t="s">
        <v>221</v>
      </c>
      <c r="F402" s="1" t="s">
        <v>24</v>
      </c>
      <c r="G402" s="275">
        <v>39429</v>
      </c>
      <c r="H402" s="1" t="s">
        <v>20217</v>
      </c>
      <c r="I402" s="1" t="s">
        <v>19527</v>
      </c>
      <c r="J402" s="1" t="s">
        <v>20218</v>
      </c>
      <c r="K402" s="275">
        <v>39342</v>
      </c>
      <c r="L402" s="1" t="s">
        <v>19519</v>
      </c>
      <c r="M402" s="1" t="s">
        <v>24</v>
      </c>
    </row>
    <row r="403" spans="1:13" ht="15">
      <c r="A403" s="1" t="s">
        <v>8211</v>
      </c>
      <c r="B403" s="1" t="s">
        <v>19761</v>
      </c>
      <c r="C403" s="8">
        <v>397</v>
      </c>
      <c r="D403" s="1" t="s">
        <v>7411</v>
      </c>
      <c r="E403" s="1" t="s">
        <v>221</v>
      </c>
      <c r="F403" s="1" t="s">
        <v>25</v>
      </c>
      <c r="G403" s="275">
        <v>39437</v>
      </c>
      <c r="H403" s="1" t="s">
        <v>20219</v>
      </c>
      <c r="I403" s="1" t="s">
        <v>19527</v>
      </c>
      <c r="J403" s="1" t="s">
        <v>20220</v>
      </c>
      <c r="K403" s="275">
        <v>39213</v>
      </c>
      <c r="L403" s="1" t="s">
        <v>19519</v>
      </c>
      <c r="M403" s="1" t="s">
        <v>24</v>
      </c>
    </row>
    <row r="404" spans="1:13" ht="15">
      <c r="A404" s="1" t="s">
        <v>8199</v>
      </c>
      <c r="B404" s="1" t="s">
        <v>19808</v>
      </c>
      <c r="C404" s="8">
        <v>398</v>
      </c>
      <c r="D404" s="1" t="s">
        <v>7411</v>
      </c>
      <c r="E404" s="1" t="s">
        <v>221</v>
      </c>
      <c r="F404" s="1" t="s">
        <v>25</v>
      </c>
      <c r="G404" s="275">
        <v>39435</v>
      </c>
      <c r="H404" s="1" t="s">
        <v>20221</v>
      </c>
      <c r="I404" s="1" t="s">
        <v>19527</v>
      </c>
      <c r="J404" s="1" t="s">
        <v>20222</v>
      </c>
      <c r="K404" s="275">
        <v>39342</v>
      </c>
      <c r="L404" s="1" t="s">
        <v>19787</v>
      </c>
      <c r="M404" s="1" t="s">
        <v>24</v>
      </c>
    </row>
    <row r="405" spans="1:13" ht="15">
      <c r="A405" s="1" t="s">
        <v>8208</v>
      </c>
      <c r="B405" s="1" t="s">
        <v>19808</v>
      </c>
      <c r="C405" s="8">
        <v>399</v>
      </c>
      <c r="D405" s="1" t="s">
        <v>7411</v>
      </c>
      <c r="E405" s="1" t="s">
        <v>221</v>
      </c>
      <c r="F405" s="1" t="s">
        <v>25</v>
      </c>
      <c r="G405" s="275">
        <v>39435</v>
      </c>
      <c r="H405" s="1" t="s">
        <v>20223</v>
      </c>
      <c r="I405" s="1" t="s">
        <v>19527</v>
      </c>
      <c r="J405" s="1" t="s">
        <v>20224</v>
      </c>
      <c r="K405" s="275">
        <v>39342</v>
      </c>
      <c r="L405" s="1" t="s">
        <v>19787</v>
      </c>
      <c r="M405" s="1" t="s">
        <v>24</v>
      </c>
    </row>
    <row r="406" spans="1:13" ht="15">
      <c r="A406" s="1" t="s">
        <v>8202</v>
      </c>
      <c r="B406" s="1" t="s">
        <v>19808</v>
      </c>
      <c r="C406" s="8">
        <v>400</v>
      </c>
      <c r="D406" s="1" t="s">
        <v>7411</v>
      </c>
      <c r="E406" s="1" t="s">
        <v>221</v>
      </c>
      <c r="F406" s="1" t="s">
        <v>25</v>
      </c>
      <c r="G406" s="275">
        <v>39435</v>
      </c>
      <c r="H406" s="1" t="s">
        <v>20225</v>
      </c>
      <c r="I406" s="1" t="s">
        <v>19527</v>
      </c>
      <c r="J406" s="1" t="s">
        <v>20226</v>
      </c>
      <c r="K406" s="275">
        <v>39342</v>
      </c>
      <c r="L406" s="1" t="s">
        <v>19787</v>
      </c>
      <c r="M406" s="1" t="s">
        <v>24</v>
      </c>
    </row>
    <row r="407" spans="1:13" ht="15">
      <c r="A407" s="1" t="s">
        <v>8205</v>
      </c>
      <c r="B407" s="1" t="s">
        <v>19808</v>
      </c>
      <c r="C407" s="8">
        <v>401</v>
      </c>
      <c r="D407" s="1" t="s">
        <v>7411</v>
      </c>
      <c r="E407" s="1" t="s">
        <v>221</v>
      </c>
      <c r="F407" s="1" t="s">
        <v>25</v>
      </c>
      <c r="G407" s="275">
        <v>39435</v>
      </c>
      <c r="H407" s="1" t="s">
        <v>20227</v>
      </c>
      <c r="I407" s="1" t="s">
        <v>19527</v>
      </c>
      <c r="J407" s="1" t="s">
        <v>20228</v>
      </c>
      <c r="K407" s="275">
        <v>39342</v>
      </c>
      <c r="L407" s="1" t="s">
        <v>19787</v>
      </c>
      <c r="M407" s="1" t="s">
        <v>24</v>
      </c>
    </row>
    <row r="408" spans="1:13" ht="15">
      <c r="A408" s="1" t="s">
        <v>6350</v>
      </c>
      <c r="B408" s="1" t="s">
        <v>19784</v>
      </c>
      <c r="C408" s="8">
        <v>402</v>
      </c>
      <c r="D408" s="1" t="s">
        <v>7411</v>
      </c>
      <c r="E408" s="1" t="s">
        <v>221</v>
      </c>
      <c r="F408" s="1" t="s">
        <v>25</v>
      </c>
      <c r="G408" s="275">
        <v>39457</v>
      </c>
      <c r="H408" s="1" t="s">
        <v>6352</v>
      </c>
      <c r="I408" s="1" t="s">
        <v>19527</v>
      </c>
      <c r="J408" s="1" t="s">
        <v>20229</v>
      </c>
      <c r="K408" s="275">
        <v>39443</v>
      </c>
      <c r="L408" s="1" t="s">
        <v>19519</v>
      </c>
      <c r="M408" s="1" t="s">
        <v>24</v>
      </c>
    </row>
    <row r="409" spans="1:13" ht="15">
      <c r="A409" s="1" t="s">
        <v>6353</v>
      </c>
      <c r="B409" s="1" t="s">
        <v>19784</v>
      </c>
      <c r="C409" s="8">
        <v>403</v>
      </c>
      <c r="D409" s="1" t="s">
        <v>7411</v>
      </c>
      <c r="E409" s="1" t="s">
        <v>221</v>
      </c>
      <c r="F409" s="1" t="s">
        <v>25</v>
      </c>
      <c r="G409" s="275">
        <v>39457</v>
      </c>
      <c r="H409" s="1" t="s">
        <v>6352</v>
      </c>
      <c r="I409" s="1" t="s">
        <v>3303</v>
      </c>
      <c r="J409" s="1" t="s">
        <v>20230</v>
      </c>
      <c r="K409" s="275">
        <v>39443</v>
      </c>
      <c r="L409" s="1" t="s">
        <v>19787</v>
      </c>
      <c r="M409" s="1" t="s">
        <v>24</v>
      </c>
    </row>
    <row r="410" spans="1:13" ht="15">
      <c r="A410" s="1" t="s">
        <v>6347</v>
      </c>
      <c r="B410" s="1" t="s">
        <v>19784</v>
      </c>
      <c r="C410" s="8">
        <v>404</v>
      </c>
      <c r="D410" s="1" t="s">
        <v>7411</v>
      </c>
      <c r="E410" s="1" t="s">
        <v>221</v>
      </c>
      <c r="F410" s="1" t="s">
        <v>25</v>
      </c>
      <c r="G410" s="275">
        <v>39457</v>
      </c>
      <c r="H410" s="1" t="s">
        <v>6349</v>
      </c>
      <c r="I410" s="1" t="s">
        <v>19527</v>
      </c>
      <c r="J410" s="1" t="s">
        <v>20231</v>
      </c>
      <c r="K410" s="275">
        <v>39443</v>
      </c>
      <c r="L410" s="1" t="s">
        <v>19519</v>
      </c>
      <c r="M410" s="1" t="s">
        <v>24</v>
      </c>
    </row>
    <row r="411" spans="1:13" ht="15">
      <c r="A411" s="1" t="s">
        <v>6320</v>
      </c>
      <c r="B411" s="1" t="s">
        <v>19761</v>
      </c>
      <c r="C411" s="8">
        <v>405</v>
      </c>
      <c r="D411" s="1" t="s">
        <v>7411</v>
      </c>
      <c r="E411" s="1" t="s">
        <v>221</v>
      </c>
      <c r="F411" s="1" t="s">
        <v>25</v>
      </c>
      <c r="G411" s="275">
        <v>39461</v>
      </c>
      <c r="H411" s="1" t="s">
        <v>6322</v>
      </c>
      <c r="I411" s="1" t="s">
        <v>19527</v>
      </c>
      <c r="J411" s="1" t="s">
        <v>20232</v>
      </c>
      <c r="K411" s="275">
        <v>39213</v>
      </c>
      <c r="L411" s="1" t="s">
        <v>19519</v>
      </c>
      <c r="M411" s="1" t="s">
        <v>24</v>
      </c>
    </row>
    <row r="412" spans="1:13" ht="15">
      <c r="A412" s="1" t="s">
        <v>6332</v>
      </c>
      <c r="B412" s="1" t="s">
        <v>19720</v>
      </c>
      <c r="C412" s="8">
        <v>406</v>
      </c>
      <c r="D412" s="1" t="s">
        <v>7411</v>
      </c>
      <c r="E412" s="1" t="s">
        <v>221</v>
      </c>
      <c r="F412" s="1" t="s">
        <v>25</v>
      </c>
      <c r="G412" s="275">
        <v>39464</v>
      </c>
      <c r="H412" s="1" t="s">
        <v>6334</v>
      </c>
      <c r="I412" s="1" t="s">
        <v>19527</v>
      </c>
      <c r="J412" s="1" t="s">
        <v>20233</v>
      </c>
      <c r="K412" s="275">
        <v>39401</v>
      </c>
      <c r="L412" s="1" t="s">
        <v>19519</v>
      </c>
      <c r="M412" s="1" t="s">
        <v>24</v>
      </c>
    </row>
    <row r="413" spans="1:13" ht="15">
      <c r="A413" s="1" t="s">
        <v>6314</v>
      </c>
      <c r="B413" s="1" t="s">
        <v>19715</v>
      </c>
      <c r="C413" s="8">
        <v>407</v>
      </c>
      <c r="D413" s="1" t="s">
        <v>7411</v>
      </c>
      <c r="E413" s="1" t="s">
        <v>221</v>
      </c>
      <c r="F413" s="1" t="s">
        <v>25</v>
      </c>
      <c r="G413" s="275">
        <v>39465</v>
      </c>
      <c r="H413" s="1" t="s">
        <v>6316</v>
      </c>
      <c r="I413" s="1" t="s">
        <v>19527</v>
      </c>
      <c r="J413" s="1" t="s">
        <v>20234</v>
      </c>
      <c r="K413" s="275">
        <v>39358</v>
      </c>
      <c r="L413" s="1" t="s">
        <v>19519</v>
      </c>
      <c r="M413" s="1" t="s">
        <v>24</v>
      </c>
    </row>
    <row r="414" spans="1:13" ht="15">
      <c r="A414" s="1" t="s">
        <v>6335</v>
      </c>
      <c r="B414" s="1" t="s">
        <v>19761</v>
      </c>
      <c r="C414" s="8">
        <v>408</v>
      </c>
      <c r="D414" s="1" t="s">
        <v>7411</v>
      </c>
      <c r="E414" s="1" t="s">
        <v>221</v>
      </c>
      <c r="F414" s="1" t="s">
        <v>25</v>
      </c>
      <c r="G414" s="275">
        <v>39496</v>
      </c>
      <c r="H414" s="1" t="s">
        <v>6337</v>
      </c>
      <c r="I414" s="1" t="s">
        <v>19527</v>
      </c>
      <c r="J414" s="1" t="s">
        <v>20235</v>
      </c>
      <c r="K414" s="275">
        <v>39496</v>
      </c>
      <c r="L414" s="1" t="s">
        <v>19519</v>
      </c>
      <c r="M414" s="1" t="s">
        <v>24</v>
      </c>
    </row>
    <row r="415" spans="1:13" ht="15">
      <c r="A415" s="1" t="s">
        <v>6394</v>
      </c>
      <c r="B415" s="1" t="s">
        <v>19715</v>
      </c>
      <c r="C415" s="8">
        <v>409</v>
      </c>
      <c r="D415" s="1" t="s">
        <v>7411</v>
      </c>
      <c r="E415" s="1" t="s">
        <v>221</v>
      </c>
      <c r="F415" s="1" t="s">
        <v>25</v>
      </c>
      <c r="G415" s="275">
        <v>39503</v>
      </c>
      <c r="H415" s="1" t="s">
        <v>6396</v>
      </c>
      <c r="I415" s="1" t="s">
        <v>19527</v>
      </c>
      <c r="J415" s="1" t="s">
        <v>20236</v>
      </c>
      <c r="K415" s="275">
        <v>39503</v>
      </c>
      <c r="L415" s="1" t="s">
        <v>19787</v>
      </c>
      <c r="M415" s="1" t="s">
        <v>24</v>
      </c>
    </row>
    <row r="416" spans="1:13" ht="15">
      <c r="A416" s="1" t="s">
        <v>11488</v>
      </c>
      <c r="B416" s="1" t="s">
        <v>20237</v>
      </c>
      <c r="C416" s="8">
        <v>410</v>
      </c>
      <c r="D416" s="1" t="s">
        <v>19547</v>
      </c>
      <c r="E416" s="1" t="s">
        <v>221</v>
      </c>
      <c r="F416" s="1" t="s">
        <v>25</v>
      </c>
      <c r="G416" s="275">
        <v>36123</v>
      </c>
      <c r="H416" s="1" t="s">
        <v>20238</v>
      </c>
      <c r="I416" s="1" t="s">
        <v>19527</v>
      </c>
      <c r="J416" s="1" t="s">
        <v>259</v>
      </c>
      <c r="K416" s="275">
        <v>34254</v>
      </c>
      <c r="L416" s="1" t="s">
        <v>19519</v>
      </c>
      <c r="M416" s="1" t="s">
        <v>24</v>
      </c>
    </row>
    <row r="417" spans="1:13" ht="15">
      <c r="A417" s="1" t="s">
        <v>11494</v>
      </c>
      <c r="B417" s="1" t="s">
        <v>20239</v>
      </c>
      <c r="C417" s="8">
        <v>411</v>
      </c>
      <c r="D417" s="1" t="s">
        <v>19547</v>
      </c>
      <c r="E417" s="1" t="s">
        <v>221</v>
      </c>
      <c r="F417" s="1" t="s">
        <v>25</v>
      </c>
      <c r="G417" s="275">
        <v>36124</v>
      </c>
      <c r="H417" s="1" t="s">
        <v>20240</v>
      </c>
      <c r="I417" s="1" t="s">
        <v>19527</v>
      </c>
      <c r="J417" s="1" t="s">
        <v>20241</v>
      </c>
      <c r="K417" s="275">
        <v>35996</v>
      </c>
      <c r="L417" s="1" t="s">
        <v>19519</v>
      </c>
      <c r="M417" s="1" t="s">
        <v>24</v>
      </c>
    </row>
    <row r="418" spans="1:13" ht="15">
      <c r="A418" s="1" t="s">
        <v>11854</v>
      </c>
      <c r="B418" s="1" t="s">
        <v>20242</v>
      </c>
      <c r="C418" s="8">
        <v>412</v>
      </c>
      <c r="D418" s="1" t="s">
        <v>19547</v>
      </c>
      <c r="E418" s="1" t="s">
        <v>221</v>
      </c>
      <c r="F418" s="1" t="s">
        <v>25</v>
      </c>
      <c r="G418" s="275">
        <v>36900</v>
      </c>
      <c r="H418" s="1" t="s">
        <v>20243</v>
      </c>
      <c r="I418" s="1" t="s">
        <v>3303</v>
      </c>
      <c r="J418" s="1" t="s">
        <v>128</v>
      </c>
      <c r="K418" s="275">
        <v>36676</v>
      </c>
      <c r="L418" s="1" t="s">
        <v>19519</v>
      </c>
      <c r="M418" s="1" t="s">
        <v>24</v>
      </c>
    </row>
    <row r="419" spans="1:13" ht="15">
      <c r="A419" s="1" t="s">
        <v>11523</v>
      </c>
      <c r="B419" s="1" t="s">
        <v>20244</v>
      </c>
      <c r="C419" s="8">
        <v>413</v>
      </c>
      <c r="D419" s="1" t="s">
        <v>19547</v>
      </c>
      <c r="E419" s="1" t="s">
        <v>221</v>
      </c>
      <c r="F419" s="1" t="s">
        <v>25</v>
      </c>
      <c r="G419" s="275">
        <v>36489</v>
      </c>
      <c r="H419" s="1" t="s">
        <v>20245</v>
      </c>
      <c r="I419" s="1" t="s">
        <v>19527</v>
      </c>
      <c r="J419" s="1" t="s">
        <v>2732</v>
      </c>
      <c r="K419" s="275">
        <v>36130</v>
      </c>
      <c r="L419" s="1" t="s">
        <v>19519</v>
      </c>
      <c r="M419" s="1" t="s">
        <v>24</v>
      </c>
    </row>
    <row r="420" spans="1:13" ht="15">
      <c r="A420" s="1" t="s">
        <v>11499</v>
      </c>
      <c r="B420" s="1" t="s">
        <v>20246</v>
      </c>
      <c r="C420" s="8">
        <v>414</v>
      </c>
      <c r="D420" s="1" t="s">
        <v>19547</v>
      </c>
      <c r="E420" s="1" t="s">
        <v>221</v>
      </c>
      <c r="F420" s="1" t="s">
        <v>25</v>
      </c>
      <c r="G420" s="275">
        <v>36188</v>
      </c>
      <c r="H420" s="1" t="s">
        <v>20247</v>
      </c>
      <c r="I420" s="1" t="s">
        <v>19527</v>
      </c>
      <c r="J420" s="1" t="s">
        <v>20248</v>
      </c>
      <c r="K420" s="275">
        <v>34796</v>
      </c>
      <c r="L420" s="1" t="s">
        <v>19519</v>
      </c>
      <c r="M420" s="1" t="s">
        <v>24</v>
      </c>
    </row>
    <row r="421" spans="1:13" ht="15">
      <c r="A421" s="1" t="s">
        <v>11504</v>
      </c>
      <c r="B421" s="1" t="s">
        <v>20249</v>
      </c>
      <c r="C421" s="8">
        <v>415</v>
      </c>
      <c r="D421" s="1" t="s">
        <v>19547</v>
      </c>
      <c r="E421" s="1" t="s">
        <v>221</v>
      </c>
      <c r="F421" s="1" t="s">
        <v>25</v>
      </c>
      <c r="G421" s="275">
        <v>36220</v>
      </c>
      <c r="H421" s="1" t="s">
        <v>20250</v>
      </c>
      <c r="I421" s="1" t="s">
        <v>19527</v>
      </c>
      <c r="J421" s="1" t="s">
        <v>20251</v>
      </c>
      <c r="K421" s="275">
        <v>35783</v>
      </c>
      <c r="L421" s="1" t="s">
        <v>19519</v>
      </c>
      <c r="M421" s="1" t="s">
        <v>24</v>
      </c>
    </row>
    <row r="422" spans="1:13" ht="15">
      <c r="A422" s="1" t="s">
        <v>11513</v>
      </c>
      <c r="B422" s="1" t="s">
        <v>20252</v>
      </c>
      <c r="C422" s="8">
        <v>416</v>
      </c>
      <c r="D422" s="1" t="s">
        <v>19547</v>
      </c>
      <c r="E422" s="1" t="s">
        <v>221</v>
      </c>
      <c r="F422" s="1" t="s">
        <v>25</v>
      </c>
      <c r="G422" s="275">
        <v>36242</v>
      </c>
      <c r="H422" s="1" t="s">
        <v>20253</v>
      </c>
      <c r="I422" s="1" t="s">
        <v>19527</v>
      </c>
      <c r="J422" s="1" t="s">
        <v>20254</v>
      </c>
      <c r="K422" s="275">
        <v>35922</v>
      </c>
      <c r="L422" s="1" t="s">
        <v>19519</v>
      </c>
      <c r="M422" s="1" t="s">
        <v>24</v>
      </c>
    </row>
    <row r="423" spans="1:13" ht="15">
      <c r="A423" s="1" t="s">
        <v>11509</v>
      </c>
      <c r="B423" s="1" t="s">
        <v>20252</v>
      </c>
      <c r="C423" s="8">
        <v>417</v>
      </c>
      <c r="D423" s="1" t="s">
        <v>19547</v>
      </c>
      <c r="E423" s="1" t="s">
        <v>221</v>
      </c>
      <c r="F423" s="1" t="s">
        <v>25</v>
      </c>
      <c r="G423" s="275">
        <v>36242</v>
      </c>
      <c r="H423" s="1" t="s">
        <v>20253</v>
      </c>
      <c r="I423" s="1" t="s">
        <v>3303</v>
      </c>
      <c r="J423" s="1" t="s">
        <v>20255</v>
      </c>
      <c r="K423" s="275">
        <v>35922</v>
      </c>
      <c r="L423" s="1" t="s">
        <v>19519</v>
      </c>
      <c r="M423" s="1" t="s">
        <v>24</v>
      </c>
    </row>
    <row r="424" spans="1:13" ht="15">
      <c r="A424" s="1" t="s">
        <v>11518</v>
      </c>
      <c r="B424" s="1" t="s">
        <v>20256</v>
      </c>
      <c r="C424" s="8">
        <v>418</v>
      </c>
      <c r="D424" s="1" t="s">
        <v>19547</v>
      </c>
      <c r="E424" s="1" t="s">
        <v>221</v>
      </c>
      <c r="F424" s="1" t="s">
        <v>25</v>
      </c>
      <c r="G424" s="275">
        <v>36245</v>
      </c>
      <c r="H424" s="1" t="s">
        <v>20257</v>
      </c>
      <c r="I424" s="1" t="s">
        <v>19527</v>
      </c>
      <c r="J424" s="1" t="s">
        <v>19557</v>
      </c>
      <c r="K424" s="275">
        <v>35884</v>
      </c>
      <c r="L424" s="1" t="s">
        <v>19519</v>
      </c>
      <c r="M424" s="1" t="s">
        <v>24</v>
      </c>
    </row>
    <row r="425" spans="1:13" ht="15">
      <c r="A425" s="1" t="s">
        <v>13236</v>
      </c>
      <c r="B425" s="1" t="s">
        <v>20258</v>
      </c>
      <c r="C425" s="8">
        <v>419</v>
      </c>
      <c r="D425" s="1" t="s">
        <v>19547</v>
      </c>
      <c r="E425" s="1" t="s">
        <v>221</v>
      </c>
      <c r="F425" s="1" t="s">
        <v>25</v>
      </c>
      <c r="G425" s="275">
        <v>38350</v>
      </c>
      <c r="H425" s="1" t="s">
        <v>20259</v>
      </c>
      <c r="I425" s="1" t="s">
        <v>19527</v>
      </c>
      <c r="J425" s="1" t="s">
        <v>20260</v>
      </c>
      <c r="K425" s="275">
        <v>38278</v>
      </c>
      <c r="L425" s="1" t="s">
        <v>19519</v>
      </c>
      <c r="M425" s="1" t="s">
        <v>24</v>
      </c>
    </row>
    <row r="426" spans="1:13" ht="15">
      <c r="A426" s="1" t="s">
        <v>13653</v>
      </c>
      <c r="B426" s="1" t="s">
        <v>20261</v>
      </c>
      <c r="C426" s="8">
        <v>420</v>
      </c>
      <c r="D426" s="1" t="s">
        <v>19547</v>
      </c>
      <c r="E426" s="1" t="s">
        <v>221</v>
      </c>
      <c r="F426" s="1" t="s">
        <v>25</v>
      </c>
      <c r="G426" s="275">
        <v>38636</v>
      </c>
      <c r="H426" s="1" t="s">
        <v>20262</v>
      </c>
      <c r="I426" s="1" t="s">
        <v>3303</v>
      </c>
      <c r="J426" s="1" t="s">
        <v>20263</v>
      </c>
      <c r="K426" s="275">
        <v>38513</v>
      </c>
      <c r="L426" s="1" t="s">
        <v>19519</v>
      </c>
      <c r="M426" s="1" t="s">
        <v>24</v>
      </c>
    </row>
    <row r="427" spans="1:13" ht="15">
      <c r="A427" s="1" t="s">
        <v>14257</v>
      </c>
      <c r="B427" s="1" t="s">
        <v>19740</v>
      </c>
      <c r="C427" s="8">
        <v>421</v>
      </c>
      <c r="D427" s="1" t="s">
        <v>19547</v>
      </c>
      <c r="E427" s="1" t="s">
        <v>221</v>
      </c>
      <c r="F427" s="1" t="s">
        <v>25</v>
      </c>
      <c r="G427" s="275">
        <v>39042</v>
      </c>
      <c r="H427" s="1" t="s">
        <v>20264</v>
      </c>
      <c r="I427" s="1" t="s">
        <v>19527</v>
      </c>
      <c r="J427" s="1" t="s">
        <v>2496</v>
      </c>
      <c r="K427" s="275">
        <v>38861</v>
      </c>
      <c r="L427" s="1" t="s">
        <v>19519</v>
      </c>
      <c r="M427" s="1" t="s">
        <v>24</v>
      </c>
    </row>
    <row r="428" spans="1:13" ht="15">
      <c r="A428" s="1" t="s">
        <v>11563</v>
      </c>
      <c r="B428" s="1" t="s">
        <v>20265</v>
      </c>
      <c r="C428" s="8">
        <v>422</v>
      </c>
      <c r="D428" s="1" t="s">
        <v>19547</v>
      </c>
      <c r="E428" s="1" t="s">
        <v>221</v>
      </c>
      <c r="F428" s="1" t="s">
        <v>25</v>
      </c>
      <c r="G428" s="275">
        <v>36461</v>
      </c>
      <c r="H428" s="1" t="s">
        <v>20266</v>
      </c>
      <c r="I428" s="1" t="s">
        <v>19527</v>
      </c>
      <c r="J428" s="1" t="s">
        <v>19557</v>
      </c>
      <c r="K428" s="275">
        <v>36083</v>
      </c>
      <c r="L428" s="1" t="s">
        <v>19519</v>
      </c>
      <c r="M428" s="1" t="s">
        <v>24</v>
      </c>
    </row>
    <row r="429" spans="1:13" ht="15">
      <c r="A429" s="1" t="s">
        <v>11528</v>
      </c>
      <c r="B429" s="1" t="s">
        <v>20267</v>
      </c>
      <c r="C429" s="8">
        <v>423</v>
      </c>
      <c r="D429" s="1" t="s">
        <v>19547</v>
      </c>
      <c r="E429" s="1" t="s">
        <v>221</v>
      </c>
      <c r="F429" s="1" t="s">
        <v>25</v>
      </c>
      <c r="G429" s="275">
        <v>36355</v>
      </c>
      <c r="H429" s="1" t="s">
        <v>20268</v>
      </c>
      <c r="I429" s="1" t="s">
        <v>19527</v>
      </c>
      <c r="J429" s="1" t="s">
        <v>128</v>
      </c>
      <c r="K429" s="275">
        <v>36067</v>
      </c>
      <c r="L429" s="1" t="s">
        <v>19519</v>
      </c>
      <c r="M429" s="1" t="s">
        <v>24</v>
      </c>
    </row>
    <row r="430" spans="1:13" ht="15">
      <c r="A430" s="1" t="s">
        <v>11543</v>
      </c>
      <c r="B430" s="1" t="s">
        <v>20269</v>
      </c>
      <c r="C430" s="8">
        <v>424</v>
      </c>
      <c r="D430" s="1" t="s">
        <v>19547</v>
      </c>
      <c r="E430" s="1" t="s">
        <v>221</v>
      </c>
      <c r="F430" s="1" t="s">
        <v>25</v>
      </c>
      <c r="G430" s="275">
        <v>36378</v>
      </c>
      <c r="H430" s="1" t="s">
        <v>20270</v>
      </c>
      <c r="I430" s="1" t="s">
        <v>19527</v>
      </c>
      <c r="J430" s="1" t="s">
        <v>20271</v>
      </c>
      <c r="K430" s="275">
        <v>36160</v>
      </c>
      <c r="L430" s="1" t="s">
        <v>19519</v>
      </c>
      <c r="M430" s="1" t="s">
        <v>24</v>
      </c>
    </row>
    <row r="431" spans="1:13" ht="15">
      <c r="A431" s="1" t="s">
        <v>11859</v>
      </c>
      <c r="B431" s="1" t="s">
        <v>20272</v>
      </c>
      <c r="C431" s="8">
        <v>425</v>
      </c>
      <c r="D431" s="1" t="s">
        <v>19547</v>
      </c>
      <c r="E431" s="1" t="s">
        <v>221</v>
      </c>
      <c r="F431" s="1" t="s">
        <v>25</v>
      </c>
      <c r="G431" s="275">
        <v>36910</v>
      </c>
      <c r="H431" s="1" t="s">
        <v>20273</v>
      </c>
      <c r="I431" s="1" t="s">
        <v>19527</v>
      </c>
      <c r="J431" s="1" t="s">
        <v>20274</v>
      </c>
      <c r="K431" s="275">
        <v>35972</v>
      </c>
      <c r="L431" s="1" t="s">
        <v>19519</v>
      </c>
      <c r="M431" s="1" t="s">
        <v>24</v>
      </c>
    </row>
    <row r="432" spans="1:13" ht="15">
      <c r="A432" s="1" t="s">
        <v>11862</v>
      </c>
      <c r="B432" s="1" t="s">
        <v>20272</v>
      </c>
      <c r="C432" s="8">
        <v>426</v>
      </c>
      <c r="D432" s="1" t="s">
        <v>19547</v>
      </c>
      <c r="E432" s="1" t="s">
        <v>221</v>
      </c>
      <c r="F432" s="1" t="s">
        <v>25</v>
      </c>
      <c r="G432" s="275">
        <v>36910</v>
      </c>
      <c r="H432" s="1" t="s">
        <v>20273</v>
      </c>
      <c r="I432" s="1" t="s">
        <v>3303</v>
      </c>
      <c r="J432" s="1" t="s">
        <v>20275</v>
      </c>
      <c r="K432" s="275">
        <v>35972</v>
      </c>
      <c r="L432" s="1" t="s">
        <v>19519</v>
      </c>
      <c r="M432" s="1" t="s">
        <v>24</v>
      </c>
    </row>
    <row r="433" spans="1:13" ht="15">
      <c r="A433" s="1" t="s">
        <v>11538</v>
      </c>
      <c r="B433" s="1" t="s">
        <v>20276</v>
      </c>
      <c r="C433" s="8">
        <v>427</v>
      </c>
      <c r="D433" s="1" t="s">
        <v>19547</v>
      </c>
      <c r="E433" s="1" t="s">
        <v>221</v>
      </c>
      <c r="F433" s="1" t="s">
        <v>25</v>
      </c>
      <c r="G433" s="275">
        <v>36371</v>
      </c>
      <c r="H433" s="1" t="s">
        <v>20277</v>
      </c>
      <c r="I433" s="1" t="s">
        <v>19527</v>
      </c>
      <c r="J433" s="1" t="s">
        <v>20278</v>
      </c>
      <c r="K433" s="275">
        <v>36269</v>
      </c>
      <c r="L433" s="1" t="s">
        <v>19519</v>
      </c>
      <c r="M433" s="1" t="s">
        <v>24</v>
      </c>
    </row>
    <row r="434" spans="1:13" ht="15">
      <c r="A434" s="1" t="s">
        <v>11533</v>
      </c>
      <c r="B434" s="1" t="s">
        <v>20279</v>
      </c>
      <c r="C434" s="8">
        <v>428</v>
      </c>
      <c r="D434" s="1" t="s">
        <v>19547</v>
      </c>
      <c r="E434" s="1" t="s">
        <v>221</v>
      </c>
      <c r="F434" s="1" t="s">
        <v>25</v>
      </c>
      <c r="G434" s="275">
        <v>36371</v>
      </c>
      <c r="H434" s="1" t="s">
        <v>20280</v>
      </c>
      <c r="I434" s="1" t="s">
        <v>19527</v>
      </c>
      <c r="J434" s="1" t="s">
        <v>128</v>
      </c>
      <c r="K434" s="275">
        <v>36073</v>
      </c>
      <c r="L434" s="1" t="s">
        <v>19519</v>
      </c>
      <c r="M434" s="1" t="s">
        <v>24</v>
      </c>
    </row>
    <row r="435" spans="1:13" ht="15">
      <c r="A435" s="1" t="s">
        <v>11548</v>
      </c>
      <c r="B435" s="1" t="s">
        <v>20281</v>
      </c>
      <c r="C435" s="8">
        <v>429</v>
      </c>
      <c r="D435" s="1" t="s">
        <v>19547</v>
      </c>
      <c r="E435" s="1" t="s">
        <v>221</v>
      </c>
      <c r="F435" s="1" t="s">
        <v>25</v>
      </c>
      <c r="G435" s="275">
        <v>36404</v>
      </c>
      <c r="H435" s="1" t="s">
        <v>20282</v>
      </c>
      <c r="I435" s="1" t="s">
        <v>19527</v>
      </c>
      <c r="J435" s="1" t="s">
        <v>19557</v>
      </c>
      <c r="K435" s="275">
        <v>36311</v>
      </c>
      <c r="L435" s="1" t="s">
        <v>19519</v>
      </c>
      <c r="M435" s="1" t="s">
        <v>24</v>
      </c>
    </row>
    <row r="436" spans="1:13" ht="15">
      <c r="A436" s="1" t="s">
        <v>11553</v>
      </c>
      <c r="B436" s="1" t="s">
        <v>20283</v>
      </c>
      <c r="C436" s="8">
        <v>430</v>
      </c>
      <c r="D436" s="1" t="s">
        <v>19547</v>
      </c>
      <c r="E436" s="1" t="s">
        <v>221</v>
      </c>
      <c r="F436" s="1" t="s">
        <v>25</v>
      </c>
      <c r="G436" s="275">
        <v>36416</v>
      </c>
      <c r="H436" s="1" t="s">
        <v>20284</v>
      </c>
      <c r="I436" s="1" t="s">
        <v>19527</v>
      </c>
      <c r="J436" s="1" t="s">
        <v>708</v>
      </c>
      <c r="K436" s="275">
        <v>35765</v>
      </c>
      <c r="L436" s="1" t="s">
        <v>19519</v>
      </c>
      <c r="M436" s="1" t="s">
        <v>24</v>
      </c>
    </row>
    <row r="437" spans="1:13" ht="15">
      <c r="A437" s="1" t="s">
        <v>11558</v>
      </c>
      <c r="B437" s="1" t="s">
        <v>20285</v>
      </c>
      <c r="C437" s="8">
        <v>431</v>
      </c>
      <c r="D437" s="1" t="s">
        <v>19547</v>
      </c>
      <c r="E437" s="1" t="s">
        <v>221</v>
      </c>
      <c r="F437" s="1" t="s">
        <v>25</v>
      </c>
      <c r="G437" s="275">
        <v>36448</v>
      </c>
      <c r="H437" s="1" t="s">
        <v>20286</v>
      </c>
      <c r="I437" s="1" t="s">
        <v>19527</v>
      </c>
      <c r="J437" s="1" t="s">
        <v>20287</v>
      </c>
      <c r="K437" s="275">
        <v>35877</v>
      </c>
      <c r="L437" s="1" t="s">
        <v>19519</v>
      </c>
      <c r="M437" s="1" t="s">
        <v>24</v>
      </c>
    </row>
    <row r="438" spans="1:13" ht="15">
      <c r="A438" s="1" t="s">
        <v>11568</v>
      </c>
      <c r="B438" s="1" t="s">
        <v>20288</v>
      </c>
      <c r="C438" s="8">
        <v>432</v>
      </c>
      <c r="D438" s="1" t="s">
        <v>19547</v>
      </c>
      <c r="E438" s="1" t="s">
        <v>221</v>
      </c>
      <c r="F438" s="1" t="s">
        <v>25</v>
      </c>
      <c r="G438" s="275">
        <v>36475</v>
      </c>
      <c r="H438" s="1" t="s">
        <v>20289</v>
      </c>
      <c r="I438" s="1" t="s">
        <v>19527</v>
      </c>
      <c r="J438" s="1" t="s">
        <v>2139</v>
      </c>
      <c r="K438" s="275">
        <v>36423</v>
      </c>
      <c r="L438" s="1" t="s">
        <v>19519</v>
      </c>
      <c r="M438" s="1" t="s">
        <v>24</v>
      </c>
    </row>
    <row r="439" spans="1:13" ht="15">
      <c r="A439" s="1" t="s">
        <v>11584</v>
      </c>
      <c r="B439" s="1" t="s">
        <v>20290</v>
      </c>
      <c r="C439" s="8">
        <v>433</v>
      </c>
      <c r="D439" s="1" t="s">
        <v>19547</v>
      </c>
      <c r="E439" s="1" t="s">
        <v>221</v>
      </c>
      <c r="F439" s="1" t="s">
        <v>25</v>
      </c>
      <c r="G439" s="275">
        <v>36551</v>
      </c>
      <c r="H439" s="1" t="s">
        <v>20291</v>
      </c>
      <c r="I439" s="1" t="s">
        <v>19527</v>
      </c>
      <c r="J439" s="1" t="s">
        <v>200</v>
      </c>
      <c r="K439" s="275">
        <v>36151</v>
      </c>
      <c r="L439" s="1" t="s">
        <v>19519</v>
      </c>
      <c r="M439" s="1" t="s">
        <v>24</v>
      </c>
    </row>
    <row r="440" spans="1:13" ht="15">
      <c r="A440" s="1" t="s">
        <v>11592</v>
      </c>
      <c r="B440" s="1" t="s">
        <v>20292</v>
      </c>
      <c r="C440" s="8">
        <v>434</v>
      </c>
      <c r="D440" s="1" t="s">
        <v>19547</v>
      </c>
      <c r="E440" s="1" t="s">
        <v>221</v>
      </c>
      <c r="F440" s="1" t="s">
        <v>25</v>
      </c>
      <c r="G440" s="275">
        <v>36556</v>
      </c>
      <c r="H440" s="1" t="s">
        <v>20293</v>
      </c>
      <c r="I440" s="1" t="s">
        <v>19527</v>
      </c>
      <c r="J440" s="1" t="s">
        <v>20294</v>
      </c>
      <c r="K440" s="275">
        <v>36278</v>
      </c>
      <c r="L440" s="1" t="s">
        <v>19519</v>
      </c>
      <c r="M440" s="1" t="s">
        <v>24</v>
      </c>
    </row>
    <row r="441" spans="1:13" ht="15">
      <c r="A441" s="1" t="s">
        <v>11589</v>
      </c>
      <c r="B441" s="1" t="s">
        <v>20292</v>
      </c>
      <c r="C441" s="8">
        <v>435</v>
      </c>
      <c r="D441" s="1" t="s">
        <v>19547</v>
      </c>
      <c r="E441" s="1" t="s">
        <v>221</v>
      </c>
      <c r="F441" s="1" t="s">
        <v>25</v>
      </c>
      <c r="G441" s="275">
        <v>36556</v>
      </c>
      <c r="H441" s="1" t="s">
        <v>20293</v>
      </c>
      <c r="I441" s="1" t="s">
        <v>3303</v>
      </c>
      <c r="J441" s="1" t="s">
        <v>22</v>
      </c>
      <c r="K441" s="275">
        <v>36278</v>
      </c>
      <c r="L441" s="1" t="s">
        <v>19519</v>
      </c>
      <c r="M441" s="1" t="s">
        <v>24</v>
      </c>
    </row>
    <row r="442" spans="1:13" ht="15">
      <c r="A442" s="1" t="s">
        <v>11596</v>
      </c>
      <c r="B442" s="1" t="s">
        <v>20295</v>
      </c>
      <c r="C442" s="8">
        <v>436</v>
      </c>
      <c r="D442" s="1" t="s">
        <v>19547</v>
      </c>
      <c r="E442" s="1" t="s">
        <v>221</v>
      </c>
      <c r="F442" s="1" t="s">
        <v>25</v>
      </c>
      <c r="G442" s="275">
        <v>36566</v>
      </c>
      <c r="H442" s="1" t="s">
        <v>20296</v>
      </c>
      <c r="I442" s="1" t="s">
        <v>19527</v>
      </c>
      <c r="J442" s="1" t="s">
        <v>20297</v>
      </c>
      <c r="K442" s="275">
        <v>36342</v>
      </c>
      <c r="L442" s="1" t="s">
        <v>19519</v>
      </c>
      <c r="M442" s="1" t="s">
        <v>24</v>
      </c>
    </row>
    <row r="443" spans="1:13" ht="15">
      <c r="A443" s="1" t="s">
        <v>13082</v>
      </c>
      <c r="B443" s="1" t="s">
        <v>20298</v>
      </c>
      <c r="C443" s="8">
        <v>437</v>
      </c>
      <c r="D443" s="1" t="s">
        <v>19547</v>
      </c>
      <c r="E443" s="1" t="s">
        <v>221</v>
      </c>
      <c r="F443" s="1" t="s">
        <v>25</v>
      </c>
      <c r="G443" s="275">
        <v>38287</v>
      </c>
      <c r="H443" s="1" t="s">
        <v>20299</v>
      </c>
      <c r="I443" s="1" t="s">
        <v>3303</v>
      </c>
      <c r="J443" s="1" t="s">
        <v>128</v>
      </c>
      <c r="K443" s="275">
        <v>38243</v>
      </c>
      <c r="L443" s="1" t="s">
        <v>19519</v>
      </c>
      <c r="M443" s="1" t="s">
        <v>24</v>
      </c>
    </row>
    <row r="444" spans="1:13" ht="15">
      <c r="A444" s="1" t="s">
        <v>12611</v>
      </c>
      <c r="B444" s="1" t="s">
        <v>20300</v>
      </c>
      <c r="C444" s="8">
        <v>438</v>
      </c>
      <c r="D444" s="1" t="s">
        <v>19547</v>
      </c>
      <c r="E444" s="1" t="s">
        <v>221</v>
      </c>
      <c r="F444" s="1" t="s">
        <v>25</v>
      </c>
      <c r="G444" s="275">
        <v>37953</v>
      </c>
      <c r="H444" s="1" t="s">
        <v>20301</v>
      </c>
      <c r="I444" s="1" t="s">
        <v>2513</v>
      </c>
      <c r="J444" s="1" t="s">
        <v>20302</v>
      </c>
      <c r="K444" s="275">
        <v>37796</v>
      </c>
      <c r="L444" s="1" t="s">
        <v>19519</v>
      </c>
      <c r="M444" s="1" t="s">
        <v>24</v>
      </c>
    </row>
    <row r="445" spans="1:13" ht="15">
      <c r="A445" s="1" t="s">
        <v>12614</v>
      </c>
      <c r="B445" s="1" t="s">
        <v>20300</v>
      </c>
      <c r="C445" s="8">
        <v>439</v>
      </c>
      <c r="D445" s="1" t="s">
        <v>19547</v>
      </c>
      <c r="E445" s="1" t="s">
        <v>221</v>
      </c>
      <c r="F445" s="1" t="s">
        <v>25</v>
      </c>
      <c r="G445" s="275">
        <v>37953</v>
      </c>
      <c r="H445" s="1" t="s">
        <v>20301</v>
      </c>
      <c r="I445" s="1" t="s">
        <v>19572</v>
      </c>
      <c r="J445" s="1" t="s">
        <v>20303</v>
      </c>
      <c r="K445" s="275">
        <v>37796</v>
      </c>
      <c r="L445" s="1" t="s">
        <v>19519</v>
      </c>
      <c r="M445" s="1" t="s">
        <v>24</v>
      </c>
    </row>
    <row r="446" spans="1:13" ht="15">
      <c r="A446" s="1" t="s">
        <v>12617</v>
      </c>
      <c r="B446" s="1" t="s">
        <v>20300</v>
      </c>
      <c r="C446" s="8">
        <v>440</v>
      </c>
      <c r="D446" s="1" t="s">
        <v>19547</v>
      </c>
      <c r="E446" s="1" t="s">
        <v>221</v>
      </c>
      <c r="F446" s="1" t="s">
        <v>25</v>
      </c>
      <c r="G446" s="275">
        <v>37953</v>
      </c>
      <c r="H446" s="1" t="s">
        <v>20301</v>
      </c>
      <c r="I446" s="1" t="s">
        <v>20304</v>
      </c>
      <c r="J446" s="1" t="s">
        <v>20305</v>
      </c>
      <c r="K446" s="275">
        <v>37796</v>
      </c>
      <c r="L446" s="1" t="s">
        <v>19519</v>
      </c>
      <c r="M446" s="1" t="s">
        <v>24</v>
      </c>
    </row>
    <row r="447" spans="1:13" ht="15">
      <c r="A447" s="1" t="s">
        <v>11577</v>
      </c>
      <c r="B447" s="1" t="s">
        <v>20306</v>
      </c>
      <c r="C447" s="8">
        <v>441</v>
      </c>
      <c r="D447" s="1" t="s">
        <v>19547</v>
      </c>
      <c r="E447" s="1" t="s">
        <v>221</v>
      </c>
      <c r="F447" s="1" t="s">
        <v>25</v>
      </c>
      <c r="G447" s="275">
        <v>36516</v>
      </c>
      <c r="H447" s="1" t="s">
        <v>20307</v>
      </c>
      <c r="I447" s="1" t="s">
        <v>19527</v>
      </c>
      <c r="J447" s="1" t="s">
        <v>20308</v>
      </c>
      <c r="K447" s="275">
        <v>36067</v>
      </c>
      <c r="L447" s="1" t="s">
        <v>19519</v>
      </c>
      <c r="M447" s="1" t="s">
        <v>24</v>
      </c>
    </row>
    <row r="448" spans="1:13" ht="15">
      <c r="A448" s="1" t="s">
        <v>11573</v>
      </c>
      <c r="B448" s="1" t="s">
        <v>20306</v>
      </c>
      <c r="C448" s="8">
        <v>442</v>
      </c>
      <c r="D448" s="1" t="s">
        <v>19547</v>
      </c>
      <c r="E448" s="1" t="s">
        <v>221</v>
      </c>
      <c r="F448" s="1" t="s">
        <v>25</v>
      </c>
      <c r="G448" s="275">
        <v>36516</v>
      </c>
      <c r="H448" s="1" t="s">
        <v>20307</v>
      </c>
      <c r="I448" s="1" t="s">
        <v>3303</v>
      </c>
      <c r="J448" s="1" t="s">
        <v>20309</v>
      </c>
      <c r="K448" s="275">
        <v>35827</v>
      </c>
      <c r="L448" s="1" t="s">
        <v>19519</v>
      </c>
      <c r="M448" s="1" t="s">
        <v>24</v>
      </c>
    </row>
    <row r="449" spans="1:13" ht="15">
      <c r="A449" s="1" t="s">
        <v>11579</v>
      </c>
      <c r="B449" s="1" t="s">
        <v>20310</v>
      </c>
      <c r="C449" s="8">
        <v>443</v>
      </c>
      <c r="D449" s="1" t="s">
        <v>19547</v>
      </c>
      <c r="E449" s="1" t="s">
        <v>221</v>
      </c>
      <c r="F449" s="1" t="s">
        <v>25</v>
      </c>
      <c r="G449" s="275">
        <v>36537</v>
      </c>
      <c r="H449" s="1" t="s">
        <v>20311</v>
      </c>
      <c r="I449" s="1" t="s">
        <v>19527</v>
      </c>
      <c r="J449" s="1" t="s">
        <v>20312</v>
      </c>
      <c r="K449" s="275">
        <v>36144</v>
      </c>
      <c r="L449" s="1" t="s">
        <v>19519</v>
      </c>
      <c r="M449" s="1" t="s">
        <v>24</v>
      </c>
    </row>
    <row r="450" spans="1:13" ht="15">
      <c r="A450" s="1" t="s">
        <v>11601</v>
      </c>
      <c r="B450" s="1" t="s">
        <v>20313</v>
      </c>
      <c r="C450" s="8">
        <v>444</v>
      </c>
      <c r="D450" s="1" t="s">
        <v>19547</v>
      </c>
      <c r="E450" s="1" t="s">
        <v>221</v>
      </c>
      <c r="F450" s="1" t="s">
        <v>25</v>
      </c>
      <c r="G450" s="275">
        <v>36594</v>
      </c>
      <c r="H450" s="1" t="s">
        <v>20314</v>
      </c>
      <c r="I450" s="1" t="s">
        <v>19527</v>
      </c>
      <c r="J450" s="1" t="s">
        <v>20315</v>
      </c>
      <c r="K450" s="275">
        <v>36066</v>
      </c>
      <c r="L450" s="1" t="s">
        <v>19519</v>
      </c>
      <c r="M450" s="1" t="s">
        <v>24</v>
      </c>
    </row>
    <row r="451" spans="1:13" ht="15">
      <c r="A451" s="1" t="s">
        <v>11606</v>
      </c>
      <c r="B451" s="1" t="s">
        <v>20316</v>
      </c>
      <c r="C451" s="8">
        <v>445</v>
      </c>
      <c r="D451" s="1" t="s">
        <v>19547</v>
      </c>
      <c r="E451" s="1" t="s">
        <v>221</v>
      </c>
      <c r="F451" s="1" t="s">
        <v>25</v>
      </c>
      <c r="G451" s="275">
        <v>36636</v>
      </c>
      <c r="H451" s="1" t="s">
        <v>20317</v>
      </c>
      <c r="I451" s="1" t="s">
        <v>19527</v>
      </c>
      <c r="J451" s="1" t="s">
        <v>2732</v>
      </c>
      <c r="K451" s="275">
        <v>35900</v>
      </c>
      <c r="L451" s="1" t="s">
        <v>19519</v>
      </c>
      <c r="M451" s="1" t="s">
        <v>24</v>
      </c>
    </row>
    <row r="452" spans="1:13" ht="15">
      <c r="A452" s="1" t="s">
        <v>11611</v>
      </c>
      <c r="B452" s="1" t="s">
        <v>20318</v>
      </c>
      <c r="C452" s="8">
        <v>446</v>
      </c>
      <c r="D452" s="1" t="s">
        <v>19547</v>
      </c>
      <c r="E452" s="1" t="s">
        <v>221</v>
      </c>
      <c r="F452" s="1" t="s">
        <v>25</v>
      </c>
      <c r="G452" s="275">
        <v>36637</v>
      </c>
      <c r="H452" s="1" t="s">
        <v>20319</v>
      </c>
      <c r="I452" s="1" t="s">
        <v>19527</v>
      </c>
      <c r="J452" s="1" t="s">
        <v>20320</v>
      </c>
      <c r="K452" s="275">
        <v>36300</v>
      </c>
      <c r="L452" s="1" t="s">
        <v>19519</v>
      </c>
      <c r="M452" s="1" t="s">
        <v>24</v>
      </c>
    </row>
    <row r="453" spans="1:13" ht="15">
      <c r="A453" s="1" t="s">
        <v>12683</v>
      </c>
      <c r="B453" s="1" t="s">
        <v>20321</v>
      </c>
      <c r="C453" s="8">
        <v>447</v>
      </c>
      <c r="D453" s="1" t="s">
        <v>19547</v>
      </c>
      <c r="E453" s="1" t="s">
        <v>221</v>
      </c>
      <c r="F453" s="1" t="s">
        <v>25</v>
      </c>
      <c r="G453" s="275">
        <v>38007</v>
      </c>
      <c r="H453" s="1" t="s">
        <v>20322</v>
      </c>
      <c r="I453" s="1" t="s">
        <v>3303</v>
      </c>
      <c r="J453" s="1" t="s">
        <v>20323</v>
      </c>
      <c r="K453" s="275">
        <v>37768</v>
      </c>
      <c r="L453" s="1" t="s">
        <v>19519</v>
      </c>
      <c r="M453" s="1" t="s">
        <v>24</v>
      </c>
    </row>
    <row r="454" spans="1:13" ht="15">
      <c r="A454" s="1" t="s">
        <v>11619</v>
      </c>
      <c r="B454" s="1" t="s">
        <v>20324</v>
      </c>
      <c r="C454" s="8">
        <v>448</v>
      </c>
      <c r="D454" s="1" t="s">
        <v>19547</v>
      </c>
      <c r="E454" s="1" t="s">
        <v>221</v>
      </c>
      <c r="F454" s="1" t="s">
        <v>25</v>
      </c>
      <c r="G454" s="275">
        <v>36656</v>
      </c>
      <c r="H454" s="1" t="s">
        <v>20325</v>
      </c>
      <c r="I454" s="1" t="s">
        <v>19527</v>
      </c>
      <c r="J454" s="1" t="s">
        <v>20326</v>
      </c>
      <c r="K454" s="275">
        <v>35521</v>
      </c>
      <c r="L454" s="1" t="s">
        <v>19519</v>
      </c>
      <c r="M454" s="1" t="s">
        <v>24</v>
      </c>
    </row>
    <row r="455" spans="1:13" ht="15">
      <c r="A455" s="1" t="s">
        <v>11616</v>
      </c>
      <c r="B455" s="1" t="s">
        <v>20324</v>
      </c>
      <c r="C455" s="8">
        <v>449</v>
      </c>
      <c r="D455" s="1" t="s">
        <v>19547</v>
      </c>
      <c r="E455" s="1" t="s">
        <v>221</v>
      </c>
      <c r="F455" s="1" t="s">
        <v>25</v>
      </c>
      <c r="G455" s="275">
        <v>36656</v>
      </c>
      <c r="H455" s="1" t="s">
        <v>20325</v>
      </c>
      <c r="I455" s="1" t="s">
        <v>3303</v>
      </c>
      <c r="J455" s="1" t="s">
        <v>199</v>
      </c>
      <c r="K455" s="275">
        <v>35521</v>
      </c>
      <c r="L455" s="1" t="s">
        <v>19519</v>
      </c>
      <c r="M455" s="1" t="s">
        <v>24</v>
      </c>
    </row>
    <row r="456" spans="1:13" ht="15">
      <c r="A456" s="1" t="s">
        <v>11622</v>
      </c>
      <c r="B456" s="1" t="s">
        <v>19777</v>
      </c>
      <c r="C456" s="8">
        <v>450</v>
      </c>
      <c r="D456" s="1" t="s">
        <v>19547</v>
      </c>
      <c r="E456" s="1" t="s">
        <v>221</v>
      </c>
      <c r="F456" s="1" t="s">
        <v>25</v>
      </c>
      <c r="G456" s="275">
        <v>36657</v>
      </c>
      <c r="H456" s="1" t="s">
        <v>20327</v>
      </c>
      <c r="I456" s="1" t="s">
        <v>19527</v>
      </c>
      <c r="J456" s="1" t="s">
        <v>119</v>
      </c>
      <c r="K456" s="275">
        <v>35615</v>
      </c>
      <c r="L456" s="1" t="s">
        <v>19519</v>
      </c>
      <c r="M456" s="1" t="s">
        <v>24</v>
      </c>
    </row>
    <row r="457" spans="1:13" ht="15">
      <c r="A457" s="1" t="s">
        <v>11627</v>
      </c>
      <c r="B457" s="1" t="s">
        <v>20328</v>
      </c>
      <c r="C457" s="8">
        <v>451</v>
      </c>
      <c r="D457" s="1" t="s">
        <v>19547</v>
      </c>
      <c r="E457" s="1" t="s">
        <v>221</v>
      </c>
      <c r="F457" s="1" t="s">
        <v>25</v>
      </c>
      <c r="G457" s="275">
        <v>36661</v>
      </c>
      <c r="H457" s="1" t="s">
        <v>20329</v>
      </c>
      <c r="I457" s="1" t="s">
        <v>19527</v>
      </c>
      <c r="J457" s="1" t="s">
        <v>20330</v>
      </c>
      <c r="K457" s="275">
        <v>35704</v>
      </c>
      <c r="L457" s="1" t="s">
        <v>19519</v>
      </c>
      <c r="M457" s="1" t="s">
        <v>24</v>
      </c>
    </row>
    <row r="458" spans="1:13" ht="15">
      <c r="A458" s="1" t="s">
        <v>11733</v>
      </c>
      <c r="B458" s="1" t="s">
        <v>20328</v>
      </c>
      <c r="C458" s="8">
        <v>452</v>
      </c>
      <c r="D458" s="1" t="s">
        <v>19547</v>
      </c>
      <c r="E458" s="1" t="s">
        <v>221</v>
      </c>
      <c r="F458" s="1" t="s">
        <v>25</v>
      </c>
      <c r="G458" s="275">
        <v>36851</v>
      </c>
      <c r="H458" s="1" t="s">
        <v>20329</v>
      </c>
      <c r="I458" s="1" t="s">
        <v>3303</v>
      </c>
      <c r="J458" s="1" t="s">
        <v>20331</v>
      </c>
      <c r="K458" s="275">
        <v>36693</v>
      </c>
      <c r="L458" s="1" t="s">
        <v>19519</v>
      </c>
      <c r="M458" s="1" t="s">
        <v>24</v>
      </c>
    </row>
    <row r="459" spans="1:13" ht="15">
      <c r="A459" s="1" t="s">
        <v>11630</v>
      </c>
      <c r="B459" s="1" t="s">
        <v>19808</v>
      </c>
      <c r="C459" s="8">
        <v>453</v>
      </c>
      <c r="D459" s="1" t="s">
        <v>19547</v>
      </c>
      <c r="E459" s="1" t="s">
        <v>221</v>
      </c>
      <c r="F459" s="1" t="s">
        <v>25</v>
      </c>
      <c r="G459" s="275">
        <v>36664</v>
      </c>
      <c r="H459" s="1" t="s">
        <v>20332</v>
      </c>
      <c r="I459" s="1" t="s">
        <v>19527</v>
      </c>
      <c r="J459" s="1" t="s">
        <v>584</v>
      </c>
      <c r="K459" s="275">
        <v>36493</v>
      </c>
      <c r="L459" s="1" t="s">
        <v>19519</v>
      </c>
      <c r="M459" s="1" t="s">
        <v>24</v>
      </c>
    </row>
    <row r="460" spans="1:13" ht="15">
      <c r="A460" s="1" t="s">
        <v>11635</v>
      </c>
      <c r="B460" s="1" t="s">
        <v>20333</v>
      </c>
      <c r="C460" s="8">
        <v>454</v>
      </c>
      <c r="D460" s="1" t="s">
        <v>19547</v>
      </c>
      <c r="E460" s="1" t="s">
        <v>221</v>
      </c>
      <c r="F460" s="1" t="s">
        <v>25</v>
      </c>
      <c r="G460" s="275">
        <v>36675</v>
      </c>
      <c r="H460" s="1" t="s">
        <v>20334</v>
      </c>
      <c r="I460" s="1" t="s">
        <v>19527</v>
      </c>
      <c r="J460" s="1" t="s">
        <v>20335</v>
      </c>
      <c r="K460" s="275">
        <v>36185</v>
      </c>
      <c r="L460" s="1" t="s">
        <v>19519</v>
      </c>
      <c r="M460" s="1" t="s">
        <v>24</v>
      </c>
    </row>
    <row r="461" spans="1:13" ht="15">
      <c r="A461" s="1" t="s">
        <v>11640</v>
      </c>
      <c r="B461" s="1" t="s">
        <v>20336</v>
      </c>
      <c r="C461" s="8">
        <v>455</v>
      </c>
      <c r="D461" s="1" t="s">
        <v>19547</v>
      </c>
      <c r="E461" s="1" t="s">
        <v>221</v>
      </c>
      <c r="F461" s="1" t="s">
        <v>25</v>
      </c>
      <c r="G461" s="275">
        <v>36677</v>
      </c>
      <c r="H461" s="1" t="s">
        <v>20337</v>
      </c>
      <c r="I461" s="1" t="s">
        <v>19527</v>
      </c>
      <c r="J461" s="1" t="s">
        <v>1041</v>
      </c>
      <c r="K461" s="275">
        <v>36586</v>
      </c>
      <c r="L461" s="1" t="s">
        <v>19519</v>
      </c>
      <c r="M461" s="1" t="s">
        <v>24</v>
      </c>
    </row>
    <row r="462" spans="1:13" ht="15">
      <c r="A462" s="1" t="s">
        <v>11648</v>
      </c>
      <c r="B462" s="1" t="s">
        <v>20338</v>
      </c>
      <c r="C462" s="8">
        <v>456</v>
      </c>
      <c r="D462" s="1" t="s">
        <v>19547</v>
      </c>
      <c r="E462" s="1" t="s">
        <v>221</v>
      </c>
      <c r="F462" s="1" t="s">
        <v>25</v>
      </c>
      <c r="G462" s="275">
        <v>36686</v>
      </c>
      <c r="H462" s="1" t="s">
        <v>20339</v>
      </c>
      <c r="I462" s="1" t="s">
        <v>19527</v>
      </c>
      <c r="J462" s="1" t="s">
        <v>20340</v>
      </c>
      <c r="K462" s="275">
        <v>35639</v>
      </c>
      <c r="L462" s="1" t="s">
        <v>19519</v>
      </c>
      <c r="M462" s="1" t="s">
        <v>24</v>
      </c>
    </row>
    <row r="463" spans="1:13" ht="15">
      <c r="A463" s="1" t="s">
        <v>11653</v>
      </c>
      <c r="B463" s="1" t="s">
        <v>20341</v>
      </c>
      <c r="C463" s="8">
        <v>457</v>
      </c>
      <c r="D463" s="1" t="s">
        <v>19547</v>
      </c>
      <c r="E463" s="1" t="s">
        <v>221</v>
      </c>
      <c r="F463" s="1" t="s">
        <v>25</v>
      </c>
      <c r="G463" s="275">
        <v>36686</v>
      </c>
      <c r="H463" s="1" t="s">
        <v>20342</v>
      </c>
      <c r="I463" s="1" t="s">
        <v>19527</v>
      </c>
      <c r="J463" s="1" t="s">
        <v>2519</v>
      </c>
      <c r="K463" s="275">
        <v>35941</v>
      </c>
      <c r="L463" s="1" t="s">
        <v>19519</v>
      </c>
      <c r="M463" s="1" t="s">
        <v>24</v>
      </c>
    </row>
    <row r="464" spans="1:13" ht="15">
      <c r="A464" s="1" t="s">
        <v>11658</v>
      </c>
      <c r="B464" s="1" t="s">
        <v>20343</v>
      </c>
      <c r="C464" s="8">
        <v>458</v>
      </c>
      <c r="D464" s="1" t="s">
        <v>19547</v>
      </c>
      <c r="E464" s="1" t="s">
        <v>221</v>
      </c>
      <c r="F464" s="1" t="s">
        <v>25</v>
      </c>
      <c r="G464" s="275">
        <v>36699</v>
      </c>
      <c r="H464" s="1" t="s">
        <v>20344</v>
      </c>
      <c r="I464" s="1" t="s">
        <v>19527</v>
      </c>
      <c r="J464" s="1" t="s">
        <v>19557</v>
      </c>
      <c r="K464" s="275">
        <v>36306</v>
      </c>
      <c r="L464" s="1" t="s">
        <v>19519</v>
      </c>
      <c r="M464" s="1" t="s">
        <v>24</v>
      </c>
    </row>
    <row r="465" spans="1:13" ht="15">
      <c r="A465" s="1" t="s">
        <v>11663</v>
      </c>
      <c r="B465" s="1" t="s">
        <v>20345</v>
      </c>
      <c r="C465" s="8">
        <v>459</v>
      </c>
      <c r="D465" s="1" t="s">
        <v>19547</v>
      </c>
      <c r="E465" s="1" t="s">
        <v>221</v>
      </c>
      <c r="F465" s="1" t="s">
        <v>25</v>
      </c>
      <c r="G465" s="275">
        <v>36700</v>
      </c>
      <c r="H465" s="1" t="s">
        <v>20346</v>
      </c>
      <c r="I465" s="1" t="s">
        <v>19527</v>
      </c>
      <c r="J465" s="1" t="s">
        <v>22</v>
      </c>
      <c r="K465" s="275">
        <v>36592</v>
      </c>
      <c r="L465" s="1" t="s">
        <v>19519</v>
      </c>
      <c r="M465" s="1" t="s">
        <v>24</v>
      </c>
    </row>
    <row r="466" spans="1:13" ht="15">
      <c r="A466" s="1" t="s">
        <v>11666</v>
      </c>
      <c r="B466" s="1" t="s">
        <v>20345</v>
      </c>
      <c r="C466" s="8">
        <v>460</v>
      </c>
      <c r="D466" s="1" t="s">
        <v>19547</v>
      </c>
      <c r="E466" s="1" t="s">
        <v>221</v>
      </c>
      <c r="F466" s="1" t="s">
        <v>25</v>
      </c>
      <c r="G466" s="275">
        <v>36700</v>
      </c>
      <c r="H466" s="1" t="s">
        <v>20346</v>
      </c>
      <c r="I466" s="1" t="s">
        <v>3303</v>
      </c>
      <c r="J466" s="1" t="s">
        <v>20347</v>
      </c>
      <c r="K466" s="275">
        <v>36592</v>
      </c>
      <c r="L466" s="1" t="s">
        <v>19519</v>
      </c>
      <c r="M466" s="1" t="s">
        <v>24</v>
      </c>
    </row>
    <row r="467" spans="1:13" ht="15">
      <c r="A467" s="1" t="s">
        <v>11668</v>
      </c>
      <c r="B467" s="1" t="s">
        <v>20345</v>
      </c>
      <c r="C467" s="8">
        <v>461</v>
      </c>
      <c r="D467" s="1" t="s">
        <v>19547</v>
      </c>
      <c r="E467" s="1" t="s">
        <v>221</v>
      </c>
      <c r="F467" s="1" t="s">
        <v>25</v>
      </c>
      <c r="G467" s="275">
        <v>36700</v>
      </c>
      <c r="H467" s="1" t="s">
        <v>20346</v>
      </c>
      <c r="I467" s="1" t="s">
        <v>19610</v>
      </c>
      <c r="J467" s="1" t="s">
        <v>20348</v>
      </c>
      <c r="K467" s="275">
        <v>36592</v>
      </c>
      <c r="L467" s="1" t="s">
        <v>19519</v>
      </c>
      <c r="M467" s="1" t="s">
        <v>24</v>
      </c>
    </row>
    <row r="468" spans="1:13" ht="15">
      <c r="A468" s="1" t="s">
        <v>11670</v>
      </c>
      <c r="B468" s="1" t="s">
        <v>20345</v>
      </c>
      <c r="C468" s="8">
        <v>462</v>
      </c>
      <c r="D468" s="1" t="s">
        <v>19547</v>
      </c>
      <c r="E468" s="1" t="s">
        <v>221</v>
      </c>
      <c r="F468" s="1" t="s">
        <v>25</v>
      </c>
      <c r="G468" s="275">
        <v>36700</v>
      </c>
      <c r="H468" s="1" t="s">
        <v>20346</v>
      </c>
      <c r="I468" s="1" t="s">
        <v>19601</v>
      </c>
      <c r="J468" s="1" t="s">
        <v>20349</v>
      </c>
      <c r="K468" s="275">
        <v>36592</v>
      </c>
      <c r="L468" s="1" t="s">
        <v>19519</v>
      </c>
      <c r="M468" s="1" t="s">
        <v>24</v>
      </c>
    </row>
    <row r="469" spans="1:13" ht="15">
      <c r="A469" s="1" t="s">
        <v>11684</v>
      </c>
      <c r="B469" s="1" t="s">
        <v>20350</v>
      </c>
      <c r="C469" s="8">
        <v>463</v>
      </c>
      <c r="D469" s="1" t="s">
        <v>19547</v>
      </c>
      <c r="E469" s="1" t="s">
        <v>221</v>
      </c>
      <c r="F469" s="1" t="s">
        <v>25</v>
      </c>
      <c r="G469" s="275">
        <v>36776</v>
      </c>
      <c r="H469" s="1" t="s">
        <v>20351</v>
      </c>
      <c r="I469" s="1" t="s">
        <v>19527</v>
      </c>
      <c r="J469" s="1" t="s">
        <v>128</v>
      </c>
      <c r="K469" s="275">
        <v>35581</v>
      </c>
      <c r="L469" s="1" t="s">
        <v>19519</v>
      </c>
      <c r="M469" s="1" t="s">
        <v>24</v>
      </c>
    </row>
    <row r="470" spans="1:13" ht="15">
      <c r="A470" s="1" t="s">
        <v>11710</v>
      </c>
      <c r="B470" s="1" t="s">
        <v>20352</v>
      </c>
      <c r="C470" s="8">
        <v>464</v>
      </c>
      <c r="D470" s="1" t="s">
        <v>19547</v>
      </c>
      <c r="E470" s="1" t="s">
        <v>221</v>
      </c>
      <c r="F470" s="1" t="s">
        <v>25</v>
      </c>
      <c r="G470" s="275">
        <v>36836</v>
      </c>
      <c r="H470" s="1" t="s">
        <v>20353</v>
      </c>
      <c r="I470" s="1" t="s">
        <v>19527</v>
      </c>
      <c r="J470" s="1" t="s">
        <v>708</v>
      </c>
      <c r="K470" s="275">
        <v>36314</v>
      </c>
      <c r="L470" s="1" t="s">
        <v>19519</v>
      </c>
      <c r="M470" s="1" t="s">
        <v>24</v>
      </c>
    </row>
    <row r="471" spans="1:13" ht="15">
      <c r="A471" s="1" t="s">
        <v>11679</v>
      </c>
      <c r="B471" s="1" t="s">
        <v>20354</v>
      </c>
      <c r="C471" s="8">
        <v>465</v>
      </c>
      <c r="D471" s="1" t="s">
        <v>19547</v>
      </c>
      <c r="E471" s="1" t="s">
        <v>221</v>
      </c>
      <c r="F471" s="1" t="s">
        <v>25</v>
      </c>
      <c r="G471" s="275">
        <v>36749</v>
      </c>
      <c r="H471" s="1" t="s">
        <v>20355</v>
      </c>
      <c r="I471" s="1" t="s">
        <v>19527</v>
      </c>
      <c r="J471" s="1" t="s">
        <v>128</v>
      </c>
      <c r="K471" s="275">
        <v>36570</v>
      </c>
      <c r="L471" s="1" t="s">
        <v>19519</v>
      </c>
      <c r="M471" s="1" t="s">
        <v>24</v>
      </c>
    </row>
    <row r="472" spans="1:13" ht="15">
      <c r="A472" s="1" t="s">
        <v>11674</v>
      </c>
      <c r="B472" s="1" t="s">
        <v>20356</v>
      </c>
      <c r="C472" s="8">
        <v>466</v>
      </c>
      <c r="D472" s="1" t="s">
        <v>19547</v>
      </c>
      <c r="E472" s="1" t="s">
        <v>221</v>
      </c>
      <c r="F472" s="1" t="s">
        <v>25</v>
      </c>
      <c r="G472" s="275">
        <v>36742</v>
      </c>
      <c r="H472" s="1" t="s">
        <v>20357</v>
      </c>
      <c r="I472" s="1" t="s">
        <v>19527</v>
      </c>
      <c r="J472" s="1" t="s">
        <v>20358</v>
      </c>
      <c r="K472" s="275">
        <v>35513</v>
      </c>
      <c r="L472" s="1" t="s">
        <v>19519</v>
      </c>
      <c r="M472" s="1" t="s">
        <v>24</v>
      </c>
    </row>
    <row r="473" spans="1:13" ht="15">
      <c r="A473" s="1" t="s">
        <v>11689</v>
      </c>
      <c r="B473" s="1" t="s">
        <v>20359</v>
      </c>
      <c r="C473" s="8">
        <v>467</v>
      </c>
      <c r="D473" s="1" t="s">
        <v>19547</v>
      </c>
      <c r="E473" s="1" t="s">
        <v>221</v>
      </c>
      <c r="F473" s="1" t="s">
        <v>25</v>
      </c>
      <c r="G473" s="275">
        <v>36780</v>
      </c>
      <c r="H473" s="1" t="s">
        <v>20360</v>
      </c>
      <c r="I473" s="1" t="s">
        <v>19527</v>
      </c>
      <c r="J473" s="1" t="s">
        <v>20361</v>
      </c>
      <c r="K473" s="275">
        <v>36699</v>
      </c>
      <c r="L473" s="1" t="s">
        <v>19519</v>
      </c>
      <c r="M473" s="1" t="s">
        <v>24</v>
      </c>
    </row>
    <row r="474" spans="1:13" ht="15">
      <c r="A474" s="1" t="s">
        <v>12239</v>
      </c>
      <c r="B474" s="1" t="s">
        <v>20362</v>
      </c>
      <c r="C474" s="8">
        <v>468</v>
      </c>
      <c r="D474" s="1" t="s">
        <v>19547</v>
      </c>
      <c r="E474" s="1" t="s">
        <v>221</v>
      </c>
      <c r="F474" s="1" t="s">
        <v>25</v>
      </c>
      <c r="G474" s="275">
        <v>37532</v>
      </c>
      <c r="H474" s="1" t="s">
        <v>20363</v>
      </c>
      <c r="I474" s="1" t="s">
        <v>3303</v>
      </c>
      <c r="J474" s="1" t="s">
        <v>20364</v>
      </c>
      <c r="K474" s="275">
        <v>37072</v>
      </c>
      <c r="L474" s="1" t="s">
        <v>19519</v>
      </c>
      <c r="M474" s="1" t="s">
        <v>24</v>
      </c>
    </row>
    <row r="475" spans="1:13" ht="15">
      <c r="A475" s="1" t="s">
        <v>11694</v>
      </c>
      <c r="B475" s="1" t="s">
        <v>20365</v>
      </c>
      <c r="C475" s="8">
        <v>469</v>
      </c>
      <c r="D475" s="1" t="s">
        <v>19547</v>
      </c>
      <c r="E475" s="1" t="s">
        <v>221</v>
      </c>
      <c r="F475" s="1" t="s">
        <v>25</v>
      </c>
      <c r="G475" s="275">
        <v>36794</v>
      </c>
      <c r="H475" s="1" t="s">
        <v>20366</v>
      </c>
      <c r="I475" s="1" t="s">
        <v>19527</v>
      </c>
      <c r="J475" s="1" t="s">
        <v>20367</v>
      </c>
      <c r="K475" s="275">
        <v>36535</v>
      </c>
      <c r="L475" s="1" t="s">
        <v>19519</v>
      </c>
      <c r="M475" s="1" t="s">
        <v>24</v>
      </c>
    </row>
    <row r="476" spans="1:13" ht="15">
      <c r="A476" s="1" t="s">
        <v>11700</v>
      </c>
      <c r="B476" s="1" t="s">
        <v>20365</v>
      </c>
      <c r="C476" s="8">
        <v>470</v>
      </c>
      <c r="D476" s="1" t="s">
        <v>19547</v>
      </c>
      <c r="E476" s="1" t="s">
        <v>221</v>
      </c>
      <c r="F476" s="1" t="s">
        <v>25</v>
      </c>
      <c r="G476" s="275">
        <v>36794</v>
      </c>
      <c r="H476" s="1" t="s">
        <v>20366</v>
      </c>
      <c r="I476" s="1" t="s">
        <v>3303</v>
      </c>
      <c r="J476" s="1" t="s">
        <v>2857</v>
      </c>
      <c r="K476" s="275">
        <v>36535</v>
      </c>
      <c r="L476" s="1" t="s">
        <v>19519</v>
      </c>
      <c r="M476" s="1" t="s">
        <v>24</v>
      </c>
    </row>
    <row r="477" spans="1:13" ht="15">
      <c r="A477" s="1" t="s">
        <v>11697</v>
      </c>
      <c r="B477" s="1" t="s">
        <v>20365</v>
      </c>
      <c r="C477" s="8">
        <v>471</v>
      </c>
      <c r="D477" s="1" t="s">
        <v>19547</v>
      </c>
      <c r="E477" s="1" t="s">
        <v>221</v>
      </c>
      <c r="F477" s="1" t="s">
        <v>25</v>
      </c>
      <c r="G477" s="275">
        <v>36794</v>
      </c>
      <c r="H477" s="1" t="s">
        <v>20366</v>
      </c>
      <c r="I477" s="1" t="s">
        <v>19610</v>
      </c>
      <c r="J477" s="1" t="s">
        <v>811</v>
      </c>
      <c r="K477" s="275">
        <v>36535</v>
      </c>
      <c r="L477" s="1" t="s">
        <v>19519</v>
      </c>
      <c r="M477" s="1" t="s">
        <v>24</v>
      </c>
    </row>
    <row r="478" spans="1:13" ht="15">
      <c r="A478" s="1" t="s">
        <v>12068</v>
      </c>
      <c r="B478" s="1" t="s">
        <v>19737</v>
      </c>
      <c r="C478" s="8">
        <v>472</v>
      </c>
      <c r="D478" s="1" t="s">
        <v>19547</v>
      </c>
      <c r="E478" s="1" t="s">
        <v>221</v>
      </c>
      <c r="F478" s="1" t="s">
        <v>25</v>
      </c>
      <c r="G478" s="275">
        <v>37285</v>
      </c>
      <c r="H478" s="1" t="s">
        <v>20368</v>
      </c>
      <c r="I478" s="1" t="s">
        <v>19527</v>
      </c>
      <c r="J478" s="1" t="s">
        <v>119</v>
      </c>
      <c r="K478" s="275">
        <v>36685</v>
      </c>
      <c r="L478" s="1" t="s">
        <v>19519</v>
      </c>
      <c r="M478" s="1" t="s">
        <v>24</v>
      </c>
    </row>
    <row r="479" spans="1:13" ht="15">
      <c r="A479" s="1" t="s">
        <v>11705</v>
      </c>
      <c r="B479" s="1" t="s">
        <v>20369</v>
      </c>
      <c r="C479" s="8">
        <v>473</v>
      </c>
      <c r="D479" s="1" t="s">
        <v>19547</v>
      </c>
      <c r="E479" s="1" t="s">
        <v>221</v>
      </c>
      <c r="F479" s="1" t="s">
        <v>25</v>
      </c>
      <c r="G479" s="275">
        <v>36819</v>
      </c>
      <c r="H479" s="1" t="s">
        <v>20370</v>
      </c>
      <c r="I479" s="1" t="s">
        <v>19527</v>
      </c>
      <c r="J479" s="1" t="s">
        <v>20371</v>
      </c>
      <c r="K479" s="275">
        <v>36627</v>
      </c>
      <c r="L479" s="1" t="s">
        <v>19519</v>
      </c>
      <c r="M479" s="1" t="s">
        <v>24</v>
      </c>
    </row>
    <row r="480" spans="1:13" ht="15">
      <c r="A480" s="1" t="s">
        <v>11763</v>
      </c>
      <c r="B480" s="1" t="s">
        <v>20372</v>
      </c>
      <c r="C480" s="8">
        <v>474</v>
      </c>
      <c r="D480" s="1" t="s">
        <v>19547</v>
      </c>
      <c r="E480" s="1" t="s">
        <v>221</v>
      </c>
      <c r="F480" s="1" t="s">
        <v>25</v>
      </c>
      <c r="G480" s="275">
        <v>36868</v>
      </c>
      <c r="H480" s="1" t="s">
        <v>20373</v>
      </c>
      <c r="I480" s="1" t="s">
        <v>19527</v>
      </c>
      <c r="J480" s="1" t="s">
        <v>20374</v>
      </c>
      <c r="K480" s="275">
        <v>36713</v>
      </c>
      <c r="L480" s="1" t="s">
        <v>19519</v>
      </c>
      <c r="M480" s="1" t="s">
        <v>24</v>
      </c>
    </row>
    <row r="481" spans="1:13" ht="15">
      <c r="A481" s="1" t="s">
        <v>11715</v>
      </c>
      <c r="B481" s="1" t="s">
        <v>20375</v>
      </c>
      <c r="C481" s="8">
        <v>475</v>
      </c>
      <c r="D481" s="1" t="s">
        <v>19547</v>
      </c>
      <c r="E481" s="1" t="s">
        <v>221</v>
      </c>
      <c r="F481" s="1" t="s">
        <v>25</v>
      </c>
      <c r="G481" s="275">
        <v>36843</v>
      </c>
      <c r="H481" s="1" t="s">
        <v>20376</v>
      </c>
      <c r="I481" s="1" t="s">
        <v>19527</v>
      </c>
      <c r="J481" s="1" t="s">
        <v>20377</v>
      </c>
      <c r="K481" s="275">
        <v>36580</v>
      </c>
      <c r="L481" s="1" t="s">
        <v>19519</v>
      </c>
      <c r="M481" s="1" t="s">
        <v>24</v>
      </c>
    </row>
    <row r="482" spans="1:13" ht="15">
      <c r="A482" s="1" t="s">
        <v>11720</v>
      </c>
      <c r="B482" s="1" t="s">
        <v>20378</v>
      </c>
      <c r="C482" s="8">
        <v>476</v>
      </c>
      <c r="D482" s="1" t="s">
        <v>19547</v>
      </c>
      <c r="E482" s="1" t="s">
        <v>221</v>
      </c>
      <c r="F482" s="1" t="s">
        <v>25</v>
      </c>
      <c r="G482" s="275">
        <v>36843</v>
      </c>
      <c r="H482" s="1" t="s">
        <v>20379</v>
      </c>
      <c r="I482" s="1" t="s">
        <v>19527</v>
      </c>
      <c r="J482" s="1" t="s">
        <v>20380</v>
      </c>
      <c r="K482" s="275">
        <v>36700</v>
      </c>
      <c r="L482" s="1" t="s">
        <v>19519</v>
      </c>
      <c r="M482" s="1" t="s">
        <v>24</v>
      </c>
    </row>
    <row r="483" spans="1:13" ht="15">
      <c r="A483" s="1" t="s">
        <v>11730</v>
      </c>
      <c r="B483" s="1" t="s">
        <v>20381</v>
      </c>
      <c r="C483" s="8">
        <v>477</v>
      </c>
      <c r="D483" s="1" t="s">
        <v>19547</v>
      </c>
      <c r="E483" s="1" t="s">
        <v>221</v>
      </c>
      <c r="F483" s="1" t="s">
        <v>25</v>
      </c>
      <c r="G483" s="275">
        <v>36851</v>
      </c>
      <c r="H483" s="1" t="s">
        <v>20382</v>
      </c>
      <c r="I483" s="1" t="s">
        <v>19527</v>
      </c>
      <c r="J483" s="1" t="s">
        <v>20271</v>
      </c>
      <c r="K483" s="275">
        <v>36677</v>
      </c>
      <c r="L483" s="1" t="s">
        <v>19519</v>
      </c>
      <c r="M483" s="1" t="s">
        <v>24</v>
      </c>
    </row>
    <row r="484" spans="1:13" ht="15">
      <c r="A484" s="1" t="s">
        <v>11725</v>
      </c>
      <c r="B484" s="1" t="s">
        <v>20383</v>
      </c>
      <c r="C484" s="8">
        <v>478</v>
      </c>
      <c r="D484" s="1" t="s">
        <v>19547</v>
      </c>
      <c r="E484" s="1" t="s">
        <v>221</v>
      </c>
      <c r="F484" s="1" t="s">
        <v>25</v>
      </c>
      <c r="G484" s="275">
        <v>36850</v>
      </c>
      <c r="H484" s="1" t="s">
        <v>20384</v>
      </c>
      <c r="I484" s="1" t="s">
        <v>19527</v>
      </c>
      <c r="J484" s="1" t="s">
        <v>20385</v>
      </c>
      <c r="K484" s="275">
        <v>36663</v>
      </c>
      <c r="L484" s="1" t="s">
        <v>19519</v>
      </c>
      <c r="M484" s="1" t="s">
        <v>24</v>
      </c>
    </row>
    <row r="485" spans="1:13" ht="15">
      <c r="A485" s="1" t="s">
        <v>12792</v>
      </c>
      <c r="B485" s="1" t="s">
        <v>20386</v>
      </c>
      <c r="C485" s="8">
        <v>479</v>
      </c>
      <c r="D485" s="1" t="s">
        <v>19547</v>
      </c>
      <c r="E485" s="1" t="s">
        <v>221</v>
      </c>
      <c r="F485" s="1" t="s">
        <v>25</v>
      </c>
      <c r="G485" s="275">
        <v>38119</v>
      </c>
      <c r="H485" s="1" t="s">
        <v>20387</v>
      </c>
      <c r="I485" s="1" t="s">
        <v>19527</v>
      </c>
      <c r="J485" s="1" t="s">
        <v>20388</v>
      </c>
      <c r="K485" s="275">
        <v>36672</v>
      </c>
      <c r="L485" s="1" t="s">
        <v>19519</v>
      </c>
      <c r="M485" s="1" t="s">
        <v>24</v>
      </c>
    </row>
    <row r="486" spans="1:13" ht="15">
      <c r="A486" s="1" t="s">
        <v>11738</v>
      </c>
      <c r="B486" s="1" t="s">
        <v>20389</v>
      </c>
      <c r="C486" s="8">
        <v>480</v>
      </c>
      <c r="D486" s="1" t="s">
        <v>19547</v>
      </c>
      <c r="E486" s="1" t="s">
        <v>221</v>
      </c>
      <c r="F486" s="1" t="s">
        <v>25</v>
      </c>
      <c r="G486" s="275">
        <v>36861</v>
      </c>
      <c r="H486" s="1" t="s">
        <v>20390</v>
      </c>
      <c r="I486" s="1" t="s">
        <v>19527</v>
      </c>
      <c r="J486" s="1" t="s">
        <v>20391</v>
      </c>
      <c r="K486" s="275">
        <v>36446</v>
      </c>
      <c r="L486" s="1" t="s">
        <v>19519</v>
      </c>
      <c r="M486" s="1" t="s">
        <v>24</v>
      </c>
    </row>
    <row r="487" spans="1:13" ht="15">
      <c r="A487" s="1" t="s">
        <v>12258</v>
      </c>
      <c r="B487" s="1" t="s">
        <v>20392</v>
      </c>
      <c r="C487" s="8">
        <v>481</v>
      </c>
      <c r="D487" s="1" t="s">
        <v>19547</v>
      </c>
      <c r="E487" s="1" t="s">
        <v>221</v>
      </c>
      <c r="F487" s="1" t="s">
        <v>25</v>
      </c>
      <c r="G487" s="275">
        <v>37566</v>
      </c>
      <c r="H487" s="1" t="s">
        <v>20393</v>
      </c>
      <c r="I487" s="1" t="s">
        <v>19527</v>
      </c>
      <c r="J487" s="1" t="s">
        <v>20394</v>
      </c>
      <c r="K487" s="275">
        <v>35235</v>
      </c>
      <c r="L487" s="1" t="s">
        <v>19519</v>
      </c>
      <c r="M487" s="1" t="s">
        <v>24</v>
      </c>
    </row>
    <row r="488" spans="1:13" ht="15">
      <c r="A488" s="1" t="s">
        <v>11753</v>
      </c>
      <c r="B488" s="1" t="s">
        <v>20395</v>
      </c>
      <c r="C488" s="8">
        <v>482</v>
      </c>
      <c r="D488" s="1" t="s">
        <v>19547</v>
      </c>
      <c r="E488" s="1" t="s">
        <v>221</v>
      </c>
      <c r="F488" s="1" t="s">
        <v>25</v>
      </c>
      <c r="G488" s="275">
        <v>36865</v>
      </c>
      <c r="H488" s="1" t="s">
        <v>20396</v>
      </c>
      <c r="I488" s="1" t="s">
        <v>19527</v>
      </c>
      <c r="J488" s="1" t="s">
        <v>2519</v>
      </c>
      <c r="K488" s="275">
        <v>36576</v>
      </c>
      <c r="L488" s="1" t="s">
        <v>19519</v>
      </c>
      <c r="M488" s="1" t="s">
        <v>24</v>
      </c>
    </row>
    <row r="489" spans="1:13" ht="15">
      <c r="A489" s="1" t="s">
        <v>11920</v>
      </c>
      <c r="B489" s="1" t="s">
        <v>20397</v>
      </c>
      <c r="C489" s="8">
        <v>483</v>
      </c>
      <c r="D489" s="1" t="s">
        <v>19547</v>
      </c>
      <c r="E489" s="1" t="s">
        <v>221</v>
      </c>
      <c r="F489" s="1" t="s">
        <v>25</v>
      </c>
      <c r="G489" s="275">
        <v>36980</v>
      </c>
      <c r="H489" s="1" t="s">
        <v>20398</v>
      </c>
      <c r="I489" s="1" t="s">
        <v>19527</v>
      </c>
      <c r="J489" s="1" t="s">
        <v>20380</v>
      </c>
      <c r="K489" s="275">
        <v>36620</v>
      </c>
      <c r="L489" s="1" t="s">
        <v>19519</v>
      </c>
      <c r="M489" s="1" t="s">
        <v>24</v>
      </c>
    </row>
    <row r="490" spans="1:13" ht="15">
      <c r="A490" s="1" t="s">
        <v>4180</v>
      </c>
      <c r="B490" s="1" t="s">
        <v>20399</v>
      </c>
      <c r="C490" s="8">
        <v>484</v>
      </c>
      <c r="D490" s="1" t="s">
        <v>19547</v>
      </c>
      <c r="E490" s="1" t="s">
        <v>221</v>
      </c>
      <c r="F490" s="1" t="s">
        <v>25</v>
      </c>
      <c r="G490" s="275">
        <v>39615</v>
      </c>
      <c r="H490" s="1" t="s">
        <v>4182</v>
      </c>
      <c r="I490" s="1" t="s">
        <v>3303</v>
      </c>
      <c r="J490" s="1" t="s">
        <v>20400</v>
      </c>
      <c r="K490" s="275">
        <v>39170</v>
      </c>
      <c r="L490" s="1" t="s">
        <v>19787</v>
      </c>
      <c r="M490" s="1" t="s">
        <v>24</v>
      </c>
    </row>
    <row r="491" spans="1:13" ht="15">
      <c r="A491" s="1" t="s">
        <v>12211</v>
      </c>
      <c r="B491" s="1" t="s">
        <v>20401</v>
      </c>
      <c r="C491" s="8">
        <v>485</v>
      </c>
      <c r="D491" s="1" t="s">
        <v>19547</v>
      </c>
      <c r="E491" s="1" t="s">
        <v>221</v>
      </c>
      <c r="F491" s="1" t="s">
        <v>25</v>
      </c>
      <c r="G491" s="275">
        <v>37478</v>
      </c>
      <c r="H491" s="1" t="s">
        <v>20402</v>
      </c>
      <c r="I491" s="1" t="s">
        <v>3303</v>
      </c>
      <c r="J491" s="1" t="s">
        <v>20403</v>
      </c>
      <c r="K491" s="275">
        <v>36526</v>
      </c>
      <c r="L491" s="1" t="s">
        <v>19519</v>
      </c>
      <c r="M491" s="1" t="s">
        <v>24</v>
      </c>
    </row>
    <row r="492" spans="1:13" ht="15">
      <c r="A492" s="1" t="s">
        <v>12208</v>
      </c>
      <c r="B492" s="1" t="s">
        <v>20401</v>
      </c>
      <c r="C492" s="8">
        <v>486</v>
      </c>
      <c r="D492" s="1" t="s">
        <v>19547</v>
      </c>
      <c r="E492" s="1" t="s">
        <v>221</v>
      </c>
      <c r="F492" s="1" t="s">
        <v>25</v>
      </c>
      <c r="G492" s="275">
        <v>37478</v>
      </c>
      <c r="H492" s="1" t="s">
        <v>20402</v>
      </c>
      <c r="I492" s="1" t="s">
        <v>19527</v>
      </c>
      <c r="J492" s="1" t="s">
        <v>20403</v>
      </c>
      <c r="K492" s="275">
        <v>36526</v>
      </c>
      <c r="L492" s="1" t="s">
        <v>19519</v>
      </c>
      <c r="M492" s="1" t="s">
        <v>24</v>
      </c>
    </row>
    <row r="493" spans="1:13" ht="15">
      <c r="A493" s="1" t="s">
        <v>11748</v>
      </c>
      <c r="B493" s="1" t="s">
        <v>20404</v>
      </c>
      <c r="C493" s="8">
        <v>487</v>
      </c>
      <c r="D493" s="1" t="s">
        <v>19547</v>
      </c>
      <c r="E493" s="1" t="s">
        <v>221</v>
      </c>
      <c r="F493" s="1" t="s">
        <v>25</v>
      </c>
      <c r="G493" s="275">
        <v>36865</v>
      </c>
      <c r="H493" s="1" t="s">
        <v>20405</v>
      </c>
      <c r="I493" s="1" t="s">
        <v>19527</v>
      </c>
      <c r="J493" s="1" t="s">
        <v>3117</v>
      </c>
      <c r="K493" s="275">
        <v>36699</v>
      </c>
      <c r="L493" s="1" t="s">
        <v>19519</v>
      </c>
      <c r="M493" s="1" t="s">
        <v>24</v>
      </c>
    </row>
    <row r="494" spans="1:13" ht="15">
      <c r="A494" s="1" t="s">
        <v>11758</v>
      </c>
      <c r="B494" s="1" t="s">
        <v>20406</v>
      </c>
      <c r="C494" s="8">
        <v>488</v>
      </c>
      <c r="D494" s="1" t="s">
        <v>19547</v>
      </c>
      <c r="E494" s="1" t="s">
        <v>221</v>
      </c>
      <c r="F494" s="1" t="s">
        <v>25</v>
      </c>
      <c r="G494" s="275">
        <v>36867</v>
      </c>
      <c r="H494" s="1" t="s">
        <v>20407</v>
      </c>
      <c r="I494" s="1" t="s">
        <v>19527</v>
      </c>
      <c r="J494" s="1" t="s">
        <v>20408</v>
      </c>
      <c r="K494" s="275">
        <v>36295</v>
      </c>
      <c r="L494" s="1" t="s">
        <v>19519</v>
      </c>
      <c r="M494" s="1" t="s">
        <v>24</v>
      </c>
    </row>
    <row r="495" spans="1:13" ht="15">
      <c r="A495" s="1" t="s">
        <v>11743</v>
      </c>
      <c r="B495" s="1" t="s">
        <v>20409</v>
      </c>
      <c r="C495" s="8">
        <v>489</v>
      </c>
      <c r="D495" s="1" t="s">
        <v>19547</v>
      </c>
      <c r="E495" s="1" t="s">
        <v>221</v>
      </c>
      <c r="F495" s="1" t="s">
        <v>25</v>
      </c>
      <c r="G495" s="275">
        <v>36861</v>
      </c>
      <c r="H495" s="1" t="s">
        <v>20410</v>
      </c>
      <c r="I495" s="1" t="s">
        <v>19527</v>
      </c>
      <c r="J495" s="1" t="s">
        <v>128</v>
      </c>
      <c r="K495" s="275">
        <v>36692</v>
      </c>
      <c r="L495" s="1" t="s">
        <v>19519</v>
      </c>
      <c r="M495" s="1" t="s">
        <v>24</v>
      </c>
    </row>
    <row r="496" spans="1:13" ht="15">
      <c r="A496" s="1" t="s">
        <v>11768</v>
      </c>
      <c r="B496" s="1" t="s">
        <v>20411</v>
      </c>
      <c r="C496" s="8">
        <v>490</v>
      </c>
      <c r="D496" s="1" t="s">
        <v>19547</v>
      </c>
      <c r="E496" s="1" t="s">
        <v>221</v>
      </c>
      <c r="F496" s="1" t="s">
        <v>25</v>
      </c>
      <c r="G496" s="275">
        <v>36874</v>
      </c>
      <c r="H496" s="1" t="s">
        <v>20412</v>
      </c>
      <c r="I496" s="1" t="s">
        <v>19527</v>
      </c>
      <c r="J496" s="1" t="s">
        <v>20413</v>
      </c>
      <c r="K496" s="275">
        <v>36605</v>
      </c>
      <c r="L496" s="1" t="s">
        <v>19519</v>
      </c>
      <c r="M496" s="1" t="s">
        <v>24</v>
      </c>
    </row>
    <row r="497" spans="1:13" ht="15">
      <c r="A497" s="1" t="s">
        <v>11867</v>
      </c>
      <c r="B497" s="1" t="s">
        <v>20414</v>
      </c>
      <c r="C497" s="8">
        <v>491</v>
      </c>
      <c r="D497" s="1" t="s">
        <v>19547</v>
      </c>
      <c r="E497" s="1" t="s">
        <v>221</v>
      </c>
      <c r="F497" s="1" t="s">
        <v>25</v>
      </c>
      <c r="G497" s="275">
        <v>36920</v>
      </c>
      <c r="H497" s="1" t="s">
        <v>20415</v>
      </c>
      <c r="I497" s="1" t="s">
        <v>19527</v>
      </c>
      <c r="J497" s="1" t="s">
        <v>20416</v>
      </c>
      <c r="K497" s="275">
        <v>36580</v>
      </c>
      <c r="L497" s="1" t="s">
        <v>19519</v>
      </c>
      <c r="M497" s="1" t="s">
        <v>24</v>
      </c>
    </row>
    <row r="498" spans="1:13" ht="15">
      <c r="A498" s="1" t="s">
        <v>11870</v>
      </c>
      <c r="B498" s="1" t="s">
        <v>20414</v>
      </c>
      <c r="C498" s="8">
        <v>492</v>
      </c>
      <c r="D498" s="1" t="s">
        <v>19547</v>
      </c>
      <c r="E498" s="1" t="s">
        <v>221</v>
      </c>
      <c r="F498" s="1" t="s">
        <v>25</v>
      </c>
      <c r="G498" s="275">
        <v>36920</v>
      </c>
      <c r="H498" s="1" t="s">
        <v>20415</v>
      </c>
      <c r="I498" s="1" t="s">
        <v>3303</v>
      </c>
      <c r="J498" s="1" t="s">
        <v>20417</v>
      </c>
      <c r="K498" s="275">
        <v>36580</v>
      </c>
      <c r="L498" s="1" t="s">
        <v>19519</v>
      </c>
      <c r="M498" s="1" t="s">
        <v>24</v>
      </c>
    </row>
    <row r="499" spans="1:13" ht="15">
      <c r="A499" s="1" t="s">
        <v>11875</v>
      </c>
      <c r="B499" s="1" t="s">
        <v>20418</v>
      </c>
      <c r="C499" s="8">
        <v>493</v>
      </c>
      <c r="D499" s="1" t="s">
        <v>19547</v>
      </c>
      <c r="E499" s="1" t="s">
        <v>221</v>
      </c>
      <c r="F499" s="1" t="s">
        <v>25</v>
      </c>
      <c r="G499" s="275">
        <v>36934</v>
      </c>
      <c r="H499" s="1" t="s">
        <v>20419</v>
      </c>
      <c r="I499" s="1" t="s">
        <v>19527</v>
      </c>
      <c r="J499" s="1" t="s">
        <v>19557</v>
      </c>
      <c r="K499" s="275">
        <v>36486</v>
      </c>
      <c r="L499" s="1" t="s">
        <v>19519</v>
      </c>
      <c r="M499" s="1" t="s">
        <v>24</v>
      </c>
    </row>
    <row r="500" spans="1:13" ht="15">
      <c r="A500" s="1" t="s">
        <v>11907</v>
      </c>
      <c r="B500" s="1" t="s">
        <v>20420</v>
      </c>
      <c r="C500" s="8">
        <v>494</v>
      </c>
      <c r="D500" s="1" t="s">
        <v>19547</v>
      </c>
      <c r="E500" s="1" t="s">
        <v>221</v>
      </c>
      <c r="F500" s="1" t="s">
        <v>25</v>
      </c>
      <c r="G500" s="275">
        <v>36964</v>
      </c>
      <c r="H500" s="1" t="s">
        <v>20421</v>
      </c>
      <c r="I500" s="1" t="s">
        <v>19527</v>
      </c>
      <c r="J500" s="1" t="s">
        <v>20422</v>
      </c>
      <c r="K500" s="275">
        <v>36675</v>
      </c>
      <c r="L500" s="1" t="s">
        <v>19519</v>
      </c>
      <c r="M500" s="1" t="s">
        <v>24</v>
      </c>
    </row>
    <row r="501" spans="1:13" ht="15">
      <c r="A501" s="1" t="s">
        <v>11888</v>
      </c>
      <c r="B501" s="1" t="s">
        <v>20423</v>
      </c>
      <c r="C501" s="8">
        <v>495</v>
      </c>
      <c r="D501" s="1" t="s">
        <v>19547</v>
      </c>
      <c r="E501" s="1" t="s">
        <v>221</v>
      </c>
      <c r="F501" s="1" t="s">
        <v>25</v>
      </c>
      <c r="G501" s="275">
        <v>36949</v>
      </c>
      <c r="H501" s="1" t="s">
        <v>20424</v>
      </c>
      <c r="I501" s="1" t="s">
        <v>19527</v>
      </c>
      <c r="J501" s="1" t="s">
        <v>20425</v>
      </c>
      <c r="K501" s="275">
        <v>36826</v>
      </c>
      <c r="L501" s="1" t="s">
        <v>19519</v>
      </c>
      <c r="M501" s="1" t="s">
        <v>24</v>
      </c>
    </row>
    <row r="502" spans="1:13" ht="15">
      <c r="A502" s="1" t="s">
        <v>11883</v>
      </c>
      <c r="B502" s="1" t="s">
        <v>19734</v>
      </c>
      <c r="C502" s="8">
        <v>496</v>
      </c>
      <c r="D502" s="1" t="s">
        <v>19547</v>
      </c>
      <c r="E502" s="1" t="s">
        <v>221</v>
      </c>
      <c r="F502" s="1" t="s">
        <v>25</v>
      </c>
      <c r="G502" s="275">
        <v>36944</v>
      </c>
      <c r="H502" s="1" t="s">
        <v>20426</v>
      </c>
      <c r="I502" s="1" t="s">
        <v>19527</v>
      </c>
      <c r="J502" s="1" t="s">
        <v>119</v>
      </c>
      <c r="K502" s="275">
        <v>36944</v>
      </c>
      <c r="L502" s="1" t="s">
        <v>19519</v>
      </c>
      <c r="M502" s="1" t="s">
        <v>24</v>
      </c>
    </row>
    <row r="503" spans="1:13" ht="15">
      <c r="A503" s="1" t="s">
        <v>11896</v>
      </c>
      <c r="B503" s="1" t="s">
        <v>20427</v>
      </c>
      <c r="C503" s="8">
        <v>497</v>
      </c>
      <c r="D503" s="1" t="s">
        <v>19547</v>
      </c>
      <c r="E503" s="1" t="s">
        <v>221</v>
      </c>
      <c r="F503" s="1" t="s">
        <v>25</v>
      </c>
      <c r="G503" s="275">
        <v>36964</v>
      </c>
      <c r="H503" s="1" t="s">
        <v>20428</v>
      </c>
      <c r="I503" s="1" t="s">
        <v>3303</v>
      </c>
      <c r="J503" s="1" t="s">
        <v>20429</v>
      </c>
      <c r="K503" s="275">
        <v>36840</v>
      </c>
      <c r="L503" s="1" t="s">
        <v>19519</v>
      </c>
      <c r="M503" s="1" t="s">
        <v>24</v>
      </c>
    </row>
    <row r="504" spans="1:13" ht="15">
      <c r="A504" s="1" t="s">
        <v>11902</v>
      </c>
      <c r="B504" s="1" t="s">
        <v>20427</v>
      </c>
      <c r="C504" s="8">
        <v>498</v>
      </c>
      <c r="D504" s="1" t="s">
        <v>19547</v>
      </c>
      <c r="E504" s="1" t="s">
        <v>221</v>
      </c>
      <c r="F504" s="1" t="s">
        <v>25</v>
      </c>
      <c r="G504" s="275">
        <v>36964</v>
      </c>
      <c r="H504" s="1" t="s">
        <v>20428</v>
      </c>
      <c r="I504" s="1" t="s">
        <v>19601</v>
      </c>
      <c r="J504" s="1" t="s">
        <v>20430</v>
      </c>
      <c r="K504" s="275">
        <v>36840</v>
      </c>
      <c r="L504" s="1" t="s">
        <v>19519</v>
      </c>
      <c r="M504" s="1" t="s">
        <v>24</v>
      </c>
    </row>
    <row r="505" spans="1:13" ht="15">
      <c r="A505" s="1" t="s">
        <v>11899</v>
      </c>
      <c r="B505" s="1" t="s">
        <v>20427</v>
      </c>
      <c r="C505" s="8">
        <v>499</v>
      </c>
      <c r="D505" s="1" t="s">
        <v>19547</v>
      </c>
      <c r="E505" s="1" t="s">
        <v>221</v>
      </c>
      <c r="F505" s="1" t="s">
        <v>25</v>
      </c>
      <c r="G505" s="275">
        <v>36964</v>
      </c>
      <c r="H505" s="1" t="s">
        <v>20428</v>
      </c>
      <c r="I505" s="1" t="s">
        <v>19610</v>
      </c>
      <c r="J505" s="1" t="s">
        <v>20431</v>
      </c>
      <c r="K505" s="275">
        <v>36840</v>
      </c>
      <c r="L505" s="1" t="s">
        <v>19519</v>
      </c>
      <c r="M505" s="1" t="s">
        <v>24</v>
      </c>
    </row>
    <row r="506" spans="1:13" ht="15">
      <c r="A506" s="1" t="s">
        <v>11893</v>
      </c>
      <c r="B506" s="1" t="s">
        <v>20427</v>
      </c>
      <c r="C506" s="8">
        <v>500</v>
      </c>
      <c r="D506" s="1" t="s">
        <v>19547</v>
      </c>
      <c r="E506" s="1" t="s">
        <v>221</v>
      </c>
      <c r="F506" s="1" t="s">
        <v>25</v>
      </c>
      <c r="G506" s="275">
        <v>36964</v>
      </c>
      <c r="H506" s="1" t="s">
        <v>20428</v>
      </c>
      <c r="I506" s="1" t="s">
        <v>19527</v>
      </c>
      <c r="J506" s="1" t="s">
        <v>20432</v>
      </c>
      <c r="K506" s="275">
        <v>36840</v>
      </c>
      <c r="L506" s="1" t="s">
        <v>19519</v>
      </c>
      <c r="M506" s="1" t="s">
        <v>24</v>
      </c>
    </row>
    <row r="507" spans="1:13" ht="15">
      <c r="A507" s="1" t="s">
        <v>11912</v>
      </c>
      <c r="B507" s="1" t="s">
        <v>20433</v>
      </c>
      <c r="C507" s="8">
        <v>501</v>
      </c>
      <c r="D507" s="1" t="s">
        <v>19547</v>
      </c>
      <c r="E507" s="1" t="s">
        <v>221</v>
      </c>
      <c r="F507" s="1" t="s">
        <v>25</v>
      </c>
      <c r="G507" s="275">
        <v>36969</v>
      </c>
      <c r="H507" s="1" t="s">
        <v>20434</v>
      </c>
      <c r="I507" s="1" t="s">
        <v>19527</v>
      </c>
      <c r="J507" s="1" t="s">
        <v>20435</v>
      </c>
      <c r="K507" s="275">
        <v>36846</v>
      </c>
      <c r="L507" s="1" t="s">
        <v>19519</v>
      </c>
      <c r="M507" s="1" t="s">
        <v>24</v>
      </c>
    </row>
    <row r="508" spans="1:13" ht="15">
      <c r="A508" s="1" t="s">
        <v>12242</v>
      </c>
      <c r="B508" s="1" t="s">
        <v>20433</v>
      </c>
      <c r="C508" s="8">
        <v>502</v>
      </c>
      <c r="D508" s="1" t="s">
        <v>19547</v>
      </c>
      <c r="E508" s="1" t="s">
        <v>221</v>
      </c>
      <c r="F508" s="1" t="s">
        <v>25</v>
      </c>
      <c r="G508" s="275">
        <v>37538</v>
      </c>
      <c r="H508" s="1" t="s">
        <v>20434</v>
      </c>
      <c r="I508" s="1" t="s">
        <v>3303</v>
      </c>
      <c r="J508" s="1" t="s">
        <v>1939</v>
      </c>
      <c r="K508" s="275">
        <v>37372</v>
      </c>
      <c r="L508" s="1" t="s">
        <v>19519</v>
      </c>
      <c r="M508" s="1" t="s">
        <v>24</v>
      </c>
    </row>
    <row r="509" spans="1:13" ht="15">
      <c r="A509" s="1" t="s">
        <v>11915</v>
      </c>
      <c r="B509" s="1" t="s">
        <v>20436</v>
      </c>
      <c r="C509" s="8">
        <v>503</v>
      </c>
      <c r="D509" s="1" t="s">
        <v>19547</v>
      </c>
      <c r="E509" s="1" t="s">
        <v>221</v>
      </c>
      <c r="F509" s="1" t="s">
        <v>25</v>
      </c>
      <c r="G509" s="275">
        <v>36977</v>
      </c>
      <c r="H509" s="1" t="s">
        <v>4050</v>
      </c>
      <c r="I509" s="1" t="s">
        <v>19527</v>
      </c>
      <c r="J509" s="1" t="s">
        <v>20437</v>
      </c>
      <c r="K509" s="275">
        <v>36872</v>
      </c>
      <c r="L509" s="1" t="s">
        <v>19519</v>
      </c>
      <c r="M509" s="1" t="s">
        <v>24</v>
      </c>
    </row>
    <row r="510" spans="1:13" ht="15">
      <c r="A510" s="1" t="s">
        <v>15050</v>
      </c>
      <c r="B510" s="1" t="s">
        <v>20436</v>
      </c>
      <c r="C510" s="8">
        <v>504</v>
      </c>
      <c r="D510" s="1" t="s">
        <v>19547</v>
      </c>
      <c r="E510" s="1" t="s">
        <v>221</v>
      </c>
      <c r="F510" s="1" t="s">
        <v>25</v>
      </c>
      <c r="G510" s="275">
        <v>39430</v>
      </c>
      <c r="H510" s="1" t="s">
        <v>4050</v>
      </c>
      <c r="I510" s="1" t="s">
        <v>19610</v>
      </c>
      <c r="J510" s="1" t="s">
        <v>20438</v>
      </c>
      <c r="K510" s="275">
        <v>39209</v>
      </c>
      <c r="L510" s="1" t="s">
        <v>19519</v>
      </c>
      <c r="M510" s="1" t="s">
        <v>24</v>
      </c>
    </row>
    <row r="511" spans="1:13" ht="15">
      <c r="A511" s="1" t="s">
        <v>15053</v>
      </c>
      <c r="B511" s="1" t="s">
        <v>20436</v>
      </c>
      <c r="C511" s="8">
        <v>505</v>
      </c>
      <c r="D511" s="1" t="s">
        <v>19547</v>
      </c>
      <c r="E511" s="1" t="s">
        <v>221</v>
      </c>
      <c r="F511" s="1" t="s">
        <v>25</v>
      </c>
      <c r="G511" s="275">
        <v>39430</v>
      </c>
      <c r="H511" s="1" t="s">
        <v>4050</v>
      </c>
      <c r="I511" s="1" t="s">
        <v>20439</v>
      </c>
      <c r="J511" s="1" t="s">
        <v>20440</v>
      </c>
      <c r="K511" s="275">
        <v>39209</v>
      </c>
      <c r="L511" s="1" t="s">
        <v>19519</v>
      </c>
      <c r="M511" s="1" t="s">
        <v>24</v>
      </c>
    </row>
    <row r="512" spans="1:13" ht="15">
      <c r="A512" s="1" t="s">
        <v>15056</v>
      </c>
      <c r="B512" s="1" t="s">
        <v>20436</v>
      </c>
      <c r="C512" s="8">
        <v>506</v>
      </c>
      <c r="D512" s="1" t="s">
        <v>19547</v>
      </c>
      <c r="E512" s="1" t="s">
        <v>221</v>
      </c>
      <c r="F512" s="1" t="s">
        <v>25</v>
      </c>
      <c r="G512" s="275">
        <v>39430</v>
      </c>
      <c r="H512" s="1" t="s">
        <v>4050</v>
      </c>
      <c r="I512" s="1" t="s">
        <v>20441</v>
      </c>
      <c r="J512" s="1" t="s">
        <v>20442</v>
      </c>
      <c r="K512" s="275">
        <v>39209</v>
      </c>
      <c r="L512" s="1" t="s">
        <v>19519</v>
      </c>
      <c r="M512" s="1" t="s">
        <v>24</v>
      </c>
    </row>
    <row r="513" spans="1:13" ht="15">
      <c r="A513" s="1" t="s">
        <v>15059</v>
      </c>
      <c r="B513" s="1" t="s">
        <v>20436</v>
      </c>
      <c r="C513" s="8">
        <v>507</v>
      </c>
      <c r="D513" s="1" t="s">
        <v>19547</v>
      </c>
      <c r="E513" s="1" t="s">
        <v>221</v>
      </c>
      <c r="F513" s="1" t="s">
        <v>25</v>
      </c>
      <c r="G513" s="275">
        <v>39430</v>
      </c>
      <c r="H513" s="1" t="s">
        <v>4050</v>
      </c>
      <c r="I513" s="1" t="s">
        <v>20443</v>
      </c>
      <c r="J513" s="1" t="s">
        <v>20444</v>
      </c>
      <c r="K513" s="275">
        <v>39209</v>
      </c>
      <c r="L513" s="1" t="s">
        <v>19519</v>
      </c>
      <c r="M513" s="1" t="s">
        <v>24</v>
      </c>
    </row>
    <row r="514" spans="1:13" ht="15">
      <c r="A514" s="1" t="s">
        <v>15062</v>
      </c>
      <c r="B514" s="1" t="s">
        <v>20436</v>
      </c>
      <c r="C514" s="8">
        <v>508</v>
      </c>
      <c r="D514" s="1" t="s">
        <v>19547</v>
      </c>
      <c r="E514" s="1" t="s">
        <v>221</v>
      </c>
      <c r="F514" s="1" t="s">
        <v>25</v>
      </c>
      <c r="G514" s="275">
        <v>39430</v>
      </c>
      <c r="H514" s="1" t="s">
        <v>4050</v>
      </c>
      <c r="I514" s="1" t="s">
        <v>20445</v>
      </c>
      <c r="J514" s="1" t="s">
        <v>20446</v>
      </c>
      <c r="K514" s="275">
        <v>39209</v>
      </c>
      <c r="L514" s="1" t="s">
        <v>19519</v>
      </c>
      <c r="M514" s="1" t="s">
        <v>24</v>
      </c>
    </row>
    <row r="515" spans="1:13" ht="15">
      <c r="A515" s="1" t="s">
        <v>4048</v>
      </c>
      <c r="B515" s="1" t="s">
        <v>20436</v>
      </c>
      <c r="C515" s="8">
        <v>509</v>
      </c>
      <c r="D515" s="1" t="s">
        <v>19547</v>
      </c>
      <c r="E515" s="1" t="s">
        <v>221</v>
      </c>
      <c r="F515" s="1" t="s">
        <v>25</v>
      </c>
      <c r="G515" s="275">
        <v>39534</v>
      </c>
      <c r="H515" s="1" t="s">
        <v>4050</v>
      </c>
      <c r="I515" s="1" t="s">
        <v>20447</v>
      </c>
      <c r="J515" s="1" t="s">
        <v>20448</v>
      </c>
      <c r="K515" s="275">
        <v>39209</v>
      </c>
      <c r="L515" s="1" t="s">
        <v>19519</v>
      </c>
      <c r="M515" s="1" t="s">
        <v>24</v>
      </c>
    </row>
    <row r="516" spans="1:13" ht="15">
      <c r="A516" s="1" t="s">
        <v>4051</v>
      </c>
      <c r="B516" s="1" t="s">
        <v>20436</v>
      </c>
      <c r="C516" s="8">
        <v>510</v>
      </c>
      <c r="D516" s="1" t="s">
        <v>19547</v>
      </c>
      <c r="E516" s="1" t="s">
        <v>221</v>
      </c>
      <c r="F516" s="1" t="s">
        <v>25</v>
      </c>
      <c r="G516" s="275">
        <v>39534</v>
      </c>
      <c r="H516" s="1" t="s">
        <v>4050</v>
      </c>
      <c r="I516" s="1" t="s">
        <v>20449</v>
      </c>
      <c r="J516" s="1" t="s">
        <v>20450</v>
      </c>
      <c r="K516" s="275">
        <v>39209</v>
      </c>
      <c r="L516" s="1" t="s">
        <v>19519</v>
      </c>
      <c r="M516" s="1" t="s">
        <v>24</v>
      </c>
    </row>
    <row r="517" spans="1:13" ht="15">
      <c r="A517" s="1" t="s">
        <v>4052</v>
      </c>
      <c r="B517" s="1" t="s">
        <v>20436</v>
      </c>
      <c r="C517" s="8">
        <v>511</v>
      </c>
      <c r="D517" s="1" t="s">
        <v>19547</v>
      </c>
      <c r="E517" s="1" t="s">
        <v>221</v>
      </c>
      <c r="F517" s="1" t="s">
        <v>25</v>
      </c>
      <c r="G517" s="275">
        <v>39534</v>
      </c>
      <c r="H517" s="1" t="s">
        <v>4050</v>
      </c>
      <c r="I517" s="1" t="s">
        <v>20451</v>
      </c>
      <c r="J517" s="1" t="s">
        <v>20452</v>
      </c>
      <c r="K517" s="275">
        <v>39209</v>
      </c>
      <c r="L517" s="1" t="s">
        <v>19519</v>
      </c>
      <c r="M517" s="1" t="s">
        <v>24</v>
      </c>
    </row>
    <row r="518" spans="1:13" ht="15">
      <c r="A518" s="1" t="s">
        <v>4054</v>
      </c>
      <c r="B518" s="1" t="s">
        <v>20436</v>
      </c>
      <c r="C518" s="8">
        <v>512</v>
      </c>
      <c r="D518" s="1" t="s">
        <v>19547</v>
      </c>
      <c r="E518" s="1" t="s">
        <v>221</v>
      </c>
      <c r="F518" s="1" t="s">
        <v>25</v>
      </c>
      <c r="G518" s="275">
        <v>39534</v>
      </c>
      <c r="H518" s="1" t="s">
        <v>4050</v>
      </c>
      <c r="I518" s="1" t="s">
        <v>20453</v>
      </c>
      <c r="J518" s="1" t="s">
        <v>20454</v>
      </c>
      <c r="K518" s="275">
        <v>39209</v>
      </c>
      <c r="L518" s="1" t="s">
        <v>19519</v>
      </c>
      <c r="M518" s="1" t="s">
        <v>24</v>
      </c>
    </row>
    <row r="519" spans="1:13" ht="15">
      <c r="A519" s="1" t="s">
        <v>4101</v>
      </c>
      <c r="B519" s="1" t="s">
        <v>20436</v>
      </c>
      <c r="C519" s="8">
        <v>513</v>
      </c>
      <c r="D519" s="1" t="s">
        <v>19547</v>
      </c>
      <c r="E519" s="1" t="s">
        <v>221</v>
      </c>
      <c r="F519" s="1" t="s">
        <v>25</v>
      </c>
      <c r="G519" s="275">
        <v>39553</v>
      </c>
      <c r="H519" s="1" t="s">
        <v>4050</v>
      </c>
      <c r="I519" s="1" t="s">
        <v>20455</v>
      </c>
      <c r="J519" s="1" t="s">
        <v>20456</v>
      </c>
      <c r="K519" s="275">
        <v>39209</v>
      </c>
      <c r="L519" s="1" t="s">
        <v>19519</v>
      </c>
      <c r="M519" s="1" t="s">
        <v>24</v>
      </c>
    </row>
    <row r="520" spans="1:13" ht="15">
      <c r="A520" s="1" t="s">
        <v>4102</v>
      </c>
      <c r="B520" s="1" t="s">
        <v>20436</v>
      </c>
      <c r="C520" s="8">
        <v>514</v>
      </c>
      <c r="D520" s="1" t="s">
        <v>19547</v>
      </c>
      <c r="E520" s="1" t="s">
        <v>221</v>
      </c>
      <c r="F520" s="1" t="s">
        <v>25</v>
      </c>
      <c r="G520" s="275">
        <v>39553</v>
      </c>
      <c r="H520" s="1" t="s">
        <v>4050</v>
      </c>
      <c r="I520" s="1" t="s">
        <v>20457</v>
      </c>
      <c r="J520" s="1" t="s">
        <v>20309</v>
      </c>
      <c r="K520" s="275">
        <v>39209</v>
      </c>
      <c r="L520" s="1" t="s">
        <v>19519</v>
      </c>
      <c r="M520" s="1" t="s">
        <v>24</v>
      </c>
    </row>
    <row r="521" spans="1:13" ht="15">
      <c r="A521" s="1" t="s">
        <v>4104</v>
      </c>
      <c r="B521" s="1" t="s">
        <v>20436</v>
      </c>
      <c r="C521" s="8">
        <v>515</v>
      </c>
      <c r="D521" s="1" t="s">
        <v>19547</v>
      </c>
      <c r="E521" s="1" t="s">
        <v>221</v>
      </c>
      <c r="F521" s="1" t="s">
        <v>25</v>
      </c>
      <c r="G521" s="275">
        <v>39553</v>
      </c>
      <c r="H521" s="1" t="s">
        <v>4050</v>
      </c>
      <c r="I521" s="1" t="s">
        <v>20458</v>
      </c>
      <c r="J521" s="1" t="s">
        <v>20459</v>
      </c>
      <c r="K521" s="275">
        <v>39209</v>
      </c>
      <c r="L521" s="1" t="s">
        <v>19519</v>
      </c>
      <c r="M521" s="1" t="s">
        <v>24</v>
      </c>
    </row>
    <row r="522" spans="1:13" ht="15">
      <c r="A522" s="1" t="s">
        <v>4105</v>
      </c>
      <c r="B522" s="1" t="s">
        <v>20436</v>
      </c>
      <c r="C522" s="8">
        <v>516</v>
      </c>
      <c r="D522" s="1" t="s">
        <v>19547</v>
      </c>
      <c r="E522" s="1" t="s">
        <v>221</v>
      </c>
      <c r="F522" s="1" t="s">
        <v>25</v>
      </c>
      <c r="G522" s="275">
        <v>39553</v>
      </c>
      <c r="H522" s="1" t="s">
        <v>4050</v>
      </c>
      <c r="I522" s="1" t="s">
        <v>20460</v>
      </c>
      <c r="J522" s="1" t="s">
        <v>20461</v>
      </c>
      <c r="K522" s="275">
        <v>39209</v>
      </c>
      <c r="L522" s="1" t="s">
        <v>19519</v>
      </c>
      <c r="M522" s="1" t="s">
        <v>24</v>
      </c>
    </row>
    <row r="523" spans="1:13" ht="15">
      <c r="A523" s="1" t="s">
        <v>4106</v>
      </c>
      <c r="B523" s="1" t="s">
        <v>20436</v>
      </c>
      <c r="C523" s="8">
        <v>517</v>
      </c>
      <c r="D523" s="1" t="s">
        <v>19547</v>
      </c>
      <c r="E523" s="1" t="s">
        <v>221</v>
      </c>
      <c r="F523" s="1" t="s">
        <v>25</v>
      </c>
      <c r="G523" s="275">
        <v>39553</v>
      </c>
      <c r="H523" s="1" t="s">
        <v>4050</v>
      </c>
      <c r="I523" s="1" t="s">
        <v>20462</v>
      </c>
      <c r="J523" s="1" t="s">
        <v>20463</v>
      </c>
      <c r="K523" s="275">
        <v>39209</v>
      </c>
      <c r="L523" s="1" t="s">
        <v>19519</v>
      </c>
      <c r="M523" s="1" t="s">
        <v>24</v>
      </c>
    </row>
    <row r="524" spans="1:13" ht="15">
      <c r="A524" s="1" t="s">
        <v>4109</v>
      </c>
      <c r="B524" s="1" t="s">
        <v>20436</v>
      </c>
      <c r="C524" s="8">
        <v>518</v>
      </c>
      <c r="D524" s="1" t="s">
        <v>19547</v>
      </c>
      <c r="E524" s="1" t="s">
        <v>221</v>
      </c>
      <c r="F524" s="1" t="s">
        <v>25</v>
      </c>
      <c r="G524" s="275">
        <v>39553</v>
      </c>
      <c r="H524" s="1" t="s">
        <v>4050</v>
      </c>
      <c r="I524" s="1" t="s">
        <v>19583</v>
      </c>
      <c r="J524" s="1" t="s">
        <v>20464</v>
      </c>
      <c r="K524" s="275">
        <v>39209</v>
      </c>
      <c r="L524" s="1" t="s">
        <v>19519</v>
      </c>
      <c r="M524" s="1" t="s">
        <v>24</v>
      </c>
    </row>
    <row r="525" spans="1:13" ht="15">
      <c r="A525" s="1" t="s">
        <v>4110</v>
      </c>
      <c r="B525" s="1" t="s">
        <v>20436</v>
      </c>
      <c r="C525" s="8">
        <v>519</v>
      </c>
      <c r="D525" s="1" t="s">
        <v>19547</v>
      </c>
      <c r="E525" s="1" t="s">
        <v>221</v>
      </c>
      <c r="F525" s="1" t="s">
        <v>25</v>
      </c>
      <c r="G525" s="275">
        <v>39553</v>
      </c>
      <c r="H525" s="1" t="s">
        <v>4050</v>
      </c>
      <c r="I525" s="1" t="s">
        <v>20465</v>
      </c>
      <c r="J525" s="1" t="s">
        <v>20466</v>
      </c>
      <c r="K525" s="275">
        <v>39209</v>
      </c>
      <c r="L525" s="1" t="s">
        <v>19519</v>
      </c>
      <c r="M525" s="1" t="s">
        <v>24</v>
      </c>
    </row>
    <row r="526" spans="1:13" ht="15">
      <c r="A526" s="1" t="s">
        <v>14712</v>
      </c>
      <c r="B526" s="1" t="s">
        <v>20467</v>
      </c>
      <c r="C526" s="8">
        <v>520</v>
      </c>
      <c r="D526" s="1" t="s">
        <v>19547</v>
      </c>
      <c r="E526" s="1" t="s">
        <v>221</v>
      </c>
      <c r="F526" s="1" t="s">
        <v>25</v>
      </c>
      <c r="G526" s="275">
        <v>39282</v>
      </c>
      <c r="H526" s="1" t="s">
        <v>20468</v>
      </c>
      <c r="I526" s="1" t="s">
        <v>3303</v>
      </c>
      <c r="J526" s="1" t="s">
        <v>20469</v>
      </c>
      <c r="K526" s="275">
        <v>39161</v>
      </c>
      <c r="L526" s="1" t="s">
        <v>19519</v>
      </c>
      <c r="M526" s="1" t="s">
        <v>24</v>
      </c>
    </row>
    <row r="527" spans="1:13" ht="15">
      <c r="A527" s="1" t="s">
        <v>11943</v>
      </c>
      <c r="B527" s="1" t="s">
        <v>20470</v>
      </c>
      <c r="C527" s="8">
        <v>521</v>
      </c>
      <c r="D527" s="1" t="s">
        <v>19547</v>
      </c>
      <c r="E527" s="1" t="s">
        <v>221</v>
      </c>
      <c r="F527" s="1" t="s">
        <v>25</v>
      </c>
      <c r="G527" s="275">
        <v>37075</v>
      </c>
      <c r="H527" s="1" t="s">
        <v>20471</v>
      </c>
      <c r="I527" s="1" t="s">
        <v>19527</v>
      </c>
      <c r="J527" s="1" t="s">
        <v>3117</v>
      </c>
      <c r="K527" s="275">
        <v>36908</v>
      </c>
      <c r="L527" s="1" t="s">
        <v>19519</v>
      </c>
      <c r="M527" s="1" t="s">
        <v>24</v>
      </c>
    </row>
    <row r="528" spans="1:13" ht="15">
      <c r="A528" s="1" t="s">
        <v>11773</v>
      </c>
      <c r="B528" s="1" t="s">
        <v>20472</v>
      </c>
      <c r="C528" s="8">
        <v>522</v>
      </c>
      <c r="D528" s="1" t="s">
        <v>19547</v>
      </c>
      <c r="E528" s="1" t="s">
        <v>221</v>
      </c>
      <c r="F528" s="1" t="s">
        <v>25</v>
      </c>
      <c r="G528" s="275">
        <v>37004</v>
      </c>
      <c r="H528" s="1" t="s">
        <v>20473</v>
      </c>
      <c r="I528" s="1" t="s">
        <v>19527</v>
      </c>
      <c r="J528" s="1" t="s">
        <v>20474</v>
      </c>
      <c r="K528" s="275">
        <v>33909</v>
      </c>
      <c r="L528" s="1" t="s">
        <v>19519</v>
      </c>
      <c r="M528" s="1" t="s">
        <v>24</v>
      </c>
    </row>
    <row r="529" spans="1:13" ht="15">
      <c r="A529" s="1" t="s">
        <v>11925</v>
      </c>
      <c r="B529" s="1" t="s">
        <v>20475</v>
      </c>
      <c r="C529" s="8">
        <v>523</v>
      </c>
      <c r="D529" s="1" t="s">
        <v>19547</v>
      </c>
      <c r="E529" s="1" t="s">
        <v>221</v>
      </c>
      <c r="F529" s="1" t="s">
        <v>25</v>
      </c>
      <c r="G529" s="275">
        <v>37009</v>
      </c>
      <c r="H529" s="1" t="s">
        <v>20476</v>
      </c>
      <c r="I529" s="1" t="s">
        <v>19527</v>
      </c>
      <c r="J529" s="1" t="s">
        <v>128</v>
      </c>
      <c r="K529" s="275">
        <v>36746</v>
      </c>
      <c r="L529" s="1" t="s">
        <v>19519</v>
      </c>
      <c r="M529" s="1" t="s">
        <v>24</v>
      </c>
    </row>
    <row r="530" spans="1:13" ht="15">
      <c r="A530" s="1" t="s">
        <v>13545</v>
      </c>
      <c r="B530" s="1" t="s">
        <v>19720</v>
      </c>
      <c r="C530" s="8">
        <v>524</v>
      </c>
      <c r="D530" s="1" t="s">
        <v>19547</v>
      </c>
      <c r="E530" s="1" t="s">
        <v>221</v>
      </c>
      <c r="F530" s="1" t="s">
        <v>25</v>
      </c>
      <c r="G530" s="275">
        <v>38558</v>
      </c>
      <c r="H530" s="1" t="s">
        <v>3968</v>
      </c>
      <c r="I530" s="1" t="s">
        <v>19527</v>
      </c>
      <c r="J530" s="1" t="s">
        <v>20403</v>
      </c>
      <c r="K530" s="275">
        <v>38436</v>
      </c>
      <c r="L530" s="1" t="s">
        <v>19519</v>
      </c>
      <c r="M530" s="1" t="s">
        <v>24</v>
      </c>
    </row>
    <row r="531" spans="1:13" ht="15">
      <c r="A531" s="1" t="s">
        <v>3966</v>
      </c>
      <c r="B531" s="1" t="s">
        <v>19720</v>
      </c>
      <c r="C531" s="8">
        <v>525</v>
      </c>
      <c r="D531" s="1" t="s">
        <v>19547</v>
      </c>
      <c r="E531" s="1" t="s">
        <v>221</v>
      </c>
      <c r="F531" s="1" t="s">
        <v>25</v>
      </c>
      <c r="G531" s="275">
        <v>39503</v>
      </c>
      <c r="H531" s="1" t="s">
        <v>3968</v>
      </c>
      <c r="I531" s="1" t="s">
        <v>3303</v>
      </c>
      <c r="J531" s="1" t="s">
        <v>2732</v>
      </c>
      <c r="K531" s="275">
        <v>39066</v>
      </c>
      <c r="L531" s="1" t="s">
        <v>19519</v>
      </c>
      <c r="M531" s="1" t="s">
        <v>24</v>
      </c>
    </row>
    <row r="532" spans="1:13" ht="15">
      <c r="A532" s="1" t="s">
        <v>11930</v>
      </c>
      <c r="B532" s="1" t="s">
        <v>20477</v>
      </c>
      <c r="C532" s="8">
        <v>526</v>
      </c>
      <c r="D532" s="1" t="s">
        <v>19547</v>
      </c>
      <c r="E532" s="1" t="s">
        <v>221</v>
      </c>
      <c r="F532" s="1" t="s">
        <v>25</v>
      </c>
      <c r="G532" s="275">
        <v>37036</v>
      </c>
      <c r="H532" s="1" t="s">
        <v>20478</v>
      </c>
      <c r="I532" s="1" t="s">
        <v>19527</v>
      </c>
      <c r="J532" s="1" t="s">
        <v>128</v>
      </c>
      <c r="K532" s="275">
        <v>36880</v>
      </c>
      <c r="L532" s="1" t="s">
        <v>19519</v>
      </c>
      <c r="M532" s="1" t="s">
        <v>24</v>
      </c>
    </row>
    <row r="533" spans="1:13" ht="15">
      <c r="A533" s="1" t="s">
        <v>11935</v>
      </c>
      <c r="B533" s="1" t="s">
        <v>20479</v>
      </c>
      <c r="C533" s="8">
        <v>527</v>
      </c>
      <c r="D533" s="1" t="s">
        <v>19547</v>
      </c>
      <c r="E533" s="1" t="s">
        <v>221</v>
      </c>
      <c r="F533" s="1" t="s">
        <v>25</v>
      </c>
      <c r="G533" s="275">
        <v>37047</v>
      </c>
      <c r="H533" s="1" t="s">
        <v>20480</v>
      </c>
      <c r="I533" s="1" t="s">
        <v>19527</v>
      </c>
      <c r="J533" s="1" t="s">
        <v>3169</v>
      </c>
      <c r="K533" s="275">
        <v>35883</v>
      </c>
      <c r="L533" s="1" t="s">
        <v>19519</v>
      </c>
      <c r="M533" s="1" t="s">
        <v>24</v>
      </c>
    </row>
    <row r="534" spans="1:13" ht="15">
      <c r="A534" s="1" t="s">
        <v>12261</v>
      </c>
      <c r="B534" s="1" t="s">
        <v>19723</v>
      </c>
      <c r="C534" s="8">
        <v>528</v>
      </c>
      <c r="D534" s="1" t="s">
        <v>19547</v>
      </c>
      <c r="E534" s="1" t="s">
        <v>221</v>
      </c>
      <c r="F534" s="1" t="s">
        <v>25</v>
      </c>
      <c r="G534" s="275">
        <v>37572</v>
      </c>
      <c r="H534" s="1" t="s">
        <v>20481</v>
      </c>
      <c r="I534" s="1" t="s">
        <v>19527</v>
      </c>
      <c r="J534" s="1" t="s">
        <v>2496</v>
      </c>
      <c r="K534" s="275">
        <v>37468</v>
      </c>
      <c r="L534" s="1" t="s">
        <v>19519</v>
      </c>
      <c r="M534" s="1" t="s">
        <v>24</v>
      </c>
    </row>
    <row r="535" spans="1:13" ht="15">
      <c r="A535" s="1" t="s">
        <v>11938</v>
      </c>
      <c r="B535" s="1" t="s">
        <v>19516</v>
      </c>
      <c r="C535" s="8">
        <v>529</v>
      </c>
      <c r="D535" s="1" t="s">
        <v>19547</v>
      </c>
      <c r="E535" s="1" t="s">
        <v>221</v>
      </c>
      <c r="F535" s="1" t="s">
        <v>25</v>
      </c>
      <c r="G535" s="275">
        <v>37062</v>
      </c>
      <c r="H535" s="1" t="s">
        <v>20482</v>
      </c>
      <c r="I535" s="1" t="s">
        <v>19527</v>
      </c>
      <c r="J535" s="1" t="s">
        <v>2968</v>
      </c>
      <c r="K535" s="275">
        <v>36951</v>
      </c>
      <c r="L535" s="1" t="s">
        <v>19519</v>
      </c>
      <c r="M535" s="1" t="s">
        <v>24</v>
      </c>
    </row>
    <row r="536" spans="1:13" ht="15">
      <c r="A536" s="1" t="s">
        <v>11961</v>
      </c>
      <c r="B536" s="1" t="s">
        <v>20483</v>
      </c>
      <c r="C536" s="8">
        <v>530</v>
      </c>
      <c r="D536" s="1" t="s">
        <v>19547</v>
      </c>
      <c r="E536" s="1" t="s">
        <v>221</v>
      </c>
      <c r="F536" s="1" t="s">
        <v>25</v>
      </c>
      <c r="G536" s="275">
        <v>37111</v>
      </c>
      <c r="H536" s="1" t="s">
        <v>20484</v>
      </c>
      <c r="I536" s="1" t="s">
        <v>3303</v>
      </c>
      <c r="J536" s="1" t="s">
        <v>199</v>
      </c>
      <c r="K536" s="275">
        <v>36839</v>
      </c>
      <c r="L536" s="1" t="s">
        <v>19519</v>
      </c>
      <c r="M536" s="1" t="s">
        <v>24</v>
      </c>
    </row>
    <row r="537" spans="1:13" ht="15">
      <c r="A537" s="1" t="s">
        <v>11958</v>
      </c>
      <c r="B537" s="1" t="s">
        <v>20483</v>
      </c>
      <c r="C537" s="8">
        <v>531</v>
      </c>
      <c r="D537" s="1" t="s">
        <v>19547</v>
      </c>
      <c r="E537" s="1" t="s">
        <v>221</v>
      </c>
      <c r="F537" s="1" t="s">
        <v>25</v>
      </c>
      <c r="G537" s="275">
        <v>37111</v>
      </c>
      <c r="H537" s="1" t="s">
        <v>20484</v>
      </c>
      <c r="I537" s="1" t="s">
        <v>19527</v>
      </c>
      <c r="J537" s="1" t="s">
        <v>20485</v>
      </c>
      <c r="K537" s="275">
        <v>36839</v>
      </c>
      <c r="L537" s="1" t="s">
        <v>19519</v>
      </c>
      <c r="M537" s="1" t="s">
        <v>24</v>
      </c>
    </row>
    <row r="538" spans="1:13" ht="15">
      <c r="A538" s="1" t="s">
        <v>11953</v>
      </c>
      <c r="B538" s="1" t="s">
        <v>20486</v>
      </c>
      <c r="C538" s="8">
        <v>532</v>
      </c>
      <c r="D538" s="1" t="s">
        <v>19547</v>
      </c>
      <c r="E538" s="1" t="s">
        <v>221</v>
      </c>
      <c r="F538" s="1" t="s">
        <v>25</v>
      </c>
      <c r="G538" s="275">
        <v>37102</v>
      </c>
      <c r="H538" s="1" t="s">
        <v>20487</v>
      </c>
      <c r="I538" s="1" t="s">
        <v>19527</v>
      </c>
      <c r="J538" s="1" t="s">
        <v>19557</v>
      </c>
      <c r="K538" s="275">
        <v>36341</v>
      </c>
      <c r="L538" s="1" t="s">
        <v>19519</v>
      </c>
      <c r="M538" s="1" t="s">
        <v>24</v>
      </c>
    </row>
    <row r="539" spans="1:13" ht="15">
      <c r="A539" s="1" t="s">
        <v>11948</v>
      </c>
      <c r="B539" s="1" t="s">
        <v>20488</v>
      </c>
      <c r="C539" s="8">
        <v>533</v>
      </c>
      <c r="D539" s="1" t="s">
        <v>19547</v>
      </c>
      <c r="E539" s="1" t="s">
        <v>221</v>
      </c>
      <c r="F539" s="1" t="s">
        <v>25</v>
      </c>
      <c r="G539" s="275">
        <v>37092</v>
      </c>
      <c r="H539" s="1" t="s">
        <v>20489</v>
      </c>
      <c r="I539" s="1" t="s">
        <v>19527</v>
      </c>
      <c r="J539" s="1" t="s">
        <v>20490</v>
      </c>
      <c r="K539" s="275">
        <v>36460</v>
      </c>
      <c r="L539" s="1" t="s">
        <v>19519</v>
      </c>
      <c r="M539" s="1" t="s">
        <v>24</v>
      </c>
    </row>
    <row r="540" spans="1:13" ht="15">
      <c r="A540" s="1" t="s">
        <v>11971</v>
      </c>
      <c r="B540" s="1" t="s">
        <v>20491</v>
      </c>
      <c r="C540" s="8">
        <v>534</v>
      </c>
      <c r="D540" s="1" t="s">
        <v>19547</v>
      </c>
      <c r="E540" s="1" t="s">
        <v>221</v>
      </c>
      <c r="F540" s="1" t="s">
        <v>25</v>
      </c>
      <c r="G540" s="275">
        <v>37120</v>
      </c>
      <c r="H540" s="1" t="s">
        <v>20492</v>
      </c>
      <c r="I540" s="1" t="s">
        <v>19527</v>
      </c>
      <c r="J540" s="1" t="s">
        <v>119</v>
      </c>
      <c r="K540" s="275">
        <v>36860</v>
      </c>
      <c r="L540" s="1" t="s">
        <v>19519</v>
      </c>
      <c r="M540" s="1" t="s">
        <v>24</v>
      </c>
    </row>
    <row r="541" spans="1:13" ht="15">
      <c r="A541" s="1" t="s">
        <v>12014</v>
      </c>
      <c r="B541" s="1" t="s">
        <v>20493</v>
      </c>
      <c r="C541" s="8">
        <v>535</v>
      </c>
      <c r="D541" s="1" t="s">
        <v>19547</v>
      </c>
      <c r="E541" s="1" t="s">
        <v>221</v>
      </c>
      <c r="F541" s="1" t="s">
        <v>25</v>
      </c>
      <c r="G541" s="275">
        <v>37181</v>
      </c>
      <c r="H541" s="1" t="s">
        <v>20494</v>
      </c>
      <c r="I541" s="1" t="s">
        <v>19527</v>
      </c>
      <c r="J541" s="1" t="s">
        <v>128</v>
      </c>
      <c r="K541" s="275">
        <v>36890</v>
      </c>
      <c r="L541" s="1" t="s">
        <v>19519</v>
      </c>
      <c r="M541" s="1" t="s">
        <v>24</v>
      </c>
    </row>
    <row r="542" spans="1:13" ht="15">
      <c r="A542" s="1" t="s">
        <v>11976</v>
      </c>
      <c r="B542" s="1" t="s">
        <v>20495</v>
      </c>
      <c r="C542" s="8">
        <v>536</v>
      </c>
      <c r="D542" s="1" t="s">
        <v>19547</v>
      </c>
      <c r="E542" s="1" t="s">
        <v>221</v>
      </c>
      <c r="F542" s="1" t="s">
        <v>25</v>
      </c>
      <c r="G542" s="275">
        <v>37141</v>
      </c>
      <c r="H542" s="1" t="s">
        <v>20496</v>
      </c>
      <c r="I542" s="1" t="s">
        <v>19527</v>
      </c>
      <c r="J542" s="1" t="s">
        <v>20497</v>
      </c>
      <c r="K542" s="275">
        <v>36991</v>
      </c>
      <c r="L542" s="1" t="s">
        <v>19519</v>
      </c>
      <c r="M542" s="1" t="s">
        <v>24</v>
      </c>
    </row>
    <row r="543" spans="1:13" ht="15">
      <c r="A543" s="1" t="s">
        <v>11981</v>
      </c>
      <c r="B543" s="1" t="s">
        <v>20498</v>
      </c>
      <c r="C543" s="8">
        <v>537</v>
      </c>
      <c r="D543" s="1" t="s">
        <v>19547</v>
      </c>
      <c r="E543" s="1" t="s">
        <v>221</v>
      </c>
      <c r="F543" s="1" t="s">
        <v>25</v>
      </c>
      <c r="G543" s="275">
        <v>37146</v>
      </c>
      <c r="H543" s="1" t="s">
        <v>20499</v>
      </c>
      <c r="I543" s="1" t="s">
        <v>19527</v>
      </c>
      <c r="J543" s="1" t="s">
        <v>19557</v>
      </c>
      <c r="K543" s="275">
        <v>36854</v>
      </c>
      <c r="L543" s="1" t="s">
        <v>19519</v>
      </c>
      <c r="M543" s="1" t="s">
        <v>24</v>
      </c>
    </row>
    <row r="544" spans="1:13" ht="15">
      <c r="A544" s="1" t="s">
        <v>11986</v>
      </c>
      <c r="B544" s="1" t="s">
        <v>20500</v>
      </c>
      <c r="C544" s="8">
        <v>538</v>
      </c>
      <c r="D544" s="1" t="s">
        <v>19547</v>
      </c>
      <c r="E544" s="1" t="s">
        <v>221</v>
      </c>
      <c r="F544" s="1" t="s">
        <v>25</v>
      </c>
      <c r="G544" s="275">
        <v>37148</v>
      </c>
      <c r="H544" s="1" t="s">
        <v>20501</v>
      </c>
      <c r="I544" s="1" t="s">
        <v>19527</v>
      </c>
      <c r="J544" s="1" t="s">
        <v>128</v>
      </c>
      <c r="K544" s="275">
        <v>37084</v>
      </c>
      <c r="L544" s="1" t="s">
        <v>19519</v>
      </c>
      <c r="M544" s="1" t="s">
        <v>24</v>
      </c>
    </row>
    <row r="545" spans="1:13" ht="15">
      <c r="A545" s="1" t="s">
        <v>11991</v>
      </c>
      <c r="B545" s="1" t="s">
        <v>20502</v>
      </c>
      <c r="C545" s="8">
        <v>539</v>
      </c>
      <c r="D545" s="1" t="s">
        <v>19547</v>
      </c>
      <c r="E545" s="1" t="s">
        <v>221</v>
      </c>
      <c r="F545" s="1" t="s">
        <v>25</v>
      </c>
      <c r="G545" s="275">
        <v>37152</v>
      </c>
      <c r="H545" s="1" t="s">
        <v>20503</v>
      </c>
      <c r="I545" s="1" t="s">
        <v>19527</v>
      </c>
      <c r="J545" s="1" t="s">
        <v>20504</v>
      </c>
      <c r="K545" s="275">
        <v>36963</v>
      </c>
      <c r="L545" s="1" t="s">
        <v>19519</v>
      </c>
      <c r="M545" s="1" t="s">
        <v>24</v>
      </c>
    </row>
    <row r="546" spans="1:13" ht="15">
      <c r="A546" s="1" t="s">
        <v>13911</v>
      </c>
      <c r="B546" s="1" t="s">
        <v>20502</v>
      </c>
      <c r="C546" s="8">
        <v>540</v>
      </c>
      <c r="D546" s="1" t="s">
        <v>19547</v>
      </c>
      <c r="E546" s="1" t="s">
        <v>221</v>
      </c>
      <c r="F546" s="1" t="s">
        <v>25</v>
      </c>
      <c r="G546" s="275">
        <v>38868</v>
      </c>
      <c r="H546" s="1" t="s">
        <v>20503</v>
      </c>
      <c r="I546" s="1" t="s">
        <v>3303</v>
      </c>
      <c r="J546" s="1" t="s">
        <v>20505</v>
      </c>
      <c r="K546" s="275">
        <v>38498</v>
      </c>
      <c r="L546" s="1" t="s">
        <v>19519</v>
      </c>
      <c r="M546" s="1" t="s">
        <v>24</v>
      </c>
    </row>
    <row r="547" spans="1:13" ht="15">
      <c r="A547" s="1" t="s">
        <v>11999</v>
      </c>
      <c r="B547" s="1" t="s">
        <v>20506</v>
      </c>
      <c r="C547" s="8">
        <v>541</v>
      </c>
      <c r="D547" s="1" t="s">
        <v>19547</v>
      </c>
      <c r="E547" s="1" t="s">
        <v>221</v>
      </c>
      <c r="F547" s="1" t="s">
        <v>25</v>
      </c>
      <c r="G547" s="275">
        <v>37162</v>
      </c>
      <c r="H547" s="1" t="s">
        <v>20507</v>
      </c>
      <c r="I547" s="1" t="s">
        <v>19527</v>
      </c>
      <c r="J547" s="1" t="s">
        <v>20508</v>
      </c>
      <c r="K547" s="275">
        <v>36698</v>
      </c>
      <c r="L547" s="1" t="s">
        <v>19519</v>
      </c>
      <c r="M547" s="1" t="s">
        <v>24</v>
      </c>
    </row>
    <row r="548" spans="1:13" ht="15">
      <c r="A548" s="1" t="s">
        <v>11994</v>
      </c>
      <c r="B548" s="1" t="s">
        <v>20509</v>
      </c>
      <c r="C548" s="8">
        <v>542</v>
      </c>
      <c r="D548" s="1" t="s">
        <v>19547</v>
      </c>
      <c r="E548" s="1" t="s">
        <v>221</v>
      </c>
      <c r="F548" s="1" t="s">
        <v>25</v>
      </c>
      <c r="G548" s="275">
        <v>37153</v>
      </c>
      <c r="H548" s="1" t="s">
        <v>20510</v>
      </c>
      <c r="I548" s="1" t="s">
        <v>19527</v>
      </c>
      <c r="J548" s="1" t="s">
        <v>2968</v>
      </c>
      <c r="K548" s="275">
        <v>37078</v>
      </c>
      <c r="L548" s="1" t="s">
        <v>19519</v>
      </c>
      <c r="M548" s="1" t="s">
        <v>24</v>
      </c>
    </row>
    <row r="549" spans="1:13" ht="15">
      <c r="A549" s="1" t="s">
        <v>12004</v>
      </c>
      <c r="B549" s="1" t="s">
        <v>20511</v>
      </c>
      <c r="C549" s="8">
        <v>543</v>
      </c>
      <c r="D549" s="1" t="s">
        <v>19547</v>
      </c>
      <c r="E549" s="1" t="s">
        <v>221</v>
      </c>
      <c r="F549" s="1" t="s">
        <v>25</v>
      </c>
      <c r="G549" s="275">
        <v>37167</v>
      </c>
      <c r="H549" s="1" t="s">
        <v>20512</v>
      </c>
      <c r="I549" s="1" t="s">
        <v>19527</v>
      </c>
      <c r="J549" s="1" t="s">
        <v>20513</v>
      </c>
      <c r="K549" s="275">
        <v>36852</v>
      </c>
      <c r="L549" s="1" t="s">
        <v>19519</v>
      </c>
      <c r="M549" s="1" t="s">
        <v>24</v>
      </c>
    </row>
    <row r="550" spans="1:13" ht="15">
      <c r="A550" s="1" t="s">
        <v>12009</v>
      </c>
      <c r="B550" s="1" t="s">
        <v>20514</v>
      </c>
      <c r="C550" s="8">
        <v>544</v>
      </c>
      <c r="D550" s="1" t="s">
        <v>19547</v>
      </c>
      <c r="E550" s="1" t="s">
        <v>221</v>
      </c>
      <c r="F550" s="1" t="s">
        <v>25</v>
      </c>
      <c r="G550" s="275">
        <v>37167</v>
      </c>
      <c r="H550" s="1" t="s">
        <v>20515</v>
      </c>
      <c r="I550" s="1" t="s">
        <v>19527</v>
      </c>
      <c r="J550" s="1" t="s">
        <v>2857</v>
      </c>
      <c r="K550" s="275">
        <v>36196</v>
      </c>
      <c r="L550" s="1" t="s">
        <v>19519</v>
      </c>
      <c r="M550" s="1" t="s">
        <v>24</v>
      </c>
    </row>
    <row r="551" spans="1:13" ht="15">
      <c r="A551" s="1" t="s">
        <v>12037</v>
      </c>
      <c r="B551" s="1" t="s">
        <v>20516</v>
      </c>
      <c r="C551" s="8">
        <v>545</v>
      </c>
      <c r="D551" s="1" t="s">
        <v>19547</v>
      </c>
      <c r="E551" s="1" t="s">
        <v>221</v>
      </c>
      <c r="F551" s="1" t="s">
        <v>25</v>
      </c>
      <c r="G551" s="275">
        <v>37229</v>
      </c>
      <c r="H551" s="1" t="s">
        <v>20517</v>
      </c>
      <c r="I551" s="1" t="s">
        <v>19527</v>
      </c>
      <c r="J551" s="1" t="s">
        <v>20518</v>
      </c>
      <c r="K551" s="275">
        <v>35276</v>
      </c>
      <c r="L551" s="1" t="s">
        <v>19519</v>
      </c>
      <c r="M551" s="1" t="s">
        <v>24</v>
      </c>
    </row>
    <row r="552" spans="1:13" ht="15">
      <c r="A552" s="1" t="s">
        <v>13484</v>
      </c>
      <c r="B552" s="1" t="s">
        <v>20516</v>
      </c>
      <c r="C552" s="8">
        <v>546</v>
      </c>
      <c r="D552" s="1" t="s">
        <v>19547</v>
      </c>
      <c r="E552" s="1" t="s">
        <v>221</v>
      </c>
      <c r="F552" s="1" t="s">
        <v>25</v>
      </c>
      <c r="G552" s="275">
        <v>38519</v>
      </c>
      <c r="H552" s="1" t="s">
        <v>20517</v>
      </c>
      <c r="I552" s="1" t="s">
        <v>3303</v>
      </c>
      <c r="J552" s="1" t="s">
        <v>20519</v>
      </c>
      <c r="K552" s="275">
        <v>38168</v>
      </c>
      <c r="L552" s="1" t="s">
        <v>19519</v>
      </c>
      <c r="M552" s="1" t="s">
        <v>24</v>
      </c>
    </row>
    <row r="553" spans="1:13" ht="15">
      <c r="A553" s="1" t="s">
        <v>13487</v>
      </c>
      <c r="B553" s="1" t="s">
        <v>20516</v>
      </c>
      <c r="C553" s="8">
        <v>547</v>
      </c>
      <c r="D553" s="1" t="s">
        <v>19547</v>
      </c>
      <c r="E553" s="1" t="s">
        <v>221</v>
      </c>
      <c r="F553" s="1" t="s">
        <v>25</v>
      </c>
      <c r="G553" s="275">
        <v>38519</v>
      </c>
      <c r="H553" s="1" t="s">
        <v>20517</v>
      </c>
      <c r="I553" s="1" t="s">
        <v>19610</v>
      </c>
      <c r="J553" s="1" t="s">
        <v>20520</v>
      </c>
      <c r="K553" s="275">
        <v>38168</v>
      </c>
      <c r="L553" s="1" t="s">
        <v>19519</v>
      </c>
      <c r="M553" s="1" t="s">
        <v>24</v>
      </c>
    </row>
    <row r="554" spans="1:13" ht="15">
      <c r="A554" s="1" t="s">
        <v>12022</v>
      </c>
      <c r="B554" s="1" t="s">
        <v>20521</v>
      </c>
      <c r="C554" s="8">
        <v>548</v>
      </c>
      <c r="D554" s="1" t="s">
        <v>19547</v>
      </c>
      <c r="E554" s="1" t="s">
        <v>221</v>
      </c>
      <c r="F554" s="1" t="s">
        <v>25</v>
      </c>
      <c r="G554" s="275">
        <v>37202</v>
      </c>
      <c r="H554" s="1" t="s">
        <v>20522</v>
      </c>
      <c r="I554" s="1" t="s">
        <v>19527</v>
      </c>
      <c r="J554" s="1" t="s">
        <v>20523</v>
      </c>
      <c r="K554" s="275">
        <v>36888</v>
      </c>
      <c r="L554" s="1" t="s">
        <v>19519</v>
      </c>
      <c r="M554" s="1" t="s">
        <v>24</v>
      </c>
    </row>
    <row r="555" spans="1:13" ht="15">
      <c r="A555" s="1" t="s">
        <v>12019</v>
      </c>
      <c r="B555" s="1" t="s">
        <v>20521</v>
      </c>
      <c r="C555" s="8">
        <v>549</v>
      </c>
      <c r="D555" s="1" t="s">
        <v>19547</v>
      </c>
      <c r="E555" s="1" t="s">
        <v>221</v>
      </c>
      <c r="F555" s="1" t="s">
        <v>25</v>
      </c>
      <c r="G555" s="275">
        <v>37202</v>
      </c>
      <c r="H555" s="1" t="s">
        <v>20522</v>
      </c>
      <c r="I555" s="1" t="s">
        <v>3303</v>
      </c>
      <c r="J555" s="1" t="s">
        <v>20524</v>
      </c>
      <c r="K555" s="275">
        <v>36888</v>
      </c>
      <c r="L555" s="1" t="s">
        <v>19519</v>
      </c>
      <c r="M555" s="1" t="s">
        <v>24</v>
      </c>
    </row>
    <row r="556" spans="1:13" ht="15">
      <c r="A556" s="1" t="s">
        <v>11778</v>
      </c>
      <c r="B556" s="1" t="s">
        <v>20525</v>
      </c>
      <c r="C556" s="8">
        <v>550</v>
      </c>
      <c r="D556" s="1" t="s">
        <v>19547</v>
      </c>
      <c r="E556" s="1" t="s">
        <v>221</v>
      </c>
      <c r="F556" s="1" t="s">
        <v>25</v>
      </c>
      <c r="G556" s="275">
        <v>37209</v>
      </c>
      <c r="H556" s="1" t="s">
        <v>20526</v>
      </c>
      <c r="I556" s="1" t="s">
        <v>19527</v>
      </c>
      <c r="J556" s="1" t="s">
        <v>20527</v>
      </c>
      <c r="K556" s="275">
        <v>36769</v>
      </c>
      <c r="L556" s="1" t="s">
        <v>19519</v>
      </c>
      <c r="M556" s="1" t="s">
        <v>24</v>
      </c>
    </row>
    <row r="557" spans="1:13" ht="15">
      <c r="A557" s="1" t="s">
        <v>12027</v>
      </c>
      <c r="B557" s="1" t="s">
        <v>20528</v>
      </c>
      <c r="C557" s="8">
        <v>551</v>
      </c>
      <c r="D557" s="1" t="s">
        <v>19547</v>
      </c>
      <c r="E557" s="1" t="s">
        <v>221</v>
      </c>
      <c r="F557" s="1" t="s">
        <v>25</v>
      </c>
      <c r="G557" s="275">
        <v>37217</v>
      </c>
      <c r="H557" s="1" t="s">
        <v>20529</v>
      </c>
      <c r="I557" s="1" t="s">
        <v>19527</v>
      </c>
      <c r="J557" s="1" t="s">
        <v>20530</v>
      </c>
      <c r="K557" s="275">
        <v>36811</v>
      </c>
      <c r="L557" s="1" t="s">
        <v>19519</v>
      </c>
      <c r="M557" s="1" t="s">
        <v>24</v>
      </c>
    </row>
    <row r="558" spans="1:13" ht="15">
      <c r="A558" s="1" t="s">
        <v>12032</v>
      </c>
      <c r="B558" s="1" t="s">
        <v>20531</v>
      </c>
      <c r="C558" s="8">
        <v>552</v>
      </c>
      <c r="D558" s="1" t="s">
        <v>19547</v>
      </c>
      <c r="E558" s="1" t="s">
        <v>221</v>
      </c>
      <c r="F558" s="1" t="s">
        <v>25</v>
      </c>
      <c r="G558" s="275">
        <v>37222</v>
      </c>
      <c r="H558" s="1" t="s">
        <v>20532</v>
      </c>
      <c r="I558" s="1" t="s">
        <v>19527</v>
      </c>
      <c r="J558" s="1" t="s">
        <v>128</v>
      </c>
      <c r="K558" s="275">
        <v>36523</v>
      </c>
      <c r="L558" s="1" t="s">
        <v>19519</v>
      </c>
      <c r="M558" s="1" t="s">
        <v>24</v>
      </c>
    </row>
    <row r="559" spans="1:13" ht="15">
      <c r="A559" s="1" t="s">
        <v>12042</v>
      </c>
      <c r="B559" s="1" t="s">
        <v>20533</v>
      </c>
      <c r="C559" s="8">
        <v>553</v>
      </c>
      <c r="D559" s="1" t="s">
        <v>19547</v>
      </c>
      <c r="E559" s="1" t="s">
        <v>221</v>
      </c>
      <c r="F559" s="1" t="s">
        <v>25</v>
      </c>
      <c r="G559" s="275">
        <v>37254</v>
      </c>
      <c r="H559" s="1" t="s">
        <v>20534</v>
      </c>
      <c r="I559" s="1" t="s">
        <v>19527</v>
      </c>
      <c r="J559" s="1" t="s">
        <v>19557</v>
      </c>
      <c r="K559" s="275">
        <v>36993</v>
      </c>
      <c r="L559" s="1" t="s">
        <v>19519</v>
      </c>
      <c r="M559" s="1" t="s">
        <v>24</v>
      </c>
    </row>
    <row r="560" spans="1:13" ht="15">
      <c r="A560" s="1" t="s">
        <v>12047</v>
      </c>
      <c r="B560" s="1" t="s">
        <v>20535</v>
      </c>
      <c r="C560" s="8">
        <v>554</v>
      </c>
      <c r="D560" s="1" t="s">
        <v>19547</v>
      </c>
      <c r="E560" s="1" t="s">
        <v>221</v>
      </c>
      <c r="F560" s="1" t="s">
        <v>25</v>
      </c>
      <c r="G560" s="275">
        <v>37267</v>
      </c>
      <c r="H560" s="1" t="s">
        <v>20536</v>
      </c>
      <c r="I560" s="1" t="s">
        <v>19527</v>
      </c>
      <c r="J560" s="1" t="s">
        <v>3169</v>
      </c>
      <c r="K560" s="275">
        <v>36278</v>
      </c>
      <c r="L560" s="1" t="s">
        <v>19519</v>
      </c>
      <c r="M560" s="1" t="s">
        <v>24</v>
      </c>
    </row>
    <row r="561" spans="1:13" ht="15">
      <c r="A561" s="1" t="s">
        <v>12052</v>
      </c>
      <c r="B561" s="1" t="s">
        <v>20537</v>
      </c>
      <c r="C561" s="8">
        <v>555</v>
      </c>
      <c r="D561" s="1" t="s">
        <v>19547</v>
      </c>
      <c r="E561" s="1" t="s">
        <v>221</v>
      </c>
      <c r="F561" s="1" t="s">
        <v>25</v>
      </c>
      <c r="G561" s="275">
        <v>37267</v>
      </c>
      <c r="H561" s="1" t="s">
        <v>20538</v>
      </c>
      <c r="I561" s="1" t="s">
        <v>19527</v>
      </c>
      <c r="J561" s="1" t="s">
        <v>20539</v>
      </c>
      <c r="K561" s="275">
        <v>36559</v>
      </c>
      <c r="L561" s="1" t="s">
        <v>19519</v>
      </c>
      <c r="M561" s="1" t="s">
        <v>24</v>
      </c>
    </row>
    <row r="562" spans="1:13" ht="15">
      <c r="A562" s="1" t="s">
        <v>12057</v>
      </c>
      <c r="B562" s="1" t="s">
        <v>20540</v>
      </c>
      <c r="C562" s="8">
        <v>556</v>
      </c>
      <c r="D562" s="1" t="s">
        <v>19547</v>
      </c>
      <c r="E562" s="1" t="s">
        <v>221</v>
      </c>
      <c r="F562" s="1" t="s">
        <v>25</v>
      </c>
      <c r="G562" s="275">
        <v>37274</v>
      </c>
      <c r="H562" s="1" t="s">
        <v>20541</v>
      </c>
      <c r="I562" s="1" t="s">
        <v>19527</v>
      </c>
      <c r="J562" s="1" t="s">
        <v>20542</v>
      </c>
      <c r="K562" s="275">
        <v>36945</v>
      </c>
      <c r="L562" s="1" t="s">
        <v>19519</v>
      </c>
      <c r="M562" s="1" t="s">
        <v>24</v>
      </c>
    </row>
    <row r="563" spans="1:13" ht="15">
      <c r="A563" s="1" t="s">
        <v>12060</v>
      </c>
      <c r="B563" s="1" t="s">
        <v>20540</v>
      </c>
      <c r="C563" s="8">
        <v>557</v>
      </c>
      <c r="D563" s="1" t="s">
        <v>19547</v>
      </c>
      <c r="E563" s="1" t="s">
        <v>221</v>
      </c>
      <c r="F563" s="1" t="s">
        <v>25</v>
      </c>
      <c r="G563" s="275">
        <v>37274</v>
      </c>
      <c r="H563" s="1" t="s">
        <v>20541</v>
      </c>
      <c r="I563" s="1" t="s">
        <v>3303</v>
      </c>
      <c r="J563" s="1" t="s">
        <v>20543</v>
      </c>
      <c r="K563" s="275">
        <v>36945</v>
      </c>
      <c r="L563" s="1" t="s">
        <v>19519</v>
      </c>
      <c r="M563" s="1" t="s">
        <v>24</v>
      </c>
    </row>
    <row r="564" spans="1:13" ht="15">
      <c r="A564" s="1" t="s">
        <v>12065</v>
      </c>
      <c r="B564" s="1" t="s">
        <v>20544</v>
      </c>
      <c r="C564" s="8">
        <v>558</v>
      </c>
      <c r="D564" s="1" t="s">
        <v>19547</v>
      </c>
      <c r="E564" s="1" t="s">
        <v>221</v>
      </c>
      <c r="F564" s="1" t="s">
        <v>25</v>
      </c>
      <c r="G564" s="275">
        <v>37284</v>
      </c>
      <c r="H564" s="1" t="s">
        <v>20545</v>
      </c>
      <c r="I564" s="1" t="s">
        <v>19527</v>
      </c>
      <c r="J564" s="1" t="s">
        <v>708</v>
      </c>
      <c r="K564" s="275">
        <v>37092</v>
      </c>
      <c r="L564" s="1" t="s">
        <v>19519</v>
      </c>
      <c r="M564" s="1" t="s">
        <v>24</v>
      </c>
    </row>
    <row r="565" spans="1:13" ht="15">
      <c r="A565" s="1" t="s">
        <v>12073</v>
      </c>
      <c r="B565" s="1" t="s">
        <v>20546</v>
      </c>
      <c r="C565" s="8">
        <v>559</v>
      </c>
      <c r="D565" s="1" t="s">
        <v>19547</v>
      </c>
      <c r="E565" s="1" t="s">
        <v>221</v>
      </c>
      <c r="F565" s="1" t="s">
        <v>25</v>
      </c>
      <c r="G565" s="275">
        <v>37288</v>
      </c>
      <c r="H565" s="1" t="s">
        <v>20547</v>
      </c>
      <c r="I565" s="1" t="s">
        <v>19527</v>
      </c>
      <c r="J565" s="1" t="s">
        <v>3117</v>
      </c>
      <c r="K565" s="275">
        <v>36782</v>
      </c>
      <c r="L565" s="1" t="s">
        <v>19519</v>
      </c>
      <c r="M565" s="1" t="s">
        <v>24</v>
      </c>
    </row>
    <row r="566" spans="1:13" ht="15">
      <c r="A566" s="1" t="s">
        <v>12562</v>
      </c>
      <c r="B566" s="1" t="s">
        <v>20546</v>
      </c>
      <c r="C566" s="8">
        <v>560</v>
      </c>
      <c r="D566" s="1" t="s">
        <v>19547</v>
      </c>
      <c r="E566" s="1" t="s">
        <v>221</v>
      </c>
      <c r="F566" s="1" t="s">
        <v>25</v>
      </c>
      <c r="G566" s="275">
        <v>37929</v>
      </c>
      <c r="H566" s="1" t="s">
        <v>20547</v>
      </c>
      <c r="I566" s="1" t="s">
        <v>3303</v>
      </c>
      <c r="J566" s="1" t="s">
        <v>199</v>
      </c>
      <c r="K566" s="275">
        <v>37288</v>
      </c>
      <c r="L566" s="1" t="s">
        <v>19519</v>
      </c>
      <c r="M566" s="1" t="s">
        <v>24</v>
      </c>
    </row>
    <row r="567" spans="1:13" ht="15">
      <c r="A567" s="1" t="s">
        <v>12078</v>
      </c>
      <c r="B567" s="1" t="s">
        <v>20548</v>
      </c>
      <c r="C567" s="8">
        <v>561</v>
      </c>
      <c r="D567" s="1" t="s">
        <v>19547</v>
      </c>
      <c r="E567" s="1" t="s">
        <v>221</v>
      </c>
      <c r="F567" s="1" t="s">
        <v>25</v>
      </c>
      <c r="G567" s="275">
        <v>37295</v>
      </c>
      <c r="H567" s="1" t="s">
        <v>20549</v>
      </c>
      <c r="I567" s="1" t="s">
        <v>19527</v>
      </c>
      <c r="J567" s="1" t="s">
        <v>20550</v>
      </c>
      <c r="K567" s="275">
        <v>36388</v>
      </c>
      <c r="L567" s="1" t="s">
        <v>19519</v>
      </c>
      <c r="M567" s="1" t="s">
        <v>24</v>
      </c>
    </row>
    <row r="568" spans="1:13" ht="15">
      <c r="A568" s="1" t="s">
        <v>12088</v>
      </c>
      <c r="B568" s="1" t="s">
        <v>20551</v>
      </c>
      <c r="C568" s="8">
        <v>562</v>
      </c>
      <c r="D568" s="1" t="s">
        <v>19547</v>
      </c>
      <c r="E568" s="1" t="s">
        <v>221</v>
      </c>
      <c r="F568" s="1" t="s">
        <v>25</v>
      </c>
      <c r="G568" s="275">
        <v>37320</v>
      </c>
      <c r="H568" s="1" t="s">
        <v>20552</v>
      </c>
      <c r="I568" s="1" t="s">
        <v>19527</v>
      </c>
      <c r="J568" s="1" t="s">
        <v>980</v>
      </c>
      <c r="K568" s="275">
        <v>37245</v>
      </c>
      <c r="L568" s="1" t="s">
        <v>19519</v>
      </c>
      <c r="M568" s="1" t="s">
        <v>24</v>
      </c>
    </row>
    <row r="569" spans="1:13" ht="15">
      <c r="A569" s="1" t="s">
        <v>12083</v>
      </c>
      <c r="B569" s="1" t="s">
        <v>20553</v>
      </c>
      <c r="C569" s="8">
        <v>563</v>
      </c>
      <c r="D569" s="1" t="s">
        <v>19547</v>
      </c>
      <c r="E569" s="1" t="s">
        <v>221</v>
      </c>
      <c r="F569" s="1" t="s">
        <v>25</v>
      </c>
      <c r="G569" s="275">
        <v>37312</v>
      </c>
      <c r="H569" s="1" t="s">
        <v>20554</v>
      </c>
      <c r="I569" s="1" t="s">
        <v>19527</v>
      </c>
      <c r="J569" s="1" t="s">
        <v>128</v>
      </c>
      <c r="K569" s="275">
        <v>37203</v>
      </c>
      <c r="L569" s="1" t="s">
        <v>19519</v>
      </c>
      <c r="M569" s="1" t="s">
        <v>24</v>
      </c>
    </row>
    <row r="570" spans="1:13" ht="15">
      <c r="A570" s="1" t="s">
        <v>12096</v>
      </c>
      <c r="B570" s="1" t="s">
        <v>20555</v>
      </c>
      <c r="C570" s="8">
        <v>564</v>
      </c>
      <c r="D570" s="1" t="s">
        <v>19547</v>
      </c>
      <c r="E570" s="1" t="s">
        <v>221</v>
      </c>
      <c r="F570" s="1" t="s">
        <v>25</v>
      </c>
      <c r="G570" s="275">
        <v>37354</v>
      </c>
      <c r="H570" s="1" t="s">
        <v>20556</v>
      </c>
      <c r="I570" s="1" t="s">
        <v>19527</v>
      </c>
      <c r="J570" s="1" t="s">
        <v>20557</v>
      </c>
      <c r="K570" s="275">
        <v>35725</v>
      </c>
      <c r="L570" s="1" t="s">
        <v>19519</v>
      </c>
      <c r="M570" s="1" t="s">
        <v>24</v>
      </c>
    </row>
    <row r="571" spans="1:13" ht="15">
      <c r="A571" s="1" t="s">
        <v>12101</v>
      </c>
      <c r="B571" s="1" t="s">
        <v>20558</v>
      </c>
      <c r="C571" s="8">
        <v>565</v>
      </c>
      <c r="D571" s="1" t="s">
        <v>19547</v>
      </c>
      <c r="E571" s="1" t="s">
        <v>221</v>
      </c>
      <c r="F571" s="1" t="s">
        <v>25</v>
      </c>
      <c r="G571" s="275">
        <v>37372</v>
      </c>
      <c r="H571" s="1" t="s">
        <v>20559</v>
      </c>
      <c r="I571" s="1" t="s">
        <v>19527</v>
      </c>
      <c r="J571" s="1" t="s">
        <v>20560</v>
      </c>
      <c r="K571" s="275">
        <v>37372</v>
      </c>
      <c r="L571" s="1" t="s">
        <v>19519</v>
      </c>
      <c r="M571" s="1" t="s">
        <v>24</v>
      </c>
    </row>
    <row r="572" spans="1:13" ht="15">
      <c r="A572" s="1" t="s">
        <v>12106</v>
      </c>
      <c r="B572" s="1" t="s">
        <v>20561</v>
      </c>
      <c r="C572" s="8">
        <v>566</v>
      </c>
      <c r="D572" s="1" t="s">
        <v>19547</v>
      </c>
      <c r="E572" s="1" t="s">
        <v>221</v>
      </c>
      <c r="F572" s="1" t="s">
        <v>25</v>
      </c>
      <c r="G572" s="275">
        <v>37064</v>
      </c>
      <c r="H572" s="1" t="s">
        <v>20562</v>
      </c>
      <c r="I572" s="1" t="s">
        <v>19527</v>
      </c>
      <c r="J572" s="1" t="s">
        <v>20563</v>
      </c>
      <c r="K572" s="275">
        <v>37064</v>
      </c>
      <c r="L572" s="1" t="s">
        <v>19519</v>
      </c>
      <c r="M572" s="1" t="s">
        <v>24</v>
      </c>
    </row>
    <row r="573" spans="1:13" ht="15">
      <c r="A573" s="1" t="s">
        <v>12111</v>
      </c>
      <c r="B573" s="1" t="s">
        <v>20564</v>
      </c>
      <c r="C573" s="8">
        <v>567</v>
      </c>
      <c r="D573" s="1" t="s">
        <v>19547</v>
      </c>
      <c r="E573" s="1" t="s">
        <v>221</v>
      </c>
      <c r="F573" s="1" t="s">
        <v>25</v>
      </c>
      <c r="G573" s="275">
        <v>37384</v>
      </c>
      <c r="H573" s="1" t="s">
        <v>20565</v>
      </c>
      <c r="I573" s="1" t="s">
        <v>19527</v>
      </c>
      <c r="J573" s="1" t="s">
        <v>19557</v>
      </c>
      <c r="K573" s="275">
        <v>36823</v>
      </c>
      <c r="L573" s="1" t="s">
        <v>19519</v>
      </c>
      <c r="M573" s="1" t="s">
        <v>24</v>
      </c>
    </row>
    <row r="574" spans="1:13" ht="15">
      <c r="A574" s="1" t="s">
        <v>12192</v>
      </c>
      <c r="B574" s="1" t="s">
        <v>20566</v>
      </c>
      <c r="C574" s="8">
        <v>568</v>
      </c>
      <c r="D574" s="1" t="s">
        <v>19547</v>
      </c>
      <c r="E574" s="1" t="s">
        <v>221</v>
      </c>
      <c r="F574" s="1" t="s">
        <v>25</v>
      </c>
      <c r="G574" s="275">
        <v>37474</v>
      </c>
      <c r="H574" s="1" t="s">
        <v>20567</v>
      </c>
      <c r="I574" s="1" t="s">
        <v>3303</v>
      </c>
      <c r="J574" s="1" t="s">
        <v>20568</v>
      </c>
      <c r="K574" s="275">
        <v>37417</v>
      </c>
      <c r="L574" s="1" t="s">
        <v>19519</v>
      </c>
      <c r="M574" s="1" t="s">
        <v>24</v>
      </c>
    </row>
    <row r="575" spans="1:13" ht="15">
      <c r="A575" s="1" t="s">
        <v>12195</v>
      </c>
      <c r="B575" s="1" t="s">
        <v>20566</v>
      </c>
      <c r="C575" s="8">
        <v>569</v>
      </c>
      <c r="D575" s="1" t="s">
        <v>19547</v>
      </c>
      <c r="E575" s="1" t="s">
        <v>221</v>
      </c>
      <c r="F575" s="1" t="s">
        <v>25</v>
      </c>
      <c r="G575" s="275">
        <v>37474</v>
      </c>
      <c r="H575" s="1" t="s">
        <v>20567</v>
      </c>
      <c r="I575" s="1" t="s">
        <v>19610</v>
      </c>
      <c r="J575" s="1" t="s">
        <v>199</v>
      </c>
      <c r="K575" s="275">
        <v>37417</v>
      </c>
      <c r="L575" s="1" t="s">
        <v>19519</v>
      </c>
      <c r="M575" s="1" t="s">
        <v>24</v>
      </c>
    </row>
    <row r="576" spans="1:13" ht="15">
      <c r="A576" s="1" t="s">
        <v>12198</v>
      </c>
      <c r="B576" s="1" t="s">
        <v>20566</v>
      </c>
      <c r="C576" s="8">
        <v>570</v>
      </c>
      <c r="D576" s="1" t="s">
        <v>19547</v>
      </c>
      <c r="E576" s="1" t="s">
        <v>221</v>
      </c>
      <c r="F576" s="1" t="s">
        <v>25</v>
      </c>
      <c r="G576" s="275">
        <v>37474</v>
      </c>
      <c r="H576" s="1" t="s">
        <v>20567</v>
      </c>
      <c r="I576" s="1" t="s">
        <v>19601</v>
      </c>
      <c r="J576" s="1" t="s">
        <v>199</v>
      </c>
      <c r="K576" s="275">
        <v>37417</v>
      </c>
      <c r="L576" s="1" t="s">
        <v>19519</v>
      </c>
      <c r="M576" s="1" t="s">
        <v>24</v>
      </c>
    </row>
    <row r="577" spans="1:13" ht="15">
      <c r="A577" s="1" t="s">
        <v>12116</v>
      </c>
      <c r="B577" s="1" t="s">
        <v>20569</v>
      </c>
      <c r="C577" s="8">
        <v>571</v>
      </c>
      <c r="D577" s="1" t="s">
        <v>19547</v>
      </c>
      <c r="E577" s="1" t="s">
        <v>221</v>
      </c>
      <c r="F577" s="1" t="s">
        <v>25</v>
      </c>
      <c r="G577" s="275">
        <v>37393</v>
      </c>
      <c r="H577" s="1" t="s">
        <v>20570</v>
      </c>
      <c r="I577" s="1" t="s">
        <v>19527</v>
      </c>
      <c r="J577" s="1" t="s">
        <v>1990</v>
      </c>
      <c r="K577" s="275">
        <v>32093</v>
      </c>
      <c r="L577" s="1" t="s">
        <v>19519</v>
      </c>
      <c r="M577" s="1" t="s">
        <v>24</v>
      </c>
    </row>
    <row r="578" spans="1:13" ht="15">
      <c r="A578" s="1" t="s">
        <v>12229</v>
      </c>
      <c r="B578" s="1" t="s">
        <v>20571</v>
      </c>
      <c r="C578" s="8">
        <v>572</v>
      </c>
      <c r="D578" s="1" t="s">
        <v>19547</v>
      </c>
      <c r="E578" s="1" t="s">
        <v>221</v>
      </c>
      <c r="F578" s="1" t="s">
        <v>25</v>
      </c>
      <c r="G578" s="275">
        <v>37517</v>
      </c>
      <c r="H578" s="1" t="s">
        <v>20572</v>
      </c>
      <c r="I578" s="1" t="s">
        <v>19527</v>
      </c>
      <c r="J578" s="1" t="s">
        <v>20573</v>
      </c>
      <c r="K578" s="275">
        <v>37207</v>
      </c>
      <c r="L578" s="1" t="s">
        <v>19519</v>
      </c>
      <c r="M578" s="1" t="s">
        <v>24</v>
      </c>
    </row>
    <row r="579" spans="1:13" ht="15">
      <c r="A579" s="1" t="s">
        <v>12226</v>
      </c>
      <c r="B579" s="1" t="s">
        <v>20571</v>
      </c>
      <c r="C579" s="8">
        <v>573</v>
      </c>
      <c r="D579" s="1" t="s">
        <v>19547</v>
      </c>
      <c r="E579" s="1" t="s">
        <v>221</v>
      </c>
      <c r="F579" s="1" t="s">
        <v>25</v>
      </c>
      <c r="G579" s="275">
        <v>37517</v>
      </c>
      <c r="H579" s="1" t="s">
        <v>20572</v>
      </c>
      <c r="I579" s="1" t="s">
        <v>3303</v>
      </c>
      <c r="J579" s="1" t="s">
        <v>42</v>
      </c>
      <c r="K579" s="275">
        <v>37207</v>
      </c>
      <c r="L579" s="1" t="s">
        <v>19519</v>
      </c>
      <c r="M579" s="1" t="s">
        <v>24</v>
      </c>
    </row>
    <row r="580" spans="1:13" ht="15">
      <c r="A580" s="1" t="s">
        <v>12121</v>
      </c>
      <c r="B580" s="1" t="s">
        <v>20574</v>
      </c>
      <c r="C580" s="8">
        <v>574</v>
      </c>
      <c r="D580" s="1" t="s">
        <v>19547</v>
      </c>
      <c r="E580" s="1" t="s">
        <v>221</v>
      </c>
      <c r="F580" s="1" t="s">
        <v>25</v>
      </c>
      <c r="G580" s="275">
        <v>37403</v>
      </c>
      <c r="H580" s="1" t="s">
        <v>20575</v>
      </c>
      <c r="I580" s="1" t="s">
        <v>19527</v>
      </c>
      <c r="J580" s="1" t="s">
        <v>20576</v>
      </c>
      <c r="K580" s="275">
        <v>36965</v>
      </c>
      <c r="L580" s="1" t="s">
        <v>19519</v>
      </c>
      <c r="M580" s="1" t="s">
        <v>24</v>
      </c>
    </row>
    <row r="581" spans="1:13" ht="15">
      <c r="A581" s="1" t="s">
        <v>12126</v>
      </c>
      <c r="B581" s="1" t="s">
        <v>20577</v>
      </c>
      <c r="C581" s="8">
        <v>575</v>
      </c>
      <c r="D581" s="1" t="s">
        <v>19547</v>
      </c>
      <c r="E581" s="1" t="s">
        <v>221</v>
      </c>
      <c r="F581" s="1" t="s">
        <v>25</v>
      </c>
      <c r="G581" s="275">
        <v>37414</v>
      </c>
      <c r="H581" s="1" t="s">
        <v>20578</v>
      </c>
      <c r="I581" s="1" t="s">
        <v>19527</v>
      </c>
      <c r="J581" s="1" t="s">
        <v>20579</v>
      </c>
      <c r="K581" s="275">
        <v>37258</v>
      </c>
      <c r="L581" s="1" t="s">
        <v>19519</v>
      </c>
      <c r="M581" s="1" t="s">
        <v>24</v>
      </c>
    </row>
    <row r="582" spans="1:13" ht="15">
      <c r="A582" s="1" t="s">
        <v>12134</v>
      </c>
      <c r="B582" s="1" t="s">
        <v>19793</v>
      </c>
      <c r="C582" s="8">
        <v>576</v>
      </c>
      <c r="D582" s="1" t="s">
        <v>19547</v>
      </c>
      <c r="E582" s="1" t="s">
        <v>221</v>
      </c>
      <c r="F582" s="1" t="s">
        <v>25</v>
      </c>
      <c r="G582" s="275">
        <v>37414</v>
      </c>
      <c r="H582" s="1" t="s">
        <v>20580</v>
      </c>
      <c r="I582" s="1" t="s">
        <v>19527</v>
      </c>
      <c r="J582" s="1" t="s">
        <v>119</v>
      </c>
      <c r="K582" s="275">
        <v>37287</v>
      </c>
      <c r="L582" s="1" t="s">
        <v>19519</v>
      </c>
      <c r="M582" s="1" t="s">
        <v>24</v>
      </c>
    </row>
    <row r="583" spans="1:13" ht="15">
      <c r="A583" s="1" t="s">
        <v>12131</v>
      </c>
      <c r="B583" s="1" t="s">
        <v>20581</v>
      </c>
      <c r="C583" s="8">
        <v>577</v>
      </c>
      <c r="D583" s="1" t="s">
        <v>19547</v>
      </c>
      <c r="E583" s="1" t="s">
        <v>221</v>
      </c>
      <c r="F583" s="1" t="s">
        <v>25</v>
      </c>
      <c r="G583" s="275">
        <v>37417</v>
      </c>
      <c r="H583" s="1" t="s">
        <v>20582</v>
      </c>
      <c r="I583" s="1" t="s">
        <v>19527</v>
      </c>
      <c r="J583" s="1" t="s">
        <v>20583</v>
      </c>
      <c r="K583" s="275">
        <v>37257</v>
      </c>
      <c r="L583" s="1" t="s">
        <v>19519</v>
      </c>
      <c r="M583" s="1" t="s">
        <v>24</v>
      </c>
    </row>
    <row r="584" spans="1:13" ht="15">
      <c r="A584" s="1" t="s">
        <v>12139</v>
      </c>
      <c r="B584" s="1" t="s">
        <v>20584</v>
      </c>
      <c r="C584" s="8">
        <v>578</v>
      </c>
      <c r="D584" s="1" t="s">
        <v>19547</v>
      </c>
      <c r="E584" s="1" t="s">
        <v>221</v>
      </c>
      <c r="F584" s="1" t="s">
        <v>25</v>
      </c>
      <c r="G584" s="275">
        <v>37426</v>
      </c>
      <c r="H584" s="1" t="s">
        <v>20585</v>
      </c>
      <c r="I584" s="1" t="s">
        <v>19527</v>
      </c>
      <c r="J584" s="1" t="s">
        <v>20586</v>
      </c>
      <c r="K584" s="275">
        <v>36951</v>
      </c>
      <c r="L584" s="1" t="s">
        <v>19519</v>
      </c>
      <c r="M584" s="1" t="s">
        <v>24</v>
      </c>
    </row>
    <row r="585" spans="1:13" ht="15">
      <c r="A585" s="1" t="s">
        <v>12142</v>
      </c>
      <c r="B585" s="1" t="s">
        <v>20584</v>
      </c>
      <c r="C585" s="8">
        <v>579</v>
      </c>
      <c r="D585" s="1" t="s">
        <v>19547</v>
      </c>
      <c r="E585" s="1" t="s">
        <v>221</v>
      </c>
      <c r="F585" s="1" t="s">
        <v>25</v>
      </c>
      <c r="G585" s="275">
        <v>37426</v>
      </c>
      <c r="H585" s="1" t="s">
        <v>20585</v>
      </c>
      <c r="I585" s="1" t="s">
        <v>3303</v>
      </c>
      <c r="J585" s="1" t="s">
        <v>20587</v>
      </c>
      <c r="K585" s="275">
        <v>36951</v>
      </c>
      <c r="L585" s="1" t="s">
        <v>19519</v>
      </c>
      <c r="M585" s="1" t="s">
        <v>24</v>
      </c>
    </row>
    <row r="586" spans="1:13" ht="15">
      <c r="A586" s="1" t="s">
        <v>12147</v>
      </c>
      <c r="B586" s="1" t="s">
        <v>20588</v>
      </c>
      <c r="C586" s="8">
        <v>580</v>
      </c>
      <c r="D586" s="1" t="s">
        <v>19547</v>
      </c>
      <c r="E586" s="1" t="s">
        <v>221</v>
      </c>
      <c r="F586" s="1" t="s">
        <v>25</v>
      </c>
      <c r="G586" s="275">
        <v>37427</v>
      </c>
      <c r="H586" s="1" t="s">
        <v>20589</v>
      </c>
      <c r="I586" s="1" t="s">
        <v>19527</v>
      </c>
      <c r="J586" s="1" t="s">
        <v>20590</v>
      </c>
      <c r="K586" s="275">
        <v>37266</v>
      </c>
      <c r="L586" s="1" t="s">
        <v>19519</v>
      </c>
      <c r="M586" s="1" t="s">
        <v>24</v>
      </c>
    </row>
    <row r="587" spans="1:13" ht="15">
      <c r="A587" s="1" t="s">
        <v>12152</v>
      </c>
      <c r="B587" s="1" t="s">
        <v>20591</v>
      </c>
      <c r="C587" s="8">
        <v>581</v>
      </c>
      <c r="D587" s="1" t="s">
        <v>19547</v>
      </c>
      <c r="E587" s="1" t="s">
        <v>221</v>
      </c>
      <c r="F587" s="1" t="s">
        <v>25</v>
      </c>
      <c r="G587" s="275">
        <v>37434</v>
      </c>
      <c r="H587" s="1" t="s">
        <v>20592</v>
      </c>
      <c r="I587" s="1" t="s">
        <v>19527</v>
      </c>
      <c r="J587" s="1" t="s">
        <v>19557</v>
      </c>
      <c r="K587" s="275">
        <v>36039</v>
      </c>
      <c r="L587" s="1" t="s">
        <v>19519</v>
      </c>
      <c r="M587" s="1" t="s">
        <v>24</v>
      </c>
    </row>
    <row r="588" spans="1:13" ht="15">
      <c r="A588" s="1" t="s">
        <v>12162</v>
      </c>
      <c r="B588" s="1" t="s">
        <v>20593</v>
      </c>
      <c r="C588" s="8">
        <v>582</v>
      </c>
      <c r="D588" s="1" t="s">
        <v>19547</v>
      </c>
      <c r="E588" s="1" t="s">
        <v>221</v>
      </c>
      <c r="F588" s="1" t="s">
        <v>25</v>
      </c>
      <c r="G588" s="275">
        <v>37376</v>
      </c>
      <c r="H588" s="1" t="s">
        <v>20594</v>
      </c>
      <c r="I588" s="1" t="s">
        <v>19527</v>
      </c>
      <c r="J588" s="1" t="s">
        <v>20595</v>
      </c>
      <c r="K588" s="275">
        <v>37376</v>
      </c>
      <c r="L588" s="1" t="s">
        <v>19519</v>
      </c>
      <c r="M588" s="1" t="s">
        <v>24</v>
      </c>
    </row>
    <row r="589" spans="1:13" ht="15">
      <c r="A589" s="1" t="s">
        <v>12157</v>
      </c>
      <c r="B589" s="1" t="s">
        <v>20596</v>
      </c>
      <c r="C589" s="8">
        <v>583</v>
      </c>
      <c r="D589" s="1" t="s">
        <v>19547</v>
      </c>
      <c r="E589" s="1" t="s">
        <v>221</v>
      </c>
      <c r="F589" s="1" t="s">
        <v>25</v>
      </c>
      <c r="G589" s="275">
        <v>37455</v>
      </c>
      <c r="H589" s="1" t="s">
        <v>20597</v>
      </c>
      <c r="I589" s="1" t="s">
        <v>19527</v>
      </c>
      <c r="J589" s="1" t="s">
        <v>20598</v>
      </c>
      <c r="K589" s="275">
        <v>37071</v>
      </c>
      <c r="L589" s="1" t="s">
        <v>19519</v>
      </c>
      <c r="M589" s="1" t="s">
        <v>24</v>
      </c>
    </row>
    <row r="590" spans="1:13" ht="15">
      <c r="A590" s="1" t="s">
        <v>12167</v>
      </c>
      <c r="B590" s="1" t="s">
        <v>20599</v>
      </c>
      <c r="C590" s="8">
        <v>584</v>
      </c>
      <c r="D590" s="1" t="s">
        <v>19547</v>
      </c>
      <c r="E590" s="1" t="s">
        <v>221</v>
      </c>
      <c r="F590" s="1" t="s">
        <v>25</v>
      </c>
      <c r="G590" s="275">
        <v>37460</v>
      </c>
      <c r="H590" s="1" t="s">
        <v>20600</v>
      </c>
      <c r="I590" s="1" t="s">
        <v>19527</v>
      </c>
      <c r="J590" s="1" t="s">
        <v>128</v>
      </c>
      <c r="K590" s="275">
        <v>37319</v>
      </c>
      <c r="L590" s="1" t="s">
        <v>19519</v>
      </c>
      <c r="M590" s="1" t="s">
        <v>24</v>
      </c>
    </row>
    <row r="591" spans="1:13" ht="15">
      <c r="A591" s="1" t="s">
        <v>12172</v>
      </c>
      <c r="B591" s="1" t="s">
        <v>20601</v>
      </c>
      <c r="C591" s="8">
        <v>585</v>
      </c>
      <c r="D591" s="1" t="s">
        <v>19547</v>
      </c>
      <c r="E591" s="1" t="s">
        <v>221</v>
      </c>
      <c r="F591" s="1" t="s">
        <v>25</v>
      </c>
      <c r="G591" s="275">
        <v>37466</v>
      </c>
      <c r="H591" s="1" t="s">
        <v>20602</v>
      </c>
      <c r="I591" s="1" t="s">
        <v>19527</v>
      </c>
      <c r="J591" s="1" t="s">
        <v>128</v>
      </c>
      <c r="K591" s="275">
        <v>36973</v>
      </c>
      <c r="L591" s="1" t="s">
        <v>19519</v>
      </c>
      <c r="M591" s="1" t="s">
        <v>24</v>
      </c>
    </row>
    <row r="592" spans="1:13" ht="15">
      <c r="A592" s="1" t="s">
        <v>12177</v>
      </c>
      <c r="B592" s="1" t="s">
        <v>20603</v>
      </c>
      <c r="C592" s="8">
        <v>586</v>
      </c>
      <c r="D592" s="1" t="s">
        <v>19547</v>
      </c>
      <c r="E592" s="1" t="s">
        <v>221</v>
      </c>
      <c r="F592" s="1" t="s">
        <v>25</v>
      </c>
      <c r="G592" s="275">
        <v>37468</v>
      </c>
      <c r="H592" s="1" t="s">
        <v>20604</v>
      </c>
      <c r="I592" s="1" t="s">
        <v>19527</v>
      </c>
      <c r="J592" s="1" t="s">
        <v>1006</v>
      </c>
      <c r="K592" s="275">
        <v>37214</v>
      </c>
      <c r="L592" s="1" t="s">
        <v>19519</v>
      </c>
      <c r="M592" s="1" t="s">
        <v>24</v>
      </c>
    </row>
    <row r="593" spans="1:13" ht="15">
      <c r="A593" s="1" t="s">
        <v>12187</v>
      </c>
      <c r="B593" s="1" t="s">
        <v>20605</v>
      </c>
      <c r="C593" s="8">
        <v>587</v>
      </c>
      <c r="D593" s="1" t="s">
        <v>19547</v>
      </c>
      <c r="E593" s="1" t="s">
        <v>221</v>
      </c>
      <c r="F593" s="1" t="s">
        <v>25</v>
      </c>
      <c r="G593" s="275">
        <v>37474</v>
      </c>
      <c r="H593" s="1" t="s">
        <v>20606</v>
      </c>
      <c r="I593" s="1" t="s">
        <v>19527</v>
      </c>
      <c r="J593" s="1" t="s">
        <v>3117</v>
      </c>
      <c r="K593" s="275">
        <v>37297</v>
      </c>
      <c r="L593" s="1" t="s">
        <v>19519</v>
      </c>
      <c r="M593" s="1" t="s">
        <v>24</v>
      </c>
    </row>
    <row r="594" spans="1:13" ht="15">
      <c r="A594" s="1" t="s">
        <v>12182</v>
      </c>
      <c r="B594" s="1" t="s">
        <v>20607</v>
      </c>
      <c r="C594" s="8">
        <v>588</v>
      </c>
      <c r="D594" s="1" t="s">
        <v>19547</v>
      </c>
      <c r="E594" s="1" t="s">
        <v>221</v>
      </c>
      <c r="F594" s="1" t="s">
        <v>25</v>
      </c>
      <c r="G594" s="275">
        <v>37470</v>
      </c>
      <c r="H594" s="1" t="s">
        <v>20608</v>
      </c>
      <c r="I594" s="1" t="s">
        <v>19527</v>
      </c>
      <c r="J594" s="1" t="s">
        <v>119</v>
      </c>
      <c r="K594" s="275">
        <v>36265</v>
      </c>
      <c r="L594" s="1" t="s">
        <v>19519</v>
      </c>
      <c r="M594" s="1" t="s">
        <v>24</v>
      </c>
    </row>
    <row r="595" spans="1:13" ht="15">
      <c r="A595" s="1" t="s">
        <v>12203</v>
      </c>
      <c r="B595" s="1" t="s">
        <v>20609</v>
      </c>
      <c r="C595" s="8">
        <v>589</v>
      </c>
      <c r="D595" s="1" t="s">
        <v>19547</v>
      </c>
      <c r="E595" s="1" t="s">
        <v>221</v>
      </c>
      <c r="F595" s="1" t="s">
        <v>25</v>
      </c>
      <c r="G595" s="275">
        <v>37477</v>
      </c>
      <c r="H595" s="1" t="s">
        <v>20610</v>
      </c>
      <c r="I595" s="1" t="s">
        <v>19527</v>
      </c>
      <c r="J595" s="1" t="s">
        <v>128</v>
      </c>
      <c r="K595" s="275">
        <v>37344</v>
      </c>
      <c r="L595" s="1" t="s">
        <v>19519</v>
      </c>
      <c r="M595" s="1" t="s">
        <v>24</v>
      </c>
    </row>
    <row r="596" spans="1:13" ht="15">
      <c r="A596" s="1" t="s">
        <v>12216</v>
      </c>
      <c r="B596" s="1" t="s">
        <v>20611</v>
      </c>
      <c r="C596" s="8">
        <v>590</v>
      </c>
      <c r="D596" s="1" t="s">
        <v>19547</v>
      </c>
      <c r="E596" s="1" t="s">
        <v>221</v>
      </c>
      <c r="F596" s="1" t="s">
        <v>25</v>
      </c>
      <c r="G596" s="275">
        <v>37491</v>
      </c>
      <c r="H596" s="1" t="s">
        <v>20612</v>
      </c>
      <c r="I596" s="1" t="s">
        <v>19527</v>
      </c>
      <c r="J596" s="1" t="s">
        <v>20613</v>
      </c>
      <c r="K596" s="275">
        <v>37403</v>
      </c>
      <c r="L596" s="1" t="s">
        <v>19519</v>
      </c>
      <c r="M596" s="1" t="s">
        <v>24</v>
      </c>
    </row>
    <row r="597" spans="1:13" ht="15">
      <c r="A597" s="1" t="s">
        <v>12221</v>
      </c>
      <c r="B597" s="1" t="s">
        <v>20614</v>
      </c>
      <c r="C597" s="8">
        <v>591</v>
      </c>
      <c r="D597" s="1" t="s">
        <v>19547</v>
      </c>
      <c r="E597" s="1" t="s">
        <v>221</v>
      </c>
      <c r="F597" s="1" t="s">
        <v>25</v>
      </c>
      <c r="G597" s="275">
        <v>37495</v>
      </c>
      <c r="H597" s="1" t="s">
        <v>20615</v>
      </c>
      <c r="I597" s="1" t="s">
        <v>19527</v>
      </c>
      <c r="J597" s="1" t="s">
        <v>655</v>
      </c>
      <c r="K597" s="275">
        <v>37408</v>
      </c>
      <c r="L597" s="1" t="s">
        <v>19519</v>
      </c>
      <c r="M597" s="1" t="s">
        <v>24</v>
      </c>
    </row>
    <row r="598" spans="1:13" ht="15">
      <c r="A598" s="1" t="s">
        <v>12234</v>
      </c>
      <c r="B598" s="1" t="s">
        <v>20616</v>
      </c>
      <c r="C598" s="8">
        <v>592</v>
      </c>
      <c r="D598" s="1" t="s">
        <v>19547</v>
      </c>
      <c r="E598" s="1" t="s">
        <v>221</v>
      </c>
      <c r="F598" s="1" t="s">
        <v>25</v>
      </c>
      <c r="G598" s="275">
        <v>37525</v>
      </c>
      <c r="H598" s="1" t="s">
        <v>20617</v>
      </c>
      <c r="I598" s="1" t="s">
        <v>19527</v>
      </c>
      <c r="J598" s="1" t="s">
        <v>655</v>
      </c>
      <c r="K598" s="275">
        <v>36952</v>
      </c>
      <c r="L598" s="1" t="s">
        <v>19519</v>
      </c>
      <c r="M598" s="1" t="s">
        <v>24</v>
      </c>
    </row>
    <row r="599" spans="1:13" ht="15">
      <c r="A599" s="1" t="s">
        <v>12247</v>
      </c>
      <c r="B599" s="1" t="s">
        <v>20618</v>
      </c>
      <c r="C599" s="8">
        <v>593</v>
      </c>
      <c r="D599" s="1" t="s">
        <v>19547</v>
      </c>
      <c r="E599" s="1" t="s">
        <v>221</v>
      </c>
      <c r="F599" s="1" t="s">
        <v>25</v>
      </c>
      <c r="G599" s="275">
        <v>37539</v>
      </c>
      <c r="H599" s="1" t="s">
        <v>20619</v>
      </c>
      <c r="I599" s="1" t="s">
        <v>19527</v>
      </c>
      <c r="J599" s="1" t="s">
        <v>2840</v>
      </c>
      <c r="K599" s="275">
        <v>37306</v>
      </c>
      <c r="L599" s="1" t="s">
        <v>19519</v>
      </c>
      <c r="M599" s="1" t="s">
        <v>24</v>
      </c>
    </row>
    <row r="600" spans="1:13" ht="15">
      <c r="A600" s="1" t="s">
        <v>12250</v>
      </c>
      <c r="B600" s="1" t="s">
        <v>20618</v>
      </c>
      <c r="C600" s="8">
        <v>594</v>
      </c>
      <c r="D600" s="1" t="s">
        <v>19547</v>
      </c>
      <c r="E600" s="1" t="s">
        <v>221</v>
      </c>
      <c r="F600" s="1" t="s">
        <v>25</v>
      </c>
      <c r="G600" s="275">
        <v>37539</v>
      </c>
      <c r="H600" s="1" t="s">
        <v>20619</v>
      </c>
      <c r="I600" s="1" t="s">
        <v>3303</v>
      </c>
      <c r="J600" s="1" t="s">
        <v>20620</v>
      </c>
      <c r="K600" s="275">
        <v>37306</v>
      </c>
      <c r="L600" s="1" t="s">
        <v>19519</v>
      </c>
      <c r="M600" s="1" t="s">
        <v>24</v>
      </c>
    </row>
    <row r="601" spans="1:13" ht="15">
      <c r="A601" s="1" t="s">
        <v>12253</v>
      </c>
      <c r="B601" s="1" t="s">
        <v>20621</v>
      </c>
      <c r="C601" s="8">
        <v>595</v>
      </c>
      <c r="D601" s="1" t="s">
        <v>19547</v>
      </c>
      <c r="E601" s="1" t="s">
        <v>221</v>
      </c>
      <c r="F601" s="1" t="s">
        <v>25</v>
      </c>
      <c r="G601" s="275">
        <v>37553</v>
      </c>
      <c r="H601" s="1" t="s">
        <v>20622</v>
      </c>
      <c r="I601" s="1" t="s">
        <v>19527</v>
      </c>
      <c r="J601" s="1" t="s">
        <v>20623</v>
      </c>
      <c r="K601" s="275">
        <v>37026</v>
      </c>
      <c r="L601" s="1" t="s">
        <v>19519</v>
      </c>
      <c r="M601" s="1" t="s">
        <v>24</v>
      </c>
    </row>
    <row r="602" spans="1:13" ht="15">
      <c r="A602" s="1" t="s">
        <v>12266</v>
      </c>
      <c r="B602" s="1" t="s">
        <v>20624</v>
      </c>
      <c r="C602" s="8">
        <v>596</v>
      </c>
      <c r="D602" s="1" t="s">
        <v>19547</v>
      </c>
      <c r="E602" s="1" t="s">
        <v>221</v>
      </c>
      <c r="F602" s="1" t="s">
        <v>25</v>
      </c>
      <c r="G602" s="275">
        <v>37572</v>
      </c>
      <c r="H602" s="1" t="s">
        <v>20625</v>
      </c>
      <c r="I602" s="1" t="s">
        <v>19527</v>
      </c>
      <c r="J602" s="1" t="s">
        <v>128</v>
      </c>
      <c r="K602" s="275">
        <v>37427</v>
      </c>
      <c r="L602" s="1" t="s">
        <v>19519</v>
      </c>
      <c r="M602" s="1" t="s">
        <v>24</v>
      </c>
    </row>
    <row r="603" spans="1:13" ht="15">
      <c r="A603" s="1" t="s">
        <v>12271</v>
      </c>
      <c r="B603" s="1" t="s">
        <v>20626</v>
      </c>
      <c r="C603" s="8">
        <v>597</v>
      </c>
      <c r="D603" s="1" t="s">
        <v>19547</v>
      </c>
      <c r="E603" s="1" t="s">
        <v>221</v>
      </c>
      <c r="F603" s="1" t="s">
        <v>25</v>
      </c>
      <c r="G603" s="275">
        <v>37579</v>
      </c>
      <c r="H603" s="1" t="s">
        <v>20627</v>
      </c>
      <c r="I603" s="1" t="s">
        <v>19527</v>
      </c>
      <c r="J603" s="1" t="s">
        <v>20628</v>
      </c>
      <c r="K603" s="275">
        <v>35795</v>
      </c>
      <c r="L603" s="1" t="s">
        <v>19519</v>
      </c>
      <c r="M603" s="1" t="s">
        <v>24</v>
      </c>
    </row>
    <row r="604" spans="1:13" ht="15">
      <c r="A604" s="1" t="s">
        <v>12276</v>
      </c>
      <c r="B604" s="1" t="s">
        <v>20629</v>
      </c>
      <c r="C604" s="8">
        <v>598</v>
      </c>
      <c r="D604" s="1" t="s">
        <v>19547</v>
      </c>
      <c r="E604" s="1" t="s">
        <v>221</v>
      </c>
      <c r="F604" s="1" t="s">
        <v>25</v>
      </c>
      <c r="G604" s="275">
        <v>37582</v>
      </c>
      <c r="H604" s="1" t="s">
        <v>20630</v>
      </c>
      <c r="I604" s="1" t="s">
        <v>19527</v>
      </c>
      <c r="J604" s="1" t="s">
        <v>128</v>
      </c>
      <c r="K604" s="275">
        <v>37461</v>
      </c>
      <c r="L604" s="1" t="s">
        <v>19519</v>
      </c>
      <c r="M604" s="1" t="s">
        <v>24</v>
      </c>
    </row>
    <row r="605" spans="1:13" ht="15">
      <c r="A605" s="1" t="s">
        <v>11803</v>
      </c>
      <c r="B605" s="1" t="s">
        <v>20631</v>
      </c>
      <c r="C605" s="8">
        <v>599</v>
      </c>
      <c r="D605" s="1" t="s">
        <v>19547</v>
      </c>
      <c r="E605" s="1" t="s">
        <v>221</v>
      </c>
      <c r="F605" s="1" t="s">
        <v>25</v>
      </c>
      <c r="G605" s="275">
        <v>39148</v>
      </c>
      <c r="H605" s="1" t="s">
        <v>20632</v>
      </c>
      <c r="I605" s="1" t="s">
        <v>19610</v>
      </c>
      <c r="J605" s="1" t="s">
        <v>20633</v>
      </c>
      <c r="K605" s="275">
        <v>38957</v>
      </c>
      <c r="L605" s="1" t="s">
        <v>19519</v>
      </c>
      <c r="M605" s="1" t="s">
        <v>24</v>
      </c>
    </row>
    <row r="606" spans="1:13" ht="15">
      <c r="A606" s="1" t="s">
        <v>12279</v>
      </c>
      <c r="B606" s="1" t="s">
        <v>19834</v>
      </c>
      <c r="C606" s="8">
        <v>600</v>
      </c>
      <c r="D606" s="1" t="s">
        <v>19547</v>
      </c>
      <c r="E606" s="1" t="s">
        <v>221</v>
      </c>
      <c r="F606" s="1" t="s">
        <v>25</v>
      </c>
      <c r="G606" s="275">
        <v>37599</v>
      </c>
      <c r="H606" s="1" t="s">
        <v>20634</v>
      </c>
      <c r="I606" s="1" t="s">
        <v>19527</v>
      </c>
      <c r="J606" s="1" t="s">
        <v>119</v>
      </c>
      <c r="K606" s="275">
        <v>37405</v>
      </c>
      <c r="L606" s="1" t="s">
        <v>19519</v>
      </c>
      <c r="M606" s="1" t="s">
        <v>24</v>
      </c>
    </row>
    <row r="607" spans="1:13" ht="15">
      <c r="A607" s="1" t="s">
        <v>12289</v>
      </c>
      <c r="B607" s="1" t="s">
        <v>20635</v>
      </c>
      <c r="C607" s="8">
        <v>601</v>
      </c>
      <c r="D607" s="1" t="s">
        <v>19547</v>
      </c>
      <c r="E607" s="1" t="s">
        <v>221</v>
      </c>
      <c r="F607" s="1" t="s">
        <v>25</v>
      </c>
      <c r="G607" s="275">
        <v>37609</v>
      </c>
      <c r="H607" s="1" t="s">
        <v>20636</v>
      </c>
      <c r="I607" s="1" t="s">
        <v>19527</v>
      </c>
      <c r="J607" s="1" t="s">
        <v>19557</v>
      </c>
      <c r="K607" s="275">
        <v>36581</v>
      </c>
      <c r="L607" s="1" t="s">
        <v>19519</v>
      </c>
      <c r="M607" s="1" t="s">
        <v>24</v>
      </c>
    </row>
    <row r="608" spans="1:13" ht="15">
      <c r="A608" s="1" t="s">
        <v>12309</v>
      </c>
      <c r="B608" s="1" t="s">
        <v>20637</v>
      </c>
      <c r="C608" s="8">
        <v>602</v>
      </c>
      <c r="D608" s="1" t="s">
        <v>19547</v>
      </c>
      <c r="E608" s="1" t="s">
        <v>221</v>
      </c>
      <c r="F608" s="1" t="s">
        <v>25</v>
      </c>
      <c r="G608" s="275">
        <v>37609</v>
      </c>
      <c r="H608" s="1" t="s">
        <v>20638</v>
      </c>
      <c r="I608" s="1" t="s">
        <v>19527</v>
      </c>
      <c r="J608" s="1" t="s">
        <v>19557</v>
      </c>
      <c r="K608" s="275">
        <v>37368</v>
      </c>
      <c r="L608" s="1" t="s">
        <v>19519</v>
      </c>
      <c r="M608" s="1" t="s">
        <v>24</v>
      </c>
    </row>
    <row r="609" spans="1:13" ht="15">
      <c r="A609" s="1" t="s">
        <v>12284</v>
      </c>
      <c r="B609" s="1" t="s">
        <v>20639</v>
      </c>
      <c r="C609" s="8">
        <v>603</v>
      </c>
      <c r="D609" s="1" t="s">
        <v>19547</v>
      </c>
      <c r="E609" s="1" t="s">
        <v>221</v>
      </c>
      <c r="F609" s="1" t="s">
        <v>25</v>
      </c>
      <c r="G609" s="275">
        <v>37603</v>
      </c>
      <c r="H609" s="1" t="s">
        <v>20640</v>
      </c>
      <c r="I609" s="1" t="s">
        <v>19527</v>
      </c>
      <c r="J609" s="1" t="s">
        <v>20641</v>
      </c>
      <c r="K609" s="275">
        <v>37253</v>
      </c>
      <c r="L609" s="1" t="s">
        <v>19519</v>
      </c>
      <c r="M609" s="1" t="s">
        <v>24</v>
      </c>
    </row>
    <row r="610" spans="1:13" ht="15">
      <c r="A610" s="1" t="s">
        <v>12304</v>
      </c>
      <c r="B610" s="1" t="s">
        <v>20642</v>
      </c>
      <c r="C610" s="8">
        <v>604</v>
      </c>
      <c r="D610" s="1" t="s">
        <v>19547</v>
      </c>
      <c r="E610" s="1" t="s">
        <v>221</v>
      </c>
      <c r="F610" s="1" t="s">
        <v>25</v>
      </c>
      <c r="G610" s="275">
        <v>37609</v>
      </c>
      <c r="H610" s="1" t="s">
        <v>20643</v>
      </c>
      <c r="I610" s="1" t="s">
        <v>19527</v>
      </c>
      <c r="J610" s="1" t="s">
        <v>20644</v>
      </c>
      <c r="K610" s="275">
        <v>37164</v>
      </c>
      <c r="L610" s="1" t="s">
        <v>19519</v>
      </c>
      <c r="M610" s="1" t="s">
        <v>24</v>
      </c>
    </row>
    <row r="611" spans="1:13" ht="15">
      <c r="A611" s="1" t="s">
        <v>12294</v>
      </c>
      <c r="B611" s="1" t="s">
        <v>20645</v>
      </c>
      <c r="C611" s="8">
        <v>605</v>
      </c>
      <c r="D611" s="1" t="s">
        <v>19547</v>
      </c>
      <c r="E611" s="1" t="s">
        <v>221</v>
      </c>
      <c r="F611" s="1" t="s">
        <v>25</v>
      </c>
      <c r="G611" s="275">
        <v>37608</v>
      </c>
      <c r="H611" s="1" t="s">
        <v>20646</v>
      </c>
      <c r="I611" s="1" t="s">
        <v>19527</v>
      </c>
      <c r="J611" s="1" t="s">
        <v>584</v>
      </c>
      <c r="K611" s="275">
        <v>35034</v>
      </c>
      <c r="L611" s="1" t="s">
        <v>19519</v>
      </c>
      <c r="M611" s="1" t="s">
        <v>24</v>
      </c>
    </row>
    <row r="612" spans="1:13" ht="15">
      <c r="A612" s="1" t="s">
        <v>12299</v>
      </c>
      <c r="B612" s="1" t="s">
        <v>20647</v>
      </c>
      <c r="C612" s="8">
        <v>606</v>
      </c>
      <c r="D612" s="1" t="s">
        <v>19547</v>
      </c>
      <c r="E612" s="1" t="s">
        <v>221</v>
      </c>
      <c r="F612" s="1" t="s">
        <v>25</v>
      </c>
      <c r="G612" s="275">
        <v>37608</v>
      </c>
      <c r="H612" s="1" t="s">
        <v>20648</v>
      </c>
      <c r="I612" s="1" t="s">
        <v>19527</v>
      </c>
      <c r="J612" s="1" t="s">
        <v>1073</v>
      </c>
      <c r="K612" s="275">
        <v>34687</v>
      </c>
      <c r="L612" s="1" t="s">
        <v>19519</v>
      </c>
      <c r="M612" s="1" t="s">
        <v>24</v>
      </c>
    </row>
    <row r="613" spans="1:13" ht="15">
      <c r="A613" s="1" t="s">
        <v>12324</v>
      </c>
      <c r="B613" s="1" t="s">
        <v>20649</v>
      </c>
      <c r="C613" s="8">
        <v>607</v>
      </c>
      <c r="D613" s="1" t="s">
        <v>19547</v>
      </c>
      <c r="E613" s="1" t="s">
        <v>221</v>
      </c>
      <c r="F613" s="1" t="s">
        <v>25</v>
      </c>
      <c r="G613" s="275">
        <v>37621</v>
      </c>
      <c r="H613" s="1" t="s">
        <v>20650</v>
      </c>
      <c r="I613" s="1" t="s">
        <v>19527</v>
      </c>
      <c r="J613" s="1" t="s">
        <v>20651</v>
      </c>
      <c r="K613" s="275">
        <v>37529</v>
      </c>
      <c r="L613" s="1" t="s">
        <v>19519</v>
      </c>
      <c r="M613" s="1" t="s">
        <v>24</v>
      </c>
    </row>
    <row r="614" spans="1:13" ht="15">
      <c r="A614" s="1" t="s">
        <v>12327</v>
      </c>
      <c r="B614" s="1" t="s">
        <v>20649</v>
      </c>
      <c r="C614" s="8">
        <v>608</v>
      </c>
      <c r="D614" s="1" t="s">
        <v>19547</v>
      </c>
      <c r="E614" s="1" t="s">
        <v>221</v>
      </c>
      <c r="F614" s="1" t="s">
        <v>25</v>
      </c>
      <c r="G614" s="275">
        <v>37621</v>
      </c>
      <c r="H614" s="1" t="s">
        <v>20650</v>
      </c>
      <c r="I614" s="1" t="s">
        <v>3303</v>
      </c>
      <c r="J614" s="1" t="s">
        <v>20652</v>
      </c>
      <c r="K614" s="275">
        <v>37529</v>
      </c>
      <c r="L614" s="1" t="s">
        <v>19519</v>
      </c>
      <c r="M614" s="1" t="s">
        <v>24</v>
      </c>
    </row>
    <row r="615" spans="1:13" ht="15">
      <c r="A615" s="1" t="s">
        <v>12340</v>
      </c>
      <c r="B615" s="1" t="s">
        <v>20653</v>
      </c>
      <c r="C615" s="8">
        <v>609</v>
      </c>
      <c r="D615" s="1" t="s">
        <v>19547</v>
      </c>
      <c r="E615" s="1" t="s">
        <v>221</v>
      </c>
      <c r="F615" s="1" t="s">
        <v>25</v>
      </c>
      <c r="G615" s="275">
        <v>37621</v>
      </c>
      <c r="H615" s="1" t="s">
        <v>20654</v>
      </c>
      <c r="I615" s="1" t="s">
        <v>19527</v>
      </c>
      <c r="J615" s="1" t="s">
        <v>20655</v>
      </c>
      <c r="K615" s="275">
        <v>37529</v>
      </c>
      <c r="L615" s="1" t="s">
        <v>19519</v>
      </c>
      <c r="M615" s="1" t="s">
        <v>24</v>
      </c>
    </row>
    <row r="616" spans="1:13" ht="15">
      <c r="A616" s="1" t="s">
        <v>12332</v>
      </c>
      <c r="B616" s="1" t="s">
        <v>20656</v>
      </c>
      <c r="C616" s="8">
        <v>610</v>
      </c>
      <c r="D616" s="1" t="s">
        <v>19547</v>
      </c>
      <c r="E616" s="1" t="s">
        <v>221</v>
      </c>
      <c r="F616" s="1" t="s">
        <v>25</v>
      </c>
      <c r="G616" s="275">
        <v>37621</v>
      </c>
      <c r="H616" s="1" t="s">
        <v>20657</v>
      </c>
      <c r="I616" s="1" t="s">
        <v>19527</v>
      </c>
      <c r="J616" s="1" t="s">
        <v>20658</v>
      </c>
      <c r="K616" s="275">
        <v>37529</v>
      </c>
      <c r="L616" s="1" t="s">
        <v>19519</v>
      </c>
      <c r="M616" s="1" t="s">
        <v>24</v>
      </c>
    </row>
    <row r="617" spans="1:13" ht="15">
      <c r="A617" s="1" t="s">
        <v>12335</v>
      </c>
      <c r="B617" s="1" t="s">
        <v>20656</v>
      </c>
      <c r="C617" s="8">
        <v>611</v>
      </c>
      <c r="D617" s="1" t="s">
        <v>19547</v>
      </c>
      <c r="E617" s="1" t="s">
        <v>221</v>
      </c>
      <c r="F617" s="1" t="s">
        <v>25</v>
      </c>
      <c r="G617" s="275">
        <v>37621</v>
      </c>
      <c r="H617" s="1" t="s">
        <v>20657</v>
      </c>
      <c r="I617" s="1" t="s">
        <v>3303</v>
      </c>
      <c r="J617" s="1" t="s">
        <v>20659</v>
      </c>
      <c r="K617" s="275">
        <v>37529</v>
      </c>
      <c r="L617" s="1" t="s">
        <v>19519</v>
      </c>
      <c r="M617" s="1" t="s">
        <v>24</v>
      </c>
    </row>
    <row r="618" spans="1:13" ht="15">
      <c r="A618" s="1" t="s">
        <v>12319</v>
      </c>
      <c r="B618" s="1" t="s">
        <v>20660</v>
      </c>
      <c r="C618" s="8">
        <v>612</v>
      </c>
      <c r="D618" s="1" t="s">
        <v>19547</v>
      </c>
      <c r="E618" s="1" t="s">
        <v>221</v>
      </c>
      <c r="F618" s="1" t="s">
        <v>25</v>
      </c>
      <c r="G618" s="275">
        <v>37621</v>
      </c>
      <c r="H618" s="1" t="s">
        <v>20661</v>
      </c>
      <c r="I618" s="1" t="s">
        <v>19527</v>
      </c>
      <c r="J618" s="1" t="s">
        <v>20662</v>
      </c>
      <c r="K618" s="275">
        <v>37529</v>
      </c>
      <c r="L618" s="1" t="s">
        <v>19519</v>
      </c>
      <c r="M618" s="1" t="s">
        <v>24</v>
      </c>
    </row>
    <row r="619" spans="1:13" ht="15">
      <c r="A619" s="1" t="s">
        <v>12314</v>
      </c>
      <c r="B619" s="1" t="s">
        <v>20663</v>
      </c>
      <c r="C619" s="8">
        <v>613</v>
      </c>
      <c r="D619" s="1" t="s">
        <v>19547</v>
      </c>
      <c r="E619" s="1" t="s">
        <v>221</v>
      </c>
      <c r="F619" s="1" t="s">
        <v>25</v>
      </c>
      <c r="G619" s="275">
        <v>37620</v>
      </c>
      <c r="H619" s="1" t="s">
        <v>20664</v>
      </c>
      <c r="I619" s="1" t="s">
        <v>19527</v>
      </c>
      <c r="J619" s="1" t="s">
        <v>20665</v>
      </c>
      <c r="K619" s="275">
        <v>36706</v>
      </c>
      <c r="L619" s="1" t="s">
        <v>19519</v>
      </c>
      <c r="M619" s="1" t="s">
        <v>24</v>
      </c>
    </row>
    <row r="620" spans="1:13" ht="15">
      <c r="A620" s="1" t="s">
        <v>12345</v>
      </c>
      <c r="B620" s="1" t="s">
        <v>20666</v>
      </c>
      <c r="C620" s="8">
        <v>614</v>
      </c>
      <c r="D620" s="1" t="s">
        <v>19547</v>
      </c>
      <c r="E620" s="1" t="s">
        <v>221</v>
      </c>
      <c r="F620" s="1" t="s">
        <v>25</v>
      </c>
      <c r="G620" s="275">
        <v>37636</v>
      </c>
      <c r="H620" s="1" t="s">
        <v>20667</v>
      </c>
      <c r="I620" s="1" t="s">
        <v>19527</v>
      </c>
      <c r="J620" s="1" t="s">
        <v>3117</v>
      </c>
      <c r="K620" s="275">
        <v>37639</v>
      </c>
      <c r="L620" s="1" t="s">
        <v>19519</v>
      </c>
      <c r="M620" s="1" t="s">
        <v>24</v>
      </c>
    </row>
    <row r="621" spans="1:13" ht="15">
      <c r="A621" s="1" t="s">
        <v>12380</v>
      </c>
      <c r="B621" s="1" t="s">
        <v>20668</v>
      </c>
      <c r="C621" s="8">
        <v>615</v>
      </c>
      <c r="D621" s="1" t="s">
        <v>19547</v>
      </c>
      <c r="E621" s="1" t="s">
        <v>221</v>
      </c>
      <c r="F621" s="1" t="s">
        <v>25</v>
      </c>
      <c r="G621" s="275">
        <v>37685</v>
      </c>
      <c r="H621" s="1" t="s">
        <v>20669</v>
      </c>
      <c r="I621" s="1" t="s">
        <v>19527</v>
      </c>
      <c r="J621" s="1" t="s">
        <v>20670</v>
      </c>
      <c r="K621" s="275">
        <v>36952</v>
      </c>
      <c r="L621" s="1" t="s">
        <v>19519</v>
      </c>
      <c r="M621" s="1" t="s">
        <v>24</v>
      </c>
    </row>
    <row r="622" spans="1:13" ht="15">
      <c r="A622" s="1" t="s">
        <v>12360</v>
      </c>
      <c r="B622" s="1" t="s">
        <v>20671</v>
      </c>
      <c r="C622" s="8">
        <v>616</v>
      </c>
      <c r="D622" s="1" t="s">
        <v>19547</v>
      </c>
      <c r="E622" s="1" t="s">
        <v>221</v>
      </c>
      <c r="F622" s="1" t="s">
        <v>25</v>
      </c>
      <c r="G622" s="275">
        <v>37655</v>
      </c>
      <c r="H622" s="1" t="s">
        <v>20672</v>
      </c>
      <c r="I622" s="1" t="s">
        <v>19527</v>
      </c>
      <c r="J622" s="1" t="s">
        <v>20673</v>
      </c>
      <c r="K622" s="275">
        <v>37244</v>
      </c>
      <c r="L622" s="1" t="s">
        <v>19519</v>
      </c>
      <c r="M622" s="1" t="s">
        <v>24</v>
      </c>
    </row>
    <row r="623" spans="1:13" ht="15">
      <c r="A623" s="1" t="s">
        <v>12366</v>
      </c>
      <c r="B623" s="1" t="s">
        <v>20671</v>
      </c>
      <c r="C623" s="8">
        <v>617</v>
      </c>
      <c r="D623" s="1" t="s">
        <v>19547</v>
      </c>
      <c r="E623" s="1" t="s">
        <v>221</v>
      </c>
      <c r="F623" s="1" t="s">
        <v>25</v>
      </c>
      <c r="G623" s="275">
        <v>37655</v>
      </c>
      <c r="H623" s="1" t="s">
        <v>20672</v>
      </c>
      <c r="I623" s="1" t="s">
        <v>19610</v>
      </c>
      <c r="J623" s="1" t="s">
        <v>2139</v>
      </c>
      <c r="K623" s="275">
        <v>37244</v>
      </c>
      <c r="L623" s="1" t="s">
        <v>19519</v>
      </c>
      <c r="M623" s="1" t="s">
        <v>24</v>
      </c>
    </row>
    <row r="624" spans="1:13" ht="15">
      <c r="A624" s="1" t="s">
        <v>12363</v>
      </c>
      <c r="B624" s="1" t="s">
        <v>20671</v>
      </c>
      <c r="C624" s="8">
        <v>618</v>
      </c>
      <c r="D624" s="1" t="s">
        <v>19547</v>
      </c>
      <c r="E624" s="1" t="s">
        <v>221</v>
      </c>
      <c r="F624" s="1" t="s">
        <v>25</v>
      </c>
      <c r="G624" s="275">
        <v>37655</v>
      </c>
      <c r="H624" s="1" t="s">
        <v>20672</v>
      </c>
      <c r="I624" s="1" t="s">
        <v>3303</v>
      </c>
      <c r="J624" s="1" t="s">
        <v>119</v>
      </c>
      <c r="K624" s="275">
        <v>37244</v>
      </c>
      <c r="L624" s="1" t="s">
        <v>19519</v>
      </c>
      <c r="M624" s="1" t="s">
        <v>24</v>
      </c>
    </row>
    <row r="625" spans="1:13" ht="15">
      <c r="A625" s="1" t="s">
        <v>12369</v>
      </c>
      <c r="B625" s="1" t="s">
        <v>20671</v>
      </c>
      <c r="C625" s="8">
        <v>619</v>
      </c>
      <c r="D625" s="1" t="s">
        <v>19547</v>
      </c>
      <c r="E625" s="1" t="s">
        <v>221</v>
      </c>
      <c r="F625" s="1" t="s">
        <v>25</v>
      </c>
      <c r="G625" s="275">
        <v>37655</v>
      </c>
      <c r="H625" s="1" t="s">
        <v>20672</v>
      </c>
      <c r="I625" s="1" t="s">
        <v>19601</v>
      </c>
      <c r="J625" s="1" t="s">
        <v>811</v>
      </c>
      <c r="K625" s="275">
        <v>37244</v>
      </c>
      <c r="L625" s="1" t="s">
        <v>19519</v>
      </c>
      <c r="M625" s="1" t="s">
        <v>24</v>
      </c>
    </row>
    <row r="626" spans="1:13" ht="15">
      <c r="A626" s="1" t="s">
        <v>14782</v>
      </c>
      <c r="B626" s="1" t="s">
        <v>20671</v>
      </c>
      <c r="C626" s="8">
        <v>620</v>
      </c>
      <c r="D626" s="1" t="s">
        <v>19547</v>
      </c>
      <c r="E626" s="1" t="s">
        <v>221</v>
      </c>
      <c r="F626" s="1" t="s">
        <v>25</v>
      </c>
      <c r="G626" s="275">
        <v>39338</v>
      </c>
      <c r="H626" s="1" t="s">
        <v>20672</v>
      </c>
      <c r="I626" s="1" t="s">
        <v>19583</v>
      </c>
      <c r="J626" s="1" t="s">
        <v>19557</v>
      </c>
      <c r="K626" s="275">
        <v>39174</v>
      </c>
      <c r="L626" s="1" t="s">
        <v>19519</v>
      </c>
      <c r="M626" s="1" t="s">
        <v>24</v>
      </c>
    </row>
    <row r="627" spans="1:13" ht="15">
      <c r="A627" s="1" t="s">
        <v>14785</v>
      </c>
      <c r="B627" s="1" t="s">
        <v>20671</v>
      </c>
      <c r="C627" s="8">
        <v>621</v>
      </c>
      <c r="D627" s="1" t="s">
        <v>19547</v>
      </c>
      <c r="E627" s="1" t="s">
        <v>221</v>
      </c>
      <c r="F627" s="1" t="s">
        <v>25</v>
      </c>
      <c r="G627" s="275">
        <v>39338</v>
      </c>
      <c r="H627" s="1" t="s">
        <v>20672</v>
      </c>
      <c r="I627" s="1" t="s">
        <v>2513</v>
      </c>
      <c r="J627" s="1" t="s">
        <v>19557</v>
      </c>
      <c r="K627" s="275">
        <v>39174</v>
      </c>
      <c r="L627" s="1" t="s">
        <v>19519</v>
      </c>
      <c r="M627" s="1" t="s">
        <v>24</v>
      </c>
    </row>
    <row r="628" spans="1:13" ht="15">
      <c r="A628" s="1" t="s">
        <v>12372</v>
      </c>
      <c r="B628" s="1" t="s">
        <v>20674</v>
      </c>
      <c r="C628" s="8">
        <v>622</v>
      </c>
      <c r="D628" s="1" t="s">
        <v>19547</v>
      </c>
      <c r="E628" s="1" t="s">
        <v>221</v>
      </c>
      <c r="F628" s="1" t="s">
        <v>25</v>
      </c>
      <c r="G628" s="275">
        <v>37671</v>
      </c>
      <c r="H628" s="1" t="s">
        <v>20675</v>
      </c>
      <c r="I628" s="1" t="s">
        <v>19527</v>
      </c>
      <c r="J628" s="1" t="s">
        <v>20676</v>
      </c>
      <c r="K628" s="275">
        <v>37578</v>
      </c>
      <c r="L628" s="1" t="s">
        <v>19519</v>
      </c>
      <c r="M628" s="1" t="s">
        <v>24</v>
      </c>
    </row>
    <row r="629" spans="1:13" ht="15">
      <c r="A629" s="1" t="s">
        <v>12375</v>
      </c>
      <c r="B629" s="1" t="s">
        <v>20674</v>
      </c>
      <c r="C629" s="8">
        <v>623</v>
      </c>
      <c r="D629" s="1" t="s">
        <v>19547</v>
      </c>
      <c r="E629" s="1" t="s">
        <v>221</v>
      </c>
      <c r="F629" s="1" t="s">
        <v>25</v>
      </c>
      <c r="G629" s="275">
        <v>37671</v>
      </c>
      <c r="H629" s="1" t="s">
        <v>20675</v>
      </c>
      <c r="I629" s="1" t="s">
        <v>19610</v>
      </c>
      <c r="J629" s="1" t="s">
        <v>20677</v>
      </c>
      <c r="K629" s="275">
        <v>37578</v>
      </c>
      <c r="L629" s="1" t="s">
        <v>19519</v>
      </c>
      <c r="M629" s="1" t="s">
        <v>24</v>
      </c>
    </row>
    <row r="630" spans="1:13" ht="15">
      <c r="A630" s="1" t="s">
        <v>11783</v>
      </c>
      <c r="B630" s="1" t="s">
        <v>20674</v>
      </c>
      <c r="C630" s="8">
        <v>624</v>
      </c>
      <c r="D630" s="1" t="s">
        <v>19547</v>
      </c>
      <c r="E630" s="1" t="s">
        <v>221</v>
      </c>
      <c r="F630" s="1" t="s">
        <v>25</v>
      </c>
      <c r="G630" s="275">
        <v>37671</v>
      </c>
      <c r="H630" s="1" t="s">
        <v>20675</v>
      </c>
      <c r="I630" s="1" t="s">
        <v>3303</v>
      </c>
      <c r="J630" s="1" t="s">
        <v>20348</v>
      </c>
      <c r="K630" s="275">
        <v>37578</v>
      </c>
      <c r="L630" s="1" t="s">
        <v>19519</v>
      </c>
      <c r="M630" s="1" t="s">
        <v>24</v>
      </c>
    </row>
    <row r="631" spans="1:13" ht="15">
      <c r="A631" s="1" t="s">
        <v>12385</v>
      </c>
      <c r="B631" s="1" t="s">
        <v>20678</v>
      </c>
      <c r="C631" s="8">
        <v>625</v>
      </c>
      <c r="D631" s="1" t="s">
        <v>19547</v>
      </c>
      <c r="E631" s="1" t="s">
        <v>221</v>
      </c>
      <c r="F631" s="1" t="s">
        <v>25</v>
      </c>
      <c r="G631" s="275">
        <v>37704</v>
      </c>
      <c r="H631" s="1" t="s">
        <v>20679</v>
      </c>
      <c r="I631" s="1" t="s">
        <v>19527</v>
      </c>
      <c r="J631" s="1" t="s">
        <v>1051</v>
      </c>
      <c r="K631" s="275">
        <v>37509</v>
      </c>
      <c r="L631" s="1" t="s">
        <v>19519</v>
      </c>
      <c r="M631" s="1" t="s">
        <v>24</v>
      </c>
    </row>
    <row r="632" spans="1:13" ht="15">
      <c r="A632" s="1" t="s">
        <v>12390</v>
      </c>
      <c r="B632" s="1" t="s">
        <v>20680</v>
      </c>
      <c r="C632" s="8">
        <v>626</v>
      </c>
      <c r="D632" s="1" t="s">
        <v>19547</v>
      </c>
      <c r="E632" s="1" t="s">
        <v>221</v>
      </c>
      <c r="F632" s="1" t="s">
        <v>25</v>
      </c>
      <c r="G632" s="275">
        <v>37711</v>
      </c>
      <c r="H632" s="1" t="s">
        <v>20681</v>
      </c>
      <c r="I632" s="1" t="s">
        <v>19527</v>
      </c>
      <c r="J632" s="1" t="s">
        <v>20557</v>
      </c>
      <c r="K632" s="275">
        <v>36278</v>
      </c>
      <c r="L632" s="1" t="s">
        <v>19519</v>
      </c>
      <c r="M632" s="1" t="s">
        <v>24</v>
      </c>
    </row>
    <row r="633" spans="1:13" ht="15">
      <c r="A633" s="1" t="s">
        <v>12400</v>
      </c>
      <c r="B633" s="1" t="s">
        <v>20682</v>
      </c>
      <c r="C633" s="8">
        <v>627</v>
      </c>
      <c r="D633" s="1" t="s">
        <v>19547</v>
      </c>
      <c r="E633" s="1" t="s">
        <v>221</v>
      </c>
      <c r="F633" s="1" t="s">
        <v>25</v>
      </c>
      <c r="G633" s="275">
        <v>37721</v>
      </c>
      <c r="H633" s="1" t="s">
        <v>20683</v>
      </c>
      <c r="I633" s="1" t="s">
        <v>19527</v>
      </c>
      <c r="J633" s="1" t="s">
        <v>20684</v>
      </c>
      <c r="K633" s="275">
        <v>37553</v>
      </c>
      <c r="L633" s="1" t="s">
        <v>19519</v>
      </c>
      <c r="M633" s="1" t="s">
        <v>24</v>
      </c>
    </row>
    <row r="634" spans="1:13" ht="15">
      <c r="A634" s="1" t="s">
        <v>12403</v>
      </c>
      <c r="B634" s="1" t="s">
        <v>20682</v>
      </c>
      <c r="C634" s="8">
        <v>628</v>
      </c>
      <c r="D634" s="1" t="s">
        <v>19547</v>
      </c>
      <c r="E634" s="1" t="s">
        <v>221</v>
      </c>
      <c r="F634" s="1" t="s">
        <v>25</v>
      </c>
      <c r="G634" s="275">
        <v>37721</v>
      </c>
      <c r="H634" s="1" t="s">
        <v>20683</v>
      </c>
      <c r="I634" s="1" t="s">
        <v>3303</v>
      </c>
      <c r="J634" s="1" t="s">
        <v>811</v>
      </c>
      <c r="K634" s="275">
        <v>37553</v>
      </c>
      <c r="L634" s="1" t="s">
        <v>19519</v>
      </c>
      <c r="M634" s="1" t="s">
        <v>24</v>
      </c>
    </row>
    <row r="635" spans="1:13" ht="15">
      <c r="A635" s="1" t="s">
        <v>12549</v>
      </c>
      <c r="B635" s="1" t="s">
        <v>20685</v>
      </c>
      <c r="C635" s="8">
        <v>629</v>
      </c>
      <c r="D635" s="1" t="s">
        <v>19547</v>
      </c>
      <c r="E635" s="1" t="s">
        <v>221</v>
      </c>
      <c r="F635" s="1" t="s">
        <v>25</v>
      </c>
      <c r="G635" s="275">
        <v>37909</v>
      </c>
      <c r="H635" s="1" t="s">
        <v>20686</v>
      </c>
      <c r="I635" s="1" t="s">
        <v>19527</v>
      </c>
      <c r="J635" s="1" t="s">
        <v>19557</v>
      </c>
      <c r="K635" s="275">
        <v>37575</v>
      </c>
      <c r="L635" s="1" t="s">
        <v>19519</v>
      </c>
      <c r="M635" s="1" t="s">
        <v>24</v>
      </c>
    </row>
    <row r="636" spans="1:13" ht="15">
      <c r="A636" s="1" t="s">
        <v>12411</v>
      </c>
      <c r="B636" s="1" t="s">
        <v>20687</v>
      </c>
      <c r="C636" s="8">
        <v>630</v>
      </c>
      <c r="D636" s="1" t="s">
        <v>19547</v>
      </c>
      <c r="E636" s="1" t="s">
        <v>221</v>
      </c>
      <c r="F636" s="1" t="s">
        <v>25</v>
      </c>
      <c r="G636" s="275">
        <v>37729</v>
      </c>
      <c r="H636" s="1" t="s">
        <v>20688</v>
      </c>
      <c r="I636" s="1" t="s">
        <v>19527</v>
      </c>
      <c r="J636" s="1" t="s">
        <v>20689</v>
      </c>
      <c r="K636" s="275">
        <v>37499</v>
      </c>
      <c r="L636" s="1" t="s">
        <v>19519</v>
      </c>
      <c r="M636" s="1" t="s">
        <v>24</v>
      </c>
    </row>
    <row r="637" spans="1:13" ht="15">
      <c r="A637" s="1" t="s">
        <v>13411</v>
      </c>
      <c r="B637" s="1" t="s">
        <v>20687</v>
      </c>
      <c r="C637" s="8">
        <v>631</v>
      </c>
      <c r="D637" s="1" t="s">
        <v>19547</v>
      </c>
      <c r="E637" s="1" t="s">
        <v>221</v>
      </c>
      <c r="F637" s="1" t="s">
        <v>25</v>
      </c>
      <c r="G637" s="275">
        <v>38457</v>
      </c>
      <c r="H637" s="1" t="s">
        <v>20688</v>
      </c>
      <c r="I637" s="1" t="s">
        <v>19610</v>
      </c>
      <c r="J637" s="1" t="s">
        <v>20689</v>
      </c>
      <c r="K637" s="275">
        <v>38322</v>
      </c>
      <c r="L637" s="1" t="s">
        <v>19519</v>
      </c>
      <c r="M637" s="1" t="s">
        <v>24</v>
      </c>
    </row>
    <row r="638" spans="1:13" ht="15">
      <c r="A638" s="1" t="s">
        <v>12416</v>
      </c>
      <c r="B638" s="1" t="s">
        <v>20690</v>
      </c>
      <c r="C638" s="8">
        <v>632</v>
      </c>
      <c r="D638" s="1" t="s">
        <v>19547</v>
      </c>
      <c r="E638" s="1" t="s">
        <v>221</v>
      </c>
      <c r="F638" s="1" t="s">
        <v>25</v>
      </c>
      <c r="G638" s="275">
        <v>37736</v>
      </c>
      <c r="H638" s="1" t="s">
        <v>20691</v>
      </c>
      <c r="I638" s="1" t="s">
        <v>19527</v>
      </c>
      <c r="J638" s="1" t="s">
        <v>128</v>
      </c>
      <c r="K638" s="275">
        <v>36937</v>
      </c>
      <c r="L638" s="1" t="s">
        <v>19519</v>
      </c>
      <c r="M638" s="1" t="s">
        <v>24</v>
      </c>
    </row>
    <row r="639" spans="1:13" ht="15">
      <c r="A639" s="1" t="s">
        <v>12429</v>
      </c>
      <c r="B639" s="1" t="s">
        <v>20692</v>
      </c>
      <c r="C639" s="8">
        <v>633</v>
      </c>
      <c r="D639" s="1" t="s">
        <v>19547</v>
      </c>
      <c r="E639" s="1" t="s">
        <v>221</v>
      </c>
      <c r="F639" s="1" t="s">
        <v>25</v>
      </c>
      <c r="G639" s="275">
        <v>37754</v>
      </c>
      <c r="H639" s="1" t="s">
        <v>20693</v>
      </c>
      <c r="I639" s="1" t="s">
        <v>19527</v>
      </c>
      <c r="J639" s="1" t="s">
        <v>128</v>
      </c>
      <c r="K639" s="275">
        <v>37433</v>
      </c>
      <c r="L639" s="1" t="s">
        <v>19519</v>
      </c>
      <c r="M639" s="1" t="s">
        <v>24</v>
      </c>
    </row>
    <row r="640" spans="1:13" ht="15">
      <c r="A640" s="1" t="s">
        <v>12439</v>
      </c>
      <c r="B640" s="1" t="s">
        <v>20694</v>
      </c>
      <c r="C640" s="8">
        <v>634</v>
      </c>
      <c r="D640" s="1" t="s">
        <v>19547</v>
      </c>
      <c r="E640" s="1" t="s">
        <v>221</v>
      </c>
      <c r="F640" s="1" t="s">
        <v>25</v>
      </c>
      <c r="G640" s="275">
        <v>37756</v>
      </c>
      <c r="H640" s="1" t="s">
        <v>20695</v>
      </c>
      <c r="I640" s="1" t="s">
        <v>19527</v>
      </c>
      <c r="J640" s="1" t="s">
        <v>20696</v>
      </c>
      <c r="K640" s="275">
        <v>37645</v>
      </c>
      <c r="L640" s="1" t="s">
        <v>19519</v>
      </c>
      <c r="M640" s="1" t="s">
        <v>24</v>
      </c>
    </row>
    <row r="641" spans="1:13" ht="15">
      <c r="A641" s="1" t="s">
        <v>12444</v>
      </c>
      <c r="B641" s="1" t="s">
        <v>20697</v>
      </c>
      <c r="C641" s="8">
        <v>635</v>
      </c>
      <c r="D641" s="1" t="s">
        <v>19547</v>
      </c>
      <c r="E641" s="1" t="s">
        <v>221</v>
      </c>
      <c r="F641" s="1" t="s">
        <v>25</v>
      </c>
      <c r="G641" s="275">
        <v>37770</v>
      </c>
      <c r="H641" s="1" t="s">
        <v>20698</v>
      </c>
      <c r="I641" s="1" t="s">
        <v>19527</v>
      </c>
      <c r="J641" s="1" t="s">
        <v>20505</v>
      </c>
      <c r="K641" s="275">
        <v>36891</v>
      </c>
      <c r="L641" s="1" t="s">
        <v>19519</v>
      </c>
      <c r="M641" s="1" t="s">
        <v>24</v>
      </c>
    </row>
    <row r="642" spans="1:13" ht="15">
      <c r="A642" s="1" t="s">
        <v>12449</v>
      </c>
      <c r="B642" s="1" t="s">
        <v>20699</v>
      </c>
      <c r="C642" s="8">
        <v>636</v>
      </c>
      <c r="D642" s="1" t="s">
        <v>19547</v>
      </c>
      <c r="E642" s="1" t="s">
        <v>221</v>
      </c>
      <c r="F642" s="1" t="s">
        <v>25</v>
      </c>
      <c r="G642" s="275">
        <v>37785</v>
      </c>
      <c r="H642" s="1" t="s">
        <v>20700</v>
      </c>
      <c r="I642" s="1" t="s">
        <v>19527</v>
      </c>
      <c r="J642" s="1" t="s">
        <v>20701</v>
      </c>
      <c r="K642" s="275">
        <v>37760</v>
      </c>
      <c r="L642" s="1" t="s">
        <v>19519</v>
      </c>
      <c r="M642" s="1" t="s">
        <v>24</v>
      </c>
    </row>
    <row r="643" spans="1:13" ht="15">
      <c r="A643" s="1" t="s">
        <v>12468</v>
      </c>
      <c r="B643" s="1" t="s">
        <v>20702</v>
      </c>
      <c r="C643" s="8">
        <v>637</v>
      </c>
      <c r="D643" s="1" t="s">
        <v>19547</v>
      </c>
      <c r="E643" s="1" t="s">
        <v>221</v>
      </c>
      <c r="F643" s="1" t="s">
        <v>25</v>
      </c>
      <c r="G643" s="275">
        <v>37809</v>
      </c>
      <c r="H643" s="1" t="s">
        <v>20703</v>
      </c>
      <c r="I643" s="1" t="s">
        <v>19527</v>
      </c>
      <c r="J643" s="1" t="s">
        <v>20590</v>
      </c>
      <c r="K643" s="275">
        <v>37571</v>
      </c>
      <c r="L643" s="1" t="s">
        <v>19519</v>
      </c>
      <c r="M643" s="1" t="s">
        <v>24</v>
      </c>
    </row>
    <row r="644" spans="1:13" ht="15">
      <c r="A644" s="1" t="s">
        <v>12454</v>
      </c>
      <c r="B644" s="1" t="s">
        <v>20704</v>
      </c>
      <c r="C644" s="8">
        <v>638</v>
      </c>
      <c r="D644" s="1" t="s">
        <v>19547</v>
      </c>
      <c r="E644" s="1" t="s">
        <v>221</v>
      </c>
      <c r="F644" s="1" t="s">
        <v>25</v>
      </c>
      <c r="G644" s="275">
        <v>37789</v>
      </c>
      <c r="H644" s="1" t="s">
        <v>20705</v>
      </c>
      <c r="I644" s="1" t="s">
        <v>19527</v>
      </c>
      <c r="J644" s="1" t="s">
        <v>20706</v>
      </c>
      <c r="K644" s="275">
        <v>37782</v>
      </c>
      <c r="L644" s="1" t="s">
        <v>19519</v>
      </c>
      <c r="M644" s="1" t="s">
        <v>24</v>
      </c>
    </row>
    <row r="645" spans="1:13" ht="15">
      <c r="A645" s="1" t="s">
        <v>12463</v>
      </c>
      <c r="B645" s="1" t="s">
        <v>20707</v>
      </c>
      <c r="C645" s="8">
        <v>639</v>
      </c>
      <c r="D645" s="1" t="s">
        <v>19547</v>
      </c>
      <c r="E645" s="1" t="s">
        <v>221</v>
      </c>
      <c r="F645" s="1" t="s">
        <v>24</v>
      </c>
      <c r="G645" s="275">
        <v>37806</v>
      </c>
      <c r="H645" s="1" t="s">
        <v>20708</v>
      </c>
      <c r="I645" s="1" t="s">
        <v>19527</v>
      </c>
      <c r="J645" s="1" t="s">
        <v>20709</v>
      </c>
      <c r="K645" s="275">
        <v>37524</v>
      </c>
      <c r="L645" s="1" t="s">
        <v>19519</v>
      </c>
      <c r="M645" s="1" t="s">
        <v>24</v>
      </c>
    </row>
    <row r="646" spans="1:13" ht="15">
      <c r="A646" s="1" t="s">
        <v>12459</v>
      </c>
      <c r="B646" s="1" t="s">
        <v>20710</v>
      </c>
      <c r="C646" s="8">
        <v>640</v>
      </c>
      <c r="D646" s="1" t="s">
        <v>19547</v>
      </c>
      <c r="E646" s="1" t="s">
        <v>221</v>
      </c>
      <c r="F646" s="1" t="s">
        <v>25</v>
      </c>
      <c r="G646" s="275">
        <v>37806</v>
      </c>
      <c r="H646" s="1" t="s">
        <v>20711</v>
      </c>
      <c r="I646" s="1" t="s">
        <v>19527</v>
      </c>
      <c r="J646" s="1" t="s">
        <v>128</v>
      </c>
      <c r="K646" s="275">
        <v>35518</v>
      </c>
      <c r="L646" s="1" t="s">
        <v>19519</v>
      </c>
      <c r="M646" s="1" t="s">
        <v>24</v>
      </c>
    </row>
    <row r="647" spans="1:13" ht="15">
      <c r="A647" s="1" t="s">
        <v>12478</v>
      </c>
      <c r="B647" s="1" t="s">
        <v>20712</v>
      </c>
      <c r="C647" s="8">
        <v>641</v>
      </c>
      <c r="D647" s="1" t="s">
        <v>19547</v>
      </c>
      <c r="E647" s="1" t="s">
        <v>221</v>
      </c>
      <c r="F647" s="1" t="s">
        <v>25</v>
      </c>
      <c r="G647" s="275">
        <v>37833</v>
      </c>
      <c r="H647" s="1" t="s">
        <v>20713</v>
      </c>
      <c r="I647" s="1" t="s">
        <v>19527</v>
      </c>
      <c r="J647" s="1" t="s">
        <v>20714</v>
      </c>
      <c r="K647" s="275">
        <v>37652</v>
      </c>
      <c r="L647" s="1" t="s">
        <v>19519</v>
      </c>
      <c r="M647" s="1" t="s">
        <v>24</v>
      </c>
    </row>
    <row r="648" spans="1:13" ht="15">
      <c r="A648" s="1" t="s">
        <v>12481</v>
      </c>
      <c r="B648" s="1" t="s">
        <v>20712</v>
      </c>
      <c r="C648" s="8">
        <v>642</v>
      </c>
      <c r="D648" s="1" t="s">
        <v>19547</v>
      </c>
      <c r="E648" s="1" t="s">
        <v>221</v>
      </c>
      <c r="F648" s="1" t="s">
        <v>25</v>
      </c>
      <c r="G648" s="275">
        <v>37833</v>
      </c>
      <c r="H648" s="1" t="s">
        <v>20713</v>
      </c>
      <c r="I648" s="1" t="s">
        <v>3303</v>
      </c>
      <c r="J648" s="1" t="s">
        <v>20715</v>
      </c>
      <c r="K648" s="275">
        <v>37652</v>
      </c>
      <c r="L648" s="1" t="s">
        <v>19519</v>
      </c>
      <c r="M648" s="1" t="s">
        <v>24</v>
      </c>
    </row>
    <row r="649" spans="1:13" ht="15">
      <c r="A649" s="1" t="s">
        <v>12484</v>
      </c>
      <c r="B649" s="1" t="s">
        <v>20712</v>
      </c>
      <c r="C649" s="8">
        <v>643</v>
      </c>
      <c r="D649" s="1" t="s">
        <v>19547</v>
      </c>
      <c r="E649" s="1" t="s">
        <v>221</v>
      </c>
      <c r="F649" s="1" t="s">
        <v>25</v>
      </c>
      <c r="G649" s="275">
        <v>37833</v>
      </c>
      <c r="H649" s="1" t="s">
        <v>20713</v>
      </c>
      <c r="I649" s="1" t="s">
        <v>19610</v>
      </c>
      <c r="J649" s="1" t="s">
        <v>20716</v>
      </c>
      <c r="K649" s="275">
        <v>37652</v>
      </c>
      <c r="L649" s="1" t="s">
        <v>19519</v>
      </c>
      <c r="M649" s="1" t="s">
        <v>24</v>
      </c>
    </row>
    <row r="650" spans="1:13" ht="15">
      <c r="A650" s="1" t="s">
        <v>12500</v>
      </c>
      <c r="B650" s="1" t="s">
        <v>20717</v>
      </c>
      <c r="C650" s="8">
        <v>644</v>
      </c>
      <c r="D650" s="1" t="s">
        <v>19547</v>
      </c>
      <c r="E650" s="1" t="s">
        <v>221</v>
      </c>
      <c r="F650" s="1" t="s">
        <v>25</v>
      </c>
      <c r="G650" s="275">
        <v>37868</v>
      </c>
      <c r="H650" s="1" t="s">
        <v>20718</v>
      </c>
      <c r="I650" s="1" t="s">
        <v>19527</v>
      </c>
      <c r="J650" s="1" t="s">
        <v>20719</v>
      </c>
      <c r="K650" s="275">
        <v>37564</v>
      </c>
      <c r="L650" s="1" t="s">
        <v>19519</v>
      </c>
      <c r="M650" s="1" t="s">
        <v>24</v>
      </c>
    </row>
    <row r="651" spans="1:13" ht="15">
      <c r="A651" s="1" t="s">
        <v>12511</v>
      </c>
      <c r="B651" s="1" t="s">
        <v>20720</v>
      </c>
      <c r="C651" s="8">
        <v>645</v>
      </c>
      <c r="D651" s="1" t="s">
        <v>19547</v>
      </c>
      <c r="E651" s="1" t="s">
        <v>221</v>
      </c>
      <c r="F651" s="1" t="s">
        <v>25</v>
      </c>
      <c r="G651" s="275">
        <v>37872</v>
      </c>
      <c r="H651" s="1" t="s">
        <v>20721</v>
      </c>
      <c r="I651" s="1" t="s">
        <v>19610</v>
      </c>
      <c r="J651" s="1" t="s">
        <v>20722</v>
      </c>
      <c r="K651" s="275">
        <v>37872</v>
      </c>
      <c r="L651" s="1" t="s">
        <v>19519</v>
      </c>
      <c r="M651" s="1" t="s">
        <v>24</v>
      </c>
    </row>
    <row r="652" spans="1:13" ht="15">
      <c r="A652" s="1" t="s">
        <v>12508</v>
      </c>
      <c r="B652" s="1" t="s">
        <v>20720</v>
      </c>
      <c r="C652" s="8">
        <v>646</v>
      </c>
      <c r="D652" s="1" t="s">
        <v>19547</v>
      </c>
      <c r="E652" s="1" t="s">
        <v>221</v>
      </c>
      <c r="F652" s="1" t="s">
        <v>25</v>
      </c>
      <c r="G652" s="275">
        <v>37872</v>
      </c>
      <c r="H652" s="1" t="s">
        <v>20721</v>
      </c>
      <c r="I652" s="1" t="s">
        <v>3303</v>
      </c>
      <c r="J652" s="1" t="s">
        <v>20723</v>
      </c>
      <c r="K652" s="275">
        <v>37872</v>
      </c>
      <c r="L652" s="1" t="s">
        <v>19519</v>
      </c>
      <c r="M652" s="1" t="s">
        <v>24</v>
      </c>
    </row>
    <row r="653" spans="1:13" ht="15">
      <c r="A653" s="1" t="s">
        <v>12505</v>
      </c>
      <c r="B653" s="1" t="s">
        <v>20720</v>
      </c>
      <c r="C653" s="8">
        <v>647</v>
      </c>
      <c r="D653" s="1" t="s">
        <v>19547</v>
      </c>
      <c r="E653" s="1" t="s">
        <v>221</v>
      </c>
      <c r="F653" s="1" t="s">
        <v>25</v>
      </c>
      <c r="G653" s="275">
        <v>37872</v>
      </c>
      <c r="H653" s="1" t="s">
        <v>20721</v>
      </c>
      <c r="I653" s="1" t="s">
        <v>19527</v>
      </c>
      <c r="J653" s="1" t="s">
        <v>20724</v>
      </c>
      <c r="K653" s="275">
        <v>37872</v>
      </c>
      <c r="L653" s="1" t="s">
        <v>19519</v>
      </c>
      <c r="M653" s="1" t="s">
        <v>24</v>
      </c>
    </row>
    <row r="654" spans="1:13" ht="15">
      <c r="A654" s="1" t="s">
        <v>12514</v>
      </c>
      <c r="B654" s="1" t="s">
        <v>20720</v>
      </c>
      <c r="C654" s="8">
        <v>648</v>
      </c>
      <c r="D654" s="1" t="s">
        <v>19547</v>
      </c>
      <c r="E654" s="1" t="s">
        <v>221</v>
      </c>
      <c r="F654" s="1" t="s">
        <v>25</v>
      </c>
      <c r="G654" s="275">
        <v>37872</v>
      </c>
      <c r="H654" s="1" t="s">
        <v>20721</v>
      </c>
      <c r="I654" s="1" t="s">
        <v>19601</v>
      </c>
      <c r="J654" s="1" t="s">
        <v>20725</v>
      </c>
      <c r="K654" s="275">
        <v>37872</v>
      </c>
      <c r="L654" s="1" t="s">
        <v>19519</v>
      </c>
      <c r="M654" s="1" t="s">
        <v>24</v>
      </c>
    </row>
    <row r="655" spans="1:13" ht="15">
      <c r="A655" s="1" t="s">
        <v>12520</v>
      </c>
      <c r="B655" s="1" t="s">
        <v>20726</v>
      </c>
      <c r="C655" s="8">
        <v>649</v>
      </c>
      <c r="D655" s="1" t="s">
        <v>19547</v>
      </c>
      <c r="E655" s="1" t="s">
        <v>221</v>
      </c>
      <c r="F655" s="1" t="s">
        <v>25</v>
      </c>
      <c r="G655" s="275">
        <v>37887</v>
      </c>
      <c r="H655" s="1" t="s">
        <v>20727</v>
      </c>
      <c r="I655" s="1" t="s">
        <v>19527</v>
      </c>
      <c r="J655" s="1" t="s">
        <v>2732</v>
      </c>
      <c r="K655" s="275">
        <v>37196</v>
      </c>
      <c r="L655" s="1" t="s">
        <v>19519</v>
      </c>
      <c r="M655" s="1" t="s">
        <v>24</v>
      </c>
    </row>
    <row r="656" spans="1:13" ht="15">
      <c r="A656" s="1" t="s">
        <v>12525</v>
      </c>
      <c r="B656" s="1" t="s">
        <v>20728</v>
      </c>
      <c r="C656" s="8">
        <v>650</v>
      </c>
      <c r="D656" s="1" t="s">
        <v>19547</v>
      </c>
      <c r="E656" s="1" t="s">
        <v>221</v>
      </c>
      <c r="F656" s="1" t="s">
        <v>25</v>
      </c>
      <c r="G656" s="275">
        <v>37887</v>
      </c>
      <c r="H656" s="1" t="s">
        <v>20729</v>
      </c>
      <c r="I656" s="1" t="s">
        <v>19527</v>
      </c>
      <c r="J656" s="1" t="s">
        <v>20590</v>
      </c>
      <c r="K656" s="275">
        <v>37207</v>
      </c>
      <c r="L656" s="1" t="s">
        <v>19519</v>
      </c>
      <c r="M656" s="1" t="s">
        <v>24</v>
      </c>
    </row>
    <row r="657" spans="1:13" ht="15">
      <c r="A657" s="1" t="s">
        <v>12530</v>
      </c>
      <c r="B657" s="1" t="s">
        <v>20730</v>
      </c>
      <c r="C657" s="8">
        <v>651</v>
      </c>
      <c r="D657" s="1" t="s">
        <v>19547</v>
      </c>
      <c r="E657" s="1" t="s">
        <v>221</v>
      </c>
      <c r="F657" s="1" t="s">
        <v>25</v>
      </c>
      <c r="G657" s="275">
        <v>37890</v>
      </c>
      <c r="H657" s="1" t="s">
        <v>20731</v>
      </c>
      <c r="I657" s="1" t="s">
        <v>19527</v>
      </c>
      <c r="J657" s="1" t="s">
        <v>20732</v>
      </c>
      <c r="K657" s="275">
        <v>36115</v>
      </c>
      <c r="L657" s="1" t="s">
        <v>19519</v>
      </c>
      <c r="M657" s="1" t="s">
        <v>24</v>
      </c>
    </row>
    <row r="658" spans="1:13" ht="15">
      <c r="A658" s="1" t="s">
        <v>12533</v>
      </c>
      <c r="B658" s="1" t="s">
        <v>20730</v>
      </c>
      <c r="C658" s="8">
        <v>652</v>
      </c>
      <c r="D658" s="1" t="s">
        <v>19547</v>
      </c>
      <c r="E658" s="1" t="s">
        <v>221</v>
      </c>
      <c r="F658" s="1" t="s">
        <v>25</v>
      </c>
      <c r="G658" s="275">
        <v>37890</v>
      </c>
      <c r="H658" s="1" t="s">
        <v>20731</v>
      </c>
      <c r="I658" s="1" t="s">
        <v>3303</v>
      </c>
      <c r="J658" s="1" t="s">
        <v>199</v>
      </c>
      <c r="K658" s="275">
        <v>36115</v>
      </c>
      <c r="L658" s="1" t="s">
        <v>19519</v>
      </c>
      <c r="M658" s="1" t="s">
        <v>24</v>
      </c>
    </row>
    <row r="659" spans="1:13" ht="15">
      <c r="A659" s="1" t="s">
        <v>12536</v>
      </c>
      <c r="B659" s="1" t="s">
        <v>20730</v>
      </c>
      <c r="C659" s="8">
        <v>653</v>
      </c>
      <c r="D659" s="1" t="s">
        <v>19547</v>
      </c>
      <c r="E659" s="1" t="s">
        <v>221</v>
      </c>
      <c r="F659" s="1" t="s">
        <v>25</v>
      </c>
      <c r="G659" s="275">
        <v>37890</v>
      </c>
      <c r="H659" s="1" t="s">
        <v>20731</v>
      </c>
      <c r="I659" s="1" t="s">
        <v>19610</v>
      </c>
      <c r="J659" s="1" t="s">
        <v>199</v>
      </c>
      <c r="K659" s="275">
        <v>36115</v>
      </c>
      <c r="L659" s="1" t="s">
        <v>19519</v>
      </c>
      <c r="M659" s="1" t="s">
        <v>24</v>
      </c>
    </row>
    <row r="660" spans="1:13" ht="15">
      <c r="A660" s="1" t="s">
        <v>12541</v>
      </c>
      <c r="B660" s="1" t="s">
        <v>20733</v>
      </c>
      <c r="C660" s="8">
        <v>654</v>
      </c>
      <c r="D660" s="1" t="s">
        <v>19547</v>
      </c>
      <c r="E660" s="1" t="s">
        <v>221</v>
      </c>
      <c r="F660" s="1" t="s">
        <v>25</v>
      </c>
      <c r="G660" s="275">
        <v>37897</v>
      </c>
      <c r="H660" s="1" t="s">
        <v>20734</v>
      </c>
      <c r="I660" s="1" t="s">
        <v>19527</v>
      </c>
      <c r="J660" s="1" t="s">
        <v>20735</v>
      </c>
      <c r="K660" s="275">
        <v>37372</v>
      </c>
      <c r="L660" s="1" t="s">
        <v>19519</v>
      </c>
      <c r="M660" s="1" t="s">
        <v>24</v>
      </c>
    </row>
    <row r="661" spans="1:13" ht="15">
      <c r="A661" s="1" t="s">
        <v>12544</v>
      </c>
      <c r="B661" s="1" t="s">
        <v>20733</v>
      </c>
      <c r="C661" s="8">
        <v>655</v>
      </c>
      <c r="D661" s="1" t="s">
        <v>19547</v>
      </c>
      <c r="E661" s="1" t="s">
        <v>221</v>
      </c>
      <c r="F661" s="1" t="s">
        <v>25</v>
      </c>
      <c r="G661" s="275">
        <v>37897</v>
      </c>
      <c r="H661" s="1" t="s">
        <v>20734</v>
      </c>
      <c r="I661" s="1" t="s">
        <v>3303</v>
      </c>
      <c r="J661" s="1" t="s">
        <v>3242</v>
      </c>
      <c r="K661" s="275">
        <v>37372</v>
      </c>
      <c r="L661" s="1" t="s">
        <v>19519</v>
      </c>
      <c r="M661" s="1" t="s">
        <v>24</v>
      </c>
    </row>
    <row r="662" spans="1:13" ht="15">
      <c r="A662" s="1" t="s">
        <v>12554</v>
      </c>
      <c r="B662" s="1" t="s">
        <v>20736</v>
      </c>
      <c r="C662" s="8">
        <v>656</v>
      </c>
      <c r="D662" s="1" t="s">
        <v>19547</v>
      </c>
      <c r="E662" s="1" t="s">
        <v>221</v>
      </c>
      <c r="F662" s="1" t="s">
        <v>25</v>
      </c>
      <c r="G662" s="275">
        <v>37909</v>
      </c>
      <c r="H662" s="1" t="s">
        <v>20737</v>
      </c>
      <c r="I662" s="1" t="s">
        <v>19527</v>
      </c>
      <c r="J662" s="1" t="s">
        <v>3001</v>
      </c>
      <c r="K662" s="275">
        <v>37799</v>
      </c>
      <c r="L662" s="1" t="s">
        <v>19519</v>
      </c>
      <c r="M662" s="1" t="s">
        <v>24</v>
      </c>
    </row>
    <row r="663" spans="1:13" ht="15">
      <c r="A663" s="1" t="s">
        <v>12637</v>
      </c>
      <c r="B663" s="1" t="s">
        <v>20738</v>
      </c>
      <c r="C663" s="8">
        <v>657</v>
      </c>
      <c r="D663" s="1" t="s">
        <v>19547</v>
      </c>
      <c r="E663" s="1" t="s">
        <v>221</v>
      </c>
      <c r="F663" s="1" t="s">
        <v>25</v>
      </c>
      <c r="G663" s="275">
        <v>37977</v>
      </c>
      <c r="H663" s="1" t="s">
        <v>20739</v>
      </c>
      <c r="I663" s="1" t="s">
        <v>19527</v>
      </c>
      <c r="J663" s="1" t="s">
        <v>20740</v>
      </c>
      <c r="K663" s="275">
        <v>37763</v>
      </c>
      <c r="L663" s="1" t="s">
        <v>19519</v>
      </c>
      <c r="M663" s="1" t="s">
        <v>24</v>
      </c>
    </row>
    <row r="664" spans="1:13" ht="15">
      <c r="A664" s="1" t="s">
        <v>12640</v>
      </c>
      <c r="B664" s="1" t="s">
        <v>20738</v>
      </c>
      <c r="C664" s="8">
        <v>658</v>
      </c>
      <c r="D664" s="1" t="s">
        <v>19547</v>
      </c>
      <c r="E664" s="1" t="s">
        <v>221</v>
      </c>
      <c r="F664" s="1" t="s">
        <v>25</v>
      </c>
      <c r="G664" s="275">
        <v>37977</v>
      </c>
      <c r="H664" s="1" t="s">
        <v>20739</v>
      </c>
      <c r="I664" s="1" t="s">
        <v>3303</v>
      </c>
      <c r="J664" s="1" t="s">
        <v>20741</v>
      </c>
      <c r="K664" s="275">
        <v>37393</v>
      </c>
      <c r="L664" s="1" t="s">
        <v>19519</v>
      </c>
      <c r="M664" s="1" t="s">
        <v>24</v>
      </c>
    </row>
    <row r="665" spans="1:13" ht="15">
      <c r="A665" s="1" t="s">
        <v>12588</v>
      </c>
      <c r="B665" s="1" t="s">
        <v>20742</v>
      </c>
      <c r="C665" s="8">
        <v>659</v>
      </c>
      <c r="D665" s="1" t="s">
        <v>19547</v>
      </c>
      <c r="E665" s="1" t="s">
        <v>221</v>
      </c>
      <c r="F665" s="1" t="s">
        <v>25</v>
      </c>
      <c r="G665" s="275">
        <v>37945</v>
      </c>
      <c r="H665" s="1" t="s">
        <v>20743</v>
      </c>
      <c r="I665" s="1" t="s">
        <v>19610</v>
      </c>
      <c r="J665" s="1" t="s">
        <v>51</v>
      </c>
      <c r="K665" s="275">
        <v>37790</v>
      </c>
      <c r="L665" s="1" t="s">
        <v>19519</v>
      </c>
      <c r="M665" s="1" t="s">
        <v>24</v>
      </c>
    </row>
    <row r="666" spans="1:13" ht="15">
      <c r="A666" s="1" t="s">
        <v>12585</v>
      </c>
      <c r="B666" s="1" t="s">
        <v>20742</v>
      </c>
      <c r="C666" s="8">
        <v>660</v>
      </c>
      <c r="D666" s="1" t="s">
        <v>19547</v>
      </c>
      <c r="E666" s="1" t="s">
        <v>221</v>
      </c>
      <c r="F666" s="1" t="s">
        <v>25</v>
      </c>
      <c r="G666" s="275">
        <v>37945</v>
      </c>
      <c r="H666" s="1" t="s">
        <v>20743</v>
      </c>
      <c r="I666" s="1" t="s">
        <v>3303</v>
      </c>
      <c r="J666" s="1" t="s">
        <v>20744</v>
      </c>
      <c r="K666" s="275">
        <v>37790</v>
      </c>
      <c r="L666" s="1" t="s">
        <v>19519</v>
      </c>
      <c r="M666" s="1" t="s">
        <v>24</v>
      </c>
    </row>
    <row r="667" spans="1:13" ht="15">
      <c r="A667" s="1" t="s">
        <v>12582</v>
      </c>
      <c r="B667" s="1" t="s">
        <v>20742</v>
      </c>
      <c r="C667" s="8">
        <v>661</v>
      </c>
      <c r="D667" s="1" t="s">
        <v>19547</v>
      </c>
      <c r="E667" s="1" t="s">
        <v>221</v>
      </c>
      <c r="F667" s="1" t="s">
        <v>25</v>
      </c>
      <c r="G667" s="275">
        <v>37945</v>
      </c>
      <c r="H667" s="1" t="s">
        <v>20743</v>
      </c>
      <c r="I667" s="1" t="s">
        <v>19527</v>
      </c>
      <c r="J667" s="1" t="s">
        <v>42</v>
      </c>
      <c r="K667" s="275">
        <v>37790</v>
      </c>
      <c r="L667" s="1" t="s">
        <v>19519</v>
      </c>
      <c r="M667" s="1" t="s">
        <v>24</v>
      </c>
    </row>
    <row r="668" spans="1:13" ht="15">
      <c r="A668" s="1" t="s">
        <v>12593</v>
      </c>
      <c r="B668" s="1" t="s">
        <v>20745</v>
      </c>
      <c r="C668" s="8">
        <v>662</v>
      </c>
      <c r="D668" s="1" t="s">
        <v>19547</v>
      </c>
      <c r="E668" s="1" t="s">
        <v>221</v>
      </c>
      <c r="F668" s="1" t="s">
        <v>25</v>
      </c>
      <c r="G668" s="275">
        <v>37949</v>
      </c>
      <c r="H668" s="1" t="s">
        <v>20746</v>
      </c>
      <c r="I668" s="1" t="s">
        <v>19527</v>
      </c>
      <c r="J668" s="1" t="s">
        <v>20557</v>
      </c>
      <c r="K668" s="275">
        <v>37529</v>
      </c>
      <c r="L668" s="1" t="s">
        <v>19519</v>
      </c>
      <c r="M668" s="1" t="s">
        <v>24</v>
      </c>
    </row>
    <row r="669" spans="1:13" ht="15">
      <c r="A669" s="1" t="s">
        <v>12596</v>
      </c>
      <c r="B669" s="1" t="s">
        <v>20745</v>
      </c>
      <c r="C669" s="8">
        <v>663</v>
      </c>
      <c r="D669" s="1" t="s">
        <v>19547</v>
      </c>
      <c r="E669" s="1" t="s">
        <v>221</v>
      </c>
      <c r="F669" s="1" t="s">
        <v>25</v>
      </c>
      <c r="G669" s="275">
        <v>37949</v>
      </c>
      <c r="H669" s="1" t="s">
        <v>20746</v>
      </c>
      <c r="I669" s="1" t="s">
        <v>3303</v>
      </c>
      <c r="J669" s="1" t="s">
        <v>128</v>
      </c>
      <c r="K669" s="275">
        <v>37529</v>
      </c>
      <c r="L669" s="1" t="s">
        <v>19519</v>
      </c>
      <c r="M669" s="1" t="s">
        <v>24</v>
      </c>
    </row>
    <row r="670" spans="1:13" ht="15">
      <c r="A670" s="1" t="s">
        <v>12577</v>
      </c>
      <c r="B670" s="1" t="s">
        <v>20747</v>
      </c>
      <c r="C670" s="8">
        <v>664</v>
      </c>
      <c r="D670" s="1" t="s">
        <v>19547</v>
      </c>
      <c r="E670" s="1" t="s">
        <v>221</v>
      </c>
      <c r="F670" s="1" t="s">
        <v>25</v>
      </c>
      <c r="G670" s="275">
        <v>37943</v>
      </c>
      <c r="H670" s="1" t="s">
        <v>20748</v>
      </c>
      <c r="I670" s="1" t="s">
        <v>19527</v>
      </c>
      <c r="J670" s="1" t="s">
        <v>216</v>
      </c>
      <c r="K670" s="275">
        <v>37074</v>
      </c>
      <c r="L670" s="1" t="s">
        <v>19519</v>
      </c>
      <c r="M670" s="1" t="s">
        <v>24</v>
      </c>
    </row>
    <row r="671" spans="1:13" ht="15">
      <c r="A671" s="1" t="s">
        <v>12601</v>
      </c>
      <c r="B671" s="1" t="s">
        <v>20749</v>
      </c>
      <c r="C671" s="8">
        <v>665</v>
      </c>
      <c r="D671" s="1" t="s">
        <v>19547</v>
      </c>
      <c r="E671" s="1" t="s">
        <v>221</v>
      </c>
      <c r="F671" s="1" t="s">
        <v>25</v>
      </c>
      <c r="G671" s="275">
        <v>37951</v>
      </c>
      <c r="H671" s="1" t="s">
        <v>20750</v>
      </c>
      <c r="I671" s="1" t="s">
        <v>19527</v>
      </c>
      <c r="J671" s="1" t="s">
        <v>20751</v>
      </c>
      <c r="K671" s="275">
        <v>37818</v>
      </c>
      <c r="L671" s="1" t="s">
        <v>19519</v>
      </c>
      <c r="M671" s="1" t="s">
        <v>24</v>
      </c>
    </row>
    <row r="672" spans="1:13" ht="15">
      <c r="A672" s="1" t="s">
        <v>12606</v>
      </c>
      <c r="B672" s="1" t="s">
        <v>20752</v>
      </c>
      <c r="C672" s="8">
        <v>666</v>
      </c>
      <c r="D672" s="1" t="s">
        <v>19547</v>
      </c>
      <c r="E672" s="1" t="s">
        <v>221</v>
      </c>
      <c r="F672" s="1" t="s">
        <v>25</v>
      </c>
      <c r="G672" s="275">
        <v>37953</v>
      </c>
      <c r="H672" s="1" t="s">
        <v>20753</v>
      </c>
      <c r="I672" s="1" t="s">
        <v>19527</v>
      </c>
      <c r="J672" s="1" t="s">
        <v>2139</v>
      </c>
      <c r="K672" s="275">
        <v>37799</v>
      </c>
      <c r="L672" s="1" t="s">
        <v>19519</v>
      </c>
      <c r="M672" s="1" t="s">
        <v>24</v>
      </c>
    </row>
    <row r="673" spans="1:13" ht="15">
      <c r="A673" s="1" t="s">
        <v>12627</v>
      </c>
      <c r="B673" s="1" t="s">
        <v>20754</v>
      </c>
      <c r="C673" s="8">
        <v>667</v>
      </c>
      <c r="D673" s="1" t="s">
        <v>19547</v>
      </c>
      <c r="E673" s="1" t="s">
        <v>221</v>
      </c>
      <c r="F673" s="1" t="s">
        <v>25</v>
      </c>
      <c r="G673" s="275">
        <v>37968</v>
      </c>
      <c r="H673" s="1" t="s">
        <v>20755</v>
      </c>
      <c r="I673" s="1" t="s">
        <v>19527</v>
      </c>
      <c r="J673" s="1" t="s">
        <v>128</v>
      </c>
      <c r="K673" s="275">
        <v>37762</v>
      </c>
      <c r="L673" s="1" t="s">
        <v>19519</v>
      </c>
      <c r="M673" s="1" t="s">
        <v>24</v>
      </c>
    </row>
    <row r="674" spans="1:13" ht="15">
      <c r="A674" s="1" t="s">
        <v>12659</v>
      </c>
      <c r="B674" s="1" t="s">
        <v>20756</v>
      </c>
      <c r="C674" s="8">
        <v>668</v>
      </c>
      <c r="D674" s="1" t="s">
        <v>19547</v>
      </c>
      <c r="E674" s="1" t="s">
        <v>221</v>
      </c>
      <c r="F674" s="1" t="s">
        <v>25</v>
      </c>
      <c r="G674" s="275">
        <v>37995</v>
      </c>
      <c r="H674" s="1" t="s">
        <v>20757</v>
      </c>
      <c r="I674" s="1" t="s">
        <v>19527</v>
      </c>
      <c r="J674" s="1" t="s">
        <v>119</v>
      </c>
      <c r="K674" s="275">
        <v>37883</v>
      </c>
      <c r="L674" s="1" t="s">
        <v>19519</v>
      </c>
      <c r="M674" s="1" t="s">
        <v>24</v>
      </c>
    </row>
    <row r="675" spans="1:13" ht="15">
      <c r="A675" s="1" t="s">
        <v>12667</v>
      </c>
      <c r="B675" s="1" t="s">
        <v>20758</v>
      </c>
      <c r="C675" s="8">
        <v>669</v>
      </c>
      <c r="D675" s="1" t="s">
        <v>19547</v>
      </c>
      <c r="E675" s="1" t="s">
        <v>221</v>
      </c>
      <c r="F675" s="1" t="s">
        <v>25</v>
      </c>
      <c r="G675" s="275">
        <v>38000</v>
      </c>
      <c r="H675" s="1" t="s">
        <v>20759</v>
      </c>
      <c r="I675" s="1" t="s">
        <v>3303</v>
      </c>
      <c r="J675" s="1" t="s">
        <v>20760</v>
      </c>
      <c r="K675" s="275">
        <v>37812</v>
      </c>
      <c r="L675" s="1" t="s">
        <v>19519</v>
      </c>
      <c r="M675" s="1" t="s">
        <v>24</v>
      </c>
    </row>
    <row r="676" spans="1:13" ht="15">
      <c r="A676" s="1" t="s">
        <v>12670</v>
      </c>
      <c r="B676" s="1" t="s">
        <v>20758</v>
      </c>
      <c r="C676" s="8">
        <v>670</v>
      </c>
      <c r="D676" s="1" t="s">
        <v>19547</v>
      </c>
      <c r="E676" s="1" t="s">
        <v>221</v>
      </c>
      <c r="F676" s="1" t="s">
        <v>25</v>
      </c>
      <c r="G676" s="275">
        <v>38000</v>
      </c>
      <c r="H676" s="1" t="s">
        <v>20759</v>
      </c>
      <c r="I676" s="1" t="s">
        <v>19610</v>
      </c>
      <c r="J676" s="1" t="s">
        <v>20761</v>
      </c>
      <c r="K676" s="275">
        <v>37812</v>
      </c>
      <c r="L676" s="1" t="s">
        <v>19519</v>
      </c>
      <c r="M676" s="1" t="s">
        <v>24</v>
      </c>
    </row>
    <row r="677" spans="1:13" ht="15">
      <c r="A677" s="1" t="s">
        <v>12664</v>
      </c>
      <c r="B677" s="1" t="s">
        <v>20758</v>
      </c>
      <c r="C677" s="8">
        <v>671</v>
      </c>
      <c r="D677" s="1" t="s">
        <v>19547</v>
      </c>
      <c r="E677" s="1" t="s">
        <v>221</v>
      </c>
      <c r="F677" s="1" t="s">
        <v>25</v>
      </c>
      <c r="G677" s="275">
        <v>38000</v>
      </c>
      <c r="H677" s="1" t="s">
        <v>20759</v>
      </c>
      <c r="I677" s="1" t="s">
        <v>19527</v>
      </c>
      <c r="J677" s="1" t="s">
        <v>20762</v>
      </c>
      <c r="K677" s="275">
        <v>36566</v>
      </c>
      <c r="L677" s="1" t="s">
        <v>19519</v>
      </c>
      <c r="M677" s="1" t="s">
        <v>24</v>
      </c>
    </row>
    <row r="678" spans="1:13" ht="15">
      <c r="A678" s="1" t="s">
        <v>12673</v>
      </c>
      <c r="B678" s="1" t="s">
        <v>20758</v>
      </c>
      <c r="C678" s="8">
        <v>672</v>
      </c>
      <c r="D678" s="1" t="s">
        <v>19547</v>
      </c>
      <c r="E678" s="1" t="s">
        <v>221</v>
      </c>
      <c r="F678" s="1" t="s">
        <v>25</v>
      </c>
      <c r="G678" s="275">
        <v>38000</v>
      </c>
      <c r="H678" s="1" t="s">
        <v>20759</v>
      </c>
      <c r="I678" s="1" t="s">
        <v>19601</v>
      </c>
      <c r="J678" s="1" t="s">
        <v>1939</v>
      </c>
      <c r="K678" s="275">
        <v>36566</v>
      </c>
      <c r="L678" s="1" t="s">
        <v>19519</v>
      </c>
      <c r="M678" s="1" t="s">
        <v>24</v>
      </c>
    </row>
    <row r="679" spans="1:13" ht="15">
      <c r="A679" s="1" t="s">
        <v>12678</v>
      </c>
      <c r="B679" s="1" t="s">
        <v>20763</v>
      </c>
      <c r="C679" s="8">
        <v>673</v>
      </c>
      <c r="D679" s="1" t="s">
        <v>19547</v>
      </c>
      <c r="E679" s="1" t="s">
        <v>221</v>
      </c>
      <c r="F679" s="1" t="s">
        <v>25</v>
      </c>
      <c r="G679" s="275">
        <v>38001</v>
      </c>
      <c r="H679" s="1" t="s">
        <v>20764</v>
      </c>
      <c r="I679" s="1" t="s">
        <v>19527</v>
      </c>
      <c r="J679" s="1" t="s">
        <v>20765</v>
      </c>
      <c r="K679" s="275">
        <v>35796</v>
      </c>
      <c r="L679" s="1" t="s">
        <v>19519</v>
      </c>
      <c r="M679" s="1" t="s">
        <v>24</v>
      </c>
    </row>
    <row r="680" spans="1:13" ht="15">
      <c r="A680" s="1" t="s">
        <v>12688</v>
      </c>
      <c r="B680" s="1" t="s">
        <v>20766</v>
      </c>
      <c r="C680" s="8">
        <v>674</v>
      </c>
      <c r="D680" s="1" t="s">
        <v>19547</v>
      </c>
      <c r="E680" s="1" t="s">
        <v>221</v>
      </c>
      <c r="F680" s="1" t="s">
        <v>25</v>
      </c>
      <c r="G680" s="275">
        <v>38012</v>
      </c>
      <c r="H680" s="1" t="s">
        <v>20767</v>
      </c>
      <c r="I680" s="1" t="s">
        <v>19527</v>
      </c>
      <c r="J680" s="1" t="s">
        <v>20768</v>
      </c>
      <c r="K680" s="275">
        <v>37792</v>
      </c>
      <c r="L680" s="1" t="s">
        <v>19519</v>
      </c>
      <c r="M680" s="1" t="s">
        <v>24</v>
      </c>
    </row>
    <row r="681" spans="1:13" ht="15">
      <c r="A681" s="1" t="s">
        <v>12693</v>
      </c>
      <c r="B681" s="1" t="s">
        <v>20769</v>
      </c>
      <c r="C681" s="8">
        <v>675</v>
      </c>
      <c r="D681" s="1" t="s">
        <v>19547</v>
      </c>
      <c r="E681" s="1" t="s">
        <v>221</v>
      </c>
      <c r="F681" s="1" t="s">
        <v>25</v>
      </c>
      <c r="G681" s="275">
        <v>38013</v>
      </c>
      <c r="H681" s="1" t="s">
        <v>20770</v>
      </c>
      <c r="I681" s="1" t="s">
        <v>19527</v>
      </c>
      <c r="J681" s="1" t="s">
        <v>19557</v>
      </c>
      <c r="K681" s="275">
        <v>37606</v>
      </c>
      <c r="L681" s="1" t="s">
        <v>19519</v>
      </c>
      <c r="M681" s="1" t="s">
        <v>24</v>
      </c>
    </row>
    <row r="682" spans="1:13" ht="15">
      <c r="A682" s="1" t="s">
        <v>12698</v>
      </c>
      <c r="B682" s="1" t="s">
        <v>20771</v>
      </c>
      <c r="C682" s="8">
        <v>676</v>
      </c>
      <c r="D682" s="1" t="s">
        <v>19547</v>
      </c>
      <c r="E682" s="1" t="s">
        <v>221</v>
      </c>
      <c r="F682" s="1" t="s">
        <v>25</v>
      </c>
      <c r="G682" s="275">
        <v>38015</v>
      </c>
      <c r="H682" s="1" t="s">
        <v>20772</v>
      </c>
      <c r="I682" s="1" t="s">
        <v>19527</v>
      </c>
      <c r="J682" s="1" t="s">
        <v>20773</v>
      </c>
      <c r="K682" s="275">
        <v>37630</v>
      </c>
      <c r="L682" s="1" t="s">
        <v>19519</v>
      </c>
      <c r="M682" s="1" t="s">
        <v>24</v>
      </c>
    </row>
    <row r="683" spans="1:13" ht="15">
      <c r="A683" s="1" t="s">
        <v>12701</v>
      </c>
      <c r="B683" s="1" t="s">
        <v>20774</v>
      </c>
      <c r="C683" s="8">
        <v>677</v>
      </c>
      <c r="D683" s="1" t="s">
        <v>19547</v>
      </c>
      <c r="E683" s="1" t="s">
        <v>221</v>
      </c>
      <c r="F683" s="1" t="s">
        <v>24</v>
      </c>
      <c r="G683" s="275">
        <v>38019</v>
      </c>
      <c r="H683" s="1" t="s">
        <v>20775</v>
      </c>
      <c r="I683" s="1" t="s">
        <v>19527</v>
      </c>
      <c r="J683" s="1" t="s">
        <v>19910</v>
      </c>
      <c r="K683" s="275">
        <v>37832</v>
      </c>
      <c r="L683" s="1" t="s">
        <v>19519</v>
      </c>
      <c r="M683" s="1" t="s">
        <v>24</v>
      </c>
    </row>
    <row r="684" spans="1:13" ht="15">
      <c r="A684" s="1" t="s">
        <v>12706</v>
      </c>
      <c r="B684" s="1" t="s">
        <v>20776</v>
      </c>
      <c r="C684" s="8">
        <v>678</v>
      </c>
      <c r="D684" s="1" t="s">
        <v>19547</v>
      </c>
      <c r="E684" s="1" t="s">
        <v>221</v>
      </c>
      <c r="F684" s="1" t="s">
        <v>25</v>
      </c>
      <c r="G684" s="275">
        <v>38037</v>
      </c>
      <c r="H684" s="1" t="s">
        <v>20777</v>
      </c>
      <c r="I684" s="1" t="s">
        <v>19527</v>
      </c>
      <c r="J684" s="1" t="s">
        <v>20778</v>
      </c>
      <c r="K684" s="275">
        <v>37861</v>
      </c>
      <c r="L684" s="1" t="s">
        <v>19519</v>
      </c>
      <c r="M684" s="1" t="s">
        <v>24</v>
      </c>
    </row>
    <row r="685" spans="1:13" ht="15">
      <c r="A685" s="1" t="s">
        <v>12742</v>
      </c>
      <c r="B685" s="1" t="s">
        <v>20779</v>
      </c>
      <c r="C685" s="8">
        <v>679</v>
      </c>
      <c r="D685" s="1" t="s">
        <v>19547</v>
      </c>
      <c r="E685" s="1" t="s">
        <v>221</v>
      </c>
      <c r="F685" s="1" t="s">
        <v>25</v>
      </c>
      <c r="G685" s="275">
        <v>38072</v>
      </c>
      <c r="H685" s="1" t="s">
        <v>20780</v>
      </c>
      <c r="I685" s="1" t="s">
        <v>19527</v>
      </c>
      <c r="J685" s="1" t="s">
        <v>20781</v>
      </c>
      <c r="K685" s="275">
        <v>37062</v>
      </c>
      <c r="L685" s="1" t="s">
        <v>19519</v>
      </c>
      <c r="M685" s="1" t="s">
        <v>24</v>
      </c>
    </row>
    <row r="686" spans="1:13" ht="15">
      <c r="A686" s="1" t="s">
        <v>12711</v>
      </c>
      <c r="B686" s="1" t="s">
        <v>20782</v>
      </c>
      <c r="C686" s="8">
        <v>680</v>
      </c>
      <c r="D686" s="1" t="s">
        <v>19547</v>
      </c>
      <c r="E686" s="1" t="s">
        <v>221</v>
      </c>
      <c r="F686" s="1" t="s">
        <v>25</v>
      </c>
      <c r="G686" s="275">
        <v>38047</v>
      </c>
      <c r="H686" s="1" t="s">
        <v>20783</v>
      </c>
      <c r="I686" s="1" t="s">
        <v>19527</v>
      </c>
      <c r="J686" s="1" t="s">
        <v>128</v>
      </c>
      <c r="K686" s="275">
        <v>34430</v>
      </c>
      <c r="L686" s="1" t="s">
        <v>19519</v>
      </c>
      <c r="M686" s="1" t="s">
        <v>24</v>
      </c>
    </row>
    <row r="687" spans="1:13" ht="15">
      <c r="A687" s="1" t="s">
        <v>12716</v>
      </c>
      <c r="B687" s="1" t="s">
        <v>20784</v>
      </c>
      <c r="C687" s="8">
        <v>681</v>
      </c>
      <c r="D687" s="1" t="s">
        <v>19547</v>
      </c>
      <c r="E687" s="1" t="s">
        <v>221</v>
      </c>
      <c r="F687" s="1" t="s">
        <v>25</v>
      </c>
      <c r="G687" s="275">
        <v>38049</v>
      </c>
      <c r="H687" s="1" t="s">
        <v>20785</v>
      </c>
      <c r="I687" s="1" t="s">
        <v>19527</v>
      </c>
      <c r="J687" s="1" t="s">
        <v>2139</v>
      </c>
      <c r="K687" s="275">
        <v>37944</v>
      </c>
      <c r="L687" s="1" t="s">
        <v>19519</v>
      </c>
      <c r="M687" s="1" t="s">
        <v>24</v>
      </c>
    </row>
    <row r="688" spans="1:13" ht="15">
      <c r="A688" s="1" t="s">
        <v>12721</v>
      </c>
      <c r="B688" s="1" t="s">
        <v>20786</v>
      </c>
      <c r="C688" s="8">
        <v>682</v>
      </c>
      <c r="D688" s="1" t="s">
        <v>19547</v>
      </c>
      <c r="E688" s="1" t="s">
        <v>221</v>
      </c>
      <c r="F688" s="1" t="s">
        <v>25</v>
      </c>
      <c r="G688" s="275">
        <v>38055</v>
      </c>
      <c r="H688" s="1" t="s">
        <v>20787</v>
      </c>
      <c r="I688" s="1" t="s">
        <v>19527</v>
      </c>
      <c r="J688" s="1" t="s">
        <v>20788</v>
      </c>
      <c r="K688" s="275">
        <v>37939</v>
      </c>
      <c r="L688" s="1" t="s">
        <v>19519</v>
      </c>
      <c r="M688" s="1" t="s">
        <v>24</v>
      </c>
    </row>
    <row r="689" spans="1:13" ht="15">
      <c r="A689" s="1" t="s">
        <v>12724</v>
      </c>
      <c r="B689" s="1" t="s">
        <v>20789</v>
      </c>
      <c r="C689" s="8">
        <v>683</v>
      </c>
      <c r="D689" s="1" t="s">
        <v>19547</v>
      </c>
      <c r="E689" s="1" t="s">
        <v>221</v>
      </c>
      <c r="F689" s="1" t="s">
        <v>25</v>
      </c>
      <c r="G689" s="275">
        <v>38065</v>
      </c>
      <c r="H689" s="1" t="s">
        <v>20790</v>
      </c>
      <c r="I689" s="1" t="s">
        <v>19527</v>
      </c>
      <c r="J689" s="1" t="s">
        <v>119</v>
      </c>
      <c r="K689" s="275">
        <v>37867</v>
      </c>
      <c r="L689" s="1" t="s">
        <v>19519</v>
      </c>
      <c r="M689" s="1" t="s">
        <v>24</v>
      </c>
    </row>
    <row r="690" spans="1:13" ht="15">
      <c r="A690" s="1" t="s">
        <v>12729</v>
      </c>
      <c r="B690" s="1" t="s">
        <v>20791</v>
      </c>
      <c r="C690" s="8">
        <v>684</v>
      </c>
      <c r="D690" s="1" t="s">
        <v>19547</v>
      </c>
      <c r="E690" s="1" t="s">
        <v>221</v>
      </c>
      <c r="F690" s="1" t="s">
        <v>25</v>
      </c>
      <c r="G690" s="275">
        <v>38069</v>
      </c>
      <c r="H690" s="1" t="s">
        <v>20792</v>
      </c>
      <c r="I690" s="1" t="s">
        <v>19527</v>
      </c>
      <c r="J690" s="1" t="s">
        <v>128</v>
      </c>
      <c r="K690" s="275">
        <v>37862</v>
      </c>
      <c r="L690" s="1" t="s">
        <v>19519</v>
      </c>
      <c r="M690" s="1" t="s">
        <v>24</v>
      </c>
    </row>
    <row r="691" spans="1:13" ht="15">
      <c r="A691" s="1" t="s">
        <v>12734</v>
      </c>
      <c r="B691" s="1" t="s">
        <v>20793</v>
      </c>
      <c r="C691" s="8">
        <v>685</v>
      </c>
      <c r="D691" s="1" t="s">
        <v>19547</v>
      </c>
      <c r="E691" s="1" t="s">
        <v>221</v>
      </c>
      <c r="F691" s="1" t="s">
        <v>25</v>
      </c>
      <c r="G691" s="275">
        <v>38072</v>
      </c>
      <c r="H691" s="1" t="s">
        <v>20794</v>
      </c>
      <c r="I691" s="1" t="s">
        <v>19527</v>
      </c>
      <c r="J691" s="1" t="s">
        <v>20795</v>
      </c>
      <c r="K691" s="275">
        <v>36423</v>
      </c>
      <c r="L691" s="1" t="s">
        <v>19519</v>
      </c>
      <c r="M691" s="1" t="s">
        <v>24</v>
      </c>
    </row>
    <row r="692" spans="1:13" ht="15">
      <c r="A692" s="1" t="s">
        <v>12737</v>
      </c>
      <c r="B692" s="1" t="s">
        <v>20793</v>
      </c>
      <c r="C692" s="8">
        <v>686</v>
      </c>
      <c r="D692" s="1" t="s">
        <v>19547</v>
      </c>
      <c r="E692" s="1" t="s">
        <v>221</v>
      </c>
      <c r="F692" s="1" t="s">
        <v>25</v>
      </c>
      <c r="G692" s="275">
        <v>38072</v>
      </c>
      <c r="H692" s="1" t="s">
        <v>20794</v>
      </c>
      <c r="I692" s="1" t="s">
        <v>3303</v>
      </c>
      <c r="J692" s="1" t="s">
        <v>199</v>
      </c>
      <c r="K692" s="275">
        <v>37932</v>
      </c>
      <c r="L692" s="1" t="s">
        <v>19519</v>
      </c>
      <c r="M692" s="1" t="s">
        <v>24</v>
      </c>
    </row>
    <row r="693" spans="1:13" ht="15">
      <c r="A693" s="1" t="s">
        <v>12747</v>
      </c>
      <c r="B693" s="1" t="s">
        <v>20796</v>
      </c>
      <c r="C693" s="8">
        <v>687</v>
      </c>
      <c r="D693" s="1" t="s">
        <v>19547</v>
      </c>
      <c r="E693" s="1" t="s">
        <v>221</v>
      </c>
      <c r="F693" s="1" t="s">
        <v>25</v>
      </c>
      <c r="G693" s="275">
        <v>38077</v>
      </c>
      <c r="H693" s="1" t="s">
        <v>20797</v>
      </c>
      <c r="I693" s="1" t="s">
        <v>19527</v>
      </c>
      <c r="J693" s="1" t="s">
        <v>128</v>
      </c>
      <c r="K693" s="275">
        <v>37858</v>
      </c>
      <c r="L693" s="1" t="s">
        <v>19519</v>
      </c>
      <c r="M693" s="1" t="s">
        <v>24</v>
      </c>
    </row>
    <row r="694" spans="1:13" ht="15">
      <c r="A694" s="1" t="s">
        <v>12757</v>
      </c>
      <c r="B694" s="1" t="s">
        <v>20798</v>
      </c>
      <c r="C694" s="8">
        <v>688</v>
      </c>
      <c r="D694" s="1" t="s">
        <v>19547</v>
      </c>
      <c r="E694" s="1" t="s">
        <v>221</v>
      </c>
      <c r="F694" s="1" t="s">
        <v>25</v>
      </c>
      <c r="G694" s="275">
        <v>38079</v>
      </c>
      <c r="H694" s="1" t="s">
        <v>20799</v>
      </c>
      <c r="I694" s="1" t="s">
        <v>19527</v>
      </c>
      <c r="J694" s="1" t="s">
        <v>128</v>
      </c>
      <c r="K694" s="275">
        <v>37831</v>
      </c>
      <c r="L694" s="1" t="s">
        <v>19519</v>
      </c>
      <c r="M694" s="1" t="s">
        <v>24</v>
      </c>
    </row>
    <row r="695" spans="1:13" ht="15">
      <c r="A695" s="1" t="s">
        <v>12762</v>
      </c>
      <c r="B695" s="1" t="s">
        <v>20800</v>
      </c>
      <c r="C695" s="8">
        <v>689</v>
      </c>
      <c r="D695" s="1" t="s">
        <v>19547</v>
      </c>
      <c r="E695" s="1" t="s">
        <v>221</v>
      </c>
      <c r="F695" s="1" t="s">
        <v>25</v>
      </c>
      <c r="G695" s="275">
        <v>38086</v>
      </c>
      <c r="H695" s="1" t="s">
        <v>20801</v>
      </c>
      <c r="I695" s="1" t="s">
        <v>19527</v>
      </c>
      <c r="J695" s="1" t="s">
        <v>20802</v>
      </c>
      <c r="K695" s="275">
        <v>37756</v>
      </c>
      <c r="L695" s="1" t="s">
        <v>19519</v>
      </c>
      <c r="M695" s="1" t="s">
        <v>24</v>
      </c>
    </row>
    <row r="696" spans="1:13" ht="15">
      <c r="A696" s="1" t="s">
        <v>13244</v>
      </c>
      <c r="B696" s="1" t="s">
        <v>20800</v>
      </c>
      <c r="C696" s="8">
        <v>690</v>
      </c>
      <c r="D696" s="1" t="s">
        <v>19547</v>
      </c>
      <c r="E696" s="1" t="s">
        <v>221</v>
      </c>
      <c r="F696" s="1" t="s">
        <v>25</v>
      </c>
      <c r="G696" s="275">
        <v>38365</v>
      </c>
      <c r="H696" s="1" t="s">
        <v>20801</v>
      </c>
      <c r="I696" s="1" t="s">
        <v>3303</v>
      </c>
      <c r="J696" s="1" t="s">
        <v>125</v>
      </c>
      <c r="K696" s="275">
        <v>38047</v>
      </c>
      <c r="L696" s="1" t="s">
        <v>19519</v>
      </c>
      <c r="M696" s="1" t="s">
        <v>24</v>
      </c>
    </row>
    <row r="697" spans="1:13" ht="15">
      <c r="A697" s="1" t="s">
        <v>13247</v>
      </c>
      <c r="B697" s="1" t="s">
        <v>20800</v>
      </c>
      <c r="C697" s="8">
        <v>691</v>
      </c>
      <c r="D697" s="1" t="s">
        <v>19547</v>
      </c>
      <c r="E697" s="1" t="s">
        <v>221</v>
      </c>
      <c r="F697" s="1" t="s">
        <v>25</v>
      </c>
      <c r="G697" s="275">
        <v>38365</v>
      </c>
      <c r="H697" s="1" t="s">
        <v>20801</v>
      </c>
      <c r="I697" s="1" t="s">
        <v>19610</v>
      </c>
      <c r="J697" s="1" t="s">
        <v>20803</v>
      </c>
      <c r="K697" s="275">
        <v>38047</v>
      </c>
      <c r="L697" s="1" t="s">
        <v>19519</v>
      </c>
      <c r="M697" s="1" t="s">
        <v>24</v>
      </c>
    </row>
    <row r="698" spans="1:13" ht="15">
      <c r="A698" s="1" t="s">
        <v>12752</v>
      </c>
      <c r="B698" s="1" t="s">
        <v>20804</v>
      </c>
      <c r="C698" s="8">
        <v>692</v>
      </c>
      <c r="D698" s="1" t="s">
        <v>19547</v>
      </c>
      <c r="E698" s="1" t="s">
        <v>221</v>
      </c>
      <c r="F698" s="1" t="s">
        <v>25</v>
      </c>
      <c r="G698" s="275">
        <v>38077</v>
      </c>
      <c r="H698" s="1" t="s">
        <v>20805</v>
      </c>
      <c r="I698" s="1" t="s">
        <v>19527</v>
      </c>
      <c r="J698" s="1" t="s">
        <v>20806</v>
      </c>
      <c r="K698" s="275">
        <v>37244</v>
      </c>
      <c r="L698" s="1" t="s">
        <v>19519</v>
      </c>
      <c r="M698" s="1" t="s">
        <v>24</v>
      </c>
    </row>
    <row r="699" spans="1:13" ht="15">
      <c r="A699" s="1" t="s">
        <v>12772</v>
      </c>
      <c r="B699" s="1" t="s">
        <v>20807</v>
      </c>
      <c r="C699" s="8">
        <v>693</v>
      </c>
      <c r="D699" s="1" t="s">
        <v>19547</v>
      </c>
      <c r="E699" s="1" t="s">
        <v>221</v>
      </c>
      <c r="F699" s="1" t="s">
        <v>25</v>
      </c>
      <c r="G699" s="275">
        <v>38092</v>
      </c>
      <c r="H699" s="1" t="s">
        <v>20808</v>
      </c>
      <c r="I699" s="1" t="s">
        <v>19527</v>
      </c>
      <c r="J699" s="1" t="s">
        <v>20809</v>
      </c>
      <c r="K699" s="275">
        <v>37164</v>
      </c>
      <c r="L699" s="1" t="s">
        <v>19519</v>
      </c>
      <c r="M699" s="1" t="s">
        <v>24</v>
      </c>
    </row>
    <row r="700" spans="1:13" ht="15">
      <c r="A700" s="1" t="s">
        <v>12777</v>
      </c>
      <c r="B700" s="1" t="s">
        <v>20810</v>
      </c>
      <c r="C700" s="8">
        <v>694</v>
      </c>
      <c r="D700" s="1" t="s">
        <v>19547</v>
      </c>
      <c r="E700" s="1" t="s">
        <v>221</v>
      </c>
      <c r="F700" s="1" t="s">
        <v>25</v>
      </c>
      <c r="G700" s="275">
        <v>38097</v>
      </c>
      <c r="H700" s="1" t="s">
        <v>20811</v>
      </c>
      <c r="I700" s="1" t="s">
        <v>19527</v>
      </c>
      <c r="J700" s="1" t="s">
        <v>20812</v>
      </c>
      <c r="K700" s="275">
        <v>37817</v>
      </c>
      <c r="L700" s="1" t="s">
        <v>19519</v>
      </c>
      <c r="M700" s="1" t="s">
        <v>24</v>
      </c>
    </row>
    <row r="701" spans="1:13" ht="15">
      <c r="A701" s="1" t="s">
        <v>12787</v>
      </c>
      <c r="B701" s="1" t="s">
        <v>20813</v>
      </c>
      <c r="C701" s="8">
        <v>695</v>
      </c>
      <c r="D701" s="1" t="s">
        <v>19547</v>
      </c>
      <c r="E701" s="1" t="s">
        <v>221</v>
      </c>
      <c r="F701" s="1" t="s">
        <v>25</v>
      </c>
      <c r="G701" s="275">
        <v>38119</v>
      </c>
      <c r="H701" s="1" t="s">
        <v>20814</v>
      </c>
      <c r="I701" s="1" t="s">
        <v>19527</v>
      </c>
      <c r="J701" s="1" t="s">
        <v>20815</v>
      </c>
      <c r="K701" s="275">
        <v>37664</v>
      </c>
      <c r="L701" s="1" t="s">
        <v>19519</v>
      </c>
      <c r="M701" s="1" t="s">
        <v>24</v>
      </c>
    </row>
    <row r="702" spans="1:13" ht="15">
      <c r="A702" s="1" t="s">
        <v>12782</v>
      </c>
      <c r="B702" s="1" t="s">
        <v>20816</v>
      </c>
      <c r="C702" s="8">
        <v>696</v>
      </c>
      <c r="D702" s="1" t="s">
        <v>19547</v>
      </c>
      <c r="E702" s="1" t="s">
        <v>221</v>
      </c>
      <c r="F702" s="1" t="s">
        <v>25</v>
      </c>
      <c r="G702" s="275">
        <v>38113</v>
      </c>
      <c r="H702" s="1" t="s">
        <v>20817</v>
      </c>
      <c r="I702" s="1" t="s">
        <v>19527</v>
      </c>
      <c r="J702" s="1" t="s">
        <v>3169</v>
      </c>
      <c r="K702" s="275">
        <v>38036</v>
      </c>
      <c r="L702" s="1" t="s">
        <v>19519</v>
      </c>
      <c r="M702" s="1" t="s">
        <v>24</v>
      </c>
    </row>
    <row r="703" spans="1:13" ht="15">
      <c r="A703" s="1" t="s">
        <v>12797</v>
      </c>
      <c r="B703" s="1" t="s">
        <v>20818</v>
      </c>
      <c r="C703" s="8">
        <v>697</v>
      </c>
      <c r="D703" s="1" t="s">
        <v>19547</v>
      </c>
      <c r="E703" s="1" t="s">
        <v>221</v>
      </c>
      <c r="F703" s="1" t="s">
        <v>25</v>
      </c>
      <c r="G703" s="275">
        <v>38140</v>
      </c>
      <c r="H703" s="1" t="s">
        <v>20819</v>
      </c>
      <c r="I703" s="1" t="s">
        <v>19527</v>
      </c>
      <c r="J703" s="1" t="s">
        <v>19557</v>
      </c>
      <c r="K703" s="275">
        <v>37589</v>
      </c>
      <c r="L703" s="1" t="s">
        <v>19519</v>
      </c>
      <c r="M703" s="1" t="s">
        <v>24</v>
      </c>
    </row>
    <row r="704" spans="1:13" ht="15">
      <c r="A704" s="1" t="s">
        <v>12802</v>
      </c>
      <c r="B704" s="1" t="s">
        <v>20820</v>
      </c>
      <c r="C704" s="8">
        <v>698</v>
      </c>
      <c r="D704" s="1" t="s">
        <v>19547</v>
      </c>
      <c r="E704" s="1" t="s">
        <v>221</v>
      </c>
      <c r="F704" s="1" t="s">
        <v>25</v>
      </c>
      <c r="G704" s="275">
        <v>38141</v>
      </c>
      <c r="H704" s="1" t="s">
        <v>20821</v>
      </c>
      <c r="I704" s="1" t="s">
        <v>19527</v>
      </c>
      <c r="J704" s="1" t="s">
        <v>2282</v>
      </c>
      <c r="K704" s="275">
        <v>38012</v>
      </c>
      <c r="L704" s="1" t="s">
        <v>19519</v>
      </c>
      <c r="M704" s="1" t="s">
        <v>24</v>
      </c>
    </row>
    <row r="705" spans="1:13" ht="15">
      <c r="A705" s="1" t="s">
        <v>12848</v>
      </c>
      <c r="B705" s="1" t="s">
        <v>20822</v>
      </c>
      <c r="C705" s="8">
        <v>699</v>
      </c>
      <c r="D705" s="1" t="s">
        <v>19547</v>
      </c>
      <c r="E705" s="1" t="s">
        <v>221</v>
      </c>
      <c r="F705" s="1" t="s">
        <v>25</v>
      </c>
      <c r="G705" s="275">
        <v>38182</v>
      </c>
      <c r="H705" s="1" t="s">
        <v>20823</v>
      </c>
      <c r="I705" s="1" t="s">
        <v>3303</v>
      </c>
      <c r="J705" s="1" t="s">
        <v>20824</v>
      </c>
      <c r="K705" s="275">
        <v>37064</v>
      </c>
      <c r="L705" s="1" t="s">
        <v>19519</v>
      </c>
      <c r="M705" s="1" t="s">
        <v>24</v>
      </c>
    </row>
    <row r="706" spans="1:13" ht="15">
      <c r="A706" s="1" t="s">
        <v>12845</v>
      </c>
      <c r="B706" s="1" t="s">
        <v>20822</v>
      </c>
      <c r="C706" s="8">
        <v>700</v>
      </c>
      <c r="D706" s="1" t="s">
        <v>19547</v>
      </c>
      <c r="E706" s="1" t="s">
        <v>221</v>
      </c>
      <c r="F706" s="1" t="s">
        <v>25</v>
      </c>
      <c r="G706" s="275">
        <v>38182</v>
      </c>
      <c r="H706" s="1" t="s">
        <v>20823</v>
      </c>
      <c r="I706" s="1" t="s">
        <v>19527</v>
      </c>
      <c r="J706" s="1" t="s">
        <v>6363</v>
      </c>
      <c r="K706" s="275">
        <v>37064</v>
      </c>
      <c r="L706" s="1" t="s">
        <v>19519</v>
      </c>
      <c r="M706" s="1" t="s">
        <v>24</v>
      </c>
    </row>
    <row r="707" spans="1:13" ht="15">
      <c r="A707" s="1" t="s">
        <v>12827</v>
      </c>
      <c r="B707" s="1" t="s">
        <v>20825</v>
      </c>
      <c r="C707" s="8">
        <v>701</v>
      </c>
      <c r="D707" s="1" t="s">
        <v>19547</v>
      </c>
      <c r="E707" s="1" t="s">
        <v>221</v>
      </c>
      <c r="F707" s="1" t="s">
        <v>25</v>
      </c>
      <c r="G707" s="275">
        <v>38174</v>
      </c>
      <c r="H707" s="1" t="s">
        <v>20826</v>
      </c>
      <c r="I707" s="1" t="s">
        <v>19527</v>
      </c>
      <c r="J707" s="1" t="s">
        <v>20505</v>
      </c>
      <c r="K707" s="275">
        <v>35920</v>
      </c>
      <c r="L707" s="1" t="s">
        <v>19519</v>
      </c>
      <c r="M707" s="1" t="s">
        <v>24</v>
      </c>
    </row>
    <row r="708" spans="1:13" ht="15">
      <c r="A708" s="1" t="s">
        <v>12812</v>
      </c>
      <c r="B708" s="1" t="s">
        <v>20827</v>
      </c>
      <c r="C708" s="8">
        <v>702</v>
      </c>
      <c r="D708" s="1" t="s">
        <v>19547</v>
      </c>
      <c r="E708" s="1" t="s">
        <v>221</v>
      </c>
      <c r="F708" s="1" t="s">
        <v>25</v>
      </c>
      <c r="G708" s="275">
        <v>38163</v>
      </c>
      <c r="H708" s="1" t="s">
        <v>20828</v>
      </c>
      <c r="I708" s="1" t="s">
        <v>19527</v>
      </c>
      <c r="J708" s="1" t="s">
        <v>19557</v>
      </c>
      <c r="K708" s="275">
        <v>37088</v>
      </c>
      <c r="L708" s="1" t="s">
        <v>19519</v>
      </c>
      <c r="M708" s="1" t="s">
        <v>24</v>
      </c>
    </row>
    <row r="709" spans="1:13" ht="15">
      <c r="A709" s="1" t="s">
        <v>12822</v>
      </c>
      <c r="B709" s="1" t="s">
        <v>20829</v>
      </c>
      <c r="C709" s="8">
        <v>703</v>
      </c>
      <c r="D709" s="1" t="s">
        <v>19547</v>
      </c>
      <c r="E709" s="1" t="s">
        <v>221</v>
      </c>
      <c r="F709" s="1" t="s">
        <v>25</v>
      </c>
      <c r="G709" s="275">
        <v>38170</v>
      </c>
      <c r="H709" s="1" t="s">
        <v>20830</v>
      </c>
      <c r="I709" s="1" t="s">
        <v>19527</v>
      </c>
      <c r="J709" s="1" t="s">
        <v>584</v>
      </c>
      <c r="K709" s="275">
        <v>37929</v>
      </c>
      <c r="L709" s="1" t="s">
        <v>19519</v>
      </c>
      <c r="M709" s="1" t="s">
        <v>24</v>
      </c>
    </row>
    <row r="710" spans="1:13" ht="15">
      <c r="A710" s="1" t="s">
        <v>12817</v>
      </c>
      <c r="B710" s="1" t="s">
        <v>20831</v>
      </c>
      <c r="C710" s="8">
        <v>704</v>
      </c>
      <c r="D710" s="1" t="s">
        <v>19547</v>
      </c>
      <c r="E710" s="1" t="s">
        <v>221</v>
      </c>
      <c r="F710" s="1" t="s">
        <v>25</v>
      </c>
      <c r="G710" s="275">
        <v>38169</v>
      </c>
      <c r="H710" s="1" t="s">
        <v>20832</v>
      </c>
      <c r="I710" s="1" t="s">
        <v>19527</v>
      </c>
      <c r="J710" s="1" t="s">
        <v>3117</v>
      </c>
      <c r="K710" s="275">
        <v>37865</v>
      </c>
      <c r="L710" s="1" t="s">
        <v>19519</v>
      </c>
      <c r="M710" s="1" t="s">
        <v>24</v>
      </c>
    </row>
    <row r="711" spans="1:13" ht="15">
      <c r="A711" s="1" t="s">
        <v>12832</v>
      </c>
      <c r="B711" s="1" t="s">
        <v>20833</v>
      </c>
      <c r="C711" s="8">
        <v>705</v>
      </c>
      <c r="D711" s="1" t="s">
        <v>19547</v>
      </c>
      <c r="E711" s="1" t="s">
        <v>221</v>
      </c>
      <c r="F711" s="1" t="s">
        <v>25</v>
      </c>
      <c r="G711" s="275">
        <v>38175</v>
      </c>
      <c r="H711" s="1" t="s">
        <v>20834</v>
      </c>
      <c r="I711" s="1" t="s">
        <v>19527</v>
      </c>
      <c r="J711" s="1" t="s">
        <v>212</v>
      </c>
      <c r="K711" s="275">
        <v>37408</v>
      </c>
      <c r="L711" s="1" t="s">
        <v>19519</v>
      </c>
      <c r="M711" s="1" t="s">
        <v>24</v>
      </c>
    </row>
    <row r="712" spans="1:13" ht="15">
      <c r="A712" s="1" t="s">
        <v>12852</v>
      </c>
      <c r="B712" s="1" t="s">
        <v>20835</v>
      </c>
      <c r="C712" s="8">
        <v>706</v>
      </c>
      <c r="D712" s="1" t="s">
        <v>19547</v>
      </c>
      <c r="E712" s="1" t="s">
        <v>221</v>
      </c>
      <c r="F712" s="1" t="s">
        <v>25</v>
      </c>
      <c r="G712" s="275">
        <v>38184</v>
      </c>
      <c r="H712" s="1" t="s">
        <v>20836</v>
      </c>
      <c r="I712" s="1" t="s">
        <v>19527</v>
      </c>
      <c r="J712" s="1" t="s">
        <v>3117</v>
      </c>
      <c r="K712" s="275">
        <v>36480</v>
      </c>
      <c r="L712" s="1" t="s">
        <v>19519</v>
      </c>
      <c r="M712" s="1" t="s">
        <v>24</v>
      </c>
    </row>
    <row r="713" spans="1:13" ht="15">
      <c r="A713" s="1" t="s">
        <v>12857</v>
      </c>
      <c r="B713" s="1" t="s">
        <v>20837</v>
      </c>
      <c r="C713" s="8">
        <v>707</v>
      </c>
      <c r="D713" s="1" t="s">
        <v>19547</v>
      </c>
      <c r="E713" s="1" t="s">
        <v>221</v>
      </c>
      <c r="F713" s="1" t="s">
        <v>25</v>
      </c>
      <c r="G713" s="275">
        <v>38187</v>
      </c>
      <c r="H713" s="1" t="s">
        <v>20838</v>
      </c>
      <c r="I713" s="1" t="s">
        <v>19527</v>
      </c>
      <c r="J713" s="1" t="s">
        <v>128</v>
      </c>
      <c r="K713" s="275">
        <v>37820</v>
      </c>
      <c r="L713" s="1" t="s">
        <v>19519</v>
      </c>
      <c r="M713" s="1" t="s">
        <v>24</v>
      </c>
    </row>
    <row r="714" spans="1:13" ht="15">
      <c r="A714" s="1" t="s">
        <v>12998</v>
      </c>
      <c r="B714" s="1" t="s">
        <v>20839</v>
      </c>
      <c r="C714" s="8">
        <v>708</v>
      </c>
      <c r="D714" s="1" t="s">
        <v>19547</v>
      </c>
      <c r="E714" s="1" t="s">
        <v>221</v>
      </c>
      <c r="F714" s="1" t="s">
        <v>25</v>
      </c>
      <c r="G714" s="275">
        <v>38246</v>
      </c>
      <c r="H714" s="1" t="s">
        <v>20840</v>
      </c>
      <c r="I714" s="1" t="s">
        <v>19527</v>
      </c>
      <c r="J714" s="1" t="s">
        <v>20841</v>
      </c>
      <c r="K714" s="275">
        <v>38093</v>
      </c>
      <c r="L714" s="1" t="s">
        <v>19519</v>
      </c>
      <c r="M714" s="1" t="s">
        <v>24</v>
      </c>
    </row>
    <row r="715" spans="1:13" ht="15">
      <c r="A715" s="1" t="s">
        <v>12862</v>
      </c>
      <c r="B715" s="1" t="s">
        <v>20842</v>
      </c>
      <c r="C715" s="8">
        <v>709</v>
      </c>
      <c r="D715" s="1" t="s">
        <v>19547</v>
      </c>
      <c r="E715" s="1" t="s">
        <v>221</v>
      </c>
      <c r="F715" s="1" t="s">
        <v>25</v>
      </c>
      <c r="G715" s="275">
        <v>38189</v>
      </c>
      <c r="H715" s="1" t="s">
        <v>20843</v>
      </c>
      <c r="I715" s="1" t="s">
        <v>19527</v>
      </c>
      <c r="J715" s="1" t="s">
        <v>20844</v>
      </c>
      <c r="K715" s="275">
        <v>38188</v>
      </c>
      <c r="L715" s="1" t="s">
        <v>19519</v>
      </c>
      <c r="M715" s="1" t="s">
        <v>24</v>
      </c>
    </row>
    <row r="716" spans="1:13" ht="15">
      <c r="A716" s="1" t="s">
        <v>12916</v>
      </c>
      <c r="B716" s="1" t="s">
        <v>20845</v>
      </c>
      <c r="C716" s="8">
        <v>710</v>
      </c>
      <c r="D716" s="1" t="s">
        <v>19547</v>
      </c>
      <c r="E716" s="1" t="s">
        <v>221</v>
      </c>
      <c r="F716" s="1" t="s">
        <v>25</v>
      </c>
      <c r="G716" s="275">
        <v>38196</v>
      </c>
      <c r="H716" s="1" t="s">
        <v>20846</v>
      </c>
      <c r="I716" s="1" t="s">
        <v>19527</v>
      </c>
      <c r="J716" s="1" t="s">
        <v>20847</v>
      </c>
      <c r="K716" s="275">
        <v>38065</v>
      </c>
      <c r="L716" s="1" t="s">
        <v>19519</v>
      </c>
      <c r="M716" s="1" t="s">
        <v>24</v>
      </c>
    </row>
    <row r="717" spans="1:13" ht="15">
      <c r="A717" s="1" t="s">
        <v>12919</v>
      </c>
      <c r="B717" s="1" t="s">
        <v>20845</v>
      </c>
      <c r="C717" s="8">
        <v>711</v>
      </c>
      <c r="D717" s="1" t="s">
        <v>19547</v>
      </c>
      <c r="E717" s="1" t="s">
        <v>221</v>
      </c>
      <c r="F717" s="1" t="s">
        <v>25</v>
      </c>
      <c r="G717" s="275">
        <v>38196</v>
      </c>
      <c r="H717" s="1" t="s">
        <v>20846</v>
      </c>
      <c r="I717" s="1" t="s">
        <v>3303</v>
      </c>
      <c r="J717" s="1" t="s">
        <v>20848</v>
      </c>
      <c r="K717" s="275">
        <v>38065</v>
      </c>
      <c r="L717" s="1" t="s">
        <v>19519</v>
      </c>
      <c r="M717" s="1" t="s">
        <v>24</v>
      </c>
    </row>
    <row r="718" spans="1:13" ht="15">
      <c r="A718" s="1" t="s">
        <v>12837</v>
      </c>
      <c r="B718" s="1" t="s">
        <v>20849</v>
      </c>
      <c r="C718" s="8">
        <v>712</v>
      </c>
      <c r="D718" s="1" t="s">
        <v>19547</v>
      </c>
      <c r="E718" s="1" t="s">
        <v>221</v>
      </c>
      <c r="F718" s="1" t="s">
        <v>25</v>
      </c>
      <c r="G718" s="275">
        <v>38182</v>
      </c>
      <c r="H718" s="1" t="s">
        <v>20850</v>
      </c>
      <c r="I718" s="1" t="s">
        <v>19527</v>
      </c>
      <c r="J718" s="1" t="s">
        <v>20851</v>
      </c>
      <c r="K718" s="275">
        <v>38108</v>
      </c>
      <c r="L718" s="1" t="s">
        <v>19519</v>
      </c>
      <c r="M718" s="1" t="s">
        <v>24</v>
      </c>
    </row>
    <row r="719" spans="1:13" ht="15">
      <c r="A719" s="1" t="s">
        <v>12840</v>
      </c>
      <c r="B719" s="1" t="s">
        <v>20849</v>
      </c>
      <c r="C719" s="8">
        <v>713</v>
      </c>
      <c r="D719" s="1" t="s">
        <v>19547</v>
      </c>
      <c r="E719" s="1" t="s">
        <v>221</v>
      </c>
      <c r="F719" s="1" t="s">
        <v>25</v>
      </c>
      <c r="G719" s="275">
        <v>38182</v>
      </c>
      <c r="H719" s="1" t="s">
        <v>20850</v>
      </c>
      <c r="I719" s="1" t="s">
        <v>3303</v>
      </c>
      <c r="J719" s="1" t="s">
        <v>20852</v>
      </c>
      <c r="K719" s="275">
        <v>38108</v>
      </c>
      <c r="L719" s="1" t="s">
        <v>19519</v>
      </c>
      <c r="M719" s="1" t="s">
        <v>24</v>
      </c>
    </row>
    <row r="720" spans="1:13" ht="15">
      <c r="A720" s="1" t="s">
        <v>12872</v>
      </c>
      <c r="B720" s="1" t="s">
        <v>20853</v>
      </c>
      <c r="C720" s="8">
        <v>714</v>
      </c>
      <c r="D720" s="1" t="s">
        <v>19547</v>
      </c>
      <c r="E720" s="1" t="s">
        <v>221</v>
      </c>
      <c r="F720" s="1" t="s">
        <v>25</v>
      </c>
      <c r="G720" s="275">
        <v>38190</v>
      </c>
      <c r="H720" s="1" t="s">
        <v>20854</v>
      </c>
      <c r="I720" s="1" t="s">
        <v>19527</v>
      </c>
      <c r="J720" s="1" t="s">
        <v>20855</v>
      </c>
      <c r="K720" s="275">
        <v>38097</v>
      </c>
      <c r="L720" s="1" t="s">
        <v>19519</v>
      </c>
      <c r="M720" s="1" t="s">
        <v>24</v>
      </c>
    </row>
    <row r="721" spans="1:13" ht="15">
      <c r="A721" s="1" t="s">
        <v>12875</v>
      </c>
      <c r="B721" s="1" t="s">
        <v>20853</v>
      </c>
      <c r="C721" s="8">
        <v>715</v>
      </c>
      <c r="D721" s="1" t="s">
        <v>19547</v>
      </c>
      <c r="E721" s="1" t="s">
        <v>221</v>
      </c>
      <c r="F721" s="1" t="s">
        <v>25</v>
      </c>
      <c r="G721" s="275">
        <v>38190</v>
      </c>
      <c r="H721" s="1" t="s">
        <v>20854</v>
      </c>
      <c r="I721" s="1" t="s">
        <v>3303</v>
      </c>
      <c r="J721" s="1" t="s">
        <v>20856</v>
      </c>
      <c r="K721" s="275">
        <v>38097</v>
      </c>
      <c r="L721" s="1" t="s">
        <v>19519</v>
      </c>
      <c r="M721" s="1" t="s">
        <v>24</v>
      </c>
    </row>
    <row r="722" spans="1:13" ht="15">
      <c r="A722" s="1" t="s">
        <v>12878</v>
      </c>
      <c r="B722" s="1" t="s">
        <v>20853</v>
      </c>
      <c r="C722" s="8">
        <v>716</v>
      </c>
      <c r="D722" s="1" t="s">
        <v>19547</v>
      </c>
      <c r="E722" s="1" t="s">
        <v>221</v>
      </c>
      <c r="F722" s="1" t="s">
        <v>25</v>
      </c>
      <c r="G722" s="275">
        <v>38190</v>
      </c>
      <c r="H722" s="1" t="s">
        <v>20854</v>
      </c>
      <c r="I722" s="1" t="s">
        <v>19610</v>
      </c>
      <c r="J722" s="1" t="s">
        <v>20857</v>
      </c>
      <c r="K722" s="275">
        <v>38097</v>
      </c>
      <c r="L722" s="1" t="s">
        <v>19519</v>
      </c>
      <c r="M722" s="1" t="s">
        <v>24</v>
      </c>
    </row>
    <row r="723" spans="1:13" ht="15">
      <c r="A723" s="1" t="s">
        <v>12867</v>
      </c>
      <c r="B723" s="1" t="s">
        <v>20858</v>
      </c>
      <c r="C723" s="8">
        <v>717</v>
      </c>
      <c r="D723" s="1" t="s">
        <v>19547</v>
      </c>
      <c r="E723" s="1" t="s">
        <v>221</v>
      </c>
      <c r="F723" s="1" t="s">
        <v>25</v>
      </c>
      <c r="G723" s="275">
        <v>38190</v>
      </c>
      <c r="H723" s="1" t="s">
        <v>20859</v>
      </c>
      <c r="I723" s="1" t="s">
        <v>19527</v>
      </c>
      <c r="J723" s="1" t="s">
        <v>128</v>
      </c>
      <c r="K723" s="275">
        <v>36301</v>
      </c>
      <c r="L723" s="1" t="s">
        <v>19519</v>
      </c>
      <c r="M723" s="1" t="s">
        <v>24</v>
      </c>
    </row>
    <row r="724" spans="1:13" ht="15">
      <c r="A724" s="1" t="s">
        <v>12888</v>
      </c>
      <c r="B724" s="1" t="s">
        <v>20860</v>
      </c>
      <c r="C724" s="8">
        <v>718</v>
      </c>
      <c r="D724" s="1" t="s">
        <v>19547</v>
      </c>
      <c r="E724" s="1" t="s">
        <v>221</v>
      </c>
      <c r="F724" s="1" t="s">
        <v>25</v>
      </c>
      <c r="G724" s="275">
        <v>38191</v>
      </c>
      <c r="H724" s="1" t="s">
        <v>20861</v>
      </c>
      <c r="I724" s="1" t="s">
        <v>19527</v>
      </c>
      <c r="J724" s="1" t="s">
        <v>20862</v>
      </c>
      <c r="K724" s="275">
        <v>37033</v>
      </c>
      <c r="L724" s="1" t="s">
        <v>19519</v>
      </c>
      <c r="M724" s="1" t="s">
        <v>24</v>
      </c>
    </row>
    <row r="725" spans="1:13" ht="15">
      <c r="A725" s="1" t="s">
        <v>12891</v>
      </c>
      <c r="B725" s="1" t="s">
        <v>20860</v>
      </c>
      <c r="C725" s="8">
        <v>719</v>
      </c>
      <c r="D725" s="1" t="s">
        <v>19547</v>
      </c>
      <c r="E725" s="1" t="s">
        <v>221</v>
      </c>
      <c r="F725" s="1" t="s">
        <v>25</v>
      </c>
      <c r="G725" s="275">
        <v>38191</v>
      </c>
      <c r="H725" s="1" t="s">
        <v>20861</v>
      </c>
      <c r="I725" s="1" t="s">
        <v>3303</v>
      </c>
      <c r="J725" s="1" t="s">
        <v>20863</v>
      </c>
      <c r="K725" s="275">
        <v>37033</v>
      </c>
      <c r="L725" s="1" t="s">
        <v>19519</v>
      </c>
      <c r="M725" s="1" t="s">
        <v>24</v>
      </c>
    </row>
    <row r="726" spans="1:13" ht="15">
      <c r="A726" s="1" t="s">
        <v>12896</v>
      </c>
      <c r="B726" s="1" t="s">
        <v>20864</v>
      </c>
      <c r="C726" s="8">
        <v>720</v>
      </c>
      <c r="D726" s="1" t="s">
        <v>19547</v>
      </c>
      <c r="E726" s="1" t="s">
        <v>221</v>
      </c>
      <c r="F726" s="1" t="s">
        <v>25</v>
      </c>
      <c r="G726" s="275">
        <v>38195</v>
      </c>
      <c r="H726" s="1" t="s">
        <v>20865</v>
      </c>
      <c r="I726" s="1" t="s">
        <v>19527</v>
      </c>
      <c r="J726" s="1" t="s">
        <v>128</v>
      </c>
      <c r="K726" s="275">
        <v>38044</v>
      </c>
      <c r="L726" s="1" t="s">
        <v>19519</v>
      </c>
      <c r="M726" s="1" t="s">
        <v>24</v>
      </c>
    </row>
    <row r="727" spans="1:13" ht="15">
      <c r="A727" s="1" t="s">
        <v>12883</v>
      </c>
      <c r="B727" s="1" t="s">
        <v>20866</v>
      </c>
      <c r="C727" s="8">
        <v>721</v>
      </c>
      <c r="D727" s="1" t="s">
        <v>19547</v>
      </c>
      <c r="E727" s="1" t="s">
        <v>221</v>
      </c>
      <c r="F727" s="1" t="s">
        <v>25</v>
      </c>
      <c r="G727" s="275">
        <v>38190</v>
      </c>
      <c r="H727" s="1" t="s">
        <v>20867</v>
      </c>
      <c r="I727" s="1" t="s">
        <v>19527</v>
      </c>
      <c r="J727" s="1" t="s">
        <v>128</v>
      </c>
      <c r="K727" s="275">
        <v>35846</v>
      </c>
      <c r="L727" s="1" t="s">
        <v>19519</v>
      </c>
      <c r="M727" s="1" t="s">
        <v>24</v>
      </c>
    </row>
    <row r="728" spans="1:13" ht="15">
      <c r="A728" s="1" t="s">
        <v>12901</v>
      </c>
      <c r="B728" s="1" t="s">
        <v>20868</v>
      </c>
      <c r="C728" s="8">
        <v>722</v>
      </c>
      <c r="D728" s="1" t="s">
        <v>19547</v>
      </c>
      <c r="E728" s="1" t="s">
        <v>221</v>
      </c>
      <c r="F728" s="1" t="s">
        <v>25</v>
      </c>
      <c r="G728" s="275">
        <v>38196</v>
      </c>
      <c r="H728" s="1" t="s">
        <v>20869</v>
      </c>
      <c r="I728" s="1" t="s">
        <v>19527</v>
      </c>
      <c r="J728" s="1" t="s">
        <v>128</v>
      </c>
      <c r="K728" s="275">
        <v>37866</v>
      </c>
      <c r="L728" s="1" t="s">
        <v>19519</v>
      </c>
      <c r="M728" s="1" t="s">
        <v>24</v>
      </c>
    </row>
    <row r="729" spans="1:13" ht="15">
      <c r="A729" s="1" t="s">
        <v>13253</v>
      </c>
      <c r="B729" s="1" t="s">
        <v>20870</v>
      </c>
      <c r="C729" s="8">
        <v>723</v>
      </c>
      <c r="D729" s="1" t="s">
        <v>19547</v>
      </c>
      <c r="E729" s="1" t="s">
        <v>221</v>
      </c>
      <c r="F729" s="1" t="s">
        <v>24</v>
      </c>
      <c r="G729" s="275">
        <v>38372</v>
      </c>
      <c r="H729" s="1" t="s">
        <v>20871</v>
      </c>
      <c r="I729" s="1" t="s">
        <v>19527</v>
      </c>
      <c r="J729" s="1" t="s">
        <v>20872</v>
      </c>
      <c r="K729" s="275">
        <v>38096</v>
      </c>
      <c r="L729" s="1" t="s">
        <v>19519</v>
      </c>
      <c r="M729" s="1" t="s">
        <v>24</v>
      </c>
    </row>
    <row r="730" spans="1:13" ht="15">
      <c r="A730" s="1" t="s">
        <v>12928</v>
      </c>
      <c r="B730" s="1" t="s">
        <v>20873</v>
      </c>
      <c r="C730" s="8">
        <v>724</v>
      </c>
      <c r="D730" s="1" t="s">
        <v>19547</v>
      </c>
      <c r="E730" s="1" t="s">
        <v>221</v>
      </c>
      <c r="F730" s="1" t="s">
        <v>25</v>
      </c>
      <c r="G730" s="275">
        <v>38211</v>
      </c>
      <c r="H730" s="1" t="s">
        <v>20874</v>
      </c>
      <c r="I730" s="1" t="s">
        <v>19527</v>
      </c>
      <c r="J730" s="1" t="s">
        <v>128</v>
      </c>
      <c r="K730" s="275">
        <v>38032</v>
      </c>
      <c r="L730" s="1" t="s">
        <v>19519</v>
      </c>
      <c r="M730" s="1" t="s">
        <v>24</v>
      </c>
    </row>
    <row r="731" spans="1:13" ht="15">
      <c r="A731" s="1" t="s">
        <v>12931</v>
      </c>
      <c r="B731" s="1" t="s">
        <v>20875</v>
      </c>
      <c r="C731" s="8">
        <v>725</v>
      </c>
      <c r="D731" s="1" t="s">
        <v>19547</v>
      </c>
      <c r="E731" s="1" t="s">
        <v>221</v>
      </c>
      <c r="F731" s="1" t="s">
        <v>25</v>
      </c>
      <c r="G731" s="275">
        <v>38215</v>
      </c>
      <c r="H731" s="1" t="s">
        <v>20876</v>
      </c>
      <c r="I731" s="1" t="s">
        <v>19527</v>
      </c>
      <c r="J731" s="1" t="s">
        <v>128</v>
      </c>
      <c r="K731" s="275">
        <v>38100</v>
      </c>
      <c r="L731" s="1" t="s">
        <v>19519</v>
      </c>
      <c r="M731" s="1" t="s">
        <v>24</v>
      </c>
    </row>
    <row r="732" spans="1:13" ht="15">
      <c r="A732" s="1" t="s">
        <v>12936</v>
      </c>
      <c r="B732" s="1" t="s">
        <v>20877</v>
      </c>
      <c r="C732" s="8">
        <v>726</v>
      </c>
      <c r="D732" s="1" t="s">
        <v>19547</v>
      </c>
      <c r="E732" s="1" t="s">
        <v>221</v>
      </c>
      <c r="F732" s="1" t="s">
        <v>25</v>
      </c>
      <c r="G732" s="275">
        <v>38229</v>
      </c>
      <c r="H732" s="1" t="s">
        <v>20878</v>
      </c>
      <c r="I732" s="1" t="s">
        <v>19527</v>
      </c>
      <c r="J732" s="1" t="s">
        <v>20879</v>
      </c>
      <c r="K732" s="275">
        <v>38071</v>
      </c>
      <c r="L732" s="1" t="s">
        <v>19519</v>
      </c>
      <c r="M732" s="1" t="s">
        <v>24</v>
      </c>
    </row>
    <row r="733" spans="1:13" ht="15">
      <c r="A733" s="1" t="s">
        <v>12941</v>
      </c>
      <c r="B733" s="1" t="s">
        <v>20880</v>
      </c>
      <c r="C733" s="8">
        <v>727</v>
      </c>
      <c r="D733" s="1" t="s">
        <v>19547</v>
      </c>
      <c r="E733" s="1" t="s">
        <v>221</v>
      </c>
      <c r="F733" s="1" t="s">
        <v>25</v>
      </c>
      <c r="G733" s="275">
        <v>38231</v>
      </c>
      <c r="H733" s="1" t="s">
        <v>20881</v>
      </c>
      <c r="I733" s="1" t="s">
        <v>19527</v>
      </c>
      <c r="J733" s="1" t="s">
        <v>20882</v>
      </c>
      <c r="K733" s="275">
        <v>37935</v>
      </c>
      <c r="L733" s="1" t="s">
        <v>19519</v>
      </c>
      <c r="M733" s="1" t="s">
        <v>24</v>
      </c>
    </row>
    <row r="734" spans="1:13" ht="15">
      <c r="A734" s="1" t="s">
        <v>12975</v>
      </c>
      <c r="B734" s="1" t="s">
        <v>20883</v>
      </c>
      <c r="C734" s="8">
        <v>728</v>
      </c>
      <c r="D734" s="1" t="s">
        <v>19547</v>
      </c>
      <c r="E734" s="1" t="s">
        <v>221</v>
      </c>
      <c r="F734" s="1" t="s">
        <v>25</v>
      </c>
      <c r="G734" s="275">
        <v>38244</v>
      </c>
      <c r="H734" s="1" t="s">
        <v>20884</v>
      </c>
      <c r="I734" s="1" t="s">
        <v>19527</v>
      </c>
      <c r="J734" s="1" t="s">
        <v>20557</v>
      </c>
      <c r="K734" s="275">
        <v>36797</v>
      </c>
      <c r="L734" s="1" t="s">
        <v>19519</v>
      </c>
      <c r="M734" s="1" t="s">
        <v>24</v>
      </c>
    </row>
    <row r="735" spans="1:13" ht="15">
      <c r="A735" s="1" t="s">
        <v>12983</v>
      </c>
      <c r="B735" s="1" t="s">
        <v>20885</v>
      </c>
      <c r="C735" s="8">
        <v>729</v>
      </c>
      <c r="D735" s="1" t="s">
        <v>19547</v>
      </c>
      <c r="E735" s="1" t="s">
        <v>221</v>
      </c>
      <c r="F735" s="1" t="s">
        <v>25</v>
      </c>
      <c r="G735" s="275">
        <v>38245</v>
      </c>
      <c r="H735" s="1" t="s">
        <v>20886</v>
      </c>
      <c r="I735" s="1" t="s">
        <v>19527</v>
      </c>
      <c r="J735" s="1" t="s">
        <v>128</v>
      </c>
      <c r="K735" s="275">
        <v>37761</v>
      </c>
      <c r="L735" s="1" t="s">
        <v>19519</v>
      </c>
      <c r="M735" s="1" t="s">
        <v>24</v>
      </c>
    </row>
    <row r="736" spans="1:13" ht="15">
      <c r="A736" s="1" t="s">
        <v>12951</v>
      </c>
      <c r="B736" s="1" t="s">
        <v>20887</v>
      </c>
      <c r="C736" s="8">
        <v>730</v>
      </c>
      <c r="D736" s="1" t="s">
        <v>19547</v>
      </c>
      <c r="E736" s="1" t="s">
        <v>221</v>
      </c>
      <c r="F736" s="1" t="s">
        <v>25</v>
      </c>
      <c r="G736" s="275">
        <v>38232</v>
      </c>
      <c r="H736" s="1" t="s">
        <v>20888</v>
      </c>
      <c r="I736" s="1" t="s">
        <v>19527</v>
      </c>
      <c r="J736" s="1" t="s">
        <v>20889</v>
      </c>
      <c r="K736" s="275">
        <v>38140</v>
      </c>
      <c r="L736" s="1" t="s">
        <v>19519</v>
      </c>
      <c r="M736" s="1" t="s">
        <v>24</v>
      </c>
    </row>
    <row r="737" spans="1:13" ht="15">
      <c r="A737" s="1" t="s">
        <v>12954</v>
      </c>
      <c r="B737" s="1" t="s">
        <v>20887</v>
      </c>
      <c r="C737" s="8">
        <v>731</v>
      </c>
      <c r="D737" s="1" t="s">
        <v>19547</v>
      </c>
      <c r="E737" s="1" t="s">
        <v>221</v>
      </c>
      <c r="F737" s="1" t="s">
        <v>25</v>
      </c>
      <c r="G737" s="275">
        <v>38232</v>
      </c>
      <c r="H737" s="1" t="s">
        <v>20888</v>
      </c>
      <c r="I737" s="1" t="s">
        <v>3303</v>
      </c>
      <c r="J737" s="1" t="s">
        <v>20890</v>
      </c>
      <c r="K737" s="275">
        <v>38140</v>
      </c>
      <c r="L737" s="1" t="s">
        <v>19519</v>
      </c>
      <c r="M737" s="1" t="s">
        <v>24</v>
      </c>
    </row>
    <row r="738" spans="1:13" ht="15">
      <c r="A738" s="1" t="s">
        <v>12970</v>
      </c>
      <c r="B738" s="1" t="s">
        <v>20891</v>
      </c>
      <c r="C738" s="8">
        <v>732</v>
      </c>
      <c r="D738" s="1" t="s">
        <v>19547</v>
      </c>
      <c r="E738" s="1" t="s">
        <v>221</v>
      </c>
      <c r="F738" s="1" t="s">
        <v>25</v>
      </c>
      <c r="G738" s="275">
        <v>38240</v>
      </c>
      <c r="H738" s="1" t="s">
        <v>20892</v>
      </c>
      <c r="I738" s="1" t="s">
        <v>3303</v>
      </c>
      <c r="J738" s="1" t="s">
        <v>20893</v>
      </c>
      <c r="K738" s="275">
        <v>37531</v>
      </c>
      <c r="L738" s="1" t="s">
        <v>19519</v>
      </c>
      <c r="M738" s="1" t="s">
        <v>24</v>
      </c>
    </row>
    <row r="739" spans="1:13" ht="15">
      <c r="A739" s="1" t="s">
        <v>12967</v>
      </c>
      <c r="B739" s="1" t="s">
        <v>20891</v>
      </c>
      <c r="C739" s="8">
        <v>733</v>
      </c>
      <c r="D739" s="1" t="s">
        <v>19547</v>
      </c>
      <c r="E739" s="1" t="s">
        <v>221</v>
      </c>
      <c r="F739" s="1" t="s">
        <v>25</v>
      </c>
      <c r="G739" s="275">
        <v>38240</v>
      </c>
      <c r="H739" s="1" t="s">
        <v>20892</v>
      </c>
      <c r="I739" s="1" t="s">
        <v>19527</v>
      </c>
      <c r="J739" s="1" t="s">
        <v>20894</v>
      </c>
      <c r="K739" s="275">
        <v>37531</v>
      </c>
      <c r="L739" s="1" t="s">
        <v>19519</v>
      </c>
      <c r="M739" s="1" t="s">
        <v>24</v>
      </c>
    </row>
    <row r="740" spans="1:13" ht="15">
      <c r="A740" s="1" t="s">
        <v>13018</v>
      </c>
      <c r="B740" s="1" t="s">
        <v>20895</v>
      </c>
      <c r="C740" s="8">
        <v>734</v>
      </c>
      <c r="D740" s="1" t="s">
        <v>19547</v>
      </c>
      <c r="E740" s="1" t="s">
        <v>221</v>
      </c>
      <c r="F740" s="1" t="s">
        <v>25</v>
      </c>
      <c r="G740" s="275">
        <v>38257</v>
      </c>
      <c r="H740" s="1" t="s">
        <v>20896</v>
      </c>
      <c r="I740" s="1" t="s">
        <v>19527</v>
      </c>
      <c r="J740" s="1" t="s">
        <v>119</v>
      </c>
      <c r="K740" s="275">
        <v>35796</v>
      </c>
      <c r="L740" s="1" t="s">
        <v>19519</v>
      </c>
      <c r="M740" s="1" t="s">
        <v>24</v>
      </c>
    </row>
    <row r="741" spans="1:13" ht="15">
      <c r="A741" s="1" t="s">
        <v>13263</v>
      </c>
      <c r="B741" s="1" t="s">
        <v>20897</v>
      </c>
      <c r="C741" s="8">
        <v>735</v>
      </c>
      <c r="D741" s="1" t="s">
        <v>19547</v>
      </c>
      <c r="E741" s="1" t="s">
        <v>221</v>
      </c>
      <c r="F741" s="1" t="s">
        <v>25</v>
      </c>
      <c r="G741" s="275">
        <v>38376</v>
      </c>
      <c r="H741" s="1" t="s">
        <v>20898</v>
      </c>
      <c r="I741" s="1" t="s">
        <v>19527</v>
      </c>
      <c r="J741" s="1" t="s">
        <v>20899</v>
      </c>
      <c r="K741" s="275">
        <v>38170</v>
      </c>
      <c r="L741" s="1" t="s">
        <v>19519</v>
      </c>
      <c r="M741" s="1" t="s">
        <v>24</v>
      </c>
    </row>
    <row r="742" spans="1:13" ht="15">
      <c r="A742" s="1" t="s">
        <v>13003</v>
      </c>
      <c r="B742" s="1" t="s">
        <v>20900</v>
      </c>
      <c r="C742" s="8">
        <v>736</v>
      </c>
      <c r="D742" s="1" t="s">
        <v>19547</v>
      </c>
      <c r="E742" s="1" t="s">
        <v>221</v>
      </c>
      <c r="F742" s="1" t="s">
        <v>25</v>
      </c>
      <c r="G742" s="275">
        <v>38250</v>
      </c>
      <c r="H742" s="1" t="s">
        <v>20901</v>
      </c>
      <c r="I742" s="1" t="s">
        <v>19527</v>
      </c>
      <c r="J742" s="1" t="s">
        <v>20902</v>
      </c>
      <c r="K742" s="275">
        <v>37942</v>
      </c>
      <c r="L742" s="1" t="s">
        <v>19519</v>
      </c>
      <c r="M742" s="1" t="s">
        <v>24</v>
      </c>
    </row>
    <row r="743" spans="1:13" ht="15">
      <c r="A743" s="1" t="s">
        <v>13008</v>
      </c>
      <c r="B743" s="1" t="s">
        <v>20903</v>
      </c>
      <c r="C743" s="8">
        <v>737</v>
      </c>
      <c r="D743" s="1" t="s">
        <v>19547</v>
      </c>
      <c r="E743" s="1" t="s">
        <v>221</v>
      </c>
      <c r="F743" s="1" t="s">
        <v>25</v>
      </c>
      <c r="G743" s="275">
        <v>38251</v>
      </c>
      <c r="H743" s="1" t="s">
        <v>20904</v>
      </c>
      <c r="I743" s="1" t="s">
        <v>19527</v>
      </c>
      <c r="J743" s="1" t="s">
        <v>20905</v>
      </c>
      <c r="K743" s="275">
        <v>37942</v>
      </c>
      <c r="L743" s="1" t="s">
        <v>19519</v>
      </c>
      <c r="M743" s="1" t="s">
        <v>24</v>
      </c>
    </row>
    <row r="744" spans="1:13" ht="15">
      <c r="A744" s="1" t="s">
        <v>13028</v>
      </c>
      <c r="B744" s="1" t="s">
        <v>20906</v>
      </c>
      <c r="C744" s="8">
        <v>738</v>
      </c>
      <c r="D744" s="1" t="s">
        <v>19547</v>
      </c>
      <c r="E744" s="1" t="s">
        <v>221</v>
      </c>
      <c r="F744" s="1" t="s">
        <v>25</v>
      </c>
      <c r="G744" s="275">
        <v>38258</v>
      </c>
      <c r="H744" s="1" t="s">
        <v>20907</v>
      </c>
      <c r="I744" s="1" t="s">
        <v>19527</v>
      </c>
      <c r="J744" s="1" t="s">
        <v>20908</v>
      </c>
      <c r="K744" s="275">
        <v>37942</v>
      </c>
      <c r="L744" s="1" t="s">
        <v>19519</v>
      </c>
      <c r="M744" s="1" t="s">
        <v>24</v>
      </c>
    </row>
    <row r="745" spans="1:13" ht="15">
      <c r="A745" s="1" t="s">
        <v>13064</v>
      </c>
      <c r="B745" s="1" t="s">
        <v>20909</v>
      </c>
      <c r="C745" s="8">
        <v>739</v>
      </c>
      <c r="D745" s="1" t="s">
        <v>19547</v>
      </c>
      <c r="E745" s="1" t="s">
        <v>221</v>
      </c>
      <c r="F745" s="1" t="s">
        <v>25</v>
      </c>
      <c r="G745" s="275">
        <v>38271</v>
      </c>
      <c r="H745" s="1" t="s">
        <v>20910</v>
      </c>
      <c r="I745" s="1" t="s">
        <v>19527</v>
      </c>
      <c r="J745" s="1" t="s">
        <v>3169</v>
      </c>
      <c r="K745" s="275">
        <v>36507</v>
      </c>
      <c r="L745" s="1" t="s">
        <v>19519</v>
      </c>
      <c r="M745" s="1" t="s">
        <v>24</v>
      </c>
    </row>
    <row r="746" spans="1:13" ht="15">
      <c r="A746" s="1" t="s">
        <v>13023</v>
      </c>
      <c r="B746" s="1" t="s">
        <v>20911</v>
      </c>
      <c r="C746" s="8">
        <v>740</v>
      </c>
      <c r="D746" s="1" t="s">
        <v>19547</v>
      </c>
      <c r="E746" s="1" t="s">
        <v>221</v>
      </c>
      <c r="F746" s="1" t="s">
        <v>25</v>
      </c>
      <c r="G746" s="275">
        <v>38257</v>
      </c>
      <c r="H746" s="1" t="s">
        <v>20912</v>
      </c>
      <c r="I746" s="1" t="s">
        <v>19527</v>
      </c>
      <c r="J746" s="1" t="s">
        <v>20913</v>
      </c>
      <c r="K746" s="275">
        <v>38133</v>
      </c>
      <c r="L746" s="1" t="s">
        <v>19519</v>
      </c>
      <c r="M746" s="1" t="s">
        <v>24</v>
      </c>
    </row>
    <row r="747" spans="1:13" ht="15">
      <c r="A747" s="1" t="s">
        <v>13038</v>
      </c>
      <c r="B747" s="1" t="s">
        <v>20914</v>
      </c>
      <c r="C747" s="8">
        <v>741</v>
      </c>
      <c r="D747" s="1" t="s">
        <v>19547</v>
      </c>
      <c r="E747" s="1" t="s">
        <v>221</v>
      </c>
      <c r="F747" s="1" t="s">
        <v>25</v>
      </c>
      <c r="G747" s="275">
        <v>38259</v>
      </c>
      <c r="H747" s="1" t="s">
        <v>20915</v>
      </c>
      <c r="I747" s="1" t="s">
        <v>19527</v>
      </c>
      <c r="J747" s="1" t="s">
        <v>2061</v>
      </c>
      <c r="K747" s="275">
        <v>35791</v>
      </c>
      <c r="L747" s="1" t="s">
        <v>19519</v>
      </c>
      <c r="M747" s="1" t="s">
        <v>24</v>
      </c>
    </row>
    <row r="748" spans="1:13" ht="15">
      <c r="A748" s="1" t="s">
        <v>13054</v>
      </c>
      <c r="B748" s="1" t="s">
        <v>20916</v>
      </c>
      <c r="C748" s="8">
        <v>742</v>
      </c>
      <c r="D748" s="1" t="s">
        <v>19547</v>
      </c>
      <c r="E748" s="1" t="s">
        <v>221</v>
      </c>
      <c r="F748" s="1" t="s">
        <v>25</v>
      </c>
      <c r="G748" s="275">
        <v>38264</v>
      </c>
      <c r="H748" s="1" t="s">
        <v>20917</v>
      </c>
      <c r="I748" s="1" t="s">
        <v>19527</v>
      </c>
      <c r="J748" s="1" t="s">
        <v>20918</v>
      </c>
      <c r="K748" s="275">
        <v>38167</v>
      </c>
      <c r="L748" s="1" t="s">
        <v>19519</v>
      </c>
      <c r="M748" s="1" t="s">
        <v>24</v>
      </c>
    </row>
    <row r="749" spans="1:13" ht="15">
      <c r="A749" s="1" t="s">
        <v>13059</v>
      </c>
      <c r="B749" s="1" t="s">
        <v>20919</v>
      </c>
      <c r="C749" s="8">
        <v>743</v>
      </c>
      <c r="D749" s="1" t="s">
        <v>19547</v>
      </c>
      <c r="E749" s="1" t="s">
        <v>221</v>
      </c>
      <c r="F749" s="1" t="s">
        <v>25</v>
      </c>
      <c r="G749" s="275">
        <v>38266</v>
      </c>
      <c r="H749" s="1" t="s">
        <v>20920</v>
      </c>
      <c r="I749" s="1" t="s">
        <v>19527</v>
      </c>
      <c r="J749" s="1" t="s">
        <v>20921</v>
      </c>
      <c r="K749" s="275">
        <v>37546</v>
      </c>
      <c r="L749" s="1" t="s">
        <v>19519</v>
      </c>
      <c r="M749" s="1" t="s">
        <v>24</v>
      </c>
    </row>
    <row r="750" spans="1:13" ht="15">
      <c r="A750" s="1" t="s">
        <v>13160</v>
      </c>
      <c r="B750" s="1" t="s">
        <v>20922</v>
      </c>
      <c r="C750" s="8">
        <v>744</v>
      </c>
      <c r="D750" s="1" t="s">
        <v>19547</v>
      </c>
      <c r="E750" s="1" t="s">
        <v>221</v>
      </c>
      <c r="F750" s="1" t="s">
        <v>25</v>
      </c>
      <c r="G750" s="275">
        <v>38321</v>
      </c>
      <c r="H750" s="1" t="s">
        <v>20923</v>
      </c>
      <c r="I750" s="1" t="s">
        <v>19527</v>
      </c>
      <c r="J750" s="1" t="s">
        <v>128</v>
      </c>
      <c r="K750" s="275">
        <v>38114</v>
      </c>
      <c r="L750" s="1" t="s">
        <v>19519</v>
      </c>
      <c r="M750" s="1" t="s">
        <v>24</v>
      </c>
    </row>
    <row r="751" spans="1:13" ht="15">
      <c r="A751" s="1" t="s">
        <v>13135</v>
      </c>
      <c r="B751" s="1" t="s">
        <v>20924</v>
      </c>
      <c r="C751" s="8">
        <v>745</v>
      </c>
      <c r="D751" s="1" t="s">
        <v>19547</v>
      </c>
      <c r="E751" s="1" t="s">
        <v>221</v>
      </c>
      <c r="F751" s="1" t="s">
        <v>25</v>
      </c>
      <c r="G751" s="275">
        <v>38314</v>
      </c>
      <c r="H751" s="1" t="s">
        <v>20925</v>
      </c>
      <c r="I751" s="1" t="s">
        <v>19527</v>
      </c>
      <c r="J751" s="1" t="s">
        <v>284</v>
      </c>
      <c r="K751" s="275">
        <v>37629</v>
      </c>
      <c r="L751" s="1" t="s">
        <v>19519</v>
      </c>
      <c r="M751" s="1" t="s">
        <v>24</v>
      </c>
    </row>
    <row r="752" spans="1:13" ht="15">
      <c r="A752" s="1" t="s">
        <v>13447</v>
      </c>
      <c r="B752" s="1" t="s">
        <v>20924</v>
      </c>
      <c r="C752" s="8">
        <v>746</v>
      </c>
      <c r="D752" s="1" t="s">
        <v>19547</v>
      </c>
      <c r="E752" s="1" t="s">
        <v>221</v>
      </c>
      <c r="F752" s="1" t="s">
        <v>25</v>
      </c>
      <c r="G752" s="275">
        <v>38490</v>
      </c>
      <c r="H752" s="1" t="s">
        <v>20925</v>
      </c>
      <c r="I752" s="1" t="s">
        <v>3303</v>
      </c>
      <c r="J752" s="1" t="s">
        <v>199</v>
      </c>
      <c r="K752" s="275">
        <v>38187</v>
      </c>
      <c r="L752" s="1" t="s">
        <v>19519</v>
      </c>
      <c r="M752" s="1" t="s">
        <v>24</v>
      </c>
    </row>
    <row r="753" spans="1:13" ht="15">
      <c r="A753" s="1" t="s">
        <v>13094</v>
      </c>
      <c r="B753" s="1" t="s">
        <v>20926</v>
      </c>
      <c r="C753" s="8">
        <v>747</v>
      </c>
      <c r="D753" s="1" t="s">
        <v>19547</v>
      </c>
      <c r="E753" s="1" t="s">
        <v>221</v>
      </c>
      <c r="F753" s="1" t="s">
        <v>25</v>
      </c>
      <c r="G753" s="275">
        <v>38289</v>
      </c>
      <c r="H753" s="1" t="s">
        <v>20927</v>
      </c>
      <c r="I753" s="1" t="s">
        <v>19527</v>
      </c>
      <c r="J753" s="1" t="s">
        <v>19557</v>
      </c>
      <c r="K753" s="275">
        <v>38018</v>
      </c>
      <c r="L753" s="1" t="s">
        <v>19519</v>
      </c>
      <c r="M753" s="1" t="s">
        <v>24</v>
      </c>
    </row>
    <row r="754" spans="1:13" ht="15">
      <c r="A754" s="1" t="s">
        <v>13072</v>
      </c>
      <c r="B754" s="1" t="s">
        <v>20928</v>
      </c>
      <c r="C754" s="8">
        <v>748</v>
      </c>
      <c r="D754" s="1" t="s">
        <v>19547</v>
      </c>
      <c r="E754" s="1" t="s">
        <v>221</v>
      </c>
      <c r="F754" s="1" t="s">
        <v>25</v>
      </c>
      <c r="G754" s="275">
        <v>38285</v>
      </c>
      <c r="H754" s="1" t="s">
        <v>20929</v>
      </c>
      <c r="I754" s="1" t="s">
        <v>19527</v>
      </c>
      <c r="J754" s="1" t="s">
        <v>20930</v>
      </c>
      <c r="K754" s="275">
        <v>38153</v>
      </c>
      <c r="L754" s="1" t="s">
        <v>19519</v>
      </c>
      <c r="M754" s="1" t="s">
        <v>24</v>
      </c>
    </row>
    <row r="755" spans="1:13" ht="15">
      <c r="A755" s="1" t="s">
        <v>14545</v>
      </c>
      <c r="B755" s="1" t="s">
        <v>20928</v>
      </c>
      <c r="C755" s="8">
        <v>749</v>
      </c>
      <c r="D755" s="1" t="s">
        <v>19547</v>
      </c>
      <c r="E755" s="1" t="s">
        <v>221</v>
      </c>
      <c r="F755" s="1" t="s">
        <v>25</v>
      </c>
      <c r="G755" s="275">
        <v>39197</v>
      </c>
      <c r="H755" s="1" t="s">
        <v>20929</v>
      </c>
      <c r="I755" s="1" t="s">
        <v>3303</v>
      </c>
      <c r="J755" s="1" t="s">
        <v>22</v>
      </c>
      <c r="K755" s="275">
        <v>38839</v>
      </c>
      <c r="L755" s="1" t="s">
        <v>19519</v>
      </c>
      <c r="M755" s="1" t="s">
        <v>24</v>
      </c>
    </row>
    <row r="756" spans="1:13" ht="15">
      <c r="A756" s="1" t="s">
        <v>13099</v>
      </c>
      <c r="B756" s="1" t="s">
        <v>20931</v>
      </c>
      <c r="C756" s="8">
        <v>750</v>
      </c>
      <c r="D756" s="1" t="s">
        <v>19547</v>
      </c>
      <c r="E756" s="1" t="s">
        <v>221</v>
      </c>
      <c r="F756" s="1" t="s">
        <v>25</v>
      </c>
      <c r="G756" s="275">
        <v>38294</v>
      </c>
      <c r="H756" s="1" t="s">
        <v>20932</v>
      </c>
      <c r="I756" s="1" t="s">
        <v>19527</v>
      </c>
      <c r="J756" s="1" t="s">
        <v>20933</v>
      </c>
      <c r="K756" s="275">
        <v>38110</v>
      </c>
      <c r="L756" s="1" t="s">
        <v>19519</v>
      </c>
      <c r="M756" s="1" t="s">
        <v>24</v>
      </c>
    </row>
    <row r="757" spans="1:13" ht="15">
      <c r="A757" s="1" t="s">
        <v>13175</v>
      </c>
      <c r="B757" s="1" t="s">
        <v>20934</v>
      </c>
      <c r="C757" s="8">
        <v>751</v>
      </c>
      <c r="D757" s="1" t="s">
        <v>19547</v>
      </c>
      <c r="E757" s="1" t="s">
        <v>221</v>
      </c>
      <c r="F757" s="1" t="s">
        <v>25</v>
      </c>
      <c r="G757" s="275">
        <v>38330</v>
      </c>
      <c r="H757" s="1" t="s">
        <v>20935</v>
      </c>
      <c r="I757" s="1" t="s">
        <v>19527</v>
      </c>
      <c r="J757" s="1" t="s">
        <v>3001</v>
      </c>
      <c r="K757" s="275">
        <v>37331</v>
      </c>
      <c r="L757" s="1" t="s">
        <v>19519</v>
      </c>
      <c r="M757" s="1" t="s">
        <v>24</v>
      </c>
    </row>
    <row r="758" spans="1:13" ht="15">
      <c r="A758" s="1" t="s">
        <v>13087</v>
      </c>
      <c r="B758" s="1" t="s">
        <v>20936</v>
      </c>
      <c r="C758" s="8">
        <v>752</v>
      </c>
      <c r="D758" s="1" t="s">
        <v>19547</v>
      </c>
      <c r="E758" s="1" t="s">
        <v>221</v>
      </c>
      <c r="F758" s="1" t="s">
        <v>25</v>
      </c>
      <c r="G758" s="275">
        <v>38288</v>
      </c>
      <c r="H758" s="1" t="s">
        <v>20937</v>
      </c>
      <c r="I758" s="1" t="s">
        <v>19527</v>
      </c>
      <c r="J758" s="1" t="s">
        <v>20938</v>
      </c>
      <c r="K758" s="275">
        <v>36347</v>
      </c>
      <c r="L758" s="1" t="s">
        <v>19519</v>
      </c>
      <c r="M758" s="1" t="s">
        <v>24</v>
      </c>
    </row>
    <row r="759" spans="1:13" ht="15">
      <c r="A759" s="1" t="s">
        <v>13090</v>
      </c>
      <c r="B759" s="1" t="s">
        <v>20936</v>
      </c>
      <c r="C759" s="8">
        <v>753</v>
      </c>
      <c r="D759" s="1" t="s">
        <v>19547</v>
      </c>
      <c r="E759" s="1" t="s">
        <v>221</v>
      </c>
      <c r="F759" s="1" t="s">
        <v>25</v>
      </c>
      <c r="G759" s="275">
        <v>38288</v>
      </c>
      <c r="H759" s="1" t="s">
        <v>20937</v>
      </c>
      <c r="I759" s="1" t="s">
        <v>3303</v>
      </c>
      <c r="J759" s="1" t="s">
        <v>20939</v>
      </c>
      <c r="K759" s="275">
        <v>36347</v>
      </c>
      <c r="L759" s="1" t="s">
        <v>19519</v>
      </c>
      <c r="M759" s="1" t="s">
        <v>24</v>
      </c>
    </row>
    <row r="760" spans="1:13" ht="15">
      <c r="A760" s="1" t="s">
        <v>13400</v>
      </c>
      <c r="B760" s="1" t="s">
        <v>20940</v>
      </c>
      <c r="C760" s="8">
        <v>754</v>
      </c>
      <c r="D760" s="1" t="s">
        <v>19547</v>
      </c>
      <c r="E760" s="1" t="s">
        <v>221</v>
      </c>
      <c r="F760" s="1" t="s">
        <v>25</v>
      </c>
      <c r="G760" s="275">
        <v>38455</v>
      </c>
      <c r="H760" s="1" t="s">
        <v>20941</v>
      </c>
      <c r="I760" s="1" t="s">
        <v>19527</v>
      </c>
      <c r="J760" s="1" t="s">
        <v>19557</v>
      </c>
      <c r="K760" s="275">
        <v>38134</v>
      </c>
      <c r="L760" s="1" t="s">
        <v>19519</v>
      </c>
      <c r="M760" s="1" t="s">
        <v>24</v>
      </c>
    </row>
    <row r="761" spans="1:13" ht="15">
      <c r="A761" s="1" t="s">
        <v>13130</v>
      </c>
      <c r="B761" s="1" t="s">
        <v>20942</v>
      </c>
      <c r="C761" s="8">
        <v>755</v>
      </c>
      <c r="D761" s="1" t="s">
        <v>19547</v>
      </c>
      <c r="E761" s="1" t="s">
        <v>221</v>
      </c>
      <c r="F761" s="1" t="s">
        <v>25</v>
      </c>
      <c r="G761" s="275">
        <v>38308</v>
      </c>
      <c r="H761" s="1" t="s">
        <v>20943</v>
      </c>
      <c r="I761" s="1" t="s">
        <v>19527</v>
      </c>
      <c r="J761" s="1" t="s">
        <v>20944</v>
      </c>
      <c r="K761" s="275">
        <v>38135</v>
      </c>
      <c r="L761" s="1" t="s">
        <v>19519</v>
      </c>
      <c r="M761" s="1" t="s">
        <v>24</v>
      </c>
    </row>
    <row r="762" spans="1:13" ht="15">
      <c r="A762" s="1" t="s">
        <v>13104</v>
      </c>
      <c r="B762" s="1" t="s">
        <v>20945</v>
      </c>
      <c r="C762" s="8">
        <v>756</v>
      </c>
      <c r="D762" s="1" t="s">
        <v>19547</v>
      </c>
      <c r="E762" s="1" t="s">
        <v>221</v>
      </c>
      <c r="F762" s="1" t="s">
        <v>25</v>
      </c>
      <c r="G762" s="275">
        <v>38301</v>
      </c>
      <c r="H762" s="1" t="s">
        <v>20946</v>
      </c>
      <c r="I762" s="1" t="s">
        <v>19527</v>
      </c>
      <c r="J762" s="1" t="s">
        <v>128</v>
      </c>
      <c r="K762" s="275">
        <v>38231</v>
      </c>
      <c r="L762" s="1" t="s">
        <v>19519</v>
      </c>
      <c r="M762" s="1" t="s">
        <v>24</v>
      </c>
    </row>
    <row r="763" spans="1:13" ht="15">
      <c r="A763" s="1" t="s">
        <v>13221</v>
      </c>
      <c r="B763" s="1" t="s">
        <v>20947</v>
      </c>
      <c r="C763" s="8">
        <v>757</v>
      </c>
      <c r="D763" s="1" t="s">
        <v>19547</v>
      </c>
      <c r="E763" s="1" t="s">
        <v>221</v>
      </c>
      <c r="F763" s="1" t="s">
        <v>25</v>
      </c>
      <c r="G763" s="275">
        <v>38343</v>
      </c>
      <c r="H763" s="1" t="s">
        <v>20948</v>
      </c>
      <c r="I763" s="1" t="s">
        <v>19527</v>
      </c>
      <c r="J763" s="1" t="s">
        <v>20949</v>
      </c>
      <c r="K763" s="275">
        <v>38162</v>
      </c>
      <c r="L763" s="1" t="s">
        <v>19519</v>
      </c>
      <c r="M763" s="1" t="s">
        <v>24</v>
      </c>
    </row>
    <row r="764" spans="1:13" ht="15">
      <c r="A764" s="1" t="s">
        <v>13226</v>
      </c>
      <c r="B764" s="1" t="s">
        <v>20950</v>
      </c>
      <c r="C764" s="8">
        <v>758</v>
      </c>
      <c r="D764" s="1" t="s">
        <v>19547</v>
      </c>
      <c r="E764" s="1" t="s">
        <v>221</v>
      </c>
      <c r="F764" s="1" t="s">
        <v>25</v>
      </c>
      <c r="G764" s="275">
        <v>38343</v>
      </c>
      <c r="H764" s="1" t="s">
        <v>20951</v>
      </c>
      <c r="I764" s="1" t="s">
        <v>19527</v>
      </c>
      <c r="J764" s="1" t="s">
        <v>20271</v>
      </c>
      <c r="K764" s="275">
        <v>38162</v>
      </c>
      <c r="L764" s="1" t="s">
        <v>19519</v>
      </c>
      <c r="M764" s="1" t="s">
        <v>24</v>
      </c>
    </row>
    <row r="765" spans="1:13" ht="15">
      <c r="A765" s="1" t="s">
        <v>13451</v>
      </c>
      <c r="B765" s="1" t="s">
        <v>20952</v>
      </c>
      <c r="C765" s="8">
        <v>759</v>
      </c>
      <c r="D765" s="1" t="s">
        <v>19547</v>
      </c>
      <c r="E765" s="1" t="s">
        <v>221</v>
      </c>
      <c r="F765" s="1" t="s">
        <v>25</v>
      </c>
      <c r="G765" s="275">
        <v>38491</v>
      </c>
      <c r="H765" s="1" t="s">
        <v>20953</v>
      </c>
      <c r="I765" s="1" t="s">
        <v>19610</v>
      </c>
      <c r="J765" s="1" t="s">
        <v>20954</v>
      </c>
      <c r="K765" s="275">
        <v>38336</v>
      </c>
      <c r="L765" s="1" t="s">
        <v>19519</v>
      </c>
      <c r="M765" s="1" t="s">
        <v>24</v>
      </c>
    </row>
    <row r="766" spans="1:13" ht="15">
      <c r="A766" s="1" t="s">
        <v>13155</v>
      </c>
      <c r="B766" s="1" t="s">
        <v>20955</v>
      </c>
      <c r="C766" s="8">
        <v>760</v>
      </c>
      <c r="D766" s="1" t="s">
        <v>19547</v>
      </c>
      <c r="E766" s="1" t="s">
        <v>221</v>
      </c>
      <c r="F766" s="1" t="s">
        <v>25</v>
      </c>
      <c r="G766" s="275">
        <v>38320</v>
      </c>
      <c r="H766" s="1" t="s">
        <v>20956</v>
      </c>
      <c r="I766" s="1" t="s">
        <v>19527</v>
      </c>
      <c r="J766" s="1" t="s">
        <v>2519</v>
      </c>
      <c r="K766" s="275">
        <v>37833</v>
      </c>
      <c r="L766" s="1" t="s">
        <v>19519</v>
      </c>
      <c r="M766" s="1" t="s">
        <v>24</v>
      </c>
    </row>
    <row r="767" spans="1:13" ht="15">
      <c r="A767" s="1" t="s">
        <v>13211</v>
      </c>
      <c r="B767" s="1" t="s">
        <v>20957</v>
      </c>
      <c r="C767" s="8">
        <v>761</v>
      </c>
      <c r="D767" s="1" t="s">
        <v>19547</v>
      </c>
      <c r="E767" s="1" t="s">
        <v>221</v>
      </c>
      <c r="F767" s="1" t="s">
        <v>25</v>
      </c>
      <c r="G767" s="275">
        <v>38336</v>
      </c>
      <c r="H767" s="1" t="s">
        <v>20958</v>
      </c>
      <c r="I767" s="1" t="s">
        <v>3303</v>
      </c>
      <c r="J767" s="1" t="s">
        <v>20959</v>
      </c>
      <c r="K767" s="275">
        <v>38218</v>
      </c>
      <c r="L767" s="1" t="s">
        <v>19519</v>
      </c>
      <c r="M767" s="1" t="s">
        <v>24</v>
      </c>
    </row>
    <row r="768" spans="1:13" ht="15">
      <c r="A768" s="1" t="s">
        <v>13208</v>
      </c>
      <c r="B768" s="1" t="s">
        <v>20957</v>
      </c>
      <c r="C768" s="8">
        <v>762</v>
      </c>
      <c r="D768" s="1" t="s">
        <v>19547</v>
      </c>
      <c r="E768" s="1" t="s">
        <v>221</v>
      </c>
      <c r="F768" s="1" t="s">
        <v>25</v>
      </c>
      <c r="G768" s="275">
        <v>38336</v>
      </c>
      <c r="H768" s="1" t="s">
        <v>20958</v>
      </c>
      <c r="I768" s="1" t="s">
        <v>19527</v>
      </c>
      <c r="J768" s="1" t="s">
        <v>20960</v>
      </c>
      <c r="K768" s="275">
        <v>38218</v>
      </c>
      <c r="L768" s="1" t="s">
        <v>19519</v>
      </c>
      <c r="M768" s="1" t="s">
        <v>24</v>
      </c>
    </row>
    <row r="769" spans="1:13" ht="15">
      <c r="A769" s="1" t="s">
        <v>13301</v>
      </c>
      <c r="B769" s="1" t="s">
        <v>20961</v>
      </c>
      <c r="C769" s="8">
        <v>763</v>
      </c>
      <c r="D769" s="1" t="s">
        <v>19547</v>
      </c>
      <c r="E769" s="1" t="s">
        <v>221</v>
      </c>
      <c r="F769" s="1" t="s">
        <v>25</v>
      </c>
      <c r="G769" s="275">
        <v>38393</v>
      </c>
      <c r="H769" s="1" t="s">
        <v>20962</v>
      </c>
      <c r="I769" s="1" t="s">
        <v>19527</v>
      </c>
      <c r="J769" s="1" t="s">
        <v>128</v>
      </c>
      <c r="K769" s="275">
        <v>38105</v>
      </c>
      <c r="L769" s="1" t="s">
        <v>19519</v>
      </c>
      <c r="M769" s="1" t="s">
        <v>24</v>
      </c>
    </row>
    <row r="770" spans="1:13" ht="15">
      <c r="A770" s="1" t="s">
        <v>13316</v>
      </c>
      <c r="B770" s="1" t="s">
        <v>20963</v>
      </c>
      <c r="C770" s="8">
        <v>764</v>
      </c>
      <c r="D770" s="1" t="s">
        <v>19547</v>
      </c>
      <c r="E770" s="1" t="s">
        <v>221</v>
      </c>
      <c r="F770" s="1" t="s">
        <v>25</v>
      </c>
      <c r="G770" s="275">
        <v>38399</v>
      </c>
      <c r="H770" s="1" t="s">
        <v>20964</v>
      </c>
      <c r="I770" s="1" t="s">
        <v>19527</v>
      </c>
      <c r="J770" s="1" t="s">
        <v>2732</v>
      </c>
      <c r="K770" s="275">
        <v>35943</v>
      </c>
      <c r="L770" s="1" t="s">
        <v>19519</v>
      </c>
      <c r="M770" s="1" t="s">
        <v>24</v>
      </c>
    </row>
    <row r="771" spans="1:13" ht="15">
      <c r="A771" s="1" t="s">
        <v>11788</v>
      </c>
      <c r="B771" s="1" t="s">
        <v>20965</v>
      </c>
      <c r="C771" s="8">
        <v>765</v>
      </c>
      <c r="D771" s="1" t="s">
        <v>19547</v>
      </c>
      <c r="E771" s="1" t="s">
        <v>221</v>
      </c>
      <c r="F771" s="1" t="s">
        <v>25</v>
      </c>
      <c r="G771" s="275">
        <v>38362</v>
      </c>
      <c r="H771" s="1" t="s">
        <v>20966</v>
      </c>
      <c r="I771" s="1" t="s">
        <v>19527</v>
      </c>
      <c r="J771" s="1" t="s">
        <v>128</v>
      </c>
      <c r="K771" s="275">
        <v>38203</v>
      </c>
      <c r="L771" s="1" t="s">
        <v>19519</v>
      </c>
      <c r="M771" s="1" t="s">
        <v>24</v>
      </c>
    </row>
    <row r="772" spans="1:13" ht="15">
      <c r="A772" s="1" t="s">
        <v>13241</v>
      </c>
      <c r="B772" s="1" t="s">
        <v>20967</v>
      </c>
      <c r="C772" s="8">
        <v>766</v>
      </c>
      <c r="D772" s="1" t="s">
        <v>19547</v>
      </c>
      <c r="E772" s="1" t="s">
        <v>221</v>
      </c>
      <c r="F772" s="1" t="s">
        <v>25</v>
      </c>
      <c r="G772" s="275">
        <v>38357</v>
      </c>
      <c r="H772" s="1" t="s">
        <v>20968</v>
      </c>
      <c r="I772" s="1" t="s">
        <v>19527</v>
      </c>
      <c r="J772" s="1" t="s">
        <v>2369</v>
      </c>
      <c r="K772" s="275">
        <v>37974</v>
      </c>
      <c r="L772" s="1" t="s">
        <v>19519</v>
      </c>
      <c r="M772" s="1" t="s">
        <v>24</v>
      </c>
    </row>
    <row r="773" spans="1:13" ht="15">
      <c r="A773" s="1" t="s">
        <v>13326</v>
      </c>
      <c r="B773" s="1" t="s">
        <v>20969</v>
      </c>
      <c r="C773" s="8">
        <v>767</v>
      </c>
      <c r="D773" s="1" t="s">
        <v>19547</v>
      </c>
      <c r="E773" s="1" t="s">
        <v>221</v>
      </c>
      <c r="F773" s="1" t="s">
        <v>25</v>
      </c>
      <c r="G773" s="275">
        <v>38401</v>
      </c>
      <c r="H773" s="1" t="s">
        <v>20970</v>
      </c>
      <c r="I773" s="1" t="s">
        <v>19527</v>
      </c>
      <c r="J773" s="1" t="s">
        <v>20971</v>
      </c>
      <c r="K773" s="275">
        <v>37041</v>
      </c>
      <c r="L773" s="1" t="s">
        <v>19519</v>
      </c>
      <c r="M773" s="1" t="s">
        <v>24</v>
      </c>
    </row>
    <row r="774" spans="1:13" ht="15">
      <c r="A774" s="1" t="s">
        <v>13296</v>
      </c>
      <c r="B774" s="1" t="s">
        <v>20972</v>
      </c>
      <c r="C774" s="8">
        <v>768</v>
      </c>
      <c r="D774" s="1" t="s">
        <v>19547</v>
      </c>
      <c r="E774" s="1" t="s">
        <v>221</v>
      </c>
      <c r="F774" s="1" t="s">
        <v>25</v>
      </c>
      <c r="G774" s="275">
        <v>38392</v>
      </c>
      <c r="H774" s="1" t="s">
        <v>20973</v>
      </c>
      <c r="I774" s="1" t="s">
        <v>19527</v>
      </c>
      <c r="J774" s="1" t="s">
        <v>20557</v>
      </c>
      <c r="K774" s="275">
        <v>37900</v>
      </c>
      <c r="L774" s="1" t="s">
        <v>19519</v>
      </c>
      <c r="M774" s="1" t="s">
        <v>24</v>
      </c>
    </row>
    <row r="775" spans="1:13" ht="15">
      <c r="A775" s="1" t="s">
        <v>13610</v>
      </c>
      <c r="B775" s="1" t="s">
        <v>20974</v>
      </c>
      <c r="C775" s="8">
        <v>769</v>
      </c>
      <c r="D775" s="1" t="s">
        <v>19547</v>
      </c>
      <c r="E775" s="1" t="s">
        <v>221</v>
      </c>
      <c r="F775" s="1" t="s">
        <v>25</v>
      </c>
      <c r="G775" s="275">
        <v>38608</v>
      </c>
      <c r="H775" s="1" t="s">
        <v>20975</v>
      </c>
      <c r="I775" s="1" t="s">
        <v>19527</v>
      </c>
      <c r="J775" s="1" t="s">
        <v>20976</v>
      </c>
      <c r="K775" s="275">
        <v>37008</v>
      </c>
      <c r="L775" s="1" t="s">
        <v>19519</v>
      </c>
      <c r="M775" s="1" t="s">
        <v>24</v>
      </c>
    </row>
    <row r="776" spans="1:13" ht="15">
      <c r="A776" s="1" t="s">
        <v>13747</v>
      </c>
      <c r="B776" s="1" t="s">
        <v>20977</v>
      </c>
      <c r="C776" s="8">
        <v>770</v>
      </c>
      <c r="D776" s="1" t="s">
        <v>19547</v>
      </c>
      <c r="E776" s="1" t="s">
        <v>221</v>
      </c>
      <c r="F776" s="1" t="s">
        <v>25</v>
      </c>
      <c r="G776" s="275">
        <v>38701</v>
      </c>
      <c r="H776" s="1" t="s">
        <v>20978</v>
      </c>
      <c r="I776" s="1" t="s">
        <v>19527</v>
      </c>
      <c r="J776" s="1" t="s">
        <v>20979</v>
      </c>
      <c r="K776" s="275">
        <v>38237</v>
      </c>
      <c r="L776" s="1" t="s">
        <v>19519</v>
      </c>
      <c r="M776" s="1" t="s">
        <v>24</v>
      </c>
    </row>
    <row r="777" spans="1:13" ht="15">
      <c r="A777" s="1" t="s">
        <v>13750</v>
      </c>
      <c r="B777" s="1" t="s">
        <v>20977</v>
      </c>
      <c r="C777" s="8">
        <v>771</v>
      </c>
      <c r="D777" s="1" t="s">
        <v>19547</v>
      </c>
      <c r="E777" s="1" t="s">
        <v>221</v>
      </c>
      <c r="F777" s="1" t="s">
        <v>25</v>
      </c>
      <c r="G777" s="275">
        <v>38701</v>
      </c>
      <c r="H777" s="1" t="s">
        <v>20978</v>
      </c>
      <c r="I777" s="1" t="s">
        <v>3303</v>
      </c>
      <c r="J777" s="1" t="s">
        <v>42</v>
      </c>
      <c r="K777" s="275">
        <v>38237</v>
      </c>
      <c r="L777" s="1" t="s">
        <v>19519</v>
      </c>
      <c r="M777" s="1" t="s">
        <v>24</v>
      </c>
    </row>
    <row r="778" spans="1:13" ht="15">
      <c r="A778" s="1" t="s">
        <v>13752</v>
      </c>
      <c r="B778" s="1" t="s">
        <v>20977</v>
      </c>
      <c r="C778" s="8">
        <v>772</v>
      </c>
      <c r="D778" s="1" t="s">
        <v>19547</v>
      </c>
      <c r="E778" s="1" t="s">
        <v>221</v>
      </c>
      <c r="F778" s="1" t="s">
        <v>25</v>
      </c>
      <c r="G778" s="275">
        <v>38701</v>
      </c>
      <c r="H778" s="1" t="s">
        <v>20978</v>
      </c>
      <c r="I778" s="1" t="s">
        <v>19610</v>
      </c>
      <c r="J778" s="1" t="s">
        <v>20980</v>
      </c>
      <c r="K778" s="275">
        <v>38237</v>
      </c>
      <c r="L778" s="1" t="s">
        <v>19519</v>
      </c>
      <c r="M778" s="1" t="s">
        <v>24</v>
      </c>
    </row>
    <row r="779" spans="1:13" ht="15">
      <c r="A779" s="1" t="s">
        <v>15047</v>
      </c>
      <c r="B779" s="1" t="s">
        <v>20981</v>
      </c>
      <c r="C779" s="8">
        <v>773</v>
      </c>
      <c r="D779" s="1" t="s">
        <v>19547</v>
      </c>
      <c r="E779" s="1" t="s">
        <v>221</v>
      </c>
      <c r="F779" s="1" t="s">
        <v>25</v>
      </c>
      <c r="G779" s="275">
        <v>39427</v>
      </c>
      <c r="H779" s="1" t="s">
        <v>20982</v>
      </c>
      <c r="I779" s="1" t="s">
        <v>19527</v>
      </c>
      <c r="J779" s="1" t="s">
        <v>20983</v>
      </c>
      <c r="K779" s="275">
        <v>38197</v>
      </c>
      <c r="L779" s="1" t="s">
        <v>19519</v>
      </c>
      <c r="M779" s="1" t="s">
        <v>24</v>
      </c>
    </row>
    <row r="780" spans="1:13" ht="15">
      <c r="A780" s="1" t="s">
        <v>13286</v>
      </c>
      <c r="B780" s="1" t="s">
        <v>20984</v>
      </c>
      <c r="C780" s="8">
        <v>774</v>
      </c>
      <c r="D780" s="1" t="s">
        <v>19547</v>
      </c>
      <c r="E780" s="1" t="s">
        <v>221</v>
      </c>
      <c r="F780" s="1" t="s">
        <v>25</v>
      </c>
      <c r="G780" s="275">
        <v>38384</v>
      </c>
      <c r="H780" s="1" t="s">
        <v>20985</v>
      </c>
      <c r="I780" s="1" t="s">
        <v>19527</v>
      </c>
      <c r="J780" s="1" t="s">
        <v>3169</v>
      </c>
      <c r="K780" s="275">
        <v>38158</v>
      </c>
      <c r="L780" s="1" t="s">
        <v>19519</v>
      </c>
      <c r="M780" s="1" t="s">
        <v>24</v>
      </c>
    </row>
    <row r="781" spans="1:13" ht="15">
      <c r="A781" s="1" t="s">
        <v>13268</v>
      </c>
      <c r="B781" s="1" t="s">
        <v>20986</v>
      </c>
      <c r="C781" s="8">
        <v>775</v>
      </c>
      <c r="D781" s="1" t="s">
        <v>19547</v>
      </c>
      <c r="E781" s="1" t="s">
        <v>221</v>
      </c>
      <c r="F781" s="1" t="s">
        <v>25</v>
      </c>
      <c r="G781" s="275">
        <v>38379</v>
      </c>
      <c r="H781" s="1" t="s">
        <v>20987</v>
      </c>
      <c r="I781" s="1" t="s">
        <v>19527</v>
      </c>
      <c r="J781" s="1" t="s">
        <v>128</v>
      </c>
      <c r="K781" s="275">
        <v>37973</v>
      </c>
      <c r="L781" s="1" t="s">
        <v>19519</v>
      </c>
      <c r="M781" s="1" t="s">
        <v>24</v>
      </c>
    </row>
    <row r="782" spans="1:13" ht="15">
      <c r="A782" s="1" t="s">
        <v>13281</v>
      </c>
      <c r="B782" s="1" t="s">
        <v>20988</v>
      </c>
      <c r="C782" s="8">
        <v>776</v>
      </c>
      <c r="D782" s="1" t="s">
        <v>19547</v>
      </c>
      <c r="E782" s="1" t="s">
        <v>221</v>
      </c>
      <c r="F782" s="1" t="s">
        <v>25</v>
      </c>
      <c r="G782" s="275">
        <v>38383</v>
      </c>
      <c r="H782" s="1" t="s">
        <v>20989</v>
      </c>
      <c r="I782" s="1" t="s">
        <v>19527</v>
      </c>
      <c r="J782" s="1" t="s">
        <v>2139</v>
      </c>
      <c r="K782" s="275">
        <v>38250</v>
      </c>
      <c r="L782" s="1" t="s">
        <v>19519</v>
      </c>
      <c r="M782" s="1" t="s">
        <v>24</v>
      </c>
    </row>
    <row r="783" spans="1:13" ht="15">
      <c r="A783" s="1" t="s">
        <v>13258</v>
      </c>
      <c r="B783" s="1" t="s">
        <v>20990</v>
      </c>
      <c r="C783" s="8">
        <v>777</v>
      </c>
      <c r="D783" s="1" t="s">
        <v>19547</v>
      </c>
      <c r="E783" s="1" t="s">
        <v>221</v>
      </c>
      <c r="F783" s="1" t="s">
        <v>25</v>
      </c>
      <c r="G783" s="275">
        <v>38376</v>
      </c>
      <c r="H783" s="1" t="s">
        <v>20991</v>
      </c>
      <c r="I783" s="1" t="s">
        <v>19527</v>
      </c>
      <c r="J783" s="1" t="s">
        <v>980</v>
      </c>
      <c r="K783" s="275">
        <v>38173</v>
      </c>
      <c r="L783" s="1" t="s">
        <v>19519</v>
      </c>
      <c r="M783" s="1" t="s">
        <v>24</v>
      </c>
    </row>
    <row r="784" spans="1:13" ht="15">
      <c r="A784" s="1" t="s">
        <v>13276</v>
      </c>
      <c r="B784" s="1" t="s">
        <v>20992</v>
      </c>
      <c r="C784" s="8">
        <v>778</v>
      </c>
      <c r="D784" s="1" t="s">
        <v>19547</v>
      </c>
      <c r="E784" s="1" t="s">
        <v>221</v>
      </c>
      <c r="F784" s="1" t="s">
        <v>25</v>
      </c>
      <c r="G784" s="275">
        <v>38379</v>
      </c>
      <c r="H784" s="1" t="s">
        <v>20993</v>
      </c>
      <c r="I784" s="1" t="s">
        <v>3303</v>
      </c>
      <c r="J784" s="1" t="s">
        <v>19557</v>
      </c>
      <c r="K784" s="275">
        <v>38379</v>
      </c>
      <c r="L784" s="1" t="s">
        <v>19519</v>
      </c>
      <c r="M784" s="1" t="s">
        <v>24</v>
      </c>
    </row>
    <row r="785" spans="1:13" ht="15">
      <c r="A785" s="1" t="s">
        <v>13273</v>
      </c>
      <c r="B785" s="1" t="s">
        <v>20992</v>
      </c>
      <c r="C785" s="8">
        <v>779</v>
      </c>
      <c r="D785" s="1" t="s">
        <v>19547</v>
      </c>
      <c r="E785" s="1" t="s">
        <v>221</v>
      </c>
      <c r="F785" s="1" t="s">
        <v>25</v>
      </c>
      <c r="G785" s="275">
        <v>38379</v>
      </c>
      <c r="H785" s="1" t="s">
        <v>20993</v>
      </c>
      <c r="I785" s="1" t="s">
        <v>19527</v>
      </c>
      <c r="J785" s="1" t="s">
        <v>20994</v>
      </c>
      <c r="K785" s="275">
        <v>38379</v>
      </c>
      <c r="L785" s="1" t="s">
        <v>19519</v>
      </c>
      <c r="M785" s="1" t="s">
        <v>24</v>
      </c>
    </row>
    <row r="786" spans="1:13" ht="15">
      <c r="A786" s="1" t="s">
        <v>13291</v>
      </c>
      <c r="B786" s="1" t="s">
        <v>20995</v>
      </c>
      <c r="C786" s="8">
        <v>780</v>
      </c>
      <c r="D786" s="1" t="s">
        <v>19547</v>
      </c>
      <c r="E786" s="1" t="s">
        <v>221</v>
      </c>
      <c r="F786" s="1" t="s">
        <v>25</v>
      </c>
      <c r="G786" s="275">
        <v>38391</v>
      </c>
      <c r="H786" s="1" t="s">
        <v>20996</v>
      </c>
      <c r="I786" s="1" t="s">
        <v>19527</v>
      </c>
      <c r="J786" s="1" t="s">
        <v>20513</v>
      </c>
      <c r="K786" s="275">
        <v>38139</v>
      </c>
      <c r="L786" s="1" t="s">
        <v>19519</v>
      </c>
      <c r="M786" s="1" t="s">
        <v>24</v>
      </c>
    </row>
    <row r="787" spans="1:13" ht="15">
      <c r="A787" s="1" t="s">
        <v>13321</v>
      </c>
      <c r="B787" s="1" t="s">
        <v>20997</v>
      </c>
      <c r="C787" s="8">
        <v>781</v>
      </c>
      <c r="D787" s="1" t="s">
        <v>19547</v>
      </c>
      <c r="E787" s="1" t="s">
        <v>221</v>
      </c>
      <c r="F787" s="1" t="s">
        <v>25</v>
      </c>
      <c r="G787" s="275">
        <v>38400</v>
      </c>
      <c r="H787" s="1" t="s">
        <v>20998</v>
      </c>
      <c r="I787" s="1" t="s">
        <v>19527</v>
      </c>
      <c r="J787" s="1" t="s">
        <v>20999</v>
      </c>
      <c r="K787" s="275">
        <v>38183</v>
      </c>
      <c r="L787" s="1" t="s">
        <v>19519</v>
      </c>
      <c r="M787" s="1" t="s">
        <v>24</v>
      </c>
    </row>
    <row r="788" spans="1:13" ht="15">
      <c r="A788" s="1" t="s">
        <v>13311</v>
      </c>
      <c r="B788" s="1" t="s">
        <v>21000</v>
      </c>
      <c r="C788" s="8">
        <v>782</v>
      </c>
      <c r="D788" s="1" t="s">
        <v>19547</v>
      </c>
      <c r="E788" s="1" t="s">
        <v>221</v>
      </c>
      <c r="F788" s="1" t="s">
        <v>25</v>
      </c>
      <c r="G788" s="275">
        <v>38398</v>
      </c>
      <c r="H788" s="1" t="s">
        <v>21001</v>
      </c>
      <c r="I788" s="1" t="s">
        <v>19527</v>
      </c>
      <c r="J788" s="1" t="s">
        <v>21002</v>
      </c>
      <c r="K788" s="275">
        <v>38289</v>
      </c>
      <c r="L788" s="1" t="s">
        <v>19519</v>
      </c>
      <c r="M788" s="1" t="s">
        <v>24</v>
      </c>
    </row>
    <row r="789" spans="1:13" ht="15">
      <c r="A789" s="1" t="s">
        <v>13331</v>
      </c>
      <c r="B789" s="1" t="s">
        <v>21003</v>
      </c>
      <c r="C789" s="8">
        <v>783</v>
      </c>
      <c r="D789" s="1" t="s">
        <v>19547</v>
      </c>
      <c r="E789" s="1" t="s">
        <v>221</v>
      </c>
      <c r="F789" s="1" t="s">
        <v>25</v>
      </c>
      <c r="G789" s="275">
        <v>38405</v>
      </c>
      <c r="H789" s="1" t="s">
        <v>21004</v>
      </c>
      <c r="I789" s="1" t="s">
        <v>19610</v>
      </c>
      <c r="J789" s="1" t="s">
        <v>21005</v>
      </c>
      <c r="K789" s="275">
        <v>38072</v>
      </c>
      <c r="L789" s="1" t="s">
        <v>19519</v>
      </c>
      <c r="M789" s="1" t="s">
        <v>24</v>
      </c>
    </row>
    <row r="790" spans="1:13" ht="15">
      <c r="A790" s="1" t="s">
        <v>13334</v>
      </c>
      <c r="B790" s="1" t="s">
        <v>21003</v>
      </c>
      <c r="C790" s="8">
        <v>784</v>
      </c>
      <c r="D790" s="1" t="s">
        <v>19547</v>
      </c>
      <c r="E790" s="1" t="s">
        <v>221</v>
      </c>
      <c r="F790" s="1" t="s">
        <v>25</v>
      </c>
      <c r="G790" s="275">
        <v>38405</v>
      </c>
      <c r="H790" s="1" t="s">
        <v>21004</v>
      </c>
      <c r="I790" s="1" t="s">
        <v>19527</v>
      </c>
      <c r="J790" s="1" t="s">
        <v>21006</v>
      </c>
      <c r="K790" s="275">
        <v>38072</v>
      </c>
      <c r="L790" s="1" t="s">
        <v>19519</v>
      </c>
      <c r="M790" s="1" t="s">
        <v>24</v>
      </c>
    </row>
    <row r="791" spans="1:13" ht="15">
      <c r="A791" s="1" t="s">
        <v>13339</v>
      </c>
      <c r="B791" s="1" t="s">
        <v>21007</v>
      </c>
      <c r="C791" s="8">
        <v>785</v>
      </c>
      <c r="D791" s="1" t="s">
        <v>19547</v>
      </c>
      <c r="E791" s="1" t="s">
        <v>221</v>
      </c>
      <c r="F791" s="1" t="s">
        <v>25</v>
      </c>
      <c r="G791" s="275">
        <v>38406</v>
      </c>
      <c r="H791" s="1" t="s">
        <v>21008</v>
      </c>
      <c r="I791" s="1" t="s">
        <v>19527</v>
      </c>
      <c r="J791" s="1" t="s">
        <v>21009</v>
      </c>
      <c r="K791" s="275">
        <v>38278</v>
      </c>
      <c r="L791" s="1" t="s">
        <v>19519</v>
      </c>
      <c r="M791" s="1" t="s">
        <v>24</v>
      </c>
    </row>
    <row r="792" spans="1:13" ht="15">
      <c r="A792" s="1" t="s">
        <v>13349</v>
      </c>
      <c r="B792" s="1" t="s">
        <v>21010</v>
      </c>
      <c r="C792" s="8">
        <v>786</v>
      </c>
      <c r="D792" s="1" t="s">
        <v>19547</v>
      </c>
      <c r="E792" s="1" t="s">
        <v>221</v>
      </c>
      <c r="F792" s="1" t="s">
        <v>25</v>
      </c>
      <c r="G792" s="275">
        <v>38421</v>
      </c>
      <c r="H792" s="1" t="s">
        <v>21011</v>
      </c>
      <c r="I792" s="1" t="s">
        <v>19527</v>
      </c>
      <c r="J792" s="1" t="s">
        <v>21012</v>
      </c>
      <c r="K792" s="275">
        <v>38324</v>
      </c>
      <c r="L792" s="1" t="s">
        <v>19519</v>
      </c>
      <c r="M792" s="1" t="s">
        <v>24</v>
      </c>
    </row>
    <row r="793" spans="1:13" ht="15">
      <c r="A793" s="1" t="s">
        <v>13344</v>
      </c>
      <c r="B793" s="1" t="s">
        <v>21013</v>
      </c>
      <c r="C793" s="8">
        <v>787</v>
      </c>
      <c r="D793" s="1" t="s">
        <v>19547</v>
      </c>
      <c r="E793" s="1" t="s">
        <v>221</v>
      </c>
      <c r="F793" s="1" t="s">
        <v>25</v>
      </c>
      <c r="G793" s="275">
        <v>38418</v>
      </c>
      <c r="H793" s="1" t="s">
        <v>21014</v>
      </c>
      <c r="I793" s="1" t="s">
        <v>19527</v>
      </c>
      <c r="J793" s="1" t="s">
        <v>2968</v>
      </c>
      <c r="K793" s="275">
        <v>38069</v>
      </c>
      <c r="L793" s="1" t="s">
        <v>19519</v>
      </c>
      <c r="M793" s="1" t="s">
        <v>24</v>
      </c>
    </row>
    <row r="794" spans="1:13" ht="15">
      <c r="A794" s="1" t="s">
        <v>13364</v>
      </c>
      <c r="B794" s="1" t="s">
        <v>21015</v>
      </c>
      <c r="C794" s="8">
        <v>788</v>
      </c>
      <c r="D794" s="1" t="s">
        <v>19547</v>
      </c>
      <c r="E794" s="1" t="s">
        <v>221</v>
      </c>
      <c r="F794" s="1" t="s">
        <v>25</v>
      </c>
      <c r="G794" s="275">
        <v>38436</v>
      </c>
      <c r="H794" s="1" t="s">
        <v>21016</v>
      </c>
      <c r="I794" s="1" t="s">
        <v>19527</v>
      </c>
      <c r="J794" s="1" t="s">
        <v>19557</v>
      </c>
      <c r="K794" s="275">
        <v>38188</v>
      </c>
      <c r="L794" s="1" t="s">
        <v>19519</v>
      </c>
      <c r="M794" s="1" t="s">
        <v>24</v>
      </c>
    </row>
    <row r="795" spans="1:13" ht="15">
      <c r="A795" s="1" t="s">
        <v>13359</v>
      </c>
      <c r="B795" s="1" t="s">
        <v>21017</v>
      </c>
      <c r="C795" s="8">
        <v>789</v>
      </c>
      <c r="D795" s="1" t="s">
        <v>19547</v>
      </c>
      <c r="E795" s="1" t="s">
        <v>221</v>
      </c>
      <c r="F795" s="1" t="s">
        <v>25</v>
      </c>
      <c r="G795" s="275">
        <v>38432</v>
      </c>
      <c r="H795" s="1" t="s">
        <v>21018</v>
      </c>
      <c r="I795" s="1" t="s">
        <v>19527</v>
      </c>
      <c r="J795" s="1" t="s">
        <v>51</v>
      </c>
      <c r="K795" s="275">
        <v>38275</v>
      </c>
      <c r="L795" s="1" t="s">
        <v>19519</v>
      </c>
      <c r="M795" s="1" t="s">
        <v>24</v>
      </c>
    </row>
    <row r="796" spans="1:13" ht="15">
      <c r="A796" s="1" t="s">
        <v>13354</v>
      </c>
      <c r="B796" s="1" t="s">
        <v>21019</v>
      </c>
      <c r="C796" s="8">
        <v>790</v>
      </c>
      <c r="D796" s="1" t="s">
        <v>19547</v>
      </c>
      <c r="E796" s="1" t="s">
        <v>221</v>
      </c>
      <c r="F796" s="1" t="s">
        <v>25</v>
      </c>
      <c r="G796" s="275">
        <v>38427</v>
      </c>
      <c r="H796" s="1" t="s">
        <v>21020</v>
      </c>
      <c r="I796" s="1" t="s">
        <v>19527</v>
      </c>
      <c r="J796" s="1" t="s">
        <v>216</v>
      </c>
      <c r="K796" s="275">
        <v>38194</v>
      </c>
      <c r="L796" s="1" t="s">
        <v>19519</v>
      </c>
      <c r="M796" s="1" t="s">
        <v>24</v>
      </c>
    </row>
    <row r="797" spans="1:13" ht="15">
      <c r="A797" s="1" t="s">
        <v>13456</v>
      </c>
      <c r="B797" s="1" t="s">
        <v>21021</v>
      </c>
      <c r="C797" s="8">
        <v>791</v>
      </c>
      <c r="D797" s="1" t="s">
        <v>19547</v>
      </c>
      <c r="E797" s="1" t="s">
        <v>221</v>
      </c>
      <c r="F797" s="1" t="s">
        <v>25</v>
      </c>
      <c r="G797" s="275">
        <v>38495</v>
      </c>
      <c r="H797" s="1" t="s">
        <v>21022</v>
      </c>
      <c r="I797" s="1" t="s">
        <v>19527</v>
      </c>
      <c r="J797" s="1" t="s">
        <v>20889</v>
      </c>
      <c r="K797" s="275">
        <v>38191</v>
      </c>
      <c r="L797" s="1" t="s">
        <v>19519</v>
      </c>
      <c r="M797" s="1" t="s">
        <v>24</v>
      </c>
    </row>
    <row r="798" spans="1:13" ht="15">
      <c r="A798" s="1" t="s">
        <v>13369</v>
      </c>
      <c r="B798" s="1" t="s">
        <v>21023</v>
      </c>
      <c r="C798" s="8">
        <v>792</v>
      </c>
      <c r="D798" s="1" t="s">
        <v>19547</v>
      </c>
      <c r="E798" s="1" t="s">
        <v>221</v>
      </c>
      <c r="F798" s="1" t="s">
        <v>25</v>
      </c>
      <c r="G798" s="275">
        <v>38440</v>
      </c>
      <c r="H798" s="1" t="s">
        <v>21024</v>
      </c>
      <c r="I798" s="1" t="s">
        <v>19527</v>
      </c>
      <c r="J798" s="1" t="s">
        <v>128</v>
      </c>
      <c r="K798" s="275">
        <v>38271</v>
      </c>
      <c r="L798" s="1" t="s">
        <v>19519</v>
      </c>
      <c r="M798" s="1" t="s">
        <v>24</v>
      </c>
    </row>
    <row r="799" spans="1:13" ht="15">
      <c r="A799" s="1" t="s">
        <v>13405</v>
      </c>
      <c r="B799" s="1" t="s">
        <v>21025</v>
      </c>
      <c r="C799" s="8">
        <v>793</v>
      </c>
      <c r="D799" s="1" t="s">
        <v>19547</v>
      </c>
      <c r="E799" s="1" t="s">
        <v>221</v>
      </c>
      <c r="F799" s="1" t="s">
        <v>25</v>
      </c>
      <c r="G799" s="275">
        <v>38456</v>
      </c>
      <c r="H799" s="1" t="s">
        <v>21026</v>
      </c>
      <c r="I799" s="1" t="s">
        <v>19527</v>
      </c>
      <c r="J799" s="1" t="s">
        <v>20413</v>
      </c>
      <c r="K799" s="275">
        <v>38198</v>
      </c>
      <c r="L799" s="1" t="s">
        <v>19519</v>
      </c>
      <c r="M799" s="1" t="s">
        <v>24</v>
      </c>
    </row>
    <row r="800" spans="1:13" ht="15">
      <c r="A800" s="1" t="s">
        <v>13408</v>
      </c>
      <c r="B800" s="1" t="s">
        <v>21025</v>
      </c>
      <c r="C800" s="8">
        <v>794</v>
      </c>
      <c r="D800" s="1" t="s">
        <v>19547</v>
      </c>
      <c r="E800" s="1" t="s">
        <v>221</v>
      </c>
      <c r="F800" s="1" t="s">
        <v>25</v>
      </c>
      <c r="G800" s="275">
        <v>38456</v>
      </c>
      <c r="H800" s="1" t="s">
        <v>21026</v>
      </c>
      <c r="I800" s="1" t="s">
        <v>3303</v>
      </c>
      <c r="J800" s="1" t="s">
        <v>2519</v>
      </c>
      <c r="K800" s="275">
        <v>38198</v>
      </c>
      <c r="L800" s="1" t="s">
        <v>19519</v>
      </c>
      <c r="M800" s="1" t="s">
        <v>24</v>
      </c>
    </row>
    <row r="801" spans="1:13" ht="15">
      <c r="A801" s="1" t="s">
        <v>13384</v>
      </c>
      <c r="B801" s="1" t="s">
        <v>21027</v>
      </c>
      <c r="C801" s="8">
        <v>795</v>
      </c>
      <c r="D801" s="1" t="s">
        <v>19547</v>
      </c>
      <c r="E801" s="1" t="s">
        <v>221</v>
      </c>
      <c r="F801" s="1" t="s">
        <v>25</v>
      </c>
      <c r="G801" s="275">
        <v>38449</v>
      </c>
      <c r="H801" s="1" t="s">
        <v>21028</v>
      </c>
      <c r="I801" s="1" t="s">
        <v>19527</v>
      </c>
      <c r="J801" s="1" t="s">
        <v>21029</v>
      </c>
      <c r="K801" s="275">
        <v>38181</v>
      </c>
      <c r="L801" s="1" t="s">
        <v>19519</v>
      </c>
      <c r="M801" s="1" t="s">
        <v>24</v>
      </c>
    </row>
    <row r="802" spans="1:13" ht="15">
      <c r="A802" s="1" t="s">
        <v>13387</v>
      </c>
      <c r="B802" s="1" t="s">
        <v>21027</v>
      </c>
      <c r="C802" s="8">
        <v>796</v>
      </c>
      <c r="D802" s="1" t="s">
        <v>19547</v>
      </c>
      <c r="E802" s="1" t="s">
        <v>221</v>
      </c>
      <c r="F802" s="1" t="s">
        <v>25</v>
      </c>
      <c r="G802" s="275">
        <v>38449</v>
      </c>
      <c r="H802" s="1" t="s">
        <v>21028</v>
      </c>
      <c r="I802" s="1" t="s">
        <v>3303</v>
      </c>
      <c r="J802" s="1" t="s">
        <v>21030</v>
      </c>
      <c r="K802" s="275">
        <v>38181</v>
      </c>
      <c r="L802" s="1" t="s">
        <v>19519</v>
      </c>
      <c r="M802" s="1" t="s">
        <v>24</v>
      </c>
    </row>
    <row r="803" spans="1:13" ht="15">
      <c r="A803" s="1" t="s">
        <v>13390</v>
      </c>
      <c r="B803" s="1" t="s">
        <v>21027</v>
      </c>
      <c r="C803" s="8">
        <v>797</v>
      </c>
      <c r="D803" s="1" t="s">
        <v>19547</v>
      </c>
      <c r="E803" s="1" t="s">
        <v>221</v>
      </c>
      <c r="F803" s="1" t="s">
        <v>25</v>
      </c>
      <c r="G803" s="275">
        <v>38449</v>
      </c>
      <c r="H803" s="1" t="s">
        <v>21028</v>
      </c>
      <c r="I803" s="1" t="s">
        <v>19610</v>
      </c>
      <c r="J803" s="1" t="s">
        <v>21031</v>
      </c>
      <c r="K803" s="275">
        <v>36291</v>
      </c>
      <c r="L803" s="1" t="s">
        <v>19519</v>
      </c>
      <c r="M803" s="1" t="s">
        <v>24</v>
      </c>
    </row>
    <row r="804" spans="1:13" ht="15">
      <c r="A804" s="1" t="s">
        <v>13374</v>
      </c>
      <c r="B804" s="1" t="s">
        <v>21032</v>
      </c>
      <c r="C804" s="8">
        <v>798</v>
      </c>
      <c r="D804" s="1" t="s">
        <v>19547</v>
      </c>
      <c r="E804" s="1" t="s">
        <v>221</v>
      </c>
      <c r="F804" s="1" t="s">
        <v>25</v>
      </c>
      <c r="G804" s="275">
        <v>38447</v>
      </c>
      <c r="H804" s="1" t="s">
        <v>21033</v>
      </c>
      <c r="I804" s="1" t="s">
        <v>19527</v>
      </c>
      <c r="J804" s="1" t="s">
        <v>21034</v>
      </c>
      <c r="K804" s="275">
        <v>38351</v>
      </c>
      <c r="L804" s="1" t="s">
        <v>19519</v>
      </c>
      <c r="M804" s="1" t="s">
        <v>24</v>
      </c>
    </row>
    <row r="805" spans="1:13" ht="15">
      <c r="A805" s="1" t="s">
        <v>13395</v>
      </c>
      <c r="B805" s="1" t="s">
        <v>21035</v>
      </c>
      <c r="C805" s="8">
        <v>799</v>
      </c>
      <c r="D805" s="1" t="s">
        <v>19547</v>
      </c>
      <c r="E805" s="1" t="s">
        <v>221</v>
      </c>
      <c r="F805" s="1" t="s">
        <v>25</v>
      </c>
      <c r="G805" s="275">
        <v>38453</v>
      </c>
      <c r="H805" s="1" t="s">
        <v>21036</v>
      </c>
      <c r="I805" s="1" t="s">
        <v>19527</v>
      </c>
      <c r="J805" s="1" t="s">
        <v>128</v>
      </c>
      <c r="K805" s="275">
        <v>36125</v>
      </c>
      <c r="L805" s="1" t="s">
        <v>19519</v>
      </c>
      <c r="M805" s="1" t="s">
        <v>24</v>
      </c>
    </row>
    <row r="806" spans="1:13" ht="15">
      <c r="A806" s="1" t="s">
        <v>13379</v>
      </c>
      <c r="B806" s="1" t="s">
        <v>21037</v>
      </c>
      <c r="C806" s="8">
        <v>800</v>
      </c>
      <c r="D806" s="1" t="s">
        <v>19547</v>
      </c>
      <c r="E806" s="1" t="s">
        <v>221</v>
      </c>
      <c r="F806" s="1" t="s">
        <v>25</v>
      </c>
      <c r="G806" s="275">
        <v>38448</v>
      </c>
      <c r="H806" s="1" t="s">
        <v>21038</v>
      </c>
      <c r="I806" s="1" t="s">
        <v>19527</v>
      </c>
      <c r="J806" s="1" t="s">
        <v>21039</v>
      </c>
      <c r="K806" s="275">
        <v>38260</v>
      </c>
      <c r="L806" s="1" t="s">
        <v>19519</v>
      </c>
      <c r="M806" s="1" t="s">
        <v>24</v>
      </c>
    </row>
    <row r="807" spans="1:13" ht="15">
      <c r="A807" s="1" t="s">
        <v>13421</v>
      </c>
      <c r="B807" s="1" t="s">
        <v>21040</v>
      </c>
      <c r="C807" s="8">
        <v>801</v>
      </c>
      <c r="D807" s="1" t="s">
        <v>19547</v>
      </c>
      <c r="E807" s="1" t="s">
        <v>221</v>
      </c>
      <c r="F807" s="1" t="s">
        <v>25</v>
      </c>
      <c r="G807" s="275">
        <v>38463</v>
      </c>
      <c r="H807" s="1" t="s">
        <v>21041</v>
      </c>
      <c r="I807" s="1" t="s">
        <v>19527</v>
      </c>
      <c r="J807" s="1" t="s">
        <v>21042</v>
      </c>
      <c r="K807" s="275">
        <v>35964</v>
      </c>
      <c r="L807" s="1" t="s">
        <v>19519</v>
      </c>
      <c r="M807" s="1" t="s">
        <v>24</v>
      </c>
    </row>
    <row r="808" spans="1:13" ht="15">
      <c r="A808" s="1" t="s">
        <v>13424</v>
      </c>
      <c r="B808" s="1" t="s">
        <v>21040</v>
      </c>
      <c r="C808" s="8">
        <v>802</v>
      </c>
      <c r="D808" s="1" t="s">
        <v>19547</v>
      </c>
      <c r="E808" s="1" t="s">
        <v>221</v>
      </c>
      <c r="F808" s="1" t="s">
        <v>25</v>
      </c>
      <c r="G808" s="275">
        <v>38463</v>
      </c>
      <c r="H808" s="1" t="s">
        <v>21041</v>
      </c>
      <c r="I808" s="1" t="s">
        <v>3303</v>
      </c>
      <c r="J808" s="1" t="s">
        <v>21043</v>
      </c>
      <c r="K808" s="275">
        <v>35964</v>
      </c>
      <c r="L808" s="1" t="s">
        <v>19519</v>
      </c>
      <c r="M808" s="1" t="s">
        <v>24</v>
      </c>
    </row>
    <row r="809" spans="1:13" ht="15">
      <c r="A809" s="1" t="s">
        <v>13416</v>
      </c>
      <c r="B809" s="1" t="s">
        <v>21044</v>
      </c>
      <c r="C809" s="8">
        <v>803</v>
      </c>
      <c r="D809" s="1" t="s">
        <v>19547</v>
      </c>
      <c r="E809" s="1" t="s">
        <v>221</v>
      </c>
      <c r="F809" s="1" t="s">
        <v>25</v>
      </c>
      <c r="G809" s="275">
        <v>38462</v>
      </c>
      <c r="H809" s="1" t="s">
        <v>21045</v>
      </c>
      <c r="I809" s="1" t="s">
        <v>19527</v>
      </c>
      <c r="J809" s="1" t="s">
        <v>21046</v>
      </c>
      <c r="K809" s="275">
        <v>38065</v>
      </c>
      <c r="L809" s="1" t="s">
        <v>19519</v>
      </c>
      <c r="M809" s="1" t="s">
        <v>24</v>
      </c>
    </row>
    <row r="810" spans="1:13" ht="15">
      <c r="A810" s="1" t="s">
        <v>13444</v>
      </c>
      <c r="B810" s="1" t="s">
        <v>21047</v>
      </c>
      <c r="C810" s="8">
        <v>804</v>
      </c>
      <c r="D810" s="1" t="s">
        <v>19547</v>
      </c>
      <c r="E810" s="1" t="s">
        <v>221</v>
      </c>
      <c r="F810" s="1" t="s">
        <v>25</v>
      </c>
      <c r="G810" s="275">
        <v>38483</v>
      </c>
      <c r="H810" s="1" t="s">
        <v>21048</v>
      </c>
      <c r="I810" s="1" t="s">
        <v>19527</v>
      </c>
      <c r="J810" s="1" t="s">
        <v>119</v>
      </c>
      <c r="K810" s="275">
        <v>35922</v>
      </c>
      <c r="L810" s="1" t="s">
        <v>19519</v>
      </c>
      <c r="M810" s="1" t="s">
        <v>24</v>
      </c>
    </row>
    <row r="811" spans="1:13" ht="15">
      <c r="A811" s="1" t="s">
        <v>13434</v>
      </c>
      <c r="B811" s="1" t="s">
        <v>21049</v>
      </c>
      <c r="C811" s="8">
        <v>805</v>
      </c>
      <c r="D811" s="1" t="s">
        <v>19547</v>
      </c>
      <c r="E811" s="1" t="s">
        <v>221</v>
      </c>
      <c r="F811" s="1" t="s">
        <v>25</v>
      </c>
      <c r="G811" s="275">
        <v>38476</v>
      </c>
      <c r="H811" s="1" t="s">
        <v>21050</v>
      </c>
      <c r="I811" s="1" t="s">
        <v>19527</v>
      </c>
      <c r="J811" s="1" t="s">
        <v>128</v>
      </c>
      <c r="K811" s="275">
        <v>38201</v>
      </c>
      <c r="L811" s="1" t="s">
        <v>19519</v>
      </c>
      <c r="M811" s="1" t="s">
        <v>24</v>
      </c>
    </row>
    <row r="812" spans="1:13" ht="15">
      <c r="A812" s="1" t="s">
        <v>13429</v>
      </c>
      <c r="B812" s="1" t="s">
        <v>21051</v>
      </c>
      <c r="C812" s="8">
        <v>806</v>
      </c>
      <c r="D812" s="1" t="s">
        <v>19547</v>
      </c>
      <c r="E812" s="1" t="s">
        <v>221</v>
      </c>
      <c r="F812" s="1" t="s">
        <v>25</v>
      </c>
      <c r="G812" s="275">
        <v>38475</v>
      </c>
      <c r="H812" s="1" t="s">
        <v>21052</v>
      </c>
      <c r="I812" s="1" t="s">
        <v>19527</v>
      </c>
      <c r="J812" s="1" t="s">
        <v>216</v>
      </c>
      <c r="K812" s="275">
        <v>37620</v>
      </c>
      <c r="L812" s="1" t="s">
        <v>19519</v>
      </c>
      <c r="M812" s="1" t="s">
        <v>24</v>
      </c>
    </row>
    <row r="813" spans="1:13" ht="15">
      <c r="A813" s="1" t="s">
        <v>13439</v>
      </c>
      <c r="B813" s="1" t="s">
        <v>21053</v>
      </c>
      <c r="C813" s="8">
        <v>807</v>
      </c>
      <c r="D813" s="1" t="s">
        <v>19547</v>
      </c>
      <c r="E813" s="1" t="s">
        <v>221</v>
      </c>
      <c r="F813" s="1" t="s">
        <v>25</v>
      </c>
      <c r="G813" s="275">
        <v>38477</v>
      </c>
      <c r="H813" s="1" t="s">
        <v>21054</v>
      </c>
      <c r="I813" s="1" t="s">
        <v>19527</v>
      </c>
      <c r="J813" s="1" t="s">
        <v>128</v>
      </c>
      <c r="K813" s="275">
        <v>37973</v>
      </c>
      <c r="L813" s="1" t="s">
        <v>19519</v>
      </c>
      <c r="M813" s="1" t="s">
        <v>24</v>
      </c>
    </row>
    <row r="814" spans="1:13" ht="15">
      <c r="A814" s="1" t="s">
        <v>14982</v>
      </c>
      <c r="B814" s="1" t="s">
        <v>21055</v>
      </c>
      <c r="C814" s="8">
        <v>808</v>
      </c>
      <c r="D814" s="1" t="s">
        <v>19547</v>
      </c>
      <c r="E814" s="1" t="s">
        <v>221</v>
      </c>
      <c r="F814" s="1" t="s">
        <v>25</v>
      </c>
      <c r="G814" s="275">
        <v>39414</v>
      </c>
      <c r="H814" s="1" t="s">
        <v>21056</v>
      </c>
      <c r="I814" s="1" t="s">
        <v>19527</v>
      </c>
      <c r="J814" s="1" t="s">
        <v>21057</v>
      </c>
      <c r="K814" s="275">
        <v>36594</v>
      </c>
      <c r="L814" s="1" t="s">
        <v>19519</v>
      </c>
      <c r="M814" s="1" t="s">
        <v>24</v>
      </c>
    </row>
    <row r="815" spans="1:13" ht="15">
      <c r="A815" s="1" t="s">
        <v>13461</v>
      </c>
      <c r="B815" s="1" t="s">
        <v>21058</v>
      </c>
      <c r="C815" s="8">
        <v>809</v>
      </c>
      <c r="D815" s="1" t="s">
        <v>19547</v>
      </c>
      <c r="E815" s="1" t="s">
        <v>221</v>
      </c>
      <c r="F815" s="1" t="s">
        <v>25</v>
      </c>
      <c r="G815" s="275">
        <v>38498</v>
      </c>
      <c r="H815" s="1" t="s">
        <v>21059</v>
      </c>
      <c r="I815" s="1" t="s">
        <v>19527</v>
      </c>
      <c r="J815" s="1" t="s">
        <v>19557</v>
      </c>
      <c r="K815" s="275">
        <v>36479</v>
      </c>
      <c r="L815" s="1" t="s">
        <v>19519</v>
      </c>
      <c r="M815" s="1" t="s">
        <v>24</v>
      </c>
    </row>
    <row r="816" spans="1:13" ht="15">
      <c r="A816" s="1" t="s">
        <v>13551</v>
      </c>
      <c r="B816" s="1" t="s">
        <v>20216</v>
      </c>
      <c r="C816" s="8">
        <v>810</v>
      </c>
      <c r="D816" s="1" t="s">
        <v>19547</v>
      </c>
      <c r="E816" s="1" t="s">
        <v>221</v>
      </c>
      <c r="F816" s="1" t="s">
        <v>25</v>
      </c>
      <c r="G816" s="275">
        <v>38559</v>
      </c>
      <c r="H816" s="1" t="s">
        <v>21060</v>
      </c>
      <c r="I816" s="1" t="s">
        <v>19527</v>
      </c>
      <c r="J816" s="1" t="s">
        <v>21061</v>
      </c>
      <c r="K816" s="275">
        <v>38379</v>
      </c>
      <c r="L816" s="1" t="s">
        <v>19519</v>
      </c>
      <c r="M816" s="1" t="s">
        <v>24</v>
      </c>
    </row>
    <row r="817" spans="1:13" ht="15">
      <c r="A817" s="1" t="s">
        <v>13548</v>
      </c>
      <c r="B817" s="1" t="s">
        <v>20216</v>
      </c>
      <c r="C817" s="8">
        <v>811</v>
      </c>
      <c r="D817" s="1" t="s">
        <v>19547</v>
      </c>
      <c r="E817" s="1" t="s">
        <v>221</v>
      </c>
      <c r="F817" s="1" t="s">
        <v>25</v>
      </c>
      <c r="G817" s="275">
        <v>38559</v>
      </c>
      <c r="H817" s="1" t="s">
        <v>21060</v>
      </c>
      <c r="I817" s="1" t="s">
        <v>3303</v>
      </c>
      <c r="J817" s="1" t="s">
        <v>2473</v>
      </c>
      <c r="K817" s="275">
        <v>38379</v>
      </c>
      <c r="L817" s="1" t="s">
        <v>19519</v>
      </c>
      <c r="M817" s="1" t="s">
        <v>24</v>
      </c>
    </row>
    <row r="818" spans="1:13" ht="15">
      <c r="A818" s="1" t="s">
        <v>13466</v>
      </c>
      <c r="B818" s="1" t="s">
        <v>21062</v>
      </c>
      <c r="C818" s="8">
        <v>812</v>
      </c>
      <c r="D818" s="1" t="s">
        <v>19547</v>
      </c>
      <c r="E818" s="1" t="s">
        <v>221</v>
      </c>
      <c r="F818" s="1" t="s">
        <v>25</v>
      </c>
      <c r="G818" s="275">
        <v>38503</v>
      </c>
      <c r="H818" s="1" t="s">
        <v>21063</v>
      </c>
      <c r="I818" s="1" t="s">
        <v>19527</v>
      </c>
      <c r="J818" s="1" t="s">
        <v>19557</v>
      </c>
      <c r="K818" s="275">
        <v>38278</v>
      </c>
      <c r="L818" s="1" t="s">
        <v>19519</v>
      </c>
      <c r="M818" s="1" t="s">
        <v>24</v>
      </c>
    </row>
    <row r="819" spans="1:13" ht="15">
      <c r="A819" s="1" t="s">
        <v>13481</v>
      </c>
      <c r="B819" s="1" t="s">
        <v>21064</v>
      </c>
      <c r="C819" s="8">
        <v>813</v>
      </c>
      <c r="D819" s="1" t="s">
        <v>19547</v>
      </c>
      <c r="E819" s="1" t="s">
        <v>221</v>
      </c>
      <c r="F819" s="1" t="s">
        <v>25</v>
      </c>
      <c r="G819" s="275">
        <v>38518</v>
      </c>
      <c r="H819" s="1" t="s">
        <v>21065</v>
      </c>
      <c r="I819" s="1" t="s">
        <v>19527</v>
      </c>
      <c r="J819" s="1" t="s">
        <v>128</v>
      </c>
      <c r="K819" s="275">
        <v>36149</v>
      </c>
      <c r="L819" s="1" t="s">
        <v>19519</v>
      </c>
      <c r="M819" s="1" t="s">
        <v>24</v>
      </c>
    </row>
    <row r="820" spans="1:13" ht="15">
      <c r="A820" s="1" t="s">
        <v>13471</v>
      </c>
      <c r="B820" s="1" t="s">
        <v>21066</v>
      </c>
      <c r="C820" s="8">
        <v>814</v>
      </c>
      <c r="D820" s="1" t="s">
        <v>19547</v>
      </c>
      <c r="E820" s="1" t="s">
        <v>221</v>
      </c>
      <c r="F820" s="1" t="s">
        <v>25</v>
      </c>
      <c r="G820" s="275">
        <v>38512</v>
      </c>
      <c r="H820" s="1" t="s">
        <v>21067</v>
      </c>
      <c r="I820" s="1" t="s">
        <v>19527</v>
      </c>
      <c r="J820" s="1" t="s">
        <v>21068</v>
      </c>
      <c r="K820" s="275">
        <v>38436</v>
      </c>
      <c r="L820" s="1" t="s">
        <v>19519</v>
      </c>
      <c r="M820" s="1" t="s">
        <v>24</v>
      </c>
    </row>
    <row r="821" spans="1:13" ht="15">
      <c r="A821" s="1" t="s">
        <v>13474</v>
      </c>
      <c r="B821" s="1" t="s">
        <v>21066</v>
      </c>
      <c r="C821" s="8">
        <v>815</v>
      </c>
      <c r="D821" s="1" t="s">
        <v>19547</v>
      </c>
      <c r="E821" s="1" t="s">
        <v>221</v>
      </c>
      <c r="F821" s="1" t="s">
        <v>25</v>
      </c>
      <c r="G821" s="275">
        <v>38512</v>
      </c>
      <c r="H821" s="1" t="s">
        <v>21067</v>
      </c>
      <c r="I821" s="1" t="s">
        <v>3303</v>
      </c>
      <c r="J821" s="1" t="s">
        <v>199</v>
      </c>
      <c r="K821" s="275">
        <v>38436</v>
      </c>
      <c r="L821" s="1" t="s">
        <v>19519</v>
      </c>
      <c r="M821" s="1" t="s">
        <v>24</v>
      </c>
    </row>
    <row r="822" spans="1:13" ht="15">
      <c r="A822" s="1" t="s">
        <v>13512</v>
      </c>
      <c r="B822" s="1" t="s">
        <v>21069</v>
      </c>
      <c r="C822" s="8">
        <v>816</v>
      </c>
      <c r="D822" s="1" t="s">
        <v>19547</v>
      </c>
      <c r="E822" s="1" t="s">
        <v>221</v>
      </c>
      <c r="F822" s="1" t="s">
        <v>25</v>
      </c>
      <c r="G822" s="275">
        <v>38545</v>
      </c>
      <c r="H822" s="1" t="s">
        <v>21070</v>
      </c>
      <c r="I822" s="1" t="s">
        <v>19527</v>
      </c>
      <c r="J822" s="1" t="s">
        <v>21071</v>
      </c>
      <c r="K822" s="275">
        <v>38310</v>
      </c>
      <c r="L822" s="1" t="s">
        <v>19519</v>
      </c>
      <c r="M822" s="1" t="s">
        <v>24</v>
      </c>
    </row>
    <row r="823" spans="1:13" ht="15">
      <c r="A823" s="1" t="s">
        <v>13517</v>
      </c>
      <c r="B823" s="1" t="s">
        <v>21072</v>
      </c>
      <c r="C823" s="8">
        <v>817</v>
      </c>
      <c r="D823" s="1" t="s">
        <v>19547</v>
      </c>
      <c r="E823" s="1" t="s">
        <v>221</v>
      </c>
      <c r="F823" s="1" t="s">
        <v>25</v>
      </c>
      <c r="G823" s="275">
        <v>38546</v>
      </c>
      <c r="H823" s="1" t="s">
        <v>21073</v>
      </c>
      <c r="I823" s="1" t="s">
        <v>19527</v>
      </c>
      <c r="J823" s="1" t="s">
        <v>21074</v>
      </c>
      <c r="K823" s="275">
        <v>38310</v>
      </c>
      <c r="L823" s="1" t="s">
        <v>19519</v>
      </c>
      <c r="M823" s="1" t="s">
        <v>24</v>
      </c>
    </row>
    <row r="824" spans="1:13" ht="15">
      <c r="A824" s="1" t="s">
        <v>13600</v>
      </c>
      <c r="B824" s="1" t="s">
        <v>21075</v>
      </c>
      <c r="C824" s="8">
        <v>818</v>
      </c>
      <c r="D824" s="1" t="s">
        <v>19547</v>
      </c>
      <c r="E824" s="1" t="s">
        <v>221</v>
      </c>
      <c r="F824" s="1" t="s">
        <v>25</v>
      </c>
      <c r="G824" s="275">
        <v>38603</v>
      </c>
      <c r="H824" s="1" t="s">
        <v>21076</v>
      </c>
      <c r="I824" s="1" t="s">
        <v>19527</v>
      </c>
      <c r="J824" s="1" t="s">
        <v>19557</v>
      </c>
      <c r="K824" s="275">
        <v>38231</v>
      </c>
      <c r="L824" s="1" t="s">
        <v>19519</v>
      </c>
      <c r="M824" s="1" t="s">
        <v>24</v>
      </c>
    </row>
    <row r="825" spans="1:13" ht="15">
      <c r="A825" s="1" t="s">
        <v>13527</v>
      </c>
      <c r="B825" s="1" t="s">
        <v>21077</v>
      </c>
      <c r="C825" s="8">
        <v>819</v>
      </c>
      <c r="D825" s="1" t="s">
        <v>19547</v>
      </c>
      <c r="E825" s="1" t="s">
        <v>221</v>
      </c>
      <c r="F825" s="1" t="s">
        <v>25</v>
      </c>
      <c r="G825" s="275">
        <v>38548</v>
      </c>
      <c r="H825" s="1" t="s">
        <v>21078</v>
      </c>
      <c r="I825" s="1" t="s">
        <v>19527</v>
      </c>
      <c r="J825" s="1" t="s">
        <v>128</v>
      </c>
      <c r="K825" s="275">
        <v>38412</v>
      </c>
      <c r="L825" s="1" t="s">
        <v>19519</v>
      </c>
      <c r="M825" s="1" t="s">
        <v>24</v>
      </c>
    </row>
    <row r="826" spans="1:13" ht="15">
      <c r="A826" s="1" t="s">
        <v>13532</v>
      </c>
      <c r="B826" s="1" t="s">
        <v>21079</v>
      </c>
      <c r="C826" s="8">
        <v>820</v>
      </c>
      <c r="D826" s="1" t="s">
        <v>19547</v>
      </c>
      <c r="E826" s="1" t="s">
        <v>221</v>
      </c>
      <c r="F826" s="1" t="s">
        <v>25</v>
      </c>
      <c r="G826" s="275">
        <v>38551</v>
      </c>
      <c r="H826" s="1" t="s">
        <v>21080</v>
      </c>
      <c r="I826" s="1" t="s">
        <v>19527</v>
      </c>
      <c r="J826" s="1" t="s">
        <v>21081</v>
      </c>
      <c r="K826" s="275">
        <v>38449</v>
      </c>
      <c r="L826" s="1" t="s">
        <v>19519</v>
      </c>
      <c r="M826" s="1" t="s">
        <v>24</v>
      </c>
    </row>
    <row r="827" spans="1:13" ht="15">
      <c r="A827" s="1" t="s">
        <v>13537</v>
      </c>
      <c r="B827" s="1" t="s">
        <v>21082</v>
      </c>
      <c r="C827" s="8">
        <v>821</v>
      </c>
      <c r="D827" s="1" t="s">
        <v>19547</v>
      </c>
      <c r="E827" s="1" t="s">
        <v>221</v>
      </c>
      <c r="F827" s="1" t="s">
        <v>25</v>
      </c>
      <c r="G827" s="275">
        <v>38554</v>
      </c>
      <c r="H827" s="1" t="s">
        <v>21083</v>
      </c>
      <c r="I827" s="1" t="s">
        <v>19527</v>
      </c>
      <c r="J827" s="1" t="s">
        <v>21084</v>
      </c>
      <c r="K827" s="275">
        <v>38334</v>
      </c>
      <c r="L827" s="1" t="s">
        <v>19519</v>
      </c>
      <c r="M827" s="1" t="s">
        <v>24</v>
      </c>
    </row>
    <row r="828" spans="1:13" ht="15">
      <c r="A828" s="1" t="s">
        <v>13542</v>
      </c>
      <c r="B828" s="1" t="s">
        <v>21085</v>
      </c>
      <c r="C828" s="8">
        <v>822</v>
      </c>
      <c r="D828" s="1" t="s">
        <v>19547</v>
      </c>
      <c r="E828" s="1" t="s">
        <v>221</v>
      </c>
      <c r="F828" s="1" t="s">
        <v>25</v>
      </c>
      <c r="G828" s="275">
        <v>38555</v>
      </c>
      <c r="H828" s="1" t="s">
        <v>21086</v>
      </c>
      <c r="I828" s="1" t="s">
        <v>19527</v>
      </c>
      <c r="J828" s="1" t="s">
        <v>20505</v>
      </c>
      <c r="K828" s="275">
        <v>38331</v>
      </c>
      <c r="L828" s="1" t="s">
        <v>19519</v>
      </c>
      <c r="M828" s="1" t="s">
        <v>24</v>
      </c>
    </row>
    <row r="829" spans="1:13" ht="15">
      <c r="A829" s="1" t="s">
        <v>13555</v>
      </c>
      <c r="B829" s="1" t="s">
        <v>21087</v>
      </c>
      <c r="C829" s="8">
        <v>823</v>
      </c>
      <c r="D829" s="1" t="s">
        <v>19547</v>
      </c>
      <c r="E829" s="1" t="s">
        <v>221</v>
      </c>
      <c r="F829" s="1" t="s">
        <v>25</v>
      </c>
      <c r="G829" s="275">
        <v>38560</v>
      </c>
      <c r="H829" s="1" t="s">
        <v>21088</v>
      </c>
      <c r="I829" s="1" t="s">
        <v>19527</v>
      </c>
      <c r="J829" s="1" t="s">
        <v>20278</v>
      </c>
      <c r="K829" s="275">
        <v>38266</v>
      </c>
      <c r="L829" s="1" t="s">
        <v>19519</v>
      </c>
      <c r="M829" s="1" t="s">
        <v>24</v>
      </c>
    </row>
    <row r="830" spans="1:13" ht="15">
      <c r="A830" s="1" t="s">
        <v>13560</v>
      </c>
      <c r="B830" s="1" t="s">
        <v>21089</v>
      </c>
      <c r="C830" s="8">
        <v>824</v>
      </c>
      <c r="D830" s="1" t="s">
        <v>19547</v>
      </c>
      <c r="E830" s="1" t="s">
        <v>221</v>
      </c>
      <c r="F830" s="1" t="s">
        <v>25</v>
      </c>
      <c r="G830" s="275">
        <v>38561</v>
      </c>
      <c r="H830" s="1" t="s">
        <v>21090</v>
      </c>
      <c r="I830" s="1" t="s">
        <v>19527</v>
      </c>
      <c r="J830" s="1" t="s">
        <v>128</v>
      </c>
      <c r="K830" s="275">
        <v>36326</v>
      </c>
      <c r="L830" s="1" t="s">
        <v>19519</v>
      </c>
      <c r="M830" s="1" t="s">
        <v>24</v>
      </c>
    </row>
    <row r="831" spans="1:13" ht="15">
      <c r="A831" s="1" t="s">
        <v>11966</v>
      </c>
      <c r="B831" s="1" t="s">
        <v>21091</v>
      </c>
      <c r="C831" s="8">
        <v>825</v>
      </c>
      <c r="D831" s="1" t="s">
        <v>19547</v>
      </c>
      <c r="E831" s="1" t="s">
        <v>221</v>
      </c>
      <c r="F831" s="1" t="s">
        <v>25</v>
      </c>
      <c r="G831" s="275">
        <v>37116</v>
      </c>
      <c r="H831" s="1" t="s">
        <v>21092</v>
      </c>
      <c r="I831" s="1" t="s">
        <v>19527</v>
      </c>
      <c r="J831" s="1" t="s">
        <v>21093</v>
      </c>
      <c r="K831" s="275">
        <v>36676</v>
      </c>
      <c r="L831" s="1" t="s">
        <v>19519</v>
      </c>
      <c r="M831" s="1" t="s">
        <v>24</v>
      </c>
    </row>
    <row r="832" spans="1:13" ht="15">
      <c r="A832" s="1" t="s">
        <v>13492</v>
      </c>
      <c r="B832" s="1" t="s">
        <v>21094</v>
      </c>
      <c r="C832" s="8">
        <v>826</v>
      </c>
      <c r="D832" s="1" t="s">
        <v>19547</v>
      </c>
      <c r="E832" s="1" t="s">
        <v>221</v>
      </c>
      <c r="F832" s="1" t="s">
        <v>25</v>
      </c>
      <c r="G832" s="275">
        <v>38520</v>
      </c>
      <c r="H832" s="1" t="s">
        <v>21095</v>
      </c>
      <c r="I832" s="1" t="s">
        <v>19527</v>
      </c>
      <c r="J832" s="1" t="s">
        <v>19557</v>
      </c>
      <c r="K832" s="275">
        <v>37221</v>
      </c>
      <c r="L832" s="1" t="s">
        <v>19519</v>
      </c>
      <c r="M832" s="1" t="s">
        <v>24</v>
      </c>
    </row>
    <row r="833" spans="1:13" ht="15">
      <c r="A833" s="1" t="s">
        <v>13507</v>
      </c>
      <c r="B833" s="1" t="s">
        <v>21096</v>
      </c>
      <c r="C833" s="8">
        <v>827</v>
      </c>
      <c r="D833" s="1" t="s">
        <v>19547</v>
      </c>
      <c r="E833" s="1" t="s">
        <v>221</v>
      </c>
      <c r="F833" s="1" t="s">
        <v>25</v>
      </c>
      <c r="G833" s="275">
        <v>38541</v>
      </c>
      <c r="H833" s="1" t="s">
        <v>21097</v>
      </c>
      <c r="I833" s="1" t="s">
        <v>19527</v>
      </c>
      <c r="J833" s="1" t="s">
        <v>128</v>
      </c>
      <c r="K833" s="275">
        <v>36326</v>
      </c>
      <c r="L833" s="1" t="s">
        <v>19519</v>
      </c>
      <c r="M833" s="1" t="s">
        <v>24</v>
      </c>
    </row>
    <row r="834" spans="1:13" ht="15">
      <c r="A834" s="1" t="s">
        <v>13497</v>
      </c>
      <c r="B834" s="1" t="s">
        <v>21098</v>
      </c>
      <c r="C834" s="8">
        <v>828</v>
      </c>
      <c r="D834" s="1" t="s">
        <v>19547</v>
      </c>
      <c r="E834" s="1" t="s">
        <v>221</v>
      </c>
      <c r="F834" s="1" t="s">
        <v>25</v>
      </c>
      <c r="G834" s="275">
        <v>38539</v>
      </c>
      <c r="H834" s="1" t="s">
        <v>21099</v>
      </c>
      <c r="I834" s="1" t="s">
        <v>19527</v>
      </c>
      <c r="J834" s="1" t="s">
        <v>128</v>
      </c>
      <c r="K834" s="275">
        <v>38300</v>
      </c>
      <c r="L834" s="1" t="s">
        <v>19519</v>
      </c>
      <c r="M834" s="1" t="s">
        <v>24</v>
      </c>
    </row>
    <row r="835" spans="1:13" ht="15">
      <c r="A835" s="1" t="s">
        <v>13522</v>
      </c>
      <c r="B835" s="1" t="s">
        <v>21100</v>
      </c>
      <c r="C835" s="8">
        <v>829</v>
      </c>
      <c r="D835" s="1" t="s">
        <v>19547</v>
      </c>
      <c r="E835" s="1" t="s">
        <v>221</v>
      </c>
      <c r="F835" s="1" t="s">
        <v>25</v>
      </c>
      <c r="G835" s="275">
        <v>38546</v>
      </c>
      <c r="H835" s="1" t="s">
        <v>21101</v>
      </c>
      <c r="I835" s="1" t="s">
        <v>19527</v>
      </c>
      <c r="J835" s="1" t="s">
        <v>128</v>
      </c>
      <c r="K835" s="275">
        <v>38289</v>
      </c>
      <c r="L835" s="1" t="s">
        <v>19519</v>
      </c>
      <c r="M835" s="1" t="s">
        <v>24</v>
      </c>
    </row>
    <row r="836" spans="1:13" ht="15">
      <c r="A836" s="1" t="s">
        <v>13565</v>
      </c>
      <c r="B836" s="1" t="s">
        <v>21102</v>
      </c>
      <c r="C836" s="8">
        <v>830</v>
      </c>
      <c r="D836" s="1" t="s">
        <v>19547</v>
      </c>
      <c r="E836" s="1" t="s">
        <v>221</v>
      </c>
      <c r="F836" s="1" t="s">
        <v>25</v>
      </c>
      <c r="G836" s="275">
        <v>38568</v>
      </c>
      <c r="H836" s="1" t="s">
        <v>21103</v>
      </c>
      <c r="I836" s="1" t="s">
        <v>19527</v>
      </c>
      <c r="J836" s="1" t="s">
        <v>21104</v>
      </c>
      <c r="K836" s="275">
        <v>37902</v>
      </c>
      <c r="L836" s="1" t="s">
        <v>19519</v>
      </c>
      <c r="M836" s="1" t="s">
        <v>24</v>
      </c>
    </row>
    <row r="837" spans="1:13" ht="15">
      <c r="A837" s="1" t="s">
        <v>14132</v>
      </c>
      <c r="B837" s="1" t="s">
        <v>21105</v>
      </c>
      <c r="C837" s="8">
        <v>831</v>
      </c>
      <c r="D837" s="1" t="s">
        <v>19547</v>
      </c>
      <c r="E837" s="1" t="s">
        <v>221</v>
      </c>
      <c r="F837" s="1" t="s">
        <v>25</v>
      </c>
      <c r="G837" s="275">
        <v>38989</v>
      </c>
      <c r="H837" s="1" t="s">
        <v>21106</v>
      </c>
      <c r="I837" s="1" t="s">
        <v>19527</v>
      </c>
      <c r="J837" s="1" t="s">
        <v>128</v>
      </c>
      <c r="K837" s="275">
        <v>38484</v>
      </c>
      <c r="L837" s="1" t="s">
        <v>19519</v>
      </c>
      <c r="M837" s="1" t="s">
        <v>24</v>
      </c>
    </row>
    <row r="838" spans="1:13" ht="15">
      <c r="A838" s="1" t="s">
        <v>11793</v>
      </c>
      <c r="B838" s="1" t="s">
        <v>21107</v>
      </c>
      <c r="C838" s="8">
        <v>832</v>
      </c>
      <c r="D838" s="1" t="s">
        <v>19547</v>
      </c>
      <c r="E838" s="1" t="s">
        <v>221</v>
      </c>
      <c r="F838" s="1" t="s">
        <v>25</v>
      </c>
      <c r="G838" s="275">
        <v>38567</v>
      </c>
      <c r="H838" s="1" t="s">
        <v>21108</v>
      </c>
      <c r="I838" s="1" t="s">
        <v>19527</v>
      </c>
      <c r="J838" s="1" t="s">
        <v>128</v>
      </c>
      <c r="K838" s="275">
        <v>38342</v>
      </c>
      <c r="L838" s="1" t="s">
        <v>19519</v>
      </c>
      <c r="M838" s="1" t="s">
        <v>24</v>
      </c>
    </row>
    <row r="839" spans="1:13" ht="15">
      <c r="A839" s="1" t="s">
        <v>13761</v>
      </c>
      <c r="B839" s="1" t="s">
        <v>21109</v>
      </c>
      <c r="C839" s="8">
        <v>833</v>
      </c>
      <c r="D839" s="1" t="s">
        <v>19547</v>
      </c>
      <c r="E839" s="1" t="s">
        <v>221</v>
      </c>
      <c r="F839" s="1" t="s">
        <v>25</v>
      </c>
      <c r="G839" s="275">
        <v>38727</v>
      </c>
      <c r="H839" s="1" t="s">
        <v>21110</v>
      </c>
      <c r="I839" s="1" t="s">
        <v>19527</v>
      </c>
      <c r="J839" s="1" t="s">
        <v>20557</v>
      </c>
      <c r="K839" s="275">
        <v>38331</v>
      </c>
      <c r="L839" s="1" t="s">
        <v>19519</v>
      </c>
      <c r="M839" s="1" t="s">
        <v>24</v>
      </c>
    </row>
    <row r="840" spans="1:13" ht="15">
      <c r="A840" s="1" t="s">
        <v>13590</v>
      </c>
      <c r="B840" s="1" t="s">
        <v>21111</v>
      </c>
      <c r="C840" s="8">
        <v>834</v>
      </c>
      <c r="D840" s="1" t="s">
        <v>19547</v>
      </c>
      <c r="E840" s="1" t="s">
        <v>221</v>
      </c>
      <c r="F840" s="1" t="s">
        <v>25</v>
      </c>
      <c r="G840" s="275">
        <v>38597</v>
      </c>
      <c r="H840" s="1" t="s">
        <v>21112</v>
      </c>
      <c r="I840" s="1" t="s">
        <v>19527</v>
      </c>
      <c r="J840" s="1" t="s">
        <v>128</v>
      </c>
      <c r="K840" s="275">
        <v>38572</v>
      </c>
      <c r="L840" s="1" t="s">
        <v>19519</v>
      </c>
      <c r="M840" s="1" t="s">
        <v>24</v>
      </c>
    </row>
    <row r="841" spans="1:13" ht="15">
      <c r="A841" s="1" t="s">
        <v>13575</v>
      </c>
      <c r="B841" s="1" t="s">
        <v>21113</v>
      </c>
      <c r="C841" s="8">
        <v>835</v>
      </c>
      <c r="D841" s="1" t="s">
        <v>19547</v>
      </c>
      <c r="E841" s="1" t="s">
        <v>221</v>
      </c>
      <c r="F841" s="1" t="s">
        <v>25</v>
      </c>
      <c r="G841" s="275">
        <v>38588</v>
      </c>
      <c r="H841" s="1" t="s">
        <v>21114</v>
      </c>
      <c r="I841" s="1" t="s">
        <v>19527</v>
      </c>
      <c r="J841" s="1" t="s">
        <v>21115</v>
      </c>
      <c r="K841" s="275">
        <v>38453</v>
      </c>
      <c r="L841" s="1" t="s">
        <v>19519</v>
      </c>
      <c r="M841" s="1" t="s">
        <v>24</v>
      </c>
    </row>
    <row r="842" spans="1:13" ht="15">
      <c r="A842" s="1" t="s">
        <v>13585</v>
      </c>
      <c r="B842" s="1" t="s">
        <v>21116</v>
      </c>
      <c r="C842" s="8">
        <v>836</v>
      </c>
      <c r="D842" s="1" t="s">
        <v>19547</v>
      </c>
      <c r="E842" s="1" t="s">
        <v>221</v>
      </c>
      <c r="F842" s="1" t="s">
        <v>25</v>
      </c>
      <c r="G842" s="275">
        <v>38588</v>
      </c>
      <c r="H842" s="1" t="s">
        <v>21117</v>
      </c>
      <c r="I842" s="1" t="s">
        <v>19527</v>
      </c>
      <c r="J842" s="1" t="s">
        <v>21118</v>
      </c>
      <c r="K842" s="275">
        <v>38475</v>
      </c>
      <c r="L842" s="1" t="s">
        <v>19519</v>
      </c>
      <c r="M842" s="1" t="s">
        <v>24</v>
      </c>
    </row>
    <row r="843" spans="1:13" ht="15">
      <c r="A843" s="1" t="s">
        <v>13570</v>
      </c>
      <c r="B843" s="1" t="s">
        <v>21119</v>
      </c>
      <c r="C843" s="8">
        <v>837</v>
      </c>
      <c r="D843" s="1" t="s">
        <v>19547</v>
      </c>
      <c r="E843" s="1" t="s">
        <v>221</v>
      </c>
      <c r="F843" s="1" t="s">
        <v>25</v>
      </c>
      <c r="G843" s="275">
        <v>38588</v>
      </c>
      <c r="H843" s="1" t="s">
        <v>21120</v>
      </c>
      <c r="I843" s="1" t="s">
        <v>19527</v>
      </c>
      <c r="J843" s="1" t="s">
        <v>21121</v>
      </c>
      <c r="K843" s="275">
        <v>38475</v>
      </c>
      <c r="L843" s="1" t="s">
        <v>19519</v>
      </c>
      <c r="M843" s="1" t="s">
        <v>24</v>
      </c>
    </row>
    <row r="844" spans="1:13" ht="15">
      <c r="A844" s="1" t="s">
        <v>13580</v>
      </c>
      <c r="B844" s="1" t="s">
        <v>21122</v>
      </c>
      <c r="C844" s="8">
        <v>838</v>
      </c>
      <c r="D844" s="1" t="s">
        <v>19547</v>
      </c>
      <c r="E844" s="1" t="s">
        <v>221</v>
      </c>
      <c r="F844" s="1" t="s">
        <v>25</v>
      </c>
      <c r="G844" s="275">
        <v>38588</v>
      </c>
      <c r="H844" s="1" t="s">
        <v>21123</v>
      </c>
      <c r="I844" s="1" t="s">
        <v>19527</v>
      </c>
      <c r="J844" s="1" t="s">
        <v>2139</v>
      </c>
      <c r="K844" s="275">
        <v>38475</v>
      </c>
      <c r="L844" s="1" t="s">
        <v>19519</v>
      </c>
      <c r="M844" s="1" t="s">
        <v>24</v>
      </c>
    </row>
    <row r="845" spans="1:13" ht="15">
      <c r="A845" s="1" t="s">
        <v>13595</v>
      </c>
      <c r="B845" s="1" t="s">
        <v>21124</v>
      </c>
      <c r="C845" s="8">
        <v>839</v>
      </c>
      <c r="D845" s="1" t="s">
        <v>19547</v>
      </c>
      <c r="E845" s="1" t="s">
        <v>221</v>
      </c>
      <c r="F845" s="1" t="s">
        <v>25</v>
      </c>
      <c r="G845" s="275">
        <v>38597</v>
      </c>
      <c r="H845" s="1" t="s">
        <v>21125</v>
      </c>
      <c r="I845" s="1" t="s">
        <v>19527</v>
      </c>
      <c r="J845" s="1" t="s">
        <v>20388</v>
      </c>
      <c r="K845" s="275">
        <v>38411</v>
      </c>
      <c r="L845" s="1" t="s">
        <v>19519</v>
      </c>
      <c r="M845" s="1" t="s">
        <v>24</v>
      </c>
    </row>
    <row r="846" spans="1:13" ht="15">
      <c r="A846" s="1" t="s">
        <v>13605</v>
      </c>
      <c r="B846" s="1" t="s">
        <v>21126</v>
      </c>
      <c r="C846" s="8">
        <v>840</v>
      </c>
      <c r="D846" s="1" t="s">
        <v>19547</v>
      </c>
      <c r="E846" s="1" t="s">
        <v>221</v>
      </c>
      <c r="F846" s="1" t="s">
        <v>25</v>
      </c>
      <c r="G846" s="275">
        <v>38607</v>
      </c>
      <c r="H846" s="1" t="s">
        <v>21127</v>
      </c>
      <c r="I846" s="1" t="s">
        <v>19527</v>
      </c>
      <c r="J846" s="1" t="s">
        <v>21128</v>
      </c>
      <c r="K846" s="275">
        <v>38468</v>
      </c>
      <c r="L846" s="1" t="s">
        <v>19519</v>
      </c>
      <c r="M846" s="1" t="s">
        <v>24</v>
      </c>
    </row>
    <row r="847" spans="1:13" ht="15">
      <c r="A847" s="1" t="s">
        <v>13615</v>
      </c>
      <c r="B847" s="1" t="s">
        <v>21129</v>
      </c>
      <c r="C847" s="8">
        <v>841</v>
      </c>
      <c r="D847" s="1" t="s">
        <v>19547</v>
      </c>
      <c r="E847" s="1" t="s">
        <v>221</v>
      </c>
      <c r="F847" s="1" t="s">
        <v>25</v>
      </c>
      <c r="G847" s="275">
        <v>38611</v>
      </c>
      <c r="H847" s="1" t="s">
        <v>21130</v>
      </c>
      <c r="I847" s="1" t="s">
        <v>19527</v>
      </c>
      <c r="J847" s="1" t="s">
        <v>2496</v>
      </c>
      <c r="K847" s="275">
        <v>38460</v>
      </c>
      <c r="L847" s="1" t="s">
        <v>19519</v>
      </c>
      <c r="M847" s="1" t="s">
        <v>24</v>
      </c>
    </row>
    <row r="848" spans="1:13" ht="15">
      <c r="A848" s="1" t="s">
        <v>13630</v>
      </c>
      <c r="B848" s="1" t="s">
        <v>21131</v>
      </c>
      <c r="C848" s="8">
        <v>842</v>
      </c>
      <c r="D848" s="1" t="s">
        <v>19547</v>
      </c>
      <c r="E848" s="1" t="s">
        <v>221</v>
      </c>
      <c r="F848" s="1" t="s">
        <v>25</v>
      </c>
      <c r="G848" s="275">
        <v>38624</v>
      </c>
      <c r="H848" s="1" t="s">
        <v>21132</v>
      </c>
      <c r="I848" s="1" t="s">
        <v>19527</v>
      </c>
      <c r="J848" s="1" t="s">
        <v>20271</v>
      </c>
      <c r="K848" s="275">
        <v>38485</v>
      </c>
      <c r="L848" s="1" t="s">
        <v>19519</v>
      </c>
      <c r="M848" s="1" t="s">
        <v>24</v>
      </c>
    </row>
    <row r="849" spans="1:13" ht="15">
      <c r="A849" s="1" t="s">
        <v>13620</v>
      </c>
      <c r="B849" s="1" t="s">
        <v>21133</v>
      </c>
      <c r="C849" s="8">
        <v>843</v>
      </c>
      <c r="D849" s="1" t="s">
        <v>19547</v>
      </c>
      <c r="E849" s="1" t="s">
        <v>221</v>
      </c>
      <c r="F849" s="1" t="s">
        <v>25</v>
      </c>
      <c r="G849" s="275">
        <v>38621</v>
      </c>
      <c r="H849" s="1" t="s">
        <v>21134</v>
      </c>
      <c r="I849" s="1" t="s">
        <v>19527</v>
      </c>
      <c r="J849" s="1" t="s">
        <v>19557</v>
      </c>
      <c r="K849" s="275">
        <v>38184</v>
      </c>
      <c r="L849" s="1" t="s">
        <v>19519</v>
      </c>
      <c r="M849" s="1" t="s">
        <v>24</v>
      </c>
    </row>
    <row r="850" spans="1:13" ht="15">
      <c r="A850" s="1" t="s">
        <v>13625</v>
      </c>
      <c r="B850" s="1" t="s">
        <v>21135</v>
      </c>
      <c r="C850" s="8">
        <v>844</v>
      </c>
      <c r="D850" s="1" t="s">
        <v>19547</v>
      </c>
      <c r="E850" s="1" t="s">
        <v>221</v>
      </c>
      <c r="F850" s="1" t="s">
        <v>25</v>
      </c>
      <c r="G850" s="275">
        <v>38622</v>
      </c>
      <c r="H850" s="1" t="s">
        <v>21136</v>
      </c>
      <c r="I850" s="1" t="s">
        <v>19527</v>
      </c>
      <c r="J850" s="1" t="s">
        <v>584</v>
      </c>
      <c r="K850" s="275">
        <v>38531</v>
      </c>
      <c r="L850" s="1" t="s">
        <v>19519</v>
      </c>
      <c r="M850" s="1" t="s">
        <v>24</v>
      </c>
    </row>
    <row r="851" spans="1:13" ht="15">
      <c r="A851" s="1" t="s">
        <v>13633</v>
      </c>
      <c r="B851" s="1" t="s">
        <v>21137</v>
      </c>
      <c r="C851" s="8">
        <v>845</v>
      </c>
      <c r="D851" s="1" t="s">
        <v>19547</v>
      </c>
      <c r="E851" s="1" t="s">
        <v>221</v>
      </c>
      <c r="F851" s="1" t="s">
        <v>25</v>
      </c>
      <c r="G851" s="275">
        <v>38629</v>
      </c>
      <c r="H851" s="1" t="s">
        <v>21138</v>
      </c>
      <c r="I851" s="1" t="s">
        <v>19527</v>
      </c>
      <c r="J851" s="1" t="s">
        <v>21139</v>
      </c>
      <c r="K851" s="275">
        <v>38461</v>
      </c>
      <c r="L851" s="1" t="s">
        <v>19519</v>
      </c>
      <c r="M851" s="1" t="s">
        <v>24</v>
      </c>
    </row>
    <row r="852" spans="1:13" ht="15">
      <c r="A852" s="1" t="s">
        <v>13636</v>
      </c>
      <c r="B852" s="1" t="s">
        <v>21137</v>
      </c>
      <c r="C852" s="8">
        <v>846</v>
      </c>
      <c r="D852" s="1" t="s">
        <v>19547</v>
      </c>
      <c r="E852" s="1" t="s">
        <v>221</v>
      </c>
      <c r="F852" s="1" t="s">
        <v>25</v>
      </c>
      <c r="G852" s="275">
        <v>38629</v>
      </c>
      <c r="H852" s="1" t="s">
        <v>21138</v>
      </c>
      <c r="I852" s="1" t="s">
        <v>3303</v>
      </c>
      <c r="J852" s="1" t="s">
        <v>199</v>
      </c>
      <c r="K852" s="275">
        <v>38461</v>
      </c>
      <c r="L852" s="1" t="s">
        <v>19519</v>
      </c>
      <c r="M852" s="1" t="s">
        <v>24</v>
      </c>
    </row>
    <row r="853" spans="1:13" ht="15">
      <c r="A853" s="1" t="s">
        <v>13641</v>
      </c>
      <c r="B853" s="1" t="s">
        <v>21140</v>
      </c>
      <c r="C853" s="8">
        <v>847</v>
      </c>
      <c r="D853" s="1" t="s">
        <v>19547</v>
      </c>
      <c r="E853" s="1" t="s">
        <v>221</v>
      </c>
      <c r="F853" s="1" t="s">
        <v>25</v>
      </c>
      <c r="G853" s="275">
        <v>38631</v>
      </c>
      <c r="H853" s="1" t="s">
        <v>21141</v>
      </c>
      <c r="I853" s="1" t="s">
        <v>19527</v>
      </c>
      <c r="J853" s="1" t="s">
        <v>20976</v>
      </c>
      <c r="K853" s="275">
        <v>38341</v>
      </c>
      <c r="L853" s="1" t="s">
        <v>19519</v>
      </c>
      <c r="M853" s="1" t="s">
        <v>24</v>
      </c>
    </row>
    <row r="854" spans="1:13" ht="15">
      <c r="A854" s="1" t="s">
        <v>13658</v>
      </c>
      <c r="B854" s="1" t="s">
        <v>21142</v>
      </c>
      <c r="C854" s="8">
        <v>848</v>
      </c>
      <c r="D854" s="1" t="s">
        <v>19547</v>
      </c>
      <c r="E854" s="1" t="s">
        <v>221</v>
      </c>
      <c r="F854" s="1" t="s">
        <v>25</v>
      </c>
      <c r="G854" s="275">
        <v>38637</v>
      </c>
      <c r="H854" s="1" t="s">
        <v>21143</v>
      </c>
      <c r="I854" s="1" t="s">
        <v>19527</v>
      </c>
      <c r="J854" s="1" t="s">
        <v>21144</v>
      </c>
      <c r="K854" s="275">
        <v>37974</v>
      </c>
      <c r="L854" s="1" t="s">
        <v>19519</v>
      </c>
      <c r="M854" s="1" t="s">
        <v>24</v>
      </c>
    </row>
    <row r="855" spans="1:13" ht="15">
      <c r="A855" s="1" t="s">
        <v>13646</v>
      </c>
      <c r="B855" s="1" t="s">
        <v>21145</v>
      </c>
      <c r="C855" s="8">
        <v>849</v>
      </c>
      <c r="D855" s="1" t="s">
        <v>19547</v>
      </c>
      <c r="E855" s="1" t="s">
        <v>221</v>
      </c>
      <c r="F855" s="1" t="s">
        <v>25</v>
      </c>
      <c r="G855" s="275">
        <v>38636</v>
      </c>
      <c r="H855" s="1" t="s">
        <v>21146</v>
      </c>
      <c r="I855" s="1" t="s">
        <v>19527</v>
      </c>
      <c r="J855" s="1" t="s">
        <v>21147</v>
      </c>
      <c r="K855" s="275">
        <v>38149</v>
      </c>
      <c r="L855" s="1" t="s">
        <v>19519</v>
      </c>
      <c r="M855" s="1" t="s">
        <v>24</v>
      </c>
    </row>
    <row r="856" spans="1:13" ht="15">
      <c r="A856" s="1" t="s">
        <v>13649</v>
      </c>
      <c r="B856" s="1" t="s">
        <v>21145</v>
      </c>
      <c r="C856" s="8">
        <v>850</v>
      </c>
      <c r="D856" s="1" t="s">
        <v>19547</v>
      </c>
      <c r="E856" s="1" t="s">
        <v>221</v>
      </c>
      <c r="F856" s="1" t="s">
        <v>25</v>
      </c>
      <c r="G856" s="275">
        <v>38636</v>
      </c>
      <c r="H856" s="1" t="s">
        <v>21146</v>
      </c>
      <c r="I856" s="1" t="s">
        <v>3303</v>
      </c>
      <c r="J856" s="1" t="s">
        <v>42</v>
      </c>
      <c r="K856" s="275">
        <v>38149</v>
      </c>
      <c r="L856" s="1" t="s">
        <v>19519</v>
      </c>
      <c r="M856" s="1" t="s">
        <v>24</v>
      </c>
    </row>
    <row r="857" spans="1:13" ht="15">
      <c r="A857" s="1" t="s">
        <v>13663</v>
      </c>
      <c r="B857" s="1" t="s">
        <v>21148</v>
      </c>
      <c r="C857" s="8">
        <v>851</v>
      </c>
      <c r="D857" s="1" t="s">
        <v>19547</v>
      </c>
      <c r="E857" s="1" t="s">
        <v>221</v>
      </c>
      <c r="F857" s="1" t="s">
        <v>25</v>
      </c>
      <c r="G857" s="275">
        <v>38638</v>
      </c>
      <c r="H857" s="1" t="s">
        <v>21149</v>
      </c>
      <c r="I857" s="1" t="s">
        <v>19527</v>
      </c>
      <c r="J857" s="1" t="s">
        <v>21150</v>
      </c>
      <c r="K857" s="275">
        <v>38513</v>
      </c>
      <c r="L857" s="1" t="s">
        <v>19519</v>
      </c>
      <c r="M857" s="1" t="s">
        <v>24</v>
      </c>
    </row>
    <row r="858" spans="1:13" ht="15">
      <c r="A858" s="1" t="s">
        <v>13673</v>
      </c>
      <c r="B858" s="1" t="s">
        <v>21151</v>
      </c>
      <c r="C858" s="8">
        <v>852</v>
      </c>
      <c r="D858" s="1" t="s">
        <v>19547</v>
      </c>
      <c r="E858" s="1" t="s">
        <v>221</v>
      </c>
      <c r="F858" s="1" t="s">
        <v>25</v>
      </c>
      <c r="G858" s="275">
        <v>38643</v>
      </c>
      <c r="H858" s="1" t="s">
        <v>21152</v>
      </c>
      <c r="I858" s="1" t="s">
        <v>19527</v>
      </c>
      <c r="J858" s="1" t="s">
        <v>199</v>
      </c>
      <c r="K858" s="275">
        <v>38201</v>
      </c>
      <c r="L858" s="1" t="s">
        <v>19519</v>
      </c>
      <c r="M858" s="1" t="s">
        <v>24</v>
      </c>
    </row>
    <row r="859" spans="1:13" ht="15">
      <c r="A859" s="1" t="s">
        <v>13676</v>
      </c>
      <c r="B859" s="1" t="s">
        <v>21151</v>
      </c>
      <c r="C859" s="8">
        <v>853</v>
      </c>
      <c r="D859" s="1" t="s">
        <v>19547</v>
      </c>
      <c r="E859" s="1" t="s">
        <v>221</v>
      </c>
      <c r="F859" s="1" t="s">
        <v>25</v>
      </c>
      <c r="G859" s="275">
        <v>38643</v>
      </c>
      <c r="H859" s="1" t="s">
        <v>21152</v>
      </c>
      <c r="I859" s="1" t="s">
        <v>3303</v>
      </c>
      <c r="J859" s="1" t="s">
        <v>21153</v>
      </c>
      <c r="K859" s="275">
        <v>38201</v>
      </c>
      <c r="L859" s="1" t="s">
        <v>19519</v>
      </c>
      <c r="M859" s="1" t="s">
        <v>24</v>
      </c>
    </row>
    <row r="860" spans="1:13" ht="15">
      <c r="A860" s="1" t="s">
        <v>13668</v>
      </c>
      <c r="B860" s="1" t="s">
        <v>21154</v>
      </c>
      <c r="C860" s="8">
        <v>854</v>
      </c>
      <c r="D860" s="1" t="s">
        <v>19547</v>
      </c>
      <c r="E860" s="1" t="s">
        <v>221</v>
      </c>
      <c r="F860" s="1" t="s">
        <v>25</v>
      </c>
      <c r="G860" s="275">
        <v>38642</v>
      </c>
      <c r="H860" s="1" t="s">
        <v>21155</v>
      </c>
      <c r="I860" s="1" t="s">
        <v>19527</v>
      </c>
      <c r="J860" s="1" t="s">
        <v>128</v>
      </c>
      <c r="K860" s="275">
        <v>38503</v>
      </c>
      <c r="L860" s="1" t="s">
        <v>19519</v>
      </c>
      <c r="M860" s="1" t="s">
        <v>24</v>
      </c>
    </row>
    <row r="861" spans="1:13" ht="15">
      <c r="A861" s="1" t="s">
        <v>13681</v>
      </c>
      <c r="B861" s="1" t="s">
        <v>21156</v>
      </c>
      <c r="C861" s="8">
        <v>855</v>
      </c>
      <c r="D861" s="1" t="s">
        <v>19547</v>
      </c>
      <c r="E861" s="1" t="s">
        <v>221</v>
      </c>
      <c r="F861" s="1" t="s">
        <v>25</v>
      </c>
      <c r="G861" s="275">
        <v>38651</v>
      </c>
      <c r="H861" s="1" t="s">
        <v>21157</v>
      </c>
      <c r="I861" s="1" t="s">
        <v>19527</v>
      </c>
      <c r="J861" s="1" t="s">
        <v>21158</v>
      </c>
      <c r="K861" s="275">
        <v>36679</v>
      </c>
      <c r="L861" s="1" t="s">
        <v>19519</v>
      </c>
      <c r="M861" s="1" t="s">
        <v>24</v>
      </c>
    </row>
    <row r="862" spans="1:13" ht="15">
      <c r="A862" s="1" t="s">
        <v>13686</v>
      </c>
      <c r="B862" s="1" t="s">
        <v>21159</v>
      </c>
      <c r="C862" s="8">
        <v>856</v>
      </c>
      <c r="D862" s="1" t="s">
        <v>19547</v>
      </c>
      <c r="E862" s="1" t="s">
        <v>221</v>
      </c>
      <c r="F862" s="1" t="s">
        <v>25</v>
      </c>
      <c r="G862" s="275">
        <v>38651</v>
      </c>
      <c r="H862" s="1" t="s">
        <v>21160</v>
      </c>
      <c r="I862" s="1" t="s">
        <v>19527</v>
      </c>
      <c r="J862" s="1" t="s">
        <v>19557</v>
      </c>
      <c r="K862" s="275">
        <v>38443</v>
      </c>
      <c r="L862" s="1" t="s">
        <v>19519</v>
      </c>
      <c r="M862" s="1" t="s">
        <v>24</v>
      </c>
    </row>
    <row r="863" spans="1:13" ht="15">
      <c r="A863" s="1" t="s">
        <v>13694</v>
      </c>
      <c r="B863" s="1" t="s">
        <v>21161</v>
      </c>
      <c r="C863" s="8">
        <v>857</v>
      </c>
      <c r="D863" s="1" t="s">
        <v>19547</v>
      </c>
      <c r="E863" s="1" t="s">
        <v>221</v>
      </c>
      <c r="F863" s="1" t="s">
        <v>25</v>
      </c>
      <c r="G863" s="275">
        <v>38659</v>
      </c>
      <c r="H863" s="1" t="s">
        <v>21162</v>
      </c>
      <c r="I863" s="1" t="s">
        <v>3303</v>
      </c>
      <c r="J863" s="1" t="s">
        <v>21163</v>
      </c>
      <c r="K863" s="275">
        <v>35582</v>
      </c>
      <c r="L863" s="1" t="s">
        <v>19519</v>
      </c>
      <c r="M863" s="1" t="s">
        <v>24</v>
      </c>
    </row>
    <row r="864" spans="1:13" ht="15">
      <c r="A864" s="1" t="s">
        <v>13691</v>
      </c>
      <c r="B864" s="1" t="s">
        <v>21161</v>
      </c>
      <c r="C864" s="8">
        <v>858</v>
      </c>
      <c r="D864" s="1" t="s">
        <v>19547</v>
      </c>
      <c r="E864" s="1" t="s">
        <v>221</v>
      </c>
      <c r="F864" s="1" t="s">
        <v>25</v>
      </c>
      <c r="G864" s="275">
        <v>38659</v>
      </c>
      <c r="H864" s="1" t="s">
        <v>21162</v>
      </c>
      <c r="I864" s="1" t="s">
        <v>19527</v>
      </c>
      <c r="J864" s="1" t="s">
        <v>20959</v>
      </c>
      <c r="K864" s="275">
        <v>37271</v>
      </c>
      <c r="L864" s="1" t="s">
        <v>19519</v>
      </c>
      <c r="M864" s="1" t="s">
        <v>24</v>
      </c>
    </row>
    <row r="865" spans="1:13" ht="15">
      <c r="A865" s="1" t="s">
        <v>13698</v>
      </c>
      <c r="B865" s="1" t="s">
        <v>21164</v>
      </c>
      <c r="C865" s="8">
        <v>859</v>
      </c>
      <c r="D865" s="1" t="s">
        <v>19547</v>
      </c>
      <c r="E865" s="1" t="s">
        <v>221</v>
      </c>
      <c r="F865" s="1" t="s">
        <v>25</v>
      </c>
      <c r="G865" s="275">
        <v>38664</v>
      </c>
      <c r="H865" s="1" t="s">
        <v>21165</v>
      </c>
      <c r="I865" s="1" t="s">
        <v>19527</v>
      </c>
      <c r="J865" s="1" t="s">
        <v>20999</v>
      </c>
      <c r="K865" s="275">
        <v>38229</v>
      </c>
      <c r="L865" s="1" t="s">
        <v>19519</v>
      </c>
      <c r="M865" s="1" t="s">
        <v>24</v>
      </c>
    </row>
    <row r="866" spans="1:13" ht="15">
      <c r="A866" s="1" t="s">
        <v>13706</v>
      </c>
      <c r="B866" s="1" t="s">
        <v>21166</v>
      </c>
      <c r="C866" s="8">
        <v>860</v>
      </c>
      <c r="D866" s="1" t="s">
        <v>19547</v>
      </c>
      <c r="E866" s="1" t="s">
        <v>221</v>
      </c>
      <c r="F866" s="1" t="s">
        <v>25</v>
      </c>
      <c r="G866" s="275">
        <v>38667</v>
      </c>
      <c r="H866" s="1" t="s">
        <v>21167</v>
      </c>
      <c r="I866" s="1" t="s">
        <v>19527</v>
      </c>
      <c r="J866" s="1" t="s">
        <v>3007</v>
      </c>
      <c r="K866" s="275">
        <v>38506</v>
      </c>
      <c r="L866" s="1" t="s">
        <v>19519</v>
      </c>
      <c r="M866" s="1" t="s">
        <v>24</v>
      </c>
    </row>
    <row r="867" spans="1:13" ht="15">
      <c r="A867" s="1" t="s">
        <v>13703</v>
      </c>
      <c r="B867" s="1" t="s">
        <v>21166</v>
      </c>
      <c r="C867" s="8">
        <v>861</v>
      </c>
      <c r="D867" s="1" t="s">
        <v>19547</v>
      </c>
      <c r="E867" s="1" t="s">
        <v>221</v>
      </c>
      <c r="F867" s="1" t="s">
        <v>25</v>
      </c>
      <c r="G867" s="275">
        <v>38667</v>
      </c>
      <c r="H867" s="1" t="s">
        <v>21167</v>
      </c>
      <c r="I867" s="1" t="s">
        <v>3303</v>
      </c>
      <c r="J867" s="1" t="s">
        <v>21168</v>
      </c>
      <c r="K867" s="275">
        <v>38506</v>
      </c>
      <c r="L867" s="1" t="s">
        <v>19519</v>
      </c>
      <c r="M867" s="1" t="s">
        <v>24</v>
      </c>
    </row>
    <row r="868" spans="1:13" ht="15">
      <c r="A868" s="1" t="s">
        <v>13708</v>
      </c>
      <c r="B868" s="1" t="s">
        <v>21166</v>
      </c>
      <c r="C868" s="8">
        <v>862</v>
      </c>
      <c r="D868" s="1" t="s">
        <v>19547</v>
      </c>
      <c r="E868" s="1" t="s">
        <v>221</v>
      </c>
      <c r="F868" s="1" t="s">
        <v>25</v>
      </c>
      <c r="G868" s="275">
        <v>38667</v>
      </c>
      <c r="H868" s="1" t="s">
        <v>21167</v>
      </c>
      <c r="I868" s="1" t="s">
        <v>19610</v>
      </c>
      <c r="J868" s="1" t="s">
        <v>21169</v>
      </c>
      <c r="K868" s="275">
        <v>38506</v>
      </c>
      <c r="L868" s="1" t="s">
        <v>19519</v>
      </c>
      <c r="M868" s="1" t="s">
        <v>24</v>
      </c>
    </row>
    <row r="869" spans="1:13" ht="15">
      <c r="A869" s="1" t="s">
        <v>13710</v>
      </c>
      <c r="B869" s="1" t="s">
        <v>21166</v>
      </c>
      <c r="C869" s="8">
        <v>863</v>
      </c>
      <c r="D869" s="1" t="s">
        <v>19547</v>
      </c>
      <c r="E869" s="1" t="s">
        <v>221</v>
      </c>
      <c r="F869" s="1" t="s">
        <v>25</v>
      </c>
      <c r="G869" s="275">
        <v>38667</v>
      </c>
      <c r="H869" s="1" t="s">
        <v>21167</v>
      </c>
      <c r="I869" s="1" t="s">
        <v>19601</v>
      </c>
      <c r="J869" s="1" t="s">
        <v>21170</v>
      </c>
      <c r="K869" s="275">
        <v>38506</v>
      </c>
      <c r="L869" s="1" t="s">
        <v>19519</v>
      </c>
      <c r="M869" s="1" t="s">
        <v>24</v>
      </c>
    </row>
    <row r="870" spans="1:13" ht="15">
      <c r="A870" s="1" t="s">
        <v>13714</v>
      </c>
      <c r="B870" s="1" t="s">
        <v>21171</v>
      </c>
      <c r="C870" s="8">
        <v>864</v>
      </c>
      <c r="D870" s="1" t="s">
        <v>19547</v>
      </c>
      <c r="E870" s="1" t="s">
        <v>221</v>
      </c>
      <c r="F870" s="1" t="s">
        <v>25</v>
      </c>
      <c r="G870" s="275">
        <v>38672</v>
      </c>
      <c r="H870" s="1" t="s">
        <v>21172</v>
      </c>
      <c r="I870" s="1" t="s">
        <v>19527</v>
      </c>
      <c r="J870" s="1" t="s">
        <v>128</v>
      </c>
      <c r="K870" s="275">
        <v>38036</v>
      </c>
      <c r="L870" s="1" t="s">
        <v>19519</v>
      </c>
      <c r="M870" s="1" t="s">
        <v>24</v>
      </c>
    </row>
    <row r="871" spans="1:13" ht="15">
      <c r="A871" s="1" t="s">
        <v>13719</v>
      </c>
      <c r="B871" s="1" t="s">
        <v>21173</v>
      </c>
      <c r="C871" s="8">
        <v>865</v>
      </c>
      <c r="D871" s="1" t="s">
        <v>19547</v>
      </c>
      <c r="E871" s="1" t="s">
        <v>221</v>
      </c>
      <c r="F871" s="1" t="s">
        <v>25</v>
      </c>
      <c r="G871" s="275">
        <v>38679</v>
      </c>
      <c r="H871" s="1" t="s">
        <v>21174</v>
      </c>
      <c r="I871" s="1" t="s">
        <v>19527</v>
      </c>
      <c r="J871" s="1" t="s">
        <v>119</v>
      </c>
      <c r="K871" s="275">
        <v>38397</v>
      </c>
      <c r="L871" s="1" t="s">
        <v>19519</v>
      </c>
      <c r="M871" s="1" t="s">
        <v>24</v>
      </c>
    </row>
    <row r="872" spans="1:13" ht="15">
      <c r="A872" s="1" t="s">
        <v>13776</v>
      </c>
      <c r="B872" s="1" t="s">
        <v>21175</v>
      </c>
      <c r="C872" s="8">
        <v>866</v>
      </c>
      <c r="D872" s="1" t="s">
        <v>19547</v>
      </c>
      <c r="E872" s="1" t="s">
        <v>221</v>
      </c>
      <c r="F872" s="1" t="s">
        <v>25</v>
      </c>
      <c r="G872" s="275">
        <v>38737</v>
      </c>
      <c r="H872" s="1" t="s">
        <v>21176</v>
      </c>
      <c r="I872" s="1" t="s">
        <v>19527</v>
      </c>
      <c r="J872" s="1" t="s">
        <v>20815</v>
      </c>
      <c r="K872" s="275">
        <v>38517</v>
      </c>
      <c r="L872" s="1" t="s">
        <v>19519</v>
      </c>
      <c r="M872" s="1" t="s">
        <v>24</v>
      </c>
    </row>
    <row r="873" spans="1:13" ht="15">
      <c r="A873" s="1" t="s">
        <v>13727</v>
      </c>
      <c r="B873" s="1" t="s">
        <v>19980</v>
      </c>
      <c r="C873" s="8">
        <v>867</v>
      </c>
      <c r="D873" s="1" t="s">
        <v>19547</v>
      </c>
      <c r="E873" s="1" t="s">
        <v>221</v>
      </c>
      <c r="F873" s="1" t="s">
        <v>25</v>
      </c>
      <c r="G873" s="275">
        <v>38693</v>
      </c>
      <c r="H873" s="1" t="s">
        <v>21177</v>
      </c>
      <c r="I873" s="1" t="s">
        <v>19527</v>
      </c>
      <c r="J873" s="1" t="s">
        <v>119</v>
      </c>
      <c r="K873" s="275">
        <v>38504</v>
      </c>
      <c r="L873" s="1" t="s">
        <v>19519</v>
      </c>
      <c r="M873" s="1" t="s">
        <v>24</v>
      </c>
    </row>
    <row r="874" spans="1:13" ht="15">
      <c r="A874" s="1" t="s">
        <v>13732</v>
      </c>
      <c r="B874" s="1" t="s">
        <v>21178</v>
      </c>
      <c r="C874" s="8">
        <v>868</v>
      </c>
      <c r="D874" s="1" t="s">
        <v>19547</v>
      </c>
      <c r="E874" s="1" t="s">
        <v>221</v>
      </c>
      <c r="F874" s="1" t="s">
        <v>25</v>
      </c>
      <c r="G874" s="275">
        <v>38699</v>
      </c>
      <c r="H874" s="1" t="s">
        <v>21179</v>
      </c>
      <c r="I874" s="1" t="s">
        <v>19527</v>
      </c>
      <c r="J874" s="1" t="s">
        <v>128</v>
      </c>
      <c r="K874" s="275">
        <v>38643</v>
      </c>
      <c r="L874" s="1" t="s">
        <v>19519</v>
      </c>
      <c r="M874" s="1" t="s">
        <v>24</v>
      </c>
    </row>
    <row r="875" spans="1:13" ht="15">
      <c r="A875" s="1" t="s">
        <v>13737</v>
      </c>
      <c r="B875" s="1" t="s">
        <v>21180</v>
      </c>
      <c r="C875" s="8">
        <v>869</v>
      </c>
      <c r="D875" s="1" t="s">
        <v>19547</v>
      </c>
      <c r="E875" s="1" t="s">
        <v>221</v>
      </c>
      <c r="F875" s="1" t="s">
        <v>25</v>
      </c>
      <c r="G875" s="275">
        <v>38701</v>
      </c>
      <c r="H875" s="1" t="s">
        <v>21181</v>
      </c>
      <c r="I875" s="1" t="s">
        <v>19527</v>
      </c>
      <c r="J875" s="1" t="s">
        <v>20413</v>
      </c>
      <c r="K875" s="275">
        <v>38498</v>
      </c>
      <c r="L875" s="1" t="s">
        <v>19519</v>
      </c>
      <c r="M875" s="1" t="s">
        <v>24</v>
      </c>
    </row>
    <row r="876" spans="1:13" ht="15">
      <c r="A876" s="1" t="s">
        <v>13742</v>
      </c>
      <c r="B876" s="1" t="s">
        <v>21182</v>
      </c>
      <c r="C876" s="8">
        <v>870</v>
      </c>
      <c r="D876" s="1" t="s">
        <v>19547</v>
      </c>
      <c r="E876" s="1" t="s">
        <v>221</v>
      </c>
      <c r="F876" s="1" t="s">
        <v>25</v>
      </c>
      <c r="G876" s="275">
        <v>38701</v>
      </c>
      <c r="H876" s="1" t="s">
        <v>21183</v>
      </c>
      <c r="I876" s="1" t="s">
        <v>19527</v>
      </c>
      <c r="J876" s="1" t="s">
        <v>19557</v>
      </c>
      <c r="K876" s="275">
        <v>38454</v>
      </c>
      <c r="L876" s="1" t="s">
        <v>19519</v>
      </c>
      <c r="M876" s="1" t="s">
        <v>24</v>
      </c>
    </row>
    <row r="877" spans="1:13" ht="15">
      <c r="A877" s="1" t="s">
        <v>4091</v>
      </c>
      <c r="B877" s="1" t="s">
        <v>21184</v>
      </c>
      <c r="C877" s="8">
        <v>871</v>
      </c>
      <c r="D877" s="1" t="s">
        <v>19547</v>
      </c>
      <c r="E877" s="1" t="s">
        <v>221</v>
      </c>
      <c r="F877" s="1" t="s">
        <v>25</v>
      </c>
      <c r="G877" s="275">
        <v>39548</v>
      </c>
      <c r="H877" s="1" t="s">
        <v>4093</v>
      </c>
      <c r="I877" s="1" t="s">
        <v>19601</v>
      </c>
      <c r="J877" s="1" t="s">
        <v>21185</v>
      </c>
      <c r="K877" s="275">
        <v>39199</v>
      </c>
      <c r="L877" s="1" t="s">
        <v>19519</v>
      </c>
      <c r="M877" s="1" t="s">
        <v>24</v>
      </c>
    </row>
    <row r="878" spans="1:13" ht="15">
      <c r="A878" s="1" t="s">
        <v>13756</v>
      </c>
      <c r="B878" s="1" t="s">
        <v>21186</v>
      </c>
      <c r="C878" s="8">
        <v>872</v>
      </c>
      <c r="D878" s="1" t="s">
        <v>19547</v>
      </c>
      <c r="E878" s="1" t="s">
        <v>221</v>
      </c>
      <c r="F878" s="1" t="s">
        <v>25</v>
      </c>
      <c r="G878" s="275">
        <v>38707</v>
      </c>
      <c r="H878" s="1" t="s">
        <v>21187</v>
      </c>
      <c r="I878" s="1" t="s">
        <v>19527</v>
      </c>
      <c r="J878" s="1" t="s">
        <v>21188</v>
      </c>
      <c r="K878" s="275">
        <v>38504</v>
      </c>
      <c r="L878" s="1" t="s">
        <v>19519</v>
      </c>
      <c r="M878" s="1" t="s">
        <v>24</v>
      </c>
    </row>
    <row r="879" spans="1:13" ht="15">
      <c r="A879" s="1" t="s">
        <v>13796</v>
      </c>
      <c r="B879" s="1" t="s">
        <v>21189</v>
      </c>
      <c r="C879" s="8">
        <v>873</v>
      </c>
      <c r="D879" s="1" t="s">
        <v>19547</v>
      </c>
      <c r="E879" s="1" t="s">
        <v>221</v>
      </c>
      <c r="F879" s="1" t="s">
        <v>25</v>
      </c>
      <c r="G879" s="275">
        <v>38764</v>
      </c>
      <c r="H879" s="1" t="s">
        <v>21190</v>
      </c>
      <c r="I879" s="1" t="s">
        <v>19527</v>
      </c>
      <c r="J879" s="1" t="s">
        <v>21191</v>
      </c>
      <c r="K879" s="275">
        <v>38614</v>
      </c>
      <c r="L879" s="1" t="s">
        <v>19519</v>
      </c>
      <c r="M879" s="1" t="s">
        <v>24</v>
      </c>
    </row>
    <row r="880" spans="1:13" ht="15">
      <c r="A880" s="1" t="s">
        <v>13801</v>
      </c>
      <c r="B880" s="1" t="s">
        <v>21192</v>
      </c>
      <c r="C880" s="8">
        <v>874</v>
      </c>
      <c r="D880" s="1" t="s">
        <v>19547</v>
      </c>
      <c r="E880" s="1" t="s">
        <v>221</v>
      </c>
      <c r="F880" s="1" t="s">
        <v>25</v>
      </c>
      <c r="G880" s="275">
        <v>38777</v>
      </c>
      <c r="H880" s="1" t="s">
        <v>21193</v>
      </c>
      <c r="I880" s="1" t="s">
        <v>19527</v>
      </c>
      <c r="J880" s="1" t="s">
        <v>119</v>
      </c>
      <c r="K880" s="275">
        <v>38367</v>
      </c>
      <c r="L880" s="1" t="s">
        <v>19519</v>
      </c>
      <c r="M880" s="1" t="s">
        <v>24</v>
      </c>
    </row>
    <row r="881" spans="1:13" ht="15">
      <c r="A881" s="1" t="s">
        <v>13766</v>
      </c>
      <c r="B881" s="1" t="s">
        <v>21194</v>
      </c>
      <c r="C881" s="8">
        <v>875</v>
      </c>
      <c r="D881" s="1" t="s">
        <v>19547</v>
      </c>
      <c r="E881" s="1" t="s">
        <v>221</v>
      </c>
      <c r="F881" s="1" t="s">
        <v>25</v>
      </c>
      <c r="G881" s="275">
        <v>38735</v>
      </c>
      <c r="H881" s="1" t="s">
        <v>21195</v>
      </c>
      <c r="I881" s="1" t="s">
        <v>19527</v>
      </c>
      <c r="J881" s="1" t="s">
        <v>21196</v>
      </c>
      <c r="K881" s="275">
        <v>38268</v>
      </c>
      <c r="L881" s="1" t="s">
        <v>19519</v>
      </c>
      <c r="M881" s="1" t="s">
        <v>24</v>
      </c>
    </row>
    <row r="882" spans="1:13" ht="15">
      <c r="A882" s="1" t="s">
        <v>13771</v>
      </c>
      <c r="B882" s="1" t="s">
        <v>21197</v>
      </c>
      <c r="C882" s="8">
        <v>876</v>
      </c>
      <c r="D882" s="1" t="s">
        <v>19547</v>
      </c>
      <c r="E882" s="1" t="s">
        <v>221</v>
      </c>
      <c r="F882" s="1" t="s">
        <v>25</v>
      </c>
      <c r="G882" s="275">
        <v>38740</v>
      </c>
      <c r="H882" s="1" t="s">
        <v>21198</v>
      </c>
      <c r="I882" s="1" t="s">
        <v>19527</v>
      </c>
      <c r="J882" s="1" t="s">
        <v>21199</v>
      </c>
      <c r="K882" s="275">
        <v>38664</v>
      </c>
      <c r="L882" s="1" t="s">
        <v>19787</v>
      </c>
      <c r="M882" s="1" t="s">
        <v>24</v>
      </c>
    </row>
    <row r="883" spans="1:13" ht="15">
      <c r="A883" s="1" t="s">
        <v>13781</v>
      </c>
      <c r="B883" s="1" t="s">
        <v>21200</v>
      </c>
      <c r="C883" s="8">
        <v>877</v>
      </c>
      <c r="D883" s="1" t="s">
        <v>19547</v>
      </c>
      <c r="E883" s="1" t="s">
        <v>221</v>
      </c>
      <c r="F883" s="1" t="s">
        <v>25</v>
      </c>
      <c r="G883" s="275">
        <v>38750</v>
      </c>
      <c r="H883" s="1" t="s">
        <v>21201</v>
      </c>
      <c r="I883" s="1" t="s">
        <v>19527</v>
      </c>
      <c r="J883" s="1" t="s">
        <v>21202</v>
      </c>
      <c r="K883" s="275">
        <v>38678</v>
      </c>
      <c r="L883" s="1" t="s">
        <v>19519</v>
      </c>
      <c r="M883" s="1" t="s">
        <v>24</v>
      </c>
    </row>
    <row r="884" spans="1:13" ht="15">
      <c r="A884" s="1" t="s">
        <v>13786</v>
      </c>
      <c r="B884" s="1" t="s">
        <v>21203</v>
      </c>
      <c r="C884" s="8">
        <v>878</v>
      </c>
      <c r="D884" s="1" t="s">
        <v>19547</v>
      </c>
      <c r="E884" s="1" t="s">
        <v>221</v>
      </c>
      <c r="F884" s="1" t="s">
        <v>25</v>
      </c>
      <c r="G884" s="275">
        <v>38756</v>
      </c>
      <c r="H884" s="1" t="s">
        <v>21204</v>
      </c>
      <c r="I884" s="1" t="s">
        <v>19527</v>
      </c>
      <c r="J884" s="1" t="s">
        <v>21205</v>
      </c>
      <c r="K884" s="275">
        <v>38533</v>
      </c>
      <c r="L884" s="1" t="s">
        <v>19519</v>
      </c>
      <c r="M884" s="1" t="s">
        <v>24</v>
      </c>
    </row>
    <row r="885" spans="1:13" ht="15">
      <c r="A885" s="1" t="s">
        <v>13823</v>
      </c>
      <c r="B885" s="1" t="s">
        <v>21206</v>
      </c>
      <c r="C885" s="8">
        <v>879</v>
      </c>
      <c r="D885" s="1" t="s">
        <v>19547</v>
      </c>
      <c r="E885" s="1" t="s">
        <v>221</v>
      </c>
      <c r="F885" s="1" t="s">
        <v>25</v>
      </c>
      <c r="G885" s="275">
        <v>38800</v>
      </c>
      <c r="H885" s="1" t="s">
        <v>21207</v>
      </c>
      <c r="I885" s="1" t="s">
        <v>19527</v>
      </c>
      <c r="J885" s="1" t="s">
        <v>2139</v>
      </c>
      <c r="K885" s="275">
        <v>38531</v>
      </c>
      <c r="L885" s="1" t="s">
        <v>19519</v>
      </c>
      <c r="M885" s="1" t="s">
        <v>24</v>
      </c>
    </row>
    <row r="886" spans="1:13" ht="15">
      <c r="A886" s="1" t="s">
        <v>13791</v>
      </c>
      <c r="B886" s="1" t="s">
        <v>21208</v>
      </c>
      <c r="C886" s="8">
        <v>880</v>
      </c>
      <c r="D886" s="1" t="s">
        <v>19547</v>
      </c>
      <c r="E886" s="1" t="s">
        <v>221</v>
      </c>
      <c r="F886" s="1" t="s">
        <v>25</v>
      </c>
      <c r="G886" s="275">
        <v>38763</v>
      </c>
      <c r="H886" s="1" t="s">
        <v>21209</v>
      </c>
      <c r="I886" s="1" t="s">
        <v>19527</v>
      </c>
      <c r="J886" s="1" t="s">
        <v>21210</v>
      </c>
      <c r="K886" s="275">
        <v>38628</v>
      </c>
      <c r="L886" s="1" t="s">
        <v>19519</v>
      </c>
      <c r="M886" s="1" t="s">
        <v>24</v>
      </c>
    </row>
    <row r="887" spans="1:13" ht="15">
      <c r="A887" s="1" t="s">
        <v>13809</v>
      </c>
      <c r="B887" s="1" t="s">
        <v>21211</v>
      </c>
      <c r="C887" s="8">
        <v>881</v>
      </c>
      <c r="D887" s="1" t="s">
        <v>19547</v>
      </c>
      <c r="E887" s="1" t="s">
        <v>221</v>
      </c>
      <c r="F887" s="1" t="s">
        <v>25</v>
      </c>
      <c r="G887" s="275">
        <v>38778</v>
      </c>
      <c r="H887" s="1" t="s">
        <v>21212</v>
      </c>
      <c r="I887" s="1" t="s">
        <v>3303</v>
      </c>
      <c r="J887" s="1" t="s">
        <v>21169</v>
      </c>
      <c r="K887" s="275">
        <v>38533</v>
      </c>
      <c r="L887" s="1" t="s">
        <v>19519</v>
      </c>
      <c r="M887" s="1" t="s">
        <v>24</v>
      </c>
    </row>
    <row r="888" spans="1:13" ht="15">
      <c r="A888" s="1" t="s">
        <v>13806</v>
      </c>
      <c r="B888" s="1" t="s">
        <v>21211</v>
      </c>
      <c r="C888" s="8">
        <v>882</v>
      </c>
      <c r="D888" s="1" t="s">
        <v>19547</v>
      </c>
      <c r="E888" s="1" t="s">
        <v>221</v>
      </c>
      <c r="F888" s="1" t="s">
        <v>25</v>
      </c>
      <c r="G888" s="275">
        <v>38778</v>
      </c>
      <c r="H888" s="1" t="s">
        <v>21212</v>
      </c>
      <c r="I888" s="1" t="s">
        <v>19527</v>
      </c>
      <c r="J888" s="1" t="s">
        <v>2726</v>
      </c>
      <c r="K888" s="275">
        <v>38533</v>
      </c>
      <c r="L888" s="1" t="s">
        <v>19519</v>
      </c>
      <c r="M888" s="1" t="s">
        <v>24</v>
      </c>
    </row>
    <row r="889" spans="1:13" ht="15">
      <c r="A889" s="1" t="s">
        <v>14499</v>
      </c>
      <c r="B889" s="1" t="s">
        <v>21213</v>
      </c>
      <c r="C889" s="8">
        <v>883</v>
      </c>
      <c r="D889" s="1" t="s">
        <v>19547</v>
      </c>
      <c r="E889" s="1" t="s">
        <v>221</v>
      </c>
      <c r="F889" s="1" t="s">
        <v>25</v>
      </c>
      <c r="G889" s="275">
        <v>39176</v>
      </c>
      <c r="H889" s="1" t="s">
        <v>21214</v>
      </c>
      <c r="I889" s="1" t="s">
        <v>3303</v>
      </c>
      <c r="J889" s="1" t="s">
        <v>128</v>
      </c>
      <c r="K889" s="275">
        <v>38567</v>
      </c>
      <c r="L889" s="1" t="s">
        <v>19519</v>
      </c>
      <c r="M889" s="1" t="s">
        <v>24</v>
      </c>
    </row>
    <row r="890" spans="1:13" ht="15">
      <c r="A890" s="1" t="s">
        <v>13813</v>
      </c>
      <c r="B890" s="1" t="s">
        <v>21215</v>
      </c>
      <c r="C890" s="8">
        <v>884</v>
      </c>
      <c r="D890" s="1" t="s">
        <v>19547</v>
      </c>
      <c r="E890" s="1" t="s">
        <v>221</v>
      </c>
      <c r="F890" s="1" t="s">
        <v>25</v>
      </c>
      <c r="G890" s="275">
        <v>38784</v>
      </c>
      <c r="H890" s="1" t="s">
        <v>21216</v>
      </c>
      <c r="I890" s="1" t="s">
        <v>19527</v>
      </c>
      <c r="J890" s="1" t="s">
        <v>128</v>
      </c>
      <c r="K890" s="275">
        <v>38262</v>
      </c>
      <c r="L890" s="1" t="s">
        <v>19519</v>
      </c>
      <c r="M890" s="1" t="s">
        <v>24</v>
      </c>
    </row>
    <row r="891" spans="1:13" ht="15">
      <c r="A891" s="1" t="s">
        <v>13818</v>
      </c>
      <c r="B891" s="1" t="s">
        <v>21217</v>
      </c>
      <c r="C891" s="8">
        <v>885</v>
      </c>
      <c r="D891" s="1" t="s">
        <v>19547</v>
      </c>
      <c r="E891" s="1" t="s">
        <v>221</v>
      </c>
      <c r="F891" s="1" t="s">
        <v>25</v>
      </c>
      <c r="G891" s="275">
        <v>38790</v>
      </c>
      <c r="H891" s="1" t="s">
        <v>21218</v>
      </c>
      <c r="I891" s="1" t="s">
        <v>19527</v>
      </c>
      <c r="J891" s="1" t="s">
        <v>3117</v>
      </c>
      <c r="K891" s="275">
        <v>38635</v>
      </c>
      <c r="L891" s="1" t="s">
        <v>19519</v>
      </c>
      <c r="M891" s="1" t="s">
        <v>24</v>
      </c>
    </row>
    <row r="892" spans="1:13" ht="15">
      <c r="A892" s="1" t="s">
        <v>13828</v>
      </c>
      <c r="B892" s="1" t="s">
        <v>21219</v>
      </c>
      <c r="C892" s="8">
        <v>886</v>
      </c>
      <c r="D892" s="1" t="s">
        <v>19547</v>
      </c>
      <c r="E892" s="1" t="s">
        <v>221</v>
      </c>
      <c r="F892" s="1" t="s">
        <v>25</v>
      </c>
      <c r="G892" s="275">
        <v>38812</v>
      </c>
      <c r="H892" s="1" t="s">
        <v>21220</v>
      </c>
      <c r="I892" s="1" t="s">
        <v>19527</v>
      </c>
      <c r="J892" s="1" t="s">
        <v>21221</v>
      </c>
      <c r="K892" s="275">
        <v>38728</v>
      </c>
      <c r="L892" s="1" t="s">
        <v>19519</v>
      </c>
      <c r="M892" s="1" t="s">
        <v>24</v>
      </c>
    </row>
    <row r="893" spans="1:13" ht="15">
      <c r="A893" s="1" t="s">
        <v>13835</v>
      </c>
      <c r="B893" s="1" t="s">
        <v>21219</v>
      </c>
      <c r="C893" s="8">
        <v>887</v>
      </c>
      <c r="D893" s="1" t="s">
        <v>19547</v>
      </c>
      <c r="E893" s="1" t="s">
        <v>221</v>
      </c>
      <c r="F893" s="1" t="s">
        <v>25</v>
      </c>
      <c r="G893" s="275">
        <v>38812</v>
      </c>
      <c r="H893" s="1" t="s">
        <v>21220</v>
      </c>
      <c r="I893" s="1" t="s">
        <v>19610</v>
      </c>
      <c r="J893" s="1" t="s">
        <v>811</v>
      </c>
      <c r="K893" s="275">
        <v>38728</v>
      </c>
      <c r="L893" s="1" t="s">
        <v>19519</v>
      </c>
      <c r="M893" s="1" t="s">
        <v>24</v>
      </c>
    </row>
    <row r="894" spans="1:13" ht="15">
      <c r="A894" s="1" t="s">
        <v>13831</v>
      </c>
      <c r="B894" s="1" t="s">
        <v>21219</v>
      </c>
      <c r="C894" s="8">
        <v>888</v>
      </c>
      <c r="D894" s="1" t="s">
        <v>19547</v>
      </c>
      <c r="E894" s="1" t="s">
        <v>221</v>
      </c>
      <c r="F894" s="1" t="s">
        <v>25</v>
      </c>
      <c r="G894" s="275">
        <v>38812</v>
      </c>
      <c r="H894" s="1" t="s">
        <v>21220</v>
      </c>
      <c r="I894" s="1" t="s">
        <v>3303</v>
      </c>
      <c r="J894" s="1" t="s">
        <v>3117</v>
      </c>
      <c r="K894" s="275">
        <v>38728</v>
      </c>
      <c r="L894" s="1" t="s">
        <v>19519</v>
      </c>
      <c r="M894" s="1" t="s">
        <v>24</v>
      </c>
    </row>
    <row r="895" spans="1:13" ht="15">
      <c r="A895" s="1" t="s">
        <v>13833</v>
      </c>
      <c r="B895" s="1" t="s">
        <v>21219</v>
      </c>
      <c r="C895" s="8">
        <v>889</v>
      </c>
      <c r="D895" s="1" t="s">
        <v>19547</v>
      </c>
      <c r="E895" s="1" t="s">
        <v>221</v>
      </c>
      <c r="F895" s="1" t="s">
        <v>25</v>
      </c>
      <c r="G895" s="275">
        <v>38812</v>
      </c>
      <c r="H895" s="1" t="s">
        <v>21220</v>
      </c>
      <c r="I895" s="1" t="s">
        <v>19601</v>
      </c>
      <c r="J895" s="1" t="s">
        <v>21222</v>
      </c>
      <c r="K895" s="275">
        <v>38728</v>
      </c>
      <c r="L895" s="1" t="s">
        <v>19519</v>
      </c>
      <c r="M895" s="1" t="s">
        <v>24</v>
      </c>
    </row>
    <row r="896" spans="1:13" ht="15">
      <c r="A896" s="1" t="s">
        <v>13839</v>
      </c>
      <c r="B896" s="1" t="s">
        <v>21223</v>
      </c>
      <c r="C896" s="8">
        <v>890</v>
      </c>
      <c r="D896" s="1" t="s">
        <v>19547</v>
      </c>
      <c r="E896" s="1" t="s">
        <v>221</v>
      </c>
      <c r="F896" s="1" t="s">
        <v>25</v>
      </c>
      <c r="G896" s="275">
        <v>38813</v>
      </c>
      <c r="H896" s="1" t="s">
        <v>21224</v>
      </c>
      <c r="I896" s="1" t="s">
        <v>19527</v>
      </c>
      <c r="J896" s="1" t="s">
        <v>19557</v>
      </c>
      <c r="K896" s="275">
        <v>38288</v>
      </c>
      <c r="L896" s="1" t="s">
        <v>19519</v>
      </c>
      <c r="M896" s="1" t="s">
        <v>24</v>
      </c>
    </row>
    <row r="897" spans="1:13" ht="15">
      <c r="A897" s="1" t="s">
        <v>13844</v>
      </c>
      <c r="B897" s="1" t="s">
        <v>21225</v>
      </c>
      <c r="C897" s="8">
        <v>891</v>
      </c>
      <c r="D897" s="1" t="s">
        <v>19547</v>
      </c>
      <c r="E897" s="1" t="s">
        <v>221</v>
      </c>
      <c r="F897" s="1" t="s">
        <v>25</v>
      </c>
      <c r="G897" s="275">
        <v>38813</v>
      </c>
      <c r="H897" s="1" t="s">
        <v>21226</v>
      </c>
      <c r="I897" s="1" t="s">
        <v>19527</v>
      </c>
      <c r="J897" s="1" t="s">
        <v>2496</v>
      </c>
      <c r="K897" s="275">
        <v>38530</v>
      </c>
      <c r="L897" s="1" t="s">
        <v>19519</v>
      </c>
      <c r="M897" s="1" t="s">
        <v>24</v>
      </c>
    </row>
    <row r="898" spans="1:13" ht="15">
      <c r="A898" s="1" t="s">
        <v>13849</v>
      </c>
      <c r="B898" s="1" t="s">
        <v>21227</v>
      </c>
      <c r="C898" s="8">
        <v>892</v>
      </c>
      <c r="D898" s="1" t="s">
        <v>19547</v>
      </c>
      <c r="E898" s="1" t="s">
        <v>221</v>
      </c>
      <c r="F898" s="1" t="s">
        <v>25</v>
      </c>
      <c r="G898" s="275">
        <v>38814</v>
      </c>
      <c r="H898" s="1" t="s">
        <v>21228</v>
      </c>
      <c r="I898" s="1" t="s">
        <v>19527</v>
      </c>
      <c r="J898" s="1" t="s">
        <v>119</v>
      </c>
      <c r="K898" s="275">
        <v>38607</v>
      </c>
      <c r="L898" s="1" t="s">
        <v>19519</v>
      </c>
      <c r="M898" s="1" t="s">
        <v>24</v>
      </c>
    </row>
    <row r="899" spans="1:13" ht="15">
      <c r="A899" s="1" t="s">
        <v>13854</v>
      </c>
      <c r="B899" s="1" t="s">
        <v>21229</v>
      </c>
      <c r="C899" s="8">
        <v>893</v>
      </c>
      <c r="D899" s="1" t="s">
        <v>19547</v>
      </c>
      <c r="E899" s="1" t="s">
        <v>221</v>
      </c>
      <c r="F899" s="1" t="s">
        <v>25</v>
      </c>
      <c r="G899" s="275">
        <v>38827</v>
      </c>
      <c r="H899" s="1" t="s">
        <v>21230</v>
      </c>
      <c r="I899" s="1" t="s">
        <v>19527</v>
      </c>
      <c r="J899" s="1" t="s">
        <v>21231</v>
      </c>
      <c r="K899" s="275">
        <v>38450</v>
      </c>
      <c r="L899" s="1" t="s">
        <v>19519</v>
      </c>
      <c r="M899" s="1" t="s">
        <v>24</v>
      </c>
    </row>
    <row r="900" spans="1:13" ht="15">
      <c r="A900" s="1" t="s">
        <v>13857</v>
      </c>
      <c r="B900" s="1" t="s">
        <v>21229</v>
      </c>
      <c r="C900" s="8">
        <v>894</v>
      </c>
      <c r="D900" s="1" t="s">
        <v>19547</v>
      </c>
      <c r="E900" s="1" t="s">
        <v>221</v>
      </c>
      <c r="F900" s="1" t="s">
        <v>25</v>
      </c>
      <c r="G900" s="275">
        <v>38827</v>
      </c>
      <c r="H900" s="1" t="s">
        <v>21230</v>
      </c>
      <c r="I900" s="1" t="s">
        <v>3303</v>
      </c>
      <c r="J900" s="1" t="s">
        <v>1939</v>
      </c>
      <c r="K900" s="275">
        <v>38450</v>
      </c>
      <c r="L900" s="1" t="s">
        <v>19519</v>
      </c>
      <c r="M900" s="1" t="s">
        <v>24</v>
      </c>
    </row>
    <row r="901" spans="1:13" ht="15">
      <c r="A901" s="1" t="s">
        <v>13989</v>
      </c>
      <c r="B901" s="1" t="s">
        <v>21232</v>
      </c>
      <c r="C901" s="8">
        <v>895</v>
      </c>
      <c r="D901" s="1" t="s">
        <v>19547</v>
      </c>
      <c r="E901" s="1" t="s">
        <v>221</v>
      </c>
      <c r="F901" s="1" t="s">
        <v>25</v>
      </c>
      <c r="G901" s="275">
        <v>38939</v>
      </c>
      <c r="H901" s="1" t="s">
        <v>21233</v>
      </c>
      <c r="I901" s="1" t="s">
        <v>19527</v>
      </c>
      <c r="J901" s="1" t="s">
        <v>21234</v>
      </c>
      <c r="K901" s="275">
        <v>38498</v>
      </c>
      <c r="L901" s="1" t="s">
        <v>19519</v>
      </c>
      <c r="M901" s="1" t="s">
        <v>24</v>
      </c>
    </row>
    <row r="902" spans="1:13" ht="15">
      <c r="A902" s="1" t="s">
        <v>13992</v>
      </c>
      <c r="B902" s="1" t="s">
        <v>21232</v>
      </c>
      <c r="C902" s="8">
        <v>896</v>
      </c>
      <c r="D902" s="1" t="s">
        <v>19547</v>
      </c>
      <c r="E902" s="1" t="s">
        <v>221</v>
      </c>
      <c r="F902" s="1" t="s">
        <v>25</v>
      </c>
      <c r="G902" s="275">
        <v>38939</v>
      </c>
      <c r="H902" s="1" t="s">
        <v>21233</v>
      </c>
      <c r="I902" s="1" t="s">
        <v>3303</v>
      </c>
      <c r="J902" s="1" t="s">
        <v>21235</v>
      </c>
      <c r="K902" s="275">
        <v>38498</v>
      </c>
      <c r="L902" s="1" t="s">
        <v>19519</v>
      </c>
      <c r="M902" s="1" t="s">
        <v>24</v>
      </c>
    </row>
    <row r="903" spans="1:13" ht="15">
      <c r="A903" s="1" t="s">
        <v>13861</v>
      </c>
      <c r="B903" s="1" t="s">
        <v>21236</v>
      </c>
      <c r="C903" s="8">
        <v>897</v>
      </c>
      <c r="D903" s="1" t="s">
        <v>19547</v>
      </c>
      <c r="E903" s="1" t="s">
        <v>221</v>
      </c>
      <c r="F903" s="1" t="s">
        <v>25</v>
      </c>
      <c r="G903" s="275">
        <v>38828</v>
      </c>
      <c r="H903" s="1" t="s">
        <v>21237</v>
      </c>
      <c r="I903" s="1" t="s">
        <v>19527</v>
      </c>
      <c r="J903" s="1" t="s">
        <v>21238</v>
      </c>
      <c r="K903" s="275">
        <v>38677</v>
      </c>
      <c r="L903" s="1" t="s">
        <v>19519</v>
      </c>
      <c r="M903" s="1" t="s">
        <v>24</v>
      </c>
    </row>
    <row r="904" spans="1:13" ht="15">
      <c r="A904" s="1" t="s">
        <v>14034</v>
      </c>
      <c r="B904" s="1" t="s">
        <v>21239</v>
      </c>
      <c r="C904" s="8">
        <v>898</v>
      </c>
      <c r="D904" s="1" t="s">
        <v>19547</v>
      </c>
      <c r="E904" s="1" t="s">
        <v>221</v>
      </c>
      <c r="F904" s="1" t="s">
        <v>25</v>
      </c>
      <c r="G904" s="275">
        <v>38953</v>
      </c>
      <c r="H904" s="1" t="s">
        <v>21240</v>
      </c>
      <c r="I904" s="1" t="s">
        <v>19527</v>
      </c>
      <c r="J904" s="1" t="s">
        <v>708</v>
      </c>
      <c r="K904" s="275">
        <v>38709</v>
      </c>
      <c r="L904" s="1" t="s">
        <v>19519</v>
      </c>
      <c r="M904" s="1" t="s">
        <v>24</v>
      </c>
    </row>
    <row r="905" spans="1:13" ht="15">
      <c r="A905" s="1" t="s">
        <v>13866</v>
      </c>
      <c r="B905" s="1" t="s">
        <v>21241</v>
      </c>
      <c r="C905" s="8">
        <v>899</v>
      </c>
      <c r="D905" s="1" t="s">
        <v>19547</v>
      </c>
      <c r="E905" s="1" t="s">
        <v>221</v>
      </c>
      <c r="F905" s="1" t="s">
        <v>25</v>
      </c>
      <c r="G905" s="275">
        <v>38841</v>
      </c>
      <c r="H905" s="1" t="s">
        <v>21242</v>
      </c>
      <c r="I905" s="1" t="s">
        <v>19527</v>
      </c>
      <c r="J905" s="1" t="s">
        <v>21243</v>
      </c>
      <c r="K905" s="275">
        <v>38755</v>
      </c>
      <c r="L905" s="1" t="s">
        <v>19519</v>
      </c>
      <c r="M905" s="1" t="s">
        <v>24</v>
      </c>
    </row>
    <row r="906" spans="1:13" ht="15">
      <c r="A906" s="1" t="s">
        <v>13871</v>
      </c>
      <c r="B906" s="1" t="s">
        <v>21244</v>
      </c>
      <c r="C906" s="8">
        <v>900</v>
      </c>
      <c r="D906" s="1" t="s">
        <v>19547</v>
      </c>
      <c r="E906" s="1" t="s">
        <v>221</v>
      </c>
      <c r="F906" s="1" t="s">
        <v>25</v>
      </c>
      <c r="G906" s="275">
        <v>38842</v>
      </c>
      <c r="H906" s="1" t="s">
        <v>21245</v>
      </c>
      <c r="I906" s="1" t="s">
        <v>19527</v>
      </c>
      <c r="J906" s="1" t="s">
        <v>2519</v>
      </c>
      <c r="K906" s="275">
        <v>38463</v>
      </c>
      <c r="L906" s="1" t="s">
        <v>19519</v>
      </c>
      <c r="M906" s="1" t="s">
        <v>24</v>
      </c>
    </row>
    <row r="907" spans="1:13" ht="15">
      <c r="A907" s="1" t="s">
        <v>13876</v>
      </c>
      <c r="B907" s="1" t="s">
        <v>21246</v>
      </c>
      <c r="C907" s="8">
        <v>901</v>
      </c>
      <c r="D907" s="1" t="s">
        <v>19547</v>
      </c>
      <c r="E907" s="1" t="s">
        <v>221</v>
      </c>
      <c r="F907" s="1" t="s">
        <v>25</v>
      </c>
      <c r="G907" s="275">
        <v>38842</v>
      </c>
      <c r="H907" s="1" t="s">
        <v>21247</v>
      </c>
      <c r="I907" s="1" t="s">
        <v>19527</v>
      </c>
      <c r="J907" s="1" t="s">
        <v>21248</v>
      </c>
      <c r="K907" s="275">
        <v>38700</v>
      </c>
      <c r="L907" s="1" t="s">
        <v>19519</v>
      </c>
      <c r="M907" s="1" t="s">
        <v>24</v>
      </c>
    </row>
    <row r="908" spans="1:13" ht="15">
      <c r="A908" s="1" t="s">
        <v>13879</v>
      </c>
      <c r="B908" s="1" t="s">
        <v>21246</v>
      </c>
      <c r="C908" s="8">
        <v>902</v>
      </c>
      <c r="D908" s="1" t="s">
        <v>19547</v>
      </c>
      <c r="E908" s="1" t="s">
        <v>221</v>
      </c>
      <c r="F908" s="1" t="s">
        <v>25</v>
      </c>
      <c r="G908" s="275">
        <v>38842</v>
      </c>
      <c r="H908" s="1" t="s">
        <v>21247</v>
      </c>
      <c r="I908" s="1" t="s">
        <v>3303</v>
      </c>
      <c r="J908" s="1" t="s">
        <v>3662</v>
      </c>
      <c r="K908" s="275">
        <v>38700</v>
      </c>
      <c r="L908" s="1" t="s">
        <v>19519</v>
      </c>
      <c r="M908" s="1" t="s">
        <v>24</v>
      </c>
    </row>
    <row r="909" spans="1:13" ht="15">
      <c r="A909" s="1" t="s">
        <v>13882</v>
      </c>
      <c r="B909" s="1" t="s">
        <v>21246</v>
      </c>
      <c r="C909" s="8">
        <v>903</v>
      </c>
      <c r="D909" s="1" t="s">
        <v>19547</v>
      </c>
      <c r="E909" s="1" t="s">
        <v>221</v>
      </c>
      <c r="F909" s="1" t="s">
        <v>25</v>
      </c>
      <c r="G909" s="275">
        <v>38842</v>
      </c>
      <c r="H909" s="1" t="s">
        <v>21247</v>
      </c>
      <c r="I909" s="1" t="s">
        <v>19610</v>
      </c>
      <c r="J909" s="1" t="s">
        <v>21249</v>
      </c>
      <c r="K909" s="275">
        <v>38700</v>
      </c>
      <c r="L909" s="1" t="s">
        <v>19519</v>
      </c>
      <c r="M909" s="1" t="s">
        <v>24</v>
      </c>
    </row>
    <row r="910" spans="1:13" ht="15">
      <c r="A910" s="1" t="s">
        <v>13885</v>
      </c>
      <c r="B910" s="1" t="s">
        <v>21246</v>
      </c>
      <c r="C910" s="8">
        <v>904</v>
      </c>
      <c r="D910" s="1" t="s">
        <v>19547</v>
      </c>
      <c r="E910" s="1" t="s">
        <v>221</v>
      </c>
      <c r="F910" s="1" t="s">
        <v>25</v>
      </c>
      <c r="G910" s="275">
        <v>38842</v>
      </c>
      <c r="H910" s="1" t="s">
        <v>21247</v>
      </c>
      <c r="I910" s="1" t="s">
        <v>19601</v>
      </c>
      <c r="J910" s="1" t="s">
        <v>3662</v>
      </c>
      <c r="K910" s="275">
        <v>38700</v>
      </c>
      <c r="L910" s="1" t="s">
        <v>19519</v>
      </c>
      <c r="M910" s="1" t="s">
        <v>24</v>
      </c>
    </row>
    <row r="911" spans="1:13" ht="15">
      <c r="A911" s="1" t="s">
        <v>13888</v>
      </c>
      <c r="B911" s="1" t="s">
        <v>21246</v>
      </c>
      <c r="C911" s="8">
        <v>905</v>
      </c>
      <c r="D911" s="1" t="s">
        <v>19547</v>
      </c>
      <c r="E911" s="1" t="s">
        <v>221</v>
      </c>
      <c r="F911" s="1" t="s">
        <v>25</v>
      </c>
      <c r="G911" s="275">
        <v>38842</v>
      </c>
      <c r="H911" s="1" t="s">
        <v>21247</v>
      </c>
      <c r="I911" s="1" t="s">
        <v>19583</v>
      </c>
      <c r="J911" s="1" t="s">
        <v>21250</v>
      </c>
      <c r="K911" s="275">
        <v>38700</v>
      </c>
      <c r="L911" s="1" t="s">
        <v>19519</v>
      </c>
      <c r="M911" s="1" t="s">
        <v>24</v>
      </c>
    </row>
    <row r="912" spans="1:13" ht="15">
      <c r="A912" s="1" t="s">
        <v>13908</v>
      </c>
      <c r="B912" s="1" t="s">
        <v>21251</v>
      </c>
      <c r="C912" s="8">
        <v>906</v>
      </c>
      <c r="D912" s="1" t="s">
        <v>19547</v>
      </c>
      <c r="E912" s="1" t="s">
        <v>221</v>
      </c>
      <c r="F912" s="1" t="s">
        <v>25</v>
      </c>
      <c r="G912" s="275">
        <v>38867</v>
      </c>
      <c r="H912" s="1" t="s">
        <v>21252</v>
      </c>
      <c r="I912" s="1" t="s">
        <v>19527</v>
      </c>
      <c r="J912" s="1" t="s">
        <v>19557</v>
      </c>
      <c r="K912" s="275">
        <v>38755</v>
      </c>
      <c r="L912" s="1" t="s">
        <v>19519</v>
      </c>
      <c r="M912" s="1" t="s">
        <v>24</v>
      </c>
    </row>
    <row r="913" spans="1:13" ht="15">
      <c r="A913" s="1" t="s">
        <v>13933</v>
      </c>
      <c r="B913" s="1" t="s">
        <v>21253</v>
      </c>
      <c r="C913" s="8">
        <v>907</v>
      </c>
      <c r="D913" s="1" t="s">
        <v>19547</v>
      </c>
      <c r="E913" s="1" t="s">
        <v>221</v>
      </c>
      <c r="F913" s="1" t="s">
        <v>25</v>
      </c>
      <c r="G913" s="275">
        <v>38876</v>
      </c>
      <c r="H913" s="1" t="s">
        <v>21254</v>
      </c>
      <c r="I913" s="1" t="s">
        <v>19527</v>
      </c>
      <c r="J913" s="1" t="s">
        <v>2519</v>
      </c>
      <c r="K913" s="275">
        <v>38742</v>
      </c>
      <c r="L913" s="1" t="s">
        <v>19519</v>
      </c>
      <c r="M913" s="1" t="s">
        <v>24</v>
      </c>
    </row>
    <row r="914" spans="1:13" ht="15">
      <c r="A914" s="1" t="s">
        <v>13920</v>
      </c>
      <c r="B914" s="1" t="s">
        <v>21255</v>
      </c>
      <c r="C914" s="8">
        <v>908</v>
      </c>
      <c r="D914" s="1" t="s">
        <v>19547</v>
      </c>
      <c r="E914" s="1" t="s">
        <v>221</v>
      </c>
      <c r="F914" s="1" t="s">
        <v>25</v>
      </c>
      <c r="G914" s="275">
        <v>38875</v>
      </c>
      <c r="H914" s="1" t="s">
        <v>21256</v>
      </c>
      <c r="I914" s="1" t="s">
        <v>19527</v>
      </c>
      <c r="J914" s="1" t="s">
        <v>584</v>
      </c>
      <c r="K914" s="275">
        <v>38615</v>
      </c>
      <c r="L914" s="1" t="s">
        <v>19519</v>
      </c>
      <c r="M914" s="1" t="s">
        <v>24</v>
      </c>
    </row>
    <row r="915" spans="1:13" ht="15">
      <c r="A915" s="1" t="s">
        <v>13923</v>
      </c>
      <c r="B915" s="1" t="s">
        <v>21255</v>
      </c>
      <c r="C915" s="8">
        <v>909</v>
      </c>
      <c r="D915" s="1" t="s">
        <v>19547</v>
      </c>
      <c r="E915" s="1" t="s">
        <v>221</v>
      </c>
      <c r="F915" s="1" t="s">
        <v>25</v>
      </c>
      <c r="G915" s="275">
        <v>38875</v>
      </c>
      <c r="H915" s="1" t="s">
        <v>21256</v>
      </c>
      <c r="I915" s="1" t="s">
        <v>3303</v>
      </c>
      <c r="J915" s="1" t="s">
        <v>3109</v>
      </c>
      <c r="K915" s="275">
        <v>38615</v>
      </c>
      <c r="L915" s="1" t="s">
        <v>19519</v>
      </c>
      <c r="M915" s="1" t="s">
        <v>24</v>
      </c>
    </row>
    <row r="916" spans="1:13" ht="15">
      <c r="A916" s="1" t="s">
        <v>13925</v>
      </c>
      <c r="B916" s="1" t="s">
        <v>21255</v>
      </c>
      <c r="C916" s="8">
        <v>910</v>
      </c>
      <c r="D916" s="1" t="s">
        <v>19547</v>
      </c>
      <c r="E916" s="1" t="s">
        <v>221</v>
      </c>
      <c r="F916" s="1" t="s">
        <v>25</v>
      </c>
      <c r="G916" s="275">
        <v>38875</v>
      </c>
      <c r="H916" s="1" t="s">
        <v>21256</v>
      </c>
      <c r="I916" s="1" t="s">
        <v>19610</v>
      </c>
      <c r="J916" s="1" t="s">
        <v>21257</v>
      </c>
      <c r="K916" s="275">
        <v>38615</v>
      </c>
      <c r="L916" s="1" t="s">
        <v>19519</v>
      </c>
      <c r="M916" s="1" t="s">
        <v>24</v>
      </c>
    </row>
    <row r="917" spans="1:13" ht="15">
      <c r="A917" s="1" t="s">
        <v>13927</v>
      </c>
      <c r="B917" s="1" t="s">
        <v>21255</v>
      </c>
      <c r="C917" s="8">
        <v>911</v>
      </c>
      <c r="D917" s="1" t="s">
        <v>19547</v>
      </c>
      <c r="E917" s="1" t="s">
        <v>221</v>
      </c>
      <c r="F917" s="1" t="s">
        <v>25</v>
      </c>
      <c r="G917" s="275">
        <v>38875</v>
      </c>
      <c r="H917" s="1" t="s">
        <v>21256</v>
      </c>
      <c r="I917" s="1" t="s">
        <v>19601</v>
      </c>
      <c r="J917" s="1" t="s">
        <v>21258</v>
      </c>
      <c r="K917" s="275">
        <v>38615</v>
      </c>
      <c r="L917" s="1" t="s">
        <v>19519</v>
      </c>
      <c r="M917" s="1" t="s">
        <v>24</v>
      </c>
    </row>
    <row r="918" spans="1:13" ht="15">
      <c r="A918" s="1" t="s">
        <v>13929</v>
      </c>
      <c r="B918" s="1" t="s">
        <v>21255</v>
      </c>
      <c r="C918" s="8">
        <v>912</v>
      </c>
      <c r="D918" s="1" t="s">
        <v>19547</v>
      </c>
      <c r="E918" s="1" t="s">
        <v>221</v>
      </c>
      <c r="F918" s="1" t="s">
        <v>25</v>
      </c>
      <c r="G918" s="275">
        <v>38875</v>
      </c>
      <c r="H918" s="1" t="s">
        <v>21256</v>
      </c>
      <c r="I918" s="1" t="s">
        <v>19583</v>
      </c>
      <c r="J918" s="1" t="s">
        <v>199</v>
      </c>
      <c r="K918" s="275">
        <v>38615</v>
      </c>
      <c r="L918" s="1" t="s">
        <v>19519</v>
      </c>
      <c r="M918" s="1" t="s">
        <v>24</v>
      </c>
    </row>
    <row r="919" spans="1:13" ht="15">
      <c r="A919" s="1" t="s">
        <v>13903</v>
      </c>
      <c r="B919" s="1" t="s">
        <v>21259</v>
      </c>
      <c r="C919" s="8">
        <v>913</v>
      </c>
      <c r="D919" s="1" t="s">
        <v>19547</v>
      </c>
      <c r="E919" s="1" t="s">
        <v>221</v>
      </c>
      <c r="F919" s="1" t="s">
        <v>25</v>
      </c>
      <c r="G919" s="275">
        <v>38856</v>
      </c>
      <c r="H919" s="1" t="s">
        <v>21260</v>
      </c>
      <c r="I919" s="1" t="s">
        <v>19527</v>
      </c>
      <c r="J919" s="1" t="s">
        <v>3117</v>
      </c>
      <c r="K919" s="275">
        <v>38644</v>
      </c>
      <c r="L919" s="1" t="s">
        <v>19519</v>
      </c>
      <c r="M919" s="1" t="s">
        <v>24</v>
      </c>
    </row>
    <row r="920" spans="1:13" ht="15">
      <c r="A920" s="1" t="s">
        <v>13893</v>
      </c>
      <c r="B920" s="1" t="s">
        <v>21261</v>
      </c>
      <c r="C920" s="8">
        <v>914</v>
      </c>
      <c r="D920" s="1" t="s">
        <v>19547</v>
      </c>
      <c r="E920" s="1" t="s">
        <v>221</v>
      </c>
      <c r="F920" s="1" t="s">
        <v>25</v>
      </c>
      <c r="G920" s="275">
        <v>38854</v>
      </c>
      <c r="H920" s="1" t="s">
        <v>21262</v>
      </c>
      <c r="I920" s="1" t="s">
        <v>19527</v>
      </c>
      <c r="J920" s="1" t="s">
        <v>21263</v>
      </c>
      <c r="K920" s="275">
        <v>38765</v>
      </c>
      <c r="L920" s="1" t="s">
        <v>19519</v>
      </c>
      <c r="M920" s="1" t="s">
        <v>24</v>
      </c>
    </row>
    <row r="921" spans="1:13" ht="15">
      <c r="A921" s="1" t="s">
        <v>13898</v>
      </c>
      <c r="B921" s="1" t="s">
        <v>21264</v>
      </c>
      <c r="C921" s="8">
        <v>915</v>
      </c>
      <c r="D921" s="1" t="s">
        <v>19547</v>
      </c>
      <c r="E921" s="1" t="s">
        <v>221</v>
      </c>
      <c r="F921" s="1" t="s">
        <v>25</v>
      </c>
      <c r="G921" s="275">
        <v>38855</v>
      </c>
      <c r="H921" s="1" t="s">
        <v>21265</v>
      </c>
      <c r="I921" s="1" t="s">
        <v>19527</v>
      </c>
      <c r="J921" s="1" t="s">
        <v>1148</v>
      </c>
      <c r="K921" s="275">
        <v>38834</v>
      </c>
      <c r="L921" s="1" t="s">
        <v>19519</v>
      </c>
      <c r="M921" s="1" t="s">
        <v>24</v>
      </c>
    </row>
    <row r="922" spans="1:13" ht="15">
      <c r="A922" s="1" t="s">
        <v>13915</v>
      </c>
      <c r="B922" s="1" t="s">
        <v>21266</v>
      </c>
      <c r="C922" s="8">
        <v>916</v>
      </c>
      <c r="D922" s="1" t="s">
        <v>19547</v>
      </c>
      <c r="E922" s="1" t="s">
        <v>221</v>
      </c>
      <c r="F922" s="1" t="s">
        <v>25</v>
      </c>
      <c r="G922" s="275">
        <v>38870</v>
      </c>
      <c r="H922" s="1" t="s">
        <v>21267</v>
      </c>
      <c r="I922" s="1" t="s">
        <v>19527</v>
      </c>
      <c r="J922" s="1" t="s">
        <v>128</v>
      </c>
      <c r="K922" s="275">
        <v>37879</v>
      </c>
      <c r="L922" s="1" t="s">
        <v>19519</v>
      </c>
      <c r="M922" s="1" t="s">
        <v>24</v>
      </c>
    </row>
    <row r="923" spans="1:13" ht="15">
      <c r="A923" s="1" t="s">
        <v>13938</v>
      </c>
      <c r="B923" s="1" t="s">
        <v>21268</v>
      </c>
      <c r="C923" s="8">
        <v>917</v>
      </c>
      <c r="D923" s="1" t="s">
        <v>19547</v>
      </c>
      <c r="E923" s="1" t="s">
        <v>221</v>
      </c>
      <c r="F923" s="1" t="s">
        <v>25</v>
      </c>
      <c r="G923" s="275">
        <v>38884</v>
      </c>
      <c r="H923" s="1" t="s">
        <v>21269</v>
      </c>
      <c r="I923" s="1" t="s">
        <v>19527</v>
      </c>
      <c r="J923" s="1" t="s">
        <v>128</v>
      </c>
      <c r="K923" s="275">
        <v>38804</v>
      </c>
      <c r="L923" s="1" t="s">
        <v>19519</v>
      </c>
      <c r="M923" s="1" t="s">
        <v>24</v>
      </c>
    </row>
    <row r="924" spans="1:13" ht="15">
      <c r="A924" s="1" t="s">
        <v>13943</v>
      </c>
      <c r="B924" s="1" t="s">
        <v>21270</v>
      </c>
      <c r="C924" s="8">
        <v>918</v>
      </c>
      <c r="D924" s="1" t="s">
        <v>19547</v>
      </c>
      <c r="E924" s="1" t="s">
        <v>221</v>
      </c>
      <c r="F924" s="1" t="s">
        <v>25</v>
      </c>
      <c r="G924" s="275">
        <v>38889</v>
      </c>
      <c r="H924" s="1" t="s">
        <v>21271</v>
      </c>
      <c r="I924" s="1" t="s">
        <v>19527</v>
      </c>
      <c r="J924" s="1" t="s">
        <v>20388</v>
      </c>
      <c r="K924" s="275">
        <v>38785</v>
      </c>
      <c r="L924" s="1" t="s">
        <v>19519</v>
      </c>
      <c r="M924" s="1" t="s">
        <v>24</v>
      </c>
    </row>
    <row r="925" spans="1:13" ht="15">
      <c r="A925" s="1" t="s">
        <v>14291</v>
      </c>
      <c r="B925" s="1" t="s">
        <v>21272</v>
      </c>
      <c r="C925" s="8">
        <v>919</v>
      </c>
      <c r="D925" s="1" t="s">
        <v>19547</v>
      </c>
      <c r="E925" s="1" t="s">
        <v>221</v>
      </c>
      <c r="F925" s="1" t="s">
        <v>25</v>
      </c>
      <c r="G925" s="275">
        <v>39051</v>
      </c>
      <c r="H925" s="1" t="s">
        <v>21273</v>
      </c>
      <c r="I925" s="1" t="s">
        <v>19527</v>
      </c>
      <c r="J925" s="1" t="s">
        <v>21274</v>
      </c>
      <c r="K925" s="275">
        <v>38519</v>
      </c>
      <c r="L925" s="1" t="s">
        <v>19519</v>
      </c>
      <c r="M925" s="1" t="s">
        <v>24</v>
      </c>
    </row>
    <row r="926" spans="1:13" ht="15">
      <c r="A926" s="1" t="s">
        <v>13948</v>
      </c>
      <c r="B926" s="1" t="s">
        <v>21275</v>
      </c>
      <c r="C926" s="8">
        <v>920</v>
      </c>
      <c r="D926" s="1" t="s">
        <v>19547</v>
      </c>
      <c r="E926" s="1" t="s">
        <v>221</v>
      </c>
      <c r="F926" s="1" t="s">
        <v>25</v>
      </c>
      <c r="G926" s="275">
        <v>38916</v>
      </c>
      <c r="H926" s="1" t="s">
        <v>21276</v>
      </c>
      <c r="I926" s="1" t="s">
        <v>19527</v>
      </c>
      <c r="J926" s="1" t="s">
        <v>216</v>
      </c>
      <c r="K926" s="275">
        <v>38826</v>
      </c>
      <c r="L926" s="1" t="s">
        <v>19519</v>
      </c>
      <c r="M926" s="1" t="s">
        <v>24</v>
      </c>
    </row>
    <row r="927" spans="1:13" ht="15">
      <c r="A927" s="1" t="s">
        <v>13951</v>
      </c>
      <c r="B927" s="1" t="s">
        <v>21275</v>
      </c>
      <c r="C927" s="8">
        <v>921</v>
      </c>
      <c r="D927" s="1" t="s">
        <v>19547</v>
      </c>
      <c r="E927" s="1" t="s">
        <v>221</v>
      </c>
      <c r="F927" s="1" t="s">
        <v>25</v>
      </c>
      <c r="G927" s="275">
        <v>38916</v>
      </c>
      <c r="H927" s="1" t="s">
        <v>21276</v>
      </c>
      <c r="I927" s="1" t="s">
        <v>3303</v>
      </c>
      <c r="J927" s="1" t="s">
        <v>2519</v>
      </c>
      <c r="K927" s="275">
        <v>38826</v>
      </c>
      <c r="L927" s="1" t="s">
        <v>19519</v>
      </c>
      <c r="M927" s="1" t="s">
        <v>24</v>
      </c>
    </row>
    <row r="928" spans="1:13" ht="15">
      <c r="A928" s="1" t="s">
        <v>13956</v>
      </c>
      <c r="B928" s="1" t="s">
        <v>21277</v>
      </c>
      <c r="C928" s="8">
        <v>922</v>
      </c>
      <c r="D928" s="1" t="s">
        <v>19547</v>
      </c>
      <c r="E928" s="1" t="s">
        <v>221</v>
      </c>
      <c r="F928" s="1" t="s">
        <v>25</v>
      </c>
      <c r="G928" s="275">
        <v>38918</v>
      </c>
      <c r="H928" s="1" t="s">
        <v>21278</v>
      </c>
      <c r="I928" s="1" t="s">
        <v>19527</v>
      </c>
      <c r="J928" s="1" t="s">
        <v>2732</v>
      </c>
      <c r="K928" s="275">
        <v>38737</v>
      </c>
      <c r="L928" s="1" t="s">
        <v>19519</v>
      </c>
      <c r="M928" s="1" t="s">
        <v>24</v>
      </c>
    </row>
    <row r="929" spans="1:13" ht="15">
      <c r="A929" s="1" t="s">
        <v>13961</v>
      </c>
      <c r="B929" s="1" t="s">
        <v>21279</v>
      </c>
      <c r="C929" s="8">
        <v>923</v>
      </c>
      <c r="D929" s="1" t="s">
        <v>19547</v>
      </c>
      <c r="E929" s="1" t="s">
        <v>221</v>
      </c>
      <c r="F929" s="1" t="s">
        <v>25</v>
      </c>
      <c r="G929" s="275">
        <v>38919</v>
      </c>
      <c r="H929" s="1" t="s">
        <v>21280</v>
      </c>
      <c r="I929" s="1" t="s">
        <v>19527</v>
      </c>
      <c r="J929" s="1" t="s">
        <v>1081</v>
      </c>
      <c r="K929" s="275">
        <v>38803</v>
      </c>
      <c r="L929" s="1" t="s">
        <v>19519</v>
      </c>
      <c r="M929" s="1" t="s">
        <v>24</v>
      </c>
    </row>
    <row r="930" spans="1:13" ht="15">
      <c r="A930" s="1" t="s">
        <v>13966</v>
      </c>
      <c r="B930" s="1" t="s">
        <v>21281</v>
      </c>
      <c r="C930" s="8">
        <v>924</v>
      </c>
      <c r="D930" s="1" t="s">
        <v>19547</v>
      </c>
      <c r="E930" s="1" t="s">
        <v>221</v>
      </c>
      <c r="F930" s="1" t="s">
        <v>25</v>
      </c>
      <c r="G930" s="275">
        <v>38929</v>
      </c>
      <c r="H930" s="1" t="s">
        <v>21282</v>
      </c>
      <c r="I930" s="1" t="s">
        <v>19527</v>
      </c>
      <c r="J930" s="1" t="s">
        <v>19557</v>
      </c>
      <c r="K930" s="275">
        <v>38572</v>
      </c>
      <c r="L930" s="1" t="s">
        <v>19519</v>
      </c>
      <c r="M930" s="1" t="s">
        <v>24</v>
      </c>
    </row>
    <row r="931" spans="1:13" ht="15">
      <c r="A931" s="1" t="s">
        <v>13971</v>
      </c>
      <c r="B931" s="1" t="s">
        <v>21283</v>
      </c>
      <c r="C931" s="8">
        <v>925</v>
      </c>
      <c r="D931" s="1" t="s">
        <v>19547</v>
      </c>
      <c r="E931" s="1" t="s">
        <v>221</v>
      </c>
      <c r="F931" s="1" t="s">
        <v>25</v>
      </c>
      <c r="G931" s="275">
        <v>38930</v>
      </c>
      <c r="H931" s="1" t="s">
        <v>21284</v>
      </c>
      <c r="I931" s="1" t="s">
        <v>19527</v>
      </c>
      <c r="J931" s="1" t="s">
        <v>21285</v>
      </c>
      <c r="K931" s="275">
        <v>38845</v>
      </c>
      <c r="L931" s="1" t="s">
        <v>19519</v>
      </c>
      <c r="M931" s="1" t="s">
        <v>24</v>
      </c>
    </row>
    <row r="932" spans="1:13" ht="15">
      <c r="A932" s="1" t="s">
        <v>13976</v>
      </c>
      <c r="B932" s="1" t="s">
        <v>21286</v>
      </c>
      <c r="C932" s="8">
        <v>926</v>
      </c>
      <c r="D932" s="1" t="s">
        <v>19547</v>
      </c>
      <c r="E932" s="1" t="s">
        <v>221</v>
      </c>
      <c r="F932" s="1" t="s">
        <v>25</v>
      </c>
      <c r="G932" s="275">
        <v>38930</v>
      </c>
      <c r="H932" s="1" t="s">
        <v>21287</v>
      </c>
      <c r="I932" s="1" t="s">
        <v>19527</v>
      </c>
      <c r="J932" s="1" t="s">
        <v>21288</v>
      </c>
      <c r="K932" s="275">
        <v>38849</v>
      </c>
      <c r="L932" s="1" t="s">
        <v>19519</v>
      </c>
      <c r="M932" s="1" t="s">
        <v>24</v>
      </c>
    </row>
    <row r="933" spans="1:13" ht="15">
      <c r="A933" s="1" t="s">
        <v>13984</v>
      </c>
      <c r="B933" s="1" t="s">
        <v>21289</v>
      </c>
      <c r="C933" s="8">
        <v>927</v>
      </c>
      <c r="D933" s="1" t="s">
        <v>19547</v>
      </c>
      <c r="E933" s="1" t="s">
        <v>221</v>
      </c>
      <c r="F933" s="1" t="s">
        <v>25</v>
      </c>
      <c r="G933" s="275">
        <v>38937</v>
      </c>
      <c r="H933" s="1" t="s">
        <v>21290</v>
      </c>
      <c r="I933" s="1" t="s">
        <v>3303</v>
      </c>
      <c r="J933" s="1" t="s">
        <v>21291</v>
      </c>
      <c r="K933" s="275">
        <v>38705</v>
      </c>
      <c r="L933" s="1" t="s">
        <v>19519</v>
      </c>
      <c r="M933" s="1" t="s">
        <v>24</v>
      </c>
    </row>
    <row r="934" spans="1:13" ht="15">
      <c r="A934" s="1" t="s">
        <v>13981</v>
      </c>
      <c r="B934" s="1" t="s">
        <v>21289</v>
      </c>
      <c r="C934" s="8">
        <v>928</v>
      </c>
      <c r="D934" s="1" t="s">
        <v>19547</v>
      </c>
      <c r="E934" s="1" t="s">
        <v>221</v>
      </c>
      <c r="F934" s="1" t="s">
        <v>25</v>
      </c>
      <c r="G934" s="275">
        <v>38937</v>
      </c>
      <c r="H934" s="1" t="s">
        <v>21290</v>
      </c>
      <c r="I934" s="1" t="s">
        <v>19527</v>
      </c>
      <c r="J934" s="1" t="s">
        <v>21292</v>
      </c>
      <c r="K934" s="275">
        <v>38803</v>
      </c>
      <c r="L934" s="1" t="s">
        <v>19519</v>
      </c>
      <c r="M934" s="1" t="s">
        <v>24</v>
      </c>
    </row>
    <row r="935" spans="1:13" ht="15">
      <c r="A935" s="1" t="s">
        <v>14010</v>
      </c>
      <c r="B935" s="1" t="s">
        <v>21293</v>
      </c>
      <c r="C935" s="8">
        <v>929</v>
      </c>
      <c r="D935" s="1" t="s">
        <v>19547</v>
      </c>
      <c r="E935" s="1" t="s">
        <v>221</v>
      </c>
      <c r="F935" s="1" t="s">
        <v>25</v>
      </c>
      <c r="G935" s="275">
        <v>38945</v>
      </c>
      <c r="H935" s="1" t="s">
        <v>21294</v>
      </c>
      <c r="I935" s="1" t="s">
        <v>19527</v>
      </c>
      <c r="J935" s="1" t="s">
        <v>21295</v>
      </c>
      <c r="K935" s="275">
        <v>38834</v>
      </c>
      <c r="L935" s="1" t="s">
        <v>19519</v>
      </c>
      <c r="M935" s="1" t="s">
        <v>24</v>
      </c>
    </row>
    <row r="936" spans="1:13" ht="15">
      <c r="A936" s="1" t="s">
        <v>14007</v>
      </c>
      <c r="B936" s="1" t="s">
        <v>21293</v>
      </c>
      <c r="C936" s="8">
        <v>930</v>
      </c>
      <c r="D936" s="1" t="s">
        <v>19547</v>
      </c>
      <c r="E936" s="1" t="s">
        <v>221</v>
      </c>
      <c r="F936" s="1" t="s">
        <v>25</v>
      </c>
      <c r="G936" s="275">
        <v>38945</v>
      </c>
      <c r="H936" s="1" t="s">
        <v>21294</v>
      </c>
      <c r="I936" s="1" t="s">
        <v>3303</v>
      </c>
      <c r="J936" s="1" t="s">
        <v>21296</v>
      </c>
      <c r="K936" s="275">
        <v>38834</v>
      </c>
      <c r="L936" s="1" t="s">
        <v>19519</v>
      </c>
      <c r="M936" s="1" t="s">
        <v>24</v>
      </c>
    </row>
    <row r="937" spans="1:13" ht="15">
      <c r="A937" s="1" t="s">
        <v>14082</v>
      </c>
      <c r="B937" s="1" t="s">
        <v>21297</v>
      </c>
      <c r="C937" s="8">
        <v>931</v>
      </c>
      <c r="D937" s="1" t="s">
        <v>19547</v>
      </c>
      <c r="E937" s="1" t="s">
        <v>221</v>
      </c>
      <c r="F937" s="1" t="s">
        <v>25</v>
      </c>
      <c r="G937" s="275">
        <v>38971</v>
      </c>
      <c r="H937" s="1" t="s">
        <v>21298</v>
      </c>
      <c r="I937" s="1" t="s">
        <v>19527</v>
      </c>
      <c r="J937" s="1" t="s">
        <v>20815</v>
      </c>
      <c r="K937" s="275">
        <v>38551</v>
      </c>
      <c r="L937" s="1" t="s">
        <v>19519</v>
      </c>
      <c r="M937" s="1" t="s">
        <v>24</v>
      </c>
    </row>
    <row r="938" spans="1:13" ht="15">
      <c r="A938" s="1" t="s">
        <v>13997</v>
      </c>
      <c r="B938" s="1" t="s">
        <v>21299</v>
      </c>
      <c r="C938" s="8">
        <v>932</v>
      </c>
      <c r="D938" s="1" t="s">
        <v>19547</v>
      </c>
      <c r="E938" s="1" t="s">
        <v>221</v>
      </c>
      <c r="F938" s="1" t="s">
        <v>25</v>
      </c>
      <c r="G938" s="275">
        <v>38945</v>
      </c>
      <c r="H938" s="1" t="s">
        <v>21300</v>
      </c>
      <c r="I938" s="1" t="s">
        <v>19527</v>
      </c>
      <c r="J938" s="1" t="s">
        <v>21084</v>
      </c>
      <c r="K938" s="275">
        <v>36396</v>
      </c>
      <c r="L938" s="1" t="s">
        <v>19519</v>
      </c>
      <c r="M938" s="1" t="s">
        <v>24</v>
      </c>
    </row>
    <row r="939" spans="1:13" ht="15">
      <c r="A939" s="1" t="s">
        <v>14002</v>
      </c>
      <c r="B939" s="1" t="s">
        <v>21301</v>
      </c>
      <c r="C939" s="8">
        <v>933</v>
      </c>
      <c r="D939" s="1" t="s">
        <v>19547</v>
      </c>
      <c r="E939" s="1" t="s">
        <v>221</v>
      </c>
      <c r="F939" s="1" t="s">
        <v>25</v>
      </c>
      <c r="G939" s="275">
        <v>38945</v>
      </c>
      <c r="H939" s="1" t="s">
        <v>21302</v>
      </c>
      <c r="I939" s="1" t="s">
        <v>19527</v>
      </c>
      <c r="J939" s="1" t="s">
        <v>21303</v>
      </c>
      <c r="K939" s="275">
        <v>38861</v>
      </c>
      <c r="L939" s="1" t="s">
        <v>19519</v>
      </c>
      <c r="M939" s="1" t="s">
        <v>24</v>
      </c>
    </row>
    <row r="940" spans="1:13" ht="15">
      <c r="A940" s="1" t="s">
        <v>14015</v>
      </c>
      <c r="B940" s="1" t="s">
        <v>21304</v>
      </c>
      <c r="C940" s="8">
        <v>934</v>
      </c>
      <c r="D940" s="1" t="s">
        <v>19547</v>
      </c>
      <c r="E940" s="1" t="s">
        <v>221</v>
      </c>
      <c r="F940" s="1" t="s">
        <v>25</v>
      </c>
      <c r="G940" s="275">
        <v>38946</v>
      </c>
      <c r="H940" s="1" t="s">
        <v>21305</v>
      </c>
      <c r="I940" s="1" t="s">
        <v>19527</v>
      </c>
      <c r="J940" s="1" t="s">
        <v>21306</v>
      </c>
      <c r="K940" s="275">
        <v>38518</v>
      </c>
      <c r="L940" s="1" t="s">
        <v>19519</v>
      </c>
      <c r="M940" s="1" t="s">
        <v>24</v>
      </c>
    </row>
    <row r="941" spans="1:13" ht="15">
      <c r="A941" s="1" t="s">
        <v>14020</v>
      </c>
      <c r="B941" s="1" t="s">
        <v>21307</v>
      </c>
      <c r="C941" s="8">
        <v>935</v>
      </c>
      <c r="D941" s="1" t="s">
        <v>19547</v>
      </c>
      <c r="E941" s="1" t="s">
        <v>221</v>
      </c>
      <c r="F941" s="1" t="s">
        <v>25</v>
      </c>
      <c r="G941" s="275">
        <v>38947</v>
      </c>
      <c r="H941" s="1" t="s">
        <v>21308</v>
      </c>
      <c r="I941" s="1" t="s">
        <v>19527</v>
      </c>
      <c r="J941" s="1" t="s">
        <v>21309</v>
      </c>
      <c r="K941" s="275">
        <v>38636</v>
      </c>
      <c r="L941" s="1" t="s">
        <v>19519</v>
      </c>
      <c r="M941" s="1" t="s">
        <v>24</v>
      </c>
    </row>
    <row r="942" spans="1:13" ht="15">
      <c r="A942" s="1" t="s">
        <v>14023</v>
      </c>
      <c r="B942" s="1" t="s">
        <v>21307</v>
      </c>
      <c r="C942" s="8">
        <v>936</v>
      </c>
      <c r="D942" s="1" t="s">
        <v>19547</v>
      </c>
      <c r="E942" s="1" t="s">
        <v>221</v>
      </c>
      <c r="F942" s="1" t="s">
        <v>25</v>
      </c>
      <c r="G942" s="275">
        <v>38947</v>
      </c>
      <c r="H942" s="1" t="s">
        <v>21308</v>
      </c>
      <c r="I942" s="1" t="s">
        <v>3303</v>
      </c>
      <c r="J942" s="1" t="s">
        <v>21310</v>
      </c>
      <c r="K942" s="275">
        <v>38636</v>
      </c>
      <c r="L942" s="1" t="s">
        <v>19519</v>
      </c>
      <c r="M942" s="1" t="s">
        <v>24</v>
      </c>
    </row>
    <row r="943" spans="1:13" ht="15">
      <c r="A943" s="1" t="s">
        <v>14025</v>
      </c>
      <c r="B943" s="1" t="s">
        <v>21307</v>
      </c>
      <c r="C943" s="8">
        <v>937</v>
      </c>
      <c r="D943" s="1" t="s">
        <v>19547</v>
      </c>
      <c r="E943" s="1" t="s">
        <v>221</v>
      </c>
      <c r="F943" s="1" t="s">
        <v>25</v>
      </c>
      <c r="G943" s="275">
        <v>38947</v>
      </c>
      <c r="H943" s="1" t="s">
        <v>21308</v>
      </c>
      <c r="I943" s="1" t="s">
        <v>19610</v>
      </c>
      <c r="J943" s="1" t="s">
        <v>21311</v>
      </c>
      <c r="K943" s="275">
        <v>38636</v>
      </c>
      <c r="L943" s="1" t="s">
        <v>19519</v>
      </c>
      <c r="M943" s="1" t="s">
        <v>24</v>
      </c>
    </row>
    <row r="944" spans="1:13" ht="15">
      <c r="A944" s="1" t="s">
        <v>14029</v>
      </c>
      <c r="B944" s="1" t="s">
        <v>21312</v>
      </c>
      <c r="C944" s="8">
        <v>938</v>
      </c>
      <c r="D944" s="1" t="s">
        <v>19547</v>
      </c>
      <c r="E944" s="1" t="s">
        <v>221</v>
      </c>
      <c r="F944" s="1" t="s">
        <v>24</v>
      </c>
      <c r="G944" s="275">
        <v>38952</v>
      </c>
      <c r="H944" s="1" t="s">
        <v>21313</v>
      </c>
      <c r="I944" s="1" t="s">
        <v>19527</v>
      </c>
      <c r="J944" s="1" t="s">
        <v>21199</v>
      </c>
      <c r="K944" s="275">
        <v>38950</v>
      </c>
      <c r="L944" s="1" t="s">
        <v>19787</v>
      </c>
      <c r="M944" s="1" t="s">
        <v>24</v>
      </c>
    </row>
    <row r="945" spans="1:13" ht="15">
      <c r="A945" s="1" t="s">
        <v>14039</v>
      </c>
      <c r="B945" s="1" t="s">
        <v>21314</v>
      </c>
      <c r="C945" s="8">
        <v>939</v>
      </c>
      <c r="D945" s="1" t="s">
        <v>19547</v>
      </c>
      <c r="E945" s="1" t="s">
        <v>221</v>
      </c>
      <c r="F945" s="1" t="s">
        <v>25</v>
      </c>
      <c r="G945" s="275">
        <v>38954</v>
      </c>
      <c r="H945" s="1" t="s">
        <v>21315</v>
      </c>
      <c r="I945" s="1" t="s">
        <v>19527</v>
      </c>
      <c r="J945" s="1" t="s">
        <v>21316</v>
      </c>
      <c r="K945" s="275">
        <v>38709</v>
      </c>
      <c r="L945" s="1" t="s">
        <v>19519</v>
      </c>
      <c r="M945" s="1" t="s">
        <v>24</v>
      </c>
    </row>
    <row r="946" spans="1:13" ht="15">
      <c r="A946" s="1" t="s">
        <v>14042</v>
      </c>
      <c r="B946" s="1" t="s">
        <v>21314</v>
      </c>
      <c r="C946" s="8">
        <v>940</v>
      </c>
      <c r="D946" s="1" t="s">
        <v>19547</v>
      </c>
      <c r="E946" s="1" t="s">
        <v>221</v>
      </c>
      <c r="F946" s="1" t="s">
        <v>25</v>
      </c>
      <c r="G946" s="275">
        <v>38954</v>
      </c>
      <c r="H946" s="1" t="s">
        <v>21315</v>
      </c>
      <c r="I946" s="1" t="s">
        <v>3303</v>
      </c>
      <c r="J946" s="1" t="s">
        <v>811</v>
      </c>
      <c r="K946" s="275">
        <v>38709</v>
      </c>
      <c r="L946" s="1" t="s">
        <v>19519</v>
      </c>
      <c r="M946" s="1" t="s">
        <v>24</v>
      </c>
    </row>
    <row r="947" spans="1:13" ht="15">
      <c r="A947" s="1" t="s">
        <v>14047</v>
      </c>
      <c r="B947" s="1" t="s">
        <v>21317</v>
      </c>
      <c r="C947" s="8">
        <v>941</v>
      </c>
      <c r="D947" s="1" t="s">
        <v>19547</v>
      </c>
      <c r="E947" s="1" t="s">
        <v>221</v>
      </c>
      <c r="F947" s="1" t="s">
        <v>25</v>
      </c>
      <c r="G947" s="275">
        <v>38958</v>
      </c>
      <c r="H947" s="1" t="s">
        <v>21318</v>
      </c>
      <c r="I947" s="1" t="s">
        <v>19527</v>
      </c>
      <c r="J947" s="1" t="s">
        <v>21319</v>
      </c>
      <c r="K947" s="275">
        <v>38891</v>
      </c>
      <c r="L947" s="1" t="s">
        <v>19519</v>
      </c>
      <c r="M947" s="1" t="s">
        <v>24</v>
      </c>
    </row>
    <row r="948" spans="1:13" ht="15">
      <c r="A948" s="1" t="s">
        <v>14050</v>
      </c>
      <c r="B948" s="1" t="s">
        <v>21317</v>
      </c>
      <c r="C948" s="8">
        <v>942</v>
      </c>
      <c r="D948" s="1" t="s">
        <v>19547</v>
      </c>
      <c r="E948" s="1" t="s">
        <v>221</v>
      </c>
      <c r="F948" s="1" t="s">
        <v>25</v>
      </c>
      <c r="G948" s="275">
        <v>38958</v>
      </c>
      <c r="H948" s="1" t="s">
        <v>21318</v>
      </c>
      <c r="I948" s="1" t="s">
        <v>3303</v>
      </c>
      <c r="J948" s="1" t="s">
        <v>21320</v>
      </c>
      <c r="K948" s="275">
        <v>38891</v>
      </c>
      <c r="L948" s="1" t="s">
        <v>19519</v>
      </c>
      <c r="M948" s="1" t="s">
        <v>24</v>
      </c>
    </row>
    <row r="949" spans="1:13" ht="15">
      <c r="A949" s="1" t="s">
        <v>14053</v>
      </c>
      <c r="B949" s="1" t="s">
        <v>21317</v>
      </c>
      <c r="C949" s="8">
        <v>943</v>
      </c>
      <c r="D949" s="1" t="s">
        <v>19547</v>
      </c>
      <c r="E949" s="1" t="s">
        <v>221</v>
      </c>
      <c r="F949" s="1" t="s">
        <v>25</v>
      </c>
      <c r="G949" s="275">
        <v>38958</v>
      </c>
      <c r="H949" s="1" t="s">
        <v>21318</v>
      </c>
      <c r="I949" s="1" t="s">
        <v>19610</v>
      </c>
      <c r="J949" s="1" t="s">
        <v>21321</v>
      </c>
      <c r="K949" s="275">
        <v>38891</v>
      </c>
      <c r="L949" s="1" t="s">
        <v>19519</v>
      </c>
      <c r="M949" s="1" t="s">
        <v>24</v>
      </c>
    </row>
    <row r="950" spans="1:13" ht="15">
      <c r="A950" s="1" t="s">
        <v>14058</v>
      </c>
      <c r="B950" s="1" t="s">
        <v>21322</v>
      </c>
      <c r="C950" s="8">
        <v>944</v>
      </c>
      <c r="D950" s="1" t="s">
        <v>19547</v>
      </c>
      <c r="E950" s="1" t="s">
        <v>221</v>
      </c>
      <c r="F950" s="1" t="s">
        <v>25</v>
      </c>
      <c r="G950" s="275">
        <v>38961</v>
      </c>
      <c r="H950" s="1" t="s">
        <v>21323</v>
      </c>
      <c r="I950" s="1" t="s">
        <v>19527</v>
      </c>
      <c r="J950" s="1" t="s">
        <v>128</v>
      </c>
      <c r="K950" s="275">
        <v>38531</v>
      </c>
      <c r="L950" s="1" t="s">
        <v>19519</v>
      </c>
      <c r="M950" s="1" t="s">
        <v>24</v>
      </c>
    </row>
    <row r="951" spans="1:13" ht="15">
      <c r="A951" s="1" t="s">
        <v>14061</v>
      </c>
      <c r="B951" s="1" t="s">
        <v>21322</v>
      </c>
      <c r="C951" s="8">
        <v>945</v>
      </c>
      <c r="D951" s="1" t="s">
        <v>19547</v>
      </c>
      <c r="E951" s="1" t="s">
        <v>221</v>
      </c>
      <c r="F951" s="1" t="s">
        <v>25</v>
      </c>
      <c r="G951" s="275">
        <v>38961</v>
      </c>
      <c r="H951" s="1" t="s">
        <v>21323</v>
      </c>
      <c r="I951" s="1" t="s">
        <v>3303</v>
      </c>
      <c r="J951" s="1" t="s">
        <v>21324</v>
      </c>
      <c r="K951" s="275">
        <v>38574</v>
      </c>
      <c r="L951" s="1" t="s">
        <v>19519</v>
      </c>
      <c r="M951" s="1" t="s">
        <v>24</v>
      </c>
    </row>
    <row r="952" spans="1:13" ht="15">
      <c r="A952" s="1" t="s">
        <v>14066</v>
      </c>
      <c r="B952" s="1" t="s">
        <v>21325</v>
      </c>
      <c r="C952" s="8">
        <v>946</v>
      </c>
      <c r="D952" s="1" t="s">
        <v>19547</v>
      </c>
      <c r="E952" s="1" t="s">
        <v>221</v>
      </c>
      <c r="F952" s="1" t="s">
        <v>25</v>
      </c>
      <c r="G952" s="275">
        <v>38964</v>
      </c>
      <c r="H952" s="1" t="s">
        <v>21326</v>
      </c>
      <c r="I952" s="1" t="s">
        <v>19527</v>
      </c>
      <c r="J952" s="1" t="s">
        <v>128</v>
      </c>
      <c r="K952" s="275">
        <v>38862</v>
      </c>
      <c r="L952" s="1" t="s">
        <v>19519</v>
      </c>
      <c r="M952" s="1" t="s">
        <v>24</v>
      </c>
    </row>
    <row r="953" spans="1:13" ht="15">
      <c r="A953" s="1" t="s">
        <v>14072</v>
      </c>
      <c r="B953" s="1" t="s">
        <v>21327</v>
      </c>
      <c r="C953" s="8">
        <v>947</v>
      </c>
      <c r="D953" s="1" t="s">
        <v>19547</v>
      </c>
      <c r="E953" s="1" t="s">
        <v>221</v>
      </c>
      <c r="F953" s="1" t="s">
        <v>25</v>
      </c>
      <c r="G953" s="275">
        <v>38965</v>
      </c>
      <c r="H953" s="1" t="s">
        <v>21328</v>
      </c>
      <c r="I953" s="1" t="s">
        <v>3303</v>
      </c>
      <c r="J953" s="1" t="s">
        <v>21329</v>
      </c>
      <c r="K953" s="275">
        <v>38810</v>
      </c>
      <c r="L953" s="1" t="s">
        <v>19519</v>
      </c>
      <c r="M953" s="1" t="s">
        <v>24</v>
      </c>
    </row>
    <row r="954" spans="1:13" ht="15">
      <c r="A954" s="1" t="s">
        <v>14069</v>
      </c>
      <c r="B954" s="1" t="s">
        <v>21327</v>
      </c>
      <c r="C954" s="8">
        <v>948</v>
      </c>
      <c r="D954" s="1" t="s">
        <v>19547</v>
      </c>
      <c r="E954" s="1" t="s">
        <v>221</v>
      </c>
      <c r="F954" s="1" t="s">
        <v>25</v>
      </c>
      <c r="G954" s="275">
        <v>38965</v>
      </c>
      <c r="H954" s="1" t="s">
        <v>21328</v>
      </c>
      <c r="I954" s="1" t="s">
        <v>19527</v>
      </c>
      <c r="J954" s="1" t="s">
        <v>21330</v>
      </c>
      <c r="K954" s="275">
        <v>38810</v>
      </c>
      <c r="L954" s="1" t="s">
        <v>19519</v>
      </c>
      <c r="M954" s="1" t="s">
        <v>24</v>
      </c>
    </row>
    <row r="955" spans="1:13" ht="15">
      <c r="A955" s="1" t="s">
        <v>14077</v>
      </c>
      <c r="B955" s="1" t="s">
        <v>21331</v>
      </c>
      <c r="C955" s="8">
        <v>949</v>
      </c>
      <c r="D955" s="1" t="s">
        <v>19547</v>
      </c>
      <c r="E955" s="1" t="s">
        <v>221</v>
      </c>
      <c r="F955" s="1" t="s">
        <v>25</v>
      </c>
      <c r="G955" s="275">
        <v>38967</v>
      </c>
      <c r="H955" s="1" t="s">
        <v>21332</v>
      </c>
      <c r="I955" s="1" t="s">
        <v>19527</v>
      </c>
      <c r="J955" s="1" t="s">
        <v>20557</v>
      </c>
      <c r="K955" s="275">
        <v>38923</v>
      </c>
      <c r="L955" s="1" t="s">
        <v>19519</v>
      </c>
      <c r="M955" s="1" t="s">
        <v>24</v>
      </c>
    </row>
    <row r="956" spans="1:13" ht="15">
      <c r="A956" s="1" t="s">
        <v>14087</v>
      </c>
      <c r="B956" s="1" t="s">
        <v>21333</v>
      </c>
      <c r="C956" s="8">
        <v>950</v>
      </c>
      <c r="D956" s="1" t="s">
        <v>19547</v>
      </c>
      <c r="E956" s="1" t="s">
        <v>221</v>
      </c>
      <c r="F956" s="1" t="s">
        <v>25</v>
      </c>
      <c r="G956" s="275">
        <v>38971</v>
      </c>
      <c r="H956" s="1" t="s">
        <v>21334</v>
      </c>
      <c r="I956" s="1" t="s">
        <v>19527</v>
      </c>
      <c r="J956" s="1" t="s">
        <v>128</v>
      </c>
      <c r="K956" s="275">
        <v>38803</v>
      </c>
      <c r="L956" s="1" t="s">
        <v>19519</v>
      </c>
      <c r="M956" s="1" t="s">
        <v>24</v>
      </c>
    </row>
    <row r="957" spans="1:13" ht="15">
      <c r="A957" s="1" t="s">
        <v>14097</v>
      </c>
      <c r="B957" s="1" t="s">
        <v>21335</v>
      </c>
      <c r="C957" s="8">
        <v>951</v>
      </c>
      <c r="D957" s="1" t="s">
        <v>19547</v>
      </c>
      <c r="E957" s="1" t="s">
        <v>221</v>
      </c>
      <c r="F957" s="1" t="s">
        <v>25</v>
      </c>
      <c r="G957" s="275">
        <v>38979</v>
      </c>
      <c r="H957" s="1" t="s">
        <v>21336</v>
      </c>
      <c r="I957" s="1" t="s">
        <v>19527</v>
      </c>
      <c r="J957" s="1" t="s">
        <v>21337</v>
      </c>
      <c r="K957" s="275">
        <v>38845</v>
      </c>
      <c r="L957" s="1" t="s">
        <v>19519</v>
      </c>
      <c r="M957" s="1" t="s">
        <v>24</v>
      </c>
    </row>
    <row r="958" spans="1:13" ht="15">
      <c r="A958" s="1" t="s">
        <v>14092</v>
      </c>
      <c r="B958" s="1" t="s">
        <v>21338</v>
      </c>
      <c r="C958" s="8">
        <v>952</v>
      </c>
      <c r="D958" s="1" t="s">
        <v>19547</v>
      </c>
      <c r="E958" s="1" t="s">
        <v>221</v>
      </c>
      <c r="F958" s="1" t="s">
        <v>25</v>
      </c>
      <c r="G958" s="275">
        <v>38979</v>
      </c>
      <c r="H958" s="1" t="s">
        <v>21339</v>
      </c>
      <c r="I958" s="1" t="s">
        <v>19527</v>
      </c>
      <c r="J958" s="1" t="s">
        <v>21340</v>
      </c>
      <c r="K958" s="275">
        <v>38846</v>
      </c>
      <c r="L958" s="1" t="s">
        <v>19519</v>
      </c>
      <c r="M958" s="1" t="s">
        <v>24</v>
      </c>
    </row>
    <row r="959" spans="1:13" ht="15">
      <c r="A959" s="1" t="s">
        <v>14102</v>
      </c>
      <c r="B959" s="1" t="s">
        <v>21341</v>
      </c>
      <c r="C959" s="8">
        <v>953</v>
      </c>
      <c r="D959" s="1" t="s">
        <v>19547</v>
      </c>
      <c r="E959" s="1" t="s">
        <v>221</v>
      </c>
      <c r="F959" s="1" t="s">
        <v>25</v>
      </c>
      <c r="G959" s="275">
        <v>38981</v>
      </c>
      <c r="H959" s="1" t="s">
        <v>21342</v>
      </c>
      <c r="I959" s="1" t="s">
        <v>19527</v>
      </c>
      <c r="J959" s="1" t="s">
        <v>21343</v>
      </c>
      <c r="K959" s="275">
        <v>38842</v>
      </c>
      <c r="L959" s="1" t="s">
        <v>19519</v>
      </c>
      <c r="M959" s="1" t="s">
        <v>24</v>
      </c>
    </row>
    <row r="960" spans="1:13" ht="15">
      <c r="A960" s="1" t="s">
        <v>14107</v>
      </c>
      <c r="B960" s="1" t="s">
        <v>21344</v>
      </c>
      <c r="C960" s="8">
        <v>954</v>
      </c>
      <c r="D960" s="1" t="s">
        <v>19547</v>
      </c>
      <c r="E960" s="1" t="s">
        <v>221</v>
      </c>
      <c r="F960" s="1" t="s">
        <v>25</v>
      </c>
      <c r="G960" s="275">
        <v>38981</v>
      </c>
      <c r="H960" s="1" t="s">
        <v>21345</v>
      </c>
      <c r="I960" s="1" t="s">
        <v>19527</v>
      </c>
      <c r="J960" s="1" t="s">
        <v>21346</v>
      </c>
      <c r="K960" s="275">
        <v>38981</v>
      </c>
      <c r="L960" s="1" t="s">
        <v>19519</v>
      </c>
      <c r="M960" s="1" t="s">
        <v>24</v>
      </c>
    </row>
    <row r="961" spans="1:13" ht="15">
      <c r="A961" s="1" t="s">
        <v>14112</v>
      </c>
      <c r="B961" s="1" t="s">
        <v>21347</v>
      </c>
      <c r="C961" s="8">
        <v>955</v>
      </c>
      <c r="D961" s="1" t="s">
        <v>19547</v>
      </c>
      <c r="E961" s="1" t="s">
        <v>221</v>
      </c>
      <c r="F961" s="1" t="s">
        <v>25</v>
      </c>
      <c r="G961" s="275">
        <v>38982</v>
      </c>
      <c r="H961" s="1" t="s">
        <v>21348</v>
      </c>
      <c r="I961" s="1" t="s">
        <v>19527</v>
      </c>
      <c r="J961" s="1" t="s">
        <v>21349</v>
      </c>
      <c r="K961" s="275">
        <v>38478</v>
      </c>
      <c r="L961" s="1" t="s">
        <v>19519</v>
      </c>
      <c r="M961" s="1" t="s">
        <v>24</v>
      </c>
    </row>
    <row r="962" spans="1:13" ht="15">
      <c r="A962" s="1" t="s">
        <v>14117</v>
      </c>
      <c r="B962" s="1" t="s">
        <v>21350</v>
      </c>
      <c r="C962" s="8">
        <v>956</v>
      </c>
      <c r="D962" s="1" t="s">
        <v>19547</v>
      </c>
      <c r="E962" s="1" t="s">
        <v>221</v>
      </c>
      <c r="F962" s="1" t="s">
        <v>25</v>
      </c>
      <c r="G962" s="275">
        <v>38986</v>
      </c>
      <c r="H962" s="1" t="s">
        <v>21351</v>
      </c>
      <c r="I962" s="1" t="s">
        <v>19527</v>
      </c>
      <c r="J962" s="1" t="s">
        <v>21352</v>
      </c>
      <c r="K962" s="275">
        <v>38847</v>
      </c>
      <c r="L962" s="1" t="s">
        <v>19519</v>
      </c>
      <c r="M962" s="1" t="s">
        <v>24</v>
      </c>
    </row>
    <row r="963" spans="1:13" ht="15">
      <c r="A963" s="1" t="s">
        <v>14122</v>
      </c>
      <c r="B963" s="1" t="s">
        <v>21353</v>
      </c>
      <c r="C963" s="8">
        <v>957</v>
      </c>
      <c r="D963" s="1" t="s">
        <v>19547</v>
      </c>
      <c r="E963" s="1" t="s">
        <v>221</v>
      </c>
      <c r="F963" s="1" t="s">
        <v>25</v>
      </c>
      <c r="G963" s="275">
        <v>38988</v>
      </c>
      <c r="H963" s="1" t="s">
        <v>21354</v>
      </c>
      <c r="I963" s="1" t="s">
        <v>19527</v>
      </c>
      <c r="J963" s="1" t="s">
        <v>21355</v>
      </c>
      <c r="K963" s="275">
        <v>38847</v>
      </c>
      <c r="L963" s="1" t="s">
        <v>19519</v>
      </c>
      <c r="M963" s="1" t="s">
        <v>24</v>
      </c>
    </row>
    <row r="964" spans="1:13" ht="15">
      <c r="A964" s="1" t="s">
        <v>14127</v>
      </c>
      <c r="B964" s="1" t="s">
        <v>21356</v>
      </c>
      <c r="C964" s="8">
        <v>958</v>
      </c>
      <c r="D964" s="1" t="s">
        <v>19547</v>
      </c>
      <c r="E964" s="1" t="s">
        <v>221</v>
      </c>
      <c r="F964" s="1" t="s">
        <v>25</v>
      </c>
      <c r="G964" s="275">
        <v>38988</v>
      </c>
      <c r="H964" s="1" t="s">
        <v>21357</v>
      </c>
      <c r="I964" s="1" t="s">
        <v>19527</v>
      </c>
      <c r="J964" s="1" t="s">
        <v>21358</v>
      </c>
      <c r="K964" s="275">
        <v>38842</v>
      </c>
      <c r="L964" s="1" t="s">
        <v>19519</v>
      </c>
      <c r="M964" s="1" t="s">
        <v>24</v>
      </c>
    </row>
    <row r="965" spans="1:13" ht="15">
      <c r="A965" s="1" t="s">
        <v>14137</v>
      </c>
      <c r="B965" s="1" t="s">
        <v>21359</v>
      </c>
      <c r="C965" s="8">
        <v>959</v>
      </c>
      <c r="D965" s="1" t="s">
        <v>19547</v>
      </c>
      <c r="E965" s="1" t="s">
        <v>221</v>
      </c>
      <c r="F965" s="1" t="s">
        <v>25</v>
      </c>
      <c r="G965" s="275">
        <v>38993</v>
      </c>
      <c r="H965" s="1" t="s">
        <v>21360</v>
      </c>
      <c r="I965" s="1" t="s">
        <v>19527</v>
      </c>
      <c r="J965" s="1" t="s">
        <v>21361</v>
      </c>
      <c r="K965" s="275">
        <v>38831</v>
      </c>
      <c r="L965" s="1" t="s">
        <v>19519</v>
      </c>
      <c r="M965" s="1" t="s">
        <v>24</v>
      </c>
    </row>
    <row r="966" spans="1:13" ht="15">
      <c r="A966" s="1" t="s">
        <v>14142</v>
      </c>
      <c r="B966" s="1" t="s">
        <v>21362</v>
      </c>
      <c r="C966" s="8">
        <v>960</v>
      </c>
      <c r="D966" s="1" t="s">
        <v>19547</v>
      </c>
      <c r="E966" s="1" t="s">
        <v>221</v>
      </c>
      <c r="F966" s="1" t="s">
        <v>25</v>
      </c>
      <c r="G966" s="275">
        <v>38993</v>
      </c>
      <c r="H966" s="1" t="s">
        <v>21363</v>
      </c>
      <c r="I966" s="1" t="s">
        <v>19527</v>
      </c>
      <c r="J966" s="1" t="s">
        <v>21364</v>
      </c>
      <c r="K966" s="275">
        <v>38845</v>
      </c>
      <c r="L966" s="1" t="s">
        <v>19519</v>
      </c>
      <c r="M966" s="1" t="s">
        <v>24</v>
      </c>
    </row>
    <row r="967" spans="1:13" ht="15">
      <c r="A967" s="1" t="s">
        <v>14147</v>
      </c>
      <c r="B967" s="1" t="s">
        <v>21365</v>
      </c>
      <c r="C967" s="8">
        <v>961</v>
      </c>
      <c r="D967" s="1" t="s">
        <v>19547</v>
      </c>
      <c r="E967" s="1" t="s">
        <v>221</v>
      </c>
      <c r="F967" s="1" t="s">
        <v>25</v>
      </c>
      <c r="G967" s="275">
        <v>38993</v>
      </c>
      <c r="H967" s="1" t="s">
        <v>21366</v>
      </c>
      <c r="I967" s="1" t="s">
        <v>19527</v>
      </c>
      <c r="J967" s="1" t="s">
        <v>128</v>
      </c>
      <c r="K967" s="275">
        <v>38862</v>
      </c>
      <c r="L967" s="1" t="s">
        <v>19519</v>
      </c>
      <c r="M967" s="1" t="s">
        <v>24</v>
      </c>
    </row>
    <row r="968" spans="1:13" ht="15">
      <c r="A968" s="1" t="s">
        <v>14152</v>
      </c>
      <c r="B968" s="1" t="s">
        <v>21367</v>
      </c>
      <c r="C968" s="8">
        <v>962</v>
      </c>
      <c r="D968" s="1" t="s">
        <v>19547</v>
      </c>
      <c r="E968" s="1" t="s">
        <v>221</v>
      </c>
      <c r="F968" s="1" t="s">
        <v>25</v>
      </c>
      <c r="G968" s="275">
        <v>38993</v>
      </c>
      <c r="H968" s="1" t="s">
        <v>21368</v>
      </c>
      <c r="I968" s="1" t="s">
        <v>19527</v>
      </c>
      <c r="J968" s="1" t="s">
        <v>21369</v>
      </c>
      <c r="K968" s="275">
        <v>38847</v>
      </c>
      <c r="L968" s="1" t="s">
        <v>19519</v>
      </c>
      <c r="M968" s="1" t="s">
        <v>24</v>
      </c>
    </row>
    <row r="969" spans="1:13" ht="15">
      <c r="A969" s="1" t="s">
        <v>14157</v>
      </c>
      <c r="B969" s="1" t="s">
        <v>21370</v>
      </c>
      <c r="C969" s="8">
        <v>963</v>
      </c>
      <c r="D969" s="1" t="s">
        <v>19547</v>
      </c>
      <c r="E969" s="1" t="s">
        <v>221</v>
      </c>
      <c r="F969" s="1" t="s">
        <v>25</v>
      </c>
      <c r="G969" s="275">
        <v>38994</v>
      </c>
      <c r="H969" s="1" t="s">
        <v>21371</v>
      </c>
      <c r="I969" s="1" t="s">
        <v>19527</v>
      </c>
      <c r="J969" s="1" t="s">
        <v>21372</v>
      </c>
      <c r="K969" s="275">
        <v>34331</v>
      </c>
      <c r="L969" s="1" t="s">
        <v>19519</v>
      </c>
      <c r="M969" s="1" t="s">
        <v>24</v>
      </c>
    </row>
    <row r="970" spans="1:13" ht="15">
      <c r="A970" s="1" t="s">
        <v>14160</v>
      </c>
      <c r="B970" s="1" t="s">
        <v>21370</v>
      </c>
      <c r="C970" s="8">
        <v>964</v>
      </c>
      <c r="D970" s="1" t="s">
        <v>19547</v>
      </c>
      <c r="E970" s="1" t="s">
        <v>221</v>
      </c>
      <c r="F970" s="1" t="s">
        <v>25</v>
      </c>
      <c r="G970" s="275">
        <v>38994</v>
      </c>
      <c r="H970" s="1" t="s">
        <v>21371</v>
      </c>
      <c r="I970" s="1" t="s">
        <v>3303</v>
      </c>
      <c r="J970" s="1" t="s">
        <v>21231</v>
      </c>
      <c r="K970" s="275">
        <v>36104</v>
      </c>
      <c r="L970" s="1" t="s">
        <v>19519</v>
      </c>
      <c r="M970" s="1" t="s">
        <v>24</v>
      </c>
    </row>
    <row r="971" spans="1:13" ht="15">
      <c r="A971" s="1" t="s">
        <v>14164</v>
      </c>
      <c r="B971" s="1" t="s">
        <v>21373</v>
      </c>
      <c r="C971" s="8">
        <v>965</v>
      </c>
      <c r="D971" s="1" t="s">
        <v>19547</v>
      </c>
      <c r="E971" s="1" t="s">
        <v>221</v>
      </c>
      <c r="F971" s="1" t="s">
        <v>25</v>
      </c>
      <c r="G971" s="275">
        <v>38995</v>
      </c>
      <c r="H971" s="1" t="s">
        <v>21374</v>
      </c>
      <c r="I971" s="1" t="s">
        <v>19527</v>
      </c>
      <c r="J971" s="1" t="s">
        <v>21375</v>
      </c>
      <c r="K971" s="275">
        <v>38919</v>
      </c>
      <c r="L971" s="1" t="s">
        <v>19519</v>
      </c>
      <c r="M971" s="1" t="s">
        <v>24</v>
      </c>
    </row>
    <row r="972" spans="1:13" ht="15">
      <c r="A972" s="1" t="s">
        <v>14169</v>
      </c>
      <c r="B972" s="1" t="s">
        <v>21376</v>
      </c>
      <c r="C972" s="8">
        <v>966</v>
      </c>
      <c r="D972" s="1" t="s">
        <v>19547</v>
      </c>
      <c r="E972" s="1" t="s">
        <v>221</v>
      </c>
      <c r="F972" s="1" t="s">
        <v>25</v>
      </c>
      <c r="G972" s="275">
        <v>39000</v>
      </c>
      <c r="H972" s="1" t="s">
        <v>21377</v>
      </c>
      <c r="I972" s="1" t="s">
        <v>19527</v>
      </c>
      <c r="J972" s="1" t="s">
        <v>21378</v>
      </c>
      <c r="K972" s="275">
        <v>38847</v>
      </c>
      <c r="L972" s="1" t="s">
        <v>19519</v>
      </c>
      <c r="M972" s="1" t="s">
        <v>24</v>
      </c>
    </row>
    <row r="973" spans="1:13" ht="15">
      <c r="A973" s="1" t="s">
        <v>14174</v>
      </c>
      <c r="B973" s="1" t="s">
        <v>21379</v>
      </c>
      <c r="C973" s="8">
        <v>967</v>
      </c>
      <c r="D973" s="1" t="s">
        <v>19547</v>
      </c>
      <c r="E973" s="1" t="s">
        <v>221</v>
      </c>
      <c r="F973" s="1" t="s">
        <v>25</v>
      </c>
      <c r="G973" s="275">
        <v>39000</v>
      </c>
      <c r="H973" s="1" t="s">
        <v>21380</v>
      </c>
      <c r="I973" s="1" t="s">
        <v>19527</v>
      </c>
      <c r="J973" s="1" t="s">
        <v>21381</v>
      </c>
      <c r="K973" s="275">
        <v>38845</v>
      </c>
      <c r="L973" s="1" t="s">
        <v>19519</v>
      </c>
      <c r="M973" s="1" t="s">
        <v>24</v>
      </c>
    </row>
    <row r="974" spans="1:13" ht="15">
      <c r="A974" s="1" t="s">
        <v>14179</v>
      </c>
      <c r="B974" s="1" t="s">
        <v>21382</v>
      </c>
      <c r="C974" s="8">
        <v>968</v>
      </c>
      <c r="D974" s="1" t="s">
        <v>19547</v>
      </c>
      <c r="E974" s="1" t="s">
        <v>221</v>
      </c>
      <c r="F974" s="1" t="s">
        <v>25</v>
      </c>
      <c r="G974" s="275">
        <v>39002</v>
      </c>
      <c r="H974" s="1" t="s">
        <v>21383</v>
      </c>
      <c r="I974" s="1" t="s">
        <v>19527</v>
      </c>
      <c r="J974" s="1" t="s">
        <v>21384</v>
      </c>
      <c r="K974" s="275">
        <v>38846</v>
      </c>
      <c r="L974" s="1" t="s">
        <v>19519</v>
      </c>
      <c r="M974" s="1" t="s">
        <v>24</v>
      </c>
    </row>
    <row r="975" spans="1:13" ht="15">
      <c r="A975" s="1" t="s">
        <v>14189</v>
      </c>
      <c r="B975" s="1" t="s">
        <v>21385</v>
      </c>
      <c r="C975" s="8">
        <v>969</v>
      </c>
      <c r="D975" s="1" t="s">
        <v>19547</v>
      </c>
      <c r="E975" s="1" t="s">
        <v>221</v>
      </c>
      <c r="F975" s="1" t="s">
        <v>25</v>
      </c>
      <c r="G975" s="275">
        <v>39003</v>
      </c>
      <c r="H975" s="1" t="s">
        <v>21386</v>
      </c>
      <c r="I975" s="1" t="s">
        <v>19527</v>
      </c>
      <c r="J975" s="1" t="s">
        <v>51</v>
      </c>
      <c r="K975" s="275">
        <v>38434</v>
      </c>
      <c r="L975" s="1" t="s">
        <v>19519</v>
      </c>
      <c r="M975" s="1" t="s">
        <v>24</v>
      </c>
    </row>
    <row r="976" spans="1:13" ht="15">
      <c r="A976" s="1" t="s">
        <v>14184</v>
      </c>
      <c r="B976" s="1" t="s">
        <v>21387</v>
      </c>
      <c r="C976" s="8">
        <v>970</v>
      </c>
      <c r="D976" s="1" t="s">
        <v>19547</v>
      </c>
      <c r="E976" s="1" t="s">
        <v>221</v>
      </c>
      <c r="F976" s="1" t="s">
        <v>25</v>
      </c>
      <c r="G976" s="275">
        <v>39002</v>
      </c>
      <c r="H976" s="1" t="s">
        <v>21388</v>
      </c>
      <c r="I976" s="1" t="s">
        <v>19527</v>
      </c>
      <c r="J976" s="1" t="s">
        <v>21389</v>
      </c>
      <c r="K976" s="275">
        <v>38852</v>
      </c>
      <c r="L976" s="1" t="s">
        <v>19519</v>
      </c>
      <c r="M976" s="1" t="s">
        <v>24</v>
      </c>
    </row>
    <row r="977" spans="1:13" ht="15">
      <c r="A977" s="1" t="s">
        <v>14194</v>
      </c>
      <c r="B977" s="1" t="s">
        <v>21390</v>
      </c>
      <c r="C977" s="8">
        <v>971</v>
      </c>
      <c r="D977" s="1" t="s">
        <v>19547</v>
      </c>
      <c r="E977" s="1" t="s">
        <v>221</v>
      </c>
      <c r="F977" s="1" t="s">
        <v>25</v>
      </c>
      <c r="G977" s="275">
        <v>39007</v>
      </c>
      <c r="H977" s="1" t="s">
        <v>21391</v>
      </c>
      <c r="I977" s="1" t="s">
        <v>19527</v>
      </c>
      <c r="J977" s="1" t="s">
        <v>21392</v>
      </c>
      <c r="K977" s="275">
        <v>35795</v>
      </c>
      <c r="L977" s="1" t="s">
        <v>19519</v>
      </c>
      <c r="M977" s="1" t="s">
        <v>24</v>
      </c>
    </row>
    <row r="978" spans="1:13" ht="15">
      <c r="A978" s="1" t="s">
        <v>14199</v>
      </c>
      <c r="B978" s="1" t="s">
        <v>21393</v>
      </c>
      <c r="C978" s="8">
        <v>972</v>
      </c>
      <c r="D978" s="1" t="s">
        <v>19547</v>
      </c>
      <c r="E978" s="1" t="s">
        <v>221</v>
      </c>
      <c r="F978" s="1" t="s">
        <v>25</v>
      </c>
      <c r="G978" s="275">
        <v>39007</v>
      </c>
      <c r="H978" s="1" t="s">
        <v>21394</v>
      </c>
      <c r="I978" s="1" t="s">
        <v>19527</v>
      </c>
      <c r="J978" s="1" t="s">
        <v>21395</v>
      </c>
      <c r="K978" s="275">
        <v>38845</v>
      </c>
      <c r="L978" s="1" t="s">
        <v>19519</v>
      </c>
      <c r="M978" s="1" t="s">
        <v>24</v>
      </c>
    </row>
    <row r="979" spans="1:13" ht="15">
      <c r="A979" s="1" t="s">
        <v>14698</v>
      </c>
      <c r="B979" s="1" t="s">
        <v>21393</v>
      </c>
      <c r="C979" s="8">
        <v>973</v>
      </c>
      <c r="D979" s="1" t="s">
        <v>19547</v>
      </c>
      <c r="E979" s="1" t="s">
        <v>221</v>
      </c>
      <c r="F979" s="1" t="s">
        <v>25</v>
      </c>
      <c r="G979" s="275">
        <v>39266</v>
      </c>
      <c r="H979" s="1" t="s">
        <v>21394</v>
      </c>
      <c r="I979" s="1" t="s">
        <v>3303</v>
      </c>
      <c r="J979" s="1" t="s">
        <v>21396</v>
      </c>
      <c r="K979" s="275">
        <v>39266</v>
      </c>
      <c r="L979" s="1" t="s">
        <v>19519</v>
      </c>
      <c r="M979" s="1" t="s">
        <v>24</v>
      </c>
    </row>
    <row r="980" spans="1:13" ht="15">
      <c r="A980" s="1" t="s">
        <v>14204</v>
      </c>
      <c r="B980" s="1" t="s">
        <v>21397</v>
      </c>
      <c r="C980" s="8">
        <v>974</v>
      </c>
      <c r="D980" s="1" t="s">
        <v>19547</v>
      </c>
      <c r="E980" s="1" t="s">
        <v>221</v>
      </c>
      <c r="F980" s="1" t="s">
        <v>25</v>
      </c>
      <c r="G980" s="275">
        <v>39008</v>
      </c>
      <c r="H980" s="1" t="s">
        <v>21398</v>
      </c>
      <c r="I980" s="1" t="s">
        <v>19527</v>
      </c>
      <c r="J980" s="1" t="s">
        <v>21399</v>
      </c>
      <c r="K980" s="275">
        <v>38863</v>
      </c>
      <c r="L980" s="1" t="s">
        <v>19519</v>
      </c>
      <c r="M980" s="1" t="s">
        <v>24</v>
      </c>
    </row>
    <row r="981" spans="1:13" ht="15">
      <c r="A981" s="1" t="s">
        <v>14214</v>
      </c>
      <c r="B981" s="1" t="s">
        <v>21400</v>
      </c>
      <c r="C981" s="8">
        <v>975</v>
      </c>
      <c r="D981" s="1" t="s">
        <v>19547</v>
      </c>
      <c r="E981" s="1" t="s">
        <v>221</v>
      </c>
      <c r="F981" s="1" t="s">
        <v>25</v>
      </c>
      <c r="G981" s="275">
        <v>39009</v>
      </c>
      <c r="H981" s="1" t="s">
        <v>21401</v>
      </c>
      <c r="I981" s="1" t="s">
        <v>19527</v>
      </c>
      <c r="J981" s="1" t="s">
        <v>21402</v>
      </c>
      <c r="K981" s="275">
        <v>38846</v>
      </c>
      <c r="L981" s="1" t="s">
        <v>19519</v>
      </c>
      <c r="M981" s="1" t="s">
        <v>24</v>
      </c>
    </row>
    <row r="982" spans="1:13" ht="15">
      <c r="A982" s="1" t="s">
        <v>14209</v>
      </c>
      <c r="B982" s="1" t="s">
        <v>21403</v>
      </c>
      <c r="C982" s="8">
        <v>976</v>
      </c>
      <c r="D982" s="1" t="s">
        <v>19547</v>
      </c>
      <c r="E982" s="1" t="s">
        <v>221</v>
      </c>
      <c r="F982" s="1" t="s">
        <v>25</v>
      </c>
      <c r="G982" s="275">
        <v>39009</v>
      </c>
      <c r="H982" s="1" t="s">
        <v>21404</v>
      </c>
      <c r="I982" s="1" t="s">
        <v>19527</v>
      </c>
      <c r="J982" s="1" t="s">
        <v>21405</v>
      </c>
      <c r="K982" s="275">
        <v>38854</v>
      </c>
      <c r="L982" s="1" t="s">
        <v>19519</v>
      </c>
      <c r="M982" s="1" t="s">
        <v>24</v>
      </c>
    </row>
    <row r="983" spans="1:13" ht="15">
      <c r="A983" s="1" t="s">
        <v>14219</v>
      </c>
      <c r="B983" s="1" t="s">
        <v>21406</v>
      </c>
      <c r="C983" s="8">
        <v>977</v>
      </c>
      <c r="D983" s="1" t="s">
        <v>19547</v>
      </c>
      <c r="E983" s="1" t="s">
        <v>221</v>
      </c>
      <c r="F983" s="1" t="s">
        <v>25</v>
      </c>
      <c r="G983" s="275">
        <v>39016</v>
      </c>
      <c r="H983" s="1" t="s">
        <v>21407</v>
      </c>
      <c r="I983" s="1" t="s">
        <v>19527</v>
      </c>
      <c r="J983" s="1" t="s">
        <v>21408</v>
      </c>
      <c r="K983" s="275">
        <v>38842</v>
      </c>
      <c r="L983" s="1" t="s">
        <v>19519</v>
      </c>
      <c r="M983" s="1" t="s">
        <v>24</v>
      </c>
    </row>
    <row r="984" spans="1:13" ht="15">
      <c r="A984" s="1" t="s">
        <v>14222</v>
      </c>
      <c r="B984" s="1" t="s">
        <v>21406</v>
      </c>
      <c r="C984" s="8">
        <v>978</v>
      </c>
      <c r="D984" s="1" t="s">
        <v>19547</v>
      </c>
      <c r="E984" s="1" t="s">
        <v>221</v>
      </c>
      <c r="F984" s="1" t="s">
        <v>25</v>
      </c>
      <c r="G984" s="275">
        <v>39016</v>
      </c>
      <c r="H984" s="1" t="s">
        <v>21407</v>
      </c>
      <c r="I984" s="1" t="s">
        <v>3303</v>
      </c>
      <c r="J984" s="1" t="s">
        <v>21409</v>
      </c>
      <c r="K984" s="275">
        <v>38842</v>
      </c>
      <c r="L984" s="1" t="s">
        <v>19519</v>
      </c>
      <c r="M984" s="1" t="s">
        <v>24</v>
      </c>
    </row>
    <row r="985" spans="1:13" ht="15">
      <c r="A985" s="1" t="s">
        <v>14367</v>
      </c>
      <c r="B985" s="1" t="s">
        <v>21410</v>
      </c>
      <c r="C985" s="8">
        <v>979</v>
      </c>
      <c r="D985" s="1" t="s">
        <v>19547</v>
      </c>
      <c r="E985" s="1" t="s">
        <v>221</v>
      </c>
      <c r="F985" s="1" t="s">
        <v>25</v>
      </c>
      <c r="G985" s="275">
        <v>39105</v>
      </c>
      <c r="H985" s="1" t="s">
        <v>21411</v>
      </c>
      <c r="I985" s="1" t="s">
        <v>19527</v>
      </c>
      <c r="J985" s="1" t="s">
        <v>20505</v>
      </c>
      <c r="K985" s="275">
        <v>38847</v>
      </c>
      <c r="L985" s="1" t="s">
        <v>19519</v>
      </c>
      <c r="M985" s="1" t="s">
        <v>24</v>
      </c>
    </row>
    <row r="986" spans="1:13" ht="15">
      <c r="A986" s="1" t="s">
        <v>14226</v>
      </c>
      <c r="B986" s="1" t="s">
        <v>21412</v>
      </c>
      <c r="C986" s="8">
        <v>980</v>
      </c>
      <c r="D986" s="1" t="s">
        <v>19547</v>
      </c>
      <c r="E986" s="1" t="s">
        <v>221</v>
      </c>
      <c r="F986" s="1" t="s">
        <v>25</v>
      </c>
      <c r="G986" s="275">
        <v>39020</v>
      </c>
      <c r="H986" s="1" t="s">
        <v>21413</v>
      </c>
      <c r="I986" s="1" t="s">
        <v>19527</v>
      </c>
      <c r="J986" s="1" t="s">
        <v>21414</v>
      </c>
      <c r="K986" s="275">
        <v>38847</v>
      </c>
      <c r="L986" s="1" t="s">
        <v>19519</v>
      </c>
      <c r="M986" s="1" t="s">
        <v>24</v>
      </c>
    </row>
    <row r="987" spans="1:13" ht="15">
      <c r="A987" s="1" t="s">
        <v>14231</v>
      </c>
      <c r="B987" s="1" t="s">
        <v>21415</v>
      </c>
      <c r="C987" s="8">
        <v>981</v>
      </c>
      <c r="D987" s="1" t="s">
        <v>19547</v>
      </c>
      <c r="E987" s="1" t="s">
        <v>221</v>
      </c>
      <c r="F987" s="1" t="s">
        <v>25</v>
      </c>
      <c r="G987" s="275">
        <v>39023</v>
      </c>
      <c r="H987" s="1" t="s">
        <v>21416</v>
      </c>
      <c r="I987" s="1" t="s">
        <v>19527</v>
      </c>
      <c r="J987" s="1" t="s">
        <v>3169</v>
      </c>
      <c r="K987" s="275">
        <v>38166</v>
      </c>
      <c r="L987" s="1" t="s">
        <v>19519</v>
      </c>
      <c r="M987" s="1" t="s">
        <v>24</v>
      </c>
    </row>
    <row r="988" spans="1:13" ht="15">
      <c r="A988" s="1" t="s">
        <v>14236</v>
      </c>
      <c r="B988" s="1" t="s">
        <v>21417</v>
      </c>
      <c r="C988" s="8">
        <v>982</v>
      </c>
      <c r="D988" s="1" t="s">
        <v>19547</v>
      </c>
      <c r="E988" s="1" t="s">
        <v>221</v>
      </c>
      <c r="F988" s="1" t="s">
        <v>25</v>
      </c>
      <c r="G988" s="275">
        <v>39027</v>
      </c>
      <c r="H988" s="1" t="s">
        <v>21418</v>
      </c>
      <c r="I988" s="1" t="s">
        <v>19527</v>
      </c>
      <c r="J988" s="1" t="s">
        <v>19557</v>
      </c>
      <c r="K988" s="275">
        <v>38646</v>
      </c>
      <c r="L988" s="1" t="s">
        <v>19519</v>
      </c>
      <c r="M988" s="1" t="s">
        <v>24</v>
      </c>
    </row>
    <row r="989" spans="1:13" ht="15">
      <c r="A989" s="1" t="s">
        <v>14265</v>
      </c>
      <c r="B989" s="1" t="s">
        <v>21419</v>
      </c>
      <c r="C989" s="8">
        <v>983</v>
      </c>
      <c r="D989" s="1" t="s">
        <v>19547</v>
      </c>
      <c r="E989" s="1" t="s">
        <v>221</v>
      </c>
      <c r="F989" s="1" t="s">
        <v>25</v>
      </c>
      <c r="G989" s="275">
        <v>39042</v>
      </c>
      <c r="H989" s="1" t="s">
        <v>21420</v>
      </c>
      <c r="I989" s="1" t="s">
        <v>3303</v>
      </c>
      <c r="J989" s="1" t="s">
        <v>2473</v>
      </c>
      <c r="K989" s="275">
        <v>38776</v>
      </c>
      <c r="L989" s="1" t="s">
        <v>19519</v>
      </c>
      <c r="M989" s="1" t="s">
        <v>24</v>
      </c>
    </row>
    <row r="990" spans="1:13" ht="15">
      <c r="A990" s="1" t="s">
        <v>14262</v>
      </c>
      <c r="B990" s="1" t="s">
        <v>21419</v>
      </c>
      <c r="C990" s="8">
        <v>984</v>
      </c>
      <c r="D990" s="1" t="s">
        <v>19547</v>
      </c>
      <c r="E990" s="1" t="s">
        <v>221</v>
      </c>
      <c r="F990" s="1" t="s">
        <v>25</v>
      </c>
      <c r="G990" s="275">
        <v>39042</v>
      </c>
      <c r="H990" s="1" t="s">
        <v>21420</v>
      </c>
      <c r="I990" s="1" t="s">
        <v>19527</v>
      </c>
      <c r="J990" s="1" t="s">
        <v>2857</v>
      </c>
      <c r="K990" s="275">
        <v>38776</v>
      </c>
      <c r="L990" s="1" t="s">
        <v>19519</v>
      </c>
      <c r="M990" s="1" t="s">
        <v>24</v>
      </c>
    </row>
    <row r="991" spans="1:13" ht="15">
      <c r="A991" s="1" t="s">
        <v>14269</v>
      </c>
      <c r="B991" s="1" t="s">
        <v>21419</v>
      </c>
      <c r="C991" s="8">
        <v>985</v>
      </c>
      <c r="D991" s="1" t="s">
        <v>19547</v>
      </c>
      <c r="E991" s="1" t="s">
        <v>221</v>
      </c>
      <c r="F991" s="1" t="s">
        <v>25</v>
      </c>
      <c r="G991" s="275">
        <v>39042</v>
      </c>
      <c r="H991" s="1" t="s">
        <v>21420</v>
      </c>
      <c r="I991" s="1" t="s">
        <v>19601</v>
      </c>
      <c r="J991" s="1" t="s">
        <v>2519</v>
      </c>
      <c r="K991" s="275">
        <v>38776</v>
      </c>
      <c r="L991" s="1" t="s">
        <v>19519</v>
      </c>
      <c r="M991" s="1" t="s">
        <v>24</v>
      </c>
    </row>
    <row r="992" spans="1:13" ht="15">
      <c r="A992" s="1" t="s">
        <v>14267</v>
      </c>
      <c r="B992" s="1" t="s">
        <v>21419</v>
      </c>
      <c r="C992" s="8">
        <v>986</v>
      </c>
      <c r="D992" s="1" t="s">
        <v>19547</v>
      </c>
      <c r="E992" s="1" t="s">
        <v>221</v>
      </c>
      <c r="F992" s="1" t="s">
        <v>25</v>
      </c>
      <c r="G992" s="275">
        <v>39042</v>
      </c>
      <c r="H992" s="1" t="s">
        <v>21420</v>
      </c>
      <c r="I992" s="1" t="s">
        <v>19610</v>
      </c>
      <c r="J992" s="1" t="s">
        <v>200</v>
      </c>
      <c r="K992" s="275">
        <v>38776</v>
      </c>
      <c r="L992" s="1" t="s">
        <v>19519</v>
      </c>
      <c r="M992" s="1" t="s">
        <v>24</v>
      </c>
    </row>
    <row r="993" spans="1:13" ht="15">
      <c r="A993" s="1" t="s">
        <v>14241</v>
      </c>
      <c r="B993" s="1" t="s">
        <v>21421</v>
      </c>
      <c r="C993" s="8">
        <v>987</v>
      </c>
      <c r="D993" s="1" t="s">
        <v>19547</v>
      </c>
      <c r="E993" s="1" t="s">
        <v>221</v>
      </c>
      <c r="F993" s="1" t="s">
        <v>25</v>
      </c>
      <c r="G993" s="275">
        <v>39031</v>
      </c>
      <c r="H993" s="1" t="s">
        <v>21422</v>
      </c>
      <c r="I993" s="1" t="s">
        <v>19527</v>
      </c>
      <c r="J993" s="1" t="s">
        <v>20340</v>
      </c>
      <c r="K993" s="275">
        <v>38856</v>
      </c>
      <c r="L993" s="1" t="s">
        <v>19519</v>
      </c>
      <c r="M993" s="1" t="s">
        <v>24</v>
      </c>
    </row>
    <row r="994" spans="1:13" ht="15">
      <c r="A994" s="1" t="s">
        <v>14246</v>
      </c>
      <c r="B994" s="1" t="s">
        <v>21423</v>
      </c>
      <c r="C994" s="8">
        <v>988</v>
      </c>
      <c r="D994" s="1" t="s">
        <v>19547</v>
      </c>
      <c r="E994" s="1" t="s">
        <v>221</v>
      </c>
      <c r="F994" s="1" t="s">
        <v>25</v>
      </c>
      <c r="G994" s="275">
        <v>39034</v>
      </c>
      <c r="H994" s="1" t="s">
        <v>21424</v>
      </c>
      <c r="I994" s="1" t="s">
        <v>19527</v>
      </c>
      <c r="J994" s="1" t="s">
        <v>21425</v>
      </c>
      <c r="K994" s="275">
        <v>38856</v>
      </c>
      <c r="L994" s="1" t="s">
        <v>19519</v>
      </c>
      <c r="M994" s="1" t="s">
        <v>24</v>
      </c>
    </row>
    <row r="995" spans="1:13" ht="15">
      <c r="A995" s="1" t="s">
        <v>14249</v>
      </c>
      <c r="B995" s="1" t="s">
        <v>21426</v>
      </c>
      <c r="C995" s="8">
        <v>989</v>
      </c>
      <c r="D995" s="1" t="s">
        <v>19547</v>
      </c>
      <c r="E995" s="1" t="s">
        <v>221</v>
      </c>
      <c r="F995" s="1" t="s">
        <v>25</v>
      </c>
      <c r="G995" s="275">
        <v>39037</v>
      </c>
      <c r="H995" s="1" t="s">
        <v>21427</v>
      </c>
      <c r="I995" s="1" t="s">
        <v>19527</v>
      </c>
      <c r="J995" s="1" t="s">
        <v>21428</v>
      </c>
      <c r="K995" s="275">
        <v>38911</v>
      </c>
      <c r="L995" s="1" t="s">
        <v>19519</v>
      </c>
      <c r="M995" s="1" t="s">
        <v>24</v>
      </c>
    </row>
    <row r="996" spans="1:13" ht="15">
      <c r="A996" s="1" t="s">
        <v>14254</v>
      </c>
      <c r="B996" s="1" t="s">
        <v>21429</v>
      </c>
      <c r="C996" s="8">
        <v>990</v>
      </c>
      <c r="D996" s="1" t="s">
        <v>19547</v>
      </c>
      <c r="E996" s="1" t="s">
        <v>221</v>
      </c>
      <c r="F996" s="1" t="s">
        <v>25</v>
      </c>
      <c r="G996" s="275">
        <v>39038</v>
      </c>
      <c r="H996" s="1" t="s">
        <v>21430</v>
      </c>
      <c r="I996" s="1" t="s">
        <v>19527</v>
      </c>
      <c r="J996" s="1" t="s">
        <v>19557</v>
      </c>
      <c r="K996" s="275">
        <v>38489</v>
      </c>
      <c r="L996" s="1" t="s">
        <v>19519</v>
      </c>
      <c r="M996" s="1" t="s">
        <v>24</v>
      </c>
    </row>
    <row r="997" spans="1:13" ht="15">
      <c r="A997" s="1" t="s">
        <v>14273</v>
      </c>
      <c r="B997" s="1" t="s">
        <v>21431</v>
      </c>
      <c r="C997" s="8">
        <v>991</v>
      </c>
      <c r="D997" s="1" t="s">
        <v>19547</v>
      </c>
      <c r="E997" s="1" t="s">
        <v>221</v>
      </c>
      <c r="F997" s="1" t="s">
        <v>25</v>
      </c>
      <c r="G997" s="275">
        <v>39043</v>
      </c>
      <c r="H997" s="1" t="s">
        <v>21432</v>
      </c>
      <c r="I997" s="1" t="s">
        <v>19527</v>
      </c>
      <c r="J997" s="1" t="s">
        <v>19557</v>
      </c>
      <c r="K997" s="275">
        <v>38847</v>
      </c>
      <c r="L997" s="1" t="s">
        <v>19519</v>
      </c>
      <c r="M997" s="1" t="s">
        <v>24</v>
      </c>
    </row>
    <row r="998" spans="1:13" ht="15">
      <c r="A998" s="1" t="s">
        <v>14278</v>
      </c>
      <c r="B998" s="1" t="s">
        <v>21433</v>
      </c>
      <c r="C998" s="8">
        <v>992</v>
      </c>
      <c r="D998" s="1" t="s">
        <v>19547</v>
      </c>
      <c r="E998" s="1" t="s">
        <v>221</v>
      </c>
      <c r="F998" s="1" t="s">
        <v>25</v>
      </c>
      <c r="G998" s="275">
        <v>39049</v>
      </c>
      <c r="H998" s="1" t="s">
        <v>21434</v>
      </c>
      <c r="I998" s="1" t="s">
        <v>19527</v>
      </c>
      <c r="J998" s="1" t="s">
        <v>128</v>
      </c>
      <c r="K998" s="275">
        <v>38917</v>
      </c>
      <c r="L998" s="1" t="s">
        <v>19519</v>
      </c>
      <c r="M998" s="1" t="s">
        <v>24</v>
      </c>
    </row>
    <row r="999" spans="1:13" ht="15">
      <c r="A999" s="1" t="s">
        <v>14283</v>
      </c>
      <c r="B999" s="1" t="s">
        <v>21435</v>
      </c>
      <c r="C999" s="8">
        <v>993</v>
      </c>
      <c r="D999" s="1" t="s">
        <v>19547</v>
      </c>
      <c r="E999" s="1" t="s">
        <v>221</v>
      </c>
      <c r="F999" s="1" t="s">
        <v>25</v>
      </c>
      <c r="G999" s="275">
        <v>39050</v>
      </c>
      <c r="H999" s="1" t="s">
        <v>21436</v>
      </c>
      <c r="I999" s="1" t="s">
        <v>19527</v>
      </c>
      <c r="J999" s="1" t="s">
        <v>21437</v>
      </c>
      <c r="K999" s="275">
        <v>38846</v>
      </c>
      <c r="L999" s="1" t="s">
        <v>19519</v>
      </c>
      <c r="M999" s="1" t="s">
        <v>24</v>
      </c>
    </row>
    <row r="1000" spans="1:13" ht="15">
      <c r="A1000" s="1" t="s">
        <v>14286</v>
      </c>
      <c r="B1000" s="1" t="s">
        <v>20085</v>
      </c>
      <c r="C1000" s="8">
        <v>994</v>
      </c>
      <c r="D1000" s="1" t="s">
        <v>19547</v>
      </c>
      <c r="E1000" s="1" t="s">
        <v>221</v>
      </c>
      <c r="F1000" s="1" t="s">
        <v>25</v>
      </c>
      <c r="G1000" s="275">
        <v>39051</v>
      </c>
      <c r="H1000" s="1" t="s">
        <v>21438</v>
      </c>
      <c r="I1000" s="1" t="s">
        <v>19527</v>
      </c>
      <c r="J1000" s="1" t="s">
        <v>119</v>
      </c>
      <c r="K1000" s="275">
        <v>38958</v>
      </c>
      <c r="L1000" s="1" t="s">
        <v>19519</v>
      </c>
      <c r="M1000" s="1" t="s">
        <v>24</v>
      </c>
    </row>
    <row r="1001" spans="1:13" ht="15">
      <c r="A1001" s="1" t="s">
        <v>11798</v>
      </c>
      <c r="B1001" s="1" t="s">
        <v>21439</v>
      </c>
      <c r="C1001" s="8">
        <v>995</v>
      </c>
      <c r="D1001" s="1" t="s">
        <v>19547</v>
      </c>
      <c r="E1001" s="1" t="s">
        <v>221</v>
      </c>
      <c r="F1001" s="1" t="s">
        <v>25</v>
      </c>
      <c r="G1001" s="275">
        <v>39057</v>
      </c>
      <c r="H1001" s="1" t="s">
        <v>21440</v>
      </c>
      <c r="I1001" s="1" t="s">
        <v>19527</v>
      </c>
      <c r="J1001" s="1" t="s">
        <v>21441</v>
      </c>
      <c r="K1001" s="275">
        <v>38538</v>
      </c>
      <c r="L1001" s="1" t="s">
        <v>19519</v>
      </c>
      <c r="M1001" s="1" t="s">
        <v>24</v>
      </c>
    </row>
    <row r="1002" spans="1:13" ht="15">
      <c r="A1002" s="1" t="s">
        <v>14296</v>
      </c>
      <c r="B1002" s="1" t="s">
        <v>21442</v>
      </c>
      <c r="C1002" s="8">
        <v>996</v>
      </c>
      <c r="D1002" s="1" t="s">
        <v>19547</v>
      </c>
      <c r="E1002" s="1" t="s">
        <v>221</v>
      </c>
      <c r="F1002" s="1" t="s">
        <v>25</v>
      </c>
      <c r="G1002" s="275">
        <v>39057</v>
      </c>
      <c r="H1002" s="1" t="s">
        <v>21443</v>
      </c>
      <c r="I1002" s="1" t="s">
        <v>19527</v>
      </c>
      <c r="J1002" s="1" t="s">
        <v>21444</v>
      </c>
      <c r="K1002" s="275">
        <v>38867</v>
      </c>
      <c r="L1002" s="1" t="s">
        <v>19519</v>
      </c>
      <c r="M1002" s="1" t="s">
        <v>24</v>
      </c>
    </row>
    <row r="1003" spans="1:13" ht="15">
      <c r="A1003" s="1" t="s">
        <v>14301</v>
      </c>
      <c r="B1003" s="1" t="s">
        <v>21445</v>
      </c>
      <c r="C1003" s="8">
        <v>997</v>
      </c>
      <c r="D1003" s="1" t="s">
        <v>19547</v>
      </c>
      <c r="E1003" s="1" t="s">
        <v>221</v>
      </c>
      <c r="F1003" s="1" t="s">
        <v>25</v>
      </c>
      <c r="G1003" s="275">
        <v>39059</v>
      </c>
      <c r="H1003" s="1" t="s">
        <v>21446</v>
      </c>
      <c r="I1003" s="1" t="s">
        <v>19527</v>
      </c>
      <c r="J1003" s="1" t="s">
        <v>3001</v>
      </c>
      <c r="K1003" s="275">
        <v>38877</v>
      </c>
      <c r="L1003" s="1" t="s">
        <v>19519</v>
      </c>
      <c r="M1003" s="1" t="s">
        <v>24</v>
      </c>
    </row>
    <row r="1004" spans="1:13" ht="15">
      <c r="A1004" s="1" t="s">
        <v>14306</v>
      </c>
      <c r="B1004" s="1" t="s">
        <v>21447</v>
      </c>
      <c r="C1004" s="8">
        <v>998</v>
      </c>
      <c r="D1004" s="1" t="s">
        <v>19547</v>
      </c>
      <c r="E1004" s="1" t="s">
        <v>221</v>
      </c>
      <c r="F1004" s="1" t="s">
        <v>25</v>
      </c>
      <c r="G1004" s="275">
        <v>39064</v>
      </c>
      <c r="H1004" s="1" t="s">
        <v>21448</v>
      </c>
      <c r="I1004" s="1" t="s">
        <v>19527</v>
      </c>
      <c r="J1004" s="1" t="s">
        <v>3001</v>
      </c>
      <c r="K1004" s="275">
        <v>38343</v>
      </c>
      <c r="L1004" s="1" t="s">
        <v>19519</v>
      </c>
      <c r="M1004" s="1" t="s">
        <v>24</v>
      </c>
    </row>
    <row r="1005" spans="1:13" ht="15">
      <c r="A1005" s="1" t="s">
        <v>14311</v>
      </c>
      <c r="B1005" s="1" t="s">
        <v>21449</v>
      </c>
      <c r="C1005" s="8">
        <v>999</v>
      </c>
      <c r="D1005" s="1" t="s">
        <v>19547</v>
      </c>
      <c r="E1005" s="1" t="s">
        <v>221</v>
      </c>
      <c r="F1005" s="1" t="s">
        <v>25</v>
      </c>
      <c r="G1005" s="275">
        <v>39064</v>
      </c>
      <c r="H1005" s="1" t="s">
        <v>21450</v>
      </c>
      <c r="I1005" s="1" t="s">
        <v>19527</v>
      </c>
      <c r="J1005" s="1" t="s">
        <v>21144</v>
      </c>
      <c r="K1005" s="275">
        <v>38399</v>
      </c>
      <c r="L1005" s="1" t="s">
        <v>19519</v>
      </c>
      <c r="M1005" s="1" t="s">
        <v>24</v>
      </c>
    </row>
    <row r="1006" spans="1:13" ht="15">
      <c r="A1006" s="1" t="s">
        <v>14316</v>
      </c>
      <c r="B1006" s="1" t="s">
        <v>21451</v>
      </c>
      <c r="C1006" s="8">
        <v>1000</v>
      </c>
      <c r="D1006" s="1" t="s">
        <v>19547</v>
      </c>
      <c r="E1006" s="1" t="s">
        <v>221</v>
      </c>
      <c r="F1006" s="1" t="s">
        <v>25</v>
      </c>
      <c r="G1006" s="275">
        <v>39072</v>
      </c>
      <c r="H1006" s="1" t="s">
        <v>21452</v>
      </c>
      <c r="I1006" s="1" t="s">
        <v>19527</v>
      </c>
      <c r="J1006" s="1" t="s">
        <v>21453</v>
      </c>
      <c r="K1006" s="275">
        <v>38706</v>
      </c>
      <c r="L1006" s="1" t="s">
        <v>19519</v>
      </c>
      <c r="M1006" s="1" t="s">
        <v>24</v>
      </c>
    </row>
    <row r="1007" spans="1:13" ht="15">
      <c r="A1007" s="1" t="s">
        <v>14326</v>
      </c>
      <c r="B1007" s="1" t="s">
        <v>21454</v>
      </c>
      <c r="C1007" s="8">
        <v>1001</v>
      </c>
      <c r="D1007" s="1" t="s">
        <v>19547</v>
      </c>
      <c r="E1007" s="1" t="s">
        <v>221</v>
      </c>
      <c r="F1007" s="1" t="s">
        <v>25</v>
      </c>
      <c r="G1007" s="275">
        <v>39072</v>
      </c>
      <c r="H1007" s="1" t="s">
        <v>21455</v>
      </c>
      <c r="I1007" s="1" t="s">
        <v>19527</v>
      </c>
      <c r="J1007" s="1" t="s">
        <v>2968</v>
      </c>
      <c r="K1007" s="275">
        <v>38706</v>
      </c>
      <c r="L1007" s="1" t="s">
        <v>19519</v>
      </c>
      <c r="M1007" s="1" t="s">
        <v>24</v>
      </c>
    </row>
    <row r="1008" spans="1:13" ht="15">
      <c r="A1008" s="1" t="s">
        <v>14321</v>
      </c>
      <c r="B1008" s="1" t="s">
        <v>21456</v>
      </c>
      <c r="C1008" s="8">
        <v>1002</v>
      </c>
      <c r="D1008" s="1" t="s">
        <v>19547</v>
      </c>
      <c r="E1008" s="1" t="s">
        <v>221</v>
      </c>
      <c r="F1008" s="1" t="s">
        <v>25</v>
      </c>
      <c r="G1008" s="275">
        <v>39072</v>
      </c>
      <c r="H1008" s="1" t="s">
        <v>21457</v>
      </c>
      <c r="I1008" s="1" t="s">
        <v>19527</v>
      </c>
      <c r="J1008" s="1" t="s">
        <v>2522</v>
      </c>
      <c r="K1008" s="275">
        <v>38706</v>
      </c>
      <c r="L1008" s="1" t="s">
        <v>19519</v>
      </c>
      <c r="M1008" s="1" t="s">
        <v>24</v>
      </c>
    </row>
    <row r="1009" spans="1:13" ht="15">
      <c r="A1009" s="1" t="s">
        <v>14336</v>
      </c>
      <c r="B1009" s="1" t="s">
        <v>21458</v>
      </c>
      <c r="C1009" s="8">
        <v>1003</v>
      </c>
      <c r="D1009" s="1" t="s">
        <v>19547</v>
      </c>
      <c r="E1009" s="1" t="s">
        <v>221</v>
      </c>
      <c r="F1009" s="1" t="s">
        <v>25</v>
      </c>
      <c r="G1009" s="275">
        <v>39087</v>
      </c>
      <c r="H1009" s="1" t="s">
        <v>21459</v>
      </c>
      <c r="I1009" s="1" t="s">
        <v>19527</v>
      </c>
      <c r="J1009" s="1" t="s">
        <v>21460</v>
      </c>
      <c r="K1009" s="275">
        <v>34242</v>
      </c>
      <c r="L1009" s="1" t="s">
        <v>19519</v>
      </c>
      <c r="M1009" s="1" t="s">
        <v>24</v>
      </c>
    </row>
    <row r="1010" spans="1:13" ht="15">
      <c r="A1010" s="1" t="s">
        <v>14341</v>
      </c>
      <c r="B1010" s="1" t="s">
        <v>21461</v>
      </c>
      <c r="C1010" s="8">
        <v>1004</v>
      </c>
      <c r="D1010" s="1" t="s">
        <v>19547</v>
      </c>
      <c r="E1010" s="1" t="s">
        <v>221</v>
      </c>
      <c r="F1010" s="1" t="s">
        <v>25</v>
      </c>
      <c r="G1010" s="275">
        <v>39093</v>
      </c>
      <c r="H1010" s="1" t="s">
        <v>21462</v>
      </c>
      <c r="I1010" s="1" t="s">
        <v>19527</v>
      </c>
      <c r="J1010" s="1" t="s">
        <v>21463</v>
      </c>
      <c r="K1010" s="275">
        <v>38652</v>
      </c>
      <c r="L1010" s="1" t="s">
        <v>19519</v>
      </c>
      <c r="M1010" s="1" t="s">
        <v>24</v>
      </c>
    </row>
    <row r="1011" spans="1:13" ht="15">
      <c r="A1011" s="1" t="s">
        <v>14346</v>
      </c>
      <c r="B1011" s="1" t="s">
        <v>21461</v>
      </c>
      <c r="C1011" s="8">
        <v>1005</v>
      </c>
      <c r="D1011" s="1" t="s">
        <v>19547</v>
      </c>
      <c r="E1011" s="1" t="s">
        <v>221</v>
      </c>
      <c r="F1011" s="1" t="s">
        <v>25</v>
      </c>
      <c r="G1011" s="275">
        <v>39093</v>
      </c>
      <c r="H1011" s="1" t="s">
        <v>21462</v>
      </c>
      <c r="I1011" s="1" t="s">
        <v>19610</v>
      </c>
      <c r="J1011" s="1" t="s">
        <v>21464</v>
      </c>
      <c r="K1011" s="275">
        <v>38652</v>
      </c>
      <c r="L1011" s="1" t="s">
        <v>19519</v>
      </c>
      <c r="M1011" s="1" t="s">
        <v>24</v>
      </c>
    </row>
    <row r="1012" spans="1:13" ht="15">
      <c r="A1012" s="1" t="s">
        <v>14344</v>
      </c>
      <c r="B1012" s="1" t="s">
        <v>21461</v>
      </c>
      <c r="C1012" s="8">
        <v>1006</v>
      </c>
      <c r="D1012" s="1" t="s">
        <v>19547</v>
      </c>
      <c r="E1012" s="1" t="s">
        <v>221</v>
      </c>
      <c r="F1012" s="1" t="s">
        <v>25</v>
      </c>
      <c r="G1012" s="275">
        <v>39093</v>
      </c>
      <c r="H1012" s="1" t="s">
        <v>21462</v>
      </c>
      <c r="I1012" s="1" t="s">
        <v>3303</v>
      </c>
      <c r="J1012" s="1" t="s">
        <v>199</v>
      </c>
      <c r="K1012" s="275">
        <v>38652</v>
      </c>
      <c r="L1012" s="1" t="s">
        <v>19519</v>
      </c>
      <c r="M1012" s="1" t="s">
        <v>24</v>
      </c>
    </row>
    <row r="1013" spans="1:13" ht="15">
      <c r="A1013" s="1" t="s">
        <v>14355</v>
      </c>
      <c r="B1013" s="1" t="s">
        <v>21465</v>
      </c>
      <c r="C1013" s="8">
        <v>1007</v>
      </c>
      <c r="D1013" s="1" t="s">
        <v>19547</v>
      </c>
      <c r="E1013" s="1" t="s">
        <v>221</v>
      </c>
      <c r="F1013" s="1" t="s">
        <v>25</v>
      </c>
      <c r="G1013" s="275">
        <v>39098</v>
      </c>
      <c r="H1013" s="1" t="s">
        <v>21466</v>
      </c>
      <c r="I1013" s="1" t="s">
        <v>19527</v>
      </c>
      <c r="J1013" s="1" t="s">
        <v>128</v>
      </c>
      <c r="K1013" s="275">
        <v>36318</v>
      </c>
      <c r="L1013" s="1" t="s">
        <v>19519</v>
      </c>
      <c r="M1013" s="1" t="s">
        <v>24</v>
      </c>
    </row>
    <row r="1014" spans="1:13" ht="15">
      <c r="A1014" s="1" t="s">
        <v>14360</v>
      </c>
      <c r="B1014" s="1" t="s">
        <v>21467</v>
      </c>
      <c r="C1014" s="8">
        <v>1008</v>
      </c>
      <c r="D1014" s="1" t="s">
        <v>19547</v>
      </c>
      <c r="E1014" s="1" t="s">
        <v>221</v>
      </c>
      <c r="F1014" s="1" t="s">
        <v>25</v>
      </c>
      <c r="G1014" s="275">
        <v>39100</v>
      </c>
      <c r="H1014" s="1" t="s">
        <v>21468</v>
      </c>
      <c r="I1014" s="1" t="s">
        <v>19527</v>
      </c>
      <c r="J1014" s="1" t="s">
        <v>21469</v>
      </c>
      <c r="K1014" s="275">
        <v>39008</v>
      </c>
      <c r="L1014" s="1" t="s">
        <v>19519</v>
      </c>
      <c r="M1014" s="1" t="s">
        <v>24</v>
      </c>
    </row>
    <row r="1015" spans="1:13" ht="15">
      <c r="A1015" s="1" t="s">
        <v>14363</v>
      </c>
      <c r="B1015" s="1" t="s">
        <v>21467</v>
      </c>
      <c r="C1015" s="8">
        <v>1009</v>
      </c>
      <c r="D1015" s="1" t="s">
        <v>19547</v>
      </c>
      <c r="E1015" s="1" t="s">
        <v>221</v>
      </c>
      <c r="F1015" s="1" t="s">
        <v>25</v>
      </c>
      <c r="G1015" s="275">
        <v>39100</v>
      </c>
      <c r="H1015" s="1" t="s">
        <v>21468</v>
      </c>
      <c r="I1015" s="1" t="s">
        <v>3303</v>
      </c>
      <c r="J1015" s="1" t="s">
        <v>21470</v>
      </c>
      <c r="K1015" s="275">
        <v>39008</v>
      </c>
      <c r="L1015" s="1" t="s">
        <v>19519</v>
      </c>
      <c r="M1015" s="1" t="s">
        <v>24</v>
      </c>
    </row>
    <row r="1016" spans="1:13" ht="15">
      <c r="A1016" s="1" t="s">
        <v>14372</v>
      </c>
      <c r="B1016" s="1" t="s">
        <v>21471</v>
      </c>
      <c r="C1016" s="8">
        <v>1010</v>
      </c>
      <c r="D1016" s="1" t="s">
        <v>19547</v>
      </c>
      <c r="E1016" s="1" t="s">
        <v>221</v>
      </c>
      <c r="F1016" s="1" t="s">
        <v>25</v>
      </c>
      <c r="G1016" s="275">
        <v>39114</v>
      </c>
      <c r="H1016" s="1" t="s">
        <v>21472</v>
      </c>
      <c r="I1016" s="1" t="s">
        <v>19610</v>
      </c>
      <c r="J1016" s="1" t="s">
        <v>21473</v>
      </c>
      <c r="K1016" s="275">
        <v>38805</v>
      </c>
      <c r="L1016" s="1" t="s">
        <v>19519</v>
      </c>
      <c r="M1016" s="1" t="s">
        <v>24</v>
      </c>
    </row>
    <row r="1017" spans="1:13" ht="15">
      <c r="A1017" s="1" t="s">
        <v>14377</v>
      </c>
      <c r="B1017" s="1" t="s">
        <v>21471</v>
      </c>
      <c r="C1017" s="8">
        <v>1011</v>
      </c>
      <c r="D1017" s="1" t="s">
        <v>19547</v>
      </c>
      <c r="E1017" s="1" t="s">
        <v>221</v>
      </c>
      <c r="F1017" s="1" t="s">
        <v>25</v>
      </c>
      <c r="G1017" s="275">
        <v>39114</v>
      </c>
      <c r="H1017" s="1" t="s">
        <v>21472</v>
      </c>
      <c r="I1017" s="1" t="s">
        <v>3303</v>
      </c>
      <c r="J1017" s="1" t="s">
        <v>21474</v>
      </c>
      <c r="K1017" s="275">
        <v>38805</v>
      </c>
      <c r="L1017" s="1" t="s">
        <v>19519</v>
      </c>
      <c r="M1017" s="1" t="s">
        <v>24</v>
      </c>
    </row>
    <row r="1018" spans="1:13" ht="15">
      <c r="A1018" s="1" t="s">
        <v>14375</v>
      </c>
      <c r="B1018" s="1" t="s">
        <v>21471</v>
      </c>
      <c r="C1018" s="8">
        <v>1012</v>
      </c>
      <c r="D1018" s="1" t="s">
        <v>19547</v>
      </c>
      <c r="E1018" s="1" t="s">
        <v>221</v>
      </c>
      <c r="F1018" s="1" t="s">
        <v>25</v>
      </c>
      <c r="G1018" s="275">
        <v>39114</v>
      </c>
      <c r="H1018" s="1" t="s">
        <v>21472</v>
      </c>
      <c r="I1018" s="1" t="s">
        <v>19527</v>
      </c>
      <c r="J1018" s="1" t="s">
        <v>21475</v>
      </c>
      <c r="K1018" s="275">
        <v>38805</v>
      </c>
      <c r="L1018" s="1" t="s">
        <v>19519</v>
      </c>
      <c r="M1018" s="1" t="s">
        <v>24</v>
      </c>
    </row>
    <row r="1019" spans="1:13" ht="15">
      <c r="A1019" s="1" t="s">
        <v>14386</v>
      </c>
      <c r="B1019" s="1" t="s">
        <v>21476</v>
      </c>
      <c r="C1019" s="8">
        <v>1013</v>
      </c>
      <c r="D1019" s="1" t="s">
        <v>19547</v>
      </c>
      <c r="E1019" s="1" t="s">
        <v>221</v>
      </c>
      <c r="F1019" s="1" t="s">
        <v>25</v>
      </c>
      <c r="G1019" s="275">
        <v>39122</v>
      </c>
      <c r="H1019" s="1" t="s">
        <v>21477</v>
      </c>
      <c r="I1019" s="1" t="s">
        <v>19527</v>
      </c>
      <c r="J1019" s="1" t="s">
        <v>21478</v>
      </c>
      <c r="K1019" s="275">
        <v>38855</v>
      </c>
      <c r="L1019" s="1" t="s">
        <v>19519</v>
      </c>
      <c r="M1019" s="1" t="s">
        <v>24</v>
      </c>
    </row>
    <row r="1020" spans="1:13" ht="15">
      <c r="A1020" s="1" t="s">
        <v>14391</v>
      </c>
      <c r="B1020" s="1" t="s">
        <v>21479</v>
      </c>
      <c r="C1020" s="8">
        <v>1014</v>
      </c>
      <c r="D1020" s="1" t="s">
        <v>19547</v>
      </c>
      <c r="E1020" s="1" t="s">
        <v>221</v>
      </c>
      <c r="F1020" s="1" t="s">
        <v>25</v>
      </c>
      <c r="G1020" s="275">
        <v>39122</v>
      </c>
      <c r="H1020" s="1" t="s">
        <v>21480</v>
      </c>
      <c r="I1020" s="1" t="s">
        <v>19527</v>
      </c>
      <c r="J1020" s="1" t="s">
        <v>20505</v>
      </c>
      <c r="K1020" s="275">
        <v>38646</v>
      </c>
      <c r="L1020" s="1" t="s">
        <v>19519</v>
      </c>
      <c r="M1020" s="1" t="s">
        <v>24</v>
      </c>
    </row>
    <row r="1021" spans="1:13" ht="15">
      <c r="A1021" s="1" t="s">
        <v>14401</v>
      </c>
      <c r="B1021" s="1" t="s">
        <v>21481</v>
      </c>
      <c r="C1021" s="8">
        <v>1015</v>
      </c>
      <c r="D1021" s="1" t="s">
        <v>19547</v>
      </c>
      <c r="E1021" s="1" t="s">
        <v>221</v>
      </c>
      <c r="F1021" s="1" t="s">
        <v>25</v>
      </c>
      <c r="G1021" s="275">
        <v>39126</v>
      </c>
      <c r="H1021" s="1" t="s">
        <v>21482</v>
      </c>
      <c r="I1021" s="1" t="s">
        <v>19527</v>
      </c>
      <c r="J1021" s="1" t="s">
        <v>128</v>
      </c>
      <c r="K1021" s="275">
        <v>38995</v>
      </c>
      <c r="L1021" s="1" t="s">
        <v>19519</v>
      </c>
      <c r="M1021" s="1" t="s">
        <v>24</v>
      </c>
    </row>
    <row r="1022" spans="1:13" ht="15">
      <c r="A1022" s="1" t="s">
        <v>14396</v>
      </c>
      <c r="B1022" s="1" t="s">
        <v>21483</v>
      </c>
      <c r="C1022" s="8">
        <v>1016</v>
      </c>
      <c r="D1022" s="1" t="s">
        <v>19547</v>
      </c>
      <c r="E1022" s="1" t="s">
        <v>221</v>
      </c>
      <c r="F1022" s="1" t="s">
        <v>25</v>
      </c>
      <c r="G1022" s="275">
        <v>39122</v>
      </c>
      <c r="H1022" s="1" t="s">
        <v>21484</v>
      </c>
      <c r="I1022" s="1" t="s">
        <v>19527</v>
      </c>
      <c r="J1022" s="1" t="s">
        <v>128</v>
      </c>
      <c r="K1022" s="275">
        <v>38913</v>
      </c>
      <c r="L1022" s="1" t="s">
        <v>19519</v>
      </c>
      <c r="M1022" s="1" t="s">
        <v>24</v>
      </c>
    </row>
    <row r="1023" spans="1:13" ht="15">
      <c r="A1023" s="1" t="s">
        <v>14423</v>
      </c>
      <c r="B1023" s="1" t="s">
        <v>21485</v>
      </c>
      <c r="C1023" s="8">
        <v>1017</v>
      </c>
      <c r="D1023" s="1" t="s">
        <v>19547</v>
      </c>
      <c r="E1023" s="1" t="s">
        <v>221</v>
      </c>
      <c r="F1023" s="1" t="s">
        <v>25</v>
      </c>
      <c r="G1023" s="275">
        <v>39129</v>
      </c>
      <c r="H1023" s="1" t="s">
        <v>21486</v>
      </c>
      <c r="I1023" s="1" t="s">
        <v>19527</v>
      </c>
      <c r="J1023" s="1" t="s">
        <v>212</v>
      </c>
      <c r="K1023" s="275">
        <v>39423</v>
      </c>
      <c r="L1023" s="1" t="s">
        <v>19519</v>
      </c>
      <c r="M1023" s="1" t="s">
        <v>24</v>
      </c>
    </row>
    <row r="1024" spans="1:13" ht="15">
      <c r="A1024" s="1" t="s">
        <v>14406</v>
      </c>
      <c r="B1024" s="1" t="s">
        <v>21487</v>
      </c>
      <c r="C1024" s="8">
        <v>1018</v>
      </c>
      <c r="D1024" s="1" t="s">
        <v>19547</v>
      </c>
      <c r="E1024" s="1" t="s">
        <v>221</v>
      </c>
      <c r="F1024" s="1" t="s">
        <v>25</v>
      </c>
      <c r="G1024" s="275">
        <v>39126</v>
      </c>
      <c r="H1024" s="1" t="s">
        <v>4125</v>
      </c>
      <c r="I1024" s="1" t="s">
        <v>19527</v>
      </c>
      <c r="J1024" s="1" t="s">
        <v>21488</v>
      </c>
      <c r="K1024" s="275">
        <v>38765</v>
      </c>
      <c r="L1024" s="1" t="s">
        <v>19519</v>
      </c>
      <c r="M1024" s="1" t="s">
        <v>24</v>
      </c>
    </row>
    <row r="1025" spans="1:13" ht="15">
      <c r="A1025" s="1" t="s">
        <v>4123</v>
      </c>
      <c r="B1025" s="1" t="s">
        <v>21487</v>
      </c>
      <c r="C1025" s="8">
        <v>1019</v>
      </c>
      <c r="D1025" s="1" t="s">
        <v>19547</v>
      </c>
      <c r="E1025" s="1" t="s">
        <v>221</v>
      </c>
      <c r="F1025" s="1" t="s">
        <v>25</v>
      </c>
      <c r="G1025" s="275">
        <v>39556</v>
      </c>
      <c r="H1025" s="1" t="s">
        <v>4125</v>
      </c>
      <c r="I1025" s="1" t="s">
        <v>3303</v>
      </c>
      <c r="J1025" s="1" t="s">
        <v>21489</v>
      </c>
      <c r="K1025" s="275">
        <v>39437</v>
      </c>
      <c r="L1025" s="1" t="s">
        <v>19519</v>
      </c>
      <c r="M1025" s="1" t="s">
        <v>24</v>
      </c>
    </row>
    <row r="1026" spans="1:13" ht="15">
      <c r="A1026" s="1" t="s">
        <v>14433</v>
      </c>
      <c r="B1026" s="1" t="s">
        <v>21490</v>
      </c>
      <c r="C1026" s="8">
        <v>1020</v>
      </c>
      <c r="D1026" s="1" t="s">
        <v>19547</v>
      </c>
      <c r="E1026" s="1" t="s">
        <v>221</v>
      </c>
      <c r="F1026" s="1" t="s">
        <v>25</v>
      </c>
      <c r="G1026" s="275">
        <v>39136</v>
      </c>
      <c r="H1026" s="1" t="s">
        <v>21491</v>
      </c>
      <c r="I1026" s="1" t="s">
        <v>19527</v>
      </c>
      <c r="J1026" s="1" t="s">
        <v>21492</v>
      </c>
      <c r="K1026" s="275">
        <v>38887</v>
      </c>
      <c r="L1026" s="1" t="s">
        <v>19519</v>
      </c>
      <c r="M1026" s="1" t="s">
        <v>24</v>
      </c>
    </row>
    <row r="1027" spans="1:13" ht="15">
      <c r="A1027" s="1" t="s">
        <v>14436</v>
      </c>
      <c r="B1027" s="1" t="s">
        <v>21490</v>
      </c>
      <c r="C1027" s="8">
        <v>1021</v>
      </c>
      <c r="D1027" s="1" t="s">
        <v>19547</v>
      </c>
      <c r="E1027" s="1" t="s">
        <v>221</v>
      </c>
      <c r="F1027" s="1" t="s">
        <v>25</v>
      </c>
      <c r="G1027" s="275">
        <v>39136</v>
      </c>
      <c r="H1027" s="1" t="s">
        <v>21491</v>
      </c>
      <c r="I1027" s="1" t="s">
        <v>3303</v>
      </c>
      <c r="J1027" s="1" t="s">
        <v>20706</v>
      </c>
      <c r="K1027" s="275">
        <v>38887</v>
      </c>
      <c r="L1027" s="1" t="s">
        <v>19519</v>
      </c>
      <c r="M1027" s="1" t="s">
        <v>24</v>
      </c>
    </row>
    <row r="1028" spans="1:13" ht="15">
      <c r="A1028" s="1" t="s">
        <v>14752</v>
      </c>
      <c r="B1028" s="1" t="s">
        <v>21490</v>
      </c>
      <c r="C1028" s="8">
        <v>1022</v>
      </c>
      <c r="D1028" s="1" t="s">
        <v>19547</v>
      </c>
      <c r="E1028" s="1" t="s">
        <v>221</v>
      </c>
      <c r="F1028" s="1" t="s">
        <v>25</v>
      </c>
      <c r="G1028" s="275">
        <v>39311</v>
      </c>
      <c r="H1028" s="1" t="s">
        <v>21491</v>
      </c>
      <c r="I1028" s="1" t="s">
        <v>19610</v>
      </c>
      <c r="J1028" s="1" t="s">
        <v>125</v>
      </c>
      <c r="K1028" s="275">
        <v>39139</v>
      </c>
      <c r="L1028" s="1" t="s">
        <v>19519</v>
      </c>
      <c r="M1028" s="1" t="s">
        <v>24</v>
      </c>
    </row>
    <row r="1029" spans="1:13" ht="15">
      <c r="A1029" s="1" t="s">
        <v>14754</v>
      </c>
      <c r="B1029" s="1" t="s">
        <v>21490</v>
      </c>
      <c r="C1029" s="8">
        <v>1023</v>
      </c>
      <c r="D1029" s="1" t="s">
        <v>19547</v>
      </c>
      <c r="E1029" s="1" t="s">
        <v>221</v>
      </c>
      <c r="F1029" s="1" t="s">
        <v>25</v>
      </c>
      <c r="G1029" s="275">
        <v>39311</v>
      </c>
      <c r="H1029" s="1" t="s">
        <v>21491</v>
      </c>
      <c r="I1029" s="1" t="s">
        <v>19601</v>
      </c>
      <c r="J1029" s="1" t="s">
        <v>21493</v>
      </c>
      <c r="K1029" s="275">
        <v>39139</v>
      </c>
      <c r="L1029" s="1" t="s">
        <v>19519</v>
      </c>
      <c r="M1029" s="1" t="s">
        <v>24</v>
      </c>
    </row>
    <row r="1030" spans="1:13" ht="15">
      <c r="A1030" s="1" t="s">
        <v>14418</v>
      </c>
      <c r="B1030" s="1" t="s">
        <v>21494</v>
      </c>
      <c r="C1030" s="8">
        <v>1024</v>
      </c>
      <c r="D1030" s="1" t="s">
        <v>19547</v>
      </c>
      <c r="E1030" s="1" t="s">
        <v>221</v>
      </c>
      <c r="F1030" s="1" t="s">
        <v>25</v>
      </c>
      <c r="G1030" s="275">
        <v>39129</v>
      </c>
      <c r="H1030" s="1" t="s">
        <v>21495</v>
      </c>
      <c r="I1030" s="1" t="s">
        <v>19527</v>
      </c>
      <c r="J1030" s="1" t="s">
        <v>128</v>
      </c>
      <c r="K1030" s="275">
        <v>38806</v>
      </c>
      <c r="L1030" s="1" t="s">
        <v>19519</v>
      </c>
      <c r="M1030" s="1" t="s">
        <v>24</v>
      </c>
    </row>
    <row r="1031" spans="1:13" ht="15">
      <c r="A1031" s="1" t="s">
        <v>14411</v>
      </c>
      <c r="B1031" s="1" t="s">
        <v>21496</v>
      </c>
      <c r="C1031" s="8">
        <v>1025</v>
      </c>
      <c r="D1031" s="1" t="s">
        <v>19547</v>
      </c>
      <c r="E1031" s="1" t="s">
        <v>221</v>
      </c>
      <c r="F1031" s="1" t="s">
        <v>25</v>
      </c>
      <c r="G1031" s="275">
        <v>39128</v>
      </c>
      <c r="H1031" s="1" t="s">
        <v>21497</v>
      </c>
      <c r="I1031" s="1" t="s">
        <v>19527</v>
      </c>
      <c r="J1031" s="1" t="s">
        <v>21498</v>
      </c>
      <c r="K1031" s="275">
        <v>39008</v>
      </c>
      <c r="L1031" s="1" t="s">
        <v>19519</v>
      </c>
      <c r="M1031" s="1" t="s">
        <v>24</v>
      </c>
    </row>
    <row r="1032" spans="1:13" ht="15">
      <c r="A1032" s="1" t="s">
        <v>14414</v>
      </c>
      <c r="B1032" s="1" t="s">
        <v>21496</v>
      </c>
      <c r="C1032" s="8">
        <v>1026</v>
      </c>
      <c r="D1032" s="1" t="s">
        <v>19547</v>
      </c>
      <c r="E1032" s="1" t="s">
        <v>221</v>
      </c>
      <c r="F1032" s="1" t="s">
        <v>25</v>
      </c>
      <c r="G1032" s="275">
        <v>39128</v>
      </c>
      <c r="H1032" s="1" t="s">
        <v>21497</v>
      </c>
      <c r="I1032" s="1" t="s">
        <v>3303</v>
      </c>
      <c r="J1032" s="1" t="s">
        <v>21005</v>
      </c>
      <c r="K1032" s="275">
        <v>39008</v>
      </c>
      <c r="L1032" s="1" t="s">
        <v>19519</v>
      </c>
      <c r="M1032" s="1" t="s">
        <v>24</v>
      </c>
    </row>
    <row r="1033" spans="1:13" ht="15">
      <c r="A1033" s="1" t="s">
        <v>14428</v>
      </c>
      <c r="B1033" s="1" t="s">
        <v>21499</v>
      </c>
      <c r="C1033" s="8">
        <v>1027</v>
      </c>
      <c r="D1033" s="1" t="s">
        <v>19547</v>
      </c>
      <c r="E1033" s="1" t="s">
        <v>221</v>
      </c>
      <c r="F1033" s="1" t="s">
        <v>25</v>
      </c>
      <c r="G1033" s="275">
        <v>39136</v>
      </c>
      <c r="H1033" s="1" t="s">
        <v>21500</v>
      </c>
      <c r="I1033" s="1" t="s">
        <v>19527</v>
      </c>
      <c r="J1033" s="1" t="s">
        <v>21501</v>
      </c>
      <c r="K1033" s="275">
        <v>38958</v>
      </c>
      <c r="L1033" s="1" t="s">
        <v>19519</v>
      </c>
      <c r="M1033" s="1" t="s">
        <v>24</v>
      </c>
    </row>
    <row r="1034" spans="1:13" ht="15">
      <c r="A1034" s="1" t="s">
        <v>14440</v>
      </c>
      <c r="B1034" s="1" t="s">
        <v>21502</v>
      </c>
      <c r="C1034" s="8">
        <v>1028</v>
      </c>
      <c r="D1034" s="1" t="s">
        <v>19547</v>
      </c>
      <c r="E1034" s="1" t="s">
        <v>221</v>
      </c>
      <c r="F1034" s="1" t="s">
        <v>25</v>
      </c>
      <c r="G1034" s="275">
        <v>39140</v>
      </c>
      <c r="H1034" s="1" t="s">
        <v>21503</v>
      </c>
      <c r="I1034" s="1" t="s">
        <v>19527</v>
      </c>
      <c r="J1034" s="1" t="s">
        <v>128</v>
      </c>
      <c r="K1034" s="275">
        <v>36692</v>
      </c>
      <c r="L1034" s="1" t="s">
        <v>19519</v>
      </c>
      <c r="M1034" s="1" t="s">
        <v>24</v>
      </c>
    </row>
    <row r="1035" spans="1:13" ht="15">
      <c r="A1035" s="1" t="s">
        <v>14448</v>
      </c>
      <c r="B1035" s="1" t="s">
        <v>21504</v>
      </c>
      <c r="C1035" s="8">
        <v>1029</v>
      </c>
      <c r="D1035" s="1" t="s">
        <v>19547</v>
      </c>
      <c r="E1035" s="1" t="s">
        <v>221</v>
      </c>
      <c r="F1035" s="1" t="s">
        <v>25</v>
      </c>
      <c r="G1035" s="275">
        <v>39142</v>
      </c>
      <c r="H1035" s="1" t="s">
        <v>21505</v>
      </c>
      <c r="I1035" s="1" t="s">
        <v>3303</v>
      </c>
      <c r="J1035" s="1" t="s">
        <v>21506</v>
      </c>
      <c r="K1035" s="275">
        <v>38910</v>
      </c>
      <c r="L1035" s="1" t="s">
        <v>19519</v>
      </c>
      <c r="M1035" s="1" t="s">
        <v>24</v>
      </c>
    </row>
    <row r="1036" spans="1:13" ht="15">
      <c r="A1036" s="1" t="s">
        <v>14445</v>
      </c>
      <c r="B1036" s="1" t="s">
        <v>21504</v>
      </c>
      <c r="C1036" s="8">
        <v>1030</v>
      </c>
      <c r="D1036" s="1" t="s">
        <v>19547</v>
      </c>
      <c r="E1036" s="1" t="s">
        <v>221</v>
      </c>
      <c r="F1036" s="1" t="s">
        <v>25</v>
      </c>
      <c r="G1036" s="275">
        <v>39142</v>
      </c>
      <c r="H1036" s="1" t="s">
        <v>21505</v>
      </c>
      <c r="I1036" s="1" t="s">
        <v>19527</v>
      </c>
      <c r="J1036" s="1" t="s">
        <v>2465</v>
      </c>
      <c r="K1036" s="275">
        <v>38910</v>
      </c>
      <c r="L1036" s="1" t="s">
        <v>19519</v>
      </c>
      <c r="M1036" s="1" t="s">
        <v>24</v>
      </c>
    </row>
    <row r="1037" spans="1:13" ht="15">
      <c r="A1037" s="1" t="s">
        <v>14457</v>
      </c>
      <c r="B1037" s="1" t="s">
        <v>21507</v>
      </c>
      <c r="C1037" s="8">
        <v>1031</v>
      </c>
      <c r="D1037" s="1" t="s">
        <v>19547</v>
      </c>
      <c r="E1037" s="1" t="s">
        <v>221</v>
      </c>
      <c r="F1037" s="1" t="s">
        <v>25</v>
      </c>
      <c r="G1037" s="275">
        <v>39146</v>
      </c>
      <c r="H1037" s="1" t="s">
        <v>21508</v>
      </c>
      <c r="I1037" s="1" t="s">
        <v>19527</v>
      </c>
      <c r="J1037" s="1" t="s">
        <v>21509</v>
      </c>
      <c r="K1037" s="275">
        <v>39023</v>
      </c>
      <c r="L1037" s="1" t="s">
        <v>19519</v>
      </c>
      <c r="M1037" s="1" t="s">
        <v>24</v>
      </c>
    </row>
    <row r="1038" spans="1:13" ht="15">
      <c r="A1038" s="1" t="s">
        <v>14452</v>
      </c>
      <c r="B1038" s="1" t="s">
        <v>21510</v>
      </c>
      <c r="C1038" s="8">
        <v>1032</v>
      </c>
      <c r="D1038" s="1" t="s">
        <v>19547</v>
      </c>
      <c r="E1038" s="1" t="s">
        <v>221</v>
      </c>
      <c r="F1038" s="1" t="s">
        <v>25</v>
      </c>
      <c r="G1038" s="275">
        <v>39143</v>
      </c>
      <c r="H1038" s="1" t="s">
        <v>21511</v>
      </c>
      <c r="I1038" s="1" t="s">
        <v>19527</v>
      </c>
      <c r="J1038" s="1" t="s">
        <v>128</v>
      </c>
      <c r="K1038" s="275">
        <v>39027</v>
      </c>
      <c r="L1038" s="1" t="s">
        <v>19519</v>
      </c>
      <c r="M1038" s="1" t="s">
        <v>24</v>
      </c>
    </row>
    <row r="1039" spans="1:13" ht="15">
      <c r="A1039" s="1" t="s">
        <v>14814</v>
      </c>
      <c r="B1039" s="1" t="s">
        <v>21512</v>
      </c>
      <c r="C1039" s="8">
        <v>1033</v>
      </c>
      <c r="D1039" s="1" t="s">
        <v>19547</v>
      </c>
      <c r="E1039" s="1" t="s">
        <v>221</v>
      </c>
      <c r="F1039" s="1" t="s">
        <v>25</v>
      </c>
      <c r="G1039" s="275">
        <v>39350</v>
      </c>
      <c r="H1039" s="1" t="s">
        <v>21513</v>
      </c>
      <c r="I1039" s="1" t="s">
        <v>19527</v>
      </c>
      <c r="J1039" s="1" t="s">
        <v>87</v>
      </c>
      <c r="K1039" s="275">
        <v>38807</v>
      </c>
      <c r="L1039" s="1" t="s">
        <v>19519</v>
      </c>
      <c r="M1039" s="1" t="s">
        <v>24</v>
      </c>
    </row>
    <row r="1040" spans="1:13" ht="15">
      <c r="A1040" s="1" t="s">
        <v>14462</v>
      </c>
      <c r="B1040" s="1" t="s">
        <v>21514</v>
      </c>
      <c r="C1040" s="8">
        <v>1034</v>
      </c>
      <c r="D1040" s="1" t="s">
        <v>19547</v>
      </c>
      <c r="E1040" s="1" t="s">
        <v>221</v>
      </c>
      <c r="F1040" s="1" t="s">
        <v>25</v>
      </c>
      <c r="G1040" s="275">
        <v>39154</v>
      </c>
      <c r="H1040" s="1" t="s">
        <v>21515</v>
      </c>
      <c r="I1040" s="1" t="s">
        <v>19527</v>
      </c>
      <c r="J1040" s="1" t="s">
        <v>2139</v>
      </c>
      <c r="K1040" s="275">
        <v>38917</v>
      </c>
      <c r="L1040" s="1" t="s">
        <v>19519</v>
      </c>
      <c r="M1040" s="1" t="s">
        <v>24</v>
      </c>
    </row>
    <row r="1041" spans="1:13" ht="15">
      <c r="A1041" s="1" t="s">
        <v>4150</v>
      </c>
      <c r="B1041" s="1" t="s">
        <v>21516</v>
      </c>
      <c r="C1041" s="8">
        <v>1035</v>
      </c>
      <c r="D1041" s="1" t="s">
        <v>19547</v>
      </c>
      <c r="E1041" s="1" t="s">
        <v>221</v>
      </c>
      <c r="F1041" s="1" t="s">
        <v>25</v>
      </c>
      <c r="G1041" s="275">
        <v>39577</v>
      </c>
      <c r="H1041" s="1" t="s">
        <v>4152</v>
      </c>
      <c r="I1041" s="1" t="s">
        <v>3303</v>
      </c>
      <c r="J1041" s="1" t="s">
        <v>21517</v>
      </c>
      <c r="K1041" s="275">
        <v>39470</v>
      </c>
      <c r="L1041" s="1" t="s">
        <v>19519</v>
      </c>
      <c r="M1041" s="1" t="s">
        <v>24</v>
      </c>
    </row>
    <row r="1042" spans="1:13" ht="15">
      <c r="A1042" s="1" t="s">
        <v>14467</v>
      </c>
      <c r="B1042" s="1" t="s">
        <v>21518</v>
      </c>
      <c r="C1042" s="8">
        <v>1036</v>
      </c>
      <c r="D1042" s="1" t="s">
        <v>19547</v>
      </c>
      <c r="E1042" s="1" t="s">
        <v>221</v>
      </c>
      <c r="F1042" s="1" t="s">
        <v>25</v>
      </c>
      <c r="G1042" s="275">
        <v>39154</v>
      </c>
      <c r="H1042" s="1" t="s">
        <v>21519</v>
      </c>
      <c r="I1042" s="1" t="s">
        <v>19527</v>
      </c>
      <c r="J1042" s="1" t="s">
        <v>19557</v>
      </c>
      <c r="K1042" s="275">
        <v>38777</v>
      </c>
      <c r="L1042" s="1" t="s">
        <v>19519</v>
      </c>
      <c r="M1042" s="1" t="s">
        <v>24</v>
      </c>
    </row>
    <row r="1043" spans="1:13" ht="15">
      <c r="A1043" s="1" t="s">
        <v>14817</v>
      </c>
      <c r="B1043" s="1" t="s">
        <v>21520</v>
      </c>
      <c r="C1043" s="8">
        <v>1037</v>
      </c>
      <c r="D1043" s="1" t="s">
        <v>19547</v>
      </c>
      <c r="E1043" s="1" t="s">
        <v>221</v>
      </c>
      <c r="F1043" s="1" t="s">
        <v>24</v>
      </c>
      <c r="G1043" s="275">
        <v>39356</v>
      </c>
      <c r="H1043" s="1" t="s">
        <v>21521</v>
      </c>
      <c r="I1043" s="1" t="s">
        <v>3303</v>
      </c>
      <c r="J1043" s="1" t="s">
        <v>21522</v>
      </c>
      <c r="K1043" s="275">
        <v>39351</v>
      </c>
      <c r="L1043" s="1" t="s">
        <v>19519</v>
      </c>
      <c r="M1043" s="1" t="s">
        <v>24</v>
      </c>
    </row>
    <row r="1044" spans="1:13" ht="15">
      <c r="A1044" s="1" t="s">
        <v>14472</v>
      </c>
      <c r="B1044" s="1" t="s">
        <v>21523</v>
      </c>
      <c r="C1044" s="8">
        <v>1038</v>
      </c>
      <c r="D1044" s="1" t="s">
        <v>19547</v>
      </c>
      <c r="E1044" s="1" t="s">
        <v>221</v>
      </c>
      <c r="F1044" s="1" t="s">
        <v>25</v>
      </c>
      <c r="G1044" s="275">
        <v>39164</v>
      </c>
      <c r="H1044" s="1" t="s">
        <v>21524</v>
      </c>
      <c r="I1044" s="1" t="s">
        <v>19527</v>
      </c>
      <c r="J1044" s="1" t="s">
        <v>119</v>
      </c>
      <c r="K1044" s="275">
        <v>38915</v>
      </c>
      <c r="L1044" s="1" t="s">
        <v>19519</v>
      </c>
      <c r="M1044" s="1" t="s">
        <v>24</v>
      </c>
    </row>
    <row r="1045" spans="1:13" ht="15">
      <c r="A1045" s="1" t="s">
        <v>14477</v>
      </c>
      <c r="B1045" s="1" t="s">
        <v>21525</v>
      </c>
      <c r="C1045" s="8">
        <v>1039</v>
      </c>
      <c r="D1045" s="1" t="s">
        <v>19547</v>
      </c>
      <c r="E1045" s="1" t="s">
        <v>221</v>
      </c>
      <c r="F1045" s="1" t="s">
        <v>25</v>
      </c>
      <c r="G1045" s="275">
        <v>39169</v>
      </c>
      <c r="H1045" s="1" t="s">
        <v>21526</v>
      </c>
      <c r="I1045" s="1" t="s">
        <v>19527</v>
      </c>
      <c r="J1045" s="1" t="s">
        <v>128</v>
      </c>
      <c r="K1045" s="275">
        <v>39055</v>
      </c>
      <c r="L1045" s="1" t="s">
        <v>19519</v>
      </c>
      <c r="M1045" s="1" t="s">
        <v>24</v>
      </c>
    </row>
    <row r="1046" spans="1:13" ht="15">
      <c r="A1046" s="1" t="s">
        <v>14482</v>
      </c>
      <c r="B1046" s="1" t="s">
        <v>21527</v>
      </c>
      <c r="C1046" s="8">
        <v>1040</v>
      </c>
      <c r="D1046" s="1" t="s">
        <v>19547</v>
      </c>
      <c r="E1046" s="1" t="s">
        <v>221</v>
      </c>
      <c r="F1046" s="1" t="s">
        <v>25</v>
      </c>
      <c r="G1046" s="275">
        <v>39169</v>
      </c>
      <c r="H1046" s="1" t="s">
        <v>21528</v>
      </c>
      <c r="I1046" s="1" t="s">
        <v>19527</v>
      </c>
      <c r="J1046" s="1" t="s">
        <v>21529</v>
      </c>
      <c r="K1046" s="275">
        <v>39037</v>
      </c>
      <c r="L1046" s="1" t="s">
        <v>19519</v>
      </c>
      <c r="M1046" s="1" t="s">
        <v>24</v>
      </c>
    </row>
    <row r="1047" spans="1:13" ht="15">
      <c r="A1047" s="1" t="s">
        <v>14487</v>
      </c>
      <c r="B1047" s="1" t="s">
        <v>21530</v>
      </c>
      <c r="C1047" s="8">
        <v>1041</v>
      </c>
      <c r="D1047" s="1" t="s">
        <v>19547</v>
      </c>
      <c r="E1047" s="1" t="s">
        <v>221</v>
      </c>
      <c r="F1047" s="1" t="s">
        <v>25</v>
      </c>
      <c r="G1047" s="275">
        <v>39170</v>
      </c>
      <c r="H1047" s="1" t="s">
        <v>21531</v>
      </c>
      <c r="I1047" s="1" t="s">
        <v>19527</v>
      </c>
      <c r="J1047" s="1" t="s">
        <v>21532</v>
      </c>
      <c r="K1047" s="275">
        <v>38755</v>
      </c>
      <c r="L1047" s="1" t="s">
        <v>19519</v>
      </c>
      <c r="M1047" s="1" t="s">
        <v>24</v>
      </c>
    </row>
    <row r="1048" spans="1:13" ht="15">
      <c r="A1048" s="1" t="s">
        <v>14492</v>
      </c>
      <c r="B1048" s="1" t="s">
        <v>21533</v>
      </c>
      <c r="C1048" s="8">
        <v>1042</v>
      </c>
      <c r="D1048" s="1" t="s">
        <v>19547</v>
      </c>
      <c r="E1048" s="1" t="s">
        <v>221</v>
      </c>
      <c r="F1048" s="1" t="s">
        <v>25</v>
      </c>
      <c r="G1048" s="275">
        <v>39171</v>
      </c>
      <c r="H1048" s="1" t="s">
        <v>21534</v>
      </c>
      <c r="I1048" s="1" t="s">
        <v>19527</v>
      </c>
      <c r="J1048" s="1" t="s">
        <v>119</v>
      </c>
      <c r="K1048" s="275">
        <v>38923</v>
      </c>
      <c r="L1048" s="1" t="s">
        <v>19519</v>
      </c>
      <c r="M1048" s="1" t="s">
        <v>24</v>
      </c>
    </row>
    <row r="1049" spans="1:13" ht="15">
      <c r="A1049" s="1" t="s">
        <v>14495</v>
      </c>
      <c r="B1049" s="1" t="s">
        <v>21533</v>
      </c>
      <c r="C1049" s="8">
        <v>1043</v>
      </c>
      <c r="D1049" s="1" t="s">
        <v>19547</v>
      </c>
      <c r="E1049" s="1" t="s">
        <v>221</v>
      </c>
      <c r="F1049" s="1" t="s">
        <v>25</v>
      </c>
      <c r="G1049" s="275">
        <v>39171</v>
      </c>
      <c r="H1049" s="1" t="s">
        <v>21534</v>
      </c>
      <c r="I1049" s="1" t="s">
        <v>3303</v>
      </c>
      <c r="J1049" s="1" t="s">
        <v>1939</v>
      </c>
      <c r="K1049" s="275">
        <v>39007</v>
      </c>
      <c r="L1049" s="1" t="s">
        <v>19519</v>
      </c>
      <c r="M1049" s="1" t="s">
        <v>24</v>
      </c>
    </row>
    <row r="1050" spans="1:13" ht="15">
      <c r="A1050" s="1" t="s">
        <v>14504</v>
      </c>
      <c r="B1050" s="1" t="s">
        <v>21535</v>
      </c>
      <c r="C1050" s="8">
        <v>1044</v>
      </c>
      <c r="D1050" s="1" t="s">
        <v>19547</v>
      </c>
      <c r="E1050" s="1" t="s">
        <v>221</v>
      </c>
      <c r="F1050" s="1" t="s">
        <v>25</v>
      </c>
      <c r="G1050" s="275">
        <v>39176</v>
      </c>
      <c r="H1050" s="1" t="s">
        <v>21536</v>
      </c>
      <c r="I1050" s="1" t="s">
        <v>19527</v>
      </c>
      <c r="J1050" s="1" t="s">
        <v>20557</v>
      </c>
      <c r="K1050" s="275">
        <v>38618</v>
      </c>
      <c r="L1050" s="1" t="s">
        <v>19519</v>
      </c>
      <c r="M1050" s="1" t="s">
        <v>24</v>
      </c>
    </row>
    <row r="1051" spans="1:13" ht="15">
      <c r="A1051" s="1" t="s">
        <v>14549</v>
      </c>
      <c r="B1051" s="1" t="s">
        <v>21537</v>
      </c>
      <c r="C1051" s="8">
        <v>1045</v>
      </c>
      <c r="D1051" s="1" t="s">
        <v>19547</v>
      </c>
      <c r="E1051" s="1" t="s">
        <v>221</v>
      </c>
      <c r="F1051" s="1" t="s">
        <v>25</v>
      </c>
      <c r="G1051" s="275">
        <v>39199</v>
      </c>
      <c r="H1051" s="1" t="s">
        <v>21536</v>
      </c>
      <c r="I1051" s="1" t="s">
        <v>19610</v>
      </c>
      <c r="J1051" s="1" t="s">
        <v>21538</v>
      </c>
      <c r="K1051" s="275">
        <v>38533</v>
      </c>
      <c r="L1051" s="1" t="s">
        <v>19519</v>
      </c>
      <c r="M1051" s="1" t="s">
        <v>24</v>
      </c>
    </row>
    <row r="1052" spans="1:13" ht="15">
      <c r="A1052" s="1" t="s">
        <v>14517</v>
      </c>
      <c r="B1052" s="1" t="s">
        <v>21539</v>
      </c>
      <c r="C1052" s="8">
        <v>1046</v>
      </c>
      <c r="D1052" s="1" t="s">
        <v>19547</v>
      </c>
      <c r="E1052" s="1" t="s">
        <v>221</v>
      </c>
      <c r="F1052" s="1" t="s">
        <v>25</v>
      </c>
      <c r="G1052" s="275">
        <v>39183</v>
      </c>
      <c r="H1052" s="1" t="s">
        <v>21540</v>
      </c>
      <c r="I1052" s="1" t="s">
        <v>19527</v>
      </c>
      <c r="J1052" s="1" t="s">
        <v>19557</v>
      </c>
      <c r="K1052" s="275">
        <v>38880</v>
      </c>
      <c r="L1052" s="1" t="s">
        <v>19519</v>
      </c>
      <c r="M1052" s="1" t="s">
        <v>24</v>
      </c>
    </row>
    <row r="1053" spans="1:13" ht="15">
      <c r="A1053" s="1" t="s">
        <v>14509</v>
      </c>
      <c r="B1053" s="1" t="s">
        <v>21541</v>
      </c>
      <c r="C1053" s="8">
        <v>1047</v>
      </c>
      <c r="D1053" s="1" t="s">
        <v>19547</v>
      </c>
      <c r="E1053" s="1" t="s">
        <v>221</v>
      </c>
      <c r="F1053" s="1" t="s">
        <v>25</v>
      </c>
      <c r="G1053" s="275">
        <v>39177</v>
      </c>
      <c r="H1053" s="1" t="s">
        <v>21542</v>
      </c>
      <c r="I1053" s="1" t="s">
        <v>19527</v>
      </c>
      <c r="J1053" s="1" t="s">
        <v>21543</v>
      </c>
      <c r="K1053" s="275">
        <v>39072</v>
      </c>
      <c r="L1053" s="1" t="s">
        <v>19519</v>
      </c>
      <c r="M1053" s="1" t="s">
        <v>24</v>
      </c>
    </row>
    <row r="1054" spans="1:13" ht="15">
      <c r="A1054" s="1" t="s">
        <v>14512</v>
      </c>
      <c r="B1054" s="1" t="s">
        <v>21541</v>
      </c>
      <c r="C1054" s="8">
        <v>1048</v>
      </c>
      <c r="D1054" s="1" t="s">
        <v>19547</v>
      </c>
      <c r="E1054" s="1" t="s">
        <v>221</v>
      </c>
      <c r="F1054" s="1" t="s">
        <v>25</v>
      </c>
      <c r="G1054" s="275">
        <v>39177</v>
      </c>
      <c r="H1054" s="1" t="s">
        <v>21542</v>
      </c>
      <c r="I1054" s="1" t="s">
        <v>3303</v>
      </c>
      <c r="J1054" s="1" t="s">
        <v>199</v>
      </c>
      <c r="K1054" s="275">
        <v>39072</v>
      </c>
      <c r="L1054" s="1" t="s">
        <v>19519</v>
      </c>
      <c r="M1054" s="1" t="s">
        <v>24</v>
      </c>
    </row>
    <row r="1055" spans="1:13" ht="15">
      <c r="A1055" s="1" t="s">
        <v>14522</v>
      </c>
      <c r="B1055" s="1" t="s">
        <v>21544</v>
      </c>
      <c r="C1055" s="8">
        <v>1049</v>
      </c>
      <c r="D1055" s="1" t="s">
        <v>19547</v>
      </c>
      <c r="E1055" s="1" t="s">
        <v>221</v>
      </c>
      <c r="F1055" s="1" t="s">
        <v>25</v>
      </c>
      <c r="G1055" s="275">
        <v>39183</v>
      </c>
      <c r="H1055" s="1" t="s">
        <v>21545</v>
      </c>
      <c r="I1055" s="1" t="s">
        <v>19527</v>
      </c>
      <c r="J1055" s="1" t="s">
        <v>2496</v>
      </c>
      <c r="K1055" s="275">
        <v>38700</v>
      </c>
      <c r="L1055" s="1" t="s">
        <v>19519</v>
      </c>
      <c r="M1055" s="1" t="s">
        <v>24</v>
      </c>
    </row>
    <row r="1056" spans="1:13" ht="15">
      <c r="A1056" s="1" t="s">
        <v>14537</v>
      </c>
      <c r="B1056" s="1" t="s">
        <v>21546</v>
      </c>
      <c r="C1056" s="8">
        <v>1050</v>
      </c>
      <c r="D1056" s="1" t="s">
        <v>19547</v>
      </c>
      <c r="E1056" s="1" t="s">
        <v>221</v>
      </c>
      <c r="F1056" s="1" t="s">
        <v>25</v>
      </c>
      <c r="G1056" s="275">
        <v>39190</v>
      </c>
      <c r="H1056" s="1" t="s">
        <v>21547</v>
      </c>
      <c r="I1056" s="1" t="s">
        <v>19527</v>
      </c>
      <c r="J1056" s="1" t="s">
        <v>21548</v>
      </c>
      <c r="K1056" s="275">
        <v>39020</v>
      </c>
      <c r="L1056" s="1" t="s">
        <v>19519</v>
      </c>
      <c r="M1056" s="1" t="s">
        <v>24</v>
      </c>
    </row>
    <row r="1057" spans="1:13" ht="15">
      <c r="A1057" s="1" t="s">
        <v>14527</v>
      </c>
      <c r="B1057" s="1" t="s">
        <v>21549</v>
      </c>
      <c r="C1057" s="8">
        <v>1051</v>
      </c>
      <c r="D1057" s="1" t="s">
        <v>19547</v>
      </c>
      <c r="E1057" s="1" t="s">
        <v>221</v>
      </c>
      <c r="F1057" s="1" t="s">
        <v>25</v>
      </c>
      <c r="G1057" s="275">
        <v>39185</v>
      </c>
      <c r="H1057" s="1" t="s">
        <v>21550</v>
      </c>
      <c r="I1057" s="1" t="s">
        <v>19527</v>
      </c>
      <c r="J1057" s="1" t="s">
        <v>21551</v>
      </c>
      <c r="K1057" s="275">
        <v>39052</v>
      </c>
      <c r="L1057" s="1" t="s">
        <v>19519</v>
      </c>
      <c r="M1057" s="1" t="s">
        <v>24</v>
      </c>
    </row>
    <row r="1058" spans="1:13" ht="15">
      <c r="A1058" s="1" t="s">
        <v>14650</v>
      </c>
      <c r="B1058" s="1" t="s">
        <v>21552</v>
      </c>
      <c r="C1058" s="8">
        <v>1052</v>
      </c>
      <c r="D1058" s="1" t="s">
        <v>19547</v>
      </c>
      <c r="E1058" s="1" t="s">
        <v>221</v>
      </c>
      <c r="F1058" s="1" t="s">
        <v>25</v>
      </c>
      <c r="G1058" s="275">
        <v>39253</v>
      </c>
      <c r="H1058" s="1" t="s">
        <v>21553</v>
      </c>
      <c r="I1058" s="1" t="s">
        <v>19527</v>
      </c>
      <c r="J1058" s="1" t="s">
        <v>128</v>
      </c>
      <c r="K1058" s="275">
        <v>39118</v>
      </c>
      <c r="L1058" s="1" t="s">
        <v>19519</v>
      </c>
      <c r="M1058" s="1" t="s">
        <v>24</v>
      </c>
    </row>
    <row r="1059" spans="1:13" ht="15">
      <c r="A1059" s="1" t="s">
        <v>14565</v>
      </c>
      <c r="B1059" s="1" t="s">
        <v>21554</v>
      </c>
      <c r="C1059" s="8">
        <v>1053</v>
      </c>
      <c r="D1059" s="1" t="s">
        <v>19547</v>
      </c>
      <c r="E1059" s="1" t="s">
        <v>221</v>
      </c>
      <c r="F1059" s="1" t="s">
        <v>25</v>
      </c>
      <c r="G1059" s="275">
        <v>39212</v>
      </c>
      <c r="H1059" s="1" t="s">
        <v>21555</v>
      </c>
      <c r="I1059" s="1" t="s">
        <v>19527</v>
      </c>
      <c r="J1059" s="1" t="s">
        <v>216</v>
      </c>
      <c r="K1059" s="275">
        <v>37644</v>
      </c>
      <c r="L1059" s="1" t="s">
        <v>19519</v>
      </c>
      <c r="M1059" s="1" t="s">
        <v>24</v>
      </c>
    </row>
    <row r="1060" spans="1:13" ht="15">
      <c r="A1060" s="1" t="s">
        <v>14575</v>
      </c>
      <c r="B1060" s="1" t="s">
        <v>21556</v>
      </c>
      <c r="C1060" s="8">
        <v>1054</v>
      </c>
      <c r="D1060" s="1" t="s">
        <v>19547</v>
      </c>
      <c r="E1060" s="1" t="s">
        <v>221</v>
      </c>
      <c r="F1060" s="1" t="s">
        <v>25</v>
      </c>
      <c r="G1060" s="275">
        <v>39217</v>
      </c>
      <c r="H1060" s="1" t="s">
        <v>21557</v>
      </c>
      <c r="I1060" s="1" t="s">
        <v>19527</v>
      </c>
      <c r="J1060" s="1" t="s">
        <v>3207</v>
      </c>
      <c r="K1060" s="275">
        <v>39059</v>
      </c>
      <c r="L1060" s="1" t="s">
        <v>19519</v>
      </c>
      <c r="M1060" s="1" t="s">
        <v>24</v>
      </c>
    </row>
    <row r="1061" spans="1:13" ht="15">
      <c r="A1061" s="1" t="s">
        <v>14580</v>
      </c>
      <c r="B1061" s="1" t="s">
        <v>21558</v>
      </c>
      <c r="C1061" s="8">
        <v>1055</v>
      </c>
      <c r="D1061" s="1" t="s">
        <v>19547</v>
      </c>
      <c r="E1061" s="1" t="s">
        <v>221</v>
      </c>
      <c r="F1061" s="1" t="s">
        <v>25</v>
      </c>
      <c r="G1061" s="275">
        <v>39217</v>
      </c>
      <c r="H1061" s="1" t="s">
        <v>21559</v>
      </c>
      <c r="I1061" s="1" t="s">
        <v>19527</v>
      </c>
      <c r="J1061" s="1" t="s">
        <v>21560</v>
      </c>
      <c r="K1061" s="275">
        <v>39059</v>
      </c>
      <c r="L1061" s="1" t="s">
        <v>19519</v>
      </c>
      <c r="M1061" s="1" t="s">
        <v>24</v>
      </c>
    </row>
    <row r="1062" spans="1:13" ht="15">
      <c r="A1062" s="1" t="s">
        <v>14532</v>
      </c>
      <c r="B1062" s="1" t="s">
        <v>21561</v>
      </c>
      <c r="C1062" s="8">
        <v>1056</v>
      </c>
      <c r="D1062" s="1" t="s">
        <v>19547</v>
      </c>
      <c r="E1062" s="1" t="s">
        <v>221</v>
      </c>
      <c r="F1062" s="1" t="s">
        <v>25</v>
      </c>
      <c r="G1062" s="275">
        <v>39190</v>
      </c>
      <c r="H1062" s="1" t="s">
        <v>21562</v>
      </c>
      <c r="I1062" s="1" t="s">
        <v>19527</v>
      </c>
      <c r="J1062" s="1" t="s">
        <v>21563</v>
      </c>
      <c r="K1062" s="275">
        <v>39017</v>
      </c>
      <c r="L1062" s="1" t="s">
        <v>19519</v>
      </c>
      <c r="M1062" s="1" t="s">
        <v>24</v>
      </c>
    </row>
    <row r="1063" spans="1:13" ht="15">
      <c r="A1063" s="1" t="s">
        <v>15010</v>
      </c>
      <c r="B1063" s="1" t="s">
        <v>21564</v>
      </c>
      <c r="C1063" s="8">
        <v>1057</v>
      </c>
      <c r="D1063" s="1" t="s">
        <v>19547</v>
      </c>
      <c r="E1063" s="1" t="s">
        <v>221</v>
      </c>
      <c r="F1063" s="1" t="s">
        <v>25</v>
      </c>
      <c r="G1063" s="275">
        <v>39420</v>
      </c>
      <c r="H1063" s="1" t="s">
        <v>21565</v>
      </c>
      <c r="I1063" s="1" t="s">
        <v>19527</v>
      </c>
      <c r="J1063" s="1" t="s">
        <v>20403</v>
      </c>
      <c r="K1063" s="275">
        <v>38869</v>
      </c>
      <c r="L1063" s="1" t="s">
        <v>19519</v>
      </c>
      <c r="M1063" s="1" t="s">
        <v>24</v>
      </c>
    </row>
    <row r="1064" spans="1:13" ht="15">
      <c r="A1064" s="1" t="s">
        <v>14542</v>
      </c>
      <c r="B1064" s="1" t="s">
        <v>21566</v>
      </c>
      <c r="C1064" s="8">
        <v>1058</v>
      </c>
      <c r="D1064" s="1" t="s">
        <v>19547</v>
      </c>
      <c r="E1064" s="1" t="s">
        <v>221</v>
      </c>
      <c r="F1064" s="1" t="s">
        <v>25</v>
      </c>
      <c r="G1064" s="275">
        <v>39196</v>
      </c>
      <c r="H1064" s="1" t="s">
        <v>21567</v>
      </c>
      <c r="I1064" s="1" t="s">
        <v>19527</v>
      </c>
      <c r="J1064" s="1" t="s">
        <v>20689</v>
      </c>
      <c r="K1064" s="275">
        <v>39022</v>
      </c>
      <c r="L1064" s="1" t="s">
        <v>19519</v>
      </c>
      <c r="M1064" s="1" t="s">
        <v>24</v>
      </c>
    </row>
    <row r="1065" spans="1:13" ht="15">
      <c r="A1065" s="1" t="s">
        <v>14552</v>
      </c>
      <c r="B1065" s="1" t="s">
        <v>21537</v>
      </c>
      <c r="C1065" s="8">
        <v>1059</v>
      </c>
      <c r="D1065" s="1" t="s">
        <v>19547</v>
      </c>
      <c r="E1065" s="1" t="s">
        <v>221</v>
      </c>
      <c r="F1065" s="1" t="s">
        <v>25</v>
      </c>
      <c r="G1065" s="275">
        <v>39199</v>
      </c>
      <c r="H1065" s="1" t="s">
        <v>21568</v>
      </c>
      <c r="I1065" s="1" t="s">
        <v>19527</v>
      </c>
      <c r="J1065" s="1" t="s">
        <v>21569</v>
      </c>
      <c r="K1065" s="275">
        <v>38533</v>
      </c>
      <c r="L1065" s="1" t="s">
        <v>19519</v>
      </c>
      <c r="M1065" s="1" t="s">
        <v>24</v>
      </c>
    </row>
    <row r="1066" spans="1:13" ht="15">
      <c r="A1066" s="1" t="s">
        <v>14555</v>
      </c>
      <c r="B1066" s="1" t="s">
        <v>21537</v>
      </c>
      <c r="C1066" s="8">
        <v>1060</v>
      </c>
      <c r="D1066" s="1" t="s">
        <v>19547</v>
      </c>
      <c r="E1066" s="1" t="s">
        <v>221</v>
      </c>
      <c r="F1066" s="1" t="s">
        <v>25</v>
      </c>
      <c r="G1066" s="275">
        <v>39199</v>
      </c>
      <c r="H1066" s="1" t="s">
        <v>21568</v>
      </c>
      <c r="I1066" s="1" t="s">
        <v>3303</v>
      </c>
      <c r="J1066" s="1" t="s">
        <v>42</v>
      </c>
      <c r="K1066" s="275">
        <v>38533</v>
      </c>
      <c r="L1066" s="1" t="s">
        <v>19519</v>
      </c>
      <c r="M1066" s="1" t="s">
        <v>24</v>
      </c>
    </row>
    <row r="1067" spans="1:13" ht="15">
      <c r="A1067" s="1" t="s">
        <v>14560</v>
      </c>
      <c r="B1067" s="1" t="s">
        <v>21570</v>
      </c>
      <c r="C1067" s="8">
        <v>1061</v>
      </c>
      <c r="D1067" s="1" t="s">
        <v>19547</v>
      </c>
      <c r="E1067" s="1" t="s">
        <v>221</v>
      </c>
      <c r="F1067" s="1" t="s">
        <v>25</v>
      </c>
      <c r="G1067" s="275">
        <v>39205</v>
      </c>
      <c r="H1067" s="1" t="s">
        <v>21571</v>
      </c>
      <c r="I1067" s="1" t="s">
        <v>19527</v>
      </c>
      <c r="J1067" s="1" t="s">
        <v>19557</v>
      </c>
      <c r="K1067" s="275">
        <v>38407</v>
      </c>
      <c r="L1067" s="1" t="s">
        <v>19519</v>
      </c>
      <c r="M1067" s="1" t="s">
        <v>24</v>
      </c>
    </row>
    <row r="1068" spans="1:13" ht="15">
      <c r="A1068" s="1" t="s">
        <v>14570</v>
      </c>
      <c r="B1068" s="1" t="s">
        <v>21572</v>
      </c>
      <c r="C1068" s="8">
        <v>1062</v>
      </c>
      <c r="D1068" s="1" t="s">
        <v>19547</v>
      </c>
      <c r="E1068" s="1" t="s">
        <v>221</v>
      </c>
      <c r="F1068" s="1" t="s">
        <v>25</v>
      </c>
      <c r="G1068" s="275">
        <v>39216</v>
      </c>
      <c r="H1068" s="1" t="s">
        <v>21573</v>
      </c>
      <c r="I1068" s="1" t="s">
        <v>19527</v>
      </c>
      <c r="J1068" s="1" t="s">
        <v>21574</v>
      </c>
      <c r="K1068" s="275">
        <v>38898</v>
      </c>
      <c r="L1068" s="1" t="s">
        <v>19519</v>
      </c>
      <c r="M1068" s="1" t="s">
        <v>24</v>
      </c>
    </row>
    <row r="1069" spans="1:13" ht="15">
      <c r="A1069" s="1" t="s">
        <v>14585</v>
      </c>
      <c r="B1069" s="1" t="s">
        <v>21575</v>
      </c>
      <c r="C1069" s="8">
        <v>1063</v>
      </c>
      <c r="D1069" s="1" t="s">
        <v>19547</v>
      </c>
      <c r="E1069" s="1" t="s">
        <v>221</v>
      </c>
      <c r="F1069" s="1" t="s">
        <v>25</v>
      </c>
      <c r="G1069" s="275">
        <v>39220</v>
      </c>
      <c r="H1069" s="1" t="s">
        <v>21576</v>
      </c>
      <c r="I1069" s="1" t="s">
        <v>19527</v>
      </c>
      <c r="J1069" s="1" t="s">
        <v>20315</v>
      </c>
      <c r="K1069" s="275">
        <v>38104</v>
      </c>
      <c r="L1069" s="1" t="s">
        <v>19519</v>
      </c>
      <c r="M1069" s="1" t="s">
        <v>24</v>
      </c>
    </row>
    <row r="1070" spans="1:13" ht="15">
      <c r="A1070" s="1" t="s">
        <v>14619</v>
      </c>
      <c r="B1070" s="1" t="s">
        <v>21577</v>
      </c>
      <c r="C1070" s="8">
        <v>1064</v>
      </c>
      <c r="D1070" s="1" t="s">
        <v>19547</v>
      </c>
      <c r="E1070" s="1" t="s">
        <v>221</v>
      </c>
      <c r="F1070" s="1" t="s">
        <v>25</v>
      </c>
      <c r="G1070" s="275">
        <v>39239</v>
      </c>
      <c r="H1070" s="1" t="s">
        <v>21578</v>
      </c>
      <c r="I1070" s="1" t="s">
        <v>19527</v>
      </c>
      <c r="J1070" s="1" t="s">
        <v>21579</v>
      </c>
      <c r="K1070" s="275">
        <v>39104</v>
      </c>
      <c r="L1070" s="1" t="s">
        <v>19519</v>
      </c>
      <c r="M1070" s="1" t="s">
        <v>24</v>
      </c>
    </row>
    <row r="1071" spans="1:13" ht="15">
      <c r="A1071" s="1" t="s">
        <v>14590</v>
      </c>
      <c r="B1071" s="1" t="s">
        <v>21580</v>
      </c>
      <c r="C1071" s="8">
        <v>1065</v>
      </c>
      <c r="D1071" s="1" t="s">
        <v>19547</v>
      </c>
      <c r="E1071" s="1" t="s">
        <v>221</v>
      </c>
      <c r="F1071" s="1" t="s">
        <v>25</v>
      </c>
      <c r="G1071" s="275">
        <v>39227</v>
      </c>
      <c r="H1071" s="1" t="s">
        <v>21581</v>
      </c>
      <c r="I1071" s="1" t="s">
        <v>19527</v>
      </c>
      <c r="J1071" s="1" t="s">
        <v>21582</v>
      </c>
      <c r="K1071" s="275">
        <v>39090</v>
      </c>
      <c r="L1071" s="1" t="s">
        <v>19519</v>
      </c>
      <c r="M1071" s="1" t="s">
        <v>24</v>
      </c>
    </row>
    <row r="1072" spans="1:13" ht="15">
      <c r="A1072" s="1" t="s">
        <v>14595</v>
      </c>
      <c r="B1072" s="1" t="s">
        <v>21583</v>
      </c>
      <c r="C1072" s="8">
        <v>1066</v>
      </c>
      <c r="D1072" s="1" t="s">
        <v>19547</v>
      </c>
      <c r="E1072" s="1" t="s">
        <v>221</v>
      </c>
      <c r="F1072" s="1" t="s">
        <v>25</v>
      </c>
      <c r="G1072" s="275">
        <v>39227</v>
      </c>
      <c r="H1072" s="1" t="s">
        <v>21584</v>
      </c>
      <c r="I1072" s="1" t="s">
        <v>19527</v>
      </c>
      <c r="J1072" s="1" t="s">
        <v>21585</v>
      </c>
      <c r="K1072" s="275">
        <v>38838</v>
      </c>
      <c r="L1072" s="1" t="s">
        <v>19519</v>
      </c>
      <c r="M1072" s="1" t="s">
        <v>24</v>
      </c>
    </row>
    <row r="1073" spans="1:13" ht="15">
      <c r="A1073" s="1" t="s">
        <v>14600</v>
      </c>
      <c r="B1073" s="1" t="s">
        <v>21586</v>
      </c>
      <c r="C1073" s="8">
        <v>1067</v>
      </c>
      <c r="D1073" s="1" t="s">
        <v>19547</v>
      </c>
      <c r="E1073" s="1" t="s">
        <v>221</v>
      </c>
      <c r="F1073" s="1" t="s">
        <v>25</v>
      </c>
      <c r="G1073" s="275">
        <v>39232</v>
      </c>
      <c r="H1073" s="1" t="s">
        <v>21587</v>
      </c>
      <c r="I1073" s="1" t="s">
        <v>19527</v>
      </c>
      <c r="J1073" s="1" t="s">
        <v>2139</v>
      </c>
      <c r="K1073" s="275">
        <v>39085</v>
      </c>
      <c r="L1073" s="1" t="s">
        <v>19519</v>
      </c>
      <c r="M1073" s="1" t="s">
        <v>24</v>
      </c>
    </row>
    <row r="1074" spans="1:13" ht="15">
      <c r="A1074" s="1" t="s">
        <v>14614</v>
      </c>
      <c r="B1074" s="1" t="s">
        <v>21588</v>
      </c>
      <c r="C1074" s="8">
        <v>1068</v>
      </c>
      <c r="D1074" s="1" t="s">
        <v>19547</v>
      </c>
      <c r="E1074" s="1" t="s">
        <v>221</v>
      </c>
      <c r="F1074" s="1" t="s">
        <v>25</v>
      </c>
      <c r="G1074" s="275">
        <v>39234</v>
      </c>
      <c r="H1074" s="1" t="s">
        <v>21589</v>
      </c>
      <c r="I1074" s="1" t="s">
        <v>19527</v>
      </c>
      <c r="J1074" s="1" t="s">
        <v>119</v>
      </c>
      <c r="K1074" s="275">
        <v>38211</v>
      </c>
      <c r="L1074" s="1" t="s">
        <v>19519</v>
      </c>
      <c r="M1074" s="1" t="s">
        <v>24</v>
      </c>
    </row>
    <row r="1075" spans="1:13" ht="15">
      <c r="A1075" s="1" t="s">
        <v>14605</v>
      </c>
      <c r="B1075" s="1" t="s">
        <v>21590</v>
      </c>
      <c r="C1075" s="8">
        <v>1069</v>
      </c>
      <c r="D1075" s="1" t="s">
        <v>19547</v>
      </c>
      <c r="E1075" s="1" t="s">
        <v>221</v>
      </c>
      <c r="F1075" s="1" t="s">
        <v>25</v>
      </c>
      <c r="G1075" s="275">
        <v>39234</v>
      </c>
      <c r="H1075" s="1" t="s">
        <v>21591</v>
      </c>
      <c r="I1075" s="1" t="s">
        <v>19527</v>
      </c>
      <c r="J1075" s="1" t="s">
        <v>20803</v>
      </c>
      <c r="K1075" s="275">
        <v>39055</v>
      </c>
      <c r="L1075" s="1" t="s">
        <v>19519</v>
      </c>
      <c r="M1075" s="1" t="s">
        <v>24</v>
      </c>
    </row>
    <row r="1076" spans="1:13" ht="15">
      <c r="A1076" s="1" t="s">
        <v>14610</v>
      </c>
      <c r="B1076" s="1" t="s">
        <v>21590</v>
      </c>
      <c r="C1076" s="8">
        <v>1070</v>
      </c>
      <c r="D1076" s="1" t="s">
        <v>19547</v>
      </c>
      <c r="E1076" s="1" t="s">
        <v>221</v>
      </c>
      <c r="F1076" s="1" t="s">
        <v>25</v>
      </c>
      <c r="G1076" s="275">
        <v>39234</v>
      </c>
      <c r="H1076" s="1" t="s">
        <v>21591</v>
      </c>
      <c r="I1076" s="1" t="s">
        <v>3303</v>
      </c>
      <c r="J1076" s="1" t="s">
        <v>1939</v>
      </c>
      <c r="K1076" s="275">
        <v>39055</v>
      </c>
      <c r="L1076" s="1" t="s">
        <v>19519</v>
      </c>
      <c r="M1076" s="1" t="s">
        <v>24</v>
      </c>
    </row>
    <row r="1077" spans="1:13" ht="15">
      <c r="A1077" s="1" t="s">
        <v>14608</v>
      </c>
      <c r="B1077" s="1" t="s">
        <v>21590</v>
      </c>
      <c r="C1077" s="8">
        <v>1071</v>
      </c>
      <c r="D1077" s="1" t="s">
        <v>19547</v>
      </c>
      <c r="E1077" s="1" t="s">
        <v>221</v>
      </c>
      <c r="F1077" s="1" t="s">
        <v>25</v>
      </c>
      <c r="G1077" s="275">
        <v>39234</v>
      </c>
      <c r="H1077" s="1" t="s">
        <v>21591</v>
      </c>
      <c r="I1077" s="1" t="s">
        <v>19610</v>
      </c>
      <c r="J1077" s="1" t="s">
        <v>1939</v>
      </c>
      <c r="K1077" s="275">
        <v>39055</v>
      </c>
      <c r="L1077" s="1" t="s">
        <v>19519</v>
      </c>
      <c r="M1077" s="1" t="s">
        <v>24</v>
      </c>
    </row>
    <row r="1078" spans="1:13" ht="15">
      <c r="A1078" s="1" t="s">
        <v>14624</v>
      </c>
      <c r="B1078" s="1" t="s">
        <v>21592</v>
      </c>
      <c r="C1078" s="8">
        <v>1072</v>
      </c>
      <c r="D1078" s="1" t="s">
        <v>19547</v>
      </c>
      <c r="E1078" s="1" t="s">
        <v>221</v>
      </c>
      <c r="F1078" s="1" t="s">
        <v>24</v>
      </c>
      <c r="G1078" s="275">
        <v>39244</v>
      </c>
      <c r="H1078" s="1" t="s">
        <v>21593</v>
      </c>
      <c r="I1078" s="1" t="s">
        <v>19527</v>
      </c>
      <c r="J1078" s="1" t="s">
        <v>128</v>
      </c>
      <c r="K1078" s="275">
        <v>39155</v>
      </c>
      <c r="L1078" s="1" t="s">
        <v>19519</v>
      </c>
      <c r="M1078" s="1" t="s">
        <v>24</v>
      </c>
    </row>
    <row r="1079" spans="1:13" ht="15">
      <c r="A1079" s="1" t="s">
        <v>14663</v>
      </c>
      <c r="B1079" s="1" t="s">
        <v>21594</v>
      </c>
      <c r="C1079" s="8">
        <v>1073</v>
      </c>
      <c r="D1079" s="1" t="s">
        <v>19547</v>
      </c>
      <c r="E1079" s="1" t="s">
        <v>221</v>
      </c>
      <c r="F1079" s="1" t="s">
        <v>25</v>
      </c>
      <c r="G1079" s="275">
        <v>39254</v>
      </c>
      <c r="H1079" s="1" t="s">
        <v>21595</v>
      </c>
      <c r="I1079" s="1" t="s">
        <v>19527</v>
      </c>
      <c r="J1079" s="1" t="s">
        <v>19557</v>
      </c>
      <c r="K1079" s="275">
        <v>39174</v>
      </c>
      <c r="L1079" s="1" t="s">
        <v>19519</v>
      </c>
      <c r="M1079" s="1" t="s">
        <v>24</v>
      </c>
    </row>
    <row r="1080" spans="1:13" ht="15">
      <c r="A1080" s="1" t="s">
        <v>14629</v>
      </c>
      <c r="B1080" s="1" t="s">
        <v>21596</v>
      </c>
      <c r="C1080" s="8">
        <v>1074</v>
      </c>
      <c r="D1080" s="1" t="s">
        <v>19547</v>
      </c>
      <c r="E1080" s="1" t="s">
        <v>221</v>
      </c>
      <c r="F1080" s="1" t="s">
        <v>25</v>
      </c>
      <c r="G1080" s="275">
        <v>39251</v>
      </c>
      <c r="H1080" s="1" t="s">
        <v>21597</v>
      </c>
      <c r="I1080" s="1" t="s">
        <v>19527</v>
      </c>
      <c r="J1080" s="1" t="s">
        <v>19557</v>
      </c>
      <c r="K1080" s="275">
        <v>39182</v>
      </c>
      <c r="L1080" s="1" t="s">
        <v>19519</v>
      </c>
      <c r="M1080" s="1" t="s">
        <v>24</v>
      </c>
    </row>
    <row r="1081" spans="1:13" ht="15">
      <c r="A1081" s="1" t="s">
        <v>14637</v>
      </c>
      <c r="B1081" s="1" t="s">
        <v>21598</v>
      </c>
      <c r="C1081" s="8">
        <v>1075</v>
      </c>
      <c r="D1081" s="1" t="s">
        <v>19547</v>
      </c>
      <c r="E1081" s="1" t="s">
        <v>221</v>
      </c>
      <c r="F1081" s="1" t="s">
        <v>25</v>
      </c>
      <c r="G1081" s="275">
        <v>39252</v>
      </c>
      <c r="H1081" s="1" t="s">
        <v>21599</v>
      </c>
      <c r="I1081" s="1" t="s">
        <v>3303</v>
      </c>
      <c r="J1081" s="1" t="s">
        <v>21600</v>
      </c>
      <c r="K1081" s="275">
        <v>39064</v>
      </c>
      <c r="L1081" s="1" t="s">
        <v>19519</v>
      </c>
      <c r="M1081" s="1" t="s">
        <v>24</v>
      </c>
    </row>
    <row r="1082" spans="1:13" ht="15">
      <c r="A1082" s="1" t="s">
        <v>14634</v>
      </c>
      <c r="B1082" s="1" t="s">
        <v>21598</v>
      </c>
      <c r="C1082" s="8">
        <v>1076</v>
      </c>
      <c r="D1082" s="1" t="s">
        <v>19547</v>
      </c>
      <c r="E1082" s="1" t="s">
        <v>221</v>
      </c>
      <c r="F1082" s="1" t="s">
        <v>25</v>
      </c>
      <c r="G1082" s="275">
        <v>39252</v>
      </c>
      <c r="H1082" s="1" t="s">
        <v>21599</v>
      </c>
      <c r="I1082" s="1" t="s">
        <v>19527</v>
      </c>
      <c r="J1082" s="1" t="s">
        <v>21601</v>
      </c>
      <c r="K1082" s="275">
        <v>39064</v>
      </c>
      <c r="L1082" s="1" t="s">
        <v>19519</v>
      </c>
      <c r="M1082" s="1" t="s">
        <v>24</v>
      </c>
    </row>
    <row r="1083" spans="1:13" ht="15">
      <c r="A1083" s="1" t="s">
        <v>14640</v>
      </c>
      <c r="B1083" s="1" t="s">
        <v>21598</v>
      </c>
      <c r="C1083" s="8">
        <v>1077</v>
      </c>
      <c r="D1083" s="1" t="s">
        <v>19547</v>
      </c>
      <c r="E1083" s="1" t="s">
        <v>221</v>
      </c>
      <c r="F1083" s="1" t="s">
        <v>25</v>
      </c>
      <c r="G1083" s="275">
        <v>39252</v>
      </c>
      <c r="H1083" s="1" t="s">
        <v>21599</v>
      </c>
      <c r="I1083" s="1" t="s">
        <v>19610</v>
      </c>
      <c r="J1083" s="1" t="s">
        <v>21602</v>
      </c>
      <c r="K1083" s="275">
        <v>39064</v>
      </c>
      <c r="L1083" s="1" t="s">
        <v>19519</v>
      </c>
      <c r="M1083" s="1" t="s">
        <v>24</v>
      </c>
    </row>
    <row r="1084" spans="1:13" ht="15">
      <c r="A1084" s="1" t="s">
        <v>14655</v>
      </c>
      <c r="B1084" s="1" t="s">
        <v>21603</v>
      </c>
      <c r="C1084" s="8">
        <v>1078</v>
      </c>
      <c r="D1084" s="1" t="s">
        <v>19547</v>
      </c>
      <c r="E1084" s="1" t="s">
        <v>221</v>
      </c>
      <c r="F1084" s="1" t="s">
        <v>25</v>
      </c>
      <c r="G1084" s="275">
        <v>39253</v>
      </c>
      <c r="H1084" s="1" t="s">
        <v>21604</v>
      </c>
      <c r="I1084" s="1" t="s">
        <v>19527</v>
      </c>
      <c r="J1084" s="1" t="s">
        <v>21605</v>
      </c>
      <c r="K1084" s="275">
        <v>38684</v>
      </c>
      <c r="L1084" s="1" t="s">
        <v>19519</v>
      </c>
      <c r="M1084" s="1" t="s">
        <v>24</v>
      </c>
    </row>
    <row r="1085" spans="1:13" ht="15">
      <c r="A1085" s="1" t="s">
        <v>14658</v>
      </c>
      <c r="B1085" s="1" t="s">
        <v>21603</v>
      </c>
      <c r="C1085" s="8">
        <v>1079</v>
      </c>
      <c r="D1085" s="1" t="s">
        <v>19547</v>
      </c>
      <c r="E1085" s="1" t="s">
        <v>221</v>
      </c>
      <c r="F1085" s="1" t="s">
        <v>25</v>
      </c>
      <c r="G1085" s="275">
        <v>39253</v>
      </c>
      <c r="H1085" s="1" t="s">
        <v>21604</v>
      </c>
      <c r="I1085" s="1" t="s">
        <v>3303</v>
      </c>
      <c r="J1085" s="1" t="s">
        <v>20417</v>
      </c>
      <c r="K1085" s="275">
        <v>38740</v>
      </c>
      <c r="L1085" s="1" t="s">
        <v>19519</v>
      </c>
      <c r="M1085" s="1" t="s">
        <v>24</v>
      </c>
    </row>
    <row r="1086" spans="1:13" ht="15">
      <c r="A1086" s="1" t="s">
        <v>14645</v>
      </c>
      <c r="B1086" s="1" t="s">
        <v>21606</v>
      </c>
      <c r="C1086" s="8">
        <v>1080</v>
      </c>
      <c r="D1086" s="1" t="s">
        <v>19547</v>
      </c>
      <c r="E1086" s="1" t="s">
        <v>221</v>
      </c>
      <c r="F1086" s="1" t="s">
        <v>25</v>
      </c>
      <c r="G1086" s="275">
        <v>39253</v>
      </c>
      <c r="H1086" s="1" t="s">
        <v>21607</v>
      </c>
      <c r="I1086" s="1" t="s">
        <v>19527</v>
      </c>
      <c r="J1086" s="1" t="s">
        <v>1073</v>
      </c>
      <c r="K1086" s="275">
        <v>39113</v>
      </c>
      <c r="L1086" s="1" t="s">
        <v>19519</v>
      </c>
      <c r="M1086" s="1" t="s">
        <v>24</v>
      </c>
    </row>
    <row r="1087" spans="1:13" ht="15">
      <c r="A1087" s="1" t="s">
        <v>14668</v>
      </c>
      <c r="B1087" s="1" t="s">
        <v>21608</v>
      </c>
      <c r="C1087" s="8">
        <v>1081</v>
      </c>
      <c r="D1087" s="1" t="s">
        <v>19547</v>
      </c>
      <c r="E1087" s="1" t="s">
        <v>221</v>
      </c>
      <c r="F1087" s="1" t="s">
        <v>25</v>
      </c>
      <c r="G1087" s="275">
        <v>39254</v>
      </c>
      <c r="H1087" s="1" t="s">
        <v>21609</v>
      </c>
      <c r="I1087" s="1" t="s">
        <v>19527</v>
      </c>
      <c r="J1087" s="1" t="s">
        <v>3169</v>
      </c>
      <c r="K1087" s="275">
        <v>38870</v>
      </c>
      <c r="L1087" s="1" t="s">
        <v>19519</v>
      </c>
      <c r="M1087" s="1" t="s">
        <v>24</v>
      </c>
    </row>
    <row r="1088" spans="1:13" ht="15">
      <c r="A1088" s="1" t="s">
        <v>14686</v>
      </c>
      <c r="B1088" s="1" t="s">
        <v>21610</v>
      </c>
      <c r="C1088" s="8">
        <v>1082</v>
      </c>
      <c r="D1088" s="1" t="s">
        <v>19547</v>
      </c>
      <c r="E1088" s="1" t="s">
        <v>221</v>
      </c>
      <c r="F1088" s="1" t="s">
        <v>25</v>
      </c>
      <c r="G1088" s="275">
        <v>39259</v>
      </c>
      <c r="H1088" s="1" t="s">
        <v>21611</v>
      </c>
      <c r="I1088" s="1" t="s">
        <v>3303</v>
      </c>
      <c r="J1088" s="1" t="s">
        <v>21612</v>
      </c>
      <c r="K1088" s="275">
        <v>39080</v>
      </c>
      <c r="L1088" s="1" t="s">
        <v>19519</v>
      </c>
      <c r="M1088" s="1" t="s">
        <v>24</v>
      </c>
    </row>
    <row r="1089" spans="1:13" ht="15">
      <c r="A1089" s="1" t="s">
        <v>14683</v>
      </c>
      <c r="B1089" s="1" t="s">
        <v>21610</v>
      </c>
      <c r="C1089" s="8">
        <v>1083</v>
      </c>
      <c r="D1089" s="1" t="s">
        <v>19547</v>
      </c>
      <c r="E1089" s="1" t="s">
        <v>221</v>
      </c>
      <c r="F1089" s="1" t="s">
        <v>25</v>
      </c>
      <c r="G1089" s="275">
        <v>39259</v>
      </c>
      <c r="H1089" s="1" t="s">
        <v>21611</v>
      </c>
      <c r="I1089" s="1" t="s">
        <v>19527</v>
      </c>
      <c r="J1089" s="1" t="s">
        <v>21613</v>
      </c>
      <c r="K1089" s="275">
        <v>39080</v>
      </c>
      <c r="L1089" s="1" t="s">
        <v>19519</v>
      </c>
      <c r="M1089" s="1" t="s">
        <v>24</v>
      </c>
    </row>
    <row r="1090" spans="1:13" ht="15">
      <c r="A1090" s="1" t="s">
        <v>14673</v>
      </c>
      <c r="B1090" s="1" t="s">
        <v>21614</v>
      </c>
      <c r="C1090" s="8">
        <v>1084</v>
      </c>
      <c r="D1090" s="1" t="s">
        <v>19547</v>
      </c>
      <c r="E1090" s="1" t="s">
        <v>221</v>
      </c>
      <c r="F1090" s="1" t="s">
        <v>25</v>
      </c>
      <c r="G1090" s="275">
        <v>39258</v>
      </c>
      <c r="H1090" s="1" t="s">
        <v>21615</v>
      </c>
      <c r="I1090" s="1" t="s">
        <v>19527</v>
      </c>
      <c r="J1090" s="1" t="s">
        <v>21616</v>
      </c>
      <c r="K1090" s="275">
        <v>39083</v>
      </c>
      <c r="L1090" s="1" t="s">
        <v>19519</v>
      </c>
      <c r="M1090" s="1" t="s">
        <v>24</v>
      </c>
    </row>
    <row r="1091" spans="1:13" ht="15">
      <c r="A1091" s="1" t="s">
        <v>14690</v>
      </c>
      <c r="B1091" s="1" t="s">
        <v>21617</v>
      </c>
      <c r="C1091" s="8">
        <v>1085</v>
      </c>
      <c r="D1091" s="1" t="s">
        <v>19547</v>
      </c>
      <c r="E1091" s="1" t="s">
        <v>221</v>
      </c>
      <c r="F1091" s="1" t="s">
        <v>25</v>
      </c>
      <c r="G1091" s="275">
        <v>39261</v>
      </c>
      <c r="H1091" s="1" t="s">
        <v>21618</v>
      </c>
      <c r="I1091" s="1" t="s">
        <v>19527</v>
      </c>
      <c r="J1091" s="1" t="s">
        <v>21619</v>
      </c>
      <c r="K1091" s="275">
        <v>38898</v>
      </c>
      <c r="L1091" s="1" t="s">
        <v>19519</v>
      </c>
      <c r="M1091" s="1" t="s">
        <v>24</v>
      </c>
    </row>
    <row r="1092" spans="1:13" ht="15">
      <c r="A1092" s="1" t="s">
        <v>14695</v>
      </c>
      <c r="B1092" s="1" t="s">
        <v>21620</v>
      </c>
      <c r="C1092" s="8">
        <v>1086</v>
      </c>
      <c r="D1092" s="1" t="s">
        <v>19547</v>
      </c>
      <c r="E1092" s="1" t="s">
        <v>221</v>
      </c>
      <c r="F1092" s="1" t="s">
        <v>25</v>
      </c>
      <c r="G1092" s="275">
        <v>39261</v>
      </c>
      <c r="H1092" s="1" t="s">
        <v>21621</v>
      </c>
      <c r="I1092" s="1" t="s">
        <v>19527</v>
      </c>
      <c r="J1092" s="1" t="s">
        <v>128</v>
      </c>
      <c r="K1092" s="275">
        <v>38983</v>
      </c>
      <c r="L1092" s="1" t="s">
        <v>19519</v>
      </c>
      <c r="M1092" s="1" t="s">
        <v>24</v>
      </c>
    </row>
    <row r="1093" spans="1:13" ht="15">
      <c r="A1093" s="1" t="s">
        <v>14678</v>
      </c>
      <c r="B1093" s="1" t="s">
        <v>21622</v>
      </c>
      <c r="C1093" s="8">
        <v>1087</v>
      </c>
      <c r="D1093" s="1" t="s">
        <v>19547</v>
      </c>
      <c r="E1093" s="1" t="s">
        <v>221</v>
      </c>
      <c r="F1093" s="1" t="s">
        <v>25</v>
      </c>
      <c r="G1093" s="275">
        <v>39259</v>
      </c>
      <c r="H1093" s="1" t="s">
        <v>21623</v>
      </c>
      <c r="I1093" s="1" t="s">
        <v>19527</v>
      </c>
      <c r="J1093" s="1" t="s">
        <v>21624</v>
      </c>
      <c r="K1093" s="275">
        <v>38841</v>
      </c>
      <c r="L1093" s="1" t="s">
        <v>19519</v>
      </c>
      <c r="M1093" s="1" t="s">
        <v>24</v>
      </c>
    </row>
    <row r="1094" spans="1:13" ht="15">
      <c r="A1094" s="1" t="s">
        <v>14702</v>
      </c>
      <c r="B1094" s="1" t="s">
        <v>21625</v>
      </c>
      <c r="C1094" s="8">
        <v>1088</v>
      </c>
      <c r="D1094" s="1" t="s">
        <v>19547</v>
      </c>
      <c r="E1094" s="1" t="s">
        <v>221</v>
      </c>
      <c r="F1094" s="1" t="s">
        <v>25</v>
      </c>
      <c r="G1094" s="275">
        <v>39273</v>
      </c>
      <c r="H1094" s="1" t="s">
        <v>21626</v>
      </c>
      <c r="I1094" s="1" t="s">
        <v>19527</v>
      </c>
      <c r="J1094" s="1" t="s">
        <v>21627</v>
      </c>
      <c r="K1094" s="275">
        <v>39052</v>
      </c>
      <c r="L1094" s="1" t="s">
        <v>19519</v>
      </c>
      <c r="M1094" s="1" t="s">
        <v>24</v>
      </c>
    </row>
    <row r="1095" spans="1:13" ht="15">
      <c r="A1095" s="1" t="s">
        <v>14707</v>
      </c>
      <c r="B1095" s="1" t="s">
        <v>21628</v>
      </c>
      <c r="C1095" s="8">
        <v>1089</v>
      </c>
      <c r="D1095" s="1" t="s">
        <v>19547</v>
      </c>
      <c r="E1095" s="1" t="s">
        <v>221</v>
      </c>
      <c r="F1095" s="1" t="s">
        <v>25</v>
      </c>
      <c r="G1095" s="275">
        <v>39279</v>
      </c>
      <c r="H1095" s="1" t="s">
        <v>21629</v>
      </c>
      <c r="I1095" s="1" t="s">
        <v>19527</v>
      </c>
      <c r="J1095" s="1" t="s">
        <v>21630</v>
      </c>
      <c r="K1095" s="275">
        <v>38975</v>
      </c>
      <c r="L1095" s="1" t="s">
        <v>19519</v>
      </c>
      <c r="M1095" s="1" t="s">
        <v>24</v>
      </c>
    </row>
    <row r="1096" spans="1:13" ht="15">
      <c r="A1096" s="1" t="s">
        <v>14717</v>
      </c>
      <c r="B1096" s="1" t="s">
        <v>21631</v>
      </c>
      <c r="C1096" s="8">
        <v>1090</v>
      </c>
      <c r="D1096" s="1" t="s">
        <v>19547</v>
      </c>
      <c r="E1096" s="1" t="s">
        <v>221</v>
      </c>
      <c r="F1096" s="1" t="s">
        <v>25</v>
      </c>
      <c r="G1096" s="275">
        <v>39283</v>
      </c>
      <c r="H1096" s="1" t="s">
        <v>21632</v>
      </c>
      <c r="I1096" s="1" t="s">
        <v>19527</v>
      </c>
      <c r="J1096" s="1" t="s">
        <v>21633</v>
      </c>
      <c r="K1096" s="275">
        <v>39198</v>
      </c>
      <c r="L1096" s="1" t="s">
        <v>19519</v>
      </c>
      <c r="M1096" s="1" t="s">
        <v>24</v>
      </c>
    </row>
    <row r="1097" spans="1:13" ht="15">
      <c r="A1097" s="1" t="s">
        <v>14722</v>
      </c>
      <c r="B1097" s="1" t="s">
        <v>21634</v>
      </c>
      <c r="C1097" s="8">
        <v>1091</v>
      </c>
      <c r="D1097" s="1" t="s">
        <v>19547</v>
      </c>
      <c r="E1097" s="1" t="s">
        <v>221</v>
      </c>
      <c r="F1097" s="1" t="s">
        <v>25</v>
      </c>
      <c r="G1097" s="275">
        <v>39286</v>
      </c>
      <c r="H1097" s="1" t="s">
        <v>21635</v>
      </c>
      <c r="I1097" s="1" t="s">
        <v>19527</v>
      </c>
      <c r="J1097" s="1" t="s">
        <v>21636</v>
      </c>
      <c r="K1097" s="275">
        <v>39151</v>
      </c>
      <c r="L1097" s="1" t="s">
        <v>19519</v>
      </c>
      <c r="M1097" s="1" t="s">
        <v>24</v>
      </c>
    </row>
    <row r="1098" spans="1:13" ht="15">
      <c r="A1098" s="1" t="s">
        <v>11808</v>
      </c>
      <c r="B1098" s="1" t="s">
        <v>21637</v>
      </c>
      <c r="C1098" s="8">
        <v>1092</v>
      </c>
      <c r="D1098" s="1" t="s">
        <v>19547</v>
      </c>
      <c r="E1098" s="1" t="s">
        <v>221</v>
      </c>
      <c r="F1098" s="1" t="s">
        <v>25</v>
      </c>
      <c r="G1098" s="275">
        <v>39290</v>
      </c>
      <c r="H1098" s="1" t="s">
        <v>21638</v>
      </c>
      <c r="I1098" s="1" t="s">
        <v>19527</v>
      </c>
      <c r="J1098" s="1" t="s">
        <v>21639</v>
      </c>
      <c r="K1098" s="275">
        <v>38898</v>
      </c>
      <c r="L1098" s="1" t="s">
        <v>19519</v>
      </c>
      <c r="M1098" s="1" t="s">
        <v>24</v>
      </c>
    </row>
    <row r="1099" spans="1:13" ht="15">
      <c r="A1099" s="1" t="s">
        <v>14727</v>
      </c>
      <c r="B1099" s="1" t="s">
        <v>21640</v>
      </c>
      <c r="C1099" s="8">
        <v>1093</v>
      </c>
      <c r="D1099" s="1" t="s">
        <v>19547</v>
      </c>
      <c r="E1099" s="1" t="s">
        <v>221</v>
      </c>
      <c r="F1099" s="1" t="s">
        <v>25</v>
      </c>
      <c r="G1099" s="275">
        <v>39296</v>
      </c>
      <c r="H1099" s="1" t="s">
        <v>21641</v>
      </c>
      <c r="I1099" s="1" t="s">
        <v>19527</v>
      </c>
      <c r="J1099" s="1" t="s">
        <v>21642</v>
      </c>
      <c r="K1099" s="275">
        <v>39163</v>
      </c>
      <c r="L1099" s="1" t="s">
        <v>19519</v>
      </c>
      <c r="M1099" s="1" t="s">
        <v>24</v>
      </c>
    </row>
    <row r="1100" spans="1:13" ht="15">
      <c r="A1100" s="1" t="s">
        <v>14732</v>
      </c>
      <c r="B1100" s="1" t="s">
        <v>21643</v>
      </c>
      <c r="C1100" s="8">
        <v>1094</v>
      </c>
      <c r="D1100" s="1" t="s">
        <v>19547</v>
      </c>
      <c r="E1100" s="1" t="s">
        <v>221</v>
      </c>
      <c r="F1100" s="1" t="s">
        <v>25</v>
      </c>
      <c r="G1100" s="275">
        <v>39301</v>
      </c>
      <c r="H1100" s="1" t="s">
        <v>21644</v>
      </c>
      <c r="I1100" s="1" t="s">
        <v>19527</v>
      </c>
      <c r="J1100" s="1" t="s">
        <v>128</v>
      </c>
      <c r="K1100" s="275">
        <v>39172</v>
      </c>
      <c r="L1100" s="1" t="s">
        <v>19519</v>
      </c>
      <c r="M1100" s="1" t="s">
        <v>24</v>
      </c>
    </row>
    <row r="1101" spans="1:13" ht="15">
      <c r="A1101" s="1" t="s">
        <v>14737</v>
      </c>
      <c r="B1101" s="1" t="s">
        <v>21645</v>
      </c>
      <c r="C1101" s="8">
        <v>1095</v>
      </c>
      <c r="D1101" s="1" t="s">
        <v>19547</v>
      </c>
      <c r="E1101" s="1" t="s">
        <v>221</v>
      </c>
      <c r="F1101" s="1" t="s">
        <v>25</v>
      </c>
      <c r="G1101" s="275">
        <v>39302</v>
      </c>
      <c r="H1101" s="1" t="s">
        <v>21646</v>
      </c>
      <c r="I1101" s="1" t="s">
        <v>19527</v>
      </c>
      <c r="J1101" s="1" t="s">
        <v>20485</v>
      </c>
      <c r="K1101" s="275">
        <v>38911</v>
      </c>
      <c r="L1101" s="1" t="s">
        <v>19519</v>
      </c>
      <c r="M1101" s="1" t="s">
        <v>24</v>
      </c>
    </row>
    <row r="1102" spans="1:13" ht="15">
      <c r="A1102" s="1" t="s">
        <v>14740</v>
      </c>
      <c r="B1102" s="1" t="s">
        <v>21645</v>
      </c>
      <c r="C1102" s="8">
        <v>1096</v>
      </c>
      <c r="D1102" s="1" t="s">
        <v>19547</v>
      </c>
      <c r="E1102" s="1" t="s">
        <v>221</v>
      </c>
      <c r="F1102" s="1" t="s">
        <v>25</v>
      </c>
      <c r="G1102" s="275">
        <v>39302</v>
      </c>
      <c r="H1102" s="1" t="s">
        <v>21646</v>
      </c>
      <c r="I1102" s="1" t="s">
        <v>3303</v>
      </c>
      <c r="J1102" s="1" t="s">
        <v>199</v>
      </c>
      <c r="K1102" s="275">
        <v>38911</v>
      </c>
      <c r="L1102" s="1" t="s">
        <v>19519</v>
      </c>
      <c r="M1102" s="1" t="s">
        <v>24</v>
      </c>
    </row>
    <row r="1103" spans="1:13" ht="15">
      <c r="A1103" s="1" t="s">
        <v>14744</v>
      </c>
      <c r="B1103" s="1" t="s">
        <v>21647</v>
      </c>
      <c r="C1103" s="8">
        <v>1097</v>
      </c>
      <c r="D1103" s="1" t="s">
        <v>19547</v>
      </c>
      <c r="E1103" s="1" t="s">
        <v>221</v>
      </c>
      <c r="F1103" s="1" t="s">
        <v>25</v>
      </c>
      <c r="G1103" s="275">
        <v>39310</v>
      </c>
      <c r="H1103" s="1" t="s">
        <v>21648</v>
      </c>
      <c r="I1103" s="1" t="s">
        <v>19527</v>
      </c>
      <c r="J1103" s="1" t="s">
        <v>21649</v>
      </c>
      <c r="K1103" s="275">
        <v>39246</v>
      </c>
      <c r="L1103" s="1" t="s">
        <v>19519</v>
      </c>
      <c r="M1103" s="1" t="s">
        <v>24</v>
      </c>
    </row>
    <row r="1104" spans="1:13" ht="15">
      <c r="A1104" s="1" t="s">
        <v>14749</v>
      </c>
      <c r="B1104" s="1" t="s">
        <v>21650</v>
      </c>
      <c r="C1104" s="8">
        <v>1098</v>
      </c>
      <c r="D1104" s="1" t="s">
        <v>19547</v>
      </c>
      <c r="E1104" s="1" t="s">
        <v>221</v>
      </c>
      <c r="F1104" s="1" t="s">
        <v>25</v>
      </c>
      <c r="G1104" s="275">
        <v>39311</v>
      </c>
      <c r="H1104" s="1" t="s">
        <v>21651</v>
      </c>
      <c r="I1104" s="1" t="s">
        <v>19527</v>
      </c>
      <c r="J1104" s="1" t="s">
        <v>2519</v>
      </c>
      <c r="K1104" s="275">
        <v>39233</v>
      </c>
      <c r="L1104" s="1" t="s">
        <v>19519</v>
      </c>
      <c r="M1104" s="1" t="s">
        <v>24</v>
      </c>
    </row>
    <row r="1105" spans="1:13" ht="15">
      <c r="A1105" s="1" t="s">
        <v>14758</v>
      </c>
      <c r="B1105" s="1" t="s">
        <v>21652</v>
      </c>
      <c r="C1105" s="8">
        <v>1099</v>
      </c>
      <c r="D1105" s="1" t="s">
        <v>19547</v>
      </c>
      <c r="E1105" s="1" t="s">
        <v>221</v>
      </c>
      <c r="F1105" s="1" t="s">
        <v>25</v>
      </c>
      <c r="G1105" s="275">
        <v>39321</v>
      </c>
      <c r="H1105" s="1" t="s">
        <v>21653</v>
      </c>
      <c r="I1105" s="1" t="s">
        <v>19527</v>
      </c>
      <c r="J1105" s="1" t="s">
        <v>128</v>
      </c>
      <c r="K1105" s="275">
        <v>39209</v>
      </c>
      <c r="L1105" s="1" t="s">
        <v>19519</v>
      </c>
      <c r="M1105" s="1" t="s">
        <v>24</v>
      </c>
    </row>
    <row r="1106" spans="1:13" ht="15">
      <c r="A1106" s="1" t="s">
        <v>14761</v>
      </c>
      <c r="B1106" s="1" t="s">
        <v>21652</v>
      </c>
      <c r="C1106" s="8">
        <v>1100</v>
      </c>
      <c r="D1106" s="1" t="s">
        <v>19547</v>
      </c>
      <c r="E1106" s="1" t="s">
        <v>221</v>
      </c>
      <c r="F1106" s="1" t="s">
        <v>25</v>
      </c>
      <c r="G1106" s="275">
        <v>39321</v>
      </c>
      <c r="H1106" s="1" t="s">
        <v>21653</v>
      </c>
      <c r="I1106" s="1" t="s">
        <v>3303</v>
      </c>
      <c r="J1106" s="1" t="s">
        <v>2519</v>
      </c>
      <c r="K1106" s="275">
        <v>39209</v>
      </c>
      <c r="L1106" s="1" t="s">
        <v>19519</v>
      </c>
      <c r="M1106" s="1" t="s">
        <v>24</v>
      </c>
    </row>
    <row r="1107" spans="1:13" ht="15">
      <c r="A1107" s="1" t="s">
        <v>14765</v>
      </c>
      <c r="B1107" s="1" t="s">
        <v>21654</v>
      </c>
      <c r="C1107" s="8">
        <v>1101</v>
      </c>
      <c r="D1107" s="1" t="s">
        <v>19547</v>
      </c>
      <c r="E1107" s="1" t="s">
        <v>221</v>
      </c>
      <c r="F1107" s="1" t="s">
        <v>25</v>
      </c>
      <c r="G1107" s="275">
        <v>39322</v>
      </c>
      <c r="H1107" s="1" t="s">
        <v>21655</v>
      </c>
      <c r="I1107" s="1" t="s">
        <v>19527</v>
      </c>
      <c r="J1107" s="1" t="s">
        <v>20744</v>
      </c>
      <c r="K1107" s="275">
        <v>39231</v>
      </c>
      <c r="L1107" s="1" t="s">
        <v>19519</v>
      </c>
      <c r="M1107" s="1" t="s">
        <v>24</v>
      </c>
    </row>
    <row r="1108" spans="1:13" ht="15">
      <c r="A1108" s="1" t="s">
        <v>14768</v>
      </c>
      <c r="B1108" s="1" t="s">
        <v>21654</v>
      </c>
      <c r="C1108" s="8">
        <v>1102</v>
      </c>
      <c r="D1108" s="1" t="s">
        <v>19547</v>
      </c>
      <c r="E1108" s="1" t="s">
        <v>221</v>
      </c>
      <c r="F1108" s="1" t="s">
        <v>25</v>
      </c>
      <c r="G1108" s="275">
        <v>39322</v>
      </c>
      <c r="H1108" s="1" t="s">
        <v>21655</v>
      </c>
      <c r="I1108" s="1" t="s">
        <v>3303</v>
      </c>
      <c r="J1108" s="1" t="s">
        <v>20744</v>
      </c>
      <c r="K1108" s="275">
        <v>39231</v>
      </c>
      <c r="L1108" s="1" t="s">
        <v>19519</v>
      </c>
      <c r="M1108" s="1" t="s">
        <v>24</v>
      </c>
    </row>
    <row r="1109" spans="1:13" ht="15">
      <c r="A1109" s="1" t="s">
        <v>14774</v>
      </c>
      <c r="B1109" s="1" t="s">
        <v>21656</v>
      </c>
      <c r="C1109" s="8">
        <v>1103</v>
      </c>
      <c r="D1109" s="1" t="s">
        <v>19547</v>
      </c>
      <c r="E1109" s="1" t="s">
        <v>221</v>
      </c>
      <c r="F1109" s="1" t="s">
        <v>25</v>
      </c>
      <c r="G1109" s="275">
        <v>39331</v>
      </c>
      <c r="H1109" s="1" t="s">
        <v>21657</v>
      </c>
      <c r="I1109" s="1" t="s">
        <v>19527</v>
      </c>
      <c r="J1109" s="1" t="s">
        <v>2968</v>
      </c>
      <c r="K1109" s="275">
        <v>39267</v>
      </c>
      <c r="L1109" s="1" t="s">
        <v>19519</v>
      </c>
      <c r="M1109" s="1" t="s">
        <v>24</v>
      </c>
    </row>
    <row r="1110" spans="1:13" ht="15">
      <c r="A1110" s="1" t="s">
        <v>14770</v>
      </c>
      <c r="B1110" s="1" t="s">
        <v>21658</v>
      </c>
      <c r="C1110" s="8">
        <v>1104</v>
      </c>
      <c r="D1110" s="1" t="s">
        <v>19547</v>
      </c>
      <c r="E1110" s="1" t="s">
        <v>221</v>
      </c>
      <c r="F1110" s="1" t="s">
        <v>25</v>
      </c>
      <c r="G1110" s="275">
        <v>39331</v>
      </c>
      <c r="H1110" s="1" t="s">
        <v>4014</v>
      </c>
      <c r="I1110" s="1" t="s">
        <v>19527</v>
      </c>
      <c r="J1110" s="1" t="s">
        <v>21659</v>
      </c>
      <c r="K1110" s="275">
        <v>39198</v>
      </c>
      <c r="L1110" s="1" t="s">
        <v>19519</v>
      </c>
      <c r="M1110" s="1" t="s">
        <v>24</v>
      </c>
    </row>
    <row r="1111" spans="1:13" ht="15">
      <c r="A1111" s="1" t="s">
        <v>4012</v>
      </c>
      <c r="B1111" s="1" t="s">
        <v>21658</v>
      </c>
      <c r="C1111" s="8">
        <v>1105</v>
      </c>
      <c r="D1111" s="1" t="s">
        <v>19547</v>
      </c>
      <c r="E1111" s="1" t="s">
        <v>221</v>
      </c>
      <c r="F1111" s="1" t="s">
        <v>25</v>
      </c>
      <c r="G1111" s="275">
        <v>39521</v>
      </c>
      <c r="H1111" s="1" t="s">
        <v>4014</v>
      </c>
      <c r="I1111" s="1" t="s">
        <v>3303</v>
      </c>
      <c r="J1111" s="1" t="s">
        <v>21660</v>
      </c>
      <c r="K1111" s="275">
        <v>39387</v>
      </c>
      <c r="L1111" s="1" t="s">
        <v>19519</v>
      </c>
      <c r="M1111" s="1" t="s">
        <v>24</v>
      </c>
    </row>
    <row r="1112" spans="1:13" ht="15">
      <c r="A1112" s="1" t="s">
        <v>14808</v>
      </c>
      <c r="B1112" s="1" t="s">
        <v>21661</v>
      </c>
      <c r="C1112" s="8">
        <v>1106</v>
      </c>
      <c r="D1112" s="1" t="s">
        <v>19547</v>
      </c>
      <c r="E1112" s="1" t="s">
        <v>221</v>
      </c>
      <c r="F1112" s="1" t="s">
        <v>25</v>
      </c>
      <c r="G1112" s="275">
        <v>39349</v>
      </c>
      <c r="H1112" s="1" t="s">
        <v>21662</v>
      </c>
      <c r="I1112" s="1" t="s">
        <v>3303</v>
      </c>
      <c r="J1112" s="1" t="s">
        <v>42</v>
      </c>
      <c r="K1112" s="275">
        <v>38617</v>
      </c>
      <c r="L1112" s="1" t="s">
        <v>19519</v>
      </c>
      <c r="M1112" s="1" t="s">
        <v>24</v>
      </c>
    </row>
    <row r="1113" spans="1:13" ht="15">
      <c r="A1113" s="1" t="s">
        <v>14810</v>
      </c>
      <c r="B1113" s="1" t="s">
        <v>21661</v>
      </c>
      <c r="C1113" s="8">
        <v>1107</v>
      </c>
      <c r="D1113" s="1" t="s">
        <v>19547</v>
      </c>
      <c r="E1113" s="1" t="s">
        <v>221</v>
      </c>
      <c r="F1113" s="1" t="s">
        <v>25</v>
      </c>
      <c r="G1113" s="275">
        <v>39349</v>
      </c>
      <c r="H1113" s="1" t="s">
        <v>21662</v>
      </c>
      <c r="I1113" s="1" t="s">
        <v>19610</v>
      </c>
      <c r="J1113" s="1" t="s">
        <v>21663</v>
      </c>
      <c r="K1113" s="275">
        <v>38617</v>
      </c>
      <c r="L1113" s="1" t="s">
        <v>19519</v>
      </c>
      <c r="M1113" s="1" t="s">
        <v>24</v>
      </c>
    </row>
    <row r="1114" spans="1:13" ht="15">
      <c r="A1114" s="1" t="s">
        <v>14805</v>
      </c>
      <c r="B1114" s="1" t="s">
        <v>21661</v>
      </c>
      <c r="C1114" s="8">
        <v>1108</v>
      </c>
      <c r="D1114" s="1" t="s">
        <v>19547</v>
      </c>
      <c r="E1114" s="1" t="s">
        <v>221</v>
      </c>
      <c r="F1114" s="1" t="s">
        <v>25</v>
      </c>
      <c r="G1114" s="275">
        <v>39349</v>
      </c>
      <c r="H1114" s="1" t="s">
        <v>21662</v>
      </c>
      <c r="I1114" s="1" t="s">
        <v>19527</v>
      </c>
      <c r="J1114" s="1" t="s">
        <v>21664</v>
      </c>
      <c r="K1114" s="275">
        <v>39051</v>
      </c>
      <c r="L1114" s="1" t="s">
        <v>19519</v>
      </c>
      <c r="M1114" s="1" t="s">
        <v>24</v>
      </c>
    </row>
    <row r="1115" spans="1:13" ht="15">
      <c r="A1115" s="1" t="s">
        <v>14779</v>
      </c>
      <c r="B1115" s="1" t="s">
        <v>21665</v>
      </c>
      <c r="C1115" s="8">
        <v>1109</v>
      </c>
      <c r="D1115" s="1" t="s">
        <v>19547</v>
      </c>
      <c r="E1115" s="1" t="s">
        <v>221</v>
      </c>
      <c r="F1115" s="1" t="s">
        <v>25</v>
      </c>
      <c r="G1115" s="275">
        <v>39335</v>
      </c>
      <c r="H1115" s="1" t="s">
        <v>21666</v>
      </c>
      <c r="I1115" s="1" t="s">
        <v>19527</v>
      </c>
      <c r="J1115" s="1" t="s">
        <v>128</v>
      </c>
      <c r="K1115" s="275">
        <v>38721</v>
      </c>
      <c r="L1115" s="1" t="s">
        <v>19519</v>
      </c>
      <c r="M1115" s="1" t="s">
        <v>24</v>
      </c>
    </row>
    <row r="1116" spans="1:13" ht="15">
      <c r="A1116" s="1" t="s">
        <v>14795</v>
      </c>
      <c r="B1116" s="1" t="s">
        <v>21667</v>
      </c>
      <c r="C1116" s="8">
        <v>1110</v>
      </c>
      <c r="D1116" s="1" t="s">
        <v>19547</v>
      </c>
      <c r="E1116" s="1" t="s">
        <v>221</v>
      </c>
      <c r="F1116" s="1" t="s">
        <v>24</v>
      </c>
      <c r="G1116" s="275">
        <v>39343</v>
      </c>
      <c r="H1116" s="1" t="s">
        <v>21668</v>
      </c>
      <c r="I1116" s="1" t="s">
        <v>19527</v>
      </c>
      <c r="J1116" s="1" t="s">
        <v>21669</v>
      </c>
      <c r="K1116" s="275">
        <v>39239</v>
      </c>
      <c r="L1116" s="1" t="s">
        <v>19519</v>
      </c>
      <c r="M1116" s="1" t="s">
        <v>24</v>
      </c>
    </row>
    <row r="1117" spans="1:13" ht="15">
      <c r="A1117" s="1" t="s">
        <v>14800</v>
      </c>
      <c r="B1117" s="1" t="s">
        <v>21670</v>
      </c>
      <c r="C1117" s="8">
        <v>1111</v>
      </c>
      <c r="D1117" s="1" t="s">
        <v>19547</v>
      </c>
      <c r="E1117" s="1" t="s">
        <v>221</v>
      </c>
      <c r="F1117" s="1" t="s">
        <v>25</v>
      </c>
      <c r="G1117" s="275">
        <v>39344</v>
      </c>
      <c r="H1117" s="1" t="s">
        <v>21671</v>
      </c>
      <c r="I1117" s="1" t="s">
        <v>19527</v>
      </c>
      <c r="J1117" s="1" t="s">
        <v>128</v>
      </c>
      <c r="K1117" s="275">
        <v>38875</v>
      </c>
      <c r="L1117" s="1" t="s">
        <v>19519</v>
      </c>
      <c r="M1117" s="1" t="s">
        <v>24</v>
      </c>
    </row>
    <row r="1118" spans="1:13" ht="15">
      <c r="A1118" s="1" t="s">
        <v>14822</v>
      </c>
      <c r="B1118" s="1" t="s">
        <v>21672</v>
      </c>
      <c r="C1118" s="8">
        <v>1112</v>
      </c>
      <c r="D1118" s="1" t="s">
        <v>19547</v>
      </c>
      <c r="E1118" s="1" t="s">
        <v>221</v>
      </c>
      <c r="F1118" s="1" t="s">
        <v>25</v>
      </c>
      <c r="G1118" s="275">
        <v>39351</v>
      </c>
      <c r="H1118" s="1" t="s">
        <v>21673</v>
      </c>
      <c r="I1118" s="1" t="s">
        <v>19527</v>
      </c>
      <c r="J1118" s="1" t="s">
        <v>128</v>
      </c>
      <c r="K1118" s="275">
        <v>39258</v>
      </c>
      <c r="L1118" s="1" t="s">
        <v>19519</v>
      </c>
      <c r="M1118" s="1" t="s">
        <v>24</v>
      </c>
    </row>
    <row r="1119" spans="1:13" ht="15">
      <c r="A1119" s="1" t="s">
        <v>14827</v>
      </c>
      <c r="B1119" s="1" t="s">
        <v>21674</v>
      </c>
      <c r="C1119" s="8">
        <v>1113</v>
      </c>
      <c r="D1119" s="1" t="s">
        <v>19547</v>
      </c>
      <c r="E1119" s="1" t="s">
        <v>221</v>
      </c>
      <c r="F1119" s="1" t="s">
        <v>25</v>
      </c>
      <c r="G1119" s="275">
        <v>39358</v>
      </c>
      <c r="H1119" s="1" t="s">
        <v>21675</v>
      </c>
      <c r="I1119" s="1" t="s">
        <v>19527</v>
      </c>
      <c r="J1119" s="1" t="s">
        <v>2519</v>
      </c>
      <c r="K1119" s="275">
        <v>39098</v>
      </c>
      <c r="L1119" s="1" t="s">
        <v>19519</v>
      </c>
      <c r="M1119" s="1" t="s">
        <v>24</v>
      </c>
    </row>
    <row r="1120" spans="1:13" ht="15">
      <c r="A1120" s="1" t="s">
        <v>14839</v>
      </c>
      <c r="B1120" s="1" t="s">
        <v>21676</v>
      </c>
      <c r="C1120" s="8">
        <v>1114</v>
      </c>
      <c r="D1120" s="1" t="s">
        <v>19547</v>
      </c>
      <c r="E1120" s="1" t="s">
        <v>221</v>
      </c>
      <c r="F1120" s="1" t="s">
        <v>25</v>
      </c>
      <c r="G1120" s="275">
        <v>39359</v>
      </c>
      <c r="H1120" s="1" t="s">
        <v>21677</v>
      </c>
      <c r="I1120" s="1" t="s">
        <v>19527</v>
      </c>
      <c r="J1120" s="1" t="s">
        <v>21678</v>
      </c>
      <c r="K1120" s="275">
        <v>39294</v>
      </c>
      <c r="L1120" s="1" t="s">
        <v>19519</v>
      </c>
      <c r="M1120" s="1" t="s">
        <v>24</v>
      </c>
    </row>
    <row r="1121" spans="1:13" ht="15">
      <c r="A1121" s="1" t="s">
        <v>14844</v>
      </c>
      <c r="B1121" s="1" t="s">
        <v>21679</v>
      </c>
      <c r="C1121" s="8">
        <v>1115</v>
      </c>
      <c r="D1121" s="1" t="s">
        <v>19547</v>
      </c>
      <c r="E1121" s="1" t="s">
        <v>221</v>
      </c>
      <c r="F1121" s="1" t="s">
        <v>25</v>
      </c>
      <c r="G1121" s="275">
        <v>39363</v>
      </c>
      <c r="H1121" s="1" t="s">
        <v>21680</v>
      </c>
      <c r="I1121" s="1" t="s">
        <v>19527</v>
      </c>
      <c r="J1121" s="1" t="s">
        <v>21681</v>
      </c>
      <c r="K1121" s="275">
        <v>38694</v>
      </c>
      <c r="L1121" s="1" t="s">
        <v>19519</v>
      </c>
      <c r="M1121" s="1" t="s">
        <v>24</v>
      </c>
    </row>
    <row r="1122" spans="1:13" ht="15">
      <c r="A1122" s="1" t="s">
        <v>14849</v>
      </c>
      <c r="B1122" s="1" t="s">
        <v>21682</v>
      </c>
      <c r="C1122" s="8">
        <v>1116</v>
      </c>
      <c r="D1122" s="1" t="s">
        <v>19547</v>
      </c>
      <c r="E1122" s="1" t="s">
        <v>221</v>
      </c>
      <c r="F1122" s="1" t="s">
        <v>25</v>
      </c>
      <c r="G1122" s="275">
        <v>39364</v>
      </c>
      <c r="H1122" s="1" t="s">
        <v>21683</v>
      </c>
      <c r="I1122" s="1" t="s">
        <v>19527</v>
      </c>
      <c r="J1122" s="1" t="s">
        <v>20505</v>
      </c>
      <c r="K1122" s="275">
        <v>38804</v>
      </c>
      <c r="L1122" s="1" t="s">
        <v>19519</v>
      </c>
      <c r="M1122" s="1" t="s">
        <v>24</v>
      </c>
    </row>
    <row r="1123" spans="1:13" ht="15">
      <c r="A1123" s="1" t="s">
        <v>14932</v>
      </c>
      <c r="B1123" s="1" t="s">
        <v>21684</v>
      </c>
      <c r="C1123" s="8">
        <v>1117</v>
      </c>
      <c r="D1123" s="1" t="s">
        <v>19547</v>
      </c>
      <c r="E1123" s="1" t="s">
        <v>221</v>
      </c>
      <c r="F1123" s="1" t="s">
        <v>25</v>
      </c>
      <c r="G1123" s="275">
        <v>39399</v>
      </c>
      <c r="H1123" s="1" t="s">
        <v>21685</v>
      </c>
      <c r="I1123" s="1" t="s">
        <v>19527</v>
      </c>
      <c r="J1123" s="1" t="s">
        <v>128</v>
      </c>
      <c r="K1123" s="275">
        <v>38939</v>
      </c>
      <c r="L1123" s="1" t="s">
        <v>19519</v>
      </c>
      <c r="M1123" s="1" t="s">
        <v>24</v>
      </c>
    </row>
    <row r="1124" spans="1:13" ht="15">
      <c r="A1124" s="1" t="s">
        <v>14854</v>
      </c>
      <c r="B1124" s="1" t="s">
        <v>21686</v>
      </c>
      <c r="C1124" s="8">
        <v>1118</v>
      </c>
      <c r="D1124" s="1" t="s">
        <v>19547</v>
      </c>
      <c r="E1124" s="1" t="s">
        <v>221</v>
      </c>
      <c r="F1124" s="1" t="s">
        <v>25</v>
      </c>
      <c r="G1124" s="275">
        <v>39365</v>
      </c>
      <c r="H1124" s="1" t="s">
        <v>21687</v>
      </c>
      <c r="I1124" s="1" t="s">
        <v>19527</v>
      </c>
      <c r="J1124" s="1" t="s">
        <v>21688</v>
      </c>
      <c r="K1124" s="275">
        <v>39247</v>
      </c>
      <c r="L1124" s="1" t="s">
        <v>19519</v>
      </c>
      <c r="M1124" s="1" t="s">
        <v>24</v>
      </c>
    </row>
    <row r="1125" spans="1:13" ht="15">
      <c r="A1125" s="1" t="s">
        <v>14859</v>
      </c>
      <c r="B1125" s="1" t="s">
        <v>21689</v>
      </c>
      <c r="C1125" s="8">
        <v>1119</v>
      </c>
      <c r="D1125" s="1" t="s">
        <v>19547</v>
      </c>
      <c r="E1125" s="1" t="s">
        <v>221</v>
      </c>
      <c r="F1125" s="1" t="s">
        <v>25</v>
      </c>
      <c r="G1125" s="275">
        <v>39370</v>
      </c>
      <c r="H1125" s="1" t="s">
        <v>21690</v>
      </c>
      <c r="I1125" s="1" t="s">
        <v>19527</v>
      </c>
      <c r="J1125" s="1" t="s">
        <v>21691</v>
      </c>
      <c r="K1125" s="275">
        <v>39280</v>
      </c>
      <c r="L1125" s="1" t="s">
        <v>19519</v>
      </c>
      <c r="M1125" s="1" t="s">
        <v>24</v>
      </c>
    </row>
    <row r="1126" spans="1:13" ht="15">
      <c r="A1126" s="1" t="s">
        <v>14864</v>
      </c>
      <c r="B1126" s="1" t="s">
        <v>21692</v>
      </c>
      <c r="C1126" s="8">
        <v>1120</v>
      </c>
      <c r="D1126" s="1" t="s">
        <v>19547</v>
      </c>
      <c r="E1126" s="1" t="s">
        <v>221</v>
      </c>
      <c r="F1126" s="1" t="s">
        <v>25</v>
      </c>
      <c r="G1126" s="275">
        <v>39372</v>
      </c>
      <c r="H1126" s="1" t="s">
        <v>21693</v>
      </c>
      <c r="I1126" s="1" t="s">
        <v>19527</v>
      </c>
      <c r="J1126" s="1" t="s">
        <v>128</v>
      </c>
      <c r="K1126" s="275">
        <v>39141</v>
      </c>
      <c r="L1126" s="1" t="s">
        <v>19519</v>
      </c>
      <c r="M1126" s="1" t="s">
        <v>24</v>
      </c>
    </row>
    <row r="1127" spans="1:13" ht="15">
      <c r="A1127" s="1" t="s">
        <v>14869</v>
      </c>
      <c r="B1127" s="1" t="s">
        <v>21694</v>
      </c>
      <c r="C1127" s="8">
        <v>1121</v>
      </c>
      <c r="D1127" s="1" t="s">
        <v>19547</v>
      </c>
      <c r="E1127" s="1" t="s">
        <v>221</v>
      </c>
      <c r="F1127" s="1" t="s">
        <v>25</v>
      </c>
      <c r="G1127" s="275">
        <v>39373</v>
      </c>
      <c r="H1127" s="1" t="s">
        <v>21695</v>
      </c>
      <c r="I1127" s="1" t="s">
        <v>19527</v>
      </c>
      <c r="J1127" s="1" t="s">
        <v>51</v>
      </c>
      <c r="K1127" s="275">
        <v>39204</v>
      </c>
      <c r="L1127" s="1" t="s">
        <v>19787</v>
      </c>
      <c r="M1127" s="1" t="s">
        <v>24</v>
      </c>
    </row>
    <row r="1128" spans="1:13" ht="15">
      <c r="A1128" s="1" t="s">
        <v>14879</v>
      </c>
      <c r="B1128" s="1" t="s">
        <v>21696</v>
      </c>
      <c r="C1128" s="8">
        <v>1122</v>
      </c>
      <c r="D1128" s="1" t="s">
        <v>19547</v>
      </c>
      <c r="E1128" s="1" t="s">
        <v>221</v>
      </c>
      <c r="F1128" s="1" t="s">
        <v>25</v>
      </c>
      <c r="G1128" s="275">
        <v>39374</v>
      </c>
      <c r="H1128" s="1" t="s">
        <v>21697</v>
      </c>
      <c r="I1128" s="1" t="s">
        <v>19527</v>
      </c>
      <c r="J1128" s="1" t="s">
        <v>216</v>
      </c>
      <c r="K1128" s="275">
        <v>39232</v>
      </c>
      <c r="L1128" s="1" t="s">
        <v>19519</v>
      </c>
      <c r="M1128" s="1" t="s">
        <v>24</v>
      </c>
    </row>
    <row r="1129" spans="1:13" ht="15">
      <c r="A1129" s="1" t="s">
        <v>14874</v>
      </c>
      <c r="B1129" s="1" t="s">
        <v>21698</v>
      </c>
      <c r="C1129" s="8">
        <v>1123</v>
      </c>
      <c r="D1129" s="1" t="s">
        <v>19547</v>
      </c>
      <c r="E1129" s="1" t="s">
        <v>221</v>
      </c>
      <c r="F1129" s="1" t="s">
        <v>25</v>
      </c>
      <c r="G1129" s="275">
        <v>39374</v>
      </c>
      <c r="H1129" s="1" t="s">
        <v>21699</v>
      </c>
      <c r="I1129" s="1" t="s">
        <v>19527</v>
      </c>
      <c r="J1129" s="1" t="s">
        <v>20422</v>
      </c>
      <c r="K1129" s="275">
        <v>36762</v>
      </c>
      <c r="L1129" s="1" t="s">
        <v>19519</v>
      </c>
      <c r="M1129" s="1" t="s">
        <v>24</v>
      </c>
    </row>
    <row r="1130" spans="1:13" ht="15">
      <c r="A1130" s="1" t="s">
        <v>14884</v>
      </c>
      <c r="B1130" s="1" t="s">
        <v>21700</v>
      </c>
      <c r="C1130" s="8">
        <v>1124</v>
      </c>
      <c r="D1130" s="1" t="s">
        <v>19547</v>
      </c>
      <c r="E1130" s="1" t="s">
        <v>221</v>
      </c>
      <c r="F1130" s="1" t="s">
        <v>25</v>
      </c>
      <c r="G1130" s="275">
        <v>39379</v>
      </c>
      <c r="H1130" s="1" t="s">
        <v>21701</v>
      </c>
      <c r="I1130" s="1" t="s">
        <v>19527</v>
      </c>
      <c r="J1130" s="1" t="s">
        <v>20388</v>
      </c>
      <c r="K1130" s="275">
        <v>38908</v>
      </c>
      <c r="L1130" s="1" t="s">
        <v>19519</v>
      </c>
      <c r="M1130" s="1" t="s">
        <v>24</v>
      </c>
    </row>
    <row r="1131" spans="1:13" ht="15">
      <c r="A1131" s="1" t="s">
        <v>14894</v>
      </c>
      <c r="B1131" s="1" t="s">
        <v>21702</v>
      </c>
      <c r="C1131" s="8">
        <v>1125</v>
      </c>
      <c r="D1131" s="1" t="s">
        <v>19547</v>
      </c>
      <c r="E1131" s="1" t="s">
        <v>221</v>
      </c>
      <c r="F1131" s="1" t="s">
        <v>25</v>
      </c>
      <c r="G1131" s="275">
        <v>39386</v>
      </c>
      <c r="H1131" s="1" t="s">
        <v>21703</v>
      </c>
      <c r="I1131" s="1" t="s">
        <v>19527</v>
      </c>
      <c r="J1131" s="1" t="s">
        <v>21704</v>
      </c>
      <c r="K1131" s="275">
        <v>39308</v>
      </c>
      <c r="L1131" s="1" t="s">
        <v>19519</v>
      </c>
      <c r="M1131" s="1" t="s">
        <v>24</v>
      </c>
    </row>
    <row r="1132" spans="1:13" ht="15">
      <c r="A1132" s="1" t="s">
        <v>14897</v>
      </c>
      <c r="B1132" s="1" t="s">
        <v>21702</v>
      </c>
      <c r="C1132" s="8">
        <v>1126</v>
      </c>
      <c r="D1132" s="1" t="s">
        <v>19547</v>
      </c>
      <c r="E1132" s="1" t="s">
        <v>221</v>
      </c>
      <c r="F1132" s="1" t="s">
        <v>25</v>
      </c>
      <c r="G1132" s="275">
        <v>39386</v>
      </c>
      <c r="H1132" s="1" t="s">
        <v>21703</v>
      </c>
      <c r="I1132" s="1" t="s">
        <v>3303</v>
      </c>
      <c r="J1132" s="1" t="s">
        <v>21705</v>
      </c>
      <c r="K1132" s="275">
        <v>39308</v>
      </c>
      <c r="L1132" s="1" t="s">
        <v>19519</v>
      </c>
      <c r="M1132" s="1" t="s">
        <v>24</v>
      </c>
    </row>
    <row r="1133" spans="1:13" ht="15">
      <c r="A1133" s="1" t="s">
        <v>14910</v>
      </c>
      <c r="B1133" s="1" t="s">
        <v>21706</v>
      </c>
      <c r="C1133" s="8">
        <v>1127</v>
      </c>
      <c r="D1133" s="1" t="s">
        <v>19547</v>
      </c>
      <c r="E1133" s="1" t="s">
        <v>221</v>
      </c>
      <c r="F1133" s="1" t="s">
        <v>25</v>
      </c>
      <c r="G1133" s="275">
        <v>39392</v>
      </c>
      <c r="H1133" s="1" t="s">
        <v>21707</v>
      </c>
      <c r="I1133" s="1" t="s">
        <v>19527</v>
      </c>
      <c r="J1133" s="1" t="s">
        <v>2519</v>
      </c>
      <c r="K1133" s="275">
        <v>39171</v>
      </c>
      <c r="L1133" s="1" t="s">
        <v>19519</v>
      </c>
      <c r="M1133" s="1" t="s">
        <v>24</v>
      </c>
    </row>
    <row r="1134" spans="1:13" ht="15">
      <c r="A1134" s="1" t="s">
        <v>14889</v>
      </c>
      <c r="B1134" s="1" t="s">
        <v>21708</v>
      </c>
      <c r="C1134" s="8">
        <v>1128</v>
      </c>
      <c r="D1134" s="1" t="s">
        <v>19547</v>
      </c>
      <c r="E1134" s="1" t="s">
        <v>221</v>
      </c>
      <c r="F1134" s="1" t="s">
        <v>25</v>
      </c>
      <c r="G1134" s="275">
        <v>39386</v>
      </c>
      <c r="H1134" s="1" t="s">
        <v>21709</v>
      </c>
      <c r="I1134" s="1" t="s">
        <v>19527</v>
      </c>
      <c r="J1134" s="1" t="s">
        <v>21710</v>
      </c>
      <c r="K1134" s="275">
        <v>38923</v>
      </c>
      <c r="L1134" s="1" t="s">
        <v>19519</v>
      </c>
      <c r="M1134" s="1" t="s">
        <v>24</v>
      </c>
    </row>
    <row r="1135" spans="1:13" ht="15">
      <c r="A1135" s="1" t="s">
        <v>11813</v>
      </c>
      <c r="B1135" s="1" t="s">
        <v>21711</v>
      </c>
      <c r="C1135" s="8">
        <v>1129</v>
      </c>
      <c r="D1135" s="1" t="s">
        <v>19547</v>
      </c>
      <c r="E1135" s="1" t="s">
        <v>221</v>
      </c>
      <c r="F1135" s="1" t="s">
        <v>25</v>
      </c>
      <c r="G1135" s="275">
        <v>39385</v>
      </c>
      <c r="H1135" s="1" t="s">
        <v>21712</v>
      </c>
      <c r="I1135" s="1" t="s">
        <v>19527</v>
      </c>
      <c r="J1135" s="1" t="s">
        <v>21713</v>
      </c>
      <c r="K1135" s="275">
        <v>38845</v>
      </c>
      <c r="L1135" s="1" t="s">
        <v>19519</v>
      </c>
      <c r="M1135" s="1" t="s">
        <v>24</v>
      </c>
    </row>
    <row r="1136" spans="1:13" ht="15">
      <c r="A1136" s="1" t="s">
        <v>14901</v>
      </c>
      <c r="B1136" s="1" t="s">
        <v>21714</v>
      </c>
      <c r="C1136" s="8">
        <v>1130</v>
      </c>
      <c r="D1136" s="1" t="s">
        <v>19547</v>
      </c>
      <c r="E1136" s="1" t="s">
        <v>221</v>
      </c>
      <c r="F1136" s="1" t="s">
        <v>25</v>
      </c>
      <c r="G1136" s="275">
        <v>39391</v>
      </c>
      <c r="H1136" s="1" t="s">
        <v>21715</v>
      </c>
      <c r="I1136" s="1" t="s">
        <v>19527</v>
      </c>
      <c r="J1136" s="1" t="s">
        <v>21716</v>
      </c>
      <c r="K1136" s="275">
        <v>39225</v>
      </c>
      <c r="L1136" s="1" t="s">
        <v>19519</v>
      </c>
      <c r="M1136" s="1" t="s">
        <v>24</v>
      </c>
    </row>
    <row r="1137" spans="1:13" ht="15">
      <c r="A1137" s="1" t="s">
        <v>14904</v>
      </c>
      <c r="B1137" s="1" t="s">
        <v>21714</v>
      </c>
      <c r="C1137" s="8">
        <v>1131</v>
      </c>
      <c r="D1137" s="1" t="s">
        <v>19547</v>
      </c>
      <c r="E1137" s="1" t="s">
        <v>221</v>
      </c>
      <c r="F1137" s="1" t="s">
        <v>25</v>
      </c>
      <c r="G1137" s="275">
        <v>39391</v>
      </c>
      <c r="H1137" s="1" t="s">
        <v>21715</v>
      </c>
      <c r="I1137" s="1" t="s">
        <v>3303</v>
      </c>
      <c r="J1137" s="1" t="s">
        <v>21717</v>
      </c>
      <c r="K1137" s="275">
        <v>39225</v>
      </c>
      <c r="L1137" s="1" t="s">
        <v>19519</v>
      </c>
      <c r="M1137" s="1" t="s">
        <v>24</v>
      </c>
    </row>
    <row r="1138" spans="1:13" ht="15">
      <c r="A1138" s="1" t="s">
        <v>14906</v>
      </c>
      <c r="B1138" s="1" t="s">
        <v>21714</v>
      </c>
      <c r="C1138" s="8">
        <v>1132</v>
      </c>
      <c r="D1138" s="1" t="s">
        <v>19547</v>
      </c>
      <c r="E1138" s="1" t="s">
        <v>221</v>
      </c>
      <c r="F1138" s="1" t="s">
        <v>25</v>
      </c>
      <c r="G1138" s="275">
        <v>39391</v>
      </c>
      <c r="H1138" s="1" t="s">
        <v>21715</v>
      </c>
      <c r="I1138" s="1" t="s">
        <v>19610</v>
      </c>
      <c r="J1138" s="1" t="s">
        <v>21718</v>
      </c>
      <c r="K1138" s="275">
        <v>39225</v>
      </c>
      <c r="L1138" s="1" t="s">
        <v>19519</v>
      </c>
      <c r="M1138" s="1" t="s">
        <v>24</v>
      </c>
    </row>
    <row r="1139" spans="1:13" ht="15">
      <c r="A1139" s="1" t="s">
        <v>14925</v>
      </c>
      <c r="B1139" s="1" t="s">
        <v>21719</v>
      </c>
      <c r="C1139" s="8">
        <v>1133</v>
      </c>
      <c r="D1139" s="1" t="s">
        <v>19547</v>
      </c>
      <c r="E1139" s="1" t="s">
        <v>221</v>
      </c>
      <c r="F1139" s="1" t="s">
        <v>25</v>
      </c>
      <c r="G1139" s="275">
        <v>39395</v>
      </c>
      <c r="H1139" s="1" t="s">
        <v>21720</v>
      </c>
      <c r="I1139" s="1" t="s">
        <v>19527</v>
      </c>
      <c r="J1139" s="1" t="s">
        <v>21721</v>
      </c>
      <c r="K1139" s="275">
        <v>39093</v>
      </c>
      <c r="L1139" s="1" t="s">
        <v>19519</v>
      </c>
      <c r="M1139" s="1" t="s">
        <v>24</v>
      </c>
    </row>
    <row r="1140" spans="1:13" ht="15">
      <c r="A1140" s="1" t="s">
        <v>14928</v>
      </c>
      <c r="B1140" s="1" t="s">
        <v>21719</v>
      </c>
      <c r="C1140" s="8">
        <v>1134</v>
      </c>
      <c r="D1140" s="1" t="s">
        <v>19547</v>
      </c>
      <c r="E1140" s="1" t="s">
        <v>221</v>
      </c>
      <c r="F1140" s="1" t="s">
        <v>25</v>
      </c>
      <c r="G1140" s="275">
        <v>39395</v>
      </c>
      <c r="H1140" s="1" t="s">
        <v>21720</v>
      </c>
      <c r="I1140" s="1" t="s">
        <v>3303</v>
      </c>
      <c r="J1140" s="1" t="s">
        <v>21718</v>
      </c>
      <c r="K1140" s="275">
        <v>39093</v>
      </c>
      <c r="L1140" s="1" t="s">
        <v>19519</v>
      </c>
      <c r="M1140" s="1" t="s">
        <v>24</v>
      </c>
    </row>
    <row r="1141" spans="1:13" ht="15">
      <c r="A1141" s="1" t="s">
        <v>14920</v>
      </c>
      <c r="B1141" s="1" t="s">
        <v>21722</v>
      </c>
      <c r="C1141" s="8">
        <v>1135</v>
      </c>
      <c r="D1141" s="1" t="s">
        <v>19547</v>
      </c>
      <c r="E1141" s="1" t="s">
        <v>221</v>
      </c>
      <c r="F1141" s="1" t="s">
        <v>25</v>
      </c>
      <c r="G1141" s="275">
        <v>39394</v>
      </c>
      <c r="H1141" s="1" t="s">
        <v>21723</v>
      </c>
      <c r="I1141" s="1" t="s">
        <v>19527</v>
      </c>
      <c r="J1141" s="1" t="s">
        <v>2732</v>
      </c>
      <c r="K1141" s="275">
        <v>38876</v>
      </c>
      <c r="L1141" s="1" t="s">
        <v>19519</v>
      </c>
      <c r="M1141" s="1" t="s">
        <v>24</v>
      </c>
    </row>
    <row r="1142" spans="1:13" ht="15">
      <c r="A1142" s="1" t="s">
        <v>14915</v>
      </c>
      <c r="B1142" s="1" t="s">
        <v>21724</v>
      </c>
      <c r="C1142" s="8">
        <v>1136</v>
      </c>
      <c r="D1142" s="1" t="s">
        <v>19547</v>
      </c>
      <c r="E1142" s="1" t="s">
        <v>221</v>
      </c>
      <c r="F1142" s="1" t="s">
        <v>25</v>
      </c>
      <c r="G1142" s="275">
        <v>39393</v>
      </c>
      <c r="H1142" s="1" t="s">
        <v>21725</v>
      </c>
      <c r="I1142" s="1" t="s">
        <v>19527</v>
      </c>
      <c r="J1142" s="1" t="s">
        <v>128</v>
      </c>
      <c r="K1142" s="275">
        <v>39272</v>
      </c>
      <c r="L1142" s="1" t="s">
        <v>19519</v>
      </c>
      <c r="M1142" s="1" t="s">
        <v>24</v>
      </c>
    </row>
    <row r="1143" spans="1:13" ht="15">
      <c r="A1143" s="1" t="s">
        <v>14937</v>
      </c>
      <c r="B1143" s="1" t="s">
        <v>21726</v>
      </c>
      <c r="C1143" s="8">
        <v>1137</v>
      </c>
      <c r="D1143" s="1" t="s">
        <v>19547</v>
      </c>
      <c r="E1143" s="1" t="s">
        <v>221</v>
      </c>
      <c r="F1143" s="1" t="s">
        <v>25</v>
      </c>
      <c r="G1143" s="275">
        <v>39399</v>
      </c>
      <c r="H1143" s="1" t="s">
        <v>21727</v>
      </c>
      <c r="I1143" s="1" t="s">
        <v>19527</v>
      </c>
      <c r="J1143" s="1" t="s">
        <v>20999</v>
      </c>
      <c r="K1143" s="275">
        <v>39198</v>
      </c>
      <c r="L1143" s="1" t="s">
        <v>19519</v>
      </c>
      <c r="M1143" s="1" t="s">
        <v>24</v>
      </c>
    </row>
    <row r="1144" spans="1:13" ht="15">
      <c r="A1144" s="1" t="s">
        <v>14942</v>
      </c>
      <c r="B1144" s="1" t="s">
        <v>21728</v>
      </c>
      <c r="C1144" s="8">
        <v>1138</v>
      </c>
      <c r="D1144" s="1" t="s">
        <v>19547</v>
      </c>
      <c r="E1144" s="1" t="s">
        <v>221</v>
      </c>
      <c r="F1144" s="1" t="s">
        <v>25</v>
      </c>
      <c r="G1144" s="275">
        <v>39400</v>
      </c>
      <c r="H1144" s="1" t="s">
        <v>21729</v>
      </c>
      <c r="I1144" s="1" t="s">
        <v>19527</v>
      </c>
      <c r="J1144" s="1" t="s">
        <v>2139</v>
      </c>
      <c r="K1144" s="275">
        <v>38610</v>
      </c>
      <c r="L1144" s="1" t="s">
        <v>19519</v>
      </c>
      <c r="M1144" s="1" t="s">
        <v>24</v>
      </c>
    </row>
    <row r="1145" spans="1:13" ht="15">
      <c r="A1145" s="1" t="s">
        <v>14947</v>
      </c>
      <c r="B1145" s="1" t="s">
        <v>21730</v>
      </c>
      <c r="C1145" s="8">
        <v>1139</v>
      </c>
      <c r="D1145" s="1" t="s">
        <v>19547</v>
      </c>
      <c r="E1145" s="1" t="s">
        <v>221</v>
      </c>
      <c r="F1145" s="1" t="s">
        <v>25</v>
      </c>
      <c r="G1145" s="275">
        <v>39402</v>
      </c>
      <c r="H1145" s="1" t="s">
        <v>21731</v>
      </c>
      <c r="I1145" s="1" t="s">
        <v>19527</v>
      </c>
      <c r="J1145" s="1" t="s">
        <v>21732</v>
      </c>
      <c r="K1145" s="275">
        <v>39043</v>
      </c>
      <c r="L1145" s="1" t="s">
        <v>19519</v>
      </c>
      <c r="M1145" s="1" t="s">
        <v>24</v>
      </c>
    </row>
    <row r="1146" spans="1:13" ht="15">
      <c r="A1146" s="1" t="s">
        <v>14950</v>
      </c>
      <c r="B1146" s="1" t="s">
        <v>21730</v>
      </c>
      <c r="C1146" s="8">
        <v>1140</v>
      </c>
      <c r="D1146" s="1" t="s">
        <v>19547</v>
      </c>
      <c r="E1146" s="1" t="s">
        <v>221</v>
      </c>
      <c r="F1146" s="1" t="s">
        <v>25</v>
      </c>
      <c r="G1146" s="275">
        <v>39402</v>
      </c>
      <c r="H1146" s="1" t="s">
        <v>21731</v>
      </c>
      <c r="I1146" s="1" t="s">
        <v>3303</v>
      </c>
      <c r="J1146" s="1" t="s">
        <v>21733</v>
      </c>
      <c r="K1146" s="275">
        <v>39043</v>
      </c>
      <c r="L1146" s="1" t="s">
        <v>19519</v>
      </c>
      <c r="M1146" s="1" t="s">
        <v>24</v>
      </c>
    </row>
    <row r="1147" spans="1:13" ht="15">
      <c r="A1147" s="1" t="s">
        <v>14955</v>
      </c>
      <c r="B1147" s="1" t="s">
        <v>21734</v>
      </c>
      <c r="C1147" s="8">
        <v>1141</v>
      </c>
      <c r="D1147" s="1" t="s">
        <v>19547</v>
      </c>
      <c r="E1147" s="1" t="s">
        <v>221</v>
      </c>
      <c r="F1147" s="1" t="s">
        <v>25</v>
      </c>
      <c r="G1147" s="275">
        <v>39406</v>
      </c>
      <c r="H1147" s="1" t="s">
        <v>21735</v>
      </c>
      <c r="I1147" s="1" t="s">
        <v>19527</v>
      </c>
      <c r="J1147" s="1" t="s">
        <v>21736</v>
      </c>
      <c r="K1147" s="275">
        <v>35489</v>
      </c>
      <c r="L1147" s="1" t="s">
        <v>19519</v>
      </c>
      <c r="M1147" s="1" t="s">
        <v>24</v>
      </c>
    </row>
    <row r="1148" spans="1:13" ht="15">
      <c r="A1148" s="1" t="s">
        <v>14958</v>
      </c>
      <c r="B1148" s="1" t="s">
        <v>21734</v>
      </c>
      <c r="C1148" s="8">
        <v>1142</v>
      </c>
      <c r="D1148" s="1" t="s">
        <v>19547</v>
      </c>
      <c r="E1148" s="1" t="s">
        <v>221</v>
      </c>
      <c r="F1148" s="1" t="s">
        <v>25</v>
      </c>
      <c r="G1148" s="275">
        <v>39406</v>
      </c>
      <c r="H1148" s="1" t="s">
        <v>21735</v>
      </c>
      <c r="I1148" s="1" t="s">
        <v>3303</v>
      </c>
      <c r="J1148" s="1" t="s">
        <v>2967</v>
      </c>
      <c r="K1148" s="275">
        <v>35489</v>
      </c>
      <c r="L1148" s="1" t="s">
        <v>19519</v>
      </c>
      <c r="M1148" s="1" t="s">
        <v>24</v>
      </c>
    </row>
    <row r="1149" spans="1:13" ht="15">
      <c r="A1149" s="1" t="s">
        <v>14962</v>
      </c>
      <c r="B1149" s="1" t="s">
        <v>21737</v>
      </c>
      <c r="C1149" s="8">
        <v>1143</v>
      </c>
      <c r="D1149" s="1" t="s">
        <v>19547</v>
      </c>
      <c r="E1149" s="1" t="s">
        <v>221</v>
      </c>
      <c r="F1149" s="1" t="s">
        <v>25</v>
      </c>
      <c r="G1149" s="275">
        <v>39406</v>
      </c>
      <c r="H1149" s="1" t="s">
        <v>21738</v>
      </c>
      <c r="I1149" s="1" t="s">
        <v>19527</v>
      </c>
      <c r="J1149" s="1" t="s">
        <v>19557</v>
      </c>
      <c r="K1149" s="275">
        <v>39146</v>
      </c>
      <c r="L1149" s="1" t="s">
        <v>19519</v>
      </c>
      <c r="M1149" s="1" t="s">
        <v>24</v>
      </c>
    </row>
    <row r="1150" spans="1:13" ht="15">
      <c r="A1150" s="1" t="s">
        <v>14987</v>
      </c>
      <c r="B1150" s="1" t="s">
        <v>21739</v>
      </c>
      <c r="C1150" s="8">
        <v>1144</v>
      </c>
      <c r="D1150" s="1" t="s">
        <v>19547</v>
      </c>
      <c r="E1150" s="1" t="s">
        <v>221</v>
      </c>
      <c r="F1150" s="1" t="s">
        <v>24</v>
      </c>
      <c r="G1150" s="275">
        <v>39414</v>
      </c>
      <c r="H1150" s="1" t="s">
        <v>21740</v>
      </c>
      <c r="I1150" s="1" t="s">
        <v>19527</v>
      </c>
      <c r="J1150" s="1" t="s">
        <v>21741</v>
      </c>
      <c r="K1150" s="275">
        <v>39328</v>
      </c>
      <c r="L1150" s="1" t="s">
        <v>19519</v>
      </c>
      <c r="M1150" s="1" t="s">
        <v>24</v>
      </c>
    </row>
    <row r="1151" spans="1:13" ht="15">
      <c r="A1151" s="1" t="s">
        <v>14972</v>
      </c>
      <c r="B1151" s="1" t="s">
        <v>21742</v>
      </c>
      <c r="C1151" s="8">
        <v>1145</v>
      </c>
      <c r="D1151" s="1" t="s">
        <v>19547</v>
      </c>
      <c r="E1151" s="1" t="s">
        <v>221</v>
      </c>
      <c r="F1151" s="1" t="s">
        <v>25</v>
      </c>
      <c r="G1151" s="275">
        <v>39408</v>
      </c>
      <c r="H1151" s="1" t="s">
        <v>21743</v>
      </c>
      <c r="I1151" s="1" t="s">
        <v>19527</v>
      </c>
      <c r="J1151" s="1" t="s">
        <v>19557</v>
      </c>
      <c r="K1151" s="275">
        <v>39139</v>
      </c>
      <c r="L1151" s="1" t="s">
        <v>19519</v>
      </c>
      <c r="M1151" s="1" t="s">
        <v>24</v>
      </c>
    </row>
    <row r="1152" spans="1:13" ht="15">
      <c r="A1152" s="1" t="s">
        <v>14977</v>
      </c>
      <c r="B1152" s="1" t="s">
        <v>21744</v>
      </c>
      <c r="C1152" s="8">
        <v>1146</v>
      </c>
      <c r="D1152" s="1" t="s">
        <v>19547</v>
      </c>
      <c r="E1152" s="1" t="s">
        <v>221</v>
      </c>
      <c r="F1152" s="1" t="s">
        <v>25</v>
      </c>
      <c r="G1152" s="275">
        <v>39409</v>
      </c>
      <c r="H1152" s="1" t="s">
        <v>21745</v>
      </c>
      <c r="I1152" s="1" t="s">
        <v>19527</v>
      </c>
      <c r="J1152" s="1" t="s">
        <v>3169</v>
      </c>
      <c r="K1152" s="275">
        <v>38407</v>
      </c>
      <c r="L1152" s="1" t="s">
        <v>19519</v>
      </c>
      <c r="M1152" s="1" t="s">
        <v>24</v>
      </c>
    </row>
    <row r="1153" spans="1:13" ht="15">
      <c r="A1153" s="1" t="s">
        <v>14997</v>
      </c>
      <c r="B1153" s="1" t="s">
        <v>21746</v>
      </c>
      <c r="C1153" s="8">
        <v>1147</v>
      </c>
      <c r="D1153" s="1" t="s">
        <v>19547</v>
      </c>
      <c r="E1153" s="1" t="s">
        <v>221</v>
      </c>
      <c r="F1153" s="1" t="s">
        <v>25</v>
      </c>
      <c r="G1153" s="275">
        <v>39421</v>
      </c>
      <c r="H1153" s="1" t="s">
        <v>21747</v>
      </c>
      <c r="I1153" s="1" t="s">
        <v>19527</v>
      </c>
      <c r="J1153" s="1" t="s">
        <v>21748</v>
      </c>
      <c r="K1153" s="275">
        <v>39216</v>
      </c>
      <c r="L1153" s="1" t="s">
        <v>19519</v>
      </c>
      <c r="M1153" s="1" t="s">
        <v>24</v>
      </c>
    </row>
    <row r="1154" spans="1:13" ht="15">
      <c r="A1154" s="1" t="s">
        <v>14992</v>
      </c>
      <c r="B1154" s="1" t="s">
        <v>21749</v>
      </c>
      <c r="C1154" s="8">
        <v>1148</v>
      </c>
      <c r="D1154" s="1" t="s">
        <v>19547</v>
      </c>
      <c r="E1154" s="1" t="s">
        <v>221</v>
      </c>
      <c r="F1154" s="1" t="s">
        <v>25</v>
      </c>
      <c r="G1154" s="275">
        <v>39415</v>
      </c>
      <c r="H1154" s="1" t="s">
        <v>21750</v>
      </c>
      <c r="I1154" s="1" t="s">
        <v>19527</v>
      </c>
      <c r="J1154" s="1" t="s">
        <v>21751</v>
      </c>
      <c r="K1154" s="275">
        <v>39247</v>
      </c>
      <c r="L1154" s="1" t="s">
        <v>19787</v>
      </c>
      <c r="M1154" s="1" t="s">
        <v>24</v>
      </c>
    </row>
    <row r="1155" spans="1:13" ht="15">
      <c r="A1155" s="1" t="s">
        <v>15005</v>
      </c>
      <c r="B1155" s="1" t="s">
        <v>21752</v>
      </c>
      <c r="C1155" s="8">
        <v>1149</v>
      </c>
      <c r="D1155" s="1" t="s">
        <v>19547</v>
      </c>
      <c r="E1155" s="1" t="s">
        <v>221</v>
      </c>
      <c r="F1155" s="1" t="s">
        <v>25</v>
      </c>
      <c r="G1155" s="275">
        <v>39419</v>
      </c>
      <c r="H1155" s="1" t="s">
        <v>21753</v>
      </c>
      <c r="I1155" s="1" t="s">
        <v>3303</v>
      </c>
      <c r="J1155" s="1" t="s">
        <v>125</v>
      </c>
      <c r="K1155" s="275">
        <v>39209</v>
      </c>
      <c r="L1155" s="1" t="s">
        <v>19519</v>
      </c>
      <c r="M1155" s="1" t="s">
        <v>24</v>
      </c>
    </row>
    <row r="1156" spans="1:13" ht="15">
      <c r="A1156" s="1" t="s">
        <v>15002</v>
      </c>
      <c r="B1156" s="1" t="s">
        <v>21752</v>
      </c>
      <c r="C1156" s="8">
        <v>1150</v>
      </c>
      <c r="D1156" s="1" t="s">
        <v>19547</v>
      </c>
      <c r="E1156" s="1" t="s">
        <v>221</v>
      </c>
      <c r="F1156" s="1" t="s">
        <v>25</v>
      </c>
      <c r="G1156" s="275">
        <v>39419</v>
      </c>
      <c r="H1156" s="1" t="s">
        <v>21753</v>
      </c>
      <c r="I1156" s="1" t="s">
        <v>19527</v>
      </c>
      <c r="J1156" s="1" t="s">
        <v>21754</v>
      </c>
      <c r="K1156" s="275">
        <v>39209</v>
      </c>
      <c r="L1156" s="1" t="s">
        <v>19519</v>
      </c>
      <c r="M1156" s="1" t="s">
        <v>24</v>
      </c>
    </row>
    <row r="1157" spans="1:13" ht="15">
      <c r="A1157" s="1" t="s">
        <v>15015</v>
      </c>
      <c r="B1157" s="1" t="s">
        <v>21755</v>
      </c>
      <c r="C1157" s="8">
        <v>1151</v>
      </c>
      <c r="D1157" s="1" t="s">
        <v>19547</v>
      </c>
      <c r="E1157" s="1" t="s">
        <v>221</v>
      </c>
      <c r="F1157" s="1" t="s">
        <v>25</v>
      </c>
      <c r="G1157" s="275">
        <v>39421</v>
      </c>
      <c r="H1157" s="1" t="s">
        <v>21756</v>
      </c>
      <c r="I1157" s="1" t="s">
        <v>19527</v>
      </c>
      <c r="J1157" s="1" t="s">
        <v>21372</v>
      </c>
      <c r="K1157" s="275">
        <v>39223</v>
      </c>
      <c r="L1157" s="1" t="s">
        <v>19519</v>
      </c>
      <c r="M1157" s="1" t="s">
        <v>24</v>
      </c>
    </row>
    <row r="1158" spans="1:13" ht="15">
      <c r="A1158" s="1" t="s">
        <v>15018</v>
      </c>
      <c r="B1158" s="1" t="s">
        <v>21755</v>
      </c>
      <c r="C1158" s="8">
        <v>1152</v>
      </c>
      <c r="D1158" s="1" t="s">
        <v>19547</v>
      </c>
      <c r="E1158" s="1" t="s">
        <v>221</v>
      </c>
      <c r="F1158" s="1" t="s">
        <v>25</v>
      </c>
      <c r="G1158" s="275">
        <v>39421</v>
      </c>
      <c r="H1158" s="1" t="s">
        <v>21756</v>
      </c>
      <c r="I1158" s="1" t="s">
        <v>3303</v>
      </c>
      <c r="J1158" s="1" t="s">
        <v>19557</v>
      </c>
      <c r="K1158" s="275">
        <v>39223</v>
      </c>
      <c r="L1158" s="1" t="s">
        <v>19519</v>
      </c>
      <c r="M1158" s="1" t="s">
        <v>24</v>
      </c>
    </row>
    <row r="1159" spans="1:13" ht="15">
      <c r="A1159" s="1" t="s">
        <v>15020</v>
      </c>
      <c r="B1159" s="1" t="s">
        <v>21755</v>
      </c>
      <c r="C1159" s="8">
        <v>1153</v>
      </c>
      <c r="D1159" s="1" t="s">
        <v>19547</v>
      </c>
      <c r="E1159" s="1" t="s">
        <v>221</v>
      </c>
      <c r="F1159" s="1" t="s">
        <v>25</v>
      </c>
      <c r="G1159" s="275">
        <v>39421</v>
      </c>
      <c r="H1159" s="1" t="s">
        <v>21756</v>
      </c>
      <c r="I1159" s="1" t="s">
        <v>19610</v>
      </c>
      <c r="J1159" s="1" t="s">
        <v>22</v>
      </c>
      <c r="K1159" s="275">
        <v>39366</v>
      </c>
      <c r="L1159" s="1" t="s">
        <v>19519</v>
      </c>
      <c r="M1159" s="1" t="s">
        <v>24</v>
      </c>
    </row>
    <row r="1160" spans="1:13" ht="15">
      <c r="A1160" s="1" t="s">
        <v>15024</v>
      </c>
      <c r="B1160" s="1" t="s">
        <v>21757</v>
      </c>
      <c r="C1160" s="8">
        <v>1154</v>
      </c>
      <c r="D1160" s="1" t="s">
        <v>19547</v>
      </c>
      <c r="E1160" s="1" t="s">
        <v>221</v>
      </c>
      <c r="F1160" s="1" t="s">
        <v>25</v>
      </c>
      <c r="G1160" s="275">
        <v>39421</v>
      </c>
      <c r="H1160" s="1" t="s">
        <v>3921</v>
      </c>
      <c r="I1160" s="1" t="s">
        <v>19527</v>
      </c>
      <c r="J1160" s="1" t="s">
        <v>21758</v>
      </c>
      <c r="K1160" s="275">
        <v>39223</v>
      </c>
      <c r="L1160" s="1" t="s">
        <v>19519</v>
      </c>
      <c r="M1160" s="1" t="s">
        <v>24</v>
      </c>
    </row>
    <row r="1161" spans="1:13" ht="15">
      <c r="A1161" s="1" t="s">
        <v>3919</v>
      </c>
      <c r="B1161" s="1" t="s">
        <v>21757</v>
      </c>
      <c r="C1161" s="8">
        <v>1155</v>
      </c>
      <c r="D1161" s="1" t="s">
        <v>19547</v>
      </c>
      <c r="E1161" s="1" t="s">
        <v>221</v>
      </c>
      <c r="F1161" s="1" t="s">
        <v>25</v>
      </c>
      <c r="G1161" s="275">
        <v>39468</v>
      </c>
      <c r="H1161" s="1" t="s">
        <v>3921</v>
      </c>
      <c r="I1161" s="1" t="s">
        <v>3303</v>
      </c>
      <c r="J1161" s="1" t="s">
        <v>22</v>
      </c>
      <c r="K1161" s="275">
        <v>39364</v>
      </c>
      <c r="L1161" s="1" t="s">
        <v>19519</v>
      </c>
      <c r="M1161" s="1" t="s">
        <v>24</v>
      </c>
    </row>
    <row r="1162" spans="1:13" ht="15">
      <c r="A1162" s="1" t="s">
        <v>15029</v>
      </c>
      <c r="B1162" s="1" t="s">
        <v>21759</v>
      </c>
      <c r="C1162" s="8">
        <v>1156</v>
      </c>
      <c r="D1162" s="1" t="s">
        <v>19547</v>
      </c>
      <c r="E1162" s="1" t="s">
        <v>221</v>
      </c>
      <c r="F1162" s="1" t="s">
        <v>25</v>
      </c>
      <c r="G1162" s="275">
        <v>39423</v>
      </c>
      <c r="H1162" s="1" t="s">
        <v>21760</v>
      </c>
      <c r="I1162" s="1" t="s">
        <v>19527</v>
      </c>
      <c r="J1162" s="1" t="s">
        <v>128</v>
      </c>
      <c r="K1162" s="275">
        <v>38532</v>
      </c>
      <c r="L1162" s="1" t="s">
        <v>19519</v>
      </c>
      <c r="M1162" s="1" t="s">
        <v>24</v>
      </c>
    </row>
    <row r="1163" spans="1:13" ht="15">
      <c r="A1163" s="1" t="s">
        <v>15042</v>
      </c>
      <c r="B1163" s="1" t="s">
        <v>19892</v>
      </c>
      <c r="C1163" s="8">
        <v>1157</v>
      </c>
      <c r="D1163" s="1" t="s">
        <v>19547</v>
      </c>
      <c r="E1163" s="1" t="s">
        <v>221</v>
      </c>
      <c r="F1163" s="1" t="s">
        <v>25</v>
      </c>
      <c r="G1163" s="275">
        <v>39426</v>
      </c>
      <c r="H1163" s="1" t="s">
        <v>21761</v>
      </c>
      <c r="I1163" s="1" t="s">
        <v>19527</v>
      </c>
      <c r="J1163" s="1" t="s">
        <v>119</v>
      </c>
      <c r="K1163" s="275">
        <v>39133</v>
      </c>
      <c r="L1163" s="1" t="s">
        <v>19519</v>
      </c>
      <c r="M1163" s="1" t="s">
        <v>24</v>
      </c>
    </row>
    <row r="1164" spans="1:13" ht="15">
      <c r="A1164" s="1" t="s">
        <v>15034</v>
      </c>
      <c r="B1164" s="1" t="s">
        <v>21762</v>
      </c>
      <c r="C1164" s="8">
        <v>1158</v>
      </c>
      <c r="D1164" s="1" t="s">
        <v>19547</v>
      </c>
      <c r="E1164" s="1" t="s">
        <v>221</v>
      </c>
      <c r="F1164" s="1" t="s">
        <v>25</v>
      </c>
      <c r="G1164" s="275">
        <v>39423</v>
      </c>
      <c r="H1164" s="1" t="s">
        <v>4004</v>
      </c>
      <c r="I1164" s="1" t="s">
        <v>19527</v>
      </c>
      <c r="J1164" s="1" t="s">
        <v>212</v>
      </c>
      <c r="K1164" s="275">
        <v>38854</v>
      </c>
      <c r="L1164" s="1" t="s">
        <v>19519</v>
      </c>
      <c r="M1164" s="1" t="s">
        <v>24</v>
      </c>
    </row>
    <row r="1165" spans="1:13" ht="15">
      <c r="A1165" s="1" t="s">
        <v>4002</v>
      </c>
      <c r="B1165" s="1" t="s">
        <v>21762</v>
      </c>
      <c r="C1165" s="8">
        <v>1159</v>
      </c>
      <c r="D1165" s="1" t="s">
        <v>19547</v>
      </c>
      <c r="E1165" s="1" t="s">
        <v>221</v>
      </c>
      <c r="F1165" s="1" t="s">
        <v>25</v>
      </c>
      <c r="G1165" s="275">
        <v>39517</v>
      </c>
      <c r="H1165" s="1" t="s">
        <v>4004</v>
      </c>
      <c r="I1165" s="1" t="s">
        <v>3303</v>
      </c>
      <c r="J1165" s="1" t="s">
        <v>21763</v>
      </c>
      <c r="K1165" s="275">
        <v>39436</v>
      </c>
      <c r="L1165" s="1" t="s">
        <v>19519</v>
      </c>
      <c r="M1165" s="1" t="s">
        <v>24</v>
      </c>
    </row>
    <row r="1166" spans="1:13" ht="15">
      <c r="A1166" s="1" t="s">
        <v>4005</v>
      </c>
      <c r="B1166" s="1" t="s">
        <v>21762</v>
      </c>
      <c r="C1166" s="8">
        <v>1160</v>
      </c>
      <c r="D1166" s="1" t="s">
        <v>19547</v>
      </c>
      <c r="E1166" s="1" t="s">
        <v>221</v>
      </c>
      <c r="F1166" s="1" t="s">
        <v>25</v>
      </c>
      <c r="G1166" s="275">
        <v>39517</v>
      </c>
      <c r="H1166" s="1" t="s">
        <v>4004</v>
      </c>
      <c r="I1166" s="1" t="s">
        <v>19610</v>
      </c>
      <c r="J1166" s="1" t="s">
        <v>21764</v>
      </c>
      <c r="K1166" s="275">
        <v>39436</v>
      </c>
      <c r="L1166" s="1" t="s">
        <v>19519</v>
      </c>
      <c r="M1166" s="1" t="s">
        <v>24</v>
      </c>
    </row>
    <row r="1167" spans="1:13" ht="15">
      <c r="A1167" s="1" t="s">
        <v>4006</v>
      </c>
      <c r="B1167" s="1" t="s">
        <v>21762</v>
      </c>
      <c r="C1167" s="8">
        <v>1161</v>
      </c>
      <c r="D1167" s="1" t="s">
        <v>19547</v>
      </c>
      <c r="E1167" s="1" t="s">
        <v>221</v>
      </c>
      <c r="F1167" s="1" t="s">
        <v>25</v>
      </c>
      <c r="G1167" s="275">
        <v>39517</v>
      </c>
      <c r="H1167" s="1" t="s">
        <v>4004</v>
      </c>
      <c r="I1167" s="1" t="s">
        <v>19601</v>
      </c>
      <c r="J1167" s="1" t="s">
        <v>22</v>
      </c>
      <c r="K1167" s="275">
        <v>39436</v>
      </c>
      <c r="L1167" s="1" t="s">
        <v>19519</v>
      </c>
      <c r="M1167" s="1" t="s">
        <v>24</v>
      </c>
    </row>
    <row r="1168" spans="1:13" ht="15">
      <c r="A1168" s="1" t="s">
        <v>15039</v>
      </c>
      <c r="B1168" s="1" t="s">
        <v>21765</v>
      </c>
      <c r="C1168" s="8">
        <v>1162</v>
      </c>
      <c r="D1168" s="1" t="s">
        <v>19547</v>
      </c>
      <c r="E1168" s="1" t="s">
        <v>221</v>
      </c>
      <c r="F1168" s="1" t="s">
        <v>25</v>
      </c>
      <c r="G1168" s="275">
        <v>39423</v>
      </c>
      <c r="H1168" s="1" t="s">
        <v>21766</v>
      </c>
      <c r="I1168" s="1" t="s">
        <v>19527</v>
      </c>
      <c r="J1168" s="1" t="s">
        <v>119</v>
      </c>
      <c r="K1168" s="275">
        <v>38950</v>
      </c>
      <c r="L1168" s="1" t="s">
        <v>19519</v>
      </c>
      <c r="M1168" s="1" t="s">
        <v>24</v>
      </c>
    </row>
    <row r="1169" spans="1:13" ht="15">
      <c r="A1169" s="1" t="s">
        <v>15067</v>
      </c>
      <c r="B1169" s="1" t="s">
        <v>21767</v>
      </c>
      <c r="C1169" s="8">
        <v>1163</v>
      </c>
      <c r="D1169" s="1" t="s">
        <v>19547</v>
      </c>
      <c r="E1169" s="1" t="s">
        <v>221</v>
      </c>
      <c r="F1169" s="1" t="s">
        <v>25</v>
      </c>
      <c r="G1169" s="275">
        <v>39433</v>
      </c>
      <c r="H1169" s="1" t="s">
        <v>21768</v>
      </c>
      <c r="I1169" s="1" t="s">
        <v>19527</v>
      </c>
      <c r="J1169" s="1" t="s">
        <v>21769</v>
      </c>
      <c r="K1169" s="275">
        <v>39379</v>
      </c>
      <c r="L1169" s="1" t="s">
        <v>19519</v>
      </c>
      <c r="M1169" s="1" t="s">
        <v>24</v>
      </c>
    </row>
    <row r="1170" spans="1:13" ht="15">
      <c r="A1170" s="1" t="s">
        <v>15072</v>
      </c>
      <c r="B1170" s="1" t="s">
        <v>21770</v>
      </c>
      <c r="C1170" s="8">
        <v>1164</v>
      </c>
      <c r="D1170" s="1" t="s">
        <v>19547</v>
      </c>
      <c r="E1170" s="1" t="s">
        <v>221</v>
      </c>
      <c r="F1170" s="1" t="s">
        <v>25</v>
      </c>
      <c r="G1170" s="275">
        <v>39444</v>
      </c>
      <c r="H1170" s="1" t="s">
        <v>21771</v>
      </c>
      <c r="I1170" s="1" t="s">
        <v>19527</v>
      </c>
      <c r="J1170" s="1" t="s">
        <v>21772</v>
      </c>
      <c r="K1170" s="275">
        <v>39268</v>
      </c>
      <c r="L1170" s="1" t="s">
        <v>19519</v>
      </c>
      <c r="M1170" s="1" t="s">
        <v>24</v>
      </c>
    </row>
    <row r="1171" spans="1:13" ht="15">
      <c r="A1171" s="1" t="s">
        <v>3891</v>
      </c>
      <c r="B1171" s="1" t="s">
        <v>21773</v>
      </c>
      <c r="C1171" s="8">
        <v>1165</v>
      </c>
      <c r="D1171" s="1" t="s">
        <v>19547</v>
      </c>
      <c r="E1171" s="1" t="s">
        <v>221</v>
      </c>
      <c r="F1171" s="1" t="s">
        <v>25</v>
      </c>
      <c r="G1171" s="275">
        <v>39449</v>
      </c>
      <c r="H1171" s="1" t="s">
        <v>3893</v>
      </c>
      <c r="I1171" s="1" t="s">
        <v>19527</v>
      </c>
      <c r="J1171" s="1" t="s">
        <v>21774</v>
      </c>
      <c r="K1171" s="275">
        <v>39352</v>
      </c>
      <c r="L1171" s="1" t="s">
        <v>19519</v>
      </c>
      <c r="M1171" s="1" t="s">
        <v>24</v>
      </c>
    </row>
    <row r="1172" spans="1:13" ht="15">
      <c r="A1172" s="1" t="s">
        <v>3895</v>
      </c>
      <c r="B1172" s="1" t="s">
        <v>21775</v>
      </c>
      <c r="C1172" s="8">
        <v>1166</v>
      </c>
      <c r="D1172" s="1" t="s">
        <v>19547</v>
      </c>
      <c r="E1172" s="1" t="s">
        <v>221</v>
      </c>
      <c r="F1172" s="1" t="s">
        <v>25</v>
      </c>
      <c r="G1172" s="275">
        <v>39450</v>
      </c>
      <c r="H1172" s="1" t="s">
        <v>3897</v>
      </c>
      <c r="I1172" s="1" t="s">
        <v>19527</v>
      </c>
      <c r="J1172" s="1" t="s">
        <v>3169</v>
      </c>
      <c r="K1172" s="275">
        <v>36808</v>
      </c>
      <c r="L1172" s="1" t="s">
        <v>19519</v>
      </c>
      <c r="M1172" s="1" t="s">
        <v>24</v>
      </c>
    </row>
    <row r="1173" spans="1:13" ht="15">
      <c r="A1173" s="1" t="s">
        <v>3898</v>
      </c>
      <c r="B1173" s="1" t="s">
        <v>21776</v>
      </c>
      <c r="C1173" s="8">
        <v>1167</v>
      </c>
      <c r="D1173" s="1" t="s">
        <v>19547</v>
      </c>
      <c r="E1173" s="1" t="s">
        <v>221</v>
      </c>
      <c r="F1173" s="1" t="s">
        <v>25</v>
      </c>
      <c r="G1173" s="275">
        <v>39455</v>
      </c>
      <c r="H1173" s="1" t="s">
        <v>3900</v>
      </c>
      <c r="I1173" s="1" t="s">
        <v>19527</v>
      </c>
      <c r="J1173" s="1" t="s">
        <v>21777</v>
      </c>
      <c r="K1173" s="275">
        <v>38862</v>
      </c>
      <c r="L1173" s="1" t="s">
        <v>19519</v>
      </c>
      <c r="M1173" s="1" t="s">
        <v>24</v>
      </c>
    </row>
    <row r="1174" spans="1:13" ht="15">
      <c r="A1174" s="1" t="s">
        <v>3901</v>
      </c>
      <c r="B1174" s="1" t="s">
        <v>21778</v>
      </c>
      <c r="C1174" s="8">
        <v>1168</v>
      </c>
      <c r="D1174" s="1" t="s">
        <v>19547</v>
      </c>
      <c r="E1174" s="1" t="s">
        <v>221</v>
      </c>
      <c r="F1174" s="1" t="s">
        <v>25</v>
      </c>
      <c r="G1174" s="275">
        <v>39456</v>
      </c>
      <c r="H1174" s="1" t="s">
        <v>3903</v>
      </c>
      <c r="I1174" s="1" t="s">
        <v>19527</v>
      </c>
      <c r="J1174" s="1" t="s">
        <v>21779</v>
      </c>
      <c r="K1174" s="275">
        <v>39324</v>
      </c>
      <c r="L1174" s="1" t="s">
        <v>19519</v>
      </c>
      <c r="M1174" s="1" t="s">
        <v>24</v>
      </c>
    </row>
    <row r="1175" spans="1:13" ht="15">
      <c r="A1175" s="1" t="s">
        <v>3904</v>
      </c>
      <c r="B1175" s="1" t="s">
        <v>21778</v>
      </c>
      <c r="C1175" s="8">
        <v>1169</v>
      </c>
      <c r="D1175" s="1" t="s">
        <v>19547</v>
      </c>
      <c r="E1175" s="1" t="s">
        <v>221</v>
      </c>
      <c r="F1175" s="1" t="s">
        <v>25</v>
      </c>
      <c r="G1175" s="275">
        <v>39456</v>
      </c>
      <c r="H1175" s="1" t="s">
        <v>3903</v>
      </c>
      <c r="I1175" s="1" t="s">
        <v>3303</v>
      </c>
      <c r="J1175" s="1" t="s">
        <v>21780</v>
      </c>
      <c r="K1175" s="275">
        <v>39324</v>
      </c>
      <c r="L1175" s="1" t="s">
        <v>19519</v>
      </c>
      <c r="M1175" s="1" t="s">
        <v>24</v>
      </c>
    </row>
    <row r="1176" spans="1:13" ht="15">
      <c r="A1176" s="1" t="s">
        <v>3906</v>
      </c>
      <c r="B1176" s="1" t="s">
        <v>21778</v>
      </c>
      <c r="C1176" s="8">
        <v>1170</v>
      </c>
      <c r="D1176" s="1" t="s">
        <v>19547</v>
      </c>
      <c r="E1176" s="1" t="s">
        <v>221</v>
      </c>
      <c r="F1176" s="1" t="s">
        <v>25</v>
      </c>
      <c r="G1176" s="275">
        <v>39456</v>
      </c>
      <c r="H1176" s="1" t="s">
        <v>3903</v>
      </c>
      <c r="I1176" s="1" t="s">
        <v>19610</v>
      </c>
      <c r="J1176" s="1" t="s">
        <v>22</v>
      </c>
      <c r="K1176" s="275">
        <v>39324</v>
      </c>
      <c r="L1176" s="1" t="s">
        <v>19519</v>
      </c>
      <c r="M1176" s="1" t="s">
        <v>24</v>
      </c>
    </row>
    <row r="1177" spans="1:13" ht="15">
      <c r="A1177" s="1" t="s">
        <v>3908</v>
      </c>
      <c r="B1177" s="1" t="s">
        <v>21778</v>
      </c>
      <c r="C1177" s="8">
        <v>1171</v>
      </c>
      <c r="D1177" s="1" t="s">
        <v>19547</v>
      </c>
      <c r="E1177" s="1" t="s">
        <v>221</v>
      </c>
      <c r="F1177" s="1" t="s">
        <v>25</v>
      </c>
      <c r="G1177" s="275">
        <v>39456</v>
      </c>
      <c r="H1177" s="1" t="s">
        <v>3903</v>
      </c>
      <c r="I1177" s="1" t="s">
        <v>19601</v>
      </c>
      <c r="J1177" s="1" t="s">
        <v>22</v>
      </c>
      <c r="K1177" s="275">
        <v>39324</v>
      </c>
      <c r="L1177" s="1" t="s">
        <v>19519</v>
      </c>
      <c r="M1177" s="1" t="s">
        <v>24</v>
      </c>
    </row>
    <row r="1178" spans="1:13" ht="15">
      <c r="A1178" s="1" t="s">
        <v>3909</v>
      </c>
      <c r="B1178" s="1" t="s">
        <v>21781</v>
      </c>
      <c r="C1178" s="8">
        <v>1172</v>
      </c>
      <c r="D1178" s="1" t="s">
        <v>19547</v>
      </c>
      <c r="E1178" s="1" t="s">
        <v>221</v>
      </c>
      <c r="F1178" s="1" t="s">
        <v>25</v>
      </c>
      <c r="G1178" s="275">
        <v>39461</v>
      </c>
      <c r="H1178" s="1" t="s">
        <v>3911</v>
      </c>
      <c r="I1178" s="1" t="s">
        <v>19527</v>
      </c>
      <c r="J1178" s="1" t="s">
        <v>21782</v>
      </c>
      <c r="K1178" s="275">
        <v>38984</v>
      </c>
      <c r="L1178" s="1" t="s">
        <v>19519</v>
      </c>
      <c r="M1178" s="1" t="s">
        <v>24</v>
      </c>
    </row>
    <row r="1179" spans="1:13" ht="15">
      <c r="A1179" s="1" t="s">
        <v>3928</v>
      </c>
      <c r="B1179" s="1" t="s">
        <v>21783</v>
      </c>
      <c r="C1179" s="8">
        <v>1173</v>
      </c>
      <c r="D1179" s="1" t="s">
        <v>19547</v>
      </c>
      <c r="E1179" s="1" t="s">
        <v>221</v>
      </c>
      <c r="F1179" s="1" t="s">
        <v>25</v>
      </c>
      <c r="G1179" s="275">
        <v>39472</v>
      </c>
      <c r="H1179" s="1" t="s">
        <v>3930</v>
      </c>
      <c r="I1179" s="1" t="s">
        <v>19527</v>
      </c>
      <c r="J1179" s="1" t="s">
        <v>119</v>
      </c>
      <c r="K1179" s="275">
        <v>39342</v>
      </c>
      <c r="L1179" s="1" t="s">
        <v>19519</v>
      </c>
      <c r="M1179" s="1" t="s">
        <v>24</v>
      </c>
    </row>
    <row r="1180" spans="1:13" ht="15">
      <c r="A1180" s="1" t="s">
        <v>3916</v>
      </c>
      <c r="B1180" s="1" t="s">
        <v>21784</v>
      </c>
      <c r="C1180" s="8">
        <v>1174</v>
      </c>
      <c r="D1180" s="1" t="s">
        <v>19547</v>
      </c>
      <c r="E1180" s="1" t="s">
        <v>221</v>
      </c>
      <c r="F1180" s="1" t="s">
        <v>25</v>
      </c>
      <c r="G1180" s="275">
        <v>39465</v>
      </c>
      <c r="H1180" s="1" t="s">
        <v>3918</v>
      </c>
      <c r="I1180" s="1" t="s">
        <v>19527</v>
      </c>
      <c r="J1180" s="1" t="s">
        <v>21548</v>
      </c>
      <c r="K1180" s="275">
        <v>39262</v>
      </c>
      <c r="L1180" s="1" t="s">
        <v>19519</v>
      </c>
      <c r="M1180" s="1" t="s">
        <v>24</v>
      </c>
    </row>
    <row r="1181" spans="1:13" ht="15">
      <c r="A1181" s="1" t="s">
        <v>3922</v>
      </c>
      <c r="B1181" s="1" t="s">
        <v>21785</v>
      </c>
      <c r="C1181" s="8">
        <v>1175</v>
      </c>
      <c r="D1181" s="1" t="s">
        <v>19547</v>
      </c>
      <c r="E1181" s="1" t="s">
        <v>221</v>
      </c>
      <c r="F1181" s="1" t="s">
        <v>25</v>
      </c>
      <c r="G1181" s="275">
        <v>39472</v>
      </c>
      <c r="H1181" s="1" t="s">
        <v>3924</v>
      </c>
      <c r="I1181" s="1" t="s">
        <v>19527</v>
      </c>
      <c r="J1181" s="1" t="s">
        <v>128</v>
      </c>
      <c r="K1181" s="275">
        <v>38990</v>
      </c>
      <c r="L1181" s="1" t="s">
        <v>19519</v>
      </c>
      <c r="M1181" s="1" t="s">
        <v>24</v>
      </c>
    </row>
    <row r="1182" spans="1:13" ht="15">
      <c r="A1182" s="1" t="s">
        <v>3925</v>
      </c>
      <c r="B1182" s="1" t="s">
        <v>21786</v>
      </c>
      <c r="C1182" s="8">
        <v>1176</v>
      </c>
      <c r="D1182" s="1" t="s">
        <v>19547</v>
      </c>
      <c r="E1182" s="1" t="s">
        <v>221</v>
      </c>
      <c r="F1182" s="1" t="s">
        <v>25</v>
      </c>
      <c r="G1182" s="275">
        <v>39472</v>
      </c>
      <c r="H1182" s="1" t="s">
        <v>3927</v>
      </c>
      <c r="I1182" s="1" t="s">
        <v>19527</v>
      </c>
      <c r="J1182" s="1" t="s">
        <v>2519</v>
      </c>
      <c r="K1182" s="275">
        <v>39359</v>
      </c>
      <c r="L1182" s="1" t="s">
        <v>19519</v>
      </c>
      <c r="M1182" s="1" t="s">
        <v>24</v>
      </c>
    </row>
    <row r="1183" spans="1:13" ht="15">
      <c r="A1183" s="1" t="s">
        <v>3931</v>
      </c>
      <c r="B1183" s="1" t="s">
        <v>21787</v>
      </c>
      <c r="C1183" s="8">
        <v>1177</v>
      </c>
      <c r="D1183" s="1" t="s">
        <v>19547</v>
      </c>
      <c r="E1183" s="1" t="s">
        <v>221</v>
      </c>
      <c r="F1183" s="1" t="s">
        <v>25</v>
      </c>
      <c r="G1183" s="275">
        <v>39476</v>
      </c>
      <c r="H1183" s="1" t="s">
        <v>3933</v>
      </c>
      <c r="I1183" s="1" t="s">
        <v>19527</v>
      </c>
      <c r="J1183" s="1" t="s">
        <v>2519</v>
      </c>
      <c r="K1183" s="275">
        <v>39391</v>
      </c>
      <c r="L1183" s="1" t="s">
        <v>19519</v>
      </c>
      <c r="M1183" s="1" t="s">
        <v>24</v>
      </c>
    </row>
    <row r="1184" spans="1:13" ht="15">
      <c r="A1184" s="1" t="s">
        <v>3934</v>
      </c>
      <c r="B1184" s="1" t="s">
        <v>21788</v>
      </c>
      <c r="C1184" s="8">
        <v>1178</v>
      </c>
      <c r="D1184" s="1" t="s">
        <v>19547</v>
      </c>
      <c r="E1184" s="1" t="s">
        <v>221</v>
      </c>
      <c r="F1184" s="1" t="s">
        <v>25</v>
      </c>
      <c r="G1184" s="275">
        <v>39478</v>
      </c>
      <c r="H1184" s="1" t="s">
        <v>3936</v>
      </c>
      <c r="I1184" s="1" t="s">
        <v>19527</v>
      </c>
      <c r="J1184" s="1" t="s">
        <v>584</v>
      </c>
      <c r="K1184" s="275">
        <v>39209</v>
      </c>
      <c r="L1184" s="1" t="s">
        <v>19519</v>
      </c>
      <c r="M1184" s="1" t="s">
        <v>24</v>
      </c>
    </row>
    <row r="1185" spans="1:13" ht="15">
      <c r="A1185" s="1" t="s">
        <v>3937</v>
      </c>
      <c r="B1185" s="1" t="s">
        <v>21789</v>
      </c>
      <c r="C1185" s="8">
        <v>1179</v>
      </c>
      <c r="D1185" s="1" t="s">
        <v>19547</v>
      </c>
      <c r="E1185" s="1" t="s">
        <v>221</v>
      </c>
      <c r="F1185" s="1" t="s">
        <v>25</v>
      </c>
      <c r="G1185" s="275">
        <v>39479</v>
      </c>
      <c r="H1185" s="1" t="s">
        <v>3939</v>
      </c>
      <c r="I1185" s="1" t="s">
        <v>19527</v>
      </c>
      <c r="J1185" s="1" t="s">
        <v>128</v>
      </c>
      <c r="K1185" s="275">
        <v>38995</v>
      </c>
      <c r="L1185" s="1" t="s">
        <v>19519</v>
      </c>
      <c r="M1185" s="1" t="s">
        <v>24</v>
      </c>
    </row>
    <row r="1186" spans="1:13" ht="15">
      <c r="A1186" s="1" t="s">
        <v>3940</v>
      </c>
      <c r="B1186" s="1" t="s">
        <v>21790</v>
      </c>
      <c r="C1186" s="8">
        <v>1180</v>
      </c>
      <c r="D1186" s="1" t="s">
        <v>19547</v>
      </c>
      <c r="E1186" s="1" t="s">
        <v>221</v>
      </c>
      <c r="F1186" s="1" t="s">
        <v>25</v>
      </c>
      <c r="G1186" s="275">
        <v>39483</v>
      </c>
      <c r="H1186" s="1" t="s">
        <v>3942</v>
      </c>
      <c r="I1186" s="1" t="s">
        <v>19527</v>
      </c>
      <c r="J1186" s="1" t="s">
        <v>21791</v>
      </c>
      <c r="K1186" s="275">
        <v>39337</v>
      </c>
      <c r="L1186" s="1" t="s">
        <v>19519</v>
      </c>
      <c r="M1186" s="1" t="s">
        <v>24</v>
      </c>
    </row>
    <row r="1187" spans="1:13" ht="15">
      <c r="A1187" s="1" t="s">
        <v>3943</v>
      </c>
      <c r="B1187" s="1" t="s">
        <v>21790</v>
      </c>
      <c r="C1187" s="8">
        <v>1181</v>
      </c>
      <c r="D1187" s="1" t="s">
        <v>19547</v>
      </c>
      <c r="E1187" s="1" t="s">
        <v>221</v>
      </c>
      <c r="F1187" s="1" t="s">
        <v>25</v>
      </c>
      <c r="G1187" s="275">
        <v>39483</v>
      </c>
      <c r="H1187" s="1" t="s">
        <v>3942</v>
      </c>
      <c r="I1187" s="1" t="s">
        <v>3303</v>
      </c>
      <c r="J1187" s="1" t="s">
        <v>42</v>
      </c>
      <c r="K1187" s="275">
        <v>39337</v>
      </c>
      <c r="L1187" s="1" t="s">
        <v>19519</v>
      </c>
      <c r="M1187" s="1" t="s">
        <v>24</v>
      </c>
    </row>
    <row r="1188" spans="1:13" ht="15">
      <c r="A1188" s="1" t="s">
        <v>3954</v>
      </c>
      <c r="B1188" s="1" t="s">
        <v>21792</v>
      </c>
      <c r="C1188" s="8">
        <v>1182</v>
      </c>
      <c r="D1188" s="1" t="s">
        <v>19547</v>
      </c>
      <c r="E1188" s="1" t="s">
        <v>221</v>
      </c>
      <c r="F1188" s="1" t="s">
        <v>25</v>
      </c>
      <c r="G1188" s="275">
        <v>39497</v>
      </c>
      <c r="H1188" s="1" t="s">
        <v>3956</v>
      </c>
      <c r="I1188" s="1" t="s">
        <v>19527</v>
      </c>
      <c r="J1188" s="1" t="s">
        <v>2139</v>
      </c>
      <c r="K1188" s="275">
        <v>39262</v>
      </c>
      <c r="L1188" s="1" t="s">
        <v>19519</v>
      </c>
      <c r="M1188" s="1" t="s">
        <v>24</v>
      </c>
    </row>
    <row r="1189" spans="1:13" ht="15">
      <c r="A1189" s="1" t="s">
        <v>3951</v>
      </c>
      <c r="B1189" s="1" t="s">
        <v>21793</v>
      </c>
      <c r="C1189" s="8">
        <v>1183</v>
      </c>
      <c r="D1189" s="1" t="s">
        <v>19547</v>
      </c>
      <c r="E1189" s="1" t="s">
        <v>221</v>
      </c>
      <c r="F1189" s="1" t="s">
        <v>25</v>
      </c>
      <c r="G1189" s="275">
        <v>39489</v>
      </c>
      <c r="H1189" s="1" t="s">
        <v>3953</v>
      </c>
      <c r="I1189" s="1" t="s">
        <v>19527</v>
      </c>
      <c r="J1189" s="1" t="s">
        <v>3804</v>
      </c>
      <c r="K1189" s="275">
        <v>39401</v>
      </c>
      <c r="L1189" s="1" t="s">
        <v>19519</v>
      </c>
      <c r="M1189" s="1" t="s">
        <v>24</v>
      </c>
    </row>
    <row r="1190" spans="1:13" ht="15">
      <c r="A1190" s="1" t="s">
        <v>3948</v>
      </c>
      <c r="B1190" s="1" t="s">
        <v>21794</v>
      </c>
      <c r="C1190" s="8">
        <v>1184</v>
      </c>
      <c r="D1190" s="1" t="s">
        <v>19547</v>
      </c>
      <c r="E1190" s="1" t="s">
        <v>221</v>
      </c>
      <c r="F1190" s="1" t="s">
        <v>25</v>
      </c>
      <c r="G1190" s="275">
        <v>39486</v>
      </c>
      <c r="H1190" s="1" t="s">
        <v>3950</v>
      </c>
      <c r="I1190" s="1" t="s">
        <v>19527</v>
      </c>
      <c r="J1190" s="1" t="s">
        <v>128</v>
      </c>
      <c r="K1190" s="275">
        <v>39353</v>
      </c>
      <c r="L1190" s="1" t="s">
        <v>19519</v>
      </c>
      <c r="M1190" s="1" t="s">
        <v>24</v>
      </c>
    </row>
    <row r="1191" spans="1:13" ht="15">
      <c r="A1191" s="1" t="s">
        <v>3957</v>
      </c>
      <c r="B1191" s="1" t="s">
        <v>21795</v>
      </c>
      <c r="C1191" s="8">
        <v>1185</v>
      </c>
      <c r="D1191" s="1" t="s">
        <v>19547</v>
      </c>
      <c r="E1191" s="1" t="s">
        <v>221</v>
      </c>
      <c r="F1191" s="1" t="s">
        <v>25</v>
      </c>
      <c r="G1191" s="275">
        <v>39498</v>
      </c>
      <c r="H1191" s="1" t="s">
        <v>3959</v>
      </c>
      <c r="I1191" s="1" t="s">
        <v>19527</v>
      </c>
      <c r="J1191" s="1" t="s">
        <v>128</v>
      </c>
      <c r="K1191" s="275">
        <v>39209</v>
      </c>
      <c r="L1191" s="1" t="s">
        <v>19519</v>
      </c>
      <c r="M1191" s="1" t="s">
        <v>24</v>
      </c>
    </row>
    <row r="1192" spans="1:13" ht="15">
      <c r="A1192" s="1" t="s">
        <v>3960</v>
      </c>
      <c r="B1192" s="1" t="s">
        <v>21796</v>
      </c>
      <c r="C1192" s="8">
        <v>1186</v>
      </c>
      <c r="D1192" s="1" t="s">
        <v>19547</v>
      </c>
      <c r="E1192" s="1" t="s">
        <v>221</v>
      </c>
      <c r="F1192" s="1" t="s">
        <v>25</v>
      </c>
      <c r="G1192" s="275">
        <v>39498</v>
      </c>
      <c r="H1192" s="1" t="s">
        <v>3962</v>
      </c>
      <c r="I1192" s="1" t="s">
        <v>19527</v>
      </c>
      <c r="J1192" s="1" t="s">
        <v>2519</v>
      </c>
      <c r="K1192" s="275">
        <v>39408</v>
      </c>
      <c r="L1192" s="1" t="s">
        <v>19519</v>
      </c>
      <c r="M1192" s="1" t="s">
        <v>24</v>
      </c>
    </row>
    <row r="1193" spans="1:13" ht="15">
      <c r="A1193" s="1" t="s">
        <v>3963</v>
      </c>
      <c r="B1193" s="1" t="s">
        <v>21797</v>
      </c>
      <c r="C1193" s="8">
        <v>1187</v>
      </c>
      <c r="D1193" s="1" t="s">
        <v>19547</v>
      </c>
      <c r="E1193" s="1" t="s">
        <v>221</v>
      </c>
      <c r="F1193" s="1" t="s">
        <v>25</v>
      </c>
      <c r="G1193" s="275">
        <v>39500</v>
      </c>
      <c r="H1193" s="1" t="s">
        <v>3965</v>
      </c>
      <c r="I1193" s="1" t="s">
        <v>19527</v>
      </c>
      <c r="J1193" s="1" t="s">
        <v>20999</v>
      </c>
      <c r="K1193" s="275">
        <v>39444</v>
      </c>
      <c r="L1193" s="1" t="s">
        <v>19519</v>
      </c>
      <c r="M1193" s="1" t="s">
        <v>24</v>
      </c>
    </row>
    <row r="1194" spans="1:13" ht="15">
      <c r="A1194" s="1" t="s">
        <v>3972</v>
      </c>
      <c r="B1194" s="1" t="s">
        <v>21798</v>
      </c>
      <c r="C1194" s="8">
        <v>1188</v>
      </c>
      <c r="D1194" s="1" t="s">
        <v>19547</v>
      </c>
      <c r="E1194" s="1" t="s">
        <v>221</v>
      </c>
      <c r="F1194" s="1" t="s">
        <v>25</v>
      </c>
      <c r="G1194" s="275">
        <v>39506</v>
      </c>
      <c r="H1194" s="1" t="s">
        <v>3974</v>
      </c>
      <c r="I1194" s="1" t="s">
        <v>19527</v>
      </c>
      <c r="J1194" s="1" t="s">
        <v>128</v>
      </c>
      <c r="K1194" s="275">
        <v>38707</v>
      </c>
      <c r="L1194" s="1" t="s">
        <v>19519</v>
      </c>
      <c r="M1194" s="1" t="s">
        <v>24</v>
      </c>
    </row>
    <row r="1195" spans="1:13" ht="15">
      <c r="A1195" s="1" t="s">
        <v>3969</v>
      </c>
      <c r="B1195" s="1" t="s">
        <v>21799</v>
      </c>
      <c r="C1195" s="8">
        <v>1189</v>
      </c>
      <c r="D1195" s="1" t="s">
        <v>19547</v>
      </c>
      <c r="E1195" s="1" t="s">
        <v>221</v>
      </c>
      <c r="F1195" s="1" t="s">
        <v>25</v>
      </c>
      <c r="G1195" s="275">
        <v>39503</v>
      </c>
      <c r="H1195" s="1" t="s">
        <v>3971</v>
      </c>
      <c r="I1195" s="1" t="s">
        <v>19527</v>
      </c>
      <c r="J1195" s="1" t="s">
        <v>2519</v>
      </c>
      <c r="K1195" s="275">
        <v>39419</v>
      </c>
      <c r="L1195" s="1" t="s">
        <v>19519</v>
      </c>
      <c r="M1195" s="1" t="s">
        <v>24</v>
      </c>
    </row>
    <row r="1196" spans="1:13" ht="15">
      <c r="A1196" s="1" t="s">
        <v>3990</v>
      </c>
      <c r="B1196" s="1" t="s">
        <v>21800</v>
      </c>
      <c r="C1196" s="8">
        <v>1190</v>
      </c>
      <c r="D1196" s="1" t="s">
        <v>19547</v>
      </c>
      <c r="E1196" s="1" t="s">
        <v>221</v>
      </c>
      <c r="F1196" s="1" t="s">
        <v>25</v>
      </c>
      <c r="G1196" s="275">
        <v>39511</v>
      </c>
      <c r="H1196" s="1" t="s">
        <v>3992</v>
      </c>
      <c r="I1196" s="1" t="s">
        <v>19527</v>
      </c>
      <c r="J1196" s="1" t="s">
        <v>2519</v>
      </c>
      <c r="K1196" s="275">
        <v>39398</v>
      </c>
      <c r="L1196" s="1" t="s">
        <v>19519</v>
      </c>
      <c r="M1196" s="1" t="s">
        <v>24</v>
      </c>
    </row>
    <row r="1197" spans="1:13" ht="15">
      <c r="A1197" s="1" t="s">
        <v>3978</v>
      </c>
      <c r="B1197" s="1" t="s">
        <v>21801</v>
      </c>
      <c r="C1197" s="8">
        <v>1191</v>
      </c>
      <c r="D1197" s="1" t="s">
        <v>19547</v>
      </c>
      <c r="E1197" s="1" t="s">
        <v>221</v>
      </c>
      <c r="F1197" s="1" t="s">
        <v>25</v>
      </c>
      <c r="G1197" s="275">
        <v>39507</v>
      </c>
      <c r="H1197" s="1" t="s">
        <v>3980</v>
      </c>
      <c r="I1197" s="1" t="s">
        <v>19527</v>
      </c>
      <c r="J1197" s="1" t="s">
        <v>119</v>
      </c>
      <c r="K1197" s="275">
        <v>38847</v>
      </c>
      <c r="L1197" s="1" t="s">
        <v>19519</v>
      </c>
      <c r="M1197" s="1" t="s">
        <v>24</v>
      </c>
    </row>
    <row r="1198" spans="1:13" ht="15">
      <c r="A1198" s="1" t="s">
        <v>3996</v>
      </c>
      <c r="B1198" s="1" t="s">
        <v>21802</v>
      </c>
      <c r="C1198" s="8">
        <v>1192</v>
      </c>
      <c r="D1198" s="1" t="s">
        <v>19547</v>
      </c>
      <c r="E1198" s="1" t="s">
        <v>221</v>
      </c>
      <c r="F1198" s="1" t="s">
        <v>25</v>
      </c>
      <c r="G1198" s="275">
        <v>39512</v>
      </c>
      <c r="H1198" s="1" t="s">
        <v>3998</v>
      </c>
      <c r="I1198" s="1" t="s">
        <v>19527</v>
      </c>
      <c r="J1198" s="1" t="s">
        <v>20999</v>
      </c>
      <c r="K1198" s="275">
        <v>39274</v>
      </c>
      <c r="L1198" s="1" t="s">
        <v>19519</v>
      </c>
      <c r="M1198" s="1" t="s">
        <v>24</v>
      </c>
    </row>
    <row r="1199" spans="1:13" ht="15">
      <c r="A1199" s="1" t="s">
        <v>3999</v>
      </c>
      <c r="B1199" s="1" t="s">
        <v>21803</v>
      </c>
      <c r="C1199" s="8">
        <v>1193</v>
      </c>
      <c r="D1199" s="1" t="s">
        <v>19547</v>
      </c>
      <c r="E1199" s="1" t="s">
        <v>221</v>
      </c>
      <c r="F1199" s="1" t="s">
        <v>25</v>
      </c>
      <c r="G1199" s="275">
        <v>39514</v>
      </c>
      <c r="H1199" s="1" t="s">
        <v>4001</v>
      </c>
      <c r="I1199" s="1" t="s">
        <v>19527</v>
      </c>
      <c r="J1199" s="1" t="s">
        <v>19557</v>
      </c>
      <c r="K1199" s="275">
        <v>39143</v>
      </c>
      <c r="L1199" s="1" t="s">
        <v>19519</v>
      </c>
      <c r="M1199" s="1" t="s">
        <v>24</v>
      </c>
    </row>
    <row r="1200" spans="1:13" ht="15">
      <c r="A1200" s="1" t="s">
        <v>4007</v>
      </c>
      <c r="B1200" s="1" t="s">
        <v>21804</v>
      </c>
      <c r="C1200" s="8">
        <v>1194</v>
      </c>
      <c r="D1200" s="1" t="s">
        <v>19547</v>
      </c>
      <c r="E1200" s="1" t="s">
        <v>221</v>
      </c>
      <c r="F1200" s="1" t="s">
        <v>25</v>
      </c>
      <c r="G1200" s="275">
        <v>39520</v>
      </c>
      <c r="H1200" s="1" t="s">
        <v>4009</v>
      </c>
      <c r="I1200" s="1" t="s">
        <v>3303</v>
      </c>
      <c r="J1200" s="1" t="s">
        <v>199</v>
      </c>
      <c r="K1200" s="275">
        <v>39430</v>
      </c>
      <c r="L1200" s="1" t="s">
        <v>19519</v>
      </c>
      <c r="M1200" s="1" t="s">
        <v>24</v>
      </c>
    </row>
    <row r="1201" spans="1:13" ht="15">
      <c r="A1201" s="1" t="s">
        <v>4010</v>
      </c>
      <c r="B1201" s="1" t="s">
        <v>21804</v>
      </c>
      <c r="C1201" s="8">
        <v>1195</v>
      </c>
      <c r="D1201" s="1" t="s">
        <v>19547</v>
      </c>
      <c r="E1201" s="1" t="s">
        <v>221</v>
      </c>
      <c r="F1201" s="1" t="s">
        <v>25</v>
      </c>
      <c r="G1201" s="275">
        <v>39520</v>
      </c>
      <c r="H1201" s="1" t="s">
        <v>4009</v>
      </c>
      <c r="I1201" s="1" t="s">
        <v>19527</v>
      </c>
      <c r="J1201" s="1" t="s">
        <v>21805</v>
      </c>
      <c r="K1201" s="275">
        <v>39430</v>
      </c>
      <c r="L1201" s="1" t="s">
        <v>19519</v>
      </c>
      <c r="M1201" s="1" t="s">
        <v>24</v>
      </c>
    </row>
    <row r="1202" spans="1:13" ht="15">
      <c r="A1202" s="1" t="s">
        <v>4141</v>
      </c>
      <c r="B1202" s="1" t="s">
        <v>21806</v>
      </c>
      <c r="C1202" s="8">
        <v>1196</v>
      </c>
      <c r="D1202" s="1" t="s">
        <v>19547</v>
      </c>
      <c r="E1202" s="1" t="s">
        <v>221</v>
      </c>
      <c r="F1202" s="1" t="s">
        <v>25</v>
      </c>
      <c r="G1202" s="275">
        <v>39568</v>
      </c>
      <c r="H1202" s="1" t="s">
        <v>4143</v>
      </c>
      <c r="I1202" s="1" t="s">
        <v>19527</v>
      </c>
      <c r="J1202" s="1" t="s">
        <v>21807</v>
      </c>
      <c r="K1202" s="275">
        <v>39225</v>
      </c>
      <c r="L1202" s="1" t="s">
        <v>19519</v>
      </c>
      <c r="M1202" s="1" t="s">
        <v>24</v>
      </c>
    </row>
    <row r="1203" spans="1:13" ht="15">
      <c r="A1203" s="1" t="s">
        <v>4168</v>
      </c>
      <c r="B1203" s="1" t="s">
        <v>21808</v>
      </c>
      <c r="C1203" s="8">
        <v>1197</v>
      </c>
      <c r="D1203" s="1" t="s">
        <v>19547</v>
      </c>
      <c r="E1203" s="1" t="s">
        <v>221</v>
      </c>
      <c r="F1203" s="1" t="s">
        <v>25</v>
      </c>
      <c r="G1203" s="275">
        <v>39596</v>
      </c>
      <c r="H1203" s="1" t="s">
        <v>4023</v>
      </c>
      <c r="I1203" s="1" t="s">
        <v>3303</v>
      </c>
      <c r="J1203" s="1" t="s">
        <v>21809</v>
      </c>
      <c r="K1203" s="275">
        <v>39528</v>
      </c>
      <c r="L1203" s="1" t="s">
        <v>19519</v>
      </c>
      <c r="M1203" s="1" t="s">
        <v>24</v>
      </c>
    </row>
    <row r="1204" spans="1:13" ht="15">
      <c r="A1204" s="1" t="s">
        <v>4018</v>
      </c>
      <c r="B1204" s="1" t="s">
        <v>21810</v>
      </c>
      <c r="C1204" s="8">
        <v>1198</v>
      </c>
      <c r="D1204" s="1" t="s">
        <v>19547</v>
      </c>
      <c r="E1204" s="1" t="s">
        <v>221</v>
      </c>
      <c r="F1204" s="1" t="s">
        <v>25</v>
      </c>
      <c r="G1204" s="275">
        <v>39525</v>
      </c>
      <c r="H1204" s="1" t="s">
        <v>4020</v>
      </c>
      <c r="I1204" s="1" t="s">
        <v>19527</v>
      </c>
      <c r="J1204" s="1" t="s">
        <v>21811</v>
      </c>
      <c r="K1204" s="275">
        <v>38784</v>
      </c>
      <c r="L1204" s="1" t="s">
        <v>19519</v>
      </c>
      <c r="M1204" s="1" t="s">
        <v>24</v>
      </c>
    </row>
    <row r="1205" spans="1:13" ht="15">
      <c r="A1205" s="1" t="s">
        <v>4024</v>
      </c>
      <c r="B1205" s="1" t="s">
        <v>21812</v>
      </c>
      <c r="C1205" s="8">
        <v>1199</v>
      </c>
      <c r="D1205" s="1" t="s">
        <v>19547</v>
      </c>
      <c r="E1205" s="1" t="s">
        <v>221</v>
      </c>
      <c r="F1205" s="1" t="s">
        <v>25</v>
      </c>
      <c r="G1205" s="275">
        <v>39526</v>
      </c>
      <c r="H1205" s="1" t="s">
        <v>4026</v>
      </c>
      <c r="I1205" s="1" t="s">
        <v>19527</v>
      </c>
      <c r="J1205" s="1" t="s">
        <v>128</v>
      </c>
      <c r="K1205" s="275">
        <v>39288</v>
      </c>
      <c r="L1205" s="1" t="s">
        <v>19519</v>
      </c>
      <c r="M1205" s="1" t="s">
        <v>24</v>
      </c>
    </row>
    <row r="1206" spans="1:13" ht="15">
      <c r="A1206" s="1" t="s">
        <v>4030</v>
      </c>
      <c r="B1206" s="1" t="s">
        <v>21813</v>
      </c>
      <c r="C1206" s="8">
        <v>1200</v>
      </c>
      <c r="D1206" s="1" t="s">
        <v>19547</v>
      </c>
      <c r="E1206" s="1" t="s">
        <v>221</v>
      </c>
      <c r="F1206" s="1" t="s">
        <v>25</v>
      </c>
      <c r="G1206" s="275">
        <v>39527</v>
      </c>
      <c r="H1206" s="1" t="s">
        <v>4032</v>
      </c>
      <c r="I1206" s="1" t="s">
        <v>19527</v>
      </c>
      <c r="J1206" s="1" t="s">
        <v>21084</v>
      </c>
      <c r="K1206" s="275">
        <v>39273</v>
      </c>
      <c r="L1206" s="1" t="s">
        <v>19519</v>
      </c>
      <c r="M1206" s="1" t="s">
        <v>24</v>
      </c>
    </row>
    <row r="1207" spans="1:13" ht="15">
      <c r="A1207" s="1" t="s">
        <v>4036</v>
      </c>
      <c r="B1207" s="1" t="s">
        <v>21814</v>
      </c>
      <c r="C1207" s="8">
        <v>1201</v>
      </c>
      <c r="D1207" s="1" t="s">
        <v>19547</v>
      </c>
      <c r="E1207" s="1" t="s">
        <v>221</v>
      </c>
      <c r="F1207" s="1" t="s">
        <v>25</v>
      </c>
      <c r="G1207" s="275">
        <v>39527</v>
      </c>
      <c r="H1207" s="1" t="s">
        <v>4038</v>
      </c>
      <c r="I1207" s="1" t="s">
        <v>19527</v>
      </c>
      <c r="J1207" s="1" t="s">
        <v>119</v>
      </c>
      <c r="K1207" s="275">
        <v>39420</v>
      </c>
      <c r="L1207" s="1" t="s">
        <v>19519</v>
      </c>
      <c r="M1207" s="1" t="s">
        <v>24</v>
      </c>
    </row>
    <row r="1208" spans="1:13" ht="15">
      <c r="A1208" s="1" t="s">
        <v>4027</v>
      </c>
      <c r="B1208" s="1" t="s">
        <v>21815</v>
      </c>
      <c r="C1208" s="8">
        <v>1202</v>
      </c>
      <c r="D1208" s="1" t="s">
        <v>19547</v>
      </c>
      <c r="E1208" s="1" t="s">
        <v>221</v>
      </c>
      <c r="F1208" s="1" t="s">
        <v>25</v>
      </c>
      <c r="G1208" s="275">
        <v>39527</v>
      </c>
      <c r="H1208" s="1" t="s">
        <v>4029</v>
      </c>
      <c r="I1208" s="1" t="s">
        <v>19527</v>
      </c>
      <c r="J1208" s="1" t="s">
        <v>21816</v>
      </c>
      <c r="K1208" s="275">
        <v>38834</v>
      </c>
      <c r="L1208" s="1" t="s">
        <v>19519</v>
      </c>
      <c r="M1208" s="1" t="s">
        <v>24</v>
      </c>
    </row>
    <row r="1209" spans="1:13" ht="15">
      <c r="A1209" s="1" t="s">
        <v>4033</v>
      </c>
      <c r="B1209" s="1" t="s">
        <v>21815</v>
      </c>
      <c r="C1209" s="8">
        <v>1203</v>
      </c>
      <c r="D1209" s="1" t="s">
        <v>19547</v>
      </c>
      <c r="E1209" s="1" t="s">
        <v>221</v>
      </c>
      <c r="F1209" s="1" t="s">
        <v>25</v>
      </c>
      <c r="G1209" s="275">
        <v>39527</v>
      </c>
      <c r="H1209" s="1" t="s">
        <v>4029</v>
      </c>
      <c r="I1209" s="1" t="s">
        <v>3303</v>
      </c>
      <c r="J1209" s="1" t="s">
        <v>21817</v>
      </c>
      <c r="K1209" s="275">
        <v>39240</v>
      </c>
      <c r="L1209" s="1" t="s">
        <v>19519</v>
      </c>
      <c r="M1209" s="1" t="s">
        <v>24</v>
      </c>
    </row>
    <row r="1210" spans="1:13" ht="15">
      <c r="A1210" s="1" t="s">
        <v>4035</v>
      </c>
      <c r="B1210" s="1" t="s">
        <v>21815</v>
      </c>
      <c r="C1210" s="8">
        <v>1204</v>
      </c>
      <c r="D1210" s="1" t="s">
        <v>19547</v>
      </c>
      <c r="E1210" s="1" t="s">
        <v>221</v>
      </c>
      <c r="F1210" s="1" t="s">
        <v>25</v>
      </c>
      <c r="G1210" s="275">
        <v>39527</v>
      </c>
      <c r="H1210" s="1" t="s">
        <v>4029</v>
      </c>
      <c r="I1210" s="1" t="s">
        <v>19610</v>
      </c>
      <c r="J1210" s="1" t="s">
        <v>21817</v>
      </c>
      <c r="K1210" s="275">
        <v>39240</v>
      </c>
      <c r="L1210" s="1" t="s">
        <v>19519</v>
      </c>
      <c r="M1210" s="1" t="s">
        <v>24</v>
      </c>
    </row>
    <row r="1211" spans="1:13" ht="15">
      <c r="A1211" s="1" t="s">
        <v>4042</v>
      </c>
      <c r="B1211" s="1" t="s">
        <v>21818</v>
      </c>
      <c r="C1211" s="8">
        <v>1205</v>
      </c>
      <c r="D1211" s="1" t="s">
        <v>19547</v>
      </c>
      <c r="E1211" s="1" t="s">
        <v>221</v>
      </c>
      <c r="F1211" s="1" t="s">
        <v>25</v>
      </c>
      <c r="G1211" s="275">
        <v>39528</v>
      </c>
      <c r="H1211" s="1" t="s">
        <v>4044</v>
      </c>
      <c r="I1211" s="1" t="s">
        <v>19527</v>
      </c>
      <c r="J1211" s="1" t="s">
        <v>119</v>
      </c>
      <c r="K1211" s="275">
        <v>39275</v>
      </c>
      <c r="L1211" s="1" t="s">
        <v>19519</v>
      </c>
      <c r="M1211" s="1" t="s">
        <v>24</v>
      </c>
    </row>
    <row r="1212" spans="1:13" ht="15">
      <c r="A1212" s="1" t="s">
        <v>4039</v>
      </c>
      <c r="B1212" s="1" t="s">
        <v>21819</v>
      </c>
      <c r="C1212" s="8">
        <v>1206</v>
      </c>
      <c r="D1212" s="1" t="s">
        <v>19547</v>
      </c>
      <c r="E1212" s="1" t="s">
        <v>221</v>
      </c>
      <c r="F1212" s="1" t="s">
        <v>25</v>
      </c>
      <c r="G1212" s="275">
        <v>39528</v>
      </c>
      <c r="H1212" s="1" t="s">
        <v>4041</v>
      </c>
      <c r="I1212" s="1" t="s">
        <v>19527</v>
      </c>
      <c r="J1212" s="1" t="s">
        <v>2519</v>
      </c>
      <c r="K1212" s="275">
        <v>39332</v>
      </c>
      <c r="L1212" s="1" t="s">
        <v>19519</v>
      </c>
      <c r="M1212" s="1" t="s">
        <v>24</v>
      </c>
    </row>
    <row r="1213" spans="1:13" ht="15">
      <c r="A1213" s="1" t="s">
        <v>4056</v>
      </c>
      <c r="B1213" s="1" t="s">
        <v>21820</v>
      </c>
      <c r="C1213" s="8">
        <v>1207</v>
      </c>
      <c r="D1213" s="1" t="s">
        <v>19547</v>
      </c>
      <c r="E1213" s="1" t="s">
        <v>221</v>
      </c>
      <c r="F1213" s="1" t="s">
        <v>25</v>
      </c>
      <c r="G1213" s="275">
        <v>39535</v>
      </c>
      <c r="H1213" s="1" t="s">
        <v>4058</v>
      </c>
      <c r="I1213" s="1" t="s">
        <v>19527</v>
      </c>
      <c r="J1213" s="1" t="s">
        <v>21291</v>
      </c>
      <c r="K1213" s="275">
        <v>39400</v>
      </c>
      <c r="L1213" s="1" t="s">
        <v>19519</v>
      </c>
      <c r="M1213" s="1" t="s">
        <v>24</v>
      </c>
    </row>
    <row r="1214" spans="1:13" ht="15">
      <c r="A1214" s="1" t="s">
        <v>4059</v>
      </c>
      <c r="B1214" s="1" t="s">
        <v>21821</v>
      </c>
      <c r="C1214" s="8">
        <v>1208</v>
      </c>
      <c r="D1214" s="1" t="s">
        <v>19547</v>
      </c>
      <c r="E1214" s="1" t="s">
        <v>221</v>
      </c>
      <c r="F1214" s="1" t="s">
        <v>25</v>
      </c>
      <c r="G1214" s="275">
        <v>39540</v>
      </c>
      <c r="H1214" s="1" t="s">
        <v>4061</v>
      </c>
      <c r="I1214" s="1" t="s">
        <v>19527</v>
      </c>
      <c r="J1214" s="1" t="s">
        <v>2519</v>
      </c>
      <c r="K1214" s="275">
        <v>39370</v>
      </c>
      <c r="L1214" s="1" t="s">
        <v>19519</v>
      </c>
      <c r="M1214" s="1" t="s">
        <v>24</v>
      </c>
    </row>
    <row r="1215" spans="1:13" ht="15">
      <c r="A1215" s="1" t="s">
        <v>4045</v>
      </c>
      <c r="B1215" s="1" t="s">
        <v>21822</v>
      </c>
      <c r="C1215" s="8">
        <v>1209</v>
      </c>
      <c r="D1215" s="1" t="s">
        <v>19547</v>
      </c>
      <c r="E1215" s="1" t="s">
        <v>221</v>
      </c>
      <c r="F1215" s="1" t="s">
        <v>25</v>
      </c>
      <c r="G1215" s="275">
        <v>39534</v>
      </c>
      <c r="H1215" s="1" t="s">
        <v>4047</v>
      </c>
      <c r="I1215" s="1" t="s">
        <v>19527</v>
      </c>
      <c r="J1215" s="1" t="s">
        <v>21823</v>
      </c>
      <c r="K1215" s="275">
        <v>38897</v>
      </c>
      <c r="L1215" s="1" t="s">
        <v>19519</v>
      </c>
      <c r="M1215" s="1" t="s">
        <v>24</v>
      </c>
    </row>
    <row r="1216" spans="1:13" ht="15">
      <c r="A1216" s="1" t="s">
        <v>4062</v>
      </c>
      <c r="B1216" s="1" t="s">
        <v>21824</v>
      </c>
      <c r="C1216" s="8">
        <v>1210</v>
      </c>
      <c r="D1216" s="1" t="s">
        <v>19547</v>
      </c>
      <c r="E1216" s="1" t="s">
        <v>221</v>
      </c>
      <c r="F1216" s="1" t="s">
        <v>25</v>
      </c>
      <c r="G1216" s="275">
        <v>39541</v>
      </c>
      <c r="H1216" s="1" t="s">
        <v>4064</v>
      </c>
      <c r="I1216" s="1" t="s">
        <v>19527</v>
      </c>
      <c r="J1216" s="1" t="s">
        <v>21825</v>
      </c>
      <c r="K1216" s="275">
        <v>38590</v>
      </c>
      <c r="L1216" s="1" t="s">
        <v>19519</v>
      </c>
      <c r="M1216" s="1" t="s">
        <v>24</v>
      </c>
    </row>
    <row r="1217" spans="1:13" ht="15">
      <c r="A1217" s="1" t="s">
        <v>4077</v>
      </c>
      <c r="B1217" s="1" t="s">
        <v>21826</v>
      </c>
      <c r="C1217" s="8">
        <v>1211</v>
      </c>
      <c r="D1217" s="1" t="s">
        <v>19547</v>
      </c>
      <c r="E1217" s="1" t="s">
        <v>221</v>
      </c>
      <c r="F1217" s="1" t="s">
        <v>25</v>
      </c>
      <c r="G1217" s="275">
        <v>39547</v>
      </c>
      <c r="H1217" s="1" t="s">
        <v>4079</v>
      </c>
      <c r="I1217" s="1" t="s">
        <v>19527</v>
      </c>
      <c r="J1217" s="1" t="s">
        <v>128</v>
      </c>
      <c r="K1217" s="275">
        <v>39413</v>
      </c>
      <c r="L1217" s="1" t="s">
        <v>19519</v>
      </c>
      <c r="M1217" s="1" t="s">
        <v>24</v>
      </c>
    </row>
    <row r="1218" spans="1:13" ht="15">
      <c r="A1218" s="1" t="s">
        <v>4065</v>
      </c>
      <c r="B1218" s="1" t="s">
        <v>21827</v>
      </c>
      <c r="C1218" s="8">
        <v>1212</v>
      </c>
      <c r="D1218" s="1" t="s">
        <v>19547</v>
      </c>
      <c r="E1218" s="1" t="s">
        <v>221</v>
      </c>
      <c r="F1218" s="1" t="s">
        <v>25</v>
      </c>
      <c r="G1218" s="275">
        <v>39545</v>
      </c>
      <c r="H1218" s="1" t="s">
        <v>4067</v>
      </c>
      <c r="I1218" s="1" t="s">
        <v>19527</v>
      </c>
      <c r="J1218" s="1" t="s">
        <v>2139</v>
      </c>
      <c r="K1218" s="275">
        <v>38540</v>
      </c>
      <c r="L1218" s="1" t="s">
        <v>19519</v>
      </c>
      <c r="M1218" s="1" t="s">
        <v>24</v>
      </c>
    </row>
    <row r="1219" spans="1:13" ht="15">
      <c r="A1219" s="1" t="s">
        <v>4068</v>
      </c>
      <c r="B1219" s="1" t="s">
        <v>21828</v>
      </c>
      <c r="C1219" s="8">
        <v>1213</v>
      </c>
      <c r="D1219" s="1" t="s">
        <v>19547</v>
      </c>
      <c r="E1219" s="1" t="s">
        <v>221</v>
      </c>
      <c r="F1219" s="1" t="s">
        <v>25</v>
      </c>
      <c r="G1219" s="275">
        <v>39546</v>
      </c>
      <c r="H1219" s="1" t="s">
        <v>4070</v>
      </c>
      <c r="I1219" s="1" t="s">
        <v>3303</v>
      </c>
      <c r="J1219" s="1" t="s">
        <v>21829</v>
      </c>
      <c r="K1219" s="275">
        <v>39324</v>
      </c>
      <c r="L1219" s="1" t="s">
        <v>19519</v>
      </c>
      <c r="M1219" s="1" t="s">
        <v>24</v>
      </c>
    </row>
    <row r="1220" spans="1:13" ht="15">
      <c r="A1220" s="1" t="s">
        <v>4071</v>
      </c>
      <c r="B1220" s="1" t="s">
        <v>21828</v>
      </c>
      <c r="C1220" s="8">
        <v>1214</v>
      </c>
      <c r="D1220" s="1" t="s">
        <v>19547</v>
      </c>
      <c r="E1220" s="1" t="s">
        <v>221</v>
      </c>
      <c r="F1220" s="1" t="s">
        <v>25</v>
      </c>
      <c r="G1220" s="275">
        <v>39546</v>
      </c>
      <c r="H1220" s="1" t="s">
        <v>4070</v>
      </c>
      <c r="I1220" s="1" t="s">
        <v>19610</v>
      </c>
      <c r="J1220" s="1" t="s">
        <v>21830</v>
      </c>
      <c r="K1220" s="275">
        <v>39324</v>
      </c>
      <c r="L1220" s="1" t="s">
        <v>19519</v>
      </c>
      <c r="M1220" s="1" t="s">
        <v>24</v>
      </c>
    </row>
    <row r="1221" spans="1:13" ht="15">
      <c r="A1221" s="1" t="s">
        <v>4072</v>
      </c>
      <c r="B1221" s="1" t="s">
        <v>21828</v>
      </c>
      <c r="C1221" s="8">
        <v>1215</v>
      </c>
      <c r="D1221" s="1" t="s">
        <v>19547</v>
      </c>
      <c r="E1221" s="1" t="s">
        <v>221</v>
      </c>
      <c r="F1221" s="1" t="s">
        <v>25</v>
      </c>
      <c r="G1221" s="275">
        <v>39546</v>
      </c>
      <c r="H1221" s="1" t="s">
        <v>4070</v>
      </c>
      <c r="I1221" s="1" t="s">
        <v>19601</v>
      </c>
      <c r="J1221" s="1" t="s">
        <v>21831</v>
      </c>
      <c r="K1221" s="275">
        <v>39324</v>
      </c>
      <c r="L1221" s="1" t="s">
        <v>19519</v>
      </c>
      <c r="M1221" s="1" t="s">
        <v>24</v>
      </c>
    </row>
    <row r="1222" spans="1:13" ht="15">
      <c r="A1222" s="1" t="s">
        <v>4073</v>
      </c>
      <c r="B1222" s="1" t="s">
        <v>21828</v>
      </c>
      <c r="C1222" s="8">
        <v>1216</v>
      </c>
      <c r="D1222" s="1" t="s">
        <v>19547</v>
      </c>
      <c r="E1222" s="1" t="s">
        <v>221</v>
      </c>
      <c r="F1222" s="1" t="s">
        <v>25</v>
      </c>
      <c r="G1222" s="275">
        <v>39546</v>
      </c>
      <c r="H1222" s="1" t="s">
        <v>4070</v>
      </c>
      <c r="I1222" s="1" t="s">
        <v>19527</v>
      </c>
      <c r="J1222" s="1" t="s">
        <v>20557</v>
      </c>
      <c r="K1222" s="275">
        <v>39324</v>
      </c>
      <c r="L1222" s="1" t="s">
        <v>19519</v>
      </c>
      <c r="M1222" s="1" t="s">
        <v>24</v>
      </c>
    </row>
    <row r="1223" spans="1:13" ht="15">
      <c r="A1223" s="1" t="s">
        <v>4088</v>
      </c>
      <c r="B1223" s="1" t="s">
        <v>21832</v>
      </c>
      <c r="C1223" s="8">
        <v>1217</v>
      </c>
      <c r="D1223" s="1" t="s">
        <v>19547</v>
      </c>
      <c r="E1223" s="1" t="s">
        <v>221</v>
      </c>
      <c r="F1223" s="1" t="s">
        <v>25</v>
      </c>
      <c r="G1223" s="275">
        <v>39548</v>
      </c>
      <c r="H1223" s="1" t="s">
        <v>4090</v>
      </c>
      <c r="I1223" s="1" t="s">
        <v>19527</v>
      </c>
      <c r="J1223" s="1" t="s">
        <v>128</v>
      </c>
      <c r="K1223" s="275">
        <v>39294</v>
      </c>
      <c r="L1223" s="1" t="s">
        <v>19519</v>
      </c>
      <c r="M1223" s="1" t="s">
        <v>24</v>
      </c>
    </row>
    <row r="1224" spans="1:13" ht="15">
      <c r="A1224" s="1" t="s">
        <v>4083</v>
      </c>
      <c r="B1224" s="1" t="s">
        <v>21833</v>
      </c>
      <c r="C1224" s="8">
        <v>1218</v>
      </c>
      <c r="D1224" s="1" t="s">
        <v>19547</v>
      </c>
      <c r="E1224" s="1" t="s">
        <v>221</v>
      </c>
      <c r="F1224" s="1" t="s">
        <v>25</v>
      </c>
      <c r="G1224" s="275">
        <v>39548</v>
      </c>
      <c r="H1224" s="1" t="s">
        <v>4085</v>
      </c>
      <c r="I1224" s="1" t="s">
        <v>19527</v>
      </c>
      <c r="J1224" s="1" t="s">
        <v>21834</v>
      </c>
      <c r="K1224" s="275">
        <v>39317</v>
      </c>
      <c r="L1224" s="1" t="s">
        <v>19519</v>
      </c>
      <c r="M1224" s="1" t="s">
        <v>24</v>
      </c>
    </row>
    <row r="1225" spans="1:13" ht="15">
      <c r="A1225" s="1" t="s">
        <v>4086</v>
      </c>
      <c r="B1225" s="1" t="s">
        <v>21833</v>
      </c>
      <c r="C1225" s="8">
        <v>1219</v>
      </c>
      <c r="D1225" s="1" t="s">
        <v>19547</v>
      </c>
      <c r="E1225" s="1" t="s">
        <v>221</v>
      </c>
      <c r="F1225" s="1" t="s">
        <v>25</v>
      </c>
      <c r="G1225" s="275">
        <v>39548</v>
      </c>
      <c r="H1225" s="1" t="s">
        <v>4085</v>
      </c>
      <c r="I1225" s="1" t="s">
        <v>3303</v>
      </c>
      <c r="J1225" s="1" t="s">
        <v>21835</v>
      </c>
      <c r="K1225" s="275">
        <v>39317</v>
      </c>
      <c r="L1225" s="1" t="s">
        <v>19519</v>
      </c>
      <c r="M1225" s="1" t="s">
        <v>24</v>
      </c>
    </row>
    <row r="1226" spans="1:13" ht="15">
      <c r="A1226" s="1" t="s">
        <v>4080</v>
      </c>
      <c r="B1226" s="1" t="s">
        <v>21836</v>
      </c>
      <c r="C1226" s="8">
        <v>1220</v>
      </c>
      <c r="D1226" s="1" t="s">
        <v>19547</v>
      </c>
      <c r="E1226" s="1" t="s">
        <v>221</v>
      </c>
      <c r="F1226" s="1" t="s">
        <v>25</v>
      </c>
      <c r="G1226" s="275">
        <v>39548</v>
      </c>
      <c r="H1226" s="1" t="s">
        <v>4082</v>
      </c>
      <c r="I1226" s="1" t="s">
        <v>19527</v>
      </c>
      <c r="J1226" s="1" t="s">
        <v>20380</v>
      </c>
      <c r="K1226" s="275">
        <v>39199</v>
      </c>
      <c r="L1226" s="1" t="s">
        <v>19519</v>
      </c>
      <c r="M1226" s="1" t="s">
        <v>24</v>
      </c>
    </row>
    <row r="1227" spans="1:13" ht="15">
      <c r="A1227" s="1" t="s">
        <v>4094</v>
      </c>
      <c r="B1227" s="1" t="s">
        <v>21837</v>
      </c>
      <c r="C1227" s="8">
        <v>1221</v>
      </c>
      <c r="D1227" s="1" t="s">
        <v>19547</v>
      </c>
      <c r="E1227" s="1" t="s">
        <v>221</v>
      </c>
      <c r="F1227" s="1" t="s">
        <v>25</v>
      </c>
      <c r="G1227" s="275">
        <v>39549</v>
      </c>
      <c r="H1227" s="1" t="s">
        <v>4096</v>
      </c>
      <c r="I1227" s="1" t="s">
        <v>19527</v>
      </c>
      <c r="J1227" s="1" t="s">
        <v>19557</v>
      </c>
      <c r="K1227" s="275">
        <v>39176</v>
      </c>
      <c r="L1227" s="1" t="s">
        <v>19519</v>
      </c>
      <c r="M1227" s="1" t="s">
        <v>24</v>
      </c>
    </row>
    <row r="1228" spans="1:13" ht="15">
      <c r="A1228" s="1" t="s">
        <v>4111</v>
      </c>
      <c r="B1228" s="1" t="s">
        <v>21838</v>
      </c>
      <c r="C1228" s="8">
        <v>1222</v>
      </c>
      <c r="D1228" s="1" t="s">
        <v>19547</v>
      </c>
      <c r="E1228" s="1" t="s">
        <v>221</v>
      </c>
      <c r="F1228" s="1" t="s">
        <v>25</v>
      </c>
      <c r="G1228" s="275">
        <v>39554</v>
      </c>
      <c r="H1228" s="1" t="s">
        <v>4113</v>
      </c>
      <c r="I1228" s="1" t="s">
        <v>19527</v>
      </c>
      <c r="J1228" s="1" t="s">
        <v>21839</v>
      </c>
      <c r="K1228" s="275">
        <v>39393</v>
      </c>
      <c r="L1228" s="1" t="s">
        <v>19519</v>
      </c>
      <c r="M1228" s="1" t="s">
        <v>24</v>
      </c>
    </row>
    <row r="1229" spans="1:13" ht="15">
      <c r="A1229" s="1" t="s">
        <v>4097</v>
      </c>
      <c r="B1229" s="1" t="s">
        <v>21840</v>
      </c>
      <c r="C1229" s="8">
        <v>1223</v>
      </c>
      <c r="D1229" s="1" t="s">
        <v>19547</v>
      </c>
      <c r="E1229" s="1" t="s">
        <v>221</v>
      </c>
      <c r="F1229" s="1" t="s">
        <v>25</v>
      </c>
      <c r="G1229" s="275">
        <v>39553</v>
      </c>
      <c r="H1229" s="1" t="s">
        <v>4099</v>
      </c>
      <c r="I1229" s="1" t="s">
        <v>19527</v>
      </c>
      <c r="J1229" s="1" t="s">
        <v>21841</v>
      </c>
      <c r="K1229" s="275">
        <v>39065</v>
      </c>
      <c r="L1229" s="1" t="s">
        <v>19519</v>
      </c>
      <c r="M1229" s="1" t="s">
        <v>24</v>
      </c>
    </row>
    <row r="1230" spans="1:13" ht="15">
      <c r="A1230" s="1" t="s">
        <v>4114</v>
      </c>
      <c r="B1230" s="1" t="s">
        <v>21842</v>
      </c>
      <c r="C1230" s="8">
        <v>1224</v>
      </c>
      <c r="D1230" s="1" t="s">
        <v>19547</v>
      </c>
      <c r="E1230" s="1" t="s">
        <v>221</v>
      </c>
      <c r="F1230" s="1" t="s">
        <v>25</v>
      </c>
      <c r="G1230" s="275">
        <v>39554</v>
      </c>
      <c r="H1230" s="1" t="s">
        <v>4116</v>
      </c>
      <c r="I1230" s="1" t="s">
        <v>19527</v>
      </c>
      <c r="J1230" s="1" t="s">
        <v>21843</v>
      </c>
      <c r="K1230" s="275">
        <v>39393</v>
      </c>
      <c r="L1230" s="1" t="s">
        <v>19519</v>
      </c>
      <c r="M1230" s="1" t="s">
        <v>24</v>
      </c>
    </row>
    <row r="1231" spans="1:13" ht="15">
      <c r="A1231" s="1" t="s">
        <v>4117</v>
      </c>
      <c r="B1231" s="1" t="s">
        <v>21844</v>
      </c>
      <c r="C1231" s="8">
        <v>1225</v>
      </c>
      <c r="D1231" s="1" t="s">
        <v>19547</v>
      </c>
      <c r="E1231" s="1" t="s">
        <v>221</v>
      </c>
      <c r="F1231" s="1" t="s">
        <v>25</v>
      </c>
      <c r="G1231" s="275">
        <v>39555</v>
      </c>
      <c r="H1231" s="1" t="s">
        <v>4119</v>
      </c>
      <c r="I1231" s="1" t="s">
        <v>19527</v>
      </c>
      <c r="J1231" s="1" t="s">
        <v>119</v>
      </c>
      <c r="K1231" s="275">
        <v>39000</v>
      </c>
      <c r="L1231" s="1" t="s">
        <v>19519</v>
      </c>
      <c r="M1231" s="1" t="s">
        <v>24</v>
      </c>
    </row>
    <row r="1232" spans="1:13" ht="15">
      <c r="A1232" s="1" t="s">
        <v>4120</v>
      </c>
      <c r="B1232" s="1" t="s">
        <v>21845</v>
      </c>
      <c r="C1232" s="8">
        <v>1226</v>
      </c>
      <c r="D1232" s="1" t="s">
        <v>19547</v>
      </c>
      <c r="E1232" s="1" t="s">
        <v>221</v>
      </c>
      <c r="F1232" s="1" t="s">
        <v>25</v>
      </c>
      <c r="G1232" s="275">
        <v>39556</v>
      </c>
      <c r="H1232" s="1" t="s">
        <v>4122</v>
      </c>
      <c r="I1232" s="1" t="s">
        <v>19527</v>
      </c>
      <c r="J1232" s="1" t="s">
        <v>21846</v>
      </c>
      <c r="K1232" s="275">
        <v>39016</v>
      </c>
      <c r="L1232" s="1" t="s">
        <v>19519</v>
      </c>
      <c r="M1232" s="1" t="s">
        <v>24</v>
      </c>
    </row>
    <row r="1233" spans="1:13" ht="15">
      <c r="A1233" s="1" t="s">
        <v>4126</v>
      </c>
      <c r="B1233" s="1" t="s">
        <v>21847</v>
      </c>
      <c r="C1233" s="8">
        <v>1227</v>
      </c>
      <c r="D1233" s="1" t="s">
        <v>19547</v>
      </c>
      <c r="E1233" s="1" t="s">
        <v>221</v>
      </c>
      <c r="F1233" s="1" t="s">
        <v>25</v>
      </c>
      <c r="G1233" s="275">
        <v>39559</v>
      </c>
      <c r="H1233" s="1" t="s">
        <v>4128</v>
      </c>
      <c r="I1233" s="1" t="s">
        <v>19527</v>
      </c>
      <c r="J1233" s="1" t="s">
        <v>21848</v>
      </c>
      <c r="K1233" s="275">
        <v>39379</v>
      </c>
      <c r="L1233" s="1" t="s">
        <v>19519</v>
      </c>
      <c r="M1233" s="1" t="s">
        <v>24</v>
      </c>
    </row>
    <row r="1234" spans="1:13" ht="15">
      <c r="A1234" s="1" t="s">
        <v>4132</v>
      </c>
      <c r="B1234" s="1" t="s">
        <v>21849</v>
      </c>
      <c r="C1234" s="8">
        <v>1228</v>
      </c>
      <c r="D1234" s="1" t="s">
        <v>19547</v>
      </c>
      <c r="E1234" s="1" t="s">
        <v>221</v>
      </c>
      <c r="F1234" s="1" t="s">
        <v>25</v>
      </c>
      <c r="G1234" s="275">
        <v>39561</v>
      </c>
      <c r="H1234" s="1" t="s">
        <v>4134</v>
      </c>
      <c r="I1234" s="1" t="s">
        <v>19527</v>
      </c>
      <c r="J1234" s="1" t="s">
        <v>2519</v>
      </c>
      <c r="K1234" s="275">
        <v>39356</v>
      </c>
      <c r="L1234" s="1" t="s">
        <v>19519</v>
      </c>
      <c r="M1234" s="1" t="s">
        <v>24</v>
      </c>
    </row>
    <row r="1235" spans="1:13" ht="15">
      <c r="A1235" s="1" t="s">
        <v>4129</v>
      </c>
      <c r="B1235" s="1" t="s">
        <v>21850</v>
      </c>
      <c r="C1235" s="8">
        <v>1229</v>
      </c>
      <c r="D1235" s="1" t="s">
        <v>19547</v>
      </c>
      <c r="E1235" s="1" t="s">
        <v>221</v>
      </c>
      <c r="F1235" s="1" t="s">
        <v>25</v>
      </c>
      <c r="G1235" s="275">
        <v>39561</v>
      </c>
      <c r="H1235" s="1" t="s">
        <v>4131</v>
      </c>
      <c r="I1235" s="1" t="s">
        <v>19527</v>
      </c>
      <c r="J1235" s="1" t="s">
        <v>21851</v>
      </c>
      <c r="K1235" s="275">
        <v>39112</v>
      </c>
      <c r="L1235" s="1" t="s">
        <v>19519</v>
      </c>
      <c r="M1235" s="1" t="s">
        <v>24</v>
      </c>
    </row>
    <row r="1236" spans="1:13" ht="15">
      <c r="A1236" s="1" t="s">
        <v>4135</v>
      </c>
      <c r="B1236" s="1" t="s">
        <v>21852</v>
      </c>
      <c r="C1236" s="8">
        <v>1230</v>
      </c>
      <c r="D1236" s="1" t="s">
        <v>19547</v>
      </c>
      <c r="E1236" s="1" t="s">
        <v>221</v>
      </c>
      <c r="F1236" s="1" t="s">
        <v>25</v>
      </c>
      <c r="G1236" s="275">
        <v>39563</v>
      </c>
      <c r="H1236" s="1" t="s">
        <v>4137</v>
      </c>
      <c r="I1236" s="1" t="s">
        <v>19527</v>
      </c>
      <c r="J1236" s="1" t="s">
        <v>20815</v>
      </c>
      <c r="K1236" s="275">
        <v>38078</v>
      </c>
      <c r="L1236" s="1" t="s">
        <v>19519</v>
      </c>
      <c r="M1236" s="1" t="s">
        <v>24</v>
      </c>
    </row>
    <row r="1237" spans="1:13" ht="15">
      <c r="A1237" s="1" t="s">
        <v>4138</v>
      </c>
      <c r="B1237" s="1" t="s">
        <v>21853</v>
      </c>
      <c r="C1237" s="8">
        <v>1231</v>
      </c>
      <c r="D1237" s="1" t="s">
        <v>19547</v>
      </c>
      <c r="E1237" s="1" t="s">
        <v>221</v>
      </c>
      <c r="F1237" s="1" t="s">
        <v>25</v>
      </c>
      <c r="G1237" s="275">
        <v>39563</v>
      </c>
      <c r="H1237" s="1" t="s">
        <v>4140</v>
      </c>
      <c r="I1237" s="1" t="s">
        <v>19527</v>
      </c>
      <c r="J1237" s="1" t="s">
        <v>51</v>
      </c>
      <c r="K1237" s="275">
        <v>39433</v>
      </c>
      <c r="L1237" s="1" t="s">
        <v>19519</v>
      </c>
      <c r="M1237" s="1" t="s">
        <v>24</v>
      </c>
    </row>
    <row r="1238" spans="1:13" ht="15">
      <c r="A1238" s="1" t="s">
        <v>4147</v>
      </c>
      <c r="B1238" s="1" t="s">
        <v>21854</v>
      </c>
      <c r="C1238" s="8">
        <v>1232</v>
      </c>
      <c r="D1238" s="1" t="s">
        <v>19547</v>
      </c>
      <c r="E1238" s="1" t="s">
        <v>221</v>
      </c>
      <c r="F1238" s="1" t="s">
        <v>25</v>
      </c>
      <c r="G1238" s="275">
        <v>39576</v>
      </c>
      <c r="H1238" s="1" t="s">
        <v>4149</v>
      </c>
      <c r="I1238" s="1" t="s">
        <v>19527</v>
      </c>
      <c r="J1238" s="1" t="s">
        <v>2519</v>
      </c>
      <c r="K1238" s="275">
        <v>39433</v>
      </c>
      <c r="L1238" s="1" t="s">
        <v>19519</v>
      </c>
      <c r="M1238" s="1" t="s">
        <v>24</v>
      </c>
    </row>
    <row r="1239" spans="1:13" ht="15">
      <c r="A1239" s="1" t="s">
        <v>4156</v>
      </c>
      <c r="B1239" s="1" t="s">
        <v>21855</v>
      </c>
      <c r="C1239" s="8">
        <v>1233</v>
      </c>
      <c r="D1239" s="1" t="s">
        <v>19547</v>
      </c>
      <c r="E1239" s="1" t="s">
        <v>221</v>
      </c>
      <c r="F1239" s="1" t="s">
        <v>25</v>
      </c>
      <c r="G1239" s="275">
        <v>39587</v>
      </c>
      <c r="H1239" s="1" t="s">
        <v>4158</v>
      </c>
      <c r="I1239" s="1" t="s">
        <v>19527</v>
      </c>
      <c r="J1239" s="1" t="s">
        <v>119</v>
      </c>
      <c r="K1239" s="275">
        <v>39288</v>
      </c>
      <c r="L1239" s="1" t="s">
        <v>19519</v>
      </c>
      <c r="M1239" s="1" t="s">
        <v>24</v>
      </c>
    </row>
    <row r="1240" spans="1:13" ht="15">
      <c r="A1240" s="1" t="s">
        <v>4189</v>
      </c>
      <c r="B1240" s="1" t="s">
        <v>21856</v>
      </c>
      <c r="C1240" s="8">
        <v>1234</v>
      </c>
      <c r="D1240" s="1" t="s">
        <v>19547</v>
      </c>
      <c r="E1240" s="1" t="s">
        <v>221</v>
      </c>
      <c r="F1240" s="1" t="s">
        <v>25</v>
      </c>
      <c r="G1240" s="275">
        <v>39617</v>
      </c>
      <c r="H1240" s="1" t="s">
        <v>4191</v>
      </c>
      <c r="I1240" s="1" t="s">
        <v>19527</v>
      </c>
      <c r="J1240" s="1" t="s">
        <v>128</v>
      </c>
      <c r="K1240" s="275">
        <v>39352</v>
      </c>
      <c r="L1240" s="1" t="s">
        <v>19519</v>
      </c>
      <c r="M1240" s="1" t="s">
        <v>24</v>
      </c>
    </row>
    <row r="1241" spans="1:13" ht="15">
      <c r="A1241" s="1" t="s">
        <v>4162</v>
      </c>
      <c r="B1241" s="1" t="s">
        <v>21857</v>
      </c>
      <c r="C1241" s="8">
        <v>1235</v>
      </c>
      <c r="D1241" s="1" t="s">
        <v>19547</v>
      </c>
      <c r="E1241" s="1" t="s">
        <v>221</v>
      </c>
      <c r="F1241" s="1" t="s">
        <v>25</v>
      </c>
      <c r="G1241" s="275">
        <v>39590</v>
      </c>
      <c r="H1241" s="1" t="s">
        <v>4164</v>
      </c>
      <c r="I1241" s="1" t="s">
        <v>19527</v>
      </c>
      <c r="J1241" s="1" t="s">
        <v>200</v>
      </c>
      <c r="K1241" s="275">
        <v>39498</v>
      </c>
      <c r="L1241" s="1" t="s">
        <v>19519</v>
      </c>
      <c r="M1241" s="1" t="s">
        <v>24</v>
      </c>
    </row>
    <row r="1242" spans="1:13" ht="15">
      <c r="A1242" s="1" t="s">
        <v>4165</v>
      </c>
      <c r="B1242" s="1" t="s">
        <v>21858</v>
      </c>
      <c r="C1242" s="8">
        <v>1236</v>
      </c>
      <c r="D1242" s="1" t="s">
        <v>19547</v>
      </c>
      <c r="E1242" s="1" t="s">
        <v>221</v>
      </c>
      <c r="F1242" s="1" t="s">
        <v>25</v>
      </c>
      <c r="G1242" s="275">
        <v>39590</v>
      </c>
      <c r="H1242" s="1" t="s">
        <v>4167</v>
      </c>
      <c r="I1242" s="1" t="s">
        <v>19527</v>
      </c>
      <c r="J1242" s="1" t="s">
        <v>2519</v>
      </c>
      <c r="K1242" s="275">
        <v>39496</v>
      </c>
      <c r="L1242" s="1" t="s">
        <v>19519</v>
      </c>
      <c r="M1242" s="1" t="s">
        <v>24</v>
      </c>
    </row>
    <row r="1243" spans="1:13" ht="15">
      <c r="A1243" s="1" t="s">
        <v>4170</v>
      </c>
      <c r="B1243" s="1" t="s">
        <v>21859</v>
      </c>
      <c r="C1243" s="8">
        <v>1237</v>
      </c>
      <c r="D1243" s="1" t="s">
        <v>19547</v>
      </c>
      <c r="E1243" s="1" t="s">
        <v>221</v>
      </c>
      <c r="F1243" s="1" t="s">
        <v>25</v>
      </c>
      <c r="G1243" s="275">
        <v>39603</v>
      </c>
      <c r="H1243" s="1" t="s">
        <v>4172</v>
      </c>
      <c r="I1243" s="1" t="s">
        <v>19527</v>
      </c>
      <c r="J1243" s="1" t="s">
        <v>42</v>
      </c>
      <c r="K1243" s="275">
        <v>39038</v>
      </c>
      <c r="L1243" s="1" t="s">
        <v>19519</v>
      </c>
      <c r="M1243" s="1" t="s">
        <v>24</v>
      </c>
    </row>
    <row r="1244" spans="1:13" ht="15">
      <c r="A1244" s="1" t="s">
        <v>4173</v>
      </c>
      <c r="B1244" s="1" t="s">
        <v>21859</v>
      </c>
      <c r="C1244" s="8">
        <v>1238</v>
      </c>
      <c r="D1244" s="1" t="s">
        <v>19547</v>
      </c>
      <c r="E1244" s="1" t="s">
        <v>221</v>
      </c>
      <c r="F1244" s="1" t="s">
        <v>25</v>
      </c>
      <c r="G1244" s="275">
        <v>39603</v>
      </c>
      <c r="H1244" s="1" t="s">
        <v>4172</v>
      </c>
      <c r="I1244" s="1" t="s">
        <v>3303</v>
      </c>
      <c r="J1244" s="1" t="s">
        <v>21147</v>
      </c>
      <c r="K1244" s="275">
        <v>39038</v>
      </c>
      <c r="L1244" s="1" t="s">
        <v>19519</v>
      </c>
      <c r="M1244" s="1" t="s">
        <v>24</v>
      </c>
    </row>
    <row r="1245" spans="1:13" ht="15">
      <c r="A1245" s="1" t="s">
        <v>4183</v>
      </c>
      <c r="B1245" s="1" t="s">
        <v>21860</v>
      </c>
      <c r="C1245" s="8">
        <v>1239</v>
      </c>
      <c r="D1245" s="1" t="s">
        <v>19547</v>
      </c>
      <c r="E1245" s="1" t="s">
        <v>221</v>
      </c>
      <c r="F1245" s="1" t="s">
        <v>25</v>
      </c>
      <c r="G1245" s="275">
        <v>39616</v>
      </c>
      <c r="H1245" s="1" t="s">
        <v>4185</v>
      </c>
      <c r="I1245" s="1" t="s">
        <v>19527</v>
      </c>
      <c r="J1245" s="1" t="s">
        <v>2519</v>
      </c>
      <c r="K1245" s="275">
        <v>39507</v>
      </c>
      <c r="L1245" s="1" t="s">
        <v>19519</v>
      </c>
      <c r="M1245" s="1" t="s">
        <v>24</v>
      </c>
    </row>
    <row r="1246" spans="1:13" ht="15">
      <c r="A1246" s="1" t="s">
        <v>4186</v>
      </c>
      <c r="B1246" s="1" t="s">
        <v>21861</v>
      </c>
      <c r="C1246" s="8">
        <v>1240</v>
      </c>
      <c r="D1246" s="1" t="s">
        <v>19547</v>
      </c>
      <c r="E1246" s="1" t="s">
        <v>221</v>
      </c>
      <c r="F1246" s="1" t="s">
        <v>25</v>
      </c>
      <c r="G1246" s="275">
        <v>39616</v>
      </c>
      <c r="H1246" s="1" t="s">
        <v>4188</v>
      </c>
      <c r="I1246" s="1" t="s">
        <v>19527</v>
      </c>
      <c r="J1246" s="1" t="s">
        <v>21862</v>
      </c>
      <c r="K1246" s="275">
        <v>39616</v>
      </c>
      <c r="L1246" s="1" t="s">
        <v>19519</v>
      </c>
      <c r="M1246" s="1" t="s">
        <v>24</v>
      </c>
    </row>
    <row r="1247" spans="1:13" ht="15">
      <c r="A1247" s="1" t="s">
        <v>4192</v>
      </c>
      <c r="B1247" s="1" t="s">
        <v>21863</v>
      </c>
      <c r="C1247" s="8">
        <v>1241</v>
      </c>
      <c r="D1247" s="1" t="s">
        <v>19547</v>
      </c>
      <c r="E1247" s="1" t="s">
        <v>221</v>
      </c>
      <c r="F1247" s="1" t="s">
        <v>25</v>
      </c>
      <c r="G1247" s="275">
        <v>39618</v>
      </c>
      <c r="H1247" s="1" t="s">
        <v>4194</v>
      </c>
      <c r="I1247" s="1" t="s">
        <v>19527</v>
      </c>
      <c r="J1247" s="1" t="s">
        <v>21864</v>
      </c>
      <c r="K1247" s="275">
        <v>39244</v>
      </c>
      <c r="L1247" s="1" t="s">
        <v>19519</v>
      </c>
      <c r="M1247" s="1" t="s">
        <v>24</v>
      </c>
    </row>
    <row r="1248" spans="1:13" ht="15">
      <c r="A1248" s="1" t="s">
        <v>4195</v>
      </c>
      <c r="B1248" s="1" t="s">
        <v>21865</v>
      </c>
      <c r="C1248" s="8">
        <v>1242</v>
      </c>
      <c r="D1248" s="1" t="s">
        <v>19547</v>
      </c>
      <c r="E1248" s="1" t="s">
        <v>221</v>
      </c>
      <c r="F1248" s="1" t="s">
        <v>25</v>
      </c>
      <c r="G1248" s="275">
        <v>39622</v>
      </c>
      <c r="H1248" s="1" t="s">
        <v>4197</v>
      </c>
      <c r="I1248" s="1" t="s">
        <v>19527</v>
      </c>
      <c r="J1248" s="1" t="s">
        <v>128</v>
      </c>
      <c r="K1248" s="275">
        <v>38626</v>
      </c>
      <c r="L1248" s="1" t="s">
        <v>19519</v>
      </c>
      <c r="M1248" s="1" t="s">
        <v>24</v>
      </c>
    </row>
    <row r="1249" spans="1:13" ht="15">
      <c r="A1249" s="1" t="s">
        <v>4198</v>
      </c>
      <c r="B1249" s="1" t="s">
        <v>21866</v>
      </c>
      <c r="C1249" s="8">
        <v>1243</v>
      </c>
      <c r="D1249" s="1" t="s">
        <v>19547</v>
      </c>
      <c r="E1249" s="1" t="s">
        <v>221</v>
      </c>
      <c r="F1249" s="1" t="s">
        <v>25</v>
      </c>
      <c r="G1249" s="275">
        <v>39624</v>
      </c>
      <c r="H1249" s="1" t="s">
        <v>4200</v>
      </c>
      <c r="I1249" s="1" t="s">
        <v>19527</v>
      </c>
      <c r="J1249" s="1" t="s">
        <v>21867</v>
      </c>
      <c r="K1249" s="275">
        <v>39519</v>
      </c>
      <c r="L1249" s="1" t="s">
        <v>19519</v>
      </c>
      <c r="M1249" s="1" t="s">
        <v>24</v>
      </c>
    </row>
    <row r="1250" spans="1:13" ht="15">
      <c r="A1250" s="1" t="s">
        <v>9325</v>
      </c>
      <c r="B1250" s="1" t="s">
        <v>19516</v>
      </c>
      <c r="C1250" s="8">
        <v>7230</v>
      </c>
      <c r="D1250" s="1" t="s">
        <v>245</v>
      </c>
      <c r="E1250" s="1" t="s">
        <v>221</v>
      </c>
      <c r="F1250" s="1" t="s">
        <v>24</v>
      </c>
      <c r="G1250" s="275">
        <v>37210</v>
      </c>
      <c r="H1250" s="1" t="s">
        <v>22086</v>
      </c>
      <c r="I1250" s="1" t="s">
        <v>19527</v>
      </c>
      <c r="J1250" s="1" t="s">
        <v>22087</v>
      </c>
      <c r="K1250" s="275">
        <v>37210</v>
      </c>
      <c r="L1250" s="1" t="s">
        <v>19519</v>
      </c>
      <c r="M1250" s="1" t="s">
        <v>24</v>
      </c>
    </row>
    <row r="1251" spans="1:13" ht="15">
      <c r="A1251" s="1" t="s">
        <v>9328</v>
      </c>
      <c r="B1251" s="1" t="s">
        <v>19516</v>
      </c>
      <c r="C1251" s="8">
        <v>7231</v>
      </c>
      <c r="D1251" s="1" t="s">
        <v>245</v>
      </c>
      <c r="E1251" s="1" t="s">
        <v>221</v>
      </c>
      <c r="F1251" s="1" t="s">
        <v>24</v>
      </c>
      <c r="G1251" s="275">
        <v>37273</v>
      </c>
      <c r="H1251" s="1" t="s">
        <v>22088</v>
      </c>
      <c r="I1251" s="1" t="s">
        <v>19527</v>
      </c>
      <c r="J1251" s="1" t="s">
        <v>22089</v>
      </c>
      <c r="K1251" s="275">
        <v>37273</v>
      </c>
      <c r="L1251" s="1" t="s">
        <v>19519</v>
      </c>
      <c r="M1251" s="1" t="s">
        <v>24</v>
      </c>
    </row>
    <row r="1252" spans="1:13" ht="15">
      <c r="A1252" s="1" t="s">
        <v>9331</v>
      </c>
      <c r="B1252" s="1" t="s">
        <v>19516</v>
      </c>
      <c r="C1252" s="8">
        <v>7232</v>
      </c>
      <c r="D1252" s="1" t="s">
        <v>245</v>
      </c>
      <c r="E1252" s="1" t="s">
        <v>221</v>
      </c>
      <c r="F1252" s="1" t="s">
        <v>24</v>
      </c>
      <c r="G1252" s="275">
        <v>37791</v>
      </c>
      <c r="H1252" s="1" t="s">
        <v>22090</v>
      </c>
      <c r="I1252" s="1" t="s">
        <v>19527</v>
      </c>
      <c r="J1252" s="1" t="s">
        <v>22091</v>
      </c>
      <c r="K1252" s="275">
        <v>37791</v>
      </c>
      <c r="L1252" s="1" t="s">
        <v>19519</v>
      </c>
      <c r="M1252" s="1" t="s">
        <v>24</v>
      </c>
    </row>
    <row r="1253" spans="1:13" ht="15">
      <c r="A1253" s="1" t="s">
        <v>9334</v>
      </c>
      <c r="B1253" s="1" t="s">
        <v>19516</v>
      </c>
      <c r="C1253" s="8">
        <v>7233</v>
      </c>
      <c r="D1253" s="1" t="s">
        <v>245</v>
      </c>
      <c r="E1253" s="1" t="s">
        <v>221</v>
      </c>
      <c r="F1253" s="1" t="s">
        <v>24</v>
      </c>
      <c r="G1253" s="275">
        <v>38028</v>
      </c>
      <c r="H1253" s="1" t="s">
        <v>22092</v>
      </c>
      <c r="I1253" s="1" t="s">
        <v>19527</v>
      </c>
      <c r="J1253" s="1" t="s">
        <v>22093</v>
      </c>
      <c r="K1253" s="275">
        <v>38028</v>
      </c>
      <c r="L1253" s="1" t="s">
        <v>19519</v>
      </c>
      <c r="M1253" s="1" t="s">
        <v>24</v>
      </c>
    </row>
    <row r="1254" spans="1:13" ht="15">
      <c r="A1254" s="1" t="s">
        <v>9337</v>
      </c>
      <c r="B1254" s="1" t="s">
        <v>19516</v>
      </c>
      <c r="C1254" s="8">
        <v>7234</v>
      </c>
      <c r="D1254" s="1" t="s">
        <v>245</v>
      </c>
      <c r="E1254" s="1" t="s">
        <v>221</v>
      </c>
      <c r="F1254" s="1" t="s">
        <v>24</v>
      </c>
      <c r="G1254" s="275">
        <v>38182</v>
      </c>
      <c r="H1254" s="1" t="s">
        <v>22094</v>
      </c>
      <c r="I1254" s="1" t="s">
        <v>19527</v>
      </c>
      <c r="J1254" s="1" t="s">
        <v>22095</v>
      </c>
      <c r="K1254" s="275">
        <v>38182</v>
      </c>
      <c r="L1254" s="1" t="s">
        <v>19519</v>
      </c>
      <c r="M1254" s="1" t="s">
        <v>24</v>
      </c>
    </row>
    <row r="1255" spans="1:13" ht="15">
      <c r="A1255" s="1" t="s">
        <v>9340</v>
      </c>
      <c r="B1255" s="1" t="s">
        <v>19516</v>
      </c>
      <c r="C1255" s="8">
        <v>7235</v>
      </c>
      <c r="D1255" s="1" t="s">
        <v>245</v>
      </c>
      <c r="E1255" s="1" t="s">
        <v>221</v>
      </c>
      <c r="F1255" s="1" t="s">
        <v>24</v>
      </c>
      <c r="G1255" s="275">
        <v>38630</v>
      </c>
      <c r="H1255" s="1" t="s">
        <v>22096</v>
      </c>
      <c r="I1255" s="1" t="s">
        <v>19527</v>
      </c>
      <c r="J1255" s="1" t="s">
        <v>22097</v>
      </c>
      <c r="K1255" s="275">
        <v>38630</v>
      </c>
      <c r="L1255" s="1" t="s">
        <v>19519</v>
      </c>
      <c r="M1255" s="1" t="s">
        <v>24</v>
      </c>
    </row>
    <row r="1256" spans="1:13" ht="15">
      <c r="A1256" s="1" t="s">
        <v>9346</v>
      </c>
      <c r="B1256" s="1" t="s">
        <v>19516</v>
      </c>
      <c r="C1256" s="8">
        <v>7236</v>
      </c>
      <c r="D1256" s="1" t="s">
        <v>245</v>
      </c>
      <c r="E1256" s="1" t="s">
        <v>221</v>
      </c>
      <c r="F1256" s="1" t="s">
        <v>24</v>
      </c>
      <c r="G1256" s="275">
        <v>38994</v>
      </c>
      <c r="H1256" s="1" t="s">
        <v>22098</v>
      </c>
      <c r="I1256" s="1" t="s">
        <v>19527</v>
      </c>
      <c r="J1256" s="1" t="s">
        <v>22099</v>
      </c>
      <c r="K1256" s="275">
        <v>38994</v>
      </c>
      <c r="L1256" s="1" t="s">
        <v>19519</v>
      </c>
      <c r="M1256" s="1" t="s">
        <v>24</v>
      </c>
    </row>
    <row r="1257" spans="1:13" ht="15">
      <c r="A1257" s="1" t="s">
        <v>9343</v>
      </c>
      <c r="B1257" s="1" t="s">
        <v>19516</v>
      </c>
      <c r="C1257" s="8">
        <v>7237</v>
      </c>
      <c r="D1257" s="1" t="s">
        <v>245</v>
      </c>
      <c r="E1257" s="1" t="s">
        <v>221</v>
      </c>
      <c r="F1257" s="1" t="s">
        <v>24</v>
      </c>
      <c r="G1257" s="275">
        <v>38994</v>
      </c>
      <c r="H1257" s="1" t="s">
        <v>22100</v>
      </c>
      <c r="I1257" s="1" t="s">
        <v>19527</v>
      </c>
      <c r="J1257" s="1" t="s">
        <v>22101</v>
      </c>
      <c r="K1257" s="275">
        <v>38994</v>
      </c>
      <c r="L1257" s="1" t="s">
        <v>19519</v>
      </c>
      <c r="M1257" s="1" t="s">
        <v>24</v>
      </c>
    </row>
    <row r="1258" spans="1:13" ht="15">
      <c r="A1258" s="1" t="s">
        <v>9349</v>
      </c>
      <c r="B1258" s="1" t="s">
        <v>19516</v>
      </c>
      <c r="C1258" s="8">
        <v>7238</v>
      </c>
      <c r="D1258" s="1" t="s">
        <v>245</v>
      </c>
      <c r="E1258" s="1" t="s">
        <v>221</v>
      </c>
      <c r="F1258" s="1" t="s">
        <v>24</v>
      </c>
      <c r="G1258" s="275">
        <v>39092</v>
      </c>
      <c r="H1258" s="1" t="s">
        <v>22102</v>
      </c>
      <c r="I1258" s="1" t="s">
        <v>19527</v>
      </c>
      <c r="J1258" s="1" t="s">
        <v>22103</v>
      </c>
      <c r="K1258" s="275">
        <v>39092</v>
      </c>
      <c r="L1258" s="1" t="s">
        <v>19519</v>
      </c>
      <c r="M1258" s="1" t="s">
        <v>24</v>
      </c>
    </row>
    <row r="1259" spans="1:13" ht="15">
      <c r="A1259" s="1" t="s">
        <v>279</v>
      </c>
      <c r="B1259" s="1" t="s">
        <v>19516</v>
      </c>
      <c r="C1259" s="8">
        <v>7239</v>
      </c>
      <c r="D1259" s="1" t="s">
        <v>245</v>
      </c>
      <c r="E1259" s="1" t="s">
        <v>221</v>
      </c>
      <c r="F1259" s="1" t="s">
        <v>24</v>
      </c>
      <c r="G1259" s="275">
        <v>39484</v>
      </c>
      <c r="H1259" s="1" t="s">
        <v>233</v>
      </c>
      <c r="I1259" s="1" t="s">
        <v>3303</v>
      </c>
      <c r="J1259" s="1" t="s">
        <v>281</v>
      </c>
      <c r="K1259" s="275">
        <v>39484</v>
      </c>
      <c r="L1259" s="1" t="s">
        <v>19519</v>
      </c>
      <c r="M1259" s="1" t="s">
        <v>24</v>
      </c>
    </row>
    <row r="1260" spans="1:13" ht="15">
      <c r="A1260" s="1" t="s">
        <v>9352</v>
      </c>
      <c r="B1260" s="1" t="s">
        <v>19516</v>
      </c>
      <c r="C1260" s="8">
        <v>7240</v>
      </c>
      <c r="D1260" s="1" t="s">
        <v>245</v>
      </c>
      <c r="E1260" s="1" t="s">
        <v>221</v>
      </c>
      <c r="F1260" s="1" t="s">
        <v>24</v>
      </c>
      <c r="G1260" s="275">
        <v>39302</v>
      </c>
      <c r="H1260" s="1" t="s">
        <v>22104</v>
      </c>
      <c r="I1260" s="1" t="s">
        <v>19527</v>
      </c>
      <c r="J1260" s="1" t="s">
        <v>22105</v>
      </c>
      <c r="K1260" s="275">
        <v>39302</v>
      </c>
      <c r="L1260" s="1" t="s">
        <v>19519</v>
      </c>
      <c r="M1260" s="1" t="s">
        <v>24</v>
      </c>
    </row>
    <row r="1261" spans="1:13" ht="15">
      <c r="A1261" s="1" t="s">
        <v>9518</v>
      </c>
      <c r="B1261" s="1" t="s">
        <v>22106</v>
      </c>
      <c r="C1261" s="8">
        <v>7241</v>
      </c>
      <c r="D1261" s="1" t="s">
        <v>1857</v>
      </c>
      <c r="E1261" s="1" t="s">
        <v>221</v>
      </c>
      <c r="F1261" s="1" t="s">
        <v>25</v>
      </c>
      <c r="G1261" s="275">
        <v>39167</v>
      </c>
      <c r="H1261" s="1" t="s">
        <v>22107</v>
      </c>
      <c r="I1261" s="1" t="s">
        <v>22108</v>
      </c>
      <c r="J1261" s="1" t="s">
        <v>20706</v>
      </c>
      <c r="K1261" s="275">
        <v>39167</v>
      </c>
      <c r="L1261" s="1" t="s">
        <v>22109</v>
      </c>
      <c r="M1261" s="1" t="s">
        <v>24</v>
      </c>
    </row>
    <row r="1262" spans="1:13" ht="15">
      <c r="A1262" s="1" t="s">
        <v>9523</v>
      </c>
      <c r="B1262" s="1" t="s">
        <v>22110</v>
      </c>
      <c r="C1262" s="8">
        <v>7242</v>
      </c>
      <c r="D1262" s="1" t="s">
        <v>1857</v>
      </c>
      <c r="E1262" s="1" t="s">
        <v>221</v>
      </c>
      <c r="F1262" s="1" t="s">
        <v>25</v>
      </c>
      <c r="G1262" s="275">
        <v>39171</v>
      </c>
      <c r="H1262" s="1" t="s">
        <v>22107</v>
      </c>
      <c r="I1262" s="1" t="s">
        <v>22111</v>
      </c>
      <c r="J1262" s="1" t="s">
        <v>22112</v>
      </c>
      <c r="K1262" s="275">
        <v>39171</v>
      </c>
      <c r="L1262" s="1" t="s">
        <v>22109</v>
      </c>
      <c r="M1262" s="1" t="s">
        <v>24</v>
      </c>
    </row>
    <row r="1263" spans="1:13" ht="15">
      <c r="A1263" s="1" t="s">
        <v>9528</v>
      </c>
      <c r="B1263" s="1" t="s">
        <v>22113</v>
      </c>
      <c r="C1263" s="8">
        <v>7243</v>
      </c>
      <c r="D1263" s="1" t="s">
        <v>1857</v>
      </c>
      <c r="E1263" s="1" t="s">
        <v>221</v>
      </c>
      <c r="F1263" s="1" t="s">
        <v>25</v>
      </c>
      <c r="G1263" s="275">
        <v>39189</v>
      </c>
      <c r="H1263" s="1" t="s">
        <v>22107</v>
      </c>
      <c r="I1263" s="1" t="s">
        <v>22114</v>
      </c>
      <c r="J1263" s="1" t="s">
        <v>22115</v>
      </c>
      <c r="K1263" s="275">
        <v>39189</v>
      </c>
      <c r="L1263" s="1" t="s">
        <v>22109</v>
      </c>
      <c r="M1263" s="1" t="s">
        <v>24</v>
      </c>
    </row>
    <row r="1264" spans="1:13" ht="15">
      <c r="A1264" s="1" t="s">
        <v>9538</v>
      </c>
      <c r="B1264" s="1" t="s">
        <v>22116</v>
      </c>
      <c r="C1264" s="8">
        <v>7244</v>
      </c>
      <c r="D1264" s="1" t="s">
        <v>1857</v>
      </c>
      <c r="E1264" s="1" t="s">
        <v>221</v>
      </c>
      <c r="F1264" s="1" t="s">
        <v>25</v>
      </c>
      <c r="G1264" s="275">
        <v>39196</v>
      </c>
      <c r="H1264" s="1" t="s">
        <v>22107</v>
      </c>
      <c r="I1264" s="1" t="s">
        <v>22117</v>
      </c>
      <c r="J1264" s="1" t="s">
        <v>22118</v>
      </c>
      <c r="K1264" s="275">
        <v>39185</v>
      </c>
      <c r="L1264" s="1" t="s">
        <v>22109</v>
      </c>
      <c r="M1264" s="1" t="s">
        <v>24</v>
      </c>
    </row>
    <row r="1265" spans="1:13" ht="15">
      <c r="A1265" s="1" t="s">
        <v>9533</v>
      </c>
      <c r="B1265" s="1" t="s">
        <v>22119</v>
      </c>
      <c r="C1265" s="8">
        <v>7245</v>
      </c>
      <c r="D1265" s="1" t="s">
        <v>1857</v>
      </c>
      <c r="E1265" s="1" t="s">
        <v>221</v>
      </c>
      <c r="F1265" s="1" t="s">
        <v>25</v>
      </c>
      <c r="G1265" s="275">
        <v>39196</v>
      </c>
      <c r="H1265" s="1" t="s">
        <v>22107</v>
      </c>
      <c r="I1265" s="1" t="s">
        <v>22120</v>
      </c>
      <c r="J1265" s="1" t="s">
        <v>22121</v>
      </c>
      <c r="K1265" s="275">
        <v>39185</v>
      </c>
      <c r="L1265" s="1" t="s">
        <v>22109</v>
      </c>
      <c r="M1265" s="1" t="s">
        <v>24</v>
      </c>
    </row>
    <row r="1266" spans="1:13" ht="15">
      <c r="A1266" s="1" t="s">
        <v>9554</v>
      </c>
      <c r="B1266" s="1" t="s">
        <v>22122</v>
      </c>
      <c r="C1266" s="8">
        <v>7246</v>
      </c>
      <c r="D1266" s="1" t="s">
        <v>1857</v>
      </c>
      <c r="E1266" s="1" t="s">
        <v>221</v>
      </c>
      <c r="F1266" s="1" t="s">
        <v>25</v>
      </c>
      <c r="G1266" s="275">
        <v>39219</v>
      </c>
      <c r="H1266" s="1" t="s">
        <v>22107</v>
      </c>
      <c r="I1266" s="1" t="s">
        <v>22123</v>
      </c>
      <c r="J1266" s="1" t="s">
        <v>22124</v>
      </c>
      <c r="K1266" s="275">
        <v>39219</v>
      </c>
      <c r="L1266" s="1" t="s">
        <v>22109</v>
      </c>
      <c r="M1266" s="1" t="s">
        <v>24</v>
      </c>
    </row>
    <row r="1267" spans="1:13" ht="15">
      <c r="A1267" s="1" t="s">
        <v>9541</v>
      </c>
      <c r="B1267" s="1" t="s">
        <v>20258</v>
      </c>
      <c r="C1267" s="8">
        <v>7247</v>
      </c>
      <c r="D1267" s="1" t="s">
        <v>1857</v>
      </c>
      <c r="E1267" s="1" t="s">
        <v>221</v>
      </c>
      <c r="F1267" s="1" t="s">
        <v>25</v>
      </c>
      <c r="G1267" s="275">
        <v>39212</v>
      </c>
      <c r="H1267" s="1" t="s">
        <v>22107</v>
      </c>
      <c r="I1267" s="1" t="s">
        <v>3303</v>
      </c>
      <c r="J1267" s="1" t="s">
        <v>22125</v>
      </c>
      <c r="K1267" s="275">
        <v>39212</v>
      </c>
      <c r="L1267" s="1" t="s">
        <v>19787</v>
      </c>
      <c r="M1267" s="1" t="s">
        <v>24</v>
      </c>
    </row>
    <row r="1268" spans="1:13" ht="15">
      <c r="A1268" s="1" t="s">
        <v>9544</v>
      </c>
      <c r="B1268" s="1" t="s">
        <v>20258</v>
      </c>
      <c r="C1268" s="8">
        <v>7248</v>
      </c>
      <c r="D1268" s="1" t="s">
        <v>1857</v>
      </c>
      <c r="E1268" s="1" t="s">
        <v>221</v>
      </c>
      <c r="F1268" s="1" t="s">
        <v>25</v>
      </c>
      <c r="G1268" s="275">
        <v>39212</v>
      </c>
      <c r="H1268" s="1" t="s">
        <v>22107</v>
      </c>
      <c r="I1268" s="1" t="s">
        <v>22126</v>
      </c>
      <c r="J1268" s="1" t="s">
        <v>22127</v>
      </c>
      <c r="K1268" s="275">
        <v>39212</v>
      </c>
      <c r="L1268" s="1" t="s">
        <v>19519</v>
      </c>
      <c r="M1268" s="1" t="s">
        <v>24</v>
      </c>
    </row>
    <row r="1269" spans="1:13" ht="15">
      <c r="A1269" s="1" t="s">
        <v>9549</v>
      </c>
      <c r="B1269" s="1" t="s">
        <v>22128</v>
      </c>
      <c r="C1269" s="8">
        <v>7249</v>
      </c>
      <c r="D1269" s="1" t="s">
        <v>1857</v>
      </c>
      <c r="E1269" s="1" t="s">
        <v>221</v>
      </c>
      <c r="F1269" s="1" t="s">
        <v>25</v>
      </c>
      <c r="G1269" s="275">
        <v>39217</v>
      </c>
      <c r="H1269" s="1" t="s">
        <v>22107</v>
      </c>
      <c r="I1269" s="1" t="s">
        <v>22129</v>
      </c>
      <c r="J1269" s="1" t="s">
        <v>22130</v>
      </c>
      <c r="K1269" s="275">
        <v>39217</v>
      </c>
      <c r="L1269" s="1" t="s">
        <v>22109</v>
      </c>
      <c r="M1269" s="1" t="s">
        <v>24</v>
      </c>
    </row>
    <row r="1270" spans="1:13" ht="15">
      <c r="A1270" s="1" t="s">
        <v>9560</v>
      </c>
      <c r="B1270" s="1" t="s">
        <v>22131</v>
      </c>
      <c r="C1270" s="8">
        <v>7250</v>
      </c>
      <c r="D1270" s="1" t="s">
        <v>1857</v>
      </c>
      <c r="E1270" s="1" t="s">
        <v>221</v>
      </c>
      <c r="F1270" s="1" t="s">
        <v>25</v>
      </c>
      <c r="G1270" s="275">
        <v>39226</v>
      </c>
      <c r="H1270" s="1" t="s">
        <v>22107</v>
      </c>
      <c r="I1270" s="1" t="s">
        <v>22132</v>
      </c>
      <c r="J1270" s="1" t="s">
        <v>22133</v>
      </c>
      <c r="K1270" s="275">
        <v>39226</v>
      </c>
      <c r="L1270" s="1" t="s">
        <v>22109</v>
      </c>
      <c r="M1270" s="1" t="s">
        <v>24</v>
      </c>
    </row>
    <row r="1271" spans="1:13" ht="15">
      <c r="A1271" s="1" t="s">
        <v>9557</v>
      </c>
      <c r="B1271" s="1" t="s">
        <v>22134</v>
      </c>
      <c r="C1271" s="8">
        <v>7251</v>
      </c>
      <c r="D1271" s="1" t="s">
        <v>1857</v>
      </c>
      <c r="E1271" s="1" t="s">
        <v>221</v>
      </c>
      <c r="F1271" s="1" t="s">
        <v>25</v>
      </c>
      <c r="G1271" s="275">
        <v>39220</v>
      </c>
      <c r="H1271" s="1" t="s">
        <v>22107</v>
      </c>
      <c r="I1271" s="1" t="s">
        <v>22135</v>
      </c>
      <c r="J1271" s="1" t="s">
        <v>839</v>
      </c>
      <c r="K1271" s="275">
        <v>39220</v>
      </c>
      <c r="L1271" s="1" t="s">
        <v>19519</v>
      </c>
      <c r="M1271" s="1" t="s">
        <v>24</v>
      </c>
    </row>
    <row r="1272" spans="1:13" ht="15">
      <c r="A1272" s="1" t="s">
        <v>9568</v>
      </c>
      <c r="B1272" s="1" t="s">
        <v>22136</v>
      </c>
      <c r="C1272" s="8">
        <v>7252</v>
      </c>
      <c r="D1272" s="1" t="s">
        <v>1857</v>
      </c>
      <c r="E1272" s="1" t="s">
        <v>221</v>
      </c>
      <c r="F1272" s="1" t="s">
        <v>25</v>
      </c>
      <c r="G1272" s="275">
        <v>39233</v>
      </c>
      <c r="H1272" s="1" t="s">
        <v>22107</v>
      </c>
      <c r="I1272" s="1" t="s">
        <v>22137</v>
      </c>
      <c r="J1272" s="1" t="s">
        <v>22138</v>
      </c>
      <c r="K1272" s="275">
        <v>39233</v>
      </c>
      <c r="L1272" s="1" t="s">
        <v>22109</v>
      </c>
      <c r="M1272" s="1" t="s">
        <v>24</v>
      </c>
    </row>
    <row r="1273" spans="1:13" ht="15">
      <c r="A1273" s="1" t="s">
        <v>9563</v>
      </c>
      <c r="B1273" s="1" t="s">
        <v>20258</v>
      </c>
      <c r="C1273" s="8">
        <v>7253</v>
      </c>
      <c r="D1273" s="1" t="s">
        <v>1857</v>
      </c>
      <c r="E1273" s="1" t="s">
        <v>221</v>
      </c>
      <c r="F1273" s="1" t="s">
        <v>25</v>
      </c>
      <c r="G1273" s="275">
        <v>39232</v>
      </c>
      <c r="H1273" s="1" t="s">
        <v>22107</v>
      </c>
      <c r="I1273" s="1" t="s">
        <v>20443</v>
      </c>
      <c r="J1273" s="1" t="s">
        <v>22139</v>
      </c>
      <c r="K1273" s="275">
        <v>39232</v>
      </c>
      <c r="L1273" s="1" t="s">
        <v>19790</v>
      </c>
      <c r="M1273" s="1" t="s">
        <v>24</v>
      </c>
    </row>
    <row r="1274" spans="1:13" ht="15">
      <c r="A1274" s="1" t="s">
        <v>9583</v>
      </c>
      <c r="B1274" s="1" t="s">
        <v>22140</v>
      </c>
      <c r="C1274" s="8">
        <v>7254</v>
      </c>
      <c r="D1274" s="1" t="s">
        <v>1857</v>
      </c>
      <c r="E1274" s="1" t="s">
        <v>221</v>
      </c>
      <c r="F1274" s="1" t="s">
        <v>25</v>
      </c>
      <c r="G1274" s="275">
        <v>39247</v>
      </c>
      <c r="H1274" s="1" t="s">
        <v>22107</v>
      </c>
      <c r="I1274" s="1" t="s">
        <v>19601</v>
      </c>
      <c r="J1274" s="1" t="s">
        <v>2473</v>
      </c>
      <c r="K1274" s="275">
        <v>39247</v>
      </c>
      <c r="L1274" s="1" t="s">
        <v>22109</v>
      </c>
      <c r="M1274" s="1" t="s">
        <v>24</v>
      </c>
    </row>
    <row r="1275" spans="1:13" ht="15">
      <c r="A1275" s="1" t="s">
        <v>9573</v>
      </c>
      <c r="B1275" s="1" t="s">
        <v>22141</v>
      </c>
      <c r="C1275" s="8">
        <v>7255</v>
      </c>
      <c r="D1275" s="1" t="s">
        <v>1857</v>
      </c>
      <c r="E1275" s="1" t="s">
        <v>221</v>
      </c>
      <c r="F1275" s="1" t="s">
        <v>25</v>
      </c>
      <c r="G1275" s="275">
        <v>39244</v>
      </c>
      <c r="H1275" s="1" t="s">
        <v>22107</v>
      </c>
      <c r="I1275" s="1" t="s">
        <v>20449</v>
      </c>
      <c r="J1275" s="1" t="s">
        <v>708</v>
      </c>
      <c r="K1275" s="275">
        <v>39244</v>
      </c>
      <c r="L1275" s="1" t="s">
        <v>19519</v>
      </c>
      <c r="M1275" s="1" t="s">
        <v>24</v>
      </c>
    </row>
    <row r="1276" spans="1:13" ht="15">
      <c r="A1276" s="1" t="s">
        <v>9588</v>
      </c>
      <c r="B1276" s="1" t="s">
        <v>22142</v>
      </c>
      <c r="C1276" s="8">
        <v>7256</v>
      </c>
      <c r="D1276" s="1" t="s">
        <v>1857</v>
      </c>
      <c r="E1276" s="1" t="s">
        <v>221</v>
      </c>
      <c r="F1276" s="1" t="s">
        <v>25</v>
      </c>
      <c r="G1276" s="275">
        <v>39253</v>
      </c>
      <c r="H1276" s="1" t="s">
        <v>22107</v>
      </c>
      <c r="I1276" s="1" t="s">
        <v>20455</v>
      </c>
      <c r="J1276" s="1" t="s">
        <v>22143</v>
      </c>
      <c r="K1276" s="275">
        <v>39253</v>
      </c>
      <c r="L1276" s="1" t="s">
        <v>22109</v>
      </c>
      <c r="M1276" s="1" t="s">
        <v>24</v>
      </c>
    </row>
    <row r="1277" spans="1:13" ht="15">
      <c r="A1277" s="1" t="s">
        <v>9578</v>
      </c>
      <c r="B1277" s="1" t="s">
        <v>22144</v>
      </c>
      <c r="C1277" s="8">
        <v>7257</v>
      </c>
      <c r="D1277" s="1" t="s">
        <v>1857</v>
      </c>
      <c r="E1277" s="1" t="s">
        <v>221</v>
      </c>
      <c r="F1277" s="1" t="s">
        <v>25</v>
      </c>
      <c r="G1277" s="275">
        <v>39245</v>
      </c>
      <c r="H1277" s="1" t="s">
        <v>22107</v>
      </c>
      <c r="I1277" s="1" t="s">
        <v>20451</v>
      </c>
      <c r="J1277" s="1" t="s">
        <v>2139</v>
      </c>
      <c r="K1277" s="275">
        <v>39245</v>
      </c>
      <c r="L1277" s="1" t="s">
        <v>19519</v>
      </c>
      <c r="M1277" s="1" t="s">
        <v>24</v>
      </c>
    </row>
    <row r="1278" spans="1:13" ht="15">
      <c r="A1278" s="1" t="s">
        <v>9598</v>
      </c>
      <c r="B1278" s="1" t="s">
        <v>22145</v>
      </c>
      <c r="C1278" s="8">
        <v>7258</v>
      </c>
      <c r="D1278" s="1" t="s">
        <v>1857</v>
      </c>
      <c r="E1278" s="1" t="s">
        <v>221</v>
      </c>
      <c r="F1278" s="1" t="s">
        <v>25</v>
      </c>
      <c r="G1278" s="275">
        <v>39254</v>
      </c>
      <c r="H1278" s="1" t="s">
        <v>22107</v>
      </c>
      <c r="I1278" s="1" t="s">
        <v>22146</v>
      </c>
      <c r="J1278" s="1" t="s">
        <v>22147</v>
      </c>
      <c r="K1278" s="275">
        <v>39254</v>
      </c>
      <c r="L1278" s="1" t="s">
        <v>22109</v>
      </c>
      <c r="M1278" s="1" t="s">
        <v>24</v>
      </c>
    </row>
    <row r="1279" spans="1:13" ht="15">
      <c r="A1279" s="1" t="s">
        <v>9593</v>
      </c>
      <c r="B1279" s="1" t="s">
        <v>22148</v>
      </c>
      <c r="C1279" s="8">
        <v>7259</v>
      </c>
      <c r="D1279" s="1" t="s">
        <v>1857</v>
      </c>
      <c r="E1279" s="1" t="s">
        <v>221</v>
      </c>
      <c r="F1279" s="1" t="s">
        <v>25</v>
      </c>
      <c r="G1279" s="275">
        <v>39254</v>
      </c>
      <c r="H1279" s="1" t="s">
        <v>22107</v>
      </c>
      <c r="I1279" s="1" t="s">
        <v>20457</v>
      </c>
      <c r="J1279" s="1" t="s">
        <v>22149</v>
      </c>
      <c r="K1279" s="275">
        <v>39254</v>
      </c>
      <c r="L1279" s="1" t="s">
        <v>22109</v>
      </c>
      <c r="M1279" s="1" t="s">
        <v>24</v>
      </c>
    </row>
    <row r="1280" spans="1:13" ht="15">
      <c r="A1280" s="1" t="s">
        <v>9636</v>
      </c>
      <c r="B1280" s="1" t="s">
        <v>22150</v>
      </c>
      <c r="C1280" s="8">
        <v>7260</v>
      </c>
      <c r="D1280" s="1" t="s">
        <v>1857</v>
      </c>
      <c r="E1280" s="1" t="s">
        <v>221</v>
      </c>
      <c r="F1280" s="1" t="s">
        <v>25</v>
      </c>
      <c r="G1280" s="275">
        <v>39280</v>
      </c>
      <c r="H1280" s="1" t="s">
        <v>22107</v>
      </c>
      <c r="I1280" s="1" t="s">
        <v>22151</v>
      </c>
      <c r="J1280" s="1" t="s">
        <v>22152</v>
      </c>
      <c r="K1280" s="275">
        <v>39264</v>
      </c>
      <c r="L1280" s="1" t="s">
        <v>22109</v>
      </c>
      <c r="M1280" s="1" t="s">
        <v>24</v>
      </c>
    </row>
    <row r="1281" spans="1:13" ht="15">
      <c r="A1281" s="1" t="s">
        <v>9603</v>
      </c>
      <c r="B1281" s="1" t="s">
        <v>22153</v>
      </c>
      <c r="C1281" s="8">
        <v>7261</v>
      </c>
      <c r="D1281" s="1" t="s">
        <v>1857</v>
      </c>
      <c r="E1281" s="1" t="s">
        <v>221</v>
      </c>
      <c r="F1281" s="1" t="s">
        <v>25</v>
      </c>
      <c r="G1281" s="275">
        <v>39261</v>
      </c>
      <c r="H1281" s="1" t="s">
        <v>22107</v>
      </c>
      <c r="I1281" s="1" t="s">
        <v>20460</v>
      </c>
      <c r="J1281" s="1" t="s">
        <v>22154</v>
      </c>
      <c r="K1281" s="275">
        <v>39261</v>
      </c>
      <c r="L1281" s="1" t="s">
        <v>22109</v>
      </c>
      <c r="M1281" s="1" t="s">
        <v>24</v>
      </c>
    </row>
    <row r="1282" spans="1:13" ht="15">
      <c r="A1282" s="1" t="s">
        <v>9608</v>
      </c>
      <c r="B1282" s="1" t="s">
        <v>22155</v>
      </c>
      <c r="C1282" s="8">
        <v>7262</v>
      </c>
      <c r="D1282" s="1" t="s">
        <v>1857</v>
      </c>
      <c r="E1282" s="1" t="s">
        <v>221</v>
      </c>
      <c r="F1282" s="1" t="s">
        <v>25</v>
      </c>
      <c r="G1282" s="275">
        <v>39262</v>
      </c>
      <c r="H1282" s="1" t="s">
        <v>22107</v>
      </c>
      <c r="I1282" s="1" t="s">
        <v>20462</v>
      </c>
      <c r="J1282" s="1" t="s">
        <v>663</v>
      </c>
      <c r="K1282" s="275">
        <v>39262</v>
      </c>
      <c r="L1282" s="1" t="s">
        <v>19519</v>
      </c>
      <c r="M1282" s="1" t="s">
        <v>24</v>
      </c>
    </row>
    <row r="1283" spans="1:13" ht="15">
      <c r="A1283" s="1" t="s">
        <v>9613</v>
      </c>
      <c r="B1283" s="1" t="s">
        <v>22156</v>
      </c>
      <c r="C1283" s="8">
        <v>7263</v>
      </c>
      <c r="D1283" s="1" t="s">
        <v>1857</v>
      </c>
      <c r="E1283" s="1" t="s">
        <v>221</v>
      </c>
      <c r="F1283" s="1" t="s">
        <v>25</v>
      </c>
      <c r="G1283" s="275">
        <v>39274</v>
      </c>
      <c r="H1283" s="1" t="s">
        <v>22107</v>
      </c>
      <c r="I1283" s="1" t="s">
        <v>19583</v>
      </c>
      <c r="J1283" s="1" t="s">
        <v>22157</v>
      </c>
      <c r="K1283" s="275">
        <v>39272</v>
      </c>
      <c r="L1283" s="1" t="s">
        <v>22109</v>
      </c>
      <c r="M1283" s="1" t="s">
        <v>24</v>
      </c>
    </row>
    <row r="1284" spans="1:13" ht="15">
      <c r="A1284" s="1" t="s">
        <v>9628</v>
      </c>
      <c r="B1284" s="1" t="s">
        <v>22158</v>
      </c>
      <c r="C1284" s="8">
        <v>7264</v>
      </c>
      <c r="D1284" s="1" t="s">
        <v>1857</v>
      </c>
      <c r="E1284" s="1" t="s">
        <v>221</v>
      </c>
      <c r="F1284" s="1" t="s">
        <v>25</v>
      </c>
      <c r="G1284" s="275">
        <v>39275</v>
      </c>
      <c r="H1284" s="1" t="s">
        <v>22107</v>
      </c>
      <c r="I1284" s="1" t="s">
        <v>22159</v>
      </c>
      <c r="J1284" s="1" t="s">
        <v>2104</v>
      </c>
      <c r="K1284" s="275">
        <v>39275</v>
      </c>
      <c r="L1284" s="1" t="s">
        <v>19519</v>
      </c>
      <c r="M1284" s="1" t="s">
        <v>24</v>
      </c>
    </row>
    <row r="1285" spans="1:13" ht="15">
      <c r="A1285" s="1" t="s">
        <v>9618</v>
      </c>
      <c r="B1285" s="1" t="s">
        <v>22160</v>
      </c>
      <c r="C1285" s="8">
        <v>7265</v>
      </c>
      <c r="D1285" s="1" t="s">
        <v>1857</v>
      </c>
      <c r="E1285" s="1" t="s">
        <v>221</v>
      </c>
      <c r="F1285" s="1" t="s">
        <v>25</v>
      </c>
      <c r="G1285" s="275">
        <v>39275</v>
      </c>
      <c r="H1285" s="1" t="s">
        <v>22107</v>
      </c>
      <c r="I1285" s="1" t="s">
        <v>20465</v>
      </c>
      <c r="J1285" s="1" t="s">
        <v>1051</v>
      </c>
      <c r="K1285" s="275">
        <v>39275</v>
      </c>
      <c r="L1285" s="1" t="s">
        <v>19519</v>
      </c>
      <c r="M1285" s="1" t="s">
        <v>24</v>
      </c>
    </row>
    <row r="1286" spans="1:13" ht="15">
      <c r="A1286" s="1" t="s">
        <v>9623</v>
      </c>
      <c r="B1286" s="1" t="s">
        <v>22161</v>
      </c>
      <c r="C1286" s="8">
        <v>7266</v>
      </c>
      <c r="D1286" s="1" t="s">
        <v>1857</v>
      </c>
      <c r="E1286" s="1" t="s">
        <v>221</v>
      </c>
      <c r="F1286" s="1" t="s">
        <v>25</v>
      </c>
      <c r="G1286" s="275">
        <v>39275</v>
      </c>
      <c r="H1286" s="1" t="s">
        <v>22107</v>
      </c>
      <c r="I1286" s="1" t="s">
        <v>22162</v>
      </c>
      <c r="J1286" s="1" t="s">
        <v>22163</v>
      </c>
      <c r="K1286" s="275">
        <v>39275</v>
      </c>
      <c r="L1286" s="1" t="s">
        <v>22109</v>
      </c>
      <c r="M1286" s="1" t="s">
        <v>24</v>
      </c>
    </row>
    <row r="1287" spans="1:13" ht="15">
      <c r="A1287" s="1" t="s">
        <v>9646</v>
      </c>
      <c r="B1287" s="1" t="s">
        <v>22164</v>
      </c>
      <c r="C1287" s="8">
        <v>7267</v>
      </c>
      <c r="D1287" s="1" t="s">
        <v>1857</v>
      </c>
      <c r="E1287" s="1" t="s">
        <v>221</v>
      </c>
      <c r="F1287" s="1" t="s">
        <v>25</v>
      </c>
      <c r="G1287" s="275">
        <v>39293</v>
      </c>
      <c r="H1287" s="1" t="s">
        <v>22107</v>
      </c>
      <c r="I1287" s="1" t="s">
        <v>2513</v>
      </c>
      <c r="J1287" s="1" t="s">
        <v>1939</v>
      </c>
      <c r="K1287" s="275">
        <v>39293</v>
      </c>
      <c r="L1287" s="1" t="s">
        <v>19787</v>
      </c>
      <c r="M1287" s="1" t="s">
        <v>24</v>
      </c>
    </row>
    <row r="1288" spans="1:13" ht="15">
      <c r="A1288" s="1" t="s">
        <v>9661</v>
      </c>
      <c r="B1288" s="1" t="s">
        <v>22165</v>
      </c>
      <c r="C1288" s="8">
        <v>7268</v>
      </c>
      <c r="D1288" s="1" t="s">
        <v>1857</v>
      </c>
      <c r="E1288" s="1" t="s">
        <v>221</v>
      </c>
      <c r="F1288" s="1" t="s">
        <v>25</v>
      </c>
      <c r="G1288" s="275">
        <v>39290</v>
      </c>
      <c r="H1288" s="1" t="s">
        <v>22107</v>
      </c>
      <c r="I1288" s="1" t="s">
        <v>22166</v>
      </c>
      <c r="J1288" s="1" t="s">
        <v>22167</v>
      </c>
      <c r="K1288" s="275">
        <v>39290</v>
      </c>
      <c r="L1288" s="1" t="s">
        <v>22109</v>
      </c>
      <c r="M1288" s="1" t="s">
        <v>24</v>
      </c>
    </row>
    <row r="1289" spans="1:13" ht="15">
      <c r="A1289" s="1" t="s">
        <v>9631</v>
      </c>
      <c r="B1289" s="1" t="s">
        <v>22134</v>
      </c>
      <c r="C1289" s="8">
        <v>7269</v>
      </c>
      <c r="D1289" s="1" t="s">
        <v>1857</v>
      </c>
      <c r="E1289" s="1" t="s">
        <v>221</v>
      </c>
      <c r="F1289" s="1" t="s">
        <v>25</v>
      </c>
      <c r="G1289" s="275">
        <v>39279</v>
      </c>
      <c r="H1289" s="1" t="s">
        <v>22107</v>
      </c>
      <c r="I1289" s="1" t="s">
        <v>22168</v>
      </c>
      <c r="J1289" s="1" t="s">
        <v>22169</v>
      </c>
      <c r="K1289" s="275">
        <v>39279</v>
      </c>
      <c r="L1289" s="1" t="s">
        <v>19519</v>
      </c>
      <c r="M1289" s="1" t="s">
        <v>24</v>
      </c>
    </row>
    <row r="1290" spans="1:13" ht="15">
      <c r="A1290" s="1" t="s">
        <v>9641</v>
      </c>
      <c r="B1290" s="1" t="s">
        <v>22170</v>
      </c>
      <c r="C1290" s="8">
        <v>7270</v>
      </c>
      <c r="D1290" s="1" t="s">
        <v>1857</v>
      </c>
      <c r="E1290" s="1" t="s">
        <v>221</v>
      </c>
      <c r="F1290" s="1" t="s">
        <v>25</v>
      </c>
      <c r="G1290" s="275">
        <v>39287</v>
      </c>
      <c r="H1290" s="1" t="s">
        <v>22107</v>
      </c>
      <c r="I1290" s="1" t="s">
        <v>22171</v>
      </c>
      <c r="J1290" s="1" t="s">
        <v>22172</v>
      </c>
      <c r="K1290" s="275">
        <v>39287</v>
      </c>
      <c r="L1290" s="1" t="s">
        <v>22109</v>
      </c>
      <c r="M1290" s="1" t="s">
        <v>24</v>
      </c>
    </row>
    <row r="1291" spans="1:13" ht="15">
      <c r="A1291" s="1" t="s">
        <v>9656</v>
      </c>
      <c r="B1291" s="1" t="s">
        <v>22173</v>
      </c>
      <c r="C1291" s="8">
        <v>7271</v>
      </c>
      <c r="D1291" s="1" t="s">
        <v>1857</v>
      </c>
      <c r="E1291" s="1" t="s">
        <v>221</v>
      </c>
      <c r="F1291" s="1" t="s">
        <v>25</v>
      </c>
      <c r="G1291" s="275">
        <v>39289</v>
      </c>
      <c r="H1291" s="1" t="s">
        <v>22107</v>
      </c>
      <c r="I1291" s="1" t="s">
        <v>22174</v>
      </c>
      <c r="J1291" s="1" t="s">
        <v>22175</v>
      </c>
      <c r="K1291" s="275">
        <v>39289</v>
      </c>
      <c r="L1291" s="1" t="s">
        <v>19519</v>
      </c>
      <c r="M1291" s="1" t="s">
        <v>24</v>
      </c>
    </row>
    <row r="1292" spans="1:13" ht="15">
      <c r="A1292" s="1" t="s">
        <v>9666</v>
      </c>
      <c r="B1292" s="1" t="s">
        <v>22176</v>
      </c>
      <c r="C1292" s="8">
        <v>7272</v>
      </c>
      <c r="D1292" s="1" t="s">
        <v>1857</v>
      </c>
      <c r="E1292" s="1" t="s">
        <v>221</v>
      </c>
      <c r="F1292" s="1" t="s">
        <v>25</v>
      </c>
      <c r="G1292" s="275">
        <v>39290</v>
      </c>
      <c r="H1292" s="1" t="s">
        <v>22107</v>
      </c>
      <c r="I1292" s="1" t="s">
        <v>22177</v>
      </c>
      <c r="J1292" s="1" t="s">
        <v>22178</v>
      </c>
      <c r="K1292" s="275">
        <v>39290</v>
      </c>
      <c r="L1292" s="1" t="s">
        <v>22109</v>
      </c>
      <c r="M1292" s="1" t="s">
        <v>24</v>
      </c>
    </row>
    <row r="1293" spans="1:13" ht="15">
      <c r="A1293" s="1" t="s">
        <v>9671</v>
      </c>
      <c r="B1293" s="1" t="s">
        <v>22179</v>
      </c>
      <c r="C1293" s="8">
        <v>7273</v>
      </c>
      <c r="D1293" s="1" t="s">
        <v>1857</v>
      </c>
      <c r="E1293" s="1" t="s">
        <v>221</v>
      </c>
      <c r="F1293" s="1" t="s">
        <v>25</v>
      </c>
      <c r="G1293" s="275">
        <v>39294</v>
      </c>
      <c r="H1293" s="1" t="s">
        <v>22107</v>
      </c>
      <c r="I1293" s="1" t="s">
        <v>22180</v>
      </c>
      <c r="J1293" s="1" t="s">
        <v>22181</v>
      </c>
      <c r="K1293" s="275">
        <v>39294</v>
      </c>
      <c r="L1293" s="1" t="s">
        <v>22109</v>
      </c>
      <c r="M1293" s="1" t="s">
        <v>24</v>
      </c>
    </row>
    <row r="1294" spans="1:13" ht="15">
      <c r="A1294" s="1" t="s">
        <v>9681</v>
      </c>
      <c r="B1294" s="1" t="s">
        <v>22182</v>
      </c>
      <c r="C1294" s="8">
        <v>7274</v>
      </c>
      <c r="D1294" s="1" t="s">
        <v>1857</v>
      </c>
      <c r="E1294" s="1" t="s">
        <v>221</v>
      </c>
      <c r="F1294" s="1" t="s">
        <v>25</v>
      </c>
      <c r="G1294" s="275">
        <v>39304</v>
      </c>
      <c r="H1294" s="1" t="s">
        <v>22107</v>
      </c>
      <c r="I1294" s="1" t="s">
        <v>22183</v>
      </c>
      <c r="J1294" s="1" t="s">
        <v>22184</v>
      </c>
      <c r="K1294" s="275">
        <v>39304</v>
      </c>
      <c r="L1294" s="1" t="s">
        <v>22109</v>
      </c>
      <c r="M1294" s="1" t="s">
        <v>24</v>
      </c>
    </row>
    <row r="1295" spans="1:13" ht="15">
      <c r="A1295" s="1" t="s">
        <v>9706</v>
      </c>
      <c r="B1295" s="1" t="s">
        <v>22185</v>
      </c>
      <c r="C1295" s="8">
        <v>7275</v>
      </c>
      <c r="D1295" s="1" t="s">
        <v>1857</v>
      </c>
      <c r="E1295" s="1" t="s">
        <v>221</v>
      </c>
      <c r="F1295" s="1" t="s">
        <v>25</v>
      </c>
      <c r="G1295" s="275">
        <v>39324</v>
      </c>
      <c r="H1295" s="1" t="s">
        <v>22107</v>
      </c>
      <c r="I1295" s="1" t="s">
        <v>19572</v>
      </c>
      <c r="J1295" s="1" t="s">
        <v>22186</v>
      </c>
      <c r="K1295" s="275">
        <v>39324</v>
      </c>
      <c r="L1295" s="1" t="s">
        <v>22109</v>
      </c>
      <c r="M1295" s="1" t="s">
        <v>24</v>
      </c>
    </row>
    <row r="1296" spans="1:13" ht="15">
      <c r="A1296" s="1" t="s">
        <v>9716</v>
      </c>
      <c r="B1296" s="1" t="s">
        <v>22187</v>
      </c>
      <c r="C1296" s="8">
        <v>7276</v>
      </c>
      <c r="D1296" s="1" t="s">
        <v>1857</v>
      </c>
      <c r="E1296" s="1" t="s">
        <v>221</v>
      </c>
      <c r="F1296" s="1" t="s">
        <v>25</v>
      </c>
      <c r="G1296" s="275">
        <v>39325</v>
      </c>
      <c r="H1296" s="1" t="s">
        <v>22107</v>
      </c>
      <c r="I1296" s="1" t="s">
        <v>22188</v>
      </c>
      <c r="J1296" s="1" t="s">
        <v>22184</v>
      </c>
      <c r="K1296" s="275">
        <v>39325</v>
      </c>
      <c r="L1296" s="1" t="s">
        <v>22109</v>
      </c>
      <c r="M1296" s="1" t="s">
        <v>24</v>
      </c>
    </row>
    <row r="1297" spans="1:13" ht="15">
      <c r="A1297" s="1" t="s">
        <v>9676</v>
      </c>
      <c r="B1297" s="1" t="s">
        <v>22189</v>
      </c>
      <c r="C1297" s="8">
        <v>7277</v>
      </c>
      <c r="D1297" s="1" t="s">
        <v>1857</v>
      </c>
      <c r="E1297" s="1" t="s">
        <v>221</v>
      </c>
      <c r="F1297" s="1" t="s">
        <v>25</v>
      </c>
      <c r="G1297" s="275">
        <v>39302</v>
      </c>
      <c r="H1297" s="1" t="s">
        <v>22107</v>
      </c>
      <c r="I1297" s="1" t="s">
        <v>22190</v>
      </c>
      <c r="J1297" s="1" t="s">
        <v>22191</v>
      </c>
      <c r="K1297" s="275">
        <v>39302</v>
      </c>
      <c r="L1297" s="1" t="s">
        <v>22109</v>
      </c>
      <c r="M1297" s="1" t="s">
        <v>24</v>
      </c>
    </row>
    <row r="1298" spans="1:13" ht="15">
      <c r="A1298" s="1" t="s">
        <v>9721</v>
      </c>
      <c r="B1298" s="1" t="s">
        <v>22192</v>
      </c>
      <c r="C1298" s="8">
        <v>7278</v>
      </c>
      <c r="D1298" s="1" t="s">
        <v>1857</v>
      </c>
      <c r="E1298" s="1" t="s">
        <v>221</v>
      </c>
      <c r="F1298" s="1" t="s">
        <v>25</v>
      </c>
      <c r="G1298" s="275">
        <v>39332</v>
      </c>
      <c r="H1298" s="1" t="s">
        <v>22107</v>
      </c>
      <c r="I1298" s="1" t="s">
        <v>22193</v>
      </c>
      <c r="J1298" s="1" t="s">
        <v>22194</v>
      </c>
      <c r="K1298" s="275">
        <v>39332</v>
      </c>
      <c r="L1298" s="1" t="s">
        <v>22109</v>
      </c>
      <c r="M1298" s="1" t="s">
        <v>24</v>
      </c>
    </row>
    <row r="1299" spans="1:13" ht="15">
      <c r="A1299" s="1" t="s">
        <v>9686</v>
      </c>
      <c r="B1299" s="1" t="s">
        <v>22195</v>
      </c>
      <c r="C1299" s="8">
        <v>7279</v>
      </c>
      <c r="D1299" s="1" t="s">
        <v>1857</v>
      </c>
      <c r="E1299" s="1" t="s">
        <v>221</v>
      </c>
      <c r="F1299" s="1" t="s">
        <v>25</v>
      </c>
      <c r="G1299" s="275">
        <v>39317</v>
      </c>
      <c r="H1299" s="1" t="s">
        <v>22107</v>
      </c>
      <c r="I1299" s="1" t="s">
        <v>22196</v>
      </c>
      <c r="J1299" s="1" t="s">
        <v>22197</v>
      </c>
      <c r="K1299" s="275">
        <v>39317</v>
      </c>
      <c r="L1299" s="1" t="s">
        <v>22109</v>
      </c>
      <c r="M1299" s="1" t="s">
        <v>24</v>
      </c>
    </row>
    <row r="1300" spans="1:13" ht="15">
      <c r="A1300" s="1" t="s">
        <v>9711</v>
      </c>
      <c r="B1300" s="1" t="s">
        <v>22198</v>
      </c>
      <c r="C1300" s="8">
        <v>7280</v>
      </c>
      <c r="D1300" s="1" t="s">
        <v>1857</v>
      </c>
      <c r="E1300" s="1" t="s">
        <v>221</v>
      </c>
      <c r="F1300" s="1" t="s">
        <v>25</v>
      </c>
      <c r="G1300" s="275">
        <v>39328</v>
      </c>
      <c r="H1300" s="1" t="s">
        <v>22107</v>
      </c>
      <c r="I1300" s="1" t="s">
        <v>22199</v>
      </c>
      <c r="J1300" s="1" t="s">
        <v>22200</v>
      </c>
      <c r="K1300" s="275">
        <v>39328</v>
      </c>
      <c r="L1300" s="1" t="s">
        <v>22109</v>
      </c>
      <c r="M1300" s="1" t="s">
        <v>24</v>
      </c>
    </row>
    <row r="1301" spans="1:13" ht="15">
      <c r="A1301" s="1" t="s">
        <v>9701</v>
      </c>
      <c r="B1301" s="1" t="s">
        <v>22201</v>
      </c>
      <c r="C1301" s="8">
        <v>7281</v>
      </c>
      <c r="D1301" s="1" t="s">
        <v>1857</v>
      </c>
      <c r="E1301" s="1" t="s">
        <v>221</v>
      </c>
      <c r="F1301" s="1" t="s">
        <v>25</v>
      </c>
      <c r="G1301" s="275">
        <v>39322</v>
      </c>
      <c r="H1301" s="1" t="s">
        <v>22107</v>
      </c>
      <c r="I1301" s="1" t="s">
        <v>22202</v>
      </c>
      <c r="J1301" s="1" t="s">
        <v>22203</v>
      </c>
      <c r="K1301" s="275">
        <v>39322</v>
      </c>
      <c r="L1301" s="1" t="s">
        <v>22109</v>
      </c>
      <c r="M1301" s="1" t="s">
        <v>24</v>
      </c>
    </row>
    <row r="1302" spans="1:13" ht="15">
      <c r="A1302" s="1" t="s">
        <v>9696</v>
      </c>
      <c r="B1302" s="1" t="s">
        <v>22204</v>
      </c>
      <c r="C1302" s="8">
        <v>7282</v>
      </c>
      <c r="D1302" s="1" t="s">
        <v>1857</v>
      </c>
      <c r="E1302" s="1" t="s">
        <v>221</v>
      </c>
      <c r="F1302" s="1" t="s">
        <v>25</v>
      </c>
      <c r="G1302" s="275">
        <v>39321</v>
      </c>
      <c r="H1302" s="1" t="s">
        <v>22107</v>
      </c>
      <c r="I1302" s="1" t="s">
        <v>22205</v>
      </c>
      <c r="J1302" s="1" t="s">
        <v>980</v>
      </c>
      <c r="K1302" s="275">
        <v>39321</v>
      </c>
      <c r="L1302" s="1" t="s">
        <v>19519</v>
      </c>
      <c r="M1302" s="1" t="s">
        <v>24</v>
      </c>
    </row>
    <row r="1303" spans="1:13" ht="15">
      <c r="A1303" s="1" t="s">
        <v>9691</v>
      </c>
      <c r="B1303" s="1" t="s">
        <v>22206</v>
      </c>
      <c r="C1303" s="8">
        <v>7283</v>
      </c>
      <c r="D1303" s="1" t="s">
        <v>1857</v>
      </c>
      <c r="E1303" s="1" t="s">
        <v>221</v>
      </c>
      <c r="F1303" s="1" t="s">
        <v>25</v>
      </c>
      <c r="G1303" s="275">
        <v>39317</v>
      </c>
      <c r="H1303" s="1" t="s">
        <v>22107</v>
      </c>
      <c r="I1303" s="1" t="s">
        <v>22207</v>
      </c>
      <c r="J1303" s="1" t="s">
        <v>22208</v>
      </c>
      <c r="K1303" s="275">
        <v>39317</v>
      </c>
      <c r="L1303" s="1" t="s">
        <v>22109</v>
      </c>
      <c r="M1303" s="1" t="s">
        <v>24</v>
      </c>
    </row>
    <row r="1304" spans="1:13" ht="15">
      <c r="A1304" s="1" t="s">
        <v>9734</v>
      </c>
      <c r="B1304" s="1" t="s">
        <v>22209</v>
      </c>
      <c r="C1304" s="8">
        <v>7284</v>
      </c>
      <c r="D1304" s="1" t="s">
        <v>1857</v>
      </c>
      <c r="E1304" s="1" t="s">
        <v>221</v>
      </c>
      <c r="F1304" s="1" t="s">
        <v>25</v>
      </c>
      <c r="G1304" s="275">
        <v>39345</v>
      </c>
      <c r="H1304" s="1" t="s">
        <v>22107</v>
      </c>
      <c r="I1304" s="1" t="s">
        <v>22210</v>
      </c>
      <c r="J1304" s="1" t="s">
        <v>22211</v>
      </c>
      <c r="K1304" s="275">
        <v>39345</v>
      </c>
      <c r="L1304" s="1" t="s">
        <v>22109</v>
      </c>
      <c r="M1304" s="1" t="s">
        <v>24</v>
      </c>
    </row>
    <row r="1305" spans="1:13" ht="15">
      <c r="A1305" s="1" t="s">
        <v>9724</v>
      </c>
      <c r="B1305" s="1" t="s">
        <v>22173</v>
      </c>
      <c r="C1305" s="8">
        <v>7285</v>
      </c>
      <c r="D1305" s="1" t="s">
        <v>1857</v>
      </c>
      <c r="E1305" s="1" t="s">
        <v>221</v>
      </c>
      <c r="F1305" s="1" t="s">
        <v>25</v>
      </c>
      <c r="G1305" s="275">
        <v>39343</v>
      </c>
      <c r="H1305" s="1" t="s">
        <v>22107</v>
      </c>
      <c r="I1305" s="1" t="s">
        <v>22212</v>
      </c>
      <c r="J1305" s="1" t="s">
        <v>22213</v>
      </c>
      <c r="K1305" s="275">
        <v>39343</v>
      </c>
      <c r="L1305" s="1" t="s">
        <v>19519</v>
      </c>
      <c r="M1305" s="1" t="s">
        <v>24</v>
      </c>
    </row>
    <row r="1306" spans="1:13" ht="15">
      <c r="A1306" s="1" t="s">
        <v>9744</v>
      </c>
      <c r="B1306" s="1" t="s">
        <v>22214</v>
      </c>
      <c r="C1306" s="8">
        <v>7286</v>
      </c>
      <c r="D1306" s="1" t="s">
        <v>1857</v>
      </c>
      <c r="E1306" s="1" t="s">
        <v>221</v>
      </c>
      <c r="F1306" s="1" t="s">
        <v>25</v>
      </c>
      <c r="G1306" s="275">
        <v>39352</v>
      </c>
      <c r="H1306" s="1" t="s">
        <v>22107</v>
      </c>
      <c r="I1306" s="1" t="s">
        <v>22215</v>
      </c>
      <c r="J1306" s="1" t="s">
        <v>22216</v>
      </c>
      <c r="K1306" s="275">
        <v>39352</v>
      </c>
      <c r="L1306" s="1" t="s">
        <v>22109</v>
      </c>
      <c r="M1306" s="1" t="s">
        <v>24</v>
      </c>
    </row>
    <row r="1307" spans="1:13" ht="15">
      <c r="A1307" s="1" t="s">
        <v>9749</v>
      </c>
      <c r="B1307" s="1" t="s">
        <v>22217</v>
      </c>
      <c r="C1307" s="8">
        <v>7287</v>
      </c>
      <c r="D1307" s="1" t="s">
        <v>1857</v>
      </c>
      <c r="E1307" s="1" t="s">
        <v>221</v>
      </c>
      <c r="F1307" s="1" t="s">
        <v>25</v>
      </c>
      <c r="G1307" s="275">
        <v>39352</v>
      </c>
      <c r="H1307" s="1" t="s">
        <v>22107</v>
      </c>
      <c r="I1307" s="1" t="s">
        <v>22218</v>
      </c>
      <c r="J1307" s="1" t="s">
        <v>22219</v>
      </c>
      <c r="K1307" s="275">
        <v>39352</v>
      </c>
      <c r="L1307" s="1" t="s">
        <v>22109</v>
      </c>
      <c r="M1307" s="1" t="s">
        <v>24</v>
      </c>
    </row>
    <row r="1308" spans="1:13" ht="15">
      <c r="A1308" s="1" t="s">
        <v>9729</v>
      </c>
      <c r="B1308" s="1" t="s">
        <v>22220</v>
      </c>
      <c r="C1308" s="8">
        <v>7288</v>
      </c>
      <c r="D1308" s="1" t="s">
        <v>1857</v>
      </c>
      <c r="E1308" s="1" t="s">
        <v>221</v>
      </c>
      <c r="F1308" s="1" t="s">
        <v>25</v>
      </c>
      <c r="G1308" s="275">
        <v>39344</v>
      </c>
      <c r="H1308" s="1" t="s">
        <v>22107</v>
      </c>
      <c r="I1308" s="1" t="s">
        <v>22221</v>
      </c>
      <c r="J1308" s="1" t="s">
        <v>22222</v>
      </c>
      <c r="K1308" s="275">
        <v>39344</v>
      </c>
      <c r="L1308" s="1" t="s">
        <v>22109</v>
      </c>
      <c r="M1308" s="1" t="s">
        <v>24</v>
      </c>
    </row>
    <row r="1309" spans="1:13" ht="15">
      <c r="A1309" s="1" t="s">
        <v>9754</v>
      </c>
      <c r="B1309" s="1" t="s">
        <v>22223</v>
      </c>
      <c r="C1309" s="8">
        <v>7289</v>
      </c>
      <c r="D1309" s="1" t="s">
        <v>1857</v>
      </c>
      <c r="E1309" s="1" t="s">
        <v>221</v>
      </c>
      <c r="F1309" s="1" t="s">
        <v>25</v>
      </c>
      <c r="G1309" s="275">
        <v>39353</v>
      </c>
      <c r="H1309" s="1" t="s">
        <v>22107</v>
      </c>
      <c r="I1309" s="1" t="s">
        <v>22224</v>
      </c>
      <c r="J1309" s="1" t="s">
        <v>22225</v>
      </c>
      <c r="K1309" s="275">
        <v>39353</v>
      </c>
      <c r="L1309" s="1" t="s">
        <v>22109</v>
      </c>
      <c r="M1309" s="1" t="s">
        <v>24</v>
      </c>
    </row>
    <row r="1310" spans="1:13" ht="15">
      <c r="A1310" s="1" t="s">
        <v>9739</v>
      </c>
      <c r="B1310" s="1" t="s">
        <v>22226</v>
      </c>
      <c r="C1310" s="8">
        <v>7290</v>
      </c>
      <c r="D1310" s="1" t="s">
        <v>1857</v>
      </c>
      <c r="E1310" s="1" t="s">
        <v>221</v>
      </c>
      <c r="F1310" s="1" t="s">
        <v>25</v>
      </c>
      <c r="G1310" s="275">
        <v>39350</v>
      </c>
      <c r="H1310" s="1" t="s">
        <v>22107</v>
      </c>
      <c r="I1310" s="1" t="s">
        <v>22227</v>
      </c>
      <c r="J1310" s="1" t="s">
        <v>22228</v>
      </c>
      <c r="K1310" s="275">
        <v>39350</v>
      </c>
      <c r="L1310" s="1" t="s">
        <v>22109</v>
      </c>
      <c r="M1310" s="1" t="s">
        <v>24</v>
      </c>
    </row>
    <row r="1311" spans="1:13" ht="15">
      <c r="A1311" s="1" t="s">
        <v>9759</v>
      </c>
      <c r="B1311" s="1" t="s">
        <v>22229</v>
      </c>
      <c r="C1311" s="8">
        <v>7291</v>
      </c>
      <c r="D1311" s="1" t="s">
        <v>1857</v>
      </c>
      <c r="E1311" s="1" t="s">
        <v>221</v>
      </c>
      <c r="F1311" s="1" t="s">
        <v>25</v>
      </c>
      <c r="G1311" s="275">
        <v>39353</v>
      </c>
      <c r="H1311" s="1" t="s">
        <v>22107</v>
      </c>
      <c r="I1311" s="1" t="s">
        <v>22230</v>
      </c>
      <c r="J1311" s="1" t="s">
        <v>22231</v>
      </c>
      <c r="K1311" s="275">
        <v>39353</v>
      </c>
      <c r="L1311" s="1" t="s">
        <v>22109</v>
      </c>
      <c r="M1311" s="1" t="s">
        <v>24</v>
      </c>
    </row>
    <row r="1312" spans="1:13" ht="15">
      <c r="A1312" s="1" t="s">
        <v>9772</v>
      </c>
      <c r="B1312" s="1" t="s">
        <v>22232</v>
      </c>
      <c r="C1312" s="8">
        <v>7292</v>
      </c>
      <c r="D1312" s="1" t="s">
        <v>1857</v>
      </c>
      <c r="E1312" s="1" t="s">
        <v>221</v>
      </c>
      <c r="F1312" s="1" t="s">
        <v>25</v>
      </c>
      <c r="G1312" s="275">
        <v>39360</v>
      </c>
      <c r="H1312" s="1" t="s">
        <v>22107</v>
      </c>
      <c r="I1312" s="1" t="s">
        <v>22233</v>
      </c>
      <c r="J1312" s="1" t="s">
        <v>22234</v>
      </c>
      <c r="K1312" s="275">
        <v>39360</v>
      </c>
      <c r="L1312" s="1" t="s">
        <v>22109</v>
      </c>
      <c r="M1312" s="1" t="s">
        <v>24</v>
      </c>
    </row>
    <row r="1313" spans="1:13" ht="15">
      <c r="A1313" s="1" t="s">
        <v>9767</v>
      </c>
      <c r="B1313" s="1" t="s">
        <v>22235</v>
      </c>
      <c r="C1313" s="8">
        <v>7293</v>
      </c>
      <c r="D1313" s="1" t="s">
        <v>1857</v>
      </c>
      <c r="E1313" s="1" t="s">
        <v>221</v>
      </c>
      <c r="F1313" s="1" t="s">
        <v>25</v>
      </c>
      <c r="G1313" s="275">
        <v>39360</v>
      </c>
      <c r="H1313" s="1" t="s">
        <v>22107</v>
      </c>
      <c r="I1313" s="1" t="s">
        <v>22236</v>
      </c>
      <c r="J1313" s="1" t="s">
        <v>22237</v>
      </c>
      <c r="K1313" s="275">
        <v>39360</v>
      </c>
      <c r="L1313" s="1" t="s">
        <v>22109</v>
      </c>
      <c r="M1313" s="1" t="s">
        <v>24</v>
      </c>
    </row>
    <row r="1314" spans="1:13" ht="15">
      <c r="A1314" s="1" t="s">
        <v>9795</v>
      </c>
      <c r="B1314" s="1" t="s">
        <v>22131</v>
      </c>
      <c r="C1314" s="8">
        <v>7294</v>
      </c>
      <c r="D1314" s="1" t="s">
        <v>1857</v>
      </c>
      <c r="E1314" s="1" t="s">
        <v>221</v>
      </c>
      <c r="F1314" s="1" t="s">
        <v>25</v>
      </c>
      <c r="G1314" s="275">
        <v>39372</v>
      </c>
      <c r="H1314" s="1" t="s">
        <v>22107</v>
      </c>
      <c r="I1314" s="1" t="s">
        <v>22238</v>
      </c>
      <c r="J1314" s="1" t="s">
        <v>22239</v>
      </c>
      <c r="K1314" s="275">
        <v>39372</v>
      </c>
      <c r="L1314" s="1" t="s">
        <v>22109</v>
      </c>
      <c r="M1314" s="1" t="s">
        <v>24</v>
      </c>
    </row>
    <row r="1315" spans="1:13" ht="15">
      <c r="A1315" s="1" t="s">
        <v>9792</v>
      </c>
      <c r="B1315" s="1" t="s">
        <v>22240</v>
      </c>
      <c r="C1315" s="8">
        <v>7295</v>
      </c>
      <c r="D1315" s="1" t="s">
        <v>1857</v>
      </c>
      <c r="E1315" s="1" t="s">
        <v>221</v>
      </c>
      <c r="F1315" s="1" t="s">
        <v>25</v>
      </c>
      <c r="G1315" s="275">
        <v>39371</v>
      </c>
      <c r="H1315" s="1" t="s">
        <v>22107</v>
      </c>
      <c r="I1315" s="1" t="s">
        <v>22241</v>
      </c>
      <c r="J1315" s="1" t="s">
        <v>22242</v>
      </c>
      <c r="K1315" s="275">
        <v>39359</v>
      </c>
      <c r="L1315" s="1" t="s">
        <v>22109</v>
      </c>
      <c r="M1315" s="1" t="s">
        <v>24</v>
      </c>
    </row>
    <row r="1316" spans="1:13" ht="15">
      <c r="A1316" s="1" t="s">
        <v>9787</v>
      </c>
      <c r="B1316" s="1" t="s">
        <v>22243</v>
      </c>
      <c r="C1316" s="8">
        <v>7296</v>
      </c>
      <c r="D1316" s="1" t="s">
        <v>1857</v>
      </c>
      <c r="E1316" s="1" t="s">
        <v>221</v>
      </c>
      <c r="F1316" s="1" t="s">
        <v>25</v>
      </c>
      <c r="G1316" s="275">
        <v>39371</v>
      </c>
      <c r="H1316" s="1" t="s">
        <v>22107</v>
      </c>
      <c r="I1316" s="1" t="s">
        <v>19648</v>
      </c>
      <c r="J1316" s="1" t="s">
        <v>22244</v>
      </c>
      <c r="K1316" s="275">
        <v>39359</v>
      </c>
      <c r="L1316" s="1" t="s">
        <v>22109</v>
      </c>
      <c r="M1316" s="1" t="s">
        <v>24</v>
      </c>
    </row>
    <row r="1317" spans="1:13" ht="15">
      <c r="A1317" s="1" t="s">
        <v>9762</v>
      </c>
      <c r="B1317" s="1" t="s">
        <v>22245</v>
      </c>
      <c r="C1317" s="8">
        <v>7297</v>
      </c>
      <c r="D1317" s="1" t="s">
        <v>1857</v>
      </c>
      <c r="E1317" s="1" t="s">
        <v>221</v>
      </c>
      <c r="F1317" s="1" t="s">
        <v>25</v>
      </c>
      <c r="G1317" s="275">
        <v>39358</v>
      </c>
      <c r="H1317" s="1" t="s">
        <v>22107</v>
      </c>
      <c r="I1317" s="1" t="s">
        <v>22246</v>
      </c>
      <c r="J1317" s="1" t="s">
        <v>22247</v>
      </c>
      <c r="K1317" s="275">
        <v>39358</v>
      </c>
      <c r="L1317" s="1" t="s">
        <v>22109</v>
      </c>
      <c r="M1317" s="1" t="s">
        <v>24</v>
      </c>
    </row>
    <row r="1318" spans="1:13" ht="15">
      <c r="A1318" s="1" t="s">
        <v>9782</v>
      </c>
      <c r="B1318" s="1" t="s">
        <v>22248</v>
      </c>
      <c r="C1318" s="8">
        <v>7298</v>
      </c>
      <c r="D1318" s="1" t="s">
        <v>1857</v>
      </c>
      <c r="E1318" s="1" t="s">
        <v>221</v>
      </c>
      <c r="F1318" s="1" t="s">
        <v>25</v>
      </c>
      <c r="G1318" s="275">
        <v>39370</v>
      </c>
      <c r="H1318" s="1" t="s">
        <v>22107</v>
      </c>
      <c r="I1318" s="1" t="s">
        <v>19647</v>
      </c>
      <c r="J1318" s="1" t="s">
        <v>22249</v>
      </c>
      <c r="K1318" s="275">
        <v>39370</v>
      </c>
      <c r="L1318" s="1" t="s">
        <v>22109</v>
      </c>
      <c r="M1318" s="1" t="s">
        <v>24</v>
      </c>
    </row>
    <row r="1319" spans="1:13" ht="15">
      <c r="A1319" s="1" t="s">
        <v>9063</v>
      </c>
      <c r="B1319" s="1" t="s">
        <v>19699</v>
      </c>
      <c r="C1319" s="8">
        <v>7299</v>
      </c>
      <c r="D1319" s="1" t="s">
        <v>26</v>
      </c>
      <c r="E1319" s="1" t="s">
        <v>221</v>
      </c>
      <c r="F1319" s="1" t="s">
        <v>25</v>
      </c>
      <c r="G1319" s="275">
        <v>39218</v>
      </c>
      <c r="H1319" s="1" t="s">
        <v>22107</v>
      </c>
      <c r="I1319" s="1" t="s">
        <v>22250</v>
      </c>
      <c r="J1319" s="1" t="s">
        <v>51</v>
      </c>
      <c r="K1319" s="275">
        <v>39218</v>
      </c>
      <c r="L1319" s="1" t="s">
        <v>19787</v>
      </c>
      <c r="M1319" s="1" t="s">
        <v>24</v>
      </c>
    </row>
    <row r="1320" spans="1:13" ht="15">
      <c r="A1320" s="1" t="s">
        <v>9069</v>
      </c>
      <c r="B1320" s="1" t="s">
        <v>19699</v>
      </c>
      <c r="C1320" s="8">
        <v>7300</v>
      </c>
      <c r="D1320" s="1" t="s">
        <v>26</v>
      </c>
      <c r="E1320" s="1" t="s">
        <v>221</v>
      </c>
      <c r="F1320" s="1" t="s">
        <v>25</v>
      </c>
      <c r="G1320" s="275">
        <v>39258</v>
      </c>
      <c r="H1320" s="1" t="s">
        <v>22107</v>
      </c>
      <c r="I1320" s="1" t="s">
        <v>20458</v>
      </c>
      <c r="J1320" s="1" t="s">
        <v>22251</v>
      </c>
      <c r="K1320" s="275">
        <v>39258</v>
      </c>
      <c r="L1320" s="1" t="s">
        <v>19787</v>
      </c>
      <c r="M1320" s="1" t="s">
        <v>24</v>
      </c>
    </row>
    <row r="1321" spans="1:13" ht="15">
      <c r="A1321" s="1" t="s">
        <v>9066</v>
      </c>
      <c r="B1321" s="1" t="s">
        <v>19699</v>
      </c>
      <c r="C1321" s="8">
        <v>7301</v>
      </c>
      <c r="D1321" s="1" t="s">
        <v>26</v>
      </c>
      <c r="E1321" s="1" t="s">
        <v>221</v>
      </c>
      <c r="F1321" s="1" t="s">
        <v>25</v>
      </c>
      <c r="G1321" s="275">
        <v>39247</v>
      </c>
      <c r="H1321" s="1" t="s">
        <v>22107</v>
      </c>
      <c r="I1321" s="1" t="s">
        <v>20453</v>
      </c>
      <c r="J1321" s="1" t="s">
        <v>2496</v>
      </c>
      <c r="K1321" s="275">
        <v>39247</v>
      </c>
      <c r="L1321" s="1" t="s">
        <v>19519</v>
      </c>
      <c r="M1321" s="1" t="s">
        <v>24</v>
      </c>
    </row>
    <row r="1322" spans="1:13" ht="15">
      <c r="A1322" s="1" t="s">
        <v>9072</v>
      </c>
      <c r="B1322" s="1" t="s">
        <v>19699</v>
      </c>
      <c r="C1322" s="8">
        <v>7302</v>
      </c>
      <c r="D1322" s="1" t="s">
        <v>26</v>
      </c>
      <c r="E1322" s="1" t="s">
        <v>221</v>
      </c>
      <c r="F1322" s="1" t="s">
        <v>25</v>
      </c>
      <c r="G1322" s="275">
        <v>39367</v>
      </c>
      <c r="H1322" s="1" t="s">
        <v>22107</v>
      </c>
      <c r="I1322" s="1" t="s">
        <v>19640</v>
      </c>
      <c r="J1322" s="1" t="s">
        <v>2496</v>
      </c>
      <c r="K1322" s="275">
        <v>39367</v>
      </c>
      <c r="L1322" s="1" t="s">
        <v>19519</v>
      </c>
      <c r="M1322" s="1" t="s">
        <v>24</v>
      </c>
    </row>
    <row r="1323" spans="1:13" ht="15">
      <c r="A1323" s="1" t="s">
        <v>9800</v>
      </c>
      <c r="B1323" s="1" t="s">
        <v>22252</v>
      </c>
      <c r="C1323" s="8">
        <v>7303</v>
      </c>
      <c r="D1323" s="1" t="s">
        <v>1857</v>
      </c>
      <c r="E1323" s="1" t="s">
        <v>221</v>
      </c>
      <c r="F1323" s="1" t="s">
        <v>25</v>
      </c>
      <c r="G1323" s="275">
        <v>39373</v>
      </c>
      <c r="H1323" s="1" t="s">
        <v>21</v>
      </c>
      <c r="I1323" s="1" t="s">
        <v>22108</v>
      </c>
      <c r="J1323" s="1" t="s">
        <v>22253</v>
      </c>
      <c r="K1323" s="275">
        <v>39373</v>
      </c>
      <c r="L1323" s="1" t="s">
        <v>22109</v>
      </c>
      <c r="M1323" s="1" t="s">
        <v>24</v>
      </c>
    </row>
    <row r="1324" spans="1:13" ht="15">
      <c r="A1324" s="1" t="s">
        <v>9815</v>
      </c>
      <c r="B1324" s="1" t="s">
        <v>22254</v>
      </c>
      <c r="C1324" s="8">
        <v>7304</v>
      </c>
      <c r="D1324" s="1" t="s">
        <v>1857</v>
      </c>
      <c r="E1324" s="1" t="s">
        <v>221</v>
      </c>
      <c r="F1324" s="1" t="s">
        <v>25</v>
      </c>
      <c r="G1324" s="275">
        <v>39385</v>
      </c>
      <c r="H1324" s="1" t="s">
        <v>21</v>
      </c>
      <c r="I1324" s="1" t="s">
        <v>22120</v>
      </c>
      <c r="J1324" s="1" t="s">
        <v>22255</v>
      </c>
      <c r="K1324" s="275">
        <v>39385</v>
      </c>
      <c r="L1324" s="1" t="s">
        <v>22109</v>
      </c>
      <c r="M1324" s="1" t="s">
        <v>24</v>
      </c>
    </row>
    <row r="1325" spans="1:13" ht="15">
      <c r="A1325" s="1" t="s">
        <v>9805</v>
      </c>
      <c r="B1325" s="1" t="s">
        <v>22256</v>
      </c>
      <c r="C1325" s="8">
        <v>7305</v>
      </c>
      <c r="D1325" s="1" t="s">
        <v>1857</v>
      </c>
      <c r="E1325" s="1" t="s">
        <v>221</v>
      </c>
      <c r="F1325" s="1" t="s">
        <v>25</v>
      </c>
      <c r="G1325" s="275">
        <v>39379</v>
      </c>
      <c r="H1325" s="1" t="s">
        <v>21</v>
      </c>
      <c r="I1325" s="1" t="s">
        <v>22114</v>
      </c>
      <c r="J1325" s="1" t="s">
        <v>22257</v>
      </c>
      <c r="K1325" s="275">
        <v>39379</v>
      </c>
      <c r="L1325" s="1" t="s">
        <v>19519</v>
      </c>
      <c r="M1325" s="1" t="s">
        <v>24</v>
      </c>
    </row>
    <row r="1326" spans="1:13" ht="15">
      <c r="A1326" s="1" t="s">
        <v>9820</v>
      </c>
      <c r="B1326" s="1" t="s">
        <v>22258</v>
      </c>
      <c r="C1326" s="8">
        <v>7306</v>
      </c>
      <c r="D1326" s="1" t="s">
        <v>1857</v>
      </c>
      <c r="E1326" s="1" t="s">
        <v>221</v>
      </c>
      <c r="F1326" s="1" t="s">
        <v>25</v>
      </c>
      <c r="G1326" s="275">
        <v>39394</v>
      </c>
      <c r="H1326" s="1" t="s">
        <v>21</v>
      </c>
      <c r="I1326" s="1" t="s">
        <v>22126</v>
      </c>
      <c r="J1326" s="1" t="s">
        <v>22259</v>
      </c>
      <c r="K1326" s="275">
        <v>39394</v>
      </c>
      <c r="L1326" s="1" t="s">
        <v>22109</v>
      </c>
      <c r="M1326" s="1" t="s">
        <v>24</v>
      </c>
    </row>
    <row r="1327" spans="1:13" ht="15">
      <c r="A1327" s="1" t="s">
        <v>9838</v>
      </c>
      <c r="B1327" s="1" t="s">
        <v>22260</v>
      </c>
      <c r="C1327" s="8">
        <v>7307</v>
      </c>
      <c r="D1327" s="1" t="s">
        <v>1857</v>
      </c>
      <c r="E1327" s="1" t="s">
        <v>221</v>
      </c>
      <c r="F1327" s="1" t="s">
        <v>25</v>
      </c>
      <c r="G1327" s="275">
        <v>39400</v>
      </c>
      <c r="H1327" s="1" t="s">
        <v>21</v>
      </c>
      <c r="I1327" s="1" t="s">
        <v>22250</v>
      </c>
      <c r="J1327" s="1" t="s">
        <v>22261</v>
      </c>
      <c r="K1327" s="275">
        <v>39400</v>
      </c>
      <c r="L1327" s="1" t="s">
        <v>22109</v>
      </c>
      <c r="M1327" s="1" t="s">
        <v>24</v>
      </c>
    </row>
    <row r="1328" spans="1:13" ht="15">
      <c r="A1328" s="1" t="s">
        <v>9843</v>
      </c>
      <c r="B1328" s="1" t="s">
        <v>22262</v>
      </c>
      <c r="C1328" s="8">
        <v>7308</v>
      </c>
      <c r="D1328" s="1" t="s">
        <v>1857</v>
      </c>
      <c r="E1328" s="1" t="s">
        <v>221</v>
      </c>
      <c r="F1328" s="1" t="s">
        <v>25</v>
      </c>
      <c r="G1328" s="275">
        <v>39401</v>
      </c>
      <c r="H1328" s="1" t="s">
        <v>21</v>
      </c>
      <c r="I1328" s="1" t="s">
        <v>22123</v>
      </c>
      <c r="J1328" s="1" t="s">
        <v>22263</v>
      </c>
      <c r="K1328" s="275">
        <v>39401</v>
      </c>
      <c r="L1328" s="1" t="s">
        <v>22109</v>
      </c>
      <c r="M1328" s="1" t="s">
        <v>24</v>
      </c>
    </row>
    <row r="1329" spans="1:13" ht="15">
      <c r="A1329" s="1" t="s">
        <v>9810</v>
      </c>
      <c r="B1329" s="1" t="s">
        <v>22264</v>
      </c>
      <c r="C1329" s="8">
        <v>7309</v>
      </c>
      <c r="D1329" s="1" t="s">
        <v>1857</v>
      </c>
      <c r="E1329" s="1" t="s">
        <v>221</v>
      </c>
      <c r="F1329" s="1" t="s">
        <v>25</v>
      </c>
      <c r="G1329" s="275">
        <v>39384</v>
      </c>
      <c r="H1329" s="1" t="s">
        <v>21</v>
      </c>
      <c r="I1329" s="1" t="s">
        <v>22117</v>
      </c>
      <c r="J1329" s="1" t="s">
        <v>51</v>
      </c>
      <c r="K1329" s="275">
        <v>39384</v>
      </c>
      <c r="L1329" s="1" t="s">
        <v>22109</v>
      </c>
      <c r="M1329" s="1" t="s">
        <v>24</v>
      </c>
    </row>
    <row r="1330" spans="1:13" ht="15">
      <c r="A1330" s="1" t="s">
        <v>9825</v>
      </c>
      <c r="B1330" s="1" t="s">
        <v>22265</v>
      </c>
      <c r="C1330" s="8">
        <v>7310</v>
      </c>
      <c r="D1330" s="1" t="s">
        <v>1857</v>
      </c>
      <c r="E1330" s="1" t="s">
        <v>221</v>
      </c>
      <c r="F1330" s="1" t="s">
        <v>25</v>
      </c>
      <c r="G1330" s="275">
        <v>39394</v>
      </c>
      <c r="H1330" s="1" t="s">
        <v>21</v>
      </c>
      <c r="I1330" s="1" t="s">
        <v>3303</v>
      </c>
      <c r="J1330" s="1" t="s">
        <v>22266</v>
      </c>
      <c r="K1330" s="275">
        <v>39394</v>
      </c>
      <c r="L1330" s="1" t="s">
        <v>22109</v>
      </c>
      <c r="M1330" s="1" t="s">
        <v>24</v>
      </c>
    </row>
    <row r="1331" spans="1:13" ht="15">
      <c r="A1331" s="1" t="s">
        <v>9871</v>
      </c>
      <c r="B1331" s="1" t="s">
        <v>22267</v>
      </c>
      <c r="C1331" s="8">
        <v>7311</v>
      </c>
      <c r="D1331" s="1" t="s">
        <v>1857</v>
      </c>
      <c r="E1331" s="1" t="s">
        <v>221</v>
      </c>
      <c r="F1331" s="1" t="s">
        <v>25</v>
      </c>
      <c r="G1331" s="275">
        <v>39415</v>
      </c>
      <c r="H1331" s="1" t="s">
        <v>21</v>
      </c>
      <c r="I1331" s="1" t="s">
        <v>20447</v>
      </c>
      <c r="J1331" s="1" t="s">
        <v>22268</v>
      </c>
      <c r="K1331" s="275">
        <v>39415</v>
      </c>
      <c r="L1331" s="1" t="s">
        <v>22109</v>
      </c>
      <c r="M1331" s="1" t="s">
        <v>24</v>
      </c>
    </row>
    <row r="1332" spans="1:13" ht="15">
      <c r="A1332" s="1" t="s">
        <v>9833</v>
      </c>
      <c r="B1332" s="1" t="s">
        <v>22269</v>
      </c>
      <c r="C1332" s="8">
        <v>7312</v>
      </c>
      <c r="D1332" s="1" t="s">
        <v>1857</v>
      </c>
      <c r="E1332" s="1" t="s">
        <v>221</v>
      </c>
      <c r="F1332" s="1" t="s">
        <v>25</v>
      </c>
      <c r="G1332" s="275">
        <v>39398</v>
      </c>
      <c r="H1332" s="1" t="s">
        <v>21</v>
      </c>
      <c r="I1332" s="1" t="s">
        <v>22129</v>
      </c>
      <c r="J1332" s="1" t="s">
        <v>22270</v>
      </c>
      <c r="K1332" s="275">
        <v>39398</v>
      </c>
      <c r="L1332" s="1" t="s">
        <v>22109</v>
      </c>
      <c r="M1332" s="1" t="s">
        <v>24</v>
      </c>
    </row>
    <row r="1333" spans="1:13" ht="15">
      <c r="A1333" s="1" t="s">
        <v>9828</v>
      </c>
      <c r="B1333" s="1" t="s">
        <v>22170</v>
      </c>
      <c r="C1333" s="8">
        <v>7313</v>
      </c>
      <c r="D1333" s="1" t="s">
        <v>1857</v>
      </c>
      <c r="E1333" s="1" t="s">
        <v>221</v>
      </c>
      <c r="F1333" s="1" t="s">
        <v>25</v>
      </c>
      <c r="G1333" s="275">
        <v>39398</v>
      </c>
      <c r="H1333" s="1" t="s">
        <v>21</v>
      </c>
      <c r="I1333" s="1" t="s">
        <v>21890</v>
      </c>
      <c r="J1333" s="1" t="s">
        <v>22271</v>
      </c>
      <c r="K1333" s="275">
        <v>39398</v>
      </c>
      <c r="L1333" s="1" t="s">
        <v>22109</v>
      </c>
      <c r="M1333" s="1" t="s">
        <v>24</v>
      </c>
    </row>
    <row r="1334" spans="1:13" ht="15">
      <c r="A1334" s="1" t="s">
        <v>9886</v>
      </c>
      <c r="B1334" s="1" t="s">
        <v>22272</v>
      </c>
      <c r="C1334" s="8">
        <v>7314</v>
      </c>
      <c r="D1334" s="1" t="s">
        <v>1857</v>
      </c>
      <c r="E1334" s="1" t="s">
        <v>221</v>
      </c>
      <c r="F1334" s="1" t="s">
        <v>25</v>
      </c>
      <c r="G1334" s="275">
        <v>39419</v>
      </c>
      <c r="H1334" s="1" t="s">
        <v>21</v>
      </c>
      <c r="I1334" s="1" t="s">
        <v>20451</v>
      </c>
      <c r="J1334" s="1" t="s">
        <v>541</v>
      </c>
      <c r="K1334" s="275">
        <v>39419</v>
      </c>
      <c r="L1334" s="1" t="s">
        <v>19519</v>
      </c>
      <c r="M1334" s="1" t="s">
        <v>24</v>
      </c>
    </row>
    <row r="1335" spans="1:13" ht="15">
      <c r="A1335" s="1" t="s">
        <v>9853</v>
      </c>
      <c r="B1335" s="1" t="s">
        <v>22273</v>
      </c>
      <c r="C1335" s="8">
        <v>7315</v>
      </c>
      <c r="D1335" s="1" t="s">
        <v>1857</v>
      </c>
      <c r="E1335" s="1" t="s">
        <v>221</v>
      </c>
      <c r="F1335" s="1" t="s">
        <v>25</v>
      </c>
      <c r="G1335" s="275">
        <v>39408</v>
      </c>
      <c r="H1335" s="1" t="s">
        <v>21</v>
      </c>
      <c r="I1335" s="1" t="s">
        <v>22132</v>
      </c>
      <c r="J1335" s="1" t="s">
        <v>1939</v>
      </c>
      <c r="K1335" s="275">
        <v>39408</v>
      </c>
      <c r="L1335" s="1" t="s">
        <v>22109</v>
      </c>
      <c r="M1335" s="1" t="s">
        <v>24</v>
      </c>
    </row>
    <row r="1336" spans="1:13" ht="15">
      <c r="A1336" s="1" t="s">
        <v>9866</v>
      </c>
      <c r="B1336" s="1" t="s">
        <v>22274</v>
      </c>
      <c r="C1336" s="8">
        <v>7316</v>
      </c>
      <c r="D1336" s="1" t="s">
        <v>1857</v>
      </c>
      <c r="E1336" s="1" t="s">
        <v>221</v>
      </c>
      <c r="F1336" s="1" t="s">
        <v>25</v>
      </c>
      <c r="G1336" s="275">
        <v>39414</v>
      </c>
      <c r="H1336" s="1" t="s">
        <v>21</v>
      </c>
      <c r="I1336" s="1" t="s">
        <v>20443</v>
      </c>
      <c r="J1336" s="1" t="s">
        <v>22275</v>
      </c>
      <c r="K1336" s="275">
        <v>39414</v>
      </c>
      <c r="L1336" s="1" t="s">
        <v>22109</v>
      </c>
      <c r="M1336" s="1" t="s">
        <v>24</v>
      </c>
    </row>
    <row r="1337" spans="1:13" ht="15">
      <c r="A1337" s="1" t="s">
        <v>9861</v>
      </c>
      <c r="B1337" s="1" t="s">
        <v>22276</v>
      </c>
      <c r="C1337" s="8">
        <v>7317</v>
      </c>
      <c r="D1337" s="1" t="s">
        <v>1857</v>
      </c>
      <c r="E1337" s="1" t="s">
        <v>221</v>
      </c>
      <c r="F1337" s="1" t="s">
        <v>25</v>
      </c>
      <c r="G1337" s="275">
        <v>39413</v>
      </c>
      <c r="H1337" s="1" t="s">
        <v>21</v>
      </c>
      <c r="I1337" s="1" t="s">
        <v>20439</v>
      </c>
      <c r="J1337" s="1" t="s">
        <v>22277</v>
      </c>
      <c r="K1337" s="275">
        <v>39413</v>
      </c>
      <c r="L1337" s="1" t="s">
        <v>22109</v>
      </c>
      <c r="M1337" s="1" t="s">
        <v>24</v>
      </c>
    </row>
    <row r="1338" spans="1:13" ht="15">
      <c r="A1338" s="1" t="s">
        <v>9848</v>
      </c>
      <c r="B1338" s="1" t="s">
        <v>22278</v>
      </c>
      <c r="C1338" s="8">
        <v>7318</v>
      </c>
      <c r="D1338" s="1" t="s">
        <v>1857</v>
      </c>
      <c r="E1338" s="1" t="s">
        <v>221</v>
      </c>
      <c r="F1338" s="1" t="s">
        <v>25</v>
      </c>
      <c r="G1338" s="275">
        <v>39405</v>
      </c>
      <c r="H1338" s="1" t="s">
        <v>21</v>
      </c>
      <c r="I1338" s="1" t="s">
        <v>22135</v>
      </c>
      <c r="J1338" s="1" t="s">
        <v>22279</v>
      </c>
      <c r="K1338" s="275">
        <v>39405</v>
      </c>
      <c r="L1338" s="1" t="s">
        <v>22109</v>
      </c>
      <c r="M1338" s="1" t="s">
        <v>24</v>
      </c>
    </row>
    <row r="1339" spans="1:13" ht="15">
      <c r="A1339" s="1" t="s">
        <v>9858</v>
      </c>
      <c r="B1339" s="1" t="s">
        <v>22280</v>
      </c>
      <c r="C1339" s="8">
        <v>7319</v>
      </c>
      <c r="D1339" s="1" t="s">
        <v>1857</v>
      </c>
      <c r="E1339" s="1" t="s">
        <v>221</v>
      </c>
      <c r="F1339" s="1" t="s">
        <v>25</v>
      </c>
      <c r="G1339" s="275">
        <v>39412</v>
      </c>
      <c r="H1339" s="1" t="s">
        <v>21</v>
      </c>
      <c r="I1339" s="1" t="s">
        <v>20441</v>
      </c>
      <c r="J1339" s="1" t="s">
        <v>22281</v>
      </c>
      <c r="K1339" s="275">
        <v>39412</v>
      </c>
      <c r="L1339" s="1" t="s">
        <v>22109</v>
      </c>
      <c r="M1339" s="1" t="s">
        <v>24</v>
      </c>
    </row>
    <row r="1340" spans="1:13" ht="15">
      <c r="A1340" s="1" t="s">
        <v>9896</v>
      </c>
      <c r="B1340" s="1" t="s">
        <v>22282</v>
      </c>
      <c r="C1340" s="8">
        <v>7320</v>
      </c>
      <c r="D1340" s="1" t="s">
        <v>1857</v>
      </c>
      <c r="E1340" s="1" t="s">
        <v>221</v>
      </c>
      <c r="F1340" s="1" t="s">
        <v>25</v>
      </c>
      <c r="G1340" s="275">
        <v>39421</v>
      </c>
      <c r="H1340" s="1" t="s">
        <v>21</v>
      </c>
      <c r="I1340" s="1" t="s">
        <v>19601</v>
      </c>
      <c r="J1340" s="1" t="s">
        <v>22283</v>
      </c>
      <c r="K1340" s="275">
        <v>39421</v>
      </c>
      <c r="L1340" s="1" t="s">
        <v>22109</v>
      </c>
      <c r="M1340" s="1" t="s">
        <v>24</v>
      </c>
    </row>
    <row r="1341" spans="1:13" ht="15">
      <c r="A1341" s="1" t="s">
        <v>9876</v>
      </c>
      <c r="B1341" s="1" t="s">
        <v>22284</v>
      </c>
      <c r="C1341" s="8">
        <v>7321</v>
      </c>
      <c r="D1341" s="1" t="s">
        <v>1857</v>
      </c>
      <c r="E1341" s="1" t="s">
        <v>221</v>
      </c>
      <c r="F1341" s="1" t="s">
        <v>25</v>
      </c>
      <c r="G1341" s="275">
        <v>39416</v>
      </c>
      <c r="H1341" s="1" t="s">
        <v>21</v>
      </c>
      <c r="I1341" s="1" t="s">
        <v>22137</v>
      </c>
      <c r="J1341" s="1" t="s">
        <v>22285</v>
      </c>
      <c r="K1341" s="275">
        <v>39416</v>
      </c>
      <c r="L1341" s="1" t="s">
        <v>22109</v>
      </c>
      <c r="M1341" s="1" t="s">
        <v>24</v>
      </c>
    </row>
    <row r="1342" spans="1:13" ht="15">
      <c r="A1342" s="1" t="s">
        <v>9891</v>
      </c>
      <c r="B1342" s="1" t="s">
        <v>22286</v>
      </c>
      <c r="C1342" s="8">
        <v>7322</v>
      </c>
      <c r="D1342" s="1" t="s">
        <v>1857</v>
      </c>
      <c r="E1342" s="1" t="s">
        <v>221</v>
      </c>
      <c r="F1342" s="1" t="s">
        <v>25</v>
      </c>
      <c r="G1342" s="275">
        <v>39421</v>
      </c>
      <c r="H1342" s="1" t="s">
        <v>21</v>
      </c>
      <c r="I1342" s="1" t="s">
        <v>20453</v>
      </c>
      <c r="J1342" s="1" t="s">
        <v>22287</v>
      </c>
      <c r="K1342" s="275">
        <v>39421</v>
      </c>
      <c r="L1342" s="1" t="s">
        <v>22109</v>
      </c>
      <c r="M1342" s="1" t="s">
        <v>24</v>
      </c>
    </row>
    <row r="1343" spans="1:13" ht="15">
      <c r="A1343" s="1" t="s">
        <v>9911</v>
      </c>
      <c r="B1343" s="1" t="s">
        <v>22288</v>
      </c>
      <c r="C1343" s="8">
        <v>7323</v>
      </c>
      <c r="D1343" s="1" t="s">
        <v>1857</v>
      </c>
      <c r="E1343" s="1" t="s">
        <v>221</v>
      </c>
      <c r="F1343" s="1" t="s">
        <v>25</v>
      </c>
      <c r="G1343" s="275">
        <v>39422</v>
      </c>
      <c r="H1343" s="1" t="s">
        <v>21</v>
      </c>
      <c r="I1343" s="1" t="s">
        <v>20455</v>
      </c>
      <c r="J1343" s="1" t="s">
        <v>22289</v>
      </c>
      <c r="K1343" s="275">
        <v>39422</v>
      </c>
      <c r="L1343" s="1" t="s">
        <v>22109</v>
      </c>
      <c r="M1343" s="1" t="s">
        <v>24</v>
      </c>
    </row>
    <row r="1344" spans="1:13" ht="15">
      <c r="A1344" s="1" t="s">
        <v>9906</v>
      </c>
      <c r="B1344" s="1" t="s">
        <v>22290</v>
      </c>
      <c r="C1344" s="8">
        <v>7324</v>
      </c>
      <c r="D1344" s="1" t="s">
        <v>1857</v>
      </c>
      <c r="E1344" s="1" t="s">
        <v>221</v>
      </c>
      <c r="F1344" s="1" t="s">
        <v>25</v>
      </c>
      <c r="G1344" s="275">
        <v>39422</v>
      </c>
      <c r="H1344" s="1" t="s">
        <v>21</v>
      </c>
      <c r="I1344" s="1" t="s">
        <v>22291</v>
      </c>
      <c r="J1344" s="1" t="s">
        <v>22292</v>
      </c>
      <c r="K1344" s="275">
        <v>39422</v>
      </c>
      <c r="L1344" s="1" t="s">
        <v>22109</v>
      </c>
      <c r="M1344" s="1" t="s">
        <v>24</v>
      </c>
    </row>
    <row r="1345" spans="1:13" ht="15">
      <c r="A1345" s="1" t="s">
        <v>9936</v>
      </c>
      <c r="B1345" s="1" t="s">
        <v>22293</v>
      </c>
      <c r="C1345" s="8">
        <v>7325</v>
      </c>
      <c r="D1345" s="1" t="s">
        <v>1857</v>
      </c>
      <c r="E1345" s="1" t="s">
        <v>221</v>
      </c>
      <c r="F1345" s="1" t="s">
        <v>25</v>
      </c>
      <c r="G1345" s="275">
        <v>39428</v>
      </c>
      <c r="H1345" s="1" t="s">
        <v>21</v>
      </c>
      <c r="I1345" s="1" t="s">
        <v>22294</v>
      </c>
      <c r="J1345" s="1" t="s">
        <v>22295</v>
      </c>
      <c r="K1345" s="275">
        <v>39428</v>
      </c>
      <c r="L1345" s="1" t="s">
        <v>22109</v>
      </c>
      <c r="M1345" s="1" t="s">
        <v>24</v>
      </c>
    </row>
    <row r="1346" spans="1:13" ht="15">
      <c r="A1346" s="1" t="s">
        <v>9901</v>
      </c>
      <c r="B1346" s="1" t="s">
        <v>22296</v>
      </c>
      <c r="C1346" s="8">
        <v>7326</v>
      </c>
      <c r="D1346" s="1" t="s">
        <v>1857</v>
      </c>
      <c r="E1346" s="1" t="s">
        <v>221</v>
      </c>
      <c r="F1346" s="1" t="s">
        <v>25</v>
      </c>
      <c r="G1346" s="275">
        <v>39421</v>
      </c>
      <c r="H1346" s="1" t="s">
        <v>21</v>
      </c>
      <c r="I1346" s="1" t="s">
        <v>22297</v>
      </c>
      <c r="J1346" s="1" t="s">
        <v>12889</v>
      </c>
      <c r="K1346" s="275">
        <v>39421</v>
      </c>
      <c r="L1346" s="1" t="s">
        <v>22109</v>
      </c>
      <c r="M1346" s="1" t="s">
        <v>24</v>
      </c>
    </row>
    <row r="1347" spans="1:13" ht="15">
      <c r="A1347" s="1" t="s">
        <v>9931</v>
      </c>
      <c r="B1347" s="1" t="s">
        <v>22298</v>
      </c>
      <c r="C1347" s="8">
        <v>7327</v>
      </c>
      <c r="D1347" s="1" t="s">
        <v>1857</v>
      </c>
      <c r="E1347" s="1" t="s">
        <v>221</v>
      </c>
      <c r="F1347" s="1" t="s">
        <v>25</v>
      </c>
      <c r="G1347" s="275">
        <v>39427</v>
      </c>
      <c r="H1347" s="1" t="s">
        <v>21</v>
      </c>
      <c r="I1347" s="1" t="s">
        <v>22151</v>
      </c>
      <c r="J1347" s="1" t="s">
        <v>22299</v>
      </c>
      <c r="K1347" s="275">
        <v>39427</v>
      </c>
      <c r="L1347" s="1" t="s">
        <v>22109</v>
      </c>
      <c r="M1347" s="1" t="s">
        <v>24</v>
      </c>
    </row>
    <row r="1348" spans="1:13" ht="15">
      <c r="A1348" s="1" t="s">
        <v>9983</v>
      </c>
      <c r="B1348" s="1" t="s">
        <v>22300</v>
      </c>
      <c r="C1348" s="8">
        <v>7328</v>
      </c>
      <c r="D1348" s="1" t="s">
        <v>1857</v>
      </c>
      <c r="E1348" s="1" t="s">
        <v>221</v>
      </c>
      <c r="F1348" s="1" t="s">
        <v>25</v>
      </c>
      <c r="G1348" s="275">
        <v>39433</v>
      </c>
      <c r="H1348" s="1" t="s">
        <v>21</v>
      </c>
      <c r="I1348" s="1" t="s">
        <v>22301</v>
      </c>
      <c r="J1348" s="1" t="s">
        <v>2104</v>
      </c>
      <c r="K1348" s="275">
        <v>39433</v>
      </c>
      <c r="L1348" s="1" t="s">
        <v>19519</v>
      </c>
      <c r="M1348" s="1" t="s">
        <v>24</v>
      </c>
    </row>
    <row r="1349" spans="1:13" ht="15">
      <c r="A1349" s="1" t="s">
        <v>9881</v>
      </c>
      <c r="B1349" s="1" t="s">
        <v>22302</v>
      </c>
      <c r="C1349" s="8">
        <v>7329</v>
      </c>
      <c r="D1349" s="1" t="s">
        <v>1857</v>
      </c>
      <c r="E1349" s="1" t="s">
        <v>221</v>
      </c>
      <c r="F1349" s="1" t="s">
        <v>25</v>
      </c>
      <c r="G1349" s="275">
        <v>39416</v>
      </c>
      <c r="H1349" s="1" t="s">
        <v>21</v>
      </c>
      <c r="I1349" s="1" t="s">
        <v>20449</v>
      </c>
      <c r="J1349" s="1" t="s">
        <v>22303</v>
      </c>
      <c r="K1349" s="275">
        <v>39416</v>
      </c>
      <c r="L1349" s="1" t="s">
        <v>22109</v>
      </c>
      <c r="M1349" s="1" t="s">
        <v>24</v>
      </c>
    </row>
    <row r="1350" spans="1:13" ht="15">
      <c r="A1350" s="1" t="s">
        <v>9947</v>
      </c>
      <c r="B1350" s="1" t="s">
        <v>22134</v>
      </c>
      <c r="C1350" s="8">
        <v>7330</v>
      </c>
      <c r="D1350" s="1" t="s">
        <v>1857</v>
      </c>
      <c r="E1350" s="1" t="s">
        <v>221</v>
      </c>
      <c r="F1350" s="1" t="s">
        <v>25</v>
      </c>
      <c r="G1350" s="275">
        <v>39429</v>
      </c>
      <c r="H1350" s="1" t="s">
        <v>21</v>
      </c>
      <c r="I1350" s="1" t="s">
        <v>22162</v>
      </c>
      <c r="J1350" s="1" t="s">
        <v>22304</v>
      </c>
      <c r="K1350" s="275">
        <v>39429</v>
      </c>
      <c r="L1350" s="1" t="s">
        <v>19519</v>
      </c>
      <c r="M1350" s="1" t="s">
        <v>24</v>
      </c>
    </row>
    <row r="1351" spans="1:13" ht="15">
      <c r="A1351" s="1" t="s">
        <v>9944</v>
      </c>
      <c r="B1351" s="1" t="s">
        <v>22134</v>
      </c>
      <c r="C1351" s="8">
        <v>7331</v>
      </c>
      <c r="D1351" s="1" t="s">
        <v>1857</v>
      </c>
      <c r="E1351" s="1" t="s">
        <v>221</v>
      </c>
      <c r="F1351" s="1" t="s">
        <v>25</v>
      </c>
      <c r="G1351" s="275">
        <v>39429</v>
      </c>
      <c r="H1351" s="1" t="s">
        <v>21</v>
      </c>
      <c r="I1351" s="1" t="s">
        <v>22159</v>
      </c>
      <c r="J1351" s="1" t="s">
        <v>22305</v>
      </c>
      <c r="K1351" s="275">
        <v>39429</v>
      </c>
      <c r="L1351" s="1" t="s">
        <v>19519</v>
      </c>
      <c r="M1351" s="1" t="s">
        <v>24</v>
      </c>
    </row>
    <row r="1352" spans="1:13" ht="15">
      <c r="A1352" s="1" t="s">
        <v>9960</v>
      </c>
      <c r="B1352" s="1" t="s">
        <v>22306</v>
      </c>
      <c r="C1352" s="8">
        <v>7332</v>
      </c>
      <c r="D1352" s="1" t="s">
        <v>1857</v>
      </c>
      <c r="E1352" s="1" t="s">
        <v>221</v>
      </c>
      <c r="F1352" s="1" t="s">
        <v>25</v>
      </c>
      <c r="G1352" s="275">
        <v>39430</v>
      </c>
      <c r="H1352" s="1" t="s">
        <v>21</v>
      </c>
      <c r="I1352" s="1" t="s">
        <v>22307</v>
      </c>
      <c r="J1352" s="1" t="s">
        <v>22308</v>
      </c>
      <c r="K1352" s="275">
        <v>39430</v>
      </c>
      <c r="L1352" s="1" t="s">
        <v>22109</v>
      </c>
      <c r="M1352" s="1" t="s">
        <v>24</v>
      </c>
    </row>
    <row r="1353" spans="1:13" ht="15">
      <c r="A1353" s="1" t="s">
        <v>9926</v>
      </c>
      <c r="B1353" s="1" t="s">
        <v>22309</v>
      </c>
      <c r="C1353" s="8">
        <v>7333</v>
      </c>
      <c r="D1353" s="1" t="s">
        <v>1857</v>
      </c>
      <c r="E1353" s="1" t="s">
        <v>221</v>
      </c>
      <c r="F1353" s="1" t="s">
        <v>25</v>
      </c>
      <c r="G1353" s="275">
        <v>39426</v>
      </c>
      <c r="H1353" s="1" t="s">
        <v>21</v>
      </c>
      <c r="I1353" s="1" t="s">
        <v>20457</v>
      </c>
      <c r="J1353" s="1" t="s">
        <v>22310</v>
      </c>
      <c r="K1353" s="275">
        <v>39426</v>
      </c>
      <c r="L1353" s="1" t="s">
        <v>22109</v>
      </c>
      <c r="M1353" s="1" t="s">
        <v>24</v>
      </c>
    </row>
    <row r="1354" spans="1:13" ht="15">
      <c r="A1354" s="1" t="s">
        <v>9916</v>
      </c>
      <c r="B1354" s="1" t="s">
        <v>22311</v>
      </c>
      <c r="C1354" s="8">
        <v>7334</v>
      </c>
      <c r="D1354" s="1" t="s">
        <v>1857</v>
      </c>
      <c r="E1354" s="1" t="s">
        <v>221</v>
      </c>
      <c r="F1354" s="1" t="s">
        <v>25</v>
      </c>
      <c r="G1354" s="275">
        <v>39426</v>
      </c>
      <c r="H1354" s="1" t="s">
        <v>21</v>
      </c>
      <c r="I1354" s="1" t="s">
        <v>22146</v>
      </c>
      <c r="J1354" s="1" t="s">
        <v>22312</v>
      </c>
      <c r="K1354" s="275">
        <v>39426</v>
      </c>
      <c r="L1354" s="1" t="s">
        <v>22109</v>
      </c>
      <c r="M1354" s="1" t="s">
        <v>24</v>
      </c>
    </row>
    <row r="1355" spans="1:13" ht="15">
      <c r="A1355" s="1" t="s">
        <v>9955</v>
      </c>
      <c r="B1355" s="1" t="s">
        <v>22185</v>
      </c>
      <c r="C1355" s="8">
        <v>7335</v>
      </c>
      <c r="D1355" s="1" t="s">
        <v>1857</v>
      </c>
      <c r="E1355" s="1" t="s">
        <v>221</v>
      </c>
      <c r="F1355" s="1" t="s">
        <v>25</v>
      </c>
      <c r="G1355" s="275">
        <v>39430</v>
      </c>
      <c r="H1355" s="1" t="s">
        <v>21</v>
      </c>
      <c r="I1355" s="1" t="s">
        <v>22313</v>
      </c>
      <c r="J1355" s="1" t="s">
        <v>22314</v>
      </c>
      <c r="K1355" s="275">
        <v>39430</v>
      </c>
      <c r="L1355" s="1" t="s">
        <v>22109</v>
      </c>
      <c r="M1355" s="1" t="s">
        <v>24</v>
      </c>
    </row>
    <row r="1356" spans="1:13" ht="15">
      <c r="A1356" s="1" t="s">
        <v>9978</v>
      </c>
      <c r="B1356" s="1" t="s">
        <v>22315</v>
      </c>
      <c r="C1356" s="8">
        <v>7336</v>
      </c>
      <c r="D1356" s="1" t="s">
        <v>1857</v>
      </c>
      <c r="E1356" s="1" t="s">
        <v>221</v>
      </c>
      <c r="F1356" s="1" t="s">
        <v>25</v>
      </c>
      <c r="G1356" s="275">
        <v>39433</v>
      </c>
      <c r="H1356" s="1" t="s">
        <v>21</v>
      </c>
      <c r="I1356" s="1" t="s">
        <v>22166</v>
      </c>
      <c r="J1356" s="1" t="s">
        <v>22316</v>
      </c>
      <c r="K1356" s="275">
        <v>39433</v>
      </c>
      <c r="L1356" s="1" t="s">
        <v>22109</v>
      </c>
      <c r="M1356" s="1" t="s">
        <v>24</v>
      </c>
    </row>
    <row r="1357" spans="1:13" ht="15">
      <c r="A1357" s="1" t="s">
        <v>9973</v>
      </c>
      <c r="B1357" s="1" t="s">
        <v>22131</v>
      </c>
      <c r="C1357" s="8">
        <v>7337</v>
      </c>
      <c r="D1357" s="1" t="s">
        <v>1857</v>
      </c>
      <c r="E1357" s="1" t="s">
        <v>221</v>
      </c>
      <c r="F1357" s="1" t="s">
        <v>25</v>
      </c>
      <c r="G1357" s="275">
        <v>39433</v>
      </c>
      <c r="H1357" s="1" t="s">
        <v>21</v>
      </c>
      <c r="I1357" s="1" t="s">
        <v>2513</v>
      </c>
      <c r="J1357" s="1" t="s">
        <v>22317</v>
      </c>
      <c r="K1357" s="275">
        <v>39433</v>
      </c>
      <c r="L1357" s="1" t="s">
        <v>22109</v>
      </c>
      <c r="M1357" s="1" t="s">
        <v>24</v>
      </c>
    </row>
    <row r="1358" spans="1:13" ht="15">
      <c r="A1358" s="1" t="s">
        <v>9941</v>
      </c>
      <c r="B1358" s="1" t="s">
        <v>22318</v>
      </c>
      <c r="C1358" s="8">
        <v>7338</v>
      </c>
      <c r="D1358" s="1" t="s">
        <v>1857</v>
      </c>
      <c r="E1358" s="1" t="s">
        <v>221</v>
      </c>
      <c r="F1358" s="1" t="s">
        <v>25</v>
      </c>
      <c r="G1358" s="275">
        <v>39429</v>
      </c>
      <c r="H1358" s="1" t="s">
        <v>21</v>
      </c>
      <c r="I1358" s="1" t="s">
        <v>22319</v>
      </c>
      <c r="J1358" s="1" t="s">
        <v>22320</v>
      </c>
      <c r="K1358" s="275">
        <v>39429</v>
      </c>
      <c r="L1358" s="1" t="s">
        <v>22109</v>
      </c>
      <c r="M1358" s="1" t="s">
        <v>24</v>
      </c>
    </row>
    <row r="1359" spans="1:13" ht="15">
      <c r="A1359" s="1" t="s">
        <v>9921</v>
      </c>
      <c r="B1359" s="1" t="s">
        <v>22321</v>
      </c>
      <c r="C1359" s="8">
        <v>7339</v>
      </c>
      <c r="D1359" s="1" t="s">
        <v>1857</v>
      </c>
      <c r="E1359" s="1" t="s">
        <v>221</v>
      </c>
      <c r="F1359" s="1" t="s">
        <v>25</v>
      </c>
      <c r="G1359" s="275">
        <v>39426</v>
      </c>
      <c r="H1359" s="1" t="s">
        <v>21</v>
      </c>
      <c r="I1359" s="1" t="s">
        <v>20458</v>
      </c>
      <c r="J1359" s="1" t="s">
        <v>22322</v>
      </c>
      <c r="K1359" s="275">
        <v>39426</v>
      </c>
      <c r="L1359" s="1" t="s">
        <v>22109</v>
      </c>
      <c r="M1359" s="1" t="s">
        <v>24</v>
      </c>
    </row>
    <row r="1360" spans="1:13" ht="15">
      <c r="A1360" s="1" t="s">
        <v>9952</v>
      </c>
      <c r="B1360" s="1" t="s">
        <v>22323</v>
      </c>
      <c r="C1360" s="8">
        <v>7340</v>
      </c>
      <c r="D1360" s="1" t="s">
        <v>1857</v>
      </c>
      <c r="E1360" s="1" t="s">
        <v>221</v>
      </c>
      <c r="F1360" s="1" t="s">
        <v>25</v>
      </c>
      <c r="G1360" s="275">
        <v>39429</v>
      </c>
      <c r="H1360" s="1" t="s">
        <v>21</v>
      </c>
      <c r="I1360" s="1" t="s">
        <v>22168</v>
      </c>
      <c r="J1360" s="1" t="s">
        <v>22324</v>
      </c>
      <c r="K1360" s="275">
        <v>39429</v>
      </c>
      <c r="L1360" s="1" t="s">
        <v>19519</v>
      </c>
      <c r="M1360" s="1" t="s">
        <v>24</v>
      </c>
    </row>
    <row r="1361" spans="1:13" ht="15">
      <c r="A1361" s="1" t="s">
        <v>9998</v>
      </c>
      <c r="B1361" s="1" t="s">
        <v>22325</v>
      </c>
      <c r="C1361" s="8">
        <v>7341</v>
      </c>
      <c r="D1361" s="1" t="s">
        <v>1857</v>
      </c>
      <c r="E1361" s="1" t="s">
        <v>221</v>
      </c>
      <c r="F1361" s="1" t="s">
        <v>25</v>
      </c>
      <c r="G1361" s="275">
        <v>39434</v>
      </c>
      <c r="H1361" s="1" t="s">
        <v>21</v>
      </c>
      <c r="I1361" s="1" t="s">
        <v>22180</v>
      </c>
      <c r="J1361" s="1" t="s">
        <v>22326</v>
      </c>
      <c r="K1361" s="275">
        <v>39434</v>
      </c>
      <c r="L1361" s="1" t="s">
        <v>22109</v>
      </c>
      <c r="M1361" s="1" t="s">
        <v>24</v>
      </c>
    </row>
    <row r="1362" spans="1:13" ht="15">
      <c r="A1362" s="1" t="s">
        <v>10003</v>
      </c>
      <c r="B1362" s="1" t="s">
        <v>22327</v>
      </c>
      <c r="C1362" s="8">
        <v>7342</v>
      </c>
      <c r="D1362" s="1" t="s">
        <v>1857</v>
      </c>
      <c r="E1362" s="1" t="s">
        <v>221</v>
      </c>
      <c r="F1362" s="1" t="s">
        <v>25</v>
      </c>
      <c r="G1362" s="275">
        <v>39434</v>
      </c>
      <c r="H1362" s="1" t="s">
        <v>21</v>
      </c>
      <c r="I1362" s="1" t="s">
        <v>22328</v>
      </c>
      <c r="J1362" s="1" t="s">
        <v>22329</v>
      </c>
      <c r="K1362" s="275">
        <v>39434</v>
      </c>
      <c r="L1362" s="1" t="s">
        <v>22109</v>
      </c>
      <c r="M1362" s="1" t="s">
        <v>24</v>
      </c>
    </row>
    <row r="1363" spans="1:13" ht="15">
      <c r="A1363" s="1" t="s">
        <v>10058</v>
      </c>
      <c r="B1363" s="1" t="s">
        <v>22330</v>
      </c>
      <c r="C1363" s="8">
        <v>7343</v>
      </c>
      <c r="D1363" s="1" t="s">
        <v>1857</v>
      </c>
      <c r="E1363" s="1" t="s">
        <v>221</v>
      </c>
      <c r="F1363" s="1" t="s">
        <v>25</v>
      </c>
      <c r="G1363" s="275">
        <v>39436</v>
      </c>
      <c r="H1363" s="1" t="s">
        <v>21</v>
      </c>
      <c r="I1363" s="1" t="s">
        <v>22331</v>
      </c>
      <c r="J1363" s="1" t="s">
        <v>2857</v>
      </c>
      <c r="K1363" s="275">
        <v>39436</v>
      </c>
      <c r="L1363" s="1" t="s">
        <v>22109</v>
      </c>
      <c r="M1363" s="1" t="s">
        <v>24</v>
      </c>
    </row>
    <row r="1364" spans="1:13" ht="15">
      <c r="A1364" s="1" t="s">
        <v>10028</v>
      </c>
      <c r="B1364" s="1" t="s">
        <v>22332</v>
      </c>
      <c r="C1364" s="8">
        <v>7344</v>
      </c>
      <c r="D1364" s="1" t="s">
        <v>1857</v>
      </c>
      <c r="E1364" s="1" t="s">
        <v>221</v>
      </c>
      <c r="F1364" s="1" t="s">
        <v>25</v>
      </c>
      <c r="G1364" s="275">
        <v>39435</v>
      </c>
      <c r="H1364" s="1" t="s">
        <v>21</v>
      </c>
      <c r="I1364" s="1" t="s">
        <v>22196</v>
      </c>
      <c r="J1364" s="1" t="s">
        <v>22333</v>
      </c>
      <c r="K1364" s="275">
        <v>39435</v>
      </c>
      <c r="L1364" s="1" t="s">
        <v>19519</v>
      </c>
      <c r="M1364" s="1" t="s">
        <v>24</v>
      </c>
    </row>
    <row r="1365" spans="1:13" ht="15">
      <c r="A1365" s="1" t="s">
        <v>10063</v>
      </c>
      <c r="B1365" s="1" t="s">
        <v>22334</v>
      </c>
      <c r="C1365" s="8">
        <v>7345</v>
      </c>
      <c r="D1365" s="1" t="s">
        <v>1857</v>
      </c>
      <c r="E1365" s="1" t="s">
        <v>221</v>
      </c>
      <c r="F1365" s="1" t="s">
        <v>25</v>
      </c>
      <c r="G1365" s="275">
        <v>39437</v>
      </c>
      <c r="H1365" s="1" t="s">
        <v>21</v>
      </c>
      <c r="I1365" s="1" t="s">
        <v>22212</v>
      </c>
      <c r="J1365" s="1" t="s">
        <v>22335</v>
      </c>
      <c r="K1365" s="275">
        <v>39447</v>
      </c>
      <c r="L1365" s="1" t="s">
        <v>22109</v>
      </c>
      <c r="M1365" s="1" t="s">
        <v>24</v>
      </c>
    </row>
    <row r="1366" spans="1:13" ht="15">
      <c r="A1366" s="1" t="s">
        <v>10018</v>
      </c>
      <c r="B1366" s="1" t="s">
        <v>22336</v>
      </c>
      <c r="C1366" s="8">
        <v>7346</v>
      </c>
      <c r="D1366" s="1" t="s">
        <v>1857</v>
      </c>
      <c r="E1366" s="1" t="s">
        <v>221</v>
      </c>
      <c r="F1366" s="1" t="s">
        <v>25</v>
      </c>
      <c r="G1366" s="275">
        <v>39435</v>
      </c>
      <c r="H1366" s="1" t="s">
        <v>21</v>
      </c>
      <c r="I1366" s="1" t="s">
        <v>22190</v>
      </c>
      <c r="J1366" s="1" t="s">
        <v>22337</v>
      </c>
      <c r="K1366" s="275">
        <v>39435</v>
      </c>
      <c r="L1366" s="1" t="s">
        <v>22109</v>
      </c>
      <c r="M1366" s="1" t="s">
        <v>24</v>
      </c>
    </row>
    <row r="1367" spans="1:13" ht="15">
      <c r="A1367" s="1" t="s">
        <v>9993</v>
      </c>
      <c r="B1367" s="1" t="s">
        <v>22338</v>
      </c>
      <c r="C1367" s="8">
        <v>7347</v>
      </c>
      <c r="D1367" s="1" t="s">
        <v>1857</v>
      </c>
      <c r="E1367" s="1" t="s">
        <v>221</v>
      </c>
      <c r="F1367" s="1" t="s">
        <v>25</v>
      </c>
      <c r="G1367" s="275">
        <v>39434</v>
      </c>
      <c r="H1367" s="1" t="s">
        <v>21</v>
      </c>
      <c r="I1367" s="1" t="s">
        <v>22171</v>
      </c>
      <c r="J1367" s="1" t="s">
        <v>22339</v>
      </c>
      <c r="K1367" s="275">
        <v>39434</v>
      </c>
      <c r="L1367" s="1" t="s">
        <v>22109</v>
      </c>
      <c r="M1367" s="1" t="s">
        <v>24</v>
      </c>
    </row>
    <row r="1368" spans="1:13" ht="15">
      <c r="A1368" s="1" t="s">
        <v>9965</v>
      </c>
      <c r="B1368" s="1" t="s">
        <v>22340</v>
      </c>
      <c r="C1368" s="8">
        <v>7348</v>
      </c>
      <c r="D1368" s="1" t="s">
        <v>1857</v>
      </c>
      <c r="E1368" s="1" t="s">
        <v>221</v>
      </c>
      <c r="F1368" s="1" t="s">
        <v>25</v>
      </c>
      <c r="G1368" s="275">
        <v>39433</v>
      </c>
      <c r="H1368" s="1" t="s">
        <v>21</v>
      </c>
      <c r="I1368" s="1" t="s">
        <v>22341</v>
      </c>
      <c r="J1368" s="1" t="s">
        <v>22342</v>
      </c>
      <c r="K1368" s="275">
        <v>39430</v>
      </c>
      <c r="L1368" s="1" t="s">
        <v>22109</v>
      </c>
      <c r="M1368" s="1" t="s">
        <v>24</v>
      </c>
    </row>
    <row r="1369" spans="1:13" ht="15">
      <c r="A1369" s="1" t="s">
        <v>1863</v>
      </c>
      <c r="B1369" s="1" t="s">
        <v>22189</v>
      </c>
      <c r="C1369" s="8">
        <v>7349</v>
      </c>
      <c r="D1369" s="1" t="s">
        <v>1857</v>
      </c>
      <c r="E1369" s="1" t="s">
        <v>221</v>
      </c>
      <c r="F1369" s="1" t="s">
        <v>25</v>
      </c>
      <c r="G1369" s="275">
        <v>39451</v>
      </c>
      <c r="H1369" s="1" t="s">
        <v>21</v>
      </c>
      <c r="I1369" s="1" t="s">
        <v>22224</v>
      </c>
      <c r="J1369" s="1" t="s">
        <v>1866</v>
      </c>
      <c r="K1369" s="275">
        <v>39451</v>
      </c>
      <c r="L1369" s="1" t="s">
        <v>22109</v>
      </c>
      <c r="M1369" s="1" t="s">
        <v>24</v>
      </c>
    </row>
    <row r="1370" spans="1:13" ht="15">
      <c r="A1370" s="1" t="s">
        <v>10008</v>
      </c>
      <c r="B1370" s="1" t="s">
        <v>21658</v>
      </c>
      <c r="C1370" s="8">
        <v>7350</v>
      </c>
      <c r="D1370" s="1" t="s">
        <v>1857</v>
      </c>
      <c r="E1370" s="1" t="s">
        <v>221</v>
      </c>
      <c r="F1370" s="1" t="s">
        <v>25</v>
      </c>
      <c r="G1370" s="275">
        <v>39434</v>
      </c>
      <c r="H1370" s="1" t="s">
        <v>21</v>
      </c>
      <c r="I1370" s="1" t="s">
        <v>22177</v>
      </c>
      <c r="J1370" s="1" t="s">
        <v>22343</v>
      </c>
      <c r="K1370" s="275">
        <v>39434</v>
      </c>
      <c r="L1370" s="1" t="s">
        <v>22109</v>
      </c>
      <c r="M1370" s="1" t="s">
        <v>24</v>
      </c>
    </row>
    <row r="1371" spans="1:13" ht="15">
      <c r="A1371" s="1" t="s">
        <v>9970</v>
      </c>
      <c r="B1371" s="1" t="s">
        <v>22344</v>
      </c>
      <c r="C1371" s="8">
        <v>7351</v>
      </c>
      <c r="D1371" s="1" t="s">
        <v>1857</v>
      </c>
      <c r="E1371" s="1" t="s">
        <v>221</v>
      </c>
      <c r="F1371" s="1" t="s">
        <v>25</v>
      </c>
      <c r="G1371" s="275">
        <v>39433</v>
      </c>
      <c r="H1371" s="1" t="s">
        <v>21</v>
      </c>
      <c r="I1371" s="1" t="s">
        <v>22345</v>
      </c>
      <c r="J1371" s="1" t="s">
        <v>22346</v>
      </c>
      <c r="K1371" s="275">
        <v>39433</v>
      </c>
      <c r="L1371" s="1" t="s">
        <v>22109</v>
      </c>
      <c r="M1371" s="1" t="s">
        <v>24</v>
      </c>
    </row>
    <row r="1372" spans="1:13" ht="15">
      <c r="A1372" s="1" t="s">
        <v>10023</v>
      </c>
      <c r="B1372" s="1" t="s">
        <v>22347</v>
      </c>
      <c r="C1372" s="8">
        <v>7352</v>
      </c>
      <c r="D1372" s="1" t="s">
        <v>1857</v>
      </c>
      <c r="E1372" s="1" t="s">
        <v>221</v>
      </c>
      <c r="F1372" s="1" t="s">
        <v>25</v>
      </c>
      <c r="G1372" s="275">
        <v>39435</v>
      </c>
      <c r="H1372" s="1" t="s">
        <v>21</v>
      </c>
      <c r="I1372" s="1" t="s">
        <v>22174</v>
      </c>
      <c r="J1372" s="1" t="s">
        <v>22348</v>
      </c>
      <c r="K1372" s="275">
        <v>39435</v>
      </c>
      <c r="L1372" s="1" t="s">
        <v>22109</v>
      </c>
      <c r="M1372" s="1" t="s">
        <v>24</v>
      </c>
    </row>
    <row r="1373" spans="1:13" ht="15">
      <c r="A1373" s="1" t="s">
        <v>9988</v>
      </c>
      <c r="B1373" s="1" t="s">
        <v>22349</v>
      </c>
      <c r="C1373" s="8">
        <v>7353</v>
      </c>
      <c r="D1373" s="1" t="s">
        <v>1857</v>
      </c>
      <c r="E1373" s="1" t="s">
        <v>221</v>
      </c>
      <c r="F1373" s="1" t="s">
        <v>25</v>
      </c>
      <c r="G1373" s="275">
        <v>39434</v>
      </c>
      <c r="H1373" s="1" t="s">
        <v>21</v>
      </c>
      <c r="I1373" s="1" t="s">
        <v>19556</v>
      </c>
      <c r="J1373" s="1" t="s">
        <v>22350</v>
      </c>
      <c r="K1373" s="275">
        <v>39434</v>
      </c>
      <c r="L1373" s="1" t="s">
        <v>22109</v>
      </c>
      <c r="M1373" s="1" t="s">
        <v>24</v>
      </c>
    </row>
    <row r="1374" spans="1:13" ht="15">
      <c r="A1374" s="1" t="s">
        <v>10038</v>
      </c>
      <c r="B1374" s="1" t="s">
        <v>22351</v>
      </c>
      <c r="C1374" s="8">
        <v>7354</v>
      </c>
      <c r="D1374" s="1" t="s">
        <v>1857</v>
      </c>
      <c r="E1374" s="1" t="s">
        <v>221</v>
      </c>
      <c r="F1374" s="1" t="s">
        <v>25</v>
      </c>
      <c r="G1374" s="275">
        <v>39435</v>
      </c>
      <c r="H1374" s="1" t="s">
        <v>21</v>
      </c>
      <c r="I1374" s="1" t="s">
        <v>19572</v>
      </c>
      <c r="J1374" s="1" t="s">
        <v>22352</v>
      </c>
      <c r="K1374" s="275">
        <v>39435</v>
      </c>
      <c r="L1374" s="1" t="s">
        <v>22109</v>
      </c>
      <c r="M1374" s="1" t="s">
        <v>24</v>
      </c>
    </row>
    <row r="1375" spans="1:13" ht="15">
      <c r="A1375" s="1" t="s">
        <v>10048</v>
      </c>
      <c r="B1375" s="1" t="s">
        <v>22353</v>
      </c>
      <c r="C1375" s="8">
        <v>7355</v>
      </c>
      <c r="D1375" s="1" t="s">
        <v>1857</v>
      </c>
      <c r="E1375" s="1" t="s">
        <v>221</v>
      </c>
      <c r="F1375" s="1" t="s">
        <v>25</v>
      </c>
      <c r="G1375" s="275">
        <v>39436</v>
      </c>
      <c r="H1375" s="1" t="s">
        <v>21</v>
      </c>
      <c r="I1375" s="1" t="s">
        <v>22205</v>
      </c>
      <c r="J1375" s="1" t="s">
        <v>22354</v>
      </c>
      <c r="K1375" s="275">
        <v>39436</v>
      </c>
      <c r="L1375" s="1" t="s">
        <v>22109</v>
      </c>
      <c r="M1375" s="1" t="s">
        <v>24</v>
      </c>
    </row>
    <row r="1376" spans="1:13" ht="15">
      <c r="A1376" s="1" t="s">
        <v>10053</v>
      </c>
      <c r="B1376" s="1" t="s">
        <v>22355</v>
      </c>
      <c r="C1376" s="8">
        <v>7356</v>
      </c>
      <c r="D1376" s="1" t="s">
        <v>1857</v>
      </c>
      <c r="E1376" s="1" t="s">
        <v>221</v>
      </c>
      <c r="F1376" s="1" t="s">
        <v>25</v>
      </c>
      <c r="G1376" s="275">
        <v>39436</v>
      </c>
      <c r="H1376" s="1" t="s">
        <v>21</v>
      </c>
      <c r="I1376" s="1" t="s">
        <v>22193</v>
      </c>
      <c r="J1376" s="1" t="s">
        <v>22356</v>
      </c>
      <c r="K1376" s="275">
        <v>39436</v>
      </c>
      <c r="L1376" s="1" t="s">
        <v>22109</v>
      </c>
      <c r="M1376" s="1" t="s">
        <v>24</v>
      </c>
    </row>
    <row r="1377" spans="1:13" ht="15">
      <c r="A1377" s="1" t="s">
        <v>10033</v>
      </c>
      <c r="B1377" s="1" t="s">
        <v>22357</v>
      </c>
      <c r="C1377" s="8">
        <v>7357</v>
      </c>
      <c r="D1377" s="1" t="s">
        <v>1857</v>
      </c>
      <c r="E1377" s="1" t="s">
        <v>221</v>
      </c>
      <c r="F1377" s="1" t="s">
        <v>25</v>
      </c>
      <c r="G1377" s="275">
        <v>39436</v>
      </c>
      <c r="H1377" s="1" t="s">
        <v>21</v>
      </c>
      <c r="I1377" s="1" t="s">
        <v>22358</v>
      </c>
      <c r="J1377" s="1" t="s">
        <v>22359</v>
      </c>
      <c r="K1377" s="275">
        <v>39436</v>
      </c>
      <c r="L1377" s="1" t="s">
        <v>22109</v>
      </c>
      <c r="M1377" s="1" t="s">
        <v>24</v>
      </c>
    </row>
    <row r="1378" spans="1:13" ht="15">
      <c r="A1378" s="1" t="s">
        <v>10076</v>
      </c>
      <c r="B1378" s="1" t="s">
        <v>22360</v>
      </c>
      <c r="C1378" s="8">
        <v>7358</v>
      </c>
      <c r="D1378" s="1" t="s">
        <v>1857</v>
      </c>
      <c r="E1378" s="1" t="s">
        <v>221</v>
      </c>
      <c r="F1378" s="1" t="s">
        <v>25</v>
      </c>
      <c r="G1378" s="275">
        <v>39437</v>
      </c>
      <c r="H1378" s="1" t="s">
        <v>21</v>
      </c>
      <c r="I1378" s="1" t="s">
        <v>20304</v>
      </c>
      <c r="J1378" s="1" t="s">
        <v>22361</v>
      </c>
      <c r="K1378" s="275">
        <v>39437</v>
      </c>
      <c r="L1378" s="1" t="s">
        <v>22109</v>
      </c>
      <c r="M1378" s="1" t="s">
        <v>24</v>
      </c>
    </row>
    <row r="1379" spans="1:13" ht="15">
      <c r="A1379" s="1" t="s">
        <v>10079</v>
      </c>
      <c r="B1379" s="1" t="s">
        <v>22360</v>
      </c>
      <c r="C1379" s="8">
        <v>7359</v>
      </c>
      <c r="D1379" s="1" t="s">
        <v>1857</v>
      </c>
      <c r="E1379" s="1" t="s">
        <v>221</v>
      </c>
      <c r="F1379" s="1" t="s">
        <v>25</v>
      </c>
      <c r="G1379" s="275">
        <v>39437</v>
      </c>
      <c r="H1379" s="1" t="s">
        <v>21</v>
      </c>
      <c r="I1379" s="1" t="s">
        <v>22227</v>
      </c>
      <c r="J1379" s="1" t="s">
        <v>22362</v>
      </c>
      <c r="K1379" s="275">
        <v>39437</v>
      </c>
      <c r="L1379" s="1" t="s">
        <v>22109</v>
      </c>
      <c r="M1379" s="1" t="s">
        <v>24</v>
      </c>
    </row>
    <row r="1380" spans="1:13" ht="15">
      <c r="A1380" s="1" t="s">
        <v>10082</v>
      </c>
      <c r="B1380" s="1" t="s">
        <v>22360</v>
      </c>
      <c r="C1380" s="8">
        <v>7360</v>
      </c>
      <c r="D1380" s="1" t="s">
        <v>1857</v>
      </c>
      <c r="E1380" s="1" t="s">
        <v>221</v>
      </c>
      <c r="F1380" s="1" t="s">
        <v>25</v>
      </c>
      <c r="G1380" s="275">
        <v>39437</v>
      </c>
      <c r="H1380" s="1" t="s">
        <v>21</v>
      </c>
      <c r="I1380" s="1" t="s">
        <v>22215</v>
      </c>
      <c r="J1380" s="1" t="s">
        <v>22363</v>
      </c>
      <c r="K1380" s="275">
        <v>39437</v>
      </c>
      <c r="L1380" s="1" t="s">
        <v>22109</v>
      </c>
      <c r="M1380" s="1" t="s">
        <v>24</v>
      </c>
    </row>
    <row r="1381" spans="1:13" ht="15">
      <c r="A1381" s="1" t="s">
        <v>10087</v>
      </c>
      <c r="B1381" s="1" t="s">
        <v>22364</v>
      </c>
      <c r="C1381" s="8">
        <v>7361</v>
      </c>
      <c r="D1381" s="1" t="s">
        <v>1857</v>
      </c>
      <c r="E1381" s="1" t="s">
        <v>221</v>
      </c>
      <c r="F1381" s="1" t="s">
        <v>25</v>
      </c>
      <c r="G1381" s="275">
        <v>39437</v>
      </c>
      <c r="H1381" s="1" t="s">
        <v>21</v>
      </c>
      <c r="I1381" s="1" t="s">
        <v>22183</v>
      </c>
      <c r="J1381" s="1" t="s">
        <v>22365</v>
      </c>
      <c r="K1381" s="275">
        <v>39437</v>
      </c>
      <c r="L1381" s="1" t="s">
        <v>22109</v>
      </c>
      <c r="M1381" s="1" t="s">
        <v>24</v>
      </c>
    </row>
    <row r="1382" spans="1:13" ht="15">
      <c r="A1382" s="1" t="s">
        <v>10066</v>
      </c>
      <c r="B1382" s="1" t="s">
        <v>22134</v>
      </c>
      <c r="C1382" s="8">
        <v>7362</v>
      </c>
      <c r="D1382" s="1" t="s">
        <v>1857</v>
      </c>
      <c r="E1382" s="1" t="s">
        <v>221</v>
      </c>
      <c r="F1382" s="1" t="s">
        <v>25</v>
      </c>
      <c r="G1382" s="275">
        <v>39437</v>
      </c>
      <c r="H1382" s="1" t="s">
        <v>21</v>
      </c>
      <c r="I1382" s="1" t="s">
        <v>22221</v>
      </c>
      <c r="J1382" s="1" t="s">
        <v>22366</v>
      </c>
      <c r="K1382" s="275">
        <v>39437</v>
      </c>
      <c r="L1382" s="1" t="s">
        <v>22109</v>
      </c>
      <c r="M1382" s="1" t="s">
        <v>24</v>
      </c>
    </row>
    <row r="1383" spans="1:13" ht="15">
      <c r="A1383" s="1" t="s">
        <v>1873</v>
      </c>
      <c r="B1383" s="1" t="s">
        <v>22367</v>
      </c>
      <c r="C1383" s="8">
        <v>7363</v>
      </c>
      <c r="D1383" s="1" t="s">
        <v>1857</v>
      </c>
      <c r="E1383" s="1" t="s">
        <v>221</v>
      </c>
      <c r="F1383" s="1" t="s">
        <v>25</v>
      </c>
      <c r="G1383" s="275">
        <v>39450</v>
      </c>
      <c r="H1383" s="1" t="s">
        <v>21</v>
      </c>
      <c r="I1383" s="1" t="s">
        <v>22368</v>
      </c>
      <c r="J1383" s="1" t="s">
        <v>1875</v>
      </c>
      <c r="K1383" s="275">
        <v>39450</v>
      </c>
      <c r="L1383" s="1" t="s">
        <v>22109</v>
      </c>
      <c r="M1383" s="1" t="s">
        <v>24</v>
      </c>
    </row>
    <row r="1384" spans="1:13" ht="15">
      <c r="A1384" s="1" t="s">
        <v>1876</v>
      </c>
      <c r="B1384" s="1" t="s">
        <v>22369</v>
      </c>
      <c r="C1384" s="8">
        <v>7364</v>
      </c>
      <c r="D1384" s="1" t="s">
        <v>1857</v>
      </c>
      <c r="E1384" s="1" t="s">
        <v>221</v>
      </c>
      <c r="F1384" s="1" t="s">
        <v>25</v>
      </c>
      <c r="G1384" s="275">
        <v>39468</v>
      </c>
      <c r="H1384" s="1" t="s">
        <v>21</v>
      </c>
      <c r="I1384" s="1" t="s">
        <v>22236</v>
      </c>
      <c r="J1384" s="1" t="s">
        <v>1878</v>
      </c>
      <c r="K1384" s="275">
        <v>39468</v>
      </c>
      <c r="L1384" s="1" t="s">
        <v>22109</v>
      </c>
      <c r="M1384" s="1" t="s">
        <v>24</v>
      </c>
    </row>
    <row r="1385" spans="1:13" ht="15">
      <c r="A1385" s="1" t="s">
        <v>1882</v>
      </c>
      <c r="B1385" s="1" t="s">
        <v>22370</v>
      </c>
      <c r="C1385" s="8">
        <v>7365</v>
      </c>
      <c r="D1385" s="1" t="s">
        <v>1857</v>
      </c>
      <c r="E1385" s="1" t="s">
        <v>221</v>
      </c>
      <c r="F1385" s="1" t="s">
        <v>25</v>
      </c>
      <c r="G1385" s="275">
        <v>39465</v>
      </c>
      <c r="H1385" s="1" t="s">
        <v>21</v>
      </c>
      <c r="I1385" s="1" t="s">
        <v>22233</v>
      </c>
      <c r="J1385" s="1" t="s">
        <v>1884</v>
      </c>
      <c r="K1385" s="275">
        <v>39465</v>
      </c>
      <c r="L1385" s="1" t="s">
        <v>22109</v>
      </c>
      <c r="M1385" s="1" t="s">
        <v>24</v>
      </c>
    </row>
    <row r="1386" spans="1:13" ht="15">
      <c r="A1386" s="1" t="s">
        <v>1885</v>
      </c>
      <c r="B1386" s="1" t="s">
        <v>22371</v>
      </c>
      <c r="C1386" s="8">
        <v>7366</v>
      </c>
      <c r="D1386" s="1" t="s">
        <v>1857</v>
      </c>
      <c r="E1386" s="1" t="s">
        <v>221</v>
      </c>
      <c r="F1386" s="1" t="s">
        <v>25</v>
      </c>
      <c r="G1386" s="275">
        <v>39475</v>
      </c>
      <c r="H1386" s="1" t="s">
        <v>21</v>
      </c>
      <c r="I1386" s="1" t="s">
        <v>19642</v>
      </c>
      <c r="J1386" s="1" t="s">
        <v>1887</v>
      </c>
      <c r="K1386" s="275">
        <v>39475</v>
      </c>
      <c r="L1386" s="1" t="s">
        <v>22109</v>
      </c>
      <c r="M1386" s="1" t="s">
        <v>24</v>
      </c>
    </row>
    <row r="1387" spans="1:13" ht="15">
      <c r="A1387" s="1" t="s">
        <v>1888</v>
      </c>
      <c r="B1387" s="1" t="s">
        <v>22372</v>
      </c>
      <c r="C1387" s="8">
        <v>7367</v>
      </c>
      <c r="D1387" s="1" t="s">
        <v>1857</v>
      </c>
      <c r="E1387" s="1" t="s">
        <v>221</v>
      </c>
      <c r="F1387" s="1" t="s">
        <v>25</v>
      </c>
      <c r="G1387" s="275">
        <v>39477</v>
      </c>
      <c r="H1387" s="1" t="s">
        <v>21</v>
      </c>
      <c r="I1387" s="1" t="s">
        <v>22241</v>
      </c>
      <c r="J1387" s="1" t="s">
        <v>1890</v>
      </c>
      <c r="K1387" s="275">
        <v>39477</v>
      </c>
      <c r="L1387" s="1" t="s">
        <v>22109</v>
      </c>
      <c r="M1387" s="1" t="s">
        <v>24</v>
      </c>
    </row>
    <row r="1388" spans="1:13" ht="15">
      <c r="A1388" s="1" t="s">
        <v>1891</v>
      </c>
      <c r="B1388" s="1" t="s">
        <v>22373</v>
      </c>
      <c r="C1388" s="8">
        <v>7368</v>
      </c>
      <c r="D1388" s="1" t="s">
        <v>1857</v>
      </c>
      <c r="E1388" s="1" t="s">
        <v>221</v>
      </c>
      <c r="F1388" s="1" t="s">
        <v>25</v>
      </c>
      <c r="G1388" s="275">
        <v>39462</v>
      </c>
      <c r="H1388" s="1" t="s">
        <v>21</v>
      </c>
      <c r="I1388" s="1" t="s">
        <v>22246</v>
      </c>
      <c r="J1388" s="1" t="s">
        <v>1893</v>
      </c>
      <c r="K1388" s="275">
        <v>39462</v>
      </c>
      <c r="L1388" s="1" t="s">
        <v>22109</v>
      </c>
      <c r="M1388" s="1" t="s">
        <v>24</v>
      </c>
    </row>
    <row r="1389" spans="1:13" ht="15">
      <c r="A1389" s="1" t="s">
        <v>1894</v>
      </c>
      <c r="B1389" s="1" t="s">
        <v>22374</v>
      </c>
      <c r="C1389" s="8">
        <v>7369</v>
      </c>
      <c r="D1389" s="1" t="s">
        <v>1857</v>
      </c>
      <c r="E1389" s="1" t="s">
        <v>221</v>
      </c>
      <c r="F1389" s="1" t="s">
        <v>25</v>
      </c>
      <c r="G1389" s="275">
        <v>39477</v>
      </c>
      <c r="H1389" s="1" t="s">
        <v>21</v>
      </c>
      <c r="I1389" s="1" t="s">
        <v>22238</v>
      </c>
      <c r="J1389" s="1" t="s">
        <v>1896</v>
      </c>
      <c r="K1389" s="275">
        <v>39477</v>
      </c>
      <c r="L1389" s="1" t="s">
        <v>22109</v>
      </c>
      <c r="M1389" s="1" t="s">
        <v>24</v>
      </c>
    </row>
    <row r="1390" spans="1:13" ht="15">
      <c r="A1390" s="1" t="s">
        <v>1903</v>
      </c>
      <c r="B1390" s="1" t="s">
        <v>22375</v>
      </c>
      <c r="C1390" s="8">
        <v>7370</v>
      </c>
      <c r="D1390" s="1" t="s">
        <v>1857</v>
      </c>
      <c r="E1390" s="1" t="s">
        <v>221</v>
      </c>
      <c r="F1390" s="1" t="s">
        <v>25</v>
      </c>
      <c r="G1390" s="275">
        <v>39469</v>
      </c>
      <c r="H1390" s="1" t="s">
        <v>21</v>
      </c>
      <c r="I1390" s="1" t="s">
        <v>19639</v>
      </c>
      <c r="J1390" s="1" t="s">
        <v>1905</v>
      </c>
      <c r="K1390" s="275">
        <v>39469</v>
      </c>
      <c r="L1390" s="1" t="s">
        <v>22109</v>
      </c>
      <c r="M1390" s="1" t="s">
        <v>24</v>
      </c>
    </row>
    <row r="1391" spans="1:13" ht="15">
      <c r="A1391" s="1" t="s">
        <v>1906</v>
      </c>
      <c r="B1391" s="1" t="s">
        <v>22376</v>
      </c>
      <c r="C1391" s="8">
        <v>7371</v>
      </c>
      <c r="D1391" s="1" t="s">
        <v>1857</v>
      </c>
      <c r="E1391" s="1" t="s">
        <v>221</v>
      </c>
      <c r="F1391" s="1" t="s">
        <v>25</v>
      </c>
      <c r="G1391" s="275">
        <v>39470</v>
      </c>
      <c r="H1391" s="1" t="s">
        <v>21</v>
      </c>
      <c r="I1391" s="1" t="s">
        <v>19640</v>
      </c>
      <c r="J1391" s="1" t="s">
        <v>1908</v>
      </c>
      <c r="K1391" s="275">
        <v>39470</v>
      </c>
      <c r="L1391" s="1" t="s">
        <v>19519</v>
      </c>
      <c r="M1391" s="1" t="s">
        <v>24</v>
      </c>
    </row>
    <row r="1392" spans="1:13" ht="15">
      <c r="A1392" s="1" t="s">
        <v>1915</v>
      </c>
      <c r="B1392" s="1" t="s">
        <v>22377</v>
      </c>
      <c r="C1392" s="8">
        <v>7372</v>
      </c>
      <c r="D1392" s="1" t="s">
        <v>1857</v>
      </c>
      <c r="E1392" s="1" t="s">
        <v>221</v>
      </c>
      <c r="F1392" s="1" t="s">
        <v>25</v>
      </c>
      <c r="G1392" s="275">
        <v>39478</v>
      </c>
      <c r="H1392" s="1" t="s">
        <v>21</v>
      </c>
      <c r="I1392" s="1" t="s">
        <v>19644</v>
      </c>
      <c r="J1392" s="1" t="s">
        <v>1917</v>
      </c>
      <c r="K1392" s="275">
        <v>39478</v>
      </c>
      <c r="L1392" s="1" t="s">
        <v>22109</v>
      </c>
      <c r="M1392" s="1" t="s">
        <v>24</v>
      </c>
    </row>
    <row r="1393" spans="1:13" ht="15">
      <c r="A1393" s="1" t="s">
        <v>1937</v>
      </c>
      <c r="B1393" s="1" t="s">
        <v>22378</v>
      </c>
      <c r="C1393" s="8">
        <v>7373</v>
      </c>
      <c r="D1393" s="1" t="s">
        <v>1857</v>
      </c>
      <c r="E1393" s="1" t="s">
        <v>221</v>
      </c>
      <c r="F1393" s="1" t="s">
        <v>25</v>
      </c>
      <c r="G1393" s="275">
        <v>39475</v>
      </c>
      <c r="H1393" s="1" t="s">
        <v>21</v>
      </c>
      <c r="I1393" s="1" t="s">
        <v>19647</v>
      </c>
      <c r="J1393" s="1" t="s">
        <v>1939</v>
      </c>
      <c r="K1393" s="275">
        <v>39475</v>
      </c>
      <c r="L1393" s="1" t="s">
        <v>22109</v>
      </c>
      <c r="M1393" s="1" t="s">
        <v>24</v>
      </c>
    </row>
    <row r="1394" spans="1:13" ht="15">
      <c r="A1394" s="1" t="s">
        <v>1859</v>
      </c>
      <c r="B1394" s="1" t="s">
        <v>22379</v>
      </c>
      <c r="C1394" s="8">
        <v>7374</v>
      </c>
      <c r="D1394" s="1" t="s">
        <v>1857</v>
      </c>
      <c r="E1394" s="1" t="s">
        <v>221</v>
      </c>
      <c r="F1394" s="1" t="s">
        <v>25</v>
      </c>
      <c r="G1394" s="275">
        <v>39505</v>
      </c>
      <c r="H1394" s="1" t="s">
        <v>34</v>
      </c>
      <c r="I1394" s="1" t="s">
        <v>19601</v>
      </c>
      <c r="J1394" s="1" t="s">
        <v>1861</v>
      </c>
      <c r="K1394" s="275">
        <v>39435</v>
      </c>
      <c r="L1394" s="1" t="s">
        <v>22109</v>
      </c>
      <c r="M1394" s="1" t="s">
        <v>24</v>
      </c>
    </row>
    <row r="1395" spans="1:13" ht="15">
      <c r="A1395" s="1" t="s">
        <v>1870</v>
      </c>
      <c r="B1395" s="1" t="s">
        <v>22380</v>
      </c>
      <c r="C1395" s="8">
        <v>7375</v>
      </c>
      <c r="D1395" s="1" t="s">
        <v>1857</v>
      </c>
      <c r="E1395" s="1" t="s">
        <v>221</v>
      </c>
      <c r="F1395" s="1" t="s">
        <v>25</v>
      </c>
      <c r="G1395" s="275">
        <v>39545</v>
      </c>
      <c r="H1395" s="1" t="s">
        <v>34</v>
      </c>
      <c r="I1395" s="1" t="s">
        <v>22381</v>
      </c>
      <c r="J1395" s="1" t="s">
        <v>1872</v>
      </c>
      <c r="K1395" s="275">
        <v>39478</v>
      </c>
      <c r="L1395" s="1" t="s">
        <v>22109</v>
      </c>
      <c r="M1395" s="1" t="s">
        <v>24</v>
      </c>
    </row>
    <row r="1396" spans="1:13" ht="15">
      <c r="A1396" s="1" t="s">
        <v>1879</v>
      </c>
      <c r="B1396" s="1" t="s">
        <v>22382</v>
      </c>
      <c r="C1396" s="8">
        <v>7376</v>
      </c>
      <c r="D1396" s="1" t="s">
        <v>1857</v>
      </c>
      <c r="E1396" s="1" t="s">
        <v>221</v>
      </c>
      <c r="F1396" s="1" t="s">
        <v>25</v>
      </c>
      <c r="G1396" s="275">
        <v>39478</v>
      </c>
      <c r="H1396" s="1" t="s">
        <v>34</v>
      </c>
      <c r="I1396" s="1" t="s">
        <v>22111</v>
      </c>
      <c r="J1396" s="1" t="s">
        <v>1881</v>
      </c>
      <c r="K1396" s="275">
        <v>39478</v>
      </c>
      <c r="L1396" s="1" t="s">
        <v>22109</v>
      </c>
      <c r="M1396" s="1" t="s">
        <v>24</v>
      </c>
    </row>
    <row r="1397" spans="1:13" ht="15">
      <c r="A1397" s="1" t="s">
        <v>1909</v>
      </c>
      <c r="B1397" s="1" t="s">
        <v>22383</v>
      </c>
      <c r="C1397" s="8">
        <v>7377</v>
      </c>
      <c r="D1397" s="1" t="s">
        <v>1857</v>
      </c>
      <c r="E1397" s="1" t="s">
        <v>221</v>
      </c>
      <c r="F1397" s="1" t="s">
        <v>25</v>
      </c>
      <c r="G1397" s="275">
        <v>39478</v>
      </c>
      <c r="H1397" s="1" t="s">
        <v>34</v>
      </c>
      <c r="I1397" s="1" t="s">
        <v>22108</v>
      </c>
      <c r="J1397" s="1" t="s">
        <v>1911</v>
      </c>
      <c r="K1397" s="275">
        <v>39478</v>
      </c>
      <c r="L1397" s="1" t="s">
        <v>22109</v>
      </c>
      <c r="M1397" s="1" t="s">
        <v>24</v>
      </c>
    </row>
    <row r="1398" spans="1:13" ht="15">
      <c r="A1398" s="1" t="s">
        <v>1918</v>
      </c>
      <c r="B1398" s="1" t="s">
        <v>22179</v>
      </c>
      <c r="C1398" s="8">
        <v>7378</v>
      </c>
      <c r="D1398" s="1" t="s">
        <v>1857</v>
      </c>
      <c r="E1398" s="1" t="s">
        <v>221</v>
      </c>
      <c r="F1398" s="1" t="s">
        <v>25</v>
      </c>
      <c r="G1398" s="275">
        <v>39478</v>
      </c>
      <c r="H1398" s="1" t="s">
        <v>34</v>
      </c>
      <c r="I1398" s="1" t="s">
        <v>22114</v>
      </c>
      <c r="J1398" s="1" t="s">
        <v>1920</v>
      </c>
      <c r="K1398" s="275">
        <v>39478</v>
      </c>
      <c r="L1398" s="1" t="s">
        <v>22109</v>
      </c>
      <c r="M1398" s="1" t="s">
        <v>24</v>
      </c>
    </row>
    <row r="1399" spans="1:13" ht="15">
      <c r="A1399" s="1" t="s">
        <v>1921</v>
      </c>
      <c r="B1399" s="1" t="s">
        <v>22384</v>
      </c>
      <c r="C1399" s="8">
        <v>7379</v>
      </c>
      <c r="D1399" s="1" t="s">
        <v>1857</v>
      </c>
      <c r="E1399" s="1" t="s">
        <v>221</v>
      </c>
      <c r="F1399" s="1" t="s">
        <v>25</v>
      </c>
      <c r="G1399" s="275">
        <v>39493</v>
      </c>
      <c r="H1399" s="1" t="s">
        <v>34</v>
      </c>
      <c r="I1399" s="1" t="s">
        <v>22385</v>
      </c>
      <c r="J1399" s="1" t="s">
        <v>1923</v>
      </c>
      <c r="K1399" s="275">
        <v>39493</v>
      </c>
      <c r="L1399" s="1" t="s">
        <v>22109</v>
      </c>
      <c r="M1399" s="1" t="s">
        <v>24</v>
      </c>
    </row>
    <row r="1400" spans="1:13" ht="15">
      <c r="A1400" s="1" t="s">
        <v>1924</v>
      </c>
      <c r="B1400" s="1" t="s">
        <v>22386</v>
      </c>
      <c r="C1400" s="8">
        <v>7380</v>
      </c>
      <c r="D1400" s="1" t="s">
        <v>1857</v>
      </c>
      <c r="E1400" s="1" t="s">
        <v>221</v>
      </c>
      <c r="F1400" s="1" t="s">
        <v>25</v>
      </c>
      <c r="G1400" s="275">
        <v>39485</v>
      </c>
      <c r="H1400" s="1" t="s">
        <v>34</v>
      </c>
      <c r="I1400" s="1" t="s">
        <v>22120</v>
      </c>
      <c r="J1400" s="1" t="s">
        <v>1925</v>
      </c>
      <c r="K1400" s="275">
        <v>39485</v>
      </c>
      <c r="L1400" s="1" t="s">
        <v>22109</v>
      </c>
      <c r="M1400" s="1" t="s">
        <v>24</v>
      </c>
    </row>
    <row r="1401" spans="1:13" ht="15">
      <c r="A1401" s="1" t="s">
        <v>1926</v>
      </c>
      <c r="B1401" s="1" t="s">
        <v>22387</v>
      </c>
      <c r="C1401" s="8">
        <v>7381</v>
      </c>
      <c r="D1401" s="1" t="s">
        <v>1857</v>
      </c>
      <c r="E1401" s="1" t="s">
        <v>221</v>
      </c>
      <c r="F1401" s="1" t="s">
        <v>25</v>
      </c>
      <c r="G1401" s="275">
        <v>39479</v>
      </c>
      <c r="H1401" s="1" t="s">
        <v>34</v>
      </c>
      <c r="I1401" s="1" t="s">
        <v>22117</v>
      </c>
      <c r="J1401" s="1" t="s">
        <v>1928</v>
      </c>
      <c r="K1401" s="275">
        <v>39479</v>
      </c>
      <c r="L1401" s="1" t="s">
        <v>22109</v>
      </c>
      <c r="M1401" s="1" t="s">
        <v>24</v>
      </c>
    </row>
    <row r="1402" spans="1:13" ht="15">
      <c r="A1402" s="1" t="s">
        <v>1929</v>
      </c>
      <c r="B1402" s="1" t="s">
        <v>22388</v>
      </c>
      <c r="C1402" s="8">
        <v>7382</v>
      </c>
      <c r="D1402" s="1" t="s">
        <v>1857</v>
      </c>
      <c r="E1402" s="1" t="s">
        <v>221</v>
      </c>
      <c r="F1402" s="1" t="s">
        <v>25</v>
      </c>
      <c r="G1402" s="275">
        <v>39479</v>
      </c>
      <c r="H1402" s="1" t="s">
        <v>34</v>
      </c>
      <c r="I1402" s="1" t="s">
        <v>22389</v>
      </c>
      <c r="J1402" s="1" t="s">
        <v>1928</v>
      </c>
      <c r="K1402" s="275">
        <v>39479</v>
      </c>
      <c r="L1402" s="1" t="s">
        <v>22109</v>
      </c>
      <c r="M1402" s="1" t="s">
        <v>24</v>
      </c>
    </row>
    <row r="1403" spans="1:13" ht="15">
      <c r="A1403" s="1" t="s">
        <v>1934</v>
      </c>
      <c r="B1403" s="1" t="s">
        <v>22390</v>
      </c>
      <c r="C1403" s="8">
        <v>7383</v>
      </c>
      <c r="D1403" s="1" t="s">
        <v>1857</v>
      </c>
      <c r="E1403" s="1" t="s">
        <v>221</v>
      </c>
      <c r="F1403" s="1" t="s">
        <v>25</v>
      </c>
      <c r="G1403" s="275">
        <v>39478</v>
      </c>
      <c r="H1403" s="1" t="s">
        <v>34</v>
      </c>
      <c r="I1403" s="1" t="s">
        <v>22391</v>
      </c>
      <c r="J1403" s="1" t="s">
        <v>1936</v>
      </c>
      <c r="K1403" s="275">
        <v>39478</v>
      </c>
      <c r="L1403" s="1" t="s">
        <v>22109</v>
      </c>
      <c r="M1403" s="1" t="s">
        <v>24</v>
      </c>
    </row>
    <row r="1404" spans="1:13" ht="15">
      <c r="A1404" s="1" t="s">
        <v>1940</v>
      </c>
      <c r="B1404" s="1" t="s">
        <v>22392</v>
      </c>
      <c r="C1404" s="8">
        <v>7384</v>
      </c>
      <c r="D1404" s="1" t="s">
        <v>1857</v>
      </c>
      <c r="E1404" s="1" t="s">
        <v>221</v>
      </c>
      <c r="F1404" s="1" t="s">
        <v>25</v>
      </c>
      <c r="G1404" s="275">
        <v>39485</v>
      </c>
      <c r="H1404" s="1" t="s">
        <v>34</v>
      </c>
      <c r="I1404" s="1" t="s">
        <v>22393</v>
      </c>
      <c r="J1404" s="1" t="s">
        <v>1942</v>
      </c>
      <c r="K1404" s="275">
        <v>39485</v>
      </c>
      <c r="L1404" s="1" t="s">
        <v>22109</v>
      </c>
      <c r="M1404" s="1" t="s">
        <v>24</v>
      </c>
    </row>
    <row r="1405" spans="1:13" ht="15">
      <c r="A1405" s="1" t="s">
        <v>1943</v>
      </c>
      <c r="B1405" s="1" t="s">
        <v>22394</v>
      </c>
      <c r="C1405" s="8">
        <v>7385</v>
      </c>
      <c r="D1405" s="1" t="s">
        <v>1857</v>
      </c>
      <c r="E1405" s="1" t="s">
        <v>221</v>
      </c>
      <c r="F1405" s="1" t="s">
        <v>25</v>
      </c>
      <c r="G1405" s="275">
        <v>39486</v>
      </c>
      <c r="H1405" s="1" t="s">
        <v>34</v>
      </c>
      <c r="I1405" s="1" t="s">
        <v>22126</v>
      </c>
      <c r="J1405" s="1" t="s">
        <v>1945</v>
      </c>
      <c r="K1405" s="275">
        <v>39486</v>
      </c>
      <c r="L1405" s="1" t="s">
        <v>22109</v>
      </c>
      <c r="M1405" s="1" t="s">
        <v>24</v>
      </c>
    </row>
    <row r="1406" spans="1:13" ht="15">
      <c r="A1406" s="1" t="s">
        <v>1946</v>
      </c>
      <c r="B1406" s="1" t="s">
        <v>22395</v>
      </c>
      <c r="C1406" s="8">
        <v>7386</v>
      </c>
      <c r="D1406" s="1" t="s">
        <v>1857</v>
      </c>
      <c r="E1406" s="1" t="s">
        <v>221</v>
      </c>
      <c r="F1406" s="1" t="s">
        <v>25</v>
      </c>
      <c r="G1406" s="275">
        <v>39538</v>
      </c>
      <c r="H1406" s="1" t="s">
        <v>34</v>
      </c>
      <c r="I1406" s="1" t="s">
        <v>22174</v>
      </c>
      <c r="J1406" s="1" t="s">
        <v>1948</v>
      </c>
      <c r="K1406" s="275">
        <v>39538</v>
      </c>
      <c r="L1406" s="1" t="s">
        <v>22109</v>
      </c>
      <c r="M1406" s="1" t="s">
        <v>24</v>
      </c>
    </row>
    <row r="1407" spans="1:13" ht="15">
      <c r="A1407" s="1" t="s">
        <v>1949</v>
      </c>
      <c r="B1407" s="1" t="s">
        <v>22396</v>
      </c>
      <c r="C1407" s="8">
        <v>7387</v>
      </c>
      <c r="D1407" s="1" t="s">
        <v>1857</v>
      </c>
      <c r="E1407" s="1" t="s">
        <v>221</v>
      </c>
      <c r="F1407" s="1" t="s">
        <v>25</v>
      </c>
      <c r="G1407" s="275">
        <v>39506</v>
      </c>
      <c r="H1407" s="1" t="s">
        <v>34</v>
      </c>
      <c r="I1407" s="1" t="s">
        <v>20455</v>
      </c>
      <c r="J1407" s="1" t="s">
        <v>1951</v>
      </c>
      <c r="K1407" s="275">
        <v>39506</v>
      </c>
      <c r="L1407" s="1" t="s">
        <v>22109</v>
      </c>
      <c r="M1407" s="1" t="s">
        <v>24</v>
      </c>
    </row>
    <row r="1408" spans="1:13" ht="15">
      <c r="A1408" s="1" t="s">
        <v>1957</v>
      </c>
      <c r="B1408" s="1" t="s">
        <v>22397</v>
      </c>
      <c r="C1408" s="8">
        <v>7388</v>
      </c>
      <c r="D1408" s="1" t="s">
        <v>1857</v>
      </c>
      <c r="E1408" s="1" t="s">
        <v>221</v>
      </c>
      <c r="F1408" s="1" t="s">
        <v>25</v>
      </c>
      <c r="G1408" s="275">
        <v>39591</v>
      </c>
      <c r="H1408" s="1" t="s">
        <v>34</v>
      </c>
      <c r="I1408" s="1" t="s">
        <v>19647</v>
      </c>
      <c r="J1408" s="1" t="s">
        <v>839</v>
      </c>
      <c r="K1408" s="275">
        <v>39538</v>
      </c>
      <c r="L1408" s="1" t="s">
        <v>19519</v>
      </c>
      <c r="M1408" s="1" t="s">
        <v>24</v>
      </c>
    </row>
    <row r="1409" spans="1:13" ht="15">
      <c r="A1409" s="1" t="s">
        <v>1959</v>
      </c>
      <c r="B1409" s="1" t="s">
        <v>22398</v>
      </c>
      <c r="C1409" s="8">
        <v>7389</v>
      </c>
      <c r="D1409" s="1" t="s">
        <v>1857</v>
      </c>
      <c r="E1409" s="1" t="s">
        <v>221</v>
      </c>
      <c r="F1409" s="1" t="s">
        <v>25</v>
      </c>
      <c r="G1409" s="275">
        <v>39505</v>
      </c>
      <c r="H1409" s="1" t="s">
        <v>34</v>
      </c>
      <c r="I1409" s="1" t="s">
        <v>22291</v>
      </c>
      <c r="J1409" s="1" t="s">
        <v>1961</v>
      </c>
      <c r="K1409" s="275">
        <v>39505</v>
      </c>
      <c r="L1409" s="1" t="s">
        <v>22109</v>
      </c>
      <c r="M1409" s="1" t="s">
        <v>24</v>
      </c>
    </row>
    <row r="1410" spans="1:13" ht="15">
      <c r="A1410" s="1" t="s">
        <v>1962</v>
      </c>
      <c r="B1410" s="1" t="s">
        <v>22399</v>
      </c>
      <c r="C1410" s="8">
        <v>7390</v>
      </c>
      <c r="D1410" s="1" t="s">
        <v>1857</v>
      </c>
      <c r="E1410" s="1" t="s">
        <v>221</v>
      </c>
      <c r="F1410" s="1" t="s">
        <v>25</v>
      </c>
      <c r="G1410" s="275">
        <v>39498</v>
      </c>
      <c r="H1410" s="1" t="s">
        <v>34</v>
      </c>
      <c r="I1410" s="1" t="s">
        <v>20439</v>
      </c>
      <c r="J1410" s="1" t="s">
        <v>1964</v>
      </c>
      <c r="K1410" s="275">
        <v>39498</v>
      </c>
      <c r="L1410" s="1" t="s">
        <v>22109</v>
      </c>
      <c r="M1410" s="1" t="s">
        <v>24</v>
      </c>
    </row>
    <row r="1411" spans="1:13" ht="15">
      <c r="A1411" s="1" t="s">
        <v>1970</v>
      </c>
      <c r="B1411" s="1" t="s">
        <v>22400</v>
      </c>
      <c r="C1411" s="8">
        <v>7391</v>
      </c>
      <c r="D1411" s="1" t="s">
        <v>1857</v>
      </c>
      <c r="E1411" s="1" t="s">
        <v>221</v>
      </c>
      <c r="F1411" s="1" t="s">
        <v>25</v>
      </c>
      <c r="G1411" s="275">
        <v>39500</v>
      </c>
      <c r="H1411" s="1" t="s">
        <v>34</v>
      </c>
      <c r="I1411" s="1" t="s">
        <v>20441</v>
      </c>
      <c r="J1411" s="1" t="s">
        <v>1972</v>
      </c>
      <c r="K1411" s="275">
        <v>39500</v>
      </c>
      <c r="L1411" s="1" t="s">
        <v>22109</v>
      </c>
      <c r="M1411" s="1" t="s">
        <v>24</v>
      </c>
    </row>
    <row r="1412" spans="1:13" ht="15">
      <c r="A1412" s="1" t="s">
        <v>1973</v>
      </c>
      <c r="B1412" s="1" t="s">
        <v>22401</v>
      </c>
      <c r="C1412" s="8">
        <v>7392</v>
      </c>
      <c r="D1412" s="1" t="s">
        <v>1857</v>
      </c>
      <c r="E1412" s="1" t="s">
        <v>221</v>
      </c>
      <c r="F1412" s="1" t="s">
        <v>25</v>
      </c>
      <c r="G1412" s="275">
        <v>39499</v>
      </c>
      <c r="H1412" s="1" t="s">
        <v>34</v>
      </c>
      <c r="I1412" s="1" t="s">
        <v>20443</v>
      </c>
      <c r="J1412" s="1" t="s">
        <v>1975</v>
      </c>
      <c r="K1412" s="275">
        <v>39499</v>
      </c>
      <c r="L1412" s="1" t="s">
        <v>22109</v>
      </c>
      <c r="M1412" s="1" t="s">
        <v>24</v>
      </c>
    </row>
    <row r="1413" spans="1:13" ht="15">
      <c r="A1413" s="1" t="s">
        <v>1976</v>
      </c>
      <c r="B1413" s="1" t="s">
        <v>22402</v>
      </c>
      <c r="C1413" s="8">
        <v>7393</v>
      </c>
      <c r="D1413" s="1" t="s">
        <v>1857</v>
      </c>
      <c r="E1413" s="1" t="s">
        <v>221</v>
      </c>
      <c r="F1413" s="1" t="s">
        <v>25</v>
      </c>
      <c r="G1413" s="275">
        <v>39507</v>
      </c>
      <c r="H1413" s="1" t="s">
        <v>34</v>
      </c>
      <c r="I1413" s="1" t="s">
        <v>20457</v>
      </c>
      <c r="J1413" s="1" t="s">
        <v>1978</v>
      </c>
      <c r="K1413" s="275">
        <v>39507</v>
      </c>
      <c r="L1413" s="1" t="s">
        <v>22109</v>
      </c>
      <c r="M1413" s="1" t="s">
        <v>24</v>
      </c>
    </row>
    <row r="1414" spans="1:13" ht="15">
      <c r="A1414" s="1" t="s">
        <v>1982</v>
      </c>
      <c r="B1414" s="1" t="s">
        <v>22403</v>
      </c>
      <c r="C1414" s="8">
        <v>7394</v>
      </c>
      <c r="D1414" s="1" t="s">
        <v>1857</v>
      </c>
      <c r="E1414" s="1" t="s">
        <v>221</v>
      </c>
      <c r="F1414" s="1" t="s">
        <v>25</v>
      </c>
      <c r="G1414" s="275">
        <v>39504</v>
      </c>
      <c r="H1414" s="1" t="s">
        <v>34</v>
      </c>
      <c r="I1414" s="1" t="s">
        <v>20449</v>
      </c>
      <c r="J1414" s="1" t="s">
        <v>1984</v>
      </c>
      <c r="K1414" s="275">
        <v>39504</v>
      </c>
      <c r="L1414" s="1" t="s">
        <v>22109</v>
      </c>
      <c r="M1414" s="1" t="s">
        <v>24</v>
      </c>
    </row>
    <row r="1415" spans="1:13" ht="15">
      <c r="A1415" s="1" t="s">
        <v>1988</v>
      </c>
      <c r="B1415" s="1" t="s">
        <v>22404</v>
      </c>
      <c r="C1415" s="8">
        <v>7395</v>
      </c>
      <c r="D1415" s="1" t="s">
        <v>1857</v>
      </c>
      <c r="E1415" s="1" t="s">
        <v>221</v>
      </c>
      <c r="F1415" s="1" t="s">
        <v>25</v>
      </c>
      <c r="G1415" s="275">
        <v>39506</v>
      </c>
      <c r="H1415" s="1" t="s">
        <v>34</v>
      </c>
      <c r="I1415" s="1" t="s">
        <v>20458</v>
      </c>
      <c r="J1415" s="1" t="s">
        <v>1990</v>
      </c>
      <c r="K1415" s="275">
        <v>39506</v>
      </c>
      <c r="L1415" s="1" t="s">
        <v>22109</v>
      </c>
      <c r="M1415" s="1" t="s">
        <v>24</v>
      </c>
    </row>
    <row r="1416" spans="1:13" ht="15">
      <c r="A1416" s="1" t="s">
        <v>1991</v>
      </c>
      <c r="B1416" s="1" t="s">
        <v>22405</v>
      </c>
      <c r="C1416" s="8">
        <v>7396</v>
      </c>
      <c r="D1416" s="1" t="s">
        <v>1857</v>
      </c>
      <c r="E1416" s="1" t="s">
        <v>221</v>
      </c>
      <c r="F1416" s="1" t="s">
        <v>25</v>
      </c>
      <c r="G1416" s="275">
        <v>39513</v>
      </c>
      <c r="H1416" s="1" t="s">
        <v>34</v>
      </c>
      <c r="I1416" s="1" t="s">
        <v>22151</v>
      </c>
      <c r="J1416" s="1" t="s">
        <v>1993</v>
      </c>
      <c r="K1416" s="275">
        <v>39513</v>
      </c>
      <c r="L1416" s="1" t="s">
        <v>22109</v>
      </c>
      <c r="M1416" s="1" t="s">
        <v>24</v>
      </c>
    </row>
    <row r="1417" spans="1:13" ht="15">
      <c r="A1417" s="1" t="s">
        <v>1994</v>
      </c>
      <c r="B1417" s="1" t="s">
        <v>22406</v>
      </c>
      <c r="C1417" s="8">
        <v>7397</v>
      </c>
      <c r="D1417" s="1" t="s">
        <v>1857</v>
      </c>
      <c r="E1417" s="1" t="s">
        <v>221</v>
      </c>
      <c r="F1417" s="1" t="s">
        <v>25</v>
      </c>
      <c r="G1417" s="275">
        <v>39504</v>
      </c>
      <c r="H1417" s="1" t="s">
        <v>34</v>
      </c>
      <c r="I1417" s="1" t="s">
        <v>20447</v>
      </c>
      <c r="J1417" s="1" t="s">
        <v>1996</v>
      </c>
      <c r="K1417" s="275">
        <v>39504</v>
      </c>
      <c r="L1417" s="1" t="s">
        <v>22109</v>
      </c>
      <c r="M1417" s="1" t="s">
        <v>24</v>
      </c>
    </row>
    <row r="1418" spans="1:13" ht="15">
      <c r="A1418" s="1" t="s">
        <v>1997</v>
      </c>
      <c r="B1418" s="1" t="s">
        <v>22407</v>
      </c>
      <c r="C1418" s="8">
        <v>7398</v>
      </c>
      <c r="D1418" s="1" t="s">
        <v>1857</v>
      </c>
      <c r="E1418" s="1" t="s">
        <v>221</v>
      </c>
      <c r="F1418" s="1" t="s">
        <v>25</v>
      </c>
      <c r="G1418" s="275">
        <v>39503</v>
      </c>
      <c r="H1418" s="1" t="s">
        <v>34</v>
      </c>
      <c r="I1418" s="1" t="s">
        <v>22137</v>
      </c>
      <c r="J1418" s="1" t="s">
        <v>1999</v>
      </c>
      <c r="K1418" s="275">
        <v>39503</v>
      </c>
      <c r="L1418" s="1" t="s">
        <v>22109</v>
      </c>
      <c r="M1418" s="1" t="s">
        <v>24</v>
      </c>
    </row>
    <row r="1419" spans="1:13" ht="15">
      <c r="A1419" s="1" t="s">
        <v>2000</v>
      </c>
      <c r="B1419" s="1" t="s">
        <v>22408</v>
      </c>
      <c r="C1419" s="8">
        <v>7399</v>
      </c>
      <c r="D1419" s="1" t="s">
        <v>1857</v>
      </c>
      <c r="E1419" s="1" t="s">
        <v>221</v>
      </c>
      <c r="F1419" s="1" t="s">
        <v>25</v>
      </c>
      <c r="G1419" s="275">
        <v>39507</v>
      </c>
      <c r="H1419" s="1" t="s">
        <v>34</v>
      </c>
      <c r="I1419" s="1" t="s">
        <v>22146</v>
      </c>
      <c r="J1419" s="1" t="s">
        <v>2002</v>
      </c>
      <c r="K1419" s="275">
        <v>39507</v>
      </c>
      <c r="L1419" s="1" t="s">
        <v>22109</v>
      </c>
      <c r="M1419" s="1" t="s">
        <v>24</v>
      </c>
    </row>
    <row r="1420" spans="1:13" ht="15">
      <c r="A1420" s="1" t="s">
        <v>2003</v>
      </c>
      <c r="B1420" s="1" t="s">
        <v>22409</v>
      </c>
      <c r="C1420" s="8">
        <v>7400</v>
      </c>
      <c r="D1420" s="1" t="s">
        <v>1857</v>
      </c>
      <c r="E1420" s="1" t="s">
        <v>221</v>
      </c>
      <c r="F1420" s="1" t="s">
        <v>25</v>
      </c>
      <c r="G1420" s="275">
        <v>39510</v>
      </c>
      <c r="H1420" s="1" t="s">
        <v>34</v>
      </c>
      <c r="I1420" s="1" t="s">
        <v>20462</v>
      </c>
      <c r="J1420" s="1" t="s">
        <v>2005</v>
      </c>
      <c r="K1420" s="275">
        <v>39510</v>
      </c>
      <c r="L1420" s="1" t="s">
        <v>22109</v>
      </c>
      <c r="M1420" s="1" t="s">
        <v>24</v>
      </c>
    </row>
    <row r="1421" spans="1:13" ht="15">
      <c r="A1421" s="1" t="s">
        <v>2006</v>
      </c>
      <c r="B1421" s="1" t="s">
        <v>22409</v>
      </c>
      <c r="C1421" s="8">
        <v>7401</v>
      </c>
      <c r="D1421" s="1" t="s">
        <v>1857</v>
      </c>
      <c r="E1421" s="1" t="s">
        <v>221</v>
      </c>
      <c r="F1421" s="1" t="s">
        <v>25</v>
      </c>
      <c r="G1421" s="275">
        <v>39510</v>
      </c>
      <c r="H1421" s="1" t="s">
        <v>34</v>
      </c>
      <c r="I1421" s="1" t="s">
        <v>22297</v>
      </c>
      <c r="J1421" s="1" t="s">
        <v>2008</v>
      </c>
      <c r="K1421" s="275">
        <v>39510</v>
      </c>
      <c r="L1421" s="1" t="s">
        <v>22109</v>
      </c>
      <c r="M1421" s="1" t="s">
        <v>24</v>
      </c>
    </row>
    <row r="1422" spans="1:13" ht="15">
      <c r="A1422" s="1" t="s">
        <v>2009</v>
      </c>
      <c r="B1422" s="1" t="s">
        <v>22410</v>
      </c>
      <c r="C1422" s="8">
        <v>7402</v>
      </c>
      <c r="D1422" s="1" t="s">
        <v>1857</v>
      </c>
      <c r="E1422" s="1" t="s">
        <v>221</v>
      </c>
      <c r="F1422" s="1" t="s">
        <v>25</v>
      </c>
      <c r="G1422" s="275">
        <v>39514</v>
      </c>
      <c r="H1422" s="1" t="s">
        <v>34</v>
      </c>
      <c r="I1422" s="1" t="s">
        <v>19583</v>
      </c>
      <c r="J1422" s="1" t="s">
        <v>2011</v>
      </c>
      <c r="K1422" s="275">
        <v>39514</v>
      </c>
      <c r="L1422" s="1" t="s">
        <v>22109</v>
      </c>
      <c r="M1422" s="1" t="s">
        <v>24</v>
      </c>
    </row>
    <row r="1423" spans="1:13" ht="15">
      <c r="A1423" s="1" t="s">
        <v>2012</v>
      </c>
      <c r="B1423" s="1" t="s">
        <v>22409</v>
      </c>
      <c r="C1423" s="8">
        <v>7403</v>
      </c>
      <c r="D1423" s="1" t="s">
        <v>1857</v>
      </c>
      <c r="E1423" s="1" t="s">
        <v>221</v>
      </c>
      <c r="F1423" s="1" t="s">
        <v>25</v>
      </c>
      <c r="G1423" s="275">
        <v>39535</v>
      </c>
      <c r="H1423" s="1" t="s">
        <v>34</v>
      </c>
      <c r="I1423" s="1" t="s">
        <v>22190</v>
      </c>
      <c r="J1423" s="1" t="s">
        <v>2014</v>
      </c>
      <c r="K1423" s="275">
        <v>39512</v>
      </c>
      <c r="L1423" s="1" t="s">
        <v>22109</v>
      </c>
      <c r="M1423" s="1" t="s">
        <v>24</v>
      </c>
    </row>
    <row r="1424" spans="1:13" ht="15">
      <c r="A1424" s="1" t="s">
        <v>2015</v>
      </c>
      <c r="B1424" s="1" t="s">
        <v>22411</v>
      </c>
      <c r="C1424" s="8">
        <v>7404</v>
      </c>
      <c r="D1424" s="1" t="s">
        <v>1857</v>
      </c>
      <c r="E1424" s="1" t="s">
        <v>221</v>
      </c>
      <c r="F1424" s="1" t="s">
        <v>25</v>
      </c>
      <c r="G1424" s="275">
        <v>39518</v>
      </c>
      <c r="H1424" s="1" t="s">
        <v>34</v>
      </c>
      <c r="I1424" s="1" t="s">
        <v>22319</v>
      </c>
      <c r="J1424" s="1" t="s">
        <v>2017</v>
      </c>
      <c r="K1424" s="275">
        <v>39518</v>
      </c>
      <c r="L1424" s="1" t="s">
        <v>22109</v>
      </c>
      <c r="M1424" s="1" t="s">
        <v>24</v>
      </c>
    </row>
    <row r="1425" spans="1:13" ht="15">
      <c r="A1425" s="1" t="s">
        <v>2018</v>
      </c>
      <c r="B1425" s="1" t="s">
        <v>22412</v>
      </c>
      <c r="C1425" s="8">
        <v>7405</v>
      </c>
      <c r="D1425" s="1" t="s">
        <v>1857</v>
      </c>
      <c r="E1425" s="1" t="s">
        <v>221</v>
      </c>
      <c r="F1425" s="1" t="s">
        <v>25</v>
      </c>
      <c r="G1425" s="275">
        <v>39520</v>
      </c>
      <c r="H1425" s="1" t="s">
        <v>34</v>
      </c>
      <c r="I1425" s="1" t="s">
        <v>22294</v>
      </c>
      <c r="J1425" s="1" t="s">
        <v>2020</v>
      </c>
      <c r="K1425" s="275">
        <v>39520</v>
      </c>
      <c r="L1425" s="1" t="s">
        <v>22109</v>
      </c>
      <c r="M1425" s="1" t="s">
        <v>24</v>
      </c>
    </row>
    <row r="1426" spans="1:13" ht="15">
      <c r="A1426" s="1" t="s">
        <v>2026</v>
      </c>
      <c r="B1426" s="1" t="s">
        <v>22413</v>
      </c>
      <c r="C1426" s="8">
        <v>7406</v>
      </c>
      <c r="D1426" s="1" t="s">
        <v>1857</v>
      </c>
      <c r="E1426" s="1" t="s">
        <v>221</v>
      </c>
      <c r="F1426" s="1" t="s">
        <v>25</v>
      </c>
      <c r="G1426" s="275">
        <v>39514</v>
      </c>
      <c r="H1426" s="1" t="s">
        <v>34</v>
      </c>
      <c r="I1426" s="1" t="s">
        <v>22162</v>
      </c>
      <c r="J1426" s="1" t="s">
        <v>2028</v>
      </c>
      <c r="K1426" s="275">
        <v>39514</v>
      </c>
      <c r="L1426" s="1" t="s">
        <v>22109</v>
      </c>
      <c r="M1426" s="1" t="s">
        <v>24</v>
      </c>
    </row>
    <row r="1427" spans="1:13" ht="15">
      <c r="A1427" s="1" t="s">
        <v>2035</v>
      </c>
      <c r="B1427" s="1" t="s">
        <v>22414</v>
      </c>
      <c r="C1427" s="8">
        <v>7407</v>
      </c>
      <c r="D1427" s="1" t="s">
        <v>1857</v>
      </c>
      <c r="E1427" s="1" t="s">
        <v>221</v>
      </c>
      <c r="F1427" s="1" t="s">
        <v>25</v>
      </c>
      <c r="G1427" s="275">
        <v>39527</v>
      </c>
      <c r="H1427" s="1" t="s">
        <v>34</v>
      </c>
      <c r="I1427" s="1" t="s">
        <v>22345</v>
      </c>
      <c r="J1427" s="1" t="s">
        <v>2037</v>
      </c>
      <c r="K1427" s="275">
        <v>39527</v>
      </c>
      <c r="L1427" s="1" t="s">
        <v>22109</v>
      </c>
      <c r="M1427" s="1" t="s">
        <v>24</v>
      </c>
    </row>
    <row r="1428" spans="1:13" ht="15">
      <c r="A1428" s="1" t="s">
        <v>2038</v>
      </c>
      <c r="B1428" s="1" t="s">
        <v>22415</v>
      </c>
      <c r="C1428" s="8">
        <v>7408</v>
      </c>
      <c r="D1428" s="1" t="s">
        <v>1857</v>
      </c>
      <c r="E1428" s="1" t="s">
        <v>221</v>
      </c>
      <c r="F1428" s="1" t="s">
        <v>25</v>
      </c>
      <c r="G1428" s="275">
        <v>39526</v>
      </c>
      <c r="H1428" s="1" t="s">
        <v>34</v>
      </c>
      <c r="I1428" s="1" t="s">
        <v>22341</v>
      </c>
      <c r="J1428" s="1" t="s">
        <v>2040</v>
      </c>
      <c r="K1428" s="275">
        <v>39526</v>
      </c>
      <c r="L1428" s="1" t="s">
        <v>22109</v>
      </c>
      <c r="M1428" s="1" t="s">
        <v>24</v>
      </c>
    </row>
    <row r="1429" spans="1:13" ht="15">
      <c r="A1429" s="1" t="s">
        <v>2044</v>
      </c>
      <c r="B1429" s="1" t="s">
        <v>22416</v>
      </c>
      <c r="C1429" s="8">
        <v>7409</v>
      </c>
      <c r="D1429" s="1" t="s">
        <v>1857</v>
      </c>
      <c r="E1429" s="1" t="s">
        <v>221</v>
      </c>
      <c r="F1429" s="1" t="s">
        <v>25</v>
      </c>
      <c r="G1429" s="275">
        <v>39526</v>
      </c>
      <c r="H1429" s="1" t="s">
        <v>34</v>
      </c>
      <c r="I1429" s="1" t="s">
        <v>22171</v>
      </c>
      <c r="J1429" s="1" t="s">
        <v>2046</v>
      </c>
      <c r="K1429" s="275">
        <v>39526</v>
      </c>
      <c r="L1429" s="1" t="s">
        <v>22109</v>
      </c>
      <c r="M1429" s="1" t="s">
        <v>24</v>
      </c>
    </row>
    <row r="1430" spans="1:13" ht="15">
      <c r="A1430" s="1" t="s">
        <v>2047</v>
      </c>
      <c r="B1430" s="1" t="s">
        <v>22417</v>
      </c>
      <c r="C1430" s="8">
        <v>7410</v>
      </c>
      <c r="D1430" s="1" t="s">
        <v>1857</v>
      </c>
      <c r="E1430" s="1" t="s">
        <v>221</v>
      </c>
      <c r="F1430" s="1" t="s">
        <v>25</v>
      </c>
      <c r="G1430" s="275">
        <v>39535</v>
      </c>
      <c r="H1430" s="1" t="s">
        <v>34</v>
      </c>
      <c r="I1430" s="1" t="s">
        <v>22177</v>
      </c>
      <c r="J1430" s="1" t="s">
        <v>2049</v>
      </c>
      <c r="K1430" s="275">
        <v>39535</v>
      </c>
      <c r="L1430" s="1" t="s">
        <v>22109</v>
      </c>
      <c r="M1430" s="1" t="s">
        <v>24</v>
      </c>
    </row>
    <row r="1431" spans="1:13" ht="15">
      <c r="A1431" s="1" t="s">
        <v>2050</v>
      </c>
      <c r="B1431" s="1" t="s">
        <v>22248</v>
      </c>
      <c r="C1431" s="8">
        <v>7411</v>
      </c>
      <c r="D1431" s="1" t="s">
        <v>1857</v>
      </c>
      <c r="E1431" s="1" t="s">
        <v>221</v>
      </c>
      <c r="F1431" s="1" t="s">
        <v>25</v>
      </c>
      <c r="G1431" s="275">
        <v>39533</v>
      </c>
      <c r="H1431" s="1" t="s">
        <v>34</v>
      </c>
      <c r="I1431" s="1" t="s">
        <v>22166</v>
      </c>
      <c r="J1431" s="1" t="s">
        <v>2052</v>
      </c>
      <c r="K1431" s="275">
        <v>39533</v>
      </c>
      <c r="L1431" s="1" t="s">
        <v>22109</v>
      </c>
      <c r="M1431" s="1" t="s">
        <v>24</v>
      </c>
    </row>
    <row r="1432" spans="1:13" ht="15">
      <c r="A1432" s="1" t="s">
        <v>2053</v>
      </c>
      <c r="B1432" s="1" t="s">
        <v>22131</v>
      </c>
      <c r="C1432" s="8">
        <v>7412</v>
      </c>
      <c r="D1432" s="1" t="s">
        <v>1857</v>
      </c>
      <c r="E1432" s="1" t="s">
        <v>221</v>
      </c>
      <c r="F1432" s="1" t="s">
        <v>25</v>
      </c>
      <c r="G1432" s="275">
        <v>39541</v>
      </c>
      <c r="H1432" s="1" t="s">
        <v>34</v>
      </c>
      <c r="I1432" s="1" t="s">
        <v>22358</v>
      </c>
      <c r="J1432" s="1" t="s">
        <v>2055</v>
      </c>
      <c r="K1432" s="275">
        <v>39541</v>
      </c>
      <c r="L1432" s="1" t="s">
        <v>22109</v>
      </c>
      <c r="M1432" s="1" t="s">
        <v>24</v>
      </c>
    </row>
    <row r="1433" spans="1:13" ht="15">
      <c r="A1433" s="1" t="s">
        <v>2056</v>
      </c>
      <c r="B1433" s="1" t="s">
        <v>22418</v>
      </c>
      <c r="C1433" s="8">
        <v>7413</v>
      </c>
      <c r="D1433" s="1" t="s">
        <v>1857</v>
      </c>
      <c r="E1433" s="1" t="s">
        <v>221</v>
      </c>
      <c r="F1433" s="1" t="s">
        <v>25</v>
      </c>
      <c r="G1433" s="275">
        <v>39533</v>
      </c>
      <c r="H1433" s="1" t="s">
        <v>34</v>
      </c>
      <c r="I1433" s="1" t="s">
        <v>22301</v>
      </c>
      <c r="J1433" s="1" t="s">
        <v>2058</v>
      </c>
      <c r="K1433" s="275">
        <v>39533</v>
      </c>
      <c r="L1433" s="1" t="s">
        <v>22109</v>
      </c>
      <c r="M1433" s="1" t="s">
        <v>24</v>
      </c>
    </row>
    <row r="1434" spans="1:13" ht="15">
      <c r="A1434" s="1" t="s">
        <v>2059</v>
      </c>
      <c r="B1434" s="1" t="s">
        <v>22419</v>
      </c>
      <c r="C1434" s="8">
        <v>7414</v>
      </c>
      <c r="D1434" s="1" t="s">
        <v>1857</v>
      </c>
      <c r="E1434" s="1" t="s">
        <v>221</v>
      </c>
      <c r="F1434" s="1" t="s">
        <v>25</v>
      </c>
      <c r="G1434" s="275">
        <v>39548</v>
      </c>
      <c r="H1434" s="1" t="s">
        <v>34</v>
      </c>
      <c r="I1434" s="1" t="s">
        <v>22188</v>
      </c>
      <c r="J1434" s="1" t="s">
        <v>2061</v>
      </c>
      <c r="K1434" s="275">
        <v>39548</v>
      </c>
      <c r="L1434" s="1" t="s">
        <v>22109</v>
      </c>
      <c r="M1434" s="1" t="s">
        <v>24</v>
      </c>
    </row>
    <row r="1435" spans="1:13" ht="15">
      <c r="A1435" s="1" t="s">
        <v>2065</v>
      </c>
      <c r="B1435" s="1" t="s">
        <v>22420</v>
      </c>
      <c r="C1435" s="8">
        <v>7415</v>
      </c>
      <c r="D1435" s="1" t="s">
        <v>1857</v>
      </c>
      <c r="E1435" s="1" t="s">
        <v>221</v>
      </c>
      <c r="F1435" s="1" t="s">
        <v>25</v>
      </c>
      <c r="G1435" s="275">
        <v>39567</v>
      </c>
      <c r="H1435" s="1" t="s">
        <v>34</v>
      </c>
      <c r="I1435" s="1" t="s">
        <v>22246</v>
      </c>
      <c r="J1435" s="1" t="s">
        <v>2067</v>
      </c>
      <c r="K1435" s="275">
        <v>39538</v>
      </c>
      <c r="L1435" s="1" t="s">
        <v>22109</v>
      </c>
      <c r="M1435" s="1" t="s">
        <v>24</v>
      </c>
    </row>
    <row r="1436" spans="1:13" ht="15">
      <c r="A1436" s="1" t="s">
        <v>2068</v>
      </c>
      <c r="B1436" s="1" t="s">
        <v>22421</v>
      </c>
      <c r="C1436" s="8">
        <v>7416</v>
      </c>
      <c r="D1436" s="1" t="s">
        <v>1857</v>
      </c>
      <c r="E1436" s="1" t="s">
        <v>221</v>
      </c>
      <c r="F1436" s="1" t="s">
        <v>25</v>
      </c>
      <c r="G1436" s="275">
        <v>39549</v>
      </c>
      <c r="H1436" s="1" t="s">
        <v>34</v>
      </c>
      <c r="I1436" s="1" t="s">
        <v>22199</v>
      </c>
      <c r="J1436" s="1" t="s">
        <v>2070</v>
      </c>
      <c r="K1436" s="275">
        <v>39549</v>
      </c>
      <c r="L1436" s="1" t="s">
        <v>22109</v>
      </c>
      <c r="M1436" s="1" t="s">
        <v>24</v>
      </c>
    </row>
    <row r="1437" spans="1:13" ht="15">
      <c r="A1437" s="1" t="s">
        <v>2071</v>
      </c>
      <c r="B1437" s="1" t="s">
        <v>22422</v>
      </c>
      <c r="C1437" s="8">
        <v>7417</v>
      </c>
      <c r="D1437" s="1" t="s">
        <v>1857</v>
      </c>
      <c r="E1437" s="1" t="s">
        <v>221</v>
      </c>
      <c r="F1437" s="1" t="s">
        <v>25</v>
      </c>
      <c r="G1437" s="275">
        <v>39539</v>
      </c>
      <c r="H1437" s="1" t="s">
        <v>34</v>
      </c>
      <c r="I1437" s="1" t="s">
        <v>22423</v>
      </c>
      <c r="J1437" s="1" t="s">
        <v>2073</v>
      </c>
      <c r="K1437" s="275">
        <v>39539</v>
      </c>
      <c r="L1437" s="1" t="s">
        <v>22109</v>
      </c>
      <c r="M1437" s="1" t="s">
        <v>24</v>
      </c>
    </row>
    <row r="1438" spans="1:13" ht="15">
      <c r="A1438" s="1" t="s">
        <v>2074</v>
      </c>
      <c r="B1438" s="1" t="s">
        <v>22136</v>
      </c>
      <c r="C1438" s="8">
        <v>7418</v>
      </c>
      <c r="D1438" s="1" t="s">
        <v>1857</v>
      </c>
      <c r="E1438" s="1" t="s">
        <v>221</v>
      </c>
      <c r="F1438" s="1" t="s">
        <v>25</v>
      </c>
      <c r="G1438" s="275">
        <v>39542</v>
      </c>
      <c r="H1438" s="1" t="s">
        <v>34</v>
      </c>
      <c r="I1438" s="1" t="s">
        <v>22196</v>
      </c>
      <c r="J1438" s="1" t="s">
        <v>2076</v>
      </c>
      <c r="K1438" s="275">
        <v>39542</v>
      </c>
      <c r="L1438" s="1" t="s">
        <v>22109</v>
      </c>
      <c r="M1438" s="1" t="s">
        <v>24</v>
      </c>
    </row>
    <row r="1439" spans="1:13" ht="15">
      <c r="A1439" s="1" t="s">
        <v>2077</v>
      </c>
      <c r="B1439" s="1" t="s">
        <v>22424</v>
      </c>
      <c r="C1439" s="8">
        <v>7419</v>
      </c>
      <c r="D1439" s="1" t="s">
        <v>1857</v>
      </c>
      <c r="E1439" s="1" t="s">
        <v>221</v>
      </c>
      <c r="F1439" s="1" t="s">
        <v>25</v>
      </c>
      <c r="G1439" s="275">
        <v>39538</v>
      </c>
      <c r="H1439" s="1" t="s">
        <v>34</v>
      </c>
      <c r="I1439" s="1" t="s">
        <v>19556</v>
      </c>
      <c r="J1439" s="1" t="s">
        <v>2079</v>
      </c>
      <c r="K1439" s="275">
        <v>39538</v>
      </c>
      <c r="L1439" s="1" t="s">
        <v>22109</v>
      </c>
      <c r="M1439" s="1" t="s">
        <v>24</v>
      </c>
    </row>
    <row r="1440" spans="1:13" ht="15">
      <c r="A1440" s="1" t="s">
        <v>2083</v>
      </c>
      <c r="B1440" s="1" t="s">
        <v>22425</v>
      </c>
      <c r="C1440" s="8">
        <v>7420</v>
      </c>
      <c r="D1440" s="1" t="s">
        <v>1857</v>
      </c>
      <c r="E1440" s="1" t="s">
        <v>221</v>
      </c>
      <c r="F1440" s="1" t="s">
        <v>25</v>
      </c>
      <c r="G1440" s="275">
        <v>39542</v>
      </c>
      <c r="H1440" s="1" t="s">
        <v>34</v>
      </c>
      <c r="I1440" s="1" t="s">
        <v>22183</v>
      </c>
      <c r="J1440" s="1" t="s">
        <v>2085</v>
      </c>
      <c r="K1440" s="275">
        <v>39542</v>
      </c>
      <c r="L1440" s="1" t="s">
        <v>19519</v>
      </c>
      <c r="M1440" s="1" t="s">
        <v>24</v>
      </c>
    </row>
    <row r="1441" spans="1:13" ht="15">
      <c r="A1441" s="1" t="s">
        <v>2086</v>
      </c>
      <c r="B1441" s="1" t="s">
        <v>22300</v>
      </c>
      <c r="C1441" s="8">
        <v>7421</v>
      </c>
      <c r="D1441" s="1" t="s">
        <v>1857</v>
      </c>
      <c r="E1441" s="1" t="s">
        <v>221</v>
      </c>
      <c r="F1441" s="1" t="s">
        <v>25</v>
      </c>
      <c r="G1441" s="275">
        <v>39541</v>
      </c>
      <c r="H1441" s="1" t="s">
        <v>34</v>
      </c>
      <c r="I1441" s="1" t="s">
        <v>22328</v>
      </c>
      <c r="J1441" s="1" t="s">
        <v>708</v>
      </c>
      <c r="K1441" s="275">
        <v>39541</v>
      </c>
      <c r="L1441" s="1" t="s">
        <v>19519</v>
      </c>
      <c r="M1441" s="1" t="s">
        <v>24</v>
      </c>
    </row>
    <row r="1442" spans="1:13" ht="15">
      <c r="A1442" s="1" t="s">
        <v>2088</v>
      </c>
      <c r="B1442" s="1" t="s">
        <v>22426</v>
      </c>
      <c r="C1442" s="8">
        <v>7422</v>
      </c>
      <c r="D1442" s="1" t="s">
        <v>1857</v>
      </c>
      <c r="E1442" s="1" t="s">
        <v>221</v>
      </c>
      <c r="F1442" s="1" t="s">
        <v>25</v>
      </c>
      <c r="G1442" s="275">
        <v>39542</v>
      </c>
      <c r="H1442" s="1" t="s">
        <v>34</v>
      </c>
      <c r="I1442" s="1" t="s">
        <v>22207</v>
      </c>
      <c r="J1442" s="1" t="s">
        <v>2090</v>
      </c>
      <c r="K1442" s="275">
        <v>39542</v>
      </c>
      <c r="L1442" s="1" t="s">
        <v>22109</v>
      </c>
      <c r="M1442" s="1" t="s">
        <v>24</v>
      </c>
    </row>
    <row r="1443" spans="1:13" ht="15">
      <c r="A1443" s="1" t="s">
        <v>2091</v>
      </c>
      <c r="B1443" s="1" t="s">
        <v>22427</v>
      </c>
      <c r="C1443" s="8">
        <v>7423</v>
      </c>
      <c r="D1443" s="1" t="s">
        <v>1857</v>
      </c>
      <c r="E1443" s="1" t="s">
        <v>221</v>
      </c>
      <c r="F1443" s="1" t="s">
        <v>25</v>
      </c>
      <c r="G1443" s="275">
        <v>39552</v>
      </c>
      <c r="H1443" s="1" t="s">
        <v>34</v>
      </c>
      <c r="I1443" s="1" t="s">
        <v>22428</v>
      </c>
      <c r="J1443" s="1" t="s">
        <v>2093</v>
      </c>
      <c r="K1443" s="275">
        <v>39552</v>
      </c>
      <c r="L1443" s="1" t="s">
        <v>22109</v>
      </c>
      <c r="M1443" s="1" t="s">
        <v>24</v>
      </c>
    </row>
    <row r="1444" spans="1:13" ht="15">
      <c r="A1444" s="1" t="s">
        <v>2096</v>
      </c>
      <c r="B1444" s="1" t="s">
        <v>22429</v>
      </c>
      <c r="C1444" s="8">
        <v>7424</v>
      </c>
      <c r="D1444" s="1" t="s">
        <v>1857</v>
      </c>
      <c r="E1444" s="1" t="s">
        <v>221</v>
      </c>
      <c r="F1444" s="1" t="s">
        <v>25</v>
      </c>
      <c r="G1444" s="275">
        <v>39555</v>
      </c>
      <c r="H1444" s="1" t="s">
        <v>34</v>
      </c>
      <c r="I1444" s="1" t="s">
        <v>20304</v>
      </c>
      <c r="J1444" s="1" t="s">
        <v>2098</v>
      </c>
      <c r="K1444" s="275">
        <v>39555</v>
      </c>
      <c r="L1444" s="1" t="s">
        <v>22109</v>
      </c>
      <c r="M1444" s="1" t="s">
        <v>24</v>
      </c>
    </row>
    <row r="1445" spans="1:13" ht="15">
      <c r="A1445" s="1" t="s">
        <v>2099</v>
      </c>
      <c r="B1445" s="1" t="s">
        <v>22430</v>
      </c>
      <c r="C1445" s="8">
        <v>7425</v>
      </c>
      <c r="D1445" s="1" t="s">
        <v>1857</v>
      </c>
      <c r="E1445" s="1" t="s">
        <v>221</v>
      </c>
      <c r="F1445" s="1" t="s">
        <v>25</v>
      </c>
      <c r="G1445" s="275">
        <v>39549</v>
      </c>
      <c r="H1445" s="1" t="s">
        <v>34</v>
      </c>
      <c r="I1445" s="1" t="s">
        <v>22193</v>
      </c>
      <c r="J1445" s="1" t="s">
        <v>2101</v>
      </c>
      <c r="K1445" s="275">
        <v>39549</v>
      </c>
      <c r="L1445" s="1" t="s">
        <v>22109</v>
      </c>
      <c r="M1445" s="1" t="s">
        <v>24</v>
      </c>
    </row>
    <row r="1446" spans="1:13" ht="15">
      <c r="A1446" s="1" t="s">
        <v>2105</v>
      </c>
      <c r="B1446" s="1" t="s">
        <v>22431</v>
      </c>
      <c r="C1446" s="8">
        <v>7426</v>
      </c>
      <c r="D1446" s="1" t="s">
        <v>1857</v>
      </c>
      <c r="E1446" s="1" t="s">
        <v>221</v>
      </c>
      <c r="F1446" s="1" t="s">
        <v>25</v>
      </c>
      <c r="G1446" s="275">
        <v>39559</v>
      </c>
      <c r="H1446" s="1" t="s">
        <v>34</v>
      </c>
      <c r="I1446" s="1" t="s">
        <v>22227</v>
      </c>
      <c r="J1446" s="1" t="s">
        <v>2107</v>
      </c>
      <c r="K1446" s="275">
        <v>39559</v>
      </c>
      <c r="L1446" s="1" t="s">
        <v>22109</v>
      </c>
      <c r="M1446" s="1" t="s">
        <v>24</v>
      </c>
    </row>
    <row r="1447" spans="1:13" ht="15">
      <c r="A1447" s="1" t="s">
        <v>2108</v>
      </c>
      <c r="B1447" s="1" t="s">
        <v>22432</v>
      </c>
      <c r="C1447" s="8">
        <v>7427</v>
      </c>
      <c r="D1447" s="1" t="s">
        <v>1857</v>
      </c>
      <c r="E1447" s="1" t="s">
        <v>221</v>
      </c>
      <c r="F1447" s="1" t="s">
        <v>25</v>
      </c>
      <c r="G1447" s="275">
        <v>39562</v>
      </c>
      <c r="H1447" s="1" t="s">
        <v>34</v>
      </c>
      <c r="I1447" s="1" t="s">
        <v>22218</v>
      </c>
      <c r="J1447" s="1" t="s">
        <v>2110</v>
      </c>
      <c r="K1447" s="275">
        <v>39562</v>
      </c>
      <c r="L1447" s="1" t="s">
        <v>22109</v>
      </c>
      <c r="M1447" s="1" t="s">
        <v>24</v>
      </c>
    </row>
    <row r="1448" spans="1:13" ht="15">
      <c r="A1448" s="1" t="s">
        <v>2111</v>
      </c>
      <c r="B1448" s="1" t="s">
        <v>22433</v>
      </c>
      <c r="C1448" s="8">
        <v>7428</v>
      </c>
      <c r="D1448" s="1" t="s">
        <v>1857</v>
      </c>
      <c r="E1448" s="1" t="s">
        <v>221</v>
      </c>
      <c r="F1448" s="1" t="s">
        <v>25</v>
      </c>
      <c r="G1448" s="275">
        <v>39566</v>
      </c>
      <c r="H1448" s="1" t="s">
        <v>34</v>
      </c>
      <c r="I1448" s="1" t="s">
        <v>22224</v>
      </c>
      <c r="J1448" s="1" t="s">
        <v>2113</v>
      </c>
      <c r="K1448" s="275">
        <v>39566</v>
      </c>
      <c r="L1448" s="1" t="s">
        <v>22109</v>
      </c>
      <c r="M1448" s="1" t="s">
        <v>24</v>
      </c>
    </row>
    <row r="1449" spans="1:13" ht="15">
      <c r="A1449" s="1" t="s">
        <v>2114</v>
      </c>
      <c r="B1449" s="1" t="s">
        <v>22434</v>
      </c>
      <c r="C1449" s="8">
        <v>7429</v>
      </c>
      <c r="D1449" s="1" t="s">
        <v>1857</v>
      </c>
      <c r="E1449" s="1" t="s">
        <v>221</v>
      </c>
      <c r="F1449" s="1" t="s">
        <v>25</v>
      </c>
      <c r="G1449" s="275">
        <v>39562</v>
      </c>
      <c r="H1449" s="1" t="s">
        <v>34</v>
      </c>
      <c r="I1449" s="1" t="s">
        <v>22435</v>
      </c>
      <c r="J1449" s="1" t="s">
        <v>2116</v>
      </c>
      <c r="K1449" s="275">
        <v>39562</v>
      </c>
      <c r="L1449" s="1" t="s">
        <v>22109</v>
      </c>
      <c r="M1449" s="1" t="s">
        <v>24</v>
      </c>
    </row>
    <row r="1450" spans="1:13" ht="15">
      <c r="A1450" s="1" t="s">
        <v>2120</v>
      </c>
      <c r="B1450" s="1" t="s">
        <v>22141</v>
      </c>
      <c r="C1450" s="8">
        <v>7430</v>
      </c>
      <c r="D1450" s="1" t="s">
        <v>1857</v>
      </c>
      <c r="E1450" s="1" t="s">
        <v>221</v>
      </c>
      <c r="F1450" s="1" t="s">
        <v>25</v>
      </c>
      <c r="G1450" s="275">
        <v>39561</v>
      </c>
      <c r="H1450" s="1" t="s">
        <v>34</v>
      </c>
      <c r="I1450" s="1" t="s">
        <v>22215</v>
      </c>
      <c r="J1450" s="1" t="s">
        <v>2122</v>
      </c>
      <c r="K1450" s="275">
        <v>39561</v>
      </c>
      <c r="L1450" s="1" t="s">
        <v>22109</v>
      </c>
      <c r="M1450" s="1" t="s">
        <v>24</v>
      </c>
    </row>
    <row r="1451" spans="1:13" ht="15">
      <c r="A1451" s="1" t="s">
        <v>2131</v>
      </c>
      <c r="B1451" s="1" t="s">
        <v>22436</v>
      </c>
      <c r="C1451" s="8">
        <v>7431</v>
      </c>
      <c r="D1451" s="1" t="s">
        <v>1857</v>
      </c>
      <c r="E1451" s="1" t="s">
        <v>221</v>
      </c>
      <c r="F1451" s="1" t="s">
        <v>25</v>
      </c>
      <c r="G1451" s="275">
        <v>39583</v>
      </c>
      <c r="H1451" s="1" t="s">
        <v>34</v>
      </c>
      <c r="I1451" s="1" t="s">
        <v>19640</v>
      </c>
      <c r="J1451" s="1" t="s">
        <v>2133</v>
      </c>
      <c r="K1451" s="275">
        <v>39583</v>
      </c>
      <c r="L1451" s="1" t="s">
        <v>22109</v>
      </c>
      <c r="M1451" s="1" t="s">
        <v>24</v>
      </c>
    </row>
    <row r="1452" spans="1:13" ht="15">
      <c r="A1452" s="1" t="s">
        <v>2134</v>
      </c>
      <c r="B1452" s="1" t="s">
        <v>22437</v>
      </c>
      <c r="C1452" s="8">
        <v>7432</v>
      </c>
      <c r="D1452" s="1" t="s">
        <v>1857</v>
      </c>
      <c r="E1452" s="1" t="s">
        <v>221</v>
      </c>
      <c r="F1452" s="1" t="s">
        <v>25</v>
      </c>
      <c r="G1452" s="275">
        <v>39567</v>
      </c>
      <c r="H1452" s="1" t="s">
        <v>34</v>
      </c>
      <c r="I1452" s="1" t="s">
        <v>22230</v>
      </c>
      <c r="J1452" s="1" t="s">
        <v>2136</v>
      </c>
      <c r="K1452" s="275">
        <v>39567</v>
      </c>
      <c r="L1452" s="1" t="s">
        <v>22109</v>
      </c>
      <c r="M1452" s="1" t="s">
        <v>24</v>
      </c>
    </row>
    <row r="1453" spans="1:13" ht="15">
      <c r="A1453" s="1" t="s">
        <v>2137</v>
      </c>
      <c r="B1453" s="1" t="s">
        <v>22160</v>
      </c>
      <c r="C1453" s="8">
        <v>7433</v>
      </c>
      <c r="D1453" s="1" t="s">
        <v>1857</v>
      </c>
      <c r="E1453" s="1" t="s">
        <v>221</v>
      </c>
      <c r="F1453" s="1" t="s">
        <v>25</v>
      </c>
      <c r="G1453" s="275">
        <v>39563</v>
      </c>
      <c r="H1453" s="1" t="s">
        <v>34</v>
      </c>
      <c r="I1453" s="1" t="s">
        <v>22368</v>
      </c>
      <c r="J1453" s="1" t="s">
        <v>2139</v>
      </c>
      <c r="K1453" s="275">
        <v>39563</v>
      </c>
      <c r="L1453" s="1" t="s">
        <v>19519</v>
      </c>
      <c r="M1453" s="1" t="s">
        <v>24</v>
      </c>
    </row>
    <row r="1454" spans="1:13" ht="15">
      <c r="A1454" s="1" t="s">
        <v>2140</v>
      </c>
      <c r="B1454" s="1" t="s">
        <v>22206</v>
      </c>
      <c r="C1454" s="8">
        <v>7434</v>
      </c>
      <c r="D1454" s="1" t="s">
        <v>1857</v>
      </c>
      <c r="E1454" s="1" t="s">
        <v>221</v>
      </c>
      <c r="F1454" s="1" t="s">
        <v>25</v>
      </c>
      <c r="G1454" s="275">
        <v>39594</v>
      </c>
      <c r="H1454" s="1" t="s">
        <v>34</v>
      </c>
      <c r="I1454" s="1" t="s">
        <v>22241</v>
      </c>
      <c r="J1454" s="1" t="s">
        <v>2142</v>
      </c>
      <c r="K1454" s="275">
        <v>39576</v>
      </c>
      <c r="L1454" s="1" t="s">
        <v>22109</v>
      </c>
      <c r="M1454" s="1" t="s">
        <v>24</v>
      </c>
    </row>
    <row r="1455" spans="1:13" ht="15">
      <c r="A1455" s="1" t="s">
        <v>2143</v>
      </c>
      <c r="B1455" s="1" t="s">
        <v>22438</v>
      </c>
      <c r="C1455" s="8">
        <v>7435</v>
      </c>
      <c r="D1455" s="1" t="s">
        <v>1857</v>
      </c>
      <c r="E1455" s="1" t="s">
        <v>221</v>
      </c>
      <c r="F1455" s="1" t="s">
        <v>25</v>
      </c>
      <c r="G1455" s="275">
        <v>39577</v>
      </c>
      <c r="H1455" s="1" t="s">
        <v>34</v>
      </c>
      <c r="I1455" s="1" t="s">
        <v>19639</v>
      </c>
      <c r="J1455" s="1" t="s">
        <v>2145</v>
      </c>
      <c r="K1455" s="275">
        <v>39577</v>
      </c>
      <c r="L1455" s="1" t="s">
        <v>19519</v>
      </c>
      <c r="M1455" s="1" t="s">
        <v>24</v>
      </c>
    </row>
    <row r="1456" spans="1:13" ht="15">
      <c r="A1456" s="1" t="s">
        <v>2146</v>
      </c>
      <c r="B1456" s="1" t="s">
        <v>22439</v>
      </c>
      <c r="C1456" s="8">
        <v>7436</v>
      </c>
      <c r="D1456" s="1" t="s">
        <v>1857</v>
      </c>
      <c r="E1456" s="1" t="s">
        <v>221</v>
      </c>
      <c r="F1456" s="1" t="s">
        <v>25</v>
      </c>
      <c r="G1456" s="275">
        <v>39590</v>
      </c>
      <c r="H1456" s="1" t="s">
        <v>34</v>
      </c>
      <c r="I1456" s="1" t="s">
        <v>19645</v>
      </c>
      <c r="J1456" s="1" t="s">
        <v>2148</v>
      </c>
      <c r="K1456" s="275">
        <v>39590</v>
      </c>
      <c r="L1456" s="1" t="s">
        <v>22109</v>
      </c>
      <c r="M1456" s="1" t="s">
        <v>24</v>
      </c>
    </row>
    <row r="1457" spans="1:13" ht="15">
      <c r="A1457" s="1" t="s">
        <v>2152</v>
      </c>
      <c r="B1457" s="1" t="s">
        <v>22440</v>
      </c>
      <c r="C1457" s="8">
        <v>7437</v>
      </c>
      <c r="D1457" s="1" t="s">
        <v>1857</v>
      </c>
      <c r="E1457" s="1" t="s">
        <v>221</v>
      </c>
      <c r="F1457" s="1" t="s">
        <v>25</v>
      </c>
      <c r="G1457" s="275">
        <v>39598</v>
      </c>
      <c r="H1457" s="1" t="s">
        <v>34</v>
      </c>
      <c r="I1457" s="1" t="s">
        <v>19648</v>
      </c>
      <c r="J1457" s="1" t="s">
        <v>2154</v>
      </c>
      <c r="K1457" s="275">
        <v>39598</v>
      </c>
      <c r="L1457" s="1" t="s">
        <v>22109</v>
      </c>
      <c r="M1457" s="1" t="s">
        <v>24</v>
      </c>
    </row>
    <row r="1458" spans="1:13" ht="15">
      <c r="A1458" s="1" t="s">
        <v>2155</v>
      </c>
      <c r="B1458" s="1" t="s">
        <v>22441</v>
      </c>
      <c r="C1458" s="8">
        <v>7438</v>
      </c>
      <c r="D1458" s="1" t="s">
        <v>1857</v>
      </c>
      <c r="E1458" s="1" t="s">
        <v>221</v>
      </c>
      <c r="F1458" s="1" t="s">
        <v>25</v>
      </c>
      <c r="G1458" s="275">
        <v>39597</v>
      </c>
      <c r="H1458" s="1" t="s">
        <v>34</v>
      </c>
      <c r="I1458" s="1" t="s">
        <v>22238</v>
      </c>
      <c r="J1458" s="1" t="s">
        <v>2157</v>
      </c>
      <c r="K1458" s="275">
        <v>39597</v>
      </c>
      <c r="L1458" s="1" t="s">
        <v>22109</v>
      </c>
      <c r="M1458" s="1" t="s">
        <v>24</v>
      </c>
    </row>
    <row r="1459" spans="1:13" ht="15">
      <c r="A1459" s="1" t="s">
        <v>36</v>
      </c>
      <c r="B1459" s="1" t="s">
        <v>19699</v>
      </c>
      <c r="C1459" s="8">
        <v>7439</v>
      </c>
      <c r="D1459" s="1" t="s">
        <v>26</v>
      </c>
      <c r="E1459" s="1" t="s">
        <v>221</v>
      </c>
      <c r="F1459" s="1" t="s">
        <v>24</v>
      </c>
      <c r="G1459" s="275">
        <v>39491</v>
      </c>
      <c r="H1459" s="1" t="s">
        <v>34</v>
      </c>
      <c r="I1459" s="1" t="s">
        <v>21890</v>
      </c>
      <c r="J1459" s="1" t="s">
        <v>38</v>
      </c>
      <c r="K1459" s="275">
        <v>39489</v>
      </c>
      <c r="L1459" s="1" t="s">
        <v>19519</v>
      </c>
      <c r="M1459" s="1" t="s">
        <v>24</v>
      </c>
    </row>
    <row r="1460" spans="1:13" ht="15">
      <c r="A1460" s="1" t="s">
        <v>2149</v>
      </c>
      <c r="B1460" s="1" t="s">
        <v>22442</v>
      </c>
      <c r="C1460" s="8">
        <v>7440</v>
      </c>
      <c r="D1460" s="1" t="s">
        <v>1857</v>
      </c>
      <c r="E1460" s="1" t="s">
        <v>221</v>
      </c>
      <c r="F1460" s="1" t="s">
        <v>25</v>
      </c>
      <c r="G1460" s="275">
        <v>39598</v>
      </c>
      <c r="H1460" s="1" t="s">
        <v>78</v>
      </c>
      <c r="I1460" s="1" t="s">
        <v>22114</v>
      </c>
      <c r="J1460" s="1" t="s">
        <v>2151</v>
      </c>
      <c r="K1460" s="275">
        <v>39598</v>
      </c>
      <c r="L1460" s="1" t="s">
        <v>22109</v>
      </c>
      <c r="M1460" s="1" t="s">
        <v>24</v>
      </c>
    </row>
    <row r="1461" spans="1:13" ht="15">
      <c r="A1461" s="1" t="s">
        <v>2158</v>
      </c>
      <c r="B1461" s="1" t="s">
        <v>22443</v>
      </c>
      <c r="C1461" s="8">
        <v>7441</v>
      </c>
      <c r="D1461" s="1" t="s">
        <v>1857</v>
      </c>
      <c r="E1461" s="1" t="s">
        <v>221</v>
      </c>
      <c r="F1461" s="1" t="s">
        <v>25</v>
      </c>
      <c r="G1461" s="275">
        <v>39604</v>
      </c>
      <c r="H1461" s="1" t="s">
        <v>78</v>
      </c>
      <c r="I1461" s="1" t="s">
        <v>22117</v>
      </c>
      <c r="J1461" s="1" t="s">
        <v>2160</v>
      </c>
      <c r="K1461" s="275">
        <v>39604</v>
      </c>
      <c r="L1461" s="1" t="s">
        <v>22109</v>
      </c>
      <c r="M1461" s="1" t="s">
        <v>24</v>
      </c>
    </row>
    <row r="1462" spans="1:13" ht="15">
      <c r="A1462" s="1" t="s">
        <v>2172</v>
      </c>
      <c r="B1462" s="1" t="s">
        <v>22444</v>
      </c>
      <c r="C1462" s="8">
        <v>7442</v>
      </c>
      <c r="D1462" s="1" t="s">
        <v>1857</v>
      </c>
      <c r="E1462" s="1" t="s">
        <v>221</v>
      </c>
      <c r="F1462" s="1" t="s">
        <v>25</v>
      </c>
      <c r="G1462" s="275">
        <v>39616</v>
      </c>
      <c r="H1462" s="1" t="s">
        <v>78</v>
      </c>
      <c r="I1462" s="1" t="s">
        <v>3303</v>
      </c>
      <c r="J1462" s="1" t="s">
        <v>2174</v>
      </c>
      <c r="K1462" s="275">
        <v>39616</v>
      </c>
      <c r="L1462" s="1" t="s">
        <v>22109</v>
      </c>
      <c r="M1462" s="1" t="s">
        <v>24</v>
      </c>
    </row>
    <row r="1463" spans="1:13" ht="15">
      <c r="A1463" s="1" t="s">
        <v>2175</v>
      </c>
      <c r="B1463" s="1" t="s">
        <v>22445</v>
      </c>
      <c r="C1463" s="8">
        <v>7443</v>
      </c>
      <c r="D1463" s="1" t="s">
        <v>1857</v>
      </c>
      <c r="E1463" s="1" t="s">
        <v>221</v>
      </c>
      <c r="F1463" s="1" t="s">
        <v>25</v>
      </c>
      <c r="G1463" s="275">
        <v>39629</v>
      </c>
      <c r="H1463" s="1" t="s">
        <v>78</v>
      </c>
      <c r="I1463" s="1" t="s">
        <v>22135</v>
      </c>
      <c r="J1463" s="1" t="s">
        <v>2177</v>
      </c>
      <c r="K1463" s="275">
        <v>39629</v>
      </c>
      <c r="L1463" s="1" t="s">
        <v>22109</v>
      </c>
      <c r="M1463" s="1" t="s">
        <v>24</v>
      </c>
    </row>
    <row r="1464" spans="1:13" ht="15">
      <c r="A1464" s="1" t="s">
        <v>2178</v>
      </c>
      <c r="B1464" s="1" t="s">
        <v>22446</v>
      </c>
      <c r="C1464" s="8">
        <v>7444</v>
      </c>
      <c r="D1464" s="1" t="s">
        <v>1857</v>
      </c>
      <c r="E1464" s="1" t="s">
        <v>221</v>
      </c>
      <c r="F1464" s="1" t="s">
        <v>25</v>
      </c>
      <c r="G1464" s="275">
        <v>39618</v>
      </c>
      <c r="H1464" s="1" t="s">
        <v>78</v>
      </c>
      <c r="I1464" s="1" t="s">
        <v>21890</v>
      </c>
      <c r="J1464" s="1" t="s">
        <v>2180</v>
      </c>
      <c r="K1464" s="275">
        <v>39618</v>
      </c>
      <c r="L1464" s="1" t="s">
        <v>22109</v>
      </c>
      <c r="M1464" s="1" t="s">
        <v>24</v>
      </c>
    </row>
    <row r="1465" spans="1:13" ht="15">
      <c r="A1465" s="1" t="s">
        <v>2181</v>
      </c>
      <c r="B1465" s="1" t="s">
        <v>22447</v>
      </c>
      <c r="C1465" s="8">
        <v>7445</v>
      </c>
      <c r="D1465" s="1" t="s">
        <v>1857</v>
      </c>
      <c r="E1465" s="1" t="s">
        <v>221</v>
      </c>
      <c r="F1465" s="1" t="s">
        <v>25</v>
      </c>
      <c r="G1465" s="275">
        <v>39612</v>
      </c>
      <c r="H1465" s="1" t="s">
        <v>78</v>
      </c>
      <c r="I1465" s="1" t="s">
        <v>22393</v>
      </c>
      <c r="J1465" s="1" t="s">
        <v>2183</v>
      </c>
      <c r="K1465" s="275">
        <v>39612</v>
      </c>
      <c r="L1465" s="1" t="s">
        <v>22109</v>
      </c>
      <c r="M1465" s="1" t="s">
        <v>24</v>
      </c>
    </row>
    <row r="1466" spans="1:13" ht="15">
      <c r="A1466" s="1" t="s">
        <v>2184</v>
      </c>
      <c r="B1466" s="1" t="s">
        <v>22448</v>
      </c>
      <c r="C1466" s="8">
        <v>7446</v>
      </c>
      <c r="D1466" s="1" t="s">
        <v>1857</v>
      </c>
      <c r="E1466" s="1" t="s">
        <v>221</v>
      </c>
      <c r="F1466" s="1" t="s">
        <v>25</v>
      </c>
      <c r="G1466" s="275">
        <v>39629</v>
      </c>
      <c r="H1466" s="1" t="s">
        <v>78</v>
      </c>
      <c r="I1466" s="1" t="s">
        <v>22385</v>
      </c>
      <c r="J1466" s="1" t="s">
        <v>2186</v>
      </c>
      <c r="K1466" s="275">
        <v>39629</v>
      </c>
      <c r="L1466" s="1" t="s">
        <v>22109</v>
      </c>
      <c r="M1466" s="1" t="s">
        <v>24</v>
      </c>
    </row>
    <row r="1467" spans="1:13" ht="15">
      <c r="A1467" s="1" t="s">
        <v>2190</v>
      </c>
      <c r="B1467" s="1" t="s">
        <v>22449</v>
      </c>
      <c r="C1467" s="8">
        <v>7447</v>
      </c>
      <c r="D1467" s="1" t="s">
        <v>1857</v>
      </c>
      <c r="E1467" s="1" t="s">
        <v>221</v>
      </c>
      <c r="F1467" s="1" t="s">
        <v>25</v>
      </c>
      <c r="G1467" s="275">
        <v>39623</v>
      </c>
      <c r="H1467" s="1" t="s">
        <v>78</v>
      </c>
      <c r="I1467" s="1" t="s">
        <v>22123</v>
      </c>
      <c r="J1467" s="1" t="s">
        <v>2192</v>
      </c>
      <c r="K1467" s="275">
        <v>39623</v>
      </c>
      <c r="L1467" s="1" t="s">
        <v>19787</v>
      </c>
      <c r="M1467" s="1" t="s">
        <v>24</v>
      </c>
    </row>
    <row r="1468" spans="1:13" ht="15">
      <c r="A1468" s="1" t="s">
        <v>2193</v>
      </c>
      <c r="B1468" s="1" t="s">
        <v>22450</v>
      </c>
      <c r="C1468" s="8">
        <v>7448</v>
      </c>
      <c r="D1468" s="1" t="s">
        <v>1857</v>
      </c>
      <c r="E1468" s="1" t="s">
        <v>221</v>
      </c>
      <c r="F1468" s="1" t="s">
        <v>25</v>
      </c>
      <c r="G1468" s="275">
        <v>39622</v>
      </c>
      <c r="H1468" s="1" t="s">
        <v>78</v>
      </c>
      <c r="I1468" s="1" t="s">
        <v>22129</v>
      </c>
      <c r="J1468" s="1" t="s">
        <v>655</v>
      </c>
      <c r="K1468" s="275">
        <v>39622</v>
      </c>
      <c r="L1468" s="1" t="s">
        <v>19519</v>
      </c>
      <c r="M1468" s="1" t="s">
        <v>24</v>
      </c>
    </row>
    <row r="1469" spans="1:13" ht="15">
      <c r="A1469" s="1" t="s">
        <v>2195</v>
      </c>
      <c r="B1469" s="1" t="s">
        <v>22450</v>
      </c>
      <c r="C1469" s="8">
        <v>7449</v>
      </c>
      <c r="D1469" s="1" t="s">
        <v>1857</v>
      </c>
      <c r="E1469" s="1" t="s">
        <v>221</v>
      </c>
      <c r="F1469" s="1" t="s">
        <v>25</v>
      </c>
      <c r="G1469" s="275">
        <v>39622</v>
      </c>
      <c r="H1469" s="1" t="s">
        <v>78</v>
      </c>
      <c r="I1469" s="1" t="s">
        <v>22250</v>
      </c>
      <c r="J1469" s="1" t="s">
        <v>655</v>
      </c>
      <c r="K1469" s="275">
        <v>39622</v>
      </c>
      <c r="L1469" s="1" t="s">
        <v>19519</v>
      </c>
      <c r="M1469" s="1" t="s">
        <v>24</v>
      </c>
    </row>
    <row r="1470" spans="1:13" ht="15">
      <c r="A1470" s="1" t="s">
        <v>2197</v>
      </c>
      <c r="B1470" s="1" t="s">
        <v>22447</v>
      </c>
      <c r="C1470" s="8">
        <v>7450</v>
      </c>
      <c r="D1470" s="1" t="s">
        <v>1857</v>
      </c>
      <c r="E1470" s="1" t="s">
        <v>221</v>
      </c>
      <c r="F1470" s="1" t="s">
        <v>25</v>
      </c>
      <c r="G1470" s="275">
        <v>39623</v>
      </c>
      <c r="H1470" s="1" t="s">
        <v>78</v>
      </c>
      <c r="I1470" s="1" t="s">
        <v>22451</v>
      </c>
      <c r="J1470" s="1" t="s">
        <v>2199</v>
      </c>
      <c r="K1470" s="275">
        <v>39623</v>
      </c>
      <c r="L1470" s="1" t="s">
        <v>22109</v>
      </c>
      <c r="M1470" s="1" t="s">
        <v>24</v>
      </c>
    </row>
    <row r="1471" spans="1:13" ht="15">
      <c r="A1471" s="1" t="s">
        <v>2206</v>
      </c>
      <c r="B1471" s="1" t="s">
        <v>22452</v>
      </c>
      <c r="C1471" s="8">
        <v>7451</v>
      </c>
      <c r="D1471" s="1" t="s">
        <v>1857</v>
      </c>
      <c r="E1471" s="1" t="s">
        <v>221</v>
      </c>
      <c r="F1471" s="1" t="s">
        <v>25</v>
      </c>
      <c r="G1471" s="275">
        <v>39626</v>
      </c>
      <c r="H1471" s="1" t="s">
        <v>78</v>
      </c>
      <c r="I1471" s="1" t="s">
        <v>22132</v>
      </c>
      <c r="J1471" s="1" t="s">
        <v>2139</v>
      </c>
      <c r="K1471" s="275">
        <v>39626</v>
      </c>
      <c r="L1471" s="1" t="s">
        <v>19519</v>
      </c>
      <c r="M1471" s="1" t="s">
        <v>24</v>
      </c>
    </row>
    <row r="1472" spans="1:13" ht="15">
      <c r="A1472" s="1" t="s">
        <v>2215</v>
      </c>
      <c r="B1472" s="1" t="s">
        <v>22453</v>
      </c>
      <c r="C1472" s="8">
        <v>7452</v>
      </c>
      <c r="D1472" s="1" t="s">
        <v>1857</v>
      </c>
      <c r="E1472" s="1" t="s">
        <v>221</v>
      </c>
      <c r="F1472" s="1" t="s">
        <v>25</v>
      </c>
      <c r="G1472" s="275">
        <v>39624</v>
      </c>
      <c r="H1472" s="1" t="s">
        <v>78</v>
      </c>
      <c r="I1472" s="1" t="s">
        <v>22454</v>
      </c>
      <c r="J1472" s="1" t="s">
        <v>1073</v>
      </c>
      <c r="K1472" s="275">
        <v>39624</v>
      </c>
      <c r="L1472" s="1" t="s">
        <v>19519</v>
      </c>
      <c r="M1472" s="1" t="s">
        <v>24</v>
      </c>
    </row>
    <row r="1473" spans="1:13" ht="15">
      <c r="A1473" s="1" t="s">
        <v>76</v>
      </c>
      <c r="B1473" s="1" t="s">
        <v>19699</v>
      </c>
      <c r="C1473" s="8">
        <v>7453</v>
      </c>
      <c r="D1473" s="1" t="s">
        <v>26</v>
      </c>
      <c r="E1473" s="1" t="s">
        <v>221</v>
      </c>
      <c r="F1473" s="1" t="s">
        <v>24</v>
      </c>
      <c r="G1473" s="275">
        <v>39617</v>
      </c>
      <c r="H1473" s="1" t="s">
        <v>78</v>
      </c>
      <c r="I1473" s="1" t="s">
        <v>22126</v>
      </c>
      <c r="J1473" s="1" t="s">
        <v>79</v>
      </c>
      <c r="K1473" s="275">
        <v>39615</v>
      </c>
      <c r="L1473" s="1" t="s">
        <v>19519</v>
      </c>
      <c r="M1473" s="1" t="s">
        <v>24</v>
      </c>
    </row>
    <row r="1474" spans="1:13" ht="15">
      <c r="A1474" s="1" t="s">
        <v>8966</v>
      </c>
      <c r="B1474" s="1" t="s">
        <v>19699</v>
      </c>
      <c r="C1474" s="8">
        <v>7454</v>
      </c>
      <c r="D1474" s="1" t="s">
        <v>26</v>
      </c>
      <c r="E1474" s="1" t="s">
        <v>221</v>
      </c>
      <c r="F1474" s="1" t="s">
        <v>24</v>
      </c>
      <c r="G1474" s="275">
        <v>37326</v>
      </c>
      <c r="H1474" s="1" t="s">
        <v>22455</v>
      </c>
      <c r="I1474" s="1" t="s">
        <v>19527</v>
      </c>
      <c r="J1474" s="1" t="s">
        <v>22456</v>
      </c>
      <c r="K1474" s="275">
        <v>37326</v>
      </c>
      <c r="L1474" s="1" t="s">
        <v>19519</v>
      </c>
      <c r="M1474" s="1" t="s">
        <v>24</v>
      </c>
    </row>
    <row r="1475" spans="1:13" ht="15">
      <c r="A1475" s="1" t="s">
        <v>8969</v>
      </c>
      <c r="B1475" s="1" t="s">
        <v>19699</v>
      </c>
      <c r="C1475" s="8">
        <v>7455</v>
      </c>
      <c r="D1475" s="1" t="s">
        <v>26</v>
      </c>
      <c r="E1475" s="1" t="s">
        <v>221</v>
      </c>
      <c r="F1475" s="1" t="s">
        <v>24</v>
      </c>
      <c r="G1475" s="275">
        <v>37510</v>
      </c>
      <c r="H1475" s="1" t="s">
        <v>22457</v>
      </c>
      <c r="I1475" s="1" t="s">
        <v>19527</v>
      </c>
      <c r="J1475" s="1" t="s">
        <v>22458</v>
      </c>
      <c r="K1475" s="275">
        <v>37508</v>
      </c>
      <c r="L1475" s="1" t="s">
        <v>19519</v>
      </c>
      <c r="M1475" s="1" t="s">
        <v>24</v>
      </c>
    </row>
    <row r="1476" spans="1:13" ht="15">
      <c r="A1476" s="1" t="s">
        <v>8974</v>
      </c>
      <c r="B1476" s="1" t="s">
        <v>20621</v>
      </c>
      <c r="C1476" s="8">
        <v>7456</v>
      </c>
      <c r="D1476" s="1" t="s">
        <v>26</v>
      </c>
      <c r="E1476" s="1" t="s">
        <v>221</v>
      </c>
      <c r="F1476" s="1" t="s">
        <v>24</v>
      </c>
      <c r="G1476" s="275">
        <v>37610</v>
      </c>
      <c r="H1476" s="1" t="s">
        <v>22459</v>
      </c>
      <c r="I1476" s="1" t="s">
        <v>19527</v>
      </c>
      <c r="J1476" s="1" t="s">
        <v>22460</v>
      </c>
      <c r="K1476" s="275">
        <v>37609</v>
      </c>
      <c r="L1476" s="1" t="s">
        <v>19519</v>
      </c>
      <c r="M1476" s="1" t="s">
        <v>24</v>
      </c>
    </row>
    <row r="1477" spans="1:13" ht="15">
      <c r="A1477" s="1" t="s">
        <v>8977</v>
      </c>
      <c r="B1477" s="1" t="s">
        <v>19699</v>
      </c>
      <c r="C1477" s="8">
        <v>7457</v>
      </c>
      <c r="D1477" s="1" t="s">
        <v>26</v>
      </c>
      <c r="E1477" s="1" t="s">
        <v>221</v>
      </c>
      <c r="F1477" s="1" t="s">
        <v>24</v>
      </c>
      <c r="G1477" s="275">
        <v>37755</v>
      </c>
      <c r="H1477" s="1" t="s">
        <v>22461</v>
      </c>
      <c r="I1477" s="1" t="s">
        <v>19527</v>
      </c>
      <c r="J1477" s="1" t="s">
        <v>22462</v>
      </c>
      <c r="K1477" s="275">
        <v>37753</v>
      </c>
      <c r="L1477" s="1" t="s">
        <v>19519</v>
      </c>
      <c r="M1477" s="1" t="s">
        <v>24</v>
      </c>
    </row>
    <row r="1478" spans="1:13" ht="15">
      <c r="A1478" s="1" t="s">
        <v>8980</v>
      </c>
      <c r="B1478" s="1" t="s">
        <v>19699</v>
      </c>
      <c r="C1478" s="8">
        <v>7458</v>
      </c>
      <c r="D1478" s="1" t="s">
        <v>26</v>
      </c>
      <c r="E1478" s="1" t="s">
        <v>221</v>
      </c>
      <c r="F1478" s="1" t="s">
        <v>25</v>
      </c>
      <c r="G1478" s="275">
        <v>37825</v>
      </c>
      <c r="H1478" s="1" t="s">
        <v>22463</v>
      </c>
      <c r="I1478" s="1" t="s">
        <v>19527</v>
      </c>
      <c r="J1478" s="1" t="s">
        <v>22464</v>
      </c>
      <c r="K1478" s="275">
        <v>37818</v>
      </c>
      <c r="L1478" s="1" t="s">
        <v>19519</v>
      </c>
      <c r="M1478" s="1" t="s">
        <v>24</v>
      </c>
    </row>
    <row r="1479" spans="1:13" ht="15">
      <c r="A1479" s="1" t="s">
        <v>8983</v>
      </c>
      <c r="B1479" s="1" t="s">
        <v>19699</v>
      </c>
      <c r="C1479" s="8">
        <v>7459</v>
      </c>
      <c r="D1479" s="1" t="s">
        <v>26</v>
      </c>
      <c r="E1479" s="1" t="s">
        <v>221</v>
      </c>
      <c r="F1479" s="1" t="s">
        <v>24</v>
      </c>
      <c r="G1479" s="275">
        <v>37874</v>
      </c>
      <c r="H1479" s="1" t="s">
        <v>22465</v>
      </c>
      <c r="I1479" s="1" t="s">
        <v>19527</v>
      </c>
      <c r="J1479" s="1" t="s">
        <v>22466</v>
      </c>
      <c r="K1479" s="275">
        <v>37872</v>
      </c>
      <c r="L1479" s="1" t="s">
        <v>19519</v>
      </c>
      <c r="M1479" s="1" t="s">
        <v>24</v>
      </c>
    </row>
    <row r="1480" spans="1:13" ht="15">
      <c r="A1480" s="1" t="s">
        <v>8986</v>
      </c>
      <c r="B1480" s="1" t="s">
        <v>20621</v>
      </c>
      <c r="C1480" s="8">
        <v>7460</v>
      </c>
      <c r="D1480" s="1" t="s">
        <v>26</v>
      </c>
      <c r="E1480" s="1" t="s">
        <v>221</v>
      </c>
      <c r="F1480" s="1" t="s">
        <v>24</v>
      </c>
      <c r="G1480" s="275">
        <v>37939</v>
      </c>
      <c r="H1480" s="1" t="s">
        <v>22467</v>
      </c>
      <c r="I1480" s="1" t="s">
        <v>19527</v>
      </c>
      <c r="J1480" s="1" t="s">
        <v>22468</v>
      </c>
      <c r="K1480" s="275">
        <v>37937</v>
      </c>
      <c r="L1480" s="1" t="s">
        <v>19519</v>
      </c>
      <c r="M1480" s="1" t="s">
        <v>24</v>
      </c>
    </row>
    <row r="1481" spans="1:13" ht="15">
      <c r="A1481" s="1" t="s">
        <v>8989</v>
      </c>
      <c r="B1481" s="1" t="s">
        <v>19699</v>
      </c>
      <c r="C1481" s="8">
        <v>7461</v>
      </c>
      <c r="D1481" s="1" t="s">
        <v>26</v>
      </c>
      <c r="E1481" s="1" t="s">
        <v>221</v>
      </c>
      <c r="F1481" s="1" t="s">
        <v>25</v>
      </c>
      <c r="G1481" s="275">
        <v>37960</v>
      </c>
      <c r="H1481" s="1" t="s">
        <v>22469</v>
      </c>
      <c r="I1481" s="1" t="s">
        <v>19527</v>
      </c>
      <c r="J1481" s="1" t="s">
        <v>22470</v>
      </c>
      <c r="K1481" s="275">
        <v>37960</v>
      </c>
      <c r="L1481" s="1" t="s">
        <v>19519</v>
      </c>
      <c r="M1481" s="1" t="s">
        <v>24</v>
      </c>
    </row>
    <row r="1482" spans="1:13" ht="15">
      <c r="A1482" s="1" t="s">
        <v>8995</v>
      </c>
      <c r="B1482" s="1" t="s">
        <v>20621</v>
      </c>
      <c r="C1482" s="8">
        <v>7462</v>
      </c>
      <c r="D1482" s="1" t="s">
        <v>26</v>
      </c>
      <c r="E1482" s="1" t="s">
        <v>221</v>
      </c>
      <c r="F1482" s="1" t="s">
        <v>25</v>
      </c>
      <c r="G1482" s="275">
        <v>38063</v>
      </c>
      <c r="H1482" s="1" t="s">
        <v>22471</v>
      </c>
      <c r="I1482" s="1" t="s">
        <v>19527</v>
      </c>
      <c r="J1482" s="1" t="s">
        <v>22472</v>
      </c>
      <c r="K1482" s="275">
        <v>38063</v>
      </c>
      <c r="L1482" s="1" t="s">
        <v>19519</v>
      </c>
      <c r="M1482" s="1" t="s">
        <v>24</v>
      </c>
    </row>
    <row r="1483" spans="1:13" ht="15">
      <c r="A1483" s="1" t="s">
        <v>8998</v>
      </c>
      <c r="B1483" s="1" t="s">
        <v>20621</v>
      </c>
      <c r="C1483" s="8">
        <v>7463</v>
      </c>
      <c r="D1483" s="1" t="s">
        <v>26</v>
      </c>
      <c r="E1483" s="1" t="s">
        <v>221</v>
      </c>
      <c r="F1483" s="1" t="s">
        <v>24</v>
      </c>
      <c r="G1483" s="275">
        <v>38063</v>
      </c>
      <c r="H1483" s="1" t="s">
        <v>22473</v>
      </c>
      <c r="I1483" s="1" t="s">
        <v>19527</v>
      </c>
      <c r="J1483" s="1" t="s">
        <v>22474</v>
      </c>
      <c r="K1483" s="275">
        <v>38063</v>
      </c>
      <c r="L1483" s="1" t="s">
        <v>19519</v>
      </c>
      <c r="M1483" s="1" t="s">
        <v>24</v>
      </c>
    </row>
    <row r="1484" spans="1:13" ht="15">
      <c r="A1484" s="1" t="s">
        <v>9001</v>
      </c>
      <c r="B1484" s="1" t="s">
        <v>19699</v>
      </c>
      <c r="C1484" s="8">
        <v>7464</v>
      </c>
      <c r="D1484" s="1" t="s">
        <v>26</v>
      </c>
      <c r="E1484" s="1" t="s">
        <v>221</v>
      </c>
      <c r="F1484" s="1" t="s">
        <v>25</v>
      </c>
      <c r="G1484" s="275">
        <v>38079</v>
      </c>
      <c r="H1484" s="1" t="s">
        <v>22475</v>
      </c>
      <c r="I1484" s="1" t="s">
        <v>19527</v>
      </c>
      <c r="J1484" s="1" t="s">
        <v>22476</v>
      </c>
      <c r="K1484" s="275">
        <v>38079</v>
      </c>
      <c r="L1484" s="1" t="s">
        <v>19519</v>
      </c>
      <c r="M1484" s="1" t="s">
        <v>24</v>
      </c>
    </row>
    <row r="1485" spans="1:13" ht="15">
      <c r="A1485" s="1" t="s">
        <v>9004</v>
      </c>
      <c r="B1485" s="1" t="s">
        <v>19699</v>
      </c>
      <c r="C1485" s="8">
        <v>7465</v>
      </c>
      <c r="D1485" s="1" t="s">
        <v>26</v>
      </c>
      <c r="E1485" s="1" t="s">
        <v>221</v>
      </c>
      <c r="F1485" s="1" t="s">
        <v>25</v>
      </c>
      <c r="G1485" s="275">
        <v>38083</v>
      </c>
      <c r="H1485" s="1" t="s">
        <v>22477</v>
      </c>
      <c r="I1485" s="1" t="s">
        <v>19527</v>
      </c>
      <c r="J1485" s="1" t="s">
        <v>22478</v>
      </c>
      <c r="K1485" s="275">
        <v>38083</v>
      </c>
      <c r="L1485" s="1" t="s">
        <v>19519</v>
      </c>
      <c r="M1485" s="1" t="s">
        <v>24</v>
      </c>
    </row>
    <row r="1486" spans="1:13" ht="15">
      <c r="A1486" s="1" t="s">
        <v>9009</v>
      </c>
      <c r="B1486" s="1" t="s">
        <v>22479</v>
      </c>
      <c r="C1486" s="8">
        <v>7466</v>
      </c>
      <c r="D1486" s="1" t="s">
        <v>26</v>
      </c>
      <c r="E1486" s="1" t="s">
        <v>221</v>
      </c>
      <c r="F1486" s="1" t="s">
        <v>24</v>
      </c>
      <c r="G1486" s="275">
        <v>38085</v>
      </c>
      <c r="H1486" s="1" t="s">
        <v>22480</v>
      </c>
      <c r="I1486" s="1" t="s">
        <v>19527</v>
      </c>
      <c r="J1486" s="1" t="s">
        <v>22481</v>
      </c>
      <c r="K1486" s="275">
        <v>38083</v>
      </c>
      <c r="L1486" s="1" t="s">
        <v>19519</v>
      </c>
      <c r="M1486" s="1" t="s">
        <v>24</v>
      </c>
    </row>
    <row r="1487" spans="1:13" ht="15">
      <c r="A1487" s="1" t="s">
        <v>9012</v>
      </c>
      <c r="B1487" s="1" t="s">
        <v>20621</v>
      </c>
      <c r="C1487" s="8">
        <v>7467</v>
      </c>
      <c r="D1487" s="1" t="s">
        <v>26</v>
      </c>
      <c r="E1487" s="1" t="s">
        <v>221</v>
      </c>
      <c r="F1487" s="1" t="s">
        <v>24</v>
      </c>
      <c r="G1487" s="275">
        <v>38091</v>
      </c>
      <c r="H1487" s="1" t="s">
        <v>22482</v>
      </c>
      <c r="I1487" s="1" t="s">
        <v>19527</v>
      </c>
      <c r="J1487" s="1" t="s">
        <v>22483</v>
      </c>
      <c r="K1487" s="275">
        <v>38091</v>
      </c>
      <c r="L1487" s="1" t="s">
        <v>19519</v>
      </c>
      <c r="M1487" s="1" t="s">
        <v>24</v>
      </c>
    </row>
    <row r="1488" spans="1:13" ht="15">
      <c r="A1488" s="1" t="s">
        <v>9412</v>
      </c>
      <c r="B1488" s="1" t="s">
        <v>20875</v>
      </c>
      <c r="C1488" s="8">
        <v>7468</v>
      </c>
      <c r="D1488" s="1" t="s">
        <v>1857</v>
      </c>
      <c r="E1488" s="1" t="s">
        <v>221</v>
      </c>
      <c r="F1488" s="1" t="s">
        <v>25</v>
      </c>
      <c r="G1488" s="275">
        <v>38215</v>
      </c>
      <c r="H1488" s="1" t="s">
        <v>22484</v>
      </c>
      <c r="I1488" s="1" t="s">
        <v>19527</v>
      </c>
      <c r="J1488" s="1" t="s">
        <v>2968</v>
      </c>
      <c r="K1488" s="275">
        <v>38215</v>
      </c>
      <c r="L1488" s="1" t="s">
        <v>19519</v>
      </c>
      <c r="M1488" s="1" t="s">
        <v>24</v>
      </c>
    </row>
    <row r="1489" spans="1:13" ht="15">
      <c r="A1489" s="1" t="s">
        <v>9015</v>
      </c>
      <c r="B1489" s="1" t="s">
        <v>20621</v>
      </c>
      <c r="C1489" s="8">
        <v>7469</v>
      </c>
      <c r="D1489" s="1" t="s">
        <v>26</v>
      </c>
      <c r="E1489" s="1" t="s">
        <v>221</v>
      </c>
      <c r="F1489" s="1" t="s">
        <v>24</v>
      </c>
      <c r="G1489" s="275">
        <v>38247</v>
      </c>
      <c r="H1489" s="1" t="s">
        <v>22485</v>
      </c>
      <c r="I1489" s="1" t="s">
        <v>19527</v>
      </c>
      <c r="J1489" s="1" t="s">
        <v>22486</v>
      </c>
      <c r="K1489" s="275">
        <v>38247</v>
      </c>
      <c r="L1489" s="1" t="s">
        <v>19519</v>
      </c>
      <c r="M1489" s="1" t="s">
        <v>24</v>
      </c>
    </row>
    <row r="1490" spans="1:13" ht="15">
      <c r="A1490" s="1" t="s">
        <v>9018</v>
      </c>
      <c r="B1490" s="1" t="s">
        <v>20621</v>
      </c>
      <c r="C1490" s="8">
        <v>7470</v>
      </c>
      <c r="D1490" s="1" t="s">
        <v>26</v>
      </c>
      <c r="E1490" s="1" t="s">
        <v>221</v>
      </c>
      <c r="F1490" s="1" t="s">
        <v>24</v>
      </c>
      <c r="G1490" s="275">
        <v>38310</v>
      </c>
      <c r="H1490" s="1" t="s">
        <v>22487</v>
      </c>
      <c r="I1490" s="1" t="s">
        <v>19527</v>
      </c>
      <c r="J1490" s="1" t="s">
        <v>22488</v>
      </c>
      <c r="K1490" s="275">
        <v>38310</v>
      </c>
      <c r="L1490" s="1" t="s">
        <v>19519</v>
      </c>
      <c r="M1490" s="1" t="s">
        <v>24</v>
      </c>
    </row>
    <row r="1491" spans="1:13" ht="15">
      <c r="A1491" s="1" t="s">
        <v>9021</v>
      </c>
      <c r="B1491" s="1" t="s">
        <v>20621</v>
      </c>
      <c r="C1491" s="8">
        <v>7471</v>
      </c>
      <c r="D1491" s="1" t="s">
        <v>26</v>
      </c>
      <c r="E1491" s="1" t="s">
        <v>221</v>
      </c>
      <c r="F1491" s="1" t="s">
        <v>24</v>
      </c>
      <c r="G1491" s="275">
        <v>38310</v>
      </c>
      <c r="H1491" s="1" t="s">
        <v>22489</v>
      </c>
      <c r="I1491" s="1" t="s">
        <v>19527</v>
      </c>
      <c r="J1491" s="1" t="s">
        <v>22490</v>
      </c>
      <c r="K1491" s="275">
        <v>38310</v>
      </c>
      <c r="L1491" s="1" t="s">
        <v>19519</v>
      </c>
      <c r="M1491" s="1" t="s">
        <v>24</v>
      </c>
    </row>
    <row r="1492" spans="1:13" ht="15">
      <c r="A1492" s="1" t="s">
        <v>9024</v>
      </c>
      <c r="B1492" s="1" t="s">
        <v>19699</v>
      </c>
      <c r="C1492" s="8">
        <v>7472</v>
      </c>
      <c r="D1492" s="1" t="s">
        <v>26</v>
      </c>
      <c r="E1492" s="1" t="s">
        <v>221</v>
      </c>
      <c r="F1492" s="1" t="s">
        <v>25</v>
      </c>
      <c r="G1492" s="275">
        <v>38320</v>
      </c>
      <c r="H1492" s="1" t="s">
        <v>22491</v>
      </c>
      <c r="I1492" s="1" t="s">
        <v>19527</v>
      </c>
      <c r="J1492" s="1" t="s">
        <v>22470</v>
      </c>
      <c r="K1492" s="275">
        <v>38320</v>
      </c>
      <c r="L1492" s="1" t="s">
        <v>19519</v>
      </c>
      <c r="M1492" s="1" t="s">
        <v>24</v>
      </c>
    </row>
    <row r="1493" spans="1:13" ht="15">
      <c r="A1493" s="1" t="s">
        <v>9027</v>
      </c>
      <c r="B1493" s="1" t="s">
        <v>20621</v>
      </c>
      <c r="C1493" s="8">
        <v>7473</v>
      </c>
      <c r="D1493" s="1" t="s">
        <v>26</v>
      </c>
      <c r="E1493" s="1" t="s">
        <v>221</v>
      </c>
      <c r="F1493" s="1" t="s">
        <v>25</v>
      </c>
      <c r="G1493" s="275">
        <v>38336</v>
      </c>
      <c r="H1493" s="1" t="s">
        <v>22492</v>
      </c>
      <c r="I1493" s="1" t="s">
        <v>19527</v>
      </c>
      <c r="J1493" s="1" t="s">
        <v>2139</v>
      </c>
      <c r="K1493" s="275">
        <v>38331</v>
      </c>
      <c r="L1493" s="1" t="s">
        <v>19787</v>
      </c>
      <c r="M1493" s="1" t="s">
        <v>24</v>
      </c>
    </row>
    <row r="1494" spans="1:13" ht="15">
      <c r="A1494" s="1" t="s">
        <v>9417</v>
      </c>
      <c r="B1494" s="1" t="s">
        <v>22493</v>
      </c>
      <c r="C1494" s="8">
        <v>7474</v>
      </c>
      <c r="D1494" s="1" t="s">
        <v>1857</v>
      </c>
      <c r="E1494" s="1" t="s">
        <v>221</v>
      </c>
      <c r="F1494" s="1" t="s">
        <v>25</v>
      </c>
      <c r="G1494" s="275">
        <v>38337</v>
      </c>
      <c r="H1494" s="1" t="s">
        <v>22494</v>
      </c>
      <c r="I1494" s="1" t="s">
        <v>19527</v>
      </c>
      <c r="J1494" s="1" t="s">
        <v>708</v>
      </c>
      <c r="K1494" s="275">
        <v>38231</v>
      </c>
      <c r="L1494" s="1" t="s">
        <v>19519</v>
      </c>
      <c r="M1494" s="1" t="s">
        <v>24</v>
      </c>
    </row>
    <row r="1495" spans="1:13" ht="15">
      <c r="A1495" s="1" t="s">
        <v>9422</v>
      </c>
      <c r="B1495" s="1" t="s">
        <v>22495</v>
      </c>
      <c r="C1495" s="8">
        <v>7475</v>
      </c>
      <c r="D1495" s="1" t="s">
        <v>1857</v>
      </c>
      <c r="E1495" s="1" t="s">
        <v>221</v>
      </c>
      <c r="F1495" s="1" t="s">
        <v>25</v>
      </c>
      <c r="G1495" s="275">
        <v>38356</v>
      </c>
      <c r="H1495" s="1" t="s">
        <v>22496</v>
      </c>
      <c r="I1495" s="1" t="s">
        <v>19527</v>
      </c>
      <c r="J1495" s="1" t="s">
        <v>21291</v>
      </c>
      <c r="K1495" s="275">
        <v>38351</v>
      </c>
      <c r="L1495" s="1" t="s">
        <v>22109</v>
      </c>
      <c r="M1495" s="1" t="s">
        <v>24</v>
      </c>
    </row>
    <row r="1496" spans="1:13" ht="15">
      <c r="A1496" s="1" t="s">
        <v>9427</v>
      </c>
      <c r="B1496" s="1" t="s">
        <v>22497</v>
      </c>
      <c r="C1496" s="8">
        <v>7476</v>
      </c>
      <c r="D1496" s="1" t="s">
        <v>1857</v>
      </c>
      <c r="E1496" s="1" t="s">
        <v>221</v>
      </c>
      <c r="F1496" s="1" t="s">
        <v>25</v>
      </c>
      <c r="G1496" s="275">
        <v>38359</v>
      </c>
      <c r="H1496" s="1" t="s">
        <v>22498</v>
      </c>
      <c r="I1496" s="1" t="s">
        <v>19527</v>
      </c>
      <c r="J1496" s="1" t="s">
        <v>22499</v>
      </c>
      <c r="K1496" s="275">
        <v>36969</v>
      </c>
      <c r="L1496" s="1" t="s">
        <v>19519</v>
      </c>
      <c r="M1496" s="1" t="s">
        <v>24</v>
      </c>
    </row>
    <row r="1497" spans="1:13" ht="15">
      <c r="A1497" s="1" t="s">
        <v>9030</v>
      </c>
      <c r="B1497" s="1" t="s">
        <v>20621</v>
      </c>
      <c r="C1497" s="8">
        <v>7477</v>
      </c>
      <c r="D1497" s="1" t="s">
        <v>26</v>
      </c>
      <c r="E1497" s="1" t="s">
        <v>221</v>
      </c>
      <c r="F1497" s="1" t="s">
        <v>24</v>
      </c>
      <c r="G1497" s="275">
        <v>38380</v>
      </c>
      <c r="H1497" s="1" t="s">
        <v>22500</v>
      </c>
      <c r="I1497" s="1" t="s">
        <v>19527</v>
      </c>
      <c r="J1497" s="1" t="s">
        <v>22501</v>
      </c>
      <c r="K1497" s="275">
        <v>38373</v>
      </c>
      <c r="L1497" s="1" t="s">
        <v>19519</v>
      </c>
      <c r="M1497" s="1" t="s">
        <v>24</v>
      </c>
    </row>
    <row r="1498" spans="1:13" ht="15">
      <c r="A1498" s="1" t="s">
        <v>9033</v>
      </c>
      <c r="B1498" s="1" t="s">
        <v>19699</v>
      </c>
      <c r="C1498" s="8">
        <v>7478</v>
      </c>
      <c r="D1498" s="1" t="s">
        <v>26</v>
      </c>
      <c r="E1498" s="1" t="s">
        <v>221</v>
      </c>
      <c r="F1498" s="1" t="s">
        <v>25</v>
      </c>
      <c r="G1498" s="275">
        <v>38456</v>
      </c>
      <c r="H1498" s="1" t="s">
        <v>22502</v>
      </c>
      <c r="I1498" s="1" t="s">
        <v>19527</v>
      </c>
      <c r="J1498" s="1" t="s">
        <v>20413</v>
      </c>
      <c r="K1498" s="275">
        <v>38448</v>
      </c>
      <c r="L1498" s="1" t="s">
        <v>19787</v>
      </c>
      <c r="M1498" s="1" t="s">
        <v>24</v>
      </c>
    </row>
    <row r="1499" spans="1:13" ht="15">
      <c r="A1499" s="1" t="s">
        <v>9036</v>
      </c>
      <c r="B1499" s="1" t="s">
        <v>22479</v>
      </c>
      <c r="C1499" s="8">
        <v>7479</v>
      </c>
      <c r="D1499" s="1" t="s">
        <v>26</v>
      </c>
      <c r="E1499" s="1" t="s">
        <v>221</v>
      </c>
      <c r="F1499" s="1" t="s">
        <v>25</v>
      </c>
      <c r="G1499" s="275">
        <v>38469</v>
      </c>
      <c r="H1499" s="1" t="s">
        <v>22503</v>
      </c>
      <c r="I1499" s="1" t="s">
        <v>19527</v>
      </c>
      <c r="J1499" s="1" t="s">
        <v>200</v>
      </c>
      <c r="K1499" s="275">
        <v>38469</v>
      </c>
      <c r="L1499" s="1" t="s">
        <v>19787</v>
      </c>
      <c r="M1499" s="1" t="s">
        <v>24</v>
      </c>
    </row>
    <row r="1500" spans="1:13" ht="15">
      <c r="A1500" s="1" t="s">
        <v>9039</v>
      </c>
      <c r="B1500" s="1" t="s">
        <v>22479</v>
      </c>
      <c r="C1500" s="8">
        <v>7480</v>
      </c>
      <c r="D1500" s="1" t="s">
        <v>26</v>
      </c>
      <c r="E1500" s="1" t="s">
        <v>221</v>
      </c>
      <c r="F1500" s="1" t="s">
        <v>24</v>
      </c>
      <c r="G1500" s="275">
        <v>38474</v>
      </c>
      <c r="H1500" s="1" t="s">
        <v>22504</v>
      </c>
      <c r="I1500" s="1" t="s">
        <v>19527</v>
      </c>
      <c r="J1500" s="1" t="s">
        <v>410</v>
      </c>
      <c r="K1500" s="275">
        <v>38470</v>
      </c>
      <c r="L1500" s="1" t="s">
        <v>19519</v>
      </c>
      <c r="M1500" s="1" t="s">
        <v>24</v>
      </c>
    </row>
    <row r="1501" spans="1:13" ht="15">
      <c r="A1501" s="1" t="s">
        <v>9042</v>
      </c>
      <c r="B1501" s="1" t="s">
        <v>19699</v>
      </c>
      <c r="C1501" s="8">
        <v>7481</v>
      </c>
      <c r="D1501" s="1" t="s">
        <v>26</v>
      </c>
      <c r="E1501" s="1" t="s">
        <v>221</v>
      </c>
      <c r="F1501" s="1" t="s">
        <v>25</v>
      </c>
      <c r="G1501" s="275">
        <v>38490</v>
      </c>
      <c r="H1501" s="1" t="s">
        <v>22505</v>
      </c>
      <c r="I1501" s="1" t="s">
        <v>19527</v>
      </c>
      <c r="J1501" s="1" t="s">
        <v>22506</v>
      </c>
      <c r="K1501" s="275">
        <v>38490</v>
      </c>
      <c r="L1501" s="1" t="s">
        <v>19787</v>
      </c>
      <c r="M1501" s="1" t="s">
        <v>24</v>
      </c>
    </row>
    <row r="1502" spans="1:13" ht="15">
      <c r="A1502" s="1" t="s">
        <v>9430</v>
      </c>
      <c r="B1502" s="1" t="s">
        <v>19525</v>
      </c>
      <c r="C1502" s="8">
        <v>7482</v>
      </c>
      <c r="D1502" s="1" t="s">
        <v>1857</v>
      </c>
      <c r="E1502" s="1" t="s">
        <v>221</v>
      </c>
      <c r="F1502" s="1" t="s">
        <v>25</v>
      </c>
      <c r="G1502" s="275">
        <v>38504</v>
      </c>
      <c r="H1502" s="1" t="s">
        <v>22507</v>
      </c>
      <c r="I1502" s="1" t="s">
        <v>19527</v>
      </c>
      <c r="J1502" s="1" t="s">
        <v>212</v>
      </c>
      <c r="K1502" s="275">
        <v>38504</v>
      </c>
      <c r="L1502" s="1" t="s">
        <v>19519</v>
      </c>
      <c r="M1502" s="1" t="s">
        <v>24</v>
      </c>
    </row>
    <row r="1503" spans="1:13" ht="15">
      <c r="A1503" s="1" t="s">
        <v>9045</v>
      </c>
      <c r="B1503" s="1" t="s">
        <v>20621</v>
      </c>
      <c r="C1503" s="8">
        <v>7483</v>
      </c>
      <c r="D1503" s="1" t="s">
        <v>26</v>
      </c>
      <c r="E1503" s="1" t="s">
        <v>221</v>
      </c>
      <c r="F1503" s="1" t="s">
        <v>24</v>
      </c>
      <c r="G1503" s="275">
        <v>38520</v>
      </c>
      <c r="H1503" s="1" t="s">
        <v>22508</v>
      </c>
      <c r="I1503" s="1" t="s">
        <v>19527</v>
      </c>
      <c r="J1503" s="1" t="s">
        <v>22509</v>
      </c>
      <c r="K1503" s="275">
        <v>38513</v>
      </c>
      <c r="L1503" s="1" t="s">
        <v>19519</v>
      </c>
      <c r="M1503" s="1" t="s">
        <v>24</v>
      </c>
    </row>
    <row r="1504" spans="1:13" ht="15">
      <c r="A1504" s="1" t="s">
        <v>9435</v>
      </c>
      <c r="B1504" s="1" t="s">
        <v>22510</v>
      </c>
      <c r="C1504" s="8">
        <v>7484</v>
      </c>
      <c r="D1504" s="1" t="s">
        <v>1857</v>
      </c>
      <c r="E1504" s="1" t="s">
        <v>221</v>
      </c>
      <c r="F1504" s="1" t="s">
        <v>25</v>
      </c>
      <c r="G1504" s="275">
        <v>38567</v>
      </c>
      <c r="H1504" s="1" t="s">
        <v>22511</v>
      </c>
      <c r="I1504" s="1" t="s">
        <v>19527</v>
      </c>
      <c r="J1504" s="1" t="s">
        <v>19714</v>
      </c>
      <c r="K1504" s="275">
        <v>38566</v>
      </c>
      <c r="L1504" s="1" t="s">
        <v>22109</v>
      </c>
      <c r="M1504" s="1" t="s">
        <v>24</v>
      </c>
    </row>
    <row r="1505" spans="1:13" ht="15">
      <c r="A1505" s="1" t="s">
        <v>9048</v>
      </c>
      <c r="B1505" s="1" t="s">
        <v>19699</v>
      </c>
      <c r="C1505" s="8">
        <v>7485</v>
      </c>
      <c r="D1505" s="1" t="s">
        <v>26</v>
      </c>
      <c r="E1505" s="1" t="s">
        <v>221</v>
      </c>
      <c r="F1505" s="1" t="s">
        <v>25</v>
      </c>
      <c r="G1505" s="275">
        <v>38754</v>
      </c>
      <c r="H1505" s="1" t="s">
        <v>22512</v>
      </c>
      <c r="I1505" s="1" t="s">
        <v>19527</v>
      </c>
      <c r="J1505" s="1" t="s">
        <v>22513</v>
      </c>
      <c r="K1505" s="275">
        <v>38754</v>
      </c>
      <c r="L1505" s="1" t="s">
        <v>19787</v>
      </c>
      <c r="M1505" s="1" t="s">
        <v>24</v>
      </c>
    </row>
    <row r="1506" spans="1:13" ht="15">
      <c r="A1506" s="1" t="s">
        <v>9051</v>
      </c>
      <c r="B1506" s="1" t="s">
        <v>20621</v>
      </c>
      <c r="C1506" s="8">
        <v>7486</v>
      </c>
      <c r="D1506" s="1" t="s">
        <v>26</v>
      </c>
      <c r="E1506" s="1" t="s">
        <v>221</v>
      </c>
      <c r="F1506" s="1" t="s">
        <v>24</v>
      </c>
      <c r="G1506" s="275">
        <v>38758</v>
      </c>
      <c r="H1506" s="1" t="s">
        <v>22514</v>
      </c>
      <c r="I1506" s="1" t="s">
        <v>19527</v>
      </c>
      <c r="J1506" s="1" t="s">
        <v>22515</v>
      </c>
      <c r="K1506" s="275">
        <v>38751</v>
      </c>
      <c r="L1506" s="1" t="s">
        <v>19519</v>
      </c>
      <c r="M1506" s="1" t="s">
        <v>24</v>
      </c>
    </row>
    <row r="1507" spans="1:13" ht="15">
      <c r="A1507" s="1" t="s">
        <v>9438</v>
      </c>
      <c r="B1507" s="1" t="s">
        <v>22516</v>
      </c>
      <c r="C1507" s="8">
        <v>7487</v>
      </c>
      <c r="D1507" s="1" t="s">
        <v>1857</v>
      </c>
      <c r="E1507" s="1" t="s">
        <v>221</v>
      </c>
      <c r="F1507" s="1" t="s">
        <v>24</v>
      </c>
      <c r="G1507" s="275">
        <v>38763</v>
      </c>
      <c r="H1507" s="1" t="s">
        <v>22517</v>
      </c>
      <c r="I1507" s="1" t="s">
        <v>19527</v>
      </c>
      <c r="J1507" s="1" t="s">
        <v>2104</v>
      </c>
      <c r="K1507" s="275">
        <v>38761</v>
      </c>
      <c r="L1507" s="1" t="s">
        <v>19519</v>
      </c>
      <c r="M1507" s="1" t="s">
        <v>24</v>
      </c>
    </row>
    <row r="1508" spans="1:13" ht="15">
      <c r="A1508" s="1" t="s">
        <v>9441</v>
      </c>
      <c r="B1508" s="1" t="s">
        <v>22516</v>
      </c>
      <c r="C1508" s="8">
        <v>7488</v>
      </c>
      <c r="D1508" s="1" t="s">
        <v>1857</v>
      </c>
      <c r="E1508" s="1" t="s">
        <v>221</v>
      </c>
      <c r="F1508" s="1" t="s">
        <v>24</v>
      </c>
      <c r="G1508" s="275">
        <v>38763</v>
      </c>
      <c r="H1508" s="1" t="s">
        <v>22518</v>
      </c>
      <c r="I1508" s="1" t="s">
        <v>19527</v>
      </c>
      <c r="J1508" s="1" t="s">
        <v>2104</v>
      </c>
      <c r="K1508" s="275">
        <v>38761</v>
      </c>
      <c r="L1508" s="1" t="s">
        <v>19519</v>
      </c>
      <c r="M1508" s="1" t="s">
        <v>24</v>
      </c>
    </row>
    <row r="1509" spans="1:13" ht="15">
      <c r="A1509" s="1" t="s">
        <v>9446</v>
      </c>
      <c r="B1509" s="1" t="s">
        <v>22519</v>
      </c>
      <c r="C1509" s="8">
        <v>7489</v>
      </c>
      <c r="D1509" s="1" t="s">
        <v>1857</v>
      </c>
      <c r="E1509" s="1" t="s">
        <v>221</v>
      </c>
      <c r="F1509" s="1" t="s">
        <v>25</v>
      </c>
      <c r="G1509" s="275">
        <v>38807</v>
      </c>
      <c r="H1509" s="1" t="s">
        <v>22520</v>
      </c>
      <c r="I1509" s="1" t="s">
        <v>19527</v>
      </c>
      <c r="J1509" s="1" t="s">
        <v>22521</v>
      </c>
      <c r="K1509" s="275">
        <v>38807</v>
      </c>
      <c r="L1509" s="1" t="s">
        <v>22109</v>
      </c>
      <c r="M1509" s="1" t="s">
        <v>24</v>
      </c>
    </row>
    <row r="1510" spans="1:13" ht="15">
      <c r="A1510" s="1" t="s">
        <v>9054</v>
      </c>
      <c r="B1510" s="1" t="s">
        <v>20621</v>
      </c>
      <c r="C1510" s="8">
        <v>7490</v>
      </c>
      <c r="D1510" s="1" t="s">
        <v>26</v>
      </c>
      <c r="E1510" s="1" t="s">
        <v>221</v>
      </c>
      <c r="F1510" s="1" t="s">
        <v>24</v>
      </c>
      <c r="G1510" s="275">
        <v>38828</v>
      </c>
      <c r="H1510" s="1" t="s">
        <v>22522</v>
      </c>
      <c r="I1510" s="1" t="s">
        <v>19527</v>
      </c>
      <c r="J1510" s="1" t="s">
        <v>22523</v>
      </c>
      <c r="K1510" s="275">
        <v>38804</v>
      </c>
      <c r="L1510" s="1" t="s">
        <v>19519</v>
      </c>
      <c r="M1510" s="1" t="s">
        <v>24</v>
      </c>
    </row>
    <row r="1511" spans="1:13" ht="15">
      <c r="A1511" s="1" t="s">
        <v>9451</v>
      </c>
      <c r="B1511" s="1" t="s">
        <v>22276</v>
      </c>
      <c r="C1511" s="8">
        <v>7491</v>
      </c>
      <c r="D1511" s="1" t="s">
        <v>1857</v>
      </c>
      <c r="E1511" s="1" t="s">
        <v>221</v>
      </c>
      <c r="F1511" s="1" t="s">
        <v>25</v>
      </c>
      <c r="G1511" s="275">
        <v>38835</v>
      </c>
      <c r="H1511" s="1" t="s">
        <v>22524</v>
      </c>
      <c r="I1511" s="1" t="s">
        <v>19527</v>
      </c>
      <c r="J1511" s="1" t="s">
        <v>22525</v>
      </c>
      <c r="K1511" s="275">
        <v>38835</v>
      </c>
      <c r="L1511" s="1" t="s">
        <v>22109</v>
      </c>
      <c r="M1511" s="1" t="s">
        <v>24</v>
      </c>
    </row>
    <row r="1512" spans="1:13" ht="15">
      <c r="A1512" s="1" t="s">
        <v>9456</v>
      </c>
      <c r="B1512" s="1" t="s">
        <v>22134</v>
      </c>
      <c r="C1512" s="8">
        <v>7492</v>
      </c>
      <c r="D1512" s="1" t="s">
        <v>1857</v>
      </c>
      <c r="E1512" s="1" t="s">
        <v>221</v>
      </c>
      <c r="F1512" s="1" t="s">
        <v>25</v>
      </c>
      <c r="G1512" s="275">
        <v>38923</v>
      </c>
      <c r="H1512" s="1" t="s">
        <v>22526</v>
      </c>
      <c r="I1512" s="1" t="s">
        <v>19527</v>
      </c>
      <c r="J1512" s="1" t="s">
        <v>22527</v>
      </c>
      <c r="K1512" s="275">
        <v>38923</v>
      </c>
      <c r="L1512" s="1" t="s">
        <v>22109</v>
      </c>
      <c r="M1512" s="1" t="s">
        <v>24</v>
      </c>
    </row>
    <row r="1513" spans="1:13" ht="15">
      <c r="A1513" s="1" t="s">
        <v>9461</v>
      </c>
      <c r="B1513" s="1" t="s">
        <v>22245</v>
      </c>
      <c r="C1513" s="8">
        <v>7493</v>
      </c>
      <c r="D1513" s="1" t="s">
        <v>1857</v>
      </c>
      <c r="E1513" s="1" t="s">
        <v>221</v>
      </c>
      <c r="F1513" s="1" t="s">
        <v>25</v>
      </c>
      <c r="G1513" s="275">
        <v>38926</v>
      </c>
      <c r="H1513" s="1" t="s">
        <v>22528</v>
      </c>
      <c r="I1513" s="1" t="s">
        <v>19527</v>
      </c>
      <c r="J1513" s="1" t="s">
        <v>22529</v>
      </c>
      <c r="K1513" s="275">
        <v>38926</v>
      </c>
      <c r="L1513" s="1" t="s">
        <v>22109</v>
      </c>
      <c r="M1513" s="1" t="s">
        <v>24</v>
      </c>
    </row>
    <row r="1514" spans="1:13" ht="15">
      <c r="A1514" s="1" t="s">
        <v>9464</v>
      </c>
      <c r="B1514" s="1" t="s">
        <v>22245</v>
      </c>
      <c r="C1514" s="8">
        <v>7494</v>
      </c>
      <c r="D1514" s="1" t="s">
        <v>1857</v>
      </c>
      <c r="E1514" s="1" t="s">
        <v>221</v>
      </c>
      <c r="F1514" s="1" t="s">
        <v>25</v>
      </c>
      <c r="G1514" s="275">
        <v>38926</v>
      </c>
      <c r="H1514" s="1" t="s">
        <v>22530</v>
      </c>
      <c r="I1514" s="1" t="s">
        <v>19527</v>
      </c>
      <c r="J1514" s="1" t="s">
        <v>22531</v>
      </c>
      <c r="K1514" s="275">
        <v>38926</v>
      </c>
      <c r="L1514" s="1" t="s">
        <v>22109</v>
      </c>
      <c r="M1514" s="1" t="s">
        <v>24</v>
      </c>
    </row>
    <row r="1515" spans="1:13" ht="15">
      <c r="A1515" s="1" t="s">
        <v>9467</v>
      </c>
      <c r="B1515" s="1" t="s">
        <v>22510</v>
      </c>
      <c r="C1515" s="8">
        <v>7495</v>
      </c>
      <c r="D1515" s="1" t="s">
        <v>1857</v>
      </c>
      <c r="E1515" s="1" t="s">
        <v>221</v>
      </c>
      <c r="F1515" s="1" t="s">
        <v>25</v>
      </c>
      <c r="G1515" s="275">
        <v>38952</v>
      </c>
      <c r="H1515" s="1" t="s">
        <v>22532</v>
      </c>
      <c r="I1515" s="1" t="s">
        <v>19527</v>
      </c>
      <c r="J1515" s="1" t="s">
        <v>51</v>
      </c>
      <c r="K1515" s="275">
        <v>38952</v>
      </c>
      <c r="L1515" s="1" t="s">
        <v>22109</v>
      </c>
      <c r="M1515" s="1" t="s">
        <v>24</v>
      </c>
    </row>
    <row r="1516" spans="1:13" ht="15">
      <c r="A1516" s="1" t="s">
        <v>9057</v>
      </c>
      <c r="B1516" s="1" t="s">
        <v>20621</v>
      </c>
      <c r="C1516" s="8">
        <v>7496</v>
      </c>
      <c r="D1516" s="1" t="s">
        <v>26</v>
      </c>
      <c r="E1516" s="1" t="s">
        <v>221</v>
      </c>
      <c r="F1516" s="1" t="s">
        <v>24</v>
      </c>
      <c r="G1516" s="275">
        <v>38960</v>
      </c>
      <c r="H1516" s="1" t="s">
        <v>22533</v>
      </c>
      <c r="I1516" s="1" t="s">
        <v>19527</v>
      </c>
      <c r="J1516" s="1" t="s">
        <v>22534</v>
      </c>
      <c r="K1516" s="275">
        <v>38960</v>
      </c>
      <c r="L1516" s="1" t="s">
        <v>19519</v>
      </c>
      <c r="M1516" s="1" t="s">
        <v>24</v>
      </c>
    </row>
    <row r="1517" spans="1:13" ht="15">
      <c r="A1517" s="1" t="s">
        <v>9472</v>
      </c>
      <c r="B1517" s="1" t="s">
        <v>22131</v>
      </c>
      <c r="C1517" s="8">
        <v>7497</v>
      </c>
      <c r="D1517" s="1" t="s">
        <v>1857</v>
      </c>
      <c r="E1517" s="1" t="s">
        <v>221</v>
      </c>
      <c r="F1517" s="1" t="s">
        <v>25</v>
      </c>
      <c r="G1517" s="275">
        <v>38968</v>
      </c>
      <c r="H1517" s="1" t="s">
        <v>22535</v>
      </c>
      <c r="I1517" s="1" t="s">
        <v>19527</v>
      </c>
      <c r="J1517" s="1" t="s">
        <v>2473</v>
      </c>
      <c r="K1517" s="275">
        <v>38968</v>
      </c>
      <c r="L1517" s="1" t="s">
        <v>22109</v>
      </c>
      <c r="M1517" s="1" t="s">
        <v>24</v>
      </c>
    </row>
    <row r="1518" spans="1:13" ht="15">
      <c r="A1518" s="1" t="s">
        <v>9477</v>
      </c>
      <c r="B1518" s="1" t="s">
        <v>22536</v>
      </c>
      <c r="C1518" s="8">
        <v>7498</v>
      </c>
      <c r="D1518" s="1" t="s">
        <v>1857</v>
      </c>
      <c r="E1518" s="1" t="s">
        <v>221</v>
      </c>
      <c r="F1518" s="1" t="s">
        <v>25</v>
      </c>
      <c r="G1518" s="275">
        <v>38982</v>
      </c>
      <c r="H1518" s="1" t="s">
        <v>22537</v>
      </c>
      <c r="I1518" s="1" t="s">
        <v>19527</v>
      </c>
      <c r="J1518" s="1" t="s">
        <v>22538</v>
      </c>
      <c r="K1518" s="275">
        <v>38967</v>
      </c>
      <c r="L1518" s="1" t="s">
        <v>22109</v>
      </c>
      <c r="M1518" s="1" t="s">
        <v>24</v>
      </c>
    </row>
    <row r="1519" spans="1:13" ht="15">
      <c r="A1519" s="1" t="s">
        <v>9482</v>
      </c>
      <c r="B1519" s="1" t="s">
        <v>22539</v>
      </c>
      <c r="C1519" s="8">
        <v>7499</v>
      </c>
      <c r="D1519" s="1" t="s">
        <v>1857</v>
      </c>
      <c r="E1519" s="1" t="s">
        <v>221</v>
      </c>
      <c r="F1519" s="1" t="s">
        <v>25</v>
      </c>
      <c r="G1519" s="275">
        <v>38989</v>
      </c>
      <c r="H1519" s="1" t="s">
        <v>22540</v>
      </c>
      <c r="I1519" s="1" t="s">
        <v>19527</v>
      </c>
      <c r="J1519" s="1" t="s">
        <v>22541</v>
      </c>
      <c r="K1519" s="275">
        <v>38989</v>
      </c>
      <c r="L1519" s="1" t="s">
        <v>22109</v>
      </c>
      <c r="M1519" s="1" t="s">
        <v>24</v>
      </c>
    </row>
    <row r="1520" spans="1:13" ht="15">
      <c r="A1520" s="1" t="s">
        <v>9487</v>
      </c>
      <c r="B1520" s="1" t="s">
        <v>22542</v>
      </c>
      <c r="C1520" s="8">
        <v>7500</v>
      </c>
      <c r="D1520" s="1" t="s">
        <v>1857</v>
      </c>
      <c r="E1520" s="1" t="s">
        <v>221</v>
      </c>
      <c r="F1520" s="1" t="s">
        <v>25</v>
      </c>
      <c r="G1520" s="275">
        <v>39008</v>
      </c>
      <c r="H1520" s="1" t="s">
        <v>22543</v>
      </c>
      <c r="I1520" s="1" t="s">
        <v>19527</v>
      </c>
      <c r="J1520" s="1" t="s">
        <v>51</v>
      </c>
      <c r="K1520" s="275">
        <v>38982</v>
      </c>
      <c r="L1520" s="1" t="s">
        <v>19787</v>
      </c>
      <c r="M1520" s="1" t="s">
        <v>24</v>
      </c>
    </row>
    <row r="1521" spans="1:13" ht="15">
      <c r="A1521" s="1" t="s">
        <v>9492</v>
      </c>
      <c r="B1521" s="1" t="s">
        <v>22544</v>
      </c>
      <c r="C1521" s="8">
        <v>7501</v>
      </c>
      <c r="D1521" s="1" t="s">
        <v>1857</v>
      </c>
      <c r="E1521" s="1" t="s">
        <v>221</v>
      </c>
      <c r="F1521" s="1" t="s">
        <v>25</v>
      </c>
      <c r="G1521" s="275">
        <v>39093</v>
      </c>
      <c r="H1521" s="1" t="s">
        <v>22545</v>
      </c>
      <c r="I1521" s="1" t="s">
        <v>19527</v>
      </c>
      <c r="J1521" s="1" t="s">
        <v>22546</v>
      </c>
      <c r="K1521" s="275">
        <v>39072</v>
      </c>
      <c r="L1521" s="1" t="s">
        <v>22109</v>
      </c>
      <c r="M1521" s="1" t="s">
        <v>24</v>
      </c>
    </row>
    <row r="1522" spans="1:13" ht="15">
      <c r="A1522" s="1" t="s">
        <v>9495</v>
      </c>
      <c r="B1522" s="1" t="s">
        <v>22519</v>
      </c>
      <c r="C1522" s="8">
        <v>7502</v>
      </c>
      <c r="D1522" s="1" t="s">
        <v>1857</v>
      </c>
      <c r="E1522" s="1" t="s">
        <v>221</v>
      </c>
      <c r="F1522" s="1" t="s">
        <v>25</v>
      </c>
      <c r="G1522" s="275">
        <v>39113</v>
      </c>
      <c r="H1522" s="1" t="s">
        <v>22547</v>
      </c>
      <c r="I1522" s="1" t="s">
        <v>19527</v>
      </c>
      <c r="J1522" s="1" t="s">
        <v>22548</v>
      </c>
      <c r="K1522" s="275">
        <v>39113</v>
      </c>
      <c r="L1522" s="1" t="s">
        <v>22109</v>
      </c>
      <c r="M1522" s="1" t="s">
        <v>24</v>
      </c>
    </row>
    <row r="1523" spans="1:13" ht="15">
      <c r="A1523" s="1" t="s">
        <v>9500</v>
      </c>
      <c r="B1523" s="1" t="s">
        <v>22549</v>
      </c>
      <c r="C1523" s="8">
        <v>7503</v>
      </c>
      <c r="D1523" s="1" t="s">
        <v>1857</v>
      </c>
      <c r="E1523" s="1" t="s">
        <v>221</v>
      </c>
      <c r="F1523" s="1" t="s">
        <v>25</v>
      </c>
      <c r="G1523" s="275">
        <v>39136</v>
      </c>
      <c r="H1523" s="1" t="s">
        <v>22550</v>
      </c>
      <c r="I1523" s="1" t="s">
        <v>19527</v>
      </c>
      <c r="J1523" s="1" t="s">
        <v>2473</v>
      </c>
      <c r="K1523" s="275">
        <v>39123</v>
      </c>
      <c r="L1523" s="1" t="s">
        <v>19787</v>
      </c>
      <c r="M1523" s="1" t="s">
        <v>24</v>
      </c>
    </row>
    <row r="1524" spans="1:13" ht="15">
      <c r="A1524" s="1" t="s">
        <v>9505</v>
      </c>
      <c r="B1524" s="1" t="s">
        <v>22387</v>
      </c>
      <c r="C1524" s="8">
        <v>7504</v>
      </c>
      <c r="D1524" s="1" t="s">
        <v>1857</v>
      </c>
      <c r="E1524" s="1" t="s">
        <v>221</v>
      </c>
      <c r="F1524" s="1" t="s">
        <v>25</v>
      </c>
      <c r="G1524" s="275">
        <v>39141</v>
      </c>
      <c r="H1524" s="1" t="s">
        <v>22551</v>
      </c>
      <c r="I1524" s="1" t="s">
        <v>19527</v>
      </c>
      <c r="J1524" s="1" t="s">
        <v>22552</v>
      </c>
      <c r="K1524" s="275">
        <v>39141</v>
      </c>
      <c r="L1524" s="1" t="s">
        <v>22109</v>
      </c>
      <c r="M1524" s="1" t="s">
        <v>24</v>
      </c>
    </row>
    <row r="1525" spans="1:13" ht="15">
      <c r="A1525" s="1" t="s">
        <v>9510</v>
      </c>
      <c r="B1525" s="1" t="s">
        <v>20258</v>
      </c>
      <c r="C1525" s="8">
        <v>7505</v>
      </c>
      <c r="D1525" s="1" t="s">
        <v>1857</v>
      </c>
      <c r="E1525" s="1" t="s">
        <v>221</v>
      </c>
      <c r="F1525" s="1" t="s">
        <v>25</v>
      </c>
      <c r="G1525" s="275">
        <v>39154</v>
      </c>
      <c r="H1525" s="1" t="s">
        <v>22553</v>
      </c>
      <c r="I1525" s="1" t="s">
        <v>22114</v>
      </c>
      <c r="J1525" s="1" t="s">
        <v>22554</v>
      </c>
      <c r="K1525" s="275">
        <v>39154</v>
      </c>
      <c r="L1525" s="1" t="s">
        <v>19519</v>
      </c>
      <c r="M1525" s="1" t="s">
        <v>24</v>
      </c>
    </row>
    <row r="1526" spans="1:13" ht="15">
      <c r="A1526" s="1" t="s">
        <v>9513</v>
      </c>
      <c r="B1526" s="1" t="s">
        <v>20258</v>
      </c>
      <c r="C1526" s="8">
        <v>7506</v>
      </c>
      <c r="D1526" s="1" t="s">
        <v>1857</v>
      </c>
      <c r="E1526" s="1" t="s">
        <v>221</v>
      </c>
      <c r="F1526" s="1" t="s">
        <v>25</v>
      </c>
      <c r="G1526" s="275">
        <v>39154</v>
      </c>
      <c r="H1526" s="1" t="s">
        <v>22553</v>
      </c>
      <c r="I1526" s="1" t="s">
        <v>22389</v>
      </c>
      <c r="J1526" s="1" t="s">
        <v>22555</v>
      </c>
      <c r="K1526" s="275">
        <v>39154</v>
      </c>
      <c r="L1526" s="1" t="s">
        <v>19790</v>
      </c>
      <c r="M1526" s="1" t="s">
        <v>24</v>
      </c>
    </row>
    <row r="1527" spans="1:13" ht="15">
      <c r="A1527" s="1" t="s">
        <v>9060</v>
      </c>
      <c r="B1527" s="1" t="s">
        <v>19699</v>
      </c>
      <c r="C1527" s="8">
        <v>7507</v>
      </c>
      <c r="D1527" s="1" t="s">
        <v>26</v>
      </c>
      <c r="E1527" s="1" t="s">
        <v>221</v>
      </c>
      <c r="F1527" s="1" t="s">
        <v>25</v>
      </c>
      <c r="G1527" s="275">
        <v>39163</v>
      </c>
      <c r="H1527" s="1" t="s">
        <v>22556</v>
      </c>
      <c r="I1527" s="1" t="s">
        <v>19527</v>
      </c>
      <c r="J1527" s="1" t="s">
        <v>128</v>
      </c>
      <c r="K1527" s="275">
        <v>39163</v>
      </c>
      <c r="L1527" s="1" t="s">
        <v>19787</v>
      </c>
      <c r="M1527" s="1" t="s">
        <v>24</v>
      </c>
    </row>
    <row r="1528" spans="1:13" ht="15">
      <c r="A1528" s="1" t="s">
        <v>2094</v>
      </c>
      <c r="B1528" s="1" t="s">
        <v>22557</v>
      </c>
      <c r="C1528" s="8">
        <v>7508</v>
      </c>
      <c r="D1528" s="1" t="s">
        <v>1857</v>
      </c>
      <c r="E1528" s="1" t="s">
        <v>221</v>
      </c>
      <c r="F1528" s="1" t="s">
        <v>25</v>
      </c>
      <c r="G1528" s="275">
        <v>39692</v>
      </c>
      <c r="H1528" s="1" t="s">
        <v>82</v>
      </c>
      <c r="I1528" s="1" t="s">
        <v>22207</v>
      </c>
      <c r="J1528" s="1" t="s">
        <v>584</v>
      </c>
      <c r="K1528" s="275">
        <v>39692</v>
      </c>
      <c r="L1528" s="1" t="s">
        <v>19519</v>
      </c>
      <c r="M1528" s="1" t="s">
        <v>24</v>
      </c>
    </row>
    <row r="1529" spans="1:13" ht="15">
      <c r="A1529" s="1" t="s">
        <v>2166</v>
      </c>
      <c r="B1529" s="1" t="s">
        <v>22558</v>
      </c>
      <c r="C1529" s="8">
        <v>7509</v>
      </c>
      <c r="D1529" s="1" t="s">
        <v>1857</v>
      </c>
      <c r="E1529" s="1" t="s">
        <v>221</v>
      </c>
      <c r="F1529" s="1" t="s">
        <v>25</v>
      </c>
      <c r="G1529" s="275">
        <v>39631</v>
      </c>
      <c r="H1529" s="1" t="s">
        <v>82</v>
      </c>
      <c r="I1529" s="1" t="s">
        <v>22126</v>
      </c>
      <c r="J1529" s="1" t="s">
        <v>2168</v>
      </c>
      <c r="K1529" s="275">
        <v>39629</v>
      </c>
      <c r="L1529" s="1" t="s">
        <v>22109</v>
      </c>
      <c r="M1529" s="1" t="s">
        <v>24</v>
      </c>
    </row>
    <row r="1530" spans="1:13" ht="15">
      <c r="A1530" s="1" t="s">
        <v>2169</v>
      </c>
      <c r="B1530" s="1" t="s">
        <v>20258</v>
      </c>
      <c r="C1530" s="8">
        <v>7510</v>
      </c>
      <c r="D1530" s="1" t="s">
        <v>1857</v>
      </c>
      <c r="E1530" s="1" t="s">
        <v>221</v>
      </c>
      <c r="F1530" s="1" t="s">
        <v>25</v>
      </c>
      <c r="G1530" s="275">
        <v>39629</v>
      </c>
      <c r="H1530" s="1" t="s">
        <v>82</v>
      </c>
      <c r="I1530" s="1" t="s">
        <v>22108</v>
      </c>
      <c r="J1530" s="1" t="s">
        <v>2171</v>
      </c>
      <c r="K1530" s="275">
        <v>39629</v>
      </c>
      <c r="L1530" s="1" t="s">
        <v>19787</v>
      </c>
      <c r="M1530" s="1" t="s">
        <v>24</v>
      </c>
    </row>
    <row r="1531" spans="1:13" ht="15">
      <c r="A1531" s="1" t="s">
        <v>2200</v>
      </c>
      <c r="B1531" s="1" t="s">
        <v>22559</v>
      </c>
      <c r="C1531" s="8">
        <v>7511</v>
      </c>
      <c r="D1531" s="1" t="s">
        <v>1857</v>
      </c>
      <c r="E1531" s="1" t="s">
        <v>221</v>
      </c>
      <c r="F1531" s="1" t="s">
        <v>25</v>
      </c>
      <c r="G1531" s="275">
        <v>39639</v>
      </c>
      <c r="H1531" s="1" t="s">
        <v>82</v>
      </c>
      <c r="I1531" s="1" t="s">
        <v>22135</v>
      </c>
      <c r="J1531" s="1" t="s">
        <v>2202</v>
      </c>
      <c r="K1531" s="275">
        <v>39639</v>
      </c>
      <c r="L1531" s="1" t="s">
        <v>22109</v>
      </c>
      <c r="M1531" s="1" t="s">
        <v>24</v>
      </c>
    </row>
    <row r="1532" spans="1:13" ht="15">
      <c r="A1532" s="1" t="s">
        <v>2203</v>
      </c>
      <c r="B1532" s="1" t="s">
        <v>22560</v>
      </c>
      <c r="C1532" s="8">
        <v>7512</v>
      </c>
      <c r="D1532" s="1" t="s">
        <v>1857</v>
      </c>
      <c r="E1532" s="1" t="s">
        <v>221</v>
      </c>
      <c r="F1532" s="1" t="s">
        <v>25</v>
      </c>
      <c r="G1532" s="275">
        <v>39639</v>
      </c>
      <c r="H1532" s="1" t="s">
        <v>82</v>
      </c>
      <c r="I1532" s="1" t="s">
        <v>22385</v>
      </c>
      <c r="J1532" s="1" t="s">
        <v>2205</v>
      </c>
      <c r="K1532" s="275">
        <v>39639</v>
      </c>
      <c r="L1532" s="1" t="s">
        <v>22109</v>
      </c>
      <c r="M1532" s="1" t="s">
        <v>24</v>
      </c>
    </row>
    <row r="1533" spans="1:13" ht="15">
      <c r="A1533" s="1" t="s">
        <v>2208</v>
      </c>
      <c r="B1533" s="1" t="s">
        <v>22561</v>
      </c>
      <c r="C1533" s="8">
        <v>7513</v>
      </c>
      <c r="D1533" s="1" t="s">
        <v>1857</v>
      </c>
      <c r="E1533" s="1" t="s">
        <v>221</v>
      </c>
      <c r="F1533" s="1" t="s">
        <v>25</v>
      </c>
      <c r="G1533" s="275">
        <v>39632</v>
      </c>
      <c r="H1533" s="1" t="s">
        <v>82</v>
      </c>
      <c r="I1533" s="1" t="s">
        <v>3303</v>
      </c>
      <c r="J1533" s="1" t="s">
        <v>2210</v>
      </c>
      <c r="K1533" s="275">
        <v>39625</v>
      </c>
      <c r="L1533" s="1" t="s">
        <v>22109</v>
      </c>
      <c r="M1533" s="1" t="s">
        <v>24</v>
      </c>
    </row>
    <row r="1534" spans="1:13" ht="15">
      <c r="A1534" s="1" t="s">
        <v>2219</v>
      </c>
      <c r="B1534" s="1" t="s">
        <v>22562</v>
      </c>
      <c r="C1534" s="8">
        <v>7514</v>
      </c>
      <c r="D1534" s="1" t="s">
        <v>1857</v>
      </c>
      <c r="E1534" s="1" t="s">
        <v>221</v>
      </c>
      <c r="F1534" s="1" t="s">
        <v>25</v>
      </c>
      <c r="G1534" s="275">
        <v>39644</v>
      </c>
      <c r="H1534" s="1" t="s">
        <v>82</v>
      </c>
      <c r="I1534" s="1" t="s">
        <v>19610</v>
      </c>
      <c r="J1534" s="1" t="s">
        <v>2221</v>
      </c>
      <c r="K1534" s="275">
        <v>39644</v>
      </c>
      <c r="L1534" s="1" t="s">
        <v>22109</v>
      </c>
      <c r="M1534" s="1" t="s">
        <v>24</v>
      </c>
    </row>
    <row r="1535" spans="1:13" ht="15">
      <c r="A1535" s="1" t="s">
        <v>2224</v>
      </c>
      <c r="B1535" s="1" t="s">
        <v>22563</v>
      </c>
      <c r="C1535" s="8">
        <v>7515</v>
      </c>
      <c r="D1535" s="1" t="s">
        <v>1857</v>
      </c>
      <c r="E1535" s="1" t="s">
        <v>221</v>
      </c>
      <c r="F1535" s="1" t="s">
        <v>25</v>
      </c>
      <c r="G1535" s="275">
        <v>39652</v>
      </c>
      <c r="H1535" s="1" t="s">
        <v>82</v>
      </c>
      <c r="I1535" s="1" t="s">
        <v>22291</v>
      </c>
      <c r="J1535" s="1" t="s">
        <v>2226</v>
      </c>
      <c r="K1535" s="275">
        <v>39652</v>
      </c>
      <c r="L1535" s="1" t="s">
        <v>22109</v>
      </c>
      <c r="M1535" s="1" t="s">
        <v>24</v>
      </c>
    </row>
    <row r="1536" spans="1:13" ht="15">
      <c r="A1536" s="1" t="s">
        <v>2227</v>
      </c>
      <c r="B1536" s="1" t="s">
        <v>22564</v>
      </c>
      <c r="C1536" s="8">
        <v>7516</v>
      </c>
      <c r="D1536" s="1" t="s">
        <v>1857</v>
      </c>
      <c r="E1536" s="1" t="s">
        <v>221</v>
      </c>
      <c r="F1536" s="1" t="s">
        <v>25</v>
      </c>
      <c r="G1536" s="275">
        <v>39638</v>
      </c>
      <c r="H1536" s="1" t="s">
        <v>82</v>
      </c>
      <c r="I1536" s="1" t="s">
        <v>22123</v>
      </c>
      <c r="J1536" s="1" t="s">
        <v>2229</v>
      </c>
      <c r="K1536" s="275">
        <v>39638</v>
      </c>
      <c r="L1536" s="1" t="s">
        <v>22109</v>
      </c>
      <c r="M1536" s="1" t="s">
        <v>24</v>
      </c>
    </row>
    <row r="1537" spans="1:13" ht="15">
      <c r="A1537" s="1" t="s">
        <v>2230</v>
      </c>
      <c r="B1537" s="1" t="s">
        <v>22565</v>
      </c>
      <c r="C1537" s="8">
        <v>7517</v>
      </c>
      <c r="D1537" s="1" t="s">
        <v>1857</v>
      </c>
      <c r="E1537" s="1" t="s">
        <v>221</v>
      </c>
      <c r="F1537" s="1" t="s">
        <v>25</v>
      </c>
      <c r="G1537" s="275">
        <v>39647</v>
      </c>
      <c r="H1537" s="1" t="s">
        <v>82</v>
      </c>
      <c r="I1537" s="1" t="s">
        <v>20449</v>
      </c>
      <c r="J1537" s="1" t="s">
        <v>2232</v>
      </c>
      <c r="K1537" s="275">
        <v>39647</v>
      </c>
      <c r="L1537" s="1" t="s">
        <v>22109</v>
      </c>
      <c r="M1537" s="1" t="s">
        <v>24</v>
      </c>
    </row>
    <row r="1538" spans="1:13" ht="15">
      <c r="A1538" s="1" t="s">
        <v>2233</v>
      </c>
      <c r="B1538" s="1" t="s">
        <v>22566</v>
      </c>
      <c r="C1538" s="8">
        <v>7518</v>
      </c>
      <c r="D1538" s="1" t="s">
        <v>1857</v>
      </c>
      <c r="E1538" s="1" t="s">
        <v>221</v>
      </c>
      <c r="F1538" s="1" t="s">
        <v>25</v>
      </c>
      <c r="G1538" s="275">
        <v>39661</v>
      </c>
      <c r="H1538" s="1" t="s">
        <v>82</v>
      </c>
      <c r="I1538" s="1" t="s">
        <v>22307</v>
      </c>
      <c r="J1538" s="1" t="s">
        <v>2235</v>
      </c>
      <c r="K1538" s="275">
        <v>39661</v>
      </c>
      <c r="L1538" s="1" t="s">
        <v>22109</v>
      </c>
      <c r="M1538" s="1" t="s">
        <v>24</v>
      </c>
    </row>
    <row r="1539" spans="1:13" ht="15">
      <c r="A1539" s="1" t="s">
        <v>2242</v>
      </c>
      <c r="B1539" s="1" t="s">
        <v>22567</v>
      </c>
      <c r="C1539" s="8">
        <v>7519</v>
      </c>
      <c r="D1539" s="1" t="s">
        <v>1857</v>
      </c>
      <c r="E1539" s="1" t="s">
        <v>221</v>
      </c>
      <c r="F1539" s="1" t="s">
        <v>25</v>
      </c>
      <c r="G1539" s="275">
        <v>39639</v>
      </c>
      <c r="H1539" s="1" t="s">
        <v>82</v>
      </c>
      <c r="I1539" s="1" t="s">
        <v>22451</v>
      </c>
      <c r="J1539" s="1" t="s">
        <v>2244</v>
      </c>
      <c r="K1539" s="275">
        <v>39639</v>
      </c>
      <c r="L1539" s="1" t="s">
        <v>22109</v>
      </c>
      <c r="M1539" s="1" t="s">
        <v>24</v>
      </c>
    </row>
    <row r="1540" spans="1:13" ht="15">
      <c r="A1540" s="1" t="s">
        <v>2245</v>
      </c>
      <c r="B1540" s="1" t="s">
        <v>22568</v>
      </c>
      <c r="C1540" s="8">
        <v>7520</v>
      </c>
      <c r="D1540" s="1" t="s">
        <v>1857</v>
      </c>
      <c r="E1540" s="1" t="s">
        <v>221</v>
      </c>
      <c r="F1540" s="1" t="s">
        <v>25</v>
      </c>
      <c r="G1540" s="275">
        <v>39659</v>
      </c>
      <c r="H1540" s="1" t="s">
        <v>82</v>
      </c>
      <c r="I1540" s="1" t="s">
        <v>20465</v>
      </c>
      <c r="J1540" s="1" t="s">
        <v>2247</v>
      </c>
      <c r="K1540" s="275">
        <v>39659</v>
      </c>
      <c r="L1540" s="1" t="s">
        <v>22109</v>
      </c>
      <c r="M1540" s="1" t="s">
        <v>24</v>
      </c>
    </row>
    <row r="1541" spans="1:13" ht="15">
      <c r="A1541" s="1" t="s">
        <v>2248</v>
      </c>
      <c r="B1541" s="1" t="s">
        <v>22220</v>
      </c>
      <c r="C1541" s="8">
        <v>7521</v>
      </c>
      <c r="D1541" s="1" t="s">
        <v>1857</v>
      </c>
      <c r="E1541" s="1" t="s">
        <v>221</v>
      </c>
      <c r="F1541" s="1" t="s">
        <v>25</v>
      </c>
      <c r="G1541" s="275">
        <v>39659</v>
      </c>
      <c r="H1541" s="1" t="s">
        <v>82</v>
      </c>
      <c r="I1541" s="1" t="s">
        <v>22151</v>
      </c>
      <c r="J1541" s="1" t="s">
        <v>2250</v>
      </c>
      <c r="K1541" s="275">
        <v>39659</v>
      </c>
      <c r="L1541" s="1" t="s">
        <v>22109</v>
      </c>
      <c r="M1541" s="1" t="s">
        <v>24</v>
      </c>
    </row>
    <row r="1542" spans="1:13" ht="15">
      <c r="A1542" s="1" t="s">
        <v>2256</v>
      </c>
      <c r="B1542" s="1" t="s">
        <v>22569</v>
      </c>
      <c r="C1542" s="8">
        <v>7522</v>
      </c>
      <c r="D1542" s="1" t="s">
        <v>1857</v>
      </c>
      <c r="E1542" s="1" t="s">
        <v>221</v>
      </c>
      <c r="F1542" s="1" t="s">
        <v>25</v>
      </c>
      <c r="G1542" s="275">
        <v>39659</v>
      </c>
      <c r="H1542" s="1" t="s">
        <v>82</v>
      </c>
      <c r="I1542" s="1" t="s">
        <v>19583</v>
      </c>
      <c r="J1542" s="1" t="s">
        <v>2258</v>
      </c>
      <c r="K1542" s="275">
        <v>39659</v>
      </c>
      <c r="L1542" s="1" t="s">
        <v>22109</v>
      </c>
      <c r="M1542" s="1" t="s">
        <v>24</v>
      </c>
    </row>
    <row r="1543" spans="1:13" ht="15">
      <c r="A1543" s="1" t="s">
        <v>2259</v>
      </c>
      <c r="B1543" s="1" t="s">
        <v>22309</v>
      </c>
      <c r="C1543" s="8">
        <v>7523</v>
      </c>
      <c r="D1543" s="1" t="s">
        <v>1857</v>
      </c>
      <c r="E1543" s="1" t="s">
        <v>221</v>
      </c>
      <c r="F1543" s="1" t="s">
        <v>25</v>
      </c>
      <c r="G1543" s="275">
        <v>39645</v>
      </c>
      <c r="H1543" s="1" t="s">
        <v>82</v>
      </c>
      <c r="I1543" s="1" t="s">
        <v>20441</v>
      </c>
      <c r="J1543" s="1" t="s">
        <v>2261</v>
      </c>
      <c r="K1543" s="275">
        <v>39645</v>
      </c>
      <c r="L1543" s="1" t="s">
        <v>22109</v>
      </c>
      <c r="M1543" s="1" t="s">
        <v>24</v>
      </c>
    </row>
    <row r="1544" spans="1:13" ht="15">
      <c r="A1544" s="1" t="s">
        <v>2271</v>
      </c>
      <c r="B1544" s="1" t="s">
        <v>22570</v>
      </c>
      <c r="C1544" s="8">
        <v>7524</v>
      </c>
      <c r="D1544" s="1" t="s">
        <v>1857</v>
      </c>
      <c r="E1544" s="1" t="s">
        <v>221</v>
      </c>
      <c r="F1544" s="1" t="s">
        <v>25</v>
      </c>
      <c r="G1544" s="275">
        <v>39675</v>
      </c>
      <c r="H1544" s="1" t="s">
        <v>82</v>
      </c>
      <c r="I1544" s="1" t="s">
        <v>22174</v>
      </c>
      <c r="J1544" s="1" t="s">
        <v>2273</v>
      </c>
      <c r="K1544" s="275">
        <v>39675</v>
      </c>
      <c r="L1544" s="1" t="s">
        <v>22109</v>
      </c>
      <c r="M1544" s="1" t="s">
        <v>24</v>
      </c>
    </row>
    <row r="1545" spans="1:13" ht="15">
      <c r="A1545" s="1" t="s">
        <v>2274</v>
      </c>
      <c r="B1545" s="1" t="s">
        <v>22571</v>
      </c>
      <c r="C1545" s="8">
        <v>7525</v>
      </c>
      <c r="D1545" s="1" t="s">
        <v>1857</v>
      </c>
      <c r="E1545" s="1" t="s">
        <v>221</v>
      </c>
      <c r="F1545" s="1" t="s">
        <v>25</v>
      </c>
      <c r="G1545" s="275">
        <v>39659</v>
      </c>
      <c r="H1545" s="1" t="s">
        <v>82</v>
      </c>
      <c r="I1545" s="1" t="s">
        <v>22162</v>
      </c>
      <c r="J1545" s="1" t="s">
        <v>2276</v>
      </c>
      <c r="K1545" s="275">
        <v>39659</v>
      </c>
      <c r="L1545" s="1" t="s">
        <v>22109</v>
      </c>
      <c r="M1545" s="1" t="s">
        <v>24</v>
      </c>
    </row>
    <row r="1546" spans="1:13" ht="15">
      <c r="A1546" s="1" t="s">
        <v>2277</v>
      </c>
      <c r="B1546" s="1" t="s">
        <v>22571</v>
      </c>
      <c r="C1546" s="8">
        <v>7526</v>
      </c>
      <c r="D1546" s="1" t="s">
        <v>1857</v>
      </c>
      <c r="E1546" s="1" t="s">
        <v>221</v>
      </c>
      <c r="F1546" s="1" t="s">
        <v>25</v>
      </c>
      <c r="G1546" s="275">
        <v>39659</v>
      </c>
      <c r="H1546" s="1" t="s">
        <v>82</v>
      </c>
      <c r="I1546" s="1" t="s">
        <v>22159</v>
      </c>
      <c r="J1546" s="1" t="s">
        <v>2279</v>
      </c>
      <c r="K1546" s="275">
        <v>39659</v>
      </c>
      <c r="L1546" s="1" t="s">
        <v>22109</v>
      </c>
      <c r="M1546" s="1" t="s">
        <v>24</v>
      </c>
    </row>
    <row r="1547" spans="1:13" ht="15">
      <c r="A1547" s="1" t="s">
        <v>2280</v>
      </c>
      <c r="B1547" s="1" t="s">
        <v>22407</v>
      </c>
      <c r="C1547" s="8">
        <v>7527</v>
      </c>
      <c r="D1547" s="1" t="s">
        <v>1857</v>
      </c>
      <c r="E1547" s="1" t="s">
        <v>221</v>
      </c>
      <c r="F1547" s="1" t="s">
        <v>25</v>
      </c>
      <c r="G1547" s="275">
        <v>39657</v>
      </c>
      <c r="H1547" s="1" t="s">
        <v>82</v>
      </c>
      <c r="I1547" s="1" t="s">
        <v>22146</v>
      </c>
      <c r="J1547" s="1" t="s">
        <v>2282</v>
      </c>
      <c r="K1547" s="275">
        <v>39657</v>
      </c>
      <c r="L1547" s="1" t="s">
        <v>19519</v>
      </c>
      <c r="M1547" s="1" t="s">
        <v>24</v>
      </c>
    </row>
    <row r="1548" spans="1:13" ht="15">
      <c r="A1548" s="1" t="s">
        <v>2283</v>
      </c>
      <c r="B1548" s="1" t="s">
        <v>22572</v>
      </c>
      <c r="C1548" s="8">
        <v>7528</v>
      </c>
      <c r="D1548" s="1" t="s">
        <v>1857</v>
      </c>
      <c r="E1548" s="1" t="s">
        <v>221</v>
      </c>
      <c r="F1548" s="1" t="s">
        <v>25</v>
      </c>
      <c r="G1548" s="275">
        <v>39653</v>
      </c>
      <c r="H1548" s="1" t="s">
        <v>82</v>
      </c>
      <c r="I1548" s="1" t="s">
        <v>20457</v>
      </c>
      <c r="J1548" s="1" t="s">
        <v>2285</v>
      </c>
      <c r="K1548" s="275">
        <v>39653</v>
      </c>
      <c r="L1548" s="1" t="s">
        <v>22109</v>
      </c>
      <c r="M1548" s="1" t="s">
        <v>24</v>
      </c>
    </row>
    <row r="1549" spans="1:13" ht="15">
      <c r="A1549" s="1" t="s">
        <v>2289</v>
      </c>
      <c r="B1549" s="1" t="s">
        <v>22240</v>
      </c>
      <c r="C1549" s="8">
        <v>7529</v>
      </c>
      <c r="D1549" s="1" t="s">
        <v>1857</v>
      </c>
      <c r="E1549" s="1" t="s">
        <v>221</v>
      </c>
      <c r="F1549" s="1" t="s">
        <v>25</v>
      </c>
      <c r="G1549" s="275">
        <v>39664</v>
      </c>
      <c r="H1549" s="1" t="s">
        <v>82</v>
      </c>
      <c r="I1549" s="1" t="s">
        <v>22319</v>
      </c>
      <c r="J1549" s="1" t="s">
        <v>2291</v>
      </c>
      <c r="K1549" s="275">
        <v>39654</v>
      </c>
      <c r="L1549" s="1" t="s">
        <v>22109</v>
      </c>
      <c r="M1549" s="1" t="s">
        <v>24</v>
      </c>
    </row>
    <row r="1550" spans="1:13" ht="15">
      <c r="A1550" s="1" t="s">
        <v>2292</v>
      </c>
      <c r="B1550" s="1" t="s">
        <v>22573</v>
      </c>
      <c r="C1550" s="8">
        <v>7530</v>
      </c>
      <c r="D1550" s="1" t="s">
        <v>1857</v>
      </c>
      <c r="E1550" s="1" t="s">
        <v>221</v>
      </c>
      <c r="F1550" s="1" t="s">
        <v>25</v>
      </c>
      <c r="G1550" s="275">
        <v>39664</v>
      </c>
      <c r="H1550" s="1" t="s">
        <v>82</v>
      </c>
      <c r="I1550" s="1" t="s">
        <v>22168</v>
      </c>
      <c r="J1550" s="1" t="s">
        <v>2294</v>
      </c>
      <c r="K1550" s="275">
        <v>39664</v>
      </c>
      <c r="L1550" s="1" t="s">
        <v>19519</v>
      </c>
      <c r="M1550" s="1" t="s">
        <v>24</v>
      </c>
    </row>
    <row r="1551" spans="1:13" ht="15">
      <c r="A1551" s="1" t="s">
        <v>2295</v>
      </c>
      <c r="B1551" s="1" t="s">
        <v>22574</v>
      </c>
      <c r="C1551" s="8">
        <v>7531</v>
      </c>
      <c r="D1551" s="1" t="s">
        <v>1857</v>
      </c>
      <c r="E1551" s="1" t="s">
        <v>221</v>
      </c>
      <c r="F1551" s="1" t="s">
        <v>25</v>
      </c>
      <c r="G1551" s="275">
        <v>39689</v>
      </c>
      <c r="H1551" s="1" t="s">
        <v>82</v>
      </c>
      <c r="I1551" s="1" t="s">
        <v>22183</v>
      </c>
      <c r="J1551" s="1" t="s">
        <v>2297</v>
      </c>
      <c r="K1551" s="275">
        <v>39689</v>
      </c>
      <c r="L1551" s="1" t="s">
        <v>22109</v>
      </c>
      <c r="M1551" s="1" t="s">
        <v>24</v>
      </c>
    </row>
    <row r="1552" spans="1:13" ht="15">
      <c r="A1552" s="1" t="s">
        <v>2301</v>
      </c>
      <c r="B1552" s="1" t="s">
        <v>22574</v>
      </c>
      <c r="C1552" s="8">
        <v>7532</v>
      </c>
      <c r="D1552" s="1" t="s">
        <v>1857</v>
      </c>
      <c r="E1552" s="1" t="s">
        <v>221</v>
      </c>
      <c r="F1552" s="1" t="s">
        <v>25</v>
      </c>
      <c r="G1552" s="275">
        <v>39673</v>
      </c>
      <c r="H1552" s="1" t="s">
        <v>82</v>
      </c>
      <c r="I1552" s="1" t="s">
        <v>22177</v>
      </c>
      <c r="J1552" s="1" t="s">
        <v>2303</v>
      </c>
      <c r="K1552" s="275">
        <v>39673</v>
      </c>
      <c r="L1552" s="1" t="s">
        <v>22109</v>
      </c>
      <c r="M1552" s="1" t="s">
        <v>24</v>
      </c>
    </row>
    <row r="1553" spans="1:13" ht="15">
      <c r="A1553" s="1" t="s">
        <v>2307</v>
      </c>
      <c r="B1553" s="1" t="s">
        <v>22575</v>
      </c>
      <c r="C1553" s="8">
        <v>7533</v>
      </c>
      <c r="D1553" s="1" t="s">
        <v>1857</v>
      </c>
      <c r="E1553" s="1" t="s">
        <v>221</v>
      </c>
      <c r="F1553" s="1" t="s">
        <v>25</v>
      </c>
      <c r="G1553" s="275">
        <v>39715</v>
      </c>
      <c r="H1553" s="1" t="s">
        <v>82</v>
      </c>
      <c r="I1553" s="1" t="s">
        <v>19640</v>
      </c>
      <c r="J1553" s="1" t="s">
        <v>2309</v>
      </c>
      <c r="K1553" s="275">
        <v>39677</v>
      </c>
      <c r="L1553" s="1" t="s">
        <v>19519</v>
      </c>
      <c r="M1553" s="1" t="s">
        <v>24</v>
      </c>
    </row>
    <row r="1554" spans="1:13" ht="15">
      <c r="A1554" s="1" t="s">
        <v>2316</v>
      </c>
      <c r="B1554" s="1" t="s">
        <v>22576</v>
      </c>
      <c r="C1554" s="8">
        <v>7534</v>
      </c>
      <c r="D1554" s="1" t="s">
        <v>1857</v>
      </c>
      <c r="E1554" s="1" t="s">
        <v>221</v>
      </c>
      <c r="F1554" s="1" t="s">
        <v>25</v>
      </c>
      <c r="G1554" s="275">
        <v>39689</v>
      </c>
      <c r="H1554" s="1" t="s">
        <v>82</v>
      </c>
      <c r="I1554" s="1" t="s">
        <v>22196</v>
      </c>
      <c r="J1554" s="1" t="s">
        <v>2318</v>
      </c>
      <c r="K1554" s="275">
        <v>39689</v>
      </c>
      <c r="L1554" s="1" t="s">
        <v>22109</v>
      </c>
      <c r="M1554" s="1" t="s">
        <v>24</v>
      </c>
    </row>
    <row r="1555" spans="1:13" ht="15">
      <c r="A1555" s="1" t="s">
        <v>2319</v>
      </c>
      <c r="B1555" s="1" t="s">
        <v>22577</v>
      </c>
      <c r="C1555" s="8">
        <v>7535</v>
      </c>
      <c r="D1555" s="1" t="s">
        <v>1857</v>
      </c>
      <c r="E1555" s="1" t="s">
        <v>221</v>
      </c>
      <c r="F1555" s="1" t="s">
        <v>25</v>
      </c>
      <c r="G1555" s="275">
        <v>39696</v>
      </c>
      <c r="H1555" s="1" t="s">
        <v>82</v>
      </c>
      <c r="I1555" s="1" t="s">
        <v>22188</v>
      </c>
      <c r="J1555" s="1" t="s">
        <v>2321</v>
      </c>
      <c r="K1555" s="275">
        <v>39696</v>
      </c>
      <c r="L1555" s="1" t="s">
        <v>22109</v>
      </c>
      <c r="M1555" s="1" t="s">
        <v>24</v>
      </c>
    </row>
    <row r="1556" spans="1:13" ht="15">
      <c r="A1556" s="1" t="s">
        <v>2322</v>
      </c>
      <c r="B1556" s="1" t="s">
        <v>22578</v>
      </c>
      <c r="C1556" s="8">
        <v>7536</v>
      </c>
      <c r="D1556" s="1" t="s">
        <v>1857</v>
      </c>
      <c r="E1556" s="1" t="s">
        <v>221</v>
      </c>
      <c r="F1556" s="1" t="s">
        <v>25</v>
      </c>
      <c r="G1556" s="275">
        <v>39694</v>
      </c>
      <c r="H1556" s="1" t="s">
        <v>82</v>
      </c>
      <c r="I1556" s="1" t="s">
        <v>22199</v>
      </c>
      <c r="J1556" s="1" t="s">
        <v>2324</v>
      </c>
      <c r="K1556" s="275">
        <v>39694</v>
      </c>
      <c r="L1556" s="1" t="s">
        <v>22109</v>
      </c>
      <c r="M1556" s="1" t="s">
        <v>24</v>
      </c>
    </row>
    <row r="1557" spans="1:13" ht="15">
      <c r="A1557" s="1" t="s">
        <v>2339</v>
      </c>
      <c r="B1557" s="1" t="s">
        <v>22579</v>
      </c>
      <c r="C1557" s="8">
        <v>7537</v>
      </c>
      <c r="D1557" s="1" t="s">
        <v>1857</v>
      </c>
      <c r="E1557" s="1" t="s">
        <v>221</v>
      </c>
      <c r="F1557" s="1" t="s">
        <v>25</v>
      </c>
      <c r="G1557" s="275">
        <v>39708</v>
      </c>
      <c r="H1557" s="1" t="s">
        <v>82</v>
      </c>
      <c r="I1557" s="1" t="s">
        <v>22218</v>
      </c>
      <c r="J1557" s="1" t="s">
        <v>2341</v>
      </c>
      <c r="K1557" s="275">
        <v>39708</v>
      </c>
      <c r="L1557" s="1" t="s">
        <v>22109</v>
      </c>
      <c r="M1557" s="1" t="s">
        <v>24</v>
      </c>
    </row>
    <row r="1558" spans="1:13" ht="15">
      <c r="A1558" s="1" t="s">
        <v>2342</v>
      </c>
      <c r="B1558" s="1" t="s">
        <v>22106</v>
      </c>
      <c r="C1558" s="8">
        <v>7538</v>
      </c>
      <c r="D1558" s="1" t="s">
        <v>1857</v>
      </c>
      <c r="E1558" s="1" t="s">
        <v>221</v>
      </c>
      <c r="F1558" s="1" t="s">
        <v>25</v>
      </c>
      <c r="G1558" s="275">
        <v>39706</v>
      </c>
      <c r="H1558" s="1" t="s">
        <v>82</v>
      </c>
      <c r="I1558" s="1" t="s">
        <v>20304</v>
      </c>
      <c r="J1558" s="1" t="s">
        <v>724</v>
      </c>
      <c r="K1558" s="275">
        <v>39706</v>
      </c>
      <c r="L1558" s="1" t="s">
        <v>19519</v>
      </c>
      <c r="M1558" s="1" t="s">
        <v>24</v>
      </c>
    </row>
    <row r="1559" spans="1:13" ht="15">
      <c r="A1559" s="1" t="s">
        <v>2344</v>
      </c>
      <c r="B1559" s="1" t="s">
        <v>22580</v>
      </c>
      <c r="C1559" s="8">
        <v>7539</v>
      </c>
      <c r="D1559" s="1" t="s">
        <v>1857</v>
      </c>
      <c r="E1559" s="1" t="s">
        <v>221</v>
      </c>
      <c r="F1559" s="1" t="s">
        <v>25</v>
      </c>
      <c r="G1559" s="275">
        <v>39716</v>
      </c>
      <c r="H1559" s="1" t="s">
        <v>82</v>
      </c>
      <c r="I1559" s="1" t="s">
        <v>19642</v>
      </c>
      <c r="J1559" s="1" t="s">
        <v>2346</v>
      </c>
      <c r="K1559" s="275">
        <v>39716</v>
      </c>
      <c r="L1559" s="1" t="s">
        <v>22109</v>
      </c>
      <c r="M1559" s="1" t="s">
        <v>24</v>
      </c>
    </row>
    <row r="1560" spans="1:13" ht="15">
      <c r="A1560" s="1" t="s">
        <v>2347</v>
      </c>
      <c r="B1560" s="1" t="s">
        <v>22581</v>
      </c>
      <c r="C1560" s="8">
        <v>7540</v>
      </c>
      <c r="D1560" s="1" t="s">
        <v>1857</v>
      </c>
      <c r="E1560" s="1" t="s">
        <v>221</v>
      </c>
      <c r="F1560" s="1" t="s">
        <v>25</v>
      </c>
      <c r="G1560" s="275">
        <v>39710</v>
      </c>
      <c r="H1560" s="1" t="s">
        <v>82</v>
      </c>
      <c r="I1560" s="1" t="s">
        <v>22368</v>
      </c>
      <c r="J1560" s="1" t="s">
        <v>2349</v>
      </c>
      <c r="K1560" s="275">
        <v>39710</v>
      </c>
      <c r="L1560" s="1" t="s">
        <v>22109</v>
      </c>
      <c r="M1560" s="1" t="s">
        <v>24</v>
      </c>
    </row>
    <row r="1561" spans="1:13" ht="15">
      <c r="A1561" s="1" t="s">
        <v>2350</v>
      </c>
      <c r="B1561" s="1" t="s">
        <v>22582</v>
      </c>
      <c r="C1561" s="8">
        <v>7541</v>
      </c>
      <c r="D1561" s="1" t="s">
        <v>1857</v>
      </c>
      <c r="E1561" s="1" t="s">
        <v>221</v>
      </c>
      <c r="F1561" s="1" t="s">
        <v>25</v>
      </c>
      <c r="G1561" s="275">
        <v>39721</v>
      </c>
      <c r="H1561" s="1" t="s">
        <v>82</v>
      </c>
      <c r="I1561" s="1" t="s">
        <v>22238</v>
      </c>
      <c r="J1561" s="1" t="s">
        <v>2352</v>
      </c>
      <c r="K1561" s="275">
        <v>39721</v>
      </c>
      <c r="L1561" s="1" t="s">
        <v>22109</v>
      </c>
      <c r="M1561" s="1" t="s">
        <v>24</v>
      </c>
    </row>
    <row r="1562" spans="1:13" ht="15">
      <c r="A1562" s="1" t="s">
        <v>2353</v>
      </c>
      <c r="B1562" s="1" t="s">
        <v>22583</v>
      </c>
      <c r="C1562" s="8">
        <v>7542</v>
      </c>
      <c r="D1562" s="1" t="s">
        <v>1857</v>
      </c>
      <c r="E1562" s="1" t="s">
        <v>221</v>
      </c>
      <c r="F1562" s="1" t="s">
        <v>25</v>
      </c>
      <c r="G1562" s="275">
        <v>39727</v>
      </c>
      <c r="H1562" s="1" t="s">
        <v>101</v>
      </c>
      <c r="I1562" s="1" t="s">
        <v>22114</v>
      </c>
      <c r="J1562" s="1" t="s">
        <v>2355</v>
      </c>
      <c r="K1562" s="275">
        <v>39727</v>
      </c>
      <c r="L1562" s="1" t="s">
        <v>22109</v>
      </c>
      <c r="M1562" s="1" t="s">
        <v>24</v>
      </c>
    </row>
    <row r="1563" spans="1:13" ht="15">
      <c r="A1563" s="1" t="s">
        <v>2356</v>
      </c>
      <c r="B1563" s="1" t="s">
        <v>22584</v>
      </c>
      <c r="C1563" s="8">
        <v>7543</v>
      </c>
      <c r="D1563" s="1" t="s">
        <v>1857</v>
      </c>
      <c r="E1563" s="1" t="s">
        <v>221</v>
      </c>
      <c r="F1563" s="1" t="s">
        <v>25</v>
      </c>
      <c r="G1563" s="275">
        <v>39724</v>
      </c>
      <c r="H1563" s="1" t="s">
        <v>101</v>
      </c>
      <c r="I1563" s="1" t="s">
        <v>22108</v>
      </c>
      <c r="J1563" s="1" t="s">
        <v>2358</v>
      </c>
      <c r="K1563" s="275">
        <v>39724</v>
      </c>
      <c r="L1563" s="1" t="s">
        <v>22109</v>
      </c>
      <c r="M1563" s="1" t="s">
        <v>24</v>
      </c>
    </row>
    <row r="1564" spans="1:13" ht="15">
      <c r="A1564" s="1" t="s">
        <v>2362</v>
      </c>
      <c r="B1564" s="1" t="s">
        <v>22585</v>
      </c>
      <c r="C1564" s="8">
        <v>7544</v>
      </c>
      <c r="D1564" s="1" t="s">
        <v>1857</v>
      </c>
      <c r="E1564" s="1" t="s">
        <v>221</v>
      </c>
      <c r="F1564" s="1" t="s">
        <v>25</v>
      </c>
      <c r="G1564" s="275">
        <v>39729</v>
      </c>
      <c r="H1564" s="1" t="s">
        <v>101</v>
      </c>
      <c r="I1564" s="1" t="s">
        <v>22393</v>
      </c>
      <c r="J1564" s="1" t="s">
        <v>584</v>
      </c>
      <c r="K1564" s="275">
        <v>39729</v>
      </c>
      <c r="L1564" s="1" t="s">
        <v>19519</v>
      </c>
      <c r="M1564" s="1" t="s">
        <v>24</v>
      </c>
    </row>
    <row r="1565" spans="1:13" ht="15">
      <c r="A1565" s="1" t="s">
        <v>2364</v>
      </c>
      <c r="B1565" s="1" t="s">
        <v>22586</v>
      </c>
      <c r="C1565" s="8">
        <v>7545</v>
      </c>
      <c r="D1565" s="1" t="s">
        <v>1857</v>
      </c>
      <c r="E1565" s="1" t="s">
        <v>221</v>
      </c>
      <c r="F1565" s="1" t="s">
        <v>25</v>
      </c>
      <c r="G1565" s="275">
        <v>39731</v>
      </c>
      <c r="H1565" s="1" t="s">
        <v>101</v>
      </c>
      <c r="I1565" s="1" t="s">
        <v>3303</v>
      </c>
      <c r="J1565" s="1" t="s">
        <v>2366</v>
      </c>
      <c r="K1565" s="275">
        <v>39731</v>
      </c>
      <c r="L1565" s="1" t="s">
        <v>22109</v>
      </c>
      <c r="M1565" s="1" t="s">
        <v>24</v>
      </c>
    </row>
    <row r="1566" spans="1:13" ht="15">
      <c r="A1566" s="1" t="s">
        <v>2367</v>
      </c>
      <c r="B1566" s="1" t="s">
        <v>22587</v>
      </c>
      <c r="C1566" s="8">
        <v>7546</v>
      </c>
      <c r="D1566" s="1" t="s">
        <v>1857</v>
      </c>
      <c r="E1566" s="1" t="s">
        <v>221</v>
      </c>
      <c r="F1566" s="1" t="s">
        <v>25</v>
      </c>
      <c r="G1566" s="275">
        <v>39728</v>
      </c>
      <c r="H1566" s="1" t="s">
        <v>101</v>
      </c>
      <c r="I1566" s="1" t="s">
        <v>22117</v>
      </c>
      <c r="J1566" s="1" t="s">
        <v>2369</v>
      </c>
      <c r="K1566" s="275">
        <v>39728</v>
      </c>
      <c r="L1566" s="1" t="s">
        <v>19519</v>
      </c>
      <c r="M1566" s="1" t="s">
        <v>24</v>
      </c>
    </row>
    <row r="1567" spans="1:13" ht="15">
      <c r="A1567" s="1" t="s">
        <v>2373</v>
      </c>
      <c r="B1567" s="1" t="s">
        <v>22588</v>
      </c>
      <c r="C1567" s="8">
        <v>7547</v>
      </c>
      <c r="D1567" s="1" t="s">
        <v>1857</v>
      </c>
      <c r="E1567" s="1" t="s">
        <v>221</v>
      </c>
      <c r="F1567" s="1" t="s">
        <v>25</v>
      </c>
      <c r="G1567" s="275">
        <v>39738</v>
      </c>
      <c r="H1567" s="1" t="s">
        <v>101</v>
      </c>
      <c r="I1567" s="1" t="s">
        <v>22451</v>
      </c>
      <c r="J1567" s="1" t="s">
        <v>2375</v>
      </c>
      <c r="K1567" s="275">
        <v>39738</v>
      </c>
      <c r="L1567" s="1" t="s">
        <v>22109</v>
      </c>
      <c r="M1567" s="1" t="s">
        <v>24</v>
      </c>
    </row>
    <row r="1568" spans="1:13" ht="15">
      <c r="A1568" s="1" t="s">
        <v>2376</v>
      </c>
      <c r="B1568" s="1" t="s">
        <v>22254</v>
      </c>
      <c r="C1568" s="8">
        <v>7548</v>
      </c>
      <c r="D1568" s="1" t="s">
        <v>1857</v>
      </c>
      <c r="E1568" s="1" t="s">
        <v>221</v>
      </c>
      <c r="F1568" s="1" t="s">
        <v>25</v>
      </c>
      <c r="G1568" s="275">
        <v>39738</v>
      </c>
      <c r="H1568" s="1" t="s">
        <v>101</v>
      </c>
      <c r="I1568" s="1" t="s">
        <v>22135</v>
      </c>
      <c r="J1568" s="1" t="s">
        <v>2378</v>
      </c>
      <c r="K1568" s="275">
        <v>39736</v>
      </c>
      <c r="L1568" s="1" t="s">
        <v>22109</v>
      </c>
      <c r="M1568" s="1" t="s">
        <v>24</v>
      </c>
    </row>
    <row r="1569" spans="1:13" ht="15">
      <c r="A1569" s="1" t="s">
        <v>2384</v>
      </c>
      <c r="B1569" s="1" t="s">
        <v>22156</v>
      </c>
      <c r="C1569" s="8">
        <v>7549</v>
      </c>
      <c r="D1569" s="1" t="s">
        <v>1857</v>
      </c>
      <c r="E1569" s="1" t="s">
        <v>221</v>
      </c>
      <c r="F1569" s="1" t="s">
        <v>25</v>
      </c>
      <c r="G1569" s="275">
        <v>39773</v>
      </c>
      <c r="H1569" s="1" t="s">
        <v>101</v>
      </c>
      <c r="I1569" s="1" t="s">
        <v>22162</v>
      </c>
      <c r="J1569" s="1" t="s">
        <v>2386</v>
      </c>
      <c r="K1569" s="275">
        <v>39752</v>
      </c>
      <c r="L1569" s="1" t="s">
        <v>19787</v>
      </c>
      <c r="M1569" s="1" t="s">
        <v>24</v>
      </c>
    </row>
    <row r="1570" spans="1:13" ht="15">
      <c r="A1570" s="1" t="s">
        <v>2414</v>
      </c>
      <c r="B1570" s="1" t="s">
        <v>19692</v>
      </c>
      <c r="C1570" s="8">
        <v>7550</v>
      </c>
      <c r="D1570" s="1" t="s">
        <v>1857</v>
      </c>
      <c r="E1570" s="1" t="s">
        <v>221</v>
      </c>
      <c r="F1570" s="1" t="s">
        <v>25</v>
      </c>
      <c r="G1570" s="275">
        <v>39783</v>
      </c>
      <c r="H1570" s="1" t="s">
        <v>101</v>
      </c>
      <c r="I1570" s="1" t="s">
        <v>22168</v>
      </c>
      <c r="J1570" s="1" t="s">
        <v>2416</v>
      </c>
      <c r="K1570" s="275">
        <v>39783</v>
      </c>
      <c r="L1570" s="1" t="s">
        <v>19519</v>
      </c>
      <c r="M1570" s="1" t="s">
        <v>24</v>
      </c>
    </row>
    <row r="1571" spans="1:13" ht="15">
      <c r="A1571" s="1" t="s">
        <v>2417</v>
      </c>
      <c r="B1571" s="1" t="s">
        <v>22589</v>
      </c>
      <c r="C1571" s="8">
        <v>7551</v>
      </c>
      <c r="D1571" s="1" t="s">
        <v>1857</v>
      </c>
      <c r="E1571" s="1" t="s">
        <v>221</v>
      </c>
      <c r="F1571" s="1" t="s">
        <v>25</v>
      </c>
      <c r="G1571" s="275">
        <v>39784</v>
      </c>
      <c r="H1571" s="1" t="s">
        <v>101</v>
      </c>
      <c r="I1571" s="1" t="s">
        <v>22171</v>
      </c>
      <c r="J1571" s="1" t="s">
        <v>2419</v>
      </c>
      <c r="K1571" s="275">
        <v>39784</v>
      </c>
      <c r="L1571" s="1" t="s">
        <v>19787</v>
      </c>
      <c r="M1571" s="1" t="s">
        <v>24</v>
      </c>
    </row>
    <row r="1572" spans="1:13" ht="15">
      <c r="A1572" s="1" t="s">
        <v>2420</v>
      </c>
      <c r="B1572" s="1" t="s">
        <v>22590</v>
      </c>
      <c r="C1572" s="8">
        <v>7552</v>
      </c>
      <c r="D1572" s="1" t="s">
        <v>1857</v>
      </c>
      <c r="E1572" s="1" t="s">
        <v>221</v>
      </c>
      <c r="F1572" s="1" t="s">
        <v>25</v>
      </c>
      <c r="G1572" s="275">
        <v>39801</v>
      </c>
      <c r="H1572" s="1" t="s">
        <v>101</v>
      </c>
      <c r="I1572" s="1" t="s">
        <v>22207</v>
      </c>
      <c r="J1572" s="1" t="s">
        <v>2422</v>
      </c>
      <c r="K1572" s="275">
        <v>39801</v>
      </c>
      <c r="L1572" s="1" t="s">
        <v>19787</v>
      </c>
      <c r="M1572" s="1" t="s">
        <v>24</v>
      </c>
    </row>
    <row r="1573" spans="1:13" ht="15">
      <c r="A1573" s="1" t="s">
        <v>2423</v>
      </c>
      <c r="B1573" s="1" t="s">
        <v>22591</v>
      </c>
      <c r="C1573" s="8">
        <v>7553</v>
      </c>
      <c r="D1573" s="1" t="s">
        <v>1857</v>
      </c>
      <c r="E1573" s="1" t="s">
        <v>221</v>
      </c>
      <c r="F1573" s="1" t="s">
        <v>25</v>
      </c>
      <c r="G1573" s="275">
        <v>39801</v>
      </c>
      <c r="H1573" s="1" t="s">
        <v>101</v>
      </c>
      <c r="I1573" s="1" t="s">
        <v>22188</v>
      </c>
      <c r="J1573" s="1" t="s">
        <v>2425</v>
      </c>
      <c r="K1573" s="275">
        <v>39801</v>
      </c>
      <c r="L1573" s="1" t="s">
        <v>19787</v>
      </c>
      <c r="M1573" s="1" t="s">
        <v>24</v>
      </c>
    </row>
    <row r="1574" spans="1:13" ht="15">
      <c r="A1574" s="1" t="s">
        <v>2428</v>
      </c>
      <c r="B1574" s="1" t="s">
        <v>22592</v>
      </c>
      <c r="C1574" s="8">
        <v>7554</v>
      </c>
      <c r="D1574" s="1" t="s">
        <v>1857</v>
      </c>
      <c r="E1574" s="1" t="s">
        <v>221</v>
      </c>
      <c r="F1574" s="1" t="s">
        <v>25</v>
      </c>
      <c r="G1574" s="275">
        <v>39784</v>
      </c>
      <c r="H1574" s="1" t="s">
        <v>101</v>
      </c>
      <c r="I1574" s="1" t="s">
        <v>2513</v>
      </c>
      <c r="J1574" s="1" t="s">
        <v>708</v>
      </c>
      <c r="K1574" s="275">
        <v>39784</v>
      </c>
      <c r="L1574" s="1" t="s">
        <v>19519</v>
      </c>
      <c r="M1574" s="1" t="s">
        <v>24</v>
      </c>
    </row>
    <row r="1575" spans="1:13" ht="15">
      <c r="A1575" s="1" t="s">
        <v>2430</v>
      </c>
      <c r="B1575" s="1" t="s">
        <v>22153</v>
      </c>
      <c r="C1575" s="8">
        <v>7555</v>
      </c>
      <c r="D1575" s="1" t="s">
        <v>1857</v>
      </c>
      <c r="E1575" s="1" t="s">
        <v>221</v>
      </c>
      <c r="F1575" s="1" t="s">
        <v>25</v>
      </c>
      <c r="G1575" s="275">
        <v>39804</v>
      </c>
      <c r="H1575" s="1" t="s">
        <v>101</v>
      </c>
      <c r="I1575" s="1" t="s">
        <v>22428</v>
      </c>
      <c r="J1575" s="1" t="s">
        <v>2432</v>
      </c>
      <c r="K1575" s="275">
        <v>39804</v>
      </c>
      <c r="L1575" s="1" t="s">
        <v>19787</v>
      </c>
      <c r="M1575" s="1" t="s">
        <v>24</v>
      </c>
    </row>
    <row r="1576" spans="1:13" ht="15">
      <c r="A1576" s="1" t="s">
        <v>2433</v>
      </c>
      <c r="B1576" s="1" t="s">
        <v>22593</v>
      </c>
      <c r="C1576" s="8">
        <v>7556</v>
      </c>
      <c r="D1576" s="1" t="s">
        <v>1857</v>
      </c>
      <c r="E1576" s="1" t="s">
        <v>221</v>
      </c>
      <c r="F1576" s="1" t="s">
        <v>25</v>
      </c>
      <c r="G1576" s="275">
        <v>39801</v>
      </c>
      <c r="H1576" s="1" t="s">
        <v>101</v>
      </c>
      <c r="I1576" s="1" t="s">
        <v>19572</v>
      </c>
      <c r="J1576" s="1" t="s">
        <v>2435</v>
      </c>
      <c r="K1576" s="275">
        <v>39801</v>
      </c>
      <c r="L1576" s="1" t="s">
        <v>19787</v>
      </c>
      <c r="M1576" s="1" t="s">
        <v>24</v>
      </c>
    </row>
    <row r="1577" spans="1:13" ht="15">
      <c r="A1577" s="1" t="s">
        <v>2436</v>
      </c>
      <c r="B1577" s="1" t="s">
        <v>22593</v>
      </c>
      <c r="C1577" s="8">
        <v>7557</v>
      </c>
      <c r="D1577" s="1" t="s">
        <v>1857</v>
      </c>
      <c r="E1577" s="1" t="s">
        <v>221</v>
      </c>
      <c r="F1577" s="1" t="s">
        <v>25</v>
      </c>
      <c r="G1577" s="275">
        <v>39801</v>
      </c>
      <c r="H1577" s="1" t="s">
        <v>101</v>
      </c>
      <c r="I1577" s="1" t="s">
        <v>22199</v>
      </c>
      <c r="J1577" s="1" t="s">
        <v>2435</v>
      </c>
      <c r="K1577" s="275">
        <v>39801</v>
      </c>
      <c r="L1577" s="1" t="s">
        <v>19787</v>
      </c>
      <c r="M1577" s="1" t="s">
        <v>24</v>
      </c>
    </row>
    <row r="1578" spans="1:13" ht="15">
      <c r="A1578" s="1" t="s">
        <v>2438</v>
      </c>
      <c r="B1578" s="1" t="s">
        <v>22256</v>
      </c>
      <c r="C1578" s="8">
        <v>7558</v>
      </c>
      <c r="D1578" s="1" t="s">
        <v>1857</v>
      </c>
      <c r="E1578" s="1" t="s">
        <v>221</v>
      </c>
      <c r="F1578" s="1" t="s">
        <v>25</v>
      </c>
      <c r="G1578" s="275">
        <v>39798</v>
      </c>
      <c r="H1578" s="1" t="s">
        <v>101</v>
      </c>
      <c r="I1578" s="1" t="s">
        <v>22381</v>
      </c>
      <c r="J1578" s="1" t="s">
        <v>584</v>
      </c>
      <c r="K1578" s="275">
        <v>39798</v>
      </c>
      <c r="L1578" s="1" t="s">
        <v>19519</v>
      </c>
      <c r="M1578" s="1" t="s">
        <v>24</v>
      </c>
    </row>
    <row r="1579" spans="1:13" ht="15">
      <c r="A1579" s="1" t="s">
        <v>2453</v>
      </c>
      <c r="B1579" s="1" t="s">
        <v>22245</v>
      </c>
      <c r="C1579" s="8">
        <v>7559</v>
      </c>
      <c r="D1579" s="1" t="s">
        <v>1857</v>
      </c>
      <c r="E1579" s="1" t="s">
        <v>221</v>
      </c>
      <c r="F1579" s="1" t="s">
        <v>25</v>
      </c>
      <c r="G1579" s="275">
        <v>39822</v>
      </c>
      <c r="H1579" s="1" t="s">
        <v>101</v>
      </c>
      <c r="I1579" s="1" t="s">
        <v>22215</v>
      </c>
      <c r="J1579" s="1" t="s">
        <v>157</v>
      </c>
      <c r="K1579" s="275">
        <v>39800</v>
      </c>
      <c r="L1579" s="1" t="s">
        <v>19519</v>
      </c>
      <c r="M1579" s="1" t="s">
        <v>24</v>
      </c>
    </row>
    <row r="1580" spans="1:13" ht="15">
      <c r="A1580" s="1" t="s">
        <v>2455</v>
      </c>
      <c r="B1580" s="1" t="s">
        <v>22592</v>
      </c>
      <c r="C1580" s="8">
        <v>7560</v>
      </c>
      <c r="D1580" s="1" t="s">
        <v>1857</v>
      </c>
      <c r="E1580" s="1" t="s">
        <v>221</v>
      </c>
      <c r="F1580" s="1" t="s">
        <v>25</v>
      </c>
      <c r="G1580" s="275">
        <v>39826</v>
      </c>
      <c r="H1580" s="1" t="s">
        <v>101</v>
      </c>
      <c r="I1580" s="1" t="s">
        <v>22233</v>
      </c>
      <c r="J1580" s="1" t="s">
        <v>584</v>
      </c>
      <c r="K1580" s="275">
        <v>39826</v>
      </c>
      <c r="L1580" s="1" t="s">
        <v>19519</v>
      </c>
      <c r="M1580" s="1" t="s">
        <v>24</v>
      </c>
    </row>
    <row r="1581" spans="1:13" ht="15">
      <c r="A1581" s="1" t="s">
        <v>99</v>
      </c>
      <c r="B1581" s="1" t="s">
        <v>19699</v>
      </c>
      <c r="C1581" s="8">
        <v>7561</v>
      </c>
      <c r="D1581" s="1" t="s">
        <v>26</v>
      </c>
      <c r="E1581" s="1" t="s">
        <v>221</v>
      </c>
      <c r="F1581" s="1" t="s">
        <v>25</v>
      </c>
      <c r="G1581" s="275">
        <v>39735</v>
      </c>
      <c r="H1581" s="1" t="s">
        <v>101</v>
      </c>
      <c r="I1581" s="1" t="s">
        <v>22250</v>
      </c>
      <c r="J1581" s="1" t="s">
        <v>42</v>
      </c>
      <c r="K1581" s="275">
        <v>39735</v>
      </c>
      <c r="L1581" s="1" t="s">
        <v>19787</v>
      </c>
      <c r="M1581" s="1" t="s">
        <v>24</v>
      </c>
    </row>
    <row r="1582" spans="1:13" ht="15">
      <c r="A1582" s="1" t="s">
        <v>10556</v>
      </c>
      <c r="B1582" s="1" t="s">
        <v>22594</v>
      </c>
      <c r="C1582" s="8">
        <v>7562</v>
      </c>
      <c r="D1582" s="1" t="s">
        <v>22595</v>
      </c>
      <c r="E1582" s="1" t="s">
        <v>221</v>
      </c>
      <c r="F1582" s="1" t="s">
        <v>25</v>
      </c>
      <c r="G1582" s="275">
        <v>39729</v>
      </c>
      <c r="H1582" s="1" t="s">
        <v>101</v>
      </c>
      <c r="I1582" s="1" t="s">
        <v>22126</v>
      </c>
      <c r="J1582" s="1" t="s">
        <v>22596</v>
      </c>
      <c r="K1582" s="275">
        <v>39729</v>
      </c>
      <c r="L1582" s="1" t="s">
        <v>19519</v>
      </c>
      <c r="M1582" s="1" t="s">
        <v>24</v>
      </c>
    </row>
    <row r="1583" spans="1:13" ht="15">
      <c r="A1583" s="1" t="s">
        <v>2471</v>
      </c>
      <c r="B1583" s="1" t="s">
        <v>22173</v>
      </c>
      <c r="C1583" s="8">
        <v>7563</v>
      </c>
      <c r="D1583" s="1" t="s">
        <v>1857</v>
      </c>
      <c r="E1583" s="1" t="s">
        <v>221</v>
      </c>
      <c r="F1583" s="1" t="s">
        <v>25</v>
      </c>
      <c r="G1583" s="275">
        <v>39854</v>
      </c>
      <c r="H1583" s="1" t="s">
        <v>124</v>
      </c>
      <c r="I1583" s="1" t="s">
        <v>22117</v>
      </c>
      <c r="J1583" s="1" t="s">
        <v>2473</v>
      </c>
      <c r="K1583" s="275">
        <v>39843</v>
      </c>
      <c r="L1583" s="1" t="s">
        <v>19787</v>
      </c>
      <c r="M1583" s="1" t="s">
        <v>24</v>
      </c>
    </row>
    <row r="1584" spans="1:13" ht="15">
      <c r="A1584" s="1" t="s">
        <v>2482</v>
      </c>
      <c r="B1584" s="1" t="s">
        <v>19692</v>
      </c>
      <c r="C1584" s="8">
        <v>7564</v>
      </c>
      <c r="D1584" s="1" t="s">
        <v>1857</v>
      </c>
      <c r="E1584" s="1" t="s">
        <v>221</v>
      </c>
      <c r="F1584" s="1" t="s">
        <v>25</v>
      </c>
      <c r="G1584" s="275">
        <v>39940</v>
      </c>
      <c r="H1584" s="1" t="s">
        <v>124</v>
      </c>
      <c r="I1584" s="1" t="s">
        <v>22196</v>
      </c>
      <c r="J1584" s="1" t="s">
        <v>2484</v>
      </c>
      <c r="K1584" s="275">
        <v>39919</v>
      </c>
      <c r="L1584" s="1" t="s">
        <v>19519</v>
      </c>
      <c r="M1584" s="1" t="s">
        <v>24</v>
      </c>
    </row>
    <row r="1585" spans="1:13" ht="15">
      <c r="A1585" s="1" t="s">
        <v>2488</v>
      </c>
      <c r="B1585" s="1" t="s">
        <v>19692</v>
      </c>
      <c r="C1585" s="8">
        <v>7565</v>
      </c>
      <c r="D1585" s="1" t="s">
        <v>1857</v>
      </c>
      <c r="E1585" s="1" t="s">
        <v>221</v>
      </c>
      <c r="F1585" s="1" t="s">
        <v>25</v>
      </c>
      <c r="G1585" s="275">
        <v>39933</v>
      </c>
      <c r="H1585" s="1" t="s">
        <v>124</v>
      </c>
      <c r="I1585" s="1" t="s">
        <v>19556</v>
      </c>
      <c r="J1585" s="1" t="s">
        <v>2490</v>
      </c>
      <c r="K1585" s="275">
        <v>39919</v>
      </c>
      <c r="L1585" s="1" t="s">
        <v>19519</v>
      </c>
      <c r="M1585" s="1" t="s">
        <v>24</v>
      </c>
    </row>
    <row r="1586" spans="1:13" ht="15">
      <c r="A1586" s="1" t="s">
        <v>2494</v>
      </c>
      <c r="B1586" s="1" t="s">
        <v>19692</v>
      </c>
      <c r="C1586" s="8">
        <v>7566</v>
      </c>
      <c r="D1586" s="1" t="s">
        <v>1857</v>
      </c>
      <c r="E1586" s="1" t="s">
        <v>221</v>
      </c>
      <c r="F1586" s="1" t="s">
        <v>25</v>
      </c>
      <c r="G1586" s="275">
        <v>39966</v>
      </c>
      <c r="H1586" s="1" t="s">
        <v>124</v>
      </c>
      <c r="I1586" s="1" t="s">
        <v>22218</v>
      </c>
      <c r="J1586" s="1" t="s">
        <v>2496</v>
      </c>
      <c r="K1586" s="275">
        <v>39919</v>
      </c>
      <c r="L1586" s="1" t="s">
        <v>19519</v>
      </c>
      <c r="M1586" s="1" t="s">
        <v>24</v>
      </c>
    </row>
    <row r="1587" spans="1:13" ht="15">
      <c r="A1587" s="1" t="s">
        <v>2497</v>
      </c>
      <c r="B1587" s="1" t="s">
        <v>22594</v>
      </c>
      <c r="C1587" s="8">
        <v>7567</v>
      </c>
      <c r="D1587" s="1" t="s">
        <v>1857</v>
      </c>
      <c r="E1587" s="1" t="s">
        <v>221</v>
      </c>
      <c r="F1587" s="1" t="s">
        <v>25</v>
      </c>
      <c r="G1587" s="275">
        <v>39902</v>
      </c>
      <c r="H1587" s="1" t="s">
        <v>124</v>
      </c>
      <c r="I1587" s="1" t="s">
        <v>20462</v>
      </c>
      <c r="J1587" s="1" t="s">
        <v>2499</v>
      </c>
      <c r="K1587" s="275">
        <v>39902</v>
      </c>
      <c r="L1587" s="1" t="s">
        <v>19519</v>
      </c>
      <c r="M1587" s="1" t="s">
        <v>24</v>
      </c>
    </row>
    <row r="1588" spans="1:13" ht="15">
      <c r="A1588" s="1" t="s">
        <v>2502</v>
      </c>
      <c r="B1588" s="1" t="s">
        <v>22557</v>
      </c>
      <c r="C1588" s="8">
        <v>7568</v>
      </c>
      <c r="D1588" s="1" t="s">
        <v>1857</v>
      </c>
      <c r="E1588" s="1" t="s">
        <v>221</v>
      </c>
      <c r="F1588" s="1" t="s">
        <v>25</v>
      </c>
      <c r="G1588" s="275">
        <v>39904</v>
      </c>
      <c r="H1588" s="1" t="s">
        <v>124</v>
      </c>
      <c r="I1588" s="1" t="s">
        <v>20465</v>
      </c>
      <c r="J1588" s="1" t="s">
        <v>2504</v>
      </c>
      <c r="K1588" s="275">
        <v>39904</v>
      </c>
      <c r="L1588" s="1" t="s">
        <v>19787</v>
      </c>
      <c r="M1588" s="1" t="s">
        <v>24</v>
      </c>
    </row>
    <row r="1589" spans="1:13" ht="15">
      <c r="A1589" s="1" t="s">
        <v>2515</v>
      </c>
      <c r="B1589" s="1" t="s">
        <v>21773</v>
      </c>
      <c r="C1589" s="8">
        <v>7569</v>
      </c>
      <c r="D1589" s="1" t="s">
        <v>1857</v>
      </c>
      <c r="E1589" s="1" t="s">
        <v>221</v>
      </c>
      <c r="F1589" s="1" t="s">
        <v>24</v>
      </c>
      <c r="G1589" s="275">
        <v>39905</v>
      </c>
      <c r="H1589" s="1" t="s">
        <v>124</v>
      </c>
      <c r="I1589" s="1" t="s">
        <v>22162</v>
      </c>
      <c r="J1589" s="1" t="s">
        <v>2104</v>
      </c>
      <c r="K1589" s="275">
        <v>39905</v>
      </c>
      <c r="L1589" s="1" t="s">
        <v>19519</v>
      </c>
      <c r="M1589" s="1" t="s">
        <v>24</v>
      </c>
    </row>
    <row r="1590" spans="1:13" ht="15">
      <c r="A1590" s="1" t="s">
        <v>2517</v>
      </c>
      <c r="B1590" s="1" t="s">
        <v>21773</v>
      </c>
      <c r="C1590" s="8">
        <v>7570</v>
      </c>
      <c r="D1590" s="1" t="s">
        <v>1857</v>
      </c>
      <c r="E1590" s="1" t="s">
        <v>221</v>
      </c>
      <c r="F1590" s="1" t="s">
        <v>24</v>
      </c>
      <c r="G1590" s="275">
        <v>39918</v>
      </c>
      <c r="H1590" s="1" t="s">
        <v>124</v>
      </c>
      <c r="I1590" s="1" t="s">
        <v>22171</v>
      </c>
      <c r="J1590" s="1" t="s">
        <v>2519</v>
      </c>
      <c r="K1590" s="275">
        <v>39913</v>
      </c>
      <c r="L1590" s="1" t="s">
        <v>19787</v>
      </c>
      <c r="M1590" s="1" t="s">
        <v>24</v>
      </c>
    </row>
    <row r="1591" spans="1:13" ht="15">
      <c r="A1591" s="1" t="s">
        <v>2538</v>
      </c>
      <c r="B1591" s="1" t="s">
        <v>22597</v>
      </c>
      <c r="C1591" s="8">
        <v>7571</v>
      </c>
      <c r="D1591" s="1" t="s">
        <v>1857</v>
      </c>
      <c r="E1591" s="1" t="s">
        <v>221</v>
      </c>
      <c r="F1591" s="1" t="s">
        <v>25</v>
      </c>
      <c r="G1591" s="275">
        <v>39952</v>
      </c>
      <c r="H1591" s="1" t="s">
        <v>124</v>
      </c>
      <c r="I1591" s="1" t="s">
        <v>22331</v>
      </c>
      <c r="J1591" s="1" t="s">
        <v>2540</v>
      </c>
      <c r="K1591" s="275">
        <v>39952</v>
      </c>
      <c r="L1591" s="1" t="s">
        <v>19787</v>
      </c>
      <c r="M1591" s="1" t="s">
        <v>24</v>
      </c>
    </row>
    <row r="1592" spans="1:13" ht="15">
      <c r="A1592" s="1" t="s">
        <v>129</v>
      </c>
      <c r="B1592" s="1" t="s">
        <v>20621</v>
      </c>
      <c r="C1592" s="8">
        <v>7572</v>
      </c>
      <c r="D1592" s="1" t="s">
        <v>26</v>
      </c>
      <c r="E1592" s="1" t="s">
        <v>221</v>
      </c>
      <c r="F1592" s="1" t="s">
        <v>24</v>
      </c>
      <c r="G1592" s="275">
        <v>39862</v>
      </c>
      <c r="H1592" s="1" t="s">
        <v>124</v>
      </c>
      <c r="I1592" s="1" t="s">
        <v>22250</v>
      </c>
      <c r="J1592" s="1" t="s">
        <v>131</v>
      </c>
      <c r="K1592" s="275">
        <v>39861</v>
      </c>
      <c r="L1592" s="1" t="s">
        <v>19519</v>
      </c>
      <c r="M1592" s="1" t="s">
        <v>24</v>
      </c>
    </row>
    <row r="1593" spans="1:13" ht="15">
      <c r="A1593" s="1" t="s">
        <v>134</v>
      </c>
      <c r="B1593" s="1" t="s">
        <v>19699</v>
      </c>
      <c r="C1593" s="8">
        <v>7573</v>
      </c>
      <c r="D1593" s="1" t="s">
        <v>26</v>
      </c>
      <c r="E1593" s="1" t="s">
        <v>221</v>
      </c>
      <c r="F1593" s="1" t="s">
        <v>24</v>
      </c>
      <c r="G1593" s="275">
        <v>39889</v>
      </c>
      <c r="H1593" s="1" t="s">
        <v>124</v>
      </c>
      <c r="I1593" s="1" t="s">
        <v>19601</v>
      </c>
      <c r="J1593" s="1" t="s">
        <v>119</v>
      </c>
      <c r="K1593" s="275">
        <v>39889</v>
      </c>
      <c r="L1593" s="1" t="s">
        <v>19519</v>
      </c>
      <c r="M1593" s="1" t="s">
        <v>24</v>
      </c>
    </row>
    <row r="1594" spans="1:13" ht="15">
      <c r="A1594" s="1" t="s">
        <v>139</v>
      </c>
      <c r="B1594" s="1" t="s">
        <v>20621</v>
      </c>
      <c r="C1594" s="8">
        <v>7574</v>
      </c>
      <c r="D1594" s="1" t="s">
        <v>26</v>
      </c>
      <c r="E1594" s="1" t="s">
        <v>221</v>
      </c>
      <c r="F1594" s="1" t="s">
        <v>24</v>
      </c>
      <c r="G1594" s="275">
        <v>39969</v>
      </c>
      <c r="H1594" s="1" t="s">
        <v>124</v>
      </c>
      <c r="I1594" s="1" t="s">
        <v>22246</v>
      </c>
      <c r="J1594" s="1" t="s">
        <v>141</v>
      </c>
      <c r="K1594" s="275">
        <v>39962</v>
      </c>
      <c r="L1594" s="1" t="s">
        <v>19519</v>
      </c>
      <c r="M1594" s="1" t="s">
        <v>24</v>
      </c>
    </row>
    <row r="1595" spans="1:13" ht="15">
      <c r="A1595" s="1" t="s">
        <v>142</v>
      </c>
      <c r="B1595" s="1" t="s">
        <v>19699</v>
      </c>
      <c r="C1595" s="8">
        <v>7575</v>
      </c>
      <c r="D1595" s="1" t="s">
        <v>26</v>
      </c>
      <c r="E1595" s="1" t="s">
        <v>221</v>
      </c>
      <c r="F1595" s="1" t="s">
        <v>24</v>
      </c>
      <c r="G1595" s="275">
        <v>39982</v>
      </c>
      <c r="H1595" s="1" t="s">
        <v>124</v>
      </c>
      <c r="I1595" s="1" t="s">
        <v>22241</v>
      </c>
      <c r="J1595" s="1" t="s">
        <v>144</v>
      </c>
      <c r="K1595" s="275">
        <v>39980</v>
      </c>
      <c r="L1595" s="1" t="s">
        <v>19519</v>
      </c>
      <c r="M1595" s="1" t="s">
        <v>24</v>
      </c>
    </row>
    <row r="1596" spans="1:13" ht="15">
      <c r="A1596" s="1" t="s">
        <v>2550</v>
      </c>
      <c r="B1596" s="1" t="s">
        <v>22557</v>
      </c>
      <c r="C1596" s="8">
        <v>7576</v>
      </c>
      <c r="D1596" s="1" t="s">
        <v>1857</v>
      </c>
      <c r="E1596" s="1" t="s">
        <v>221</v>
      </c>
      <c r="F1596" s="1" t="s">
        <v>25</v>
      </c>
      <c r="G1596" s="275">
        <v>39995</v>
      </c>
      <c r="H1596" s="1" t="s">
        <v>147</v>
      </c>
      <c r="I1596" s="1" t="s">
        <v>22250</v>
      </c>
      <c r="J1596" s="1" t="s">
        <v>2552</v>
      </c>
      <c r="K1596" s="275">
        <v>39995</v>
      </c>
      <c r="L1596" s="1" t="s">
        <v>19787</v>
      </c>
      <c r="M1596" s="1" t="s">
        <v>24</v>
      </c>
    </row>
    <row r="1597" spans="1:13" ht="15">
      <c r="A1597" s="1" t="s">
        <v>2561</v>
      </c>
      <c r="B1597" s="1" t="s">
        <v>19605</v>
      </c>
      <c r="C1597" s="8">
        <v>7577</v>
      </c>
      <c r="D1597" s="1" t="s">
        <v>1857</v>
      </c>
      <c r="E1597" s="1" t="s">
        <v>221</v>
      </c>
      <c r="F1597" s="1" t="s">
        <v>25</v>
      </c>
      <c r="G1597" s="275">
        <v>39989</v>
      </c>
      <c r="H1597" s="1" t="s">
        <v>147</v>
      </c>
      <c r="I1597" s="1" t="s">
        <v>22389</v>
      </c>
      <c r="J1597" s="1" t="s">
        <v>2563</v>
      </c>
      <c r="K1597" s="275">
        <v>39989</v>
      </c>
      <c r="L1597" s="1" t="s">
        <v>19519</v>
      </c>
      <c r="M1597" s="1" t="s">
        <v>24</v>
      </c>
    </row>
    <row r="1598" spans="1:13" ht="15">
      <c r="A1598" s="1" t="s">
        <v>2564</v>
      </c>
      <c r="B1598" s="1" t="s">
        <v>19605</v>
      </c>
      <c r="C1598" s="8">
        <v>7578</v>
      </c>
      <c r="D1598" s="1" t="s">
        <v>1857</v>
      </c>
      <c r="E1598" s="1" t="s">
        <v>221</v>
      </c>
      <c r="F1598" s="1" t="s">
        <v>25</v>
      </c>
      <c r="G1598" s="275">
        <v>39989</v>
      </c>
      <c r="H1598" s="1" t="s">
        <v>147</v>
      </c>
      <c r="I1598" s="1" t="s">
        <v>22117</v>
      </c>
      <c r="J1598" s="1" t="s">
        <v>2566</v>
      </c>
      <c r="K1598" s="275">
        <v>39989</v>
      </c>
      <c r="L1598" s="1" t="s">
        <v>19519</v>
      </c>
      <c r="M1598" s="1" t="s">
        <v>24</v>
      </c>
    </row>
    <row r="1599" spans="1:13" ht="15">
      <c r="A1599" s="1" t="s">
        <v>2567</v>
      </c>
      <c r="B1599" s="1" t="s">
        <v>19699</v>
      </c>
      <c r="C1599" s="8">
        <v>7579</v>
      </c>
      <c r="D1599" s="1" t="s">
        <v>1857</v>
      </c>
      <c r="E1599" s="1" t="s">
        <v>221</v>
      </c>
      <c r="F1599" s="1" t="s">
        <v>25</v>
      </c>
      <c r="G1599" s="275">
        <v>39989</v>
      </c>
      <c r="H1599" s="1" t="s">
        <v>147</v>
      </c>
      <c r="I1599" s="1" t="s">
        <v>22111</v>
      </c>
      <c r="J1599" s="1" t="s">
        <v>2522</v>
      </c>
      <c r="K1599" s="275">
        <v>39989</v>
      </c>
      <c r="L1599" s="1" t="s">
        <v>19519</v>
      </c>
      <c r="M1599" s="1" t="s">
        <v>24</v>
      </c>
    </row>
    <row r="1600" spans="1:13" ht="15">
      <c r="A1600" s="1" t="s">
        <v>2572</v>
      </c>
      <c r="B1600" s="1" t="s">
        <v>22598</v>
      </c>
      <c r="C1600" s="8">
        <v>7580</v>
      </c>
      <c r="D1600" s="1" t="s">
        <v>1857</v>
      </c>
      <c r="E1600" s="1" t="s">
        <v>221</v>
      </c>
      <c r="F1600" s="1" t="s">
        <v>25</v>
      </c>
      <c r="G1600" s="275">
        <v>39990</v>
      </c>
      <c r="H1600" s="1" t="s">
        <v>147</v>
      </c>
      <c r="I1600" s="1" t="s">
        <v>22120</v>
      </c>
      <c r="J1600" s="1" t="s">
        <v>1148</v>
      </c>
      <c r="K1600" s="275">
        <v>39990</v>
      </c>
      <c r="L1600" s="1" t="s">
        <v>19519</v>
      </c>
      <c r="M1600" s="1" t="s">
        <v>24</v>
      </c>
    </row>
    <row r="1601" spans="1:13" ht="15">
      <c r="A1601" s="1" t="s">
        <v>2579</v>
      </c>
      <c r="B1601" s="1" t="s">
        <v>21773</v>
      </c>
      <c r="C1601" s="8">
        <v>7581</v>
      </c>
      <c r="D1601" s="1" t="s">
        <v>1857</v>
      </c>
      <c r="E1601" s="1" t="s">
        <v>221</v>
      </c>
      <c r="F1601" s="1" t="s">
        <v>24</v>
      </c>
      <c r="G1601" s="275">
        <v>40025</v>
      </c>
      <c r="H1601" s="1" t="s">
        <v>147</v>
      </c>
      <c r="I1601" s="1" t="s">
        <v>22146</v>
      </c>
      <c r="J1601" s="1" t="s">
        <v>87</v>
      </c>
      <c r="K1601" s="275">
        <v>40024</v>
      </c>
      <c r="L1601" s="1" t="s">
        <v>19519</v>
      </c>
      <c r="M1601" s="1" t="s">
        <v>24</v>
      </c>
    </row>
    <row r="1602" spans="1:13" ht="15">
      <c r="A1602" s="1" t="s">
        <v>2584</v>
      </c>
      <c r="B1602" s="1" t="s">
        <v>20509</v>
      </c>
      <c r="C1602" s="8">
        <v>7582</v>
      </c>
      <c r="D1602" s="1" t="s">
        <v>1857</v>
      </c>
      <c r="E1602" s="1" t="s">
        <v>221</v>
      </c>
      <c r="F1602" s="1" t="s">
        <v>24</v>
      </c>
      <c r="G1602" s="275">
        <v>40038</v>
      </c>
      <c r="H1602" s="1" t="s">
        <v>147</v>
      </c>
      <c r="I1602" s="1" t="s">
        <v>22159</v>
      </c>
      <c r="J1602" s="1" t="s">
        <v>2586</v>
      </c>
      <c r="K1602" s="275">
        <v>40038</v>
      </c>
      <c r="L1602" s="1" t="s">
        <v>19519</v>
      </c>
      <c r="M1602" s="1" t="s">
        <v>24</v>
      </c>
    </row>
    <row r="1603" spans="1:13" ht="15">
      <c r="A1603" s="1" t="s">
        <v>2587</v>
      </c>
      <c r="B1603" s="1" t="s">
        <v>22599</v>
      </c>
      <c r="C1603" s="8">
        <v>7583</v>
      </c>
      <c r="D1603" s="1" t="s">
        <v>1857</v>
      </c>
      <c r="E1603" s="1" t="s">
        <v>221</v>
      </c>
      <c r="F1603" s="1" t="s">
        <v>25</v>
      </c>
      <c r="G1603" s="275">
        <v>40023</v>
      </c>
      <c r="H1603" s="1" t="s">
        <v>147</v>
      </c>
      <c r="I1603" s="1" t="s">
        <v>20455</v>
      </c>
      <c r="J1603" s="1" t="s">
        <v>2589</v>
      </c>
      <c r="K1603" s="275">
        <v>40023</v>
      </c>
      <c r="L1603" s="1" t="s">
        <v>19787</v>
      </c>
      <c r="M1603" s="1" t="s">
        <v>24</v>
      </c>
    </row>
    <row r="1604" spans="1:13" ht="15">
      <c r="A1604" s="1" t="s">
        <v>2590</v>
      </c>
      <c r="B1604" s="1" t="s">
        <v>22600</v>
      </c>
      <c r="C1604" s="8">
        <v>7584</v>
      </c>
      <c r="D1604" s="1" t="s">
        <v>1857</v>
      </c>
      <c r="E1604" s="1" t="s">
        <v>221</v>
      </c>
      <c r="F1604" s="1" t="s">
        <v>25</v>
      </c>
      <c r="G1604" s="275">
        <v>40021</v>
      </c>
      <c r="H1604" s="1" t="s">
        <v>147</v>
      </c>
      <c r="I1604" s="1" t="s">
        <v>20451</v>
      </c>
      <c r="J1604" s="1" t="s">
        <v>2473</v>
      </c>
      <c r="K1604" s="275">
        <v>40021</v>
      </c>
      <c r="L1604" s="1" t="s">
        <v>19787</v>
      </c>
      <c r="M1604" s="1" t="s">
        <v>24</v>
      </c>
    </row>
    <row r="1605" spans="1:13" ht="15">
      <c r="A1605" s="1" t="s">
        <v>2595</v>
      </c>
      <c r="B1605" s="1" t="s">
        <v>20258</v>
      </c>
      <c r="C1605" s="8">
        <v>7585</v>
      </c>
      <c r="D1605" s="1" t="s">
        <v>1857</v>
      </c>
      <c r="E1605" s="1" t="s">
        <v>221</v>
      </c>
      <c r="F1605" s="1" t="s">
        <v>25</v>
      </c>
      <c r="G1605" s="275">
        <v>40051</v>
      </c>
      <c r="H1605" s="1" t="s">
        <v>147</v>
      </c>
      <c r="I1605" s="1" t="s">
        <v>22171</v>
      </c>
      <c r="J1605" s="1" t="s">
        <v>2597</v>
      </c>
      <c r="K1605" s="275">
        <v>40051</v>
      </c>
      <c r="L1605" s="1" t="s">
        <v>19519</v>
      </c>
      <c r="M1605" s="1" t="s">
        <v>24</v>
      </c>
    </row>
    <row r="1606" spans="1:13" ht="15">
      <c r="A1606" s="1" t="s">
        <v>2603</v>
      </c>
      <c r="B1606" s="1" t="s">
        <v>22601</v>
      </c>
      <c r="C1606" s="8">
        <v>7586</v>
      </c>
      <c r="D1606" s="1" t="s">
        <v>1857</v>
      </c>
      <c r="E1606" s="1" t="s">
        <v>221</v>
      </c>
      <c r="F1606" s="1" t="s">
        <v>25</v>
      </c>
      <c r="G1606" s="275">
        <v>40060</v>
      </c>
      <c r="H1606" s="1" t="s">
        <v>147</v>
      </c>
      <c r="I1606" s="1" t="s">
        <v>19556</v>
      </c>
      <c r="J1606" s="1" t="s">
        <v>2605</v>
      </c>
      <c r="K1606" s="275">
        <v>40060</v>
      </c>
      <c r="L1606" s="1" t="s">
        <v>19787</v>
      </c>
      <c r="M1606" s="1" t="s">
        <v>24</v>
      </c>
    </row>
    <row r="1607" spans="1:13" ht="15">
      <c r="A1607" s="1" t="s">
        <v>2615</v>
      </c>
      <c r="B1607" s="1" t="s">
        <v>20258</v>
      </c>
      <c r="C1607" s="8">
        <v>7587</v>
      </c>
      <c r="D1607" s="1" t="s">
        <v>1857</v>
      </c>
      <c r="E1607" s="1" t="s">
        <v>221</v>
      </c>
      <c r="F1607" s="1" t="s">
        <v>25</v>
      </c>
      <c r="G1607" s="275">
        <v>40074</v>
      </c>
      <c r="H1607" s="1" t="s">
        <v>147</v>
      </c>
      <c r="I1607" s="1" t="s">
        <v>22428</v>
      </c>
      <c r="J1607" s="1" t="s">
        <v>2617</v>
      </c>
      <c r="K1607" s="275">
        <v>40074</v>
      </c>
      <c r="L1607" s="1" t="s">
        <v>19519</v>
      </c>
      <c r="M1607" s="1" t="s">
        <v>24</v>
      </c>
    </row>
    <row r="1608" spans="1:13" ht="15">
      <c r="A1608" s="1" t="s">
        <v>2618</v>
      </c>
      <c r="B1608" s="1" t="s">
        <v>20258</v>
      </c>
      <c r="C1608" s="8">
        <v>7588</v>
      </c>
      <c r="D1608" s="1" t="s">
        <v>1857</v>
      </c>
      <c r="E1608" s="1" t="s">
        <v>221</v>
      </c>
      <c r="F1608" s="1" t="s">
        <v>25</v>
      </c>
      <c r="G1608" s="275">
        <v>40074</v>
      </c>
      <c r="H1608" s="1" t="s">
        <v>147</v>
      </c>
      <c r="I1608" s="1" t="s">
        <v>22188</v>
      </c>
      <c r="J1608" s="1" t="s">
        <v>2620</v>
      </c>
      <c r="K1608" s="275">
        <v>40074</v>
      </c>
      <c r="L1608" s="1" t="s">
        <v>19787</v>
      </c>
      <c r="M1608" s="1" t="s">
        <v>24</v>
      </c>
    </row>
    <row r="1609" spans="1:13" ht="15">
      <c r="A1609" s="1" t="s">
        <v>2633</v>
      </c>
      <c r="B1609" s="1" t="s">
        <v>19605</v>
      </c>
      <c r="C1609" s="8">
        <v>7589</v>
      </c>
      <c r="D1609" s="1" t="s">
        <v>1857</v>
      </c>
      <c r="E1609" s="1" t="s">
        <v>221</v>
      </c>
      <c r="F1609" s="1" t="s">
        <v>25</v>
      </c>
      <c r="G1609" s="275">
        <v>40067</v>
      </c>
      <c r="H1609" s="1" t="s">
        <v>147</v>
      </c>
      <c r="I1609" s="1" t="s">
        <v>22205</v>
      </c>
      <c r="J1609" s="1" t="s">
        <v>2635</v>
      </c>
      <c r="K1609" s="275">
        <v>40067</v>
      </c>
      <c r="L1609" s="1" t="s">
        <v>19519</v>
      </c>
      <c r="M1609" s="1" t="s">
        <v>24</v>
      </c>
    </row>
    <row r="1610" spans="1:13" ht="15">
      <c r="A1610" s="1" t="s">
        <v>2639</v>
      </c>
      <c r="B1610" s="1" t="s">
        <v>22195</v>
      </c>
      <c r="C1610" s="8">
        <v>7590</v>
      </c>
      <c r="D1610" s="1" t="s">
        <v>1857</v>
      </c>
      <c r="E1610" s="1" t="s">
        <v>221</v>
      </c>
      <c r="F1610" s="1" t="s">
        <v>25</v>
      </c>
      <c r="G1610" s="275">
        <v>40066</v>
      </c>
      <c r="H1610" s="1" t="s">
        <v>147</v>
      </c>
      <c r="I1610" s="1" t="s">
        <v>22207</v>
      </c>
      <c r="J1610" s="1" t="s">
        <v>2641</v>
      </c>
      <c r="K1610" s="275">
        <v>40066</v>
      </c>
      <c r="L1610" s="1" t="s">
        <v>19787</v>
      </c>
      <c r="M1610" s="1" t="s">
        <v>24</v>
      </c>
    </row>
    <row r="1611" spans="1:13" ht="15">
      <c r="A1611" s="1" t="s">
        <v>2648</v>
      </c>
      <c r="B1611" s="1" t="s">
        <v>22602</v>
      </c>
      <c r="C1611" s="8">
        <v>7591</v>
      </c>
      <c r="D1611" s="1" t="s">
        <v>1857</v>
      </c>
      <c r="E1611" s="1" t="s">
        <v>221</v>
      </c>
      <c r="F1611" s="1" t="s">
        <v>25</v>
      </c>
      <c r="G1611" s="275">
        <v>40080</v>
      </c>
      <c r="H1611" s="1" t="s">
        <v>147</v>
      </c>
      <c r="I1611" s="1" t="s">
        <v>20304</v>
      </c>
      <c r="J1611" s="1" t="s">
        <v>2650</v>
      </c>
      <c r="K1611" s="275">
        <v>40080</v>
      </c>
      <c r="L1611" s="1" t="s">
        <v>19787</v>
      </c>
      <c r="M1611" s="1" t="s">
        <v>24</v>
      </c>
    </row>
    <row r="1612" spans="1:13" ht="15">
      <c r="A1612" s="1" t="s">
        <v>2654</v>
      </c>
      <c r="B1612" s="1" t="s">
        <v>20258</v>
      </c>
      <c r="C1612" s="8">
        <v>7592</v>
      </c>
      <c r="D1612" s="1" t="s">
        <v>1857</v>
      </c>
      <c r="E1612" s="1" t="s">
        <v>221</v>
      </c>
      <c r="F1612" s="1" t="s">
        <v>25</v>
      </c>
      <c r="G1612" s="275">
        <v>40098</v>
      </c>
      <c r="H1612" s="1" t="s">
        <v>147</v>
      </c>
      <c r="I1612" s="1" t="s">
        <v>19642</v>
      </c>
      <c r="J1612" s="1" t="s">
        <v>2656</v>
      </c>
      <c r="K1612" s="275">
        <v>40098</v>
      </c>
      <c r="L1612" s="1" t="s">
        <v>19519</v>
      </c>
      <c r="M1612" s="1" t="s">
        <v>24</v>
      </c>
    </row>
    <row r="1613" spans="1:13" ht="15">
      <c r="A1613" s="1" t="s">
        <v>2657</v>
      </c>
      <c r="B1613" s="1" t="s">
        <v>20258</v>
      </c>
      <c r="C1613" s="8">
        <v>7593</v>
      </c>
      <c r="D1613" s="1" t="s">
        <v>1857</v>
      </c>
      <c r="E1613" s="1" t="s">
        <v>221</v>
      </c>
      <c r="F1613" s="1" t="s">
        <v>25</v>
      </c>
      <c r="G1613" s="275">
        <v>40098</v>
      </c>
      <c r="H1613" s="1" t="s">
        <v>147</v>
      </c>
      <c r="I1613" s="1" t="s">
        <v>19644</v>
      </c>
      <c r="J1613" s="1" t="s">
        <v>2659</v>
      </c>
      <c r="K1613" s="275">
        <v>40098</v>
      </c>
      <c r="L1613" s="1" t="s">
        <v>19787</v>
      </c>
      <c r="M1613" s="1" t="s">
        <v>24</v>
      </c>
    </row>
    <row r="1614" spans="1:13" ht="15">
      <c r="A1614" s="1" t="s">
        <v>2663</v>
      </c>
      <c r="B1614" s="1" t="s">
        <v>19605</v>
      </c>
      <c r="C1614" s="8">
        <v>7594</v>
      </c>
      <c r="D1614" s="1" t="s">
        <v>1857</v>
      </c>
      <c r="E1614" s="1" t="s">
        <v>221</v>
      </c>
      <c r="F1614" s="1" t="s">
        <v>25</v>
      </c>
      <c r="G1614" s="275">
        <v>40091</v>
      </c>
      <c r="H1614" s="1" t="s">
        <v>147</v>
      </c>
      <c r="I1614" s="1" t="s">
        <v>22230</v>
      </c>
      <c r="J1614" s="1" t="s">
        <v>2665</v>
      </c>
      <c r="K1614" s="275">
        <v>40088</v>
      </c>
      <c r="L1614" s="1" t="s">
        <v>19519</v>
      </c>
      <c r="M1614" s="1" t="s">
        <v>24</v>
      </c>
    </row>
    <row r="1615" spans="1:13" ht="15">
      <c r="A1615" s="1" t="s">
        <v>2666</v>
      </c>
      <c r="B1615" s="1" t="s">
        <v>19605</v>
      </c>
      <c r="C1615" s="8">
        <v>7595</v>
      </c>
      <c r="D1615" s="1" t="s">
        <v>1857</v>
      </c>
      <c r="E1615" s="1" t="s">
        <v>221</v>
      </c>
      <c r="F1615" s="1" t="s">
        <v>25</v>
      </c>
      <c r="G1615" s="275">
        <v>40091</v>
      </c>
      <c r="H1615" s="1" t="s">
        <v>147</v>
      </c>
      <c r="I1615" s="1" t="s">
        <v>22224</v>
      </c>
      <c r="J1615" s="1" t="s">
        <v>2668</v>
      </c>
      <c r="K1615" s="275">
        <v>40088</v>
      </c>
      <c r="L1615" s="1" t="s">
        <v>19519</v>
      </c>
      <c r="M1615" s="1" t="s">
        <v>24</v>
      </c>
    </row>
    <row r="1616" spans="1:13" ht="15">
      <c r="A1616" s="1" t="s">
        <v>2675</v>
      </c>
      <c r="B1616" s="1" t="s">
        <v>22187</v>
      </c>
      <c r="C1616" s="8">
        <v>7596</v>
      </c>
      <c r="D1616" s="1" t="s">
        <v>1857</v>
      </c>
      <c r="E1616" s="1" t="s">
        <v>221</v>
      </c>
      <c r="F1616" s="1" t="s">
        <v>25</v>
      </c>
      <c r="G1616" s="275">
        <v>40098</v>
      </c>
      <c r="H1616" s="1" t="s">
        <v>147</v>
      </c>
      <c r="I1616" s="1" t="s">
        <v>19645</v>
      </c>
      <c r="J1616" s="1" t="s">
        <v>2677</v>
      </c>
      <c r="K1616" s="275">
        <v>40067</v>
      </c>
      <c r="L1616" s="1" t="s">
        <v>19787</v>
      </c>
      <c r="M1616" s="1" t="s">
        <v>24</v>
      </c>
    </row>
    <row r="1617" spans="1:13" ht="15">
      <c r="A1617" s="1" t="s">
        <v>926</v>
      </c>
      <c r="B1617" s="1" t="s">
        <v>19516</v>
      </c>
      <c r="C1617" s="8">
        <v>7597</v>
      </c>
      <c r="D1617" s="1" t="s">
        <v>245</v>
      </c>
      <c r="E1617" s="1" t="s">
        <v>221</v>
      </c>
      <c r="F1617" s="1" t="s">
        <v>24</v>
      </c>
      <c r="G1617" s="275">
        <v>40058</v>
      </c>
      <c r="H1617" s="1" t="s">
        <v>147</v>
      </c>
      <c r="I1617" s="1" t="s">
        <v>22177</v>
      </c>
      <c r="J1617" s="1" t="s">
        <v>928</v>
      </c>
      <c r="K1617" s="275">
        <v>40058</v>
      </c>
      <c r="L1617" s="1" t="s">
        <v>19519</v>
      </c>
      <c r="M1617" s="1" t="s">
        <v>24</v>
      </c>
    </row>
    <row r="1618" spans="1:13" ht="15">
      <c r="A1618" s="1" t="s">
        <v>145</v>
      </c>
      <c r="B1618" s="1" t="s">
        <v>20621</v>
      </c>
      <c r="C1618" s="8">
        <v>7598</v>
      </c>
      <c r="D1618" s="1" t="s">
        <v>26</v>
      </c>
      <c r="E1618" s="1" t="s">
        <v>221</v>
      </c>
      <c r="F1618" s="1" t="s">
        <v>24</v>
      </c>
      <c r="G1618" s="275">
        <v>40032</v>
      </c>
      <c r="H1618" s="1" t="s">
        <v>147</v>
      </c>
      <c r="I1618" s="1" t="s">
        <v>22297</v>
      </c>
      <c r="J1618" s="1" t="s">
        <v>131</v>
      </c>
      <c r="K1618" s="275">
        <v>40025</v>
      </c>
      <c r="L1618" s="1" t="s">
        <v>19519</v>
      </c>
      <c r="M1618" s="1" t="s">
        <v>24</v>
      </c>
    </row>
    <row r="1619" spans="1:13" ht="15">
      <c r="A1619" s="1" t="s">
        <v>10667</v>
      </c>
      <c r="B1619" s="1" t="s">
        <v>22603</v>
      </c>
      <c r="C1619" s="8">
        <v>7599</v>
      </c>
      <c r="D1619" s="1" t="s">
        <v>22595</v>
      </c>
      <c r="E1619" s="1" t="s">
        <v>221</v>
      </c>
      <c r="F1619" s="1" t="s">
        <v>25</v>
      </c>
      <c r="G1619" s="275">
        <v>40064</v>
      </c>
      <c r="H1619" s="1" t="s">
        <v>147</v>
      </c>
      <c r="I1619" s="1" t="s">
        <v>22183</v>
      </c>
      <c r="J1619" s="1" t="s">
        <v>22604</v>
      </c>
      <c r="K1619" s="275">
        <v>39932</v>
      </c>
      <c r="L1619" s="1" t="s">
        <v>19519</v>
      </c>
      <c r="M1619" s="1" t="s">
        <v>24</v>
      </c>
    </row>
    <row r="1620" spans="1:13" ht="15">
      <c r="A1620" s="1" t="s">
        <v>2645</v>
      </c>
      <c r="B1620" s="1" t="s">
        <v>22557</v>
      </c>
      <c r="C1620" s="8">
        <v>7600</v>
      </c>
      <c r="D1620" s="1" t="s">
        <v>1857</v>
      </c>
      <c r="E1620" s="1" t="s">
        <v>221</v>
      </c>
      <c r="F1620" s="1" t="s">
        <v>25</v>
      </c>
      <c r="G1620" s="275">
        <v>40148</v>
      </c>
      <c r="H1620" s="1" t="s">
        <v>150</v>
      </c>
      <c r="I1620" s="1" t="s">
        <v>22151</v>
      </c>
      <c r="J1620" s="1" t="s">
        <v>2647</v>
      </c>
      <c r="K1620" s="275">
        <v>40148</v>
      </c>
      <c r="L1620" s="1" t="s">
        <v>19787</v>
      </c>
      <c r="M1620" s="1" t="s">
        <v>24</v>
      </c>
    </row>
    <row r="1621" spans="1:13" ht="15">
      <c r="A1621" s="1" t="s">
        <v>2678</v>
      </c>
      <c r="B1621" s="1" t="s">
        <v>21137</v>
      </c>
      <c r="C1621" s="8">
        <v>7601</v>
      </c>
      <c r="D1621" s="1" t="s">
        <v>1857</v>
      </c>
      <c r="E1621" s="1" t="s">
        <v>221</v>
      </c>
      <c r="F1621" s="1" t="s">
        <v>25</v>
      </c>
      <c r="G1621" s="275">
        <v>40137</v>
      </c>
      <c r="H1621" s="1" t="s">
        <v>150</v>
      </c>
      <c r="I1621" s="1" t="s">
        <v>22291</v>
      </c>
      <c r="J1621" s="1" t="s">
        <v>2680</v>
      </c>
      <c r="K1621" s="275">
        <v>40079</v>
      </c>
      <c r="L1621" s="1" t="s">
        <v>19519</v>
      </c>
      <c r="M1621" s="1" t="s">
        <v>24</v>
      </c>
    </row>
    <row r="1622" spans="1:13" ht="15">
      <c r="A1622" s="1" t="s">
        <v>2686</v>
      </c>
      <c r="B1622" s="1" t="s">
        <v>20258</v>
      </c>
      <c r="C1622" s="8">
        <v>7602</v>
      </c>
      <c r="D1622" s="1" t="s">
        <v>1857</v>
      </c>
      <c r="E1622" s="1" t="s">
        <v>221</v>
      </c>
      <c r="F1622" s="1" t="s">
        <v>25</v>
      </c>
      <c r="G1622" s="275">
        <v>40128</v>
      </c>
      <c r="H1622" s="1" t="s">
        <v>150</v>
      </c>
      <c r="I1622" s="1" t="s">
        <v>20441</v>
      </c>
      <c r="J1622" s="1" t="s">
        <v>2688</v>
      </c>
      <c r="K1622" s="275">
        <v>40128</v>
      </c>
      <c r="L1622" s="1" t="s">
        <v>19790</v>
      </c>
      <c r="M1622" s="1" t="s">
        <v>24</v>
      </c>
    </row>
    <row r="1623" spans="1:13" ht="15">
      <c r="A1623" s="1" t="s">
        <v>2689</v>
      </c>
      <c r="B1623" s="1" t="s">
        <v>20258</v>
      </c>
      <c r="C1623" s="8">
        <v>7603</v>
      </c>
      <c r="D1623" s="1" t="s">
        <v>1857</v>
      </c>
      <c r="E1623" s="1" t="s">
        <v>221</v>
      </c>
      <c r="F1623" s="1" t="s">
        <v>25</v>
      </c>
      <c r="G1623" s="275">
        <v>40128</v>
      </c>
      <c r="H1623" s="1" t="s">
        <v>150</v>
      </c>
      <c r="I1623" s="1" t="s">
        <v>20443</v>
      </c>
      <c r="J1623" s="1" t="s">
        <v>2691</v>
      </c>
      <c r="K1623" s="275">
        <v>40128</v>
      </c>
      <c r="L1623" s="1" t="s">
        <v>19519</v>
      </c>
      <c r="M1623" s="1" t="s">
        <v>24</v>
      </c>
    </row>
    <row r="1624" spans="1:13" ht="15">
      <c r="A1624" s="1" t="s">
        <v>2692</v>
      </c>
      <c r="B1624" s="1" t="s">
        <v>20258</v>
      </c>
      <c r="C1624" s="8">
        <v>7604</v>
      </c>
      <c r="D1624" s="1" t="s">
        <v>1857</v>
      </c>
      <c r="E1624" s="1" t="s">
        <v>221</v>
      </c>
      <c r="F1624" s="1" t="s">
        <v>25</v>
      </c>
      <c r="G1624" s="275">
        <v>40128</v>
      </c>
      <c r="H1624" s="1" t="s">
        <v>150</v>
      </c>
      <c r="I1624" s="1" t="s">
        <v>20445</v>
      </c>
      <c r="J1624" s="1" t="s">
        <v>2694</v>
      </c>
      <c r="K1624" s="275">
        <v>40128</v>
      </c>
      <c r="L1624" s="1" t="s">
        <v>19787</v>
      </c>
      <c r="M1624" s="1" t="s">
        <v>24</v>
      </c>
    </row>
    <row r="1625" spans="1:13" ht="15">
      <c r="A1625" s="1" t="s">
        <v>2695</v>
      </c>
      <c r="B1625" s="1" t="s">
        <v>22605</v>
      </c>
      <c r="C1625" s="8">
        <v>7605</v>
      </c>
      <c r="D1625" s="1" t="s">
        <v>1857</v>
      </c>
      <c r="E1625" s="1" t="s">
        <v>221</v>
      </c>
      <c r="F1625" s="1" t="s">
        <v>25</v>
      </c>
      <c r="G1625" s="275">
        <v>40130</v>
      </c>
      <c r="H1625" s="1" t="s">
        <v>150</v>
      </c>
      <c r="I1625" s="1" t="s">
        <v>20447</v>
      </c>
      <c r="J1625" s="1" t="s">
        <v>2696</v>
      </c>
      <c r="K1625" s="275">
        <v>40130</v>
      </c>
      <c r="L1625" s="1" t="s">
        <v>19787</v>
      </c>
      <c r="M1625" s="1" t="s">
        <v>24</v>
      </c>
    </row>
    <row r="1626" spans="1:13" ht="15">
      <c r="A1626" s="1" t="s">
        <v>2700</v>
      </c>
      <c r="B1626" s="1" t="s">
        <v>22516</v>
      </c>
      <c r="C1626" s="8">
        <v>7606</v>
      </c>
      <c r="D1626" s="1" t="s">
        <v>1857</v>
      </c>
      <c r="E1626" s="1" t="s">
        <v>221</v>
      </c>
      <c r="F1626" s="1" t="s">
        <v>24</v>
      </c>
      <c r="G1626" s="275">
        <v>40116</v>
      </c>
      <c r="H1626" s="1" t="s">
        <v>150</v>
      </c>
      <c r="I1626" s="1" t="s">
        <v>21890</v>
      </c>
      <c r="J1626" s="1" t="s">
        <v>2702</v>
      </c>
      <c r="K1626" s="275">
        <v>40115</v>
      </c>
      <c r="L1626" s="1" t="s">
        <v>19519</v>
      </c>
      <c r="M1626" s="1" t="s">
        <v>24</v>
      </c>
    </row>
    <row r="1627" spans="1:13" ht="15">
      <c r="A1627" s="1" t="s">
        <v>2721</v>
      </c>
      <c r="B1627" s="1" t="s">
        <v>20258</v>
      </c>
      <c r="C1627" s="8">
        <v>7607</v>
      </c>
      <c r="D1627" s="1" t="s">
        <v>1857</v>
      </c>
      <c r="E1627" s="1" t="s">
        <v>221</v>
      </c>
      <c r="F1627" s="1" t="s">
        <v>25</v>
      </c>
      <c r="G1627" s="275">
        <v>40157</v>
      </c>
      <c r="H1627" s="1" t="s">
        <v>150</v>
      </c>
      <c r="I1627" s="1" t="s">
        <v>22168</v>
      </c>
      <c r="J1627" s="1" t="s">
        <v>2723</v>
      </c>
      <c r="K1627" s="275">
        <v>40157</v>
      </c>
      <c r="L1627" s="1" t="s">
        <v>19790</v>
      </c>
      <c r="M1627" s="1" t="s">
        <v>24</v>
      </c>
    </row>
    <row r="1628" spans="1:13" ht="15">
      <c r="A1628" s="1" t="s">
        <v>2724</v>
      </c>
      <c r="B1628" s="1" t="s">
        <v>20258</v>
      </c>
      <c r="C1628" s="8">
        <v>7608</v>
      </c>
      <c r="D1628" s="1" t="s">
        <v>1857</v>
      </c>
      <c r="E1628" s="1" t="s">
        <v>221</v>
      </c>
      <c r="F1628" s="1" t="s">
        <v>25</v>
      </c>
      <c r="G1628" s="275">
        <v>40157</v>
      </c>
      <c r="H1628" s="1" t="s">
        <v>150</v>
      </c>
      <c r="I1628" s="1" t="s">
        <v>22294</v>
      </c>
      <c r="J1628" s="1" t="s">
        <v>2726</v>
      </c>
      <c r="K1628" s="275">
        <v>40157</v>
      </c>
      <c r="L1628" s="1" t="s">
        <v>19519</v>
      </c>
      <c r="M1628" s="1" t="s">
        <v>24</v>
      </c>
    </row>
    <row r="1629" spans="1:13" ht="15">
      <c r="A1629" s="1" t="s">
        <v>2727</v>
      </c>
      <c r="B1629" s="1" t="s">
        <v>20258</v>
      </c>
      <c r="C1629" s="8">
        <v>7609</v>
      </c>
      <c r="D1629" s="1" t="s">
        <v>1857</v>
      </c>
      <c r="E1629" s="1" t="s">
        <v>221</v>
      </c>
      <c r="F1629" s="1" t="s">
        <v>25</v>
      </c>
      <c r="G1629" s="275">
        <v>40157</v>
      </c>
      <c r="H1629" s="1" t="s">
        <v>150</v>
      </c>
      <c r="I1629" s="1" t="s">
        <v>22319</v>
      </c>
      <c r="J1629" s="1" t="s">
        <v>2729</v>
      </c>
      <c r="K1629" s="275">
        <v>40157</v>
      </c>
      <c r="L1629" s="1" t="s">
        <v>19787</v>
      </c>
      <c r="M1629" s="1" t="s">
        <v>24</v>
      </c>
    </row>
    <row r="1630" spans="1:13" ht="15">
      <c r="A1630" s="1" t="s">
        <v>2733</v>
      </c>
      <c r="B1630" s="1" t="s">
        <v>19605</v>
      </c>
      <c r="C1630" s="8">
        <v>7610</v>
      </c>
      <c r="D1630" s="1" t="s">
        <v>1857</v>
      </c>
      <c r="E1630" s="1" t="s">
        <v>221</v>
      </c>
      <c r="F1630" s="1" t="s">
        <v>25</v>
      </c>
      <c r="G1630" s="275">
        <v>40161</v>
      </c>
      <c r="H1630" s="1" t="s">
        <v>150</v>
      </c>
      <c r="I1630" s="1" t="s">
        <v>22341</v>
      </c>
      <c r="J1630" s="1" t="s">
        <v>2735</v>
      </c>
      <c r="K1630" s="275">
        <v>40164</v>
      </c>
      <c r="L1630" s="1" t="s">
        <v>19519</v>
      </c>
      <c r="M1630" s="1" t="s">
        <v>24</v>
      </c>
    </row>
    <row r="1631" spans="1:13" ht="15">
      <c r="A1631" s="1" t="s">
        <v>2739</v>
      </c>
      <c r="B1631" s="1" t="s">
        <v>19605</v>
      </c>
      <c r="C1631" s="8">
        <v>7611</v>
      </c>
      <c r="D1631" s="1" t="s">
        <v>1857</v>
      </c>
      <c r="E1631" s="1" t="s">
        <v>221</v>
      </c>
      <c r="F1631" s="1" t="s">
        <v>25</v>
      </c>
      <c r="G1631" s="275">
        <v>40161</v>
      </c>
      <c r="H1631" s="1" t="s">
        <v>150</v>
      </c>
      <c r="I1631" s="1" t="s">
        <v>22171</v>
      </c>
      <c r="J1631" s="1" t="s">
        <v>2741</v>
      </c>
      <c r="K1631" s="275">
        <v>40164</v>
      </c>
      <c r="L1631" s="1" t="s">
        <v>19519</v>
      </c>
      <c r="M1631" s="1" t="s">
        <v>24</v>
      </c>
    </row>
    <row r="1632" spans="1:13" ht="15">
      <c r="A1632" s="1" t="s">
        <v>2751</v>
      </c>
      <c r="B1632" s="1" t="s">
        <v>19699</v>
      </c>
      <c r="C1632" s="8">
        <v>7612</v>
      </c>
      <c r="D1632" s="1" t="s">
        <v>1857</v>
      </c>
      <c r="E1632" s="1" t="s">
        <v>221</v>
      </c>
      <c r="F1632" s="1" t="s">
        <v>24</v>
      </c>
      <c r="G1632" s="275">
        <v>40143</v>
      </c>
      <c r="H1632" s="1" t="s">
        <v>150</v>
      </c>
      <c r="I1632" s="1" t="s">
        <v>20458</v>
      </c>
      <c r="J1632" s="1" t="s">
        <v>2753</v>
      </c>
      <c r="K1632" s="275">
        <v>40143</v>
      </c>
      <c r="L1632" s="1" t="s">
        <v>19519</v>
      </c>
      <c r="M1632" s="1" t="s">
        <v>24</v>
      </c>
    </row>
    <row r="1633" spans="1:13" ht="15">
      <c r="A1633" s="1" t="s">
        <v>2759</v>
      </c>
      <c r="B1633" s="1" t="s">
        <v>22557</v>
      </c>
      <c r="C1633" s="8">
        <v>7613</v>
      </c>
      <c r="D1633" s="1" t="s">
        <v>1857</v>
      </c>
      <c r="E1633" s="1" t="s">
        <v>221</v>
      </c>
      <c r="F1633" s="1" t="s">
        <v>25</v>
      </c>
      <c r="G1633" s="275">
        <v>40210</v>
      </c>
      <c r="H1633" s="1" t="s">
        <v>150</v>
      </c>
      <c r="I1633" s="1" t="s">
        <v>22246</v>
      </c>
      <c r="J1633" s="1" t="s">
        <v>2761</v>
      </c>
      <c r="K1633" s="275">
        <v>40210</v>
      </c>
      <c r="L1633" s="1" t="s">
        <v>19787</v>
      </c>
      <c r="M1633" s="1" t="s">
        <v>24</v>
      </c>
    </row>
    <row r="1634" spans="1:13" ht="15">
      <c r="A1634" s="1" t="s">
        <v>2764</v>
      </c>
      <c r="B1634" s="1" t="s">
        <v>20258</v>
      </c>
      <c r="C1634" s="8">
        <v>7614</v>
      </c>
      <c r="D1634" s="1" t="s">
        <v>1857</v>
      </c>
      <c r="E1634" s="1" t="s">
        <v>221</v>
      </c>
      <c r="F1634" s="1" t="s">
        <v>25</v>
      </c>
      <c r="G1634" s="275">
        <v>40189</v>
      </c>
      <c r="H1634" s="1" t="s">
        <v>150</v>
      </c>
      <c r="I1634" s="1" t="s">
        <v>22188</v>
      </c>
      <c r="J1634" s="1" t="s">
        <v>2766</v>
      </c>
      <c r="K1634" s="275">
        <v>40189</v>
      </c>
      <c r="L1634" s="1" t="s">
        <v>19519</v>
      </c>
      <c r="M1634" s="1" t="s">
        <v>24</v>
      </c>
    </row>
    <row r="1635" spans="1:13" ht="15">
      <c r="A1635" s="1" t="s">
        <v>2767</v>
      </c>
      <c r="B1635" s="1" t="s">
        <v>20258</v>
      </c>
      <c r="C1635" s="8">
        <v>7615</v>
      </c>
      <c r="D1635" s="1" t="s">
        <v>1857</v>
      </c>
      <c r="E1635" s="1" t="s">
        <v>221</v>
      </c>
      <c r="F1635" s="1" t="s">
        <v>25</v>
      </c>
      <c r="G1635" s="275">
        <v>40189</v>
      </c>
      <c r="H1635" s="1" t="s">
        <v>150</v>
      </c>
      <c r="I1635" s="1" t="s">
        <v>22199</v>
      </c>
      <c r="J1635" s="1" t="s">
        <v>2769</v>
      </c>
      <c r="K1635" s="275">
        <v>40189</v>
      </c>
      <c r="L1635" s="1" t="s">
        <v>19787</v>
      </c>
      <c r="M1635" s="1" t="s">
        <v>24</v>
      </c>
    </row>
    <row r="1636" spans="1:13" ht="15">
      <c r="A1636" s="1" t="s">
        <v>2770</v>
      </c>
      <c r="B1636" s="1" t="s">
        <v>20258</v>
      </c>
      <c r="C1636" s="8">
        <v>7616</v>
      </c>
      <c r="D1636" s="1" t="s">
        <v>1857</v>
      </c>
      <c r="E1636" s="1" t="s">
        <v>221</v>
      </c>
      <c r="F1636" s="1" t="s">
        <v>25</v>
      </c>
      <c r="G1636" s="275">
        <v>40189</v>
      </c>
      <c r="H1636" s="1" t="s">
        <v>150</v>
      </c>
      <c r="I1636" s="1" t="s">
        <v>22428</v>
      </c>
      <c r="J1636" s="1" t="s">
        <v>2772</v>
      </c>
      <c r="K1636" s="275">
        <v>40189</v>
      </c>
      <c r="L1636" s="1" t="s">
        <v>19790</v>
      </c>
      <c r="M1636" s="1" t="s">
        <v>24</v>
      </c>
    </row>
    <row r="1637" spans="1:13" ht="15">
      <c r="A1637" s="1" t="s">
        <v>2781</v>
      </c>
      <c r="B1637" s="1" t="s">
        <v>22134</v>
      </c>
      <c r="C1637" s="8">
        <v>7617</v>
      </c>
      <c r="D1637" s="1" t="s">
        <v>1857</v>
      </c>
      <c r="E1637" s="1" t="s">
        <v>221</v>
      </c>
      <c r="F1637" s="1" t="s">
        <v>25</v>
      </c>
      <c r="G1637" s="275">
        <v>40182</v>
      </c>
      <c r="H1637" s="1" t="s">
        <v>150</v>
      </c>
      <c r="I1637" s="1" t="s">
        <v>22196</v>
      </c>
      <c r="J1637" s="1" t="s">
        <v>1006</v>
      </c>
      <c r="K1637" s="275">
        <v>40182</v>
      </c>
      <c r="L1637" s="1" t="s">
        <v>19519</v>
      </c>
      <c r="M1637" s="1" t="s">
        <v>24</v>
      </c>
    </row>
    <row r="1638" spans="1:13" ht="15">
      <c r="A1638" s="1" t="s">
        <v>2783</v>
      </c>
      <c r="B1638" s="1" t="s">
        <v>22519</v>
      </c>
      <c r="C1638" s="8">
        <v>7618</v>
      </c>
      <c r="D1638" s="1" t="s">
        <v>1857</v>
      </c>
      <c r="E1638" s="1" t="s">
        <v>221</v>
      </c>
      <c r="F1638" s="1" t="s">
        <v>25</v>
      </c>
      <c r="G1638" s="275">
        <v>40205</v>
      </c>
      <c r="H1638" s="1" t="s">
        <v>150</v>
      </c>
      <c r="I1638" s="1" t="s">
        <v>22230</v>
      </c>
      <c r="J1638" s="1" t="s">
        <v>51</v>
      </c>
      <c r="K1638" s="275">
        <v>40177</v>
      </c>
      <c r="L1638" s="1" t="s">
        <v>19787</v>
      </c>
      <c r="M1638" s="1" t="s">
        <v>24</v>
      </c>
    </row>
    <row r="1639" spans="1:13" ht="15">
      <c r="A1639" s="1" t="s">
        <v>2785</v>
      </c>
      <c r="B1639" s="1" t="s">
        <v>20258</v>
      </c>
      <c r="C1639" s="8">
        <v>7619</v>
      </c>
      <c r="D1639" s="1" t="s">
        <v>1857</v>
      </c>
      <c r="E1639" s="1" t="s">
        <v>221</v>
      </c>
      <c r="F1639" s="1" t="s">
        <v>25</v>
      </c>
      <c r="G1639" s="275">
        <v>40218</v>
      </c>
      <c r="H1639" s="1" t="s">
        <v>150</v>
      </c>
      <c r="I1639" s="1" t="s">
        <v>22241</v>
      </c>
      <c r="J1639" s="1" t="s">
        <v>2787</v>
      </c>
      <c r="K1639" s="275">
        <v>40218</v>
      </c>
      <c r="L1639" s="1" t="s">
        <v>19519</v>
      </c>
      <c r="M1639" s="1" t="s">
        <v>24</v>
      </c>
    </row>
    <row r="1640" spans="1:13" ht="15">
      <c r="A1640" s="1" t="s">
        <v>2791</v>
      </c>
      <c r="B1640" s="1" t="s">
        <v>20258</v>
      </c>
      <c r="C1640" s="8">
        <v>7620</v>
      </c>
      <c r="D1640" s="1" t="s">
        <v>1857</v>
      </c>
      <c r="E1640" s="1" t="s">
        <v>221</v>
      </c>
      <c r="F1640" s="1" t="s">
        <v>25</v>
      </c>
      <c r="G1640" s="275">
        <v>40218</v>
      </c>
      <c r="H1640" s="1" t="s">
        <v>150</v>
      </c>
      <c r="I1640" s="1" t="s">
        <v>22238</v>
      </c>
      <c r="J1640" s="1" t="s">
        <v>2793</v>
      </c>
      <c r="K1640" s="275">
        <v>40218</v>
      </c>
      <c r="L1640" s="1" t="s">
        <v>19790</v>
      </c>
      <c r="M1640" s="1" t="s">
        <v>24</v>
      </c>
    </row>
    <row r="1641" spans="1:13" ht="15">
      <c r="A1641" s="1" t="s">
        <v>2799</v>
      </c>
      <c r="B1641" s="1" t="s">
        <v>22232</v>
      </c>
      <c r="C1641" s="8">
        <v>7621</v>
      </c>
      <c r="D1641" s="1" t="s">
        <v>1857</v>
      </c>
      <c r="E1641" s="1" t="s">
        <v>221</v>
      </c>
      <c r="F1641" s="1" t="s">
        <v>25</v>
      </c>
      <c r="G1641" s="275">
        <v>40214</v>
      </c>
      <c r="H1641" s="1" t="s">
        <v>150</v>
      </c>
      <c r="I1641" s="1" t="s">
        <v>19640</v>
      </c>
      <c r="J1641" s="1" t="s">
        <v>2801</v>
      </c>
      <c r="K1641" s="275">
        <v>40214</v>
      </c>
      <c r="L1641" s="1" t="s">
        <v>19787</v>
      </c>
      <c r="M1641" s="1" t="s">
        <v>24</v>
      </c>
    </row>
    <row r="1642" spans="1:13" ht="15">
      <c r="A1642" s="1" t="s">
        <v>2815</v>
      </c>
      <c r="B1642" s="1" t="s">
        <v>22131</v>
      </c>
      <c r="C1642" s="8">
        <v>7622</v>
      </c>
      <c r="D1642" s="1" t="s">
        <v>1857</v>
      </c>
      <c r="E1642" s="1" t="s">
        <v>221</v>
      </c>
      <c r="F1642" s="1" t="s">
        <v>25</v>
      </c>
      <c r="G1642" s="275">
        <v>40214</v>
      </c>
      <c r="H1642" s="1" t="s">
        <v>150</v>
      </c>
      <c r="I1642" s="1" t="s">
        <v>19644</v>
      </c>
      <c r="J1642" s="1" t="s">
        <v>259</v>
      </c>
      <c r="K1642" s="275">
        <v>40214</v>
      </c>
      <c r="L1642" s="1" t="s">
        <v>19519</v>
      </c>
      <c r="M1642" s="1" t="s">
        <v>24</v>
      </c>
    </row>
    <row r="1643" spans="1:13" ht="15">
      <c r="A1643" s="1" t="s">
        <v>1087</v>
      </c>
      <c r="B1643" s="1" t="s">
        <v>19516</v>
      </c>
      <c r="C1643" s="8">
        <v>7623</v>
      </c>
      <c r="D1643" s="1" t="s">
        <v>245</v>
      </c>
      <c r="E1643" s="1" t="s">
        <v>221</v>
      </c>
      <c r="F1643" s="1" t="s">
        <v>25</v>
      </c>
      <c r="G1643" s="275">
        <v>40203</v>
      </c>
      <c r="H1643" s="1" t="s">
        <v>150</v>
      </c>
      <c r="I1643" s="1" t="s">
        <v>22227</v>
      </c>
      <c r="J1643" s="1" t="s">
        <v>1089</v>
      </c>
      <c r="K1643" s="275">
        <v>40203</v>
      </c>
      <c r="L1643" s="1" t="s">
        <v>19519</v>
      </c>
      <c r="M1643" s="1" t="s">
        <v>24</v>
      </c>
    </row>
    <row r="1644" spans="1:13" ht="15">
      <c r="A1644" s="1" t="s">
        <v>2457</v>
      </c>
      <c r="B1644" s="1" t="s">
        <v>22606</v>
      </c>
      <c r="C1644" s="8">
        <v>7624</v>
      </c>
      <c r="D1644" s="1" t="s">
        <v>1857</v>
      </c>
      <c r="E1644" s="1" t="s">
        <v>221</v>
      </c>
      <c r="F1644" s="1" t="s">
        <v>25</v>
      </c>
      <c r="G1644" s="275">
        <v>40290</v>
      </c>
      <c r="H1644" s="1" t="s">
        <v>153</v>
      </c>
      <c r="I1644" s="1" t="s">
        <v>22210</v>
      </c>
      <c r="J1644" s="1" t="s">
        <v>2459</v>
      </c>
      <c r="K1644" s="275">
        <v>39821</v>
      </c>
      <c r="L1644" s="1" t="s">
        <v>19787</v>
      </c>
      <c r="M1644" s="1" t="s">
        <v>24</v>
      </c>
    </row>
    <row r="1645" spans="1:13" ht="15">
      <c r="A1645" s="1" t="s">
        <v>2788</v>
      </c>
      <c r="B1645" s="1" t="s">
        <v>20258</v>
      </c>
      <c r="C1645" s="8">
        <v>7625</v>
      </c>
      <c r="D1645" s="1" t="s">
        <v>1857</v>
      </c>
      <c r="E1645" s="1" t="s">
        <v>221</v>
      </c>
      <c r="F1645" s="1" t="s">
        <v>25</v>
      </c>
      <c r="G1645" s="275">
        <v>40218</v>
      </c>
      <c r="H1645" s="1" t="s">
        <v>153</v>
      </c>
      <c r="I1645" s="1" t="s">
        <v>19527</v>
      </c>
      <c r="J1645" s="1" t="s">
        <v>2790</v>
      </c>
      <c r="K1645" s="275">
        <v>40218</v>
      </c>
      <c r="L1645" s="1" t="s">
        <v>19787</v>
      </c>
      <c r="M1645" s="1" t="s">
        <v>24</v>
      </c>
    </row>
    <row r="1646" spans="1:13" ht="15">
      <c r="A1646" s="1" t="s">
        <v>2804</v>
      </c>
      <c r="B1646" s="1" t="s">
        <v>20310</v>
      </c>
      <c r="C1646" s="8">
        <v>7626</v>
      </c>
      <c r="D1646" s="1" t="s">
        <v>1857</v>
      </c>
      <c r="E1646" s="1" t="s">
        <v>221</v>
      </c>
      <c r="F1646" s="1" t="s">
        <v>25</v>
      </c>
      <c r="G1646" s="275">
        <v>40221</v>
      </c>
      <c r="H1646" s="1" t="s">
        <v>153</v>
      </c>
      <c r="I1646" s="1" t="s">
        <v>22111</v>
      </c>
      <c r="J1646" s="1" t="s">
        <v>2104</v>
      </c>
      <c r="K1646" s="275">
        <v>40211</v>
      </c>
      <c r="L1646" s="1" t="s">
        <v>19519</v>
      </c>
      <c r="M1646" s="1" t="s">
        <v>24</v>
      </c>
    </row>
    <row r="1647" spans="1:13" ht="15">
      <c r="A1647" s="1" t="s">
        <v>2820</v>
      </c>
      <c r="B1647" s="1" t="s">
        <v>20258</v>
      </c>
      <c r="C1647" s="8">
        <v>7627</v>
      </c>
      <c r="D1647" s="1" t="s">
        <v>1857</v>
      </c>
      <c r="E1647" s="1" t="s">
        <v>221</v>
      </c>
      <c r="F1647" s="1" t="s">
        <v>25</v>
      </c>
      <c r="G1647" s="275">
        <v>40247</v>
      </c>
      <c r="H1647" s="1" t="s">
        <v>153</v>
      </c>
      <c r="I1647" s="1" t="s">
        <v>20453</v>
      </c>
      <c r="J1647" s="1" t="s">
        <v>2822</v>
      </c>
      <c r="K1647" s="275">
        <v>40247</v>
      </c>
      <c r="L1647" s="1" t="s">
        <v>19519</v>
      </c>
      <c r="M1647" s="1" t="s">
        <v>24</v>
      </c>
    </row>
    <row r="1648" spans="1:13" ht="15">
      <c r="A1648" s="1" t="s">
        <v>2823</v>
      </c>
      <c r="B1648" s="1" t="s">
        <v>20258</v>
      </c>
      <c r="C1648" s="8">
        <v>7628</v>
      </c>
      <c r="D1648" s="1" t="s">
        <v>1857</v>
      </c>
      <c r="E1648" s="1" t="s">
        <v>221</v>
      </c>
      <c r="F1648" s="1" t="s">
        <v>25</v>
      </c>
      <c r="G1648" s="275">
        <v>40247</v>
      </c>
      <c r="H1648" s="1" t="s">
        <v>153</v>
      </c>
      <c r="I1648" s="1" t="s">
        <v>19601</v>
      </c>
      <c r="J1648" s="1" t="s">
        <v>2825</v>
      </c>
      <c r="K1648" s="275">
        <v>40247</v>
      </c>
      <c r="L1648" s="1" t="s">
        <v>19787</v>
      </c>
      <c r="M1648" s="1" t="s">
        <v>24</v>
      </c>
    </row>
    <row r="1649" spans="1:13" ht="15">
      <c r="A1649" s="1" t="s">
        <v>2826</v>
      </c>
      <c r="B1649" s="1" t="s">
        <v>22204</v>
      </c>
      <c r="C1649" s="8">
        <v>7629</v>
      </c>
      <c r="D1649" s="1" t="s">
        <v>1857</v>
      </c>
      <c r="E1649" s="1" t="s">
        <v>221</v>
      </c>
      <c r="F1649" s="1" t="s">
        <v>25</v>
      </c>
      <c r="G1649" s="275">
        <v>40226</v>
      </c>
      <c r="H1649" s="1" t="s">
        <v>153</v>
      </c>
      <c r="I1649" s="1" t="s">
        <v>22120</v>
      </c>
      <c r="J1649" s="1" t="s">
        <v>2496</v>
      </c>
      <c r="K1649" s="275">
        <v>40219</v>
      </c>
      <c r="L1649" s="1" t="s">
        <v>19519</v>
      </c>
      <c r="M1649" s="1" t="s">
        <v>24</v>
      </c>
    </row>
    <row r="1650" spans="1:13" ht="15">
      <c r="A1650" s="1" t="s">
        <v>2828</v>
      </c>
      <c r="B1650" s="1" t="s">
        <v>22539</v>
      </c>
      <c r="C1650" s="8">
        <v>7630</v>
      </c>
      <c r="D1650" s="1" t="s">
        <v>1857</v>
      </c>
      <c r="E1650" s="1" t="s">
        <v>221</v>
      </c>
      <c r="F1650" s="1" t="s">
        <v>25</v>
      </c>
      <c r="G1650" s="275">
        <v>40231</v>
      </c>
      <c r="H1650" s="1" t="s">
        <v>153</v>
      </c>
      <c r="I1650" s="1" t="s">
        <v>21890</v>
      </c>
      <c r="J1650" s="1" t="s">
        <v>2830</v>
      </c>
      <c r="K1650" s="275">
        <v>40231</v>
      </c>
      <c r="L1650" s="1" t="s">
        <v>19787</v>
      </c>
      <c r="M1650" s="1" t="s">
        <v>24</v>
      </c>
    </row>
    <row r="1651" spans="1:13" ht="15">
      <c r="A1651" s="1" t="s">
        <v>2831</v>
      </c>
      <c r="B1651" s="1" t="s">
        <v>22607</v>
      </c>
      <c r="C1651" s="8">
        <v>7631</v>
      </c>
      <c r="D1651" s="1" t="s">
        <v>1857</v>
      </c>
      <c r="E1651" s="1" t="s">
        <v>221</v>
      </c>
      <c r="F1651" s="1" t="s">
        <v>25</v>
      </c>
      <c r="G1651" s="275">
        <v>40233</v>
      </c>
      <c r="H1651" s="1" t="s">
        <v>153</v>
      </c>
      <c r="I1651" s="1" t="s">
        <v>22135</v>
      </c>
      <c r="J1651" s="1" t="s">
        <v>2834</v>
      </c>
      <c r="K1651" s="275">
        <v>40233</v>
      </c>
      <c r="L1651" s="1" t="s">
        <v>19787</v>
      </c>
      <c r="M1651" s="1" t="s">
        <v>24</v>
      </c>
    </row>
    <row r="1652" spans="1:13" ht="15">
      <c r="A1652" s="1" t="s">
        <v>2838</v>
      </c>
      <c r="B1652" s="1" t="s">
        <v>20310</v>
      </c>
      <c r="C1652" s="8">
        <v>7632</v>
      </c>
      <c r="D1652" s="1" t="s">
        <v>1857</v>
      </c>
      <c r="E1652" s="1" t="s">
        <v>221</v>
      </c>
      <c r="F1652" s="1" t="s">
        <v>25</v>
      </c>
      <c r="G1652" s="275">
        <v>40291</v>
      </c>
      <c r="H1652" s="1" t="s">
        <v>153</v>
      </c>
      <c r="I1652" s="1" t="s">
        <v>20304</v>
      </c>
      <c r="J1652" s="1" t="s">
        <v>2840</v>
      </c>
      <c r="K1652" s="275">
        <v>40235</v>
      </c>
      <c r="L1652" s="1" t="s">
        <v>19787</v>
      </c>
      <c r="M1652" s="1" t="s">
        <v>24</v>
      </c>
    </row>
    <row r="1653" spans="1:13" ht="15">
      <c r="A1653" s="1" t="s">
        <v>2841</v>
      </c>
      <c r="B1653" s="1" t="s">
        <v>19605</v>
      </c>
      <c r="C1653" s="8">
        <v>7633</v>
      </c>
      <c r="D1653" s="1" t="s">
        <v>1857</v>
      </c>
      <c r="E1653" s="1" t="s">
        <v>221</v>
      </c>
      <c r="F1653" s="1" t="s">
        <v>25</v>
      </c>
      <c r="G1653" s="275">
        <v>40235</v>
      </c>
      <c r="H1653" s="1" t="s">
        <v>153</v>
      </c>
      <c r="I1653" s="1" t="s">
        <v>22454</v>
      </c>
      <c r="J1653" s="1" t="s">
        <v>2843</v>
      </c>
      <c r="K1653" s="275">
        <v>40235</v>
      </c>
      <c r="L1653" s="1" t="s">
        <v>19519</v>
      </c>
      <c r="M1653" s="1" t="s">
        <v>24</v>
      </c>
    </row>
    <row r="1654" spans="1:13" ht="15">
      <c r="A1654" s="1" t="s">
        <v>2844</v>
      </c>
      <c r="B1654" s="1" t="s">
        <v>19605</v>
      </c>
      <c r="C1654" s="8">
        <v>7634</v>
      </c>
      <c r="D1654" s="1" t="s">
        <v>1857</v>
      </c>
      <c r="E1654" s="1" t="s">
        <v>221</v>
      </c>
      <c r="F1654" s="1" t="s">
        <v>25</v>
      </c>
      <c r="G1654" s="275">
        <v>40235</v>
      </c>
      <c r="H1654" s="1" t="s">
        <v>153</v>
      </c>
      <c r="I1654" s="1" t="s">
        <v>22385</v>
      </c>
      <c r="J1654" s="1" t="s">
        <v>2846</v>
      </c>
      <c r="K1654" s="275">
        <v>40235</v>
      </c>
      <c r="L1654" s="1" t="s">
        <v>19519</v>
      </c>
      <c r="M1654" s="1" t="s">
        <v>24</v>
      </c>
    </row>
    <row r="1655" spans="1:13" ht="15">
      <c r="A1655" s="1" t="s">
        <v>2850</v>
      </c>
      <c r="B1655" s="1" t="s">
        <v>22608</v>
      </c>
      <c r="C1655" s="8">
        <v>7635</v>
      </c>
      <c r="D1655" s="1" t="s">
        <v>1857</v>
      </c>
      <c r="E1655" s="1" t="s">
        <v>221</v>
      </c>
      <c r="F1655" s="1" t="s">
        <v>25</v>
      </c>
      <c r="G1655" s="275">
        <v>40232</v>
      </c>
      <c r="H1655" s="1" t="s">
        <v>153</v>
      </c>
      <c r="I1655" s="1" t="s">
        <v>22123</v>
      </c>
      <c r="J1655" s="1" t="s">
        <v>560</v>
      </c>
      <c r="K1655" s="275">
        <v>40232</v>
      </c>
      <c r="L1655" s="1" t="s">
        <v>19519</v>
      </c>
      <c r="M1655" s="1" t="s">
        <v>24</v>
      </c>
    </row>
    <row r="1656" spans="1:13" ht="15">
      <c r="A1656" s="1" t="s">
        <v>2855</v>
      </c>
      <c r="B1656" s="1" t="s">
        <v>21773</v>
      </c>
      <c r="C1656" s="8">
        <v>7636</v>
      </c>
      <c r="D1656" s="1" t="s">
        <v>1857</v>
      </c>
      <c r="E1656" s="1" t="s">
        <v>221</v>
      </c>
      <c r="F1656" s="1" t="s">
        <v>24</v>
      </c>
      <c r="G1656" s="275">
        <v>40268</v>
      </c>
      <c r="H1656" s="1" t="s">
        <v>153</v>
      </c>
      <c r="I1656" s="1" t="s">
        <v>22171</v>
      </c>
      <c r="J1656" s="1" t="s">
        <v>2857</v>
      </c>
      <c r="K1656" s="275">
        <v>40268</v>
      </c>
      <c r="L1656" s="1" t="s">
        <v>19787</v>
      </c>
      <c r="M1656" s="1" t="s">
        <v>24</v>
      </c>
    </row>
    <row r="1657" spans="1:13" ht="15">
      <c r="A1657" s="1" t="s">
        <v>2860</v>
      </c>
      <c r="B1657" s="1" t="s">
        <v>20509</v>
      </c>
      <c r="C1657" s="8">
        <v>7637</v>
      </c>
      <c r="D1657" s="1" t="s">
        <v>1857</v>
      </c>
      <c r="E1657" s="1" t="s">
        <v>221</v>
      </c>
      <c r="F1657" s="1" t="s">
        <v>24</v>
      </c>
      <c r="G1657" s="275">
        <v>40247</v>
      </c>
      <c r="H1657" s="1" t="s">
        <v>153</v>
      </c>
      <c r="I1657" s="1" t="s">
        <v>20449</v>
      </c>
      <c r="J1657" s="1" t="s">
        <v>2862</v>
      </c>
      <c r="K1657" s="275">
        <v>40247</v>
      </c>
      <c r="L1657" s="1" t="s">
        <v>19519</v>
      </c>
      <c r="M1657" s="1" t="s">
        <v>24</v>
      </c>
    </row>
    <row r="1658" spans="1:13" ht="15">
      <c r="A1658" s="1" t="s">
        <v>2866</v>
      </c>
      <c r="B1658" s="1" t="s">
        <v>22156</v>
      </c>
      <c r="C1658" s="8">
        <v>7638</v>
      </c>
      <c r="D1658" s="1" t="s">
        <v>1857</v>
      </c>
      <c r="E1658" s="1" t="s">
        <v>221</v>
      </c>
      <c r="F1658" s="1" t="s">
        <v>25</v>
      </c>
      <c r="G1658" s="275">
        <v>40254</v>
      </c>
      <c r="H1658" s="1" t="s">
        <v>153</v>
      </c>
      <c r="I1658" s="1" t="s">
        <v>20460</v>
      </c>
      <c r="J1658" s="1" t="s">
        <v>2868</v>
      </c>
      <c r="K1658" s="275">
        <v>40240</v>
      </c>
      <c r="L1658" s="1" t="s">
        <v>19787</v>
      </c>
      <c r="M1658" s="1" t="s">
        <v>24</v>
      </c>
    </row>
    <row r="1659" spans="1:13" ht="15">
      <c r="A1659" s="1" t="s">
        <v>2872</v>
      </c>
      <c r="B1659" s="1" t="s">
        <v>20258</v>
      </c>
      <c r="C1659" s="8">
        <v>7639</v>
      </c>
      <c r="D1659" s="1" t="s">
        <v>1857</v>
      </c>
      <c r="E1659" s="1" t="s">
        <v>221</v>
      </c>
      <c r="F1659" s="1" t="s">
        <v>25</v>
      </c>
      <c r="G1659" s="275">
        <v>40276</v>
      </c>
      <c r="H1659" s="1" t="s">
        <v>153</v>
      </c>
      <c r="I1659" s="1" t="s">
        <v>22358</v>
      </c>
      <c r="J1659" s="1" t="s">
        <v>2874</v>
      </c>
      <c r="K1659" s="275">
        <v>40276</v>
      </c>
      <c r="L1659" s="1" t="s">
        <v>19519</v>
      </c>
      <c r="M1659" s="1" t="s">
        <v>24</v>
      </c>
    </row>
    <row r="1660" spans="1:13" ht="15">
      <c r="A1660" s="1" t="s">
        <v>2875</v>
      </c>
      <c r="B1660" s="1" t="s">
        <v>20258</v>
      </c>
      <c r="C1660" s="8">
        <v>7640</v>
      </c>
      <c r="D1660" s="1" t="s">
        <v>1857</v>
      </c>
      <c r="E1660" s="1" t="s">
        <v>221</v>
      </c>
      <c r="F1660" s="1" t="s">
        <v>25</v>
      </c>
      <c r="G1660" s="275">
        <v>40276</v>
      </c>
      <c r="H1660" s="1" t="s">
        <v>153</v>
      </c>
      <c r="I1660" s="1" t="s">
        <v>22423</v>
      </c>
      <c r="J1660" s="1" t="s">
        <v>2877</v>
      </c>
      <c r="K1660" s="275">
        <v>40276</v>
      </c>
      <c r="L1660" s="1" t="s">
        <v>19790</v>
      </c>
      <c r="M1660" s="1" t="s">
        <v>24</v>
      </c>
    </row>
    <row r="1661" spans="1:13" ht="15">
      <c r="A1661" s="1" t="s">
        <v>2878</v>
      </c>
      <c r="B1661" s="1" t="s">
        <v>20258</v>
      </c>
      <c r="C1661" s="8">
        <v>7641</v>
      </c>
      <c r="D1661" s="1" t="s">
        <v>1857</v>
      </c>
      <c r="E1661" s="1" t="s">
        <v>221</v>
      </c>
      <c r="F1661" s="1" t="s">
        <v>25</v>
      </c>
      <c r="G1661" s="275">
        <v>40276</v>
      </c>
      <c r="H1661" s="1" t="s">
        <v>153</v>
      </c>
      <c r="I1661" s="1" t="s">
        <v>22381</v>
      </c>
      <c r="J1661" s="1" t="s">
        <v>2880</v>
      </c>
      <c r="K1661" s="275">
        <v>40276</v>
      </c>
      <c r="L1661" s="1" t="s">
        <v>19787</v>
      </c>
      <c r="M1661" s="1" t="s">
        <v>24</v>
      </c>
    </row>
    <row r="1662" spans="1:13" ht="15">
      <c r="A1662" s="1" t="s">
        <v>2887</v>
      </c>
      <c r="B1662" s="1" t="s">
        <v>22557</v>
      </c>
      <c r="C1662" s="8">
        <v>7642</v>
      </c>
      <c r="D1662" s="1" t="s">
        <v>1857</v>
      </c>
      <c r="E1662" s="1" t="s">
        <v>221</v>
      </c>
      <c r="F1662" s="1" t="s">
        <v>25</v>
      </c>
      <c r="G1662" s="275">
        <v>40301</v>
      </c>
      <c r="H1662" s="1" t="s">
        <v>153</v>
      </c>
      <c r="I1662" s="1" t="s">
        <v>22246</v>
      </c>
      <c r="J1662" s="1" t="s">
        <v>2889</v>
      </c>
      <c r="K1662" s="275">
        <v>40301</v>
      </c>
      <c r="L1662" s="1" t="s">
        <v>19787</v>
      </c>
      <c r="M1662" s="1" t="s">
        <v>24</v>
      </c>
    </row>
    <row r="1663" spans="1:13" ht="15">
      <c r="A1663" s="1" t="s">
        <v>2890</v>
      </c>
      <c r="B1663" s="1" t="s">
        <v>20310</v>
      </c>
      <c r="C1663" s="8">
        <v>7643</v>
      </c>
      <c r="D1663" s="1" t="s">
        <v>1857</v>
      </c>
      <c r="E1663" s="1" t="s">
        <v>221</v>
      </c>
      <c r="F1663" s="1" t="s">
        <v>24</v>
      </c>
      <c r="G1663" s="275">
        <v>40256</v>
      </c>
      <c r="H1663" s="1" t="s">
        <v>153</v>
      </c>
      <c r="I1663" s="1" t="s">
        <v>22297</v>
      </c>
      <c r="J1663" s="1" t="s">
        <v>652</v>
      </c>
      <c r="K1663" s="275">
        <v>40256</v>
      </c>
      <c r="L1663" s="1" t="s">
        <v>19519</v>
      </c>
      <c r="M1663" s="1" t="s">
        <v>24</v>
      </c>
    </row>
    <row r="1664" spans="1:13" ht="15">
      <c r="A1664" s="1" t="s">
        <v>2902</v>
      </c>
      <c r="B1664" s="1" t="s">
        <v>19699</v>
      </c>
      <c r="C1664" s="8">
        <v>7644</v>
      </c>
      <c r="D1664" s="1" t="s">
        <v>1857</v>
      </c>
      <c r="E1664" s="1" t="s">
        <v>221</v>
      </c>
      <c r="F1664" s="1" t="s">
        <v>24</v>
      </c>
      <c r="G1664" s="275">
        <v>40253</v>
      </c>
      <c r="H1664" s="1" t="s">
        <v>153</v>
      </c>
      <c r="I1664" s="1" t="s">
        <v>20455</v>
      </c>
      <c r="J1664" s="1" t="s">
        <v>2904</v>
      </c>
      <c r="K1664" s="275">
        <v>40248</v>
      </c>
      <c r="L1664" s="1" t="s">
        <v>19519</v>
      </c>
      <c r="M1664" s="1" t="s">
        <v>24</v>
      </c>
    </row>
    <row r="1665" spans="1:13" ht="15">
      <c r="A1665" s="1" t="s">
        <v>2905</v>
      </c>
      <c r="B1665" s="1" t="s">
        <v>19605</v>
      </c>
      <c r="C1665" s="8">
        <v>7645</v>
      </c>
      <c r="D1665" s="1" t="s">
        <v>1857</v>
      </c>
      <c r="E1665" s="1" t="s">
        <v>221</v>
      </c>
      <c r="F1665" s="1" t="s">
        <v>25</v>
      </c>
      <c r="G1665" s="275">
        <v>40262</v>
      </c>
      <c r="H1665" s="1" t="s">
        <v>153</v>
      </c>
      <c r="I1665" s="1" t="s">
        <v>22168</v>
      </c>
      <c r="J1665" s="1" t="s">
        <v>2907</v>
      </c>
      <c r="K1665" s="275">
        <v>40259</v>
      </c>
      <c r="L1665" s="1" t="s">
        <v>19519</v>
      </c>
      <c r="M1665" s="1" t="s">
        <v>24</v>
      </c>
    </row>
    <row r="1666" spans="1:13" ht="15">
      <c r="A1666" s="1" t="s">
        <v>2908</v>
      </c>
      <c r="B1666" s="1" t="s">
        <v>19605</v>
      </c>
      <c r="C1666" s="8">
        <v>7646</v>
      </c>
      <c r="D1666" s="1" t="s">
        <v>1857</v>
      </c>
      <c r="E1666" s="1" t="s">
        <v>221</v>
      </c>
      <c r="F1666" s="1" t="s">
        <v>25</v>
      </c>
      <c r="G1666" s="275">
        <v>40262</v>
      </c>
      <c r="H1666" s="1" t="s">
        <v>153</v>
      </c>
      <c r="I1666" s="1" t="s">
        <v>22313</v>
      </c>
      <c r="J1666" s="1" t="s">
        <v>2910</v>
      </c>
      <c r="K1666" s="275">
        <v>40259</v>
      </c>
      <c r="L1666" s="1" t="s">
        <v>19519</v>
      </c>
      <c r="M1666" s="1" t="s">
        <v>24</v>
      </c>
    </row>
    <row r="1667" spans="1:13" ht="15">
      <c r="A1667" s="1" t="s">
        <v>2911</v>
      </c>
      <c r="B1667" s="1" t="s">
        <v>19605</v>
      </c>
      <c r="C1667" s="8">
        <v>7647</v>
      </c>
      <c r="D1667" s="1" t="s">
        <v>1857</v>
      </c>
      <c r="E1667" s="1" t="s">
        <v>221</v>
      </c>
      <c r="F1667" s="1" t="s">
        <v>25</v>
      </c>
      <c r="G1667" s="275">
        <v>40262</v>
      </c>
      <c r="H1667" s="1" t="s">
        <v>153</v>
      </c>
      <c r="I1667" s="1" t="s">
        <v>22319</v>
      </c>
      <c r="J1667" s="1" t="s">
        <v>2913</v>
      </c>
      <c r="K1667" s="275">
        <v>40257</v>
      </c>
      <c r="L1667" s="1" t="s">
        <v>19519</v>
      </c>
      <c r="M1667" s="1" t="s">
        <v>24</v>
      </c>
    </row>
    <row r="1668" spans="1:13" ht="15">
      <c r="A1668" s="1" t="s">
        <v>2918</v>
      </c>
      <c r="B1668" s="1" t="s">
        <v>22516</v>
      </c>
      <c r="C1668" s="8">
        <v>7648</v>
      </c>
      <c r="D1668" s="1" t="s">
        <v>1857</v>
      </c>
      <c r="E1668" s="1" t="s">
        <v>221</v>
      </c>
      <c r="F1668" s="1" t="s">
        <v>25</v>
      </c>
      <c r="G1668" s="275">
        <v>40294</v>
      </c>
      <c r="H1668" s="1" t="s">
        <v>153</v>
      </c>
      <c r="I1668" s="1" t="s">
        <v>22215</v>
      </c>
      <c r="J1668" s="1" t="s">
        <v>2920</v>
      </c>
      <c r="K1668" s="275">
        <v>40291</v>
      </c>
      <c r="L1668" s="1" t="s">
        <v>19519</v>
      </c>
      <c r="M1668" s="1" t="s">
        <v>24</v>
      </c>
    </row>
    <row r="1669" spans="1:13" ht="15">
      <c r="A1669" s="1" t="s">
        <v>2921</v>
      </c>
      <c r="B1669" s="1" t="s">
        <v>21773</v>
      </c>
      <c r="C1669" s="8">
        <v>7649</v>
      </c>
      <c r="D1669" s="1" t="s">
        <v>1857</v>
      </c>
      <c r="E1669" s="1" t="s">
        <v>221</v>
      </c>
      <c r="F1669" s="1" t="s">
        <v>24</v>
      </c>
      <c r="G1669" s="275">
        <v>40284</v>
      </c>
      <c r="H1669" s="1" t="s">
        <v>153</v>
      </c>
      <c r="I1669" s="1" t="s">
        <v>22205</v>
      </c>
      <c r="J1669" s="1" t="s">
        <v>51</v>
      </c>
      <c r="K1669" s="275">
        <v>40284</v>
      </c>
      <c r="L1669" s="1" t="s">
        <v>19787</v>
      </c>
      <c r="M1669" s="1" t="s">
        <v>24</v>
      </c>
    </row>
    <row r="1670" spans="1:13" ht="15">
      <c r="A1670" s="1" t="s">
        <v>2926</v>
      </c>
      <c r="B1670" s="1" t="s">
        <v>19699</v>
      </c>
      <c r="C1670" s="8">
        <v>7650</v>
      </c>
      <c r="D1670" s="1" t="s">
        <v>1857</v>
      </c>
      <c r="E1670" s="1" t="s">
        <v>221</v>
      </c>
      <c r="F1670" s="1" t="s">
        <v>24</v>
      </c>
      <c r="G1670" s="275">
        <v>40277</v>
      </c>
      <c r="H1670" s="1" t="s">
        <v>153</v>
      </c>
      <c r="I1670" s="1" t="s">
        <v>22328</v>
      </c>
      <c r="J1670" s="1" t="s">
        <v>2928</v>
      </c>
      <c r="K1670" s="275">
        <v>40275</v>
      </c>
      <c r="L1670" s="1" t="s">
        <v>19519</v>
      </c>
      <c r="M1670" s="1" t="s">
        <v>24</v>
      </c>
    </row>
    <row r="1671" spans="1:13" ht="15">
      <c r="A1671" s="1" t="s">
        <v>2929</v>
      </c>
      <c r="B1671" s="1" t="s">
        <v>20258</v>
      </c>
      <c r="C1671" s="8">
        <v>7651</v>
      </c>
      <c r="D1671" s="1" t="s">
        <v>1857</v>
      </c>
      <c r="E1671" s="1" t="s">
        <v>221</v>
      </c>
      <c r="F1671" s="1" t="s">
        <v>25</v>
      </c>
      <c r="G1671" s="275">
        <v>40305</v>
      </c>
      <c r="H1671" s="1" t="s">
        <v>153</v>
      </c>
      <c r="I1671" s="1" t="s">
        <v>19640</v>
      </c>
      <c r="J1671" s="1" t="s">
        <v>2931</v>
      </c>
      <c r="K1671" s="275">
        <v>40305</v>
      </c>
      <c r="L1671" s="1" t="s">
        <v>19519</v>
      </c>
      <c r="M1671" s="1" t="s">
        <v>24</v>
      </c>
    </row>
    <row r="1672" spans="1:13" ht="15">
      <c r="A1672" s="1" t="s">
        <v>2932</v>
      </c>
      <c r="B1672" s="1" t="s">
        <v>20258</v>
      </c>
      <c r="C1672" s="8">
        <v>7652</v>
      </c>
      <c r="D1672" s="1" t="s">
        <v>1857</v>
      </c>
      <c r="E1672" s="1" t="s">
        <v>221</v>
      </c>
      <c r="F1672" s="1" t="s">
        <v>25</v>
      </c>
      <c r="G1672" s="275">
        <v>40305</v>
      </c>
      <c r="H1672" s="1" t="s">
        <v>153</v>
      </c>
      <c r="I1672" s="1" t="s">
        <v>19642</v>
      </c>
      <c r="J1672" s="1" t="s">
        <v>2934</v>
      </c>
      <c r="K1672" s="275">
        <v>40305</v>
      </c>
      <c r="L1672" s="1" t="s">
        <v>19787</v>
      </c>
      <c r="M1672" s="1" t="s">
        <v>24</v>
      </c>
    </row>
    <row r="1673" spans="1:13" ht="15">
      <c r="A1673" s="1" t="s">
        <v>2953</v>
      </c>
      <c r="B1673" s="1" t="s">
        <v>22516</v>
      </c>
      <c r="C1673" s="8">
        <v>7653</v>
      </c>
      <c r="D1673" s="1" t="s">
        <v>1857</v>
      </c>
      <c r="E1673" s="1" t="s">
        <v>221</v>
      </c>
      <c r="F1673" s="1" t="s">
        <v>24</v>
      </c>
      <c r="G1673" s="275">
        <v>40288</v>
      </c>
      <c r="H1673" s="1" t="s">
        <v>153</v>
      </c>
      <c r="I1673" s="1" t="s">
        <v>22212</v>
      </c>
      <c r="J1673" s="1" t="s">
        <v>2955</v>
      </c>
      <c r="K1673" s="275">
        <v>40287</v>
      </c>
      <c r="L1673" s="1" t="s">
        <v>19519</v>
      </c>
      <c r="M1673" s="1" t="s">
        <v>24</v>
      </c>
    </row>
    <row r="1674" spans="1:13" ht="15">
      <c r="A1674" s="1" t="s">
        <v>2956</v>
      </c>
      <c r="B1674" s="1" t="s">
        <v>22516</v>
      </c>
      <c r="C1674" s="8">
        <v>7654</v>
      </c>
      <c r="D1674" s="1" t="s">
        <v>1857</v>
      </c>
      <c r="E1674" s="1" t="s">
        <v>221</v>
      </c>
      <c r="F1674" s="1" t="s">
        <v>24</v>
      </c>
      <c r="G1674" s="275">
        <v>40288</v>
      </c>
      <c r="H1674" s="1" t="s">
        <v>153</v>
      </c>
      <c r="I1674" s="1" t="s">
        <v>22331</v>
      </c>
      <c r="J1674" s="1" t="s">
        <v>630</v>
      </c>
      <c r="K1674" s="275">
        <v>40287</v>
      </c>
      <c r="L1674" s="1" t="s">
        <v>19519</v>
      </c>
      <c r="M1674" s="1" t="s">
        <v>24</v>
      </c>
    </row>
    <row r="1675" spans="1:13" ht="15">
      <c r="A1675" s="1" t="s">
        <v>2963</v>
      </c>
      <c r="B1675" s="1" t="s">
        <v>20310</v>
      </c>
      <c r="C1675" s="8">
        <v>7655</v>
      </c>
      <c r="D1675" s="1" t="s">
        <v>1857</v>
      </c>
      <c r="E1675" s="1" t="s">
        <v>221</v>
      </c>
      <c r="F1675" s="1" t="s">
        <v>25</v>
      </c>
      <c r="G1675" s="275">
        <v>40298</v>
      </c>
      <c r="H1675" s="1" t="s">
        <v>153</v>
      </c>
      <c r="I1675" s="1" t="s">
        <v>22224</v>
      </c>
      <c r="J1675" s="1" t="s">
        <v>128</v>
      </c>
      <c r="K1675" s="275">
        <v>40317</v>
      </c>
      <c r="L1675" s="1" t="s">
        <v>19787</v>
      </c>
      <c r="M1675" s="1" t="s">
        <v>24</v>
      </c>
    </row>
    <row r="1676" spans="1:13" ht="15">
      <c r="A1676" s="1" t="s">
        <v>1157</v>
      </c>
      <c r="B1676" s="1" t="s">
        <v>19516</v>
      </c>
      <c r="C1676" s="8">
        <v>7656</v>
      </c>
      <c r="D1676" s="1" t="s">
        <v>245</v>
      </c>
      <c r="E1676" s="1" t="s">
        <v>221</v>
      </c>
      <c r="F1676" s="1" t="s">
        <v>24</v>
      </c>
      <c r="G1676" s="275">
        <v>40268</v>
      </c>
      <c r="H1676" s="1" t="s">
        <v>153</v>
      </c>
      <c r="I1676" s="1" t="s">
        <v>22609</v>
      </c>
      <c r="J1676" s="1" t="s">
        <v>22610</v>
      </c>
      <c r="K1676" s="275">
        <v>40268</v>
      </c>
      <c r="L1676" s="1" t="s">
        <v>19519</v>
      </c>
      <c r="M1676" s="1" t="s">
        <v>24</v>
      </c>
    </row>
    <row r="1677" spans="1:13" ht="15">
      <c r="A1677" s="1" t="s">
        <v>151</v>
      </c>
      <c r="B1677" s="1" t="s">
        <v>19699</v>
      </c>
      <c r="C1677" s="8">
        <v>7657</v>
      </c>
      <c r="D1677" s="1" t="s">
        <v>26</v>
      </c>
      <c r="E1677" s="1" t="s">
        <v>221</v>
      </c>
      <c r="F1677" s="1" t="s">
        <v>24</v>
      </c>
      <c r="G1677" s="275">
        <v>40227</v>
      </c>
      <c r="H1677" s="1" t="s">
        <v>153</v>
      </c>
      <c r="I1677" s="1" t="s">
        <v>22117</v>
      </c>
      <c r="J1677" s="1" t="s">
        <v>154</v>
      </c>
      <c r="K1677" s="275">
        <v>40219</v>
      </c>
      <c r="L1677" s="1" t="s">
        <v>19519</v>
      </c>
      <c r="M1677" s="1" t="s">
        <v>24</v>
      </c>
    </row>
    <row r="1678" spans="1:13" ht="15">
      <c r="A1678" s="1" t="s">
        <v>155</v>
      </c>
      <c r="B1678" s="1" t="s">
        <v>22479</v>
      </c>
      <c r="C1678" s="8">
        <v>7658</v>
      </c>
      <c r="D1678" s="1" t="s">
        <v>26</v>
      </c>
      <c r="E1678" s="1" t="s">
        <v>221</v>
      </c>
      <c r="F1678" s="1" t="s">
        <v>24</v>
      </c>
      <c r="G1678" s="275">
        <v>40256</v>
      </c>
      <c r="H1678" s="1" t="s">
        <v>153</v>
      </c>
      <c r="I1678" s="1" t="s">
        <v>22151</v>
      </c>
      <c r="J1678" s="1" t="s">
        <v>157</v>
      </c>
      <c r="K1678" s="275">
        <v>40256</v>
      </c>
      <c r="L1678" s="1" t="s">
        <v>19519</v>
      </c>
      <c r="M1678" s="1" t="s">
        <v>24</v>
      </c>
    </row>
    <row r="1679" spans="1:13" ht="15">
      <c r="A1679" s="1" t="s">
        <v>2916</v>
      </c>
      <c r="B1679" s="1" t="s">
        <v>20310</v>
      </c>
      <c r="C1679" s="8">
        <v>7659</v>
      </c>
      <c r="D1679" s="1" t="s">
        <v>1857</v>
      </c>
      <c r="E1679" s="1" t="s">
        <v>221</v>
      </c>
      <c r="F1679" s="1" t="s">
        <v>25</v>
      </c>
      <c r="G1679" s="275">
        <v>40389</v>
      </c>
      <c r="H1679" s="1" t="s">
        <v>1213</v>
      </c>
      <c r="I1679" s="1" t="s">
        <v>19572</v>
      </c>
      <c r="J1679" s="1" t="s">
        <v>2104</v>
      </c>
      <c r="K1679" s="275">
        <v>40389</v>
      </c>
      <c r="L1679" s="1" t="s">
        <v>19519</v>
      </c>
      <c r="M1679" s="1" t="s">
        <v>24</v>
      </c>
    </row>
    <row r="1680" spans="1:13" ht="15">
      <c r="A1680" s="1" t="s">
        <v>2958</v>
      </c>
      <c r="B1680" s="1" t="s">
        <v>20310</v>
      </c>
      <c r="C1680" s="8">
        <v>7660</v>
      </c>
      <c r="D1680" s="1" t="s">
        <v>1857</v>
      </c>
      <c r="E1680" s="1" t="s">
        <v>221</v>
      </c>
      <c r="F1680" s="1" t="s">
        <v>25</v>
      </c>
      <c r="G1680" s="275">
        <v>40317</v>
      </c>
      <c r="H1680" s="1" t="s">
        <v>1213</v>
      </c>
      <c r="I1680" s="1" t="s">
        <v>22111</v>
      </c>
      <c r="J1680" s="1" t="s">
        <v>652</v>
      </c>
      <c r="K1680" s="275">
        <v>40303</v>
      </c>
      <c r="L1680" s="1" t="s">
        <v>19519</v>
      </c>
      <c r="M1680" s="1" t="s">
        <v>24</v>
      </c>
    </row>
    <row r="1681" spans="1:13" ht="15">
      <c r="A1681" s="1" t="s">
        <v>2960</v>
      </c>
      <c r="B1681" s="1" t="s">
        <v>20310</v>
      </c>
      <c r="C1681" s="8">
        <v>7661</v>
      </c>
      <c r="D1681" s="1" t="s">
        <v>1857</v>
      </c>
      <c r="E1681" s="1" t="s">
        <v>221</v>
      </c>
      <c r="F1681" s="1" t="s">
        <v>25</v>
      </c>
      <c r="G1681" s="275">
        <v>40324</v>
      </c>
      <c r="H1681" s="1" t="s">
        <v>1213</v>
      </c>
      <c r="I1681" s="1" t="s">
        <v>22389</v>
      </c>
      <c r="J1681" s="1" t="s">
        <v>2962</v>
      </c>
      <c r="K1681" s="275">
        <v>40310</v>
      </c>
      <c r="L1681" s="1" t="s">
        <v>19519</v>
      </c>
      <c r="M1681" s="1" t="s">
        <v>24</v>
      </c>
    </row>
    <row r="1682" spans="1:13" ht="15">
      <c r="A1682" s="1" t="s">
        <v>2969</v>
      </c>
      <c r="B1682" s="1" t="s">
        <v>20258</v>
      </c>
      <c r="C1682" s="8">
        <v>7662</v>
      </c>
      <c r="D1682" s="1" t="s">
        <v>1857</v>
      </c>
      <c r="E1682" s="1" t="s">
        <v>221</v>
      </c>
      <c r="F1682" s="1" t="s">
        <v>25</v>
      </c>
      <c r="G1682" s="275">
        <v>40336</v>
      </c>
      <c r="H1682" s="1" t="s">
        <v>1213</v>
      </c>
      <c r="I1682" s="1" t="s">
        <v>22250</v>
      </c>
      <c r="J1682" s="1" t="s">
        <v>2971</v>
      </c>
      <c r="K1682" s="275">
        <v>40336</v>
      </c>
      <c r="L1682" s="1" t="s">
        <v>19519</v>
      </c>
      <c r="M1682" s="1" t="s">
        <v>24</v>
      </c>
    </row>
    <row r="1683" spans="1:13" ht="15">
      <c r="A1683" s="1" t="s">
        <v>2972</v>
      </c>
      <c r="B1683" s="1" t="s">
        <v>20258</v>
      </c>
      <c r="C1683" s="8">
        <v>7663</v>
      </c>
      <c r="D1683" s="1" t="s">
        <v>1857</v>
      </c>
      <c r="E1683" s="1" t="s">
        <v>221</v>
      </c>
      <c r="F1683" s="1" t="s">
        <v>25</v>
      </c>
      <c r="G1683" s="275">
        <v>40336</v>
      </c>
      <c r="H1683" s="1" t="s">
        <v>1213</v>
      </c>
      <c r="I1683" s="1" t="s">
        <v>22451</v>
      </c>
      <c r="J1683" s="1" t="s">
        <v>2974</v>
      </c>
      <c r="K1683" s="275">
        <v>40336</v>
      </c>
      <c r="L1683" s="1" t="s">
        <v>19787</v>
      </c>
      <c r="M1683" s="1" t="s">
        <v>24</v>
      </c>
    </row>
    <row r="1684" spans="1:13" ht="15">
      <c r="A1684" s="1" t="s">
        <v>2990</v>
      </c>
      <c r="B1684" s="1" t="s">
        <v>22557</v>
      </c>
      <c r="C1684" s="8">
        <v>7664</v>
      </c>
      <c r="D1684" s="1" t="s">
        <v>1857</v>
      </c>
      <c r="E1684" s="1" t="s">
        <v>221</v>
      </c>
      <c r="F1684" s="1" t="s">
        <v>25</v>
      </c>
      <c r="G1684" s="275">
        <v>40360</v>
      </c>
      <c r="H1684" s="1" t="s">
        <v>1213</v>
      </c>
      <c r="I1684" s="1" t="s">
        <v>20462</v>
      </c>
      <c r="J1684" s="1" t="s">
        <v>2992</v>
      </c>
      <c r="K1684" s="275">
        <v>40360</v>
      </c>
      <c r="L1684" s="1" t="s">
        <v>19787</v>
      </c>
      <c r="M1684" s="1" t="s">
        <v>24</v>
      </c>
    </row>
    <row r="1685" spans="1:13" ht="15">
      <c r="A1685" s="1" t="s">
        <v>2996</v>
      </c>
      <c r="B1685" s="1" t="s">
        <v>22611</v>
      </c>
      <c r="C1685" s="8">
        <v>7665</v>
      </c>
      <c r="D1685" s="1" t="s">
        <v>1857</v>
      </c>
      <c r="E1685" s="1" t="s">
        <v>221</v>
      </c>
      <c r="F1685" s="1" t="s">
        <v>25</v>
      </c>
      <c r="G1685" s="275">
        <v>40338</v>
      </c>
      <c r="H1685" s="1" t="s">
        <v>1213</v>
      </c>
      <c r="I1685" s="1" t="s">
        <v>22385</v>
      </c>
      <c r="J1685" s="1" t="s">
        <v>2998</v>
      </c>
      <c r="K1685" s="275">
        <v>40331</v>
      </c>
      <c r="L1685" s="1" t="s">
        <v>19787</v>
      </c>
      <c r="M1685" s="1" t="s">
        <v>24</v>
      </c>
    </row>
    <row r="1686" spans="1:13" ht="15">
      <c r="A1686" s="1" t="s">
        <v>2999</v>
      </c>
      <c r="B1686" s="1" t="s">
        <v>22612</v>
      </c>
      <c r="C1686" s="8">
        <v>7666</v>
      </c>
      <c r="D1686" s="1" t="s">
        <v>1857</v>
      </c>
      <c r="E1686" s="1" t="s">
        <v>221</v>
      </c>
      <c r="F1686" s="1" t="s">
        <v>25</v>
      </c>
      <c r="G1686" s="275">
        <v>40395</v>
      </c>
      <c r="H1686" s="1" t="s">
        <v>1213</v>
      </c>
      <c r="I1686" s="1" t="s">
        <v>22193</v>
      </c>
      <c r="J1686" s="1" t="s">
        <v>3001</v>
      </c>
      <c r="K1686" s="275">
        <v>40395</v>
      </c>
      <c r="L1686" s="1" t="s">
        <v>19519</v>
      </c>
      <c r="M1686" s="1" t="s">
        <v>24</v>
      </c>
    </row>
    <row r="1687" spans="1:13" ht="15">
      <c r="A1687" s="1" t="s">
        <v>3002</v>
      </c>
      <c r="B1687" s="1" t="s">
        <v>20258</v>
      </c>
      <c r="C1687" s="8">
        <v>7667</v>
      </c>
      <c r="D1687" s="1" t="s">
        <v>1857</v>
      </c>
      <c r="E1687" s="1" t="s">
        <v>221</v>
      </c>
      <c r="F1687" s="1" t="s">
        <v>25</v>
      </c>
      <c r="G1687" s="275">
        <v>40365</v>
      </c>
      <c r="H1687" s="1" t="s">
        <v>1213</v>
      </c>
      <c r="I1687" s="1" t="s">
        <v>20465</v>
      </c>
      <c r="J1687" s="1" t="s">
        <v>3004</v>
      </c>
      <c r="K1687" s="275">
        <v>40365</v>
      </c>
      <c r="L1687" s="1" t="s">
        <v>19519</v>
      </c>
      <c r="M1687" s="1" t="s">
        <v>24</v>
      </c>
    </row>
    <row r="1688" spans="1:13" ht="15">
      <c r="A1688" s="1" t="s">
        <v>3005</v>
      </c>
      <c r="B1688" s="1" t="s">
        <v>20258</v>
      </c>
      <c r="C1688" s="8">
        <v>7668</v>
      </c>
      <c r="D1688" s="1" t="s">
        <v>1857</v>
      </c>
      <c r="E1688" s="1" t="s">
        <v>221</v>
      </c>
      <c r="F1688" s="1" t="s">
        <v>25</v>
      </c>
      <c r="G1688" s="275">
        <v>40365</v>
      </c>
      <c r="H1688" s="1" t="s">
        <v>1213</v>
      </c>
      <c r="I1688" s="1" t="s">
        <v>19583</v>
      </c>
      <c r="J1688" s="1" t="s">
        <v>3007</v>
      </c>
      <c r="K1688" s="275">
        <v>40365</v>
      </c>
      <c r="L1688" s="1" t="s">
        <v>19787</v>
      </c>
      <c r="M1688" s="1" t="s">
        <v>24</v>
      </c>
    </row>
    <row r="1689" spans="1:13" ht="15">
      <c r="A1689" s="1" t="s">
        <v>3008</v>
      </c>
      <c r="B1689" s="1" t="s">
        <v>19605</v>
      </c>
      <c r="C1689" s="8">
        <v>7669</v>
      </c>
      <c r="D1689" s="1" t="s">
        <v>1857</v>
      </c>
      <c r="E1689" s="1" t="s">
        <v>221</v>
      </c>
      <c r="F1689" s="1" t="s">
        <v>25</v>
      </c>
      <c r="G1689" s="275">
        <v>40357</v>
      </c>
      <c r="H1689" s="1" t="s">
        <v>1213</v>
      </c>
      <c r="I1689" s="1" t="s">
        <v>20457</v>
      </c>
      <c r="J1689" s="1" t="s">
        <v>2085</v>
      </c>
      <c r="K1689" s="275">
        <v>40357</v>
      </c>
      <c r="L1689" s="1" t="s">
        <v>19519</v>
      </c>
      <c r="M1689" s="1" t="s">
        <v>24</v>
      </c>
    </row>
    <row r="1690" spans="1:13" ht="15">
      <c r="A1690" s="1" t="s">
        <v>3010</v>
      </c>
      <c r="B1690" s="1" t="s">
        <v>19605</v>
      </c>
      <c r="C1690" s="8">
        <v>7670</v>
      </c>
      <c r="D1690" s="1" t="s">
        <v>1857</v>
      </c>
      <c r="E1690" s="1" t="s">
        <v>221</v>
      </c>
      <c r="F1690" s="1" t="s">
        <v>25</v>
      </c>
      <c r="G1690" s="275">
        <v>40357</v>
      </c>
      <c r="H1690" s="1" t="s">
        <v>1213</v>
      </c>
      <c r="I1690" s="1" t="s">
        <v>20455</v>
      </c>
      <c r="J1690" s="1" t="s">
        <v>3012</v>
      </c>
      <c r="K1690" s="275">
        <v>40357</v>
      </c>
      <c r="L1690" s="1" t="s">
        <v>19519</v>
      </c>
      <c r="M1690" s="1" t="s">
        <v>24</v>
      </c>
    </row>
    <row r="1691" spans="1:13" ht="15">
      <c r="A1691" s="1" t="s">
        <v>3013</v>
      </c>
      <c r="B1691" s="1" t="s">
        <v>19605</v>
      </c>
      <c r="C1691" s="8">
        <v>7671</v>
      </c>
      <c r="D1691" s="1" t="s">
        <v>1857</v>
      </c>
      <c r="E1691" s="1" t="s">
        <v>221</v>
      </c>
      <c r="F1691" s="1" t="s">
        <v>25</v>
      </c>
      <c r="G1691" s="275">
        <v>40357</v>
      </c>
      <c r="H1691" s="1" t="s">
        <v>1213</v>
      </c>
      <c r="I1691" s="1" t="s">
        <v>22291</v>
      </c>
      <c r="J1691" s="1" t="s">
        <v>3015</v>
      </c>
      <c r="K1691" s="275">
        <v>40357</v>
      </c>
      <c r="L1691" s="1" t="s">
        <v>19519</v>
      </c>
      <c r="M1691" s="1" t="s">
        <v>24</v>
      </c>
    </row>
    <row r="1692" spans="1:13" ht="15">
      <c r="A1692" s="1" t="s">
        <v>3019</v>
      </c>
      <c r="B1692" s="1" t="s">
        <v>22613</v>
      </c>
      <c r="C1692" s="8">
        <v>7672</v>
      </c>
      <c r="D1692" s="1" t="s">
        <v>1857</v>
      </c>
      <c r="E1692" s="1" t="s">
        <v>221</v>
      </c>
      <c r="F1692" s="1" t="s">
        <v>25</v>
      </c>
      <c r="G1692" s="275">
        <v>40347</v>
      </c>
      <c r="H1692" s="1" t="s">
        <v>1213</v>
      </c>
      <c r="I1692" s="1" t="s">
        <v>20441</v>
      </c>
      <c r="J1692" s="1" t="s">
        <v>2968</v>
      </c>
      <c r="K1692" s="275">
        <v>40346</v>
      </c>
      <c r="L1692" s="1" t="s">
        <v>19519</v>
      </c>
      <c r="M1692" s="1" t="s">
        <v>24</v>
      </c>
    </row>
    <row r="1693" spans="1:13" ht="15">
      <c r="A1693" s="1" t="s">
        <v>3024</v>
      </c>
      <c r="B1693" s="1" t="s">
        <v>19605</v>
      </c>
      <c r="C1693" s="8">
        <v>7673</v>
      </c>
      <c r="D1693" s="1" t="s">
        <v>1857</v>
      </c>
      <c r="E1693" s="1" t="s">
        <v>221</v>
      </c>
      <c r="F1693" s="1" t="s">
        <v>25</v>
      </c>
      <c r="G1693" s="275">
        <v>40354</v>
      </c>
      <c r="H1693" s="1" t="s">
        <v>1213</v>
      </c>
      <c r="I1693" s="1" t="s">
        <v>20453</v>
      </c>
      <c r="J1693" s="1" t="s">
        <v>3026</v>
      </c>
      <c r="K1693" s="275">
        <v>40354</v>
      </c>
      <c r="L1693" s="1" t="s">
        <v>19519</v>
      </c>
      <c r="M1693" s="1" t="s">
        <v>24</v>
      </c>
    </row>
    <row r="1694" spans="1:13" ht="15">
      <c r="A1694" s="1" t="s">
        <v>3027</v>
      </c>
      <c r="B1694" s="1" t="s">
        <v>19699</v>
      </c>
      <c r="C1694" s="8">
        <v>7674</v>
      </c>
      <c r="D1694" s="1" t="s">
        <v>1857</v>
      </c>
      <c r="E1694" s="1" t="s">
        <v>221</v>
      </c>
      <c r="F1694" s="1" t="s">
        <v>24</v>
      </c>
      <c r="G1694" s="275">
        <v>40372</v>
      </c>
      <c r="H1694" s="1" t="s">
        <v>1213</v>
      </c>
      <c r="I1694" s="1" t="s">
        <v>22307</v>
      </c>
      <c r="J1694" s="1" t="s">
        <v>3001</v>
      </c>
      <c r="K1694" s="275">
        <v>40372</v>
      </c>
      <c r="L1694" s="1" t="s">
        <v>19519</v>
      </c>
      <c r="M1694" s="1" t="s">
        <v>24</v>
      </c>
    </row>
    <row r="1695" spans="1:13" ht="15">
      <c r="A1695" s="1" t="s">
        <v>3029</v>
      </c>
      <c r="B1695" s="1" t="s">
        <v>19605</v>
      </c>
      <c r="C1695" s="8">
        <v>7675</v>
      </c>
      <c r="D1695" s="1" t="s">
        <v>1857</v>
      </c>
      <c r="E1695" s="1" t="s">
        <v>221</v>
      </c>
      <c r="F1695" s="1" t="s">
        <v>25</v>
      </c>
      <c r="G1695" s="275">
        <v>40371</v>
      </c>
      <c r="H1695" s="1" t="s">
        <v>1213</v>
      </c>
      <c r="I1695" s="1" t="s">
        <v>22609</v>
      </c>
      <c r="J1695" s="1" t="s">
        <v>3031</v>
      </c>
      <c r="K1695" s="275">
        <v>40371</v>
      </c>
      <c r="L1695" s="1" t="s">
        <v>19519</v>
      </c>
      <c r="M1695" s="1" t="s">
        <v>24</v>
      </c>
    </row>
    <row r="1696" spans="1:13" ht="15">
      <c r="A1696" s="1" t="s">
        <v>3032</v>
      </c>
      <c r="B1696" s="1" t="s">
        <v>19605</v>
      </c>
      <c r="C1696" s="8">
        <v>7676</v>
      </c>
      <c r="D1696" s="1" t="s">
        <v>1857</v>
      </c>
      <c r="E1696" s="1" t="s">
        <v>221</v>
      </c>
      <c r="F1696" s="1" t="s">
        <v>25</v>
      </c>
      <c r="G1696" s="275">
        <v>40371</v>
      </c>
      <c r="H1696" s="1" t="s">
        <v>1213</v>
      </c>
      <c r="I1696" s="1" t="s">
        <v>22313</v>
      </c>
      <c r="J1696" s="1" t="s">
        <v>3034</v>
      </c>
      <c r="K1696" s="275">
        <v>40371</v>
      </c>
      <c r="L1696" s="1" t="s">
        <v>19519</v>
      </c>
      <c r="M1696" s="1" t="s">
        <v>24</v>
      </c>
    </row>
    <row r="1697" spans="1:13" ht="15">
      <c r="A1697" s="1" t="s">
        <v>3037</v>
      </c>
      <c r="B1697" s="1" t="s">
        <v>22372</v>
      </c>
      <c r="C1697" s="8">
        <v>7677</v>
      </c>
      <c r="D1697" s="1" t="s">
        <v>1857</v>
      </c>
      <c r="E1697" s="1" t="s">
        <v>221</v>
      </c>
      <c r="F1697" s="1" t="s">
        <v>25</v>
      </c>
      <c r="G1697" s="275">
        <v>40381</v>
      </c>
      <c r="H1697" s="1" t="s">
        <v>1213</v>
      </c>
      <c r="I1697" s="1" t="s">
        <v>22190</v>
      </c>
      <c r="J1697" s="1" t="s">
        <v>3039</v>
      </c>
      <c r="K1697" s="275">
        <v>40360</v>
      </c>
      <c r="L1697" s="1" t="s">
        <v>19519</v>
      </c>
      <c r="M1697" s="1" t="s">
        <v>24</v>
      </c>
    </row>
    <row r="1698" spans="1:13" ht="15">
      <c r="A1698" s="1" t="s">
        <v>3040</v>
      </c>
      <c r="B1698" s="1" t="s">
        <v>20258</v>
      </c>
      <c r="C1698" s="8">
        <v>7678</v>
      </c>
      <c r="D1698" s="1" t="s">
        <v>1857</v>
      </c>
      <c r="E1698" s="1" t="s">
        <v>221</v>
      </c>
      <c r="F1698" s="1" t="s">
        <v>25</v>
      </c>
      <c r="G1698" s="275">
        <v>40379</v>
      </c>
      <c r="H1698" s="1" t="s">
        <v>1213</v>
      </c>
      <c r="I1698" s="1" t="s">
        <v>22166</v>
      </c>
      <c r="J1698" s="1" t="s">
        <v>3042</v>
      </c>
      <c r="K1698" s="275">
        <v>40379</v>
      </c>
      <c r="L1698" s="1" t="s">
        <v>19519</v>
      </c>
      <c r="M1698" s="1" t="s">
        <v>24</v>
      </c>
    </row>
    <row r="1699" spans="1:13" ht="15">
      <c r="A1699" s="1" t="s">
        <v>3043</v>
      </c>
      <c r="B1699" s="1" t="s">
        <v>20258</v>
      </c>
      <c r="C1699" s="8">
        <v>7679</v>
      </c>
      <c r="D1699" s="1" t="s">
        <v>1857</v>
      </c>
      <c r="E1699" s="1" t="s">
        <v>221</v>
      </c>
      <c r="F1699" s="1" t="s">
        <v>25</v>
      </c>
      <c r="G1699" s="275">
        <v>40379</v>
      </c>
      <c r="H1699" s="1" t="s">
        <v>1213</v>
      </c>
      <c r="I1699" s="1" t="s">
        <v>22345</v>
      </c>
      <c r="J1699" s="1" t="s">
        <v>3045</v>
      </c>
      <c r="K1699" s="275">
        <v>40379</v>
      </c>
      <c r="L1699" s="1" t="s">
        <v>19787</v>
      </c>
      <c r="M1699" s="1" t="s">
        <v>24</v>
      </c>
    </row>
    <row r="1700" spans="1:13" ht="15">
      <c r="A1700" s="1" t="s">
        <v>3046</v>
      </c>
      <c r="B1700" s="1" t="s">
        <v>22516</v>
      </c>
      <c r="C1700" s="8">
        <v>7680</v>
      </c>
      <c r="D1700" s="1" t="s">
        <v>1857</v>
      </c>
      <c r="E1700" s="1" t="s">
        <v>221</v>
      </c>
      <c r="F1700" s="1" t="s">
        <v>25</v>
      </c>
      <c r="G1700" s="275">
        <v>40385</v>
      </c>
      <c r="H1700" s="1" t="s">
        <v>1213</v>
      </c>
      <c r="I1700" s="1" t="s">
        <v>22381</v>
      </c>
      <c r="J1700" s="1" t="s">
        <v>3048</v>
      </c>
      <c r="K1700" s="275">
        <v>40382</v>
      </c>
      <c r="L1700" s="1" t="s">
        <v>19519</v>
      </c>
      <c r="M1700" s="1" t="s">
        <v>24</v>
      </c>
    </row>
    <row r="1701" spans="1:13" ht="15">
      <c r="A1701" s="1" t="s">
        <v>3054</v>
      </c>
      <c r="B1701" s="1" t="s">
        <v>19699</v>
      </c>
      <c r="C1701" s="8">
        <v>7681</v>
      </c>
      <c r="D1701" s="1" t="s">
        <v>1857</v>
      </c>
      <c r="E1701" s="1" t="s">
        <v>221</v>
      </c>
      <c r="F1701" s="1" t="s">
        <v>24</v>
      </c>
      <c r="G1701" s="275">
        <v>40374</v>
      </c>
      <c r="H1701" s="1" t="s">
        <v>1213</v>
      </c>
      <c r="I1701" s="1" t="s">
        <v>2513</v>
      </c>
      <c r="J1701" s="1" t="s">
        <v>3056</v>
      </c>
      <c r="K1701" s="275">
        <v>40374</v>
      </c>
      <c r="L1701" s="1" t="s">
        <v>19519</v>
      </c>
      <c r="M1701" s="1" t="s">
        <v>24</v>
      </c>
    </row>
    <row r="1702" spans="1:13" ht="15">
      <c r="A1702" s="1" t="s">
        <v>3069</v>
      </c>
      <c r="B1702" s="1" t="s">
        <v>22245</v>
      </c>
      <c r="C1702" s="8">
        <v>7682</v>
      </c>
      <c r="D1702" s="1" t="s">
        <v>1857</v>
      </c>
      <c r="E1702" s="1" t="s">
        <v>221</v>
      </c>
      <c r="F1702" s="1" t="s">
        <v>25</v>
      </c>
      <c r="G1702" s="275">
        <v>40382</v>
      </c>
      <c r="H1702" s="1" t="s">
        <v>1213</v>
      </c>
      <c r="I1702" s="1" t="s">
        <v>19556</v>
      </c>
      <c r="J1702" s="1" t="s">
        <v>2104</v>
      </c>
      <c r="K1702" s="275">
        <v>40382</v>
      </c>
      <c r="L1702" s="1" t="s">
        <v>19519</v>
      </c>
      <c r="M1702" s="1" t="s">
        <v>24</v>
      </c>
    </row>
    <row r="1703" spans="1:13" ht="15">
      <c r="A1703" s="1" t="s">
        <v>3071</v>
      </c>
      <c r="B1703" s="1" t="s">
        <v>22589</v>
      </c>
      <c r="C1703" s="8">
        <v>7683</v>
      </c>
      <c r="D1703" s="1" t="s">
        <v>1857</v>
      </c>
      <c r="E1703" s="1" t="s">
        <v>221</v>
      </c>
      <c r="F1703" s="1" t="s">
        <v>25</v>
      </c>
      <c r="G1703" s="275">
        <v>40386</v>
      </c>
      <c r="H1703" s="1" t="s">
        <v>1213</v>
      </c>
      <c r="I1703" s="1" t="s">
        <v>22207</v>
      </c>
      <c r="J1703" s="1" t="s">
        <v>87</v>
      </c>
      <c r="K1703" s="275">
        <v>40379</v>
      </c>
      <c r="L1703" s="1" t="s">
        <v>19519</v>
      </c>
      <c r="M1703" s="1" t="s">
        <v>24</v>
      </c>
    </row>
    <row r="1704" spans="1:13" ht="15">
      <c r="A1704" s="1" t="s">
        <v>3073</v>
      </c>
      <c r="B1704" s="1" t="s">
        <v>22589</v>
      </c>
      <c r="C1704" s="8">
        <v>7684</v>
      </c>
      <c r="D1704" s="1" t="s">
        <v>1857</v>
      </c>
      <c r="E1704" s="1" t="s">
        <v>221</v>
      </c>
      <c r="F1704" s="1" t="s">
        <v>25</v>
      </c>
      <c r="G1704" s="275">
        <v>40386</v>
      </c>
      <c r="H1704" s="1" t="s">
        <v>1213</v>
      </c>
      <c r="I1704" s="1" t="s">
        <v>22205</v>
      </c>
      <c r="J1704" s="1" t="s">
        <v>3075</v>
      </c>
      <c r="K1704" s="275">
        <v>40379</v>
      </c>
      <c r="L1704" s="1" t="s">
        <v>19787</v>
      </c>
      <c r="M1704" s="1" t="s">
        <v>24</v>
      </c>
    </row>
    <row r="1705" spans="1:13" ht="15">
      <c r="A1705" s="1" t="s">
        <v>3076</v>
      </c>
      <c r="B1705" s="1" t="s">
        <v>21773</v>
      </c>
      <c r="C1705" s="8">
        <v>7685</v>
      </c>
      <c r="D1705" s="1" t="s">
        <v>1857</v>
      </c>
      <c r="E1705" s="1" t="s">
        <v>221</v>
      </c>
      <c r="F1705" s="1" t="s">
        <v>24</v>
      </c>
      <c r="G1705" s="275">
        <v>40381</v>
      </c>
      <c r="H1705" s="1" t="s">
        <v>1213</v>
      </c>
      <c r="I1705" s="1" t="s">
        <v>22174</v>
      </c>
      <c r="J1705" s="1" t="s">
        <v>157</v>
      </c>
      <c r="K1705" s="275">
        <v>40380</v>
      </c>
      <c r="L1705" s="1" t="s">
        <v>19519</v>
      </c>
      <c r="M1705" s="1" t="s">
        <v>24</v>
      </c>
    </row>
    <row r="1706" spans="1:13" ht="15">
      <c r="A1706" s="1" t="s">
        <v>3078</v>
      </c>
      <c r="B1706" s="1" t="s">
        <v>21773</v>
      </c>
      <c r="C1706" s="8">
        <v>7686</v>
      </c>
      <c r="D1706" s="1" t="s">
        <v>1857</v>
      </c>
      <c r="E1706" s="1" t="s">
        <v>221</v>
      </c>
      <c r="F1706" s="1" t="s">
        <v>24</v>
      </c>
      <c r="G1706" s="275">
        <v>40381</v>
      </c>
      <c r="H1706" s="1" t="s">
        <v>1213</v>
      </c>
      <c r="I1706" s="1" t="s">
        <v>22180</v>
      </c>
      <c r="J1706" s="1" t="s">
        <v>87</v>
      </c>
      <c r="K1706" s="275">
        <v>40380</v>
      </c>
      <c r="L1706" s="1" t="s">
        <v>19519</v>
      </c>
      <c r="M1706" s="1" t="s">
        <v>24</v>
      </c>
    </row>
    <row r="1707" spans="1:13" ht="15">
      <c r="A1707" s="1" t="s">
        <v>3080</v>
      </c>
      <c r="B1707" s="1" t="s">
        <v>22597</v>
      </c>
      <c r="C1707" s="8">
        <v>7687</v>
      </c>
      <c r="D1707" s="1" t="s">
        <v>1857</v>
      </c>
      <c r="E1707" s="1" t="s">
        <v>221</v>
      </c>
      <c r="F1707" s="1" t="s">
        <v>25</v>
      </c>
      <c r="G1707" s="275">
        <v>40385</v>
      </c>
      <c r="H1707" s="1" t="s">
        <v>1213</v>
      </c>
      <c r="I1707" s="1" t="s">
        <v>22196</v>
      </c>
      <c r="J1707" s="1" t="s">
        <v>3082</v>
      </c>
      <c r="K1707" s="275">
        <v>40385</v>
      </c>
      <c r="L1707" s="1" t="s">
        <v>19519</v>
      </c>
      <c r="M1707" s="1" t="s">
        <v>24</v>
      </c>
    </row>
    <row r="1708" spans="1:13" ht="15">
      <c r="A1708" s="1" t="s">
        <v>3089</v>
      </c>
      <c r="B1708" s="1" t="s">
        <v>21773</v>
      </c>
      <c r="C1708" s="8">
        <v>7688</v>
      </c>
      <c r="D1708" s="1" t="s">
        <v>1857</v>
      </c>
      <c r="E1708" s="1" t="s">
        <v>221</v>
      </c>
      <c r="F1708" s="1" t="s">
        <v>24</v>
      </c>
      <c r="G1708" s="275">
        <v>40399</v>
      </c>
      <c r="H1708" s="1" t="s">
        <v>1213</v>
      </c>
      <c r="I1708" s="1" t="s">
        <v>22614</v>
      </c>
      <c r="J1708" s="1" t="s">
        <v>3091</v>
      </c>
      <c r="K1708" s="275">
        <v>40396</v>
      </c>
      <c r="L1708" s="1" t="s">
        <v>19519</v>
      </c>
      <c r="M1708" s="1" t="s">
        <v>24</v>
      </c>
    </row>
    <row r="1709" spans="1:13" ht="15">
      <c r="A1709" s="1" t="s">
        <v>3092</v>
      </c>
      <c r="B1709" s="1" t="s">
        <v>22235</v>
      </c>
      <c r="C1709" s="8">
        <v>7689</v>
      </c>
      <c r="D1709" s="1" t="s">
        <v>1857</v>
      </c>
      <c r="E1709" s="1" t="s">
        <v>221</v>
      </c>
      <c r="F1709" s="1" t="s">
        <v>25</v>
      </c>
      <c r="G1709" s="275">
        <v>40399</v>
      </c>
      <c r="H1709" s="1" t="s">
        <v>1213</v>
      </c>
      <c r="I1709" s="1" t="s">
        <v>22212</v>
      </c>
      <c r="J1709" s="1" t="s">
        <v>3094</v>
      </c>
      <c r="K1709" s="275">
        <v>40399</v>
      </c>
      <c r="L1709" s="1" t="s">
        <v>19787</v>
      </c>
      <c r="M1709" s="1" t="s">
        <v>24</v>
      </c>
    </row>
    <row r="1710" spans="1:13" ht="15">
      <c r="A1710" s="1" t="s">
        <v>3095</v>
      </c>
      <c r="B1710" s="1" t="s">
        <v>20310</v>
      </c>
      <c r="C1710" s="8">
        <v>7690</v>
      </c>
      <c r="D1710" s="1" t="s">
        <v>1857</v>
      </c>
      <c r="E1710" s="1" t="s">
        <v>221</v>
      </c>
      <c r="F1710" s="1" t="s">
        <v>25</v>
      </c>
      <c r="G1710" s="275">
        <v>40403</v>
      </c>
      <c r="H1710" s="1" t="s">
        <v>1213</v>
      </c>
      <c r="I1710" s="1" t="s">
        <v>22227</v>
      </c>
      <c r="J1710" s="1" t="s">
        <v>2104</v>
      </c>
      <c r="K1710" s="275">
        <v>40420</v>
      </c>
      <c r="L1710" s="1" t="s">
        <v>19519</v>
      </c>
      <c r="M1710" s="1" t="s">
        <v>24</v>
      </c>
    </row>
    <row r="1711" spans="1:13" ht="15">
      <c r="A1711" s="1" t="s">
        <v>3097</v>
      </c>
      <c r="B1711" s="1" t="s">
        <v>20310</v>
      </c>
      <c r="C1711" s="8">
        <v>7691</v>
      </c>
      <c r="D1711" s="1" t="s">
        <v>1857</v>
      </c>
      <c r="E1711" s="1" t="s">
        <v>221</v>
      </c>
      <c r="F1711" s="1" t="s">
        <v>25</v>
      </c>
      <c r="G1711" s="275">
        <v>40420</v>
      </c>
      <c r="H1711" s="1" t="s">
        <v>1213</v>
      </c>
      <c r="I1711" s="1" t="s">
        <v>19640</v>
      </c>
      <c r="J1711" s="1" t="s">
        <v>652</v>
      </c>
      <c r="K1711" s="275">
        <v>40436</v>
      </c>
      <c r="L1711" s="1" t="s">
        <v>19519</v>
      </c>
      <c r="M1711" s="1" t="s">
        <v>24</v>
      </c>
    </row>
    <row r="1712" spans="1:13" ht="15">
      <c r="A1712" s="1" t="s">
        <v>3102</v>
      </c>
      <c r="B1712" s="1" t="s">
        <v>20258</v>
      </c>
      <c r="C1712" s="8">
        <v>7692</v>
      </c>
      <c r="D1712" s="1" t="s">
        <v>1857</v>
      </c>
      <c r="E1712" s="1" t="s">
        <v>221</v>
      </c>
      <c r="F1712" s="1" t="s">
        <v>25</v>
      </c>
      <c r="G1712" s="275">
        <v>40428</v>
      </c>
      <c r="H1712" s="1" t="s">
        <v>1213</v>
      </c>
      <c r="I1712" s="1" t="s">
        <v>22238</v>
      </c>
      <c r="J1712" s="1" t="s">
        <v>2519</v>
      </c>
      <c r="K1712" s="275">
        <v>40428</v>
      </c>
      <c r="L1712" s="1" t="s">
        <v>19519</v>
      </c>
      <c r="M1712" s="1" t="s">
        <v>24</v>
      </c>
    </row>
    <row r="1713" spans="1:13" ht="15">
      <c r="A1713" s="1" t="s">
        <v>3107</v>
      </c>
      <c r="B1713" s="1" t="s">
        <v>21773</v>
      </c>
      <c r="C1713" s="8">
        <v>7693</v>
      </c>
      <c r="D1713" s="1" t="s">
        <v>1857</v>
      </c>
      <c r="E1713" s="1" t="s">
        <v>221</v>
      </c>
      <c r="F1713" s="1" t="s">
        <v>24</v>
      </c>
      <c r="G1713" s="275">
        <v>40409</v>
      </c>
      <c r="H1713" s="1" t="s">
        <v>1213</v>
      </c>
      <c r="I1713" s="1" t="s">
        <v>22368</v>
      </c>
      <c r="J1713" s="1" t="s">
        <v>3109</v>
      </c>
      <c r="K1713" s="275">
        <v>40409</v>
      </c>
      <c r="L1713" s="1" t="s">
        <v>19787</v>
      </c>
      <c r="M1713" s="1" t="s">
        <v>24</v>
      </c>
    </row>
    <row r="1714" spans="1:13" ht="15">
      <c r="A1714" s="1" t="s">
        <v>1318</v>
      </c>
      <c r="B1714" s="1" t="s">
        <v>19516</v>
      </c>
      <c r="C1714" s="8">
        <v>7694</v>
      </c>
      <c r="D1714" s="1" t="s">
        <v>245</v>
      </c>
      <c r="E1714" s="1" t="s">
        <v>221</v>
      </c>
      <c r="F1714" s="1" t="s">
        <v>25</v>
      </c>
      <c r="G1714" s="275">
        <v>40416</v>
      </c>
      <c r="H1714" s="1" t="s">
        <v>1213</v>
      </c>
      <c r="I1714" s="1" t="s">
        <v>22233</v>
      </c>
      <c r="J1714" s="1" t="s">
        <v>1320</v>
      </c>
      <c r="K1714" s="275">
        <v>40416</v>
      </c>
      <c r="L1714" s="1" t="s">
        <v>19519</v>
      </c>
      <c r="M1714" s="1" t="s">
        <v>24</v>
      </c>
    </row>
    <row r="1715" spans="1:13" ht="15">
      <c r="A1715" s="1" t="s">
        <v>2914</v>
      </c>
      <c r="B1715" s="1" t="s">
        <v>20310</v>
      </c>
      <c r="C1715" s="8">
        <v>7695</v>
      </c>
      <c r="D1715" s="1" t="s">
        <v>1857</v>
      </c>
      <c r="E1715" s="1" t="s">
        <v>221</v>
      </c>
      <c r="F1715" s="1" t="s">
        <v>25</v>
      </c>
      <c r="G1715" s="275">
        <v>40451</v>
      </c>
      <c r="H1715" s="1" t="s">
        <v>1334</v>
      </c>
      <c r="I1715" s="1" t="s">
        <v>22454</v>
      </c>
      <c r="J1715" s="1" t="s">
        <v>780</v>
      </c>
      <c r="K1715" s="275">
        <v>40269</v>
      </c>
      <c r="L1715" s="1" t="s">
        <v>19519</v>
      </c>
      <c r="M1715" s="1" t="s">
        <v>24</v>
      </c>
    </row>
    <row r="1716" spans="1:13" ht="15">
      <c r="A1716" s="1" t="s">
        <v>3083</v>
      </c>
      <c r="B1716" s="1" t="s">
        <v>22516</v>
      </c>
      <c r="C1716" s="8">
        <v>7696</v>
      </c>
      <c r="D1716" s="1" t="s">
        <v>1857</v>
      </c>
      <c r="E1716" s="1" t="s">
        <v>221</v>
      </c>
      <c r="F1716" s="1" t="s">
        <v>25</v>
      </c>
      <c r="G1716" s="275">
        <v>40449</v>
      </c>
      <c r="H1716" s="1" t="s">
        <v>1334</v>
      </c>
      <c r="I1716" s="1" t="s">
        <v>22451</v>
      </c>
      <c r="J1716" s="1" t="s">
        <v>3085</v>
      </c>
      <c r="K1716" s="275">
        <v>40448</v>
      </c>
      <c r="L1716" s="1" t="s">
        <v>19787</v>
      </c>
      <c r="M1716" s="1" t="s">
        <v>24</v>
      </c>
    </row>
    <row r="1717" spans="1:13" ht="15">
      <c r="A1717" s="1" t="s">
        <v>3086</v>
      </c>
      <c r="B1717" s="1" t="s">
        <v>22557</v>
      </c>
      <c r="C1717" s="8">
        <v>7697</v>
      </c>
      <c r="D1717" s="1" t="s">
        <v>1857</v>
      </c>
      <c r="E1717" s="1" t="s">
        <v>221</v>
      </c>
      <c r="F1717" s="1" t="s">
        <v>25</v>
      </c>
      <c r="G1717" s="275">
        <v>40452</v>
      </c>
      <c r="H1717" s="1" t="s">
        <v>1334</v>
      </c>
      <c r="I1717" s="1" t="s">
        <v>19610</v>
      </c>
      <c r="J1717" s="1" t="s">
        <v>3088</v>
      </c>
      <c r="K1717" s="275">
        <v>40452</v>
      </c>
      <c r="L1717" s="1" t="s">
        <v>19787</v>
      </c>
      <c r="M1717" s="1" t="s">
        <v>24</v>
      </c>
    </row>
    <row r="1718" spans="1:13" ht="15">
      <c r="A1718" s="1" t="s">
        <v>3104</v>
      </c>
      <c r="B1718" s="1" t="s">
        <v>20258</v>
      </c>
      <c r="C1718" s="8">
        <v>7698</v>
      </c>
      <c r="D1718" s="1" t="s">
        <v>1857</v>
      </c>
      <c r="E1718" s="1" t="s">
        <v>221</v>
      </c>
      <c r="F1718" s="1" t="s">
        <v>25</v>
      </c>
      <c r="G1718" s="275">
        <v>40428</v>
      </c>
      <c r="H1718" s="1" t="s">
        <v>1334</v>
      </c>
      <c r="I1718" s="1" t="s">
        <v>19527</v>
      </c>
      <c r="J1718" s="1" t="s">
        <v>3106</v>
      </c>
      <c r="K1718" s="275">
        <v>40428</v>
      </c>
      <c r="L1718" s="1" t="s">
        <v>19787</v>
      </c>
      <c r="M1718" s="1" t="s">
        <v>24</v>
      </c>
    </row>
    <row r="1719" spans="1:13" ht="15">
      <c r="A1719" s="1" t="s">
        <v>3112</v>
      </c>
      <c r="B1719" s="1" t="s">
        <v>20310</v>
      </c>
      <c r="C1719" s="8">
        <v>7699</v>
      </c>
      <c r="D1719" s="1" t="s">
        <v>1857</v>
      </c>
      <c r="E1719" s="1" t="s">
        <v>221</v>
      </c>
      <c r="F1719" s="1" t="s">
        <v>25</v>
      </c>
      <c r="G1719" s="275">
        <v>40499</v>
      </c>
      <c r="H1719" s="1" t="s">
        <v>1334</v>
      </c>
      <c r="I1719" s="1" t="s">
        <v>22183</v>
      </c>
      <c r="J1719" s="1" t="s">
        <v>3114</v>
      </c>
      <c r="K1719" s="275">
        <v>40459</v>
      </c>
      <c r="L1719" s="1" t="s">
        <v>19519</v>
      </c>
      <c r="M1719" s="1" t="s">
        <v>24</v>
      </c>
    </row>
    <row r="1720" spans="1:13" ht="15">
      <c r="A1720" s="1" t="s">
        <v>3115</v>
      </c>
      <c r="B1720" s="1" t="s">
        <v>20258</v>
      </c>
      <c r="C1720" s="8">
        <v>7700</v>
      </c>
      <c r="D1720" s="1" t="s">
        <v>1857</v>
      </c>
      <c r="E1720" s="1" t="s">
        <v>221</v>
      </c>
      <c r="F1720" s="1" t="s">
        <v>25</v>
      </c>
      <c r="G1720" s="275">
        <v>40456</v>
      </c>
      <c r="H1720" s="1" t="s">
        <v>1334</v>
      </c>
      <c r="I1720" s="1" t="s">
        <v>22137</v>
      </c>
      <c r="J1720" s="1" t="s">
        <v>3117</v>
      </c>
      <c r="K1720" s="275">
        <v>40456</v>
      </c>
      <c r="L1720" s="1" t="s">
        <v>19519</v>
      </c>
      <c r="M1720" s="1" t="s">
        <v>24</v>
      </c>
    </row>
    <row r="1721" spans="1:13" ht="15">
      <c r="A1721" s="1" t="s">
        <v>3124</v>
      </c>
      <c r="B1721" s="1" t="s">
        <v>22516</v>
      </c>
      <c r="C1721" s="8">
        <v>7701</v>
      </c>
      <c r="D1721" s="1" t="s">
        <v>1857</v>
      </c>
      <c r="E1721" s="1" t="s">
        <v>221</v>
      </c>
      <c r="F1721" s="1" t="s">
        <v>25</v>
      </c>
      <c r="G1721" s="275">
        <v>40456</v>
      </c>
      <c r="H1721" s="1" t="s">
        <v>1334</v>
      </c>
      <c r="I1721" s="1" t="s">
        <v>20445</v>
      </c>
      <c r="J1721" s="1" t="s">
        <v>3126</v>
      </c>
      <c r="K1721" s="275">
        <v>40455</v>
      </c>
      <c r="L1721" s="1" t="s">
        <v>19519</v>
      </c>
      <c r="M1721" s="1" t="s">
        <v>24</v>
      </c>
    </row>
    <row r="1722" spans="1:13" ht="15">
      <c r="A1722" s="1" t="s">
        <v>3127</v>
      </c>
      <c r="B1722" s="1" t="s">
        <v>22615</v>
      </c>
      <c r="C1722" s="8">
        <v>7702</v>
      </c>
      <c r="D1722" s="1" t="s">
        <v>1857</v>
      </c>
      <c r="E1722" s="1" t="s">
        <v>221</v>
      </c>
      <c r="F1722" s="1" t="s">
        <v>25</v>
      </c>
      <c r="G1722" s="275">
        <v>40451</v>
      </c>
      <c r="H1722" s="1" t="s">
        <v>1334</v>
      </c>
      <c r="I1722" s="1" t="s">
        <v>22385</v>
      </c>
      <c r="J1722" s="1" t="s">
        <v>655</v>
      </c>
      <c r="K1722" s="275">
        <v>40451</v>
      </c>
      <c r="L1722" s="1" t="s">
        <v>19519</v>
      </c>
      <c r="M1722" s="1" t="s">
        <v>24</v>
      </c>
    </row>
    <row r="1723" spans="1:13" ht="15">
      <c r="A1723" s="1" t="s">
        <v>3129</v>
      </c>
      <c r="B1723" s="1" t="s">
        <v>21327</v>
      </c>
      <c r="C1723" s="8">
        <v>7703</v>
      </c>
      <c r="D1723" s="1" t="s">
        <v>1857</v>
      </c>
      <c r="E1723" s="1" t="s">
        <v>221</v>
      </c>
      <c r="F1723" s="1" t="s">
        <v>25</v>
      </c>
      <c r="G1723" s="275">
        <v>40441</v>
      </c>
      <c r="H1723" s="1" t="s">
        <v>1334</v>
      </c>
      <c r="I1723" s="1" t="s">
        <v>22389</v>
      </c>
      <c r="J1723" s="1" t="s">
        <v>3131</v>
      </c>
      <c r="K1723" s="275">
        <v>40441</v>
      </c>
      <c r="L1723" s="1" t="s">
        <v>19787</v>
      </c>
      <c r="M1723" s="1" t="s">
        <v>24</v>
      </c>
    </row>
    <row r="1724" spans="1:13" ht="15">
      <c r="A1724" s="1" t="s">
        <v>3136</v>
      </c>
      <c r="B1724" s="1" t="s">
        <v>22516</v>
      </c>
      <c r="C1724" s="8">
        <v>7704</v>
      </c>
      <c r="D1724" s="1" t="s">
        <v>1857</v>
      </c>
      <c r="E1724" s="1" t="s">
        <v>221</v>
      </c>
      <c r="F1724" s="1" t="s">
        <v>24</v>
      </c>
      <c r="G1724" s="275">
        <v>40445</v>
      </c>
      <c r="H1724" s="1" t="s">
        <v>1334</v>
      </c>
      <c r="I1724" s="1" t="s">
        <v>21890</v>
      </c>
      <c r="J1724" s="1" t="s">
        <v>3138</v>
      </c>
      <c r="K1724" s="275">
        <v>40444</v>
      </c>
      <c r="L1724" s="1" t="s">
        <v>19519</v>
      </c>
      <c r="M1724" s="1" t="s">
        <v>24</v>
      </c>
    </row>
    <row r="1725" spans="1:13" ht="15">
      <c r="A1725" s="1" t="s">
        <v>3139</v>
      </c>
      <c r="B1725" s="1" t="s">
        <v>19608</v>
      </c>
      <c r="C1725" s="8">
        <v>7705</v>
      </c>
      <c r="D1725" s="1" t="s">
        <v>1857</v>
      </c>
      <c r="E1725" s="1" t="s">
        <v>221</v>
      </c>
      <c r="F1725" s="1" t="s">
        <v>24</v>
      </c>
      <c r="G1725" s="275">
        <v>40477</v>
      </c>
      <c r="H1725" s="1" t="s">
        <v>1334</v>
      </c>
      <c r="I1725" s="1" t="s">
        <v>20460</v>
      </c>
      <c r="J1725" s="1" t="s">
        <v>3141</v>
      </c>
      <c r="K1725" s="275">
        <v>40477</v>
      </c>
      <c r="L1725" s="1" t="s">
        <v>19519</v>
      </c>
      <c r="M1725" s="1" t="s">
        <v>24</v>
      </c>
    </row>
    <row r="1726" spans="1:13" ht="15">
      <c r="A1726" s="1" t="s">
        <v>3142</v>
      </c>
      <c r="B1726" s="1" t="s">
        <v>21520</v>
      </c>
      <c r="C1726" s="8">
        <v>7706</v>
      </c>
      <c r="D1726" s="1" t="s">
        <v>1857</v>
      </c>
      <c r="E1726" s="1" t="s">
        <v>221</v>
      </c>
      <c r="F1726" s="1" t="s">
        <v>24</v>
      </c>
      <c r="G1726" s="275">
        <v>40455</v>
      </c>
      <c r="H1726" s="1" t="s">
        <v>1334</v>
      </c>
      <c r="I1726" s="1" t="s">
        <v>22132</v>
      </c>
      <c r="J1726" s="1" t="s">
        <v>3144</v>
      </c>
      <c r="K1726" s="275">
        <v>40444</v>
      </c>
      <c r="L1726" s="1" t="s">
        <v>19519</v>
      </c>
      <c r="M1726" s="1" t="s">
        <v>24</v>
      </c>
    </row>
    <row r="1727" spans="1:13" ht="15">
      <c r="A1727" s="1" t="s">
        <v>3146</v>
      </c>
      <c r="B1727" s="1" t="s">
        <v>22516</v>
      </c>
      <c r="C1727" s="8">
        <v>7707</v>
      </c>
      <c r="D1727" s="1" t="s">
        <v>1857</v>
      </c>
      <c r="E1727" s="1" t="s">
        <v>221</v>
      </c>
      <c r="F1727" s="1" t="s">
        <v>25</v>
      </c>
      <c r="G1727" s="275">
        <v>40501</v>
      </c>
      <c r="H1727" s="1" t="s">
        <v>1334</v>
      </c>
      <c r="I1727" s="1" t="s">
        <v>22207</v>
      </c>
      <c r="J1727" s="1" t="s">
        <v>3148</v>
      </c>
      <c r="K1727" s="275">
        <v>40500</v>
      </c>
      <c r="L1727" s="1" t="s">
        <v>19787</v>
      </c>
      <c r="M1727" s="1" t="s">
        <v>24</v>
      </c>
    </row>
    <row r="1728" spans="1:13" ht="15">
      <c r="A1728" s="1" t="s">
        <v>10968</v>
      </c>
      <c r="B1728" s="1" t="s">
        <v>22594</v>
      </c>
      <c r="C1728" s="8">
        <v>7708</v>
      </c>
      <c r="D1728" s="1" t="s">
        <v>22595</v>
      </c>
      <c r="E1728" s="1" t="s">
        <v>221</v>
      </c>
      <c r="F1728" s="1" t="s">
        <v>25</v>
      </c>
      <c r="G1728" s="275">
        <v>40506</v>
      </c>
      <c r="H1728" s="1" t="s">
        <v>1334</v>
      </c>
      <c r="I1728" s="1" t="s">
        <v>22188</v>
      </c>
      <c r="J1728" s="1" t="s">
        <v>22616</v>
      </c>
      <c r="K1728" s="275">
        <v>40504</v>
      </c>
      <c r="L1728" s="1" t="s">
        <v>19519</v>
      </c>
      <c r="M1728" s="1" t="s">
        <v>24</v>
      </c>
    </row>
    <row r="1729" spans="1:13" ht="15">
      <c r="A1729" s="1" t="s">
        <v>3153</v>
      </c>
      <c r="B1729" s="1" t="s">
        <v>21773</v>
      </c>
      <c r="C1729" s="8">
        <v>7709</v>
      </c>
      <c r="D1729" s="1" t="s">
        <v>1857</v>
      </c>
      <c r="E1729" s="1" t="s">
        <v>221</v>
      </c>
      <c r="F1729" s="1" t="s">
        <v>24</v>
      </c>
      <c r="G1729" s="275">
        <v>40458</v>
      </c>
      <c r="H1729" s="1" t="s">
        <v>1334</v>
      </c>
      <c r="I1729" s="1" t="s">
        <v>20449</v>
      </c>
      <c r="J1729" s="1" t="s">
        <v>3117</v>
      </c>
      <c r="K1729" s="275">
        <v>40458</v>
      </c>
      <c r="L1729" s="1" t="s">
        <v>19787</v>
      </c>
      <c r="M1729" s="1" t="s">
        <v>24</v>
      </c>
    </row>
    <row r="1730" spans="1:13" ht="15">
      <c r="A1730" s="1" t="s">
        <v>3155</v>
      </c>
      <c r="B1730" s="1" t="s">
        <v>22306</v>
      </c>
      <c r="C1730" s="8">
        <v>7710</v>
      </c>
      <c r="D1730" s="1" t="s">
        <v>1857</v>
      </c>
      <c r="E1730" s="1" t="s">
        <v>221</v>
      </c>
      <c r="F1730" s="1" t="s">
        <v>25</v>
      </c>
      <c r="G1730" s="275">
        <v>40480</v>
      </c>
      <c r="H1730" s="1" t="s">
        <v>1334</v>
      </c>
      <c r="I1730" s="1" t="s">
        <v>22151</v>
      </c>
      <c r="J1730" s="1" t="s">
        <v>3157</v>
      </c>
      <c r="K1730" s="275">
        <v>40480</v>
      </c>
      <c r="L1730" s="1" t="s">
        <v>19787</v>
      </c>
      <c r="M1730" s="1" t="s">
        <v>24</v>
      </c>
    </row>
    <row r="1731" spans="1:13" ht="15">
      <c r="A1731" s="1" t="s">
        <v>3158</v>
      </c>
      <c r="B1731" s="1" t="s">
        <v>19699</v>
      </c>
      <c r="C1731" s="8">
        <v>7711</v>
      </c>
      <c r="D1731" s="1" t="s">
        <v>1857</v>
      </c>
      <c r="E1731" s="1" t="s">
        <v>221</v>
      </c>
      <c r="F1731" s="1" t="s">
        <v>24</v>
      </c>
      <c r="G1731" s="275">
        <v>40479</v>
      </c>
      <c r="H1731" s="1" t="s">
        <v>1334</v>
      </c>
      <c r="I1731" s="1" t="s">
        <v>22297</v>
      </c>
      <c r="J1731" s="1" t="s">
        <v>2496</v>
      </c>
      <c r="K1731" s="275">
        <v>40479</v>
      </c>
      <c r="L1731" s="1" t="s">
        <v>19519</v>
      </c>
      <c r="M1731" s="1" t="s">
        <v>24</v>
      </c>
    </row>
    <row r="1732" spans="1:13" ht="15">
      <c r="A1732" s="1" t="s">
        <v>3160</v>
      </c>
      <c r="B1732" s="1" t="s">
        <v>22516</v>
      </c>
      <c r="C1732" s="8">
        <v>7712</v>
      </c>
      <c r="D1732" s="1" t="s">
        <v>1857</v>
      </c>
      <c r="E1732" s="1" t="s">
        <v>221</v>
      </c>
      <c r="F1732" s="1" t="s">
        <v>25</v>
      </c>
      <c r="G1732" s="275">
        <v>40501</v>
      </c>
      <c r="H1732" s="1" t="s">
        <v>1334</v>
      </c>
      <c r="I1732" s="1" t="s">
        <v>22196</v>
      </c>
      <c r="J1732" s="1" t="s">
        <v>3162</v>
      </c>
      <c r="K1732" s="275">
        <v>40500</v>
      </c>
      <c r="L1732" s="1" t="s">
        <v>19519</v>
      </c>
      <c r="M1732" s="1" t="s">
        <v>24</v>
      </c>
    </row>
    <row r="1733" spans="1:13" ht="15">
      <c r="A1733" s="1" t="s">
        <v>3167</v>
      </c>
      <c r="B1733" s="1" t="s">
        <v>22617</v>
      </c>
      <c r="C1733" s="8">
        <v>7713</v>
      </c>
      <c r="D1733" s="1" t="s">
        <v>1857</v>
      </c>
      <c r="E1733" s="1" t="s">
        <v>221</v>
      </c>
      <c r="F1733" s="1" t="s">
        <v>25</v>
      </c>
      <c r="G1733" s="275">
        <v>40485</v>
      </c>
      <c r="H1733" s="1" t="s">
        <v>1334</v>
      </c>
      <c r="I1733" s="1" t="s">
        <v>22294</v>
      </c>
      <c r="J1733" s="1" t="s">
        <v>3169</v>
      </c>
      <c r="K1733" s="275">
        <v>40483</v>
      </c>
      <c r="L1733" s="1" t="s">
        <v>19519</v>
      </c>
      <c r="M1733" s="1" t="s">
        <v>24</v>
      </c>
    </row>
    <row r="1734" spans="1:13" ht="15">
      <c r="A1734" s="1" t="s">
        <v>3170</v>
      </c>
      <c r="B1734" s="1" t="s">
        <v>22425</v>
      </c>
      <c r="C1734" s="8">
        <v>7714</v>
      </c>
      <c r="D1734" s="1" t="s">
        <v>1857</v>
      </c>
      <c r="E1734" s="1" t="s">
        <v>221</v>
      </c>
      <c r="F1734" s="1" t="s">
        <v>25</v>
      </c>
      <c r="G1734" s="275">
        <v>40486</v>
      </c>
      <c r="H1734" s="1" t="s">
        <v>1334</v>
      </c>
      <c r="I1734" s="1" t="s">
        <v>22319</v>
      </c>
      <c r="J1734" s="1" t="s">
        <v>3001</v>
      </c>
      <c r="K1734" s="275">
        <v>40485</v>
      </c>
      <c r="L1734" s="1" t="s">
        <v>19519</v>
      </c>
      <c r="M1734" s="1" t="s">
        <v>24</v>
      </c>
    </row>
    <row r="1735" spans="1:13" ht="15">
      <c r="A1735" s="1" t="s">
        <v>3175</v>
      </c>
      <c r="B1735" s="1" t="s">
        <v>22608</v>
      </c>
      <c r="C1735" s="8">
        <v>7715</v>
      </c>
      <c r="D1735" s="1" t="s">
        <v>1857</v>
      </c>
      <c r="E1735" s="1" t="s">
        <v>221</v>
      </c>
      <c r="F1735" s="1" t="s">
        <v>25</v>
      </c>
      <c r="G1735" s="275">
        <v>40491</v>
      </c>
      <c r="H1735" s="1" t="s">
        <v>1334</v>
      </c>
      <c r="I1735" s="1" t="s">
        <v>22171</v>
      </c>
      <c r="J1735" s="1" t="s">
        <v>584</v>
      </c>
      <c r="K1735" s="275">
        <v>40491</v>
      </c>
      <c r="L1735" s="1" t="s">
        <v>19519</v>
      </c>
      <c r="M1735" s="1" t="s">
        <v>24</v>
      </c>
    </row>
    <row r="1736" spans="1:13" ht="15">
      <c r="A1736" s="1" t="s">
        <v>3180</v>
      </c>
      <c r="B1736" s="1" t="s">
        <v>22516</v>
      </c>
      <c r="C1736" s="8">
        <v>7716</v>
      </c>
      <c r="D1736" s="1" t="s">
        <v>1857</v>
      </c>
      <c r="E1736" s="1" t="s">
        <v>221</v>
      </c>
      <c r="F1736" s="1" t="s">
        <v>24</v>
      </c>
      <c r="G1736" s="275">
        <v>40486</v>
      </c>
      <c r="H1736" s="1" t="s">
        <v>1334</v>
      </c>
      <c r="I1736" s="1" t="s">
        <v>22168</v>
      </c>
      <c r="J1736" s="1" t="s">
        <v>22618</v>
      </c>
      <c r="K1736" s="275">
        <v>40485</v>
      </c>
      <c r="L1736" s="1" t="s">
        <v>19519</v>
      </c>
      <c r="M1736" s="1" t="s">
        <v>24</v>
      </c>
    </row>
    <row r="1737" spans="1:13" ht="15">
      <c r="A1737" s="1" t="s">
        <v>3183</v>
      </c>
      <c r="B1737" s="1" t="s">
        <v>22516</v>
      </c>
      <c r="C1737" s="8">
        <v>7717</v>
      </c>
      <c r="D1737" s="1" t="s">
        <v>1857</v>
      </c>
      <c r="E1737" s="1" t="s">
        <v>221</v>
      </c>
      <c r="F1737" s="1" t="s">
        <v>24</v>
      </c>
      <c r="G1737" s="275">
        <v>40486</v>
      </c>
      <c r="H1737" s="1" t="s">
        <v>1334</v>
      </c>
      <c r="I1737" s="1" t="s">
        <v>22313</v>
      </c>
      <c r="J1737" s="1" t="s">
        <v>3185</v>
      </c>
      <c r="K1737" s="275">
        <v>40485</v>
      </c>
      <c r="L1737" s="1" t="s">
        <v>19519</v>
      </c>
      <c r="M1737" s="1" t="s">
        <v>24</v>
      </c>
    </row>
    <row r="1738" spans="1:13" ht="15">
      <c r="A1738" s="1" t="s">
        <v>3186</v>
      </c>
      <c r="B1738" s="1" t="s">
        <v>22608</v>
      </c>
      <c r="C1738" s="8">
        <v>7718</v>
      </c>
      <c r="D1738" s="1" t="s">
        <v>1857</v>
      </c>
      <c r="E1738" s="1" t="s">
        <v>221</v>
      </c>
      <c r="F1738" s="1" t="s">
        <v>25</v>
      </c>
      <c r="G1738" s="275">
        <v>40491</v>
      </c>
      <c r="H1738" s="1" t="s">
        <v>1334</v>
      </c>
      <c r="I1738" s="1" t="s">
        <v>22341</v>
      </c>
      <c r="J1738" s="1" t="s">
        <v>212</v>
      </c>
      <c r="K1738" s="275">
        <v>40491</v>
      </c>
      <c r="L1738" s="1" t="s">
        <v>19519</v>
      </c>
      <c r="M1738" s="1" t="s">
        <v>24</v>
      </c>
    </row>
    <row r="1739" spans="1:13" ht="15">
      <c r="A1739" s="1" t="s">
        <v>3188</v>
      </c>
      <c r="B1739" s="1" t="s">
        <v>19699</v>
      </c>
      <c r="C1739" s="8">
        <v>7719</v>
      </c>
      <c r="D1739" s="1" t="s">
        <v>1857</v>
      </c>
      <c r="E1739" s="1" t="s">
        <v>221</v>
      </c>
      <c r="F1739" s="1" t="s">
        <v>25</v>
      </c>
      <c r="G1739" s="275">
        <v>40511</v>
      </c>
      <c r="H1739" s="1" t="s">
        <v>1334</v>
      </c>
      <c r="I1739" s="1" t="s">
        <v>22614</v>
      </c>
      <c r="J1739" s="1" t="s">
        <v>3190</v>
      </c>
      <c r="K1739" s="275">
        <v>40508</v>
      </c>
      <c r="L1739" s="1" t="s">
        <v>19519</v>
      </c>
      <c r="M1739" s="1" t="s">
        <v>24</v>
      </c>
    </row>
    <row r="1740" spans="1:13" ht="15">
      <c r="A1740" s="1" t="s">
        <v>3191</v>
      </c>
      <c r="B1740" s="1" t="s">
        <v>22619</v>
      </c>
      <c r="C1740" s="8">
        <v>7720</v>
      </c>
      <c r="D1740" s="1" t="s">
        <v>1857</v>
      </c>
      <c r="E1740" s="1" t="s">
        <v>221</v>
      </c>
      <c r="F1740" s="1" t="s">
        <v>25</v>
      </c>
      <c r="G1740" s="275">
        <v>40504</v>
      </c>
      <c r="H1740" s="1" t="s">
        <v>1334</v>
      </c>
      <c r="I1740" s="1" t="s">
        <v>22205</v>
      </c>
      <c r="J1740" s="1" t="s">
        <v>3193</v>
      </c>
      <c r="K1740" s="275">
        <v>40504</v>
      </c>
      <c r="L1740" s="1" t="s">
        <v>19787</v>
      </c>
      <c r="M1740" s="1" t="s">
        <v>24</v>
      </c>
    </row>
    <row r="1741" spans="1:13" ht="15">
      <c r="A1741" s="1" t="s">
        <v>3194</v>
      </c>
      <c r="B1741" s="1" t="s">
        <v>20258</v>
      </c>
      <c r="C1741" s="8">
        <v>7721</v>
      </c>
      <c r="D1741" s="1" t="s">
        <v>1857</v>
      </c>
      <c r="E1741" s="1" t="s">
        <v>221</v>
      </c>
      <c r="F1741" s="1" t="s">
        <v>25</v>
      </c>
      <c r="G1741" s="275">
        <v>40498</v>
      </c>
      <c r="H1741" s="1" t="s">
        <v>1334</v>
      </c>
      <c r="I1741" s="1" t="s">
        <v>22358</v>
      </c>
      <c r="J1741" s="1" t="s">
        <v>3196</v>
      </c>
      <c r="K1741" s="275">
        <v>40498</v>
      </c>
      <c r="L1741" s="1" t="s">
        <v>19519</v>
      </c>
      <c r="M1741" s="1" t="s">
        <v>24</v>
      </c>
    </row>
    <row r="1742" spans="1:13" ht="15">
      <c r="A1742" s="1" t="s">
        <v>3197</v>
      </c>
      <c r="B1742" s="1" t="s">
        <v>20258</v>
      </c>
      <c r="C1742" s="8">
        <v>7722</v>
      </c>
      <c r="D1742" s="1" t="s">
        <v>1857</v>
      </c>
      <c r="E1742" s="1" t="s">
        <v>221</v>
      </c>
      <c r="F1742" s="1" t="s">
        <v>25</v>
      </c>
      <c r="G1742" s="275">
        <v>40498</v>
      </c>
      <c r="H1742" s="1" t="s">
        <v>1334</v>
      </c>
      <c r="I1742" s="1" t="s">
        <v>22381</v>
      </c>
      <c r="J1742" s="1" t="s">
        <v>3199</v>
      </c>
      <c r="K1742" s="275">
        <v>40498</v>
      </c>
      <c r="L1742" s="1" t="s">
        <v>19787</v>
      </c>
      <c r="M1742" s="1" t="s">
        <v>24</v>
      </c>
    </row>
    <row r="1743" spans="1:13" ht="15">
      <c r="A1743" s="1" t="s">
        <v>3200</v>
      </c>
      <c r="B1743" s="1" t="s">
        <v>19605</v>
      </c>
      <c r="C1743" s="8">
        <v>7723</v>
      </c>
      <c r="D1743" s="1" t="s">
        <v>1857</v>
      </c>
      <c r="E1743" s="1" t="s">
        <v>221</v>
      </c>
      <c r="F1743" s="1" t="s">
        <v>25</v>
      </c>
      <c r="G1743" s="275">
        <v>40493</v>
      </c>
      <c r="H1743" s="1" t="s">
        <v>1334</v>
      </c>
      <c r="I1743" s="1" t="s">
        <v>22174</v>
      </c>
      <c r="J1743" s="1" t="s">
        <v>165</v>
      </c>
      <c r="K1743" s="275">
        <v>40492</v>
      </c>
      <c r="L1743" s="1" t="s">
        <v>19519</v>
      </c>
      <c r="M1743" s="1" t="s">
        <v>24</v>
      </c>
    </row>
    <row r="1744" spans="1:13" ht="15">
      <c r="A1744" s="1" t="s">
        <v>3202</v>
      </c>
      <c r="B1744" s="1" t="s">
        <v>19605</v>
      </c>
      <c r="C1744" s="8">
        <v>7724</v>
      </c>
      <c r="D1744" s="1" t="s">
        <v>1857</v>
      </c>
      <c r="E1744" s="1" t="s">
        <v>221</v>
      </c>
      <c r="F1744" s="1" t="s">
        <v>25</v>
      </c>
      <c r="G1744" s="275">
        <v>40493</v>
      </c>
      <c r="H1744" s="1" t="s">
        <v>1334</v>
      </c>
      <c r="I1744" s="1" t="s">
        <v>22301</v>
      </c>
      <c r="J1744" s="1" t="s">
        <v>3204</v>
      </c>
      <c r="K1744" s="275">
        <v>40492</v>
      </c>
      <c r="L1744" s="1" t="s">
        <v>19519</v>
      </c>
      <c r="M1744" s="1" t="s">
        <v>24</v>
      </c>
    </row>
    <row r="1745" spans="1:13" ht="15">
      <c r="A1745" s="1" t="s">
        <v>3205</v>
      </c>
      <c r="B1745" s="1" t="s">
        <v>19605</v>
      </c>
      <c r="C1745" s="8">
        <v>7725</v>
      </c>
      <c r="D1745" s="1" t="s">
        <v>1857</v>
      </c>
      <c r="E1745" s="1" t="s">
        <v>221</v>
      </c>
      <c r="F1745" s="1" t="s">
        <v>25</v>
      </c>
      <c r="G1745" s="275">
        <v>40493</v>
      </c>
      <c r="H1745" s="1" t="s">
        <v>1334</v>
      </c>
      <c r="I1745" s="1" t="s">
        <v>22177</v>
      </c>
      <c r="J1745" s="1" t="s">
        <v>3207</v>
      </c>
      <c r="K1745" s="275">
        <v>40492</v>
      </c>
      <c r="L1745" s="1" t="s">
        <v>19519</v>
      </c>
      <c r="M1745" s="1" t="s">
        <v>24</v>
      </c>
    </row>
    <row r="1746" spans="1:13" ht="15">
      <c r="A1746" s="1" t="s">
        <v>3211</v>
      </c>
      <c r="B1746" s="1" t="s">
        <v>19605</v>
      </c>
      <c r="C1746" s="8">
        <v>7726</v>
      </c>
      <c r="D1746" s="1" t="s">
        <v>1857</v>
      </c>
      <c r="E1746" s="1" t="s">
        <v>221</v>
      </c>
      <c r="F1746" s="1" t="s">
        <v>25</v>
      </c>
      <c r="G1746" s="275">
        <v>40493</v>
      </c>
      <c r="H1746" s="1" t="s">
        <v>1334</v>
      </c>
      <c r="I1746" s="1" t="s">
        <v>22166</v>
      </c>
      <c r="J1746" s="1" t="s">
        <v>402</v>
      </c>
      <c r="K1746" s="275">
        <v>40492</v>
      </c>
      <c r="L1746" s="1" t="s">
        <v>19519</v>
      </c>
      <c r="M1746" s="1" t="s">
        <v>24</v>
      </c>
    </row>
    <row r="1747" spans="1:13" ht="15">
      <c r="A1747" s="1" t="s">
        <v>3213</v>
      </c>
      <c r="B1747" s="1" t="s">
        <v>22620</v>
      </c>
      <c r="C1747" s="8">
        <v>7727</v>
      </c>
      <c r="D1747" s="1" t="s">
        <v>1857</v>
      </c>
      <c r="E1747" s="1" t="s">
        <v>221</v>
      </c>
      <c r="F1747" s="1" t="s">
        <v>25</v>
      </c>
      <c r="G1747" s="275">
        <v>40526</v>
      </c>
      <c r="H1747" s="1" t="s">
        <v>1334</v>
      </c>
      <c r="I1747" s="1" t="s">
        <v>22236</v>
      </c>
      <c r="J1747" s="1" t="s">
        <v>3215</v>
      </c>
      <c r="K1747" s="275">
        <v>40526</v>
      </c>
      <c r="L1747" s="1" t="s">
        <v>19519</v>
      </c>
      <c r="M1747" s="1" t="s">
        <v>24</v>
      </c>
    </row>
    <row r="1748" spans="1:13" ht="15">
      <c r="A1748" s="1" t="s">
        <v>3216</v>
      </c>
      <c r="B1748" s="1" t="s">
        <v>19605</v>
      </c>
      <c r="C1748" s="8">
        <v>7728</v>
      </c>
      <c r="D1748" s="1" t="s">
        <v>1857</v>
      </c>
      <c r="E1748" s="1" t="s">
        <v>221</v>
      </c>
      <c r="F1748" s="1" t="s">
        <v>25</v>
      </c>
      <c r="G1748" s="275">
        <v>40508</v>
      </c>
      <c r="H1748" s="1" t="s">
        <v>1334</v>
      </c>
      <c r="I1748" s="1" t="s">
        <v>22193</v>
      </c>
      <c r="J1748" s="1" t="s">
        <v>3218</v>
      </c>
      <c r="K1748" s="275">
        <v>40508</v>
      </c>
      <c r="L1748" s="1" t="s">
        <v>19519</v>
      </c>
      <c r="M1748" s="1" t="s">
        <v>24</v>
      </c>
    </row>
    <row r="1749" spans="1:13" ht="15">
      <c r="A1749" s="1" t="s">
        <v>3225</v>
      </c>
      <c r="B1749" s="1" t="s">
        <v>22621</v>
      </c>
      <c r="C1749" s="8">
        <v>7729</v>
      </c>
      <c r="D1749" s="1" t="s">
        <v>1857</v>
      </c>
      <c r="E1749" s="1" t="s">
        <v>221</v>
      </c>
      <c r="F1749" s="1" t="s">
        <v>25</v>
      </c>
      <c r="G1749" s="275">
        <v>40518</v>
      </c>
      <c r="H1749" s="1" t="s">
        <v>1334</v>
      </c>
      <c r="I1749" s="1" t="s">
        <v>22210</v>
      </c>
      <c r="J1749" s="1" t="s">
        <v>708</v>
      </c>
      <c r="K1749" s="275">
        <v>40518</v>
      </c>
      <c r="L1749" s="1" t="s">
        <v>19519</v>
      </c>
      <c r="M1749" s="1" t="s">
        <v>24</v>
      </c>
    </row>
    <row r="1750" spans="1:13" ht="15">
      <c r="A1750" s="1" t="s">
        <v>3229</v>
      </c>
      <c r="B1750" s="1" t="s">
        <v>20258</v>
      </c>
      <c r="C1750" s="8">
        <v>7730</v>
      </c>
      <c r="D1750" s="1" t="s">
        <v>1857</v>
      </c>
      <c r="E1750" s="1" t="s">
        <v>221</v>
      </c>
      <c r="F1750" s="1" t="s">
        <v>25</v>
      </c>
      <c r="G1750" s="275">
        <v>40519</v>
      </c>
      <c r="H1750" s="1" t="s">
        <v>1334</v>
      </c>
      <c r="I1750" s="1" t="s">
        <v>22435</v>
      </c>
      <c r="J1750" s="1" t="s">
        <v>2732</v>
      </c>
      <c r="K1750" s="275">
        <v>40519</v>
      </c>
      <c r="L1750" s="1" t="s">
        <v>19519</v>
      </c>
      <c r="M1750" s="1" t="s">
        <v>24</v>
      </c>
    </row>
    <row r="1751" spans="1:13" ht="15">
      <c r="A1751" s="1" t="s">
        <v>3231</v>
      </c>
      <c r="B1751" s="1" t="s">
        <v>20310</v>
      </c>
      <c r="C1751" s="8">
        <v>7731</v>
      </c>
      <c r="D1751" s="1" t="s">
        <v>1857</v>
      </c>
      <c r="E1751" s="1" t="s">
        <v>221</v>
      </c>
      <c r="F1751" s="1" t="s">
        <v>25</v>
      </c>
      <c r="G1751" s="275">
        <v>40527</v>
      </c>
      <c r="H1751" s="1" t="s">
        <v>1334</v>
      </c>
      <c r="I1751" s="1" t="s">
        <v>19640</v>
      </c>
      <c r="J1751" s="1" t="s">
        <v>2104</v>
      </c>
      <c r="K1751" s="275">
        <v>40528</v>
      </c>
      <c r="L1751" s="1" t="s">
        <v>19519</v>
      </c>
      <c r="M1751" s="1" t="s">
        <v>24</v>
      </c>
    </row>
    <row r="1752" spans="1:13" ht="15">
      <c r="A1752" s="1" t="s">
        <v>3233</v>
      </c>
      <c r="B1752" s="1" t="s">
        <v>22622</v>
      </c>
      <c r="C1752" s="8">
        <v>7732</v>
      </c>
      <c r="D1752" s="1" t="s">
        <v>1857</v>
      </c>
      <c r="E1752" s="1" t="s">
        <v>221</v>
      </c>
      <c r="F1752" s="1" t="s">
        <v>25</v>
      </c>
      <c r="G1752" s="275">
        <v>40529</v>
      </c>
      <c r="H1752" s="1" t="s">
        <v>1334</v>
      </c>
      <c r="I1752" s="1" t="s">
        <v>19648</v>
      </c>
      <c r="J1752" s="1" t="s">
        <v>3236</v>
      </c>
      <c r="K1752" s="275">
        <v>40529</v>
      </c>
      <c r="L1752" s="1" t="s">
        <v>19787</v>
      </c>
      <c r="M1752" s="1" t="s">
        <v>24</v>
      </c>
    </row>
    <row r="1753" spans="1:13" ht="15">
      <c r="A1753" s="1" t="s">
        <v>3240</v>
      </c>
      <c r="B1753" s="1" t="s">
        <v>22516</v>
      </c>
      <c r="C1753" s="8">
        <v>7733</v>
      </c>
      <c r="D1753" s="1" t="s">
        <v>1857</v>
      </c>
      <c r="E1753" s="1" t="s">
        <v>221</v>
      </c>
      <c r="F1753" s="1" t="s">
        <v>25</v>
      </c>
      <c r="G1753" s="275">
        <v>40521</v>
      </c>
      <c r="H1753" s="1" t="s">
        <v>1334</v>
      </c>
      <c r="I1753" s="1" t="s">
        <v>22224</v>
      </c>
      <c r="J1753" s="1" t="s">
        <v>3242</v>
      </c>
      <c r="K1753" s="275">
        <v>40521</v>
      </c>
      <c r="L1753" s="1" t="s">
        <v>19787</v>
      </c>
      <c r="M1753" s="1" t="s">
        <v>24</v>
      </c>
    </row>
    <row r="1754" spans="1:13" ht="15">
      <c r="A1754" s="1" t="s">
        <v>3245</v>
      </c>
      <c r="B1754" s="1" t="s">
        <v>19605</v>
      </c>
      <c r="C1754" s="8">
        <v>7734</v>
      </c>
      <c r="D1754" s="1" t="s">
        <v>1857</v>
      </c>
      <c r="E1754" s="1" t="s">
        <v>221</v>
      </c>
      <c r="F1754" s="1" t="s">
        <v>25</v>
      </c>
      <c r="G1754" s="275">
        <v>40528</v>
      </c>
      <c r="H1754" s="1" t="s">
        <v>1334</v>
      </c>
      <c r="I1754" s="1" t="s">
        <v>19644</v>
      </c>
      <c r="J1754" s="1" t="s">
        <v>2085</v>
      </c>
      <c r="K1754" s="275">
        <v>40525</v>
      </c>
      <c r="L1754" s="1" t="s">
        <v>19519</v>
      </c>
      <c r="M1754" s="1" t="s">
        <v>24</v>
      </c>
    </row>
    <row r="1755" spans="1:13" ht="15">
      <c r="A1755" s="1" t="s">
        <v>3247</v>
      </c>
      <c r="B1755" s="1" t="s">
        <v>19605</v>
      </c>
      <c r="C1755" s="8">
        <v>7735</v>
      </c>
      <c r="D1755" s="1" t="s">
        <v>1857</v>
      </c>
      <c r="E1755" s="1" t="s">
        <v>221</v>
      </c>
      <c r="F1755" s="1" t="s">
        <v>25</v>
      </c>
      <c r="G1755" s="275">
        <v>40528</v>
      </c>
      <c r="H1755" s="1" t="s">
        <v>1334</v>
      </c>
      <c r="I1755" s="1" t="s">
        <v>19645</v>
      </c>
      <c r="J1755" s="1" t="s">
        <v>3249</v>
      </c>
      <c r="K1755" s="275">
        <v>40525</v>
      </c>
      <c r="L1755" s="1" t="s">
        <v>19519</v>
      </c>
      <c r="M1755" s="1" t="s">
        <v>24</v>
      </c>
    </row>
    <row r="1756" spans="1:13" ht="15">
      <c r="A1756" s="1" t="s">
        <v>3250</v>
      </c>
      <c r="B1756" s="1" t="s">
        <v>19605</v>
      </c>
      <c r="C1756" s="8">
        <v>7736</v>
      </c>
      <c r="D1756" s="1" t="s">
        <v>1857</v>
      </c>
      <c r="E1756" s="1" t="s">
        <v>221</v>
      </c>
      <c r="F1756" s="1" t="s">
        <v>25</v>
      </c>
      <c r="G1756" s="275">
        <v>40528</v>
      </c>
      <c r="H1756" s="1" t="s">
        <v>1334</v>
      </c>
      <c r="I1756" s="1" t="s">
        <v>19647</v>
      </c>
      <c r="J1756" s="1" t="s">
        <v>3252</v>
      </c>
      <c r="K1756" s="275">
        <v>40525</v>
      </c>
      <c r="L1756" s="1" t="s">
        <v>19519</v>
      </c>
      <c r="M1756" s="1" t="s">
        <v>24</v>
      </c>
    </row>
    <row r="1757" spans="1:13" ht="15">
      <c r="A1757" s="1" t="s">
        <v>3259</v>
      </c>
      <c r="B1757" s="1" t="s">
        <v>22623</v>
      </c>
      <c r="C1757" s="8">
        <v>7737</v>
      </c>
      <c r="D1757" s="1" t="s">
        <v>1857</v>
      </c>
      <c r="E1757" s="1" t="s">
        <v>221</v>
      </c>
      <c r="F1757" s="1" t="s">
        <v>25</v>
      </c>
      <c r="G1757" s="275">
        <v>40528</v>
      </c>
      <c r="H1757" s="1" t="s">
        <v>1334</v>
      </c>
      <c r="I1757" s="1" t="s">
        <v>19642</v>
      </c>
      <c r="J1757" s="1" t="s">
        <v>1148</v>
      </c>
      <c r="K1757" s="275">
        <v>40527</v>
      </c>
      <c r="L1757" s="1" t="s">
        <v>19519</v>
      </c>
      <c r="M1757" s="1" t="s">
        <v>24</v>
      </c>
    </row>
    <row r="1758" spans="1:13" ht="15">
      <c r="A1758" s="1" t="s">
        <v>3261</v>
      </c>
      <c r="B1758" s="1" t="s">
        <v>22624</v>
      </c>
      <c r="C1758" s="8">
        <v>7738</v>
      </c>
      <c r="D1758" s="1" t="s">
        <v>1857</v>
      </c>
      <c r="E1758" s="1" t="s">
        <v>221</v>
      </c>
      <c r="F1758" s="1" t="s">
        <v>25</v>
      </c>
      <c r="G1758" s="275">
        <v>40532</v>
      </c>
      <c r="H1758" s="1" t="s">
        <v>1334</v>
      </c>
      <c r="I1758" s="1" t="s">
        <v>22241</v>
      </c>
      <c r="J1758" s="1" t="s">
        <v>3263</v>
      </c>
      <c r="K1758" s="275">
        <v>40528</v>
      </c>
      <c r="L1758" s="1" t="s">
        <v>19519</v>
      </c>
      <c r="M1758" s="1" t="s">
        <v>24</v>
      </c>
    </row>
    <row r="1759" spans="1:13" ht="15">
      <c r="A1759" s="1" t="s">
        <v>1426</v>
      </c>
      <c r="B1759" s="1" t="s">
        <v>19516</v>
      </c>
      <c r="C1759" s="8">
        <v>7739</v>
      </c>
      <c r="D1759" s="1" t="s">
        <v>245</v>
      </c>
      <c r="E1759" s="1" t="s">
        <v>221</v>
      </c>
      <c r="F1759" s="1" t="s">
        <v>25</v>
      </c>
      <c r="G1759" s="275">
        <v>40520</v>
      </c>
      <c r="H1759" s="1" t="s">
        <v>1334</v>
      </c>
      <c r="I1759" s="1" t="s">
        <v>22215</v>
      </c>
      <c r="J1759" s="1" t="s">
        <v>1320</v>
      </c>
      <c r="K1759" s="275">
        <v>40520</v>
      </c>
      <c r="L1759" s="1" t="s">
        <v>19519</v>
      </c>
      <c r="M1759" s="1" t="s">
        <v>24</v>
      </c>
    </row>
    <row r="1760" spans="1:13" ht="15">
      <c r="A1760" s="1" t="s">
        <v>3099</v>
      </c>
      <c r="B1760" s="1" t="s">
        <v>22625</v>
      </c>
      <c r="C1760" s="8">
        <v>7740</v>
      </c>
      <c r="D1760" s="1" t="s">
        <v>1857</v>
      </c>
      <c r="E1760" s="1" t="s">
        <v>221</v>
      </c>
      <c r="F1760" s="1" t="s">
        <v>25</v>
      </c>
      <c r="G1760" s="275">
        <v>40598</v>
      </c>
      <c r="H1760" s="1" t="s">
        <v>161</v>
      </c>
      <c r="I1760" s="1" t="s">
        <v>19556</v>
      </c>
      <c r="J1760" s="1" t="s">
        <v>3101</v>
      </c>
      <c r="K1760" s="275">
        <v>40598</v>
      </c>
      <c r="L1760" s="1" t="s">
        <v>19787</v>
      </c>
      <c r="M1760" s="1" t="s">
        <v>24</v>
      </c>
    </row>
    <row r="1761" spans="1:13" ht="15">
      <c r="A1761" s="1" t="s">
        <v>3110</v>
      </c>
      <c r="B1761" s="1" t="s">
        <v>20310</v>
      </c>
      <c r="C1761" s="8">
        <v>7741</v>
      </c>
      <c r="D1761" s="1" t="s">
        <v>1857</v>
      </c>
      <c r="E1761" s="1" t="s">
        <v>221</v>
      </c>
      <c r="F1761" s="1" t="s">
        <v>25</v>
      </c>
      <c r="G1761" s="275">
        <v>40611</v>
      </c>
      <c r="H1761" s="1" t="s">
        <v>161</v>
      </c>
      <c r="I1761" s="1" t="s">
        <v>22221</v>
      </c>
      <c r="J1761" s="1" t="s">
        <v>87</v>
      </c>
      <c r="K1761" s="275">
        <v>40611</v>
      </c>
      <c r="L1761" s="1" t="s">
        <v>19519</v>
      </c>
      <c r="M1761" s="1" t="s">
        <v>24</v>
      </c>
    </row>
    <row r="1762" spans="1:13" ht="15">
      <c r="A1762" s="1" t="s">
        <v>3177</v>
      </c>
      <c r="B1762" s="1" t="s">
        <v>22594</v>
      </c>
      <c r="C1762" s="8">
        <v>7742</v>
      </c>
      <c r="D1762" s="1" t="s">
        <v>1857</v>
      </c>
      <c r="E1762" s="1" t="s">
        <v>221</v>
      </c>
      <c r="F1762" s="1" t="s">
        <v>25</v>
      </c>
      <c r="G1762" s="275">
        <v>40534</v>
      </c>
      <c r="H1762" s="1" t="s">
        <v>161</v>
      </c>
      <c r="I1762" s="1" t="s">
        <v>22114</v>
      </c>
      <c r="J1762" s="1" t="s">
        <v>3179</v>
      </c>
      <c r="K1762" s="275">
        <v>40534</v>
      </c>
      <c r="L1762" s="1" t="s">
        <v>19519</v>
      </c>
      <c r="M1762" s="1" t="s">
        <v>24</v>
      </c>
    </row>
    <row r="1763" spans="1:13" ht="15">
      <c r="A1763" s="1" t="s">
        <v>3222</v>
      </c>
      <c r="B1763" s="1" t="s">
        <v>22626</v>
      </c>
      <c r="C1763" s="8">
        <v>7743</v>
      </c>
      <c r="D1763" s="1" t="s">
        <v>1857</v>
      </c>
      <c r="E1763" s="1" t="s">
        <v>221</v>
      </c>
      <c r="F1763" s="1" t="s">
        <v>25</v>
      </c>
      <c r="G1763" s="275">
        <v>40577</v>
      </c>
      <c r="H1763" s="1" t="s">
        <v>161</v>
      </c>
      <c r="I1763" s="1" t="s">
        <v>22159</v>
      </c>
      <c r="J1763" s="1" t="s">
        <v>3224</v>
      </c>
      <c r="K1763" s="275">
        <v>40512</v>
      </c>
      <c r="L1763" s="1" t="s">
        <v>19787</v>
      </c>
      <c r="M1763" s="1" t="s">
        <v>24</v>
      </c>
    </row>
    <row r="1764" spans="1:13" ht="15">
      <c r="A1764" s="1" t="s">
        <v>3237</v>
      </c>
      <c r="B1764" s="1" t="s">
        <v>22516</v>
      </c>
      <c r="C1764" s="8">
        <v>7744</v>
      </c>
      <c r="D1764" s="1" t="s">
        <v>1857</v>
      </c>
      <c r="E1764" s="1" t="s">
        <v>221</v>
      </c>
      <c r="F1764" s="1" t="s">
        <v>25</v>
      </c>
      <c r="G1764" s="275">
        <v>40550</v>
      </c>
      <c r="H1764" s="1" t="s">
        <v>161</v>
      </c>
      <c r="I1764" s="1" t="s">
        <v>22385</v>
      </c>
      <c r="J1764" s="1" t="s">
        <v>3239</v>
      </c>
      <c r="K1764" s="275">
        <v>40549</v>
      </c>
      <c r="L1764" s="1" t="s">
        <v>19519</v>
      </c>
      <c r="M1764" s="1" t="s">
        <v>24</v>
      </c>
    </row>
    <row r="1765" spans="1:13" ht="15">
      <c r="A1765" s="1" t="s">
        <v>3243</v>
      </c>
      <c r="B1765" s="1" t="s">
        <v>22627</v>
      </c>
      <c r="C1765" s="8">
        <v>7745</v>
      </c>
      <c r="D1765" s="1" t="s">
        <v>1857</v>
      </c>
      <c r="E1765" s="1" t="s">
        <v>221</v>
      </c>
      <c r="F1765" s="1" t="s">
        <v>25</v>
      </c>
      <c r="G1765" s="275">
        <v>40534</v>
      </c>
      <c r="H1765" s="1" t="s">
        <v>161</v>
      </c>
      <c r="I1765" s="1" t="s">
        <v>22391</v>
      </c>
      <c r="J1765" s="1" t="s">
        <v>652</v>
      </c>
      <c r="K1765" s="275">
        <v>40534</v>
      </c>
      <c r="L1765" s="1" t="s">
        <v>19519</v>
      </c>
      <c r="M1765" s="1" t="s">
        <v>24</v>
      </c>
    </row>
    <row r="1766" spans="1:13" ht="15">
      <c r="A1766" s="1" t="s">
        <v>3264</v>
      </c>
      <c r="B1766" s="1" t="s">
        <v>22608</v>
      </c>
      <c r="C1766" s="8">
        <v>7746</v>
      </c>
      <c r="D1766" s="1" t="s">
        <v>1857</v>
      </c>
      <c r="E1766" s="1" t="s">
        <v>221</v>
      </c>
      <c r="F1766" s="1" t="s">
        <v>25</v>
      </c>
      <c r="G1766" s="275">
        <v>40534</v>
      </c>
      <c r="H1766" s="1" t="s">
        <v>161</v>
      </c>
      <c r="I1766" s="1" t="s">
        <v>22117</v>
      </c>
      <c r="J1766" s="1" t="s">
        <v>1041</v>
      </c>
      <c r="K1766" s="275">
        <v>40534</v>
      </c>
      <c r="L1766" s="1" t="s">
        <v>19519</v>
      </c>
      <c r="M1766" s="1" t="s">
        <v>24</v>
      </c>
    </row>
    <row r="1767" spans="1:13" ht="15">
      <c r="A1767" s="1" t="s">
        <v>3268</v>
      </c>
      <c r="B1767" s="1" t="s">
        <v>22519</v>
      </c>
      <c r="C1767" s="8">
        <v>7747</v>
      </c>
      <c r="D1767" s="1" t="s">
        <v>1857</v>
      </c>
      <c r="E1767" s="1" t="s">
        <v>221</v>
      </c>
      <c r="F1767" s="1" t="s">
        <v>25</v>
      </c>
      <c r="G1767" s="275">
        <v>40533</v>
      </c>
      <c r="H1767" s="1" t="s">
        <v>161</v>
      </c>
      <c r="I1767" s="1" t="s">
        <v>22108</v>
      </c>
      <c r="J1767" s="1" t="s">
        <v>3270</v>
      </c>
      <c r="K1767" s="275">
        <v>40533</v>
      </c>
      <c r="L1767" s="1" t="s">
        <v>19787</v>
      </c>
      <c r="M1767" s="1" t="s">
        <v>24</v>
      </c>
    </row>
    <row r="1768" spans="1:13" ht="15">
      <c r="A1768" s="1" t="s">
        <v>3280</v>
      </c>
      <c r="B1768" s="1" t="s">
        <v>19605</v>
      </c>
      <c r="C1768" s="8">
        <v>7748</v>
      </c>
      <c r="D1768" s="1" t="s">
        <v>1857</v>
      </c>
      <c r="E1768" s="1" t="s">
        <v>221</v>
      </c>
      <c r="F1768" s="1" t="s">
        <v>25</v>
      </c>
      <c r="G1768" s="275">
        <v>40539</v>
      </c>
      <c r="H1768" s="1" t="s">
        <v>161</v>
      </c>
      <c r="I1768" s="1" t="s">
        <v>3303</v>
      </c>
      <c r="J1768" s="1" t="s">
        <v>3282</v>
      </c>
      <c r="K1768" s="275">
        <v>40539</v>
      </c>
      <c r="L1768" s="1" t="s">
        <v>19787</v>
      </c>
      <c r="M1768" s="1" t="s">
        <v>24</v>
      </c>
    </row>
    <row r="1769" spans="1:13" ht="15">
      <c r="A1769" s="1" t="s">
        <v>3283</v>
      </c>
      <c r="B1769" s="1" t="s">
        <v>22628</v>
      </c>
      <c r="C1769" s="8">
        <v>7749</v>
      </c>
      <c r="D1769" s="1" t="s">
        <v>1857</v>
      </c>
      <c r="E1769" s="1" t="s">
        <v>221</v>
      </c>
      <c r="F1769" s="1" t="s">
        <v>25</v>
      </c>
      <c r="G1769" s="275">
        <v>40550</v>
      </c>
      <c r="H1769" s="1" t="s">
        <v>161</v>
      </c>
      <c r="I1769" s="1" t="s">
        <v>22454</v>
      </c>
      <c r="J1769" s="1" t="s">
        <v>3001</v>
      </c>
      <c r="K1769" s="275">
        <v>40548</v>
      </c>
      <c r="L1769" s="1" t="s">
        <v>19519</v>
      </c>
      <c r="M1769" s="1" t="s">
        <v>24</v>
      </c>
    </row>
    <row r="1770" spans="1:13" ht="15">
      <c r="A1770" s="1" t="s">
        <v>3287</v>
      </c>
      <c r="B1770" s="1" t="s">
        <v>19605</v>
      </c>
      <c r="C1770" s="8">
        <v>7750</v>
      </c>
      <c r="D1770" s="1" t="s">
        <v>1857</v>
      </c>
      <c r="E1770" s="1" t="s">
        <v>221</v>
      </c>
      <c r="F1770" s="1" t="s">
        <v>25</v>
      </c>
      <c r="G1770" s="275">
        <v>40557</v>
      </c>
      <c r="H1770" s="1" t="s">
        <v>161</v>
      </c>
      <c r="I1770" s="1" t="s">
        <v>20447</v>
      </c>
      <c r="J1770" s="1" t="s">
        <v>3289</v>
      </c>
      <c r="K1770" s="275">
        <v>40557</v>
      </c>
      <c r="L1770" s="1" t="s">
        <v>19519</v>
      </c>
      <c r="M1770" s="1" t="s">
        <v>24</v>
      </c>
    </row>
    <row r="1771" spans="1:13" ht="15">
      <c r="A1771" s="1" t="s">
        <v>3290</v>
      </c>
      <c r="B1771" s="1" t="s">
        <v>19605</v>
      </c>
      <c r="C1771" s="8">
        <v>7751</v>
      </c>
      <c r="D1771" s="1" t="s">
        <v>1857</v>
      </c>
      <c r="E1771" s="1" t="s">
        <v>221</v>
      </c>
      <c r="F1771" s="1" t="s">
        <v>25</v>
      </c>
      <c r="G1771" s="275">
        <v>40557</v>
      </c>
      <c r="H1771" s="1" t="s">
        <v>161</v>
      </c>
      <c r="I1771" s="1" t="s">
        <v>20449</v>
      </c>
      <c r="J1771" s="1" t="s">
        <v>3292</v>
      </c>
      <c r="K1771" s="275">
        <v>40557</v>
      </c>
      <c r="L1771" s="1" t="s">
        <v>19519</v>
      </c>
      <c r="M1771" s="1" t="s">
        <v>24</v>
      </c>
    </row>
    <row r="1772" spans="1:13" ht="15">
      <c r="A1772" s="1" t="s">
        <v>3296</v>
      </c>
      <c r="B1772" s="1" t="s">
        <v>20310</v>
      </c>
      <c r="C1772" s="8">
        <v>7752</v>
      </c>
      <c r="D1772" s="1" t="s">
        <v>1857</v>
      </c>
      <c r="E1772" s="1" t="s">
        <v>221</v>
      </c>
      <c r="F1772" s="1" t="s">
        <v>25</v>
      </c>
      <c r="G1772" s="275">
        <v>40555</v>
      </c>
      <c r="H1772" s="1" t="s">
        <v>161</v>
      </c>
      <c r="I1772" s="1" t="s">
        <v>22137</v>
      </c>
      <c r="J1772" s="1" t="s">
        <v>87</v>
      </c>
      <c r="K1772" s="275">
        <v>40555</v>
      </c>
      <c r="L1772" s="1" t="s">
        <v>19519</v>
      </c>
      <c r="M1772" s="1" t="s">
        <v>24</v>
      </c>
    </row>
    <row r="1773" spans="1:13" ht="15">
      <c r="A1773" s="1" t="s">
        <v>3298</v>
      </c>
      <c r="B1773" s="1" t="s">
        <v>22516</v>
      </c>
      <c r="C1773" s="8">
        <v>7753</v>
      </c>
      <c r="D1773" s="1" t="s">
        <v>1857</v>
      </c>
      <c r="E1773" s="1" t="s">
        <v>221</v>
      </c>
      <c r="F1773" s="1" t="s">
        <v>25</v>
      </c>
      <c r="G1773" s="275">
        <v>40567</v>
      </c>
      <c r="H1773" s="1" t="s">
        <v>161</v>
      </c>
      <c r="I1773" s="1" t="s">
        <v>20458</v>
      </c>
      <c r="J1773" s="1" t="s">
        <v>3300</v>
      </c>
      <c r="K1773" s="275">
        <v>40564</v>
      </c>
      <c r="L1773" s="1" t="s">
        <v>19519</v>
      </c>
      <c r="M1773" s="1" t="s">
        <v>24</v>
      </c>
    </row>
    <row r="1774" spans="1:13" ht="15">
      <c r="A1774" s="1" t="s">
        <v>3301</v>
      </c>
      <c r="B1774" s="1" t="s">
        <v>22629</v>
      </c>
      <c r="C1774" s="8">
        <v>7754</v>
      </c>
      <c r="D1774" s="1" t="s">
        <v>1857</v>
      </c>
      <c r="E1774" s="1" t="s">
        <v>221</v>
      </c>
      <c r="F1774" s="1" t="s">
        <v>25</v>
      </c>
      <c r="G1774" s="275">
        <v>40612</v>
      </c>
      <c r="H1774" s="1" t="s">
        <v>161</v>
      </c>
      <c r="I1774" s="1" t="s">
        <v>22227</v>
      </c>
      <c r="J1774" s="1" t="s">
        <v>3304</v>
      </c>
      <c r="K1774" s="275">
        <v>40571</v>
      </c>
      <c r="L1774" s="1" t="s">
        <v>19787</v>
      </c>
      <c r="M1774" s="1" t="s">
        <v>24</v>
      </c>
    </row>
    <row r="1775" spans="1:13" ht="15">
      <c r="A1775" s="1" t="s">
        <v>3307</v>
      </c>
      <c r="B1775" s="1" t="s">
        <v>19699</v>
      </c>
      <c r="C1775" s="8">
        <v>7755</v>
      </c>
      <c r="D1775" s="1" t="s">
        <v>1857</v>
      </c>
      <c r="E1775" s="1" t="s">
        <v>221</v>
      </c>
      <c r="F1775" s="1" t="s">
        <v>24</v>
      </c>
      <c r="G1775" s="275">
        <v>40567</v>
      </c>
      <c r="H1775" s="1" t="s">
        <v>161</v>
      </c>
      <c r="I1775" s="1" t="s">
        <v>20457</v>
      </c>
      <c r="J1775" s="1" t="s">
        <v>3309</v>
      </c>
      <c r="K1775" s="275">
        <v>40567</v>
      </c>
      <c r="L1775" s="1" t="s">
        <v>19519</v>
      </c>
      <c r="M1775" s="1" t="s">
        <v>24</v>
      </c>
    </row>
    <row r="1776" spans="1:13" ht="15">
      <c r="A1776" s="1" t="s">
        <v>3313</v>
      </c>
      <c r="B1776" s="1" t="s">
        <v>22516</v>
      </c>
      <c r="C1776" s="8">
        <v>7756</v>
      </c>
      <c r="D1776" s="1" t="s">
        <v>1857</v>
      </c>
      <c r="E1776" s="1" t="s">
        <v>221</v>
      </c>
      <c r="F1776" s="1" t="s">
        <v>25</v>
      </c>
      <c r="G1776" s="275">
        <v>40609</v>
      </c>
      <c r="H1776" s="1" t="s">
        <v>161</v>
      </c>
      <c r="I1776" s="1" t="s">
        <v>22188</v>
      </c>
      <c r="J1776" s="1" t="s">
        <v>3315</v>
      </c>
      <c r="K1776" s="275">
        <v>40606</v>
      </c>
      <c r="L1776" s="1" t="s">
        <v>19787</v>
      </c>
      <c r="M1776" s="1" t="s">
        <v>24</v>
      </c>
    </row>
    <row r="1777" spans="1:13" ht="15">
      <c r="A1777" s="1" t="s">
        <v>3316</v>
      </c>
      <c r="B1777" s="1" t="s">
        <v>22516</v>
      </c>
      <c r="C1777" s="8">
        <v>7757</v>
      </c>
      <c r="D1777" s="1" t="s">
        <v>1857</v>
      </c>
      <c r="E1777" s="1" t="s">
        <v>221</v>
      </c>
      <c r="F1777" s="1" t="s">
        <v>25</v>
      </c>
      <c r="G1777" s="275">
        <v>40574</v>
      </c>
      <c r="H1777" s="1" t="s">
        <v>161</v>
      </c>
      <c r="I1777" s="1" t="s">
        <v>22151</v>
      </c>
      <c r="J1777" s="1" t="s">
        <v>3318</v>
      </c>
      <c r="K1777" s="275">
        <v>40571</v>
      </c>
      <c r="L1777" s="1" t="s">
        <v>19519</v>
      </c>
      <c r="M1777" s="1" t="s">
        <v>24</v>
      </c>
    </row>
    <row r="1778" spans="1:13" ht="15">
      <c r="A1778" s="1" t="s">
        <v>3325</v>
      </c>
      <c r="B1778" s="1" t="s">
        <v>22623</v>
      </c>
      <c r="C1778" s="8">
        <v>7758</v>
      </c>
      <c r="D1778" s="1" t="s">
        <v>1857</v>
      </c>
      <c r="E1778" s="1" t="s">
        <v>221</v>
      </c>
      <c r="F1778" s="1" t="s">
        <v>25</v>
      </c>
      <c r="G1778" s="275">
        <v>40578</v>
      </c>
      <c r="H1778" s="1" t="s">
        <v>161</v>
      </c>
      <c r="I1778" s="1" t="s">
        <v>22307</v>
      </c>
      <c r="J1778" s="1" t="s">
        <v>2139</v>
      </c>
      <c r="K1778" s="275">
        <v>40571</v>
      </c>
      <c r="L1778" s="1" t="s">
        <v>19519</v>
      </c>
      <c r="M1778" s="1" t="s">
        <v>24</v>
      </c>
    </row>
    <row r="1779" spans="1:13" ht="15">
      <c r="A1779" s="1" t="s">
        <v>3327</v>
      </c>
      <c r="B1779" s="1" t="s">
        <v>22516</v>
      </c>
      <c r="C1779" s="8">
        <v>7759</v>
      </c>
      <c r="D1779" s="1" t="s">
        <v>1857</v>
      </c>
      <c r="E1779" s="1" t="s">
        <v>221</v>
      </c>
      <c r="F1779" s="1" t="s">
        <v>25</v>
      </c>
      <c r="G1779" s="275">
        <v>40595</v>
      </c>
      <c r="H1779" s="1" t="s">
        <v>161</v>
      </c>
      <c r="I1779" s="1" t="s">
        <v>22177</v>
      </c>
      <c r="J1779" s="1" t="s">
        <v>3329</v>
      </c>
      <c r="K1779" s="275">
        <v>40592</v>
      </c>
      <c r="L1779" s="1" t="s">
        <v>19519</v>
      </c>
      <c r="M1779" s="1" t="s">
        <v>24</v>
      </c>
    </row>
    <row r="1780" spans="1:13" ht="15">
      <c r="A1780" s="1" t="s">
        <v>3341</v>
      </c>
      <c r="B1780" s="1" t="s">
        <v>22608</v>
      </c>
      <c r="C1780" s="8">
        <v>7760</v>
      </c>
      <c r="D1780" s="1" t="s">
        <v>1857</v>
      </c>
      <c r="E1780" s="1" t="s">
        <v>221</v>
      </c>
      <c r="F1780" s="1" t="s">
        <v>25</v>
      </c>
      <c r="G1780" s="275">
        <v>40598</v>
      </c>
      <c r="H1780" s="1" t="s">
        <v>161</v>
      </c>
      <c r="I1780" s="1" t="s">
        <v>22423</v>
      </c>
      <c r="J1780" s="1" t="s">
        <v>2104</v>
      </c>
      <c r="K1780" s="275">
        <v>40598</v>
      </c>
      <c r="L1780" s="1" t="s">
        <v>19519</v>
      </c>
      <c r="M1780" s="1" t="s">
        <v>24</v>
      </c>
    </row>
    <row r="1781" spans="1:13" ht="15">
      <c r="A1781" s="1" t="s">
        <v>3343</v>
      </c>
      <c r="B1781" s="1" t="s">
        <v>22220</v>
      </c>
      <c r="C1781" s="8">
        <v>7761</v>
      </c>
      <c r="D1781" s="1" t="s">
        <v>1857</v>
      </c>
      <c r="E1781" s="1" t="s">
        <v>221</v>
      </c>
      <c r="F1781" s="1" t="s">
        <v>25</v>
      </c>
      <c r="G1781" s="275">
        <v>40603</v>
      </c>
      <c r="H1781" s="1" t="s">
        <v>161</v>
      </c>
      <c r="I1781" s="1" t="s">
        <v>22207</v>
      </c>
      <c r="J1781" s="1" t="s">
        <v>3345</v>
      </c>
      <c r="K1781" s="275">
        <v>40603</v>
      </c>
      <c r="L1781" s="1" t="s">
        <v>19519</v>
      </c>
      <c r="M1781" s="1" t="s">
        <v>24</v>
      </c>
    </row>
    <row r="1782" spans="1:13" ht="15">
      <c r="A1782" s="1" t="s">
        <v>3346</v>
      </c>
      <c r="B1782" s="1" t="s">
        <v>22630</v>
      </c>
      <c r="C1782" s="8">
        <v>7762</v>
      </c>
      <c r="D1782" s="1" t="s">
        <v>1857</v>
      </c>
      <c r="E1782" s="1" t="s">
        <v>221</v>
      </c>
      <c r="F1782" s="1" t="s">
        <v>25</v>
      </c>
      <c r="G1782" s="275">
        <v>40602</v>
      </c>
      <c r="H1782" s="1" t="s">
        <v>161</v>
      </c>
      <c r="I1782" s="1" t="s">
        <v>22358</v>
      </c>
      <c r="J1782" s="1" t="s">
        <v>638</v>
      </c>
      <c r="K1782" s="275">
        <v>40588</v>
      </c>
      <c r="L1782" s="1" t="s">
        <v>19519</v>
      </c>
      <c r="M1782" s="1" t="s">
        <v>24</v>
      </c>
    </row>
    <row r="1783" spans="1:13" ht="15">
      <c r="A1783" s="1" t="s">
        <v>3348</v>
      </c>
      <c r="B1783" s="1" t="s">
        <v>22516</v>
      </c>
      <c r="C1783" s="8">
        <v>7763</v>
      </c>
      <c r="D1783" s="1" t="s">
        <v>1857</v>
      </c>
      <c r="E1783" s="1" t="s">
        <v>221</v>
      </c>
      <c r="F1783" s="1" t="s">
        <v>25</v>
      </c>
      <c r="G1783" s="275">
        <v>40602</v>
      </c>
      <c r="H1783" s="1" t="s">
        <v>161</v>
      </c>
      <c r="I1783" s="1" t="s">
        <v>22328</v>
      </c>
      <c r="J1783" s="1" t="s">
        <v>3350</v>
      </c>
      <c r="K1783" s="275">
        <v>40599</v>
      </c>
      <c r="L1783" s="1" t="s">
        <v>19519</v>
      </c>
      <c r="M1783" s="1" t="s">
        <v>24</v>
      </c>
    </row>
    <row r="1784" spans="1:13" ht="15">
      <c r="A1784" s="1" t="s">
        <v>3351</v>
      </c>
      <c r="B1784" s="1" t="s">
        <v>20310</v>
      </c>
      <c r="C1784" s="8">
        <v>7764</v>
      </c>
      <c r="D1784" s="1" t="s">
        <v>1857</v>
      </c>
      <c r="E1784" s="1" t="s">
        <v>221</v>
      </c>
      <c r="F1784" s="1" t="s">
        <v>25</v>
      </c>
      <c r="G1784" s="275">
        <v>40611</v>
      </c>
      <c r="H1784" s="1" t="s">
        <v>161</v>
      </c>
      <c r="I1784" s="1" t="s">
        <v>22210</v>
      </c>
      <c r="J1784" s="1" t="s">
        <v>2104</v>
      </c>
      <c r="K1784" s="275">
        <v>40611</v>
      </c>
      <c r="L1784" s="1" t="s">
        <v>19519</v>
      </c>
      <c r="M1784" s="1" t="s">
        <v>24</v>
      </c>
    </row>
    <row r="1785" spans="1:13" ht="15">
      <c r="A1785" s="1" t="s">
        <v>3356</v>
      </c>
      <c r="B1785" s="1" t="s">
        <v>21773</v>
      </c>
      <c r="C1785" s="8">
        <v>7765</v>
      </c>
      <c r="D1785" s="1" t="s">
        <v>1857</v>
      </c>
      <c r="E1785" s="1" t="s">
        <v>221</v>
      </c>
      <c r="F1785" s="1" t="s">
        <v>24</v>
      </c>
      <c r="G1785" s="275">
        <v>40605</v>
      </c>
      <c r="H1785" s="1" t="s">
        <v>161</v>
      </c>
      <c r="I1785" s="1" t="s">
        <v>19572</v>
      </c>
      <c r="J1785" s="1" t="s">
        <v>87</v>
      </c>
      <c r="K1785" s="275">
        <v>40605</v>
      </c>
      <c r="L1785" s="1" t="s">
        <v>19519</v>
      </c>
      <c r="M1785" s="1" t="s">
        <v>24</v>
      </c>
    </row>
    <row r="1786" spans="1:13" ht="15">
      <c r="A1786" s="1" t="s">
        <v>3358</v>
      </c>
      <c r="B1786" s="1" t="s">
        <v>22516</v>
      </c>
      <c r="C1786" s="8">
        <v>7766</v>
      </c>
      <c r="D1786" s="1" t="s">
        <v>1857</v>
      </c>
      <c r="E1786" s="1" t="s">
        <v>221</v>
      </c>
      <c r="F1786" s="1" t="s">
        <v>25</v>
      </c>
      <c r="G1786" s="275">
        <v>40623</v>
      </c>
      <c r="H1786" s="1" t="s">
        <v>161</v>
      </c>
      <c r="I1786" s="1" t="s">
        <v>22246</v>
      </c>
      <c r="J1786" s="1" t="s">
        <v>3360</v>
      </c>
      <c r="K1786" s="275">
        <v>40621</v>
      </c>
      <c r="L1786" s="1" t="s">
        <v>19519</v>
      </c>
      <c r="M1786" s="1" t="s">
        <v>24</v>
      </c>
    </row>
    <row r="1787" spans="1:13" ht="15">
      <c r="A1787" s="1" t="s">
        <v>3361</v>
      </c>
      <c r="B1787" s="1" t="s">
        <v>20509</v>
      </c>
      <c r="C1787" s="8">
        <v>7767</v>
      </c>
      <c r="D1787" s="1" t="s">
        <v>1857</v>
      </c>
      <c r="E1787" s="1" t="s">
        <v>221</v>
      </c>
      <c r="F1787" s="1" t="s">
        <v>24</v>
      </c>
      <c r="G1787" s="275">
        <v>40611</v>
      </c>
      <c r="H1787" s="1" t="s">
        <v>161</v>
      </c>
      <c r="I1787" s="1" t="s">
        <v>22331</v>
      </c>
      <c r="J1787" s="1" t="s">
        <v>3363</v>
      </c>
      <c r="K1787" s="275">
        <v>40611</v>
      </c>
      <c r="L1787" s="1" t="s">
        <v>19519</v>
      </c>
      <c r="M1787" s="1" t="s">
        <v>24</v>
      </c>
    </row>
    <row r="1788" spans="1:13" ht="15">
      <c r="A1788" s="1" t="s">
        <v>3366</v>
      </c>
      <c r="B1788" s="1" t="s">
        <v>20310</v>
      </c>
      <c r="C1788" s="8">
        <v>7768</v>
      </c>
      <c r="D1788" s="1" t="s">
        <v>1857</v>
      </c>
      <c r="E1788" s="1" t="s">
        <v>221</v>
      </c>
      <c r="F1788" s="1" t="s">
        <v>25</v>
      </c>
      <c r="G1788" s="275">
        <v>40625</v>
      </c>
      <c r="H1788" s="1" t="s">
        <v>161</v>
      </c>
      <c r="I1788" s="1" t="s">
        <v>19642</v>
      </c>
      <c r="J1788" s="1" t="s">
        <v>2104</v>
      </c>
      <c r="K1788" s="275">
        <v>40625</v>
      </c>
      <c r="L1788" s="1" t="s">
        <v>19519</v>
      </c>
      <c r="M1788" s="1" t="s">
        <v>24</v>
      </c>
    </row>
    <row r="1789" spans="1:13" ht="15">
      <c r="A1789" s="1" t="s">
        <v>3368</v>
      </c>
      <c r="B1789" s="1" t="s">
        <v>20310</v>
      </c>
      <c r="C1789" s="8">
        <v>7769</v>
      </c>
      <c r="D1789" s="1" t="s">
        <v>1857</v>
      </c>
      <c r="E1789" s="1" t="s">
        <v>221</v>
      </c>
      <c r="F1789" s="1" t="s">
        <v>25</v>
      </c>
      <c r="G1789" s="275">
        <v>40611</v>
      </c>
      <c r="H1789" s="1" t="s">
        <v>161</v>
      </c>
      <c r="I1789" s="1" t="s">
        <v>20304</v>
      </c>
      <c r="J1789" s="1" t="s">
        <v>87</v>
      </c>
      <c r="K1789" s="275">
        <v>40611</v>
      </c>
      <c r="L1789" s="1" t="s">
        <v>19519</v>
      </c>
      <c r="M1789" s="1" t="s">
        <v>24</v>
      </c>
    </row>
    <row r="1790" spans="1:13" ht="15">
      <c r="A1790" s="1" t="s">
        <v>3370</v>
      </c>
      <c r="B1790" s="1" t="s">
        <v>22516</v>
      </c>
      <c r="C1790" s="8">
        <v>7770</v>
      </c>
      <c r="D1790" s="1" t="s">
        <v>1857</v>
      </c>
      <c r="E1790" s="1" t="s">
        <v>221</v>
      </c>
      <c r="F1790" s="1" t="s">
        <v>25</v>
      </c>
      <c r="G1790" s="275">
        <v>40623</v>
      </c>
      <c r="H1790" s="1" t="s">
        <v>161</v>
      </c>
      <c r="I1790" s="1" t="s">
        <v>22230</v>
      </c>
      <c r="J1790" s="1" t="s">
        <v>3372</v>
      </c>
      <c r="K1790" s="275">
        <v>40620</v>
      </c>
      <c r="L1790" s="1" t="s">
        <v>19787</v>
      </c>
      <c r="M1790" s="1" t="s">
        <v>24</v>
      </c>
    </row>
    <row r="1791" spans="1:13" ht="15">
      <c r="A1791" s="1" t="s">
        <v>3378</v>
      </c>
      <c r="B1791" s="1" t="s">
        <v>19605</v>
      </c>
      <c r="C1791" s="8">
        <v>7771</v>
      </c>
      <c r="D1791" s="1" t="s">
        <v>1857</v>
      </c>
      <c r="E1791" s="1" t="s">
        <v>221</v>
      </c>
      <c r="F1791" s="1" t="s">
        <v>24</v>
      </c>
      <c r="G1791" s="275">
        <v>40627</v>
      </c>
      <c r="H1791" s="1" t="s">
        <v>161</v>
      </c>
      <c r="I1791" s="1" t="s">
        <v>19647</v>
      </c>
      <c r="J1791" s="1" t="s">
        <v>3380</v>
      </c>
      <c r="K1791" s="275">
        <v>40627</v>
      </c>
      <c r="L1791" s="1" t="s">
        <v>19519</v>
      </c>
      <c r="M1791" s="1" t="s">
        <v>24</v>
      </c>
    </row>
    <row r="1792" spans="1:13" ht="15">
      <c r="A1792" s="1" t="s">
        <v>3404</v>
      </c>
      <c r="B1792" s="1" t="s">
        <v>19605</v>
      </c>
      <c r="C1792" s="8">
        <v>7772</v>
      </c>
      <c r="D1792" s="1" t="s">
        <v>1857</v>
      </c>
      <c r="E1792" s="1" t="s">
        <v>221</v>
      </c>
      <c r="F1792" s="1" t="s">
        <v>25</v>
      </c>
      <c r="G1792" s="275">
        <v>40627</v>
      </c>
      <c r="H1792" s="1" t="s">
        <v>161</v>
      </c>
      <c r="I1792" s="1" t="s">
        <v>19644</v>
      </c>
      <c r="J1792" s="1" t="s">
        <v>3406</v>
      </c>
      <c r="K1792" s="275">
        <v>40626</v>
      </c>
      <c r="L1792" s="1" t="s">
        <v>19519</v>
      </c>
      <c r="M1792" s="1" t="s">
        <v>24</v>
      </c>
    </row>
    <row r="1793" spans="1:13" ht="15">
      <c r="A1793" s="1" t="s">
        <v>1472</v>
      </c>
      <c r="B1793" s="1" t="s">
        <v>19516</v>
      </c>
      <c r="C1793" s="8">
        <v>7773</v>
      </c>
      <c r="D1793" s="1" t="s">
        <v>245</v>
      </c>
      <c r="E1793" s="1" t="s">
        <v>221</v>
      </c>
      <c r="F1793" s="1" t="s">
        <v>24</v>
      </c>
      <c r="G1793" s="275">
        <v>40562</v>
      </c>
      <c r="H1793" s="1" t="s">
        <v>161</v>
      </c>
      <c r="I1793" s="1" t="s">
        <v>22291</v>
      </c>
      <c r="J1793" s="1" t="s">
        <v>22631</v>
      </c>
      <c r="K1793" s="275">
        <v>40562</v>
      </c>
      <c r="L1793" s="1" t="s">
        <v>19519</v>
      </c>
      <c r="M1793" s="1" t="s">
        <v>24</v>
      </c>
    </row>
    <row r="1794" spans="1:13" ht="15">
      <c r="A1794" s="1" t="s">
        <v>1475</v>
      </c>
      <c r="B1794" s="1" t="s">
        <v>19516</v>
      </c>
      <c r="C1794" s="8">
        <v>7774</v>
      </c>
      <c r="D1794" s="1" t="s">
        <v>245</v>
      </c>
      <c r="E1794" s="1" t="s">
        <v>221</v>
      </c>
      <c r="F1794" s="1" t="s">
        <v>24</v>
      </c>
      <c r="G1794" s="275">
        <v>40562</v>
      </c>
      <c r="H1794" s="1" t="s">
        <v>161</v>
      </c>
      <c r="I1794" s="1" t="s">
        <v>19601</v>
      </c>
      <c r="J1794" s="1" t="s">
        <v>22632</v>
      </c>
      <c r="K1794" s="275">
        <v>40562</v>
      </c>
      <c r="L1794" s="1" t="s">
        <v>19519</v>
      </c>
      <c r="M1794" s="1" t="s">
        <v>24</v>
      </c>
    </row>
    <row r="1795" spans="1:13" ht="15">
      <c r="A1795" s="1" t="s">
        <v>1523</v>
      </c>
      <c r="B1795" s="1" t="s">
        <v>19516</v>
      </c>
      <c r="C1795" s="8">
        <v>7775</v>
      </c>
      <c r="D1795" s="1" t="s">
        <v>245</v>
      </c>
      <c r="E1795" s="1" t="s">
        <v>221</v>
      </c>
      <c r="F1795" s="1" t="s">
        <v>24</v>
      </c>
      <c r="G1795" s="275">
        <v>40604</v>
      </c>
      <c r="H1795" s="1" t="s">
        <v>161</v>
      </c>
      <c r="I1795" s="1" t="s">
        <v>22196</v>
      </c>
      <c r="J1795" s="1" t="s">
        <v>22633</v>
      </c>
      <c r="K1795" s="275">
        <v>40604</v>
      </c>
      <c r="L1795" s="1" t="s">
        <v>19519</v>
      </c>
      <c r="M1795" s="1" t="s">
        <v>24</v>
      </c>
    </row>
    <row r="1796" spans="1:13" ht="15">
      <c r="A1796" s="1" t="s">
        <v>1544</v>
      </c>
      <c r="B1796" s="1" t="s">
        <v>19516</v>
      </c>
      <c r="C1796" s="8">
        <v>7776</v>
      </c>
      <c r="D1796" s="1" t="s">
        <v>235</v>
      </c>
      <c r="E1796" s="1" t="s">
        <v>221</v>
      </c>
      <c r="F1796" s="1" t="s">
        <v>25</v>
      </c>
      <c r="G1796" s="275">
        <v>40619</v>
      </c>
      <c r="H1796" s="1" t="s">
        <v>161</v>
      </c>
      <c r="I1796" s="1" t="s">
        <v>22218</v>
      </c>
      <c r="J1796" s="1" t="s">
        <v>1051</v>
      </c>
      <c r="K1796" s="275">
        <v>40619</v>
      </c>
      <c r="L1796" s="1" t="s">
        <v>19519</v>
      </c>
      <c r="M1796" s="1" t="s">
        <v>24</v>
      </c>
    </row>
    <row r="1797" spans="1:13" ht="15">
      <c r="A1797" s="1" t="s">
        <v>1546</v>
      </c>
      <c r="B1797" s="1" t="s">
        <v>19516</v>
      </c>
      <c r="C1797" s="8">
        <v>7777</v>
      </c>
      <c r="D1797" s="1" t="s">
        <v>235</v>
      </c>
      <c r="E1797" s="1" t="s">
        <v>221</v>
      </c>
      <c r="F1797" s="1" t="s">
        <v>25</v>
      </c>
      <c r="G1797" s="275">
        <v>40624</v>
      </c>
      <c r="H1797" s="1" t="s">
        <v>161</v>
      </c>
      <c r="I1797" s="1" t="s">
        <v>22233</v>
      </c>
      <c r="J1797" s="1" t="s">
        <v>741</v>
      </c>
      <c r="K1797" s="275">
        <v>40624</v>
      </c>
      <c r="L1797" s="1" t="s">
        <v>19519</v>
      </c>
      <c r="M1797" s="1" t="s">
        <v>24</v>
      </c>
    </row>
    <row r="1798" spans="1:13" ht="15">
      <c r="A1798" s="1" t="s">
        <v>159</v>
      </c>
      <c r="B1798" s="1" t="s">
        <v>22479</v>
      </c>
      <c r="C1798" s="8">
        <v>7778</v>
      </c>
      <c r="D1798" s="1" t="s">
        <v>26</v>
      </c>
      <c r="E1798" s="1" t="s">
        <v>221</v>
      </c>
      <c r="F1798" s="1" t="s">
        <v>24</v>
      </c>
      <c r="G1798" s="275">
        <v>40621</v>
      </c>
      <c r="H1798" s="1" t="s">
        <v>161</v>
      </c>
      <c r="I1798" s="1" t="s">
        <v>22224</v>
      </c>
      <c r="J1798" s="1" t="s">
        <v>162</v>
      </c>
      <c r="K1798" s="275">
        <v>40619</v>
      </c>
      <c r="L1798" s="1" t="s">
        <v>19519</v>
      </c>
      <c r="M1798" s="1" t="s">
        <v>24</v>
      </c>
    </row>
    <row r="1799" spans="1:13" ht="15">
      <c r="A1799" s="1" t="s">
        <v>163</v>
      </c>
      <c r="B1799" s="1" t="s">
        <v>22479</v>
      </c>
      <c r="C1799" s="8">
        <v>7779</v>
      </c>
      <c r="D1799" s="1" t="s">
        <v>26</v>
      </c>
      <c r="E1799" s="1" t="s">
        <v>221</v>
      </c>
      <c r="F1799" s="1" t="s">
        <v>24</v>
      </c>
      <c r="G1799" s="275">
        <v>40621</v>
      </c>
      <c r="H1799" s="1" t="s">
        <v>161</v>
      </c>
      <c r="I1799" s="1" t="s">
        <v>22368</v>
      </c>
      <c r="J1799" s="1" t="s">
        <v>165</v>
      </c>
      <c r="K1799" s="275">
        <v>40619</v>
      </c>
      <c r="L1799" s="1" t="s">
        <v>19519</v>
      </c>
      <c r="M1799" s="1" t="s">
        <v>24</v>
      </c>
    </row>
    <row r="1800" spans="1:13" ht="15">
      <c r="A1800" s="1" t="s">
        <v>166</v>
      </c>
      <c r="B1800" s="1" t="s">
        <v>19699</v>
      </c>
      <c r="C1800" s="8">
        <v>7780</v>
      </c>
      <c r="D1800" s="1" t="s">
        <v>26</v>
      </c>
      <c r="E1800" s="1" t="s">
        <v>221</v>
      </c>
      <c r="F1800" s="1" t="s">
        <v>24</v>
      </c>
      <c r="G1800" s="275">
        <v>40626</v>
      </c>
      <c r="H1800" s="1" t="s">
        <v>161</v>
      </c>
      <c r="I1800" s="1" t="s">
        <v>19640</v>
      </c>
      <c r="J1800" s="1" t="s">
        <v>168</v>
      </c>
      <c r="K1800" s="275">
        <v>40624</v>
      </c>
      <c r="L1800" s="1" t="s">
        <v>19519</v>
      </c>
      <c r="M1800" s="1" t="s">
        <v>24</v>
      </c>
    </row>
    <row r="1801" spans="1:13" ht="15">
      <c r="A1801" s="1" t="s">
        <v>3364</v>
      </c>
      <c r="B1801" s="1" t="s">
        <v>22634</v>
      </c>
      <c r="C1801" s="8">
        <v>7781</v>
      </c>
      <c r="D1801" s="1" t="s">
        <v>1857</v>
      </c>
      <c r="E1801" s="1" t="s">
        <v>221</v>
      </c>
      <c r="F1801" s="1" t="s">
        <v>25</v>
      </c>
      <c r="G1801" s="275">
        <v>40634</v>
      </c>
      <c r="H1801" s="1" t="s">
        <v>172</v>
      </c>
      <c r="I1801" s="1" t="s">
        <v>22389</v>
      </c>
      <c r="J1801" s="1" t="s">
        <v>2968</v>
      </c>
      <c r="K1801" s="275">
        <v>40633</v>
      </c>
      <c r="L1801" s="1" t="s">
        <v>19519</v>
      </c>
      <c r="M1801" s="1" t="s">
        <v>24</v>
      </c>
    </row>
    <row r="1802" spans="1:13" ht="15">
      <c r="A1802" s="1" t="s">
        <v>3373</v>
      </c>
      <c r="B1802" s="1" t="s">
        <v>22516</v>
      </c>
      <c r="C1802" s="8">
        <v>7782</v>
      </c>
      <c r="D1802" s="1" t="s">
        <v>1857</v>
      </c>
      <c r="E1802" s="1" t="s">
        <v>221</v>
      </c>
      <c r="F1802" s="1" t="s">
        <v>25</v>
      </c>
      <c r="G1802" s="275">
        <v>40634</v>
      </c>
      <c r="H1802" s="1" t="s">
        <v>172</v>
      </c>
      <c r="I1802" s="1" t="s">
        <v>22117</v>
      </c>
      <c r="J1802" s="1" t="s">
        <v>3375</v>
      </c>
      <c r="K1802" s="275">
        <v>40633</v>
      </c>
      <c r="L1802" s="1" t="s">
        <v>19519</v>
      </c>
      <c r="M1802" s="1" t="s">
        <v>24</v>
      </c>
    </row>
    <row r="1803" spans="1:13" ht="15">
      <c r="A1803" s="1" t="s">
        <v>3376</v>
      </c>
      <c r="B1803" s="1" t="s">
        <v>22635</v>
      </c>
      <c r="C1803" s="8">
        <v>7783</v>
      </c>
      <c r="D1803" s="1" t="s">
        <v>1857</v>
      </c>
      <c r="E1803" s="1" t="s">
        <v>221</v>
      </c>
      <c r="F1803" s="1" t="s">
        <v>25</v>
      </c>
      <c r="G1803" s="275">
        <v>40694</v>
      </c>
      <c r="H1803" s="1" t="s">
        <v>172</v>
      </c>
      <c r="I1803" s="1" t="s">
        <v>22207</v>
      </c>
      <c r="J1803" s="1" t="s">
        <v>2968</v>
      </c>
      <c r="K1803" s="275">
        <v>40633</v>
      </c>
      <c r="L1803" s="1" t="s">
        <v>19519</v>
      </c>
      <c r="M1803" s="1" t="s">
        <v>24</v>
      </c>
    </row>
    <row r="1804" spans="1:13" ht="15">
      <c r="A1804" s="1" t="s">
        <v>3381</v>
      </c>
      <c r="B1804" s="1" t="s">
        <v>20310</v>
      </c>
      <c r="C1804" s="8">
        <v>7784</v>
      </c>
      <c r="D1804" s="1" t="s">
        <v>1857</v>
      </c>
      <c r="E1804" s="1" t="s">
        <v>221</v>
      </c>
      <c r="F1804" s="1" t="s">
        <v>25</v>
      </c>
      <c r="G1804" s="275">
        <v>40630</v>
      </c>
      <c r="H1804" s="1" t="s">
        <v>172</v>
      </c>
      <c r="I1804" s="1" t="s">
        <v>19527</v>
      </c>
      <c r="J1804" s="1" t="s">
        <v>708</v>
      </c>
      <c r="K1804" s="275">
        <v>40630</v>
      </c>
      <c r="L1804" s="1" t="s">
        <v>19519</v>
      </c>
      <c r="M1804" s="1" t="s">
        <v>24</v>
      </c>
    </row>
    <row r="1805" spans="1:13" ht="15">
      <c r="A1805" s="1" t="s">
        <v>3383</v>
      </c>
      <c r="B1805" s="1" t="s">
        <v>22516</v>
      </c>
      <c r="C1805" s="8">
        <v>7785</v>
      </c>
      <c r="D1805" s="1" t="s">
        <v>1857</v>
      </c>
      <c r="E1805" s="1" t="s">
        <v>221</v>
      </c>
      <c r="F1805" s="1" t="s">
        <v>25</v>
      </c>
      <c r="G1805" s="275">
        <v>40634</v>
      </c>
      <c r="H1805" s="1" t="s">
        <v>172</v>
      </c>
      <c r="I1805" s="1" t="s">
        <v>22120</v>
      </c>
      <c r="J1805" s="1" t="s">
        <v>3385</v>
      </c>
      <c r="K1805" s="275">
        <v>40633</v>
      </c>
      <c r="L1805" s="1" t="s">
        <v>19787</v>
      </c>
      <c r="M1805" s="1" t="s">
        <v>24</v>
      </c>
    </row>
    <row r="1806" spans="1:13" ht="15">
      <c r="A1806" s="1" t="s">
        <v>3386</v>
      </c>
      <c r="B1806" s="1" t="s">
        <v>22516</v>
      </c>
      <c r="C1806" s="8">
        <v>7786</v>
      </c>
      <c r="D1806" s="1" t="s">
        <v>1857</v>
      </c>
      <c r="E1806" s="1" t="s">
        <v>221</v>
      </c>
      <c r="F1806" s="1" t="s">
        <v>25</v>
      </c>
      <c r="G1806" s="275">
        <v>40630</v>
      </c>
      <c r="H1806" s="1" t="s">
        <v>172</v>
      </c>
      <c r="I1806" s="1" t="s">
        <v>22108</v>
      </c>
      <c r="J1806" s="1" t="s">
        <v>3388</v>
      </c>
      <c r="K1806" s="275">
        <v>40627</v>
      </c>
      <c r="L1806" s="1" t="s">
        <v>19519</v>
      </c>
      <c r="M1806" s="1" t="s">
        <v>24</v>
      </c>
    </row>
    <row r="1807" spans="1:13" ht="15">
      <c r="A1807" s="1" t="s">
        <v>3389</v>
      </c>
      <c r="B1807" s="1" t="s">
        <v>22594</v>
      </c>
      <c r="C1807" s="8">
        <v>7787</v>
      </c>
      <c r="D1807" s="1" t="s">
        <v>1857</v>
      </c>
      <c r="E1807" s="1" t="s">
        <v>221</v>
      </c>
      <c r="F1807" s="1" t="s">
        <v>25</v>
      </c>
      <c r="G1807" s="275">
        <v>40668</v>
      </c>
      <c r="H1807" s="1" t="s">
        <v>172</v>
      </c>
      <c r="I1807" s="1" t="s">
        <v>22307</v>
      </c>
      <c r="J1807" s="1" t="s">
        <v>3391</v>
      </c>
      <c r="K1807" s="275">
        <v>40668</v>
      </c>
      <c r="L1807" s="1" t="s">
        <v>19519</v>
      </c>
      <c r="M1807" s="1" t="s">
        <v>24</v>
      </c>
    </row>
    <row r="1808" spans="1:13" ht="15">
      <c r="A1808" s="1" t="s">
        <v>3407</v>
      </c>
      <c r="B1808" s="1" t="s">
        <v>20258</v>
      </c>
      <c r="C1808" s="8">
        <v>7788</v>
      </c>
      <c r="D1808" s="1" t="s">
        <v>1857</v>
      </c>
      <c r="E1808" s="1" t="s">
        <v>221</v>
      </c>
      <c r="F1808" s="1" t="s">
        <v>25</v>
      </c>
      <c r="G1808" s="275">
        <v>40653</v>
      </c>
      <c r="H1808" s="1" t="s">
        <v>172</v>
      </c>
      <c r="I1808" s="1" t="s">
        <v>22137</v>
      </c>
      <c r="J1808" s="1" t="s">
        <v>3409</v>
      </c>
      <c r="K1808" s="275">
        <v>40653</v>
      </c>
      <c r="L1808" s="1" t="s">
        <v>19519</v>
      </c>
      <c r="M1808" s="1" t="s">
        <v>24</v>
      </c>
    </row>
    <row r="1809" spans="1:13" ht="15">
      <c r="A1809" s="1" t="s">
        <v>3410</v>
      </c>
      <c r="B1809" s="1" t="s">
        <v>19605</v>
      </c>
      <c r="C1809" s="8">
        <v>7789</v>
      </c>
      <c r="D1809" s="1" t="s">
        <v>1857</v>
      </c>
      <c r="E1809" s="1" t="s">
        <v>221</v>
      </c>
      <c r="F1809" s="1" t="s">
        <v>25</v>
      </c>
      <c r="G1809" s="275">
        <v>40634</v>
      </c>
      <c r="H1809" s="1" t="s">
        <v>172</v>
      </c>
      <c r="I1809" s="1" t="s">
        <v>22126</v>
      </c>
      <c r="J1809" s="1" t="s">
        <v>3412</v>
      </c>
      <c r="K1809" s="275">
        <v>40634</v>
      </c>
      <c r="L1809" s="1" t="s">
        <v>19519</v>
      </c>
      <c r="M1809" s="1" t="s">
        <v>24</v>
      </c>
    </row>
    <row r="1810" spans="1:13" ht="15">
      <c r="A1810" s="1" t="s">
        <v>3413</v>
      </c>
      <c r="B1810" s="1" t="s">
        <v>19605</v>
      </c>
      <c r="C1810" s="8">
        <v>7790</v>
      </c>
      <c r="D1810" s="1" t="s">
        <v>1857</v>
      </c>
      <c r="E1810" s="1" t="s">
        <v>221</v>
      </c>
      <c r="F1810" s="1" t="s">
        <v>25</v>
      </c>
      <c r="G1810" s="275">
        <v>40634</v>
      </c>
      <c r="H1810" s="1" t="s">
        <v>172</v>
      </c>
      <c r="I1810" s="1" t="s">
        <v>3303</v>
      </c>
      <c r="J1810" s="1" t="s">
        <v>3415</v>
      </c>
      <c r="K1810" s="275">
        <v>40634</v>
      </c>
      <c r="L1810" s="1" t="s">
        <v>19519</v>
      </c>
      <c r="M1810" s="1" t="s">
        <v>24</v>
      </c>
    </row>
    <row r="1811" spans="1:13" ht="15">
      <c r="A1811" s="1" t="s">
        <v>3416</v>
      </c>
      <c r="B1811" s="1" t="s">
        <v>19605</v>
      </c>
      <c r="C1811" s="8">
        <v>7791</v>
      </c>
      <c r="D1811" s="1" t="s">
        <v>1857</v>
      </c>
      <c r="E1811" s="1" t="s">
        <v>221</v>
      </c>
      <c r="F1811" s="1" t="s">
        <v>25</v>
      </c>
      <c r="G1811" s="275">
        <v>40634</v>
      </c>
      <c r="H1811" s="1" t="s">
        <v>172</v>
      </c>
      <c r="I1811" s="1" t="s">
        <v>22393</v>
      </c>
      <c r="J1811" s="1" t="s">
        <v>2294</v>
      </c>
      <c r="K1811" s="275">
        <v>40634</v>
      </c>
      <c r="L1811" s="1" t="s">
        <v>19519</v>
      </c>
      <c r="M1811" s="1" t="s">
        <v>24</v>
      </c>
    </row>
    <row r="1812" spans="1:13" ht="15">
      <c r="A1812" s="1" t="s">
        <v>3418</v>
      </c>
      <c r="B1812" s="1" t="s">
        <v>22608</v>
      </c>
      <c r="C1812" s="8">
        <v>7792</v>
      </c>
      <c r="D1812" s="1" t="s">
        <v>1857</v>
      </c>
      <c r="E1812" s="1" t="s">
        <v>221</v>
      </c>
      <c r="F1812" s="1" t="s">
        <v>25</v>
      </c>
      <c r="G1812" s="275">
        <v>40639</v>
      </c>
      <c r="H1812" s="1" t="s">
        <v>172</v>
      </c>
      <c r="I1812" s="1" t="s">
        <v>22123</v>
      </c>
      <c r="J1812" s="1" t="s">
        <v>3420</v>
      </c>
      <c r="K1812" s="275">
        <v>40639</v>
      </c>
      <c r="L1812" s="1" t="s">
        <v>19519</v>
      </c>
      <c r="M1812" s="1" t="s">
        <v>24</v>
      </c>
    </row>
    <row r="1813" spans="1:13" ht="15">
      <c r="A1813" s="1" t="s">
        <v>3421</v>
      </c>
      <c r="B1813" s="1" t="s">
        <v>19605</v>
      </c>
      <c r="C1813" s="8">
        <v>7793</v>
      </c>
      <c r="D1813" s="1" t="s">
        <v>1857</v>
      </c>
      <c r="E1813" s="1" t="s">
        <v>221</v>
      </c>
      <c r="F1813" s="1" t="s">
        <v>24</v>
      </c>
      <c r="G1813" s="275">
        <v>40641</v>
      </c>
      <c r="H1813" s="1" t="s">
        <v>172</v>
      </c>
      <c r="I1813" s="1" t="s">
        <v>22451</v>
      </c>
      <c r="J1813" s="1" t="s">
        <v>3423</v>
      </c>
      <c r="K1813" s="275">
        <v>40641</v>
      </c>
      <c r="L1813" s="1" t="s">
        <v>19519</v>
      </c>
      <c r="M1813" s="1" t="s">
        <v>24</v>
      </c>
    </row>
    <row r="1814" spans="1:13" ht="15">
      <c r="A1814" s="1" t="s">
        <v>3424</v>
      </c>
      <c r="B1814" s="1" t="s">
        <v>22516</v>
      </c>
      <c r="C1814" s="8">
        <v>7794</v>
      </c>
      <c r="D1814" s="1" t="s">
        <v>1857</v>
      </c>
      <c r="E1814" s="1" t="s">
        <v>221</v>
      </c>
      <c r="F1814" s="1" t="s">
        <v>25</v>
      </c>
      <c r="G1814" s="275">
        <v>40659</v>
      </c>
      <c r="H1814" s="1" t="s">
        <v>172</v>
      </c>
      <c r="I1814" s="1" t="s">
        <v>20453</v>
      </c>
      <c r="J1814" s="1" t="s">
        <v>3426</v>
      </c>
      <c r="K1814" s="275">
        <v>40655</v>
      </c>
      <c r="L1814" s="1" t="s">
        <v>19519</v>
      </c>
      <c r="M1814" s="1" t="s">
        <v>24</v>
      </c>
    </row>
    <row r="1815" spans="1:13" ht="15">
      <c r="A1815" s="1" t="s">
        <v>3427</v>
      </c>
      <c r="B1815" s="1" t="s">
        <v>19608</v>
      </c>
      <c r="C1815" s="8">
        <v>7795</v>
      </c>
      <c r="D1815" s="1" t="s">
        <v>1857</v>
      </c>
      <c r="E1815" s="1" t="s">
        <v>221</v>
      </c>
      <c r="F1815" s="1" t="s">
        <v>24</v>
      </c>
      <c r="G1815" s="275">
        <v>40651</v>
      </c>
      <c r="H1815" s="1" t="s">
        <v>172</v>
      </c>
      <c r="I1815" s="1" t="s">
        <v>20439</v>
      </c>
      <c r="J1815" s="1" t="s">
        <v>2125</v>
      </c>
      <c r="K1815" s="275">
        <v>40651</v>
      </c>
      <c r="L1815" s="1" t="s">
        <v>19519</v>
      </c>
      <c r="M1815" s="1" t="s">
        <v>24</v>
      </c>
    </row>
    <row r="1816" spans="1:13" ht="15">
      <c r="A1816" s="1" t="s">
        <v>3429</v>
      </c>
      <c r="B1816" s="1" t="s">
        <v>22636</v>
      </c>
      <c r="C1816" s="8">
        <v>7796</v>
      </c>
      <c r="D1816" s="1" t="s">
        <v>1857</v>
      </c>
      <c r="E1816" s="1" t="s">
        <v>221</v>
      </c>
      <c r="F1816" s="1" t="s">
        <v>25</v>
      </c>
      <c r="G1816" s="275">
        <v>40646</v>
      </c>
      <c r="H1816" s="1" t="s">
        <v>172</v>
      </c>
      <c r="I1816" s="1" t="s">
        <v>22132</v>
      </c>
      <c r="J1816" s="1" t="s">
        <v>3431</v>
      </c>
      <c r="K1816" s="275">
        <v>40646</v>
      </c>
      <c r="L1816" s="1" t="s">
        <v>19787</v>
      </c>
      <c r="M1816" s="1" t="s">
        <v>24</v>
      </c>
    </row>
    <row r="1817" spans="1:13" ht="15">
      <c r="A1817" s="1" t="s">
        <v>3435</v>
      </c>
      <c r="B1817" s="1" t="s">
        <v>22516</v>
      </c>
      <c r="C1817" s="8">
        <v>7797</v>
      </c>
      <c r="D1817" s="1" t="s">
        <v>1857</v>
      </c>
      <c r="E1817" s="1" t="s">
        <v>221</v>
      </c>
      <c r="F1817" s="1" t="s">
        <v>25</v>
      </c>
      <c r="G1817" s="275">
        <v>40659</v>
      </c>
      <c r="H1817" s="1" t="s">
        <v>172</v>
      </c>
      <c r="I1817" s="1" t="s">
        <v>20451</v>
      </c>
      <c r="J1817" s="1" t="s">
        <v>3437</v>
      </c>
      <c r="K1817" s="275">
        <v>40654</v>
      </c>
      <c r="L1817" s="1" t="s">
        <v>19787</v>
      </c>
      <c r="M1817" s="1" t="s">
        <v>24</v>
      </c>
    </row>
    <row r="1818" spans="1:13" ht="15">
      <c r="A1818" s="1" t="s">
        <v>3438</v>
      </c>
      <c r="B1818" s="1" t="s">
        <v>22637</v>
      </c>
      <c r="C1818" s="8">
        <v>7798</v>
      </c>
      <c r="D1818" s="1" t="s">
        <v>1857</v>
      </c>
      <c r="E1818" s="1" t="s">
        <v>221</v>
      </c>
      <c r="F1818" s="1" t="s">
        <v>25</v>
      </c>
      <c r="G1818" s="275">
        <v>40660</v>
      </c>
      <c r="H1818" s="1" t="s">
        <v>172</v>
      </c>
      <c r="I1818" s="1" t="s">
        <v>22146</v>
      </c>
      <c r="J1818" s="1" t="s">
        <v>3440</v>
      </c>
      <c r="K1818" s="275">
        <v>40655</v>
      </c>
      <c r="L1818" s="1" t="s">
        <v>19519</v>
      </c>
      <c r="M1818" s="1" t="s">
        <v>24</v>
      </c>
    </row>
    <row r="1819" spans="1:13" ht="15">
      <c r="A1819" s="1" t="s">
        <v>3441</v>
      </c>
      <c r="B1819" s="1" t="s">
        <v>19605</v>
      </c>
      <c r="C1819" s="8">
        <v>7799</v>
      </c>
      <c r="D1819" s="1" t="s">
        <v>1857</v>
      </c>
      <c r="E1819" s="1" t="s">
        <v>221</v>
      </c>
      <c r="F1819" s="1" t="s">
        <v>25</v>
      </c>
      <c r="G1819" s="275">
        <v>40655</v>
      </c>
      <c r="H1819" s="1" t="s">
        <v>172</v>
      </c>
      <c r="I1819" s="1" t="s">
        <v>20447</v>
      </c>
      <c r="J1819" s="1" t="s">
        <v>3443</v>
      </c>
      <c r="K1819" s="275">
        <v>40655</v>
      </c>
      <c r="L1819" s="1" t="s">
        <v>19787</v>
      </c>
      <c r="M1819" s="1" t="s">
        <v>24</v>
      </c>
    </row>
    <row r="1820" spans="1:13" ht="15">
      <c r="A1820" s="1" t="s">
        <v>3444</v>
      </c>
      <c r="B1820" s="1" t="s">
        <v>19699</v>
      </c>
      <c r="C1820" s="8">
        <v>7800</v>
      </c>
      <c r="D1820" s="1" t="s">
        <v>1857</v>
      </c>
      <c r="E1820" s="1" t="s">
        <v>221</v>
      </c>
      <c r="F1820" s="1" t="s">
        <v>25</v>
      </c>
      <c r="G1820" s="275">
        <v>40660</v>
      </c>
      <c r="H1820" s="1" t="s">
        <v>172</v>
      </c>
      <c r="I1820" s="1" t="s">
        <v>22291</v>
      </c>
      <c r="J1820" s="1" t="s">
        <v>655</v>
      </c>
      <c r="K1820" s="275">
        <v>40660</v>
      </c>
      <c r="L1820" s="1" t="s">
        <v>19519</v>
      </c>
      <c r="M1820" s="1" t="s">
        <v>24</v>
      </c>
    </row>
    <row r="1821" spans="1:13" ht="15">
      <c r="A1821" s="1" t="s">
        <v>3446</v>
      </c>
      <c r="B1821" s="1" t="s">
        <v>19699</v>
      </c>
      <c r="C1821" s="8">
        <v>7801</v>
      </c>
      <c r="D1821" s="1" t="s">
        <v>1857</v>
      </c>
      <c r="E1821" s="1" t="s">
        <v>221</v>
      </c>
      <c r="F1821" s="1" t="s">
        <v>25</v>
      </c>
      <c r="G1821" s="275">
        <v>40660</v>
      </c>
      <c r="H1821" s="1" t="s">
        <v>172</v>
      </c>
      <c r="I1821" s="1" t="s">
        <v>20455</v>
      </c>
      <c r="J1821" s="1" t="s">
        <v>2473</v>
      </c>
      <c r="K1821" s="275">
        <v>40660</v>
      </c>
      <c r="L1821" s="1" t="s">
        <v>19787</v>
      </c>
      <c r="M1821" s="1" t="s">
        <v>24</v>
      </c>
    </row>
    <row r="1822" spans="1:13" ht="15">
      <c r="A1822" s="1" t="s">
        <v>3448</v>
      </c>
      <c r="B1822" s="1" t="s">
        <v>20310</v>
      </c>
      <c r="C1822" s="8">
        <v>7802</v>
      </c>
      <c r="D1822" s="1" t="s">
        <v>1857</v>
      </c>
      <c r="E1822" s="1" t="s">
        <v>221</v>
      </c>
      <c r="F1822" s="1" t="s">
        <v>25</v>
      </c>
      <c r="G1822" s="275">
        <v>40661</v>
      </c>
      <c r="H1822" s="1" t="s">
        <v>172</v>
      </c>
      <c r="I1822" s="1" t="s">
        <v>20458</v>
      </c>
      <c r="J1822" s="1" t="s">
        <v>2104</v>
      </c>
      <c r="K1822" s="275">
        <v>40661</v>
      </c>
      <c r="L1822" s="1" t="s">
        <v>19519</v>
      </c>
      <c r="M1822" s="1" t="s">
        <v>24</v>
      </c>
    </row>
    <row r="1823" spans="1:13" ht="15">
      <c r="A1823" s="1" t="s">
        <v>3450</v>
      </c>
      <c r="B1823" s="1" t="s">
        <v>19605</v>
      </c>
      <c r="C1823" s="8">
        <v>7803</v>
      </c>
      <c r="D1823" s="1" t="s">
        <v>1857</v>
      </c>
      <c r="E1823" s="1" t="s">
        <v>221</v>
      </c>
      <c r="F1823" s="1" t="s">
        <v>24</v>
      </c>
      <c r="G1823" s="275">
        <v>40655</v>
      </c>
      <c r="H1823" s="1" t="s">
        <v>172</v>
      </c>
      <c r="I1823" s="1" t="s">
        <v>20449</v>
      </c>
      <c r="J1823" s="1" t="s">
        <v>3452</v>
      </c>
      <c r="K1823" s="275">
        <v>40655</v>
      </c>
      <c r="L1823" s="1" t="s">
        <v>19519</v>
      </c>
      <c r="M1823" s="1" t="s">
        <v>24</v>
      </c>
    </row>
    <row r="1824" spans="1:13" ht="15">
      <c r="A1824" s="1" t="s">
        <v>3453</v>
      </c>
      <c r="B1824" s="1" t="s">
        <v>22516</v>
      </c>
      <c r="C1824" s="8">
        <v>7804</v>
      </c>
      <c r="D1824" s="1" t="s">
        <v>1857</v>
      </c>
      <c r="E1824" s="1" t="s">
        <v>221</v>
      </c>
      <c r="F1824" s="1" t="s">
        <v>25</v>
      </c>
      <c r="G1824" s="275">
        <v>40662</v>
      </c>
      <c r="H1824" s="1" t="s">
        <v>172</v>
      </c>
      <c r="I1824" s="1" t="s">
        <v>20462</v>
      </c>
      <c r="J1824" s="1" t="s">
        <v>3455</v>
      </c>
      <c r="K1824" s="275">
        <v>40661</v>
      </c>
      <c r="L1824" s="1" t="s">
        <v>19519</v>
      </c>
      <c r="M1824" s="1" t="s">
        <v>24</v>
      </c>
    </row>
    <row r="1825" spans="1:13" ht="15">
      <c r="A1825" s="1" t="s">
        <v>3456</v>
      </c>
      <c r="B1825" s="1" t="s">
        <v>21773</v>
      </c>
      <c r="C1825" s="8">
        <v>7805</v>
      </c>
      <c r="D1825" s="1" t="s">
        <v>1857</v>
      </c>
      <c r="E1825" s="1" t="s">
        <v>221</v>
      </c>
      <c r="F1825" s="1" t="s">
        <v>24</v>
      </c>
      <c r="G1825" s="275">
        <v>40665</v>
      </c>
      <c r="H1825" s="1" t="s">
        <v>172</v>
      </c>
      <c r="I1825" s="1" t="s">
        <v>22297</v>
      </c>
      <c r="J1825" s="1" t="s">
        <v>200</v>
      </c>
      <c r="K1825" s="275">
        <v>40652</v>
      </c>
      <c r="L1825" s="1" t="s">
        <v>19787</v>
      </c>
      <c r="M1825" s="1" t="s">
        <v>24</v>
      </c>
    </row>
    <row r="1826" spans="1:13" ht="15">
      <c r="A1826" s="1" t="s">
        <v>3458</v>
      </c>
      <c r="B1826" s="1" t="s">
        <v>20310</v>
      </c>
      <c r="C1826" s="8">
        <v>7806</v>
      </c>
      <c r="D1826" s="1" t="s">
        <v>1857</v>
      </c>
      <c r="E1826" s="1" t="s">
        <v>221</v>
      </c>
      <c r="F1826" s="1" t="s">
        <v>25</v>
      </c>
      <c r="G1826" s="275">
        <v>40662</v>
      </c>
      <c r="H1826" s="1" t="s">
        <v>172</v>
      </c>
      <c r="I1826" s="1" t="s">
        <v>20460</v>
      </c>
      <c r="J1826" s="1" t="s">
        <v>2104</v>
      </c>
      <c r="K1826" s="275">
        <v>40662</v>
      </c>
      <c r="L1826" s="1" t="s">
        <v>19519</v>
      </c>
      <c r="M1826" s="1" t="s">
        <v>24</v>
      </c>
    </row>
    <row r="1827" spans="1:13" ht="15">
      <c r="A1827" s="1" t="s">
        <v>3460</v>
      </c>
      <c r="B1827" s="1" t="s">
        <v>22623</v>
      </c>
      <c r="C1827" s="8">
        <v>7807</v>
      </c>
      <c r="D1827" s="1" t="s">
        <v>1857</v>
      </c>
      <c r="E1827" s="1" t="s">
        <v>221</v>
      </c>
      <c r="F1827" s="1" t="s">
        <v>25</v>
      </c>
      <c r="G1827" s="275">
        <v>40665</v>
      </c>
      <c r="H1827" s="1" t="s">
        <v>172</v>
      </c>
      <c r="I1827" s="1" t="s">
        <v>22151</v>
      </c>
      <c r="J1827" s="1" t="s">
        <v>3462</v>
      </c>
      <c r="K1827" s="275">
        <v>40662</v>
      </c>
      <c r="L1827" s="1" t="s">
        <v>19787</v>
      </c>
      <c r="M1827" s="1" t="s">
        <v>24</v>
      </c>
    </row>
    <row r="1828" spans="1:13" ht="15">
      <c r="A1828" s="1" t="s">
        <v>3463</v>
      </c>
      <c r="B1828" s="1" t="s">
        <v>19605</v>
      </c>
      <c r="C1828" s="8">
        <v>7808</v>
      </c>
      <c r="D1828" s="1" t="s">
        <v>1857</v>
      </c>
      <c r="E1828" s="1" t="s">
        <v>221</v>
      </c>
      <c r="F1828" s="1" t="s">
        <v>24</v>
      </c>
      <c r="G1828" s="275">
        <v>40669</v>
      </c>
      <c r="H1828" s="1" t="s">
        <v>172</v>
      </c>
      <c r="I1828" s="1" t="s">
        <v>22294</v>
      </c>
      <c r="J1828" s="1" t="s">
        <v>3465</v>
      </c>
      <c r="K1828" s="275">
        <v>40669</v>
      </c>
      <c r="L1828" s="1" t="s">
        <v>19519</v>
      </c>
      <c r="M1828" s="1" t="s">
        <v>24</v>
      </c>
    </row>
    <row r="1829" spans="1:13" ht="15">
      <c r="A1829" s="1" t="s">
        <v>3466</v>
      </c>
      <c r="B1829" s="1" t="s">
        <v>22516</v>
      </c>
      <c r="C1829" s="8">
        <v>7809</v>
      </c>
      <c r="D1829" s="1" t="s">
        <v>1857</v>
      </c>
      <c r="E1829" s="1" t="s">
        <v>221</v>
      </c>
      <c r="F1829" s="1" t="s">
        <v>25</v>
      </c>
      <c r="G1829" s="275">
        <v>40686</v>
      </c>
      <c r="H1829" s="1" t="s">
        <v>172</v>
      </c>
      <c r="I1829" s="1" t="s">
        <v>22301</v>
      </c>
      <c r="J1829" s="1" t="s">
        <v>3468</v>
      </c>
      <c r="K1829" s="275">
        <v>40683</v>
      </c>
      <c r="L1829" s="1" t="s">
        <v>19519</v>
      </c>
      <c r="M1829" s="1" t="s">
        <v>24</v>
      </c>
    </row>
    <row r="1830" spans="1:13" ht="15">
      <c r="A1830" s="1" t="s">
        <v>3469</v>
      </c>
      <c r="B1830" s="1" t="s">
        <v>22516</v>
      </c>
      <c r="C1830" s="8">
        <v>7810</v>
      </c>
      <c r="D1830" s="1" t="s">
        <v>1857</v>
      </c>
      <c r="E1830" s="1" t="s">
        <v>221</v>
      </c>
      <c r="F1830" s="1" t="s">
        <v>25</v>
      </c>
      <c r="G1830" s="275">
        <v>40675</v>
      </c>
      <c r="H1830" s="1" t="s">
        <v>172</v>
      </c>
      <c r="I1830" s="1" t="s">
        <v>2513</v>
      </c>
      <c r="J1830" s="1" t="s">
        <v>2473</v>
      </c>
      <c r="K1830" s="275">
        <v>40674</v>
      </c>
      <c r="L1830" s="1" t="s">
        <v>19787</v>
      </c>
      <c r="M1830" s="1" t="s">
        <v>24</v>
      </c>
    </row>
    <row r="1831" spans="1:13" ht="15">
      <c r="A1831" s="1" t="s">
        <v>3471</v>
      </c>
      <c r="B1831" s="1" t="s">
        <v>22516</v>
      </c>
      <c r="C1831" s="8">
        <v>7811</v>
      </c>
      <c r="D1831" s="1" t="s">
        <v>1857</v>
      </c>
      <c r="E1831" s="1" t="s">
        <v>221</v>
      </c>
      <c r="F1831" s="1" t="s">
        <v>25</v>
      </c>
      <c r="G1831" s="275">
        <v>40693</v>
      </c>
      <c r="H1831" s="1" t="s">
        <v>172</v>
      </c>
      <c r="I1831" s="1" t="s">
        <v>22381</v>
      </c>
      <c r="J1831" s="1" t="s">
        <v>3473</v>
      </c>
      <c r="K1831" s="275">
        <v>40690</v>
      </c>
      <c r="L1831" s="1" t="s">
        <v>19787</v>
      </c>
      <c r="M1831" s="1" t="s">
        <v>24</v>
      </c>
    </row>
    <row r="1832" spans="1:13" ht="15">
      <c r="A1832" s="1" t="s">
        <v>3476</v>
      </c>
      <c r="B1832" s="1" t="s">
        <v>19605</v>
      </c>
      <c r="C1832" s="8">
        <v>7812</v>
      </c>
      <c r="D1832" s="1" t="s">
        <v>1857</v>
      </c>
      <c r="E1832" s="1" t="s">
        <v>221</v>
      </c>
      <c r="F1832" s="1" t="s">
        <v>24</v>
      </c>
      <c r="G1832" s="275">
        <v>40683</v>
      </c>
      <c r="H1832" s="1" t="s">
        <v>172</v>
      </c>
      <c r="I1832" s="1" t="s">
        <v>22166</v>
      </c>
      <c r="J1832" s="1" t="s">
        <v>3478</v>
      </c>
      <c r="K1832" s="275">
        <v>40683</v>
      </c>
      <c r="L1832" s="1" t="s">
        <v>19519</v>
      </c>
      <c r="M1832" s="1" t="s">
        <v>24</v>
      </c>
    </row>
    <row r="1833" spans="1:13" ht="15">
      <c r="A1833" s="1" t="s">
        <v>3479</v>
      </c>
      <c r="B1833" s="1" t="s">
        <v>22516</v>
      </c>
      <c r="C1833" s="8">
        <v>7813</v>
      </c>
      <c r="D1833" s="1" t="s">
        <v>1857</v>
      </c>
      <c r="E1833" s="1" t="s">
        <v>221</v>
      </c>
      <c r="F1833" s="1" t="s">
        <v>25</v>
      </c>
      <c r="G1833" s="275">
        <v>40693</v>
      </c>
      <c r="H1833" s="1" t="s">
        <v>172</v>
      </c>
      <c r="I1833" s="1" t="s">
        <v>22423</v>
      </c>
      <c r="J1833" s="1" t="s">
        <v>3481</v>
      </c>
      <c r="K1833" s="275">
        <v>40689</v>
      </c>
      <c r="L1833" s="1" t="s">
        <v>19787</v>
      </c>
      <c r="M1833" s="1" t="s">
        <v>24</v>
      </c>
    </row>
    <row r="1834" spans="1:13" ht="15">
      <c r="A1834" s="1" t="s">
        <v>3482</v>
      </c>
      <c r="B1834" s="1" t="s">
        <v>20310</v>
      </c>
      <c r="C1834" s="8">
        <v>7814</v>
      </c>
      <c r="D1834" s="1" t="s">
        <v>1857</v>
      </c>
      <c r="E1834" s="1" t="s">
        <v>221</v>
      </c>
      <c r="F1834" s="1" t="s">
        <v>25</v>
      </c>
      <c r="G1834" s="275">
        <v>40688</v>
      </c>
      <c r="H1834" s="1" t="s">
        <v>172</v>
      </c>
      <c r="I1834" s="1" t="s">
        <v>22190</v>
      </c>
      <c r="J1834" s="1" t="s">
        <v>2104</v>
      </c>
      <c r="K1834" s="275">
        <v>40688</v>
      </c>
      <c r="L1834" s="1" t="s">
        <v>19519</v>
      </c>
      <c r="M1834" s="1" t="s">
        <v>24</v>
      </c>
    </row>
    <row r="1835" spans="1:13" ht="15">
      <c r="A1835" s="1" t="s">
        <v>3484</v>
      </c>
      <c r="B1835" s="1" t="s">
        <v>19605</v>
      </c>
      <c r="C1835" s="8">
        <v>7815</v>
      </c>
      <c r="D1835" s="1" t="s">
        <v>1857</v>
      </c>
      <c r="E1835" s="1" t="s">
        <v>221</v>
      </c>
      <c r="F1835" s="1" t="s">
        <v>24</v>
      </c>
      <c r="G1835" s="275">
        <v>40697</v>
      </c>
      <c r="H1835" s="1" t="s">
        <v>172</v>
      </c>
      <c r="I1835" s="1" t="s">
        <v>22221</v>
      </c>
      <c r="J1835" s="1" t="s">
        <v>3486</v>
      </c>
      <c r="K1835" s="275">
        <v>40697</v>
      </c>
      <c r="L1835" s="1" t="s">
        <v>19519</v>
      </c>
      <c r="M1835" s="1" t="s">
        <v>24</v>
      </c>
    </row>
    <row r="1836" spans="1:13" ht="15">
      <c r="A1836" s="1" t="s">
        <v>3487</v>
      </c>
      <c r="B1836" s="1" t="s">
        <v>22516</v>
      </c>
      <c r="C1836" s="8">
        <v>7816</v>
      </c>
      <c r="D1836" s="1" t="s">
        <v>1857</v>
      </c>
      <c r="E1836" s="1" t="s">
        <v>221</v>
      </c>
      <c r="F1836" s="1" t="s">
        <v>25</v>
      </c>
      <c r="G1836" s="275">
        <v>40693</v>
      </c>
      <c r="H1836" s="1" t="s">
        <v>172</v>
      </c>
      <c r="I1836" s="1" t="s">
        <v>19556</v>
      </c>
      <c r="J1836" s="1" t="s">
        <v>3489</v>
      </c>
      <c r="K1836" s="275">
        <v>40690</v>
      </c>
      <c r="L1836" s="1" t="s">
        <v>19519</v>
      </c>
      <c r="M1836" s="1" t="s">
        <v>24</v>
      </c>
    </row>
    <row r="1837" spans="1:13" ht="15">
      <c r="A1837" s="1" t="s">
        <v>3490</v>
      </c>
      <c r="B1837" s="1" t="s">
        <v>20774</v>
      </c>
      <c r="C1837" s="8">
        <v>7817</v>
      </c>
      <c r="D1837" s="1" t="s">
        <v>1857</v>
      </c>
      <c r="E1837" s="1" t="s">
        <v>221</v>
      </c>
      <c r="F1837" s="1" t="s">
        <v>25</v>
      </c>
      <c r="G1837" s="275">
        <v>40695</v>
      </c>
      <c r="H1837" s="1" t="s">
        <v>172</v>
      </c>
      <c r="I1837" s="1" t="s">
        <v>22212</v>
      </c>
      <c r="J1837" s="1" t="s">
        <v>2968</v>
      </c>
      <c r="K1837" s="275">
        <v>40694</v>
      </c>
      <c r="L1837" s="1" t="s">
        <v>19519</v>
      </c>
      <c r="M1837" s="1" t="s">
        <v>24</v>
      </c>
    </row>
    <row r="1838" spans="1:13" ht="15">
      <c r="A1838" s="1" t="s">
        <v>3492</v>
      </c>
      <c r="B1838" s="1" t="s">
        <v>21520</v>
      </c>
      <c r="C1838" s="8">
        <v>7818</v>
      </c>
      <c r="D1838" s="1" t="s">
        <v>1857</v>
      </c>
      <c r="E1838" s="1" t="s">
        <v>221</v>
      </c>
      <c r="F1838" s="1" t="s">
        <v>24</v>
      </c>
      <c r="G1838" s="275">
        <v>40693</v>
      </c>
      <c r="H1838" s="1" t="s">
        <v>172</v>
      </c>
      <c r="I1838" s="1" t="s">
        <v>22328</v>
      </c>
      <c r="J1838" s="1" t="s">
        <v>3494</v>
      </c>
      <c r="K1838" s="275">
        <v>40693</v>
      </c>
      <c r="L1838" s="1" t="s">
        <v>19519</v>
      </c>
      <c r="M1838" s="1" t="s">
        <v>24</v>
      </c>
    </row>
    <row r="1839" spans="1:13" ht="15">
      <c r="A1839" s="1" t="s">
        <v>3495</v>
      </c>
      <c r="B1839" s="1" t="s">
        <v>21520</v>
      </c>
      <c r="C1839" s="8">
        <v>7819</v>
      </c>
      <c r="D1839" s="1" t="s">
        <v>1857</v>
      </c>
      <c r="E1839" s="1" t="s">
        <v>221</v>
      </c>
      <c r="F1839" s="1" t="s">
        <v>24</v>
      </c>
      <c r="G1839" s="275">
        <v>40693</v>
      </c>
      <c r="H1839" s="1" t="s">
        <v>172</v>
      </c>
      <c r="I1839" s="1" t="s">
        <v>22358</v>
      </c>
      <c r="J1839" s="1" t="s">
        <v>3497</v>
      </c>
      <c r="K1839" s="275">
        <v>40693</v>
      </c>
      <c r="L1839" s="1" t="s">
        <v>19519</v>
      </c>
      <c r="M1839" s="1" t="s">
        <v>24</v>
      </c>
    </row>
    <row r="1840" spans="1:13" ht="15">
      <c r="A1840" s="1" t="s">
        <v>3498</v>
      </c>
      <c r="B1840" s="1" t="s">
        <v>22638</v>
      </c>
      <c r="C1840" s="8">
        <v>7820</v>
      </c>
      <c r="D1840" s="1" t="s">
        <v>1857</v>
      </c>
      <c r="E1840" s="1" t="s">
        <v>221</v>
      </c>
      <c r="F1840" s="1" t="s">
        <v>25</v>
      </c>
      <c r="G1840" s="275">
        <v>40709</v>
      </c>
      <c r="H1840" s="1" t="s">
        <v>172</v>
      </c>
      <c r="I1840" s="1" t="s">
        <v>22368</v>
      </c>
      <c r="J1840" s="1" t="s">
        <v>655</v>
      </c>
      <c r="K1840" s="275">
        <v>40709</v>
      </c>
      <c r="L1840" s="1" t="s">
        <v>19519</v>
      </c>
      <c r="M1840" s="1" t="s">
        <v>24</v>
      </c>
    </row>
    <row r="1841" spans="1:13" ht="15">
      <c r="A1841" s="1" t="s">
        <v>3503</v>
      </c>
      <c r="B1841" s="1" t="s">
        <v>22516</v>
      </c>
      <c r="C1841" s="8">
        <v>7821</v>
      </c>
      <c r="D1841" s="1" t="s">
        <v>1857</v>
      </c>
      <c r="E1841" s="1" t="s">
        <v>221</v>
      </c>
      <c r="F1841" s="1" t="s">
        <v>25</v>
      </c>
      <c r="G1841" s="275">
        <v>40714</v>
      </c>
      <c r="H1841" s="1" t="s">
        <v>172</v>
      </c>
      <c r="I1841" s="1" t="s">
        <v>19639</v>
      </c>
      <c r="J1841" s="1" t="s">
        <v>3505</v>
      </c>
      <c r="K1841" s="275">
        <v>40711</v>
      </c>
      <c r="L1841" s="1" t="s">
        <v>19519</v>
      </c>
      <c r="M1841" s="1" t="s">
        <v>24</v>
      </c>
    </row>
    <row r="1842" spans="1:13" ht="15">
      <c r="A1842" s="1" t="s">
        <v>3506</v>
      </c>
      <c r="B1842" s="1" t="s">
        <v>22516</v>
      </c>
      <c r="C1842" s="8">
        <v>7822</v>
      </c>
      <c r="D1842" s="1" t="s">
        <v>1857</v>
      </c>
      <c r="E1842" s="1" t="s">
        <v>221</v>
      </c>
      <c r="F1842" s="1" t="s">
        <v>25</v>
      </c>
      <c r="G1842" s="275">
        <v>40714</v>
      </c>
      <c r="H1842" s="1" t="s">
        <v>172</v>
      </c>
      <c r="I1842" s="1" t="s">
        <v>19640</v>
      </c>
      <c r="J1842" s="1" t="s">
        <v>3508</v>
      </c>
      <c r="K1842" s="275">
        <v>40711</v>
      </c>
      <c r="L1842" s="1" t="s">
        <v>19787</v>
      </c>
      <c r="M1842" s="1" t="s">
        <v>24</v>
      </c>
    </row>
    <row r="1843" spans="1:13" ht="15">
      <c r="A1843" s="1" t="s">
        <v>3512</v>
      </c>
      <c r="B1843" s="1" t="s">
        <v>19605</v>
      </c>
      <c r="C1843" s="8">
        <v>7823</v>
      </c>
      <c r="D1843" s="1" t="s">
        <v>1857</v>
      </c>
      <c r="E1843" s="1" t="s">
        <v>221</v>
      </c>
      <c r="F1843" s="1" t="s">
        <v>25</v>
      </c>
      <c r="G1843" s="275">
        <v>40711</v>
      </c>
      <c r="H1843" s="1" t="s">
        <v>172</v>
      </c>
      <c r="I1843" s="1" t="s">
        <v>22230</v>
      </c>
      <c r="J1843" s="1" t="s">
        <v>3514</v>
      </c>
      <c r="K1843" s="275">
        <v>40711</v>
      </c>
      <c r="L1843" s="1" t="s">
        <v>19519</v>
      </c>
      <c r="M1843" s="1" t="s">
        <v>24</v>
      </c>
    </row>
    <row r="1844" spans="1:13" ht="15">
      <c r="A1844" s="1" t="s">
        <v>3515</v>
      </c>
      <c r="B1844" s="1" t="s">
        <v>19605</v>
      </c>
      <c r="C1844" s="8">
        <v>7824</v>
      </c>
      <c r="D1844" s="1" t="s">
        <v>1857</v>
      </c>
      <c r="E1844" s="1" t="s">
        <v>221</v>
      </c>
      <c r="F1844" s="1" t="s">
        <v>25</v>
      </c>
      <c r="G1844" s="275">
        <v>40711</v>
      </c>
      <c r="H1844" s="1" t="s">
        <v>172</v>
      </c>
      <c r="I1844" s="1" t="s">
        <v>22233</v>
      </c>
      <c r="J1844" s="1" t="s">
        <v>446</v>
      </c>
      <c r="K1844" s="275">
        <v>40711</v>
      </c>
      <c r="L1844" s="1" t="s">
        <v>19519</v>
      </c>
      <c r="M1844" s="1" t="s">
        <v>24</v>
      </c>
    </row>
    <row r="1845" spans="1:13" ht="15">
      <c r="A1845" s="1" t="s">
        <v>3517</v>
      </c>
      <c r="B1845" s="1" t="s">
        <v>19605</v>
      </c>
      <c r="C1845" s="8">
        <v>7825</v>
      </c>
      <c r="D1845" s="1" t="s">
        <v>1857</v>
      </c>
      <c r="E1845" s="1" t="s">
        <v>221</v>
      </c>
      <c r="F1845" s="1" t="s">
        <v>25</v>
      </c>
      <c r="G1845" s="275">
        <v>40711</v>
      </c>
      <c r="H1845" s="1" t="s">
        <v>172</v>
      </c>
      <c r="I1845" s="1" t="s">
        <v>22246</v>
      </c>
      <c r="J1845" s="1" t="s">
        <v>3519</v>
      </c>
      <c r="K1845" s="275">
        <v>40711</v>
      </c>
      <c r="L1845" s="1" t="s">
        <v>19519</v>
      </c>
      <c r="M1845" s="1" t="s">
        <v>24</v>
      </c>
    </row>
    <row r="1846" spans="1:13" ht="15">
      <c r="A1846" s="1" t="s">
        <v>3523</v>
      </c>
      <c r="B1846" s="1" t="s">
        <v>19605</v>
      </c>
      <c r="C1846" s="8">
        <v>7826</v>
      </c>
      <c r="D1846" s="1" t="s">
        <v>1857</v>
      </c>
      <c r="E1846" s="1" t="s">
        <v>221</v>
      </c>
      <c r="F1846" s="1" t="s">
        <v>24</v>
      </c>
      <c r="G1846" s="275">
        <v>40711</v>
      </c>
      <c r="H1846" s="1" t="s">
        <v>172</v>
      </c>
      <c r="I1846" s="1" t="s">
        <v>22236</v>
      </c>
      <c r="J1846" s="1" t="s">
        <v>3525</v>
      </c>
      <c r="K1846" s="275">
        <v>40711</v>
      </c>
      <c r="L1846" s="1" t="s">
        <v>19519</v>
      </c>
      <c r="M1846" s="1" t="s">
        <v>24</v>
      </c>
    </row>
    <row r="1847" spans="1:13" ht="15">
      <c r="A1847" s="1" t="s">
        <v>1553</v>
      </c>
      <c r="B1847" s="1" t="s">
        <v>19516</v>
      </c>
      <c r="C1847" s="8">
        <v>7827</v>
      </c>
      <c r="D1847" s="1" t="s">
        <v>235</v>
      </c>
      <c r="E1847" s="1" t="s">
        <v>221</v>
      </c>
      <c r="F1847" s="1" t="s">
        <v>25</v>
      </c>
      <c r="G1847" s="275">
        <v>40631</v>
      </c>
      <c r="H1847" s="1" t="s">
        <v>172</v>
      </c>
      <c r="I1847" s="1" t="s">
        <v>22111</v>
      </c>
      <c r="J1847" s="1" t="s">
        <v>1224</v>
      </c>
      <c r="K1847" s="275">
        <v>40631</v>
      </c>
      <c r="L1847" s="1" t="s">
        <v>19519</v>
      </c>
      <c r="M1847" s="1" t="s">
        <v>24</v>
      </c>
    </row>
    <row r="1848" spans="1:13" ht="15">
      <c r="A1848" s="1" t="s">
        <v>1561</v>
      </c>
      <c r="B1848" s="1" t="s">
        <v>19516</v>
      </c>
      <c r="C1848" s="8">
        <v>7828</v>
      </c>
      <c r="D1848" s="1" t="s">
        <v>235</v>
      </c>
      <c r="E1848" s="1" t="s">
        <v>221</v>
      </c>
      <c r="F1848" s="1" t="s">
        <v>25</v>
      </c>
      <c r="G1848" s="275">
        <v>40638</v>
      </c>
      <c r="H1848" s="1" t="s">
        <v>172</v>
      </c>
      <c r="I1848" s="1" t="s">
        <v>22129</v>
      </c>
      <c r="J1848" s="1" t="s">
        <v>1081</v>
      </c>
      <c r="K1848" s="275">
        <v>40638</v>
      </c>
      <c r="L1848" s="1" t="s">
        <v>19519</v>
      </c>
      <c r="M1848" s="1" t="s">
        <v>24</v>
      </c>
    </row>
    <row r="1849" spans="1:13" ht="15">
      <c r="A1849" s="1" t="s">
        <v>1651</v>
      </c>
      <c r="B1849" s="1" t="s">
        <v>19516</v>
      </c>
      <c r="C1849" s="8">
        <v>7829</v>
      </c>
      <c r="D1849" s="1" t="s">
        <v>235</v>
      </c>
      <c r="E1849" s="1" t="s">
        <v>221</v>
      </c>
      <c r="F1849" s="1" t="s">
        <v>25</v>
      </c>
      <c r="G1849" s="275">
        <v>40722</v>
      </c>
      <c r="H1849" s="1" t="s">
        <v>172</v>
      </c>
      <c r="I1849" s="1" t="s">
        <v>19645</v>
      </c>
      <c r="J1849" s="1" t="s">
        <v>724</v>
      </c>
      <c r="K1849" s="275">
        <v>40722</v>
      </c>
      <c r="L1849" s="1" t="s">
        <v>19519</v>
      </c>
      <c r="M1849" s="1" t="s">
        <v>24</v>
      </c>
    </row>
    <row r="1850" spans="1:13" ht="15">
      <c r="A1850" s="1" t="s">
        <v>1646</v>
      </c>
      <c r="B1850" s="1" t="s">
        <v>19516</v>
      </c>
      <c r="C1850" s="8">
        <v>7830</v>
      </c>
      <c r="D1850" s="1" t="s">
        <v>235</v>
      </c>
      <c r="E1850" s="1" t="s">
        <v>221</v>
      </c>
      <c r="F1850" s="1" t="s">
        <v>25</v>
      </c>
      <c r="G1850" s="275">
        <v>40715</v>
      </c>
      <c r="H1850" s="1" t="s">
        <v>172</v>
      </c>
      <c r="I1850" s="1" t="s">
        <v>19642</v>
      </c>
      <c r="J1850" s="1" t="s">
        <v>1148</v>
      </c>
      <c r="K1850" s="275">
        <v>40715</v>
      </c>
      <c r="L1850" s="1" t="s">
        <v>19519</v>
      </c>
      <c r="M1850" s="1" t="s">
        <v>24</v>
      </c>
    </row>
    <row r="1851" spans="1:13" ht="15">
      <c r="A1851" s="1" t="s">
        <v>1644</v>
      </c>
      <c r="B1851" s="1" t="s">
        <v>19516</v>
      </c>
      <c r="C1851" s="8">
        <v>7831</v>
      </c>
      <c r="D1851" s="1" t="s">
        <v>235</v>
      </c>
      <c r="E1851" s="1" t="s">
        <v>221</v>
      </c>
      <c r="F1851" s="1" t="s">
        <v>25</v>
      </c>
      <c r="G1851" s="275">
        <v>40709</v>
      </c>
      <c r="H1851" s="1" t="s">
        <v>172</v>
      </c>
      <c r="I1851" s="1" t="s">
        <v>22435</v>
      </c>
      <c r="J1851" s="1" t="s">
        <v>238</v>
      </c>
      <c r="K1851" s="275">
        <v>40709</v>
      </c>
      <c r="L1851" s="1" t="s">
        <v>19519</v>
      </c>
      <c r="M1851" s="1" t="s">
        <v>24</v>
      </c>
    </row>
    <row r="1852" spans="1:13" ht="15">
      <c r="A1852" s="1" t="s">
        <v>1632</v>
      </c>
      <c r="B1852" s="1" t="s">
        <v>19516</v>
      </c>
      <c r="C1852" s="8">
        <v>7832</v>
      </c>
      <c r="D1852" s="1" t="s">
        <v>235</v>
      </c>
      <c r="E1852" s="1" t="s">
        <v>221</v>
      </c>
      <c r="F1852" s="1" t="s">
        <v>25</v>
      </c>
      <c r="G1852" s="275">
        <v>40701</v>
      </c>
      <c r="H1852" s="1" t="s">
        <v>172</v>
      </c>
      <c r="I1852" s="1" t="s">
        <v>22210</v>
      </c>
      <c r="J1852" s="1" t="s">
        <v>839</v>
      </c>
      <c r="K1852" s="275">
        <v>40701</v>
      </c>
      <c r="L1852" s="1" t="s">
        <v>19519</v>
      </c>
      <c r="M1852" s="1" t="s">
        <v>24</v>
      </c>
    </row>
    <row r="1853" spans="1:13" ht="15">
      <c r="A1853" s="1" t="s">
        <v>1601</v>
      </c>
      <c r="B1853" s="1" t="s">
        <v>19516</v>
      </c>
      <c r="C1853" s="8">
        <v>7833</v>
      </c>
      <c r="D1853" s="1" t="s">
        <v>235</v>
      </c>
      <c r="E1853" s="1" t="s">
        <v>221</v>
      </c>
      <c r="F1853" s="1" t="s">
        <v>25</v>
      </c>
      <c r="G1853" s="275">
        <v>40673</v>
      </c>
      <c r="H1853" s="1" t="s">
        <v>172</v>
      </c>
      <c r="I1853" s="1" t="s">
        <v>22319</v>
      </c>
      <c r="J1853" s="1" t="s">
        <v>724</v>
      </c>
      <c r="K1853" s="275">
        <v>40673</v>
      </c>
      <c r="L1853" s="1" t="s">
        <v>19519</v>
      </c>
      <c r="M1853" s="1" t="s">
        <v>24</v>
      </c>
    </row>
    <row r="1854" spans="1:13" ht="15">
      <c r="A1854" s="1" t="s">
        <v>1625</v>
      </c>
      <c r="B1854" s="1" t="s">
        <v>19516</v>
      </c>
      <c r="C1854" s="8">
        <v>7834</v>
      </c>
      <c r="D1854" s="1" t="s">
        <v>235</v>
      </c>
      <c r="E1854" s="1" t="s">
        <v>221</v>
      </c>
      <c r="F1854" s="1" t="s">
        <v>25</v>
      </c>
      <c r="G1854" s="275">
        <v>40694</v>
      </c>
      <c r="H1854" s="1" t="s">
        <v>172</v>
      </c>
      <c r="I1854" s="1" t="s">
        <v>22183</v>
      </c>
      <c r="J1854" s="1" t="s">
        <v>693</v>
      </c>
      <c r="K1854" s="275">
        <v>40694</v>
      </c>
      <c r="L1854" s="1" t="s">
        <v>19519</v>
      </c>
      <c r="M1854" s="1" t="s">
        <v>24</v>
      </c>
    </row>
    <row r="1855" spans="1:13" ht="15">
      <c r="A1855" s="1" t="s">
        <v>1590</v>
      </c>
      <c r="B1855" s="1" t="s">
        <v>19516</v>
      </c>
      <c r="C1855" s="8">
        <v>7835</v>
      </c>
      <c r="D1855" s="1" t="s">
        <v>235</v>
      </c>
      <c r="E1855" s="1" t="s">
        <v>221</v>
      </c>
      <c r="F1855" s="1" t="s">
        <v>25</v>
      </c>
      <c r="G1855" s="275">
        <v>40666</v>
      </c>
      <c r="H1855" s="1" t="s">
        <v>172</v>
      </c>
      <c r="I1855" s="1" t="s">
        <v>19583</v>
      </c>
      <c r="J1855" s="1" t="s">
        <v>708</v>
      </c>
      <c r="K1855" s="275">
        <v>40666</v>
      </c>
      <c r="L1855" s="1" t="s">
        <v>19519</v>
      </c>
      <c r="M1855" s="1" t="s">
        <v>24</v>
      </c>
    </row>
    <row r="1856" spans="1:13" ht="15">
      <c r="A1856" s="1" t="s">
        <v>1617</v>
      </c>
      <c r="B1856" s="1" t="s">
        <v>19516</v>
      </c>
      <c r="C1856" s="8">
        <v>7836</v>
      </c>
      <c r="D1856" s="1" t="s">
        <v>235</v>
      </c>
      <c r="E1856" s="1" t="s">
        <v>221</v>
      </c>
      <c r="F1856" s="1" t="s">
        <v>25</v>
      </c>
      <c r="G1856" s="275">
        <v>40687</v>
      </c>
      <c r="H1856" s="1" t="s">
        <v>172</v>
      </c>
      <c r="I1856" s="1" t="s">
        <v>22177</v>
      </c>
      <c r="J1856" s="1" t="s">
        <v>663</v>
      </c>
      <c r="K1856" s="275">
        <v>40687</v>
      </c>
      <c r="L1856" s="1" t="s">
        <v>19519</v>
      </c>
      <c r="M1856" s="1" t="s">
        <v>24</v>
      </c>
    </row>
    <row r="1857" spans="1:13" ht="15">
      <c r="A1857" s="1" t="s">
        <v>1588</v>
      </c>
      <c r="B1857" s="1" t="s">
        <v>19516</v>
      </c>
      <c r="C1857" s="8">
        <v>7837</v>
      </c>
      <c r="D1857" s="1" t="s">
        <v>235</v>
      </c>
      <c r="E1857" s="1" t="s">
        <v>221</v>
      </c>
      <c r="F1857" s="1" t="s">
        <v>25</v>
      </c>
      <c r="G1857" s="275">
        <v>40660</v>
      </c>
      <c r="H1857" s="1" t="s">
        <v>172</v>
      </c>
      <c r="I1857" s="1" t="s">
        <v>20457</v>
      </c>
      <c r="J1857" s="1" t="s">
        <v>839</v>
      </c>
      <c r="K1857" s="275">
        <v>40660</v>
      </c>
      <c r="L1857" s="1" t="s">
        <v>19519</v>
      </c>
      <c r="M1857" s="1" t="s">
        <v>24</v>
      </c>
    </row>
    <row r="1858" spans="1:13" ht="15">
      <c r="A1858" s="1" t="s">
        <v>1609</v>
      </c>
      <c r="B1858" s="1" t="s">
        <v>19516</v>
      </c>
      <c r="C1858" s="8">
        <v>7838</v>
      </c>
      <c r="D1858" s="1" t="s">
        <v>235</v>
      </c>
      <c r="E1858" s="1" t="s">
        <v>221</v>
      </c>
      <c r="F1858" s="1" t="s">
        <v>25</v>
      </c>
      <c r="G1858" s="275">
        <v>40680</v>
      </c>
      <c r="H1858" s="1" t="s">
        <v>172</v>
      </c>
      <c r="I1858" s="1" t="s">
        <v>22171</v>
      </c>
      <c r="J1858" s="1" t="s">
        <v>839</v>
      </c>
      <c r="K1858" s="275">
        <v>40680</v>
      </c>
      <c r="L1858" s="1" t="s">
        <v>19519</v>
      </c>
      <c r="M1858" s="1" t="s">
        <v>24</v>
      </c>
    </row>
    <row r="1859" spans="1:13" ht="15">
      <c r="A1859" s="1" t="s">
        <v>1577</v>
      </c>
      <c r="B1859" s="1" t="s">
        <v>19516</v>
      </c>
      <c r="C1859" s="8">
        <v>7839</v>
      </c>
      <c r="D1859" s="1" t="s">
        <v>235</v>
      </c>
      <c r="E1859" s="1" t="s">
        <v>221</v>
      </c>
      <c r="F1859" s="1" t="s">
        <v>25</v>
      </c>
      <c r="G1859" s="275">
        <v>40652</v>
      </c>
      <c r="H1859" s="1" t="s">
        <v>172</v>
      </c>
      <c r="I1859" s="1" t="s">
        <v>20441</v>
      </c>
      <c r="J1859" s="1" t="s">
        <v>741</v>
      </c>
      <c r="K1859" s="275">
        <v>40652</v>
      </c>
      <c r="L1859" s="1" t="s">
        <v>19519</v>
      </c>
      <c r="M1859" s="1" t="s">
        <v>24</v>
      </c>
    </row>
    <row r="1860" spans="1:13" ht="15">
      <c r="A1860" s="1" t="s">
        <v>1569</v>
      </c>
      <c r="B1860" s="1" t="s">
        <v>19516</v>
      </c>
      <c r="C1860" s="8">
        <v>7840</v>
      </c>
      <c r="D1860" s="1" t="s">
        <v>235</v>
      </c>
      <c r="E1860" s="1" t="s">
        <v>221</v>
      </c>
      <c r="F1860" s="1" t="s">
        <v>25</v>
      </c>
      <c r="G1860" s="275">
        <v>40645</v>
      </c>
      <c r="H1860" s="1" t="s">
        <v>172</v>
      </c>
      <c r="I1860" s="1" t="s">
        <v>22135</v>
      </c>
      <c r="J1860" s="1" t="s">
        <v>1006</v>
      </c>
      <c r="K1860" s="275">
        <v>40645</v>
      </c>
      <c r="L1860" s="1" t="s">
        <v>19519</v>
      </c>
      <c r="M1860" s="1" t="s">
        <v>24</v>
      </c>
    </row>
    <row r="1861" spans="1:13" ht="15">
      <c r="A1861" s="1" t="s">
        <v>1592</v>
      </c>
      <c r="B1861" s="1" t="s">
        <v>19516</v>
      </c>
      <c r="C1861" s="8">
        <v>7841</v>
      </c>
      <c r="D1861" s="1" t="s">
        <v>230</v>
      </c>
      <c r="E1861" s="1" t="s">
        <v>221</v>
      </c>
      <c r="F1861" s="1" t="s">
        <v>24</v>
      </c>
      <c r="G1861" s="275">
        <v>40667</v>
      </c>
      <c r="H1861" s="1" t="s">
        <v>172</v>
      </c>
      <c r="I1861" s="1" t="s">
        <v>22162</v>
      </c>
      <c r="J1861" s="1" t="s">
        <v>22639</v>
      </c>
      <c r="K1861" s="275">
        <v>40667</v>
      </c>
      <c r="L1861" s="1" t="s">
        <v>19519</v>
      </c>
      <c r="M1861" s="1" t="s">
        <v>24</v>
      </c>
    </row>
    <row r="1862" spans="1:13" ht="15">
      <c r="A1862" s="1" t="s">
        <v>170</v>
      </c>
      <c r="B1862" s="1" t="s">
        <v>19699</v>
      </c>
      <c r="C1862" s="8">
        <v>7842</v>
      </c>
      <c r="D1862" s="1" t="s">
        <v>26</v>
      </c>
      <c r="E1862" s="1" t="s">
        <v>221</v>
      </c>
      <c r="F1862" s="1" t="s">
        <v>24</v>
      </c>
      <c r="G1862" s="275">
        <v>40676</v>
      </c>
      <c r="H1862" s="1" t="s">
        <v>172</v>
      </c>
      <c r="I1862" s="1" t="s">
        <v>22609</v>
      </c>
      <c r="J1862" s="1" t="s">
        <v>173</v>
      </c>
      <c r="K1862" s="275">
        <v>40676</v>
      </c>
      <c r="L1862" s="1" t="s">
        <v>19519</v>
      </c>
      <c r="M1862" s="1" t="s">
        <v>24</v>
      </c>
    </row>
    <row r="1863" spans="1:13" ht="15">
      <c r="A1863" s="1" t="s">
        <v>176</v>
      </c>
      <c r="B1863" s="1" t="s">
        <v>20621</v>
      </c>
      <c r="C1863" s="8">
        <v>7843</v>
      </c>
      <c r="D1863" s="1" t="s">
        <v>26</v>
      </c>
      <c r="E1863" s="1" t="s">
        <v>221</v>
      </c>
      <c r="F1863" s="1" t="s">
        <v>24</v>
      </c>
      <c r="G1863" s="275">
        <v>40694</v>
      </c>
      <c r="H1863" s="1" t="s">
        <v>172</v>
      </c>
      <c r="I1863" s="1" t="s">
        <v>19572</v>
      </c>
      <c r="J1863" s="1" t="s">
        <v>178</v>
      </c>
      <c r="K1863" s="275">
        <v>40694</v>
      </c>
      <c r="L1863" s="1" t="s">
        <v>19519</v>
      </c>
      <c r="M1863" s="1" t="s">
        <v>24</v>
      </c>
    </row>
    <row r="1864" spans="1:13" ht="15">
      <c r="A1864" s="1" t="s">
        <v>179</v>
      </c>
      <c r="B1864" s="1" t="s">
        <v>20621</v>
      </c>
      <c r="C1864" s="8">
        <v>7844</v>
      </c>
      <c r="D1864" s="1" t="s">
        <v>26</v>
      </c>
      <c r="E1864" s="1" t="s">
        <v>221</v>
      </c>
      <c r="F1864" s="1" t="s">
        <v>24</v>
      </c>
      <c r="G1864" s="275">
        <v>40694</v>
      </c>
      <c r="H1864" s="1" t="s">
        <v>172</v>
      </c>
      <c r="I1864" s="1" t="s">
        <v>22199</v>
      </c>
      <c r="J1864" s="1" t="s">
        <v>181</v>
      </c>
      <c r="K1864" s="275">
        <v>40694</v>
      </c>
      <c r="L1864" s="1" t="s">
        <v>19519</v>
      </c>
      <c r="M1864" s="1" t="s">
        <v>24</v>
      </c>
    </row>
    <row r="1865" spans="1:13" ht="15">
      <c r="A1865" s="1" t="s">
        <v>185</v>
      </c>
      <c r="B1865" s="1" t="s">
        <v>20621</v>
      </c>
      <c r="C1865" s="8">
        <v>7845</v>
      </c>
      <c r="D1865" s="1" t="s">
        <v>26</v>
      </c>
      <c r="E1865" s="1" t="s">
        <v>221</v>
      </c>
      <c r="F1865" s="1" t="s">
        <v>24</v>
      </c>
      <c r="G1865" s="275">
        <v>40694</v>
      </c>
      <c r="H1865" s="1" t="s">
        <v>172</v>
      </c>
      <c r="I1865" s="1" t="s">
        <v>22428</v>
      </c>
      <c r="J1865" s="1" t="s">
        <v>110</v>
      </c>
      <c r="K1865" s="275">
        <v>40694</v>
      </c>
      <c r="L1865" s="1" t="s">
        <v>19519</v>
      </c>
      <c r="M1865" s="1" t="s">
        <v>24</v>
      </c>
    </row>
    <row r="1866" spans="1:13" ht="15">
      <c r="A1866" s="1" t="s">
        <v>187</v>
      </c>
      <c r="B1866" s="1" t="s">
        <v>20621</v>
      </c>
      <c r="C1866" s="8">
        <v>7846</v>
      </c>
      <c r="D1866" s="1" t="s">
        <v>26</v>
      </c>
      <c r="E1866" s="1" t="s">
        <v>221</v>
      </c>
      <c r="F1866" s="1" t="s">
        <v>24</v>
      </c>
      <c r="G1866" s="275">
        <v>40694</v>
      </c>
      <c r="H1866" s="1" t="s">
        <v>172</v>
      </c>
      <c r="I1866" s="1" t="s">
        <v>22193</v>
      </c>
      <c r="J1866" s="1" t="s">
        <v>189</v>
      </c>
      <c r="K1866" s="275">
        <v>40694</v>
      </c>
      <c r="L1866" s="1" t="s">
        <v>19519</v>
      </c>
      <c r="M1866" s="1" t="s">
        <v>24</v>
      </c>
    </row>
    <row r="1867" spans="1:13" ht="15">
      <c r="A1867" s="1" t="s">
        <v>190</v>
      </c>
      <c r="B1867" s="1" t="s">
        <v>20621</v>
      </c>
      <c r="C1867" s="8">
        <v>7847</v>
      </c>
      <c r="D1867" s="1" t="s">
        <v>26</v>
      </c>
      <c r="E1867" s="1" t="s">
        <v>221</v>
      </c>
      <c r="F1867" s="1" t="s">
        <v>24</v>
      </c>
      <c r="G1867" s="275">
        <v>40694</v>
      </c>
      <c r="H1867" s="1" t="s">
        <v>172</v>
      </c>
      <c r="I1867" s="1" t="s">
        <v>22614</v>
      </c>
      <c r="J1867" s="1" t="s">
        <v>192</v>
      </c>
      <c r="K1867" s="275">
        <v>40694</v>
      </c>
      <c r="L1867" s="1" t="s">
        <v>19519</v>
      </c>
      <c r="M1867" s="1" t="s">
        <v>24</v>
      </c>
    </row>
    <row r="1868" spans="1:13" ht="15">
      <c r="A1868" s="1" t="s">
        <v>193</v>
      </c>
      <c r="B1868" s="1" t="s">
        <v>20621</v>
      </c>
      <c r="C1868" s="8">
        <v>7848</v>
      </c>
      <c r="D1868" s="1" t="s">
        <v>26</v>
      </c>
      <c r="E1868" s="1" t="s">
        <v>221</v>
      </c>
      <c r="F1868" s="1" t="s">
        <v>24</v>
      </c>
      <c r="G1868" s="275">
        <v>40694</v>
      </c>
      <c r="H1868" s="1" t="s">
        <v>172</v>
      </c>
      <c r="I1868" s="1" t="s">
        <v>22331</v>
      </c>
      <c r="J1868" s="1" t="s">
        <v>195</v>
      </c>
      <c r="K1868" s="275">
        <v>40694</v>
      </c>
      <c r="L1868" s="1" t="s">
        <v>19519</v>
      </c>
      <c r="M1868" s="1" t="s">
        <v>24</v>
      </c>
    </row>
    <row r="1869" spans="1:13" ht="15">
      <c r="A1869" s="1" t="s">
        <v>3500</v>
      </c>
      <c r="B1869" s="1" t="s">
        <v>22594</v>
      </c>
      <c r="C1869" s="8">
        <v>7849</v>
      </c>
      <c r="D1869" s="1" t="s">
        <v>1857</v>
      </c>
      <c r="E1869" s="1" t="s">
        <v>221</v>
      </c>
      <c r="F1869" s="1" t="s">
        <v>25</v>
      </c>
      <c r="G1869" s="275">
        <v>40739</v>
      </c>
      <c r="H1869" s="1" t="s">
        <v>198</v>
      </c>
      <c r="I1869" s="1" t="s">
        <v>20453</v>
      </c>
      <c r="J1869" s="1" t="s">
        <v>3502</v>
      </c>
      <c r="K1869" s="275">
        <v>40739</v>
      </c>
      <c r="L1869" s="1" t="s">
        <v>19519</v>
      </c>
      <c r="M1869" s="1" t="s">
        <v>24</v>
      </c>
    </row>
    <row r="1870" spans="1:13" ht="15">
      <c r="A1870" s="1" t="s">
        <v>3509</v>
      </c>
      <c r="B1870" s="1" t="s">
        <v>22607</v>
      </c>
      <c r="C1870" s="8">
        <v>7850</v>
      </c>
      <c r="D1870" s="1" t="s">
        <v>1857</v>
      </c>
      <c r="E1870" s="1" t="s">
        <v>221</v>
      </c>
      <c r="F1870" s="1" t="s">
        <v>25</v>
      </c>
      <c r="G1870" s="275">
        <v>40738</v>
      </c>
      <c r="H1870" s="1" t="s">
        <v>198</v>
      </c>
      <c r="I1870" s="1" t="s">
        <v>20447</v>
      </c>
      <c r="J1870" s="1" t="s">
        <v>3511</v>
      </c>
      <c r="K1870" s="275">
        <v>40738</v>
      </c>
      <c r="L1870" s="1" t="s">
        <v>19787</v>
      </c>
      <c r="M1870" s="1" t="s">
        <v>24</v>
      </c>
    </row>
    <row r="1871" spans="1:13" ht="15">
      <c r="A1871" s="1" t="s">
        <v>3526</v>
      </c>
      <c r="B1871" s="1" t="s">
        <v>22516</v>
      </c>
      <c r="C1871" s="8">
        <v>7851</v>
      </c>
      <c r="D1871" s="1" t="s">
        <v>1857</v>
      </c>
      <c r="E1871" s="1" t="s">
        <v>221</v>
      </c>
      <c r="F1871" s="1" t="s">
        <v>25</v>
      </c>
      <c r="G1871" s="275">
        <v>40722</v>
      </c>
      <c r="H1871" s="1" t="s">
        <v>198</v>
      </c>
      <c r="I1871" s="1" t="s">
        <v>22389</v>
      </c>
      <c r="J1871" s="1" t="s">
        <v>3528</v>
      </c>
      <c r="K1871" s="275">
        <v>40718</v>
      </c>
      <c r="L1871" s="1" t="s">
        <v>19787</v>
      </c>
      <c r="M1871" s="1" t="s">
        <v>24</v>
      </c>
    </row>
    <row r="1872" spans="1:13" ht="15">
      <c r="A1872" s="1" t="s">
        <v>3529</v>
      </c>
      <c r="B1872" s="1" t="s">
        <v>19605</v>
      </c>
      <c r="C1872" s="8">
        <v>7852</v>
      </c>
      <c r="D1872" s="1" t="s">
        <v>1857</v>
      </c>
      <c r="E1872" s="1" t="s">
        <v>221</v>
      </c>
      <c r="F1872" s="1" t="s">
        <v>25</v>
      </c>
      <c r="G1872" s="275">
        <v>40729</v>
      </c>
      <c r="H1872" s="1" t="s">
        <v>198</v>
      </c>
      <c r="I1872" s="1" t="s">
        <v>22132</v>
      </c>
      <c r="J1872" s="1" t="s">
        <v>3531</v>
      </c>
      <c r="K1872" s="275">
        <v>40729</v>
      </c>
      <c r="L1872" s="1" t="s">
        <v>19519</v>
      </c>
      <c r="M1872" s="1" t="s">
        <v>24</v>
      </c>
    </row>
    <row r="1873" spans="1:13" ht="15">
      <c r="A1873" s="1" t="s">
        <v>3532</v>
      </c>
      <c r="B1873" s="1" t="s">
        <v>22640</v>
      </c>
      <c r="C1873" s="8">
        <v>7853</v>
      </c>
      <c r="D1873" s="1" t="s">
        <v>1857</v>
      </c>
      <c r="E1873" s="1" t="s">
        <v>221</v>
      </c>
      <c r="F1873" s="1" t="s">
        <v>24</v>
      </c>
      <c r="G1873" s="275">
        <v>40725</v>
      </c>
      <c r="H1873" s="1" t="s">
        <v>198</v>
      </c>
      <c r="I1873" s="1" t="s">
        <v>22250</v>
      </c>
      <c r="J1873" s="1" t="s">
        <v>3534</v>
      </c>
      <c r="K1873" s="275">
        <v>40725</v>
      </c>
      <c r="L1873" s="1" t="s">
        <v>19519</v>
      </c>
      <c r="M1873" s="1" t="s">
        <v>24</v>
      </c>
    </row>
    <row r="1874" spans="1:13" ht="15">
      <c r="A1874" s="1" t="s">
        <v>3535</v>
      </c>
      <c r="B1874" s="1" t="s">
        <v>22516</v>
      </c>
      <c r="C1874" s="8">
        <v>7854</v>
      </c>
      <c r="D1874" s="1" t="s">
        <v>1857</v>
      </c>
      <c r="E1874" s="1" t="s">
        <v>221</v>
      </c>
      <c r="F1874" s="1" t="s">
        <v>25</v>
      </c>
      <c r="G1874" s="275">
        <v>40722</v>
      </c>
      <c r="H1874" s="1" t="s">
        <v>198</v>
      </c>
      <c r="I1874" s="1" t="s">
        <v>22391</v>
      </c>
      <c r="J1874" s="1" t="s">
        <v>3537</v>
      </c>
      <c r="K1874" s="275">
        <v>40721</v>
      </c>
      <c r="L1874" s="1" t="s">
        <v>19519</v>
      </c>
      <c r="M1874" s="1" t="s">
        <v>24</v>
      </c>
    </row>
    <row r="1875" spans="1:13" ht="15">
      <c r="A1875" s="1" t="s">
        <v>3538</v>
      </c>
      <c r="B1875" s="1" t="s">
        <v>20258</v>
      </c>
      <c r="C1875" s="8">
        <v>7855</v>
      </c>
      <c r="D1875" s="1" t="s">
        <v>1857</v>
      </c>
      <c r="E1875" s="1" t="s">
        <v>221</v>
      </c>
      <c r="F1875" s="1" t="s">
        <v>25</v>
      </c>
      <c r="G1875" s="275">
        <v>40724</v>
      </c>
      <c r="H1875" s="1" t="s">
        <v>198</v>
      </c>
      <c r="I1875" s="1" t="s">
        <v>22120</v>
      </c>
      <c r="J1875" s="1" t="s">
        <v>3540</v>
      </c>
      <c r="K1875" s="275">
        <v>40724</v>
      </c>
      <c r="L1875" s="1" t="s">
        <v>19519</v>
      </c>
      <c r="M1875" s="1" t="s">
        <v>24</v>
      </c>
    </row>
    <row r="1876" spans="1:13" ht="15">
      <c r="A1876" s="1" t="s">
        <v>3541</v>
      </c>
      <c r="B1876" s="1" t="s">
        <v>22452</v>
      </c>
      <c r="C1876" s="8">
        <v>7856</v>
      </c>
      <c r="D1876" s="1" t="s">
        <v>1857</v>
      </c>
      <c r="E1876" s="1" t="s">
        <v>221</v>
      </c>
      <c r="F1876" s="1" t="s">
        <v>25</v>
      </c>
      <c r="G1876" s="275">
        <v>40724</v>
      </c>
      <c r="H1876" s="1" t="s">
        <v>198</v>
      </c>
      <c r="I1876" s="1" t="s">
        <v>22129</v>
      </c>
      <c r="J1876" s="1" t="s">
        <v>2139</v>
      </c>
      <c r="K1876" s="275">
        <v>40724</v>
      </c>
      <c r="L1876" s="1" t="s">
        <v>19519</v>
      </c>
      <c r="M1876" s="1" t="s">
        <v>24</v>
      </c>
    </row>
    <row r="1877" spans="1:13" ht="15">
      <c r="A1877" s="1" t="s">
        <v>3561</v>
      </c>
      <c r="B1877" s="1" t="s">
        <v>22608</v>
      </c>
      <c r="C1877" s="8">
        <v>7857</v>
      </c>
      <c r="D1877" s="1" t="s">
        <v>1857</v>
      </c>
      <c r="E1877" s="1" t="s">
        <v>221</v>
      </c>
      <c r="F1877" s="1" t="s">
        <v>25</v>
      </c>
      <c r="G1877" s="275">
        <v>40730</v>
      </c>
      <c r="H1877" s="1" t="s">
        <v>198</v>
      </c>
      <c r="I1877" s="1" t="s">
        <v>20439</v>
      </c>
      <c r="J1877" s="1" t="s">
        <v>52</v>
      </c>
      <c r="K1877" s="275">
        <v>40730</v>
      </c>
      <c r="L1877" s="1" t="s">
        <v>19519</v>
      </c>
      <c r="M1877" s="1" t="s">
        <v>24</v>
      </c>
    </row>
    <row r="1878" spans="1:13" ht="15">
      <c r="A1878" s="1" t="s">
        <v>3563</v>
      </c>
      <c r="B1878" s="1" t="s">
        <v>22608</v>
      </c>
      <c r="C1878" s="8">
        <v>7858</v>
      </c>
      <c r="D1878" s="1" t="s">
        <v>1857</v>
      </c>
      <c r="E1878" s="1" t="s">
        <v>221</v>
      </c>
      <c r="F1878" s="1" t="s">
        <v>25</v>
      </c>
      <c r="G1878" s="275">
        <v>40730</v>
      </c>
      <c r="H1878" s="1" t="s">
        <v>198</v>
      </c>
      <c r="I1878" s="1" t="s">
        <v>20441</v>
      </c>
      <c r="J1878" s="1" t="s">
        <v>477</v>
      </c>
      <c r="K1878" s="275">
        <v>40730</v>
      </c>
      <c r="L1878" s="1" t="s">
        <v>19519</v>
      </c>
      <c r="M1878" s="1" t="s">
        <v>24</v>
      </c>
    </row>
    <row r="1879" spans="1:13" ht="15">
      <c r="A1879" s="1" t="s">
        <v>3565</v>
      </c>
      <c r="B1879" s="1" t="s">
        <v>20310</v>
      </c>
      <c r="C1879" s="8">
        <v>7859</v>
      </c>
      <c r="D1879" s="1" t="s">
        <v>1857</v>
      </c>
      <c r="E1879" s="1" t="s">
        <v>221</v>
      </c>
      <c r="F1879" s="1" t="s">
        <v>25</v>
      </c>
      <c r="G1879" s="275">
        <v>40725</v>
      </c>
      <c r="H1879" s="1" t="s">
        <v>198</v>
      </c>
      <c r="I1879" s="1" t="s">
        <v>22451</v>
      </c>
      <c r="J1879" s="1" t="s">
        <v>87</v>
      </c>
      <c r="K1879" s="275">
        <v>40725</v>
      </c>
      <c r="L1879" s="1" t="s">
        <v>19519</v>
      </c>
      <c r="M1879" s="1" t="s">
        <v>24</v>
      </c>
    </row>
    <row r="1880" spans="1:13" ht="15">
      <c r="A1880" s="1" t="s">
        <v>3567</v>
      </c>
      <c r="B1880" s="1" t="s">
        <v>19605</v>
      </c>
      <c r="C1880" s="8">
        <v>7860</v>
      </c>
      <c r="D1880" s="1" t="s">
        <v>1857</v>
      </c>
      <c r="E1880" s="1" t="s">
        <v>221</v>
      </c>
      <c r="F1880" s="1" t="s">
        <v>24</v>
      </c>
      <c r="G1880" s="275">
        <v>40725</v>
      </c>
      <c r="H1880" s="1" t="s">
        <v>198</v>
      </c>
      <c r="I1880" s="1" t="s">
        <v>22135</v>
      </c>
      <c r="J1880" s="1" t="s">
        <v>3569</v>
      </c>
      <c r="K1880" s="275">
        <v>40725</v>
      </c>
      <c r="L1880" s="1" t="s">
        <v>19519</v>
      </c>
      <c r="M1880" s="1" t="s">
        <v>24</v>
      </c>
    </row>
    <row r="1881" spans="1:13" ht="15">
      <c r="A1881" s="1" t="s">
        <v>3570</v>
      </c>
      <c r="B1881" s="1" t="s">
        <v>21520</v>
      </c>
      <c r="C1881" s="8">
        <v>7861</v>
      </c>
      <c r="D1881" s="1" t="s">
        <v>1857</v>
      </c>
      <c r="E1881" s="1" t="s">
        <v>221</v>
      </c>
      <c r="F1881" s="1" t="s">
        <v>25</v>
      </c>
      <c r="G1881" s="275">
        <v>40725</v>
      </c>
      <c r="H1881" s="1" t="s">
        <v>198</v>
      </c>
      <c r="I1881" s="1" t="s">
        <v>22123</v>
      </c>
      <c r="J1881" s="1" t="s">
        <v>3572</v>
      </c>
      <c r="K1881" s="275">
        <v>40725</v>
      </c>
      <c r="L1881" s="1" t="s">
        <v>19519</v>
      </c>
      <c r="M1881" s="1" t="s">
        <v>24</v>
      </c>
    </row>
    <row r="1882" spans="1:13" ht="15">
      <c r="A1882" s="1" t="s">
        <v>3573</v>
      </c>
      <c r="B1882" s="1" t="s">
        <v>22641</v>
      </c>
      <c r="C1882" s="8">
        <v>7862</v>
      </c>
      <c r="D1882" s="1" t="s">
        <v>1857</v>
      </c>
      <c r="E1882" s="1" t="s">
        <v>221</v>
      </c>
      <c r="F1882" s="1" t="s">
        <v>25</v>
      </c>
      <c r="G1882" s="275">
        <v>40738</v>
      </c>
      <c r="H1882" s="1" t="s">
        <v>198</v>
      </c>
      <c r="I1882" s="1" t="s">
        <v>20451</v>
      </c>
      <c r="J1882" s="1" t="s">
        <v>2825</v>
      </c>
      <c r="K1882" s="275">
        <v>40738</v>
      </c>
      <c r="L1882" s="1" t="s">
        <v>19790</v>
      </c>
      <c r="M1882" s="1" t="s">
        <v>24</v>
      </c>
    </row>
    <row r="1883" spans="1:13" ht="15">
      <c r="A1883" s="1" t="s">
        <v>3575</v>
      </c>
      <c r="B1883" s="1" t="s">
        <v>22516</v>
      </c>
      <c r="C1883" s="8">
        <v>7863</v>
      </c>
      <c r="D1883" s="1" t="s">
        <v>1857</v>
      </c>
      <c r="E1883" s="1" t="s">
        <v>221</v>
      </c>
      <c r="F1883" s="1" t="s">
        <v>25</v>
      </c>
      <c r="G1883" s="275">
        <v>40750</v>
      </c>
      <c r="H1883" s="1" t="s">
        <v>198</v>
      </c>
      <c r="I1883" s="1" t="s">
        <v>22297</v>
      </c>
      <c r="J1883" s="1" t="s">
        <v>3577</v>
      </c>
      <c r="K1883" s="275">
        <v>40749</v>
      </c>
      <c r="L1883" s="1" t="s">
        <v>19519</v>
      </c>
      <c r="M1883" s="1" t="s">
        <v>24</v>
      </c>
    </row>
    <row r="1884" spans="1:13" ht="15">
      <c r="A1884" s="1" t="s">
        <v>3578</v>
      </c>
      <c r="B1884" s="1" t="s">
        <v>22516</v>
      </c>
      <c r="C1884" s="8">
        <v>7864</v>
      </c>
      <c r="D1884" s="1" t="s">
        <v>1857</v>
      </c>
      <c r="E1884" s="1" t="s">
        <v>221</v>
      </c>
      <c r="F1884" s="1" t="s">
        <v>25</v>
      </c>
      <c r="G1884" s="275">
        <v>40750</v>
      </c>
      <c r="H1884" s="1" t="s">
        <v>198</v>
      </c>
      <c r="I1884" s="1" t="s">
        <v>22151</v>
      </c>
      <c r="J1884" s="1" t="s">
        <v>3580</v>
      </c>
      <c r="K1884" s="275">
        <v>40749</v>
      </c>
      <c r="L1884" s="1" t="s">
        <v>19787</v>
      </c>
      <c r="M1884" s="1" t="s">
        <v>24</v>
      </c>
    </row>
    <row r="1885" spans="1:13" ht="15">
      <c r="A1885" s="1" t="s">
        <v>3581</v>
      </c>
      <c r="B1885" s="1" t="s">
        <v>20310</v>
      </c>
      <c r="C1885" s="8">
        <v>7865</v>
      </c>
      <c r="D1885" s="1" t="s">
        <v>1857</v>
      </c>
      <c r="E1885" s="1" t="s">
        <v>221</v>
      </c>
      <c r="F1885" s="1" t="s">
        <v>25</v>
      </c>
      <c r="G1885" s="275">
        <v>40772</v>
      </c>
      <c r="H1885" s="1" t="s">
        <v>198</v>
      </c>
      <c r="I1885" s="1" t="s">
        <v>22180</v>
      </c>
      <c r="J1885" s="1" t="s">
        <v>708</v>
      </c>
      <c r="K1885" s="275">
        <v>40772</v>
      </c>
      <c r="L1885" s="1" t="s">
        <v>19519</v>
      </c>
      <c r="M1885" s="1" t="s">
        <v>24</v>
      </c>
    </row>
    <row r="1886" spans="1:13" ht="15">
      <c r="A1886" s="1" t="s">
        <v>3583</v>
      </c>
      <c r="B1886" s="1" t="s">
        <v>22558</v>
      </c>
      <c r="C1886" s="8">
        <v>7866</v>
      </c>
      <c r="D1886" s="1" t="s">
        <v>1857</v>
      </c>
      <c r="E1886" s="1" t="s">
        <v>221</v>
      </c>
      <c r="F1886" s="1" t="s">
        <v>25</v>
      </c>
      <c r="G1886" s="275">
        <v>40743</v>
      </c>
      <c r="H1886" s="1" t="s">
        <v>198</v>
      </c>
      <c r="I1886" s="1" t="s">
        <v>20457</v>
      </c>
      <c r="J1886" s="1" t="s">
        <v>708</v>
      </c>
      <c r="K1886" s="275">
        <v>40743</v>
      </c>
      <c r="L1886" s="1" t="s">
        <v>19519</v>
      </c>
      <c r="M1886" s="1" t="s">
        <v>24</v>
      </c>
    </row>
    <row r="1887" spans="1:13" ht="15">
      <c r="A1887" s="1" t="s">
        <v>3585</v>
      </c>
      <c r="B1887" s="1" t="s">
        <v>19699</v>
      </c>
      <c r="C1887" s="8">
        <v>7867</v>
      </c>
      <c r="D1887" s="1" t="s">
        <v>1857</v>
      </c>
      <c r="E1887" s="1" t="s">
        <v>221</v>
      </c>
      <c r="F1887" s="1" t="s">
        <v>25</v>
      </c>
      <c r="G1887" s="275">
        <v>40739</v>
      </c>
      <c r="H1887" s="1" t="s">
        <v>198</v>
      </c>
      <c r="I1887" s="1" t="s">
        <v>20449</v>
      </c>
      <c r="J1887" s="1" t="s">
        <v>2496</v>
      </c>
      <c r="K1887" s="275">
        <v>40739</v>
      </c>
      <c r="L1887" s="1" t="s">
        <v>19519</v>
      </c>
      <c r="M1887" s="1" t="s">
        <v>24</v>
      </c>
    </row>
    <row r="1888" spans="1:13" ht="15">
      <c r="A1888" s="1" t="s">
        <v>3587</v>
      </c>
      <c r="B1888" s="1" t="s">
        <v>19605</v>
      </c>
      <c r="C1888" s="8">
        <v>7868</v>
      </c>
      <c r="D1888" s="1" t="s">
        <v>1857</v>
      </c>
      <c r="E1888" s="1" t="s">
        <v>221</v>
      </c>
      <c r="F1888" s="1" t="s">
        <v>24</v>
      </c>
      <c r="G1888" s="275">
        <v>40739</v>
      </c>
      <c r="H1888" s="1" t="s">
        <v>198</v>
      </c>
      <c r="I1888" s="1" t="s">
        <v>19601</v>
      </c>
      <c r="J1888" s="1" t="s">
        <v>3589</v>
      </c>
      <c r="K1888" s="275">
        <v>40739</v>
      </c>
      <c r="L1888" s="1" t="s">
        <v>19519</v>
      </c>
      <c r="M1888" s="1" t="s">
        <v>24</v>
      </c>
    </row>
    <row r="1889" spans="1:13" ht="15">
      <c r="A1889" s="1" t="s">
        <v>3590</v>
      </c>
      <c r="B1889" s="1" t="s">
        <v>22627</v>
      </c>
      <c r="C1889" s="8">
        <v>7869</v>
      </c>
      <c r="D1889" s="1" t="s">
        <v>1857</v>
      </c>
      <c r="E1889" s="1" t="s">
        <v>221</v>
      </c>
      <c r="F1889" s="1" t="s">
        <v>25</v>
      </c>
      <c r="G1889" s="275">
        <v>40793</v>
      </c>
      <c r="H1889" s="1" t="s">
        <v>198</v>
      </c>
      <c r="I1889" s="1" t="s">
        <v>22368</v>
      </c>
      <c r="J1889" s="1" t="s">
        <v>3592</v>
      </c>
      <c r="K1889" s="275">
        <v>40753</v>
      </c>
      <c r="L1889" s="1" t="s">
        <v>19519</v>
      </c>
      <c r="M1889" s="1" t="s">
        <v>24</v>
      </c>
    </row>
    <row r="1890" spans="1:13" ht="15">
      <c r="A1890" s="1" t="s">
        <v>3596</v>
      </c>
      <c r="B1890" s="1" t="s">
        <v>19605</v>
      </c>
      <c r="C1890" s="8">
        <v>7870</v>
      </c>
      <c r="D1890" s="1" t="s">
        <v>1857</v>
      </c>
      <c r="E1890" s="1" t="s">
        <v>221</v>
      </c>
      <c r="F1890" s="1" t="s">
        <v>24</v>
      </c>
      <c r="G1890" s="275">
        <v>40753</v>
      </c>
      <c r="H1890" s="1" t="s">
        <v>198</v>
      </c>
      <c r="I1890" s="1" t="s">
        <v>20465</v>
      </c>
      <c r="J1890" s="1" t="s">
        <v>3598</v>
      </c>
      <c r="K1890" s="275">
        <v>40753</v>
      </c>
      <c r="L1890" s="1" t="s">
        <v>19519</v>
      </c>
      <c r="M1890" s="1" t="s">
        <v>24</v>
      </c>
    </row>
    <row r="1891" spans="1:13" ht="15">
      <c r="A1891" s="1" t="s">
        <v>3599</v>
      </c>
      <c r="B1891" s="1" t="s">
        <v>22516</v>
      </c>
      <c r="C1891" s="8">
        <v>7871</v>
      </c>
      <c r="D1891" s="1" t="s">
        <v>1857</v>
      </c>
      <c r="E1891" s="1" t="s">
        <v>221</v>
      </c>
      <c r="F1891" s="1" t="s">
        <v>25</v>
      </c>
      <c r="G1891" s="275">
        <v>40763</v>
      </c>
      <c r="H1891" s="1" t="s">
        <v>198</v>
      </c>
      <c r="I1891" s="1" t="s">
        <v>22313</v>
      </c>
      <c r="J1891" s="1" t="s">
        <v>3601</v>
      </c>
      <c r="K1891" s="275">
        <v>40759</v>
      </c>
      <c r="L1891" s="1" t="s">
        <v>19519</v>
      </c>
      <c r="M1891" s="1" t="s">
        <v>24</v>
      </c>
    </row>
    <row r="1892" spans="1:13" ht="15">
      <c r="A1892" s="1" t="s">
        <v>3602</v>
      </c>
      <c r="B1892" s="1" t="s">
        <v>22516</v>
      </c>
      <c r="C1892" s="8">
        <v>7872</v>
      </c>
      <c r="D1892" s="1" t="s">
        <v>1857</v>
      </c>
      <c r="E1892" s="1" t="s">
        <v>221</v>
      </c>
      <c r="F1892" s="1" t="s">
        <v>25</v>
      </c>
      <c r="G1892" s="275">
        <v>40763</v>
      </c>
      <c r="H1892" s="1" t="s">
        <v>198</v>
      </c>
      <c r="I1892" s="1" t="s">
        <v>22609</v>
      </c>
      <c r="J1892" s="1" t="s">
        <v>3604</v>
      </c>
      <c r="K1892" s="275">
        <v>40760</v>
      </c>
      <c r="L1892" s="1" t="s">
        <v>19787</v>
      </c>
      <c r="M1892" s="1" t="s">
        <v>24</v>
      </c>
    </row>
    <row r="1893" spans="1:13" ht="15">
      <c r="A1893" s="1" t="s">
        <v>3605</v>
      </c>
      <c r="B1893" s="1" t="s">
        <v>19605</v>
      </c>
      <c r="C1893" s="8">
        <v>7873</v>
      </c>
      <c r="D1893" s="1" t="s">
        <v>1857</v>
      </c>
      <c r="E1893" s="1" t="s">
        <v>221</v>
      </c>
      <c r="F1893" s="1" t="s">
        <v>24</v>
      </c>
      <c r="G1893" s="275">
        <v>40760</v>
      </c>
      <c r="H1893" s="1" t="s">
        <v>198</v>
      </c>
      <c r="I1893" s="1" t="s">
        <v>22319</v>
      </c>
      <c r="J1893" s="1" t="s">
        <v>3607</v>
      </c>
      <c r="K1893" s="275">
        <v>40760</v>
      </c>
      <c r="L1893" s="1" t="s">
        <v>19787</v>
      </c>
      <c r="M1893" s="1" t="s">
        <v>24</v>
      </c>
    </row>
    <row r="1894" spans="1:13" ht="15">
      <c r="A1894" s="1" t="s">
        <v>3608</v>
      </c>
      <c r="B1894" s="1" t="s">
        <v>19605</v>
      </c>
      <c r="C1894" s="8">
        <v>7874</v>
      </c>
      <c r="D1894" s="1" t="s">
        <v>1857</v>
      </c>
      <c r="E1894" s="1" t="s">
        <v>221</v>
      </c>
      <c r="F1894" s="1" t="s">
        <v>24</v>
      </c>
      <c r="G1894" s="275">
        <v>40760</v>
      </c>
      <c r="H1894" s="1" t="s">
        <v>198</v>
      </c>
      <c r="I1894" s="1" t="s">
        <v>22168</v>
      </c>
      <c r="J1894" s="1" t="s">
        <v>3610</v>
      </c>
      <c r="K1894" s="275">
        <v>40760</v>
      </c>
      <c r="L1894" s="1" t="s">
        <v>19787</v>
      </c>
      <c r="M1894" s="1" t="s">
        <v>24</v>
      </c>
    </row>
    <row r="1895" spans="1:13" ht="15">
      <c r="A1895" s="1" t="s">
        <v>3611</v>
      </c>
      <c r="B1895" s="1" t="s">
        <v>19605</v>
      </c>
      <c r="C1895" s="8">
        <v>7875</v>
      </c>
      <c r="D1895" s="1" t="s">
        <v>1857</v>
      </c>
      <c r="E1895" s="1" t="s">
        <v>221</v>
      </c>
      <c r="F1895" s="1" t="s">
        <v>25</v>
      </c>
      <c r="G1895" s="275">
        <v>40781</v>
      </c>
      <c r="H1895" s="1" t="s">
        <v>198</v>
      </c>
      <c r="I1895" s="1" t="s">
        <v>22205</v>
      </c>
      <c r="J1895" s="1" t="s">
        <v>3613</v>
      </c>
      <c r="K1895" s="275">
        <v>40781</v>
      </c>
      <c r="L1895" s="1" t="s">
        <v>19519</v>
      </c>
      <c r="M1895" s="1" t="s">
        <v>24</v>
      </c>
    </row>
    <row r="1896" spans="1:13" ht="15">
      <c r="A1896" s="1" t="s">
        <v>3614</v>
      </c>
      <c r="B1896" s="1" t="s">
        <v>19605</v>
      </c>
      <c r="C1896" s="8">
        <v>7876</v>
      </c>
      <c r="D1896" s="1" t="s">
        <v>1857</v>
      </c>
      <c r="E1896" s="1" t="s">
        <v>221</v>
      </c>
      <c r="F1896" s="1" t="s">
        <v>24</v>
      </c>
      <c r="G1896" s="275">
        <v>40767</v>
      </c>
      <c r="H1896" s="1" t="s">
        <v>198</v>
      </c>
      <c r="I1896" s="1" t="s">
        <v>22177</v>
      </c>
      <c r="J1896" s="1" t="s">
        <v>3616</v>
      </c>
      <c r="K1896" s="275">
        <v>40767</v>
      </c>
      <c r="L1896" s="1" t="s">
        <v>19519</v>
      </c>
      <c r="M1896" s="1" t="s">
        <v>24</v>
      </c>
    </row>
    <row r="1897" spans="1:13" ht="15">
      <c r="A1897" s="1" t="s">
        <v>3619</v>
      </c>
      <c r="B1897" s="1" t="s">
        <v>19605</v>
      </c>
      <c r="C1897" s="8">
        <v>7877</v>
      </c>
      <c r="D1897" s="1" t="s">
        <v>1857</v>
      </c>
      <c r="E1897" s="1" t="s">
        <v>221</v>
      </c>
      <c r="F1897" s="1" t="s">
        <v>25</v>
      </c>
      <c r="G1897" s="275">
        <v>40781</v>
      </c>
      <c r="H1897" s="1" t="s">
        <v>198</v>
      </c>
      <c r="I1897" s="1" t="s">
        <v>22428</v>
      </c>
      <c r="J1897" s="1" t="s">
        <v>3621</v>
      </c>
      <c r="K1897" s="275">
        <v>40781</v>
      </c>
      <c r="L1897" s="1" t="s">
        <v>19519</v>
      </c>
      <c r="M1897" s="1" t="s">
        <v>24</v>
      </c>
    </row>
    <row r="1898" spans="1:13" ht="15">
      <c r="A1898" s="1" t="s">
        <v>3622</v>
      </c>
      <c r="B1898" s="1" t="s">
        <v>19605</v>
      </c>
      <c r="C1898" s="8">
        <v>7878</v>
      </c>
      <c r="D1898" s="1" t="s">
        <v>1857</v>
      </c>
      <c r="E1898" s="1" t="s">
        <v>221</v>
      </c>
      <c r="F1898" s="1" t="s">
        <v>25</v>
      </c>
      <c r="G1898" s="275">
        <v>40781</v>
      </c>
      <c r="H1898" s="1" t="s">
        <v>198</v>
      </c>
      <c r="I1898" s="1" t="s">
        <v>22202</v>
      </c>
      <c r="J1898" s="1" t="s">
        <v>3624</v>
      </c>
      <c r="K1898" s="275">
        <v>40781</v>
      </c>
      <c r="L1898" s="1" t="s">
        <v>19519</v>
      </c>
      <c r="M1898" s="1" t="s">
        <v>24</v>
      </c>
    </row>
    <row r="1899" spans="1:13" ht="15">
      <c r="A1899" s="1" t="s">
        <v>3625</v>
      </c>
      <c r="B1899" s="1" t="s">
        <v>22516</v>
      </c>
      <c r="C1899" s="8">
        <v>7879</v>
      </c>
      <c r="D1899" s="1" t="s">
        <v>1857</v>
      </c>
      <c r="E1899" s="1" t="s">
        <v>221</v>
      </c>
      <c r="F1899" s="1" t="s">
        <v>25</v>
      </c>
      <c r="G1899" s="275">
        <v>40778</v>
      </c>
      <c r="H1899" s="1" t="s">
        <v>198</v>
      </c>
      <c r="I1899" s="1" t="s">
        <v>22183</v>
      </c>
      <c r="J1899" s="1" t="s">
        <v>3627</v>
      </c>
      <c r="K1899" s="275">
        <v>40777</v>
      </c>
      <c r="L1899" s="1" t="s">
        <v>19519</v>
      </c>
      <c r="M1899" s="1" t="s">
        <v>24</v>
      </c>
    </row>
    <row r="1900" spans="1:13" ht="15">
      <c r="A1900" s="1" t="s">
        <v>3628</v>
      </c>
      <c r="B1900" s="1" t="s">
        <v>22516</v>
      </c>
      <c r="C1900" s="8">
        <v>7880</v>
      </c>
      <c r="D1900" s="1" t="s">
        <v>1857</v>
      </c>
      <c r="E1900" s="1" t="s">
        <v>221</v>
      </c>
      <c r="F1900" s="1" t="s">
        <v>25</v>
      </c>
      <c r="G1900" s="275">
        <v>40778</v>
      </c>
      <c r="H1900" s="1" t="s">
        <v>198</v>
      </c>
      <c r="I1900" s="1" t="s">
        <v>22196</v>
      </c>
      <c r="J1900" s="1" t="s">
        <v>3630</v>
      </c>
      <c r="K1900" s="275">
        <v>40777</v>
      </c>
      <c r="L1900" s="1" t="s">
        <v>19787</v>
      </c>
      <c r="M1900" s="1" t="s">
        <v>24</v>
      </c>
    </row>
    <row r="1901" spans="1:13" ht="15">
      <c r="A1901" s="1" t="s">
        <v>3631</v>
      </c>
      <c r="B1901" s="1" t="s">
        <v>19605</v>
      </c>
      <c r="C1901" s="8">
        <v>7881</v>
      </c>
      <c r="D1901" s="1" t="s">
        <v>1857</v>
      </c>
      <c r="E1901" s="1" t="s">
        <v>221</v>
      </c>
      <c r="F1901" s="1" t="s">
        <v>24</v>
      </c>
      <c r="G1901" s="275">
        <v>40767</v>
      </c>
      <c r="H1901" s="1" t="s">
        <v>198</v>
      </c>
      <c r="I1901" s="1" t="s">
        <v>22301</v>
      </c>
      <c r="J1901" s="1" t="s">
        <v>3633</v>
      </c>
      <c r="K1901" s="275">
        <v>40767</v>
      </c>
      <c r="L1901" s="1" t="s">
        <v>19787</v>
      </c>
      <c r="M1901" s="1" t="s">
        <v>24</v>
      </c>
    </row>
    <row r="1902" spans="1:13" ht="15">
      <c r="A1902" s="1" t="s">
        <v>3634</v>
      </c>
      <c r="B1902" s="1" t="s">
        <v>19605</v>
      </c>
      <c r="C1902" s="8">
        <v>7882</v>
      </c>
      <c r="D1902" s="1" t="s">
        <v>1857</v>
      </c>
      <c r="E1902" s="1" t="s">
        <v>221</v>
      </c>
      <c r="F1902" s="1" t="s">
        <v>24</v>
      </c>
      <c r="G1902" s="275">
        <v>40767</v>
      </c>
      <c r="H1902" s="1" t="s">
        <v>198</v>
      </c>
      <c r="I1902" s="1" t="s">
        <v>22166</v>
      </c>
      <c r="J1902" s="1" t="s">
        <v>3636</v>
      </c>
      <c r="K1902" s="275">
        <v>40767</v>
      </c>
      <c r="L1902" s="1" t="s">
        <v>19787</v>
      </c>
      <c r="M1902" s="1" t="s">
        <v>24</v>
      </c>
    </row>
    <row r="1903" spans="1:13" ht="15">
      <c r="A1903" s="1" t="s">
        <v>3637</v>
      </c>
      <c r="B1903" s="1" t="s">
        <v>19605</v>
      </c>
      <c r="C1903" s="8">
        <v>7883</v>
      </c>
      <c r="D1903" s="1" t="s">
        <v>1857</v>
      </c>
      <c r="E1903" s="1" t="s">
        <v>221</v>
      </c>
      <c r="F1903" s="1" t="s">
        <v>24</v>
      </c>
      <c r="G1903" s="275">
        <v>40781</v>
      </c>
      <c r="H1903" s="1" t="s">
        <v>198</v>
      </c>
      <c r="I1903" s="1" t="s">
        <v>22199</v>
      </c>
      <c r="J1903" s="1" t="s">
        <v>3639</v>
      </c>
      <c r="K1903" s="275">
        <v>40781</v>
      </c>
      <c r="L1903" s="1" t="s">
        <v>19519</v>
      </c>
      <c r="M1903" s="1" t="s">
        <v>24</v>
      </c>
    </row>
    <row r="1904" spans="1:13" ht="15">
      <c r="A1904" s="1" t="s">
        <v>3642</v>
      </c>
      <c r="B1904" s="1" t="s">
        <v>20310</v>
      </c>
      <c r="C1904" s="8">
        <v>7884</v>
      </c>
      <c r="D1904" s="1" t="s">
        <v>1857</v>
      </c>
      <c r="E1904" s="1" t="s">
        <v>221</v>
      </c>
      <c r="F1904" s="1" t="s">
        <v>25</v>
      </c>
      <c r="G1904" s="275">
        <v>40785</v>
      </c>
      <c r="H1904" s="1" t="s">
        <v>198</v>
      </c>
      <c r="I1904" s="1" t="s">
        <v>22221</v>
      </c>
      <c r="J1904" s="1" t="s">
        <v>51</v>
      </c>
      <c r="K1904" s="275">
        <v>40785</v>
      </c>
      <c r="L1904" s="1" t="s">
        <v>19787</v>
      </c>
      <c r="M1904" s="1" t="s">
        <v>24</v>
      </c>
    </row>
    <row r="1905" spans="1:13" ht="15">
      <c r="A1905" s="1" t="s">
        <v>3644</v>
      </c>
      <c r="B1905" s="1" t="s">
        <v>22634</v>
      </c>
      <c r="C1905" s="8">
        <v>7885</v>
      </c>
      <c r="D1905" s="1" t="s">
        <v>1857</v>
      </c>
      <c r="E1905" s="1" t="s">
        <v>221</v>
      </c>
      <c r="F1905" s="1" t="s">
        <v>25</v>
      </c>
      <c r="G1905" s="275">
        <v>40778</v>
      </c>
      <c r="H1905" s="1" t="s">
        <v>198</v>
      </c>
      <c r="I1905" s="1" t="s">
        <v>22328</v>
      </c>
      <c r="J1905" s="1" t="s">
        <v>2968</v>
      </c>
      <c r="K1905" s="275">
        <v>40780</v>
      </c>
      <c r="L1905" s="1" t="s">
        <v>19519</v>
      </c>
      <c r="M1905" s="1" t="s">
        <v>24</v>
      </c>
    </row>
    <row r="1906" spans="1:13" ht="15">
      <c r="A1906" s="1" t="s">
        <v>3646</v>
      </c>
      <c r="B1906" s="1" t="s">
        <v>19605</v>
      </c>
      <c r="C1906" s="8">
        <v>7886</v>
      </c>
      <c r="D1906" s="1" t="s">
        <v>1857</v>
      </c>
      <c r="E1906" s="1" t="s">
        <v>221</v>
      </c>
      <c r="F1906" s="1" t="s">
        <v>24</v>
      </c>
      <c r="G1906" s="275">
        <v>40781</v>
      </c>
      <c r="H1906" s="1" t="s">
        <v>198</v>
      </c>
      <c r="I1906" s="1" t="s">
        <v>22193</v>
      </c>
      <c r="J1906" s="1" t="s">
        <v>3648</v>
      </c>
      <c r="K1906" s="275">
        <v>40781</v>
      </c>
      <c r="L1906" s="1" t="s">
        <v>19787</v>
      </c>
      <c r="M1906" s="1" t="s">
        <v>24</v>
      </c>
    </row>
    <row r="1907" spans="1:13" ht="15">
      <c r="A1907" s="1" t="s">
        <v>3649</v>
      </c>
      <c r="B1907" s="1" t="s">
        <v>19605</v>
      </c>
      <c r="C1907" s="8">
        <v>7887</v>
      </c>
      <c r="D1907" s="1" t="s">
        <v>1857</v>
      </c>
      <c r="E1907" s="1" t="s">
        <v>221</v>
      </c>
      <c r="F1907" s="1" t="s">
        <v>24</v>
      </c>
      <c r="G1907" s="275">
        <v>40781</v>
      </c>
      <c r="H1907" s="1" t="s">
        <v>198</v>
      </c>
      <c r="I1907" s="1" t="s">
        <v>19572</v>
      </c>
      <c r="J1907" s="1" t="s">
        <v>3651</v>
      </c>
      <c r="K1907" s="275">
        <v>40781</v>
      </c>
      <c r="L1907" s="1" t="s">
        <v>19787</v>
      </c>
      <c r="M1907" s="1" t="s">
        <v>24</v>
      </c>
    </row>
    <row r="1908" spans="1:13" ht="15">
      <c r="A1908" s="1" t="s">
        <v>3652</v>
      </c>
      <c r="B1908" s="1" t="s">
        <v>21773</v>
      </c>
      <c r="C1908" s="8">
        <v>7888</v>
      </c>
      <c r="D1908" s="1" t="s">
        <v>1857</v>
      </c>
      <c r="E1908" s="1" t="s">
        <v>221</v>
      </c>
      <c r="F1908" s="1" t="s">
        <v>24</v>
      </c>
      <c r="G1908" s="275">
        <v>40777</v>
      </c>
      <c r="H1908" s="1" t="s">
        <v>198</v>
      </c>
      <c r="I1908" s="1" t="s">
        <v>19556</v>
      </c>
      <c r="J1908" s="1" t="s">
        <v>51</v>
      </c>
      <c r="K1908" s="275">
        <v>40774</v>
      </c>
      <c r="L1908" s="1" t="s">
        <v>19787</v>
      </c>
      <c r="M1908" s="1" t="s">
        <v>24</v>
      </c>
    </row>
    <row r="1909" spans="1:13" ht="15">
      <c r="A1909" s="1" t="s">
        <v>3654</v>
      </c>
      <c r="B1909" s="1" t="s">
        <v>22432</v>
      </c>
      <c r="C1909" s="8">
        <v>7889</v>
      </c>
      <c r="D1909" s="1" t="s">
        <v>1857</v>
      </c>
      <c r="E1909" s="1" t="s">
        <v>221</v>
      </c>
      <c r="F1909" s="1" t="s">
        <v>25</v>
      </c>
      <c r="G1909" s="275">
        <v>40795</v>
      </c>
      <c r="H1909" s="1" t="s">
        <v>198</v>
      </c>
      <c r="I1909" s="1" t="s">
        <v>22230</v>
      </c>
      <c r="J1909" s="1" t="s">
        <v>3656</v>
      </c>
      <c r="K1909" s="275">
        <v>40795</v>
      </c>
      <c r="L1909" s="1" t="s">
        <v>19787</v>
      </c>
      <c r="M1909" s="1" t="s">
        <v>24</v>
      </c>
    </row>
    <row r="1910" spans="1:13" ht="15">
      <c r="A1910" s="1" t="s">
        <v>3657</v>
      </c>
      <c r="B1910" s="1" t="s">
        <v>22432</v>
      </c>
      <c r="C1910" s="8">
        <v>7890</v>
      </c>
      <c r="D1910" s="1" t="s">
        <v>1857</v>
      </c>
      <c r="E1910" s="1" t="s">
        <v>221</v>
      </c>
      <c r="F1910" s="1" t="s">
        <v>25</v>
      </c>
      <c r="G1910" s="275">
        <v>40795</v>
      </c>
      <c r="H1910" s="1" t="s">
        <v>198</v>
      </c>
      <c r="I1910" s="1" t="s">
        <v>22246</v>
      </c>
      <c r="J1910" s="1" t="s">
        <v>3659</v>
      </c>
      <c r="K1910" s="275">
        <v>40795</v>
      </c>
      <c r="L1910" s="1" t="s">
        <v>19787</v>
      </c>
      <c r="M1910" s="1" t="s">
        <v>24</v>
      </c>
    </row>
    <row r="1911" spans="1:13" ht="15">
      <c r="A1911" s="1" t="s">
        <v>3660</v>
      </c>
      <c r="B1911" s="1" t="s">
        <v>22642</v>
      </c>
      <c r="C1911" s="8">
        <v>7891</v>
      </c>
      <c r="D1911" s="1" t="s">
        <v>1857</v>
      </c>
      <c r="E1911" s="1" t="s">
        <v>221</v>
      </c>
      <c r="F1911" s="1" t="s">
        <v>25</v>
      </c>
      <c r="G1911" s="275">
        <v>40785</v>
      </c>
      <c r="H1911" s="1" t="s">
        <v>198</v>
      </c>
      <c r="I1911" s="1" t="s">
        <v>22212</v>
      </c>
      <c r="J1911" s="1" t="s">
        <v>3663</v>
      </c>
      <c r="K1911" s="275">
        <v>40785</v>
      </c>
      <c r="L1911" s="1" t="s">
        <v>19519</v>
      </c>
      <c r="M1911" s="1" t="s">
        <v>24</v>
      </c>
    </row>
    <row r="1912" spans="1:13" ht="15">
      <c r="A1912" s="1" t="s">
        <v>3666</v>
      </c>
      <c r="B1912" s="1" t="s">
        <v>19605</v>
      </c>
      <c r="C1912" s="8">
        <v>7892</v>
      </c>
      <c r="D1912" s="1" t="s">
        <v>1857</v>
      </c>
      <c r="E1912" s="1" t="s">
        <v>221</v>
      </c>
      <c r="F1912" s="1" t="s">
        <v>24</v>
      </c>
      <c r="G1912" s="275">
        <v>40781</v>
      </c>
      <c r="H1912" s="1" t="s">
        <v>198</v>
      </c>
      <c r="I1912" s="1" t="s">
        <v>22188</v>
      </c>
      <c r="J1912" s="1" t="s">
        <v>3668</v>
      </c>
      <c r="K1912" s="275">
        <v>40781</v>
      </c>
      <c r="L1912" s="1" t="s">
        <v>19519</v>
      </c>
      <c r="M1912" s="1" t="s">
        <v>24</v>
      </c>
    </row>
    <row r="1913" spans="1:13" ht="15">
      <c r="A1913" s="1" t="s">
        <v>3669</v>
      </c>
      <c r="B1913" s="1" t="s">
        <v>22516</v>
      </c>
      <c r="C1913" s="8">
        <v>7893</v>
      </c>
      <c r="D1913" s="1" t="s">
        <v>1857</v>
      </c>
      <c r="E1913" s="1" t="s">
        <v>221</v>
      </c>
      <c r="F1913" s="1" t="s">
        <v>25</v>
      </c>
      <c r="G1913" s="275">
        <v>40791</v>
      </c>
      <c r="H1913" s="1" t="s">
        <v>198</v>
      </c>
      <c r="I1913" s="1" t="s">
        <v>20304</v>
      </c>
      <c r="J1913" s="1" t="s">
        <v>3671</v>
      </c>
      <c r="K1913" s="275">
        <v>40787</v>
      </c>
      <c r="L1913" s="1" t="s">
        <v>19519</v>
      </c>
      <c r="M1913" s="1" t="s">
        <v>24</v>
      </c>
    </row>
    <row r="1914" spans="1:13" ht="15">
      <c r="A1914" s="1" t="s">
        <v>3672</v>
      </c>
      <c r="B1914" s="1" t="s">
        <v>22516</v>
      </c>
      <c r="C1914" s="8">
        <v>7894</v>
      </c>
      <c r="D1914" s="1" t="s">
        <v>1857</v>
      </c>
      <c r="E1914" s="1" t="s">
        <v>221</v>
      </c>
      <c r="F1914" s="1" t="s">
        <v>25</v>
      </c>
      <c r="G1914" s="275">
        <v>40791</v>
      </c>
      <c r="H1914" s="1" t="s">
        <v>198</v>
      </c>
      <c r="I1914" s="1" t="s">
        <v>22227</v>
      </c>
      <c r="J1914" s="1" t="s">
        <v>3674</v>
      </c>
      <c r="K1914" s="275">
        <v>40788</v>
      </c>
      <c r="L1914" s="1" t="s">
        <v>19787</v>
      </c>
      <c r="M1914" s="1" t="s">
        <v>24</v>
      </c>
    </row>
    <row r="1915" spans="1:13" ht="15">
      <c r="A1915" s="1" t="s">
        <v>3675</v>
      </c>
      <c r="B1915" s="1" t="s">
        <v>19605</v>
      </c>
      <c r="C1915" s="8">
        <v>7895</v>
      </c>
      <c r="D1915" s="1" t="s">
        <v>1857</v>
      </c>
      <c r="E1915" s="1" t="s">
        <v>221</v>
      </c>
      <c r="F1915" s="1" t="s">
        <v>24</v>
      </c>
      <c r="G1915" s="275">
        <v>40795</v>
      </c>
      <c r="H1915" s="1" t="s">
        <v>198</v>
      </c>
      <c r="I1915" s="1" t="s">
        <v>19639</v>
      </c>
      <c r="J1915" s="1" t="s">
        <v>3677</v>
      </c>
      <c r="K1915" s="275">
        <v>40795</v>
      </c>
      <c r="L1915" s="1" t="s">
        <v>19787</v>
      </c>
      <c r="M1915" s="1" t="s">
        <v>24</v>
      </c>
    </row>
    <row r="1916" spans="1:13" ht="15">
      <c r="A1916" s="1" t="s">
        <v>3678</v>
      </c>
      <c r="B1916" s="1" t="s">
        <v>19605</v>
      </c>
      <c r="C1916" s="8">
        <v>7896</v>
      </c>
      <c r="D1916" s="1" t="s">
        <v>1857</v>
      </c>
      <c r="E1916" s="1" t="s">
        <v>221</v>
      </c>
      <c r="F1916" s="1" t="s">
        <v>24</v>
      </c>
      <c r="G1916" s="275">
        <v>40795</v>
      </c>
      <c r="H1916" s="1" t="s">
        <v>198</v>
      </c>
      <c r="I1916" s="1" t="s">
        <v>22236</v>
      </c>
      <c r="J1916" s="1" t="s">
        <v>3680</v>
      </c>
      <c r="K1916" s="275">
        <v>40795</v>
      </c>
      <c r="L1916" s="1" t="s">
        <v>19787</v>
      </c>
      <c r="M1916" s="1" t="s">
        <v>24</v>
      </c>
    </row>
    <row r="1917" spans="1:13" ht="15">
      <c r="A1917" s="1" t="s">
        <v>3681</v>
      </c>
      <c r="B1917" s="1" t="s">
        <v>19605</v>
      </c>
      <c r="C1917" s="8">
        <v>7897</v>
      </c>
      <c r="D1917" s="1" t="s">
        <v>1857</v>
      </c>
      <c r="E1917" s="1" t="s">
        <v>221</v>
      </c>
      <c r="F1917" s="1" t="s">
        <v>24</v>
      </c>
      <c r="G1917" s="275">
        <v>40795</v>
      </c>
      <c r="H1917" s="1" t="s">
        <v>198</v>
      </c>
      <c r="I1917" s="1" t="s">
        <v>22233</v>
      </c>
      <c r="J1917" s="1" t="s">
        <v>3683</v>
      </c>
      <c r="K1917" s="275">
        <v>40795</v>
      </c>
      <c r="L1917" s="1" t="s">
        <v>19519</v>
      </c>
      <c r="M1917" s="1" t="s">
        <v>24</v>
      </c>
    </row>
    <row r="1918" spans="1:13" ht="15">
      <c r="A1918" s="1" t="s">
        <v>3696</v>
      </c>
      <c r="B1918" s="1" t="s">
        <v>19605</v>
      </c>
      <c r="C1918" s="8">
        <v>7898</v>
      </c>
      <c r="D1918" s="1" t="s">
        <v>1857</v>
      </c>
      <c r="E1918" s="1" t="s">
        <v>221</v>
      </c>
      <c r="F1918" s="1" t="s">
        <v>25</v>
      </c>
      <c r="G1918" s="275">
        <v>40802</v>
      </c>
      <c r="H1918" s="1" t="s">
        <v>198</v>
      </c>
      <c r="I1918" s="1" t="s">
        <v>19645</v>
      </c>
      <c r="J1918" s="1" t="s">
        <v>3698</v>
      </c>
      <c r="K1918" s="275">
        <v>40802</v>
      </c>
      <c r="L1918" s="1" t="s">
        <v>19519</v>
      </c>
      <c r="M1918" s="1" t="s">
        <v>24</v>
      </c>
    </row>
    <row r="1919" spans="1:13" ht="15">
      <c r="A1919" s="1" t="s">
        <v>3702</v>
      </c>
      <c r="B1919" s="1" t="s">
        <v>19605</v>
      </c>
      <c r="C1919" s="8">
        <v>7899</v>
      </c>
      <c r="D1919" s="1" t="s">
        <v>1857</v>
      </c>
      <c r="E1919" s="1" t="s">
        <v>221</v>
      </c>
      <c r="F1919" s="1" t="s">
        <v>25</v>
      </c>
      <c r="G1919" s="275">
        <v>40805</v>
      </c>
      <c r="H1919" s="1" t="s">
        <v>198</v>
      </c>
      <c r="I1919" s="1" t="s">
        <v>19648</v>
      </c>
      <c r="J1919" s="1" t="s">
        <v>959</v>
      </c>
      <c r="K1919" s="275">
        <v>40805</v>
      </c>
      <c r="L1919" s="1" t="s">
        <v>19519</v>
      </c>
      <c r="M1919" s="1" t="s">
        <v>24</v>
      </c>
    </row>
    <row r="1920" spans="1:13" ht="15">
      <c r="A1920" s="1" t="s">
        <v>3704</v>
      </c>
      <c r="B1920" s="1" t="s">
        <v>19605</v>
      </c>
      <c r="C1920" s="8">
        <v>7900</v>
      </c>
      <c r="D1920" s="1" t="s">
        <v>1857</v>
      </c>
      <c r="E1920" s="1" t="s">
        <v>221</v>
      </c>
      <c r="F1920" s="1" t="s">
        <v>25</v>
      </c>
      <c r="G1920" s="275">
        <v>40805</v>
      </c>
      <c r="H1920" s="1" t="s">
        <v>198</v>
      </c>
      <c r="I1920" s="1" t="s">
        <v>22241</v>
      </c>
      <c r="J1920" s="1" t="s">
        <v>3706</v>
      </c>
      <c r="K1920" s="275">
        <v>40805</v>
      </c>
      <c r="L1920" s="1" t="s">
        <v>19519</v>
      </c>
      <c r="M1920" s="1" t="s">
        <v>24</v>
      </c>
    </row>
    <row r="1921" spans="1:13" ht="15">
      <c r="A1921" s="1" t="s">
        <v>1704</v>
      </c>
      <c r="B1921" s="1" t="s">
        <v>19516</v>
      </c>
      <c r="C1921" s="8">
        <v>7901</v>
      </c>
      <c r="D1921" s="1" t="s">
        <v>245</v>
      </c>
      <c r="E1921" s="1" t="s">
        <v>221</v>
      </c>
      <c r="F1921" s="1" t="s">
        <v>25</v>
      </c>
      <c r="G1921" s="275">
        <v>40766</v>
      </c>
      <c r="H1921" s="1" t="s">
        <v>198</v>
      </c>
      <c r="I1921" s="1" t="s">
        <v>22341</v>
      </c>
      <c r="J1921" s="1" t="s">
        <v>1320</v>
      </c>
      <c r="K1921" s="275">
        <v>40766</v>
      </c>
      <c r="L1921" s="1" t="s">
        <v>19519</v>
      </c>
      <c r="M1921" s="1" t="s">
        <v>24</v>
      </c>
    </row>
    <row r="1922" spans="1:13" ht="15">
      <c r="A1922" s="1" t="s">
        <v>1661</v>
      </c>
      <c r="B1922" s="1" t="s">
        <v>19516</v>
      </c>
      <c r="C1922" s="8">
        <v>7902</v>
      </c>
      <c r="D1922" s="1" t="s">
        <v>235</v>
      </c>
      <c r="E1922" s="1" t="s">
        <v>221</v>
      </c>
      <c r="F1922" s="1" t="s">
        <v>25</v>
      </c>
      <c r="G1922" s="275">
        <v>40729</v>
      </c>
      <c r="H1922" s="1" t="s">
        <v>198</v>
      </c>
      <c r="I1922" s="1" t="s">
        <v>22385</v>
      </c>
      <c r="J1922" s="1" t="s">
        <v>238</v>
      </c>
      <c r="K1922" s="275">
        <v>40729</v>
      </c>
      <c r="L1922" s="1" t="s">
        <v>19519</v>
      </c>
      <c r="M1922" s="1" t="s">
        <v>24</v>
      </c>
    </row>
    <row r="1923" spans="1:13" ht="15">
      <c r="A1923" s="1" t="s">
        <v>1668</v>
      </c>
      <c r="B1923" s="1" t="s">
        <v>19516</v>
      </c>
      <c r="C1923" s="8">
        <v>7903</v>
      </c>
      <c r="D1923" s="1" t="s">
        <v>235</v>
      </c>
      <c r="E1923" s="1" t="s">
        <v>221</v>
      </c>
      <c r="F1923" s="1" t="s">
        <v>25</v>
      </c>
      <c r="G1923" s="275">
        <v>40736</v>
      </c>
      <c r="H1923" s="1" t="s">
        <v>198</v>
      </c>
      <c r="I1923" s="1" t="s">
        <v>20443</v>
      </c>
      <c r="J1923" s="1" t="s">
        <v>980</v>
      </c>
      <c r="K1923" s="275">
        <v>40736</v>
      </c>
      <c r="L1923" s="1" t="s">
        <v>19519</v>
      </c>
      <c r="M1923" s="1" t="s">
        <v>24</v>
      </c>
    </row>
    <row r="1924" spans="1:13" ht="15">
      <c r="A1924" s="1" t="s">
        <v>1675</v>
      </c>
      <c r="B1924" s="1" t="s">
        <v>19516</v>
      </c>
      <c r="C1924" s="8">
        <v>7904</v>
      </c>
      <c r="D1924" s="1" t="s">
        <v>235</v>
      </c>
      <c r="E1924" s="1" t="s">
        <v>221</v>
      </c>
      <c r="F1924" s="1" t="s">
        <v>25</v>
      </c>
      <c r="G1924" s="275">
        <v>40743</v>
      </c>
      <c r="H1924" s="1" t="s">
        <v>198</v>
      </c>
      <c r="I1924" s="1" t="s">
        <v>22291</v>
      </c>
      <c r="J1924" s="1" t="s">
        <v>724</v>
      </c>
      <c r="K1924" s="275">
        <v>40743</v>
      </c>
      <c r="L1924" s="1" t="s">
        <v>19519</v>
      </c>
      <c r="M1924" s="1" t="s">
        <v>24</v>
      </c>
    </row>
    <row r="1925" spans="1:13" ht="15">
      <c r="A1925" s="1" t="s">
        <v>1682</v>
      </c>
      <c r="B1925" s="1" t="s">
        <v>19516</v>
      </c>
      <c r="C1925" s="8">
        <v>7905</v>
      </c>
      <c r="D1925" s="1" t="s">
        <v>235</v>
      </c>
      <c r="E1925" s="1" t="s">
        <v>221</v>
      </c>
      <c r="F1925" s="1" t="s">
        <v>25</v>
      </c>
      <c r="G1925" s="275">
        <v>40750</v>
      </c>
      <c r="H1925" s="1" t="s">
        <v>198</v>
      </c>
      <c r="I1925" s="1" t="s">
        <v>20462</v>
      </c>
      <c r="J1925" s="1" t="s">
        <v>1035</v>
      </c>
      <c r="K1925" s="275">
        <v>40750</v>
      </c>
      <c r="L1925" s="1" t="s">
        <v>19519</v>
      </c>
      <c r="M1925" s="1" t="s">
        <v>24</v>
      </c>
    </row>
    <row r="1926" spans="1:13" ht="15">
      <c r="A1926" s="1" t="s">
        <v>1689</v>
      </c>
      <c r="B1926" s="1" t="s">
        <v>19516</v>
      </c>
      <c r="C1926" s="8">
        <v>7906</v>
      </c>
      <c r="D1926" s="1" t="s">
        <v>235</v>
      </c>
      <c r="E1926" s="1" t="s">
        <v>221</v>
      </c>
      <c r="F1926" s="1" t="s">
        <v>25</v>
      </c>
      <c r="G1926" s="275">
        <v>40757</v>
      </c>
      <c r="H1926" s="1" t="s">
        <v>198</v>
      </c>
      <c r="I1926" s="1" t="s">
        <v>22159</v>
      </c>
      <c r="J1926" s="1" t="s">
        <v>1051</v>
      </c>
      <c r="K1926" s="275">
        <v>40757</v>
      </c>
      <c r="L1926" s="1" t="s">
        <v>19519</v>
      </c>
      <c r="M1926" s="1" t="s">
        <v>24</v>
      </c>
    </row>
    <row r="1927" spans="1:13" ht="15">
      <c r="A1927" s="1" t="s">
        <v>1696</v>
      </c>
      <c r="B1927" s="1" t="s">
        <v>19516</v>
      </c>
      <c r="C1927" s="8">
        <v>7907</v>
      </c>
      <c r="D1927" s="1" t="s">
        <v>235</v>
      </c>
      <c r="E1927" s="1" t="s">
        <v>221</v>
      </c>
      <c r="F1927" s="1" t="s">
        <v>25</v>
      </c>
      <c r="G1927" s="275">
        <v>40764</v>
      </c>
      <c r="H1927" s="1" t="s">
        <v>198</v>
      </c>
      <c r="I1927" s="1" t="s">
        <v>2513</v>
      </c>
      <c r="J1927" s="1" t="s">
        <v>741</v>
      </c>
      <c r="K1927" s="275">
        <v>40764</v>
      </c>
      <c r="L1927" s="1" t="s">
        <v>19519</v>
      </c>
      <c r="M1927" s="1" t="s">
        <v>24</v>
      </c>
    </row>
    <row r="1928" spans="1:13" ht="15">
      <c r="A1928" s="1" t="s">
        <v>1706</v>
      </c>
      <c r="B1928" s="1" t="s">
        <v>19516</v>
      </c>
      <c r="C1928" s="8">
        <v>7908</v>
      </c>
      <c r="D1928" s="1" t="s">
        <v>235</v>
      </c>
      <c r="E1928" s="1" t="s">
        <v>221</v>
      </c>
      <c r="F1928" s="1" t="s">
        <v>25</v>
      </c>
      <c r="G1928" s="275">
        <v>40771</v>
      </c>
      <c r="H1928" s="1" t="s">
        <v>198</v>
      </c>
      <c r="I1928" s="1" t="s">
        <v>22174</v>
      </c>
      <c r="J1928" s="1" t="s">
        <v>212</v>
      </c>
      <c r="K1928" s="275">
        <v>40771</v>
      </c>
      <c r="L1928" s="1" t="s">
        <v>19519</v>
      </c>
      <c r="M1928" s="1" t="s">
        <v>24</v>
      </c>
    </row>
    <row r="1929" spans="1:13" ht="15">
      <c r="A1929" s="1" t="s">
        <v>1711</v>
      </c>
      <c r="B1929" s="1" t="s">
        <v>19516</v>
      </c>
      <c r="C1929" s="8">
        <v>7909</v>
      </c>
      <c r="D1929" s="1" t="s">
        <v>235</v>
      </c>
      <c r="E1929" s="1" t="s">
        <v>221</v>
      </c>
      <c r="F1929" s="1" t="s">
        <v>25</v>
      </c>
      <c r="G1929" s="275">
        <v>40778</v>
      </c>
      <c r="H1929" s="1" t="s">
        <v>198</v>
      </c>
      <c r="I1929" s="1" t="s">
        <v>22423</v>
      </c>
      <c r="J1929" s="1" t="s">
        <v>839</v>
      </c>
      <c r="K1929" s="275">
        <v>40778</v>
      </c>
      <c r="L1929" s="1" t="s">
        <v>19519</v>
      </c>
      <c r="M1929" s="1" t="s">
        <v>24</v>
      </c>
    </row>
    <row r="1930" spans="1:13" ht="15">
      <c r="A1930" s="1" t="s">
        <v>1721</v>
      </c>
      <c r="B1930" s="1" t="s">
        <v>19516</v>
      </c>
      <c r="C1930" s="8">
        <v>7910</v>
      </c>
      <c r="D1930" s="1" t="s">
        <v>235</v>
      </c>
      <c r="E1930" s="1" t="s">
        <v>221</v>
      </c>
      <c r="F1930" s="1" t="s">
        <v>25</v>
      </c>
      <c r="G1930" s="275">
        <v>40785</v>
      </c>
      <c r="H1930" s="1" t="s">
        <v>198</v>
      </c>
      <c r="I1930" s="1" t="s">
        <v>22614</v>
      </c>
      <c r="J1930" s="1" t="s">
        <v>212</v>
      </c>
      <c r="K1930" s="275">
        <v>40785</v>
      </c>
      <c r="L1930" s="1" t="s">
        <v>19519</v>
      </c>
      <c r="M1930" s="1" t="s">
        <v>24</v>
      </c>
    </row>
    <row r="1931" spans="1:13" ht="15">
      <c r="A1931" s="1" t="s">
        <v>1728</v>
      </c>
      <c r="B1931" s="1" t="s">
        <v>19516</v>
      </c>
      <c r="C1931" s="8">
        <v>7911</v>
      </c>
      <c r="D1931" s="1" t="s">
        <v>235</v>
      </c>
      <c r="E1931" s="1" t="s">
        <v>221</v>
      </c>
      <c r="F1931" s="1" t="s">
        <v>25</v>
      </c>
      <c r="G1931" s="275">
        <v>40792</v>
      </c>
      <c r="H1931" s="1" t="s">
        <v>198</v>
      </c>
      <c r="I1931" s="1" t="s">
        <v>22215</v>
      </c>
      <c r="J1931" s="1" t="s">
        <v>512</v>
      </c>
      <c r="K1931" s="275">
        <v>40792</v>
      </c>
      <c r="L1931" s="1" t="s">
        <v>19519</v>
      </c>
      <c r="M1931" s="1" t="s">
        <v>24</v>
      </c>
    </row>
    <row r="1932" spans="1:13" ht="15">
      <c r="A1932" s="1" t="s">
        <v>1735</v>
      </c>
      <c r="B1932" s="1" t="s">
        <v>19516</v>
      </c>
      <c r="C1932" s="8">
        <v>7912</v>
      </c>
      <c r="D1932" s="1" t="s">
        <v>235</v>
      </c>
      <c r="E1932" s="1" t="s">
        <v>221</v>
      </c>
      <c r="F1932" s="1" t="s">
        <v>25</v>
      </c>
      <c r="G1932" s="275">
        <v>40799</v>
      </c>
      <c r="H1932" s="1" t="s">
        <v>198</v>
      </c>
      <c r="I1932" s="1" t="s">
        <v>19640</v>
      </c>
      <c r="J1932" s="1" t="s">
        <v>1224</v>
      </c>
      <c r="K1932" s="275">
        <v>40799</v>
      </c>
      <c r="L1932" s="1" t="s">
        <v>19519</v>
      </c>
      <c r="M1932" s="1" t="s">
        <v>24</v>
      </c>
    </row>
    <row r="1933" spans="1:13" ht="15">
      <c r="A1933" s="1" t="s">
        <v>1742</v>
      </c>
      <c r="B1933" s="1" t="s">
        <v>19516</v>
      </c>
      <c r="C1933" s="8">
        <v>7913</v>
      </c>
      <c r="D1933" s="1" t="s">
        <v>235</v>
      </c>
      <c r="E1933" s="1" t="s">
        <v>221</v>
      </c>
      <c r="F1933" s="1" t="s">
        <v>25</v>
      </c>
      <c r="G1933" s="275">
        <v>40806</v>
      </c>
      <c r="H1933" s="1" t="s">
        <v>198</v>
      </c>
      <c r="I1933" s="1" t="s">
        <v>22238</v>
      </c>
      <c r="J1933" s="1" t="s">
        <v>708</v>
      </c>
      <c r="K1933" s="275">
        <v>40806</v>
      </c>
      <c r="L1933" s="1" t="s">
        <v>19519</v>
      </c>
      <c r="M1933" s="1" t="s">
        <v>24</v>
      </c>
    </row>
    <row r="1934" spans="1:13" ht="15">
      <c r="A1934" s="1" t="s">
        <v>1653</v>
      </c>
      <c r="B1934" s="1" t="s">
        <v>19516</v>
      </c>
      <c r="C1934" s="8">
        <v>7914</v>
      </c>
      <c r="D1934" s="1" t="s">
        <v>230</v>
      </c>
      <c r="E1934" s="1" t="s">
        <v>221</v>
      </c>
      <c r="F1934" s="1" t="s">
        <v>24</v>
      </c>
      <c r="G1934" s="275">
        <v>40723</v>
      </c>
      <c r="H1934" s="1" t="s">
        <v>198</v>
      </c>
      <c r="I1934" s="1" t="s">
        <v>22114</v>
      </c>
      <c r="J1934" s="1" t="s">
        <v>1655</v>
      </c>
      <c r="K1934" s="275">
        <v>40723</v>
      </c>
      <c r="L1934" s="1" t="s">
        <v>19519</v>
      </c>
      <c r="M1934" s="1" t="s">
        <v>24</v>
      </c>
    </row>
    <row r="1935" spans="1:13" ht="15">
      <c r="A1935" s="1" t="s">
        <v>1715</v>
      </c>
      <c r="B1935" s="1" t="s">
        <v>19516</v>
      </c>
      <c r="C1935" s="8">
        <v>7915</v>
      </c>
      <c r="D1935" s="1" t="s">
        <v>230</v>
      </c>
      <c r="E1935" s="1" t="s">
        <v>221</v>
      </c>
      <c r="F1935" s="1" t="s">
        <v>24</v>
      </c>
      <c r="G1935" s="275">
        <v>40779</v>
      </c>
      <c r="H1935" s="1" t="s">
        <v>198</v>
      </c>
      <c r="I1935" s="1" t="s">
        <v>22358</v>
      </c>
      <c r="J1935" s="1" t="s">
        <v>1717</v>
      </c>
      <c r="K1935" s="275">
        <v>40779</v>
      </c>
      <c r="L1935" s="1" t="s">
        <v>19519</v>
      </c>
      <c r="M1935" s="1" t="s">
        <v>24</v>
      </c>
    </row>
    <row r="1936" spans="1:13" ht="15">
      <c r="A1936" s="1" t="s">
        <v>196</v>
      </c>
      <c r="B1936" s="1" t="s">
        <v>22479</v>
      </c>
      <c r="C1936" s="8">
        <v>7916</v>
      </c>
      <c r="D1936" s="1" t="s">
        <v>26</v>
      </c>
      <c r="E1936" s="1" t="s">
        <v>221</v>
      </c>
      <c r="F1936" s="1" t="s">
        <v>25</v>
      </c>
      <c r="G1936" s="275">
        <v>40724</v>
      </c>
      <c r="H1936" s="1" t="s">
        <v>198</v>
      </c>
      <c r="I1936" s="1" t="s">
        <v>22126</v>
      </c>
      <c r="J1936" s="1" t="s">
        <v>200</v>
      </c>
      <c r="K1936" s="275">
        <v>40724</v>
      </c>
      <c r="L1936" s="1" t="s">
        <v>19787</v>
      </c>
      <c r="M1936" s="1" t="s">
        <v>24</v>
      </c>
    </row>
    <row r="1937" spans="1:13" ht="15">
      <c r="A1937" s="1" t="s">
        <v>201</v>
      </c>
      <c r="B1937" s="1" t="s">
        <v>22479</v>
      </c>
      <c r="C1937" s="8">
        <v>7917</v>
      </c>
      <c r="D1937" s="1" t="s">
        <v>26</v>
      </c>
      <c r="E1937" s="1" t="s">
        <v>221</v>
      </c>
      <c r="F1937" s="1" t="s">
        <v>25</v>
      </c>
      <c r="G1937" s="275">
        <v>40724</v>
      </c>
      <c r="H1937" s="1" t="s">
        <v>198</v>
      </c>
      <c r="I1937" s="1" t="s">
        <v>21890</v>
      </c>
      <c r="J1937" s="1" t="s">
        <v>200</v>
      </c>
      <c r="K1937" s="275">
        <v>40724</v>
      </c>
      <c r="L1937" s="1" t="s">
        <v>19787</v>
      </c>
      <c r="M1937" s="1" t="s">
        <v>24</v>
      </c>
    </row>
    <row r="1938" spans="1:13" ht="15">
      <c r="A1938" s="1" t="s">
        <v>203</v>
      </c>
      <c r="B1938" s="1" t="s">
        <v>22479</v>
      </c>
      <c r="C1938" s="8">
        <v>7918</v>
      </c>
      <c r="D1938" s="1" t="s">
        <v>26</v>
      </c>
      <c r="E1938" s="1" t="s">
        <v>221</v>
      </c>
      <c r="F1938" s="1" t="s">
        <v>25</v>
      </c>
      <c r="G1938" s="275">
        <v>40724</v>
      </c>
      <c r="H1938" s="1" t="s">
        <v>198</v>
      </c>
      <c r="I1938" s="1" t="s">
        <v>3303</v>
      </c>
      <c r="J1938" s="1" t="s">
        <v>119</v>
      </c>
      <c r="K1938" s="275">
        <v>40724</v>
      </c>
      <c r="L1938" s="1" t="s">
        <v>22109</v>
      </c>
      <c r="M1938" s="1" t="s">
        <v>24</v>
      </c>
    </row>
    <row r="1939" spans="1:13" ht="15">
      <c r="A1939" s="1" t="s">
        <v>205</v>
      </c>
      <c r="B1939" s="1" t="s">
        <v>22479</v>
      </c>
      <c r="C1939" s="8">
        <v>7919</v>
      </c>
      <c r="D1939" s="1" t="s">
        <v>26</v>
      </c>
      <c r="E1939" s="1" t="s">
        <v>221</v>
      </c>
      <c r="F1939" s="1" t="s">
        <v>25</v>
      </c>
      <c r="G1939" s="275">
        <v>40724</v>
      </c>
      <c r="H1939" s="1" t="s">
        <v>198</v>
      </c>
      <c r="I1939" s="1" t="s">
        <v>22393</v>
      </c>
      <c r="J1939" s="1" t="s">
        <v>128</v>
      </c>
      <c r="K1939" s="275">
        <v>40724</v>
      </c>
      <c r="L1939" s="1" t="s">
        <v>22109</v>
      </c>
      <c r="M1939" s="1" t="s">
        <v>24</v>
      </c>
    </row>
    <row r="1940" spans="1:13" ht="15">
      <c r="A1940" s="1" t="s">
        <v>207</v>
      </c>
      <c r="B1940" s="1" t="s">
        <v>19699</v>
      </c>
      <c r="C1940" s="8">
        <v>7920</v>
      </c>
      <c r="D1940" s="1" t="s">
        <v>26</v>
      </c>
      <c r="E1940" s="1" t="s">
        <v>221</v>
      </c>
      <c r="F1940" s="1" t="s">
        <v>24</v>
      </c>
      <c r="G1940" s="275">
        <v>40794</v>
      </c>
      <c r="H1940" s="1" t="s">
        <v>198</v>
      </c>
      <c r="I1940" s="1" t="s">
        <v>22218</v>
      </c>
      <c r="J1940" s="1" t="s">
        <v>209</v>
      </c>
      <c r="K1940" s="275">
        <v>40792</v>
      </c>
      <c r="L1940" s="1" t="s">
        <v>19519</v>
      </c>
      <c r="M1940" s="1" t="s">
        <v>24</v>
      </c>
    </row>
    <row r="1941" spans="1:13" ht="15">
      <c r="A1941" s="1" t="s">
        <v>210</v>
      </c>
      <c r="B1941" s="1" t="s">
        <v>19699</v>
      </c>
      <c r="C1941" s="8">
        <v>7921</v>
      </c>
      <c r="D1941" s="1" t="s">
        <v>26</v>
      </c>
      <c r="E1941" s="1" t="s">
        <v>221</v>
      </c>
      <c r="F1941" s="1" t="s">
        <v>25</v>
      </c>
      <c r="G1941" s="275">
        <v>40806</v>
      </c>
      <c r="H1941" s="1" t="s">
        <v>198</v>
      </c>
      <c r="I1941" s="1" t="s">
        <v>19647</v>
      </c>
      <c r="J1941" s="1" t="s">
        <v>212</v>
      </c>
      <c r="K1941" s="275">
        <v>40806</v>
      </c>
      <c r="L1941" s="1" t="s">
        <v>19519</v>
      </c>
      <c r="M1941" s="1" t="s">
        <v>24</v>
      </c>
    </row>
    <row r="1942" spans="1:13" ht="15">
      <c r="A1942" s="1" t="s">
        <v>11255</v>
      </c>
      <c r="B1942" s="1" t="s">
        <v>22643</v>
      </c>
      <c r="C1942" s="8">
        <v>7922</v>
      </c>
      <c r="D1942" s="1" t="s">
        <v>22595</v>
      </c>
      <c r="E1942" s="1" t="s">
        <v>221</v>
      </c>
      <c r="F1942" s="1" t="s">
        <v>25</v>
      </c>
      <c r="G1942" s="275">
        <v>40758</v>
      </c>
      <c r="H1942" s="1" t="s">
        <v>198</v>
      </c>
      <c r="I1942" s="1" t="s">
        <v>22307</v>
      </c>
      <c r="J1942" s="1" t="s">
        <v>22644</v>
      </c>
      <c r="K1942" s="275">
        <v>40562</v>
      </c>
      <c r="L1942" s="1" t="s">
        <v>19519</v>
      </c>
      <c r="M1942" s="1" t="s">
        <v>24</v>
      </c>
    </row>
    <row r="1943" spans="1:13" ht="15">
      <c r="A1943" s="1" t="s">
        <v>3474</v>
      </c>
      <c r="B1943" s="1" t="s">
        <v>22645</v>
      </c>
      <c r="C1943" s="8">
        <v>7923</v>
      </c>
      <c r="D1943" s="1" t="s">
        <v>1857</v>
      </c>
      <c r="E1943" s="1" t="s">
        <v>221</v>
      </c>
      <c r="F1943" s="1" t="s">
        <v>25</v>
      </c>
      <c r="G1943" s="275">
        <v>40814</v>
      </c>
      <c r="H1943" s="1" t="s">
        <v>215</v>
      </c>
      <c r="I1943" s="1" t="s">
        <v>22129</v>
      </c>
      <c r="J1943" s="1" t="s">
        <v>708</v>
      </c>
      <c r="K1943" s="275">
        <v>40693</v>
      </c>
      <c r="L1943" s="1" t="s">
        <v>19519</v>
      </c>
      <c r="M1943" s="1" t="s">
        <v>24</v>
      </c>
    </row>
    <row r="1944" spans="1:13" ht="15">
      <c r="A1944" s="1" t="s">
        <v>3617</v>
      </c>
      <c r="B1944" s="1" t="s">
        <v>22646</v>
      </c>
      <c r="C1944" s="8">
        <v>7924</v>
      </c>
      <c r="D1944" s="1" t="s">
        <v>1857</v>
      </c>
      <c r="E1944" s="1" t="s">
        <v>221</v>
      </c>
      <c r="F1944" s="1" t="s">
        <v>25</v>
      </c>
      <c r="G1944" s="275">
        <v>40822</v>
      </c>
      <c r="H1944" s="1" t="s">
        <v>215</v>
      </c>
      <c r="I1944" s="1" t="s">
        <v>20441</v>
      </c>
      <c r="J1944" s="1" t="s">
        <v>2294</v>
      </c>
      <c r="K1944" s="275">
        <v>40756</v>
      </c>
      <c r="L1944" s="1" t="s">
        <v>19519</v>
      </c>
      <c r="M1944" s="1" t="s">
        <v>24</v>
      </c>
    </row>
    <row r="1945" spans="1:13" ht="15">
      <c r="A1945" s="1" t="s">
        <v>3640</v>
      </c>
      <c r="B1945" s="1" t="s">
        <v>20310</v>
      </c>
      <c r="C1945" s="8">
        <v>7925</v>
      </c>
      <c r="D1945" s="1" t="s">
        <v>1857</v>
      </c>
      <c r="E1945" s="1" t="s">
        <v>221</v>
      </c>
      <c r="F1945" s="1" t="s">
        <v>25</v>
      </c>
      <c r="G1945" s="275">
        <v>40809</v>
      </c>
      <c r="H1945" s="1" t="s">
        <v>215</v>
      </c>
      <c r="I1945" s="1" t="s">
        <v>22389</v>
      </c>
      <c r="J1945" s="1" t="s">
        <v>584</v>
      </c>
      <c r="K1945" s="275">
        <v>40779</v>
      </c>
      <c r="L1945" s="1" t="s">
        <v>19519</v>
      </c>
      <c r="M1945" s="1" t="s">
        <v>24</v>
      </c>
    </row>
    <row r="1946" spans="1:13" ht="15">
      <c r="A1946" s="1" t="s">
        <v>3664</v>
      </c>
      <c r="B1946" s="1" t="s">
        <v>22647</v>
      </c>
      <c r="C1946" s="8">
        <v>7926</v>
      </c>
      <c r="D1946" s="1" t="s">
        <v>1857</v>
      </c>
      <c r="E1946" s="1" t="s">
        <v>221</v>
      </c>
      <c r="F1946" s="1" t="s">
        <v>25</v>
      </c>
      <c r="G1946" s="275">
        <v>40829</v>
      </c>
      <c r="H1946" s="1" t="s">
        <v>215</v>
      </c>
      <c r="I1946" s="1" t="s">
        <v>22146</v>
      </c>
      <c r="J1946" s="1" t="s">
        <v>2967</v>
      </c>
      <c r="K1946" s="275">
        <v>40770</v>
      </c>
      <c r="L1946" s="1" t="s">
        <v>19787</v>
      </c>
      <c r="M1946" s="1" t="s">
        <v>24</v>
      </c>
    </row>
    <row r="1947" spans="1:13" ht="15">
      <c r="A1947" s="1" t="s">
        <v>3684</v>
      </c>
      <c r="B1947" s="1" t="s">
        <v>22516</v>
      </c>
      <c r="C1947" s="8">
        <v>7927</v>
      </c>
      <c r="D1947" s="1" t="s">
        <v>1857</v>
      </c>
      <c r="E1947" s="1" t="s">
        <v>221</v>
      </c>
      <c r="F1947" s="1" t="s">
        <v>25</v>
      </c>
      <c r="G1947" s="275">
        <v>40806</v>
      </c>
      <c r="H1947" s="1" t="s">
        <v>215</v>
      </c>
      <c r="I1947" s="1" t="s">
        <v>22108</v>
      </c>
      <c r="J1947" s="1" t="s">
        <v>3686</v>
      </c>
      <c r="K1947" s="275">
        <v>40805</v>
      </c>
      <c r="L1947" s="1" t="s">
        <v>19519</v>
      </c>
      <c r="M1947" s="1" t="s">
        <v>24</v>
      </c>
    </row>
    <row r="1948" spans="1:13" ht="15">
      <c r="A1948" s="1" t="s">
        <v>3687</v>
      </c>
      <c r="B1948" s="1" t="s">
        <v>22516</v>
      </c>
      <c r="C1948" s="8">
        <v>7928</v>
      </c>
      <c r="D1948" s="1" t="s">
        <v>1857</v>
      </c>
      <c r="E1948" s="1" t="s">
        <v>221</v>
      </c>
      <c r="F1948" s="1" t="s">
        <v>25</v>
      </c>
      <c r="G1948" s="275">
        <v>40823</v>
      </c>
      <c r="H1948" s="1" t="s">
        <v>215</v>
      </c>
      <c r="I1948" s="1" t="s">
        <v>20445</v>
      </c>
      <c r="J1948" s="1" t="s">
        <v>3689</v>
      </c>
      <c r="K1948" s="275">
        <v>40822</v>
      </c>
      <c r="L1948" s="1" t="s">
        <v>19787</v>
      </c>
      <c r="M1948" s="1" t="s">
        <v>24</v>
      </c>
    </row>
    <row r="1949" spans="1:13" ht="15">
      <c r="A1949" s="1" t="s">
        <v>3690</v>
      </c>
      <c r="B1949" s="1" t="s">
        <v>19605</v>
      </c>
      <c r="C1949" s="8">
        <v>7929</v>
      </c>
      <c r="D1949" s="1" t="s">
        <v>1857</v>
      </c>
      <c r="E1949" s="1" t="s">
        <v>221</v>
      </c>
      <c r="F1949" s="1" t="s">
        <v>24</v>
      </c>
      <c r="G1949" s="275">
        <v>40809</v>
      </c>
      <c r="H1949" s="1" t="s">
        <v>215</v>
      </c>
      <c r="I1949" s="1" t="s">
        <v>22393</v>
      </c>
      <c r="J1949" s="1" t="s">
        <v>3692</v>
      </c>
      <c r="K1949" s="275">
        <v>40809</v>
      </c>
      <c r="L1949" s="1" t="s">
        <v>19787</v>
      </c>
      <c r="M1949" s="1" t="s">
        <v>24</v>
      </c>
    </row>
    <row r="1950" spans="1:13" ht="15">
      <c r="A1950" s="1" t="s">
        <v>3693</v>
      </c>
      <c r="B1950" s="1" t="s">
        <v>19605</v>
      </c>
      <c r="C1950" s="8">
        <v>7930</v>
      </c>
      <c r="D1950" s="1" t="s">
        <v>1857</v>
      </c>
      <c r="E1950" s="1" t="s">
        <v>221</v>
      </c>
      <c r="F1950" s="1" t="s">
        <v>24</v>
      </c>
      <c r="G1950" s="275">
        <v>40809</v>
      </c>
      <c r="H1950" s="1" t="s">
        <v>215</v>
      </c>
      <c r="I1950" s="1" t="s">
        <v>22126</v>
      </c>
      <c r="J1950" s="1" t="s">
        <v>3695</v>
      </c>
      <c r="K1950" s="275">
        <v>40809</v>
      </c>
      <c r="L1950" s="1" t="s">
        <v>19787</v>
      </c>
      <c r="M1950" s="1" t="s">
        <v>24</v>
      </c>
    </row>
    <row r="1951" spans="1:13" ht="15">
      <c r="A1951" s="1" t="s">
        <v>3699</v>
      </c>
      <c r="B1951" s="1" t="s">
        <v>21773</v>
      </c>
      <c r="C1951" s="8">
        <v>7931</v>
      </c>
      <c r="D1951" s="1" t="s">
        <v>1857</v>
      </c>
      <c r="E1951" s="1" t="s">
        <v>221</v>
      </c>
      <c r="F1951" s="1" t="s">
        <v>24</v>
      </c>
      <c r="G1951" s="275">
        <v>40808</v>
      </c>
      <c r="H1951" s="1" t="s">
        <v>215</v>
      </c>
      <c r="I1951" s="1" t="s">
        <v>22111</v>
      </c>
      <c r="J1951" s="1" t="s">
        <v>3701</v>
      </c>
      <c r="K1951" s="275">
        <v>40808</v>
      </c>
      <c r="L1951" s="1" t="s">
        <v>19519</v>
      </c>
      <c r="M1951" s="1" t="s">
        <v>24</v>
      </c>
    </row>
    <row r="1952" spans="1:13" ht="15">
      <c r="A1952" s="1" t="s">
        <v>3707</v>
      </c>
      <c r="B1952" s="1" t="s">
        <v>20310</v>
      </c>
      <c r="C1952" s="8">
        <v>7932</v>
      </c>
      <c r="D1952" s="1" t="s">
        <v>1857</v>
      </c>
      <c r="E1952" s="1" t="s">
        <v>221</v>
      </c>
      <c r="F1952" s="1" t="s">
        <v>25</v>
      </c>
      <c r="G1952" s="275">
        <v>40809</v>
      </c>
      <c r="H1952" s="1" t="s">
        <v>215</v>
      </c>
      <c r="I1952" s="1" t="s">
        <v>22391</v>
      </c>
      <c r="J1952" s="1" t="s">
        <v>87</v>
      </c>
      <c r="K1952" s="275">
        <v>40809</v>
      </c>
      <c r="L1952" s="1" t="s">
        <v>19519</v>
      </c>
      <c r="M1952" s="1" t="s">
        <v>24</v>
      </c>
    </row>
    <row r="1953" spans="1:13" ht="15">
      <c r="A1953" s="1" t="s">
        <v>3709</v>
      </c>
      <c r="B1953" s="1" t="s">
        <v>19605</v>
      </c>
      <c r="C1953" s="8">
        <v>7933</v>
      </c>
      <c r="D1953" s="1" t="s">
        <v>1857</v>
      </c>
      <c r="E1953" s="1" t="s">
        <v>221</v>
      </c>
      <c r="F1953" s="1" t="s">
        <v>24</v>
      </c>
      <c r="G1953" s="275">
        <v>40809</v>
      </c>
      <c r="H1953" s="1" t="s">
        <v>215</v>
      </c>
      <c r="I1953" s="1" t="s">
        <v>22120</v>
      </c>
      <c r="J1953" s="1" t="s">
        <v>3711</v>
      </c>
      <c r="K1953" s="275">
        <v>40809</v>
      </c>
      <c r="L1953" s="1" t="s">
        <v>19519</v>
      </c>
      <c r="M1953" s="1" t="s">
        <v>24</v>
      </c>
    </row>
    <row r="1954" spans="1:13" ht="15">
      <c r="A1954" s="1" t="s">
        <v>3712</v>
      </c>
      <c r="B1954" s="1" t="s">
        <v>22516</v>
      </c>
      <c r="C1954" s="8">
        <v>7934</v>
      </c>
      <c r="D1954" s="1" t="s">
        <v>1857</v>
      </c>
      <c r="E1954" s="1" t="s">
        <v>221</v>
      </c>
      <c r="F1954" s="1" t="s">
        <v>25</v>
      </c>
      <c r="G1954" s="275">
        <v>40809</v>
      </c>
      <c r="H1954" s="1" t="s">
        <v>215</v>
      </c>
      <c r="I1954" s="1" t="s">
        <v>22117</v>
      </c>
      <c r="J1954" s="1" t="s">
        <v>3714</v>
      </c>
      <c r="K1954" s="275">
        <v>40808</v>
      </c>
      <c r="L1954" s="1" t="s">
        <v>19790</v>
      </c>
      <c r="M1954" s="1" t="s">
        <v>24</v>
      </c>
    </row>
    <row r="1955" spans="1:13" ht="15">
      <c r="A1955" s="1" t="s">
        <v>3715</v>
      </c>
      <c r="B1955" s="1" t="s">
        <v>22608</v>
      </c>
      <c r="C1955" s="8">
        <v>7935</v>
      </c>
      <c r="D1955" s="1" t="s">
        <v>1857</v>
      </c>
      <c r="E1955" s="1" t="s">
        <v>221</v>
      </c>
      <c r="F1955" s="1" t="s">
        <v>25</v>
      </c>
      <c r="G1955" s="275">
        <v>40819</v>
      </c>
      <c r="H1955" s="1" t="s">
        <v>215</v>
      </c>
      <c r="I1955" s="1" t="s">
        <v>22451</v>
      </c>
      <c r="J1955" s="1" t="s">
        <v>638</v>
      </c>
      <c r="K1955" s="275">
        <v>40819</v>
      </c>
      <c r="L1955" s="1" t="s">
        <v>19519</v>
      </c>
      <c r="M1955" s="1" t="s">
        <v>24</v>
      </c>
    </row>
    <row r="1956" spans="1:13" ht="15">
      <c r="A1956" s="1" t="s">
        <v>3717</v>
      </c>
      <c r="B1956" s="1" t="s">
        <v>22608</v>
      </c>
      <c r="C1956" s="8">
        <v>7936</v>
      </c>
      <c r="D1956" s="1" t="s">
        <v>1857</v>
      </c>
      <c r="E1956" s="1" t="s">
        <v>221</v>
      </c>
      <c r="F1956" s="1" t="s">
        <v>25</v>
      </c>
      <c r="G1956" s="275">
        <v>40820</v>
      </c>
      <c r="H1956" s="1" t="s">
        <v>215</v>
      </c>
      <c r="I1956" s="1" t="s">
        <v>22454</v>
      </c>
      <c r="J1956" s="1" t="s">
        <v>2104</v>
      </c>
      <c r="K1956" s="275">
        <v>40820</v>
      </c>
      <c r="L1956" s="1" t="s">
        <v>19519</v>
      </c>
      <c r="M1956" s="1" t="s">
        <v>24</v>
      </c>
    </row>
    <row r="1957" spans="1:13" ht="15">
      <c r="A1957" s="1" t="s">
        <v>3719</v>
      </c>
      <c r="B1957" s="1" t="s">
        <v>22594</v>
      </c>
      <c r="C1957" s="8">
        <v>7937</v>
      </c>
      <c r="D1957" s="1" t="s">
        <v>1857</v>
      </c>
      <c r="E1957" s="1" t="s">
        <v>221</v>
      </c>
      <c r="F1957" s="1" t="s">
        <v>25</v>
      </c>
      <c r="G1957" s="275">
        <v>40864</v>
      </c>
      <c r="H1957" s="1" t="s">
        <v>215</v>
      </c>
      <c r="I1957" s="1" t="s">
        <v>22428</v>
      </c>
      <c r="J1957" s="1" t="s">
        <v>3721</v>
      </c>
      <c r="K1957" s="275">
        <v>40864</v>
      </c>
      <c r="L1957" s="1" t="s">
        <v>19519</v>
      </c>
      <c r="M1957" s="1" t="s">
        <v>24</v>
      </c>
    </row>
    <row r="1958" spans="1:13" ht="15">
      <c r="A1958" s="1" t="s">
        <v>3722</v>
      </c>
      <c r="B1958" s="1" t="s">
        <v>19605</v>
      </c>
      <c r="C1958" s="8">
        <v>7938</v>
      </c>
      <c r="D1958" s="1" t="s">
        <v>1857</v>
      </c>
      <c r="E1958" s="1" t="s">
        <v>221</v>
      </c>
      <c r="F1958" s="1" t="s">
        <v>24</v>
      </c>
      <c r="G1958" s="275">
        <v>40823</v>
      </c>
      <c r="H1958" s="1" t="s">
        <v>215</v>
      </c>
      <c r="I1958" s="1" t="s">
        <v>20447</v>
      </c>
      <c r="J1958" s="1" t="s">
        <v>3724</v>
      </c>
      <c r="K1958" s="275">
        <v>40823</v>
      </c>
      <c r="L1958" s="1" t="s">
        <v>19787</v>
      </c>
      <c r="M1958" s="1" t="s">
        <v>24</v>
      </c>
    </row>
    <row r="1959" spans="1:13" ht="15">
      <c r="A1959" s="1" t="s">
        <v>3725</v>
      </c>
      <c r="B1959" s="1" t="s">
        <v>19605</v>
      </c>
      <c r="C1959" s="8">
        <v>7939</v>
      </c>
      <c r="D1959" s="1" t="s">
        <v>1857</v>
      </c>
      <c r="E1959" s="1" t="s">
        <v>221</v>
      </c>
      <c r="F1959" s="1" t="s">
        <v>24</v>
      </c>
      <c r="G1959" s="275">
        <v>40823</v>
      </c>
      <c r="H1959" s="1" t="s">
        <v>215</v>
      </c>
      <c r="I1959" s="1" t="s">
        <v>20449</v>
      </c>
      <c r="J1959" s="1" t="s">
        <v>3727</v>
      </c>
      <c r="K1959" s="275">
        <v>40823</v>
      </c>
      <c r="L1959" s="1" t="s">
        <v>19787</v>
      </c>
      <c r="M1959" s="1" t="s">
        <v>24</v>
      </c>
    </row>
    <row r="1960" spans="1:13" ht="15">
      <c r="A1960" s="1" t="s">
        <v>3728</v>
      </c>
      <c r="B1960" s="1" t="s">
        <v>22516</v>
      </c>
      <c r="C1960" s="8">
        <v>7940</v>
      </c>
      <c r="D1960" s="1" t="s">
        <v>1857</v>
      </c>
      <c r="E1960" s="1" t="s">
        <v>221</v>
      </c>
      <c r="F1960" s="1" t="s">
        <v>25</v>
      </c>
      <c r="G1960" s="275">
        <v>40823</v>
      </c>
      <c r="H1960" s="1" t="s">
        <v>215</v>
      </c>
      <c r="I1960" s="1" t="s">
        <v>20443</v>
      </c>
      <c r="J1960" s="1" t="s">
        <v>3730</v>
      </c>
      <c r="K1960" s="275">
        <v>40821</v>
      </c>
      <c r="L1960" s="1" t="s">
        <v>19519</v>
      </c>
      <c r="M1960" s="1" t="s">
        <v>24</v>
      </c>
    </row>
    <row r="1961" spans="1:13" ht="15">
      <c r="A1961" s="1" t="s">
        <v>3731</v>
      </c>
      <c r="B1961" s="1" t="s">
        <v>22235</v>
      </c>
      <c r="C1961" s="8">
        <v>7941</v>
      </c>
      <c r="D1961" s="1" t="s">
        <v>1857</v>
      </c>
      <c r="E1961" s="1" t="s">
        <v>221</v>
      </c>
      <c r="F1961" s="1" t="s">
        <v>25</v>
      </c>
      <c r="G1961" s="275">
        <v>40821</v>
      </c>
      <c r="H1961" s="1" t="s">
        <v>215</v>
      </c>
      <c r="I1961" s="1" t="s">
        <v>19610</v>
      </c>
      <c r="J1961" s="1" t="s">
        <v>3733</v>
      </c>
      <c r="K1961" s="275">
        <v>40821</v>
      </c>
      <c r="L1961" s="1" t="s">
        <v>19787</v>
      </c>
      <c r="M1961" s="1" t="s">
        <v>24</v>
      </c>
    </row>
    <row r="1962" spans="1:13" ht="15">
      <c r="A1962" s="1" t="s">
        <v>3734</v>
      </c>
      <c r="B1962" s="1" t="s">
        <v>22516</v>
      </c>
      <c r="C1962" s="8">
        <v>7942</v>
      </c>
      <c r="D1962" s="1" t="s">
        <v>1857</v>
      </c>
      <c r="E1962" s="1" t="s">
        <v>221</v>
      </c>
      <c r="F1962" s="1" t="s">
        <v>24</v>
      </c>
      <c r="G1962" s="275">
        <v>40821</v>
      </c>
      <c r="H1962" s="1" t="s">
        <v>215</v>
      </c>
      <c r="I1962" s="1" t="s">
        <v>22132</v>
      </c>
      <c r="J1962" s="1" t="s">
        <v>22648</v>
      </c>
      <c r="K1962" s="275">
        <v>40820</v>
      </c>
      <c r="L1962" s="1" t="s">
        <v>19519</v>
      </c>
      <c r="M1962" s="1" t="s">
        <v>24</v>
      </c>
    </row>
    <row r="1963" spans="1:13" ht="15">
      <c r="A1963" s="1" t="s">
        <v>3737</v>
      </c>
      <c r="B1963" s="1" t="s">
        <v>19605</v>
      </c>
      <c r="C1963" s="8">
        <v>7943</v>
      </c>
      <c r="D1963" s="1" t="s">
        <v>1857</v>
      </c>
      <c r="E1963" s="1" t="s">
        <v>221</v>
      </c>
      <c r="F1963" s="1" t="s">
        <v>24</v>
      </c>
      <c r="G1963" s="275">
        <v>40823</v>
      </c>
      <c r="H1963" s="1" t="s">
        <v>215</v>
      </c>
      <c r="I1963" s="1" t="s">
        <v>22137</v>
      </c>
      <c r="J1963" s="1" t="s">
        <v>3739</v>
      </c>
      <c r="K1963" s="275">
        <v>40823</v>
      </c>
      <c r="L1963" s="1" t="s">
        <v>19519</v>
      </c>
      <c r="M1963" s="1" t="s">
        <v>24</v>
      </c>
    </row>
    <row r="1964" spans="1:13" ht="15">
      <c r="A1964" s="1" t="s">
        <v>3740</v>
      </c>
      <c r="B1964" s="1" t="s">
        <v>20509</v>
      </c>
      <c r="C1964" s="8">
        <v>7944</v>
      </c>
      <c r="D1964" s="1" t="s">
        <v>1857</v>
      </c>
      <c r="E1964" s="1" t="s">
        <v>221</v>
      </c>
      <c r="F1964" s="1" t="s">
        <v>24</v>
      </c>
      <c r="G1964" s="275">
        <v>40828</v>
      </c>
      <c r="H1964" s="1" t="s">
        <v>215</v>
      </c>
      <c r="I1964" s="1" t="s">
        <v>22291</v>
      </c>
      <c r="J1964" s="1" t="s">
        <v>652</v>
      </c>
      <c r="K1964" s="275">
        <v>40826</v>
      </c>
      <c r="L1964" s="1" t="s">
        <v>19519</v>
      </c>
      <c r="M1964" s="1" t="s">
        <v>24</v>
      </c>
    </row>
    <row r="1965" spans="1:13" ht="15">
      <c r="A1965" s="1" t="s">
        <v>3742</v>
      </c>
      <c r="B1965" s="1" t="s">
        <v>20310</v>
      </c>
      <c r="C1965" s="8">
        <v>7945</v>
      </c>
      <c r="D1965" s="1" t="s">
        <v>1857</v>
      </c>
      <c r="E1965" s="1" t="s">
        <v>221</v>
      </c>
      <c r="F1965" s="1" t="s">
        <v>25</v>
      </c>
      <c r="G1965" s="275">
        <v>40826</v>
      </c>
      <c r="H1965" s="1" t="s">
        <v>215</v>
      </c>
      <c r="I1965" s="1" t="s">
        <v>20451</v>
      </c>
      <c r="J1965" s="1" t="s">
        <v>541</v>
      </c>
      <c r="K1965" s="275">
        <v>40826</v>
      </c>
      <c r="L1965" s="1" t="s">
        <v>19519</v>
      </c>
      <c r="M1965" s="1" t="s">
        <v>24</v>
      </c>
    </row>
    <row r="1966" spans="1:13" ht="15">
      <c r="A1966" s="1" t="s">
        <v>3744</v>
      </c>
      <c r="B1966" s="1" t="s">
        <v>20310</v>
      </c>
      <c r="C1966" s="8">
        <v>7946</v>
      </c>
      <c r="D1966" s="1" t="s">
        <v>1857</v>
      </c>
      <c r="E1966" s="1" t="s">
        <v>221</v>
      </c>
      <c r="F1966" s="1" t="s">
        <v>25</v>
      </c>
      <c r="G1966" s="275">
        <v>40826</v>
      </c>
      <c r="H1966" s="1" t="s">
        <v>215</v>
      </c>
      <c r="I1966" s="1" t="s">
        <v>20453</v>
      </c>
      <c r="J1966" s="1" t="s">
        <v>2473</v>
      </c>
      <c r="K1966" s="275">
        <v>40826</v>
      </c>
      <c r="L1966" s="1" t="s">
        <v>19787</v>
      </c>
      <c r="M1966" s="1" t="s">
        <v>24</v>
      </c>
    </row>
    <row r="1967" spans="1:13" ht="15">
      <c r="A1967" s="1" t="s">
        <v>3746</v>
      </c>
      <c r="B1967" s="1" t="s">
        <v>22516</v>
      </c>
      <c r="C1967" s="8">
        <v>7947</v>
      </c>
      <c r="D1967" s="1" t="s">
        <v>1857</v>
      </c>
      <c r="E1967" s="1" t="s">
        <v>221</v>
      </c>
      <c r="F1967" s="1" t="s">
        <v>24</v>
      </c>
      <c r="G1967" s="275">
        <v>40828</v>
      </c>
      <c r="H1967" s="1" t="s">
        <v>215</v>
      </c>
      <c r="I1967" s="1" t="s">
        <v>20457</v>
      </c>
      <c r="J1967" s="1" t="s">
        <v>3748</v>
      </c>
      <c r="K1967" s="275">
        <v>40827</v>
      </c>
      <c r="L1967" s="1" t="s">
        <v>19519</v>
      </c>
      <c r="M1967" s="1" t="s">
        <v>24</v>
      </c>
    </row>
    <row r="1968" spans="1:13" ht="15">
      <c r="A1968" s="1" t="s">
        <v>3749</v>
      </c>
      <c r="B1968" s="1" t="s">
        <v>22516</v>
      </c>
      <c r="C1968" s="8">
        <v>7948</v>
      </c>
      <c r="D1968" s="1" t="s">
        <v>1857</v>
      </c>
      <c r="E1968" s="1" t="s">
        <v>221</v>
      </c>
      <c r="F1968" s="1" t="s">
        <v>25</v>
      </c>
      <c r="G1968" s="275">
        <v>40865</v>
      </c>
      <c r="H1968" s="1" t="s">
        <v>215</v>
      </c>
      <c r="I1968" s="1" t="s">
        <v>22193</v>
      </c>
      <c r="J1968" s="1" t="s">
        <v>3751</v>
      </c>
      <c r="K1968" s="275">
        <v>40864</v>
      </c>
      <c r="L1968" s="1" t="s">
        <v>19787</v>
      </c>
      <c r="M1968" s="1" t="s">
        <v>24</v>
      </c>
    </row>
    <row r="1969" spans="1:13" ht="15">
      <c r="A1969" s="1" t="s">
        <v>3752</v>
      </c>
      <c r="B1969" s="1" t="s">
        <v>22640</v>
      </c>
      <c r="C1969" s="8">
        <v>7949</v>
      </c>
      <c r="D1969" s="1" t="s">
        <v>1857</v>
      </c>
      <c r="E1969" s="1" t="s">
        <v>221</v>
      </c>
      <c r="F1969" s="1" t="s">
        <v>24</v>
      </c>
      <c r="G1969" s="275">
        <v>40833</v>
      </c>
      <c r="H1969" s="1" t="s">
        <v>215</v>
      </c>
      <c r="I1969" s="1" t="s">
        <v>19583</v>
      </c>
      <c r="J1969" s="1" t="s">
        <v>3754</v>
      </c>
      <c r="K1969" s="275">
        <v>40833</v>
      </c>
      <c r="L1969" s="1" t="s">
        <v>19519</v>
      </c>
      <c r="M1969" s="1" t="s">
        <v>24</v>
      </c>
    </row>
    <row r="1970" spans="1:13" ht="15">
      <c r="A1970" s="1" t="s">
        <v>3755</v>
      </c>
      <c r="B1970" s="1" t="s">
        <v>19605</v>
      </c>
      <c r="C1970" s="8">
        <v>7950</v>
      </c>
      <c r="D1970" s="1" t="s">
        <v>1857</v>
      </c>
      <c r="E1970" s="1" t="s">
        <v>221</v>
      </c>
      <c r="F1970" s="1" t="s">
        <v>24</v>
      </c>
      <c r="G1970" s="275">
        <v>40837</v>
      </c>
      <c r="H1970" s="1" t="s">
        <v>215</v>
      </c>
      <c r="I1970" s="1" t="s">
        <v>2513</v>
      </c>
      <c r="J1970" s="1" t="s">
        <v>3757</v>
      </c>
      <c r="K1970" s="275">
        <v>40837</v>
      </c>
      <c r="L1970" s="1" t="s">
        <v>19787</v>
      </c>
      <c r="M1970" s="1" t="s">
        <v>24</v>
      </c>
    </row>
    <row r="1971" spans="1:13" ht="15">
      <c r="A1971" s="1" t="s">
        <v>3758</v>
      </c>
      <c r="B1971" s="1" t="s">
        <v>19605</v>
      </c>
      <c r="C1971" s="8">
        <v>7951</v>
      </c>
      <c r="D1971" s="1" t="s">
        <v>1857</v>
      </c>
      <c r="E1971" s="1" t="s">
        <v>221</v>
      </c>
      <c r="F1971" s="1" t="s">
        <v>24</v>
      </c>
      <c r="G1971" s="275">
        <v>40837</v>
      </c>
      <c r="H1971" s="1" t="s">
        <v>215</v>
      </c>
      <c r="I1971" s="1" t="s">
        <v>22313</v>
      </c>
      <c r="J1971" s="1" t="s">
        <v>3760</v>
      </c>
      <c r="K1971" s="275">
        <v>40837</v>
      </c>
      <c r="L1971" s="1" t="s">
        <v>19787</v>
      </c>
      <c r="M1971" s="1" t="s">
        <v>24</v>
      </c>
    </row>
    <row r="1972" spans="1:13" ht="15">
      <c r="A1972" s="1" t="s">
        <v>3761</v>
      </c>
      <c r="B1972" s="1" t="s">
        <v>19699</v>
      </c>
      <c r="C1972" s="8">
        <v>7952</v>
      </c>
      <c r="D1972" s="1" t="s">
        <v>1857</v>
      </c>
      <c r="E1972" s="1" t="s">
        <v>221</v>
      </c>
      <c r="F1972" s="1" t="s">
        <v>24</v>
      </c>
      <c r="G1972" s="275">
        <v>40834</v>
      </c>
      <c r="H1972" s="1" t="s">
        <v>215</v>
      </c>
      <c r="I1972" s="1" t="s">
        <v>20458</v>
      </c>
      <c r="J1972" s="1" t="s">
        <v>349</v>
      </c>
      <c r="K1972" s="275">
        <v>40830</v>
      </c>
      <c r="L1972" s="1" t="s">
        <v>19519</v>
      </c>
      <c r="M1972" s="1" t="s">
        <v>24</v>
      </c>
    </row>
    <row r="1973" spans="1:13" ht="15">
      <c r="A1973" s="1" t="s">
        <v>3763</v>
      </c>
      <c r="B1973" s="1" t="s">
        <v>19605</v>
      </c>
      <c r="C1973" s="8">
        <v>7953</v>
      </c>
      <c r="D1973" s="1" t="s">
        <v>1857</v>
      </c>
      <c r="E1973" s="1" t="s">
        <v>221</v>
      </c>
      <c r="F1973" s="1" t="s">
        <v>25</v>
      </c>
      <c r="G1973" s="275">
        <v>40830</v>
      </c>
      <c r="H1973" s="1" t="s">
        <v>215</v>
      </c>
      <c r="I1973" s="1" t="s">
        <v>22151</v>
      </c>
      <c r="J1973" s="1" t="s">
        <v>3765</v>
      </c>
      <c r="K1973" s="275">
        <v>40830</v>
      </c>
      <c r="L1973" s="1" t="s">
        <v>19519</v>
      </c>
      <c r="M1973" s="1" t="s">
        <v>24</v>
      </c>
    </row>
    <row r="1974" spans="1:13" ht="15">
      <c r="A1974" s="1" t="s">
        <v>3766</v>
      </c>
      <c r="B1974" s="1" t="s">
        <v>19605</v>
      </c>
      <c r="C1974" s="8">
        <v>7954</v>
      </c>
      <c r="D1974" s="1" t="s">
        <v>1857</v>
      </c>
      <c r="E1974" s="1" t="s">
        <v>221</v>
      </c>
      <c r="F1974" s="1" t="s">
        <v>25</v>
      </c>
      <c r="G1974" s="275">
        <v>40830</v>
      </c>
      <c r="H1974" s="1" t="s">
        <v>215</v>
      </c>
      <c r="I1974" s="1" t="s">
        <v>22297</v>
      </c>
      <c r="J1974" s="1" t="s">
        <v>3768</v>
      </c>
      <c r="K1974" s="275">
        <v>40830</v>
      </c>
      <c r="L1974" s="1" t="s">
        <v>19787</v>
      </c>
      <c r="M1974" s="1" t="s">
        <v>24</v>
      </c>
    </row>
    <row r="1975" spans="1:13" ht="15">
      <c r="A1975" s="1" t="s">
        <v>3769</v>
      </c>
      <c r="B1975" s="1" t="s">
        <v>19605</v>
      </c>
      <c r="C1975" s="8">
        <v>7955</v>
      </c>
      <c r="D1975" s="1" t="s">
        <v>1857</v>
      </c>
      <c r="E1975" s="1" t="s">
        <v>221</v>
      </c>
      <c r="F1975" s="1" t="s">
        <v>25</v>
      </c>
      <c r="G1975" s="275">
        <v>40830</v>
      </c>
      <c r="H1975" s="1" t="s">
        <v>215</v>
      </c>
      <c r="I1975" s="1" t="s">
        <v>20462</v>
      </c>
      <c r="J1975" s="1" t="s">
        <v>3771</v>
      </c>
      <c r="K1975" s="275">
        <v>40830</v>
      </c>
      <c r="L1975" s="1" t="s">
        <v>19790</v>
      </c>
      <c r="M1975" s="1" t="s">
        <v>24</v>
      </c>
    </row>
    <row r="1976" spans="1:13" ht="15">
      <c r="A1976" s="1" t="s">
        <v>3775</v>
      </c>
      <c r="B1976" s="1" t="s">
        <v>19605</v>
      </c>
      <c r="C1976" s="8">
        <v>7956</v>
      </c>
      <c r="D1976" s="1" t="s">
        <v>1857</v>
      </c>
      <c r="E1976" s="1" t="s">
        <v>221</v>
      </c>
      <c r="F1976" s="1" t="s">
        <v>24</v>
      </c>
      <c r="G1976" s="275">
        <v>40837</v>
      </c>
      <c r="H1976" s="1" t="s">
        <v>215</v>
      </c>
      <c r="I1976" s="1" t="s">
        <v>22609</v>
      </c>
      <c r="J1976" s="1" t="s">
        <v>3777</v>
      </c>
      <c r="K1976" s="275">
        <v>40837</v>
      </c>
      <c r="L1976" s="1" t="s">
        <v>19519</v>
      </c>
      <c r="M1976" s="1" t="s">
        <v>24</v>
      </c>
    </row>
    <row r="1977" spans="1:13" ht="15">
      <c r="A1977" s="1" t="s">
        <v>3778</v>
      </c>
      <c r="B1977" s="1" t="s">
        <v>19605</v>
      </c>
      <c r="C1977" s="8">
        <v>7957</v>
      </c>
      <c r="D1977" s="1" t="s">
        <v>1857</v>
      </c>
      <c r="E1977" s="1" t="s">
        <v>221</v>
      </c>
      <c r="F1977" s="1" t="s">
        <v>25</v>
      </c>
      <c r="G1977" s="275">
        <v>40836</v>
      </c>
      <c r="H1977" s="1" t="s">
        <v>215</v>
      </c>
      <c r="I1977" s="1" t="s">
        <v>22294</v>
      </c>
      <c r="J1977" s="1" t="s">
        <v>3780</v>
      </c>
      <c r="K1977" s="275">
        <v>40836</v>
      </c>
      <c r="L1977" s="1" t="s">
        <v>19519</v>
      </c>
      <c r="M1977" s="1" t="s">
        <v>24</v>
      </c>
    </row>
    <row r="1978" spans="1:13" ht="15">
      <c r="A1978" s="1" t="s">
        <v>3781</v>
      </c>
      <c r="B1978" s="1" t="s">
        <v>19605</v>
      </c>
      <c r="C1978" s="8">
        <v>7958</v>
      </c>
      <c r="D1978" s="1" t="s">
        <v>1857</v>
      </c>
      <c r="E1978" s="1" t="s">
        <v>221</v>
      </c>
      <c r="F1978" s="1" t="s">
        <v>25</v>
      </c>
      <c r="G1978" s="275">
        <v>40836</v>
      </c>
      <c r="H1978" s="1" t="s">
        <v>215</v>
      </c>
      <c r="I1978" s="1" t="s">
        <v>22319</v>
      </c>
      <c r="J1978" s="1" t="s">
        <v>2282</v>
      </c>
      <c r="K1978" s="275">
        <v>40836</v>
      </c>
      <c r="L1978" s="1" t="s">
        <v>19519</v>
      </c>
      <c r="M1978" s="1" t="s">
        <v>24</v>
      </c>
    </row>
    <row r="1979" spans="1:13" ht="15">
      <c r="A1979" s="1" t="s">
        <v>3783</v>
      </c>
      <c r="B1979" s="1" t="s">
        <v>19605</v>
      </c>
      <c r="C1979" s="8">
        <v>7959</v>
      </c>
      <c r="D1979" s="1" t="s">
        <v>1857</v>
      </c>
      <c r="E1979" s="1" t="s">
        <v>221</v>
      </c>
      <c r="F1979" s="1" t="s">
        <v>25</v>
      </c>
      <c r="G1979" s="275">
        <v>40836</v>
      </c>
      <c r="H1979" s="1" t="s">
        <v>215</v>
      </c>
      <c r="I1979" s="1" t="s">
        <v>22168</v>
      </c>
      <c r="J1979" s="1" t="s">
        <v>2626</v>
      </c>
      <c r="K1979" s="275">
        <v>40836</v>
      </c>
      <c r="L1979" s="1" t="s">
        <v>19519</v>
      </c>
      <c r="M1979" s="1" t="s">
        <v>24</v>
      </c>
    </row>
    <row r="1980" spans="1:13" ht="15">
      <c r="A1980" s="1" t="s">
        <v>3785</v>
      </c>
      <c r="B1980" s="1" t="s">
        <v>22649</v>
      </c>
      <c r="C1980" s="8">
        <v>7960</v>
      </c>
      <c r="D1980" s="1" t="s">
        <v>1857</v>
      </c>
      <c r="E1980" s="1" t="s">
        <v>221</v>
      </c>
      <c r="F1980" s="1" t="s">
        <v>25</v>
      </c>
      <c r="G1980" s="275">
        <v>40842</v>
      </c>
      <c r="H1980" s="1" t="s">
        <v>215</v>
      </c>
      <c r="I1980" s="1" t="s">
        <v>22301</v>
      </c>
      <c r="J1980" s="1" t="s">
        <v>3787</v>
      </c>
      <c r="K1980" s="275">
        <v>40842</v>
      </c>
      <c r="L1980" s="1" t="s">
        <v>19519</v>
      </c>
      <c r="M1980" s="1" t="s">
        <v>24</v>
      </c>
    </row>
    <row r="1981" spans="1:13" ht="15">
      <c r="A1981" s="1" t="s">
        <v>3788</v>
      </c>
      <c r="B1981" s="1" t="s">
        <v>20310</v>
      </c>
      <c r="C1981" s="8">
        <v>7961</v>
      </c>
      <c r="D1981" s="1" t="s">
        <v>1857</v>
      </c>
      <c r="E1981" s="1" t="s">
        <v>221</v>
      </c>
      <c r="F1981" s="1" t="s">
        <v>25</v>
      </c>
      <c r="G1981" s="275">
        <v>40840</v>
      </c>
      <c r="H1981" s="1" t="s">
        <v>215</v>
      </c>
      <c r="I1981" s="1" t="s">
        <v>22341</v>
      </c>
      <c r="J1981" s="1" t="s">
        <v>2473</v>
      </c>
      <c r="K1981" s="275">
        <v>40840</v>
      </c>
      <c r="L1981" s="1" t="s">
        <v>19787</v>
      </c>
      <c r="M1981" s="1" t="s">
        <v>24</v>
      </c>
    </row>
    <row r="1982" spans="1:13" ht="15">
      <c r="A1982" s="1" t="s">
        <v>3793</v>
      </c>
      <c r="B1982" s="1" t="s">
        <v>19605</v>
      </c>
      <c r="C1982" s="8">
        <v>7962</v>
      </c>
      <c r="D1982" s="1" t="s">
        <v>1857</v>
      </c>
      <c r="E1982" s="1" t="s">
        <v>221</v>
      </c>
      <c r="F1982" s="1" t="s">
        <v>24</v>
      </c>
      <c r="G1982" s="275">
        <v>40854</v>
      </c>
      <c r="H1982" s="1" t="s">
        <v>215</v>
      </c>
      <c r="I1982" s="1" t="s">
        <v>22423</v>
      </c>
      <c r="J1982" s="1" t="s">
        <v>3795</v>
      </c>
      <c r="K1982" s="275">
        <v>40854</v>
      </c>
      <c r="L1982" s="1" t="s">
        <v>19787</v>
      </c>
      <c r="M1982" s="1" t="s">
        <v>24</v>
      </c>
    </row>
    <row r="1983" spans="1:13" ht="15">
      <c r="A1983" s="1" t="s">
        <v>3796</v>
      </c>
      <c r="B1983" s="1" t="s">
        <v>19605</v>
      </c>
      <c r="C1983" s="8">
        <v>7963</v>
      </c>
      <c r="D1983" s="1" t="s">
        <v>1857</v>
      </c>
      <c r="E1983" s="1" t="s">
        <v>221</v>
      </c>
      <c r="F1983" s="1" t="s">
        <v>24</v>
      </c>
      <c r="G1983" s="275">
        <v>40854</v>
      </c>
      <c r="H1983" s="1" t="s">
        <v>215</v>
      </c>
      <c r="I1983" s="1" t="s">
        <v>22381</v>
      </c>
      <c r="J1983" s="1" t="s">
        <v>3798</v>
      </c>
      <c r="K1983" s="275">
        <v>40854</v>
      </c>
      <c r="L1983" s="1" t="s">
        <v>19787</v>
      </c>
      <c r="M1983" s="1" t="s">
        <v>24</v>
      </c>
    </row>
    <row r="1984" spans="1:13" ht="15">
      <c r="A1984" s="1" t="s">
        <v>3799</v>
      </c>
      <c r="B1984" s="1" t="s">
        <v>19605</v>
      </c>
      <c r="C1984" s="8">
        <v>7964</v>
      </c>
      <c r="D1984" s="1" t="s">
        <v>1857</v>
      </c>
      <c r="E1984" s="1" t="s">
        <v>221</v>
      </c>
      <c r="F1984" s="1" t="s">
        <v>24</v>
      </c>
      <c r="G1984" s="275">
        <v>40854</v>
      </c>
      <c r="H1984" s="1" t="s">
        <v>215</v>
      </c>
      <c r="I1984" s="1" t="s">
        <v>19556</v>
      </c>
      <c r="J1984" s="1" t="s">
        <v>3801</v>
      </c>
      <c r="K1984" s="275">
        <v>40854</v>
      </c>
      <c r="L1984" s="1" t="s">
        <v>19519</v>
      </c>
      <c r="M1984" s="1" t="s">
        <v>24</v>
      </c>
    </row>
    <row r="1985" spans="1:13" ht="15">
      <c r="A1985" s="1" t="s">
        <v>3802</v>
      </c>
      <c r="B1985" s="1" t="s">
        <v>20310</v>
      </c>
      <c r="C1985" s="8">
        <v>7965</v>
      </c>
      <c r="D1985" s="1" t="s">
        <v>1857</v>
      </c>
      <c r="E1985" s="1" t="s">
        <v>221</v>
      </c>
      <c r="F1985" s="1" t="s">
        <v>25</v>
      </c>
      <c r="G1985" s="275">
        <v>40858</v>
      </c>
      <c r="H1985" s="1" t="s">
        <v>215</v>
      </c>
      <c r="I1985" s="1" t="s">
        <v>22202</v>
      </c>
      <c r="J1985" s="1" t="s">
        <v>3804</v>
      </c>
      <c r="K1985" s="275">
        <v>40858</v>
      </c>
      <c r="L1985" s="1" t="s">
        <v>19787</v>
      </c>
      <c r="M1985" s="1" t="s">
        <v>24</v>
      </c>
    </row>
    <row r="1986" spans="1:13" ht="15">
      <c r="A1986" s="1" t="s">
        <v>3805</v>
      </c>
      <c r="B1986" s="1" t="s">
        <v>20310</v>
      </c>
      <c r="C1986" s="8">
        <v>7966</v>
      </c>
      <c r="D1986" s="1" t="s">
        <v>1857</v>
      </c>
      <c r="E1986" s="1" t="s">
        <v>221</v>
      </c>
      <c r="F1986" s="1" t="s">
        <v>25</v>
      </c>
      <c r="G1986" s="275">
        <v>40858</v>
      </c>
      <c r="H1986" s="1" t="s">
        <v>215</v>
      </c>
      <c r="I1986" s="1" t="s">
        <v>22205</v>
      </c>
      <c r="J1986" s="1" t="s">
        <v>2104</v>
      </c>
      <c r="K1986" s="275">
        <v>40858</v>
      </c>
      <c r="L1986" s="1" t="s">
        <v>19519</v>
      </c>
      <c r="M1986" s="1" t="s">
        <v>24</v>
      </c>
    </row>
    <row r="1987" spans="1:13" ht="15">
      <c r="A1987" s="1" t="s">
        <v>3807</v>
      </c>
      <c r="B1987" s="1" t="s">
        <v>22608</v>
      </c>
      <c r="C1987" s="8">
        <v>7967</v>
      </c>
      <c r="D1987" s="1" t="s">
        <v>1857</v>
      </c>
      <c r="E1987" s="1" t="s">
        <v>221</v>
      </c>
      <c r="F1987" s="1" t="s">
        <v>25</v>
      </c>
      <c r="G1987" s="275">
        <v>40857</v>
      </c>
      <c r="H1987" s="1" t="s">
        <v>215</v>
      </c>
      <c r="I1987" s="1" t="s">
        <v>22196</v>
      </c>
      <c r="J1987" s="1" t="s">
        <v>708</v>
      </c>
      <c r="K1987" s="275">
        <v>40857</v>
      </c>
      <c r="L1987" s="1" t="s">
        <v>19519</v>
      </c>
      <c r="M1987" s="1" t="s">
        <v>24</v>
      </c>
    </row>
    <row r="1988" spans="1:13" ht="15">
      <c r="A1988" s="1" t="s">
        <v>3809</v>
      </c>
      <c r="B1988" s="1" t="s">
        <v>19699</v>
      </c>
      <c r="C1988" s="8">
        <v>7968</v>
      </c>
      <c r="D1988" s="1" t="s">
        <v>1857</v>
      </c>
      <c r="E1988" s="1" t="s">
        <v>221</v>
      </c>
      <c r="F1988" s="1" t="s">
        <v>24</v>
      </c>
      <c r="G1988" s="275">
        <v>40861</v>
      </c>
      <c r="H1988" s="1" t="s">
        <v>215</v>
      </c>
      <c r="I1988" s="1" t="s">
        <v>22207</v>
      </c>
      <c r="J1988" s="1" t="s">
        <v>3811</v>
      </c>
      <c r="K1988" s="275">
        <v>40857</v>
      </c>
      <c r="L1988" s="1" t="s">
        <v>19519</v>
      </c>
      <c r="M1988" s="1" t="s">
        <v>24</v>
      </c>
    </row>
    <row r="1989" spans="1:13" ht="15">
      <c r="A1989" s="1" t="s">
        <v>3812</v>
      </c>
      <c r="B1989" s="1" t="s">
        <v>19605</v>
      </c>
      <c r="C1989" s="8">
        <v>7969</v>
      </c>
      <c r="D1989" s="1" t="s">
        <v>1857</v>
      </c>
      <c r="E1989" s="1" t="s">
        <v>221</v>
      </c>
      <c r="F1989" s="1" t="s">
        <v>24</v>
      </c>
      <c r="G1989" s="275">
        <v>40865</v>
      </c>
      <c r="H1989" s="1" t="s">
        <v>215</v>
      </c>
      <c r="I1989" s="1" t="s">
        <v>22331</v>
      </c>
      <c r="J1989" s="1" t="s">
        <v>3814</v>
      </c>
      <c r="K1989" s="275">
        <v>40865</v>
      </c>
      <c r="L1989" s="1" t="s">
        <v>19787</v>
      </c>
      <c r="M1989" s="1" t="s">
        <v>24</v>
      </c>
    </row>
    <row r="1990" spans="1:13" ht="15">
      <c r="A1990" s="1" t="s">
        <v>3815</v>
      </c>
      <c r="B1990" s="1" t="s">
        <v>19605</v>
      </c>
      <c r="C1990" s="8">
        <v>7970</v>
      </c>
      <c r="D1990" s="1" t="s">
        <v>1857</v>
      </c>
      <c r="E1990" s="1" t="s">
        <v>221</v>
      </c>
      <c r="F1990" s="1" t="s">
        <v>24</v>
      </c>
      <c r="G1990" s="275">
        <v>40865</v>
      </c>
      <c r="H1990" s="1" t="s">
        <v>215</v>
      </c>
      <c r="I1990" s="1" t="s">
        <v>22614</v>
      </c>
      <c r="J1990" s="1" t="s">
        <v>3817</v>
      </c>
      <c r="K1990" s="275">
        <v>40865</v>
      </c>
      <c r="L1990" s="1" t="s">
        <v>19787</v>
      </c>
      <c r="M1990" s="1" t="s">
        <v>24</v>
      </c>
    </row>
    <row r="1991" spans="1:13" ht="15">
      <c r="A1991" s="1" t="s">
        <v>3818</v>
      </c>
      <c r="B1991" s="1" t="s">
        <v>22650</v>
      </c>
      <c r="C1991" s="8">
        <v>7971</v>
      </c>
      <c r="D1991" s="1" t="s">
        <v>1857</v>
      </c>
      <c r="E1991" s="1" t="s">
        <v>221</v>
      </c>
      <c r="F1991" s="1" t="s">
        <v>24</v>
      </c>
      <c r="G1991" s="275">
        <v>40868</v>
      </c>
      <c r="H1991" s="1" t="s">
        <v>215</v>
      </c>
      <c r="I1991" s="1" t="s">
        <v>22221</v>
      </c>
      <c r="J1991" s="1" t="s">
        <v>3820</v>
      </c>
      <c r="K1991" s="275">
        <v>40687</v>
      </c>
      <c r="L1991" s="1" t="s">
        <v>19519</v>
      </c>
      <c r="M1991" s="1" t="s">
        <v>24</v>
      </c>
    </row>
    <row r="1992" spans="1:13" ht="15">
      <c r="A1992" s="1" t="s">
        <v>3821</v>
      </c>
      <c r="B1992" s="1" t="s">
        <v>19605</v>
      </c>
      <c r="C1992" s="8">
        <v>7972</v>
      </c>
      <c r="D1992" s="1" t="s">
        <v>1857</v>
      </c>
      <c r="E1992" s="1" t="s">
        <v>221</v>
      </c>
      <c r="F1992" s="1" t="s">
        <v>24</v>
      </c>
      <c r="G1992" s="275">
        <v>40865</v>
      </c>
      <c r="H1992" s="1" t="s">
        <v>215</v>
      </c>
      <c r="I1992" s="1" t="s">
        <v>22212</v>
      </c>
      <c r="J1992" s="1" t="s">
        <v>3823</v>
      </c>
      <c r="K1992" s="275">
        <v>40865</v>
      </c>
      <c r="L1992" s="1" t="s">
        <v>19519</v>
      </c>
      <c r="M1992" s="1" t="s">
        <v>24</v>
      </c>
    </row>
    <row r="1993" spans="1:13" ht="15">
      <c r="A1993" s="1" t="s">
        <v>3824</v>
      </c>
      <c r="B1993" s="1" t="s">
        <v>19605</v>
      </c>
      <c r="C1993" s="8">
        <v>7973</v>
      </c>
      <c r="D1993" s="1" t="s">
        <v>1857</v>
      </c>
      <c r="E1993" s="1" t="s">
        <v>221</v>
      </c>
      <c r="F1993" s="1" t="s">
        <v>24</v>
      </c>
      <c r="G1993" s="275">
        <v>40872</v>
      </c>
      <c r="H1993" s="1" t="s">
        <v>215</v>
      </c>
      <c r="I1993" s="1" t="s">
        <v>22435</v>
      </c>
      <c r="J1993" s="1" t="s">
        <v>3826</v>
      </c>
      <c r="K1993" s="275">
        <v>40872</v>
      </c>
      <c r="L1993" s="1" t="s">
        <v>19787</v>
      </c>
      <c r="M1993" s="1" t="s">
        <v>24</v>
      </c>
    </row>
    <row r="1994" spans="1:13" ht="15">
      <c r="A1994" s="1" t="s">
        <v>3827</v>
      </c>
      <c r="B1994" s="1" t="s">
        <v>19605</v>
      </c>
      <c r="C1994" s="8">
        <v>7974</v>
      </c>
      <c r="D1994" s="1" t="s">
        <v>1857</v>
      </c>
      <c r="E1994" s="1" t="s">
        <v>221</v>
      </c>
      <c r="F1994" s="1" t="s">
        <v>24</v>
      </c>
      <c r="G1994" s="275">
        <v>40872</v>
      </c>
      <c r="H1994" s="1" t="s">
        <v>215</v>
      </c>
      <c r="I1994" s="1" t="s">
        <v>22218</v>
      </c>
      <c r="J1994" s="1" t="s">
        <v>3829</v>
      </c>
      <c r="K1994" s="275">
        <v>40872</v>
      </c>
      <c r="L1994" s="1" t="s">
        <v>19787</v>
      </c>
      <c r="M1994" s="1" t="s">
        <v>24</v>
      </c>
    </row>
    <row r="1995" spans="1:13" ht="15">
      <c r="A1995" s="1" t="s">
        <v>3833</v>
      </c>
      <c r="B1995" s="1" t="s">
        <v>20310</v>
      </c>
      <c r="C1995" s="8">
        <v>7975</v>
      </c>
      <c r="D1995" s="1" t="s">
        <v>1857</v>
      </c>
      <c r="E1995" s="1" t="s">
        <v>221</v>
      </c>
      <c r="F1995" s="1" t="s">
        <v>25</v>
      </c>
      <c r="G1995" s="275">
        <v>40889</v>
      </c>
      <c r="H1995" s="1" t="s">
        <v>215</v>
      </c>
      <c r="I1995" s="1" t="s">
        <v>19642</v>
      </c>
      <c r="J1995" s="1" t="s">
        <v>708</v>
      </c>
      <c r="K1995" s="275">
        <v>40889</v>
      </c>
      <c r="L1995" s="1" t="s">
        <v>19519</v>
      </c>
      <c r="M1995" s="1" t="s">
        <v>24</v>
      </c>
    </row>
    <row r="1996" spans="1:13" ht="15">
      <c r="A1996" s="1" t="s">
        <v>3835</v>
      </c>
      <c r="B1996" s="1" t="s">
        <v>19605</v>
      </c>
      <c r="C1996" s="8">
        <v>7976</v>
      </c>
      <c r="D1996" s="1" t="s">
        <v>1857</v>
      </c>
      <c r="E1996" s="1" t="s">
        <v>221</v>
      </c>
      <c r="F1996" s="1" t="s">
        <v>24</v>
      </c>
      <c r="G1996" s="275">
        <v>40879</v>
      </c>
      <c r="H1996" s="1" t="s">
        <v>215</v>
      </c>
      <c r="I1996" s="1" t="s">
        <v>22246</v>
      </c>
      <c r="J1996" s="1" t="s">
        <v>3837</v>
      </c>
      <c r="K1996" s="275">
        <v>40886</v>
      </c>
      <c r="L1996" s="1" t="s">
        <v>19787</v>
      </c>
      <c r="M1996" s="1" t="s">
        <v>24</v>
      </c>
    </row>
    <row r="1997" spans="1:13" ht="15">
      <c r="A1997" s="1" t="s">
        <v>3838</v>
      </c>
      <c r="B1997" s="1" t="s">
        <v>19605</v>
      </c>
      <c r="C1997" s="8">
        <v>7977</v>
      </c>
      <c r="D1997" s="1" t="s">
        <v>1857</v>
      </c>
      <c r="E1997" s="1" t="s">
        <v>221</v>
      </c>
      <c r="F1997" s="1" t="s">
        <v>24</v>
      </c>
      <c r="G1997" s="275">
        <v>40879</v>
      </c>
      <c r="H1997" s="1" t="s">
        <v>215</v>
      </c>
      <c r="I1997" s="1" t="s">
        <v>22236</v>
      </c>
      <c r="J1997" s="1" t="s">
        <v>3840</v>
      </c>
      <c r="K1997" s="275">
        <v>40886</v>
      </c>
      <c r="L1997" s="1" t="s">
        <v>19787</v>
      </c>
      <c r="M1997" s="1" t="s">
        <v>24</v>
      </c>
    </row>
    <row r="1998" spans="1:13" ht="15">
      <c r="A1998" s="1" t="s">
        <v>3841</v>
      </c>
      <c r="B1998" s="1" t="s">
        <v>19605</v>
      </c>
      <c r="C1998" s="8">
        <v>7978</v>
      </c>
      <c r="D1998" s="1" t="s">
        <v>1857</v>
      </c>
      <c r="E1998" s="1" t="s">
        <v>221</v>
      </c>
      <c r="F1998" s="1" t="s">
        <v>24</v>
      </c>
      <c r="G1998" s="275">
        <v>40879</v>
      </c>
      <c r="H1998" s="1" t="s">
        <v>215</v>
      </c>
      <c r="I1998" s="1" t="s">
        <v>22233</v>
      </c>
      <c r="J1998" s="1" t="s">
        <v>3843</v>
      </c>
      <c r="K1998" s="275">
        <v>40879</v>
      </c>
      <c r="L1998" s="1" t="s">
        <v>19519</v>
      </c>
      <c r="M1998" s="1" t="s">
        <v>24</v>
      </c>
    </row>
    <row r="1999" spans="1:13" ht="15">
      <c r="A1999" s="1" t="s">
        <v>3846</v>
      </c>
      <c r="B1999" s="1" t="s">
        <v>19605</v>
      </c>
      <c r="C1999" s="8">
        <v>7979</v>
      </c>
      <c r="D1999" s="1" t="s">
        <v>1857</v>
      </c>
      <c r="E1999" s="1" t="s">
        <v>221</v>
      </c>
      <c r="F1999" s="1" t="s">
        <v>24</v>
      </c>
      <c r="G1999" s="275">
        <v>40893</v>
      </c>
      <c r="H1999" s="1" t="s">
        <v>215</v>
      </c>
      <c r="I1999" s="1" t="s">
        <v>22238</v>
      </c>
      <c r="J1999" s="1" t="s">
        <v>3848</v>
      </c>
      <c r="K1999" s="275">
        <v>40893</v>
      </c>
      <c r="L1999" s="1" t="s">
        <v>19787</v>
      </c>
      <c r="M1999" s="1" t="s">
        <v>24</v>
      </c>
    </row>
    <row r="2000" spans="1:13" ht="15">
      <c r="A2000" s="1" t="s">
        <v>3849</v>
      </c>
      <c r="B2000" s="1" t="s">
        <v>19605</v>
      </c>
      <c r="C2000" s="8">
        <v>7980</v>
      </c>
      <c r="D2000" s="1" t="s">
        <v>1857</v>
      </c>
      <c r="E2000" s="1" t="s">
        <v>221</v>
      </c>
      <c r="F2000" s="1" t="s">
        <v>24</v>
      </c>
      <c r="G2000" s="275">
        <v>40893</v>
      </c>
      <c r="H2000" s="1" t="s">
        <v>215</v>
      </c>
      <c r="I2000" s="1" t="s">
        <v>22241</v>
      </c>
      <c r="J2000" s="1" t="s">
        <v>3851</v>
      </c>
      <c r="K2000" s="275">
        <v>40893</v>
      </c>
      <c r="L2000" s="1" t="s">
        <v>19787</v>
      </c>
      <c r="M2000" s="1" t="s">
        <v>24</v>
      </c>
    </row>
    <row r="2001" spans="1:13" ht="15">
      <c r="A2001" s="1" t="s">
        <v>1813</v>
      </c>
      <c r="B2001" s="1" t="s">
        <v>19516</v>
      </c>
      <c r="C2001" s="8">
        <v>7981</v>
      </c>
      <c r="D2001" s="1" t="s">
        <v>245</v>
      </c>
      <c r="E2001" s="1" t="s">
        <v>221</v>
      </c>
      <c r="F2001" s="1" t="s">
        <v>25</v>
      </c>
      <c r="G2001" s="275">
        <v>40875</v>
      </c>
      <c r="H2001" s="1" t="s">
        <v>215</v>
      </c>
      <c r="I2001" s="1" t="s">
        <v>22215</v>
      </c>
      <c r="J2001" s="1" t="s">
        <v>1320</v>
      </c>
      <c r="K2001" s="275">
        <v>40875</v>
      </c>
      <c r="L2001" s="1" t="s">
        <v>19519</v>
      </c>
      <c r="M2001" s="1" t="s">
        <v>24</v>
      </c>
    </row>
    <row r="2002" spans="1:13" ht="15">
      <c r="A2002" s="1" t="s">
        <v>1756</v>
      </c>
      <c r="B2002" s="1" t="s">
        <v>19516</v>
      </c>
      <c r="C2002" s="8">
        <v>7982</v>
      </c>
      <c r="D2002" s="1" t="s">
        <v>235</v>
      </c>
      <c r="E2002" s="1" t="s">
        <v>221</v>
      </c>
      <c r="F2002" s="1" t="s">
        <v>25</v>
      </c>
      <c r="G2002" s="275">
        <v>40820</v>
      </c>
      <c r="H2002" s="1" t="s">
        <v>215</v>
      </c>
      <c r="I2002" s="1" t="s">
        <v>22135</v>
      </c>
      <c r="J2002" s="1" t="s">
        <v>1006</v>
      </c>
      <c r="K2002" s="275">
        <v>40820</v>
      </c>
      <c r="L2002" s="1" t="s">
        <v>19519</v>
      </c>
      <c r="M2002" s="1" t="s">
        <v>24</v>
      </c>
    </row>
    <row r="2003" spans="1:13" ht="15">
      <c r="A2003" s="1" t="s">
        <v>1763</v>
      </c>
      <c r="B2003" s="1" t="s">
        <v>19516</v>
      </c>
      <c r="C2003" s="8">
        <v>7983</v>
      </c>
      <c r="D2003" s="1" t="s">
        <v>235</v>
      </c>
      <c r="E2003" s="1" t="s">
        <v>221</v>
      </c>
      <c r="F2003" s="1" t="s">
        <v>25</v>
      </c>
      <c r="G2003" s="275">
        <v>40827</v>
      </c>
      <c r="H2003" s="1" t="s">
        <v>215</v>
      </c>
      <c r="I2003" s="1" t="s">
        <v>19601</v>
      </c>
      <c r="J2003" s="1" t="s">
        <v>1051</v>
      </c>
      <c r="K2003" s="275">
        <v>40827</v>
      </c>
      <c r="L2003" s="1" t="s">
        <v>19519</v>
      </c>
      <c r="M2003" s="1" t="s">
        <v>24</v>
      </c>
    </row>
    <row r="2004" spans="1:13" ht="15">
      <c r="A2004" s="1" t="s">
        <v>1749</v>
      </c>
      <c r="B2004" s="1" t="s">
        <v>19516</v>
      </c>
      <c r="C2004" s="8">
        <v>7984</v>
      </c>
      <c r="D2004" s="1" t="s">
        <v>235</v>
      </c>
      <c r="E2004" s="1" t="s">
        <v>221</v>
      </c>
      <c r="F2004" s="1" t="s">
        <v>25</v>
      </c>
      <c r="G2004" s="275">
        <v>40813</v>
      </c>
      <c r="H2004" s="1" t="s">
        <v>215</v>
      </c>
      <c r="I2004" s="1" t="s">
        <v>3303</v>
      </c>
      <c r="J2004" s="1" t="s">
        <v>1006</v>
      </c>
      <c r="K2004" s="275">
        <v>40813</v>
      </c>
      <c r="L2004" s="1" t="s">
        <v>19519</v>
      </c>
      <c r="M2004" s="1" t="s">
        <v>24</v>
      </c>
    </row>
    <row r="2005" spans="1:13" ht="15">
      <c r="A2005" s="1" t="s">
        <v>1768</v>
      </c>
      <c r="B2005" s="1" t="s">
        <v>19516</v>
      </c>
      <c r="C2005" s="8">
        <v>7985</v>
      </c>
      <c r="D2005" s="1" t="s">
        <v>235</v>
      </c>
      <c r="E2005" s="1" t="s">
        <v>221</v>
      </c>
      <c r="F2005" s="1" t="s">
        <v>25</v>
      </c>
      <c r="G2005" s="275">
        <v>40834</v>
      </c>
      <c r="H2005" s="1" t="s">
        <v>215</v>
      </c>
      <c r="I2005" s="1" t="s">
        <v>20465</v>
      </c>
      <c r="J2005" s="1" t="s">
        <v>839</v>
      </c>
      <c r="K2005" s="275">
        <v>40834</v>
      </c>
      <c r="L2005" s="1" t="s">
        <v>19519</v>
      </c>
      <c r="M2005" s="1" t="s">
        <v>24</v>
      </c>
    </row>
    <row r="2006" spans="1:13" ht="15">
      <c r="A2006" s="1" t="s">
        <v>1778</v>
      </c>
      <c r="B2006" s="1" t="s">
        <v>19516</v>
      </c>
      <c r="C2006" s="8">
        <v>7986</v>
      </c>
      <c r="D2006" s="1" t="s">
        <v>235</v>
      </c>
      <c r="E2006" s="1" t="s">
        <v>221</v>
      </c>
      <c r="F2006" s="1" t="s">
        <v>25</v>
      </c>
      <c r="G2006" s="275">
        <v>40841</v>
      </c>
      <c r="H2006" s="1" t="s">
        <v>215</v>
      </c>
      <c r="I2006" s="1" t="s">
        <v>22345</v>
      </c>
      <c r="J2006" s="1" t="s">
        <v>238</v>
      </c>
      <c r="K2006" s="275">
        <v>40841</v>
      </c>
      <c r="L2006" s="1" t="s">
        <v>19519</v>
      </c>
      <c r="M2006" s="1" t="s">
        <v>24</v>
      </c>
    </row>
    <row r="2007" spans="1:13" ht="15">
      <c r="A2007" s="1" t="s">
        <v>1790</v>
      </c>
      <c r="B2007" s="1" t="s">
        <v>19516</v>
      </c>
      <c r="C2007" s="8">
        <v>7987</v>
      </c>
      <c r="D2007" s="1" t="s">
        <v>235</v>
      </c>
      <c r="E2007" s="1" t="s">
        <v>221</v>
      </c>
      <c r="F2007" s="1" t="s">
        <v>25</v>
      </c>
      <c r="G2007" s="275">
        <v>40850</v>
      </c>
      <c r="H2007" s="1" t="s">
        <v>215</v>
      </c>
      <c r="I2007" s="1" t="s">
        <v>22190</v>
      </c>
      <c r="J2007" s="1" t="s">
        <v>212</v>
      </c>
      <c r="K2007" s="275">
        <v>40850</v>
      </c>
      <c r="L2007" s="1" t="s">
        <v>19519</v>
      </c>
      <c r="M2007" s="1" t="s">
        <v>24</v>
      </c>
    </row>
    <row r="2008" spans="1:13" ht="15">
      <c r="A2008" s="1" t="s">
        <v>1792</v>
      </c>
      <c r="B2008" s="1" t="s">
        <v>19516</v>
      </c>
      <c r="C2008" s="8">
        <v>7988</v>
      </c>
      <c r="D2008" s="1" t="s">
        <v>235</v>
      </c>
      <c r="E2008" s="1" t="s">
        <v>221</v>
      </c>
      <c r="F2008" s="1" t="s">
        <v>25</v>
      </c>
      <c r="G2008" s="275">
        <v>40855</v>
      </c>
      <c r="H2008" s="1" t="s">
        <v>215</v>
      </c>
      <c r="I2008" s="1" t="s">
        <v>22358</v>
      </c>
      <c r="J2008" s="1" t="s">
        <v>238</v>
      </c>
      <c r="K2008" s="275">
        <v>40855</v>
      </c>
      <c r="L2008" s="1" t="s">
        <v>19519</v>
      </c>
      <c r="M2008" s="1" t="s">
        <v>24</v>
      </c>
    </row>
    <row r="2009" spans="1:13" ht="15">
      <c r="A2009" s="1" t="s">
        <v>1799</v>
      </c>
      <c r="B2009" s="1" t="s">
        <v>19516</v>
      </c>
      <c r="C2009" s="8">
        <v>7989</v>
      </c>
      <c r="D2009" s="1" t="s">
        <v>235</v>
      </c>
      <c r="E2009" s="1" t="s">
        <v>221</v>
      </c>
      <c r="F2009" s="1" t="s">
        <v>25</v>
      </c>
      <c r="G2009" s="275">
        <v>40862</v>
      </c>
      <c r="H2009" s="1" t="s">
        <v>215</v>
      </c>
      <c r="I2009" s="1" t="s">
        <v>19572</v>
      </c>
      <c r="J2009" s="1" t="s">
        <v>663</v>
      </c>
      <c r="K2009" s="275">
        <v>40862</v>
      </c>
      <c r="L2009" s="1" t="s">
        <v>19519</v>
      </c>
      <c r="M2009" s="1" t="s">
        <v>24</v>
      </c>
    </row>
    <row r="2010" spans="1:13" ht="15">
      <c r="A2010" s="1" t="s">
        <v>1806</v>
      </c>
      <c r="B2010" s="1" t="s">
        <v>19516</v>
      </c>
      <c r="C2010" s="8">
        <v>7990</v>
      </c>
      <c r="D2010" s="1" t="s">
        <v>235</v>
      </c>
      <c r="E2010" s="1" t="s">
        <v>221</v>
      </c>
      <c r="F2010" s="1" t="s">
        <v>25</v>
      </c>
      <c r="G2010" s="275">
        <v>40869</v>
      </c>
      <c r="H2010" s="1" t="s">
        <v>215</v>
      </c>
      <c r="I2010" s="1" t="s">
        <v>22210</v>
      </c>
      <c r="J2010" s="1" t="s">
        <v>488</v>
      </c>
      <c r="K2010" s="275">
        <v>40869</v>
      </c>
      <c r="L2010" s="1" t="s">
        <v>19519</v>
      </c>
      <c r="M2010" s="1" t="s">
        <v>24</v>
      </c>
    </row>
    <row r="2011" spans="1:13" ht="15">
      <c r="A2011" s="1" t="s">
        <v>1815</v>
      </c>
      <c r="B2011" s="1" t="s">
        <v>19516</v>
      </c>
      <c r="C2011" s="8">
        <v>7991</v>
      </c>
      <c r="D2011" s="1" t="s">
        <v>235</v>
      </c>
      <c r="E2011" s="1" t="s">
        <v>221</v>
      </c>
      <c r="F2011" s="1" t="s">
        <v>25</v>
      </c>
      <c r="G2011" s="275">
        <v>40876</v>
      </c>
      <c r="H2011" s="1" t="s">
        <v>215</v>
      </c>
      <c r="I2011" s="1" t="s">
        <v>22368</v>
      </c>
      <c r="J2011" s="1" t="s">
        <v>741</v>
      </c>
      <c r="K2011" s="275">
        <v>40876</v>
      </c>
      <c r="L2011" s="1" t="s">
        <v>19519</v>
      </c>
      <c r="M2011" s="1" t="s">
        <v>24</v>
      </c>
    </row>
    <row r="2012" spans="1:13" ht="15">
      <c r="A2012" s="1" t="s">
        <v>1822</v>
      </c>
      <c r="B2012" s="1" t="s">
        <v>19516</v>
      </c>
      <c r="C2012" s="8">
        <v>7992</v>
      </c>
      <c r="D2012" s="1" t="s">
        <v>235</v>
      </c>
      <c r="E2012" s="1" t="s">
        <v>221</v>
      </c>
      <c r="F2012" s="1" t="s">
        <v>25</v>
      </c>
      <c r="G2012" s="275">
        <v>40883</v>
      </c>
      <c r="H2012" s="1" t="s">
        <v>215</v>
      </c>
      <c r="I2012" s="1" t="s">
        <v>19639</v>
      </c>
      <c r="J2012" s="1" t="s">
        <v>238</v>
      </c>
      <c r="K2012" s="275">
        <v>40883</v>
      </c>
      <c r="L2012" s="1" t="s">
        <v>19519</v>
      </c>
      <c r="M2012" s="1" t="s">
        <v>24</v>
      </c>
    </row>
    <row r="2013" spans="1:13" ht="15">
      <c r="A2013" s="1" t="s">
        <v>1827</v>
      </c>
      <c r="B2013" s="1" t="s">
        <v>19516</v>
      </c>
      <c r="C2013" s="8">
        <v>7993</v>
      </c>
      <c r="D2013" s="1" t="s">
        <v>235</v>
      </c>
      <c r="E2013" s="1" t="s">
        <v>221</v>
      </c>
      <c r="F2013" s="1" t="s">
        <v>25</v>
      </c>
      <c r="G2013" s="275">
        <v>40890</v>
      </c>
      <c r="H2013" s="1" t="s">
        <v>215</v>
      </c>
      <c r="I2013" s="1" t="s">
        <v>19644</v>
      </c>
      <c r="J2013" s="1" t="s">
        <v>477</v>
      </c>
      <c r="K2013" s="275">
        <v>40890</v>
      </c>
      <c r="L2013" s="1" t="s">
        <v>19519</v>
      </c>
      <c r="M2013" s="1" t="s">
        <v>24</v>
      </c>
    </row>
    <row r="2014" spans="1:13" ht="15">
      <c r="A2014" s="1" t="s">
        <v>1772</v>
      </c>
      <c r="B2014" s="1" t="s">
        <v>19516</v>
      </c>
      <c r="C2014" s="8">
        <v>7994</v>
      </c>
      <c r="D2014" s="1" t="s">
        <v>230</v>
      </c>
      <c r="E2014" s="1" t="s">
        <v>221</v>
      </c>
      <c r="F2014" s="1" t="s">
        <v>24</v>
      </c>
      <c r="G2014" s="275">
        <v>40835</v>
      </c>
      <c r="H2014" s="1" t="s">
        <v>215</v>
      </c>
      <c r="I2014" s="1" t="s">
        <v>22159</v>
      </c>
      <c r="J2014" s="1" t="s">
        <v>1774</v>
      </c>
      <c r="K2014" s="275">
        <v>40835</v>
      </c>
      <c r="L2014" s="1" t="s">
        <v>19519</v>
      </c>
      <c r="M2014" s="1" t="s">
        <v>24</v>
      </c>
    </row>
    <row r="2015" spans="1:13" ht="15">
      <c r="A2015" s="1" t="s">
        <v>1829</v>
      </c>
      <c r="B2015" s="1" t="s">
        <v>19516</v>
      </c>
      <c r="C2015" s="8">
        <v>7995</v>
      </c>
      <c r="D2015" s="1" t="s">
        <v>230</v>
      </c>
      <c r="E2015" s="1" t="s">
        <v>221</v>
      </c>
      <c r="F2015" s="1" t="s">
        <v>25</v>
      </c>
      <c r="G2015" s="275">
        <v>40891</v>
      </c>
      <c r="H2015" s="1" t="s">
        <v>215</v>
      </c>
      <c r="I2015" s="1" t="s">
        <v>19647</v>
      </c>
      <c r="J2015" s="1" t="s">
        <v>388</v>
      </c>
      <c r="K2015" s="275">
        <v>40891</v>
      </c>
      <c r="L2015" s="1" t="s">
        <v>19519</v>
      </c>
      <c r="M2015" s="1" t="s">
        <v>24</v>
      </c>
    </row>
    <row r="2016" spans="1:13" ht="15">
      <c r="A2016" s="1" t="s">
        <v>1831</v>
      </c>
      <c r="B2016" s="1" t="s">
        <v>19516</v>
      </c>
      <c r="C2016" s="8">
        <v>7996</v>
      </c>
      <c r="D2016" s="1" t="s">
        <v>230</v>
      </c>
      <c r="E2016" s="1" t="s">
        <v>221</v>
      </c>
      <c r="F2016" s="1" t="s">
        <v>24</v>
      </c>
      <c r="G2016" s="275">
        <v>40891</v>
      </c>
      <c r="H2016" s="1" t="s">
        <v>215</v>
      </c>
      <c r="I2016" s="1" t="s">
        <v>19645</v>
      </c>
      <c r="J2016" s="1" t="s">
        <v>1833</v>
      </c>
      <c r="K2016" s="275">
        <v>40891</v>
      </c>
      <c r="L2016" s="1" t="s">
        <v>19519</v>
      </c>
      <c r="M2016" s="1" t="s">
        <v>24</v>
      </c>
    </row>
    <row r="2017" spans="1:13" ht="15">
      <c r="A2017" s="1" t="s">
        <v>213</v>
      </c>
      <c r="B2017" s="1" t="s">
        <v>22479</v>
      </c>
      <c r="C2017" s="8">
        <v>7997</v>
      </c>
      <c r="D2017" s="1" t="s">
        <v>26</v>
      </c>
      <c r="E2017" s="1" t="s">
        <v>221</v>
      </c>
      <c r="F2017" s="1" t="s">
        <v>24</v>
      </c>
      <c r="G2017" s="275">
        <v>40816</v>
      </c>
      <c r="H2017" s="1" t="s">
        <v>215</v>
      </c>
      <c r="I2017" s="1" t="s">
        <v>22123</v>
      </c>
      <c r="J2017" s="1" t="s">
        <v>22333</v>
      </c>
      <c r="K2017" s="275">
        <v>40814</v>
      </c>
      <c r="L2017" s="1" t="s">
        <v>19519</v>
      </c>
      <c r="M2017" s="1" t="s">
        <v>24</v>
      </c>
    </row>
    <row r="2018" spans="1:13" ht="15">
      <c r="A2018" s="1" t="s">
        <v>3830</v>
      </c>
      <c r="B2018" s="1" t="s">
        <v>22214</v>
      </c>
      <c r="C2018" s="8">
        <v>7998</v>
      </c>
      <c r="D2018" s="1" t="s">
        <v>1857</v>
      </c>
      <c r="E2018" s="1" t="s">
        <v>221</v>
      </c>
      <c r="F2018" s="1" t="s">
        <v>25</v>
      </c>
      <c r="G2018" s="275">
        <v>40896</v>
      </c>
      <c r="H2018" s="1" t="s">
        <v>1839</v>
      </c>
      <c r="I2018" s="1" t="s">
        <v>22108</v>
      </c>
      <c r="J2018" s="1" t="s">
        <v>3832</v>
      </c>
      <c r="K2018" s="275">
        <v>40896</v>
      </c>
      <c r="L2018" s="1" t="s">
        <v>22109</v>
      </c>
      <c r="M2018" s="1" t="s">
        <v>24</v>
      </c>
    </row>
    <row r="2019" spans="1:13" ht="15">
      <c r="A2019" s="1" t="s">
        <v>3844</v>
      </c>
      <c r="B2019" s="1" t="s">
        <v>22651</v>
      </c>
      <c r="C2019" s="8">
        <v>7999</v>
      </c>
      <c r="D2019" s="1" t="s">
        <v>1857</v>
      </c>
      <c r="E2019" s="1" t="s">
        <v>221</v>
      </c>
      <c r="F2019" s="1" t="s">
        <v>25</v>
      </c>
      <c r="G2019" s="275">
        <v>40899</v>
      </c>
      <c r="H2019" s="1" t="s">
        <v>1839</v>
      </c>
      <c r="I2019" s="1" t="s">
        <v>22250</v>
      </c>
      <c r="J2019" s="1" t="s">
        <v>87</v>
      </c>
      <c r="K2019" s="275">
        <v>40899</v>
      </c>
      <c r="L2019" s="1" t="s">
        <v>19519</v>
      </c>
      <c r="M2019" s="1" t="s">
        <v>24</v>
      </c>
    </row>
    <row r="2020" spans="1:13" ht="15">
      <c r="A2020" s="1" t="s">
        <v>3852</v>
      </c>
      <c r="B2020" s="1" t="s">
        <v>19605</v>
      </c>
      <c r="C2020" s="8">
        <v>8000</v>
      </c>
      <c r="D2020" s="1" t="s">
        <v>1857</v>
      </c>
      <c r="E2020" s="1" t="s">
        <v>221</v>
      </c>
      <c r="F2020" s="1" t="s">
        <v>25</v>
      </c>
      <c r="G2020" s="275">
        <v>40898</v>
      </c>
      <c r="H2020" s="1" t="s">
        <v>1839</v>
      </c>
      <c r="I2020" s="1" t="s">
        <v>3303</v>
      </c>
      <c r="J2020" s="1" t="s">
        <v>3854</v>
      </c>
      <c r="K2020" s="275">
        <v>40896</v>
      </c>
      <c r="L2020" s="1" t="s">
        <v>19519</v>
      </c>
      <c r="M2020" s="1" t="s">
        <v>24</v>
      </c>
    </row>
    <row r="2021" spans="1:13" ht="15">
      <c r="A2021" s="1" t="s">
        <v>3855</v>
      </c>
      <c r="B2021" s="1" t="s">
        <v>19605</v>
      </c>
      <c r="C2021" s="8">
        <v>8001</v>
      </c>
      <c r="D2021" s="1" t="s">
        <v>1857</v>
      </c>
      <c r="E2021" s="1" t="s">
        <v>221</v>
      </c>
      <c r="F2021" s="1" t="s">
        <v>25</v>
      </c>
      <c r="G2021" s="275">
        <v>40898</v>
      </c>
      <c r="H2021" s="1" t="s">
        <v>1839</v>
      </c>
      <c r="I2021" s="1" t="s">
        <v>22120</v>
      </c>
      <c r="J2021" s="1" t="s">
        <v>3857</v>
      </c>
      <c r="K2021" s="275">
        <v>40896</v>
      </c>
      <c r="L2021" s="1" t="s">
        <v>19519</v>
      </c>
      <c r="M2021" s="1" t="s">
        <v>24</v>
      </c>
    </row>
    <row r="2022" spans="1:13" ht="15">
      <c r="A2022" s="1" t="s">
        <v>3858</v>
      </c>
      <c r="B2022" s="1" t="s">
        <v>19605</v>
      </c>
      <c r="C2022" s="8">
        <v>8002</v>
      </c>
      <c r="D2022" s="1" t="s">
        <v>1857</v>
      </c>
      <c r="E2022" s="1" t="s">
        <v>221</v>
      </c>
      <c r="F2022" s="1" t="s">
        <v>25</v>
      </c>
      <c r="G2022" s="275">
        <v>40898</v>
      </c>
      <c r="H2022" s="1" t="s">
        <v>1839</v>
      </c>
      <c r="I2022" s="1" t="s">
        <v>22126</v>
      </c>
      <c r="J2022" s="1" t="s">
        <v>3860</v>
      </c>
      <c r="K2022" s="275">
        <v>40896</v>
      </c>
      <c r="L2022" s="1" t="s">
        <v>19519</v>
      </c>
      <c r="M2022" s="1" t="s">
        <v>24</v>
      </c>
    </row>
    <row r="2023" spans="1:13" ht="15">
      <c r="A2023" s="1" t="s">
        <v>3861</v>
      </c>
      <c r="B2023" s="1" t="s">
        <v>19605</v>
      </c>
      <c r="C2023" s="8">
        <v>8003</v>
      </c>
      <c r="D2023" s="1" t="s">
        <v>1857</v>
      </c>
      <c r="E2023" s="1" t="s">
        <v>221</v>
      </c>
      <c r="F2023" s="1" t="s">
        <v>25</v>
      </c>
      <c r="G2023" s="275">
        <v>40898</v>
      </c>
      <c r="H2023" s="1" t="s">
        <v>1839</v>
      </c>
      <c r="I2023" s="1" t="s">
        <v>21890</v>
      </c>
      <c r="J2023" s="1" t="s">
        <v>3706</v>
      </c>
      <c r="K2023" s="275">
        <v>40896</v>
      </c>
      <c r="L2023" s="1" t="s">
        <v>19519</v>
      </c>
      <c r="M2023" s="1" t="s">
        <v>24</v>
      </c>
    </row>
    <row r="2024" spans="1:13" ht="15">
      <c r="A2024" s="1" t="s">
        <v>3863</v>
      </c>
      <c r="B2024" s="1" t="s">
        <v>19605</v>
      </c>
      <c r="C2024" s="8">
        <v>8004</v>
      </c>
      <c r="D2024" s="1" t="s">
        <v>1857</v>
      </c>
      <c r="E2024" s="1" t="s">
        <v>221</v>
      </c>
      <c r="F2024" s="1" t="s">
        <v>25</v>
      </c>
      <c r="G2024" s="275">
        <v>40898</v>
      </c>
      <c r="H2024" s="1" t="s">
        <v>1839</v>
      </c>
      <c r="I2024" s="1" t="s">
        <v>22129</v>
      </c>
      <c r="J2024" s="1" t="s">
        <v>780</v>
      </c>
      <c r="K2024" s="275">
        <v>40896</v>
      </c>
      <c r="L2024" s="1" t="s">
        <v>19519</v>
      </c>
      <c r="M2024" s="1" t="s">
        <v>24</v>
      </c>
    </row>
    <row r="2025" spans="1:13" ht="15">
      <c r="A2025" s="1" t="s">
        <v>3865</v>
      </c>
      <c r="B2025" s="1" t="s">
        <v>19605</v>
      </c>
      <c r="C2025" s="8">
        <v>8005</v>
      </c>
      <c r="D2025" s="1" t="s">
        <v>1857</v>
      </c>
      <c r="E2025" s="1" t="s">
        <v>221</v>
      </c>
      <c r="F2025" s="1" t="s">
        <v>25</v>
      </c>
      <c r="G2025" s="275">
        <v>40898</v>
      </c>
      <c r="H2025" s="1" t="s">
        <v>1839</v>
      </c>
      <c r="I2025" s="1" t="s">
        <v>22393</v>
      </c>
      <c r="J2025" s="1" t="s">
        <v>3867</v>
      </c>
      <c r="K2025" s="275">
        <v>40896</v>
      </c>
      <c r="L2025" s="1" t="s">
        <v>19519</v>
      </c>
      <c r="M2025" s="1" t="s">
        <v>24</v>
      </c>
    </row>
    <row r="2026" spans="1:13" ht="15">
      <c r="A2026" s="1" t="s">
        <v>3868</v>
      </c>
      <c r="B2026" s="1" t="s">
        <v>19605</v>
      </c>
      <c r="C2026" s="8">
        <v>8006</v>
      </c>
      <c r="D2026" s="1" t="s">
        <v>1857</v>
      </c>
      <c r="E2026" s="1" t="s">
        <v>221</v>
      </c>
      <c r="F2026" s="1" t="s">
        <v>24</v>
      </c>
      <c r="G2026" s="275">
        <v>40893</v>
      </c>
      <c r="H2026" s="1" t="s">
        <v>1839</v>
      </c>
      <c r="I2026" s="1" t="s">
        <v>19527</v>
      </c>
      <c r="J2026" s="1" t="s">
        <v>3870</v>
      </c>
      <c r="K2026" s="275">
        <v>40893</v>
      </c>
      <c r="L2026" s="1" t="s">
        <v>19519</v>
      </c>
      <c r="M2026" s="1" t="s">
        <v>24</v>
      </c>
    </row>
    <row r="2027" spans="1:13" ht="15">
      <c r="A2027" s="1" t="s">
        <v>3871</v>
      </c>
      <c r="B2027" s="1" t="s">
        <v>19605</v>
      </c>
      <c r="C2027" s="8">
        <v>8007</v>
      </c>
      <c r="D2027" s="1" t="s">
        <v>1857</v>
      </c>
      <c r="E2027" s="1" t="s">
        <v>221</v>
      </c>
      <c r="F2027" s="1" t="s">
        <v>25</v>
      </c>
      <c r="G2027" s="275">
        <v>40899</v>
      </c>
      <c r="H2027" s="1" t="s">
        <v>1839</v>
      </c>
      <c r="I2027" s="1" t="s">
        <v>22123</v>
      </c>
      <c r="J2027" s="1" t="s">
        <v>3873</v>
      </c>
      <c r="K2027" s="275">
        <v>40899</v>
      </c>
      <c r="L2027" s="1" t="s">
        <v>19787</v>
      </c>
      <c r="M2027" s="1" t="s">
        <v>24</v>
      </c>
    </row>
    <row r="2028" spans="1:13" ht="15">
      <c r="A2028" s="1" t="s">
        <v>3874</v>
      </c>
      <c r="B2028" s="1" t="s">
        <v>22198</v>
      </c>
      <c r="C2028" s="8">
        <v>8008</v>
      </c>
      <c r="D2028" s="1" t="s">
        <v>1857</v>
      </c>
      <c r="E2028" s="1" t="s">
        <v>221</v>
      </c>
      <c r="F2028" s="1" t="s">
        <v>25</v>
      </c>
      <c r="G2028" s="275">
        <v>40898</v>
      </c>
      <c r="H2028" s="1" t="s">
        <v>1839</v>
      </c>
      <c r="I2028" s="1" t="s">
        <v>22389</v>
      </c>
      <c r="J2028" s="1" t="s">
        <v>3876</v>
      </c>
      <c r="K2028" s="275">
        <v>40898</v>
      </c>
      <c r="L2028" s="1" t="s">
        <v>19519</v>
      </c>
      <c r="M2028" s="1" t="s">
        <v>24</v>
      </c>
    </row>
    <row r="2029" spans="1:13" ht="15">
      <c r="A2029" s="1" t="s">
        <v>3877</v>
      </c>
      <c r="B2029" s="1" t="s">
        <v>20310</v>
      </c>
      <c r="C2029" s="8">
        <v>8009</v>
      </c>
      <c r="D2029" s="1" t="s">
        <v>1857</v>
      </c>
      <c r="E2029" s="1" t="s">
        <v>221</v>
      </c>
      <c r="F2029" s="1" t="s">
        <v>25</v>
      </c>
      <c r="G2029" s="275">
        <v>40898</v>
      </c>
      <c r="H2029" s="1" t="s">
        <v>1839</v>
      </c>
      <c r="I2029" s="1" t="s">
        <v>22391</v>
      </c>
      <c r="J2029" s="1" t="s">
        <v>2104</v>
      </c>
      <c r="K2029" s="275">
        <v>40898</v>
      </c>
      <c r="L2029" s="1" t="s">
        <v>19519</v>
      </c>
      <c r="M2029" s="1" t="s">
        <v>24</v>
      </c>
    </row>
    <row r="2030" spans="1:13" ht="15">
      <c r="A2030" s="1" t="s">
        <v>3879</v>
      </c>
      <c r="B2030" s="1" t="s">
        <v>19605</v>
      </c>
      <c r="C2030" s="8">
        <v>8010</v>
      </c>
      <c r="D2030" s="1" t="s">
        <v>1857</v>
      </c>
      <c r="E2030" s="1" t="s">
        <v>221</v>
      </c>
      <c r="F2030" s="1" t="s">
        <v>24</v>
      </c>
      <c r="G2030" s="275">
        <v>40906</v>
      </c>
      <c r="H2030" s="1" t="s">
        <v>1839</v>
      </c>
      <c r="I2030" s="1" t="s">
        <v>22132</v>
      </c>
      <c r="J2030" s="1" t="s">
        <v>3881</v>
      </c>
      <c r="K2030" s="275">
        <v>40906</v>
      </c>
      <c r="L2030" s="1" t="s">
        <v>19787</v>
      </c>
      <c r="M2030" s="1" t="s">
        <v>24</v>
      </c>
    </row>
    <row r="2031" spans="1:13" ht="15">
      <c r="A2031" s="1" t="s">
        <v>3882</v>
      </c>
      <c r="B2031" s="1" t="s">
        <v>19605</v>
      </c>
      <c r="C2031" s="8">
        <v>8011</v>
      </c>
      <c r="D2031" s="1" t="s">
        <v>1857</v>
      </c>
      <c r="E2031" s="1" t="s">
        <v>221</v>
      </c>
      <c r="F2031" s="1" t="s">
        <v>24</v>
      </c>
      <c r="G2031" s="275">
        <v>40906</v>
      </c>
      <c r="H2031" s="1" t="s">
        <v>1839</v>
      </c>
      <c r="I2031" s="1" t="s">
        <v>22454</v>
      </c>
      <c r="J2031" s="1" t="s">
        <v>3884</v>
      </c>
      <c r="K2031" s="275">
        <v>40906</v>
      </c>
      <c r="L2031" s="1" t="s">
        <v>19787</v>
      </c>
      <c r="M2031" s="1" t="s">
        <v>24</v>
      </c>
    </row>
    <row r="2032" spans="1:13" ht="15">
      <c r="A2032" s="1" t="s">
        <v>3885</v>
      </c>
      <c r="B2032" s="1" t="s">
        <v>20258</v>
      </c>
      <c r="C2032" s="8">
        <v>8012</v>
      </c>
      <c r="D2032" s="1" t="s">
        <v>1857</v>
      </c>
      <c r="E2032" s="1" t="s">
        <v>221</v>
      </c>
      <c r="F2032" s="1" t="s">
        <v>25</v>
      </c>
      <c r="G2032" s="275">
        <v>40906</v>
      </c>
      <c r="H2032" s="1" t="s">
        <v>1839</v>
      </c>
      <c r="I2032" s="1" t="s">
        <v>19610</v>
      </c>
      <c r="J2032" s="1" t="s">
        <v>2104</v>
      </c>
      <c r="K2032" s="275">
        <v>40906</v>
      </c>
      <c r="L2032" s="1" t="s">
        <v>19519</v>
      </c>
      <c r="M2032" s="1" t="s">
        <v>24</v>
      </c>
    </row>
    <row r="2033" spans="1:13" ht="15">
      <c r="A2033" s="1" t="s">
        <v>22652</v>
      </c>
      <c r="B2033" s="1" t="s">
        <v>19605</v>
      </c>
      <c r="C2033" s="8">
        <v>8013</v>
      </c>
      <c r="D2033" s="1" t="s">
        <v>1857</v>
      </c>
      <c r="E2033" s="1" t="s">
        <v>221</v>
      </c>
      <c r="F2033" s="1" t="s">
        <v>25</v>
      </c>
      <c r="G2033" s="275">
        <v>40911</v>
      </c>
      <c r="H2033" s="1" t="s">
        <v>1839</v>
      </c>
      <c r="I2033" s="1" t="s">
        <v>20443</v>
      </c>
      <c r="J2033" s="1" t="s">
        <v>1224</v>
      </c>
      <c r="K2033" s="275">
        <v>40911</v>
      </c>
      <c r="L2033" s="1" t="s">
        <v>19519</v>
      </c>
      <c r="M2033" s="1" t="s">
        <v>24</v>
      </c>
    </row>
    <row r="2034" spans="1:13" ht="15">
      <c r="A2034" s="1" t="s">
        <v>22653</v>
      </c>
      <c r="B2034" s="1" t="s">
        <v>19605</v>
      </c>
      <c r="C2034" s="8">
        <v>8014</v>
      </c>
      <c r="D2034" s="1" t="s">
        <v>1857</v>
      </c>
      <c r="E2034" s="1" t="s">
        <v>221</v>
      </c>
      <c r="F2034" s="1" t="s">
        <v>24</v>
      </c>
      <c r="G2034" s="275">
        <v>40914</v>
      </c>
      <c r="H2034" s="1" t="s">
        <v>1839</v>
      </c>
      <c r="I2034" s="1" t="s">
        <v>20447</v>
      </c>
      <c r="J2034" s="1" t="s">
        <v>22654</v>
      </c>
      <c r="K2034" s="275">
        <v>40914</v>
      </c>
      <c r="L2034" s="1" t="s">
        <v>19519</v>
      </c>
      <c r="M2034" s="1" t="s">
        <v>24</v>
      </c>
    </row>
    <row r="2035" spans="1:13" ht="15">
      <c r="A2035" s="1" t="s">
        <v>22655</v>
      </c>
      <c r="B2035" s="1" t="s">
        <v>19605</v>
      </c>
      <c r="C2035" s="8">
        <v>8015</v>
      </c>
      <c r="D2035" s="1" t="s">
        <v>1857</v>
      </c>
      <c r="E2035" s="1" t="s">
        <v>221</v>
      </c>
      <c r="F2035" s="1" t="s">
        <v>25</v>
      </c>
      <c r="G2035" s="275">
        <v>40935</v>
      </c>
      <c r="H2035" s="1" t="s">
        <v>1839</v>
      </c>
      <c r="I2035" s="1" t="s">
        <v>22345</v>
      </c>
      <c r="J2035" s="1" t="s">
        <v>22656</v>
      </c>
      <c r="K2035" s="275">
        <v>40935</v>
      </c>
      <c r="L2035" s="1" t="s">
        <v>19519</v>
      </c>
      <c r="M2035" s="1" t="s">
        <v>24</v>
      </c>
    </row>
    <row r="2036" spans="1:13" ht="15">
      <c r="A2036" s="1" t="s">
        <v>22657</v>
      </c>
      <c r="B2036" s="1" t="s">
        <v>19605</v>
      </c>
      <c r="C2036" s="8">
        <v>8016</v>
      </c>
      <c r="D2036" s="1" t="s">
        <v>1857</v>
      </c>
      <c r="E2036" s="1" t="s">
        <v>221</v>
      </c>
      <c r="F2036" s="1" t="s">
        <v>24</v>
      </c>
      <c r="G2036" s="275">
        <v>40939</v>
      </c>
      <c r="H2036" s="1" t="s">
        <v>1839</v>
      </c>
      <c r="I2036" s="1" t="s">
        <v>2513</v>
      </c>
      <c r="J2036" s="1" t="s">
        <v>22658</v>
      </c>
      <c r="K2036" s="275">
        <v>40935</v>
      </c>
      <c r="L2036" s="1" t="s">
        <v>19519</v>
      </c>
      <c r="M2036" s="1" t="s">
        <v>24</v>
      </c>
    </row>
    <row r="2037" spans="1:13" ht="15">
      <c r="A2037" s="1" t="s">
        <v>22659</v>
      </c>
      <c r="B2037" s="1" t="s">
        <v>19605</v>
      </c>
      <c r="C2037" s="8">
        <v>8017</v>
      </c>
      <c r="D2037" s="1" t="s">
        <v>1857</v>
      </c>
      <c r="E2037" s="1" t="s">
        <v>221</v>
      </c>
      <c r="F2037" s="1" t="s">
        <v>25</v>
      </c>
      <c r="G2037" s="275">
        <v>40921</v>
      </c>
      <c r="H2037" s="1" t="s">
        <v>1839</v>
      </c>
      <c r="I2037" s="1" t="s">
        <v>22297</v>
      </c>
      <c r="J2037" s="1" t="s">
        <v>20033</v>
      </c>
      <c r="K2037" s="275">
        <v>40921</v>
      </c>
      <c r="L2037" s="1" t="s">
        <v>19519</v>
      </c>
      <c r="M2037" s="1" t="s">
        <v>24</v>
      </c>
    </row>
    <row r="2038" spans="1:13" ht="15">
      <c r="A2038" s="1" t="s">
        <v>22660</v>
      </c>
      <c r="B2038" s="1" t="s">
        <v>19605</v>
      </c>
      <c r="C2038" s="8">
        <v>8018</v>
      </c>
      <c r="D2038" s="1" t="s">
        <v>1857</v>
      </c>
      <c r="E2038" s="1" t="s">
        <v>221</v>
      </c>
      <c r="F2038" s="1" t="s">
        <v>25</v>
      </c>
      <c r="G2038" s="275">
        <v>40921</v>
      </c>
      <c r="H2038" s="1" t="s">
        <v>1839</v>
      </c>
      <c r="I2038" s="1" t="s">
        <v>20462</v>
      </c>
      <c r="J2038" s="1" t="s">
        <v>22661</v>
      </c>
      <c r="K2038" s="275">
        <v>40921</v>
      </c>
      <c r="L2038" s="1" t="s">
        <v>19519</v>
      </c>
      <c r="M2038" s="1" t="s">
        <v>24</v>
      </c>
    </row>
    <row r="2039" spans="1:13" ht="15">
      <c r="A2039" s="1" t="s">
        <v>22662</v>
      </c>
      <c r="B2039" s="1" t="s">
        <v>19605</v>
      </c>
      <c r="C2039" s="8">
        <v>8019</v>
      </c>
      <c r="D2039" s="1" t="s">
        <v>1857</v>
      </c>
      <c r="E2039" s="1" t="s">
        <v>221</v>
      </c>
      <c r="F2039" s="1" t="s">
        <v>24</v>
      </c>
      <c r="G2039" s="275">
        <v>40921</v>
      </c>
      <c r="H2039" s="1" t="s">
        <v>1839</v>
      </c>
      <c r="I2039" s="1" t="s">
        <v>20460</v>
      </c>
      <c r="J2039" s="1" t="s">
        <v>22663</v>
      </c>
      <c r="K2039" s="275">
        <v>40921</v>
      </c>
      <c r="L2039" s="1" t="s">
        <v>19787</v>
      </c>
      <c r="M2039" s="1" t="s">
        <v>24</v>
      </c>
    </row>
    <row r="2040" spans="1:13" ht="15">
      <c r="A2040" s="1" t="s">
        <v>22664</v>
      </c>
      <c r="B2040" s="1" t="s">
        <v>19605</v>
      </c>
      <c r="C2040" s="8">
        <v>8020</v>
      </c>
      <c r="D2040" s="1" t="s">
        <v>1857</v>
      </c>
      <c r="E2040" s="1" t="s">
        <v>221</v>
      </c>
      <c r="F2040" s="1" t="s">
        <v>24</v>
      </c>
      <c r="G2040" s="275">
        <v>40921</v>
      </c>
      <c r="H2040" s="1" t="s">
        <v>1839</v>
      </c>
      <c r="I2040" s="1" t="s">
        <v>20458</v>
      </c>
      <c r="J2040" s="1" t="s">
        <v>22665</v>
      </c>
      <c r="K2040" s="275">
        <v>40921</v>
      </c>
      <c r="L2040" s="1" t="s">
        <v>19787</v>
      </c>
      <c r="M2040" s="1" t="s">
        <v>24</v>
      </c>
    </row>
    <row r="2041" spans="1:13" ht="15">
      <c r="A2041" s="1" t="s">
        <v>22666</v>
      </c>
      <c r="B2041" s="1" t="s">
        <v>22608</v>
      </c>
      <c r="C2041" s="8">
        <v>8021</v>
      </c>
      <c r="D2041" s="1" t="s">
        <v>1857</v>
      </c>
      <c r="E2041" s="1" t="s">
        <v>221</v>
      </c>
      <c r="F2041" s="1" t="s">
        <v>25</v>
      </c>
      <c r="G2041" s="275">
        <v>40919</v>
      </c>
      <c r="H2041" s="1" t="s">
        <v>1839</v>
      </c>
      <c r="I2041" s="1" t="s">
        <v>22146</v>
      </c>
      <c r="J2041" s="1" t="s">
        <v>663</v>
      </c>
      <c r="K2041" s="275">
        <v>40919</v>
      </c>
      <c r="L2041" s="1" t="s">
        <v>19519</v>
      </c>
      <c r="M2041" s="1" t="s">
        <v>24</v>
      </c>
    </row>
    <row r="2042" spans="1:13" ht="15">
      <c r="A2042" s="1" t="s">
        <v>22667</v>
      </c>
      <c r="B2042" s="1" t="s">
        <v>19699</v>
      </c>
      <c r="C2042" s="8">
        <v>8022</v>
      </c>
      <c r="D2042" s="1" t="s">
        <v>1857</v>
      </c>
      <c r="E2042" s="1" t="s">
        <v>221</v>
      </c>
      <c r="F2042" s="1" t="s">
        <v>25</v>
      </c>
      <c r="G2042" s="275">
        <v>40918</v>
      </c>
      <c r="H2042" s="1" t="s">
        <v>1839</v>
      </c>
      <c r="I2042" s="1" t="s">
        <v>22137</v>
      </c>
      <c r="J2042" s="1" t="s">
        <v>22668</v>
      </c>
      <c r="K2042" s="275">
        <v>40918</v>
      </c>
      <c r="L2042" s="1" t="s">
        <v>19519</v>
      </c>
      <c r="M2042" s="1" t="s">
        <v>24</v>
      </c>
    </row>
    <row r="2043" spans="1:13" ht="15">
      <c r="A2043" s="1" t="s">
        <v>22669</v>
      </c>
      <c r="B2043" s="1" t="s">
        <v>22650</v>
      </c>
      <c r="C2043" s="8">
        <v>8023</v>
      </c>
      <c r="D2043" s="1" t="s">
        <v>1857</v>
      </c>
      <c r="E2043" s="1" t="s">
        <v>221</v>
      </c>
      <c r="F2043" s="1" t="s">
        <v>25</v>
      </c>
      <c r="G2043" s="275">
        <v>40918</v>
      </c>
      <c r="H2043" s="1" t="s">
        <v>1839</v>
      </c>
      <c r="I2043" s="1" t="s">
        <v>22291</v>
      </c>
      <c r="J2043" s="1" t="s">
        <v>2496</v>
      </c>
      <c r="K2043" s="275">
        <v>40918</v>
      </c>
      <c r="L2043" s="1" t="s">
        <v>19519</v>
      </c>
      <c r="M2043" s="1" t="s">
        <v>24</v>
      </c>
    </row>
    <row r="2044" spans="1:13" ht="15">
      <c r="A2044" s="1" t="s">
        <v>22670</v>
      </c>
      <c r="B2044" s="1" t="s">
        <v>22516</v>
      </c>
      <c r="C2044" s="8">
        <v>8024</v>
      </c>
      <c r="D2044" s="1" t="s">
        <v>1857</v>
      </c>
      <c r="E2044" s="1" t="s">
        <v>221</v>
      </c>
      <c r="F2044" s="1" t="s">
        <v>24</v>
      </c>
      <c r="G2044" s="275">
        <v>40919</v>
      </c>
      <c r="H2044" s="1" t="s">
        <v>1839</v>
      </c>
      <c r="I2044" s="1" t="s">
        <v>20455</v>
      </c>
      <c r="J2044" s="1" t="s">
        <v>87</v>
      </c>
      <c r="K2044" s="275">
        <v>40918</v>
      </c>
      <c r="L2044" s="1" t="s">
        <v>19519</v>
      </c>
      <c r="M2044" s="1" t="s">
        <v>24</v>
      </c>
    </row>
    <row r="2045" spans="1:13" ht="15">
      <c r="A2045" s="1" t="s">
        <v>22671</v>
      </c>
      <c r="B2045" s="1" t="s">
        <v>20310</v>
      </c>
      <c r="C2045" s="8">
        <v>8025</v>
      </c>
      <c r="D2045" s="1" t="s">
        <v>1857</v>
      </c>
      <c r="E2045" s="1" t="s">
        <v>221</v>
      </c>
      <c r="F2045" s="1" t="s">
        <v>25</v>
      </c>
      <c r="G2045" s="275">
        <v>40926</v>
      </c>
      <c r="H2045" s="1" t="s">
        <v>1839</v>
      </c>
      <c r="I2045" s="1" t="s">
        <v>20465</v>
      </c>
      <c r="J2045" s="1" t="s">
        <v>22672</v>
      </c>
      <c r="K2045" s="275">
        <v>40926</v>
      </c>
      <c r="L2045" s="1" t="s">
        <v>19519</v>
      </c>
      <c r="M2045" s="1" t="s">
        <v>24</v>
      </c>
    </row>
    <row r="2046" spans="1:13" ht="15">
      <c r="A2046" s="1" t="s">
        <v>22673</v>
      </c>
      <c r="B2046" s="1" t="s">
        <v>19605</v>
      </c>
      <c r="C2046" s="8">
        <v>8026</v>
      </c>
      <c r="D2046" s="1" t="s">
        <v>1857</v>
      </c>
      <c r="E2046" s="1" t="s">
        <v>221</v>
      </c>
      <c r="F2046" s="1" t="s">
        <v>24</v>
      </c>
      <c r="G2046" s="275">
        <v>40928</v>
      </c>
      <c r="H2046" s="1" t="s">
        <v>1839</v>
      </c>
      <c r="I2046" s="1" t="s">
        <v>22159</v>
      </c>
      <c r="J2046" s="1" t="s">
        <v>22674</v>
      </c>
      <c r="K2046" s="275">
        <v>40928</v>
      </c>
      <c r="L2046" s="1" t="s">
        <v>19519</v>
      </c>
      <c r="M2046" s="1" t="s">
        <v>24</v>
      </c>
    </row>
    <row r="2047" spans="1:13" ht="15">
      <c r="A2047" s="1" t="s">
        <v>22675</v>
      </c>
      <c r="B2047" s="1" t="s">
        <v>19605</v>
      </c>
      <c r="C2047" s="8">
        <v>8027</v>
      </c>
      <c r="D2047" s="1" t="s">
        <v>1857</v>
      </c>
      <c r="E2047" s="1" t="s">
        <v>221</v>
      </c>
      <c r="F2047" s="1" t="s">
        <v>24</v>
      </c>
      <c r="G2047" s="275">
        <v>40935</v>
      </c>
      <c r="H2047" s="1" t="s">
        <v>1839</v>
      </c>
      <c r="I2047" s="1" t="s">
        <v>22341</v>
      </c>
      <c r="J2047" s="1" t="s">
        <v>22676</v>
      </c>
      <c r="K2047" s="275">
        <v>40935</v>
      </c>
      <c r="L2047" s="1" t="s">
        <v>19787</v>
      </c>
      <c r="M2047" s="1" t="s">
        <v>24</v>
      </c>
    </row>
    <row r="2048" spans="1:13" ht="15">
      <c r="A2048" s="1" t="s">
        <v>22677</v>
      </c>
      <c r="B2048" s="1" t="s">
        <v>19605</v>
      </c>
      <c r="C2048" s="8">
        <v>8028</v>
      </c>
      <c r="D2048" s="1" t="s">
        <v>1857</v>
      </c>
      <c r="E2048" s="1" t="s">
        <v>221</v>
      </c>
      <c r="F2048" s="1" t="s">
        <v>24</v>
      </c>
      <c r="G2048" s="275">
        <v>40935</v>
      </c>
      <c r="H2048" s="1" t="s">
        <v>1839</v>
      </c>
      <c r="I2048" s="1" t="s">
        <v>22171</v>
      </c>
      <c r="J2048" s="1" t="s">
        <v>22678</v>
      </c>
      <c r="K2048" s="275">
        <v>40935</v>
      </c>
      <c r="L2048" s="1" t="s">
        <v>19787</v>
      </c>
      <c r="M2048" s="1" t="s">
        <v>24</v>
      </c>
    </row>
    <row r="2049" spans="1:13" ht="15">
      <c r="A2049" s="1" t="s">
        <v>22679</v>
      </c>
      <c r="B2049" s="1" t="s">
        <v>20310</v>
      </c>
      <c r="C2049" s="8">
        <v>8029</v>
      </c>
      <c r="D2049" s="1" t="s">
        <v>1857</v>
      </c>
      <c r="E2049" s="1" t="s">
        <v>221</v>
      </c>
      <c r="F2049" s="1" t="s">
        <v>25</v>
      </c>
      <c r="G2049" s="275">
        <v>40935</v>
      </c>
      <c r="H2049" s="1" t="s">
        <v>1839</v>
      </c>
      <c r="I2049" s="1" t="s">
        <v>22168</v>
      </c>
      <c r="J2049" s="1" t="s">
        <v>22680</v>
      </c>
      <c r="K2049" s="275">
        <v>40935</v>
      </c>
      <c r="L2049" s="1" t="s">
        <v>19519</v>
      </c>
      <c r="M2049" s="1" t="s">
        <v>24</v>
      </c>
    </row>
    <row r="2050" spans="1:13" ht="15">
      <c r="A2050" s="1" t="s">
        <v>22681</v>
      </c>
      <c r="B2050" s="1" t="s">
        <v>20310</v>
      </c>
      <c r="C2050" s="8">
        <v>8030</v>
      </c>
      <c r="D2050" s="1" t="s">
        <v>1857</v>
      </c>
      <c r="E2050" s="1" t="s">
        <v>221</v>
      </c>
      <c r="F2050" s="1" t="s">
        <v>25</v>
      </c>
      <c r="G2050" s="275">
        <v>40935</v>
      </c>
      <c r="H2050" s="1" t="s">
        <v>1839</v>
      </c>
      <c r="I2050" s="1" t="s">
        <v>22313</v>
      </c>
      <c r="J2050" s="1" t="s">
        <v>22682</v>
      </c>
      <c r="K2050" s="275">
        <v>40935</v>
      </c>
      <c r="L2050" s="1" t="s">
        <v>19787</v>
      </c>
      <c r="M2050" s="1" t="s">
        <v>24</v>
      </c>
    </row>
    <row r="2051" spans="1:13" ht="15">
      <c r="A2051" s="1" t="s">
        <v>22683</v>
      </c>
      <c r="B2051" s="1" t="s">
        <v>20310</v>
      </c>
      <c r="C2051" s="8">
        <v>8031</v>
      </c>
      <c r="D2051" s="1" t="s">
        <v>1857</v>
      </c>
      <c r="E2051" s="1" t="s">
        <v>221</v>
      </c>
      <c r="F2051" s="1" t="s">
        <v>25</v>
      </c>
      <c r="G2051" s="275">
        <v>40935</v>
      </c>
      <c r="H2051" s="1" t="s">
        <v>1839</v>
      </c>
      <c r="I2051" s="1" t="s">
        <v>22609</v>
      </c>
      <c r="J2051" s="1" t="s">
        <v>20706</v>
      </c>
      <c r="K2051" s="275">
        <v>40935</v>
      </c>
      <c r="L2051" s="1" t="s">
        <v>19787</v>
      </c>
      <c r="M2051" s="1" t="s">
        <v>24</v>
      </c>
    </row>
    <row r="2052" spans="1:13" ht="15">
      <c r="A2052" s="1" t="s">
        <v>22684</v>
      </c>
      <c r="B2052" s="1" t="s">
        <v>20310</v>
      </c>
      <c r="C2052" s="8">
        <v>8032</v>
      </c>
      <c r="D2052" s="1" t="s">
        <v>1857</v>
      </c>
      <c r="E2052" s="1" t="s">
        <v>221</v>
      </c>
      <c r="F2052" s="1" t="s">
        <v>25</v>
      </c>
      <c r="G2052" s="275">
        <v>40947</v>
      </c>
      <c r="H2052" s="1" t="s">
        <v>1839</v>
      </c>
      <c r="I2052" s="1" t="s">
        <v>22205</v>
      </c>
      <c r="J2052" s="1" t="s">
        <v>22685</v>
      </c>
      <c r="K2052" s="275">
        <v>40947</v>
      </c>
      <c r="L2052" s="1" t="s">
        <v>19519</v>
      </c>
      <c r="M2052" s="1" t="s">
        <v>24</v>
      </c>
    </row>
    <row r="2053" spans="1:13" ht="15">
      <c r="A2053" s="1" t="s">
        <v>22686</v>
      </c>
      <c r="B2053" s="1" t="s">
        <v>22516</v>
      </c>
      <c r="C2053" s="8">
        <v>8033</v>
      </c>
      <c r="D2053" s="1" t="s">
        <v>1857</v>
      </c>
      <c r="E2053" s="1" t="s">
        <v>221</v>
      </c>
      <c r="F2053" s="1" t="s">
        <v>25</v>
      </c>
      <c r="G2053" s="275">
        <v>40945</v>
      </c>
      <c r="H2053" s="1" t="s">
        <v>1839</v>
      </c>
      <c r="I2053" s="1" t="s">
        <v>22358</v>
      </c>
      <c r="J2053" s="1" t="s">
        <v>22687</v>
      </c>
      <c r="K2053" s="275">
        <v>40942</v>
      </c>
      <c r="L2053" s="1" t="s">
        <v>19519</v>
      </c>
      <c r="M2053" s="1" t="s">
        <v>24</v>
      </c>
    </row>
    <row r="2054" spans="1:13" ht="15">
      <c r="A2054" s="1" t="s">
        <v>22688</v>
      </c>
      <c r="B2054" s="1" t="s">
        <v>19605</v>
      </c>
      <c r="C2054" s="8">
        <v>8034</v>
      </c>
      <c r="D2054" s="1" t="s">
        <v>1857</v>
      </c>
      <c r="E2054" s="1" t="s">
        <v>221</v>
      </c>
      <c r="F2054" s="1" t="s">
        <v>24</v>
      </c>
      <c r="G2054" s="275">
        <v>40942</v>
      </c>
      <c r="H2054" s="1" t="s">
        <v>1839</v>
      </c>
      <c r="I2054" s="1" t="s">
        <v>19556</v>
      </c>
      <c r="J2054" s="1" t="s">
        <v>22689</v>
      </c>
      <c r="K2054" s="275">
        <v>40942</v>
      </c>
      <c r="L2054" s="1" t="s">
        <v>19519</v>
      </c>
      <c r="M2054" s="1" t="s">
        <v>24</v>
      </c>
    </row>
    <row r="2055" spans="1:13" ht="15">
      <c r="A2055" s="1" t="s">
        <v>22690</v>
      </c>
      <c r="B2055" s="1" t="s">
        <v>19605</v>
      </c>
      <c r="C2055" s="8">
        <v>8035</v>
      </c>
      <c r="D2055" s="1" t="s">
        <v>1857</v>
      </c>
      <c r="E2055" s="1" t="s">
        <v>221</v>
      </c>
      <c r="F2055" s="1" t="s">
        <v>24</v>
      </c>
      <c r="G2055" s="275">
        <v>40949</v>
      </c>
      <c r="H2055" s="1" t="s">
        <v>1839</v>
      </c>
      <c r="I2055" s="1" t="s">
        <v>22188</v>
      </c>
      <c r="J2055" s="1" t="s">
        <v>22691</v>
      </c>
      <c r="K2055" s="275">
        <v>40949</v>
      </c>
      <c r="L2055" s="1" t="s">
        <v>19787</v>
      </c>
      <c r="M2055" s="1" t="s">
        <v>24</v>
      </c>
    </row>
    <row r="2056" spans="1:13" ht="15">
      <c r="A2056" s="1" t="s">
        <v>22692</v>
      </c>
      <c r="B2056" s="1" t="s">
        <v>19605</v>
      </c>
      <c r="C2056" s="8">
        <v>8036</v>
      </c>
      <c r="D2056" s="1" t="s">
        <v>1857</v>
      </c>
      <c r="E2056" s="1" t="s">
        <v>221</v>
      </c>
      <c r="F2056" s="1" t="s">
        <v>24</v>
      </c>
      <c r="G2056" s="275">
        <v>40949</v>
      </c>
      <c r="H2056" s="1" t="s">
        <v>1839</v>
      </c>
      <c r="I2056" s="1" t="s">
        <v>22199</v>
      </c>
      <c r="J2056" s="1" t="s">
        <v>22693</v>
      </c>
      <c r="K2056" s="275">
        <v>40949</v>
      </c>
      <c r="L2056" s="1" t="s">
        <v>19787</v>
      </c>
      <c r="M2056" s="1" t="s">
        <v>24</v>
      </c>
    </row>
    <row r="2057" spans="1:13" ht="15">
      <c r="A2057" s="1" t="s">
        <v>22694</v>
      </c>
      <c r="B2057" s="1" t="s">
        <v>19699</v>
      </c>
      <c r="C2057" s="8">
        <v>8037</v>
      </c>
      <c r="D2057" s="1" t="s">
        <v>1857</v>
      </c>
      <c r="E2057" s="1" t="s">
        <v>221</v>
      </c>
      <c r="F2057" s="1" t="s">
        <v>25</v>
      </c>
      <c r="G2057" s="275">
        <v>40948</v>
      </c>
      <c r="H2057" s="1" t="s">
        <v>1839</v>
      </c>
      <c r="I2057" s="1" t="s">
        <v>19572</v>
      </c>
      <c r="J2057" s="1" t="s">
        <v>2496</v>
      </c>
      <c r="K2057" s="275">
        <v>40947</v>
      </c>
      <c r="L2057" s="1" t="s">
        <v>19519</v>
      </c>
      <c r="M2057" s="1" t="s">
        <v>24</v>
      </c>
    </row>
    <row r="2058" spans="1:13" ht="15">
      <c r="A2058" s="1" t="s">
        <v>22695</v>
      </c>
      <c r="B2058" s="1" t="s">
        <v>21773</v>
      </c>
      <c r="C2058" s="8">
        <v>8038</v>
      </c>
      <c r="D2058" s="1" t="s">
        <v>1857</v>
      </c>
      <c r="E2058" s="1" t="s">
        <v>221</v>
      </c>
      <c r="F2058" s="1" t="s">
        <v>24</v>
      </c>
      <c r="G2058" s="275">
        <v>40942</v>
      </c>
      <c r="H2058" s="1" t="s">
        <v>1839</v>
      </c>
      <c r="I2058" s="1" t="s">
        <v>22177</v>
      </c>
      <c r="J2058" s="1" t="s">
        <v>87</v>
      </c>
      <c r="K2058" s="275">
        <v>40941</v>
      </c>
      <c r="L2058" s="1" t="s">
        <v>19519</v>
      </c>
      <c r="M2058" s="1" t="s">
        <v>24</v>
      </c>
    </row>
    <row r="2059" spans="1:13" ht="15">
      <c r="A2059" s="1" t="s">
        <v>22696</v>
      </c>
      <c r="B2059" s="1" t="s">
        <v>22697</v>
      </c>
      <c r="C2059" s="8">
        <v>8039</v>
      </c>
      <c r="D2059" s="1" t="s">
        <v>1857</v>
      </c>
      <c r="E2059" s="1" t="s">
        <v>221</v>
      </c>
      <c r="F2059" s="1" t="s">
        <v>25</v>
      </c>
      <c r="G2059" s="275">
        <v>40942</v>
      </c>
      <c r="H2059" s="1" t="s">
        <v>1839</v>
      </c>
      <c r="I2059" s="1" t="s">
        <v>22174</v>
      </c>
      <c r="J2059" s="1" t="s">
        <v>22698</v>
      </c>
      <c r="K2059" s="275">
        <v>40942</v>
      </c>
      <c r="L2059" s="1" t="s">
        <v>19787</v>
      </c>
      <c r="M2059" s="1" t="s">
        <v>24</v>
      </c>
    </row>
    <row r="2060" spans="1:13" ht="15">
      <c r="A2060" s="1" t="s">
        <v>22699</v>
      </c>
      <c r="B2060" s="1" t="s">
        <v>22697</v>
      </c>
      <c r="C2060" s="8">
        <v>8040</v>
      </c>
      <c r="D2060" s="1" t="s">
        <v>1857</v>
      </c>
      <c r="E2060" s="1" t="s">
        <v>221</v>
      </c>
      <c r="F2060" s="1" t="s">
        <v>25</v>
      </c>
      <c r="G2060" s="275">
        <v>40942</v>
      </c>
      <c r="H2060" s="1" t="s">
        <v>1839</v>
      </c>
      <c r="I2060" s="1" t="s">
        <v>22180</v>
      </c>
      <c r="J2060" s="1" t="s">
        <v>22700</v>
      </c>
      <c r="K2060" s="275">
        <v>40942</v>
      </c>
      <c r="L2060" s="1" t="s">
        <v>19787</v>
      </c>
      <c r="M2060" s="1" t="s">
        <v>24</v>
      </c>
    </row>
    <row r="2061" spans="1:13" ht="15">
      <c r="A2061" s="1" t="s">
        <v>22701</v>
      </c>
      <c r="B2061" s="1" t="s">
        <v>22697</v>
      </c>
      <c r="C2061" s="8">
        <v>8041</v>
      </c>
      <c r="D2061" s="1" t="s">
        <v>1857</v>
      </c>
      <c r="E2061" s="1" t="s">
        <v>221</v>
      </c>
      <c r="F2061" s="1" t="s">
        <v>25</v>
      </c>
      <c r="G2061" s="275">
        <v>40942</v>
      </c>
      <c r="H2061" s="1" t="s">
        <v>1839</v>
      </c>
      <c r="I2061" s="1" t="s">
        <v>22190</v>
      </c>
      <c r="J2061" s="1" t="s">
        <v>22702</v>
      </c>
      <c r="K2061" s="275">
        <v>40942</v>
      </c>
      <c r="L2061" s="1" t="s">
        <v>19787</v>
      </c>
      <c r="M2061" s="1" t="s">
        <v>24</v>
      </c>
    </row>
    <row r="2062" spans="1:13" ht="15">
      <c r="A2062" s="1" t="s">
        <v>22703</v>
      </c>
      <c r="B2062" s="1" t="s">
        <v>19605</v>
      </c>
      <c r="C2062" s="8">
        <v>8042</v>
      </c>
      <c r="D2062" s="1" t="s">
        <v>1857</v>
      </c>
      <c r="E2062" s="1" t="s">
        <v>221</v>
      </c>
      <c r="F2062" s="1" t="s">
        <v>25</v>
      </c>
      <c r="G2062" s="275">
        <v>40942</v>
      </c>
      <c r="H2062" s="1" t="s">
        <v>1839</v>
      </c>
      <c r="I2062" s="1" t="s">
        <v>22381</v>
      </c>
      <c r="J2062" s="1" t="s">
        <v>22704</v>
      </c>
      <c r="K2062" s="275">
        <v>40942</v>
      </c>
      <c r="L2062" s="1" t="s">
        <v>19787</v>
      </c>
      <c r="M2062" s="1" t="s">
        <v>24</v>
      </c>
    </row>
    <row r="2063" spans="1:13" ht="15">
      <c r="A2063" s="1" t="s">
        <v>22705</v>
      </c>
      <c r="B2063" s="1" t="s">
        <v>19605</v>
      </c>
      <c r="C2063" s="8">
        <v>8043</v>
      </c>
      <c r="D2063" s="1" t="s">
        <v>1857</v>
      </c>
      <c r="E2063" s="1" t="s">
        <v>221</v>
      </c>
      <c r="F2063" s="1" t="s">
        <v>25</v>
      </c>
      <c r="G2063" s="275">
        <v>40942</v>
      </c>
      <c r="H2063" s="1" t="s">
        <v>1839</v>
      </c>
      <c r="I2063" s="1" t="s">
        <v>22423</v>
      </c>
      <c r="J2063" s="1" t="s">
        <v>22706</v>
      </c>
      <c r="K2063" s="275">
        <v>40942</v>
      </c>
      <c r="L2063" s="1" t="s">
        <v>19790</v>
      </c>
      <c r="M2063" s="1" t="s">
        <v>24</v>
      </c>
    </row>
    <row r="2064" spans="1:13" ht="15">
      <c r="A2064" s="1" t="s">
        <v>22707</v>
      </c>
      <c r="B2064" s="1" t="s">
        <v>20310</v>
      </c>
      <c r="C2064" s="8">
        <v>8044</v>
      </c>
      <c r="D2064" s="1" t="s">
        <v>1857</v>
      </c>
      <c r="E2064" s="1" t="s">
        <v>221</v>
      </c>
      <c r="F2064" s="1" t="s">
        <v>25</v>
      </c>
      <c r="G2064" s="275">
        <v>40959</v>
      </c>
      <c r="H2064" s="1" t="s">
        <v>1839</v>
      </c>
      <c r="I2064" s="1" t="s">
        <v>22210</v>
      </c>
      <c r="J2064" s="1" t="s">
        <v>22708</v>
      </c>
      <c r="K2064" s="275">
        <v>40959</v>
      </c>
      <c r="L2064" s="1" t="s">
        <v>19519</v>
      </c>
      <c r="M2064" s="1" t="s">
        <v>24</v>
      </c>
    </row>
    <row r="2065" spans="1:13" ht="15">
      <c r="A2065" s="1" t="s">
        <v>22709</v>
      </c>
      <c r="B2065" s="1" t="s">
        <v>20310</v>
      </c>
      <c r="C2065" s="8">
        <v>8045</v>
      </c>
      <c r="D2065" s="1" t="s">
        <v>1857</v>
      </c>
      <c r="E2065" s="1" t="s">
        <v>221</v>
      </c>
      <c r="F2065" s="1" t="s">
        <v>25</v>
      </c>
      <c r="G2065" s="275">
        <v>40959</v>
      </c>
      <c r="H2065" s="1" t="s">
        <v>1839</v>
      </c>
      <c r="I2065" s="1" t="s">
        <v>22227</v>
      </c>
      <c r="J2065" s="1" t="s">
        <v>87</v>
      </c>
      <c r="K2065" s="275">
        <v>40959</v>
      </c>
      <c r="L2065" s="1" t="s">
        <v>19519</v>
      </c>
      <c r="M2065" s="1" t="s">
        <v>24</v>
      </c>
    </row>
    <row r="2066" spans="1:13" ht="15">
      <c r="A2066" s="1" t="s">
        <v>22710</v>
      </c>
      <c r="B2066" s="1" t="s">
        <v>20310</v>
      </c>
      <c r="C2066" s="8">
        <v>8046</v>
      </c>
      <c r="D2066" s="1" t="s">
        <v>1857</v>
      </c>
      <c r="E2066" s="1" t="s">
        <v>221</v>
      </c>
      <c r="F2066" s="1" t="s">
        <v>25</v>
      </c>
      <c r="G2066" s="275">
        <v>40959</v>
      </c>
      <c r="H2066" s="1" t="s">
        <v>1839</v>
      </c>
      <c r="I2066" s="1" t="s">
        <v>20304</v>
      </c>
      <c r="J2066" s="1" t="s">
        <v>708</v>
      </c>
      <c r="K2066" s="275">
        <v>40959</v>
      </c>
      <c r="L2066" s="1" t="s">
        <v>19519</v>
      </c>
      <c r="M2066" s="1" t="s">
        <v>24</v>
      </c>
    </row>
    <row r="2067" spans="1:13" ht="15">
      <c r="A2067" s="1" t="s">
        <v>22711</v>
      </c>
      <c r="B2067" s="1" t="s">
        <v>20310</v>
      </c>
      <c r="C2067" s="8">
        <v>8047</v>
      </c>
      <c r="D2067" s="1" t="s">
        <v>1857</v>
      </c>
      <c r="E2067" s="1" t="s">
        <v>221</v>
      </c>
      <c r="F2067" s="1" t="s">
        <v>25</v>
      </c>
      <c r="G2067" s="275">
        <v>40947</v>
      </c>
      <c r="H2067" s="1" t="s">
        <v>1839</v>
      </c>
      <c r="I2067" s="1" t="s">
        <v>22207</v>
      </c>
      <c r="J2067" s="1" t="s">
        <v>22712</v>
      </c>
      <c r="K2067" s="275">
        <v>40947</v>
      </c>
      <c r="L2067" s="1" t="s">
        <v>19787</v>
      </c>
      <c r="M2067" s="1" t="s">
        <v>24</v>
      </c>
    </row>
    <row r="2068" spans="1:13" ht="15">
      <c r="A2068" s="1" t="s">
        <v>22713</v>
      </c>
      <c r="B2068" s="1" t="s">
        <v>19605</v>
      </c>
      <c r="C2068" s="8">
        <v>8048</v>
      </c>
      <c r="D2068" s="1" t="s">
        <v>1857</v>
      </c>
      <c r="E2068" s="1" t="s">
        <v>221</v>
      </c>
      <c r="F2068" s="1" t="s">
        <v>24</v>
      </c>
      <c r="G2068" s="275">
        <v>40956</v>
      </c>
      <c r="H2068" s="1" t="s">
        <v>1839</v>
      </c>
      <c r="I2068" s="1" t="s">
        <v>22221</v>
      </c>
      <c r="J2068" s="1" t="s">
        <v>22714</v>
      </c>
      <c r="K2068" s="275">
        <v>40956</v>
      </c>
      <c r="L2068" s="1" t="s">
        <v>19519</v>
      </c>
      <c r="M2068" s="1" t="s">
        <v>24</v>
      </c>
    </row>
    <row r="2069" spans="1:13" ht="15">
      <c r="A2069" s="1" t="s">
        <v>22715</v>
      </c>
      <c r="B2069" s="1" t="s">
        <v>19605</v>
      </c>
      <c r="C2069" s="8">
        <v>8049</v>
      </c>
      <c r="D2069" s="1" t="s">
        <v>1857</v>
      </c>
      <c r="E2069" s="1" t="s">
        <v>221</v>
      </c>
      <c r="F2069" s="1" t="s">
        <v>24</v>
      </c>
      <c r="G2069" s="275">
        <v>40963</v>
      </c>
      <c r="H2069" s="1" t="s">
        <v>1839</v>
      </c>
      <c r="I2069" s="1" t="s">
        <v>22224</v>
      </c>
      <c r="J2069" s="1" t="s">
        <v>22716</v>
      </c>
      <c r="K2069" s="275">
        <v>40963</v>
      </c>
      <c r="L2069" s="1" t="s">
        <v>19787</v>
      </c>
      <c r="M2069" s="1" t="s">
        <v>24</v>
      </c>
    </row>
    <row r="2070" spans="1:13" ht="15">
      <c r="A2070" s="1" t="s">
        <v>22717</v>
      </c>
      <c r="B2070" s="1" t="s">
        <v>19605</v>
      </c>
      <c r="C2070" s="8">
        <v>8050</v>
      </c>
      <c r="D2070" s="1" t="s">
        <v>1857</v>
      </c>
      <c r="E2070" s="1" t="s">
        <v>221</v>
      </c>
      <c r="F2070" s="1" t="s">
        <v>24</v>
      </c>
      <c r="G2070" s="275">
        <v>40963</v>
      </c>
      <c r="H2070" s="1" t="s">
        <v>1839</v>
      </c>
      <c r="I2070" s="1" t="s">
        <v>22368</v>
      </c>
      <c r="J2070" s="1" t="s">
        <v>22718</v>
      </c>
      <c r="K2070" s="275">
        <v>40963</v>
      </c>
      <c r="L2070" s="1" t="s">
        <v>19787</v>
      </c>
      <c r="M2070" s="1" t="s">
        <v>24</v>
      </c>
    </row>
    <row r="2071" spans="1:13" ht="15">
      <c r="A2071" s="1" t="s">
        <v>22719</v>
      </c>
      <c r="B2071" s="1" t="s">
        <v>19699</v>
      </c>
      <c r="C2071" s="8">
        <v>8051</v>
      </c>
      <c r="D2071" s="1" t="s">
        <v>1857</v>
      </c>
      <c r="E2071" s="1" t="s">
        <v>221</v>
      </c>
      <c r="F2071" s="1" t="s">
        <v>24</v>
      </c>
      <c r="G2071" s="275">
        <v>40960</v>
      </c>
      <c r="H2071" s="1" t="s">
        <v>1839</v>
      </c>
      <c r="I2071" s="1" t="s">
        <v>22212</v>
      </c>
      <c r="J2071" s="1" t="s">
        <v>284</v>
      </c>
      <c r="K2071" s="275">
        <v>40960</v>
      </c>
      <c r="L2071" s="1" t="s">
        <v>19519</v>
      </c>
      <c r="M2071" s="1" t="s">
        <v>24</v>
      </c>
    </row>
    <row r="2072" spans="1:13" ht="15">
      <c r="A2072" s="1" t="s">
        <v>22720</v>
      </c>
      <c r="B2072" s="1" t="s">
        <v>22721</v>
      </c>
      <c r="C2072" s="8">
        <v>8052</v>
      </c>
      <c r="D2072" s="1" t="s">
        <v>1857</v>
      </c>
      <c r="E2072" s="1" t="s">
        <v>221</v>
      </c>
      <c r="F2072" s="1" t="s">
        <v>25</v>
      </c>
      <c r="G2072" s="275">
        <v>40966</v>
      </c>
      <c r="H2072" s="1" t="s">
        <v>1839</v>
      </c>
      <c r="I2072" s="1" t="s">
        <v>22230</v>
      </c>
      <c r="J2072" s="1" t="s">
        <v>22722</v>
      </c>
      <c r="K2072" s="275">
        <v>40963</v>
      </c>
      <c r="L2072" s="1" t="s">
        <v>19519</v>
      </c>
      <c r="M2072" s="1" t="s">
        <v>24</v>
      </c>
    </row>
    <row r="2073" spans="1:13" ht="15">
      <c r="A2073" s="1" t="s">
        <v>22723</v>
      </c>
      <c r="B2073" s="1" t="s">
        <v>22516</v>
      </c>
      <c r="C2073" s="8">
        <v>8053</v>
      </c>
      <c r="D2073" s="1" t="s">
        <v>1857</v>
      </c>
      <c r="E2073" s="1" t="s">
        <v>221</v>
      </c>
      <c r="F2073" s="1" t="s">
        <v>25</v>
      </c>
      <c r="G2073" s="275">
        <v>40973</v>
      </c>
      <c r="H2073" s="1" t="s">
        <v>1839</v>
      </c>
      <c r="I2073" s="1" t="s">
        <v>19642</v>
      </c>
      <c r="J2073" s="1" t="s">
        <v>22724</v>
      </c>
      <c r="K2073" s="275">
        <v>40970</v>
      </c>
      <c r="L2073" s="1" t="s">
        <v>19519</v>
      </c>
      <c r="M2073" s="1" t="s">
        <v>24</v>
      </c>
    </row>
    <row r="2074" spans="1:13" ht="15">
      <c r="A2074" s="1" t="s">
        <v>22725</v>
      </c>
      <c r="B2074" s="1" t="s">
        <v>19605</v>
      </c>
      <c r="C2074" s="8">
        <v>8054</v>
      </c>
      <c r="D2074" s="1" t="s">
        <v>1857</v>
      </c>
      <c r="E2074" s="1" t="s">
        <v>221</v>
      </c>
      <c r="F2074" s="1" t="s">
        <v>25</v>
      </c>
      <c r="G2074" s="275">
        <v>40970</v>
      </c>
      <c r="H2074" s="1" t="s">
        <v>1839</v>
      </c>
      <c r="I2074" s="1" t="s">
        <v>19640</v>
      </c>
      <c r="J2074" s="1" t="s">
        <v>22726</v>
      </c>
      <c r="K2074" s="275">
        <v>40970</v>
      </c>
      <c r="L2074" s="1" t="s">
        <v>19519</v>
      </c>
      <c r="M2074" s="1" t="s">
        <v>24</v>
      </c>
    </row>
    <row r="2075" spans="1:13" ht="15">
      <c r="A2075" s="1" t="s">
        <v>22727</v>
      </c>
      <c r="B2075" s="1" t="s">
        <v>19516</v>
      </c>
      <c r="C2075" s="8">
        <v>8055</v>
      </c>
      <c r="D2075" s="1" t="s">
        <v>245</v>
      </c>
      <c r="E2075" s="1" t="s">
        <v>221</v>
      </c>
      <c r="F2075" s="1" t="s">
        <v>25</v>
      </c>
      <c r="G2075" s="275">
        <v>40919</v>
      </c>
      <c r="H2075" s="1" t="s">
        <v>1839</v>
      </c>
      <c r="I2075" s="1" t="s">
        <v>19601</v>
      </c>
      <c r="J2075" s="1" t="s">
        <v>22728</v>
      </c>
      <c r="K2075" s="275">
        <v>40919</v>
      </c>
      <c r="L2075" s="1" t="s">
        <v>19519</v>
      </c>
      <c r="M2075" s="1" t="s">
        <v>24</v>
      </c>
    </row>
    <row r="2076" spans="1:13" ht="15">
      <c r="A2076" s="1" t="s">
        <v>22729</v>
      </c>
      <c r="B2076" s="1" t="s">
        <v>19516</v>
      </c>
      <c r="C2076" s="8">
        <v>8056</v>
      </c>
      <c r="D2076" s="1" t="s">
        <v>245</v>
      </c>
      <c r="E2076" s="1" t="s">
        <v>221</v>
      </c>
      <c r="F2076" s="1" t="s">
        <v>24</v>
      </c>
      <c r="G2076" s="275">
        <v>40954</v>
      </c>
      <c r="H2076" s="1" t="s">
        <v>1839</v>
      </c>
      <c r="I2076" s="1" t="s">
        <v>22614</v>
      </c>
      <c r="J2076" s="1" t="s">
        <v>22730</v>
      </c>
      <c r="K2076" s="275">
        <v>40954</v>
      </c>
      <c r="L2076" s="1" t="s">
        <v>19519</v>
      </c>
      <c r="M2076" s="1" t="s">
        <v>24</v>
      </c>
    </row>
    <row r="2077" spans="1:13" ht="15">
      <c r="A2077" s="1" t="s">
        <v>22731</v>
      </c>
      <c r="B2077" s="1" t="s">
        <v>19516</v>
      </c>
      <c r="C2077" s="8">
        <v>8057</v>
      </c>
      <c r="D2077" s="1" t="s">
        <v>245</v>
      </c>
      <c r="E2077" s="1" t="s">
        <v>221</v>
      </c>
      <c r="F2077" s="1" t="s">
        <v>25</v>
      </c>
      <c r="G2077" s="275">
        <v>40973</v>
      </c>
      <c r="H2077" s="1" t="s">
        <v>1839</v>
      </c>
      <c r="I2077" s="1" t="s">
        <v>19639</v>
      </c>
      <c r="J2077" s="1" t="s">
        <v>812</v>
      </c>
      <c r="K2077" s="275">
        <v>40973</v>
      </c>
      <c r="L2077" s="1" t="s">
        <v>19519</v>
      </c>
      <c r="M2077" s="1" t="s">
        <v>24</v>
      </c>
    </row>
    <row r="2078" spans="1:13" ht="15">
      <c r="A2078" s="1" t="s">
        <v>22732</v>
      </c>
      <c r="B2078" s="1" t="s">
        <v>19516</v>
      </c>
      <c r="C2078" s="8">
        <v>8058</v>
      </c>
      <c r="D2078" s="1" t="s">
        <v>235</v>
      </c>
      <c r="E2078" s="1" t="s">
        <v>221</v>
      </c>
      <c r="F2078" s="1" t="s">
        <v>25</v>
      </c>
      <c r="G2078" s="275">
        <v>40911</v>
      </c>
      <c r="H2078" s="1" t="s">
        <v>1839</v>
      </c>
      <c r="I2078" s="1" t="s">
        <v>20439</v>
      </c>
      <c r="J2078" s="1" t="s">
        <v>1148</v>
      </c>
      <c r="K2078" s="275">
        <v>40911</v>
      </c>
      <c r="L2078" s="1" t="s">
        <v>19519</v>
      </c>
      <c r="M2078" s="1" t="s">
        <v>24</v>
      </c>
    </row>
    <row r="2079" spans="1:13" ht="15">
      <c r="A2079" s="1" t="s">
        <v>1837</v>
      </c>
      <c r="B2079" s="1" t="s">
        <v>19516</v>
      </c>
      <c r="C2079" s="8">
        <v>8059</v>
      </c>
      <c r="D2079" s="1" t="s">
        <v>235</v>
      </c>
      <c r="E2079" s="1" t="s">
        <v>221</v>
      </c>
      <c r="F2079" s="1" t="s">
        <v>25</v>
      </c>
      <c r="G2079" s="275">
        <v>40897</v>
      </c>
      <c r="H2079" s="1" t="s">
        <v>1839</v>
      </c>
      <c r="I2079" s="1" t="s">
        <v>22111</v>
      </c>
      <c r="J2079" s="1" t="s">
        <v>708</v>
      </c>
      <c r="K2079" s="275">
        <v>40897</v>
      </c>
      <c r="L2079" s="1" t="s">
        <v>19519</v>
      </c>
      <c r="M2079" s="1" t="s">
        <v>24</v>
      </c>
    </row>
    <row r="2080" spans="1:13" ht="15">
      <c r="A2080" s="1" t="s">
        <v>1850</v>
      </c>
      <c r="B2080" s="1" t="s">
        <v>19516</v>
      </c>
      <c r="C2080" s="8">
        <v>8060</v>
      </c>
      <c r="D2080" s="1" t="s">
        <v>235</v>
      </c>
      <c r="E2080" s="1" t="s">
        <v>221</v>
      </c>
      <c r="F2080" s="1" t="s">
        <v>25</v>
      </c>
      <c r="G2080" s="275">
        <v>40905</v>
      </c>
      <c r="H2080" s="1" t="s">
        <v>1839</v>
      </c>
      <c r="I2080" s="1" t="s">
        <v>22135</v>
      </c>
      <c r="J2080" s="1" t="s">
        <v>477</v>
      </c>
      <c r="K2080" s="275">
        <v>40905</v>
      </c>
      <c r="L2080" s="1" t="s">
        <v>19519</v>
      </c>
      <c r="M2080" s="1" t="s">
        <v>24</v>
      </c>
    </row>
    <row r="2081" spans="1:13" ht="15">
      <c r="A2081" s="1" t="s">
        <v>22733</v>
      </c>
      <c r="B2081" s="1" t="s">
        <v>19516</v>
      </c>
      <c r="C2081" s="8">
        <v>8061</v>
      </c>
      <c r="D2081" s="1" t="s">
        <v>235</v>
      </c>
      <c r="E2081" s="1" t="s">
        <v>221</v>
      </c>
      <c r="F2081" s="1" t="s">
        <v>25</v>
      </c>
      <c r="G2081" s="275">
        <v>40918</v>
      </c>
      <c r="H2081" s="1" t="s">
        <v>1839</v>
      </c>
      <c r="I2081" s="1" t="s">
        <v>20449</v>
      </c>
      <c r="J2081" s="1" t="s">
        <v>980</v>
      </c>
      <c r="K2081" s="275">
        <v>40918</v>
      </c>
      <c r="L2081" s="1" t="s">
        <v>19519</v>
      </c>
      <c r="M2081" s="1" t="s">
        <v>24</v>
      </c>
    </row>
    <row r="2082" spans="1:13" ht="15">
      <c r="A2082" s="1" t="s">
        <v>22734</v>
      </c>
      <c r="B2082" s="1" t="s">
        <v>19516</v>
      </c>
      <c r="C2082" s="8">
        <v>8062</v>
      </c>
      <c r="D2082" s="1" t="s">
        <v>235</v>
      </c>
      <c r="E2082" s="1" t="s">
        <v>221</v>
      </c>
      <c r="F2082" s="1" t="s">
        <v>25</v>
      </c>
      <c r="G2082" s="275">
        <v>40925</v>
      </c>
      <c r="H2082" s="1" t="s">
        <v>1839</v>
      </c>
      <c r="I2082" s="1" t="s">
        <v>22151</v>
      </c>
      <c r="J2082" s="1" t="s">
        <v>724</v>
      </c>
      <c r="K2082" s="275">
        <v>40925</v>
      </c>
      <c r="L2082" s="1" t="s">
        <v>19519</v>
      </c>
      <c r="M2082" s="1" t="s">
        <v>24</v>
      </c>
    </row>
    <row r="2083" spans="1:13" ht="15">
      <c r="A2083" s="1" t="s">
        <v>22735</v>
      </c>
      <c r="B2083" s="1" t="s">
        <v>19516</v>
      </c>
      <c r="C2083" s="8">
        <v>8063</v>
      </c>
      <c r="D2083" s="1" t="s">
        <v>235</v>
      </c>
      <c r="E2083" s="1" t="s">
        <v>221</v>
      </c>
      <c r="F2083" s="1" t="s">
        <v>25</v>
      </c>
      <c r="G2083" s="275">
        <v>40932</v>
      </c>
      <c r="H2083" s="1" t="s">
        <v>1839</v>
      </c>
      <c r="I2083" s="1" t="s">
        <v>22307</v>
      </c>
      <c r="J2083" s="1" t="s">
        <v>212</v>
      </c>
      <c r="K2083" s="275">
        <v>40932</v>
      </c>
      <c r="L2083" s="1" t="s">
        <v>19519</v>
      </c>
      <c r="M2083" s="1" t="s">
        <v>24</v>
      </c>
    </row>
    <row r="2084" spans="1:13" ht="15">
      <c r="A2084" s="1" t="s">
        <v>22736</v>
      </c>
      <c r="B2084" s="1" t="s">
        <v>19516</v>
      </c>
      <c r="C2084" s="8">
        <v>8064</v>
      </c>
      <c r="D2084" s="1" t="s">
        <v>235</v>
      </c>
      <c r="E2084" s="1" t="s">
        <v>221</v>
      </c>
      <c r="F2084" s="1" t="s">
        <v>25</v>
      </c>
      <c r="G2084" s="275">
        <v>40939</v>
      </c>
      <c r="H2084" s="1" t="s">
        <v>1839</v>
      </c>
      <c r="I2084" s="1" t="s">
        <v>22166</v>
      </c>
      <c r="J2084" s="1" t="s">
        <v>836</v>
      </c>
      <c r="K2084" s="275">
        <v>40939</v>
      </c>
      <c r="L2084" s="1" t="s">
        <v>19519</v>
      </c>
      <c r="M2084" s="1" t="s">
        <v>24</v>
      </c>
    </row>
    <row r="2085" spans="1:13" ht="15">
      <c r="A2085" s="1" t="s">
        <v>22737</v>
      </c>
      <c r="B2085" s="1" t="s">
        <v>19516</v>
      </c>
      <c r="C2085" s="8">
        <v>8065</v>
      </c>
      <c r="D2085" s="1" t="s">
        <v>235</v>
      </c>
      <c r="E2085" s="1" t="s">
        <v>221</v>
      </c>
      <c r="F2085" s="1" t="s">
        <v>25</v>
      </c>
      <c r="G2085" s="275">
        <v>40946</v>
      </c>
      <c r="H2085" s="1" t="s">
        <v>1839</v>
      </c>
      <c r="I2085" s="1" t="s">
        <v>22328</v>
      </c>
      <c r="J2085" s="1" t="s">
        <v>836</v>
      </c>
      <c r="K2085" s="275">
        <v>40946</v>
      </c>
      <c r="L2085" s="1" t="s">
        <v>19519</v>
      </c>
      <c r="M2085" s="1" t="s">
        <v>24</v>
      </c>
    </row>
    <row r="2086" spans="1:13" ht="15">
      <c r="A2086" s="1" t="s">
        <v>22738</v>
      </c>
      <c r="B2086" s="1" t="s">
        <v>19516</v>
      </c>
      <c r="C2086" s="8">
        <v>8066</v>
      </c>
      <c r="D2086" s="1" t="s">
        <v>235</v>
      </c>
      <c r="E2086" s="1" t="s">
        <v>221</v>
      </c>
      <c r="F2086" s="1" t="s">
        <v>25</v>
      </c>
      <c r="G2086" s="275">
        <v>40953</v>
      </c>
      <c r="H2086" s="1" t="s">
        <v>1839</v>
      </c>
      <c r="I2086" s="1" t="s">
        <v>22428</v>
      </c>
      <c r="J2086" s="1" t="s">
        <v>1006</v>
      </c>
      <c r="K2086" s="275">
        <v>40953</v>
      </c>
      <c r="L2086" s="1" t="s">
        <v>19519</v>
      </c>
      <c r="M2086" s="1" t="s">
        <v>24</v>
      </c>
    </row>
    <row r="2087" spans="1:13" ht="15">
      <c r="A2087" s="1" t="s">
        <v>22739</v>
      </c>
      <c r="B2087" s="1" t="s">
        <v>19516</v>
      </c>
      <c r="C2087" s="8">
        <v>8067</v>
      </c>
      <c r="D2087" s="1" t="s">
        <v>235</v>
      </c>
      <c r="E2087" s="1" t="s">
        <v>221</v>
      </c>
      <c r="F2087" s="1" t="s">
        <v>25</v>
      </c>
      <c r="G2087" s="275">
        <v>40960</v>
      </c>
      <c r="H2087" s="1" t="s">
        <v>1839</v>
      </c>
      <c r="I2087" s="1" t="s">
        <v>22215</v>
      </c>
      <c r="J2087" s="1" t="s">
        <v>780</v>
      </c>
      <c r="K2087" s="275">
        <v>40960</v>
      </c>
      <c r="L2087" s="1" t="s">
        <v>19519</v>
      </c>
      <c r="M2087" s="1" t="s">
        <v>24</v>
      </c>
    </row>
    <row r="2088" spans="1:13" ht="15">
      <c r="A2088" s="1" t="s">
        <v>22740</v>
      </c>
      <c r="B2088" s="1" t="s">
        <v>19516</v>
      </c>
      <c r="C2088" s="8">
        <v>8068</v>
      </c>
      <c r="D2088" s="1" t="s">
        <v>235</v>
      </c>
      <c r="E2088" s="1" t="s">
        <v>221</v>
      </c>
      <c r="F2088" s="1" t="s">
        <v>25</v>
      </c>
      <c r="G2088" s="275">
        <v>40967</v>
      </c>
      <c r="H2088" s="1" t="s">
        <v>1839</v>
      </c>
      <c r="I2088" s="1" t="s">
        <v>22246</v>
      </c>
      <c r="J2088" s="1" t="s">
        <v>22741</v>
      </c>
      <c r="K2088" s="275">
        <v>40967</v>
      </c>
      <c r="L2088" s="1" t="s">
        <v>19519</v>
      </c>
      <c r="M2088" s="1" t="s">
        <v>24</v>
      </c>
    </row>
    <row r="2089" spans="1:13" ht="15">
      <c r="A2089" s="1" t="s">
        <v>22742</v>
      </c>
      <c r="B2089" s="1" t="s">
        <v>19516</v>
      </c>
      <c r="C2089" s="8">
        <v>8069</v>
      </c>
      <c r="D2089" s="1" t="s">
        <v>235</v>
      </c>
      <c r="E2089" s="1" t="s">
        <v>221</v>
      </c>
      <c r="F2089" s="1" t="s">
        <v>25</v>
      </c>
      <c r="G2089" s="275">
        <v>40974</v>
      </c>
      <c r="H2089" s="1" t="s">
        <v>1839</v>
      </c>
      <c r="I2089" s="1" t="s">
        <v>19644</v>
      </c>
      <c r="J2089" s="1" t="s">
        <v>793</v>
      </c>
      <c r="K2089" s="275">
        <v>40974</v>
      </c>
      <c r="L2089" s="1" t="s">
        <v>19519</v>
      </c>
      <c r="M2089" s="1" t="s">
        <v>24</v>
      </c>
    </row>
    <row r="2090" spans="1:13" ht="15">
      <c r="A2090" s="1" t="s">
        <v>1840</v>
      </c>
      <c r="B2090" s="1" t="s">
        <v>19516</v>
      </c>
      <c r="C2090" s="8">
        <v>8070</v>
      </c>
      <c r="D2090" s="1" t="s">
        <v>230</v>
      </c>
      <c r="E2090" s="1" t="s">
        <v>221</v>
      </c>
      <c r="F2090" s="1" t="s">
        <v>25</v>
      </c>
      <c r="G2090" s="275">
        <v>40898</v>
      </c>
      <c r="H2090" s="1" t="s">
        <v>1839</v>
      </c>
      <c r="I2090" s="1" t="s">
        <v>22114</v>
      </c>
      <c r="J2090" s="1" t="s">
        <v>22743</v>
      </c>
      <c r="K2090" s="275">
        <v>40898</v>
      </c>
      <c r="L2090" s="1" t="s">
        <v>19519</v>
      </c>
      <c r="M2090" s="1" t="s">
        <v>24</v>
      </c>
    </row>
    <row r="2091" spans="1:13" ht="15">
      <c r="A2091" s="1" t="s">
        <v>1845</v>
      </c>
      <c r="B2091" s="1" t="s">
        <v>19516</v>
      </c>
      <c r="C2091" s="8">
        <v>8071</v>
      </c>
      <c r="D2091" s="1" t="s">
        <v>230</v>
      </c>
      <c r="E2091" s="1" t="s">
        <v>221</v>
      </c>
      <c r="F2091" s="1" t="s">
        <v>25</v>
      </c>
      <c r="G2091" s="275">
        <v>40905</v>
      </c>
      <c r="H2091" s="1" t="s">
        <v>1839</v>
      </c>
      <c r="I2091" s="1" t="s">
        <v>22451</v>
      </c>
      <c r="J2091" s="1" t="s">
        <v>500</v>
      </c>
      <c r="K2091" s="275">
        <v>40905</v>
      </c>
      <c r="L2091" s="1" t="s">
        <v>19519</v>
      </c>
      <c r="M2091" s="1" t="s">
        <v>24</v>
      </c>
    </row>
    <row r="2092" spans="1:13" ht="15">
      <c r="A2092" s="1" t="s">
        <v>22744</v>
      </c>
      <c r="B2092" s="1" t="s">
        <v>19516</v>
      </c>
      <c r="C2092" s="8">
        <v>8072</v>
      </c>
      <c r="D2092" s="1" t="s">
        <v>230</v>
      </c>
      <c r="E2092" s="1" t="s">
        <v>221</v>
      </c>
      <c r="F2092" s="1" t="s">
        <v>25</v>
      </c>
      <c r="G2092" s="275">
        <v>40912</v>
      </c>
      <c r="H2092" s="1" t="s">
        <v>1839</v>
      </c>
      <c r="I2092" s="1" t="s">
        <v>20441</v>
      </c>
      <c r="J2092" s="1" t="s">
        <v>571</v>
      </c>
      <c r="K2092" s="275">
        <v>40912</v>
      </c>
      <c r="L2092" s="1" t="s">
        <v>19519</v>
      </c>
      <c r="M2092" s="1" t="s">
        <v>24</v>
      </c>
    </row>
    <row r="2093" spans="1:13" ht="15">
      <c r="A2093" s="1" t="s">
        <v>22745</v>
      </c>
      <c r="B2093" s="1" t="s">
        <v>19516</v>
      </c>
      <c r="C2093" s="8">
        <v>8073</v>
      </c>
      <c r="D2093" s="1" t="s">
        <v>230</v>
      </c>
      <c r="E2093" s="1" t="s">
        <v>221</v>
      </c>
      <c r="F2093" s="1" t="s">
        <v>25</v>
      </c>
      <c r="G2093" s="275">
        <v>40919</v>
      </c>
      <c r="H2093" s="1" t="s">
        <v>1839</v>
      </c>
      <c r="I2093" s="1" t="s">
        <v>20453</v>
      </c>
      <c r="J2093" s="1" t="s">
        <v>563</v>
      </c>
      <c r="K2093" s="275">
        <v>40919</v>
      </c>
      <c r="L2093" s="1" t="s">
        <v>19519</v>
      </c>
      <c r="M2093" s="1" t="s">
        <v>24</v>
      </c>
    </row>
    <row r="2094" spans="1:13" ht="15">
      <c r="A2094" s="1" t="s">
        <v>22746</v>
      </c>
      <c r="B2094" s="1" t="s">
        <v>19516</v>
      </c>
      <c r="C2094" s="8">
        <v>8074</v>
      </c>
      <c r="D2094" s="1" t="s">
        <v>230</v>
      </c>
      <c r="E2094" s="1" t="s">
        <v>221</v>
      </c>
      <c r="F2094" s="1" t="s">
        <v>25</v>
      </c>
      <c r="G2094" s="275">
        <v>40926</v>
      </c>
      <c r="H2094" s="1" t="s">
        <v>1839</v>
      </c>
      <c r="I2094" s="1" t="s">
        <v>19583</v>
      </c>
      <c r="J2094" s="1" t="s">
        <v>22747</v>
      </c>
      <c r="K2094" s="275">
        <v>40926</v>
      </c>
      <c r="L2094" s="1" t="s">
        <v>19519</v>
      </c>
      <c r="M2094" s="1" t="s">
        <v>24</v>
      </c>
    </row>
    <row r="2095" spans="1:13" ht="15">
      <c r="A2095" s="1" t="s">
        <v>22748</v>
      </c>
      <c r="B2095" s="1" t="s">
        <v>19516</v>
      </c>
      <c r="C2095" s="8">
        <v>8075</v>
      </c>
      <c r="D2095" s="1" t="s">
        <v>230</v>
      </c>
      <c r="E2095" s="1" t="s">
        <v>221</v>
      </c>
      <c r="F2095" s="1" t="s">
        <v>25</v>
      </c>
      <c r="G2095" s="275">
        <v>40933</v>
      </c>
      <c r="H2095" s="1" t="s">
        <v>1839</v>
      </c>
      <c r="I2095" s="1" t="s">
        <v>22294</v>
      </c>
      <c r="J2095" s="1" t="s">
        <v>22749</v>
      </c>
      <c r="K2095" s="275">
        <v>40933</v>
      </c>
      <c r="L2095" s="1" t="s">
        <v>19519</v>
      </c>
      <c r="M2095" s="1" t="s">
        <v>24</v>
      </c>
    </row>
    <row r="2096" spans="1:13" ht="15">
      <c r="A2096" s="1" t="s">
        <v>22750</v>
      </c>
      <c r="B2096" s="1" t="s">
        <v>19516</v>
      </c>
      <c r="C2096" s="8">
        <v>8076</v>
      </c>
      <c r="D2096" s="1" t="s">
        <v>230</v>
      </c>
      <c r="E2096" s="1" t="s">
        <v>221</v>
      </c>
      <c r="F2096" s="1" t="s">
        <v>25</v>
      </c>
      <c r="G2096" s="275">
        <v>40947</v>
      </c>
      <c r="H2096" s="1" t="s">
        <v>1839</v>
      </c>
      <c r="I2096" s="1" t="s">
        <v>22183</v>
      </c>
      <c r="J2096" s="1" t="s">
        <v>515</v>
      </c>
      <c r="K2096" s="275">
        <v>40947</v>
      </c>
      <c r="L2096" s="1" t="s">
        <v>19519</v>
      </c>
      <c r="M2096" s="1" t="s">
        <v>24</v>
      </c>
    </row>
    <row r="2097" spans="1:13" ht="15">
      <c r="A2097" s="1" t="s">
        <v>22751</v>
      </c>
      <c r="B2097" s="1" t="s">
        <v>19516</v>
      </c>
      <c r="C2097" s="8">
        <v>8077</v>
      </c>
      <c r="D2097" s="1" t="s">
        <v>230</v>
      </c>
      <c r="E2097" s="1" t="s">
        <v>221</v>
      </c>
      <c r="F2097" s="1" t="s">
        <v>24</v>
      </c>
      <c r="G2097" s="275">
        <v>40919</v>
      </c>
      <c r="H2097" s="1" t="s">
        <v>1839</v>
      </c>
      <c r="I2097" s="1" t="s">
        <v>20451</v>
      </c>
      <c r="J2097" s="1" t="s">
        <v>22752</v>
      </c>
      <c r="K2097" s="275">
        <v>40919</v>
      </c>
      <c r="L2097" s="1" t="s">
        <v>19519</v>
      </c>
      <c r="M2097" s="1" t="s">
        <v>24</v>
      </c>
    </row>
    <row r="2098" spans="1:13" ht="15">
      <c r="A2098" s="1" t="s">
        <v>22753</v>
      </c>
      <c r="B2098" s="1" t="s">
        <v>19516</v>
      </c>
      <c r="C2098" s="8">
        <v>8078</v>
      </c>
      <c r="D2098" s="1" t="s">
        <v>230</v>
      </c>
      <c r="E2098" s="1" t="s">
        <v>221</v>
      </c>
      <c r="F2098" s="1" t="s">
        <v>25</v>
      </c>
      <c r="G2098" s="275">
        <v>40954</v>
      </c>
      <c r="H2098" s="1" t="s">
        <v>1839</v>
      </c>
      <c r="I2098" s="1" t="s">
        <v>22193</v>
      </c>
      <c r="J2098" s="1" t="s">
        <v>1488</v>
      </c>
      <c r="K2098" s="275">
        <v>40954</v>
      </c>
      <c r="L2098" s="1" t="s">
        <v>19519</v>
      </c>
      <c r="M2098" s="1" t="s">
        <v>24</v>
      </c>
    </row>
    <row r="2099" spans="1:13" ht="15">
      <c r="A2099" s="1" t="s">
        <v>22754</v>
      </c>
      <c r="B2099" s="1" t="s">
        <v>19516</v>
      </c>
      <c r="C2099" s="8">
        <v>8079</v>
      </c>
      <c r="D2099" s="1" t="s">
        <v>230</v>
      </c>
      <c r="E2099" s="1" t="s">
        <v>221</v>
      </c>
      <c r="F2099" s="1" t="s">
        <v>25</v>
      </c>
      <c r="G2099" s="275">
        <v>40961</v>
      </c>
      <c r="H2099" s="1" t="s">
        <v>1839</v>
      </c>
      <c r="I2099" s="1" t="s">
        <v>22435</v>
      </c>
      <c r="J2099" s="1" t="s">
        <v>945</v>
      </c>
      <c r="K2099" s="275">
        <v>40961</v>
      </c>
      <c r="L2099" s="1" t="s">
        <v>19519</v>
      </c>
      <c r="M2099" s="1" t="s">
        <v>24</v>
      </c>
    </row>
    <row r="2100" spans="1:13" ht="15">
      <c r="A2100" s="1" t="s">
        <v>22755</v>
      </c>
      <c r="B2100" s="1" t="s">
        <v>19516</v>
      </c>
      <c r="C2100" s="8">
        <v>8080</v>
      </c>
      <c r="D2100" s="1" t="s">
        <v>230</v>
      </c>
      <c r="E2100" s="1" t="s">
        <v>221</v>
      </c>
      <c r="F2100" s="1" t="s">
        <v>25</v>
      </c>
      <c r="G2100" s="275">
        <v>40968</v>
      </c>
      <c r="H2100" s="1" t="s">
        <v>1839</v>
      </c>
      <c r="I2100" s="1" t="s">
        <v>22233</v>
      </c>
      <c r="J2100" s="1" t="s">
        <v>945</v>
      </c>
      <c r="K2100" s="275">
        <v>40968</v>
      </c>
      <c r="L2100" s="1" t="s">
        <v>19519</v>
      </c>
      <c r="M2100" s="1" t="s">
        <v>24</v>
      </c>
    </row>
    <row r="2101" spans="1:13" ht="15">
      <c r="A2101" s="1" t="s">
        <v>22756</v>
      </c>
      <c r="B2101" s="1" t="s">
        <v>19516</v>
      </c>
      <c r="C2101" s="8">
        <v>8081</v>
      </c>
      <c r="D2101" s="1" t="s">
        <v>230</v>
      </c>
      <c r="E2101" s="1" t="s">
        <v>221</v>
      </c>
      <c r="F2101" s="1" t="s">
        <v>25</v>
      </c>
      <c r="G2101" s="275">
        <v>40975</v>
      </c>
      <c r="H2101" s="1" t="s">
        <v>1839</v>
      </c>
      <c r="I2101" s="1" t="s">
        <v>19645</v>
      </c>
      <c r="J2101" s="1" t="s">
        <v>515</v>
      </c>
      <c r="K2101" s="275">
        <v>40975</v>
      </c>
      <c r="L2101" s="1" t="s">
        <v>19519</v>
      </c>
      <c r="M2101" s="1" t="s">
        <v>24</v>
      </c>
    </row>
    <row r="2102" spans="1:13" ht="15">
      <c r="A2102" s="1" t="s">
        <v>22757</v>
      </c>
      <c r="B2102" s="1" t="s">
        <v>19516</v>
      </c>
      <c r="C2102" s="8">
        <v>8082</v>
      </c>
      <c r="D2102" s="1" t="s">
        <v>230</v>
      </c>
      <c r="E2102" s="1" t="s">
        <v>221</v>
      </c>
      <c r="F2102" s="1" t="s">
        <v>24</v>
      </c>
      <c r="G2102" s="275">
        <v>40975</v>
      </c>
      <c r="H2102" s="1" t="s">
        <v>1839</v>
      </c>
      <c r="I2102" s="1" t="s">
        <v>19647</v>
      </c>
      <c r="J2102" s="1" t="s">
        <v>945</v>
      </c>
      <c r="K2102" s="275">
        <v>40975</v>
      </c>
      <c r="L2102" s="1" t="s">
        <v>19519</v>
      </c>
      <c r="M2102" s="1" t="s">
        <v>24</v>
      </c>
    </row>
    <row r="2103" spans="1:13" ht="15">
      <c r="A2103" s="1" t="s">
        <v>22758</v>
      </c>
      <c r="B2103" s="1" t="s">
        <v>22759</v>
      </c>
      <c r="C2103" s="8">
        <v>8083</v>
      </c>
      <c r="D2103" s="1" t="s">
        <v>22760</v>
      </c>
      <c r="E2103" s="1" t="s">
        <v>221</v>
      </c>
      <c r="F2103" s="1" t="s">
        <v>25</v>
      </c>
      <c r="G2103" s="275">
        <v>40968</v>
      </c>
      <c r="H2103" s="1" t="s">
        <v>1839</v>
      </c>
      <c r="I2103" s="1" t="s">
        <v>22236</v>
      </c>
      <c r="J2103" s="1" t="s">
        <v>22761</v>
      </c>
      <c r="K2103" s="275">
        <v>40968</v>
      </c>
      <c r="L2103" s="1" t="s">
        <v>19519</v>
      </c>
      <c r="M2103" s="1" t="s">
        <v>24</v>
      </c>
    </row>
    <row r="2104" spans="1:13" ht="15">
      <c r="A2104" s="1" t="s">
        <v>22762</v>
      </c>
      <c r="B2104" s="1" t="s">
        <v>22759</v>
      </c>
      <c r="C2104" s="8">
        <v>8084</v>
      </c>
      <c r="D2104" s="1" t="s">
        <v>22760</v>
      </c>
      <c r="E2104" s="1" t="s">
        <v>221</v>
      </c>
      <c r="F2104" s="1" t="s">
        <v>25</v>
      </c>
      <c r="G2104" s="275">
        <v>40975</v>
      </c>
      <c r="H2104" s="1" t="s">
        <v>1839</v>
      </c>
      <c r="I2104" s="1" t="s">
        <v>19648</v>
      </c>
      <c r="J2104" s="1" t="s">
        <v>22763</v>
      </c>
      <c r="K2104" s="275">
        <v>40975</v>
      </c>
      <c r="L2104" s="1" t="s">
        <v>19519</v>
      </c>
      <c r="M2104" s="1" t="s">
        <v>24</v>
      </c>
    </row>
    <row r="2105" spans="1:13" ht="15">
      <c r="A2105" s="1" t="s">
        <v>22764</v>
      </c>
      <c r="B2105" s="1" t="s">
        <v>19699</v>
      </c>
      <c r="C2105" s="8">
        <v>8085</v>
      </c>
      <c r="D2105" s="1" t="s">
        <v>26</v>
      </c>
      <c r="E2105" s="1" t="s">
        <v>221</v>
      </c>
      <c r="F2105" s="1" t="s">
        <v>24</v>
      </c>
      <c r="G2105" s="275">
        <v>40948</v>
      </c>
      <c r="H2105" s="1" t="s">
        <v>1839</v>
      </c>
      <c r="I2105" s="1" t="s">
        <v>22196</v>
      </c>
      <c r="J2105" s="1" t="s">
        <v>22765</v>
      </c>
      <c r="K2105" s="275">
        <v>40946</v>
      </c>
      <c r="L2105" s="1" t="s">
        <v>19519</v>
      </c>
      <c r="M2105" s="1" t="s">
        <v>24</v>
      </c>
    </row>
    <row r="2106" spans="1:13" ht="15">
      <c r="A2106" s="1" t="s">
        <v>4247</v>
      </c>
      <c r="B2106" s="1" t="s">
        <v>22766</v>
      </c>
      <c r="C2106" s="8">
        <v>8086</v>
      </c>
      <c r="D2106" s="1" t="s">
        <v>19547</v>
      </c>
      <c r="E2106" s="1" t="s">
        <v>221</v>
      </c>
      <c r="F2106" s="1" t="s">
        <v>25</v>
      </c>
      <c r="G2106" s="275">
        <v>39653</v>
      </c>
      <c r="H2106" s="1" t="s">
        <v>4203</v>
      </c>
      <c r="I2106" s="1" t="s">
        <v>20447</v>
      </c>
      <c r="J2106" s="1" t="s">
        <v>128</v>
      </c>
      <c r="K2106" s="275">
        <v>37585</v>
      </c>
      <c r="L2106" s="1" t="s">
        <v>19519</v>
      </c>
      <c r="M2106" s="1" t="s">
        <v>24</v>
      </c>
    </row>
    <row r="2107" spans="1:13" ht="15">
      <c r="A2107" s="1" t="s">
        <v>4273</v>
      </c>
      <c r="B2107" s="1" t="s">
        <v>22767</v>
      </c>
      <c r="C2107" s="8">
        <v>8087</v>
      </c>
      <c r="D2107" s="1" t="s">
        <v>19547</v>
      </c>
      <c r="E2107" s="1" t="s">
        <v>221</v>
      </c>
      <c r="F2107" s="1" t="s">
        <v>25</v>
      </c>
      <c r="G2107" s="275">
        <v>39688</v>
      </c>
      <c r="H2107" s="1" t="s">
        <v>4203</v>
      </c>
      <c r="I2107" s="1" t="s">
        <v>22297</v>
      </c>
      <c r="J2107" s="1" t="s">
        <v>128</v>
      </c>
      <c r="K2107" s="275">
        <v>37762</v>
      </c>
      <c r="L2107" s="1" t="s">
        <v>19519</v>
      </c>
      <c r="M2107" s="1" t="s">
        <v>24</v>
      </c>
    </row>
    <row r="2108" spans="1:13" ht="15">
      <c r="A2108" s="1" t="s">
        <v>4259</v>
      </c>
      <c r="B2108" s="1" t="s">
        <v>22768</v>
      </c>
      <c r="C2108" s="8">
        <v>8088</v>
      </c>
      <c r="D2108" s="1" t="s">
        <v>19547</v>
      </c>
      <c r="E2108" s="1" t="s">
        <v>221</v>
      </c>
      <c r="F2108" s="1" t="s">
        <v>25</v>
      </c>
      <c r="G2108" s="275">
        <v>39668</v>
      </c>
      <c r="H2108" s="1" t="s">
        <v>4203</v>
      </c>
      <c r="I2108" s="1" t="s">
        <v>22291</v>
      </c>
      <c r="J2108" s="1" t="s">
        <v>20815</v>
      </c>
      <c r="K2108" s="275">
        <v>38449</v>
      </c>
      <c r="L2108" s="1" t="s">
        <v>19519</v>
      </c>
      <c r="M2108" s="1" t="s">
        <v>24</v>
      </c>
    </row>
    <row r="2109" spans="1:13" ht="15">
      <c r="A2109" s="1" t="s">
        <v>4336</v>
      </c>
      <c r="B2109" s="1" t="s">
        <v>22769</v>
      </c>
      <c r="C2109" s="8">
        <v>8089</v>
      </c>
      <c r="D2109" s="1" t="s">
        <v>19547</v>
      </c>
      <c r="E2109" s="1" t="s">
        <v>221</v>
      </c>
      <c r="F2109" s="1" t="s">
        <v>25</v>
      </c>
      <c r="G2109" s="275">
        <v>39736</v>
      </c>
      <c r="H2109" s="1" t="s">
        <v>4203</v>
      </c>
      <c r="I2109" s="1" t="s">
        <v>22199</v>
      </c>
      <c r="J2109" s="1" t="s">
        <v>21636</v>
      </c>
      <c r="K2109" s="275">
        <v>38112</v>
      </c>
      <c r="L2109" s="1" t="s">
        <v>19519</v>
      </c>
      <c r="M2109" s="1" t="s">
        <v>24</v>
      </c>
    </row>
    <row r="2110" spans="1:13" ht="15">
      <c r="A2110" s="1" t="s">
        <v>4318</v>
      </c>
      <c r="B2110" s="1" t="s">
        <v>22770</v>
      </c>
      <c r="C2110" s="8">
        <v>8090</v>
      </c>
      <c r="D2110" s="1" t="s">
        <v>19547</v>
      </c>
      <c r="E2110" s="1" t="s">
        <v>221</v>
      </c>
      <c r="F2110" s="1" t="s">
        <v>25</v>
      </c>
      <c r="G2110" s="275">
        <v>39723</v>
      </c>
      <c r="H2110" s="1" t="s">
        <v>4203</v>
      </c>
      <c r="I2110" s="1" t="s">
        <v>22358</v>
      </c>
      <c r="J2110" s="1" t="s">
        <v>22771</v>
      </c>
      <c r="K2110" s="275">
        <v>38635</v>
      </c>
      <c r="L2110" s="1" t="s">
        <v>19519</v>
      </c>
      <c r="M2110" s="1" t="s">
        <v>24</v>
      </c>
    </row>
    <row r="2111" spans="1:13" ht="15">
      <c r="A2111" s="1" t="s">
        <v>4299</v>
      </c>
      <c r="B2111" s="1" t="s">
        <v>22772</v>
      </c>
      <c r="C2111" s="8">
        <v>8091</v>
      </c>
      <c r="D2111" s="1" t="s">
        <v>19547</v>
      </c>
      <c r="E2111" s="1" t="s">
        <v>221</v>
      </c>
      <c r="F2111" s="1" t="s">
        <v>25</v>
      </c>
      <c r="G2111" s="275">
        <v>39707</v>
      </c>
      <c r="H2111" s="1" t="s">
        <v>4203</v>
      </c>
      <c r="I2111" s="1" t="s">
        <v>22166</v>
      </c>
      <c r="J2111" s="1" t="s">
        <v>19557</v>
      </c>
      <c r="K2111" s="275">
        <v>38740</v>
      </c>
      <c r="L2111" s="1" t="s">
        <v>19519</v>
      </c>
      <c r="M2111" s="1" t="s">
        <v>24</v>
      </c>
    </row>
    <row r="2112" spans="1:13" ht="15">
      <c r="A2112" s="1" t="s">
        <v>4361</v>
      </c>
      <c r="B2112" s="1" t="s">
        <v>20336</v>
      </c>
      <c r="C2112" s="8">
        <v>8092</v>
      </c>
      <c r="D2112" s="1" t="s">
        <v>19547</v>
      </c>
      <c r="E2112" s="1" t="s">
        <v>221</v>
      </c>
      <c r="F2112" s="1" t="s">
        <v>25</v>
      </c>
      <c r="G2112" s="275">
        <v>39752</v>
      </c>
      <c r="H2112" s="1" t="s">
        <v>4203</v>
      </c>
      <c r="I2112" s="1" t="s">
        <v>22368</v>
      </c>
      <c r="J2112" s="1" t="s">
        <v>22773</v>
      </c>
      <c r="K2112" s="275">
        <v>38719</v>
      </c>
      <c r="L2112" s="1" t="s">
        <v>19519</v>
      </c>
      <c r="M2112" s="1" t="s">
        <v>24</v>
      </c>
    </row>
    <row r="2113" spans="1:13" ht="15">
      <c r="A2113" s="1" t="s">
        <v>4214</v>
      </c>
      <c r="B2113" s="1" t="s">
        <v>22774</v>
      </c>
      <c r="C2113" s="8">
        <v>8093</v>
      </c>
      <c r="D2113" s="1" t="s">
        <v>19547</v>
      </c>
      <c r="E2113" s="1" t="s">
        <v>221</v>
      </c>
      <c r="F2113" s="1" t="s">
        <v>25</v>
      </c>
      <c r="G2113" s="275">
        <v>39633</v>
      </c>
      <c r="H2113" s="1" t="s">
        <v>4203</v>
      </c>
      <c r="I2113" s="1" t="s">
        <v>21890</v>
      </c>
      <c r="J2113" s="1" t="s">
        <v>128</v>
      </c>
      <c r="K2113" s="275">
        <v>38856</v>
      </c>
      <c r="L2113" s="1" t="s">
        <v>19519</v>
      </c>
      <c r="M2113" s="1" t="s">
        <v>24</v>
      </c>
    </row>
    <row r="2114" spans="1:13" ht="15">
      <c r="A2114" s="1" t="s">
        <v>4231</v>
      </c>
      <c r="B2114" s="1" t="s">
        <v>22775</v>
      </c>
      <c r="C2114" s="8">
        <v>8094</v>
      </c>
      <c r="D2114" s="1" t="s">
        <v>19547</v>
      </c>
      <c r="E2114" s="1" t="s">
        <v>221</v>
      </c>
      <c r="F2114" s="1" t="s">
        <v>25</v>
      </c>
      <c r="G2114" s="275">
        <v>39638</v>
      </c>
      <c r="H2114" s="1" t="s">
        <v>4203</v>
      </c>
      <c r="I2114" s="1" t="s">
        <v>22132</v>
      </c>
      <c r="J2114" s="1" t="s">
        <v>20999</v>
      </c>
      <c r="K2114" s="275">
        <v>38826</v>
      </c>
      <c r="L2114" s="1" t="s">
        <v>19519</v>
      </c>
      <c r="M2114" s="1" t="s">
        <v>24</v>
      </c>
    </row>
    <row r="2115" spans="1:13" ht="15">
      <c r="A2115" s="1" t="s">
        <v>4241</v>
      </c>
      <c r="B2115" s="1" t="s">
        <v>22776</v>
      </c>
      <c r="C2115" s="8">
        <v>8095</v>
      </c>
      <c r="D2115" s="1" t="s">
        <v>19547</v>
      </c>
      <c r="E2115" s="1" t="s">
        <v>221</v>
      </c>
      <c r="F2115" s="1" t="s">
        <v>25</v>
      </c>
      <c r="G2115" s="275">
        <v>39651</v>
      </c>
      <c r="H2115" s="1" t="s">
        <v>4203</v>
      </c>
      <c r="I2115" s="1" t="s">
        <v>20443</v>
      </c>
      <c r="J2115" s="1" t="s">
        <v>119</v>
      </c>
      <c r="K2115" s="275">
        <v>38938</v>
      </c>
      <c r="L2115" s="1" t="s">
        <v>19519</v>
      </c>
      <c r="M2115" s="1" t="s">
        <v>24</v>
      </c>
    </row>
    <row r="2116" spans="1:13" ht="15">
      <c r="A2116" s="1" t="s">
        <v>4353</v>
      </c>
      <c r="B2116" s="1" t="s">
        <v>22777</v>
      </c>
      <c r="C2116" s="8">
        <v>8096</v>
      </c>
      <c r="D2116" s="1" t="s">
        <v>19547</v>
      </c>
      <c r="E2116" s="1" t="s">
        <v>221</v>
      </c>
      <c r="F2116" s="1" t="s">
        <v>25</v>
      </c>
      <c r="G2116" s="275">
        <v>39748</v>
      </c>
      <c r="H2116" s="1" t="s">
        <v>4203</v>
      </c>
      <c r="I2116" s="1" t="s">
        <v>22227</v>
      </c>
      <c r="J2116" s="1" t="s">
        <v>128</v>
      </c>
      <c r="K2116" s="275">
        <v>39003</v>
      </c>
      <c r="L2116" s="1" t="s">
        <v>19519</v>
      </c>
      <c r="M2116" s="1" t="s">
        <v>24</v>
      </c>
    </row>
    <row r="2117" spans="1:13" ht="15">
      <c r="A2117" s="1" t="s">
        <v>4292</v>
      </c>
      <c r="B2117" s="1" t="s">
        <v>22778</v>
      </c>
      <c r="C2117" s="8">
        <v>8097</v>
      </c>
      <c r="D2117" s="1" t="s">
        <v>19547</v>
      </c>
      <c r="E2117" s="1" t="s">
        <v>221</v>
      </c>
      <c r="F2117" s="1" t="s">
        <v>25</v>
      </c>
      <c r="G2117" s="275">
        <v>39701</v>
      </c>
      <c r="H2117" s="1" t="s">
        <v>4203</v>
      </c>
      <c r="I2117" s="1" t="s">
        <v>22313</v>
      </c>
      <c r="J2117" s="1" t="s">
        <v>20505</v>
      </c>
      <c r="K2117" s="275">
        <v>39211</v>
      </c>
      <c r="L2117" s="1" t="s">
        <v>19519</v>
      </c>
      <c r="M2117" s="1" t="s">
        <v>24</v>
      </c>
    </row>
    <row r="2118" spans="1:13" ht="15">
      <c r="A2118" s="1" t="s">
        <v>4216</v>
      </c>
      <c r="B2118" s="1" t="s">
        <v>22774</v>
      </c>
      <c r="C2118" s="8">
        <v>8098</v>
      </c>
      <c r="D2118" s="1" t="s">
        <v>19547</v>
      </c>
      <c r="E2118" s="1" t="s">
        <v>221</v>
      </c>
      <c r="F2118" s="1" t="s">
        <v>25</v>
      </c>
      <c r="G2118" s="275">
        <v>39633</v>
      </c>
      <c r="H2118" s="1" t="s">
        <v>4203</v>
      </c>
      <c r="I2118" s="1" t="s">
        <v>22129</v>
      </c>
      <c r="J2118" s="1" t="s">
        <v>22779</v>
      </c>
      <c r="K2118" s="275">
        <v>39184</v>
      </c>
      <c r="L2118" s="1" t="s">
        <v>19519</v>
      </c>
      <c r="M2118" s="1" t="s">
        <v>24</v>
      </c>
    </row>
    <row r="2119" spans="1:13" ht="15">
      <c r="A2119" s="1" t="s">
        <v>4218</v>
      </c>
      <c r="B2119" s="1" t="s">
        <v>22774</v>
      </c>
      <c r="C2119" s="8">
        <v>8099</v>
      </c>
      <c r="D2119" s="1" t="s">
        <v>19547</v>
      </c>
      <c r="E2119" s="1" t="s">
        <v>221</v>
      </c>
      <c r="F2119" s="1" t="s">
        <v>25</v>
      </c>
      <c r="G2119" s="275">
        <v>39633</v>
      </c>
      <c r="H2119" s="1" t="s">
        <v>4203</v>
      </c>
      <c r="I2119" s="1" t="s">
        <v>22250</v>
      </c>
      <c r="J2119" s="1" t="s">
        <v>22780</v>
      </c>
      <c r="K2119" s="275">
        <v>39184</v>
      </c>
      <c r="L2119" s="1" t="s">
        <v>19519</v>
      </c>
      <c r="M2119" s="1" t="s">
        <v>24</v>
      </c>
    </row>
    <row r="2120" spans="1:13" ht="15">
      <c r="A2120" s="1" t="s">
        <v>4219</v>
      </c>
      <c r="B2120" s="1" t="s">
        <v>22774</v>
      </c>
      <c r="C2120" s="8">
        <v>8100</v>
      </c>
      <c r="D2120" s="1" t="s">
        <v>19547</v>
      </c>
      <c r="E2120" s="1" t="s">
        <v>221</v>
      </c>
      <c r="F2120" s="1" t="s">
        <v>25</v>
      </c>
      <c r="G2120" s="275">
        <v>39633</v>
      </c>
      <c r="H2120" s="1" t="s">
        <v>4203</v>
      </c>
      <c r="I2120" s="1" t="s">
        <v>22123</v>
      </c>
      <c r="J2120" s="1" t="s">
        <v>22781</v>
      </c>
      <c r="K2120" s="275">
        <v>39319</v>
      </c>
      <c r="L2120" s="1" t="s">
        <v>19519</v>
      </c>
      <c r="M2120" s="1" t="s">
        <v>24</v>
      </c>
    </row>
    <row r="2121" spans="1:13" ht="15">
      <c r="A2121" s="1" t="s">
        <v>4220</v>
      </c>
      <c r="B2121" s="1" t="s">
        <v>22774</v>
      </c>
      <c r="C2121" s="8">
        <v>8101</v>
      </c>
      <c r="D2121" s="1" t="s">
        <v>19547</v>
      </c>
      <c r="E2121" s="1" t="s">
        <v>221</v>
      </c>
      <c r="F2121" s="1" t="s">
        <v>25</v>
      </c>
      <c r="G2121" s="275">
        <v>39633</v>
      </c>
      <c r="H2121" s="1" t="s">
        <v>4203</v>
      </c>
      <c r="I2121" s="1" t="s">
        <v>22451</v>
      </c>
      <c r="J2121" s="1" t="s">
        <v>22782</v>
      </c>
      <c r="K2121" s="275">
        <v>39319</v>
      </c>
      <c r="L2121" s="1" t="s">
        <v>19519</v>
      </c>
      <c r="M2121" s="1" t="s">
        <v>24</v>
      </c>
    </row>
    <row r="2122" spans="1:13" ht="15">
      <c r="A2122" s="1" t="s">
        <v>4324</v>
      </c>
      <c r="B2122" s="1" t="s">
        <v>22783</v>
      </c>
      <c r="C2122" s="8">
        <v>8102</v>
      </c>
      <c r="D2122" s="1" t="s">
        <v>19547</v>
      </c>
      <c r="E2122" s="1" t="s">
        <v>221</v>
      </c>
      <c r="F2122" s="1" t="s">
        <v>25</v>
      </c>
      <c r="G2122" s="275">
        <v>39730</v>
      </c>
      <c r="H2122" s="1" t="s">
        <v>4203</v>
      </c>
      <c r="I2122" s="1" t="s">
        <v>22183</v>
      </c>
      <c r="J2122" s="1" t="s">
        <v>2496</v>
      </c>
      <c r="K2122" s="275">
        <v>39355</v>
      </c>
      <c r="L2122" s="1" t="s">
        <v>19519</v>
      </c>
      <c r="M2122" s="1" t="s">
        <v>24</v>
      </c>
    </row>
    <row r="2123" spans="1:13" ht="15">
      <c r="A2123" s="1" t="s">
        <v>4338</v>
      </c>
      <c r="B2123" s="1" t="s">
        <v>22784</v>
      </c>
      <c r="C2123" s="8">
        <v>8103</v>
      </c>
      <c r="D2123" s="1" t="s">
        <v>19547</v>
      </c>
      <c r="E2123" s="1" t="s">
        <v>221</v>
      </c>
      <c r="F2123" s="1" t="s">
        <v>25</v>
      </c>
      <c r="G2123" s="275">
        <v>39738</v>
      </c>
      <c r="H2123" s="1" t="s">
        <v>4203</v>
      </c>
      <c r="I2123" s="1" t="s">
        <v>22188</v>
      </c>
      <c r="J2123" s="1" t="s">
        <v>19557</v>
      </c>
      <c r="K2123" s="275">
        <v>39364</v>
      </c>
      <c r="L2123" s="1" t="s">
        <v>19519</v>
      </c>
      <c r="M2123" s="1" t="s">
        <v>24</v>
      </c>
    </row>
    <row r="2124" spans="1:13" ht="15">
      <c r="A2124" s="1" t="s">
        <v>4221</v>
      </c>
      <c r="B2124" s="1" t="s">
        <v>22785</v>
      </c>
      <c r="C2124" s="8">
        <v>8104</v>
      </c>
      <c r="D2124" s="1" t="s">
        <v>19547</v>
      </c>
      <c r="E2124" s="1" t="s">
        <v>221</v>
      </c>
      <c r="F2124" s="1" t="s">
        <v>25</v>
      </c>
      <c r="G2124" s="275">
        <v>39633</v>
      </c>
      <c r="H2124" s="1" t="s">
        <v>4203</v>
      </c>
      <c r="I2124" s="1" t="s">
        <v>22126</v>
      </c>
      <c r="J2124" s="1" t="s">
        <v>19557</v>
      </c>
      <c r="K2124" s="275">
        <v>39073</v>
      </c>
      <c r="L2124" s="1" t="s">
        <v>19519</v>
      </c>
      <c r="M2124" s="1" t="s">
        <v>24</v>
      </c>
    </row>
    <row r="2125" spans="1:13" ht="15">
      <c r="A2125" s="1" t="s">
        <v>4223</v>
      </c>
      <c r="B2125" s="1" t="s">
        <v>22786</v>
      </c>
      <c r="C2125" s="8">
        <v>8105</v>
      </c>
      <c r="D2125" s="1" t="s">
        <v>19547</v>
      </c>
      <c r="E2125" s="1" t="s">
        <v>221</v>
      </c>
      <c r="F2125" s="1" t="s">
        <v>25</v>
      </c>
      <c r="G2125" s="275">
        <v>39633</v>
      </c>
      <c r="H2125" s="1" t="s">
        <v>4203</v>
      </c>
      <c r="I2125" s="1" t="s">
        <v>22393</v>
      </c>
      <c r="J2125" s="1" t="s">
        <v>19557</v>
      </c>
      <c r="K2125" s="275">
        <v>39073</v>
      </c>
      <c r="L2125" s="1" t="s">
        <v>19519</v>
      </c>
      <c r="M2125" s="1" t="s">
        <v>24</v>
      </c>
    </row>
    <row r="2126" spans="1:13" ht="15">
      <c r="A2126" s="1" t="s">
        <v>4245</v>
      </c>
      <c r="B2126" s="1" t="s">
        <v>22787</v>
      </c>
      <c r="C2126" s="8">
        <v>8106</v>
      </c>
      <c r="D2126" s="1" t="s">
        <v>19547</v>
      </c>
      <c r="E2126" s="1" t="s">
        <v>221</v>
      </c>
      <c r="F2126" s="1" t="s">
        <v>25</v>
      </c>
      <c r="G2126" s="275">
        <v>39652</v>
      </c>
      <c r="H2126" s="1" t="s">
        <v>4203</v>
      </c>
      <c r="I2126" s="1" t="s">
        <v>20445</v>
      </c>
      <c r="J2126" s="1" t="s">
        <v>1148</v>
      </c>
      <c r="K2126" s="275">
        <v>39431</v>
      </c>
      <c r="L2126" s="1" t="s">
        <v>19519</v>
      </c>
      <c r="M2126" s="1" t="s">
        <v>24</v>
      </c>
    </row>
    <row r="2127" spans="1:13" ht="15">
      <c r="A2127" s="1" t="s">
        <v>4201</v>
      </c>
      <c r="B2127" s="1" t="s">
        <v>22788</v>
      </c>
      <c r="C2127" s="8">
        <v>8107</v>
      </c>
      <c r="D2127" s="1" t="s">
        <v>19547</v>
      </c>
      <c r="E2127" s="1" t="s">
        <v>221</v>
      </c>
      <c r="F2127" s="1" t="s">
        <v>25</v>
      </c>
      <c r="G2127" s="275">
        <v>39629</v>
      </c>
      <c r="H2127" s="1" t="s">
        <v>4203</v>
      </c>
      <c r="I2127" s="1" t="s">
        <v>22114</v>
      </c>
      <c r="J2127" s="1" t="s">
        <v>2519</v>
      </c>
      <c r="K2127" s="275">
        <v>39457</v>
      </c>
      <c r="L2127" s="1" t="s">
        <v>19519</v>
      </c>
      <c r="M2127" s="1" t="s">
        <v>24</v>
      </c>
    </row>
    <row r="2128" spans="1:13" ht="15">
      <c r="A2128" s="1" t="s">
        <v>4225</v>
      </c>
      <c r="B2128" s="1" t="s">
        <v>22789</v>
      </c>
      <c r="C2128" s="8">
        <v>8108</v>
      </c>
      <c r="D2128" s="1" t="s">
        <v>19547</v>
      </c>
      <c r="E2128" s="1" t="s">
        <v>221</v>
      </c>
      <c r="F2128" s="1" t="s">
        <v>25</v>
      </c>
      <c r="G2128" s="275">
        <v>39633</v>
      </c>
      <c r="H2128" s="1" t="s">
        <v>4203</v>
      </c>
      <c r="I2128" s="1" t="s">
        <v>22120</v>
      </c>
      <c r="J2128" s="1" t="s">
        <v>19557</v>
      </c>
      <c r="K2128" s="275">
        <v>39331</v>
      </c>
      <c r="L2128" s="1" t="s">
        <v>19519</v>
      </c>
      <c r="M2128" s="1" t="s">
        <v>24</v>
      </c>
    </row>
    <row r="2129" spans="1:13" ht="15">
      <c r="A2129" s="1" t="s">
        <v>4227</v>
      </c>
      <c r="B2129" s="1" t="s">
        <v>22790</v>
      </c>
      <c r="C2129" s="8">
        <v>8109</v>
      </c>
      <c r="D2129" s="1" t="s">
        <v>19547</v>
      </c>
      <c r="E2129" s="1" t="s">
        <v>221</v>
      </c>
      <c r="F2129" s="1" t="s">
        <v>25</v>
      </c>
      <c r="G2129" s="275">
        <v>39633</v>
      </c>
      <c r="H2129" s="1" t="s">
        <v>4203</v>
      </c>
      <c r="I2129" s="1" t="s">
        <v>3303</v>
      </c>
      <c r="J2129" s="1" t="s">
        <v>21191</v>
      </c>
      <c r="K2129" s="275">
        <v>39395</v>
      </c>
      <c r="L2129" s="1" t="s">
        <v>19519</v>
      </c>
      <c r="M2129" s="1" t="s">
        <v>24</v>
      </c>
    </row>
    <row r="2130" spans="1:13" ht="15">
      <c r="A2130" s="1" t="s">
        <v>4371</v>
      </c>
      <c r="B2130" s="1" t="s">
        <v>22791</v>
      </c>
      <c r="C2130" s="8">
        <v>8110</v>
      </c>
      <c r="D2130" s="1" t="s">
        <v>19547</v>
      </c>
      <c r="E2130" s="1" t="s">
        <v>221</v>
      </c>
      <c r="F2130" s="1" t="s">
        <v>25</v>
      </c>
      <c r="G2130" s="275">
        <v>39757</v>
      </c>
      <c r="H2130" s="1" t="s">
        <v>4203</v>
      </c>
      <c r="I2130" s="1" t="s">
        <v>22236</v>
      </c>
      <c r="J2130" s="1" t="s">
        <v>2519</v>
      </c>
      <c r="K2130" s="275">
        <v>39486</v>
      </c>
      <c r="L2130" s="1" t="s">
        <v>19519</v>
      </c>
      <c r="M2130" s="1" t="s">
        <v>24</v>
      </c>
    </row>
    <row r="2131" spans="1:13" ht="15">
      <c r="A2131" s="1" t="s">
        <v>4243</v>
      </c>
      <c r="B2131" s="1" t="s">
        <v>22792</v>
      </c>
      <c r="C2131" s="8">
        <v>8111</v>
      </c>
      <c r="D2131" s="1" t="s">
        <v>19547</v>
      </c>
      <c r="E2131" s="1" t="s">
        <v>221</v>
      </c>
      <c r="F2131" s="1" t="s">
        <v>25</v>
      </c>
      <c r="G2131" s="275">
        <v>39651</v>
      </c>
      <c r="H2131" s="1" t="s">
        <v>4203</v>
      </c>
      <c r="I2131" s="1" t="s">
        <v>20441</v>
      </c>
      <c r="J2131" s="1" t="s">
        <v>1148</v>
      </c>
      <c r="K2131" s="275">
        <v>39395</v>
      </c>
      <c r="L2131" s="1" t="s">
        <v>19519</v>
      </c>
      <c r="M2131" s="1" t="s">
        <v>24</v>
      </c>
    </row>
    <row r="2132" spans="1:13" ht="15">
      <c r="A2132" s="1" t="s">
        <v>4251</v>
      </c>
      <c r="B2132" s="1" t="s">
        <v>22793</v>
      </c>
      <c r="C2132" s="8">
        <v>8112</v>
      </c>
      <c r="D2132" s="1" t="s">
        <v>19547</v>
      </c>
      <c r="E2132" s="1" t="s">
        <v>221</v>
      </c>
      <c r="F2132" s="1" t="s">
        <v>25</v>
      </c>
      <c r="G2132" s="275">
        <v>39654</v>
      </c>
      <c r="H2132" s="1" t="s">
        <v>4203</v>
      </c>
      <c r="I2132" s="1" t="s">
        <v>20449</v>
      </c>
      <c r="J2132" s="1" t="s">
        <v>22794</v>
      </c>
      <c r="K2132" s="275">
        <v>39458</v>
      </c>
      <c r="L2132" s="1" t="s">
        <v>19519</v>
      </c>
      <c r="M2132" s="1" t="s">
        <v>24</v>
      </c>
    </row>
    <row r="2133" spans="1:13" ht="15">
      <c r="A2133" s="1" t="s">
        <v>4385</v>
      </c>
      <c r="B2133" s="1" t="s">
        <v>22795</v>
      </c>
      <c r="C2133" s="8">
        <v>8113</v>
      </c>
      <c r="D2133" s="1" t="s">
        <v>19547</v>
      </c>
      <c r="E2133" s="1" t="s">
        <v>221</v>
      </c>
      <c r="F2133" s="1" t="s">
        <v>25</v>
      </c>
      <c r="G2133" s="275">
        <v>39759</v>
      </c>
      <c r="H2133" s="1" t="s">
        <v>4203</v>
      </c>
      <c r="I2133" s="1" t="s">
        <v>19648</v>
      </c>
      <c r="J2133" s="1" t="s">
        <v>128</v>
      </c>
      <c r="K2133" s="275">
        <v>39233</v>
      </c>
      <c r="L2133" s="1" t="s">
        <v>19519</v>
      </c>
      <c r="M2133" s="1" t="s">
        <v>24</v>
      </c>
    </row>
    <row r="2134" spans="1:13" ht="15">
      <c r="A2134" s="1" t="s">
        <v>4326</v>
      </c>
      <c r="B2134" s="1" t="s">
        <v>22796</v>
      </c>
      <c r="C2134" s="8">
        <v>8114</v>
      </c>
      <c r="D2134" s="1" t="s">
        <v>19547</v>
      </c>
      <c r="E2134" s="1" t="s">
        <v>221</v>
      </c>
      <c r="F2134" s="1" t="s">
        <v>25</v>
      </c>
      <c r="G2134" s="275">
        <v>39730</v>
      </c>
      <c r="H2134" s="1" t="s">
        <v>4203</v>
      </c>
      <c r="I2134" s="1" t="s">
        <v>22196</v>
      </c>
      <c r="J2134" s="1" t="s">
        <v>2519</v>
      </c>
      <c r="K2134" s="275">
        <v>39513</v>
      </c>
      <c r="L2134" s="1" t="s">
        <v>19519</v>
      </c>
      <c r="M2134" s="1" t="s">
        <v>24</v>
      </c>
    </row>
    <row r="2135" spans="1:13" ht="15">
      <c r="A2135" s="1" t="s">
        <v>4210</v>
      </c>
      <c r="B2135" s="1" t="s">
        <v>22797</v>
      </c>
      <c r="C2135" s="8">
        <v>8115</v>
      </c>
      <c r="D2135" s="1" t="s">
        <v>19547</v>
      </c>
      <c r="E2135" s="1" t="s">
        <v>221</v>
      </c>
      <c r="F2135" s="1" t="s">
        <v>25</v>
      </c>
      <c r="G2135" s="275">
        <v>39632</v>
      </c>
      <c r="H2135" s="1" t="s">
        <v>4203</v>
      </c>
      <c r="I2135" s="1" t="s">
        <v>22389</v>
      </c>
      <c r="J2135" s="1" t="s">
        <v>22798</v>
      </c>
      <c r="K2135" s="275">
        <v>39385</v>
      </c>
      <c r="L2135" s="1" t="s">
        <v>19519</v>
      </c>
      <c r="M2135" s="1" t="s">
        <v>24</v>
      </c>
    </row>
    <row r="2136" spans="1:13" ht="15">
      <c r="A2136" s="1" t="s">
        <v>4208</v>
      </c>
      <c r="B2136" s="1" t="s">
        <v>22799</v>
      </c>
      <c r="C2136" s="8">
        <v>8116</v>
      </c>
      <c r="D2136" s="1" t="s">
        <v>19547</v>
      </c>
      <c r="E2136" s="1" t="s">
        <v>221</v>
      </c>
      <c r="F2136" s="1" t="s">
        <v>25</v>
      </c>
      <c r="G2136" s="275">
        <v>39631</v>
      </c>
      <c r="H2136" s="1" t="s">
        <v>4203</v>
      </c>
      <c r="I2136" s="1" t="s">
        <v>22391</v>
      </c>
      <c r="J2136" s="1" t="s">
        <v>2139</v>
      </c>
      <c r="K2136" s="275">
        <v>39496</v>
      </c>
      <c r="L2136" s="1" t="s">
        <v>19519</v>
      </c>
      <c r="M2136" s="1" t="s">
        <v>24</v>
      </c>
    </row>
    <row r="2137" spans="1:13" ht="15">
      <c r="A2137" s="1" t="s">
        <v>4322</v>
      </c>
      <c r="B2137" s="1" t="s">
        <v>22800</v>
      </c>
      <c r="C2137" s="8">
        <v>8117</v>
      </c>
      <c r="D2137" s="1" t="s">
        <v>19547</v>
      </c>
      <c r="E2137" s="1" t="s">
        <v>221</v>
      </c>
      <c r="F2137" s="1" t="s">
        <v>25</v>
      </c>
      <c r="G2137" s="275">
        <v>39723</v>
      </c>
      <c r="H2137" s="1" t="s">
        <v>4203</v>
      </c>
      <c r="I2137" s="1" t="s">
        <v>22328</v>
      </c>
      <c r="J2137" s="1" t="s">
        <v>2519</v>
      </c>
      <c r="K2137" s="275">
        <v>39514</v>
      </c>
      <c r="L2137" s="1" t="s">
        <v>19519</v>
      </c>
      <c r="M2137" s="1" t="s">
        <v>24</v>
      </c>
    </row>
    <row r="2138" spans="1:13" ht="15">
      <c r="A2138" s="1" t="s">
        <v>4276</v>
      </c>
      <c r="B2138" s="1" t="s">
        <v>22801</v>
      </c>
      <c r="C2138" s="8">
        <v>8118</v>
      </c>
      <c r="D2138" s="1" t="s">
        <v>19547</v>
      </c>
      <c r="E2138" s="1" t="s">
        <v>221</v>
      </c>
      <c r="F2138" s="1" t="s">
        <v>25</v>
      </c>
      <c r="G2138" s="275">
        <v>39692</v>
      </c>
      <c r="H2138" s="1" t="s">
        <v>4203</v>
      </c>
      <c r="I2138" s="1" t="s">
        <v>19583</v>
      </c>
      <c r="J2138" s="1" t="s">
        <v>21231</v>
      </c>
      <c r="K2138" s="275">
        <v>39499</v>
      </c>
      <c r="L2138" s="1" t="s">
        <v>19519</v>
      </c>
      <c r="M2138" s="1" t="s">
        <v>24</v>
      </c>
    </row>
    <row r="2139" spans="1:13" ht="15">
      <c r="A2139" s="1" t="s">
        <v>4278</v>
      </c>
      <c r="B2139" s="1" t="s">
        <v>22801</v>
      </c>
      <c r="C2139" s="8">
        <v>8119</v>
      </c>
      <c r="D2139" s="1" t="s">
        <v>19547</v>
      </c>
      <c r="E2139" s="1" t="s">
        <v>221</v>
      </c>
      <c r="F2139" s="1" t="s">
        <v>25</v>
      </c>
      <c r="G2139" s="275">
        <v>39692</v>
      </c>
      <c r="H2139" s="1" t="s">
        <v>4203</v>
      </c>
      <c r="I2139" s="1" t="s">
        <v>20465</v>
      </c>
      <c r="J2139" s="1" t="s">
        <v>42</v>
      </c>
      <c r="K2139" s="275">
        <v>39499</v>
      </c>
      <c r="L2139" s="1" t="s">
        <v>19519</v>
      </c>
      <c r="M2139" s="1" t="s">
        <v>24</v>
      </c>
    </row>
    <row r="2140" spans="1:13" ht="15">
      <c r="A2140" s="1" t="s">
        <v>4363</v>
      </c>
      <c r="B2140" s="1" t="s">
        <v>22802</v>
      </c>
      <c r="C2140" s="8">
        <v>8120</v>
      </c>
      <c r="D2140" s="1" t="s">
        <v>19547</v>
      </c>
      <c r="E2140" s="1" t="s">
        <v>221</v>
      </c>
      <c r="F2140" s="1" t="s">
        <v>25</v>
      </c>
      <c r="G2140" s="275">
        <v>39752</v>
      </c>
      <c r="H2140" s="1" t="s">
        <v>4203</v>
      </c>
      <c r="I2140" s="1" t="s">
        <v>22224</v>
      </c>
      <c r="J2140" s="1" t="s">
        <v>22803</v>
      </c>
      <c r="K2140" s="275">
        <v>39505</v>
      </c>
      <c r="L2140" s="1" t="s">
        <v>19519</v>
      </c>
      <c r="M2140" s="1" t="s">
        <v>24</v>
      </c>
    </row>
    <row r="2141" spans="1:13" ht="15">
      <c r="A2141" s="1" t="s">
        <v>4269</v>
      </c>
      <c r="B2141" s="1" t="s">
        <v>22804</v>
      </c>
      <c r="C2141" s="8">
        <v>8121</v>
      </c>
      <c r="D2141" s="1" t="s">
        <v>19547</v>
      </c>
      <c r="E2141" s="1" t="s">
        <v>221</v>
      </c>
      <c r="F2141" s="1" t="s">
        <v>25</v>
      </c>
      <c r="G2141" s="275">
        <v>39681</v>
      </c>
      <c r="H2141" s="1" t="s">
        <v>4203</v>
      </c>
      <c r="I2141" s="1" t="s">
        <v>20460</v>
      </c>
      <c r="J2141" s="1" t="s">
        <v>2519</v>
      </c>
      <c r="K2141" s="275">
        <v>39499</v>
      </c>
      <c r="L2141" s="1" t="s">
        <v>19519</v>
      </c>
      <c r="M2141" s="1" t="s">
        <v>24</v>
      </c>
    </row>
    <row r="2142" spans="1:13" ht="15">
      <c r="A2142" s="1" t="s">
        <v>4301</v>
      </c>
      <c r="B2142" s="1" t="s">
        <v>22805</v>
      </c>
      <c r="C2142" s="8">
        <v>8122</v>
      </c>
      <c r="D2142" s="1" t="s">
        <v>19547</v>
      </c>
      <c r="E2142" s="1" t="s">
        <v>221</v>
      </c>
      <c r="F2142" s="1" t="s">
        <v>25</v>
      </c>
      <c r="G2142" s="275">
        <v>39707</v>
      </c>
      <c r="H2142" s="1" t="s">
        <v>4203</v>
      </c>
      <c r="I2142" s="1" t="s">
        <v>22301</v>
      </c>
      <c r="J2142" s="1" t="s">
        <v>2519</v>
      </c>
      <c r="K2142" s="275">
        <v>39385</v>
      </c>
      <c r="L2142" s="1" t="s">
        <v>19519</v>
      </c>
      <c r="M2142" s="1" t="s">
        <v>24</v>
      </c>
    </row>
    <row r="2143" spans="1:13" ht="15">
      <c r="A2143" s="1" t="s">
        <v>4237</v>
      </c>
      <c r="B2143" s="1" t="s">
        <v>22806</v>
      </c>
      <c r="C2143" s="8">
        <v>8123</v>
      </c>
      <c r="D2143" s="1" t="s">
        <v>19547</v>
      </c>
      <c r="E2143" s="1" t="s">
        <v>221</v>
      </c>
      <c r="F2143" s="1" t="s">
        <v>25</v>
      </c>
      <c r="G2143" s="275">
        <v>39650</v>
      </c>
      <c r="H2143" s="1" t="s">
        <v>4203</v>
      </c>
      <c r="I2143" s="1" t="s">
        <v>20439</v>
      </c>
      <c r="J2143" s="1" t="s">
        <v>21867</v>
      </c>
      <c r="K2143" s="275">
        <v>39553</v>
      </c>
      <c r="L2143" s="1" t="s">
        <v>19519</v>
      </c>
      <c r="M2143" s="1" t="s">
        <v>24</v>
      </c>
    </row>
    <row r="2144" spans="1:13" ht="15">
      <c r="A2144" s="1" t="s">
        <v>4212</v>
      </c>
      <c r="B2144" s="1" t="s">
        <v>22807</v>
      </c>
      <c r="C2144" s="8">
        <v>8124</v>
      </c>
      <c r="D2144" s="1" t="s">
        <v>19547</v>
      </c>
      <c r="E2144" s="1" t="s">
        <v>221</v>
      </c>
      <c r="F2144" s="1" t="s">
        <v>25</v>
      </c>
      <c r="G2144" s="275">
        <v>39632</v>
      </c>
      <c r="H2144" s="1" t="s">
        <v>4203</v>
      </c>
      <c r="I2144" s="1" t="s">
        <v>22117</v>
      </c>
      <c r="J2144" s="1" t="s">
        <v>119</v>
      </c>
      <c r="K2144" s="275">
        <v>39534</v>
      </c>
      <c r="L2144" s="1" t="s">
        <v>19519</v>
      </c>
      <c r="M2144" s="1" t="s">
        <v>24</v>
      </c>
    </row>
    <row r="2145" spans="1:13" ht="15">
      <c r="A2145" s="1" t="s">
        <v>4330</v>
      </c>
      <c r="B2145" s="1" t="s">
        <v>22808</v>
      </c>
      <c r="C2145" s="8">
        <v>8125</v>
      </c>
      <c r="D2145" s="1" t="s">
        <v>19547</v>
      </c>
      <c r="E2145" s="1" t="s">
        <v>221</v>
      </c>
      <c r="F2145" s="1" t="s">
        <v>25</v>
      </c>
      <c r="G2145" s="275">
        <v>39734</v>
      </c>
      <c r="H2145" s="1" t="s">
        <v>4203</v>
      </c>
      <c r="I2145" s="1" t="s">
        <v>22205</v>
      </c>
      <c r="J2145" s="1" t="s">
        <v>2519</v>
      </c>
      <c r="K2145" s="275">
        <v>39450</v>
      </c>
      <c r="L2145" s="1" t="s">
        <v>19519</v>
      </c>
      <c r="M2145" s="1" t="s">
        <v>24</v>
      </c>
    </row>
    <row r="2146" spans="1:13" ht="15">
      <c r="A2146" s="1" t="s">
        <v>4332</v>
      </c>
      <c r="B2146" s="1" t="s">
        <v>22809</v>
      </c>
      <c r="C2146" s="8">
        <v>8126</v>
      </c>
      <c r="D2146" s="1" t="s">
        <v>19547</v>
      </c>
      <c r="E2146" s="1" t="s">
        <v>221</v>
      </c>
      <c r="F2146" s="1" t="s">
        <v>25</v>
      </c>
      <c r="G2146" s="275">
        <v>39734</v>
      </c>
      <c r="H2146" s="1" t="s">
        <v>4203</v>
      </c>
      <c r="I2146" s="1" t="s">
        <v>22202</v>
      </c>
      <c r="J2146" s="1" t="s">
        <v>200</v>
      </c>
      <c r="K2146" s="275">
        <v>39450</v>
      </c>
      <c r="L2146" s="1" t="s">
        <v>19519</v>
      </c>
      <c r="M2146" s="1" t="s">
        <v>24</v>
      </c>
    </row>
    <row r="2147" spans="1:13" ht="15">
      <c r="A2147" s="1" t="s">
        <v>4373</v>
      </c>
      <c r="B2147" s="1" t="s">
        <v>22810</v>
      </c>
      <c r="C2147" s="8">
        <v>8127</v>
      </c>
      <c r="D2147" s="1" t="s">
        <v>19547</v>
      </c>
      <c r="E2147" s="1" t="s">
        <v>221</v>
      </c>
      <c r="F2147" s="1" t="s">
        <v>25</v>
      </c>
      <c r="G2147" s="275">
        <v>39757</v>
      </c>
      <c r="H2147" s="1" t="s">
        <v>4203</v>
      </c>
      <c r="I2147" s="1" t="s">
        <v>19639</v>
      </c>
      <c r="J2147" s="1" t="s">
        <v>2519</v>
      </c>
      <c r="K2147" s="275">
        <v>39538</v>
      </c>
      <c r="L2147" s="1" t="s">
        <v>19519</v>
      </c>
      <c r="M2147" s="1" t="s">
        <v>24</v>
      </c>
    </row>
    <row r="2148" spans="1:13" ht="15">
      <c r="A2148" s="1" t="s">
        <v>4204</v>
      </c>
      <c r="B2148" s="1" t="s">
        <v>22646</v>
      </c>
      <c r="C2148" s="8">
        <v>8128</v>
      </c>
      <c r="D2148" s="1" t="s">
        <v>19547</v>
      </c>
      <c r="E2148" s="1" t="s">
        <v>221</v>
      </c>
      <c r="F2148" s="1" t="s">
        <v>25</v>
      </c>
      <c r="G2148" s="275">
        <v>39629</v>
      </c>
      <c r="H2148" s="1" t="s">
        <v>4203</v>
      </c>
      <c r="I2148" s="1" t="s">
        <v>22111</v>
      </c>
      <c r="J2148" s="1" t="s">
        <v>3001</v>
      </c>
      <c r="K2148" s="275">
        <v>39510</v>
      </c>
      <c r="L2148" s="1" t="s">
        <v>19519</v>
      </c>
      <c r="M2148" s="1" t="s">
        <v>24</v>
      </c>
    </row>
    <row r="2149" spans="1:13" ht="15">
      <c r="A2149" s="1" t="s">
        <v>4206</v>
      </c>
      <c r="B2149" s="1" t="s">
        <v>22646</v>
      </c>
      <c r="C2149" s="8">
        <v>8129</v>
      </c>
      <c r="D2149" s="1" t="s">
        <v>19547</v>
      </c>
      <c r="E2149" s="1" t="s">
        <v>221</v>
      </c>
      <c r="F2149" s="1" t="s">
        <v>24</v>
      </c>
      <c r="G2149" s="275">
        <v>39629</v>
      </c>
      <c r="H2149" s="1" t="s">
        <v>4203</v>
      </c>
      <c r="I2149" s="1" t="s">
        <v>22108</v>
      </c>
      <c r="J2149" s="1" t="s">
        <v>22811</v>
      </c>
      <c r="K2149" s="275">
        <v>39510</v>
      </c>
      <c r="L2149" s="1" t="s">
        <v>19519</v>
      </c>
      <c r="M2149" s="1" t="s">
        <v>24</v>
      </c>
    </row>
    <row r="2150" spans="1:13" ht="15">
      <c r="A2150" s="1" t="s">
        <v>4294</v>
      </c>
      <c r="B2150" s="1" t="s">
        <v>22812</v>
      </c>
      <c r="C2150" s="8">
        <v>8130</v>
      </c>
      <c r="D2150" s="1" t="s">
        <v>19547</v>
      </c>
      <c r="E2150" s="1" t="s">
        <v>221</v>
      </c>
      <c r="F2150" s="1" t="s">
        <v>25</v>
      </c>
      <c r="G2150" s="275">
        <v>39703</v>
      </c>
      <c r="H2150" s="1" t="s">
        <v>4203</v>
      </c>
      <c r="I2150" s="1" t="s">
        <v>22171</v>
      </c>
      <c r="J2150" s="1" t="s">
        <v>19557</v>
      </c>
      <c r="K2150" s="275">
        <v>39566</v>
      </c>
      <c r="L2150" s="1" t="s">
        <v>19519</v>
      </c>
      <c r="M2150" s="1" t="s">
        <v>24</v>
      </c>
    </row>
    <row r="2151" spans="1:13" ht="15">
      <c r="A2151" s="1" t="s">
        <v>4253</v>
      </c>
      <c r="B2151" s="1" t="s">
        <v>22813</v>
      </c>
      <c r="C2151" s="8">
        <v>8131</v>
      </c>
      <c r="D2151" s="1" t="s">
        <v>19547</v>
      </c>
      <c r="E2151" s="1" t="s">
        <v>221</v>
      </c>
      <c r="F2151" s="1" t="s">
        <v>25</v>
      </c>
      <c r="G2151" s="275">
        <v>39657</v>
      </c>
      <c r="H2151" s="1" t="s">
        <v>4203</v>
      </c>
      <c r="I2151" s="1" t="s">
        <v>20451</v>
      </c>
      <c r="J2151" s="1" t="s">
        <v>741</v>
      </c>
      <c r="K2151" s="275">
        <v>39599</v>
      </c>
      <c r="L2151" s="1" t="s">
        <v>19519</v>
      </c>
      <c r="M2151" s="1" t="s">
        <v>24</v>
      </c>
    </row>
    <row r="2152" spans="1:13" ht="15">
      <c r="A2152" s="1" t="s">
        <v>4257</v>
      </c>
      <c r="B2152" s="1" t="s">
        <v>22814</v>
      </c>
      <c r="C2152" s="8">
        <v>8132</v>
      </c>
      <c r="D2152" s="1" t="s">
        <v>19547</v>
      </c>
      <c r="E2152" s="1" t="s">
        <v>221</v>
      </c>
      <c r="F2152" s="1" t="s">
        <v>25</v>
      </c>
      <c r="G2152" s="275">
        <v>39665</v>
      </c>
      <c r="H2152" s="1" t="s">
        <v>4203</v>
      </c>
      <c r="I2152" s="1" t="s">
        <v>19601</v>
      </c>
      <c r="J2152" s="1" t="s">
        <v>2519</v>
      </c>
      <c r="K2152" s="275">
        <v>39583</v>
      </c>
      <c r="L2152" s="1" t="s">
        <v>19519</v>
      </c>
      <c r="M2152" s="1" t="s">
        <v>24</v>
      </c>
    </row>
    <row r="2153" spans="1:13" ht="15">
      <c r="A2153" s="1" t="s">
        <v>4255</v>
      </c>
      <c r="B2153" s="1" t="s">
        <v>22815</v>
      </c>
      <c r="C2153" s="8">
        <v>8133</v>
      </c>
      <c r="D2153" s="1" t="s">
        <v>19547</v>
      </c>
      <c r="E2153" s="1" t="s">
        <v>221</v>
      </c>
      <c r="F2153" s="1" t="s">
        <v>25</v>
      </c>
      <c r="G2153" s="275">
        <v>39658</v>
      </c>
      <c r="H2153" s="1" t="s">
        <v>4203</v>
      </c>
      <c r="I2153" s="1" t="s">
        <v>20453</v>
      </c>
      <c r="J2153" s="1" t="s">
        <v>2519</v>
      </c>
      <c r="K2153" s="275">
        <v>39532</v>
      </c>
      <c r="L2153" s="1" t="s">
        <v>19519</v>
      </c>
      <c r="M2153" s="1" t="s">
        <v>24</v>
      </c>
    </row>
    <row r="2154" spans="1:13" ht="15">
      <c r="A2154" s="1" t="s">
        <v>4290</v>
      </c>
      <c r="B2154" s="1" t="s">
        <v>22816</v>
      </c>
      <c r="C2154" s="8">
        <v>8134</v>
      </c>
      <c r="D2154" s="1" t="s">
        <v>19547</v>
      </c>
      <c r="E2154" s="1" t="s">
        <v>221</v>
      </c>
      <c r="F2154" s="1" t="s">
        <v>25</v>
      </c>
      <c r="G2154" s="275">
        <v>39696</v>
      </c>
      <c r="H2154" s="1" t="s">
        <v>4203</v>
      </c>
      <c r="I2154" s="1" t="s">
        <v>22168</v>
      </c>
      <c r="J2154" s="1" t="s">
        <v>22817</v>
      </c>
      <c r="K2154" s="275">
        <v>39629</v>
      </c>
      <c r="L2154" s="1" t="s">
        <v>19519</v>
      </c>
      <c r="M2154" s="1" t="s">
        <v>24</v>
      </c>
    </row>
    <row r="2155" spans="1:13" ht="15">
      <c r="A2155" s="1" t="s">
        <v>4235</v>
      </c>
      <c r="B2155" s="1" t="s">
        <v>22818</v>
      </c>
      <c r="C2155" s="8">
        <v>8135</v>
      </c>
      <c r="D2155" s="1" t="s">
        <v>19547</v>
      </c>
      <c r="E2155" s="1" t="s">
        <v>221</v>
      </c>
      <c r="F2155" s="1" t="s">
        <v>24</v>
      </c>
      <c r="G2155" s="275">
        <v>39640</v>
      </c>
      <c r="H2155" s="1" t="s">
        <v>4203</v>
      </c>
      <c r="I2155" s="1" t="s">
        <v>22385</v>
      </c>
      <c r="J2155" s="1" t="s">
        <v>22819</v>
      </c>
      <c r="K2155" s="275">
        <v>39566</v>
      </c>
      <c r="L2155" s="1" t="s">
        <v>19519</v>
      </c>
      <c r="M2155" s="1" t="s">
        <v>24</v>
      </c>
    </row>
    <row r="2156" spans="1:13" ht="15">
      <c r="A2156" s="1" t="s">
        <v>4313</v>
      </c>
      <c r="B2156" s="1" t="s">
        <v>22820</v>
      </c>
      <c r="C2156" s="8">
        <v>8136</v>
      </c>
      <c r="D2156" s="1" t="s">
        <v>19547</v>
      </c>
      <c r="E2156" s="1" t="s">
        <v>221</v>
      </c>
      <c r="F2156" s="1" t="s">
        <v>25</v>
      </c>
      <c r="G2156" s="275">
        <v>39721</v>
      </c>
      <c r="H2156" s="1" t="s">
        <v>4203</v>
      </c>
      <c r="I2156" s="1" t="s">
        <v>22423</v>
      </c>
      <c r="J2156" s="1" t="s">
        <v>22821</v>
      </c>
      <c r="K2156" s="275">
        <v>39599</v>
      </c>
      <c r="L2156" s="1" t="s">
        <v>19519</v>
      </c>
      <c r="M2156" s="1" t="s">
        <v>24</v>
      </c>
    </row>
    <row r="2157" spans="1:13" ht="15">
      <c r="A2157" s="1" t="s">
        <v>4315</v>
      </c>
      <c r="B2157" s="1" t="s">
        <v>22820</v>
      </c>
      <c r="C2157" s="8">
        <v>8137</v>
      </c>
      <c r="D2157" s="1" t="s">
        <v>19547</v>
      </c>
      <c r="E2157" s="1" t="s">
        <v>221</v>
      </c>
      <c r="F2157" s="1" t="s">
        <v>25</v>
      </c>
      <c r="G2157" s="275">
        <v>39721</v>
      </c>
      <c r="H2157" s="1" t="s">
        <v>4203</v>
      </c>
      <c r="I2157" s="1" t="s">
        <v>19556</v>
      </c>
      <c r="J2157" s="1" t="s">
        <v>811</v>
      </c>
      <c r="K2157" s="275">
        <v>39599</v>
      </c>
      <c r="L2157" s="1" t="s">
        <v>19519</v>
      </c>
      <c r="M2157" s="1" t="s">
        <v>24</v>
      </c>
    </row>
    <row r="2158" spans="1:13" ht="15">
      <c r="A2158" s="1" t="s">
        <v>4316</v>
      </c>
      <c r="B2158" s="1" t="s">
        <v>22820</v>
      </c>
      <c r="C2158" s="8">
        <v>8138</v>
      </c>
      <c r="D2158" s="1" t="s">
        <v>19547</v>
      </c>
      <c r="E2158" s="1" t="s">
        <v>221</v>
      </c>
      <c r="F2158" s="1" t="s">
        <v>25</v>
      </c>
      <c r="G2158" s="275">
        <v>39721</v>
      </c>
      <c r="H2158" s="1" t="s">
        <v>4203</v>
      </c>
      <c r="I2158" s="1" t="s">
        <v>22190</v>
      </c>
      <c r="J2158" s="1" t="s">
        <v>22822</v>
      </c>
      <c r="K2158" s="275">
        <v>39599</v>
      </c>
      <c r="L2158" s="1" t="s">
        <v>19519</v>
      </c>
      <c r="M2158" s="1" t="s">
        <v>24</v>
      </c>
    </row>
    <row r="2159" spans="1:13" ht="15">
      <c r="A2159" s="1" t="s">
        <v>4284</v>
      </c>
      <c r="B2159" s="1" t="s">
        <v>22823</v>
      </c>
      <c r="C2159" s="8">
        <v>8139</v>
      </c>
      <c r="D2159" s="1" t="s">
        <v>19547</v>
      </c>
      <c r="E2159" s="1" t="s">
        <v>221</v>
      </c>
      <c r="F2159" s="1" t="s">
        <v>25</v>
      </c>
      <c r="G2159" s="275">
        <v>39695</v>
      </c>
      <c r="H2159" s="1" t="s">
        <v>4203</v>
      </c>
      <c r="I2159" s="1" t="s">
        <v>22319</v>
      </c>
      <c r="J2159" s="1" t="s">
        <v>584</v>
      </c>
      <c r="K2159" s="275">
        <v>39518</v>
      </c>
      <c r="L2159" s="1" t="s">
        <v>19519</v>
      </c>
      <c r="M2159" s="1" t="s">
        <v>24</v>
      </c>
    </row>
    <row r="2160" spans="1:13" ht="15">
      <c r="A2160" s="1" t="s">
        <v>4275</v>
      </c>
      <c r="B2160" s="1" t="s">
        <v>21658</v>
      </c>
      <c r="C2160" s="8">
        <v>8140</v>
      </c>
      <c r="D2160" s="1" t="s">
        <v>19547</v>
      </c>
      <c r="E2160" s="1" t="s">
        <v>221</v>
      </c>
      <c r="F2160" s="1" t="s">
        <v>25</v>
      </c>
      <c r="G2160" s="275">
        <v>39688</v>
      </c>
      <c r="H2160" s="1" t="s">
        <v>4203</v>
      </c>
      <c r="I2160" s="1" t="s">
        <v>22151</v>
      </c>
      <c r="J2160" s="1" t="s">
        <v>22824</v>
      </c>
      <c r="K2160" s="275">
        <v>39630</v>
      </c>
      <c r="L2160" s="1" t="s">
        <v>19519</v>
      </c>
      <c r="M2160" s="1" t="s">
        <v>24</v>
      </c>
    </row>
    <row r="2161" spans="1:13" ht="15">
      <c r="A2161" s="1" t="s">
        <v>4261</v>
      </c>
      <c r="B2161" s="1" t="s">
        <v>22825</v>
      </c>
      <c r="C2161" s="8">
        <v>8141</v>
      </c>
      <c r="D2161" s="1" t="s">
        <v>19547</v>
      </c>
      <c r="E2161" s="1" t="s">
        <v>221</v>
      </c>
      <c r="F2161" s="1" t="s">
        <v>25</v>
      </c>
      <c r="G2161" s="275">
        <v>39673</v>
      </c>
      <c r="H2161" s="1" t="s">
        <v>4203</v>
      </c>
      <c r="I2161" s="1" t="s">
        <v>20455</v>
      </c>
      <c r="J2161" s="1" t="s">
        <v>20422</v>
      </c>
      <c r="K2161" s="275">
        <v>39566</v>
      </c>
      <c r="L2161" s="1" t="s">
        <v>19519</v>
      </c>
      <c r="M2161" s="1" t="s">
        <v>24</v>
      </c>
    </row>
    <row r="2162" spans="1:13" ht="15">
      <c r="A2162" s="1" t="s">
        <v>4311</v>
      </c>
      <c r="B2162" s="1" t="s">
        <v>22826</v>
      </c>
      <c r="C2162" s="8">
        <v>8142</v>
      </c>
      <c r="D2162" s="1" t="s">
        <v>19547</v>
      </c>
      <c r="E2162" s="1" t="s">
        <v>221</v>
      </c>
      <c r="F2162" s="1" t="s">
        <v>25</v>
      </c>
      <c r="G2162" s="275">
        <v>39717</v>
      </c>
      <c r="H2162" s="1" t="s">
        <v>4203</v>
      </c>
      <c r="I2162" s="1" t="s">
        <v>22180</v>
      </c>
      <c r="J2162" s="1" t="s">
        <v>22827</v>
      </c>
      <c r="K2162" s="275">
        <v>39619</v>
      </c>
      <c r="L2162" s="1" t="s">
        <v>19519</v>
      </c>
      <c r="M2162" s="1" t="s">
        <v>24</v>
      </c>
    </row>
    <row r="2163" spans="1:13" ht="15">
      <c r="A2163" s="1" t="s">
        <v>4355</v>
      </c>
      <c r="B2163" s="1" t="s">
        <v>22828</v>
      </c>
      <c r="C2163" s="8">
        <v>8143</v>
      </c>
      <c r="D2163" s="1" t="s">
        <v>19547</v>
      </c>
      <c r="E2163" s="1" t="s">
        <v>221</v>
      </c>
      <c r="F2163" s="1" t="s">
        <v>25</v>
      </c>
      <c r="G2163" s="275">
        <v>39748</v>
      </c>
      <c r="H2163" s="1" t="s">
        <v>4203</v>
      </c>
      <c r="I2163" s="1" t="s">
        <v>22215</v>
      </c>
      <c r="J2163" s="1" t="s">
        <v>119</v>
      </c>
      <c r="K2163" s="275">
        <v>39603</v>
      </c>
      <c r="L2163" s="1" t="s">
        <v>19519</v>
      </c>
      <c r="M2163" s="1" t="s">
        <v>24</v>
      </c>
    </row>
    <row r="2164" spans="1:13" ht="15">
      <c r="A2164" s="1" t="s">
        <v>4296</v>
      </c>
      <c r="B2164" s="1" t="s">
        <v>21820</v>
      </c>
      <c r="C2164" s="8">
        <v>8144</v>
      </c>
      <c r="D2164" s="1" t="s">
        <v>19547</v>
      </c>
      <c r="E2164" s="1" t="s">
        <v>221</v>
      </c>
      <c r="F2164" s="1" t="s">
        <v>25</v>
      </c>
      <c r="G2164" s="275">
        <v>39703</v>
      </c>
      <c r="H2164" s="1" t="s">
        <v>4203</v>
      </c>
      <c r="I2164" s="1" t="s">
        <v>2513</v>
      </c>
      <c r="J2164" s="1" t="s">
        <v>199</v>
      </c>
      <c r="K2164" s="275">
        <v>39598</v>
      </c>
      <c r="L2164" s="1" t="s">
        <v>19519</v>
      </c>
      <c r="M2164" s="1" t="s">
        <v>24</v>
      </c>
    </row>
    <row r="2165" spans="1:13" ht="15">
      <c r="A2165" s="1" t="s">
        <v>4298</v>
      </c>
      <c r="B2165" s="1" t="s">
        <v>21820</v>
      </c>
      <c r="C2165" s="8">
        <v>8145</v>
      </c>
      <c r="D2165" s="1" t="s">
        <v>19547</v>
      </c>
      <c r="E2165" s="1" t="s">
        <v>221</v>
      </c>
      <c r="F2165" s="1" t="s">
        <v>25</v>
      </c>
      <c r="G2165" s="275">
        <v>39703</v>
      </c>
      <c r="H2165" s="1" t="s">
        <v>4203</v>
      </c>
      <c r="I2165" s="1" t="s">
        <v>22609</v>
      </c>
      <c r="J2165" s="1" t="s">
        <v>22829</v>
      </c>
      <c r="K2165" s="275">
        <v>39598</v>
      </c>
      <c r="L2165" s="1" t="s">
        <v>19519</v>
      </c>
      <c r="M2165" s="1" t="s">
        <v>24</v>
      </c>
    </row>
    <row r="2166" spans="1:13" ht="15">
      <c r="A2166" s="1" t="s">
        <v>4280</v>
      </c>
      <c r="B2166" s="1" t="s">
        <v>22830</v>
      </c>
      <c r="C2166" s="8">
        <v>8146</v>
      </c>
      <c r="D2166" s="1" t="s">
        <v>19547</v>
      </c>
      <c r="E2166" s="1" t="s">
        <v>221</v>
      </c>
      <c r="F2166" s="1" t="s">
        <v>25</v>
      </c>
      <c r="G2166" s="275">
        <v>39692</v>
      </c>
      <c r="H2166" s="1" t="s">
        <v>4203</v>
      </c>
      <c r="I2166" s="1" t="s">
        <v>22162</v>
      </c>
      <c r="J2166" s="1" t="s">
        <v>3117</v>
      </c>
      <c r="K2166" s="275">
        <v>39538</v>
      </c>
      <c r="L2166" s="1" t="s">
        <v>19519</v>
      </c>
      <c r="M2166" s="1" t="s">
        <v>24</v>
      </c>
    </row>
    <row r="2167" spans="1:13" ht="15">
      <c r="A2167" s="1" t="s">
        <v>4249</v>
      </c>
      <c r="B2167" s="1" t="s">
        <v>22831</v>
      </c>
      <c r="C2167" s="8">
        <v>8147</v>
      </c>
      <c r="D2167" s="1" t="s">
        <v>19547</v>
      </c>
      <c r="E2167" s="1" t="s">
        <v>221</v>
      </c>
      <c r="F2167" s="1" t="s">
        <v>25</v>
      </c>
      <c r="G2167" s="275">
        <v>39653</v>
      </c>
      <c r="H2167" s="1" t="s">
        <v>4203</v>
      </c>
      <c r="I2167" s="1" t="s">
        <v>22137</v>
      </c>
      <c r="J2167" s="1" t="s">
        <v>128</v>
      </c>
      <c r="K2167" s="275">
        <v>38883</v>
      </c>
      <c r="L2167" s="1" t="s">
        <v>19519</v>
      </c>
      <c r="M2167" s="1" t="s">
        <v>24</v>
      </c>
    </row>
    <row r="2168" spans="1:13" ht="15">
      <c r="A2168" s="1" t="s">
        <v>4359</v>
      </c>
      <c r="B2168" s="1" t="s">
        <v>22832</v>
      </c>
      <c r="C2168" s="8">
        <v>8148</v>
      </c>
      <c r="D2168" s="1" t="s">
        <v>19547</v>
      </c>
      <c r="E2168" s="1" t="s">
        <v>221</v>
      </c>
      <c r="F2168" s="1" t="s">
        <v>25</v>
      </c>
      <c r="G2168" s="275">
        <v>39751</v>
      </c>
      <c r="H2168" s="1" t="s">
        <v>4203</v>
      </c>
      <c r="I2168" s="1" t="s">
        <v>22218</v>
      </c>
      <c r="J2168" s="1" t="s">
        <v>119</v>
      </c>
      <c r="K2168" s="275">
        <v>39629</v>
      </c>
      <c r="L2168" s="1" t="s">
        <v>19519</v>
      </c>
      <c r="M2168" s="1" t="s">
        <v>24</v>
      </c>
    </row>
    <row r="2169" spans="1:13" ht="15">
      <c r="A2169" s="1" t="s">
        <v>4282</v>
      </c>
      <c r="B2169" s="1" t="s">
        <v>22833</v>
      </c>
      <c r="C2169" s="8">
        <v>8149</v>
      </c>
      <c r="D2169" s="1" t="s">
        <v>19547</v>
      </c>
      <c r="E2169" s="1" t="s">
        <v>221</v>
      </c>
      <c r="F2169" s="1" t="s">
        <v>25</v>
      </c>
      <c r="G2169" s="275">
        <v>39694</v>
      </c>
      <c r="H2169" s="1" t="s">
        <v>4203</v>
      </c>
      <c r="I2169" s="1" t="s">
        <v>22159</v>
      </c>
      <c r="J2169" s="1" t="s">
        <v>1917</v>
      </c>
      <c r="K2169" s="275">
        <v>39562</v>
      </c>
      <c r="L2169" s="1" t="s">
        <v>19519</v>
      </c>
      <c r="M2169" s="1" t="s">
        <v>24</v>
      </c>
    </row>
    <row r="2170" spans="1:13" ht="15">
      <c r="A2170" s="1" t="s">
        <v>4307</v>
      </c>
      <c r="B2170" s="1" t="s">
        <v>22834</v>
      </c>
      <c r="C2170" s="8">
        <v>8150</v>
      </c>
      <c r="D2170" s="1" t="s">
        <v>19547</v>
      </c>
      <c r="E2170" s="1" t="s">
        <v>221</v>
      </c>
      <c r="F2170" s="1" t="s">
        <v>25</v>
      </c>
      <c r="G2170" s="275">
        <v>39708</v>
      </c>
      <c r="H2170" s="1" t="s">
        <v>4203</v>
      </c>
      <c r="I2170" s="1" t="s">
        <v>22177</v>
      </c>
      <c r="J2170" s="1" t="s">
        <v>2519</v>
      </c>
      <c r="K2170" s="275">
        <v>39636</v>
      </c>
      <c r="L2170" s="1" t="s">
        <v>19519</v>
      </c>
      <c r="M2170" s="1" t="s">
        <v>24</v>
      </c>
    </row>
    <row r="2171" spans="1:13" ht="15">
      <c r="A2171" s="1" t="s">
        <v>4286</v>
      </c>
      <c r="B2171" s="1" t="s">
        <v>22835</v>
      </c>
      <c r="C2171" s="8">
        <v>8151</v>
      </c>
      <c r="D2171" s="1" t="s">
        <v>19547</v>
      </c>
      <c r="E2171" s="1" t="s">
        <v>221</v>
      </c>
      <c r="F2171" s="1" t="s">
        <v>25</v>
      </c>
      <c r="G2171" s="275">
        <v>39695</v>
      </c>
      <c r="H2171" s="1" t="s">
        <v>4203</v>
      </c>
      <c r="I2171" s="1" t="s">
        <v>22294</v>
      </c>
      <c r="J2171" s="1" t="s">
        <v>22836</v>
      </c>
      <c r="K2171" s="275">
        <v>39595</v>
      </c>
      <c r="L2171" s="1" t="s">
        <v>19519</v>
      </c>
      <c r="M2171" s="1" t="s">
        <v>24</v>
      </c>
    </row>
    <row r="2172" spans="1:13" ht="15">
      <c r="A2172" s="1" t="s">
        <v>4309</v>
      </c>
      <c r="B2172" s="1" t="s">
        <v>19847</v>
      </c>
      <c r="C2172" s="8">
        <v>8152</v>
      </c>
      <c r="D2172" s="1" t="s">
        <v>19547</v>
      </c>
      <c r="E2172" s="1" t="s">
        <v>221</v>
      </c>
      <c r="F2172" s="1" t="s">
        <v>25</v>
      </c>
      <c r="G2172" s="275">
        <v>39713</v>
      </c>
      <c r="H2172" s="1" t="s">
        <v>4203</v>
      </c>
      <c r="I2172" s="1" t="s">
        <v>22174</v>
      </c>
      <c r="J2172" s="1" t="s">
        <v>1073</v>
      </c>
      <c r="K2172" s="275">
        <v>39599</v>
      </c>
      <c r="L2172" s="1" t="s">
        <v>19519</v>
      </c>
      <c r="M2172" s="1" t="s">
        <v>24</v>
      </c>
    </row>
    <row r="2173" spans="1:13" ht="15">
      <c r="A2173" s="1" t="s">
        <v>4303</v>
      </c>
      <c r="B2173" s="1" t="s">
        <v>22837</v>
      </c>
      <c r="C2173" s="8">
        <v>8153</v>
      </c>
      <c r="D2173" s="1" t="s">
        <v>19547</v>
      </c>
      <c r="E2173" s="1" t="s">
        <v>221</v>
      </c>
      <c r="F2173" s="1" t="s">
        <v>24</v>
      </c>
      <c r="G2173" s="275">
        <v>39707</v>
      </c>
      <c r="H2173" s="1" t="s">
        <v>4203</v>
      </c>
      <c r="I2173" s="1" t="s">
        <v>22341</v>
      </c>
      <c r="J2173" s="1" t="s">
        <v>584</v>
      </c>
      <c r="K2173" s="275">
        <v>39590</v>
      </c>
      <c r="L2173" s="1" t="s">
        <v>19519</v>
      </c>
      <c r="M2173" s="1" t="s">
        <v>24</v>
      </c>
    </row>
    <row r="2174" spans="1:13" ht="15">
      <c r="A2174" s="1" t="s">
        <v>4340</v>
      </c>
      <c r="B2174" s="1" t="s">
        <v>22838</v>
      </c>
      <c r="C2174" s="8">
        <v>8154</v>
      </c>
      <c r="D2174" s="1" t="s">
        <v>19547</v>
      </c>
      <c r="E2174" s="1" t="s">
        <v>221</v>
      </c>
      <c r="F2174" s="1" t="s">
        <v>25</v>
      </c>
      <c r="G2174" s="275">
        <v>39742</v>
      </c>
      <c r="H2174" s="1" t="s">
        <v>4203</v>
      </c>
      <c r="I2174" s="1" t="s">
        <v>20304</v>
      </c>
      <c r="J2174" s="1" t="s">
        <v>1939</v>
      </c>
      <c r="K2174" s="275">
        <v>39445</v>
      </c>
      <c r="L2174" s="1" t="s">
        <v>19519</v>
      </c>
      <c r="M2174" s="1" t="s">
        <v>24</v>
      </c>
    </row>
    <row r="2175" spans="1:13" ht="15">
      <c r="A2175" s="1" t="s">
        <v>4342</v>
      </c>
      <c r="B2175" s="1" t="s">
        <v>22838</v>
      </c>
      <c r="C2175" s="8">
        <v>8155</v>
      </c>
      <c r="D2175" s="1" t="s">
        <v>19547</v>
      </c>
      <c r="E2175" s="1" t="s">
        <v>221</v>
      </c>
      <c r="F2175" s="1" t="s">
        <v>25</v>
      </c>
      <c r="G2175" s="275">
        <v>39742</v>
      </c>
      <c r="H2175" s="1" t="s">
        <v>4203</v>
      </c>
      <c r="I2175" s="1" t="s">
        <v>22210</v>
      </c>
      <c r="J2175" s="1" t="s">
        <v>2473</v>
      </c>
      <c r="K2175" s="275">
        <v>39445</v>
      </c>
      <c r="L2175" s="1" t="s">
        <v>19519</v>
      </c>
      <c r="M2175" s="1" t="s">
        <v>24</v>
      </c>
    </row>
    <row r="2176" spans="1:13" ht="15">
      <c r="A2176" s="1" t="s">
        <v>4328</v>
      </c>
      <c r="B2176" s="1" t="s">
        <v>22839</v>
      </c>
      <c r="C2176" s="8">
        <v>8156</v>
      </c>
      <c r="D2176" s="1" t="s">
        <v>19547</v>
      </c>
      <c r="E2176" s="1" t="s">
        <v>221</v>
      </c>
      <c r="F2176" s="1" t="s">
        <v>25</v>
      </c>
      <c r="G2176" s="275">
        <v>39730</v>
      </c>
      <c r="H2176" s="1" t="s">
        <v>4203</v>
      </c>
      <c r="I2176" s="1" t="s">
        <v>22207</v>
      </c>
      <c r="J2176" s="1" t="s">
        <v>2732</v>
      </c>
      <c r="K2176" s="275">
        <v>39475</v>
      </c>
      <c r="L2176" s="1" t="s">
        <v>19519</v>
      </c>
      <c r="M2176" s="1" t="s">
        <v>24</v>
      </c>
    </row>
    <row r="2177" spans="1:13" ht="15">
      <c r="A2177" s="1" t="s">
        <v>4288</v>
      </c>
      <c r="B2177" s="1" t="s">
        <v>22840</v>
      </c>
      <c r="C2177" s="8">
        <v>8157</v>
      </c>
      <c r="D2177" s="1" t="s">
        <v>19547</v>
      </c>
      <c r="E2177" s="1" t="s">
        <v>221</v>
      </c>
      <c r="F2177" s="1" t="s">
        <v>25</v>
      </c>
      <c r="G2177" s="275">
        <v>39695</v>
      </c>
      <c r="H2177" s="1" t="s">
        <v>4203</v>
      </c>
      <c r="I2177" s="1" t="s">
        <v>22307</v>
      </c>
      <c r="J2177" s="1" t="s">
        <v>22841</v>
      </c>
      <c r="K2177" s="275">
        <v>39581</v>
      </c>
      <c r="L2177" s="1" t="s">
        <v>19519</v>
      </c>
      <c r="M2177" s="1" t="s">
        <v>24</v>
      </c>
    </row>
    <row r="2178" spans="1:13" ht="15">
      <c r="A2178" s="1" t="s">
        <v>4365</v>
      </c>
      <c r="B2178" s="1" t="s">
        <v>22842</v>
      </c>
      <c r="C2178" s="8">
        <v>8158</v>
      </c>
      <c r="D2178" s="1" t="s">
        <v>19547</v>
      </c>
      <c r="E2178" s="1" t="s">
        <v>221</v>
      </c>
      <c r="F2178" s="1" t="s">
        <v>25</v>
      </c>
      <c r="G2178" s="275">
        <v>39755</v>
      </c>
      <c r="H2178" s="1" t="s">
        <v>4203</v>
      </c>
      <c r="I2178" s="1" t="s">
        <v>22230</v>
      </c>
      <c r="J2178" s="1" t="s">
        <v>2294</v>
      </c>
      <c r="K2178" s="275">
        <v>39605</v>
      </c>
      <c r="L2178" s="1" t="s">
        <v>19519</v>
      </c>
      <c r="M2178" s="1" t="s">
        <v>24</v>
      </c>
    </row>
    <row r="2179" spans="1:13" ht="15">
      <c r="A2179" s="1" t="s">
        <v>4344</v>
      </c>
      <c r="B2179" s="1" t="s">
        <v>22843</v>
      </c>
      <c r="C2179" s="8">
        <v>8159</v>
      </c>
      <c r="D2179" s="1" t="s">
        <v>19547</v>
      </c>
      <c r="E2179" s="1" t="s">
        <v>221</v>
      </c>
      <c r="F2179" s="1" t="s">
        <v>25</v>
      </c>
      <c r="G2179" s="275">
        <v>39742</v>
      </c>
      <c r="H2179" s="1" t="s">
        <v>4203</v>
      </c>
      <c r="I2179" s="1" t="s">
        <v>22193</v>
      </c>
      <c r="J2179" s="1" t="s">
        <v>3117</v>
      </c>
      <c r="K2179" s="275">
        <v>38735</v>
      </c>
      <c r="L2179" s="1" t="s">
        <v>19519</v>
      </c>
      <c r="M2179" s="1" t="s">
        <v>24</v>
      </c>
    </row>
    <row r="2180" spans="1:13" ht="15">
      <c r="A2180" s="1" t="s">
        <v>4357</v>
      </c>
      <c r="B2180" s="1" t="s">
        <v>19580</v>
      </c>
      <c r="C2180" s="8">
        <v>8160</v>
      </c>
      <c r="D2180" s="1" t="s">
        <v>19547</v>
      </c>
      <c r="E2180" s="1" t="s">
        <v>221</v>
      </c>
      <c r="F2180" s="1" t="s">
        <v>25</v>
      </c>
      <c r="G2180" s="275">
        <v>39748</v>
      </c>
      <c r="H2180" s="1" t="s">
        <v>4203</v>
      </c>
      <c r="I2180" s="1" t="s">
        <v>22435</v>
      </c>
      <c r="J2180" s="1" t="s">
        <v>21144</v>
      </c>
      <c r="K2180" s="275">
        <v>39394</v>
      </c>
      <c r="L2180" s="1" t="s">
        <v>19519</v>
      </c>
      <c r="M2180" s="1" t="s">
        <v>24</v>
      </c>
    </row>
    <row r="2181" spans="1:13" ht="15">
      <c r="A2181" s="1" t="s">
        <v>4383</v>
      </c>
      <c r="B2181" s="1" t="s">
        <v>22844</v>
      </c>
      <c r="C2181" s="8">
        <v>8161</v>
      </c>
      <c r="D2181" s="1" t="s">
        <v>19547</v>
      </c>
      <c r="E2181" s="1" t="s">
        <v>221</v>
      </c>
      <c r="F2181" s="1" t="s">
        <v>25</v>
      </c>
      <c r="G2181" s="275">
        <v>39758</v>
      </c>
      <c r="H2181" s="1" t="s">
        <v>4203</v>
      </c>
      <c r="I2181" s="1" t="s">
        <v>19640</v>
      </c>
      <c r="J2181" s="1" t="s">
        <v>2519</v>
      </c>
      <c r="K2181" s="275">
        <v>39701</v>
      </c>
      <c r="L2181" s="1" t="s">
        <v>19519</v>
      </c>
      <c r="M2181" s="1" t="s">
        <v>24</v>
      </c>
    </row>
    <row r="2182" spans="1:13" ht="15">
      <c r="A2182" s="1" t="s">
        <v>4351</v>
      </c>
      <c r="B2182" s="1" t="s">
        <v>22845</v>
      </c>
      <c r="C2182" s="8">
        <v>8162</v>
      </c>
      <c r="D2182" s="1" t="s">
        <v>19547</v>
      </c>
      <c r="E2182" s="1" t="s">
        <v>221</v>
      </c>
      <c r="F2182" s="1" t="s">
        <v>25</v>
      </c>
      <c r="G2182" s="275">
        <v>39742</v>
      </c>
      <c r="H2182" s="1" t="s">
        <v>4203</v>
      </c>
      <c r="I2182" s="1" t="s">
        <v>22428</v>
      </c>
      <c r="J2182" s="1" t="s">
        <v>22846</v>
      </c>
      <c r="K2182" s="275">
        <v>39603</v>
      </c>
      <c r="L2182" s="1" t="s">
        <v>19519</v>
      </c>
      <c r="M2182" s="1" t="s">
        <v>24</v>
      </c>
    </row>
    <row r="2183" spans="1:13" ht="15">
      <c r="A2183" s="1" t="s">
        <v>4389</v>
      </c>
      <c r="B2183" s="1" t="s">
        <v>22643</v>
      </c>
      <c r="C2183" s="8">
        <v>8163</v>
      </c>
      <c r="D2183" s="1" t="s">
        <v>19547</v>
      </c>
      <c r="E2183" s="1" t="s">
        <v>221</v>
      </c>
      <c r="F2183" s="1" t="s">
        <v>25</v>
      </c>
      <c r="G2183" s="275">
        <v>39766</v>
      </c>
      <c r="H2183" s="1" t="s">
        <v>4203</v>
      </c>
      <c r="I2183" s="1" t="s">
        <v>22238</v>
      </c>
      <c r="J2183" s="1" t="s">
        <v>22847</v>
      </c>
      <c r="K2183" s="275">
        <v>39678</v>
      </c>
      <c r="L2183" s="1" t="s">
        <v>19519</v>
      </c>
      <c r="M2183" s="1" t="s">
        <v>24</v>
      </c>
    </row>
    <row r="2184" spans="1:13" ht="15">
      <c r="A2184" s="1" t="s">
        <v>4387</v>
      </c>
      <c r="B2184" s="1" t="s">
        <v>20974</v>
      </c>
      <c r="C2184" s="8">
        <v>8164</v>
      </c>
      <c r="D2184" s="1" t="s">
        <v>19547</v>
      </c>
      <c r="E2184" s="1" t="s">
        <v>221</v>
      </c>
      <c r="F2184" s="1" t="s">
        <v>25</v>
      </c>
      <c r="G2184" s="275">
        <v>39764</v>
      </c>
      <c r="H2184" s="1" t="s">
        <v>4203</v>
      </c>
      <c r="I2184" s="1" t="s">
        <v>22241</v>
      </c>
      <c r="J2184" s="1" t="s">
        <v>20557</v>
      </c>
      <c r="K2184" s="275">
        <v>39073</v>
      </c>
      <c r="L2184" s="1" t="s">
        <v>19519</v>
      </c>
      <c r="M2184" s="1" t="s">
        <v>24</v>
      </c>
    </row>
    <row r="2185" spans="1:13" ht="15">
      <c r="A2185" s="1" t="s">
        <v>4480</v>
      </c>
      <c r="B2185" s="1" t="s">
        <v>22848</v>
      </c>
      <c r="C2185" s="8">
        <v>8165</v>
      </c>
      <c r="D2185" s="1" t="s">
        <v>19547</v>
      </c>
      <c r="E2185" s="1" t="s">
        <v>221</v>
      </c>
      <c r="F2185" s="1" t="s">
        <v>25</v>
      </c>
      <c r="G2185" s="275">
        <v>39836</v>
      </c>
      <c r="H2185" s="1" t="s">
        <v>4393</v>
      </c>
      <c r="I2185" s="1" t="s">
        <v>22307</v>
      </c>
      <c r="J2185" s="1" t="s">
        <v>22849</v>
      </c>
      <c r="K2185" s="275">
        <v>38160</v>
      </c>
      <c r="L2185" s="1" t="s">
        <v>19519</v>
      </c>
      <c r="M2185" s="1" t="s">
        <v>24</v>
      </c>
    </row>
    <row r="2186" spans="1:13" ht="15">
      <c r="A2186" s="1" t="s">
        <v>4504</v>
      </c>
      <c r="B2186" s="1" t="s">
        <v>22850</v>
      </c>
      <c r="C2186" s="8">
        <v>8166</v>
      </c>
      <c r="D2186" s="1" t="s">
        <v>19547</v>
      </c>
      <c r="E2186" s="1" t="s">
        <v>221</v>
      </c>
      <c r="F2186" s="1" t="s">
        <v>25</v>
      </c>
      <c r="G2186" s="275">
        <v>39843</v>
      </c>
      <c r="H2186" s="1" t="s">
        <v>4393</v>
      </c>
      <c r="I2186" s="1" t="s">
        <v>22177</v>
      </c>
      <c r="J2186" s="1" t="s">
        <v>20340</v>
      </c>
      <c r="K2186" s="275">
        <v>38336</v>
      </c>
      <c r="L2186" s="1" t="s">
        <v>19519</v>
      </c>
      <c r="M2186" s="1" t="s">
        <v>24</v>
      </c>
    </row>
    <row r="2187" spans="1:13" ht="15">
      <c r="A2187" s="1" t="s">
        <v>4424</v>
      </c>
      <c r="B2187" s="1" t="s">
        <v>22851</v>
      </c>
      <c r="C2187" s="8">
        <v>8167</v>
      </c>
      <c r="D2187" s="1" t="s">
        <v>19547</v>
      </c>
      <c r="E2187" s="1" t="s">
        <v>221</v>
      </c>
      <c r="F2187" s="1" t="s">
        <v>25</v>
      </c>
      <c r="G2187" s="275">
        <v>39799</v>
      </c>
      <c r="H2187" s="1" t="s">
        <v>4393</v>
      </c>
      <c r="I2187" s="1" t="s">
        <v>22135</v>
      </c>
      <c r="J2187" s="1" t="s">
        <v>128</v>
      </c>
      <c r="K2187" s="275">
        <v>38670</v>
      </c>
      <c r="L2187" s="1" t="s">
        <v>19519</v>
      </c>
      <c r="M2187" s="1" t="s">
        <v>24</v>
      </c>
    </row>
    <row r="2188" spans="1:13" ht="15">
      <c r="A2188" s="1" t="s">
        <v>4406</v>
      </c>
      <c r="B2188" s="1" t="s">
        <v>22852</v>
      </c>
      <c r="C2188" s="8">
        <v>8168</v>
      </c>
      <c r="D2188" s="1" t="s">
        <v>19547</v>
      </c>
      <c r="E2188" s="1" t="s">
        <v>221</v>
      </c>
      <c r="F2188" s="1" t="s">
        <v>25</v>
      </c>
      <c r="G2188" s="275">
        <v>39779</v>
      </c>
      <c r="H2188" s="1" t="s">
        <v>4393</v>
      </c>
      <c r="I2188" s="1" t="s">
        <v>22393</v>
      </c>
      <c r="J2188" s="1" t="s">
        <v>22853</v>
      </c>
      <c r="K2188" s="275">
        <v>39245</v>
      </c>
      <c r="L2188" s="1" t="s">
        <v>19519</v>
      </c>
      <c r="M2188" s="1" t="s">
        <v>24</v>
      </c>
    </row>
    <row r="2189" spans="1:13" ht="15">
      <c r="A2189" s="1" t="s">
        <v>4391</v>
      </c>
      <c r="B2189" s="1" t="s">
        <v>22854</v>
      </c>
      <c r="C2189" s="8">
        <v>8169</v>
      </c>
      <c r="D2189" s="1" t="s">
        <v>19547</v>
      </c>
      <c r="E2189" s="1" t="s">
        <v>221</v>
      </c>
      <c r="F2189" s="1" t="s">
        <v>25</v>
      </c>
      <c r="G2189" s="275">
        <v>39770</v>
      </c>
      <c r="H2189" s="1" t="s">
        <v>4393</v>
      </c>
      <c r="I2189" s="1" t="s">
        <v>19527</v>
      </c>
      <c r="J2189" s="1" t="s">
        <v>128</v>
      </c>
      <c r="K2189" s="275">
        <v>39295</v>
      </c>
      <c r="L2189" s="1" t="s">
        <v>19519</v>
      </c>
      <c r="M2189" s="1" t="s">
        <v>24</v>
      </c>
    </row>
    <row r="2190" spans="1:13" ht="15">
      <c r="A2190" s="1" t="s">
        <v>4408</v>
      </c>
      <c r="B2190" s="1" t="s">
        <v>22855</v>
      </c>
      <c r="C2190" s="8">
        <v>8170</v>
      </c>
      <c r="D2190" s="1" t="s">
        <v>19547</v>
      </c>
      <c r="E2190" s="1" t="s">
        <v>221</v>
      </c>
      <c r="F2190" s="1" t="s">
        <v>25</v>
      </c>
      <c r="G2190" s="275">
        <v>39779</v>
      </c>
      <c r="H2190" s="1" t="s">
        <v>4393</v>
      </c>
      <c r="I2190" s="1" t="s">
        <v>22120</v>
      </c>
      <c r="J2190" s="1" t="s">
        <v>2519</v>
      </c>
      <c r="K2190" s="275">
        <v>39335</v>
      </c>
      <c r="L2190" s="1" t="s">
        <v>19519</v>
      </c>
      <c r="M2190" s="1" t="s">
        <v>24</v>
      </c>
    </row>
    <row r="2191" spans="1:13" ht="15">
      <c r="A2191" s="1" t="s">
        <v>4402</v>
      </c>
      <c r="B2191" s="1" t="s">
        <v>22856</v>
      </c>
      <c r="C2191" s="8">
        <v>8171</v>
      </c>
      <c r="D2191" s="1" t="s">
        <v>19547</v>
      </c>
      <c r="E2191" s="1" t="s">
        <v>221</v>
      </c>
      <c r="F2191" s="1" t="s">
        <v>25</v>
      </c>
      <c r="G2191" s="275">
        <v>39778</v>
      </c>
      <c r="H2191" s="1" t="s">
        <v>4393</v>
      </c>
      <c r="I2191" s="1" t="s">
        <v>22117</v>
      </c>
      <c r="J2191" s="1" t="s">
        <v>22857</v>
      </c>
      <c r="K2191" s="275">
        <v>38848</v>
      </c>
      <c r="L2191" s="1" t="s">
        <v>19519</v>
      </c>
      <c r="M2191" s="1" t="s">
        <v>24</v>
      </c>
    </row>
    <row r="2192" spans="1:13" ht="15">
      <c r="A2192" s="1" t="s">
        <v>4404</v>
      </c>
      <c r="B2192" s="1" t="s">
        <v>22858</v>
      </c>
      <c r="C2192" s="8">
        <v>8172</v>
      </c>
      <c r="D2192" s="1" t="s">
        <v>19547</v>
      </c>
      <c r="E2192" s="1" t="s">
        <v>221</v>
      </c>
      <c r="F2192" s="1" t="s">
        <v>25</v>
      </c>
      <c r="G2192" s="275">
        <v>39778</v>
      </c>
      <c r="H2192" s="1" t="s">
        <v>4393</v>
      </c>
      <c r="I2192" s="1" t="s">
        <v>22389</v>
      </c>
      <c r="J2192" s="1" t="s">
        <v>21144</v>
      </c>
      <c r="K2192" s="275">
        <v>39233</v>
      </c>
      <c r="L2192" s="1" t="s">
        <v>19519</v>
      </c>
      <c r="M2192" s="1" t="s">
        <v>24</v>
      </c>
    </row>
    <row r="2193" spans="1:13" ht="15">
      <c r="A2193" s="1" t="s">
        <v>4416</v>
      </c>
      <c r="B2193" s="1" t="s">
        <v>22859</v>
      </c>
      <c r="C2193" s="8">
        <v>8173</v>
      </c>
      <c r="D2193" s="1" t="s">
        <v>19547</v>
      </c>
      <c r="E2193" s="1" t="s">
        <v>221</v>
      </c>
      <c r="F2193" s="1" t="s">
        <v>25</v>
      </c>
      <c r="G2193" s="275">
        <v>39786</v>
      </c>
      <c r="H2193" s="1" t="s">
        <v>4393</v>
      </c>
      <c r="I2193" s="1" t="s">
        <v>22250</v>
      </c>
      <c r="J2193" s="1" t="s">
        <v>2519</v>
      </c>
      <c r="K2193" s="275">
        <v>39401</v>
      </c>
      <c r="L2193" s="1" t="s">
        <v>19519</v>
      </c>
      <c r="M2193" s="1" t="s">
        <v>24</v>
      </c>
    </row>
    <row r="2194" spans="1:13" ht="15">
      <c r="A2194" s="1" t="s">
        <v>4396</v>
      </c>
      <c r="B2194" s="1" t="s">
        <v>22860</v>
      </c>
      <c r="C2194" s="8">
        <v>8174</v>
      </c>
      <c r="D2194" s="1" t="s">
        <v>19547</v>
      </c>
      <c r="E2194" s="1" t="s">
        <v>221</v>
      </c>
      <c r="F2194" s="1" t="s">
        <v>25</v>
      </c>
      <c r="G2194" s="275">
        <v>39772</v>
      </c>
      <c r="H2194" s="1" t="s">
        <v>4393</v>
      </c>
      <c r="I2194" s="1" t="s">
        <v>22114</v>
      </c>
      <c r="J2194" s="1" t="s">
        <v>128</v>
      </c>
      <c r="K2194" s="275">
        <v>39421</v>
      </c>
      <c r="L2194" s="1" t="s">
        <v>19519</v>
      </c>
      <c r="M2194" s="1" t="s">
        <v>24</v>
      </c>
    </row>
    <row r="2195" spans="1:13" ht="15">
      <c r="A2195" s="1" t="s">
        <v>4420</v>
      </c>
      <c r="B2195" s="1" t="s">
        <v>22861</v>
      </c>
      <c r="C2195" s="8">
        <v>8175</v>
      </c>
      <c r="D2195" s="1" t="s">
        <v>19547</v>
      </c>
      <c r="E2195" s="1" t="s">
        <v>221</v>
      </c>
      <c r="F2195" s="1" t="s">
        <v>25</v>
      </c>
      <c r="G2195" s="275">
        <v>39793</v>
      </c>
      <c r="H2195" s="1" t="s">
        <v>4393</v>
      </c>
      <c r="I2195" s="1" t="s">
        <v>22123</v>
      </c>
      <c r="J2195" s="1" t="s">
        <v>128</v>
      </c>
      <c r="K2195" s="275">
        <v>39448</v>
      </c>
      <c r="L2195" s="1" t="s">
        <v>19519</v>
      </c>
      <c r="M2195" s="1" t="s">
        <v>24</v>
      </c>
    </row>
    <row r="2196" spans="1:13" ht="15">
      <c r="A2196" s="1" t="s">
        <v>4551</v>
      </c>
      <c r="B2196" s="1" t="s">
        <v>22862</v>
      </c>
      <c r="C2196" s="8">
        <v>8176</v>
      </c>
      <c r="D2196" s="1" t="s">
        <v>19547</v>
      </c>
      <c r="E2196" s="1" t="s">
        <v>221</v>
      </c>
      <c r="F2196" s="1" t="s">
        <v>25</v>
      </c>
      <c r="G2196" s="275">
        <v>39877</v>
      </c>
      <c r="H2196" s="1" t="s">
        <v>4393</v>
      </c>
      <c r="I2196" s="1" t="s">
        <v>22227</v>
      </c>
      <c r="J2196" s="1" t="s">
        <v>2519</v>
      </c>
      <c r="K2196" s="275">
        <v>39407</v>
      </c>
      <c r="L2196" s="1" t="s">
        <v>19519</v>
      </c>
      <c r="M2196" s="1" t="s">
        <v>24</v>
      </c>
    </row>
    <row r="2197" spans="1:13" ht="15">
      <c r="A2197" s="1" t="s">
        <v>4460</v>
      </c>
      <c r="B2197" s="1" t="s">
        <v>22863</v>
      </c>
      <c r="C2197" s="8">
        <v>8177</v>
      </c>
      <c r="D2197" s="1" t="s">
        <v>19547</v>
      </c>
      <c r="E2197" s="1" t="s">
        <v>221</v>
      </c>
      <c r="F2197" s="1" t="s">
        <v>25</v>
      </c>
      <c r="G2197" s="275">
        <v>39833</v>
      </c>
      <c r="H2197" s="1" t="s">
        <v>4393</v>
      </c>
      <c r="I2197" s="1" t="s">
        <v>22146</v>
      </c>
      <c r="J2197" s="1" t="s">
        <v>2519</v>
      </c>
      <c r="K2197" s="275">
        <v>39471</v>
      </c>
      <c r="L2197" s="1" t="s">
        <v>19519</v>
      </c>
      <c r="M2197" s="1" t="s">
        <v>24</v>
      </c>
    </row>
    <row r="2198" spans="1:13" ht="15">
      <c r="A2198" s="1" t="s">
        <v>4490</v>
      </c>
      <c r="B2198" s="1" t="s">
        <v>22864</v>
      </c>
      <c r="C2198" s="8">
        <v>8178</v>
      </c>
      <c r="D2198" s="1" t="s">
        <v>19547</v>
      </c>
      <c r="E2198" s="1" t="s">
        <v>221</v>
      </c>
      <c r="F2198" s="1" t="s">
        <v>25</v>
      </c>
      <c r="G2198" s="275">
        <v>39840</v>
      </c>
      <c r="H2198" s="1" t="s">
        <v>4393</v>
      </c>
      <c r="I2198" s="1" t="s">
        <v>22609</v>
      </c>
      <c r="J2198" s="1" t="s">
        <v>655</v>
      </c>
      <c r="K2198" s="275">
        <v>39461</v>
      </c>
      <c r="L2198" s="1" t="s">
        <v>19519</v>
      </c>
      <c r="M2198" s="1" t="s">
        <v>24</v>
      </c>
    </row>
    <row r="2199" spans="1:13" ht="15">
      <c r="A2199" s="1" t="s">
        <v>4438</v>
      </c>
      <c r="B2199" s="1" t="s">
        <v>22865</v>
      </c>
      <c r="C2199" s="8">
        <v>8179</v>
      </c>
      <c r="D2199" s="1" t="s">
        <v>19547</v>
      </c>
      <c r="E2199" s="1" t="s">
        <v>221</v>
      </c>
      <c r="F2199" s="1" t="s">
        <v>25</v>
      </c>
      <c r="G2199" s="275">
        <v>39821</v>
      </c>
      <c r="H2199" s="1" t="s">
        <v>4393</v>
      </c>
      <c r="I2199" s="1" t="s">
        <v>20443</v>
      </c>
      <c r="J2199" s="1" t="s">
        <v>22866</v>
      </c>
      <c r="K2199" s="275">
        <v>39398</v>
      </c>
      <c r="L2199" s="1" t="s">
        <v>19519</v>
      </c>
      <c r="M2199" s="1" t="s">
        <v>24</v>
      </c>
    </row>
    <row r="2200" spans="1:13" ht="15">
      <c r="A2200" s="1" t="s">
        <v>4414</v>
      </c>
      <c r="B2200" s="1" t="s">
        <v>22867</v>
      </c>
      <c r="C2200" s="8">
        <v>8180</v>
      </c>
      <c r="D2200" s="1" t="s">
        <v>19547</v>
      </c>
      <c r="E2200" s="1" t="s">
        <v>221</v>
      </c>
      <c r="F2200" s="1" t="s">
        <v>25</v>
      </c>
      <c r="G2200" s="275">
        <v>39785</v>
      </c>
      <c r="H2200" s="1" t="s">
        <v>4393</v>
      </c>
      <c r="I2200" s="1" t="s">
        <v>21890</v>
      </c>
      <c r="J2200" s="1" t="s">
        <v>22868</v>
      </c>
      <c r="K2200" s="275">
        <v>39056</v>
      </c>
      <c r="L2200" s="1" t="s">
        <v>19787</v>
      </c>
      <c r="M2200" s="1" t="s">
        <v>24</v>
      </c>
    </row>
    <row r="2201" spans="1:13" ht="15">
      <c r="A2201" s="1" t="s">
        <v>4520</v>
      </c>
      <c r="B2201" s="1" t="s">
        <v>22869</v>
      </c>
      <c r="C2201" s="8">
        <v>8181</v>
      </c>
      <c r="D2201" s="1" t="s">
        <v>19547</v>
      </c>
      <c r="E2201" s="1" t="s">
        <v>221</v>
      </c>
      <c r="F2201" s="1" t="s">
        <v>25</v>
      </c>
      <c r="G2201" s="275">
        <v>39856</v>
      </c>
      <c r="H2201" s="1" t="s">
        <v>4393</v>
      </c>
      <c r="I2201" s="1" t="s">
        <v>22328</v>
      </c>
      <c r="J2201" s="1" t="s">
        <v>51</v>
      </c>
      <c r="K2201" s="275">
        <v>39485</v>
      </c>
      <c r="L2201" s="1" t="s">
        <v>19519</v>
      </c>
      <c r="M2201" s="1" t="s">
        <v>24</v>
      </c>
    </row>
    <row r="2202" spans="1:13" ht="15">
      <c r="A2202" s="1" t="s">
        <v>4466</v>
      </c>
      <c r="B2202" s="1" t="s">
        <v>22870</v>
      </c>
      <c r="C2202" s="8">
        <v>8182</v>
      </c>
      <c r="D2202" s="1" t="s">
        <v>19547</v>
      </c>
      <c r="E2202" s="1" t="s">
        <v>221</v>
      </c>
      <c r="F2202" s="1" t="s">
        <v>25</v>
      </c>
      <c r="G2202" s="275">
        <v>39835</v>
      </c>
      <c r="H2202" s="1" t="s">
        <v>4393</v>
      </c>
      <c r="I2202" s="1" t="s">
        <v>22151</v>
      </c>
      <c r="J2202" s="1" t="s">
        <v>22871</v>
      </c>
      <c r="K2202" s="275">
        <v>39535</v>
      </c>
      <c r="L2202" s="1" t="s">
        <v>19519</v>
      </c>
      <c r="M2202" s="1" t="s">
        <v>24</v>
      </c>
    </row>
    <row r="2203" spans="1:13" ht="15">
      <c r="A2203" s="1" t="s">
        <v>4452</v>
      </c>
      <c r="B2203" s="1" t="s">
        <v>22872</v>
      </c>
      <c r="C2203" s="8">
        <v>8183</v>
      </c>
      <c r="D2203" s="1" t="s">
        <v>19547</v>
      </c>
      <c r="E2203" s="1" t="s">
        <v>221</v>
      </c>
      <c r="F2203" s="1" t="s">
        <v>25</v>
      </c>
      <c r="G2203" s="275">
        <v>39828</v>
      </c>
      <c r="H2203" s="1" t="s">
        <v>4393</v>
      </c>
      <c r="I2203" s="1" t="s">
        <v>22291</v>
      </c>
      <c r="J2203" s="1" t="s">
        <v>3804</v>
      </c>
      <c r="K2203" s="275">
        <v>39533</v>
      </c>
      <c r="L2203" s="1" t="s">
        <v>19519</v>
      </c>
      <c r="M2203" s="1" t="s">
        <v>24</v>
      </c>
    </row>
    <row r="2204" spans="1:13" ht="15">
      <c r="A2204" s="1" t="s">
        <v>4525</v>
      </c>
      <c r="B2204" s="1" t="s">
        <v>21148</v>
      </c>
      <c r="C2204" s="8">
        <v>8184</v>
      </c>
      <c r="D2204" s="1" t="s">
        <v>19547</v>
      </c>
      <c r="E2204" s="1" t="s">
        <v>221</v>
      </c>
      <c r="F2204" s="1" t="s">
        <v>25</v>
      </c>
      <c r="G2204" s="275">
        <v>39862</v>
      </c>
      <c r="H2204" s="1" t="s">
        <v>4393</v>
      </c>
      <c r="I2204" s="1" t="s">
        <v>22207</v>
      </c>
      <c r="J2204" s="1" t="s">
        <v>22</v>
      </c>
      <c r="K2204" s="275">
        <v>39559</v>
      </c>
      <c r="L2204" s="1" t="s">
        <v>19519</v>
      </c>
      <c r="M2204" s="1" t="s">
        <v>24</v>
      </c>
    </row>
    <row r="2205" spans="1:13" ht="15">
      <c r="A2205" s="1" t="s">
        <v>4400</v>
      </c>
      <c r="B2205" s="1" t="s">
        <v>22873</v>
      </c>
      <c r="C2205" s="8">
        <v>8185</v>
      </c>
      <c r="D2205" s="1" t="s">
        <v>19547</v>
      </c>
      <c r="E2205" s="1" t="s">
        <v>221</v>
      </c>
      <c r="F2205" s="1" t="s">
        <v>25</v>
      </c>
      <c r="G2205" s="275">
        <v>39777</v>
      </c>
      <c r="H2205" s="1" t="s">
        <v>4393</v>
      </c>
      <c r="I2205" s="1" t="s">
        <v>22391</v>
      </c>
      <c r="J2205" s="1" t="s">
        <v>51</v>
      </c>
      <c r="K2205" s="275">
        <v>39503</v>
      </c>
      <c r="L2205" s="1" t="s">
        <v>19519</v>
      </c>
      <c r="M2205" s="1" t="s">
        <v>24</v>
      </c>
    </row>
    <row r="2206" spans="1:13" ht="15">
      <c r="A2206" s="1" t="s">
        <v>4528</v>
      </c>
      <c r="B2206" s="1" t="s">
        <v>22874</v>
      </c>
      <c r="C2206" s="8">
        <v>8186</v>
      </c>
      <c r="D2206" s="1" t="s">
        <v>19547</v>
      </c>
      <c r="E2206" s="1" t="s">
        <v>221</v>
      </c>
      <c r="F2206" s="1" t="s">
        <v>25</v>
      </c>
      <c r="G2206" s="275">
        <v>39864</v>
      </c>
      <c r="H2206" s="1" t="s">
        <v>4393</v>
      </c>
      <c r="I2206" s="1" t="s">
        <v>19572</v>
      </c>
      <c r="J2206" s="1" t="s">
        <v>2519</v>
      </c>
      <c r="K2206" s="275">
        <v>39617</v>
      </c>
      <c r="L2206" s="1" t="s">
        <v>19519</v>
      </c>
      <c r="M2206" s="1" t="s">
        <v>24</v>
      </c>
    </row>
    <row r="2207" spans="1:13" ht="15">
      <c r="A2207" s="1" t="s">
        <v>4530</v>
      </c>
      <c r="B2207" s="1" t="s">
        <v>22875</v>
      </c>
      <c r="C2207" s="8">
        <v>8187</v>
      </c>
      <c r="D2207" s="1" t="s">
        <v>19547</v>
      </c>
      <c r="E2207" s="1" t="s">
        <v>221</v>
      </c>
      <c r="F2207" s="1" t="s">
        <v>25</v>
      </c>
      <c r="G2207" s="275">
        <v>39868</v>
      </c>
      <c r="H2207" s="1" t="s">
        <v>4393</v>
      </c>
      <c r="I2207" s="1" t="s">
        <v>22193</v>
      </c>
      <c r="J2207" s="1" t="s">
        <v>22876</v>
      </c>
      <c r="K2207" s="275">
        <v>39595</v>
      </c>
      <c r="L2207" s="1" t="s">
        <v>19519</v>
      </c>
      <c r="M2207" s="1" t="s">
        <v>24</v>
      </c>
    </row>
    <row r="2208" spans="1:13" ht="15">
      <c r="A2208" s="1" t="s">
        <v>4432</v>
      </c>
      <c r="B2208" s="1" t="s">
        <v>22877</v>
      </c>
      <c r="C2208" s="8">
        <v>8188</v>
      </c>
      <c r="D2208" s="1" t="s">
        <v>19547</v>
      </c>
      <c r="E2208" s="1" t="s">
        <v>221</v>
      </c>
      <c r="F2208" s="1" t="s">
        <v>25</v>
      </c>
      <c r="G2208" s="275">
        <v>39820</v>
      </c>
      <c r="H2208" s="1" t="s">
        <v>4393</v>
      </c>
      <c r="I2208" s="1" t="s">
        <v>20439</v>
      </c>
      <c r="J2208" s="1" t="s">
        <v>22878</v>
      </c>
      <c r="K2208" s="275">
        <v>39568</v>
      </c>
      <c r="L2208" s="1" t="s">
        <v>19519</v>
      </c>
      <c r="M2208" s="1" t="s">
        <v>24</v>
      </c>
    </row>
    <row r="2209" spans="1:13" ht="15">
      <c r="A2209" s="1" t="s">
        <v>4434</v>
      </c>
      <c r="B2209" s="1" t="s">
        <v>22877</v>
      </c>
      <c r="C2209" s="8">
        <v>8189</v>
      </c>
      <c r="D2209" s="1" t="s">
        <v>19547</v>
      </c>
      <c r="E2209" s="1" t="s">
        <v>221</v>
      </c>
      <c r="F2209" s="1" t="s">
        <v>25</v>
      </c>
      <c r="G2209" s="275">
        <v>39820</v>
      </c>
      <c r="H2209" s="1" t="s">
        <v>4393</v>
      </c>
      <c r="I2209" s="1" t="s">
        <v>20441</v>
      </c>
      <c r="J2209" s="1" t="s">
        <v>22879</v>
      </c>
      <c r="K2209" s="275">
        <v>39568</v>
      </c>
      <c r="L2209" s="1" t="s">
        <v>19519</v>
      </c>
      <c r="M2209" s="1" t="s">
        <v>24</v>
      </c>
    </row>
    <row r="2210" spans="1:13" ht="15">
      <c r="A2210" s="1" t="s">
        <v>4422</v>
      </c>
      <c r="B2210" s="1" t="s">
        <v>22880</v>
      </c>
      <c r="C2210" s="8">
        <v>8190</v>
      </c>
      <c r="D2210" s="1" t="s">
        <v>19547</v>
      </c>
      <c r="E2210" s="1" t="s">
        <v>221</v>
      </c>
      <c r="F2210" s="1" t="s">
        <v>25</v>
      </c>
      <c r="G2210" s="275">
        <v>39794</v>
      </c>
      <c r="H2210" s="1" t="s">
        <v>4393</v>
      </c>
      <c r="I2210" s="1" t="s">
        <v>22451</v>
      </c>
      <c r="J2210" s="1" t="s">
        <v>655</v>
      </c>
      <c r="K2210" s="275">
        <v>39626</v>
      </c>
      <c r="L2210" s="1" t="s">
        <v>19519</v>
      </c>
      <c r="M2210" s="1" t="s">
        <v>24</v>
      </c>
    </row>
    <row r="2211" spans="1:13" ht="15">
      <c r="A2211" s="1" t="s">
        <v>4498</v>
      </c>
      <c r="B2211" s="1" t="s">
        <v>22881</v>
      </c>
      <c r="C2211" s="8">
        <v>8191</v>
      </c>
      <c r="D2211" s="1" t="s">
        <v>19547</v>
      </c>
      <c r="E2211" s="1" t="s">
        <v>221</v>
      </c>
      <c r="F2211" s="1" t="s">
        <v>25</v>
      </c>
      <c r="G2211" s="275">
        <v>39842</v>
      </c>
      <c r="H2211" s="1" t="s">
        <v>4393</v>
      </c>
      <c r="I2211" s="1" t="s">
        <v>22301</v>
      </c>
      <c r="J2211" s="1" t="s">
        <v>584</v>
      </c>
      <c r="K2211" s="275">
        <v>39611</v>
      </c>
      <c r="L2211" s="1" t="s">
        <v>19519</v>
      </c>
      <c r="M2211" s="1" t="s">
        <v>24</v>
      </c>
    </row>
    <row r="2212" spans="1:13" ht="15">
      <c r="A2212" s="1" t="s">
        <v>4394</v>
      </c>
      <c r="B2212" s="1" t="s">
        <v>22882</v>
      </c>
      <c r="C2212" s="8">
        <v>8192</v>
      </c>
      <c r="D2212" s="1" t="s">
        <v>19547</v>
      </c>
      <c r="E2212" s="1" t="s">
        <v>221</v>
      </c>
      <c r="F2212" s="1" t="s">
        <v>25</v>
      </c>
      <c r="G2212" s="275">
        <v>39770</v>
      </c>
      <c r="H2212" s="1" t="s">
        <v>4393</v>
      </c>
      <c r="I2212" s="1" t="s">
        <v>22108</v>
      </c>
      <c r="J2212" s="1" t="s">
        <v>2519</v>
      </c>
      <c r="K2212" s="275">
        <v>39631</v>
      </c>
      <c r="L2212" s="1" t="s">
        <v>19519</v>
      </c>
      <c r="M2212" s="1" t="s">
        <v>24</v>
      </c>
    </row>
    <row r="2213" spans="1:13" ht="15">
      <c r="A2213" s="1" t="s">
        <v>4442</v>
      </c>
      <c r="B2213" s="1" t="s">
        <v>22883</v>
      </c>
      <c r="C2213" s="8">
        <v>8193</v>
      </c>
      <c r="D2213" s="1" t="s">
        <v>19547</v>
      </c>
      <c r="E2213" s="1" t="s">
        <v>221</v>
      </c>
      <c r="F2213" s="1" t="s">
        <v>25</v>
      </c>
      <c r="G2213" s="275">
        <v>39825</v>
      </c>
      <c r="H2213" s="1" t="s">
        <v>4393</v>
      </c>
      <c r="I2213" s="1" t="s">
        <v>22137</v>
      </c>
      <c r="J2213" s="1" t="s">
        <v>20560</v>
      </c>
      <c r="K2213" s="275">
        <v>39660</v>
      </c>
      <c r="L2213" s="1" t="s">
        <v>19519</v>
      </c>
      <c r="M2213" s="1" t="s">
        <v>24</v>
      </c>
    </row>
    <row r="2214" spans="1:13" ht="15">
      <c r="A2214" s="1" t="s">
        <v>4444</v>
      </c>
      <c r="B2214" s="1" t="s">
        <v>22884</v>
      </c>
      <c r="C2214" s="8">
        <v>8194</v>
      </c>
      <c r="D2214" s="1" t="s">
        <v>19547</v>
      </c>
      <c r="E2214" s="1" t="s">
        <v>221</v>
      </c>
      <c r="F2214" s="1" t="s">
        <v>25</v>
      </c>
      <c r="G2214" s="275">
        <v>39826</v>
      </c>
      <c r="H2214" s="1" t="s">
        <v>4393</v>
      </c>
      <c r="I2214" s="1" t="s">
        <v>20451</v>
      </c>
      <c r="J2214" s="1" t="s">
        <v>22885</v>
      </c>
      <c r="K2214" s="275">
        <v>39321</v>
      </c>
      <c r="L2214" s="1" t="s">
        <v>19519</v>
      </c>
      <c r="M2214" s="1" t="s">
        <v>24</v>
      </c>
    </row>
    <row r="2215" spans="1:13" ht="15">
      <c r="A2215" s="1" t="s">
        <v>4545</v>
      </c>
      <c r="B2215" s="1" t="s">
        <v>22886</v>
      </c>
      <c r="C2215" s="8">
        <v>8195</v>
      </c>
      <c r="D2215" s="1" t="s">
        <v>19547</v>
      </c>
      <c r="E2215" s="1" t="s">
        <v>221</v>
      </c>
      <c r="F2215" s="1" t="s">
        <v>25</v>
      </c>
      <c r="G2215" s="275">
        <v>39875</v>
      </c>
      <c r="H2215" s="1" t="s">
        <v>4393</v>
      </c>
      <c r="I2215" s="1" t="s">
        <v>22210</v>
      </c>
      <c r="J2215" s="1" t="s">
        <v>51</v>
      </c>
      <c r="K2215" s="275">
        <v>39647</v>
      </c>
      <c r="L2215" s="1" t="s">
        <v>19519</v>
      </c>
      <c r="M2215" s="1" t="s">
        <v>24</v>
      </c>
    </row>
    <row r="2216" spans="1:13" ht="15">
      <c r="A2216" s="1" t="s">
        <v>4446</v>
      </c>
      <c r="B2216" s="1" t="s">
        <v>22887</v>
      </c>
      <c r="C2216" s="8">
        <v>8196</v>
      </c>
      <c r="D2216" s="1" t="s">
        <v>19547</v>
      </c>
      <c r="E2216" s="1" t="s">
        <v>221</v>
      </c>
      <c r="F2216" s="1" t="s">
        <v>25</v>
      </c>
      <c r="G2216" s="275">
        <v>39826</v>
      </c>
      <c r="H2216" s="1" t="s">
        <v>4393</v>
      </c>
      <c r="I2216" s="1" t="s">
        <v>20449</v>
      </c>
      <c r="J2216" s="1" t="s">
        <v>22888</v>
      </c>
      <c r="K2216" s="275">
        <v>39563</v>
      </c>
      <c r="L2216" s="1" t="s">
        <v>19519</v>
      </c>
      <c r="M2216" s="1" t="s">
        <v>24</v>
      </c>
    </row>
    <row r="2217" spans="1:13" ht="15">
      <c r="A2217" s="1" t="s">
        <v>4418</v>
      </c>
      <c r="B2217" s="1" t="s">
        <v>22889</v>
      </c>
      <c r="C2217" s="8">
        <v>8197</v>
      </c>
      <c r="D2217" s="1" t="s">
        <v>19547</v>
      </c>
      <c r="E2217" s="1" t="s">
        <v>221</v>
      </c>
      <c r="F2217" s="1" t="s">
        <v>25</v>
      </c>
      <c r="G2217" s="275">
        <v>39786</v>
      </c>
      <c r="H2217" s="1" t="s">
        <v>4393</v>
      </c>
      <c r="I2217" s="1" t="s">
        <v>22129</v>
      </c>
      <c r="J2217" s="1" t="s">
        <v>22890</v>
      </c>
      <c r="K2217" s="275">
        <v>39626</v>
      </c>
      <c r="L2217" s="1" t="s">
        <v>19519</v>
      </c>
      <c r="M2217" s="1" t="s">
        <v>24</v>
      </c>
    </row>
    <row r="2218" spans="1:13" ht="15">
      <c r="A2218" s="1" t="s">
        <v>4448</v>
      </c>
      <c r="B2218" s="1" t="s">
        <v>22891</v>
      </c>
      <c r="C2218" s="8">
        <v>8198</v>
      </c>
      <c r="D2218" s="1" t="s">
        <v>19547</v>
      </c>
      <c r="E2218" s="1" t="s">
        <v>221</v>
      </c>
      <c r="F2218" s="1" t="s">
        <v>25</v>
      </c>
      <c r="G2218" s="275">
        <v>39826</v>
      </c>
      <c r="H2218" s="1" t="s">
        <v>4393</v>
      </c>
      <c r="I2218" s="1" t="s">
        <v>20447</v>
      </c>
      <c r="J2218" s="1" t="s">
        <v>2519</v>
      </c>
      <c r="K2218" s="275">
        <v>39681</v>
      </c>
      <c r="L2218" s="1" t="s">
        <v>19519</v>
      </c>
      <c r="M2218" s="1" t="s">
        <v>24</v>
      </c>
    </row>
    <row r="2219" spans="1:13" ht="15">
      <c r="A2219" s="1" t="s">
        <v>4553</v>
      </c>
      <c r="B2219" s="1" t="s">
        <v>22892</v>
      </c>
      <c r="C2219" s="8">
        <v>8199</v>
      </c>
      <c r="D2219" s="1" t="s">
        <v>19547</v>
      </c>
      <c r="E2219" s="1" t="s">
        <v>221</v>
      </c>
      <c r="F2219" s="1" t="s">
        <v>25</v>
      </c>
      <c r="G2219" s="275">
        <v>39878</v>
      </c>
      <c r="H2219" s="1" t="s">
        <v>4393</v>
      </c>
      <c r="I2219" s="1" t="s">
        <v>22215</v>
      </c>
      <c r="J2219" s="1" t="s">
        <v>3804</v>
      </c>
      <c r="K2219" s="275">
        <v>39666</v>
      </c>
      <c r="L2219" s="1" t="s">
        <v>19519</v>
      </c>
      <c r="M2219" s="1" t="s">
        <v>24</v>
      </c>
    </row>
    <row r="2220" spans="1:13" ht="15">
      <c r="A2220" s="1" t="s">
        <v>4514</v>
      </c>
      <c r="B2220" s="1" t="s">
        <v>22893</v>
      </c>
      <c r="C2220" s="8">
        <v>8200</v>
      </c>
      <c r="D2220" s="1" t="s">
        <v>19547</v>
      </c>
      <c r="E2220" s="1" t="s">
        <v>221</v>
      </c>
      <c r="F2220" s="1" t="s">
        <v>25</v>
      </c>
      <c r="G2220" s="275">
        <v>39854</v>
      </c>
      <c r="H2220" s="1" t="s">
        <v>4393</v>
      </c>
      <c r="I2220" s="1" t="s">
        <v>22381</v>
      </c>
      <c r="J2220" s="1" t="s">
        <v>2519</v>
      </c>
      <c r="K2220" s="275">
        <v>39658</v>
      </c>
      <c r="L2220" s="1" t="s">
        <v>19519</v>
      </c>
      <c r="M2220" s="1" t="s">
        <v>24</v>
      </c>
    </row>
    <row r="2221" spans="1:13" ht="15">
      <c r="A2221" s="1" t="s">
        <v>4482</v>
      </c>
      <c r="B2221" s="1" t="s">
        <v>22894</v>
      </c>
      <c r="C2221" s="8">
        <v>8201</v>
      </c>
      <c r="D2221" s="1" t="s">
        <v>19547</v>
      </c>
      <c r="E2221" s="1" t="s">
        <v>221</v>
      </c>
      <c r="F2221" s="1" t="s">
        <v>25</v>
      </c>
      <c r="G2221" s="275">
        <v>39836</v>
      </c>
      <c r="H2221" s="1" t="s">
        <v>4393</v>
      </c>
      <c r="I2221" s="1" t="s">
        <v>22294</v>
      </c>
      <c r="J2221" s="1" t="s">
        <v>22895</v>
      </c>
      <c r="K2221" s="275">
        <v>39611</v>
      </c>
      <c r="L2221" s="1" t="s">
        <v>19519</v>
      </c>
      <c r="M2221" s="1" t="s">
        <v>24</v>
      </c>
    </row>
    <row r="2222" spans="1:13" ht="15">
      <c r="A2222" s="1" t="s">
        <v>4450</v>
      </c>
      <c r="B2222" s="1" t="s">
        <v>22896</v>
      </c>
      <c r="C2222" s="8">
        <v>8202</v>
      </c>
      <c r="D2222" s="1" t="s">
        <v>19547</v>
      </c>
      <c r="E2222" s="1" t="s">
        <v>221</v>
      </c>
      <c r="F2222" s="1" t="s">
        <v>25</v>
      </c>
      <c r="G2222" s="275">
        <v>39827</v>
      </c>
      <c r="H2222" s="1" t="s">
        <v>4393</v>
      </c>
      <c r="I2222" s="1" t="s">
        <v>20453</v>
      </c>
      <c r="J2222" s="1" t="s">
        <v>22897</v>
      </c>
      <c r="K2222" s="275">
        <v>39587</v>
      </c>
      <c r="L2222" s="1" t="s">
        <v>19519</v>
      </c>
      <c r="M2222" s="1" t="s">
        <v>24</v>
      </c>
    </row>
    <row r="2223" spans="1:13" ht="15">
      <c r="A2223" s="1" t="s">
        <v>4570</v>
      </c>
      <c r="B2223" s="1" t="s">
        <v>21403</v>
      </c>
      <c r="C2223" s="8">
        <v>8203</v>
      </c>
      <c r="D2223" s="1" t="s">
        <v>19547</v>
      </c>
      <c r="E2223" s="1" t="s">
        <v>221</v>
      </c>
      <c r="F2223" s="1" t="s">
        <v>25</v>
      </c>
      <c r="G2223" s="275">
        <v>39889</v>
      </c>
      <c r="H2223" s="1" t="s">
        <v>4393</v>
      </c>
      <c r="I2223" s="1" t="s">
        <v>19639</v>
      </c>
      <c r="J2223" s="1" t="s">
        <v>22898</v>
      </c>
      <c r="K2223" s="275">
        <v>39597</v>
      </c>
      <c r="L2223" s="1" t="s">
        <v>19519</v>
      </c>
      <c r="M2223" s="1" t="s">
        <v>24</v>
      </c>
    </row>
    <row r="2224" spans="1:13" ht="15">
      <c r="A2224" s="1" t="s">
        <v>4398</v>
      </c>
      <c r="B2224" s="1" t="s">
        <v>22899</v>
      </c>
      <c r="C2224" s="8">
        <v>8204</v>
      </c>
      <c r="D2224" s="1" t="s">
        <v>19547</v>
      </c>
      <c r="E2224" s="1" t="s">
        <v>221</v>
      </c>
      <c r="F2224" s="1" t="s">
        <v>25</v>
      </c>
      <c r="G2224" s="275">
        <v>39772</v>
      </c>
      <c r="H2224" s="1" t="s">
        <v>4393</v>
      </c>
      <c r="I2224" s="1" t="s">
        <v>22111</v>
      </c>
      <c r="J2224" s="1" t="s">
        <v>22900</v>
      </c>
      <c r="K2224" s="275">
        <v>39753</v>
      </c>
      <c r="L2224" s="1" t="s">
        <v>19519</v>
      </c>
      <c r="M2224" s="1" t="s">
        <v>24</v>
      </c>
    </row>
    <row r="2225" spans="1:13" ht="15">
      <c r="A2225" s="1" t="s">
        <v>4476</v>
      </c>
      <c r="B2225" s="1" t="s">
        <v>22901</v>
      </c>
      <c r="C2225" s="8">
        <v>8205</v>
      </c>
      <c r="D2225" s="1" t="s">
        <v>19547</v>
      </c>
      <c r="E2225" s="1" t="s">
        <v>221</v>
      </c>
      <c r="F2225" s="1" t="s">
        <v>25</v>
      </c>
      <c r="G2225" s="275">
        <v>39835</v>
      </c>
      <c r="H2225" s="1" t="s">
        <v>4393</v>
      </c>
      <c r="I2225" s="1" t="s">
        <v>22297</v>
      </c>
      <c r="J2225" s="1" t="s">
        <v>2519</v>
      </c>
      <c r="K2225" s="275">
        <v>39699</v>
      </c>
      <c r="L2225" s="1" t="s">
        <v>19519</v>
      </c>
      <c r="M2225" s="1" t="s">
        <v>24</v>
      </c>
    </row>
    <row r="2226" spans="1:13" ht="15">
      <c r="A2226" s="1" t="s">
        <v>4579</v>
      </c>
      <c r="B2226" s="1" t="s">
        <v>22902</v>
      </c>
      <c r="C2226" s="8">
        <v>8206</v>
      </c>
      <c r="D2226" s="1" t="s">
        <v>19547</v>
      </c>
      <c r="E2226" s="1" t="s">
        <v>221</v>
      </c>
      <c r="F2226" s="1" t="s">
        <v>25</v>
      </c>
      <c r="G2226" s="275">
        <v>39897</v>
      </c>
      <c r="H2226" s="1" t="s">
        <v>4393</v>
      </c>
      <c r="I2226" s="1" t="s">
        <v>19647</v>
      </c>
      <c r="J2226" s="1" t="s">
        <v>3169</v>
      </c>
      <c r="K2226" s="275">
        <v>39538</v>
      </c>
      <c r="L2226" s="1" t="s">
        <v>19519</v>
      </c>
      <c r="M2226" s="1" t="s">
        <v>24</v>
      </c>
    </row>
    <row r="2227" spans="1:13" ht="15">
      <c r="A2227" s="1" t="s">
        <v>4426</v>
      </c>
      <c r="B2227" s="1" t="s">
        <v>20766</v>
      </c>
      <c r="C2227" s="8">
        <v>8207</v>
      </c>
      <c r="D2227" s="1" t="s">
        <v>19547</v>
      </c>
      <c r="E2227" s="1" t="s">
        <v>221</v>
      </c>
      <c r="F2227" s="1" t="s">
        <v>25</v>
      </c>
      <c r="G2227" s="275">
        <v>39800</v>
      </c>
      <c r="H2227" s="1" t="s">
        <v>4393</v>
      </c>
      <c r="I2227" s="1" t="s">
        <v>22454</v>
      </c>
      <c r="J2227" s="1" t="s">
        <v>22903</v>
      </c>
      <c r="K2227" s="275">
        <v>39640</v>
      </c>
      <c r="L2227" s="1" t="s">
        <v>19519</v>
      </c>
      <c r="M2227" s="1" t="s">
        <v>24</v>
      </c>
    </row>
    <row r="2228" spans="1:13" ht="15">
      <c r="A2228" s="1" t="s">
        <v>4440</v>
      </c>
      <c r="B2228" s="1" t="s">
        <v>22904</v>
      </c>
      <c r="C2228" s="8">
        <v>8208</v>
      </c>
      <c r="D2228" s="1" t="s">
        <v>19547</v>
      </c>
      <c r="E2228" s="1" t="s">
        <v>221</v>
      </c>
      <c r="F2228" s="1" t="s">
        <v>25</v>
      </c>
      <c r="G2228" s="275">
        <v>39821</v>
      </c>
      <c r="H2228" s="1" t="s">
        <v>4393</v>
      </c>
      <c r="I2228" s="1" t="s">
        <v>20445</v>
      </c>
      <c r="J2228" s="1" t="s">
        <v>2519</v>
      </c>
      <c r="K2228" s="275">
        <v>39717</v>
      </c>
      <c r="L2228" s="1" t="s">
        <v>19519</v>
      </c>
      <c r="M2228" s="1" t="s">
        <v>24</v>
      </c>
    </row>
    <row r="2229" spans="1:13" ht="15">
      <c r="A2229" s="1" t="s">
        <v>4478</v>
      </c>
      <c r="B2229" s="1" t="s">
        <v>22905</v>
      </c>
      <c r="C2229" s="8">
        <v>8209</v>
      </c>
      <c r="D2229" s="1" t="s">
        <v>19547</v>
      </c>
      <c r="E2229" s="1" t="s">
        <v>221</v>
      </c>
      <c r="F2229" s="1" t="s">
        <v>25</v>
      </c>
      <c r="G2229" s="275">
        <v>39835</v>
      </c>
      <c r="H2229" s="1" t="s">
        <v>4393</v>
      </c>
      <c r="I2229" s="1" t="s">
        <v>20462</v>
      </c>
      <c r="J2229" s="1" t="s">
        <v>3804</v>
      </c>
      <c r="K2229" s="275">
        <v>39513</v>
      </c>
      <c r="L2229" s="1" t="s">
        <v>19519</v>
      </c>
      <c r="M2229" s="1" t="s">
        <v>24</v>
      </c>
    </row>
    <row r="2230" spans="1:13" ht="15">
      <c r="A2230" s="1" t="s">
        <v>4458</v>
      </c>
      <c r="B2230" s="1" t="s">
        <v>22906</v>
      </c>
      <c r="C2230" s="8">
        <v>8210</v>
      </c>
      <c r="D2230" s="1" t="s">
        <v>19547</v>
      </c>
      <c r="E2230" s="1" t="s">
        <v>221</v>
      </c>
      <c r="F2230" s="1" t="s">
        <v>25</v>
      </c>
      <c r="G2230" s="275">
        <v>39832</v>
      </c>
      <c r="H2230" s="1" t="s">
        <v>4393</v>
      </c>
      <c r="I2230" s="1" t="s">
        <v>20455</v>
      </c>
      <c r="J2230" s="1" t="s">
        <v>2519</v>
      </c>
      <c r="K2230" s="275">
        <v>39629</v>
      </c>
      <c r="L2230" s="1" t="s">
        <v>19519</v>
      </c>
      <c r="M2230" s="1" t="s">
        <v>24</v>
      </c>
    </row>
    <row r="2231" spans="1:13" ht="15">
      <c r="A2231" s="1" t="s">
        <v>4510</v>
      </c>
      <c r="B2231" s="1" t="s">
        <v>22907</v>
      </c>
      <c r="C2231" s="8">
        <v>8211</v>
      </c>
      <c r="D2231" s="1" t="s">
        <v>19547</v>
      </c>
      <c r="E2231" s="1" t="s">
        <v>221</v>
      </c>
      <c r="F2231" s="1" t="s">
        <v>25</v>
      </c>
      <c r="G2231" s="275">
        <v>39848</v>
      </c>
      <c r="H2231" s="1" t="s">
        <v>4393</v>
      </c>
      <c r="I2231" s="1" t="s">
        <v>19556</v>
      </c>
      <c r="J2231" s="1" t="s">
        <v>2519</v>
      </c>
      <c r="K2231" s="275">
        <v>39438</v>
      </c>
      <c r="L2231" s="1" t="s">
        <v>19519</v>
      </c>
      <c r="M2231" s="1" t="s">
        <v>24</v>
      </c>
    </row>
    <row r="2232" spans="1:13" ht="15">
      <c r="A2232" s="1" t="s">
        <v>4500</v>
      </c>
      <c r="B2232" s="1" t="s">
        <v>22908</v>
      </c>
      <c r="C2232" s="8">
        <v>8212</v>
      </c>
      <c r="D2232" s="1" t="s">
        <v>19547</v>
      </c>
      <c r="E2232" s="1" t="s">
        <v>221</v>
      </c>
      <c r="F2232" s="1" t="s">
        <v>25</v>
      </c>
      <c r="G2232" s="275">
        <v>39842</v>
      </c>
      <c r="H2232" s="1" t="s">
        <v>4393</v>
      </c>
      <c r="I2232" s="1" t="s">
        <v>22166</v>
      </c>
      <c r="J2232" s="1" t="s">
        <v>22909</v>
      </c>
      <c r="K2232" s="275">
        <v>39429</v>
      </c>
      <c r="L2232" s="1" t="s">
        <v>19519</v>
      </c>
      <c r="M2232" s="1" t="s">
        <v>24</v>
      </c>
    </row>
    <row r="2233" spans="1:13" ht="15">
      <c r="A2233" s="1" t="s">
        <v>4484</v>
      </c>
      <c r="B2233" s="1" t="s">
        <v>21421</v>
      </c>
      <c r="C2233" s="8">
        <v>8213</v>
      </c>
      <c r="D2233" s="1" t="s">
        <v>19547</v>
      </c>
      <c r="E2233" s="1" t="s">
        <v>221</v>
      </c>
      <c r="F2233" s="1" t="s">
        <v>25</v>
      </c>
      <c r="G2233" s="275">
        <v>39839</v>
      </c>
      <c r="H2233" s="1" t="s">
        <v>4393</v>
      </c>
      <c r="I2233" s="1" t="s">
        <v>22168</v>
      </c>
      <c r="J2233" s="1" t="s">
        <v>2967</v>
      </c>
      <c r="K2233" s="275">
        <v>39622</v>
      </c>
      <c r="L2233" s="1" t="s">
        <v>19519</v>
      </c>
      <c r="M2233" s="1" t="s">
        <v>24</v>
      </c>
    </row>
    <row r="2234" spans="1:13" ht="15">
      <c r="A2234" s="1" t="s">
        <v>4486</v>
      </c>
      <c r="B2234" s="1" t="s">
        <v>21421</v>
      </c>
      <c r="C2234" s="8">
        <v>8214</v>
      </c>
      <c r="D2234" s="1" t="s">
        <v>19547</v>
      </c>
      <c r="E2234" s="1" t="s">
        <v>221</v>
      </c>
      <c r="F2234" s="1" t="s">
        <v>25</v>
      </c>
      <c r="G2234" s="275">
        <v>39839</v>
      </c>
      <c r="H2234" s="1" t="s">
        <v>4393</v>
      </c>
      <c r="I2234" s="1" t="s">
        <v>22313</v>
      </c>
      <c r="J2234" s="1" t="s">
        <v>1939</v>
      </c>
      <c r="K2234" s="275">
        <v>39622</v>
      </c>
      <c r="L2234" s="1" t="s">
        <v>19519</v>
      </c>
      <c r="M2234" s="1" t="s">
        <v>24</v>
      </c>
    </row>
    <row r="2235" spans="1:13" ht="15">
      <c r="A2235" s="1" t="s">
        <v>4428</v>
      </c>
      <c r="B2235" s="1" t="s">
        <v>22910</v>
      </c>
      <c r="C2235" s="8">
        <v>8215</v>
      </c>
      <c r="D2235" s="1" t="s">
        <v>19547</v>
      </c>
      <c r="E2235" s="1" t="s">
        <v>221</v>
      </c>
      <c r="F2235" s="1" t="s">
        <v>25</v>
      </c>
      <c r="G2235" s="275">
        <v>39800</v>
      </c>
      <c r="H2235" s="1" t="s">
        <v>4393</v>
      </c>
      <c r="I2235" s="1" t="s">
        <v>22385</v>
      </c>
      <c r="J2235" s="1" t="s">
        <v>22911</v>
      </c>
      <c r="K2235" s="275">
        <v>39659</v>
      </c>
      <c r="L2235" s="1" t="s">
        <v>19519</v>
      </c>
      <c r="M2235" s="1" t="s">
        <v>24</v>
      </c>
    </row>
    <row r="2236" spans="1:13" ht="15">
      <c r="A2236" s="1" t="s">
        <v>4577</v>
      </c>
      <c r="B2236" s="1" t="s">
        <v>22912</v>
      </c>
      <c r="C2236" s="8">
        <v>8216</v>
      </c>
      <c r="D2236" s="1" t="s">
        <v>19547</v>
      </c>
      <c r="E2236" s="1" t="s">
        <v>221</v>
      </c>
      <c r="F2236" s="1" t="s">
        <v>25</v>
      </c>
      <c r="G2236" s="275">
        <v>39896</v>
      </c>
      <c r="H2236" s="1" t="s">
        <v>4393</v>
      </c>
      <c r="I2236" s="1" t="s">
        <v>19645</v>
      </c>
      <c r="J2236" s="1" t="s">
        <v>3001</v>
      </c>
      <c r="K2236" s="275">
        <v>39533</v>
      </c>
      <c r="L2236" s="1" t="s">
        <v>19519</v>
      </c>
      <c r="M2236" s="1" t="s">
        <v>24</v>
      </c>
    </row>
    <row r="2237" spans="1:13" ht="15">
      <c r="A2237" s="1" t="s">
        <v>4502</v>
      </c>
      <c r="B2237" s="1" t="s">
        <v>22913</v>
      </c>
      <c r="C2237" s="8">
        <v>8217</v>
      </c>
      <c r="D2237" s="1" t="s">
        <v>19547</v>
      </c>
      <c r="E2237" s="1" t="s">
        <v>221</v>
      </c>
      <c r="F2237" s="1" t="s">
        <v>25</v>
      </c>
      <c r="G2237" s="275">
        <v>39842</v>
      </c>
      <c r="H2237" s="1" t="s">
        <v>4393</v>
      </c>
      <c r="I2237" s="1" t="s">
        <v>22345</v>
      </c>
      <c r="J2237" s="1" t="s">
        <v>3001</v>
      </c>
      <c r="K2237" s="275">
        <v>39695</v>
      </c>
      <c r="L2237" s="1" t="s">
        <v>19519</v>
      </c>
      <c r="M2237" s="1" t="s">
        <v>24</v>
      </c>
    </row>
    <row r="2238" spans="1:13" ht="15">
      <c r="A2238" s="1" t="s">
        <v>4575</v>
      </c>
      <c r="B2238" s="1" t="s">
        <v>22914</v>
      </c>
      <c r="C2238" s="8">
        <v>8218</v>
      </c>
      <c r="D2238" s="1" t="s">
        <v>19547</v>
      </c>
      <c r="E2238" s="1" t="s">
        <v>221</v>
      </c>
      <c r="F2238" s="1" t="s">
        <v>25</v>
      </c>
      <c r="G2238" s="275">
        <v>39891</v>
      </c>
      <c r="H2238" s="1" t="s">
        <v>4393</v>
      </c>
      <c r="I2238" s="1" t="s">
        <v>19644</v>
      </c>
      <c r="J2238" s="1" t="s">
        <v>21560</v>
      </c>
      <c r="K2238" s="275">
        <v>39716</v>
      </c>
      <c r="L2238" s="1" t="s">
        <v>19519</v>
      </c>
      <c r="M2238" s="1" t="s">
        <v>24</v>
      </c>
    </row>
    <row r="2239" spans="1:13" ht="15">
      <c r="A2239" s="1" t="s">
        <v>4512</v>
      </c>
      <c r="B2239" s="1" t="s">
        <v>22915</v>
      </c>
      <c r="C2239" s="8">
        <v>8219</v>
      </c>
      <c r="D2239" s="1" t="s">
        <v>19547</v>
      </c>
      <c r="E2239" s="1" t="s">
        <v>221</v>
      </c>
      <c r="F2239" s="1" t="s">
        <v>25</v>
      </c>
      <c r="G2239" s="275">
        <v>39848</v>
      </c>
      <c r="H2239" s="1" t="s">
        <v>4393</v>
      </c>
      <c r="I2239" s="1" t="s">
        <v>22190</v>
      </c>
      <c r="J2239" s="1" t="s">
        <v>2519</v>
      </c>
      <c r="K2239" s="275">
        <v>39735</v>
      </c>
      <c r="L2239" s="1" t="s">
        <v>19519</v>
      </c>
      <c r="M2239" s="1" t="s">
        <v>24</v>
      </c>
    </row>
    <row r="2240" spans="1:13" ht="15">
      <c r="A2240" s="1" t="s">
        <v>4516</v>
      </c>
      <c r="B2240" s="1" t="s">
        <v>22916</v>
      </c>
      <c r="C2240" s="8">
        <v>8220</v>
      </c>
      <c r="D2240" s="1" t="s">
        <v>19547</v>
      </c>
      <c r="E2240" s="1" t="s">
        <v>221</v>
      </c>
      <c r="F2240" s="1" t="s">
        <v>25</v>
      </c>
      <c r="G2240" s="275">
        <v>39854</v>
      </c>
      <c r="H2240" s="1" t="s">
        <v>4393</v>
      </c>
      <c r="I2240" s="1" t="s">
        <v>22423</v>
      </c>
      <c r="J2240" s="1" t="s">
        <v>2519</v>
      </c>
      <c r="K2240" s="275">
        <v>39737</v>
      </c>
      <c r="L2240" s="1" t="s">
        <v>19519</v>
      </c>
      <c r="M2240" s="1" t="s">
        <v>24</v>
      </c>
    </row>
    <row r="2241" spans="1:13" ht="15">
      <c r="A2241" s="1" t="s">
        <v>4454</v>
      </c>
      <c r="B2241" s="1" t="s">
        <v>22917</v>
      </c>
      <c r="C2241" s="8">
        <v>8221</v>
      </c>
      <c r="D2241" s="1" t="s">
        <v>19547</v>
      </c>
      <c r="E2241" s="1" t="s">
        <v>221</v>
      </c>
      <c r="F2241" s="1" t="s">
        <v>25</v>
      </c>
      <c r="G2241" s="275">
        <v>39828</v>
      </c>
      <c r="H2241" s="1" t="s">
        <v>4393</v>
      </c>
      <c r="I2241" s="1" t="s">
        <v>19601</v>
      </c>
      <c r="J2241" s="1" t="s">
        <v>2519</v>
      </c>
      <c r="K2241" s="275">
        <v>39710</v>
      </c>
      <c r="L2241" s="1" t="s">
        <v>19519</v>
      </c>
      <c r="M2241" s="1" t="s">
        <v>24</v>
      </c>
    </row>
    <row r="2242" spans="1:13" ht="15">
      <c r="A2242" s="1" t="s">
        <v>4518</v>
      </c>
      <c r="B2242" s="1" t="s">
        <v>22918</v>
      </c>
      <c r="C2242" s="8">
        <v>8222</v>
      </c>
      <c r="D2242" s="1" t="s">
        <v>19547</v>
      </c>
      <c r="E2242" s="1" t="s">
        <v>221</v>
      </c>
      <c r="F2242" s="1" t="s">
        <v>25</v>
      </c>
      <c r="G2242" s="275">
        <v>39855</v>
      </c>
      <c r="H2242" s="1" t="s">
        <v>4393</v>
      </c>
      <c r="I2242" s="1" t="s">
        <v>22358</v>
      </c>
      <c r="J2242" s="1" t="s">
        <v>3012</v>
      </c>
      <c r="K2242" s="275">
        <v>39701</v>
      </c>
      <c r="L2242" s="1" t="s">
        <v>19519</v>
      </c>
      <c r="M2242" s="1" t="s">
        <v>24</v>
      </c>
    </row>
    <row r="2243" spans="1:13" ht="15">
      <c r="A2243" s="1" t="s">
        <v>4492</v>
      </c>
      <c r="B2243" s="1" t="s">
        <v>22919</v>
      </c>
      <c r="C2243" s="8">
        <v>8223</v>
      </c>
      <c r="D2243" s="1" t="s">
        <v>19547</v>
      </c>
      <c r="E2243" s="1" t="s">
        <v>221</v>
      </c>
      <c r="F2243" s="1" t="s">
        <v>25</v>
      </c>
      <c r="G2243" s="275">
        <v>39841</v>
      </c>
      <c r="H2243" s="1" t="s">
        <v>4393</v>
      </c>
      <c r="I2243" s="1" t="s">
        <v>22171</v>
      </c>
      <c r="J2243" s="1" t="s">
        <v>22920</v>
      </c>
      <c r="K2243" s="275">
        <v>39645</v>
      </c>
      <c r="L2243" s="1" t="s">
        <v>19787</v>
      </c>
      <c r="M2243" s="1" t="s">
        <v>24</v>
      </c>
    </row>
    <row r="2244" spans="1:13" ht="15">
      <c r="A2244" s="1" t="s">
        <v>4462</v>
      </c>
      <c r="B2244" s="1" t="s">
        <v>22921</v>
      </c>
      <c r="C2244" s="8">
        <v>8224</v>
      </c>
      <c r="D2244" s="1" t="s">
        <v>19547</v>
      </c>
      <c r="E2244" s="1" t="s">
        <v>221</v>
      </c>
      <c r="F2244" s="1" t="s">
        <v>25</v>
      </c>
      <c r="G2244" s="275">
        <v>39833</v>
      </c>
      <c r="H2244" s="1" t="s">
        <v>4393</v>
      </c>
      <c r="I2244" s="1" t="s">
        <v>20460</v>
      </c>
      <c r="J2244" s="1" t="s">
        <v>3117</v>
      </c>
      <c r="K2244" s="275">
        <v>39601</v>
      </c>
      <c r="L2244" s="1" t="s">
        <v>19519</v>
      </c>
      <c r="M2244" s="1" t="s">
        <v>24</v>
      </c>
    </row>
    <row r="2245" spans="1:13" ht="15">
      <c r="A2245" s="1" t="s">
        <v>4508</v>
      </c>
      <c r="B2245" s="1" t="s">
        <v>22922</v>
      </c>
      <c r="C2245" s="8">
        <v>8225</v>
      </c>
      <c r="D2245" s="1" t="s">
        <v>19547</v>
      </c>
      <c r="E2245" s="1" t="s">
        <v>221</v>
      </c>
      <c r="F2245" s="1" t="s">
        <v>25</v>
      </c>
      <c r="G2245" s="275">
        <v>39847</v>
      </c>
      <c r="H2245" s="1" t="s">
        <v>4393</v>
      </c>
      <c r="I2245" s="1" t="s">
        <v>22180</v>
      </c>
      <c r="J2245" s="1" t="s">
        <v>22923</v>
      </c>
      <c r="K2245" s="275">
        <v>39626</v>
      </c>
      <c r="L2245" s="1" t="s">
        <v>19519</v>
      </c>
      <c r="M2245" s="1" t="s">
        <v>24</v>
      </c>
    </row>
    <row r="2246" spans="1:13" ht="15">
      <c r="A2246" s="1" t="s">
        <v>4562</v>
      </c>
      <c r="B2246" s="1" t="s">
        <v>22924</v>
      </c>
      <c r="C2246" s="8">
        <v>8226</v>
      </c>
      <c r="D2246" s="1" t="s">
        <v>19547</v>
      </c>
      <c r="E2246" s="1" t="s">
        <v>221</v>
      </c>
      <c r="F2246" s="1" t="s">
        <v>25</v>
      </c>
      <c r="G2246" s="275">
        <v>39885</v>
      </c>
      <c r="H2246" s="1" t="s">
        <v>4393</v>
      </c>
      <c r="I2246" s="1" t="s">
        <v>22233</v>
      </c>
      <c r="J2246" s="1" t="s">
        <v>20403</v>
      </c>
      <c r="K2246" s="275">
        <v>39741</v>
      </c>
      <c r="L2246" s="1" t="s">
        <v>19519</v>
      </c>
      <c r="M2246" s="1" t="s">
        <v>24</v>
      </c>
    </row>
    <row r="2247" spans="1:13" ht="15">
      <c r="A2247" s="1" t="s">
        <v>4564</v>
      </c>
      <c r="B2247" s="1" t="s">
        <v>22925</v>
      </c>
      <c r="C2247" s="8">
        <v>8227</v>
      </c>
      <c r="D2247" s="1" t="s">
        <v>19547</v>
      </c>
      <c r="E2247" s="1" t="s">
        <v>221</v>
      </c>
      <c r="F2247" s="1" t="s">
        <v>25</v>
      </c>
      <c r="G2247" s="275">
        <v>39885</v>
      </c>
      <c r="H2247" s="1" t="s">
        <v>4393</v>
      </c>
      <c r="I2247" s="1" t="s">
        <v>22230</v>
      </c>
      <c r="J2247" s="1" t="s">
        <v>22926</v>
      </c>
      <c r="K2247" s="275">
        <v>39736</v>
      </c>
      <c r="L2247" s="1" t="s">
        <v>19519</v>
      </c>
      <c r="M2247" s="1" t="s">
        <v>24</v>
      </c>
    </row>
    <row r="2248" spans="1:13" ht="15">
      <c r="A2248" s="1" t="s">
        <v>4566</v>
      </c>
      <c r="B2248" s="1" t="s">
        <v>22925</v>
      </c>
      <c r="C2248" s="8">
        <v>8228</v>
      </c>
      <c r="D2248" s="1" t="s">
        <v>19547</v>
      </c>
      <c r="E2248" s="1" t="s">
        <v>221</v>
      </c>
      <c r="F2248" s="1" t="s">
        <v>25</v>
      </c>
      <c r="G2248" s="275">
        <v>39885</v>
      </c>
      <c r="H2248" s="1" t="s">
        <v>4393</v>
      </c>
      <c r="I2248" s="1" t="s">
        <v>22246</v>
      </c>
      <c r="J2248" s="1" t="s">
        <v>1939</v>
      </c>
      <c r="K2248" s="275">
        <v>39736</v>
      </c>
      <c r="L2248" s="1" t="s">
        <v>19519</v>
      </c>
      <c r="M2248" s="1" t="s">
        <v>24</v>
      </c>
    </row>
    <row r="2249" spans="1:13" ht="15">
      <c r="A2249" s="1" t="s">
        <v>4464</v>
      </c>
      <c r="B2249" s="1" t="s">
        <v>22927</v>
      </c>
      <c r="C2249" s="8">
        <v>8229</v>
      </c>
      <c r="D2249" s="1" t="s">
        <v>19547</v>
      </c>
      <c r="E2249" s="1" t="s">
        <v>221</v>
      </c>
      <c r="F2249" s="1" t="s">
        <v>25</v>
      </c>
      <c r="G2249" s="275">
        <v>39833</v>
      </c>
      <c r="H2249" s="1" t="s">
        <v>4393</v>
      </c>
      <c r="I2249" s="1" t="s">
        <v>20458</v>
      </c>
      <c r="J2249" s="1" t="s">
        <v>22928</v>
      </c>
      <c r="K2249" s="275">
        <v>39520</v>
      </c>
      <c r="L2249" s="1" t="s">
        <v>19519</v>
      </c>
      <c r="M2249" s="1" t="s">
        <v>24</v>
      </c>
    </row>
    <row r="2250" spans="1:13" ht="15">
      <c r="A2250" s="1" t="s">
        <v>4522</v>
      </c>
      <c r="B2250" s="1" t="s">
        <v>22929</v>
      </c>
      <c r="C2250" s="8">
        <v>8230</v>
      </c>
      <c r="D2250" s="1" t="s">
        <v>19547</v>
      </c>
      <c r="E2250" s="1" t="s">
        <v>221</v>
      </c>
      <c r="F2250" s="1" t="s">
        <v>25</v>
      </c>
      <c r="G2250" s="275">
        <v>39857</v>
      </c>
      <c r="H2250" s="1" t="s">
        <v>4393</v>
      </c>
      <c r="I2250" s="1" t="s">
        <v>22183</v>
      </c>
      <c r="J2250" s="1" t="s">
        <v>22930</v>
      </c>
      <c r="K2250" s="275">
        <v>39721</v>
      </c>
      <c r="L2250" s="1" t="s">
        <v>19519</v>
      </c>
      <c r="M2250" s="1" t="s">
        <v>24</v>
      </c>
    </row>
    <row r="2251" spans="1:13" ht="15">
      <c r="A2251" s="1" t="s">
        <v>4555</v>
      </c>
      <c r="B2251" s="1" t="s">
        <v>22931</v>
      </c>
      <c r="C2251" s="8">
        <v>8231</v>
      </c>
      <c r="D2251" s="1" t="s">
        <v>19547</v>
      </c>
      <c r="E2251" s="1" t="s">
        <v>221</v>
      </c>
      <c r="F2251" s="1" t="s">
        <v>25</v>
      </c>
      <c r="G2251" s="275">
        <v>39881</v>
      </c>
      <c r="H2251" s="1" t="s">
        <v>4393</v>
      </c>
      <c r="I2251" s="1" t="s">
        <v>22435</v>
      </c>
      <c r="J2251" s="1" t="s">
        <v>22932</v>
      </c>
      <c r="K2251" s="275">
        <v>39731</v>
      </c>
      <c r="L2251" s="1" t="s">
        <v>19519</v>
      </c>
      <c r="M2251" s="1" t="s">
        <v>24</v>
      </c>
    </row>
    <row r="2252" spans="1:13" ht="15">
      <c r="A2252" s="1" t="s">
        <v>4527</v>
      </c>
      <c r="B2252" s="1" t="s">
        <v>21148</v>
      </c>
      <c r="C2252" s="8">
        <v>8232</v>
      </c>
      <c r="D2252" s="1" t="s">
        <v>19547</v>
      </c>
      <c r="E2252" s="1" t="s">
        <v>221</v>
      </c>
      <c r="F2252" s="1" t="s">
        <v>25</v>
      </c>
      <c r="G2252" s="275">
        <v>39862</v>
      </c>
      <c r="H2252" s="1" t="s">
        <v>4393</v>
      </c>
      <c r="I2252" s="1" t="s">
        <v>22205</v>
      </c>
      <c r="J2252" s="1" t="s">
        <v>22</v>
      </c>
      <c r="K2252" s="275">
        <v>39757</v>
      </c>
      <c r="L2252" s="1" t="s">
        <v>19519</v>
      </c>
      <c r="M2252" s="1" t="s">
        <v>24</v>
      </c>
    </row>
    <row r="2253" spans="1:13" ht="15">
      <c r="A2253" s="1" t="s">
        <v>4488</v>
      </c>
      <c r="B2253" s="1" t="s">
        <v>22933</v>
      </c>
      <c r="C2253" s="8">
        <v>8233</v>
      </c>
      <c r="D2253" s="1" t="s">
        <v>19547</v>
      </c>
      <c r="E2253" s="1" t="s">
        <v>221</v>
      </c>
      <c r="F2253" s="1" t="s">
        <v>25</v>
      </c>
      <c r="G2253" s="275">
        <v>39839</v>
      </c>
      <c r="H2253" s="1" t="s">
        <v>4393</v>
      </c>
      <c r="I2253" s="1" t="s">
        <v>22319</v>
      </c>
      <c r="J2253" s="1" t="s">
        <v>22934</v>
      </c>
      <c r="K2253" s="275">
        <v>39750</v>
      </c>
      <c r="L2253" s="1" t="s">
        <v>19519</v>
      </c>
      <c r="M2253" s="1" t="s">
        <v>24</v>
      </c>
    </row>
    <row r="2254" spans="1:13" ht="15">
      <c r="A2254" s="1" t="s">
        <v>4532</v>
      </c>
      <c r="B2254" s="1" t="s">
        <v>22935</v>
      </c>
      <c r="C2254" s="8">
        <v>8234</v>
      </c>
      <c r="D2254" s="1" t="s">
        <v>19547</v>
      </c>
      <c r="E2254" s="1" t="s">
        <v>221</v>
      </c>
      <c r="F2254" s="1" t="s">
        <v>25</v>
      </c>
      <c r="G2254" s="275">
        <v>39868</v>
      </c>
      <c r="H2254" s="1" t="s">
        <v>4393</v>
      </c>
      <c r="I2254" s="1" t="s">
        <v>22199</v>
      </c>
      <c r="J2254" s="1" t="s">
        <v>22936</v>
      </c>
      <c r="K2254" s="275">
        <v>39818</v>
      </c>
      <c r="L2254" s="1" t="s">
        <v>19519</v>
      </c>
      <c r="M2254" s="1" t="s">
        <v>24</v>
      </c>
    </row>
    <row r="2255" spans="1:13" ht="15">
      <c r="A2255" s="1" t="s">
        <v>4534</v>
      </c>
      <c r="B2255" s="1" t="s">
        <v>22935</v>
      </c>
      <c r="C2255" s="8">
        <v>8235</v>
      </c>
      <c r="D2255" s="1" t="s">
        <v>19547</v>
      </c>
      <c r="E2255" s="1" t="s">
        <v>221</v>
      </c>
      <c r="F2255" s="1" t="s">
        <v>25</v>
      </c>
      <c r="G2255" s="275">
        <v>39868</v>
      </c>
      <c r="H2255" s="1" t="s">
        <v>4393</v>
      </c>
      <c r="I2255" s="1" t="s">
        <v>22188</v>
      </c>
      <c r="J2255" s="1" t="s">
        <v>20714</v>
      </c>
      <c r="K2255" s="275">
        <v>39818</v>
      </c>
      <c r="L2255" s="1" t="s">
        <v>19519</v>
      </c>
      <c r="M2255" s="1" t="s">
        <v>24</v>
      </c>
    </row>
    <row r="2256" spans="1:13" ht="15">
      <c r="A2256" s="1" t="s">
        <v>4572</v>
      </c>
      <c r="B2256" s="1" t="s">
        <v>22937</v>
      </c>
      <c r="C2256" s="8">
        <v>8236</v>
      </c>
      <c r="D2256" s="1" t="s">
        <v>19547</v>
      </c>
      <c r="E2256" s="1" t="s">
        <v>221</v>
      </c>
      <c r="F2256" s="1" t="s">
        <v>25</v>
      </c>
      <c r="G2256" s="275">
        <v>39890</v>
      </c>
      <c r="H2256" s="1" t="s">
        <v>4393</v>
      </c>
      <c r="I2256" s="1" t="s">
        <v>19640</v>
      </c>
      <c r="J2256" s="1" t="s">
        <v>51</v>
      </c>
      <c r="K2256" s="275">
        <v>39814</v>
      </c>
      <c r="L2256" s="1" t="s">
        <v>19519</v>
      </c>
      <c r="M2256" s="1" t="s">
        <v>24</v>
      </c>
    </row>
    <row r="2257" spans="1:13" ht="15">
      <c r="A2257" s="1" t="s">
        <v>4496</v>
      </c>
      <c r="B2257" s="1" t="s">
        <v>20704</v>
      </c>
      <c r="C2257" s="8">
        <v>8237</v>
      </c>
      <c r="D2257" s="1" t="s">
        <v>19547</v>
      </c>
      <c r="E2257" s="1" t="s">
        <v>221</v>
      </c>
      <c r="F2257" s="1" t="s">
        <v>25</v>
      </c>
      <c r="G2257" s="275">
        <v>39841</v>
      </c>
      <c r="H2257" s="1" t="s">
        <v>4393</v>
      </c>
      <c r="I2257" s="1" t="s">
        <v>2513</v>
      </c>
      <c r="J2257" s="1" t="s">
        <v>83</v>
      </c>
      <c r="K2257" s="275">
        <v>39797</v>
      </c>
      <c r="L2257" s="1" t="s">
        <v>19519</v>
      </c>
      <c r="M2257" s="1" t="s">
        <v>24</v>
      </c>
    </row>
    <row r="2258" spans="1:13" ht="15">
      <c r="A2258" s="1" t="s">
        <v>4524</v>
      </c>
      <c r="B2258" s="1" t="s">
        <v>22938</v>
      </c>
      <c r="C2258" s="8">
        <v>8238</v>
      </c>
      <c r="D2258" s="1" t="s">
        <v>19547</v>
      </c>
      <c r="E2258" s="1" t="s">
        <v>221</v>
      </c>
      <c r="F2258" s="1" t="s">
        <v>25</v>
      </c>
      <c r="G2258" s="275">
        <v>39860</v>
      </c>
      <c r="H2258" s="1" t="s">
        <v>4393</v>
      </c>
      <c r="I2258" s="1" t="s">
        <v>22196</v>
      </c>
      <c r="J2258" s="1" t="s">
        <v>22939</v>
      </c>
      <c r="K2258" s="275">
        <v>39706</v>
      </c>
      <c r="L2258" s="1" t="s">
        <v>19519</v>
      </c>
      <c r="M2258" s="1" t="s">
        <v>24</v>
      </c>
    </row>
    <row r="2259" spans="1:13" ht="15">
      <c r="A2259" s="1" t="s">
        <v>4537</v>
      </c>
      <c r="B2259" s="1" t="s">
        <v>22940</v>
      </c>
      <c r="C2259" s="8">
        <v>8239</v>
      </c>
      <c r="D2259" s="1" t="s">
        <v>19547</v>
      </c>
      <c r="E2259" s="1" t="s">
        <v>221</v>
      </c>
      <c r="F2259" s="1" t="s">
        <v>25</v>
      </c>
      <c r="G2259" s="275">
        <v>39869</v>
      </c>
      <c r="H2259" s="1" t="s">
        <v>4393</v>
      </c>
      <c r="I2259" s="1" t="s">
        <v>22614</v>
      </c>
      <c r="J2259" s="1" t="s">
        <v>22941</v>
      </c>
      <c r="K2259" s="275">
        <v>39814</v>
      </c>
      <c r="L2259" s="1" t="s">
        <v>19787</v>
      </c>
      <c r="M2259" s="1" t="s">
        <v>24</v>
      </c>
    </row>
    <row r="2260" spans="1:13" ht="15">
      <c r="A2260" s="1" t="s">
        <v>4539</v>
      </c>
      <c r="B2260" s="1" t="s">
        <v>22940</v>
      </c>
      <c r="C2260" s="8">
        <v>8240</v>
      </c>
      <c r="D2260" s="1" t="s">
        <v>19547</v>
      </c>
      <c r="E2260" s="1" t="s">
        <v>221</v>
      </c>
      <c r="F2260" s="1" t="s">
        <v>24</v>
      </c>
      <c r="G2260" s="275">
        <v>39869</v>
      </c>
      <c r="H2260" s="1" t="s">
        <v>4393</v>
      </c>
      <c r="I2260" s="1" t="s">
        <v>22202</v>
      </c>
      <c r="J2260" s="1" t="s">
        <v>22942</v>
      </c>
      <c r="K2260" s="275">
        <v>39814</v>
      </c>
      <c r="L2260" s="1" t="s">
        <v>19787</v>
      </c>
      <c r="M2260" s="1" t="s">
        <v>24</v>
      </c>
    </row>
    <row r="2261" spans="1:13" ht="15">
      <c r="A2261" s="1" t="s">
        <v>4560</v>
      </c>
      <c r="B2261" s="1" t="s">
        <v>22943</v>
      </c>
      <c r="C2261" s="8">
        <v>8241</v>
      </c>
      <c r="D2261" s="1" t="s">
        <v>19547</v>
      </c>
      <c r="E2261" s="1" t="s">
        <v>221</v>
      </c>
      <c r="F2261" s="1" t="s">
        <v>25</v>
      </c>
      <c r="G2261" s="275">
        <v>39883</v>
      </c>
      <c r="H2261" s="1" t="s">
        <v>4393</v>
      </c>
      <c r="I2261" s="1" t="s">
        <v>22224</v>
      </c>
      <c r="J2261" s="1" t="s">
        <v>119</v>
      </c>
      <c r="K2261" s="275">
        <v>39734</v>
      </c>
      <c r="L2261" s="1" t="s">
        <v>19519</v>
      </c>
      <c r="M2261" s="1" t="s">
        <v>24</v>
      </c>
    </row>
    <row r="2262" spans="1:13" ht="15">
      <c r="A2262" s="1" t="s">
        <v>4568</v>
      </c>
      <c r="B2262" s="1" t="s">
        <v>22944</v>
      </c>
      <c r="C2262" s="8">
        <v>8242</v>
      </c>
      <c r="D2262" s="1" t="s">
        <v>19547</v>
      </c>
      <c r="E2262" s="1" t="s">
        <v>221</v>
      </c>
      <c r="F2262" s="1" t="s">
        <v>25</v>
      </c>
      <c r="G2262" s="275">
        <v>39885</v>
      </c>
      <c r="H2262" s="1" t="s">
        <v>4393</v>
      </c>
      <c r="I2262" s="1" t="s">
        <v>22236</v>
      </c>
      <c r="J2262" s="1" t="s">
        <v>2519</v>
      </c>
      <c r="K2262" s="275">
        <v>39801</v>
      </c>
      <c r="L2262" s="1" t="s">
        <v>19519</v>
      </c>
      <c r="M2262" s="1" t="s">
        <v>24</v>
      </c>
    </row>
    <row r="2263" spans="1:13" ht="15">
      <c r="A2263" s="1" t="s">
        <v>4547</v>
      </c>
      <c r="B2263" s="1" t="s">
        <v>22945</v>
      </c>
      <c r="C2263" s="8">
        <v>8243</v>
      </c>
      <c r="D2263" s="1" t="s">
        <v>19547</v>
      </c>
      <c r="E2263" s="1" t="s">
        <v>221</v>
      </c>
      <c r="F2263" s="1" t="s">
        <v>24</v>
      </c>
      <c r="G2263" s="275">
        <v>39875</v>
      </c>
      <c r="H2263" s="1" t="s">
        <v>4393</v>
      </c>
      <c r="I2263" s="1" t="s">
        <v>22221</v>
      </c>
      <c r="J2263" s="1" t="s">
        <v>22946</v>
      </c>
      <c r="K2263" s="275">
        <v>39772</v>
      </c>
      <c r="L2263" s="1" t="s">
        <v>19519</v>
      </c>
      <c r="M2263" s="1" t="s">
        <v>24</v>
      </c>
    </row>
    <row r="2264" spans="1:13" ht="15">
      <c r="A2264" s="1" t="s">
        <v>4543</v>
      </c>
      <c r="B2264" s="1" t="s">
        <v>22947</v>
      </c>
      <c r="C2264" s="8">
        <v>8244</v>
      </c>
      <c r="D2264" s="1" t="s">
        <v>19547</v>
      </c>
      <c r="E2264" s="1" t="s">
        <v>221</v>
      </c>
      <c r="F2264" s="1" t="s">
        <v>25</v>
      </c>
      <c r="G2264" s="275">
        <v>39874</v>
      </c>
      <c r="H2264" s="1" t="s">
        <v>4393</v>
      </c>
      <c r="I2264" s="1" t="s">
        <v>22212</v>
      </c>
      <c r="J2264" s="1" t="s">
        <v>22948</v>
      </c>
      <c r="K2264" s="275">
        <v>39687</v>
      </c>
      <c r="L2264" s="1" t="s">
        <v>19519</v>
      </c>
      <c r="M2264" s="1" t="s">
        <v>24</v>
      </c>
    </row>
    <row r="2265" spans="1:13" ht="15">
      <c r="A2265" s="1" t="s">
        <v>4549</v>
      </c>
      <c r="B2265" s="1" t="s">
        <v>22949</v>
      </c>
      <c r="C2265" s="8">
        <v>8245</v>
      </c>
      <c r="D2265" s="1" t="s">
        <v>19547</v>
      </c>
      <c r="E2265" s="1" t="s">
        <v>221</v>
      </c>
      <c r="F2265" s="1" t="s">
        <v>25</v>
      </c>
      <c r="G2265" s="275">
        <v>39876</v>
      </c>
      <c r="H2265" s="1" t="s">
        <v>4393</v>
      </c>
      <c r="I2265" s="1" t="s">
        <v>20304</v>
      </c>
      <c r="J2265" s="1" t="s">
        <v>2519</v>
      </c>
      <c r="K2265" s="275">
        <v>39771</v>
      </c>
      <c r="L2265" s="1" t="s">
        <v>19519</v>
      </c>
      <c r="M2265" s="1" t="s">
        <v>24</v>
      </c>
    </row>
    <row r="2266" spans="1:13" ht="15">
      <c r="A2266" s="1" t="s">
        <v>4574</v>
      </c>
      <c r="B2266" s="1" t="s">
        <v>21828</v>
      </c>
      <c r="C2266" s="8">
        <v>8246</v>
      </c>
      <c r="D2266" s="1" t="s">
        <v>19547</v>
      </c>
      <c r="E2266" s="1" t="s">
        <v>221</v>
      </c>
      <c r="F2266" s="1" t="s">
        <v>25</v>
      </c>
      <c r="G2266" s="275">
        <v>39890</v>
      </c>
      <c r="H2266" s="1" t="s">
        <v>4393</v>
      </c>
      <c r="I2266" s="1" t="s">
        <v>19642</v>
      </c>
      <c r="J2266" s="1" t="s">
        <v>22</v>
      </c>
      <c r="K2266" s="275">
        <v>39791</v>
      </c>
      <c r="L2266" s="1" t="s">
        <v>19519</v>
      </c>
      <c r="M2266" s="1" t="s">
        <v>24</v>
      </c>
    </row>
    <row r="2267" spans="1:13" ht="15">
      <c r="A2267" s="1" t="s">
        <v>4586</v>
      </c>
      <c r="B2267" s="1" t="s">
        <v>22950</v>
      </c>
      <c r="C2267" s="8">
        <v>8247</v>
      </c>
      <c r="D2267" s="1" t="s">
        <v>19547</v>
      </c>
      <c r="E2267" s="1" t="s">
        <v>221</v>
      </c>
      <c r="F2267" s="1" t="s">
        <v>25</v>
      </c>
      <c r="G2267" s="275">
        <v>39899</v>
      </c>
      <c r="H2267" s="1" t="s">
        <v>4393</v>
      </c>
      <c r="I2267" s="1" t="s">
        <v>22241</v>
      </c>
      <c r="J2267" s="1" t="s">
        <v>2452</v>
      </c>
      <c r="K2267" s="275">
        <v>39355</v>
      </c>
      <c r="L2267" s="1" t="s">
        <v>19519</v>
      </c>
      <c r="M2267" s="1" t="s">
        <v>24</v>
      </c>
    </row>
    <row r="2268" spans="1:13" ht="15">
      <c r="A2268" s="1" t="s">
        <v>4588</v>
      </c>
      <c r="B2268" s="1" t="s">
        <v>22950</v>
      </c>
      <c r="C2268" s="8">
        <v>8248</v>
      </c>
      <c r="D2268" s="1" t="s">
        <v>19547</v>
      </c>
      <c r="E2268" s="1" t="s">
        <v>221</v>
      </c>
      <c r="F2268" s="1" t="s">
        <v>25</v>
      </c>
      <c r="G2268" s="275">
        <v>39899</v>
      </c>
      <c r="H2268" s="1" t="s">
        <v>4393</v>
      </c>
      <c r="I2268" s="1" t="s">
        <v>22238</v>
      </c>
      <c r="J2268" s="1" t="s">
        <v>3804</v>
      </c>
      <c r="K2268" s="275">
        <v>39355</v>
      </c>
      <c r="L2268" s="1" t="s">
        <v>19519</v>
      </c>
      <c r="M2268" s="1" t="s">
        <v>24</v>
      </c>
    </row>
    <row r="2269" spans="1:13" ht="15">
      <c r="A2269" s="1" t="s">
        <v>4627</v>
      </c>
      <c r="B2269" s="1" t="s">
        <v>22951</v>
      </c>
      <c r="C2269" s="8">
        <v>8249</v>
      </c>
      <c r="D2269" s="1" t="s">
        <v>19547</v>
      </c>
      <c r="E2269" s="1" t="s">
        <v>221</v>
      </c>
      <c r="F2269" s="1" t="s">
        <v>25</v>
      </c>
      <c r="G2269" s="275">
        <v>39939</v>
      </c>
      <c r="H2269" s="1" t="s">
        <v>4583</v>
      </c>
      <c r="I2269" s="1" t="s">
        <v>19610</v>
      </c>
      <c r="J2269" s="1" t="s">
        <v>128</v>
      </c>
      <c r="K2269" s="275">
        <v>38372</v>
      </c>
      <c r="L2269" s="1" t="s">
        <v>19519</v>
      </c>
      <c r="M2269" s="1" t="s">
        <v>24</v>
      </c>
    </row>
    <row r="2270" spans="1:13" ht="15">
      <c r="A2270" s="1" t="s">
        <v>4596</v>
      </c>
      <c r="B2270" s="1" t="s">
        <v>22952</v>
      </c>
      <c r="C2270" s="8">
        <v>8250</v>
      </c>
      <c r="D2270" s="1" t="s">
        <v>19547</v>
      </c>
      <c r="E2270" s="1" t="s">
        <v>221</v>
      </c>
      <c r="F2270" s="1" t="s">
        <v>25</v>
      </c>
      <c r="G2270" s="275">
        <v>39906</v>
      </c>
      <c r="H2270" s="1" t="s">
        <v>4583</v>
      </c>
      <c r="I2270" s="1" t="s">
        <v>22389</v>
      </c>
      <c r="J2270" s="1" t="s">
        <v>119</v>
      </c>
      <c r="K2270" s="275">
        <v>38670</v>
      </c>
      <c r="L2270" s="1" t="s">
        <v>19519</v>
      </c>
      <c r="M2270" s="1" t="s">
        <v>24</v>
      </c>
    </row>
    <row r="2271" spans="1:13" ht="15">
      <c r="A2271" s="1" t="s">
        <v>4764</v>
      </c>
      <c r="B2271" s="1" t="s">
        <v>22953</v>
      </c>
      <c r="C2271" s="8">
        <v>8251</v>
      </c>
      <c r="D2271" s="1" t="s">
        <v>19547</v>
      </c>
      <c r="E2271" s="1" t="s">
        <v>221</v>
      </c>
      <c r="F2271" s="1" t="s">
        <v>25</v>
      </c>
      <c r="G2271" s="275">
        <v>40030</v>
      </c>
      <c r="H2271" s="1" t="s">
        <v>4583</v>
      </c>
      <c r="I2271" s="1" t="s">
        <v>22236</v>
      </c>
      <c r="J2271" s="1" t="s">
        <v>22954</v>
      </c>
      <c r="K2271" s="275">
        <v>38666</v>
      </c>
      <c r="L2271" s="1" t="s">
        <v>19519</v>
      </c>
      <c r="M2271" s="1" t="s">
        <v>24</v>
      </c>
    </row>
    <row r="2272" spans="1:13" ht="15">
      <c r="A2272" s="1" t="s">
        <v>4653</v>
      </c>
      <c r="B2272" s="1" t="s">
        <v>22955</v>
      </c>
      <c r="C2272" s="8">
        <v>8252</v>
      </c>
      <c r="D2272" s="1" t="s">
        <v>19547</v>
      </c>
      <c r="E2272" s="1" t="s">
        <v>221</v>
      </c>
      <c r="F2272" s="1" t="s">
        <v>25</v>
      </c>
      <c r="G2272" s="275">
        <v>39951</v>
      </c>
      <c r="H2272" s="1" t="s">
        <v>4583</v>
      </c>
      <c r="I2272" s="1" t="s">
        <v>20457</v>
      </c>
      <c r="J2272" s="1" t="s">
        <v>21144</v>
      </c>
      <c r="K2272" s="275">
        <v>38204</v>
      </c>
      <c r="L2272" s="1" t="s">
        <v>19519</v>
      </c>
      <c r="M2272" s="1" t="s">
        <v>24</v>
      </c>
    </row>
    <row r="2273" spans="1:13" ht="15">
      <c r="A2273" s="1" t="s">
        <v>4581</v>
      </c>
      <c r="B2273" s="1" t="s">
        <v>22956</v>
      </c>
      <c r="C2273" s="8">
        <v>8253</v>
      </c>
      <c r="D2273" s="1" t="s">
        <v>19547</v>
      </c>
      <c r="E2273" s="1" t="s">
        <v>221</v>
      </c>
      <c r="F2273" s="1" t="s">
        <v>25</v>
      </c>
      <c r="G2273" s="275">
        <v>39899</v>
      </c>
      <c r="H2273" s="1" t="s">
        <v>4583</v>
      </c>
      <c r="I2273" s="1" t="s">
        <v>19527</v>
      </c>
      <c r="J2273" s="1" t="s">
        <v>22957</v>
      </c>
      <c r="K2273" s="275">
        <v>38896</v>
      </c>
      <c r="L2273" s="1" t="s">
        <v>19519</v>
      </c>
      <c r="M2273" s="1" t="s">
        <v>24</v>
      </c>
    </row>
    <row r="2274" spans="1:13" ht="15">
      <c r="A2274" s="1" t="s">
        <v>4758</v>
      </c>
      <c r="B2274" s="1" t="s">
        <v>22958</v>
      </c>
      <c r="C2274" s="8">
        <v>8254</v>
      </c>
      <c r="D2274" s="1" t="s">
        <v>19547</v>
      </c>
      <c r="E2274" s="1" t="s">
        <v>221</v>
      </c>
      <c r="F2274" s="1" t="s">
        <v>25</v>
      </c>
      <c r="G2274" s="275">
        <v>40023</v>
      </c>
      <c r="H2274" s="1" t="s">
        <v>4583</v>
      </c>
      <c r="I2274" s="1" t="s">
        <v>22246</v>
      </c>
      <c r="J2274" s="1" t="s">
        <v>2496</v>
      </c>
      <c r="K2274" s="275">
        <v>39070</v>
      </c>
      <c r="L2274" s="1" t="s">
        <v>19519</v>
      </c>
      <c r="M2274" s="1" t="s">
        <v>24</v>
      </c>
    </row>
    <row r="2275" spans="1:13" ht="15">
      <c r="A2275" s="1" t="s">
        <v>4760</v>
      </c>
      <c r="B2275" s="1" t="s">
        <v>22958</v>
      </c>
      <c r="C2275" s="8">
        <v>8255</v>
      </c>
      <c r="D2275" s="1" t="s">
        <v>19547</v>
      </c>
      <c r="E2275" s="1" t="s">
        <v>221</v>
      </c>
      <c r="F2275" s="1" t="s">
        <v>25</v>
      </c>
      <c r="G2275" s="275">
        <v>40023</v>
      </c>
      <c r="H2275" s="1" t="s">
        <v>4583</v>
      </c>
      <c r="I2275" s="1" t="s">
        <v>22233</v>
      </c>
      <c r="J2275" s="1" t="s">
        <v>22959</v>
      </c>
      <c r="K2275" s="275">
        <v>39070</v>
      </c>
      <c r="L2275" s="1" t="s">
        <v>19519</v>
      </c>
      <c r="M2275" s="1" t="s">
        <v>24</v>
      </c>
    </row>
    <row r="2276" spans="1:13" ht="15">
      <c r="A2276" s="1" t="s">
        <v>4699</v>
      </c>
      <c r="B2276" s="1" t="s">
        <v>22960</v>
      </c>
      <c r="C2276" s="8">
        <v>8256</v>
      </c>
      <c r="D2276" s="1" t="s">
        <v>19547</v>
      </c>
      <c r="E2276" s="1" t="s">
        <v>221</v>
      </c>
      <c r="F2276" s="1" t="s">
        <v>25</v>
      </c>
      <c r="G2276" s="275">
        <v>39975</v>
      </c>
      <c r="H2276" s="1" t="s">
        <v>4583</v>
      </c>
      <c r="I2276" s="1" t="s">
        <v>22174</v>
      </c>
      <c r="J2276" s="1" t="s">
        <v>128</v>
      </c>
      <c r="K2276" s="275">
        <v>36724</v>
      </c>
      <c r="L2276" s="1" t="s">
        <v>19519</v>
      </c>
      <c r="M2276" s="1" t="s">
        <v>24</v>
      </c>
    </row>
    <row r="2277" spans="1:13" ht="15">
      <c r="A2277" s="1" t="s">
        <v>4684</v>
      </c>
      <c r="B2277" s="1" t="s">
        <v>22961</v>
      </c>
      <c r="C2277" s="8">
        <v>8257</v>
      </c>
      <c r="D2277" s="1" t="s">
        <v>19547</v>
      </c>
      <c r="E2277" s="1" t="s">
        <v>221</v>
      </c>
      <c r="F2277" s="1" t="s">
        <v>25</v>
      </c>
      <c r="G2277" s="275">
        <v>39967</v>
      </c>
      <c r="H2277" s="1" t="s">
        <v>4583</v>
      </c>
      <c r="I2277" s="1" t="s">
        <v>22609</v>
      </c>
      <c r="J2277" s="1" t="s">
        <v>22962</v>
      </c>
      <c r="K2277" s="275">
        <v>39448</v>
      </c>
      <c r="L2277" s="1" t="s">
        <v>19519</v>
      </c>
      <c r="M2277" s="1" t="s">
        <v>24</v>
      </c>
    </row>
    <row r="2278" spans="1:13" ht="15">
      <c r="A2278" s="1" t="s">
        <v>4686</v>
      </c>
      <c r="B2278" s="1" t="s">
        <v>22961</v>
      </c>
      <c r="C2278" s="8">
        <v>8258</v>
      </c>
      <c r="D2278" s="1" t="s">
        <v>19547</v>
      </c>
      <c r="E2278" s="1" t="s">
        <v>221</v>
      </c>
      <c r="F2278" s="1" t="s">
        <v>25</v>
      </c>
      <c r="G2278" s="275">
        <v>39967</v>
      </c>
      <c r="H2278" s="1" t="s">
        <v>4583</v>
      </c>
      <c r="I2278" s="1" t="s">
        <v>2513</v>
      </c>
      <c r="J2278" s="1" t="s">
        <v>128</v>
      </c>
      <c r="K2278" s="275">
        <v>39365</v>
      </c>
      <c r="L2278" s="1" t="s">
        <v>19519</v>
      </c>
      <c r="M2278" s="1" t="s">
        <v>24</v>
      </c>
    </row>
    <row r="2279" spans="1:13" ht="15">
      <c r="A2279" s="1" t="s">
        <v>4762</v>
      </c>
      <c r="B2279" s="1" t="s">
        <v>22963</v>
      </c>
      <c r="C2279" s="8">
        <v>8259</v>
      </c>
      <c r="D2279" s="1" t="s">
        <v>19547</v>
      </c>
      <c r="E2279" s="1" t="s">
        <v>221</v>
      </c>
      <c r="F2279" s="1" t="s">
        <v>25</v>
      </c>
      <c r="G2279" s="275">
        <v>40023</v>
      </c>
      <c r="H2279" s="1" t="s">
        <v>4583</v>
      </c>
      <c r="I2279" s="1" t="s">
        <v>22230</v>
      </c>
      <c r="J2279" s="1" t="s">
        <v>2519</v>
      </c>
      <c r="K2279" s="275">
        <v>39434</v>
      </c>
      <c r="L2279" s="1" t="s">
        <v>19519</v>
      </c>
      <c r="M2279" s="1" t="s">
        <v>24</v>
      </c>
    </row>
    <row r="2280" spans="1:13" ht="15">
      <c r="A2280" s="1" t="s">
        <v>4639</v>
      </c>
      <c r="B2280" s="1" t="s">
        <v>22964</v>
      </c>
      <c r="C2280" s="8">
        <v>8260</v>
      </c>
      <c r="D2280" s="1" t="s">
        <v>19547</v>
      </c>
      <c r="E2280" s="1" t="s">
        <v>221</v>
      </c>
      <c r="F2280" s="1" t="s">
        <v>25</v>
      </c>
      <c r="G2280" s="275">
        <v>39947</v>
      </c>
      <c r="H2280" s="1" t="s">
        <v>4583</v>
      </c>
      <c r="I2280" s="1" t="s">
        <v>19601</v>
      </c>
      <c r="J2280" s="1" t="s">
        <v>22965</v>
      </c>
      <c r="K2280" s="275">
        <v>39444</v>
      </c>
      <c r="L2280" s="1" t="s">
        <v>19519</v>
      </c>
      <c r="M2280" s="1" t="s">
        <v>24</v>
      </c>
    </row>
    <row r="2281" spans="1:13" ht="15">
      <c r="A2281" s="1" t="s">
        <v>4748</v>
      </c>
      <c r="B2281" s="1" t="s">
        <v>22966</v>
      </c>
      <c r="C2281" s="8">
        <v>8261</v>
      </c>
      <c r="D2281" s="1" t="s">
        <v>19547</v>
      </c>
      <c r="E2281" s="1" t="s">
        <v>221</v>
      </c>
      <c r="F2281" s="1" t="s">
        <v>25</v>
      </c>
      <c r="G2281" s="275">
        <v>40009</v>
      </c>
      <c r="H2281" s="1" t="s">
        <v>4583</v>
      </c>
      <c r="I2281" s="1" t="s">
        <v>22215</v>
      </c>
      <c r="J2281" s="1" t="s">
        <v>2519</v>
      </c>
      <c r="K2281" s="275">
        <v>39433</v>
      </c>
      <c r="L2281" s="1" t="s">
        <v>19519</v>
      </c>
      <c r="M2281" s="1" t="s">
        <v>24</v>
      </c>
    </row>
    <row r="2282" spans="1:13" ht="15">
      <c r="A2282" s="1" t="s">
        <v>4744</v>
      </c>
      <c r="B2282" s="1" t="s">
        <v>22967</v>
      </c>
      <c r="C2282" s="8">
        <v>8262</v>
      </c>
      <c r="D2282" s="1" t="s">
        <v>19547</v>
      </c>
      <c r="E2282" s="1" t="s">
        <v>221</v>
      </c>
      <c r="F2282" s="1" t="s">
        <v>25</v>
      </c>
      <c r="G2282" s="275">
        <v>40008</v>
      </c>
      <c r="H2282" s="1" t="s">
        <v>4583</v>
      </c>
      <c r="I2282" s="1" t="s">
        <v>20304</v>
      </c>
      <c r="J2282" s="1" t="s">
        <v>2519</v>
      </c>
      <c r="K2282" s="275">
        <v>39449</v>
      </c>
      <c r="L2282" s="1" t="s">
        <v>19519</v>
      </c>
      <c r="M2282" s="1" t="s">
        <v>24</v>
      </c>
    </row>
    <row r="2283" spans="1:13" ht="15">
      <c r="A2283" s="1" t="s">
        <v>4725</v>
      </c>
      <c r="B2283" s="1" t="s">
        <v>22968</v>
      </c>
      <c r="C2283" s="8">
        <v>8263</v>
      </c>
      <c r="D2283" s="1" t="s">
        <v>19547</v>
      </c>
      <c r="E2283" s="1" t="s">
        <v>221</v>
      </c>
      <c r="F2283" s="1" t="s">
        <v>25</v>
      </c>
      <c r="G2283" s="275">
        <v>39990</v>
      </c>
      <c r="H2283" s="1" t="s">
        <v>4583</v>
      </c>
      <c r="I2283" s="1" t="s">
        <v>19572</v>
      </c>
      <c r="J2283" s="1" t="s">
        <v>128</v>
      </c>
      <c r="K2283" s="275">
        <v>39429</v>
      </c>
      <c r="L2283" s="1" t="s">
        <v>19519</v>
      </c>
      <c r="M2283" s="1" t="s">
        <v>24</v>
      </c>
    </row>
    <row r="2284" spans="1:13" ht="15">
      <c r="A2284" s="1" t="s">
        <v>4604</v>
      </c>
      <c r="B2284" s="1" t="s">
        <v>22969</v>
      </c>
      <c r="C2284" s="8">
        <v>8264</v>
      </c>
      <c r="D2284" s="1" t="s">
        <v>19547</v>
      </c>
      <c r="E2284" s="1" t="s">
        <v>221</v>
      </c>
      <c r="F2284" s="1" t="s">
        <v>25</v>
      </c>
      <c r="G2284" s="275">
        <v>39918</v>
      </c>
      <c r="H2284" s="1" t="s">
        <v>4583</v>
      </c>
      <c r="I2284" s="1" t="s">
        <v>22393</v>
      </c>
      <c r="J2284" s="1" t="s">
        <v>2519</v>
      </c>
      <c r="K2284" s="275">
        <v>39588</v>
      </c>
      <c r="L2284" s="1" t="s">
        <v>19519</v>
      </c>
      <c r="M2284" s="1" t="s">
        <v>24</v>
      </c>
    </row>
    <row r="2285" spans="1:13" ht="15">
      <c r="A2285" s="1" t="s">
        <v>4671</v>
      </c>
      <c r="B2285" s="1" t="s">
        <v>22970</v>
      </c>
      <c r="C2285" s="8">
        <v>8265</v>
      </c>
      <c r="D2285" s="1" t="s">
        <v>19547</v>
      </c>
      <c r="E2285" s="1" t="s">
        <v>221</v>
      </c>
      <c r="F2285" s="1" t="s">
        <v>25</v>
      </c>
      <c r="G2285" s="275">
        <v>39960</v>
      </c>
      <c r="H2285" s="1" t="s">
        <v>4583</v>
      </c>
      <c r="I2285" s="1" t="s">
        <v>22159</v>
      </c>
      <c r="J2285" s="1" t="s">
        <v>51</v>
      </c>
      <c r="K2285" s="275">
        <v>39561</v>
      </c>
      <c r="L2285" s="1" t="s">
        <v>19519</v>
      </c>
      <c r="M2285" s="1" t="s">
        <v>24</v>
      </c>
    </row>
    <row r="2286" spans="1:13" ht="15">
      <c r="A2286" s="1" t="s">
        <v>4773</v>
      </c>
      <c r="B2286" s="1" t="s">
        <v>22971</v>
      </c>
      <c r="C2286" s="8">
        <v>8266</v>
      </c>
      <c r="D2286" s="1" t="s">
        <v>19547</v>
      </c>
      <c r="E2286" s="1" t="s">
        <v>221</v>
      </c>
      <c r="F2286" s="1" t="s">
        <v>25</v>
      </c>
      <c r="G2286" s="275">
        <v>40049</v>
      </c>
      <c r="H2286" s="1" t="s">
        <v>4583</v>
      </c>
      <c r="I2286" s="1" t="s">
        <v>19648</v>
      </c>
      <c r="J2286" s="1" t="s">
        <v>22972</v>
      </c>
      <c r="K2286" s="275">
        <v>39548</v>
      </c>
      <c r="L2286" s="1" t="s">
        <v>19519</v>
      </c>
      <c r="M2286" s="1" t="s">
        <v>24</v>
      </c>
    </row>
    <row r="2287" spans="1:13" ht="15">
      <c r="A2287" s="1" t="s">
        <v>4633</v>
      </c>
      <c r="B2287" s="1" t="s">
        <v>22973</v>
      </c>
      <c r="C2287" s="8">
        <v>8267</v>
      </c>
      <c r="D2287" s="1" t="s">
        <v>19547</v>
      </c>
      <c r="E2287" s="1" t="s">
        <v>221</v>
      </c>
      <c r="F2287" s="1" t="s">
        <v>25</v>
      </c>
      <c r="G2287" s="275">
        <v>39944</v>
      </c>
      <c r="H2287" s="1" t="s">
        <v>4583</v>
      </c>
      <c r="I2287" s="1" t="s">
        <v>20443</v>
      </c>
      <c r="J2287" s="1" t="s">
        <v>2519</v>
      </c>
      <c r="K2287" s="275">
        <v>39602</v>
      </c>
      <c r="L2287" s="1" t="s">
        <v>19519</v>
      </c>
      <c r="M2287" s="1" t="s">
        <v>24</v>
      </c>
    </row>
    <row r="2288" spans="1:13" ht="15">
      <c r="A2288" s="1" t="s">
        <v>4618</v>
      </c>
      <c r="B2288" s="1" t="s">
        <v>22974</v>
      </c>
      <c r="C2288" s="8">
        <v>8268</v>
      </c>
      <c r="D2288" s="1" t="s">
        <v>19547</v>
      </c>
      <c r="E2288" s="1" t="s">
        <v>221</v>
      </c>
      <c r="F2288" s="1" t="s">
        <v>25</v>
      </c>
      <c r="G2288" s="275">
        <v>39927</v>
      </c>
      <c r="H2288" s="1" t="s">
        <v>4583</v>
      </c>
      <c r="I2288" s="1" t="s">
        <v>22451</v>
      </c>
      <c r="J2288" s="1" t="s">
        <v>2519</v>
      </c>
      <c r="K2288" s="275">
        <v>39610</v>
      </c>
      <c r="L2288" s="1" t="s">
        <v>19519</v>
      </c>
      <c r="M2288" s="1" t="s">
        <v>24</v>
      </c>
    </row>
    <row r="2289" spans="1:13" ht="15">
      <c r="A2289" s="1" t="s">
        <v>4623</v>
      </c>
      <c r="B2289" s="1" t="s">
        <v>22975</v>
      </c>
      <c r="C2289" s="8">
        <v>8269</v>
      </c>
      <c r="D2289" s="1" t="s">
        <v>19547</v>
      </c>
      <c r="E2289" s="1" t="s">
        <v>221</v>
      </c>
      <c r="F2289" s="1" t="s">
        <v>25</v>
      </c>
      <c r="G2289" s="275">
        <v>39938</v>
      </c>
      <c r="H2289" s="1" t="s">
        <v>4583</v>
      </c>
      <c r="I2289" s="1" t="s">
        <v>22454</v>
      </c>
      <c r="J2289" s="1" t="s">
        <v>2519</v>
      </c>
      <c r="K2289" s="275">
        <v>39623</v>
      </c>
      <c r="L2289" s="1" t="s">
        <v>19519</v>
      </c>
      <c r="M2289" s="1" t="s">
        <v>24</v>
      </c>
    </row>
    <row r="2290" spans="1:13" ht="15">
      <c r="A2290" s="1" t="s">
        <v>4732</v>
      </c>
      <c r="B2290" s="1" t="s">
        <v>22976</v>
      </c>
      <c r="C2290" s="8">
        <v>8270</v>
      </c>
      <c r="D2290" s="1" t="s">
        <v>19547</v>
      </c>
      <c r="E2290" s="1" t="s">
        <v>221</v>
      </c>
      <c r="F2290" s="1" t="s">
        <v>25</v>
      </c>
      <c r="G2290" s="275">
        <v>39996</v>
      </c>
      <c r="H2290" s="1" t="s">
        <v>4583</v>
      </c>
      <c r="I2290" s="1" t="s">
        <v>22193</v>
      </c>
      <c r="J2290" s="1" t="s">
        <v>19557</v>
      </c>
      <c r="K2290" s="275">
        <v>39238</v>
      </c>
      <c r="L2290" s="1" t="s">
        <v>19519</v>
      </c>
      <c r="M2290" s="1" t="s">
        <v>24</v>
      </c>
    </row>
    <row r="2291" spans="1:13" ht="15">
      <c r="A2291" s="1" t="s">
        <v>4727</v>
      </c>
      <c r="B2291" s="1" t="s">
        <v>22977</v>
      </c>
      <c r="C2291" s="8">
        <v>8271</v>
      </c>
      <c r="D2291" s="1" t="s">
        <v>19547</v>
      </c>
      <c r="E2291" s="1" t="s">
        <v>221</v>
      </c>
      <c r="F2291" s="1" t="s">
        <v>25</v>
      </c>
      <c r="G2291" s="275">
        <v>39993</v>
      </c>
      <c r="H2291" s="1" t="s">
        <v>4583</v>
      </c>
      <c r="I2291" s="1" t="s">
        <v>22199</v>
      </c>
      <c r="J2291" s="1" t="s">
        <v>51</v>
      </c>
      <c r="K2291" s="275">
        <v>39636</v>
      </c>
      <c r="L2291" s="1" t="s">
        <v>19519</v>
      </c>
      <c r="M2291" s="1" t="s">
        <v>24</v>
      </c>
    </row>
    <row r="2292" spans="1:13" ht="15">
      <c r="A2292" s="1" t="s">
        <v>4687</v>
      </c>
      <c r="B2292" s="1" t="s">
        <v>22978</v>
      </c>
      <c r="C2292" s="8">
        <v>8272</v>
      </c>
      <c r="D2292" s="1" t="s">
        <v>19547</v>
      </c>
      <c r="E2292" s="1" t="s">
        <v>221</v>
      </c>
      <c r="F2292" s="1" t="s">
        <v>25</v>
      </c>
      <c r="G2292" s="275">
        <v>39967</v>
      </c>
      <c r="H2292" s="1" t="s">
        <v>4583</v>
      </c>
      <c r="I2292" s="1" t="s">
        <v>22171</v>
      </c>
      <c r="J2292" s="1" t="s">
        <v>22979</v>
      </c>
      <c r="K2292" s="275">
        <v>39687</v>
      </c>
      <c r="L2292" s="1" t="s">
        <v>19519</v>
      </c>
      <c r="M2292" s="1" t="s">
        <v>24</v>
      </c>
    </row>
    <row r="2293" spans="1:13" ht="15">
      <c r="A2293" s="1" t="s">
        <v>4655</v>
      </c>
      <c r="B2293" s="1" t="s">
        <v>22980</v>
      </c>
      <c r="C2293" s="8">
        <v>8273</v>
      </c>
      <c r="D2293" s="1" t="s">
        <v>19547</v>
      </c>
      <c r="E2293" s="1" t="s">
        <v>221</v>
      </c>
      <c r="F2293" s="1" t="s">
        <v>25</v>
      </c>
      <c r="G2293" s="275">
        <v>39952</v>
      </c>
      <c r="H2293" s="1" t="s">
        <v>4583</v>
      </c>
      <c r="I2293" s="1" t="s">
        <v>22146</v>
      </c>
      <c r="J2293" s="1" t="s">
        <v>22981</v>
      </c>
      <c r="K2293" s="275">
        <v>39629</v>
      </c>
      <c r="L2293" s="1" t="s">
        <v>19519</v>
      </c>
      <c r="M2293" s="1" t="s">
        <v>24</v>
      </c>
    </row>
    <row r="2294" spans="1:13" ht="15">
      <c r="A2294" s="1" t="s">
        <v>4657</v>
      </c>
      <c r="B2294" s="1" t="s">
        <v>22980</v>
      </c>
      <c r="C2294" s="8">
        <v>8274</v>
      </c>
      <c r="D2294" s="1" t="s">
        <v>19547</v>
      </c>
      <c r="E2294" s="1" t="s">
        <v>221</v>
      </c>
      <c r="F2294" s="1" t="s">
        <v>25</v>
      </c>
      <c r="G2294" s="275">
        <v>39952</v>
      </c>
      <c r="H2294" s="1" t="s">
        <v>4583</v>
      </c>
      <c r="I2294" s="1" t="s">
        <v>20458</v>
      </c>
      <c r="J2294" s="1" t="s">
        <v>20944</v>
      </c>
      <c r="K2294" s="275">
        <v>39629</v>
      </c>
      <c r="L2294" s="1" t="s">
        <v>19519</v>
      </c>
      <c r="M2294" s="1" t="s">
        <v>24</v>
      </c>
    </row>
    <row r="2295" spans="1:13" ht="15">
      <c r="A2295" s="1" t="s">
        <v>4680</v>
      </c>
      <c r="B2295" s="1" t="s">
        <v>22982</v>
      </c>
      <c r="C2295" s="8">
        <v>8275</v>
      </c>
      <c r="D2295" s="1" t="s">
        <v>19547</v>
      </c>
      <c r="E2295" s="1" t="s">
        <v>221</v>
      </c>
      <c r="F2295" s="1" t="s">
        <v>25</v>
      </c>
      <c r="G2295" s="275">
        <v>39961</v>
      </c>
      <c r="H2295" s="1" t="s">
        <v>4583</v>
      </c>
      <c r="I2295" s="1" t="s">
        <v>22168</v>
      </c>
      <c r="J2295" s="1" t="s">
        <v>2496</v>
      </c>
      <c r="K2295" s="275">
        <v>39741</v>
      </c>
      <c r="L2295" s="1" t="s">
        <v>19519</v>
      </c>
      <c r="M2295" s="1" t="s">
        <v>24</v>
      </c>
    </row>
    <row r="2296" spans="1:13" ht="15">
      <c r="A2296" s="1" t="s">
        <v>4659</v>
      </c>
      <c r="B2296" s="1" t="s">
        <v>22983</v>
      </c>
      <c r="C2296" s="8">
        <v>8276</v>
      </c>
      <c r="D2296" s="1" t="s">
        <v>19547</v>
      </c>
      <c r="E2296" s="1" t="s">
        <v>221</v>
      </c>
      <c r="F2296" s="1" t="s">
        <v>25</v>
      </c>
      <c r="G2296" s="275">
        <v>39952</v>
      </c>
      <c r="H2296" s="1" t="s">
        <v>4583</v>
      </c>
      <c r="I2296" s="1" t="s">
        <v>20460</v>
      </c>
      <c r="J2296" s="1" t="s">
        <v>19557</v>
      </c>
      <c r="K2296" s="275">
        <v>39782</v>
      </c>
      <c r="L2296" s="1" t="s">
        <v>19519</v>
      </c>
      <c r="M2296" s="1" t="s">
        <v>24</v>
      </c>
    </row>
    <row r="2297" spans="1:13" ht="15">
      <c r="A2297" s="1" t="s">
        <v>4598</v>
      </c>
      <c r="B2297" s="1" t="s">
        <v>22984</v>
      </c>
      <c r="C2297" s="8">
        <v>8277</v>
      </c>
      <c r="D2297" s="1" t="s">
        <v>19547</v>
      </c>
      <c r="E2297" s="1" t="s">
        <v>221</v>
      </c>
      <c r="F2297" s="1" t="s">
        <v>25</v>
      </c>
      <c r="G2297" s="275">
        <v>39906</v>
      </c>
      <c r="H2297" s="1" t="s">
        <v>4583</v>
      </c>
      <c r="I2297" s="1" t="s">
        <v>22391</v>
      </c>
      <c r="J2297" s="1" t="s">
        <v>22985</v>
      </c>
      <c r="K2297" s="275">
        <v>39764</v>
      </c>
      <c r="L2297" s="1" t="s">
        <v>19519</v>
      </c>
      <c r="M2297" s="1" t="s">
        <v>24</v>
      </c>
    </row>
    <row r="2298" spans="1:13" ht="15">
      <c r="A2298" s="1" t="s">
        <v>4616</v>
      </c>
      <c r="B2298" s="1" t="s">
        <v>22986</v>
      </c>
      <c r="C2298" s="8">
        <v>8278</v>
      </c>
      <c r="D2298" s="1" t="s">
        <v>19547</v>
      </c>
      <c r="E2298" s="1" t="s">
        <v>221</v>
      </c>
      <c r="F2298" s="1" t="s">
        <v>25</v>
      </c>
      <c r="G2298" s="275">
        <v>39925</v>
      </c>
      <c r="H2298" s="1" t="s">
        <v>4583</v>
      </c>
      <c r="I2298" s="1" t="s">
        <v>22123</v>
      </c>
      <c r="J2298" s="1" t="s">
        <v>22987</v>
      </c>
      <c r="K2298" s="275">
        <v>39735</v>
      </c>
      <c r="L2298" s="1" t="s">
        <v>19519</v>
      </c>
      <c r="M2298" s="1" t="s">
        <v>24</v>
      </c>
    </row>
    <row r="2299" spans="1:13" ht="15">
      <c r="A2299" s="1" t="s">
        <v>4682</v>
      </c>
      <c r="B2299" s="1" t="s">
        <v>22988</v>
      </c>
      <c r="C2299" s="8">
        <v>8279</v>
      </c>
      <c r="D2299" s="1" t="s">
        <v>19547</v>
      </c>
      <c r="E2299" s="1" t="s">
        <v>221</v>
      </c>
      <c r="F2299" s="1" t="s">
        <v>25</v>
      </c>
      <c r="G2299" s="275">
        <v>39966</v>
      </c>
      <c r="H2299" s="1" t="s">
        <v>4583</v>
      </c>
      <c r="I2299" s="1" t="s">
        <v>22313</v>
      </c>
      <c r="J2299" s="1" t="s">
        <v>3804</v>
      </c>
      <c r="K2299" s="275">
        <v>39739</v>
      </c>
      <c r="L2299" s="1" t="s">
        <v>19519</v>
      </c>
      <c r="M2299" s="1" t="s">
        <v>24</v>
      </c>
    </row>
    <row r="2300" spans="1:13" ht="15">
      <c r="A2300" s="1" t="s">
        <v>4705</v>
      </c>
      <c r="B2300" s="1" t="s">
        <v>22989</v>
      </c>
      <c r="C2300" s="8">
        <v>8280</v>
      </c>
      <c r="D2300" s="1" t="s">
        <v>19547</v>
      </c>
      <c r="E2300" s="1" t="s">
        <v>221</v>
      </c>
      <c r="F2300" s="1" t="s">
        <v>25</v>
      </c>
      <c r="G2300" s="275">
        <v>39980</v>
      </c>
      <c r="H2300" s="1" t="s">
        <v>4583</v>
      </c>
      <c r="I2300" s="1" t="s">
        <v>19556</v>
      </c>
      <c r="J2300" s="1" t="s">
        <v>652</v>
      </c>
      <c r="K2300" s="275">
        <v>39492</v>
      </c>
      <c r="L2300" s="1" t="s">
        <v>19519</v>
      </c>
      <c r="M2300" s="1" t="s">
        <v>24</v>
      </c>
    </row>
    <row r="2301" spans="1:13" ht="15">
      <c r="A2301" s="1" t="s">
        <v>4641</v>
      </c>
      <c r="B2301" s="1" t="s">
        <v>22990</v>
      </c>
      <c r="C2301" s="8">
        <v>8281</v>
      </c>
      <c r="D2301" s="1" t="s">
        <v>19547</v>
      </c>
      <c r="E2301" s="1" t="s">
        <v>221</v>
      </c>
      <c r="F2301" s="1" t="s">
        <v>25</v>
      </c>
      <c r="G2301" s="275">
        <v>39947</v>
      </c>
      <c r="H2301" s="1" t="s">
        <v>4583</v>
      </c>
      <c r="I2301" s="1" t="s">
        <v>20447</v>
      </c>
      <c r="J2301" s="1" t="s">
        <v>22991</v>
      </c>
      <c r="K2301" s="275">
        <v>39716</v>
      </c>
      <c r="L2301" s="1" t="s">
        <v>19519</v>
      </c>
      <c r="M2301" s="1" t="s">
        <v>24</v>
      </c>
    </row>
    <row r="2302" spans="1:13" ht="15">
      <c r="A2302" s="1" t="s">
        <v>4665</v>
      </c>
      <c r="B2302" s="1" t="s">
        <v>22992</v>
      </c>
      <c r="C2302" s="8">
        <v>8282</v>
      </c>
      <c r="D2302" s="1" t="s">
        <v>19547</v>
      </c>
      <c r="E2302" s="1" t="s">
        <v>221</v>
      </c>
      <c r="F2302" s="1" t="s">
        <v>25</v>
      </c>
      <c r="G2302" s="275">
        <v>39958</v>
      </c>
      <c r="H2302" s="1" t="s">
        <v>4583</v>
      </c>
      <c r="I2302" s="1" t="s">
        <v>22151</v>
      </c>
      <c r="J2302" s="1" t="s">
        <v>128</v>
      </c>
      <c r="K2302" s="275">
        <v>39792</v>
      </c>
      <c r="L2302" s="1" t="s">
        <v>19519</v>
      </c>
      <c r="M2302" s="1" t="s">
        <v>24</v>
      </c>
    </row>
    <row r="2303" spans="1:13" ht="15">
      <c r="A2303" s="1" t="s">
        <v>4592</v>
      </c>
      <c r="B2303" s="1" t="s">
        <v>22993</v>
      </c>
      <c r="C2303" s="8">
        <v>8283</v>
      </c>
      <c r="D2303" s="1" t="s">
        <v>19547</v>
      </c>
      <c r="E2303" s="1" t="s">
        <v>221</v>
      </c>
      <c r="F2303" s="1" t="s">
        <v>25</v>
      </c>
      <c r="G2303" s="275">
        <v>39904</v>
      </c>
      <c r="H2303" s="1" t="s">
        <v>4583</v>
      </c>
      <c r="I2303" s="1" t="s">
        <v>22111</v>
      </c>
      <c r="J2303" s="1" t="s">
        <v>2139</v>
      </c>
      <c r="K2303" s="275">
        <v>39860</v>
      </c>
      <c r="L2303" s="1" t="s">
        <v>19519</v>
      </c>
      <c r="M2303" s="1" t="s">
        <v>24</v>
      </c>
    </row>
    <row r="2304" spans="1:13" ht="15">
      <c r="A2304" s="1" t="s">
        <v>4771</v>
      </c>
      <c r="B2304" s="1" t="s">
        <v>22994</v>
      </c>
      <c r="C2304" s="8">
        <v>8284</v>
      </c>
      <c r="D2304" s="1" t="s">
        <v>19547</v>
      </c>
      <c r="E2304" s="1" t="s">
        <v>221</v>
      </c>
      <c r="F2304" s="1" t="s">
        <v>25</v>
      </c>
      <c r="G2304" s="275">
        <v>40044</v>
      </c>
      <c r="H2304" s="1" t="s">
        <v>4583</v>
      </c>
      <c r="I2304" s="1" t="s">
        <v>19645</v>
      </c>
      <c r="J2304" s="1" t="s">
        <v>2519</v>
      </c>
      <c r="K2304" s="275">
        <v>39801</v>
      </c>
      <c r="L2304" s="1" t="s">
        <v>19519</v>
      </c>
      <c r="M2304" s="1" t="s">
        <v>24</v>
      </c>
    </row>
    <row r="2305" spans="1:13" ht="15">
      <c r="A2305" s="1" t="s">
        <v>4608</v>
      </c>
      <c r="B2305" s="1" t="s">
        <v>22995</v>
      </c>
      <c r="C2305" s="8">
        <v>8285</v>
      </c>
      <c r="D2305" s="1" t="s">
        <v>19547</v>
      </c>
      <c r="E2305" s="1" t="s">
        <v>221</v>
      </c>
      <c r="F2305" s="1" t="s">
        <v>25</v>
      </c>
      <c r="G2305" s="275">
        <v>39920</v>
      </c>
      <c r="H2305" s="1" t="s">
        <v>4583</v>
      </c>
      <c r="I2305" s="1" t="s">
        <v>3303</v>
      </c>
      <c r="J2305" s="1" t="s">
        <v>22996</v>
      </c>
      <c r="K2305" s="275">
        <v>39667</v>
      </c>
      <c r="L2305" s="1" t="s">
        <v>19519</v>
      </c>
      <c r="M2305" s="1" t="s">
        <v>24</v>
      </c>
    </row>
    <row r="2306" spans="1:13" ht="15">
      <c r="A2306" s="1" t="s">
        <v>4590</v>
      </c>
      <c r="B2306" s="1" t="s">
        <v>22997</v>
      </c>
      <c r="C2306" s="8">
        <v>8286</v>
      </c>
      <c r="D2306" s="1" t="s">
        <v>19547</v>
      </c>
      <c r="E2306" s="1" t="s">
        <v>221</v>
      </c>
      <c r="F2306" s="1" t="s">
        <v>25</v>
      </c>
      <c r="G2306" s="275">
        <v>39902</v>
      </c>
      <c r="H2306" s="1" t="s">
        <v>4583</v>
      </c>
      <c r="I2306" s="1" t="s">
        <v>22108</v>
      </c>
      <c r="J2306" s="1" t="s">
        <v>2519</v>
      </c>
      <c r="K2306" s="275">
        <v>39798</v>
      </c>
      <c r="L2306" s="1" t="s">
        <v>19519</v>
      </c>
      <c r="M2306" s="1" t="s">
        <v>24</v>
      </c>
    </row>
    <row r="2307" spans="1:13" ht="15">
      <c r="A2307" s="1" t="s">
        <v>4701</v>
      </c>
      <c r="B2307" s="1" t="s">
        <v>22998</v>
      </c>
      <c r="C2307" s="8">
        <v>8287</v>
      </c>
      <c r="D2307" s="1" t="s">
        <v>19547</v>
      </c>
      <c r="E2307" s="1" t="s">
        <v>221</v>
      </c>
      <c r="F2307" s="1" t="s">
        <v>25</v>
      </c>
      <c r="G2307" s="275">
        <v>39976</v>
      </c>
      <c r="H2307" s="1" t="s">
        <v>4583</v>
      </c>
      <c r="I2307" s="1" t="s">
        <v>22180</v>
      </c>
      <c r="J2307" s="1" t="s">
        <v>2519</v>
      </c>
      <c r="K2307" s="275">
        <v>39541</v>
      </c>
      <c r="L2307" s="1" t="s">
        <v>19519</v>
      </c>
      <c r="M2307" s="1" t="s">
        <v>24</v>
      </c>
    </row>
    <row r="2308" spans="1:13" ht="15">
      <c r="A2308" s="1" t="s">
        <v>4651</v>
      </c>
      <c r="B2308" s="1" t="s">
        <v>22999</v>
      </c>
      <c r="C2308" s="8">
        <v>8288</v>
      </c>
      <c r="D2308" s="1" t="s">
        <v>19547</v>
      </c>
      <c r="E2308" s="1" t="s">
        <v>221</v>
      </c>
      <c r="F2308" s="1" t="s">
        <v>25</v>
      </c>
      <c r="G2308" s="275">
        <v>39948</v>
      </c>
      <c r="H2308" s="1" t="s">
        <v>4583</v>
      </c>
      <c r="I2308" s="1" t="s">
        <v>20455</v>
      </c>
      <c r="J2308" s="1" t="s">
        <v>23000</v>
      </c>
      <c r="K2308" s="275">
        <v>39813</v>
      </c>
      <c r="L2308" s="1" t="s">
        <v>19519</v>
      </c>
      <c r="M2308" s="1" t="s">
        <v>24</v>
      </c>
    </row>
    <row r="2309" spans="1:13" ht="15">
      <c r="A2309" s="1" t="s">
        <v>4721</v>
      </c>
      <c r="B2309" s="1" t="s">
        <v>23001</v>
      </c>
      <c r="C2309" s="8">
        <v>8289</v>
      </c>
      <c r="D2309" s="1" t="s">
        <v>19547</v>
      </c>
      <c r="E2309" s="1" t="s">
        <v>221</v>
      </c>
      <c r="F2309" s="1" t="s">
        <v>25</v>
      </c>
      <c r="G2309" s="275">
        <v>39989</v>
      </c>
      <c r="H2309" s="1" t="s">
        <v>4583</v>
      </c>
      <c r="I2309" s="1" t="s">
        <v>22205</v>
      </c>
      <c r="J2309" s="1" t="s">
        <v>2732</v>
      </c>
      <c r="K2309" s="275">
        <v>39797</v>
      </c>
      <c r="L2309" s="1" t="s">
        <v>19519</v>
      </c>
      <c r="M2309" s="1" t="s">
        <v>24</v>
      </c>
    </row>
    <row r="2310" spans="1:13" ht="15">
      <c r="A2310" s="1" t="s">
        <v>4643</v>
      </c>
      <c r="B2310" s="1" t="s">
        <v>23002</v>
      </c>
      <c r="C2310" s="8">
        <v>8290</v>
      </c>
      <c r="D2310" s="1" t="s">
        <v>19547</v>
      </c>
      <c r="E2310" s="1" t="s">
        <v>221</v>
      </c>
      <c r="F2310" s="1" t="s">
        <v>25</v>
      </c>
      <c r="G2310" s="275">
        <v>39947</v>
      </c>
      <c r="H2310" s="1" t="s">
        <v>4583</v>
      </c>
      <c r="I2310" s="1" t="s">
        <v>20453</v>
      </c>
      <c r="J2310" s="1" t="s">
        <v>2519</v>
      </c>
      <c r="K2310" s="275">
        <v>39797</v>
      </c>
      <c r="L2310" s="1" t="s">
        <v>19519</v>
      </c>
      <c r="M2310" s="1" t="s">
        <v>24</v>
      </c>
    </row>
    <row r="2311" spans="1:13" ht="15">
      <c r="A2311" s="1" t="s">
        <v>4645</v>
      </c>
      <c r="B2311" s="1" t="s">
        <v>23003</v>
      </c>
      <c r="C2311" s="8">
        <v>8291</v>
      </c>
      <c r="D2311" s="1" t="s">
        <v>19547</v>
      </c>
      <c r="E2311" s="1" t="s">
        <v>221</v>
      </c>
      <c r="F2311" s="1" t="s">
        <v>25</v>
      </c>
      <c r="G2311" s="275">
        <v>39947</v>
      </c>
      <c r="H2311" s="1" t="s">
        <v>4583</v>
      </c>
      <c r="I2311" s="1" t="s">
        <v>20449</v>
      </c>
      <c r="J2311" s="1" t="s">
        <v>2519</v>
      </c>
      <c r="K2311" s="275">
        <v>39773</v>
      </c>
      <c r="L2311" s="1" t="s">
        <v>19519</v>
      </c>
      <c r="M2311" s="1" t="s">
        <v>24</v>
      </c>
    </row>
    <row r="2312" spans="1:13" ht="15">
      <c r="A2312" s="1" t="s">
        <v>4647</v>
      </c>
      <c r="B2312" s="1" t="s">
        <v>23003</v>
      </c>
      <c r="C2312" s="8">
        <v>8292</v>
      </c>
      <c r="D2312" s="1" t="s">
        <v>19547</v>
      </c>
      <c r="E2312" s="1" t="s">
        <v>221</v>
      </c>
      <c r="F2312" s="1" t="s">
        <v>25</v>
      </c>
      <c r="G2312" s="275">
        <v>39947</v>
      </c>
      <c r="H2312" s="1" t="s">
        <v>4583</v>
      </c>
      <c r="I2312" s="1" t="s">
        <v>20451</v>
      </c>
      <c r="J2312" s="1" t="s">
        <v>23004</v>
      </c>
      <c r="K2312" s="275">
        <v>39773</v>
      </c>
      <c r="L2312" s="1" t="s">
        <v>19519</v>
      </c>
      <c r="M2312" s="1" t="s">
        <v>24</v>
      </c>
    </row>
    <row r="2313" spans="1:13" ht="15">
      <c r="A2313" s="1" t="s">
        <v>4606</v>
      </c>
      <c r="B2313" s="1" t="s">
        <v>23005</v>
      </c>
      <c r="C2313" s="8">
        <v>8293</v>
      </c>
      <c r="D2313" s="1" t="s">
        <v>19547</v>
      </c>
      <c r="E2313" s="1" t="s">
        <v>221</v>
      </c>
      <c r="F2313" s="1" t="s">
        <v>25</v>
      </c>
      <c r="G2313" s="275">
        <v>39919</v>
      </c>
      <c r="H2313" s="1" t="s">
        <v>4583</v>
      </c>
      <c r="I2313" s="1" t="s">
        <v>22126</v>
      </c>
      <c r="J2313" s="1" t="s">
        <v>19557</v>
      </c>
      <c r="K2313" s="275">
        <v>39814</v>
      </c>
      <c r="L2313" s="1" t="s">
        <v>19519</v>
      </c>
      <c r="M2313" s="1" t="s">
        <v>24</v>
      </c>
    </row>
    <row r="2314" spans="1:13" ht="15">
      <c r="A2314" s="1" t="s">
        <v>4602</v>
      </c>
      <c r="B2314" s="1" t="s">
        <v>23006</v>
      </c>
      <c r="C2314" s="8">
        <v>8294</v>
      </c>
      <c r="D2314" s="1" t="s">
        <v>19547</v>
      </c>
      <c r="E2314" s="1" t="s">
        <v>221</v>
      </c>
      <c r="F2314" s="1" t="s">
        <v>25</v>
      </c>
      <c r="G2314" s="275">
        <v>39912</v>
      </c>
      <c r="H2314" s="1" t="s">
        <v>4583</v>
      </c>
      <c r="I2314" s="1" t="s">
        <v>22120</v>
      </c>
      <c r="J2314" s="1" t="s">
        <v>2519</v>
      </c>
      <c r="K2314" s="275">
        <v>39828</v>
      </c>
      <c r="L2314" s="1" t="s">
        <v>19519</v>
      </c>
      <c r="M2314" s="1" t="s">
        <v>24</v>
      </c>
    </row>
    <row r="2315" spans="1:13" ht="15">
      <c r="A2315" s="1" t="s">
        <v>4614</v>
      </c>
      <c r="B2315" s="1" t="s">
        <v>23007</v>
      </c>
      <c r="C2315" s="8">
        <v>8295</v>
      </c>
      <c r="D2315" s="1" t="s">
        <v>19547</v>
      </c>
      <c r="E2315" s="1" t="s">
        <v>221</v>
      </c>
      <c r="F2315" s="1" t="s">
        <v>25</v>
      </c>
      <c r="G2315" s="275">
        <v>39923</v>
      </c>
      <c r="H2315" s="1" t="s">
        <v>4583</v>
      </c>
      <c r="I2315" s="1" t="s">
        <v>22129</v>
      </c>
      <c r="J2315" s="1" t="s">
        <v>23008</v>
      </c>
      <c r="K2315" s="275">
        <v>39407</v>
      </c>
      <c r="L2315" s="1" t="s">
        <v>19787</v>
      </c>
      <c r="M2315" s="1" t="s">
        <v>24</v>
      </c>
    </row>
    <row r="2316" spans="1:13" ht="15">
      <c r="A2316" s="1" t="s">
        <v>4703</v>
      </c>
      <c r="B2316" s="1" t="s">
        <v>23009</v>
      </c>
      <c r="C2316" s="8">
        <v>8296</v>
      </c>
      <c r="D2316" s="1" t="s">
        <v>19547</v>
      </c>
      <c r="E2316" s="1" t="s">
        <v>221</v>
      </c>
      <c r="F2316" s="1" t="s">
        <v>25</v>
      </c>
      <c r="G2316" s="275">
        <v>39979</v>
      </c>
      <c r="H2316" s="1" t="s">
        <v>4583</v>
      </c>
      <c r="I2316" s="1" t="s">
        <v>22190</v>
      </c>
      <c r="J2316" s="1" t="s">
        <v>2519</v>
      </c>
      <c r="K2316" s="275">
        <v>39839</v>
      </c>
      <c r="L2316" s="1" t="s">
        <v>19519</v>
      </c>
      <c r="M2316" s="1" t="s">
        <v>24</v>
      </c>
    </row>
    <row r="2317" spans="1:13" ht="15">
      <c r="A2317" s="1" t="s">
        <v>4637</v>
      </c>
      <c r="B2317" s="1" t="s">
        <v>23010</v>
      </c>
      <c r="C2317" s="8">
        <v>8297</v>
      </c>
      <c r="D2317" s="1" t="s">
        <v>19547</v>
      </c>
      <c r="E2317" s="1" t="s">
        <v>221</v>
      </c>
      <c r="F2317" s="1" t="s">
        <v>25</v>
      </c>
      <c r="G2317" s="275">
        <v>39944</v>
      </c>
      <c r="H2317" s="1" t="s">
        <v>4583</v>
      </c>
      <c r="I2317" s="1" t="s">
        <v>22137</v>
      </c>
      <c r="J2317" s="1" t="s">
        <v>23011</v>
      </c>
      <c r="K2317" s="275">
        <v>39598</v>
      </c>
      <c r="L2317" s="1" t="s">
        <v>19519</v>
      </c>
      <c r="M2317" s="1" t="s">
        <v>24</v>
      </c>
    </row>
    <row r="2318" spans="1:13" ht="15">
      <c r="A2318" s="1" t="s">
        <v>4610</v>
      </c>
      <c r="B2318" s="1" t="s">
        <v>23012</v>
      </c>
      <c r="C2318" s="8">
        <v>8298</v>
      </c>
      <c r="D2318" s="1" t="s">
        <v>19547</v>
      </c>
      <c r="E2318" s="1" t="s">
        <v>221</v>
      </c>
      <c r="F2318" s="1" t="s">
        <v>25</v>
      </c>
      <c r="G2318" s="275">
        <v>39920</v>
      </c>
      <c r="H2318" s="1" t="s">
        <v>4583</v>
      </c>
      <c r="I2318" s="1" t="s">
        <v>21890</v>
      </c>
      <c r="J2318" s="1" t="s">
        <v>2519</v>
      </c>
      <c r="K2318" s="275">
        <v>39791</v>
      </c>
      <c r="L2318" s="1" t="s">
        <v>19519</v>
      </c>
      <c r="M2318" s="1" t="s">
        <v>24</v>
      </c>
    </row>
    <row r="2319" spans="1:13" ht="15">
      <c r="A2319" s="1" t="s">
        <v>4689</v>
      </c>
      <c r="B2319" s="1" t="s">
        <v>23013</v>
      </c>
      <c r="C2319" s="8">
        <v>8299</v>
      </c>
      <c r="D2319" s="1" t="s">
        <v>19547</v>
      </c>
      <c r="E2319" s="1" t="s">
        <v>221</v>
      </c>
      <c r="F2319" s="1" t="s">
        <v>25</v>
      </c>
      <c r="G2319" s="275">
        <v>39967</v>
      </c>
      <c r="H2319" s="1" t="s">
        <v>4583</v>
      </c>
      <c r="I2319" s="1" t="s">
        <v>22341</v>
      </c>
      <c r="J2319" s="1" t="s">
        <v>23014</v>
      </c>
      <c r="K2319" s="275">
        <v>39814</v>
      </c>
      <c r="L2319" s="1" t="s">
        <v>19519</v>
      </c>
      <c r="M2319" s="1" t="s">
        <v>24</v>
      </c>
    </row>
    <row r="2320" spans="1:13" ht="15">
      <c r="A2320" s="1" t="s">
        <v>4691</v>
      </c>
      <c r="B2320" s="1" t="s">
        <v>23013</v>
      </c>
      <c r="C2320" s="8">
        <v>8300</v>
      </c>
      <c r="D2320" s="1" t="s">
        <v>19547</v>
      </c>
      <c r="E2320" s="1" t="s">
        <v>221</v>
      </c>
      <c r="F2320" s="1" t="s">
        <v>25</v>
      </c>
      <c r="G2320" s="275">
        <v>39967</v>
      </c>
      <c r="H2320" s="1" t="s">
        <v>4583</v>
      </c>
      <c r="I2320" s="1" t="s">
        <v>22345</v>
      </c>
      <c r="J2320" s="1" t="s">
        <v>21764</v>
      </c>
      <c r="K2320" s="275">
        <v>39814</v>
      </c>
      <c r="L2320" s="1" t="s">
        <v>19519</v>
      </c>
      <c r="M2320" s="1" t="s">
        <v>24</v>
      </c>
    </row>
    <row r="2321" spans="1:13" ht="15">
      <c r="A2321" s="1" t="s">
        <v>4625</v>
      </c>
      <c r="B2321" s="1" t="s">
        <v>23015</v>
      </c>
      <c r="C2321" s="8">
        <v>8301</v>
      </c>
      <c r="D2321" s="1" t="s">
        <v>19547</v>
      </c>
      <c r="E2321" s="1" t="s">
        <v>221</v>
      </c>
      <c r="F2321" s="1" t="s">
        <v>25</v>
      </c>
      <c r="G2321" s="275">
        <v>39938</v>
      </c>
      <c r="H2321" s="1" t="s">
        <v>4583</v>
      </c>
      <c r="I2321" s="1" t="s">
        <v>22132</v>
      </c>
      <c r="J2321" s="1" t="s">
        <v>2519</v>
      </c>
      <c r="K2321" s="275">
        <v>39600</v>
      </c>
      <c r="L2321" s="1" t="s">
        <v>19519</v>
      </c>
      <c r="M2321" s="1" t="s">
        <v>24</v>
      </c>
    </row>
    <row r="2322" spans="1:13" ht="15">
      <c r="A2322" s="1" t="s">
        <v>4594</v>
      </c>
      <c r="B2322" s="1" t="s">
        <v>23016</v>
      </c>
      <c r="C2322" s="8">
        <v>8302</v>
      </c>
      <c r="D2322" s="1" t="s">
        <v>19547</v>
      </c>
      <c r="E2322" s="1" t="s">
        <v>221</v>
      </c>
      <c r="F2322" s="1" t="s">
        <v>25</v>
      </c>
      <c r="G2322" s="275">
        <v>39905</v>
      </c>
      <c r="H2322" s="1" t="s">
        <v>4583</v>
      </c>
      <c r="I2322" s="1" t="s">
        <v>22114</v>
      </c>
      <c r="J2322" s="1" t="s">
        <v>2519</v>
      </c>
      <c r="K2322" s="275">
        <v>39874</v>
      </c>
      <c r="L2322" s="1" t="s">
        <v>19519</v>
      </c>
      <c r="M2322" s="1" t="s">
        <v>24</v>
      </c>
    </row>
    <row r="2323" spans="1:13" ht="15">
      <c r="A2323" s="1" t="s">
        <v>4629</v>
      </c>
      <c r="B2323" s="1" t="s">
        <v>23017</v>
      </c>
      <c r="C2323" s="8">
        <v>8303</v>
      </c>
      <c r="D2323" s="1" t="s">
        <v>19547</v>
      </c>
      <c r="E2323" s="1" t="s">
        <v>221</v>
      </c>
      <c r="F2323" s="1" t="s">
        <v>25</v>
      </c>
      <c r="G2323" s="275">
        <v>39940</v>
      </c>
      <c r="H2323" s="1" t="s">
        <v>4583</v>
      </c>
      <c r="I2323" s="1" t="s">
        <v>20441</v>
      </c>
      <c r="J2323" s="1" t="s">
        <v>2519</v>
      </c>
      <c r="K2323" s="275">
        <v>39581</v>
      </c>
      <c r="L2323" s="1" t="s">
        <v>19519</v>
      </c>
      <c r="M2323" s="1" t="s">
        <v>24</v>
      </c>
    </row>
    <row r="2324" spans="1:13" ht="15">
      <c r="A2324" s="1" t="s">
        <v>4717</v>
      </c>
      <c r="B2324" s="1" t="s">
        <v>23018</v>
      </c>
      <c r="C2324" s="8">
        <v>8304</v>
      </c>
      <c r="D2324" s="1" t="s">
        <v>19547</v>
      </c>
      <c r="E2324" s="1" t="s">
        <v>221</v>
      </c>
      <c r="F2324" s="1" t="s">
        <v>25</v>
      </c>
      <c r="G2324" s="275">
        <v>39988</v>
      </c>
      <c r="H2324" s="1" t="s">
        <v>4583</v>
      </c>
      <c r="I2324" s="1" t="s">
        <v>22207</v>
      </c>
      <c r="J2324" s="1" t="s">
        <v>21191</v>
      </c>
      <c r="K2324" s="275">
        <v>39507</v>
      </c>
      <c r="L2324" s="1" t="s">
        <v>19519</v>
      </c>
      <c r="M2324" s="1" t="s">
        <v>24</v>
      </c>
    </row>
    <row r="2325" spans="1:13" ht="15">
      <c r="A2325" s="1" t="s">
        <v>4663</v>
      </c>
      <c r="B2325" s="1" t="s">
        <v>22835</v>
      </c>
      <c r="C2325" s="8">
        <v>8305</v>
      </c>
      <c r="D2325" s="1" t="s">
        <v>19547</v>
      </c>
      <c r="E2325" s="1" t="s">
        <v>221</v>
      </c>
      <c r="F2325" s="1" t="s">
        <v>25</v>
      </c>
      <c r="G2325" s="275">
        <v>39955</v>
      </c>
      <c r="H2325" s="1" t="s">
        <v>4583</v>
      </c>
      <c r="I2325" s="1" t="s">
        <v>22297</v>
      </c>
      <c r="J2325" s="1" t="s">
        <v>22</v>
      </c>
      <c r="K2325" s="275">
        <v>39715</v>
      </c>
      <c r="L2325" s="1" t="s">
        <v>19519</v>
      </c>
      <c r="M2325" s="1" t="s">
        <v>24</v>
      </c>
    </row>
    <row r="2326" spans="1:13" ht="15">
      <c r="A2326" s="1" t="s">
        <v>4713</v>
      </c>
      <c r="B2326" s="1" t="s">
        <v>23019</v>
      </c>
      <c r="C2326" s="8">
        <v>8306</v>
      </c>
      <c r="D2326" s="1" t="s">
        <v>19547</v>
      </c>
      <c r="E2326" s="1" t="s">
        <v>221</v>
      </c>
      <c r="F2326" s="1" t="s">
        <v>25</v>
      </c>
      <c r="G2326" s="275">
        <v>39987</v>
      </c>
      <c r="H2326" s="1" t="s">
        <v>4583</v>
      </c>
      <c r="I2326" s="1" t="s">
        <v>22183</v>
      </c>
      <c r="J2326" s="1" t="s">
        <v>3169</v>
      </c>
      <c r="K2326" s="275">
        <v>39888</v>
      </c>
      <c r="L2326" s="1" t="s">
        <v>19519</v>
      </c>
      <c r="M2326" s="1" t="s">
        <v>24</v>
      </c>
    </row>
    <row r="2327" spans="1:13" ht="15">
      <c r="A2327" s="1" t="s">
        <v>4715</v>
      </c>
      <c r="B2327" s="1" t="s">
        <v>23019</v>
      </c>
      <c r="C2327" s="8">
        <v>8307</v>
      </c>
      <c r="D2327" s="1" t="s">
        <v>19547</v>
      </c>
      <c r="E2327" s="1" t="s">
        <v>221</v>
      </c>
      <c r="F2327" s="1" t="s">
        <v>25</v>
      </c>
      <c r="G2327" s="275">
        <v>39987</v>
      </c>
      <c r="H2327" s="1" t="s">
        <v>4583</v>
      </c>
      <c r="I2327" s="1" t="s">
        <v>22328</v>
      </c>
      <c r="J2327" s="1" t="s">
        <v>21084</v>
      </c>
      <c r="K2327" s="275">
        <v>39888</v>
      </c>
      <c r="L2327" s="1" t="s">
        <v>19519</v>
      </c>
      <c r="M2327" s="1" t="s">
        <v>24</v>
      </c>
    </row>
    <row r="2328" spans="1:13" ht="15">
      <c r="A2328" s="1" t="s">
        <v>4756</v>
      </c>
      <c r="B2328" s="1" t="s">
        <v>23020</v>
      </c>
      <c r="C2328" s="8">
        <v>8308</v>
      </c>
      <c r="D2328" s="1" t="s">
        <v>19547</v>
      </c>
      <c r="E2328" s="1" t="s">
        <v>221</v>
      </c>
      <c r="F2328" s="1" t="s">
        <v>25</v>
      </c>
      <c r="G2328" s="275">
        <v>40018</v>
      </c>
      <c r="H2328" s="1" t="s">
        <v>4583</v>
      </c>
      <c r="I2328" s="1" t="s">
        <v>22224</v>
      </c>
      <c r="J2328" s="1" t="s">
        <v>23021</v>
      </c>
      <c r="K2328" s="275">
        <v>33968</v>
      </c>
      <c r="L2328" s="1" t="s">
        <v>19519</v>
      </c>
      <c r="M2328" s="1" t="s">
        <v>24</v>
      </c>
    </row>
    <row r="2329" spans="1:13" ht="15">
      <c r="A2329" s="1" t="s">
        <v>4766</v>
      </c>
      <c r="B2329" s="1" t="s">
        <v>23022</v>
      </c>
      <c r="C2329" s="8">
        <v>8309</v>
      </c>
      <c r="D2329" s="1" t="s">
        <v>19547</v>
      </c>
      <c r="E2329" s="1" t="s">
        <v>221</v>
      </c>
      <c r="F2329" s="1" t="s">
        <v>25</v>
      </c>
      <c r="G2329" s="275">
        <v>40036</v>
      </c>
      <c r="H2329" s="1" t="s">
        <v>4583</v>
      </c>
      <c r="I2329" s="1" t="s">
        <v>19639</v>
      </c>
      <c r="J2329" s="1" t="s">
        <v>2519</v>
      </c>
      <c r="K2329" s="275">
        <v>39883</v>
      </c>
      <c r="L2329" s="1" t="s">
        <v>19519</v>
      </c>
      <c r="M2329" s="1" t="s">
        <v>24</v>
      </c>
    </row>
    <row r="2330" spans="1:13" ht="15">
      <c r="A2330" s="1" t="s">
        <v>4661</v>
      </c>
      <c r="B2330" s="1" t="s">
        <v>23023</v>
      </c>
      <c r="C2330" s="8">
        <v>8310</v>
      </c>
      <c r="D2330" s="1" t="s">
        <v>19547</v>
      </c>
      <c r="E2330" s="1" t="s">
        <v>221</v>
      </c>
      <c r="F2330" s="1" t="s">
        <v>24</v>
      </c>
      <c r="G2330" s="275">
        <v>39953</v>
      </c>
      <c r="H2330" s="1" t="s">
        <v>4583</v>
      </c>
      <c r="I2330" s="1" t="s">
        <v>20462</v>
      </c>
      <c r="J2330" s="1" t="s">
        <v>23024</v>
      </c>
      <c r="K2330" s="275">
        <v>39868</v>
      </c>
      <c r="L2330" s="1" t="s">
        <v>19519</v>
      </c>
      <c r="M2330" s="1" t="s">
        <v>24</v>
      </c>
    </row>
    <row r="2331" spans="1:13" ht="15">
      <c r="A2331" s="1" t="s">
        <v>4673</v>
      </c>
      <c r="B2331" s="1" t="s">
        <v>23025</v>
      </c>
      <c r="C2331" s="8">
        <v>8311</v>
      </c>
      <c r="D2331" s="1" t="s">
        <v>19547</v>
      </c>
      <c r="E2331" s="1" t="s">
        <v>221</v>
      </c>
      <c r="F2331" s="1" t="s">
        <v>25</v>
      </c>
      <c r="G2331" s="275">
        <v>39960</v>
      </c>
      <c r="H2331" s="1" t="s">
        <v>4583</v>
      </c>
      <c r="I2331" s="1" t="s">
        <v>22162</v>
      </c>
      <c r="J2331" s="1" t="s">
        <v>23026</v>
      </c>
      <c r="K2331" s="275">
        <v>39595</v>
      </c>
      <c r="L2331" s="1" t="s">
        <v>19519</v>
      </c>
      <c r="M2331" s="1" t="s">
        <v>24</v>
      </c>
    </row>
    <row r="2332" spans="1:13" ht="15">
      <c r="A2332" s="1" t="s">
        <v>4783</v>
      </c>
      <c r="B2332" s="1" t="s">
        <v>23027</v>
      </c>
      <c r="C2332" s="8">
        <v>8312</v>
      </c>
      <c r="D2332" s="1" t="s">
        <v>19547</v>
      </c>
      <c r="E2332" s="1" t="s">
        <v>221</v>
      </c>
      <c r="F2332" s="1" t="s">
        <v>25</v>
      </c>
      <c r="G2332" s="275">
        <v>40051</v>
      </c>
      <c r="H2332" s="1" t="s">
        <v>4583</v>
      </c>
      <c r="I2332" s="1" t="s">
        <v>22238</v>
      </c>
      <c r="J2332" s="1" t="s">
        <v>23028</v>
      </c>
      <c r="K2332" s="275">
        <v>39829</v>
      </c>
      <c r="L2332" s="1" t="s">
        <v>19519</v>
      </c>
      <c r="M2332" s="1" t="s">
        <v>24</v>
      </c>
    </row>
    <row r="2333" spans="1:13" ht="15">
      <c r="A2333" s="1" t="s">
        <v>4649</v>
      </c>
      <c r="B2333" s="1" t="s">
        <v>23029</v>
      </c>
      <c r="C2333" s="8">
        <v>8313</v>
      </c>
      <c r="D2333" s="1" t="s">
        <v>19547</v>
      </c>
      <c r="E2333" s="1" t="s">
        <v>221</v>
      </c>
      <c r="F2333" s="1" t="s">
        <v>25</v>
      </c>
      <c r="G2333" s="275">
        <v>39947</v>
      </c>
      <c r="H2333" s="1" t="s">
        <v>4583</v>
      </c>
      <c r="I2333" s="1" t="s">
        <v>22291</v>
      </c>
      <c r="J2333" s="1" t="s">
        <v>2139</v>
      </c>
      <c r="K2333" s="275">
        <v>39525</v>
      </c>
      <c r="L2333" s="1" t="s">
        <v>19519</v>
      </c>
      <c r="M2333" s="1" t="s">
        <v>24</v>
      </c>
    </row>
    <row r="2334" spans="1:13" ht="15">
      <c r="A2334" s="1" t="s">
        <v>4631</v>
      </c>
      <c r="B2334" s="1" t="s">
        <v>23030</v>
      </c>
      <c r="C2334" s="8">
        <v>8314</v>
      </c>
      <c r="D2334" s="1" t="s">
        <v>19547</v>
      </c>
      <c r="E2334" s="1" t="s">
        <v>221</v>
      </c>
      <c r="F2334" s="1" t="s">
        <v>25</v>
      </c>
      <c r="G2334" s="275">
        <v>39940</v>
      </c>
      <c r="H2334" s="1" t="s">
        <v>4583</v>
      </c>
      <c r="I2334" s="1" t="s">
        <v>20439</v>
      </c>
      <c r="J2334" s="1" t="s">
        <v>2519</v>
      </c>
      <c r="K2334" s="275">
        <v>39923</v>
      </c>
      <c r="L2334" s="1" t="s">
        <v>19519</v>
      </c>
      <c r="M2334" s="1" t="s">
        <v>24</v>
      </c>
    </row>
    <row r="2335" spans="1:13" ht="15">
      <c r="A2335" s="1" t="s">
        <v>4693</v>
      </c>
      <c r="B2335" s="1" t="s">
        <v>23031</v>
      </c>
      <c r="C2335" s="8">
        <v>8315</v>
      </c>
      <c r="D2335" s="1" t="s">
        <v>19547</v>
      </c>
      <c r="E2335" s="1" t="s">
        <v>221</v>
      </c>
      <c r="F2335" s="1" t="s">
        <v>25</v>
      </c>
      <c r="G2335" s="275">
        <v>39968</v>
      </c>
      <c r="H2335" s="1" t="s">
        <v>4583</v>
      </c>
      <c r="I2335" s="1" t="s">
        <v>22166</v>
      </c>
      <c r="J2335" s="1" t="s">
        <v>2519</v>
      </c>
      <c r="K2335" s="275">
        <v>39881</v>
      </c>
      <c r="L2335" s="1" t="s">
        <v>19519</v>
      </c>
      <c r="M2335" s="1" t="s">
        <v>24</v>
      </c>
    </row>
    <row r="2336" spans="1:13" ht="15">
      <c r="A2336" s="1" t="s">
        <v>4710</v>
      </c>
      <c r="B2336" s="1" t="s">
        <v>23032</v>
      </c>
      <c r="C2336" s="8">
        <v>8316</v>
      </c>
      <c r="D2336" s="1" t="s">
        <v>19547</v>
      </c>
      <c r="E2336" s="1" t="s">
        <v>221</v>
      </c>
      <c r="F2336" s="1" t="s">
        <v>25</v>
      </c>
      <c r="G2336" s="275">
        <v>39982</v>
      </c>
      <c r="H2336" s="1" t="s">
        <v>4583</v>
      </c>
      <c r="I2336" s="1" t="s">
        <v>22358</v>
      </c>
      <c r="J2336" s="1" t="s">
        <v>23033</v>
      </c>
      <c r="K2336" s="275">
        <v>39862</v>
      </c>
      <c r="L2336" s="1" t="s">
        <v>19790</v>
      </c>
      <c r="M2336" s="1" t="s">
        <v>24</v>
      </c>
    </row>
    <row r="2337" spans="1:13" ht="15">
      <c r="A2337" s="1" t="s">
        <v>4734</v>
      </c>
      <c r="B2337" s="1" t="s">
        <v>23034</v>
      </c>
      <c r="C2337" s="8">
        <v>8317</v>
      </c>
      <c r="D2337" s="1" t="s">
        <v>19547</v>
      </c>
      <c r="E2337" s="1" t="s">
        <v>221</v>
      </c>
      <c r="F2337" s="1" t="s">
        <v>25</v>
      </c>
      <c r="G2337" s="275">
        <v>39997</v>
      </c>
      <c r="H2337" s="1" t="s">
        <v>4583</v>
      </c>
      <c r="I2337" s="1" t="s">
        <v>22614</v>
      </c>
      <c r="J2337" s="1" t="s">
        <v>2519</v>
      </c>
      <c r="K2337" s="275">
        <v>39755</v>
      </c>
      <c r="L2337" s="1" t="s">
        <v>19519</v>
      </c>
      <c r="M2337" s="1" t="s">
        <v>24</v>
      </c>
    </row>
    <row r="2338" spans="1:13" ht="15">
      <c r="A2338" s="1" t="s">
        <v>4768</v>
      </c>
      <c r="B2338" s="1" t="s">
        <v>23035</v>
      </c>
      <c r="C2338" s="8">
        <v>8318</v>
      </c>
      <c r="D2338" s="1" t="s">
        <v>19547</v>
      </c>
      <c r="E2338" s="1" t="s">
        <v>221</v>
      </c>
      <c r="F2338" s="1" t="s">
        <v>25</v>
      </c>
      <c r="G2338" s="275">
        <v>40037</v>
      </c>
      <c r="H2338" s="1" t="s">
        <v>4583</v>
      </c>
      <c r="I2338" s="1" t="s">
        <v>19642</v>
      </c>
      <c r="J2338" s="1" t="s">
        <v>22251</v>
      </c>
      <c r="K2338" s="275">
        <v>39903</v>
      </c>
      <c r="L2338" s="1" t="s">
        <v>19519</v>
      </c>
      <c r="M2338" s="1" t="s">
        <v>24</v>
      </c>
    </row>
    <row r="2339" spans="1:13" ht="15">
      <c r="A2339" s="1" t="s">
        <v>4736</v>
      </c>
      <c r="B2339" s="1" t="s">
        <v>23036</v>
      </c>
      <c r="C2339" s="8">
        <v>8319</v>
      </c>
      <c r="D2339" s="1" t="s">
        <v>19547</v>
      </c>
      <c r="E2339" s="1" t="s">
        <v>221</v>
      </c>
      <c r="F2339" s="1" t="s">
        <v>25</v>
      </c>
      <c r="G2339" s="275">
        <v>39997</v>
      </c>
      <c r="H2339" s="1" t="s">
        <v>4583</v>
      </c>
      <c r="I2339" s="1" t="s">
        <v>22331</v>
      </c>
      <c r="J2339" s="1" t="s">
        <v>23037</v>
      </c>
      <c r="K2339" s="275">
        <v>39890</v>
      </c>
      <c r="L2339" s="1" t="s">
        <v>19519</v>
      </c>
      <c r="M2339" s="1" t="s">
        <v>24</v>
      </c>
    </row>
    <row r="2340" spans="1:13" ht="15">
      <c r="A2340" s="1" t="s">
        <v>4746</v>
      </c>
      <c r="B2340" s="1" t="s">
        <v>23038</v>
      </c>
      <c r="C2340" s="8">
        <v>8320</v>
      </c>
      <c r="D2340" s="1" t="s">
        <v>19547</v>
      </c>
      <c r="E2340" s="1" t="s">
        <v>221</v>
      </c>
      <c r="F2340" s="1" t="s">
        <v>25</v>
      </c>
      <c r="G2340" s="275">
        <v>40008</v>
      </c>
      <c r="H2340" s="1" t="s">
        <v>4583</v>
      </c>
      <c r="I2340" s="1" t="s">
        <v>22227</v>
      </c>
      <c r="J2340" s="1" t="s">
        <v>23039</v>
      </c>
      <c r="K2340" s="275">
        <v>39616</v>
      </c>
      <c r="L2340" s="1" t="s">
        <v>19519</v>
      </c>
      <c r="M2340" s="1" t="s">
        <v>24</v>
      </c>
    </row>
    <row r="2341" spans="1:13" ht="15">
      <c r="A2341" s="1" t="s">
        <v>4742</v>
      </c>
      <c r="B2341" s="1" t="s">
        <v>23040</v>
      </c>
      <c r="C2341" s="8">
        <v>8321</v>
      </c>
      <c r="D2341" s="1" t="s">
        <v>19547</v>
      </c>
      <c r="E2341" s="1" t="s">
        <v>221</v>
      </c>
      <c r="F2341" s="1" t="s">
        <v>25</v>
      </c>
      <c r="G2341" s="275">
        <v>40002</v>
      </c>
      <c r="H2341" s="1" t="s">
        <v>4583</v>
      </c>
      <c r="I2341" s="1" t="s">
        <v>22210</v>
      </c>
      <c r="J2341" s="1" t="s">
        <v>2519</v>
      </c>
      <c r="K2341" s="275">
        <v>39751</v>
      </c>
      <c r="L2341" s="1" t="s">
        <v>19519</v>
      </c>
      <c r="M2341" s="1" t="s">
        <v>24</v>
      </c>
    </row>
    <row r="2342" spans="1:13" ht="15">
      <c r="A2342" s="1" t="s">
        <v>4697</v>
      </c>
      <c r="B2342" s="1" t="s">
        <v>23041</v>
      </c>
      <c r="C2342" s="8">
        <v>8322</v>
      </c>
      <c r="D2342" s="1" t="s">
        <v>19547</v>
      </c>
      <c r="E2342" s="1" t="s">
        <v>221</v>
      </c>
      <c r="F2342" s="1" t="s">
        <v>25</v>
      </c>
      <c r="G2342" s="275">
        <v>39973</v>
      </c>
      <c r="H2342" s="1" t="s">
        <v>4583</v>
      </c>
      <c r="I2342" s="1" t="s">
        <v>22177</v>
      </c>
      <c r="J2342" s="1" t="s">
        <v>2519</v>
      </c>
      <c r="K2342" s="275">
        <v>39945</v>
      </c>
      <c r="L2342" s="1" t="s">
        <v>19519</v>
      </c>
      <c r="M2342" s="1" t="s">
        <v>24</v>
      </c>
    </row>
    <row r="2343" spans="1:13" ht="15">
      <c r="A2343" s="1" t="s">
        <v>4754</v>
      </c>
      <c r="B2343" s="1" t="s">
        <v>23042</v>
      </c>
      <c r="C2343" s="8">
        <v>8323</v>
      </c>
      <c r="D2343" s="1" t="s">
        <v>19547</v>
      </c>
      <c r="E2343" s="1" t="s">
        <v>221</v>
      </c>
      <c r="F2343" s="1" t="s">
        <v>25</v>
      </c>
      <c r="G2343" s="275">
        <v>40017</v>
      </c>
      <c r="H2343" s="1" t="s">
        <v>4583</v>
      </c>
      <c r="I2343" s="1" t="s">
        <v>22368</v>
      </c>
      <c r="J2343" s="1" t="s">
        <v>51</v>
      </c>
      <c r="K2343" s="275">
        <v>39897</v>
      </c>
      <c r="L2343" s="1" t="s">
        <v>19519</v>
      </c>
      <c r="M2343" s="1" t="s">
        <v>24</v>
      </c>
    </row>
    <row r="2344" spans="1:13" ht="15">
      <c r="A2344" s="1" t="s">
        <v>4752</v>
      </c>
      <c r="B2344" s="1" t="s">
        <v>23043</v>
      </c>
      <c r="C2344" s="8">
        <v>8324</v>
      </c>
      <c r="D2344" s="1" t="s">
        <v>19547</v>
      </c>
      <c r="E2344" s="1" t="s">
        <v>221</v>
      </c>
      <c r="F2344" s="1" t="s">
        <v>25</v>
      </c>
      <c r="G2344" s="275">
        <v>40010</v>
      </c>
      <c r="H2344" s="1" t="s">
        <v>4583</v>
      </c>
      <c r="I2344" s="1" t="s">
        <v>22435</v>
      </c>
      <c r="J2344" s="1" t="s">
        <v>51</v>
      </c>
      <c r="K2344" s="275">
        <v>39485</v>
      </c>
      <c r="L2344" s="1" t="s">
        <v>19519</v>
      </c>
      <c r="M2344" s="1" t="s">
        <v>24</v>
      </c>
    </row>
    <row r="2345" spans="1:13" ht="15">
      <c r="A2345" s="1" t="s">
        <v>4707</v>
      </c>
      <c r="B2345" s="1" t="s">
        <v>21079</v>
      </c>
      <c r="C2345" s="8">
        <v>8325</v>
      </c>
      <c r="D2345" s="1" t="s">
        <v>19547</v>
      </c>
      <c r="E2345" s="1" t="s">
        <v>221</v>
      </c>
      <c r="F2345" s="1" t="s">
        <v>25</v>
      </c>
      <c r="G2345" s="275">
        <v>39981</v>
      </c>
      <c r="H2345" s="1" t="s">
        <v>4583</v>
      </c>
      <c r="I2345" s="1" t="s">
        <v>22381</v>
      </c>
      <c r="J2345" s="1" t="s">
        <v>23044</v>
      </c>
      <c r="K2345" s="275">
        <v>39892</v>
      </c>
      <c r="L2345" s="1" t="s">
        <v>19519</v>
      </c>
      <c r="M2345" s="1" t="s">
        <v>24</v>
      </c>
    </row>
    <row r="2346" spans="1:13" ht="15">
      <c r="A2346" s="1" t="s">
        <v>4709</v>
      </c>
      <c r="B2346" s="1" t="s">
        <v>21079</v>
      </c>
      <c r="C2346" s="8">
        <v>8326</v>
      </c>
      <c r="D2346" s="1" t="s">
        <v>19547</v>
      </c>
      <c r="E2346" s="1" t="s">
        <v>221</v>
      </c>
      <c r="F2346" s="1" t="s">
        <v>25</v>
      </c>
      <c r="G2346" s="275">
        <v>39981</v>
      </c>
      <c r="H2346" s="1" t="s">
        <v>4583</v>
      </c>
      <c r="I2346" s="1" t="s">
        <v>22423</v>
      </c>
      <c r="J2346" s="1" t="s">
        <v>23045</v>
      </c>
      <c r="K2346" s="275">
        <v>39892</v>
      </c>
      <c r="L2346" s="1" t="s">
        <v>19519</v>
      </c>
      <c r="M2346" s="1" t="s">
        <v>24</v>
      </c>
    </row>
    <row r="2347" spans="1:13" ht="15">
      <c r="A2347" s="1" t="s">
        <v>4695</v>
      </c>
      <c r="B2347" s="1" t="s">
        <v>23046</v>
      </c>
      <c r="C2347" s="8">
        <v>8327</v>
      </c>
      <c r="D2347" s="1" t="s">
        <v>19547</v>
      </c>
      <c r="E2347" s="1" t="s">
        <v>221</v>
      </c>
      <c r="F2347" s="1" t="s">
        <v>25</v>
      </c>
      <c r="G2347" s="275">
        <v>39972</v>
      </c>
      <c r="H2347" s="1" t="s">
        <v>4583</v>
      </c>
      <c r="I2347" s="1" t="s">
        <v>22301</v>
      </c>
      <c r="J2347" s="1" t="s">
        <v>3117</v>
      </c>
      <c r="K2347" s="275">
        <v>39940</v>
      </c>
      <c r="L2347" s="1" t="s">
        <v>19519</v>
      </c>
      <c r="M2347" s="1" t="s">
        <v>24</v>
      </c>
    </row>
    <row r="2348" spans="1:13" ht="15">
      <c r="A2348" s="1" t="s">
        <v>4769</v>
      </c>
      <c r="B2348" s="1" t="s">
        <v>23047</v>
      </c>
      <c r="C2348" s="8">
        <v>8328</v>
      </c>
      <c r="D2348" s="1" t="s">
        <v>19547</v>
      </c>
      <c r="E2348" s="1" t="s">
        <v>221</v>
      </c>
      <c r="F2348" s="1" t="s">
        <v>25</v>
      </c>
      <c r="G2348" s="275">
        <v>40037</v>
      </c>
      <c r="H2348" s="1" t="s">
        <v>4583</v>
      </c>
      <c r="I2348" s="1" t="s">
        <v>19640</v>
      </c>
      <c r="J2348" s="1" t="s">
        <v>20999</v>
      </c>
      <c r="K2348" s="275">
        <v>39923</v>
      </c>
      <c r="L2348" s="1" t="s">
        <v>19519</v>
      </c>
      <c r="M2348" s="1" t="s">
        <v>24</v>
      </c>
    </row>
    <row r="2349" spans="1:13" ht="15">
      <c r="A2349" s="1" t="s">
        <v>4719</v>
      </c>
      <c r="B2349" s="1" t="s">
        <v>23048</v>
      </c>
      <c r="C2349" s="8">
        <v>8329</v>
      </c>
      <c r="D2349" s="1" t="s">
        <v>19547</v>
      </c>
      <c r="E2349" s="1" t="s">
        <v>221</v>
      </c>
      <c r="F2349" s="1" t="s">
        <v>25</v>
      </c>
      <c r="G2349" s="275">
        <v>39988</v>
      </c>
      <c r="H2349" s="1" t="s">
        <v>4583</v>
      </c>
      <c r="I2349" s="1" t="s">
        <v>22196</v>
      </c>
      <c r="J2349" s="1" t="s">
        <v>19557</v>
      </c>
      <c r="K2349" s="275">
        <v>39870</v>
      </c>
      <c r="L2349" s="1" t="s">
        <v>19519</v>
      </c>
      <c r="M2349" s="1" t="s">
        <v>24</v>
      </c>
    </row>
    <row r="2350" spans="1:13" ht="15">
      <c r="A2350" s="1" t="s">
        <v>4729</v>
      </c>
      <c r="B2350" s="1" t="s">
        <v>22845</v>
      </c>
      <c r="C2350" s="8">
        <v>8330</v>
      </c>
      <c r="D2350" s="1" t="s">
        <v>19547</v>
      </c>
      <c r="E2350" s="1" t="s">
        <v>221</v>
      </c>
      <c r="F2350" s="1" t="s">
        <v>25</v>
      </c>
      <c r="G2350" s="275">
        <v>39994</v>
      </c>
      <c r="H2350" s="1" t="s">
        <v>4583</v>
      </c>
      <c r="I2350" s="1" t="s">
        <v>22428</v>
      </c>
      <c r="J2350" s="1" t="s">
        <v>23049</v>
      </c>
      <c r="K2350" s="275">
        <v>39850</v>
      </c>
      <c r="L2350" s="1" t="s">
        <v>19519</v>
      </c>
      <c r="M2350" s="1" t="s">
        <v>24</v>
      </c>
    </row>
    <row r="2351" spans="1:13" ht="15">
      <c r="A2351" s="1" t="s">
        <v>4731</v>
      </c>
      <c r="B2351" s="1" t="s">
        <v>22845</v>
      </c>
      <c r="C2351" s="8">
        <v>8331</v>
      </c>
      <c r="D2351" s="1" t="s">
        <v>19547</v>
      </c>
      <c r="E2351" s="1" t="s">
        <v>221</v>
      </c>
      <c r="F2351" s="1" t="s">
        <v>25</v>
      </c>
      <c r="G2351" s="275">
        <v>39994</v>
      </c>
      <c r="H2351" s="1" t="s">
        <v>4583</v>
      </c>
      <c r="I2351" s="1" t="s">
        <v>22188</v>
      </c>
      <c r="J2351" s="1" t="s">
        <v>23049</v>
      </c>
      <c r="K2351" s="275">
        <v>39850</v>
      </c>
      <c r="L2351" s="1" t="s">
        <v>19519</v>
      </c>
      <c r="M2351" s="1" t="s">
        <v>24</v>
      </c>
    </row>
    <row r="2352" spans="1:13" ht="15">
      <c r="A2352" s="1" t="s">
        <v>4778</v>
      </c>
      <c r="B2352" s="1" t="s">
        <v>23050</v>
      </c>
      <c r="C2352" s="8">
        <v>8332</v>
      </c>
      <c r="D2352" s="1" t="s">
        <v>19547</v>
      </c>
      <c r="E2352" s="1" t="s">
        <v>221</v>
      </c>
      <c r="F2352" s="1" t="s">
        <v>25</v>
      </c>
      <c r="G2352" s="275">
        <v>40050</v>
      </c>
      <c r="H2352" s="1" t="s">
        <v>4583</v>
      </c>
      <c r="I2352" s="1" t="s">
        <v>22241</v>
      </c>
      <c r="J2352" s="1" t="s">
        <v>3804</v>
      </c>
      <c r="K2352" s="275">
        <v>39828</v>
      </c>
      <c r="L2352" s="1" t="s">
        <v>19519</v>
      </c>
      <c r="M2352" s="1" t="s">
        <v>24</v>
      </c>
    </row>
    <row r="2353" spans="1:13" ht="15">
      <c r="A2353" s="1" t="s">
        <v>4885</v>
      </c>
      <c r="B2353" s="1" t="s">
        <v>23051</v>
      </c>
      <c r="C2353" s="8">
        <v>8333</v>
      </c>
      <c r="D2353" s="1" t="s">
        <v>19547</v>
      </c>
      <c r="E2353" s="1" t="s">
        <v>221</v>
      </c>
      <c r="F2353" s="1" t="s">
        <v>25</v>
      </c>
      <c r="G2353" s="275">
        <v>40127</v>
      </c>
      <c r="H2353" s="1" t="s">
        <v>4782</v>
      </c>
      <c r="I2353" s="1" t="s">
        <v>22166</v>
      </c>
      <c r="J2353" s="1" t="s">
        <v>23052</v>
      </c>
      <c r="K2353" s="275">
        <v>36845</v>
      </c>
      <c r="L2353" s="1" t="s">
        <v>19519</v>
      </c>
      <c r="M2353" s="1" t="s">
        <v>24</v>
      </c>
    </row>
    <row r="2354" spans="1:13" ht="15">
      <c r="A2354" s="1" t="s">
        <v>4817</v>
      </c>
      <c r="B2354" s="1" t="s">
        <v>23053</v>
      </c>
      <c r="C2354" s="8">
        <v>8334</v>
      </c>
      <c r="D2354" s="1" t="s">
        <v>19547</v>
      </c>
      <c r="E2354" s="1" t="s">
        <v>221</v>
      </c>
      <c r="F2354" s="1" t="s">
        <v>25</v>
      </c>
      <c r="G2354" s="275">
        <v>40078</v>
      </c>
      <c r="H2354" s="1" t="s">
        <v>4782</v>
      </c>
      <c r="I2354" s="1" t="s">
        <v>22454</v>
      </c>
      <c r="J2354" s="1" t="s">
        <v>19557</v>
      </c>
      <c r="K2354" s="275">
        <v>37970</v>
      </c>
      <c r="L2354" s="1" t="s">
        <v>19519</v>
      </c>
      <c r="M2354" s="1" t="s">
        <v>24</v>
      </c>
    </row>
    <row r="2355" spans="1:13" ht="15">
      <c r="A2355" s="1" t="s">
        <v>4961</v>
      </c>
      <c r="B2355" s="1" t="s">
        <v>23054</v>
      </c>
      <c r="C2355" s="8">
        <v>8335</v>
      </c>
      <c r="D2355" s="1" t="s">
        <v>19547</v>
      </c>
      <c r="E2355" s="1" t="s">
        <v>221</v>
      </c>
      <c r="F2355" s="1" t="s">
        <v>25</v>
      </c>
      <c r="G2355" s="275">
        <v>40151</v>
      </c>
      <c r="H2355" s="1" t="s">
        <v>4782</v>
      </c>
      <c r="I2355" s="1" t="s">
        <v>19645</v>
      </c>
      <c r="J2355" s="1" t="s">
        <v>128</v>
      </c>
      <c r="K2355" s="275">
        <v>38230</v>
      </c>
      <c r="L2355" s="1" t="s">
        <v>19519</v>
      </c>
      <c r="M2355" s="1" t="s">
        <v>24</v>
      </c>
    </row>
    <row r="2356" spans="1:13" ht="15">
      <c r="A2356" s="1" t="s">
        <v>4801</v>
      </c>
      <c r="B2356" s="1" t="s">
        <v>23055</v>
      </c>
      <c r="C2356" s="8">
        <v>8336</v>
      </c>
      <c r="D2356" s="1" t="s">
        <v>19547</v>
      </c>
      <c r="E2356" s="1" t="s">
        <v>221</v>
      </c>
      <c r="F2356" s="1" t="s">
        <v>25</v>
      </c>
      <c r="G2356" s="275">
        <v>40066</v>
      </c>
      <c r="H2356" s="1" t="s">
        <v>4782</v>
      </c>
      <c r="I2356" s="1" t="s">
        <v>3303</v>
      </c>
      <c r="J2356" s="1" t="s">
        <v>512</v>
      </c>
      <c r="K2356" s="275">
        <v>38616</v>
      </c>
      <c r="L2356" s="1" t="s">
        <v>19519</v>
      </c>
      <c r="M2356" s="1" t="s">
        <v>24</v>
      </c>
    </row>
    <row r="2357" spans="1:13" ht="15">
      <c r="A2357" s="1" t="s">
        <v>4967</v>
      </c>
      <c r="B2357" s="1" t="s">
        <v>23056</v>
      </c>
      <c r="C2357" s="8">
        <v>8337</v>
      </c>
      <c r="D2357" s="1" t="s">
        <v>19547</v>
      </c>
      <c r="E2357" s="1" t="s">
        <v>221</v>
      </c>
      <c r="F2357" s="1" t="s">
        <v>25</v>
      </c>
      <c r="G2357" s="275">
        <v>40156</v>
      </c>
      <c r="H2357" s="1" t="s">
        <v>4782</v>
      </c>
      <c r="I2357" s="1" t="s">
        <v>22238</v>
      </c>
      <c r="J2357" s="1" t="s">
        <v>128</v>
      </c>
      <c r="K2357" s="275">
        <v>39267</v>
      </c>
      <c r="L2357" s="1" t="s">
        <v>19519</v>
      </c>
      <c r="M2357" s="1" t="s">
        <v>24</v>
      </c>
    </row>
    <row r="2358" spans="1:13" ht="15">
      <c r="A2358" s="1" t="s">
        <v>4799</v>
      </c>
      <c r="B2358" s="1" t="s">
        <v>23057</v>
      </c>
      <c r="C2358" s="8">
        <v>8338</v>
      </c>
      <c r="D2358" s="1" t="s">
        <v>19547</v>
      </c>
      <c r="E2358" s="1" t="s">
        <v>221</v>
      </c>
      <c r="F2358" s="1" t="s">
        <v>25</v>
      </c>
      <c r="G2358" s="275">
        <v>40064</v>
      </c>
      <c r="H2358" s="1" t="s">
        <v>4782</v>
      </c>
      <c r="I2358" s="1" t="s">
        <v>22126</v>
      </c>
      <c r="J2358" s="1" t="s">
        <v>119</v>
      </c>
      <c r="K2358" s="275">
        <v>39127</v>
      </c>
      <c r="L2358" s="1" t="s">
        <v>19519</v>
      </c>
      <c r="M2358" s="1" t="s">
        <v>24</v>
      </c>
    </row>
    <row r="2359" spans="1:13" ht="15">
      <c r="A2359" s="1" t="s">
        <v>4863</v>
      </c>
      <c r="B2359" s="1" t="s">
        <v>23058</v>
      </c>
      <c r="C2359" s="8">
        <v>8339</v>
      </c>
      <c r="D2359" s="1" t="s">
        <v>19547</v>
      </c>
      <c r="E2359" s="1" t="s">
        <v>221</v>
      </c>
      <c r="F2359" s="1" t="s">
        <v>25</v>
      </c>
      <c r="G2359" s="275">
        <v>40101</v>
      </c>
      <c r="H2359" s="1" t="s">
        <v>4782</v>
      </c>
      <c r="I2359" s="1" t="s">
        <v>20465</v>
      </c>
      <c r="J2359" s="1" t="s">
        <v>23059</v>
      </c>
      <c r="K2359" s="275">
        <v>39387</v>
      </c>
      <c r="L2359" s="1" t="s">
        <v>19787</v>
      </c>
      <c r="M2359" s="1" t="s">
        <v>24</v>
      </c>
    </row>
    <row r="2360" spans="1:13" ht="15">
      <c r="A2360" s="1" t="s">
        <v>4878</v>
      </c>
      <c r="B2360" s="1" t="s">
        <v>23060</v>
      </c>
      <c r="C2360" s="8">
        <v>8340</v>
      </c>
      <c r="D2360" s="1" t="s">
        <v>19547</v>
      </c>
      <c r="E2360" s="1" t="s">
        <v>221</v>
      </c>
      <c r="F2360" s="1" t="s">
        <v>25</v>
      </c>
      <c r="G2360" s="275">
        <v>40122</v>
      </c>
      <c r="H2360" s="1" t="s">
        <v>4782</v>
      </c>
      <c r="I2360" s="1" t="s">
        <v>2513</v>
      </c>
      <c r="J2360" s="1" t="s">
        <v>23061</v>
      </c>
      <c r="K2360" s="275">
        <v>40122</v>
      </c>
      <c r="L2360" s="1" t="s">
        <v>19519</v>
      </c>
      <c r="M2360" s="1" t="s">
        <v>24</v>
      </c>
    </row>
    <row r="2361" spans="1:13" ht="15">
      <c r="A2361" s="1" t="s">
        <v>4837</v>
      </c>
      <c r="B2361" s="1" t="s">
        <v>23062</v>
      </c>
      <c r="C2361" s="8">
        <v>8341</v>
      </c>
      <c r="D2361" s="1" t="s">
        <v>19547</v>
      </c>
      <c r="E2361" s="1" t="s">
        <v>221</v>
      </c>
      <c r="F2361" s="1" t="s">
        <v>25</v>
      </c>
      <c r="G2361" s="275">
        <v>40085</v>
      </c>
      <c r="H2361" s="1" t="s">
        <v>4782</v>
      </c>
      <c r="I2361" s="1" t="s">
        <v>20451</v>
      </c>
      <c r="J2361" s="1" t="s">
        <v>2519</v>
      </c>
      <c r="K2361" s="275">
        <v>39616</v>
      </c>
      <c r="L2361" s="1" t="s">
        <v>19519</v>
      </c>
      <c r="M2361" s="1" t="s">
        <v>24</v>
      </c>
    </row>
    <row r="2362" spans="1:13" ht="15">
      <c r="A2362" s="1" t="s">
        <v>4921</v>
      </c>
      <c r="B2362" s="1" t="s">
        <v>23063</v>
      </c>
      <c r="C2362" s="8">
        <v>8342</v>
      </c>
      <c r="D2362" s="1" t="s">
        <v>19547</v>
      </c>
      <c r="E2362" s="1" t="s">
        <v>221</v>
      </c>
      <c r="F2362" s="1" t="s">
        <v>25</v>
      </c>
      <c r="G2362" s="275">
        <v>40147</v>
      </c>
      <c r="H2362" s="1" t="s">
        <v>4782</v>
      </c>
      <c r="I2362" s="1" t="s">
        <v>22236</v>
      </c>
      <c r="J2362" s="1" t="s">
        <v>200</v>
      </c>
      <c r="K2362" s="275">
        <v>39539</v>
      </c>
      <c r="L2362" s="1" t="s">
        <v>19519</v>
      </c>
      <c r="M2362" s="1" t="s">
        <v>24</v>
      </c>
    </row>
    <row r="2363" spans="1:13" ht="15">
      <c r="A2363" s="1" t="s">
        <v>4866</v>
      </c>
      <c r="B2363" s="1" t="s">
        <v>23064</v>
      </c>
      <c r="C2363" s="8">
        <v>8343</v>
      </c>
      <c r="D2363" s="1" t="s">
        <v>19547</v>
      </c>
      <c r="E2363" s="1" t="s">
        <v>221</v>
      </c>
      <c r="F2363" s="1" t="s">
        <v>25</v>
      </c>
      <c r="G2363" s="275">
        <v>40107</v>
      </c>
      <c r="H2363" s="1" t="s">
        <v>4782</v>
      </c>
      <c r="I2363" s="1" t="s">
        <v>22159</v>
      </c>
      <c r="J2363" s="1" t="s">
        <v>23065</v>
      </c>
      <c r="K2363" s="275">
        <v>39626</v>
      </c>
      <c r="L2363" s="1" t="s">
        <v>19519</v>
      </c>
      <c r="M2363" s="1" t="s">
        <v>24</v>
      </c>
    </row>
    <row r="2364" spans="1:13" ht="15">
      <c r="A2364" s="1" t="s">
        <v>4923</v>
      </c>
      <c r="B2364" s="1" t="s">
        <v>23066</v>
      </c>
      <c r="C2364" s="8">
        <v>8344</v>
      </c>
      <c r="D2364" s="1" t="s">
        <v>19547</v>
      </c>
      <c r="E2364" s="1" t="s">
        <v>221</v>
      </c>
      <c r="F2364" s="1" t="s">
        <v>25</v>
      </c>
      <c r="G2364" s="275">
        <v>40147</v>
      </c>
      <c r="H2364" s="1" t="s">
        <v>4782</v>
      </c>
      <c r="I2364" s="1" t="s">
        <v>19639</v>
      </c>
      <c r="J2364" s="1" t="s">
        <v>2085</v>
      </c>
      <c r="K2364" s="275">
        <v>39637</v>
      </c>
      <c r="L2364" s="1" t="s">
        <v>19519</v>
      </c>
      <c r="M2364" s="1" t="s">
        <v>24</v>
      </c>
    </row>
    <row r="2365" spans="1:13" ht="15">
      <c r="A2365" s="1" t="s">
        <v>4913</v>
      </c>
      <c r="B2365" s="1" t="s">
        <v>23067</v>
      </c>
      <c r="C2365" s="8">
        <v>8345</v>
      </c>
      <c r="D2365" s="1" t="s">
        <v>19547</v>
      </c>
      <c r="E2365" s="1" t="s">
        <v>221</v>
      </c>
      <c r="F2365" s="1" t="s">
        <v>25</v>
      </c>
      <c r="G2365" s="275">
        <v>40142</v>
      </c>
      <c r="H2365" s="1" t="s">
        <v>4782</v>
      </c>
      <c r="I2365" s="1" t="s">
        <v>22614</v>
      </c>
      <c r="J2365" s="1" t="s">
        <v>51</v>
      </c>
      <c r="K2365" s="275">
        <v>39753</v>
      </c>
      <c r="L2365" s="1" t="s">
        <v>19519</v>
      </c>
      <c r="M2365" s="1" t="s">
        <v>24</v>
      </c>
    </row>
    <row r="2366" spans="1:13" ht="15">
      <c r="A2366" s="1" t="s">
        <v>4803</v>
      </c>
      <c r="B2366" s="1" t="s">
        <v>23068</v>
      </c>
      <c r="C2366" s="8">
        <v>8346</v>
      </c>
      <c r="D2366" s="1" t="s">
        <v>19547</v>
      </c>
      <c r="E2366" s="1" t="s">
        <v>221</v>
      </c>
      <c r="F2366" s="1" t="s">
        <v>25</v>
      </c>
      <c r="G2366" s="275">
        <v>40067</v>
      </c>
      <c r="H2366" s="1" t="s">
        <v>4782</v>
      </c>
      <c r="I2366" s="1" t="s">
        <v>22129</v>
      </c>
      <c r="J2366" s="1" t="s">
        <v>2519</v>
      </c>
      <c r="K2366" s="275">
        <v>39729</v>
      </c>
      <c r="L2366" s="1" t="s">
        <v>19519</v>
      </c>
      <c r="M2366" s="1" t="s">
        <v>24</v>
      </c>
    </row>
    <row r="2367" spans="1:13" ht="15">
      <c r="A2367" s="1" t="s">
        <v>4843</v>
      </c>
      <c r="B2367" s="1" t="s">
        <v>23069</v>
      </c>
      <c r="C2367" s="8">
        <v>8347</v>
      </c>
      <c r="D2367" s="1" t="s">
        <v>19547</v>
      </c>
      <c r="E2367" s="1" t="s">
        <v>221</v>
      </c>
      <c r="F2367" s="1" t="s">
        <v>25</v>
      </c>
      <c r="G2367" s="275">
        <v>40087</v>
      </c>
      <c r="H2367" s="1" t="s">
        <v>4782</v>
      </c>
      <c r="I2367" s="1" t="s">
        <v>22291</v>
      </c>
      <c r="J2367" s="1" t="s">
        <v>2519</v>
      </c>
      <c r="K2367" s="275">
        <v>39797</v>
      </c>
      <c r="L2367" s="1" t="s">
        <v>19519</v>
      </c>
      <c r="M2367" s="1" t="s">
        <v>24</v>
      </c>
    </row>
    <row r="2368" spans="1:13" ht="15">
      <c r="A2368" s="1" t="s">
        <v>4969</v>
      </c>
      <c r="B2368" s="1" t="s">
        <v>23070</v>
      </c>
      <c r="C2368" s="8">
        <v>8348</v>
      </c>
      <c r="D2368" s="1" t="s">
        <v>19547</v>
      </c>
      <c r="E2368" s="1" t="s">
        <v>221</v>
      </c>
      <c r="F2368" s="1" t="s">
        <v>25</v>
      </c>
      <c r="G2368" s="275">
        <v>40156</v>
      </c>
      <c r="H2368" s="1" t="s">
        <v>4782</v>
      </c>
      <c r="I2368" s="1" t="s">
        <v>22241</v>
      </c>
      <c r="J2368" s="1" t="s">
        <v>2519</v>
      </c>
      <c r="K2368" s="275">
        <v>39736</v>
      </c>
      <c r="L2368" s="1" t="s">
        <v>19519</v>
      </c>
      <c r="M2368" s="1" t="s">
        <v>24</v>
      </c>
    </row>
    <row r="2369" spans="1:13" ht="15">
      <c r="A2369" s="1" t="s">
        <v>4786</v>
      </c>
      <c r="B2369" s="1" t="s">
        <v>23071</v>
      </c>
      <c r="C2369" s="8">
        <v>8349</v>
      </c>
      <c r="D2369" s="1" t="s">
        <v>19547</v>
      </c>
      <c r="E2369" s="1" t="s">
        <v>221</v>
      </c>
      <c r="F2369" s="1" t="s">
        <v>25</v>
      </c>
      <c r="G2369" s="275">
        <v>40053</v>
      </c>
      <c r="H2369" s="1" t="s">
        <v>4782</v>
      </c>
      <c r="I2369" s="1" t="s">
        <v>22111</v>
      </c>
      <c r="J2369" s="1" t="s">
        <v>23072</v>
      </c>
      <c r="K2369" s="275">
        <v>39716</v>
      </c>
      <c r="L2369" s="1" t="s">
        <v>19519</v>
      </c>
      <c r="M2369" s="1" t="s">
        <v>24</v>
      </c>
    </row>
    <row r="2370" spans="1:13" ht="15">
      <c r="A2370" s="1" t="s">
        <v>4813</v>
      </c>
      <c r="B2370" s="1" t="s">
        <v>23073</v>
      </c>
      <c r="C2370" s="8">
        <v>8350</v>
      </c>
      <c r="D2370" s="1" t="s">
        <v>19547</v>
      </c>
      <c r="E2370" s="1" t="s">
        <v>221</v>
      </c>
      <c r="F2370" s="1" t="s">
        <v>25</v>
      </c>
      <c r="G2370" s="275">
        <v>40073</v>
      </c>
      <c r="H2370" s="1" t="s">
        <v>4782</v>
      </c>
      <c r="I2370" s="1" t="s">
        <v>22135</v>
      </c>
      <c r="J2370" s="1" t="s">
        <v>2519</v>
      </c>
      <c r="K2370" s="275">
        <v>39508</v>
      </c>
      <c r="L2370" s="1" t="s">
        <v>19519</v>
      </c>
      <c r="M2370" s="1" t="s">
        <v>24</v>
      </c>
    </row>
    <row r="2371" spans="1:13" ht="15">
      <c r="A2371" s="1" t="s">
        <v>4925</v>
      </c>
      <c r="B2371" s="1" t="s">
        <v>20436</v>
      </c>
      <c r="C2371" s="8">
        <v>8351</v>
      </c>
      <c r="D2371" s="1" t="s">
        <v>19547</v>
      </c>
      <c r="E2371" s="1" t="s">
        <v>221</v>
      </c>
      <c r="F2371" s="1" t="s">
        <v>25</v>
      </c>
      <c r="G2371" s="275">
        <v>40147</v>
      </c>
      <c r="H2371" s="1" t="s">
        <v>4782</v>
      </c>
      <c r="I2371" s="1" t="s">
        <v>22202</v>
      </c>
      <c r="J2371" s="1" t="s">
        <v>23074</v>
      </c>
      <c r="K2371" s="275">
        <v>39583</v>
      </c>
      <c r="L2371" s="1" t="s">
        <v>19519</v>
      </c>
      <c r="M2371" s="1" t="s">
        <v>24</v>
      </c>
    </row>
    <row r="2372" spans="1:13" ht="15">
      <c r="A2372" s="1" t="s">
        <v>4927</v>
      </c>
      <c r="B2372" s="1" t="s">
        <v>20436</v>
      </c>
      <c r="C2372" s="8">
        <v>8352</v>
      </c>
      <c r="D2372" s="1" t="s">
        <v>19547</v>
      </c>
      <c r="E2372" s="1" t="s">
        <v>221</v>
      </c>
      <c r="F2372" s="1" t="s">
        <v>25</v>
      </c>
      <c r="G2372" s="275">
        <v>40147</v>
      </c>
      <c r="H2372" s="1" t="s">
        <v>4782</v>
      </c>
      <c r="I2372" s="1" t="s">
        <v>19572</v>
      </c>
      <c r="J2372" s="1" t="s">
        <v>41</v>
      </c>
      <c r="K2372" s="275">
        <v>39583</v>
      </c>
      <c r="L2372" s="1" t="s">
        <v>19519</v>
      </c>
      <c r="M2372" s="1" t="s">
        <v>24</v>
      </c>
    </row>
    <row r="2373" spans="1:13" ht="15">
      <c r="A2373" s="1" t="s">
        <v>4929</v>
      </c>
      <c r="B2373" s="1" t="s">
        <v>20436</v>
      </c>
      <c r="C2373" s="8">
        <v>8353</v>
      </c>
      <c r="D2373" s="1" t="s">
        <v>19547</v>
      </c>
      <c r="E2373" s="1" t="s">
        <v>221</v>
      </c>
      <c r="F2373" s="1" t="s">
        <v>25</v>
      </c>
      <c r="G2373" s="275">
        <v>40147</v>
      </c>
      <c r="H2373" s="1" t="s">
        <v>4782</v>
      </c>
      <c r="I2373" s="1" t="s">
        <v>22199</v>
      </c>
      <c r="J2373" s="1" t="s">
        <v>21005</v>
      </c>
      <c r="K2373" s="275">
        <v>39583</v>
      </c>
      <c r="L2373" s="1" t="s">
        <v>19519</v>
      </c>
      <c r="M2373" s="1" t="s">
        <v>24</v>
      </c>
    </row>
    <row r="2374" spans="1:13" ht="15">
      <c r="A2374" s="1" t="s">
        <v>4931</v>
      </c>
      <c r="B2374" s="1" t="s">
        <v>20436</v>
      </c>
      <c r="C2374" s="8">
        <v>8354</v>
      </c>
      <c r="D2374" s="1" t="s">
        <v>19547</v>
      </c>
      <c r="E2374" s="1" t="s">
        <v>221</v>
      </c>
      <c r="F2374" s="1" t="s">
        <v>25</v>
      </c>
      <c r="G2374" s="275">
        <v>40147</v>
      </c>
      <c r="H2374" s="1" t="s">
        <v>4782</v>
      </c>
      <c r="I2374" s="1" t="s">
        <v>22188</v>
      </c>
      <c r="J2374" s="1" t="s">
        <v>23075</v>
      </c>
      <c r="K2374" s="275">
        <v>39583</v>
      </c>
      <c r="L2374" s="1" t="s">
        <v>19519</v>
      </c>
      <c r="M2374" s="1" t="s">
        <v>24</v>
      </c>
    </row>
    <row r="2375" spans="1:13" ht="15">
      <c r="A2375" s="1" t="s">
        <v>4933</v>
      </c>
      <c r="B2375" s="1" t="s">
        <v>20436</v>
      </c>
      <c r="C2375" s="8">
        <v>8355</v>
      </c>
      <c r="D2375" s="1" t="s">
        <v>19547</v>
      </c>
      <c r="E2375" s="1" t="s">
        <v>221</v>
      </c>
      <c r="F2375" s="1" t="s">
        <v>25</v>
      </c>
      <c r="G2375" s="275">
        <v>40147</v>
      </c>
      <c r="H2375" s="1" t="s">
        <v>4782</v>
      </c>
      <c r="I2375" s="1" t="s">
        <v>22428</v>
      </c>
      <c r="J2375" s="1" t="s">
        <v>2974</v>
      </c>
      <c r="K2375" s="275">
        <v>39583</v>
      </c>
      <c r="L2375" s="1" t="s">
        <v>19519</v>
      </c>
      <c r="M2375" s="1" t="s">
        <v>24</v>
      </c>
    </row>
    <row r="2376" spans="1:13" ht="15">
      <c r="A2376" s="1" t="s">
        <v>4935</v>
      </c>
      <c r="B2376" s="1" t="s">
        <v>20436</v>
      </c>
      <c r="C2376" s="8">
        <v>8356</v>
      </c>
      <c r="D2376" s="1" t="s">
        <v>19547</v>
      </c>
      <c r="E2376" s="1" t="s">
        <v>221</v>
      </c>
      <c r="F2376" s="1" t="s">
        <v>25</v>
      </c>
      <c r="G2376" s="275">
        <v>40147</v>
      </c>
      <c r="H2376" s="1" t="s">
        <v>4782</v>
      </c>
      <c r="I2376" s="1" t="s">
        <v>22210</v>
      </c>
      <c r="J2376" s="1" t="s">
        <v>23076</v>
      </c>
      <c r="K2376" s="275">
        <v>39583</v>
      </c>
      <c r="L2376" s="1" t="s">
        <v>19519</v>
      </c>
      <c r="M2376" s="1" t="s">
        <v>24</v>
      </c>
    </row>
    <row r="2377" spans="1:13" ht="15">
      <c r="A2377" s="1" t="s">
        <v>4937</v>
      </c>
      <c r="B2377" s="1" t="s">
        <v>20436</v>
      </c>
      <c r="C2377" s="8">
        <v>8357</v>
      </c>
      <c r="D2377" s="1" t="s">
        <v>19547</v>
      </c>
      <c r="E2377" s="1" t="s">
        <v>221</v>
      </c>
      <c r="F2377" s="1" t="s">
        <v>25</v>
      </c>
      <c r="G2377" s="275">
        <v>40147</v>
      </c>
      <c r="H2377" s="1" t="s">
        <v>4782</v>
      </c>
      <c r="I2377" s="1" t="s">
        <v>20304</v>
      </c>
      <c r="J2377" s="1" t="s">
        <v>23077</v>
      </c>
      <c r="K2377" s="275">
        <v>39583</v>
      </c>
      <c r="L2377" s="1" t="s">
        <v>19519</v>
      </c>
      <c r="M2377" s="1" t="s">
        <v>24</v>
      </c>
    </row>
    <row r="2378" spans="1:13" ht="15">
      <c r="A2378" s="1" t="s">
        <v>4939</v>
      </c>
      <c r="B2378" s="1" t="s">
        <v>20436</v>
      </c>
      <c r="C2378" s="8">
        <v>8358</v>
      </c>
      <c r="D2378" s="1" t="s">
        <v>19547</v>
      </c>
      <c r="E2378" s="1" t="s">
        <v>221</v>
      </c>
      <c r="F2378" s="1" t="s">
        <v>25</v>
      </c>
      <c r="G2378" s="275">
        <v>40147</v>
      </c>
      <c r="H2378" s="1" t="s">
        <v>4782</v>
      </c>
      <c r="I2378" s="1" t="s">
        <v>22215</v>
      </c>
      <c r="J2378" s="1" t="s">
        <v>2825</v>
      </c>
      <c r="K2378" s="275">
        <v>39583</v>
      </c>
      <c r="L2378" s="1" t="s">
        <v>19519</v>
      </c>
      <c r="M2378" s="1" t="s">
        <v>24</v>
      </c>
    </row>
    <row r="2379" spans="1:13" ht="15">
      <c r="A2379" s="1" t="s">
        <v>4941</v>
      </c>
      <c r="B2379" s="1" t="s">
        <v>20436</v>
      </c>
      <c r="C2379" s="8">
        <v>8359</v>
      </c>
      <c r="D2379" s="1" t="s">
        <v>19547</v>
      </c>
      <c r="E2379" s="1" t="s">
        <v>221</v>
      </c>
      <c r="F2379" s="1" t="s">
        <v>25</v>
      </c>
      <c r="G2379" s="275">
        <v>40147</v>
      </c>
      <c r="H2379" s="1" t="s">
        <v>4782</v>
      </c>
      <c r="I2379" s="1" t="s">
        <v>22218</v>
      </c>
      <c r="J2379" s="1" t="s">
        <v>23078</v>
      </c>
      <c r="K2379" s="275">
        <v>39583</v>
      </c>
      <c r="L2379" s="1" t="s">
        <v>19519</v>
      </c>
      <c r="M2379" s="1" t="s">
        <v>24</v>
      </c>
    </row>
    <row r="2380" spans="1:13" ht="15">
      <c r="A2380" s="1" t="s">
        <v>4943</v>
      </c>
      <c r="B2380" s="1" t="s">
        <v>20436</v>
      </c>
      <c r="C2380" s="8">
        <v>8360</v>
      </c>
      <c r="D2380" s="1" t="s">
        <v>19547</v>
      </c>
      <c r="E2380" s="1" t="s">
        <v>221</v>
      </c>
      <c r="F2380" s="1" t="s">
        <v>25</v>
      </c>
      <c r="G2380" s="275">
        <v>40147</v>
      </c>
      <c r="H2380" s="1" t="s">
        <v>4782</v>
      </c>
      <c r="I2380" s="1" t="s">
        <v>22435</v>
      </c>
      <c r="J2380" s="1" t="s">
        <v>21250</v>
      </c>
      <c r="K2380" s="275">
        <v>39583</v>
      </c>
      <c r="L2380" s="1" t="s">
        <v>19519</v>
      </c>
      <c r="M2380" s="1" t="s">
        <v>24</v>
      </c>
    </row>
    <row r="2381" spans="1:13" ht="15">
      <c r="A2381" s="1" t="s">
        <v>4945</v>
      </c>
      <c r="B2381" s="1" t="s">
        <v>20436</v>
      </c>
      <c r="C2381" s="8">
        <v>8361</v>
      </c>
      <c r="D2381" s="1" t="s">
        <v>19547</v>
      </c>
      <c r="E2381" s="1" t="s">
        <v>221</v>
      </c>
      <c r="F2381" s="1" t="s">
        <v>25</v>
      </c>
      <c r="G2381" s="275">
        <v>40147</v>
      </c>
      <c r="H2381" s="1" t="s">
        <v>4782</v>
      </c>
      <c r="I2381" s="1" t="s">
        <v>22227</v>
      </c>
      <c r="J2381" s="1" t="s">
        <v>199</v>
      </c>
      <c r="K2381" s="275">
        <v>39583</v>
      </c>
      <c r="L2381" s="1" t="s">
        <v>19519</v>
      </c>
      <c r="M2381" s="1" t="s">
        <v>24</v>
      </c>
    </row>
    <row r="2382" spans="1:13" ht="15">
      <c r="A2382" s="1" t="s">
        <v>4947</v>
      </c>
      <c r="B2382" s="1" t="s">
        <v>20436</v>
      </c>
      <c r="C2382" s="8">
        <v>8362</v>
      </c>
      <c r="D2382" s="1" t="s">
        <v>19547</v>
      </c>
      <c r="E2382" s="1" t="s">
        <v>221</v>
      </c>
      <c r="F2382" s="1" t="s">
        <v>25</v>
      </c>
      <c r="G2382" s="275">
        <v>40147</v>
      </c>
      <c r="H2382" s="1" t="s">
        <v>4782</v>
      </c>
      <c r="I2382" s="1" t="s">
        <v>22331</v>
      </c>
      <c r="J2382" s="1" t="s">
        <v>23079</v>
      </c>
      <c r="K2382" s="275">
        <v>39583</v>
      </c>
      <c r="L2382" s="1" t="s">
        <v>19519</v>
      </c>
      <c r="M2382" s="1" t="s">
        <v>24</v>
      </c>
    </row>
    <row r="2383" spans="1:13" ht="15">
      <c r="A2383" s="1" t="s">
        <v>4949</v>
      </c>
      <c r="B2383" s="1" t="s">
        <v>20436</v>
      </c>
      <c r="C2383" s="8">
        <v>8363</v>
      </c>
      <c r="D2383" s="1" t="s">
        <v>19547</v>
      </c>
      <c r="E2383" s="1" t="s">
        <v>221</v>
      </c>
      <c r="F2383" s="1" t="s">
        <v>25</v>
      </c>
      <c r="G2383" s="275">
        <v>40147</v>
      </c>
      <c r="H2383" s="1" t="s">
        <v>4782</v>
      </c>
      <c r="I2383" s="1" t="s">
        <v>22221</v>
      </c>
      <c r="J2383" s="1" t="s">
        <v>23080</v>
      </c>
      <c r="K2383" s="275">
        <v>39583</v>
      </c>
      <c r="L2383" s="1" t="s">
        <v>19519</v>
      </c>
      <c r="M2383" s="1" t="s">
        <v>24</v>
      </c>
    </row>
    <row r="2384" spans="1:13" ht="15">
      <c r="A2384" s="1" t="s">
        <v>4951</v>
      </c>
      <c r="B2384" s="1" t="s">
        <v>20436</v>
      </c>
      <c r="C2384" s="8">
        <v>8364</v>
      </c>
      <c r="D2384" s="1" t="s">
        <v>19547</v>
      </c>
      <c r="E2384" s="1" t="s">
        <v>221</v>
      </c>
      <c r="F2384" s="1" t="s">
        <v>25</v>
      </c>
      <c r="G2384" s="275">
        <v>40147</v>
      </c>
      <c r="H2384" s="1" t="s">
        <v>4782</v>
      </c>
      <c r="I2384" s="1" t="s">
        <v>22212</v>
      </c>
      <c r="J2384" s="1" t="s">
        <v>3199</v>
      </c>
      <c r="K2384" s="275">
        <v>39583</v>
      </c>
      <c r="L2384" s="1" t="s">
        <v>19519</v>
      </c>
      <c r="M2384" s="1" t="s">
        <v>24</v>
      </c>
    </row>
    <row r="2385" spans="1:13" ht="15">
      <c r="A2385" s="1" t="s">
        <v>4868</v>
      </c>
      <c r="B2385" s="1" t="s">
        <v>22887</v>
      </c>
      <c r="C2385" s="8">
        <v>8365</v>
      </c>
      <c r="D2385" s="1" t="s">
        <v>19547</v>
      </c>
      <c r="E2385" s="1" t="s">
        <v>221</v>
      </c>
      <c r="F2385" s="1" t="s">
        <v>25</v>
      </c>
      <c r="G2385" s="275">
        <v>40114</v>
      </c>
      <c r="H2385" s="1" t="s">
        <v>4782</v>
      </c>
      <c r="I2385" s="1" t="s">
        <v>22307</v>
      </c>
      <c r="J2385" s="1" t="s">
        <v>199</v>
      </c>
      <c r="K2385" s="275">
        <v>39814</v>
      </c>
      <c r="L2385" s="1" t="s">
        <v>19519</v>
      </c>
      <c r="M2385" s="1" t="s">
        <v>24</v>
      </c>
    </row>
    <row r="2386" spans="1:13" ht="15">
      <c r="A2386" s="1" t="s">
        <v>4780</v>
      </c>
      <c r="B2386" s="1" t="s">
        <v>23027</v>
      </c>
      <c r="C2386" s="8">
        <v>8366</v>
      </c>
      <c r="D2386" s="1" t="s">
        <v>19547</v>
      </c>
      <c r="E2386" s="1" t="s">
        <v>221</v>
      </c>
      <c r="F2386" s="1" t="s">
        <v>25</v>
      </c>
      <c r="G2386" s="275">
        <v>40051</v>
      </c>
      <c r="H2386" s="1" t="s">
        <v>4782</v>
      </c>
      <c r="I2386" s="1" t="s">
        <v>19527</v>
      </c>
      <c r="J2386" s="1" t="s">
        <v>20448</v>
      </c>
      <c r="K2386" s="275">
        <v>39829</v>
      </c>
      <c r="L2386" s="1" t="s">
        <v>19519</v>
      </c>
      <c r="M2386" s="1" t="s">
        <v>24</v>
      </c>
    </row>
    <row r="2387" spans="1:13" ht="15">
      <c r="A2387" s="1" t="s">
        <v>4795</v>
      </c>
      <c r="B2387" s="1" t="s">
        <v>23081</v>
      </c>
      <c r="C2387" s="8">
        <v>8367</v>
      </c>
      <c r="D2387" s="1" t="s">
        <v>19547</v>
      </c>
      <c r="E2387" s="1" t="s">
        <v>221</v>
      </c>
      <c r="F2387" s="1" t="s">
        <v>25</v>
      </c>
      <c r="G2387" s="275">
        <v>40059</v>
      </c>
      <c r="H2387" s="1" t="s">
        <v>4782</v>
      </c>
      <c r="I2387" s="1" t="s">
        <v>22120</v>
      </c>
      <c r="J2387" s="1" t="s">
        <v>1073</v>
      </c>
      <c r="K2387" s="275">
        <v>39876</v>
      </c>
      <c r="L2387" s="1" t="s">
        <v>19519</v>
      </c>
      <c r="M2387" s="1" t="s">
        <v>24</v>
      </c>
    </row>
    <row r="2388" spans="1:13" ht="15">
      <c r="A2388" s="1" t="s">
        <v>4807</v>
      </c>
      <c r="B2388" s="1" t="s">
        <v>23082</v>
      </c>
      <c r="C2388" s="8">
        <v>8368</v>
      </c>
      <c r="D2388" s="1" t="s">
        <v>19547</v>
      </c>
      <c r="E2388" s="1" t="s">
        <v>221</v>
      </c>
      <c r="F2388" s="1" t="s">
        <v>25</v>
      </c>
      <c r="G2388" s="275">
        <v>40071</v>
      </c>
      <c r="H2388" s="1" t="s">
        <v>4782</v>
      </c>
      <c r="I2388" s="1" t="s">
        <v>22451</v>
      </c>
      <c r="J2388" s="1" t="s">
        <v>2519</v>
      </c>
      <c r="K2388" s="275">
        <v>39910</v>
      </c>
      <c r="L2388" s="1" t="s">
        <v>19519</v>
      </c>
      <c r="M2388" s="1" t="s">
        <v>24</v>
      </c>
    </row>
    <row r="2389" spans="1:13" ht="15">
      <c r="A2389" s="1" t="s">
        <v>4833</v>
      </c>
      <c r="B2389" s="1" t="s">
        <v>21603</v>
      </c>
      <c r="C2389" s="8">
        <v>8369</v>
      </c>
      <c r="D2389" s="1" t="s">
        <v>19547</v>
      </c>
      <c r="E2389" s="1" t="s">
        <v>221</v>
      </c>
      <c r="F2389" s="1" t="s">
        <v>25</v>
      </c>
      <c r="G2389" s="275">
        <v>40080</v>
      </c>
      <c r="H2389" s="1" t="s">
        <v>4782</v>
      </c>
      <c r="I2389" s="1" t="s">
        <v>20449</v>
      </c>
      <c r="J2389" s="1" t="s">
        <v>23083</v>
      </c>
      <c r="K2389" s="275">
        <v>38684</v>
      </c>
      <c r="L2389" s="1" t="s">
        <v>19519</v>
      </c>
      <c r="M2389" s="1" t="s">
        <v>24</v>
      </c>
    </row>
    <row r="2390" spans="1:13" ht="15">
      <c r="A2390" s="1" t="s">
        <v>4823</v>
      </c>
      <c r="B2390" s="1" t="s">
        <v>23084</v>
      </c>
      <c r="C2390" s="8">
        <v>8370</v>
      </c>
      <c r="D2390" s="1" t="s">
        <v>19547</v>
      </c>
      <c r="E2390" s="1" t="s">
        <v>221</v>
      </c>
      <c r="F2390" s="1" t="s">
        <v>25</v>
      </c>
      <c r="G2390" s="275">
        <v>40079</v>
      </c>
      <c r="H2390" s="1" t="s">
        <v>4782</v>
      </c>
      <c r="I2390" s="1" t="s">
        <v>20439</v>
      </c>
      <c r="J2390" s="1" t="s">
        <v>2519</v>
      </c>
      <c r="K2390" s="275">
        <v>39862</v>
      </c>
      <c r="L2390" s="1" t="s">
        <v>19519</v>
      </c>
      <c r="M2390" s="1" t="s">
        <v>24</v>
      </c>
    </row>
    <row r="2391" spans="1:13" ht="15">
      <c r="A2391" s="1" t="s">
        <v>4797</v>
      </c>
      <c r="B2391" s="1" t="s">
        <v>23085</v>
      </c>
      <c r="C2391" s="8">
        <v>8371</v>
      </c>
      <c r="D2391" s="1" t="s">
        <v>19547</v>
      </c>
      <c r="E2391" s="1" t="s">
        <v>221</v>
      </c>
      <c r="F2391" s="1" t="s">
        <v>25</v>
      </c>
      <c r="G2391" s="275">
        <v>40060</v>
      </c>
      <c r="H2391" s="1" t="s">
        <v>4782</v>
      </c>
      <c r="I2391" s="1" t="s">
        <v>22393</v>
      </c>
      <c r="J2391" s="1" t="s">
        <v>216</v>
      </c>
      <c r="K2391" s="275">
        <v>39841</v>
      </c>
      <c r="L2391" s="1" t="s">
        <v>19519</v>
      </c>
      <c r="M2391" s="1" t="s">
        <v>24</v>
      </c>
    </row>
    <row r="2392" spans="1:13" ht="15">
      <c r="A2392" s="1" t="s">
        <v>4805</v>
      </c>
      <c r="B2392" s="1" t="s">
        <v>23086</v>
      </c>
      <c r="C2392" s="8">
        <v>8372</v>
      </c>
      <c r="D2392" s="1" t="s">
        <v>19547</v>
      </c>
      <c r="E2392" s="1" t="s">
        <v>221</v>
      </c>
      <c r="F2392" s="1" t="s">
        <v>25</v>
      </c>
      <c r="G2392" s="275">
        <v>40067</v>
      </c>
      <c r="H2392" s="1" t="s">
        <v>4782</v>
      </c>
      <c r="I2392" s="1" t="s">
        <v>21890</v>
      </c>
      <c r="J2392" s="1" t="s">
        <v>3117</v>
      </c>
      <c r="K2392" s="275">
        <v>39952</v>
      </c>
      <c r="L2392" s="1" t="s">
        <v>19519</v>
      </c>
      <c r="M2392" s="1" t="s">
        <v>24</v>
      </c>
    </row>
    <row r="2393" spans="1:13" ht="15">
      <c r="A2393" s="1" t="s">
        <v>4835</v>
      </c>
      <c r="B2393" s="1" t="s">
        <v>23087</v>
      </c>
      <c r="C2393" s="8">
        <v>8373</v>
      </c>
      <c r="D2393" s="1" t="s">
        <v>19547</v>
      </c>
      <c r="E2393" s="1" t="s">
        <v>221</v>
      </c>
      <c r="F2393" s="1" t="s">
        <v>25</v>
      </c>
      <c r="G2393" s="275">
        <v>40080</v>
      </c>
      <c r="H2393" s="1" t="s">
        <v>4782</v>
      </c>
      <c r="I2393" s="1" t="s">
        <v>20447</v>
      </c>
      <c r="J2393" s="1" t="s">
        <v>2519</v>
      </c>
      <c r="K2393" s="275">
        <v>39596</v>
      </c>
      <c r="L2393" s="1" t="s">
        <v>19519</v>
      </c>
      <c r="M2393" s="1" t="s">
        <v>24</v>
      </c>
    </row>
    <row r="2394" spans="1:13" ht="15">
      <c r="A2394" s="1" t="s">
        <v>4905</v>
      </c>
      <c r="B2394" s="1" t="s">
        <v>23088</v>
      </c>
      <c r="C2394" s="8">
        <v>8374</v>
      </c>
      <c r="D2394" s="1" t="s">
        <v>19547</v>
      </c>
      <c r="E2394" s="1" t="s">
        <v>221</v>
      </c>
      <c r="F2394" s="1" t="s">
        <v>25</v>
      </c>
      <c r="G2394" s="275">
        <v>40136</v>
      </c>
      <c r="H2394" s="1" t="s">
        <v>4782</v>
      </c>
      <c r="I2394" s="1" t="s">
        <v>22196</v>
      </c>
      <c r="J2394" s="1" t="s">
        <v>584</v>
      </c>
      <c r="K2394" s="275">
        <v>39405</v>
      </c>
      <c r="L2394" s="1" t="s">
        <v>19519</v>
      </c>
      <c r="M2394" s="1" t="s">
        <v>24</v>
      </c>
    </row>
    <row r="2395" spans="1:13" ht="15">
      <c r="A2395" s="1" t="s">
        <v>4845</v>
      </c>
      <c r="B2395" s="1" t="s">
        <v>23089</v>
      </c>
      <c r="C2395" s="8">
        <v>8375</v>
      </c>
      <c r="D2395" s="1" t="s">
        <v>19547</v>
      </c>
      <c r="E2395" s="1" t="s">
        <v>221</v>
      </c>
      <c r="F2395" s="1" t="s">
        <v>25</v>
      </c>
      <c r="G2395" s="275">
        <v>40091</v>
      </c>
      <c r="H2395" s="1" t="s">
        <v>4782</v>
      </c>
      <c r="I2395" s="1" t="s">
        <v>20455</v>
      </c>
      <c r="J2395" s="1" t="s">
        <v>2519</v>
      </c>
      <c r="K2395" s="275">
        <v>39884</v>
      </c>
      <c r="L2395" s="1" t="s">
        <v>19519</v>
      </c>
      <c r="M2395" s="1" t="s">
        <v>24</v>
      </c>
    </row>
    <row r="2396" spans="1:13" ht="15">
      <c r="A2396" s="1" t="s">
        <v>4788</v>
      </c>
      <c r="B2396" s="1" t="s">
        <v>23090</v>
      </c>
      <c r="C2396" s="8">
        <v>8376</v>
      </c>
      <c r="D2396" s="1" t="s">
        <v>19547</v>
      </c>
      <c r="E2396" s="1" t="s">
        <v>221</v>
      </c>
      <c r="F2396" s="1" t="s">
        <v>25</v>
      </c>
      <c r="G2396" s="275">
        <v>40058</v>
      </c>
      <c r="H2396" s="1" t="s">
        <v>4782</v>
      </c>
      <c r="I2396" s="1" t="s">
        <v>22391</v>
      </c>
      <c r="J2396" s="1" t="s">
        <v>21005</v>
      </c>
      <c r="K2396" s="275">
        <v>39925</v>
      </c>
      <c r="L2396" s="1" t="s">
        <v>19519</v>
      </c>
      <c r="M2396" s="1" t="s">
        <v>24</v>
      </c>
    </row>
    <row r="2397" spans="1:13" ht="15">
      <c r="A2397" s="1" t="s">
        <v>4790</v>
      </c>
      <c r="B2397" s="1" t="s">
        <v>23090</v>
      </c>
      <c r="C2397" s="8">
        <v>8377</v>
      </c>
      <c r="D2397" s="1" t="s">
        <v>19547</v>
      </c>
      <c r="E2397" s="1" t="s">
        <v>221</v>
      </c>
      <c r="F2397" s="1" t="s">
        <v>25</v>
      </c>
      <c r="G2397" s="275">
        <v>40058</v>
      </c>
      <c r="H2397" s="1" t="s">
        <v>4782</v>
      </c>
      <c r="I2397" s="1" t="s">
        <v>22114</v>
      </c>
      <c r="J2397" s="1" t="s">
        <v>23091</v>
      </c>
      <c r="K2397" s="275">
        <v>39925</v>
      </c>
      <c r="L2397" s="1" t="s">
        <v>19519</v>
      </c>
      <c r="M2397" s="1" t="s">
        <v>24</v>
      </c>
    </row>
    <row r="2398" spans="1:13" ht="15">
      <c r="A2398" s="1" t="s">
        <v>4792</v>
      </c>
      <c r="B2398" s="1" t="s">
        <v>23090</v>
      </c>
      <c r="C2398" s="8">
        <v>8378</v>
      </c>
      <c r="D2398" s="1" t="s">
        <v>19547</v>
      </c>
      <c r="E2398" s="1" t="s">
        <v>221</v>
      </c>
      <c r="F2398" s="1" t="s">
        <v>25</v>
      </c>
      <c r="G2398" s="275">
        <v>40058</v>
      </c>
      <c r="H2398" s="1" t="s">
        <v>4782</v>
      </c>
      <c r="I2398" s="1" t="s">
        <v>22389</v>
      </c>
      <c r="J2398" s="1" t="s">
        <v>21835</v>
      </c>
      <c r="K2398" s="275">
        <v>39925</v>
      </c>
      <c r="L2398" s="1" t="s">
        <v>19519</v>
      </c>
      <c r="M2398" s="1" t="s">
        <v>24</v>
      </c>
    </row>
    <row r="2399" spans="1:13" ht="15">
      <c r="A2399" s="1" t="s">
        <v>4793</v>
      </c>
      <c r="B2399" s="1" t="s">
        <v>23090</v>
      </c>
      <c r="C2399" s="8">
        <v>8379</v>
      </c>
      <c r="D2399" s="1" t="s">
        <v>19547</v>
      </c>
      <c r="E2399" s="1" t="s">
        <v>221</v>
      </c>
      <c r="F2399" s="1" t="s">
        <v>25</v>
      </c>
      <c r="G2399" s="275">
        <v>40058</v>
      </c>
      <c r="H2399" s="1" t="s">
        <v>4782</v>
      </c>
      <c r="I2399" s="1" t="s">
        <v>22117</v>
      </c>
      <c r="J2399" s="1" t="s">
        <v>23092</v>
      </c>
      <c r="K2399" s="275">
        <v>39925</v>
      </c>
      <c r="L2399" s="1" t="s">
        <v>19519</v>
      </c>
      <c r="M2399" s="1" t="s">
        <v>24</v>
      </c>
    </row>
    <row r="2400" spans="1:13" ht="15">
      <c r="A2400" s="1" t="s">
        <v>4881</v>
      </c>
      <c r="B2400" s="1" t="s">
        <v>23093</v>
      </c>
      <c r="C2400" s="8">
        <v>8380</v>
      </c>
      <c r="D2400" s="1" t="s">
        <v>19547</v>
      </c>
      <c r="E2400" s="1" t="s">
        <v>221</v>
      </c>
      <c r="F2400" s="1" t="s">
        <v>25</v>
      </c>
      <c r="G2400" s="275">
        <v>40123</v>
      </c>
      <c r="H2400" s="1" t="s">
        <v>4782</v>
      </c>
      <c r="I2400" s="1" t="s">
        <v>22345</v>
      </c>
      <c r="J2400" s="1" t="s">
        <v>2519</v>
      </c>
      <c r="K2400" s="275">
        <v>39941</v>
      </c>
      <c r="L2400" s="1" t="s">
        <v>19519</v>
      </c>
      <c r="M2400" s="1" t="s">
        <v>24</v>
      </c>
    </row>
    <row r="2401" spans="1:13" ht="15">
      <c r="A2401" s="1" t="s">
        <v>4907</v>
      </c>
      <c r="B2401" s="1" t="s">
        <v>23094</v>
      </c>
      <c r="C2401" s="8">
        <v>8381</v>
      </c>
      <c r="D2401" s="1" t="s">
        <v>19547</v>
      </c>
      <c r="E2401" s="1" t="s">
        <v>221</v>
      </c>
      <c r="F2401" s="1" t="s">
        <v>25</v>
      </c>
      <c r="G2401" s="275">
        <v>40137</v>
      </c>
      <c r="H2401" s="1" t="s">
        <v>4782</v>
      </c>
      <c r="I2401" s="1" t="s">
        <v>22207</v>
      </c>
      <c r="J2401" s="1" t="s">
        <v>23095</v>
      </c>
      <c r="K2401" s="275">
        <v>39833</v>
      </c>
      <c r="L2401" s="1" t="s">
        <v>19519</v>
      </c>
      <c r="M2401" s="1" t="s">
        <v>24</v>
      </c>
    </row>
    <row r="2402" spans="1:13" ht="15">
      <c r="A2402" s="1" t="s">
        <v>4909</v>
      </c>
      <c r="B2402" s="1" t="s">
        <v>23094</v>
      </c>
      <c r="C2402" s="8">
        <v>8382</v>
      </c>
      <c r="D2402" s="1" t="s">
        <v>19547</v>
      </c>
      <c r="E2402" s="1" t="s">
        <v>221</v>
      </c>
      <c r="F2402" s="1" t="s">
        <v>25</v>
      </c>
      <c r="G2402" s="275">
        <v>40137</v>
      </c>
      <c r="H2402" s="1" t="s">
        <v>4782</v>
      </c>
      <c r="I2402" s="1" t="s">
        <v>22205</v>
      </c>
      <c r="J2402" s="1" t="s">
        <v>811</v>
      </c>
      <c r="K2402" s="275">
        <v>39833</v>
      </c>
      <c r="L2402" s="1" t="s">
        <v>19519</v>
      </c>
      <c r="M2402" s="1" t="s">
        <v>24</v>
      </c>
    </row>
    <row r="2403" spans="1:13" ht="15">
      <c r="A2403" s="1" t="s">
        <v>4959</v>
      </c>
      <c r="B2403" s="1" t="s">
        <v>23096</v>
      </c>
      <c r="C2403" s="8">
        <v>8383</v>
      </c>
      <c r="D2403" s="1" t="s">
        <v>19547</v>
      </c>
      <c r="E2403" s="1" t="s">
        <v>221</v>
      </c>
      <c r="F2403" s="1" t="s">
        <v>25</v>
      </c>
      <c r="G2403" s="275">
        <v>40149</v>
      </c>
      <c r="H2403" s="1" t="s">
        <v>4782</v>
      </c>
      <c r="I2403" s="1" t="s">
        <v>19644</v>
      </c>
      <c r="J2403" s="1" t="s">
        <v>23097</v>
      </c>
      <c r="K2403" s="275">
        <v>39814</v>
      </c>
      <c r="L2403" s="1" t="s">
        <v>19519</v>
      </c>
      <c r="M2403" s="1" t="s">
        <v>24</v>
      </c>
    </row>
    <row r="2404" spans="1:13" ht="15">
      <c r="A2404" s="1" t="s">
        <v>4815</v>
      </c>
      <c r="B2404" s="1" t="s">
        <v>23098</v>
      </c>
      <c r="C2404" s="8">
        <v>8384</v>
      </c>
      <c r="D2404" s="1" t="s">
        <v>19547</v>
      </c>
      <c r="E2404" s="1" t="s">
        <v>221</v>
      </c>
      <c r="F2404" s="1" t="s">
        <v>25</v>
      </c>
      <c r="G2404" s="275">
        <v>40077</v>
      </c>
      <c r="H2404" s="1" t="s">
        <v>4782</v>
      </c>
      <c r="I2404" s="1" t="s">
        <v>22385</v>
      </c>
      <c r="J2404" s="1" t="s">
        <v>23099</v>
      </c>
      <c r="K2404" s="275">
        <v>39965</v>
      </c>
      <c r="L2404" s="1" t="s">
        <v>19519</v>
      </c>
      <c r="M2404" s="1" t="s">
        <v>24</v>
      </c>
    </row>
    <row r="2405" spans="1:13" ht="15">
      <c r="A2405" s="1" t="s">
        <v>4809</v>
      </c>
      <c r="B2405" s="1" t="s">
        <v>23100</v>
      </c>
      <c r="C2405" s="8">
        <v>8385</v>
      </c>
      <c r="D2405" s="1" t="s">
        <v>19547</v>
      </c>
      <c r="E2405" s="1" t="s">
        <v>221</v>
      </c>
      <c r="F2405" s="1" t="s">
        <v>25</v>
      </c>
      <c r="G2405" s="275">
        <v>40071</v>
      </c>
      <c r="H2405" s="1" t="s">
        <v>4782</v>
      </c>
      <c r="I2405" s="1" t="s">
        <v>22123</v>
      </c>
      <c r="J2405" s="1" t="s">
        <v>23101</v>
      </c>
      <c r="K2405" s="275">
        <v>39616</v>
      </c>
      <c r="L2405" s="1" t="s">
        <v>19519</v>
      </c>
      <c r="M2405" s="1" t="s">
        <v>24</v>
      </c>
    </row>
    <row r="2406" spans="1:13" ht="15">
      <c r="A2406" s="1" t="s">
        <v>4871</v>
      </c>
      <c r="B2406" s="1" t="s">
        <v>23102</v>
      </c>
      <c r="C2406" s="8">
        <v>8386</v>
      </c>
      <c r="D2406" s="1" t="s">
        <v>19547</v>
      </c>
      <c r="E2406" s="1" t="s">
        <v>221</v>
      </c>
      <c r="F2406" s="1" t="s">
        <v>25</v>
      </c>
      <c r="G2406" s="275">
        <v>40119</v>
      </c>
      <c r="H2406" s="1" t="s">
        <v>4782</v>
      </c>
      <c r="I2406" s="1" t="s">
        <v>22319</v>
      </c>
      <c r="J2406" s="1" t="s">
        <v>51</v>
      </c>
      <c r="K2406" s="275">
        <v>39597</v>
      </c>
      <c r="L2406" s="1" t="s">
        <v>19519</v>
      </c>
      <c r="M2406" s="1" t="s">
        <v>24</v>
      </c>
    </row>
    <row r="2407" spans="1:13" ht="15">
      <c r="A2407" s="1" t="s">
        <v>4825</v>
      </c>
      <c r="B2407" s="1" t="s">
        <v>23103</v>
      </c>
      <c r="C2407" s="8">
        <v>8387</v>
      </c>
      <c r="D2407" s="1" t="s">
        <v>19547</v>
      </c>
      <c r="E2407" s="1" t="s">
        <v>221</v>
      </c>
      <c r="F2407" s="1" t="s">
        <v>25</v>
      </c>
      <c r="G2407" s="275">
        <v>40079</v>
      </c>
      <c r="H2407" s="1" t="s">
        <v>4782</v>
      </c>
      <c r="I2407" s="1" t="s">
        <v>20441</v>
      </c>
      <c r="J2407" s="1" t="s">
        <v>200</v>
      </c>
      <c r="K2407" s="275">
        <v>39989</v>
      </c>
      <c r="L2407" s="1" t="s">
        <v>19519</v>
      </c>
      <c r="M2407" s="1" t="s">
        <v>24</v>
      </c>
    </row>
    <row r="2408" spans="1:13" ht="15">
      <c r="A2408" s="1" t="s">
        <v>4819</v>
      </c>
      <c r="B2408" s="1" t="s">
        <v>23104</v>
      </c>
      <c r="C2408" s="8">
        <v>8388</v>
      </c>
      <c r="D2408" s="1" t="s">
        <v>19547</v>
      </c>
      <c r="E2408" s="1" t="s">
        <v>221</v>
      </c>
      <c r="F2408" s="1" t="s">
        <v>25</v>
      </c>
      <c r="G2408" s="275">
        <v>40078</v>
      </c>
      <c r="H2408" s="1" t="s">
        <v>4782</v>
      </c>
      <c r="I2408" s="1" t="s">
        <v>22132</v>
      </c>
      <c r="J2408" s="1" t="s">
        <v>128</v>
      </c>
      <c r="K2408" s="275">
        <v>39966</v>
      </c>
      <c r="L2408" s="1" t="s">
        <v>19519</v>
      </c>
      <c r="M2408" s="1" t="s">
        <v>24</v>
      </c>
    </row>
    <row r="2409" spans="1:13" ht="15">
      <c r="A2409" s="1" t="s">
        <v>4861</v>
      </c>
      <c r="B2409" s="1" t="s">
        <v>21702</v>
      </c>
      <c r="C2409" s="8">
        <v>8389</v>
      </c>
      <c r="D2409" s="1" t="s">
        <v>19547</v>
      </c>
      <c r="E2409" s="1" t="s">
        <v>221</v>
      </c>
      <c r="F2409" s="1" t="s">
        <v>25</v>
      </c>
      <c r="G2409" s="275">
        <v>40100</v>
      </c>
      <c r="H2409" s="1" t="s">
        <v>4782</v>
      </c>
      <c r="I2409" s="1" t="s">
        <v>19583</v>
      </c>
      <c r="J2409" s="1" t="s">
        <v>3117</v>
      </c>
      <c r="K2409" s="275">
        <v>39961</v>
      </c>
      <c r="L2409" s="1" t="s">
        <v>19519</v>
      </c>
      <c r="M2409" s="1" t="s">
        <v>24</v>
      </c>
    </row>
    <row r="2410" spans="1:13" ht="15">
      <c r="A2410" s="1" t="s">
        <v>4847</v>
      </c>
      <c r="B2410" s="1" t="s">
        <v>23105</v>
      </c>
      <c r="C2410" s="8">
        <v>8390</v>
      </c>
      <c r="D2410" s="1" t="s">
        <v>19547</v>
      </c>
      <c r="E2410" s="1" t="s">
        <v>221</v>
      </c>
      <c r="F2410" s="1" t="s">
        <v>25</v>
      </c>
      <c r="G2410" s="275">
        <v>40091</v>
      </c>
      <c r="H2410" s="1" t="s">
        <v>4782</v>
      </c>
      <c r="I2410" s="1" t="s">
        <v>20457</v>
      </c>
      <c r="J2410" s="1" t="s">
        <v>23106</v>
      </c>
      <c r="K2410" s="275">
        <v>40007</v>
      </c>
      <c r="L2410" s="1" t="s">
        <v>19519</v>
      </c>
      <c r="M2410" s="1" t="s">
        <v>24</v>
      </c>
    </row>
    <row r="2411" spans="1:13" ht="15">
      <c r="A2411" s="1" t="s">
        <v>4849</v>
      </c>
      <c r="B2411" s="1" t="s">
        <v>23105</v>
      </c>
      <c r="C2411" s="8">
        <v>8391</v>
      </c>
      <c r="D2411" s="1" t="s">
        <v>19547</v>
      </c>
      <c r="E2411" s="1" t="s">
        <v>221</v>
      </c>
      <c r="F2411" s="1" t="s">
        <v>25</v>
      </c>
      <c r="G2411" s="275">
        <v>40091</v>
      </c>
      <c r="H2411" s="1" t="s">
        <v>4782</v>
      </c>
      <c r="I2411" s="1" t="s">
        <v>22146</v>
      </c>
      <c r="J2411" s="1" t="s">
        <v>23107</v>
      </c>
      <c r="K2411" s="275">
        <v>40007</v>
      </c>
      <c r="L2411" s="1" t="s">
        <v>19519</v>
      </c>
      <c r="M2411" s="1" t="s">
        <v>24</v>
      </c>
    </row>
    <row r="2412" spans="1:13" ht="15">
      <c r="A2412" s="1" t="s">
        <v>4851</v>
      </c>
      <c r="B2412" s="1" t="s">
        <v>23105</v>
      </c>
      <c r="C2412" s="8">
        <v>8392</v>
      </c>
      <c r="D2412" s="1" t="s">
        <v>19547</v>
      </c>
      <c r="E2412" s="1" t="s">
        <v>221</v>
      </c>
      <c r="F2412" s="1" t="s">
        <v>25</v>
      </c>
      <c r="G2412" s="275">
        <v>40091</v>
      </c>
      <c r="H2412" s="1" t="s">
        <v>4782</v>
      </c>
      <c r="I2412" s="1" t="s">
        <v>20458</v>
      </c>
      <c r="J2412" s="1" t="s">
        <v>2519</v>
      </c>
      <c r="K2412" s="275">
        <v>40007</v>
      </c>
      <c r="L2412" s="1" t="s">
        <v>19519</v>
      </c>
      <c r="M2412" s="1" t="s">
        <v>24</v>
      </c>
    </row>
    <row r="2413" spans="1:13" ht="15">
      <c r="A2413" s="1" t="s">
        <v>4831</v>
      </c>
      <c r="B2413" s="1" t="s">
        <v>23108</v>
      </c>
      <c r="C2413" s="8">
        <v>8393</v>
      </c>
      <c r="D2413" s="1" t="s">
        <v>19547</v>
      </c>
      <c r="E2413" s="1" t="s">
        <v>221</v>
      </c>
      <c r="F2413" s="1" t="s">
        <v>25</v>
      </c>
      <c r="G2413" s="275">
        <v>40079</v>
      </c>
      <c r="H2413" s="1" t="s">
        <v>4782</v>
      </c>
      <c r="I2413" s="1" t="s">
        <v>20443</v>
      </c>
      <c r="J2413" s="1" t="s">
        <v>3117</v>
      </c>
      <c r="K2413" s="275">
        <v>39990</v>
      </c>
      <c r="L2413" s="1" t="s">
        <v>19519</v>
      </c>
      <c r="M2413" s="1" t="s">
        <v>24</v>
      </c>
    </row>
    <row r="2414" spans="1:13" ht="15">
      <c r="A2414" s="1" t="s">
        <v>4965</v>
      </c>
      <c r="B2414" s="1" t="s">
        <v>23109</v>
      </c>
      <c r="C2414" s="8">
        <v>8394</v>
      </c>
      <c r="D2414" s="1" t="s">
        <v>19547</v>
      </c>
      <c r="E2414" s="1" t="s">
        <v>221</v>
      </c>
      <c r="F2414" s="1" t="s">
        <v>24</v>
      </c>
      <c r="G2414" s="275">
        <v>40155</v>
      </c>
      <c r="H2414" s="1" t="s">
        <v>4782</v>
      </c>
      <c r="I2414" s="1" t="s">
        <v>19648</v>
      </c>
      <c r="J2414" s="1" t="s">
        <v>23110</v>
      </c>
      <c r="K2414" s="275">
        <v>39933</v>
      </c>
      <c r="L2414" s="1" t="s">
        <v>19519</v>
      </c>
      <c r="M2414" s="1" t="s">
        <v>24</v>
      </c>
    </row>
    <row r="2415" spans="1:13" ht="15">
      <c r="A2415" s="1" t="s">
        <v>4869</v>
      </c>
      <c r="B2415" s="1" t="s">
        <v>23111</v>
      </c>
      <c r="C2415" s="8">
        <v>8395</v>
      </c>
      <c r="D2415" s="1" t="s">
        <v>19547</v>
      </c>
      <c r="E2415" s="1" t="s">
        <v>221</v>
      </c>
      <c r="F2415" s="1" t="s">
        <v>25</v>
      </c>
      <c r="G2415" s="275">
        <v>40115</v>
      </c>
      <c r="H2415" s="1" t="s">
        <v>4782</v>
      </c>
      <c r="I2415" s="1" t="s">
        <v>22294</v>
      </c>
      <c r="J2415" s="1" t="s">
        <v>2519</v>
      </c>
      <c r="K2415" s="275">
        <v>39996</v>
      </c>
      <c r="L2415" s="1" t="s">
        <v>19519</v>
      </c>
      <c r="M2415" s="1" t="s">
        <v>24</v>
      </c>
    </row>
    <row r="2416" spans="1:13" ht="15">
      <c r="A2416" s="1" t="s">
        <v>4841</v>
      </c>
      <c r="B2416" s="1" t="s">
        <v>23112</v>
      </c>
      <c r="C2416" s="8">
        <v>8396</v>
      </c>
      <c r="D2416" s="1" t="s">
        <v>19547</v>
      </c>
      <c r="E2416" s="1" t="s">
        <v>221</v>
      </c>
      <c r="F2416" s="1" t="s">
        <v>25</v>
      </c>
      <c r="G2416" s="275">
        <v>40086</v>
      </c>
      <c r="H2416" s="1" t="s">
        <v>4782</v>
      </c>
      <c r="I2416" s="1" t="s">
        <v>19601</v>
      </c>
      <c r="J2416" s="1" t="s">
        <v>128</v>
      </c>
      <c r="K2416" s="275">
        <v>40017</v>
      </c>
      <c r="L2416" s="1" t="s">
        <v>19519</v>
      </c>
      <c r="M2416" s="1" t="s">
        <v>24</v>
      </c>
    </row>
    <row r="2417" spans="1:13" ht="15">
      <c r="A2417" s="1" t="s">
        <v>4859</v>
      </c>
      <c r="B2417" s="1" t="s">
        <v>23113</v>
      </c>
      <c r="C2417" s="8">
        <v>8397</v>
      </c>
      <c r="D2417" s="1" t="s">
        <v>19547</v>
      </c>
      <c r="E2417" s="1" t="s">
        <v>221</v>
      </c>
      <c r="F2417" s="1" t="s">
        <v>25</v>
      </c>
      <c r="G2417" s="275">
        <v>40099</v>
      </c>
      <c r="H2417" s="1" t="s">
        <v>4782</v>
      </c>
      <c r="I2417" s="1" t="s">
        <v>22151</v>
      </c>
      <c r="J2417" s="1" t="s">
        <v>23114</v>
      </c>
      <c r="K2417" s="275">
        <v>39988</v>
      </c>
      <c r="L2417" s="1" t="s">
        <v>19519</v>
      </c>
      <c r="M2417" s="1" t="s">
        <v>24</v>
      </c>
    </row>
    <row r="2418" spans="1:13" ht="15">
      <c r="A2418" s="1" t="s">
        <v>4853</v>
      </c>
      <c r="B2418" s="1" t="s">
        <v>23115</v>
      </c>
      <c r="C2418" s="8">
        <v>8398</v>
      </c>
      <c r="D2418" s="1" t="s">
        <v>19547</v>
      </c>
      <c r="E2418" s="1" t="s">
        <v>221</v>
      </c>
      <c r="F2418" s="1" t="s">
        <v>24</v>
      </c>
      <c r="G2418" s="275">
        <v>40092</v>
      </c>
      <c r="H2418" s="1" t="s">
        <v>4782</v>
      </c>
      <c r="I2418" s="1" t="s">
        <v>20460</v>
      </c>
      <c r="J2418" s="1" t="s">
        <v>20557</v>
      </c>
      <c r="K2418" s="275">
        <v>40043</v>
      </c>
      <c r="L2418" s="1" t="s">
        <v>19519</v>
      </c>
      <c r="M2418" s="1" t="s">
        <v>24</v>
      </c>
    </row>
    <row r="2419" spans="1:13" ht="15">
      <c r="A2419" s="1" t="s">
        <v>4855</v>
      </c>
      <c r="B2419" s="1" t="s">
        <v>23116</v>
      </c>
      <c r="C2419" s="8">
        <v>8399</v>
      </c>
      <c r="D2419" s="1" t="s">
        <v>19547</v>
      </c>
      <c r="E2419" s="1" t="s">
        <v>221</v>
      </c>
      <c r="F2419" s="1" t="s">
        <v>25</v>
      </c>
      <c r="G2419" s="275">
        <v>40095</v>
      </c>
      <c r="H2419" s="1" t="s">
        <v>4782</v>
      </c>
      <c r="I2419" s="1" t="s">
        <v>22297</v>
      </c>
      <c r="J2419" s="1" t="s">
        <v>23117</v>
      </c>
      <c r="K2419" s="275">
        <v>40037</v>
      </c>
      <c r="L2419" s="1" t="s">
        <v>19519</v>
      </c>
      <c r="M2419" s="1" t="s">
        <v>24</v>
      </c>
    </row>
    <row r="2420" spans="1:13" ht="15">
      <c r="A2420" s="1" t="s">
        <v>4821</v>
      </c>
      <c r="B2420" s="1" t="s">
        <v>23118</v>
      </c>
      <c r="C2420" s="8">
        <v>8400</v>
      </c>
      <c r="D2420" s="1" t="s">
        <v>19547</v>
      </c>
      <c r="E2420" s="1" t="s">
        <v>221</v>
      </c>
      <c r="F2420" s="1" t="s">
        <v>25</v>
      </c>
      <c r="G2420" s="275">
        <v>40078</v>
      </c>
      <c r="H2420" s="1" t="s">
        <v>4782</v>
      </c>
      <c r="I2420" s="1" t="s">
        <v>19610</v>
      </c>
      <c r="J2420" s="1" t="s">
        <v>19557</v>
      </c>
      <c r="K2420" s="275">
        <v>40001</v>
      </c>
      <c r="L2420" s="1" t="s">
        <v>19519</v>
      </c>
      <c r="M2420" s="1" t="s">
        <v>24</v>
      </c>
    </row>
    <row r="2421" spans="1:13" ht="15">
      <c r="A2421" s="1" t="s">
        <v>4811</v>
      </c>
      <c r="B2421" s="1" t="s">
        <v>23119</v>
      </c>
      <c r="C2421" s="8">
        <v>8401</v>
      </c>
      <c r="D2421" s="1" t="s">
        <v>19547</v>
      </c>
      <c r="E2421" s="1" t="s">
        <v>221</v>
      </c>
      <c r="F2421" s="1" t="s">
        <v>25</v>
      </c>
      <c r="G2421" s="275">
        <v>40071</v>
      </c>
      <c r="H2421" s="1" t="s">
        <v>4782</v>
      </c>
      <c r="I2421" s="1" t="s">
        <v>22250</v>
      </c>
      <c r="J2421" s="1" t="s">
        <v>128</v>
      </c>
      <c r="K2421" s="275">
        <v>39993</v>
      </c>
      <c r="L2421" s="1" t="s">
        <v>19519</v>
      </c>
      <c r="M2421" s="1" t="s">
        <v>24</v>
      </c>
    </row>
    <row r="2422" spans="1:13" ht="15">
      <c r="A2422" s="1" t="s">
        <v>4857</v>
      </c>
      <c r="B2422" s="1" t="s">
        <v>23120</v>
      </c>
      <c r="C2422" s="8">
        <v>8402</v>
      </c>
      <c r="D2422" s="1" t="s">
        <v>19547</v>
      </c>
      <c r="E2422" s="1" t="s">
        <v>221</v>
      </c>
      <c r="F2422" s="1" t="s">
        <v>25</v>
      </c>
      <c r="G2422" s="275">
        <v>40095</v>
      </c>
      <c r="H2422" s="1" t="s">
        <v>4782</v>
      </c>
      <c r="I2422" s="1" t="s">
        <v>20462</v>
      </c>
      <c r="J2422" s="1" t="s">
        <v>23121</v>
      </c>
      <c r="K2422" s="275">
        <v>39994</v>
      </c>
      <c r="L2422" s="1" t="s">
        <v>19519</v>
      </c>
      <c r="M2422" s="1" t="s">
        <v>24</v>
      </c>
    </row>
    <row r="2423" spans="1:13" ht="15">
      <c r="A2423" s="1" t="s">
        <v>4887</v>
      </c>
      <c r="B2423" s="1" t="s">
        <v>23122</v>
      </c>
      <c r="C2423" s="8">
        <v>8403</v>
      </c>
      <c r="D2423" s="1" t="s">
        <v>19547</v>
      </c>
      <c r="E2423" s="1" t="s">
        <v>221</v>
      </c>
      <c r="F2423" s="1" t="s">
        <v>24</v>
      </c>
      <c r="G2423" s="275">
        <v>40128</v>
      </c>
      <c r="H2423" s="1" t="s">
        <v>4782</v>
      </c>
      <c r="I2423" s="1" t="s">
        <v>22301</v>
      </c>
      <c r="J2423" s="1" t="s">
        <v>2496</v>
      </c>
      <c r="K2423" s="275">
        <v>40022</v>
      </c>
      <c r="L2423" s="1" t="s">
        <v>19519</v>
      </c>
      <c r="M2423" s="1" t="s">
        <v>24</v>
      </c>
    </row>
    <row r="2424" spans="1:13" ht="15">
      <c r="A2424" s="1" t="s">
        <v>4875</v>
      </c>
      <c r="B2424" s="1" t="s">
        <v>23102</v>
      </c>
      <c r="C2424" s="8">
        <v>8404</v>
      </c>
      <c r="D2424" s="1" t="s">
        <v>19547</v>
      </c>
      <c r="E2424" s="1" t="s">
        <v>221</v>
      </c>
      <c r="F2424" s="1" t="s">
        <v>25</v>
      </c>
      <c r="G2424" s="275">
        <v>40119</v>
      </c>
      <c r="H2424" s="1" t="s">
        <v>4782</v>
      </c>
      <c r="I2424" s="1" t="s">
        <v>22168</v>
      </c>
      <c r="J2424" s="1" t="s">
        <v>199</v>
      </c>
      <c r="K2424" s="275">
        <v>39962</v>
      </c>
      <c r="L2424" s="1" t="s">
        <v>19519</v>
      </c>
      <c r="M2424" s="1" t="s">
        <v>24</v>
      </c>
    </row>
    <row r="2425" spans="1:13" ht="15">
      <c r="A2425" s="1" t="s">
        <v>4903</v>
      </c>
      <c r="B2425" s="1" t="s">
        <v>23123</v>
      </c>
      <c r="C2425" s="8">
        <v>8405</v>
      </c>
      <c r="D2425" s="1" t="s">
        <v>19547</v>
      </c>
      <c r="E2425" s="1" t="s">
        <v>221</v>
      </c>
      <c r="F2425" s="1" t="s">
        <v>25</v>
      </c>
      <c r="G2425" s="275">
        <v>40135</v>
      </c>
      <c r="H2425" s="1" t="s">
        <v>4782</v>
      </c>
      <c r="I2425" s="1" t="s">
        <v>22183</v>
      </c>
      <c r="J2425" s="1" t="s">
        <v>20620</v>
      </c>
      <c r="K2425" s="275">
        <v>39980</v>
      </c>
      <c r="L2425" s="1" t="s">
        <v>19519</v>
      </c>
      <c r="M2425" s="1" t="s">
        <v>24</v>
      </c>
    </row>
    <row r="2426" spans="1:13" ht="15">
      <c r="A2426" s="1" t="s">
        <v>4901</v>
      </c>
      <c r="B2426" s="1" t="s">
        <v>23124</v>
      </c>
      <c r="C2426" s="8">
        <v>8406</v>
      </c>
      <c r="D2426" s="1" t="s">
        <v>19547</v>
      </c>
      <c r="E2426" s="1" t="s">
        <v>221</v>
      </c>
      <c r="F2426" s="1" t="s">
        <v>25</v>
      </c>
      <c r="G2426" s="275">
        <v>40133</v>
      </c>
      <c r="H2426" s="1" t="s">
        <v>4782</v>
      </c>
      <c r="I2426" s="1" t="s">
        <v>22328</v>
      </c>
      <c r="J2426" s="1" t="s">
        <v>200</v>
      </c>
      <c r="K2426" s="275">
        <v>40035</v>
      </c>
      <c r="L2426" s="1" t="s">
        <v>19519</v>
      </c>
      <c r="M2426" s="1" t="s">
        <v>24</v>
      </c>
    </row>
    <row r="2427" spans="1:13" ht="15">
      <c r="A2427" s="1" t="s">
        <v>4955</v>
      </c>
      <c r="B2427" s="1" t="s">
        <v>23125</v>
      </c>
      <c r="C2427" s="8">
        <v>8407</v>
      </c>
      <c r="D2427" s="1" t="s">
        <v>19547</v>
      </c>
      <c r="E2427" s="1" t="s">
        <v>221</v>
      </c>
      <c r="F2427" s="1" t="s">
        <v>25</v>
      </c>
      <c r="G2427" s="275">
        <v>40148</v>
      </c>
      <c r="H2427" s="1" t="s">
        <v>4782</v>
      </c>
      <c r="I2427" s="1" t="s">
        <v>19642</v>
      </c>
      <c r="J2427" s="1" t="s">
        <v>21758</v>
      </c>
      <c r="K2427" s="275">
        <v>40036</v>
      </c>
      <c r="L2427" s="1" t="s">
        <v>19519</v>
      </c>
      <c r="M2427" s="1" t="s">
        <v>24</v>
      </c>
    </row>
    <row r="2428" spans="1:13" ht="15">
      <c r="A2428" s="1" t="s">
        <v>4876</v>
      </c>
      <c r="B2428" s="1" t="s">
        <v>23126</v>
      </c>
      <c r="C2428" s="8">
        <v>8408</v>
      </c>
      <c r="D2428" s="1" t="s">
        <v>19547</v>
      </c>
      <c r="E2428" s="1" t="s">
        <v>221</v>
      </c>
      <c r="F2428" s="1" t="s">
        <v>25</v>
      </c>
      <c r="G2428" s="275">
        <v>40120</v>
      </c>
      <c r="H2428" s="1" t="s">
        <v>4782</v>
      </c>
      <c r="I2428" s="1" t="s">
        <v>22609</v>
      </c>
      <c r="J2428" s="1" t="s">
        <v>20719</v>
      </c>
      <c r="K2428" s="275">
        <v>40063</v>
      </c>
      <c r="L2428" s="1" t="s">
        <v>19519</v>
      </c>
      <c r="M2428" s="1" t="s">
        <v>24</v>
      </c>
    </row>
    <row r="2429" spans="1:13" ht="15">
      <c r="A2429" s="1" t="s">
        <v>4889</v>
      </c>
      <c r="B2429" s="1" t="s">
        <v>23127</v>
      </c>
      <c r="C2429" s="8">
        <v>8409</v>
      </c>
      <c r="D2429" s="1" t="s">
        <v>19547</v>
      </c>
      <c r="E2429" s="1" t="s">
        <v>221</v>
      </c>
      <c r="F2429" s="1" t="s">
        <v>25</v>
      </c>
      <c r="G2429" s="275">
        <v>40128</v>
      </c>
      <c r="H2429" s="1" t="s">
        <v>4782</v>
      </c>
      <c r="I2429" s="1" t="s">
        <v>22180</v>
      </c>
      <c r="J2429" s="1" t="s">
        <v>23128</v>
      </c>
      <c r="K2429" s="275">
        <v>39867</v>
      </c>
      <c r="L2429" s="1" t="s">
        <v>19519</v>
      </c>
      <c r="M2429" s="1" t="s">
        <v>24</v>
      </c>
    </row>
    <row r="2430" spans="1:13" ht="15">
      <c r="A2430" s="1" t="s">
        <v>4891</v>
      </c>
      <c r="B2430" s="1" t="s">
        <v>23127</v>
      </c>
      <c r="C2430" s="8">
        <v>8410</v>
      </c>
      <c r="D2430" s="1" t="s">
        <v>19547</v>
      </c>
      <c r="E2430" s="1" t="s">
        <v>221</v>
      </c>
      <c r="F2430" s="1" t="s">
        <v>25</v>
      </c>
      <c r="G2430" s="275">
        <v>40128</v>
      </c>
      <c r="H2430" s="1" t="s">
        <v>4782</v>
      </c>
      <c r="I2430" s="1" t="s">
        <v>22190</v>
      </c>
      <c r="J2430" s="1" t="s">
        <v>23129</v>
      </c>
      <c r="K2430" s="275">
        <v>39867</v>
      </c>
      <c r="L2430" s="1" t="s">
        <v>19519</v>
      </c>
      <c r="M2430" s="1" t="s">
        <v>24</v>
      </c>
    </row>
    <row r="2431" spans="1:13" ht="15">
      <c r="A2431" s="1" t="s">
        <v>4893</v>
      </c>
      <c r="B2431" s="1" t="s">
        <v>23127</v>
      </c>
      <c r="C2431" s="8">
        <v>8411</v>
      </c>
      <c r="D2431" s="1" t="s">
        <v>19547</v>
      </c>
      <c r="E2431" s="1" t="s">
        <v>221</v>
      </c>
      <c r="F2431" s="1" t="s">
        <v>25</v>
      </c>
      <c r="G2431" s="275">
        <v>40128</v>
      </c>
      <c r="H2431" s="1" t="s">
        <v>4782</v>
      </c>
      <c r="I2431" s="1" t="s">
        <v>22177</v>
      </c>
      <c r="J2431" s="1" t="s">
        <v>2213</v>
      </c>
      <c r="K2431" s="275">
        <v>39867</v>
      </c>
      <c r="L2431" s="1" t="s">
        <v>19519</v>
      </c>
      <c r="M2431" s="1" t="s">
        <v>24</v>
      </c>
    </row>
    <row r="2432" spans="1:13" ht="15">
      <c r="A2432" s="1" t="s">
        <v>4894</v>
      </c>
      <c r="B2432" s="1" t="s">
        <v>23127</v>
      </c>
      <c r="C2432" s="8">
        <v>8412</v>
      </c>
      <c r="D2432" s="1" t="s">
        <v>19547</v>
      </c>
      <c r="E2432" s="1" t="s">
        <v>221</v>
      </c>
      <c r="F2432" s="1" t="s">
        <v>25</v>
      </c>
      <c r="G2432" s="275">
        <v>40128</v>
      </c>
      <c r="H2432" s="1" t="s">
        <v>4782</v>
      </c>
      <c r="I2432" s="1" t="s">
        <v>19556</v>
      </c>
      <c r="J2432" s="1" t="s">
        <v>2213</v>
      </c>
      <c r="K2432" s="275">
        <v>39867</v>
      </c>
      <c r="L2432" s="1" t="s">
        <v>19519</v>
      </c>
      <c r="M2432" s="1" t="s">
        <v>24</v>
      </c>
    </row>
    <row r="2433" spans="1:13" ht="15">
      <c r="A2433" s="1" t="s">
        <v>4895</v>
      </c>
      <c r="B2433" s="1" t="s">
        <v>23127</v>
      </c>
      <c r="C2433" s="8">
        <v>8413</v>
      </c>
      <c r="D2433" s="1" t="s">
        <v>19547</v>
      </c>
      <c r="E2433" s="1" t="s">
        <v>221</v>
      </c>
      <c r="F2433" s="1" t="s">
        <v>25</v>
      </c>
      <c r="G2433" s="275">
        <v>40128</v>
      </c>
      <c r="H2433" s="1" t="s">
        <v>4782</v>
      </c>
      <c r="I2433" s="1" t="s">
        <v>22423</v>
      </c>
      <c r="J2433" s="1" t="s">
        <v>2513</v>
      </c>
      <c r="K2433" s="275">
        <v>39867</v>
      </c>
      <c r="L2433" s="1" t="s">
        <v>19519</v>
      </c>
      <c r="M2433" s="1" t="s">
        <v>24</v>
      </c>
    </row>
    <row r="2434" spans="1:13" ht="15">
      <c r="A2434" s="1" t="s">
        <v>4896</v>
      </c>
      <c r="B2434" s="1" t="s">
        <v>23127</v>
      </c>
      <c r="C2434" s="8">
        <v>8414</v>
      </c>
      <c r="D2434" s="1" t="s">
        <v>19547</v>
      </c>
      <c r="E2434" s="1" t="s">
        <v>221</v>
      </c>
      <c r="F2434" s="1" t="s">
        <v>25</v>
      </c>
      <c r="G2434" s="275">
        <v>40128</v>
      </c>
      <c r="H2434" s="1" t="s">
        <v>4782</v>
      </c>
      <c r="I2434" s="1" t="s">
        <v>22174</v>
      </c>
      <c r="J2434" s="1" t="s">
        <v>2213</v>
      </c>
      <c r="K2434" s="275">
        <v>39867</v>
      </c>
      <c r="L2434" s="1" t="s">
        <v>19519</v>
      </c>
      <c r="M2434" s="1" t="s">
        <v>24</v>
      </c>
    </row>
    <row r="2435" spans="1:13" ht="15">
      <c r="A2435" s="1" t="s">
        <v>4911</v>
      </c>
      <c r="B2435" s="1" t="s">
        <v>23130</v>
      </c>
      <c r="C2435" s="8">
        <v>8415</v>
      </c>
      <c r="D2435" s="1" t="s">
        <v>19547</v>
      </c>
      <c r="E2435" s="1" t="s">
        <v>221</v>
      </c>
      <c r="F2435" s="1" t="s">
        <v>25</v>
      </c>
      <c r="G2435" s="275">
        <v>40141</v>
      </c>
      <c r="H2435" s="1" t="s">
        <v>4782</v>
      </c>
      <c r="I2435" s="1" t="s">
        <v>22193</v>
      </c>
      <c r="J2435" s="1" t="s">
        <v>20557</v>
      </c>
      <c r="K2435" s="275">
        <v>40086</v>
      </c>
      <c r="L2435" s="1" t="s">
        <v>19519</v>
      </c>
      <c r="M2435" s="1" t="s">
        <v>24</v>
      </c>
    </row>
    <row r="2436" spans="1:13" ht="15">
      <c r="A2436" s="1" t="s">
        <v>4880</v>
      </c>
      <c r="B2436" s="1" t="s">
        <v>23060</v>
      </c>
      <c r="C2436" s="8">
        <v>8416</v>
      </c>
      <c r="D2436" s="1" t="s">
        <v>19547</v>
      </c>
      <c r="E2436" s="1" t="s">
        <v>221</v>
      </c>
      <c r="F2436" s="1" t="s">
        <v>25</v>
      </c>
      <c r="G2436" s="275">
        <v>40122</v>
      </c>
      <c r="H2436" s="1" t="s">
        <v>4782</v>
      </c>
      <c r="I2436" s="1" t="s">
        <v>22171</v>
      </c>
      <c r="J2436" s="1" t="s">
        <v>1939</v>
      </c>
      <c r="K2436" s="275">
        <v>39944</v>
      </c>
      <c r="L2436" s="1" t="s">
        <v>19519</v>
      </c>
      <c r="M2436" s="1" t="s">
        <v>24</v>
      </c>
    </row>
    <row r="2437" spans="1:13" ht="15">
      <c r="A2437" s="1" t="s">
        <v>4883</v>
      </c>
      <c r="B2437" s="1" t="s">
        <v>23131</v>
      </c>
      <c r="C2437" s="8">
        <v>8417</v>
      </c>
      <c r="D2437" s="1" t="s">
        <v>19547</v>
      </c>
      <c r="E2437" s="1" t="s">
        <v>221</v>
      </c>
      <c r="F2437" s="1" t="s">
        <v>25</v>
      </c>
      <c r="G2437" s="275">
        <v>40123</v>
      </c>
      <c r="H2437" s="1" t="s">
        <v>4782</v>
      </c>
      <c r="I2437" s="1" t="s">
        <v>22341</v>
      </c>
      <c r="J2437" s="1" t="s">
        <v>23132</v>
      </c>
      <c r="K2437" s="275">
        <v>39941</v>
      </c>
      <c r="L2437" s="1" t="s">
        <v>19519</v>
      </c>
      <c r="M2437" s="1" t="s">
        <v>24</v>
      </c>
    </row>
    <row r="2438" spans="1:13" ht="15">
      <c r="A2438" s="1" t="s">
        <v>4915</v>
      </c>
      <c r="B2438" s="1" t="s">
        <v>23133</v>
      </c>
      <c r="C2438" s="8">
        <v>8418</v>
      </c>
      <c r="D2438" s="1" t="s">
        <v>19547</v>
      </c>
      <c r="E2438" s="1" t="s">
        <v>221</v>
      </c>
      <c r="F2438" s="1" t="s">
        <v>25</v>
      </c>
      <c r="G2438" s="275">
        <v>40144</v>
      </c>
      <c r="H2438" s="1" t="s">
        <v>4782</v>
      </c>
      <c r="I2438" s="1" t="s">
        <v>22368</v>
      </c>
      <c r="J2438" s="1" t="s">
        <v>23134</v>
      </c>
      <c r="K2438" s="275">
        <v>39994</v>
      </c>
      <c r="L2438" s="1" t="s">
        <v>19519</v>
      </c>
      <c r="M2438" s="1" t="s">
        <v>24</v>
      </c>
    </row>
    <row r="2439" spans="1:13" ht="15">
      <c r="A2439" s="1" t="s">
        <v>4917</v>
      </c>
      <c r="B2439" s="1" t="s">
        <v>23133</v>
      </c>
      <c r="C2439" s="8">
        <v>8419</v>
      </c>
      <c r="D2439" s="1" t="s">
        <v>19547</v>
      </c>
      <c r="E2439" s="1" t="s">
        <v>221</v>
      </c>
      <c r="F2439" s="1" t="s">
        <v>25</v>
      </c>
      <c r="G2439" s="275">
        <v>40144</v>
      </c>
      <c r="H2439" s="1" t="s">
        <v>4782</v>
      </c>
      <c r="I2439" s="1" t="s">
        <v>22224</v>
      </c>
      <c r="J2439" s="1" t="s">
        <v>23135</v>
      </c>
      <c r="K2439" s="275">
        <v>39994</v>
      </c>
      <c r="L2439" s="1" t="s">
        <v>19519</v>
      </c>
      <c r="M2439" s="1" t="s">
        <v>24</v>
      </c>
    </row>
    <row r="2440" spans="1:13" ht="15">
      <c r="A2440" s="1" t="s">
        <v>4918</v>
      </c>
      <c r="B2440" s="1" t="s">
        <v>23133</v>
      </c>
      <c r="C2440" s="8">
        <v>8420</v>
      </c>
      <c r="D2440" s="1" t="s">
        <v>19547</v>
      </c>
      <c r="E2440" s="1" t="s">
        <v>221</v>
      </c>
      <c r="F2440" s="1" t="s">
        <v>25</v>
      </c>
      <c r="G2440" s="275">
        <v>40144</v>
      </c>
      <c r="H2440" s="1" t="s">
        <v>4782</v>
      </c>
      <c r="I2440" s="1" t="s">
        <v>22230</v>
      </c>
      <c r="J2440" s="1" t="s">
        <v>1865</v>
      </c>
      <c r="K2440" s="275">
        <v>39994</v>
      </c>
      <c r="L2440" s="1" t="s">
        <v>19519</v>
      </c>
      <c r="M2440" s="1" t="s">
        <v>24</v>
      </c>
    </row>
    <row r="2441" spans="1:13" ht="15">
      <c r="A2441" s="1" t="s">
        <v>4920</v>
      </c>
      <c r="B2441" s="1" t="s">
        <v>23133</v>
      </c>
      <c r="C2441" s="8">
        <v>8421</v>
      </c>
      <c r="D2441" s="1" t="s">
        <v>19547</v>
      </c>
      <c r="E2441" s="1" t="s">
        <v>221</v>
      </c>
      <c r="F2441" s="1" t="s">
        <v>25</v>
      </c>
      <c r="G2441" s="275">
        <v>40144</v>
      </c>
      <c r="H2441" s="1" t="s">
        <v>4782</v>
      </c>
      <c r="I2441" s="1" t="s">
        <v>22246</v>
      </c>
      <c r="J2441" s="1" t="s">
        <v>1865</v>
      </c>
      <c r="K2441" s="275">
        <v>39994</v>
      </c>
      <c r="L2441" s="1" t="s">
        <v>19519</v>
      </c>
      <c r="M2441" s="1" t="s">
        <v>24</v>
      </c>
    </row>
    <row r="2442" spans="1:13" ht="15">
      <c r="A2442" s="1" t="s">
        <v>4897</v>
      </c>
      <c r="B2442" s="1" t="s">
        <v>23136</v>
      </c>
      <c r="C2442" s="8">
        <v>8422</v>
      </c>
      <c r="D2442" s="1" t="s">
        <v>19547</v>
      </c>
      <c r="E2442" s="1" t="s">
        <v>221</v>
      </c>
      <c r="F2442" s="1" t="s">
        <v>25</v>
      </c>
      <c r="G2442" s="275">
        <v>40130</v>
      </c>
      <c r="H2442" s="1" t="s">
        <v>4782</v>
      </c>
      <c r="I2442" s="1" t="s">
        <v>22358</v>
      </c>
      <c r="J2442" s="1" t="s">
        <v>541</v>
      </c>
      <c r="K2442" s="275">
        <v>40066</v>
      </c>
      <c r="L2442" s="1" t="s">
        <v>19519</v>
      </c>
      <c r="M2442" s="1" t="s">
        <v>24</v>
      </c>
    </row>
    <row r="2443" spans="1:13" ht="15">
      <c r="A2443" s="1" t="s">
        <v>5015</v>
      </c>
      <c r="B2443" s="1" t="s">
        <v>20528</v>
      </c>
      <c r="C2443" s="8">
        <v>8423</v>
      </c>
      <c r="D2443" s="1" t="s">
        <v>19547</v>
      </c>
      <c r="E2443" s="1" t="s">
        <v>221</v>
      </c>
      <c r="F2443" s="1" t="s">
        <v>25</v>
      </c>
      <c r="G2443" s="275">
        <v>40206</v>
      </c>
      <c r="H2443" s="1" t="s">
        <v>4973</v>
      </c>
      <c r="I2443" s="1" t="s">
        <v>20443</v>
      </c>
      <c r="J2443" s="1" t="s">
        <v>23137</v>
      </c>
      <c r="K2443" s="275">
        <v>38869</v>
      </c>
      <c r="L2443" s="1" t="s">
        <v>19519</v>
      </c>
      <c r="M2443" s="1" t="s">
        <v>24</v>
      </c>
    </row>
    <row r="2444" spans="1:13" ht="15">
      <c r="A2444" s="1" t="s">
        <v>5039</v>
      </c>
      <c r="B2444" s="1" t="s">
        <v>23138</v>
      </c>
      <c r="C2444" s="8">
        <v>8424</v>
      </c>
      <c r="D2444" s="1" t="s">
        <v>19547</v>
      </c>
      <c r="E2444" s="1" t="s">
        <v>221</v>
      </c>
      <c r="F2444" s="1" t="s">
        <v>25</v>
      </c>
      <c r="G2444" s="275">
        <v>40227</v>
      </c>
      <c r="H2444" s="1" t="s">
        <v>4973</v>
      </c>
      <c r="I2444" s="1" t="s">
        <v>20460</v>
      </c>
      <c r="J2444" s="1" t="s">
        <v>128</v>
      </c>
      <c r="K2444" s="275">
        <v>39295</v>
      </c>
      <c r="L2444" s="1" t="s">
        <v>19519</v>
      </c>
      <c r="M2444" s="1" t="s">
        <v>24</v>
      </c>
    </row>
    <row r="2445" spans="1:13" ht="15">
      <c r="A2445" s="1" t="s">
        <v>4978</v>
      </c>
      <c r="B2445" s="1" t="s">
        <v>23139</v>
      </c>
      <c r="C2445" s="8">
        <v>8425</v>
      </c>
      <c r="D2445" s="1" t="s">
        <v>19547</v>
      </c>
      <c r="E2445" s="1" t="s">
        <v>221</v>
      </c>
      <c r="F2445" s="1" t="s">
        <v>25</v>
      </c>
      <c r="G2445" s="275">
        <v>40162</v>
      </c>
      <c r="H2445" s="1" t="s">
        <v>4973</v>
      </c>
      <c r="I2445" s="1" t="s">
        <v>22114</v>
      </c>
      <c r="J2445" s="1" t="s">
        <v>23140</v>
      </c>
      <c r="K2445" s="275">
        <v>39329</v>
      </c>
      <c r="L2445" s="1" t="s">
        <v>19519</v>
      </c>
      <c r="M2445" s="1" t="s">
        <v>24</v>
      </c>
    </row>
    <row r="2446" spans="1:13" ht="15">
      <c r="A2446" s="1" t="s">
        <v>4995</v>
      </c>
      <c r="B2446" s="1" t="s">
        <v>23141</v>
      </c>
      <c r="C2446" s="8">
        <v>8426</v>
      </c>
      <c r="D2446" s="1" t="s">
        <v>19547</v>
      </c>
      <c r="E2446" s="1" t="s">
        <v>221</v>
      </c>
      <c r="F2446" s="1" t="s">
        <v>25</v>
      </c>
      <c r="G2446" s="275">
        <v>40190</v>
      </c>
      <c r="H2446" s="1" t="s">
        <v>4973</v>
      </c>
      <c r="I2446" s="1" t="s">
        <v>22250</v>
      </c>
      <c r="J2446" s="1" t="s">
        <v>21619</v>
      </c>
      <c r="K2446" s="275">
        <v>39325</v>
      </c>
      <c r="L2446" s="1" t="s">
        <v>19519</v>
      </c>
      <c r="M2446" s="1" t="s">
        <v>24</v>
      </c>
    </row>
    <row r="2447" spans="1:13" ht="15">
      <c r="A2447" s="1" t="s">
        <v>5138</v>
      </c>
      <c r="B2447" s="1" t="s">
        <v>23142</v>
      </c>
      <c r="C2447" s="8">
        <v>8427</v>
      </c>
      <c r="D2447" s="1" t="s">
        <v>19547</v>
      </c>
      <c r="E2447" s="1" t="s">
        <v>221</v>
      </c>
      <c r="F2447" s="1" t="s">
        <v>25</v>
      </c>
      <c r="G2447" s="275">
        <v>40311</v>
      </c>
      <c r="H2447" s="1" t="s">
        <v>4973</v>
      </c>
      <c r="I2447" s="1" t="s">
        <v>22368</v>
      </c>
      <c r="J2447" s="1" t="s">
        <v>2519</v>
      </c>
      <c r="K2447" s="275">
        <v>39434</v>
      </c>
      <c r="L2447" s="1" t="s">
        <v>19519</v>
      </c>
      <c r="M2447" s="1" t="s">
        <v>24</v>
      </c>
    </row>
    <row r="2448" spans="1:13" ht="15">
      <c r="A2448" s="1" t="s">
        <v>5023</v>
      </c>
      <c r="B2448" s="1" t="s">
        <v>23143</v>
      </c>
      <c r="C2448" s="8">
        <v>8428</v>
      </c>
      <c r="D2448" s="1" t="s">
        <v>19547</v>
      </c>
      <c r="E2448" s="1" t="s">
        <v>221</v>
      </c>
      <c r="F2448" s="1" t="s">
        <v>25</v>
      </c>
      <c r="G2448" s="275">
        <v>40212</v>
      </c>
      <c r="H2448" s="1" t="s">
        <v>4973</v>
      </c>
      <c r="I2448" s="1" t="s">
        <v>20449</v>
      </c>
      <c r="J2448" s="1" t="s">
        <v>23144</v>
      </c>
      <c r="K2448" s="275">
        <v>39484</v>
      </c>
      <c r="L2448" s="1" t="s">
        <v>19519</v>
      </c>
      <c r="M2448" s="1" t="s">
        <v>24</v>
      </c>
    </row>
    <row r="2449" spans="1:13" ht="15">
      <c r="A2449" s="1" t="s">
        <v>5025</v>
      </c>
      <c r="B2449" s="1" t="s">
        <v>23145</v>
      </c>
      <c r="C2449" s="8">
        <v>8429</v>
      </c>
      <c r="D2449" s="1" t="s">
        <v>19547</v>
      </c>
      <c r="E2449" s="1" t="s">
        <v>221</v>
      </c>
      <c r="F2449" s="1" t="s">
        <v>25</v>
      </c>
      <c r="G2449" s="275">
        <v>40219</v>
      </c>
      <c r="H2449" s="1" t="s">
        <v>4973</v>
      </c>
      <c r="I2449" s="1" t="s">
        <v>20453</v>
      </c>
      <c r="J2449" s="1" t="s">
        <v>128</v>
      </c>
      <c r="K2449" s="275">
        <v>39681</v>
      </c>
      <c r="L2449" s="1" t="s">
        <v>19519</v>
      </c>
      <c r="M2449" s="1" t="s">
        <v>24</v>
      </c>
    </row>
    <row r="2450" spans="1:13" ht="15">
      <c r="A2450" s="1" t="s">
        <v>4974</v>
      </c>
      <c r="B2450" s="1" t="s">
        <v>23146</v>
      </c>
      <c r="C2450" s="8">
        <v>8430</v>
      </c>
      <c r="D2450" s="1" t="s">
        <v>19547</v>
      </c>
      <c r="E2450" s="1" t="s">
        <v>221</v>
      </c>
      <c r="F2450" s="1" t="s">
        <v>25</v>
      </c>
      <c r="G2450" s="275">
        <v>40158</v>
      </c>
      <c r="H2450" s="1" t="s">
        <v>4973</v>
      </c>
      <c r="I2450" s="1" t="s">
        <v>22108</v>
      </c>
      <c r="J2450" s="1" t="s">
        <v>23147</v>
      </c>
      <c r="K2450" s="275">
        <v>39183</v>
      </c>
      <c r="L2450" s="1" t="s">
        <v>19519</v>
      </c>
      <c r="M2450" s="1" t="s">
        <v>24</v>
      </c>
    </row>
    <row r="2451" spans="1:13" ht="15">
      <c r="A2451" s="1" t="s">
        <v>4988</v>
      </c>
      <c r="B2451" s="1" t="s">
        <v>23148</v>
      </c>
      <c r="C2451" s="8">
        <v>8431</v>
      </c>
      <c r="D2451" s="1" t="s">
        <v>19547</v>
      </c>
      <c r="E2451" s="1" t="s">
        <v>221</v>
      </c>
      <c r="F2451" s="1" t="s">
        <v>25</v>
      </c>
      <c r="G2451" s="275">
        <v>40169</v>
      </c>
      <c r="H2451" s="1" t="s">
        <v>4973</v>
      </c>
      <c r="I2451" s="1" t="s">
        <v>22393</v>
      </c>
      <c r="J2451" s="1" t="s">
        <v>23149</v>
      </c>
      <c r="K2451" s="275">
        <v>35490</v>
      </c>
      <c r="L2451" s="1" t="s">
        <v>19519</v>
      </c>
      <c r="M2451" s="1" t="s">
        <v>24</v>
      </c>
    </row>
    <row r="2452" spans="1:13" ht="15">
      <c r="A2452" s="1" t="s">
        <v>5140</v>
      </c>
      <c r="B2452" s="1" t="s">
        <v>23150</v>
      </c>
      <c r="C2452" s="8">
        <v>8432</v>
      </c>
      <c r="D2452" s="1" t="s">
        <v>19547</v>
      </c>
      <c r="E2452" s="1" t="s">
        <v>221</v>
      </c>
      <c r="F2452" s="1" t="s">
        <v>25</v>
      </c>
      <c r="G2452" s="275">
        <v>40311</v>
      </c>
      <c r="H2452" s="1" t="s">
        <v>4973</v>
      </c>
      <c r="I2452" s="1" t="s">
        <v>22224</v>
      </c>
      <c r="J2452" s="1" t="s">
        <v>23151</v>
      </c>
      <c r="K2452" s="275">
        <v>39557</v>
      </c>
      <c r="L2452" s="1" t="s">
        <v>19519</v>
      </c>
      <c r="M2452" s="1" t="s">
        <v>24</v>
      </c>
    </row>
    <row r="2453" spans="1:13" ht="15">
      <c r="A2453" s="1" t="s">
        <v>4999</v>
      </c>
      <c r="B2453" s="1" t="s">
        <v>23152</v>
      </c>
      <c r="C2453" s="8">
        <v>8433</v>
      </c>
      <c r="D2453" s="1" t="s">
        <v>19547</v>
      </c>
      <c r="E2453" s="1" t="s">
        <v>221</v>
      </c>
      <c r="F2453" s="1" t="s">
        <v>25</v>
      </c>
      <c r="G2453" s="275">
        <v>40193</v>
      </c>
      <c r="H2453" s="1" t="s">
        <v>4973</v>
      </c>
      <c r="I2453" s="1" t="s">
        <v>22451</v>
      </c>
      <c r="J2453" s="1" t="s">
        <v>2519</v>
      </c>
      <c r="K2453" s="275">
        <v>39709</v>
      </c>
      <c r="L2453" s="1" t="s">
        <v>19519</v>
      </c>
      <c r="M2453" s="1" t="s">
        <v>24</v>
      </c>
    </row>
    <row r="2454" spans="1:13" ht="15">
      <c r="A2454" s="1" t="s">
        <v>5091</v>
      </c>
      <c r="B2454" s="1" t="s">
        <v>23153</v>
      </c>
      <c r="C2454" s="8">
        <v>8434</v>
      </c>
      <c r="D2454" s="1" t="s">
        <v>19547</v>
      </c>
      <c r="E2454" s="1" t="s">
        <v>221</v>
      </c>
      <c r="F2454" s="1" t="s">
        <v>25</v>
      </c>
      <c r="G2454" s="275">
        <v>40268</v>
      </c>
      <c r="H2454" s="1" t="s">
        <v>4973</v>
      </c>
      <c r="I2454" s="1" t="s">
        <v>22358</v>
      </c>
      <c r="J2454" s="1" t="s">
        <v>20620</v>
      </c>
      <c r="K2454" s="275">
        <v>39769</v>
      </c>
      <c r="L2454" s="1" t="s">
        <v>19519</v>
      </c>
      <c r="M2454" s="1" t="s">
        <v>24</v>
      </c>
    </row>
    <row r="2455" spans="1:13" ht="15">
      <c r="A2455" s="1" t="s">
        <v>5055</v>
      </c>
      <c r="B2455" s="1" t="s">
        <v>23154</v>
      </c>
      <c r="C2455" s="8">
        <v>8435</v>
      </c>
      <c r="D2455" s="1" t="s">
        <v>19547</v>
      </c>
      <c r="E2455" s="1" t="s">
        <v>221</v>
      </c>
      <c r="F2455" s="1" t="s">
        <v>25</v>
      </c>
      <c r="G2455" s="275">
        <v>40234</v>
      </c>
      <c r="H2455" s="1" t="s">
        <v>4973</v>
      </c>
      <c r="I2455" s="1" t="s">
        <v>22307</v>
      </c>
      <c r="J2455" s="1" t="s">
        <v>2519</v>
      </c>
      <c r="K2455" s="275">
        <v>39840</v>
      </c>
      <c r="L2455" s="1" t="s">
        <v>19519</v>
      </c>
      <c r="M2455" s="1" t="s">
        <v>24</v>
      </c>
    </row>
    <row r="2456" spans="1:13" ht="15">
      <c r="A2456" s="1" t="s">
        <v>5073</v>
      </c>
      <c r="B2456" s="1" t="s">
        <v>23155</v>
      </c>
      <c r="C2456" s="8">
        <v>8436</v>
      </c>
      <c r="D2456" s="1" t="s">
        <v>19547</v>
      </c>
      <c r="E2456" s="1" t="s">
        <v>221</v>
      </c>
      <c r="F2456" s="1" t="s">
        <v>24</v>
      </c>
      <c r="G2456" s="275">
        <v>40260</v>
      </c>
      <c r="H2456" s="1" t="s">
        <v>4973</v>
      </c>
      <c r="I2456" s="1" t="s">
        <v>22345</v>
      </c>
      <c r="J2456" s="1" t="s">
        <v>23156</v>
      </c>
      <c r="K2456" s="275">
        <v>39568</v>
      </c>
      <c r="L2456" s="1" t="s">
        <v>19519</v>
      </c>
      <c r="M2456" s="1" t="s">
        <v>24</v>
      </c>
    </row>
    <row r="2457" spans="1:13" ht="15">
      <c r="A2457" s="1" t="s">
        <v>5075</v>
      </c>
      <c r="B2457" s="1" t="s">
        <v>23155</v>
      </c>
      <c r="C2457" s="8">
        <v>8437</v>
      </c>
      <c r="D2457" s="1" t="s">
        <v>19547</v>
      </c>
      <c r="E2457" s="1" t="s">
        <v>221</v>
      </c>
      <c r="F2457" s="1" t="s">
        <v>25</v>
      </c>
      <c r="G2457" s="275">
        <v>40260</v>
      </c>
      <c r="H2457" s="1" t="s">
        <v>4973</v>
      </c>
      <c r="I2457" s="1" t="s">
        <v>22166</v>
      </c>
      <c r="J2457" s="1" t="s">
        <v>23157</v>
      </c>
      <c r="K2457" s="275">
        <v>39568</v>
      </c>
      <c r="L2457" s="1" t="s">
        <v>19519</v>
      </c>
      <c r="M2457" s="1" t="s">
        <v>24</v>
      </c>
    </row>
    <row r="2458" spans="1:13" ht="15">
      <c r="A2458" s="1" t="s">
        <v>5077</v>
      </c>
      <c r="B2458" s="1" t="s">
        <v>23155</v>
      </c>
      <c r="C2458" s="8">
        <v>8438</v>
      </c>
      <c r="D2458" s="1" t="s">
        <v>19547</v>
      </c>
      <c r="E2458" s="1" t="s">
        <v>221</v>
      </c>
      <c r="F2458" s="1" t="s">
        <v>25</v>
      </c>
      <c r="G2458" s="275">
        <v>40260</v>
      </c>
      <c r="H2458" s="1" t="s">
        <v>4973</v>
      </c>
      <c r="I2458" s="1" t="s">
        <v>22301</v>
      </c>
      <c r="J2458" s="1" t="s">
        <v>41</v>
      </c>
      <c r="K2458" s="275">
        <v>39794</v>
      </c>
      <c r="L2458" s="1" t="s">
        <v>19519</v>
      </c>
      <c r="M2458" s="1" t="s">
        <v>24</v>
      </c>
    </row>
    <row r="2459" spans="1:13" ht="15">
      <c r="A2459" s="1" t="s">
        <v>5114</v>
      </c>
      <c r="B2459" s="1" t="s">
        <v>23158</v>
      </c>
      <c r="C2459" s="8">
        <v>8439</v>
      </c>
      <c r="D2459" s="1" t="s">
        <v>19547</v>
      </c>
      <c r="E2459" s="1" t="s">
        <v>221</v>
      </c>
      <c r="F2459" s="1" t="s">
        <v>25</v>
      </c>
      <c r="G2459" s="275">
        <v>40291</v>
      </c>
      <c r="H2459" s="1" t="s">
        <v>4973</v>
      </c>
      <c r="I2459" s="1" t="s">
        <v>22428</v>
      </c>
      <c r="J2459" s="1" t="s">
        <v>2519</v>
      </c>
      <c r="K2459" s="275">
        <v>39889</v>
      </c>
      <c r="L2459" s="1" t="s">
        <v>19519</v>
      </c>
      <c r="M2459" s="1" t="s">
        <v>24</v>
      </c>
    </row>
    <row r="2460" spans="1:13" ht="15">
      <c r="A2460" s="1" t="s">
        <v>5158</v>
      </c>
      <c r="B2460" s="1" t="s">
        <v>23159</v>
      </c>
      <c r="C2460" s="8">
        <v>8440</v>
      </c>
      <c r="D2460" s="1" t="s">
        <v>19547</v>
      </c>
      <c r="E2460" s="1" t="s">
        <v>221</v>
      </c>
      <c r="F2460" s="1" t="s">
        <v>25</v>
      </c>
      <c r="G2460" s="275">
        <v>40316</v>
      </c>
      <c r="H2460" s="1" t="s">
        <v>4973</v>
      </c>
      <c r="I2460" s="1" t="s">
        <v>19648</v>
      </c>
      <c r="J2460" s="1" t="s">
        <v>22333</v>
      </c>
      <c r="K2460" s="275">
        <v>39722</v>
      </c>
      <c r="L2460" s="1" t="s">
        <v>19519</v>
      </c>
      <c r="M2460" s="1" t="s">
        <v>24</v>
      </c>
    </row>
    <row r="2461" spans="1:13" ht="15">
      <c r="A2461" s="1" t="s">
        <v>5021</v>
      </c>
      <c r="B2461" s="1" t="s">
        <v>23160</v>
      </c>
      <c r="C2461" s="8">
        <v>8441</v>
      </c>
      <c r="D2461" s="1" t="s">
        <v>19547</v>
      </c>
      <c r="E2461" s="1" t="s">
        <v>221</v>
      </c>
      <c r="F2461" s="1" t="s">
        <v>25</v>
      </c>
      <c r="G2461" s="275">
        <v>40211</v>
      </c>
      <c r="H2461" s="1" t="s">
        <v>4973</v>
      </c>
      <c r="I2461" s="1" t="s">
        <v>20447</v>
      </c>
      <c r="J2461" s="1" t="s">
        <v>2519</v>
      </c>
      <c r="K2461" s="275">
        <v>39989</v>
      </c>
      <c r="L2461" s="1" t="s">
        <v>19519</v>
      </c>
      <c r="M2461" s="1" t="s">
        <v>24</v>
      </c>
    </row>
    <row r="2462" spans="1:13" ht="15">
      <c r="A2462" s="1" t="s">
        <v>4997</v>
      </c>
      <c r="B2462" s="1" t="s">
        <v>23161</v>
      </c>
      <c r="C2462" s="8">
        <v>8442</v>
      </c>
      <c r="D2462" s="1" t="s">
        <v>19547</v>
      </c>
      <c r="E2462" s="1" t="s">
        <v>221</v>
      </c>
      <c r="F2462" s="1" t="s">
        <v>25</v>
      </c>
      <c r="G2462" s="275">
        <v>40190</v>
      </c>
      <c r="H2462" s="1" t="s">
        <v>4973</v>
      </c>
      <c r="I2462" s="1" t="s">
        <v>22123</v>
      </c>
      <c r="J2462" s="1" t="s">
        <v>23162</v>
      </c>
      <c r="K2462" s="275">
        <v>39686</v>
      </c>
      <c r="L2462" s="1" t="s">
        <v>19519</v>
      </c>
      <c r="M2462" s="1" t="s">
        <v>24</v>
      </c>
    </row>
    <row r="2463" spans="1:13" ht="15">
      <c r="A2463" s="1" t="s">
        <v>5061</v>
      </c>
      <c r="B2463" s="1" t="s">
        <v>23163</v>
      </c>
      <c r="C2463" s="8">
        <v>8443</v>
      </c>
      <c r="D2463" s="1" t="s">
        <v>19547</v>
      </c>
      <c r="E2463" s="1" t="s">
        <v>221</v>
      </c>
      <c r="F2463" s="1" t="s">
        <v>25</v>
      </c>
      <c r="G2463" s="275">
        <v>40246</v>
      </c>
      <c r="H2463" s="1" t="s">
        <v>4973</v>
      </c>
      <c r="I2463" s="1" t="s">
        <v>22319</v>
      </c>
      <c r="J2463" s="1" t="s">
        <v>2294</v>
      </c>
      <c r="K2463" s="275">
        <v>39972</v>
      </c>
      <c r="L2463" s="1" t="s">
        <v>19519</v>
      </c>
      <c r="M2463" s="1" t="s">
        <v>24</v>
      </c>
    </row>
    <row r="2464" spans="1:13" ht="15">
      <c r="A2464" s="1" t="s">
        <v>5118</v>
      </c>
      <c r="B2464" s="1" t="s">
        <v>23164</v>
      </c>
      <c r="C2464" s="8">
        <v>8444</v>
      </c>
      <c r="D2464" s="1" t="s">
        <v>19547</v>
      </c>
      <c r="E2464" s="1" t="s">
        <v>221</v>
      </c>
      <c r="F2464" s="1" t="s">
        <v>25</v>
      </c>
      <c r="G2464" s="275">
        <v>40297</v>
      </c>
      <c r="H2464" s="1" t="s">
        <v>4973</v>
      </c>
      <c r="I2464" s="1" t="s">
        <v>22331</v>
      </c>
      <c r="J2464" s="1" t="s">
        <v>23165</v>
      </c>
      <c r="K2464" s="275">
        <v>39996</v>
      </c>
      <c r="L2464" s="1" t="s">
        <v>19519</v>
      </c>
      <c r="M2464" s="1" t="s">
        <v>24</v>
      </c>
    </row>
    <row r="2465" spans="1:13" ht="15">
      <c r="A2465" s="1" t="s">
        <v>4986</v>
      </c>
      <c r="B2465" s="1" t="s">
        <v>23025</v>
      </c>
      <c r="C2465" s="8">
        <v>8445</v>
      </c>
      <c r="D2465" s="1" t="s">
        <v>19547</v>
      </c>
      <c r="E2465" s="1" t="s">
        <v>221</v>
      </c>
      <c r="F2465" s="1" t="s">
        <v>25</v>
      </c>
      <c r="G2465" s="275">
        <v>40168</v>
      </c>
      <c r="H2465" s="1" t="s">
        <v>4973</v>
      </c>
      <c r="I2465" s="1" t="s">
        <v>22120</v>
      </c>
      <c r="J2465" s="1" t="s">
        <v>21764</v>
      </c>
      <c r="K2465" s="275">
        <v>39960</v>
      </c>
      <c r="L2465" s="1" t="s">
        <v>19519</v>
      </c>
      <c r="M2465" s="1" t="s">
        <v>24</v>
      </c>
    </row>
    <row r="2466" spans="1:13" ht="15">
      <c r="A2466" s="1" t="s">
        <v>5093</v>
      </c>
      <c r="B2466" s="1" t="s">
        <v>23166</v>
      </c>
      <c r="C2466" s="8">
        <v>8446</v>
      </c>
      <c r="D2466" s="1" t="s">
        <v>19547</v>
      </c>
      <c r="E2466" s="1" t="s">
        <v>221</v>
      </c>
      <c r="F2466" s="1" t="s">
        <v>25</v>
      </c>
      <c r="G2466" s="275">
        <v>40268</v>
      </c>
      <c r="H2466" s="1" t="s">
        <v>4973</v>
      </c>
      <c r="I2466" s="1" t="s">
        <v>22381</v>
      </c>
      <c r="J2466" s="1" t="s">
        <v>23167</v>
      </c>
      <c r="K2466" s="275">
        <v>39898</v>
      </c>
      <c r="L2466" s="1" t="s">
        <v>19519</v>
      </c>
      <c r="M2466" s="1" t="s">
        <v>24</v>
      </c>
    </row>
    <row r="2467" spans="1:13" ht="15">
      <c r="A2467" s="1" t="s">
        <v>5095</v>
      </c>
      <c r="B2467" s="1" t="s">
        <v>23166</v>
      </c>
      <c r="C2467" s="8">
        <v>8447</v>
      </c>
      <c r="D2467" s="1" t="s">
        <v>19547</v>
      </c>
      <c r="E2467" s="1" t="s">
        <v>221</v>
      </c>
      <c r="F2467" s="1" t="s">
        <v>25</v>
      </c>
      <c r="G2467" s="275">
        <v>40268</v>
      </c>
      <c r="H2467" s="1" t="s">
        <v>4973</v>
      </c>
      <c r="I2467" s="1" t="s">
        <v>22423</v>
      </c>
      <c r="J2467" s="1" t="s">
        <v>23168</v>
      </c>
      <c r="K2467" s="275">
        <v>39898</v>
      </c>
      <c r="L2467" s="1" t="s">
        <v>19519</v>
      </c>
      <c r="M2467" s="1" t="s">
        <v>24</v>
      </c>
    </row>
    <row r="2468" spans="1:13" ht="15">
      <c r="A2468" s="1" t="s">
        <v>5041</v>
      </c>
      <c r="B2468" s="1" t="s">
        <v>23169</v>
      </c>
      <c r="C2468" s="8">
        <v>8448</v>
      </c>
      <c r="D2468" s="1" t="s">
        <v>19547</v>
      </c>
      <c r="E2468" s="1" t="s">
        <v>221</v>
      </c>
      <c r="F2468" s="1" t="s">
        <v>25</v>
      </c>
      <c r="G2468" s="275">
        <v>40227</v>
      </c>
      <c r="H2468" s="1" t="s">
        <v>4973</v>
      </c>
      <c r="I2468" s="1" t="s">
        <v>20458</v>
      </c>
      <c r="J2468" s="1" t="s">
        <v>2496</v>
      </c>
      <c r="K2468" s="275">
        <v>39714</v>
      </c>
      <c r="L2468" s="1" t="s">
        <v>19519</v>
      </c>
      <c r="M2468" s="1" t="s">
        <v>24</v>
      </c>
    </row>
    <row r="2469" spans="1:13" ht="15">
      <c r="A2469" s="1" t="s">
        <v>4980</v>
      </c>
      <c r="B2469" s="1" t="s">
        <v>23170</v>
      </c>
      <c r="C2469" s="8">
        <v>8449</v>
      </c>
      <c r="D2469" s="1" t="s">
        <v>19547</v>
      </c>
      <c r="E2469" s="1" t="s">
        <v>221</v>
      </c>
      <c r="F2469" s="1" t="s">
        <v>25</v>
      </c>
      <c r="G2469" s="275">
        <v>40163</v>
      </c>
      <c r="H2469" s="1" t="s">
        <v>4973</v>
      </c>
      <c r="I2469" s="1" t="s">
        <v>22391</v>
      </c>
      <c r="J2469" s="1" t="s">
        <v>51</v>
      </c>
      <c r="K2469" s="275">
        <v>39986</v>
      </c>
      <c r="L2469" s="1" t="s">
        <v>19519</v>
      </c>
      <c r="M2469" s="1" t="s">
        <v>24</v>
      </c>
    </row>
    <row r="2470" spans="1:13" ht="15">
      <c r="A2470" s="1" t="s">
        <v>5017</v>
      </c>
      <c r="B2470" s="1" t="s">
        <v>23171</v>
      </c>
      <c r="C2470" s="8">
        <v>8450</v>
      </c>
      <c r="D2470" s="1" t="s">
        <v>19547</v>
      </c>
      <c r="E2470" s="1" t="s">
        <v>221</v>
      </c>
      <c r="F2470" s="1" t="s">
        <v>25</v>
      </c>
      <c r="G2470" s="275">
        <v>40206</v>
      </c>
      <c r="H2470" s="1" t="s">
        <v>4973</v>
      </c>
      <c r="I2470" s="1" t="s">
        <v>20445</v>
      </c>
      <c r="J2470" s="1" t="s">
        <v>23172</v>
      </c>
      <c r="K2470" s="275">
        <v>39989</v>
      </c>
      <c r="L2470" s="1" t="s">
        <v>19519</v>
      </c>
      <c r="M2470" s="1" t="s">
        <v>24</v>
      </c>
    </row>
    <row r="2471" spans="1:13" ht="15">
      <c r="A2471" s="1" t="s">
        <v>5087</v>
      </c>
      <c r="B2471" s="1" t="s">
        <v>23173</v>
      </c>
      <c r="C2471" s="8">
        <v>8451</v>
      </c>
      <c r="D2471" s="1" t="s">
        <v>19547</v>
      </c>
      <c r="E2471" s="1" t="s">
        <v>221</v>
      </c>
      <c r="F2471" s="1" t="s">
        <v>25</v>
      </c>
      <c r="G2471" s="275">
        <v>40266</v>
      </c>
      <c r="H2471" s="1" t="s">
        <v>4973</v>
      </c>
      <c r="I2471" s="1" t="s">
        <v>19556</v>
      </c>
      <c r="J2471" s="1" t="s">
        <v>20620</v>
      </c>
      <c r="K2471" s="275">
        <v>40039</v>
      </c>
      <c r="L2471" s="1" t="s">
        <v>19519</v>
      </c>
      <c r="M2471" s="1" t="s">
        <v>24</v>
      </c>
    </row>
    <row r="2472" spans="1:13" ht="15">
      <c r="A2472" s="1" t="s">
        <v>5097</v>
      </c>
      <c r="B2472" s="1" t="s">
        <v>23174</v>
      </c>
      <c r="C2472" s="8">
        <v>8452</v>
      </c>
      <c r="D2472" s="1" t="s">
        <v>19547</v>
      </c>
      <c r="E2472" s="1" t="s">
        <v>221</v>
      </c>
      <c r="F2472" s="1" t="s">
        <v>25</v>
      </c>
      <c r="G2472" s="275">
        <v>40275</v>
      </c>
      <c r="H2472" s="1" t="s">
        <v>4973</v>
      </c>
      <c r="I2472" s="1" t="s">
        <v>22328</v>
      </c>
      <c r="J2472" s="1" t="s">
        <v>3001</v>
      </c>
      <c r="K2472" s="275">
        <v>40057</v>
      </c>
      <c r="L2472" s="1" t="s">
        <v>19519</v>
      </c>
      <c r="M2472" s="1" t="s">
        <v>24</v>
      </c>
    </row>
    <row r="2473" spans="1:13" ht="15">
      <c r="A2473" s="1" t="s">
        <v>5099</v>
      </c>
      <c r="B2473" s="1" t="s">
        <v>23174</v>
      </c>
      <c r="C2473" s="8">
        <v>8453</v>
      </c>
      <c r="D2473" s="1" t="s">
        <v>19547</v>
      </c>
      <c r="E2473" s="1" t="s">
        <v>221</v>
      </c>
      <c r="F2473" s="1" t="s">
        <v>25</v>
      </c>
      <c r="G2473" s="275">
        <v>40275</v>
      </c>
      <c r="H2473" s="1" t="s">
        <v>4973</v>
      </c>
      <c r="I2473" s="1" t="s">
        <v>22183</v>
      </c>
      <c r="J2473" s="1" t="s">
        <v>23074</v>
      </c>
      <c r="K2473" s="275">
        <v>40057</v>
      </c>
      <c r="L2473" s="1" t="s">
        <v>19519</v>
      </c>
      <c r="M2473" s="1" t="s">
        <v>24</v>
      </c>
    </row>
    <row r="2474" spans="1:13" ht="15">
      <c r="A2474" s="1" t="s">
        <v>5069</v>
      </c>
      <c r="B2474" s="1" t="s">
        <v>23175</v>
      </c>
      <c r="C2474" s="8">
        <v>8454</v>
      </c>
      <c r="D2474" s="1" t="s">
        <v>19547</v>
      </c>
      <c r="E2474" s="1" t="s">
        <v>221</v>
      </c>
      <c r="F2474" s="1" t="s">
        <v>25</v>
      </c>
      <c r="G2474" s="275">
        <v>40254</v>
      </c>
      <c r="H2474" s="1" t="s">
        <v>4973</v>
      </c>
      <c r="I2474" s="1" t="s">
        <v>2513</v>
      </c>
      <c r="J2474" s="1" t="s">
        <v>23176</v>
      </c>
      <c r="K2474" s="275">
        <v>40015</v>
      </c>
      <c r="L2474" s="1" t="s">
        <v>19519</v>
      </c>
      <c r="M2474" s="1" t="s">
        <v>24</v>
      </c>
    </row>
    <row r="2475" spans="1:13" ht="15">
      <c r="A2475" s="1" t="s">
        <v>4976</v>
      </c>
      <c r="B2475" s="1" t="s">
        <v>23177</v>
      </c>
      <c r="C2475" s="8">
        <v>8455</v>
      </c>
      <c r="D2475" s="1" t="s">
        <v>19547</v>
      </c>
      <c r="E2475" s="1" t="s">
        <v>221</v>
      </c>
      <c r="F2475" s="1" t="s">
        <v>25</v>
      </c>
      <c r="G2475" s="275">
        <v>40158</v>
      </c>
      <c r="H2475" s="1" t="s">
        <v>4973</v>
      </c>
      <c r="I2475" s="1" t="s">
        <v>22111</v>
      </c>
      <c r="J2475" s="1" t="s">
        <v>1148</v>
      </c>
      <c r="K2475" s="275">
        <v>39895</v>
      </c>
      <c r="L2475" s="1" t="s">
        <v>19519</v>
      </c>
      <c r="M2475" s="1" t="s">
        <v>24</v>
      </c>
    </row>
    <row r="2476" spans="1:13" ht="15">
      <c r="A2476" s="1" t="s">
        <v>5053</v>
      </c>
      <c r="B2476" s="1" t="s">
        <v>23178</v>
      </c>
      <c r="C2476" s="8">
        <v>8456</v>
      </c>
      <c r="D2476" s="1" t="s">
        <v>19547</v>
      </c>
      <c r="E2476" s="1" t="s">
        <v>221</v>
      </c>
      <c r="F2476" s="1" t="s">
        <v>25</v>
      </c>
      <c r="G2476" s="275">
        <v>40232</v>
      </c>
      <c r="H2476" s="1" t="s">
        <v>4973</v>
      </c>
      <c r="I2476" s="1" t="s">
        <v>22162</v>
      </c>
      <c r="J2476" s="1" t="s">
        <v>20590</v>
      </c>
      <c r="K2476" s="275">
        <v>40073</v>
      </c>
      <c r="L2476" s="1" t="s">
        <v>19519</v>
      </c>
      <c r="M2476" s="1" t="s">
        <v>24</v>
      </c>
    </row>
    <row r="2477" spans="1:13" ht="15">
      <c r="A2477" s="1" t="s">
        <v>5043</v>
      </c>
      <c r="B2477" s="1" t="s">
        <v>23179</v>
      </c>
      <c r="C2477" s="8">
        <v>8457</v>
      </c>
      <c r="D2477" s="1" t="s">
        <v>19547</v>
      </c>
      <c r="E2477" s="1" t="s">
        <v>221</v>
      </c>
      <c r="F2477" s="1" t="s">
        <v>25</v>
      </c>
      <c r="G2477" s="275">
        <v>40228</v>
      </c>
      <c r="H2477" s="1" t="s">
        <v>4973</v>
      </c>
      <c r="I2477" s="1" t="s">
        <v>19583</v>
      </c>
      <c r="J2477" s="1" t="s">
        <v>23149</v>
      </c>
      <c r="K2477" s="275">
        <v>40059</v>
      </c>
      <c r="L2477" s="1" t="s">
        <v>19519</v>
      </c>
      <c r="M2477" s="1" t="s">
        <v>24</v>
      </c>
    </row>
    <row r="2478" spans="1:13" ht="15">
      <c r="A2478" s="1" t="s">
        <v>5101</v>
      </c>
      <c r="B2478" s="1" t="s">
        <v>23180</v>
      </c>
      <c r="C2478" s="8">
        <v>8458</v>
      </c>
      <c r="D2478" s="1" t="s">
        <v>19547</v>
      </c>
      <c r="E2478" s="1" t="s">
        <v>221</v>
      </c>
      <c r="F2478" s="1" t="s">
        <v>25</v>
      </c>
      <c r="G2478" s="275">
        <v>40275</v>
      </c>
      <c r="H2478" s="1" t="s">
        <v>4973</v>
      </c>
      <c r="I2478" s="1" t="s">
        <v>22196</v>
      </c>
      <c r="J2478" s="1" t="s">
        <v>23181</v>
      </c>
      <c r="K2478" s="275">
        <v>39794</v>
      </c>
      <c r="L2478" s="1" t="s">
        <v>19519</v>
      </c>
      <c r="M2478" s="1" t="s">
        <v>24</v>
      </c>
    </row>
    <row r="2479" spans="1:13" ht="15">
      <c r="A2479" s="1" t="s">
        <v>4990</v>
      </c>
      <c r="B2479" s="1" t="s">
        <v>23182</v>
      </c>
      <c r="C2479" s="8">
        <v>8459</v>
      </c>
      <c r="D2479" s="1" t="s">
        <v>19547</v>
      </c>
      <c r="E2479" s="1" t="s">
        <v>221</v>
      </c>
      <c r="F2479" s="1" t="s">
        <v>25</v>
      </c>
      <c r="G2479" s="275">
        <v>40175</v>
      </c>
      <c r="H2479" s="1" t="s">
        <v>4973</v>
      </c>
      <c r="I2479" s="1" t="s">
        <v>22126</v>
      </c>
      <c r="J2479" s="1" t="s">
        <v>2519</v>
      </c>
      <c r="K2479" s="275">
        <v>40059</v>
      </c>
      <c r="L2479" s="1" t="s">
        <v>19519</v>
      </c>
      <c r="M2479" s="1" t="s">
        <v>24</v>
      </c>
    </row>
    <row r="2480" spans="1:13" ht="15">
      <c r="A2480" s="1" t="s">
        <v>5136</v>
      </c>
      <c r="B2480" s="1" t="s">
        <v>23183</v>
      </c>
      <c r="C2480" s="8">
        <v>8460</v>
      </c>
      <c r="D2480" s="1" t="s">
        <v>19547</v>
      </c>
      <c r="E2480" s="1" t="s">
        <v>221</v>
      </c>
      <c r="F2480" s="1" t="s">
        <v>25</v>
      </c>
      <c r="G2480" s="275">
        <v>40310</v>
      </c>
      <c r="H2480" s="1" t="s">
        <v>4973</v>
      </c>
      <c r="I2480" s="1" t="s">
        <v>22218</v>
      </c>
      <c r="J2480" s="1" t="s">
        <v>2519</v>
      </c>
      <c r="K2480" s="275">
        <v>39801</v>
      </c>
      <c r="L2480" s="1" t="s">
        <v>19519</v>
      </c>
      <c r="M2480" s="1" t="s">
        <v>24</v>
      </c>
    </row>
    <row r="2481" spans="1:13" ht="15">
      <c r="A2481" s="1" t="s">
        <v>5081</v>
      </c>
      <c r="B2481" s="1" t="s">
        <v>23184</v>
      </c>
      <c r="C2481" s="8">
        <v>8461</v>
      </c>
      <c r="D2481" s="1" t="s">
        <v>19547</v>
      </c>
      <c r="E2481" s="1" t="s">
        <v>221</v>
      </c>
      <c r="F2481" s="1" t="s">
        <v>25</v>
      </c>
      <c r="G2481" s="275">
        <v>40262</v>
      </c>
      <c r="H2481" s="1" t="s">
        <v>4973</v>
      </c>
      <c r="I2481" s="1" t="s">
        <v>22177</v>
      </c>
      <c r="J2481" s="1" t="s">
        <v>2519</v>
      </c>
      <c r="K2481" s="275">
        <v>40091</v>
      </c>
      <c r="L2481" s="1" t="s">
        <v>19519</v>
      </c>
      <c r="M2481" s="1" t="s">
        <v>24</v>
      </c>
    </row>
    <row r="2482" spans="1:13" ht="15">
      <c r="A2482" s="1" t="s">
        <v>5013</v>
      </c>
      <c r="B2482" s="1" t="s">
        <v>23185</v>
      </c>
      <c r="C2482" s="8">
        <v>8462</v>
      </c>
      <c r="D2482" s="1" t="s">
        <v>19547</v>
      </c>
      <c r="E2482" s="1" t="s">
        <v>221</v>
      </c>
      <c r="F2482" s="1" t="s">
        <v>25</v>
      </c>
      <c r="G2482" s="275">
        <v>40205</v>
      </c>
      <c r="H2482" s="1" t="s">
        <v>4973</v>
      </c>
      <c r="I2482" s="1" t="s">
        <v>20441</v>
      </c>
      <c r="J2482" s="1" t="s">
        <v>23186</v>
      </c>
      <c r="K2482" s="275">
        <v>40087</v>
      </c>
      <c r="L2482" s="1" t="s">
        <v>19519</v>
      </c>
      <c r="M2482" s="1" t="s">
        <v>24</v>
      </c>
    </row>
    <row r="2483" spans="1:13" ht="15">
      <c r="A2483" s="1" t="s">
        <v>5120</v>
      </c>
      <c r="B2483" s="1" t="s">
        <v>23187</v>
      </c>
      <c r="C2483" s="8">
        <v>8463</v>
      </c>
      <c r="D2483" s="1" t="s">
        <v>19547</v>
      </c>
      <c r="E2483" s="1" t="s">
        <v>221</v>
      </c>
      <c r="F2483" s="1" t="s">
        <v>25</v>
      </c>
      <c r="G2483" s="275">
        <v>40297</v>
      </c>
      <c r="H2483" s="1" t="s">
        <v>4973</v>
      </c>
      <c r="I2483" s="1" t="s">
        <v>22614</v>
      </c>
      <c r="J2483" s="1" t="s">
        <v>2519</v>
      </c>
      <c r="K2483" s="275">
        <v>40056</v>
      </c>
      <c r="L2483" s="1" t="s">
        <v>19519</v>
      </c>
      <c r="M2483" s="1" t="s">
        <v>24</v>
      </c>
    </row>
    <row r="2484" spans="1:13" ht="15">
      <c r="A2484" s="1" t="s">
        <v>5112</v>
      </c>
      <c r="B2484" s="1" t="s">
        <v>23188</v>
      </c>
      <c r="C2484" s="8">
        <v>8464</v>
      </c>
      <c r="D2484" s="1" t="s">
        <v>19547</v>
      </c>
      <c r="E2484" s="1" t="s">
        <v>221</v>
      </c>
      <c r="F2484" s="1" t="s">
        <v>25</v>
      </c>
      <c r="G2484" s="275">
        <v>40290</v>
      </c>
      <c r="H2484" s="1" t="s">
        <v>4973</v>
      </c>
      <c r="I2484" s="1" t="s">
        <v>22188</v>
      </c>
      <c r="J2484" s="1" t="s">
        <v>2519</v>
      </c>
      <c r="K2484" s="275">
        <v>39545</v>
      </c>
      <c r="L2484" s="1" t="s">
        <v>19519</v>
      </c>
      <c r="M2484" s="1" t="s">
        <v>24</v>
      </c>
    </row>
    <row r="2485" spans="1:13" ht="15">
      <c r="A2485" s="1" t="s">
        <v>5057</v>
      </c>
      <c r="B2485" s="1" t="s">
        <v>23189</v>
      </c>
      <c r="C2485" s="8">
        <v>8465</v>
      </c>
      <c r="D2485" s="1" t="s">
        <v>19547</v>
      </c>
      <c r="E2485" s="1" t="s">
        <v>221</v>
      </c>
      <c r="F2485" s="1" t="s">
        <v>25</v>
      </c>
      <c r="G2485" s="275">
        <v>40234</v>
      </c>
      <c r="H2485" s="1" t="s">
        <v>4973</v>
      </c>
      <c r="I2485" s="1" t="s">
        <v>22159</v>
      </c>
      <c r="J2485" s="1" t="s">
        <v>23190</v>
      </c>
      <c r="K2485" s="275">
        <v>39961</v>
      </c>
      <c r="L2485" s="1" t="s">
        <v>19519</v>
      </c>
      <c r="M2485" s="1" t="s">
        <v>24</v>
      </c>
    </row>
    <row r="2486" spans="1:13" ht="15">
      <c r="A2486" s="1" t="s">
        <v>5130</v>
      </c>
      <c r="B2486" s="1" t="s">
        <v>23191</v>
      </c>
      <c r="C2486" s="8">
        <v>8466</v>
      </c>
      <c r="D2486" s="1" t="s">
        <v>19547</v>
      </c>
      <c r="E2486" s="1" t="s">
        <v>221</v>
      </c>
      <c r="F2486" s="1" t="s">
        <v>25</v>
      </c>
      <c r="G2486" s="275">
        <v>40303</v>
      </c>
      <c r="H2486" s="1" t="s">
        <v>4973</v>
      </c>
      <c r="I2486" s="1" t="s">
        <v>22227</v>
      </c>
      <c r="J2486" s="1" t="s">
        <v>23192</v>
      </c>
      <c r="K2486" s="275">
        <v>40056</v>
      </c>
      <c r="L2486" s="1" t="s">
        <v>19519</v>
      </c>
      <c r="M2486" s="1" t="s">
        <v>24</v>
      </c>
    </row>
    <row r="2487" spans="1:13" ht="15">
      <c r="A2487" s="1" t="s">
        <v>5122</v>
      </c>
      <c r="B2487" s="1" t="s">
        <v>23193</v>
      </c>
      <c r="C2487" s="8">
        <v>8467</v>
      </c>
      <c r="D2487" s="1" t="s">
        <v>19547</v>
      </c>
      <c r="E2487" s="1" t="s">
        <v>221</v>
      </c>
      <c r="F2487" s="1" t="s">
        <v>25</v>
      </c>
      <c r="G2487" s="275">
        <v>40297</v>
      </c>
      <c r="H2487" s="1" t="s">
        <v>4973</v>
      </c>
      <c r="I2487" s="1" t="s">
        <v>22212</v>
      </c>
      <c r="J2487" s="1" t="s">
        <v>21758</v>
      </c>
      <c r="K2487" s="275">
        <v>39856</v>
      </c>
      <c r="L2487" s="1" t="s">
        <v>19519</v>
      </c>
      <c r="M2487" s="1" t="s">
        <v>24</v>
      </c>
    </row>
    <row r="2488" spans="1:13" ht="15">
      <c r="A2488" s="1" t="s">
        <v>5033</v>
      </c>
      <c r="B2488" s="1" t="s">
        <v>23194</v>
      </c>
      <c r="C2488" s="8">
        <v>8468</v>
      </c>
      <c r="D2488" s="1" t="s">
        <v>19547</v>
      </c>
      <c r="E2488" s="1" t="s">
        <v>221</v>
      </c>
      <c r="F2488" s="1" t="s">
        <v>25</v>
      </c>
      <c r="G2488" s="275">
        <v>40226</v>
      </c>
      <c r="H2488" s="1" t="s">
        <v>4973</v>
      </c>
      <c r="I2488" s="1" t="s">
        <v>20455</v>
      </c>
      <c r="J2488" s="1" t="s">
        <v>23195</v>
      </c>
      <c r="K2488" s="275">
        <v>40093</v>
      </c>
      <c r="L2488" s="1" t="s">
        <v>19519</v>
      </c>
      <c r="M2488" s="1" t="s">
        <v>24</v>
      </c>
    </row>
    <row r="2489" spans="1:13" ht="15">
      <c r="A2489" s="1" t="s">
        <v>5083</v>
      </c>
      <c r="B2489" s="1" t="s">
        <v>23196</v>
      </c>
      <c r="C2489" s="8">
        <v>8469</v>
      </c>
      <c r="D2489" s="1" t="s">
        <v>19547</v>
      </c>
      <c r="E2489" s="1" t="s">
        <v>221</v>
      </c>
      <c r="F2489" s="1" t="s">
        <v>25</v>
      </c>
      <c r="G2489" s="275">
        <v>40263</v>
      </c>
      <c r="H2489" s="1" t="s">
        <v>4973</v>
      </c>
      <c r="I2489" s="1" t="s">
        <v>22180</v>
      </c>
      <c r="J2489" s="1" t="s">
        <v>23197</v>
      </c>
      <c r="K2489" s="275">
        <v>40079</v>
      </c>
      <c r="L2489" s="1" t="s">
        <v>19519</v>
      </c>
      <c r="M2489" s="1" t="s">
        <v>24</v>
      </c>
    </row>
    <row r="2490" spans="1:13" ht="15">
      <c r="A2490" s="1" t="s">
        <v>5035</v>
      </c>
      <c r="B2490" s="1" t="s">
        <v>23198</v>
      </c>
      <c r="C2490" s="8">
        <v>8470</v>
      </c>
      <c r="D2490" s="1" t="s">
        <v>19547</v>
      </c>
      <c r="E2490" s="1" t="s">
        <v>221</v>
      </c>
      <c r="F2490" s="1" t="s">
        <v>25</v>
      </c>
      <c r="G2490" s="275">
        <v>40226</v>
      </c>
      <c r="H2490" s="1" t="s">
        <v>4973</v>
      </c>
      <c r="I2490" s="1" t="s">
        <v>20457</v>
      </c>
      <c r="J2490" s="1" t="s">
        <v>23199</v>
      </c>
      <c r="K2490" s="275">
        <v>40057</v>
      </c>
      <c r="L2490" s="1" t="s">
        <v>19519</v>
      </c>
      <c r="M2490" s="1" t="s">
        <v>24</v>
      </c>
    </row>
    <row r="2491" spans="1:13" ht="15">
      <c r="A2491" s="1" t="s">
        <v>4982</v>
      </c>
      <c r="B2491" s="1" t="s">
        <v>23200</v>
      </c>
      <c r="C2491" s="8">
        <v>8471</v>
      </c>
      <c r="D2491" s="1" t="s">
        <v>19547</v>
      </c>
      <c r="E2491" s="1" t="s">
        <v>221</v>
      </c>
      <c r="F2491" s="1" t="s">
        <v>25</v>
      </c>
      <c r="G2491" s="275">
        <v>40163</v>
      </c>
      <c r="H2491" s="1" t="s">
        <v>4973</v>
      </c>
      <c r="I2491" s="1" t="s">
        <v>22389</v>
      </c>
      <c r="J2491" s="1" t="s">
        <v>23201</v>
      </c>
      <c r="K2491" s="275">
        <v>40155</v>
      </c>
      <c r="L2491" s="1" t="s">
        <v>19519</v>
      </c>
      <c r="M2491" s="1" t="s">
        <v>24</v>
      </c>
    </row>
    <row r="2492" spans="1:13" ht="15">
      <c r="A2492" s="1" t="s">
        <v>5116</v>
      </c>
      <c r="B2492" s="1" t="s">
        <v>23202</v>
      </c>
      <c r="C2492" s="8">
        <v>8472</v>
      </c>
      <c r="D2492" s="1" t="s">
        <v>19547</v>
      </c>
      <c r="E2492" s="1" t="s">
        <v>221</v>
      </c>
      <c r="F2492" s="1" t="s">
        <v>25</v>
      </c>
      <c r="G2492" s="275">
        <v>40296</v>
      </c>
      <c r="H2492" s="1" t="s">
        <v>4973</v>
      </c>
      <c r="I2492" s="1" t="s">
        <v>22193</v>
      </c>
      <c r="J2492" s="1" t="s">
        <v>23203</v>
      </c>
      <c r="K2492" s="275">
        <v>40073</v>
      </c>
      <c r="L2492" s="1" t="s">
        <v>19519</v>
      </c>
      <c r="M2492" s="1" t="s">
        <v>24</v>
      </c>
    </row>
    <row r="2493" spans="1:13" ht="15">
      <c r="A2493" s="1" t="s">
        <v>5027</v>
      </c>
      <c r="B2493" s="1" t="s">
        <v>23204</v>
      </c>
      <c r="C2493" s="8">
        <v>8473</v>
      </c>
      <c r="D2493" s="1" t="s">
        <v>19547</v>
      </c>
      <c r="E2493" s="1" t="s">
        <v>221</v>
      </c>
      <c r="F2493" s="1" t="s">
        <v>25</v>
      </c>
      <c r="G2493" s="275">
        <v>40219</v>
      </c>
      <c r="H2493" s="1" t="s">
        <v>4973</v>
      </c>
      <c r="I2493" s="1" t="s">
        <v>20451</v>
      </c>
      <c r="J2493" s="1" t="s">
        <v>3117</v>
      </c>
      <c r="K2493" s="275">
        <v>40147</v>
      </c>
      <c r="L2493" s="1" t="s">
        <v>19519</v>
      </c>
      <c r="M2493" s="1" t="s">
        <v>24</v>
      </c>
    </row>
    <row r="2494" spans="1:13" ht="15">
      <c r="A2494" s="1" t="s">
        <v>5019</v>
      </c>
      <c r="B2494" s="1" t="s">
        <v>23205</v>
      </c>
      <c r="C2494" s="8">
        <v>8474</v>
      </c>
      <c r="D2494" s="1" t="s">
        <v>19547</v>
      </c>
      <c r="E2494" s="1" t="s">
        <v>221</v>
      </c>
      <c r="F2494" s="1" t="s">
        <v>25</v>
      </c>
      <c r="G2494" s="275">
        <v>40206</v>
      </c>
      <c r="H2494" s="1" t="s">
        <v>4973</v>
      </c>
      <c r="I2494" s="1" t="s">
        <v>22137</v>
      </c>
      <c r="J2494" s="1" t="s">
        <v>2519</v>
      </c>
      <c r="K2494" s="275">
        <v>40176</v>
      </c>
      <c r="L2494" s="1" t="s">
        <v>19519</v>
      </c>
      <c r="M2494" s="1" t="s">
        <v>24</v>
      </c>
    </row>
    <row r="2495" spans="1:13" ht="15">
      <c r="A2495" s="1" t="s">
        <v>5045</v>
      </c>
      <c r="B2495" s="1" t="s">
        <v>23206</v>
      </c>
      <c r="C2495" s="8">
        <v>8475</v>
      </c>
      <c r="D2495" s="1" t="s">
        <v>19547</v>
      </c>
      <c r="E2495" s="1" t="s">
        <v>221</v>
      </c>
      <c r="F2495" s="1" t="s">
        <v>25</v>
      </c>
      <c r="G2495" s="275">
        <v>40228</v>
      </c>
      <c r="H2495" s="1" t="s">
        <v>4973</v>
      </c>
      <c r="I2495" s="1" t="s">
        <v>20462</v>
      </c>
      <c r="J2495" s="1" t="s">
        <v>23207</v>
      </c>
      <c r="K2495" s="275">
        <v>40140</v>
      </c>
      <c r="L2495" s="1" t="s">
        <v>19519</v>
      </c>
      <c r="M2495" s="1" t="s">
        <v>24</v>
      </c>
    </row>
    <row r="2496" spans="1:13" ht="15">
      <c r="A2496" s="1" t="s">
        <v>5047</v>
      </c>
      <c r="B2496" s="1" t="s">
        <v>23206</v>
      </c>
      <c r="C2496" s="8">
        <v>8476</v>
      </c>
      <c r="D2496" s="1" t="s">
        <v>19547</v>
      </c>
      <c r="E2496" s="1" t="s">
        <v>221</v>
      </c>
      <c r="F2496" s="1" t="s">
        <v>25</v>
      </c>
      <c r="G2496" s="275">
        <v>40228</v>
      </c>
      <c r="H2496" s="1" t="s">
        <v>4973</v>
      </c>
      <c r="I2496" s="1" t="s">
        <v>22151</v>
      </c>
      <c r="J2496" s="1" t="s">
        <v>41</v>
      </c>
      <c r="K2496" s="275">
        <v>40140</v>
      </c>
      <c r="L2496" s="1" t="s">
        <v>19519</v>
      </c>
      <c r="M2496" s="1" t="s">
        <v>24</v>
      </c>
    </row>
    <row r="2497" spans="1:13" ht="15">
      <c r="A2497" s="1" t="s">
        <v>5049</v>
      </c>
      <c r="B2497" s="1" t="s">
        <v>23206</v>
      </c>
      <c r="C2497" s="8">
        <v>8477</v>
      </c>
      <c r="D2497" s="1" t="s">
        <v>19547</v>
      </c>
      <c r="E2497" s="1" t="s">
        <v>221</v>
      </c>
      <c r="F2497" s="1" t="s">
        <v>25</v>
      </c>
      <c r="G2497" s="275">
        <v>40228</v>
      </c>
      <c r="H2497" s="1" t="s">
        <v>4973</v>
      </c>
      <c r="I2497" s="1" t="s">
        <v>22297</v>
      </c>
      <c r="J2497" s="1" t="s">
        <v>21718</v>
      </c>
      <c r="K2497" s="275">
        <v>40140</v>
      </c>
      <c r="L2497" s="1" t="s">
        <v>19519</v>
      </c>
      <c r="M2497" s="1" t="s">
        <v>24</v>
      </c>
    </row>
    <row r="2498" spans="1:13" ht="15">
      <c r="A2498" s="1" t="s">
        <v>5011</v>
      </c>
      <c r="B2498" s="1" t="s">
        <v>23105</v>
      </c>
      <c r="C2498" s="8">
        <v>8478</v>
      </c>
      <c r="D2498" s="1" t="s">
        <v>19547</v>
      </c>
      <c r="E2498" s="1" t="s">
        <v>221</v>
      </c>
      <c r="F2498" s="1" t="s">
        <v>25</v>
      </c>
      <c r="G2498" s="275">
        <v>40204</v>
      </c>
      <c r="H2498" s="1" t="s">
        <v>4973</v>
      </c>
      <c r="I2498" s="1" t="s">
        <v>20439</v>
      </c>
      <c r="J2498" s="1" t="s">
        <v>125</v>
      </c>
      <c r="K2498" s="275">
        <v>40142</v>
      </c>
      <c r="L2498" s="1" t="s">
        <v>19519</v>
      </c>
      <c r="M2498" s="1" t="s">
        <v>24</v>
      </c>
    </row>
    <row r="2499" spans="1:13" ht="15">
      <c r="A2499" s="1" t="s">
        <v>5009</v>
      </c>
      <c r="B2499" s="1" t="s">
        <v>23208</v>
      </c>
      <c r="C2499" s="8">
        <v>8479</v>
      </c>
      <c r="D2499" s="1" t="s">
        <v>19547</v>
      </c>
      <c r="E2499" s="1" t="s">
        <v>221</v>
      </c>
      <c r="F2499" s="1" t="s">
        <v>25</v>
      </c>
      <c r="G2499" s="275">
        <v>40203</v>
      </c>
      <c r="H2499" s="1" t="s">
        <v>4973</v>
      </c>
      <c r="I2499" s="1" t="s">
        <v>19610</v>
      </c>
      <c r="J2499" s="1" t="s">
        <v>2519</v>
      </c>
      <c r="K2499" s="275">
        <v>40156</v>
      </c>
      <c r="L2499" s="1" t="s">
        <v>19519</v>
      </c>
      <c r="M2499" s="1" t="s">
        <v>24</v>
      </c>
    </row>
    <row r="2500" spans="1:13" ht="15">
      <c r="A2500" s="1" t="s">
        <v>5051</v>
      </c>
      <c r="B2500" s="1" t="s">
        <v>23209</v>
      </c>
      <c r="C2500" s="8">
        <v>8480</v>
      </c>
      <c r="D2500" s="1" t="s">
        <v>19547</v>
      </c>
      <c r="E2500" s="1" t="s">
        <v>221</v>
      </c>
      <c r="F2500" s="1" t="s">
        <v>25</v>
      </c>
      <c r="G2500" s="275">
        <v>40228</v>
      </c>
      <c r="H2500" s="1" t="s">
        <v>4973</v>
      </c>
      <c r="I2500" s="1" t="s">
        <v>20465</v>
      </c>
      <c r="J2500" s="1" t="s">
        <v>2519</v>
      </c>
      <c r="K2500" s="275">
        <v>40079</v>
      </c>
      <c r="L2500" s="1" t="s">
        <v>19519</v>
      </c>
      <c r="M2500" s="1" t="s">
        <v>24</v>
      </c>
    </row>
    <row r="2501" spans="1:13" ht="15">
      <c r="A2501" s="1" t="s">
        <v>5001</v>
      </c>
      <c r="B2501" s="1" t="s">
        <v>23210</v>
      </c>
      <c r="C2501" s="8">
        <v>8481</v>
      </c>
      <c r="D2501" s="1" t="s">
        <v>19547</v>
      </c>
      <c r="E2501" s="1" t="s">
        <v>221</v>
      </c>
      <c r="F2501" s="1" t="s">
        <v>25</v>
      </c>
      <c r="G2501" s="275">
        <v>40197</v>
      </c>
      <c r="H2501" s="1" t="s">
        <v>4973</v>
      </c>
      <c r="I2501" s="1" t="s">
        <v>22135</v>
      </c>
      <c r="J2501" s="1" t="s">
        <v>23211</v>
      </c>
      <c r="K2501" s="275">
        <v>40086</v>
      </c>
      <c r="L2501" s="1" t="s">
        <v>19519</v>
      </c>
      <c r="M2501" s="1" t="s">
        <v>24</v>
      </c>
    </row>
    <row r="2502" spans="1:13" ht="15">
      <c r="A2502" s="1" t="s">
        <v>5065</v>
      </c>
      <c r="B2502" s="1" t="s">
        <v>23212</v>
      </c>
      <c r="C2502" s="8">
        <v>8482</v>
      </c>
      <c r="D2502" s="1" t="s">
        <v>19547</v>
      </c>
      <c r="E2502" s="1" t="s">
        <v>221</v>
      </c>
      <c r="F2502" s="1" t="s">
        <v>25</v>
      </c>
      <c r="G2502" s="275">
        <v>40248</v>
      </c>
      <c r="H2502" s="1" t="s">
        <v>4973</v>
      </c>
      <c r="I2502" s="1" t="s">
        <v>22313</v>
      </c>
      <c r="J2502" s="1" t="s">
        <v>2519</v>
      </c>
      <c r="K2502" s="275">
        <v>40081</v>
      </c>
      <c r="L2502" s="1" t="s">
        <v>19519</v>
      </c>
      <c r="M2502" s="1" t="s">
        <v>24</v>
      </c>
    </row>
    <row r="2503" spans="1:13" ht="15">
      <c r="A2503" s="1" t="s">
        <v>5037</v>
      </c>
      <c r="B2503" s="1" t="s">
        <v>23213</v>
      </c>
      <c r="C2503" s="8">
        <v>8483</v>
      </c>
      <c r="D2503" s="1" t="s">
        <v>19547</v>
      </c>
      <c r="E2503" s="1" t="s">
        <v>221</v>
      </c>
      <c r="F2503" s="1" t="s">
        <v>25</v>
      </c>
      <c r="G2503" s="275">
        <v>40226</v>
      </c>
      <c r="H2503" s="1" t="s">
        <v>4973</v>
      </c>
      <c r="I2503" s="1" t="s">
        <v>22146</v>
      </c>
      <c r="J2503" s="1" t="s">
        <v>2519</v>
      </c>
      <c r="K2503" s="275">
        <v>39394</v>
      </c>
      <c r="L2503" s="1" t="s">
        <v>19519</v>
      </c>
      <c r="M2503" s="1" t="s">
        <v>24</v>
      </c>
    </row>
    <row r="2504" spans="1:13" ht="15">
      <c r="A2504" s="1" t="s">
        <v>5071</v>
      </c>
      <c r="B2504" s="1" t="s">
        <v>23214</v>
      </c>
      <c r="C2504" s="8">
        <v>8484</v>
      </c>
      <c r="D2504" s="1" t="s">
        <v>19547</v>
      </c>
      <c r="E2504" s="1" t="s">
        <v>221</v>
      </c>
      <c r="F2504" s="1" t="s">
        <v>25</v>
      </c>
      <c r="G2504" s="275">
        <v>40255</v>
      </c>
      <c r="H2504" s="1" t="s">
        <v>4973</v>
      </c>
      <c r="I2504" s="1" t="s">
        <v>22171</v>
      </c>
      <c r="J2504" s="1" t="s">
        <v>2496</v>
      </c>
      <c r="K2504" s="275">
        <v>40129</v>
      </c>
      <c r="L2504" s="1" t="s">
        <v>19519</v>
      </c>
      <c r="M2504" s="1" t="s">
        <v>24</v>
      </c>
    </row>
    <row r="2505" spans="1:13" ht="15">
      <c r="A2505" s="1" t="s">
        <v>5105</v>
      </c>
      <c r="B2505" s="1" t="s">
        <v>23215</v>
      </c>
      <c r="C2505" s="8">
        <v>8485</v>
      </c>
      <c r="D2505" s="1" t="s">
        <v>19547</v>
      </c>
      <c r="E2505" s="1" t="s">
        <v>221</v>
      </c>
      <c r="F2505" s="1" t="s">
        <v>25</v>
      </c>
      <c r="G2505" s="275">
        <v>40276</v>
      </c>
      <c r="H2505" s="1" t="s">
        <v>4973</v>
      </c>
      <c r="I2505" s="1" t="s">
        <v>22205</v>
      </c>
      <c r="J2505" s="1" t="s">
        <v>2732</v>
      </c>
      <c r="K2505" s="275">
        <v>40134</v>
      </c>
      <c r="L2505" s="1" t="s">
        <v>19519</v>
      </c>
      <c r="M2505" s="1" t="s">
        <v>24</v>
      </c>
    </row>
    <row r="2506" spans="1:13" ht="15">
      <c r="A2506" s="1" t="s">
        <v>5029</v>
      </c>
      <c r="B2506" s="1" t="s">
        <v>23216</v>
      </c>
      <c r="C2506" s="8">
        <v>8486</v>
      </c>
      <c r="D2506" s="1" t="s">
        <v>19547</v>
      </c>
      <c r="E2506" s="1" t="s">
        <v>221</v>
      </c>
      <c r="F2506" s="1" t="s">
        <v>25</v>
      </c>
      <c r="G2506" s="275">
        <v>40221</v>
      </c>
      <c r="H2506" s="1" t="s">
        <v>4973</v>
      </c>
      <c r="I2506" s="1" t="s">
        <v>19601</v>
      </c>
      <c r="J2506" s="1" t="s">
        <v>20557</v>
      </c>
      <c r="K2506" s="275">
        <v>40178</v>
      </c>
      <c r="L2506" s="1" t="s">
        <v>19519</v>
      </c>
      <c r="M2506" s="1" t="s">
        <v>24</v>
      </c>
    </row>
    <row r="2507" spans="1:13" ht="15">
      <c r="A2507" s="1" t="s">
        <v>5134</v>
      </c>
      <c r="B2507" s="1" t="s">
        <v>23217</v>
      </c>
      <c r="C2507" s="8">
        <v>8487</v>
      </c>
      <c r="D2507" s="1" t="s">
        <v>19547</v>
      </c>
      <c r="E2507" s="1" t="s">
        <v>221</v>
      </c>
      <c r="F2507" s="1" t="s">
        <v>25</v>
      </c>
      <c r="G2507" s="275">
        <v>40309</v>
      </c>
      <c r="H2507" s="1" t="s">
        <v>4973</v>
      </c>
      <c r="I2507" s="1" t="s">
        <v>22435</v>
      </c>
      <c r="J2507" s="1" t="s">
        <v>128</v>
      </c>
      <c r="K2507" s="275">
        <v>40141</v>
      </c>
      <c r="L2507" s="1" t="s">
        <v>19519</v>
      </c>
      <c r="M2507" s="1" t="s">
        <v>24</v>
      </c>
    </row>
    <row r="2508" spans="1:13" ht="15">
      <c r="A2508" s="1" t="s">
        <v>5132</v>
      </c>
      <c r="B2508" s="1" t="s">
        <v>23218</v>
      </c>
      <c r="C2508" s="8">
        <v>8488</v>
      </c>
      <c r="D2508" s="1" t="s">
        <v>19547</v>
      </c>
      <c r="E2508" s="1" t="s">
        <v>221</v>
      </c>
      <c r="F2508" s="1" t="s">
        <v>25</v>
      </c>
      <c r="G2508" s="275">
        <v>40304</v>
      </c>
      <c r="H2508" s="1" t="s">
        <v>4973</v>
      </c>
      <c r="I2508" s="1" t="s">
        <v>22215</v>
      </c>
      <c r="J2508" s="1" t="s">
        <v>23219</v>
      </c>
      <c r="K2508" s="275">
        <v>40186</v>
      </c>
      <c r="L2508" s="1" t="s">
        <v>19519</v>
      </c>
      <c r="M2508" s="1" t="s">
        <v>24</v>
      </c>
    </row>
    <row r="2509" spans="1:13" ht="15">
      <c r="A2509" s="1" t="s">
        <v>5067</v>
      </c>
      <c r="B2509" s="1" t="s">
        <v>23220</v>
      </c>
      <c r="C2509" s="8">
        <v>8489</v>
      </c>
      <c r="D2509" s="1" t="s">
        <v>19547</v>
      </c>
      <c r="E2509" s="1" t="s">
        <v>221</v>
      </c>
      <c r="F2509" s="1" t="s">
        <v>25</v>
      </c>
      <c r="G2509" s="275">
        <v>40248</v>
      </c>
      <c r="H2509" s="1" t="s">
        <v>4973</v>
      </c>
      <c r="I2509" s="1" t="s">
        <v>22168</v>
      </c>
      <c r="J2509" s="1" t="s">
        <v>20557</v>
      </c>
      <c r="K2509" s="275">
        <v>40163</v>
      </c>
      <c r="L2509" s="1" t="s">
        <v>19519</v>
      </c>
      <c r="M2509" s="1" t="s">
        <v>24</v>
      </c>
    </row>
    <row r="2510" spans="1:13" ht="15">
      <c r="A2510" s="1" t="s">
        <v>5109</v>
      </c>
      <c r="B2510" s="1" t="s">
        <v>23221</v>
      </c>
      <c r="C2510" s="8">
        <v>8490</v>
      </c>
      <c r="D2510" s="1" t="s">
        <v>19547</v>
      </c>
      <c r="E2510" s="1" t="s">
        <v>221</v>
      </c>
      <c r="F2510" s="1" t="s">
        <v>25</v>
      </c>
      <c r="G2510" s="275">
        <v>40281</v>
      </c>
      <c r="H2510" s="1" t="s">
        <v>4973</v>
      </c>
      <c r="I2510" s="1" t="s">
        <v>19572</v>
      </c>
      <c r="J2510" s="1" t="s">
        <v>119</v>
      </c>
      <c r="K2510" s="275">
        <v>39986</v>
      </c>
      <c r="L2510" s="1" t="s">
        <v>19519</v>
      </c>
      <c r="M2510" s="1" t="s">
        <v>24</v>
      </c>
    </row>
    <row r="2511" spans="1:13" ht="15">
      <c r="A2511" s="1" t="s">
        <v>5160</v>
      </c>
      <c r="B2511" s="1" t="s">
        <v>23222</v>
      </c>
      <c r="C2511" s="8">
        <v>8491</v>
      </c>
      <c r="D2511" s="1" t="s">
        <v>19547</v>
      </c>
      <c r="E2511" s="1" t="s">
        <v>221</v>
      </c>
      <c r="F2511" s="1" t="s">
        <v>25</v>
      </c>
      <c r="G2511" s="275">
        <v>40316</v>
      </c>
      <c r="H2511" s="1" t="s">
        <v>4973</v>
      </c>
      <c r="I2511" s="1" t="s">
        <v>22241</v>
      </c>
      <c r="J2511" s="1" t="s">
        <v>2519</v>
      </c>
      <c r="K2511" s="275">
        <v>39790</v>
      </c>
      <c r="L2511" s="1" t="s">
        <v>19519</v>
      </c>
      <c r="M2511" s="1" t="s">
        <v>24</v>
      </c>
    </row>
    <row r="2512" spans="1:13" ht="15">
      <c r="A2512" s="1" t="s">
        <v>5124</v>
      </c>
      <c r="B2512" s="1" t="s">
        <v>23223</v>
      </c>
      <c r="C2512" s="8">
        <v>8492</v>
      </c>
      <c r="D2512" s="1" t="s">
        <v>19547</v>
      </c>
      <c r="E2512" s="1" t="s">
        <v>221</v>
      </c>
      <c r="F2512" s="1" t="s">
        <v>25</v>
      </c>
      <c r="G2512" s="275">
        <v>40297</v>
      </c>
      <c r="H2512" s="1" t="s">
        <v>4973</v>
      </c>
      <c r="I2512" s="1" t="s">
        <v>22221</v>
      </c>
      <c r="J2512" s="1" t="s">
        <v>3117</v>
      </c>
      <c r="K2512" s="275">
        <v>40150</v>
      </c>
      <c r="L2512" s="1" t="s">
        <v>19519</v>
      </c>
      <c r="M2512" s="1" t="s">
        <v>24</v>
      </c>
    </row>
    <row r="2513" spans="1:13" ht="15">
      <c r="A2513" s="1" t="s">
        <v>5079</v>
      </c>
      <c r="B2513" s="1" t="s">
        <v>23224</v>
      </c>
      <c r="C2513" s="8">
        <v>8493</v>
      </c>
      <c r="D2513" s="1" t="s">
        <v>19547</v>
      </c>
      <c r="E2513" s="1" t="s">
        <v>221</v>
      </c>
      <c r="F2513" s="1" t="s">
        <v>25</v>
      </c>
      <c r="G2513" s="275">
        <v>40260</v>
      </c>
      <c r="H2513" s="1" t="s">
        <v>4973</v>
      </c>
      <c r="I2513" s="1" t="s">
        <v>22341</v>
      </c>
      <c r="J2513" s="1" t="s">
        <v>2519</v>
      </c>
      <c r="K2513" s="275">
        <v>40183</v>
      </c>
      <c r="L2513" s="1" t="s">
        <v>19519</v>
      </c>
      <c r="M2513" s="1" t="s">
        <v>24</v>
      </c>
    </row>
    <row r="2514" spans="1:13" ht="15">
      <c r="A2514" s="1" t="s">
        <v>5103</v>
      </c>
      <c r="B2514" s="1" t="s">
        <v>23225</v>
      </c>
      <c r="C2514" s="8">
        <v>8494</v>
      </c>
      <c r="D2514" s="1" t="s">
        <v>19547</v>
      </c>
      <c r="E2514" s="1" t="s">
        <v>221</v>
      </c>
      <c r="F2514" s="1" t="s">
        <v>25</v>
      </c>
      <c r="G2514" s="275">
        <v>40275</v>
      </c>
      <c r="H2514" s="1" t="s">
        <v>4973</v>
      </c>
      <c r="I2514" s="1" t="s">
        <v>22207</v>
      </c>
      <c r="J2514" s="1" t="s">
        <v>128</v>
      </c>
      <c r="K2514" s="275">
        <v>38889</v>
      </c>
      <c r="L2514" s="1" t="s">
        <v>19519</v>
      </c>
      <c r="M2514" s="1" t="s">
        <v>24</v>
      </c>
    </row>
    <row r="2515" spans="1:13" ht="15">
      <c r="A2515" s="1" t="s">
        <v>5142</v>
      </c>
      <c r="B2515" s="1" t="s">
        <v>23226</v>
      </c>
      <c r="C2515" s="8">
        <v>8495</v>
      </c>
      <c r="D2515" s="1" t="s">
        <v>19547</v>
      </c>
      <c r="E2515" s="1" t="s">
        <v>221</v>
      </c>
      <c r="F2515" s="1" t="s">
        <v>25</v>
      </c>
      <c r="G2515" s="275">
        <v>40312</v>
      </c>
      <c r="H2515" s="1" t="s">
        <v>4973</v>
      </c>
      <c r="I2515" s="1" t="s">
        <v>19645</v>
      </c>
      <c r="J2515" s="1" t="s">
        <v>23227</v>
      </c>
      <c r="K2515" s="275">
        <v>40178</v>
      </c>
      <c r="L2515" s="1" t="s">
        <v>19790</v>
      </c>
      <c r="M2515" s="1" t="s">
        <v>24</v>
      </c>
    </row>
    <row r="2516" spans="1:13" ht="15">
      <c r="A2516" s="1" t="s">
        <v>5107</v>
      </c>
      <c r="B2516" s="1" t="s">
        <v>23228</v>
      </c>
      <c r="C2516" s="8">
        <v>8496</v>
      </c>
      <c r="D2516" s="1" t="s">
        <v>19547</v>
      </c>
      <c r="E2516" s="1" t="s">
        <v>221</v>
      </c>
      <c r="F2516" s="1" t="s">
        <v>25</v>
      </c>
      <c r="G2516" s="275">
        <v>40277</v>
      </c>
      <c r="H2516" s="1" t="s">
        <v>4973</v>
      </c>
      <c r="I2516" s="1" t="s">
        <v>22202</v>
      </c>
      <c r="J2516" s="1" t="s">
        <v>584</v>
      </c>
      <c r="K2516" s="275">
        <v>40113</v>
      </c>
      <c r="L2516" s="1" t="s">
        <v>19519</v>
      </c>
      <c r="M2516" s="1" t="s">
        <v>24</v>
      </c>
    </row>
    <row r="2517" spans="1:13" ht="15">
      <c r="A2517" s="1" t="s">
        <v>5126</v>
      </c>
      <c r="B2517" s="1" t="s">
        <v>23229</v>
      </c>
      <c r="C2517" s="8">
        <v>8497</v>
      </c>
      <c r="D2517" s="1" t="s">
        <v>19547</v>
      </c>
      <c r="E2517" s="1" t="s">
        <v>221</v>
      </c>
      <c r="F2517" s="1" t="s">
        <v>25</v>
      </c>
      <c r="G2517" s="275">
        <v>40298</v>
      </c>
      <c r="H2517" s="1" t="s">
        <v>4973</v>
      </c>
      <c r="I2517" s="1" t="s">
        <v>22210</v>
      </c>
      <c r="J2517" s="1" t="s">
        <v>23230</v>
      </c>
      <c r="K2517" s="275">
        <v>40246</v>
      </c>
      <c r="L2517" s="1" t="s">
        <v>19519</v>
      </c>
      <c r="M2517" s="1" t="s">
        <v>24</v>
      </c>
    </row>
    <row r="2518" spans="1:13" ht="15">
      <c r="A2518" s="1" t="s">
        <v>5128</v>
      </c>
      <c r="B2518" s="1" t="s">
        <v>23231</v>
      </c>
      <c r="C2518" s="8">
        <v>8498</v>
      </c>
      <c r="D2518" s="1" t="s">
        <v>19547</v>
      </c>
      <c r="E2518" s="1" t="s">
        <v>221</v>
      </c>
      <c r="F2518" s="1" t="s">
        <v>25</v>
      </c>
      <c r="G2518" s="275">
        <v>40301</v>
      </c>
      <c r="H2518" s="1" t="s">
        <v>4973</v>
      </c>
      <c r="I2518" s="1" t="s">
        <v>20304</v>
      </c>
      <c r="J2518" s="1" t="s">
        <v>2519</v>
      </c>
      <c r="K2518" s="275">
        <v>39904</v>
      </c>
      <c r="L2518" s="1" t="s">
        <v>19519</v>
      </c>
      <c r="M2518" s="1" t="s">
        <v>24</v>
      </c>
    </row>
    <row r="2519" spans="1:13" ht="15">
      <c r="A2519" s="1" t="s">
        <v>5165</v>
      </c>
      <c r="B2519" s="1" t="s">
        <v>23232</v>
      </c>
      <c r="C2519" s="8">
        <v>8499</v>
      </c>
      <c r="D2519" s="1" t="s">
        <v>19547</v>
      </c>
      <c r="E2519" s="1" t="s">
        <v>221</v>
      </c>
      <c r="F2519" s="1" t="s">
        <v>25</v>
      </c>
      <c r="G2519" s="275">
        <v>40316</v>
      </c>
      <c r="H2519" s="1" t="s">
        <v>4973</v>
      </c>
      <c r="I2519" s="1" t="s">
        <v>22238</v>
      </c>
      <c r="J2519" s="1" t="s">
        <v>200</v>
      </c>
      <c r="K2519" s="275">
        <v>40242</v>
      </c>
      <c r="L2519" s="1" t="s">
        <v>19519</v>
      </c>
      <c r="M2519" s="1" t="s">
        <v>24</v>
      </c>
    </row>
    <row r="2520" spans="1:13" ht="15">
      <c r="A2520" s="1" t="s">
        <v>5146</v>
      </c>
      <c r="B2520" s="1" t="s">
        <v>23233</v>
      </c>
      <c r="C2520" s="8">
        <v>8500</v>
      </c>
      <c r="D2520" s="1" t="s">
        <v>19547</v>
      </c>
      <c r="E2520" s="1" t="s">
        <v>221</v>
      </c>
      <c r="F2520" s="1" t="s">
        <v>25</v>
      </c>
      <c r="G2520" s="275">
        <v>40312</v>
      </c>
      <c r="H2520" s="1" t="s">
        <v>4973</v>
      </c>
      <c r="I2520" s="1" t="s">
        <v>19642</v>
      </c>
      <c r="J2520" s="1" t="s">
        <v>23234</v>
      </c>
      <c r="K2520" s="275">
        <v>25569</v>
      </c>
      <c r="L2520" s="1" t="s">
        <v>19519</v>
      </c>
      <c r="M2520" s="1" t="s">
        <v>24</v>
      </c>
    </row>
    <row r="2521" spans="1:13" ht="15">
      <c r="A2521" s="1" t="s">
        <v>5148</v>
      </c>
      <c r="B2521" s="1" t="s">
        <v>23233</v>
      </c>
      <c r="C2521" s="8">
        <v>8501</v>
      </c>
      <c r="D2521" s="1" t="s">
        <v>19547</v>
      </c>
      <c r="E2521" s="1" t="s">
        <v>221</v>
      </c>
      <c r="F2521" s="1" t="s">
        <v>25</v>
      </c>
      <c r="G2521" s="275">
        <v>40312</v>
      </c>
      <c r="H2521" s="1" t="s">
        <v>4973</v>
      </c>
      <c r="I2521" s="1" t="s">
        <v>19644</v>
      </c>
      <c r="J2521" s="1" t="s">
        <v>23235</v>
      </c>
      <c r="K2521" s="275">
        <v>40011</v>
      </c>
      <c r="L2521" s="1" t="s">
        <v>19519</v>
      </c>
      <c r="M2521" s="1" t="s">
        <v>24</v>
      </c>
    </row>
    <row r="2522" spans="1:13" ht="15">
      <c r="A2522" s="1" t="s">
        <v>5149</v>
      </c>
      <c r="B2522" s="1" t="s">
        <v>23236</v>
      </c>
      <c r="C2522" s="8">
        <v>8502</v>
      </c>
      <c r="D2522" s="1" t="s">
        <v>19547</v>
      </c>
      <c r="E2522" s="1" t="s">
        <v>221</v>
      </c>
      <c r="F2522" s="1" t="s">
        <v>25</v>
      </c>
      <c r="G2522" s="275">
        <v>40312</v>
      </c>
      <c r="H2522" s="1" t="s">
        <v>4973</v>
      </c>
      <c r="I2522" s="1" t="s">
        <v>22236</v>
      </c>
      <c r="J2522" s="1" t="s">
        <v>21257</v>
      </c>
      <c r="K2522" s="275">
        <v>39771</v>
      </c>
      <c r="L2522" s="1" t="s">
        <v>19519</v>
      </c>
      <c r="M2522" s="1" t="s">
        <v>24</v>
      </c>
    </row>
    <row r="2523" spans="1:13" ht="15">
      <c r="A2523" s="1" t="s">
        <v>5151</v>
      </c>
      <c r="B2523" s="1" t="s">
        <v>23236</v>
      </c>
      <c r="C2523" s="8">
        <v>8503</v>
      </c>
      <c r="D2523" s="1" t="s">
        <v>19547</v>
      </c>
      <c r="E2523" s="1" t="s">
        <v>221</v>
      </c>
      <c r="F2523" s="1" t="s">
        <v>25</v>
      </c>
      <c r="G2523" s="275">
        <v>40312</v>
      </c>
      <c r="H2523" s="1" t="s">
        <v>4973</v>
      </c>
      <c r="I2523" s="1" t="s">
        <v>19640</v>
      </c>
      <c r="J2523" s="1" t="s">
        <v>584</v>
      </c>
      <c r="K2523" s="275">
        <v>40302</v>
      </c>
      <c r="L2523" s="1" t="s">
        <v>19519</v>
      </c>
      <c r="M2523" s="1" t="s">
        <v>24</v>
      </c>
    </row>
    <row r="2524" spans="1:13" ht="15">
      <c r="A2524" s="1" t="s">
        <v>5152</v>
      </c>
      <c r="B2524" s="1" t="s">
        <v>23236</v>
      </c>
      <c r="C2524" s="8">
        <v>8504</v>
      </c>
      <c r="D2524" s="1" t="s">
        <v>19547</v>
      </c>
      <c r="E2524" s="1" t="s">
        <v>221</v>
      </c>
      <c r="F2524" s="1" t="s">
        <v>25</v>
      </c>
      <c r="G2524" s="275">
        <v>40312</v>
      </c>
      <c r="H2524" s="1" t="s">
        <v>4973</v>
      </c>
      <c r="I2524" s="1" t="s">
        <v>19639</v>
      </c>
      <c r="J2524" s="1" t="s">
        <v>21372</v>
      </c>
      <c r="K2524" s="275">
        <v>40302</v>
      </c>
      <c r="L2524" s="1" t="s">
        <v>19519</v>
      </c>
      <c r="M2524" s="1" t="s">
        <v>24</v>
      </c>
    </row>
    <row r="2525" spans="1:13" ht="15">
      <c r="A2525" s="1" t="s">
        <v>5153</v>
      </c>
      <c r="B2525" s="1" t="s">
        <v>21507</v>
      </c>
      <c r="C2525" s="8">
        <v>8505</v>
      </c>
      <c r="D2525" s="1" t="s">
        <v>19547</v>
      </c>
      <c r="E2525" s="1" t="s">
        <v>221</v>
      </c>
      <c r="F2525" s="1" t="s">
        <v>25</v>
      </c>
      <c r="G2525" s="275">
        <v>40312</v>
      </c>
      <c r="H2525" s="1" t="s">
        <v>4973</v>
      </c>
      <c r="I2525" s="1" t="s">
        <v>22233</v>
      </c>
      <c r="J2525" s="1" t="s">
        <v>19557</v>
      </c>
      <c r="K2525" s="275">
        <v>39853</v>
      </c>
      <c r="L2525" s="1" t="s">
        <v>19519</v>
      </c>
      <c r="M2525" s="1" t="s">
        <v>24</v>
      </c>
    </row>
    <row r="2526" spans="1:13" ht="15">
      <c r="A2526" s="1" t="s">
        <v>5155</v>
      </c>
      <c r="B2526" s="1" t="s">
        <v>21507</v>
      </c>
      <c r="C2526" s="8">
        <v>8506</v>
      </c>
      <c r="D2526" s="1" t="s">
        <v>19547</v>
      </c>
      <c r="E2526" s="1" t="s">
        <v>221</v>
      </c>
      <c r="F2526" s="1" t="s">
        <v>25</v>
      </c>
      <c r="G2526" s="275">
        <v>40312</v>
      </c>
      <c r="H2526" s="1" t="s">
        <v>4973</v>
      </c>
      <c r="I2526" s="1" t="s">
        <v>22246</v>
      </c>
      <c r="J2526" s="1" t="s">
        <v>1224</v>
      </c>
      <c r="K2526" s="275">
        <v>39853</v>
      </c>
      <c r="L2526" s="1" t="s">
        <v>19519</v>
      </c>
      <c r="M2526" s="1" t="s">
        <v>24</v>
      </c>
    </row>
    <row r="2527" spans="1:13" ht="15">
      <c r="A2527" s="1" t="s">
        <v>5270</v>
      </c>
      <c r="B2527" s="1" t="s">
        <v>23237</v>
      </c>
      <c r="C2527" s="8">
        <v>8507</v>
      </c>
      <c r="D2527" s="1" t="s">
        <v>19547</v>
      </c>
      <c r="E2527" s="1" t="s">
        <v>221</v>
      </c>
      <c r="F2527" s="1" t="s">
        <v>25</v>
      </c>
      <c r="G2527" s="275">
        <v>40394</v>
      </c>
      <c r="H2527" s="1" t="s">
        <v>5164</v>
      </c>
      <c r="I2527" s="1" t="s">
        <v>22166</v>
      </c>
      <c r="J2527" s="1" t="s">
        <v>23238</v>
      </c>
      <c r="K2527" s="275">
        <v>38562</v>
      </c>
      <c r="L2527" s="1" t="s">
        <v>19519</v>
      </c>
      <c r="M2527" s="1" t="s">
        <v>24</v>
      </c>
    </row>
    <row r="2528" spans="1:13" ht="15">
      <c r="A2528" s="1" t="s">
        <v>5342</v>
      </c>
      <c r="B2528" s="1" t="s">
        <v>23239</v>
      </c>
      <c r="C2528" s="8">
        <v>8508</v>
      </c>
      <c r="D2528" s="1" t="s">
        <v>19547</v>
      </c>
      <c r="E2528" s="1" t="s">
        <v>221</v>
      </c>
      <c r="F2528" s="1" t="s">
        <v>25</v>
      </c>
      <c r="G2528" s="275">
        <v>40452</v>
      </c>
      <c r="H2528" s="1" t="s">
        <v>5164</v>
      </c>
      <c r="I2528" s="1" t="s">
        <v>19639</v>
      </c>
      <c r="J2528" s="1" t="s">
        <v>119</v>
      </c>
      <c r="K2528" s="275">
        <v>39251</v>
      </c>
      <c r="L2528" s="1" t="s">
        <v>19519</v>
      </c>
      <c r="M2528" s="1" t="s">
        <v>24</v>
      </c>
    </row>
    <row r="2529" spans="1:13" ht="15">
      <c r="A2529" s="1" t="s">
        <v>5278</v>
      </c>
      <c r="B2529" s="1" t="s">
        <v>23240</v>
      </c>
      <c r="C2529" s="8">
        <v>8509</v>
      </c>
      <c r="D2529" s="1" t="s">
        <v>19547</v>
      </c>
      <c r="E2529" s="1" t="s">
        <v>221</v>
      </c>
      <c r="F2529" s="1" t="s">
        <v>25</v>
      </c>
      <c r="G2529" s="275">
        <v>40401</v>
      </c>
      <c r="H2529" s="1" t="s">
        <v>5164</v>
      </c>
      <c r="I2529" s="1" t="s">
        <v>22358</v>
      </c>
      <c r="J2529" s="1" t="s">
        <v>21636</v>
      </c>
      <c r="K2529" s="275">
        <v>39177</v>
      </c>
      <c r="L2529" s="1" t="s">
        <v>19519</v>
      </c>
      <c r="M2529" s="1" t="s">
        <v>24</v>
      </c>
    </row>
    <row r="2530" spans="1:13" ht="15">
      <c r="A2530" s="1" t="s">
        <v>5195</v>
      </c>
      <c r="B2530" s="1" t="s">
        <v>23241</v>
      </c>
      <c r="C2530" s="8">
        <v>8510</v>
      </c>
      <c r="D2530" s="1" t="s">
        <v>19547</v>
      </c>
      <c r="E2530" s="1" t="s">
        <v>221</v>
      </c>
      <c r="F2530" s="1" t="s">
        <v>25</v>
      </c>
      <c r="G2530" s="275">
        <v>40331</v>
      </c>
      <c r="H2530" s="1" t="s">
        <v>5164</v>
      </c>
      <c r="I2530" s="1" t="s">
        <v>22135</v>
      </c>
      <c r="J2530" s="1" t="s">
        <v>23242</v>
      </c>
      <c r="K2530" s="275">
        <v>39191</v>
      </c>
      <c r="L2530" s="1" t="s">
        <v>19519</v>
      </c>
      <c r="M2530" s="1" t="s">
        <v>24</v>
      </c>
    </row>
    <row r="2531" spans="1:13" ht="15">
      <c r="A2531" s="1" t="s">
        <v>5252</v>
      </c>
      <c r="B2531" s="1" t="s">
        <v>23243</v>
      </c>
      <c r="C2531" s="8">
        <v>8511</v>
      </c>
      <c r="D2531" s="1" t="s">
        <v>19547</v>
      </c>
      <c r="E2531" s="1" t="s">
        <v>221</v>
      </c>
      <c r="F2531" s="1" t="s">
        <v>25</v>
      </c>
      <c r="G2531" s="275">
        <v>40381</v>
      </c>
      <c r="H2531" s="1" t="s">
        <v>5164</v>
      </c>
      <c r="I2531" s="1" t="s">
        <v>22294</v>
      </c>
      <c r="J2531" s="1" t="s">
        <v>128</v>
      </c>
      <c r="K2531" s="275">
        <v>39311</v>
      </c>
      <c r="L2531" s="1" t="s">
        <v>19519</v>
      </c>
      <c r="M2531" s="1" t="s">
        <v>24</v>
      </c>
    </row>
    <row r="2532" spans="1:13" ht="15">
      <c r="A2532" s="1" t="s">
        <v>5352</v>
      </c>
      <c r="B2532" s="1" t="s">
        <v>23244</v>
      </c>
      <c r="C2532" s="8">
        <v>8512</v>
      </c>
      <c r="D2532" s="1" t="s">
        <v>19547</v>
      </c>
      <c r="E2532" s="1" t="s">
        <v>221</v>
      </c>
      <c r="F2532" s="1" t="s">
        <v>25</v>
      </c>
      <c r="G2532" s="275">
        <v>40457</v>
      </c>
      <c r="H2532" s="1" t="s">
        <v>5164</v>
      </c>
      <c r="I2532" s="1" t="s">
        <v>22241</v>
      </c>
      <c r="J2532" s="1" t="s">
        <v>23245</v>
      </c>
      <c r="K2532" s="275">
        <v>39221</v>
      </c>
      <c r="L2532" s="1" t="s">
        <v>19519</v>
      </c>
      <c r="M2532" s="1" t="s">
        <v>24</v>
      </c>
    </row>
    <row r="2533" spans="1:13" ht="15">
      <c r="A2533" s="1" t="s">
        <v>5294</v>
      </c>
      <c r="B2533" s="1" t="s">
        <v>23246</v>
      </c>
      <c r="C2533" s="8">
        <v>8513</v>
      </c>
      <c r="D2533" s="1" t="s">
        <v>19547</v>
      </c>
      <c r="E2533" s="1" t="s">
        <v>221</v>
      </c>
      <c r="F2533" s="1" t="s">
        <v>25</v>
      </c>
      <c r="G2533" s="275">
        <v>40414</v>
      </c>
      <c r="H2533" s="1" t="s">
        <v>5164</v>
      </c>
      <c r="I2533" s="1" t="s">
        <v>22196</v>
      </c>
      <c r="J2533" s="1" t="s">
        <v>128</v>
      </c>
      <c r="K2533" s="275">
        <v>39539</v>
      </c>
      <c r="L2533" s="1" t="s">
        <v>19519</v>
      </c>
      <c r="M2533" s="1" t="s">
        <v>24</v>
      </c>
    </row>
    <row r="2534" spans="1:13" ht="15">
      <c r="A2534" s="1" t="s">
        <v>5219</v>
      </c>
      <c r="B2534" s="1" t="s">
        <v>23247</v>
      </c>
      <c r="C2534" s="8">
        <v>8514</v>
      </c>
      <c r="D2534" s="1" t="s">
        <v>19547</v>
      </c>
      <c r="E2534" s="1" t="s">
        <v>221</v>
      </c>
      <c r="F2534" s="1" t="s">
        <v>25</v>
      </c>
      <c r="G2534" s="275">
        <v>40352</v>
      </c>
      <c r="H2534" s="1" t="s">
        <v>5164</v>
      </c>
      <c r="I2534" s="1" t="s">
        <v>20451</v>
      </c>
      <c r="J2534" s="1" t="s">
        <v>23195</v>
      </c>
      <c r="K2534" s="275">
        <v>39630</v>
      </c>
      <c r="L2534" s="1" t="s">
        <v>19519</v>
      </c>
      <c r="M2534" s="1" t="s">
        <v>24</v>
      </c>
    </row>
    <row r="2535" spans="1:13" ht="15">
      <c r="A2535" s="1" t="s">
        <v>5235</v>
      </c>
      <c r="B2535" s="1" t="s">
        <v>23248</v>
      </c>
      <c r="C2535" s="8">
        <v>8515</v>
      </c>
      <c r="D2535" s="1" t="s">
        <v>19547</v>
      </c>
      <c r="E2535" s="1" t="s">
        <v>221</v>
      </c>
      <c r="F2535" s="1" t="s">
        <v>25</v>
      </c>
      <c r="G2535" s="275">
        <v>40361</v>
      </c>
      <c r="H2535" s="1" t="s">
        <v>5164</v>
      </c>
      <c r="I2535" s="1" t="s">
        <v>20460</v>
      </c>
      <c r="J2535" s="1" t="s">
        <v>780</v>
      </c>
      <c r="K2535" s="275">
        <v>39758</v>
      </c>
      <c r="L2535" s="1" t="s">
        <v>19519</v>
      </c>
      <c r="M2535" s="1" t="s">
        <v>24</v>
      </c>
    </row>
    <row r="2536" spans="1:13" ht="15">
      <c r="A2536" s="1" t="s">
        <v>5272</v>
      </c>
      <c r="B2536" s="1" t="s">
        <v>23249</v>
      </c>
      <c r="C2536" s="8">
        <v>8516</v>
      </c>
      <c r="D2536" s="1" t="s">
        <v>19547</v>
      </c>
      <c r="E2536" s="1" t="s">
        <v>221</v>
      </c>
      <c r="F2536" s="1" t="s">
        <v>25</v>
      </c>
      <c r="G2536" s="275">
        <v>40395</v>
      </c>
      <c r="H2536" s="1" t="s">
        <v>5164</v>
      </c>
      <c r="I2536" s="1" t="s">
        <v>22301</v>
      </c>
      <c r="J2536" s="1" t="s">
        <v>2519</v>
      </c>
      <c r="K2536" s="275">
        <v>39787</v>
      </c>
      <c r="L2536" s="1" t="s">
        <v>19519</v>
      </c>
      <c r="M2536" s="1" t="s">
        <v>24</v>
      </c>
    </row>
    <row r="2537" spans="1:13" ht="15">
      <c r="A2537" s="1" t="s">
        <v>5240</v>
      </c>
      <c r="B2537" s="1" t="s">
        <v>23250</v>
      </c>
      <c r="C2537" s="8">
        <v>8517</v>
      </c>
      <c r="D2537" s="1" t="s">
        <v>19547</v>
      </c>
      <c r="E2537" s="1" t="s">
        <v>221</v>
      </c>
      <c r="F2537" s="1" t="s">
        <v>25</v>
      </c>
      <c r="G2537" s="275">
        <v>40366</v>
      </c>
      <c r="H2537" s="1" t="s">
        <v>5164</v>
      </c>
      <c r="I2537" s="1" t="s">
        <v>19583</v>
      </c>
      <c r="J2537" s="1" t="s">
        <v>2519</v>
      </c>
      <c r="K2537" s="275">
        <v>39904</v>
      </c>
      <c r="L2537" s="1" t="s">
        <v>19519</v>
      </c>
      <c r="M2537" s="1" t="s">
        <v>24</v>
      </c>
    </row>
    <row r="2538" spans="1:13" ht="15">
      <c r="A2538" s="1" t="s">
        <v>5324</v>
      </c>
      <c r="B2538" s="1" t="s">
        <v>23251</v>
      </c>
      <c r="C2538" s="8">
        <v>8518</v>
      </c>
      <c r="D2538" s="1" t="s">
        <v>19547</v>
      </c>
      <c r="E2538" s="1" t="s">
        <v>221</v>
      </c>
      <c r="F2538" s="1" t="s">
        <v>25</v>
      </c>
      <c r="G2538" s="275">
        <v>40444</v>
      </c>
      <c r="H2538" s="1" t="s">
        <v>5164</v>
      </c>
      <c r="I2538" s="1" t="s">
        <v>22435</v>
      </c>
      <c r="J2538" s="1" t="s">
        <v>19557</v>
      </c>
      <c r="K2538" s="275">
        <v>39640</v>
      </c>
      <c r="L2538" s="1" t="s">
        <v>19519</v>
      </c>
      <c r="M2538" s="1" t="s">
        <v>24</v>
      </c>
    </row>
    <row r="2539" spans="1:13" ht="15">
      <c r="A2539" s="1" t="s">
        <v>5191</v>
      </c>
      <c r="B2539" s="1" t="s">
        <v>23252</v>
      </c>
      <c r="C2539" s="8">
        <v>8519</v>
      </c>
      <c r="D2539" s="1" t="s">
        <v>19547</v>
      </c>
      <c r="E2539" s="1" t="s">
        <v>221</v>
      </c>
      <c r="F2539" s="1" t="s">
        <v>25</v>
      </c>
      <c r="G2539" s="275">
        <v>40329</v>
      </c>
      <c r="H2539" s="1" t="s">
        <v>5164</v>
      </c>
      <c r="I2539" s="1" t="s">
        <v>22123</v>
      </c>
      <c r="J2539" s="1" t="s">
        <v>23253</v>
      </c>
      <c r="K2539" s="275">
        <v>39392</v>
      </c>
      <c r="L2539" s="1" t="s">
        <v>19519</v>
      </c>
      <c r="M2539" s="1" t="s">
        <v>24</v>
      </c>
    </row>
    <row r="2540" spans="1:13" ht="15">
      <c r="A2540" s="1" t="s">
        <v>5197</v>
      </c>
      <c r="B2540" s="1" t="s">
        <v>23254</v>
      </c>
      <c r="C2540" s="8">
        <v>8520</v>
      </c>
      <c r="D2540" s="1" t="s">
        <v>19547</v>
      </c>
      <c r="E2540" s="1" t="s">
        <v>221</v>
      </c>
      <c r="F2540" s="1" t="s">
        <v>25</v>
      </c>
      <c r="G2540" s="275">
        <v>40336</v>
      </c>
      <c r="H2540" s="1" t="s">
        <v>5164</v>
      </c>
      <c r="I2540" s="1" t="s">
        <v>22385</v>
      </c>
      <c r="J2540" s="1" t="s">
        <v>2519</v>
      </c>
      <c r="K2540" s="275">
        <v>40002</v>
      </c>
      <c r="L2540" s="1" t="s">
        <v>19519</v>
      </c>
      <c r="M2540" s="1" t="s">
        <v>24</v>
      </c>
    </row>
    <row r="2541" spans="1:13" ht="15">
      <c r="A2541" s="1" t="s">
        <v>5193</v>
      </c>
      <c r="B2541" s="1" t="s">
        <v>23255</v>
      </c>
      <c r="C2541" s="8">
        <v>8521</v>
      </c>
      <c r="D2541" s="1" t="s">
        <v>19547</v>
      </c>
      <c r="E2541" s="1" t="s">
        <v>221</v>
      </c>
      <c r="F2541" s="1" t="s">
        <v>25</v>
      </c>
      <c r="G2541" s="275">
        <v>40330</v>
      </c>
      <c r="H2541" s="1" t="s">
        <v>5164</v>
      </c>
      <c r="I2541" s="1" t="s">
        <v>22451</v>
      </c>
      <c r="J2541" s="1" t="s">
        <v>21210</v>
      </c>
      <c r="K2541" s="275">
        <v>39948</v>
      </c>
      <c r="L2541" s="1" t="s">
        <v>19519</v>
      </c>
      <c r="M2541" s="1" t="s">
        <v>24</v>
      </c>
    </row>
    <row r="2542" spans="1:13" ht="15">
      <c r="A2542" s="1" t="s">
        <v>5316</v>
      </c>
      <c r="B2542" s="1" t="s">
        <v>23256</v>
      </c>
      <c r="C2542" s="8">
        <v>8522</v>
      </c>
      <c r="D2542" s="1" t="s">
        <v>19547</v>
      </c>
      <c r="E2542" s="1" t="s">
        <v>221</v>
      </c>
      <c r="F2542" s="1" t="s">
        <v>25</v>
      </c>
      <c r="G2542" s="275">
        <v>40437</v>
      </c>
      <c r="H2542" s="1" t="s">
        <v>5164</v>
      </c>
      <c r="I2542" s="1" t="s">
        <v>22212</v>
      </c>
      <c r="J2542" s="1" t="s">
        <v>2519</v>
      </c>
      <c r="K2542" s="275">
        <v>39941</v>
      </c>
      <c r="L2542" s="1" t="s">
        <v>19519</v>
      </c>
      <c r="M2542" s="1" t="s">
        <v>24</v>
      </c>
    </row>
    <row r="2543" spans="1:13" ht="15">
      <c r="A2543" s="1" t="s">
        <v>5254</v>
      </c>
      <c r="B2543" s="1" t="s">
        <v>23257</v>
      </c>
      <c r="C2543" s="8">
        <v>8523</v>
      </c>
      <c r="D2543" s="1" t="s">
        <v>19547</v>
      </c>
      <c r="E2543" s="1" t="s">
        <v>221</v>
      </c>
      <c r="F2543" s="1" t="s">
        <v>25</v>
      </c>
      <c r="G2543" s="275">
        <v>40386</v>
      </c>
      <c r="H2543" s="1" t="s">
        <v>5164</v>
      </c>
      <c r="I2543" s="1" t="s">
        <v>22168</v>
      </c>
      <c r="J2543" s="1" t="s">
        <v>23258</v>
      </c>
      <c r="K2543" s="275">
        <v>39959</v>
      </c>
      <c r="L2543" s="1" t="s">
        <v>19787</v>
      </c>
      <c r="M2543" s="1" t="s">
        <v>24</v>
      </c>
    </row>
    <row r="2544" spans="1:13" ht="15">
      <c r="A2544" s="1" t="s">
        <v>5177</v>
      </c>
      <c r="B2544" s="1" t="s">
        <v>23259</v>
      </c>
      <c r="C2544" s="8">
        <v>8524</v>
      </c>
      <c r="D2544" s="1" t="s">
        <v>19547</v>
      </c>
      <c r="E2544" s="1" t="s">
        <v>221</v>
      </c>
      <c r="F2544" s="1" t="s">
        <v>25</v>
      </c>
      <c r="G2544" s="275">
        <v>40324</v>
      </c>
      <c r="H2544" s="1" t="s">
        <v>5164</v>
      </c>
      <c r="I2544" s="1" t="s">
        <v>22393</v>
      </c>
      <c r="J2544" s="1" t="s">
        <v>23260</v>
      </c>
      <c r="K2544" s="275">
        <v>40157</v>
      </c>
      <c r="L2544" s="1" t="s">
        <v>19519</v>
      </c>
      <c r="M2544" s="1" t="s">
        <v>24</v>
      </c>
    </row>
    <row r="2545" spans="1:13" ht="15">
      <c r="A2545" s="1" t="s">
        <v>5179</v>
      </c>
      <c r="B2545" s="1" t="s">
        <v>23259</v>
      </c>
      <c r="C2545" s="8">
        <v>8525</v>
      </c>
      <c r="D2545" s="1" t="s">
        <v>19547</v>
      </c>
      <c r="E2545" s="1" t="s">
        <v>221</v>
      </c>
      <c r="F2545" s="1" t="s">
        <v>25</v>
      </c>
      <c r="G2545" s="275">
        <v>40324</v>
      </c>
      <c r="H2545" s="1" t="s">
        <v>5164</v>
      </c>
      <c r="I2545" s="1" t="s">
        <v>22126</v>
      </c>
      <c r="J2545" s="1" t="s">
        <v>23261</v>
      </c>
      <c r="K2545" s="275">
        <v>40157</v>
      </c>
      <c r="L2545" s="1" t="s">
        <v>19519</v>
      </c>
      <c r="M2545" s="1" t="s">
        <v>24</v>
      </c>
    </row>
    <row r="2546" spans="1:13" ht="15">
      <c r="A2546" s="1" t="s">
        <v>5181</v>
      </c>
      <c r="B2546" s="1" t="s">
        <v>23259</v>
      </c>
      <c r="C2546" s="8">
        <v>8526</v>
      </c>
      <c r="D2546" s="1" t="s">
        <v>19547</v>
      </c>
      <c r="E2546" s="1" t="s">
        <v>221</v>
      </c>
      <c r="F2546" s="1" t="s">
        <v>25</v>
      </c>
      <c r="G2546" s="275">
        <v>40324</v>
      </c>
      <c r="H2546" s="1" t="s">
        <v>5164</v>
      </c>
      <c r="I2546" s="1" t="s">
        <v>3303</v>
      </c>
      <c r="J2546" s="1" t="s">
        <v>23262</v>
      </c>
      <c r="K2546" s="275">
        <v>40157</v>
      </c>
      <c r="L2546" s="1" t="s">
        <v>19519</v>
      </c>
      <c r="M2546" s="1" t="s">
        <v>24</v>
      </c>
    </row>
    <row r="2547" spans="1:13" ht="15">
      <c r="A2547" s="1" t="s">
        <v>5183</v>
      </c>
      <c r="B2547" s="1" t="s">
        <v>23259</v>
      </c>
      <c r="C2547" s="8">
        <v>8527</v>
      </c>
      <c r="D2547" s="1" t="s">
        <v>19547</v>
      </c>
      <c r="E2547" s="1" t="s">
        <v>221</v>
      </c>
      <c r="F2547" s="1" t="s">
        <v>25</v>
      </c>
      <c r="G2547" s="275">
        <v>40324</v>
      </c>
      <c r="H2547" s="1" t="s">
        <v>5164</v>
      </c>
      <c r="I2547" s="1" t="s">
        <v>21890</v>
      </c>
      <c r="J2547" s="1" t="s">
        <v>23263</v>
      </c>
      <c r="K2547" s="275">
        <v>40157</v>
      </c>
      <c r="L2547" s="1" t="s">
        <v>19519</v>
      </c>
      <c r="M2547" s="1" t="s">
        <v>24</v>
      </c>
    </row>
    <row r="2548" spans="1:13" ht="15">
      <c r="A2548" s="1" t="s">
        <v>5326</v>
      </c>
      <c r="B2548" s="1" t="s">
        <v>23264</v>
      </c>
      <c r="C2548" s="8">
        <v>8528</v>
      </c>
      <c r="D2548" s="1" t="s">
        <v>19547</v>
      </c>
      <c r="E2548" s="1" t="s">
        <v>221</v>
      </c>
      <c r="F2548" s="1" t="s">
        <v>25</v>
      </c>
      <c r="G2548" s="275">
        <v>40444</v>
      </c>
      <c r="H2548" s="1" t="s">
        <v>5164</v>
      </c>
      <c r="I2548" s="1" t="s">
        <v>22215</v>
      </c>
      <c r="J2548" s="1" t="s">
        <v>23265</v>
      </c>
      <c r="K2548" s="275">
        <v>40085</v>
      </c>
      <c r="L2548" s="1" t="s">
        <v>19519</v>
      </c>
      <c r="M2548" s="1" t="s">
        <v>24</v>
      </c>
    </row>
    <row r="2549" spans="1:13" ht="15">
      <c r="A2549" s="1" t="s">
        <v>5167</v>
      </c>
      <c r="B2549" s="1" t="s">
        <v>23266</v>
      </c>
      <c r="C2549" s="8">
        <v>8529</v>
      </c>
      <c r="D2549" s="1" t="s">
        <v>19547</v>
      </c>
      <c r="E2549" s="1" t="s">
        <v>221</v>
      </c>
      <c r="F2549" s="1" t="s">
        <v>25</v>
      </c>
      <c r="G2549" s="275">
        <v>40317</v>
      </c>
      <c r="H2549" s="1" t="s">
        <v>5164</v>
      </c>
      <c r="I2549" s="1" t="s">
        <v>22108</v>
      </c>
      <c r="J2549" s="1" t="s">
        <v>2519</v>
      </c>
      <c r="K2549" s="275">
        <v>40057</v>
      </c>
      <c r="L2549" s="1" t="s">
        <v>19519</v>
      </c>
      <c r="M2549" s="1" t="s">
        <v>24</v>
      </c>
    </row>
    <row r="2550" spans="1:13" ht="15">
      <c r="A2550" s="1" t="s">
        <v>5332</v>
      </c>
      <c r="B2550" s="1" t="s">
        <v>23267</v>
      </c>
      <c r="C2550" s="8">
        <v>8530</v>
      </c>
      <c r="D2550" s="1" t="s">
        <v>19547</v>
      </c>
      <c r="E2550" s="1" t="s">
        <v>221</v>
      </c>
      <c r="F2550" s="1" t="s">
        <v>25</v>
      </c>
      <c r="G2550" s="275">
        <v>40450</v>
      </c>
      <c r="H2550" s="1" t="s">
        <v>5164</v>
      </c>
      <c r="I2550" s="1" t="s">
        <v>22230</v>
      </c>
      <c r="J2550" s="1" t="s">
        <v>2519</v>
      </c>
      <c r="K2550" s="275">
        <v>40157</v>
      </c>
      <c r="L2550" s="1" t="s">
        <v>19519</v>
      </c>
      <c r="M2550" s="1" t="s">
        <v>24</v>
      </c>
    </row>
    <row r="2551" spans="1:13" ht="15">
      <c r="A2551" s="1" t="s">
        <v>5199</v>
      </c>
      <c r="B2551" s="1" t="s">
        <v>23268</v>
      </c>
      <c r="C2551" s="8">
        <v>8531</v>
      </c>
      <c r="D2551" s="1" t="s">
        <v>19547</v>
      </c>
      <c r="E2551" s="1" t="s">
        <v>221</v>
      </c>
      <c r="F2551" s="1" t="s">
        <v>25</v>
      </c>
      <c r="G2551" s="275">
        <v>40337</v>
      </c>
      <c r="H2551" s="1" t="s">
        <v>5164</v>
      </c>
      <c r="I2551" s="1" t="s">
        <v>22454</v>
      </c>
      <c r="J2551" s="1" t="s">
        <v>2519</v>
      </c>
      <c r="K2551" s="275">
        <v>40093</v>
      </c>
      <c r="L2551" s="1" t="s">
        <v>19519</v>
      </c>
      <c r="M2551" s="1" t="s">
        <v>24</v>
      </c>
    </row>
    <row r="2552" spans="1:13" ht="15">
      <c r="A2552" s="1" t="s">
        <v>5211</v>
      </c>
      <c r="B2552" s="1" t="s">
        <v>23269</v>
      </c>
      <c r="C2552" s="8">
        <v>8532</v>
      </c>
      <c r="D2552" s="1" t="s">
        <v>19547</v>
      </c>
      <c r="E2552" s="1" t="s">
        <v>221</v>
      </c>
      <c r="F2552" s="1" t="s">
        <v>25</v>
      </c>
      <c r="G2552" s="275">
        <v>40344</v>
      </c>
      <c r="H2552" s="1" t="s">
        <v>5164</v>
      </c>
      <c r="I2552" s="1" t="s">
        <v>20445</v>
      </c>
      <c r="J2552" s="1" t="s">
        <v>2519</v>
      </c>
      <c r="K2552" s="275">
        <v>40192</v>
      </c>
      <c r="L2552" s="1" t="s">
        <v>19519</v>
      </c>
      <c r="M2552" s="1" t="s">
        <v>24</v>
      </c>
    </row>
    <row r="2553" spans="1:13" ht="15">
      <c r="A2553" s="1" t="s">
        <v>5189</v>
      </c>
      <c r="B2553" s="1" t="s">
        <v>23270</v>
      </c>
      <c r="C2553" s="8">
        <v>8533</v>
      </c>
      <c r="D2553" s="1" t="s">
        <v>19547</v>
      </c>
      <c r="E2553" s="1" t="s">
        <v>221</v>
      </c>
      <c r="F2553" s="1" t="s">
        <v>25</v>
      </c>
      <c r="G2553" s="275">
        <v>40325</v>
      </c>
      <c r="H2553" s="1" t="s">
        <v>5164</v>
      </c>
      <c r="I2553" s="1" t="s">
        <v>22250</v>
      </c>
      <c r="J2553" s="1" t="s">
        <v>23271</v>
      </c>
      <c r="K2553" s="275">
        <v>39836</v>
      </c>
      <c r="L2553" s="1" t="s">
        <v>19519</v>
      </c>
      <c r="M2553" s="1" t="s">
        <v>24</v>
      </c>
    </row>
    <row r="2554" spans="1:13" ht="15">
      <c r="A2554" s="1" t="s">
        <v>5306</v>
      </c>
      <c r="B2554" s="1" t="s">
        <v>23272</v>
      </c>
      <c r="C2554" s="8">
        <v>8534</v>
      </c>
      <c r="D2554" s="1" t="s">
        <v>19547</v>
      </c>
      <c r="E2554" s="1" t="s">
        <v>221</v>
      </c>
      <c r="F2554" s="1" t="s">
        <v>25</v>
      </c>
      <c r="G2554" s="275">
        <v>40428</v>
      </c>
      <c r="H2554" s="1" t="s">
        <v>5164</v>
      </c>
      <c r="I2554" s="1" t="s">
        <v>22188</v>
      </c>
      <c r="J2554" s="1" t="s">
        <v>2519</v>
      </c>
      <c r="K2554" s="275">
        <v>40098</v>
      </c>
      <c r="L2554" s="1" t="s">
        <v>19519</v>
      </c>
      <c r="M2554" s="1" t="s">
        <v>24</v>
      </c>
    </row>
    <row r="2555" spans="1:13" ht="15">
      <c r="A2555" s="1" t="s">
        <v>5185</v>
      </c>
      <c r="B2555" s="1" t="s">
        <v>23273</v>
      </c>
      <c r="C2555" s="8">
        <v>8535</v>
      </c>
      <c r="D2555" s="1" t="s">
        <v>19547</v>
      </c>
      <c r="E2555" s="1" t="s">
        <v>221</v>
      </c>
      <c r="F2555" s="1" t="s">
        <v>25</v>
      </c>
      <c r="G2555" s="275">
        <v>40324</v>
      </c>
      <c r="H2555" s="1" t="s">
        <v>5164</v>
      </c>
      <c r="I2555" s="1" t="s">
        <v>22129</v>
      </c>
      <c r="J2555" s="1" t="s">
        <v>2519</v>
      </c>
      <c r="K2555" s="275">
        <v>40238</v>
      </c>
      <c r="L2555" s="1" t="s">
        <v>19519</v>
      </c>
      <c r="M2555" s="1" t="s">
        <v>24</v>
      </c>
    </row>
    <row r="2556" spans="1:13" ht="15">
      <c r="A2556" s="1" t="s">
        <v>5280</v>
      </c>
      <c r="B2556" s="1" t="s">
        <v>23274</v>
      </c>
      <c r="C2556" s="8">
        <v>8536</v>
      </c>
      <c r="D2556" s="1" t="s">
        <v>19547</v>
      </c>
      <c r="E2556" s="1" t="s">
        <v>221</v>
      </c>
      <c r="F2556" s="1" t="s">
        <v>25</v>
      </c>
      <c r="G2556" s="275">
        <v>40401</v>
      </c>
      <c r="H2556" s="1" t="s">
        <v>5164</v>
      </c>
      <c r="I2556" s="1" t="s">
        <v>22381</v>
      </c>
      <c r="J2556" s="1" t="s">
        <v>2519</v>
      </c>
      <c r="K2556" s="275">
        <v>40190</v>
      </c>
      <c r="L2556" s="1" t="s">
        <v>19519</v>
      </c>
      <c r="M2556" s="1" t="s">
        <v>24</v>
      </c>
    </row>
    <row r="2557" spans="1:13" ht="15">
      <c r="A2557" s="1" t="s">
        <v>5205</v>
      </c>
      <c r="B2557" s="1" t="s">
        <v>23102</v>
      </c>
      <c r="C2557" s="8">
        <v>8537</v>
      </c>
      <c r="D2557" s="1" t="s">
        <v>19547</v>
      </c>
      <c r="E2557" s="1" t="s">
        <v>221</v>
      </c>
      <c r="F2557" s="1" t="s">
        <v>25</v>
      </c>
      <c r="G2557" s="275">
        <v>40343</v>
      </c>
      <c r="H2557" s="1" t="s">
        <v>5164</v>
      </c>
      <c r="I2557" s="1" t="s">
        <v>20439</v>
      </c>
      <c r="J2557" s="1" t="s">
        <v>3303</v>
      </c>
      <c r="K2557" s="275">
        <v>40185</v>
      </c>
      <c r="L2557" s="1" t="s">
        <v>19519</v>
      </c>
      <c r="M2557" s="1" t="s">
        <v>24</v>
      </c>
    </row>
    <row r="2558" spans="1:13" ht="15">
      <c r="A2558" s="1" t="s">
        <v>5213</v>
      </c>
      <c r="B2558" s="1" t="s">
        <v>23275</v>
      </c>
      <c r="C2558" s="8">
        <v>8538</v>
      </c>
      <c r="D2558" s="1" t="s">
        <v>19547</v>
      </c>
      <c r="E2558" s="1" t="s">
        <v>221</v>
      </c>
      <c r="F2558" s="1" t="s">
        <v>25</v>
      </c>
      <c r="G2558" s="275">
        <v>40351</v>
      </c>
      <c r="H2558" s="1" t="s">
        <v>5164</v>
      </c>
      <c r="I2558" s="1" t="s">
        <v>20447</v>
      </c>
      <c r="J2558" s="1" t="s">
        <v>2519</v>
      </c>
      <c r="K2558" s="275">
        <v>40169</v>
      </c>
      <c r="L2558" s="1" t="s">
        <v>19519</v>
      </c>
      <c r="M2558" s="1" t="s">
        <v>24</v>
      </c>
    </row>
    <row r="2559" spans="1:13" ht="15">
      <c r="A2559" s="1" t="s">
        <v>5162</v>
      </c>
      <c r="B2559" s="1" t="s">
        <v>23276</v>
      </c>
      <c r="C2559" s="8">
        <v>8539</v>
      </c>
      <c r="D2559" s="1" t="s">
        <v>19547</v>
      </c>
      <c r="E2559" s="1" t="s">
        <v>221</v>
      </c>
      <c r="F2559" s="1" t="s">
        <v>25</v>
      </c>
      <c r="G2559" s="275">
        <v>40316</v>
      </c>
      <c r="H2559" s="1" t="s">
        <v>5164</v>
      </c>
      <c r="I2559" s="1" t="s">
        <v>19527</v>
      </c>
      <c r="J2559" s="1" t="s">
        <v>2519</v>
      </c>
      <c r="K2559" s="275">
        <v>40253</v>
      </c>
      <c r="L2559" s="1" t="s">
        <v>19519</v>
      </c>
      <c r="M2559" s="1" t="s">
        <v>24</v>
      </c>
    </row>
    <row r="2560" spans="1:13" ht="15">
      <c r="A2560" s="1" t="s">
        <v>5282</v>
      </c>
      <c r="B2560" s="1" t="s">
        <v>23277</v>
      </c>
      <c r="C2560" s="8">
        <v>8540</v>
      </c>
      <c r="D2560" s="1" t="s">
        <v>19547</v>
      </c>
      <c r="E2560" s="1" t="s">
        <v>221</v>
      </c>
      <c r="F2560" s="1" t="s">
        <v>25</v>
      </c>
      <c r="G2560" s="275">
        <v>40401</v>
      </c>
      <c r="H2560" s="1" t="s">
        <v>5164</v>
      </c>
      <c r="I2560" s="1" t="s">
        <v>19556</v>
      </c>
      <c r="J2560" s="1" t="s">
        <v>23278</v>
      </c>
      <c r="K2560" s="275">
        <v>40199</v>
      </c>
      <c r="L2560" s="1" t="s">
        <v>19519</v>
      </c>
      <c r="M2560" s="1" t="s">
        <v>24</v>
      </c>
    </row>
    <row r="2561" spans="1:13" ht="15">
      <c r="A2561" s="1" t="s">
        <v>5284</v>
      </c>
      <c r="B2561" s="1" t="s">
        <v>23277</v>
      </c>
      <c r="C2561" s="8">
        <v>8541</v>
      </c>
      <c r="D2561" s="1" t="s">
        <v>19547</v>
      </c>
      <c r="E2561" s="1" t="s">
        <v>221</v>
      </c>
      <c r="F2561" s="1" t="s">
        <v>25</v>
      </c>
      <c r="G2561" s="275">
        <v>40401</v>
      </c>
      <c r="H2561" s="1" t="s">
        <v>5164</v>
      </c>
      <c r="I2561" s="1" t="s">
        <v>22423</v>
      </c>
      <c r="J2561" s="1" t="s">
        <v>23279</v>
      </c>
      <c r="K2561" s="275">
        <v>40199</v>
      </c>
      <c r="L2561" s="1" t="s">
        <v>19519</v>
      </c>
      <c r="M2561" s="1" t="s">
        <v>24</v>
      </c>
    </row>
    <row r="2562" spans="1:13" ht="15">
      <c r="A2562" s="1" t="s">
        <v>5286</v>
      </c>
      <c r="B2562" s="1" t="s">
        <v>23280</v>
      </c>
      <c r="C2562" s="8">
        <v>8542</v>
      </c>
      <c r="D2562" s="1" t="s">
        <v>19547</v>
      </c>
      <c r="E2562" s="1" t="s">
        <v>221</v>
      </c>
      <c r="F2562" s="1" t="s">
        <v>25</v>
      </c>
      <c r="G2562" s="275">
        <v>40401</v>
      </c>
      <c r="H2562" s="1" t="s">
        <v>5164</v>
      </c>
      <c r="I2562" s="1" t="s">
        <v>22190</v>
      </c>
      <c r="J2562" s="1" t="s">
        <v>23281</v>
      </c>
      <c r="K2562" s="275">
        <v>40199</v>
      </c>
      <c r="L2562" s="1" t="s">
        <v>19519</v>
      </c>
      <c r="M2562" s="1" t="s">
        <v>24</v>
      </c>
    </row>
    <row r="2563" spans="1:13" ht="15">
      <c r="A2563" s="1" t="s">
        <v>5288</v>
      </c>
      <c r="B2563" s="1" t="s">
        <v>23280</v>
      </c>
      <c r="C2563" s="8">
        <v>8543</v>
      </c>
      <c r="D2563" s="1" t="s">
        <v>19547</v>
      </c>
      <c r="E2563" s="1" t="s">
        <v>221</v>
      </c>
      <c r="F2563" s="1" t="s">
        <v>25</v>
      </c>
      <c r="G2563" s="275">
        <v>40401</v>
      </c>
      <c r="H2563" s="1" t="s">
        <v>5164</v>
      </c>
      <c r="I2563" s="1" t="s">
        <v>22180</v>
      </c>
      <c r="J2563" s="1" t="s">
        <v>23282</v>
      </c>
      <c r="K2563" s="275">
        <v>40199</v>
      </c>
      <c r="L2563" s="1" t="s">
        <v>19519</v>
      </c>
      <c r="M2563" s="1" t="s">
        <v>24</v>
      </c>
    </row>
    <row r="2564" spans="1:13" ht="15">
      <c r="A2564" s="1" t="s">
        <v>5201</v>
      </c>
      <c r="B2564" s="1" t="s">
        <v>23283</v>
      </c>
      <c r="C2564" s="8">
        <v>8544</v>
      </c>
      <c r="D2564" s="1" t="s">
        <v>19547</v>
      </c>
      <c r="E2564" s="1" t="s">
        <v>221</v>
      </c>
      <c r="F2564" s="1" t="s">
        <v>25</v>
      </c>
      <c r="G2564" s="275">
        <v>40340</v>
      </c>
      <c r="H2564" s="1" t="s">
        <v>5164</v>
      </c>
      <c r="I2564" s="1" t="s">
        <v>19610</v>
      </c>
      <c r="J2564" s="1" t="s">
        <v>21257</v>
      </c>
      <c r="K2564" s="275">
        <v>40247</v>
      </c>
      <c r="L2564" s="1" t="s">
        <v>19519</v>
      </c>
      <c r="M2564" s="1" t="s">
        <v>24</v>
      </c>
    </row>
    <row r="2565" spans="1:13" ht="15">
      <c r="A2565" s="1" t="s">
        <v>5169</v>
      </c>
      <c r="B2565" s="1" t="s">
        <v>23284</v>
      </c>
      <c r="C2565" s="8">
        <v>8545</v>
      </c>
      <c r="D2565" s="1" t="s">
        <v>19547</v>
      </c>
      <c r="E2565" s="1" t="s">
        <v>221</v>
      </c>
      <c r="F2565" s="1" t="s">
        <v>25</v>
      </c>
      <c r="G2565" s="275">
        <v>40318</v>
      </c>
      <c r="H2565" s="1" t="s">
        <v>5164</v>
      </c>
      <c r="I2565" s="1" t="s">
        <v>22389</v>
      </c>
      <c r="J2565" s="1" t="s">
        <v>19714</v>
      </c>
      <c r="K2565" s="275">
        <v>40241</v>
      </c>
      <c r="L2565" s="1" t="s">
        <v>19519</v>
      </c>
      <c r="M2565" s="1" t="s">
        <v>24</v>
      </c>
    </row>
    <row r="2566" spans="1:13" ht="15">
      <c r="A2566" s="1" t="s">
        <v>5264</v>
      </c>
      <c r="B2566" s="1" t="s">
        <v>21426</v>
      </c>
      <c r="C2566" s="8">
        <v>8546</v>
      </c>
      <c r="D2566" s="1" t="s">
        <v>19547</v>
      </c>
      <c r="E2566" s="1" t="s">
        <v>221</v>
      </c>
      <c r="F2566" s="1" t="s">
        <v>25</v>
      </c>
      <c r="G2566" s="275">
        <v>40389</v>
      </c>
      <c r="H2566" s="1" t="s">
        <v>5164</v>
      </c>
      <c r="I2566" s="1" t="s">
        <v>22345</v>
      </c>
      <c r="J2566" s="1" t="s">
        <v>1917</v>
      </c>
      <c r="K2566" s="275">
        <v>39931</v>
      </c>
      <c r="L2566" s="1" t="s">
        <v>19519</v>
      </c>
      <c r="M2566" s="1" t="s">
        <v>24</v>
      </c>
    </row>
    <row r="2567" spans="1:13" ht="15">
      <c r="A2567" s="1" t="s">
        <v>5207</v>
      </c>
      <c r="B2567" s="1" t="s">
        <v>20611</v>
      </c>
      <c r="C2567" s="8">
        <v>8547</v>
      </c>
      <c r="D2567" s="1" t="s">
        <v>19547</v>
      </c>
      <c r="E2567" s="1" t="s">
        <v>221</v>
      </c>
      <c r="F2567" s="1" t="s">
        <v>25</v>
      </c>
      <c r="G2567" s="275">
        <v>40343</v>
      </c>
      <c r="H2567" s="1" t="s">
        <v>5164</v>
      </c>
      <c r="I2567" s="1" t="s">
        <v>20441</v>
      </c>
      <c r="J2567" s="1" t="s">
        <v>21733</v>
      </c>
      <c r="K2567" s="275">
        <v>40232</v>
      </c>
      <c r="L2567" s="1" t="s">
        <v>19519</v>
      </c>
      <c r="M2567" s="1" t="s">
        <v>24</v>
      </c>
    </row>
    <row r="2568" spans="1:13" ht="15">
      <c r="A2568" s="1" t="s">
        <v>5231</v>
      </c>
      <c r="B2568" s="1" t="s">
        <v>23285</v>
      </c>
      <c r="C2568" s="8">
        <v>8548</v>
      </c>
      <c r="D2568" s="1" t="s">
        <v>19547</v>
      </c>
      <c r="E2568" s="1" t="s">
        <v>221</v>
      </c>
      <c r="F2568" s="1" t="s">
        <v>24</v>
      </c>
      <c r="G2568" s="275">
        <v>40359</v>
      </c>
      <c r="H2568" s="1" t="s">
        <v>5164</v>
      </c>
      <c r="I2568" s="1" t="s">
        <v>20457</v>
      </c>
      <c r="J2568" s="1" t="s">
        <v>23286</v>
      </c>
      <c r="K2568" s="275">
        <v>40249</v>
      </c>
      <c r="L2568" s="1" t="s">
        <v>19519</v>
      </c>
      <c r="M2568" s="1" t="s">
        <v>24</v>
      </c>
    </row>
    <row r="2569" spans="1:13" ht="15">
      <c r="A2569" s="1" t="s">
        <v>5187</v>
      </c>
      <c r="B2569" s="1" t="s">
        <v>23287</v>
      </c>
      <c r="C2569" s="8">
        <v>8549</v>
      </c>
      <c r="D2569" s="1" t="s">
        <v>19547</v>
      </c>
      <c r="E2569" s="1" t="s">
        <v>221</v>
      </c>
      <c r="F2569" s="1" t="s">
        <v>25</v>
      </c>
      <c r="G2569" s="275">
        <v>40324</v>
      </c>
      <c r="H2569" s="1" t="s">
        <v>5164</v>
      </c>
      <c r="I2569" s="1" t="s">
        <v>22120</v>
      </c>
      <c r="J2569" s="1" t="s">
        <v>23288</v>
      </c>
      <c r="K2569" s="275">
        <v>39484</v>
      </c>
      <c r="L2569" s="1" t="s">
        <v>19519</v>
      </c>
      <c r="M2569" s="1" t="s">
        <v>24</v>
      </c>
    </row>
    <row r="2570" spans="1:13" ht="15">
      <c r="A2570" s="1" t="s">
        <v>5302</v>
      </c>
      <c r="B2570" s="1" t="s">
        <v>23289</v>
      </c>
      <c r="C2570" s="8">
        <v>8550</v>
      </c>
      <c r="D2570" s="1" t="s">
        <v>19547</v>
      </c>
      <c r="E2570" s="1" t="s">
        <v>221</v>
      </c>
      <c r="F2570" s="1" t="s">
        <v>25</v>
      </c>
      <c r="G2570" s="275">
        <v>40427</v>
      </c>
      <c r="H2570" s="1" t="s">
        <v>5164</v>
      </c>
      <c r="I2570" s="1" t="s">
        <v>19572</v>
      </c>
      <c r="J2570" s="1" t="s">
        <v>51</v>
      </c>
      <c r="K2570" s="275">
        <v>39694</v>
      </c>
      <c r="L2570" s="1" t="s">
        <v>19519</v>
      </c>
      <c r="M2570" s="1" t="s">
        <v>24</v>
      </c>
    </row>
    <row r="2571" spans="1:13" ht="15">
      <c r="A2571" s="1" t="s">
        <v>5203</v>
      </c>
      <c r="B2571" s="1" t="s">
        <v>23290</v>
      </c>
      <c r="C2571" s="8">
        <v>8551</v>
      </c>
      <c r="D2571" s="1" t="s">
        <v>19547</v>
      </c>
      <c r="E2571" s="1" t="s">
        <v>221</v>
      </c>
      <c r="F2571" s="1" t="s">
        <v>25</v>
      </c>
      <c r="G2571" s="275">
        <v>40340</v>
      </c>
      <c r="H2571" s="1" t="s">
        <v>5164</v>
      </c>
      <c r="I2571" s="1" t="s">
        <v>22132</v>
      </c>
      <c r="J2571" s="1" t="s">
        <v>19557</v>
      </c>
      <c r="K2571" s="275">
        <v>40009</v>
      </c>
      <c r="L2571" s="1" t="s">
        <v>19519</v>
      </c>
      <c r="M2571" s="1" t="s">
        <v>24</v>
      </c>
    </row>
    <row r="2572" spans="1:13" ht="15">
      <c r="A2572" s="1" t="s">
        <v>5221</v>
      </c>
      <c r="B2572" s="1" t="s">
        <v>23291</v>
      </c>
      <c r="C2572" s="8">
        <v>8552</v>
      </c>
      <c r="D2572" s="1" t="s">
        <v>19547</v>
      </c>
      <c r="E2572" s="1" t="s">
        <v>221</v>
      </c>
      <c r="F2572" s="1" t="s">
        <v>25</v>
      </c>
      <c r="G2572" s="275">
        <v>40352</v>
      </c>
      <c r="H2572" s="1" t="s">
        <v>5164</v>
      </c>
      <c r="I2572" s="1" t="s">
        <v>19601</v>
      </c>
      <c r="J2572" s="1" t="s">
        <v>20620</v>
      </c>
      <c r="K2572" s="275">
        <v>40274</v>
      </c>
      <c r="L2572" s="1" t="s">
        <v>19519</v>
      </c>
      <c r="M2572" s="1" t="s">
        <v>24</v>
      </c>
    </row>
    <row r="2573" spans="1:13" ht="15">
      <c r="A2573" s="1" t="s">
        <v>5238</v>
      </c>
      <c r="B2573" s="1" t="s">
        <v>23292</v>
      </c>
      <c r="C2573" s="8">
        <v>8553</v>
      </c>
      <c r="D2573" s="1" t="s">
        <v>19547</v>
      </c>
      <c r="E2573" s="1" t="s">
        <v>221</v>
      </c>
      <c r="F2573" s="1" t="s">
        <v>25</v>
      </c>
      <c r="G2573" s="275">
        <v>40365</v>
      </c>
      <c r="H2573" s="1" t="s">
        <v>5164</v>
      </c>
      <c r="I2573" s="1" t="s">
        <v>22297</v>
      </c>
      <c r="J2573" s="1" t="s">
        <v>23293</v>
      </c>
      <c r="K2573" s="275">
        <v>40113</v>
      </c>
      <c r="L2573" s="1" t="s">
        <v>19519</v>
      </c>
      <c r="M2573" s="1" t="s">
        <v>24</v>
      </c>
    </row>
    <row r="2574" spans="1:13" ht="15">
      <c r="A2574" s="1" t="s">
        <v>5290</v>
      </c>
      <c r="B2574" s="1" t="s">
        <v>23294</v>
      </c>
      <c r="C2574" s="8">
        <v>8554</v>
      </c>
      <c r="D2574" s="1" t="s">
        <v>19547</v>
      </c>
      <c r="E2574" s="1" t="s">
        <v>221</v>
      </c>
      <c r="F2574" s="1" t="s">
        <v>25</v>
      </c>
      <c r="G2574" s="275">
        <v>40408</v>
      </c>
      <c r="H2574" s="1" t="s">
        <v>5164</v>
      </c>
      <c r="I2574" s="1" t="s">
        <v>22328</v>
      </c>
      <c r="J2574" s="1" t="s">
        <v>128</v>
      </c>
      <c r="K2574" s="275">
        <v>39842</v>
      </c>
      <c r="L2574" s="1" t="s">
        <v>19519</v>
      </c>
      <c r="M2574" s="1" t="s">
        <v>24</v>
      </c>
    </row>
    <row r="2575" spans="1:13" ht="15">
      <c r="A2575" s="1" t="s">
        <v>5215</v>
      </c>
      <c r="B2575" s="1" t="s">
        <v>23295</v>
      </c>
      <c r="C2575" s="8">
        <v>8555</v>
      </c>
      <c r="D2575" s="1" t="s">
        <v>19547</v>
      </c>
      <c r="E2575" s="1" t="s">
        <v>221</v>
      </c>
      <c r="F2575" s="1" t="s">
        <v>25</v>
      </c>
      <c r="G2575" s="275">
        <v>40351</v>
      </c>
      <c r="H2575" s="1" t="s">
        <v>5164</v>
      </c>
      <c r="I2575" s="1" t="s">
        <v>22137</v>
      </c>
      <c r="J2575" s="1" t="s">
        <v>119</v>
      </c>
      <c r="K2575" s="275">
        <v>40256</v>
      </c>
      <c r="L2575" s="1" t="s">
        <v>19519</v>
      </c>
      <c r="M2575" s="1" t="s">
        <v>24</v>
      </c>
    </row>
    <row r="2576" spans="1:13" ht="15">
      <c r="A2576" s="1" t="s">
        <v>5318</v>
      </c>
      <c r="B2576" s="1" t="s">
        <v>23296</v>
      </c>
      <c r="C2576" s="8">
        <v>8556</v>
      </c>
      <c r="D2576" s="1" t="s">
        <v>19547</v>
      </c>
      <c r="E2576" s="1" t="s">
        <v>221</v>
      </c>
      <c r="F2576" s="1" t="s">
        <v>25</v>
      </c>
      <c r="G2576" s="275">
        <v>40442</v>
      </c>
      <c r="H2576" s="1" t="s">
        <v>5164</v>
      </c>
      <c r="I2576" s="1" t="s">
        <v>22221</v>
      </c>
      <c r="J2576" s="1" t="s">
        <v>2519</v>
      </c>
      <c r="K2576" s="275">
        <v>40255</v>
      </c>
      <c r="L2576" s="1" t="s">
        <v>19519</v>
      </c>
      <c r="M2576" s="1" t="s">
        <v>24</v>
      </c>
    </row>
    <row r="2577" spans="1:13" ht="15">
      <c r="A2577" s="1" t="s">
        <v>5334</v>
      </c>
      <c r="B2577" s="1" t="s">
        <v>19925</v>
      </c>
      <c r="C2577" s="8">
        <v>8557</v>
      </c>
      <c r="D2577" s="1" t="s">
        <v>19547</v>
      </c>
      <c r="E2577" s="1" t="s">
        <v>221</v>
      </c>
      <c r="F2577" s="1" t="s">
        <v>25</v>
      </c>
      <c r="G2577" s="275">
        <v>40450</v>
      </c>
      <c r="H2577" s="1" t="s">
        <v>5164</v>
      </c>
      <c r="I2577" s="1" t="s">
        <v>22224</v>
      </c>
      <c r="J2577" s="1" t="s">
        <v>51</v>
      </c>
      <c r="K2577" s="275">
        <v>37740</v>
      </c>
      <c r="L2577" s="1" t="s">
        <v>19519</v>
      </c>
      <c r="M2577" s="1" t="s">
        <v>24</v>
      </c>
    </row>
    <row r="2578" spans="1:13" ht="15">
      <c r="A2578" s="1" t="s">
        <v>5336</v>
      </c>
      <c r="B2578" s="1" t="s">
        <v>19925</v>
      </c>
      <c r="C2578" s="8">
        <v>8558</v>
      </c>
      <c r="D2578" s="1" t="s">
        <v>19547</v>
      </c>
      <c r="E2578" s="1" t="s">
        <v>221</v>
      </c>
      <c r="F2578" s="1" t="s">
        <v>25</v>
      </c>
      <c r="G2578" s="275">
        <v>40450</v>
      </c>
      <c r="H2578" s="1" t="s">
        <v>5164</v>
      </c>
      <c r="I2578" s="1" t="s">
        <v>22368</v>
      </c>
      <c r="J2578" s="1" t="s">
        <v>3109</v>
      </c>
      <c r="K2578" s="275">
        <v>37740</v>
      </c>
      <c r="L2578" s="1" t="s">
        <v>19519</v>
      </c>
      <c r="M2578" s="1" t="s">
        <v>24</v>
      </c>
    </row>
    <row r="2579" spans="1:13" ht="15">
      <c r="A2579" s="1" t="s">
        <v>5304</v>
      </c>
      <c r="B2579" s="1" t="s">
        <v>21932</v>
      </c>
      <c r="C2579" s="8">
        <v>8559</v>
      </c>
      <c r="D2579" s="1" t="s">
        <v>19547</v>
      </c>
      <c r="E2579" s="1" t="s">
        <v>221</v>
      </c>
      <c r="F2579" s="1" t="s">
        <v>25</v>
      </c>
      <c r="G2579" s="275">
        <v>40427</v>
      </c>
      <c r="H2579" s="1" t="s">
        <v>5164</v>
      </c>
      <c r="I2579" s="1" t="s">
        <v>22199</v>
      </c>
      <c r="J2579" s="1" t="s">
        <v>23297</v>
      </c>
      <c r="K2579" s="275">
        <v>40289</v>
      </c>
      <c r="L2579" s="1" t="s">
        <v>19519</v>
      </c>
      <c r="M2579" s="1" t="s">
        <v>24</v>
      </c>
    </row>
    <row r="2580" spans="1:13" ht="15">
      <c r="A2580" s="1" t="s">
        <v>5312</v>
      </c>
      <c r="B2580" s="1" t="s">
        <v>23298</v>
      </c>
      <c r="C2580" s="8">
        <v>8560</v>
      </c>
      <c r="D2580" s="1" t="s">
        <v>19547</v>
      </c>
      <c r="E2580" s="1" t="s">
        <v>221</v>
      </c>
      <c r="F2580" s="1" t="s">
        <v>25</v>
      </c>
      <c r="G2580" s="275">
        <v>40430</v>
      </c>
      <c r="H2580" s="1" t="s">
        <v>5164</v>
      </c>
      <c r="I2580" s="1" t="s">
        <v>22614</v>
      </c>
      <c r="J2580" s="1" t="s">
        <v>19557</v>
      </c>
      <c r="K2580" s="275">
        <v>39632</v>
      </c>
      <c r="L2580" s="1" t="s">
        <v>19519</v>
      </c>
      <c r="M2580" s="1" t="s">
        <v>24</v>
      </c>
    </row>
    <row r="2581" spans="1:13" ht="15">
      <c r="A2581" s="1" t="s">
        <v>5237</v>
      </c>
      <c r="B2581" s="1" t="s">
        <v>23299</v>
      </c>
      <c r="C2581" s="8">
        <v>8561</v>
      </c>
      <c r="D2581" s="1" t="s">
        <v>19547</v>
      </c>
      <c r="E2581" s="1" t="s">
        <v>221</v>
      </c>
      <c r="F2581" s="1" t="s">
        <v>25</v>
      </c>
      <c r="G2581" s="275">
        <v>40364</v>
      </c>
      <c r="H2581" s="1" t="s">
        <v>5164</v>
      </c>
      <c r="I2581" s="1" t="s">
        <v>20462</v>
      </c>
      <c r="J2581" s="1" t="s">
        <v>200</v>
      </c>
      <c r="K2581" s="275">
        <v>40263</v>
      </c>
      <c r="L2581" s="1" t="s">
        <v>19787</v>
      </c>
      <c r="M2581" s="1" t="s">
        <v>24</v>
      </c>
    </row>
    <row r="2582" spans="1:13" ht="15">
      <c r="A2582" s="1" t="s">
        <v>5266</v>
      </c>
      <c r="B2582" s="1" t="s">
        <v>22594</v>
      </c>
      <c r="C2582" s="8">
        <v>8562</v>
      </c>
      <c r="D2582" s="1" t="s">
        <v>19547</v>
      </c>
      <c r="E2582" s="1" t="s">
        <v>221</v>
      </c>
      <c r="F2582" s="1" t="s">
        <v>25</v>
      </c>
      <c r="G2582" s="275">
        <v>40389</v>
      </c>
      <c r="H2582" s="1" t="s">
        <v>5164</v>
      </c>
      <c r="I2582" s="1" t="s">
        <v>22341</v>
      </c>
      <c r="J2582" s="1" t="s">
        <v>23300</v>
      </c>
      <c r="K2582" s="275">
        <v>40389</v>
      </c>
      <c r="L2582" s="1" t="s">
        <v>19519</v>
      </c>
      <c r="M2582" s="1" t="s">
        <v>24</v>
      </c>
    </row>
    <row r="2583" spans="1:13" ht="15">
      <c r="A2583" s="1" t="s">
        <v>5268</v>
      </c>
      <c r="B2583" s="1" t="s">
        <v>22594</v>
      </c>
      <c r="C2583" s="8">
        <v>8563</v>
      </c>
      <c r="D2583" s="1" t="s">
        <v>19547</v>
      </c>
      <c r="E2583" s="1" t="s">
        <v>221</v>
      </c>
      <c r="F2583" s="1" t="s">
        <v>25</v>
      </c>
      <c r="G2583" s="275">
        <v>40389</v>
      </c>
      <c r="H2583" s="1" t="s">
        <v>5164</v>
      </c>
      <c r="I2583" s="1" t="s">
        <v>22171</v>
      </c>
      <c r="J2583" s="1" t="s">
        <v>7656</v>
      </c>
      <c r="K2583" s="275">
        <v>40389</v>
      </c>
      <c r="L2583" s="1" t="s">
        <v>19519</v>
      </c>
      <c r="M2583" s="1" t="s">
        <v>24</v>
      </c>
    </row>
    <row r="2584" spans="1:13" ht="15">
      <c r="A2584" s="1" t="s">
        <v>5338</v>
      </c>
      <c r="B2584" s="1" t="s">
        <v>23301</v>
      </c>
      <c r="C2584" s="8">
        <v>8564</v>
      </c>
      <c r="D2584" s="1" t="s">
        <v>19547</v>
      </c>
      <c r="E2584" s="1" t="s">
        <v>221</v>
      </c>
      <c r="F2584" s="1" t="s">
        <v>25</v>
      </c>
      <c r="G2584" s="275">
        <v>40451</v>
      </c>
      <c r="H2584" s="1" t="s">
        <v>5164</v>
      </c>
      <c r="I2584" s="1" t="s">
        <v>22236</v>
      </c>
      <c r="J2584" s="1" t="s">
        <v>23302</v>
      </c>
      <c r="K2584" s="275">
        <v>39577</v>
      </c>
      <c r="L2584" s="1" t="s">
        <v>19519</v>
      </c>
      <c r="M2584" s="1" t="s">
        <v>24</v>
      </c>
    </row>
    <row r="2585" spans="1:13" ht="15">
      <c r="A2585" s="1" t="s">
        <v>5173</v>
      </c>
      <c r="B2585" s="1" t="s">
        <v>23303</v>
      </c>
      <c r="C2585" s="8">
        <v>8565</v>
      </c>
      <c r="D2585" s="1" t="s">
        <v>19547</v>
      </c>
      <c r="E2585" s="1" t="s">
        <v>221</v>
      </c>
      <c r="F2585" s="1" t="s">
        <v>25</v>
      </c>
      <c r="G2585" s="275">
        <v>40318</v>
      </c>
      <c r="H2585" s="1" t="s">
        <v>5164</v>
      </c>
      <c r="I2585" s="1" t="s">
        <v>22391</v>
      </c>
      <c r="J2585" s="1" t="s">
        <v>2519</v>
      </c>
      <c r="K2585" s="275">
        <v>39408</v>
      </c>
      <c r="L2585" s="1" t="s">
        <v>19519</v>
      </c>
      <c r="M2585" s="1" t="s">
        <v>24</v>
      </c>
    </row>
    <row r="2586" spans="1:13" ht="15">
      <c r="A2586" s="1" t="s">
        <v>5175</v>
      </c>
      <c r="B2586" s="1" t="s">
        <v>23284</v>
      </c>
      <c r="C2586" s="8">
        <v>8566</v>
      </c>
      <c r="D2586" s="1" t="s">
        <v>19547</v>
      </c>
      <c r="E2586" s="1" t="s">
        <v>221</v>
      </c>
      <c r="F2586" s="1" t="s">
        <v>25</v>
      </c>
      <c r="G2586" s="275">
        <v>40318</v>
      </c>
      <c r="H2586" s="1" t="s">
        <v>5164</v>
      </c>
      <c r="I2586" s="1" t="s">
        <v>22117</v>
      </c>
      <c r="J2586" s="1" t="s">
        <v>21817</v>
      </c>
      <c r="K2586" s="275">
        <v>40241</v>
      </c>
      <c r="L2586" s="1" t="s">
        <v>19519</v>
      </c>
      <c r="M2586" s="1" t="s">
        <v>24</v>
      </c>
    </row>
    <row r="2587" spans="1:13" ht="15">
      <c r="A2587" s="1" t="s">
        <v>5314</v>
      </c>
      <c r="B2587" s="1" t="s">
        <v>23304</v>
      </c>
      <c r="C2587" s="8">
        <v>8567</v>
      </c>
      <c r="D2587" s="1" t="s">
        <v>19547</v>
      </c>
      <c r="E2587" s="1" t="s">
        <v>221</v>
      </c>
      <c r="F2587" s="1" t="s">
        <v>25</v>
      </c>
      <c r="G2587" s="275">
        <v>40430</v>
      </c>
      <c r="H2587" s="1" t="s">
        <v>5164</v>
      </c>
      <c r="I2587" s="1" t="s">
        <v>22331</v>
      </c>
      <c r="J2587" s="1" t="s">
        <v>2519</v>
      </c>
      <c r="K2587" s="275">
        <v>40276</v>
      </c>
      <c r="L2587" s="1" t="s">
        <v>19519</v>
      </c>
      <c r="M2587" s="1" t="s">
        <v>24</v>
      </c>
    </row>
    <row r="2588" spans="1:13" ht="15">
      <c r="A2588" s="1" t="s">
        <v>5276</v>
      </c>
      <c r="B2588" s="1" t="s">
        <v>23305</v>
      </c>
      <c r="C2588" s="8">
        <v>8568</v>
      </c>
      <c r="D2588" s="1" t="s">
        <v>19547</v>
      </c>
      <c r="E2588" s="1" t="s">
        <v>221</v>
      </c>
      <c r="F2588" s="1" t="s">
        <v>25</v>
      </c>
      <c r="G2588" s="275">
        <v>40400</v>
      </c>
      <c r="H2588" s="1" t="s">
        <v>5164</v>
      </c>
      <c r="I2588" s="1" t="s">
        <v>22174</v>
      </c>
      <c r="J2588" s="1" t="s">
        <v>23306</v>
      </c>
      <c r="K2588" s="275">
        <v>40255</v>
      </c>
      <c r="L2588" s="1" t="s">
        <v>19519</v>
      </c>
      <c r="M2588" s="1" t="s">
        <v>24</v>
      </c>
    </row>
    <row r="2589" spans="1:13" ht="15">
      <c r="A2589" s="1" t="s">
        <v>5225</v>
      </c>
      <c r="B2589" s="1" t="s">
        <v>23291</v>
      </c>
      <c r="C2589" s="8">
        <v>8569</v>
      </c>
      <c r="D2589" s="1" t="s">
        <v>19547</v>
      </c>
      <c r="E2589" s="1" t="s">
        <v>221</v>
      </c>
      <c r="F2589" s="1" t="s">
        <v>25</v>
      </c>
      <c r="G2589" s="275">
        <v>40352</v>
      </c>
      <c r="H2589" s="1" t="s">
        <v>5164</v>
      </c>
      <c r="I2589" s="1" t="s">
        <v>22291</v>
      </c>
      <c r="J2589" s="1" t="s">
        <v>42</v>
      </c>
      <c r="K2589" s="275">
        <v>40318</v>
      </c>
      <c r="L2589" s="1" t="s">
        <v>19519</v>
      </c>
      <c r="M2589" s="1" t="s">
        <v>24</v>
      </c>
    </row>
    <row r="2590" spans="1:13" ht="15">
      <c r="A2590" s="1" t="s">
        <v>5227</v>
      </c>
      <c r="B2590" s="1" t="s">
        <v>23291</v>
      </c>
      <c r="C2590" s="8">
        <v>8570</v>
      </c>
      <c r="D2590" s="1" t="s">
        <v>19547</v>
      </c>
      <c r="E2590" s="1" t="s">
        <v>221</v>
      </c>
      <c r="F2590" s="1" t="s">
        <v>25</v>
      </c>
      <c r="G2590" s="275">
        <v>40352</v>
      </c>
      <c r="H2590" s="1" t="s">
        <v>5164</v>
      </c>
      <c r="I2590" s="1" t="s">
        <v>20455</v>
      </c>
      <c r="J2590" s="1" t="s">
        <v>42</v>
      </c>
      <c r="K2590" s="275">
        <v>40318</v>
      </c>
      <c r="L2590" s="1" t="s">
        <v>19519</v>
      </c>
      <c r="M2590" s="1" t="s">
        <v>24</v>
      </c>
    </row>
    <row r="2591" spans="1:13" ht="15">
      <c r="A2591" s="1" t="s">
        <v>5344</v>
      </c>
      <c r="B2591" s="1" t="s">
        <v>23307</v>
      </c>
      <c r="C2591" s="8">
        <v>8571</v>
      </c>
      <c r="D2591" s="1" t="s">
        <v>19547</v>
      </c>
      <c r="E2591" s="1" t="s">
        <v>221</v>
      </c>
      <c r="F2591" s="1" t="s">
        <v>25</v>
      </c>
      <c r="G2591" s="275">
        <v>40455</v>
      </c>
      <c r="H2591" s="1" t="s">
        <v>5164</v>
      </c>
      <c r="I2591" s="1" t="s">
        <v>19640</v>
      </c>
      <c r="J2591" s="1" t="s">
        <v>128</v>
      </c>
      <c r="K2591" s="275">
        <v>40312</v>
      </c>
      <c r="L2591" s="1" t="s">
        <v>19519</v>
      </c>
      <c r="M2591" s="1" t="s">
        <v>24</v>
      </c>
    </row>
    <row r="2592" spans="1:13" ht="15">
      <c r="A2592" s="1" t="s">
        <v>5274</v>
      </c>
      <c r="B2592" s="1" t="s">
        <v>23308</v>
      </c>
      <c r="C2592" s="8">
        <v>8572</v>
      </c>
      <c r="D2592" s="1" t="s">
        <v>19547</v>
      </c>
      <c r="E2592" s="1" t="s">
        <v>221</v>
      </c>
      <c r="F2592" s="1" t="s">
        <v>25</v>
      </c>
      <c r="G2592" s="275">
        <v>40399</v>
      </c>
      <c r="H2592" s="1" t="s">
        <v>5164</v>
      </c>
      <c r="I2592" s="1" t="s">
        <v>22177</v>
      </c>
      <c r="J2592" s="1" t="s">
        <v>708</v>
      </c>
      <c r="K2592" s="275">
        <v>40211</v>
      </c>
      <c r="L2592" s="1" t="s">
        <v>19519</v>
      </c>
      <c r="M2592" s="1" t="s">
        <v>24</v>
      </c>
    </row>
    <row r="2593" spans="1:13" ht="15">
      <c r="A2593" s="1" t="s">
        <v>5250</v>
      </c>
      <c r="B2593" s="1" t="s">
        <v>23309</v>
      </c>
      <c r="C2593" s="8">
        <v>8573</v>
      </c>
      <c r="D2593" s="1" t="s">
        <v>19547</v>
      </c>
      <c r="E2593" s="1" t="s">
        <v>221</v>
      </c>
      <c r="F2593" s="1" t="s">
        <v>25</v>
      </c>
      <c r="G2593" s="275">
        <v>40379</v>
      </c>
      <c r="H2593" s="1" t="s">
        <v>5164</v>
      </c>
      <c r="I2593" s="1" t="s">
        <v>22307</v>
      </c>
      <c r="J2593" s="1" t="s">
        <v>119</v>
      </c>
      <c r="K2593" s="275">
        <v>40323</v>
      </c>
      <c r="L2593" s="1" t="s">
        <v>19519</v>
      </c>
      <c r="M2593" s="1" t="s">
        <v>24</v>
      </c>
    </row>
    <row r="2594" spans="1:13" ht="15">
      <c r="A2594" s="1" t="s">
        <v>5322</v>
      </c>
      <c r="B2594" s="1" t="s">
        <v>23310</v>
      </c>
      <c r="C2594" s="8">
        <v>8574</v>
      </c>
      <c r="D2594" s="1" t="s">
        <v>19547</v>
      </c>
      <c r="E2594" s="1" t="s">
        <v>221</v>
      </c>
      <c r="F2594" s="1" t="s">
        <v>25</v>
      </c>
      <c r="G2594" s="275">
        <v>40443</v>
      </c>
      <c r="H2594" s="1" t="s">
        <v>5164</v>
      </c>
      <c r="I2594" s="1" t="s">
        <v>20304</v>
      </c>
      <c r="J2594" s="1" t="s">
        <v>2519</v>
      </c>
      <c r="K2594" s="275">
        <v>40332</v>
      </c>
      <c r="L2594" s="1" t="s">
        <v>19519</v>
      </c>
      <c r="M2594" s="1" t="s">
        <v>24</v>
      </c>
    </row>
    <row r="2595" spans="1:13" ht="15">
      <c r="A2595" s="1" t="s">
        <v>5262</v>
      </c>
      <c r="B2595" s="1" t="s">
        <v>23311</v>
      </c>
      <c r="C2595" s="8">
        <v>8575</v>
      </c>
      <c r="D2595" s="1" t="s">
        <v>19547</v>
      </c>
      <c r="E2595" s="1" t="s">
        <v>221</v>
      </c>
      <c r="F2595" s="1" t="s">
        <v>25</v>
      </c>
      <c r="G2595" s="275">
        <v>40388</v>
      </c>
      <c r="H2595" s="1" t="s">
        <v>5164</v>
      </c>
      <c r="I2595" s="1" t="s">
        <v>2513</v>
      </c>
      <c r="J2595" s="1" t="s">
        <v>2519</v>
      </c>
      <c r="K2595" s="275">
        <v>40310</v>
      </c>
      <c r="L2595" s="1" t="s">
        <v>19519</v>
      </c>
      <c r="M2595" s="1" t="s">
        <v>24</v>
      </c>
    </row>
    <row r="2596" spans="1:13" ht="15">
      <c r="A2596" s="1" t="s">
        <v>5248</v>
      </c>
      <c r="B2596" s="1" t="s">
        <v>19761</v>
      </c>
      <c r="C2596" s="8">
        <v>8576</v>
      </c>
      <c r="D2596" s="1" t="s">
        <v>19547</v>
      </c>
      <c r="E2596" s="1" t="s">
        <v>221</v>
      </c>
      <c r="F2596" s="1" t="s">
        <v>25</v>
      </c>
      <c r="G2596" s="275">
        <v>40372</v>
      </c>
      <c r="H2596" s="1" t="s">
        <v>5164</v>
      </c>
      <c r="I2596" s="1" t="s">
        <v>22159</v>
      </c>
      <c r="J2596" s="1" t="s">
        <v>23312</v>
      </c>
      <c r="K2596" s="275">
        <v>40297</v>
      </c>
      <c r="L2596" s="1" t="s">
        <v>19519</v>
      </c>
      <c r="M2596" s="1" t="s">
        <v>24</v>
      </c>
    </row>
    <row r="2597" spans="1:13" ht="15">
      <c r="A2597" s="1" t="s">
        <v>5233</v>
      </c>
      <c r="B2597" s="1" t="s">
        <v>23313</v>
      </c>
      <c r="C2597" s="8">
        <v>8577</v>
      </c>
      <c r="D2597" s="1" t="s">
        <v>19547</v>
      </c>
      <c r="E2597" s="1" t="s">
        <v>221</v>
      </c>
      <c r="F2597" s="1" t="s">
        <v>25</v>
      </c>
      <c r="G2597" s="275">
        <v>40360</v>
      </c>
      <c r="H2597" s="1" t="s">
        <v>5164</v>
      </c>
      <c r="I2597" s="1" t="s">
        <v>20458</v>
      </c>
      <c r="J2597" s="1" t="s">
        <v>2519</v>
      </c>
      <c r="K2597" s="275">
        <v>40343</v>
      </c>
      <c r="L2597" s="1" t="s">
        <v>19519</v>
      </c>
      <c r="M2597" s="1" t="s">
        <v>24</v>
      </c>
    </row>
    <row r="2598" spans="1:13" ht="15">
      <c r="A2598" s="1" t="s">
        <v>5258</v>
      </c>
      <c r="B2598" s="1" t="s">
        <v>23314</v>
      </c>
      <c r="C2598" s="8">
        <v>8578</v>
      </c>
      <c r="D2598" s="1" t="s">
        <v>19547</v>
      </c>
      <c r="E2598" s="1" t="s">
        <v>221</v>
      </c>
      <c r="F2598" s="1" t="s">
        <v>25</v>
      </c>
      <c r="G2598" s="275">
        <v>40386</v>
      </c>
      <c r="H2598" s="1" t="s">
        <v>5164</v>
      </c>
      <c r="I2598" s="1" t="s">
        <v>22313</v>
      </c>
      <c r="J2598" s="1" t="s">
        <v>128</v>
      </c>
      <c r="K2598" s="275">
        <v>40336</v>
      </c>
      <c r="L2598" s="1" t="s">
        <v>19519</v>
      </c>
      <c r="M2598" s="1" t="s">
        <v>24</v>
      </c>
    </row>
    <row r="2599" spans="1:13" ht="15">
      <c r="A2599" s="1" t="s">
        <v>5298</v>
      </c>
      <c r="B2599" s="1" t="s">
        <v>23315</v>
      </c>
      <c r="C2599" s="8">
        <v>8579</v>
      </c>
      <c r="D2599" s="1" t="s">
        <v>19547</v>
      </c>
      <c r="E2599" s="1" t="s">
        <v>221</v>
      </c>
      <c r="F2599" s="1" t="s">
        <v>25</v>
      </c>
      <c r="G2599" s="275">
        <v>40415</v>
      </c>
      <c r="H2599" s="1" t="s">
        <v>5164</v>
      </c>
      <c r="I2599" s="1" t="s">
        <v>22205</v>
      </c>
      <c r="J2599" s="1" t="s">
        <v>2519</v>
      </c>
      <c r="K2599" s="275">
        <v>40347</v>
      </c>
      <c r="L2599" s="1" t="s">
        <v>19519</v>
      </c>
      <c r="M2599" s="1" t="s">
        <v>24</v>
      </c>
    </row>
    <row r="2600" spans="1:13" ht="15">
      <c r="A2600" s="1" t="s">
        <v>5246</v>
      </c>
      <c r="B2600" s="1" t="s">
        <v>23316</v>
      </c>
      <c r="C2600" s="8">
        <v>8580</v>
      </c>
      <c r="D2600" s="1" t="s">
        <v>19547</v>
      </c>
      <c r="E2600" s="1" t="s">
        <v>221</v>
      </c>
      <c r="F2600" s="1" t="s">
        <v>25</v>
      </c>
      <c r="G2600" s="275">
        <v>40368</v>
      </c>
      <c r="H2600" s="1" t="s">
        <v>5164</v>
      </c>
      <c r="I2600" s="1" t="s">
        <v>22162</v>
      </c>
      <c r="J2600" s="1" t="s">
        <v>2519</v>
      </c>
      <c r="K2600" s="275">
        <v>39366</v>
      </c>
      <c r="L2600" s="1" t="s">
        <v>19519</v>
      </c>
      <c r="M2600" s="1" t="s">
        <v>24</v>
      </c>
    </row>
    <row r="2601" spans="1:13" ht="15">
      <c r="A2601" s="1" t="s">
        <v>5354</v>
      </c>
      <c r="B2601" s="1" t="s">
        <v>23317</v>
      </c>
      <c r="C2601" s="8">
        <v>8581</v>
      </c>
      <c r="D2601" s="1" t="s">
        <v>19547</v>
      </c>
      <c r="E2601" s="1" t="s">
        <v>221</v>
      </c>
      <c r="F2601" s="1" t="s">
        <v>25</v>
      </c>
      <c r="G2601" s="275">
        <v>40457</v>
      </c>
      <c r="H2601" s="1" t="s">
        <v>5164</v>
      </c>
      <c r="I2601" s="1" t="s">
        <v>22238</v>
      </c>
      <c r="J2601" s="1" t="s">
        <v>19557</v>
      </c>
      <c r="K2601" s="275">
        <v>40105</v>
      </c>
      <c r="L2601" s="1" t="s">
        <v>19519</v>
      </c>
      <c r="M2601" s="1" t="s">
        <v>24</v>
      </c>
    </row>
    <row r="2602" spans="1:13" ht="15">
      <c r="A2602" s="1" t="s">
        <v>5260</v>
      </c>
      <c r="B2602" s="1" t="s">
        <v>23318</v>
      </c>
      <c r="C2602" s="8">
        <v>8582</v>
      </c>
      <c r="D2602" s="1" t="s">
        <v>19547</v>
      </c>
      <c r="E2602" s="1" t="s">
        <v>221</v>
      </c>
      <c r="F2602" s="1" t="s">
        <v>25</v>
      </c>
      <c r="G2602" s="275">
        <v>40387</v>
      </c>
      <c r="H2602" s="1" t="s">
        <v>5164</v>
      </c>
      <c r="I2602" s="1" t="s">
        <v>22609</v>
      </c>
      <c r="J2602" s="1" t="s">
        <v>1917</v>
      </c>
      <c r="K2602" s="275">
        <v>40253</v>
      </c>
      <c r="L2602" s="1" t="s">
        <v>19519</v>
      </c>
      <c r="M2602" s="1" t="s">
        <v>24</v>
      </c>
    </row>
    <row r="2603" spans="1:13" ht="15">
      <c r="A2603" s="1" t="s">
        <v>5242</v>
      </c>
      <c r="B2603" s="1" t="s">
        <v>23319</v>
      </c>
      <c r="C2603" s="8">
        <v>8583</v>
      </c>
      <c r="D2603" s="1" t="s">
        <v>19547</v>
      </c>
      <c r="E2603" s="1" t="s">
        <v>221</v>
      </c>
      <c r="F2603" s="1" t="s">
        <v>25</v>
      </c>
      <c r="G2603" s="275">
        <v>40366</v>
      </c>
      <c r="H2603" s="1" t="s">
        <v>5164</v>
      </c>
      <c r="I2603" s="1" t="s">
        <v>22151</v>
      </c>
      <c r="J2603" s="1" t="s">
        <v>23320</v>
      </c>
      <c r="K2603" s="275">
        <v>40353</v>
      </c>
      <c r="L2603" s="1" t="s">
        <v>19519</v>
      </c>
      <c r="M2603" s="1" t="s">
        <v>24</v>
      </c>
    </row>
    <row r="2604" spans="1:13" ht="15">
      <c r="A2604" s="1" t="s">
        <v>5347</v>
      </c>
      <c r="B2604" s="1" t="s">
        <v>23321</v>
      </c>
      <c r="C2604" s="8">
        <v>8584</v>
      </c>
      <c r="D2604" s="1" t="s">
        <v>19547</v>
      </c>
      <c r="E2604" s="1" t="s">
        <v>221</v>
      </c>
      <c r="F2604" s="1" t="s">
        <v>25</v>
      </c>
      <c r="G2604" s="275">
        <v>40456</v>
      </c>
      <c r="H2604" s="1" t="s">
        <v>5164</v>
      </c>
      <c r="I2604" s="1" t="s">
        <v>19645</v>
      </c>
      <c r="J2604" s="1" t="s">
        <v>23322</v>
      </c>
      <c r="K2604" s="275">
        <v>40318</v>
      </c>
      <c r="L2604" s="1" t="s">
        <v>19519</v>
      </c>
      <c r="M2604" s="1" t="s">
        <v>24</v>
      </c>
    </row>
    <row r="2605" spans="1:13" ht="15">
      <c r="A2605" s="1" t="s">
        <v>5348</v>
      </c>
      <c r="B2605" s="1" t="s">
        <v>23321</v>
      </c>
      <c r="C2605" s="8">
        <v>8585</v>
      </c>
      <c r="D2605" s="1" t="s">
        <v>19547</v>
      </c>
      <c r="E2605" s="1" t="s">
        <v>221</v>
      </c>
      <c r="F2605" s="1" t="s">
        <v>25</v>
      </c>
      <c r="G2605" s="275">
        <v>40456</v>
      </c>
      <c r="H2605" s="1" t="s">
        <v>5164</v>
      </c>
      <c r="I2605" s="1" t="s">
        <v>19644</v>
      </c>
      <c r="J2605" s="1" t="s">
        <v>23323</v>
      </c>
      <c r="K2605" s="275">
        <v>40318</v>
      </c>
      <c r="L2605" s="1" t="s">
        <v>19519</v>
      </c>
      <c r="M2605" s="1" t="s">
        <v>24</v>
      </c>
    </row>
    <row r="2606" spans="1:13" ht="15">
      <c r="A2606" s="1" t="s">
        <v>5349</v>
      </c>
      <c r="B2606" s="1" t="s">
        <v>23321</v>
      </c>
      <c r="C2606" s="8">
        <v>8586</v>
      </c>
      <c r="D2606" s="1" t="s">
        <v>19547</v>
      </c>
      <c r="E2606" s="1" t="s">
        <v>221</v>
      </c>
      <c r="F2606" s="1" t="s">
        <v>25</v>
      </c>
      <c r="G2606" s="275">
        <v>40456</v>
      </c>
      <c r="H2606" s="1" t="s">
        <v>5164</v>
      </c>
      <c r="I2606" s="1" t="s">
        <v>19647</v>
      </c>
      <c r="J2606" s="1" t="s">
        <v>23324</v>
      </c>
      <c r="K2606" s="275">
        <v>40318</v>
      </c>
      <c r="L2606" s="1" t="s">
        <v>19519</v>
      </c>
      <c r="M2606" s="1" t="s">
        <v>24</v>
      </c>
    </row>
    <row r="2607" spans="1:13" ht="15">
      <c r="A2607" s="1" t="s">
        <v>5300</v>
      </c>
      <c r="B2607" s="1" t="s">
        <v>23325</v>
      </c>
      <c r="C2607" s="8">
        <v>8587</v>
      </c>
      <c r="D2607" s="1" t="s">
        <v>19547</v>
      </c>
      <c r="E2607" s="1" t="s">
        <v>221</v>
      </c>
      <c r="F2607" s="1" t="s">
        <v>25</v>
      </c>
      <c r="G2607" s="275">
        <v>40421</v>
      </c>
      <c r="H2607" s="1" t="s">
        <v>5164</v>
      </c>
      <c r="I2607" s="1" t="s">
        <v>22202</v>
      </c>
      <c r="J2607" s="1" t="s">
        <v>2519</v>
      </c>
      <c r="K2607" s="275">
        <v>40371</v>
      </c>
      <c r="L2607" s="1" t="s">
        <v>19519</v>
      </c>
      <c r="M2607" s="1" t="s">
        <v>24</v>
      </c>
    </row>
    <row r="2608" spans="1:13" ht="15">
      <c r="A2608" s="1" t="s">
        <v>5308</v>
      </c>
      <c r="B2608" s="1" t="s">
        <v>23326</v>
      </c>
      <c r="C2608" s="8">
        <v>8588</v>
      </c>
      <c r="D2608" s="1" t="s">
        <v>19547</v>
      </c>
      <c r="E2608" s="1" t="s">
        <v>221</v>
      </c>
      <c r="F2608" s="1" t="s">
        <v>25</v>
      </c>
      <c r="G2608" s="275">
        <v>40428</v>
      </c>
      <c r="H2608" s="1" t="s">
        <v>5164</v>
      </c>
      <c r="I2608" s="1" t="s">
        <v>22428</v>
      </c>
      <c r="J2608" s="1" t="s">
        <v>2519</v>
      </c>
      <c r="K2608" s="275">
        <v>39987</v>
      </c>
      <c r="L2608" s="1" t="s">
        <v>19519</v>
      </c>
      <c r="M2608" s="1" t="s">
        <v>24</v>
      </c>
    </row>
    <row r="2609" spans="1:13" ht="15">
      <c r="A2609" s="1" t="s">
        <v>5320</v>
      </c>
      <c r="B2609" s="1" t="s">
        <v>23327</v>
      </c>
      <c r="C2609" s="8">
        <v>8589</v>
      </c>
      <c r="D2609" s="1" t="s">
        <v>19547</v>
      </c>
      <c r="E2609" s="1" t="s">
        <v>221</v>
      </c>
      <c r="F2609" s="1" t="s">
        <v>25</v>
      </c>
      <c r="G2609" s="275">
        <v>40442</v>
      </c>
      <c r="H2609" s="1" t="s">
        <v>5164</v>
      </c>
      <c r="I2609" s="1" t="s">
        <v>22210</v>
      </c>
      <c r="J2609" s="1" t="s">
        <v>51</v>
      </c>
      <c r="K2609" s="275">
        <v>40380</v>
      </c>
      <c r="L2609" s="1" t="s">
        <v>19519</v>
      </c>
      <c r="M2609" s="1" t="s">
        <v>24</v>
      </c>
    </row>
    <row r="2610" spans="1:13" ht="15">
      <c r="A2610" s="1" t="s">
        <v>5292</v>
      </c>
      <c r="B2610" s="1" t="s">
        <v>22650</v>
      </c>
      <c r="C2610" s="8">
        <v>8590</v>
      </c>
      <c r="D2610" s="1" t="s">
        <v>19547</v>
      </c>
      <c r="E2610" s="1" t="s">
        <v>221</v>
      </c>
      <c r="F2610" s="1" t="s">
        <v>24</v>
      </c>
      <c r="G2610" s="275">
        <v>40409</v>
      </c>
      <c r="H2610" s="1" t="s">
        <v>5164</v>
      </c>
      <c r="I2610" s="1" t="s">
        <v>22183</v>
      </c>
      <c r="J2610" s="1" t="s">
        <v>23328</v>
      </c>
      <c r="K2610" s="275">
        <v>40387</v>
      </c>
      <c r="L2610" s="1" t="s">
        <v>19519</v>
      </c>
      <c r="M2610" s="1" t="s">
        <v>24</v>
      </c>
    </row>
    <row r="2611" spans="1:13" ht="15">
      <c r="A2611" s="1" t="s">
        <v>5310</v>
      </c>
      <c r="B2611" s="1" t="s">
        <v>23329</v>
      </c>
      <c r="C2611" s="8">
        <v>8591</v>
      </c>
      <c r="D2611" s="1" t="s">
        <v>19547</v>
      </c>
      <c r="E2611" s="1" t="s">
        <v>221</v>
      </c>
      <c r="F2611" s="1" t="s">
        <v>24</v>
      </c>
      <c r="G2611" s="275">
        <v>40429</v>
      </c>
      <c r="H2611" s="1" t="s">
        <v>5164</v>
      </c>
      <c r="I2611" s="1" t="s">
        <v>22193</v>
      </c>
      <c r="J2611" s="1" t="s">
        <v>21569</v>
      </c>
      <c r="K2611" s="275">
        <v>40403</v>
      </c>
      <c r="L2611" s="1" t="s">
        <v>19519</v>
      </c>
      <c r="M2611" s="1" t="s">
        <v>24</v>
      </c>
    </row>
    <row r="2612" spans="1:13" ht="15">
      <c r="A2612" s="1" t="s">
        <v>5350</v>
      </c>
      <c r="B2612" s="1" t="s">
        <v>23330</v>
      </c>
      <c r="C2612" s="8">
        <v>8592</v>
      </c>
      <c r="D2612" s="1" t="s">
        <v>19547</v>
      </c>
      <c r="E2612" s="1" t="s">
        <v>221</v>
      </c>
      <c r="F2612" s="1" t="s">
        <v>25</v>
      </c>
      <c r="G2612" s="275">
        <v>40456</v>
      </c>
      <c r="H2612" s="1" t="s">
        <v>5164</v>
      </c>
      <c r="I2612" s="1" t="s">
        <v>19648</v>
      </c>
      <c r="J2612" s="1" t="s">
        <v>2519</v>
      </c>
      <c r="K2612" s="275">
        <v>40385</v>
      </c>
      <c r="L2612" s="1" t="s">
        <v>19519</v>
      </c>
      <c r="M2612" s="1" t="s">
        <v>24</v>
      </c>
    </row>
    <row r="2613" spans="1:13" ht="15">
      <c r="A2613" s="1" t="s">
        <v>5340</v>
      </c>
      <c r="B2613" s="1" t="s">
        <v>21658</v>
      </c>
      <c r="C2613" s="8">
        <v>8593</v>
      </c>
      <c r="D2613" s="1" t="s">
        <v>19547</v>
      </c>
      <c r="E2613" s="1" t="s">
        <v>221</v>
      </c>
      <c r="F2613" s="1" t="s">
        <v>25</v>
      </c>
      <c r="G2613" s="275">
        <v>40451</v>
      </c>
      <c r="H2613" s="1" t="s">
        <v>5164</v>
      </c>
      <c r="I2613" s="1" t="s">
        <v>22233</v>
      </c>
      <c r="J2613" s="1" t="s">
        <v>23331</v>
      </c>
      <c r="K2613" s="275">
        <v>40206</v>
      </c>
      <c r="L2613" s="1" t="s">
        <v>19519</v>
      </c>
      <c r="M2613" s="1" t="s">
        <v>24</v>
      </c>
    </row>
    <row r="2614" spans="1:13" ht="15">
      <c r="A2614" s="1" t="s">
        <v>5341</v>
      </c>
      <c r="B2614" s="1" t="s">
        <v>21658</v>
      </c>
      <c r="C2614" s="8">
        <v>8594</v>
      </c>
      <c r="D2614" s="1" t="s">
        <v>19547</v>
      </c>
      <c r="E2614" s="1" t="s">
        <v>221</v>
      </c>
      <c r="F2614" s="1" t="s">
        <v>25</v>
      </c>
      <c r="G2614" s="275">
        <v>40451</v>
      </c>
      <c r="H2614" s="1" t="s">
        <v>5164</v>
      </c>
      <c r="I2614" s="1" t="s">
        <v>22246</v>
      </c>
      <c r="J2614" s="1" t="s">
        <v>23332</v>
      </c>
      <c r="K2614" s="275">
        <v>40094</v>
      </c>
      <c r="L2614" s="1" t="s">
        <v>19519</v>
      </c>
      <c r="M2614" s="1" t="s">
        <v>24</v>
      </c>
    </row>
    <row r="2615" spans="1:13" ht="15">
      <c r="A2615" s="1" t="s">
        <v>5427</v>
      </c>
      <c r="B2615" s="1" t="s">
        <v>23333</v>
      </c>
      <c r="C2615" s="8">
        <v>8595</v>
      </c>
      <c r="D2615" s="1" t="s">
        <v>19547</v>
      </c>
      <c r="E2615" s="1" t="s">
        <v>221</v>
      </c>
      <c r="F2615" s="1" t="s">
        <v>25</v>
      </c>
      <c r="G2615" s="275">
        <v>40487</v>
      </c>
      <c r="H2615" s="1" t="s">
        <v>5358</v>
      </c>
      <c r="I2615" s="1" t="s">
        <v>20460</v>
      </c>
      <c r="J2615" s="1" t="s">
        <v>128</v>
      </c>
      <c r="K2615" s="275">
        <v>39154</v>
      </c>
      <c r="L2615" s="1" t="s">
        <v>19519</v>
      </c>
      <c r="M2615" s="1" t="s">
        <v>24</v>
      </c>
    </row>
    <row r="2616" spans="1:13" ht="15">
      <c r="A2616" s="1" t="s">
        <v>5536</v>
      </c>
      <c r="B2616" s="1" t="s">
        <v>21535</v>
      </c>
      <c r="C2616" s="8">
        <v>8596</v>
      </c>
      <c r="D2616" s="1" t="s">
        <v>19547</v>
      </c>
      <c r="E2616" s="1" t="s">
        <v>221</v>
      </c>
      <c r="F2616" s="1" t="s">
        <v>25</v>
      </c>
      <c r="G2616" s="275">
        <v>40550</v>
      </c>
      <c r="H2616" s="1" t="s">
        <v>5358</v>
      </c>
      <c r="I2616" s="1" t="s">
        <v>19639</v>
      </c>
      <c r="J2616" s="1" t="s">
        <v>23074</v>
      </c>
      <c r="K2616" s="275">
        <v>39217</v>
      </c>
      <c r="L2616" s="1" t="s">
        <v>19519</v>
      </c>
      <c r="M2616" s="1" t="s">
        <v>24</v>
      </c>
    </row>
    <row r="2617" spans="1:13" ht="15">
      <c r="A2617" s="1" t="s">
        <v>5356</v>
      </c>
      <c r="B2617" s="1" t="s">
        <v>23334</v>
      </c>
      <c r="C2617" s="8">
        <v>8597</v>
      </c>
      <c r="D2617" s="1" t="s">
        <v>19547</v>
      </c>
      <c r="E2617" s="1" t="s">
        <v>221</v>
      </c>
      <c r="F2617" s="1" t="s">
        <v>25</v>
      </c>
      <c r="G2617" s="275">
        <v>40458</v>
      </c>
      <c r="H2617" s="1" t="s">
        <v>5358</v>
      </c>
      <c r="I2617" s="1" t="s">
        <v>19527</v>
      </c>
      <c r="J2617" s="1" t="s">
        <v>3169</v>
      </c>
      <c r="K2617" s="275">
        <v>39832</v>
      </c>
      <c r="L2617" s="1" t="s">
        <v>19519</v>
      </c>
      <c r="M2617" s="1" t="s">
        <v>24</v>
      </c>
    </row>
    <row r="2618" spans="1:13" ht="15">
      <c r="A2618" s="1" t="s">
        <v>5540</v>
      </c>
      <c r="B2618" s="1" t="s">
        <v>23335</v>
      </c>
      <c r="C2618" s="8">
        <v>8598</v>
      </c>
      <c r="D2618" s="1" t="s">
        <v>19547</v>
      </c>
      <c r="E2618" s="1" t="s">
        <v>221</v>
      </c>
      <c r="F2618" s="1" t="s">
        <v>25</v>
      </c>
      <c r="G2618" s="275">
        <v>40554</v>
      </c>
      <c r="H2618" s="1" t="s">
        <v>5358</v>
      </c>
      <c r="I2618" s="1" t="s">
        <v>19644</v>
      </c>
      <c r="J2618" s="1" t="s">
        <v>19557</v>
      </c>
      <c r="K2618" s="275">
        <v>40290</v>
      </c>
      <c r="L2618" s="1" t="s">
        <v>19519</v>
      </c>
      <c r="M2618" s="1" t="s">
        <v>24</v>
      </c>
    </row>
    <row r="2619" spans="1:13" ht="15">
      <c r="A2619" s="1" t="s">
        <v>5447</v>
      </c>
      <c r="B2619" s="1" t="s">
        <v>23336</v>
      </c>
      <c r="C2619" s="8">
        <v>8599</v>
      </c>
      <c r="D2619" s="1" t="s">
        <v>19547</v>
      </c>
      <c r="E2619" s="1" t="s">
        <v>221</v>
      </c>
      <c r="F2619" s="1" t="s">
        <v>25</v>
      </c>
      <c r="G2619" s="275">
        <v>40511</v>
      </c>
      <c r="H2619" s="1" t="s">
        <v>5358</v>
      </c>
      <c r="I2619" s="1" t="s">
        <v>22313</v>
      </c>
      <c r="J2619" s="1" t="s">
        <v>128</v>
      </c>
      <c r="K2619" s="275">
        <v>39720</v>
      </c>
      <c r="L2619" s="1" t="s">
        <v>19519</v>
      </c>
      <c r="M2619" s="1" t="s">
        <v>24</v>
      </c>
    </row>
    <row r="2620" spans="1:13" ht="15">
      <c r="A2620" s="1" t="s">
        <v>5449</v>
      </c>
      <c r="B2620" s="1" t="s">
        <v>23337</v>
      </c>
      <c r="C2620" s="8">
        <v>8600</v>
      </c>
      <c r="D2620" s="1" t="s">
        <v>19547</v>
      </c>
      <c r="E2620" s="1" t="s">
        <v>221</v>
      </c>
      <c r="F2620" s="1" t="s">
        <v>25</v>
      </c>
      <c r="G2620" s="275">
        <v>40511</v>
      </c>
      <c r="H2620" s="1" t="s">
        <v>5358</v>
      </c>
      <c r="I2620" s="1" t="s">
        <v>22319</v>
      </c>
      <c r="J2620" s="1" t="s">
        <v>2294</v>
      </c>
      <c r="K2620" s="275">
        <v>39717</v>
      </c>
      <c r="L2620" s="1" t="s">
        <v>19519</v>
      </c>
      <c r="M2620" s="1" t="s">
        <v>24</v>
      </c>
    </row>
    <row r="2621" spans="1:13" ht="15">
      <c r="A2621" s="1" t="s">
        <v>5451</v>
      </c>
      <c r="B2621" s="1" t="s">
        <v>23338</v>
      </c>
      <c r="C2621" s="8">
        <v>8601</v>
      </c>
      <c r="D2621" s="1" t="s">
        <v>19547</v>
      </c>
      <c r="E2621" s="1" t="s">
        <v>221</v>
      </c>
      <c r="F2621" s="1" t="s">
        <v>25</v>
      </c>
      <c r="G2621" s="275">
        <v>40511</v>
      </c>
      <c r="H2621" s="1" t="s">
        <v>5358</v>
      </c>
      <c r="I2621" s="1" t="s">
        <v>22168</v>
      </c>
      <c r="J2621" s="1" t="s">
        <v>128</v>
      </c>
      <c r="K2621" s="275">
        <v>39720</v>
      </c>
      <c r="L2621" s="1" t="s">
        <v>19519</v>
      </c>
      <c r="M2621" s="1" t="s">
        <v>24</v>
      </c>
    </row>
    <row r="2622" spans="1:13" ht="15">
      <c r="A2622" s="1" t="s">
        <v>5538</v>
      </c>
      <c r="B2622" s="1" t="s">
        <v>23339</v>
      </c>
      <c r="C2622" s="8">
        <v>8602</v>
      </c>
      <c r="D2622" s="1" t="s">
        <v>19547</v>
      </c>
      <c r="E2622" s="1" t="s">
        <v>221</v>
      </c>
      <c r="F2622" s="1" t="s">
        <v>25</v>
      </c>
      <c r="G2622" s="275">
        <v>40553</v>
      </c>
      <c r="H2622" s="1" t="s">
        <v>5358</v>
      </c>
      <c r="I2622" s="1" t="s">
        <v>19640</v>
      </c>
      <c r="J2622" s="1" t="s">
        <v>23340</v>
      </c>
      <c r="K2622" s="275">
        <v>39722</v>
      </c>
      <c r="L2622" s="1" t="s">
        <v>19519</v>
      </c>
      <c r="M2622" s="1" t="s">
        <v>24</v>
      </c>
    </row>
    <row r="2623" spans="1:13" ht="15">
      <c r="A2623" s="1" t="s">
        <v>5498</v>
      </c>
      <c r="B2623" s="1" t="s">
        <v>23341</v>
      </c>
      <c r="C2623" s="8">
        <v>8603</v>
      </c>
      <c r="D2623" s="1" t="s">
        <v>19547</v>
      </c>
      <c r="E2623" s="1" t="s">
        <v>221</v>
      </c>
      <c r="F2623" s="1" t="s">
        <v>25</v>
      </c>
      <c r="G2623" s="275">
        <v>40527</v>
      </c>
      <c r="H2623" s="1" t="s">
        <v>5358</v>
      </c>
      <c r="I2623" s="1" t="s">
        <v>22188</v>
      </c>
      <c r="J2623" s="1" t="s">
        <v>2519</v>
      </c>
      <c r="K2623" s="275">
        <v>40080</v>
      </c>
      <c r="L2623" s="1" t="s">
        <v>19519</v>
      </c>
      <c r="M2623" s="1" t="s">
        <v>24</v>
      </c>
    </row>
    <row r="2624" spans="1:13" ht="15">
      <c r="A2624" s="1" t="s">
        <v>5486</v>
      </c>
      <c r="B2624" s="1" t="s">
        <v>23342</v>
      </c>
      <c r="C2624" s="8">
        <v>8604</v>
      </c>
      <c r="D2624" s="1" t="s">
        <v>19547</v>
      </c>
      <c r="E2624" s="1" t="s">
        <v>221</v>
      </c>
      <c r="F2624" s="1" t="s">
        <v>25</v>
      </c>
      <c r="G2624" s="275">
        <v>40522</v>
      </c>
      <c r="H2624" s="1" t="s">
        <v>5358</v>
      </c>
      <c r="I2624" s="1" t="s">
        <v>22196</v>
      </c>
      <c r="J2624" s="1" t="s">
        <v>2519</v>
      </c>
      <c r="K2624" s="275">
        <v>40126</v>
      </c>
      <c r="L2624" s="1" t="s">
        <v>19519</v>
      </c>
      <c r="M2624" s="1" t="s">
        <v>24</v>
      </c>
    </row>
    <row r="2625" spans="1:13" ht="15">
      <c r="A2625" s="1" t="s">
        <v>5367</v>
      </c>
      <c r="B2625" s="1" t="s">
        <v>23343</v>
      </c>
      <c r="C2625" s="8">
        <v>8605</v>
      </c>
      <c r="D2625" s="1" t="s">
        <v>19547</v>
      </c>
      <c r="E2625" s="1" t="s">
        <v>221</v>
      </c>
      <c r="F2625" s="1" t="s">
        <v>25</v>
      </c>
      <c r="G2625" s="275">
        <v>40463</v>
      </c>
      <c r="H2625" s="1" t="s">
        <v>5358</v>
      </c>
      <c r="I2625" s="1" t="s">
        <v>22117</v>
      </c>
      <c r="J2625" s="1" t="s">
        <v>128</v>
      </c>
      <c r="K2625" s="275">
        <v>40066</v>
      </c>
      <c r="L2625" s="1" t="s">
        <v>19519</v>
      </c>
      <c r="M2625" s="1" t="s">
        <v>24</v>
      </c>
    </row>
    <row r="2626" spans="1:13" ht="15">
      <c r="A2626" s="1" t="s">
        <v>5528</v>
      </c>
      <c r="B2626" s="1" t="s">
        <v>23344</v>
      </c>
      <c r="C2626" s="8">
        <v>8606</v>
      </c>
      <c r="D2626" s="1" t="s">
        <v>19547</v>
      </c>
      <c r="E2626" s="1" t="s">
        <v>221</v>
      </c>
      <c r="F2626" s="1" t="s">
        <v>25</v>
      </c>
      <c r="G2626" s="275">
        <v>40547</v>
      </c>
      <c r="H2626" s="1" t="s">
        <v>5358</v>
      </c>
      <c r="I2626" s="1" t="s">
        <v>22230</v>
      </c>
      <c r="J2626" s="1" t="s">
        <v>2519</v>
      </c>
      <c r="K2626" s="275">
        <v>40137</v>
      </c>
      <c r="L2626" s="1" t="s">
        <v>19519</v>
      </c>
      <c r="M2626" s="1" t="s">
        <v>24</v>
      </c>
    </row>
    <row r="2627" spans="1:13" ht="15">
      <c r="A2627" s="1" t="s">
        <v>5453</v>
      </c>
      <c r="B2627" s="1" t="s">
        <v>21471</v>
      </c>
      <c r="C2627" s="8">
        <v>8607</v>
      </c>
      <c r="D2627" s="1" t="s">
        <v>19547</v>
      </c>
      <c r="E2627" s="1" t="s">
        <v>221</v>
      </c>
      <c r="F2627" s="1" t="s">
        <v>25</v>
      </c>
      <c r="G2627" s="275">
        <v>40511</v>
      </c>
      <c r="H2627" s="1" t="s">
        <v>5358</v>
      </c>
      <c r="I2627" s="1" t="s">
        <v>22341</v>
      </c>
      <c r="J2627" s="1" t="s">
        <v>23345</v>
      </c>
      <c r="K2627" s="275">
        <v>40113</v>
      </c>
      <c r="L2627" s="1" t="s">
        <v>19519</v>
      </c>
      <c r="M2627" s="1" t="s">
        <v>24</v>
      </c>
    </row>
    <row r="2628" spans="1:13" ht="15">
      <c r="A2628" s="1" t="s">
        <v>5455</v>
      </c>
      <c r="B2628" s="1" t="s">
        <v>21471</v>
      </c>
      <c r="C2628" s="8">
        <v>8608</v>
      </c>
      <c r="D2628" s="1" t="s">
        <v>19547</v>
      </c>
      <c r="E2628" s="1" t="s">
        <v>221</v>
      </c>
      <c r="F2628" s="1" t="s">
        <v>25</v>
      </c>
      <c r="G2628" s="275">
        <v>40511</v>
      </c>
      <c r="H2628" s="1" t="s">
        <v>5358</v>
      </c>
      <c r="I2628" s="1" t="s">
        <v>22171</v>
      </c>
      <c r="J2628" s="1" t="s">
        <v>23346</v>
      </c>
      <c r="K2628" s="275">
        <v>40113</v>
      </c>
      <c r="L2628" s="1" t="s">
        <v>19519</v>
      </c>
      <c r="M2628" s="1" t="s">
        <v>24</v>
      </c>
    </row>
    <row r="2629" spans="1:13" ht="15">
      <c r="A2629" s="1" t="s">
        <v>5416</v>
      </c>
      <c r="B2629" s="1" t="s">
        <v>23347</v>
      </c>
      <c r="C2629" s="8">
        <v>8609</v>
      </c>
      <c r="D2629" s="1" t="s">
        <v>19547</v>
      </c>
      <c r="E2629" s="1" t="s">
        <v>221</v>
      </c>
      <c r="F2629" s="1" t="s">
        <v>25</v>
      </c>
      <c r="G2629" s="275">
        <v>40480</v>
      </c>
      <c r="H2629" s="1" t="s">
        <v>5358</v>
      </c>
      <c r="I2629" s="1" t="s">
        <v>22291</v>
      </c>
      <c r="J2629" s="1" t="s">
        <v>2519</v>
      </c>
      <c r="K2629" s="275">
        <v>40198</v>
      </c>
      <c r="L2629" s="1" t="s">
        <v>19519</v>
      </c>
      <c r="M2629" s="1" t="s">
        <v>24</v>
      </c>
    </row>
    <row r="2630" spans="1:13" ht="15">
      <c r="A2630" s="1" t="s">
        <v>5433</v>
      </c>
      <c r="B2630" s="1" t="s">
        <v>23348</v>
      </c>
      <c r="C2630" s="8">
        <v>8610</v>
      </c>
      <c r="D2630" s="1" t="s">
        <v>19547</v>
      </c>
      <c r="E2630" s="1" t="s">
        <v>221</v>
      </c>
      <c r="F2630" s="1" t="s">
        <v>25</v>
      </c>
      <c r="G2630" s="275">
        <v>40494</v>
      </c>
      <c r="H2630" s="1" t="s">
        <v>5358</v>
      </c>
      <c r="I2630" s="1" t="s">
        <v>22151</v>
      </c>
      <c r="J2630" s="1" t="s">
        <v>23349</v>
      </c>
      <c r="K2630" s="275">
        <v>40268</v>
      </c>
      <c r="L2630" s="1" t="s">
        <v>19519</v>
      </c>
      <c r="M2630" s="1" t="s">
        <v>24</v>
      </c>
    </row>
    <row r="2631" spans="1:13" ht="15">
      <c r="A2631" s="1" t="s">
        <v>5530</v>
      </c>
      <c r="B2631" s="1" t="s">
        <v>23350</v>
      </c>
      <c r="C2631" s="8">
        <v>8611</v>
      </c>
      <c r="D2631" s="1" t="s">
        <v>19547</v>
      </c>
      <c r="E2631" s="1" t="s">
        <v>221</v>
      </c>
      <c r="F2631" s="1" t="s">
        <v>25</v>
      </c>
      <c r="G2631" s="275">
        <v>40547</v>
      </c>
      <c r="H2631" s="1" t="s">
        <v>5358</v>
      </c>
      <c r="I2631" s="1" t="s">
        <v>22246</v>
      </c>
      <c r="J2631" s="1" t="s">
        <v>2519</v>
      </c>
      <c r="K2631" s="275">
        <v>40263</v>
      </c>
      <c r="L2631" s="1" t="s">
        <v>19519</v>
      </c>
      <c r="M2631" s="1" t="s">
        <v>24</v>
      </c>
    </row>
    <row r="2632" spans="1:13" ht="15">
      <c r="A2632" s="1" t="s">
        <v>5460</v>
      </c>
      <c r="B2632" s="1" t="s">
        <v>22844</v>
      </c>
      <c r="C2632" s="8">
        <v>8612</v>
      </c>
      <c r="D2632" s="1" t="s">
        <v>19547</v>
      </c>
      <c r="E2632" s="1" t="s">
        <v>221</v>
      </c>
      <c r="F2632" s="1" t="s">
        <v>25</v>
      </c>
      <c r="G2632" s="275">
        <v>40512</v>
      </c>
      <c r="H2632" s="1" t="s">
        <v>5358</v>
      </c>
      <c r="I2632" s="1" t="s">
        <v>22345</v>
      </c>
      <c r="J2632" s="1" t="s">
        <v>22829</v>
      </c>
      <c r="K2632" s="275">
        <v>40333</v>
      </c>
      <c r="L2632" s="1" t="s">
        <v>19519</v>
      </c>
      <c r="M2632" s="1" t="s">
        <v>24</v>
      </c>
    </row>
    <row r="2633" spans="1:13" ht="15">
      <c r="A2633" s="1" t="s">
        <v>5462</v>
      </c>
      <c r="B2633" s="1" t="s">
        <v>22844</v>
      </c>
      <c r="C2633" s="8">
        <v>8613</v>
      </c>
      <c r="D2633" s="1" t="s">
        <v>19547</v>
      </c>
      <c r="E2633" s="1" t="s">
        <v>221</v>
      </c>
      <c r="F2633" s="1" t="s">
        <v>25</v>
      </c>
      <c r="G2633" s="275">
        <v>40512</v>
      </c>
      <c r="H2633" s="1" t="s">
        <v>5358</v>
      </c>
      <c r="I2633" s="1" t="s">
        <v>22166</v>
      </c>
      <c r="J2633" s="1" t="s">
        <v>23351</v>
      </c>
      <c r="K2633" s="275">
        <v>40333</v>
      </c>
      <c r="L2633" s="1" t="s">
        <v>19519</v>
      </c>
      <c r="M2633" s="1" t="s">
        <v>24</v>
      </c>
    </row>
    <row r="2634" spans="1:13" ht="15">
      <c r="A2634" s="1" t="s">
        <v>5375</v>
      </c>
      <c r="B2634" s="1" t="s">
        <v>23352</v>
      </c>
      <c r="C2634" s="8">
        <v>8614</v>
      </c>
      <c r="D2634" s="1" t="s">
        <v>19547</v>
      </c>
      <c r="E2634" s="1" t="s">
        <v>221</v>
      </c>
      <c r="F2634" s="1" t="s">
        <v>25</v>
      </c>
      <c r="G2634" s="275">
        <v>40464</v>
      </c>
      <c r="H2634" s="1" t="s">
        <v>5358</v>
      </c>
      <c r="I2634" s="1" t="s">
        <v>3303</v>
      </c>
      <c r="J2634" s="1" t="s">
        <v>23353</v>
      </c>
      <c r="K2634" s="275">
        <v>40298</v>
      </c>
      <c r="L2634" s="1" t="s">
        <v>19519</v>
      </c>
      <c r="M2634" s="1" t="s">
        <v>24</v>
      </c>
    </row>
    <row r="2635" spans="1:13" ht="15">
      <c r="A2635" s="1" t="s">
        <v>5552</v>
      </c>
      <c r="B2635" s="1" t="s">
        <v>23354</v>
      </c>
      <c r="C2635" s="8">
        <v>8615</v>
      </c>
      <c r="D2635" s="1" t="s">
        <v>19547</v>
      </c>
      <c r="E2635" s="1" t="s">
        <v>221</v>
      </c>
      <c r="F2635" s="1" t="s">
        <v>25</v>
      </c>
      <c r="G2635" s="275">
        <v>40562</v>
      </c>
      <c r="H2635" s="1" t="s">
        <v>5358</v>
      </c>
      <c r="I2635" s="1" t="s">
        <v>22238</v>
      </c>
      <c r="J2635" s="1" t="s">
        <v>23355</v>
      </c>
      <c r="K2635" s="275">
        <v>39559</v>
      </c>
      <c r="L2635" s="1" t="s">
        <v>19519</v>
      </c>
      <c r="M2635" s="1" t="s">
        <v>24</v>
      </c>
    </row>
    <row r="2636" spans="1:13" ht="15">
      <c r="A2636" s="1" t="s">
        <v>5410</v>
      </c>
      <c r="B2636" s="1" t="s">
        <v>23356</v>
      </c>
      <c r="C2636" s="8">
        <v>8616</v>
      </c>
      <c r="D2636" s="1" t="s">
        <v>19547</v>
      </c>
      <c r="E2636" s="1" t="s">
        <v>221</v>
      </c>
      <c r="F2636" s="1" t="s">
        <v>25</v>
      </c>
      <c r="G2636" s="275">
        <v>40477</v>
      </c>
      <c r="H2636" s="1" t="s">
        <v>5358</v>
      </c>
      <c r="I2636" s="1" t="s">
        <v>20449</v>
      </c>
      <c r="J2636" s="1" t="s">
        <v>19557</v>
      </c>
      <c r="K2636" s="275">
        <v>39995</v>
      </c>
      <c r="L2636" s="1" t="s">
        <v>19519</v>
      </c>
      <c r="M2636" s="1" t="s">
        <v>24</v>
      </c>
    </row>
    <row r="2637" spans="1:13" ht="15">
      <c r="A2637" s="1" t="s">
        <v>5377</v>
      </c>
      <c r="B2637" s="1" t="s">
        <v>23357</v>
      </c>
      <c r="C2637" s="8">
        <v>8617</v>
      </c>
      <c r="D2637" s="1" t="s">
        <v>19547</v>
      </c>
      <c r="E2637" s="1" t="s">
        <v>221</v>
      </c>
      <c r="F2637" s="1" t="s">
        <v>25</v>
      </c>
      <c r="G2637" s="275">
        <v>40464</v>
      </c>
      <c r="H2637" s="1" t="s">
        <v>5358</v>
      </c>
      <c r="I2637" s="1" t="s">
        <v>22250</v>
      </c>
      <c r="J2637" s="1" t="s">
        <v>2519</v>
      </c>
      <c r="K2637" s="275">
        <v>40319</v>
      </c>
      <c r="L2637" s="1" t="s">
        <v>19519</v>
      </c>
      <c r="M2637" s="1" t="s">
        <v>24</v>
      </c>
    </row>
    <row r="2638" spans="1:13" ht="15">
      <c r="A2638" s="1" t="s">
        <v>5359</v>
      </c>
      <c r="B2638" s="1" t="s">
        <v>23358</v>
      </c>
      <c r="C2638" s="8">
        <v>8618</v>
      </c>
      <c r="D2638" s="1" t="s">
        <v>19547</v>
      </c>
      <c r="E2638" s="1" t="s">
        <v>221</v>
      </c>
      <c r="F2638" s="1" t="s">
        <v>25</v>
      </c>
      <c r="G2638" s="275">
        <v>40458</v>
      </c>
      <c r="H2638" s="1" t="s">
        <v>5358</v>
      </c>
      <c r="I2638" s="1" t="s">
        <v>22108</v>
      </c>
      <c r="J2638" s="1" t="s">
        <v>3117</v>
      </c>
      <c r="K2638" s="275">
        <v>40305</v>
      </c>
      <c r="L2638" s="1" t="s">
        <v>19519</v>
      </c>
      <c r="M2638" s="1" t="s">
        <v>24</v>
      </c>
    </row>
    <row r="2639" spans="1:13" ht="15">
      <c r="A2639" s="1" t="s">
        <v>5361</v>
      </c>
      <c r="B2639" s="1" t="s">
        <v>23358</v>
      </c>
      <c r="C2639" s="8">
        <v>8619</v>
      </c>
      <c r="D2639" s="1" t="s">
        <v>19547</v>
      </c>
      <c r="E2639" s="1" t="s">
        <v>221</v>
      </c>
      <c r="F2639" s="1" t="s">
        <v>25</v>
      </c>
      <c r="G2639" s="275">
        <v>40458</v>
      </c>
      <c r="H2639" s="1" t="s">
        <v>5358</v>
      </c>
      <c r="I2639" s="1" t="s">
        <v>22111</v>
      </c>
      <c r="J2639" s="1" t="s">
        <v>23253</v>
      </c>
      <c r="K2639" s="275">
        <v>40305</v>
      </c>
      <c r="L2639" s="1" t="s">
        <v>19519</v>
      </c>
      <c r="M2639" s="1" t="s">
        <v>24</v>
      </c>
    </row>
    <row r="2640" spans="1:13" ht="15">
      <c r="A2640" s="1" t="s">
        <v>5369</v>
      </c>
      <c r="B2640" s="1" t="s">
        <v>23359</v>
      </c>
      <c r="C2640" s="8">
        <v>8620</v>
      </c>
      <c r="D2640" s="1" t="s">
        <v>19547</v>
      </c>
      <c r="E2640" s="1" t="s">
        <v>221</v>
      </c>
      <c r="F2640" s="1" t="s">
        <v>25</v>
      </c>
      <c r="G2640" s="275">
        <v>40463</v>
      </c>
      <c r="H2640" s="1" t="s">
        <v>5358</v>
      </c>
      <c r="I2640" s="1" t="s">
        <v>22389</v>
      </c>
      <c r="J2640" s="1" t="s">
        <v>51</v>
      </c>
      <c r="K2640" s="275">
        <v>40179</v>
      </c>
      <c r="L2640" s="1" t="s">
        <v>19519</v>
      </c>
      <c r="M2640" s="1" t="s">
        <v>24</v>
      </c>
    </row>
    <row r="2641" spans="1:13" ht="15">
      <c r="A2641" s="1" t="s">
        <v>5392</v>
      </c>
      <c r="B2641" s="1" t="s">
        <v>23360</v>
      </c>
      <c r="C2641" s="8">
        <v>8621</v>
      </c>
      <c r="D2641" s="1" t="s">
        <v>19547</v>
      </c>
      <c r="E2641" s="1" t="s">
        <v>221</v>
      </c>
      <c r="F2641" s="1" t="s">
        <v>25</v>
      </c>
      <c r="G2641" s="275">
        <v>40472</v>
      </c>
      <c r="H2641" s="1" t="s">
        <v>5358</v>
      </c>
      <c r="I2641" s="1" t="s">
        <v>22454</v>
      </c>
      <c r="J2641" s="1" t="s">
        <v>23361</v>
      </c>
      <c r="K2641" s="275">
        <v>40303</v>
      </c>
      <c r="L2641" s="1" t="s">
        <v>19519</v>
      </c>
      <c r="M2641" s="1" t="s">
        <v>24</v>
      </c>
    </row>
    <row r="2642" spans="1:13" ht="15">
      <c r="A2642" s="1" t="s">
        <v>5394</v>
      </c>
      <c r="B2642" s="1" t="s">
        <v>23360</v>
      </c>
      <c r="C2642" s="8">
        <v>8622</v>
      </c>
      <c r="D2642" s="1" t="s">
        <v>19547</v>
      </c>
      <c r="E2642" s="1" t="s">
        <v>221</v>
      </c>
      <c r="F2642" s="1" t="s">
        <v>25</v>
      </c>
      <c r="G2642" s="275">
        <v>40472</v>
      </c>
      <c r="H2642" s="1" t="s">
        <v>5358</v>
      </c>
      <c r="I2642" s="1" t="s">
        <v>22132</v>
      </c>
      <c r="J2642" s="1" t="s">
        <v>20403</v>
      </c>
      <c r="K2642" s="275">
        <v>40303</v>
      </c>
      <c r="L2642" s="1" t="s">
        <v>19519</v>
      </c>
      <c r="M2642" s="1" t="s">
        <v>24</v>
      </c>
    </row>
    <row r="2643" spans="1:13" ht="15">
      <c r="A2643" s="1" t="s">
        <v>5437</v>
      </c>
      <c r="B2643" s="1" t="s">
        <v>23362</v>
      </c>
      <c r="C2643" s="8">
        <v>8623</v>
      </c>
      <c r="D2643" s="1" t="s">
        <v>19547</v>
      </c>
      <c r="E2643" s="1" t="s">
        <v>221</v>
      </c>
      <c r="F2643" s="1" t="s">
        <v>25</v>
      </c>
      <c r="G2643" s="275">
        <v>40501</v>
      </c>
      <c r="H2643" s="1" t="s">
        <v>5358</v>
      </c>
      <c r="I2643" s="1" t="s">
        <v>22162</v>
      </c>
      <c r="J2643" s="1" t="s">
        <v>20557</v>
      </c>
      <c r="K2643" s="275">
        <v>40371</v>
      </c>
      <c r="L2643" s="1" t="s">
        <v>19519</v>
      </c>
      <c r="M2643" s="1" t="s">
        <v>24</v>
      </c>
    </row>
    <row r="2644" spans="1:13" ht="15">
      <c r="A2644" s="1" t="s">
        <v>5379</v>
      </c>
      <c r="B2644" s="1" t="s">
        <v>23363</v>
      </c>
      <c r="C2644" s="8">
        <v>8624</v>
      </c>
      <c r="D2644" s="1" t="s">
        <v>19547</v>
      </c>
      <c r="E2644" s="1" t="s">
        <v>221</v>
      </c>
      <c r="F2644" s="1" t="s">
        <v>25</v>
      </c>
      <c r="G2644" s="275">
        <v>40464</v>
      </c>
      <c r="H2644" s="1" t="s">
        <v>5358</v>
      </c>
      <c r="I2644" s="1" t="s">
        <v>22126</v>
      </c>
      <c r="J2644" s="1" t="s">
        <v>20358</v>
      </c>
      <c r="K2644" s="275">
        <v>40353</v>
      </c>
      <c r="L2644" s="1" t="s">
        <v>19519</v>
      </c>
      <c r="M2644" s="1" t="s">
        <v>24</v>
      </c>
    </row>
    <row r="2645" spans="1:13" ht="15">
      <c r="A2645" s="1" t="s">
        <v>5388</v>
      </c>
      <c r="B2645" s="1" t="s">
        <v>23364</v>
      </c>
      <c r="C2645" s="8">
        <v>8625</v>
      </c>
      <c r="D2645" s="1" t="s">
        <v>19547</v>
      </c>
      <c r="E2645" s="1" t="s">
        <v>221</v>
      </c>
      <c r="F2645" s="1" t="s">
        <v>25</v>
      </c>
      <c r="G2645" s="275">
        <v>40471</v>
      </c>
      <c r="H2645" s="1" t="s">
        <v>5358</v>
      </c>
      <c r="I2645" s="1" t="s">
        <v>22135</v>
      </c>
      <c r="J2645" s="1" t="s">
        <v>23365</v>
      </c>
      <c r="K2645" s="275">
        <v>40325</v>
      </c>
      <c r="L2645" s="1" t="s">
        <v>19519</v>
      </c>
      <c r="M2645" s="1" t="s">
        <v>24</v>
      </c>
    </row>
    <row r="2646" spans="1:13" ht="15">
      <c r="A2646" s="1" t="s">
        <v>5420</v>
      </c>
      <c r="B2646" s="1" t="s">
        <v>23366</v>
      </c>
      <c r="C2646" s="8">
        <v>8626</v>
      </c>
      <c r="D2646" s="1" t="s">
        <v>19547</v>
      </c>
      <c r="E2646" s="1" t="s">
        <v>221</v>
      </c>
      <c r="F2646" s="1" t="s">
        <v>25</v>
      </c>
      <c r="G2646" s="275">
        <v>40484</v>
      </c>
      <c r="H2646" s="1" t="s">
        <v>5358</v>
      </c>
      <c r="I2646" s="1" t="s">
        <v>20457</v>
      </c>
      <c r="J2646" s="1" t="s">
        <v>23072</v>
      </c>
      <c r="K2646" s="275">
        <v>40406</v>
      </c>
      <c r="L2646" s="1" t="s">
        <v>19519</v>
      </c>
      <c r="M2646" s="1" t="s">
        <v>24</v>
      </c>
    </row>
    <row r="2647" spans="1:13" ht="15">
      <c r="A2647" s="1" t="s">
        <v>5371</v>
      </c>
      <c r="B2647" s="1" t="s">
        <v>19550</v>
      </c>
      <c r="C2647" s="8">
        <v>8627</v>
      </c>
      <c r="D2647" s="1" t="s">
        <v>19547</v>
      </c>
      <c r="E2647" s="1" t="s">
        <v>221</v>
      </c>
      <c r="F2647" s="1" t="s">
        <v>25</v>
      </c>
      <c r="G2647" s="275">
        <v>40463</v>
      </c>
      <c r="H2647" s="1" t="s">
        <v>5358</v>
      </c>
      <c r="I2647" s="1" t="s">
        <v>22120</v>
      </c>
      <c r="J2647" s="1" t="s">
        <v>23367</v>
      </c>
      <c r="K2647" s="275">
        <v>40287</v>
      </c>
      <c r="L2647" s="1" t="s">
        <v>19519</v>
      </c>
      <c r="M2647" s="1" t="s">
        <v>24</v>
      </c>
    </row>
    <row r="2648" spans="1:13" ht="15">
      <c r="A2648" s="1" t="s">
        <v>5398</v>
      </c>
      <c r="B2648" s="1" t="s">
        <v>22587</v>
      </c>
      <c r="C2648" s="8">
        <v>8628</v>
      </c>
      <c r="D2648" s="1" t="s">
        <v>19547</v>
      </c>
      <c r="E2648" s="1" t="s">
        <v>221</v>
      </c>
      <c r="F2648" s="1" t="s">
        <v>25</v>
      </c>
      <c r="G2648" s="275">
        <v>40473</v>
      </c>
      <c r="H2648" s="1" t="s">
        <v>5358</v>
      </c>
      <c r="I2648" s="1" t="s">
        <v>20441</v>
      </c>
      <c r="J2648" s="1" t="s">
        <v>22154</v>
      </c>
      <c r="K2648" s="275">
        <v>40422</v>
      </c>
      <c r="L2648" s="1" t="s">
        <v>19519</v>
      </c>
      <c r="M2648" s="1" t="s">
        <v>24</v>
      </c>
    </row>
    <row r="2649" spans="1:13" ht="15">
      <c r="A2649" s="1" t="s">
        <v>5400</v>
      </c>
      <c r="B2649" s="1" t="s">
        <v>22587</v>
      </c>
      <c r="C2649" s="8">
        <v>8629</v>
      </c>
      <c r="D2649" s="1" t="s">
        <v>19547</v>
      </c>
      <c r="E2649" s="1" t="s">
        <v>221</v>
      </c>
      <c r="F2649" s="1" t="s">
        <v>25</v>
      </c>
      <c r="G2649" s="275">
        <v>40473</v>
      </c>
      <c r="H2649" s="1" t="s">
        <v>5358</v>
      </c>
      <c r="I2649" s="1" t="s">
        <v>20443</v>
      </c>
      <c r="J2649" s="1" t="s">
        <v>42</v>
      </c>
      <c r="K2649" s="275">
        <v>40422</v>
      </c>
      <c r="L2649" s="1" t="s">
        <v>19519</v>
      </c>
      <c r="M2649" s="1" t="s">
        <v>24</v>
      </c>
    </row>
    <row r="2650" spans="1:13" ht="15">
      <c r="A2650" s="1" t="s">
        <v>5386</v>
      </c>
      <c r="B2650" s="1" t="s">
        <v>23255</v>
      </c>
      <c r="C2650" s="8">
        <v>8630</v>
      </c>
      <c r="D2650" s="1" t="s">
        <v>19547</v>
      </c>
      <c r="E2650" s="1" t="s">
        <v>221</v>
      </c>
      <c r="F2650" s="1" t="s">
        <v>25</v>
      </c>
      <c r="G2650" s="275">
        <v>40470</v>
      </c>
      <c r="H2650" s="1" t="s">
        <v>5358</v>
      </c>
      <c r="I2650" s="1" t="s">
        <v>22451</v>
      </c>
      <c r="J2650" s="1" t="s">
        <v>51</v>
      </c>
      <c r="K2650" s="275">
        <v>40359</v>
      </c>
      <c r="L2650" s="1" t="s">
        <v>19519</v>
      </c>
      <c r="M2650" s="1" t="s">
        <v>24</v>
      </c>
    </row>
    <row r="2651" spans="1:13" ht="15">
      <c r="A2651" s="1" t="s">
        <v>5381</v>
      </c>
      <c r="B2651" s="1" t="s">
        <v>23368</v>
      </c>
      <c r="C2651" s="8">
        <v>8631</v>
      </c>
      <c r="D2651" s="1" t="s">
        <v>19547</v>
      </c>
      <c r="E2651" s="1" t="s">
        <v>221</v>
      </c>
      <c r="F2651" s="1" t="s">
        <v>25</v>
      </c>
      <c r="G2651" s="275">
        <v>40464</v>
      </c>
      <c r="H2651" s="1" t="s">
        <v>5358</v>
      </c>
      <c r="I2651" s="1" t="s">
        <v>21890</v>
      </c>
      <c r="J2651" s="1" t="s">
        <v>3117</v>
      </c>
      <c r="K2651" s="275">
        <v>40051</v>
      </c>
      <c r="L2651" s="1" t="s">
        <v>19519</v>
      </c>
      <c r="M2651" s="1" t="s">
        <v>24</v>
      </c>
    </row>
    <row r="2652" spans="1:13" ht="15">
      <c r="A2652" s="1" t="s">
        <v>5424</v>
      </c>
      <c r="B2652" s="1" t="s">
        <v>23369</v>
      </c>
      <c r="C2652" s="8">
        <v>8632</v>
      </c>
      <c r="D2652" s="1" t="s">
        <v>19547</v>
      </c>
      <c r="E2652" s="1" t="s">
        <v>221</v>
      </c>
      <c r="F2652" s="1" t="s">
        <v>25</v>
      </c>
      <c r="G2652" s="275">
        <v>40486</v>
      </c>
      <c r="H2652" s="1" t="s">
        <v>5358</v>
      </c>
      <c r="I2652" s="1" t="s">
        <v>20458</v>
      </c>
      <c r="J2652" s="1" t="s">
        <v>199</v>
      </c>
      <c r="K2652" s="275">
        <v>40339</v>
      </c>
      <c r="L2652" s="1" t="s">
        <v>19519</v>
      </c>
      <c r="M2652" s="1" t="s">
        <v>24</v>
      </c>
    </row>
    <row r="2653" spans="1:13" ht="15">
      <c r="A2653" s="1" t="s">
        <v>5426</v>
      </c>
      <c r="B2653" s="1" t="s">
        <v>23369</v>
      </c>
      <c r="C2653" s="8">
        <v>8633</v>
      </c>
      <c r="D2653" s="1" t="s">
        <v>19547</v>
      </c>
      <c r="E2653" s="1" t="s">
        <v>221</v>
      </c>
      <c r="F2653" s="1" t="s">
        <v>25</v>
      </c>
      <c r="G2653" s="275">
        <v>40486</v>
      </c>
      <c r="H2653" s="1" t="s">
        <v>5358</v>
      </c>
      <c r="I2653" s="1" t="s">
        <v>22146</v>
      </c>
      <c r="J2653" s="1" t="s">
        <v>21805</v>
      </c>
      <c r="K2653" s="275">
        <v>40339</v>
      </c>
      <c r="L2653" s="1" t="s">
        <v>19519</v>
      </c>
      <c r="M2653" s="1" t="s">
        <v>24</v>
      </c>
    </row>
    <row r="2654" spans="1:13" ht="15">
      <c r="A2654" s="1" t="s">
        <v>5502</v>
      </c>
      <c r="B2654" s="1" t="s">
        <v>23370</v>
      </c>
      <c r="C2654" s="8">
        <v>8634</v>
      </c>
      <c r="D2654" s="1" t="s">
        <v>19547</v>
      </c>
      <c r="E2654" s="1" t="s">
        <v>221</v>
      </c>
      <c r="F2654" s="1" t="s">
        <v>25</v>
      </c>
      <c r="G2654" s="275">
        <v>40528</v>
      </c>
      <c r="H2654" s="1" t="s">
        <v>5358</v>
      </c>
      <c r="I2654" s="1" t="s">
        <v>22193</v>
      </c>
      <c r="J2654" s="1" t="s">
        <v>2519</v>
      </c>
      <c r="K2654" s="275">
        <v>40309</v>
      </c>
      <c r="L2654" s="1" t="s">
        <v>19519</v>
      </c>
      <c r="M2654" s="1" t="s">
        <v>24</v>
      </c>
    </row>
    <row r="2655" spans="1:13" ht="15">
      <c r="A2655" s="1" t="s">
        <v>5373</v>
      </c>
      <c r="B2655" s="1" t="s">
        <v>23371</v>
      </c>
      <c r="C2655" s="8">
        <v>8635</v>
      </c>
      <c r="D2655" s="1" t="s">
        <v>19547</v>
      </c>
      <c r="E2655" s="1" t="s">
        <v>221</v>
      </c>
      <c r="F2655" s="1" t="s">
        <v>25</v>
      </c>
      <c r="G2655" s="275">
        <v>40463</v>
      </c>
      <c r="H2655" s="1" t="s">
        <v>5358</v>
      </c>
      <c r="I2655" s="1" t="s">
        <v>22393</v>
      </c>
      <c r="J2655" s="1" t="s">
        <v>23372</v>
      </c>
      <c r="K2655" s="275">
        <v>40421</v>
      </c>
      <c r="L2655" s="1" t="s">
        <v>19519</v>
      </c>
      <c r="M2655" s="1" t="s">
        <v>24</v>
      </c>
    </row>
    <row r="2656" spans="1:13" ht="15">
      <c r="A2656" s="1" t="s">
        <v>5422</v>
      </c>
      <c r="B2656" s="1" t="s">
        <v>23373</v>
      </c>
      <c r="C2656" s="8">
        <v>8636</v>
      </c>
      <c r="D2656" s="1" t="s">
        <v>19547</v>
      </c>
      <c r="E2656" s="1" t="s">
        <v>221</v>
      </c>
      <c r="F2656" s="1" t="s">
        <v>25</v>
      </c>
      <c r="G2656" s="275">
        <v>40484</v>
      </c>
      <c r="H2656" s="1" t="s">
        <v>5358</v>
      </c>
      <c r="I2656" s="1" t="s">
        <v>20455</v>
      </c>
      <c r="J2656" s="1" t="s">
        <v>3117</v>
      </c>
      <c r="K2656" s="275">
        <v>40424</v>
      </c>
      <c r="L2656" s="1" t="s">
        <v>19519</v>
      </c>
      <c r="M2656" s="1" t="s">
        <v>24</v>
      </c>
    </row>
    <row r="2657" spans="1:13" ht="15">
      <c r="A2657" s="1" t="s">
        <v>5402</v>
      </c>
      <c r="B2657" s="1" t="s">
        <v>23374</v>
      </c>
      <c r="C2657" s="8">
        <v>8637</v>
      </c>
      <c r="D2657" s="1" t="s">
        <v>19547</v>
      </c>
      <c r="E2657" s="1" t="s">
        <v>221</v>
      </c>
      <c r="F2657" s="1" t="s">
        <v>25</v>
      </c>
      <c r="G2657" s="275">
        <v>40473</v>
      </c>
      <c r="H2657" s="1" t="s">
        <v>5358</v>
      </c>
      <c r="I2657" s="1" t="s">
        <v>20445</v>
      </c>
      <c r="J2657" s="1" t="s">
        <v>3117</v>
      </c>
      <c r="K2657" s="275">
        <v>40417</v>
      </c>
      <c r="L2657" s="1" t="s">
        <v>19519</v>
      </c>
      <c r="M2657" s="1" t="s">
        <v>24</v>
      </c>
    </row>
    <row r="2658" spans="1:13" ht="15">
      <c r="A2658" s="1" t="s">
        <v>5396</v>
      </c>
      <c r="B2658" s="1" t="s">
        <v>23375</v>
      </c>
      <c r="C2658" s="8">
        <v>8638</v>
      </c>
      <c r="D2658" s="1" t="s">
        <v>19547</v>
      </c>
      <c r="E2658" s="1" t="s">
        <v>221</v>
      </c>
      <c r="F2658" s="1" t="s">
        <v>25</v>
      </c>
      <c r="G2658" s="275">
        <v>40472</v>
      </c>
      <c r="H2658" s="1" t="s">
        <v>5358</v>
      </c>
      <c r="I2658" s="1" t="s">
        <v>19610</v>
      </c>
      <c r="J2658" s="1" t="s">
        <v>20388</v>
      </c>
      <c r="K2658" s="275">
        <v>40359</v>
      </c>
      <c r="L2658" s="1" t="s">
        <v>19519</v>
      </c>
      <c r="M2658" s="1" t="s">
        <v>24</v>
      </c>
    </row>
    <row r="2659" spans="1:13" ht="15">
      <c r="A2659" s="1" t="s">
        <v>5490</v>
      </c>
      <c r="B2659" s="1" t="s">
        <v>23376</v>
      </c>
      <c r="C2659" s="8">
        <v>8639</v>
      </c>
      <c r="D2659" s="1" t="s">
        <v>19547</v>
      </c>
      <c r="E2659" s="1" t="s">
        <v>221</v>
      </c>
      <c r="F2659" s="1" t="s">
        <v>25</v>
      </c>
      <c r="G2659" s="275">
        <v>40525</v>
      </c>
      <c r="H2659" s="1" t="s">
        <v>5358</v>
      </c>
      <c r="I2659" s="1" t="s">
        <v>22202</v>
      </c>
      <c r="J2659" s="1" t="s">
        <v>2519</v>
      </c>
      <c r="K2659" s="275">
        <v>40381</v>
      </c>
      <c r="L2659" s="1" t="s">
        <v>19519</v>
      </c>
      <c r="M2659" s="1" t="s">
        <v>24</v>
      </c>
    </row>
    <row r="2660" spans="1:13" ht="15">
      <c r="A2660" s="1" t="s">
        <v>5404</v>
      </c>
      <c r="B2660" s="1" t="s">
        <v>23377</v>
      </c>
      <c r="C2660" s="8">
        <v>8640</v>
      </c>
      <c r="D2660" s="1" t="s">
        <v>19547</v>
      </c>
      <c r="E2660" s="1" t="s">
        <v>221</v>
      </c>
      <c r="F2660" s="1" t="s">
        <v>25</v>
      </c>
      <c r="G2660" s="275">
        <v>40473</v>
      </c>
      <c r="H2660" s="1" t="s">
        <v>5358</v>
      </c>
      <c r="I2660" s="1" t="s">
        <v>22137</v>
      </c>
      <c r="J2660" s="1" t="s">
        <v>3117</v>
      </c>
      <c r="K2660" s="275">
        <v>40427</v>
      </c>
      <c r="L2660" s="1" t="s">
        <v>19519</v>
      </c>
      <c r="M2660" s="1" t="s">
        <v>24</v>
      </c>
    </row>
    <row r="2661" spans="1:13" ht="15">
      <c r="A2661" s="1" t="s">
        <v>5363</v>
      </c>
      <c r="B2661" s="1" t="s">
        <v>23378</v>
      </c>
      <c r="C2661" s="8">
        <v>8641</v>
      </c>
      <c r="D2661" s="1" t="s">
        <v>19547</v>
      </c>
      <c r="E2661" s="1" t="s">
        <v>221</v>
      </c>
      <c r="F2661" s="1" t="s">
        <v>25</v>
      </c>
      <c r="G2661" s="275">
        <v>40459</v>
      </c>
      <c r="H2661" s="1" t="s">
        <v>5358</v>
      </c>
      <c r="I2661" s="1" t="s">
        <v>22391</v>
      </c>
      <c r="J2661" s="1" t="s">
        <v>2857</v>
      </c>
      <c r="K2661" s="275">
        <v>39711</v>
      </c>
      <c r="L2661" s="1" t="s">
        <v>19519</v>
      </c>
      <c r="M2661" s="1" t="s">
        <v>24</v>
      </c>
    </row>
    <row r="2662" spans="1:13" ht="15">
      <c r="A2662" s="1" t="s">
        <v>5390</v>
      </c>
      <c r="B2662" s="1" t="s">
        <v>22613</v>
      </c>
      <c r="C2662" s="8">
        <v>8642</v>
      </c>
      <c r="D2662" s="1" t="s">
        <v>19547</v>
      </c>
      <c r="E2662" s="1" t="s">
        <v>221</v>
      </c>
      <c r="F2662" s="1" t="s">
        <v>25</v>
      </c>
      <c r="G2662" s="275">
        <v>40471</v>
      </c>
      <c r="H2662" s="1" t="s">
        <v>5358</v>
      </c>
      <c r="I2662" s="1" t="s">
        <v>22385</v>
      </c>
      <c r="J2662" s="1" t="s">
        <v>23379</v>
      </c>
      <c r="K2662" s="275">
        <v>40406</v>
      </c>
      <c r="L2662" s="1" t="s">
        <v>19519</v>
      </c>
      <c r="M2662" s="1" t="s">
        <v>24</v>
      </c>
    </row>
    <row r="2663" spans="1:13" ht="15">
      <c r="A2663" s="1" t="s">
        <v>5383</v>
      </c>
      <c r="B2663" s="1" t="s">
        <v>23380</v>
      </c>
      <c r="C2663" s="8">
        <v>8643</v>
      </c>
      <c r="D2663" s="1" t="s">
        <v>19547</v>
      </c>
      <c r="E2663" s="1" t="s">
        <v>221</v>
      </c>
      <c r="F2663" s="1" t="s">
        <v>25</v>
      </c>
      <c r="G2663" s="275">
        <v>40464</v>
      </c>
      <c r="H2663" s="1" t="s">
        <v>5358</v>
      </c>
      <c r="I2663" s="1" t="s">
        <v>22129</v>
      </c>
      <c r="J2663" s="1" t="s">
        <v>23381</v>
      </c>
      <c r="K2663" s="275">
        <v>40323</v>
      </c>
      <c r="L2663" s="1" t="s">
        <v>19519</v>
      </c>
      <c r="M2663" s="1" t="s">
        <v>24</v>
      </c>
    </row>
    <row r="2664" spans="1:13" ht="15">
      <c r="A2664" s="1" t="s">
        <v>5484</v>
      </c>
      <c r="B2664" s="1" t="s">
        <v>23382</v>
      </c>
      <c r="C2664" s="8">
        <v>8644</v>
      </c>
      <c r="D2664" s="1" t="s">
        <v>19547</v>
      </c>
      <c r="E2664" s="1" t="s">
        <v>221</v>
      </c>
      <c r="F2664" s="1" t="s">
        <v>25</v>
      </c>
      <c r="G2664" s="275">
        <v>40519</v>
      </c>
      <c r="H2664" s="1" t="s">
        <v>5358</v>
      </c>
      <c r="I2664" s="1" t="s">
        <v>22183</v>
      </c>
      <c r="J2664" s="1" t="s">
        <v>2519</v>
      </c>
      <c r="K2664" s="275">
        <v>40429</v>
      </c>
      <c r="L2664" s="1" t="s">
        <v>19519</v>
      </c>
      <c r="M2664" s="1" t="s">
        <v>24</v>
      </c>
    </row>
    <row r="2665" spans="1:13" ht="15">
      <c r="A2665" s="1" t="s">
        <v>5504</v>
      </c>
      <c r="B2665" s="1" t="s">
        <v>23383</v>
      </c>
      <c r="C2665" s="8">
        <v>8645</v>
      </c>
      <c r="D2665" s="1" t="s">
        <v>19547</v>
      </c>
      <c r="E2665" s="1" t="s">
        <v>221</v>
      </c>
      <c r="F2665" s="1" t="s">
        <v>25</v>
      </c>
      <c r="G2665" s="275">
        <v>40528</v>
      </c>
      <c r="H2665" s="1" t="s">
        <v>5358</v>
      </c>
      <c r="I2665" s="1" t="s">
        <v>22614</v>
      </c>
      <c r="J2665" s="1" t="s">
        <v>23384</v>
      </c>
      <c r="K2665" s="275">
        <v>40401</v>
      </c>
      <c r="L2665" s="1" t="s">
        <v>19519</v>
      </c>
      <c r="M2665" s="1" t="s">
        <v>24</v>
      </c>
    </row>
    <row r="2666" spans="1:13" ht="15">
      <c r="A2666" s="1" t="s">
        <v>5384</v>
      </c>
      <c r="B2666" s="1" t="s">
        <v>23385</v>
      </c>
      <c r="C2666" s="8">
        <v>8646</v>
      </c>
      <c r="D2666" s="1" t="s">
        <v>19547</v>
      </c>
      <c r="E2666" s="1" t="s">
        <v>221</v>
      </c>
      <c r="F2666" s="1" t="s">
        <v>25</v>
      </c>
      <c r="G2666" s="275">
        <v>40464</v>
      </c>
      <c r="H2666" s="1" t="s">
        <v>5358</v>
      </c>
      <c r="I2666" s="1" t="s">
        <v>22123</v>
      </c>
      <c r="J2666" s="1" t="s">
        <v>2519</v>
      </c>
      <c r="K2666" s="275">
        <v>40452</v>
      </c>
      <c r="L2666" s="1" t="s">
        <v>19519</v>
      </c>
      <c r="M2666" s="1" t="s">
        <v>24</v>
      </c>
    </row>
    <row r="2667" spans="1:13" ht="15">
      <c r="A2667" s="1" t="s">
        <v>5439</v>
      </c>
      <c r="B2667" s="1" t="s">
        <v>23386</v>
      </c>
      <c r="C2667" s="8">
        <v>8647</v>
      </c>
      <c r="D2667" s="1" t="s">
        <v>19547</v>
      </c>
      <c r="E2667" s="1" t="s">
        <v>221</v>
      </c>
      <c r="F2667" s="1" t="s">
        <v>25</v>
      </c>
      <c r="G2667" s="275">
        <v>40501</v>
      </c>
      <c r="H2667" s="1" t="s">
        <v>5358</v>
      </c>
      <c r="I2667" s="1" t="s">
        <v>20465</v>
      </c>
      <c r="J2667" s="1" t="s">
        <v>2282</v>
      </c>
      <c r="K2667" s="275">
        <v>40266</v>
      </c>
      <c r="L2667" s="1" t="s">
        <v>19519</v>
      </c>
      <c r="M2667" s="1" t="s">
        <v>24</v>
      </c>
    </row>
    <row r="2668" spans="1:13" ht="15">
      <c r="A2668" s="1" t="s">
        <v>5365</v>
      </c>
      <c r="B2668" s="1" t="s">
        <v>22620</v>
      </c>
      <c r="C2668" s="8">
        <v>8648</v>
      </c>
      <c r="D2668" s="1" t="s">
        <v>19547</v>
      </c>
      <c r="E2668" s="1" t="s">
        <v>221</v>
      </c>
      <c r="F2668" s="1" t="s">
        <v>25</v>
      </c>
      <c r="G2668" s="275">
        <v>40459</v>
      </c>
      <c r="H2668" s="1" t="s">
        <v>5358</v>
      </c>
      <c r="I2668" s="1" t="s">
        <v>22114</v>
      </c>
      <c r="J2668" s="1" t="s">
        <v>23387</v>
      </c>
      <c r="K2668" s="275">
        <v>40442</v>
      </c>
      <c r="L2668" s="1" t="s">
        <v>19519</v>
      </c>
      <c r="M2668" s="1" t="s">
        <v>24</v>
      </c>
    </row>
    <row r="2669" spans="1:13" ht="15">
      <c r="A2669" s="1" t="s">
        <v>5412</v>
      </c>
      <c r="B2669" s="1" t="s">
        <v>23388</v>
      </c>
      <c r="C2669" s="8">
        <v>8649</v>
      </c>
      <c r="D2669" s="1" t="s">
        <v>19547</v>
      </c>
      <c r="E2669" s="1" t="s">
        <v>221</v>
      </c>
      <c r="F2669" s="1" t="s">
        <v>25</v>
      </c>
      <c r="G2669" s="275">
        <v>40478</v>
      </c>
      <c r="H2669" s="1" t="s">
        <v>5358</v>
      </c>
      <c r="I2669" s="1" t="s">
        <v>20451</v>
      </c>
      <c r="J2669" s="1" t="s">
        <v>23389</v>
      </c>
      <c r="K2669" s="275">
        <v>40351</v>
      </c>
      <c r="L2669" s="1" t="s">
        <v>19519</v>
      </c>
      <c r="M2669" s="1" t="s">
        <v>24</v>
      </c>
    </row>
    <row r="2670" spans="1:13" ht="15">
      <c r="A2670" s="1" t="s">
        <v>5414</v>
      </c>
      <c r="B2670" s="1" t="s">
        <v>23390</v>
      </c>
      <c r="C2670" s="8">
        <v>8650</v>
      </c>
      <c r="D2670" s="1" t="s">
        <v>19547</v>
      </c>
      <c r="E2670" s="1" t="s">
        <v>221</v>
      </c>
      <c r="F2670" s="1" t="s">
        <v>25</v>
      </c>
      <c r="G2670" s="275">
        <v>40479</v>
      </c>
      <c r="H2670" s="1" t="s">
        <v>5358</v>
      </c>
      <c r="I2670" s="1" t="s">
        <v>20453</v>
      </c>
      <c r="J2670" s="1" t="s">
        <v>23391</v>
      </c>
      <c r="K2670" s="275">
        <v>40409</v>
      </c>
      <c r="L2670" s="1" t="s">
        <v>19519</v>
      </c>
      <c r="M2670" s="1" t="s">
        <v>24</v>
      </c>
    </row>
    <row r="2671" spans="1:13" ht="15">
      <c r="A2671" s="1" t="s">
        <v>5542</v>
      </c>
      <c r="B2671" s="1" t="s">
        <v>23392</v>
      </c>
      <c r="C2671" s="8">
        <v>8651</v>
      </c>
      <c r="D2671" s="1" t="s">
        <v>19547</v>
      </c>
      <c r="E2671" s="1" t="s">
        <v>221</v>
      </c>
      <c r="F2671" s="1" t="s">
        <v>25</v>
      </c>
      <c r="G2671" s="275">
        <v>40554</v>
      </c>
      <c r="H2671" s="1" t="s">
        <v>5358</v>
      </c>
      <c r="I2671" s="1" t="s">
        <v>19642</v>
      </c>
      <c r="J2671" s="1" t="s">
        <v>20999</v>
      </c>
      <c r="K2671" s="275">
        <v>40324</v>
      </c>
      <c r="L2671" s="1" t="s">
        <v>19519</v>
      </c>
      <c r="M2671" s="1" t="s">
        <v>24</v>
      </c>
    </row>
    <row r="2672" spans="1:13" ht="15">
      <c r="A2672" s="1" t="s">
        <v>5435</v>
      </c>
      <c r="B2672" s="1" t="s">
        <v>23393</v>
      </c>
      <c r="C2672" s="8">
        <v>8652</v>
      </c>
      <c r="D2672" s="1" t="s">
        <v>19547</v>
      </c>
      <c r="E2672" s="1" t="s">
        <v>221</v>
      </c>
      <c r="F2672" s="1" t="s">
        <v>25</v>
      </c>
      <c r="G2672" s="275">
        <v>40497</v>
      </c>
      <c r="H2672" s="1" t="s">
        <v>5358</v>
      </c>
      <c r="I2672" s="1" t="s">
        <v>19583</v>
      </c>
      <c r="J2672" s="1" t="s">
        <v>2519</v>
      </c>
      <c r="K2672" s="275">
        <v>40429</v>
      </c>
      <c r="L2672" s="1" t="s">
        <v>19519</v>
      </c>
      <c r="M2672" s="1" t="s">
        <v>24</v>
      </c>
    </row>
    <row r="2673" spans="1:13" ht="15">
      <c r="A2673" s="1" t="s">
        <v>5429</v>
      </c>
      <c r="B2673" s="1" t="s">
        <v>23394</v>
      </c>
      <c r="C2673" s="8">
        <v>8653</v>
      </c>
      <c r="D2673" s="1" t="s">
        <v>19547</v>
      </c>
      <c r="E2673" s="1" t="s">
        <v>221</v>
      </c>
      <c r="F2673" s="1" t="s">
        <v>25</v>
      </c>
      <c r="G2673" s="275">
        <v>40490</v>
      </c>
      <c r="H2673" s="1" t="s">
        <v>5358</v>
      </c>
      <c r="I2673" s="1" t="s">
        <v>20462</v>
      </c>
      <c r="J2673" s="1" t="s">
        <v>2519</v>
      </c>
      <c r="K2673" s="275">
        <v>40445</v>
      </c>
      <c r="L2673" s="1" t="s">
        <v>19519</v>
      </c>
      <c r="M2673" s="1" t="s">
        <v>24</v>
      </c>
    </row>
    <row r="2674" spans="1:13" ht="15">
      <c r="A2674" s="1" t="s">
        <v>5506</v>
      </c>
      <c r="B2674" s="1" t="s">
        <v>23395</v>
      </c>
      <c r="C2674" s="8">
        <v>8654</v>
      </c>
      <c r="D2674" s="1" t="s">
        <v>19547</v>
      </c>
      <c r="E2674" s="1" t="s">
        <v>221</v>
      </c>
      <c r="F2674" s="1" t="s">
        <v>25</v>
      </c>
      <c r="G2674" s="275">
        <v>40528</v>
      </c>
      <c r="H2674" s="1" t="s">
        <v>5358</v>
      </c>
      <c r="I2674" s="1" t="s">
        <v>22331</v>
      </c>
      <c r="J2674" s="1" t="s">
        <v>2519</v>
      </c>
      <c r="K2674" s="275">
        <v>40358</v>
      </c>
      <c r="L2674" s="1" t="s">
        <v>19519</v>
      </c>
      <c r="M2674" s="1" t="s">
        <v>24</v>
      </c>
    </row>
    <row r="2675" spans="1:13" ht="15">
      <c r="A2675" s="1" t="s">
        <v>5418</v>
      </c>
      <c r="B2675" s="1" t="s">
        <v>23396</v>
      </c>
      <c r="C2675" s="8">
        <v>8655</v>
      </c>
      <c r="D2675" s="1" t="s">
        <v>19547</v>
      </c>
      <c r="E2675" s="1" t="s">
        <v>221</v>
      </c>
      <c r="F2675" s="1" t="s">
        <v>25</v>
      </c>
      <c r="G2675" s="275">
        <v>40480</v>
      </c>
      <c r="H2675" s="1" t="s">
        <v>5358</v>
      </c>
      <c r="I2675" s="1" t="s">
        <v>19601</v>
      </c>
      <c r="J2675" s="1" t="s">
        <v>2519</v>
      </c>
      <c r="K2675" s="275">
        <v>40358</v>
      </c>
      <c r="L2675" s="1" t="s">
        <v>19519</v>
      </c>
      <c r="M2675" s="1" t="s">
        <v>24</v>
      </c>
    </row>
    <row r="2676" spans="1:13" ht="15">
      <c r="A2676" s="1" t="s">
        <v>5508</v>
      </c>
      <c r="B2676" s="1" t="s">
        <v>22929</v>
      </c>
      <c r="C2676" s="8">
        <v>8656</v>
      </c>
      <c r="D2676" s="1" t="s">
        <v>19547</v>
      </c>
      <c r="E2676" s="1" t="s">
        <v>221</v>
      </c>
      <c r="F2676" s="1" t="s">
        <v>25</v>
      </c>
      <c r="G2676" s="275">
        <v>40528</v>
      </c>
      <c r="H2676" s="1" t="s">
        <v>5358</v>
      </c>
      <c r="I2676" s="1" t="s">
        <v>22212</v>
      </c>
      <c r="J2676" s="1" t="s">
        <v>23397</v>
      </c>
      <c r="K2676" s="275">
        <v>40359</v>
      </c>
      <c r="L2676" s="1" t="s">
        <v>19519</v>
      </c>
      <c r="M2676" s="1" t="s">
        <v>24</v>
      </c>
    </row>
    <row r="2677" spans="1:13" ht="15">
      <c r="A2677" s="1" t="s">
        <v>5456</v>
      </c>
      <c r="B2677" s="1" t="s">
        <v>23398</v>
      </c>
      <c r="C2677" s="8">
        <v>8657</v>
      </c>
      <c r="D2677" s="1" t="s">
        <v>19547</v>
      </c>
      <c r="E2677" s="1" t="s">
        <v>221</v>
      </c>
      <c r="F2677" s="1" t="s">
        <v>25</v>
      </c>
      <c r="G2677" s="275">
        <v>40511</v>
      </c>
      <c r="H2677" s="1" t="s">
        <v>5358</v>
      </c>
      <c r="I2677" s="1" t="s">
        <v>22609</v>
      </c>
      <c r="J2677" s="1" t="s">
        <v>21071</v>
      </c>
      <c r="K2677" s="275">
        <v>40407</v>
      </c>
      <c r="L2677" s="1" t="s">
        <v>19519</v>
      </c>
      <c r="M2677" s="1" t="s">
        <v>24</v>
      </c>
    </row>
    <row r="2678" spans="1:13" ht="15">
      <c r="A2678" s="1" t="s">
        <v>5406</v>
      </c>
      <c r="B2678" s="1" t="s">
        <v>23399</v>
      </c>
      <c r="C2678" s="8">
        <v>8658</v>
      </c>
      <c r="D2678" s="1" t="s">
        <v>19547</v>
      </c>
      <c r="E2678" s="1" t="s">
        <v>221</v>
      </c>
      <c r="F2678" s="1" t="s">
        <v>25</v>
      </c>
      <c r="G2678" s="275">
        <v>40473</v>
      </c>
      <c r="H2678" s="1" t="s">
        <v>5358</v>
      </c>
      <c r="I2678" s="1" t="s">
        <v>20439</v>
      </c>
      <c r="J2678" s="1" t="s">
        <v>2519</v>
      </c>
      <c r="K2678" s="275">
        <v>40458</v>
      </c>
      <c r="L2678" s="1" t="s">
        <v>19519</v>
      </c>
      <c r="M2678" s="1" t="s">
        <v>24</v>
      </c>
    </row>
    <row r="2679" spans="1:13" ht="15">
      <c r="A2679" s="1" t="s">
        <v>5408</v>
      </c>
      <c r="B2679" s="1" t="s">
        <v>23400</v>
      </c>
      <c r="C2679" s="8">
        <v>8659</v>
      </c>
      <c r="D2679" s="1" t="s">
        <v>19547</v>
      </c>
      <c r="E2679" s="1" t="s">
        <v>221</v>
      </c>
      <c r="F2679" s="1" t="s">
        <v>24</v>
      </c>
      <c r="G2679" s="275">
        <v>40476</v>
      </c>
      <c r="H2679" s="1" t="s">
        <v>5358</v>
      </c>
      <c r="I2679" s="1" t="s">
        <v>20447</v>
      </c>
      <c r="J2679" s="1" t="s">
        <v>23401</v>
      </c>
      <c r="K2679" s="275">
        <v>40242</v>
      </c>
      <c r="L2679" s="1" t="s">
        <v>19519</v>
      </c>
      <c r="M2679" s="1" t="s">
        <v>24</v>
      </c>
    </row>
    <row r="2680" spans="1:13" ht="15">
      <c r="A2680" s="1" t="s">
        <v>5441</v>
      </c>
      <c r="B2680" s="1" t="s">
        <v>23402</v>
      </c>
      <c r="C2680" s="8">
        <v>8660</v>
      </c>
      <c r="D2680" s="1" t="s">
        <v>19547</v>
      </c>
      <c r="E2680" s="1" t="s">
        <v>221</v>
      </c>
      <c r="F2680" s="1" t="s">
        <v>25</v>
      </c>
      <c r="G2680" s="275">
        <v>40505</v>
      </c>
      <c r="H2680" s="1" t="s">
        <v>5358</v>
      </c>
      <c r="I2680" s="1" t="s">
        <v>22159</v>
      </c>
      <c r="J2680" s="1" t="s">
        <v>23403</v>
      </c>
      <c r="K2680" s="275">
        <v>40347</v>
      </c>
      <c r="L2680" s="1" t="s">
        <v>19519</v>
      </c>
      <c r="M2680" s="1" t="s">
        <v>24</v>
      </c>
    </row>
    <row r="2681" spans="1:13" ht="15">
      <c r="A2681" s="1" t="s">
        <v>5443</v>
      </c>
      <c r="B2681" s="1" t="s">
        <v>23402</v>
      </c>
      <c r="C2681" s="8">
        <v>8661</v>
      </c>
      <c r="D2681" s="1" t="s">
        <v>19547</v>
      </c>
      <c r="E2681" s="1" t="s">
        <v>221</v>
      </c>
      <c r="F2681" s="1" t="s">
        <v>25</v>
      </c>
      <c r="G2681" s="275">
        <v>40505</v>
      </c>
      <c r="H2681" s="1" t="s">
        <v>5358</v>
      </c>
      <c r="I2681" s="1" t="s">
        <v>22307</v>
      </c>
      <c r="J2681" s="1" t="s">
        <v>20959</v>
      </c>
      <c r="K2681" s="275">
        <v>40347</v>
      </c>
      <c r="L2681" s="1" t="s">
        <v>19519</v>
      </c>
      <c r="M2681" s="1" t="s">
        <v>24</v>
      </c>
    </row>
    <row r="2682" spans="1:13" ht="15">
      <c r="A2682" s="1" t="s">
        <v>5431</v>
      </c>
      <c r="B2682" s="1" t="s">
        <v>23404</v>
      </c>
      <c r="C2682" s="8">
        <v>8662</v>
      </c>
      <c r="D2682" s="1" t="s">
        <v>19547</v>
      </c>
      <c r="E2682" s="1" t="s">
        <v>221</v>
      </c>
      <c r="F2682" s="1" t="s">
        <v>25</v>
      </c>
      <c r="G2682" s="275">
        <v>40493</v>
      </c>
      <c r="H2682" s="1" t="s">
        <v>5358</v>
      </c>
      <c r="I2682" s="1" t="s">
        <v>22297</v>
      </c>
      <c r="J2682" s="1" t="s">
        <v>2519</v>
      </c>
      <c r="K2682" s="275">
        <v>40455</v>
      </c>
      <c r="L2682" s="1" t="s">
        <v>19519</v>
      </c>
      <c r="M2682" s="1" t="s">
        <v>24</v>
      </c>
    </row>
    <row r="2683" spans="1:13" ht="15">
      <c r="A2683" s="1" t="s">
        <v>5532</v>
      </c>
      <c r="B2683" s="1" t="s">
        <v>23405</v>
      </c>
      <c r="C2683" s="8">
        <v>8663</v>
      </c>
      <c r="D2683" s="1" t="s">
        <v>19547</v>
      </c>
      <c r="E2683" s="1" t="s">
        <v>221</v>
      </c>
      <c r="F2683" s="1" t="s">
        <v>25</v>
      </c>
      <c r="G2683" s="275">
        <v>40548</v>
      </c>
      <c r="H2683" s="1" t="s">
        <v>5358</v>
      </c>
      <c r="I2683" s="1" t="s">
        <v>22233</v>
      </c>
      <c r="J2683" s="1" t="s">
        <v>2519</v>
      </c>
      <c r="K2683" s="275">
        <v>40469</v>
      </c>
      <c r="L2683" s="1" t="s">
        <v>19519</v>
      </c>
      <c r="M2683" s="1" t="s">
        <v>24</v>
      </c>
    </row>
    <row r="2684" spans="1:13" ht="15">
      <c r="A2684" s="1" t="s">
        <v>5470</v>
      </c>
      <c r="B2684" s="1" t="s">
        <v>23406</v>
      </c>
      <c r="C2684" s="8">
        <v>8664</v>
      </c>
      <c r="D2684" s="1" t="s">
        <v>19547</v>
      </c>
      <c r="E2684" s="1" t="s">
        <v>221</v>
      </c>
      <c r="F2684" s="1" t="s">
        <v>25</v>
      </c>
      <c r="G2684" s="275">
        <v>40513</v>
      </c>
      <c r="H2684" s="1" t="s">
        <v>5358</v>
      </c>
      <c r="I2684" s="1" t="s">
        <v>22190</v>
      </c>
      <c r="J2684" s="1" t="s">
        <v>2519</v>
      </c>
      <c r="K2684" s="275">
        <v>40471</v>
      </c>
      <c r="L2684" s="1" t="s">
        <v>19519</v>
      </c>
      <c r="M2684" s="1" t="s">
        <v>24</v>
      </c>
    </row>
    <row r="2685" spans="1:13" ht="15">
      <c r="A2685" s="1" t="s">
        <v>5482</v>
      </c>
      <c r="B2685" s="1" t="s">
        <v>23407</v>
      </c>
      <c r="C2685" s="8">
        <v>8665</v>
      </c>
      <c r="D2685" s="1" t="s">
        <v>19547</v>
      </c>
      <c r="E2685" s="1" t="s">
        <v>221</v>
      </c>
      <c r="F2685" s="1" t="s">
        <v>25</v>
      </c>
      <c r="G2685" s="275">
        <v>40518</v>
      </c>
      <c r="H2685" s="1" t="s">
        <v>5358</v>
      </c>
      <c r="I2685" s="1" t="s">
        <v>22328</v>
      </c>
      <c r="J2685" s="1" t="s">
        <v>2519</v>
      </c>
      <c r="K2685" s="275">
        <v>40477</v>
      </c>
      <c r="L2685" s="1" t="s">
        <v>19519</v>
      </c>
      <c r="M2685" s="1" t="s">
        <v>24</v>
      </c>
    </row>
    <row r="2686" spans="1:13" ht="15">
      <c r="A2686" s="1" t="s">
        <v>5458</v>
      </c>
      <c r="B2686" s="1" t="s">
        <v>23408</v>
      </c>
      <c r="C2686" s="8">
        <v>8666</v>
      </c>
      <c r="D2686" s="1" t="s">
        <v>19547</v>
      </c>
      <c r="E2686" s="1" t="s">
        <v>221</v>
      </c>
      <c r="F2686" s="1" t="s">
        <v>25</v>
      </c>
      <c r="G2686" s="275">
        <v>40511</v>
      </c>
      <c r="H2686" s="1" t="s">
        <v>5358</v>
      </c>
      <c r="I2686" s="1" t="s">
        <v>2513</v>
      </c>
      <c r="J2686" s="1" t="s">
        <v>23409</v>
      </c>
      <c r="K2686" s="275">
        <v>40477</v>
      </c>
      <c r="L2686" s="1" t="s">
        <v>19519</v>
      </c>
      <c r="M2686" s="1" t="s">
        <v>24</v>
      </c>
    </row>
    <row r="2687" spans="1:13" ht="15">
      <c r="A2687" s="1" t="s">
        <v>5548</v>
      </c>
      <c r="B2687" s="1" t="s">
        <v>23410</v>
      </c>
      <c r="C2687" s="8">
        <v>8667</v>
      </c>
      <c r="D2687" s="1" t="s">
        <v>19547</v>
      </c>
      <c r="E2687" s="1" t="s">
        <v>221</v>
      </c>
      <c r="F2687" s="1" t="s">
        <v>25</v>
      </c>
      <c r="G2687" s="275">
        <v>40556</v>
      </c>
      <c r="H2687" s="1" t="s">
        <v>5358</v>
      </c>
      <c r="I2687" s="1" t="s">
        <v>19648</v>
      </c>
      <c r="J2687" s="1" t="s">
        <v>2519</v>
      </c>
      <c r="K2687" s="275">
        <v>40471</v>
      </c>
      <c r="L2687" s="1" t="s">
        <v>19519</v>
      </c>
      <c r="M2687" s="1" t="s">
        <v>24</v>
      </c>
    </row>
    <row r="2688" spans="1:13" ht="15">
      <c r="A2688" s="1" t="s">
        <v>5478</v>
      </c>
      <c r="B2688" s="1" t="s">
        <v>22617</v>
      </c>
      <c r="C2688" s="8">
        <v>8668</v>
      </c>
      <c r="D2688" s="1" t="s">
        <v>19547</v>
      </c>
      <c r="E2688" s="1" t="s">
        <v>221</v>
      </c>
      <c r="F2688" s="1" t="s">
        <v>25</v>
      </c>
      <c r="G2688" s="275">
        <v>40515</v>
      </c>
      <c r="H2688" s="1" t="s">
        <v>5358</v>
      </c>
      <c r="I2688" s="1" t="s">
        <v>19556</v>
      </c>
      <c r="J2688" s="1" t="s">
        <v>23411</v>
      </c>
      <c r="K2688" s="275">
        <v>40268</v>
      </c>
      <c r="L2688" s="1" t="s">
        <v>19519</v>
      </c>
      <c r="M2688" s="1" t="s">
        <v>24</v>
      </c>
    </row>
    <row r="2689" spans="1:13" ht="15">
      <c r="A2689" s="1" t="s">
        <v>5480</v>
      </c>
      <c r="B2689" s="1" t="s">
        <v>22617</v>
      </c>
      <c r="C2689" s="8">
        <v>8669</v>
      </c>
      <c r="D2689" s="1" t="s">
        <v>19547</v>
      </c>
      <c r="E2689" s="1" t="s">
        <v>221</v>
      </c>
      <c r="F2689" s="1" t="s">
        <v>25</v>
      </c>
      <c r="G2689" s="275">
        <v>40515</v>
      </c>
      <c r="H2689" s="1" t="s">
        <v>5358</v>
      </c>
      <c r="I2689" s="1" t="s">
        <v>22423</v>
      </c>
      <c r="J2689" s="1" t="s">
        <v>23412</v>
      </c>
      <c r="K2689" s="275">
        <v>40268</v>
      </c>
      <c r="L2689" s="1" t="s">
        <v>19519</v>
      </c>
      <c r="M2689" s="1" t="s">
        <v>24</v>
      </c>
    </row>
    <row r="2690" spans="1:13" ht="15">
      <c r="A2690" s="1" t="s">
        <v>5526</v>
      </c>
      <c r="B2690" s="1" t="s">
        <v>23413</v>
      </c>
      <c r="C2690" s="8">
        <v>8670</v>
      </c>
      <c r="D2690" s="1" t="s">
        <v>19547</v>
      </c>
      <c r="E2690" s="1" t="s">
        <v>221</v>
      </c>
      <c r="F2690" s="1" t="s">
        <v>25</v>
      </c>
      <c r="G2690" s="275">
        <v>40542</v>
      </c>
      <c r="H2690" s="1" t="s">
        <v>5358</v>
      </c>
      <c r="I2690" s="1" t="s">
        <v>22224</v>
      </c>
      <c r="J2690" s="1" t="s">
        <v>2519</v>
      </c>
      <c r="K2690" s="275">
        <v>40406</v>
      </c>
      <c r="L2690" s="1" t="s">
        <v>19519</v>
      </c>
      <c r="M2690" s="1" t="s">
        <v>24</v>
      </c>
    </row>
    <row r="2691" spans="1:13" ht="15">
      <c r="A2691" s="1" t="s">
        <v>5494</v>
      </c>
      <c r="B2691" s="1" t="s">
        <v>22697</v>
      </c>
      <c r="C2691" s="8">
        <v>8671</v>
      </c>
      <c r="D2691" s="1" t="s">
        <v>19547</v>
      </c>
      <c r="E2691" s="1" t="s">
        <v>221</v>
      </c>
      <c r="F2691" s="1" t="s">
        <v>25</v>
      </c>
      <c r="G2691" s="275">
        <v>40526</v>
      </c>
      <c r="H2691" s="1" t="s">
        <v>5358</v>
      </c>
      <c r="I2691" s="1" t="s">
        <v>19572</v>
      </c>
      <c r="J2691" s="1" t="s">
        <v>2519</v>
      </c>
      <c r="K2691" s="275">
        <v>40441</v>
      </c>
      <c r="L2691" s="1" t="s">
        <v>19519</v>
      </c>
      <c r="M2691" s="1" t="s">
        <v>24</v>
      </c>
    </row>
    <row r="2692" spans="1:13" ht="15">
      <c r="A2692" s="1" t="s">
        <v>5492</v>
      </c>
      <c r="B2692" s="1" t="s">
        <v>23414</v>
      </c>
      <c r="C2692" s="8">
        <v>8672</v>
      </c>
      <c r="D2692" s="1" t="s">
        <v>19547</v>
      </c>
      <c r="E2692" s="1" t="s">
        <v>221</v>
      </c>
      <c r="F2692" s="1" t="s">
        <v>25</v>
      </c>
      <c r="G2692" s="275">
        <v>40525</v>
      </c>
      <c r="H2692" s="1" t="s">
        <v>5358</v>
      </c>
      <c r="I2692" s="1" t="s">
        <v>22205</v>
      </c>
      <c r="J2692" s="1" t="s">
        <v>2519</v>
      </c>
      <c r="K2692" s="275">
        <v>40429</v>
      </c>
      <c r="L2692" s="1" t="s">
        <v>19519</v>
      </c>
      <c r="M2692" s="1" t="s">
        <v>24</v>
      </c>
    </row>
    <row r="2693" spans="1:13" ht="15">
      <c r="A2693" s="1" t="s">
        <v>5496</v>
      </c>
      <c r="B2693" s="1" t="s">
        <v>23415</v>
      </c>
      <c r="C2693" s="8">
        <v>8673</v>
      </c>
      <c r="D2693" s="1" t="s">
        <v>19547</v>
      </c>
      <c r="E2693" s="1" t="s">
        <v>221</v>
      </c>
      <c r="F2693" s="1" t="s">
        <v>25</v>
      </c>
      <c r="G2693" s="275">
        <v>40526</v>
      </c>
      <c r="H2693" s="1" t="s">
        <v>5358</v>
      </c>
      <c r="I2693" s="1" t="s">
        <v>22199</v>
      </c>
      <c r="J2693" s="1" t="s">
        <v>2519</v>
      </c>
      <c r="K2693" s="275">
        <v>40385</v>
      </c>
      <c r="L2693" s="1" t="s">
        <v>19519</v>
      </c>
      <c r="M2693" s="1" t="s">
        <v>24</v>
      </c>
    </row>
    <row r="2694" spans="1:13" ht="15">
      <c r="A2694" s="1" t="s">
        <v>5510</v>
      </c>
      <c r="B2694" s="1" t="s">
        <v>23416</v>
      </c>
      <c r="C2694" s="8">
        <v>8674</v>
      </c>
      <c r="D2694" s="1" t="s">
        <v>19547</v>
      </c>
      <c r="E2694" s="1" t="s">
        <v>221</v>
      </c>
      <c r="F2694" s="1" t="s">
        <v>25</v>
      </c>
      <c r="G2694" s="275">
        <v>40529</v>
      </c>
      <c r="H2694" s="1" t="s">
        <v>5358</v>
      </c>
      <c r="I2694" s="1" t="s">
        <v>20304</v>
      </c>
      <c r="J2694" s="1" t="s">
        <v>128</v>
      </c>
      <c r="K2694" s="275">
        <v>40451</v>
      </c>
      <c r="L2694" s="1" t="s">
        <v>19519</v>
      </c>
      <c r="M2694" s="1" t="s">
        <v>24</v>
      </c>
    </row>
    <row r="2695" spans="1:13" ht="15">
      <c r="A2695" s="1" t="s">
        <v>5474</v>
      </c>
      <c r="B2695" s="1" t="s">
        <v>23417</v>
      </c>
      <c r="C2695" s="8">
        <v>8675</v>
      </c>
      <c r="D2695" s="1" t="s">
        <v>19547</v>
      </c>
      <c r="E2695" s="1" t="s">
        <v>221</v>
      </c>
      <c r="F2695" s="1" t="s">
        <v>25</v>
      </c>
      <c r="G2695" s="275">
        <v>40514</v>
      </c>
      <c r="H2695" s="1" t="s">
        <v>5358</v>
      </c>
      <c r="I2695" s="1" t="s">
        <v>22381</v>
      </c>
      <c r="J2695" s="1" t="s">
        <v>23418</v>
      </c>
      <c r="K2695" s="275">
        <v>40471</v>
      </c>
      <c r="L2695" s="1" t="s">
        <v>19519</v>
      </c>
      <c r="M2695" s="1" t="s">
        <v>24</v>
      </c>
    </row>
    <row r="2696" spans="1:13" ht="15">
      <c r="A2696" s="1" t="s">
        <v>5476</v>
      </c>
      <c r="B2696" s="1" t="s">
        <v>23417</v>
      </c>
      <c r="C2696" s="8">
        <v>8676</v>
      </c>
      <c r="D2696" s="1" t="s">
        <v>19547</v>
      </c>
      <c r="E2696" s="1" t="s">
        <v>221</v>
      </c>
      <c r="F2696" s="1" t="s">
        <v>25</v>
      </c>
      <c r="G2696" s="275">
        <v>40514</v>
      </c>
      <c r="H2696" s="1" t="s">
        <v>5358</v>
      </c>
      <c r="I2696" s="1" t="s">
        <v>22358</v>
      </c>
      <c r="J2696" s="1" t="s">
        <v>3303</v>
      </c>
      <c r="K2696" s="275">
        <v>40471</v>
      </c>
      <c r="L2696" s="1" t="s">
        <v>19519</v>
      </c>
      <c r="M2696" s="1" t="s">
        <v>24</v>
      </c>
    </row>
    <row r="2697" spans="1:13" ht="15">
      <c r="A2697" s="1" t="s">
        <v>5518</v>
      </c>
      <c r="B2697" s="1" t="s">
        <v>23419</v>
      </c>
      <c r="C2697" s="8">
        <v>8677</v>
      </c>
      <c r="D2697" s="1" t="s">
        <v>19547</v>
      </c>
      <c r="E2697" s="1" t="s">
        <v>221</v>
      </c>
      <c r="F2697" s="1" t="s">
        <v>25</v>
      </c>
      <c r="G2697" s="275">
        <v>40533</v>
      </c>
      <c r="H2697" s="1" t="s">
        <v>5358</v>
      </c>
      <c r="I2697" s="1" t="s">
        <v>22215</v>
      </c>
      <c r="J2697" s="1" t="s">
        <v>2519</v>
      </c>
      <c r="K2697" s="275">
        <v>40478</v>
      </c>
      <c r="L2697" s="1" t="s">
        <v>19519</v>
      </c>
      <c r="M2697" s="1" t="s">
        <v>24</v>
      </c>
    </row>
    <row r="2698" spans="1:13" ht="15">
      <c r="A2698" s="1" t="s">
        <v>5488</v>
      </c>
      <c r="B2698" s="1" t="s">
        <v>22637</v>
      </c>
      <c r="C2698" s="8">
        <v>8678</v>
      </c>
      <c r="D2698" s="1" t="s">
        <v>19547</v>
      </c>
      <c r="E2698" s="1" t="s">
        <v>221</v>
      </c>
      <c r="F2698" s="1" t="s">
        <v>25</v>
      </c>
      <c r="G2698" s="275">
        <v>40522</v>
      </c>
      <c r="H2698" s="1" t="s">
        <v>5358</v>
      </c>
      <c r="I2698" s="1" t="s">
        <v>22207</v>
      </c>
      <c r="J2698" s="1" t="s">
        <v>19557</v>
      </c>
      <c r="K2698" s="275">
        <v>40482</v>
      </c>
      <c r="L2698" s="1" t="s">
        <v>19519</v>
      </c>
      <c r="M2698" s="1" t="s">
        <v>24</v>
      </c>
    </row>
    <row r="2699" spans="1:13" ht="15">
      <c r="A2699" s="1" t="s">
        <v>5512</v>
      </c>
      <c r="B2699" s="1" t="s">
        <v>23420</v>
      </c>
      <c r="C2699" s="8">
        <v>8679</v>
      </c>
      <c r="D2699" s="1" t="s">
        <v>19547</v>
      </c>
      <c r="E2699" s="1" t="s">
        <v>221</v>
      </c>
      <c r="F2699" s="1" t="s">
        <v>25</v>
      </c>
      <c r="G2699" s="275">
        <v>40529</v>
      </c>
      <c r="H2699" s="1" t="s">
        <v>5358</v>
      </c>
      <c r="I2699" s="1" t="s">
        <v>22210</v>
      </c>
      <c r="J2699" s="1" t="s">
        <v>23421</v>
      </c>
      <c r="K2699" s="275">
        <v>40144</v>
      </c>
      <c r="L2699" s="1" t="s">
        <v>19519</v>
      </c>
      <c r="M2699" s="1" t="s">
        <v>24</v>
      </c>
    </row>
    <row r="2700" spans="1:13" ht="15">
      <c r="A2700" s="1" t="s">
        <v>5544</v>
      </c>
      <c r="B2700" s="1" t="s">
        <v>23422</v>
      </c>
      <c r="C2700" s="8">
        <v>8680</v>
      </c>
      <c r="D2700" s="1" t="s">
        <v>19547</v>
      </c>
      <c r="E2700" s="1" t="s">
        <v>221</v>
      </c>
      <c r="F2700" s="1" t="s">
        <v>25</v>
      </c>
      <c r="G2700" s="275">
        <v>40555</v>
      </c>
      <c r="H2700" s="1" t="s">
        <v>5358</v>
      </c>
      <c r="I2700" s="1" t="s">
        <v>19647</v>
      </c>
      <c r="J2700" s="1" t="s">
        <v>2519</v>
      </c>
      <c r="K2700" s="275">
        <v>40421</v>
      </c>
      <c r="L2700" s="1" t="s">
        <v>19519</v>
      </c>
      <c r="M2700" s="1" t="s">
        <v>24</v>
      </c>
    </row>
    <row r="2701" spans="1:13" ht="15">
      <c r="A2701" s="1" t="s">
        <v>5514</v>
      </c>
      <c r="B2701" s="1" t="s">
        <v>23423</v>
      </c>
      <c r="C2701" s="8">
        <v>8681</v>
      </c>
      <c r="D2701" s="1" t="s">
        <v>19547</v>
      </c>
      <c r="E2701" s="1" t="s">
        <v>221</v>
      </c>
      <c r="F2701" s="1" t="s">
        <v>25</v>
      </c>
      <c r="G2701" s="275">
        <v>40529</v>
      </c>
      <c r="H2701" s="1" t="s">
        <v>5358</v>
      </c>
      <c r="I2701" s="1" t="s">
        <v>22227</v>
      </c>
      <c r="J2701" s="1" t="s">
        <v>2519</v>
      </c>
      <c r="K2701" s="275">
        <v>40511</v>
      </c>
      <c r="L2701" s="1" t="s">
        <v>19519</v>
      </c>
      <c r="M2701" s="1" t="s">
        <v>24</v>
      </c>
    </row>
    <row r="2702" spans="1:13" ht="15">
      <c r="A2702" s="1" t="s">
        <v>5472</v>
      </c>
      <c r="B2702" s="1" t="s">
        <v>23424</v>
      </c>
      <c r="C2702" s="8">
        <v>8682</v>
      </c>
      <c r="D2702" s="1" t="s">
        <v>19547</v>
      </c>
      <c r="E2702" s="1" t="s">
        <v>221</v>
      </c>
      <c r="F2702" s="1" t="s">
        <v>25</v>
      </c>
      <c r="G2702" s="275">
        <v>40513</v>
      </c>
      <c r="H2702" s="1" t="s">
        <v>5358</v>
      </c>
      <c r="I2702" s="1" t="s">
        <v>22301</v>
      </c>
      <c r="J2702" s="1" t="s">
        <v>3804</v>
      </c>
      <c r="K2702" s="275">
        <v>39563</v>
      </c>
      <c r="L2702" s="1" t="s">
        <v>19519</v>
      </c>
      <c r="M2702" s="1" t="s">
        <v>24</v>
      </c>
    </row>
    <row r="2703" spans="1:13" ht="15">
      <c r="A2703" s="1" t="s">
        <v>5534</v>
      </c>
      <c r="B2703" s="1" t="s">
        <v>23425</v>
      </c>
      <c r="C2703" s="8">
        <v>8683</v>
      </c>
      <c r="D2703" s="1" t="s">
        <v>19547</v>
      </c>
      <c r="E2703" s="1" t="s">
        <v>221</v>
      </c>
      <c r="F2703" s="1" t="s">
        <v>25</v>
      </c>
      <c r="G2703" s="275">
        <v>40548</v>
      </c>
      <c r="H2703" s="1" t="s">
        <v>5358</v>
      </c>
      <c r="I2703" s="1" t="s">
        <v>22236</v>
      </c>
      <c r="J2703" s="1" t="s">
        <v>3001</v>
      </c>
      <c r="K2703" s="275">
        <v>40512</v>
      </c>
      <c r="L2703" s="1" t="s">
        <v>19519</v>
      </c>
      <c r="M2703" s="1" t="s">
        <v>24</v>
      </c>
    </row>
    <row r="2704" spans="1:13" ht="15">
      <c r="A2704" s="1" t="s">
        <v>5522</v>
      </c>
      <c r="B2704" s="1" t="s">
        <v>23426</v>
      </c>
      <c r="C2704" s="8">
        <v>8684</v>
      </c>
      <c r="D2704" s="1" t="s">
        <v>19547</v>
      </c>
      <c r="E2704" s="1" t="s">
        <v>221</v>
      </c>
      <c r="F2704" s="1" t="s">
        <v>25</v>
      </c>
      <c r="G2704" s="275">
        <v>40540</v>
      </c>
      <c r="H2704" s="1" t="s">
        <v>5358</v>
      </c>
      <c r="I2704" s="1" t="s">
        <v>22218</v>
      </c>
      <c r="J2704" s="1" t="s">
        <v>19557</v>
      </c>
      <c r="K2704" s="275">
        <v>40486</v>
      </c>
      <c r="L2704" s="1" t="s">
        <v>19519</v>
      </c>
      <c r="M2704" s="1" t="s">
        <v>24</v>
      </c>
    </row>
    <row r="2705" spans="1:13" ht="15">
      <c r="A2705" s="1" t="s">
        <v>5516</v>
      </c>
      <c r="B2705" s="1" t="s">
        <v>23427</v>
      </c>
      <c r="C2705" s="8">
        <v>8685</v>
      </c>
      <c r="D2705" s="1" t="s">
        <v>19547</v>
      </c>
      <c r="E2705" s="1" t="s">
        <v>221</v>
      </c>
      <c r="F2705" s="1" t="s">
        <v>25</v>
      </c>
      <c r="G2705" s="275">
        <v>40529</v>
      </c>
      <c r="H2705" s="1" t="s">
        <v>5358</v>
      </c>
      <c r="I2705" s="1" t="s">
        <v>22221</v>
      </c>
      <c r="J2705" s="1" t="s">
        <v>2519</v>
      </c>
      <c r="K2705" s="275">
        <v>40508</v>
      </c>
      <c r="L2705" s="1" t="s">
        <v>19519</v>
      </c>
      <c r="M2705" s="1" t="s">
        <v>24</v>
      </c>
    </row>
    <row r="2706" spans="1:13" ht="15">
      <c r="A2706" s="1" t="s">
        <v>5520</v>
      </c>
      <c r="B2706" s="1" t="s">
        <v>23428</v>
      </c>
      <c r="C2706" s="8">
        <v>8686</v>
      </c>
      <c r="D2706" s="1" t="s">
        <v>19547</v>
      </c>
      <c r="E2706" s="1" t="s">
        <v>221</v>
      </c>
      <c r="F2706" s="1" t="s">
        <v>25</v>
      </c>
      <c r="G2706" s="275">
        <v>40534</v>
      </c>
      <c r="H2706" s="1" t="s">
        <v>5358</v>
      </c>
      <c r="I2706" s="1" t="s">
        <v>22435</v>
      </c>
      <c r="J2706" s="1" t="s">
        <v>128</v>
      </c>
      <c r="K2706" s="275">
        <v>40490</v>
      </c>
      <c r="L2706" s="1" t="s">
        <v>19519</v>
      </c>
      <c r="M2706" s="1" t="s">
        <v>24</v>
      </c>
    </row>
    <row r="2707" spans="1:13" ht="15">
      <c r="A2707" s="1" t="s">
        <v>5546</v>
      </c>
      <c r="B2707" s="1" t="s">
        <v>23429</v>
      </c>
      <c r="C2707" s="8">
        <v>8687</v>
      </c>
      <c r="D2707" s="1" t="s">
        <v>19547</v>
      </c>
      <c r="E2707" s="1" t="s">
        <v>221</v>
      </c>
      <c r="F2707" s="1" t="s">
        <v>25</v>
      </c>
      <c r="G2707" s="275">
        <v>40555</v>
      </c>
      <c r="H2707" s="1" t="s">
        <v>5358</v>
      </c>
      <c r="I2707" s="1" t="s">
        <v>19645</v>
      </c>
      <c r="J2707" s="1" t="s">
        <v>51</v>
      </c>
      <c r="K2707" s="275">
        <v>40380</v>
      </c>
      <c r="L2707" s="1" t="s">
        <v>19519</v>
      </c>
      <c r="M2707" s="1" t="s">
        <v>24</v>
      </c>
    </row>
    <row r="2708" spans="1:13" ht="15">
      <c r="A2708" s="1" t="s">
        <v>5500</v>
      </c>
      <c r="B2708" s="1" t="s">
        <v>23430</v>
      </c>
      <c r="C2708" s="8">
        <v>8688</v>
      </c>
      <c r="D2708" s="1" t="s">
        <v>19547</v>
      </c>
      <c r="E2708" s="1" t="s">
        <v>221</v>
      </c>
      <c r="F2708" s="1" t="s">
        <v>25</v>
      </c>
      <c r="G2708" s="275">
        <v>40527</v>
      </c>
      <c r="H2708" s="1" t="s">
        <v>5358</v>
      </c>
      <c r="I2708" s="1" t="s">
        <v>22428</v>
      </c>
      <c r="J2708" s="1" t="s">
        <v>2519</v>
      </c>
      <c r="K2708" s="275">
        <v>40511</v>
      </c>
      <c r="L2708" s="1" t="s">
        <v>19519</v>
      </c>
      <c r="M2708" s="1" t="s">
        <v>24</v>
      </c>
    </row>
    <row r="2709" spans="1:13" ht="15">
      <c r="A2709" s="1" t="s">
        <v>5524</v>
      </c>
      <c r="B2709" s="1" t="s">
        <v>23431</v>
      </c>
      <c r="C2709" s="8">
        <v>8689</v>
      </c>
      <c r="D2709" s="1" t="s">
        <v>19547</v>
      </c>
      <c r="E2709" s="1" t="s">
        <v>221</v>
      </c>
      <c r="F2709" s="1" t="s">
        <v>25</v>
      </c>
      <c r="G2709" s="275">
        <v>40541</v>
      </c>
      <c r="H2709" s="1" t="s">
        <v>5358</v>
      </c>
      <c r="I2709" s="1" t="s">
        <v>22368</v>
      </c>
      <c r="J2709" s="1" t="s">
        <v>23432</v>
      </c>
      <c r="K2709" s="275">
        <v>40513</v>
      </c>
      <c r="L2709" s="1" t="s">
        <v>19519</v>
      </c>
      <c r="M2709" s="1" t="s">
        <v>24</v>
      </c>
    </row>
    <row r="2710" spans="1:13" ht="15">
      <c r="A2710" s="1" t="s">
        <v>5550</v>
      </c>
      <c r="B2710" s="1" t="s">
        <v>23433</v>
      </c>
      <c r="C2710" s="8">
        <v>8690</v>
      </c>
      <c r="D2710" s="1" t="s">
        <v>19547</v>
      </c>
      <c r="E2710" s="1" t="s">
        <v>221</v>
      </c>
      <c r="F2710" s="1" t="s">
        <v>25</v>
      </c>
      <c r="G2710" s="275">
        <v>40556</v>
      </c>
      <c r="H2710" s="1" t="s">
        <v>5358</v>
      </c>
      <c r="I2710" s="1" t="s">
        <v>22241</v>
      </c>
      <c r="J2710" s="1" t="s">
        <v>23434</v>
      </c>
      <c r="K2710" s="275">
        <v>40484</v>
      </c>
      <c r="L2710" s="1" t="s">
        <v>19519</v>
      </c>
      <c r="M2710" s="1" t="s">
        <v>24</v>
      </c>
    </row>
    <row r="2711" spans="1:13" ht="15">
      <c r="A2711" s="1" t="s">
        <v>5558</v>
      </c>
      <c r="B2711" s="1" t="s">
        <v>23435</v>
      </c>
      <c r="C2711" s="8">
        <v>8691</v>
      </c>
      <c r="D2711" s="1" t="s">
        <v>19547</v>
      </c>
      <c r="E2711" s="1" t="s">
        <v>221</v>
      </c>
      <c r="F2711" s="1" t="s">
        <v>25</v>
      </c>
      <c r="G2711" s="275">
        <v>40563</v>
      </c>
      <c r="H2711" s="1" t="s">
        <v>5556</v>
      </c>
      <c r="I2711" s="1" t="s">
        <v>22111</v>
      </c>
      <c r="J2711" s="1" t="s">
        <v>128</v>
      </c>
      <c r="K2711" s="275">
        <v>37588</v>
      </c>
      <c r="L2711" s="1" t="s">
        <v>19519</v>
      </c>
      <c r="M2711" s="1" t="s">
        <v>24</v>
      </c>
    </row>
    <row r="2712" spans="1:13" ht="15">
      <c r="A2712" s="1" t="s">
        <v>5569</v>
      </c>
      <c r="B2712" s="1" t="s">
        <v>23436</v>
      </c>
      <c r="C2712" s="8">
        <v>8692</v>
      </c>
      <c r="D2712" s="1" t="s">
        <v>19547</v>
      </c>
      <c r="E2712" s="1" t="s">
        <v>221</v>
      </c>
      <c r="F2712" s="1" t="s">
        <v>25</v>
      </c>
      <c r="G2712" s="275">
        <v>40571</v>
      </c>
      <c r="H2712" s="1" t="s">
        <v>5556</v>
      </c>
      <c r="I2712" s="1" t="s">
        <v>21890</v>
      </c>
      <c r="J2712" s="1" t="s">
        <v>23437</v>
      </c>
      <c r="K2712" s="275">
        <v>38825</v>
      </c>
      <c r="L2712" s="1" t="s">
        <v>19519</v>
      </c>
      <c r="M2712" s="1" t="s">
        <v>24</v>
      </c>
    </row>
    <row r="2713" spans="1:13" ht="15">
      <c r="A2713" s="1" t="s">
        <v>5665</v>
      </c>
      <c r="B2713" s="1" t="s">
        <v>23438</v>
      </c>
      <c r="C2713" s="8">
        <v>8693</v>
      </c>
      <c r="D2713" s="1" t="s">
        <v>19547</v>
      </c>
      <c r="E2713" s="1" t="s">
        <v>221</v>
      </c>
      <c r="F2713" s="1" t="s">
        <v>25</v>
      </c>
      <c r="G2713" s="275">
        <v>40612</v>
      </c>
      <c r="H2713" s="1" t="s">
        <v>5556</v>
      </c>
      <c r="I2713" s="1" t="s">
        <v>22190</v>
      </c>
      <c r="J2713" s="1" t="s">
        <v>2519</v>
      </c>
      <c r="K2713" s="275">
        <v>39560</v>
      </c>
      <c r="L2713" s="1" t="s">
        <v>19519</v>
      </c>
      <c r="M2713" s="1" t="s">
        <v>24</v>
      </c>
    </row>
    <row r="2714" spans="1:13" ht="15">
      <c r="A2714" s="1" t="s">
        <v>5591</v>
      </c>
      <c r="B2714" s="1" t="s">
        <v>23439</v>
      </c>
      <c r="C2714" s="8">
        <v>8694</v>
      </c>
      <c r="D2714" s="1" t="s">
        <v>19547</v>
      </c>
      <c r="E2714" s="1" t="s">
        <v>221</v>
      </c>
      <c r="F2714" s="1" t="s">
        <v>25</v>
      </c>
      <c r="G2714" s="275">
        <v>40576</v>
      </c>
      <c r="H2714" s="1" t="s">
        <v>5556</v>
      </c>
      <c r="I2714" s="1" t="s">
        <v>19610</v>
      </c>
      <c r="J2714" s="1" t="s">
        <v>2519</v>
      </c>
      <c r="K2714" s="275">
        <v>39598</v>
      </c>
      <c r="L2714" s="1" t="s">
        <v>19519</v>
      </c>
      <c r="M2714" s="1" t="s">
        <v>24</v>
      </c>
    </row>
    <row r="2715" spans="1:13" ht="15">
      <c r="A2715" s="1" t="s">
        <v>5646</v>
      </c>
      <c r="B2715" s="1" t="s">
        <v>23440</v>
      </c>
      <c r="C2715" s="8">
        <v>8695</v>
      </c>
      <c r="D2715" s="1" t="s">
        <v>19547</v>
      </c>
      <c r="E2715" s="1" t="s">
        <v>221</v>
      </c>
      <c r="F2715" s="1" t="s">
        <v>25</v>
      </c>
      <c r="G2715" s="275">
        <v>40610</v>
      </c>
      <c r="H2715" s="1" t="s">
        <v>5556</v>
      </c>
      <c r="I2715" s="1" t="s">
        <v>22171</v>
      </c>
      <c r="J2715" s="1" t="s">
        <v>2519</v>
      </c>
      <c r="K2715" s="275">
        <v>39847</v>
      </c>
      <c r="L2715" s="1" t="s">
        <v>19519</v>
      </c>
      <c r="M2715" s="1" t="s">
        <v>24</v>
      </c>
    </row>
    <row r="2716" spans="1:13" ht="15">
      <c r="A2716" s="1" t="s">
        <v>5727</v>
      </c>
      <c r="B2716" s="1" t="s">
        <v>23441</v>
      </c>
      <c r="C2716" s="8">
        <v>8696</v>
      </c>
      <c r="D2716" s="1" t="s">
        <v>19547</v>
      </c>
      <c r="E2716" s="1" t="s">
        <v>221</v>
      </c>
      <c r="F2716" s="1" t="s">
        <v>25</v>
      </c>
      <c r="G2716" s="275">
        <v>40637</v>
      </c>
      <c r="H2716" s="1" t="s">
        <v>5556</v>
      </c>
      <c r="I2716" s="1" t="s">
        <v>22236</v>
      </c>
      <c r="J2716" s="1" t="s">
        <v>23442</v>
      </c>
      <c r="K2716" s="275">
        <v>39989</v>
      </c>
      <c r="L2716" s="1" t="s">
        <v>19519</v>
      </c>
      <c r="M2716" s="1" t="s">
        <v>24</v>
      </c>
    </row>
    <row r="2717" spans="1:13" ht="15">
      <c r="A2717" s="1" t="s">
        <v>5618</v>
      </c>
      <c r="B2717" s="1" t="s">
        <v>23443</v>
      </c>
      <c r="C2717" s="8">
        <v>8697</v>
      </c>
      <c r="D2717" s="1" t="s">
        <v>19547</v>
      </c>
      <c r="E2717" s="1" t="s">
        <v>221</v>
      </c>
      <c r="F2717" s="1" t="s">
        <v>25</v>
      </c>
      <c r="G2717" s="275">
        <v>40591</v>
      </c>
      <c r="H2717" s="1" t="s">
        <v>5556</v>
      </c>
      <c r="I2717" s="1" t="s">
        <v>22146</v>
      </c>
      <c r="J2717" s="1" t="s">
        <v>2519</v>
      </c>
      <c r="K2717" s="275">
        <v>40066</v>
      </c>
      <c r="L2717" s="1" t="s">
        <v>19519</v>
      </c>
      <c r="M2717" s="1" t="s">
        <v>24</v>
      </c>
    </row>
    <row r="2718" spans="1:13" ht="15">
      <c r="A2718" s="1" t="s">
        <v>5657</v>
      </c>
      <c r="B2718" s="1" t="s">
        <v>23444</v>
      </c>
      <c r="C2718" s="8">
        <v>8698</v>
      </c>
      <c r="D2718" s="1" t="s">
        <v>19547</v>
      </c>
      <c r="E2718" s="1" t="s">
        <v>221</v>
      </c>
      <c r="F2718" s="1" t="s">
        <v>25</v>
      </c>
      <c r="G2718" s="275">
        <v>40611</v>
      </c>
      <c r="H2718" s="1" t="s">
        <v>5556</v>
      </c>
      <c r="I2718" s="1" t="s">
        <v>22166</v>
      </c>
      <c r="J2718" s="1" t="s">
        <v>23445</v>
      </c>
      <c r="K2718" s="275">
        <v>40057</v>
      </c>
      <c r="L2718" s="1" t="s">
        <v>19519</v>
      </c>
      <c r="M2718" s="1" t="s">
        <v>24</v>
      </c>
    </row>
    <row r="2719" spans="1:13" ht="15">
      <c r="A2719" s="1" t="s">
        <v>5560</v>
      </c>
      <c r="B2719" s="1" t="s">
        <v>23446</v>
      </c>
      <c r="C2719" s="8">
        <v>8699</v>
      </c>
      <c r="D2719" s="1" t="s">
        <v>19547</v>
      </c>
      <c r="E2719" s="1" t="s">
        <v>221</v>
      </c>
      <c r="F2719" s="1" t="s">
        <v>25</v>
      </c>
      <c r="G2719" s="275">
        <v>40568</v>
      </c>
      <c r="H2719" s="1" t="s">
        <v>5556</v>
      </c>
      <c r="I2719" s="1" t="s">
        <v>22391</v>
      </c>
      <c r="J2719" s="1" t="s">
        <v>21291</v>
      </c>
      <c r="K2719" s="275">
        <v>40144</v>
      </c>
      <c r="L2719" s="1" t="s">
        <v>19519</v>
      </c>
      <c r="M2719" s="1" t="s">
        <v>24</v>
      </c>
    </row>
    <row r="2720" spans="1:13" ht="15">
      <c r="A2720" s="1" t="s">
        <v>5604</v>
      </c>
      <c r="B2720" s="1" t="s">
        <v>23447</v>
      </c>
      <c r="C2720" s="8">
        <v>8700</v>
      </c>
      <c r="D2720" s="1" t="s">
        <v>19547</v>
      </c>
      <c r="E2720" s="1" t="s">
        <v>221</v>
      </c>
      <c r="F2720" s="1" t="s">
        <v>25</v>
      </c>
      <c r="G2720" s="275">
        <v>40578</v>
      </c>
      <c r="H2720" s="1" t="s">
        <v>5556</v>
      </c>
      <c r="I2720" s="1" t="s">
        <v>20449</v>
      </c>
      <c r="J2720" s="1" t="s">
        <v>23076</v>
      </c>
      <c r="K2720" s="275">
        <v>40220</v>
      </c>
      <c r="L2720" s="1" t="s">
        <v>19519</v>
      </c>
      <c r="M2720" s="1" t="s">
        <v>24</v>
      </c>
    </row>
    <row r="2721" spans="1:13" ht="15">
      <c r="A2721" s="1" t="s">
        <v>5606</v>
      </c>
      <c r="B2721" s="1" t="s">
        <v>23447</v>
      </c>
      <c r="C2721" s="8">
        <v>8701</v>
      </c>
      <c r="D2721" s="1" t="s">
        <v>19547</v>
      </c>
      <c r="E2721" s="1" t="s">
        <v>221</v>
      </c>
      <c r="F2721" s="1" t="s">
        <v>25</v>
      </c>
      <c r="G2721" s="275">
        <v>40578</v>
      </c>
      <c r="H2721" s="1" t="s">
        <v>5556</v>
      </c>
      <c r="I2721" s="1" t="s">
        <v>20447</v>
      </c>
      <c r="J2721" s="1" t="s">
        <v>23448</v>
      </c>
      <c r="K2721" s="275">
        <v>40220</v>
      </c>
      <c r="L2721" s="1" t="s">
        <v>19519</v>
      </c>
      <c r="M2721" s="1" t="s">
        <v>24</v>
      </c>
    </row>
    <row r="2722" spans="1:13" ht="15">
      <c r="A2722" s="1" t="s">
        <v>5554</v>
      </c>
      <c r="B2722" s="1" t="s">
        <v>23354</v>
      </c>
      <c r="C2722" s="8">
        <v>8702</v>
      </c>
      <c r="D2722" s="1" t="s">
        <v>19547</v>
      </c>
      <c r="E2722" s="1" t="s">
        <v>221</v>
      </c>
      <c r="F2722" s="1" t="s">
        <v>25</v>
      </c>
      <c r="G2722" s="275">
        <v>40562</v>
      </c>
      <c r="H2722" s="1" t="s">
        <v>5556</v>
      </c>
      <c r="I2722" s="1" t="s">
        <v>19527</v>
      </c>
      <c r="J2722" s="1" t="s">
        <v>23449</v>
      </c>
      <c r="K2722" s="275">
        <v>39559</v>
      </c>
      <c r="L2722" s="1" t="s">
        <v>19519</v>
      </c>
      <c r="M2722" s="1" t="s">
        <v>24</v>
      </c>
    </row>
    <row r="2723" spans="1:13" ht="15">
      <c r="A2723" s="1" t="s">
        <v>5557</v>
      </c>
      <c r="B2723" s="1" t="s">
        <v>23354</v>
      </c>
      <c r="C2723" s="8">
        <v>8703</v>
      </c>
      <c r="D2723" s="1" t="s">
        <v>19547</v>
      </c>
      <c r="E2723" s="1" t="s">
        <v>221</v>
      </c>
      <c r="F2723" s="1" t="s">
        <v>25</v>
      </c>
      <c r="G2723" s="275">
        <v>40562</v>
      </c>
      <c r="H2723" s="1" t="s">
        <v>5556</v>
      </c>
      <c r="I2723" s="1" t="s">
        <v>22108</v>
      </c>
      <c r="J2723" s="1" t="s">
        <v>22</v>
      </c>
      <c r="K2723" s="275">
        <v>39559</v>
      </c>
      <c r="L2723" s="1" t="s">
        <v>19519</v>
      </c>
      <c r="M2723" s="1" t="s">
        <v>24</v>
      </c>
    </row>
    <row r="2724" spans="1:13" ht="15">
      <c r="A2724" s="1" t="s">
        <v>5731</v>
      </c>
      <c r="B2724" s="1" t="s">
        <v>23450</v>
      </c>
      <c r="C2724" s="8">
        <v>8704</v>
      </c>
      <c r="D2724" s="1" t="s">
        <v>19547</v>
      </c>
      <c r="E2724" s="1" t="s">
        <v>221</v>
      </c>
      <c r="F2724" s="1" t="s">
        <v>25</v>
      </c>
      <c r="G2724" s="275">
        <v>40639</v>
      </c>
      <c r="H2724" s="1" t="s">
        <v>5556</v>
      </c>
      <c r="I2724" s="1" t="s">
        <v>19642</v>
      </c>
      <c r="J2724" s="1" t="s">
        <v>23451</v>
      </c>
      <c r="K2724" s="275">
        <v>40290</v>
      </c>
      <c r="L2724" s="1" t="s">
        <v>19519</v>
      </c>
      <c r="M2724" s="1" t="s">
        <v>24</v>
      </c>
    </row>
    <row r="2725" spans="1:13" ht="15">
      <c r="A2725" s="1" t="s">
        <v>5707</v>
      </c>
      <c r="B2725" s="1" t="s">
        <v>23452</v>
      </c>
      <c r="C2725" s="8">
        <v>8705</v>
      </c>
      <c r="D2725" s="1" t="s">
        <v>19547</v>
      </c>
      <c r="E2725" s="1" t="s">
        <v>221</v>
      </c>
      <c r="F2725" s="1" t="s">
        <v>25</v>
      </c>
      <c r="G2725" s="275">
        <v>40631</v>
      </c>
      <c r="H2725" s="1" t="s">
        <v>5556</v>
      </c>
      <c r="I2725" s="1" t="s">
        <v>22218</v>
      </c>
      <c r="J2725" s="1" t="s">
        <v>2519</v>
      </c>
      <c r="K2725" s="275">
        <v>39848</v>
      </c>
      <c r="L2725" s="1" t="s">
        <v>19519</v>
      </c>
      <c r="M2725" s="1" t="s">
        <v>24</v>
      </c>
    </row>
    <row r="2726" spans="1:13" ht="15">
      <c r="A2726" s="1" t="s">
        <v>5735</v>
      </c>
      <c r="B2726" s="1" t="s">
        <v>23453</v>
      </c>
      <c r="C2726" s="8">
        <v>8706</v>
      </c>
      <c r="D2726" s="1" t="s">
        <v>19547</v>
      </c>
      <c r="E2726" s="1" t="s">
        <v>221</v>
      </c>
      <c r="F2726" s="1" t="s">
        <v>25</v>
      </c>
      <c r="G2726" s="275">
        <v>40640</v>
      </c>
      <c r="H2726" s="1" t="s">
        <v>5556</v>
      </c>
      <c r="I2726" s="1" t="s">
        <v>19644</v>
      </c>
      <c r="J2726" s="1" t="s">
        <v>2139</v>
      </c>
      <c r="K2726" s="275">
        <v>40354</v>
      </c>
      <c r="L2726" s="1" t="s">
        <v>19519</v>
      </c>
      <c r="M2726" s="1" t="s">
        <v>24</v>
      </c>
    </row>
    <row r="2727" spans="1:13" ht="15">
      <c r="A2727" s="1" t="s">
        <v>5565</v>
      </c>
      <c r="B2727" s="1" t="s">
        <v>23454</v>
      </c>
      <c r="C2727" s="8">
        <v>8707</v>
      </c>
      <c r="D2727" s="1" t="s">
        <v>19547</v>
      </c>
      <c r="E2727" s="1" t="s">
        <v>221</v>
      </c>
      <c r="F2727" s="1" t="s">
        <v>25</v>
      </c>
      <c r="G2727" s="275">
        <v>40570</v>
      </c>
      <c r="H2727" s="1" t="s">
        <v>5556</v>
      </c>
      <c r="I2727" s="1" t="s">
        <v>22117</v>
      </c>
      <c r="J2727" s="1" t="s">
        <v>2519</v>
      </c>
      <c r="K2727" s="275">
        <v>40387</v>
      </c>
      <c r="L2727" s="1" t="s">
        <v>19519</v>
      </c>
      <c r="M2727" s="1" t="s">
        <v>24</v>
      </c>
    </row>
    <row r="2728" spans="1:13" ht="15">
      <c r="A2728" s="1" t="s">
        <v>5742</v>
      </c>
      <c r="B2728" s="1" t="s">
        <v>23455</v>
      </c>
      <c r="C2728" s="8">
        <v>8708</v>
      </c>
      <c r="D2728" s="1" t="s">
        <v>19547</v>
      </c>
      <c r="E2728" s="1" t="s">
        <v>221</v>
      </c>
      <c r="F2728" s="1" t="s">
        <v>25</v>
      </c>
      <c r="G2728" s="275">
        <v>40644</v>
      </c>
      <c r="H2728" s="1" t="s">
        <v>5556</v>
      </c>
      <c r="I2728" s="1" t="s">
        <v>22241</v>
      </c>
      <c r="J2728" s="1" t="s">
        <v>2519</v>
      </c>
      <c r="K2728" s="275">
        <v>40330</v>
      </c>
      <c r="L2728" s="1" t="s">
        <v>19519</v>
      </c>
      <c r="M2728" s="1" t="s">
        <v>24</v>
      </c>
    </row>
    <row r="2729" spans="1:13" ht="15">
      <c r="A2729" s="1" t="s">
        <v>5659</v>
      </c>
      <c r="B2729" s="1" t="s">
        <v>23456</v>
      </c>
      <c r="C2729" s="8">
        <v>8709</v>
      </c>
      <c r="D2729" s="1" t="s">
        <v>19547</v>
      </c>
      <c r="E2729" s="1" t="s">
        <v>221</v>
      </c>
      <c r="F2729" s="1" t="s">
        <v>25</v>
      </c>
      <c r="G2729" s="275">
        <v>40611</v>
      </c>
      <c r="H2729" s="1" t="s">
        <v>5556</v>
      </c>
      <c r="I2729" s="1" t="s">
        <v>22301</v>
      </c>
      <c r="J2729" s="1" t="s">
        <v>119</v>
      </c>
      <c r="K2729" s="275">
        <v>40364</v>
      </c>
      <c r="L2729" s="1" t="s">
        <v>19519</v>
      </c>
      <c r="M2729" s="1" t="s">
        <v>24</v>
      </c>
    </row>
    <row r="2730" spans="1:13" ht="15">
      <c r="A2730" s="1" t="s">
        <v>5729</v>
      </c>
      <c r="B2730" s="1" t="s">
        <v>23457</v>
      </c>
      <c r="C2730" s="8">
        <v>8710</v>
      </c>
      <c r="D2730" s="1" t="s">
        <v>19547</v>
      </c>
      <c r="E2730" s="1" t="s">
        <v>221</v>
      </c>
      <c r="F2730" s="1" t="s">
        <v>25</v>
      </c>
      <c r="G2730" s="275">
        <v>40638</v>
      </c>
      <c r="H2730" s="1" t="s">
        <v>5556</v>
      </c>
      <c r="I2730" s="1" t="s">
        <v>19639</v>
      </c>
      <c r="J2730" s="1" t="s">
        <v>21005</v>
      </c>
      <c r="K2730" s="275">
        <v>40409</v>
      </c>
      <c r="L2730" s="1" t="s">
        <v>19787</v>
      </c>
      <c r="M2730" s="1" t="s">
        <v>24</v>
      </c>
    </row>
    <row r="2731" spans="1:13" ht="15">
      <c r="A2731" s="1" t="s">
        <v>5571</v>
      </c>
      <c r="B2731" s="1" t="s">
        <v>23458</v>
      </c>
      <c r="C2731" s="8">
        <v>8711</v>
      </c>
      <c r="D2731" s="1" t="s">
        <v>19547</v>
      </c>
      <c r="E2731" s="1" t="s">
        <v>221</v>
      </c>
      <c r="F2731" s="1" t="s">
        <v>25</v>
      </c>
      <c r="G2731" s="275">
        <v>40571</v>
      </c>
      <c r="H2731" s="1" t="s">
        <v>5556</v>
      </c>
      <c r="I2731" s="1" t="s">
        <v>22393</v>
      </c>
      <c r="J2731" s="1" t="s">
        <v>2840</v>
      </c>
      <c r="K2731" s="275">
        <v>40358</v>
      </c>
      <c r="L2731" s="1" t="s">
        <v>19519</v>
      </c>
      <c r="M2731" s="1" t="s">
        <v>24</v>
      </c>
    </row>
    <row r="2732" spans="1:13" ht="15">
      <c r="A2732" s="1" t="s">
        <v>5593</v>
      </c>
      <c r="B2732" s="1" t="s">
        <v>23459</v>
      </c>
      <c r="C2732" s="8">
        <v>8712</v>
      </c>
      <c r="D2732" s="1" t="s">
        <v>19547</v>
      </c>
      <c r="E2732" s="1" t="s">
        <v>221</v>
      </c>
      <c r="F2732" s="1" t="s">
        <v>25</v>
      </c>
      <c r="G2732" s="275">
        <v>40576</v>
      </c>
      <c r="H2732" s="1" t="s">
        <v>5556</v>
      </c>
      <c r="I2732" s="1" t="s">
        <v>20441</v>
      </c>
      <c r="J2732" s="1" t="s">
        <v>2519</v>
      </c>
      <c r="K2732" s="275">
        <v>40441</v>
      </c>
      <c r="L2732" s="1" t="s">
        <v>19519</v>
      </c>
      <c r="M2732" s="1" t="s">
        <v>24</v>
      </c>
    </row>
    <row r="2733" spans="1:13" ht="15">
      <c r="A2733" s="1" t="s">
        <v>5612</v>
      </c>
      <c r="B2733" s="1" t="s">
        <v>23460</v>
      </c>
      <c r="C2733" s="8">
        <v>8713</v>
      </c>
      <c r="D2733" s="1" t="s">
        <v>19547</v>
      </c>
      <c r="E2733" s="1" t="s">
        <v>221</v>
      </c>
      <c r="F2733" s="1" t="s">
        <v>25</v>
      </c>
      <c r="G2733" s="275">
        <v>40585</v>
      </c>
      <c r="H2733" s="1" t="s">
        <v>5556</v>
      </c>
      <c r="I2733" s="1" t="s">
        <v>22291</v>
      </c>
      <c r="J2733" s="1" t="s">
        <v>23461</v>
      </c>
      <c r="K2733" s="275">
        <v>40359</v>
      </c>
      <c r="L2733" s="1" t="s">
        <v>19519</v>
      </c>
      <c r="M2733" s="1" t="s">
        <v>24</v>
      </c>
    </row>
    <row r="2734" spans="1:13" ht="15">
      <c r="A2734" s="1" t="s">
        <v>5648</v>
      </c>
      <c r="B2734" s="1" t="s">
        <v>23462</v>
      </c>
      <c r="C2734" s="8">
        <v>8714</v>
      </c>
      <c r="D2734" s="1" t="s">
        <v>19547</v>
      </c>
      <c r="E2734" s="1" t="s">
        <v>221</v>
      </c>
      <c r="F2734" s="1" t="s">
        <v>25</v>
      </c>
      <c r="G2734" s="275">
        <v>40610</v>
      </c>
      <c r="H2734" s="1" t="s">
        <v>5556</v>
      </c>
      <c r="I2734" s="1" t="s">
        <v>22313</v>
      </c>
      <c r="J2734" s="1" t="s">
        <v>3242</v>
      </c>
      <c r="K2734" s="275">
        <v>40436</v>
      </c>
      <c r="L2734" s="1" t="s">
        <v>19519</v>
      </c>
      <c r="M2734" s="1" t="s">
        <v>24</v>
      </c>
    </row>
    <row r="2735" spans="1:13" ht="15">
      <c r="A2735" s="1" t="s">
        <v>5650</v>
      </c>
      <c r="B2735" s="1" t="s">
        <v>23462</v>
      </c>
      <c r="C2735" s="8">
        <v>8715</v>
      </c>
      <c r="D2735" s="1" t="s">
        <v>19547</v>
      </c>
      <c r="E2735" s="1" t="s">
        <v>221</v>
      </c>
      <c r="F2735" s="1" t="s">
        <v>25</v>
      </c>
      <c r="G2735" s="275">
        <v>40610</v>
      </c>
      <c r="H2735" s="1" t="s">
        <v>5556</v>
      </c>
      <c r="I2735" s="1" t="s">
        <v>22609</v>
      </c>
      <c r="J2735" s="1" t="s">
        <v>2473</v>
      </c>
      <c r="K2735" s="275">
        <v>40436</v>
      </c>
      <c r="L2735" s="1" t="s">
        <v>19519</v>
      </c>
      <c r="M2735" s="1" t="s">
        <v>24</v>
      </c>
    </row>
    <row r="2736" spans="1:13" ht="15">
      <c r="A2736" s="1" t="s">
        <v>5652</v>
      </c>
      <c r="B2736" s="1" t="s">
        <v>23462</v>
      </c>
      <c r="C2736" s="8">
        <v>8716</v>
      </c>
      <c r="D2736" s="1" t="s">
        <v>19547</v>
      </c>
      <c r="E2736" s="1" t="s">
        <v>221</v>
      </c>
      <c r="F2736" s="1" t="s">
        <v>25</v>
      </c>
      <c r="G2736" s="275">
        <v>40610</v>
      </c>
      <c r="H2736" s="1" t="s">
        <v>5556</v>
      </c>
      <c r="I2736" s="1" t="s">
        <v>2513</v>
      </c>
      <c r="J2736" s="1" t="s">
        <v>2519</v>
      </c>
      <c r="K2736" s="275">
        <v>40436</v>
      </c>
      <c r="L2736" s="1" t="s">
        <v>19519</v>
      </c>
      <c r="M2736" s="1" t="s">
        <v>24</v>
      </c>
    </row>
    <row r="2737" spans="1:13" ht="15">
      <c r="A2737" s="1" t="s">
        <v>5628</v>
      </c>
      <c r="B2737" s="1" t="s">
        <v>23463</v>
      </c>
      <c r="C2737" s="8">
        <v>8717</v>
      </c>
      <c r="D2737" s="1" t="s">
        <v>19547</v>
      </c>
      <c r="E2737" s="1" t="s">
        <v>221</v>
      </c>
      <c r="F2737" s="1" t="s">
        <v>25</v>
      </c>
      <c r="G2737" s="275">
        <v>40602</v>
      </c>
      <c r="H2737" s="1" t="s">
        <v>5556</v>
      </c>
      <c r="I2737" s="1" t="s">
        <v>22151</v>
      </c>
      <c r="J2737" s="1" t="s">
        <v>21291</v>
      </c>
      <c r="K2737" s="275">
        <v>40141</v>
      </c>
      <c r="L2737" s="1" t="s">
        <v>19519</v>
      </c>
      <c r="M2737" s="1" t="s">
        <v>24</v>
      </c>
    </row>
    <row r="2738" spans="1:13" ht="15">
      <c r="A2738" s="1" t="s">
        <v>5744</v>
      </c>
      <c r="B2738" s="1" t="s">
        <v>23464</v>
      </c>
      <c r="C2738" s="8">
        <v>8718</v>
      </c>
      <c r="D2738" s="1" t="s">
        <v>19547</v>
      </c>
      <c r="E2738" s="1" t="s">
        <v>221</v>
      </c>
      <c r="F2738" s="1" t="s">
        <v>25</v>
      </c>
      <c r="G2738" s="275">
        <v>40644</v>
      </c>
      <c r="H2738" s="1" t="s">
        <v>5556</v>
      </c>
      <c r="I2738" s="1" t="s">
        <v>22238</v>
      </c>
      <c r="J2738" s="1" t="s">
        <v>19557</v>
      </c>
      <c r="K2738" s="275">
        <v>40450</v>
      </c>
      <c r="L2738" s="1" t="s">
        <v>19519</v>
      </c>
      <c r="M2738" s="1" t="s">
        <v>24</v>
      </c>
    </row>
    <row r="2739" spans="1:13" ht="15">
      <c r="A2739" s="1" t="s">
        <v>5688</v>
      </c>
      <c r="B2739" s="1" t="s">
        <v>23465</v>
      </c>
      <c r="C2739" s="8">
        <v>8719</v>
      </c>
      <c r="D2739" s="1" t="s">
        <v>19547</v>
      </c>
      <c r="E2739" s="1" t="s">
        <v>221</v>
      </c>
      <c r="F2739" s="1" t="s">
        <v>25</v>
      </c>
      <c r="G2739" s="275">
        <v>40624</v>
      </c>
      <c r="H2739" s="1" t="s">
        <v>5556</v>
      </c>
      <c r="I2739" s="1" t="s">
        <v>22188</v>
      </c>
      <c r="J2739" s="1" t="s">
        <v>2732</v>
      </c>
      <c r="K2739" s="275">
        <v>40311</v>
      </c>
      <c r="L2739" s="1" t="s">
        <v>19519</v>
      </c>
      <c r="M2739" s="1" t="s">
        <v>24</v>
      </c>
    </row>
    <row r="2740" spans="1:13" ht="15">
      <c r="A2740" s="1" t="s">
        <v>5564</v>
      </c>
      <c r="B2740" s="1" t="s">
        <v>23090</v>
      </c>
      <c r="C2740" s="8">
        <v>8720</v>
      </c>
      <c r="D2740" s="1" t="s">
        <v>19547</v>
      </c>
      <c r="E2740" s="1" t="s">
        <v>221</v>
      </c>
      <c r="F2740" s="1" t="s">
        <v>25</v>
      </c>
      <c r="G2740" s="275">
        <v>40569</v>
      </c>
      <c r="H2740" s="1" t="s">
        <v>5556</v>
      </c>
      <c r="I2740" s="1" t="s">
        <v>22389</v>
      </c>
      <c r="J2740" s="1" t="s">
        <v>20590</v>
      </c>
      <c r="K2740" s="275">
        <v>40416</v>
      </c>
      <c r="L2740" s="1" t="s">
        <v>19519</v>
      </c>
      <c r="M2740" s="1" t="s">
        <v>24</v>
      </c>
    </row>
    <row r="2741" spans="1:13" ht="15">
      <c r="A2741" s="1" t="s">
        <v>5667</v>
      </c>
      <c r="B2741" s="1" t="s">
        <v>23466</v>
      </c>
      <c r="C2741" s="8">
        <v>8721</v>
      </c>
      <c r="D2741" s="1" t="s">
        <v>19547</v>
      </c>
      <c r="E2741" s="1" t="s">
        <v>221</v>
      </c>
      <c r="F2741" s="1" t="s">
        <v>25</v>
      </c>
      <c r="G2741" s="275">
        <v>40612</v>
      </c>
      <c r="H2741" s="1" t="s">
        <v>5556</v>
      </c>
      <c r="I2741" s="1" t="s">
        <v>22180</v>
      </c>
      <c r="J2741" s="1" t="s">
        <v>200</v>
      </c>
      <c r="K2741" s="275">
        <v>40407</v>
      </c>
      <c r="L2741" s="1" t="s">
        <v>19519</v>
      </c>
      <c r="M2741" s="1" t="s">
        <v>24</v>
      </c>
    </row>
    <row r="2742" spans="1:13" ht="15">
      <c r="A2742" s="1" t="s">
        <v>5609</v>
      </c>
      <c r="B2742" s="1" t="s">
        <v>23467</v>
      </c>
      <c r="C2742" s="8">
        <v>8722</v>
      </c>
      <c r="D2742" s="1" t="s">
        <v>19547</v>
      </c>
      <c r="E2742" s="1" t="s">
        <v>221</v>
      </c>
      <c r="F2742" s="1" t="s">
        <v>25</v>
      </c>
      <c r="G2742" s="275">
        <v>40581</v>
      </c>
      <c r="H2742" s="1" t="s">
        <v>5556</v>
      </c>
      <c r="I2742" s="1" t="s">
        <v>20453</v>
      </c>
      <c r="J2742" s="1" t="s">
        <v>23468</v>
      </c>
      <c r="K2742" s="275">
        <v>40457</v>
      </c>
      <c r="L2742" s="1" t="s">
        <v>19519</v>
      </c>
      <c r="M2742" s="1" t="s">
        <v>24</v>
      </c>
    </row>
    <row r="2743" spans="1:13" ht="15">
      <c r="A2743" s="1" t="s">
        <v>5699</v>
      </c>
      <c r="B2743" s="1" t="s">
        <v>23175</v>
      </c>
      <c r="C2743" s="8">
        <v>8723</v>
      </c>
      <c r="D2743" s="1" t="s">
        <v>19547</v>
      </c>
      <c r="E2743" s="1" t="s">
        <v>221</v>
      </c>
      <c r="F2743" s="1" t="s">
        <v>25</v>
      </c>
      <c r="G2743" s="275">
        <v>40630</v>
      </c>
      <c r="H2743" s="1" t="s">
        <v>5556</v>
      </c>
      <c r="I2743" s="1" t="s">
        <v>22221</v>
      </c>
      <c r="J2743" s="1" t="s">
        <v>22698</v>
      </c>
      <c r="K2743" s="275">
        <v>40422</v>
      </c>
      <c r="L2743" s="1" t="s">
        <v>19519</v>
      </c>
      <c r="M2743" s="1" t="s">
        <v>24</v>
      </c>
    </row>
    <row r="2744" spans="1:13" ht="15">
      <c r="A2744" s="1" t="s">
        <v>5701</v>
      </c>
      <c r="B2744" s="1" t="s">
        <v>23175</v>
      </c>
      <c r="C2744" s="8">
        <v>8724</v>
      </c>
      <c r="D2744" s="1" t="s">
        <v>19547</v>
      </c>
      <c r="E2744" s="1" t="s">
        <v>221</v>
      </c>
      <c r="F2744" s="1" t="s">
        <v>25</v>
      </c>
      <c r="G2744" s="275">
        <v>40630</v>
      </c>
      <c r="H2744" s="1" t="s">
        <v>5556</v>
      </c>
      <c r="I2744" s="1" t="s">
        <v>22212</v>
      </c>
      <c r="J2744" s="1" t="s">
        <v>23074</v>
      </c>
      <c r="K2744" s="275">
        <v>40422</v>
      </c>
      <c r="L2744" s="1" t="s">
        <v>19519</v>
      </c>
      <c r="M2744" s="1" t="s">
        <v>24</v>
      </c>
    </row>
    <row r="2745" spans="1:13" ht="15">
      <c r="A2745" s="1" t="s">
        <v>5581</v>
      </c>
      <c r="B2745" s="1" t="s">
        <v>23469</v>
      </c>
      <c r="C2745" s="8">
        <v>8725</v>
      </c>
      <c r="D2745" s="1" t="s">
        <v>19547</v>
      </c>
      <c r="E2745" s="1" t="s">
        <v>221</v>
      </c>
      <c r="F2745" s="1" t="s">
        <v>25</v>
      </c>
      <c r="G2745" s="275">
        <v>40574</v>
      </c>
      <c r="H2745" s="1" t="s">
        <v>5556</v>
      </c>
      <c r="I2745" s="1" t="s">
        <v>22123</v>
      </c>
      <c r="J2745" s="1" t="s">
        <v>23470</v>
      </c>
      <c r="K2745" s="275">
        <v>40482</v>
      </c>
      <c r="L2745" s="1" t="s">
        <v>19519</v>
      </c>
      <c r="M2745" s="1" t="s">
        <v>24</v>
      </c>
    </row>
    <row r="2746" spans="1:13" ht="15">
      <c r="A2746" s="1" t="s">
        <v>5583</v>
      </c>
      <c r="B2746" s="1" t="s">
        <v>23469</v>
      </c>
      <c r="C2746" s="8">
        <v>8726</v>
      </c>
      <c r="D2746" s="1" t="s">
        <v>19547</v>
      </c>
      <c r="E2746" s="1" t="s">
        <v>221</v>
      </c>
      <c r="F2746" s="1" t="s">
        <v>25</v>
      </c>
      <c r="G2746" s="275">
        <v>40574</v>
      </c>
      <c r="H2746" s="1" t="s">
        <v>5556</v>
      </c>
      <c r="I2746" s="1" t="s">
        <v>22451</v>
      </c>
      <c r="J2746" s="1" t="s">
        <v>22</v>
      </c>
      <c r="K2746" s="275">
        <v>40482</v>
      </c>
      <c r="L2746" s="1" t="s">
        <v>19519</v>
      </c>
      <c r="M2746" s="1" t="s">
        <v>24</v>
      </c>
    </row>
    <row r="2747" spans="1:13" ht="15">
      <c r="A2747" s="1" t="s">
        <v>5585</v>
      </c>
      <c r="B2747" s="1" t="s">
        <v>23469</v>
      </c>
      <c r="C2747" s="8">
        <v>8727</v>
      </c>
      <c r="D2747" s="1" t="s">
        <v>19547</v>
      </c>
      <c r="E2747" s="1" t="s">
        <v>221</v>
      </c>
      <c r="F2747" s="1" t="s">
        <v>25</v>
      </c>
      <c r="G2747" s="275">
        <v>40574</v>
      </c>
      <c r="H2747" s="1" t="s">
        <v>5556</v>
      </c>
      <c r="I2747" s="1" t="s">
        <v>22135</v>
      </c>
      <c r="J2747" s="1" t="s">
        <v>23471</v>
      </c>
      <c r="K2747" s="275">
        <v>40482</v>
      </c>
      <c r="L2747" s="1" t="s">
        <v>19519</v>
      </c>
      <c r="M2747" s="1" t="s">
        <v>24</v>
      </c>
    </row>
    <row r="2748" spans="1:13" ht="15">
      <c r="A2748" s="1" t="s">
        <v>5573</v>
      </c>
      <c r="B2748" s="1" t="s">
        <v>23472</v>
      </c>
      <c r="C2748" s="8">
        <v>8728</v>
      </c>
      <c r="D2748" s="1" t="s">
        <v>19547</v>
      </c>
      <c r="E2748" s="1" t="s">
        <v>221</v>
      </c>
      <c r="F2748" s="1" t="s">
        <v>25</v>
      </c>
      <c r="G2748" s="275">
        <v>40571</v>
      </c>
      <c r="H2748" s="1" t="s">
        <v>5556</v>
      </c>
      <c r="I2748" s="1" t="s">
        <v>22126</v>
      </c>
      <c r="J2748" s="1" t="s">
        <v>2519</v>
      </c>
      <c r="K2748" s="275">
        <v>40491</v>
      </c>
      <c r="L2748" s="1" t="s">
        <v>19519</v>
      </c>
      <c r="M2748" s="1" t="s">
        <v>24</v>
      </c>
    </row>
    <row r="2749" spans="1:13" ht="15">
      <c r="A2749" s="1" t="s">
        <v>5562</v>
      </c>
      <c r="B2749" s="1" t="s">
        <v>23473</v>
      </c>
      <c r="C2749" s="8">
        <v>8729</v>
      </c>
      <c r="D2749" s="1" t="s">
        <v>19547</v>
      </c>
      <c r="E2749" s="1" t="s">
        <v>221</v>
      </c>
      <c r="F2749" s="1" t="s">
        <v>25</v>
      </c>
      <c r="G2749" s="275">
        <v>40568</v>
      </c>
      <c r="H2749" s="1" t="s">
        <v>5556</v>
      </c>
      <c r="I2749" s="1" t="s">
        <v>22114</v>
      </c>
      <c r="J2749" s="1" t="s">
        <v>23474</v>
      </c>
      <c r="K2749" s="275">
        <v>40494</v>
      </c>
      <c r="L2749" s="1" t="s">
        <v>19519</v>
      </c>
      <c r="M2749" s="1" t="s">
        <v>24</v>
      </c>
    </row>
    <row r="2750" spans="1:13" ht="15">
      <c r="A2750" s="1" t="s">
        <v>5595</v>
      </c>
      <c r="B2750" s="1" t="s">
        <v>23475</v>
      </c>
      <c r="C2750" s="8">
        <v>8730</v>
      </c>
      <c r="D2750" s="1" t="s">
        <v>19547</v>
      </c>
      <c r="E2750" s="1" t="s">
        <v>221</v>
      </c>
      <c r="F2750" s="1" t="s">
        <v>25</v>
      </c>
      <c r="G2750" s="275">
        <v>40576</v>
      </c>
      <c r="H2750" s="1" t="s">
        <v>5556</v>
      </c>
      <c r="I2750" s="1" t="s">
        <v>22132</v>
      </c>
      <c r="J2750" s="1" t="s">
        <v>51</v>
      </c>
      <c r="K2750" s="275">
        <v>40499</v>
      </c>
      <c r="L2750" s="1" t="s">
        <v>19519</v>
      </c>
      <c r="M2750" s="1" t="s">
        <v>24</v>
      </c>
    </row>
    <row r="2751" spans="1:13" ht="15">
      <c r="A2751" s="1" t="s">
        <v>5678</v>
      </c>
      <c r="B2751" s="1" t="s">
        <v>23476</v>
      </c>
      <c r="C2751" s="8">
        <v>8731</v>
      </c>
      <c r="D2751" s="1" t="s">
        <v>19547</v>
      </c>
      <c r="E2751" s="1" t="s">
        <v>221</v>
      </c>
      <c r="F2751" s="1" t="s">
        <v>25</v>
      </c>
      <c r="G2751" s="275">
        <v>40620</v>
      </c>
      <c r="H2751" s="1" t="s">
        <v>5556</v>
      </c>
      <c r="I2751" s="1" t="s">
        <v>22207</v>
      </c>
      <c r="J2751" s="1" t="s">
        <v>2968</v>
      </c>
      <c r="K2751" s="275">
        <v>40484</v>
      </c>
      <c r="L2751" s="1" t="s">
        <v>19519</v>
      </c>
      <c r="M2751" s="1" t="s">
        <v>24</v>
      </c>
    </row>
    <row r="2752" spans="1:13" ht="15">
      <c r="A2752" s="1" t="s">
        <v>5575</v>
      </c>
      <c r="B2752" s="1" t="s">
        <v>23477</v>
      </c>
      <c r="C2752" s="8">
        <v>8732</v>
      </c>
      <c r="D2752" s="1" t="s">
        <v>19547</v>
      </c>
      <c r="E2752" s="1" t="s">
        <v>221</v>
      </c>
      <c r="F2752" s="1" t="s">
        <v>25</v>
      </c>
      <c r="G2752" s="275">
        <v>40571</v>
      </c>
      <c r="H2752" s="1" t="s">
        <v>5556</v>
      </c>
      <c r="I2752" s="1" t="s">
        <v>22129</v>
      </c>
      <c r="J2752" s="1" t="s">
        <v>23478</v>
      </c>
      <c r="K2752" s="275">
        <v>40450</v>
      </c>
      <c r="L2752" s="1" t="s">
        <v>19519</v>
      </c>
      <c r="M2752" s="1" t="s">
        <v>24</v>
      </c>
    </row>
    <row r="2753" spans="1:13" ht="15">
      <c r="A2753" s="1" t="s">
        <v>5577</v>
      </c>
      <c r="B2753" s="1" t="s">
        <v>23477</v>
      </c>
      <c r="C2753" s="8">
        <v>8733</v>
      </c>
      <c r="D2753" s="1" t="s">
        <v>19547</v>
      </c>
      <c r="E2753" s="1" t="s">
        <v>221</v>
      </c>
      <c r="F2753" s="1" t="s">
        <v>25</v>
      </c>
      <c r="G2753" s="275">
        <v>40571</v>
      </c>
      <c r="H2753" s="1" t="s">
        <v>5556</v>
      </c>
      <c r="I2753" s="1" t="s">
        <v>22250</v>
      </c>
      <c r="J2753" s="1" t="s">
        <v>23479</v>
      </c>
      <c r="K2753" s="275">
        <v>40450</v>
      </c>
      <c r="L2753" s="1" t="s">
        <v>19519</v>
      </c>
      <c r="M2753" s="1" t="s">
        <v>24</v>
      </c>
    </row>
    <row r="2754" spans="1:13" ht="15">
      <c r="A2754" s="1" t="s">
        <v>5589</v>
      </c>
      <c r="B2754" s="1" t="s">
        <v>23480</v>
      </c>
      <c r="C2754" s="8">
        <v>8734</v>
      </c>
      <c r="D2754" s="1" t="s">
        <v>19547</v>
      </c>
      <c r="E2754" s="1" t="s">
        <v>221</v>
      </c>
      <c r="F2754" s="1" t="s">
        <v>25</v>
      </c>
      <c r="G2754" s="275">
        <v>40575</v>
      </c>
      <c r="H2754" s="1" t="s">
        <v>5556</v>
      </c>
      <c r="I2754" s="1" t="s">
        <v>22454</v>
      </c>
      <c r="J2754" s="1" t="s">
        <v>23481</v>
      </c>
      <c r="K2754" s="275">
        <v>40359</v>
      </c>
      <c r="L2754" s="1" t="s">
        <v>19519</v>
      </c>
      <c r="M2754" s="1" t="s">
        <v>24</v>
      </c>
    </row>
    <row r="2755" spans="1:13" ht="15">
      <c r="A2755" s="1" t="s">
        <v>5579</v>
      </c>
      <c r="B2755" s="1" t="s">
        <v>23482</v>
      </c>
      <c r="C2755" s="8">
        <v>8735</v>
      </c>
      <c r="D2755" s="1" t="s">
        <v>19547</v>
      </c>
      <c r="E2755" s="1" t="s">
        <v>221</v>
      </c>
      <c r="F2755" s="1" t="s">
        <v>25</v>
      </c>
      <c r="G2755" s="275">
        <v>40571</v>
      </c>
      <c r="H2755" s="1" t="s">
        <v>5556</v>
      </c>
      <c r="I2755" s="1" t="s">
        <v>3303</v>
      </c>
      <c r="J2755" s="1" t="s">
        <v>23483</v>
      </c>
      <c r="K2755" s="275">
        <v>40544</v>
      </c>
      <c r="L2755" s="1" t="s">
        <v>19519</v>
      </c>
      <c r="M2755" s="1" t="s">
        <v>24</v>
      </c>
    </row>
    <row r="2756" spans="1:13" ht="15">
      <c r="A2756" s="1" t="s">
        <v>5567</v>
      </c>
      <c r="B2756" s="1" t="s">
        <v>23484</v>
      </c>
      <c r="C2756" s="8">
        <v>8736</v>
      </c>
      <c r="D2756" s="1" t="s">
        <v>19547</v>
      </c>
      <c r="E2756" s="1" t="s">
        <v>221</v>
      </c>
      <c r="F2756" s="1" t="s">
        <v>25</v>
      </c>
      <c r="G2756" s="275">
        <v>40570</v>
      </c>
      <c r="H2756" s="1" t="s">
        <v>5556</v>
      </c>
      <c r="I2756" s="1" t="s">
        <v>22120</v>
      </c>
      <c r="J2756" s="1" t="s">
        <v>2519</v>
      </c>
      <c r="K2756" s="275">
        <v>40505</v>
      </c>
      <c r="L2756" s="1" t="s">
        <v>19519</v>
      </c>
      <c r="M2756" s="1" t="s">
        <v>24</v>
      </c>
    </row>
    <row r="2757" spans="1:13" ht="15">
      <c r="A2757" s="1" t="s">
        <v>5611</v>
      </c>
      <c r="B2757" s="1" t="s">
        <v>23185</v>
      </c>
      <c r="C2757" s="8">
        <v>8737</v>
      </c>
      <c r="D2757" s="1" t="s">
        <v>19547</v>
      </c>
      <c r="E2757" s="1" t="s">
        <v>221</v>
      </c>
      <c r="F2757" s="1" t="s">
        <v>25</v>
      </c>
      <c r="G2757" s="275">
        <v>40584</v>
      </c>
      <c r="H2757" s="1" t="s">
        <v>5556</v>
      </c>
      <c r="I2757" s="1" t="s">
        <v>19601</v>
      </c>
      <c r="J2757" s="1" t="s">
        <v>20309</v>
      </c>
      <c r="K2757" s="275">
        <v>40486</v>
      </c>
      <c r="L2757" s="1" t="s">
        <v>19519</v>
      </c>
      <c r="M2757" s="1" t="s">
        <v>24</v>
      </c>
    </row>
    <row r="2758" spans="1:13" ht="15">
      <c r="A2758" s="1" t="s">
        <v>5703</v>
      </c>
      <c r="B2758" s="1" t="s">
        <v>23485</v>
      </c>
      <c r="C2758" s="8">
        <v>8738</v>
      </c>
      <c r="D2758" s="1" t="s">
        <v>19547</v>
      </c>
      <c r="E2758" s="1" t="s">
        <v>221</v>
      </c>
      <c r="F2758" s="1" t="s">
        <v>25</v>
      </c>
      <c r="G2758" s="275">
        <v>40630</v>
      </c>
      <c r="H2758" s="1" t="s">
        <v>5556</v>
      </c>
      <c r="I2758" s="1" t="s">
        <v>22331</v>
      </c>
      <c r="J2758" s="1" t="s">
        <v>23486</v>
      </c>
      <c r="K2758" s="275">
        <v>40514</v>
      </c>
      <c r="L2758" s="1" t="s">
        <v>19519</v>
      </c>
      <c r="M2758" s="1" t="s">
        <v>24</v>
      </c>
    </row>
    <row r="2759" spans="1:13" ht="15">
      <c r="A2759" s="1" t="s">
        <v>5616</v>
      </c>
      <c r="B2759" s="1" t="s">
        <v>23487</v>
      </c>
      <c r="C2759" s="8">
        <v>8739</v>
      </c>
      <c r="D2759" s="1" t="s">
        <v>19547</v>
      </c>
      <c r="E2759" s="1" t="s">
        <v>221</v>
      </c>
      <c r="F2759" s="1" t="s">
        <v>25</v>
      </c>
      <c r="G2759" s="275">
        <v>40590</v>
      </c>
      <c r="H2759" s="1" t="s">
        <v>5556</v>
      </c>
      <c r="I2759" s="1" t="s">
        <v>20457</v>
      </c>
      <c r="J2759" s="1" t="s">
        <v>216</v>
      </c>
      <c r="K2759" s="275">
        <v>40451</v>
      </c>
      <c r="L2759" s="1" t="s">
        <v>19519</v>
      </c>
      <c r="M2759" s="1" t="s">
        <v>24</v>
      </c>
    </row>
    <row r="2760" spans="1:13" ht="15">
      <c r="A2760" s="1" t="s">
        <v>5599</v>
      </c>
      <c r="B2760" s="1" t="s">
        <v>23488</v>
      </c>
      <c r="C2760" s="8">
        <v>8740</v>
      </c>
      <c r="D2760" s="1" t="s">
        <v>19547</v>
      </c>
      <c r="E2760" s="1" t="s">
        <v>221</v>
      </c>
      <c r="F2760" s="1" t="s">
        <v>25</v>
      </c>
      <c r="G2760" s="275">
        <v>40577</v>
      </c>
      <c r="H2760" s="1" t="s">
        <v>5556</v>
      </c>
      <c r="I2760" s="1" t="s">
        <v>20443</v>
      </c>
      <c r="J2760" s="1" t="s">
        <v>20590</v>
      </c>
      <c r="K2760" s="275">
        <v>40473</v>
      </c>
      <c r="L2760" s="1" t="s">
        <v>19519</v>
      </c>
      <c r="M2760" s="1" t="s">
        <v>24</v>
      </c>
    </row>
    <row r="2761" spans="1:13" ht="15">
      <c r="A2761" s="1" t="s">
        <v>5601</v>
      </c>
      <c r="B2761" s="1" t="s">
        <v>23488</v>
      </c>
      <c r="C2761" s="8">
        <v>8741</v>
      </c>
      <c r="D2761" s="1" t="s">
        <v>19547</v>
      </c>
      <c r="E2761" s="1" t="s">
        <v>221</v>
      </c>
      <c r="F2761" s="1" t="s">
        <v>25</v>
      </c>
      <c r="G2761" s="275">
        <v>40577</v>
      </c>
      <c r="H2761" s="1" t="s">
        <v>5556</v>
      </c>
      <c r="I2761" s="1" t="s">
        <v>20445</v>
      </c>
      <c r="J2761" s="1" t="s">
        <v>128</v>
      </c>
      <c r="K2761" s="275">
        <v>40473</v>
      </c>
      <c r="L2761" s="1" t="s">
        <v>19519</v>
      </c>
      <c r="M2761" s="1" t="s">
        <v>24</v>
      </c>
    </row>
    <row r="2762" spans="1:13" ht="15">
      <c r="A2762" s="1" t="s">
        <v>5622</v>
      </c>
      <c r="B2762" s="1" t="s">
        <v>23489</v>
      </c>
      <c r="C2762" s="8">
        <v>8742</v>
      </c>
      <c r="D2762" s="1" t="s">
        <v>19547</v>
      </c>
      <c r="E2762" s="1" t="s">
        <v>221</v>
      </c>
      <c r="F2762" s="1" t="s">
        <v>25</v>
      </c>
      <c r="G2762" s="275">
        <v>40599</v>
      </c>
      <c r="H2762" s="1" t="s">
        <v>5556</v>
      </c>
      <c r="I2762" s="1" t="s">
        <v>22297</v>
      </c>
      <c r="J2762" s="1" t="s">
        <v>2519</v>
      </c>
      <c r="K2762" s="275">
        <v>40528</v>
      </c>
      <c r="L2762" s="1" t="s">
        <v>19519</v>
      </c>
      <c r="M2762" s="1" t="s">
        <v>24</v>
      </c>
    </row>
    <row r="2763" spans="1:13" ht="15">
      <c r="A2763" s="1" t="s">
        <v>5624</v>
      </c>
      <c r="B2763" s="1" t="s">
        <v>23490</v>
      </c>
      <c r="C2763" s="8">
        <v>8743</v>
      </c>
      <c r="D2763" s="1" t="s">
        <v>19547</v>
      </c>
      <c r="E2763" s="1" t="s">
        <v>221</v>
      </c>
      <c r="F2763" s="1" t="s">
        <v>25</v>
      </c>
      <c r="G2763" s="275">
        <v>40599</v>
      </c>
      <c r="H2763" s="1" t="s">
        <v>5556</v>
      </c>
      <c r="I2763" s="1" t="s">
        <v>20462</v>
      </c>
      <c r="J2763" s="1" t="s">
        <v>19557</v>
      </c>
      <c r="K2763" s="275">
        <v>40543</v>
      </c>
      <c r="L2763" s="1" t="s">
        <v>19519</v>
      </c>
      <c r="M2763" s="1" t="s">
        <v>24</v>
      </c>
    </row>
    <row r="2764" spans="1:13" ht="15">
      <c r="A2764" s="1" t="s">
        <v>5669</v>
      </c>
      <c r="B2764" s="1" t="s">
        <v>23491</v>
      </c>
      <c r="C2764" s="8">
        <v>8744</v>
      </c>
      <c r="D2764" s="1" t="s">
        <v>19547</v>
      </c>
      <c r="E2764" s="1" t="s">
        <v>221</v>
      </c>
      <c r="F2764" s="1" t="s">
        <v>25</v>
      </c>
      <c r="G2764" s="275">
        <v>40613</v>
      </c>
      <c r="H2764" s="1" t="s">
        <v>5556</v>
      </c>
      <c r="I2764" s="1" t="s">
        <v>19556</v>
      </c>
      <c r="J2764" s="1" t="s">
        <v>2519</v>
      </c>
      <c r="K2764" s="275">
        <v>40543</v>
      </c>
      <c r="L2764" s="1" t="s">
        <v>19519</v>
      </c>
      <c r="M2764" s="1" t="s">
        <v>24</v>
      </c>
    </row>
    <row r="2765" spans="1:13" ht="15">
      <c r="A2765" s="1" t="s">
        <v>5602</v>
      </c>
      <c r="B2765" s="1" t="s">
        <v>23492</v>
      </c>
      <c r="C2765" s="8">
        <v>8745</v>
      </c>
      <c r="D2765" s="1" t="s">
        <v>19547</v>
      </c>
      <c r="E2765" s="1" t="s">
        <v>221</v>
      </c>
      <c r="F2765" s="1" t="s">
        <v>25</v>
      </c>
      <c r="G2765" s="275">
        <v>40577</v>
      </c>
      <c r="H2765" s="1" t="s">
        <v>5556</v>
      </c>
      <c r="I2765" s="1" t="s">
        <v>22137</v>
      </c>
      <c r="J2765" s="1" t="s">
        <v>23493</v>
      </c>
      <c r="K2765" s="275">
        <v>40553</v>
      </c>
      <c r="L2765" s="1" t="s">
        <v>19519</v>
      </c>
      <c r="M2765" s="1" t="s">
        <v>24</v>
      </c>
    </row>
    <row r="2766" spans="1:13" ht="15">
      <c r="A2766" s="1" t="s">
        <v>5630</v>
      </c>
      <c r="B2766" s="1" t="s">
        <v>23494</v>
      </c>
      <c r="C2766" s="8">
        <v>8746</v>
      </c>
      <c r="D2766" s="1" t="s">
        <v>19547</v>
      </c>
      <c r="E2766" s="1" t="s">
        <v>221</v>
      </c>
      <c r="F2766" s="1" t="s">
        <v>25</v>
      </c>
      <c r="G2766" s="275">
        <v>40603</v>
      </c>
      <c r="H2766" s="1" t="s">
        <v>5556</v>
      </c>
      <c r="I2766" s="1" t="s">
        <v>20465</v>
      </c>
      <c r="J2766" s="1" t="s">
        <v>23495</v>
      </c>
      <c r="K2766" s="275">
        <v>40514</v>
      </c>
      <c r="L2766" s="1" t="s">
        <v>19519</v>
      </c>
      <c r="M2766" s="1" t="s">
        <v>24</v>
      </c>
    </row>
    <row r="2767" spans="1:13" ht="15">
      <c r="A2767" s="1" t="s">
        <v>5597</v>
      </c>
      <c r="B2767" s="1" t="s">
        <v>23496</v>
      </c>
      <c r="C2767" s="8">
        <v>8747</v>
      </c>
      <c r="D2767" s="1" t="s">
        <v>19547</v>
      </c>
      <c r="E2767" s="1" t="s">
        <v>221</v>
      </c>
      <c r="F2767" s="1" t="s">
        <v>25</v>
      </c>
      <c r="G2767" s="275">
        <v>40576</v>
      </c>
      <c r="H2767" s="1" t="s">
        <v>5556</v>
      </c>
      <c r="I2767" s="1" t="s">
        <v>20439</v>
      </c>
      <c r="J2767" s="1" t="s">
        <v>2519</v>
      </c>
      <c r="K2767" s="275">
        <v>40505</v>
      </c>
      <c r="L2767" s="1" t="s">
        <v>19519</v>
      </c>
      <c r="M2767" s="1" t="s">
        <v>24</v>
      </c>
    </row>
    <row r="2768" spans="1:13" ht="15">
      <c r="A2768" s="1" t="s">
        <v>5653</v>
      </c>
      <c r="B2768" s="1" t="s">
        <v>23497</v>
      </c>
      <c r="C2768" s="8">
        <v>8748</v>
      </c>
      <c r="D2768" s="1" t="s">
        <v>19547</v>
      </c>
      <c r="E2768" s="1" t="s">
        <v>221</v>
      </c>
      <c r="F2768" s="1" t="s">
        <v>25</v>
      </c>
      <c r="G2768" s="275">
        <v>40610</v>
      </c>
      <c r="H2768" s="1" t="s">
        <v>5556</v>
      </c>
      <c r="I2768" s="1" t="s">
        <v>22341</v>
      </c>
      <c r="J2768" s="1" t="s">
        <v>23498</v>
      </c>
      <c r="K2768" s="275">
        <v>34151</v>
      </c>
      <c r="L2768" s="1" t="s">
        <v>19519</v>
      </c>
      <c r="M2768" s="1" t="s">
        <v>24</v>
      </c>
    </row>
    <row r="2769" spans="1:13" ht="15">
      <c r="A2769" s="1" t="s">
        <v>5614</v>
      </c>
      <c r="B2769" s="1" t="s">
        <v>23499</v>
      </c>
      <c r="C2769" s="8">
        <v>8749</v>
      </c>
      <c r="D2769" s="1" t="s">
        <v>19547</v>
      </c>
      <c r="E2769" s="1" t="s">
        <v>221</v>
      </c>
      <c r="F2769" s="1" t="s">
        <v>25</v>
      </c>
      <c r="G2769" s="275">
        <v>40588</v>
      </c>
      <c r="H2769" s="1" t="s">
        <v>5556</v>
      </c>
      <c r="I2769" s="1" t="s">
        <v>20455</v>
      </c>
      <c r="J2769" s="1" t="s">
        <v>23500</v>
      </c>
      <c r="K2769" s="275">
        <v>40358</v>
      </c>
      <c r="L2769" s="1" t="s">
        <v>19519</v>
      </c>
      <c r="M2769" s="1" t="s">
        <v>24</v>
      </c>
    </row>
    <row r="2770" spans="1:13" ht="15">
      <c r="A2770" s="1" t="s">
        <v>5632</v>
      </c>
      <c r="B2770" s="1" t="s">
        <v>23501</v>
      </c>
      <c r="C2770" s="8">
        <v>8750</v>
      </c>
      <c r="D2770" s="1" t="s">
        <v>19547</v>
      </c>
      <c r="E2770" s="1" t="s">
        <v>221</v>
      </c>
      <c r="F2770" s="1" t="s">
        <v>25</v>
      </c>
      <c r="G2770" s="275">
        <v>40603</v>
      </c>
      <c r="H2770" s="1" t="s">
        <v>5556</v>
      </c>
      <c r="I2770" s="1" t="s">
        <v>19583</v>
      </c>
      <c r="J2770" s="1" t="s">
        <v>23502</v>
      </c>
      <c r="K2770" s="275">
        <v>40514</v>
      </c>
      <c r="L2770" s="1" t="s">
        <v>19519</v>
      </c>
      <c r="M2770" s="1" t="s">
        <v>24</v>
      </c>
    </row>
    <row r="2771" spans="1:13" ht="15">
      <c r="A2771" s="1" t="s">
        <v>5709</v>
      </c>
      <c r="B2771" s="1" t="s">
        <v>23503</v>
      </c>
      <c r="C2771" s="8">
        <v>8751</v>
      </c>
      <c r="D2771" s="1" t="s">
        <v>19547</v>
      </c>
      <c r="E2771" s="1" t="s">
        <v>221</v>
      </c>
      <c r="F2771" s="1" t="s">
        <v>25</v>
      </c>
      <c r="G2771" s="275">
        <v>40631</v>
      </c>
      <c r="H2771" s="1" t="s">
        <v>5556</v>
      </c>
      <c r="I2771" s="1" t="s">
        <v>20304</v>
      </c>
      <c r="J2771" s="1" t="s">
        <v>22596</v>
      </c>
      <c r="K2771" s="275">
        <v>40484</v>
      </c>
      <c r="L2771" s="1" t="s">
        <v>19519</v>
      </c>
      <c r="M2771" s="1" t="s">
        <v>24</v>
      </c>
    </row>
    <row r="2772" spans="1:13" ht="15">
      <c r="A2772" s="1" t="s">
        <v>5711</v>
      </c>
      <c r="B2772" s="1" t="s">
        <v>23503</v>
      </c>
      <c r="C2772" s="8">
        <v>8752</v>
      </c>
      <c r="D2772" s="1" t="s">
        <v>19547</v>
      </c>
      <c r="E2772" s="1" t="s">
        <v>221</v>
      </c>
      <c r="F2772" s="1" t="s">
        <v>25</v>
      </c>
      <c r="G2772" s="275">
        <v>40631</v>
      </c>
      <c r="H2772" s="1" t="s">
        <v>5556</v>
      </c>
      <c r="I2772" s="1" t="s">
        <v>22227</v>
      </c>
      <c r="J2772" s="1" t="s">
        <v>23504</v>
      </c>
      <c r="K2772" s="275">
        <v>40484</v>
      </c>
      <c r="L2772" s="1" t="s">
        <v>19519</v>
      </c>
      <c r="M2772" s="1" t="s">
        <v>24</v>
      </c>
    </row>
    <row r="2773" spans="1:13" ht="15">
      <c r="A2773" s="1" t="s">
        <v>5673</v>
      </c>
      <c r="B2773" s="1" t="s">
        <v>23505</v>
      </c>
      <c r="C2773" s="8">
        <v>8753</v>
      </c>
      <c r="D2773" s="1" t="s">
        <v>19547</v>
      </c>
      <c r="E2773" s="1" t="s">
        <v>221</v>
      </c>
      <c r="F2773" s="1" t="s">
        <v>25</v>
      </c>
      <c r="G2773" s="275">
        <v>40618</v>
      </c>
      <c r="H2773" s="1" t="s">
        <v>5556</v>
      </c>
      <c r="I2773" s="1" t="s">
        <v>22328</v>
      </c>
      <c r="J2773" s="1" t="s">
        <v>2519</v>
      </c>
      <c r="K2773" s="275">
        <v>40504</v>
      </c>
      <c r="L2773" s="1" t="s">
        <v>19519</v>
      </c>
      <c r="M2773" s="1" t="s">
        <v>24</v>
      </c>
    </row>
    <row r="2774" spans="1:13" ht="15">
      <c r="A2774" s="1" t="s">
        <v>5607</v>
      </c>
      <c r="B2774" s="1" t="s">
        <v>23506</v>
      </c>
      <c r="C2774" s="8">
        <v>8754</v>
      </c>
      <c r="D2774" s="1" t="s">
        <v>19547</v>
      </c>
      <c r="E2774" s="1" t="s">
        <v>221</v>
      </c>
      <c r="F2774" s="1" t="s">
        <v>25</v>
      </c>
      <c r="G2774" s="275">
        <v>40578</v>
      </c>
      <c r="H2774" s="1" t="s">
        <v>5556</v>
      </c>
      <c r="I2774" s="1" t="s">
        <v>20451</v>
      </c>
      <c r="J2774" s="1" t="s">
        <v>20403</v>
      </c>
      <c r="K2774" s="275">
        <v>40452</v>
      </c>
      <c r="L2774" s="1" t="s">
        <v>19519</v>
      </c>
      <c r="M2774" s="1" t="s">
        <v>24</v>
      </c>
    </row>
    <row r="2775" spans="1:13" ht="15">
      <c r="A2775" s="1" t="s">
        <v>5725</v>
      </c>
      <c r="B2775" s="1" t="s">
        <v>23507</v>
      </c>
      <c r="C2775" s="8">
        <v>8755</v>
      </c>
      <c r="D2775" s="1" t="s">
        <v>19547</v>
      </c>
      <c r="E2775" s="1" t="s">
        <v>221</v>
      </c>
      <c r="F2775" s="1" t="s">
        <v>25</v>
      </c>
      <c r="G2775" s="275">
        <v>40634</v>
      </c>
      <c r="H2775" s="1" t="s">
        <v>5556</v>
      </c>
      <c r="I2775" s="1" t="s">
        <v>22233</v>
      </c>
      <c r="J2775" s="1" t="s">
        <v>23508</v>
      </c>
      <c r="K2775" s="275">
        <v>40514</v>
      </c>
      <c r="L2775" s="1" t="s">
        <v>19519</v>
      </c>
      <c r="M2775" s="1" t="s">
        <v>24</v>
      </c>
    </row>
    <row r="2776" spans="1:13" ht="15">
      <c r="A2776" s="1" t="s">
        <v>5680</v>
      </c>
      <c r="B2776" s="1" t="s">
        <v>23509</v>
      </c>
      <c r="C2776" s="8">
        <v>8756</v>
      </c>
      <c r="D2776" s="1" t="s">
        <v>19547</v>
      </c>
      <c r="E2776" s="1" t="s">
        <v>221</v>
      </c>
      <c r="F2776" s="1" t="s">
        <v>25</v>
      </c>
      <c r="G2776" s="275">
        <v>40620</v>
      </c>
      <c r="H2776" s="1" t="s">
        <v>5556</v>
      </c>
      <c r="I2776" s="1" t="s">
        <v>22205</v>
      </c>
      <c r="J2776" s="1" t="s">
        <v>2519</v>
      </c>
      <c r="K2776" s="275">
        <v>40500</v>
      </c>
      <c r="L2776" s="1" t="s">
        <v>19519</v>
      </c>
      <c r="M2776" s="1" t="s">
        <v>24</v>
      </c>
    </row>
    <row r="2777" spans="1:13" ht="15">
      <c r="A2777" s="1" t="s">
        <v>5620</v>
      </c>
      <c r="B2777" s="1" t="s">
        <v>23510</v>
      </c>
      <c r="C2777" s="8">
        <v>8757</v>
      </c>
      <c r="D2777" s="1" t="s">
        <v>19547</v>
      </c>
      <c r="E2777" s="1" t="s">
        <v>221</v>
      </c>
      <c r="F2777" s="1" t="s">
        <v>25</v>
      </c>
      <c r="G2777" s="275">
        <v>40596</v>
      </c>
      <c r="H2777" s="1" t="s">
        <v>5556</v>
      </c>
      <c r="I2777" s="1" t="s">
        <v>20458</v>
      </c>
      <c r="J2777" s="1" t="s">
        <v>2519</v>
      </c>
      <c r="K2777" s="275">
        <v>40539</v>
      </c>
      <c r="L2777" s="1" t="s">
        <v>19519</v>
      </c>
      <c r="M2777" s="1" t="s">
        <v>24</v>
      </c>
    </row>
    <row r="2778" spans="1:13" ht="15">
      <c r="A2778" s="1" t="s">
        <v>5721</v>
      </c>
      <c r="B2778" s="1" t="s">
        <v>23511</v>
      </c>
      <c r="C2778" s="8">
        <v>8758</v>
      </c>
      <c r="D2778" s="1" t="s">
        <v>19547</v>
      </c>
      <c r="E2778" s="1" t="s">
        <v>221</v>
      </c>
      <c r="F2778" s="1" t="s">
        <v>25</v>
      </c>
      <c r="G2778" s="275">
        <v>40633</v>
      </c>
      <c r="H2778" s="1" t="s">
        <v>5556</v>
      </c>
      <c r="I2778" s="1" t="s">
        <v>22246</v>
      </c>
      <c r="J2778" s="1" t="s">
        <v>23512</v>
      </c>
      <c r="K2778" s="275">
        <v>40514</v>
      </c>
      <c r="L2778" s="1" t="s">
        <v>19519</v>
      </c>
      <c r="M2778" s="1" t="s">
        <v>24</v>
      </c>
    </row>
    <row r="2779" spans="1:13" ht="15">
      <c r="A2779" s="1" t="s">
        <v>5690</v>
      </c>
      <c r="B2779" s="1" t="s">
        <v>23513</v>
      </c>
      <c r="C2779" s="8">
        <v>8759</v>
      </c>
      <c r="D2779" s="1" t="s">
        <v>19547</v>
      </c>
      <c r="E2779" s="1" t="s">
        <v>221</v>
      </c>
      <c r="F2779" s="1" t="s">
        <v>25</v>
      </c>
      <c r="G2779" s="275">
        <v>40624</v>
      </c>
      <c r="H2779" s="1" t="s">
        <v>5556</v>
      </c>
      <c r="I2779" s="1" t="s">
        <v>19572</v>
      </c>
      <c r="J2779" s="1" t="s">
        <v>23514</v>
      </c>
      <c r="K2779" s="275">
        <v>40527</v>
      </c>
      <c r="L2779" s="1" t="s">
        <v>19519</v>
      </c>
      <c r="M2779" s="1" t="s">
        <v>24</v>
      </c>
    </row>
    <row r="2780" spans="1:13" ht="15">
      <c r="A2780" s="1" t="s">
        <v>5733</v>
      </c>
      <c r="B2780" s="1" t="s">
        <v>23515</v>
      </c>
      <c r="C2780" s="8">
        <v>8760</v>
      </c>
      <c r="D2780" s="1" t="s">
        <v>19547</v>
      </c>
      <c r="E2780" s="1" t="s">
        <v>221</v>
      </c>
      <c r="F2780" s="1" t="s">
        <v>25</v>
      </c>
      <c r="G2780" s="275">
        <v>40639</v>
      </c>
      <c r="H2780" s="1" t="s">
        <v>5556</v>
      </c>
      <c r="I2780" s="1" t="s">
        <v>19640</v>
      </c>
      <c r="J2780" s="1" t="s">
        <v>119</v>
      </c>
      <c r="K2780" s="275">
        <v>40304</v>
      </c>
      <c r="L2780" s="1" t="s">
        <v>19519</v>
      </c>
      <c r="M2780" s="1" t="s">
        <v>24</v>
      </c>
    </row>
    <row r="2781" spans="1:13" ht="15">
      <c r="A2781" s="1" t="s">
        <v>5686</v>
      </c>
      <c r="B2781" s="1" t="s">
        <v>23516</v>
      </c>
      <c r="C2781" s="8">
        <v>8761</v>
      </c>
      <c r="D2781" s="1" t="s">
        <v>19547</v>
      </c>
      <c r="E2781" s="1" t="s">
        <v>221</v>
      </c>
      <c r="F2781" s="1" t="s">
        <v>25</v>
      </c>
      <c r="G2781" s="275">
        <v>40623</v>
      </c>
      <c r="H2781" s="1" t="s">
        <v>5556</v>
      </c>
      <c r="I2781" s="1" t="s">
        <v>22202</v>
      </c>
      <c r="J2781" s="1" t="s">
        <v>23517</v>
      </c>
      <c r="K2781" s="275">
        <v>34335</v>
      </c>
      <c r="L2781" s="1" t="s">
        <v>19519</v>
      </c>
      <c r="M2781" s="1" t="s">
        <v>24</v>
      </c>
    </row>
    <row r="2782" spans="1:13" ht="15">
      <c r="A2782" s="1" t="s">
        <v>5717</v>
      </c>
      <c r="B2782" s="1" t="s">
        <v>23518</v>
      </c>
      <c r="C2782" s="8">
        <v>8762</v>
      </c>
      <c r="D2782" s="1" t="s">
        <v>19547</v>
      </c>
      <c r="E2782" s="1" t="s">
        <v>221</v>
      </c>
      <c r="F2782" s="1" t="s">
        <v>25</v>
      </c>
      <c r="G2782" s="275">
        <v>40632</v>
      </c>
      <c r="H2782" s="1" t="s">
        <v>5556</v>
      </c>
      <c r="I2782" s="1" t="s">
        <v>22368</v>
      </c>
      <c r="J2782" s="1" t="s">
        <v>2519</v>
      </c>
      <c r="K2782" s="275">
        <v>40540</v>
      </c>
      <c r="L2782" s="1" t="s">
        <v>19519</v>
      </c>
      <c r="M2782" s="1" t="s">
        <v>24</v>
      </c>
    </row>
    <row r="2783" spans="1:13" ht="15">
      <c r="A2783" s="1" t="s">
        <v>5642</v>
      </c>
      <c r="B2783" s="1" t="s">
        <v>22603</v>
      </c>
      <c r="C2783" s="8">
        <v>8763</v>
      </c>
      <c r="D2783" s="1" t="s">
        <v>19547</v>
      </c>
      <c r="E2783" s="1" t="s">
        <v>221</v>
      </c>
      <c r="F2783" s="1" t="s">
        <v>24</v>
      </c>
      <c r="G2783" s="275">
        <v>40609</v>
      </c>
      <c r="H2783" s="1" t="s">
        <v>5556</v>
      </c>
      <c r="I2783" s="1" t="s">
        <v>22294</v>
      </c>
      <c r="J2783" s="1" t="s">
        <v>23519</v>
      </c>
      <c r="K2783" s="275">
        <v>40461</v>
      </c>
      <c r="L2783" s="1" t="s">
        <v>19519</v>
      </c>
      <c r="M2783" s="1" t="s">
        <v>24</v>
      </c>
    </row>
    <row r="2784" spans="1:13" ht="15">
      <c r="A2784" s="1" t="s">
        <v>5644</v>
      </c>
      <c r="B2784" s="1" t="s">
        <v>22603</v>
      </c>
      <c r="C2784" s="8">
        <v>8764</v>
      </c>
      <c r="D2784" s="1" t="s">
        <v>19547</v>
      </c>
      <c r="E2784" s="1" t="s">
        <v>221</v>
      </c>
      <c r="F2784" s="1" t="s">
        <v>25</v>
      </c>
      <c r="G2784" s="275">
        <v>40609</v>
      </c>
      <c r="H2784" s="1" t="s">
        <v>5556</v>
      </c>
      <c r="I2784" s="1" t="s">
        <v>22168</v>
      </c>
      <c r="J2784" s="1" t="s">
        <v>22941</v>
      </c>
      <c r="K2784" s="275">
        <v>40461</v>
      </c>
      <c r="L2784" s="1" t="s">
        <v>19519</v>
      </c>
      <c r="M2784" s="1" t="s">
        <v>24</v>
      </c>
    </row>
    <row r="2785" spans="1:13" ht="15">
      <c r="A2785" s="1" t="s">
        <v>5661</v>
      </c>
      <c r="B2785" s="1" t="s">
        <v>23520</v>
      </c>
      <c r="C2785" s="8">
        <v>8765</v>
      </c>
      <c r="D2785" s="1" t="s">
        <v>19547</v>
      </c>
      <c r="E2785" s="1" t="s">
        <v>221</v>
      </c>
      <c r="F2785" s="1" t="s">
        <v>25</v>
      </c>
      <c r="G2785" s="275">
        <v>40611</v>
      </c>
      <c r="H2785" s="1" t="s">
        <v>5556</v>
      </c>
      <c r="I2785" s="1" t="s">
        <v>22174</v>
      </c>
      <c r="J2785" s="1" t="s">
        <v>22316</v>
      </c>
      <c r="K2785" s="275">
        <v>40532</v>
      </c>
      <c r="L2785" s="1" t="s">
        <v>19519</v>
      </c>
      <c r="M2785" s="1" t="s">
        <v>24</v>
      </c>
    </row>
    <row r="2786" spans="1:13" ht="15">
      <c r="A2786" s="1" t="s">
        <v>5675</v>
      </c>
      <c r="B2786" s="1" t="s">
        <v>23521</v>
      </c>
      <c r="C2786" s="8">
        <v>8766</v>
      </c>
      <c r="D2786" s="1" t="s">
        <v>19547</v>
      </c>
      <c r="E2786" s="1" t="s">
        <v>221</v>
      </c>
      <c r="F2786" s="1" t="s">
        <v>25</v>
      </c>
      <c r="G2786" s="275">
        <v>40618</v>
      </c>
      <c r="H2786" s="1" t="s">
        <v>5556</v>
      </c>
      <c r="I2786" s="1" t="s">
        <v>22358</v>
      </c>
      <c r="J2786" s="1" t="s">
        <v>51</v>
      </c>
      <c r="K2786" s="275">
        <v>40016</v>
      </c>
      <c r="L2786" s="1" t="s">
        <v>19519</v>
      </c>
      <c r="M2786" s="1" t="s">
        <v>24</v>
      </c>
    </row>
    <row r="2787" spans="1:13" ht="15">
      <c r="A2787" s="1" t="s">
        <v>5636</v>
      </c>
      <c r="B2787" s="1" t="s">
        <v>23522</v>
      </c>
      <c r="C2787" s="8">
        <v>8767</v>
      </c>
      <c r="D2787" s="1" t="s">
        <v>19547</v>
      </c>
      <c r="E2787" s="1" t="s">
        <v>221</v>
      </c>
      <c r="F2787" s="1" t="s">
        <v>25</v>
      </c>
      <c r="G2787" s="275">
        <v>40604</v>
      </c>
      <c r="H2787" s="1" t="s">
        <v>5556</v>
      </c>
      <c r="I2787" s="1" t="s">
        <v>22159</v>
      </c>
      <c r="J2787" s="1" t="s">
        <v>2519</v>
      </c>
      <c r="K2787" s="275">
        <v>40528</v>
      </c>
      <c r="L2787" s="1" t="s">
        <v>19519</v>
      </c>
      <c r="M2787" s="1" t="s">
        <v>24</v>
      </c>
    </row>
    <row r="2788" spans="1:13" ht="15">
      <c r="A2788" s="1" t="s">
        <v>5634</v>
      </c>
      <c r="B2788" s="1" t="s">
        <v>23523</v>
      </c>
      <c r="C2788" s="8">
        <v>8768</v>
      </c>
      <c r="D2788" s="1" t="s">
        <v>19547</v>
      </c>
      <c r="E2788" s="1" t="s">
        <v>221</v>
      </c>
      <c r="F2788" s="1" t="s">
        <v>25</v>
      </c>
      <c r="G2788" s="275">
        <v>40603</v>
      </c>
      <c r="H2788" s="1" t="s">
        <v>5556</v>
      </c>
      <c r="I2788" s="1" t="s">
        <v>22162</v>
      </c>
      <c r="J2788" s="1" t="s">
        <v>23524</v>
      </c>
      <c r="K2788" s="275">
        <v>34151</v>
      </c>
      <c r="L2788" s="1" t="s">
        <v>19519</v>
      </c>
      <c r="M2788" s="1" t="s">
        <v>24</v>
      </c>
    </row>
    <row r="2789" spans="1:13" ht="15">
      <c r="A2789" s="1" t="s">
        <v>5655</v>
      </c>
      <c r="B2789" s="1" t="s">
        <v>23525</v>
      </c>
      <c r="C2789" s="8">
        <v>8769</v>
      </c>
      <c r="D2789" s="1" t="s">
        <v>19547</v>
      </c>
      <c r="E2789" s="1" t="s">
        <v>221</v>
      </c>
      <c r="F2789" s="1" t="s">
        <v>25</v>
      </c>
      <c r="G2789" s="275">
        <v>40610</v>
      </c>
      <c r="H2789" s="1" t="s">
        <v>5556</v>
      </c>
      <c r="I2789" s="1" t="s">
        <v>22345</v>
      </c>
      <c r="J2789" s="1" t="s">
        <v>2519</v>
      </c>
      <c r="K2789" s="275">
        <v>40515</v>
      </c>
      <c r="L2789" s="1" t="s">
        <v>19519</v>
      </c>
      <c r="M2789" s="1" t="s">
        <v>24</v>
      </c>
    </row>
    <row r="2790" spans="1:13" ht="15">
      <c r="A2790" s="1" t="s">
        <v>5719</v>
      </c>
      <c r="B2790" s="1" t="s">
        <v>23526</v>
      </c>
      <c r="C2790" s="8">
        <v>8770</v>
      </c>
      <c r="D2790" s="1" t="s">
        <v>19547</v>
      </c>
      <c r="E2790" s="1" t="s">
        <v>221</v>
      </c>
      <c r="F2790" s="1" t="s">
        <v>25</v>
      </c>
      <c r="G2790" s="275">
        <v>40632</v>
      </c>
      <c r="H2790" s="1" t="s">
        <v>5556</v>
      </c>
      <c r="I2790" s="1" t="s">
        <v>22224</v>
      </c>
      <c r="J2790" s="1" t="s">
        <v>2519</v>
      </c>
      <c r="K2790" s="275">
        <v>40504</v>
      </c>
      <c r="L2790" s="1" t="s">
        <v>19519</v>
      </c>
      <c r="M2790" s="1" t="s">
        <v>24</v>
      </c>
    </row>
    <row r="2791" spans="1:13" ht="15">
      <c r="A2791" s="1" t="s">
        <v>5694</v>
      </c>
      <c r="B2791" s="1" t="s">
        <v>23527</v>
      </c>
      <c r="C2791" s="8">
        <v>8771</v>
      </c>
      <c r="D2791" s="1" t="s">
        <v>19547</v>
      </c>
      <c r="E2791" s="1" t="s">
        <v>221</v>
      </c>
      <c r="F2791" s="1" t="s">
        <v>25</v>
      </c>
      <c r="G2791" s="275">
        <v>40626</v>
      </c>
      <c r="H2791" s="1" t="s">
        <v>5556</v>
      </c>
      <c r="I2791" s="1" t="s">
        <v>22193</v>
      </c>
      <c r="J2791" s="1" t="s">
        <v>23528</v>
      </c>
      <c r="K2791" s="275">
        <v>40514</v>
      </c>
      <c r="L2791" s="1" t="s">
        <v>19519</v>
      </c>
      <c r="M2791" s="1" t="s">
        <v>24</v>
      </c>
    </row>
    <row r="2792" spans="1:13" ht="15">
      <c r="A2792" s="1" t="s">
        <v>5663</v>
      </c>
      <c r="B2792" s="1" t="s">
        <v>23529</v>
      </c>
      <c r="C2792" s="8">
        <v>8772</v>
      </c>
      <c r="D2792" s="1" t="s">
        <v>19547</v>
      </c>
      <c r="E2792" s="1" t="s">
        <v>221</v>
      </c>
      <c r="F2792" s="1" t="s">
        <v>25</v>
      </c>
      <c r="G2792" s="275">
        <v>40611</v>
      </c>
      <c r="H2792" s="1" t="s">
        <v>5556</v>
      </c>
      <c r="I2792" s="1" t="s">
        <v>22177</v>
      </c>
      <c r="J2792" s="1" t="s">
        <v>2519</v>
      </c>
      <c r="K2792" s="275">
        <v>40542</v>
      </c>
      <c r="L2792" s="1" t="s">
        <v>19519</v>
      </c>
      <c r="M2792" s="1" t="s">
        <v>24</v>
      </c>
    </row>
    <row r="2793" spans="1:13" ht="15">
      <c r="A2793" s="1" t="s">
        <v>5713</v>
      </c>
      <c r="B2793" s="1" t="s">
        <v>23530</v>
      </c>
      <c r="C2793" s="8">
        <v>8773</v>
      </c>
      <c r="D2793" s="1" t="s">
        <v>19547</v>
      </c>
      <c r="E2793" s="1" t="s">
        <v>221</v>
      </c>
      <c r="F2793" s="1" t="s">
        <v>25</v>
      </c>
      <c r="G2793" s="275">
        <v>40631</v>
      </c>
      <c r="H2793" s="1" t="s">
        <v>5556</v>
      </c>
      <c r="I2793" s="1" t="s">
        <v>22435</v>
      </c>
      <c r="J2793" s="1" t="s">
        <v>23531</v>
      </c>
      <c r="K2793" s="275">
        <v>40532</v>
      </c>
      <c r="L2793" s="1" t="s">
        <v>19519</v>
      </c>
      <c r="M2793" s="1" t="s">
        <v>24</v>
      </c>
    </row>
    <row r="2794" spans="1:13" ht="15">
      <c r="A2794" s="1" t="s">
        <v>5715</v>
      </c>
      <c r="B2794" s="1" t="s">
        <v>23530</v>
      </c>
      <c r="C2794" s="8">
        <v>8774</v>
      </c>
      <c r="D2794" s="1" t="s">
        <v>19547</v>
      </c>
      <c r="E2794" s="1" t="s">
        <v>221</v>
      </c>
      <c r="F2794" s="1" t="s">
        <v>25</v>
      </c>
      <c r="G2794" s="275">
        <v>40631</v>
      </c>
      <c r="H2794" s="1" t="s">
        <v>5556</v>
      </c>
      <c r="I2794" s="1" t="s">
        <v>22215</v>
      </c>
      <c r="J2794" s="1" t="s">
        <v>23532</v>
      </c>
      <c r="K2794" s="275">
        <v>40532</v>
      </c>
      <c r="L2794" s="1" t="s">
        <v>19519</v>
      </c>
      <c r="M2794" s="1" t="s">
        <v>24</v>
      </c>
    </row>
    <row r="2795" spans="1:13" ht="15">
      <c r="A2795" s="1" t="s">
        <v>5682</v>
      </c>
      <c r="B2795" s="1" t="s">
        <v>23533</v>
      </c>
      <c r="C2795" s="8">
        <v>8775</v>
      </c>
      <c r="D2795" s="1" t="s">
        <v>19547</v>
      </c>
      <c r="E2795" s="1" t="s">
        <v>221</v>
      </c>
      <c r="F2795" s="1" t="s">
        <v>25</v>
      </c>
      <c r="G2795" s="275">
        <v>40620</v>
      </c>
      <c r="H2795" s="1" t="s">
        <v>5556</v>
      </c>
      <c r="I2795" s="1" t="s">
        <v>22196</v>
      </c>
      <c r="J2795" s="1" t="s">
        <v>23534</v>
      </c>
      <c r="K2795" s="275">
        <v>40514</v>
      </c>
      <c r="L2795" s="1" t="s">
        <v>19519</v>
      </c>
      <c r="M2795" s="1" t="s">
        <v>24</v>
      </c>
    </row>
    <row r="2796" spans="1:13" ht="15">
      <c r="A2796" s="1" t="s">
        <v>5692</v>
      </c>
      <c r="B2796" s="1" t="s">
        <v>23535</v>
      </c>
      <c r="C2796" s="8">
        <v>8776</v>
      </c>
      <c r="D2796" s="1" t="s">
        <v>19547</v>
      </c>
      <c r="E2796" s="1" t="s">
        <v>221</v>
      </c>
      <c r="F2796" s="1" t="s">
        <v>25</v>
      </c>
      <c r="G2796" s="275">
        <v>40624</v>
      </c>
      <c r="H2796" s="1" t="s">
        <v>5556</v>
      </c>
      <c r="I2796" s="1" t="s">
        <v>22199</v>
      </c>
      <c r="J2796" s="1" t="s">
        <v>2369</v>
      </c>
      <c r="K2796" s="275">
        <v>40560</v>
      </c>
      <c r="L2796" s="1" t="s">
        <v>19519</v>
      </c>
      <c r="M2796" s="1" t="s">
        <v>24</v>
      </c>
    </row>
    <row r="2797" spans="1:13" ht="15">
      <c r="A2797" s="1" t="s">
        <v>5677</v>
      </c>
      <c r="B2797" s="1" t="s">
        <v>23521</v>
      </c>
      <c r="C2797" s="8">
        <v>8777</v>
      </c>
      <c r="D2797" s="1" t="s">
        <v>19547</v>
      </c>
      <c r="E2797" s="1" t="s">
        <v>221</v>
      </c>
      <c r="F2797" s="1" t="s">
        <v>25</v>
      </c>
      <c r="G2797" s="275">
        <v>40618</v>
      </c>
      <c r="H2797" s="1" t="s">
        <v>5556</v>
      </c>
      <c r="I2797" s="1" t="s">
        <v>22381</v>
      </c>
      <c r="J2797" s="1" t="s">
        <v>23536</v>
      </c>
      <c r="K2797" s="275">
        <v>40542</v>
      </c>
      <c r="L2797" s="1" t="s">
        <v>19519</v>
      </c>
      <c r="M2797" s="1" t="s">
        <v>24</v>
      </c>
    </row>
    <row r="2798" spans="1:13" ht="15">
      <c r="A2798" s="1" t="s">
        <v>5626</v>
      </c>
      <c r="B2798" s="1" t="s">
        <v>23537</v>
      </c>
      <c r="C2798" s="8">
        <v>8778</v>
      </c>
      <c r="D2798" s="1" t="s">
        <v>19547</v>
      </c>
      <c r="E2798" s="1" t="s">
        <v>221</v>
      </c>
      <c r="F2798" s="1" t="s">
        <v>25</v>
      </c>
      <c r="G2798" s="275">
        <v>40599</v>
      </c>
      <c r="H2798" s="1" t="s">
        <v>5556</v>
      </c>
      <c r="I2798" s="1" t="s">
        <v>20460</v>
      </c>
      <c r="J2798" s="1" t="s">
        <v>23538</v>
      </c>
      <c r="K2798" s="275">
        <v>38104</v>
      </c>
      <c r="L2798" s="1" t="s">
        <v>19787</v>
      </c>
      <c r="M2798" s="1" t="s">
        <v>24</v>
      </c>
    </row>
    <row r="2799" spans="1:13" ht="15">
      <c r="A2799" s="1" t="s">
        <v>5737</v>
      </c>
      <c r="B2799" s="1" t="s">
        <v>23539</v>
      </c>
      <c r="C2799" s="8">
        <v>8779</v>
      </c>
      <c r="D2799" s="1" t="s">
        <v>19547</v>
      </c>
      <c r="E2799" s="1" t="s">
        <v>221</v>
      </c>
      <c r="F2799" s="1" t="s">
        <v>25</v>
      </c>
      <c r="G2799" s="275">
        <v>40640</v>
      </c>
      <c r="H2799" s="1" t="s">
        <v>5556</v>
      </c>
      <c r="I2799" s="1" t="s">
        <v>19645</v>
      </c>
      <c r="J2799" s="1" t="s">
        <v>23540</v>
      </c>
      <c r="K2799" s="275">
        <v>40436</v>
      </c>
      <c r="L2799" s="1" t="s">
        <v>19787</v>
      </c>
      <c r="M2799" s="1" t="s">
        <v>24</v>
      </c>
    </row>
    <row r="2800" spans="1:13" ht="15">
      <c r="A2800" s="1" t="s">
        <v>5696</v>
      </c>
      <c r="B2800" s="1" t="s">
        <v>23060</v>
      </c>
      <c r="C2800" s="8">
        <v>8780</v>
      </c>
      <c r="D2800" s="1" t="s">
        <v>19547</v>
      </c>
      <c r="E2800" s="1" t="s">
        <v>221</v>
      </c>
      <c r="F2800" s="1" t="s">
        <v>25</v>
      </c>
      <c r="G2800" s="275">
        <v>40626</v>
      </c>
      <c r="H2800" s="1" t="s">
        <v>5556</v>
      </c>
      <c r="I2800" s="1" t="s">
        <v>22428</v>
      </c>
      <c r="J2800" s="1" t="s">
        <v>199</v>
      </c>
      <c r="K2800" s="275">
        <v>40568</v>
      </c>
      <c r="L2800" s="1" t="s">
        <v>19519</v>
      </c>
      <c r="M2800" s="1" t="s">
        <v>24</v>
      </c>
    </row>
    <row r="2801" spans="1:13" ht="15">
      <c r="A2801" s="1" t="s">
        <v>5705</v>
      </c>
      <c r="B2801" s="1" t="s">
        <v>23541</v>
      </c>
      <c r="C2801" s="8">
        <v>8781</v>
      </c>
      <c r="D2801" s="1" t="s">
        <v>19547</v>
      </c>
      <c r="E2801" s="1" t="s">
        <v>221</v>
      </c>
      <c r="F2801" s="1" t="s">
        <v>25</v>
      </c>
      <c r="G2801" s="275">
        <v>40630</v>
      </c>
      <c r="H2801" s="1" t="s">
        <v>5556</v>
      </c>
      <c r="I2801" s="1" t="s">
        <v>22210</v>
      </c>
      <c r="J2801" s="1" t="s">
        <v>2519</v>
      </c>
      <c r="K2801" s="275">
        <v>40571</v>
      </c>
      <c r="L2801" s="1" t="s">
        <v>19519</v>
      </c>
      <c r="M2801" s="1" t="s">
        <v>24</v>
      </c>
    </row>
    <row r="2802" spans="1:13" ht="15">
      <c r="A2802" s="1" t="s">
        <v>5684</v>
      </c>
      <c r="B2802" s="1" t="s">
        <v>23542</v>
      </c>
      <c r="C2802" s="8">
        <v>8782</v>
      </c>
      <c r="D2802" s="1" t="s">
        <v>19547</v>
      </c>
      <c r="E2802" s="1" t="s">
        <v>221</v>
      </c>
      <c r="F2802" s="1" t="s">
        <v>25</v>
      </c>
      <c r="G2802" s="275">
        <v>40620</v>
      </c>
      <c r="H2802" s="1" t="s">
        <v>5556</v>
      </c>
      <c r="I2802" s="1" t="s">
        <v>22183</v>
      </c>
      <c r="J2802" s="1" t="s">
        <v>2519</v>
      </c>
      <c r="K2802" s="275">
        <v>40479</v>
      </c>
      <c r="L2802" s="1" t="s">
        <v>19519</v>
      </c>
      <c r="M2802" s="1" t="s">
        <v>24</v>
      </c>
    </row>
    <row r="2803" spans="1:13" ht="15">
      <c r="A2803" s="1" t="s">
        <v>5697</v>
      </c>
      <c r="B2803" s="1" t="s">
        <v>23543</v>
      </c>
      <c r="C2803" s="8">
        <v>8783</v>
      </c>
      <c r="D2803" s="1" t="s">
        <v>19547</v>
      </c>
      <c r="E2803" s="1" t="s">
        <v>221</v>
      </c>
      <c r="F2803" s="1" t="s">
        <v>25</v>
      </c>
      <c r="G2803" s="275">
        <v>40626</v>
      </c>
      <c r="H2803" s="1" t="s">
        <v>5556</v>
      </c>
      <c r="I2803" s="1" t="s">
        <v>22614</v>
      </c>
      <c r="J2803" s="1" t="s">
        <v>23544</v>
      </c>
      <c r="K2803" s="275">
        <v>40514</v>
      </c>
      <c r="L2803" s="1" t="s">
        <v>19519</v>
      </c>
      <c r="M2803" s="1" t="s">
        <v>24</v>
      </c>
    </row>
    <row r="2804" spans="1:13" ht="15">
      <c r="A2804" s="1" t="s">
        <v>5723</v>
      </c>
      <c r="B2804" s="1" t="s">
        <v>23545</v>
      </c>
      <c r="C2804" s="8">
        <v>8784</v>
      </c>
      <c r="D2804" s="1" t="s">
        <v>19547</v>
      </c>
      <c r="E2804" s="1" t="s">
        <v>221</v>
      </c>
      <c r="F2804" s="1" t="s">
        <v>25</v>
      </c>
      <c r="G2804" s="275">
        <v>40633</v>
      </c>
      <c r="H2804" s="1" t="s">
        <v>5556</v>
      </c>
      <c r="I2804" s="1" t="s">
        <v>22230</v>
      </c>
      <c r="J2804" s="1" t="s">
        <v>20263</v>
      </c>
      <c r="K2804" s="275">
        <v>40570</v>
      </c>
      <c r="L2804" s="1" t="s">
        <v>19519</v>
      </c>
      <c r="M2804" s="1" t="s">
        <v>24</v>
      </c>
    </row>
    <row r="2805" spans="1:13" ht="15">
      <c r="A2805" s="1" t="s">
        <v>5740</v>
      </c>
      <c r="B2805" s="1" t="s">
        <v>23546</v>
      </c>
      <c r="C2805" s="8">
        <v>8785</v>
      </c>
      <c r="D2805" s="1" t="s">
        <v>19547</v>
      </c>
      <c r="E2805" s="1" t="s">
        <v>221</v>
      </c>
      <c r="F2805" s="1" t="s">
        <v>25</v>
      </c>
      <c r="G2805" s="275">
        <v>40641</v>
      </c>
      <c r="H2805" s="1" t="s">
        <v>5556</v>
      </c>
      <c r="I2805" s="1" t="s">
        <v>19647</v>
      </c>
      <c r="J2805" s="1" t="s">
        <v>51</v>
      </c>
      <c r="K2805" s="275">
        <v>40602</v>
      </c>
      <c r="L2805" s="1" t="s">
        <v>19519</v>
      </c>
      <c r="M2805" s="1" t="s">
        <v>24</v>
      </c>
    </row>
    <row r="2806" spans="1:13" ht="15">
      <c r="A2806" s="1" t="s">
        <v>5912</v>
      </c>
      <c r="B2806" s="1" t="s">
        <v>23547</v>
      </c>
      <c r="C2806" s="8">
        <v>8786</v>
      </c>
      <c r="D2806" s="1" t="s">
        <v>19547</v>
      </c>
      <c r="E2806" s="1" t="s">
        <v>221</v>
      </c>
      <c r="F2806" s="1" t="s">
        <v>25</v>
      </c>
      <c r="G2806" s="275">
        <v>40746</v>
      </c>
      <c r="H2806" s="1" t="s">
        <v>5748</v>
      </c>
      <c r="I2806" s="1" t="s">
        <v>22224</v>
      </c>
      <c r="J2806" s="1" t="s">
        <v>20380</v>
      </c>
      <c r="K2806" s="275">
        <v>37940</v>
      </c>
      <c r="L2806" s="1" t="s">
        <v>19519</v>
      </c>
      <c r="M2806" s="1" t="s">
        <v>24</v>
      </c>
    </row>
    <row r="2807" spans="1:13" ht="15">
      <c r="A2807" s="1" t="s">
        <v>5914</v>
      </c>
      <c r="B2807" s="1" t="s">
        <v>23547</v>
      </c>
      <c r="C2807" s="8">
        <v>8787</v>
      </c>
      <c r="D2807" s="1" t="s">
        <v>19547</v>
      </c>
      <c r="E2807" s="1" t="s">
        <v>221</v>
      </c>
      <c r="F2807" s="1" t="s">
        <v>25</v>
      </c>
      <c r="G2807" s="275">
        <v>40746</v>
      </c>
      <c r="H2807" s="1" t="s">
        <v>5748</v>
      </c>
      <c r="I2807" s="1" t="s">
        <v>22230</v>
      </c>
      <c r="J2807" s="1" t="s">
        <v>20620</v>
      </c>
      <c r="K2807" s="275">
        <v>37940</v>
      </c>
      <c r="L2807" s="1" t="s">
        <v>19519</v>
      </c>
      <c r="M2807" s="1" t="s">
        <v>24</v>
      </c>
    </row>
    <row r="2808" spans="1:13" ht="15">
      <c r="A2808" s="1" t="s">
        <v>5908</v>
      </c>
      <c r="B2808" s="1" t="s">
        <v>23548</v>
      </c>
      <c r="C2808" s="8">
        <v>8788</v>
      </c>
      <c r="D2808" s="1" t="s">
        <v>19547</v>
      </c>
      <c r="E2808" s="1" t="s">
        <v>221</v>
      </c>
      <c r="F2808" s="1" t="s">
        <v>25</v>
      </c>
      <c r="G2808" s="275">
        <v>40745</v>
      </c>
      <c r="H2808" s="1" t="s">
        <v>5748</v>
      </c>
      <c r="I2808" s="1" t="s">
        <v>22368</v>
      </c>
      <c r="J2808" s="1" t="s">
        <v>23549</v>
      </c>
      <c r="K2808" s="275">
        <v>39048</v>
      </c>
      <c r="L2808" s="1" t="s">
        <v>19519</v>
      </c>
      <c r="M2808" s="1" t="s">
        <v>24</v>
      </c>
    </row>
    <row r="2809" spans="1:13" ht="15">
      <c r="A2809" s="1" t="s">
        <v>5812</v>
      </c>
      <c r="B2809" s="1" t="s">
        <v>23550</v>
      </c>
      <c r="C2809" s="8">
        <v>8789</v>
      </c>
      <c r="D2809" s="1" t="s">
        <v>19547</v>
      </c>
      <c r="E2809" s="1" t="s">
        <v>221</v>
      </c>
      <c r="F2809" s="1" t="s">
        <v>25</v>
      </c>
      <c r="G2809" s="275">
        <v>40693</v>
      </c>
      <c r="H2809" s="1" t="s">
        <v>5748</v>
      </c>
      <c r="I2809" s="1" t="s">
        <v>22146</v>
      </c>
      <c r="J2809" s="1" t="s">
        <v>23551</v>
      </c>
      <c r="K2809" s="275">
        <v>39279</v>
      </c>
      <c r="L2809" s="1" t="s">
        <v>19519</v>
      </c>
      <c r="M2809" s="1" t="s">
        <v>24</v>
      </c>
    </row>
    <row r="2810" spans="1:13" ht="15">
      <c r="A2810" s="1" t="s">
        <v>5888</v>
      </c>
      <c r="B2810" s="1" t="s">
        <v>23552</v>
      </c>
      <c r="C2810" s="8">
        <v>8790</v>
      </c>
      <c r="D2810" s="1" t="s">
        <v>19547</v>
      </c>
      <c r="E2810" s="1" t="s">
        <v>221</v>
      </c>
      <c r="F2810" s="1" t="s">
        <v>25</v>
      </c>
      <c r="G2810" s="275">
        <v>40736</v>
      </c>
      <c r="H2810" s="1" t="s">
        <v>5748</v>
      </c>
      <c r="I2810" s="1" t="s">
        <v>22193</v>
      </c>
      <c r="J2810" s="1" t="s">
        <v>23553</v>
      </c>
      <c r="K2810" s="275">
        <v>39582</v>
      </c>
      <c r="L2810" s="1" t="s">
        <v>19519</v>
      </c>
      <c r="M2810" s="1" t="s">
        <v>24</v>
      </c>
    </row>
    <row r="2811" spans="1:13" ht="15">
      <c r="A2811" s="1" t="s">
        <v>5900</v>
      </c>
      <c r="B2811" s="1" t="s">
        <v>23554</v>
      </c>
      <c r="C2811" s="8">
        <v>8791</v>
      </c>
      <c r="D2811" s="1" t="s">
        <v>19547</v>
      </c>
      <c r="E2811" s="1" t="s">
        <v>221</v>
      </c>
      <c r="F2811" s="1" t="s">
        <v>25</v>
      </c>
      <c r="G2811" s="275">
        <v>40738</v>
      </c>
      <c r="H2811" s="1" t="s">
        <v>5748</v>
      </c>
      <c r="I2811" s="1" t="s">
        <v>20304</v>
      </c>
      <c r="J2811" s="1" t="s">
        <v>51</v>
      </c>
      <c r="K2811" s="275">
        <v>39696</v>
      </c>
      <c r="L2811" s="1" t="s">
        <v>19519</v>
      </c>
      <c r="M2811" s="1" t="s">
        <v>24</v>
      </c>
    </row>
    <row r="2812" spans="1:13" ht="15">
      <c r="A2812" s="1" t="s">
        <v>5851</v>
      </c>
      <c r="B2812" s="1" t="s">
        <v>23555</v>
      </c>
      <c r="C2812" s="8">
        <v>8792</v>
      </c>
      <c r="D2812" s="1" t="s">
        <v>19547</v>
      </c>
      <c r="E2812" s="1" t="s">
        <v>221</v>
      </c>
      <c r="F2812" s="1" t="s">
        <v>25</v>
      </c>
      <c r="G2812" s="275">
        <v>40718</v>
      </c>
      <c r="H2812" s="1" t="s">
        <v>5748</v>
      </c>
      <c r="I2812" s="1" t="s">
        <v>22180</v>
      </c>
      <c r="J2812" s="1" t="s">
        <v>477</v>
      </c>
      <c r="K2812" s="275">
        <v>40233</v>
      </c>
      <c r="L2812" s="1" t="s">
        <v>19519</v>
      </c>
      <c r="M2812" s="1" t="s">
        <v>24</v>
      </c>
    </row>
    <row r="2813" spans="1:13" ht="15">
      <c r="A2813" s="1" t="s">
        <v>5902</v>
      </c>
      <c r="B2813" s="1" t="s">
        <v>23556</v>
      </c>
      <c r="C2813" s="8">
        <v>8793</v>
      </c>
      <c r="D2813" s="1" t="s">
        <v>19547</v>
      </c>
      <c r="E2813" s="1" t="s">
        <v>221</v>
      </c>
      <c r="F2813" s="1" t="s">
        <v>25</v>
      </c>
      <c r="G2813" s="275">
        <v>40739</v>
      </c>
      <c r="H2813" s="1" t="s">
        <v>5748</v>
      </c>
      <c r="I2813" s="1" t="s">
        <v>22215</v>
      </c>
      <c r="J2813" s="1" t="s">
        <v>23557</v>
      </c>
      <c r="K2813" s="275">
        <v>39538</v>
      </c>
      <c r="L2813" s="1" t="s">
        <v>19519</v>
      </c>
      <c r="M2813" s="1" t="s">
        <v>24</v>
      </c>
    </row>
    <row r="2814" spans="1:13" ht="15">
      <c r="A2814" s="1" t="s">
        <v>5798</v>
      </c>
      <c r="B2814" s="1" t="s">
        <v>23558</v>
      </c>
      <c r="C2814" s="8">
        <v>8794</v>
      </c>
      <c r="D2814" s="1" t="s">
        <v>19547</v>
      </c>
      <c r="E2814" s="1" t="s">
        <v>221</v>
      </c>
      <c r="F2814" s="1" t="s">
        <v>25</v>
      </c>
      <c r="G2814" s="275">
        <v>40680</v>
      </c>
      <c r="H2814" s="1" t="s">
        <v>5748</v>
      </c>
      <c r="I2814" s="1" t="s">
        <v>20449</v>
      </c>
      <c r="J2814" s="1" t="s">
        <v>2519</v>
      </c>
      <c r="K2814" s="275">
        <v>40119</v>
      </c>
      <c r="L2814" s="1" t="s">
        <v>19519</v>
      </c>
      <c r="M2814" s="1" t="s">
        <v>24</v>
      </c>
    </row>
    <row r="2815" spans="1:13" ht="15">
      <c r="A2815" s="1" t="s">
        <v>5774</v>
      </c>
      <c r="B2815" s="1" t="s">
        <v>23559</v>
      </c>
      <c r="C2815" s="8">
        <v>8795</v>
      </c>
      <c r="D2815" s="1" t="s">
        <v>19547</v>
      </c>
      <c r="E2815" s="1" t="s">
        <v>221</v>
      </c>
      <c r="F2815" s="1" t="s">
        <v>25</v>
      </c>
      <c r="G2815" s="275">
        <v>40668</v>
      </c>
      <c r="H2815" s="1" t="s">
        <v>5748</v>
      </c>
      <c r="I2815" s="1" t="s">
        <v>22451</v>
      </c>
      <c r="J2815" s="1" t="s">
        <v>2519</v>
      </c>
      <c r="K2815" s="275">
        <v>40320</v>
      </c>
      <c r="L2815" s="1" t="s">
        <v>19519</v>
      </c>
      <c r="M2815" s="1" t="s">
        <v>24</v>
      </c>
    </row>
    <row r="2816" spans="1:13" ht="15">
      <c r="A2816" s="1" t="s">
        <v>5814</v>
      </c>
      <c r="B2816" s="1" t="s">
        <v>23560</v>
      </c>
      <c r="C2816" s="8">
        <v>8796</v>
      </c>
      <c r="D2816" s="1" t="s">
        <v>19547</v>
      </c>
      <c r="E2816" s="1" t="s">
        <v>221</v>
      </c>
      <c r="F2816" s="1" t="s">
        <v>25</v>
      </c>
      <c r="G2816" s="275">
        <v>40693</v>
      </c>
      <c r="H2816" s="1" t="s">
        <v>5748</v>
      </c>
      <c r="I2816" s="1" t="s">
        <v>20458</v>
      </c>
      <c r="J2816" s="1" t="s">
        <v>23561</v>
      </c>
      <c r="K2816" s="275">
        <v>39654</v>
      </c>
      <c r="L2816" s="1" t="s">
        <v>19519</v>
      </c>
      <c r="M2816" s="1" t="s">
        <v>24</v>
      </c>
    </row>
    <row r="2817" spans="1:13" ht="15">
      <c r="A2817" s="1" t="s">
        <v>5894</v>
      </c>
      <c r="B2817" s="1" t="s">
        <v>23562</v>
      </c>
      <c r="C2817" s="8">
        <v>8797</v>
      </c>
      <c r="D2817" s="1" t="s">
        <v>19547</v>
      </c>
      <c r="E2817" s="1" t="s">
        <v>221</v>
      </c>
      <c r="F2817" s="1" t="s">
        <v>25</v>
      </c>
      <c r="G2817" s="275">
        <v>40737</v>
      </c>
      <c r="H2817" s="1" t="s">
        <v>5748</v>
      </c>
      <c r="I2817" s="1" t="s">
        <v>22210</v>
      </c>
      <c r="J2817" s="1" t="s">
        <v>2519</v>
      </c>
      <c r="K2817" s="275">
        <v>39882</v>
      </c>
      <c r="L2817" s="1" t="s">
        <v>19519</v>
      </c>
      <c r="M2817" s="1" t="s">
        <v>24</v>
      </c>
    </row>
    <row r="2818" spans="1:13" ht="15">
      <c r="A2818" s="1" t="s">
        <v>5753</v>
      </c>
      <c r="B2818" s="1" t="s">
        <v>21828</v>
      </c>
      <c r="C2818" s="8">
        <v>8798</v>
      </c>
      <c r="D2818" s="1" t="s">
        <v>19547</v>
      </c>
      <c r="E2818" s="1" t="s">
        <v>221</v>
      </c>
      <c r="F2818" s="1" t="s">
        <v>25</v>
      </c>
      <c r="G2818" s="275">
        <v>40653</v>
      </c>
      <c r="H2818" s="1" t="s">
        <v>5748</v>
      </c>
      <c r="I2818" s="1" t="s">
        <v>22391</v>
      </c>
      <c r="J2818" s="1" t="s">
        <v>23563</v>
      </c>
      <c r="K2818" s="275">
        <v>40318</v>
      </c>
      <c r="L2818" s="1" t="s">
        <v>19519</v>
      </c>
      <c r="M2818" s="1" t="s">
        <v>24</v>
      </c>
    </row>
    <row r="2819" spans="1:13" ht="15">
      <c r="A2819" s="1" t="s">
        <v>5751</v>
      </c>
      <c r="B2819" s="1" t="s">
        <v>23564</v>
      </c>
      <c r="C2819" s="8">
        <v>8799</v>
      </c>
      <c r="D2819" s="1" t="s">
        <v>19547</v>
      </c>
      <c r="E2819" s="1" t="s">
        <v>221</v>
      </c>
      <c r="F2819" s="1" t="s">
        <v>25</v>
      </c>
      <c r="G2819" s="275">
        <v>40648</v>
      </c>
      <c r="H2819" s="1" t="s">
        <v>5748</v>
      </c>
      <c r="I2819" s="1" t="s">
        <v>22111</v>
      </c>
      <c r="J2819" s="1" t="s">
        <v>23565</v>
      </c>
      <c r="K2819" s="275">
        <v>40340</v>
      </c>
      <c r="L2819" s="1" t="s">
        <v>19519</v>
      </c>
      <c r="M2819" s="1" t="s">
        <v>24</v>
      </c>
    </row>
    <row r="2820" spans="1:13" ht="15">
      <c r="A2820" s="1" t="s">
        <v>5864</v>
      </c>
      <c r="B2820" s="1" t="s">
        <v>23566</v>
      </c>
      <c r="C2820" s="8">
        <v>8800</v>
      </c>
      <c r="D2820" s="1" t="s">
        <v>19547</v>
      </c>
      <c r="E2820" s="1" t="s">
        <v>221</v>
      </c>
      <c r="F2820" s="1" t="s">
        <v>25</v>
      </c>
      <c r="G2820" s="275">
        <v>40722</v>
      </c>
      <c r="H2820" s="1" t="s">
        <v>5748</v>
      </c>
      <c r="I2820" s="1" t="s">
        <v>22423</v>
      </c>
      <c r="J2820" s="1" t="s">
        <v>20557</v>
      </c>
      <c r="K2820" s="275">
        <v>40360</v>
      </c>
      <c r="L2820" s="1" t="s">
        <v>19519</v>
      </c>
      <c r="M2820" s="1" t="s">
        <v>24</v>
      </c>
    </row>
    <row r="2821" spans="1:13" ht="15">
      <c r="A2821" s="1" t="s">
        <v>5841</v>
      </c>
      <c r="B2821" s="1" t="s">
        <v>23567</v>
      </c>
      <c r="C2821" s="8">
        <v>8801</v>
      </c>
      <c r="D2821" s="1" t="s">
        <v>19547</v>
      </c>
      <c r="E2821" s="1" t="s">
        <v>221</v>
      </c>
      <c r="F2821" s="1" t="s">
        <v>25</v>
      </c>
      <c r="G2821" s="275">
        <v>40715</v>
      </c>
      <c r="H2821" s="1" t="s">
        <v>5748</v>
      </c>
      <c r="I2821" s="1" t="s">
        <v>2513</v>
      </c>
      <c r="J2821" s="1" t="s">
        <v>2519</v>
      </c>
      <c r="K2821" s="275">
        <v>40422</v>
      </c>
      <c r="L2821" s="1" t="s">
        <v>19519</v>
      </c>
      <c r="M2821" s="1" t="s">
        <v>24</v>
      </c>
    </row>
    <row r="2822" spans="1:13" ht="15">
      <c r="A2822" s="1" t="s">
        <v>5800</v>
      </c>
      <c r="B2822" s="1" t="s">
        <v>23568</v>
      </c>
      <c r="C2822" s="8">
        <v>8802</v>
      </c>
      <c r="D2822" s="1" t="s">
        <v>19547</v>
      </c>
      <c r="E2822" s="1" t="s">
        <v>221</v>
      </c>
      <c r="F2822" s="1" t="s">
        <v>25</v>
      </c>
      <c r="G2822" s="275">
        <v>40680</v>
      </c>
      <c r="H2822" s="1" t="s">
        <v>5748</v>
      </c>
      <c r="I2822" s="1" t="s">
        <v>20451</v>
      </c>
      <c r="J2822" s="1" t="s">
        <v>2519</v>
      </c>
      <c r="K2822" s="275">
        <v>40441</v>
      </c>
      <c r="L2822" s="1" t="s">
        <v>19519</v>
      </c>
      <c r="M2822" s="1" t="s">
        <v>24</v>
      </c>
    </row>
    <row r="2823" spans="1:13" ht="15">
      <c r="A2823" s="1" t="s">
        <v>5754</v>
      </c>
      <c r="B2823" s="1" t="s">
        <v>21828</v>
      </c>
      <c r="C2823" s="8">
        <v>8803</v>
      </c>
      <c r="D2823" s="1" t="s">
        <v>19547</v>
      </c>
      <c r="E2823" s="1" t="s">
        <v>221</v>
      </c>
      <c r="F2823" s="1" t="s">
        <v>25</v>
      </c>
      <c r="G2823" s="275">
        <v>40653</v>
      </c>
      <c r="H2823" s="1" t="s">
        <v>5748</v>
      </c>
      <c r="I2823" s="1" t="s">
        <v>22114</v>
      </c>
      <c r="J2823" s="1" t="s">
        <v>23569</v>
      </c>
      <c r="K2823" s="275">
        <v>40507</v>
      </c>
      <c r="L2823" s="1" t="s">
        <v>19519</v>
      </c>
      <c r="M2823" s="1" t="s">
        <v>24</v>
      </c>
    </row>
    <row r="2824" spans="1:13" ht="15">
      <c r="A2824" s="1" t="s">
        <v>5782</v>
      </c>
      <c r="B2824" s="1" t="s">
        <v>23570</v>
      </c>
      <c r="C2824" s="8">
        <v>8804</v>
      </c>
      <c r="D2824" s="1" t="s">
        <v>19547</v>
      </c>
      <c r="E2824" s="1" t="s">
        <v>221</v>
      </c>
      <c r="F2824" s="1" t="s">
        <v>25</v>
      </c>
      <c r="G2824" s="275">
        <v>40673</v>
      </c>
      <c r="H2824" s="1" t="s">
        <v>5748</v>
      </c>
      <c r="I2824" s="1" t="s">
        <v>22132</v>
      </c>
      <c r="J2824" s="1" t="s">
        <v>51</v>
      </c>
      <c r="K2824" s="275">
        <v>40526</v>
      </c>
      <c r="L2824" s="1" t="s">
        <v>19519</v>
      </c>
      <c r="M2824" s="1" t="s">
        <v>24</v>
      </c>
    </row>
    <row r="2825" spans="1:13" ht="15">
      <c r="A2825" s="1" t="s">
        <v>5759</v>
      </c>
      <c r="B2825" s="1" t="s">
        <v>23571</v>
      </c>
      <c r="C2825" s="8">
        <v>8805</v>
      </c>
      <c r="D2825" s="1" t="s">
        <v>19547</v>
      </c>
      <c r="E2825" s="1" t="s">
        <v>221</v>
      </c>
      <c r="F2825" s="1" t="s">
        <v>25</v>
      </c>
      <c r="G2825" s="275">
        <v>40655</v>
      </c>
      <c r="H2825" s="1" t="s">
        <v>5748</v>
      </c>
      <c r="I2825" s="1" t="s">
        <v>3303</v>
      </c>
      <c r="J2825" s="1" t="s">
        <v>2496</v>
      </c>
      <c r="K2825" s="275">
        <v>40527</v>
      </c>
      <c r="L2825" s="1" t="s">
        <v>19519</v>
      </c>
      <c r="M2825" s="1" t="s">
        <v>24</v>
      </c>
    </row>
    <row r="2826" spans="1:13" ht="15">
      <c r="A2826" s="1" t="s">
        <v>5760</v>
      </c>
      <c r="B2826" s="1" t="s">
        <v>23572</v>
      </c>
      <c r="C2826" s="8">
        <v>8806</v>
      </c>
      <c r="D2826" s="1" t="s">
        <v>19547</v>
      </c>
      <c r="E2826" s="1" t="s">
        <v>221</v>
      </c>
      <c r="F2826" s="1" t="s">
        <v>25</v>
      </c>
      <c r="G2826" s="275">
        <v>40655</v>
      </c>
      <c r="H2826" s="1" t="s">
        <v>5748</v>
      </c>
      <c r="I2826" s="1" t="s">
        <v>22120</v>
      </c>
      <c r="J2826" s="1" t="s">
        <v>21551</v>
      </c>
      <c r="K2826" s="275">
        <v>40527</v>
      </c>
      <c r="L2826" s="1" t="s">
        <v>19519</v>
      </c>
      <c r="M2826" s="1" t="s">
        <v>24</v>
      </c>
    </row>
    <row r="2827" spans="1:13" ht="15">
      <c r="A2827" s="1" t="s">
        <v>5762</v>
      </c>
      <c r="B2827" s="1" t="s">
        <v>23572</v>
      </c>
      <c r="C2827" s="8">
        <v>8807</v>
      </c>
      <c r="D2827" s="1" t="s">
        <v>19547</v>
      </c>
      <c r="E2827" s="1" t="s">
        <v>221</v>
      </c>
      <c r="F2827" s="1" t="s">
        <v>25</v>
      </c>
      <c r="G2827" s="275">
        <v>40655</v>
      </c>
      <c r="H2827" s="1" t="s">
        <v>5748</v>
      </c>
      <c r="I2827" s="1" t="s">
        <v>22393</v>
      </c>
      <c r="J2827" s="1" t="s">
        <v>23072</v>
      </c>
      <c r="K2827" s="275">
        <v>40527</v>
      </c>
      <c r="L2827" s="1" t="s">
        <v>19519</v>
      </c>
      <c r="M2827" s="1" t="s">
        <v>24</v>
      </c>
    </row>
    <row r="2828" spans="1:13" ht="15">
      <c r="A2828" s="1" t="s">
        <v>5764</v>
      </c>
      <c r="B2828" s="1" t="s">
        <v>23572</v>
      </c>
      <c r="C2828" s="8">
        <v>8808</v>
      </c>
      <c r="D2828" s="1" t="s">
        <v>19547</v>
      </c>
      <c r="E2828" s="1" t="s">
        <v>221</v>
      </c>
      <c r="F2828" s="1" t="s">
        <v>25</v>
      </c>
      <c r="G2828" s="275">
        <v>40655</v>
      </c>
      <c r="H2828" s="1" t="s">
        <v>5748</v>
      </c>
      <c r="I2828" s="1" t="s">
        <v>22126</v>
      </c>
      <c r="J2828" s="1" t="s">
        <v>125</v>
      </c>
      <c r="K2828" s="275">
        <v>40527</v>
      </c>
      <c r="L2828" s="1" t="s">
        <v>19519</v>
      </c>
      <c r="M2828" s="1" t="s">
        <v>24</v>
      </c>
    </row>
    <row r="2829" spans="1:13" ht="15">
      <c r="A2829" s="1" t="s">
        <v>5890</v>
      </c>
      <c r="B2829" s="1" t="s">
        <v>23573</v>
      </c>
      <c r="C2829" s="8">
        <v>8809</v>
      </c>
      <c r="D2829" s="1" t="s">
        <v>19547</v>
      </c>
      <c r="E2829" s="1" t="s">
        <v>221</v>
      </c>
      <c r="F2829" s="1" t="s">
        <v>25</v>
      </c>
      <c r="G2829" s="275">
        <v>40736</v>
      </c>
      <c r="H2829" s="1" t="s">
        <v>5748</v>
      </c>
      <c r="I2829" s="1" t="s">
        <v>22331</v>
      </c>
      <c r="J2829" s="1" t="s">
        <v>2519</v>
      </c>
      <c r="K2829" s="275">
        <v>40547</v>
      </c>
      <c r="L2829" s="1" t="s">
        <v>19519</v>
      </c>
      <c r="M2829" s="1" t="s">
        <v>24</v>
      </c>
    </row>
    <row r="2830" spans="1:13" ht="15">
      <c r="A2830" s="1" t="s">
        <v>5788</v>
      </c>
      <c r="B2830" s="1" t="s">
        <v>23574</v>
      </c>
      <c r="C2830" s="8">
        <v>8810</v>
      </c>
      <c r="D2830" s="1" t="s">
        <v>19547</v>
      </c>
      <c r="E2830" s="1" t="s">
        <v>221</v>
      </c>
      <c r="F2830" s="1" t="s">
        <v>25</v>
      </c>
      <c r="G2830" s="275">
        <v>40674</v>
      </c>
      <c r="H2830" s="1" t="s">
        <v>5748</v>
      </c>
      <c r="I2830" s="1" t="s">
        <v>20441</v>
      </c>
      <c r="J2830" s="1" t="s">
        <v>2519</v>
      </c>
      <c r="K2830" s="275">
        <v>40507</v>
      </c>
      <c r="L2830" s="1" t="s">
        <v>19519</v>
      </c>
      <c r="M2830" s="1" t="s">
        <v>24</v>
      </c>
    </row>
    <row r="2831" spans="1:13" ht="15">
      <c r="A2831" s="1" t="s">
        <v>5776</v>
      </c>
      <c r="B2831" s="1" t="s">
        <v>23575</v>
      </c>
      <c r="C2831" s="8">
        <v>8811</v>
      </c>
      <c r="D2831" s="1" t="s">
        <v>19547</v>
      </c>
      <c r="E2831" s="1" t="s">
        <v>221</v>
      </c>
      <c r="F2831" s="1" t="s">
        <v>25</v>
      </c>
      <c r="G2831" s="275">
        <v>40669</v>
      </c>
      <c r="H2831" s="1" t="s">
        <v>5748</v>
      </c>
      <c r="I2831" s="1" t="s">
        <v>22385</v>
      </c>
      <c r="J2831" s="1" t="s">
        <v>19557</v>
      </c>
      <c r="K2831" s="275">
        <v>40294</v>
      </c>
      <c r="L2831" s="1" t="s">
        <v>19519</v>
      </c>
      <c r="M2831" s="1" t="s">
        <v>24</v>
      </c>
    </row>
    <row r="2832" spans="1:13" ht="15">
      <c r="A2832" s="1" t="s">
        <v>5772</v>
      </c>
      <c r="B2832" s="1" t="s">
        <v>23576</v>
      </c>
      <c r="C2832" s="8">
        <v>8812</v>
      </c>
      <c r="D2832" s="1" t="s">
        <v>19547</v>
      </c>
      <c r="E2832" s="1" t="s">
        <v>221</v>
      </c>
      <c r="F2832" s="1" t="s">
        <v>25</v>
      </c>
      <c r="G2832" s="275">
        <v>40665</v>
      </c>
      <c r="H2832" s="1" t="s">
        <v>5748</v>
      </c>
      <c r="I2832" s="1" t="s">
        <v>22123</v>
      </c>
      <c r="J2832" s="1" t="s">
        <v>2519</v>
      </c>
      <c r="K2832" s="275">
        <v>40493</v>
      </c>
      <c r="L2832" s="1" t="s">
        <v>19519</v>
      </c>
      <c r="M2832" s="1" t="s">
        <v>24</v>
      </c>
    </row>
    <row r="2833" spans="1:13" ht="15">
      <c r="A2833" s="1" t="s">
        <v>5802</v>
      </c>
      <c r="B2833" s="1" t="s">
        <v>23577</v>
      </c>
      <c r="C2833" s="8">
        <v>8813</v>
      </c>
      <c r="D2833" s="1" t="s">
        <v>19547</v>
      </c>
      <c r="E2833" s="1" t="s">
        <v>221</v>
      </c>
      <c r="F2833" s="1" t="s">
        <v>25</v>
      </c>
      <c r="G2833" s="275">
        <v>40682</v>
      </c>
      <c r="H2833" s="1" t="s">
        <v>5748</v>
      </c>
      <c r="I2833" s="1" t="s">
        <v>20453</v>
      </c>
      <c r="J2833" s="1" t="s">
        <v>2519</v>
      </c>
      <c r="K2833" s="275">
        <v>40541</v>
      </c>
      <c r="L2833" s="1" t="s">
        <v>19519</v>
      </c>
      <c r="M2833" s="1" t="s">
        <v>24</v>
      </c>
    </row>
    <row r="2834" spans="1:13" ht="15">
      <c r="A2834" s="1" t="s">
        <v>5766</v>
      </c>
      <c r="B2834" s="1" t="s">
        <v>23578</v>
      </c>
      <c r="C2834" s="8">
        <v>8814</v>
      </c>
      <c r="D2834" s="1" t="s">
        <v>19547</v>
      </c>
      <c r="E2834" s="1" t="s">
        <v>221</v>
      </c>
      <c r="F2834" s="1" t="s">
        <v>25</v>
      </c>
      <c r="G2834" s="275">
        <v>40661</v>
      </c>
      <c r="H2834" s="1" t="s">
        <v>5748</v>
      </c>
      <c r="I2834" s="1" t="s">
        <v>21890</v>
      </c>
      <c r="J2834" s="1" t="s">
        <v>2519</v>
      </c>
      <c r="K2834" s="275">
        <v>40546</v>
      </c>
      <c r="L2834" s="1" t="s">
        <v>19519</v>
      </c>
      <c r="M2834" s="1" t="s">
        <v>24</v>
      </c>
    </row>
    <row r="2835" spans="1:13" ht="15">
      <c r="A2835" s="1" t="s">
        <v>5838</v>
      </c>
      <c r="B2835" s="1" t="s">
        <v>23579</v>
      </c>
      <c r="C2835" s="8">
        <v>8815</v>
      </c>
      <c r="D2835" s="1" t="s">
        <v>19547</v>
      </c>
      <c r="E2835" s="1" t="s">
        <v>221</v>
      </c>
      <c r="F2835" s="1" t="s">
        <v>25</v>
      </c>
      <c r="G2835" s="275">
        <v>40711</v>
      </c>
      <c r="H2835" s="1" t="s">
        <v>5748</v>
      </c>
      <c r="I2835" s="1" t="s">
        <v>22313</v>
      </c>
      <c r="J2835" s="1" t="s">
        <v>2519</v>
      </c>
      <c r="K2835" s="275">
        <v>40521</v>
      </c>
      <c r="L2835" s="1" t="s">
        <v>19519</v>
      </c>
      <c r="M2835" s="1" t="s">
        <v>24</v>
      </c>
    </row>
    <row r="2836" spans="1:13" ht="15">
      <c r="A2836" s="1" t="s">
        <v>5935</v>
      </c>
      <c r="B2836" s="1" t="s">
        <v>23580</v>
      </c>
      <c r="C2836" s="8">
        <v>8816</v>
      </c>
      <c r="D2836" s="1" t="s">
        <v>19547</v>
      </c>
      <c r="E2836" s="1" t="s">
        <v>221</v>
      </c>
      <c r="F2836" s="1" t="s">
        <v>25</v>
      </c>
      <c r="G2836" s="275">
        <v>40758</v>
      </c>
      <c r="H2836" s="1" t="s">
        <v>5748</v>
      </c>
      <c r="I2836" s="1" t="s">
        <v>22238</v>
      </c>
      <c r="J2836" s="1" t="s">
        <v>200</v>
      </c>
      <c r="K2836" s="275">
        <v>40529</v>
      </c>
      <c r="L2836" s="1" t="s">
        <v>19519</v>
      </c>
      <c r="M2836" s="1" t="s">
        <v>24</v>
      </c>
    </row>
    <row r="2837" spans="1:13" ht="15">
      <c r="A2837" s="1" t="s">
        <v>5757</v>
      </c>
      <c r="B2837" s="1" t="s">
        <v>23581</v>
      </c>
      <c r="C2837" s="8">
        <v>8817</v>
      </c>
      <c r="D2837" s="1" t="s">
        <v>19547</v>
      </c>
      <c r="E2837" s="1" t="s">
        <v>221</v>
      </c>
      <c r="F2837" s="1" t="s">
        <v>25</v>
      </c>
      <c r="G2837" s="275">
        <v>40654</v>
      </c>
      <c r="H2837" s="1" t="s">
        <v>5748</v>
      </c>
      <c r="I2837" s="1" t="s">
        <v>22117</v>
      </c>
      <c r="J2837" s="1" t="s">
        <v>23582</v>
      </c>
      <c r="K2837" s="275">
        <v>40612</v>
      </c>
      <c r="L2837" s="1" t="s">
        <v>19519</v>
      </c>
      <c r="M2837" s="1" t="s">
        <v>24</v>
      </c>
    </row>
    <row r="2838" spans="1:13" ht="15">
      <c r="A2838" s="1" t="s">
        <v>5870</v>
      </c>
      <c r="B2838" s="1" t="s">
        <v>23583</v>
      </c>
      <c r="C2838" s="8">
        <v>8818</v>
      </c>
      <c r="D2838" s="1" t="s">
        <v>19547</v>
      </c>
      <c r="E2838" s="1" t="s">
        <v>221</v>
      </c>
      <c r="F2838" s="1" t="s">
        <v>25</v>
      </c>
      <c r="G2838" s="275">
        <v>40723</v>
      </c>
      <c r="H2838" s="1" t="s">
        <v>5748</v>
      </c>
      <c r="I2838" s="1" t="s">
        <v>22328</v>
      </c>
      <c r="J2838" s="1" t="s">
        <v>23147</v>
      </c>
      <c r="K2838" s="275">
        <v>40379</v>
      </c>
      <c r="L2838" s="1" t="s">
        <v>19519</v>
      </c>
      <c r="M2838" s="1" t="s">
        <v>24</v>
      </c>
    </row>
    <row r="2839" spans="1:13" ht="15">
      <c r="A2839" s="1" t="s">
        <v>5872</v>
      </c>
      <c r="B2839" s="1" t="s">
        <v>23583</v>
      </c>
      <c r="C2839" s="8">
        <v>8819</v>
      </c>
      <c r="D2839" s="1" t="s">
        <v>19547</v>
      </c>
      <c r="E2839" s="1" t="s">
        <v>221</v>
      </c>
      <c r="F2839" s="1" t="s">
        <v>25</v>
      </c>
      <c r="G2839" s="275">
        <v>40723</v>
      </c>
      <c r="H2839" s="1" t="s">
        <v>5748</v>
      </c>
      <c r="I2839" s="1" t="s">
        <v>22183</v>
      </c>
      <c r="J2839" s="1" t="s">
        <v>3804</v>
      </c>
      <c r="K2839" s="275">
        <v>40379</v>
      </c>
      <c r="L2839" s="1" t="s">
        <v>19519</v>
      </c>
      <c r="M2839" s="1" t="s">
        <v>24</v>
      </c>
    </row>
    <row r="2840" spans="1:13" ht="15">
      <c r="A2840" s="1" t="s">
        <v>5874</v>
      </c>
      <c r="B2840" s="1" t="s">
        <v>23583</v>
      </c>
      <c r="C2840" s="8">
        <v>8820</v>
      </c>
      <c r="D2840" s="1" t="s">
        <v>19547</v>
      </c>
      <c r="E2840" s="1" t="s">
        <v>221</v>
      </c>
      <c r="F2840" s="1" t="s">
        <v>25</v>
      </c>
      <c r="G2840" s="275">
        <v>40723</v>
      </c>
      <c r="H2840" s="1" t="s">
        <v>5748</v>
      </c>
      <c r="I2840" s="1" t="s">
        <v>22196</v>
      </c>
      <c r="J2840" s="1" t="s">
        <v>83</v>
      </c>
      <c r="K2840" s="275">
        <v>40379</v>
      </c>
      <c r="L2840" s="1" t="s">
        <v>19519</v>
      </c>
      <c r="M2840" s="1" t="s">
        <v>24</v>
      </c>
    </row>
    <row r="2841" spans="1:13" ht="15">
      <c r="A2841" s="1" t="s">
        <v>5804</v>
      </c>
      <c r="B2841" s="1" t="s">
        <v>23584</v>
      </c>
      <c r="C2841" s="8">
        <v>8821</v>
      </c>
      <c r="D2841" s="1" t="s">
        <v>19547</v>
      </c>
      <c r="E2841" s="1" t="s">
        <v>221</v>
      </c>
      <c r="F2841" s="1" t="s">
        <v>25</v>
      </c>
      <c r="G2841" s="275">
        <v>40687</v>
      </c>
      <c r="H2841" s="1" t="s">
        <v>5748</v>
      </c>
      <c r="I2841" s="1" t="s">
        <v>19601</v>
      </c>
      <c r="J2841" s="1" t="s">
        <v>1041</v>
      </c>
      <c r="K2841" s="275">
        <v>39489</v>
      </c>
      <c r="L2841" s="1" t="s">
        <v>19519</v>
      </c>
      <c r="M2841" s="1" t="s">
        <v>24</v>
      </c>
    </row>
    <row r="2842" spans="1:13" ht="15">
      <c r="A2842" s="1" t="s">
        <v>5749</v>
      </c>
      <c r="B2842" s="1" t="s">
        <v>23585</v>
      </c>
      <c r="C2842" s="8">
        <v>8822</v>
      </c>
      <c r="D2842" s="1" t="s">
        <v>19547</v>
      </c>
      <c r="E2842" s="1" t="s">
        <v>221</v>
      </c>
      <c r="F2842" s="1" t="s">
        <v>25</v>
      </c>
      <c r="G2842" s="275">
        <v>40646</v>
      </c>
      <c r="H2842" s="1" t="s">
        <v>5748</v>
      </c>
      <c r="I2842" s="1" t="s">
        <v>22108</v>
      </c>
      <c r="J2842" s="1" t="s">
        <v>23586</v>
      </c>
      <c r="K2842" s="275">
        <v>40514</v>
      </c>
      <c r="L2842" s="1" t="s">
        <v>19519</v>
      </c>
      <c r="M2842" s="1" t="s">
        <v>24</v>
      </c>
    </row>
    <row r="2843" spans="1:13" ht="15">
      <c r="A2843" s="1" t="s">
        <v>5755</v>
      </c>
      <c r="B2843" s="1" t="s">
        <v>23587</v>
      </c>
      <c r="C2843" s="8">
        <v>8823</v>
      </c>
      <c r="D2843" s="1" t="s">
        <v>19547</v>
      </c>
      <c r="E2843" s="1" t="s">
        <v>221</v>
      </c>
      <c r="F2843" s="1" t="s">
        <v>25</v>
      </c>
      <c r="G2843" s="275">
        <v>40653</v>
      </c>
      <c r="H2843" s="1" t="s">
        <v>5748</v>
      </c>
      <c r="I2843" s="1" t="s">
        <v>22389</v>
      </c>
      <c r="J2843" s="1" t="s">
        <v>23588</v>
      </c>
      <c r="K2843" s="275">
        <v>40193</v>
      </c>
      <c r="L2843" s="1" t="s">
        <v>19519</v>
      </c>
      <c r="M2843" s="1" t="s">
        <v>24</v>
      </c>
    </row>
    <row r="2844" spans="1:13" ht="15">
      <c r="A2844" s="1" t="s">
        <v>5849</v>
      </c>
      <c r="B2844" s="1" t="s">
        <v>23589</v>
      </c>
      <c r="C2844" s="8">
        <v>8824</v>
      </c>
      <c r="D2844" s="1" t="s">
        <v>19547</v>
      </c>
      <c r="E2844" s="1" t="s">
        <v>221</v>
      </c>
      <c r="F2844" s="1" t="s">
        <v>25</v>
      </c>
      <c r="G2844" s="275">
        <v>40717</v>
      </c>
      <c r="H2844" s="1" t="s">
        <v>5748</v>
      </c>
      <c r="I2844" s="1" t="s">
        <v>22345</v>
      </c>
      <c r="J2844" s="1" t="s">
        <v>23590</v>
      </c>
      <c r="K2844" s="275">
        <v>40514</v>
      </c>
      <c r="L2844" s="1" t="s">
        <v>19519</v>
      </c>
      <c r="M2844" s="1" t="s">
        <v>24</v>
      </c>
    </row>
    <row r="2845" spans="1:13" ht="15">
      <c r="A2845" s="1" t="s">
        <v>5778</v>
      </c>
      <c r="B2845" s="1" t="s">
        <v>22035</v>
      </c>
      <c r="C2845" s="8">
        <v>8825</v>
      </c>
      <c r="D2845" s="1" t="s">
        <v>19547</v>
      </c>
      <c r="E2845" s="1" t="s">
        <v>221</v>
      </c>
      <c r="F2845" s="1" t="s">
        <v>25</v>
      </c>
      <c r="G2845" s="275">
        <v>40669</v>
      </c>
      <c r="H2845" s="1" t="s">
        <v>5748</v>
      </c>
      <c r="I2845" s="1" t="s">
        <v>22135</v>
      </c>
      <c r="J2845" s="1" t="s">
        <v>20983</v>
      </c>
      <c r="K2845" s="275">
        <v>40493</v>
      </c>
      <c r="L2845" s="1" t="s">
        <v>19519</v>
      </c>
      <c r="M2845" s="1" t="s">
        <v>24</v>
      </c>
    </row>
    <row r="2846" spans="1:13" ht="15">
      <c r="A2846" s="1" t="s">
        <v>5860</v>
      </c>
      <c r="B2846" s="1" t="s">
        <v>23591</v>
      </c>
      <c r="C2846" s="8">
        <v>8826</v>
      </c>
      <c r="D2846" s="1" t="s">
        <v>19547</v>
      </c>
      <c r="E2846" s="1" t="s">
        <v>221</v>
      </c>
      <c r="F2846" s="1" t="s">
        <v>25</v>
      </c>
      <c r="G2846" s="275">
        <v>40721</v>
      </c>
      <c r="H2846" s="1" t="s">
        <v>5748</v>
      </c>
      <c r="I2846" s="1" t="s">
        <v>19556</v>
      </c>
      <c r="J2846" s="1" t="s">
        <v>2519</v>
      </c>
      <c r="K2846" s="275">
        <v>40567</v>
      </c>
      <c r="L2846" s="1" t="s">
        <v>19519</v>
      </c>
      <c r="M2846" s="1" t="s">
        <v>24</v>
      </c>
    </row>
    <row r="2847" spans="1:13" ht="15">
      <c r="A2847" s="1" t="s">
        <v>5862</v>
      </c>
      <c r="B2847" s="1" t="s">
        <v>23592</v>
      </c>
      <c r="C2847" s="8">
        <v>8827</v>
      </c>
      <c r="D2847" s="1" t="s">
        <v>19547</v>
      </c>
      <c r="E2847" s="1" t="s">
        <v>221</v>
      </c>
      <c r="F2847" s="1" t="s">
        <v>25</v>
      </c>
      <c r="G2847" s="275">
        <v>40721</v>
      </c>
      <c r="H2847" s="1" t="s">
        <v>5748</v>
      </c>
      <c r="I2847" s="1" t="s">
        <v>22190</v>
      </c>
      <c r="J2847" s="1" t="s">
        <v>2519</v>
      </c>
      <c r="K2847" s="275">
        <v>40542</v>
      </c>
      <c r="L2847" s="1" t="s">
        <v>19519</v>
      </c>
      <c r="M2847" s="1" t="s">
        <v>24</v>
      </c>
    </row>
    <row r="2848" spans="1:13" ht="15">
      <c r="A2848" s="1" t="s">
        <v>5810</v>
      </c>
      <c r="B2848" s="1" t="s">
        <v>23593</v>
      </c>
      <c r="C2848" s="8">
        <v>8828</v>
      </c>
      <c r="D2848" s="1" t="s">
        <v>19547</v>
      </c>
      <c r="E2848" s="1" t="s">
        <v>221</v>
      </c>
      <c r="F2848" s="1" t="s">
        <v>25</v>
      </c>
      <c r="G2848" s="275">
        <v>40690</v>
      </c>
      <c r="H2848" s="1" t="s">
        <v>5748</v>
      </c>
      <c r="I2848" s="1" t="s">
        <v>20457</v>
      </c>
      <c r="J2848" s="1" t="s">
        <v>2519</v>
      </c>
      <c r="K2848" s="275">
        <v>40589</v>
      </c>
      <c r="L2848" s="1" t="s">
        <v>19519</v>
      </c>
      <c r="M2848" s="1" t="s">
        <v>24</v>
      </c>
    </row>
    <row r="2849" spans="1:13" ht="15">
      <c r="A2849" s="1" t="s">
        <v>5746</v>
      </c>
      <c r="B2849" s="1" t="s">
        <v>23594</v>
      </c>
      <c r="C2849" s="8">
        <v>8829</v>
      </c>
      <c r="D2849" s="1" t="s">
        <v>19547</v>
      </c>
      <c r="E2849" s="1" t="s">
        <v>221</v>
      </c>
      <c r="F2849" s="1" t="s">
        <v>25</v>
      </c>
      <c r="G2849" s="275">
        <v>40645</v>
      </c>
      <c r="H2849" s="1" t="s">
        <v>5748</v>
      </c>
      <c r="I2849" s="1" t="s">
        <v>19527</v>
      </c>
      <c r="J2849" s="1" t="s">
        <v>23595</v>
      </c>
      <c r="K2849" s="275">
        <v>40577</v>
      </c>
      <c r="L2849" s="1" t="s">
        <v>19519</v>
      </c>
      <c r="M2849" s="1" t="s">
        <v>24</v>
      </c>
    </row>
    <row r="2850" spans="1:13" ht="15">
      <c r="A2850" s="1" t="s">
        <v>5918</v>
      </c>
      <c r="B2850" s="1" t="s">
        <v>23596</v>
      </c>
      <c r="C2850" s="8">
        <v>8830</v>
      </c>
      <c r="D2850" s="1" t="s">
        <v>19547</v>
      </c>
      <c r="E2850" s="1" t="s">
        <v>221</v>
      </c>
      <c r="F2850" s="1" t="s">
        <v>25</v>
      </c>
      <c r="G2850" s="275">
        <v>40751</v>
      </c>
      <c r="H2850" s="1" t="s">
        <v>5748</v>
      </c>
      <c r="I2850" s="1" t="s">
        <v>22233</v>
      </c>
      <c r="J2850" s="1" t="s">
        <v>2519</v>
      </c>
      <c r="K2850" s="275">
        <v>39337</v>
      </c>
      <c r="L2850" s="1" t="s">
        <v>19519</v>
      </c>
      <c r="M2850" s="1" t="s">
        <v>24</v>
      </c>
    </row>
    <row r="2851" spans="1:13" ht="15">
      <c r="A2851" s="1" t="s">
        <v>5882</v>
      </c>
      <c r="B2851" s="1" t="s">
        <v>23597</v>
      </c>
      <c r="C2851" s="8">
        <v>8831</v>
      </c>
      <c r="D2851" s="1" t="s">
        <v>19547</v>
      </c>
      <c r="E2851" s="1" t="s">
        <v>221</v>
      </c>
      <c r="F2851" s="1" t="s">
        <v>25</v>
      </c>
      <c r="G2851" s="275">
        <v>40731</v>
      </c>
      <c r="H2851" s="1" t="s">
        <v>5748</v>
      </c>
      <c r="I2851" s="1" t="s">
        <v>22199</v>
      </c>
      <c r="J2851" s="1" t="s">
        <v>2519</v>
      </c>
      <c r="K2851" s="275">
        <v>40574</v>
      </c>
      <c r="L2851" s="1" t="s">
        <v>19519</v>
      </c>
      <c r="M2851" s="1" t="s">
        <v>24</v>
      </c>
    </row>
    <row r="2852" spans="1:13" ht="15">
      <c r="A2852" s="1" t="s">
        <v>5780</v>
      </c>
      <c r="B2852" s="1" t="s">
        <v>23598</v>
      </c>
      <c r="C2852" s="8">
        <v>8832</v>
      </c>
      <c r="D2852" s="1" t="s">
        <v>19547</v>
      </c>
      <c r="E2852" s="1" t="s">
        <v>221</v>
      </c>
      <c r="F2852" s="1" t="s">
        <v>25</v>
      </c>
      <c r="G2852" s="275">
        <v>40672</v>
      </c>
      <c r="H2852" s="1" t="s">
        <v>5748</v>
      </c>
      <c r="I2852" s="1" t="s">
        <v>22454</v>
      </c>
      <c r="J2852" s="1" t="s">
        <v>23599</v>
      </c>
      <c r="K2852" s="275">
        <v>40582</v>
      </c>
      <c r="L2852" s="1" t="s">
        <v>19519</v>
      </c>
      <c r="M2852" s="1" t="s">
        <v>24</v>
      </c>
    </row>
    <row r="2853" spans="1:13" ht="15">
      <c r="A2853" s="1" t="s">
        <v>5784</v>
      </c>
      <c r="B2853" s="1" t="s">
        <v>23600</v>
      </c>
      <c r="C2853" s="8">
        <v>8833</v>
      </c>
      <c r="D2853" s="1" t="s">
        <v>19547</v>
      </c>
      <c r="E2853" s="1" t="s">
        <v>221</v>
      </c>
      <c r="F2853" s="1" t="s">
        <v>25</v>
      </c>
      <c r="G2853" s="275">
        <v>40673</v>
      </c>
      <c r="H2853" s="1" t="s">
        <v>5748</v>
      </c>
      <c r="I2853" s="1" t="s">
        <v>19610</v>
      </c>
      <c r="J2853" s="1" t="s">
        <v>51</v>
      </c>
      <c r="K2853" s="275">
        <v>40544</v>
      </c>
      <c r="L2853" s="1" t="s">
        <v>19519</v>
      </c>
      <c r="M2853" s="1" t="s">
        <v>24</v>
      </c>
    </row>
    <row r="2854" spans="1:13" ht="15">
      <c r="A2854" s="1" t="s">
        <v>5786</v>
      </c>
      <c r="B2854" s="1" t="s">
        <v>23600</v>
      </c>
      <c r="C2854" s="8">
        <v>8834</v>
      </c>
      <c r="D2854" s="1" t="s">
        <v>19547</v>
      </c>
      <c r="E2854" s="1" t="s">
        <v>221</v>
      </c>
      <c r="F2854" s="1" t="s">
        <v>25</v>
      </c>
      <c r="G2854" s="275">
        <v>40673</v>
      </c>
      <c r="H2854" s="1" t="s">
        <v>5748</v>
      </c>
      <c r="I2854" s="1" t="s">
        <v>20439</v>
      </c>
      <c r="J2854" s="1" t="s">
        <v>23072</v>
      </c>
      <c r="K2854" s="275">
        <v>40544</v>
      </c>
      <c r="L2854" s="1" t="s">
        <v>19519</v>
      </c>
      <c r="M2854" s="1" t="s">
        <v>24</v>
      </c>
    </row>
    <row r="2855" spans="1:13" ht="15">
      <c r="A2855" s="1" t="s">
        <v>5822</v>
      </c>
      <c r="B2855" s="1" t="s">
        <v>23601</v>
      </c>
      <c r="C2855" s="8">
        <v>8835</v>
      </c>
      <c r="D2855" s="1" t="s">
        <v>19547</v>
      </c>
      <c r="E2855" s="1" t="s">
        <v>221</v>
      </c>
      <c r="F2855" s="1" t="s">
        <v>25</v>
      </c>
      <c r="G2855" s="275">
        <v>40696</v>
      </c>
      <c r="H2855" s="1" t="s">
        <v>5748</v>
      </c>
      <c r="I2855" s="1" t="s">
        <v>22151</v>
      </c>
      <c r="J2855" s="1" t="s">
        <v>19557</v>
      </c>
      <c r="K2855" s="275">
        <v>40505</v>
      </c>
      <c r="L2855" s="1" t="s">
        <v>19519</v>
      </c>
      <c r="M2855" s="1" t="s">
        <v>24</v>
      </c>
    </row>
    <row r="2856" spans="1:13" ht="15">
      <c r="A2856" s="1" t="s">
        <v>5770</v>
      </c>
      <c r="B2856" s="1" t="s">
        <v>23602</v>
      </c>
      <c r="C2856" s="8">
        <v>8836</v>
      </c>
      <c r="D2856" s="1" t="s">
        <v>19547</v>
      </c>
      <c r="E2856" s="1" t="s">
        <v>221</v>
      </c>
      <c r="F2856" s="1" t="s">
        <v>24</v>
      </c>
      <c r="G2856" s="275">
        <v>40662</v>
      </c>
      <c r="H2856" s="1" t="s">
        <v>5748</v>
      </c>
      <c r="I2856" s="1" t="s">
        <v>22250</v>
      </c>
      <c r="J2856" s="1" t="s">
        <v>23603</v>
      </c>
      <c r="K2856" s="275">
        <v>40573</v>
      </c>
      <c r="L2856" s="1" t="s">
        <v>19519</v>
      </c>
      <c r="M2856" s="1" t="s">
        <v>24</v>
      </c>
    </row>
    <row r="2857" spans="1:13" ht="15">
      <c r="A2857" s="1" t="s">
        <v>5937</v>
      </c>
      <c r="B2857" s="1" t="s">
        <v>22643</v>
      </c>
      <c r="C2857" s="8">
        <v>8837</v>
      </c>
      <c r="D2857" s="1" t="s">
        <v>19547</v>
      </c>
      <c r="E2857" s="1" t="s">
        <v>221</v>
      </c>
      <c r="F2857" s="1" t="s">
        <v>25</v>
      </c>
      <c r="G2857" s="275">
        <v>40758</v>
      </c>
      <c r="H2857" s="1" t="s">
        <v>5748</v>
      </c>
      <c r="I2857" s="1" t="s">
        <v>22241</v>
      </c>
      <c r="J2857" s="1" t="s">
        <v>23235</v>
      </c>
      <c r="K2857" s="275">
        <v>40562</v>
      </c>
      <c r="L2857" s="1" t="s">
        <v>19519</v>
      </c>
      <c r="M2857" s="1" t="s">
        <v>24</v>
      </c>
    </row>
    <row r="2858" spans="1:13" ht="15">
      <c r="A2858" s="1" t="s">
        <v>5853</v>
      </c>
      <c r="B2858" s="1" t="s">
        <v>23604</v>
      </c>
      <c r="C2858" s="8">
        <v>8838</v>
      </c>
      <c r="D2858" s="1" t="s">
        <v>19547</v>
      </c>
      <c r="E2858" s="1" t="s">
        <v>221</v>
      </c>
      <c r="F2858" s="1" t="s">
        <v>24</v>
      </c>
      <c r="G2858" s="275">
        <v>40718</v>
      </c>
      <c r="H2858" s="1" t="s">
        <v>5748</v>
      </c>
      <c r="I2858" s="1" t="s">
        <v>22174</v>
      </c>
      <c r="J2858" s="1" t="s">
        <v>23605</v>
      </c>
      <c r="K2858" s="275">
        <v>40561</v>
      </c>
      <c r="L2858" s="1" t="s">
        <v>19519</v>
      </c>
      <c r="M2858" s="1" t="s">
        <v>24</v>
      </c>
    </row>
    <row r="2859" spans="1:13" ht="15">
      <c r="A2859" s="1" t="s">
        <v>5768</v>
      </c>
      <c r="B2859" s="1" t="s">
        <v>23606</v>
      </c>
      <c r="C2859" s="8">
        <v>8839</v>
      </c>
      <c r="D2859" s="1" t="s">
        <v>19547</v>
      </c>
      <c r="E2859" s="1" t="s">
        <v>221</v>
      </c>
      <c r="F2859" s="1" t="s">
        <v>25</v>
      </c>
      <c r="G2859" s="275">
        <v>40661</v>
      </c>
      <c r="H2859" s="1" t="s">
        <v>5748</v>
      </c>
      <c r="I2859" s="1" t="s">
        <v>22129</v>
      </c>
      <c r="J2859" s="1" t="s">
        <v>128</v>
      </c>
      <c r="K2859" s="275">
        <v>40569</v>
      </c>
      <c r="L2859" s="1" t="s">
        <v>19519</v>
      </c>
      <c r="M2859" s="1" t="s">
        <v>24</v>
      </c>
    </row>
    <row r="2860" spans="1:13" ht="15">
      <c r="A2860" s="1" t="s">
        <v>5808</v>
      </c>
      <c r="B2860" s="1" t="s">
        <v>23607</v>
      </c>
      <c r="C2860" s="8">
        <v>8840</v>
      </c>
      <c r="D2860" s="1" t="s">
        <v>19547</v>
      </c>
      <c r="E2860" s="1" t="s">
        <v>221</v>
      </c>
      <c r="F2860" s="1" t="s">
        <v>25</v>
      </c>
      <c r="G2860" s="275">
        <v>40689</v>
      </c>
      <c r="H2860" s="1" t="s">
        <v>5748</v>
      </c>
      <c r="I2860" s="1" t="s">
        <v>20455</v>
      </c>
      <c r="J2860" s="1" t="s">
        <v>23608</v>
      </c>
      <c r="K2860" s="275">
        <v>40602</v>
      </c>
      <c r="L2860" s="1" t="s">
        <v>19519</v>
      </c>
      <c r="M2860" s="1" t="s">
        <v>24</v>
      </c>
    </row>
    <row r="2861" spans="1:13" ht="15">
      <c r="A2861" s="1" t="s">
        <v>5843</v>
      </c>
      <c r="B2861" s="1" t="s">
        <v>23609</v>
      </c>
      <c r="C2861" s="8">
        <v>8841</v>
      </c>
      <c r="D2861" s="1" t="s">
        <v>19547</v>
      </c>
      <c r="E2861" s="1" t="s">
        <v>221</v>
      </c>
      <c r="F2861" s="1" t="s">
        <v>25</v>
      </c>
      <c r="G2861" s="275">
        <v>40715</v>
      </c>
      <c r="H2861" s="1" t="s">
        <v>5748</v>
      </c>
      <c r="I2861" s="1" t="s">
        <v>22609</v>
      </c>
      <c r="J2861" s="1" t="s">
        <v>23610</v>
      </c>
      <c r="K2861" s="275">
        <v>40522</v>
      </c>
      <c r="L2861" s="1" t="s">
        <v>19519</v>
      </c>
      <c r="M2861" s="1" t="s">
        <v>24</v>
      </c>
    </row>
    <row r="2862" spans="1:13" ht="15">
      <c r="A2862" s="1" t="s">
        <v>5847</v>
      </c>
      <c r="B2862" s="1" t="s">
        <v>23611</v>
      </c>
      <c r="C2862" s="8">
        <v>8842</v>
      </c>
      <c r="D2862" s="1" t="s">
        <v>19547</v>
      </c>
      <c r="E2862" s="1" t="s">
        <v>221</v>
      </c>
      <c r="F2862" s="1" t="s">
        <v>25</v>
      </c>
      <c r="G2862" s="275">
        <v>40716</v>
      </c>
      <c r="H2862" s="1" t="s">
        <v>5748</v>
      </c>
      <c r="I2862" s="1" t="s">
        <v>22341</v>
      </c>
      <c r="J2862" s="1" t="s">
        <v>21071</v>
      </c>
      <c r="K2862" s="275">
        <v>39867</v>
      </c>
      <c r="L2862" s="1" t="s">
        <v>19519</v>
      </c>
      <c r="M2862" s="1" t="s">
        <v>24</v>
      </c>
    </row>
    <row r="2863" spans="1:13" ht="15">
      <c r="A2863" s="1" t="s">
        <v>5794</v>
      </c>
      <c r="B2863" s="1" t="s">
        <v>23612</v>
      </c>
      <c r="C2863" s="8">
        <v>8843</v>
      </c>
      <c r="D2863" s="1" t="s">
        <v>19547</v>
      </c>
      <c r="E2863" s="1" t="s">
        <v>221</v>
      </c>
      <c r="F2863" s="1" t="s">
        <v>25</v>
      </c>
      <c r="G2863" s="275">
        <v>40676</v>
      </c>
      <c r="H2863" s="1" t="s">
        <v>5748</v>
      </c>
      <c r="I2863" s="1" t="s">
        <v>22137</v>
      </c>
      <c r="J2863" s="1" t="s">
        <v>2519</v>
      </c>
      <c r="K2863" s="275">
        <v>40625</v>
      </c>
      <c r="L2863" s="1" t="s">
        <v>19519</v>
      </c>
      <c r="M2863" s="1" t="s">
        <v>24</v>
      </c>
    </row>
    <row r="2864" spans="1:13" ht="15">
      <c r="A2864" s="1" t="s">
        <v>5796</v>
      </c>
      <c r="B2864" s="1" t="s">
        <v>23613</v>
      </c>
      <c r="C2864" s="8">
        <v>8844</v>
      </c>
      <c r="D2864" s="1" t="s">
        <v>19547</v>
      </c>
      <c r="E2864" s="1" t="s">
        <v>221</v>
      </c>
      <c r="F2864" s="1" t="s">
        <v>25</v>
      </c>
      <c r="G2864" s="275">
        <v>40679</v>
      </c>
      <c r="H2864" s="1" t="s">
        <v>5748</v>
      </c>
      <c r="I2864" s="1" t="s">
        <v>20447</v>
      </c>
      <c r="J2864" s="1" t="s">
        <v>2519</v>
      </c>
      <c r="K2864" s="275">
        <v>39904</v>
      </c>
      <c r="L2864" s="1" t="s">
        <v>19519</v>
      </c>
      <c r="M2864" s="1" t="s">
        <v>24</v>
      </c>
    </row>
    <row r="2865" spans="1:13" ht="15">
      <c r="A2865" s="1" t="s">
        <v>5880</v>
      </c>
      <c r="B2865" s="1" t="s">
        <v>23614</v>
      </c>
      <c r="C2865" s="8">
        <v>8845</v>
      </c>
      <c r="D2865" s="1" t="s">
        <v>19547</v>
      </c>
      <c r="E2865" s="1" t="s">
        <v>221</v>
      </c>
      <c r="F2865" s="1" t="s">
        <v>25</v>
      </c>
      <c r="G2865" s="275">
        <v>40730</v>
      </c>
      <c r="H2865" s="1" t="s">
        <v>5748</v>
      </c>
      <c r="I2865" s="1" t="s">
        <v>19572</v>
      </c>
      <c r="J2865" s="1" t="s">
        <v>23615</v>
      </c>
      <c r="K2865" s="275">
        <v>40526</v>
      </c>
      <c r="L2865" s="1" t="s">
        <v>19519</v>
      </c>
      <c r="M2865" s="1" t="s">
        <v>24</v>
      </c>
    </row>
    <row r="2866" spans="1:13" ht="15">
      <c r="A2866" s="1" t="s">
        <v>5896</v>
      </c>
      <c r="B2866" s="1" t="s">
        <v>23616</v>
      </c>
      <c r="C2866" s="8">
        <v>8846</v>
      </c>
      <c r="D2866" s="1" t="s">
        <v>19547</v>
      </c>
      <c r="E2866" s="1" t="s">
        <v>221</v>
      </c>
      <c r="F2866" s="1" t="s">
        <v>25</v>
      </c>
      <c r="G2866" s="275">
        <v>40737</v>
      </c>
      <c r="H2866" s="1" t="s">
        <v>5748</v>
      </c>
      <c r="I2866" s="1" t="s">
        <v>22221</v>
      </c>
      <c r="J2866" s="1" t="s">
        <v>23253</v>
      </c>
      <c r="K2866" s="275">
        <v>40602</v>
      </c>
      <c r="L2866" s="1" t="s">
        <v>19519</v>
      </c>
      <c r="M2866" s="1" t="s">
        <v>24</v>
      </c>
    </row>
    <row r="2867" spans="1:13" ht="15">
      <c r="A2867" s="1" t="s">
        <v>5875</v>
      </c>
      <c r="B2867" s="1" t="s">
        <v>23617</v>
      </c>
      <c r="C2867" s="8">
        <v>8847</v>
      </c>
      <c r="D2867" s="1" t="s">
        <v>19547</v>
      </c>
      <c r="E2867" s="1" t="s">
        <v>221</v>
      </c>
      <c r="F2867" s="1" t="s">
        <v>25</v>
      </c>
      <c r="G2867" s="275">
        <v>40723</v>
      </c>
      <c r="H2867" s="1" t="s">
        <v>5748</v>
      </c>
      <c r="I2867" s="1" t="s">
        <v>22207</v>
      </c>
      <c r="J2867" s="1" t="s">
        <v>23618</v>
      </c>
      <c r="K2867" s="275">
        <v>40310</v>
      </c>
      <c r="L2867" s="1" t="s">
        <v>19519</v>
      </c>
      <c r="M2867" s="1" t="s">
        <v>24</v>
      </c>
    </row>
    <row r="2868" spans="1:13" ht="15">
      <c r="A2868" s="1" t="s">
        <v>5790</v>
      </c>
      <c r="B2868" s="1" t="s">
        <v>23619</v>
      </c>
      <c r="C2868" s="8">
        <v>8848</v>
      </c>
      <c r="D2868" s="1" t="s">
        <v>19547</v>
      </c>
      <c r="E2868" s="1" t="s">
        <v>221</v>
      </c>
      <c r="F2868" s="1" t="s">
        <v>25</v>
      </c>
      <c r="G2868" s="275">
        <v>40675</v>
      </c>
      <c r="H2868" s="1" t="s">
        <v>5748</v>
      </c>
      <c r="I2868" s="1" t="s">
        <v>20443</v>
      </c>
      <c r="J2868" s="1" t="s">
        <v>23620</v>
      </c>
      <c r="K2868" s="275">
        <v>40514</v>
      </c>
      <c r="L2868" s="1" t="s">
        <v>19519</v>
      </c>
      <c r="M2868" s="1" t="s">
        <v>24</v>
      </c>
    </row>
    <row r="2869" spans="1:13" ht="15">
      <c r="A2869" s="1" t="s">
        <v>5806</v>
      </c>
      <c r="B2869" s="1" t="s">
        <v>23621</v>
      </c>
      <c r="C2869" s="8">
        <v>8849</v>
      </c>
      <c r="D2869" s="1" t="s">
        <v>19547</v>
      </c>
      <c r="E2869" s="1" t="s">
        <v>221</v>
      </c>
      <c r="F2869" s="1" t="s">
        <v>25</v>
      </c>
      <c r="G2869" s="275">
        <v>40687</v>
      </c>
      <c r="H2869" s="1" t="s">
        <v>5748</v>
      </c>
      <c r="I2869" s="1" t="s">
        <v>22291</v>
      </c>
      <c r="J2869" s="1" t="s">
        <v>2519</v>
      </c>
      <c r="K2869" s="275">
        <v>40560</v>
      </c>
      <c r="L2869" s="1" t="s">
        <v>19519</v>
      </c>
      <c r="M2869" s="1" t="s">
        <v>24</v>
      </c>
    </row>
    <row r="2870" spans="1:13" ht="15">
      <c r="A2870" s="1" t="s">
        <v>5818</v>
      </c>
      <c r="B2870" s="1" t="s">
        <v>23622</v>
      </c>
      <c r="C2870" s="8">
        <v>8850</v>
      </c>
      <c r="D2870" s="1" t="s">
        <v>19547</v>
      </c>
      <c r="E2870" s="1" t="s">
        <v>221</v>
      </c>
      <c r="F2870" s="1" t="s">
        <v>25</v>
      </c>
      <c r="G2870" s="275">
        <v>40695</v>
      </c>
      <c r="H2870" s="1" t="s">
        <v>5748</v>
      </c>
      <c r="I2870" s="1" t="s">
        <v>22297</v>
      </c>
      <c r="J2870" s="1" t="s">
        <v>2452</v>
      </c>
      <c r="K2870" s="275">
        <v>40646</v>
      </c>
      <c r="L2870" s="1" t="s">
        <v>19519</v>
      </c>
      <c r="M2870" s="1" t="s">
        <v>24</v>
      </c>
    </row>
    <row r="2871" spans="1:13" ht="15">
      <c r="A2871" s="1" t="s">
        <v>5820</v>
      </c>
      <c r="B2871" s="1" t="s">
        <v>23623</v>
      </c>
      <c r="C2871" s="8">
        <v>8851</v>
      </c>
      <c r="D2871" s="1" t="s">
        <v>19547</v>
      </c>
      <c r="E2871" s="1" t="s">
        <v>221</v>
      </c>
      <c r="F2871" s="1" t="s">
        <v>25</v>
      </c>
      <c r="G2871" s="275">
        <v>40695</v>
      </c>
      <c r="H2871" s="1" t="s">
        <v>5748</v>
      </c>
      <c r="I2871" s="1" t="s">
        <v>20462</v>
      </c>
      <c r="J2871" s="1" t="s">
        <v>23624</v>
      </c>
      <c r="K2871" s="275">
        <v>40294</v>
      </c>
      <c r="L2871" s="1" t="s">
        <v>19519</v>
      </c>
      <c r="M2871" s="1" t="s">
        <v>24</v>
      </c>
    </row>
    <row r="2872" spans="1:13" ht="15">
      <c r="A2872" s="1" t="s">
        <v>5866</v>
      </c>
      <c r="B2872" s="1" t="s">
        <v>23625</v>
      </c>
      <c r="C2872" s="8">
        <v>8852</v>
      </c>
      <c r="D2872" s="1" t="s">
        <v>19547</v>
      </c>
      <c r="E2872" s="1" t="s">
        <v>221</v>
      </c>
      <c r="F2872" s="1" t="s">
        <v>24</v>
      </c>
      <c r="G2872" s="275">
        <v>40722</v>
      </c>
      <c r="H2872" s="1" t="s">
        <v>5748</v>
      </c>
      <c r="I2872" s="1" t="s">
        <v>22358</v>
      </c>
      <c r="J2872" s="1" t="s">
        <v>23626</v>
      </c>
      <c r="K2872" s="275">
        <v>40602</v>
      </c>
      <c r="L2872" s="1" t="s">
        <v>19519</v>
      </c>
      <c r="M2872" s="1" t="s">
        <v>24</v>
      </c>
    </row>
    <row r="2873" spans="1:13" ht="15">
      <c r="A2873" s="1" t="s">
        <v>5904</v>
      </c>
      <c r="B2873" s="1" t="s">
        <v>23627</v>
      </c>
      <c r="C2873" s="8">
        <v>8853</v>
      </c>
      <c r="D2873" s="1" t="s">
        <v>19547</v>
      </c>
      <c r="E2873" s="1" t="s">
        <v>221</v>
      </c>
      <c r="F2873" s="1" t="s">
        <v>25</v>
      </c>
      <c r="G2873" s="275">
        <v>40739</v>
      </c>
      <c r="H2873" s="1" t="s">
        <v>5748</v>
      </c>
      <c r="I2873" s="1" t="s">
        <v>22227</v>
      </c>
      <c r="J2873" s="1" t="s">
        <v>2519</v>
      </c>
      <c r="K2873" s="275">
        <v>40623</v>
      </c>
      <c r="L2873" s="1" t="s">
        <v>19519</v>
      </c>
      <c r="M2873" s="1" t="s">
        <v>24</v>
      </c>
    </row>
    <row r="2874" spans="1:13" ht="15">
      <c r="A2874" s="1" t="s">
        <v>5816</v>
      </c>
      <c r="B2874" s="1" t="s">
        <v>23628</v>
      </c>
      <c r="C2874" s="8">
        <v>8854</v>
      </c>
      <c r="D2874" s="1" t="s">
        <v>19547</v>
      </c>
      <c r="E2874" s="1" t="s">
        <v>221</v>
      </c>
      <c r="F2874" s="1" t="s">
        <v>25</v>
      </c>
      <c r="G2874" s="275">
        <v>40694</v>
      </c>
      <c r="H2874" s="1" t="s">
        <v>5748</v>
      </c>
      <c r="I2874" s="1" t="s">
        <v>20460</v>
      </c>
      <c r="J2874" s="1" t="s">
        <v>2840</v>
      </c>
      <c r="K2874" s="275">
        <v>40625</v>
      </c>
      <c r="L2874" s="1" t="s">
        <v>19519</v>
      </c>
      <c r="M2874" s="1" t="s">
        <v>24</v>
      </c>
    </row>
    <row r="2875" spans="1:13" ht="15">
      <c r="A2875" s="1" t="s">
        <v>5910</v>
      </c>
      <c r="B2875" s="1" t="s">
        <v>23629</v>
      </c>
      <c r="C2875" s="8">
        <v>8855</v>
      </c>
      <c r="D2875" s="1" t="s">
        <v>19547</v>
      </c>
      <c r="E2875" s="1" t="s">
        <v>221</v>
      </c>
      <c r="F2875" s="1" t="s">
        <v>25</v>
      </c>
      <c r="G2875" s="275">
        <v>40745</v>
      </c>
      <c r="H2875" s="1" t="s">
        <v>5748</v>
      </c>
      <c r="I2875" s="1" t="s">
        <v>22218</v>
      </c>
      <c r="J2875" s="1" t="s">
        <v>23630</v>
      </c>
      <c r="K2875" s="275">
        <v>40609</v>
      </c>
      <c r="L2875" s="1" t="s">
        <v>19519</v>
      </c>
      <c r="M2875" s="1" t="s">
        <v>24</v>
      </c>
    </row>
    <row r="2876" spans="1:13" ht="15">
      <c r="A2876" s="1" t="s">
        <v>5855</v>
      </c>
      <c r="B2876" s="1" t="s">
        <v>23631</v>
      </c>
      <c r="C2876" s="8">
        <v>8856</v>
      </c>
      <c r="D2876" s="1" t="s">
        <v>19547</v>
      </c>
      <c r="E2876" s="1" t="s">
        <v>221</v>
      </c>
      <c r="F2876" s="1" t="s">
        <v>25</v>
      </c>
      <c r="G2876" s="275">
        <v>40718</v>
      </c>
      <c r="H2876" s="1" t="s">
        <v>5748</v>
      </c>
      <c r="I2876" s="1" t="s">
        <v>22166</v>
      </c>
      <c r="J2876" s="1" t="s">
        <v>23632</v>
      </c>
      <c r="K2876" s="275">
        <v>40633</v>
      </c>
      <c r="L2876" s="1" t="s">
        <v>19519</v>
      </c>
      <c r="M2876" s="1" t="s">
        <v>24</v>
      </c>
    </row>
    <row r="2877" spans="1:13" ht="15">
      <c r="A2877" s="1" t="s">
        <v>5857</v>
      </c>
      <c r="B2877" s="1" t="s">
        <v>23631</v>
      </c>
      <c r="C2877" s="8">
        <v>8857</v>
      </c>
      <c r="D2877" s="1" t="s">
        <v>19547</v>
      </c>
      <c r="E2877" s="1" t="s">
        <v>221</v>
      </c>
      <c r="F2877" s="1" t="s">
        <v>25</v>
      </c>
      <c r="G2877" s="275">
        <v>40718</v>
      </c>
      <c r="H2877" s="1" t="s">
        <v>5748</v>
      </c>
      <c r="I2877" s="1" t="s">
        <v>22301</v>
      </c>
      <c r="J2877" s="1" t="s">
        <v>22</v>
      </c>
      <c r="K2877" s="275">
        <v>40633</v>
      </c>
      <c r="L2877" s="1" t="s">
        <v>19519</v>
      </c>
      <c r="M2877" s="1" t="s">
        <v>24</v>
      </c>
    </row>
    <row r="2878" spans="1:13" ht="15">
      <c r="A2878" s="1" t="s">
        <v>5859</v>
      </c>
      <c r="B2878" s="1" t="s">
        <v>23631</v>
      </c>
      <c r="C2878" s="8">
        <v>8858</v>
      </c>
      <c r="D2878" s="1" t="s">
        <v>19547</v>
      </c>
      <c r="E2878" s="1" t="s">
        <v>221</v>
      </c>
      <c r="F2878" s="1" t="s">
        <v>25</v>
      </c>
      <c r="G2878" s="275">
        <v>40718</v>
      </c>
      <c r="H2878" s="1" t="s">
        <v>5748</v>
      </c>
      <c r="I2878" s="1" t="s">
        <v>22177</v>
      </c>
      <c r="J2878" s="1" t="s">
        <v>42</v>
      </c>
      <c r="K2878" s="275">
        <v>40633</v>
      </c>
      <c r="L2878" s="1" t="s">
        <v>19519</v>
      </c>
      <c r="M2878" s="1" t="s">
        <v>24</v>
      </c>
    </row>
    <row r="2879" spans="1:13" ht="15">
      <c r="A2879" s="1" t="s">
        <v>5920</v>
      </c>
      <c r="B2879" s="1" t="s">
        <v>23633</v>
      </c>
      <c r="C2879" s="8">
        <v>8859</v>
      </c>
      <c r="D2879" s="1" t="s">
        <v>19547</v>
      </c>
      <c r="E2879" s="1" t="s">
        <v>221</v>
      </c>
      <c r="F2879" s="1" t="s">
        <v>25</v>
      </c>
      <c r="G2879" s="275">
        <v>40751</v>
      </c>
      <c r="H2879" s="1" t="s">
        <v>5748</v>
      </c>
      <c r="I2879" s="1" t="s">
        <v>19642</v>
      </c>
      <c r="J2879" s="1" t="s">
        <v>19557</v>
      </c>
      <c r="K2879" s="275">
        <v>40568</v>
      </c>
      <c r="L2879" s="1" t="s">
        <v>19519</v>
      </c>
      <c r="M2879" s="1" t="s">
        <v>24</v>
      </c>
    </row>
    <row r="2880" spans="1:13" ht="15">
      <c r="A2880" s="1" t="s">
        <v>5922</v>
      </c>
      <c r="B2880" s="1" t="s">
        <v>23634</v>
      </c>
      <c r="C2880" s="8">
        <v>8860</v>
      </c>
      <c r="D2880" s="1" t="s">
        <v>19547</v>
      </c>
      <c r="E2880" s="1" t="s">
        <v>221</v>
      </c>
      <c r="F2880" s="1" t="s">
        <v>25</v>
      </c>
      <c r="G2880" s="275">
        <v>40751</v>
      </c>
      <c r="H2880" s="1" t="s">
        <v>5748</v>
      </c>
      <c r="I2880" s="1" t="s">
        <v>19639</v>
      </c>
      <c r="J2880" s="1" t="s">
        <v>3169</v>
      </c>
      <c r="K2880" s="275">
        <v>40568</v>
      </c>
      <c r="L2880" s="1" t="s">
        <v>19519</v>
      </c>
      <c r="M2880" s="1" t="s">
        <v>24</v>
      </c>
    </row>
    <row r="2881" spans="1:13" ht="15">
      <c r="A2881" s="1" t="s">
        <v>5924</v>
      </c>
      <c r="B2881" s="1" t="s">
        <v>23634</v>
      </c>
      <c r="C2881" s="8">
        <v>8861</v>
      </c>
      <c r="D2881" s="1" t="s">
        <v>19547</v>
      </c>
      <c r="E2881" s="1" t="s">
        <v>221</v>
      </c>
      <c r="F2881" s="1" t="s">
        <v>25</v>
      </c>
      <c r="G2881" s="275">
        <v>40751</v>
      </c>
      <c r="H2881" s="1" t="s">
        <v>5748</v>
      </c>
      <c r="I2881" s="1" t="s">
        <v>19640</v>
      </c>
      <c r="J2881" s="1" t="s">
        <v>51</v>
      </c>
      <c r="K2881" s="275">
        <v>40568</v>
      </c>
      <c r="L2881" s="1" t="s">
        <v>19519</v>
      </c>
      <c r="M2881" s="1" t="s">
        <v>24</v>
      </c>
    </row>
    <row r="2882" spans="1:13" ht="15">
      <c r="A2882" s="1" t="s">
        <v>5845</v>
      </c>
      <c r="B2882" s="1" t="s">
        <v>23635</v>
      </c>
      <c r="C2882" s="8">
        <v>8862</v>
      </c>
      <c r="D2882" s="1" t="s">
        <v>19547</v>
      </c>
      <c r="E2882" s="1" t="s">
        <v>221</v>
      </c>
      <c r="F2882" s="1" t="s">
        <v>25</v>
      </c>
      <c r="G2882" s="275">
        <v>40715</v>
      </c>
      <c r="H2882" s="1" t="s">
        <v>5748</v>
      </c>
      <c r="I2882" s="1" t="s">
        <v>22171</v>
      </c>
      <c r="J2882" s="1" t="s">
        <v>23636</v>
      </c>
      <c r="K2882" s="275">
        <v>40640</v>
      </c>
      <c r="L2882" s="1" t="s">
        <v>19519</v>
      </c>
      <c r="M2882" s="1" t="s">
        <v>24</v>
      </c>
    </row>
    <row r="2883" spans="1:13" ht="15">
      <c r="A2883" s="1" t="s">
        <v>5884</v>
      </c>
      <c r="B2883" s="1" t="s">
        <v>23637</v>
      </c>
      <c r="C2883" s="8">
        <v>8863</v>
      </c>
      <c r="D2883" s="1" t="s">
        <v>19547</v>
      </c>
      <c r="E2883" s="1" t="s">
        <v>221</v>
      </c>
      <c r="F2883" s="1" t="s">
        <v>25</v>
      </c>
      <c r="G2883" s="275">
        <v>40732</v>
      </c>
      <c r="H2883" s="1" t="s">
        <v>5748</v>
      </c>
      <c r="I2883" s="1" t="s">
        <v>22188</v>
      </c>
      <c r="J2883" s="1" t="s">
        <v>23638</v>
      </c>
      <c r="K2883" s="275">
        <v>36522</v>
      </c>
      <c r="L2883" s="1" t="s">
        <v>19519</v>
      </c>
      <c r="M2883" s="1" t="s">
        <v>24</v>
      </c>
    </row>
    <row r="2884" spans="1:13" ht="15">
      <c r="A2884" s="1" t="s">
        <v>5792</v>
      </c>
      <c r="B2884" s="1" t="s">
        <v>20213</v>
      </c>
      <c r="C2884" s="8">
        <v>8864</v>
      </c>
      <c r="D2884" s="1" t="s">
        <v>19547</v>
      </c>
      <c r="E2884" s="1" t="s">
        <v>221</v>
      </c>
      <c r="F2884" s="1" t="s">
        <v>25</v>
      </c>
      <c r="G2884" s="275">
        <v>40675</v>
      </c>
      <c r="H2884" s="1" t="s">
        <v>5748</v>
      </c>
      <c r="I2884" s="1" t="s">
        <v>20445</v>
      </c>
      <c r="J2884" s="1" t="s">
        <v>119</v>
      </c>
      <c r="K2884" s="275">
        <v>40578</v>
      </c>
      <c r="L2884" s="1" t="s">
        <v>19519</v>
      </c>
      <c r="M2884" s="1" t="s">
        <v>24</v>
      </c>
    </row>
    <row r="2885" spans="1:13" ht="15">
      <c r="A2885" s="1" t="s">
        <v>5892</v>
      </c>
      <c r="B2885" s="1" t="s">
        <v>23639</v>
      </c>
      <c r="C2885" s="8">
        <v>8865</v>
      </c>
      <c r="D2885" s="1" t="s">
        <v>19547</v>
      </c>
      <c r="E2885" s="1" t="s">
        <v>221</v>
      </c>
      <c r="F2885" s="1" t="s">
        <v>25</v>
      </c>
      <c r="G2885" s="275">
        <v>40736</v>
      </c>
      <c r="H2885" s="1" t="s">
        <v>5748</v>
      </c>
      <c r="I2885" s="1" t="s">
        <v>22614</v>
      </c>
      <c r="J2885" s="1" t="s">
        <v>119</v>
      </c>
      <c r="K2885" s="275">
        <v>40353</v>
      </c>
      <c r="L2885" s="1" t="s">
        <v>19519</v>
      </c>
      <c r="M2885" s="1" t="s">
        <v>24</v>
      </c>
    </row>
    <row r="2886" spans="1:13" ht="15">
      <c r="A2886" s="1" t="s">
        <v>5834</v>
      </c>
      <c r="B2886" s="1" t="s">
        <v>23640</v>
      </c>
      <c r="C2886" s="8">
        <v>8866</v>
      </c>
      <c r="D2886" s="1" t="s">
        <v>19547</v>
      </c>
      <c r="E2886" s="1" t="s">
        <v>221</v>
      </c>
      <c r="F2886" s="1" t="s">
        <v>25</v>
      </c>
      <c r="G2886" s="275">
        <v>40704</v>
      </c>
      <c r="H2886" s="1" t="s">
        <v>5748</v>
      </c>
      <c r="I2886" s="1" t="s">
        <v>22294</v>
      </c>
      <c r="J2886" s="1" t="s">
        <v>2519</v>
      </c>
      <c r="K2886" s="275">
        <v>40662</v>
      </c>
      <c r="L2886" s="1" t="s">
        <v>19519</v>
      </c>
      <c r="M2886" s="1" t="s">
        <v>24</v>
      </c>
    </row>
    <row r="2887" spans="1:13" ht="15">
      <c r="A2887" s="1" t="s">
        <v>5878</v>
      </c>
      <c r="B2887" s="1" t="s">
        <v>23641</v>
      </c>
      <c r="C2887" s="8">
        <v>8867</v>
      </c>
      <c r="D2887" s="1" t="s">
        <v>19547</v>
      </c>
      <c r="E2887" s="1" t="s">
        <v>221</v>
      </c>
      <c r="F2887" s="1" t="s">
        <v>25</v>
      </c>
      <c r="G2887" s="275">
        <v>40725</v>
      </c>
      <c r="H2887" s="1" t="s">
        <v>5748</v>
      </c>
      <c r="I2887" s="1" t="s">
        <v>22202</v>
      </c>
      <c r="J2887" s="1" t="s">
        <v>23642</v>
      </c>
      <c r="K2887" s="275">
        <v>40595</v>
      </c>
      <c r="L2887" s="1" t="s">
        <v>19519</v>
      </c>
      <c r="M2887" s="1" t="s">
        <v>24</v>
      </c>
    </row>
    <row r="2888" spans="1:13" ht="15">
      <c r="A2888" s="1" t="s">
        <v>5927</v>
      </c>
      <c r="B2888" s="1" t="s">
        <v>23643</v>
      </c>
      <c r="C2888" s="8">
        <v>8868</v>
      </c>
      <c r="D2888" s="1" t="s">
        <v>19547</v>
      </c>
      <c r="E2888" s="1" t="s">
        <v>221</v>
      </c>
      <c r="F2888" s="1" t="s">
        <v>25</v>
      </c>
      <c r="G2888" s="275">
        <v>40752</v>
      </c>
      <c r="H2888" s="1" t="s">
        <v>5748</v>
      </c>
      <c r="I2888" s="1" t="s">
        <v>19644</v>
      </c>
      <c r="J2888" s="1" t="s">
        <v>2519</v>
      </c>
      <c r="K2888" s="275">
        <v>40022</v>
      </c>
      <c r="L2888" s="1" t="s">
        <v>19519</v>
      </c>
      <c r="M2888" s="1" t="s">
        <v>24</v>
      </c>
    </row>
    <row r="2889" spans="1:13" ht="15">
      <c r="A2889" s="1" t="s">
        <v>5840</v>
      </c>
      <c r="B2889" s="1" t="s">
        <v>23579</v>
      </c>
      <c r="C2889" s="8">
        <v>8869</v>
      </c>
      <c r="D2889" s="1" t="s">
        <v>19547</v>
      </c>
      <c r="E2889" s="1" t="s">
        <v>221</v>
      </c>
      <c r="F2889" s="1" t="s">
        <v>25</v>
      </c>
      <c r="G2889" s="275">
        <v>40711</v>
      </c>
      <c r="H2889" s="1" t="s">
        <v>5748</v>
      </c>
      <c r="I2889" s="1" t="s">
        <v>22168</v>
      </c>
      <c r="J2889" s="1" t="s">
        <v>23644</v>
      </c>
      <c r="K2889" s="275">
        <v>40625</v>
      </c>
      <c r="L2889" s="1" t="s">
        <v>19519</v>
      </c>
      <c r="M2889" s="1" t="s">
        <v>24</v>
      </c>
    </row>
    <row r="2890" spans="1:13" ht="15">
      <c r="A2890" s="1" t="s">
        <v>5824</v>
      </c>
      <c r="B2890" s="1" t="s">
        <v>23645</v>
      </c>
      <c r="C2890" s="8">
        <v>8870</v>
      </c>
      <c r="D2890" s="1" t="s">
        <v>19547</v>
      </c>
      <c r="E2890" s="1" t="s">
        <v>221</v>
      </c>
      <c r="F2890" s="1" t="s">
        <v>25</v>
      </c>
      <c r="G2890" s="275">
        <v>40700</v>
      </c>
      <c r="H2890" s="1" t="s">
        <v>5748</v>
      </c>
      <c r="I2890" s="1" t="s">
        <v>22162</v>
      </c>
      <c r="J2890" s="1" t="s">
        <v>23646</v>
      </c>
      <c r="K2890" s="275">
        <v>40679</v>
      </c>
      <c r="L2890" s="1" t="s">
        <v>19519</v>
      </c>
      <c r="M2890" s="1" t="s">
        <v>24</v>
      </c>
    </row>
    <row r="2891" spans="1:13" ht="15">
      <c r="A2891" s="1" t="s">
        <v>5826</v>
      </c>
      <c r="B2891" s="1" t="s">
        <v>23645</v>
      </c>
      <c r="C2891" s="8">
        <v>8871</v>
      </c>
      <c r="D2891" s="1" t="s">
        <v>19547</v>
      </c>
      <c r="E2891" s="1" t="s">
        <v>221</v>
      </c>
      <c r="F2891" s="1" t="s">
        <v>25</v>
      </c>
      <c r="G2891" s="275">
        <v>40700</v>
      </c>
      <c r="H2891" s="1" t="s">
        <v>5748</v>
      </c>
      <c r="I2891" s="1" t="s">
        <v>22159</v>
      </c>
      <c r="J2891" s="1" t="s">
        <v>23647</v>
      </c>
      <c r="K2891" s="275">
        <v>40679</v>
      </c>
      <c r="L2891" s="1" t="s">
        <v>19519</v>
      </c>
      <c r="M2891" s="1" t="s">
        <v>24</v>
      </c>
    </row>
    <row r="2892" spans="1:13" ht="15">
      <c r="A2892" s="1" t="s">
        <v>5828</v>
      </c>
      <c r="B2892" s="1" t="s">
        <v>23648</v>
      </c>
      <c r="C2892" s="8">
        <v>8872</v>
      </c>
      <c r="D2892" s="1" t="s">
        <v>19547</v>
      </c>
      <c r="E2892" s="1" t="s">
        <v>221</v>
      </c>
      <c r="F2892" s="1" t="s">
        <v>25</v>
      </c>
      <c r="G2892" s="275">
        <v>40700</v>
      </c>
      <c r="H2892" s="1" t="s">
        <v>5748</v>
      </c>
      <c r="I2892" s="1" t="s">
        <v>19583</v>
      </c>
      <c r="J2892" s="1" t="s">
        <v>23649</v>
      </c>
      <c r="K2892" s="275">
        <v>40679</v>
      </c>
      <c r="L2892" s="1" t="s">
        <v>19519</v>
      </c>
      <c r="M2892" s="1" t="s">
        <v>24</v>
      </c>
    </row>
    <row r="2893" spans="1:13" ht="15">
      <c r="A2893" s="1" t="s">
        <v>5830</v>
      </c>
      <c r="B2893" s="1" t="s">
        <v>23648</v>
      </c>
      <c r="C2893" s="8">
        <v>8873</v>
      </c>
      <c r="D2893" s="1" t="s">
        <v>19547</v>
      </c>
      <c r="E2893" s="1" t="s">
        <v>221</v>
      </c>
      <c r="F2893" s="1" t="s">
        <v>25</v>
      </c>
      <c r="G2893" s="275">
        <v>40700</v>
      </c>
      <c r="H2893" s="1" t="s">
        <v>5748</v>
      </c>
      <c r="I2893" s="1" t="s">
        <v>20465</v>
      </c>
      <c r="J2893" s="1" t="s">
        <v>23650</v>
      </c>
      <c r="K2893" s="275">
        <v>40679</v>
      </c>
      <c r="L2893" s="1" t="s">
        <v>19519</v>
      </c>
      <c r="M2893" s="1" t="s">
        <v>24</v>
      </c>
    </row>
    <row r="2894" spans="1:13" ht="15">
      <c r="A2894" s="1" t="s">
        <v>5836</v>
      </c>
      <c r="B2894" s="1" t="s">
        <v>23651</v>
      </c>
      <c r="C2894" s="8">
        <v>8874</v>
      </c>
      <c r="D2894" s="1" t="s">
        <v>19547</v>
      </c>
      <c r="E2894" s="1" t="s">
        <v>221</v>
      </c>
      <c r="F2894" s="1" t="s">
        <v>24</v>
      </c>
      <c r="G2894" s="275">
        <v>40709</v>
      </c>
      <c r="H2894" s="1" t="s">
        <v>5748</v>
      </c>
      <c r="I2894" s="1" t="s">
        <v>22319</v>
      </c>
      <c r="J2894" s="1" t="s">
        <v>23652</v>
      </c>
      <c r="K2894" s="275">
        <v>40661</v>
      </c>
      <c r="L2894" s="1" t="s">
        <v>19519</v>
      </c>
      <c r="M2894" s="1" t="s">
        <v>24</v>
      </c>
    </row>
    <row r="2895" spans="1:13" ht="15">
      <c r="A2895" s="1" t="s">
        <v>5868</v>
      </c>
      <c r="B2895" s="1" t="s">
        <v>23653</v>
      </c>
      <c r="C2895" s="8">
        <v>8875</v>
      </c>
      <c r="D2895" s="1" t="s">
        <v>19547</v>
      </c>
      <c r="E2895" s="1" t="s">
        <v>221</v>
      </c>
      <c r="F2895" s="1" t="s">
        <v>25</v>
      </c>
      <c r="G2895" s="275">
        <v>40722</v>
      </c>
      <c r="H2895" s="1" t="s">
        <v>5748</v>
      </c>
      <c r="I2895" s="1" t="s">
        <v>22381</v>
      </c>
      <c r="J2895" s="1" t="s">
        <v>23654</v>
      </c>
      <c r="K2895" s="275">
        <v>40634</v>
      </c>
      <c r="L2895" s="1" t="s">
        <v>19519</v>
      </c>
      <c r="M2895" s="1" t="s">
        <v>24</v>
      </c>
    </row>
    <row r="2896" spans="1:13" ht="15">
      <c r="A2896" s="1" t="s">
        <v>5898</v>
      </c>
      <c r="B2896" s="1" t="s">
        <v>23655</v>
      </c>
      <c r="C2896" s="8">
        <v>8876</v>
      </c>
      <c r="D2896" s="1" t="s">
        <v>19547</v>
      </c>
      <c r="E2896" s="1" t="s">
        <v>221</v>
      </c>
      <c r="F2896" s="1" t="s">
        <v>25</v>
      </c>
      <c r="G2896" s="275">
        <v>40737</v>
      </c>
      <c r="H2896" s="1" t="s">
        <v>5748</v>
      </c>
      <c r="I2896" s="1" t="s">
        <v>22212</v>
      </c>
      <c r="J2896" s="1" t="s">
        <v>51</v>
      </c>
      <c r="K2896" s="275">
        <v>40631</v>
      </c>
      <c r="L2896" s="1" t="s">
        <v>19519</v>
      </c>
      <c r="M2896" s="1" t="s">
        <v>24</v>
      </c>
    </row>
    <row r="2897" spans="1:13" ht="15">
      <c r="A2897" s="1" t="s">
        <v>5906</v>
      </c>
      <c r="B2897" s="1" t="s">
        <v>23656</v>
      </c>
      <c r="C2897" s="8">
        <v>8877</v>
      </c>
      <c r="D2897" s="1" t="s">
        <v>19547</v>
      </c>
      <c r="E2897" s="1" t="s">
        <v>221</v>
      </c>
      <c r="F2897" s="1" t="s">
        <v>25</v>
      </c>
      <c r="G2897" s="275">
        <v>40742</v>
      </c>
      <c r="H2897" s="1" t="s">
        <v>5748</v>
      </c>
      <c r="I2897" s="1" t="s">
        <v>22435</v>
      </c>
      <c r="J2897" s="1" t="s">
        <v>23657</v>
      </c>
      <c r="K2897" s="275">
        <v>40623</v>
      </c>
      <c r="L2897" s="1" t="s">
        <v>19519</v>
      </c>
      <c r="M2897" s="1" t="s">
        <v>24</v>
      </c>
    </row>
    <row r="2898" spans="1:13" ht="15">
      <c r="A2898" s="1" t="s">
        <v>5925</v>
      </c>
      <c r="B2898" s="1" t="s">
        <v>23658</v>
      </c>
      <c r="C2898" s="8">
        <v>8878</v>
      </c>
      <c r="D2898" s="1" t="s">
        <v>19547</v>
      </c>
      <c r="E2898" s="1" t="s">
        <v>221</v>
      </c>
      <c r="F2898" s="1" t="s">
        <v>25</v>
      </c>
      <c r="G2898" s="275">
        <v>40751</v>
      </c>
      <c r="H2898" s="1" t="s">
        <v>5748</v>
      </c>
      <c r="I2898" s="1" t="s">
        <v>22236</v>
      </c>
      <c r="J2898" s="1" t="s">
        <v>19557</v>
      </c>
      <c r="K2898" s="275">
        <v>40644</v>
      </c>
      <c r="L2898" s="1" t="s">
        <v>19519</v>
      </c>
      <c r="M2898" s="1" t="s">
        <v>24</v>
      </c>
    </row>
    <row r="2899" spans="1:13" ht="15">
      <c r="A2899" s="1" t="s">
        <v>5832</v>
      </c>
      <c r="B2899" s="1" t="s">
        <v>23659</v>
      </c>
      <c r="C2899" s="8">
        <v>8879</v>
      </c>
      <c r="D2899" s="1" t="s">
        <v>19547</v>
      </c>
      <c r="E2899" s="1" t="s">
        <v>221</v>
      </c>
      <c r="F2899" s="1" t="s">
        <v>25</v>
      </c>
      <c r="G2899" s="275">
        <v>40701</v>
      </c>
      <c r="H2899" s="1" t="s">
        <v>5748</v>
      </c>
      <c r="I2899" s="1" t="s">
        <v>22307</v>
      </c>
      <c r="J2899" s="1" t="s">
        <v>2519</v>
      </c>
      <c r="K2899" s="275">
        <v>40567</v>
      </c>
      <c r="L2899" s="1" t="s">
        <v>19519</v>
      </c>
      <c r="M2899" s="1" t="s">
        <v>24</v>
      </c>
    </row>
    <row r="2900" spans="1:13" ht="15">
      <c r="A2900" s="1" t="s">
        <v>5933</v>
      </c>
      <c r="B2900" s="1" t="s">
        <v>23660</v>
      </c>
      <c r="C2900" s="8">
        <v>8880</v>
      </c>
      <c r="D2900" s="1" t="s">
        <v>19547</v>
      </c>
      <c r="E2900" s="1" t="s">
        <v>221</v>
      </c>
      <c r="F2900" s="1" t="s">
        <v>25</v>
      </c>
      <c r="G2900" s="275">
        <v>40756</v>
      </c>
      <c r="H2900" s="1" t="s">
        <v>5748</v>
      </c>
      <c r="I2900" s="1" t="s">
        <v>19648</v>
      </c>
      <c r="J2900" s="1" t="s">
        <v>2519</v>
      </c>
      <c r="K2900" s="275">
        <v>40694</v>
      </c>
      <c r="L2900" s="1" t="s">
        <v>19519</v>
      </c>
      <c r="M2900" s="1" t="s">
        <v>24</v>
      </c>
    </row>
    <row r="2901" spans="1:13" ht="15">
      <c r="A2901" s="1" t="s">
        <v>5886</v>
      </c>
      <c r="B2901" s="1" t="s">
        <v>23661</v>
      </c>
      <c r="C2901" s="8">
        <v>8881</v>
      </c>
      <c r="D2901" s="1" t="s">
        <v>19547</v>
      </c>
      <c r="E2901" s="1" t="s">
        <v>221</v>
      </c>
      <c r="F2901" s="1" t="s">
        <v>25</v>
      </c>
      <c r="G2901" s="275">
        <v>40735</v>
      </c>
      <c r="H2901" s="1" t="s">
        <v>5748</v>
      </c>
      <c r="I2901" s="1" t="s">
        <v>22428</v>
      </c>
      <c r="J2901" s="1" t="s">
        <v>3860</v>
      </c>
      <c r="K2901" s="275">
        <v>40540</v>
      </c>
      <c r="L2901" s="1" t="s">
        <v>19519</v>
      </c>
      <c r="M2901" s="1" t="s">
        <v>24</v>
      </c>
    </row>
    <row r="2902" spans="1:13" ht="15">
      <c r="A2902" s="1" t="s">
        <v>5929</v>
      </c>
      <c r="B2902" s="1" t="s">
        <v>23662</v>
      </c>
      <c r="C2902" s="8">
        <v>8882</v>
      </c>
      <c r="D2902" s="1" t="s">
        <v>19547</v>
      </c>
      <c r="E2902" s="1" t="s">
        <v>221</v>
      </c>
      <c r="F2902" s="1" t="s">
        <v>25</v>
      </c>
      <c r="G2902" s="275">
        <v>40752</v>
      </c>
      <c r="H2902" s="1" t="s">
        <v>5748</v>
      </c>
      <c r="I2902" s="1" t="s">
        <v>19645</v>
      </c>
      <c r="J2902" s="1" t="s">
        <v>20620</v>
      </c>
      <c r="K2902" s="275">
        <v>40703</v>
      </c>
      <c r="L2902" s="1" t="s">
        <v>19519</v>
      </c>
      <c r="M2902" s="1" t="s">
        <v>24</v>
      </c>
    </row>
    <row r="2903" spans="1:13" ht="15">
      <c r="A2903" s="1" t="s">
        <v>5931</v>
      </c>
      <c r="B2903" s="1" t="s">
        <v>23663</v>
      </c>
      <c r="C2903" s="8">
        <v>8883</v>
      </c>
      <c r="D2903" s="1" t="s">
        <v>19547</v>
      </c>
      <c r="E2903" s="1" t="s">
        <v>221</v>
      </c>
      <c r="F2903" s="1" t="s">
        <v>25</v>
      </c>
      <c r="G2903" s="275">
        <v>40753</v>
      </c>
      <c r="H2903" s="1" t="s">
        <v>5748</v>
      </c>
      <c r="I2903" s="1" t="s">
        <v>19647</v>
      </c>
      <c r="J2903" s="1" t="s">
        <v>21057</v>
      </c>
      <c r="K2903" s="275">
        <v>40653</v>
      </c>
      <c r="L2903" s="1" t="s">
        <v>19519</v>
      </c>
      <c r="M2903" s="1" t="s">
        <v>24</v>
      </c>
    </row>
    <row r="2904" spans="1:13" ht="15">
      <c r="A2904" s="1" t="s">
        <v>5916</v>
      </c>
      <c r="B2904" s="1" t="s">
        <v>23664</v>
      </c>
      <c r="C2904" s="8">
        <v>8884</v>
      </c>
      <c r="D2904" s="1" t="s">
        <v>19547</v>
      </c>
      <c r="E2904" s="1" t="s">
        <v>221</v>
      </c>
      <c r="F2904" s="1" t="s">
        <v>25</v>
      </c>
      <c r="G2904" s="275">
        <v>40746</v>
      </c>
      <c r="H2904" s="1" t="s">
        <v>5748</v>
      </c>
      <c r="I2904" s="1" t="s">
        <v>22246</v>
      </c>
      <c r="J2904" s="1" t="s">
        <v>19557</v>
      </c>
      <c r="K2904" s="275">
        <v>38750</v>
      </c>
      <c r="L2904" s="1" t="s">
        <v>19519</v>
      </c>
      <c r="M2904" s="1" t="s">
        <v>24</v>
      </c>
    </row>
    <row r="2905" spans="1:13" ht="15">
      <c r="A2905" s="1" t="s">
        <v>5954</v>
      </c>
      <c r="B2905" s="1" t="s">
        <v>23665</v>
      </c>
      <c r="C2905" s="8">
        <v>8885</v>
      </c>
      <c r="D2905" s="1" t="s">
        <v>19547</v>
      </c>
      <c r="E2905" s="1" t="s">
        <v>221</v>
      </c>
      <c r="F2905" s="1" t="s">
        <v>25</v>
      </c>
      <c r="G2905" s="275">
        <v>40765</v>
      </c>
      <c r="H2905" s="1" t="s">
        <v>5941</v>
      </c>
      <c r="I2905" s="1" t="s">
        <v>22120</v>
      </c>
      <c r="J2905" s="1" t="s">
        <v>128</v>
      </c>
      <c r="K2905" s="275">
        <v>39223</v>
      </c>
      <c r="L2905" s="1" t="s">
        <v>19519</v>
      </c>
      <c r="M2905" s="1" t="s">
        <v>24</v>
      </c>
    </row>
    <row r="2906" spans="1:13" ht="15">
      <c r="A2906" s="1" t="s">
        <v>5948</v>
      </c>
      <c r="B2906" s="1" t="s">
        <v>23666</v>
      </c>
      <c r="C2906" s="8">
        <v>8886</v>
      </c>
      <c r="D2906" s="1" t="s">
        <v>19547</v>
      </c>
      <c r="E2906" s="1" t="s">
        <v>221</v>
      </c>
      <c r="F2906" s="1" t="s">
        <v>25</v>
      </c>
      <c r="G2906" s="275">
        <v>40760</v>
      </c>
      <c r="H2906" s="1" t="s">
        <v>5941</v>
      </c>
      <c r="I2906" s="1" t="s">
        <v>22391</v>
      </c>
      <c r="J2906" s="1" t="s">
        <v>23667</v>
      </c>
      <c r="K2906" s="275">
        <v>39534</v>
      </c>
      <c r="L2906" s="1" t="s">
        <v>19519</v>
      </c>
      <c r="M2906" s="1" t="s">
        <v>24</v>
      </c>
    </row>
    <row r="2907" spans="1:13" ht="15">
      <c r="A2907" s="1" t="s">
        <v>5950</v>
      </c>
      <c r="B2907" s="1" t="s">
        <v>23666</v>
      </c>
      <c r="C2907" s="8">
        <v>8887</v>
      </c>
      <c r="D2907" s="1" t="s">
        <v>19547</v>
      </c>
      <c r="E2907" s="1" t="s">
        <v>221</v>
      </c>
      <c r="F2907" s="1" t="s">
        <v>25</v>
      </c>
      <c r="G2907" s="275">
        <v>40760</v>
      </c>
      <c r="H2907" s="1" t="s">
        <v>5941</v>
      </c>
      <c r="I2907" s="1" t="s">
        <v>22389</v>
      </c>
      <c r="J2907" s="1" t="s">
        <v>23668</v>
      </c>
      <c r="K2907" s="275">
        <v>39221</v>
      </c>
      <c r="L2907" s="1" t="s">
        <v>19519</v>
      </c>
      <c r="M2907" s="1" t="s">
        <v>24</v>
      </c>
    </row>
    <row r="2908" spans="1:13" ht="15">
      <c r="A2908" s="1" t="s">
        <v>5966</v>
      </c>
      <c r="B2908" s="1" t="s">
        <v>23669</v>
      </c>
      <c r="C2908" s="8">
        <v>8888</v>
      </c>
      <c r="D2908" s="1" t="s">
        <v>19547</v>
      </c>
      <c r="E2908" s="1" t="s">
        <v>221</v>
      </c>
      <c r="F2908" s="1" t="s">
        <v>25</v>
      </c>
      <c r="G2908" s="275">
        <v>40779</v>
      </c>
      <c r="H2908" s="1" t="s">
        <v>5941</v>
      </c>
      <c r="I2908" s="1" t="s">
        <v>22250</v>
      </c>
      <c r="J2908" s="1" t="s">
        <v>23670</v>
      </c>
      <c r="K2908" s="275">
        <v>39689</v>
      </c>
      <c r="L2908" s="1" t="s">
        <v>19519</v>
      </c>
      <c r="M2908" s="1" t="s">
        <v>24</v>
      </c>
    </row>
    <row r="2909" spans="1:13" ht="15">
      <c r="A2909" s="1" t="s">
        <v>6103</v>
      </c>
      <c r="B2909" s="1" t="s">
        <v>23671</v>
      </c>
      <c r="C2909" s="8">
        <v>8889</v>
      </c>
      <c r="D2909" s="1" t="s">
        <v>19547</v>
      </c>
      <c r="E2909" s="1" t="s">
        <v>221</v>
      </c>
      <c r="F2909" s="1" t="s">
        <v>25</v>
      </c>
      <c r="G2909" s="275">
        <v>40843</v>
      </c>
      <c r="H2909" s="1" t="s">
        <v>5941</v>
      </c>
      <c r="I2909" s="1" t="s">
        <v>22230</v>
      </c>
      <c r="J2909" s="1" t="s">
        <v>2519</v>
      </c>
      <c r="K2909" s="275">
        <v>39472</v>
      </c>
      <c r="L2909" s="1" t="s">
        <v>19519</v>
      </c>
      <c r="M2909" s="1" t="s">
        <v>24</v>
      </c>
    </row>
    <row r="2910" spans="1:13" ht="15">
      <c r="A2910" s="1" t="s">
        <v>6052</v>
      </c>
      <c r="B2910" s="1" t="s">
        <v>23672</v>
      </c>
      <c r="C2910" s="8">
        <v>8890</v>
      </c>
      <c r="D2910" s="1" t="s">
        <v>19547</v>
      </c>
      <c r="E2910" s="1" t="s">
        <v>221</v>
      </c>
      <c r="F2910" s="1" t="s">
        <v>25</v>
      </c>
      <c r="G2910" s="275">
        <v>40823</v>
      </c>
      <c r="H2910" s="1" t="s">
        <v>5941</v>
      </c>
      <c r="I2910" s="1" t="s">
        <v>22180</v>
      </c>
      <c r="J2910" s="1" t="s">
        <v>51</v>
      </c>
      <c r="K2910" s="275">
        <v>40120</v>
      </c>
      <c r="L2910" s="1" t="s">
        <v>19519</v>
      </c>
      <c r="M2910" s="1" t="s">
        <v>24</v>
      </c>
    </row>
    <row r="2911" spans="1:13" ht="15">
      <c r="A2911" s="1" t="s">
        <v>6057</v>
      </c>
      <c r="B2911" s="1" t="s">
        <v>23673</v>
      </c>
      <c r="C2911" s="8">
        <v>8891</v>
      </c>
      <c r="D2911" s="1" t="s">
        <v>19547</v>
      </c>
      <c r="E2911" s="1" t="s">
        <v>221</v>
      </c>
      <c r="F2911" s="1" t="s">
        <v>25</v>
      </c>
      <c r="G2911" s="275">
        <v>40827</v>
      </c>
      <c r="H2911" s="1" t="s">
        <v>5941</v>
      </c>
      <c r="I2911" s="1" t="s">
        <v>22381</v>
      </c>
      <c r="J2911" s="1" t="s">
        <v>21733</v>
      </c>
      <c r="K2911" s="275">
        <v>34987</v>
      </c>
      <c r="L2911" s="1" t="s">
        <v>19519</v>
      </c>
      <c r="M2911" s="1" t="s">
        <v>24</v>
      </c>
    </row>
    <row r="2912" spans="1:13" ht="15">
      <c r="A2912" s="1" t="s">
        <v>6059</v>
      </c>
      <c r="B2912" s="1" t="s">
        <v>23673</v>
      </c>
      <c r="C2912" s="8">
        <v>8892</v>
      </c>
      <c r="D2912" s="1" t="s">
        <v>19547</v>
      </c>
      <c r="E2912" s="1" t="s">
        <v>221</v>
      </c>
      <c r="F2912" s="1" t="s">
        <v>25</v>
      </c>
      <c r="G2912" s="275">
        <v>40827</v>
      </c>
      <c r="H2912" s="1" t="s">
        <v>5941</v>
      </c>
      <c r="I2912" s="1" t="s">
        <v>22423</v>
      </c>
      <c r="J2912" s="1" t="s">
        <v>23674</v>
      </c>
      <c r="K2912" s="275">
        <v>35769</v>
      </c>
      <c r="L2912" s="1" t="s">
        <v>19519</v>
      </c>
      <c r="M2912" s="1" t="s">
        <v>24</v>
      </c>
    </row>
    <row r="2913" spans="1:13" ht="15">
      <c r="A2913" s="1" t="s">
        <v>6061</v>
      </c>
      <c r="B2913" s="1" t="s">
        <v>23673</v>
      </c>
      <c r="C2913" s="8">
        <v>8893</v>
      </c>
      <c r="D2913" s="1" t="s">
        <v>19547</v>
      </c>
      <c r="E2913" s="1" t="s">
        <v>221</v>
      </c>
      <c r="F2913" s="1" t="s">
        <v>25</v>
      </c>
      <c r="G2913" s="275">
        <v>40827</v>
      </c>
      <c r="H2913" s="1" t="s">
        <v>5941</v>
      </c>
      <c r="I2913" s="1" t="s">
        <v>22358</v>
      </c>
      <c r="J2913" s="1" t="s">
        <v>2519</v>
      </c>
      <c r="K2913" s="275">
        <v>39120</v>
      </c>
      <c r="L2913" s="1" t="s">
        <v>19519</v>
      </c>
      <c r="M2913" s="1" t="s">
        <v>24</v>
      </c>
    </row>
    <row r="2914" spans="1:13" ht="15">
      <c r="A2914" s="1" t="s">
        <v>5968</v>
      </c>
      <c r="B2914" s="1" t="s">
        <v>23675</v>
      </c>
      <c r="C2914" s="8">
        <v>8894</v>
      </c>
      <c r="D2914" s="1" t="s">
        <v>19547</v>
      </c>
      <c r="E2914" s="1" t="s">
        <v>221</v>
      </c>
      <c r="F2914" s="1" t="s">
        <v>25</v>
      </c>
      <c r="G2914" s="275">
        <v>40781</v>
      </c>
      <c r="H2914" s="1" t="s">
        <v>5941</v>
      </c>
      <c r="I2914" s="1" t="s">
        <v>22451</v>
      </c>
      <c r="J2914" s="1" t="s">
        <v>2519</v>
      </c>
      <c r="K2914" s="275">
        <v>40294</v>
      </c>
      <c r="L2914" s="1" t="s">
        <v>19519</v>
      </c>
      <c r="M2914" s="1" t="s">
        <v>24</v>
      </c>
    </row>
    <row r="2915" spans="1:13" ht="15">
      <c r="A2915" s="1" t="s">
        <v>6027</v>
      </c>
      <c r="B2915" s="1" t="s">
        <v>23676</v>
      </c>
      <c r="C2915" s="8">
        <v>8895</v>
      </c>
      <c r="D2915" s="1" t="s">
        <v>19547</v>
      </c>
      <c r="E2915" s="1" t="s">
        <v>221</v>
      </c>
      <c r="F2915" s="1" t="s">
        <v>25</v>
      </c>
      <c r="G2915" s="275">
        <v>40808</v>
      </c>
      <c r="H2915" s="1" t="s">
        <v>5941</v>
      </c>
      <c r="I2915" s="1" t="s">
        <v>22307</v>
      </c>
      <c r="J2915" s="1" t="s">
        <v>23677</v>
      </c>
      <c r="K2915" s="275">
        <v>40338</v>
      </c>
      <c r="L2915" s="1" t="s">
        <v>19519</v>
      </c>
      <c r="M2915" s="1" t="s">
        <v>24</v>
      </c>
    </row>
    <row r="2916" spans="1:13" ht="15">
      <c r="A2916" s="1" t="s">
        <v>6029</v>
      </c>
      <c r="B2916" s="1" t="s">
        <v>23676</v>
      </c>
      <c r="C2916" s="8">
        <v>8896</v>
      </c>
      <c r="D2916" s="1" t="s">
        <v>19547</v>
      </c>
      <c r="E2916" s="1" t="s">
        <v>221</v>
      </c>
      <c r="F2916" s="1" t="s">
        <v>25</v>
      </c>
      <c r="G2916" s="275">
        <v>40808</v>
      </c>
      <c r="H2916" s="1" t="s">
        <v>5941</v>
      </c>
      <c r="I2916" s="1" t="s">
        <v>22294</v>
      </c>
      <c r="J2916" s="1" t="s">
        <v>23678</v>
      </c>
      <c r="K2916" s="275">
        <v>40338</v>
      </c>
      <c r="L2916" s="1" t="s">
        <v>19519</v>
      </c>
      <c r="M2916" s="1" t="s">
        <v>24</v>
      </c>
    </row>
    <row r="2917" spans="1:13" ht="15">
      <c r="A2917" s="1" t="s">
        <v>6031</v>
      </c>
      <c r="B2917" s="1" t="s">
        <v>23676</v>
      </c>
      <c r="C2917" s="8">
        <v>8897</v>
      </c>
      <c r="D2917" s="1" t="s">
        <v>19547</v>
      </c>
      <c r="E2917" s="1" t="s">
        <v>221</v>
      </c>
      <c r="F2917" s="1" t="s">
        <v>25</v>
      </c>
      <c r="G2917" s="275">
        <v>40808</v>
      </c>
      <c r="H2917" s="1" t="s">
        <v>5941</v>
      </c>
      <c r="I2917" s="1" t="s">
        <v>22319</v>
      </c>
      <c r="J2917" s="1" t="s">
        <v>23679</v>
      </c>
      <c r="K2917" s="275">
        <v>40338</v>
      </c>
      <c r="L2917" s="1" t="s">
        <v>19519</v>
      </c>
      <c r="M2917" s="1" t="s">
        <v>24</v>
      </c>
    </row>
    <row r="2918" spans="1:13" ht="15">
      <c r="A2918" s="1" t="s">
        <v>6111</v>
      </c>
      <c r="B2918" s="1" t="s">
        <v>23680</v>
      </c>
      <c r="C2918" s="8">
        <v>8898</v>
      </c>
      <c r="D2918" s="1" t="s">
        <v>19547</v>
      </c>
      <c r="E2918" s="1" t="s">
        <v>221</v>
      </c>
      <c r="F2918" s="1" t="s">
        <v>25</v>
      </c>
      <c r="G2918" s="275">
        <v>40844</v>
      </c>
      <c r="H2918" s="1" t="s">
        <v>5941</v>
      </c>
      <c r="I2918" s="1" t="s">
        <v>22236</v>
      </c>
      <c r="J2918" s="1" t="s">
        <v>23681</v>
      </c>
      <c r="K2918" s="275">
        <v>40431</v>
      </c>
      <c r="L2918" s="1" t="s">
        <v>19787</v>
      </c>
      <c r="M2918" s="1" t="s">
        <v>24</v>
      </c>
    </row>
    <row r="2919" spans="1:13" ht="15">
      <c r="A2919" s="1" t="s">
        <v>6113</v>
      </c>
      <c r="B2919" s="1" t="s">
        <v>23680</v>
      </c>
      <c r="C2919" s="8">
        <v>8899</v>
      </c>
      <c r="D2919" s="1" t="s">
        <v>19547</v>
      </c>
      <c r="E2919" s="1" t="s">
        <v>221</v>
      </c>
      <c r="F2919" s="1" t="s">
        <v>25</v>
      </c>
      <c r="G2919" s="275">
        <v>40844</v>
      </c>
      <c r="H2919" s="1" t="s">
        <v>5941</v>
      </c>
      <c r="I2919" s="1" t="s">
        <v>19640</v>
      </c>
      <c r="J2919" s="1" t="s">
        <v>23682</v>
      </c>
      <c r="K2919" s="275">
        <v>40431</v>
      </c>
      <c r="L2919" s="1" t="s">
        <v>19787</v>
      </c>
      <c r="M2919" s="1" t="s">
        <v>24</v>
      </c>
    </row>
    <row r="2920" spans="1:13" ht="15">
      <c r="A2920" s="1" t="s">
        <v>6115</v>
      </c>
      <c r="B2920" s="1" t="s">
        <v>23680</v>
      </c>
      <c r="C2920" s="8">
        <v>8900</v>
      </c>
      <c r="D2920" s="1" t="s">
        <v>19547</v>
      </c>
      <c r="E2920" s="1" t="s">
        <v>221</v>
      </c>
      <c r="F2920" s="1" t="s">
        <v>25</v>
      </c>
      <c r="G2920" s="275">
        <v>40844</v>
      </c>
      <c r="H2920" s="1" t="s">
        <v>5941</v>
      </c>
      <c r="I2920" s="1" t="s">
        <v>19639</v>
      </c>
      <c r="J2920" s="1" t="s">
        <v>23682</v>
      </c>
      <c r="K2920" s="275">
        <v>40431</v>
      </c>
      <c r="L2920" s="1" t="s">
        <v>19787</v>
      </c>
      <c r="M2920" s="1" t="s">
        <v>24</v>
      </c>
    </row>
    <row r="2921" spans="1:13" ht="15">
      <c r="A2921" s="1" t="s">
        <v>5960</v>
      </c>
      <c r="B2921" s="1" t="s">
        <v>23683</v>
      </c>
      <c r="C2921" s="8">
        <v>8901</v>
      </c>
      <c r="D2921" s="1" t="s">
        <v>19547</v>
      </c>
      <c r="E2921" s="1" t="s">
        <v>221</v>
      </c>
      <c r="F2921" s="1" t="s">
        <v>25</v>
      </c>
      <c r="G2921" s="275">
        <v>40771</v>
      </c>
      <c r="H2921" s="1" t="s">
        <v>5941</v>
      </c>
      <c r="I2921" s="1" t="s">
        <v>3303</v>
      </c>
      <c r="J2921" s="1" t="s">
        <v>2519</v>
      </c>
      <c r="K2921" s="275">
        <v>40470</v>
      </c>
      <c r="L2921" s="1" t="s">
        <v>19519</v>
      </c>
      <c r="M2921" s="1" t="s">
        <v>24</v>
      </c>
    </row>
    <row r="2922" spans="1:13" ht="15">
      <c r="A2922" s="1" t="s">
        <v>6054</v>
      </c>
      <c r="B2922" s="1" t="s">
        <v>23684</v>
      </c>
      <c r="C2922" s="8">
        <v>8902</v>
      </c>
      <c r="D2922" s="1" t="s">
        <v>19547</v>
      </c>
      <c r="E2922" s="1" t="s">
        <v>221</v>
      </c>
      <c r="F2922" s="1" t="s">
        <v>25</v>
      </c>
      <c r="G2922" s="275">
        <v>40823</v>
      </c>
      <c r="H2922" s="1" t="s">
        <v>5941</v>
      </c>
      <c r="I2922" s="1" t="s">
        <v>22174</v>
      </c>
      <c r="J2922" s="1" t="s">
        <v>23685</v>
      </c>
      <c r="K2922" s="275">
        <v>40544</v>
      </c>
      <c r="L2922" s="1" t="s">
        <v>19787</v>
      </c>
      <c r="M2922" s="1" t="s">
        <v>24</v>
      </c>
    </row>
    <row r="2923" spans="1:13" ht="15">
      <c r="A2923" s="1" t="s">
        <v>6091</v>
      </c>
      <c r="B2923" s="1" t="s">
        <v>23686</v>
      </c>
      <c r="C2923" s="8">
        <v>8903</v>
      </c>
      <c r="D2923" s="1" t="s">
        <v>19547</v>
      </c>
      <c r="E2923" s="1" t="s">
        <v>221</v>
      </c>
      <c r="F2923" s="1" t="s">
        <v>25</v>
      </c>
      <c r="G2923" s="275">
        <v>40837</v>
      </c>
      <c r="H2923" s="1" t="s">
        <v>5941</v>
      </c>
      <c r="I2923" s="1" t="s">
        <v>20304</v>
      </c>
      <c r="J2923" s="1" t="s">
        <v>23687</v>
      </c>
      <c r="K2923" s="275">
        <v>34151</v>
      </c>
      <c r="L2923" s="1" t="s">
        <v>19519</v>
      </c>
      <c r="M2923" s="1" t="s">
        <v>24</v>
      </c>
    </row>
    <row r="2924" spans="1:13" ht="15">
      <c r="A2924" s="1" t="s">
        <v>6005</v>
      </c>
      <c r="B2924" s="1" t="s">
        <v>23688</v>
      </c>
      <c r="C2924" s="8">
        <v>8904</v>
      </c>
      <c r="D2924" s="1" t="s">
        <v>19547</v>
      </c>
      <c r="E2924" s="1" t="s">
        <v>221</v>
      </c>
      <c r="F2924" s="1" t="s">
        <v>25</v>
      </c>
      <c r="G2924" s="275">
        <v>40801</v>
      </c>
      <c r="H2924" s="1" t="s">
        <v>5941</v>
      </c>
      <c r="I2924" s="1" t="s">
        <v>20458</v>
      </c>
      <c r="J2924" s="1" t="s">
        <v>23689</v>
      </c>
      <c r="K2924" s="275">
        <v>40429</v>
      </c>
      <c r="L2924" s="1" t="s">
        <v>19519</v>
      </c>
      <c r="M2924" s="1" t="s">
        <v>24</v>
      </c>
    </row>
    <row r="2925" spans="1:13" ht="15">
      <c r="A2925" s="1" t="s">
        <v>5978</v>
      </c>
      <c r="B2925" s="1" t="s">
        <v>23690</v>
      </c>
      <c r="C2925" s="8">
        <v>8905</v>
      </c>
      <c r="D2925" s="1" t="s">
        <v>19547</v>
      </c>
      <c r="E2925" s="1" t="s">
        <v>221</v>
      </c>
      <c r="F2925" s="1" t="s">
        <v>25</v>
      </c>
      <c r="G2925" s="275">
        <v>40786</v>
      </c>
      <c r="H2925" s="1" t="s">
        <v>5941</v>
      </c>
      <c r="I2925" s="1" t="s">
        <v>20439</v>
      </c>
      <c r="J2925" s="1" t="s">
        <v>2519</v>
      </c>
      <c r="K2925" s="275">
        <v>40394</v>
      </c>
      <c r="L2925" s="1" t="s">
        <v>19519</v>
      </c>
      <c r="M2925" s="1" t="s">
        <v>24</v>
      </c>
    </row>
    <row r="2926" spans="1:13" ht="15">
      <c r="A2926" s="1" t="s">
        <v>6097</v>
      </c>
      <c r="B2926" s="1" t="s">
        <v>23691</v>
      </c>
      <c r="C2926" s="8">
        <v>8906</v>
      </c>
      <c r="D2926" s="1" t="s">
        <v>19547</v>
      </c>
      <c r="E2926" s="1" t="s">
        <v>221</v>
      </c>
      <c r="F2926" s="1" t="s">
        <v>25</v>
      </c>
      <c r="G2926" s="275">
        <v>40841</v>
      </c>
      <c r="H2926" s="1" t="s">
        <v>5941</v>
      </c>
      <c r="I2926" s="1" t="s">
        <v>22435</v>
      </c>
      <c r="J2926" s="1" t="s">
        <v>2732</v>
      </c>
      <c r="K2926" s="275">
        <v>40067</v>
      </c>
      <c r="L2926" s="1" t="s">
        <v>19519</v>
      </c>
      <c r="M2926" s="1" t="s">
        <v>24</v>
      </c>
    </row>
    <row r="2927" spans="1:13" ht="15">
      <c r="A2927" s="1" t="s">
        <v>6075</v>
      </c>
      <c r="B2927" s="1" t="s">
        <v>23692</v>
      </c>
      <c r="C2927" s="8">
        <v>8907</v>
      </c>
      <c r="D2927" s="1" t="s">
        <v>19547</v>
      </c>
      <c r="E2927" s="1" t="s">
        <v>221</v>
      </c>
      <c r="F2927" s="1" t="s">
        <v>25</v>
      </c>
      <c r="G2927" s="275">
        <v>40834</v>
      </c>
      <c r="H2927" s="1" t="s">
        <v>5941</v>
      </c>
      <c r="I2927" s="1" t="s">
        <v>22202</v>
      </c>
      <c r="J2927" s="1" t="s">
        <v>23693</v>
      </c>
      <c r="K2927" s="275">
        <v>40574</v>
      </c>
      <c r="L2927" s="1" t="s">
        <v>19519</v>
      </c>
      <c r="M2927" s="1" t="s">
        <v>24</v>
      </c>
    </row>
    <row r="2928" spans="1:13" ht="15">
      <c r="A2928" s="1" t="s">
        <v>6015</v>
      </c>
      <c r="B2928" s="1" t="s">
        <v>23694</v>
      </c>
      <c r="C2928" s="8">
        <v>8908</v>
      </c>
      <c r="D2928" s="1" t="s">
        <v>19547</v>
      </c>
      <c r="E2928" s="1" t="s">
        <v>221</v>
      </c>
      <c r="F2928" s="1" t="s">
        <v>25</v>
      </c>
      <c r="G2928" s="275">
        <v>40805</v>
      </c>
      <c r="H2928" s="1" t="s">
        <v>5941</v>
      </c>
      <c r="I2928" s="1" t="s">
        <v>22151</v>
      </c>
      <c r="J2928" s="1" t="s">
        <v>23695</v>
      </c>
      <c r="K2928" s="275">
        <v>40493</v>
      </c>
      <c r="L2928" s="1" t="s">
        <v>19519</v>
      </c>
      <c r="M2928" s="1" t="s">
        <v>24</v>
      </c>
    </row>
    <row r="2929" spans="1:13" ht="15">
      <c r="A2929" s="1" t="s">
        <v>6017</v>
      </c>
      <c r="B2929" s="1" t="s">
        <v>23694</v>
      </c>
      <c r="C2929" s="8">
        <v>8909</v>
      </c>
      <c r="D2929" s="1" t="s">
        <v>19547</v>
      </c>
      <c r="E2929" s="1" t="s">
        <v>221</v>
      </c>
      <c r="F2929" s="1" t="s">
        <v>25</v>
      </c>
      <c r="G2929" s="275">
        <v>40805</v>
      </c>
      <c r="H2929" s="1" t="s">
        <v>5941</v>
      </c>
      <c r="I2929" s="1" t="s">
        <v>19583</v>
      </c>
      <c r="J2929" s="1" t="s">
        <v>22829</v>
      </c>
      <c r="K2929" s="275">
        <v>40493</v>
      </c>
      <c r="L2929" s="1" t="s">
        <v>19519</v>
      </c>
      <c r="M2929" s="1" t="s">
        <v>24</v>
      </c>
    </row>
    <row r="2930" spans="1:13" ht="15">
      <c r="A2930" s="1" t="s">
        <v>6011</v>
      </c>
      <c r="B2930" s="1" t="s">
        <v>23696</v>
      </c>
      <c r="C2930" s="8">
        <v>8910</v>
      </c>
      <c r="D2930" s="1" t="s">
        <v>19547</v>
      </c>
      <c r="E2930" s="1" t="s">
        <v>221</v>
      </c>
      <c r="F2930" s="1" t="s">
        <v>25</v>
      </c>
      <c r="G2930" s="275">
        <v>40802</v>
      </c>
      <c r="H2930" s="1" t="s">
        <v>5941</v>
      </c>
      <c r="I2930" s="1" t="s">
        <v>20462</v>
      </c>
      <c r="J2930" s="1" t="s">
        <v>23697</v>
      </c>
      <c r="K2930" s="275">
        <v>40605</v>
      </c>
      <c r="L2930" s="1" t="s">
        <v>19519</v>
      </c>
      <c r="M2930" s="1" t="s">
        <v>24</v>
      </c>
    </row>
    <row r="2931" spans="1:13" ht="15">
      <c r="A2931" s="1" t="s">
        <v>5962</v>
      </c>
      <c r="B2931" s="1" t="s">
        <v>23698</v>
      </c>
      <c r="C2931" s="8">
        <v>8911</v>
      </c>
      <c r="D2931" s="1" t="s">
        <v>19547</v>
      </c>
      <c r="E2931" s="1" t="s">
        <v>221</v>
      </c>
      <c r="F2931" s="1" t="s">
        <v>25</v>
      </c>
      <c r="G2931" s="275">
        <v>40771</v>
      </c>
      <c r="H2931" s="1" t="s">
        <v>5941</v>
      </c>
      <c r="I2931" s="1" t="s">
        <v>21890</v>
      </c>
      <c r="J2931" s="1" t="s">
        <v>23699</v>
      </c>
      <c r="K2931" s="275">
        <v>40527</v>
      </c>
      <c r="L2931" s="1" t="s">
        <v>19519</v>
      </c>
      <c r="M2931" s="1" t="s">
        <v>24</v>
      </c>
    </row>
    <row r="2932" spans="1:13" ht="15">
      <c r="A2932" s="1" t="s">
        <v>5999</v>
      </c>
      <c r="B2932" s="1" t="s">
        <v>22994</v>
      </c>
      <c r="C2932" s="8">
        <v>8912</v>
      </c>
      <c r="D2932" s="1" t="s">
        <v>19547</v>
      </c>
      <c r="E2932" s="1" t="s">
        <v>221</v>
      </c>
      <c r="F2932" s="1" t="s">
        <v>25</v>
      </c>
      <c r="G2932" s="275">
        <v>40793</v>
      </c>
      <c r="H2932" s="1" t="s">
        <v>5941</v>
      </c>
      <c r="I2932" s="1" t="s">
        <v>20455</v>
      </c>
      <c r="J2932" s="1" t="s">
        <v>128</v>
      </c>
      <c r="K2932" s="275">
        <v>40543</v>
      </c>
      <c r="L2932" s="1" t="s">
        <v>19519</v>
      </c>
      <c r="M2932" s="1" t="s">
        <v>24</v>
      </c>
    </row>
    <row r="2933" spans="1:13" ht="15">
      <c r="A2933" s="1" t="s">
        <v>6101</v>
      </c>
      <c r="B2933" s="1" t="s">
        <v>23700</v>
      </c>
      <c r="C2933" s="8">
        <v>8913</v>
      </c>
      <c r="D2933" s="1" t="s">
        <v>19547</v>
      </c>
      <c r="E2933" s="1" t="s">
        <v>221</v>
      </c>
      <c r="F2933" s="1" t="s">
        <v>25</v>
      </c>
      <c r="G2933" s="275">
        <v>40842</v>
      </c>
      <c r="H2933" s="1" t="s">
        <v>5941</v>
      </c>
      <c r="I2933" s="1" t="s">
        <v>22368</v>
      </c>
      <c r="J2933" s="1" t="s">
        <v>2519</v>
      </c>
      <c r="K2933" s="275">
        <v>39766</v>
      </c>
      <c r="L2933" s="1" t="s">
        <v>19519</v>
      </c>
      <c r="M2933" s="1" t="s">
        <v>24</v>
      </c>
    </row>
    <row r="2934" spans="1:13" ht="15">
      <c r="A2934" s="1" t="s">
        <v>6013</v>
      </c>
      <c r="B2934" s="1" t="s">
        <v>23701</v>
      </c>
      <c r="C2934" s="8">
        <v>8914</v>
      </c>
      <c r="D2934" s="1" t="s">
        <v>19547</v>
      </c>
      <c r="E2934" s="1" t="s">
        <v>221</v>
      </c>
      <c r="F2934" s="1" t="s">
        <v>25</v>
      </c>
      <c r="G2934" s="275">
        <v>40802</v>
      </c>
      <c r="H2934" s="1" t="s">
        <v>5941</v>
      </c>
      <c r="I2934" s="1" t="s">
        <v>20460</v>
      </c>
      <c r="J2934" s="1" t="s">
        <v>2519</v>
      </c>
      <c r="K2934" s="275">
        <v>40620</v>
      </c>
      <c r="L2934" s="1" t="s">
        <v>19519</v>
      </c>
      <c r="M2934" s="1" t="s">
        <v>24</v>
      </c>
    </row>
    <row r="2935" spans="1:13" ht="15">
      <c r="A2935" s="1" t="s">
        <v>5980</v>
      </c>
      <c r="B2935" s="1" t="s">
        <v>23702</v>
      </c>
      <c r="C2935" s="8">
        <v>8915</v>
      </c>
      <c r="D2935" s="1" t="s">
        <v>19547</v>
      </c>
      <c r="E2935" s="1" t="s">
        <v>221</v>
      </c>
      <c r="F2935" s="1" t="s">
        <v>25</v>
      </c>
      <c r="G2935" s="275">
        <v>40786</v>
      </c>
      <c r="H2935" s="1" t="s">
        <v>5941</v>
      </c>
      <c r="I2935" s="1" t="s">
        <v>19610</v>
      </c>
      <c r="J2935" s="1" t="s">
        <v>83</v>
      </c>
      <c r="K2935" s="275">
        <v>40668</v>
      </c>
      <c r="L2935" s="1" t="s">
        <v>19519</v>
      </c>
      <c r="M2935" s="1" t="s">
        <v>24</v>
      </c>
    </row>
    <row r="2936" spans="1:13" ht="15">
      <c r="A2936" s="1" t="s">
        <v>6040</v>
      </c>
      <c r="B2936" s="1" t="s">
        <v>23703</v>
      </c>
      <c r="C2936" s="8">
        <v>8916</v>
      </c>
      <c r="D2936" s="1" t="s">
        <v>19547</v>
      </c>
      <c r="E2936" s="1" t="s">
        <v>221</v>
      </c>
      <c r="F2936" s="1" t="s">
        <v>25</v>
      </c>
      <c r="G2936" s="275">
        <v>40815</v>
      </c>
      <c r="H2936" s="1" t="s">
        <v>5941</v>
      </c>
      <c r="I2936" s="1" t="s">
        <v>22171</v>
      </c>
      <c r="J2936" s="1" t="s">
        <v>23704</v>
      </c>
      <c r="K2936" s="275">
        <v>40352</v>
      </c>
      <c r="L2936" s="1" t="s">
        <v>19519</v>
      </c>
      <c r="M2936" s="1" t="s">
        <v>24</v>
      </c>
    </row>
    <row r="2937" spans="1:13" ht="15">
      <c r="A2937" s="1" t="s">
        <v>6077</v>
      </c>
      <c r="B2937" s="1" t="s">
        <v>23692</v>
      </c>
      <c r="C2937" s="8">
        <v>8917</v>
      </c>
      <c r="D2937" s="1" t="s">
        <v>19547</v>
      </c>
      <c r="E2937" s="1" t="s">
        <v>221</v>
      </c>
      <c r="F2937" s="1" t="s">
        <v>25</v>
      </c>
      <c r="G2937" s="275">
        <v>40834</v>
      </c>
      <c r="H2937" s="1" t="s">
        <v>5941</v>
      </c>
      <c r="I2937" s="1" t="s">
        <v>22331</v>
      </c>
      <c r="J2937" s="1" t="s">
        <v>1865</v>
      </c>
      <c r="K2937" s="275">
        <v>40619</v>
      </c>
      <c r="L2937" s="1" t="s">
        <v>19519</v>
      </c>
      <c r="M2937" s="1" t="s">
        <v>24</v>
      </c>
    </row>
    <row r="2938" spans="1:13" ht="15">
      <c r="A2938" s="1" t="s">
        <v>6079</v>
      </c>
      <c r="B2938" s="1" t="s">
        <v>23692</v>
      </c>
      <c r="C2938" s="8">
        <v>8918</v>
      </c>
      <c r="D2938" s="1" t="s">
        <v>19547</v>
      </c>
      <c r="E2938" s="1" t="s">
        <v>221</v>
      </c>
      <c r="F2938" s="1" t="s">
        <v>25</v>
      </c>
      <c r="G2938" s="275">
        <v>40834</v>
      </c>
      <c r="H2938" s="1" t="s">
        <v>5941</v>
      </c>
      <c r="I2938" s="1" t="s">
        <v>22614</v>
      </c>
      <c r="J2938" s="1" t="s">
        <v>1865</v>
      </c>
      <c r="K2938" s="275">
        <v>40619</v>
      </c>
      <c r="L2938" s="1" t="s">
        <v>19519</v>
      </c>
      <c r="M2938" s="1" t="s">
        <v>24</v>
      </c>
    </row>
    <row r="2939" spans="1:13" ht="15">
      <c r="A2939" s="1" t="s">
        <v>6080</v>
      </c>
      <c r="B2939" s="1" t="s">
        <v>23692</v>
      </c>
      <c r="C2939" s="8">
        <v>8919</v>
      </c>
      <c r="D2939" s="1" t="s">
        <v>19547</v>
      </c>
      <c r="E2939" s="1" t="s">
        <v>221</v>
      </c>
      <c r="F2939" s="1" t="s">
        <v>25</v>
      </c>
      <c r="G2939" s="275">
        <v>40834</v>
      </c>
      <c r="H2939" s="1" t="s">
        <v>5941</v>
      </c>
      <c r="I2939" s="1" t="s">
        <v>22193</v>
      </c>
      <c r="J2939" s="1" t="s">
        <v>1865</v>
      </c>
      <c r="K2939" s="275">
        <v>40619</v>
      </c>
      <c r="L2939" s="1" t="s">
        <v>19519</v>
      </c>
      <c r="M2939" s="1" t="s">
        <v>24</v>
      </c>
    </row>
    <row r="2940" spans="1:13" ht="15">
      <c r="A2940" s="1" t="s">
        <v>6081</v>
      </c>
      <c r="B2940" s="1" t="s">
        <v>23692</v>
      </c>
      <c r="C2940" s="8">
        <v>8920</v>
      </c>
      <c r="D2940" s="1" t="s">
        <v>19547</v>
      </c>
      <c r="E2940" s="1" t="s">
        <v>221</v>
      </c>
      <c r="F2940" s="1" t="s">
        <v>25</v>
      </c>
      <c r="G2940" s="275">
        <v>40834</v>
      </c>
      <c r="H2940" s="1" t="s">
        <v>5941</v>
      </c>
      <c r="I2940" s="1" t="s">
        <v>22428</v>
      </c>
      <c r="J2940" s="1" t="s">
        <v>1865</v>
      </c>
      <c r="K2940" s="275">
        <v>40619</v>
      </c>
      <c r="L2940" s="1" t="s">
        <v>19519</v>
      </c>
      <c r="M2940" s="1" t="s">
        <v>24</v>
      </c>
    </row>
    <row r="2941" spans="1:13" ht="15">
      <c r="A2941" s="1" t="s">
        <v>6082</v>
      </c>
      <c r="B2941" s="1" t="s">
        <v>23692</v>
      </c>
      <c r="C2941" s="8">
        <v>8921</v>
      </c>
      <c r="D2941" s="1" t="s">
        <v>19547</v>
      </c>
      <c r="E2941" s="1" t="s">
        <v>221</v>
      </c>
      <c r="F2941" s="1" t="s">
        <v>25</v>
      </c>
      <c r="G2941" s="275">
        <v>40834</v>
      </c>
      <c r="H2941" s="1" t="s">
        <v>5941</v>
      </c>
      <c r="I2941" s="1" t="s">
        <v>22188</v>
      </c>
      <c r="J2941" s="1" t="s">
        <v>1865</v>
      </c>
      <c r="K2941" s="275">
        <v>40619</v>
      </c>
      <c r="L2941" s="1" t="s">
        <v>19519</v>
      </c>
      <c r="M2941" s="1" t="s">
        <v>24</v>
      </c>
    </row>
    <row r="2942" spans="1:13" ht="15">
      <c r="A2942" s="1" t="s">
        <v>6083</v>
      </c>
      <c r="B2942" s="1" t="s">
        <v>23692</v>
      </c>
      <c r="C2942" s="8">
        <v>8922</v>
      </c>
      <c r="D2942" s="1" t="s">
        <v>19547</v>
      </c>
      <c r="E2942" s="1" t="s">
        <v>221</v>
      </c>
      <c r="F2942" s="1" t="s">
        <v>25</v>
      </c>
      <c r="G2942" s="275">
        <v>40834</v>
      </c>
      <c r="H2942" s="1" t="s">
        <v>5941</v>
      </c>
      <c r="I2942" s="1" t="s">
        <v>22199</v>
      </c>
      <c r="J2942" s="1" t="s">
        <v>23705</v>
      </c>
      <c r="K2942" s="275">
        <v>40619</v>
      </c>
      <c r="L2942" s="1" t="s">
        <v>19519</v>
      </c>
      <c r="M2942" s="1" t="s">
        <v>24</v>
      </c>
    </row>
    <row r="2943" spans="1:13" ht="15">
      <c r="A2943" s="1" t="s">
        <v>6084</v>
      </c>
      <c r="B2943" s="1" t="s">
        <v>23692</v>
      </c>
      <c r="C2943" s="8">
        <v>8923</v>
      </c>
      <c r="D2943" s="1" t="s">
        <v>19547</v>
      </c>
      <c r="E2943" s="1" t="s">
        <v>221</v>
      </c>
      <c r="F2943" s="1" t="s">
        <v>25</v>
      </c>
      <c r="G2943" s="275">
        <v>40834</v>
      </c>
      <c r="H2943" s="1" t="s">
        <v>5941</v>
      </c>
      <c r="I2943" s="1" t="s">
        <v>19572</v>
      </c>
      <c r="J2943" s="1" t="s">
        <v>23706</v>
      </c>
      <c r="K2943" s="275">
        <v>40619</v>
      </c>
      <c r="L2943" s="1" t="s">
        <v>19519</v>
      </c>
      <c r="M2943" s="1" t="s">
        <v>24</v>
      </c>
    </row>
    <row r="2944" spans="1:13" ht="15">
      <c r="A2944" s="1" t="s">
        <v>5939</v>
      </c>
      <c r="B2944" s="1" t="s">
        <v>23707</v>
      </c>
      <c r="C2944" s="8">
        <v>8924</v>
      </c>
      <c r="D2944" s="1" t="s">
        <v>19547</v>
      </c>
      <c r="E2944" s="1" t="s">
        <v>221</v>
      </c>
      <c r="F2944" s="1" t="s">
        <v>25</v>
      </c>
      <c r="G2944" s="275">
        <v>40759</v>
      </c>
      <c r="H2944" s="1" t="s">
        <v>5941</v>
      </c>
      <c r="I2944" s="1" t="s">
        <v>22111</v>
      </c>
      <c r="J2944" s="1" t="s">
        <v>23708</v>
      </c>
      <c r="K2944" s="275">
        <v>40695</v>
      </c>
      <c r="L2944" s="1" t="s">
        <v>19519</v>
      </c>
      <c r="M2944" s="1" t="s">
        <v>24</v>
      </c>
    </row>
    <row r="2945" spans="1:13" ht="15">
      <c r="A2945" s="1" t="s">
        <v>5958</v>
      </c>
      <c r="B2945" s="1" t="s">
        <v>23709</v>
      </c>
      <c r="C2945" s="8">
        <v>8925</v>
      </c>
      <c r="D2945" s="1" t="s">
        <v>19547</v>
      </c>
      <c r="E2945" s="1" t="s">
        <v>221</v>
      </c>
      <c r="F2945" s="1" t="s">
        <v>25</v>
      </c>
      <c r="G2945" s="275">
        <v>40766</v>
      </c>
      <c r="H2945" s="1" t="s">
        <v>5941</v>
      </c>
      <c r="I2945" s="1" t="s">
        <v>22126</v>
      </c>
      <c r="J2945" s="1" t="s">
        <v>2519</v>
      </c>
      <c r="K2945" s="275">
        <v>40665</v>
      </c>
      <c r="L2945" s="1" t="s">
        <v>19519</v>
      </c>
      <c r="M2945" s="1" t="s">
        <v>24</v>
      </c>
    </row>
    <row r="2946" spans="1:13" ht="15">
      <c r="A2946" s="1" t="s">
        <v>5942</v>
      </c>
      <c r="B2946" s="1" t="s">
        <v>23710</v>
      </c>
      <c r="C2946" s="8">
        <v>8926</v>
      </c>
      <c r="D2946" s="1" t="s">
        <v>19547</v>
      </c>
      <c r="E2946" s="1" t="s">
        <v>221</v>
      </c>
      <c r="F2946" s="1" t="s">
        <v>25</v>
      </c>
      <c r="G2946" s="275">
        <v>40759</v>
      </c>
      <c r="H2946" s="1" t="s">
        <v>5941</v>
      </c>
      <c r="I2946" s="1" t="s">
        <v>22108</v>
      </c>
      <c r="J2946" s="1" t="s">
        <v>2519</v>
      </c>
      <c r="K2946" s="275">
        <v>40682</v>
      </c>
      <c r="L2946" s="1" t="s">
        <v>19519</v>
      </c>
      <c r="M2946" s="1" t="s">
        <v>24</v>
      </c>
    </row>
    <row r="2947" spans="1:13" ht="15">
      <c r="A2947" s="1" t="s">
        <v>5964</v>
      </c>
      <c r="B2947" s="1" t="s">
        <v>23520</v>
      </c>
      <c r="C2947" s="8">
        <v>8927</v>
      </c>
      <c r="D2947" s="1" t="s">
        <v>19547</v>
      </c>
      <c r="E2947" s="1" t="s">
        <v>221</v>
      </c>
      <c r="F2947" s="1" t="s">
        <v>25</v>
      </c>
      <c r="G2947" s="275">
        <v>40772</v>
      </c>
      <c r="H2947" s="1" t="s">
        <v>5941</v>
      </c>
      <c r="I2947" s="1" t="s">
        <v>22129</v>
      </c>
      <c r="J2947" s="1" t="s">
        <v>23711</v>
      </c>
      <c r="K2947" s="275">
        <v>40675</v>
      </c>
      <c r="L2947" s="1" t="s">
        <v>19519</v>
      </c>
      <c r="M2947" s="1" t="s">
        <v>24</v>
      </c>
    </row>
    <row r="2948" spans="1:13" ht="15">
      <c r="A2948" s="1" t="s">
        <v>6019</v>
      </c>
      <c r="B2948" s="1" t="s">
        <v>23712</v>
      </c>
      <c r="C2948" s="8">
        <v>8928</v>
      </c>
      <c r="D2948" s="1" t="s">
        <v>19547</v>
      </c>
      <c r="E2948" s="1" t="s">
        <v>221</v>
      </c>
      <c r="F2948" s="1" t="s">
        <v>25</v>
      </c>
      <c r="G2948" s="275">
        <v>40805</v>
      </c>
      <c r="H2948" s="1" t="s">
        <v>5941</v>
      </c>
      <c r="I2948" s="1" t="s">
        <v>20465</v>
      </c>
      <c r="J2948" s="1" t="s">
        <v>2519</v>
      </c>
      <c r="K2948" s="275">
        <v>40683</v>
      </c>
      <c r="L2948" s="1" t="s">
        <v>19519</v>
      </c>
      <c r="M2948" s="1" t="s">
        <v>24</v>
      </c>
    </row>
    <row r="2949" spans="1:13" ht="15">
      <c r="A2949" s="1" t="s">
        <v>5995</v>
      </c>
      <c r="B2949" s="1" t="s">
        <v>23713</v>
      </c>
      <c r="C2949" s="8">
        <v>8929</v>
      </c>
      <c r="D2949" s="1" t="s">
        <v>19547</v>
      </c>
      <c r="E2949" s="1" t="s">
        <v>221</v>
      </c>
      <c r="F2949" s="1" t="s">
        <v>25</v>
      </c>
      <c r="G2949" s="275">
        <v>40791</v>
      </c>
      <c r="H2949" s="1" t="s">
        <v>5941</v>
      </c>
      <c r="I2949" s="1" t="s">
        <v>20449</v>
      </c>
      <c r="J2949" s="1" t="s">
        <v>21372</v>
      </c>
      <c r="K2949" s="275">
        <v>40672</v>
      </c>
      <c r="L2949" s="1" t="s">
        <v>19519</v>
      </c>
      <c r="M2949" s="1" t="s">
        <v>24</v>
      </c>
    </row>
    <row r="2950" spans="1:13" ht="15">
      <c r="A2950" s="1" t="s">
        <v>5997</v>
      </c>
      <c r="B2950" s="1" t="s">
        <v>23713</v>
      </c>
      <c r="C2950" s="8">
        <v>8930</v>
      </c>
      <c r="D2950" s="1" t="s">
        <v>19547</v>
      </c>
      <c r="E2950" s="1" t="s">
        <v>221</v>
      </c>
      <c r="F2950" s="1" t="s">
        <v>25</v>
      </c>
      <c r="G2950" s="275">
        <v>40791</v>
      </c>
      <c r="H2950" s="1" t="s">
        <v>5941</v>
      </c>
      <c r="I2950" s="1" t="s">
        <v>20451</v>
      </c>
      <c r="J2950" s="1" t="s">
        <v>51</v>
      </c>
      <c r="K2950" s="275">
        <v>40672</v>
      </c>
      <c r="L2950" s="1" t="s">
        <v>19519</v>
      </c>
      <c r="M2950" s="1" t="s">
        <v>24</v>
      </c>
    </row>
    <row r="2951" spans="1:13" ht="15">
      <c r="A2951" s="1" t="s">
        <v>5952</v>
      </c>
      <c r="B2951" s="1" t="s">
        <v>23714</v>
      </c>
      <c r="C2951" s="8">
        <v>8931</v>
      </c>
      <c r="D2951" s="1" t="s">
        <v>19547</v>
      </c>
      <c r="E2951" s="1" t="s">
        <v>221</v>
      </c>
      <c r="F2951" s="1" t="s">
        <v>25</v>
      </c>
      <c r="G2951" s="275">
        <v>40764</v>
      </c>
      <c r="H2951" s="1" t="s">
        <v>5941</v>
      </c>
      <c r="I2951" s="1" t="s">
        <v>22117</v>
      </c>
      <c r="J2951" s="1" t="s">
        <v>2519</v>
      </c>
      <c r="K2951" s="275">
        <v>40501</v>
      </c>
      <c r="L2951" s="1" t="s">
        <v>19519</v>
      </c>
      <c r="M2951" s="1" t="s">
        <v>24</v>
      </c>
    </row>
    <row r="2952" spans="1:13" ht="15">
      <c r="A2952" s="1" t="s">
        <v>5976</v>
      </c>
      <c r="B2952" s="1" t="s">
        <v>23715</v>
      </c>
      <c r="C2952" s="8">
        <v>8932</v>
      </c>
      <c r="D2952" s="1" t="s">
        <v>19547</v>
      </c>
      <c r="E2952" s="1" t="s">
        <v>221</v>
      </c>
      <c r="F2952" s="1" t="s">
        <v>25</v>
      </c>
      <c r="G2952" s="275">
        <v>40784</v>
      </c>
      <c r="H2952" s="1" t="s">
        <v>5941</v>
      </c>
      <c r="I2952" s="1" t="s">
        <v>22454</v>
      </c>
      <c r="J2952" s="1" t="s">
        <v>2139</v>
      </c>
      <c r="K2952" s="275">
        <v>40703</v>
      </c>
      <c r="L2952" s="1" t="s">
        <v>19519</v>
      </c>
      <c r="M2952" s="1" t="s">
        <v>24</v>
      </c>
    </row>
    <row r="2953" spans="1:13" ht="15">
      <c r="A2953" s="1" t="s">
        <v>6063</v>
      </c>
      <c r="B2953" s="1" t="s">
        <v>23716</v>
      </c>
      <c r="C2953" s="8">
        <v>8933</v>
      </c>
      <c r="D2953" s="1" t="s">
        <v>19547</v>
      </c>
      <c r="E2953" s="1" t="s">
        <v>221</v>
      </c>
      <c r="F2953" s="1" t="s">
        <v>25</v>
      </c>
      <c r="G2953" s="275">
        <v>40827</v>
      </c>
      <c r="H2953" s="1" t="s">
        <v>5941</v>
      </c>
      <c r="I2953" s="1" t="s">
        <v>19556</v>
      </c>
      <c r="J2953" s="1" t="s">
        <v>119</v>
      </c>
      <c r="K2953" s="275">
        <v>40669</v>
      </c>
      <c r="L2953" s="1" t="s">
        <v>19519</v>
      </c>
      <c r="M2953" s="1" t="s">
        <v>24</v>
      </c>
    </row>
    <row r="2954" spans="1:13" ht="15">
      <c r="A2954" s="1" t="s">
        <v>5982</v>
      </c>
      <c r="B2954" s="1" t="s">
        <v>23717</v>
      </c>
      <c r="C2954" s="8">
        <v>8934</v>
      </c>
      <c r="D2954" s="1" t="s">
        <v>19547</v>
      </c>
      <c r="E2954" s="1" t="s">
        <v>221</v>
      </c>
      <c r="F2954" s="1" t="s">
        <v>25</v>
      </c>
      <c r="G2954" s="275">
        <v>40786</v>
      </c>
      <c r="H2954" s="1" t="s">
        <v>5941</v>
      </c>
      <c r="I2954" s="1" t="s">
        <v>20441</v>
      </c>
      <c r="J2954" s="1" t="s">
        <v>23718</v>
      </c>
      <c r="K2954" s="275">
        <v>40633</v>
      </c>
      <c r="L2954" s="1" t="s">
        <v>19787</v>
      </c>
      <c r="M2954" s="1" t="s">
        <v>24</v>
      </c>
    </row>
    <row r="2955" spans="1:13" ht="15">
      <c r="A2955" s="1" t="s">
        <v>5984</v>
      </c>
      <c r="B2955" s="1" t="s">
        <v>23717</v>
      </c>
      <c r="C2955" s="8">
        <v>8935</v>
      </c>
      <c r="D2955" s="1" t="s">
        <v>19547</v>
      </c>
      <c r="E2955" s="1" t="s">
        <v>221</v>
      </c>
      <c r="F2955" s="1" t="s">
        <v>25</v>
      </c>
      <c r="G2955" s="275">
        <v>40786</v>
      </c>
      <c r="H2955" s="1" t="s">
        <v>5941</v>
      </c>
      <c r="I2955" s="1" t="s">
        <v>20443</v>
      </c>
      <c r="J2955" s="1" t="s">
        <v>23719</v>
      </c>
      <c r="K2955" s="275">
        <v>40633</v>
      </c>
      <c r="L2955" s="1" t="s">
        <v>19787</v>
      </c>
      <c r="M2955" s="1" t="s">
        <v>24</v>
      </c>
    </row>
    <row r="2956" spans="1:13" ht="15">
      <c r="A2956" s="1" t="s">
        <v>5987</v>
      </c>
      <c r="B2956" s="1" t="s">
        <v>23717</v>
      </c>
      <c r="C2956" s="8">
        <v>8936</v>
      </c>
      <c r="D2956" s="1" t="s">
        <v>19547</v>
      </c>
      <c r="E2956" s="1" t="s">
        <v>221</v>
      </c>
      <c r="F2956" s="1" t="s">
        <v>25</v>
      </c>
      <c r="G2956" s="275">
        <v>40786</v>
      </c>
      <c r="H2956" s="1" t="s">
        <v>5941</v>
      </c>
      <c r="I2956" s="1" t="s">
        <v>20445</v>
      </c>
      <c r="J2956" s="1" t="s">
        <v>23719</v>
      </c>
      <c r="K2956" s="275">
        <v>40633</v>
      </c>
      <c r="L2956" s="1" t="s">
        <v>19787</v>
      </c>
      <c r="M2956" s="1" t="s">
        <v>24</v>
      </c>
    </row>
    <row r="2957" spans="1:13" ht="15">
      <c r="A2957" s="1" t="s">
        <v>5989</v>
      </c>
      <c r="B2957" s="1" t="s">
        <v>23717</v>
      </c>
      <c r="C2957" s="8">
        <v>8937</v>
      </c>
      <c r="D2957" s="1" t="s">
        <v>19547</v>
      </c>
      <c r="E2957" s="1" t="s">
        <v>221</v>
      </c>
      <c r="F2957" s="1" t="s">
        <v>25</v>
      </c>
      <c r="G2957" s="275">
        <v>40786</v>
      </c>
      <c r="H2957" s="1" t="s">
        <v>5941</v>
      </c>
      <c r="I2957" s="1" t="s">
        <v>22137</v>
      </c>
      <c r="J2957" s="1" t="s">
        <v>23719</v>
      </c>
      <c r="K2957" s="275">
        <v>40633</v>
      </c>
      <c r="L2957" s="1" t="s">
        <v>19787</v>
      </c>
      <c r="M2957" s="1" t="s">
        <v>24</v>
      </c>
    </row>
    <row r="2958" spans="1:13" ht="15">
      <c r="A2958" s="1" t="s">
        <v>6023</v>
      </c>
      <c r="B2958" s="1" t="s">
        <v>23720</v>
      </c>
      <c r="C2958" s="8">
        <v>8938</v>
      </c>
      <c r="D2958" s="1" t="s">
        <v>19547</v>
      </c>
      <c r="E2958" s="1" t="s">
        <v>221</v>
      </c>
      <c r="F2958" s="1" t="s">
        <v>25</v>
      </c>
      <c r="G2958" s="275">
        <v>40806</v>
      </c>
      <c r="H2958" s="1" t="s">
        <v>5941</v>
      </c>
      <c r="I2958" s="1" t="s">
        <v>22162</v>
      </c>
      <c r="J2958" s="1" t="s">
        <v>3215</v>
      </c>
      <c r="K2958" s="275">
        <v>40711</v>
      </c>
      <c r="L2958" s="1" t="s">
        <v>19519</v>
      </c>
      <c r="M2958" s="1" t="s">
        <v>24</v>
      </c>
    </row>
    <row r="2959" spans="1:13" ht="15">
      <c r="A2959" s="1" t="s">
        <v>6048</v>
      </c>
      <c r="B2959" s="1" t="s">
        <v>23721</v>
      </c>
      <c r="C2959" s="8">
        <v>8939</v>
      </c>
      <c r="D2959" s="1" t="s">
        <v>19547</v>
      </c>
      <c r="E2959" s="1" t="s">
        <v>221</v>
      </c>
      <c r="F2959" s="1" t="s">
        <v>25</v>
      </c>
      <c r="G2959" s="275">
        <v>40822</v>
      </c>
      <c r="H2959" s="1" t="s">
        <v>5941</v>
      </c>
      <c r="I2959" s="1" t="s">
        <v>22177</v>
      </c>
      <c r="J2959" s="1" t="s">
        <v>708</v>
      </c>
      <c r="K2959" s="275">
        <v>40637</v>
      </c>
      <c r="L2959" s="1" t="s">
        <v>19519</v>
      </c>
      <c r="M2959" s="1" t="s">
        <v>24</v>
      </c>
    </row>
    <row r="2960" spans="1:13" ht="15">
      <c r="A2960" s="1" t="s">
        <v>5970</v>
      </c>
      <c r="B2960" s="1" t="s">
        <v>23722</v>
      </c>
      <c r="C2960" s="8">
        <v>8940</v>
      </c>
      <c r="D2960" s="1" t="s">
        <v>19547</v>
      </c>
      <c r="E2960" s="1" t="s">
        <v>221</v>
      </c>
      <c r="F2960" s="1" t="s">
        <v>25</v>
      </c>
      <c r="G2960" s="275">
        <v>40781</v>
      </c>
      <c r="H2960" s="1" t="s">
        <v>5941</v>
      </c>
      <c r="I2960" s="1" t="s">
        <v>22135</v>
      </c>
      <c r="J2960" s="1" t="s">
        <v>19557</v>
      </c>
      <c r="K2960" s="275">
        <v>40378</v>
      </c>
      <c r="L2960" s="1" t="s">
        <v>19519</v>
      </c>
      <c r="M2960" s="1" t="s">
        <v>24</v>
      </c>
    </row>
    <row r="2961" spans="1:13" ht="15">
      <c r="A2961" s="1" t="s">
        <v>5972</v>
      </c>
      <c r="B2961" s="1" t="s">
        <v>23722</v>
      </c>
      <c r="C2961" s="8">
        <v>8941</v>
      </c>
      <c r="D2961" s="1" t="s">
        <v>19547</v>
      </c>
      <c r="E2961" s="1" t="s">
        <v>221</v>
      </c>
      <c r="F2961" s="1" t="s">
        <v>25</v>
      </c>
      <c r="G2961" s="275">
        <v>40781</v>
      </c>
      <c r="H2961" s="1" t="s">
        <v>5941</v>
      </c>
      <c r="I2961" s="1" t="s">
        <v>22385</v>
      </c>
      <c r="J2961" s="1" t="s">
        <v>20452</v>
      </c>
      <c r="K2961" s="275">
        <v>40378</v>
      </c>
      <c r="L2961" s="1" t="s">
        <v>19519</v>
      </c>
      <c r="M2961" s="1" t="s">
        <v>24</v>
      </c>
    </row>
    <row r="2962" spans="1:13" ht="15">
      <c r="A2962" s="1" t="s">
        <v>6105</v>
      </c>
      <c r="B2962" s="1" t="s">
        <v>23723</v>
      </c>
      <c r="C2962" s="8">
        <v>8942</v>
      </c>
      <c r="D2962" s="1" t="s">
        <v>19547</v>
      </c>
      <c r="E2962" s="1" t="s">
        <v>221</v>
      </c>
      <c r="F2962" s="1" t="s">
        <v>25</v>
      </c>
      <c r="G2962" s="275">
        <v>40843</v>
      </c>
      <c r="H2962" s="1" t="s">
        <v>5941</v>
      </c>
      <c r="I2962" s="1" t="s">
        <v>22246</v>
      </c>
      <c r="J2962" s="1" t="s">
        <v>2519</v>
      </c>
      <c r="K2962" s="275">
        <v>40695</v>
      </c>
      <c r="L2962" s="1" t="s">
        <v>19519</v>
      </c>
      <c r="M2962" s="1" t="s">
        <v>24</v>
      </c>
    </row>
    <row r="2963" spans="1:13" ht="15">
      <c r="A2963" s="1" t="s">
        <v>5944</v>
      </c>
      <c r="B2963" s="1" t="s">
        <v>23724</v>
      </c>
      <c r="C2963" s="8">
        <v>8943</v>
      </c>
      <c r="D2963" s="1" t="s">
        <v>19547</v>
      </c>
      <c r="E2963" s="1" t="s">
        <v>221</v>
      </c>
      <c r="F2963" s="1" t="s">
        <v>25</v>
      </c>
      <c r="G2963" s="275">
        <v>40759</v>
      </c>
      <c r="H2963" s="1" t="s">
        <v>5941</v>
      </c>
      <c r="I2963" s="1" t="s">
        <v>19527</v>
      </c>
      <c r="J2963" s="1" t="s">
        <v>2139</v>
      </c>
      <c r="K2963" s="275">
        <v>40724</v>
      </c>
      <c r="L2963" s="1" t="s">
        <v>19519</v>
      </c>
      <c r="M2963" s="1" t="s">
        <v>24</v>
      </c>
    </row>
    <row r="2964" spans="1:13" ht="15">
      <c r="A2964" s="1" t="s">
        <v>6000</v>
      </c>
      <c r="B2964" s="1" t="s">
        <v>23725</v>
      </c>
      <c r="C2964" s="8">
        <v>8944</v>
      </c>
      <c r="D2964" s="1" t="s">
        <v>19547</v>
      </c>
      <c r="E2964" s="1" t="s">
        <v>221</v>
      </c>
      <c r="F2964" s="1" t="s">
        <v>25</v>
      </c>
      <c r="G2964" s="275">
        <v>40793</v>
      </c>
      <c r="H2964" s="1" t="s">
        <v>5941</v>
      </c>
      <c r="I2964" s="1" t="s">
        <v>20453</v>
      </c>
      <c r="J2964" s="1" t="s">
        <v>128</v>
      </c>
      <c r="K2964" s="275">
        <v>40667</v>
      </c>
      <c r="L2964" s="1" t="s">
        <v>19519</v>
      </c>
      <c r="M2964" s="1" t="s">
        <v>24</v>
      </c>
    </row>
    <row r="2965" spans="1:13" ht="15">
      <c r="A2965" s="1" t="s">
        <v>6025</v>
      </c>
      <c r="B2965" s="1" t="s">
        <v>23726</v>
      </c>
      <c r="C2965" s="8">
        <v>8945</v>
      </c>
      <c r="D2965" s="1" t="s">
        <v>19547</v>
      </c>
      <c r="E2965" s="1" t="s">
        <v>221</v>
      </c>
      <c r="F2965" s="1" t="s">
        <v>25</v>
      </c>
      <c r="G2965" s="275">
        <v>40807</v>
      </c>
      <c r="H2965" s="1" t="s">
        <v>5941</v>
      </c>
      <c r="I2965" s="1" t="s">
        <v>22159</v>
      </c>
      <c r="J2965" s="1" t="s">
        <v>23727</v>
      </c>
      <c r="K2965" s="275">
        <v>40603</v>
      </c>
      <c r="L2965" s="1" t="s">
        <v>19519</v>
      </c>
      <c r="M2965" s="1" t="s">
        <v>24</v>
      </c>
    </row>
    <row r="2966" spans="1:13" ht="15">
      <c r="A2966" s="1" t="s">
        <v>6122</v>
      </c>
      <c r="B2966" s="1" t="s">
        <v>23728</v>
      </c>
      <c r="C2966" s="8">
        <v>8946</v>
      </c>
      <c r="D2966" s="1" t="s">
        <v>19547</v>
      </c>
      <c r="E2966" s="1" t="s">
        <v>221</v>
      </c>
      <c r="F2966" s="1" t="s">
        <v>25</v>
      </c>
      <c r="G2966" s="275">
        <v>40850</v>
      </c>
      <c r="H2966" s="1" t="s">
        <v>5941</v>
      </c>
      <c r="I2966" s="1" t="s">
        <v>19648</v>
      </c>
      <c r="J2966" s="1" t="s">
        <v>128</v>
      </c>
      <c r="K2966" s="275">
        <v>40723</v>
      </c>
      <c r="L2966" s="1" t="s">
        <v>19519</v>
      </c>
      <c r="M2966" s="1" t="s">
        <v>24</v>
      </c>
    </row>
    <row r="2967" spans="1:13" ht="15">
      <c r="A2967" s="1" t="s">
        <v>6093</v>
      </c>
      <c r="B2967" s="1" t="s">
        <v>23729</v>
      </c>
      <c r="C2967" s="8">
        <v>8947</v>
      </c>
      <c r="D2967" s="1" t="s">
        <v>19547</v>
      </c>
      <c r="E2967" s="1" t="s">
        <v>221</v>
      </c>
      <c r="F2967" s="1" t="s">
        <v>25</v>
      </c>
      <c r="G2967" s="275">
        <v>40840</v>
      </c>
      <c r="H2967" s="1" t="s">
        <v>5941</v>
      </c>
      <c r="I2967" s="1" t="s">
        <v>22215</v>
      </c>
      <c r="J2967" s="1" t="s">
        <v>2519</v>
      </c>
      <c r="K2967" s="275">
        <v>40688</v>
      </c>
      <c r="L2967" s="1" t="s">
        <v>19519</v>
      </c>
      <c r="M2967" s="1" t="s">
        <v>24</v>
      </c>
    </row>
    <row r="2968" spans="1:13" ht="15">
      <c r="A2968" s="1" t="s">
        <v>5974</v>
      </c>
      <c r="B2968" s="1" t="s">
        <v>23730</v>
      </c>
      <c r="C2968" s="8">
        <v>8948</v>
      </c>
      <c r="D2968" s="1" t="s">
        <v>19547</v>
      </c>
      <c r="E2968" s="1" t="s">
        <v>221</v>
      </c>
      <c r="F2968" s="1" t="s">
        <v>25</v>
      </c>
      <c r="G2968" s="275">
        <v>40781</v>
      </c>
      <c r="H2968" s="1" t="s">
        <v>5941</v>
      </c>
      <c r="I2968" s="1" t="s">
        <v>22123</v>
      </c>
      <c r="J2968" s="1" t="s">
        <v>2519</v>
      </c>
      <c r="K2968" s="275">
        <v>40709</v>
      </c>
      <c r="L2968" s="1" t="s">
        <v>19519</v>
      </c>
      <c r="M2968" s="1" t="s">
        <v>24</v>
      </c>
    </row>
    <row r="2969" spans="1:13" ht="15">
      <c r="A2969" s="1" t="s">
        <v>6044</v>
      </c>
      <c r="B2969" s="1" t="s">
        <v>23731</v>
      </c>
      <c r="C2969" s="8">
        <v>8949</v>
      </c>
      <c r="D2969" s="1" t="s">
        <v>19547</v>
      </c>
      <c r="E2969" s="1" t="s">
        <v>221</v>
      </c>
      <c r="F2969" s="1" t="s">
        <v>25</v>
      </c>
      <c r="G2969" s="275">
        <v>40820</v>
      </c>
      <c r="H2969" s="1" t="s">
        <v>5941</v>
      </c>
      <c r="I2969" s="1" t="s">
        <v>22166</v>
      </c>
      <c r="J2969" s="1" t="s">
        <v>19557</v>
      </c>
      <c r="K2969" s="275">
        <v>40730</v>
      </c>
      <c r="L2969" s="1" t="s">
        <v>19519</v>
      </c>
      <c r="M2969" s="1" t="s">
        <v>24</v>
      </c>
    </row>
    <row r="2970" spans="1:13" ht="15">
      <c r="A2970" s="1" t="s">
        <v>5956</v>
      </c>
      <c r="B2970" s="1" t="s">
        <v>23732</v>
      </c>
      <c r="C2970" s="8">
        <v>8950</v>
      </c>
      <c r="D2970" s="1" t="s">
        <v>19547</v>
      </c>
      <c r="E2970" s="1" t="s">
        <v>221</v>
      </c>
      <c r="F2970" s="1" t="s">
        <v>25</v>
      </c>
      <c r="G2970" s="275">
        <v>40765</v>
      </c>
      <c r="H2970" s="1" t="s">
        <v>5941</v>
      </c>
      <c r="I2970" s="1" t="s">
        <v>22393</v>
      </c>
      <c r="J2970" s="1" t="s">
        <v>21005</v>
      </c>
      <c r="K2970" s="275">
        <v>40760</v>
      </c>
      <c r="L2970" s="1" t="s">
        <v>19787</v>
      </c>
      <c r="M2970" s="1" t="s">
        <v>24</v>
      </c>
    </row>
    <row r="2971" spans="1:13" ht="15">
      <c r="A2971" s="1" t="s">
        <v>6036</v>
      </c>
      <c r="B2971" s="1" t="s">
        <v>23733</v>
      </c>
      <c r="C2971" s="8">
        <v>8951</v>
      </c>
      <c r="D2971" s="1" t="s">
        <v>19547</v>
      </c>
      <c r="E2971" s="1" t="s">
        <v>221</v>
      </c>
      <c r="F2971" s="1" t="s">
        <v>25</v>
      </c>
      <c r="G2971" s="275">
        <v>40814</v>
      </c>
      <c r="H2971" s="1" t="s">
        <v>5941</v>
      </c>
      <c r="I2971" s="1" t="s">
        <v>2513</v>
      </c>
      <c r="J2971" s="1" t="s">
        <v>23734</v>
      </c>
      <c r="K2971" s="275">
        <v>40317</v>
      </c>
      <c r="L2971" s="1" t="s">
        <v>19519</v>
      </c>
      <c r="M2971" s="1" t="s">
        <v>24</v>
      </c>
    </row>
    <row r="2972" spans="1:13" ht="15">
      <c r="A2972" s="1" t="s">
        <v>5991</v>
      </c>
      <c r="B2972" s="1" t="s">
        <v>23735</v>
      </c>
      <c r="C2972" s="8">
        <v>8952</v>
      </c>
      <c r="D2972" s="1" t="s">
        <v>19547</v>
      </c>
      <c r="E2972" s="1" t="s">
        <v>221</v>
      </c>
      <c r="F2972" s="1" t="s">
        <v>25</v>
      </c>
      <c r="G2972" s="275">
        <v>40786</v>
      </c>
      <c r="H2972" s="1" t="s">
        <v>5941</v>
      </c>
      <c r="I2972" s="1" t="s">
        <v>22132</v>
      </c>
      <c r="J2972" s="1" t="s">
        <v>128</v>
      </c>
      <c r="K2972" s="275">
        <v>40513</v>
      </c>
      <c r="L2972" s="1" t="s">
        <v>19519</v>
      </c>
      <c r="M2972" s="1" t="s">
        <v>24</v>
      </c>
    </row>
    <row r="2973" spans="1:13" ht="15">
      <c r="A2973" s="1" t="s">
        <v>6087</v>
      </c>
      <c r="B2973" s="1" t="s">
        <v>23736</v>
      </c>
      <c r="C2973" s="8">
        <v>8953</v>
      </c>
      <c r="D2973" s="1" t="s">
        <v>19547</v>
      </c>
      <c r="E2973" s="1" t="s">
        <v>221</v>
      </c>
      <c r="F2973" s="1" t="s">
        <v>25</v>
      </c>
      <c r="G2973" s="275">
        <v>40835</v>
      </c>
      <c r="H2973" s="1" t="s">
        <v>5941</v>
      </c>
      <c r="I2973" s="1" t="s">
        <v>22221</v>
      </c>
      <c r="J2973" s="1" t="s">
        <v>19557</v>
      </c>
      <c r="K2973" s="275">
        <v>40735</v>
      </c>
      <c r="L2973" s="1" t="s">
        <v>19519</v>
      </c>
      <c r="M2973" s="1" t="s">
        <v>24</v>
      </c>
    </row>
    <row r="2974" spans="1:13" ht="15">
      <c r="A2974" s="1" t="s">
        <v>6002</v>
      </c>
      <c r="B2974" s="1" t="s">
        <v>23737</v>
      </c>
      <c r="C2974" s="8">
        <v>8954</v>
      </c>
      <c r="D2974" s="1" t="s">
        <v>19547</v>
      </c>
      <c r="E2974" s="1" t="s">
        <v>221</v>
      </c>
      <c r="F2974" s="1" t="s">
        <v>25</v>
      </c>
      <c r="G2974" s="275">
        <v>40793</v>
      </c>
      <c r="H2974" s="1" t="s">
        <v>5941</v>
      </c>
      <c r="I2974" s="1" t="s">
        <v>19601</v>
      </c>
      <c r="J2974" s="1" t="s">
        <v>2519</v>
      </c>
      <c r="K2974" s="275">
        <v>39888</v>
      </c>
      <c r="L2974" s="1" t="s">
        <v>19519</v>
      </c>
      <c r="M2974" s="1" t="s">
        <v>24</v>
      </c>
    </row>
    <row r="2975" spans="1:13" ht="15">
      <c r="A2975" s="1" t="s">
        <v>6117</v>
      </c>
      <c r="B2975" s="1" t="s">
        <v>23738</v>
      </c>
      <c r="C2975" s="8">
        <v>8955</v>
      </c>
      <c r="D2975" s="1" t="s">
        <v>19547</v>
      </c>
      <c r="E2975" s="1" t="s">
        <v>221</v>
      </c>
      <c r="F2975" s="1" t="s">
        <v>25</v>
      </c>
      <c r="G2975" s="275">
        <v>40844</v>
      </c>
      <c r="H2975" s="1" t="s">
        <v>5941</v>
      </c>
      <c r="I2975" s="1" t="s">
        <v>19642</v>
      </c>
      <c r="J2975" s="1" t="s">
        <v>128</v>
      </c>
      <c r="K2975" s="275">
        <v>40716</v>
      </c>
      <c r="L2975" s="1" t="s">
        <v>19519</v>
      </c>
      <c r="M2975" s="1" t="s">
        <v>24</v>
      </c>
    </row>
    <row r="2976" spans="1:13" ht="15">
      <c r="A2976" s="1" t="s">
        <v>6050</v>
      </c>
      <c r="B2976" s="1" t="s">
        <v>23739</v>
      </c>
      <c r="C2976" s="8">
        <v>8956</v>
      </c>
      <c r="D2976" s="1" t="s">
        <v>19547</v>
      </c>
      <c r="E2976" s="1" t="s">
        <v>221</v>
      </c>
      <c r="F2976" s="1" t="s">
        <v>25</v>
      </c>
      <c r="G2976" s="275">
        <v>40822</v>
      </c>
      <c r="H2976" s="1" t="s">
        <v>5941</v>
      </c>
      <c r="I2976" s="1" t="s">
        <v>22301</v>
      </c>
      <c r="J2976" s="1" t="s">
        <v>2519</v>
      </c>
      <c r="K2976" s="275">
        <v>40247</v>
      </c>
      <c r="L2976" s="1" t="s">
        <v>19519</v>
      </c>
      <c r="M2976" s="1" t="s">
        <v>24</v>
      </c>
    </row>
    <row r="2977" spans="1:13" ht="15">
      <c r="A2977" s="1" t="s">
        <v>6107</v>
      </c>
      <c r="B2977" s="1" t="s">
        <v>23740</v>
      </c>
      <c r="C2977" s="8">
        <v>8957</v>
      </c>
      <c r="D2977" s="1" t="s">
        <v>19547</v>
      </c>
      <c r="E2977" s="1" t="s">
        <v>221</v>
      </c>
      <c r="F2977" s="1" t="s">
        <v>25</v>
      </c>
      <c r="G2977" s="275">
        <v>40843</v>
      </c>
      <c r="H2977" s="1" t="s">
        <v>5941</v>
      </c>
      <c r="I2977" s="1" t="s">
        <v>22224</v>
      </c>
      <c r="J2977" s="1" t="s">
        <v>3117</v>
      </c>
      <c r="K2977" s="275">
        <v>40681</v>
      </c>
      <c r="L2977" s="1" t="s">
        <v>19519</v>
      </c>
      <c r="M2977" s="1" t="s">
        <v>24</v>
      </c>
    </row>
    <row r="2978" spans="1:13" ht="15">
      <c r="A2978" s="1" t="s">
        <v>6042</v>
      </c>
      <c r="B2978" s="1" t="s">
        <v>23741</v>
      </c>
      <c r="C2978" s="8">
        <v>8958</v>
      </c>
      <c r="D2978" s="1" t="s">
        <v>19547</v>
      </c>
      <c r="E2978" s="1" t="s">
        <v>221</v>
      </c>
      <c r="F2978" s="1" t="s">
        <v>25</v>
      </c>
      <c r="G2978" s="275">
        <v>40816</v>
      </c>
      <c r="H2978" s="1" t="s">
        <v>5941</v>
      </c>
      <c r="I2978" s="1" t="s">
        <v>22341</v>
      </c>
      <c r="J2978" s="1" t="s">
        <v>2519</v>
      </c>
      <c r="K2978" s="275">
        <v>40749</v>
      </c>
      <c r="L2978" s="1" t="s">
        <v>19519</v>
      </c>
      <c r="M2978" s="1" t="s">
        <v>24</v>
      </c>
    </row>
    <row r="2979" spans="1:13" ht="15">
      <c r="A2979" s="1" t="s">
        <v>6065</v>
      </c>
      <c r="B2979" s="1" t="s">
        <v>23742</v>
      </c>
      <c r="C2979" s="8">
        <v>8959</v>
      </c>
      <c r="D2979" s="1" t="s">
        <v>19547</v>
      </c>
      <c r="E2979" s="1" t="s">
        <v>221</v>
      </c>
      <c r="F2979" s="1" t="s">
        <v>25</v>
      </c>
      <c r="G2979" s="275">
        <v>40827</v>
      </c>
      <c r="H2979" s="1" t="s">
        <v>5941</v>
      </c>
      <c r="I2979" s="1" t="s">
        <v>22183</v>
      </c>
      <c r="J2979" s="1" t="s">
        <v>3117</v>
      </c>
      <c r="K2979" s="275">
        <v>40203</v>
      </c>
      <c r="L2979" s="1" t="s">
        <v>19519</v>
      </c>
      <c r="M2979" s="1" t="s">
        <v>24</v>
      </c>
    </row>
    <row r="2980" spans="1:13" ht="15">
      <c r="A2980" s="1" t="s">
        <v>5946</v>
      </c>
      <c r="B2980" s="1" t="s">
        <v>23743</v>
      </c>
      <c r="C2980" s="8">
        <v>8960</v>
      </c>
      <c r="D2980" s="1" t="s">
        <v>19547</v>
      </c>
      <c r="E2980" s="1" t="s">
        <v>221</v>
      </c>
      <c r="F2980" s="1" t="s">
        <v>25</v>
      </c>
      <c r="G2980" s="275">
        <v>40759</v>
      </c>
      <c r="H2980" s="1" t="s">
        <v>5941</v>
      </c>
      <c r="I2980" s="1" t="s">
        <v>22114</v>
      </c>
      <c r="J2980" s="1" t="s">
        <v>19557</v>
      </c>
      <c r="K2980" s="275">
        <v>39394</v>
      </c>
      <c r="L2980" s="1" t="s">
        <v>19519</v>
      </c>
      <c r="M2980" s="1" t="s">
        <v>24</v>
      </c>
    </row>
    <row r="2981" spans="1:13" ht="15">
      <c r="A2981" s="1" t="s">
        <v>6035</v>
      </c>
      <c r="B2981" s="1" t="s">
        <v>23602</v>
      </c>
      <c r="C2981" s="8">
        <v>8961</v>
      </c>
      <c r="D2981" s="1" t="s">
        <v>19547</v>
      </c>
      <c r="E2981" s="1" t="s">
        <v>221</v>
      </c>
      <c r="F2981" s="1" t="s">
        <v>25</v>
      </c>
      <c r="G2981" s="275">
        <v>40813</v>
      </c>
      <c r="H2981" s="1" t="s">
        <v>5941</v>
      </c>
      <c r="I2981" s="1" t="s">
        <v>22313</v>
      </c>
      <c r="J2981" s="1" t="s">
        <v>22552</v>
      </c>
      <c r="K2981" s="275">
        <v>40642</v>
      </c>
      <c r="L2981" s="1" t="s">
        <v>19519</v>
      </c>
      <c r="M2981" s="1" t="s">
        <v>24</v>
      </c>
    </row>
    <row r="2982" spans="1:13" ht="15">
      <c r="A2982" s="1" t="s">
        <v>6109</v>
      </c>
      <c r="B2982" s="1" t="s">
        <v>23744</v>
      </c>
      <c r="C2982" s="8">
        <v>8962</v>
      </c>
      <c r="D2982" s="1" t="s">
        <v>19547</v>
      </c>
      <c r="E2982" s="1" t="s">
        <v>221</v>
      </c>
      <c r="F2982" s="1" t="s">
        <v>25</v>
      </c>
      <c r="G2982" s="275">
        <v>40843</v>
      </c>
      <c r="H2982" s="1" t="s">
        <v>5941</v>
      </c>
      <c r="I2982" s="1" t="s">
        <v>22233</v>
      </c>
      <c r="J2982" s="1" t="s">
        <v>2519</v>
      </c>
      <c r="K2982" s="275">
        <v>40717</v>
      </c>
      <c r="L2982" s="1" t="s">
        <v>19519</v>
      </c>
      <c r="M2982" s="1" t="s">
        <v>24</v>
      </c>
    </row>
    <row r="2983" spans="1:13" ht="15">
      <c r="A2983" s="1" t="s">
        <v>6007</v>
      </c>
      <c r="B2983" s="1" t="s">
        <v>23745</v>
      </c>
      <c r="C2983" s="8">
        <v>8963</v>
      </c>
      <c r="D2983" s="1" t="s">
        <v>19547</v>
      </c>
      <c r="E2983" s="1" t="s">
        <v>221</v>
      </c>
      <c r="F2983" s="1" t="s">
        <v>25</v>
      </c>
      <c r="G2983" s="275">
        <v>40801</v>
      </c>
      <c r="H2983" s="1" t="s">
        <v>5941</v>
      </c>
      <c r="I2983" s="1" t="s">
        <v>20457</v>
      </c>
      <c r="J2983" s="1" t="s">
        <v>2519</v>
      </c>
      <c r="K2983" s="275">
        <v>40744</v>
      </c>
      <c r="L2983" s="1" t="s">
        <v>19519</v>
      </c>
      <c r="M2983" s="1" t="s">
        <v>24</v>
      </c>
    </row>
    <row r="2984" spans="1:13" ht="15">
      <c r="A2984" s="1" t="s">
        <v>6124</v>
      </c>
      <c r="B2984" s="1" t="s">
        <v>23746</v>
      </c>
      <c r="C2984" s="8">
        <v>8964</v>
      </c>
      <c r="D2984" s="1" t="s">
        <v>19547</v>
      </c>
      <c r="E2984" s="1" t="s">
        <v>221</v>
      </c>
      <c r="F2984" s="1" t="s">
        <v>25</v>
      </c>
      <c r="G2984" s="275">
        <v>40850</v>
      </c>
      <c r="H2984" s="1" t="s">
        <v>5941</v>
      </c>
      <c r="I2984" s="1" t="s">
        <v>22241</v>
      </c>
      <c r="J2984" s="1" t="s">
        <v>2519</v>
      </c>
      <c r="K2984" s="275">
        <v>39981</v>
      </c>
      <c r="L2984" s="1" t="s">
        <v>19519</v>
      </c>
      <c r="M2984" s="1" t="s">
        <v>24</v>
      </c>
    </row>
    <row r="2985" spans="1:13" ht="15">
      <c r="A2985" s="1" t="s">
        <v>6033</v>
      </c>
      <c r="B2985" s="1" t="s">
        <v>23747</v>
      </c>
      <c r="C2985" s="8">
        <v>8965</v>
      </c>
      <c r="D2985" s="1" t="s">
        <v>19547</v>
      </c>
      <c r="E2985" s="1" t="s">
        <v>221</v>
      </c>
      <c r="F2985" s="1" t="s">
        <v>25</v>
      </c>
      <c r="G2985" s="275">
        <v>40812</v>
      </c>
      <c r="H2985" s="1" t="s">
        <v>5941</v>
      </c>
      <c r="I2985" s="1" t="s">
        <v>22168</v>
      </c>
      <c r="J2985" s="1" t="s">
        <v>23391</v>
      </c>
      <c r="K2985" s="275">
        <v>40627</v>
      </c>
      <c r="L2985" s="1" t="s">
        <v>19519</v>
      </c>
      <c r="M2985" s="1" t="s">
        <v>24</v>
      </c>
    </row>
    <row r="2986" spans="1:13" ht="15">
      <c r="A2986" s="1" t="s">
        <v>5993</v>
      </c>
      <c r="B2986" s="1" t="s">
        <v>23748</v>
      </c>
      <c r="C2986" s="8">
        <v>8966</v>
      </c>
      <c r="D2986" s="1" t="s">
        <v>19547</v>
      </c>
      <c r="E2986" s="1" t="s">
        <v>221</v>
      </c>
      <c r="F2986" s="1" t="s">
        <v>25</v>
      </c>
      <c r="G2986" s="275">
        <v>40788</v>
      </c>
      <c r="H2986" s="1" t="s">
        <v>5941</v>
      </c>
      <c r="I2986" s="1" t="s">
        <v>20447</v>
      </c>
      <c r="J2986" s="1" t="s">
        <v>2519</v>
      </c>
      <c r="K2986" s="275">
        <v>40753</v>
      </c>
      <c r="L2986" s="1" t="s">
        <v>19519</v>
      </c>
      <c r="M2986" s="1" t="s">
        <v>24</v>
      </c>
    </row>
    <row r="2987" spans="1:13" ht="15">
      <c r="A2987" s="1" t="s">
        <v>6021</v>
      </c>
      <c r="B2987" s="1" t="s">
        <v>23749</v>
      </c>
      <c r="C2987" s="8">
        <v>8967</v>
      </c>
      <c r="D2987" s="1" t="s">
        <v>19547</v>
      </c>
      <c r="E2987" s="1" t="s">
        <v>221</v>
      </c>
      <c r="F2987" s="1" t="s">
        <v>25</v>
      </c>
      <c r="G2987" s="275">
        <v>40805</v>
      </c>
      <c r="H2987" s="1" t="s">
        <v>5941</v>
      </c>
      <c r="I2987" s="1" t="s">
        <v>22297</v>
      </c>
      <c r="J2987" s="1" t="s">
        <v>2519</v>
      </c>
      <c r="K2987" s="275">
        <v>40665</v>
      </c>
      <c r="L2987" s="1" t="s">
        <v>19519</v>
      </c>
      <c r="M2987" s="1" t="s">
        <v>24</v>
      </c>
    </row>
    <row r="2988" spans="1:13" ht="15">
      <c r="A2988" s="1" t="s">
        <v>6085</v>
      </c>
      <c r="B2988" s="1" t="s">
        <v>23750</v>
      </c>
      <c r="C2988" s="8">
        <v>8968</v>
      </c>
      <c r="D2988" s="1" t="s">
        <v>19547</v>
      </c>
      <c r="E2988" s="1" t="s">
        <v>221</v>
      </c>
      <c r="F2988" s="1" t="s">
        <v>25</v>
      </c>
      <c r="G2988" s="275">
        <v>40834</v>
      </c>
      <c r="H2988" s="1" t="s">
        <v>5941</v>
      </c>
      <c r="I2988" s="1" t="s">
        <v>22212</v>
      </c>
      <c r="J2988" s="1" t="s">
        <v>2519</v>
      </c>
      <c r="K2988" s="275">
        <v>40581</v>
      </c>
      <c r="L2988" s="1" t="s">
        <v>19519</v>
      </c>
      <c r="M2988" s="1" t="s">
        <v>24</v>
      </c>
    </row>
    <row r="2989" spans="1:13" ht="15">
      <c r="A2989" s="1" t="s">
        <v>6009</v>
      </c>
      <c r="B2989" s="1" t="s">
        <v>23751</v>
      </c>
      <c r="C2989" s="8">
        <v>8969</v>
      </c>
      <c r="D2989" s="1" t="s">
        <v>19547</v>
      </c>
      <c r="E2989" s="1" t="s">
        <v>221</v>
      </c>
      <c r="F2989" s="1" t="s">
        <v>25</v>
      </c>
      <c r="G2989" s="275">
        <v>40801</v>
      </c>
      <c r="H2989" s="1" t="s">
        <v>5941</v>
      </c>
      <c r="I2989" s="1" t="s">
        <v>22146</v>
      </c>
      <c r="J2989" s="1" t="s">
        <v>23752</v>
      </c>
      <c r="K2989" s="275">
        <v>40766</v>
      </c>
      <c r="L2989" s="1" t="s">
        <v>19519</v>
      </c>
      <c r="M2989" s="1" t="s">
        <v>24</v>
      </c>
    </row>
    <row r="2990" spans="1:13" ht="15">
      <c r="A2990" s="1" t="s">
        <v>6126</v>
      </c>
      <c r="B2990" s="1" t="s">
        <v>21951</v>
      </c>
      <c r="C2990" s="8">
        <v>8970</v>
      </c>
      <c r="D2990" s="1" t="s">
        <v>19547</v>
      </c>
      <c r="E2990" s="1" t="s">
        <v>221</v>
      </c>
      <c r="F2990" s="1" t="s">
        <v>25</v>
      </c>
      <c r="G2990" s="275">
        <v>40850</v>
      </c>
      <c r="H2990" s="1" t="s">
        <v>5941</v>
      </c>
      <c r="I2990" s="1" t="s">
        <v>19647</v>
      </c>
      <c r="J2990" s="1" t="s">
        <v>23753</v>
      </c>
      <c r="K2990" s="275">
        <v>40850</v>
      </c>
      <c r="L2990" s="1" t="s">
        <v>19519</v>
      </c>
      <c r="M2990" s="1" t="s">
        <v>24</v>
      </c>
    </row>
    <row r="2991" spans="1:13" ht="15">
      <c r="A2991" s="1" t="s">
        <v>6004</v>
      </c>
      <c r="B2991" s="1" t="s">
        <v>23754</v>
      </c>
      <c r="C2991" s="8">
        <v>8971</v>
      </c>
      <c r="D2991" s="1" t="s">
        <v>19547</v>
      </c>
      <c r="E2991" s="1" t="s">
        <v>221</v>
      </c>
      <c r="F2991" s="1" t="s">
        <v>24</v>
      </c>
      <c r="G2991" s="275">
        <v>40795</v>
      </c>
      <c r="H2991" s="1" t="s">
        <v>5941</v>
      </c>
      <c r="I2991" s="1" t="s">
        <v>22291</v>
      </c>
      <c r="J2991" s="1" t="s">
        <v>23755</v>
      </c>
      <c r="K2991" s="275">
        <v>40662</v>
      </c>
      <c r="L2991" s="1" t="s">
        <v>19519</v>
      </c>
      <c r="M2991" s="1" t="s">
        <v>24</v>
      </c>
    </row>
    <row r="2992" spans="1:13" ht="15">
      <c r="A2992" s="1" t="s">
        <v>6055</v>
      </c>
      <c r="B2992" s="1" t="s">
        <v>20383</v>
      </c>
      <c r="C2992" s="8">
        <v>8972</v>
      </c>
      <c r="D2992" s="1" t="s">
        <v>19547</v>
      </c>
      <c r="E2992" s="1" t="s">
        <v>221</v>
      </c>
      <c r="F2992" s="1" t="s">
        <v>25</v>
      </c>
      <c r="G2992" s="275">
        <v>40826</v>
      </c>
      <c r="H2992" s="1" t="s">
        <v>5941</v>
      </c>
      <c r="I2992" s="1" t="s">
        <v>22190</v>
      </c>
      <c r="J2992" s="1" t="s">
        <v>22</v>
      </c>
      <c r="K2992" s="275">
        <v>40683</v>
      </c>
      <c r="L2992" s="1" t="s">
        <v>19519</v>
      </c>
      <c r="M2992" s="1" t="s">
        <v>24</v>
      </c>
    </row>
    <row r="2993" spans="1:13" ht="15">
      <c r="A2993" s="1" t="s">
        <v>6099</v>
      </c>
      <c r="B2993" s="1" t="s">
        <v>23756</v>
      </c>
      <c r="C2993" s="8">
        <v>8973</v>
      </c>
      <c r="D2993" s="1" t="s">
        <v>19547</v>
      </c>
      <c r="E2993" s="1" t="s">
        <v>221</v>
      </c>
      <c r="F2993" s="1" t="s">
        <v>25</v>
      </c>
      <c r="G2993" s="275">
        <v>40841</v>
      </c>
      <c r="H2993" s="1" t="s">
        <v>5941</v>
      </c>
      <c r="I2993" s="1" t="s">
        <v>22218</v>
      </c>
      <c r="J2993" s="1" t="s">
        <v>23391</v>
      </c>
      <c r="K2993" s="275">
        <v>40582</v>
      </c>
      <c r="L2993" s="1" t="s">
        <v>19519</v>
      </c>
      <c r="M2993" s="1" t="s">
        <v>24</v>
      </c>
    </row>
    <row r="2994" spans="1:13" ht="15">
      <c r="A2994" s="1" t="s">
        <v>6038</v>
      </c>
      <c r="B2994" s="1" t="s">
        <v>23757</v>
      </c>
      <c r="C2994" s="8">
        <v>8974</v>
      </c>
      <c r="D2994" s="1" t="s">
        <v>19547</v>
      </c>
      <c r="E2994" s="1" t="s">
        <v>221</v>
      </c>
      <c r="F2994" s="1" t="s">
        <v>25</v>
      </c>
      <c r="G2994" s="275">
        <v>40814</v>
      </c>
      <c r="H2994" s="1" t="s">
        <v>5941</v>
      </c>
      <c r="I2994" s="1" t="s">
        <v>22609</v>
      </c>
      <c r="J2994" s="1" t="s">
        <v>2519</v>
      </c>
      <c r="K2994" s="275">
        <v>40765</v>
      </c>
      <c r="L2994" s="1" t="s">
        <v>19519</v>
      </c>
      <c r="M2994" s="1" t="s">
        <v>24</v>
      </c>
    </row>
    <row r="2995" spans="1:13" ht="15">
      <c r="A2995" s="1" t="s">
        <v>6095</v>
      </c>
      <c r="B2995" s="1" t="s">
        <v>23758</v>
      </c>
      <c r="C2995" s="8">
        <v>8975</v>
      </c>
      <c r="D2995" s="1" t="s">
        <v>19547</v>
      </c>
      <c r="E2995" s="1" t="s">
        <v>221</v>
      </c>
      <c r="F2995" s="1" t="s">
        <v>25</v>
      </c>
      <c r="G2995" s="275">
        <v>40840</v>
      </c>
      <c r="H2995" s="1" t="s">
        <v>5941</v>
      </c>
      <c r="I2995" s="1" t="s">
        <v>22227</v>
      </c>
      <c r="J2995" s="1" t="s">
        <v>19557</v>
      </c>
      <c r="K2995" s="275">
        <v>40435</v>
      </c>
      <c r="L2995" s="1" t="s">
        <v>19519</v>
      </c>
      <c r="M2995" s="1" t="s">
        <v>24</v>
      </c>
    </row>
    <row r="2996" spans="1:13" ht="15">
      <c r="A2996" s="1" t="s">
        <v>6046</v>
      </c>
      <c r="B2996" s="1" t="s">
        <v>23759</v>
      </c>
      <c r="C2996" s="8">
        <v>8976</v>
      </c>
      <c r="D2996" s="1" t="s">
        <v>19547</v>
      </c>
      <c r="E2996" s="1" t="s">
        <v>221</v>
      </c>
      <c r="F2996" s="1" t="s">
        <v>25</v>
      </c>
      <c r="G2996" s="275">
        <v>40820</v>
      </c>
      <c r="H2996" s="1" t="s">
        <v>5941</v>
      </c>
      <c r="I2996" s="1" t="s">
        <v>22345</v>
      </c>
      <c r="J2996" s="1" t="s">
        <v>23253</v>
      </c>
      <c r="K2996" s="275">
        <v>40805</v>
      </c>
      <c r="L2996" s="1" t="s">
        <v>19519</v>
      </c>
      <c r="M2996" s="1" t="s">
        <v>24</v>
      </c>
    </row>
    <row r="2997" spans="1:13" ht="15">
      <c r="A2997" s="1" t="s">
        <v>6067</v>
      </c>
      <c r="B2997" s="1" t="s">
        <v>23760</v>
      </c>
      <c r="C2997" s="8">
        <v>8977</v>
      </c>
      <c r="D2997" s="1" t="s">
        <v>19547</v>
      </c>
      <c r="E2997" s="1" t="s">
        <v>221</v>
      </c>
      <c r="F2997" s="1" t="s">
        <v>25</v>
      </c>
      <c r="G2997" s="275">
        <v>40827</v>
      </c>
      <c r="H2997" s="1" t="s">
        <v>5941</v>
      </c>
      <c r="I2997" s="1" t="s">
        <v>22328</v>
      </c>
      <c r="J2997" s="1" t="s">
        <v>51</v>
      </c>
      <c r="K2997" s="275">
        <v>40639</v>
      </c>
      <c r="L2997" s="1" t="s">
        <v>19519</v>
      </c>
      <c r="M2997" s="1" t="s">
        <v>24</v>
      </c>
    </row>
    <row r="2998" spans="1:13" ht="15">
      <c r="A2998" s="1" t="s">
        <v>6069</v>
      </c>
      <c r="B2998" s="1" t="s">
        <v>23761</v>
      </c>
      <c r="C2998" s="8">
        <v>8978</v>
      </c>
      <c r="D2998" s="1" t="s">
        <v>19547</v>
      </c>
      <c r="E2998" s="1" t="s">
        <v>221</v>
      </c>
      <c r="F2998" s="1" t="s">
        <v>25</v>
      </c>
      <c r="G2998" s="275">
        <v>40829</v>
      </c>
      <c r="H2998" s="1" t="s">
        <v>5941</v>
      </c>
      <c r="I2998" s="1" t="s">
        <v>22196</v>
      </c>
      <c r="J2998" s="1" t="s">
        <v>23762</v>
      </c>
      <c r="K2998" s="275">
        <v>40549</v>
      </c>
      <c r="L2998" s="1" t="s">
        <v>19519</v>
      </c>
      <c r="M2998" s="1" t="s">
        <v>24</v>
      </c>
    </row>
    <row r="2999" spans="1:13" ht="15">
      <c r="A2999" s="1" t="s">
        <v>6071</v>
      </c>
      <c r="B2999" s="1" t="s">
        <v>23761</v>
      </c>
      <c r="C2999" s="8">
        <v>8979</v>
      </c>
      <c r="D2999" s="1" t="s">
        <v>19547</v>
      </c>
      <c r="E2999" s="1" t="s">
        <v>221</v>
      </c>
      <c r="F2999" s="1" t="s">
        <v>25</v>
      </c>
      <c r="G2999" s="275">
        <v>40829</v>
      </c>
      <c r="H2999" s="1" t="s">
        <v>5941</v>
      </c>
      <c r="I2999" s="1" t="s">
        <v>22207</v>
      </c>
      <c r="J2999" s="1" t="s">
        <v>2294</v>
      </c>
      <c r="K2999" s="275">
        <v>40549</v>
      </c>
      <c r="L2999" s="1" t="s">
        <v>19519</v>
      </c>
      <c r="M2999" s="1" t="s">
        <v>24</v>
      </c>
    </row>
    <row r="3000" spans="1:13" ht="15">
      <c r="A3000" s="1" t="s">
        <v>6073</v>
      </c>
      <c r="B3000" s="1" t="s">
        <v>23761</v>
      </c>
      <c r="C3000" s="8">
        <v>8980</v>
      </c>
      <c r="D3000" s="1" t="s">
        <v>19547</v>
      </c>
      <c r="E3000" s="1" t="s">
        <v>221</v>
      </c>
      <c r="F3000" s="1" t="s">
        <v>25</v>
      </c>
      <c r="G3000" s="275">
        <v>40829</v>
      </c>
      <c r="H3000" s="1" t="s">
        <v>5941</v>
      </c>
      <c r="I3000" s="1" t="s">
        <v>22205</v>
      </c>
      <c r="J3000" s="1" t="s">
        <v>2294</v>
      </c>
      <c r="K3000" s="275">
        <v>40549</v>
      </c>
      <c r="L3000" s="1" t="s">
        <v>19519</v>
      </c>
      <c r="M3000" s="1" t="s">
        <v>24</v>
      </c>
    </row>
    <row r="3001" spans="1:13" ht="15">
      <c r="A3001" s="1" t="s">
        <v>6128</v>
      </c>
      <c r="B3001" s="1" t="s">
        <v>23763</v>
      </c>
      <c r="C3001" s="8">
        <v>8981</v>
      </c>
      <c r="D3001" s="1" t="s">
        <v>19547</v>
      </c>
      <c r="E3001" s="1" t="s">
        <v>221</v>
      </c>
      <c r="F3001" s="1" t="s">
        <v>25</v>
      </c>
      <c r="G3001" s="275">
        <v>40850</v>
      </c>
      <c r="H3001" s="1" t="s">
        <v>5941</v>
      </c>
      <c r="I3001" s="1" t="s">
        <v>22238</v>
      </c>
      <c r="J3001" s="1" t="s">
        <v>51</v>
      </c>
      <c r="K3001" s="275">
        <v>40787</v>
      </c>
      <c r="L3001" s="1" t="s">
        <v>19519</v>
      </c>
      <c r="M3001" s="1" t="s">
        <v>24</v>
      </c>
    </row>
    <row r="3002" spans="1:13" ht="15">
      <c r="A3002" s="1" t="s">
        <v>6119</v>
      </c>
      <c r="B3002" s="1" t="s">
        <v>23764</v>
      </c>
      <c r="C3002" s="8">
        <v>8982</v>
      </c>
      <c r="D3002" s="1" t="s">
        <v>19547</v>
      </c>
      <c r="E3002" s="1" t="s">
        <v>221</v>
      </c>
      <c r="F3002" s="1" t="s">
        <v>25</v>
      </c>
      <c r="G3002" s="275">
        <v>40849</v>
      </c>
      <c r="H3002" s="1" t="s">
        <v>5941</v>
      </c>
      <c r="I3002" s="1" t="s">
        <v>19644</v>
      </c>
      <c r="J3002" s="1" t="s">
        <v>2139</v>
      </c>
      <c r="K3002" s="275">
        <v>40679</v>
      </c>
      <c r="L3002" s="1" t="s">
        <v>19519</v>
      </c>
      <c r="M3002" s="1" t="s">
        <v>24</v>
      </c>
    </row>
    <row r="3003" spans="1:13" ht="15">
      <c r="A3003" s="1" t="s">
        <v>6121</v>
      </c>
      <c r="B3003" s="1" t="s">
        <v>23764</v>
      </c>
      <c r="C3003" s="8">
        <v>8983</v>
      </c>
      <c r="D3003" s="1" t="s">
        <v>19547</v>
      </c>
      <c r="E3003" s="1" t="s">
        <v>221</v>
      </c>
      <c r="F3003" s="1" t="s">
        <v>25</v>
      </c>
      <c r="G3003" s="275">
        <v>40849</v>
      </c>
      <c r="H3003" s="1" t="s">
        <v>5941</v>
      </c>
      <c r="I3003" s="1" t="s">
        <v>19645</v>
      </c>
      <c r="J3003" s="1" t="s">
        <v>23765</v>
      </c>
      <c r="K3003" s="275">
        <v>40679</v>
      </c>
      <c r="L3003" s="1" t="s">
        <v>19519</v>
      </c>
      <c r="M3003" s="1" t="s">
        <v>24</v>
      </c>
    </row>
    <row r="3004" spans="1:13" ht="15">
      <c r="A3004" s="1" t="s">
        <v>6089</v>
      </c>
      <c r="B3004" s="1" t="s">
        <v>23766</v>
      </c>
      <c r="C3004" s="8">
        <v>8984</v>
      </c>
      <c r="D3004" s="1" t="s">
        <v>19547</v>
      </c>
      <c r="E3004" s="1" t="s">
        <v>221</v>
      </c>
      <c r="F3004" s="1" t="s">
        <v>25</v>
      </c>
      <c r="G3004" s="275">
        <v>40836</v>
      </c>
      <c r="H3004" s="1" t="s">
        <v>5941</v>
      </c>
      <c r="I3004" s="1" t="s">
        <v>22210</v>
      </c>
      <c r="J3004" s="1" t="s">
        <v>21303</v>
      </c>
      <c r="K3004" s="275">
        <v>40561</v>
      </c>
      <c r="L3004" s="1" t="s">
        <v>19519</v>
      </c>
      <c r="M3004" s="1" t="s">
        <v>24</v>
      </c>
    </row>
    <row r="3005" spans="1:13" ht="15">
      <c r="A3005" s="1" t="s">
        <v>6223</v>
      </c>
      <c r="B3005" s="1" t="s">
        <v>23767</v>
      </c>
      <c r="C3005" s="8">
        <v>8985</v>
      </c>
      <c r="D3005" s="1" t="s">
        <v>19547</v>
      </c>
      <c r="E3005" s="1" t="s">
        <v>221</v>
      </c>
      <c r="F3005" s="1" t="s">
        <v>25</v>
      </c>
      <c r="G3005" s="275">
        <v>40884</v>
      </c>
      <c r="H3005" s="1" t="s">
        <v>6132</v>
      </c>
      <c r="I3005" s="1" t="s">
        <v>22301</v>
      </c>
      <c r="J3005" s="1" t="s">
        <v>20557</v>
      </c>
      <c r="K3005" s="275">
        <v>38504</v>
      </c>
      <c r="L3005" s="1" t="s">
        <v>19519</v>
      </c>
      <c r="M3005" s="1" t="s">
        <v>24</v>
      </c>
    </row>
    <row r="3006" spans="1:13" ht="15">
      <c r="A3006" s="1" t="s">
        <v>6289</v>
      </c>
      <c r="B3006" s="1" t="s">
        <v>23768</v>
      </c>
      <c r="C3006" s="8">
        <v>8986</v>
      </c>
      <c r="D3006" s="1" t="s">
        <v>19547</v>
      </c>
      <c r="E3006" s="1" t="s">
        <v>221</v>
      </c>
      <c r="F3006" s="1" t="s">
        <v>25</v>
      </c>
      <c r="G3006" s="275">
        <v>40898</v>
      </c>
      <c r="H3006" s="1" t="s">
        <v>6132</v>
      </c>
      <c r="I3006" s="1" t="s">
        <v>22224</v>
      </c>
      <c r="J3006" s="1" t="s">
        <v>128</v>
      </c>
      <c r="K3006" s="275">
        <v>39356</v>
      </c>
      <c r="L3006" s="1" t="s">
        <v>19519</v>
      </c>
      <c r="M3006" s="1" t="s">
        <v>24</v>
      </c>
    </row>
    <row r="3007" spans="1:13" ht="15">
      <c r="A3007" s="1" t="s">
        <v>6268</v>
      </c>
      <c r="B3007" s="1" t="s">
        <v>23769</v>
      </c>
      <c r="C3007" s="8">
        <v>8987</v>
      </c>
      <c r="D3007" s="1" t="s">
        <v>19547</v>
      </c>
      <c r="E3007" s="1" t="s">
        <v>221</v>
      </c>
      <c r="F3007" s="1" t="s">
        <v>25</v>
      </c>
      <c r="G3007" s="275">
        <v>40892</v>
      </c>
      <c r="H3007" s="1" t="s">
        <v>6132</v>
      </c>
      <c r="I3007" s="1" t="s">
        <v>22193</v>
      </c>
      <c r="J3007" s="1" t="s">
        <v>2519</v>
      </c>
      <c r="K3007" s="275">
        <v>39427</v>
      </c>
      <c r="L3007" s="1" t="s">
        <v>19519</v>
      </c>
      <c r="M3007" s="1" t="s">
        <v>24</v>
      </c>
    </row>
    <row r="3008" spans="1:13" ht="15">
      <c r="A3008" s="1" t="s">
        <v>6273</v>
      </c>
      <c r="B3008" s="1" t="s">
        <v>23770</v>
      </c>
      <c r="C3008" s="8">
        <v>8988</v>
      </c>
      <c r="D3008" s="1" t="s">
        <v>19547</v>
      </c>
      <c r="E3008" s="1" t="s">
        <v>221</v>
      </c>
      <c r="F3008" s="1" t="s">
        <v>25</v>
      </c>
      <c r="G3008" s="275">
        <v>40893</v>
      </c>
      <c r="H3008" s="1" t="s">
        <v>6132</v>
      </c>
      <c r="I3008" s="1" t="s">
        <v>22221</v>
      </c>
      <c r="J3008" s="1" t="s">
        <v>2519</v>
      </c>
      <c r="K3008" s="275">
        <v>39856</v>
      </c>
      <c r="L3008" s="1" t="s">
        <v>19519</v>
      </c>
      <c r="M3008" s="1" t="s">
        <v>24</v>
      </c>
    </row>
    <row r="3009" spans="1:13" ht="15">
      <c r="A3009" s="1" t="s">
        <v>6270</v>
      </c>
      <c r="B3009" s="1" t="s">
        <v>23771</v>
      </c>
      <c r="C3009" s="8">
        <v>8989</v>
      </c>
      <c r="D3009" s="1" t="s">
        <v>19547</v>
      </c>
      <c r="E3009" s="1" t="s">
        <v>221</v>
      </c>
      <c r="F3009" s="1" t="s">
        <v>25</v>
      </c>
      <c r="G3009" s="275">
        <v>40892</v>
      </c>
      <c r="H3009" s="1" t="s">
        <v>6132</v>
      </c>
      <c r="I3009" s="1" t="s">
        <v>22428</v>
      </c>
      <c r="J3009" s="1" t="s">
        <v>51</v>
      </c>
      <c r="K3009" s="275">
        <v>39707</v>
      </c>
      <c r="L3009" s="1" t="s">
        <v>19519</v>
      </c>
      <c r="M3009" s="1" t="s">
        <v>24</v>
      </c>
    </row>
    <row r="3010" spans="1:13" ht="15">
      <c r="A3010" s="1" t="s">
        <v>6218</v>
      </c>
      <c r="B3010" s="1" t="s">
        <v>21815</v>
      </c>
      <c r="C3010" s="8">
        <v>8990</v>
      </c>
      <c r="D3010" s="1" t="s">
        <v>19547</v>
      </c>
      <c r="E3010" s="1" t="s">
        <v>221</v>
      </c>
      <c r="F3010" s="1" t="s">
        <v>25</v>
      </c>
      <c r="G3010" s="275">
        <v>40883</v>
      </c>
      <c r="H3010" s="1" t="s">
        <v>6132</v>
      </c>
      <c r="I3010" s="1" t="s">
        <v>22168</v>
      </c>
      <c r="J3010" s="1" t="s">
        <v>2519</v>
      </c>
      <c r="K3010" s="275">
        <v>39930</v>
      </c>
      <c r="L3010" s="1" t="s">
        <v>19519</v>
      </c>
      <c r="M3010" s="1" t="s">
        <v>24</v>
      </c>
    </row>
    <row r="3011" spans="1:13" ht="15">
      <c r="A3011" s="1" t="s">
        <v>6177</v>
      </c>
      <c r="B3011" s="1" t="s">
        <v>23772</v>
      </c>
      <c r="C3011" s="8">
        <v>8991</v>
      </c>
      <c r="D3011" s="1" t="s">
        <v>19547</v>
      </c>
      <c r="E3011" s="1" t="s">
        <v>221</v>
      </c>
      <c r="F3011" s="1" t="s">
        <v>25</v>
      </c>
      <c r="G3011" s="275">
        <v>40870</v>
      </c>
      <c r="H3011" s="1" t="s">
        <v>6132</v>
      </c>
      <c r="I3011" s="1" t="s">
        <v>20445</v>
      </c>
      <c r="J3011" s="1" t="s">
        <v>128</v>
      </c>
      <c r="K3011" s="275">
        <v>40108</v>
      </c>
      <c r="L3011" s="1" t="s">
        <v>19519</v>
      </c>
      <c r="M3011" s="1" t="s">
        <v>24</v>
      </c>
    </row>
    <row r="3012" spans="1:13" ht="15">
      <c r="A3012" s="1" t="s">
        <v>6272</v>
      </c>
      <c r="B3012" s="1" t="s">
        <v>23769</v>
      </c>
      <c r="C3012" s="8">
        <v>8992</v>
      </c>
      <c r="D3012" s="1" t="s">
        <v>19547</v>
      </c>
      <c r="E3012" s="1" t="s">
        <v>221</v>
      </c>
      <c r="F3012" s="1" t="s">
        <v>25</v>
      </c>
      <c r="G3012" s="275">
        <v>40892</v>
      </c>
      <c r="H3012" s="1" t="s">
        <v>6132</v>
      </c>
      <c r="I3012" s="1" t="s">
        <v>22614</v>
      </c>
      <c r="J3012" s="1" t="s">
        <v>51</v>
      </c>
      <c r="K3012" s="275">
        <v>40050</v>
      </c>
      <c r="L3012" s="1" t="s">
        <v>19519</v>
      </c>
      <c r="M3012" s="1" t="s">
        <v>24</v>
      </c>
    </row>
    <row r="3013" spans="1:13" ht="15">
      <c r="A3013" s="1" t="s">
        <v>6153</v>
      </c>
      <c r="B3013" s="1" t="s">
        <v>23773</v>
      </c>
      <c r="C3013" s="8">
        <v>8993</v>
      </c>
      <c r="D3013" s="1" t="s">
        <v>19547</v>
      </c>
      <c r="E3013" s="1" t="s">
        <v>221</v>
      </c>
      <c r="F3013" s="1" t="s">
        <v>25</v>
      </c>
      <c r="G3013" s="275">
        <v>40862</v>
      </c>
      <c r="H3013" s="1" t="s">
        <v>6132</v>
      </c>
      <c r="I3013" s="1" t="s">
        <v>22129</v>
      </c>
      <c r="J3013" s="1" t="s">
        <v>22965</v>
      </c>
      <c r="K3013" s="275">
        <v>40303</v>
      </c>
      <c r="L3013" s="1" t="s">
        <v>19519</v>
      </c>
      <c r="M3013" s="1" t="s">
        <v>24</v>
      </c>
    </row>
    <row r="3014" spans="1:13" ht="15">
      <c r="A3014" s="1" t="s">
        <v>6181</v>
      </c>
      <c r="B3014" s="1" t="s">
        <v>23774</v>
      </c>
      <c r="C3014" s="8">
        <v>8994</v>
      </c>
      <c r="D3014" s="1" t="s">
        <v>19547</v>
      </c>
      <c r="E3014" s="1" t="s">
        <v>221</v>
      </c>
      <c r="F3014" s="1" t="s">
        <v>25</v>
      </c>
      <c r="G3014" s="275">
        <v>40871</v>
      </c>
      <c r="H3014" s="1" t="s">
        <v>6132</v>
      </c>
      <c r="I3014" s="1" t="s">
        <v>20449</v>
      </c>
      <c r="J3014" s="1" t="s">
        <v>23775</v>
      </c>
      <c r="K3014" s="275">
        <v>40338</v>
      </c>
      <c r="L3014" s="1" t="s">
        <v>19519</v>
      </c>
      <c r="M3014" s="1" t="s">
        <v>24</v>
      </c>
    </row>
    <row r="3015" spans="1:13" ht="15">
      <c r="A3015" s="1" t="s">
        <v>6183</v>
      </c>
      <c r="B3015" s="1" t="s">
        <v>23774</v>
      </c>
      <c r="C3015" s="8">
        <v>8995</v>
      </c>
      <c r="D3015" s="1" t="s">
        <v>19547</v>
      </c>
      <c r="E3015" s="1" t="s">
        <v>221</v>
      </c>
      <c r="F3015" s="1" t="s">
        <v>25</v>
      </c>
      <c r="G3015" s="275">
        <v>40871</v>
      </c>
      <c r="H3015" s="1" t="s">
        <v>6132</v>
      </c>
      <c r="I3015" s="1" t="s">
        <v>20451</v>
      </c>
      <c r="J3015" s="1" t="s">
        <v>23776</v>
      </c>
      <c r="K3015" s="275">
        <v>40338</v>
      </c>
      <c r="L3015" s="1" t="s">
        <v>19519</v>
      </c>
      <c r="M3015" s="1" t="s">
        <v>24</v>
      </c>
    </row>
    <row r="3016" spans="1:13" ht="15">
      <c r="A3016" s="1" t="s">
        <v>6185</v>
      </c>
      <c r="B3016" s="1" t="s">
        <v>23774</v>
      </c>
      <c r="C3016" s="8">
        <v>8996</v>
      </c>
      <c r="D3016" s="1" t="s">
        <v>19547</v>
      </c>
      <c r="E3016" s="1" t="s">
        <v>221</v>
      </c>
      <c r="F3016" s="1" t="s">
        <v>25</v>
      </c>
      <c r="G3016" s="275">
        <v>40871</v>
      </c>
      <c r="H3016" s="1" t="s">
        <v>6132</v>
      </c>
      <c r="I3016" s="1" t="s">
        <v>20453</v>
      </c>
      <c r="J3016" s="1" t="s">
        <v>23777</v>
      </c>
      <c r="K3016" s="275">
        <v>40338</v>
      </c>
      <c r="L3016" s="1" t="s">
        <v>19519</v>
      </c>
      <c r="M3016" s="1" t="s">
        <v>24</v>
      </c>
    </row>
    <row r="3017" spans="1:13" ht="15">
      <c r="A3017" s="1" t="s">
        <v>6187</v>
      </c>
      <c r="B3017" s="1" t="s">
        <v>23774</v>
      </c>
      <c r="C3017" s="8">
        <v>8997</v>
      </c>
      <c r="D3017" s="1" t="s">
        <v>19547</v>
      </c>
      <c r="E3017" s="1" t="s">
        <v>221</v>
      </c>
      <c r="F3017" s="1" t="s">
        <v>25</v>
      </c>
      <c r="G3017" s="275">
        <v>40871</v>
      </c>
      <c r="H3017" s="1" t="s">
        <v>6132</v>
      </c>
      <c r="I3017" s="1" t="s">
        <v>19601</v>
      </c>
      <c r="J3017" s="1" t="s">
        <v>23778</v>
      </c>
      <c r="K3017" s="275">
        <v>40338</v>
      </c>
      <c r="L3017" s="1" t="s">
        <v>19519</v>
      </c>
      <c r="M3017" s="1" t="s">
        <v>24</v>
      </c>
    </row>
    <row r="3018" spans="1:13" ht="15">
      <c r="A3018" s="1" t="s">
        <v>6203</v>
      </c>
      <c r="B3018" s="1" t="s">
        <v>23779</v>
      </c>
      <c r="C3018" s="8">
        <v>8998</v>
      </c>
      <c r="D3018" s="1" t="s">
        <v>19547</v>
      </c>
      <c r="E3018" s="1" t="s">
        <v>221</v>
      </c>
      <c r="F3018" s="1" t="s">
        <v>25</v>
      </c>
      <c r="G3018" s="275">
        <v>40876</v>
      </c>
      <c r="H3018" s="1" t="s">
        <v>6132</v>
      </c>
      <c r="I3018" s="1" t="s">
        <v>20465</v>
      </c>
      <c r="J3018" s="1" t="s">
        <v>119</v>
      </c>
      <c r="K3018" s="275">
        <v>40452</v>
      </c>
      <c r="L3018" s="1" t="s">
        <v>19519</v>
      </c>
      <c r="M3018" s="1" t="s">
        <v>24</v>
      </c>
    </row>
    <row r="3019" spans="1:13" ht="15">
      <c r="A3019" s="1" t="s">
        <v>6225</v>
      </c>
      <c r="B3019" s="1" t="s">
        <v>23780</v>
      </c>
      <c r="C3019" s="8">
        <v>8999</v>
      </c>
      <c r="D3019" s="1" t="s">
        <v>19547</v>
      </c>
      <c r="E3019" s="1" t="s">
        <v>221</v>
      </c>
      <c r="F3019" s="1" t="s">
        <v>25</v>
      </c>
      <c r="G3019" s="275">
        <v>40884</v>
      </c>
      <c r="H3019" s="1" t="s">
        <v>6132</v>
      </c>
      <c r="I3019" s="1" t="s">
        <v>22166</v>
      </c>
      <c r="J3019" s="1" t="s">
        <v>3117</v>
      </c>
      <c r="K3019" s="275">
        <v>40499</v>
      </c>
      <c r="L3019" s="1" t="s">
        <v>19519</v>
      </c>
      <c r="M3019" s="1" t="s">
        <v>24</v>
      </c>
    </row>
    <row r="3020" spans="1:13" ht="15">
      <c r="A3020" s="1" t="s">
        <v>6258</v>
      </c>
      <c r="B3020" s="1" t="s">
        <v>23781</v>
      </c>
      <c r="C3020" s="8">
        <v>9000</v>
      </c>
      <c r="D3020" s="1" t="s">
        <v>19547</v>
      </c>
      <c r="E3020" s="1" t="s">
        <v>221</v>
      </c>
      <c r="F3020" s="1" t="s">
        <v>25</v>
      </c>
      <c r="G3020" s="275">
        <v>40891</v>
      </c>
      <c r="H3020" s="1" t="s">
        <v>6132</v>
      </c>
      <c r="I3020" s="1" t="s">
        <v>22205</v>
      </c>
      <c r="J3020" s="1" t="s">
        <v>2519</v>
      </c>
      <c r="K3020" s="275">
        <v>40526</v>
      </c>
      <c r="L3020" s="1" t="s">
        <v>19519</v>
      </c>
      <c r="M3020" s="1" t="s">
        <v>24</v>
      </c>
    </row>
    <row r="3021" spans="1:13" ht="15">
      <c r="A3021" s="1" t="s">
        <v>6141</v>
      </c>
      <c r="B3021" s="1" t="s">
        <v>23782</v>
      </c>
      <c r="C3021" s="8">
        <v>9001</v>
      </c>
      <c r="D3021" s="1" t="s">
        <v>19547</v>
      </c>
      <c r="E3021" s="1" t="s">
        <v>221</v>
      </c>
      <c r="F3021" s="1" t="s">
        <v>25</v>
      </c>
      <c r="G3021" s="275">
        <v>40856</v>
      </c>
      <c r="H3021" s="1" t="s">
        <v>6132</v>
      </c>
      <c r="I3021" s="1" t="s">
        <v>22389</v>
      </c>
      <c r="J3021" s="1" t="s">
        <v>23783</v>
      </c>
      <c r="K3021" s="275">
        <v>40514</v>
      </c>
      <c r="L3021" s="1" t="s">
        <v>19519</v>
      </c>
      <c r="M3021" s="1" t="s">
        <v>24</v>
      </c>
    </row>
    <row r="3022" spans="1:13" ht="15">
      <c r="A3022" s="1" t="s">
        <v>6130</v>
      </c>
      <c r="B3022" s="1" t="s">
        <v>23784</v>
      </c>
      <c r="C3022" s="8">
        <v>9002</v>
      </c>
      <c r="D3022" s="1" t="s">
        <v>19547</v>
      </c>
      <c r="E3022" s="1" t="s">
        <v>221</v>
      </c>
      <c r="F3022" s="1" t="s">
        <v>25</v>
      </c>
      <c r="G3022" s="275">
        <v>40851</v>
      </c>
      <c r="H3022" s="1" t="s">
        <v>6132</v>
      </c>
      <c r="I3022" s="1" t="s">
        <v>22108</v>
      </c>
      <c r="J3022" s="1" t="s">
        <v>20463</v>
      </c>
      <c r="K3022" s="275">
        <v>40477</v>
      </c>
      <c r="L3022" s="1" t="s">
        <v>19787</v>
      </c>
      <c r="M3022" s="1" t="s">
        <v>24</v>
      </c>
    </row>
    <row r="3023" spans="1:13" ht="15">
      <c r="A3023" s="1" t="s">
        <v>6137</v>
      </c>
      <c r="B3023" s="1" t="s">
        <v>23785</v>
      </c>
      <c r="C3023" s="8">
        <v>9003</v>
      </c>
      <c r="D3023" s="1" t="s">
        <v>19547</v>
      </c>
      <c r="E3023" s="1" t="s">
        <v>221</v>
      </c>
      <c r="F3023" s="1" t="s">
        <v>25</v>
      </c>
      <c r="G3023" s="275">
        <v>40855</v>
      </c>
      <c r="H3023" s="1" t="s">
        <v>6132</v>
      </c>
      <c r="I3023" s="1" t="s">
        <v>22114</v>
      </c>
      <c r="J3023" s="1" t="s">
        <v>23786</v>
      </c>
      <c r="K3023" s="275">
        <v>40512</v>
      </c>
      <c r="L3023" s="1" t="s">
        <v>19519</v>
      </c>
      <c r="M3023" s="1" t="s">
        <v>24</v>
      </c>
    </row>
    <row r="3024" spans="1:13" ht="15">
      <c r="A3024" s="1" t="s">
        <v>6139</v>
      </c>
      <c r="B3024" s="1" t="s">
        <v>23785</v>
      </c>
      <c r="C3024" s="8">
        <v>9004</v>
      </c>
      <c r="D3024" s="1" t="s">
        <v>19547</v>
      </c>
      <c r="E3024" s="1" t="s">
        <v>221</v>
      </c>
      <c r="F3024" s="1" t="s">
        <v>25</v>
      </c>
      <c r="G3024" s="275">
        <v>40855</v>
      </c>
      <c r="H3024" s="1" t="s">
        <v>6132</v>
      </c>
      <c r="I3024" s="1" t="s">
        <v>22391</v>
      </c>
      <c r="J3024" s="1" t="s">
        <v>83</v>
      </c>
      <c r="K3024" s="275">
        <v>40512</v>
      </c>
      <c r="L3024" s="1" t="s">
        <v>19519</v>
      </c>
      <c r="M3024" s="1" t="s">
        <v>24</v>
      </c>
    </row>
    <row r="3025" spans="1:13" ht="15">
      <c r="A3025" s="1" t="s">
        <v>6167</v>
      </c>
      <c r="B3025" s="1" t="s">
        <v>23787</v>
      </c>
      <c r="C3025" s="8">
        <v>9005</v>
      </c>
      <c r="D3025" s="1" t="s">
        <v>19547</v>
      </c>
      <c r="E3025" s="1" t="s">
        <v>221</v>
      </c>
      <c r="F3025" s="1" t="s">
        <v>25</v>
      </c>
      <c r="G3025" s="275">
        <v>40869</v>
      </c>
      <c r="H3025" s="1" t="s">
        <v>6132</v>
      </c>
      <c r="I3025" s="1" t="s">
        <v>20443</v>
      </c>
      <c r="J3025" s="1" t="s">
        <v>128</v>
      </c>
      <c r="K3025" s="275">
        <v>40513</v>
      </c>
      <c r="L3025" s="1" t="s">
        <v>19519</v>
      </c>
      <c r="M3025" s="1" t="s">
        <v>24</v>
      </c>
    </row>
    <row r="3026" spans="1:13" ht="15">
      <c r="A3026" s="1" t="s">
        <v>23788</v>
      </c>
      <c r="B3026" s="1" t="s">
        <v>23789</v>
      </c>
      <c r="C3026" s="8">
        <v>9006</v>
      </c>
      <c r="D3026" s="1" t="s">
        <v>19547</v>
      </c>
      <c r="E3026" s="1" t="s">
        <v>221</v>
      </c>
      <c r="F3026" s="1" t="s">
        <v>25</v>
      </c>
      <c r="G3026" s="275">
        <v>40917</v>
      </c>
      <c r="H3026" s="1" t="s">
        <v>6132</v>
      </c>
      <c r="I3026" s="1" t="s">
        <v>19647</v>
      </c>
      <c r="J3026" s="1" t="s">
        <v>128</v>
      </c>
      <c r="K3026" s="275">
        <v>40532</v>
      </c>
      <c r="L3026" s="1" t="s">
        <v>19519</v>
      </c>
      <c r="M3026" s="1" t="s">
        <v>24</v>
      </c>
    </row>
    <row r="3027" spans="1:13" ht="15">
      <c r="A3027" s="1" t="s">
        <v>6197</v>
      </c>
      <c r="B3027" s="1" t="s">
        <v>23790</v>
      </c>
      <c r="C3027" s="8">
        <v>9007</v>
      </c>
      <c r="D3027" s="1" t="s">
        <v>19547</v>
      </c>
      <c r="E3027" s="1" t="s">
        <v>221</v>
      </c>
      <c r="F3027" s="1" t="s">
        <v>25</v>
      </c>
      <c r="G3027" s="275">
        <v>40875</v>
      </c>
      <c r="H3027" s="1" t="s">
        <v>6132</v>
      </c>
      <c r="I3027" s="1" t="s">
        <v>22146</v>
      </c>
      <c r="J3027" s="1" t="s">
        <v>20689</v>
      </c>
      <c r="K3027" s="275">
        <v>40694</v>
      </c>
      <c r="L3027" s="1" t="s">
        <v>19519</v>
      </c>
      <c r="M3027" s="1" t="s">
        <v>24</v>
      </c>
    </row>
    <row r="3028" spans="1:13" ht="15">
      <c r="A3028" s="1" t="s">
        <v>6242</v>
      </c>
      <c r="B3028" s="1" t="s">
        <v>23791</v>
      </c>
      <c r="C3028" s="8">
        <v>9008</v>
      </c>
      <c r="D3028" s="1" t="s">
        <v>19547</v>
      </c>
      <c r="E3028" s="1" t="s">
        <v>221</v>
      </c>
      <c r="F3028" s="1" t="s">
        <v>25</v>
      </c>
      <c r="G3028" s="275">
        <v>40886</v>
      </c>
      <c r="H3028" s="1" t="s">
        <v>6132</v>
      </c>
      <c r="I3028" s="1" t="s">
        <v>19556</v>
      </c>
      <c r="J3028" s="1" t="s">
        <v>20504</v>
      </c>
      <c r="K3028" s="275">
        <v>40689</v>
      </c>
      <c r="L3028" s="1" t="s">
        <v>19519</v>
      </c>
      <c r="M3028" s="1" t="s">
        <v>24</v>
      </c>
    </row>
    <row r="3029" spans="1:13" ht="15">
      <c r="A3029" s="1" t="s">
        <v>6147</v>
      </c>
      <c r="B3029" s="1" t="s">
        <v>23792</v>
      </c>
      <c r="C3029" s="8">
        <v>9009</v>
      </c>
      <c r="D3029" s="1" t="s">
        <v>19547</v>
      </c>
      <c r="E3029" s="1" t="s">
        <v>221</v>
      </c>
      <c r="F3029" s="1" t="s">
        <v>25</v>
      </c>
      <c r="G3029" s="275">
        <v>40858</v>
      </c>
      <c r="H3029" s="1" t="s">
        <v>6132</v>
      </c>
      <c r="I3029" s="1" t="s">
        <v>22393</v>
      </c>
      <c r="J3029" s="1" t="s">
        <v>23793</v>
      </c>
      <c r="K3029" s="275">
        <v>40626</v>
      </c>
      <c r="L3029" s="1" t="s">
        <v>19519</v>
      </c>
      <c r="M3029" s="1" t="s">
        <v>24</v>
      </c>
    </row>
    <row r="3030" spans="1:13" ht="15">
      <c r="A3030" s="1" t="s">
        <v>6165</v>
      </c>
      <c r="B3030" s="1" t="s">
        <v>23212</v>
      </c>
      <c r="C3030" s="8">
        <v>9010</v>
      </c>
      <c r="D3030" s="1" t="s">
        <v>19547</v>
      </c>
      <c r="E3030" s="1" t="s">
        <v>221</v>
      </c>
      <c r="F3030" s="1" t="s">
        <v>25</v>
      </c>
      <c r="G3030" s="275">
        <v>40868</v>
      </c>
      <c r="H3030" s="1" t="s">
        <v>6132</v>
      </c>
      <c r="I3030" s="1" t="s">
        <v>22454</v>
      </c>
      <c r="J3030" s="1" t="s">
        <v>21057</v>
      </c>
      <c r="K3030" s="275">
        <v>40610</v>
      </c>
      <c r="L3030" s="1" t="s">
        <v>19519</v>
      </c>
      <c r="M3030" s="1" t="s">
        <v>24</v>
      </c>
    </row>
    <row r="3031" spans="1:13" ht="15">
      <c r="A3031" s="1" t="s">
        <v>6166</v>
      </c>
      <c r="B3031" s="1" t="s">
        <v>23212</v>
      </c>
      <c r="C3031" s="8">
        <v>9011</v>
      </c>
      <c r="D3031" s="1" t="s">
        <v>19547</v>
      </c>
      <c r="E3031" s="1" t="s">
        <v>221</v>
      </c>
      <c r="F3031" s="1" t="s">
        <v>25</v>
      </c>
      <c r="G3031" s="275">
        <v>40868</v>
      </c>
      <c r="H3031" s="1" t="s">
        <v>6132</v>
      </c>
      <c r="I3031" s="1" t="s">
        <v>22385</v>
      </c>
      <c r="J3031" s="1" t="s">
        <v>1939</v>
      </c>
      <c r="K3031" s="275">
        <v>40610</v>
      </c>
      <c r="L3031" s="1" t="s">
        <v>19519</v>
      </c>
      <c r="M3031" s="1" t="s">
        <v>24</v>
      </c>
    </row>
    <row r="3032" spans="1:13" ht="15">
      <c r="A3032" s="1" t="s">
        <v>6234</v>
      </c>
      <c r="B3032" s="1" t="s">
        <v>23794</v>
      </c>
      <c r="C3032" s="8">
        <v>9012</v>
      </c>
      <c r="D3032" s="1" t="s">
        <v>19547</v>
      </c>
      <c r="E3032" s="1" t="s">
        <v>221</v>
      </c>
      <c r="F3032" s="1" t="s">
        <v>25</v>
      </c>
      <c r="G3032" s="275">
        <v>40885</v>
      </c>
      <c r="H3032" s="1" t="s">
        <v>6132</v>
      </c>
      <c r="I3032" s="1" t="s">
        <v>22177</v>
      </c>
      <c r="J3032" s="1" t="s">
        <v>22965</v>
      </c>
      <c r="K3032" s="275">
        <v>40714</v>
      </c>
      <c r="L3032" s="1" t="s">
        <v>19519</v>
      </c>
      <c r="M3032" s="1" t="s">
        <v>24</v>
      </c>
    </row>
    <row r="3033" spans="1:13" ht="15">
      <c r="A3033" s="1" t="s">
        <v>6281</v>
      </c>
      <c r="B3033" s="1" t="s">
        <v>23795</v>
      </c>
      <c r="C3033" s="8">
        <v>9013</v>
      </c>
      <c r="D3033" s="1" t="s">
        <v>19547</v>
      </c>
      <c r="E3033" s="1" t="s">
        <v>221</v>
      </c>
      <c r="F3033" s="1" t="s">
        <v>25</v>
      </c>
      <c r="G3033" s="275">
        <v>40897</v>
      </c>
      <c r="H3033" s="1" t="s">
        <v>6132</v>
      </c>
      <c r="I3033" s="1" t="s">
        <v>22227</v>
      </c>
      <c r="J3033" s="1" t="s">
        <v>2968</v>
      </c>
      <c r="K3033" s="275">
        <v>40717</v>
      </c>
      <c r="L3033" s="1" t="s">
        <v>19519</v>
      </c>
      <c r="M3033" s="1" t="s">
        <v>24</v>
      </c>
    </row>
    <row r="3034" spans="1:13" ht="15">
      <c r="A3034" s="1" t="s">
        <v>6169</v>
      </c>
      <c r="B3034" s="1" t="s">
        <v>23796</v>
      </c>
      <c r="C3034" s="8">
        <v>9014</v>
      </c>
      <c r="D3034" s="1" t="s">
        <v>19547</v>
      </c>
      <c r="E3034" s="1" t="s">
        <v>221</v>
      </c>
      <c r="F3034" s="1" t="s">
        <v>25</v>
      </c>
      <c r="G3034" s="275">
        <v>40869</v>
      </c>
      <c r="H3034" s="1" t="s">
        <v>6132</v>
      </c>
      <c r="I3034" s="1" t="s">
        <v>20441</v>
      </c>
      <c r="J3034" s="1" t="s">
        <v>21258</v>
      </c>
      <c r="K3034" s="275">
        <v>40659</v>
      </c>
      <c r="L3034" s="1" t="s">
        <v>19519</v>
      </c>
      <c r="M3034" s="1" t="s">
        <v>24</v>
      </c>
    </row>
    <row r="3035" spans="1:13" ht="15">
      <c r="A3035" s="1" t="s">
        <v>6171</v>
      </c>
      <c r="B3035" s="1" t="s">
        <v>23796</v>
      </c>
      <c r="C3035" s="8">
        <v>9015</v>
      </c>
      <c r="D3035" s="1" t="s">
        <v>19547</v>
      </c>
      <c r="E3035" s="1" t="s">
        <v>221</v>
      </c>
      <c r="F3035" s="1" t="s">
        <v>25</v>
      </c>
      <c r="G3035" s="275">
        <v>40869</v>
      </c>
      <c r="H3035" s="1" t="s">
        <v>6132</v>
      </c>
      <c r="I3035" s="1" t="s">
        <v>20439</v>
      </c>
      <c r="J3035" s="1" t="s">
        <v>2967</v>
      </c>
      <c r="K3035" s="275">
        <v>40659</v>
      </c>
      <c r="L3035" s="1" t="s">
        <v>19519</v>
      </c>
      <c r="M3035" s="1" t="s">
        <v>24</v>
      </c>
    </row>
    <row r="3036" spans="1:13" ht="15">
      <c r="A3036" s="1" t="s">
        <v>6173</v>
      </c>
      <c r="B3036" s="1" t="s">
        <v>23796</v>
      </c>
      <c r="C3036" s="8">
        <v>9016</v>
      </c>
      <c r="D3036" s="1" t="s">
        <v>19547</v>
      </c>
      <c r="E3036" s="1" t="s">
        <v>221</v>
      </c>
      <c r="F3036" s="1" t="s">
        <v>25</v>
      </c>
      <c r="G3036" s="275">
        <v>40869</v>
      </c>
      <c r="H3036" s="1" t="s">
        <v>6132</v>
      </c>
      <c r="I3036" s="1" t="s">
        <v>19610</v>
      </c>
      <c r="J3036" s="1" t="s">
        <v>23797</v>
      </c>
      <c r="K3036" s="275">
        <v>40659</v>
      </c>
      <c r="L3036" s="1" t="s">
        <v>19519</v>
      </c>
      <c r="M3036" s="1" t="s">
        <v>24</v>
      </c>
    </row>
    <row r="3037" spans="1:13" ht="15">
      <c r="A3037" s="1" t="s">
        <v>6161</v>
      </c>
      <c r="B3037" s="1" t="s">
        <v>23798</v>
      </c>
      <c r="C3037" s="8">
        <v>9017</v>
      </c>
      <c r="D3037" s="1" t="s">
        <v>19547</v>
      </c>
      <c r="E3037" s="1" t="s">
        <v>221</v>
      </c>
      <c r="F3037" s="1" t="s">
        <v>25</v>
      </c>
      <c r="G3037" s="275">
        <v>40864</v>
      </c>
      <c r="H3037" s="1" t="s">
        <v>6132</v>
      </c>
      <c r="I3037" s="1" t="s">
        <v>22451</v>
      </c>
      <c r="J3037" s="1" t="s">
        <v>2519</v>
      </c>
      <c r="K3037" s="275">
        <v>40721</v>
      </c>
      <c r="L3037" s="1" t="s">
        <v>19519</v>
      </c>
      <c r="M3037" s="1" t="s">
        <v>24</v>
      </c>
    </row>
    <row r="3038" spans="1:13" ht="15">
      <c r="A3038" s="1" t="s">
        <v>6143</v>
      </c>
      <c r="B3038" s="1" t="s">
        <v>23799</v>
      </c>
      <c r="C3038" s="8">
        <v>9018</v>
      </c>
      <c r="D3038" s="1" t="s">
        <v>19547</v>
      </c>
      <c r="E3038" s="1" t="s">
        <v>221</v>
      </c>
      <c r="F3038" s="1" t="s">
        <v>25</v>
      </c>
      <c r="G3038" s="275">
        <v>40857</v>
      </c>
      <c r="H3038" s="1" t="s">
        <v>6132</v>
      </c>
      <c r="I3038" s="1" t="s">
        <v>22117</v>
      </c>
      <c r="J3038" s="1" t="s">
        <v>23800</v>
      </c>
      <c r="K3038" s="275">
        <v>40043</v>
      </c>
      <c r="L3038" s="1" t="s">
        <v>19519</v>
      </c>
      <c r="M3038" s="1" t="s">
        <v>24</v>
      </c>
    </row>
    <row r="3039" spans="1:13" ht="15">
      <c r="A3039" s="1" t="s">
        <v>6244</v>
      </c>
      <c r="B3039" s="1" t="s">
        <v>23801</v>
      </c>
      <c r="C3039" s="8">
        <v>9019</v>
      </c>
      <c r="D3039" s="1" t="s">
        <v>19547</v>
      </c>
      <c r="E3039" s="1" t="s">
        <v>221</v>
      </c>
      <c r="F3039" s="1" t="s">
        <v>25</v>
      </c>
      <c r="G3039" s="275">
        <v>40889</v>
      </c>
      <c r="H3039" s="1" t="s">
        <v>6132</v>
      </c>
      <c r="I3039" s="1" t="s">
        <v>22358</v>
      </c>
      <c r="J3039" s="1" t="s">
        <v>2519</v>
      </c>
      <c r="K3039" s="275">
        <v>40702</v>
      </c>
      <c r="L3039" s="1" t="s">
        <v>19519</v>
      </c>
      <c r="M3039" s="1" t="s">
        <v>24</v>
      </c>
    </row>
    <row r="3040" spans="1:13" ht="15">
      <c r="A3040" s="1" t="s">
        <v>6246</v>
      </c>
      <c r="B3040" s="1" t="s">
        <v>23802</v>
      </c>
      <c r="C3040" s="8">
        <v>9020</v>
      </c>
      <c r="D3040" s="1" t="s">
        <v>19547</v>
      </c>
      <c r="E3040" s="1" t="s">
        <v>221</v>
      </c>
      <c r="F3040" s="1" t="s">
        <v>25</v>
      </c>
      <c r="G3040" s="275">
        <v>40889</v>
      </c>
      <c r="H3040" s="1" t="s">
        <v>6132</v>
      </c>
      <c r="I3040" s="1" t="s">
        <v>22328</v>
      </c>
      <c r="J3040" s="1" t="s">
        <v>200</v>
      </c>
      <c r="K3040" s="275">
        <v>40010</v>
      </c>
      <c r="L3040" s="1" t="s">
        <v>19519</v>
      </c>
      <c r="M3040" s="1" t="s">
        <v>24</v>
      </c>
    </row>
    <row r="3041" spans="1:13" ht="15">
      <c r="A3041" s="1" t="s">
        <v>6175</v>
      </c>
      <c r="B3041" s="1" t="s">
        <v>23803</v>
      </c>
      <c r="C3041" s="8">
        <v>9021</v>
      </c>
      <c r="D3041" s="1" t="s">
        <v>19547</v>
      </c>
      <c r="E3041" s="1" t="s">
        <v>221</v>
      </c>
      <c r="F3041" s="1" t="s">
        <v>25</v>
      </c>
      <c r="G3041" s="275">
        <v>40869</v>
      </c>
      <c r="H3041" s="1" t="s">
        <v>6132</v>
      </c>
      <c r="I3041" s="1" t="s">
        <v>22132</v>
      </c>
      <c r="J3041" s="1" t="s">
        <v>2519</v>
      </c>
      <c r="K3041" s="275">
        <v>40696</v>
      </c>
      <c r="L3041" s="1" t="s">
        <v>19519</v>
      </c>
      <c r="M3041" s="1" t="s">
        <v>24</v>
      </c>
    </row>
    <row r="3042" spans="1:13" ht="15">
      <c r="A3042" s="1" t="s">
        <v>6155</v>
      </c>
      <c r="B3042" s="1" t="s">
        <v>23804</v>
      </c>
      <c r="C3042" s="8">
        <v>9022</v>
      </c>
      <c r="D3042" s="1" t="s">
        <v>19547</v>
      </c>
      <c r="E3042" s="1" t="s">
        <v>221</v>
      </c>
      <c r="F3042" s="1" t="s">
        <v>25</v>
      </c>
      <c r="G3042" s="275">
        <v>40862</v>
      </c>
      <c r="H3042" s="1" t="s">
        <v>6132</v>
      </c>
      <c r="I3042" s="1" t="s">
        <v>21890</v>
      </c>
      <c r="J3042" s="1" t="s">
        <v>2519</v>
      </c>
      <c r="K3042" s="275">
        <v>40717</v>
      </c>
      <c r="L3042" s="1" t="s">
        <v>19519</v>
      </c>
      <c r="M3042" s="1" t="s">
        <v>24</v>
      </c>
    </row>
    <row r="3043" spans="1:13" ht="15">
      <c r="A3043" s="1" t="s">
        <v>6227</v>
      </c>
      <c r="B3043" s="1" t="s">
        <v>23805</v>
      </c>
      <c r="C3043" s="8">
        <v>9023</v>
      </c>
      <c r="D3043" s="1" t="s">
        <v>19547</v>
      </c>
      <c r="E3043" s="1" t="s">
        <v>221</v>
      </c>
      <c r="F3043" s="1" t="s">
        <v>25</v>
      </c>
      <c r="G3043" s="275">
        <v>40884</v>
      </c>
      <c r="H3043" s="1" t="s">
        <v>6132</v>
      </c>
      <c r="I3043" s="1" t="s">
        <v>22171</v>
      </c>
      <c r="J3043" s="1" t="s">
        <v>23806</v>
      </c>
      <c r="K3043" s="275">
        <v>40675</v>
      </c>
      <c r="L3043" s="1" t="s">
        <v>19519</v>
      </c>
      <c r="M3043" s="1" t="s">
        <v>24</v>
      </c>
    </row>
    <row r="3044" spans="1:13" ht="15">
      <c r="A3044" s="1" t="s">
        <v>6229</v>
      </c>
      <c r="B3044" s="1" t="s">
        <v>23805</v>
      </c>
      <c r="C3044" s="8">
        <v>9024</v>
      </c>
      <c r="D3044" s="1" t="s">
        <v>19547</v>
      </c>
      <c r="E3044" s="1" t="s">
        <v>221</v>
      </c>
      <c r="F3044" s="1" t="s">
        <v>25</v>
      </c>
      <c r="G3044" s="275">
        <v>40884</v>
      </c>
      <c r="H3044" s="1" t="s">
        <v>6132</v>
      </c>
      <c r="I3044" s="1" t="s">
        <v>22341</v>
      </c>
      <c r="J3044" s="1" t="s">
        <v>23807</v>
      </c>
      <c r="K3044" s="275">
        <v>40675</v>
      </c>
      <c r="L3044" s="1" t="s">
        <v>19519</v>
      </c>
      <c r="M3044" s="1" t="s">
        <v>24</v>
      </c>
    </row>
    <row r="3045" spans="1:13" ht="15">
      <c r="A3045" s="1" t="s">
        <v>6231</v>
      </c>
      <c r="B3045" s="1" t="s">
        <v>23805</v>
      </c>
      <c r="C3045" s="8">
        <v>9025</v>
      </c>
      <c r="D3045" s="1" t="s">
        <v>19547</v>
      </c>
      <c r="E3045" s="1" t="s">
        <v>221</v>
      </c>
      <c r="F3045" s="1" t="s">
        <v>25</v>
      </c>
      <c r="G3045" s="275">
        <v>40884</v>
      </c>
      <c r="H3045" s="1" t="s">
        <v>6132</v>
      </c>
      <c r="I3045" s="1" t="s">
        <v>22345</v>
      </c>
      <c r="J3045" s="1" t="s">
        <v>23808</v>
      </c>
      <c r="K3045" s="275">
        <v>40675</v>
      </c>
      <c r="L3045" s="1" t="s">
        <v>19519</v>
      </c>
      <c r="M3045" s="1" t="s">
        <v>24</v>
      </c>
    </row>
    <row r="3046" spans="1:13" ht="15">
      <c r="A3046" s="1" t="s">
        <v>6260</v>
      </c>
      <c r="B3046" s="1" t="s">
        <v>23809</v>
      </c>
      <c r="C3046" s="8">
        <v>9026</v>
      </c>
      <c r="D3046" s="1" t="s">
        <v>19547</v>
      </c>
      <c r="E3046" s="1" t="s">
        <v>221</v>
      </c>
      <c r="F3046" s="1" t="s">
        <v>25</v>
      </c>
      <c r="G3046" s="275">
        <v>40891</v>
      </c>
      <c r="H3046" s="1" t="s">
        <v>6132</v>
      </c>
      <c r="I3046" s="1" t="s">
        <v>19572</v>
      </c>
      <c r="J3046" s="1" t="s">
        <v>23810</v>
      </c>
      <c r="K3046" s="275">
        <v>40163</v>
      </c>
      <c r="L3046" s="1" t="s">
        <v>19519</v>
      </c>
      <c r="M3046" s="1" t="s">
        <v>24</v>
      </c>
    </row>
    <row r="3047" spans="1:13" ht="15">
      <c r="A3047" s="1" t="s">
        <v>6262</v>
      </c>
      <c r="B3047" s="1" t="s">
        <v>23809</v>
      </c>
      <c r="C3047" s="8">
        <v>9027</v>
      </c>
      <c r="D3047" s="1" t="s">
        <v>19547</v>
      </c>
      <c r="E3047" s="1" t="s">
        <v>221</v>
      </c>
      <c r="F3047" s="1" t="s">
        <v>25</v>
      </c>
      <c r="G3047" s="275">
        <v>40891</v>
      </c>
      <c r="H3047" s="1" t="s">
        <v>6132</v>
      </c>
      <c r="I3047" s="1" t="s">
        <v>22199</v>
      </c>
      <c r="J3047" s="1" t="s">
        <v>199</v>
      </c>
      <c r="K3047" s="275">
        <v>40163</v>
      </c>
      <c r="L3047" s="1" t="s">
        <v>19519</v>
      </c>
      <c r="M3047" s="1" t="s">
        <v>24</v>
      </c>
    </row>
    <row r="3048" spans="1:13" ht="15">
      <c r="A3048" s="1" t="s">
        <v>6264</v>
      </c>
      <c r="B3048" s="1" t="s">
        <v>23809</v>
      </c>
      <c r="C3048" s="8">
        <v>9028</v>
      </c>
      <c r="D3048" s="1" t="s">
        <v>19547</v>
      </c>
      <c r="E3048" s="1" t="s">
        <v>221</v>
      </c>
      <c r="F3048" s="1" t="s">
        <v>25</v>
      </c>
      <c r="G3048" s="275">
        <v>40891</v>
      </c>
      <c r="H3048" s="1" t="s">
        <v>6132</v>
      </c>
      <c r="I3048" s="1" t="s">
        <v>22188</v>
      </c>
      <c r="J3048" s="1" t="s">
        <v>1939</v>
      </c>
      <c r="K3048" s="275">
        <v>40163</v>
      </c>
      <c r="L3048" s="1" t="s">
        <v>19519</v>
      </c>
      <c r="M3048" s="1" t="s">
        <v>24</v>
      </c>
    </row>
    <row r="3049" spans="1:13" ht="15">
      <c r="A3049" s="1" t="s">
        <v>6252</v>
      </c>
      <c r="B3049" s="1" t="s">
        <v>23811</v>
      </c>
      <c r="C3049" s="8">
        <v>9029</v>
      </c>
      <c r="D3049" s="1" t="s">
        <v>19547</v>
      </c>
      <c r="E3049" s="1" t="s">
        <v>221</v>
      </c>
      <c r="F3049" s="1" t="s">
        <v>25</v>
      </c>
      <c r="G3049" s="275">
        <v>40890</v>
      </c>
      <c r="H3049" s="1" t="s">
        <v>6132</v>
      </c>
      <c r="I3049" s="1" t="s">
        <v>22196</v>
      </c>
      <c r="J3049" s="1" t="s">
        <v>23812</v>
      </c>
      <c r="K3049" s="275">
        <v>40693</v>
      </c>
      <c r="L3049" s="1" t="s">
        <v>19519</v>
      </c>
      <c r="M3049" s="1" t="s">
        <v>24</v>
      </c>
    </row>
    <row r="3050" spans="1:13" ht="15">
      <c r="A3050" s="1" t="s">
        <v>6179</v>
      </c>
      <c r="B3050" s="1" t="s">
        <v>23813</v>
      </c>
      <c r="C3050" s="8">
        <v>9030</v>
      </c>
      <c r="D3050" s="1" t="s">
        <v>19547</v>
      </c>
      <c r="E3050" s="1" t="s">
        <v>221</v>
      </c>
      <c r="F3050" s="1" t="s">
        <v>25</v>
      </c>
      <c r="G3050" s="275">
        <v>40870</v>
      </c>
      <c r="H3050" s="1" t="s">
        <v>6132</v>
      </c>
      <c r="I3050" s="1" t="s">
        <v>22137</v>
      </c>
      <c r="J3050" s="1" t="s">
        <v>20590</v>
      </c>
      <c r="K3050" s="275">
        <v>40571</v>
      </c>
      <c r="L3050" s="1" t="s">
        <v>19519</v>
      </c>
      <c r="M3050" s="1" t="s">
        <v>24</v>
      </c>
    </row>
    <row r="3051" spans="1:13" ht="15">
      <c r="A3051" s="1" t="s">
        <v>6157</v>
      </c>
      <c r="B3051" s="1" t="s">
        <v>23814</v>
      </c>
      <c r="C3051" s="8">
        <v>9031</v>
      </c>
      <c r="D3051" s="1" t="s">
        <v>19547</v>
      </c>
      <c r="E3051" s="1" t="s">
        <v>221</v>
      </c>
      <c r="F3051" s="1" t="s">
        <v>25</v>
      </c>
      <c r="G3051" s="275">
        <v>40862</v>
      </c>
      <c r="H3051" s="1" t="s">
        <v>6132</v>
      </c>
      <c r="I3051" s="1" t="s">
        <v>22250</v>
      </c>
      <c r="J3051" s="1" t="s">
        <v>23815</v>
      </c>
      <c r="K3051" s="275">
        <v>40574</v>
      </c>
      <c r="L3051" s="1" t="s">
        <v>19519</v>
      </c>
      <c r="M3051" s="1" t="s">
        <v>24</v>
      </c>
    </row>
    <row r="3052" spans="1:13" ht="15">
      <c r="A3052" s="1" t="s">
        <v>6291</v>
      </c>
      <c r="B3052" s="1" t="s">
        <v>23816</v>
      </c>
      <c r="C3052" s="8">
        <v>9032</v>
      </c>
      <c r="D3052" s="1" t="s">
        <v>19547</v>
      </c>
      <c r="E3052" s="1" t="s">
        <v>221</v>
      </c>
      <c r="F3052" s="1" t="s">
        <v>25</v>
      </c>
      <c r="G3052" s="275">
        <v>40898</v>
      </c>
      <c r="H3052" s="1" t="s">
        <v>6132</v>
      </c>
      <c r="I3052" s="1" t="s">
        <v>22230</v>
      </c>
      <c r="J3052" s="1" t="s">
        <v>2519</v>
      </c>
      <c r="K3052" s="275">
        <v>40756</v>
      </c>
      <c r="L3052" s="1" t="s">
        <v>19519</v>
      </c>
      <c r="M3052" s="1" t="s">
        <v>24</v>
      </c>
    </row>
    <row r="3053" spans="1:13" ht="15">
      <c r="A3053" s="1" t="s">
        <v>6135</v>
      </c>
      <c r="B3053" s="1" t="s">
        <v>21166</v>
      </c>
      <c r="C3053" s="8">
        <v>9033</v>
      </c>
      <c r="D3053" s="1" t="s">
        <v>19547</v>
      </c>
      <c r="E3053" s="1" t="s">
        <v>221</v>
      </c>
      <c r="F3053" s="1" t="s">
        <v>25</v>
      </c>
      <c r="G3053" s="275">
        <v>40854</v>
      </c>
      <c r="H3053" s="1" t="s">
        <v>6132</v>
      </c>
      <c r="I3053" s="1" t="s">
        <v>22111</v>
      </c>
      <c r="J3053" s="1" t="s">
        <v>3001</v>
      </c>
      <c r="K3053" s="275">
        <v>40714</v>
      </c>
      <c r="L3053" s="1" t="s">
        <v>19519</v>
      </c>
      <c r="M3053" s="1" t="s">
        <v>24</v>
      </c>
    </row>
    <row r="3054" spans="1:13" ht="15">
      <c r="A3054" s="1" t="s">
        <v>6199</v>
      </c>
      <c r="B3054" s="1" t="s">
        <v>23817</v>
      </c>
      <c r="C3054" s="8">
        <v>9034</v>
      </c>
      <c r="D3054" s="1" t="s">
        <v>19547</v>
      </c>
      <c r="E3054" s="1" t="s">
        <v>221</v>
      </c>
      <c r="F3054" s="1" t="s">
        <v>25</v>
      </c>
      <c r="G3054" s="275">
        <v>40875</v>
      </c>
      <c r="H3054" s="1" t="s">
        <v>6132</v>
      </c>
      <c r="I3054" s="1" t="s">
        <v>20460</v>
      </c>
      <c r="J3054" s="1" t="s">
        <v>2519</v>
      </c>
      <c r="K3054" s="275">
        <v>40730</v>
      </c>
      <c r="L3054" s="1" t="s">
        <v>19519</v>
      </c>
      <c r="M3054" s="1" t="s">
        <v>24</v>
      </c>
    </row>
    <row r="3055" spans="1:13" ht="15">
      <c r="A3055" s="1" t="s">
        <v>6145</v>
      </c>
      <c r="B3055" s="1" t="s">
        <v>23818</v>
      </c>
      <c r="C3055" s="8">
        <v>9035</v>
      </c>
      <c r="D3055" s="1" t="s">
        <v>19547</v>
      </c>
      <c r="E3055" s="1" t="s">
        <v>221</v>
      </c>
      <c r="F3055" s="1" t="s">
        <v>25</v>
      </c>
      <c r="G3055" s="275">
        <v>40857</v>
      </c>
      <c r="H3055" s="1" t="s">
        <v>6132</v>
      </c>
      <c r="I3055" s="1" t="s">
        <v>22120</v>
      </c>
      <c r="J3055" s="1" t="s">
        <v>128</v>
      </c>
      <c r="K3055" s="275">
        <v>40512</v>
      </c>
      <c r="L3055" s="1" t="s">
        <v>19519</v>
      </c>
      <c r="M3055" s="1" t="s">
        <v>24</v>
      </c>
    </row>
    <row r="3056" spans="1:13" ht="15">
      <c r="A3056" s="1" t="s">
        <v>6163</v>
      </c>
      <c r="B3056" s="1" t="s">
        <v>23819</v>
      </c>
      <c r="C3056" s="8">
        <v>9036</v>
      </c>
      <c r="D3056" s="1" t="s">
        <v>19547</v>
      </c>
      <c r="E3056" s="1" t="s">
        <v>221</v>
      </c>
      <c r="F3056" s="1" t="s">
        <v>25</v>
      </c>
      <c r="G3056" s="275">
        <v>40864</v>
      </c>
      <c r="H3056" s="1" t="s">
        <v>6132</v>
      </c>
      <c r="I3056" s="1" t="s">
        <v>22135</v>
      </c>
      <c r="J3056" s="1" t="s">
        <v>2519</v>
      </c>
      <c r="K3056" s="275">
        <v>40794</v>
      </c>
      <c r="L3056" s="1" t="s">
        <v>19519</v>
      </c>
      <c r="M3056" s="1" t="s">
        <v>24</v>
      </c>
    </row>
    <row r="3057" spans="1:13" ht="15">
      <c r="A3057" s="1" t="s">
        <v>6133</v>
      </c>
      <c r="B3057" s="1" t="s">
        <v>23820</v>
      </c>
      <c r="C3057" s="8">
        <v>9037</v>
      </c>
      <c r="D3057" s="1" t="s">
        <v>19547</v>
      </c>
      <c r="E3057" s="1" t="s">
        <v>221</v>
      </c>
      <c r="F3057" s="1" t="s">
        <v>25</v>
      </c>
      <c r="G3057" s="275">
        <v>40851</v>
      </c>
      <c r="H3057" s="1" t="s">
        <v>6132</v>
      </c>
      <c r="I3057" s="1" t="s">
        <v>19527</v>
      </c>
      <c r="J3057" s="1" t="s">
        <v>23821</v>
      </c>
      <c r="K3057" s="275">
        <v>40681</v>
      </c>
      <c r="L3057" s="1" t="s">
        <v>19519</v>
      </c>
      <c r="M3057" s="1" t="s">
        <v>24</v>
      </c>
    </row>
    <row r="3058" spans="1:13" ht="15">
      <c r="A3058" s="1" t="s">
        <v>6214</v>
      </c>
      <c r="B3058" s="1" t="s">
        <v>23822</v>
      </c>
      <c r="C3058" s="8">
        <v>9038</v>
      </c>
      <c r="D3058" s="1" t="s">
        <v>19547</v>
      </c>
      <c r="E3058" s="1" t="s">
        <v>221</v>
      </c>
      <c r="F3058" s="1" t="s">
        <v>25</v>
      </c>
      <c r="G3058" s="275">
        <v>40882</v>
      </c>
      <c r="H3058" s="1" t="s">
        <v>6132</v>
      </c>
      <c r="I3058" s="1" t="s">
        <v>22294</v>
      </c>
      <c r="J3058" s="1" t="s">
        <v>3169</v>
      </c>
      <c r="K3058" s="275">
        <v>40758</v>
      </c>
      <c r="L3058" s="1" t="s">
        <v>19519</v>
      </c>
      <c r="M3058" s="1" t="s">
        <v>24</v>
      </c>
    </row>
    <row r="3059" spans="1:13" ht="15">
      <c r="A3059" s="1" t="s">
        <v>6216</v>
      </c>
      <c r="B3059" s="1" t="s">
        <v>23823</v>
      </c>
      <c r="C3059" s="8">
        <v>9039</v>
      </c>
      <c r="D3059" s="1" t="s">
        <v>19547</v>
      </c>
      <c r="E3059" s="1" t="s">
        <v>221</v>
      </c>
      <c r="F3059" s="1" t="s">
        <v>25</v>
      </c>
      <c r="G3059" s="275">
        <v>40882</v>
      </c>
      <c r="H3059" s="1" t="s">
        <v>6132</v>
      </c>
      <c r="I3059" s="1" t="s">
        <v>22307</v>
      </c>
      <c r="J3059" s="1" t="s">
        <v>2519</v>
      </c>
      <c r="K3059" s="275">
        <v>40758</v>
      </c>
      <c r="L3059" s="1" t="s">
        <v>19519</v>
      </c>
      <c r="M3059" s="1" t="s">
        <v>24</v>
      </c>
    </row>
    <row r="3060" spans="1:13" ht="15">
      <c r="A3060" s="1" t="s">
        <v>6193</v>
      </c>
      <c r="B3060" s="1" t="s">
        <v>22640</v>
      </c>
      <c r="C3060" s="8">
        <v>9040</v>
      </c>
      <c r="D3060" s="1" t="s">
        <v>19547</v>
      </c>
      <c r="E3060" s="1" t="s">
        <v>221</v>
      </c>
      <c r="F3060" s="1" t="s">
        <v>25</v>
      </c>
      <c r="G3060" s="275">
        <v>40872</v>
      </c>
      <c r="H3060" s="1" t="s">
        <v>6132</v>
      </c>
      <c r="I3060" s="1" t="s">
        <v>20455</v>
      </c>
      <c r="J3060" s="1" t="s">
        <v>23824</v>
      </c>
      <c r="K3060" s="275">
        <v>40787</v>
      </c>
      <c r="L3060" s="1" t="s">
        <v>19519</v>
      </c>
      <c r="M3060" s="1" t="s">
        <v>24</v>
      </c>
    </row>
    <row r="3061" spans="1:13" ht="15">
      <c r="A3061" s="1" t="s">
        <v>6275</v>
      </c>
      <c r="B3061" s="1" t="s">
        <v>23825</v>
      </c>
      <c r="C3061" s="8">
        <v>9041</v>
      </c>
      <c r="D3061" s="1" t="s">
        <v>19547</v>
      </c>
      <c r="E3061" s="1" t="s">
        <v>221</v>
      </c>
      <c r="F3061" s="1" t="s">
        <v>25</v>
      </c>
      <c r="G3061" s="275">
        <v>40893</v>
      </c>
      <c r="H3061" s="1" t="s">
        <v>6132</v>
      </c>
      <c r="I3061" s="1" t="s">
        <v>22212</v>
      </c>
      <c r="J3061" s="1" t="s">
        <v>2519</v>
      </c>
      <c r="K3061" s="275">
        <v>40779</v>
      </c>
      <c r="L3061" s="1" t="s">
        <v>19519</v>
      </c>
      <c r="M3061" s="1" t="s">
        <v>24</v>
      </c>
    </row>
    <row r="3062" spans="1:13" ht="15">
      <c r="A3062" s="1" t="s">
        <v>6189</v>
      </c>
      <c r="B3062" s="1" t="s">
        <v>23826</v>
      </c>
      <c r="C3062" s="8">
        <v>9042</v>
      </c>
      <c r="D3062" s="1" t="s">
        <v>19547</v>
      </c>
      <c r="E3062" s="1" t="s">
        <v>221</v>
      </c>
      <c r="F3062" s="1" t="s">
        <v>25</v>
      </c>
      <c r="G3062" s="275">
        <v>40871</v>
      </c>
      <c r="H3062" s="1" t="s">
        <v>6132</v>
      </c>
      <c r="I3062" s="1" t="s">
        <v>22291</v>
      </c>
      <c r="J3062" s="1" t="s">
        <v>51</v>
      </c>
      <c r="K3062" s="275">
        <v>40718</v>
      </c>
      <c r="L3062" s="1" t="s">
        <v>19519</v>
      </c>
      <c r="M3062" s="1" t="s">
        <v>24</v>
      </c>
    </row>
    <row r="3063" spans="1:13" ht="15">
      <c r="A3063" s="1" t="s">
        <v>6149</v>
      </c>
      <c r="B3063" s="1" t="s">
        <v>23827</v>
      </c>
      <c r="C3063" s="8">
        <v>9043</v>
      </c>
      <c r="D3063" s="1" t="s">
        <v>19547</v>
      </c>
      <c r="E3063" s="1" t="s">
        <v>221</v>
      </c>
      <c r="F3063" s="1" t="s">
        <v>25</v>
      </c>
      <c r="G3063" s="275">
        <v>40861</v>
      </c>
      <c r="H3063" s="1" t="s">
        <v>6132</v>
      </c>
      <c r="I3063" s="1" t="s">
        <v>22126</v>
      </c>
      <c r="J3063" s="1" t="s">
        <v>51</v>
      </c>
      <c r="K3063" s="275">
        <v>40641</v>
      </c>
      <c r="L3063" s="1" t="s">
        <v>19519</v>
      </c>
      <c r="M3063" s="1" t="s">
        <v>24</v>
      </c>
    </row>
    <row r="3064" spans="1:13" ht="15">
      <c r="A3064" s="1" t="s">
        <v>6195</v>
      </c>
      <c r="B3064" s="1" t="s">
        <v>23828</v>
      </c>
      <c r="C3064" s="8">
        <v>9044</v>
      </c>
      <c r="D3064" s="1" t="s">
        <v>19547</v>
      </c>
      <c r="E3064" s="1" t="s">
        <v>221</v>
      </c>
      <c r="F3064" s="1" t="s">
        <v>25</v>
      </c>
      <c r="G3064" s="275">
        <v>40872</v>
      </c>
      <c r="H3064" s="1" t="s">
        <v>6132</v>
      </c>
      <c r="I3064" s="1" t="s">
        <v>20457</v>
      </c>
      <c r="J3064" s="1" t="s">
        <v>21144</v>
      </c>
      <c r="K3064" s="275">
        <v>40687</v>
      </c>
      <c r="L3064" s="1" t="s">
        <v>19519</v>
      </c>
      <c r="M3064" s="1" t="s">
        <v>24</v>
      </c>
    </row>
    <row r="3065" spans="1:13" ht="15">
      <c r="A3065" s="1" t="s">
        <v>6219</v>
      </c>
      <c r="B3065" s="1" t="s">
        <v>23829</v>
      </c>
      <c r="C3065" s="8">
        <v>9045</v>
      </c>
      <c r="D3065" s="1" t="s">
        <v>19547</v>
      </c>
      <c r="E3065" s="1" t="s">
        <v>221</v>
      </c>
      <c r="F3065" s="1" t="s">
        <v>25</v>
      </c>
      <c r="G3065" s="275">
        <v>40883</v>
      </c>
      <c r="H3065" s="1" t="s">
        <v>6132</v>
      </c>
      <c r="I3065" s="1" t="s">
        <v>22313</v>
      </c>
      <c r="J3065" s="1" t="s">
        <v>23830</v>
      </c>
      <c r="K3065" s="275">
        <v>40513</v>
      </c>
      <c r="L3065" s="1" t="s">
        <v>19519</v>
      </c>
      <c r="M3065" s="1" t="s">
        <v>24</v>
      </c>
    </row>
    <row r="3066" spans="1:13" ht="15">
      <c r="A3066" s="1" t="s">
        <v>6220</v>
      </c>
      <c r="B3066" s="1" t="s">
        <v>23829</v>
      </c>
      <c r="C3066" s="8">
        <v>9046</v>
      </c>
      <c r="D3066" s="1" t="s">
        <v>19547</v>
      </c>
      <c r="E3066" s="1" t="s">
        <v>221</v>
      </c>
      <c r="F3066" s="1" t="s">
        <v>25</v>
      </c>
      <c r="G3066" s="275">
        <v>40883</v>
      </c>
      <c r="H3066" s="1" t="s">
        <v>6132</v>
      </c>
      <c r="I3066" s="1" t="s">
        <v>22609</v>
      </c>
      <c r="J3066" s="1" t="s">
        <v>23831</v>
      </c>
      <c r="K3066" s="275">
        <v>40513</v>
      </c>
      <c r="L3066" s="1" t="s">
        <v>19519</v>
      </c>
      <c r="M3066" s="1" t="s">
        <v>24</v>
      </c>
    </row>
    <row r="3067" spans="1:13" ht="15">
      <c r="A3067" s="1" t="s">
        <v>23832</v>
      </c>
      <c r="B3067" s="1" t="s">
        <v>23833</v>
      </c>
      <c r="C3067" s="8">
        <v>9047</v>
      </c>
      <c r="D3067" s="1" t="s">
        <v>19547</v>
      </c>
      <c r="E3067" s="1" t="s">
        <v>221</v>
      </c>
      <c r="F3067" s="1" t="s">
        <v>25</v>
      </c>
      <c r="G3067" s="275">
        <v>40918</v>
      </c>
      <c r="H3067" s="1" t="s">
        <v>6132</v>
      </c>
      <c r="I3067" s="1" t="s">
        <v>22238</v>
      </c>
      <c r="J3067" s="1" t="s">
        <v>22</v>
      </c>
      <c r="K3067" s="275">
        <v>40760</v>
      </c>
      <c r="L3067" s="1" t="s">
        <v>19519</v>
      </c>
      <c r="M3067" s="1" t="s">
        <v>24</v>
      </c>
    </row>
    <row r="3068" spans="1:13" ht="15">
      <c r="A3068" s="1" t="s">
        <v>23834</v>
      </c>
      <c r="B3068" s="1" t="s">
        <v>23833</v>
      </c>
      <c r="C3068" s="8">
        <v>9048</v>
      </c>
      <c r="D3068" s="1" t="s">
        <v>19547</v>
      </c>
      <c r="E3068" s="1" t="s">
        <v>221</v>
      </c>
      <c r="F3068" s="1" t="s">
        <v>25</v>
      </c>
      <c r="G3068" s="275">
        <v>40918</v>
      </c>
      <c r="H3068" s="1" t="s">
        <v>6132</v>
      </c>
      <c r="I3068" s="1" t="s">
        <v>22241</v>
      </c>
      <c r="J3068" s="1" t="s">
        <v>23835</v>
      </c>
      <c r="K3068" s="275">
        <v>40760</v>
      </c>
      <c r="L3068" s="1" t="s">
        <v>19519</v>
      </c>
      <c r="M3068" s="1" t="s">
        <v>24</v>
      </c>
    </row>
    <row r="3069" spans="1:13" ht="15">
      <c r="A3069" s="1" t="s">
        <v>6159</v>
      </c>
      <c r="B3069" s="1" t="s">
        <v>23836</v>
      </c>
      <c r="C3069" s="8">
        <v>9049</v>
      </c>
      <c r="D3069" s="1" t="s">
        <v>19547</v>
      </c>
      <c r="E3069" s="1" t="s">
        <v>221</v>
      </c>
      <c r="F3069" s="1" t="s">
        <v>25</v>
      </c>
      <c r="G3069" s="275">
        <v>40863</v>
      </c>
      <c r="H3069" s="1" t="s">
        <v>6132</v>
      </c>
      <c r="I3069" s="1" t="s">
        <v>22123</v>
      </c>
      <c r="J3069" s="1" t="s">
        <v>2519</v>
      </c>
      <c r="K3069" s="275">
        <v>40765</v>
      </c>
      <c r="L3069" s="1" t="s">
        <v>19519</v>
      </c>
      <c r="M3069" s="1" t="s">
        <v>24</v>
      </c>
    </row>
    <row r="3070" spans="1:13" ht="15">
      <c r="A3070" s="1" t="s">
        <v>6277</v>
      </c>
      <c r="B3070" s="1" t="s">
        <v>23837</v>
      </c>
      <c r="C3070" s="8">
        <v>9050</v>
      </c>
      <c r="D3070" s="1" t="s">
        <v>19547</v>
      </c>
      <c r="E3070" s="1" t="s">
        <v>221</v>
      </c>
      <c r="F3070" s="1" t="s">
        <v>25</v>
      </c>
      <c r="G3070" s="275">
        <v>40893</v>
      </c>
      <c r="H3070" s="1" t="s">
        <v>6132</v>
      </c>
      <c r="I3070" s="1" t="s">
        <v>22331</v>
      </c>
      <c r="J3070" s="1" t="s">
        <v>2519</v>
      </c>
      <c r="K3070" s="275">
        <v>40773</v>
      </c>
      <c r="L3070" s="1" t="s">
        <v>19519</v>
      </c>
      <c r="M3070" s="1" t="s">
        <v>24</v>
      </c>
    </row>
    <row r="3071" spans="1:13" ht="15">
      <c r="A3071" s="1" t="s">
        <v>6151</v>
      </c>
      <c r="B3071" s="1" t="s">
        <v>23838</v>
      </c>
      <c r="C3071" s="8">
        <v>9051</v>
      </c>
      <c r="D3071" s="1" t="s">
        <v>19547</v>
      </c>
      <c r="E3071" s="1" t="s">
        <v>221</v>
      </c>
      <c r="F3071" s="1" t="s">
        <v>25</v>
      </c>
      <c r="G3071" s="275">
        <v>40861</v>
      </c>
      <c r="H3071" s="1" t="s">
        <v>6132</v>
      </c>
      <c r="I3071" s="1" t="s">
        <v>3303</v>
      </c>
      <c r="J3071" s="1" t="s">
        <v>19557</v>
      </c>
      <c r="K3071" s="275">
        <v>40724</v>
      </c>
      <c r="L3071" s="1" t="s">
        <v>19519</v>
      </c>
      <c r="M3071" s="1" t="s">
        <v>24</v>
      </c>
    </row>
    <row r="3072" spans="1:13" ht="15">
      <c r="A3072" s="1" t="s">
        <v>6266</v>
      </c>
      <c r="B3072" s="1" t="s">
        <v>23839</v>
      </c>
      <c r="C3072" s="8">
        <v>9052</v>
      </c>
      <c r="D3072" s="1" t="s">
        <v>19547</v>
      </c>
      <c r="E3072" s="1" t="s">
        <v>221</v>
      </c>
      <c r="F3072" s="1" t="s">
        <v>25</v>
      </c>
      <c r="G3072" s="275">
        <v>40891</v>
      </c>
      <c r="H3072" s="1" t="s">
        <v>6132</v>
      </c>
      <c r="I3072" s="1" t="s">
        <v>22202</v>
      </c>
      <c r="J3072" s="1" t="s">
        <v>2968</v>
      </c>
      <c r="K3072" s="275">
        <v>40786</v>
      </c>
      <c r="L3072" s="1" t="s">
        <v>19519</v>
      </c>
      <c r="M3072" s="1" t="s">
        <v>24</v>
      </c>
    </row>
    <row r="3073" spans="1:13" ht="15">
      <c r="A3073" s="1" t="s">
        <v>6210</v>
      </c>
      <c r="B3073" s="1" t="s">
        <v>23840</v>
      </c>
      <c r="C3073" s="8">
        <v>9053</v>
      </c>
      <c r="D3073" s="1" t="s">
        <v>19547</v>
      </c>
      <c r="E3073" s="1" t="s">
        <v>221</v>
      </c>
      <c r="F3073" s="1" t="s">
        <v>25</v>
      </c>
      <c r="G3073" s="275">
        <v>40878</v>
      </c>
      <c r="H3073" s="1" t="s">
        <v>6132</v>
      </c>
      <c r="I3073" s="1" t="s">
        <v>22162</v>
      </c>
      <c r="J3073" s="1" t="s">
        <v>2519</v>
      </c>
      <c r="K3073" s="275">
        <v>40666</v>
      </c>
      <c r="L3073" s="1" t="s">
        <v>19519</v>
      </c>
      <c r="M3073" s="1" t="s">
        <v>24</v>
      </c>
    </row>
    <row r="3074" spans="1:13" ht="15">
      <c r="A3074" s="1" t="s">
        <v>6232</v>
      </c>
      <c r="B3074" s="1" t="s">
        <v>23841</v>
      </c>
      <c r="C3074" s="8">
        <v>9054</v>
      </c>
      <c r="D3074" s="1" t="s">
        <v>19547</v>
      </c>
      <c r="E3074" s="1" t="s">
        <v>221</v>
      </c>
      <c r="F3074" s="1" t="s">
        <v>25</v>
      </c>
      <c r="G3074" s="275">
        <v>40884</v>
      </c>
      <c r="H3074" s="1" t="s">
        <v>6132</v>
      </c>
      <c r="I3074" s="1" t="s">
        <v>2513</v>
      </c>
      <c r="J3074" s="1" t="s">
        <v>23842</v>
      </c>
      <c r="K3074" s="275">
        <v>40514</v>
      </c>
      <c r="L3074" s="1" t="s">
        <v>19519</v>
      </c>
      <c r="M3074" s="1" t="s">
        <v>24</v>
      </c>
    </row>
    <row r="3075" spans="1:13" ht="15">
      <c r="A3075" s="1" t="s">
        <v>6205</v>
      </c>
      <c r="B3075" s="1" t="s">
        <v>23843</v>
      </c>
      <c r="C3075" s="8">
        <v>9055</v>
      </c>
      <c r="D3075" s="1" t="s">
        <v>19547</v>
      </c>
      <c r="E3075" s="1" t="s">
        <v>221</v>
      </c>
      <c r="F3075" s="1" t="s">
        <v>25</v>
      </c>
      <c r="G3075" s="275">
        <v>40876</v>
      </c>
      <c r="H3075" s="1" t="s">
        <v>6132</v>
      </c>
      <c r="I3075" s="1" t="s">
        <v>19583</v>
      </c>
      <c r="J3075" s="1" t="s">
        <v>23844</v>
      </c>
      <c r="K3075" s="275">
        <v>40781</v>
      </c>
      <c r="L3075" s="1" t="s">
        <v>19519</v>
      </c>
      <c r="M3075" s="1" t="s">
        <v>24</v>
      </c>
    </row>
    <row r="3076" spans="1:13" ht="15">
      <c r="A3076" s="1" t="s">
        <v>6206</v>
      </c>
      <c r="B3076" s="1" t="s">
        <v>23843</v>
      </c>
      <c r="C3076" s="8">
        <v>9056</v>
      </c>
      <c r="D3076" s="1" t="s">
        <v>19547</v>
      </c>
      <c r="E3076" s="1" t="s">
        <v>221</v>
      </c>
      <c r="F3076" s="1" t="s">
        <v>25</v>
      </c>
      <c r="G3076" s="275">
        <v>40876</v>
      </c>
      <c r="H3076" s="1" t="s">
        <v>6132</v>
      </c>
      <c r="I3076" s="1" t="s">
        <v>22297</v>
      </c>
      <c r="J3076" s="1" t="s">
        <v>23845</v>
      </c>
      <c r="K3076" s="275">
        <v>40781</v>
      </c>
      <c r="L3076" s="1" t="s">
        <v>19519</v>
      </c>
      <c r="M3076" s="1" t="s">
        <v>24</v>
      </c>
    </row>
    <row r="3077" spans="1:13" ht="15">
      <c r="A3077" s="1" t="s">
        <v>6207</v>
      </c>
      <c r="B3077" s="1" t="s">
        <v>23843</v>
      </c>
      <c r="C3077" s="8">
        <v>9057</v>
      </c>
      <c r="D3077" s="1" t="s">
        <v>19547</v>
      </c>
      <c r="E3077" s="1" t="s">
        <v>221</v>
      </c>
      <c r="F3077" s="1" t="s">
        <v>25</v>
      </c>
      <c r="G3077" s="275">
        <v>40876</v>
      </c>
      <c r="H3077" s="1" t="s">
        <v>6132</v>
      </c>
      <c r="I3077" s="1" t="s">
        <v>22151</v>
      </c>
      <c r="J3077" s="1" t="s">
        <v>23844</v>
      </c>
      <c r="K3077" s="275">
        <v>40781</v>
      </c>
      <c r="L3077" s="1" t="s">
        <v>19519</v>
      </c>
      <c r="M3077" s="1" t="s">
        <v>24</v>
      </c>
    </row>
    <row r="3078" spans="1:13" ht="15">
      <c r="A3078" s="1" t="s">
        <v>6208</v>
      </c>
      <c r="B3078" s="1" t="s">
        <v>23846</v>
      </c>
      <c r="C3078" s="8">
        <v>9058</v>
      </c>
      <c r="D3078" s="1" t="s">
        <v>19547</v>
      </c>
      <c r="E3078" s="1" t="s">
        <v>221</v>
      </c>
      <c r="F3078" s="1" t="s">
        <v>25</v>
      </c>
      <c r="G3078" s="275">
        <v>40876</v>
      </c>
      <c r="H3078" s="1" t="s">
        <v>6132</v>
      </c>
      <c r="I3078" s="1" t="s">
        <v>20462</v>
      </c>
      <c r="J3078" s="1" t="s">
        <v>51</v>
      </c>
      <c r="K3078" s="275">
        <v>40724</v>
      </c>
      <c r="L3078" s="1" t="s">
        <v>19519</v>
      </c>
      <c r="M3078" s="1" t="s">
        <v>24</v>
      </c>
    </row>
    <row r="3079" spans="1:13" ht="15">
      <c r="A3079" s="1" t="s">
        <v>6191</v>
      </c>
      <c r="B3079" s="1" t="s">
        <v>23847</v>
      </c>
      <c r="C3079" s="8">
        <v>9059</v>
      </c>
      <c r="D3079" s="1" t="s">
        <v>19547</v>
      </c>
      <c r="E3079" s="1" t="s">
        <v>221</v>
      </c>
      <c r="F3079" s="1" t="s">
        <v>25</v>
      </c>
      <c r="G3079" s="275">
        <v>40871</v>
      </c>
      <c r="H3079" s="1" t="s">
        <v>6132</v>
      </c>
      <c r="I3079" s="1" t="s">
        <v>20447</v>
      </c>
      <c r="J3079" s="1" t="s">
        <v>128</v>
      </c>
      <c r="K3079" s="275">
        <v>40752</v>
      </c>
      <c r="L3079" s="1" t="s">
        <v>19519</v>
      </c>
      <c r="M3079" s="1" t="s">
        <v>24</v>
      </c>
    </row>
    <row r="3080" spans="1:13" ht="15">
      <c r="A3080" s="1" t="s">
        <v>6283</v>
      </c>
      <c r="B3080" s="1" t="s">
        <v>23848</v>
      </c>
      <c r="C3080" s="8">
        <v>9060</v>
      </c>
      <c r="D3080" s="1" t="s">
        <v>19547</v>
      </c>
      <c r="E3080" s="1" t="s">
        <v>221</v>
      </c>
      <c r="F3080" s="1" t="s">
        <v>25</v>
      </c>
      <c r="G3080" s="275">
        <v>40897</v>
      </c>
      <c r="H3080" s="1" t="s">
        <v>6132</v>
      </c>
      <c r="I3080" s="1" t="s">
        <v>22435</v>
      </c>
      <c r="J3080" s="1" t="s">
        <v>19557</v>
      </c>
      <c r="K3080" s="275">
        <v>40723</v>
      </c>
      <c r="L3080" s="1" t="s">
        <v>19519</v>
      </c>
      <c r="M3080" s="1" t="s">
        <v>24</v>
      </c>
    </row>
    <row r="3081" spans="1:13" ht="15">
      <c r="A3081" s="1" t="s">
        <v>6236</v>
      </c>
      <c r="B3081" s="1" t="s">
        <v>23849</v>
      </c>
      <c r="C3081" s="8">
        <v>9061</v>
      </c>
      <c r="D3081" s="1" t="s">
        <v>19547</v>
      </c>
      <c r="E3081" s="1" t="s">
        <v>221</v>
      </c>
      <c r="F3081" s="1" t="s">
        <v>25</v>
      </c>
      <c r="G3081" s="275">
        <v>40885</v>
      </c>
      <c r="H3081" s="1" t="s">
        <v>6132</v>
      </c>
      <c r="I3081" s="1" t="s">
        <v>22174</v>
      </c>
      <c r="J3081" s="1" t="s">
        <v>2732</v>
      </c>
      <c r="K3081" s="275">
        <v>40817</v>
      </c>
      <c r="L3081" s="1" t="s">
        <v>19519</v>
      </c>
      <c r="M3081" s="1" t="s">
        <v>24</v>
      </c>
    </row>
    <row r="3082" spans="1:13" ht="15">
      <c r="A3082" s="1" t="s">
        <v>6238</v>
      </c>
      <c r="B3082" s="1" t="s">
        <v>23850</v>
      </c>
      <c r="C3082" s="8">
        <v>9062</v>
      </c>
      <c r="D3082" s="1" t="s">
        <v>19547</v>
      </c>
      <c r="E3082" s="1" t="s">
        <v>221</v>
      </c>
      <c r="F3082" s="1" t="s">
        <v>25</v>
      </c>
      <c r="G3082" s="275">
        <v>40885</v>
      </c>
      <c r="H3082" s="1" t="s">
        <v>6132</v>
      </c>
      <c r="I3082" s="1" t="s">
        <v>22190</v>
      </c>
      <c r="J3082" s="1" t="s">
        <v>2519</v>
      </c>
      <c r="K3082" s="275">
        <v>40717</v>
      </c>
      <c r="L3082" s="1" t="s">
        <v>19519</v>
      </c>
      <c r="M3082" s="1" t="s">
        <v>24</v>
      </c>
    </row>
    <row r="3083" spans="1:13" ht="15">
      <c r="A3083" s="1" t="s">
        <v>6201</v>
      </c>
      <c r="B3083" s="1" t="s">
        <v>23851</v>
      </c>
      <c r="C3083" s="8">
        <v>9063</v>
      </c>
      <c r="D3083" s="1" t="s">
        <v>19547</v>
      </c>
      <c r="E3083" s="1" t="s">
        <v>221</v>
      </c>
      <c r="F3083" s="1" t="s">
        <v>25</v>
      </c>
      <c r="G3083" s="275">
        <v>40875</v>
      </c>
      <c r="H3083" s="1" t="s">
        <v>6132</v>
      </c>
      <c r="I3083" s="1" t="s">
        <v>20458</v>
      </c>
      <c r="J3083" s="1" t="s">
        <v>2519</v>
      </c>
      <c r="K3083" s="275">
        <v>40822</v>
      </c>
      <c r="L3083" s="1" t="s">
        <v>19519</v>
      </c>
      <c r="M3083" s="1" t="s">
        <v>24</v>
      </c>
    </row>
    <row r="3084" spans="1:13" ht="15">
      <c r="A3084" s="1" t="s">
        <v>6293</v>
      </c>
      <c r="B3084" s="1" t="s">
        <v>23852</v>
      </c>
      <c r="C3084" s="8">
        <v>9064</v>
      </c>
      <c r="D3084" s="1" t="s">
        <v>19547</v>
      </c>
      <c r="E3084" s="1" t="s">
        <v>221</v>
      </c>
      <c r="F3084" s="1" t="s">
        <v>25</v>
      </c>
      <c r="G3084" s="275">
        <v>40898</v>
      </c>
      <c r="H3084" s="1" t="s">
        <v>6132</v>
      </c>
      <c r="I3084" s="1" t="s">
        <v>22368</v>
      </c>
      <c r="J3084" s="1" t="s">
        <v>23853</v>
      </c>
      <c r="K3084" s="275">
        <v>40497</v>
      </c>
      <c r="L3084" s="1" t="s">
        <v>19787</v>
      </c>
      <c r="M3084" s="1" t="s">
        <v>24</v>
      </c>
    </row>
    <row r="3085" spans="1:13" ht="15">
      <c r="A3085" s="1" t="s">
        <v>6285</v>
      </c>
      <c r="B3085" s="1" t="s">
        <v>23854</v>
      </c>
      <c r="C3085" s="8">
        <v>9065</v>
      </c>
      <c r="D3085" s="1" t="s">
        <v>19547</v>
      </c>
      <c r="E3085" s="1" t="s">
        <v>221</v>
      </c>
      <c r="F3085" s="1" t="s">
        <v>25</v>
      </c>
      <c r="G3085" s="275">
        <v>40897</v>
      </c>
      <c r="H3085" s="1" t="s">
        <v>6132</v>
      </c>
      <c r="I3085" s="1" t="s">
        <v>22215</v>
      </c>
      <c r="J3085" s="1" t="s">
        <v>2519</v>
      </c>
      <c r="K3085" s="275">
        <v>40815</v>
      </c>
      <c r="L3085" s="1" t="s">
        <v>19519</v>
      </c>
      <c r="M3085" s="1" t="s">
        <v>24</v>
      </c>
    </row>
    <row r="3086" spans="1:13" ht="15">
      <c r="A3086" s="1" t="s">
        <v>6212</v>
      </c>
      <c r="B3086" s="1" t="s">
        <v>23855</v>
      </c>
      <c r="C3086" s="8">
        <v>9066</v>
      </c>
      <c r="D3086" s="1" t="s">
        <v>19547</v>
      </c>
      <c r="E3086" s="1" t="s">
        <v>221</v>
      </c>
      <c r="F3086" s="1" t="s">
        <v>25</v>
      </c>
      <c r="G3086" s="275">
        <v>40879</v>
      </c>
      <c r="H3086" s="1" t="s">
        <v>6132</v>
      </c>
      <c r="I3086" s="1" t="s">
        <v>22159</v>
      </c>
      <c r="J3086" s="1" t="s">
        <v>23856</v>
      </c>
      <c r="K3086" s="275">
        <v>40514</v>
      </c>
      <c r="L3086" s="1" t="s">
        <v>19519</v>
      </c>
      <c r="M3086" s="1" t="s">
        <v>24</v>
      </c>
    </row>
    <row r="3087" spans="1:13" ht="15">
      <c r="A3087" s="1" t="s">
        <v>6240</v>
      </c>
      <c r="B3087" s="1" t="s">
        <v>23857</v>
      </c>
      <c r="C3087" s="8">
        <v>9067</v>
      </c>
      <c r="D3087" s="1" t="s">
        <v>19547</v>
      </c>
      <c r="E3087" s="1" t="s">
        <v>221</v>
      </c>
      <c r="F3087" s="1" t="s">
        <v>25</v>
      </c>
      <c r="G3087" s="275">
        <v>40885</v>
      </c>
      <c r="H3087" s="1" t="s">
        <v>6132</v>
      </c>
      <c r="I3087" s="1" t="s">
        <v>22180</v>
      </c>
      <c r="J3087" s="1" t="s">
        <v>23858</v>
      </c>
      <c r="K3087" s="275">
        <v>40854</v>
      </c>
      <c r="L3087" s="1" t="s">
        <v>19519</v>
      </c>
      <c r="M3087" s="1" t="s">
        <v>24</v>
      </c>
    </row>
    <row r="3088" spans="1:13" ht="15">
      <c r="A3088" s="1" t="s">
        <v>6254</v>
      </c>
      <c r="B3088" s="1" t="s">
        <v>23859</v>
      </c>
      <c r="C3088" s="8">
        <v>9068</v>
      </c>
      <c r="D3088" s="1" t="s">
        <v>19547</v>
      </c>
      <c r="E3088" s="1" t="s">
        <v>221</v>
      </c>
      <c r="F3088" s="1" t="s">
        <v>25</v>
      </c>
      <c r="G3088" s="275">
        <v>40890</v>
      </c>
      <c r="H3088" s="1" t="s">
        <v>6132</v>
      </c>
      <c r="I3088" s="1" t="s">
        <v>22183</v>
      </c>
      <c r="J3088" s="1" t="s">
        <v>2840</v>
      </c>
      <c r="K3088" s="275">
        <v>40695</v>
      </c>
      <c r="L3088" s="1" t="s">
        <v>19519</v>
      </c>
      <c r="M3088" s="1" t="s">
        <v>24</v>
      </c>
    </row>
    <row r="3089" spans="1:13" ht="15">
      <c r="A3089" s="1" t="s">
        <v>6279</v>
      </c>
      <c r="B3089" s="1" t="s">
        <v>21783</v>
      </c>
      <c r="C3089" s="8">
        <v>9069</v>
      </c>
      <c r="D3089" s="1" t="s">
        <v>19547</v>
      </c>
      <c r="E3089" s="1" t="s">
        <v>221</v>
      </c>
      <c r="F3089" s="1" t="s">
        <v>25</v>
      </c>
      <c r="G3089" s="275">
        <v>40896</v>
      </c>
      <c r="H3089" s="1" t="s">
        <v>6132</v>
      </c>
      <c r="I3089" s="1" t="s">
        <v>22210</v>
      </c>
      <c r="J3089" s="1" t="s">
        <v>20463</v>
      </c>
      <c r="K3089" s="275">
        <v>40851</v>
      </c>
      <c r="L3089" s="1" t="s">
        <v>19519</v>
      </c>
      <c r="M3089" s="1" t="s">
        <v>24</v>
      </c>
    </row>
    <row r="3090" spans="1:13" ht="15">
      <c r="A3090" s="1" t="s">
        <v>6248</v>
      </c>
      <c r="B3090" s="1" t="s">
        <v>23860</v>
      </c>
      <c r="C3090" s="8">
        <v>9070</v>
      </c>
      <c r="D3090" s="1" t="s">
        <v>19547</v>
      </c>
      <c r="E3090" s="1" t="s">
        <v>221</v>
      </c>
      <c r="F3090" s="1" t="s">
        <v>25</v>
      </c>
      <c r="G3090" s="275">
        <v>40889</v>
      </c>
      <c r="H3090" s="1" t="s">
        <v>6132</v>
      </c>
      <c r="I3090" s="1" t="s">
        <v>22423</v>
      </c>
      <c r="J3090" s="1" t="s">
        <v>20557</v>
      </c>
      <c r="K3090" s="275">
        <v>40827</v>
      </c>
      <c r="L3090" s="1" t="s">
        <v>19519</v>
      </c>
      <c r="M3090" s="1" t="s">
        <v>24</v>
      </c>
    </row>
    <row r="3091" spans="1:13" ht="15">
      <c r="A3091" s="1" t="s">
        <v>6250</v>
      </c>
      <c r="B3091" s="1" t="s">
        <v>23861</v>
      </c>
      <c r="C3091" s="8">
        <v>9071</v>
      </c>
      <c r="D3091" s="1" t="s">
        <v>19547</v>
      </c>
      <c r="E3091" s="1" t="s">
        <v>221</v>
      </c>
      <c r="F3091" s="1" t="s">
        <v>25</v>
      </c>
      <c r="G3091" s="275">
        <v>40889</v>
      </c>
      <c r="H3091" s="1" t="s">
        <v>6132</v>
      </c>
      <c r="I3091" s="1" t="s">
        <v>22381</v>
      </c>
      <c r="J3091" s="1" t="s">
        <v>3001</v>
      </c>
      <c r="K3091" s="275">
        <v>40827</v>
      </c>
      <c r="L3091" s="1" t="s">
        <v>19519</v>
      </c>
      <c r="M3091" s="1" t="s">
        <v>24</v>
      </c>
    </row>
    <row r="3092" spans="1:13" ht="15">
      <c r="A3092" s="1" t="s">
        <v>23862</v>
      </c>
      <c r="B3092" s="1" t="s">
        <v>23863</v>
      </c>
      <c r="C3092" s="8">
        <v>9072</v>
      </c>
      <c r="D3092" s="1" t="s">
        <v>19547</v>
      </c>
      <c r="E3092" s="1" t="s">
        <v>221</v>
      </c>
      <c r="F3092" s="1" t="s">
        <v>25</v>
      </c>
      <c r="G3092" s="275">
        <v>40910</v>
      </c>
      <c r="H3092" s="1" t="s">
        <v>6132</v>
      </c>
      <c r="I3092" s="1" t="s">
        <v>19642</v>
      </c>
      <c r="J3092" s="1" t="s">
        <v>51</v>
      </c>
      <c r="K3092" s="275">
        <v>40823</v>
      </c>
      <c r="L3092" s="1" t="s">
        <v>19519</v>
      </c>
      <c r="M3092" s="1" t="s">
        <v>24</v>
      </c>
    </row>
    <row r="3093" spans="1:13" ht="15">
      <c r="A3093" s="1" t="s">
        <v>23864</v>
      </c>
      <c r="B3093" s="1" t="s">
        <v>23865</v>
      </c>
      <c r="C3093" s="8">
        <v>9073</v>
      </c>
      <c r="D3093" s="1" t="s">
        <v>19547</v>
      </c>
      <c r="E3093" s="1" t="s">
        <v>221</v>
      </c>
      <c r="F3093" s="1" t="s">
        <v>25</v>
      </c>
      <c r="G3093" s="275">
        <v>40918</v>
      </c>
      <c r="H3093" s="1" t="s">
        <v>6132</v>
      </c>
      <c r="I3093" s="1" t="s">
        <v>19648</v>
      </c>
      <c r="J3093" s="1" t="s">
        <v>2519</v>
      </c>
      <c r="K3093" s="275">
        <v>40821</v>
      </c>
      <c r="L3093" s="1" t="s">
        <v>19519</v>
      </c>
      <c r="M3093" s="1" t="s">
        <v>24</v>
      </c>
    </row>
    <row r="3094" spans="1:13" ht="15">
      <c r="A3094" s="1" t="s">
        <v>6221</v>
      </c>
      <c r="B3094" s="1" t="s">
        <v>23866</v>
      </c>
      <c r="C3094" s="8">
        <v>9074</v>
      </c>
      <c r="D3094" s="1" t="s">
        <v>19547</v>
      </c>
      <c r="E3094" s="1" t="s">
        <v>221</v>
      </c>
      <c r="F3094" s="1" t="s">
        <v>25</v>
      </c>
      <c r="G3094" s="275">
        <v>40883</v>
      </c>
      <c r="H3094" s="1" t="s">
        <v>6132</v>
      </c>
      <c r="I3094" s="1" t="s">
        <v>22319</v>
      </c>
      <c r="J3094" s="1" t="s">
        <v>2519</v>
      </c>
      <c r="K3094" s="275">
        <v>40889</v>
      </c>
      <c r="L3094" s="1" t="s">
        <v>19519</v>
      </c>
      <c r="M3094" s="1" t="s">
        <v>24</v>
      </c>
    </row>
    <row r="3095" spans="1:13" ht="15">
      <c r="A3095" s="1" t="s">
        <v>6295</v>
      </c>
      <c r="B3095" s="1" t="s">
        <v>23867</v>
      </c>
      <c r="C3095" s="8">
        <v>9075</v>
      </c>
      <c r="D3095" s="1" t="s">
        <v>19547</v>
      </c>
      <c r="E3095" s="1" t="s">
        <v>221</v>
      </c>
      <c r="F3095" s="1" t="s">
        <v>25</v>
      </c>
      <c r="G3095" s="275">
        <v>40898</v>
      </c>
      <c r="H3095" s="1" t="s">
        <v>6132</v>
      </c>
      <c r="I3095" s="1" t="s">
        <v>22246</v>
      </c>
      <c r="J3095" s="1" t="s">
        <v>20689</v>
      </c>
      <c r="K3095" s="275">
        <v>40856</v>
      </c>
      <c r="L3095" s="1" t="s">
        <v>19519</v>
      </c>
      <c r="M3095" s="1" t="s">
        <v>24</v>
      </c>
    </row>
    <row r="3096" spans="1:13" ht="15">
      <c r="A3096" s="1" t="s">
        <v>6299</v>
      </c>
      <c r="B3096" s="1" t="s">
        <v>23868</v>
      </c>
      <c r="C3096" s="8">
        <v>9076</v>
      </c>
      <c r="D3096" s="1" t="s">
        <v>19547</v>
      </c>
      <c r="E3096" s="1" t="s">
        <v>221</v>
      </c>
      <c r="F3096" s="1" t="s">
        <v>25</v>
      </c>
      <c r="G3096" s="275">
        <v>40899</v>
      </c>
      <c r="H3096" s="1" t="s">
        <v>6132</v>
      </c>
      <c r="I3096" s="1" t="s">
        <v>22233</v>
      </c>
      <c r="J3096" s="1" t="s">
        <v>2519</v>
      </c>
      <c r="K3096" s="275">
        <v>40861</v>
      </c>
      <c r="L3096" s="1" t="s">
        <v>19519</v>
      </c>
      <c r="M3096" s="1" t="s">
        <v>24</v>
      </c>
    </row>
    <row r="3097" spans="1:13" ht="15">
      <c r="A3097" s="1" t="s">
        <v>6303</v>
      </c>
      <c r="B3097" s="1" t="s">
        <v>23869</v>
      </c>
      <c r="C3097" s="8">
        <v>9077</v>
      </c>
      <c r="D3097" s="1" t="s">
        <v>19547</v>
      </c>
      <c r="E3097" s="1" t="s">
        <v>221</v>
      </c>
      <c r="F3097" s="1" t="s">
        <v>25</v>
      </c>
      <c r="G3097" s="275">
        <v>40900</v>
      </c>
      <c r="H3097" s="1" t="s">
        <v>6132</v>
      </c>
      <c r="I3097" s="1" t="s">
        <v>19639</v>
      </c>
      <c r="J3097" s="1" t="s">
        <v>2519</v>
      </c>
      <c r="K3097" s="275">
        <v>40868</v>
      </c>
      <c r="L3097" s="1" t="s">
        <v>19519</v>
      </c>
      <c r="M3097" s="1" t="s">
        <v>24</v>
      </c>
    </row>
    <row r="3098" spans="1:13" ht="15">
      <c r="A3098" s="1" t="s">
        <v>6301</v>
      </c>
      <c r="B3098" s="1" t="s">
        <v>23870</v>
      </c>
      <c r="C3098" s="8">
        <v>9078</v>
      </c>
      <c r="D3098" s="1" t="s">
        <v>19547</v>
      </c>
      <c r="E3098" s="1" t="s">
        <v>221</v>
      </c>
      <c r="F3098" s="1" t="s">
        <v>25</v>
      </c>
      <c r="G3098" s="275">
        <v>40899</v>
      </c>
      <c r="H3098" s="1" t="s">
        <v>6132</v>
      </c>
      <c r="I3098" s="1" t="s">
        <v>22236</v>
      </c>
      <c r="J3098" s="1" t="s">
        <v>2519</v>
      </c>
      <c r="K3098" s="275">
        <v>40858</v>
      </c>
      <c r="L3098" s="1" t="s">
        <v>19519</v>
      </c>
      <c r="M3098" s="1" t="s">
        <v>24</v>
      </c>
    </row>
    <row r="3099" spans="1:13" ht="15">
      <c r="A3099" s="1" t="s">
        <v>6297</v>
      </c>
      <c r="B3099" s="1" t="s">
        <v>23696</v>
      </c>
      <c r="C3099" s="8">
        <v>9079</v>
      </c>
      <c r="D3099" s="1" t="s">
        <v>19547</v>
      </c>
      <c r="E3099" s="1" t="s">
        <v>221</v>
      </c>
      <c r="F3099" s="1" t="s">
        <v>25</v>
      </c>
      <c r="G3099" s="275">
        <v>40898</v>
      </c>
      <c r="H3099" s="1" t="s">
        <v>6132</v>
      </c>
      <c r="I3099" s="1" t="s">
        <v>22218</v>
      </c>
      <c r="J3099" s="1" t="s">
        <v>21717</v>
      </c>
      <c r="K3099" s="275">
        <v>40862</v>
      </c>
      <c r="L3099" s="1" t="s">
        <v>19519</v>
      </c>
      <c r="M3099" s="1" t="s">
        <v>24</v>
      </c>
    </row>
    <row r="3100" spans="1:13" ht="15">
      <c r="A3100" s="1" t="s">
        <v>6287</v>
      </c>
      <c r="B3100" s="1" t="s">
        <v>23871</v>
      </c>
      <c r="C3100" s="8">
        <v>9080</v>
      </c>
      <c r="D3100" s="1" t="s">
        <v>19547</v>
      </c>
      <c r="E3100" s="1" t="s">
        <v>221</v>
      </c>
      <c r="F3100" s="1" t="s">
        <v>25</v>
      </c>
      <c r="G3100" s="275">
        <v>40897</v>
      </c>
      <c r="H3100" s="1" t="s">
        <v>6132</v>
      </c>
      <c r="I3100" s="1" t="s">
        <v>20304</v>
      </c>
      <c r="J3100" s="1" t="s">
        <v>2519</v>
      </c>
      <c r="K3100" s="275">
        <v>40877</v>
      </c>
      <c r="L3100" s="1" t="s">
        <v>19519</v>
      </c>
      <c r="M3100" s="1" t="s">
        <v>24</v>
      </c>
    </row>
    <row r="3101" spans="1:13" ht="15">
      <c r="A3101" s="1" t="s">
        <v>23872</v>
      </c>
      <c r="B3101" s="1" t="s">
        <v>23873</v>
      </c>
      <c r="C3101" s="8">
        <v>9081</v>
      </c>
      <c r="D3101" s="1" t="s">
        <v>19547</v>
      </c>
      <c r="E3101" s="1" t="s">
        <v>221</v>
      </c>
      <c r="F3101" s="1" t="s">
        <v>25</v>
      </c>
      <c r="G3101" s="275">
        <v>40914</v>
      </c>
      <c r="H3101" s="1" t="s">
        <v>6132</v>
      </c>
      <c r="I3101" s="1" t="s">
        <v>19645</v>
      </c>
      <c r="J3101" s="1" t="s">
        <v>212</v>
      </c>
      <c r="K3101" s="275">
        <v>40816</v>
      </c>
      <c r="L3101" s="1" t="s">
        <v>19519</v>
      </c>
      <c r="M3101" s="1" t="s">
        <v>24</v>
      </c>
    </row>
    <row r="3102" spans="1:13" ht="15">
      <c r="A3102" s="1" t="s">
        <v>23874</v>
      </c>
      <c r="B3102" s="1" t="s">
        <v>23875</v>
      </c>
      <c r="C3102" s="8">
        <v>9082</v>
      </c>
      <c r="D3102" s="1" t="s">
        <v>19547</v>
      </c>
      <c r="E3102" s="1" t="s">
        <v>221</v>
      </c>
      <c r="F3102" s="1" t="s">
        <v>25</v>
      </c>
      <c r="G3102" s="275">
        <v>40913</v>
      </c>
      <c r="H3102" s="1" t="s">
        <v>6132</v>
      </c>
      <c r="I3102" s="1" t="s">
        <v>19644</v>
      </c>
      <c r="J3102" s="1" t="s">
        <v>119</v>
      </c>
      <c r="K3102" s="275">
        <v>40784</v>
      </c>
      <c r="L3102" s="1" t="s">
        <v>19519</v>
      </c>
      <c r="M3102" s="1" t="s">
        <v>24</v>
      </c>
    </row>
    <row r="3103" spans="1:13" ht="15">
      <c r="A3103" s="1" t="s">
        <v>6305</v>
      </c>
      <c r="B3103" s="1" t="s">
        <v>23876</v>
      </c>
      <c r="C3103" s="8">
        <v>9083</v>
      </c>
      <c r="D3103" s="1" t="s">
        <v>19547</v>
      </c>
      <c r="E3103" s="1" t="s">
        <v>221</v>
      </c>
      <c r="F3103" s="1" t="s">
        <v>25</v>
      </c>
      <c r="G3103" s="275">
        <v>40904</v>
      </c>
      <c r="H3103" s="1" t="s">
        <v>6132</v>
      </c>
      <c r="I3103" s="1" t="s">
        <v>19640</v>
      </c>
      <c r="J3103" s="1" t="s">
        <v>2519</v>
      </c>
      <c r="K3103" s="275">
        <v>40765</v>
      </c>
      <c r="L3103" s="1" t="s">
        <v>19519</v>
      </c>
      <c r="M3103" s="1" t="s">
        <v>24</v>
      </c>
    </row>
    <row r="3104" spans="1:13" ht="15">
      <c r="A3104" s="1" t="s">
        <v>23877</v>
      </c>
      <c r="B3104" s="1" t="s">
        <v>23878</v>
      </c>
      <c r="C3104" s="8">
        <v>9084</v>
      </c>
      <c r="D3104" s="1" t="s">
        <v>19547</v>
      </c>
      <c r="E3104" s="1" t="s">
        <v>221</v>
      </c>
      <c r="F3104" s="1" t="s">
        <v>25</v>
      </c>
      <c r="G3104" s="275">
        <v>40955</v>
      </c>
      <c r="H3104" s="1" t="s">
        <v>23879</v>
      </c>
      <c r="I3104" s="1" t="s">
        <v>22196</v>
      </c>
      <c r="J3104" s="1" t="s">
        <v>2519</v>
      </c>
      <c r="K3104" s="275">
        <v>39384</v>
      </c>
      <c r="L3104" s="1" t="s">
        <v>19519</v>
      </c>
      <c r="M3104" s="1" t="s">
        <v>24</v>
      </c>
    </row>
    <row r="3105" spans="1:13" ht="15">
      <c r="A3105" s="1" t="s">
        <v>23880</v>
      </c>
      <c r="B3105" s="1" t="s">
        <v>23881</v>
      </c>
      <c r="C3105" s="8">
        <v>9085</v>
      </c>
      <c r="D3105" s="1" t="s">
        <v>19547</v>
      </c>
      <c r="E3105" s="1" t="s">
        <v>221</v>
      </c>
      <c r="F3105" s="1" t="s">
        <v>25</v>
      </c>
      <c r="G3105" s="275">
        <v>40925</v>
      </c>
      <c r="H3105" s="1" t="s">
        <v>23879</v>
      </c>
      <c r="I3105" s="1" t="s">
        <v>22385</v>
      </c>
      <c r="J3105" s="1" t="s">
        <v>19557</v>
      </c>
      <c r="K3105" s="275">
        <v>39552</v>
      </c>
      <c r="L3105" s="1" t="s">
        <v>19519</v>
      </c>
      <c r="M3105" s="1" t="s">
        <v>24</v>
      </c>
    </row>
    <row r="3106" spans="1:13" ht="15">
      <c r="A3106" s="1" t="s">
        <v>23882</v>
      </c>
      <c r="B3106" s="1" t="s">
        <v>23883</v>
      </c>
      <c r="C3106" s="8">
        <v>9086</v>
      </c>
      <c r="D3106" s="1" t="s">
        <v>19547</v>
      </c>
      <c r="E3106" s="1" t="s">
        <v>221</v>
      </c>
      <c r="F3106" s="1" t="s">
        <v>25</v>
      </c>
      <c r="G3106" s="275">
        <v>40946</v>
      </c>
      <c r="H3106" s="1" t="s">
        <v>23879</v>
      </c>
      <c r="I3106" s="1" t="s">
        <v>22341</v>
      </c>
      <c r="J3106" s="1" t="s">
        <v>2519</v>
      </c>
      <c r="K3106" s="275">
        <v>39772</v>
      </c>
      <c r="L3106" s="1" t="s">
        <v>19519</v>
      </c>
      <c r="M3106" s="1" t="s">
        <v>24</v>
      </c>
    </row>
    <row r="3107" spans="1:13" ht="15">
      <c r="A3107" s="1" t="s">
        <v>23884</v>
      </c>
      <c r="B3107" s="1" t="s">
        <v>23885</v>
      </c>
      <c r="C3107" s="8">
        <v>9087</v>
      </c>
      <c r="D3107" s="1" t="s">
        <v>19547</v>
      </c>
      <c r="E3107" s="1" t="s">
        <v>221</v>
      </c>
      <c r="F3107" s="1" t="s">
        <v>25</v>
      </c>
      <c r="G3107" s="275">
        <v>40938</v>
      </c>
      <c r="H3107" s="1" t="s">
        <v>23879</v>
      </c>
      <c r="I3107" s="1" t="s">
        <v>20457</v>
      </c>
      <c r="J3107" s="1" t="s">
        <v>19557</v>
      </c>
      <c r="K3107" s="275">
        <v>39958</v>
      </c>
      <c r="L3107" s="1" t="s">
        <v>19519</v>
      </c>
      <c r="M3107" s="1" t="s">
        <v>24</v>
      </c>
    </row>
    <row r="3108" spans="1:13" ht="15">
      <c r="A3108" s="1" t="s">
        <v>23886</v>
      </c>
      <c r="B3108" s="1" t="s">
        <v>23887</v>
      </c>
      <c r="C3108" s="8">
        <v>9088</v>
      </c>
      <c r="D3108" s="1" t="s">
        <v>19547</v>
      </c>
      <c r="E3108" s="1" t="s">
        <v>221</v>
      </c>
      <c r="F3108" s="1" t="s">
        <v>25</v>
      </c>
      <c r="G3108" s="275">
        <v>40960</v>
      </c>
      <c r="H3108" s="1" t="s">
        <v>23879</v>
      </c>
      <c r="I3108" s="1" t="s">
        <v>22368</v>
      </c>
      <c r="J3108" s="1" t="s">
        <v>2519</v>
      </c>
      <c r="K3108" s="275">
        <v>40379</v>
      </c>
      <c r="L3108" s="1" t="s">
        <v>19519</v>
      </c>
      <c r="M3108" s="1" t="s">
        <v>24</v>
      </c>
    </row>
    <row r="3109" spans="1:13" ht="15">
      <c r="A3109" s="1" t="s">
        <v>23888</v>
      </c>
      <c r="B3109" s="1" t="s">
        <v>23889</v>
      </c>
      <c r="C3109" s="8">
        <v>9089</v>
      </c>
      <c r="D3109" s="1" t="s">
        <v>19547</v>
      </c>
      <c r="E3109" s="1" t="s">
        <v>221</v>
      </c>
      <c r="F3109" s="1" t="s">
        <v>25</v>
      </c>
      <c r="G3109" s="275">
        <v>40920</v>
      </c>
      <c r="H3109" s="1" t="s">
        <v>23879</v>
      </c>
      <c r="I3109" s="1" t="s">
        <v>22111</v>
      </c>
      <c r="J3109" s="1" t="s">
        <v>23890</v>
      </c>
      <c r="K3109" s="275">
        <v>40532</v>
      </c>
      <c r="L3109" s="1" t="s">
        <v>19519</v>
      </c>
      <c r="M3109" s="1" t="s">
        <v>24</v>
      </c>
    </row>
    <row r="3110" spans="1:13" ht="15">
      <c r="A3110" s="1" t="s">
        <v>23891</v>
      </c>
      <c r="B3110" s="1" t="s">
        <v>23892</v>
      </c>
      <c r="C3110" s="8">
        <v>9090</v>
      </c>
      <c r="D3110" s="1" t="s">
        <v>19547</v>
      </c>
      <c r="E3110" s="1" t="s">
        <v>221</v>
      </c>
      <c r="F3110" s="1" t="s">
        <v>25</v>
      </c>
      <c r="G3110" s="275">
        <v>40926</v>
      </c>
      <c r="H3110" s="1" t="s">
        <v>23879</v>
      </c>
      <c r="I3110" s="1" t="s">
        <v>22454</v>
      </c>
      <c r="J3110" s="1" t="s">
        <v>23893</v>
      </c>
      <c r="K3110" s="275">
        <v>40543</v>
      </c>
      <c r="L3110" s="1" t="s">
        <v>19519</v>
      </c>
      <c r="M3110" s="1" t="s">
        <v>24</v>
      </c>
    </row>
    <row r="3111" spans="1:13" ht="15">
      <c r="A3111" s="1" t="s">
        <v>23894</v>
      </c>
      <c r="B3111" s="1" t="s">
        <v>23892</v>
      </c>
      <c r="C3111" s="8">
        <v>9091</v>
      </c>
      <c r="D3111" s="1" t="s">
        <v>19547</v>
      </c>
      <c r="E3111" s="1" t="s">
        <v>221</v>
      </c>
      <c r="F3111" s="1" t="s">
        <v>25</v>
      </c>
      <c r="G3111" s="275">
        <v>40926</v>
      </c>
      <c r="H3111" s="1" t="s">
        <v>23879</v>
      </c>
      <c r="I3111" s="1" t="s">
        <v>22132</v>
      </c>
      <c r="J3111" s="1" t="s">
        <v>23895</v>
      </c>
      <c r="K3111" s="275">
        <v>40563</v>
      </c>
      <c r="L3111" s="1" t="s">
        <v>19519</v>
      </c>
      <c r="M3111" s="1" t="s">
        <v>24</v>
      </c>
    </row>
    <row r="3112" spans="1:13" ht="15">
      <c r="A3112" s="1" t="s">
        <v>23896</v>
      </c>
      <c r="B3112" s="1" t="s">
        <v>23897</v>
      </c>
      <c r="C3112" s="8">
        <v>9092</v>
      </c>
      <c r="D3112" s="1" t="s">
        <v>19547</v>
      </c>
      <c r="E3112" s="1" t="s">
        <v>221</v>
      </c>
      <c r="F3112" s="1" t="s">
        <v>25</v>
      </c>
      <c r="G3112" s="275">
        <v>40919</v>
      </c>
      <c r="H3112" s="1" t="s">
        <v>23879</v>
      </c>
      <c r="I3112" s="1" t="s">
        <v>19527</v>
      </c>
      <c r="J3112" s="1" t="s">
        <v>19557</v>
      </c>
      <c r="K3112" s="275">
        <v>40505</v>
      </c>
      <c r="L3112" s="1" t="s">
        <v>19519</v>
      </c>
      <c r="M3112" s="1" t="s">
        <v>24</v>
      </c>
    </row>
    <row r="3113" spans="1:13" ht="15">
      <c r="A3113" s="1" t="s">
        <v>23898</v>
      </c>
      <c r="B3113" s="1" t="s">
        <v>23899</v>
      </c>
      <c r="C3113" s="8">
        <v>9093</v>
      </c>
      <c r="D3113" s="1" t="s">
        <v>19547</v>
      </c>
      <c r="E3113" s="1" t="s">
        <v>221</v>
      </c>
      <c r="F3113" s="1" t="s">
        <v>25</v>
      </c>
      <c r="G3113" s="275">
        <v>40925</v>
      </c>
      <c r="H3113" s="1" t="s">
        <v>23879</v>
      </c>
      <c r="I3113" s="1" t="s">
        <v>22135</v>
      </c>
      <c r="J3113" s="1" t="s">
        <v>23391</v>
      </c>
      <c r="K3113" s="275">
        <v>40696</v>
      </c>
      <c r="L3113" s="1" t="s">
        <v>19519</v>
      </c>
      <c r="M3113" s="1" t="s">
        <v>24</v>
      </c>
    </row>
    <row r="3114" spans="1:13" ht="15">
      <c r="A3114" s="1" t="s">
        <v>23900</v>
      </c>
      <c r="B3114" s="1" t="s">
        <v>23901</v>
      </c>
      <c r="C3114" s="8">
        <v>9094</v>
      </c>
      <c r="D3114" s="1" t="s">
        <v>19547</v>
      </c>
      <c r="E3114" s="1" t="s">
        <v>221</v>
      </c>
      <c r="F3114" s="1" t="s">
        <v>25</v>
      </c>
      <c r="G3114" s="275">
        <v>40953</v>
      </c>
      <c r="H3114" s="1" t="s">
        <v>23879</v>
      </c>
      <c r="I3114" s="1" t="s">
        <v>22190</v>
      </c>
      <c r="J3114" s="1" t="s">
        <v>23902</v>
      </c>
      <c r="K3114" s="275">
        <v>39896</v>
      </c>
      <c r="L3114" s="1" t="s">
        <v>19519</v>
      </c>
      <c r="M3114" s="1" t="s">
        <v>24</v>
      </c>
    </row>
    <row r="3115" spans="1:13" ht="15">
      <c r="A3115" s="1" t="s">
        <v>23903</v>
      </c>
      <c r="B3115" s="1" t="s">
        <v>23901</v>
      </c>
      <c r="C3115" s="8">
        <v>9095</v>
      </c>
      <c r="D3115" s="1" t="s">
        <v>19547</v>
      </c>
      <c r="E3115" s="1" t="s">
        <v>221</v>
      </c>
      <c r="F3115" s="1" t="s">
        <v>25</v>
      </c>
      <c r="G3115" s="275">
        <v>40953</v>
      </c>
      <c r="H3115" s="1" t="s">
        <v>23879</v>
      </c>
      <c r="I3115" s="1" t="s">
        <v>19556</v>
      </c>
      <c r="J3115" s="1" t="s">
        <v>22829</v>
      </c>
      <c r="K3115" s="275">
        <v>39896</v>
      </c>
      <c r="L3115" s="1" t="s">
        <v>19519</v>
      </c>
      <c r="M3115" s="1" t="s">
        <v>24</v>
      </c>
    </row>
    <row r="3116" spans="1:13" ht="15">
      <c r="A3116" s="1" t="s">
        <v>23904</v>
      </c>
      <c r="B3116" s="1" t="s">
        <v>23901</v>
      </c>
      <c r="C3116" s="8">
        <v>9096</v>
      </c>
      <c r="D3116" s="1" t="s">
        <v>19547</v>
      </c>
      <c r="E3116" s="1" t="s">
        <v>221</v>
      </c>
      <c r="F3116" s="1" t="s">
        <v>25</v>
      </c>
      <c r="G3116" s="275">
        <v>40953</v>
      </c>
      <c r="H3116" s="1" t="s">
        <v>23879</v>
      </c>
      <c r="I3116" s="1" t="s">
        <v>22423</v>
      </c>
      <c r="J3116" s="1" t="s">
        <v>41</v>
      </c>
      <c r="K3116" s="275">
        <v>39896</v>
      </c>
      <c r="L3116" s="1" t="s">
        <v>19519</v>
      </c>
      <c r="M3116" s="1" t="s">
        <v>24</v>
      </c>
    </row>
    <row r="3117" spans="1:13" ht="15">
      <c r="A3117" s="1" t="s">
        <v>23905</v>
      </c>
      <c r="B3117" s="1" t="s">
        <v>23906</v>
      </c>
      <c r="C3117" s="8">
        <v>9097</v>
      </c>
      <c r="D3117" s="1" t="s">
        <v>19547</v>
      </c>
      <c r="E3117" s="1" t="s">
        <v>221</v>
      </c>
      <c r="F3117" s="1" t="s">
        <v>25</v>
      </c>
      <c r="G3117" s="275">
        <v>40962</v>
      </c>
      <c r="H3117" s="1" t="s">
        <v>23879</v>
      </c>
      <c r="I3117" s="1" t="s">
        <v>19642</v>
      </c>
      <c r="J3117" s="1" t="s">
        <v>42</v>
      </c>
      <c r="K3117" s="275">
        <v>39974</v>
      </c>
      <c r="L3117" s="1" t="s">
        <v>19519</v>
      </c>
      <c r="M3117" s="1" t="s">
        <v>24</v>
      </c>
    </row>
    <row r="3118" spans="1:13" ht="15">
      <c r="A3118" s="1" t="s">
        <v>23907</v>
      </c>
      <c r="B3118" s="1" t="s">
        <v>23906</v>
      </c>
      <c r="C3118" s="8">
        <v>9098</v>
      </c>
      <c r="D3118" s="1" t="s">
        <v>19547</v>
      </c>
      <c r="E3118" s="1" t="s">
        <v>221</v>
      </c>
      <c r="F3118" s="1" t="s">
        <v>25</v>
      </c>
      <c r="G3118" s="275">
        <v>40962</v>
      </c>
      <c r="H3118" s="1" t="s">
        <v>23879</v>
      </c>
      <c r="I3118" s="1" t="s">
        <v>19644</v>
      </c>
      <c r="J3118" s="1" t="s">
        <v>42</v>
      </c>
      <c r="K3118" s="275">
        <v>39974</v>
      </c>
      <c r="L3118" s="1" t="s">
        <v>19519</v>
      </c>
      <c r="M3118" s="1" t="s">
        <v>24</v>
      </c>
    </row>
    <row r="3119" spans="1:13" ht="15">
      <c r="A3119" s="1" t="s">
        <v>23908</v>
      </c>
      <c r="B3119" s="1" t="s">
        <v>23906</v>
      </c>
      <c r="C3119" s="8">
        <v>9099</v>
      </c>
      <c r="D3119" s="1" t="s">
        <v>19547</v>
      </c>
      <c r="E3119" s="1" t="s">
        <v>221</v>
      </c>
      <c r="F3119" s="1" t="s">
        <v>25</v>
      </c>
      <c r="G3119" s="275">
        <v>40962</v>
      </c>
      <c r="H3119" s="1" t="s">
        <v>23879</v>
      </c>
      <c r="I3119" s="1" t="s">
        <v>19645</v>
      </c>
      <c r="J3119" s="1" t="s">
        <v>23909</v>
      </c>
      <c r="K3119" s="275">
        <v>39919</v>
      </c>
      <c r="L3119" s="1" t="s">
        <v>19519</v>
      </c>
      <c r="M3119" s="1" t="s">
        <v>24</v>
      </c>
    </row>
    <row r="3120" spans="1:13" ht="15">
      <c r="A3120" s="1" t="s">
        <v>23910</v>
      </c>
      <c r="B3120" s="1" t="s">
        <v>23906</v>
      </c>
      <c r="C3120" s="8">
        <v>9100</v>
      </c>
      <c r="D3120" s="1" t="s">
        <v>19547</v>
      </c>
      <c r="E3120" s="1" t="s">
        <v>221</v>
      </c>
      <c r="F3120" s="1" t="s">
        <v>25</v>
      </c>
      <c r="G3120" s="275">
        <v>40962</v>
      </c>
      <c r="H3120" s="1" t="s">
        <v>23879</v>
      </c>
      <c r="I3120" s="1" t="s">
        <v>19639</v>
      </c>
      <c r="J3120" s="1" t="s">
        <v>21258</v>
      </c>
      <c r="K3120" s="275">
        <v>39919</v>
      </c>
      <c r="L3120" s="1" t="s">
        <v>19519</v>
      </c>
      <c r="M3120" s="1" t="s">
        <v>24</v>
      </c>
    </row>
    <row r="3121" spans="1:13" ht="15">
      <c r="A3121" s="1" t="s">
        <v>23911</v>
      </c>
      <c r="B3121" s="1" t="s">
        <v>23906</v>
      </c>
      <c r="C3121" s="8">
        <v>9101</v>
      </c>
      <c r="D3121" s="1" t="s">
        <v>19547</v>
      </c>
      <c r="E3121" s="1" t="s">
        <v>221</v>
      </c>
      <c r="F3121" s="1" t="s">
        <v>25</v>
      </c>
      <c r="G3121" s="275">
        <v>40962</v>
      </c>
      <c r="H3121" s="1" t="s">
        <v>23879</v>
      </c>
      <c r="I3121" s="1" t="s">
        <v>19640</v>
      </c>
      <c r="J3121" s="1" t="s">
        <v>199</v>
      </c>
      <c r="K3121" s="275">
        <v>39919</v>
      </c>
      <c r="L3121" s="1" t="s">
        <v>19519</v>
      </c>
      <c r="M3121" s="1" t="s">
        <v>24</v>
      </c>
    </row>
    <row r="3122" spans="1:13" ht="15">
      <c r="A3122" s="1" t="s">
        <v>23912</v>
      </c>
      <c r="B3122" s="1" t="s">
        <v>23913</v>
      </c>
      <c r="C3122" s="8">
        <v>9102</v>
      </c>
      <c r="D3122" s="1" t="s">
        <v>19547</v>
      </c>
      <c r="E3122" s="1" t="s">
        <v>221</v>
      </c>
      <c r="F3122" s="1" t="s">
        <v>25</v>
      </c>
      <c r="G3122" s="275">
        <v>40939</v>
      </c>
      <c r="H3122" s="1" t="s">
        <v>23879</v>
      </c>
      <c r="I3122" s="1" t="s">
        <v>20460</v>
      </c>
      <c r="J3122" s="1" t="s">
        <v>3804</v>
      </c>
      <c r="K3122" s="275">
        <v>40344</v>
      </c>
      <c r="L3122" s="1" t="s">
        <v>19519</v>
      </c>
      <c r="M3122" s="1" t="s">
        <v>24</v>
      </c>
    </row>
    <row r="3123" spans="1:13" ht="15">
      <c r="A3123" s="1" t="s">
        <v>23914</v>
      </c>
      <c r="B3123" s="1" t="s">
        <v>23915</v>
      </c>
      <c r="C3123" s="8">
        <v>9103</v>
      </c>
      <c r="D3123" s="1" t="s">
        <v>19547</v>
      </c>
      <c r="E3123" s="1" t="s">
        <v>221</v>
      </c>
      <c r="F3123" s="1" t="s">
        <v>25</v>
      </c>
      <c r="G3123" s="275">
        <v>40966</v>
      </c>
      <c r="H3123" s="1" t="s">
        <v>23879</v>
      </c>
      <c r="I3123" s="1" t="s">
        <v>22238</v>
      </c>
      <c r="J3123" s="1" t="s">
        <v>23916</v>
      </c>
      <c r="K3123" s="275">
        <v>40205</v>
      </c>
      <c r="L3123" s="1" t="s">
        <v>19519</v>
      </c>
      <c r="M3123" s="1" t="s">
        <v>24</v>
      </c>
    </row>
    <row r="3124" spans="1:13" ht="15">
      <c r="A3124" s="1" t="s">
        <v>23917</v>
      </c>
      <c r="B3124" s="1" t="s">
        <v>23915</v>
      </c>
      <c r="C3124" s="8">
        <v>9104</v>
      </c>
      <c r="D3124" s="1" t="s">
        <v>19547</v>
      </c>
      <c r="E3124" s="1" t="s">
        <v>221</v>
      </c>
      <c r="F3124" s="1" t="s">
        <v>25</v>
      </c>
      <c r="G3124" s="275">
        <v>40966</v>
      </c>
      <c r="H3124" s="1" t="s">
        <v>23879</v>
      </c>
      <c r="I3124" s="1" t="s">
        <v>22241</v>
      </c>
      <c r="J3124" s="1" t="s">
        <v>23918</v>
      </c>
      <c r="K3124" s="275">
        <v>40205</v>
      </c>
      <c r="L3124" s="1" t="s">
        <v>19519</v>
      </c>
      <c r="M3124" s="1" t="s">
        <v>24</v>
      </c>
    </row>
    <row r="3125" spans="1:13" ht="15">
      <c r="A3125" s="1" t="s">
        <v>23919</v>
      </c>
      <c r="B3125" s="1" t="s">
        <v>23920</v>
      </c>
      <c r="C3125" s="8">
        <v>9105</v>
      </c>
      <c r="D3125" s="1" t="s">
        <v>19547</v>
      </c>
      <c r="E3125" s="1" t="s">
        <v>221</v>
      </c>
      <c r="F3125" s="1" t="s">
        <v>25</v>
      </c>
      <c r="G3125" s="275">
        <v>40920</v>
      </c>
      <c r="H3125" s="1" t="s">
        <v>23879</v>
      </c>
      <c r="I3125" s="1" t="s">
        <v>22114</v>
      </c>
      <c r="J3125" s="1" t="s">
        <v>2519</v>
      </c>
      <c r="K3125" s="275">
        <v>39799</v>
      </c>
      <c r="L3125" s="1" t="s">
        <v>19519</v>
      </c>
      <c r="M3125" s="1" t="s">
        <v>24</v>
      </c>
    </row>
    <row r="3126" spans="1:13" ht="15">
      <c r="A3126" s="1" t="s">
        <v>23921</v>
      </c>
      <c r="B3126" s="1" t="s">
        <v>23922</v>
      </c>
      <c r="C3126" s="8">
        <v>9106</v>
      </c>
      <c r="D3126" s="1" t="s">
        <v>19547</v>
      </c>
      <c r="E3126" s="1" t="s">
        <v>221</v>
      </c>
      <c r="F3126" s="1" t="s">
        <v>25</v>
      </c>
      <c r="G3126" s="275">
        <v>40959</v>
      </c>
      <c r="H3126" s="1" t="s">
        <v>23879</v>
      </c>
      <c r="I3126" s="1" t="s">
        <v>22614</v>
      </c>
      <c r="J3126" s="1" t="s">
        <v>23923</v>
      </c>
      <c r="K3126" s="275">
        <v>40751</v>
      </c>
      <c r="L3126" s="1" t="s">
        <v>19519</v>
      </c>
      <c r="M3126" s="1" t="s">
        <v>24</v>
      </c>
    </row>
    <row r="3127" spans="1:13" ht="15">
      <c r="A3127" s="1" t="s">
        <v>23924</v>
      </c>
      <c r="B3127" s="1" t="s">
        <v>23922</v>
      </c>
      <c r="C3127" s="8">
        <v>9107</v>
      </c>
      <c r="D3127" s="1" t="s">
        <v>19547</v>
      </c>
      <c r="E3127" s="1" t="s">
        <v>221</v>
      </c>
      <c r="F3127" s="1" t="s">
        <v>25</v>
      </c>
      <c r="G3127" s="275">
        <v>40959</v>
      </c>
      <c r="H3127" s="1" t="s">
        <v>23879</v>
      </c>
      <c r="I3127" s="1" t="s">
        <v>22331</v>
      </c>
      <c r="J3127" s="1" t="s">
        <v>2213</v>
      </c>
      <c r="K3127" s="275">
        <v>40751</v>
      </c>
      <c r="L3127" s="1" t="s">
        <v>19519</v>
      </c>
      <c r="M3127" s="1" t="s">
        <v>24</v>
      </c>
    </row>
    <row r="3128" spans="1:13" ht="15">
      <c r="A3128" s="1" t="s">
        <v>23925</v>
      </c>
      <c r="B3128" s="1" t="s">
        <v>23922</v>
      </c>
      <c r="C3128" s="8">
        <v>9108</v>
      </c>
      <c r="D3128" s="1" t="s">
        <v>19547</v>
      </c>
      <c r="E3128" s="1" t="s">
        <v>221</v>
      </c>
      <c r="F3128" s="1" t="s">
        <v>25</v>
      </c>
      <c r="G3128" s="275">
        <v>40959</v>
      </c>
      <c r="H3128" s="1" t="s">
        <v>23879</v>
      </c>
      <c r="I3128" s="1" t="s">
        <v>22221</v>
      </c>
      <c r="J3128" s="1" t="s">
        <v>2213</v>
      </c>
      <c r="K3128" s="275">
        <v>40751</v>
      </c>
      <c r="L3128" s="1" t="s">
        <v>19519</v>
      </c>
      <c r="M3128" s="1" t="s">
        <v>24</v>
      </c>
    </row>
    <row r="3129" spans="1:13" ht="15">
      <c r="A3129" s="1" t="s">
        <v>23926</v>
      </c>
      <c r="B3129" s="1" t="s">
        <v>23922</v>
      </c>
      <c r="C3129" s="8">
        <v>9109</v>
      </c>
      <c r="D3129" s="1" t="s">
        <v>19547</v>
      </c>
      <c r="E3129" s="1" t="s">
        <v>221</v>
      </c>
      <c r="F3129" s="1" t="s">
        <v>25</v>
      </c>
      <c r="G3129" s="275">
        <v>40959</v>
      </c>
      <c r="H3129" s="1" t="s">
        <v>23879</v>
      </c>
      <c r="I3129" s="1" t="s">
        <v>22210</v>
      </c>
      <c r="J3129" s="1" t="s">
        <v>2213</v>
      </c>
      <c r="K3129" s="275">
        <v>40751</v>
      </c>
      <c r="L3129" s="1" t="s">
        <v>19519</v>
      </c>
      <c r="M3129" s="1" t="s">
        <v>24</v>
      </c>
    </row>
    <row r="3130" spans="1:13" ht="15">
      <c r="A3130" s="1" t="s">
        <v>23927</v>
      </c>
      <c r="B3130" s="1" t="s">
        <v>23922</v>
      </c>
      <c r="C3130" s="8">
        <v>9110</v>
      </c>
      <c r="D3130" s="1" t="s">
        <v>19547</v>
      </c>
      <c r="E3130" s="1" t="s">
        <v>221</v>
      </c>
      <c r="F3130" s="1" t="s">
        <v>25</v>
      </c>
      <c r="G3130" s="275">
        <v>40959</v>
      </c>
      <c r="H3130" s="1" t="s">
        <v>23879</v>
      </c>
      <c r="I3130" s="1" t="s">
        <v>20304</v>
      </c>
      <c r="J3130" s="1" t="s">
        <v>23928</v>
      </c>
      <c r="K3130" s="275">
        <v>40751</v>
      </c>
      <c r="L3130" s="1" t="s">
        <v>19519</v>
      </c>
      <c r="M3130" s="1" t="s">
        <v>24</v>
      </c>
    </row>
    <row r="3131" spans="1:13" ht="15">
      <c r="A3131" s="1" t="s">
        <v>23929</v>
      </c>
      <c r="B3131" s="1" t="s">
        <v>23922</v>
      </c>
      <c r="C3131" s="8">
        <v>9111</v>
      </c>
      <c r="D3131" s="1" t="s">
        <v>19547</v>
      </c>
      <c r="E3131" s="1" t="s">
        <v>221</v>
      </c>
      <c r="F3131" s="1" t="s">
        <v>25</v>
      </c>
      <c r="G3131" s="275">
        <v>40959</v>
      </c>
      <c r="H3131" s="1" t="s">
        <v>23879</v>
      </c>
      <c r="I3131" s="1" t="s">
        <v>22193</v>
      </c>
      <c r="J3131" s="1" t="s">
        <v>23930</v>
      </c>
      <c r="K3131" s="275">
        <v>40751</v>
      </c>
      <c r="L3131" s="1" t="s">
        <v>19519</v>
      </c>
      <c r="M3131" s="1" t="s">
        <v>24</v>
      </c>
    </row>
    <row r="3132" spans="1:13" ht="15">
      <c r="A3132" s="1" t="s">
        <v>23931</v>
      </c>
      <c r="B3132" s="1" t="s">
        <v>23922</v>
      </c>
      <c r="C3132" s="8">
        <v>9112</v>
      </c>
      <c r="D3132" s="1" t="s">
        <v>19547</v>
      </c>
      <c r="E3132" s="1" t="s">
        <v>221</v>
      </c>
      <c r="F3132" s="1" t="s">
        <v>25</v>
      </c>
      <c r="G3132" s="275">
        <v>40959</v>
      </c>
      <c r="H3132" s="1" t="s">
        <v>23879</v>
      </c>
      <c r="I3132" s="1" t="s">
        <v>22212</v>
      </c>
      <c r="J3132" s="1" t="s">
        <v>2213</v>
      </c>
      <c r="K3132" s="275">
        <v>40751</v>
      </c>
      <c r="L3132" s="1" t="s">
        <v>19519</v>
      </c>
      <c r="M3132" s="1" t="s">
        <v>24</v>
      </c>
    </row>
    <row r="3133" spans="1:13" ht="15">
      <c r="A3133" s="1" t="s">
        <v>23932</v>
      </c>
      <c r="B3133" s="1" t="s">
        <v>23933</v>
      </c>
      <c r="C3133" s="8">
        <v>9113</v>
      </c>
      <c r="D3133" s="1" t="s">
        <v>19547</v>
      </c>
      <c r="E3133" s="1" t="s">
        <v>221</v>
      </c>
      <c r="F3133" s="1" t="s">
        <v>25</v>
      </c>
      <c r="G3133" s="275">
        <v>40920</v>
      </c>
      <c r="H3133" s="1" t="s">
        <v>23879</v>
      </c>
      <c r="I3133" s="1" t="s">
        <v>22391</v>
      </c>
      <c r="J3133" s="1" t="s">
        <v>19557</v>
      </c>
      <c r="K3133" s="275">
        <v>40695</v>
      </c>
      <c r="L3133" s="1" t="s">
        <v>19519</v>
      </c>
      <c r="M3133" s="1" t="s">
        <v>24</v>
      </c>
    </row>
    <row r="3134" spans="1:13" ht="15">
      <c r="A3134" s="1" t="s">
        <v>23934</v>
      </c>
      <c r="B3134" s="1" t="s">
        <v>23935</v>
      </c>
      <c r="C3134" s="8">
        <v>9114</v>
      </c>
      <c r="D3134" s="1" t="s">
        <v>19547</v>
      </c>
      <c r="E3134" s="1" t="s">
        <v>221</v>
      </c>
      <c r="F3134" s="1" t="s">
        <v>25</v>
      </c>
      <c r="G3134" s="275">
        <v>40920</v>
      </c>
      <c r="H3134" s="1" t="s">
        <v>23879</v>
      </c>
      <c r="I3134" s="1" t="s">
        <v>22389</v>
      </c>
      <c r="J3134" s="1" t="s">
        <v>2519</v>
      </c>
      <c r="K3134" s="275">
        <v>40714</v>
      </c>
      <c r="L3134" s="1" t="s">
        <v>19519</v>
      </c>
      <c r="M3134" s="1" t="s">
        <v>24</v>
      </c>
    </row>
    <row r="3135" spans="1:13" ht="15">
      <c r="A3135" s="1" t="s">
        <v>23936</v>
      </c>
      <c r="B3135" s="1" t="s">
        <v>23937</v>
      </c>
      <c r="C3135" s="8">
        <v>9115</v>
      </c>
      <c r="D3135" s="1" t="s">
        <v>19547</v>
      </c>
      <c r="E3135" s="1" t="s">
        <v>221</v>
      </c>
      <c r="F3135" s="1" t="s">
        <v>25</v>
      </c>
      <c r="G3135" s="275">
        <v>40941</v>
      </c>
      <c r="H3135" s="1" t="s">
        <v>23879</v>
      </c>
      <c r="I3135" s="1" t="s">
        <v>22313</v>
      </c>
      <c r="J3135" s="1" t="s">
        <v>2519</v>
      </c>
      <c r="K3135" s="275">
        <v>40799</v>
      </c>
      <c r="L3135" s="1" t="s">
        <v>19519</v>
      </c>
      <c r="M3135" s="1" t="s">
        <v>24</v>
      </c>
    </row>
    <row r="3136" spans="1:13" ht="15">
      <c r="A3136" s="1" t="s">
        <v>23938</v>
      </c>
      <c r="B3136" s="1" t="s">
        <v>23939</v>
      </c>
      <c r="C3136" s="8">
        <v>9116</v>
      </c>
      <c r="D3136" s="1" t="s">
        <v>19547</v>
      </c>
      <c r="E3136" s="1" t="s">
        <v>221</v>
      </c>
      <c r="F3136" s="1" t="s">
        <v>25</v>
      </c>
      <c r="G3136" s="275">
        <v>40933</v>
      </c>
      <c r="H3136" s="1" t="s">
        <v>23879</v>
      </c>
      <c r="I3136" s="1" t="s">
        <v>20453</v>
      </c>
      <c r="J3136" s="1" t="s">
        <v>23940</v>
      </c>
      <c r="K3136" s="275">
        <v>40700</v>
      </c>
      <c r="L3136" s="1" t="s">
        <v>19519</v>
      </c>
      <c r="M3136" s="1" t="s">
        <v>24</v>
      </c>
    </row>
    <row r="3137" spans="1:13" ht="15">
      <c r="A3137" s="1" t="s">
        <v>23941</v>
      </c>
      <c r="B3137" s="1" t="s">
        <v>23939</v>
      </c>
      <c r="C3137" s="8">
        <v>9117</v>
      </c>
      <c r="D3137" s="1" t="s">
        <v>19547</v>
      </c>
      <c r="E3137" s="1" t="s">
        <v>221</v>
      </c>
      <c r="F3137" s="1" t="s">
        <v>25</v>
      </c>
      <c r="G3137" s="275">
        <v>40933</v>
      </c>
      <c r="H3137" s="1" t="s">
        <v>23879</v>
      </c>
      <c r="I3137" s="1" t="s">
        <v>19601</v>
      </c>
      <c r="J3137" s="1" t="s">
        <v>1925</v>
      </c>
      <c r="K3137" s="275">
        <v>40700</v>
      </c>
      <c r="L3137" s="1" t="s">
        <v>19519</v>
      </c>
      <c r="M3137" s="1" t="s">
        <v>24</v>
      </c>
    </row>
    <row r="3138" spans="1:13" ht="15">
      <c r="A3138" s="1" t="s">
        <v>23942</v>
      </c>
      <c r="B3138" s="1" t="s">
        <v>23943</v>
      </c>
      <c r="C3138" s="8">
        <v>9118</v>
      </c>
      <c r="D3138" s="1" t="s">
        <v>19547</v>
      </c>
      <c r="E3138" s="1" t="s">
        <v>221</v>
      </c>
      <c r="F3138" s="1" t="s">
        <v>25</v>
      </c>
      <c r="G3138" s="275">
        <v>40927</v>
      </c>
      <c r="H3138" s="1" t="s">
        <v>23879</v>
      </c>
      <c r="I3138" s="1" t="s">
        <v>19610</v>
      </c>
      <c r="J3138" s="1" t="s">
        <v>128</v>
      </c>
      <c r="K3138" s="275">
        <v>40763</v>
      </c>
      <c r="L3138" s="1" t="s">
        <v>19519</v>
      </c>
      <c r="M3138" s="1" t="s">
        <v>24</v>
      </c>
    </row>
    <row r="3139" spans="1:13" ht="15">
      <c r="A3139" s="1" t="s">
        <v>23944</v>
      </c>
      <c r="B3139" s="1" t="s">
        <v>23945</v>
      </c>
      <c r="C3139" s="8">
        <v>9119</v>
      </c>
      <c r="D3139" s="1" t="s">
        <v>19547</v>
      </c>
      <c r="E3139" s="1" t="s">
        <v>221</v>
      </c>
      <c r="F3139" s="1" t="s">
        <v>25</v>
      </c>
      <c r="G3139" s="275">
        <v>40927</v>
      </c>
      <c r="H3139" s="1" t="s">
        <v>23879</v>
      </c>
      <c r="I3139" s="1" t="s">
        <v>20439</v>
      </c>
      <c r="J3139" s="1" t="s">
        <v>51</v>
      </c>
      <c r="K3139" s="275">
        <v>40786</v>
      </c>
      <c r="L3139" s="1" t="s">
        <v>19519</v>
      </c>
      <c r="M3139" s="1" t="s">
        <v>24</v>
      </c>
    </row>
    <row r="3140" spans="1:13" ht="15">
      <c r="A3140" s="1" t="s">
        <v>23946</v>
      </c>
      <c r="B3140" s="1" t="s">
        <v>23947</v>
      </c>
      <c r="C3140" s="8">
        <v>9120</v>
      </c>
      <c r="D3140" s="1" t="s">
        <v>19547</v>
      </c>
      <c r="E3140" s="1" t="s">
        <v>221</v>
      </c>
      <c r="F3140" s="1" t="s">
        <v>25</v>
      </c>
      <c r="G3140" s="275">
        <v>40959</v>
      </c>
      <c r="H3140" s="1" t="s">
        <v>23879</v>
      </c>
      <c r="I3140" s="1" t="s">
        <v>22188</v>
      </c>
      <c r="J3140" s="1" t="s">
        <v>3169</v>
      </c>
      <c r="K3140" s="275">
        <v>40788</v>
      </c>
      <c r="L3140" s="1" t="s">
        <v>19519</v>
      </c>
      <c r="M3140" s="1" t="s">
        <v>24</v>
      </c>
    </row>
    <row r="3141" spans="1:13" ht="15">
      <c r="A3141" s="1" t="s">
        <v>23948</v>
      </c>
      <c r="B3141" s="1" t="s">
        <v>23949</v>
      </c>
      <c r="C3141" s="8">
        <v>9121</v>
      </c>
      <c r="D3141" s="1" t="s">
        <v>19547</v>
      </c>
      <c r="E3141" s="1" t="s">
        <v>221</v>
      </c>
      <c r="F3141" s="1" t="s">
        <v>25</v>
      </c>
      <c r="G3141" s="275">
        <v>40921</v>
      </c>
      <c r="H3141" s="1" t="s">
        <v>23879</v>
      </c>
      <c r="I3141" s="1" t="s">
        <v>22129</v>
      </c>
      <c r="J3141" s="1" t="s">
        <v>128</v>
      </c>
      <c r="K3141" s="275">
        <v>40767</v>
      </c>
      <c r="L3141" s="1" t="s">
        <v>19519</v>
      </c>
      <c r="M3141" s="1" t="s">
        <v>24</v>
      </c>
    </row>
    <row r="3142" spans="1:13" ht="15">
      <c r="A3142" s="1" t="s">
        <v>23950</v>
      </c>
      <c r="B3142" s="1" t="s">
        <v>23951</v>
      </c>
      <c r="C3142" s="8">
        <v>9122</v>
      </c>
      <c r="D3142" s="1" t="s">
        <v>19547</v>
      </c>
      <c r="E3142" s="1" t="s">
        <v>221</v>
      </c>
      <c r="F3142" s="1" t="s">
        <v>25</v>
      </c>
      <c r="G3142" s="275">
        <v>40939</v>
      </c>
      <c r="H3142" s="1" t="s">
        <v>23879</v>
      </c>
      <c r="I3142" s="1" t="s">
        <v>20462</v>
      </c>
      <c r="J3142" s="1" t="s">
        <v>23952</v>
      </c>
      <c r="K3142" s="275">
        <v>40743</v>
      </c>
      <c r="L3142" s="1" t="s">
        <v>19519</v>
      </c>
      <c r="M3142" s="1" t="s">
        <v>24</v>
      </c>
    </row>
    <row r="3143" spans="1:13" ht="15">
      <c r="A3143" s="1" t="s">
        <v>23953</v>
      </c>
      <c r="B3143" s="1" t="s">
        <v>23954</v>
      </c>
      <c r="C3143" s="8">
        <v>9123</v>
      </c>
      <c r="D3143" s="1" t="s">
        <v>19547</v>
      </c>
      <c r="E3143" s="1" t="s">
        <v>221</v>
      </c>
      <c r="F3143" s="1" t="s">
        <v>25</v>
      </c>
      <c r="G3143" s="275">
        <v>40924</v>
      </c>
      <c r="H3143" s="1" t="s">
        <v>23879</v>
      </c>
      <c r="I3143" s="1" t="s">
        <v>22250</v>
      </c>
      <c r="J3143" s="1" t="s">
        <v>23955</v>
      </c>
      <c r="K3143" s="275">
        <v>40787</v>
      </c>
      <c r="L3143" s="1" t="s">
        <v>19519</v>
      </c>
      <c r="M3143" s="1" t="s">
        <v>24</v>
      </c>
    </row>
    <row r="3144" spans="1:13" ht="15">
      <c r="A3144" s="1" t="s">
        <v>23956</v>
      </c>
      <c r="B3144" s="1" t="s">
        <v>23954</v>
      </c>
      <c r="C3144" s="8">
        <v>9124</v>
      </c>
      <c r="D3144" s="1" t="s">
        <v>19547</v>
      </c>
      <c r="E3144" s="1" t="s">
        <v>221</v>
      </c>
      <c r="F3144" s="1" t="s">
        <v>25</v>
      </c>
      <c r="G3144" s="275">
        <v>40924</v>
      </c>
      <c r="H3144" s="1" t="s">
        <v>23879</v>
      </c>
      <c r="I3144" s="1" t="s">
        <v>22123</v>
      </c>
      <c r="J3144" s="1" t="s">
        <v>23351</v>
      </c>
      <c r="K3144" s="275">
        <v>40787</v>
      </c>
      <c r="L3144" s="1" t="s">
        <v>19519</v>
      </c>
      <c r="M3144" s="1" t="s">
        <v>24</v>
      </c>
    </row>
    <row r="3145" spans="1:13" ht="15">
      <c r="A3145" s="1" t="s">
        <v>23957</v>
      </c>
      <c r="B3145" s="1" t="s">
        <v>23954</v>
      </c>
      <c r="C3145" s="8">
        <v>9125</v>
      </c>
      <c r="D3145" s="1" t="s">
        <v>19547</v>
      </c>
      <c r="E3145" s="1" t="s">
        <v>221</v>
      </c>
      <c r="F3145" s="1" t="s">
        <v>25</v>
      </c>
      <c r="G3145" s="275">
        <v>40924</v>
      </c>
      <c r="H3145" s="1" t="s">
        <v>23879</v>
      </c>
      <c r="I3145" s="1" t="s">
        <v>22451</v>
      </c>
      <c r="J3145" s="1" t="s">
        <v>3165</v>
      </c>
      <c r="K3145" s="275">
        <v>40787</v>
      </c>
      <c r="L3145" s="1" t="s">
        <v>19519</v>
      </c>
      <c r="M3145" s="1" t="s">
        <v>24</v>
      </c>
    </row>
    <row r="3146" spans="1:13" ht="15">
      <c r="A3146" s="1" t="s">
        <v>23958</v>
      </c>
      <c r="B3146" s="1" t="s">
        <v>23959</v>
      </c>
      <c r="C3146" s="8">
        <v>9126</v>
      </c>
      <c r="D3146" s="1" t="s">
        <v>19547</v>
      </c>
      <c r="E3146" s="1" t="s">
        <v>221</v>
      </c>
      <c r="F3146" s="1" t="s">
        <v>25</v>
      </c>
      <c r="G3146" s="275">
        <v>40931</v>
      </c>
      <c r="H3146" s="1" t="s">
        <v>23879</v>
      </c>
      <c r="I3146" s="1" t="s">
        <v>20441</v>
      </c>
      <c r="J3146" s="1" t="s">
        <v>23960</v>
      </c>
      <c r="K3146" s="275">
        <v>40694</v>
      </c>
      <c r="L3146" s="1" t="s">
        <v>19519</v>
      </c>
      <c r="M3146" s="1" t="s">
        <v>24</v>
      </c>
    </row>
    <row r="3147" spans="1:13" ht="15">
      <c r="A3147" s="1" t="s">
        <v>23961</v>
      </c>
      <c r="B3147" s="1" t="s">
        <v>23959</v>
      </c>
      <c r="C3147" s="8">
        <v>9127</v>
      </c>
      <c r="D3147" s="1" t="s">
        <v>19547</v>
      </c>
      <c r="E3147" s="1" t="s">
        <v>221</v>
      </c>
      <c r="F3147" s="1" t="s">
        <v>25</v>
      </c>
      <c r="G3147" s="275">
        <v>40931</v>
      </c>
      <c r="H3147" s="1" t="s">
        <v>23879</v>
      </c>
      <c r="I3147" s="1" t="s">
        <v>20443</v>
      </c>
      <c r="J3147" s="1" t="s">
        <v>23962</v>
      </c>
      <c r="K3147" s="275">
        <v>40694</v>
      </c>
      <c r="L3147" s="1" t="s">
        <v>19519</v>
      </c>
      <c r="M3147" s="1" t="s">
        <v>24</v>
      </c>
    </row>
    <row r="3148" spans="1:13" ht="15">
      <c r="A3148" s="1" t="s">
        <v>23963</v>
      </c>
      <c r="B3148" s="1" t="s">
        <v>23964</v>
      </c>
      <c r="C3148" s="8">
        <v>9128</v>
      </c>
      <c r="D3148" s="1" t="s">
        <v>19547</v>
      </c>
      <c r="E3148" s="1" t="s">
        <v>221</v>
      </c>
      <c r="F3148" s="1" t="s">
        <v>25</v>
      </c>
      <c r="G3148" s="275">
        <v>40934</v>
      </c>
      <c r="H3148" s="1" t="s">
        <v>23879</v>
      </c>
      <c r="I3148" s="1" t="s">
        <v>22291</v>
      </c>
      <c r="J3148" s="1" t="s">
        <v>3804</v>
      </c>
      <c r="K3148" s="275">
        <v>40822</v>
      </c>
      <c r="L3148" s="1" t="s">
        <v>19519</v>
      </c>
      <c r="M3148" s="1" t="s">
        <v>24</v>
      </c>
    </row>
    <row r="3149" spans="1:13" ht="15">
      <c r="A3149" s="1" t="s">
        <v>23965</v>
      </c>
      <c r="B3149" s="1" t="s">
        <v>23966</v>
      </c>
      <c r="C3149" s="8">
        <v>9129</v>
      </c>
      <c r="D3149" s="1" t="s">
        <v>19547</v>
      </c>
      <c r="E3149" s="1" t="s">
        <v>221</v>
      </c>
      <c r="F3149" s="1" t="s">
        <v>25</v>
      </c>
      <c r="G3149" s="275">
        <v>40940</v>
      </c>
      <c r="H3149" s="1" t="s">
        <v>23879</v>
      </c>
      <c r="I3149" s="1" t="s">
        <v>22162</v>
      </c>
      <c r="J3149" s="1" t="s">
        <v>2519</v>
      </c>
      <c r="K3149" s="275">
        <v>40821</v>
      </c>
      <c r="L3149" s="1" t="s">
        <v>19519</v>
      </c>
      <c r="M3149" s="1" t="s">
        <v>24</v>
      </c>
    </row>
    <row r="3150" spans="1:13" ht="15">
      <c r="A3150" s="1" t="s">
        <v>23967</v>
      </c>
      <c r="B3150" s="1" t="s">
        <v>23968</v>
      </c>
      <c r="C3150" s="8">
        <v>9130</v>
      </c>
      <c r="D3150" s="1" t="s">
        <v>19547</v>
      </c>
      <c r="E3150" s="1" t="s">
        <v>221</v>
      </c>
      <c r="F3150" s="1" t="s">
        <v>25</v>
      </c>
      <c r="G3150" s="275">
        <v>40948</v>
      </c>
      <c r="H3150" s="1" t="s">
        <v>23879</v>
      </c>
      <c r="I3150" s="1" t="s">
        <v>22166</v>
      </c>
      <c r="J3150" s="1" t="s">
        <v>128</v>
      </c>
      <c r="K3150" s="275">
        <v>40519</v>
      </c>
      <c r="L3150" s="1" t="s">
        <v>19519</v>
      </c>
      <c r="M3150" s="1" t="s">
        <v>24</v>
      </c>
    </row>
    <row r="3151" spans="1:13" ht="15">
      <c r="A3151" s="1" t="s">
        <v>23969</v>
      </c>
      <c r="B3151" s="1" t="s">
        <v>23970</v>
      </c>
      <c r="C3151" s="8">
        <v>9131</v>
      </c>
      <c r="D3151" s="1" t="s">
        <v>19547</v>
      </c>
      <c r="E3151" s="1" t="s">
        <v>221</v>
      </c>
      <c r="F3151" s="1" t="s">
        <v>25</v>
      </c>
      <c r="G3151" s="275">
        <v>40954</v>
      </c>
      <c r="H3151" s="1" t="s">
        <v>23879</v>
      </c>
      <c r="I3151" s="1" t="s">
        <v>22358</v>
      </c>
      <c r="J3151" s="1" t="s">
        <v>128</v>
      </c>
      <c r="K3151" s="275">
        <v>40752</v>
      </c>
      <c r="L3151" s="1" t="s">
        <v>19519</v>
      </c>
      <c r="M3151" s="1" t="s">
        <v>24</v>
      </c>
    </row>
    <row r="3152" spans="1:13" ht="15">
      <c r="A3152" s="1" t="s">
        <v>23971</v>
      </c>
      <c r="B3152" s="1" t="s">
        <v>23751</v>
      </c>
      <c r="C3152" s="8">
        <v>9132</v>
      </c>
      <c r="D3152" s="1" t="s">
        <v>19547</v>
      </c>
      <c r="E3152" s="1" t="s">
        <v>221</v>
      </c>
      <c r="F3152" s="1" t="s">
        <v>25</v>
      </c>
      <c r="G3152" s="275">
        <v>40921</v>
      </c>
      <c r="H3152" s="1" t="s">
        <v>23879</v>
      </c>
      <c r="I3152" s="1" t="s">
        <v>22117</v>
      </c>
      <c r="J3152" s="1" t="s">
        <v>23972</v>
      </c>
      <c r="K3152" s="275">
        <v>40823</v>
      </c>
      <c r="L3152" s="1" t="s">
        <v>19519</v>
      </c>
      <c r="M3152" s="1" t="s">
        <v>24</v>
      </c>
    </row>
    <row r="3153" spans="1:13" ht="15">
      <c r="A3153" s="1" t="s">
        <v>23973</v>
      </c>
      <c r="B3153" s="1" t="s">
        <v>23751</v>
      </c>
      <c r="C3153" s="8">
        <v>9133</v>
      </c>
      <c r="D3153" s="1" t="s">
        <v>19547</v>
      </c>
      <c r="E3153" s="1" t="s">
        <v>221</v>
      </c>
      <c r="F3153" s="1" t="s">
        <v>25</v>
      </c>
      <c r="G3153" s="275">
        <v>40921</v>
      </c>
      <c r="H3153" s="1" t="s">
        <v>23879</v>
      </c>
      <c r="I3153" s="1" t="s">
        <v>22120</v>
      </c>
      <c r="J3153" s="1" t="s">
        <v>811</v>
      </c>
      <c r="K3153" s="275">
        <v>40823</v>
      </c>
      <c r="L3153" s="1" t="s">
        <v>19519</v>
      </c>
      <c r="M3153" s="1" t="s">
        <v>24</v>
      </c>
    </row>
    <row r="3154" spans="1:13" ht="15">
      <c r="A3154" s="1" t="s">
        <v>23974</v>
      </c>
      <c r="B3154" s="1" t="s">
        <v>23751</v>
      </c>
      <c r="C3154" s="8">
        <v>9134</v>
      </c>
      <c r="D3154" s="1" t="s">
        <v>19547</v>
      </c>
      <c r="E3154" s="1" t="s">
        <v>221</v>
      </c>
      <c r="F3154" s="1" t="s">
        <v>25</v>
      </c>
      <c r="G3154" s="275">
        <v>40921</v>
      </c>
      <c r="H3154" s="1" t="s">
        <v>23879</v>
      </c>
      <c r="I3154" s="1" t="s">
        <v>22393</v>
      </c>
      <c r="J3154" s="1" t="s">
        <v>811</v>
      </c>
      <c r="K3154" s="275">
        <v>40823</v>
      </c>
      <c r="L3154" s="1" t="s">
        <v>19519</v>
      </c>
      <c r="M3154" s="1" t="s">
        <v>24</v>
      </c>
    </row>
    <row r="3155" spans="1:13" ht="15">
      <c r="A3155" s="1" t="s">
        <v>23975</v>
      </c>
      <c r="B3155" s="1" t="s">
        <v>23751</v>
      </c>
      <c r="C3155" s="8">
        <v>9135</v>
      </c>
      <c r="D3155" s="1" t="s">
        <v>19547</v>
      </c>
      <c r="E3155" s="1" t="s">
        <v>221</v>
      </c>
      <c r="F3155" s="1" t="s">
        <v>25</v>
      </c>
      <c r="G3155" s="275">
        <v>40921</v>
      </c>
      <c r="H3155" s="1" t="s">
        <v>23879</v>
      </c>
      <c r="I3155" s="1" t="s">
        <v>22126</v>
      </c>
      <c r="J3155" s="1" t="s">
        <v>23976</v>
      </c>
      <c r="K3155" s="275">
        <v>40823</v>
      </c>
      <c r="L3155" s="1" t="s">
        <v>19519</v>
      </c>
      <c r="M3155" s="1" t="s">
        <v>24</v>
      </c>
    </row>
    <row r="3156" spans="1:13" ht="15">
      <c r="A3156" s="1" t="s">
        <v>23977</v>
      </c>
      <c r="B3156" s="1" t="s">
        <v>23751</v>
      </c>
      <c r="C3156" s="8">
        <v>9136</v>
      </c>
      <c r="D3156" s="1" t="s">
        <v>19547</v>
      </c>
      <c r="E3156" s="1" t="s">
        <v>221</v>
      </c>
      <c r="F3156" s="1" t="s">
        <v>25</v>
      </c>
      <c r="G3156" s="275">
        <v>40921</v>
      </c>
      <c r="H3156" s="1" t="s">
        <v>23879</v>
      </c>
      <c r="I3156" s="1" t="s">
        <v>3303</v>
      </c>
      <c r="J3156" s="1" t="s">
        <v>811</v>
      </c>
      <c r="K3156" s="275">
        <v>40823</v>
      </c>
      <c r="L3156" s="1" t="s">
        <v>19519</v>
      </c>
      <c r="M3156" s="1" t="s">
        <v>24</v>
      </c>
    </row>
    <row r="3157" spans="1:13" ht="15">
      <c r="A3157" s="1" t="s">
        <v>23978</v>
      </c>
      <c r="B3157" s="1" t="s">
        <v>23751</v>
      </c>
      <c r="C3157" s="8">
        <v>9137</v>
      </c>
      <c r="D3157" s="1" t="s">
        <v>19547</v>
      </c>
      <c r="E3157" s="1" t="s">
        <v>221</v>
      </c>
      <c r="F3157" s="1" t="s">
        <v>25</v>
      </c>
      <c r="G3157" s="275">
        <v>40921</v>
      </c>
      <c r="H3157" s="1" t="s">
        <v>23879</v>
      </c>
      <c r="I3157" s="1" t="s">
        <v>21890</v>
      </c>
      <c r="J3157" s="1" t="s">
        <v>811</v>
      </c>
      <c r="K3157" s="275">
        <v>40823</v>
      </c>
      <c r="L3157" s="1" t="s">
        <v>19519</v>
      </c>
      <c r="M3157" s="1" t="s">
        <v>24</v>
      </c>
    </row>
    <row r="3158" spans="1:13" ht="15">
      <c r="A3158" s="1" t="s">
        <v>23979</v>
      </c>
      <c r="B3158" s="1" t="s">
        <v>23980</v>
      </c>
      <c r="C3158" s="8">
        <v>9138</v>
      </c>
      <c r="D3158" s="1" t="s">
        <v>19547</v>
      </c>
      <c r="E3158" s="1" t="s">
        <v>221</v>
      </c>
      <c r="F3158" s="1" t="s">
        <v>25</v>
      </c>
      <c r="G3158" s="275">
        <v>40962</v>
      </c>
      <c r="H3158" s="1" t="s">
        <v>23879</v>
      </c>
      <c r="I3158" s="1" t="s">
        <v>22246</v>
      </c>
      <c r="J3158" s="1" t="s">
        <v>22829</v>
      </c>
      <c r="K3158" s="275">
        <v>40527</v>
      </c>
      <c r="L3158" s="1" t="s">
        <v>19787</v>
      </c>
      <c r="M3158" s="1" t="s">
        <v>24</v>
      </c>
    </row>
    <row r="3159" spans="1:13" ht="15">
      <c r="A3159" s="1" t="s">
        <v>23981</v>
      </c>
      <c r="B3159" s="1" t="s">
        <v>23982</v>
      </c>
      <c r="C3159" s="8">
        <v>9139</v>
      </c>
      <c r="D3159" s="1" t="s">
        <v>19547</v>
      </c>
      <c r="E3159" s="1" t="s">
        <v>221</v>
      </c>
      <c r="F3159" s="1" t="s">
        <v>25</v>
      </c>
      <c r="G3159" s="275">
        <v>40934</v>
      </c>
      <c r="H3159" s="1" t="s">
        <v>23879</v>
      </c>
      <c r="I3159" s="1" t="s">
        <v>20455</v>
      </c>
      <c r="J3159" s="1" t="s">
        <v>128</v>
      </c>
      <c r="K3159" s="275">
        <v>40878</v>
      </c>
      <c r="L3159" s="1" t="s">
        <v>19519</v>
      </c>
      <c r="M3159" s="1" t="s">
        <v>24</v>
      </c>
    </row>
    <row r="3160" spans="1:13" ht="15">
      <c r="A3160" s="1" t="s">
        <v>23983</v>
      </c>
      <c r="B3160" s="1" t="s">
        <v>23371</v>
      </c>
      <c r="C3160" s="8">
        <v>9140</v>
      </c>
      <c r="D3160" s="1" t="s">
        <v>19547</v>
      </c>
      <c r="E3160" s="1" t="s">
        <v>221</v>
      </c>
      <c r="F3160" s="1" t="s">
        <v>25</v>
      </c>
      <c r="G3160" s="275">
        <v>40933</v>
      </c>
      <c r="H3160" s="1" t="s">
        <v>23879</v>
      </c>
      <c r="I3160" s="1" t="s">
        <v>20445</v>
      </c>
      <c r="J3160" s="1" t="s">
        <v>199</v>
      </c>
      <c r="K3160" s="275">
        <v>40823</v>
      </c>
      <c r="L3160" s="1" t="s">
        <v>19519</v>
      </c>
      <c r="M3160" s="1" t="s">
        <v>24</v>
      </c>
    </row>
    <row r="3161" spans="1:13" ht="15">
      <c r="A3161" s="1" t="s">
        <v>23984</v>
      </c>
      <c r="B3161" s="1" t="s">
        <v>23371</v>
      </c>
      <c r="C3161" s="8">
        <v>9141</v>
      </c>
      <c r="D3161" s="1" t="s">
        <v>19547</v>
      </c>
      <c r="E3161" s="1" t="s">
        <v>221</v>
      </c>
      <c r="F3161" s="1" t="s">
        <v>25</v>
      </c>
      <c r="G3161" s="275">
        <v>40933</v>
      </c>
      <c r="H3161" s="1" t="s">
        <v>23879</v>
      </c>
      <c r="I3161" s="1" t="s">
        <v>22137</v>
      </c>
      <c r="J3161" s="1" t="s">
        <v>23985</v>
      </c>
      <c r="K3161" s="275">
        <v>40823</v>
      </c>
      <c r="L3161" s="1" t="s">
        <v>19519</v>
      </c>
      <c r="M3161" s="1" t="s">
        <v>24</v>
      </c>
    </row>
    <row r="3162" spans="1:13" ht="15">
      <c r="A3162" s="1" t="s">
        <v>23986</v>
      </c>
      <c r="B3162" s="1" t="s">
        <v>23371</v>
      </c>
      <c r="C3162" s="8">
        <v>9142</v>
      </c>
      <c r="D3162" s="1" t="s">
        <v>19547</v>
      </c>
      <c r="E3162" s="1" t="s">
        <v>221</v>
      </c>
      <c r="F3162" s="1" t="s">
        <v>25</v>
      </c>
      <c r="G3162" s="275">
        <v>40933</v>
      </c>
      <c r="H3162" s="1" t="s">
        <v>23879</v>
      </c>
      <c r="I3162" s="1" t="s">
        <v>20447</v>
      </c>
      <c r="J3162" s="1" t="s">
        <v>23987</v>
      </c>
      <c r="K3162" s="275">
        <v>40823</v>
      </c>
      <c r="L3162" s="1" t="s">
        <v>19519</v>
      </c>
      <c r="M3162" s="1" t="s">
        <v>24</v>
      </c>
    </row>
    <row r="3163" spans="1:13" ht="15">
      <c r="A3163" s="1" t="s">
        <v>23988</v>
      </c>
      <c r="B3163" s="1" t="s">
        <v>23371</v>
      </c>
      <c r="C3163" s="8">
        <v>9143</v>
      </c>
      <c r="D3163" s="1" t="s">
        <v>19547</v>
      </c>
      <c r="E3163" s="1" t="s">
        <v>221</v>
      </c>
      <c r="F3163" s="1" t="s">
        <v>25</v>
      </c>
      <c r="G3163" s="275">
        <v>40933</v>
      </c>
      <c r="H3163" s="1" t="s">
        <v>23879</v>
      </c>
      <c r="I3163" s="1" t="s">
        <v>20449</v>
      </c>
      <c r="J3163" s="1" t="s">
        <v>42</v>
      </c>
      <c r="K3163" s="275">
        <v>40823</v>
      </c>
      <c r="L3163" s="1" t="s">
        <v>19519</v>
      </c>
      <c r="M3163" s="1" t="s">
        <v>24</v>
      </c>
    </row>
    <row r="3164" spans="1:13" ht="15">
      <c r="A3164" s="1" t="s">
        <v>23989</v>
      </c>
      <c r="B3164" s="1" t="s">
        <v>23371</v>
      </c>
      <c r="C3164" s="8">
        <v>9144</v>
      </c>
      <c r="D3164" s="1" t="s">
        <v>19547</v>
      </c>
      <c r="E3164" s="1" t="s">
        <v>221</v>
      </c>
      <c r="F3164" s="1" t="s">
        <v>25</v>
      </c>
      <c r="G3164" s="275">
        <v>40933</v>
      </c>
      <c r="H3164" s="1" t="s">
        <v>23879</v>
      </c>
      <c r="I3164" s="1" t="s">
        <v>20451</v>
      </c>
      <c r="J3164" s="1" t="s">
        <v>1865</v>
      </c>
      <c r="K3164" s="275">
        <v>40823</v>
      </c>
      <c r="L3164" s="1" t="s">
        <v>19519</v>
      </c>
      <c r="M3164" s="1" t="s">
        <v>24</v>
      </c>
    </row>
    <row r="3165" spans="1:13" ht="15">
      <c r="A3165" s="1" t="s">
        <v>23990</v>
      </c>
      <c r="B3165" s="1" t="s">
        <v>23991</v>
      </c>
      <c r="C3165" s="8">
        <v>9145</v>
      </c>
      <c r="D3165" s="1" t="s">
        <v>19547</v>
      </c>
      <c r="E3165" s="1" t="s">
        <v>221</v>
      </c>
      <c r="F3165" s="1" t="s">
        <v>25</v>
      </c>
      <c r="G3165" s="275">
        <v>40961</v>
      </c>
      <c r="H3165" s="1" t="s">
        <v>23879</v>
      </c>
      <c r="I3165" s="1" t="s">
        <v>22224</v>
      </c>
      <c r="J3165" s="1" t="s">
        <v>2519</v>
      </c>
      <c r="K3165" s="275">
        <v>40701</v>
      </c>
      <c r="L3165" s="1" t="s">
        <v>19519</v>
      </c>
      <c r="M3165" s="1" t="s">
        <v>24</v>
      </c>
    </row>
    <row r="3166" spans="1:13" ht="15">
      <c r="A3166" s="1" t="s">
        <v>23992</v>
      </c>
      <c r="B3166" s="1" t="s">
        <v>23653</v>
      </c>
      <c r="C3166" s="8">
        <v>9146</v>
      </c>
      <c r="D3166" s="1" t="s">
        <v>19547</v>
      </c>
      <c r="E3166" s="1" t="s">
        <v>221</v>
      </c>
      <c r="F3166" s="1" t="s">
        <v>25</v>
      </c>
      <c r="G3166" s="275">
        <v>40940</v>
      </c>
      <c r="H3166" s="1" t="s">
        <v>23879</v>
      </c>
      <c r="I3166" s="1" t="s">
        <v>22159</v>
      </c>
      <c r="J3166" s="1" t="s">
        <v>23993</v>
      </c>
      <c r="K3166" s="275">
        <v>40785</v>
      </c>
      <c r="L3166" s="1" t="s">
        <v>19519</v>
      </c>
      <c r="M3166" s="1" t="s">
        <v>24</v>
      </c>
    </row>
    <row r="3167" spans="1:13" ht="15">
      <c r="A3167" s="1" t="s">
        <v>23994</v>
      </c>
      <c r="B3167" s="1" t="s">
        <v>23653</v>
      </c>
      <c r="C3167" s="8">
        <v>9147</v>
      </c>
      <c r="D3167" s="1" t="s">
        <v>19547</v>
      </c>
      <c r="E3167" s="1" t="s">
        <v>221</v>
      </c>
      <c r="F3167" s="1" t="s">
        <v>25</v>
      </c>
      <c r="G3167" s="275">
        <v>40940</v>
      </c>
      <c r="H3167" s="1" t="s">
        <v>23879</v>
      </c>
      <c r="I3167" s="1" t="s">
        <v>22307</v>
      </c>
      <c r="J3167" s="1" t="s">
        <v>23995</v>
      </c>
      <c r="K3167" s="275">
        <v>40785</v>
      </c>
      <c r="L3167" s="1" t="s">
        <v>19519</v>
      </c>
      <c r="M3167" s="1" t="s">
        <v>24</v>
      </c>
    </row>
    <row r="3168" spans="1:13" ht="15">
      <c r="A3168" s="1" t="s">
        <v>23996</v>
      </c>
      <c r="B3168" s="1" t="s">
        <v>23997</v>
      </c>
      <c r="C3168" s="8">
        <v>9148</v>
      </c>
      <c r="D3168" s="1" t="s">
        <v>19547</v>
      </c>
      <c r="E3168" s="1" t="s">
        <v>221</v>
      </c>
      <c r="F3168" s="1" t="s">
        <v>25</v>
      </c>
      <c r="G3168" s="275">
        <v>40919</v>
      </c>
      <c r="H3168" s="1" t="s">
        <v>23879</v>
      </c>
      <c r="I3168" s="1" t="s">
        <v>22108</v>
      </c>
      <c r="J3168" s="1" t="s">
        <v>21057</v>
      </c>
      <c r="K3168" s="275">
        <v>39455</v>
      </c>
      <c r="L3168" s="1" t="s">
        <v>19519</v>
      </c>
      <c r="M3168" s="1" t="s">
        <v>24</v>
      </c>
    </row>
    <row r="3169" spans="1:13" ht="15">
      <c r="A3169" s="1" t="s">
        <v>23998</v>
      </c>
      <c r="B3169" s="1" t="s">
        <v>23999</v>
      </c>
      <c r="C3169" s="8">
        <v>9149</v>
      </c>
      <c r="D3169" s="1" t="s">
        <v>19547</v>
      </c>
      <c r="E3169" s="1" t="s">
        <v>221</v>
      </c>
      <c r="F3169" s="1" t="s">
        <v>25</v>
      </c>
      <c r="G3169" s="275">
        <v>40960</v>
      </c>
      <c r="H3169" s="1" t="s">
        <v>23879</v>
      </c>
      <c r="I3169" s="1" t="s">
        <v>22227</v>
      </c>
      <c r="J3169" s="1" t="s">
        <v>2519</v>
      </c>
      <c r="K3169" s="275">
        <v>40858</v>
      </c>
      <c r="L3169" s="1" t="s">
        <v>19519</v>
      </c>
      <c r="M3169" s="1" t="s">
        <v>24</v>
      </c>
    </row>
    <row r="3170" spans="1:13" ht="15">
      <c r="A3170" s="1" t="s">
        <v>24000</v>
      </c>
      <c r="B3170" s="1" t="s">
        <v>24001</v>
      </c>
      <c r="C3170" s="8">
        <v>9150</v>
      </c>
      <c r="D3170" s="1" t="s">
        <v>19547</v>
      </c>
      <c r="E3170" s="1" t="s">
        <v>221</v>
      </c>
      <c r="F3170" s="1" t="s">
        <v>25</v>
      </c>
      <c r="G3170" s="275">
        <v>40953</v>
      </c>
      <c r="H3170" s="1" t="s">
        <v>23879</v>
      </c>
      <c r="I3170" s="1" t="s">
        <v>22180</v>
      </c>
      <c r="J3170" s="1" t="s">
        <v>24002</v>
      </c>
      <c r="K3170" s="275">
        <v>40816</v>
      </c>
      <c r="L3170" s="1" t="s">
        <v>19519</v>
      </c>
      <c r="M3170" s="1" t="s">
        <v>24</v>
      </c>
    </row>
    <row r="3171" spans="1:13" ht="15">
      <c r="A3171" s="1" t="s">
        <v>24003</v>
      </c>
      <c r="B3171" s="1" t="s">
        <v>24004</v>
      </c>
      <c r="C3171" s="8">
        <v>9151</v>
      </c>
      <c r="D3171" s="1" t="s">
        <v>19547</v>
      </c>
      <c r="E3171" s="1" t="s">
        <v>221</v>
      </c>
      <c r="F3171" s="1" t="s">
        <v>25</v>
      </c>
      <c r="G3171" s="275">
        <v>40940</v>
      </c>
      <c r="H3171" s="1" t="s">
        <v>23879</v>
      </c>
      <c r="I3171" s="1" t="s">
        <v>22151</v>
      </c>
      <c r="J3171" s="1" t="s">
        <v>2519</v>
      </c>
      <c r="K3171" s="275">
        <v>40889</v>
      </c>
      <c r="L3171" s="1" t="s">
        <v>19519</v>
      </c>
      <c r="M3171" s="1" t="s">
        <v>24</v>
      </c>
    </row>
    <row r="3172" spans="1:13" ht="15">
      <c r="A3172" s="1" t="s">
        <v>24005</v>
      </c>
      <c r="B3172" s="1" t="s">
        <v>24006</v>
      </c>
      <c r="C3172" s="8">
        <v>9152</v>
      </c>
      <c r="D3172" s="1" t="s">
        <v>19547</v>
      </c>
      <c r="E3172" s="1" t="s">
        <v>221</v>
      </c>
      <c r="F3172" s="1" t="s">
        <v>25</v>
      </c>
      <c r="G3172" s="275">
        <v>40963</v>
      </c>
      <c r="H3172" s="1" t="s">
        <v>23879</v>
      </c>
      <c r="I3172" s="1" t="s">
        <v>19647</v>
      </c>
      <c r="J3172" s="1" t="s">
        <v>19557</v>
      </c>
      <c r="K3172" s="275">
        <v>40882</v>
      </c>
      <c r="L3172" s="1" t="s">
        <v>19519</v>
      </c>
      <c r="M3172" s="1" t="s">
        <v>24</v>
      </c>
    </row>
    <row r="3173" spans="1:13" ht="15">
      <c r="A3173" s="1" t="s">
        <v>24007</v>
      </c>
      <c r="B3173" s="1" t="s">
        <v>24008</v>
      </c>
      <c r="C3173" s="8">
        <v>9153</v>
      </c>
      <c r="D3173" s="1" t="s">
        <v>19547</v>
      </c>
      <c r="E3173" s="1" t="s">
        <v>221</v>
      </c>
      <c r="F3173" s="1" t="s">
        <v>25</v>
      </c>
      <c r="G3173" s="275">
        <v>40941</v>
      </c>
      <c r="H3173" s="1" t="s">
        <v>23879</v>
      </c>
      <c r="I3173" s="1" t="s">
        <v>22168</v>
      </c>
      <c r="J3173" s="1" t="s">
        <v>2519</v>
      </c>
      <c r="K3173" s="275">
        <v>40560</v>
      </c>
      <c r="L3173" s="1" t="s">
        <v>19519</v>
      </c>
      <c r="M3173" s="1" t="s">
        <v>24</v>
      </c>
    </row>
    <row r="3174" spans="1:13" ht="15">
      <c r="A3174" s="1" t="s">
        <v>24009</v>
      </c>
      <c r="B3174" s="1" t="s">
        <v>24010</v>
      </c>
      <c r="C3174" s="8">
        <v>9154</v>
      </c>
      <c r="D3174" s="1" t="s">
        <v>19547</v>
      </c>
      <c r="E3174" s="1" t="s">
        <v>221</v>
      </c>
      <c r="F3174" s="1" t="s">
        <v>25</v>
      </c>
      <c r="G3174" s="275">
        <v>40941</v>
      </c>
      <c r="H3174" s="1" t="s">
        <v>23879</v>
      </c>
      <c r="I3174" s="1" t="s">
        <v>22609</v>
      </c>
      <c r="J3174" s="1" t="s">
        <v>2294</v>
      </c>
      <c r="K3174" s="275">
        <v>39764</v>
      </c>
      <c r="L3174" s="1" t="s">
        <v>19519</v>
      </c>
      <c r="M3174" s="1" t="s">
        <v>24</v>
      </c>
    </row>
    <row r="3175" spans="1:13" ht="15">
      <c r="A3175" s="1" t="s">
        <v>24011</v>
      </c>
      <c r="B3175" s="1" t="s">
        <v>24012</v>
      </c>
      <c r="C3175" s="8">
        <v>9155</v>
      </c>
      <c r="D3175" s="1" t="s">
        <v>19547</v>
      </c>
      <c r="E3175" s="1" t="s">
        <v>221</v>
      </c>
      <c r="F3175" s="1" t="s">
        <v>25</v>
      </c>
      <c r="G3175" s="275">
        <v>40956</v>
      </c>
      <c r="H3175" s="1" t="s">
        <v>23879</v>
      </c>
      <c r="I3175" s="1" t="s">
        <v>19572</v>
      </c>
      <c r="J3175" s="1" t="s">
        <v>24013</v>
      </c>
      <c r="K3175" s="275">
        <v>40855</v>
      </c>
      <c r="L3175" s="1" t="s">
        <v>19519</v>
      </c>
      <c r="M3175" s="1" t="s">
        <v>24</v>
      </c>
    </row>
    <row r="3176" spans="1:13" ht="15">
      <c r="A3176" s="1" t="s">
        <v>24014</v>
      </c>
      <c r="B3176" s="1" t="s">
        <v>24015</v>
      </c>
      <c r="C3176" s="8">
        <v>9156</v>
      </c>
      <c r="D3176" s="1" t="s">
        <v>19547</v>
      </c>
      <c r="E3176" s="1" t="s">
        <v>221</v>
      </c>
      <c r="F3176" s="1" t="s">
        <v>25</v>
      </c>
      <c r="G3176" s="275">
        <v>40955</v>
      </c>
      <c r="H3176" s="1" t="s">
        <v>23879</v>
      </c>
      <c r="I3176" s="1" t="s">
        <v>22183</v>
      </c>
      <c r="J3176" s="1" t="s">
        <v>2519</v>
      </c>
      <c r="K3176" s="275">
        <v>40794</v>
      </c>
      <c r="L3176" s="1" t="s">
        <v>19519</v>
      </c>
      <c r="M3176" s="1" t="s">
        <v>24</v>
      </c>
    </row>
    <row r="3177" spans="1:13" ht="15">
      <c r="A3177" s="1" t="s">
        <v>24016</v>
      </c>
      <c r="B3177" s="1" t="s">
        <v>22627</v>
      </c>
      <c r="C3177" s="8">
        <v>9157</v>
      </c>
      <c r="D3177" s="1" t="s">
        <v>19547</v>
      </c>
      <c r="E3177" s="1" t="s">
        <v>221</v>
      </c>
      <c r="F3177" s="1" t="s">
        <v>25</v>
      </c>
      <c r="G3177" s="275">
        <v>40939</v>
      </c>
      <c r="H3177" s="1" t="s">
        <v>23879</v>
      </c>
      <c r="I3177" s="1" t="s">
        <v>22297</v>
      </c>
      <c r="J3177" s="1" t="s">
        <v>24017</v>
      </c>
      <c r="K3177" s="275">
        <v>40907</v>
      </c>
      <c r="L3177" s="1" t="s">
        <v>19519</v>
      </c>
      <c r="M3177" s="1" t="s">
        <v>24</v>
      </c>
    </row>
    <row r="3178" spans="1:13" ht="15">
      <c r="A3178" s="1" t="s">
        <v>24018</v>
      </c>
      <c r="B3178" s="1" t="s">
        <v>24019</v>
      </c>
      <c r="C3178" s="8">
        <v>9158</v>
      </c>
      <c r="D3178" s="1" t="s">
        <v>19547</v>
      </c>
      <c r="E3178" s="1" t="s">
        <v>221</v>
      </c>
      <c r="F3178" s="1" t="s">
        <v>25</v>
      </c>
      <c r="G3178" s="275">
        <v>40960</v>
      </c>
      <c r="H3178" s="1" t="s">
        <v>23879</v>
      </c>
      <c r="I3178" s="1" t="s">
        <v>22215</v>
      </c>
      <c r="J3178" s="1" t="s">
        <v>2519</v>
      </c>
      <c r="K3178" s="275">
        <v>40694</v>
      </c>
      <c r="L3178" s="1" t="s">
        <v>19519</v>
      </c>
      <c r="M3178" s="1" t="s">
        <v>24</v>
      </c>
    </row>
    <row r="3179" spans="1:13" ht="15">
      <c r="A3179" s="1" t="s">
        <v>24020</v>
      </c>
      <c r="B3179" s="1" t="s">
        <v>24021</v>
      </c>
      <c r="C3179" s="8">
        <v>9159</v>
      </c>
      <c r="D3179" s="1" t="s">
        <v>19547</v>
      </c>
      <c r="E3179" s="1" t="s">
        <v>221</v>
      </c>
      <c r="F3179" s="1" t="s">
        <v>25</v>
      </c>
      <c r="G3179" s="275">
        <v>40940</v>
      </c>
      <c r="H3179" s="1" t="s">
        <v>23879</v>
      </c>
      <c r="I3179" s="1" t="s">
        <v>19583</v>
      </c>
      <c r="J3179" s="1" t="s">
        <v>24022</v>
      </c>
      <c r="K3179" s="275">
        <v>40817</v>
      </c>
      <c r="L3179" s="1" t="s">
        <v>19519</v>
      </c>
      <c r="M3179" s="1" t="s">
        <v>24</v>
      </c>
    </row>
    <row r="3180" spans="1:13" ht="15">
      <c r="A3180" s="1" t="s">
        <v>24023</v>
      </c>
      <c r="B3180" s="1" t="s">
        <v>24021</v>
      </c>
      <c r="C3180" s="8">
        <v>9160</v>
      </c>
      <c r="D3180" s="1" t="s">
        <v>19547</v>
      </c>
      <c r="E3180" s="1" t="s">
        <v>221</v>
      </c>
      <c r="F3180" s="1" t="s">
        <v>25</v>
      </c>
      <c r="G3180" s="275">
        <v>40940</v>
      </c>
      <c r="H3180" s="1" t="s">
        <v>23879</v>
      </c>
      <c r="I3180" s="1" t="s">
        <v>20465</v>
      </c>
      <c r="J3180" s="1" t="s">
        <v>24024</v>
      </c>
      <c r="K3180" s="275">
        <v>40817</v>
      </c>
      <c r="L3180" s="1" t="s">
        <v>19519</v>
      </c>
      <c r="M3180" s="1" t="s">
        <v>24</v>
      </c>
    </row>
    <row r="3181" spans="1:13" ht="15">
      <c r="A3181" s="1" t="s">
        <v>24025</v>
      </c>
      <c r="B3181" s="1" t="s">
        <v>24026</v>
      </c>
      <c r="C3181" s="8">
        <v>9161</v>
      </c>
      <c r="D3181" s="1" t="s">
        <v>19547</v>
      </c>
      <c r="E3181" s="1" t="s">
        <v>221</v>
      </c>
      <c r="F3181" s="1" t="s">
        <v>25</v>
      </c>
      <c r="G3181" s="275">
        <v>40941</v>
      </c>
      <c r="H3181" s="1" t="s">
        <v>23879</v>
      </c>
      <c r="I3181" s="1" t="s">
        <v>22294</v>
      </c>
      <c r="J3181" s="1" t="s">
        <v>21163</v>
      </c>
      <c r="K3181" s="275">
        <v>40909</v>
      </c>
      <c r="L3181" s="1" t="s">
        <v>19519</v>
      </c>
      <c r="M3181" s="1" t="s">
        <v>24</v>
      </c>
    </row>
    <row r="3182" spans="1:13" ht="15">
      <c r="A3182" s="1" t="s">
        <v>24027</v>
      </c>
      <c r="B3182" s="1" t="s">
        <v>24026</v>
      </c>
      <c r="C3182" s="8">
        <v>9162</v>
      </c>
      <c r="D3182" s="1" t="s">
        <v>19547</v>
      </c>
      <c r="E3182" s="1" t="s">
        <v>221</v>
      </c>
      <c r="F3182" s="1" t="s">
        <v>25</v>
      </c>
      <c r="G3182" s="275">
        <v>40941</v>
      </c>
      <c r="H3182" s="1" t="s">
        <v>23879</v>
      </c>
      <c r="I3182" s="1" t="s">
        <v>22319</v>
      </c>
      <c r="J3182" s="1" t="s">
        <v>20959</v>
      </c>
      <c r="K3182" s="275">
        <v>40909</v>
      </c>
      <c r="L3182" s="1" t="s">
        <v>19519</v>
      </c>
      <c r="M3182" s="1" t="s">
        <v>24</v>
      </c>
    </row>
    <row r="3183" spans="1:13" ht="15">
      <c r="A3183" s="1" t="s">
        <v>24028</v>
      </c>
      <c r="B3183" s="1" t="s">
        <v>24029</v>
      </c>
      <c r="C3183" s="8">
        <v>9163</v>
      </c>
      <c r="D3183" s="1" t="s">
        <v>19547</v>
      </c>
      <c r="E3183" s="1" t="s">
        <v>221</v>
      </c>
      <c r="F3183" s="1" t="s">
        <v>25</v>
      </c>
      <c r="G3183" s="275">
        <v>40961</v>
      </c>
      <c r="H3183" s="1" t="s">
        <v>23879</v>
      </c>
      <c r="I3183" s="1" t="s">
        <v>22230</v>
      </c>
      <c r="J3183" s="1" t="s">
        <v>19557</v>
      </c>
      <c r="K3183" s="275">
        <v>39549</v>
      </c>
      <c r="L3183" s="1" t="s">
        <v>19519</v>
      </c>
      <c r="M3183" s="1" t="s">
        <v>24</v>
      </c>
    </row>
    <row r="3184" spans="1:13" ht="15">
      <c r="A3184" s="1" t="s">
        <v>24030</v>
      </c>
      <c r="B3184" s="1" t="s">
        <v>24031</v>
      </c>
      <c r="C3184" s="8">
        <v>9164</v>
      </c>
      <c r="D3184" s="1" t="s">
        <v>19547</v>
      </c>
      <c r="E3184" s="1" t="s">
        <v>221</v>
      </c>
      <c r="F3184" s="1" t="s">
        <v>25</v>
      </c>
      <c r="G3184" s="275">
        <v>40946</v>
      </c>
      <c r="H3184" s="1" t="s">
        <v>23879</v>
      </c>
      <c r="I3184" s="1" t="s">
        <v>22345</v>
      </c>
      <c r="J3184" s="1" t="s">
        <v>2519</v>
      </c>
      <c r="K3184" s="275">
        <v>40905</v>
      </c>
      <c r="L3184" s="1" t="s">
        <v>19519</v>
      </c>
      <c r="M3184" s="1" t="s">
        <v>24</v>
      </c>
    </row>
    <row r="3185" spans="1:13" ht="15">
      <c r="A3185" s="1" t="s">
        <v>24032</v>
      </c>
      <c r="B3185" s="1" t="s">
        <v>24033</v>
      </c>
      <c r="C3185" s="8">
        <v>9165</v>
      </c>
      <c r="D3185" s="1" t="s">
        <v>19547</v>
      </c>
      <c r="E3185" s="1" t="s">
        <v>221</v>
      </c>
      <c r="F3185" s="1" t="s">
        <v>25</v>
      </c>
      <c r="G3185" s="275">
        <v>40942</v>
      </c>
      <c r="H3185" s="1" t="s">
        <v>23879</v>
      </c>
      <c r="I3185" s="1" t="s">
        <v>2513</v>
      </c>
      <c r="J3185" s="1" t="s">
        <v>2519</v>
      </c>
      <c r="K3185" s="275">
        <v>40819</v>
      </c>
      <c r="L3185" s="1" t="s">
        <v>19519</v>
      </c>
      <c r="M3185" s="1" t="s">
        <v>24</v>
      </c>
    </row>
    <row r="3186" spans="1:13" ht="15">
      <c r="A3186" s="1" t="s">
        <v>24034</v>
      </c>
      <c r="B3186" s="1" t="s">
        <v>23458</v>
      </c>
      <c r="C3186" s="8">
        <v>9166</v>
      </c>
      <c r="D3186" s="1" t="s">
        <v>19547</v>
      </c>
      <c r="E3186" s="1" t="s">
        <v>221</v>
      </c>
      <c r="F3186" s="1" t="s">
        <v>25</v>
      </c>
      <c r="G3186" s="275">
        <v>40956</v>
      </c>
      <c r="H3186" s="1" t="s">
        <v>23879</v>
      </c>
      <c r="I3186" s="1" t="s">
        <v>22207</v>
      </c>
      <c r="J3186" s="1" t="s">
        <v>125</v>
      </c>
      <c r="K3186" s="275">
        <v>40694</v>
      </c>
      <c r="L3186" s="1" t="s">
        <v>19519</v>
      </c>
      <c r="M3186" s="1" t="s">
        <v>24</v>
      </c>
    </row>
    <row r="3187" spans="1:13" ht="15">
      <c r="A3187" s="1" t="s">
        <v>24035</v>
      </c>
      <c r="B3187" s="1" t="s">
        <v>24036</v>
      </c>
      <c r="C3187" s="8">
        <v>9167</v>
      </c>
      <c r="D3187" s="1" t="s">
        <v>19547</v>
      </c>
      <c r="E3187" s="1" t="s">
        <v>221</v>
      </c>
      <c r="F3187" s="1" t="s">
        <v>25</v>
      </c>
      <c r="G3187" s="275">
        <v>40942</v>
      </c>
      <c r="H3187" s="1" t="s">
        <v>23879</v>
      </c>
      <c r="I3187" s="1" t="s">
        <v>22171</v>
      </c>
      <c r="J3187" s="1" t="s">
        <v>2519</v>
      </c>
      <c r="K3187" s="275">
        <v>40855</v>
      </c>
      <c r="L3187" s="1" t="s">
        <v>19519</v>
      </c>
      <c r="M3187" s="1" t="s">
        <v>24</v>
      </c>
    </row>
    <row r="3188" spans="1:13" ht="15">
      <c r="A3188" s="1" t="s">
        <v>24037</v>
      </c>
      <c r="B3188" s="1" t="s">
        <v>23947</v>
      </c>
      <c r="C3188" s="8">
        <v>9168</v>
      </c>
      <c r="D3188" s="1" t="s">
        <v>19547</v>
      </c>
      <c r="E3188" s="1" t="s">
        <v>221</v>
      </c>
      <c r="F3188" s="1" t="s">
        <v>25</v>
      </c>
      <c r="G3188" s="275">
        <v>40959</v>
      </c>
      <c r="H3188" s="1" t="s">
        <v>23879</v>
      </c>
      <c r="I3188" s="1" t="s">
        <v>22428</v>
      </c>
      <c r="J3188" s="1" t="s">
        <v>128</v>
      </c>
      <c r="K3188" s="275">
        <v>40830</v>
      </c>
      <c r="L3188" s="1" t="s">
        <v>19519</v>
      </c>
      <c r="M3188" s="1" t="s">
        <v>24</v>
      </c>
    </row>
    <row r="3189" spans="1:13" ht="15">
      <c r="A3189" s="1" t="s">
        <v>24038</v>
      </c>
      <c r="B3189" s="1" t="s">
        <v>24039</v>
      </c>
      <c r="C3189" s="8">
        <v>9169</v>
      </c>
      <c r="D3189" s="1" t="s">
        <v>19547</v>
      </c>
      <c r="E3189" s="1" t="s">
        <v>221</v>
      </c>
      <c r="F3189" s="1" t="s">
        <v>25</v>
      </c>
      <c r="G3189" s="275">
        <v>40949</v>
      </c>
      <c r="H3189" s="1" t="s">
        <v>23879</v>
      </c>
      <c r="I3189" s="1" t="s">
        <v>22301</v>
      </c>
      <c r="J3189" s="1" t="s">
        <v>2519</v>
      </c>
      <c r="K3189" s="275">
        <v>40936</v>
      </c>
      <c r="L3189" s="1" t="s">
        <v>19519</v>
      </c>
      <c r="M3189" s="1" t="s">
        <v>24</v>
      </c>
    </row>
    <row r="3190" spans="1:13" ht="15">
      <c r="A3190" s="1" t="s">
        <v>24040</v>
      </c>
      <c r="B3190" s="1" t="s">
        <v>23185</v>
      </c>
      <c r="C3190" s="8">
        <v>9170</v>
      </c>
      <c r="D3190" s="1" t="s">
        <v>19547</v>
      </c>
      <c r="E3190" s="1" t="s">
        <v>221</v>
      </c>
      <c r="F3190" s="1" t="s">
        <v>25</v>
      </c>
      <c r="G3190" s="275">
        <v>40955</v>
      </c>
      <c r="H3190" s="1" t="s">
        <v>23879</v>
      </c>
      <c r="I3190" s="1" t="s">
        <v>22328</v>
      </c>
      <c r="J3190" s="1" t="s">
        <v>20466</v>
      </c>
      <c r="K3190" s="275">
        <v>40830</v>
      </c>
      <c r="L3190" s="1" t="s">
        <v>19519</v>
      </c>
      <c r="M3190" s="1" t="s">
        <v>24</v>
      </c>
    </row>
    <row r="3191" spans="1:13" ht="15">
      <c r="A3191" s="1" t="s">
        <v>24041</v>
      </c>
      <c r="B3191" s="1" t="s">
        <v>24042</v>
      </c>
      <c r="C3191" s="8">
        <v>9171</v>
      </c>
      <c r="D3191" s="1" t="s">
        <v>19547</v>
      </c>
      <c r="E3191" s="1" t="s">
        <v>221</v>
      </c>
      <c r="F3191" s="1" t="s">
        <v>25</v>
      </c>
      <c r="G3191" s="275">
        <v>40954</v>
      </c>
      <c r="H3191" s="1" t="s">
        <v>23879</v>
      </c>
      <c r="I3191" s="1" t="s">
        <v>22381</v>
      </c>
      <c r="J3191" s="1" t="s">
        <v>24043</v>
      </c>
      <c r="K3191" s="275">
        <v>40893</v>
      </c>
      <c r="L3191" s="1" t="s">
        <v>19787</v>
      </c>
      <c r="M3191" s="1" t="s">
        <v>24</v>
      </c>
    </row>
    <row r="3192" spans="1:13" ht="15">
      <c r="A3192" s="1" t="s">
        <v>24044</v>
      </c>
      <c r="B3192" s="1" t="s">
        <v>24045</v>
      </c>
      <c r="C3192" s="8">
        <v>9172</v>
      </c>
      <c r="D3192" s="1" t="s">
        <v>19547</v>
      </c>
      <c r="E3192" s="1" t="s">
        <v>221</v>
      </c>
      <c r="F3192" s="1" t="s">
        <v>25</v>
      </c>
      <c r="G3192" s="275">
        <v>40952</v>
      </c>
      <c r="H3192" s="1" t="s">
        <v>23879</v>
      </c>
      <c r="I3192" s="1" t="s">
        <v>22177</v>
      </c>
      <c r="J3192" s="1" t="s">
        <v>2519</v>
      </c>
      <c r="K3192" s="275">
        <v>40358</v>
      </c>
      <c r="L3192" s="1" t="s">
        <v>19519</v>
      </c>
      <c r="M3192" s="1" t="s">
        <v>24</v>
      </c>
    </row>
    <row r="3193" spans="1:13" ht="15">
      <c r="A3193" s="1" t="s">
        <v>24046</v>
      </c>
      <c r="B3193" s="1" t="s">
        <v>24047</v>
      </c>
      <c r="C3193" s="8">
        <v>9173</v>
      </c>
      <c r="D3193" s="1" t="s">
        <v>19547</v>
      </c>
      <c r="E3193" s="1" t="s">
        <v>221</v>
      </c>
      <c r="F3193" s="1" t="s">
        <v>25</v>
      </c>
      <c r="G3193" s="275">
        <v>40952</v>
      </c>
      <c r="H3193" s="1" t="s">
        <v>23879</v>
      </c>
      <c r="I3193" s="1" t="s">
        <v>22174</v>
      </c>
      <c r="J3193" s="1" t="s">
        <v>19557</v>
      </c>
      <c r="K3193" s="275">
        <v>40745</v>
      </c>
      <c r="L3193" s="1" t="s">
        <v>19519</v>
      </c>
      <c r="M3193" s="1" t="s">
        <v>24</v>
      </c>
    </row>
    <row r="3194" spans="1:13" ht="15">
      <c r="A3194" s="1" t="s">
        <v>24048</v>
      </c>
      <c r="B3194" s="1" t="s">
        <v>24049</v>
      </c>
      <c r="C3194" s="8">
        <v>9174</v>
      </c>
      <c r="D3194" s="1" t="s">
        <v>19547</v>
      </c>
      <c r="E3194" s="1" t="s">
        <v>221</v>
      </c>
      <c r="F3194" s="1" t="s">
        <v>25</v>
      </c>
      <c r="G3194" s="275">
        <v>40960</v>
      </c>
      <c r="H3194" s="1" t="s">
        <v>23879</v>
      </c>
      <c r="I3194" s="1" t="s">
        <v>22435</v>
      </c>
      <c r="J3194" s="1" t="s">
        <v>24050</v>
      </c>
      <c r="K3194" s="275">
        <v>40889</v>
      </c>
      <c r="L3194" s="1" t="s">
        <v>19519</v>
      </c>
      <c r="M3194" s="1" t="s">
        <v>24</v>
      </c>
    </row>
    <row r="3195" spans="1:13" ht="15">
      <c r="A3195" s="1" t="s">
        <v>24051</v>
      </c>
      <c r="B3195" s="1" t="s">
        <v>24049</v>
      </c>
      <c r="C3195" s="8">
        <v>9175</v>
      </c>
      <c r="D3195" s="1" t="s">
        <v>19547</v>
      </c>
      <c r="E3195" s="1" t="s">
        <v>221</v>
      </c>
      <c r="F3195" s="1" t="s">
        <v>25</v>
      </c>
      <c r="G3195" s="275">
        <v>40960</v>
      </c>
      <c r="H3195" s="1" t="s">
        <v>23879</v>
      </c>
      <c r="I3195" s="1" t="s">
        <v>22218</v>
      </c>
      <c r="J3195" s="1" t="s">
        <v>22829</v>
      </c>
      <c r="K3195" s="275">
        <v>40889</v>
      </c>
      <c r="L3195" s="1" t="s">
        <v>19519</v>
      </c>
      <c r="M3195" s="1" t="s">
        <v>24</v>
      </c>
    </row>
    <row r="3196" spans="1:13" ht="15">
      <c r="A3196" s="1" t="s">
        <v>24052</v>
      </c>
      <c r="B3196" s="1" t="s">
        <v>24053</v>
      </c>
      <c r="C3196" s="8">
        <v>9176</v>
      </c>
      <c r="D3196" s="1" t="s">
        <v>19547</v>
      </c>
      <c r="E3196" s="1" t="s">
        <v>221</v>
      </c>
      <c r="F3196" s="1" t="s">
        <v>25</v>
      </c>
      <c r="G3196" s="275">
        <v>40962</v>
      </c>
      <c r="H3196" s="1" t="s">
        <v>23879</v>
      </c>
      <c r="I3196" s="1" t="s">
        <v>22233</v>
      </c>
      <c r="J3196" s="1" t="s">
        <v>51</v>
      </c>
      <c r="K3196" s="275">
        <v>40897</v>
      </c>
      <c r="L3196" s="1" t="s">
        <v>19519</v>
      </c>
      <c r="M3196" s="1" t="s">
        <v>24</v>
      </c>
    </row>
    <row r="3197" spans="1:13" ht="15">
      <c r="A3197" s="1" t="s">
        <v>24054</v>
      </c>
      <c r="B3197" s="1" t="s">
        <v>24055</v>
      </c>
      <c r="C3197" s="8">
        <v>9177</v>
      </c>
      <c r="D3197" s="1" t="s">
        <v>19547</v>
      </c>
      <c r="E3197" s="1" t="s">
        <v>221</v>
      </c>
      <c r="F3197" s="1" t="s">
        <v>25</v>
      </c>
      <c r="G3197" s="275">
        <v>40966</v>
      </c>
      <c r="H3197" s="1" t="s">
        <v>23879</v>
      </c>
      <c r="I3197" s="1" t="s">
        <v>19648</v>
      </c>
      <c r="J3197" s="1" t="s">
        <v>24056</v>
      </c>
      <c r="K3197" s="275">
        <v>40514</v>
      </c>
      <c r="L3197" s="1" t="s">
        <v>19519</v>
      </c>
      <c r="M3197" s="1" t="s">
        <v>24</v>
      </c>
    </row>
    <row r="3198" spans="1:13" ht="15">
      <c r="A3198" s="1" t="s">
        <v>24057</v>
      </c>
      <c r="B3198" s="1" t="s">
        <v>24058</v>
      </c>
      <c r="C3198" s="8">
        <v>9178</v>
      </c>
      <c r="D3198" s="1" t="s">
        <v>19547</v>
      </c>
      <c r="E3198" s="1" t="s">
        <v>221</v>
      </c>
      <c r="F3198" s="1" t="s">
        <v>25</v>
      </c>
      <c r="G3198" s="275">
        <v>40956</v>
      </c>
      <c r="H3198" s="1" t="s">
        <v>23879</v>
      </c>
      <c r="I3198" s="1" t="s">
        <v>22202</v>
      </c>
      <c r="J3198" s="1" t="s">
        <v>2519</v>
      </c>
      <c r="K3198" s="275">
        <v>40945</v>
      </c>
      <c r="L3198" s="1" t="s">
        <v>19519</v>
      </c>
      <c r="M3198" s="1" t="s">
        <v>24</v>
      </c>
    </row>
    <row r="3199" spans="1:13" ht="15">
      <c r="A3199" s="1" t="s">
        <v>24059</v>
      </c>
      <c r="B3199" s="1" t="s">
        <v>24060</v>
      </c>
      <c r="C3199" s="8">
        <v>9179</v>
      </c>
      <c r="D3199" s="1" t="s">
        <v>19547</v>
      </c>
      <c r="E3199" s="1" t="s">
        <v>221</v>
      </c>
      <c r="F3199" s="1" t="s">
        <v>25</v>
      </c>
      <c r="G3199" s="275">
        <v>40956</v>
      </c>
      <c r="H3199" s="1" t="s">
        <v>23879</v>
      </c>
      <c r="I3199" s="1" t="s">
        <v>22205</v>
      </c>
      <c r="J3199" s="1" t="s">
        <v>2519</v>
      </c>
      <c r="K3199" s="275">
        <v>40945</v>
      </c>
      <c r="L3199" s="1" t="s">
        <v>19519</v>
      </c>
      <c r="M3199" s="1" t="s">
        <v>24</v>
      </c>
    </row>
    <row r="3200" spans="1:13" ht="15">
      <c r="A3200" s="1" t="s">
        <v>24061</v>
      </c>
      <c r="B3200" s="1" t="s">
        <v>24062</v>
      </c>
      <c r="C3200" s="8">
        <v>9180</v>
      </c>
      <c r="D3200" s="1" t="s">
        <v>19547</v>
      </c>
      <c r="E3200" s="1" t="s">
        <v>221</v>
      </c>
      <c r="F3200" s="1" t="s">
        <v>25</v>
      </c>
      <c r="G3200" s="275">
        <v>40959</v>
      </c>
      <c r="H3200" s="1" t="s">
        <v>23879</v>
      </c>
      <c r="I3200" s="1" t="s">
        <v>22199</v>
      </c>
      <c r="J3200" s="1" t="s">
        <v>24063</v>
      </c>
      <c r="K3200" s="275">
        <v>40907</v>
      </c>
      <c r="L3200" s="1" t="s">
        <v>19787</v>
      </c>
      <c r="M3200" s="1" t="s">
        <v>24</v>
      </c>
    </row>
    <row r="3201" spans="1:13" ht="15">
      <c r="A3201" s="1" t="s">
        <v>24064</v>
      </c>
      <c r="B3201" s="1" t="s">
        <v>24065</v>
      </c>
      <c r="C3201" s="8">
        <v>9181</v>
      </c>
      <c r="D3201" s="1" t="s">
        <v>19547</v>
      </c>
      <c r="E3201" s="1" t="s">
        <v>221</v>
      </c>
      <c r="F3201" s="1" t="s">
        <v>25</v>
      </c>
      <c r="G3201" s="275">
        <v>40962</v>
      </c>
      <c r="H3201" s="1" t="s">
        <v>23879</v>
      </c>
      <c r="I3201" s="1" t="s">
        <v>22236</v>
      </c>
      <c r="J3201" s="1" t="s">
        <v>51</v>
      </c>
      <c r="K3201" s="275">
        <v>40889</v>
      </c>
      <c r="L3201" s="1" t="s">
        <v>19519</v>
      </c>
      <c r="M3201" s="1" t="s">
        <v>24</v>
      </c>
    </row>
    <row r="3202" spans="1:13" ht="15">
      <c r="A3202" s="1" t="s">
        <v>24066</v>
      </c>
      <c r="B3202" s="1" t="s">
        <v>24067</v>
      </c>
      <c r="C3202" s="8">
        <v>9182</v>
      </c>
      <c r="D3202" s="1" t="s">
        <v>19547</v>
      </c>
      <c r="E3202" s="1" t="s">
        <v>221</v>
      </c>
      <c r="F3202" s="1" t="s">
        <v>25</v>
      </c>
      <c r="G3202" s="275">
        <v>40973</v>
      </c>
      <c r="H3202" s="1" t="s">
        <v>24068</v>
      </c>
      <c r="I3202" s="1" t="s">
        <v>22120</v>
      </c>
      <c r="J3202" s="1" t="s">
        <v>19557</v>
      </c>
      <c r="K3202" s="275">
        <v>39834</v>
      </c>
      <c r="L3202" s="1" t="s">
        <v>19519</v>
      </c>
      <c r="M3202" s="1" t="s">
        <v>24</v>
      </c>
    </row>
    <row r="3203" spans="1:13" ht="15">
      <c r="A3203" s="1" t="s">
        <v>24069</v>
      </c>
      <c r="B3203" s="1" t="s">
        <v>24070</v>
      </c>
      <c r="C3203" s="8">
        <v>9183</v>
      </c>
      <c r="D3203" s="1" t="s">
        <v>19547</v>
      </c>
      <c r="E3203" s="1" t="s">
        <v>221</v>
      </c>
      <c r="F3203" s="1" t="s">
        <v>25</v>
      </c>
      <c r="G3203" s="275">
        <v>40967</v>
      </c>
      <c r="H3203" s="1" t="s">
        <v>24068</v>
      </c>
      <c r="I3203" s="1" t="s">
        <v>19527</v>
      </c>
      <c r="J3203" s="1" t="s">
        <v>2519</v>
      </c>
      <c r="K3203" s="275">
        <v>40070</v>
      </c>
      <c r="L3203" s="1" t="s">
        <v>19519</v>
      </c>
      <c r="M3203" s="1" t="s">
        <v>24</v>
      </c>
    </row>
    <row r="3204" spans="1:13" ht="15">
      <c r="A3204" s="1" t="s">
        <v>24071</v>
      </c>
      <c r="B3204" s="1" t="s">
        <v>22495</v>
      </c>
      <c r="C3204" s="8">
        <v>9184</v>
      </c>
      <c r="D3204" s="1" t="s">
        <v>19547</v>
      </c>
      <c r="E3204" s="1" t="s">
        <v>221</v>
      </c>
      <c r="F3204" s="1" t="s">
        <v>25</v>
      </c>
      <c r="G3204" s="275">
        <v>40974</v>
      </c>
      <c r="H3204" s="1" t="s">
        <v>24068</v>
      </c>
      <c r="I3204" s="1" t="s">
        <v>22393</v>
      </c>
      <c r="J3204" s="1" t="s">
        <v>24072</v>
      </c>
      <c r="K3204" s="275">
        <v>40844</v>
      </c>
      <c r="L3204" s="1" t="s">
        <v>19519</v>
      </c>
      <c r="M3204" s="1" t="s">
        <v>24</v>
      </c>
    </row>
    <row r="3205" spans="1:13" ht="15">
      <c r="A3205" s="1" t="s">
        <v>24073</v>
      </c>
      <c r="B3205" s="1" t="s">
        <v>24074</v>
      </c>
      <c r="C3205" s="8">
        <v>9185</v>
      </c>
      <c r="D3205" s="1" t="s">
        <v>19547</v>
      </c>
      <c r="E3205" s="1" t="s">
        <v>221</v>
      </c>
      <c r="F3205" s="1" t="s">
        <v>25</v>
      </c>
      <c r="G3205" s="275">
        <v>40968</v>
      </c>
      <c r="H3205" s="1" t="s">
        <v>24068</v>
      </c>
      <c r="I3205" s="1" t="s">
        <v>22114</v>
      </c>
      <c r="J3205" s="1" t="s">
        <v>24075</v>
      </c>
      <c r="K3205" s="275">
        <v>40850</v>
      </c>
      <c r="L3205" s="1" t="s">
        <v>19519</v>
      </c>
      <c r="M3205" s="1" t="s">
        <v>24</v>
      </c>
    </row>
    <row r="3206" spans="1:13" ht="15">
      <c r="A3206" s="1" t="s">
        <v>24076</v>
      </c>
      <c r="B3206" s="1" t="s">
        <v>24077</v>
      </c>
      <c r="C3206" s="8">
        <v>9186</v>
      </c>
      <c r="D3206" s="1" t="s">
        <v>19547</v>
      </c>
      <c r="E3206" s="1" t="s">
        <v>221</v>
      </c>
      <c r="F3206" s="1" t="s">
        <v>25</v>
      </c>
      <c r="G3206" s="275">
        <v>40976</v>
      </c>
      <c r="H3206" s="1" t="s">
        <v>24068</v>
      </c>
      <c r="I3206" s="1" t="s">
        <v>22123</v>
      </c>
      <c r="J3206" s="1" t="s">
        <v>2519</v>
      </c>
      <c r="K3206" s="275">
        <v>40772</v>
      </c>
      <c r="L3206" s="1" t="s">
        <v>19519</v>
      </c>
      <c r="M3206" s="1" t="s">
        <v>24</v>
      </c>
    </row>
    <row r="3207" spans="1:13" ht="15">
      <c r="A3207" s="1" t="s">
        <v>24078</v>
      </c>
      <c r="B3207" s="1" t="s">
        <v>24079</v>
      </c>
      <c r="C3207" s="8">
        <v>9187</v>
      </c>
      <c r="D3207" s="1" t="s">
        <v>19547</v>
      </c>
      <c r="E3207" s="1" t="s">
        <v>221</v>
      </c>
      <c r="F3207" s="1" t="s">
        <v>25</v>
      </c>
      <c r="G3207" s="275">
        <v>40967</v>
      </c>
      <c r="H3207" s="1" t="s">
        <v>24068</v>
      </c>
      <c r="I3207" s="1" t="s">
        <v>22108</v>
      </c>
      <c r="J3207" s="1" t="s">
        <v>212</v>
      </c>
      <c r="K3207" s="275">
        <v>40816</v>
      </c>
      <c r="L3207" s="1" t="s">
        <v>19519</v>
      </c>
      <c r="M3207" s="1" t="s">
        <v>24</v>
      </c>
    </row>
    <row r="3208" spans="1:13" ht="15">
      <c r="A3208" s="1" t="s">
        <v>24080</v>
      </c>
      <c r="B3208" s="1" t="s">
        <v>24081</v>
      </c>
      <c r="C3208" s="8">
        <v>9188</v>
      </c>
      <c r="D3208" s="1" t="s">
        <v>19547</v>
      </c>
      <c r="E3208" s="1" t="s">
        <v>221</v>
      </c>
      <c r="F3208" s="1" t="s">
        <v>25</v>
      </c>
      <c r="G3208" s="275">
        <v>40975</v>
      </c>
      <c r="H3208" s="1" t="s">
        <v>24068</v>
      </c>
      <c r="I3208" s="1" t="s">
        <v>3303</v>
      </c>
      <c r="J3208" s="1" t="s">
        <v>20422</v>
      </c>
      <c r="K3208" s="275">
        <v>40909</v>
      </c>
      <c r="L3208" s="1" t="s">
        <v>19519</v>
      </c>
      <c r="M3208" s="1" t="s">
        <v>24</v>
      </c>
    </row>
    <row r="3209" spans="1:13" ht="15">
      <c r="A3209" s="1" t="s">
        <v>24082</v>
      </c>
      <c r="B3209" s="1" t="s">
        <v>24083</v>
      </c>
      <c r="C3209" s="8">
        <v>9189</v>
      </c>
      <c r="D3209" s="1" t="s">
        <v>19547</v>
      </c>
      <c r="E3209" s="1" t="s">
        <v>221</v>
      </c>
      <c r="F3209" s="1" t="s">
        <v>25</v>
      </c>
      <c r="G3209" s="275">
        <v>40968</v>
      </c>
      <c r="H3209" s="1" t="s">
        <v>24068</v>
      </c>
      <c r="I3209" s="1" t="s">
        <v>22391</v>
      </c>
      <c r="J3209" s="1" t="s">
        <v>2519</v>
      </c>
      <c r="K3209" s="275">
        <v>40543</v>
      </c>
      <c r="L3209" s="1" t="s">
        <v>19519</v>
      </c>
      <c r="M3209" s="1" t="s">
        <v>24</v>
      </c>
    </row>
    <row r="3210" spans="1:13" ht="15">
      <c r="A3210" s="1" t="s">
        <v>24084</v>
      </c>
      <c r="B3210" s="1" t="s">
        <v>24085</v>
      </c>
      <c r="C3210" s="8">
        <v>9190</v>
      </c>
      <c r="D3210" s="1" t="s">
        <v>19547</v>
      </c>
      <c r="E3210" s="1" t="s">
        <v>221</v>
      </c>
      <c r="F3210" s="1" t="s">
        <v>25</v>
      </c>
      <c r="G3210" s="275">
        <v>40968</v>
      </c>
      <c r="H3210" s="1" t="s">
        <v>24068</v>
      </c>
      <c r="I3210" s="1" t="s">
        <v>22111</v>
      </c>
      <c r="J3210" s="1" t="s">
        <v>119</v>
      </c>
      <c r="K3210" s="275">
        <v>40830</v>
      </c>
      <c r="L3210" s="1" t="s">
        <v>19519</v>
      </c>
      <c r="M3210" s="1" t="s">
        <v>24</v>
      </c>
    </row>
    <row r="3211" spans="1:13" ht="15">
      <c r="A3211" s="1" t="s">
        <v>24086</v>
      </c>
      <c r="B3211" s="1" t="s">
        <v>24087</v>
      </c>
      <c r="C3211" s="8">
        <v>9191</v>
      </c>
      <c r="D3211" s="1" t="s">
        <v>19547</v>
      </c>
      <c r="E3211" s="1" t="s">
        <v>221</v>
      </c>
      <c r="F3211" s="1" t="s">
        <v>25</v>
      </c>
      <c r="G3211" s="275">
        <v>40974</v>
      </c>
      <c r="H3211" s="1" t="s">
        <v>24068</v>
      </c>
      <c r="I3211" s="1" t="s">
        <v>22126</v>
      </c>
      <c r="J3211" s="1" t="s">
        <v>19557</v>
      </c>
      <c r="K3211" s="275">
        <v>40817</v>
      </c>
      <c r="L3211" s="1" t="s">
        <v>19519</v>
      </c>
      <c r="M3211" s="1" t="s">
        <v>24</v>
      </c>
    </row>
    <row r="3212" spans="1:13" ht="15">
      <c r="A3212" s="1" t="s">
        <v>24088</v>
      </c>
      <c r="B3212" s="1" t="s">
        <v>24089</v>
      </c>
      <c r="C3212" s="8">
        <v>9192</v>
      </c>
      <c r="D3212" s="1" t="s">
        <v>19547</v>
      </c>
      <c r="E3212" s="1" t="s">
        <v>221</v>
      </c>
      <c r="F3212" s="1" t="s">
        <v>25</v>
      </c>
      <c r="G3212" s="275">
        <v>40969</v>
      </c>
      <c r="H3212" s="1" t="s">
        <v>24068</v>
      </c>
      <c r="I3212" s="1" t="s">
        <v>22117</v>
      </c>
      <c r="J3212" s="1" t="s">
        <v>2519</v>
      </c>
      <c r="K3212" s="275">
        <v>40924</v>
      </c>
      <c r="L3212" s="1" t="s">
        <v>19519</v>
      </c>
      <c r="M3212" s="1" t="s">
        <v>24</v>
      </c>
    </row>
    <row r="3213" spans="1:13" ht="15">
      <c r="A3213" s="1" t="s">
        <v>24090</v>
      </c>
      <c r="B3213" s="1" t="s">
        <v>24091</v>
      </c>
      <c r="C3213" s="8">
        <v>9193</v>
      </c>
      <c r="D3213" s="1" t="s">
        <v>19547</v>
      </c>
      <c r="E3213" s="1" t="s">
        <v>221</v>
      </c>
      <c r="F3213" s="1" t="s">
        <v>25</v>
      </c>
      <c r="G3213" s="275">
        <v>40975</v>
      </c>
      <c r="H3213" s="1" t="s">
        <v>24068</v>
      </c>
      <c r="I3213" s="1" t="s">
        <v>22129</v>
      </c>
      <c r="J3213" s="1" t="s">
        <v>24092</v>
      </c>
      <c r="K3213" s="275">
        <v>40905</v>
      </c>
      <c r="L3213" s="1" t="s">
        <v>19519</v>
      </c>
      <c r="M3213" s="1" t="s">
        <v>24</v>
      </c>
    </row>
    <row r="3214" spans="1:13" ht="15">
      <c r="A3214" s="1" t="s">
        <v>24093</v>
      </c>
      <c r="B3214" s="1" t="s">
        <v>24094</v>
      </c>
      <c r="C3214" s="8">
        <v>9194</v>
      </c>
      <c r="D3214" s="1" t="s">
        <v>19547</v>
      </c>
      <c r="E3214" s="1" t="s">
        <v>221</v>
      </c>
      <c r="F3214" s="1" t="s">
        <v>25</v>
      </c>
      <c r="G3214" s="275">
        <v>40975</v>
      </c>
      <c r="H3214" s="1" t="s">
        <v>24068</v>
      </c>
      <c r="I3214" s="1" t="s">
        <v>22250</v>
      </c>
      <c r="J3214" s="1" t="s">
        <v>128</v>
      </c>
      <c r="K3214" s="275">
        <v>40889</v>
      </c>
      <c r="L3214" s="1" t="s">
        <v>19519</v>
      </c>
      <c r="M3214" s="1" t="s">
        <v>24</v>
      </c>
    </row>
    <row r="3215" spans="1:13" ht="15">
      <c r="A3215" s="1" t="s">
        <v>24095</v>
      </c>
      <c r="B3215" s="1" t="s">
        <v>24096</v>
      </c>
      <c r="C3215" s="8">
        <v>9195</v>
      </c>
      <c r="D3215" s="1" t="s">
        <v>19547</v>
      </c>
      <c r="E3215" s="1" t="s">
        <v>221</v>
      </c>
      <c r="F3215" s="1" t="s">
        <v>25</v>
      </c>
      <c r="G3215" s="275">
        <v>40975</v>
      </c>
      <c r="H3215" s="1" t="s">
        <v>24068</v>
      </c>
      <c r="I3215" s="1" t="s">
        <v>21890</v>
      </c>
      <c r="J3215" s="1" t="s">
        <v>19557</v>
      </c>
      <c r="K3215" s="275">
        <v>40816</v>
      </c>
      <c r="L3215" s="1" t="s">
        <v>19519</v>
      </c>
      <c r="M3215" s="1" t="s">
        <v>24</v>
      </c>
    </row>
    <row r="3216" spans="1:13" ht="15">
      <c r="A3216" s="1" t="s">
        <v>24097</v>
      </c>
      <c r="B3216" s="1" t="s">
        <v>24098</v>
      </c>
      <c r="C3216" s="8">
        <v>9196</v>
      </c>
      <c r="D3216" s="1" t="s">
        <v>19547</v>
      </c>
      <c r="E3216" s="1" t="s">
        <v>221</v>
      </c>
      <c r="F3216" s="1" t="s">
        <v>25</v>
      </c>
      <c r="G3216" s="275">
        <v>40969</v>
      </c>
      <c r="H3216" s="1" t="s">
        <v>24068</v>
      </c>
      <c r="I3216" s="1" t="s">
        <v>22389</v>
      </c>
      <c r="J3216" s="1" t="s">
        <v>24099</v>
      </c>
      <c r="K3216" s="275">
        <v>40969</v>
      </c>
      <c r="L3216" s="1" t="s">
        <v>19519</v>
      </c>
      <c r="M3216" s="1" t="s">
        <v>24</v>
      </c>
    </row>
    <row r="3217" spans="1:13" ht="15">
      <c r="A3217" s="1" t="s">
        <v>6382</v>
      </c>
      <c r="B3217" s="1" t="s">
        <v>19715</v>
      </c>
      <c r="C3217" s="8">
        <v>9197</v>
      </c>
      <c r="D3217" s="1" t="s">
        <v>7411</v>
      </c>
      <c r="E3217" s="1" t="s">
        <v>221</v>
      </c>
      <c r="F3217" s="1" t="s">
        <v>25</v>
      </c>
      <c r="G3217" s="275">
        <v>39503</v>
      </c>
      <c r="H3217" s="1" t="s">
        <v>6384</v>
      </c>
      <c r="I3217" s="1" t="s">
        <v>19527</v>
      </c>
      <c r="J3217" s="1" t="s">
        <v>24100</v>
      </c>
      <c r="K3217" s="275">
        <v>39503</v>
      </c>
      <c r="L3217" s="1" t="s">
        <v>19787</v>
      </c>
      <c r="M3217" s="1" t="s">
        <v>24</v>
      </c>
    </row>
    <row r="3218" spans="1:13" ht="15">
      <c r="A3218" s="1" t="s">
        <v>6341</v>
      </c>
      <c r="B3218" s="1" t="s">
        <v>19892</v>
      </c>
      <c r="C3218" s="8">
        <v>9198</v>
      </c>
      <c r="D3218" s="1" t="s">
        <v>7411</v>
      </c>
      <c r="E3218" s="1" t="s">
        <v>221</v>
      </c>
      <c r="F3218" s="1" t="s">
        <v>25</v>
      </c>
      <c r="G3218" s="275">
        <v>39507</v>
      </c>
      <c r="H3218" s="1" t="s">
        <v>6343</v>
      </c>
      <c r="I3218" s="1" t="s">
        <v>19527</v>
      </c>
      <c r="J3218" s="1" t="s">
        <v>24101</v>
      </c>
      <c r="K3218" s="275">
        <v>39507</v>
      </c>
      <c r="L3218" s="1" t="s">
        <v>19519</v>
      </c>
      <c r="M3218" s="1" t="s">
        <v>24</v>
      </c>
    </row>
    <row r="3219" spans="1:13" ht="15">
      <c r="A3219" s="1" t="s">
        <v>6364</v>
      </c>
      <c r="B3219" s="1" t="s">
        <v>19784</v>
      </c>
      <c r="C3219" s="8">
        <v>9199</v>
      </c>
      <c r="D3219" s="1" t="s">
        <v>7411</v>
      </c>
      <c r="E3219" s="1" t="s">
        <v>221</v>
      </c>
      <c r="F3219" s="1" t="s">
        <v>25</v>
      </c>
      <c r="G3219" s="275">
        <v>39517</v>
      </c>
      <c r="H3219" s="1" t="s">
        <v>6366</v>
      </c>
      <c r="I3219" s="1" t="s">
        <v>19527</v>
      </c>
      <c r="J3219" s="1" t="s">
        <v>24102</v>
      </c>
      <c r="K3219" s="275">
        <v>39517</v>
      </c>
      <c r="L3219" s="1" t="s">
        <v>24103</v>
      </c>
      <c r="M3219" s="1" t="s">
        <v>24</v>
      </c>
    </row>
    <row r="3220" spans="1:13" ht="15">
      <c r="A3220" s="1" t="s">
        <v>6344</v>
      </c>
      <c r="B3220" s="1" t="s">
        <v>19784</v>
      </c>
      <c r="C3220" s="8">
        <v>9200</v>
      </c>
      <c r="D3220" s="1" t="s">
        <v>7411</v>
      </c>
      <c r="E3220" s="1" t="s">
        <v>221</v>
      </c>
      <c r="F3220" s="1" t="s">
        <v>25</v>
      </c>
      <c r="G3220" s="275">
        <v>39519</v>
      </c>
      <c r="H3220" s="1" t="s">
        <v>6346</v>
      </c>
      <c r="I3220" s="1" t="s">
        <v>19527</v>
      </c>
      <c r="J3220" s="1" t="s">
        <v>24104</v>
      </c>
      <c r="K3220" s="275">
        <v>39463</v>
      </c>
      <c r="L3220" s="1" t="s">
        <v>19519</v>
      </c>
      <c r="M3220" s="1" t="s">
        <v>24</v>
      </c>
    </row>
    <row r="3221" spans="1:13" ht="15">
      <c r="A3221" s="1" t="s">
        <v>6421</v>
      </c>
      <c r="B3221" s="1" t="s">
        <v>21783</v>
      </c>
      <c r="C3221" s="8">
        <v>9201</v>
      </c>
      <c r="D3221" s="1" t="s">
        <v>7411</v>
      </c>
      <c r="E3221" s="1" t="s">
        <v>221</v>
      </c>
      <c r="F3221" s="1" t="s">
        <v>25</v>
      </c>
      <c r="G3221" s="275">
        <v>39527</v>
      </c>
      <c r="H3221" s="1" t="s">
        <v>6423</v>
      </c>
      <c r="I3221" s="1" t="s">
        <v>19527</v>
      </c>
      <c r="J3221" s="1" t="s">
        <v>24105</v>
      </c>
      <c r="K3221" s="275">
        <v>39526</v>
      </c>
      <c r="L3221" s="1" t="s">
        <v>19519</v>
      </c>
      <c r="M3221" s="1" t="s">
        <v>24</v>
      </c>
    </row>
    <row r="3222" spans="1:13" ht="15">
      <c r="A3222" s="1" t="s">
        <v>6418</v>
      </c>
      <c r="B3222" s="1" t="s">
        <v>21783</v>
      </c>
      <c r="C3222" s="8">
        <v>9202</v>
      </c>
      <c r="D3222" s="1" t="s">
        <v>7411</v>
      </c>
      <c r="E3222" s="1" t="s">
        <v>221</v>
      </c>
      <c r="F3222" s="1" t="s">
        <v>25</v>
      </c>
      <c r="G3222" s="275">
        <v>39527</v>
      </c>
      <c r="H3222" s="1" t="s">
        <v>6420</v>
      </c>
      <c r="I3222" s="1" t="s">
        <v>19527</v>
      </c>
      <c r="J3222" s="1" t="s">
        <v>24106</v>
      </c>
      <c r="K3222" s="275">
        <v>39526</v>
      </c>
      <c r="L3222" s="1" t="s">
        <v>19519</v>
      </c>
      <c r="M3222" s="1" t="s">
        <v>24</v>
      </c>
    </row>
    <row r="3223" spans="1:13" ht="15">
      <c r="A3223" s="1" t="s">
        <v>6415</v>
      </c>
      <c r="B3223" s="1" t="s">
        <v>21783</v>
      </c>
      <c r="C3223" s="8">
        <v>9203</v>
      </c>
      <c r="D3223" s="1" t="s">
        <v>7411</v>
      </c>
      <c r="E3223" s="1" t="s">
        <v>221</v>
      </c>
      <c r="F3223" s="1" t="s">
        <v>25</v>
      </c>
      <c r="G3223" s="275">
        <v>39527</v>
      </c>
      <c r="H3223" s="1" t="s">
        <v>6417</v>
      </c>
      <c r="I3223" s="1" t="s">
        <v>19527</v>
      </c>
      <c r="J3223" s="1" t="s">
        <v>24107</v>
      </c>
      <c r="K3223" s="275">
        <v>39526</v>
      </c>
      <c r="L3223" s="1" t="s">
        <v>19519</v>
      </c>
      <c r="M3223" s="1" t="s">
        <v>24</v>
      </c>
    </row>
    <row r="3224" spans="1:13" ht="15">
      <c r="A3224" s="1" t="s">
        <v>6373</v>
      </c>
      <c r="B3224" s="1" t="s">
        <v>19847</v>
      </c>
      <c r="C3224" s="8">
        <v>9204</v>
      </c>
      <c r="D3224" s="1" t="s">
        <v>7411</v>
      </c>
      <c r="E3224" s="1" t="s">
        <v>221</v>
      </c>
      <c r="F3224" s="1" t="s">
        <v>25</v>
      </c>
      <c r="G3224" s="275">
        <v>39532</v>
      </c>
      <c r="H3224" s="1" t="s">
        <v>6375</v>
      </c>
      <c r="I3224" s="1" t="s">
        <v>19527</v>
      </c>
      <c r="J3224" s="1" t="s">
        <v>24108</v>
      </c>
      <c r="K3224" s="275">
        <v>39531</v>
      </c>
      <c r="L3224" s="1" t="s">
        <v>19519</v>
      </c>
      <c r="M3224" s="1" t="s">
        <v>24</v>
      </c>
    </row>
    <row r="3225" spans="1:13" ht="15">
      <c r="A3225" s="1" t="s">
        <v>6400</v>
      </c>
      <c r="B3225" s="1" t="s">
        <v>19761</v>
      </c>
      <c r="C3225" s="8">
        <v>9205</v>
      </c>
      <c r="D3225" s="1" t="s">
        <v>7411</v>
      </c>
      <c r="E3225" s="1" t="s">
        <v>221</v>
      </c>
      <c r="F3225" s="1" t="s">
        <v>25</v>
      </c>
      <c r="G3225" s="275">
        <v>39532</v>
      </c>
      <c r="H3225" s="1" t="s">
        <v>6402</v>
      </c>
      <c r="I3225" s="1" t="s">
        <v>19527</v>
      </c>
      <c r="J3225" s="1" t="s">
        <v>24109</v>
      </c>
      <c r="K3225" s="275">
        <v>39532</v>
      </c>
      <c r="L3225" s="1" t="s">
        <v>19519</v>
      </c>
      <c r="M3225" s="1" t="s">
        <v>24</v>
      </c>
    </row>
    <row r="3226" spans="1:13" ht="15">
      <c r="A3226" s="1" t="s">
        <v>6388</v>
      </c>
      <c r="B3226" s="1" t="s">
        <v>19761</v>
      </c>
      <c r="C3226" s="8">
        <v>9206</v>
      </c>
      <c r="D3226" s="1" t="s">
        <v>7411</v>
      </c>
      <c r="E3226" s="1" t="s">
        <v>221</v>
      </c>
      <c r="F3226" s="1" t="s">
        <v>25</v>
      </c>
      <c r="G3226" s="275">
        <v>39532</v>
      </c>
      <c r="H3226" s="1" t="s">
        <v>6390</v>
      </c>
      <c r="I3226" s="1" t="s">
        <v>19527</v>
      </c>
      <c r="J3226" s="1" t="s">
        <v>24110</v>
      </c>
      <c r="K3226" s="275">
        <v>39532</v>
      </c>
      <c r="L3226" s="1" t="s">
        <v>19787</v>
      </c>
      <c r="M3226" s="1" t="s">
        <v>24</v>
      </c>
    </row>
    <row r="3227" spans="1:13" ht="15">
      <c r="A3227" s="1" t="s">
        <v>6433</v>
      </c>
      <c r="B3227" s="1" t="s">
        <v>19761</v>
      </c>
      <c r="C3227" s="8">
        <v>9207</v>
      </c>
      <c r="D3227" s="1" t="s">
        <v>7411</v>
      </c>
      <c r="E3227" s="1" t="s">
        <v>221</v>
      </c>
      <c r="F3227" s="1" t="s">
        <v>25</v>
      </c>
      <c r="G3227" s="275">
        <v>39573</v>
      </c>
      <c r="H3227" s="1" t="s">
        <v>6435</v>
      </c>
      <c r="I3227" s="1" t="s">
        <v>19527</v>
      </c>
      <c r="J3227" s="1" t="s">
        <v>24111</v>
      </c>
      <c r="K3227" s="275">
        <v>39573</v>
      </c>
      <c r="L3227" s="1" t="s">
        <v>19519</v>
      </c>
      <c r="M3227" s="1" t="s">
        <v>24</v>
      </c>
    </row>
    <row r="3228" spans="1:13" ht="15">
      <c r="A3228" s="1" t="s">
        <v>6465</v>
      </c>
      <c r="B3228" s="1" t="s">
        <v>19784</v>
      </c>
      <c r="C3228" s="8">
        <v>9208</v>
      </c>
      <c r="D3228" s="1" t="s">
        <v>7411</v>
      </c>
      <c r="E3228" s="1" t="s">
        <v>221</v>
      </c>
      <c r="F3228" s="1" t="s">
        <v>25</v>
      </c>
      <c r="G3228" s="275">
        <v>39568</v>
      </c>
      <c r="H3228" s="1" t="s">
        <v>6467</v>
      </c>
      <c r="I3228" s="1" t="s">
        <v>19527</v>
      </c>
      <c r="J3228" s="1" t="s">
        <v>24112</v>
      </c>
      <c r="K3228" s="275">
        <v>39561</v>
      </c>
      <c r="L3228" s="1" t="s">
        <v>19519</v>
      </c>
      <c r="M3228" s="1" t="s">
        <v>24</v>
      </c>
    </row>
    <row r="3229" spans="1:13" ht="15">
      <c r="A3229" s="1" t="s">
        <v>6468</v>
      </c>
      <c r="B3229" s="1" t="s">
        <v>19784</v>
      </c>
      <c r="C3229" s="8">
        <v>9209</v>
      </c>
      <c r="D3229" s="1" t="s">
        <v>7411</v>
      </c>
      <c r="E3229" s="1" t="s">
        <v>221</v>
      </c>
      <c r="F3229" s="1" t="s">
        <v>25</v>
      </c>
      <c r="G3229" s="275">
        <v>39568</v>
      </c>
      <c r="H3229" s="1" t="s">
        <v>6467</v>
      </c>
      <c r="I3229" s="1" t="s">
        <v>3303</v>
      </c>
      <c r="J3229" s="1" t="s">
        <v>24113</v>
      </c>
      <c r="K3229" s="275">
        <v>39561</v>
      </c>
      <c r="L3229" s="1" t="s">
        <v>19787</v>
      </c>
      <c r="M3229" s="1" t="s">
        <v>24</v>
      </c>
    </row>
    <row r="3230" spans="1:13" ht="15">
      <c r="A3230" s="1" t="s">
        <v>6379</v>
      </c>
      <c r="B3230" s="1" t="s">
        <v>19784</v>
      </c>
      <c r="C3230" s="8">
        <v>9210</v>
      </c>
      <c r="D3230" s="1" t="s">
        <v>7411</v>
      </c>
      <c r="E3230" s="1" t="s">
        <v>221</v>
      </c>
      <c r="F3230" s="1" t="s">
        <v>25</v>
      </c>
      <c r="G3230" s="275">
        <v>39583</v>
      </c>
      <c r="H3230" s="1" t="s">
        <v>6381</v>
      </c>
      <c r="I3230" s="1" t="s">
        <v>19527</v>
      </c>
      <c r="J3230" s="1" t="s">
        <v>24114</v>
      </c>
      <c r="K3230" s="275">
        <v>39513</v>
      </c>
      <c r="L3230" s="1" t="s">
        <v>19519</v>
      </c>
      <c r="M3230" s="1" t="s">
        <v>24</v>
      </c>
    </row>
    <row r="3231" spans="1:13" ht="15">
      <c r="A3231" s="1" t="s">
        <v>6376</v>
      </c>
      <c r="B3231" s="1" t="s">
        <v>19784</v>
      </c>
      <c r="C3231" s="8">
        <v>9211</v>
      </c>
      <c r="D3231" s="1" t="s">
        <v>7411</v>
      </c>
      <c r="E3231" s="1" t="s">
        <v>221</v>
      </c>
      <c r="F3231" s="1" t="s">
        <v>25</v>
      </c>
      <c r="G3231" s="275">
        <v>39583</v>
      </c>
      <c r="H3231" s="1" t="s">
        <v>6378</v>
      </c>
      <c r="I3231" s="1" t="s">
        <v>19527</v>
      </c>
      <c r="J3231" s="1" t="s">
        <v>24115</v>
      </c>
      <c r="K3231" s="275">
        <v>39513</v>
      </c>
      <c r="L3231" s="1" t="s">
        <v>19519</v>
      </c>
      <c r="M3231" s="1" t="s">
        <v>24</v>
      </c>
    </row>
    <row r="3232" spans="1:13" ht="15">
      <c r="A3232" s="1" t="s">
        <v>6397</v>
      </c>
      <c r="B3232" s="1" t="s">
        <v>19737</v>
      </c>
      <c r="C3232" s="8">
        <v>9212</v>
      </c>
      <c r="D3232" s="1" t="s">
        <v>7411</v>
      </c>
      <c r="E3232" s="1" t="s">
        <v>221</v>
      </c>
      <c r="F3232" s="1" t="s">
        <v>25</v>
      </c>
      <c r="G3232" s="275">
        <v>39588</v>
      </c>
      <c r="H3232" s="1" t="s">
        <v>6399</v>
      </c>
      <c r="I3232" s="1" t="s">
        <v>19527</v>
      </c>
      <c r="J3232" s="1" t="s">
        <v>24116</v>
      </c>
      <c r="K3232" s="275">
        <v>39539</v>
      </c>
      <c r="L3232" s="1" t="s">
        <v>19519</v>
      </c>
      <c r="M3232" s="1" t="s">
        <v>24</v>
      </c>
    </row>
    <row r="3233" spans="1:13" ht="15">
      <c r="A3233" s="1" t="s">
        <v>6484</v>
      </c>
      <c r="B3233" s="1" t="s">
        <v>19737</v>
      </c>
      <c r="C3233" s="8">
        <v>9213</v>
      </c>
      <c r="D3233" s="1" t="s">
        <v>7411</v>
      </c>
      <c r="E3233" s="1" t="s">
        <v>221</v>
      </c>
      <c r="F3233" s="1" t="s">
        <v>25</v>
      </c>
      <c r="G3233" s="275">
        <v>39594</v>
      </c>
      <c r="H3233" s="1" t="s">
        <v>6486</v>
      </c>
      <c r="I3233" s="1" t="s">
        <v>19527</v>
      </c>
      <c r="J3233" s="1" t="s">
        <v>24117</v>
      </c>
      <c r="K3233" s="275">
        <v>39590</v>
      </c>
      <c r="L3233" s="1" t="s">
        <v>19787</v>
      </c>
      <c r="M3233" s="1" t="s">
        <v>24</v>
      </c>
    </row>
    <row r="3234" spans="1:13" ht="15">
      <c r="A3234" s="1" t="s">
        <v>6476</v>
      </c>
      <c r="B3234" s="1" t="s">
        <v>19761</v>
      </c>
      <c r="C3234" s="8">
        <v>9214</v>
      </c>
      <c r="D3234" s="1" t="s">
        <v>7411</v>
      </c>
      <c r="E3234" s="1" t="s">
        <v>221</v>
      </c>
      <c r="F3234" s="1" t="s">
        <v>25</v>
      </c>
      <c r="G3234" s="275">
        <v>39622</v>
      </c>
      <c r="H3234" s="1" t="s">
        <v>6478</v>
      </c>
      <c r="I3234" s="1" t="s">
        <v>19527</v>
      </c>
      <c r="J3234" s="1" t="s">
        <v>24118</v>
      </c>
      <c r="K3234" s="275">
        <v>39622</v>
      </c>
      <c r="L3234" s="1" t="s">
        <v>19519</v>
      </c>
      <c r="M3234" s="1" t="s">
        <v>24</v>
      </c>
    </row>
    <row r="3235" spans="1:13" ht="15">
      <c r="A3235" s="1" t="s">
        <v>6520</v>
      </c>
      <c r="B3235" s="1" t="s">
        <v>19813</v>
      </c>
      <c r="C3235" s="8">
        <v>9215</v>
      </c>
      <c r="D3235" s="1" t="s">
        <v>7411</v>
      </c>
      <c r="E3235" s="1" t="s">
        <v>221</v>
      </c>
      <c r="F3235" s="1" t="s">
        <v>25</v>
      </c>
      <c r="G3235" s="275">
        <v>39623</v>
      </c>
      <c r="H3235" s="1" t="s">
        <v>6522</v>
      </c>
      <c r="I3235" s="1" t="s">
        <v>19527</v>
      </c>
      <c r="J3235" s="1" t="s">
        <v>20135</v>
      </c>
      <c r="K3235" s="275">
        <v>39583</v>
      </c>
      <c r="L3235" s="1" t="s">
        <v>19787</v>
      </c>
      <c r="M3235" s="1" t="s">
        <v>24</v>
      </c>
    </row>
    <row r="3236" spans="1:13" ht="15">
      <c r="A3236" s="1" t="s">
        <v>6517</v>
      </c>
      <c r="B3236" s="1" t="s">
        <v>19813</v>
      </c>
      <c r="C3236" s="8">
        <v>9216</v>
      </c>
      <c r="D3236" s="1" t="s">
        <v>7411</v>
      </c>
      <c r="E3236" s="1" t="s">
        <v>221</v>
      </c>
      <c r="F3236" s="1" t="s">
        <v>25</v>
      </c>
      <c r="G3236" s="275">
        <v>39623</v>
      </c>
      <c r="H3236" s="1" t="s">
        <v>6519</v>
      </c>
      <c r="I3236" s="1" t="s">
        <v>19527</v>
      </c>
      <c r="J3236" s="1" t="s">
        <v>24119</v>
      </c>
      <c r="K3236" s="275">
        <v>39583</v>
      </c>
      <c r="L3236" s="1" t="s">
        <v>19787</v>
      </c>
      <c r="M3236" s="1" t="s">
        <v>24</v>
      </c>
    </row>
    <row r="3237" spans="1:13" ht="15">
      <c r="A3237" s="1" t="s">
        <v>6526</v>
      </c>
      <c r="B3237" s="1" t="s">
        <v>19784</v>
      </c>
      <c r="C3237" s="8">
        <v>9217</v>
      </c>
      <c r="D3237" s="1" t="s">
        <v>7411</v>
      </c>
      <c r="E3237" s="1" t="s">
        <v>221</v>
      </c>
      <c r="F3237" s="1" t="s">
        <v>25</v>
      </c>
      <c r="G3237" s="275">
        <v>39626</v>
      </c>
      <c r="H3237" s="1" t="s">
        <v>6528</v>
      </c>
      <c r="I3237" s="1" t="s">
        <v>19527</v>
      </c>
      <c r="J3237" s="1" t="s">
        <v>24120</v>
      </c>
      <c r="K3237" s="275">
        <v>39622</v>
      </c>
      <c r="L3237" s="1" t="s">
        <v>19519</v>
      </c>
      <c r="M3237" s="1" t="s">
        <v>24</v>
      </c>
    </row>
    <row r="3238" spans="1:13" ht="15">
      <c r="A3238" s="1" t="s">
        <v>6450</v>
      </c>
      <c r="B3238" s="1" t="s">
        <v>19734</v>
      </c>
      <c r="C3238" s="8">
        <v>9218</v>
      </c>
      <c r="D3238" s="1" t="s">
        <v>7411</v>
      </c>
      <c r="E3238" s="1" t="s">
        <v>221</v>
      </c>
      <c r="F3238" s="1" t="s">
        <v>25</v>
      </c>
      <c r="G3238" s="275">
        <v>39867</v>
      </c>
      <c r="H3238" s="1" t="s">
        <v>6444</v>
      </c>
      <c r="I3238" s="1" t="s">
        <v>22331</v>
      </c>
      <c r="J3238" s="1" t="s">
        <v>24121</v>
      </c>
      <c r="K3238" s="275">
        <v>39535</v>
      </c>
      <c r="L3238" s="1" t="s">
        <v>19519</v>
      </c>
      <c r="M3238" s="1" t="s">
        <v>24</v>
      </c>
    </row>
    <row r="3239" spans="1:13" ht="15">
      <c r="A3239" s="1" t="s">
        <v>6479</v>
      </c>
      <c r="B3239" s="1" t="s">
        <v>19715</v>
      </c>
      <c r="C3239" s="8">
        <v>9219</v>
      </c>
      <c r="D3239" s="1" t="s">
        <v>7411</v>
      </c>
      <c r="E3239" s="1" t="s">
        <v>221</v>
      </c>
      <c r="F3239" s="1" t="s">
        <v>25</v>
      </c>
      <c r="G3239" s="275">
        <v>39650</v>
      </c>
      <c r="H3239" s="1" t="s">
        <v>6444</v>
      </c>
      <c r="I3239" s="1" t="s">
        <v>22385</v>
      </c>
      <c r="J3239" s="1" t="s">
        <v>24122</v>
      </c>
      <c r="K3239" s="275">
        <v>39636</v>
      </c>
      <c r="L3239" s="1" t="s">
        <v>19519</v>
      </c>
      <c r="M3239" s="1" t="s">
        <v>24</v>
      </c>
    </row>
    <row r="3240" spans="1:13" ht="15">
      <c r="A3240" s="1" t="s">
        <v>6487</v>
      </c>
      <c r="B3240" s="1" t="s">
        <v>19723</v>
      </c>
      <c r="C3240" s="8">
        <v>9220</v>
      </c>
      <c r="D3240" s="1" t="s">
        <v>7411</v>
      </c>
      <c r="E3240" s="1" t="s">
        <v>221</v>
      </c>
      <c r="F3240" s="1" t="s">
        <v>25</v>
      </c>
      <c r="G3240" s="275">
        <v>39637</v>
      </c>
      <c r="H3240" s="1" t="s">
        <v>6444</v>
      </c>
      <c r="I3240" s="1" t="s">
        <v>22117</v>
      </c>
      <c r="J3240" s="1" t="s">
        <v>24123</v>
      </c>
      <c r="K3240" s="275">
        <v>39489</v>
      </c>
      <c r="L3240" s="1" t="s">
        <v>19519</v>
      </c>
      <c r="M3240" s="1" t="s">
        <v>24</v>
      </c>
    </row>
    <row r="3241" spans="1:13" ht="15">
      <c r="A3241" s="1" t="s">
        <v>6489</v>
      </c>
      <c r="B3241" s="1" t="s">
        <v>19723</v>
      </c>
      <c r="C3241" s="8">
        <v>9221</v>
      </c>
      <c r="D3241" s="1" t="s">
        <v>7411</v>
      </c>
      <c r="E3241" s="1" t="s">
        <v>221</v>
      </c>
      <c r="F3241" s="1" t="s">
        <v>25</v>
      </c>
      <c r="G3241" s="275">
        <v>39654</v>
      </c>
      <c r="H3241" s="1" t="s">
        <v>6444</v>
      </c>
      <c r="I3241" s="1" t="s">
        <v>22132</v>
      </c>
      <c r="J3241" s="1" t="s">
        <v>24124</v>
      </c>
      <c r="K3241" s="275">
        <v>39489</v>
      </c>
      <c r="L3241" s="1" t="s">
        <v>19519</v>
      </c>
      <c r="M3241" s="1" t="s">
        <v>24</v>
      </c>
    </row>
    <row r="3242" spans="1:13" ht="15">
      <c r="A3242" s="1" t="s">
        <v>6491</v>
      </c>
      <c r="B3242" s="1" t="s">
        <v>19723</v>
      </c>
      <c r="C3242" s="8">
        <v>9222</v>
      </c>
      <c r="D3242" s="1" t="s">
        <v>7411</v>
      </c>
      <c r="E3242" s="1" t="s">
        <v>221</v>
      </c>
      <c r="F3242" s="1" t="s">
        <v>25</v>
      </c>
      <c r="G3242" s="275">
        <v>39637</v>
      </c>
      <c r="H3242" s="1" t="s">
        <v>6444</v>
      </c>
      <c r="I3242" s="1" t="s">
        <v>22389</v>
      </c>
      <c r="J3242" s="1" t="s">
        <v>24125</v>
      </c>
      <c r="K3242" s="275">
        <v>39489</v>
      </c>
      <c r="L3242" s="1" t="s">
        <v>19519</v>
      </c>
      <c r="M3242" s="1" t="s">
        <v>24</v>
      </c>
    </row>
    <row r="3243" spans="1:13" ht="15">
      <c r="A3243" s="1" t="s">
        <v>6493</v>
      </c>
      <c r="B3243" s="1" t="s">
        <v>19723</v>
      </c>
      <c r="C3243" s="8">
        <v>9223</v>
      </c>
      <c r="D3243" s="1" t="s">
        <v>7411</v>
      </c>
      <c r="E3243" s="1" t="s">
        <v>221</v>
      </c>
      <c r="F3243" s="1" t="s">
        <v>25</v>
      </c>
      <c r="G3243" s="275">
        <v>39637</v>
      </c>
      <c r="H3243" s="1" t="s">
        <v>6444</v>
      </c>
      <c r="I3243" s="1" t="s">
        <v>22393</v>
      </c>
      <c r="J3243" s="1" t="s">
        <v>24126</v>
      </c>
      <c r="K3243" s="275">
        <v>39489</v>
      </c>
      <c r="L3243" s="1" t="s">
        <v>19519</v>
      </c>
      <c r="M3243" s="1" t="s">
        <v>24</v>
      </c>
    </row>
    <row r="3244" spans="1:13" ht="15">
      <c r="A3244" s="1" t="s">
        <v>6495</v>
      </c>
      <c r="B3244" s="1" t="s">
        <v>19723</v>
      </c>
      <c r="C3244" s="8">
        <v>9224</v>
      </c>
      <c r="D3244" s="1" t="s">
        <v>7411</v>
      </c>
      <c r="E3244" s="1" t="s">
        <v>221</v>
      </c>
      <c r="F3244" s="1" t="s">
        <v>25</v>
      </c>
      <c r="G3244" s="275">
        <v>39637</v>
      </c>
      <c r="H3244" s="1" t="s">
        <v>6444</v>
      </c>
      <c r="I3244" s="1" t="s">
        <v>22120</v>
      </c>
      <c r="J3244" s="1" t="s">
        <v>24127</v>
      </c>
      <c r="K3244" s="275">
        <v>39489</v>
      </c>
      <c r="L3244" s="1" t="s">
        <v>19519</v>
      </c>
      <c r="M3244" s="1" t="s">
        <v>24</v>
      </c>
    </row>
    <row r="3245" spans="1:13" ht="15">
      <c r="A3245" s="1" t="s">
        <v>6507</v>
      </c>
      <c r="B3245" s="1" t="s">
        <v>19761</v>
      </c>
      <c r="C3245" s="8">
        <v>9225</v>
      </c>
      <c r="D3245" s="1" t="s">
        <v>7411</v>
      </c>
      <c r="E3245" s="1" t="s">
        <v>221</v>
      </c>
      <c r="F3245" s="1" t="s">
        <v>25</v>
      </c>
      <c r="G3245" s="275">
        <v>39636</v>
      </c>
      <c r="H3245" s="1" t="s">
        <v>6444</v>
      </c>
      <c r="I3245" s="1" t="s">
        <v>22114</v>
      </c>
      <c r="J3245" s="1" t="s">
        <v>24128</v>
      </c>
      <c r="K3245" s="275">
        <v>39636</v>
      </c>
      <c r="L3245" s="1" t="s">
        <v>19519</v>
      </c>
      <c r="M3245" s="1" t="s">
        <v>24</v>
      </c>
    </row>
    <row r="3246" spans="1:13" ht="15">
      <c r="A3246" s="1" t="s">
        <v>6509</v>
      </c>
      <c r="B3246" s="1" t="s">
        <v>19761</v>
      </c>
      <c r="C3246" s="8">
        <v>9226</v>
      </c>
      <c r="D3246" s="1" t="s">
        <v>7411</v>
      </c>
      <c r="E3246" s="1" t="s">
        <v>221</v>
      </c>
      <c r="F3246" s="1" t="s">
        <v>25</v>
      </c>
      <c r="G3246" s="275">
        <v>39650</v>
      </c>
      <c r="H3246" s="1" t="s">
        <v>6444</v>
      </c>
      <c r="I3246" s="1" t="s">
        <v>22454</v>
      </c>
      <c r="J3246" s="1" t="s">
        <v>24129</v>
      </c>
      <c r="K3246" s="275">
        <v>39650</v>
      </c>
      <c r="L3246" s="1" t="s">
        <v>19787</v>
      </c>
      <c r="M3246" s="1" t="s">
        <v>24</v>
      </c>
    </row>
    <row r="3247" spans="1:13" ht="15">
      <c r="A3247" s="1" t="s">
        <v>6511</v>
      </c>
      <c r="B3247" s="1" t="s">
        <v>19761</v>
      </c>
      <c r="C3247" s="8">
        <v>9227</v>
      </c>
      <c r="D3247" s="1" t="s">
        <v>7411</v>
      </c>
      <c r="E3247" s="1" t="s">
        <v>221</v>
      </c>
      <c r="F3247" s="1" t="s">
        <v>25</v>
      </c>
      <c r="G3247" s="275">
        <v>39664</v>
      </c>
      <c r="H3247" s="1" t="s">
        <v>6444</v>
      </c>
      <c r="I3247" s="1" t="s">
        <v>20439</v>
      </c>
      <c r="J3247" s="1" t="s">
        <v>24130</v>
      </c>
      <c r="K3247" s="275">
        <v>39664</v>
      </c>
      <c r="L3247" s="1" t="s">
        <v>19519</v>
      </c>
      <c r="M3247" s="1" t="s">
        <v>24</v>
      </c>
    </row>
    <row r="3248" spans="1:13" ht="15">
      <c r="A3248" s="1" t="s">
        <v>6531</v>
      </c>
      <c r="B3248" s="1" t="s">
        <v>21426</v>
      </c>
      <c r="C3248" s="8">
        <v>9228</v>
      </c>
      <c r="D3248" s="1" t="s">
        <v>7411</v>
      </c>
      <c r="E3248" s="1" t="s">
        <v>221</v>
      </c>
      <c r="F3248" s="1" t="s">
        <v>24</v>
      </c>
      <c r="G3248" s="275">
        <v>39643</v>
      </c>
      <c r="H3248" s="1" t="s">
        <v>6444</v>
      </c>
      <c r="I3248" s="1" t="s">
        <v>3303</v>
      </c>
      <c r="J3248" s="1" t="s">
        <v>24131</v>
      </c>
      <c r="K3248" s="275">
        <v>39619</v>
      </c>
      <c r="L3248" s="1" t="s">
        <v>19519</v>
      </c>
      <c r="M3248" s="1" t="s">
        <v>24</v>
      </c>
    </row>
    <row r="3249" spans="1:13" ht="15">
      <c r="A3249" s="1" t="s">
        <v>6541</v>
      </c>
      <c r="B3249" s="1" t="s">
        <v>19715</v>
      </c>
      <c r="C3249" s="8">
        <v>9229</v>
      </c>
      <c r="D3249" s="1" t="s">
        <v>7411</v>
      </c>
      <c r="E3249" s="1" t="s">
        <v>221</v>
      </c>
      <c r="F3249" s="1" t="s">
        <v>25</v>
      </c>
      <c r="G3249" s="275">
        <v>39657</v>
      </c>
      <c r="H3249" s="1" t="s">
        <v>6444</v>
      </c>
      <c r="I3249" s="1" t="s">
        <v>19610</v>
      </c>
      <c r="J3249" s="1" t="s">
        <v>24132</v>
      </c>
      <c r="K3249" s="275">
        <v>39657</v>
      </c>
      <c r="L3249" s="1" t="s">
        <v>19787</v>
      </c>
      <c r="M3249" s="1" t="s">
        <v>24</v>
      </c>
    </row>
    <row r="3250" spans="1:13" ht="15">
      <c r="A3250" s="1" t="s">
        <v>6543</v>
      </c>
      <c r="B3250" s="1" t="s">
        <v>19925</v>
      </c>
      <c r="C3250" s="8">
        <v>9230</v>
      </c>
      <c r="D3250" s="1" t="s">
        <v>7411</v>
      </c>
      <c r="E3250" s="1" t="s">
        <v>221</v>
      </c>
      <c r="F3250" s="1" t="s">
        <v>25</v>
      </c>
      <c r="G3250" s="275">
        <v>39636</v>
      </c>
      <c r="H3250" s="1" t="s">
        <v>6444</v>
      </c>
      <c r="I3250" s="1" t="s">
        <v>22108</v>
      </c>
      <c r="J3250" s="1" t="s">
        <v>24133</v>
      </c>
      <c r="K3250" s="275">
        <v>39636</v>
      </c>
      <c r="L3250" s="1" t="s">
        <v>19787</v>
      </c>
      <c r="M3250" s="1" t="s">
        <v>24</v>
      </c>
    </row>
    <row r="3251" spans="1:13" ht="15">
      <c r="A3251" s="1" t="s">
        <v>6547</v>
      </c>
      <c r="B3251" s="1" t="s">
        <v>19761</v>
      </c>
      <c r="C3251" s="8">
        <v>9231</v>
      </c>
      <c r="D3251" s="1" t="s">
        <v>7411</v>
      </c>
      <c r="E3251" s="1" t="s">
        <v>221</v>
      </c>
      <c r="F3251" s="1" t="s">
        <v>25</v>
      </c>
      <c r="G3251" s="275">
        <v>39671</v>
      </c>
      <c r="H3251" s="1" t="s">
        <v>6444</v>
      </c>
      <c r="I3251" s="1" t="s">
        <v>20443</v>
      </c>
      <c r="J3251" s="1" t="s">
        <v>24134</v>
      </c>
      <c r="K3251" s="275">
        <v>39671</v>
      </c>
      <c r="L3251" s="1" t="s">
        <v>19519</v>
      </c>
      <c r="M3251" s="1" t="s">
        <v>24</v>
      </c>
    </row>
    <row r="3252" spans="1:13" ht="15">
      <c r="A3252" s="1" t="s">
        <v>6549</v>
      </c>
      <c r="B3252" s="1" t="s">
        <v>19761</v>
      </c>
      <c r="C3252" s="8">
        <v>9232</v>
      </c>
      <c r="D3252" s="1" t="s">
        <v>7411</v>
      </c>
      <c r="E3252" s="1" t="s">
        <v>221</v>
      </c>
      <c r="F3252" s="1" t="s">
        <v>24</v>
      </c>
      <c r="G3252" s="275">
        <v>39727</v>
      </c>
      <c r="H3252" s="1" t="s">
        <v>6444</v>
      </c>
      <c r="I3252" s="1" t="s">
        <v>20462</v>
      </c>
      <c r="J3252" s="1" t="s">
        <v>24135</v>
      </c>
      <c r="K3252" s="275">
        <v>39727</v>
      </c>
      <c r="L3252" s="1" t="s">
        <v>19519</v>
      </c>
      <c r="M3252" s="1" t="s">
        <v>24</v>
      </c>
    </row>
    <row r="3253" spans="1:13" ht="15">
      <c r="A3253" s="1" t="s">
        <v>6551</v>
      </c>
      <c r="B3253" s="1" t="s">
        <v>19761</v>
      </c>
      <c r="C3253" s="8">
        <v>9233</v>
      </c>
      <c r="D3253" s="1" t="s">
        <v>7411</v>
      </c>
      <c r="E3253" s="1" t="s">
        <v>221</v>
      </c>
      <c r="F3253" s="1" t="s">
        <v>25</v>
      </c>
      <c r="G3253" s="275">
        <v>39706</v>
      </c>
      <c r="H3253" s="1" t="s">
        <v>6444</v>
      </c>
      <c r="I3253" s="1" t="s">
        <v>20455</v>
      </c>
      <c r="J3253" s="1" t="s">
        <v>24136</v>
      </c>
      <c r="K3253" s="275">
        <v>39706</v>
      </c>
      <c r="L3253" s="1" t="s">
        <v>19519</v>
      </c>
      <c r="M3253" s="1" t="s">
        <v>24</v>
      </c>
    </row>
    <row r="3254" spans="1:13" ht="15">
      <c r="A3254" s="1" t="s">
        <v>6557</v>
      </c>
      <c r="B3254" s="1" t="s">
        <v>19761</v>
      </c>
      <c r="C3254" s="8">
        <v>9234</v>
      </c>
      <c r="D3254" s="1" t="s">
        <v>7411</v>
      </c>
      <c r="E3254" s="1" t="s">
        <v>221</v>
      </c>
      <c r="F3254" s="1" t="s">
        <v>25</v>
      </c>
      <c r="G3254" s="275">
        <v>39713</v>
      </c>
      <c r="H3254" s="1" t="s">
        <v>6444</v>
      </c>
      <c r="I3254" s="1" t="s">
        <v>20457</v>
      </c>
      <c r="J3254" s="1" t="s">
        <v>24137</v>
      </c>
      <c r="K3254" s="275">
        <v>39713</v>
      </c>
      <c r="L3254" s="1" t="s">
        <v>19519</v>
      </c>
      <c r="M3254" s="1" t="s">
        <v>24</v>
      </c>
    </row>
    <row r="3255" spans="1:13" ht="15">
      <c r="A3255" s="1" t="s">
        <v>6561</v>
      </c>
      <c r="B3255" s="1" t="s">
        <v>19895</v>
      </c>
      <c r="C3255" s="8">
        <v>9235</v>
      </c>
      <c r="D3255" s="1" t="s">
        <v>7411</v>
      </c>
      <c r="E3255" s="1" t="s">
        <v>221</v>
      </c>
      <c r="F3255" s="1" t="s">
        <v>25</v>
      </c>
      <c r="G3255" s="275">
        <v>39672</v>
      </c>
      <c r="H3255" s="1" t="s">
        <v>6444</v>
      </c>
      <c r="I3255" s="1" t="s">
        <v>20445</v>
      </c>
      <c r="J3255" s="1" t="s">
        <v>24138</v>
      </c>
      <c r="K3255" s="275">
        <v>39671</v>
      </c>
      <c r="L3255" s="1" t="s">
        <v>19787</v>
      </c>
      <c r="M3255" s="1" t="s">
        <v>24</v>
      </c>
    </row>
    <row r="3256" spans="1:13" ht="15">
      <c r="A3256" s="1" t="s">
        <v>6563</v>
      </c>
      <c r="B3256" s="1" t="s">
        <v>22823</v>
      </c>
      <c r="C3256" s="8">
        <v>9236</v>
      </c>
      <c r="D3256" s="1" t="s">
        <v>7411</v>
      </c>
      <c r="E3256" s="1" t="s">
        <v>221</v>
      </c>
      <c r="F3256" s="1" t="s">
        <v>25</v>
      </c>
      <c r="G3256" s="275">
        <v>39671</v>
      </c>
      <c r="H3256" s="1" t="s">
        <v>6444</v>
      </c>
      <c r="I3256" s="1" t="s">
        <v>20441</v>
      </c>
      <c r="J3256" s="1" t="s">
        <v>24139</v>
      </c>
      <c r="K3256" s="275">
        <v>39671</v>
      </c>
      <c r="L3256" s="1" t="s">
        <v>19519</v>
      </c>
      <c r="M3256" s="1" t="s">
        <v>24</v>
      </c>
    </row>
    <row r="3257" spans="1:13" ht="15">
      <c r="A3257" s="1" t="s">
        <v>6571</v>
      </c>
      <c r="B3257" s="1" t="s">
        <v>19715</v>
      </c>
      <c r="C3257" s="8">
        <v>9237</v>
      </c>
      <c r="D3257" s="1" t="s">
        <v>7411</v>
      </c>
      <c r="E3257" s="1" t="s">
        <v>221</v>
      </c>
      <c r="F3257" s="1" t="s">
        <v>25</v>
      </c>
      <c r="G3257" s="275">
        <v>39685</v>
      </c>
      <c r="H3257" s="1" t="s">
        <v>6444</v>
      </c>
      <c r="I3257" s="1" t="s">
        <v>20447</v>
      </c>
      <c r="J3257" s="1" t="s">
        <v>24140</v>
      </c>
      <c r="K3257" s="275">
        <v>39691</v>
      </c>
      <c r="L3257" s="1" t="s">
        <v>20184</v>
      </c>
      <c r="M3257" s="1" t="s">
        <v>24</v>
      </c>
    </row>
    <row r="3258" spans="1:13" ht="15">
      <c r="A3258" s="1" t="s">
        <v>6573</v>
      </c>
      <c r="B3258" s="1" t="s">
        <v>19808</v>
      </c>
      <c r="C3258" s="8">
        <v>9238</v>
      </c>
      <c r="D3258" s="1" t="s">
        <v>7411</v>
      </c>
      <c r="E3258" s="1" t="s">
        <v>221</v>
      </c>
      <c r="F3258" s="1" t="s">
        <v>25</v>
      </c>
      <c r="G3258" s="275">
        <v>39701</v>
      </c>
      <c r="H3258" s="1" t="s">
        <v>6444</v>
      </c>
      <c r="I3258" s="1" t="s">
        <v>22291</v>
      </c>
      <c r="J3258" s="1" t="s">
        <v>24141</v>
      </c>
      <c r="K3258" s="275">
        <v>39630</v>
      </c>
      <c r="L3258" s="1" t="s">
        <v>19519</v>
      </c>
      <c r="M3258" s="1" t="s">
        <v>24</v>
      </c>
    </row>
    <row r="3259" spans="1:13" ht="15">
      <c r="A3259" s="1" t="s">
        <v>6577</v>
      </c>
      <c r="B3259" s="1" t="s">
        <v>19761</v>
      </c>
      <c r="C3259" s="8">
        <v>9239</v>
      </c>
      <c r="D3259" s="1" t="s">
        <v>7411</v>
      </c>
      <c r="E3259" s="1" t="s">
        <v>221</v>
      </c>
      <c r="F3259" s="1" t="s">
        <v>25</v>
      </c>
      <c r="G3259" s="275">
        <v>39855</v>
      </c>
      <c r="H3259" s="1" t="s">
        <v>6444</v>
      </c>
      <c r="I3259" s="1" t="s">
        <v>22193</v>
      </c>
      <c r="J3259" s="1" t="s">
        <v>24142</v>
      </c>
      <c r="K3259" s="275">
        <v>39661</v>
      </c>
      <c r="L3259" s="1" t="s">
        <v>19519</v>
      </c>
      <c r="M3259" s="1" t="s">
        <v>24</v>
      </c>
    </row>
    <row r="3260" spans="1:13" ht="15">
      <c r="A3260" s="1" t="s">
        <v>6581</v>
      </c>
      <c r="B3260" s="1" t="s">
        <v>19720</v>
      </c>
      <c r="C3260" s="8">
        <v>9240</v>
      </c>
      <c r="D3260" s="1" t="s">
        <v>7411</v>
      </c>
      <c r="E3260" s="1" t="s">
        <v>221</v>
      </c>
      <c r="F3260" s="1" t="s">
        <v>24</v>
      </c>
      <c r="G3260" s="275">
        <v>39794</v>
      </c>
      <c r="H3260" s="1" t="s">
        <v>6444</v>
      </c>
      <c r="I3260" s="1" t="s">
        <v>22174</v>
      </c>
      <c r="J3260" s="1" t="s">
        <v>24143</v>
      </c>
      <c r="K3260" s="275">
        <v>39650</v>
      </c>
      <c r="L3260" s="1" t="s">
        <v>19787</v>
      </c>
      <c r="M3260" s="1" t="s">
        <v>24</v>
      </c>
    </row>
    <row r="3261" spans="1:13" ht="15">
      <c r="A3261" s="1" t="s">
        <v>6583</v>
      </c>
      <c r="B3261" s="1" t="s">
        <v>19720</v>
      </c>
      <c r="C3261" s="8">
        <v>9241</v>
      </c>
      <c r="D3261" s="1" t="s">
        <v>7411</v>
      </c>
      <c r="E3261" s="1" t="s">
        <v>221</v>
      </c>
      <c r="F3261" s="1" t="s">
        <v>25</v>
      </c>
      <c r="G3261" s="275">
        <v>39772</v>
      </c>
      <c r="H3261" s="1" t="s">
        <v>6444</v>
      </c>
      <c r="I3261" s="1" t="s">
        <v>22168</v>
      </c>
      <c r="J3261" s="1" t="s">
        <v>24144</v>
      </c>
      <c r="K3261" s="275">
        <v>39650</v>
      </c>
      <c r="L3261" s="1" t="s">
        <v>19519</v>
      </c>
      <c r="M3261" s="1" t="s">
        <v>24</v>
      </c>
    </row>
    <row r="3262" spans="1:13" ht="15">
      <c r="A3262" s="1" t="s">
        <v>6591</v>
      </c>
      <c r="B3262" s="1" t="s">
        <v>19761</v>
      </c>
      <c r="C3262" s="8">
        <v>9242</v>
      </c>
      <c r="D3262" s="1" t="s">
        <v>7411</v>
      </c>
      <c r="E3262" s="1" t="s">
        <v>221</v>
      </c>
      <c r="F3262" s="1" t="s">
        <v>25</v>
      </c>
      <c r="G3262" s="275">
        <v>39755</v>
      </c>
      <c r="H3262" s="1" t="s">
        <v>6444</v>
      </c>
      <c r="I3262" s="1" t="s">
        <v>22294</v>
      </c>
      <c r="J3262" s="1" t="s">
        <v>24145</v>
      </c>
      <c r="K3262" s="275">
        <v>39755</v>
      </c>
      <c r="L3262" s="1" t="s">
        <v>19519</v>
      </c>
      <c r="M3262" s="1" t="s">
        <v>24</v>
      </c>
    </row>
    <row r="3263" spans="1:13" ht="15">
      <c r="A3263" s="1" t="s">
        <v>6593</v>
      </c>
      <c r="B3263" s="1" t="s">
        <v>19761</v>
      </c>
      <c r="C3263" s="8">
        <v>9243</v>
      </c>
      <c r="D3263" s="1" t="s">
        <v>7411</v>
      </c>
      <c r="E3263" s="1" t="s">
        <v>221</v>
      </c>
      <c r="F3263" s="1" t="s">
        <v>25</v>
      </c>
      <c r="G3263" s="275">
        <v>39727</v>
      </c>
      <c r="H3263" s="1" t="s">
        <v>6444</v>
      </c>
      <c r="I3263" s="1" t="s">
        <v>22297</v>
      </c>
      <c r="J3263" s="1" t="s">
        <v>24146</v>
      </c>
      <c r="K3263" s="275">
        <v>39727</v>
      </c>
      <c r="L3263" s="1" t="s">
        <v>19519</v>
      </c>
      <c r="M3263" s="1" t="s">
        <v>24</v>
      </c>
    </row>
    <row r="3264" spans="1:13" ht="15">
      <c r="A3264" s="1" t="s">
        <v>6595</v>
      </c>
      <c r="B3264" s="1" t="s">
        <v>19761</v>
      </c>
      <c r="C3264" s="8">
        <v>9244</v>
      </c>
      <c r="D3264" s="1" t="s">
        <v>7411</v>
      </c>
      <c r="E3264" s="1" t="s">
        <v>221</v>
      </c>
      <c r="F3264" s="1" t="s">
        <v>25</v>
      </c>
      <c r="G3264" s="275">
        <v>39720</v>
      </c>
      <c r="H3264" s="1" t="s">
        <v>6444</v>
      </c>
      <c r="I3264" s="1" t="s">
        <v>20458</v>
      </c>
      <c r="J3264" s="1" t="s">
        <v>24147</v>
      </c>
      <c r="K3264" s="275">
        <v>39720</v>
      </c>
      <c r="L3264" s="1" t="s">
        <v>19519</v>
      </c>
      <c r="M3264" s="1" t="s">
        <v>24</v>
      </c>
    </row>
    <row r="3265" spans="1:13" ht="15">
      <c r="A3265" s="1" t="s">
        <v>6601</v>
      </c>
      <c r="B3265" s="1" t="s">
        <v>19761</v>
      </c>
      <c r="C3265" s="8">
        <v>9245</v>
      </c>
      <c r="D3265" s="1" t="s">
        <v>7411</v>
      </c>
      <c r="E3265" s="1" t="s">
        <v>221</v>
      </c>
      <c r="F3265" s="1" t="s">
        <v>24</v>
      </c>
      <c r="G3265" s="275">
        <v>39776</v>
      </c>
      <c r="H3265" s="1" t="s">
        <v>6444</v>
      </c>
      <c r="I3265" s="1" t="s">
        <v>22609</v>
      </c>
      <c r="J3265" s="1" t="s">
        <v>24148</v>
      </c>
      <c r="K3265" s="275">
        <v>39776</v>
      </c>
      <c r="L3265" s="1" t="s">
        <v>19787</v>
      </c>
      <c r="M3265" s="1" t="s">
        <v>24</v>
      </c>
    </row>
    <row r="3266" spans="1:13" ht="15">
      <c r="A3266" s="1" t="s">
        <v>6603</v>
      </c>
      <c r="B3266" s="1" t="s">
        <v>19784</v>
      </c>
      <c r="C3266" s="8">
        <v>9246</v>
      </c>
      <c r="D3266" s="1" t="s">
        <v>7411</v>
      </c>
      <c r="E3266" s="1" t="s">
        <v>221</v>
      </c>
      <c r="F3266" s="1" t="s">
        <v>25</v>
      </c>
      <c r="G3266" s="275">
        <v>39822</v>
      </c>
      <c r="H3266" s="1" t="s">
        <v>6444</v>
      </c>
      <c r="I3266" s="1" t="s">
        <v>22381</v>
      </c>
      <c r="J3266" s="1" t="s">
        <v>24149</v>
      </c>
      <c r="K3266" s="275">
        <v>39790</v>
      </c>
      <c r="L3266" s="1" t="s">
        <v>19519</v>
      </c>
      <c r="M3266" s="1" t="s">
        <v>24</v>
      </c>
    </row>
    <row r="3267" spans="1:13" ht="15">
      <c r="A3267" s="1" t="s">
        <v>6605</v>
      </c>
      <c r="B3267" s="1" t="s">
        <v>19892</v>
      </c>
      <c r="C3267" s="8">
        <v>9247</v>
      </c>
      <c r="D3267" s="1" t="s">
        <v>7411</v>
      </c>
      <c r="E3267" s="1" t="s">
        <v>221</v>
      </c>
      <c r="F3267" s="1" t="s">
        <v>25</v>
      </c>
      <c r="G3267" s="275">
        <v>39802</v>
      </c>
      <c r="H3267" s="1" t="s">
        <v>6444</v>
      </c>
      <c r="I3267" s="1" t="s">
        <v>22423</v>
      </c>
      <c r="J3267" s="1" t="s">
        <v>24150</v>
      </c>
      <c r="K3267" s="275">
        <v>39769</v>
      </c>
      <c r="L3267" s="1" t="s">
        <v>19519</v>
      </c>
      <c r="M3267" s="1" t="s">
        <v>24</v>
      </c>
    </row>
    <row r="3268" spans="1:13" ht="15">
      <c r="A3268" s="1" t="s">
        <v>6607</v>
      </c>
      <c r="B3268" s="1" t="s">
        <v>19808</v>
      </c>
      <c r="C3268" s="8">
        <v>9248</v>
      </c>
      <c r="D3268" s="1" t="s">
        <v>7411</v>
      </c>
      <c r="E3268" s="1" t="s">
        <v>221</v>
      </c>
      <c r="F3268" s="1" t="s">
        <v>25</v>
      </c>
      <c r="G3268" s="275">
        <v>39797</v>
      </c>
      <c r="H3268" s="1" t="s">
        <v>6444</v>
      </c>
      <c r="I3268" s="1" t="s">
        <v>19556</v>
      </c>
      <c r="J3268" s="1" t="s">
        <v>24151</v>
      </c>
      <c r="K3268" s="275">
        <v>39753</v>
      </c>
      <c r="L3268" s="1" t="s">
        <v>19519</v>
      </c>
      <c r="M3268" s="1" t="s">
        <v>24</v>
      </c>
    </row>
    <row r="3269" spans="1:13" ht="15">
      <c r="A3269" s="1" t="s">
        <v>6609</v>
      </c>
      <c r="B3269" s="1" t="s">
        <v>19808</v>
      </c>
      <c r="C3269" s="8">
        <v>9249</v>
      </c>
      <c r="D3269" s="1" t="s">
        <v>7411</v>
      </c>
      <c r="E3269" s="1" t="s">
        <v>221</v>
      </c>
      <c r="F3269" s="1" t="s">
        <v>25</v>
      </c>
      <c r="G3269" s="275">
        <v>39797</v>
      </c>
      <c r="H3269" s="1" t="s">
        <v>6444</v>
      </c>
      <c r="I3269" s="1" t="s">
        <v>22190</v>
      </c>
      <c r="J3269" s="1" t="s">
        <v>24152</v>
      </c>
      <c r="K3269" s="275">
        <v>39753</v>
      </c>
      <c r="L3269" s="1" t="s">
        <v>19519</v>
      </c>
      <c r="M3269" s="1" t="s">
        <v>24</v>
      </c>
    </row>
    <row r="3270" spans="1:13" ht="15">
      <c r="A3270" s="1" t="s">
        <v>6617</v>
      </c>
      <c r="B3270" s="1" t="s">
        <v>24153</v>
      </c>
      <c r="C3270" s="8">
        <v>9250</v>
      </c>
      <c r="D3270" s="1" t="s">
        <v>7411</v>
      </c>
      <c r="E3270" s="1" t="s">
        <v>221</v>
      </c>
      <c r="F3270" s="1" t="s">
        <v>25</v>
      </c>
      <c r="G3270" s="275">
        <v>39792</v>
      </c>
      <c r="H3270" s="1" t="s">
        <v>6444</v>
      </c>
      <c r="I3270" s="1" t="s">
        <v>22341</v>
      </c>
      <c r="J3270" s="1" t="s">
        <v>24154</v>
      </c>
      <c r="K3270" s="275">
        <v>39783</v>
      </c>
      <c r="L3270" s="1" t="s">
        <v>19519</v>
      </c>
      <c r="M3270" s="1" t="s">
        <v>24</v>
      </c>
    </row>
    <row r="3271" spans="1:13" ht="15">
      <c r="A3271" s="1" t="s">
        <v>6619</v>
      </c>
      <c r="B3271" s="1" t="s">
        <v>24153</v>
      </c>
      <c r="C3271" s="8">
        <v>9251</v>
      </c>
      <c r="D3271" s="1" t="s">
        <v>7411</v>
      </c>
      <c r="E3271" s="1" t="s">
        <v>221</v>
      </c>
      <c r="F3271" s="1" t="s">
        <v>25</v>
      </c>
      <c r="G3271" s="275">
        <v>39792</v>
      </c>
      <c r="H3271" s="1" t="s">
        <v>6444</v>
      </c>
      <c r="I3271" s="1" t="s">
        <v>22301</v>
      </c>
      <c r="J3271" s="1" t="s">
        <v>24155</v>
      </c>
      <c r="K3271" s="275">
        <v>39783</v>
      </c>
      <c r="L3271" s="1" t="s">
        <v>19519</v>
      </c>
      <c r="M3271" s="1" t="s">
        <v>24</v>
      </c>
    </row>
    <row r="3272" spans="1:13" ht="15">
      <c r="A3272" s="1" t="s">
        <v>6629</v>
      </c>
      <c r="B3272" s="1" t="s">
        <v>19761</v>
      </c>
      <c r="C3272" s="8">
        <v>9252</v>
      </c>
      <c r="D3272" s="1" t="s">
        <v>7411</v>
      </c>
      <c r="E3272" s="1" t="s">
        <v>221</v>
      </c>
      <c r="F3272" s="1" t="s">
        <v>25</v>
      </c>
      <c r="G3272" s="275">
        <v>39853</v>
      </c>
      <c r="H3272" s="1" t="s">
        <v>6444</v>
      </c>
      <c r="I3272" s="1" t="s">
        <v>22428</v>
      </c>
      <c r="J3272" s="1" t="s">
        <v>24156</v>
      </c>
      <c r="K3272" s="275">
        <v>39853</v>
      </c>
      <c r="L3272" s="1" t="s">
        <v>19519</v>
      </c>
      <c r="M3272" s="1" t="s">
        <v>24</v>
      </c>
    </row>
    <row r="3273" spans="1:13" ht="15">
      <c r="A3273" s="1" t="s">
        <v>6631</v>
      </c>
      <c r="B3273" s="1" t="s">
        <v>19761</v>
      </c>
      <c r="C3273" s="8">
        <v>9253</v>
      </c>
      <c r="D3273" s="1" t="s">
        <v>7411</v>
      </c>
      <c r="E3273" s="1" t="s">
        <v>221</v>
      </c>
      <c r="F3273" s="1" t="s">
        <v>25</v>
      </c>
      <c r="G3273" s="275">
        <v>39832</v>
      </c>
      <c r="H3273" s="1" t="s">
        <v>6444</v>
      </c>
      <c r="I3273" s="1" t="s">
        <v>22328</v>
      </c>
      <c r="J3273" s="1" t="s">
        <v>24157</v>
      </c>
      <c r="K3273" s="275">
        <v>39832</v>
      </c>
      <c r="L3273" s="1" t="s">
        <v>19519</v>
      </c>
      <c r="M3273" s="1" t="s">
        <v>24</v>
      </c>
    </row>
    <row r="3274" spans="1:13" ht="15">
      <c r="A3274" s="1" t="s">
        <v>6633</v>
      </c>
      <c r="B3274" s="1" t="s">
        <v>22832</v>
      </c>
      <c r="C3274" s="8">
        <v>9254</v>
      </c>
      <c r="D3274" s="1" t="s">
        <v>7411</v>
      </c>
      <c r="E3274" s="1" t="s">
        <v>221</v>
      </c>
      <c r="F3274" s="1" t="s">
        <v>25</v>
      </c>
      <c r="G3274" s="275">
        <v>39850</v>
      </c>
      <c r="H3274" s="1" t="s">
        <v>6444</v>
      </c>
      <c r="I3274" s="1" t="s">
        <v>19572</v>
      </c>
      <c r="J3274" s="1" t="s">
        <v>24158</v>
      </c>
      <c r="K3274" s="275">
        <v>39825</v>
      </c>
      <c r="L3274" s="1" t="s">
        <v>19787</v>
      </c>
      <c r="M3274" s="1" t="s">
        <v>24</v>
      </c>
    </row>
    <row r="3275" spans="1:13" ht="15">
      <c r="A3275" s="1" t="s">
        <v>6635</v>
      </c>
      <c r="B3275" s="1" t="s">
        <v>22832</v>
      </c>
      <c r="C3275" s="8">
        <v>9255</v>
      </c>
      <c r="D3275" s="1" t="s">
        <v>7411</v>
      </c>
      <c r="E3275" s="1" t="s">
        <v>221</v>
      </c>
      <c r="F3275" s="1" t="s">
        <v>25</v>
      </c>
      <c r="G3275" s="275">
        <v>39850</v>
      </c>
      <c r="H3275" s="1" t="s">
        <v>6444</v>
      </c>
      <c r="I3275" s="1" t="s">
        <v>22188</v>
      </c>
      <c r="J3275" s="1" t="s">
        <v>24159</v>
      </c>
      <c r="K3275" s="275">
        <v>39825</v>
      </c>
      <c r="L3275" s="1" t="s">
        <v>19790</v>
      </c>
      <c r="M3275" s="1" t="s">
        <v>24</v>
      </c>
    </row>
    <row r="3276" spans="1:13" ht="15">
      <c r="A3276" s="1" t="s">
        <v>6637</v>
      </c>
      <c r="B3276" s="1" t="s">
        <v>22832</v>
      </c>
      <c r="C3276" s="8">
        <v>9256</v>
      </c>
      <c r="D3276" s="1" t="s">
        <v>7411</v>
      </c>
      <c r="E3276" s="1" t="s">
        <v>221</v>
      </c>
      <c r="F3276" s="1" t="s">
        <v>25</v>
      </c>
      <c r="G3276" s="275">
        <v>39850</v>
      </c>
      <c r="H3276" s="1" t="s">
        <v>6444</v>
      </c>
      <c r="I3276" s="1" t="s">
        <v>22199</v>
      </c>
      <c r="J3276" s="1" t="s">
        <v>24160</v>
      </c>
      <c r="K3276" s="275">
        <v>39825</v>
      </c>
      <c r="L3276" s="1" t="s">
        <v>19790</v>
      </c>
      <c r="M3276" s="1" t="s">
        <v>24</v>
      </c>
    </row>
    <row r="3277" spans="1:13" ht="15">
      <c r="A3277" s="1" t="s">
        <v>6639</v>
      </c>
      <c r="B3277" s="1" t="s">
        <v>22832</v>
      </c>
      <c r="C3277" s="8">
        <v>9257</v>
      </c>
      <c r="D3277" s="1" t="s">
        <v>7411</v>
      </c>
      <c r="E3277" s="1" t="s">
        <v>221</v>
      </c>
      <c r="F3277" s="1" t="s">
        <v>25</v>
      </c>
      <c r="G3277" s="275">
        <v>39842</v>
      </c>
      <c r="H3277" s="1" t="s">
        <v>6444</v>
      </c>
      <c r="I3277" s="1" t="s">
        <v>22183</v>
      </c>
      <c r="J3277" s="1" t="s">
        <v>24161</v>
      </c>
      <c r="K3277" s="275">
        <v>39825</v>
      </c>
      <c r="L3277" s="1" t="s">
        <v>19790</v>
      </c>
      <c r="M3277" s="1" t="s">
        <v>24</v>
      </c>
    </row>
    <row r="3278" spans="1:13" ht="15">
      <c r="A3278" s="1" t="s">
        <v>6641</v>
      </c>
      <c r="B3278" s="1" t="s">
        <v>22832</v>
      </c>
      <c r="C3278" s="8">
        <v>9258</v>
      </c>
      <c r="D3278" s="1" t="s">
        <v>7411</v>
      </c>
      <c r="E3278" s="1" t="s">
        <v>221</v>
      </c>
      <c r="F3278" s="1" t="s">
        <v>25</v>
      </c>
      <c r="G3278" s="275">
        <v>39842</v>
      </c>
      <c r="H3278" s="1" t="s">
        <v>6444</v>
      </c>
      <c r="I3278" s="1" t="s">
        <v>22196</v>
      </c>
      <c r="J3278" s="1" t="s">
        <v>24162</v>
      </c>
      <c r="K3278" s="275">
        <v>39825</v>
      </c>
      <c r="L3278" s="1" t="s">
        <v>19790</v>
      </c>
      <c r="M3278" s="1" t="s">
        <v>24</v>
      </c>
    </row>
    <row r="3279" spans="1:13" ht="15">
      <c r="A3279" s="1" t="s">
        <v>6643</v>
      </c>
      <c r="B3279" s="1" t="s">
        <v>22832</v>
      </c>
      <c r="C3279" s="8">
        <v>9259</v>
      </c>
      <c r="D3279" s="1" t="s">
        <v>7411</v>
      </c>
      <c r="E3279" s="1" t="s">
        <v>221</v>
      </c>
      <c r="F3279" s="1" t="s">
        <v>25</v>
      </c>
      <c r="G3279" s="275">
        <v>39842</v>
      </c>
      <c r="H3279" s="1" t="s">
        <v>6444</v>
      </c>
      <c r="I3279" s="1" t="s">
        <v>22207</v>
      </c>
      <c r="J3279" s="1" t="s">
        <v>24163</v>
      </c>
      <c r="K3279" s="275">
        <v>39825</v>
      </c>
      <c r="L3279" s="1" t="s">
        <v>19519</v>
      </c>
      <c r="M3279" s="1" t="s">
        <v>24</v>
      </c>
    </row>
    <row r="3280" spans="1:13" ht="15">
      <c r="A3280" s="1" t="s">
        <v>6645</v>
      </c>
      <c r="B3280" s="1" t="s">
        <v>19784</v>
      </c>
      <c r="C3280" s="8">
        <v>9260</v>
      </c>
      <c r="D3280" s="1" t="s">
        <v>7411</v>
      </c>
      <c r="E3280" s="1" t="s">
        <v>221</v>
      </c>
      <c r="F3280" s="1" t="s">
        <v>25</v>
      </c>
      <c r="G3280" s="275">
        <v>39849</v>
      </c>
      <c r="H3280" s="1" t="s">
        <v>6444</v>
      </c>
      <c r="I3280" s="1" t="s">
        <v>22205</v>
      </c>
      <c r="J3280" s="1" t="s">
        <v>24164</v>
      </c>
      <c r="K3280" s="275">
        <v>39850</v>
      </c>
      <c r="L3280" s="1" t="s">
        <v>19519</v>
      </c>
      <c r="M3280" s="1" t="s">
        <v>24</v>
      </c>
    </row>
    <row r="3281" spans="1:13" ht="15">
      <c r="A3281" s="1" t="s">
        <v>6647</v>
      </c>
      <c r="B3281" s="1" t="s">
        <v>19784</v>
      </c>
      <c r="C3281" s="8">
        <v>9261</v>
      </c>
      <c r="D3281" s="1" t="s">
        <v>7411</v>
      </c>
      <c r="E3281" s="1" t="s">
        <v>221</v>
      </c>
      <c r="F3281" s="1" t="s">
        <v>25</v>
      </c>
      <c r="G3281" s="275">
        <v>39849</v>
      </c>
      <c r="H3281" s="1" t="s">
        <v>6444</v>
      </c>
      <c r="I3281" s="1" t="s">
        <v>22202</v>
      </c>
      <c r="J3281" s="1" t="s">
        <v>24165</v>
      </c>
      <c r="K3281" s="275">
        <v>39850</v>
      </c>
      <c r="L3281" s="1" t="s">
        <v>19787</v>
      </c>
      <c r="M3281" s="1" t="s">
        <v>24</v>
      </c>
    </row>
    <row r="3282" spans="1:13" ht="15">
      <c r="A3282" s="1" t="s">
        <v>6649</v>
      </c>
      <c r="B3282" s="1" t="s">
        <v>19761</v>
      </c>
      <c r="C3282" s="8">
        <v>9262</v>
      </c>
      <c r="D3282" s="1" t="s">
        <v>7411</v>
      </c>
      <c r="E3282" s="1" t="s">
        <v>221</v>
      </c>
      <c r="F3282" s="1" t="s">
        <v>24</v>
      </c>
      <c r="G3282" s="275">
        <v>39881</v>
      </c>
      <c r="H3282" s="1" t="s">
        <v>6444</v>
      </c>
      <c r="I3282" s="1" t="s">
        <v>22221</v>
      </c>
      <c r="J3282" s="1" t="s">
        <v>541</v>
      </c>
      <c r="K3282" s="275">
        <v>39881</v>
      </c>
      <c r="L3282" s="1" t="s">
        <v>19519</v>
      </c>
      <c r="M3282" s="1" t="s">
        <v>24</v>
      </c>
    </row>
    <row r="3283" spans="1:13" ht="15">
      <c r="A3283" s="1" t="s">
        <v>6651</v>
      </c>
      <c r="B3283" s="1" t="s">
        <v>19761</v>
      </c>
      <c r="C3283" s="8">
        <v>9263</v>
      </c>
      <c r="D3283" s="1" t="s">
        <v>7411</v>
      </c>
      <c r="E3283" s="1" t="s">
        <v>221</v>
      </c>
      <c r="F3283" s="1" t="s">
        <v>24</v>
      </c>
      <c r="G3283" s="275">
        <v>39881</v>
      </c>
      <c r="H3283" s="1" t="s">
        <v>6444</v>
      </c>
      <c r="I3283" s="1" t="s">
        <v>22212</v>
      </c>
      <c r="J3283" s="1" t="s">
        <v>212</v>
      </c>
      <c r="K3283" s="275">
        <v>39881</v>
      </c>
      <c r="L3283" s="1" t="s">
        <v>19519</v>
      </c>
      <c r="M3283" s="1" t="s">
        <v>24</v>
      </c>
    </row>
    <row r="3284" spans="1:13" ht="15">
      <c r="A3284" s="1" t="s">
        <v>6653</v>
      </c>
      <c r="B3284" s="1" t="s">
        <v>20789</v>
      </c>
      <c r="C3284" s="8">
        <v>9264</v>
      </c>
      <c r="D3284" s="1" t="s">
        <v>7411</v>
      </c>
      <c r="E3284" s="1" t="s">
        <v>221</v>
      </c>
      <c r="F3284" s="1" t="s">
        <v>24</v>
      </c>
      <c r="G3284" s="275">
        <v>39895</v>
      </c>
      <c r="H3284" s="1" t="s">
        <v>6444</v>
      </c>
      <c r="I3284" s="1" t="s">
        <v>20304</v>
      </c>
      <c r="J3284" s="1" t="s">
        <v>24166</v>
      </c>
      <c r="K3284" s="275">
        <v>39902</v>
      </c>
      <c r="L3284" s="1" t="s">
        <v>19519</v>
      </c>
      <c r="M3284" s="1" t="s">
        <v>24</v>
      </c>
    </row>
    <row r="3285" spans="1:13" ht="15">
      <c r="A3285" s="1" t="s">
        <v>6655</v>
      </c>
      <c r="B3285" s="1" t="s">
        <v>19720</v>
      </c>
      <c r="C3285" s="8">
        <v>9265</v>
      </c>
      <c r="D3285" s="1" t="s">
        <v>7411</v>
      </c>
      <c r="E3285" s="1" t="s">
        <v>221</v>
      </c>
      <c r="F3285" s="1" t="s">
        <v>25</v>
      </c>
      <c r="G3285" s="275">
        <v>39861</v>
      </c>
      <c r="H3285" s="1" t="s">
        <v>6444</v>
      </c>
      <c r="I3285" s="1" t="s">
        <v>22614</v>
      </c>
      <c r="J3285" s="1" t="s">
        <v>24167</v>
      </c>
      <c r="K3285" s="275">
        <v>39860</v>
      </c>
      <c r="L3285" s="1" t="s">
        <v>19519</v>
      </c>
      <c r="M3285" s="1" t="s">
        <v>24</v>
      </c>
    </row>
    <row r="3286" spans="1:13" ht="15">
      <c r="A3286" s="1" t="s">
        <v>6657</v>
      </c>
      <c r="B3286" s="1" t="s">
        <v>19761</v>
      </c>
      <c r="C3286" s="8">
        <v>9266</v>
      </c>
      <c r="D3286" s="1" t="s">
        <v>7411</v>
      </c>
      <c r="E3286" s="1" t="s">
        <v>221</v>
      </c>
      <c r="F3286" s="1" t="s">
        <v>24</v>
      </c>
      <c r="G3286" s="275">
        <v>39930</v>
      </c>
      <c r="H3286" s="1" t="s">
        <v>6444</v>
      </c>
      <c r="I3286" s="1" t="s">
        <v>22236</v>
      </c>
      <c r="J3286" s="1" t="s">
        <v>24168</v>
      </c>
      <c r="K3286" s="275">
        <v>39923</v>
      </c>
      <c r="L3286" s="1" t="s">
        <v>19519</v>
      </c>
      <c r="M3286" s="1" t="s">
        <v>24</v>
      </c>
    </row>
    <row r="3287" spans="1:13" ht="15">
      <c r="A3287" s="1" t="s">
        <v>6659</v>
      </c>
      <c r="B3287" s="1" t="s">
        <v>19726</v>
      </c>
      <c r="C3287" s="8">
        <v>9267</v>
      </c>
      <c r="D3287" s="1" t="s">
        <v>7411</v>
      </c>
      <c r="E3287" s="1" t="s">
        <v>221</v>
      </c>
      <c r="F3287" s="1" t="s">
        <v>25</v>
      </c>
      <c r="G3287" s="275">
        <v>39888</v>
      </c>
      <c r="H3287" s="1" t="s">
        <v>6444</v>
      </c>
      <c r="I3287" s="1" t="s">
        <v>22210</v>
      </c>
      <c r="J3287" s="1" t="s">
        <v>24169</v>
      </c>
      <c r="K3287" s="275">
        <v>39878</v>
      </c>
      <c r="L3287" s="1" t="s">
        <v>19519</v>
      </c>
      <c r="M3287" s="1" t="s">
        <v>24</v>
      </c>
    </row>
    <row r="3288" spans="1:13" ht="15">
      <c r="A3288" s="1" t="s">
        <v>6661</v>
      </c>
      <c r="B3288" s="1" t="s">
        <v>21844</v>
      </c>
      <c r="C3288" s="8">
        <v>9268</v>
      </c>
      <c r="D3288" s="1" t="s">
        <v>7411</v>
      </c>
      <c r="E3288" s="1" t="s">
        <v>221</v>
      </c>
      <c r="F3288" s="1" t="s">
        <v>24</v>
      </c>
      <c r="G3288" s="275">
        <v>39912</v>
      </c>
      <c r="H3288" s="1" t="s">
        <v>6444</v>
      </c>
      <c r="I3288" s="1" t="s">
        <v>22246</v>
      </c>
      <c r="J3288" s="1" t="s">
        <v>24170</v>
      </c>
      <c r="K3288" s="275">
        <v>39910</v>
      </c>
      <c r="L3288" s="1" t="s">
        <v>19519</v>
      </c>
      <c r="M3288" s="1" t="s">
        <v>24</v>
      </c>
    </row>
    <row r="3289" spans="1:13" ht="15">
      <c r="A3289" s="1" t="s">
        <v>6663</v>
      </c>
      <c r="B3289" s="1" t="s">
        <v>21783</v>
      </c>
      <c r="C3289" s="8">
        <v>9269</v>
      </c>
      <c r="D3289" s="1" t="s">
        <v>7411</v>
      </c>
      <c r="E3289" s="1" t="s">
        <v>221</v>
      </c>
      <c r="F3289" s="1" t="s">
        <v>25</v>
      </c>
      <c r="G3289" s="275">
        <v>39897</v>
      </c>
      <c r="H3289" s="1" t="s">
        <v>6444</v>
      </c>
      <c r="I3289" s="1" t="s">
        <v>22227</v>
      </c>
      <c r="J3289" s="1" t="s">
        <v>24171</v>
      </c>
      <c r="K3289" s="275">
        <v>39890</v>
      </c>
      <c r="L3289" s="1" t="s">
        <v>19519</v>
      </c>
      <c r="M3289" s="1" t="s">
        <v>24</v>
      </c>
    </row>
    <row r="3290" spans="1:13" ht="15">
      <c r="A3290" s="1" t="s">
        <v>6667</v>
      </c>
      <c r="B3290" s="1" t="s">
        <v>22832</v>
      </c>
      <c r="C3290" s="8">
        <v>9270</v>
      </c>
      <c r="D3290" s="1" t="s">
        <v>7411</v>
      </c>
      <c r="E3290" s="1" t="s">
        <v>221</v>
      </c>
      <c r="F3290" s="1" t="s">
        <v>25</v>
      </c>
      <c r="G3290" s="275">
        <v>39932</v>
      </c>
      <c r="H3290" s="1" t="s">
        <v>6444</v>
      </c>
      <c r="I3290" s="1" t="s">
        <v>19644</v>
      </c>
      <c r="J3290" s="1" t="s">
        <v>24172</v>
      </c>
      <c r="K3290" s="275">
        <v>39888</v>
      </c>
      <c r="L3290" s="1" t="s">
        <v>19519</v>
      </c>
      <c r="M3290" s="1" t="s">
        <v>24</v>
      </c>
    </row>
    <row r="3291" spans="1:13" ht="15">
      <c r="A3291" s="1" t="s">
        <v>6668</v>
      </c>
      <c r="B3291" s="1" t="s">
        <v>22832</v>
      </c>
      <c r="C3291" s="8">
        <v>9271</v>
      </c>
      <c r="D3291" s="1" t="s">
        <v>7411</v>
      </c>
      <c r="E3291" s="1" t="s">
        <v>221</v>
      </c>
      <c r="F3291" s="1" t="s">
        <v>25</v>
      </c>
      <c r="G3291" s="275">
        <v>39937</v>
      </c>
      <c r="H3291" s="1" t="s">
        <v>6444</v>
      </c>
      <c r="I3291" s="1" t="s">
        <v>19648</v>
      </c>
      <c r="J3291" s="1" t="s">
        <v>24173</v>
      </c>
      <c r="K3291" s="275">
        <v>39888</v>
      </c>
      <c r="L3291" s="1" t="s">
        <v>19519</v>
      </c>
      <c r="M3291" s="1" t="s">
        <v>24</v>
      </c>
    </row>
    <row r="3292" spans="1:13" ht="15">
      <c r="A3292" s="1" t="s">
        <v>6669</v>
      </c>
      <c r="B3292" s="1" t="s">
        <v>22832</v>
      </c>
      <c r="C3292" s="8">
        <v>9272</v>
      </c>
      <c r="D3292" s="1" t="s">
        <v>7411</v>
      </c>
      <c r="E3292" s="1" t="s">
        <v>221</v>
      </c>
      <c r="F3292" s="1" t="s">
        <v>25</v>
      </c>
      <c r="G3292" s="275">
        <v>39937</v>
      </c>
      <c r="H3292" s="1" t="s">
        <v>6444</v>
      </c>
      <c r="I3292" s="1" t="s">
        <v>19645</v>
      </c>
      <c r="J3292" s="1" t="s">
        <v>24174</v>
      </c>
      <c r="K3292" s="275">
        <v>39888</v>
      </c>
      <c r="L3292" s="1" t="s">
        <v>19519</v>
      </c>
      <c r="M3292" s="1" t="s">
        <v>24</v>
      </c>
    </row>
    <row r="3293" spans="1:13" ht="15">
      <c r="A3293" s="1" t="s">
        <v>6670</v>
      </c>
      <c r="B3293" s="1" t="s">
        <v>22832</v>
      </c>
      <c r="C3293" s="8">
        <v>9273</v>
      </c>
      <c r="D3293" s="1" t="s">
        <v>7411</v>
      </c>
      <c r="E3293" s="1" t="s">
        <v>221</v>
      </c>
      <c r="F3293" s="1" t="s">
        <v>25</v>
      </c>
      <c r="G3293" s="275">
        <v>39937</v>
      </c>
      <c r="H3293" s="1" t="s">
        <v>6444</v>
      </c>
      <c r="I3293" s="1" t="s">
        <v>19647</v>
      </c>
      <c r="J3293" s="1" t="s">
        <v>24175</v>
      </c>
      <c r="K3293" s="275">
        <v>39888</v>
      </c>
      <c r="L3293" s="1" t="s">
        <v>19519</v>
      </c>
      <c r="M3293" s="1" t="s">
        <v>24</v>
      </c>
    </row>
    <row r="3294" spans="1:13" ht="15">
      <c r="A3294" s="1" t="s">
        <v>6671</v>
      </c>
      <c r="B3294" s="1" t="s">
        <v>22832</v>
      </c>
      <c r="C3294" s="8">
        <v>9274</v>
      </c>
      <c r="D3294" s="1" t="s">
        <v>7411</v>
      </c>
      <c r="E3294" s="1" t="s">
        <v>221</v>
      </c>
      <c r="F3294" s="1" t="s">
        <v>25</v>
      </c>
      <c r="G3294" s="275">
        <v>39932</v>
      </c>
      <c r="H3294" s="1" t="s">
        <v>6444</v>
      </c>
      <c r="I3294" s="1" t="s">
        <v>19640</v>
      </c>
      <c r="J3294" s="1" t="s">
        <v>24176</v>
      </c>
      <c r="K3294" s="275">
        <v>39888</v>
      </c>
      <c r="L3294" s="1" t="s">
        <v>19519</v>
      </c>
      <c r="M3294" s="1" t="s">
        <v>24</v>
      </c>
    </row>
    <row r="3295" spans="1:13" ht="15">
      <c r="A3295" s="1" t="s">
        <v>6672</v>
      </c>
      <c r="B3295" s="1" t="s">
        <v>22832</v>
      </c>
      <c r="C3295" s="8">
        <v>9275</v>
      </c>
      <c r="D3295" s="1" t="s">
        <v>7411</v>
      </c>
      <c r="E3295" s="1" t="s">
        <v>221</v>
      </c>
      <c r="F3295" s="1" t="s">
        <v>25</v>
      </c>
      <c r="G3295" s="275">
        <v>39927</v>
      </c>
      <c r="H3295" s="1" t="s">
        <v>6444</v>
      </c>
      <c r="I3295" s="1" t="s">
        <v>22233</v>
      </c>
      <c r="J3295" s="1" t="s">
        <v>24177</v>
      </c>
      <c r="K3295" s="275">
        <v>39888</v>
      </c>
      <c r="L3295" s="1" t="s">
        <v>19519</v>
      </c>
      <c r="M3295" s="1" t="s">
        <v>24</v>
      </c>
    </row>
    <row r="3296" spans="1:13" ht="15">
      <c r="A3296" s="1" t="s">
        <v>6676</v>
      </c>
      <c r="B3296" s="1" t="s">
        <v>22832</v>
      </c>
      <c r="C3296" s="8">
        <v>9276</v>
      </c>
      <c r="D3296" s="1" t="s">
        <v>7411</v>
      </c>
      <c r="E3296" s="1" t="s">
        <v>221</v>
      </c>
      <c r="F3296" s="1" t="s">
        <v>25</v>
      </c>
      <c r="G3296" s="275">
        <v>39932</v>
      </c>
      <c r="H3296" s="1" t="s">
        <v>6444</v>
      </c>
      <c r="I3296" s="1" t="s">
        <v>19639</v>
      </c>
      <c r="J3296" s="1" t="s">
        <v>24178</v>
      </c>
      <c r="K3296" s="275">
        <v>39888</v>
      </c>
      <c r="L3296" s="1" t="s">
        <v>19519</v>
      </c>
      <c r="M3296" s="1" t="s">
        <v>24</v>
      </c>
    </row>
    <row r="3297" spans="1:13" ht="15">
      <c r="A3297" s="1" t="s">
        <v>6677</v>
      </c>
      <c r="B3297" s="1" t="s">
        <v>22832</v>
      </c>
      <c r="C3297" s="8">
        <v>9277</v>
      </c>
      <c r="D3297" s="1" t="s">
        <v>7411</v>
      </c>
      <c r="E3297" s="1" t="s">
        <v>221</v>
      </c>
      <c r="F3297" s="1" t="s">
        <v>25</v>
      </c>
      <c r="G3297" s="275">
        <v>39932</v>
      </c>
      <c r="H3297" s="1" t="s">
        <v>6444</v>
      </c>
      <c r="I3297" s="1" t="s">
        <v>19642</v>
      </c>
      <c r="J3297" s="1" t="s">
        <v>24179</v>
      </c>
      <c r="K3297" s="275">
        <v>39888</v>
      </c>
      <c r="L3297" s="1" t="s">
        <v>19519</v>
      </c>
      <c r="M3297" s="1" t="s">
        <v>24</v>
      </c>
    </row>
    <row r="3298" spans="1:13" ht="15">
      <c r="A3298" s="1" t="s">
        <v>6679</v>
      </c>
      <c r="B3298" s="1" t="s">
        <v>22832</v>
      </c>
      <c r="C3298" s="8">
        <v>9278</v>
      </c>
      <c r="D3298" s="1" t="s">
        <v>7411</v>
      </c>
      <c r="E3298" s="1" t="s">
        <v>221</v>
      </c>
      <c r="F3298" s="1" t="s">
        <v>25</v>
      </c>
      <c r="G3298" s="275">
        <v>39905</v>
      </c>
      <c r="H3298" s="1" t="s">
        <v>6444</v>
      </c>
      <c r="I3298" s="1" t="s">
        <v>22435</v>
      </c>
      <c r="J3298" s="1" t="s">
        <v>24180</v>
      </c>
      <c r="K3298" s="275">
        <v>39888</v>
      </c>
      <c r="L3298" s="1" t="s">
        <v>19790</v>
      </c>
      <c r="M3298" s="1" t="s">
        <v>24</v>
      </c>
    </row>
    <row r="3299" spans="1:13" ht="15">
      <c r="A3299" s="1" t="s">
        <v>6681</v>
      </c>
      <c r="B3299" s="1" t="s">
        <v>19784</v>
      </c>
      <c r="C3299" s="8">
        <v>9279</v>
      </c>
      <c r="D3299" s="1" t="s">
        <v>7411</v>
      </c>
      <c r="E3299" s="1" t="s">
        <v>221</v>
      </c>
      <c r="F3299" s="1" t="s">
        <v>25</v>
      </c>
      <c r="G3299" s="275">
        <v>39945</v>
      </c>
      <c r="H3299" s="1" t="s">
        <v>6444</v>
      </c>
      <c r="I3299" s="1" t="s">
        <v>22238</v>
      </c>
      <c r="J3299" s="1" t="s">
        <v>24181</v>
      </c>
      <c r="K3299" s="275">
        <v>39944</v>
      </c>
      <c r="L3299" s="1" t="s">
        <v>19519</v>
      </c>
      <c r="M3299" s="1" t="s">
        <v>24</v>
      </c>
    </row>
    <row r="3300" spans="1:13" ht="15">
      <c r="A3300" s="1" t="s">
        <v>6683</v>
      </c>
      <c r="B3300" s="1" t="s">
        <v>19777</v>
      </c>
      <c r="C3300" s="8">
        <v>9280</v>
      </c>
      <c r="D3300" s="1" t="s">
        <v>7411</v>
      </c>
      <c r="E3300" s="1" t="s">
        <v>221</v>
      </c>
      <c r="F3300" s="1" t="s">
        <v>24</v>
      </c>
      <c r="G3300" s="275">
        <v>39909</v>
      </c>
      <c r="H3300" s="1" t="s">
        <v>6444</v>
      </c>
      <c r="I3300" s="1" t="s">
        <v>22218</v>
      </c>
      <c r="J3300" s="1" t="s">
        <v>24182</v>
      </c>
      <c r="K3300" s="275">
        <v>39905</v>
      </c>
      <c r="L3300" s="1" t="s">
        <v>19519</v>
      </c>
      <c r="M3300" s="1" t="s">
        <v>24</v>
      </c>
    </row>
    <row r="3301" spans="1:13" ht="15">
      <c r="A3301" s="1" t="s">
        <v>6685</v>
      </c>
      <c r="B3301" s="1" t="s">
        <v>19777</v>
      </c>
      <c r="C3301" s="8">
        <v>9281</v>
      </c>
      <c r="D3301" s="1" t="s">
        <v>7411</v>
      </c>
      <c r="E3301" s="1" t="s">
        <v>221</v>
      </c>
      <c r="F3301" s="1" t="s">
        <v>24</v>
      </c>
      <c r="G3301" s="275">
        <v>39909</v>
      </c>
      <c r="H3301" s="1" t="s">
        <v>6444</v>
      </c>
      <c r="I3301" s="1" t="s">
        <v>22368</v>
      </c>
      <c r="J3301" s="1" t="s">
        <v>24183</v>
      </c>
      <c r="K3301" s="275">
        <v>39905</v>
      </c>
      <c r="L3301" s="1" t="s">
        <v>19519</v>
      </c>
      <c r="M3301" s="1" t="s">
        <v>24</v>
      </c>
    </row>
    <row r="3302" spans="1:13" ht="15">
      <c r="A3302" s="1" t="s">
        <v>6687</v>
      </c>
      <c r="B3302" s="1" t="s">
        <v>19777</v>
      </c>
      <c r="C3302" s="8">
        <v>9282</v>
      </c>
      <c r="D3302" s="1" t="s">
        <v>7411</v>
      </c>
      <c r="E3302" s="1" t="s">
        <v>221</v>
      </c>
      <c r="F3302" s="1" t="s">
        <v>24</v>
      </c>
      <c r="G3302" s="275">
        <v>39909</v>
      </c>
      <c r="H3302" s="1" t="s">
        <v>6444</v>
      </c>
      <c r="I3302" s="1" t="s">
        <v>22224</v>
      </c>
      <c r="J3302" s="1" t="s">
        <v>24184</v>
      </c>
      <c r="K3302" s="275">
        <v>39905</v>
      </c>
      <c r="L3302" s="1" t="s">
        <v>19519</v>
      </c>
      <c r="M3302" s="1" t="s">
        <v>24</v>
      </c>
    </row>
    <row r="3303" spans="1:13" ht="15">
      <c r="A3303" s="1" t="s">
        <v>6689</v>
      </c>
      <c r="B3303" s="1" t="s">
        <v>19777</v>
      </c>
      <c r="C3303" s="8">
        <v>9283</v>
      </c>
      <c r="D3303" s="1" t="s">
        <v>7411</v>
      </c>
      <c r="E3303" s="1" t="s">
        <v>221</v>
      </c>
      <c r="F3303" s="1" t="s">
        <v>24</v>
      </c>
      <c r="G3303" s="275">
        <v>39909</v>
      </c>
      <c r="H3303" s="1" t="s">
        <v>6444</v>
      </c>
      <c r="I3303" s="1" t="s">
        <v>22230</v>
      </c>
      <c r="J3303" s="1" t="s">
        <v>24185</v>
      </c>
      <c r="K3303" s="275">
        <v>39905</v>
      </c>
      <c r="L3303" s="1" t="s">
        <v>19519</v>
      </c>
      <c r="M3303" s="1" t="s">
        <v>24</v>
      </c>
    </row>
    <row r="3304" spans="1:13" ht="15">
      <c r="A3304" s="1" t="s">
        <v>7229</v>
      </c>
      <c r="B3304" s="1" t="s">
        <v>19974</v>
      </c>
      <c r="C3304" s="8">
        <v>9284</v>
      </c>
      <c r="D3304" s="1" t="s">
        <v>19794</v>
      </c>
      <c r="E3304" s="1" t="s">
        <v>221</v>
      </c>
      <c r="F3304" s="1" t="s">
        <v>25</v>
      </c>
      <c r="G3304" s="275">
        <v>39686</v>
      </c>
      <c r="H3304" s="1" t="s">
        <v>6444</v>
      </c>
      <c r="I3304" s="1" t="s">
        <v>20449</v>
      </c>
      <c r="J3304" s="1" t="s">
        <v>2522</v>
      </c>
      <c r="K3304" s="275">
        <v>39614</v>
      </c>
      <c r="L3304" s="1" t="s">
        <v>19519</v>
      </c>
      <c r="M3304" s="1" t="s">
        <v>24</v>
      </c>
    </row>
    <row r="3305" spans="1:13" ht="15">
      <c r="A3305" s="1" t="s">
        <v>7231</v>
      </c>
      <c r="B3305" s="1" t="s">
        <v>23496</v>
      </c>
      <c r="C3305" s="8">
        <v>9285</v>
      </c>
      <c r="D3305" s="1" t="s">
        <v>19794</v>
      </c>
      <c r="E3305" s="1" t="s">
        <v>221</v>
      </c>
      <c r="F3305" s="1" t="s">
        <v>25</v>
      </c>
      <c r="G3305" s="275">
        <v>39945</v>
      </c>
      <c r="H3305" s="1" t="s">
        <v>6444</v>
      </c>
      <c r="I3305" s="1" t="s">
        <v>22241</v>
      </c>
      <c r="J3305" s="1" t="s">
        <v>24186</v>
      </c>
      <c r="K3305" s="275">
        <v>39859</v>
      </c>
      <c r="L3305" s="1" t="s">
        <v>19519</v>
      </c>
      <c r="M3305" s="1" t="s">
        <v>24</v>
      </c>
    </row>
    <row r="3306" spans="1:13" ht="15">
      <c r="A3306" s="1" t="s">
        <v>6445</v>
      </c>
      <c r="B3306" s="1" t="s">
        <v>19734</v>
      </c>
      <c r="C3306" s="8">
        <v>9286</v>
      </c>
      <c r="D3306" s="1" t="s">
        <v>7411</v>
      </c>
      <c r="E3306" s="1" t="s">
        <v>221</v>
      </c>
      <c r="F3306" s="1" t="s">
        <v>25</v>
      </c>
      <c r="G3306" s="275">
        <v>40141</v>
      </c>
      <c r="H3306" s="1" t="s">
        <v>6447</v>
      </c>
      <c r="I3306" s="1" t="s">
        <v>20457</v>
      </c>
      <c r="J3306" s="1" t="s">
        <v>24187</v>
      </c>
      <c r="K3306" s="275">
        <v>39535</v>
      </c>
      <c r="L3306" s="1" t="s">
        <v>19519</v>
      </c>
      <c r="M3306" s="1" t="s">
        <v>24</v>
      </c>
    </row>
    <row r="3307" spans="1:13" ht="15">
      <c r="A3307" s="1" t="s">
        <v>6448</v>
      </c>
      <c r="B3307" s="1" t="s">
        <v>19734</v>
      </c>
      <c r="C3307" s="8">
        <v>9287</v>
      </c>
      <c r="D3307" s="1" t="s">
        <v>7411</v>
      </c>
      <c r="E3307" s="1" t="s">
        <v>221</v>
      </c>
      <c r="F3307" s="1" t="s">
        <v>25</v>
      </c>
      <c r="G3307" s="275">
        <v>40141</v>
      </c>
      <c r="H3307" s="1" t="s">
        <v>6447</v>
      </c>
      <c r="I3307" s="1" t="s">
        <v>22146</v>
      </c>
      <c r="J3307" s="1" t="s">
        <v>24188</v>
      </c>
      <c r="K3307" s="275">
        <v>39535</v>
      </c>
      <c r="L3307" s="1" t="s">
        <v>19519</v>
      </c>
      <c r="M3307" s="1" t="s">
        <v>24</v>
      </c>
    </row>
    <row r="3308" spans="1:13" ht="15">
      <c r="A3308" s="1" t="s">
        <v>6452</v>
      </c>
      <c r="B3308" s="1" t="s">
        <v>19734</v>
      </c>
      <c r="C3308" s="8">
        <v>9288</v>
      </c>
      <c r="D3308" s="1" t="s">
        <v>7411</v>
      </c>
      <c r="E3308" s="1" t="s">
        <v>221</v>
      </c>
      <c r="F3308" s="1" t="s">
        <v>25</v>
      </c>
      <c r="G3308" s="275">
        <v>40210</v>
      </c>
      <c r="H3308" s="1" t="s">
        <v>6447</v>
      </c>
      <c r="I3308" s="1" t="s">
        <v>22307</v>
      </c>
      <c r="J3308" s="1" t="s">
        <v>24189</v>
      </c>
      <c r="K3308" s="275">
        <v>39535</v>
      </c>
      <c r="L3308" s="1" t="s">
        <v>19519</v>
      </c>
      <c r="M3308" s="1" t="s">
        <v>24</v>
      </c>
    </row>
    <row r="3309" spans="1:13" ht="15">
      <c r="A3309" s="1" t="s">
        <v>6665</v>
      </c>
      <c r="B3309" s="1" t="s">
        <v>19726</v>
      </c>
      <c r="C3309" s="8">
        <v>9289</v>
      </c>
      <c r="D3309" s="1" t="s">
        <v>7411</v>
      </c>
      <c r="E3309" s="1" t="s">
        <v>221</v>
      </c>
      <c r="F3309" s="1" t="s">
        <v>25</v>
      </c>
      <c r="G3309" s="275">
        <v>39967</v>
      </c>
      <c r="H3309" s="1" t="s">
        <v>6447</v>
      </c>
      <c r="I3309" s="1" t="s">
        <v>19527</v>
      </c>
      <c r="J3309" s="1" t="s">
        <v>24190</v>
      </c>
      <c r="K3309" s="275">
        <v>39882</v>
      </c>
      <c r="L3309" s="1" t="s">
        <v>19787</v>
      </c>
      <c r="M3309" s="1" t="s">
        <v>24</v>
      </c>
    </row>
    <row r="3310" spans="1:13" ht="15">
      <c r="A3310" s="1" t="s">
        <v>6691</v>
      </c>
      <c r="B3310" s="1" t="s">
        <v>19761</v>
      </c>
      <c r="C3310" s="8">
        <v>9290</v>
      </c>
      <c r="D3310" s="1" t="s">
        <v>7411</v>
      </c>
      <c r="E3310" s="1" t="s">
        <v>221</v>
      </c>
      <c r="F3310" s="1" t="s">
        <v>24</v>
      </c>
      <c r="G3310" s="275">
        <v>40000</v>
      </c>
      <c r="H3310" s="1" t="s">
        <v>6447</v>
      </c>
      <c r="I3310" s="1" t="s">
        <v>22111</v>
      </c>
      <c r="J3310" s="1" t="s">
        <v>24191</v>
      </c>
      <c r="K3310" s="275">
        <v>40000</v>
      </c>
      <c r="L3310" s="1" t="s">
        <v>19519</v>
      </c>
      <c r="M3310" s="1" t="s">
        <v>24</v>
      </c>
    </row>
    <row r="3311" spans="1:13" ht="15">
      <c r="A3311" s="1" t="s">
        <v>6693</v>
      </c>
      <c r="B3311" s="1" t="s">
        <v>19737</v>
      </c>
      <c r="C3311" s="8">
        <v>9291</v>
      </c>
      <c r="D3311" s="1" t="s">
        <v>7411</v>
      </c>
      <c r="E3311" s="1" t="s">
        <v>221</v>
      </c>
      <c r="F3311" s="1" t="s">
        <v>25</v>
      </c>
      <c r="G3311" s="275">
        <v>40018</v>
      </c>
      <c r="H3311" s="1" t="s">
        <v>6447</v>
      </c>
      <c r="I3311" s="1" t="s">
        <v>22120</v>
      </c>
      <c r="J3311" s="1" t="s">
        <v>24192</v>
      </c>
      <c r="K3311" s="275">
        <v>39965</v>
      </c>
      <c r="L3311" s="1" t="s">
        <v>19790</v>
      </c>
      <c r="M3311" s="1" t="s">
        <v>24</v>
      </c>
    </row>
    <row r="3312" spans="1:13" ht="15">
      <c r="A3312" s="1" t="s">
        <v>6695</v>
      </c>
      <c r="B3312" s="1" t="s">
        <v>19720</v>
      </c>
      <c r="C3312" s="8">
        <v>9292</v>
      </c>
      <c r="D3312" s="1" t="s">
        <v>7411</v>
      </c>
      <c r="E3312" s="1" t="s">
        <v>221</v>
      </c>
      <c r="F3312" s="1" t="s">
        <v>25</v>
      </c>
      <c r="G3312" s="275">
        <v>39996</v>
      </c>
      <c r="H3312" s="1" t="s">
        <v>6447</v>
      </c>
      <c r="I3312" s="1" t="s">
        <v>22108</v>
      </c>
      <c r="J3312" s="1" t="s">
        <v>24193</v>
      </c>
      <c r="K3312" s="275">
        <v>39938</v>
      </c>
      <c r="L3312" s="1" t="s">
        <v>19519</v>
      </c>
      <c r="M3312" s="1" t="s">
        <v>24</v>
      </c>
    </row>
    <row r="3313" spans="1:13" ht="15">
      <c r="A3313" s="1" t="s">
        <v>6697</v>
      </c>
      <c r="B3313" s="1" t="s">
        <v>19761</v>
      </c>
      <c r="C3313" s="8">
        <v>9293</v>
      </c>
      <c r="D3313" s="1" t="s">
        <v>7411</v>
      </c>
      <c r="E3313" s="1" t="s">
        <v>221</v>
      </c>
      <c r="F3313" s="1" t="s">
        <v>24</v>
      </c>
      <c r="G3313" s="275">
        <v>40056</v>
      </c>
      <c r="H3313" s="1" t="s">
        <v>6447</v>
      </c>
      <c r="I3313" s="1" t="s">
        <v>3303</v>
      </c>
      <c r="J3313" s="1" t="s">
        <v>24194</v>
      </c>
      <c r="K3313" s="275">
        <v>40056</v>
      </c>
      <c r="L3313" s="1" t="s">
        <v>19519</v>
      </c>
      <c r="M3313" s="1" t="s">
        <v>24</v>
      </c>
    </row>
    <row r="3314" spans="1:13" ht="15">
      <c r="A3314" s="1" t="s">
        <v>6699</v>
      </c>
      <c r="B3314" s="1" t="s">
        <v>19895</v>
      </c>
      <c r="C3314" s="8">
        <v>9294</v>
      </c>
      <c r="D3314" s="1" t="s">
        <v>7411</v>
      </c>
      <c r="E3314" s="1" t="s">
        <v>221</v>
      </c>
      <c r="F3314" s="1" t="s">
        <v>24</v>
      </c>
      <c r="G3314" s="275">
        <v>40031</v>
      </c>
      <c r="H3314" s="1" t="s">
        <v>6447</v>
      </c>
      <c r="I3314" s="1" t="s">
        <v>22126</v>
      </c>
      <c r="J3314" s="1" t="s">
        <v>24195</v>
      </c>
      <c r="K3314" s="275">
        <v>40030</v>
      </c>
      <c r="L3314" s="1" t="s">
        <v>19519</v>
      </c>
      <c r="M3314" s="1" t="s">
        <v>24</v>
      </c>
    </row>
    <row r="3315" spans="1:13" ht="15">
      <c r="A3315" s="1" t="s">
        <v>6701</v>
      </c>
      <c r="B3315" s="1" t="s">
        <v>19895</v>
      </c>
      <c r="C3315" s="8">
        <v>9295</v>
      </c>
      <c r="D3315" s="1" t="s">
        <v>7411</v>
      </c>
      <c r="E3315" s="1" t="s">
        <v>221</v>
      </c>
      <c r="F3315" s="1" t="s">
        <v>25</v>
      </c>
      <c r="G3315" s="275">
        <v>40001</v>
      </c>
      <c r="H3315" s="1" t="s">
        <v>6447</v>
      </c>
      <c r="I3315" s="1" t="s">
        <v>22391</v>
      </c>
      <c r="J3315" s="1" t="s">
        <v>24196</v>
      </c>
      <c r="K3315" s="275">
        <v>40000</v>
      </c>
      <c r="L3315" s="1" t="s">
        <v>19519</v>
      </c>
      <c r="M3315" s="1" t="s">
        <v>24</v>
      </c>
    </row>
    <row r="3316" spans="1:13" ht="15">
      <c r="A3316" s="1" t="s">
        <v>6703</v>
      </c>
      <c r="B3316" s="1" t="s">
        <v>19895</v>
      </c>
      <c r="C3316" s="8">
        <v>9296</v>
      </c>
      <c r="D3316" s="1" t="s">
        <v>7411</v>
      </c>
      <c r="E3316" s="1" t="s">
        <v>221</v>
      </c>
      <c r="F3316" s="1" t="s">
        <v>25</v>
      </c>
      <c r="G3316" s="275">
        <v>40001</v>
      </c>
      <c r="H3316" s="1" t="s">
        <v>6447</v>
      </c>
      <c r="I3316" s="1" t="s">
        <v>22114</v>
      </c>
      <c r="J3316" s="1" t="s">
        <v>24197</v>
      </c>
      <c r="K3316" s="275">
        <v>40000</v>
      </c>
      <c r="L3316" s="1" t="s">
        <v>19519</v>
      </c>
      <c r="M3316" s="1" t="s">
        <v>24</v>
      </c>
    </row>
    <row r="3317" spans="1:13" ht="15">
      <c r="A3317" s="1" t="s">
        <v>6705</v>
      </c>
      <c r="B3317" s="1" t="s">
        <v>19892</v>
      </c>
      <c r="C3317" s="8">
        <v>9297</v>
      </c>
      <c r="D3317" s="1" t="s">
        <v>7411</v>
      </c>
      <c r="E3317" s="1" t="s">
        <v>221</v>
      </c>
      <c r="F3317" s="1" t="s">
        <v>25</v>
      </c>
      <c r="G3317" s="275">
        <v>40003</v>
      </c>
      <c r="H3317" s="1" t="s">
        <v>6447</v>
      </c>
      <c r="I3317" s="1" t="s">
        <v>22389</v>
      </c>
      <c r="J3317" s="1" t="s">
        <v>24198</v>
      </c>
      <c r="K3317" s="275">
        <v>40004</v>
      </c>
      <c r="L3317" s="1" t="s">
        <v>19519</v>
      </c>
      <c r="M3317" s="1" t="s">
        <v>24</v>
      </c>
    </row>
    <row r="3318" spans="1:13" ht="15">
      <c r="A3318" s="1" t="s">
        <v>6707</v>
      </c>
      <c r="B3318" s="1" t="s">
        <v>19784</v>
      </c>
      <c r="C3318" s="8">
        <v>9298</v>
      </c>
      <c r="D3318" s="1" t="s">
        <v>7411</v>
      </c>
      <c r="E3318" s="1" t="s">
        <v>221</v>
      </c>
      <c r="F3318" s="1" t="s">
        <v>24</v>
      </c>
      <c r="G3318" s="275">
        <v>40079</v>
      </c>
      <c r="H3318" s="1" t="s">
        <v>6447</v>
      </c>
      <c r="I3318" s="1" t="s">
        <v>22385</v>
      </c>
      <c r="J3318" s="1" t="s">
        <v>24199</v>
      </c>
      <c r="K3318" s="275">
        <v>40072</v>
      </c>
      <c r="L3318" s="1" t="s">
        <v>19519</v>
      </c>
      <c r="M3318" s="1" t="s">
        <v>24</v>
      </c>
    </row>
    <row r="3319" spans="1:13" ht="15">
      <c r="A3319" s="1" t="s">
        <v>6709</v>
      </c>
      <c r="B3319" s="1" t="s">
        <v>23193</v>
      </c>
      <c r="C3319" s="8">
        <v>9299</v>
      </c>
      <c r="D3319" s="1" t="s">
        <v>7411</v>
      </c>
      <c r="E3319" s="1" t="s">
        <v>221</v>
      </c>
      <c r="F3319" s="1" t="s">
        <v>25</v>
      </c>
      <c r="G3319" s="275">
        <v>40025</v>
      </c>
      <c r="H3319" s="1" t="s">
        <v>6447</v>
      </c>
      <c r="I3319" s="1" t="s">
        <v>22393</v>
      </c>
      <c r="J3319" s="1" t="s">
        <v>24200</v>
      </c>
      <c r="K3319" s="275">
        <v>39987</v>
      </c>
      <c r="L3319" s="1" t="s">
        <v>19519</v>
      </c>
      <c r="M3319" s="1" t="s">
        <v>24</v>
      </c>
    </row>
    <row r="3320" spans="1:13" ht="15">
      <c r="A3320" s="1" t="s">
        <v>6711</v>
      </c>
      <c r="B3320" s="1" t="s">
        <v>20789</v>
      </c>
      <c r="C3320" s="8">
        <v>9300</v>
      </c>
      <c r="D3320" s="1" t="s">
        <v>7411</v>
      </c>
      <c r="E3320" s="1" t="s">
        <v>221</v>
      </c>
      <c r="F3320" s="1" t="s">
        <v>25</v>
      </c>
      <c r="G3320" s="275">
        <v>40016</v>
      </c>
      <c r="H3320" s="1" t="s">
        <v>6447</v>
      </c>
      <c r="I3320" s="1" t="s">
        <v>22117</v>
      </c>
      <c r="J3320" s="1" t="s">
        <v>24201</v>
      </c>
      <c r="K3320" s="275">
        <v>39878</v>
      </c>
      <c r="L3320" s="1" t="s">
        <v>19519</v>
      </c>
      <c r="M3320" s="1" t="s">
        <v>24</v>
      </c>
    </row>
    <row r="3321" spans="1:13" ht="15">
      <c r="A3321" s="1" t="s">
        <v>6713</v>
      </c>
      <c r="B3321" s="1" t="s">
        <v>19761</v>
      </c>
      <c r="C3321" s="8">
        <v>9301</v>
      </c>
      <c r="D3321" s="1" t="s">
        <v>7411</v>
      </c>
      <c r="E3321" s="1" t="s">
        <v>221</v>
      </c>
      <c r="F3321" s="1" t="s">
        <v>24</v>
      </c>
      <c r="G3321" s="275">
        <v>40098</v>
      </c>
      <c r="H3321" s="1" t="s">
        <v>6447</v>
      </c>
      <c r="I3321" s="1" t="s">
        <v>19610</v>
      </c>
      <c r="J3321" s="1" t="s">
        <v>3663</v>
      </c>
      <c r="K3321" s="275">
        <v>40098</v>
      </c>
      <c r="L3321" s="1" t="s">
        <v>19519</v>
      </c>
      <c r="M3321" s="1" t="s">
        <v>24</v>
      </c>
    </row>
    <row r="3322" spans="1:13" ht="15">
      <c r="A3322" s="1" t="s">
        <v>6715</v>
      </c>
      <c r="B3322" s="1" t="s">
        <v>21426</v>
      </c>
      <c r="C3322" s="8">
        <v>9302</v>
      </c>
      <c r="D3322" s="1" t="s">
        <v>7411</v>
      </c>
      <c r="E3322" s="1" t="s">
        <v>221</v>
      </c>
      <c r="F3322" s="1" t="s">
        <v>24</v>
      </c>
      <c r="G3322" s="275">
        <v>40114</v>
      </c>
      <c r="H3322" s="1" t="s">
        <v>6447</v>
      </c>
      <c r="I3322" s="1" t="s">
        <v>22137</v>
      </c>
      <c r="J3322" s="1" t="s">
        <v>2496</v>
      </c>
      <c r="K3322" s="275">
        <v>40010</v>
      </c>
      <c r="L3322" s="1" t="s">
        <v>19519</v>
      </c>
      <c r="M3322" s="1" t="s">
        <v>24</v>
      </c>
    </row>
    <row r="3323" spans="1:13" ht="15">
      <c r="A3323" s="1" t="s">
        <v>6717</v>
      </c>
      <c r="B3323" s="1" t="s">
        <v>19895</v>
      </c>
      <c r="C3323" s="8">
        <v>9303</v>
      </c>
      <c r="D3323" s="1" t="s">
        <v>7411</v>
      </c>
      <c r="E3323" s="1" t="s">
        <v>221</v>
      </c>
      <c r="F3323" s="1" t="s">
        <v>25</v>
      </c>
      <c r="G3323" s="275">
        <v>40077</v>
      </c>
      <c r="H3323" s="1" t="s">
        <v>6447</v>
      </c>
      <c r="I3323" s="1" t="s">
        <v>22451</v>
      </c>
      <c r="J3323" s="1" t="s">
        <v>24202</v>
      </c>
      <c r="K3323" s="275">
        <v>40077</v>
      </c>
      <c r="L3323" s="1" t="s">
        <v>19790</v>
      </c>
      <c r="M3323" s="1" t="s">
        <v>24</v>
      </c>
    </row>
    <row r="3324" spans="1:13" ht="15">
      <c r="A3324" s="1" t="s">
        <v>6719</v>
      </c>
      <c r="B3324" s="1" t="s">
        <v>19761</v>
      </c>
      <c r="C3324" s="8">
        <v>9304</v>
      </c>
      <c r="D3324" s="1" t="s">
        <v>7411</v>
      </c>
      <c r="E3324" s="1" t="s">
        <v>221</v>
      </c>
      <c r="F3324" s="1" t="s">
        <v>25</v>
      </c>
      <c r="G3324" s="275">
        <v>40094</v>
      </c>
      <c r="H3324" s="1" t="s">
        <v>6447</v>
      </c>
      <c r="I3324" s="1" t="s">
        <v>22132</v>
      </c>
      <c r="J3324" s="1" t="s">
        <v>24203</v>
      </c>
      <c r="K3324" s="275">
        <v>40091</v>
      </c>
      <c r="L3324" s="1" t="s">
        <v>19790</v>
      </c>
      <c r="M3324" s="1" t="s">
        <v>24</v>
      </c>
    </row>
    <row r="3325" spans="1:13" ht="15">
      <c r="A3325" s="1" t="s">
        <v>6721</v>
      </c>
      <c r="B3325" s="1" t="s">
        <v>19761</v>
      </c>
      <c r="C3325" s="8">
        <v>9305</v>
      </c>
      <c r="D3325" s="1" t="s">
        <v>7411</v>
      </c>
      <c r="E3325" s="1" t="s">
        <v>221</v>
      </c>
      <c r="F3325" s="1" t="s">
        <v>25</v>
      </c>
      <c r="G3325" s="275">
        <v>40091</v>
      </c>
      <c r="H3325" s="1" t="s">
        <v>6447</v>
      </c>
      <c r="I3325" s="1" t="s">
        <v>22454</v>
      </c>
      <c r="J3325" s="1" t="s">
        <v>24204</v>
      </c>
      <c r="K3325" s="275">
        <v>40091</v>
      </c>
      <c r="L3325" s="1" t="s">
        <v>19519</v>
      </c>
      <c r="M3325" s="1" t="s">
        <v>24</v>
      </c>
    </row>
    <row r="3326" spans="1:13" ht="15">
      <c r="A3326" s="1" t="s">
        <v>6724</v>
      </c>
      <c r="B3326" s="1" t="s">
        <v>22832</v>
      </c>
      <c r="C3326" s="8">
        <v>9306</v>
      </c>
      <c r="D3326" s="1" t="s">
        <v>7411</v>
      </c>
      <c r="E3326" s="1" t="s">
        <v>221</v>
      </c>
      <c r="F3326" s="1" t="s">
        <v>25</v>
      </c>
      <c r="G3326" s="275">
        <v>40065</v>
      </c>
      <c r="H3326" s="1" t="s">
        <v>6447</v>
      </c>
      <c r="I3326" s="1" t="s">
        <v>21890</v>
      </c>
      <c r="J3326" s="1" t="s">
        <v>24205</v>
      </c>
      <c r="K3326" s="275">
        <v>40063</v>
      </c>
      <c r="L3326" s="1" t="s">
        <v>19790</v>
      </c>
      <c r="M3326" s="1" t="s">
        <v>24</v>
      </c>
    </row>
    <row r="3327" spans="1:13" ht="15">
      <c r="A3327" s="1" t="s">
        <v>6726</v>
      </c>
      <c r="B3327" s="1" t="s">
        <v>22832</v>
      </c>
      <c r="C3327" s="8">
        <v>9307</v>
      </c>
      <c r="D3327" s="1" t="s">
        <v>7411</v>
      </c>
      <c r="E3327" s="1" t="s">
        <v>221</v>
      </c>
      <c r="F3327" s="1" t="s">
        <v>25</v>
      </c>
      <c r="G3327" s="275">
        <v>40102</v>
      </c>
      <c r="H3327" s="1" t="s">
        <v>6447</v>
      </c>
      <c r="I3327" s="1" t="s">
        <v>20439</v>
      </c>
      <c r="J3327" s="1" t="s">
        <v>24206</v>
      </c>
      <c r="K3327" s="275">
        <v>40063</v>
      </c>
      <c r="L3327" s="1" t="s">
        <v>19519</v>
      </c>
      <c r="M3327" s="1" t="s">
        <v>24</v>
      </c>
    </row>
    <row r="3328" spans="1:13" ht="15">
      <c r="A3328" s="1" t="s">
        <v>6727</v>
      </c>
      <c r="B3328" s="1" t="s">
        <v>22832</v>
      </c>
      <c r="C3328" s="8">
        <v>9308</v>
      </c>
      <c r="D3328" s="1" t="s">
        <v>7411</v>
      </c>
      <c r="E3328" s="1" t="s">
        <v>221</v>
      </c>
      <c r="F3328" s="1" t="s">
        <v>25</v>
      </c>
      <c r="G3328" s="275">
        <v>40065</v>
      </c>
      <c r="H3328" s="1" t="s">
        <v>6447</v>
      </c>
      <c r="I3328" s="1" t="s">
        <v>22129</v>
      </c>
      <c r="J3328" s="1" t="s">
        <v>24207</v>
      </c>
      <c r="K3328" s="275">
        <v>40063</v>
      </c>
      <c r="L3328" s="1" t="s">
        <v>19519</v>
      </c>
      <c r="M3328" s="1" t="s">
        <v>24</v>
      </c>
    </row>
    <row r="3329" spans="1:13" ht="15">
      <c r="A3329" s="1" t="s">
        <v>6729</v>
      </c>
      <c r="B3329" s="1" t="s">
        <v>22832</v>
      </c>
      <c r="C3329" s="8">
        <v>9309</v>
      </c>
      <c r="D3329" s="1" t="s">
        <v>7411</v>
      </c>
      <c r="E3329" s="1" t="s">
        <v>221</v>
      </c>
      <c r="F3329" s="1" t="s">
        <v>25</v>
      </c>
      <c r="G3329" s="275">
        <v>40102</v>
      </c>
      <c r="H3329" s="1" t="s">
        <v>6447</v>
      </c>
      <c r="I3329" s="1" t="s">
        <v>20441</v>
      </c>
      <c r="J3329" s="1" t="s">
        <v>24208</v>
      </c>
      <c r="K3329" s="275">
        <v>40063</v>
      </c>
      <c r="L3329" s="1" t="s">
        <v>19519</v>
      </c>
      <c r="M3329" s="1" t="s">
        <v>24</v>
      </c>
    </row>
    <row r="3330" spans="1:13" ht="15">
      <c r="A3330" s="1" t="s">
        <v>6730</v>
      </c>
      <c r="B3330" s="1" t="s">
        <v>19895</v>
      </c>
      <c r="C3330" s="8">
        <v>9310</v>
      </c>
      <c r="D3330" s="1" t="s">
        <v>7411</v>
      </c>
      <c r="E3330" s="1" t="s">
        <v>221</v>
      </c>
      <c r="F3330" s="1" t="s">
        <v>24</v>
      </c>
      <c r="G3330" s="275">
        <v>40102</v>
      </c>
      <c r="H3330" s="1" t="s">
        <v>6447</v>
      </c>
      <c r="I3330" s="1" t="s">
        <v>20443</v>
      </c>
      <c r="J3330" s="1" t="s">
        <v>24209</v>
      </c>
      <c r="K3330" s="275">
        <v>40102</v>
      </c>
      <c r="L3330" s="1" t="s">
        <v>19519</v>
      </c>
      <c r="M3330" s="1" t="s">
        <v>24</v>
      </c>
    </row>
    <row r="3331" spans="1:13" ht="15">
      <c r="A3331" s="1" t="s">
        <v>6732</v>
      </c>
      <c r="B3331" s="1" t="s">
        <v>19808</v>
      </c>
      <c r="C3331" s="8">
        <v>9311</v>
      </c>
      <c r="D3331" s="1" t="s">
        <v>7411</v>
      </c>
      <c r="E3331" s="1" t="s">
        <v>221</v>
      </c>
      <c r="F3331" s="1" t="s">
        <v>25</v>
      </c>
      <c r="G3331" s="275">
        <v>40073</v>
      </c>
      <c r="H3331" s="1" t="s">
        <v>6447</v>
      </c>
      <c r="I3331" s="1" t="s">
        <v>22250</v>
      </c>
      <c r="J3331" s="1" t="s">
        <v>24210</v>
      </c>
      <c r="K3331" s="275">
        <v>40071</v>
      </c>
      <c r="L3331" s="1" t="s">
        <v>19519</v>
      </c>
      <c r="M3331" s="1" t="s">
        <v>24</v>
      </c>
    </row>
    <row r="3332" spans="1:13" ht="15">
      <c r="A3332" s="1" t="s">
        <v>6736</v>
      </c>
      <c r="B3332" s="1" t="s">
        <v>19895</v>
      </c>
      <c r="C3332" s="8">
        <v>9312</v>
      </c>
      <c r="D3332" s="1" t="s">
        <v>7411</v>
      </c>
      <c r="E3332" s="1" t="s">
        <v>221</v>
      </c>
      <c r="F3332" s="1" t="s">
        <v>24</v>
      </c>
      <c r="G3332" s="275">
        <v>40123</v>
      </c>
      <c r="H3332" s="1" t="s">
        <v>6447</v>
      </c>
      <c r="I3332" s="1" t="s">
        <v>20451</v>
      </c>
      <c r="J3332" s="1" t="s">
        <v>24211</v>
      </c>
      <c r="K3332" s="275">
        <v>40123</v>
      </c>
      <c r="L3332" s="1" t="s">
        <v>19787</v>
      </c>
      <c r="M3332" s="1" t="s">
        <v>24</v>
      </c>
    </row>
    <row r="3333" spans="1:13" ht="15">
      <c r="A3333" s="1" t="s">
        <v>6738</v>
      </c>
      <c r="B3333" s="1" t="s">
        <v>19784</v>
      </c>
      <c r="C3333" s="8">
        <v>9313</v>
      </c>
      <c r="D3333" s="1" t="s">
        <v>7411</v>
      </c>
      <c r="E3333" s="1" t="s">
        <v>221</v>
      </c>
      <c r="F3333" s="1" t="s">
        <v>24</v>
      </c>
      <c r="G3333" s="275">
        <v>40121</v>
      </c>
      <c r="H3333" s="1" t="s">
        <v>6447</v>
      </c>
      <c r="I3333" s="1" t="s">
        <v>20449</v>
      </c>
      <c r="J3333" s="1" t="s">
        <v>24212</v>
      </c>
      <c r="K3333" s="275">
        <v>40122</v>
      </c>
      <c r="L3333" s="1" t="s">
        <v>19519</v>
      </c>
      <c r="M3333" s="1" t="s">
        <v>24</v>
      </c>
    </row>
    <row r="3334" spans="1:13" ht="15">
      <c r="A3334" s="1" t="s">
        <v>6740</v>
      </c>
      <c r="B3334" s="1" t="s">
        <v>22823</v>
      </c>
      <c r="C3334" s="8">
        <v>9314</v>
      </c>
      <c r="D3334" s="1" t="s">
        <v>7411</v>
      </c>
      <c r="E3334" s="1" t="s">
        <v>221</v>
      </c>
      <c r="F3334" s="1" t="s">
        <v>25</v>
      </c>
      <c r="G3334" s="275">
        <v>40120</v>
      </c>
      <c r="H3334" s="1" t="s">
        <v>6447</v>
      </c>
      <c r="I3334" s="1" t="s">
        <v>20447</v>
      </c>
      <c r="J3334" s="1" t="s">
        <v>24213</v>
      </c>
      <c r="K3334" s="275">
        <v>40119</v>
      </c>
      <c r="L3334" s="1" t="s">
        <v>19519</v>
      </c>
      <c r="M3334" s="1" t="s">
        <v>24</v>
      </c>
    </row>
    <row r="3335" spans="1:13" ht="15">
      <c r="A3335" s="1" t="s">
        <v>6742</v>
      </c>
      <c r="B3335" s="1" t="s">
        <v>19761</v>
      </c>
      <c r="C3335" s="8">
        <v>9315</v>
      </c>
      <c r="D3335" s="1" t="s">
        <v>7411</v>
      </c>
      <c r="E3335" s="1" t="s">
        <v>221</v>
      </c>
      <c r="F3335" s="1" t="s">
        <v>24</v>
      </c>
      <c r="G3335" s="275">
        <v>40140</v>
      </c>
      <c r="H3335" s="1" t="s">
        <v>6447</v>
      </c>
      <c r="I3335" s="1" t="s">
        <v>20455</v>
      </c>
      <c r="J3335" s="1" t="s">
        <v>24214</v>
      </c>
      <c r="K3335" s="275">
        <v>40140</v>
      </c>
      <c r="L3335" s="1" t="s">
        <v>19519</v>
      </c>
      <c r="M3335" s="1" t="s">
        <v>24</v>
      </c>
    </row>
    <row r="3336" spans="1:13" ht="15">
      <c r="A3336" s="1" t="s">
        <v>6744</v>
      </c>
      <c r="B3336" s="1" t="s">
        <v>19892</v>
      </c>
      <c r="C3336" s="8">
        <v>9316</v>
      </c>
      <c r="D3336" s="1" t="s">
        <v>7411</v>
      </c>
      <c r="E3336" s="1" t="s">
        <v>221</v>
      </c>
      <c r="F3336" s="1" t="s">
        <v>25</v>
      </c>
      <c r="G3336" s="275">
        <v>40130</v>
      </c>
      <c r="H3336" s="1" t="s">
        <v>6447</v>
      </c>
      <c r="I3336" s="1" t="s">
        <v>20453</v>
      </c>
      <c r="J3336" s="1" t="s">
        <v>24215</v>
      </c>
      <c r="K3336" s="275">
        <v>40130</v>
      </c>
      <c r="L3336" s="1" t="s">
        <v>19519</v>
      </c>
      <c r="M3336" s="1" t="s">
        <v>24</v>
      </c>
    </row>
    <row r="3337" spans="1:13" ht="15">
      <c r="A3337" s="1" t="s">
        <v>6746</v>
      </c>
      <c r="B3337" s="1" t="s">
        <v>19726</v>
      </c>
      <c r="C3337" s="8">
        <v>9317</v>
      </c>
      <c r="D3337" s="1" t="s">
        <v>7411</v>
      </c>
      <c r="E3337" s="1" t="s">
        <v>221</v>
      </c>
      <c r="F3337" s="1" t="s">
        <v>25</v>
      </c>
      <c r="G3337" s="275">
        <v>40112</v>
      </c>
      <c r="H3337" s="1" t="s">
        <v>6447</v>
      </c>
      <c r="I3337" s="1" t="s">
        <v>20445</v>
      </c>
      <c r="J3337" s="1" t="s">
        <v>24216</v>
      </c>
      <c r="K3337" s="275">
        <v>40112</v>
      </c>
      <c r="L3337" s="1" t="s">
        <v>19519</v>
      </c>
      <c r="M3337" s="1" t="s">
        <v>24</v>
      </c>
    </row>
    <row r="3338" spans="1:13" ht="15">
      <c r="A3338" s="1" t="s">
        <v>6748</v>
      </c>
      <c r="B3338" s="1" t="s">
        <v>19895</v>
      </c>
      <c r="C3338" s="8">
        <v>9318</v>
      </c>
      <c r="D3338" s="1" t="s">
        <v>7411</v>
      </c>
      <c r="E3338" s="1" t="s">
        <v>221</v>
      </c>
      <c r="F3338" s="1" t="s">
        <v>24</v>
      </c>
      <c r="G3338" s="275">
        <v>40165</v>
      </c>
      <c r="H3338" s="1" t="s">
        <v>6447</v>
      </c>
      <c r="I3338" s="1" t="s">
        <v>19583</v>
      </c>
      <c r="J3338" s="1" t="s">
        <v>24217</v>
      </c>
      <c r="K3338" s="275">
        <v>40165</v>
      </c>
      <c r="L3338" s="1" t="s">
        <v>19519</v>
      </c>
      <c r="M3338" s="1" t="s">
        <v>24</v>
      </c>
    </row>
    <row r="3339" spans="1:13" ht="15">
      <c r="A3339" s="1" t="s">
        <v>6750</v>
      </c>
      <c r="B3339" s="1" t="s">
        <v>19726</v>
      </c>
      <c r="C3339" s="8">
        <v>9319</v>
      </c>
      <c r="D3339" s="1" t="s">
        <v>7411</v>
      </c>
      <c r="E3339" s="1" t="s">
        <v>221</v>
      </c>
      <c r="F3339" s="1" t="s">
        <v>25</v>
      </c>
      <c r="G3339" s="275">
        <v>40140</v>
      </c>
      <c r="H3339" s="1" t="s">
        <v>6447</v>
      </c>
      <c r="I3339" s="1" t="s">
        <v>22291</v>
      </c>
      <c r="J3339" s="1" t="s">
        <v>24218</v>
      </c>
      <c r="K3339" s="275">
        <v>40116</v>
      </c>
      <c r="L3339" s="1" t="s">
        <v>19519</v>
      </c>
      <c r="M3339" s="1" t="s">
        <v>24</v>
      </c>
    </row>
    <row r="3340" spans="1:13" ht="15">
      <c r="A3340" s="1" t="s">
        <v>6754</v>
      </c>
      <c r="B3340" s="1" t="s">
        <v>19715</v>
      </c>
      <c r="C3340" s="8">
        <v>9320</v>
      </c>
      <c r="D3340" s="1" t="s">
        <v>7411</v>
      </c>
      <c r="E3340" s="1" t="s">
        <v>221</v>
      </c>
      <c r="F3340" s="1" t="s">
        <v>25</v>
      </c>
      <c r="G3340" s="275">
        <v>40154</v>
      </c>
      <c r="H3340" s="1" t="s">
        <v>6447</v>
      </c>
      <c r="I3340" s="1" t="s">
        <v>22297</v>
      </c>
      <c r="J3340" s="1" t="s">
        <v>24219</v>
      </c>
      <c r="K3340" s="275">
        <v>40154</v>
      </c>
      <c r="L3340" s="1" t="s">
        <v>19519</v>
      </c>
      <c r="M3340" s="1" t="s">
        <v>24</v>
      </c>
    </row>
    <row r="3341" spans="1:13" ht="15">
      <c r="A3341" s="1" t="s">
        <v>6756</v>
      </c>
      <c r="B3341" s="1" t="s">
        <v>19784</v>
      </c>
      <c r="C3341" s="8">
        <v>9321</v>
      </c>
      <c r="D3341" s="1" t="s">
        <v>7411</v>
      </c>
      <c r="E3341" s="1" t="s">
        <v>221</v>
      </c>
      <c r="F3341" s="1" t="s">
        <v>24</v>
      </c>
      <c r="G3341" s="275">
        <v>40185</v>
      </c>
      <c r="H3341" s="1" t="s">
        <v>6447</v>
      </c>
      <c r="I3341" s="1" t="s">
        <v>20465</v>
      </c>
      <c r="J3341" s="1" t="s">
        <v>24220</v>
      </c>
      <c r="K3341" s="275">
        <v>40184</v>
      </c>
      <c r="L3341" s="1" t="s">
        <v>19519</v>
      </c>
      <c r="M3341" s="1" t="s">
        <v>24</v>
      </c>
    </row>
    <row r="3342" spans="1:13" ht="15">
      <c r="A3342" s="1" t="s">
        <v>6758</v>
      </c>
      <c r="B3342" s="1" t="s">
        <v>19808</v>
      </c>
      <c r="C3342" s="8">
        <v>9322</v>
      </c>
      <c r="D3342" s="1" t="s">
        <v>7411</v>
      </c>
      <c r="E3342" s="1" t="s">
        <v>221</v>
      </c>
      <c r="F3342" s="1" t="s">
        <v>25</v>
      </c>
      <c r="G3342" s="275">
        <v>40148</v>
      </c>
      <c r="H3342" s="1" t="s">
        <v>6447</v>
      </c>
      <c r="I3342" s="1" t="s">
        <v>20462</v>
      </c>
      <c r="J3342" s="1" t="s">
        <v>24221</v>
      </c>
      <c r="K3342" s="275">
        <v>40148</v>
      </c>
      <c r="L3342" s="1" t="s">
        <v>20175</v>
      </c>
      <c r="M3342" s="1" t="s">
        <v>24</v>
      </c>
    </row>
    <row r="3343" spans="1:13" ht="15">
      <c r="A3343" s="1" t="s">
        <v>6760</v>
      </c>
      <c r="B3343" s="1" t="s">
        <v>19720</v>
      </c>
      <c r="C3343" s="8">
        <v>9323</v>
      </c>
      <c r="D3343" s="1" t="s">
        <v>7411</v>
      </c>
      <c r="E3343" s="1" t="s">
        <v>221</v>
      </c>
      <c r="F3343" s="1" t="s">
        <v>25</v>
      </c>
      <c r="G3343" s="275">
        <v>40142</v>
      </c>
      <c r="H3343" s="1" t="s">
        <v>6447</v>
      </c>
      <c r="I3343" s="1" t="s">
        <v>20458</v>
      </c>
      <c r="J3343" s="1" t="s">
        <v>24222</v>
      </c>
      <c r="K3343" s="275">
        <v>40140</v>
      </c>
      <c r="L3343" s="1" t="s">
        <v>19519</v>
      </c>
      <c r="M3343" s="1" t="s">
        <v>24</v>
      </c>
    </row>
    <row r="3344" spans="1:13" ht="15">
      <c r="A3344" s="1" t="s">
        <v>6762</v>
      </c>
      <c r="B3344" s="1" t="s">
        <v>19720</v>
      </c>
      <c r="C3344" s="8">
        <v>9324</v>
      </c>
      <c r="D3344" s="1" t="s">
        <v>7411</v>
      </c>
      <c r="E3344" s="1" t="s">
        <v>221</v>
      </c>
      <c r="F3344" s="1" t="s">
        <v>25</v>
      </c>
      <c r="G3344" s="275">
        <v>40162</v>
      </c>
      <c r="H3344" s="1" t="s">
        <v>6447</v>
      </c>
      <c r="I3344" s="1" t="s">
        <v>22151</v>
      </c>
      <c r="J3344" s="1" t="s">
        <v>24223</v>
      </c>
      <c r="K3344" s="275">
        <v>40140</v>
      </c>
      <c r="L3344" s="1" t="s">
        <v>19519</v>
      </c>
      <c r="M3344" s="1" t="s">
        <v>24</v>
      </c>
    </row>
    <row r="3345" spans="1:13" ht="15">
      <c r="A3345" s="1" t="s">
        <v>6764</v>
      </c>
      <c r="B3345" s="1" t="s">
        <v>19761</v>
      </c>
      <c r="C3345" s="8">
        <v>9325</v>
      </c>
      <c r="D3345" s="1" t="s">
        <v>7411</v>
      </c>
      <c r="E3345" s="1" t="s">
        <v>221</v>
      </c>
      <c r="F3345" s="1" t="s">
        <v>25</v>
      </c>
      <c r="G3345" s="275">
        <v>40136</v>
      </c>
      <c r="H3345" s="1" t="s">
        <v>6447</v>
      </c>
      <c r="I3345" s="1" t="s">
        <v>19601</v>
      </c>
      <c r="J3345" s="1" t="s">
        <v>24224</v>
      </c>
      <c r="K3345" s="275">
        <v>40133</v>
      </c>
      <c r="L3345" s="1" t="s">
        <v>19787</v>
      </c>
      <c r="M3345" s="1" t="s">
        <v>24</v>
      </c>
    </row>
    <row r="3346" spans="1:13" ht="15">
      <c r="A3346" s="1" t="s">
        <v>6766</v>
      </c>
      <c r="B3346" s="1" t="s">
        <v>19761</v>
      </c>
      <c r="C3346" s="8">
        <v>9326</v>
      </c>
      <c r="D3346" s="1" t="s">
        <v>7411</v>
      </c>
      <c r="E3346" s="1" t="s">
        <v>221</v>
      </c>
      <c r="F3346" s="1" t="s">
        <v>24</v>
      </c>
      <c r="G3346" s="275">
        <v>40217</v>
      </c>
      <c r="H3346" s="1" t="s">
        <v>6447</v>
      </c>
      <c r="I3346" s="1" t="s">
        <v>22319</v>
      </c>
      <c r="J3346" s="1" t="s">
        <v>24225</v>
      </c>
      <c r="K3346" s="275">
        <v>40217</v>
      </c>
      <c r="L3346" s="1" t="s">
        <v>19519</v>
      </c>
      <c r="M3346" s="1" t="s">
        <v>24</v>
      </c>
    </row>
    <row r="3347" spans="1:13" ht="15">
      <c r="A3347" s="1" t="s">
        <v>6768</v>
      </c>
      <c r="B3347" s="1" t="s">
        <v>22823</v>
      </c>
      <c r="C3347" s="8">
        <v>9327</v>
      </c>
      <c r="D3347" s="1" t="s">
        <v>7411</v>
      </c>
      <c r="E3347" s="1" t="s">
        <v>221</v>
      </c>
      <c r="F3347" s="1" t="s">
        <v>25</v>
      </c>
      <c r="G3347" s="275">
        <v>40210</v>
      </c>
      <c r="H3347" s="1" t="s">
        <v>6447</v>
      </c>
      <c r="I3347" s="1" t="s">
        <v>22294</v>
      </c>
      <c r="J3347" s="1" t="s">
        <v>24226</v>
      </c>
      <c r="K3347" s="275">
        <v>40210</v>
      </c>
      <c r="L3347" s="1" t="s">
        <v>19519</v>
      </c>
      <c r="M3347" s="1" t="s">
        <v>24</v>
      </c>
    </row>
    <row r="3348" spans="1:13" ht="15">
      <c r="A3348" s="1" t="s">
        <v>6770</v>
      </c>
      <c r="B3348" s="1" t="s">
        <v>19715</v>
      </c>
      <c r="C3348" s="8">
        <v>9328</v>
      </c>
      <c r="D3348" s="1" t="s">
        <v>7411</v>
      </c>
      <c r="E3348" s="1" t="s">
        <v>221</v>
      </c>
      <c r="F3348" s="1" t="s">
        <v>25</v>
      </c>
      <c r="G3348" s="275">
        <v>40144</v>
      </c>
      <c r="H3348" s="1" t="s">
        <v>6447</v>
      </c>
      <c r="I3348" s="1" t="s">
        <v>20460</v>
      </c>
      <c r="J3348" s="1" t="s">
        <v>24227</v>
      </c>
      <c r="K3348" s="275">
        <v>40140</v>
      </c>
      <c r="L3348" s="1" t="s">
        <v>19519</v>
      </c>
      <c r="M3348" s="1" t="s">
        <v>24</v>
      </c>
    </row>
    <row r="3349" spans="1:13" ht="15">
      <c r="A3349" s="1" t="s">
        <v>6772</v>
      </c>
      <c r="B3349" s="1" t="s">
        <v>23193</v>
      </c>
      <c r="C3349" s="8">
        <v>9329</v>
      </c>
      <c r="D3349" s="1" t="s">
        <v>7411</v>
      </c>
      <c r="E3349" s="1" t="s">
        <v>221</v>
      </c>
      <c r="F3349" s="1" t="s">
        <v>25</v>
      </c>
      <c r="G3349" s="275">
        <v>40238</v>
      </c>
      <c r="H3349" s="1" t="s">
        <v>6447</v>
      </c>
      <c r="I3349" s="1" t="s">
        <v>22341</v>
      </c>
      <c r="J3349" s="1" t="s">
        <v>24228</v>
      </c>
      <c r="K3349" s="275">
        <v>40148</v>
      </c>
      <c r="L3349" s="1" t="s">
        <v>19519</v>
      </c>
      <c r="M3349" s="1" t="s">
        <v>24</v>
      </c>
    </row>
    <row r="3350" spans="1:13" ht="15">
      <c r="A3350" s="1" t="s">
        <v>6774</v>
      </c>
      <c r="B3350" s="1" t="s">
        <v>23193</v>
      </c>
      <c r="C3350" s="8">
        <v>9330</v>
      </c>
      <c r="D3350" s="1" t="s">
        <v>7411</v>
      </c>
      <c r="E3350" s="1" t="s">
        <v>221</v>
      </c>
      <c r="F3350" s="1" t="s">
        <v>25</v>
      </c>
      <c r="G3350" s="275">
        <v>40238</v>
      </c>
      <c r="H3350" s="1" t="s">
        <v>6447</v>
      </c>
      <c r="I3350" s="1" t="s">
        <v>22345</v>
      </c>
      <c r="J3350" s="1" t="s">
        <v>24229</v>
      </c>
      <c r="K3350" s="275">
        <v>40148</v>
      </c>
      <c r="L3350" s="1" t="s">
        <v>19519</v>
      </c>
      <c r="M3350" s="1" t="s">
        <v>24</v>
      </c>
    </row>
    <row r="3351" spans="1:13" ht="15">
      <c r="A3351" s="1" t="s">
        <v>6776</v>
      </c>
      <c r="B3351" s="1" t="s">
        <v>23193</v>
      </c>
      <c r="C3351" s="8">
        <v>9331</v>
      </c>
      <c r="D3351" s="1" t="s">
        <v>7411</v>
      </c>
      <c r="E3351" s="1" t="s">
        <v>221</v>
      </c>
      <c r="F3351" s="1" t="s">
        <v>25</v>
      </c>
      <c r="G3351" s="275">
        <v>40238</v>
      </c>
      <c r="H3351" s="1" t="s">
        <v>6447</v>
      </c>
      <c r="I3351" s="1" t="s">
        <v>22171</v>
      </c>
      <c r="J3351" s="1" t="s">
        <v>24230</v>
      </c>
      <c r="K3351" s="275">
        <v>40148</v>
      </c>
      <c r="L3351" s="1" t="s">
        <v>19519</v>
      </c>
      <c r="M3351" s="1" t="s">
        <v>24</v>
      </c>
    </row>
    <row r="3352" spans="1:13" ht="15">
      <c r="A3352" s="1" t="s">
        <v>6778</v>
      </c>
      <c r="B3352" s="1" t="s">
        <v>23193</v>
      </c>
      <c r="C3352" s="8">
        <v>9332</v>
      </c>
      <c r="D3352" s="1" t="s">
        <v>7411</v>
      </c>
      <c r="E3352" s="1" t="s">
        <v>221</v>
      </c>
      <c r="F3352" s="1" t="s">
        <v>25</v>
      </c>
      <c r="G3352" s="275">
        <v>40238</v>
      </c>
      <c r="H3352" s="1" t="s">
        <v>6447</v>
      </c>
      <c r="I3352" s="1" t="s">
        <v>2513</v>
      </c>
      <c r="J3352" s="1" t="s">
        <v>24231</v>
      </c>
      <c r="K3352" s="275">
        <v>40148</v>
      </c>
      <c r="L3352" s="1" t="s">
        <v>19519</v>
      </c>
      <c r="M3352" s="1" t="s">
        <v>24</v>
      </c>
    </row>
    <row r="3353" spans="1:13" ht="15">
      <c r="A3353" s="1" t="s">
        <v>6780</v>
      </c>
      <c r="B3353" s="1" t="s">
        <v>19895</v>
      </c>
      <c r="C3353" s="8">
        <v>9333</v>
      </c>
      <c r="D3353" s="1" t="s">
        <v>7411</v>
      </c>
      <c r="E3353" s="1" t="s">
        <v>221</v>
      </c>
      <c r="F3353" s="1" t="s">
        <v>24</v>
      </c>
      <c r="G3353" s="275">
        <v>40241</v>
      </c>
      <c r="H3353" s="1" t="s">
        <v>6447</v>
      </c>
      <c r="I3353" s="1" t="s">
        <v>22301</v>
      </c>
      <c r="J3353" s="1" t="s">
        <v>24232</v>
      </c>
      <c r="K3353" s="275">
        <v>40242</v>
      </c>
      <c r="L3353" s="1" t="s">
        <v>19519</v>
      </c>
      <c r="M3353" s="1" t="s">
        <v>24</v>
      </c>
    </row>
    <row r="3354" spans="1:13" ht="15">
      <c r="A3354" s="1" t="s">
        <v>6782</v>
      </c>
      <c r="B3354" s="1" t="s">
        <v>19726</v>
      </c>
      <c r="C3354" s="8">
        <v>9334</v>
      </c>
      <c r="D3354" s="1" t="s">
        <v>7411</v>
      </c>
      <c r="E3354" s="1" t="s">
        <v>221</v>
      </c>
      <c r="F3354" s="1" t="s">
        <v>25</v>
      </c>
      <c r="G3354" s="275">
        <v>40253</v>
      </c>
      <c r="H3354" s="1" t="s">
        <v>6447</v>
      </c>
      <c r="I3354" s="1" t="s">
        <v>22180</v>
      </c>
      <c r="J3354" s="1" t="s">
        <v>24233</v>
      </c>
      <c r="K3354" s="275">
        <v>40198</v>
      </c>
      <c r="L3354" s="1" t="s">
        <v>19519</v>
      </c>
      <c r="M3354" s="1" t="s">
        <v>24</v>
      </c>
    </row>
    <row r="3355" spans="1:13" ht="15">
      <c r="A3355" s="1" t="s">
        <v>6786</v>
      </c>
      <c r="B3355" s="1" t="s">
        <v>19784</v>
      </c>
      <c r="C3355" s="8">
        <v>9335</v>
      </c>
      <c r="D3355" s="1" t="s">
        <v>7411</v>
      </c>
      <c r="E3355" s="1" t="s">
        <v>221</v>
      </c>
      <c r="F3355" s="1" t="s">
        <v>24</v>
      </c>
      <c r="G3355" s="275">
        <v>40240</v>
      </c>
      <c r="H3355" s="1" t="s">
        <v>6447</v>
      </c>
      <c r="I3355" s="1" t="s">
        <v>22166</v>
      </c>
      <c r="J3355" s="1" t="s">
        <v>24234</v>
      </c>
      <c r="K3355" s="275">
        <v>40242</v>
      </c>
      <c r="L3355" s="1" t="s">
        <v>19519</v>
      </c>
      <c r="M3355" s="1" t="s">
        <v>24</v>
      </c>
    </row>
    <row r="3356" spans="1:13" ht="15">
      <c r="A3356" s="1" t="s">
        <v>6788</v>
      </c>
      <c r="B3356" s="1" t="s">
        <v>19761</v>
      </c>
      <c r="C3356" s="8">
        <v>9336</v>
      </c>
      <c r="D3356" s="1" t="s">
        <v>7411</v>
      </c>
      <c r="E3356" s="1" t="s">
        <v>221</v>
      </c>
      <c r="F3356" s="1" t="s">
        <v>24</v>
      </c>
      <c r="G3356" s="275">
        <v>40253</v>
      </c>
      <c r="H3356" s="1" t="s">
        <v>6447</v>
      </c>
      <c r="I3356" s="1" t="s">
        <v>22190</v>
      </c>
      <c r="J3356" s="1" t="s">
        <v>24235</v>
      </c>
      <c r="K3356" s="275">
        <v>40253</v>
      </c>
      <c r="L3356" s="1" t="s">
        <v>19519</v>
      </c>
      <c r="M3356" s="1" t="s">
        <v>24</v>
      </c>
    </row>
    <row r="3357" spans="1:13" ht="15">
      <c r="A3357" s="1" t="s">
        <v>6790</v>
      </c>
      <c r="B3357" s="1" t="s">
        <v>19834</v>
      </c>
      <c r="C3357" s="8">
        <v>9337</v>
      </c>
      <c r="D3357" s="1" t="s">
        <v>7411</v>
      </c>
      <c r="E3357" s="1" t="s">
        <v>221</v>
      </c>
      <c r="F3357" s="1" t="s">
        <v>25</v>
      </c>
      <c r="G3357" s="275">
        <v>40308</v>
      </c>
      <c r="H3357" s="1" t="s">
        <v>6447</v>
      </c>
      <c r="I3357" s="1" t="s">
        <v>22614</v>
      </c>
      <c r="J3357" s="1" t="s">
        <v>24236</v>
      </c>
      <c r="K3357" s="275">
        <v>40186</v>
      </c>
      <c r="L3357" s="1" t="s">
        <v>19519</v>
      </c>
      <c r="M3357" s="1" t="s">
        <v>24</v>
      </c>
    </row>
    <row r="3358" spans="1:13" ht="15">
      <c r="A3358" s="1" t="s">
        <v>6792</v>
      </c>
      <c r="B3358" s="1" t="s">
        <v>19761</v>
      </c>
      <c r="C3358" s="8">
        <v>9338</v>
      </c>
      <c r="D3358" s="1" t="s">
        <v>7411</v>
      </c>
      <c r="E3358" s="1" t="s">
        <v>221</v>
      </c>
      <c r="F3358" s="1" t="s">
        <v>24</v>
      </c>
      <c r="G3358" s="275">
        <v>40238</v>
      </c>
      <c r="H3358" s="1" t="s">
        <v>6447</v>
      </c>
      <c r="I3358" s="1" t="s">
        <v>22609</v>
      </c>
      <c r="J3358" s="1" t="s">
        <v>24237</v>
      </c>
      <c r="K3358" s="275">
        <v>40238</v>
      </c>
      <c r="L3358" s="1" t="s">
        <v>19519</v>
      </c>
      <c r="M3358" s="1" t="s">
        <v>24</v>
      </c>
    </row>
    <row r="3359" spans="1:13" ht="15">
      <c r="A3359" s="1" t="s">
        <v>6794</v>
      </c>
      <c r="B3359" s="1" t="s">
        <v>19777</v>
      </c>
      <c r="C3359" s="8">
        <v>9339</v>
      </c>
      <c r="D3359" s="1" t="s">
        <v>7411</v>
      </c>
      <c r="E3359" s="1" t="s">
        <v>221</v>
      </c>
      <c r="F3359" s="1" t="s">
        <v>25</v>
      </c>
      <c r="G3359" s="275">
        <v>40242</v>
      </c>
      <c r="H3359" s="1" t="s">
        <v>6447</v>
      </c>
      <c r="I3359" s="1" t="s">
        <v>22177</v>
      </c>
      <c r="J3359" s="1" t="s">
        <v>24238</v>
      </c>
      <c r="K3359" s="275">
        <v>40231</v>
      </c>
      <c r="L3359" s="1" t="s">
        <v>19787</v>
      </c>
      <c r="M3359" s="1" t="s">
        <v>24</v>
      </c>
    </row>
    <row r="3360" spans="1:13" ht="15">
      <c r="A3360" s="1" t="s">
        <v>6796</v>
      </c>
      <c r="B3360" s="1" t="s">
        <v>19761</v>
      </c>
      <c r="C3360" s="8">
        <v>9340</v>
      </c>
      <c r="D3360" s="1" t="s">
        <v>7411</v>
      </c>
      <c r="E3360" s="1" t="s">
        <v>221</v>
      </c>
      <c r="F3360" s="1" t="s">
        <v>24</v>
      </c>
      <c r="G3360" s="275">
        <v>40274</v>
      </c>
      <c r="H3360" s="1" t="s">
        <v>6447</v>
      </c>
      <c r="I3360" s="1" t="s">
        <v>22358</v>
      </c>
      <c r="J3360" s="1" t="s">
        <v>24239</v>
      </c>
      <c r="K3360" s="275">
        <v>40274</v>
      </c>
      <c r="L3360" s="1" t="s">
        <v>19519</v>
      </c>
      <c r="M3360" s="1" t="s">
        <v>24</v>
      </c>
    </row>
    <row r="3361" spans="1:13" ht="15">
      <c r="A3361" s="1" t="s">
        <v>6798</v>
      </c>
      <c r="B3361" s="1" t="s">
        <v>19784</v>
      </c>
      <c r="C3361" s="8">
        <v>9341</v>
      </c>
      <c r="D3361" s="1" t="s">
        <v>7411</v>
      </c>
      <c r="E3361" s="1" t="s">
        <v>221</v>
      </c>
      <c r="F3361" s="1" t="s">
        <v>25</v>
      </c>
      <c r="G3361" s="275">
        <v>40248</v>
      </c>
      <c r="H3361" s="1" t="s">
        <v>6447</v>
      </c>
      <c r="I3361" s="1" t="s">
        <v>22174</v>
      </c>
      <c r="J3361" s="1" t="s">
        <v>24240</v>
      </c>
      <c r="K3361" s="275">
        <v>40233</v>
      </c>
      <c r="L3361" s="1" t="s">
        <v>19519</v>
      </c>
      <c r="M3361" s="1" t="s">
        <v>24</v>
      </c>
    </row>
    <row r="3362" spans="1:13" ht="15">
      <c r="A3362" s="1" t="s">
        <v>6800</v>
      </c>
      <c r="B3362" s="1" t="s">
        <v>19761</v>
      </c>
      <c r="C3362" s="8">
        <v>9342</v>
      </c>
      <c r="D3362" s="1" t="s">
        <v>7411</v>
      </c>
      <c r="E3362" s="1" t="s">
        <v>221</v>
      </c>
      <c r="F3362" s="1" t="s">
        <v>24</v>
      </c>
      <c r="G3362" s="275">
        <v>40301</v>
      </c>
      <c r="H3362" s="1" t="s">
        <v>6447</v>
      </c>
      <c r="I3362" s="1" t="s">
        <v>22199</v>
      </c>
      <c r="J3362" s="1" t="s">
        <v>24241</v>
      </c>
      <c r="K3362" s="275">
        <v>40301</v>
      </c>
      <c r="L3362" s="1" t="s">
        <v>19519</v>
      </c>
      <c r="M3362" s="1" t="s">
        <v>24</v>
      </c>
    </row>
    <row r="3363" spans="1:13" ht="15">
      <c r="A3363" s="1" t="s">
        <v>6802</v>
      </c>
      <c r="B3363" s="1" t="s">
        <v>19895</v>
      </c>
      <c r="C3363" s="8">
        <v>9343</v>
      </c>
      <c r="D3363" s="1" t="s">
        <v>7411</v>
      </c>
      <c r="E3363" s="1" t="s">
        <v>221</v>
      </c>
      <c r="F3363" s="1" t="s">
        <v>24</v>
      </c>
      <c r="G3363" s="275">
        <v>40298</v>
      </c>
      <c r="H3363" s="1" t="s">
        <v>6447</v>
      </c>
      <c r="I3363" s="1" t="s">
        <v>19572</v>
      </c>
      <c r="J3363" s="1" t="s">
        <v>24242</v>
      </c>
      <c r="K3363" s="275">
        <v>40298</v>
      </c>
      <c r="L3363" s="1" t="s">
        <v>19519</v>
      </c>
      <c r="M3363" s="1" t="s">
        <v>24</v>
      </c>
    </row>
    <row r="3364" spans="1:13" ht="15">
      <c r="A3364" s="1" t="s">
        <v>6804</v>
      </c>
      <c r="B3364" s="1" t="s">
        <v>19895</v>
      </c>
      <c r="C3364" s="8">
        <v>9344</v>
      </c>
      <c r="D3364" s="1" t="s">
        <v>7411</v>
      </c>
      <c r="E3364" s="1" t="s">
        <v>221</v>
      </c>
      <c r="F3364" s="1" t="s">
        <v>24</v>
      </c>
      <c r="G3364" s="275">
        <v>40298</v>
      </c>
      <c r="H3364" s="1" t="s">
        <v>6447</v>
      </c>
      <c r="I3364" s="1" t="s">
        <v>22202</v>
      </c>
      <c r="J3364" s="1" t="s">
        <v>24243</v>
      </c>
      <c r="K3364" s="275">
        <v>40298</v>
      </c>
      <c r="L3364" s="1" t="s">
        <v>19787</v>
      </c>
      <c r="M3364" s="1" t="s">
        <v>24</v>
      </c>
    </row>
    <row r="3365" spans="1:13" ht="15">
      <c r="A3365" s="1" t="s">
        <v>6806</v>
      </c>
      <c r="B3365" s="1" t="s">
        <v>19784</v>
      </c>
      <c r="C3365" s="8">
        <v>9345</v>
      </c>
      <c r="D3365" s="1" t="s">
        <v>7411</v>
      </c>
      <c r="E3365" s="1" t="s">
        <v>221</v>
      </c>
      <c r="F3365" s="1" t="s">
        <v>25</v>
      </c>
      <c r="G3365" s="275">
        <v>40289</v>
      </c>
      <c r="H3365" s="1" t="s">
        <v>6447</v>
      </c>
      <c r="I3365" s="1" t="s">
        <v>22328</v>
      </c>
      <c r="J3365" s="1" t="s">
        <v>24244</v>
      </c>
      <c r="K3365" s="275">
        <v>40282</v>
      </c>
      <c r="L3365" s="1" t="s">
        <v>19519</v>
      </c>
      <c r="M3365" s="1" t="s">
        <v>24</v>
      </c>
    </row>
    <row r="3366" spans="1:13" ht="15">
      <c r="A3366" s="1" t="s">
        <v>6808</v>
      </c>
      <c r="B3366" s="1" t="s">
        <v>19761</v>
      </c>
      <c r="C3366" s="8">
        <v>9346</v>
      </c>
      <c r="D3366" s="1" t="s">
        <v>7411</v>
      </c>
      <c r="E3366" s="1" t="s">
        <v>221</v>
      </c>
      <c r="F3366" s="1" t="s">
        <v>24</v>
      </c>
      <c r="G3366" s="275">
        <v>40323</v>
      </c>
      <c r="H3366" s="1" t="s">
        <v>6447</v>
      </c>
      <c r="I3366" s="1" t="s">
        <v>22210</v>
      </c>
      <c r="J3366" s="1" t="s">
        <v>24245</v>
      </c>
      <c r="K3366" s="275">
        <v>40315</v>
      </c>
      <c r="L3366" s="1" t="s">
        <v>19519</v>
      </c>
      <c r="M3366" s="1" t="s">
        <v>24</v>
      </c>
    </row>
    <row r="3367" spans="1:13" ht="15">
      <c r="A3367" s="1" t="s">
        <v>6810</v>
      </c>
      <c r="B3367" s="1" t="s">
        <v>19715</v>
      </c>
      <c r="C3367" s="8">
        <v>9347</v>
      </c>
      <c r="D3367" s="1" t="s">
        <v>7411</v>
      </c>
      <c r="E3367" s="1" t="s">
        <v>221</v>
      </c>
      <c r="F3367" s="1" t="s">
        <v>25</v>
      </c>
      <c r="G3367" s="275">
        <v>40298</v>
      </c>
      <c r="H3367" s="1" t="s">
        <v>6447</v>
      </c>
      <c r="I3367" s="1" t="s">
        <v>22205</v>
      </c>
      <c r="J3367" s="1" t="s">
        <v>24246</v>
      </c>
      <c r="K3367" s="275">
        <v>40301</v>
      </c>
      <c r="L3367" s="1" t="s">
        <v>19519</v>
      </c>
      <c r="M3367" s="1" t="s">
        <v>24</v>
      </c>
    </row>
    <row r="3368" spans="1:13" ht="15">
      <c r="A3368" s="1" t="s">
        <v>6812</v>
      </c>
      <c r="B3368" s="1" t="s">
        <v>19715</v>
      </c>
      <c r="C3368" s="8">
        <v>9348</v>
      </c>
      <c r="D3368" s="1" t="s">
        <v>7411</v>
      </c>
      <c r="E3368" s="1" t="s">
        <v>221</v>
      </c>
      <c r="F3368" s="1" t="s">
        <v>25</v>
      </c>
      <c r="G3368" s="275">
        <v>40298</v>
      </c>
      <c r="H3368" s="1" t="s">
        <v>6447</v>
      </c>
      <c r="I3368" s="1" t="s">
        <v>22207</v>
      </c>
      <c r="J3368" s="1" t="s">
        <v>24247</v>
      </c>
      <c r="K3368" s="275">
        <v>40301</v>
      </c>
      <c r="L3368" s="1" t="s">
        <v>19519</v>
      </c>
      <c r="M3368" s="1" t="s">
        <v>24</v>
      </c>
    </row>
    <row r="3369" spans="1:13" ht="15">
      <c r="A3369" s="1" t="s">
        <v>6814</v>
      </c>
      <c r="B3369" s="1" t="s">
        <v>19726</v>
      </c>
      <c r="C3369" s="8">
        <v>9349</v>
      </c>
      <c r="D3369" s="1" t="s">
        <v>7411</v>
      </c>
      <c r="E3369" s="1" t="s">
        <v>221</v>
      </c>
      <c r="F3369" s="1" t="s">
        <v>25</v>
      </c>
      <c r="G3369" s="275">
        <v>40266</v>
      </c>
      <c r="H3369" s="1" t="s">
        <v>6447</v>
      </c>
      <c r="I3369" s="1" t="s">
        <v>22423</v>
      </c>
      <c r="J3369" s="1" t="s">
        <v>24248</v>
      </c>
      <c r="K3369" s="275">
        <v>40270</v>
      </c>
      <c r="L3369" s="1" t="s">
        <v>19519</v>
      </c>
      <c r="M3369" s="1" t="s">
        <v>24</v>
      </c>
    </row>
    <row r="3370" spans="1:13" ht="15">
      <c r="A3370" s="1" t="s">
        <v>6816</v>
      </c>
      <c r="B3370" s="1" t="s">
        <v>19726</v>
      </c>
      <c r="C3370" s="8">
        <v>9350</v>
      </c>
      <c r="D3370" s="1" t="s">
        <v>7411</v>
      </c>
      <c r="E3370" s="1" t="s">
        <v>221</v>
      </c>
      <c r="F3370" s="1" t="s">
        <v>25</v>
      </c>
      <c r="G3370" s="275">
        <v>40266</v>
      </c>
      <c r="H3370" s="1" t="s">
        <v>6447</v>
      </c>
      <c r="I3370" s="1" t="s">
        <v>19556</v>
      </c>
      <c r="J3370" s="1" t="s">
        <v>24249</v>
      </c>
      <c r="K3370" s="275">
        <v>40270</v>
      </c>
      <c r="L3370" s="1" t="s">
        <v>19519</v>
      </c>
      <c r="M3370" s="1" t="s">
        <v>24</v>
      </c>
    </row>
    <row r="3371" spans="1:13" ht="15">
      <c r="A3371" s="1" t="s">
        <v>6818</v>
      </c>
      <c r="B3371" s="1" t="s">
        <v>19726</v>
      </c>
      <c r="C3371" s="8">
        <v>9351</v>
      </c>
      <c r="D3371" s="1" t="s">
        <v>7411</v>
      </c>
      <c r="E3371" s="1" t="s">
        <v>221</v>
      </c>
      <c r="F3371" s="1" t="s">
        <v>25</v>
      </c>
      <c r="G3371" s="275">
        <v>40266</v>
      </c>
      <c r="H3371" s="1" t="s">
        <v>6447</v>
      </c>
      <c r="I3371" s="1" t="s">
        <v>22381</v>
      </c>
      <c r="J3371" s="1" t="s">
        <v>24250</v>
      </c>
      <c r="K3371" s="275">
        <v>40270</v>
      </c>
      <c r="L3371" s="1" t="s">
        <v>19519</v>
      </c>
      <c r="M3371" s="1" t="s">
        <v>24</v>
      </c>
    </row>
    <row r="3372" spans="1:13" ht="15">
      <c r="A3372" s="1" t="s">
        <v>6820</v>
      </c>
      <c r="B3372" s="1" t="s">
        <v>19761</v>
      </c>
      <c r="C3372" s="8">
        <v>9352</v>
      </c>
      <c r="D3372" s="1" t="s">
        <v>7411</v>
      </c>
      <c r="E3372" s="1" t="s">
        <v>221</v>
      </c>
      <c r="F3372" s="1" t="s">
        <v>24</v>
      </c>
      <c r="G3372" s="275">
        <v>40315</v>
      </c>
      <c r="H3372" s="1" t="s">
        <v>6447</v>
      </c>
      <c r="I3372" s="1" t="s">
        <v>22331</v>
      </c>
      <c r="J3372" s="1" t="s">
        <v>24251</v>
      </c>
      <c r="K3372" s="275">
        <v>40315</v>
      </c>
      <c r="L3372" s="1" t="s">
        <v>19519</v>
      </c>
      <c r="M3372" s="1" t="s">
        <v>24</v>
      </c>
    </row>
    <row r="3373" spans="1:13" ht="15">
      <c r="A3373" s="1" t="s">
        <v>6822</v>
      </c>
      <c r="B3373" s="1" t="s">
        <v>19720</v>
      </c>
      <c r="C3373" s="8">
        <v>9353</v>
      </c>
      <c r="D3373" s="1" t="s">
        <v>7411</v>
      </c>
      <c r="E3373" s="1" t="s">
        <v>221</v>
      </c>
      <c r="F3373" s="1" t="s">
        <v>24</v>
      </c>
      <c r="G3373" s="275">
        <v>40332</v>
      </c>
      <c r="H3373" s="1" t="s">
        <v>6447</v>
      </c>
      <c r="I3373" s="1" t="s">
        <v>22224</v>
      </c>
      <c r="J3373" s="1" t="s">
        <v>24252</v>
      </c>
      <c r="K3373" s="275">
        <v>40259</v>
      </c>
      <c r="L3373" s="1" t="s">
        <v>19519</v>
      </c>
      <c r="M3373" s="1" t="s">
        <v>24</v>
      </c>
    </row>
    <row r="3374" spans="1:13" ht="15">
      <c r="A3374" s="1" t="s">
        <v>6824</v>
      </c>
      <c r="B3374" s="1" t="s">
        <v>21783</v>
      </c>
      <c r="C3374" s="8">
        <v>9354</v>
      </c>
      <c r="D3374" s="1" t="s">
        <v>7411</v>
      </c>
      <c r="E3374" s="1" t="s">
        <v>221</v>
      </c>
      <c r="F3374" s="1" t="s">
        <v>25</v>
      </c>
      <c r="G3374" s="275">
        <v>40302</v>
      </c>
      <c r="H3374" s="1" t="s">
        <v>6447</v>
      </c>
      <c r="I3374" s="1" t="s">
        <v>22188</v>
      </c>
      <c r="J3374" s="1" t="s">
        <v>24253</v>
      </c>
      <c r="K3374" s="275">
        <v>40296</v>
      </c>
      <c r="L3374" s="1" t="s">
        <v>19787</v>
      </c>
      <c r="M3374" s="1" t="s">
        <v>24</v>
      </c>
    </row>
    <row r="3375" spans="1:13" ht="15">
      <c r="A3375" s="1" t="s">
        <v>6826</v>
      </c>
      <c r="B3375" s="1" t="s">
        <v>19761</v>
      </c>
      <c r="C3375" s="8">
        <v>9355</v>
      </c>
      <c r="D3375" s="1" t="s">
        <v>7411</v>
      </c>
      <c r="E3375" s="1" t="s">
        <v>221</v>
      </c>
      <c r="F3375" s="1" t="s">
        <v>24</v>
      </c>
      <c r="G3375" s="275">
        <v>40343</v>
      </c>
      <c r="H3375" s="1" t="s">
        <v>6447</v>
      </c>
      <c r="I3375" s="1" t="s">
        <v>19640</v>
      </c>
      <c r="J3375" s="1" t="s">
        <v>24254</v>
      </c>
      <c r="K3375" s="275">
        <v>40343</v>
      </c>
      <c r="L3375" s="1" t="s">
        <v>19519</v>
      </c>
      <c r="M3375" s="1" t="s">
        <v>24</v>
      </c>
    </row>
    <row r="3376" spans="1:13" ht="15">
      <c r="A3376" s="1" t="s">
        <v>6828</v>
      </c>
      <c r="B3376" s="1" t="s">
        <v>19720</v>
      </c>
      <c r="C3376" s="8">
        <v>9356</v>
      </c>
      <c r="D3376" s="1" t="s">
        <v>7411</v>
      </c>
      <c r="E3376" s="1" t="s">
        <v>221</v>
      </c>
      <c r="F3376" s="1" t="s">
        <v>25</v>
      </c>
      <c r="G3376" s="275">
        <v>40343</v>
      </c>
      <c r="H3376" s="1" t="s">
        <v>6447</v>
      </c>
      <c r="I3376" s="1" t="s">
        <v>19639</v>
      </c>
      <c r="J3376" s="1" t="s">
        <v>24255</v>
      </c>
      <c r="K3376" s="275">
        <v>40287</v>
      </c>
      <c r="L3376" s="1" t="s">
        <v>19519</v>
      </c>
      <c r="M3376" s="1" t="s">
        <v>24</v>
      </c>
    </row>
    <row r="3377" spans="1:13" ht="15">
      <c r="A3377" s="1" t="s">
        <v>6830</v>
      </c>
      <c r="B3377" s="1" t="s">
        <v>19784</v>
      </c>
      <c r="C3377" s="8">
        <v>9357</v>
      </c>
      <c r="D3377" s="1" t="s">
        <v>7411</v>
      </c>
      <c r="E3377" s="1" t="s">
        <v>221</v>
      </c>
      <c r="F3377" s="1" t="s">
        <v>25</v>
      </c>
      <c r="G3377" s="275">
        <v>40332</v>
      </c>
      <c r="H3377" s="1" t="s">
        <v>6447</v>
      </c>
      <c r="I3377" s="1" t="s">
        <v>22435</v>
      </c>
      <c r="J3377" s="1" t="s">
        <v>24256</v>
      </c>
      <c r="K3377" s="275">
        <v>40331</v>
      </c>
      <c r="L3377" s="1" t="s">
        <v>19519</v>
      </c>
      <c r="M3377" s="1" t="s">
        <v>24</v>
      </c>
    </row>
    <row r="3378" spans="1:13" ht="15">
      <c r="A3378" s="1" t="s">
        <v>6832</v>
      </c>
      <c r="B3378" s="1" t="s">
        <v>19895</v>
      </c>
      <c r="C3378" s="8">
        <v>9358</v>
      </c>
      <c r="D3378" s="1" t="s">
        <v>7411</v>
      </c>
      <c r="E3378" s="1" t="s">
        <v>221</v>
      </c>
      <c r="F3378" s="1" t="s">
        <v>24</v>
      </c>
      <c r="G3378" s="275">
        <v>40368</v>
      </c>
      <c r="H3378" s="1" t="s">
        <v>6447</v>
      </c>
      <c r="I3378" s="1" t="s">
        <v>22241</v>
      </c>
      <c r="J3378" s="1" t="s">
        <v>24257</v>
      </c>
      <c r="K3378" s="275">
        <v>40367</v>
      </c>
      <c r="L3378" s="1" t="s">
        <v>19787</v>
      </c>
      <c r="M3378" s="1" t="s">
        <v>24</v>
      </c>
    </row>
    <row r="3379" spans="1:13" ht="15">
      <c r="A3379" s="1" t="s">
        <v>6834</v>
      </c>
      <c r="B3379" s="1" t="s">
        <v>19895</v>
      </c>
      <c r="C3379" s="8">
        <v>9359</v>
      </c>
      <c r="D3379" s="1" t="s">
        <v>7411</v>
      </c>
      <c r="E3379" s="1" t="s">
        <v>221</v>
      </c>
      <c r="F3379" s="1" t="s">
        <v>24</v>
      </c>
      <c r="G3379" s="275">
        <v>40368</v>
      </c>
      <c r="H3379" s="1" t="s">
        <v>6447</v>
      </c>
      <c r="I3379" s="1" t="s">
        <v>22238</v>
      </c>
      <c r="J3379" s="1" t="s">
        <v>24258</v>
      </c>
      <c r="K3379" s="275">
        <v>40367</v>
      </c>
      <c r="L3379" s="1" t="s">
        <v>19519</v>
      </c>
      <c r="M3379" s="1" t="s">
        <v>24</v>
      </c>
    </row>
    <row r="3380" spans="1:13" ht="15">
      <c r="A3380" s="1" t="s">
        <v>6836</v>
      </c>
      <c r="B3380" s="1" t="s">
        <v>19726</v>
      </c>
      <c r="C3380" s="8">
        <v>9360</v>
      </c>
      <c r="D3380" s="1" t="s">
        <v>7411</v>
      </c>
      <c r="E3380" s="1" t="s">
        <v>221</v>
      </c>
      <c r="F3380" s="1" t="s">
        <v>24</v>
      </c>
      <c r="G3380" s="275">
        <v>40340</v>
      </c>
      <c r="H3380" s="1" t="s">
        <v>6447</v>
      </c>
      <c r="I3380" s="1" t="s">
        <v>22236</v>
      </c>
      <c r="J3380" s="1" t="s">
        <v>24259</v>
      </c>
      <c r="K3380" s="275">
        <v>40343</v>
      </c>
      <c r="L3380" s="1" t="s">
        <v>19519</v>
      </c>
      <c r="M3380" s="1" t="s">
        <v>24</v>
      </c>
    </row>
    <row r="3381" spans="1:13" ht="15">
      <c r="A3381" s="1" t="s">
        <v>6848</v>
      </c>
      <c r="B3381" s="1" t="s">
        <v>19777</v>
      </c>
      <c r="C3381" s="8">
        <v>9361</v>
      </c>
      <c r="D3381" s="1" t="s">
        <v>7411</v>
      </c>
      <c r="E3381" s="1" t="s">
        <v>221</v>
      </c>
      <c r="F3381" s="1" t="s">
        <v>25</v>
      </c>
      <c r="G3381" s="275">
        <v>40350</v>
      </c>
      <c r="H3381" s="1" t="s">
        <v>6447</v>
      </c>
      <c r="I3381" s="1" t="s">
        <v>19645</v>
      </c>
      <c r="J3381" s="1" t="s">
        <v>24260</v>
      </c>
      <c r="K3381" s="275">
        <v>40346</v>
      </c>
      <c r="L3381" s="1" t="s">
        <v>19519</v>
      </c>
      <c r="M3381" s="1" t="s">
        <v>24</v>
      </c>
    </row>
    <row r="3382" spans="1:13" ht="15">
      <c r="A3382" s="1" t="s">
        <v>6850</v>
      </c>
      <c r="B3382" s="1" t="s">
        <v>19731</v>
      </c>
      <c r="C3382" s="8">
        <v>9362</v>
      </c>
      <c r="D3382" s="1" t="s">
        <v>7411</v>
      </c>
      <c r="E3382" s="1" t="s">
        <v>221</v>
      </c>
      <c r="F3382" s="1" t="s">
        <v>25</v>
      </c>
      <c r="G3382" s="275">
        <v>40315</v>
      </c>
      <c r="H3382" s="1" t="s">
        <v>6447</v>
      </c>
      <c r="I3382" s="1" t="s">
        <v>22221</v>
      </c>
      <c r="J3382" s="1" t="s">
        <v>24261</v>
      </c>
      <c r="K3382" s="275">
        <v>40308</v>
      </c>
      <c r="L3382" s="1" t="s">
        <v>19519</v>
      </c>
      <c r="M3382" s="1" t="s">
        <v>24</v>
      </c>
    </row>
    <row r="3383" spans="1:13" ht="15">
      <c r="A3383" s="1" t="s">
        <v>6866</v>
      </c>
      <c r="B3383" s="1" t="s">
        <v>19734</v>
      </c>
      <c r="C3383" s="8">
        <v>9363</v>
      </c>
      <c r="D3383" s="1" t="s">
        <v>7411</v>
      </c>
      <c r="E3383" s="1" t="s">
        <v>221</v>
      </c>
      <c r="F3383" s="1" t="s">
        <v>25</v>
      </c>
      <c r="G3383" s="275">
        <v>40347</v>
      </c>
      <c r="H3383" s="1" t="s">
        <v>6447</v>
      </c>
      <c r="I3383" s="1" t="s">
        <v>19642</v>
      </c>
      <c r="J3383" s="1" t="s">
        <v>24262</v>
      </c>
      <c r="K3383" s="275">
        <v>40330</v>
      </c>
      <c r="L3383" s="1" t="s">
        <v>19519</v>
      </c>
      <c r="M3383" s="1" t="s">
        <v>24</v>
      </c>
    </row>
    <row r="3384" spans="1:13" ht="15">
      <c r="A3384" s="1" t="s">
        <v>6868</v>
      </c>
      <c r="B3384" s="1" t="s">
        <v>19720</v>
      </c>
      <c r="C3384" s="8">
        <v>9364</v>
      </c>
      <c r="D3384" s="1" t="s">
        <v>7411</v>
      </c>
      <c r="E3384" s="1" t="s">
        <v>221</v>
      </c>
      <c r="F3384" s="1" t="s">
        <v>25</v>
      </c>
      <c r="G3384" s="275">
        <v>40337</v>
      </c>
      <c r="H3384" s="1" t="s">
        <v>6447</v>
      </c>
      <c r="I3384" s="1" t="s">
        <v>22230</v>
      </c>
      <c r="J3384" s="1" t="s">
        <v>24263</v>
      </c>
      <c r="K3384" s="275">
        <v>40323</v>
      </c>
      <c r="L3384" s="1" t="s">
        <v>19787</v>
      </c>
      <c r="M3384" s="1" t="s">
        <v>24</v>
      </c>
    </row>
    <row r="3385" spans="1:13" ht="15">
      <c r="A3385" s="1" t="s">
        <v>6870</v>
      </c>
      <c r="B3385" s="1" t="s">
        <v>19720</v>
      </c>
      <c r="C3385" s="8">
        <v>9365</v>
      </c>
      <c r="D3385" s="1" t="s">
        <v>7411</v>
      </c>
      <c r="E3385" s="1" t="s">
        <v>221</v>
      </c>
      <c r="F3385" s="1" t="s">
        <v>25</v>
      </c>
      <c r="G3385" s="275">
        <v>40350</v>
      </c>
      <c r="H3385" s="1" t="s">
        <v>6447</v>
      </c>
      <c r="I3385" s="1" t="s">
        <v>19644</v>
      </c>
      <c r="J3385" s="1" t="s">
        <v>24264</v>
      </c>
      <c r="K3385" s="275">
        <v>40308</v>
      </c>
      <c r="L3385" s="1" t="s">
        <v>19519</v>
      </c>
      <c r="M3385" s="1" t="s">
        <v>24</v>
      </c>
    </row>
    <row r="3386" spans="1:13" ht="15">
      <c r="A3386" s="1" t="s">
        <v>7233</v>
      </c>
      <c r="B3386" s="1" t="s">
        <v>19974</v>
      </c>
      <c r="C3386" s="8">
        <v>9366</v>
      </c>
      <c r="D3386" s="1" t="s">
        <v>19794</v>
      </c>
      <c r="E3386" s="1" t="s">
        <v>221</v>
      </c>
      <c r="F3386" s="1" t="s">
        <v>25</v>
      </c>
      <c r="G3386" s="275">
        <v>40077</v>
      </c>
      <c r="H3386" s="1" t="s">
        <v>6447</v>
      </c>
      <c r="I3386" s="1" t="s">
        <v>22123</v>
      </c>
      <c r="J3386" s="1" t="s">
        <v>128</v>
      </c>
      <c r="K3386" s="275">
        <v>39905</v>
      </c>
      <c r="L3386" s="1" t="s">
        <v>19787</v>
      </c>
      <c r="M3386" s="1" t="s">
        <v>24</v>
      </c>
    </row>
    <row r="3387" spans="1:13" ht="15">
      <c r="A3387" s="1" t="s">
        <v>7235</v>
      </c>
      <c r="B3387" s="1" t="s">
        <v>23034</v>
      </c>
      <c r="C3387" s="8">
        <v>9367</v>
      </c>
      <c r="D3387" s="1" t="s">
        <v>19794</v>
      </c>
      <c r="E3387" s="1" t="s">
        <v>221</v>
      </c>
      <c r="F3387" s="1" t="s">
        <v>25</v>
      </c>
      <c r="G3387" s="275">
        <v>40231</v>
      </c>
      <c r="H3387" s="1" t="s">
        <v>6447</v>
      </c>
      <c r="I3387" s="1" t="s">
        <v>22313</v>
      </c>
      <c r="J3387" s="1" t="s">
        <v>24265</v>
      </c>
      <c r="K3387" s="275">
        <v>40207</v>
      </c>
      <c r="L3387" s="1" t="s">
        <v>19519</v>
      </c>
      <c r="M3387" s="1" t="s">
        <v>24</v>
      </c>
    </row>
    <row r="3388" spans="1:13" ht="15">
      <c r="A3388" s="1" t="s">
        <v>7239</v>
      </c>
      <c r="B3388" s="1" t="s">
        <v>22893</v>
      </c>
      <c r="C3388" s="8">
        <v>9368</v>
      </c>
      <c r="D3388" s="1" t="s">
        <v>19794</v>
      </c>
      <c r="E3388" s="1" t="s">
        <v>221</v>
      </c>
      <c r="F3388" s="1" t="s">
        <v>25</v>
      </c>
      <c r="G3388" s="275">
        <v>40289</v>
      </c>
      <c r="H3388" s="1" t="s">
        <v>6447</v>
      </c>
      <c r="I3388" s="1" t="s">
        <v>22183</v>
      </c>
      <c r="J3388" s="1" t="s">
        <v>87</v>
      </c>
      <c r="K3388" s="275">
        <v>40206</v>
      </c>
      <c r="L3388" s="1" t="s">
        <v>19519</v>
      </c>
      <c r="M3388" s="1" t="s">
        <v>24</v>
      </c>
    </row>
    <row r="3389" spans="1:13" ht="15">
      <c r="A3389" s="1" t="s">
        <v>7241</v>
      </c>
      <c r="B3389" s="1" t="s">
        <v>22893</v>
      </c>
      <c r="C3389" s="8">
        <v>9369</v>
      </c>
      <c r="D3389" s="1" t="s">
        <v>19794</v>
      </c>
      <c r="E3389" s="1" t="s">
        <v>221</v>
      </c>
      <c r="F3389" s="1" t="s">
        <v>25</v>
      </c>
      <c r="G3389" s="275">
        <v>40289</v>
      </c>
      <c r="H3389" s="1" t="s">
        <v>6447</v>
      </c>
      <c r="I3389" s="1" t="s">
        <v>22196</v>
      </c>
      <c r="J3389" s="1" t="s">
        <v>24266</v>
      </c>
      <c r="K3389" s="275">
        <v>40206</v>
      </c>
      <c r="L3389" s="1" t="s">
        <v>19519</v>
      </c>
      <c r="M3389" s="1" t="s">
        <v>24</v>
      </c>
    </row>
    <row r="3390" spans="1:13" ht="15">
      <c r="A3390" s="1" t="s">
        <v>7243</v>
      </c>
      <c r="B3390" s="1" t="s">
        <v>22904</v>
      </c>
      <c r="C3390" s="8">
        <v>9370</v>
      </c>
      <c r="D3390" s="1" t="s">
        <v>19794</v>
      </c>
      <c r="E3390" s="1" t="s">
        <v>221</v>
      </c>
      <c r="F3390" s="1" t="s">
        <v>25</v>
      </c>
      <c r="G3390" s="275">
        <v>40332</v>
      </c>
      <c r="H3390" s="1" t="s">
        <v>6447</v>
      </c>
      <c r="I3390" s="1" t="s">
        <v>22218</v>
      </c>
      <c r="J3390" s="1" t="s">
        <v>560</v>
      </c>
      <c r="K3390" s="275">
        <v>40261</v>
      </c>
      <c r="L3390" s="1" t="s">
        <v>19519</v>
      </c>
      <c r="M3390" s="1" t="s">
        <v>24</v>
      </c>
    </row>
    <row r="3391" spans="1:13" ht="15">
      <c r="A3391" s="1" t="s">
        <v>7245</v>
      </c>
      <c r="B3391" s="1" t="s">
        <v>22904</v>
      </c>
      <c r="C3391" s="8">
        <v>9371</v>
      </c>
      <c r="D3391" s="1" t="s">
        <v>19794</v>
      </c>
      <c r="E3391" s="1" t="s">
        <v>221</v>
      </c>
      <c r="F3391" s="1" t="s">
        <v>25</v>
      </c>
      <c r="G3391" s="275">
        <v>40332</v>
      </c>
      <c r="H3391" s="1" t="s">
        <v>6447</v>
      </c>
      <c r="I3391" s="1" t="s">
        <v>22368</v>
      </c>
      <c r="J3391" s="1" t="s">
        <v>212</v>
      </c>
      <c r="K3391" s="275">
        <v>40261</v>
      </c>
      <c r="L3391" s="1" t="s">
        <v>19519</v>
      </c>
      <c r="M3391" s="1" t="s">
        <v>24</v>
      </c>
    </row>
    <row r="3392" spans="1:13" ht="15">
      <c r="A3392" s="1" t="s">
        <v>7247</v>
      </c>
      <c r="B3392" s="1" t="s">
        <v>23035</v>
      </c>
      <c r="C3392" s="8">
        <v>9372</v>
      </c>
      <c r="D3392" s="1" t="s">
        <v>19794</v>
      </c>
      <c r="E3392" s="1" t="s">
        <v>221</v>
      </c>
      <c r="F3392" s="1" t="s">
        <v>25</v>
      </c>
      <c r="G3392" s="275">
        <v>40302</v>
      </c>
      <c r="H3392" s="1" t="s">
        <v>6447</v>
      </c>
      <c r="I3392" s="1" t="s">
        <v>22428</v>
      </c>
      <c r="J3392" s="1" t="s">
        <v>560</v>
      </c>
      <c r="K3392" s="275">
        <v>40295</v>
      </c>
      <c r="L3392" s="1" t="s">
        <v>19519</v>
      </c>
      <c r="M3392" s="1" t="s">
        <v>24</v>
      </c>
    </row>
    <row r="3393" spans="1:13" ht="15">
      <c r="A3393" s="1" t="s">
        <v>7249</v>
      </c>
      <c r="B3393" s="1" t="s">
        <v>23035</v>
      </c>
      <c r="C3393" s="8">
        <v>9373</v>
      </c>
      <c r="D3393" s="1" t="s">
        <v>19794</v>
      </c>
      <c r="E3393" s="1" t="s">
        <v>221</v>
      </c>
      <c r="F3393" s="1" t="s">
        <v>25</v>
      </c>
      <c r="G3393" s="275">
        <v>40302</v>
      </c>
      <c r="H3393" s="1" t="s">
        <v>6447</v>
      </c>
      <c r="I3393" s="1" t="s">
        <v>22193</v>
      </c>
      <c r="J3393" s="1" t="s">
        <v>212</v>
      </c>
      <c r="K3393" s="275">
        <v>40295</v>
      </c>
      <c r="L3393" s="1" t="s">
        <v>19519</v>
      </c>
      <c r="M3393" s="1" t="s">
        <v>24</v>
      </c>
    </row>
    <row r="3394" spans="1:13" ht="15">
      <c r="A3394" s="1" t="s">
        <v>7256</v>
      </c>
      <c r="B3394" s="1" t="s">
        <v>22805</v>
      </c>
      <c r="C3394" s="8">
        <v>9374</v>
      </c>
      <c r="D3394" s="1" t="s">
        <v>19794</v>
      </c>
      <c r="E3394" s="1" t="s">
        <v>221</v>
      </c>
      <c r="F3394" s="1" t="s">
        <v>25</v>
      </c>
      <c r="G3394" s="275">
        <v>40332</v>
      </c>
      <c r="H3394" s="1" t="s">
        <v>6447</v>
      </c>
      <c r="I3394" s="1" t="s">
        <v>22215</v>
      </c>
      <c r="J3394" s="1" t="s">
        <v>51</v>
      </c>
      <c r="K3394" s="275">
        <v>40268</v>
      </c>
      <c r="L3394" s="1" t="s">
        <v>19519</v>
      </c>
      <c r="M3394" s="1" t="s">
        <v>24</v>
      </c>
    </row>
    <row r="3395" spans="1:13" ht="15">
      <c r="A3395" s="1" t="s">
        <v>7258</v>
      </c>
      <c r="B3395" s="1" t="s">
        <v>22805</v>
      </c>
      <c r="C3395" s="8">
        <v>9375</v>
      </c>
      <c r="D3395" s="1" t="s">
        <v>19794</v>
      </c>
      <c r="E3395" s="1" t="s">
        <v>221</v>
      </c>
      <c r="F3395" s="1" t="s">
        <v>25</v>
      </c>
      <c r="G3395" s="275">
        <v>40332</v>
      </c>
      <c r="H3395" s="1" t="s">
        <v>6447</v>
      </c>
      <c r="I3395" s="1" t="s">
        <v>20304</v>
      </c>
      <c r="J3395" s="1" t="s">
        <v>24267</v>
      </c>
      <c r="K3395" s="275">
        <v>40268</v>
      </c>
      <c r="L3395" s="1" t="s">
        <v>19519</v>
      </c>
      <c r="M3395" s="1" t="s">
        <v>24</v>
      </c>
    </row>
    <row r="3396" spans="1:13" ht="15">
      <c r="A3396" s="1" t="s">
        <v>7260</v>
      </c>
      <c r="B3396" s="1" t="s">
        <v>22805</v>
      </c>
      <c r="C3396" s="8">
        <v>9376</v>
      </c>
      <c r="D3396" s="1" t="s">
        <v>19794</v>
      </c>
      <c r="E3396" s="1" t="s">
        <v>221</v>
      </c>
      <c r="F3396" s="1" t="s">
        <v>25</v>
      </c>
      <c r="G3396" s="275">
        <v>40332</v>
      </c>
      <c r="H3396" s="1" t="s">
        <v>6447</v>
      </c>
      <c r="I3396" s="1" t="s">
        <v>22227</v>
      </c>
      <c r="J3396" s="1" t="s">
        <v>1051</v>
      </c>
      <c r="K3396" s="275">
        <v>40268</v>
      </c>
      <c r="L3396" s="1" t="s">
        <v>19519</v>
      </c>
      <c r="M3396" s="1" t="s">
        <v>24</v>
      </c>
    </row>
    <row r="3397" spans="1:13" ht="15">
      <c r="A3397" s="1" t="s">
        <v>7262</v>
      </c>
      <c r="B3397" s="1" t="s">
        <v>21853</v>
      </c>
      <c r="C3397" s="8">
        <v>9377</v>
      </c>
      <c r="D3397" s="1" t="s">
        <v>19794</v>
      </c>
      <c r="E3397" s="1" t="s">
        <v>221</v>
      </c>
      <c r="F3397" s="1" t="s">
        <v>25</v>
      </c>
      <c r="G3397" s="275">
        <v>40339</v>
      </c>
      <c r="H3397" s="1" t="s">
        <v>6447</v>
      </c>
      <c r="I3397" s="1" t="s">
        <v>22246</v>
      </c>
      <c r="J3397" s="1" t="s">
        <v>1081</v>
      </c>
      <c r="K3397" s="275">
        <v>40315</v>
      </c>
      <c r="L3397" s="1" t="s">
        <v>19519</v>
      </c>
      <c r="M3397" s="1" t="s">
        <v>24</v>
      </c>
    </row>
    <row r="3398" spans="1:13" ht="15">
      <c r="A3398" s="1" t="s">
        <v>7264</v>
      </c>
      <c r="B3398" s="1" t="s">
        <v>21853</v>
      </c>
      <c r="C3398" s="8">
        <v>9378</v>
      </c>
      <c r="D3398" s="1" t="s">
        <v>19794</v>
      </c>
      <c r="E3398" s="1" t="s">
        <v>221</v>
      </c>
      <c r="F3398" s="1" t="s">
        <v>25</v>
      </c>
      <c r="G3398" s="275">
        <v>40339</v>
      </c>
      <c r="H3398" s="1" t="s">
        <v>6447</v>
      </c>
      <c r="I3398" s="1" t="s">
        <v>22233</v>
      </c>
      <c r="J3398" s="1" t="s">
        <v>1224</v>
      </c>
      <c r="K3398" s="275">
        <v>40315</v>
      </c>
      <c r="L3398" s="1" t="s">
        <v>19519</v>
      </c>
      <c r="M3398" s="1" t="s">
        <v>24</v>
      </c>
    </row>
    <row r="3399" spans="1:13" ht="15">
      <c r="A3399" s="1" t="s">
        <v>7266</v>
      </c>
      <c r="B3399" s="1" t="s">
        <v>22921</v>
      </c>
      <c r="C3399" s="8">
        <v>9379</v>
      </c>
      <c r="D3399" s="1" t="s">
        <v>19794</v>
      </c>
      <c r="E3399" s="1" t="s">
        <v>221</v>
      </c>
      <c r="F3399" s="1" t="s">
        <v>25</v>
      </c>
      <c r="G3399" s="275">
        <v>40354</v>
      </c>
      <c r="H3399" s="1" t="s">
        <v>6447</v>
      </c>
      <c r="I3399" s="1" t="s">
        <v>19647</v>
      </c>
      <c r="J3399" s="1" t="s">
        <v>24268</v>
      </c>
      <c r="K3399" s="275">
        <v>40326</v>
      </c>
      <c r="L3399" s="1" t="s">
        <v>19519</v>
      </c>
      <c r="M3399" s="1" t="s">
        <v>24</v>
      </c>
    </row>
    <row r="3400" spans="1:13" ht="15">
      <c r="A3400" s="1" t="s">
        <v>7268</v>
      </c>
      <c r="B3400" s="1" t="s">
        <v>22921</v>
      </c>
      <c r="C3400" s="8">
        <v>9380</v>
      </c>
      <c r="D3400" s="1" t="s">
        <v>19794</v>
      </c>
      <c r="E3400" s="1" t="s">
        <v>221</v>
      </c>
      <c r="F3400" s="1" t="s">
        <v>25</v>
      </c>
      <c r="G3400" s="275">
        <v>40354</v>
      </c>
      <c r="H3400" s="1" t="s">
        <v>6447</v>
      </c>
      <c r="I3400" s="1" t="s">
        <v>19648</v>
      </c>
      <c r="J3400" s="1" t="s">
        <v>24269</v>
      </c>
      <c r="K3400" s="275">
        <v>40326</v>
      </c>
      <c r="L3400" s="1" t="s">
        <v>19519</v>
      </c>
      <c r="M3400" s="1" t="s">
        <v>24</v>
      </c>
    </row>
    <row r="3401" spans="1:13" ht="15">
      <c r="A3401" s="1" t="s">
        <v>6454</v>
      </c>
      <c r="B3401" s="1" t="s">
        <v>19734</v>
      </c>
      <c r="C3401" s="8">
        <v>9381</v>
      </c>
      <c r="D3401" s="1" t="s">
        <v>7411</v>
      </c>
      <c r="E3401" s="1" t="s">
        <v>221</v>
      </c>
      <c r="F3401" s="1" t="s">
        <v>25</v>
      </c>
      <c r="G3401" s="275">
        <v>40560</v>
      </c>
      <c r="H3401" s="1" t="s">
        <v>6456</v>
      </c>
      <c r="I3401" s="1" t="s">
        <v>22205</v>
      </c>
      <c r="J3401" s="1" t="s">
        <v>24270</v>
      </c>
      <c r="K3401" s="275">
        <v>39535</v>
      </c>
      <c r="L3401" s="1" t="s">
        <v>19519</v>
      </c>
      <c r="M3401" s="1" t="s">
        <v>24</v>
      </c>
    </row>
    <row r="3402" spans="1:13" ht="15">
      <c r="A3402" s="1" t="s">
        <v>6457</v>
      </c>
      <c r="B3402" s="1" t="s">
        <v>19734</v>
      </c>
      <c r="C3402" s="8">
        <v>9382</v>
      </c>
      <c r="D3402" s="1" t="s">
        <v>7411</v>
      </c>
      <c r="E3402" s="1" t="s">
        <v>221</v>
      </c>
      <c r="F3402" s="1" t="s">
        <v>25</v>
      </c>
      <c r="G3402" s="275">
        <v>40560</v>
      </c>
      <c r="H3402" s="1" t="s">
        <v>6456</v>
      </c>
      <c r="I3402" s="1" t="s">
        <v>22207</v>
      </c>
      <c r="J3402" s="1" t="s">
        <v>24271</v>
      </c>
      <c r="K3402" s="275">
        <v>39535</v>
      </c>
      <c r="L3402" s="1" t="s">
        <v>19519</v>
      </c>
      <c r="M3402" s="1" t="s">
        <v>24</v>
      </c>
    </row>
    <row r="3403" spans="1:13" ht="15">
      <c r="A3403" s="1" t="s">
        <v>6723</v>
      </c>
      <c r="B3403" s="1" t="s">
        <v>22832</v>
      </c>
      <c r="C3403" s="8">
        <v>9383</v>
      </c>
      <c r="D3403" s="1" t="s">
        <v>7411</v>
      </c>
      <c r="E3403" s="1" t="s">
        <v>221</v>
      </c>
      <c r="F3403" s="1" t="s">
        <v>25</v>
      </c>
      <c r="G3403" s="275">
        <v>40563</v>
      </c>
      <c r="H3403" s="1" t="s">
        <v>6456</v>
      </c>
      <c r="I3403" s="1" t="s">
        <v>22215</v>
      </c>
      <c r="J3403" s="1" t="s">
        <v>24272</v>
      </c>
      <c r="K3403" s="275">
        <v>40063</v>
      </c>
      <c r="L3403" s="1" t="s">
        <v>19519</v>
      </c>
      <c r="M3403" s="1" t="s">
        <v>24</v>
      </c>
    </row>
    <row r="3404" spans="1:13" ht="15">
      <c r="A3404" s="1" t="s">
        <v>6838</v>
      </c>
      <c r="B3404" s="1" t="s">
        <v>19847</v>
      </c>
      <c r="C3404" s="8">
        <v>9384</v>
      </c>
      <c r="D3404" s="1" t="s">
        <v>7411</v>
      </c>
      <c r="E3404" s="1" t="s">
        <v>221</v>
      </c>
      <c r="F3404" s="1" t="s">
        <v>25</v>
      </c>
      <c r="G3404" s="275">
        <v>40420</v>
      </c>
      <c r="H3404" s="1" t="s">
        <v>6456</v>
      </c>
      <c r="I3404" s="1" t="s">
        <v>22454</v>
      </c>
      <c r="J3404" s="1" t="s">
        <v>24273</v>
      </c>
      <c r="K3404" s="275">
        <v>40280</v>
      </c>
      <c r="L3404" s="1" t="s">
        <v>19519</v>
      </c>
      <c r="M3404" s="1" t="s">
        <v>24</v>
      </c>
    </row>
    <row r="3405" spans="1:13" ht="15">
      <c r="A3405" s="1" t="s">
        <v>6840</v>
      </c>
      <c r="B3405" s="1" t="s">
        <v>19723</v>
      </c>
      <c r="C3405" s="8">
        <v>9385</v>
      </c>
      <c r="D3405" s="1" t="s">
        <v>7411</v>
      </c>
      <c r="E3405" s="1" t="s">
        <v>221</v>
      </c>
      <c r="F3405" s="1" t="s">
        <v>25</v>
      </c>
      <c r="G3405" s="275">
        <v>40462</v>
      </c>
      <c r="H3405" s="1" t="s">
        <v>6456</v>
      </c>
      <c r="I3405" s="1" t="s">
        <v>20462</v>
      </c>
      <c r="J3405" s="1" t="s">
        <v>24274</v>
      </c>
      <c r="K3405" s="275">
        <v>40360</v>
      </c>
      <c r="L3405" s="1" t="s">
        <v>19519</v>
      </c>
      <c r="M3405" s="1" t="s">
        <v>24</v>
      </c>
    </row>
    <row r="3406" spans="1:13" ht="15">
      <c r="A3406" s="1" t="s">
        <v>6842</v>
      </c>
      <c r="B3406" s="1" t="s">
        <v>19723</v>
      </c>
      <c r="C3406" s="8">
        <v>9386</v>
      </c>
      <c r="D3406" s="1" t="s">
        <v>7411</v>
      </c>
      <c r="E3406" s="1" t="s">
        <v>221</v>
      </c>
      <c r="F3406" s="1" t="s">
        <v>25</v>
      </c>
      <c r="G3406" s="275">
        <v>40462</v>
      </c>
      <c r="H3406" s="1" t="s">
        <v>6456</v>
      </c>
      <c r="I3406" s="1" t="s">
        <v>20458</v>
      </c>
      <c r="J3406" s="1" t="s">
        <v>24275</v>
      </c>
      <c r="K3406" s="275">
        <v>40360</v>
      </c>
      <c r="L3406" s="1" t="s">
        <v>19519</v>
      </c>
      <c r="M3406" s="1" t="s">
        <v>24</v>
      </c>
    </row>
    <row r="3407" spans="1:13" ht="15">
      <c r="A3407" s="1" t="s">
        <v>6844</v>
      </c>
      <c r="B3407" s="1" t="s">
        <v>19723</v>
      </c>
      <c r="C3407" s="8">
        <v>9387</v>
      </c>
      <c r="D3407" s="1" t="s">
        <v>7411</v>
      </c>
      <c r="E3407" s="1" t="s">
        <v>221</v>
      </c>
      <c r="F3407" s="1" t="s">
        <v>25</v>
      </c>
      <c r="G3407" s="275">
        <v>40462</v>
      </c>
      <c r="H3407" s="1" t="s">
        <v>6456</v>
      </c>
      <c r="I3407" s="1" t="s">
        <v>22146</v>
      </c>
      <c r="J3407" s="1" t="s">
        <v>24276</v>
      </c>
      <c r="K3407" s="275">
        <v>40360</v>
      </c>
      <c r="L3407" s="1" t="s">
        <v>19519</v>
      </c>
      <c r="M3407" s="1" t="s">
        <v>24</v>
      </c>
    </row>
    <row r="3408" spans="1:13" ht="15">
      <c r="A3408" s="1" t="s">
        <v>6846</v>
      </c>
      <c r="B3408" s="1" t="s">
        <v>19723</v>
      </c>
      <c r="C3408" s="8">
        <v>9388</v>
      </c>
      <c r="D3408" s="1" t="s">
        <v>7411</v>
      </c>
      <c r="E3408" s="1" t="s">
        <v>221</v>
      </c>
      <c r="F3408" s="1" t="s">
        <v>25</v>
      </c>
      <c r="G3408" s="275">
        <v>40462</v>
      </c>
      <c r="H3408" s="1" t="s">
        <v>6456</v>
      </c>
      <c r="I3408" s="1" t="s">
        <v>20460</v>
      </c>
      <c r="J3408" s="1" t="s">
        <v>24277</v>
      </c>
      <c r="K3408" s="275">
        <v>40360</v>
      </c>
      <c r="L3408" s="1" t="s">
        <v>19519</v>
      </c>
      <c r="M3408" s="1" t="s">
        <v>24</v>
      </c>
    </row>
    <row r="3409" spans="1:13" ht="15">
      <c r="A3409" s="1" t="s">
        <v>6860</v>
      </c>
      <c r="B3409" s="1" t="s">
        <v>19761</v>
      </c>
      <c r="C3409" s="8">
        <v>9389</v>
      </c>
      <c r="D3409" s="1" t="s">
        <v>7411</v>
      </c>
      <c r="E3409" s="1" t="s">
        <v>221</v>
      </c>
      <c r="F3409" s="1" t="s">
        <v>24</v>
      </c>
      <c r="G3409" s="275">
        <v>40392</v>
      </c>
      <c r="H3409" s="1" t="s">
        <v>6456</v>
      </c>
      <c r="I3409" s="1" t="s">
        <v>22389</v>
      </c>
      <c r="J3409" s="1" t="s">
        <v>24278</v>
      </c>
      <c r="K3409" s="275">
        <v>40392</v>
      </c>
      <c r="L3409" s="1" t="s">
        <v>19519</v>
      </c>
      <c r="M3409" s="1" t="s">
        <v>24</v>
      </c>
    </row>
    <row r="3410" spans="1:13" ht="15">
      <c r="A3410" s="1" t="s">
        <v>6862</v>
      </c>
      <c r="B3410" s="1" t="s">
        <v>19761</v>
      </c>
      <c r="C3410" s="8">
        <v>9390</v>
      </c>
      <c r="D3410" s="1" t="s">
        <v>7411</v>
      </c>
      <c r="E3410" s="1" t="s">
        <v>221</v>
      </c>
      <c r="F3410" s="1" t="s">
        <v>24</v>
      </c>
      <c r="G3410" s="275">
        <v>40378</v>
      </c>
      <c r="H3410" s="1" t="s">
        <v>6456</v>
      </c>
      <c r="I3410" s="1" t="s">
        <v>22108</v>
      </c>
      <c r="J3410" s="1" t="s">
        <v>24279</v>
      </c>
      <c r="K3410" s="275">
        <v>40378</v>
      </c>
      <c r="L3410" s="1" t="s">
        <v>19519</v>
      </c>
      <c r="M3410" s="1" t="s">
        <v>24</v>
      </c>
    </row>
    <row r="3411" spans="1:13" ht="15">
      <c r="A3411" s="1" t="s">
        <v>6872</v>
      </c>
      <c r="B3411" s="1" t="s">
        <v>19784</v>
      </c>
      <c r="C3411" s="8">
        <v>9391</v>
      </c>
      <c r="D3411" s="1" t="s">
        <v>7411</v>
      </c>
      <c r="E3411" s="1" t="s">
        <v>221</v>
      </c>
      <c r="F3411" s="1" t="s">
        <v>25</v>
      </c>
      <c r="G3411" s="275">
        <v>40373</v>
      </c>
      <c r="H3411" s="1" t="s">
        <v>6456</v>
      </c>
      <c r="I3411" s="1" t="s">
        <v>19527</v>
      </c>
      <c r="J3411" s="1" t="s">
        <v>24280</v>
      </c>
      <c r="K3411" s="275">
        <v>40373</v>
      </c>
      <c r="L3411" s="1" t="s">
        <v>19519</v>
      </c>
      <c r="M3411" s="1" t="s">
        <v>24</v>
      </c>
    </row>
    <row r="3412" spans="1:13" ht="15">
      <c r="A3412" s="1" t="s">
        <v>6874</v>
      </c>
      <c r="B3412" s="1" t="s">
        <v>20789</v>
      </c>
      <c r="C3412" s="8">
        <v>9392</v>
      </c>
      <c r="D3412" s="1" t="s">
        <v>7411</v>
      </c>
      <c r="E3412" s="1" t="s">
        <v>221</v>
      </c>
      <c r="F3412" s="1" t="s">
        <v>25</v>
      </c>
      <c r="G3412" s="275">
        <v>40406</v>
      </c>
      <c r="H3412" s="1" t="s">
        <v>6456</v>
      </c>
      <c r="I3412" s="1" t="s">
        <v>22250</v>
      </c>
      <c r="J3412" s="1" t="s">
        <v>20513</v>
      </c>
      <c r="K3412" s="275">
        <v>40350</v>
      </c>
      <c r="L3412" s="1" t="s">
        <v>19519</v>
      </c>
      <c r="M3412" s="1" t="s">
        <v>24</v>
      </c>
    </row>
    <row r="3413" spans="1:13" ht="15">
      <c r="A3413" s="1" t="s">
        <v>6876</v>
      </c>
      <c r="B3413" s="1" t="s">
        <v>19761</v>
      </c>
      <c r="C3413" s="8">
        <v>9393</v>
      </c>
      <c r="D3413" s="1" t="s">
        <v>7411</v>
      </c>
      <c r="E3413" s="1" t="s">
        <v>221</v>
      </c>
      <c r="F3413" s="1" t="s">
        <v>24</v>
      </c>
      <c r="G3413" s="275">
        <v>40420</v>
      </c>
      <c r="H3413" s="1" t="s">
        <v>6456</v>
      </c>
      <c r="I3413" s="1" t="s">
        <v>22132</v>
      </c>
      <c r="J3413" s="1" t="s">
        <v>24281</v>
      </c>
      <c r="K3413" s="275">
        <v>40420</v>
      </c>
      <c r="L3413" s="1" t="s">
        <v>19519</v>
      </c>
      <c r="M3413" s="1" t="s">
        <v>24</v>
      </c>
    </row>
    <row r="3414" spans="1:13" ht="15">
      <c r="A3414" s="1" t="s">
        <v>6878</v>
      </c>
      <c r="B3414" s="1" t="s">
        <v>19761</v>
      </c>
      <c r="C3414" s="8">
        <v>9394</v>
      </c>
      <c r="D3414" s="1" t="s">
        <v>7411</v>
      </c>
      <c r="E3414" s="1" t="s">
        <v>221</v>
      </c>
      <c r="F3414" s="1" t="s">
        <v>24</v>
      </c>
      <c r="G3414" s="275">
        <v>40441</v>
      </c>
      <c r="H3414" s="1" t="s">
        <v>6456</v>
      </c>
      <c r="I3414" s="1" t="s">
        <v>20443</v>
      </c>
      <c r="J3414" s="1" t="s">
        <v>24282</v>
      </c>
      <c r="K3414" s="275">
        <v>40441</v>
      </c>
      <c r="L3414" s="1" t="s">
        <v>19519</v>
      </c>
      <c r="M3414" s="1" t="s">
        <v>24</v>
      </c>
    </row>
    <row r="3415" spans="1:13" ht="15">
      <c r="A3415" s="1" t="s">
        <v>6880</v>
      </c>
      <c r="B3415" s="1" t="s">
        <v>19737</v>
      </c>
      <c r="C3415" s="8">
        <v>9395</v>
      </c>
      <c r="D3415" s="1" t="s">
        <v>7411</v>
      </c>
      <c r="E3415" s="1" t="s">
        <v>221</v>
      </c>
      <c r="F3415" s="1" t="s">
        <v>25</v>
      </c>
      <c r="G3415" s="275">
        <v>40393</v>
      </c>
      <c r="H3415" s="1" t="s">
        <v>6456</v>
      </c>
      <c r="I3415" s="1" t="s">
        <v>22117</v>
      </c>
      <c r="J3415" s="1" t="s">
        <v>24283</v>
      </c>
      <c r="K3415" s="275">
        <v>40388</v>
      </c>
      <c r="L3415" s="1" t="s">
        <v>19519</v>
      </c>
      <c r="M3415" s="1" t="s">
        <v>24</v>
      </c>
    </row>
    <row r="3416" spans="1:13" ht="15">
      <c r="A3416" s="1" t="s">
        <v>6882</v>
      </c>
      <c r="B3416" s="1" t="s">
        <v>19784</v>
      </c>
      <c r="C3416" s="8">
        <v>9396</v>
      </c>
      <c r="D3416" s="1" t="s">
        <v>7411</v>
      </c>
      <c r="E3416" s="1" t="s">
        <v>221</v>
      </c>
      <c r="F3416" s="1" t="s">
        <v>25</v>
      </c>
      <c r="G3416" s="275">
        <v>40399</v>
      </c>
      <c r="H3416" s="1" t="s">
        <v>6456</v>
      </c>
      <c r="I3416" s="1" t="s">
        <v>3303</v>
      </c>
      <c r="J3416" s="1" t="s">
        <v>24284</v>
      </c>
      <c r="K3416" s="275">
        <v>40396</v>
      </c>
      <c r="L3416" s="1" t="s">
        <v>19519</v>
      </c>
      <c r="M3416" s="1" t="s">
        <v>24</v>
      </c>
    </row>
    <row r="3417" spans="1:13" ht="15">
      <c r="A3417" s="1" t="s">
        <v>6884</v>
      </c>
      <c r="B3417" s="1" t="s">
        <v>19784</v>
      </c>
      <c r="C3417" s="8">
        <v>9397</v>
      </c>
      <c r="D3417" s="1" t="s">
        <v>7411</v>
      </c>
      <c r="E3417" s="1" t="s">
        <v>221</v>
      </c>
      <c r="F3417" s="1" t="s">
        <v>25</v>
      </c>
      <c r="G3417" s="275">
        <v>40399</v>
      </c>
      <c r="H3417" s="1" t="s">
        <v>6456</v>
      </c>
      <c r="I3417" s="1" t="s">
        <v>22120</v>
      </c>
      <c r="J3417" s="1" t="s">
        <v>24285</v>
      </c>
      <c r="K3417" s="275">
        <v>40396</v>
      </c>
      <c r="L3417" s="1" t="s">
        <v>19519</v>
      </c>
      <c r="M3417" s="1" t="s">
        <v>24</v>
      </c>
    </row>
    <row r="3418" spans="1:13" ht="15">
      <c r="A3418" s="1" t="s">
        <v>6886</v>
      </c>
      <c r="B3418" s="1" t="s">
        <v>19761</v>
      </c>
      <c r="C3418" s="8">
        <v>9398</v>
      </c>
      <c r="D3418" s="1" t="s">
        <v>7411</v>
      </c>
      <c r="E3418" s="1" t="s">
        <v>221</v>
      </c>
      <c r="F3418" s="1" t="s">
        <v>25</v>
      </c>
      <c r="G3418" s="275">
        <v>40379</v>
      </c>
      <c r="H3418" s="1" t="s">
        <v>6456</v>
      </c>
      <c r="I3418" s="1" t="s">
        <v>22111</v>
      </c>
      <c r="J3418" s="1" t="s">
        <v>24286</v>
      </c>
      <c r="K3418" s="275">
        <v>40374</v>
      </c>
      <c r="L3418" s="1" t="s">
        <v>19519</v>
      </c>
      <c r="M3418" s="1" t="s">
        <v>24</v>
      </c>
    </row>
    <row r="3419" spans="1:13" ht="15">
      <c r="A3419" s="1" t="s">
        <v>6888</v>
      </c>
      <c r="B3419" s="1" t="s">
        <v>19784</v>
      </c>
      <c r="C3419" s="8">
        <v>9399</v>
      </c>
      <c r="D3419" s="1" t="s">
        <v>7411</v>
      </c>
      <c r="E3419" s="1" t="s">
        <v>221</v>
      </c>
      <c r="F3419" s="1" t="s">
        <v>25</v>
      </c>
      <c r="G3419" s="275">
        <v>40409</v>
      </c>
      <c r="H3419" s="1" t="s">
        <v>6456</v>
      </c>
      <c r="I3419" s="1" t="s">
        <v>22385</v>
      </c>
      <c r="J3419" s="1" t="s">
        <v>24287</v>
      </c>
      <c r="K3419" s="275">
        <v>40408</v>
      </c>
      <c r="L3419" s="1" t="s">
        <v>19519</v>
      </c>
      <c r="M3419" s="1" t="s">
        <v>24</v>
      </c>
    </row>
    <row r="3420" spans="1:13" ht="15">
      <c r="A3420" s="1" t="s">
        <v>6890</v>
      </c>
      <c r="B3420" s="1" t="s">
        <v>19895</v>
      </c>
      <c r="C3420" s="8">
        <v>9400</v>
      </c>
      <c r="D3420" s="1" t="s">
        <v>7411</v>
      </c>
      <c r="E3420" s="1" t="s">
        <v>221</v>
      </c>
      <c r="F3420" s="1" t="s">
        <v>24</v>
      </c>
      <c r="G3420" s="275">
        <v>40437</v>
      </c>
      <c r="H3420" s="1" t="s">
        <v>6456</v>
      </c>
      <c r="I3420" s="1" t="s">
        <v>20439</v>
      </c>
      <c r="J3420" s="1" t="s">
        <v>24288</v>
      </c>
      <c r="K3420" s="275">
        <v>40436</v>
      </c>
      <c r="L3420" s="1" t="s">
        <v>19519</v>
      </c>
      <c r="M3420" s="1" t="s">
        <v>24</v>
      </c>
    </row>
    <row r="3421" spans="1:13" ht="15">
      <c r="A3421" s="1" t="s">
        <v>6892</v>
      </c>
      <c r="B3421" s="1" t="s">
        <v>19784</v>
      </c>
      <c r="C3421" s="8">
        <v>9401</v>
      </c>
      <c r="D3421" s="1" t="s">
        <v>7411</v>
      </c>
      <c r="E3421" s="1" t="s">
        <v>221</v>
      </c>
      <c r="F3421" s="1" t="s">
        <v>25</v>
      </c>
      <c r="G3421" s="275">
        <v>40408</v>
      </c>
      <c r="H3421" s="1" t="s">
        <v>6456</v>
      </c>
      <c r="I3421" s="1" t="s">
        <v>22451</v>
      </c>
      <c r="J3421" s="1" t="s">
        <v>20135</v>
      </c>
      <c r="K3421" s="275">
        <v>40406</v>
      </c>
      <c r="L3421" s="1" t="s">
        <v>19519</v>
      </c>
      <c r="M3421" s="1" t="s">
        <v>24</v>
      </c>
    </row>
    <row r="3422" spans="1:13" ht="15">
      <c r="A3422" s="1" t="s">
        <v>6894</v>
      </c>
      <c r="B3422" s="1" t="s">
        <v>19784</v>
      </c>
      <c r="C3422" s="8">
        <v>9402</v>
      </c>
      <c r="D3422" s="1" t="s">
        <v>7411</v>
      </c>
      <c r="E3422" s="1" t="s">
        <v>221</v>
      </c>
      <c r="F3422" s="1" t="s">
        <v>25</v>
      </c>
      <c r="G3422" s="275">
        <v>40408</v>
      </c>
      <c r="H3422" s="1" t="s">
        <v>6456</v>
      </c>
      <c r="I3422" s="1" t="s">
        <v>22123</v>
      </c>
      <c r="J3422" s="1" t="s">
        <v>20135</v>
      </c>
      <c r="K3422" s="275">
        <v>40406</v>
      </c>
      <c r="L3422" s="1" t="s">
        <v>19519</v>
      </c>
      <c r="M3422" s="1" t="s">
        <v>24</v>
      </c>
    </row>
    <row r="3423" spans="1:13" ht="15">
      <c r="A3423" s="1" t="s">
        <v>6896</v>
      </c>
      <c r="B3423" s="1" t="s">
        <v>19784</v>
      </c>
      <c r="C3423" s="8">
        <v>9403</v>
      </c>
      <c r="D3423" s="1" t="s">
        <v>7411</v>
      </c>
      <c r="E3423" s="1" t="s">
        <v>221</v>
      </c>
      <c r="F3423" s="1" t="s">
        <v>25</v>
      </c>
      <c r="G3423" s="275">
        <v>40399</v>
      </c>
      <c r="H3423" s="1" t="s">
        <v>6456</v>
      </c>
      <c r="I3423" s="1" t="s">
        <v>21890</v>
      </c>
      <c r="J3423" s="1" t="s">
        <v>24289</v>
      </c>
      <c r="K3423" s="275">
        <v>40396</v>
      </c>
      <c r="L3423" s="1" t="s">
        <v>19519</v>
      </c>
      <c r="M3423" s="1" t="s">
        <v>24</v>
      </c>
    </row>
    <row r="3424" spans="1:13" ht="15">
      <c r="A3424" s="1" t="s">
        <v>6898</v>
      </c>
      <c r="B3424" s="1" t="s">
        <v>19784</v>
      </c>
      <c r="C3424" s="8">
        <v>9404</v>
      </c>
      <c r="D3424" s="1" t="s">
        <v>7411</v>
      </c>
      <c r="E3424" s="1" t="s">
        <v>221</v>
      </c>
      <c r="F3424" s="1" t="s">
        <v>25</v>
      </c>
      <c r="G3424" s="275">
        <v>40399</v>
      </c>
      <c r="H3424" s="1" t="s">
        <v>6456</v>
      </c>
      <c r="I3424" s="1" t="s">
        <v>22393</v>
      </c>
      <c r="J3424" s="1" t="s">
        <v>24290</v>
      </c>
      <c r="K3424" s="275">
        <v>40396</v>
      </c>
      <c r="L3424" s="1" t="s">
        <v>19519</v>
      </c>
      <c r="M3424" s="1" t="s">
        <v>24</v>
      </c>
    </row>
    <row r="3425" spans="1:13" ht="15">
      <c r="A3425" s="1" t="s">
        <v>6900</v>
      </c>
      <c r="B3425" s="1" t="s">
        <v>19784</v>
      </c>
      <c r="C3425" s="8">
        <v>9405</v>
      </c>
      <c r="D3425" s="1" t="s">
        <v>7411</v>
      </c>
      <c r="E3425" s="1" t="s">
        <v>221</v>
      </c>
      <c r="F3425" s="1" t="s">
        <v>25</v>
      </c>
      <c r="G3425" s="275">
        <v>40399</v>
      </c>
      <c r="H3425" s="1" t="s">
        <v>6456</v>
      </c>
      <c r="I3425" s="1" t="s">
        <v>22126</v>
      </c>
      <c r="J3425" s="1" t="s">
        <v>24291</v>
      </c>
      <c r="K3425" s="275">
        <v>40396</v>
      </c>
      <c r="L3425" s="1" t="s">
        <v>19787</v>
      </c>
      <c r="M3425" s="1" t="s">
        <v>24</v>
      </c>
    </row>
    <row r="3426" spans="1:13" ht="15">
      <c r="A3426" s="1" t="s">
        <v>6902</v>
      </c>
      <c r="B3426" s="1" t="s">
        <v>19784</v>
      </c>
      <c r="C3426" s="8">
        <v>9406</v>
      </c>
      <c r="D3426" s="1" t="s">
        <v>7411</v>
      </c>
      <c r="E3426" s="1" t="s">
        <v>221</v>
      </c>
      <c r="F3426" s="1" t="s">
        <v>25</v>
      </c>
      <c r="G3426" s="275">
        <v>40399</v>
      </c>
      <c r="H3426" s="1" t="s">
        <v>6456</v>
      </c>
      <c r="I3426" s="1" t="s">
        <v>22129</v>
      </c>
      <c r="J3426" s="1" t="s">
        <v>24292</v>
      </c>
      <c r="K3426" s="275">
        <v>40396</v>
      </c>
      <c r="L3426" s="1" t="s">
        <v>19787</v>
      </c>
      <c r="M3426" s="1" t="s">
        <v>24</v>
      </c>
    </row>
    <row r="3427" spans="1:13" ht="15">
      <c r="A3427" s="1" t="s">
        <v>6906</v>
      </c>
      <c r="B3427" s="1" t="s">
        <v>22823</v>
      </c>
      <c r="C3427" s="8">
        <v>9407</v>
      </c>
      <c r="D3427" s="1" t="s">
        <v>7411</v>
      </c>
      <c r="E3427" s="1" t="s">
        <v>221</v>
      </c>
      <c r="F3427" s="1" t="s">
        <v>25</v>
      </c>
      <c r="G3427" s="275">
        <v>40452</v>
      </c>
      <c r="H3427" s="1" t="s">
        <v>6456</v>
      </c>
      <c r="I3427" s="1" t="s">
        <v>22291</v>
      </c>
      <c r="J3427" s="1" t="s">
        <v>24293</v>
      </c>
      <c r="K3427" s="275">
        <v>40452</v>
      </c>
      <c r="L3427" s="1" t="s">
        <v>19519</v>
      </c>
      <c r="M3427" s="1" t="s">
        <v>24</v>
      </c>
    </row>
    <row r="3428" spans="1:13" ht="15">
      <c r="A3428" s="1" t="s">
        <v>6908</v>
      </c>
      <c r="B3428" s="1" t="s">
        <v>22823</v>
      </c>
      <c r="C3428" s="8">
        <v>9408</v>
      </c>
      <c r="D3428" s="1" t="s">
        <v>7411</v>
      </c>
      <c r="E3428" s="1" t="s">
        <v>221</v>
      </c>
      <c r="F3428" s="1" t="s">
        <v>25</v>
      </c>
      <c r="G3428" s="275">
        <v>40452</v>
      </c>
      <c r="H3428" s="1" t="s">
        <v>6456</v>
      </c>
      <c r="I3428" s="1" t="s">
        <v>20453</v>
      </c>
      <c r="J3428" s="1" t="s">
        <v>24294</v>
      </c>
      <c r="K3428" s="275">
        <v>40452</v>
      </c>
      <c r="L3428" s="1" t="s">
        <v>19519</v>
      </c>
      <c r="M3428" s="1" t="s">
        <v>24</v>
      </c>
    </row>
    <row r="3429" spans="1:13" ht="15">
      <c r="A3429" s="1" t="s">
        <v>6910</v>
      </c>
      <c r="B3429" s="1" t="s">
        <v>22823</v>
      </c>
      <c r="C3429" s="8">
        <v>9409</v>
      </c>
      <c r="D3429" s="1" t="s">
        <v>7411</v>
      </c>
      <c r="E3429" s="1" t="s">
        <v>221</v>
      </c>
      <c r="F3429" s="1" t="s">
        <v>25</v>
      </c>
      <c r="G3429" s="275">
        <v>40452</v>
      </c>
      <c r="H3429" s="1" t="s">
        <v>6456</v>
      </c>
      <c r="I3429" s="1" t="s">
        <v>19601</v>
      </c>
      <c r="J3429" s="1" t="s">
        <v>24295</v>
      </c>
      <c r="K3429" s="275">
        <v>40452</v>
      </c>
      <c r="L3429" s="1" t="s">
        <v>19519</v>
      </c>
      <c r="M3429" s="1" t="s">
        <v>24</v>
      </c>
    </row>
    <row r="3430" spans="1:13" ht="15">
      <c r="A3430" s="1" t="s">
        <v>6912</v>
      </c>
      <c r="B3430" s="1" t="s">
        <v>19734</v>
      </c>
      <c r="C3430" s="8">
        <v>9410</v>
      </c>
      <c r="D3430" s="1" t="s">
        <v>7411</v>
      </c>
      <c r="E3430" s="1" t="s">
        <v>221</v>
      </c>
      <c r="F3430" s="1" t="s">
        <v>25</v>
      </c>
      <c r="G3430" s="275">
        <v>40459</v>
      </c>
      <c r="H3430" s="1" t="s">
        <v>6456</v>
      </c>
      <c r="I3430" s="1" t="s">
        <v>20455</v>
      </c>
      <c r="J3430" s="1" t="s">
        <v>24296</v>
      </c>
      <c r="K3430" s="275">
        <v>25569</v>
      </c>
      <c r="L3430" s="1" t="s">
        <v>19519</v>
      </c>
      <c r="M3430" s="1" t="s">
        <v>24</v>
      </c>
    </row>
    <row r="3431" spans="1:13" ht="15">
      <c r="A3431" s="1" t="s">
        <v>6914</v>
      </c>
      <c r="B3431" s="1" t="s">
        <v>19726</v>
      </c>
      <c r="C3431" s="8">
        <v>9411</v>
      </c>
      <c r="D3431" s="1" t="s">
        <v>7411</v>
      </c>
      <c r="E3431" s="1" t="s">
        <v>221</v>
      </c>
      <c r="F3431" s="1" t="s">
        <v>24</v>
      </c>
      <c r="G3431" s="275">
        <v>40448</v>
      </c>
      <c r="H3431" s="1" t="s">
        <v>6456</v>
      </c>
      <c r="I3431" s="1" t="s">
        <v>20447</v>
      </c>
      <c r="J3431" s="1" t="s">
        <v>24297</v>
      </c>
      <c r="K3431" s="275">
        <v>40448</v>
      </c>
      <c r="L3431" s="1" t="s">
        <v>19519</v>
      </c>
      <c r="M3431" s="1" t="s">
        <v>24</v>
      </c>
    </row>
    <row r="3432" spans="1:13" ht="15">
      <c r="A3432" s="1" t="s">
        <v>6916</v>
      </c>
      <c r="B3432" s="1" t="s">
        <v>19761</v>
      </c>
      <c r="C3432" s="8">
        <v>9412</v>
      </c>
      <c r="D3432" s="1" t="s">
        <v>7411</v>
      </c>
      <c r="E3432" s="1" t="s">
        <v>221</v>
      </c>
      <c r="F3432" s="1" t="s">
        <v>25</v>
      </c>
      <c r="G3432" s="275">
        <v>40462</v>
      </c>
      <c r="H3432" s="1" t="s">
        <v>6456</v>
      </c>
      <c r="I3432" s="1" t="s">
        <v>20457</v>
      </c>
      <c r="J3432" s="1" t="s">
        <v>24298</v>
      </c>
      <c r="K3432" s="275">
        <v>40462</v>
      </c>
      <c r="L3432" s="1" t="s">
        <v>19787</v>
      </c>
      <c r="M3432" s="1" t="s">
        <v>24</v>
      </c>
    </row>
    <row r="3433" spans="1:13" ht="15">
      <c r="A3433" s="1" t="s">
        <v>6918</v>
      </c>
      <c r="B3433" s="1" t="s">
        <v>19847</v>
      </c>
      <c r="C3433" s="8">
        <v>9413</v>
      </c>
      <c r="D3433" s="1" t="s">
        <v>7411</v>
      </c>
      <c r="E3433" s="1" t="s">
        <v>221</v>
      </c>
      <c r="F3433" s="1" t="s">
        <v>25</v>
      </c>
      <c r="G3433" s="275">
        <v>40504</v>
      </c>
      <c r="H3433" s="1" t="s">
        <v>6456</v>
      </c>
      <c r="I3433" s="1" t="s">
        <v>22168</v>
      </c>
      <c r="J3433" s="1" t="s">
        <v>24299</v>
      </c>
      <c r="K3433" s="275">
        <v>40504</v>
      </c>
      <c r="L3433" s="1" t="s">
        <v>19787</v>
      </c>
      <c r="M3433" s="1" t="s">
        <v>24</v>
      </c>
    </row>
    <row r="3434" spans="1:13" ht="15">
      <c r="A3434" s="1" t="s">
        <v>6920</v>
      </c>
      <c r="B3434" s="1" t="s">
        <v>19740</v>
      </c>
      <c r="C3434" s="8">
        <v>9414</v>
      </c>
      <c r="D3434" s="1" t="s">
        <v>7411</v>
      </c>
      <c r="E3434" s="1" t="s">
        <v>221</v>
      </c>
      <c r="F3434" s="1" t="s">
        <v>25</v>
      </c>
      <c r="G3434" s="275">
        <v>40525</v>
      </c>
      <c r="H3434" s="1" t="s">
        <v>6456</v>
      </c>
      <c r="I3434" s="1" t="s">
        <v>22171</v>
      </c>
      <c r="J3434" s="1" t="s">
        <v>24300</v>
      </c>
      <c r="K3434" s="275">
        <v>40386</v>
      </c>
      <c r="L3434" s="1" t="s">
        <v>19519</v>
      </c>
      <c r="M3434" s="1" t="s">
        <v>24</v>
      </c>
    </row>
    <row r="3435" spans="1:13" ht="15">
      <c r="A3435" s="1" t="s">
        <v>6922</v>
      </c>
      <c r="B3435" s="1" t="s">
        <v>19895</v>
      </c>
      <c r="C3435" s="8">
        <v>9415</v>
      </c>
      <c r="D3435" s="1" t="s">
        <v>7411</v>
      </c>
      <c r="E3435" s="1" t="s">
        <v>221</v>
      </c>
      <c r="F3435" s="1" t="s">
        <v>24</v>
      </c>
      <c r="G3435" s="275">
        <v>40487</v>
      </c>
      <c r="H3435" s="1" t="s">
        <v>6456</v>
      </c>
      <c r="I3435" s="1" t="s">
        <v>22162</v>
      </c>
      <c r="J3435" s="1" t="s">
        <v>24301</v>
      </c>
      <c r="K3435" s="275">
        <v>40487</v>
      </c>
      <c r="L3435" s="1" t="s">
        <v>19519</v>
      </c>
      <c r="M3435" s="1" t="s">
        <v>24</v>
      </c>
    </row>
    <row r="3436" spans="1:13" ht="15">
      <c r="A3436" s="1" t="s">
        <v>6924</v>
      </c>
      <c r="B3436" s="1" t="s">
        <v>19895</v>
      </c>
      <c r="C3436" s="8">
        <v>9416</v>
      </c>
      <c r="D3436" s="1" t="s">
        <v>7411</v>
      </c>
      <c r="E3436" s="1" t="s">
        <v>221</v>
      </c>
      <c r="F3436" s="1" t="s">
        <v>24</v>
      </c>
      <c r="G3436" s="275">
        <v>40487</v>
      </c>
      <c r="H3436" s="1" t="s">
        <v>6456</v>
      </c>
      <c r="I3436" s="1" t="s">
        <v>22159</v>
      </c>
      <c r="J3436" s="1" t="s">
        <v>24302</v>
      </c>
      <c r="K3436" s="275">
        <v>40487</v>
      </c>
      <c r="L3436" s="1" t="s">
        <v>19519</v>
      </c>
      <c r="M3436" s="1" t="s">
        <v>24</v>
      </c>
    </row>
    <row r="3437" spans="1:13" ht="15">
      <c r="A3437" s="1" t="s">
        <v>6926</v>
      </c>
      <c r="B3437" s="1" t="s">
        <v>19784</v>
      </c>
      <c r="C3437" s="8">
        <v>9417</v>
      </c>
      <c r="D3437" s="1" t="s">
        <v>7411</v>
      </c>
      <c r="E3437" s="1" t="s">
        <v>221</v>
      </c>
      <c r="F3437" s="1" t="s">
        <v>25</v>
      </c>
      <c r="G3437" s="275">
        <v>40443</v>
      </c>
      <c r="H3437" s="1" t="s">
        <v>6456</v>
      </c>
      <c r="I3437" s="1" t="s">
        <v>22137</v>
      </c>
      <c r="J3437" s="1" t="s">
        <v>24303</v>
      </c>
      <c r="K3437" s="275">
        <v>40443</v>
      </c>
      <c r="L3437" s="1" t="s">
        <v>19519</v>
      </c>
      <c r="M3437" s="1" t="s">
        <v>24</v>
      </c>
    </row>
    <row r="3438" spans="1:13" ht="15">
      <c r="A3438" s="1" t="s">
        <v>6928</v>
      </c>
      <c r="B3438" s="1" t="s">
        <v>21783</v>
      </c>
      <c r="C3438" s="8">
        <v>9418</v>
      </c>
      <c r="D3438" s="1" t="s">
        <v>7411</v>
      </c>
      <c r="E3438" s="1" t="s">
        <v>221</v>
      </c>
      <c r="F3438" s="1" t="s">
        <v>25</v>
      </c>
      <c r="G3438" s="275">
        <v>40441</v>
      </c>
      <c r="H3438" s="1" t="s">
        <v>6456</v>
      </c>
      <c r="I3438" s="1" t="s">
        <v>20441</v>
      </c>
      <c r="J3438" s="1" t="s">
        <v>24304</v>
      </c>
      <c r="K3438" s="275">
        <v>40435</v>
      </c>
      <c r="L3438" s="1" t="s">
        <v>19519</v>
      </c>
      <c r="M3438" s="1" t="s">
        <v>24</v>
      </c>
    </row>
    <row r="3439" spans="1:13" ht="15">
      <c r="A3439" s="1" t="s">
        <v>6932</v>
      </c>
      <c r="B3439" s="1" t="s">
        <v>19761</v>
      </c>
      <c r="C3439" s="8">
        <v>9419</v>
      </c>
      <c r="D3439" s="1" t="s">
        <v>7411</v>
      </c>
      <c r="E3439" s="1" t="s">
        <v>221</v>
      </c>
      <c r="F3439" s="1" t="s">
        <v>24</v>
      </c>
      <c r="G3439" s="275">
        <v>40490</v>
      </c>
      <c r="H3439" s="1" t="s">
        <v>6456</v>
      </c>
      <c r="I3439" s="1" t="s">
        <v>22294</v>
      </c>
      <c r="J3439" s="1" t="s">
        <v>24305</v>
      </c>
      <c r="K3439" s="275">
        <v>40490</v>
      </c>
      <c r="L3439" s="1" t="s">
        <v>19519</v>
      </c>
      <c r="M3439" s="1" t="s">
        <v>24</v>
      </c>
    </row>
    <row r="3440" spans="1:13" ht="15">
      <c r="A3440" s="1" t="s">
        <v>6934</v>
      </c>
      <c r="B3440" s="1" t="s">
        <v>19715</v>
      </c>
      <c r="C3440" s="8">
        <v>9420</v>
      </c>
      <c r="D3440" s="1" t="s">
        <v>7411</v>
      </c>
      <c r="E3440" s="1" t="s">
        <v>221</v>
      </c>
      <c r="F3440" s="1" t="s">
        <v>25</v>
      </c>
      <c r="G3440" s="275">
        <v>40471</v>
      </c>
      <c r="H3440" s="1" t="s">
        <v>6456</v>
      </c>
      <c r="I3440" s="1" t="s">
        <v>22151</v>
      </c>
      <c r="J3440" s="1" t="s">
        <v>24306</v>
      </c>
      <c r="K3440" s="275">
        <v>40407</v>
      </c>
      <c r="L3440" s="1" t="s">
        <v>19519</v>
      </c>
      <c r="M3440" s="1" t="s">
        <v>24</v>
      </c>
    </row>
    <row r="3441" spans="1:13" ht="15">
      <c r="A3441" s="1" t="s">
        <v>6936</v>
      </c>
      <c r="B3441" s="1" t="s">
        <v>19715</v>
      </c>
      <c r="C3441" s="8">
        <v>9421</v>
      </c>
      <c r="D3441" s="1" t="s">
        <v>7411</v>
      </c>
      <c r="E3441" s="1" t="s">
        <v>221</v>
      </c>
      <c r="F3441" s="1" t="s">
        <v>25</v>
      </c>
      <c r="G3441" s="275">
        <v>40471</v>
      </c>
      <c r="H3441" s="1" t="s">
        <v>6456</v>
      </c>
      <c r="I3441" s="1" t="s">
        <v>19583</v>
      </c>
      <c r="J3441" s="1" t="s">
        <v>24307</v>
      </c>
      <c r="K3441" s="275">
        <v>40407</v>
      </c>
      <c r="L3441" s="1" t="s">
        <v>19519</v>
      </c>
      <c r="M3441" s="1" t="s">
        <v>24</v>
      </c>
    </row>
    <row r="3442" spans="1:13" ht="15">
      <c r="A3442" s="1" t="s">
        <v>6938</v>
      </c>
      <c r="B3442" s="1" t="s">
        <v>19715</v>
      </c>
      <c r="C3442" s="8">
        <v>9422</v>
      </c>
      <c r="D3442" s="1" t="s">
        <v>7411</v>
      </c>
      <c r="E3442" s="1" t="s">
        <v>221</v>
      </c>
      <c r="F3442" s="1" t="s">
        <v>25</v>
      </c>
      <c r="G3442" s="275">
        <v>40469</v>
      </c>
      <c r="H3442" s="1" t="s">
        <v>6456</v>
      </c>
      <c r="I3442" s="1" t="s">
        <v>22297</v>
      </c>
      <c r="J3442" s="1" t="s">
        <v>24308</v>
      </c>
      <c r="K3442" s="275">
        <v>40407</v>
      </c>
      <c r="L3442" s="1" t="s">
        <v>19519</v>
      </c>
      <c r="M3442" s="1" t="s">
        <v>24</v>
      </c>
    </row>
    <row r="3443" spans="1:13" ht="15">
      <c r="A3443" s="1" t="s">
        <v>6940</v>
      </c>
      <c r="B3443" s="1" t="s">
        <v>19715</v>
      </c>
      <c r="C3443" s="8">
        <v>9423</v>
      </c>
      <c r="D3443" s="1" t="s">
        <v>7411</v>
      </c>
      <c r="E3443" s="1" t="s">
        <v>221</v>
      </c>
      <c r="F3443" s="1" t="s">
        <v>25</v>
      </c>
      <c r="G3443" s="275">
        <v>40539</v>
      </c>
      <c r="H3443" s="1" t="s">
        <v>6456</v>
      </c>
      <c r="I3443" s="1" t="s">
        <v>22341</v>
      </c>
      <c r="J3443" s="1" t="s">
        <v>24309</v>
      </c>
      <c r="K3443" s="275">
        <v>40412</v>
      </c>
      <c r="L3443" s="1" t="s">
        <v>20184</v>
      </c>
      <c r="M3443" s="1" t="s">
        <v>24</v>
      </c>
    </row>
    <row r="3444" spans="1:13" ht="15">
      <c r="A3444" s="1" t="s">
        <v>6942</v>
      </c>
      <c r="B3444" s="1" t="s">
        <v>19777</v>
      </c>
      <c r="C3444" s="8">
        <v>9424</v>
      </c>
      <c r="D3444" s="1" t="s">
        <v>7411</v>
      </c>
      <c r="E3444" s="1" t="s">
        <v>221</v>
      </c>
      <c r="F3444" s="1" t="s">
        <v>25</v>
      </c>
      <c r="G3444" s="275">
        <v>40512</v>
      </c>
      <c r="H3444" s="1" t="s">
        <v>6456</v>
      </c>
      <c r="I3444" s="1" t="s">
        <v>22609</v>
      </c>
      <c r="J3444" s="1" t="s">
        <v>24310</v>
      </c>
      <c r="K3444" s="275">
        <v>40511</v>
      </c>
      <c r="L3444" s="1" t="s">
        <v>19519</v>
      </c>
      <c r="M3444" s="1" t="s">
        <v>24</v>
      </c>
    </row>
    <row r="3445" spans="1:13" ht="15">
      <c r="A3445" s="1" t="s">
        <v>6948</v>
      </c>
      <c r="B3445" s="1" t="s">
        <v>23085</v>
      </c>
      <c r="C3445" s="8">
        <v>9425</v>
      </c>
      <c r="D3445" s="1" t="s">
        <v>7411</v>
      </c>
      <c r="E3445" s="1" t="s">
        <v>221</v>
      </c>
      <c r="F3445" s="1" t="s">
        <v>25</v>
      </c>
      <c r="G3445" s="275">
        <v>40442</v>
      </c>
      <c r="H3445" s="1" t="s">
        <v>6456</v>
      </c>
      <c r="I3445" s="1" t="s">
        <v>20445</v>
      </c>
      <c r="J3445" s="1" t="s">
        <v>24311</v>
      </c>
      <c r="K3445" s="275">
        <v>40408</v>
      </c>
      <c r="L3445" s="1" t="s">
        <v>19519</v>
      </c>
      <c r="M3445" s="1" t="s">
        <v>24</v>
      </c>
    </row>
    <row r="3446" spans="1:13" ht="15">
      <c r="A3446" s="1" t="s">
        <v>6950</v>
      </c>
      <c r="B3446" s="1" t="s">
        <v>19784</v>
      </c>
      <c r="C3446" s="8">
        <v>9426</v>
      </c>
      <c r="D3446" s="1" t="s">
        <v>7411</v>
      </c>
      <c r="E3446" s="1" t="s">
        <v>221</v>
      </c>
      <c r="F3446" s="1" t="s">
        <v>25</v>
      </c>
      <c r="G3446" s="275">
        <v>40450</v>
      </c>
      <c r="H3446" s="1" t="s">
        <v>6456</v>
      </c>
      <c r="I3446" s="1" t="s">
        <v>20449</v>
      </c>
      <c r="J3446" s="1" t="s">
        <v>24312</v>
      </c>
      <c r="K3446" s="275">
        <v>40449</v>
      </c>
      <c r="L3446" s="1" t="s">
        <v>19519</v>
      </c>
      <c r="M3446" s="1" t="s">
        <v>24</v>
      </c>
    </row>
    <row r="3447" spans="1:13" ht="15">
      <c r="A3447" s="1" t="s">
        <v>6952</v>
      </c>
      <c r="B3447" s="1" t="s">
        <v>19784</v>
      </c>
      <c r="C3447" s="8">
        <v>9427</v>
      </c>
      <c r="D3447" s="1" t="s">
        <v>7411</v>
      </c>
      <c r="E3447" s="1" t="s">
        <v>221</v>
      </c>
      <c r="F3447" s="1" t="s">
        <v>25</v>
      </c>
      <c r="G3447" s="275">
        <v>40500</v>
      </c>
      <c r="H3447" s="1" t="s">
        <v>6456</v>
      </c>
      <c r="I3447" s="1" t="s">
        <v>22319</v>
      </c>
      <c r="J3447" s="1" t="s">
        <v>24313</v>
      </c>
      <c r="K3447" s="275">
        <v>40498</v>
      </c>
      <c r="L3447" s="1" t="s">
        <v>19519</v>
      </c>
      <c r="M3447" s="1" t="s">
        <v>24</v>
      </c>
    </row>
    <row r="3448" spans="1:13" ht="15">
      <c r="A3448" s="1" t="s">
        <v>6960</v>
      </c>
      <c r="B3448" s="1" t="s">
        <v>19723</v>
      </c>
      <c r="C3448" s="8">
        <v>9428</v>
      </c>
      <c r="D3448" s="1" t="s">
        <v>7411</v>
      </c>
      <c r="E3448" s="1" t="s">
        <v>221</v>
      </c>
      <c r="F3448" s="1" t="s">
        <v>25</v>
      </c>
      <c r="G3448" s="275">
        <v>40556</v>
      </c>
      <c r="H3448" s="1" t="s">
        <v>6456</v>
      </c>
      <c r="I3448" s="1" t="s">
        <v>22328</v>
      </c>
      <c r="J3448" s="1" t="s">
        <v>24314</v>
      </c>
      <c r="K3448" s="275">
        <v>40546</v>
      </c>
      <c r="L3448" s="1" t="s">
        <v>19519</v>
      </c>
      <c r="M3448" s="1" t="s">
        <v>24</v>
      </c>
    </row>
    <row r="3449" spans="1:13" ht="15">
      <c r="A3449" s="1" t="s">
        <v>6962</v>
      </c>
      <c r="B3449" s="1" t="s">
        <v>19813</v>
      </c>
      <c r="C3449" s="8">
        <v>9429</v>
      </c>
      <c r="D3449" s="1" t="s">
        <v>7411</v>
      </c>
      <c r="E3449" s="1" t="s">
        <v>221</v>
      </c>
      <c r="F3449" s="1" t="s">
        <v>25</v>
      </c>
      <c r="G3449" s="275">
        <v>40450</v>
      </c>
      <c r="H3449" s="1" t="s">
        <v>6456</v>
      </c>
      <c r="I3449" s="1" t="s">
        <v>20451</v>
      </c>
      <c r="J3449" s="1" t="s">
        <v>20135</v>
      </c>
      <c r="K3449" s="275">
        <v>40450</v>
      </c>
      <c r="L3449" s="1" t="s">
        <v>19519</v>
      </c>
      <c r="M3449" s="1" t="s">
        <v>24</v>
      </c>
    </row>
    <row r="3450" spans="1:13" ht="15">
      <c r="A3450" s="1" t="s">
        <v>6966</v>
      </c>
      <c r="B3450" s="1" t="s">
        <v>19895</v>
      </c>
      <c r="C3450" s="8">
        <v>9430</v>
      </c>
      <c r="D3450" s="1" t="s">
        <v>7411</v>
      </c>
      <c r="E3450" s="1" t="s">
        <v>221</v>
      </c>
      <c r="F3450" s="1" t="s">
        <v>24</v>
      </c>
      <c r="G3450" s="275">
        <v>40533</v>
      </c>
      <c r="H3450" s="1" t="s">
        <v>6456</v>
      </c>
      <c r="I3450" s="1" t="s">
        <v>22345</v>
      </c>
      <c r="J3450" s="1" t="s">
        <v>24315</v>
      </c>
      <c r="K3450" s="275">
        <v>40533</v>
      </c>
      <c r="L3450" s="1" t="s">
        <v>19519</v>
      </c>
      <c r="M3450" s="1" t="s">
        <v>24</v>
      </c>
    </row>
    <row r="3451" spans="1:13" ht="15">
      <c r="A3451" s="1" t="s">
        <v>6968</v>
      </c>
      <c r="B3451" s="1" t="s">
        <v>21783</v>
      </c>
      <c r="C3451" s="8">
        <v>9431</v>
      </c>
      <c r="D3451" s="1" t="s">
        <v>7411</v>
      </c>
      <c r="E3451" s="1" t="s">
        <v>221</v>
      </c>
      <c r="F3451" s="1" t="s">
        <v>24</v>
      </c>
      <c r="G3451" s="275">
        <v>40550</v>
      </c>
      <c r="H3451" s="1" t="s">
        <v>6456</v>
      </c>
      <c r="I3451" s="1" t="s">
        <v>22381</v>
      </c>
      <c r="J3451" s="1" t="s">
        <v>24316</v>
      </c>
      <c r="K3451" s="275">
        <v>40553</v>
      </c>
      <c r="L3451" s="1" t="s">
        <v>19519</v>
      </c>
      <c r="M3451" s="1" t="s">
        <v>24</v>
      </c>
    </row>
    <row r="3452" spans="1:13" ht="15">
      <c r="A3452" s="1" t="s">
        <v>6970</v>
      </c>
      <c r="B3452" s="1" t="s">
        <v>19761</v>
      </c>
      <c r="C3452" s="8">
        <v>9432</v>
      </c>
      <c r="D3452" s="1" t="s">
        <v>7411</v>
      </c>
      <c r="E3452" s="1" t="s">
        <v>221</v>
      </c>
      <c r="F3452" s="1" t="s">
        <v>24</v>
      </c>
      <c r="G3452" s="275">
        <v>40539</v>
      </c>
      <c r="H3452" s="1" t="s">
        <v>6456</v>
      </c>
      <c r="I3452" s="1" t="s">
        <v>22190</v>
      </c>
      <c r="J3452" s="1" t="s">
        <v>24317</v>
      </c>
      <c r="K3452" s="275">
        <v>40539</v>
      </c>
      <c r="L3452" s="1" t="s">
        <v>19519</v>
      </c>
      <c r="M3452" s="1" t="s">
        <v>24</v>
      </c>
    </row>
    <row r="3453" spans="1:13" ht="15">
      <c r="A3453" s="1" t="s">
        <v>6972</v>
      </c>
      <c r="B3453" s="1" t="s">
        <v>19784</v>
      </c>
      <c r="C3453" s="8">
        <v>9433</v>
      </c>
      <c r="D3453" s="1" t="s">
        <v>7411</v>
      </c>
      <c r="E3453" s="1" t="s">
        <v>221</v>
      </c>
      <c r="F3453" s="1" t="s">
        <v>25</v>
      </c>
      <c r="G3453" s="275">
        <v>40490</v>
      </c>
      <c r="H3453" s="1" t="s">
        <v>6456</v>
      </c>
      <c r="I3453" s="1" t="s">
        <v>22307</v>
      </c>
      <c r="J3453" s="1" t="s">
        <v>24318</v>
      </c>
      <c r="K3453" s="275">
        <v>40486</v>
      </c>
      <c r="L3453" s="1" t="s">
        <v>19519</v>
      </c>
      <c r="M3453" s="1" t="s">
        <v>24</v>
      </c>
    </row>
    <row r="3454" spans="1:13" ht="15">
      <c r="A3454" s="1" t="s">
        <v>6974</v>
      </c>
      <c r="B3454" s="1" t="s">
        <v>19895</v>
      </c>
      <c r="C3454" s="8">
        <v>9434</v>
      </c>
      <c r="D3454" s="1" t="s">
        <v>7411</v>
      </c>
      <c r="E3454" s="1" t="s">
        <v>221</v>
      </c>
      <c r="F3454" s="1" t="s">
        <v>25</v>
      </c>
      <c r="G3454" s="275">
        <v>40523</v>
      </c>
      <c r="H3454" s="1" t="s">
        <v>6456</v>
      </c>
      <c r="I3454" s="1" t="s">
        <v>2513</v>
      </c>
      <c r="J3454" s="1" t="s">
        <v>24319</v>
      </c>
      <c r="K3454" s="275">
        <v>40514</v>
      </c>
      <c r="L3454" s="1" t="s">
        <v>19519</v>
      </c>
      <c r="M3454" s="1" t="s">
        <v>24</v>
      </c>
    </row>
    <row r="3455" spans="1:13" ht="15">
      <c r="A3455" s="1" t="s">
        <v>6976</v>
      </c>
      <c r="B3455" s="1" t="s">
        <v>19808</v>
      </c>
      <c r="C3455" s="8">
        <v>9435</v>
      </c>
      <c r="D3455" s="1" t="s">
        <v>7411</v>
      </c>
      <c r="E3455" s="1" t="s">
        <v>221</v>
      </c>
      <c r="F3455" s="1" t="s">
        <v>25</v>
      </c>
      <c r="G3455" s="275">
        <v>40534</v>
      </c>
      <c r="H3455" s="1" t="s">
        <v>6456</v>
      </c>
      <c r="I3455" s="1" t="s">
        <v>22180</v>
      </c>
      <c r="J3455" s="1" t="s">
        <v>24320</v>
      </c>
      <c r="K3455" s="275">
        <v>40470</v>
      </c>
      <c r="L3455" s="1" t="s">
        <v>19519</v>
      </c>
      <c r="M3455" s="1" t="s">
        <v>24</v>
      </c>
    </row>
    <row r="3456" spans="1:13" ht="15">
      <c r="A3456" s="1" t="s">
        <v>6978</v>
      </c>
      <c r="B3456" s="1" t="s">
        <v>19808</v>
      </c>
      <c r="C3456" s="8">
        <v>9436</v>
      </c>
      <c r="D3456" s="1" t="s">
        <v>7411</v>
      </c>
      <c r="E3456" s="1" t="s">
        <v>221</v>
      </c>
      <c r="F3456" s="1" t="s">
        <v>25</v>
      </c>
      <c r="G3456" s="275">
        <v>40563</v>
      </c>
      <c r="H3456" s="1" t="s">
        <v>6456</v>
      </c>
      <c r="I3456" s="1" t="s">
        <v>22230</v>
      </c>
      <c r="J3456" s="1" t="s">
        <v>24321</v>
      </c>
      <c r="K3456" s="275">
        <v>40470</v>
      </c>
      <c r="L3456" s="1" t="s">
        <v>19519</v>
      </c>
      <c r="M3456" s="1" t="s">
        <v>24</v>
      </c>
    </row>
    <row r="3457" spans="1:13" ht="15">
      <c r="A3457" s="1" t="s">
        <v>6980</v>
      </c>
      <c r="B3457" s="1" t="s">
        <v>19808</v>
      </c>
      <c r="C3457" s="8">
        <v>9437</v>
      </c>
      <c r="D3457" s="1" t="s">
        <v>7411</v>
      </c>
      <c r="E3457" s="1" t="s">
        <v>221</v>
      </c>
      <c r="F3457" s="1" t="s">
        <v>25</v>
      </c>
      <c r="G3457" s="275">
        <v>40563</v>
      </c>
      <c r="H3457" s="1" t="s">
        <v>6456</v>
      </c>
      <c r="I3457" s="1" t="s">
        <v>22246</v>
      </c>
      <c r="J3457" s="1" t="s">
        <v>24322</v>
      </c>
      <c r="K3457" s="275">
        <v>40470</v>
      </c>
      <c r="L3457" s="1" t="s">
        <v>19519</v>
      </c>
      <c r="M3457" s="1" t="s">
        <v>24</v>
      </c>
    </row>
    <row r="3458" spans="1:13" ht="15">
      <c r="A3458" s="1" t="s">
        <v>6982</v>
      </c>
      <c r="B3458" s="1" t="s">
        <v>19784</v>
      </c>
      <c r="C3458" s="8">
        <v>9438</v>
      </c>
      <c r="D3458" s="1" t="s">
        <v>7411</v>
      </c>
      <c r="E3458" s="1" t="s">
        <v>221</v>
      </c>
      <c r="F3458" s="1" t="s">
        <v>25</v>
      </c>
      <c r="G3458" s="275">
        <v>40549</v>
      </c>
      <c r="H3458" s="1" t="s">
        <v>6456</v>
      </c>
      <c r="I3458" s="1" t="s">
        <v>19556</v>
      </c>
      <c r="J3458" s="1" t="s">
        <v>24323</v>
      </c>
      <c r="K3458" s="275">
        <v>40548</v>
      </c>
      <c r="L3458" s="1" t="s">
        <v>19519</v>
      </c>
      <c r="M3458" s="1" t="s">
        <v>24</v>
      </c>
    </row>
    <row r="3459" spans="1:13" ht="15">
      <c r="A3459" s="1" t="s">
        <v>6984</v>
      </c>
      <c r="B3459" s="1" t="s">
        <v>19784</v>
      </c>
      <c r="C3459" s="8">
        <v>9439</v>
      </c>
      <c r="D3459" s="1" t="s">
        <v>7411</v>
      </c>
      <c r="E3459" s="1" t="s">
        <v>221</v>
      </c>
      <c r="F3459" s="1" t="s">
        <v>25</v>
      </c>
      <c r="G3459" s="275">
        <v>40549</v>
      </c>
      <c r="H3459" s="1" t="s">
        <v>6456</v>
      </c>
      <c r="I3459" s="1" t="s">
        <v>22423</v>
      </c>
      <c r="J3459" s="1" t="s">
        <v>24324</v>
      </c>
      <c r="K3459" s="275">
        <v>40821</v>
      </c>
      <c r="L3459" s="1" t="s">
        <v>19519</v>
      </c>
      <c r="M3459" s="1" t="s">
        <v>24</v>
      </c>
    </row>
    <row r="3460" spans="1:13" ht="15">
      <c r="A3460" s="1" t="s">
        <v>6986</v>
      </c>
      <c r="B3460" s="1" t="s">
        <v>19834</v>
      </c>
      <c r="C3460" s="8">
        <v>9440</v>
      </c>
      <c r="D3460" s="1" t="s">
        <v>7411</v>
      </c>
      <c r="E3460" s="1" t="s">
        <v>221</v>
      </c>
      <c r="F3460" s="1" t="s">
        <v>24</v>
      </c>
      <c r="G3460" s="275">
        <v>40554</v>
      </c>
      <c r="H3460" s="1" t="s">
        <v>6456</v>
      </c>
      <c r="I3460" s="1" t="s">
        <v>22358</v>
      </c>
      <c r="J3460" s="1" t="s">
        <v>24325</v>
      </c>
      <c r="K3460" s="275">
        <v>40513</v>
      </c>
      <c r="L3460" s="1" t="s">
        <v>19519</v>
      </c>
      <c r="M3460" s="1" t="s">
        <v>24</v>
      </c>
    </row>
    <row r="3461" spans="1:13" ht="15">
      <c r="A3461" s="1" t="s">
        <v>6988</v>
      </c>
      <c r="B3461" s="1" t="s">
        <v>19808</v>
      </c>
      <c r="C3461" s="8">
        <v>9441</v>
      </c>
      <c r="D3461" s="1" t="s">
        <v>7411</v>
      </c>
      <c r="E3461" s="1" t="s">
        <v>221</v>
      </c>
      <c r="F3461" s="1" t="s">
        <v>25</v>
      </c>
      <c r="G3461" s="275">
        <v>40570</v>
      </c>
      <c r="H3461" s="1" t="s">
        <v>6456</v>
      </c>
      <c r="I3461" s="1" t="s">
        <v>22233</v>
      </c>
      <c r="J3461" s="1" t="s">
        <v>24326</v>
      </c>
      <c r="K3461" s="275">
        <v>40458</v>
      </c>
      <c r="L3461" s="1" t="s">
        <v>19519</v>
      </c>
      <c r="M3461" s="1" t="s">
        <v>24</v>
      </c>
    </row>
    <row r="3462" spans="1:13" ht="15">
      <c r="A3462" s="1" t="s">
        <v>6990</v>
      </c>
      <c r="B3462" s="1" t="s">
        <v>19808</v>
      </c>
      <c r="C3462" s="8">
        <v>9442</v>
      </c>
      <c r="D3462" s="1" t="s">
        <v>7411</v>
      </c>
      <c r="E3462" s="1" t="s">
        <v>221</v>
      </c>
      <c r="F3462" s="1" t="s">
        <v>25</v>
      </c>
      <c r="G3462" s="275">
        <v>40557</v>
      </c>
      <c r="H3462" s="1" t="s">
        <v>6456</v>
      </c>
      <c r="I3462" s="1" t="s">
        <v>22183</v>
      </c>
      <c r="J3462" s="1" t="s">
        <v>24327</v>
      </c>
      <c r="K3462" s="275">
        <v>40458</v>
      </c>
      <c r="L3462" s="1" t="s">
        <v>19519</v>
      </c>
      <c r="M3462" s="1" t="s">
        <v>24</v>
      </c>
    </row>
    <row r="3463" spans="1:13" ht="15">
      <c r="A3463" s="1" t="s">
        <v>6992</v>
      </c>
      <c r="B3463" s="1" t="s">
        <v>22832</v>
      </c>
      <c r="C3463" s="8">
        <v>9443</v>
      </c>
      <c r="D3463" s="1" t="s">
        <v>7411</v>
      </c>
      <c r="E3463" s="1" t="s">
        <v>221</v>
      </c>
      <c r="F3463" s="1" t="s">
        <v>25</v>
      </c>
      <c r="G3463" s="275">
        <v>40561</v>
      </c>
      <c r="H3463" s="1" t="s">
        <v>6456</v>
      </c>
      <c r="I3463" s="1" t="s">
        <v>22614</v>
      </c>
      <c r="J3463" s="1" t="s">
        <v>811</v>
      </c>
      <c r="K3463" s="275">
        <v>40513</v>
      </c>
      <c r="L3463" s="1" t="s">
        <v>19790</v>
      </c>
      <c r="M3463" s="1" t="s">
        <v>24</v>
      </c>
    </row>
    <row r="3464" spans="1:13" ht="15">
      <c r="A3464" s="1" t="s">
        <v>6994</v>
      </c>
      <c r="B3464" s="1" t="s">
        <v>22832</v>
      </c>
      <c r="C3464" s="8">
        <v>9444</v>
      </c>
      <c r="D3464" s="1" t="s">
        <v>7411</v>
      </c>
      <c r="E3464" s="1" t="s">
        <v>221</v>
      </c>
      <c r="F3464" s="1" t="s">
        <v>25</v>
      </c>
      <c r="G3464" s="275">
        <v>40561</v>
      </c>
      <c r="H3464" s="1" t="s">
        <v>6456</v>
      </c>
      <c r="I3464" s="1" t="s">
        <v>22193</v>
      </c>
      <c r="J3464" s="1" t="s">
        <v>24328</v>
      </c>
      <c r="K3464" s="275">
        <v>40513</v>
      </c>
      <c r="L3464" s="1" t="s">
        <v>19787</v>
      </c>
      <c r="M3464" s="1" t="s">
        <v>24</v>
      </c>
    </row>
    <row r="3465" spans="1:13" ht="15">
      <c r="A3465" s="1" t="s">
        <v>6995</v>
      </c>
      <c r="B3465" s="1" t="s">
        <v>22832</v>
      </c>
      <c r="C3465" s="8">
        <v>9445</v>
      </c>
      <c r="D3465" s="1" t="s">
        <v>7411</v>
      </c>
      <c r="E3465" s="1" t="s">
        <v>221</v>
      </c>
      <c r="F3465" s="1" t="s">
        <v>25</v>
      </c>
      <c r="G3465" s="275">
        <v>40561</v>
      </c>
      <c r="H3465" s="1" t="s">
        <v>6456</v>
      </c>
      <c r="I3465" s="1" t="s">
        <v>22188</v>
      </c>
      <c r="J3465" s="1" t="s">
        <v>811</v>
      </c>
      <c r="K3465" s="275">
        <v>40513</v>
      </c>
      <c r="L3465" s="1" t="s">
        <v>19790</v>
      </c>
      <c r="M3465" s="1" t="s">
        <v>24</v>
      </c>
    </row>
    <row r="3466" spans="1:13" ht="15">
      <c r="A3466" s="1" t="s">
        <v>6997</v>
      </c>
      <c r="B3466" s="1" t="s">
        <v>22832</v>
      </c>
      <c r="C3466" s="8">
        <v>9446</v>
      </c>
      <c r="D3466" s="1" t="s">
        <v>7411</v>
      </c>
      <c r="E3466" s="1" t="s">
        <v>221</v>
      </c>
      <c r="F3466" s="1" t="s">
        <v>25</v>
      </c>
      <c r="G3466" s="275">
        <v>40561</v>
      </c>
      <c r="H3466" s="1" t="s">
        <v>6456</v>
      </c>
      <c r="I3466" s="1" t="s">
        <v>22199</v>
      </c>
      <c r="J3466" s="1" t="s">
        <v>24329</v>
      </c>
      <c r="K3466" s="275">
        <v>40513</v>
      </c>
      <c r="L3466" s="1" t="s">
        <v>19787</v>
      </c>
      <c r="M3466" s="1" t="s">
        <v>24</v>
      </c>
    </row>
    <row r="3467" spans="1:13" ht="15">
      <c r="A3467" s="1" t="s">
        <v>6998</v>
      </c>
      <c r="B3467" s="1" t="s">
        <v>22832</v>
      </c>
      <c r="C3467" s="8">
        <v>9447</v>
      </c>
      <c r="D3467" s="1" t="s">
        <v>7411</v>
      </c>
      <c r="E3467" s="1" t="s">
        <v>221</v>
      </c>
      <c r="F3467" s="1" t="s">
        <v>25</v>
      </c>
      <c r="G3467" s="275">
        <v>40561</v>
      </c>
      <c r="H3467" s="1" t="s">
        <v>6456</v>
      </c>
      <c r="I3467" s="1" t="s">
        <v>19572</v>
      </c>
      <c r="J3467" s="1" t="s">
        <v>24330</v>
      </c>
      <c r="K3467" s="275">
        <v>40513</v>
      </c>
      <c r="L3467" s="1" t="s">
        <v>19787</v>
      </c>
      <c r="M3467" s="1" t="s">
        <v>24</v>
      </c>
    </row>
    <row r="3468" spans="1:13" ht="15">
      <c r="A3468" s="1" t="s">
        <v>7000</v>
      </c>
      <c r="B3468" s="1" t="s">
        <v>22832</v>
      </c>
      <c r="C3468" s="8">
        <v>9448</v>
      </c>
      <c r="D3468" s="1" t="s">
        <v>7411</v>
      </c>
      <c r="E3468" s="1" t="s">
        <v>221</v>
      </c>
      <c r="F3468" s="1" t="s">
        <v>25</v>
      </c>
      <c r="G3468" s="275">
        <v>40561</v>
      </c>
      <c r="H3468" s="1" t="s">
        <v>6456</v>
      </c>
      <c r="I3468" s="1" t="s">
        <v>22202</v>
      </c>
      <c r="J3468" s="1" t="s">
        <v>811</v>
      </c>
      <c r="K3468" s="275">
        <v>40513</v>
      </c>
      <c r="L3468" s="1" t="s">
        <v>19790</v>
      </c>
      <c r="M3468" s="1" t="s">
        <v>24</v>
      </c>
    </row>
    <row r="3469" spans="1:13" ht="15">
      <c r="A3469" s="1" t="s">
        <v>7001</v>
      </c>
      <c r="B3469" s="1" t="s">
        <v>22832</v>
      </c>
      <c r="C3469" s="8">
        <v>9449</v>
      </c>
      <c r="D3469" s="1" t="s">
        <v>7411</v>
      </c>
      <c r="E3469" s="1" t="s">
        <v>221</v>
      </c>
      <c r="F3469" s="1" t="s">
        <v>25</v>
      </c>
      <c r="G3469" s="275">
        <v>40562</v>
      </c>
      <c r="H3469" s="1" t="s">
        <v>6456</v>
      </c>
      <c r="I3469" s="1" t="s">
        <v>22331</v>
      </c>
      <c r="J3469" s="1" t="s">
        <v>811</v>
      </c>
      <c r="K3469" s="275">
        <v>40513</v>
      </c>
      <c r="L3469" s="1" t="s">
        <v>19787</v>
      </c>
      <c r="M3469" s="1" t="s">
        <v>24</v>
      </c>
    </row>
    <row r="3470" spans="1:13" ht="15">
      <c r="A3470" s="1" t="s">
        <v>7003</v>
      </c>
      <c r="B3470" s="1" t="s">
        <v>22832</v>
      </c>
      <c r="C3470" s="8">
        <v>9450</v>
      </c>
      <c r="D3470" s="1" t="s">
        <v>7411</v>
      </c>
      <c r="E3470" s="1" t="s">
        <v>221</v>
      </c>
      <c r="F3470" s="1" t="s">
        <v>25</v>
      </c>
      <c r="G3470" s="275">
        <v>40562</v>
      </c>
      <c r="H3470" s="1" t="s">
        <v>6456</v>
      </c>
      <c r="I3470" s="1" t="s">
        <v>22212</v>
      </c>
      <c r="J3470" s="1" t="s">
        <v>811</v>
      </c>
      <c r="K3470" s="275">
        <v>40513</v>
      </c>
      <c r="L3470" s="1" t="s">
        <v>19790</v>
      </c>
      <c r="M3470" s="1" t="s">
        <v>24</v>
      </c>
    </row>
    <row r="3471" spans="1:13" ht="15">
      <c r="A3471" s="1" t="s">
        <v>7004</v>
      </c>
      <c r="B3471" s="1" t="s">
        <v>22832</v>
      </c>
      <c r="C3471" s="8">
        <v>9451</v>
      </c>
      <c r="D3471" s="1" t="s">
        <v>7411</v>
      </c>
      <c r="E3471" s="1" t="s">
        <v>221</v>
      </c>
      <c r="F3471" s="1" t="s">
        <v>25</v>
      </c>
      <c r="G3471" s="275">
        <v>40562</v>
      </c>
      <c r="H3471" s="1" t="s">
        <v>6456</v>
      </c>
      <c r="I3471" s="1" t="s">
        <v>20304</v>
      </c>
      <c r="J3471" s="1" t="s">
        <v>811</v>
      </c>
      <c r="K3471" s="275">
        <v>40513</v>
      </c>
      <c r="L3471" s="1" t="s">
        <v>19790</v>
      </c>
      <c r="M3471" s="1" t="s">
        <v>24</v>
      </c>
    </row>
    <row r="3472" spans="1:13" ht="15">
      <c r="A3472" s="1" t="s">
        <v>7006</v>
      </c>
      <c r="B3472" s="1" t="s">
        <v>22832</v>
      </c>
      <c r="C3472" s="8">
        <v>9452</v>
      </c>
      <c r="D3472" s="1" t="s">
        <v>7411</v>
      </c>
      <c r="E3472" s="1" t="s">
        <v>221</v>
      </c>
      <c r="F3472" s="1" t="s">
        <v>25</v>
      </c>
      <c r="G3472" s="275">
        <v>40562</v>
      </c>
      <c r="H3472" s="1" t="s">
        <v>6456</v>
      </c>
      <c r="I3472" s="1" t="s">
        <v>22227</v>
      </c>
      <c r="J3472" s="1" t="s">
        <v>24331</v>
      </c>
      <c r="K3472" s="275">
        <v>40513</v>
      </c>
      <c r="L3472" s="1" t="s">
        <v>19787</v>
      </c>
      <c r="M3472" s="1" t="s">
        <v>24</v>
      </c>
    </row>
    <row r="3473" spans="1:13" ht="15">
      <c r="A3473" s="1" t="s">
        <v>7007</v>
      </c>
      <c r="B3473" s="1" t="s">
        <v>22832</v>
      </c>
      <c r="C3473" s="8">
        <v>9453</v>
      </c>
      <c r="D3473" s="1" t="s">
        <v>7411</v>
      </c>
      <c r="E3473" s="1" t="s">
        <v>221</v>
      </c>
      <c r="F3473" s="1" t="s">
        <v>25</v>
      </c>
      <c r="G3473" s="275">
        <v>40563</v>
      </c>
      <c r="H3473" s="1" t="s">
        <v>6456</v>
      </c>
      <c r="I3473" s="1" t="s">
        <v>22224</v>
      </c>
      <c r="J3473" s="1" t="s">
        <v>811</v>
      </c>
      <c r="K3473" s="275">
        <v>40513</v>
      </c>
      <c r="L3473" s="1" t="s">
        <v>19790</v>
      </c>
      <c r="M3473" s="1" t="s">
        <v>24</v>
      </c>
    </row>
    <row r="3474" spans="1:13" ht="15">
      <c r="A3474" s="1" t="s">
        <v>7009</v>
      </c>
      <c r="B3474" s="1" t="s">
        <v>22832</v>
      </c>
      <c r="C3474" s="8">
        <v>9454</v>
      </c>
      <c r="D3474" s="1" t="s">
        <v>7411</v>
      </c>
      <c r="E3474" s="1" t="s">
        <v>221</v>
      </c>
      <c r="F3474" s="1" t="s">
        <v>25</v>
      </c>
      <c r="G3474" s="275">
        <v>40563</v>
      </c>
      <c r="H3474" s="1" t="s">
        <v>6456</v>
      </c>
      <c r="I3474" s="1" t="s">
        <v>22368</v>
      </c>
      <c r="J3474" s="1" t="s">
        <v>24332</v>
      </c>
      <c r="K3474" s="275">
        <v>40513</v>
      </c>
      <c r="L3474" s="1" t="s">
        <v>19787</v>
      </c>
      <c r="M3474" s="1" t="s">
        <v>24</v>
      </c>
    </row>
    <row r="3475" spans="1:13" ht="15">
      <c r="A3475" s="1" t="s">
        <v>7010</v>
      </c>
      <c r="B3475" s="1" t="s">
        <v>22832</v>
      </c>
      <c r="C3475" s="8">
        <v>9455</v>
      </c>
      <c r="D3475" s="1" t="s">
        <v>7411</v>
      </c>
      <c r="E3475" s="1" t="s">
        <v>221</v>
      </c>
      <c r="F3475" s="1" t="s">
        <v>25</v>
      </c>
      <c r="G3475" s="275">
        <v>40563</v>
      </c>
      <c r="H3475" s="1" t="s">
        <v>6456</v>
      </c>
      <c r="I3475" s="1" t="s">
        <v>22218</v>
      </c>
      <c r="J3475" s="1" t="s">
        <v>811</v>
      </c>
      <c r="K3475" s="275">
        <v>40513</v>
      </c>
      <c r="L3475" s="1" t="s">
        <v>19790</v>
      </c>
      <c r="M3475" s="1" t="s">
        <v>24</v>
      </c>
    </row>
    <row r="3476" spans="1:13" ht="15">
      <c r="A3476" s="1" t="s">
        <v>7012</v>
      </c>
      <c r="B3476" s="1" t="s">
        <v>22832</v>
      </c>
      <c r="C3476" s="8">
        <v>9456</v>
      </c>
      <c r="D3476" s="1" t="s">
        <v>7411</v>
      </c>
      <c r="E3476" s="1" t="s">
        <v>221</v>
      </c>
      <c r="F3476" s="1" t="s">
        <v>25</v>
      </c>
      <c r="G3476" s="275">
        <v>40563</v>
      </c>
      <c r="H3476" s="1" t="s">
        <v>6456</v>
      </c>
      <c r="I3476" s="1" t="s">
        <v>22435</v>
      </c>
      <c r="J3476" s="1" t="s">
        <v>24333</v>
      </c>
      <c r="K3476" s="275">
        <v>40513</v>
      </c>
      <c r="L3476" s="1" t="s">
        <v>19787</v>
      </c>
      <c r="M3476" s="1" t="s">
        <v>24</v>
      </c>
    </row>
    <row r="3477" spans="1:13" ht="15">
      <c r="A3477" s="1" t="s">
        <v>7013</v>
      </c>
      <c r="B3477" s="1" t="s">
        <v>19784</v>
      </c>
      <c r="C3477" s="8">
        <v>9457</v>
      </c>
      <c r="D3477" s="1" t="s">
        <v>7411</v>
      </c>
      <c r="E3477" s="1" t="s">
        <v>221</v>
      </c>
      <c r="F3477" s="1" t="s">
        <v>25</v>
      </c>
      <c r="G3477" s="275">
        <v>40533</v>
      </c>
      <c r="H3477" s="1" t="s">
        <v>6456</v>
      </c>
      <c r="I3477" s="1" t="s">
        <v>22166</v>
      </c>
      <c r="J3477" s="1" t="s">
        <v>24334</v>
      </c>
      <c r="K3477" s="275">
        <v>40525</v>
      </c>
      <c r="L3477" s="1" t="s">
        <v>19519</v>
      </c>
      <c r="M3477" s="1" t="s">
        <v>24</v>
      </c>
    </row>
    <row r="3478" spans="1:13" ht="15">
      <c r="A3478" s="1" t="s">
        <v>7015</v>
      </c>
      <c r="B3478" s="1" t="s">
        <v>19784</v>
      </c>
      <c r="C3478" s="8">
        <v>9458</v>
      </c>
      <c r="D3478" s="1" t="s">
        <v>7411</v>
      </c>
      <c r="E3478" s="1" t="s">
        <v>221</v>
      </c>
      <c r="F3478" s="1" t="s">
        <v>25</v>
      </c>
      <c r="G3478" s="275">
        <v>40534</v>
      </c>
      <c r="H3478" s="1" t="s">
        <v>6456</v>
      </c>
      <c r="I3478" s="1" t="s">
        <v>22174</v>
      </c>
      <c r="J3478" s="1" t="s">
        <v>24335</v>
      </c>
      <c r="K3478" s="275">
        <v>40525</v>
      </c>
      <c r="L3478" s="1" t="s">
        <v>19787</v>
      </c>
      <c r="M3478" s="1" t="s">
        <v>24</v>
      </c>
    </row>
    <row r="3479" spans="1:13" ht="15">
      <c r="A3479" s="1" t="s">
        <v>7017</v>
      </c>
      <c r="B3479" s="1" t="s">
        <v>22832</v>
      </c>
      <c r="C3479" s="8">
        <v>9459</v>
      </c>
      <c r="D3479" s="1" t="s">
        <v>7411</v>
      </c>
      <c r="E3479" s="1" t="s">
        <v>221</v>
      </c>
      <c r="F3479" s="1" t="s">
        <v>25</v>
      </c>
      <c r="G3479" s="275">
        <v>40562</v>
      </c>
      <c r="H3479" s="1" t="s">
        <v>6456</v>
      </c>
      <c r="I3479" s="1" t="s">
        <v>22210</v>
      </c>
      <c r="J3479" s="1" t="s">
        <v>811</v>
      </c>
      <c r="K3479" s="275">
        <v>40513</v>
      </c>
      <c r="L3479" s="1" t="s">
        <v>19787</v>
      </c>
      <c r="M3479" s="1" t="s">
        <v>24</v>
      </c>
    </row>
    <row r="3480" spans="1:13" ht="15">
      <c r="A3480" s="1" t="s">
        <v>7018</v>
      </c>
      <c r="B3480" s="1" t="s">
        <v>22832</v>
      </c>
      <c r="C3480" s="8">
        <v>9460</v>
      </c>
      <c r="D3480" s="1" t="s">
        <v>7411</v>
      </c>
      <c r="E3480" s="1" t="s">
        <v>221</v>
      </c>
      <c r="F3480" s="1" t="s">
        <v>25</v>
      </c>
      <c r="G3480" s="275">
        <v>40562</v>
      </c>
      <c r="H3480" s="1" t="s">
        <v>6456</v>
      </c>
      <c r="I3480" s="1" t="s">
        <v>22221</v>
      </c>
      <c r="J3480" s="1" t="s">
        <v>811</v>
      </c>
      <c r="K3480" s="275">
        <v>40513</v>
      </c>
      <c r="L3480" s="1" t="s">
        <v>19790</v>
      </c>
      <c r="M3480" s="1" t="s">
        <v>24</v>
      </c>
    </row>
    <row r="3481" spans="1:13" ht="15">
      <c r="A3481" s="1" t="s">
        <v>7031</v>
      </c>
      <c r="B3481" s="1" t="s">
        <v>19784</v>
      </c>
      <c r="C3481" s="8">
        <v>9461</v>
      </c>
      <c r="D3481" s="1" t="s">
        <v>7411</v>
      </c>
      <c r="E3481" s="1" t="s">
        <v>221</v>
      </c>
      <c r="F3481" s="1" t="s">
        <v>25</v>
      </c>
      <c r="G3481" s="275">
        <v>40533</v>
      </c>
      <c r="H3481" s="1" t="s">
        <v>6456</v>
      </c>
      <c r="I3481" s="1" t="s">
        <v>22301</v>
      </c>
      <c r="J3481" s="1" t="s">
        <v>24336</v>
      </c>
      <c r="K3481" s="275">
        <v>40525</v>
      </c>
      <c r="L3481" s="1" t="s">
        <v>19519</v>
      </c>
      <c r="M3481" s="1" t="s">
        <v>24</v>
      </c>
    </row>
    <row r="3482" spans="1:13" ht="15">
      <c r="A3482" s="1" t="s">
        <v>7033</v>
      </c>
      <c r="B3482" s="1" t="s">
        <v>19784</v>
      </c>
      <c r="C3482" s="8">
        <v>9462</v>
      </c>
      <c r="D3482" s="1" t="s">
        <v>7411</v>
      </c>
      <c r="E3482" s="1" t="s">
        <v>221</v>
      </c>
      <c r="F3482" s="1" t="s">
        <v>25</v>
      </c>
      <c r="G3482" s="275">
        <v>40533</v>
      </c>
      <c r="H3482" s="1" t="s">
        <v>6456</v>
      </c>
      <c r="I3482" s="1" t="s">
        <v>22177</v>
      </c>
      <c r="J3482" s="1" t="s">
        <v>24337</v>
      </c>
      <c r="K3482" s="275">
        <v>40525</v>
      </c>
      <c r="L3482" s="1" t="s">
        <v>19787</v>
      </c>
      <c r="M3482" s="1" t="s">
        <v>24</v>
      </c>
    </row>
    <row r="3483" spans="1:13" ht="15">
      <c r="A3483" s="1" t="s">
        <v>7041</v>
      </c>
      <c r="B3483" s="1" t="s">
        <v>19784</v>
      </c>
      <c r="C3483" s="8">
        <v>9463</v>
      </c>
      <c r="D3483" s="1" t="s">
        <v>7411</v>
      </c>
      <c r="E3483" s="1" t="s">
        <v>221</v>
      </c>
      <c r="F3483" s="1" t="s">
        <v>25</v>
      </c>
      <c r="G3483" s="275">
        <v>40560</v>
      </c>
      <c r="H3483" s="1" t="s">
        <v>6456</v>
      </c>
      <c r="I3483" s="1" t="s">
        <v>22196</v>
      </c>
      <c r="J3483" s="1" t="s">
        <v>20135</v>
      </c>
      <c r="K3483" s="275">
        <v>40556</v>
      </c>
      <c r="L3483" s="1" t="s">
        <v>19519</v>
      </c>
      <c r="M3483" s="1" t="s">
        <v>24</v>
      </c>
    </row>
    <row r="3484" spans="1:13" ht="15">
      <c r="A3484" s="1" t="s">
        <v>7075</v>
      </c>
      <c r="B3484" s="1" t="s">
        <v>19784</v>
      </c>
      <c r="C3484" s="8">
        <v>9464</v>
      </c>
      <c r="D3484" s="1" t="s">
        <v>7411</v>
      </c>
      <c r="E3484" s="1" t="s">
        <v>221</v>
      </c>
      <c r="F3484" s="1" t="s">
        <v>25</v>
      </c>
      <c r="G3484" s="275">
        <v>40595</v>
      </c>
      <c r="H3484" s="1" t="s">
        <v>6456</v>
      </c>
      <c r="I3484" s="1" t="s">
        <v>22241</v>
      </c>
      <c r="J3484" s="1" t="s">
        <v>24338</v>
      </c>
      <c r="K3484" s="275">
        <v>40589</v>
      </c>
      <c r="L3484" s="1" t="s">
        <v>19519</v>
      </c>
      <c r="M3484" s="1" t="s">
        <v>24</v>
      </c>
    </row>
    <row r="3485" spans="1:13" ht="15">
      <c r="A3485" s="1" t="s">
        <v>7083</v>
      </c>
      <c r="B3485" s="1" t="s">
        <v>22832</v>
      </c>
      <c r="C3485" s="8">
        <v>9465</v>
      </c>
      <c r="D3485" s="1" t="s">
        <v>7411</v>
      </c>
      <c r="E3485" s="1" t="s">
        <v>221</v>
      </c>
      <c r="F3485" s="1" t="s">
        <v>25</v>
      </c>
      <c r="G3485" s="275">
        <v>40590</v>
      </c>
      <c r="H3485" s="1" t="s">
        <v>6456</v>
      </c>
      <c r="I3485" s="1" t="s">
        <v>19648</v>
      </c>
      <c r="J3485" s="1" t="s">
        <v>24339</v>
      </c>
      <c r="K3485" s="275">
        <v>40581</v>
      </c>
      <c r="L3485" s="1" t="s">
        <v>19787</v>
      </c>
      <c r="M3485" s="1" t="s">
        <v>24</v>
      </c>
    </row>
    <row r="3486" spans="1:13" ht="15">
      <c r="A3486" s="1" t="s">
        <v>7250</v>
      </c>
      <c r="B3486" s="1" t="s">
        <v>23100</v>
      </c>
      <c r="C3486" s="8">
        <v>9466</v>
      </c>
      <c r="D3486" s="1" t="s">
        <v>19794</v>
      </c>
      <c r="E3486" s="1" t="s">
        <v>221</v>
      </c>
      <c r="F3486" s="1" t="s">
        <v>25</v>
      </c>
      <c r="G3486" s="275">
        <v>40386</v>
      </c>
      <c r="H3486" s="1" t="s">
        <v>6456</v>
      </c>
      <c r="I3486" s="1" t="s">
        <v>22114</v>
      </c>
      <c r="J3486" s="1" t="s">
        <v>234</v>
      </c>
      <c r="K3486" s="275">
        <v>40330</v>
      </c>
      <c r="L3486" s="1" t="s">
        <v>19519</v>
      </c>
      <c r="M3486" s="1" t="s">
        <v>24</v>
      </c>
    </row>
    <row r="3487" spans="1:13" ht="15">
      <c r="A3487" s="1" t="s">
        <v>7252</v>
      </c>
      <c r="B3487" s="1" t="s">
        <v>23100</v>
      </c>
      <c r="C3487" s="8">
        <v>9467</v>
      </c>
      <c r="D3487" s="1" t="s">
        <v>19794</v>
      </c>
      <c r="E3487" s="1" t="s">
        <v>221</v>
      </c>
      <c r="F3487" s="1" t="s">
        <v>25</v>
      </c>
      <c r="G3487" s="275">
        <v>40386</v>
      </c>
      <c r="H3487" s="1" t="s">
        <v>6456</v>
      </c>
      <c r="I3487" s="1" t="s">
        <v>22391</v>
      </c>
      <c r="J3487" s="1" t="s">
        <v>2104</v>
      </c>
      <c r="K3487" s="275">
        <v>40330</v>
      </c>
      <c r="L3487" s="1" t="s">
        <v>19519</v>
      </c>
      <c r="M3487" s="1" t="s">
        <v>24</v>
      </c>
    </row>
    <row r="3488" spans="1:13" ht="15">
      <c r="A3488" s="1" t="s">
        <v>7254</v>
      </c>
      <c r="B3488" s="1" t="s">
        <v>23294</v>
      </c>
      <c r="C3488" s="8">
        <v>9468</v>
      </c>
      <c r="D3488" s="1" t="s">
        <v>19794</v>
      </c>
      <c r="E3488" s="1" t="s">
        <v>221</v>
      </c>
      <c r="F3488" s="1" t="s">
        <v>25</v>
      </c>
      <c r="G3488" s="275">
        <v>40408</v>
      </c>
      <c r="H3488" s="1" t="s">
        <v>6456</v>
      </c>
      <c r="I3488" s="1" t="s">
        <v>22135</v>
      </c>
      <c r="J3488" s="1" t="s">
        <v>20388</v>
      </c>
      <c r="K3488" s="275">
        <v>40330</v>
      </c>
      <c r="L3488" s="1" t="s">
        <v>19519</v>
      </c>
      <c r="M3488" s="1" t="s">
        <v>24</v>
      </c>
    </row>
    <row r="3489" spans="1:13" ht="15">
      <c r="A3489" s="1" t="s">
        <v>6459</v>
      </c>
      <c r="B3489" s="1" t="s">
        <v>19734</v>
      </c>
      <c r="C3489" s="8">
        <v>9469</v>
      </c>
      <c r="D3489" s="1" t="s">
        <v>7411</v>
      </c>
      <c r="E3489" s="1" t="s">
        <v>221</v>
      </c>
      <c r="F3489" s="1" t="s">
        <v>25</v>
      </c>
      <c r="G3489" s="275">
        <v>40626</v>
      </c>
      <c r="H3489" s="1" t="s">
        <v>6461</v>
      </c>
      <c r="I3489" s="1" t="s">
        <v>22135</v>
      </c>
      <c r="J3489" s="1" t="s">
        <v>24340</v>
      </c>
      <c r="K3489" s="275">
        <v>39535</v>
      </c>
      <c r="L3489" s="1" t="s">
        <v>19519</v>
      </c>
      <c r="M3489" s="1" t="s">
        <v>24</v>
      </c>
    </row>
    <row r="3490" spans="1:13" ht="15">
      <c r="A3490" s="1" t="s">
        <v>6559</v>
      </c>
      <c r="B3490" s="1" t="s">
        <v>19715</v>
      </c>
      <c r="C3490" s="8">
        <v>9470</v>
      </c>
      <c r="D3490" s="1" t="s">
        <v>7411</v>
      </c>
      <c r="E3490" s="1" t="s">
        <v>221</v>
      </c>
      <c r="F3490" s="1" t="s">
        <v>25</v>
      </c>
      <c r="G3490" s="275">
        <v>40606</v>
      </c>
      <c r="H3490" s="1" t="s">
        <v>6461</v>
      </c>
      <c r="I3490" s="1" t="s">
        <v>22120</v>
      </c>
      <c r="J3490" s="1" t="s">
        <v>24341</v>
      </c>
      <c r="K3490" s="275">
        <v>40471</v>
      </c>
      <c r="L3490" s="1" t="s">
        <v>20184</v>
      </c>
      <c r="M3490" s="1" t="s">
        <v>24</v>
      </c>
    </row>
    <row r="3491" spans="1:13" ht="15">
      <c r="A3491" s="1" t="s">
        <v>6852</v>
      </c>
      <c r="B3491" s="1" t="s">
        <v>19777</v>
      </c>
      <c r="C3491" s="8">
        <v>9471</v>
      </c>
      <c r="D3491" s="1" t="s">
        <v>7411</v>
      </c>
      <c r="E3491" s="1" t="s">
        <v>221</v>
      </c>
      <c r="F3491" s="1" t="s">
        <v>25</v>
      </c>
      <c r="G3491" s="275">
        <v>40696</v>
      </c>
      <c r="H3491" s="1" t="s">
        <v>6461</v>
      </c>
      <c r="I3491" s="1" t="s">
        <v>20457</v>
      </c>
      <c r="J3491" s="1" t="s">
        <v>24342</v>
      </c>
      <c r="K3491" s="275">
        <v>40696</v>
      </c>
      <c r="L3491" s="1" t="s">
        <v>19519</v>
      </c>
      <c r="M3491" s="1" t="s">
        <v>24</v>
      </c>
    </row>
    <row r="3492" spans="1:13" ht="15">
      <c r="A3492" s="1" t="s">
        <v>6854</v>
      </c>
      <c r="B3492" s="1" t="s">
        <v>19777</v>
      </c>
      <c r="C3492" s="8">
        <v>9472</v>
      </c>
      <c r="D3492" s="1" t="s">
        <v>7411</v>
      </c>
      <c r="E3492" s="1" t="s">
        <v>221</v>
      </c>
      <c r="F3492" s="1" t="s">
        <v>25</v>
      </c>
      <c r="G3492" s="275">
        <v>40696</v>
      </c>
      <c r="H3492" s="1" t="s">
        <v>6461</v>
      </c>
      <c r="I3492" s="1" t="s">
        <v>22146</v>
      </c>
      <c r="J3492" s="1" t="s">
        <v>24343</v>
      </c>
      <c r="K3492" s="275">
        <v>40696</v>
      </c>
      <c r="L3492" s="1" t="s">
        <v>19519</v>
      </c>
      <c r="M3492" s="1" t="s">
        <v>24</v>
      </c>
    </row>
    <row r="3493" spans="1:13" ht="15">
      <c r="A3493" s="1" t="s">
        <v>6856</v>
      </c>
      <c r="B3493" s="1" t="s">
        <v>19777</v>
      </c>
      <c r="C3493" s="8">
        <v>9473</v>
      </c>
      <c r="D3493" s="1" t="s">
        <v>7411</v>
      </c>
      <c r="E3493" s="1" t="s">
        <v>221</v>
      </c>
      <c r="F3493" s="1" t="s">
        <v>25</v>
      </c>
      <c r="G3493" s="275">
        <v>40696</v>
      </c>
      <c r="H3493" s="1" t="s">
        <v>6461</v>
      </c>
      <c r="I3493" s="1" t="s">
        <v>20462</v>
      </c>
      <c r="J3493" s="1" t="s">
        <v>24344</v>
      </c>
      <c r="K3493" s="275">
        <v>40696</v>
      </c>
      <c r="L3493" s="1" t="s">
        <v>19519</v>
      </c>
      <c r="M3493" s="1" t="s">
        <v>24</v>
      </c>
    </row>
    <row r="3494" spans="1:13" ht="15">
      <c r="A3494" s="1" t="s">
        <v>6858</v>
      </c>
      <c r="B3494" s="1" t="s">
        <v>19777</v>
      </c>
      <c r="C3494" s="8">
        <v>9474</v>
      </c>
      <c r="D3494" s="1" t="s">
        <v>7411</v>
      </c>
      <c r="E3494" s="1" t="s">
        <v>221</v>
      </c>
      <c r="F3494" s="1" t="s">
        <v>25</v>
      </c>
      <c r="G3494" s="275">
        <v>40696</v>
      </c>
      <c r="H3494" s="1" t="s">
        <v>6461</v>
      </c>
      <c r="I3494" s="1" t="s">
        <v>20460</v>
      </c>
      <c r="J3494" s="1" t="s">
        <v>24345</v>
      </c>
      <c r="K3494" s="275">
        <v>40696</v>
      </c>
      <c r="L3494" s="1" t="s">
        <v>19519</v>
      </c>
      <c r="M3494" s="1" t="s">
        <v>24</v>
      </c>
    </row>
    <row r="3495" spans="1:13" ht="15">
      <c r="A3495" s="1" t="s">
        <v>6864</v>
      </c>
      <c r="B3495" s="1" t="s">
        <v>19777</v>
      </c>
      <c r="C3495" s="8">
        <v>9475</v>
      </c>
      <c r="D3495" s="1" t="s">
        <v>7411</v>
      </c>
      <c r="E3495" s="1" t="s">
        <v>221</v>
      </c>
      <c r="F3495" s="1" t="s">
        <v>25</v>
      </c>
      <c r="G3495" s="275">
        <v>40696</v>
      </c>
      <c r="H3495" s="1" t="s">
        <v>6461</v>
      </c>
      <c r="I3495" s="1" t="s">
        <v>20458</v>
      </c>
      <c r="J3495" s="1" t="s">
        <v>24346</v>
      </c>
      <c r="K3495" s="275">
        <v>40696</v>
      </c>
      <c r="L3495" s="1" t="s">
        <v>19519</v>
      </c>
      <c r="M3495" s="1" t="s">
        <v>24</v>
      </c>
    </row>
    <row r="3496" spans="1:13" ht="15">
      <c r="A3496" s="1" t="s">
        <v>6944</v>
      </c>
      <c r="B3496" s="1" t="s">
        <v>19720</v>
      </c>
      <c r="C3496" s="8">
        <v>9476</v>
      </c>
      <c r="D3496" s="1" t="s">
        <v>7411</v>
      </c>
      <c r="E3496" s="1" t="s">
        <v>221</v>
      </c>
      <c r="F3496" s="1" t="s">
        <v>25</v>
      </c>
      <c r="G3496" s="275">
        <v>40760</v>
      </c>
      <c r="H3496" s="1" t="s">
        <v>6461</v>
      </c>
      <c r="I3496" s="1" t="s">
        <v>19572</v>
      </c>
      <c r="J3496" s="1" t="s">
        <v>24347</v>
      </c>
      <c r="K3496" s="275">
        <v>40441</v>
      </c>
      <c r="L3496" s="1" t="s">
        <v>19519</v>
      </c>
      <c r="M3496" s="1" t="s">
        <v>24</v>
      </c>
    </row>
    <row r="3497" spans="1:13" ht="15">
      <c r="A3497" s="1" t="s">
        <v>6946</v>
      </c>
      <c r="B3497" s="1" t="s">
        <v>19720</v>
      </c>
      <c r="C3497" s="8">
        <v>9477</v>
      </c>
      <c r="D3497" s="1" t="s">
        <v>7411</v>
      </c>
      <c r="E3497" s="1" t="s">
        <v>221</v>
      </c>
      <c r="F3497" s="1" t="s">
        <v>25</v>
      </c>
      <c r="G3497" s="275">
        <v>40760</v>
      </c>
      <c r="H3497" s="1" t="s">
        <v>6461</v>
      </c>
      <c r="I3497" s="1" t="s">
        <v>22199</v>
      </c>
      <c r="J3497" s="1" t="s">
        <v>24348</v>
      </c>
      <c r="K3497" s="275">
        <v>40441</v>
      </c>
      <c r="L3497" s="1" t="s">
        <v>19519</v>
      </c>
      <c r="M3497" s="1" t="s">
        <v>24</v>
      </c>
    </row>
    <row r="3498" spans="1:13" ht="15">
      <c r="A3498" s="1" t="s">
        <v>6954</v>
      </c>
      <c r="B3498" s="1" t="s">
        <v>19777</v>
      </c>
      <c r="C3498" s="8">
        <v>9478</v>
      </c>
      <c r="D3498" s="1" t="s">
        <v>7411</v>
      </c>
      <c r="E3498" s="1" t="s">
        <v>221</v>
      </c>
      <c r="F3498" s="1" t="s">
        <v>25</v>
      </c>
      <c r="G3498" s="275">
        <v>40696</v>
      </c>
      <c r="H3498" s="1" t="s">
        <v>6461</v>
      </c>
      <c r="I3498" s="1" t="s">
        <v>22297</v>
      </c>
      <c r="J3498" s="1" t="s">
        <v>24349</v>
      </c>
      <c r="K3498" s="275">
        <v>40696</v>
      </c>
      <c r="L3498" s="1" t="s">
        <v>19519</v>
      </c>
      <c r="M3498" s="1" t="s">
        <v>24</v>
      </c>
    </row>
    <row r="3499" spans="1:13" ht="15">
      <c r="A3499" s="1" t="s">
        <v>6956</v>
      </c>
      <c r="B3499" s="1" t="s">
        <v>19777</v>
      </c>
      <c r="C3499" s="8">
        <v>9479</v>
      </c>
      <c r="D3499" s="1" t="s">
        <v>7411</v>
      </c>
      <c r="E3499" s="1" t="s">
        <v>221</v>
      </c>
      <c r="F3499" s="1" t="s">
        <v>25</v>
      </c>
      <c r="G3499" s="275">
        <v>40696</v>
      </c>
      <c r="H3499" s="1" t="s">
        <v>6461</v>
      </c>
      <c r="I3499" s="1" t="s">
        <v>19583</v>
      </c>
      <c r="J3499" s="1" t="s">
        <v>24350</v>
      </c>
      <c r="K3499" s="275">
        <v>40696</v>
      </c>
      <c r="L3499" s="1" t="s">
        <v>19787</v>
      </c>
      <c r="M3499" s="1" t="s">
        <v>24</v>
      </c>
    </row>
    <row r="3500" spans="1:13" ht="15">
      <c r="A3500" s="1" t="s">
        <v>6958</v>
      </c>
      <c r="B3500" s="1" t="s">
        <v>19777</v>
      </c>
      <c r="C3500" s="8">
        <v>9480</v>
      </c>
      <c r="D3500" s="1" t="s">
        <v>7411</v>
      </c>
      <c r="E3500" s="1" t="s">
        <v>221</v>
      </c>
      <c r="F3500" s="1" t="s">
        <v>25</v>
      </c>
      <c r="G3500" s="275">
        <v>40696</v>
      </c>
      <c r="H3500" s="1" t="s">
        <v>6461</v>
      </c>
      <c r="I3500" s="1" t="s">
        <v>22151</v>
      </c>
      <c r="J3500" s="1" t="s">
        <v>24351</v>
      </c>
      <c r="K3500" s="275">
        <v>40696</v>
      </c>
      <c r="L3500" s="1" t="s">
        <v>19519</v>
      </c>
      <c r="M3500" s="1" t="s">
        <v>24</v>
      </c>
    </row>
    <row r="3501" spans="1:13" ht="15">
      <c r="A3501" s="1" t="s">
        <v>7021</v>
      </c>
      <c r="B3501" s="1" t="s">
        <v>19761</v>
      </c>
      <c r="C3501" s="8">
        <v>9481</v>
      </c>
      <c r="D3501" s="1" t="s">
        <v>7411</v>
      </c>
      <c r="E3501" s="1" t="s">
        <v>221</v>
      </c>
      <c r="F3501" s="1" t="s">
        <v>24</v>
      </c>
      <c r="G3501" s="275">
        <v>40625</v>
      </c>
      <c r="H3501" s="1" t="s">
        <v>6461</v>
      </c>
      <c r="I3501" s="1" t="s">
        <v>22451</v>
      </c>
      <c r="J3501" s="1" t="s">
        <v>24352</v>
      </c>
      <c r="K3501" s="275">
        <v>40625</v>
      </c>
      <c r="L3501" s="1" t="s">
        <v>19519</v>
      </c>
      <c r="M3501" s="1" t="s">
        <v>24</v>
      </c>
    </row>
    <row r="3502" spans="1:13" ht="15">
      <c r="A3502" s="1" t="s">
        <v>7023</v>
      </c>
      <c r="B3502" s="1" t="s">
        <v>19715</v>
      </c>
      <c r="C3502" s="8">
        <v>9482</v>
      </c>
      <c r="D3502" s="1" t="s">
        <v>7411</v>
      </c>
      <c r="E3502" s="1" t="s">
        <v>221</v>
      </c>
      <c r="F3502" s="1" t="s">
        <v>25</v>
      </c>
      <c r="G3502" s="275">
        <v>40640</v>
      </c>
      <c r="H3502" s="1" t="s">
        <v>6461</v>
      </c>
      <c r="I3502" s="1" t="s">
        <v>22454</v>
      </c>
      <c r="J3502" s="1" t="s">
        <v>24353</v>
      </c>
      <c r="K3502" s="275">
        <v>40816</v>
      </c>
      <c r="L3502" s="1" t="s">
        <v>19519</v>
      </c>
      <c r="M3502" s="1" t="s">
        <v>24</v>
      </c>
    </row>
    <row r="3503" spans="1:13" ht="15">
      <c r="A3503" s="1" t="s">
        <v>7025</v>
      </c>
      <c r="B3503" s="1" t="s">
        <v>19715</v>
      </c>
      <c r="C3503" s="8">
        <v>9483</v>
      </c>
      <c r="D3503" s="1" t="s">
        <v>7411</v>
      </c>
      <c r="E3503" s="1" t="s">
        <v>221</v>
      </c>
      <c r="F3503" s="1" t="s">
        <v>25</v>
      </c>
      <c r="G3503" s="275">
        <v>40606</v>
      </c>
      <c r="H3503" s="1" t="s">
        <v>6461</v>
      </c>
      <c r="I3503" s="1" t="s">
        <v>22393</v>
      </c>
      <c r="J3503" s="1" t="s">
        <v>24354</v>
      </c>
      <c r="K3503" s="275">
        <v>40471</v>
      </c>
      <c r="L3503" s="1" t="s">
        <v>20184</v>
      </c>
      <c r="M3503" s="1" t="s">
        <v>24</v>
      </c>
    </row>
    <row r="3504" spans="1:13" ht="15">
      <c r="A3504" s="1" t="s">
        <v>7027</v>
      </c>
      <c r="B3504" s="1" t="s">
        <v>19715</v>
      </c>
      <c r="C3504" s="8">
        <v>9484</v>
      </c>
      <c r="D3504" s="1" t="s">
        <v>7411</v>
      </c>
      <c r="E3504" s="1" t="s">
        <v>221</v>
      </c>
      <c r="F3504" s="1" t="s">
        <v>25</v>
      </c>
      <c r="G3504" s="275">
        <v>40606</v>
      </c>
      <c r="H3504" s="1" t="s">
        <v>6461</v>
      </c>
      <c r="I3504" s="1" t="s">
        <v>22126</v>
      </c>
      <c r="J3504" s="1" t="s">
        <v>24355</v>
      </c>
      <c r="K3504" s="275">
        <v>40471</v>
      </c>
      <c r="L3504" s="1" t="s">
        <v>20184</v>
      </c>
      <c r="M3504" s="1" t="s">
        <v>24</v>
      </c>
    </row>
    <row r="3505" spans="1:13" ht="15">
      <c r="A3505" s="1" t="s">
        <v>7029</v>
      </c>
      <c r="B3505" s="1" t="s">
        <v>19715</v>
      </c>
      <c r="C3505" s="8">
        <v>9485</v>
      </c>
      <c r="D3505" s="1" t="s">
        <v>7411</v>
      </c>
      <c r="E3505" s="1" t="s">
        <v>221</v>
      </c>
      <c r="F3505" s="1" t="s">
        <v>25</v>
      </c>
      <c r="G3505" s="275">
        <v>40606</v>
      </c>
      <c r="H3505" s="1" t="s">
        <v>6461</v>
      </c>
      <c r="I3505" s="1" t="s">
        <v>3303</v>
      </c>
      <c r="J3505" s="1" t="s">
        <v>24356</v>
      </c>
      <c r="K3505" s="275">
        <v>40471</v>
      </c>
      <c r="L3505" s="1" t="s">
        <v>20184</v>
      </c>
      <c r="M3505" s="1" t="s">
        <v>24</v>
      </c>
    </row>
    <row r="3506" spans="1:13" ht="15">
      <c r="A3506" s="1" t="s">
        <v>7035</v>
      </c>
      <c r="B3506" s="1" t="s">
        <v>19734</v>
      </c>
      <c r="C3506" s="8">
        <v>9486</v>
      </c>
      <c r="D3506" s="1" t="s">
        <v>7411</v>
      </c>
      <c r="E3506" s="1" t="s">
        <v>221</v>
      </c>
      <c r="F3506" s="1" t="s">
        <v>25</v>
      </c>
      <c r="G3506" s="275">
        <v>40624</v>
      </c>
      <c r="H3506" s="1" t="s">
        <v>6461</v>
      </c>
      <c r="I3506" s="1" t="s">
        <v>22123</v>
      </c>
      <c r="J3506" s="1" t="s">
        <v>24357</v>
      </c>
      <c r="K3506" s="275">
        <v>40507</v>
      </c>
      <c r="L3506" s="1" t="s">
        <v>19519</v>
      </c>
      <c r="M3506" s="1" t="s">
        <v>24</v>
      </c>
    </row>
    <row r="3507" spans="1:13" ht="15">
      <c r="A3507" s="1" t="s">
        <v>7037</v>
      </c>
      <c r="B3507" s="1" t="s">
        <v>19784</v>
      </c>
      <c r="C3507" s="8">
        <v>9487</v>
      </c>
      <c r="D3507" s="1" t="s">
        <v>7411</v>
      </c>
      <c r="E3507" s="1" t="s">
        <v>221</v>
      </c>
      <c r="F3507" s="1" t="s">
        <v>25</v>
      </c>
      <c r="G3507" s="275">
        <v>40598</v>
      </c>
      <c r="H3507" s="1" t="s">
        <v>6461</v>
      </c>
      <c r="I3507" s="1" t="s">
        <v>22111</v>
      </c>
      <c r="J3507" s="1" t="s">
        <v>24358</v>
      </c>
      <c r="K3507" s="275">
        <v>40590</v>
      </c>
      <c r="L3507" s="1" t="s">
        <v>19519</v>
      </c>
      <c r="M3507" s="1" t="s">
        <v>24</v>
      </c>
    </row>
    <row r="3508" spans="1:13" ht="15">
      <c r="A3508" s="1" t="s">
        <v>7039</v>
      </c>
      <c r="B3508" s="1" t="s">
        <v>19784</v>
      </c>
      <c r="C3508" s="8">
        <v>9488</v>
      </c>
      <c r="D3508" s="1" t="s">
        <v>7411</v>
      </c>
      <c r="E3508" s="1" t="s">
        <v>221</v>
      </c>
      <c r="F3508" s="1" t="s">
        <v>25</v>
      </c>
      <c r="G3508" s="275">
        <v>40598</v>
      </c>
      <c r="H3508" s="1" t="s">
        <v>6461</v>
      </c>
      <c r="I3508" s="1" t="s">
        <v>22114</v>
      </c>
      <c r="J3508" s="1" t="s">
        <v>24359</v>
      </c>
      <c r="K3508" s="275">
        <v>40590</v>
      </c>
      <c r="L3508" s="1" t="s">
        <v>19519</v>
      </c>
      <c r="M3508" s="1" t="s">
        <v>24</v>
      </c>
    </row>
    <row r="3509" spans="1:13" ht="15">
      <c r="A3509" s="1" t="s">
        <v>7043</v>
      </c>
      <c r="B3509" s="1" t="s">
        <v>19895</v>
      </c>
      <c r="C3509" s="8">
        <v>9489</v>
      </c>
      <c r="D3509" s="1" t="s">
        <v>7411</v>
      </c>
      <c r="E3509" s="1" t="s">
        <v>221</v>
      </c>
      <c r="F3509" s="1" t="s">
        <v>24</v>
      </c>
      <c r="G3509" s="275">
        <v>40612</v>
      </c>
      <c r="H3509" s="1" t="s">
        <v>6461</v>
      </c>
      <c r="I3509" s="1" t="s">
        <v>22129</v>
      </c>
      <c r="J3509" s="1" t="s">
        <v>24360</v>
      </c>
      <c r="K3509" s="275">
        <v>40613</v>
      </c>
      <c r="L3509" s="1" t="s">
        <v>19519</v>
      </c>
      <c r="M3509" s="1" t="s">
        <v>24</v>
      </c>
    </row>
    <row r="3510" spans="1:13" ht="15">
      <c r="A3510" s="1" t="s">
        <v>7045</v>
      </c>
      <c r="B3510" s="1" t="s">
        <v>19720</v>
      </c>
      <c r="C3510" s="8">
        <v>9490</v>
      </c>
      <c r="D3510" s="1" t="s">
        <v>7411</v>
      </c>
      <c r="E3510" s="1" t="s">
        <v>221</v>
      </c>
      <c r="F3510" s="1" t="s">
        <v>25</v>
      </c>
      <c r="G3510" s="275">
        <v>40597</v>
      </c>
      <c r="H3510" s="1" t="s">
        <v>6461</v>
      </c>
      <c r="I3510" s="1" t="s">
        <v>22108</v>
      </c>
      <c r="J3510" s="1" t="s">
        <v>24361</v>
      </c>
      <c r="K3510" s="275">
        <v>40591</v>
      </c>
      <c r="L3510" s="1" t="s">
        <v>19519</v>
      </c>
      <c r="M3510" s="1" t="s">
        <v>24</v>
      </c>
    </row>
    <row r="3511" spans="1:13" ht="15">
      <c r="A3511" s="1" t="s">
        <v>7047</v>
      </c>
      <c r="B3511" s="1" t="s">
        <v>19720</v>
      </c>
      <c r="C3511" s="8">
        <v>9491</v>
      </c>
      <c r="D3511" s="1" t="s">
        <v>7411</v>
      </c>
      <c r="E3511" s="1" t="s">
        <v>221</v>
      </c>
      <c r="F3511" s="1" t="s">
        <v>25</v>
      </c>
      <c r="G3511" s="275">
        <v>40595</v>
      </c>
      <c r="H3511" s="1" t="s">
        <v>6461</v>
      </c>
      <c r="I3511" s="1" t="s">
        <v>19527</v>
      </c>
      <c r="J3511" s="1" t="s">
        <v>24362</v>
      </c>
      <c r="K3511" s="275">
        <v>40595</v>
      </c>
      <c r="L3511" s="1" t="s">
        <v>19519</v>
      </c>
      <c r="M3511" s="1" t="s">
        <v>24</v>
      </c>
    </row>
    <row r="3512" spans="1:13" ht="15">
      <c r="A3512" s="1" t="s">
        <v>7049</v>
      </c>
      <c r="B3512" s="1" t="s">
        <v>19895</v>
      </c>
      <c r="C3512" s="8">
        <v>9492</v>
      </c>
      <c r="D3512" s="1" t="s">
        <v>7411</v>
      </c>
      <c r="E3512" s="1" t="s">
        <v>221</v>
      </c>
      <c r="F3512" s="1" t="s">
        <v>25</v>
      </c>
      <c r="G3512" s="275">
        <v>40609</v>
      </c>
      <c r="H3512" s="1" t="s">
        <v>6461</v>
      </c>
      <c r="I3512" s="1" t="s">
        <v>21890</v>
      </c>
      <c r="J3512" s="1" t="s">
        <v>24363</v>
      </c>
      <c r="K3512" s="275">
        <v>40609</v>
      </c>
      <c r="L3512" s="1" t="s">
        <v>19519</v>
      </c>
      <c r="M3512" s="1" t="s">
        <v>24</v>
      </c>
    </row>
    <row r="3513" spans="1:13" ht="15">
      <c r="A3513" s="1" t="s">
        <v>7051</v>
      </c>
      <c r="B3513" s="1" t="s">
        <v>19726</v>
      </c>
      <c r="C3513" s="8">
        <v>9493</v>
      </c>
      <c r="D3513" s="1" t="s">
        <v>7411</v>
      </c>
      <c r="E3513" s="1" t="s">
        <v>221</v>
      </c>
      <c r="F3513" s="1" t="s">
        <v>25</v>
      </c>
      <c r="G3513" s="275">
        <v>40606</v>
      </c>
      <c r="H3513" s="1" t="s">
        <v>6461</v>
      </c>
      <c r="I3513" s="1" t="s">
        <v>22389</v>
      </c>
      <c r="J3513" s="1" t="s">
        <v>24364</v>
      </c>
      <c r="K3513" s="275">
        <v>40606</v>
      </c>
      <c r="L3513" s="1" t="s">
        <v>19519</v>
      </c>
      <c r="M3513" s="1" t="s">
        <v>24</v>
      </c>
    </row>
    <row r="3514" spans="1:13" ht="15">
      <c r="A3514" s="1" t="s">
        <v>7053</v>
      </c>
      <c r="B3514" s="1" t="s">
        <v>19726</v>
      </c>
      <c r="C3514" s="8">
        <v>9494</v>
      </c>
      <c r="D3514" s="1" t="s">
        <v>7411</v>
      </c>
      <c r="E3514" s="1" t="s">
        <v>221</v>
      </c>
      <c r="F3514" s="1" t="s">
        <v>25</v>
      </c>
      <c r="G3514" s="275">
        <v>40606</v>
      </c>
      <c r="H3514" s="1" t="s">
        <v>6461</v>
      </c>
      <c r="I3514" s="1" t="s">
        <v>22117</v>
      </c>
      <c r="J3514" s="1" t="s">
        <v>24365</v>
      </c>
      <c r="K3514" s="275">
        <v>40606</v>
      </c>
      <c r="L3514" s="1" t="s">
        <v>19519</v>
      </c>
      <c r="M3514" s="1" t="s">
        <v>24</v>
      </c>
    </row>
    <row r="3515" spans="1:13" ht="15">
      <c r="A3515" s="1" t="s">
        <v>7055</v>
      </c>
      <c r="B3515" s="1" t="s">
        <v>22832</v>
      </c>
      <c r="C3515" s="8">
        <v>9495</v>
      </c>
      <c r="D3515" s="1" t="s">
        <v>7411</v>
      </c>
      <c r="E3515" s="1" t="s">
        <v>221</v>
      </c>
      <c r="F3515" s="1" t="s">
        <v>25</v>
      </c>
      <c r="G3515" s="275">
        <v>40742</v>
      </c>
      <c r="H3515" s="1" t="s">
        <v>6461</v>
      </c>
      <c r="I3515" s="1" t="s">
        <v>19556</v>
      </c>
      <c r="J3515" s="1" t="s">
        <v>24366</v>
      </c>
      <c r="K3515" s="275">
        <v>40589</v>
      </c>
      <c r="L3515" s="1" t="s">
        <v>24367</v>
      </c>
      <c r="M3515" s="1" t="s">
        <v>24</v>
      </c>
    </row>
    <row r="3516" spans="1:13" ht="15">
      <c r="A3516" s="1" t="s">
        <v>7057</v>
      </c>
      <c r="B3516" s="1" t="s">
        <v>22832</v>
      </c>
      <c r="C3516" s="8">
        <v>9496</v>
      </c>
      <c r="D3516" s="1" t="s">
        <v>7411</v>
      </c>
      <c r="E3516" s="1" t="s">
        <v>221</v>
      </c>
      <c r="F3516" s="1" t="s">
        <v>25</v>
      </c>
      <c r="G3516" s="275">
        <v>40742</v>
      </c>
      <c r="H3516" s="1" t="s">
        <v>6461</v>
      </c>
      <c r="I3516" s="1" t="s">
        <v>22190</v>
      </c>
      <c r="J3516" s="1" t="s">
        <v>24366</v>
      </c>
      <c r="K3516" s="275">
        <v>40589</v>
      </c>
      <c r="L3516" s="1" t="s">
        <v>24367</v>
      </c>
      <c r="M3516" s="1" t="s">
        <v>24</v>
      </c>
    </row>
    <row r="3517" spans="1:13" ht="15">
      <c r="A3517" s="1" t="s">
        <v>7059</v>
      </c>
      <c r="B3517" s="1" t="s">
        <v>22832</v>
      </c>
      <c r="C3517" s="8">
        <v>9497</v>
      </c>
      <c r="D3517" s="1" t="s">
        <v>7411</v>
      </c>
      <c r="E3517" s="1" t="s">
        <v>221</v>
      </c>
      <c r="F3517" s="1" t="s">
        <v>25</v>
      </c>
      <c r="G3517" s="275">
        <v>40742</v>
      </c>
      <c r="H3517" s="1" t="s">
        <v>6461</v>
      </c>
      <c r="I3517" s="1" t="s">
        <v>22423</v>
      </c>
      <c r="J3517" s="1" t="s">
        <v>24366</v>
      </c>
      <c r="K3517" s="275">
        <v>40589</v>
      </c>
      <c r="L3517" s="1" t="s">
        <v>24367</v>
      </c>
      <c r="M3517" s="1" t="s">
        <v>24</v>
      </c>
    </row>
    <row r="3518" spans="1:13" ht="15">
      <c r="A3518" s="1" t="s">
        <v>7061</v>
      </c>
      <c r="B3518" s="1" t="s">
        <v>22832</v>
      </c>
      <c r="C3518" s="8">
        <v>9498</v>
      </c>
      <c r="D3518" s="1" t="s">
        <v>7411</v>
      </c>
      <c r="E3518" s="1" t="s">
        <v>221</v>
      </c>
      <c r="F3518" s="1" t="s">
        <v>25</v>
      </c>
      <c r="G3518" s="275">
        <v>40742</v>
      </c>
      <c r="H3518" s="1" t="s">
        <v>6461</v>
      </c>
      <c r="I3518" s="1" t="s">
        <v>22381</v>
      </c>
      <c r="J3518" s="1" t="s">
        <v>24366</v>
      </c>
      <c r="K3518" s="275">
        <v>40589</v>
      </c>
      <c r="L3518" s="1" t="s">
        <v>24367</v>
      </c>
      <c r="M3518" s="1" t="s">
        <v>24</v>
      </c>
    </row>
    <row r="3519" spans="1:13" ht="15">
      <c r="A3519" s="1" t="s">
        <v>7063</v>
      </c>
      <c r="B3519" s="1" t="s">
        <v>19784</v>
      </c>
      <c r="C3519" s="8">
        <v>9499</v>
      </c>
      <c r="D3519" s="1" t="s">
        <v>7411</v>
      </c>
      <c r="E3519" s="1" t="s">
        <v>221</v>
      </c>
      <c r="F3519" s="1" t="s">
        <v>25</v>
      </c>
      <c r="G3519" s="275">
        <v>40644</v>
      </c>
      <c r="H3519" s="1" t="s">
        <v>6461</v>
      </c>
      <c r="I3519" s="1" t="s">
        <v>22132</v>
      </c>
      <c r="J3519" s="1" t="s">
        <v>24368</v>
      </c>
      <c r="K3519" s="275">
        <v>40644</v>
      </c>
      <c r="L3519" s="1" t="s">
        <v>19519</v>
      </c>
      <c r="M3519" s="1" t="s">
        <v>24</v>
      </c>
    </row>
    <row r="3520" spans="1:13" ht="15">
      <c r="A3520" s="1" t="s">
        <v>7065</v>
      </c>
      <c r="B3520" s="1" t="s">
        <v>22832</v>
      </c>
      <c r="C3520" s="8">
        <v>9500</v>
      </c>
      <c r="D3520" s="1" t="s">
        <v>7411</v>
      </c>
      <c r="E3520" s="1" t="s">
        <v>221</v>
      </c>
      <c r="F3520" s="1" t="s">
        <v>25</v>
      </c>
      <c r="G3520" s="275">
        <v>40742</v>
      </c>
      <c r="H3520" s="1" t="s">
        <v>6461</v>
      </c>
      <c r="I3520" s="1" t="s">
        <v>22328</v>
      </c>
      <c r="J3520" s="1" t="s">
        <v>24366</v>
      </c>
      <c r="K3520" s="275">
        <v>40589</v>
      </c>
      <c r="L3520" s="1" t="s">
        <v>24367</v>
      </c>
      <c r="M3520" s="1" t="s">
        <v>24</v>
      </c>
    </row>
    <row r="3521" spans="1:13" ht="15">
      <c r="A3521" s="1" t="s">
        <v>7067</v>
      </c>
      <c r="B3521" s="1" t="s">
        <v>19784</v>
      </c>
      <c r="C3521" s="8">
        <v>9501</v>
      </c>
      <c r="D3521" s="1" t="s">
        <v>7411</v>
      </c>
      <c r="E3521" s="1" t="s">
        <v>221</v>
      </c>
      <c r="F3521" s="1" t="s">
        <v>25</v>
      </c>
      <c r="G3521" s="275">
        <v>40644</v>
      </c>
      <c r="H3521" s="1" t="s">
        <v>6461</v>
      </c>
      <c r="I3521" s="1" t="s">
        <v>19610</v>
      </c>
      <c r="J3521" s="1" t="s">
        <v>24369</v>
      </c>
      <c r="K3521" s="275">
        <v>40644</v>
      </c>
      <c r="L3521" s="1" t="s">
        <v>19519</v>
      </c>
      <c r="M3521" s="1" t="s">
        <v>24</v>
      </c>
    </row>
    <row r="3522" spans="1:13" ht="15">
      <c r="A3522" s="1" t="s">
        <v>7069</v>
      </c>
      <c r="B3522" s="1" t="s">
        <v>22832</v>
      </c>
      <c r="C3522" s="8">
        <v>9502</v>
      </c>
      <c r="D3522" s="1" t="s">
        <v>7411</v>
      </c>
      <c r="E3522" s="1" t="s">
        <v>221</v>
      </c>
      <c r="F3522" s="1" t="s">
        <v>25</v>
      </c>
      <c r="G3522" s="275">
        <v>40742</v>
      </c>
      <c r="H3522" s="1" t="s">
        <v>6461</v>
      </c>
      <c r="I3522" s="1" t="s">
        <v>22183</v>
      </c>
      <c r="J3522" s="1" t="s">
        <v>24366</v>
      </c>
      <c r="K3522" s="275">
        <v>40589</v>
      </c>
      <c r="L3522" s="1" t="s">
        <v>24367</v>
      </c>
      <c r="M3522" s="1" t="s">
        <v>24</v>
      </c>
    </row>
    <row r="3523" spans="1:13" ht="15">
      <c r="A3523" s="1" t="s">
        <v>7071</v>
      </c>
      <c r="B3523" s="1" t="s">
        <v>22832</v>
      </c>
      <c r="C3523" s="8">
        <v>9503</v>
      </c>
      <c r="D3523" s="1" t="s">
        <v>7411</v>
      </c>
      <c r="E3523" s="1" t="s">
        <v>221</v>
      </c>
      <c r="F3523" s="1" t="s">
        <v>25</v>
      </c>
      <c r="G3523" s="275">
        <v>40742</v>
      </c>
      <c r="H3523" s="1" t="s">
        <v>6461</v>
      </c>
      <c r="I3523" s="1" t="s">
        <v>22196</v>
      </c>
      <c r="J3523" s="1" t="s">
        <v>24366</v>
      </c>
      <c r="K3523" s="275">
        <v>40589</v>
      </c>
      <c r="L3523" s="1" t="s">
        <v>24367</v>
      </c>
      <c r="M3523" s="1" t="s">
        <v>24</v>
      </c>
    </row>
    <row r="3524" spans="1:13" ht="15">
      <c r="A3524" s="1" t="s">
        <v>7073</v>
      </c>
      <c r="B3524" s="1" t="s">
        <v>22832</v>
      </c>
      <c r="C3524" s="8">
        <v>9504</v>
      </c>
      <c r="D3524" s="1" t="s">
        <v>7411</v>
      </c>
      <c r="E3524" s="1" t="s">
        <v>221</v>
      </c>
      <c r="F3524" s="1" t="s">
        <v>25</v>
      </c>
      <c r="G3524" s="275">
        <v>40742</v>
      </c>
      <c r="H3524" s="1" t="s">
        <v>6461</v>
      </c>
      <c r="I3524" s="1" t="s">
        <v>22358</v>
      </c>
      <c r="J3524" s="1" t="s">
        <v>24366</v>
      </c>
      <c r="K3524" s="275">
        <v>40589</v>
      </c>
      <c r="L3524" s="1" t="s">
        <v>24367</v>
      </c>
      <c r="M3524" s="1" t="s">
        <v>24</v>
      </c>
    </row>
    <row r="3525" spans="1:13" ht="15">
      <c r="A3525" s="1" t="s">
        <v>7077</v>
      </c>
      <c r="B3525" s="1" t="s">
        <v>23456</v>
      </c>
      <c r="C3525" s="8">
        <v>9505</v>
      </c>
      <c r="D3525" s="1" t="s">
        <v>7411</v>
      </c>
      <c r="E3525" s="1" t="s">
        <v>221</v>
      </c>
      <c r="F3525" s="1" t="s">
        <v>25</v>
      </c>
      <c r="G3525" s="275">
        <v>40623</v>
      </c>
      <c r="H3525" s="1" t="s">
        <v>6461</v>
      </c>
      <c r="I3525" s="1" t="s">
        <v>22250</v>
      </c>
      <c r="J3525" s="1" t="s">
        <v>24370</v>
      </c>
      <c r="K3525" s="275">
        <v>40589</v>
      </c>
      <c r="L3525" s="1" t="s">
        <v>19519</v>
      </c>
      <c r="M3525" s="1" t="s">
        <v>24</v>
      </c>
    </row>
    <row r="3526" spans="1:13" ht="15">
      <c r="A3526" s="1" t="s">
        <v>7079</v>
      </c>
      <c r="B3526" s="1" t="s">
        <v>19834</v>
      </c>
      <c r="C3526" s="8">
        <v>9506</v>
      </c>
      <c r="D3526" s="1" t="s">
        <v>7411</v>
      </c>
      <c r="E3526" s="1" t="s">
        <v>221</v>
      </c>
      <c r="F3526" s="1" t="s">
        <v>24</v>
      </c>
      <c r="G3526" s="275">
        <v>40669</v>
      </c>
      <c r="H3526" s="1" t="s">
        <v>6461</v>
      </c>
      <c r="I3526" s="1" t="s">
        <v>22137</v>
      </c>
      <c r="J3526" s="1" t="s">
        <v>24371</v>
      </c>
      <c r="K3526" s="275">
        <v>40603</v>
      </c>
      <c r="L3526" s="1" t="s">
        <v>19519</v>
      </c>
      <c r="M3526" s="1" t="s">
        <v>24</v>
      </c>
    </row>
    <row r="3527" spans="1:13" ht="15">
      <c r="A3527" s="1" t="s">
        <v>7081</v>
      </c>
      <c r="B3527" s="1" t="s">
        <v>19847</v>
      </c>
      <c r="C3527" s="8">
        <v>9507</v>
      </c>
      <c r="D3527" s="1" t="s">
        <v>7411</v>
      </c>
      <c r="E3527" s="1" t="s">
        <v>221</v>
      </c>
      <c r="F3527" s="1" t="s">
        <v>25</v>
      </c>
      <c r="G3527" s="275">
        <v>40651</v>
      </c>
      <c r="H3527" s="1" t="s">
        <v>6461</v>
      </c>
      <c r="I3527" s="1" t="s">
        <v>20443</v>
      </c>
      <c r="J3527" s="1" t="s">
        <v>24372</v>
      </c>
      <c r="K3527" s="275">
        <v>40651</v>
      </c>
      <c r="L3527" s="1" t="s">
        <v>19519</v>
      </c>
      <c r="M3527" s="1" t="s">
        <v>24</v>
      </c>
    </row>
    <row r="3528" spans="1:13" ht="15">
      <c r="A3528" s="1" t="s">
        <v>7084</v>
      </c>
      <c r="B3528" s="1" t="s">
        <v>19726</v>
      </c>
      <c r="C3528" s="8">
        <v>9508</v>
      </c>
      <c r="D3528" s="1" t="s">
        <v>7411</v>
      </c>
      <c r="E3528" s="1" t="s">
        <v>221</v>
      </c>
      <c r="F3528" s="1" t="s">
        <v>25</v>
      </c>
      <c r="G3528" s="275">
        <v>40627</v>
      </c>
      <c r="H3528" s="1" t="s">
        <v>6461</v>
      </c>
      <c r="I3528" s="1" t="s">
        <v>22385</v>
      </c>
      <c r="J3528" s="1" t="s">
        <v>24373</v>
      </c>
      <c r="K3528" s="275">
        <v>40627</v>
      </c>
      <c r="L3528" s="1" t="s">
        <v>19519</v>
      </c>
      <c r="M3528" s="1" t="s">
        <v>24</v>
      </c>
    </row>
    <row r="3529" spans="1:13" ht="15">
      <c r="A3529" s="1" t="s">
        <v>7086</v>
      </c>
      <c r="B3529" s="1" t="s">
        <v>19761</v>
      </c>
      <c r="C3529" s="8">
        <v>9509</v>
      </c>
      <c r="D3529" s="1" t="s">
        <v>7411</v>
      </c>
      <c r="E3529" s="1" t="s">
        <v>221</v>
      </c>
      <c r="F3529" s="1" t="s">
        <v>24</v>
      </c>
      <c r="G3529" s="275">
        <v>40672</v>
      </c>
      <c r="H3529" s="1" t="s">
        <v>6461</v>
      </c>
      <c r="I3529" s="1" t="s">
        <v>20447</v>
      </c>
      <c r="J3529" s="1" t="s">
        <v>24374</v>
      </c>
      <c r="K3529" s="275">
        <v>40672</v>
      </c>
      <c r="L3529" s="1" t="s">
        <v>19519</v>
      </c>
      <c r="M3529" s="1" t="s">
        <v>24</v>
      </c>
    </row>
    <row r="3530" spans="1:13" ht="15">
      <c r="A3530" s="1" t="s">
        <v>7088</v>
      </c>
      <c r="B3530" s="1" t="s">
        <v>19777</v>
      </c>
      <c r="C3530" s="8">
        <v>9510</v>
      </c>
      <c r="D3530" s="1" t="s">
        <v>7411</v>
      </c>
      <c r="E3530" s="1" t="s">
        <v>221</v>
      </c>
      <c r="F3530" s="1" t="s">
        <v>25</v>
      </c>
      <c r="G3530" s="275">
        <v>40686</v>
      </c>
      <c r="H3530" s="1" t="s">
        <v>6461</v>
      </c>
      <c r="I3530" s="1" t="s">
        <v>20451</v>
      </c>
      <c r="J3530" s="1" t="s">
        <v>24375</v>
      </c>
      <c r="K3530" s="275">
        <v>40683</v>
      </c>
      <c r="L3530" s="1" t="s">
        <v>19519</v>
      </c>
      <c r="M3530" s="1" t="s">
        <v>24</v>
      </c>
    </row>
    <row r="3531" spans="1:13" ht="15">
      <c r="A3531" s="1" t="s">
        <v>7090</v>
      </c>
      <c r="B3531" s="1" t="s">
        <v>19777</v>
      </c>
      <c r="C3531" s="8">
        <v>9511</v>
      </c>
      <c r="D3531" s="1" t="s">
        <v>7411</v>
      </c>
      <c r="E3531" s="1" t="s">
        <v>221</v>
      </c>
      <c r="F3531" s="1" t="s">
        <v>25</v>
      </c>
      <c r="G3531" s="275">
        <v>40686</v>
      </c>
      <c r="H3531" s="1" t="s">
        <v>6461</v>
      </c>
      <c r="I3531" s="1" t="s">
        <v>20453</v>
      </c>
      <c r="J3531" s="1" t="s">
        <v>24376</v>
      </c>
      <c r="K3531" s="275">
        <v>40683</v>
      </c>
      <c r="L3531" s="1" t="s">
        <v>19519</v>
      </c>
      <c r="M3531" s="1" t="s">
        <v>24</v>
      </c>
    </row>
    <row r="3532" spans="1:13" ht="15">
      <c r="A3532" s="1" t="s">
        <v>7092</v>
      </c>
      <c r="B3532" s="1" t="s">
        <v>19784</v>
      </c>
      <c r="C3532" s="8">
        <v>9512</v>
      </c>
      <c r="D3532" s="1" t="s">
        <v>7411</v>
      </c>
      <c r="E3532" s="1" t="s">
        <v>221</v>
      </c>
      <c r="F3532" s="1" t="s">
        <v>25</v>
      </c>
      <c r="G3532" s="275">
        <v>40690</v>
      </c>
      <c r="H3532" s="1" t="s">
        <v>6461</v>
      </c>
      <c r="I3532" s="1" t="s">
        <v>22291</v>
      </c>
      <c r="J3532" s="1" t="s">
        <v>24377</v>
      </c>
      <c r="K3532" s="275">
        <v>40693</v>
      </c>
      <c r="L3532" s="1" t="s">
        <v>19519</v>
      </c>
      <c r="M3532" s="1" t="s">
        <v>24</v>
      </c>
    </row>
    <row r="3533" spans="1:13" ht="15">
      <c r="A3533" s="1" t="s">
        <v>7094</v>
      </c>
      <c r="B3533" s="1" t="s">
        <v>19784</v>
      </c>
      <c r="C3533" s="8">
        <v>9513</v>
      </c>
      <c r="D3533" s="1" t="s">
        <v>7411</v>
      </c>
      <c r="E3533" s="1" t="s">
        <v>221</v>
      </c>
      <c r="F3533" s="1" t="s">
        <v>25</v>
      </c>
      <c r="G3533" s="275">
        <v>40690</v>
      </c>
      <c r="H3533" s="1" t="s">
        <v>6461</v>
      </c>
      <c r="I3533" s="1" t="s">
        <v>19601</v>
      </c>
      <c r="J3533" s="1" t="s">
        <v>24378</v>
      </c>
      <c r="K3533" s="275">
        <v>40693</v>
      </c>
      <c r="L3533" s="1" t="s">
        <v>19519</v>
      </c>
      <c r="M3533" s="1" t="s">
        <v>24</v>
      </c>
    </row>
    <row r="3534" spans="1:13" ht="15">
      <c r="A3534" s="1" t="s">
        <v>7096</v>
      </c>
      <c r="B3534" s="1" t="s">
        <v>19784</v>
      </c>
      <c r="C3534" s="8">
        <v>9514</v>
      </c>
      <c r="D3534" s="1" t="s">
        <v>7411</v>
      </c>
      <c r="E3534" s="1" t="s">
        <v>221</v>
      </c>
      <c r="F3534" s="1" t="s">
        <v>25</v>
      </c>
      <c r="G3534" s="275">
        <v>40653</v>
      </c>
      <c r="H3534" s="1" t="s">
        <v>6461</v>
      </c>
      <c r="I3534" s="1" t="s">
        <v>20445</v>
      </c>
      <c r="J3534" s="1" t="s">
        <v>24379</v>
      </c>
      <c r="K3534" s="275">
        <v>40655</v>
      </c>
      <c r="L3534" s="1" t="s">
        <v>19519</v>
      </c>
      <c r="M3534" s="1" t="s">
        <v>24</v>
      </c>
    </row>
    <row r="3535" spans="1:13" ht="15">
      <c r="A3535" s="1" t="s">
        <v>7098</v>
      </c>
      <c r="B3535" s="1" t="s">
        <v>19847</v>
      </c>
      <c r="C3535" s="8">
        <v>9515</v>
      </c>
      <c r="D3535" s="1" t="s">
        <v>7411</v>
      </c>
      <c r="E3535" s="1" t="s">
        <v>221</v>
      </c>
      <c r="F3535" s="1" t="s">
        <v>25</v>
      </c>
      <c r="G3535" s="275">
        <v>40721</v>
      </c>
      <c r="H3535" s="1" t="s">
        <v>6461</v>
      </c>
      <c r="I3535" s="1" t="s">
        <v>2513</v>
      </c>
      <c r="J3535" s="1" t="s">
        <v>24380</v>
      </c>
      <c r="K3535" s="275">
        <v>40721</v>
      </c>
      <c r="L3535" s="1" t="s">
        <v>19519</v>
      </c>
      <c r="M3535" s="1" t="s">
        <v>24</v>
      </c>
    </row>
    <row r="3536" spans="1:13" ht="15">
      <c r="A3536" s="1" t="s">
        <v>7100</v>
      </c>
      <c r="B3536" s="1" t="s">
        <v>19895</v>
      </c>
      <c r="C3536" s="8">
        <v>9516</v>
      </c>
      <c r="D3536" s="1" t="s">
        <v>7411</v>
      </c>
      <c r="E3536" s="1" t="s">
        <v>221</v>
      </c>
      <c r="F3536" s="1" t="s">
        <v>24</v>
      </c>
      <c r="G3536" s="275">
        <v>40683</v>
      </c>
      <c r="H3536" s="1" t="s">
        <v>6461</v>
      </c>
      <c r="I3536" s="1" t="s">
        <v>20449</v>
      </c>
      <c r="J3536" s="1" t="s">
        <v>24381</v>
      </c>
      <c r="K3536" s="275">
        <v>40682</v>
      </c>
      <c r="L3536" s="1" t="s">
        <v>19519</v>
      </c>
      <c r="M3536" s="1" t="s">
        <v>24</v>
      </c>
    </row>
    <row r="3537" spans="1:13" ht="15">
      <c r="A3537" s="1" t="s">
        <v>7104</v>
      </c>
      <c r="B3537" s="1" t="s">
        <v>19761</v>
      </c>
      <c r="C3537" s="8">
        <v>9517</v>
      </c>
      <c r="D3537" s="1" t="s">
        <v>7411</v>
      </c>
      <c r="E3537" s="1" t="s">
        <v>221</v>
      </c>
      <c r="F3537" s="1" t="s">
        <v>25</v>
      </c>
      <c r="G3537" s="275">
        <v>40648</v>
      </c>
      <c r="H3537" s="1" t="s">
        <v>6461</v>
      </c>
      <c r="I3537" s="1" t="s">
        <v>20441</v>
      </c>
      <c r="J3537" s="1" t="s">
        <v>24382</v>
      </c>
      <c r="K3537" s="275">
        <v>40648</v>
      </c>
      <c r="L3537" s="1" t="s">
        <v>19519</v>
      </c>
      <c r="M3537" s="1" t="s">
        <v>24</v>
      </c>
    </row>
    <row r="3538" spans="1:13" ht="15">
      <c r="A3538" s="1" t="s">
        <v>7106</v>
      </c>
      <c r="B3538" s="1" t="s">
        <v>19784</v>
      </c>
      <c r="C3538" s="8">
        <v>9518</v>
      </c>
      <c r="D3538" s="1" t="s">
        <v>7411</v>
      </c>
      <c r="E3538" s="1" t="s">
        <v>221</v>
      </c>
      <c r="F3538" s="1" t="s">
        <v>25</v>
      </c>
      <c r="G3538" s="275">
        <v>40694</v>
      </c>
      <c r="H3538" s="1" t="s">
        <v>6461</v>
      </c>
      <c r="I3538" s="1" t="s">
        <v>20455</v>
      </c>
      <c r="J3538" s="1" t="s">
        <v>24383</v>
      </c>
      <c r="K3538" s="275">
        <v>40665</v>
      </c>
      <c r="L3538" s="1" t="s">
        <v>19787</v>
      </c>
      <c r="M3538" s="1" t="s">
        <v>24</v>
      </c>
    </row>
    <row r="3539" spans="1:13" ht="15">
      <c r="A3539" s="1" t="s">
        <v>7108</v>
      </c>
      <c r="B3539" s="1" t="s">
        <v>19761</v>
      </c>
      <c r="C3539" s="8">
        <v>9519</v>
      </c>
      <c r="D3539" s="1" t="s">
        <v>7411</v>
      </c>
      <c r="E3539" s="1" t="s">
        <v>221</v>
      </c>
      <c r="F3539" s="1" t="s">
        <v>24</v>
      </c>
      <c r="G3539" s="275">
        <v>40714</v>
      </c>
      <c r="H3539" s="1" t="s">
        <v>6461</v>
      </c>
      <c r="I3539" s="1" t="s">
        <v>22609</v>
      </c>
      <c r="J3539" s="1" t="s">
        <v>24384</v>
      </c>
      <c r="K3539" s="275">
        <v>40714</v>
      </c>
      <c r="L3539" s="1" t="s">
        <v>19519</v>
      </c>
      <c r="M3539" s="1" t="s">
        <v>24</v>
      </c>
    </row>
    <row r="3540" spans="1:13" ht="15">
      <c r="A3540" s="1" t="s">
        <v>7110</v>
      </c>
      <c r="B3540" s="1" t="s">
        <v>19734</v>
      </c>
      <c r="C3540" s="8">
        <v>9520</v>
      </c>
      <c r="D3540" s="1" t="s">
        <v>7411</v>
      </c>
      <c r="E3540" s="1" t="s">
        <v>221</v>
      </c>
      <c r="F3540" s="1" t="s">
        <v>25</v>
      </c>
      <c r="G3540" s="275">
        <v>40732</v>
      </c>
      <c r="H3540" s="1" t="s">
        <v>6461</v>
      </c>
      <c r="I3540" s="1" t="s">
        <v>22345</v>
      </c>
      <c r="J3540" s="1" t="s">
        <v>24385</v>
      </c>
      <c r="K3540" s="275">
        <v>40732</v>
      </c>
      <c r="L3540" s="1" t="s">
        <v>19519</v>
      </c>
      <c r="M3540" s="1" t="s">
        <v>24</v>
      </c>
    </row>
    <row r="3541" spans="1:13" ht="15">
      <c r="A3541" s="1" t="s">
        <v>7112</v>
      </c>
      <c r="B3541" s="1" t="s">
        <v>19734</v>
      </c>
      <c r="C3541" s="8">
        <v>9521</v>
      </c>
      <c r="D3541" s="1" t="s">
        <v>7411</v>
      </c>
      <c r="E3541" s="1" t="s">
        <v>221</v>
      </c>
      <c r="F3541" s="1" t="s">
        <v>25</v>
      </c>
      <c r="G3541" s="275">
        <v>40732</v>
      </c>
      <c r="H3541" s="1" t="s">
        <v>6461</v>
      </c>
      <c r="I3541" s="1" t="s">
        <v>22166</v>
      </c>
      <c r="J3541" s="1" t="s">
        <v>24386</v>
      </c>
      <c r="K3541" s="275">
        <v>40732</v>
      </c>
      <c r="L3541" s="1" t="s">
        <v>19519</v>
      </c>
      <c r="M3541" s="1" t="s">
        <v>24</v>
      </c>
    </row>
    <row r="3542" spans="1:13" ht="15">
      <c r="A3542" s="1" t="s">
        <v>7114</v>
      </c>
      <c r="B3542" s="1" t="s">
        <v>19734</v>
      </c>
      <c r="C3542" s="8">
        <v>9522</v>
      </c>
      <c r="D3542" s="1" t="s">
        <v>7411</v>
      </c>
      <c r="E3542" s="1" t="s">
        <v>221</v>
      </c>
      <c r="F3542" s="1" t="s">
        <v>25</v>
      </c>
      <c r="G3542" s="275">
        <v>40732</v>
      </c>
      <c r="H3542" s="1" t="s">
        <v>6461</v>
      </c>
      <c r="I3542" s="1" t="s">
        <v>22301</v>
      </c>
      <c r="J3542" s="1" t="s">
        <v>24387</v>
      </c>
      <c r="K3542" s="275">
        <v>40732</v>
      </c>
      <c r="L3542" s="1" t="s">
        <v>19519</v>
      </c>
      <c r="M3542" s="1" t="s">
        <v>24</v>
      </c>
    </row>
    <row r="3543" spans="1:13" ht="15">
      <c r="A3543" s="1" t="s">
        <v>7116</v>
      </c>
      <c r="B3543" s="1" t="s">
        <v>19734</v>
      </c>
      <c r="C3543" s="8">
        <v>9523</v>
      </c>
      <c r="D3543" s="1" t="s">
        <v>7411</v>
      </c>
      <c r="E3543" s="1" t="s">
        <v>221</v>
      </c>
      <c r="F3543" s="1" t="s">
        <v>25</v>
      </c>
      <c r="G3543" s="275">
        <v>40732</v>
      </c>
      <c r="H3543" s="1" t="s">
        <v>6461</v>
      </c>
      <c r="I3543" s="1" t="s">
        <v>22177</v>
      </c>
      <c r="J3543" s="1" t="s">
        <v>24388</v>
      </c>
      <c r="K3543" s="275">
        <v>40732</v>
      </c>
      <c r="L3543" s="1" t="s">
        <v>19519</v>
      </c>
      <c r="M3543" s="1" t="s">
        <v>24</v>
      </c>
    </row>
    <row r="3544" spans="1:13" ht="15">
      <c r="A3544" s="1" t="s">
        <v>7118</v>
      </c>
      <c r="B3544" s="1" t="s">
        <v>19777</v>
      </c>
      <c r="C3544" s="8">
        <v>9524</v>
      </c>
      <c r="D3544" s="1" t="s">
        <v>7411</v>
      </c>
      <c r="E3544" s="1" t="s">
        <v>221</v>
      </c>
      <c r="F3544" s="1" t="s">
        <v>25</v>
      </c>
      <c r="G3544" s="275">
        <v>40732</v>
      </c>
      <c r="H3544" s="1" t="s">
        <v>6461</v>
      </c>
      <c r="I3544" s="1" t="s">
        <v>22174</v>
      </c>
      <c r="J3544" s="1" t="s">
        <v>24389</v>
      </c>
      <c r="K3544" s="275">
        <v>40732</v>
      </c>
      <c r="L3544" s="1" t="s">
        <v>19519</v>
      </c>
      <c r="M3544" s="1" t="s">
        <v>24</v>
      </c>
    </row>
    <row r="3545" spans="1:13" ht="15">
      <c r="A3545" s="1" t="s">
        <v>7120</v>
      </c>
      <c r="B3545" s="1" t="s">
        <v>19895</v>
      </c>
      <c r="C3545" s="8">
        <v>9525</v>
      </c>
      <c r="D3545" s="1" t="s">
        <v>7411</v>
      </c>
      <c r="E3545" s="1" t="s">
        <v>221</v>
      </c>
      <c r="F3545" s="1" t="s">
        <v>24</v>
      </c>
      <c r="G3545" s="275">
        <v>40724</v>
      </c>
      <c r="H3545" s="1" t="s">
        <v>6461</v>
      </c>
      <c r="I3545" s="1" t="s">
        <v>22171</v>
      </c>
      <c r="J3545" s="1" t="s">
        <v>24390</v>
      </c>
      <c r="K3545" s="275">
        <v>40724</v>
      </c>
      <c r="L3545" s="1" t="s">
        <v>19519</v>
      </c>
      <c r="M3545" s="1" t="s">
        <v>24</v>
      </c>
    </row>
    <row r="3546" spans="1:13" ht="15">
      <c r="A3546" s="1" t="s">
        <v>7127</v>
      </c>
      <c r="B3546" s="1" t="s">
        <v>19734</v>
      </c>
      <c r="C3546" s="8">
        <v>9526</v>
      </c>
      <c r="D3546" s="1" t="s">
        <v>7411</v>
      </c>
      <c r="E3546" s="1" t="s">
        <v>221</v>
      </c>
      <c r="F3546" s="1" t="s">
        <v>25</v>
      </c>
      <c r="G3546" s="275">
        <v>40737</v>
      </c>
      <c r="H3546" s="1" t="s">
        <v>6461</v>
      </c>
      <c r="I3546" s="1" t="s">
        <v>22180</v>
      </c>
      <c r="J3546" s="1" t="s">
        <v>24391</v>
      </c>
      <c r="K3546" s="275">
        <v>40737</v>
      </c>
      <c r="L3546" s="1" t="s">
        <v>19519</v>
      </c>
      <c r="M3546" s="1" t="s">
        <v>24</v>
      </c>
    </row>
    <row r="3547" spans="1:13" ht="15">
      <c r="A3547" s="1" t="s">
        <v>7129</v>
      </c>
      <c r="B3547" s="1" t="s">
        <v>19761</v>
      </c>
      <c r="C3547" s="8">
        <v>9527</v>
      </c>
      <c r="D3547" s="1" t="s">
        <v>7411</v>
      </c>
      <c r="E3547" s="1" t="s">
        <v>221</v>
      </c>
      <c r="F3547" s="1" t="s">
        <v>25</v>
      </c>
      <c r="G3547" s="275">
        <v>40742</v>
      </c>
      <c r="H3547" s="1" t="s">
        <v>6461</v>
      </c>
      <c r="I3547" s="1" t="s">
        <v>22202</v>
      </c>
      <c r="J3547" s="1" t="s">
        <v>24392</v>
      </c>
      <c r="K3547" s="275">
        <v>40742</v>
      </c>
      <c r="L3547" s="1" t="s">
        <v>19519</v>
      </c>
      <c r="M3547" s="1" t="s">
        <v>24</v>
      </c>
    </row>
    <row r="3548" spans="1:13" ht="15">
      <c r="A3548" s="1" t="s">
        <v>7135</v>
      </c>
      <c r="B3548" s="1" t="s">
        <v>19761</v>
      </c>
      <c r="C3548" s="8">
        <v>9528</v>
      </c>
      <c r="D3548" s="1" t="s">
        <v>7411</v>
      </c>
      <c r="E3548" s="1" t="s">
        <v>221</v>
      </c>
      <c r="F3548" s="1" t="s">
        <v>25</v>
      </c>
      <c r="G3548" s="275">
        <v>40703</v>
      </c>
      <c r="H3548" s="1" t="s">
        <v>6461</v>
      </c>
      <c r="I3548" s="1" t="s">
        <v>22313</v>
      </c>
      <c r="J3548" s="1" t="s">
        <v>24393</v>
      </c>
      <c r="K3548" s="275">
        <v>40703</v>
      </c>
      <c r="L3548" s="1" t="s">
        <v>19519</v>
      </c>
      <c r="M3548" s="1" t="s">
        <v>24</v>
      </c>
    </row>
    <row r="3549" spans="1:13" ht="15">
      <c r="A3549" s="1" t="s">
        <v>7137</v>
      </c>
      <c r="B3549" s="1" t="s">
        <v>19784</v>
      </c>
      <c r="C3549" s="8">
        <v>9529</v>
      </c>
      <c r="D3549" s="1" t="s">
        <v>7411</v>
      </c>
      <c r="E3549" s="1" t="s">
        <v>221</v>
      </c>
      <c r="F3549" s="1" t="s">
        <v>25</v>
      </c>
      <c r="G3549" s="275">
        <v>40742</v>
      </c>
      <c r="H3549" s="1" t="s">
        <v>6461</v>
      </c>
      <c r="I3549" s="1" t="s">
        <v>22205</v>
      </c>
      <c r="J3549" s="1" t="s">
        <v>24394</v>
      </c>
      <c r="K3549" s="275">
        <v>40739</v>
      </c>
      <c r="L3549" s="1" t="s">
        <v>19519</v>
      </c>
      <c r="M3549" s="1" t="s">
        <v>24</v>
      </c>
    </row>
    <row r="3550" spans="1:13" ht="15">
      <c r="A3550" s="1" t="s">
        <v>7139</v>
      </c>
      <c r="B3550" s="1" t="s">
        <v>19784</v>
      </c>
      <c r="C3550" s="8">
        <v>9530</v>
      </c>
      <c r="D3550" s="1" t="s">
        <v>7411</v>
      </c>
      <c r="E3550" s="1" t="s">
        <v>221</v>
      </c>
      <c r="F3550" s="1" t="s">
        <v>25</v>
      </c>
      <c r="G3550" s="275">
        <v>40742</v>
      </c>
      <c r="H3550" s="1" t="s">
        <v>6461</v>
      </c>
      <c r="I3550" s="1" t="s">
        <v>22207</v>
      </c>
      <c r="J3550" s="1" t="s">
        <v>24395</v>
      </c>
      <c r="K3550" s="275">
        <v>40739</v>
      </c>
      <c r="L3550" s="1" t="s">
        <v>19519</v>
      </c>
      <c r="M3550" s="1" t="s">
        <v>24</v>
      </c>
    </row>
    <row r="3551" spans="1:13" ht="15">
      <c r="A3551" s="1" t="s">
        <v>7141</v>
      </c>
      <c r="B3551" s="1" t="s">
        <v>19784</v>
      </c>
      <c r="C3551" s="8">
        <v>9531</v>
      </c>
      <c r="D3551" s="1" t="s">
        <v>7411</v>
      </c>
      <c r="E3551" s="1" t="s">
        <v>221</v>
      </c>
      <c r="F3551" s="1" t="s">
        <v>25</v>
      </c>
      <c r="G3551" s="275">
        <v>40700</v>
      </c>
      <c r="H3551" s="1" t="s">
        <v>6461</v>
      </c>
      <c r="I3551" s="1" t="s">
        <v>20465</v>
      </c>
      <c r="J3551" s="1" t="s">
        <v>24396</v>
      </c>
      <c r="K3551" s="275">
        <v>40700</v>
      </c>
      <c r="L3551" s="1" t="s">
        <v>19519</v>
      </c>
      <c r="M3551" s="1" t="s">
        <v>24</v>
      </c>
    </row>
    <row r="3552" spans="1:13" ht="15">
      <c r="A3552" s="1" t="s">
        <v>7143</v>
      </c>
      <c r="B3552" s="1" t="s">
        <v>19784</v>
      </c>
      <c r="C3552" s="8">
        <v>9532</v>
      </c>
      <c r="D3552" s="1" t="s">
        <v>7411</v>
      </c>
      <c r="E3552" s="1" t="s">
        <v>221</v>
      </c>
      <c r="F3552" s="1" t="s">
        <v>25</v>
      </c>
      <c r="G3552" s="275">
        <v>40700</v>
      </c>
      <c r="H3552" s="1" t="s">
        <v>6461</v>
      </c>
      <c r="I3552" s="1" t="s">
        <v>22162</v>
      </c>
      <c r="J3552" s="1" t="s">
        <v>24397</v>
      </c>
      <c r="K3552" s="275">
        <v>40700</v>
      </c>
      <c r="L3552" s="1" t="s">
        <v>19519</v>
      </c>
      <c r="M3552" s="1" t="s">
        <v>24</v>
      </c>
    </row>
    <row r="3553" spans="1:13" ht="15">
      <c r="A3553" s="1" t="s">
        <v>7145</v>
      </c>
      <c r="B3553" s="1" t="s">
        <v>19784</v>
      </c>
      <c r="C3553" s="8">
        <v>9533</v>
      </c>
      <c r="D3553" s="1" t="s">
        <v>7411</v>
      </c>
      <c r="E3553" s="1" t="s">
        <v>221</v>
      </c>
      <c r="F3553" s="1" t="s">
        <v>25</v>
      </c>
      <c r="G3553" s="275">
        <v>40700</v>
      </c>
      <c r="H3553" s="1" t="s">
        <v>6461</v>
      </c>
      <c r="I3553" s="1" t="s">
        <v>22159</v>
      </c>
      <c r="J3553" s="1" t="s">
        <v>24398</v>
      </c>
      <c r="K3553" s="275">
        <v>40700</v>
      </c>
      <c r="L3553" s="1" t="s">
        <v>19519</v>
      </c>
      <c r="M3553" s="1" t="s">
        <v>24</v>
      </c>
    </row>
    <row r="3554" spans="1:13" ht="15">
      <c r="A3554" s="1" t="s">
        <v>7147</v>
      </c>
      <c r="B3554" s="1" t="s">
        <v>19784</v>
      </c>
      <c r="C3554" s="8">
        <v>9534</v>
      </c>
      <c r="D3554" s="1" t="s">
        <v>7411</v>
      </c>
      <c r="E3554" s="1" t="s">
        <v>221</v>
      </c>
      <c r="F3554" s="1" t="s">
        <v>25</v>
      </c>
      <c r="G3554" s="275">
        <v>40700</v>
      </c>
      <c r="H3554" s="1" t="s">
        <v>6461</v>
      </c>
      <c r="I3554" s="1" t="s">
        <v>22307</v>
      </c>
      <c r="J3554" s="1" t="s">
        <v>24399</v>
      </c>
      <c r="K3554" s="275">
        <v>40700</v>
      </c>
      <c r="L3554" s="1" t="s">
        <v>19519</v>
      </c>
      <c r="M3554" s="1" t="s">
        <v>24</v>
      </c>
    </row>
    <row r="3555" spans="1:13" ht="15">
      <c r="A3555" s="1" t="s">
        <v>7149</v>
      </c>
      <c r="B3555" s="1" t="s">
        <v>19784</v>
      </c>
      <c r="C3555" s="8">
        <v>9535</v>
      </c>
      <c r="D3555" s="1" t="s">
        <v>7411</v>
      </c>
      <c r="E3555" s="1" t="s">
        <v>221</v>
      </c>
      <c r="F3555" s="1" t="s">
        <v>25</v>
      </c>
      <c r="G3555" s="275">
        <v>40700</v>
      </c>
      <c r="H3555" s="1" t="s">
        <v>6461</v>
      </c>
      <c r="I3555" s="1" t="s">
        <v>22294</v>
      </c>
      <c r="J3555" s="1" t="s">
        <v>24400</v>
      </c>
      <c r="K3555" s="275">
        <v>40700</v>
      </c>
      <c r="L3555" s="1" t="s">
        <v>19519</v>
      </c>
      <c r="M3555" s="1" t="s">
        <v>24</v>
      </c>
    </row>
    <row r="3556" spans="1:13" ht="15">
      <c r="A3556" s="1" t="s">
        <v>7151</v>
      </c>
      <c r="B3556" s="1" t="s">
        <v>19784</v>
      </c>
      <c r="C3556" s="8">
        <v>9536</v>
      </c>
      <c r="D3556" s="1" t="s">
        <v>7411</v>
      </c>
      <c r="E3556" s="1" t="s">
        <v>221</v>
      </c>
      <c r="F3556" s="1" t="s">
        <v>25</v>
      </c>
      <c r="G3556" s="275">
        <v>40700</v>
      </c>
      <c r="H3556" s="1" t="s">
        <v>6461</v>
      </c>
      <c r="I3556" s="1" t="s">
        <v>22319</v>
      </c>
      <c r="J3556" s="1" t="s">
        <v>24401</v>
      </c>
      <c r="K3556" s="275">
        <v>40700</v>
      </c>
      <c r="L3556" s="1" t="s">
        <v>19519</v>
      </c>
      <c r="M3556" s="1" t="s">
        <v>24</v>
      </c>
    </row>
    <row r="3557" spans="1:13" ht="15">
      <c r="A3557" s="1" t="s">
        <v>7153</v>
      </c>
      <c r="B3557" s="1" t="s">
        <v>19761</v>
      </c>
      <c r="C3557" s="8">
        <v>9537</v>
      </c>
      <c r="D3557" s="1" t="s">
        <v>7411</v>
      </c>
      <c r="E3557" s="1" t="s">
        <v>221</v>
      </c>
      <c r="F3557" s="1" t="s">
        <v>24</v>
      </c>
      <c r="G3557" s="275">
        <v>40812</v>
      </c>
      <c r="H3557" s="1" t="s">
        <v>6461</v>
      </c>
      <c r="I3557" s="1" t="s">
        <v>22210</v>
      </c>
      <c r="J3557" s="1" t="s">
        <v>24402</v>
      </c>
      <c r="K3557" s="275">
        <v>40812</v>
      </c>
      <c r="L3557" s="1" t="s">
        <v>19519</v>
      </c>
      <c r="M3557" s="1" t="s">
        <v>24</v>
      </c>
    </row>
    <row r="3558" spans="1:13" ht="15">
      <c r="A3558" s="1" t="s">
        <v>7155</v>
      </c>
      <c r="B3558" s="1" t="s">
        <v>19895</v>
      </c>
      <c r="C3558" s="8">
        <v>9538</v>
      </c>
      <c r="D3558" s="1" t="s">
        <v>7411</v>
      </c>
      <c r="E3558" s="1" t="s">
        <v>221</v>
      </c>
      <c r="F3558" s="1" t="s">
        <v>24</v>
      </c>
      <c r="G3558" s="275">
        <v>40767</v>
      </c>
      <c r="H3558" s="1" t="s">
        <v>6461</v>
      </c>
      <c r="I3558" s="1" t="s">
        <v>22428</v>
      </c>
      <c r="J3558" s="1" t="s">
        <v>24403</v>
      </c>
      <c r="K3558" s="275">
        <v>40767</v>
      </c>
      <c r="L3558" s="1" t="s">
        <v>19519</v>
      </c>
      <c r="M3558" s="1" t="s">
        <v>24</v>
      </c>
    </row>
    <row r="3559" spans="1:13" ht="15">
      <c r="A3559" s="1" t="s">
        <v>7157</v>
      </c>
      <c r="B3559" s="1" t="s">
        <v>19784</v>
      </c>
      <c r="C3559" s="8">
        <v>9539</v>
      </c>
      <c r="D3559" s="1" t="s">
        <v>7411</v>
      </c>
      <c r="E3559" s="1" t="s">
        <v>221</v>
      </c>
      <c r="F3559" s="1" t="s">
        <v>25</v>
      </c>
      <c r="G3559" s="275">
        <v>40806</v>
      </c>
      <c r="H3559" s="1" t="s">
        <v>6461</v>
      </c>
      <c r="I3559" s="1" t="s">
        <v>22614</v>
      </c>
      <c r="J3559" s="1" t="s">
        <v>24404</v>
      </c>
      <c r="K3559" s="275">
        <v>40805</v>
      </c>
      <c r="L3559" s="1" t="s">
        <v>19519</v>
      </c>
      <c r="M3559" s="1" t="s">
        <v>24</v>
      </c>
    </row>
    <row r="3560" spans="1:13" ht="15">
      <c r="A3560" s="1" t="s">
        <v>7159</v>
      </c>
      <c r="B3560" s="1" t="s">
        <v>19784</v>
      </c>
      <c r="C3560" s="8">
        <v>9540</v>
      </c>
      <c r="D3560" s="1" t="s">
        <v>7411</v>
      </c>
      <c r="E3560" s="1" t="s">
        <v>221</v>
      </c>
      <c r="F3560" s="1" t="s">
        <v>25</v>
      </c>
      <c r="G3560" s="275">
        <v>40806</v>
      </c>
      <c r="H3560" s="1" t="s">
        <v>6461</v>
      </c>
      <c r="I3560" s="1" t="s">
        <v>22193</v>
      </c>
      <c r="J3560" s="1" t="s">
        <v>24405</v>
      </c>
      <c r="K3560" s="275">
        <v>40805</v>
      </c>
      <c r="L3560" s="1" t="s">
        <v>19519</v>
      </c>
      <c r="M3560" s="1" t="s">
        <v>24</v>
      </c>
    </row>
    <row r="3561" spans="1:13" ht="15">
      <c r="A3561" s="1" t="s">
        <v>7161</v>
      </c>
      <c r="B3561" s="1" t="s">
        <v>19761</v>
      </c>
      <c r="C3561" s="8">
        <v>9541</v>
      </c>
      <c r="D3561" s="1" t="s">
        <v>7411</v>
      </c>
      <c r="E3561" s="1" t="s">
        <v>221</v>
      </c>
      <c r="F3561" s="1" t="s">
        <v>24</v>
      </c>
      <c r="G3561" s="275">
        <v>40812</v>
      </c>
      <c r="H3561" s="1" t="s">
        <v>6461</v>
      </c>
      <c r="I3561" s="1" t="s">
        <v>20304</v>
      </c>
      <c r="J3561" s="1" t="s">
        <v>24406</v>
      </c>
      <c r="K3561" s="275">
        <v>40812</v>
      </c>
      <c r="L3561" s="1" t="s">
        <v>19519</v>
      </c>
      <c r="M3561" s="1" t="s">
        <v>24</v>
      </c>
    </row>
    <row r="3562" spans="1:13" ht="15">
      <c r="A3562" s="1" t="s">
        <v>7163</v>
      </c>
      <c r="B3562" s="1" t="s">
        <v>19715</v>
      </c>
      <c r="C3562" s="8">
        <v>9542</v>
      </c>
      <c r="D3562" s="1" t="s">
        <v>7411</v>
      </c>
      <c r="E3562" s="1" t="s">
        <v>221</v>
      </c>
      <c r="F3562" s="1" t="s">
        <v>25</v>
      </c>
      <c r="G3562" s="275">
        <v>40770</v>
      </c>
      <c r="H3562" s="1" t="s">
        <v>6461</v>
      </c>
      <c r="I3562" s="1" t="s">
        <v>22188</v>
      </c>
      <c r="J3562" s="1" t="s">
        <v>24407</v>
      </c>
      <c r="K3562" s="275">
        <v>40784</v>
      </c>
      <c r="L3562" s="1" t="s">
        <v>19519</v>
      </c>
      <c r="M3562" s="1" t="s">
        <v>24</v>
      </c>
    </row>
    <row r="3563" spans="1:13" ht="15">
      <c r="A3563" s="1" t="s">
        <v>7165</v>
      </c>
      <c r="B3563" s="1" t="s">
        <v>24153</v>
      </c>
      <c r="C3563" s="8">
        <v>9543</v>
      </c>
      <c r="D3563" s="1" t="s">
        <v>7411</v>
      </c>
      <c r="E3563" s="1" t="s">
        <v>221</v>
      </c>
      <c r="F3563" s="1" t="s">
        <v>25</v>
      </c>
      <c r="G3563" s="275">
        <v>40725</v>
      </c>
      <c r="H3563" s="1" t="s">
        <v>6461</v>
      </c>
      <c r="I3563" s="1" t="s">
        <v>22341</v>
      </c>
      <c r="J3563" s="1" t="s">
        <v>24408</v>
      </c>
      <c r="K3563" s="275">
        <v>40725</v>
      </c>
      <c r="L3563" s="1" t="s">
        <v>19519</v>
      </c>
      <c r="M3563" s="1" t="s">
        <v>24</v>
      </c>
    </row>
    <row r="3564" spans="1:13" ht="15">
      <c r="A3564" s="1" t="s">
        <v>7167</v>
      </c>
      <c r="B3564" s="1" t="s">
        <v>19834</v>
      </c>
      <c r="C3564" s="8">
        <v>9544</v>
      </c>
      <c r="D3564" s="1" t="s">
        <v>7411</v>
      </c>
      <c r="E3564" s="1" t="s">
        <v>221</v>
      </c>
      <c r="F3564" s="1" t="s">
        <v>24</v>
      </c>
      <c r="G3564" s="275">
        <v>40864</v>
      </c>
      <c r="H3564" s="1" t="s">
        <v>6461</v>
      </c>
      <c r="I3564" s="1" t="s">
        <v>19648</v>
      </c>
      <c r="J3564" s="1" t="s">
        <v>24409</v>
      </c>
      <c r="K3564" s="275">
        <v>40722</v>
      </c>
      <c r="L3564" s="1" t="s">
        <v>19519</v>
      </c>
      <c r="M3564" s="1" t="s">
        <v>24</v>
      </c>
    </row>
    <row r="3565" spans="1:13" ht="15">
      <c r="A3565" s="1" t="s">
        <v>7169</v>
      </c>
      <c r="B3565" s="1" t="s">
        <v>19895</v>
      </c>
      <c r="C3565" s="8">
        <v>9545</v>
      </c>
      <c r="D3565" s="1" t="s">
        <v>7411</v>
      </c>
      <c r="E3565" s="1" t="s">
        <v>221</v>
      </c>
      <c r="F3565" s="1" t="s">
        <v>24</v>
      </c>
      <c r="G3565" s="275">
        <v>40815</v>
      </c>
      <c r="H3565" s="1" t="s">
        <v>6461</v>
      </c>
      <c r="I3565" s="1" t="s">
        <v>22227</v>
      </c>
      <c r="J3565" s="1" t="s">
        <v>24410</v>
      </c>
      <c r="K3565" s="275">
        <v>40814</v>
      </c>
      <c r="L3565" s="1" t="s">
        <v>19519</v>
      </c>
      <c r="M3565" s="1" t="s">
        <v>24</v>
      </c>
    </row>
    <row r="3566" spans="1:13" ht="15">
      <c r="A3566" s="1" t="s">
        <v>7173</v>
      </c>
      <c r="B3566" s="1" t="s">
        <v>19734</v>
      </c>
      <c r="C3566" s="8">
        <v>9546</v>
      </c>
      <c r="D3566" s="1" t="s">
        <v>7411</v>
      </c>
      <c r="E3566" s="1" t="s">
        <v>221</v>
      </c>
      <c r="F3566" s="1" t="s">
        <v>25</v>
      </c>
      <c r="G3566" s="275">
        <v>40836</v>
      </c>
      <c r="H3566" s="1" t="s">
        <v>6461</v>
      </c>
      <c r="I3566" s="1" t="s">
        <v>22246</v>
      </c>
      <c r="J3566" s="1" t="s">
        <v>24411</v>
      </c>
      <c r="K3566" s="275">
        <v>40742</v>
      </c>
      <c r="L3566" s="1" t="s">
        <v>19519</v>
      </c>
      <c r="M3566" s="1" t="s">
        <v>24</v>
      </c>
    </row>
    <row r="3567" spans="1:13" ht="15">
      <c r="A3567" s="1" t="s">
        <v>7175</v>
      </c>
      <c r="B3567" s="1" t="s">
        <v>19734</v>
      </c>
      <c r="C3567" s="8">
        <v>9547</v>
      </c>
      <c r="D3567" s="1" t="s">
        <v>7411</v>
      </c>
      <c r="E3567" s="1" t="s">
        <v>221</v>
      </c>
      <c r="F3567" s="1" t="s">
        <v>25</v>
      </c>
      <c r="G3567" s="275">
        <v>40836</v>
      </c>
      <c r="H3567" s="1" t="s">
        <v>6461</v>
      </c>
      <c r="I3567" s="1" t="s">
        <v>22233</v>
      </c>
      <c r="J3567" s="1" t="s">
        <v>3270</v>
      </c>
      <c r="K3567" s="275">
        <v>40742</v>
      </c>
      <c r="L3567" s="1" t="s">
        <v>19519</v>
      </c>
      <c r="M3567" s="1" t="s">
        <v>24</v>
      </c>
    </row>
    <row r="3568" spans="1:13" ht="15">
      <c r="A3568" s="1" t="s">
        <v>7177</v>
      </c>
      <c r="B3568" s="1" t="s">
        <v>19726</v>
      </c>
      <c r="C3568" s="8">
        <v>9548</v>
      </c>
      <c r="D3568" s="1" t="s">
        <v>7411</v>
      </c>
      <c r="E3568" s="1" t="s">
        <v>221</v>
      </c>
      <c r="F3568" s="1" t="s">
        <v>25</v>
      </c>
      <c r="G3568" s="275">
        <v>40812</v>
      </c>
      <c r="H3568" s="1" t="s">
        <v>6461</v>
      </c>
      <c r="I3568" s="1" t="s">
        <v>22221</v>
      </c>
      <c r="J3568" s="1" t="s">
        <v>24412</v>
      </c>
      <c r="K3568" s="275">
        <v>40812</v>
      </c>
      <c r="L3568" s="1" t="s">
        <v>19519</v>
      </c>
      <c r="M3568" s="1" t="s">
        <v>24</v>
      </c>
    </row>
    <row r="3569" spans="1:13" ht="15">
      <c r="A3569" s="1" t="s">
        <v>7179</v>
      </c>
      <c r="B3569" s="1" t="s">
        <v>19723</v>
      </c>
      <c r="C3569" s="8">
        <v>9549</v>
      </c>
      <c r="D3569" s="1" t="s">
        <v>7411</v>
      </c>
      <c r="E3569" s="1" t="s">
        <v>221</v>
      </c>
      <c r="F3569" s="1" t="s">
        <v>25</v>
      </c>
      <c r="G3569" s="275">
        <v>40821</v>
      </c>
      <c r="H3569" s="1" t="s">
        <v>6461</v>
      </c>
      <c r="I3569" s="1" t="s">
        <v>22218</v>
      </c>
      <c r="J3569" s="1" t="s">
        <v>24413</v>
      </c>
      <c r="K3569" s="275">
        <v>40819</v>
      </c>
      <c r="L3569" s="1" t="s">
        <v>19790</v>
      </c>
      <c r="M3569" s="1" t="s">
        <v>24</v>
      </c>
    </row>
    <row r="3570" spans="1:13" ht="15">
      <c r="A3570" s="1" t="s">
        <v>7181</v>
      </c>
      <c r="B3570" s="1" t="s">
        <v>19723</v>
      </c>
      <c r="C3570" s="8">
        <v>9550</v>
      </c>
      <c r="D3570" s="1" t="s">
        <v>7411</v>
      </c>
      <c r="E3570" s="1" t="s">
        <v>221</v>
      </c>
      <c r="F3570" s="1" t="s">
        <v>25</v>
      </c>
      <c r="G3570" s="275">
        <v>40821</v>
      </c>
      <c r="H3570" s="1" t="s">
        <v>6461</v>
      </c>
      <c r="I3570" s="1" t="s">
        <v>22224</v>
      </c>
      <c r="J3570" s="1" t="s">
        <v>24414</v>
      </c>
      <c r="K3570" s="275">
        <v>40819</v>
      </c>
      <c r="L3570" s="1" t="s">
        <v>19787</v>
      </c>
      <c r="M3570" s="1" t="s">
        <v>24</v>
      </c>
    </row>
    <row r="3571" spans="1:13" ht="15">
      <c r="A3571" s="1" t="s">
        <v>7183</v>
      </c>
      <c r="B3571" s="1" t="s">
        <v>19723</v>
      </c>
      <c r="C3571" s="8">
        <v>9551</v>
      </c>
      <c r="D3571" s="1" t="s">
        <v>7411</v>
      </c>
      <c r="E3571" s="1" t="s">
        <v>221</v>
      </c>
      <c r="F3571" s="1" t="s">
        <v>25</v>
      </c>
      <c r="G3571" s="275">
        <v>40821</v>
      </c>
      <c r="H3571" s="1" t="s">
        <v>6461</v>
      </c>
      <c r="I3571" s="1" t="s">
        <v>22368</v>
      </c>
      <c r="J3571" s="1" t="s">
        <v>51</v>
      </c>
      <c r="K3571" s="275">
        <v>40819</v>
      </c>
      <c r="L3571" s="1" t="s">
        <v>19790</v>
      </c>
      <c r="M3571" s="1" t="s">
        <v>24</v>
      </c>
    </row>
    <row r="3572" spans="1:13" ht="15">
      <c r="A3572" s="1" t="s">
        <v>7185</v>
      </c>
      <c r="B3572" s="1" t="s">
        <v>19761</v>
      </c>
      <c r="C3572" s="8">
        <v>9552</v>
      </c>
      <c r="D3572" s="1" t="s">
        <v>7411</v>
      </c>
      <c r="E3572" s="1" t="s">
        <v>221</v>
      </c>
      <c r="F3572" s="1" t="s">
        <v>24</v>
      </c>
      <c r="G3572" s="275">
        <v>40849</v>
      </c>
      <c r="H3572" s="1" t="s">
        <v>6461</v>
      </c>
      <c r="I3572" s="1" t="s">
        <v>22236</v>
      </c>
      <c r="J3572" s="1" t="s">
        <v>24415</v>
      </c>
      <c r="K3572" s="275">
        <v>40849</v>
      </c>
      <c r="L3572" s="1" t="s">
        <v>19519</v>
      </c>
      <c r="M3572" s="1" t="s">
        <v>24</v>
      </c>
    </row>
    <row r="3573" spans="1:13" ht="15">
      <c r="A3573" s="1" t="s">
        <v>7187</v>
      </c>
      <c r="B3573" s="1" t="s">
        <v>19784</v>
      </c>
      <c r="C3573" s="8">
        <v>9553</v>
      </c>
      <c r="D3573" s="1" t="s">
        <v>7411</v>
      </c>
      <c r="E3573" s="1" t="s">
        <v>221</v>
      </c>
      <c r="F3573" s="1" t="s">
        <v>25</v>
      </c>
      <c r="G3573" s="275">
        <v>40849</v>
      </c>
      <c r="H3573" s="1" t="s">
        <v>6461</v>
      </c>
      <c r="I3573" s="1" t="s">
        <v>19639</v>
      </c>
      <c r="J3573" s="1" t="s">
        <v>24416</v>
      </c>
      <c r="K3573" s="275">
        <v>40837</v>
      </c>
      <c r="L3573" s="1" t="s">
        <v>19519</v>
      </c>
      <c r="M3573" s="1" t="s">
        <v>24</v>
      </c>
    </row>
    <row r="3574" spans="1:13" ht="15">
      <c r="A3574" s="1" t="s">
        <v>7189</v>
      </c>
      <c r="B3574" s="1" t="s">
        <v>19784</v>
      </c>
      <c r="C3574" s="8">
        <v>9554</v>
      </c>
      <c r="D3574" s="1" t="s">
        <v>7411</v>
      </c>
      <c r="E3574" s="1" t="s">
        <v>221</v>
      </c>
      <c r="F3574" s="1" t="s">
        <v>25</v>
      </c>
      <c r="G3574" s="275">
        <v>40849</v>
      </c>
      <c r="H3574" s="1" t="s">
        <v>6461</v>
      </c>
      <c r="I3574" s="1" t="s">
        <v>19640</v>
      </c>
      <c r="J3574" s="1" t="s">
        <v>24417</v>
      </c>
      <c r="K3574" s="275">
        <v>40837</v>
      </c>
      <c r="L3574" s="1" t="s">
        <v>19519</v>
      </c>
      <c r="M3574" s="1" t="s">
        <v>24</v>
      </c>
    </row>
    <row r="3575" spans="1:13" ht="15">
      <c r="A3575" s="1" t="s">
        <v>7191</v>
      </c>
      <c r="B3575" s="1" t="s">
        <v>19980</v>
      </c>
      <c r="C3575" s="8">
        <v>9555</v>
      </c>
      <c r="D3575" s="1" t="s">
        <v>7411</v>
      </c>
      <c r="E3575" s="1" t="s">
        <v>221</v>
      </c>
      <c r="F3575" s="1" t="s">
        <v>25</v>
      </c>
      <c r="G3575" s="275">
        <v>40815</v>
      </c>
      <c r="H3575" s="1" t="s">
        <v>6461</v>
      </c>
      <c r="I3575" s="1" t="s">
        <v>22435</v>
      </c>
      <c r="J3575" s="1" t="s">
        <v>24418</v>
      </c>
      <c r="K3575" s="275">
        <v>40744</v>
      </c>
      <c r="L3575" s="1" t="s">
        <v>19519</v>
      </c>
      <c r="M3575" s="1" t="s">
        <v>24</v>
      </c>
    </row>
    <row r="3576" spans="1:13" ht="15">
      <c r="A3576" s="1" t="s">
        <v>7193</v>
      </c>
      <c r="B3576" s="1" t="s">
        <v>19895</v>
      </c>
      <c r="C3576" s="8">
        <v>9556</v>
      </c>
      <c r="D3576" s="1" t="s">
        <v>7411</v>
      </c>
      <c r="E3576" s="1" t="s">
        <v>221</v>
      </c>
      <c r="F3576" s="1" t="s">
        <v>25</v>
      </c>
      <c r="G3576" s="275">
        <v>40854</v>
      </c>
      <c r="H3576" s="1" t="s">
        <v>6461</v>
      </c>
      <c r="I3576" s="1" t="s">
        <v>19644</v>
      </c>
      <c r="J3576" s="1" t="s">
        <v>20135</v>
      </c>
      <c r="K3576" s="275">
        <v>40854</v>
      </c>
      <c r="L3576" s="1" t="s">
        <v>19519</v>
      </c>
      <c r="M3576" s="1" t="s">
        <v>24</v>
      </c>
    </row>
    <row r="3577" spans="1:13" ht="15">
      <c r="A3577" s="1" t="s">
        <v>7195</v>
      </c>
      <c r="B3577" s="1" t="s">
        <v>19723</v>
      </c>
      <c r="C3577" s="8">
        <v>9557</v>
      </c>
      <c r="D3577" s="1" t="s">
        <v>7411</v>
      </c>
      <c r="E3577" s="1" t="s">
        <v>221</v>
      </c>
      <c r="F3577" s="1" t="s">
        <v>25</v>
      </c>
      <c r="G3577" s="275">
        <v>40821</v>
      </c>
      <c r="H3577" s="1" t="s">
        <v>6461</v>
      </c>
      <c r="I3577" s="1" t="s">
        <v>22230</v>
      </c>
      <c r="J3577" s="1" t="s">
        <v>24419</v>
      </c>
      <c r="K3577" s="275">
        <v>40817</v>
      </c>
      <c r="L3577" s="1" t="s">
        <v>19787</v>
      </c>
      <c r="M3577" s="1" t="s">
        <v>24</v>
      </c>
    </row>
    <row r="3578" spans="1:13" ht="15">
      <c r="A3578" s="1" t="s">
        <v>7197</v>
      </c>
      <c r="B3578" s="1" t="s">
        <v>19777</v>
      </c>
      <c r="C3578" s="8">
        <v>9558</v>
      </c>
      <c r="D3578" s="1" t="s">
        <v>7411</v>
      </c>
      <c r="E3578" s="1" t="s">
        <v>221</v>
      </c>
      <c r="F3578" s="1" t="s">
        <v>25</v>
      </c>
      <c r="G3578" s="275">
        <v>40856</v>
      </c>
      <c r="H3578" s="1" t="s">
        <v>6461</v>
      </c>
      <c r="I3578" s="1" t="s">
        <v>19645</v>
      </c>
      <c r="J3578" s="1" t="s">
        <v>24420</v>
      </c>
      <c r="K3578" s="275">
        <v>40851</v>
      </c>
      <c r="L3578" s="1" t="s">
        <v>19519</v>
      </c>
      <c r="M3578" s="1" t="s">
        <v>24</v>
      </c>
    </row>
    <row r="3579" spans="1:13" ht="15">
      <c r="A3579" s="1" t="s">
        <v>7199</v>
      </c>
      <c r="B3579" s="1" t="s">
        <v>19761</v>
      </c>
      <c r="C3579" s="8">
        <v>9559</v>
      </c>
      <c r="D3579" s="1" t="s">
        <v>7411</v>
      </c>
      <c r="E3579" s="1" t="s">
        <v>221</v>
      </c>
      <c r="F3579" s="1" t="s">
        <v>24</v>
      </c>
      <c r="G3579" s="275">
        <v>40868</v>
      </c>
      <c r="H3579" s="1" t="s">
        <v>6461</v>
      </c>
      <c r="I3579" s="1" t="s">
        <v>22241</v>
      </c>
      <c r="J3579" s="1" t="s">
        <v>24421</v>
      </c>
      <c r="K3579" s="275">
        <v>40868</v>
      </c>
      <c r="L3579" s="1" t="s">
        <v>19519</v>
      </c>
      <c r="M3579" s="1" t="s">
        <v>24</v>
      </c>
    </row>
    <row r="3580" spans="1:13" ht="15">
      <c r="A3580" s="1" t="s">
        <v>7201</v>
      </c>
      <c r="B3580" s="1" t="s">
        <v>19715</v>
      </c>
      <c r="C3580" s="8">
        <v>9560</v>
      </c>
      <c r="D3580" s="1" t="s">
        <v>7411</v>
      </c>
      <c r="E3580" s="1" t="s">
        <v>221</v>
      </c>
      <c r="F3580" s="1" t="s">
        <v>25</v>
      </c>
      <c r="G3580" s="275">
        <v>40816</v>
      </c>
      <c r="H3580" s="1" t="s">
        <v>6461</v>
      </c>
      <c r="I3580" s="1" t="s">
        <v>22215</v>
      </c>
      <c r="J3580" s="1" t="s">
        <v>24422</v>
      </c>
      <c r="K3580" s="275">
        <v>40821</v>
      </c>
      <c r="L3580" s="1" t="s">
        <v>19519</v>
      </c>
      <c r="M3580" s="1" t="s">
        <v>24</v>
      </c>
    </row>
    <row r="3581" spans="1:13" ht="15">
      <c r="A3581" s="1" t="s">
        <v>7207</v>
      </c>
      <c r="B3581" s="1" t="s">
        <v>19895</v>
      </c>
      <c r="C3581" s="8">
        <v>9561</v>
      </c>
      <c r="D3581" s="1" t="s">
        <v>7411</v>
      </c>
      <c r="E3581" s="1" t="s">
        <v>221</v>
      </c>
      <c r="F3581" s="1" t="s">
        <v>24</v>
      </c>
      <c r="G3581" s="275">
        <v>40861</v>
      </c>
      <c r="H3581" s="1" t="s">
        <v>6461</v>
      </c>
      <c r="I3581" s="1" t="s">
        <v>19647</v>
      </c>
      <c r="J3581" s="1" t="s">
        <v>24423</v>
      </c>
      <c r="K3581" s="275">
        <v>40861</v>
      </c>
      <c r="L3581" s="1" t="s">
        <v>19519</v>
      </c>
      <c r="M3581" s="1" t="s">
        <v>24</v>
      </c>
    </row>
    <row r="3582" spans="1:13" ht="15">
      <c r="A3582" s="1" t="s">
        <v>7209</v>
      </c>
      <c r="B3582" s="1" t="s">
        <v>19720</v>
      </c>
      <c r="C3582" s="8">
        <v>9562</v>
      </c>
      <c r="D3582" s="1" t="s">
        <v>7411</v>
      </c>
      <c r="E3582" s="1" t="s">
        <v>221</v>
      </c>
      <c r="F3582" s="1" t="s">
        <v>25</v>
      </c>
      <c r="G3582" s="275">
        <v>40809</v>
      </c>
      <c r="H3582" s="1" t="s">
        <v>6461</v>
      </c>
      <c r="I3582" s="1" t="s">
        <v>22331</v>
      </c>
      <c r="J3582" s="1" t="s">
        <v>24424</v>
      </c>
      <c r="K3582" s="275">
        <v>40787</v>
      </c>
      <c r="L3582" s="1" t="s">
        <v>19519</v>
      </c>
      <c r="M3582" s="1" t="s">
        <v>24</v>
      </c>
    </row>
    <row r="3583" spans="1:13" ht="15">
      <c r="A3583" s="1" t="s">
        <v>7284</v>
      </c>
      <c r="B3583" s="1" t="s">
        <v>22805</v>
      </c>
      <c r="C3583" s="8">
        <v>9563</v>
      </c>
      <c r="D3583" s="1" t="s">
        <v>19794</v>
      </c>
      <c r="E3583" s="1" t="s">
        <v>221</v>
      </c>
      <c r="F3583" s="1" t="s">
        <v>25</v>
      </c>
      <c r="G3583" s="275">
        <v>40605</v>
      </c>
      <c r="H3583" s="1" t="s">
        <v>6461</v>
      </c>
      <c r="I3583" s="1" t="s">
        <v>22391</v>
      </c>
      <c r="J3583" s="1" t="s">
        <v>24425</v>
      </c>
      <c r="K3583" s="275">
        <v>40268</v>
      </c>
      <c r="L3583" s="1" t="s">
        <v>19519</v>
      </c>
      <c r="M3583" s="1" t="s">
        <v>24</v>
      </c>
    </row>
    <row r="3584" spans="1:13" ht="15">
      <c r="A3584" s="1" t="s">
        <v>7286</v>
      </c>
      <c r="B3584" s="1" t="s">
        <v>23568</v>
      </c>
      <c r="C3584" s="8">
        <v>9564</v>
      </c>
      <c r="D3584" s="1" t="s">
        <v>19794</v>
      </c>
      <c r="E3584" s="1" t="s">
        <v>221</v>
      </c>
      <c r="F3584" s="1" t="s">
        <v>25</v>
      </c>
      <c r="G3584" s="275">
        <v>40871</v>
      </c>
      <c r="H3584" s="1" t="s">
        <v>6461</v>
      </c>
      <c r="I3584" s="1" t="s">
        <v>22238</v>
      </c>
      <c r="J3584" s="1" t="s">
        <v>21560</v>
      </c>
      <c r="K3584" s="275">
        <v>40863</v>
      </c>
      <c r="L3584" s="1" t="s">
        <v>19519</v>
      </c>
      <c r="M3584" s="1" t="s">
        <v>24</v>
      </c>
    </row>
    <row r="3585" spans="1:13" ht="15">
      <c r="A3585" s="1" t="s">
        <v>24426</v>
      </c>
      <c r="B3585" s="1" t="s">
        <v>19808</v>
      </c>
      <c r="C3585" s="8">
        <v>9565</v>
      </c>
      <c r="D3585" s="1" t="s">
        <v>7411</v>
      </c>
      <c r="E3585" s="1" t="s">
        <v>221</v>
      </c>
      <c r="F3585" s="1" t="s">
        <v>25</v>
      </c>
      <c r="G3585" s="275">
        <v>40969</v>
      </c>
      <c r="H3585" s="1" t="s">
        <v>7124</v>
      </c>
      <c r="I3585" s="1" t="s">
        <v>19601</v>
      </c>
      <c r="J3585" s="1" t="s">
        <v>24427</v>
      </c>
      <c r="K3585" s="275">
        <v>40605</v>
      </c>
      <c r="L3585" s="1" t="s">
        <v>24428</v>
      </c>
      <c r="M3585" s="1" t="s">
        <v>24</v>
      </c>
    </row>
    <row r="3586" spans="1:13" ht="15">
      <c r="A3586" s="1" t="s">
        <v>7122</v>
      </c>
      <c r="B3586" s="1" t="s">
        <v>19734</v>
      </c>
      <c r="C3586" s="8">
        <v>9566</v>
      </c>
      <c r="D3586" s="1" t="s">
        <v>7411</v>
      </c>
      <c r="E3586" s="1" t="s">
        <v>221</v>
      </c>
      <c r="F3586" s="1" t="s">
        <v>25</v>
      </c>
      <c r="G3586" s="275">
        <v>40877</v>
      </c>
      <c r="H3586" s="1" t="s">
        <v>7124</v>
      </c>
      <c r="I3586" s="1" t="s">
        <v>22108</v>
      </c>
      <c r="J3586" s="1" t="s">
        <v>24429</v>
      </c>
      <c r="K3586" s="275">
        <v>40725</v>
      </c>
      <c r="L3586" s="1" t="s">
        <v>19519</v>
      </c>
      <c r="M3586" s="1" t="s">
        <v>24</v>
      </c>
    </row>
    <row r="3587" spans="1:13" ht="15">
      <c r="A3587" s="1" t="s">
        <v>7125</v>
      </c>
      <c r="B3587" s="1" t="s">
        <v>19734</v>
      </c>
      <c r="C3587" s="8">
        <v>9567</v>
      </c>
      <c r="D3587" s="1" t="s">
        <v>7411</v>
      </c>
      <c r="E3587" s="1" t="s">
        <v>221</v>
      </c>
      <c r="F3587" s="1" t="s">
        <v>25</v>
      </c>
      <c r="G3587" s="275">
        <v>40877</v>
      </c>
      <c r="H3587" s="1" t="s">
        <v>7124</v>
      </c>
      <c r="I3587" s="1" t="s">
        <v>22114</v>
      </c>
      <c r="J3587" s="1" t="s">
        <v>24430</v>
      </c>
      <c r="K3587" s="275">
        <v>40725</v>
      </c>
      <c r="L3587" s="1" t="s">
        <v>19519</v>
      </c>
      <c r="M3587" s="1" t="s">
        <v>24</v>
      </c>
    </row>
    <row r="3588" spans="1:13" ht="15">
      <c r="A3588" s="1" t="s">
        <v>7131</v>
      </c>
      <c r="B3588" s="1" t="s">
        <v>19734</v>
      </c>
      <c r="C3588" s="8">
        <v>9568</v>
      </c>
      <c r="D3588" s="1" t="s">
        <v>7411</v>
      </c>
      <c r="E3588" s="1" t="s">
        <v>221</v>
      </c>
      <c r="F3588" s="1" t="s">
        <v>25</v>
      </c>
      <c r="G3588" s="275">
        <v>40877</v>
      </c>
      <c r="H3588" s="1" t="s">
        <v>7124</v>
      </c>
      <c r="I3588" s="1" t="s">
        <v>22111</v>
      </c>
      <c r="J3588" s="1" t="s">
        <v>24431</v>
      </c>
      <c r="K3588" s="275">
        <v>40725</v>
      </c>
      <c r="L3588" s="1" t="s">
        <v>19519</v>
      </c>
      <c r="M3588" s="1" t="s">
        <v>24</v>
      </c>
    </row>
    <row r="3589" spans="1:13" ht="15">
      <c r="A3589" s="1" t="s">
        <v>7203</v>
      </c>
      <c r="B3589" s="1" t="s">
        <v>19847</v>
      </c>
      <c r="C3589" s="8">
        <v>9569</v>
      </c>
      <c r="D3589" s="1" t="s">
        <v>7411</v>
      </c>
      <c r="E3589" s="1" t="s">
        <v>221</v>
      </c>
      <c r="F3589" s="1" t="s">
        <v>25</v>
      </c>
      <c r="G3589" s="275">
        <v>40907</v>
      </c>
      <c r="H3589" s="1" t="s">
        <v>7124</v>
      </c>
      <c r="I3589" s="1" t="s">
        <v>20439</v>
      </c>
      <c r="J3589" s="1" t="s">
        <v>24432</v>
      </c>
      <c r="K3589" s="275">
        <v>40910</v>
      </c>
      <c r="L3589" s="1" t="s">
        <v>19519</v>
      </c>
      <c r="M3589" s="1" t="s">
        <v>24</v>
      </c>
    </row>
    <row r="3590" spans="1:13" ht="15">
      <c r="A3590" s="1" t="s">
        <v>24433</v>
      </c>
      <c r="B3590" s="1" t="s">
        <v>19808</v>
      </c>
      <c r="C3590" s="8">
        <v>9570</v>
      </c>
      <c r="D3590" s="1" t="s">
        <v>7411</v>
      </c>
      <c r="E3590" s="1" t="s">
        <v>221</v>
      </c>
      <c r="F3590" s="1" t="s">
        <v>25</v>
      </c>
      <c r="G3590" s="275">
        <v>40926</v>
      </c>
      <c r="H3590" s="1" t="s">
        <v>7124</v>
      </c>
      <c r="I3590" s="1" t="s">
        <v>22137</v>
      </c>
      <c r="J3590" s="1" t="s">
        <v>24434</v>
      </c>
      <c r="K3590" s="275">
        <v>40817</v>
      </c>
      <c r="L3590" s="1" t="s">
        <v>19519</v>
      </c>
      <c r="M3590" s="1" t="s">
        <v>24</v>
      </c>
    </row>
    <row r="3591" spans="1:13" ht="15">
      <c r="A3591" s="1" t="s">
        <v>7205</v>
      </c>
      <c r="B3591" s="1" t="s">
        <v>19808</v>
      </c>
      <c r="C3591" s="8">
        <v>9571</v>
      </c>
      <c r="D3591" s="1" t="s">
        <v>7411</v>
      </c>
      <c r="E3591" s="1" t="s">
        <v>221</v>
      </c>
      <c r="F3591" s="1" t="s">
        <v>25</v>
      </c>
      <c r="G3591" s="275">
        <v>40875</v>
      </c>
      <c r="H3591" s="1" t="s">
        <v>7124</v>
      </c>
      <c r="I3591" s="1" t="s">
        <v>19527</v>
      </c>
      <c r="J3591" s="1" t="s">
        <v>24435</v>
      </c>
      <c r="K3591" s="275">
        <v>40865</v>
      </c>
      <c r="L3591" s="1" t="s">
        <v>20175</v>
      </c>
      <c r="M3591" s="1" t="s">
        <v>24</v>
      </c>
    </row>
    <row r="3592" spans="1:13" ht="15">
      <c r="A3592" s="1" t="s">
        <v>7211</v>
      </c>
      <c r="B3592" s="1" t="s">
        <v>19784</v>
      </c>
      <c r="C3592" s="8">
        <v>9572</v>
      </c>
      <c r="D3592" s="1" t="s">
        <v>7411</v>
      </c>
      <c r="E3592" s="1" t="s">
        <v>221</v>
      </c>
      <c r="F3592" s="1" t="s">
        <v>25</v>
      </c>
      <c r="G3592" s="275">
        <v>40882</v>
      </c>
      <c r="H3592" s="1" t="s">
        <v>7124</v>
      </c>
      <c r="I3592" s="1" t="s">
        <v>22391</v>
      </c>
      <c r="J3592" s="1" t="s">
        <v>24436</v>
      </c>
      <c r="K3592" s="275">
        <v>40879</v>
      </c>
      <c r="L3592" s="1" t="s">
        <v>19519</v>
      </c>
      <c r="M3592" s="1" t="s">
        <v>24</v>
      </c>
    </row>
    <row r="3593" spans="1:13" ht="15">
      <c r="A3593" s="1" t="s">
        <v>24437</v>
      </c>
      <c r="B3593" s="1" t="s">
        <v>19761</v>
      </c>
      <c r="C3593" s="8">
        <v>9573</v>
      </c>
      <c r="D3593" s="1" t="s">
        <v>7411</v>
      </c>
      <c r="E3593" s="1" t="s">
        <v>221</v>
      </c>
      <c r="F3593" s="1" t="s">
        <v>25</v>
      </c>
      <c r="G3593" s="275">
        <v>40966</v>
      </c>
      <c r="H3593" s="1" t="s">
        <v>7124</v>
      </c>
      <c r="I3593" s="1" t="s">
        <v>20453</v>
      </c>
      <c r="J3593" s="1" t="s">
        <v>24438</v>
      </c>
      <c r="K3593" s="275">
        <v>40896</v>
      </c>
      <c r="L3593" s="1" t="s">
        <v>19519</v>
      </c>
      <c r="M3593" s="1" t="s">
        <v>24</v>
      </c>
    </row>
    <row r="3594" spans="1:13" ht="15">
      <c r="A3594" s="1" t="s">
        <v>24439</v>
      </c>
      <c r="B3594" s="1" t="s">
        <v>19808</v>
      </c>
      <c r="C3594" s="8">
        <v>9574</v>
      </c>
      <c r="D3594" s="1" t="s">
        <v>7411</v>
      </c>
      <c r="E3594" s="1" t="s">
        <v>221</v>
      </c>
      <c r="F3594" s="1" t="s">
        <v>25</v>
      </c>
      <c r="G3594" s="275">
        <v>40926</v>
      </c>
      <c r="H3594" s="1" t="s">
        <v>7124</v>
      </c>
      <c r="I3594" s="1" t="s">
        <v>20447</v>
      </c>
      <c r="J3594" s="1" t="s">
        <v>24440</v>
      </c>
      <c r="K3594" s="275">
        <v>40862</v>
      </c>
      <c r="L3594" s="1" t="s">
        <v>20175</v>
      </c>
      <c r="M3594" s="1" t="s">
        <v>24</v>
      </c>
    </row>
    <row r="3595" spans="1:13" ht="15">
      <c r="A3595" s="1" t="s">
        <v>24441</v>
      </c>
      <c r="B3595" s="1" t="s">
        <v>19761</v>
      </c>
      <c r="C3595" s="8">
        <v>9575</v>
      </c>
      <c r="D3595" s="1" t="s">
        <v>7411</v>
      </c>
      <c r="E3595" s="1" t="s">
        <v>221</v>
      </c>
      <c r="F3595" s="1" t="s">
        <v>24</v>
      </c>
      <c r="G3595" s="275">
        <v>40924</v>
      </c>
      <c r="H3595" s="1" t="s">
        <v>7124</v>
      </c>
      <c r="I3595" s="1" t="s">
        <v>20445</v>
      </c>
      <c r="J3595" s="1" t="s">
        <v>24442</v>
      </c>
      <c r="K3595" s="275">
        <v>40924</v>
      </c>
      <c r="L3595" s="1" t="s">
        <v>19787</v>
      </c>
      <c r="M3595" s="1" t="s">
        <v>24</v>
      </c>
    </row>
    <row r="3596" spans="1:13" ht="15">
      <c r="A3596" s="1" t="s">
        <v>24443</v>
      </c>
      <c r="B3596" s="1" t="s">
        <v>19834</v>
      </c>
      <c r="C3596" s="8">
        <v>9576</v>
      </c>
      <c r="D3596" s="1" t="s">
        <v>7411</v>
      </c>
      <c r="E3596" s="1" t="s">
        <v>221</v>
      </c>
      <c r="F3596" s="1" t="s">
        <v>24</v>
      </c>
      <c r="G3596" s="275">
        <v>40920</v>
      </c>
      <c r="H3596" s="1" t="s">
        <v>7124</v>
      </c>
      <c r="I3596" s="1" t="s">
        <v>20443</v>
      </c>
      <c r="J3596" s="1" t="s">
        <v>24444</v>
      </c>
      <c r="K3596" s="275">
        <v>40814</v>
      </c>
      <c r="L3596" s="1" t="s">
        <v>19519</v>
      </c>
      <c r="M3596" s="1" t="s">
        <v>24</v>
      </c>
    </row>
    <row r="3597" spans="1:13" ht="15">
      <c r="A3597" s="1" t="s">
        <v>7213</v>
      </c>
      <c r="B3597" s="1" t="s">
        <v>19895</v>
      </c>
      <c r="C3597" s="8">
        <v>9577</v>
      </c>
      <c r="D3597" s="1" t="s">
        <v>7411</v>
      </c>
      <c r="E3597" s="1" t="s">
        <v>221</v>
      </c>
      <c r="F3597" s="1" t="s">
        <v>24</v>
      </c>
      <c r="G3597" s="275">
        <v>40899</v>
      </c>
      <c r="H3597" s="1" t="s">
        <v>7124</v>
      </c>
      <c r="I3597" s="1" t="s">
        <v>22135</v>
      </c>
      <c r="J3597" s="1" t="s">
        <v>24445</v>
      </c>
      <c r="K3597" s="275">
        <v>40899</v>
      </c>
      <c r="L3597" s="1" t="s">
        <v>19519</v>
      </c>
      <c r="M3597" s="1" t="s">
        <v>24</v>
      </c>
    </row>
    <row r="3598" spans="1:13" ht="15">
      <c r="A3598" s="1" t="s">
        <v>7215</v>
      </c>
      <c r="B3598" s="1" t="s">
        <v>19761</v>
      </c>
      <c r="C3598" s="8">
        <v>9578</v>
      </c>
      <c r="D3598" s="1" t="s">
        <v>7411</v>
      </c>
      <c r="E3598" s="1" t="s">
        <v>221</v>
      </c>
      <c r="F3598" s="1" t="s">
        <v>24</v>
      </c>
      <c r="G3598" s="275">
        <v>40904</v>
      </c>
      <c r="H3598" s="1" t="s">
        <v>7124</v>
      </c>
      <c r="I3598" s="1" t="s">
        <v>19610</v>
      </c>
      <c r="J3598" s="1" t="s">
        <v>24446</v>
      </c>
      <c r="K3598" s="275">
        <v>40904</v>
      </c>
      <c r="L3598" s="1" t="s">
        <v>19519</v>
      </c>
      <c r="M3598" s="1" t="s">
        <v>24</v>
      </c>
    </row>
    <row r="3599" spans="1:13" ht="15">
      <c r="A3599" s="1" t="s">
        <v>7217</v>
      </c>
      <c r="B3599" s="1" t="s">
        <v>19784</v>
      </c>
      <c r="C3599" s="8">
        <v>9579</v>
      </c>
      <c r="D3599" s="1" t="s">
        <v>7411</v>
      </c>
      <c r="E3599" s="1" t="s">
        <v>221</v>
      </c>
      <c r="F3599" s="1" t="s">
        <v>25</v>
      </c>
      <c r="G3599" s="275">
        <v>40904</v>
      </c>
      <c r="H3599" s="1" t="s">
        <v>7124</v>
      </c>
      <c r="I3599" s="1" t="s">
        <v>22132</v>
      </c>
      <c r="J3599" s="1" t="s">
        <v>24447</v>
      </c>
      <c r="K3599" s="275">
        <v>40878</v>
      </c>
      <c r="L3599" s="1" t="s">
        <v>19519</v>
      </c>
      <c r="M3599" s="1" t="s">
        <v>24</v>
      </c>
    </row>
    <row r="3600" spans="1:13" ht="15">
      <c r="A3600" s="1" t="s">
        <v>7219</v>
      </c>
      <c r="B3600" s="1" t="s">
        <v>19784</v>
      </c>
      <c r="C3600" s="8">
        <v>9580</v>
      </c>
      <c r="D3600" s="1" t="s">
        <v>7411</v>
      </c>
      <c r="E3600" s="1" t="s">
        <v>221</v>
      </c>
      <c r="F3600" s="1" t="s">
        <v>25</v>
      </c>
      <c r="G3600" s="275">
        <v>40892</v>
      </c>
      <c r="H3600" s="1" t="s">
        <v>7124</v>
      </c>
      <c r="I3600" s="1" t="s">
        <v>22250</v>
      </c>
      <c r="J3600" s="1" t="s">
        <v>24448</v>
      </c>
      <c r="K3600" s="275">
        <v>40878</v>
      </c>
      <c r="L3600" s="1" t="s">
        <v>19519</v>
      </c>
      <c r="M3600" s="1" t="s">
        <v>24</v>
      </c>
    </row>
    <row r="3601" spans="1:13" ht="15">
      <c r="A3601" s="1" t="s">
        <v>24449</v>
      </c>
      <c r="B3601" s="1" t="s">
        <v>19761</v>
      </c>
      <c r="C3601" s="8">
        <v>9581</v>
      </c>
      <c r="D3601" s="1" t="s">
        <v>7411</v>
      </c>
      <c r="E3601" s="1" t="s">
        <v>221</v>
      </c>
      <c r="F3601" s="1" t="s">
        <v>24</v>
      </c>
      <c r="G3601" s="275">
        <v>40918</v>
      </c>
      <c r="H3601" s="1" t="s">
        <v>7124</v>
      </c>
      <c r="I3601" s="1" t="s">
        <v>20441</v>
      </c>
      <c r="J3601" s="1" t="s">
        <v>24450</v>
      </c>
      <c r="K3601" s="275">
        <v>40917</v>
      </c>
      <c r="L3601" s="1" t="s">
        <v>19519</v>
      </c>
      <c r="M3601" s="1" t="s">
        <v>24</v>
      </c>
    </row>
    <row r="3602" spans="1:13" ht="15">
      <c r="A3602" s="1" t="s">
        <v>7221</v>
      </c>
      <c r="B3602" s="1" t="s">
        <v>19784</v>
      </c>
      <c r="C3602" s="8">
        <v>9582</v>
      </c>
      <c r="D3602" s="1" t="s">
        <v>7411</v>
      </c>
      <c r="E3602" s="1" t="s">
        <v>221</v>
      </c>
      <c r="F3602" s="1" t="s">
        <v>25</v>
      </c>
      <c r="G3602" s="275">
        <v>40892</v>
      </c>
      <c r="H3602" s="1" t="s">
        <v>7124</v>
      </c>
      <c r="I3602" s="1" t="s">
        <v>22123</v>
      </c>
      <c r="J3602" s="1" t="s">
        <v>24451</v>
      </c>
      <c r="K3602" s="275">
        <v>40878</v>
      </c>
      <c r="L3602" s="1" t="s">
        <v>19519</v>
      </c>
      <c r="M3602" s="1" t="s">
        <v>24</v>
      </c>
    </row>
    <row r="3603" spans="1:13" ht="15">
      <c r="A3603" s="1" t="s">
        <v>24452</v>
      </c>
      <c r="B3603" s="1" t="s">
        <v>19784</v>
      </c>
      <c r="C3603" s="8">
        <v>9583</v>
      </c>
      <c r="D3603" s="1" t="s">
        <v>7411</v>
      </c>
      <c r="E3603" s="1" t="s">
        <v>221</v>
      </c>
      <c r="F3603" s="1" t="s">
        <v>24</v>
      </c>
      <c r="G3603" s="275">
        <v>40932</v>
      </c>
      <c r="H3603" s="1" t="s">
        <v>7124</v>
      </c>
      <c r="I3603" s="1" t="s">
        <v>20449</v>
      </c>
      <c r="J3603" s="1" t="s">
        <v>24453</v>
      </c>
      <c r="K3603" s="275">
        <v>40928</v>
      </c>
      <c r="L3603" s="1" t="s">
        <v>19519</v>
      </c>
      <c r="M3603" s="1" t="s">
        <v>24</v>
      </c>
    </row>
    <row r="3604" spans="1:13" ht="15">
      <c r="A3604" s="1" t="s">
        <v>7223</v>
      </c>
      <c r="B3604" s="1" t="s">
        <v>19740</v>
      </c>
      <c r="C3604" s="8">
        <v>9584</v>
      </c>
      <c r="D3604" s="1" t="s">
        <v>7411</v>
      </c>
      <c r="E3604" s="1" t="s">
        <v>221</v>
      </c>
      <c r="F3604" s="1" t="s">
        <v>25</v>
      </c>
      <c r="G3604" s="275">
        <v>40900</v>
      </c>
      <c r="H3604" s="1" t="s">
        <v>7124</v>
      </c>
      <c r="I3604" s="1" t="s">
        <v>22385</v>
      </c>
      <c r="J3604" s="1" t="s">
        <v>24454</v>
      </c>
      <c r="K3604" s="275">
        <v>40843</v>
      </c>
      <c r="L3604" s="1" t="s">
        <v>19519</v>
      </c>
      <c r="M3604" s="1" t="s">
        <v>24</v>
      </c>
    </row>
    <row r="3605" spans="1:13" ht="15">
      <c r="A3605" s="1" t="s">
        <v>7225</v>
      </c>
      <c r="B3605" s="1" t="s">
        <v>19740</v>
      </c>
      <c r="C3605" s="8">
        <v>9585</v>
      </c>
      <c r="D3605" s="1" t="s">
        <v>7411</v>
      </c>
      <c r="E3605" s="1" t="s">
        <v>221</v>
      </c>
      <c r="F3605" s="1" t="s">
        <v>25</v>
      </c>
      <c r="G3605" s="275">
        <v>40900</v>
      </c>
      <c r="H3605" s="1" t="s">
        <v>7124</v>
      </c>
      <c r="I3605" s="1" t="s">
        <v>22454</v>
      </c>
      <c r="J3605" s="1" t="s">
        <v>24455</v>
      </c>
      <c r="K3605" s="275">
        <v>40813</v>
      </c>
      <c r="L3605" s="1" t="s">
        <v>19519</v>
      </c>
      <c r="M3605" s="1" t="s">
        <v>24</v>
      </c>
    </row>
    <row r="3606" spans="1:13" ht="15">
      <c r="A3606" s="1" t="s">
        <v>7227</v>
      </c>
      <c r="B3606" s="1" t="s">
        <v>22832</v>
      </c>
      <c r="C3606" s="8">
        <v>9586</v>
      </c>
      <c r="D3606" s="1" t="s">
        <v>7411</v>
      </c>
      <c r="E3606" s="1" t="s">
        <v>221</v>
      </c>
      <c r="F3606" s="1" t="s">
        <v>25</v>
      </c>
      <c r="G3606" s="275">
        <v>40889</v>
      </c>
      <c r="H3606" s="1" t="s">
        <v>7124</v>
      </c>
      <c r="I3606" s="1" t="s">
        <v>22389</v>
      </c>
      <c r="J3606" s="1" t="s">
        <v>24456</v>
      </c>
      <c r="K3606" s="275">
        <v>40885</v>
      </c>
      <c r="L3606" s="1" t="s">
        <v>19519</v>
      </c>
      <c r="M3606" s="1" t="s">
        <v>24</v>
      </c>
    </row>
    <row r="3607" spans="1:13" ht="15">
      <c r="A3607" s="1" t="s">
        <v>24457</v>
      </c>
      <c r="B3607" s="1" t="s">
        <v>19720</v>
      </c>
      <c r="C3607" s="8">
        <v>9587</v>
      </c>
      <c r="D3607" s="1" t="s">
        <v>7411</v>
      </c>
      <c r="E3607" s="1" t="s">
        <v>221</v>
      </c>
      <c r="F3607" s="1" t="s">
        <v>25</v>
      </c>
      <c r="G3607" s="275">
        <v>40970</v>
      </c>
      <c r="H3607" s="1" t="s">
        <v>7124</v>
      </c>
      <c r="I3607" s="1" t="s">
        <v>22291</v>
      </c>
      <c r="J3607" s="1" t="s">
        <v>24458</v>
      </c>
      <c r="K3607" s="275">
        <v>40891</v>
      </c>
      <c r="L3607" s="1" t="s">
        <v>19787</v>
      </c>
      <c r="M3607" s="1" t="s">
        <v>24</v>
      </c>
    </row>
    <row r="3608" spans="1:13" ht="15">
      <c r="A3608" s="1" t="s">
        <v>24459</v>
      </c>
      <c r="B3608" s="1" t="s">
        <v>19761</v>
      </c>
      <c r="C3608" s="8">
        <v>9588</v>
      </c>
      <c r="D3608" s="1" t="s">
        <v>7411</v>
      </c>
      <c r="E3608" s="1" t="s">
        <v>221</v>
      </c>
      <c r="F3608" s="1" t="s">
        <v>25</v>
      </c>
      <c r="G3608" s="275">
        <v>40949</v>
      </c>
      <c r="H3608" s="1" t="s">
        <v>7124</v>
      </c>
      <c r="I3608" s="1" t="s">
        <v>20451</v>
      </c>
      <c r="J3608" s="1" t="s">
        <v>24460</v>
      </c>
      <c r="K3608" s="275">
        <v>40949</v>
      </c>
      <c r="L3608" s="1" t="s">
        <v>19519</v>
      </c>
      <c r="M3608" s="1" t="s">
        <v>24</v>
      </c>
    </row>
    <row r="3609" spans="1:13" ht="15">
      <c r="A3609" s="1" t="s">
        <v>24461</v>
      </c>
      <c r="B3609" s="1" t="s">
        <v>19734</v>
      </c>
      <c r="C3609" s="8">
        <v>9589</v>
      </c>
      <c r="D3609" s="1" t="s">
        <v>7411</v>
      </c>
      <c r="E3609" s="1" t="s">
        <v>221</v>
      </c>
      <c r="F3609" s="1" t="s">
        <v>25</v>
      </c>
      <c r="G3609" s="275">
        <v>40970</v>
      </c>
      <c r="H3609" s="1" t="s">
        <v>7124</v>
      </c>
      <c r="I3609" s="1" t="s">
        <v>20455</v>
      </c>
      <c r="J3609" s="1" t="s">
        <v>119</v>
      </c>
      <c r="K3609" s="275">
        <v>40959</v>
      </c>
      <c r="L3609" s="1" t="s">
        <v>19519</v>
      </c>
      <c r="M3609" s="1" t="s">
        <v>24</v>
      </c>
    </row>
    <row r="3610" spans="1:13" ht="15">
      <c r="A3610" s="1" t="s">
        <v>24462</v>
      </c>
      <c r="B3610" s="1" t="s">
        <v>19734</v>
      </c>
      <c r="C3610" s="8">
        <v>9590</v>
      </c>
      <c r="D3610" s="1" t="s">
        <v>7411</v>
      </c>
      <c r="E3610" s="1" t="s">
        <v>221</v>
      </c>
      <c r="F3610" s="1" t="s">
        <v>25</v>
      </c>
      <c r="G3610" s="275">
        <v>40970</v>
      </c>
      <c r="H3610" s="1" t="s">
        <v>7124</v>
      </c>
      <c r="I3610" s="1" t="s">
        <v>20457</v>
      </c>
      <c r="J3610" s="1" t="s">
        <v>119</v>
      </c>
      <c r="K3610" s="275">
        <v>40960</v>
      </c>
      <c r="L3610" s="1" t="s">
        <v>19519</v>
      </c>
      <c r="M3610" s="1" t="s">
        <v>24</v>
      </c>
    </row>
    <row r="3611" spans="1:13" ht="15">
      <c r="A3611" s="1" t="s">
        <v>7288</v>
      </c>
      <c r="B3611" s="1" t="s">
        <v>23160</v>
      </c>
      <c r="C3611" s="8">
        <v>9591</v>
      </c>
      <c r="D3611" s="1" t="s">
        <v>19794</v>
      </c>
      <c r="E3611" s="1" t="s">
        <v>221</v>
      </c>
      <c r="F3611" s="1" t="s">
        <v>25</v>
      </c>
      <c r="G3611" s="275">
        <v>40890</v>
      </c>
      <c r="H3611" s="1" t="s">
        <v>7124</v>
      </c>
      <c r="I3611" s="1" t="s">
        <v>22117</v>
      </c>
      <c r="J3611" s="1" t="s">
        <v>708</v>
      </c>
      <c r="K3611" s="275">
        <v>40526</v>
      </c>
      <c r="L3611" s="1" t="s">
        <v>19519</v>
      </c>
      <c r="M3611" s="1" t="s">
        <v>24</v>
      </c>
    </row>
    <row r="3612" spans="1:13" ht="15">
      <c r="A3612" s="1" t="s">
        <v>7290</v>
      </c>
      <c r="B3612" s="1" t="s">
        <v>23160</v>
      </c>
      <c r="C3612" s="8">
        <v>9592</v>
      </c>
      <c r="D3612" s="1" t="s">
        <v>19794</v>
      </c>
      <c r="E3612" s="1" t="s">
        <v>221</v>
      </c>
      <c r="F3612" s="1" t="s">
        <v>25</v>
      </c>
      <c r="G3612" s="275">
        <v>40890</v>
      </c>
      <c r="H3612" s="1" t="s">
        <v>7124</v>
      </c>
      <c r="I3612" s="1" t="s">
        <v>22120</v>
      </c>
      <c r="J3612" s="1" t="s">
        <v>708</v>
      </c>
      <c r="K3612" s="275">
        <v>40526</v>
      </c>
      <c r="L3612" s="1" t="s">
        <v>19519</v>
      </c>
      <c r="M3612" s="1" t="s">
        <v>24</v>
      </c>
    </row>
    <row r="3613" spans="1:13" ht="15">
      <c r="A3613" s="1" t="s">
        <v>7292</v>
      </c>
      <c r="B3613" s="1" t="s">
        <v>23160</v>
      </c>
      <c r="C3613" s="8">
        <v>9593</v>
      </c>
      <c r="D3613" s="1" t="s">
        <v>19794</v>
      </c>
      <c r="E3613" s="1" t="s">
        <v>221</v>
      </c>
      <c r="F3613" s="1" t="s">
        <v>25</v>
      </c>
      <c r="G3613" s="275">
        <v>40890</v>
      </c>
      <c r="H3613" s="1" t="s">
        <v>7124</v>
      </c>
      <c r="I3613" s="1" t="s">
        <v>22393</v>
      </c>
      <c r="J3613" s="1" t="s">
        <v>708</v>
      </c>
      <c r="K3613" s="275">
        <v>40526</v>
      </c>
      <c r="L3613" s="1" t="s">
        <v>19519</v>
      </c>
      <c r="M3613" s="1" t="s">
        <v>24</v>
      </c>
    </row>
    <row r="3614" spans="1:13" ht="15">
      <c r="A3614" s="1" t="s">
        <v>7294</v>
      </c>
      <c r="B3614" s="1" t="s">
        <v>23160</v>
      </c>
      <c r="C3614" s="8">
        <v>9594</v>
      </c>
      <c r="D3614" s="1" t="s">
        <v>19794</v>
      </c>
      <c r="E3614" s="1" t="s">
        <v>221</v>
      </c>
      <c r="F3614" s="1" t="s">
        <v>25</v>
      </c>
      <c r="G3614" s="275">
        <v>40890</v>
      </c>
      <c r="H3614" s="1" t="s">
        <v>7124</v>
      </c>
      <c r="I3614" s="1" t="s">
        <v>22126</v>
      </c>
      <c r="J3614" s="1" t="s">
        <v>708</v>
      </c>
      <c r="K3614" s="275">
        <v>40526</v>
      </c>
      <c r="L3614" s="1" t="s">
        <v>19519</v>
      </c>
      <c r="M3614" s="1" t="s">
        <v>24</v>
      </c>
    </row>
    <row r="3615" spans="1:13" ht="15">
      <c r="A3615" s="1" t="s">
        <v>7296</v>
      </c>
      <c r="B3615" s="1" t="s">
        <v>23160</v>
      </c>
      <c r="C3615" s="8">
        <v>9595</v>
      </c>
      <c r="D3615" s="1" t="s">
        <v>19794</v>
      </c>
      <c r="E3615" s="1" t="s">
        <v>221</v>
      </c>
      <c r="F3615" s="1" t="s">
        <v>25</v>
      </c>
      <c r="G3615" s="275">
        <v>40890</v>
      </c>
      <c r="H3615" s="1" t="s">
        <v>7124</v>
      </c>
      <c r="I3615" s="1" t="s">
        <v>3303</v>
      </c>
      <c r="J3615" s="1" t="s">
        <v>708</v>
      </c>
      <c r="K3615" s="275">
        <v>40526</v>
      </c>
      <c r="L3615" s="1" t="s">
        <v>19519</v>
      </c>
      <c r="M3615" s="1" t="s">
        <v>24</v>
      </c>
    </row>
    <row r="3616" spans="1:13" ht="15">
      <c r="A3616" s="1" t="s">
        <v>7298</v>
      </c>
      <c r="B3616" s="1" t="s">
        <v>23160</v>
      </c>
      <c r="C3616" s="8">
        <v>9596</v>
      </c>
      <c r="D3616" s="1" t="s">
        <v>19794</v>
      </c>
      <c r="E3616" s="1" t="s">
        <v>221</v>
      </c>
      <c r="F3616" s="1" t="s">
        <v>25</v>
      </c>
      <c r="G3616" s="275">
        <v>40890</v>
      </c>
      <c r="H3616" s="1" t="s">
        <v>7124</v>
      </c>
      <c r="I3616" s="1" t="s">
        <v>21890</v>
      </c>
      <c r="J3616" s="1" t="s">
        <v>708</v>
      </c>
      <c r="K3616" s="275">
        <v>40526</v>
      </c>
      <c r="L3616" s="1" t="s">
        <v>19519</v>
      </c>
      <c r="M3616" s="1" t="s">
        <v>24</v>
      </c>
    </row>
    <row r="3617" spans="1:13" ht="15">
      <c r="A3617" s="1" t="s">
        <v>7299</v>
      </c>
      <c r="B3617" s="1" t="s">
        <v>23160</v>
      </c>
      <c r="C3617" s="8">
        <v>9597</v>
      </c>
      <c r="D3617" s="1" t="s">
        <v>19794</v>
      </c>
      <c r="E3617" s="1" t="s">
        <v>221</v>
      </c>
      <c r="F3617" s="1" t="s">
        <v>25</v>
      </c>
      <c r="G3617" s="275">
        <v>40890</v>
      </c>
      <c r="H3617" s="1" t="s">
        <v>7124</v>
      </c>
      <c r="I3617" s="1" t="s">
        <v>22129</v>
      </c>
      <c r="J3617" s="1" t="s">
        <v>708</v>
      </c>
      <c r="K3617" s="275">
        <v>40526</v>
      </c>
      <c r="L3617" s="1" t="s">
        <v>19519</v>
      </c>
      <c r="M3617" s="1" t="s">
        <v>24</v>
      </c>
    </row>
    <row r="3618" spans="1:13" ht="15">
      <c r="A3618" s="1" t="s">
        <v>7301</v>
      </c>
      <c r="B3618" s="1" t="s">
        <v>23568</v>
      </c>
      <c r="C3618" s="8">
        <v>9598</v>
      </c>
      <c r="D3618" s="1" t="s">
        <v>19794</v>
      </c>
      <c r="E3618" s="1" t="s">
        <v>221</v>
      </c>
      <c r="F3618" s="1" t="s">
        <v>25</v>
      </c>
      <c r="G3618" s="275">
        <v>40896</v>
      </c>
      <c r="H3618" s="1" t="s">
        <v>7124</v>
      </c>
      <c r="I3618" s="1" t="s">
        <v>22451</v>
      </c>
      <c r="J3618" s="1" t="s">
        <v>21669</v>
      </c>
      <c r="K3618" s="275">
        <v>40863</v>
      </c>
      <c r="L3618" s="1" t="s">
        <v>19519</v>
      </c>
      <c r="M3618" s="1" t="s">
        <v>24</v>
      </c>
    </row>
    <row r="3619" spans="1:13" ht="15">
      <c r="A3619" s="1"/>
      <c r="B3619" s="1"/>
      <c r="C3619" s="8">
        <v>1244</v>
      </c>
      <c r="D3619" s="1"/>
      <c r="E3619" s="1"/>
      <c r="F3619" s="1"/>
      <c r="G3619" s="275"/>
      <c r="H3619" s="1"/>
      <c r="I3619" s="1"/>
      <c r="J3619" s="1"/>
      <c r="K3619" s="275"/>
      <c r="L3619" s="1"/>
      <c r="M3619" s="1"/>
    </row>
    <row r="3620" spans="1:13" ht="15">
      <c r="A3620" s="1"/>
      <c r="B3620" s="1"/>
      <c r="C3620" s="8">
        <v>1245</v>
      </c>
      <c r="D3620" s="1"/>
      <c r="E3620" s="1"/>
      <c r="F3620" s="1"/>
      <c r="G3620" s="275"/>
      <c r="H3620" s="1"/>
      <c r="I3620" s="1"/>
      <c r="J3620" s="1"/>
      <c r="K3620" s="275"/>
      <c r="L3620" s="1"/>
      <c r="M3620" s="1"/>
    </row>
    <row r="3621" spans="1:13" ht="15">
      <c r="A3621" s="1"/>
      <c r="B3621" s="1"/>
      <c r="C3621" s="8">
        <v>1246</v>
      </c>
      <c r="D3621" s="1"/>
      <c r="E3621" s="1"/>
      <c r="F3621" s="1"/>
      <c r="G3621" s="275"/>
      <c r="H3621" s="1"/>
      <c r="I3621" s="1"/>
      <c r="J3621" s="1"/>
      <c r="K3621" s="275"/>
      <c r="L3621" s="1"/>
      <c r="M3621" s="1"/>
    </row>
    <row r="3622" spans="1:13" ht="15">
      <c r="A3622" s="1"/>
      <c r="B3622" s="1"/>
      <c r="C3622" s="8">
        <v>1247</v>
      </c>
      <c r="D3622" s="1"/>
      <c r="E3622" s="1"/>
      <c r="F3622" s="1"/>
      <c r="G3622" s="275"/>
      <c r="H3622" s="1"/>
      <c r="I3622" s="1"/>
      <c r="J3622" s="1"/>
      <c r="K3622" s="275"/>
      <c r="L3622" s="1"/>
      <c r="M3622" s="1"/>
    </row>
    <row r="3623" spans="1:13" ht="15">
      <c r="A3623" s="1"/>
      <c r="B3623" s="1"/>
      <c r="C3623" s="8">
        <v>1248</v>
      </c>
      <c r="D3623" s="1"/>
      <c r="E3623" s="1"/>
      <c r="F3623" s="1"/>
      <c r="G3623" s="275"/>
      <c r="H3623" s="1"/>
      <c r="I3623" s="1"/>
      <c r="J3623" s="1"/>
      <c r="K3623" s="275"/>
      <c r="L3623" s="1"/>
      <c r="M3623" s="1"/>
    </row>
    <row r="3624" spans="1:13" ht="15">
      <c r="A3624" s="1"/>
      <c r="B3624" s="1"/>
      <c r="C3624" s="8">
        <v>1249</v>
      </c>
      <c r="D3624" s="1"/>
      <c r="E3624" s="1"/>
      <c r="F3624" s="1"/>
      <c r="G3624" s="275"/>
      <c r="H3624" s="1"/>
      <c r="I3624" s="1"/>
      <c r="J3624" s="1"/>
      <c r="K3624" s="275"/>
      <c r="L3624" s="1"/>
      <c r="M3624" s="1"/>
    </row>
    <row r="3625" spans="1:13" ht="15">
      <c r="A3625" s="1"/>
      <c r="B3625" s="1"/>
      <c r="C3625" s="8">
        <v>1250</v>
      </c>
      <c r="D3625" s="1"/>
      <c r="E3625" s="1"/>
      <c r="F3625" s="1"/>
      <c r="G3625" s="275"/>
      <c r="H3625" s="1"/>
      <c r="I3625" s="1"/>
      <c r="J3625" s="1"/>
      <c r="K3625" s="275"/>
      <c r="L3625" s="1"/>
      <c r="M3625" s="1"/>
    </row>
    <row r="3626" spans="1:13" ht="15">
      <c r="A3626" s="1"/>
      <c r="B3626" s="1"/>
      <c r="C3626" s="8">
        <v>1251</v>
      </c>
      <c r="D3626" s="1"/>
      <c r="E3626" s="1"/>
      <c r="F3626" s="1"/>
      <c r="G3626" s="275"/>
      <c r="H3626" s="1"/>
      <c r="I3626" s="1"/>
      <c r="J3626" s="1"/>
      <c r="K3626" s="275"/>
      <c r="L3626" s="1"/>
      <c r="M3626" s="1"/>
    </row>
    <row r="3627" spans="1:13" ht="15">
      <c r="A3627" s="1"/>
      <c r="B3627" s="1"/>
      <c r="C3627" s="8">
        <v>1252</v>
      </c>
      <c r="D3627" s="1"/>
      <c r="E3627" s="1"/>
      <c r="F3627" s="1"/>
      <c r="G3627" s="275"/>
      <c r="H3627" s="1"/>
      <c r="I3627" s="1"/>
      <c r="J3627" s="1"/>
      <c r="K3627" s="275"/>
      <c r="L3627" s="1"/>
      <c r="M3627" s="1"/>
    </row>
    <row r="3628" spans="1:13" ht="15">
      <c r="A3628" s="1"/>
      <c r="B3628" s="1"/>
      <c r="C3628" s="8">
        <v>1253</v>
      </c>
      <c r="D3628" s="1"/>
      <c r="E3628" s="1"/>
      <c r="F3628" s="1"/>
      <c r="G3628" s="275"/>
      <c r="H3628" s="1"/>
      <c r="I3628" s="1"/>
      <c r="J3628" s="1"/>
      <c r="K3628" s="275"/>
      <c r="L3628" s="1"/>
      <c r="M3628" s="1"/>
    </row>
    <row r="3629" spans="1:13" ht="15">
      <c r="A3629" s="1"/>
      <c r="B3629" s="1"/>
      <c r="C3629" s="8">
        <v>1254</v>
      </c>
      <c r="D3629" s="1"/>
      <c r="E3629" s="1"/>
      <c r="F3629" s="1"/>
      <c r="G3629" s="275"/>
      <c r="H3629" s="1"/>
      <c r="I3629" s="1"/>
      <c r="J3629" s="1"/>
      <c r="K3629" s="275"/>
      <c r="L3629" s="1"/>
      <c r="M3629" s="1"/>
    </row>
    <row r="3630" spans="1:13" ht="15">
      <c r="A3630" s="1"/>
      <c r="B3630" s="1"/>
      <c r="C3630" s="8">
        <v>1255</v>
      </c>
      <c r="D3630" s="1"/>
      <c r="E3630" s="1"/>
      <c r="F3630" s="1"/>
      <c r="G3630" s="275"/>
      <c r="H3630" s="1"/>
      <c r="I3630" s="1"/>
      <c r="J3630" s="1"/>
      <c r="K3630" s="275"/>
      <c r="L3630" s="1"/>
      <c r="M3630" s="1"/>
    </row>
    <row r="3631" spans="1:13" ht="15">
      <c r="A3631" s="1"/>
      <c r="B3631" s="1"/>
      <c r="C3631" s="8">
        <v>1256</v>
      </c>
      <c r="D3631" s="1"/>
      <c r="E3631" s="1"/>
      <c r="F3631" s="1"/>
      <c r="G3631" s="275"/>
      <c r="H3631" s="1"/>
      <c r="I3631" s="1"/>
      <c r="J3631" s="1"/>
      <c r="K3631" s="275"/>
      <c r="L3631" s="1"/>
      <c r="M3631" s="1"/>
    </row>
    <row r="3632" spans="1:13" ht="15">
      <c r="A3632" s="1"/>
      <c r="B3632" s="1"/>
      <c r="C3632" s="8">
        <v>1257</v>
      </c>
      <c r="D3632" s="1"/>
      <c r="E3632" s="1"/>
      <c r="F3632" s="1"/>
      <c r="G3632" s="275"/>
      <c r="H3632" s="1"/>
      <c r="I3632" s="1"/>
      <c r="J3632" s="1"/>
      <c r="K3632" s="275"/>
      <c r="L3632" s="1"/>
      <c r="M3632" s="1"/>
    </row>
    <row r="3633" spans="1:13" ht="15">
      <c r="A3633" s="1"/>
      <c r="B3633" s="1"/>
      <c r="C3633" s="8">
        <v>1258</v>
      </c>
      <c r="D3633" s="1"/>
      <c r="E3633" s="1"/>
      <c r="F3633" s="1"/>
      <c r="G3633" s="275"/>
      <c r="H3633" s="1"/>
      <c r="I3633" s="1"/>
      <c r="J3633" s="1"/>
      <c r="K3633" s="275"/>
      <c r="L3633" s="1"/>
      <c r="M3633" s="1"/>
    </row>
    <row r="3634" spans="1:13" ht="15">
      <c r="A3634" s="1"/>
      <c r="B3634" s="1"/>
      <c r="C3634" s="8">
        <v>1259</v>
      </c>
      <c r="D3634" s="1"/>
      <c r="E3634" s="1"/>
      <c r="F3634" s="1"/>
      <c r="G3634" s="275"/>
      <c r="H3634" s="1"/>
      <c r="I3634" s="1"/>
      <c r="J3634" s="1"/>
      <c r="K3634" s="275"/>
      <c r="L3634" s="1"/>
      <c r="M3634" s="1"/>
    </row>
    <row r="3635" spans="1:13" ht="15">
      <c r="A3635" s="1"/>
      <c r="B3635" s="1"/>
      <c r="C3635" s="8">
        <v>1260</v>
      </c>
      <c r="D3635" s="1"/>
      <c r="E3635" s="1"/>
      <c r="F3635" s="1"/>
      <c r="G3635" s="275"/>
      <c r="H3635" s="1"/>
      <c r="I3635" s="1"/>
      <c r="J3635" s="1"/>
      <c r="K3635" s="275"/>
      <c r="L3635" s="1"/>
      <c r="M3635" s="1"/>
    </row>
    <row r="3636" spans="1:13" ht="15">
      <c r="A3636" s="1"/>
      <c r="B3636" s="1"/>
      <c r="C3636" s="8">
        <v>1261</v>
      </c>
      <c r="D3636" s="1"/>
      <c r="E3636" s="1"/>
      <c r="F3636" s="1"/>
      <c r="G3636" s="275"/>
      <c r="H3636" s="1"/>
      <c r="I3636" s="1"/>
      <c r="J3636" s="1"/>
      <c r="K3636" s="275"/>
      <c r="L3636" s="1"/>
      <c r="M3636" s="1"/>
    </row>
    <row r="3637" spans="1:13" ht="15">
      <c r="A3637" s="1"/>
      <c r="B3637" s="1"/>
      <c r="C3637" s="8">
        <v>1262</v>
      </c>
      <c r="D3637" s="1"/>
      <c r="E3637" s="1"/>
      <c r="F3637" s="1"/>
      <c r="G3637" s="275"/>
      <c r="H3637" s="1"/>
      <c r="I3637" s="1"/>
      <c r="J3637" s="1"/>
      <c r="K3637" s="275"/>
      <c r="L3637" s="1"/>
      <c r="M3637" s="1"/>
    </row>
    <row r="3638" spans="1:13" ht="15">
      <c r="A3638" s="1"/>
      <c r="B3638" s="1"/>
      <c r="C3638" s="8">
        <v>1263</v>
      </c>
      <c r="D3638" s="1"/>
      <c r="E3638" s="1"/>
      <c r="F3638" s="1"/>
      <c r="G3638" s="275"/>
      <c r="H3638" s="1"/>
      <c r="I3638" s="1"/>
      <c r="J3638" s="1"/>
      <c r="K3638" s="275"/>
      <c r="L3638" s="1"/>
      <c r="M3638" s="1"/>
    </row>
    <row r="3639" spans="1:13" ht="15">
      <c r="A3639" s="1"/>
      <c r="B3639" s="1"/>
      <c r="C3639" s="8">
        <v>1264</v>
      </c>
      <c r="D3639" s="1"/>
      <c r="E3639" s="1"/>
      <c r="F3639" s="1"/>
      <c r="G3639" s="275"/>
      <c r="H3639" s="1"/>
      <c r="I3639" s="1"/>
      <c r="J3639" s="1"/>
      <c r="K3639" s="275"/>
      <c r="L3639" s="1"/>
      <c r="M3639" s="1"/>
    </row>
    <row r="3640" spans="1:13" ht="15">
      <c r="A3640" s="1"/>
      <c r="B3640" s="1"/>
      <c r="C3640" s="8">
        <v>1265</v>
      </c>
      <c r="D3640" s="1"/>
      <c r="E3640" s="1"/>
      <c r="F3640" s="1"/>
      <c r="G3640" s="275"/>
      <c r="H3640" s="1"/>
      <c r="I3640" s="1"/>
      <c r="J3640" s="1"/>
      <c r="K3640" s="275"/>
      <c r="L3640" s="1"/>
      <c r="M3640" s="1"/>
    </row>
    <row r="3641" spans="1:13" ht="15">
      <c r="A3641" s="1"/>
      <c r="B3641" s="1"/>
      <c r="C3641" s="8">
        <v>1266</v>
      </c>
      <c r="D3641" s="1"/>
      <c r="E3641" s="1"/>
      <c r="F3641" s="1"/>
      <c r="G3641" s="275"/>
      <c r="H3641" s="1"/>
      <c r="I3641" s="1"/>
      <c r="J3641" s="1"/>
      <c r="K3641" s="275"/>
      <c r="L3641" s="1"/>
      <c r="M3641" s="1"/>
    </row>
    <row r="3642" spans="1:13" ht="15">
      <c r="A3642" s="1"/>
      <c r="B3642" s="1"/>
      <c r="C3642" s="8">
        <v>1267</v>
      </c>
      <c r="D3642" s="1"/>
      <c r="E3642" s="1"/>
      <c r="F3642" s="1"/>
      <c r="G3642" s="275"/>
      <c r="H3642" s="1"/>
      <c r="I3642" s="1"/>
      <c r="J3642" s="1"/>
      <c r="K3642" s="275"/>
      <c r="L3642" s="1"/>
      <c r="M3642" s="1"/>
    </row>
    <row r="3643" spans="1:13" ht="15">
      <c r="A3643" s="1"/>
      <c r="B3643" s="1"/>
      <c r="C3643" s="8">
        <v>1268</v>
      </c>
      <c r="D3643" s="1"/>
      <c r="E3643" s="1"/>
      <c r="F3643" s="1"/>
      <c r="G3643" s="275"/>
      <c r="H3643" s="1"/>
      <c r="I3643" s="1"/>
      <c r="J3643" s="1"/>
      <c r="K3643" s="275"/>
      <c r="L3643" s="1"/>
      <c r="M3643" s="1"/>
    </row>
    <row r="3644" spans="1:13" ht="15">
      <c r="A3644" s="1"/>
      <c r="B3644" s="1"/>
      <c r="C3644" s="8">
        <v>1269</v>
      </c>
      <c r="D3644" s="1"/>
      <c r="E3644" s="1"/>
      <c r="F3644" s="1"/>
      <c r="G3644" s="275"/>
      <c r="H3644" s="1"/>
      <c r="I3644" s="1"/>
      <c r="J3644" s="1"/>
      <c r="K3644" s="275"/>
      <c r="L3644" s="1"/>
      <c r="M3644" s="1"/>
    </row>
    <row r="3645" spans="1:13" ht="15">
      <c r="A3645" s="1"/>
      <c r="B3645" s="1"/>
      <c r="C3645" s="8">
        <v>1270</v>
      </c>
      <c r="D3645" s="1"/>
      <c r="E3645" s="1"/>
      <c r="F3645" s="1"/>
      <c r="G3645" s="275"/>
      <c r="H3645" s="1"/>
      <c r="I3645" s="1"/>
      <c r="J3645" s="1"/>
      <c r="K3645" s="275"/>
      <c r="L3645" s="1"/>
      <c r="M3645" s="1"/>
    </row>
    <row r="3646" spans="1:13" ht="15">
      <c r="A3646" s="1"/>
      <c r="B3646" s="1"/>
      <c r="C3646" s="8">
        <v>1271</v>
      </c>
      <c r="D3646" s="1"/>
      <c r="E3646" s="1"/>
      <c r="F3646" s="1"/>
      <c r="G3646" s="275"/>
      <c r="H3646" s="1"/>
      <c r="I3646" s="1"/>
      <c r="J3646" s="1"/>
      <c r="K3646" s="275"/>
      <c r="L3646" s="1"/>
      <c r="M3646" s="1"/>
    </row>
    <row r="3647" spans="1:13" ht="15">
      <c r="A3647" s="1"/>
      <c r="B3647" s="1"/>
      <c r="C3647" s="8">
        <v>1272</v>
      </c>
      <c r="D3647" s="1"/>
      <c r="E3647" s="1"/>
      <c r="F3647" s="1"/>
      <c r="G3647" s="275"/>
      <c r="H3647" s="1"/>
      <c r="I3647" s="1"/>
      <c r="J3647" s="1"/>
      <c r="K3647" s="275"/>
      <c r="L3647" s="1"/>
      <c r="M3647" s="1"/>
    </row>
    <row r="3648" spans="1:13" ht="15">
      <c r="A3648" s="1"/>
      <c r="B3648" s="1"/>
      <c r="C3648" s="8">
        <v>1273</v>
      </c>
      <c r="D3648" s="1"/>
      <c r="E3648" s="1"/>
      <c r="F3648" s="1"/>
      <c r="G3648" s="275"/>
      <c r="H3648" s="1"/>
      <c r="I3648" s="1"/>
      <c r="J3648" s="1"/>
      <c r="K3648" s="275"/>
      <c r="L3648" s="1"/>
      <c r="M3648" s="1"/>
    </row>
    <row r="3649" spans="1:13" ht="15">
      <c r="A3649" s="1"/>
      <c r="B3649" s="1"/>
      <c r="C3649" s="8">
        <v>1274</v>
      </c>
      <c r="D3649" s="1"/>
      <c r="E3649" s="1"/>
      <c r="F3649" s="1"/>
      <c r="G3649" s="275"/>
      <c r="H3649" s="1"/>
      <c r="I3649" s="1"/>
      <c r="J3649" s="1"/>
      <c r="K3649" s="275"/>
      <c r="L3649" s="1"/>
      <c r="M3649" s="1"/>
    </row>
    <row r="3650" spans="1:13" ht="15">
      <c r="A3650" s="1"/>
      <c r="B3650" s="1"/>
      <c r="C3650" s="8">
        <v>1275</v>
      </c>
      <c r="D3650" s="1"/>
      <c r="E3650" s="1"/>
      <c r="F3650" s="1"/>
      <c r="G3650" s="275"/>
      <c r="H3650" s="1"/>
      <c r="I3650" s="1"/>
      <c r="J3650" s="1"/>
      <c r="K3650" s="275"/>
      <c r="L3650" s="1"/>
      <c r="M3650" s="1"/>
    </row>
    <row r="3651" spans="1:13" ht="15">
      <c r="A3651" s="1"/>
      <c r="B3651" s="1"/>
      <c r="C3651" s="8">
        <v>1276</v>
      </c>
      <c r="D3651" s="1"/>
      <c r="E3651" s="1"/>
      <c r="F3651" s="1"/>
      <c r="G3651" s="275"/>
      <c r="H3651" s="1"/>
      <c r="I3651" s="1"/>
      <c r="J3651" s="1"/>
      <c r="K3651" s="275"/>
      <c r="L3651" s="1"/>
      <c r="M3651" s="1"/>
    </row>
    <row r="3652" spans="1:13" ht="15">
      <c r="A3652" s="1"/>
      <c r="B3652" s="1"/>
      <c r="C3652" s="8">
        <v>1277</v>
      </c>
      <c r="D3652" s="1"/>
      <c r="E3652" s="1"/>
      <c r="F3652" s="1"/>
      <c r="G3652" s="275"/>
      <c r="H3652" s="1"/>
      <c r="I3652" s="1"/>
      <c r="J3652" s="1"/>
      <c r="K3652" s="275"/>
      <c r="L3652" s="1"/>
      <c r="M3652" s="1"/>
    </row>
    <row r="3653" spans="1:13" ht="15">
      <c r="A3653" s="1"/>
      <c r="B3653" s="1"/>
      <c r="C3653" s="8">
        <v>1278</v>
      </c>
      <c r="D3653" s="1"/>
      <c r="E3653" s="1"/>
      <c r="F3653" s="1"/>
      <c r="G3653" s="275"/>
      <c r="H3653" s="1"/>
      <c r="I3653" s="1"/>
      <c r="J3653" s="1"/>
      <c r="K3653" s="275"/>
      <c r="L3653" s="1"/>
      <c r="M3653" s="1"/>
    </row>
    <row r="3654" spans="1:13" ht="15">
      <c r="A3654" s="1"/>
      <c r="B3654" s="1"/>
      <c r="C3654" s="8">
        <v>1279</v>
      </c>
      <c r="D3654" s="1"/>
      <c r="E3654" s="1"/>
      <c r="F3654" s="1"/>
      <c r="G3654" s="275"/>
      <c r="H3654" s="1"/>
      <c r="I3654" s="1"/>
      <c r="J3654" s="1"/>
      <c r="K3654" s="275"/>
      <c r="L3654" s="1"/>
      <c r="M3654" s="1"/>
    </row>
    <row r="3655" spans="1:13" ht="15">
      <c r="A3655" s="1"/>
      <c r="B3655" s="1"/>
      <c r="C3655" s="8">
        <v>1280</v>
      </c>
      <c r="D3655" s="1"/>
      <c r="E3655" s="1"/>
      <c r="F3655" s="1"/>
      <c r="G3655" s="275"/>
      <c r="H3655" s="1"/>
      <c r="I3655" s="1"/>
      <c r="J3655" s="1"/>
      <c r="K3655" s="275"/>
      <c r="L3655" s="1"/>
      <c r="M3655" s="1"/>
    </row>
    <row r="3656" spans="1:13" ht="15">
      <c r="A3656" s="1"/>
      <c r="B3656" s="1"/>
      <c r="C3656" s="8">
        <v>1281</v>
      </c>
      <c r="D3656" s="1"/>
      <c r="E3656" s="1"/>
      <c r="F3656" s="1"/>
      <c r="G3656" s="275"/>
      <c r="H3656" s="1"/>
      <c r="I3656" s="1"/>
      <c r="J3656" s="1"/>
      <c r="K3656" s="275"/>
      <c r="L3656" s="1"/>
      <c r="M3656" s="1"/>
    </row>
    <row r="3657" spans="1:13" ht="15">
      <c r="A3657" s="1"/>
      <c r="B3657" s="1"/>
      <c r="C3657" s="8">
        <v>1282</v>
      </c>
      <c r="D3657" s="1"/>
      <c r="E3657" s="1"/>
      <c r="F3657" s="1"/>
      <c r="G3657" s="275"/>
      <c r="H3657" s="1"/>
      <c r="I3657" s="1"/>
      <c r="J3657" s="1"/>
      <c r="K3657" s="275"/>
      <c r="L3657" s="1"/>
      <c r="M3657" s="1"/>
    </row>
    <row r="3658" spans="1:13" ht="15">
      <c r="A3658" s="1"/>
      <c r="B3658" s="1"/>
      <c r="C3658" s="8">
        <v>1283</v>
      </c>
      <c r="D3658" s="1"/>
      <c r="E3658" s="1"/>
      <c r="F3658" s="1"/>
      <c r="G3658" s="275"/>
      <c r="H3658" s="1"/>
      <c r="I3658" s="1"/>
      <c r="J3658" s="1"/>
      <c r="K3658" s="275"/>
      <c r="L3658" s="1"/>
      <c r="M3658" s="1"/>
    </row>
    <row r="3659" spans="1:13" ht="15">
      <c r="A3659" s="1"/>
      <c r="B3659" s="1"/>
      <c r="C3659" s="8">
        <v>1284</v>
      </c>
      <c r="D3659" s="1"/>
      <c r="E3659" s="1"/>
      <c r="F3659" s="1"/>
      <c r="G3659" s="275"/>
      <c r="H3659" s="1"/>
      <c r="I3659" s="1"/>
      <c r="J3659" s="1"/>
      <c r="K3659" s="275"/>
      <c r="L3659" s="1"/>
      <c r="M3659" s="1"/>
    </row>
    <row r="3660" spans="1:13" ht="15">
      <c r="A3660" s="1"/>
      <c r="B3660" s="1"/>
      <c r="C3660" s="8">
        <v>1285</v>
      </c>
      <c r="D3660" s="1"/>
      <c r="E3660" s="1"/>
      <c r="F3660" s="1"/>
      <c r="G3660" s="275"/>
      <c r="H3660" s="1"/>
      <c r="I3660" s="1"/>
      <c r="J3660" s="1"/>
      <c r="K3660" s="275"/>
      <c r="L3660" s="1"/>
      <c r="M3660" s="1"/>
    </row>
    <row r="3661" spans="1:13" ht="15">
      <c r="A3661" s="1"/>
      <c r="B3661" s="1"/>
      <c r="C3661" s="8">
        <v>1286</v>
      </c>
      <c r="D3661" s="1"/>
      <c r="E3661" s="1"/>
      <c r="F3661" s="1"/>
      <c r="G3661" s="275"/>
      <c r="H3661" s="1"/>
      <c r="I3661" s="1"/>
      <c r="J3661" s="1"/>
      <c r="K3661" s="275"/>
      <c r="L3661" s="1"/>
      <c r="M3661" s="1"/>
    </row>
    <row r="3662" spans="1:13" ht="15">
      <c r="A3662" s="1"/>
      <c r="B3662" s="1"/>
      <c r="C3662" s="8">
        <v>1287</v>
      </c>
      <c r="D3662" s="1"/>
      <c r="E3662" s="1"/>
      <c r="F3662" s="1"/>
      <c r="G3662" s="275"/>
      <c r="H3662" s="1"/>
      <c r="I3662" s="1"/>
      <c r="J3662" s="1"/>
      <c r="K3662" s="275"/>
      <c r="L3662" s="1"/>
      <c r="M3662" s="1"/>
    </row>
    <row r="3663" spans="1:13" ht="15">
      <c r="A3663" s="1"/>
      <c r="B3663" s="1"/>
      <c r="C3663" s="8">
        <v>1288</v>
      </c>
      <c r="D3663" s="1"/>
      <c r="E3663" s="1"/>
      <c r="F3663" s="1"/>
      <c r="G3663" s="275"/>
      <c r="H3663" s="1"/>
      <c r="I3663" s="1"/>
      <c r="J3663" s="1"/>
      <c r="K3663" s="275"/>
      <c r="L3663" s="1"/>
      <c r="M3663" s="1"/>
    </row>
    <row r="3664" spans="1:13" ht="15">
      <c r="A3664" s="1"/>
      <c r="B3664" s="1"/>
      <c r="C3664" s="8">
        <v>1289</v>
      </c>
      <c r="D3664" s="1"/>
      <c r="E3664" s="1"/>
      <c r="F3664" s="1"/>
      <c r="G3664" s="275"/>
      <c r="H3664" s="1"/>
      <c r="I3664" s="1"/>
      <c r="J3664" s="1"/>
      <c r="K3664" s="275"/>
      <c r="L3664" s="1"/>
      <c r="M3664" s="1"/>
    </row>
    <row r="3665" spans="1:13" ht="15">
      <c r="A3665" s="1"/>
      <c r="B3665" s="1"/>
      <c r="C3665" s="8">
        <v>1290</v>
      </c>
      <c r="D3665" s="1"/>
      <c r="E3665" s="1"/>
      <c r="F3665" s="1"/>
      <c r="G3665" s="275"/>
      <c r="H3665" s="1"/>
      <c r="I3665" s="1"/>
      <c r="J3665" s="1"/>
      <c r="K3665" s="275"/>
      <c r="L3665" s="1"/>
      <c r="M3665" s="1"/>
    </row>
    <row r="3666" spans="1:13" ht="15">
      <c r="A3666" s="1"/>
      <c r="B3666" s="1"/>
      <c r="C3666" s="8">
        <v>1291</v>
      </c>
      <c r="D3666" s="1"/>
      <c r="E3666" s="1"/>
      <c r="F3666" s="1"/>
      <c r="G3666" s="275"/>
      <c r="H3666" s="1"/>
      <c r="I3666" s="1"/>
      <c r="J3666" s="1"/>
      <c r="K3666" s="275"/>
      <c r="L3666" s="1"/>
      <c r="M3666" s="1"/>
    </row>
    <row r="3667" spans="1:13" ht="15">
      <c r="A3667" s="1"/>
      <c r="B3667" s="1"/>
      <c r="C3667" s="8">
        <v>1292</v>
      </c>
      <c r="D3667" s="1"/>
      <c r="E3667" s="1"/>
      <c r="F3667" s="1"/>
      <c r="G3667" s="275"/>
      <c r="H3667" s="1"/>
      <c r="I3667" s="1"/>
      <c r="J3667" s="1"/>
      <c r="K3667" s="275"/>
      <c r="L3667" s="1"/>
      <c r="M3667" s="1"/>
    </row>
    <row r="3668" spans="1:13" ht="15">
      <c r="A3668" s="1"/>
      <c r="B3668" s="1"/>
      <c r="C3668" s="8">
        <v>1293</v>
      </c>
      <c r="D3668" s="1"/>
      <c r="E3668" s="1"/>
      <c r="F3668" s="1"/>
      <c r="G3668" s="275"/>
      <c r="H3668" s="1"/>
      <c r="I3668" s="1"/>
      <c r="J3668" s="1"/>
      <c r="K3668" s="275"/>
      <c r="L3668" s="1"/>
      <c r="M3668" s="1"/>
    </row>
    <row r="3669" spans="1:13" ht="15">
      <c r="A3669" s="1"/>
      <c r="B3669" s="1"/>
      <c r="C3669" s="8">
        <v>1294</v>
      </c>
      <c r="D3669" s="1"/>
      <c r="E3669" s="1"/>
      <c r="F3669" s="1"/>
      <c r="G3669" s="275"/>
      <c r="H3669" s="1"/>
      <c r="I3669" s="1"/>
      <c r="J3669" s="1"/>
      <c r="K3669" s="275"/>
      <c r="L3669" s="1"/>
      <c r="M3669" s="1"/>
    </row>
    <row r="3670" spans="1:13" ht="15">
      <c r="A3670" s="1"/>
      <c r="B3670" s="1"/>
      <c r="C3670" s="8">
        <v>1295</v>
      </c>
      <c r="D3670" s="1"/>
      <c r="E3670" s="1"/>
      <c r="F3670" s="1"/>
      <c r="G3670" s="275"/>
      <c r="H3670" s="1"/>
      <c r="I3670" s="1"/>
      <c r="J3670" s="1"/>
      <c r="K3670" s="275"/>
      <c r="L3670" s="1"/>
      <c r="M3670" s="1"/>
    </row>
    <row r="3671" spans="1:13" ht="15">
      <c r="A3671" s="1"/>
      <c r="B3671" s="1"/>
      <c r="C3671" s="8">
        <v>1296</v>
      </c>
      <c r="D3671" s="1"/>
      <c r="E3671" s="1"/>
      <c r="F3671" s="1"/>
      <c r="G3671" s="275"/>
      <c r="H3671" s="1"/>
      <c r="I3671" s="1"/>
      <c r="J3671" s="1"/>
      <c r="K3671" s="275"/>
      <c r="L3671" s="1"/>
      <c r="M3671" s="1"/>
    </row>
    <row r="3672" spans="1:13" ht="15">
      <c r="A3672" s="1"/>
      <c r="B3672" s="1"/>
      <c r="C3672" s="8">
        <v>1297</v>
      </c>
      <c r="D3672" s="1"/>
      <c r="E3672" s="1"/>
      <c r="F3672" s="1"/>
      <c r="G3672" s="275"/>
      <c r="H3672" s="1"/>
      <c r="I3672" s="1"/>
      <c r="J3672" s="1"/>
      <c r="K3672" s="275"/>
      <c r="L3672" s="1"/>
      <c r="M3672" s="1"/>
    </row>
    <row r="3673" spans="1:13" ht="15">
      <c r="A3673" s="1"/>
      <c r="B3673" s="1"/>
      <c r="C3673" s="8">
        <v>1298</v>
      </c>
      <c r="D3673" s="1"/>
      <c r="E3673" s="1"/>
      <c r="F3673" s="1"/>
      <c r="G3673" s="275"/>
      <c r="H3673" s="1"/>
      <c r="I3673" s="1"/>
      <c r="J3673" s="1"/>
      <c r="K3673" s="275"/>
      <c r="L3673" s="1"/>
      <c r="M3673" s="1"/>
    </row>
    <row r="3674" spans="1:13" ht="15">
      <c r="A3674" s="1"/>
      <c r="B3674" s="1"/>
      <c r="C3674" s="8">
        <v>1299</v>
      </c>
      <c r="D3674" s="1"/>
      <c r="E3674" s="1"/>
      <c r="F3674" s="1"/>
      <c r="G3674" s="275"/>
      <c r="H3674" s="1"/>
      <c r="I3674" s="1"/>
      <c r="J3674" s="1"/>
      <c r="K3674" s="275"/>
      <c r="L3674" s="1"/>
      <c r="M3674" s="1"/>
    </row>
    <row r="3675" spans="1:13" ht="15">
      <c r="A3675" s="1"/>
      <c r="B3675" s="1"/>
      <c r="C3675" s="8">
        <v>1300</v>
      </c>
      <c r="D3675" s="1"/>
      <c r="E3675" s="1"/>
      <c r="F3675" s="1"/>
      <c r="G3675" s="275"/>
      <c r="H3675" s="1"/>
      <c r="I3675" s="1"/>
      <c r="J3675" s="1"/>
      <c r="K3675" s="275"/>
      <c r="L3675" s="1"/>
      <c r="M3675" s="1"/>
    </row>
    <row r="3676" spans="1:13" ht="15">
      <c r="A3676" s="1"/>
      <c r="B3676" s="1"/>
      <c r="C3676" s="8">
        <v>1301</v>
      </c>
      <c r="D3676" s="1"/>
      <c r="E3676" s="1"/>
      <c r="F3676" s="1"/>
      <c r="G3676" s="275"/>
      <c r="H3676" s="1"/>
      <c r="I3676" s="1"/>
      <c r="J3676" s="1"/>
      <c r="K3676" s="275"/>
      <c r="L3676" s="1"/>
      <c r="M3676" s="1"/>
    </row>
    <row r="3677" spans="1:13" ht="15">
      <c r="A3677" s="1"/>
      <c r="B3677" s="1"/>
      <c r="C3677" s="8">
        <v>1302</v>
      </c>
      <c r="D3677" s="1"/>
      <c r="E3677" s="1"/>
      <c r="F3677" s="1"/>
      <c r="G3677" s="275"/>
      <c r="H3677" s="1"/>
      <c r="I3677" s="1"/>
      <c r="J3677" s="1"/>
      <c r="K3677" s="275"/>
      <c r="L3677" s="1"/>
      <c r="M3677" s="1"/>
    </row>
    <row r="3678" spans="1:13" ht="15">
      <c r="A3678" s="1"/>
      <c r="B3678" s="1"/>
      <c r="C3678" s="8">
        <v>1303</v>
      </c>
      <c r="D3678" s="1"/>
      <c r="E3678" s="1"/>
      <c r="F3678" s="1"/>
      <c r="G3678" s="275"/>
      <c r="H3678" s="1"/>
      <c r="I3678" s="1"/>
      <c r="J3678" s="1"/>
      <c r="K3678" s="275"/>
      <c r="L3678" s="1"/>
      <c r="M3678" s="1"/>
    </row>
    <row r="3679" spans="1:13" ht="15">
      <c r="A3679" s="1"/>
      <c r="B3679" s="1"/>
      <c r="C3679" s="8">
        <v>1304</v>
      </c>
      <c r="D3679" s="1"/>
      <c r="E3679" s="1"/>
      <c r="F3679" s="1"/>
      <c r="G3679" s="275"/>
      <c r="H3679" s="1"/>
      <c r="I3679" s="1"/>
      <c r="J3679" s="1"/>
      <c r="K3679" s="275"/>
      <c r="L3679" s="1"/>
      <c r="M3679" s="1"/>
    </row>
    <row r="3680" spans="1:13" ht="15">
      <c r="A3680" s="1"/>
      <c r="B3680" s="1"/>
      <c r="C3680" s="8">
        <v>1305</v>
      </c>
      <c r="D3680" s="1"/>
      <c r="E3680" s="1"/>
      <c r="F3680" s="1"/>
      <c r="G3680" s="275"/>
      <c r="H3680" s="1"/>
      <c r="I3680" s="1"/>
      <c r="J3680" s="1"/>
      <c r="K3680" s="275"/>
      <c r="L3680" s="1"/>
      <c r="M3680" s="1"/>
    </row>
    <row r="3681" spans="1:13" ht="15">
      <c r="A3681" s="1"/>
      <c r="B3681" s="1"/>
      <c r="C3681" s="8">
        <v>1306</v>
      </c>
      <c r="D3681" s="1"/>
      <c r="E3681" s="1"/>
      <c r="F3681" s="1"/>
      <c r="G3681" s="275"/>
      <c r="H3681" s="1"/>
      <c r="I3681" s="1"/>
      <c r="J3681" s="1"/>
      <c r="K3681" s="275"/>
      <c r="L3681" s="1"/>
      <c r="M3681" s="1"/>
    </row>
    <row r="3682" spans="1:13" ht="15">
      <c r="A3682" s="1"/>
      <c r="B3682" s="1"/>
      <c r="C3682" s="8">
        <v>1307</v>
      </c>
      <c r="D3682" s="1"/>
      <c r="E3682" s="1"/>
      <c r="F3682" s="1"/>
      <c r="G3682" s="275"/>
      <c r="H3682" s="1"/>
      <c r="I3682" s="1"/>
      <c r="J3682" s="1"/>
      <c r="K3682" s="275"/>
      <c r="L3682" s="1"/>
      <c r="M3682" s="1"/>
    </row>
    <row r="3683" spans="1:13" ht="15">
      <c r="A3683" s="1"/>
      <c r="B3683" s="1"/>
      <c r="C3683" s="8">
        <v>1308</v>
      </c>
      <c r="D3683" s="1"/>
      <c r="E3683" s="1"/>
      <c r="F3683" s="1"/>
      <c r="G3683" s="275"/>
      <c r="H3683" s="1"/>
      <c r="I3683" s="1"/>
      <c r="J3683" s="1"/>
      <c r="K3683" s="275"/>
      <c r="L3683" s="1"/>
      <c r="M3683" s="1"/>
    </row>
    <row r="3684" spans="1:13" ht="15">
      <c r="A3684" s="1"/>
      <c r="B3684" s="1"/>
      <c r="C3684" s="8">
        <v>1309</v>
      </c>
      <c r="D3684" s="1"/>
      <c r="E3684" s="1"/>
      <c r="F3684" s="1"/>
      <c r="G3684" s="275"/>
      <c r="H3684" s="1"/>
      <c r="I3684" s="1"/>
      <c r="J3684" s="1"/>
      <c r="K3684" s="275"/>
      <c r="L3684" s="1"/>
      <c r="M3684" s="1"/>
    </row>
    <row r="3685" spans="1:13" ht="15">
      <c r="A3685" s="1"/>
      <c r="B3685" s="1"/>
      <c r="C3685" s="8">
        <v>1310</v>
      </c>
      <c r="D3685" s="1"/>
      <c r="E3685" s="1"/>
      <c r="F3685" s="1"/>
      <c r="G3685" s="275"/>
      <c r="H3685" s="1"/>
      <c r="I3685" s="1"/>
      <c r="J3685" s="1"/>
      <c r="K3685" s="275"/>
      <c r="L3685" s="1"/>
      <c r="M3685" s="1"/>
    </row>
    <row r="3686" spans="1:13" ht="15">
      <c r="A3686" s="1"/>
      <c r="B3686" s="1"/>
      <c r="C3686" s="8">
        <v>1311</v>
      </c>
      <c r="D3686" s="1"/>
      <c r="E3686" s="1"/>
      <c r="F3686" s="1"/>
      <c r="G3686" s="275"/>
      <c r="H3686" s="1"/>
      <c r="I3686" s="1"/>
      <c r="J3686" s="1"/>
      <c r="K3686" s="275"/>
      <c r="L3686" s="1"/>
      <c r="M3686" s="1"/>
    </row>
    <row r="3687" spans="1:13" ht="15">
      <c r="A3687" s="1"/>
      <c r="B3687" s="1"/>
      <c r="C3687" s="8">
        <v>1312</v>
      </c>
      <c r="D3687" s="1"/>
      <c r="E3687" s="1"/>
      <c r="F3687" s="1"/>
      <c r="G3687" s="275"/>
      <c r="H3687" s="1"/>
      <c r="I3687" s="1"/>
      <c r="J3687" s="1"/>
      <c r="K3687" s="275"/>
      <c r="L3687" s="1"/>
      <c r="M3687" s="1"/>
    </row>
    <row r="3688" spans="1:13" ht="15">
      <c r="A3688" s="1"/>
      <c r="B3688" s="1"/>
      <c r="C3688" s="8">
        <v>1313</v>
      </c>
      <c r="D3688" s="1"/>
      <c r="E3688" s="1"/>
      <c r="F3688" s="1"/>
      <c r="G3688" s="275"/>
      <c r="H3688" s="1"/>
      <c r="I3688" s="1"/>
      <c r="J3688" s="1"/>
      <c r="K3688" s="275"/>
      <c r="L3688" s="1"/>
      <c r="M3688" s="1"/>
    </row>
    <row r="3689" spans="1:13" ht="15">
      <c r="A3689" s="1"/>
      <c r="B3689" s="1"/>
      <c r="C3689" s="8">
        <v>1314</v>
      </c>
      <c r="D3689" s="1"/>
      <c r="E3689" s="1"/>
      <c r="F3689" s="1"/>
      <c r="G3689" s="275"/>
      <c r="H3689" s="1"/>
      <c r="I3689" s="1"/>
      <c r="J3689" s="1"/>
      <c r="K3689" s="275"/>
      <c r="L3689" s="1"/>
      <c r="M3689" s="1"/>
    </row>
    <row r="3690" spans="1:13" ht="15">
      <c r="A3690" s="1"/>
      <c r="B3690" s="1"/>
      <c r="C3690" s="8">
        <v>1315</v>
      </c>
      <c r="D3690" s="1"/>
      <c r="E3690" s="1"/>
      <c r="F3690" s="1"/>
      <c r="G3690" s="275"/>
      <c r="H3690" s="1"/>
      <c r="I3690" s="1"/>
      <c r="J3690" s="1"/>
      <c r="K3690" s="275"/>
      <c r="L3690" s="1"/>
      <c r="M3690" s="1"/>
    </row>
    <row r="3691" spans="1:13" ht="15">
      <c r="A3691" s="1"/>
      <c r="B3691" s="1"/>
      <c r="C3691" s="8">
        <v>1316</v>
      </c>
      <c r="D3691" s="1"/>
      <c r="E3691" s="1"/>
      <c r="F3691" s="1"/>
      <c r="G3691" s="275"/>
      <c r="H3691" s="1"/>
      <c r="I3691" s="1"/>
      <c r="J3691" s="1"/>
      <c r="K3691" s="275"/>
      <c r="L3691" s="1"/>
      <c r="M3691" s="1"/>
    </row>
    <row r="3692" spans="1:13" ht="15">
      <c r="A3692" s="1"/>
      <c r="B3692" s="1"/>
      <c r="C3692" s="8">
        <v>1317</v>
      </c>
      <c r="D3692" s="1"/>
      <c r="E3692" s="1"/>
      <c r="F3692" s="1"/>
      <c r="G3692" s="275"/>
      <c r="H3692" s="1"/>
      <c r="I3692" s="1"/>
      <c r="J3692" s="1"/>
      <c r="K3692" s="275"/>
      <c r="L3692" s="1"/>
      <c r="M3692" s="1"/>
    </row>
    <row r="3693" spans="1:13" ht="15">
      <c r="A3693" s="1"/>
      <c r="B3693" s="1"/>
      <c r="C3693" s="8">
        <v>1318</v>
      </c>
      <c r="D3693" s="1"/>
      <c r="E3693" s="1"/>
      <c r="F3693" s="1"/>
      <c r="G3693" s="275"/>
      <c r="H3693" s="1"/>
      <c r="I3693" s="1"/>
      <c r="J3693" s="1"/>
      <c r="K3693" s="275"/>
      <c r="L3693" s="1"/>
      <c r="M3693" s="1"/>
    </row>
    <row r="3694" spans="1:13" ht="15">
      <c r="A3694" s="1"/>
      <c r="B3694" s="1"/>
      <c r="C3694" s="8">
        <v>1319</v>
      </c>
      <c r="D3694" s="1"/>
      <c r="E3694" s="1"/>
      <c r="F3694" s="1"/>
      <c r="G3694" s="275"/>
      <c r="H3694" s="1"/>
      <c r="I3694" s="1"/>
      <c r="J3694" s="1"/>
      <c r="K3694" s="275"/>
      <c r="L3694" s="1"/>
      <c r="M3694" s="1"/>
    </row>
    <row r="3695" spans="1:13" ht="15">
      <c r="A3695" s="1"/>
      <c r="B3695" s="1"/>
      <c r="C3695" s="8">
        <v>1320</v>
      </c>
      <c r="D3695" s="1"/>
      <c r="E3695" s="1"/>
      <c r="F3695" s="1"/>
      <c r="G3695" s="275"/>
      <c r="H3695" s="1"/>
      <c r="I3695" s="1"/>
      <c r="J3695" s="1"/>
      <c r="K3695" s="275"/>
      <c r="L3695" s="1"/>
      <c r="M3695" s="1"/>
    </row>
    <row r="3696" spans="1:13" ht="15">
      <c r="A3696" s="1"/>
      <c r="B3696" s="1"/>
      <c r="C3696" s="8">
        <v>1321</v>
      </c>
      <c r="D3696" s="1"/>
      <c r="E3696" s="1"/>
      <c r="F3696" s="1"/>
      <c r="G3696" s="275"/>
      <c r="H3696" s="1"/>
      <c r="I3696" s="1"/>
      <c r="J3696" s="1"/>
      <c r="K3696" s="275"/>
      <c r="L3696" s="1"/>
      <c r="M3696" s="1"/>
    </row>
    <row r="3697" spans="1:13" ht="15">
      <c r="A3697" s="1"/>
      <c r="B3697" s="1"/>
      <c r="C3697" s="8">
        <v>1322</v>
      </c>
      <c r="D3697" s="1"/>
      <c r="E3697" s="1"/>
      <c r="F3697" s="1"/>
      <c r="G3697" s="275"/>
      <c r="H3697" s="1"/>
      <c r="I3697" s="1"/>
      <c r="J3697" s="1"/>
      <c r="K3697" s="275"/>
      <c r="L3697" s="1"/>
      <c r="M3697" s="1"/>
    </row>
    <row r="3698" spans="1:13" ht="15">
      <c r="A3698" s="1"/>
      <c r="B3698" s="1"/>
      <c r="C3698" s="8">
        <v>1323</v>
      </c>
      <c r="D3698" s="1"/>
      <c r="E3698" s="1"/>
      <c r="F3698" s="1"/>
      <c r="G3698" s="275"/>
      <c r="H3698" s="1"/>
      <c r="I3698" s="1"/>
      <c r="J3698" s="1"/>
      <c r="K3698" s="275"/>
      <c r="L3698" s="1"/>
      <c r="M3698" s="1"/>
    </row>
    <row r="3699" spans="1:13" ht="15">
      <c r="A3699" s="1"/>
      <c r="B3699" s="1"/>
      <c r="C3699" s="8">
        <v>1324</v>
      </c>
      <c r="D3699" s="1"/>
      <c r="E3699" s="1"/>
      <c r="F3699" s="1"/>
      <c r="G3699" s="275"/>
      <c r="H3699" s="1"/>
      <c r="I3699" s="1"/>
      <c r="J3699" s="1"/>
      <c r="K3699" s="275"/>
      <c r="L3699" s="1"/>
      <c r="M3699" s="1"/>
    </row>
    <row r="3700" spans="1:13" ht="15">
      <c r="A3700" s="1"/>
      <c r="B3700" s="1"/>
      <c r="C3700" s="8">
        <v>1325</v>
      </c>
      <c r="D3700" s="1"/>
      <c r="E3700" s="1"/>
      <c r="F3700" s="1"/>
      <c r="G3700" s="275"/>
      <c r="H3700" s="1"/>
      <c r="I3700" s="1"/>
      <c r="J3700" s="1"/>
      <c r="K3700" s="275"/>
      <c r="L3700" s="1"/>
      <c r="M3700" s="1"/>
    </row>
    <row r="3701" spans="1:13" ht="15">
      <c r="A3701" s="1"/>
      <c r="B3701" s="1"/>
      <c r="C3701" s="8">
        <v>1326</v>
      </c>
      <c r="D3701" s="1"/>
      <c r="E3701" s="1"/>
      <c r="F3701" s="1"/>
      <c r="G3701" s="275"/>
      <c r="H3701" s="1"/>
      <c r="I3701" s="1"/>
      <c r="J3701" s="1"/>
      <c r="K3701" s="275"/>
      <c r="L3701" s="1"/>
      <c r="M3701" s="1"/>
    </row>
    <row r="3702" spans="1:13" ht="15">
      <c r="A3702" s="1"/>
      <c r="B3702" s="1"/>
      <c r="C3702" s="8">
        <v>1327</v>
      </c>
      <c r="D3702" s="1"/>
      <c r="E3702" s="1"/>
      <c r="F3702" s="1"/>
      <c r="G3702" s="275"/>
      <c r="H3702" s="1"/>
      <c r="I3702" s="1"/>
      <c r="J3702" s="1"/>
      <c r="K3702" s="275"/>
      <c r="L3702" s="1"/>
      <c r="M3702" s="1"/>
    </row>
    <row r="3703" spans="1:13" ht="15">
      <c r="A3703" s="1"/>
      <c r="B3703" s="1"/>
      <c r="C3703" s="8">
        <v>1328</v>
      </c>
      <c r="D3703" s="1"/>
      <c r="E3703" s="1"/>
      <c r="F3703" s="1"/>
      <c r="G3703" s="275"/>
      <c r="H3703" s="1"/>
      <c r="I3703" s="1"/>
      <c r="J3703" s="1"/>
      <c r="K3703" s="275"/>
      <c r="L3703" s="1"/>
      <c r="M3703" s="1"/>
    </row>
    <row r="3704" spans="1:13" ht="15">
      <c r="A3704" s="1"/>
      <c r="B3704" s="1"/>
      <c r="C3704" s="8">
        <v>1329</v>
      </c>
      <c r="D3704" s="1"/>
      <c r="E3704" s="1"/>
      <c r="F3704" s="1"/>
      <c r="G3704" s="275"/>
      <c r="H3704" s="1"/>
      <c r="I3704" s="1"/>
      <c r="J3704" s="1"/>
      <c r="K3704" s="275"/>
      <c r="L3704" s="1"/>
      <c r="M3704" s="1"/>
    </row>
    <row r="3705" spans="1:13" ht="15">
      <c r="A3705" s="1"/>
      <c r="B3705" s="1"/>
      <c r="C3705" s="8">
        <v>1330</v>
      </c>
      <c r="D3705" s="1"/>
      <c r="E3705" s="1"/>
      <c r="F3705" s="1"/>
      <c r="G3705" s="275"/>
      <c r="H3705" s="1"/>
      <c r="I3705" s="1"/>
      <c r="J3705" s="1"/>
      <c r="K3705" s="275"/>
      <c r="L3705" s="1"/>
      <c r="M3705" s="1"/>
    </row>
    <row r="3706" spans="1:13" ht="15">
      <c r="A3706" s="1"/>
      <c r="B3706" s="1"/>
      <c r="C3706" s="8">
        <v>1331</v>
      </c>
      <c r="D3706" s="1"/>
      <c r="E3706" s="1"/>
      <c r="F3706" s="1"/>
      <c r="G3706" s="275"/>
      <c r="H3706" s="1"/>
      <c r="I3706" s="1"/>
      <c r="J3706" s="1"/>
      <c r="K3706" s="275"/>
      <c r="L3706" s="1"/>
      <c r="M3706" s="1"/>
    </row>
    <row r="3707" spans="1:13" ht="15">
      <c r="A3707" s="1"/>
      <c r="B3707" s="1"/>
      <c r="C3707" s="8">
        <v>1332</v>
      </c>
      <c r="D3707" s="1"/>
      <c r="E3707" s="1"/>
      <c r="F3707" s="1"/>
      <c r="G3707" s="275"/>
      <c r="H3707" s="1"/>
      <c r="I3707" s="1"/>
      <c r="J3707" s="1"/>
      <c r="K3707" s="275"/>
      <c r="L3707" s="1"/>
      <c r="M3707" s="1"/>
    </row>
    <row r="3708" spans="1:13" ht="15">
      <c r="A3708" s="1"/>
      <c r="B3708" s="1"/>
      <c r="C3708" s="8">
        <v>1333</v>
      </c>
      <c r="D3708" s="1"/>
      <c r="E3708" s="1"/>
      <c r="F3708" s="1"/>
      <c r="G3708" s="275"/>
      <c r="H3708" s="1"/>
      <c r="I3708" s="1"/>
      <c r="J3708" s="1"/>
      <c r="K3708" s="275"/>
      <c r="L3708" s="1"/>
      <c r="M3708" s="1"/>
    </row>
    <row r="3709" spans="1:13" ht="15">
      <c r="A3709" s="1"/>
      <c r="B3709" s="1"/>
      <c r="C3709" s="8">
        <v>1334</v>
      </c>
      <c r="D3709" s="1"/>
      <c r="E3709" s="1"/>
      <c r="F3709" s="1"/>
      <c r="G3709" s="275"/>
      <c r="H3709" s="1"/>
      <c r="I3709" s="1"/>
      <c r="J3709" s="1"/>
      <c r="K3709" s="275"/>
      <c r="L3709" s="1"/>
      <c r="M3709" s="1"/>
    </row>
    <row r="3710" spans="1:13" ht="15">
      <c r="A3710" s="1"/>
      <c r="B3710" s="1"/>
      <c r="C3710" s="8">
        <v>1335</v>
      </c>
      <c r="D3710" s="1"/>
      <c r="E3710" s="1"/>
      <c r="F3710" s="1"/>
      <c r="G3710" s="275"/>
      <c r="H3710" s="1"/>
      <c r="I3710" s="1"/>
      <c r="J3710" s="1"/>
      <c r="K3710" s="275"/>
      <c r="L3710" s="1"/>
      <c r="M3710" s="1"/>
    </row>
    <row r="3711" spans="1:13" ht="15">
      <c r="A3711" s="1"/>
      <c r="B3711" s="1"/>
      <c r="C3711" s="8">
        <v>1336</v>
      </c>
      <c r="D3711" s="1"/>
      <c r="E3711" s="1"/>
      <c r="F3711" s="1"/>
      <c r="G3711" s="275"/>
      <c r="H3711" s="1"/>
      <c r="I3711" s="1"/>
      <c r="J3711" s="1"/>
      <c r="K3711" s="275"/>
      <c r="L3711" s="1"/>
      <c r="M3711" s="1"/>
    </row>
    <row r="3712" spans="1:13" ht="15">
      <c r="A3712" s="1"/>
      <c r="B3712" s="1"/>
      <c r="C3712" s="8">
        <v>1337</v>
      </c>
      <c r="D3712" s="1"/>
      <c r="E3712" s="1"/>
      <c r="F3712" s="1"/>
      <c r="G3712" s="275"/>
      <c r="H3712" s="1"/>
      <c r="I3712" s="1"/>
      <c r="J3712" s="1"/>
      <c r="K3712" s="275"/>
      <c r="L3712" s="1"/>
      <c r="M3712" s="1"/>
    </row>
    <row r="3713" spans="1:13" ht="15">
      <c r="A3713" s="1"/>
      <c r="B3713" s="1"/>
      <c r="C3713" s="8">
        <v>1338</v>
      </c>
      <c r="D3713" s="1"/>
      <c r="E3713" s="1"/>
      <c r="F3713" s="1"/>
      <c r="G3713" s="275"/>
      <c r="H3713" s="1"/>
      <c r="I3713" s="1"/>
      <c r="J3713" s="1"/>
      <c r="K3713" s="275"/>
      <c r="L3713" s="1"/>
      <c r="M3713" s="1"/>
    </row>
    <row r="3714" spans="1:13" ht="15">
      <c r="A3714" s="1"/>
      <c r="B3714" s="1"/>
      <c r="C3714" s="8">
        <v>1339</v>
      </c>
      <c r="D3714" s="1"/>
      <c r="E3714" s="1"/>
      <c r="F3714" s="1"/>
      <c r="G3714" s="275"/>
      <c r="H3714" s="1"/>
      <c r="I3714" s="1"/>
      <c r="J3714" s="1"/>
      <c r="K3714" s="275"/>
      <c r="L3714" s="1"/>
      <c r="M3714" s="1"/>
    </row>
    <row r="3715" spans="1:13" ht="15">
      <c r="A3715" s="1"/>
      <c r="B3715" s="1"/>
      <c r="C3715" s="8">
        <v>1340</v>
      </c>
      <c r="D3715" s="1"/>
      <c r="E3715" s="1"/>
      <c r="F3715" s="1"/>
      <c r="G3715" s="275"/>
      <c r="H3715" s="1"/>
      <c r="I3715" s="1"/>
      <c r="J3715" s="1"/>
      <c r="K3715" s="275"/>
      <c r="L3715" s="1"/>
      <c r="M3715" s="1"/>
    </row>
    <row r="3716" spans="1:13" ht="15">
      <c r="A3716" s="1"/>
      <c r="B3716" s="1"/>
      <c r="C3716" s="8">
        <v>1341</v>
      </c>
      <c r="D3716" s="1"/>
      <c r="E3716" s="1"/>
      <c r="F3716" s="1"/>
      <c r="G3716" s="275"/>
      <c r="H3716" s="1"/>
      <c r="I3716" s="1"/>
      <c r="J3716" s="1"/>
      <c r="K3716" s="275"/>
      <c r="L3716" s="1"/>
      <c r="M3716" s="1"/>
    </row>
    <row r="3717" spans="1:13" ht="15">
      <c r="A3717" s="1"/>
      <c r="B3717" s="1"/>
      <c r="C3717" s="8">
        <v>1342</v>
      </c>
      <c r="D3717" s="1"/>
      <c r="E3717" s="1"/>
      <c r="F3717" s="1"/>
      <c r="G3717" s="275"/>
      <c r="H3717" s="1"/>
      <c r="I3717" s="1"/>
      <c r="J3717" s="1"/>
      <c r="K3717" s="275"/>
      <c r="L3717" s="1"/>
      <c r="M3717" s="1"/>
    </row>
    <row r="3718" spans="1:13" ht="15">
      <c r="A3718" s="1"/>
      <c r="B3718" s="1"/>
      <c r="C3718" s="8">
        <v>1343</v>
      </c>
      <c r="D3718" s="1"/>
      <c r="E3718" s="1"/>
      <c r="F3718" s="1"/>
      <c r="G3718" s="275"/>
      <c r="H3718" s="1"/>
      <c r="I3718" s="1"/>
      <c r="J3718" s="1"/>
      <c r="K3718" s="275"/>
      <c r="L3718" s="1"/>
      <c r="M3718" s="1"/>
    </row>
    <row r="3719" spans="1:13" ht="15">
      <c r="A3719" s="1"/>
      <c r="B3719" s="1"/>
      <c r="C3719" s="8">
        <v>1344</v>
      </c>
      <c r="D3719" s="1"/>
      <c r="E3719" s="1"/>
      <c r="F3719" s="1"/>
      <c r="G3719" s="275"/>
      <c r="H3719" s="1"/>
      <c r="I3719" s="1"/>
      <c r="J3719" s="1"/>
      <c r="K3719" s="275"/>
      <c r="L3719" s="1"/>
      <c r="M3719" s="1"/>
    </row>
    <row r="3720" spans="1:13" ht="15">
      <c r="A3720" s="1"/>
      <c r="B3720" s="1"/>
      <c r="C3720" s="8">
        <v>1345</v>
      </c>
      <c r="D3720" s="1"/>
      <c r="E3720" s="1"/>
      <c r="F3720" s="1"/>
      <c r="G3720" s="275"/>
      <c r="H3720" s="1"/>
      <c r="I3720" s="1"/>
      <c r="J3720" s="1"/>
      <c r="K3720" s="275"/>
      <c r="L3720" s="1"/>
      <c r="M3720" s="1"/>
    </row>
    <row r="3721" spans="1:13" ht="15">
      <c r="A3721" s="1"/>
      <c r="B3721" s="1"/>
      <c r="C3721" s="8">
        <v>1346</v>
      </c>
      <c r="D3721" s="1"/>
      <c r="E3721" s="1"/>
      <c r="F3721" s="1"/>
      <c r="G3721" s="275"/>
      <c r="H3721" s="1"/>
      <c r="I3721" s="1"/>
      <c r="J3721" s="1"/>
      <c r="K3721" s="275"/>
      <c r="L3721" s="1"/>
      <c r="M3721" s="1"/>
    </row>
    <row r="3722" spans="1:13" ht="15">
      <c r="A3722" s="1"/>
      <c r="B3722" s="1"/>
      <c r="C3722" s="8">
        <v>1347</v>
      </c>
      <c r="D3722" s="1"/>
      <c r="E3722" s="1"/>
      <c r="F3722" s="1"/>
      <c r="G3722" s="275"/>
      <c r="H3722" s="1"/>
      <c r="I3722" s="1"/>
      <c r="J3722" s="1"/>
      <c r="K3722" s="275"/>
      <c r="L3722" s="1"/>
      <c r="M3722" s="1"/>
    </row>
    <row r="3723" spans="1:13" ht="15">
      <c r="A3723" s="1"/>
      <c r="B3723" s="1"/>
      <c r="C3723" s="8">
        <v>1348</v>
      </c>
      <c r="D3723" s="1"/>
      <c r="E3723" s="1"/>
      <c r="F3723" s="1"/>
      <c r="G3723" s="275"/>
      <c r="H3723" s="1"/>
      <c r="I3723" s="1"/>
      <c r="J3723" s="1"/>
      <c r="K3723" s="275"/>
      <c r="L3723" s="1"/>
      <c r="M3723" s="1"/>
    </row>
    <row r="3724" spans="1:13" ht="15">
      <c r="A3724" s="1"/>
      <c r="B3724" s="1"/>
      <c r="C3724" s="8">
        <v>1349</v>
      </c>
      <c r="D3724" s="1"/>
      <c r="E3724" s="1"/>
      <c r="F3724" s="1"/>
      <c r="G3724" s="275"/>
      <c r="H3724" s="1"/>
      <c r="I3724" s="1"/>
      <c r="J3724" s="1"/>
      <c r="K3724" s="275"/>
      <c r="L3724" s="1"/>
      <c r="M3724" s="1"/>
    </row>
    <row r="3725" spans="1:13" ht="15">
      <c r="A3725" s="1"/>
      <c r="B3725" s="1"/>
      <c r="C3725" s="8">
        <v>1350</v>
      </c>
      <c r="D3725" s="1"/>
      <c r="E3725" s="1"/>
      <c r="F3725" s="1"/>
      <c r="G3725" s="275"/>
      <c r="H3725" s="1"/>
      <c r="I3725" s="1"/>
      <c r="J3725" s="1"/>
      <c r="K3725" s="275"/>
      <c r="L3725" s="1"/>
      <c r="M3725" s="1"/>
    </row>
    <row r="3726" spans="1:13" ht="15">
      <c r="A3726" s="1"/>
      <c r="B3726" s="1"/>
      <c r="C3726" s="8">
        <v>1351</v>
      </c>
      <c r="D3726" s="1"/>
      <c r="E3726" s="1"/>
      <c r="F3726" s="1"/>
      <c r="G3726" s="275"/>
      <c r="H3726" s="1"/>
      <c r="I3726" s="1"/>
      <c r="J3726" s="1"/>
      <c r="K3726" s="275"/>
      <c r="L3726" s="1"/>
      <c r="M3726" s="1"/>
    </row>
    <row r="3727" spans="1:13" ht="15">
      <c r="A3727" s="1"/>
      <c r="B3727" s="1"/>
      <c r="C3727" s="8">
        <v>1352</v>
      </c>
      <c r="D3727" s="1"/>
      <c r="E3727" s="1"/>
      <c r="F3727" s="1"/>
      <c r="G3727" s="275"/>
      <c r="H3727" s="1"/>
      <c r="I3727" s="1"/>
      <c r="J3727" s="1"/>
      <c r="K3727" s="275"/>
      <c r="L3727" s="1"/>
      <c r="M3727" s="1"/>
    </row>
    <row r="3728" spans="1:13" ht="15">
      <c r="A3728" s="1"/>
      <c r="B3728" s="1"/>
      <c r="C3728" s="8">
        <v>1353</v>
      </c>
      <c r="D3728" s="1"/>
      <c r="E3728" s="1"/>
      <c r="F3728" s="1"/>
      <c r="G3728" s="275"/>
      <c r="H3728" s="1"/>
      <c r="I3728" s="1"/>
      <c r="J3728" s="1"/>
      <c r="K3728" s="275"/>
      <c r="L3728" s="1"/>
      <c r="M3728" s="1"/>
    </row>
    <row r="3729" spans="1:13" ht="15">
      <c r="A3729" s="1"/>
      <c r="B3729" s="1"/>
      <c r="C3729" s="8">
        <v>1354</v>
      </c>
      <c r="D3729" s="1"/>
      <c r="E3729" s="1"/>
      <c r="F3729" s="1"/>
      <c r="G3729" s="275"/>
      <c r="H3729" s="1"/>
      <c r="I3729" s="1"/>
      <c r="J3729" s="1"/>
      <c r="K3729" s="275"/>
      <c r="L3729" s="1"/>
      <c r="M3729" s="1"/>
    </row>
    <row r="3730" spans="1:13" ht="15">
      <c r="A3730" s="1"/>
      <c r="B3730" s="1"/>
      <c r="C3730" s="8">
        <v>1355</v>
      </c>
      <c r="D3730" s="1"/>
      <c r="E3730" s="1"/>
      <c r="F3730" s="1"/>
      <c r="G3730" s="275"/>
      <c r="H3730" s="1"/>
      <c r="I3730" s="1"/>
      <c r="J3730" s="1"/>
      <c r="K3730" s="275"/>
      <c r="L3730" s="1"/>
      <c r="M3730" s="1"/>
    </row>
    <row r="3731" spans="1:13" ht="15">
      <c r="A3731" s="1"/>
      <c r="B3731" s="1"/>
      <c r="C3731" s="8">
        <v>1356</v>
      </c>
      <c r="D3731" s="1"/>
      <c r="E3731" s="1"/>
      <c r="F3731" s="1"/>
      <c r="G3731" s="275"/>
      <c r="H3731" s="1"/>
      <c r="I3731" s="1"/>
      <c r="J3731" s="1"/>
      <c r="K3731" s="275"/>
      <c r="L3731" s="1"/>
      <c r="M3731" s="1"/>
    </row>
    <row r="3732" spans="1:13" ht="15">
      <c r="A3732" s="1"/>
      <c r="B3732" s="1"/>
      <c r="C3732" s="8">
        <v>1357</v>
      </c>
      <c r="D3732" s="1"/>
      <c r="E3732" s="1"/>
      <c r="F3732" s="1"/>
      <c r="G3732" s="275"/>
      <c r="H3732" s="1"/>
      <c r="I3732" s="1"/>
      <c r="J3732" s="1"/>
      <c r="K3732" s="275"/>
      <c r="L3732" s="1"/>
      <c r="M3732" s="1"/>
    </row>
    <row r="3733" spans="1:13" ht="15">
      <c r="A3733" s="1"/>
      <c r="B3733" s="1"/>
      <c r="C3733" s="8">
        <v>1358</v>
      </c>
      <c r="D3733" s="1"/>
      <c r="E3733" s="1"/>
      <c r="F3733" s="1"/>
      <c r="G3733" s="275"/>
      <c r="H3733" s="1"/>
      <c r="I3733" s="1"/>
      <c r="J3733" s="1"/>
      <c r="K3733" s="275"/>
      <c r="L3733" s="1"/>
      <c r="M3733" s="1"/>
    </row>
    <row r="3734" spans="1:13" ht="15">
      <c r="A3734" s="1"/>
      <c r="B3734" s="1"/>
      <c r="C3734" s="8">
        <v>1359</v>
      </c>
      <c r="D3734" s="1"/>
      <c r="E3734" s="1"/>
      <c r="F3734" s="1"/>
      <c r="G3734" s="275"/>
      <c r="H3734" s="1"/>
      <c r="I3734" s="1"/>
      <c r="J3734" s="1"/>
      <c r="K3734" s="275"/>
      <c r="L3734" s="1"/>
      <c r="M3734" s="1"/>
    </row>
    <row r="3735" spans="1:13" ht="15">
      <c r="A3735" s="1"/>
      <c r="B3735" s="1"/>
      <c r="C3735" s="8">
        <v>1360</v>
      </c>
      <c r="D3735" s="1"/>
      <c r="E3735" s="1"/>
      <c r="F3735" s="1"/>
      <c r="G3735" s="275"/>
      <c r="H3735" s="1"/>
      <c r="I3735" s="1"/>
      <c r="J3735" s="1"/>
      <c r="K3735" s="275"/>
      <c r="L3735" s="1"/>
      <c r="M3735" s="1"/>
    </row>
    <row r="3736" spans="1:13" ht="15">
      <c r="A3736" s="1"/>
      <c r="B3736" s="1"/>
      <c r="C3736" s="8">
        <v>1361</v>
      </c>
      <c r="D3736" s="1"/>
      <c r="E3736" s="1"/>
      <c r="F3736" s="1"/>
      <c r="G3736" s="275"/>
      <c r="H3736" s="1"/>
      <c r="I3736" s="1"/>
      <c r="J3736" s="1"/>
      <c r="K3736" s="275"/>
      <c r="L3736" s="1"/>
      <c r="M3736" s="1"/>
    </row>
    <row r="3737" spans="1:13" ht="15">
      <c r="A3737" s="1"/>
      <c r="B3737" s="1"/>
      <c r="C3737" s="8">
        <v>1362</v>
      </c>
      <c r="D3737" s="1"/>
      <c r="E3737" s="1"/>
      <c r="F3737" s="1"/>
      <c r="G3737" s="275"/>
      <c r="H3737" s="1"/>
      <c r="I3737" s="1"/>
      <c r="J3737" s="1"/>
      <c r="K3737" s="275"/>
      <c r="L3737" s="1"/>
      <c r="M3737" s="1"/>
    </row>
    <row r="3738" spans="1:13" ht="15">
      <c r="A3738" s="1"/>
      <c r="B3738" s="1"/>
      <c r="C3738" s="8">
        <v>1363</v>
      </c>
      <c r="D3738" s="1"/>
      <c r="E3738" s="1"/>
      <c r="F3738" s="1"/>
      <c r="G3738" s="275"/>
      <c r="H3738" s="1"/>
      <c r="I3738" s="1"/>
      <c r="J3738" s="1"/>
      <c r="K3738" s="275"/>
      <c r="L3738" s="1"/>
      <c r="M3738" s="1"/>
    </row>
    <row r="3739" spans="1:13" ht="15">
      <c r="A3739" s="1"/>
      <c r="B3739" s="1"/>
      <c r="C3739" s="8">
        <v>1364</v>
      </c>
      <c r="D3739" s="1"/>
      <c r="E3739" s="1"/>
      <c r="F3739" s="1"/>
      <c r="G3739" s="275"/>
      <c r="H3739" s="1"/>
      <c r="I3739" s="1"/>
      <c r="J3739" s="1"/>
      <c r="K3739" s="275"/>
      <c r="L3739" s="1"/>
      <c r="M3739" s="1"/>
    </row>
    <row r="3740" spans="1:13" ht="15">
      <c r="A3740" s="1"/>
      <c r="B3740" s="1"/>
      <c r="C3740" s="8">
        <v>1365</v>
      </c>
      <c r="D3740" s="1"/>
      <c r="E3740" s="1"/>
      <c r="F3740" s="1"/>
      <c r="G3740" s="275"/>
      <c r="H3740" s="1"/>
      <c r="I3740" s="1"/>
      <c r="J3740" s="1"/>
      <c r="K3740" s="275"/>
      <c r="L3740" s="1"/>
      <c r="M3740" s="1"/>
    </row>
    <row r="3741" spans="1:13" ht="15">
      <c r="A3741" s="1"/>
      <c r="B3741" s="1"/>
      <c r="C3741" s="8">
        <v>1366</v>
      </c>
      <c r="D3741" s="1"/>
      <c r="E3741" s="1"/>
      <c r="F3741" s="1"/>
      <c r="G3741" s="275"/>
      <c r="H3741" s="1"/>
      <c r="I3741" s="1"/>
      <c r="J3741" s="1"/>
      <c r="K3741" s="275"/>
      <c r="L3741" s="1"/>
      <c r="M3741" s="1"/>
    </row>
    <row r="3742" spans="1:13" ht="15">
      <c r="A3742" s="1"/>
      <c r="B3742" s="1"/>
      <c r="C3742" s="8">
        <v>1367</v>
      </c>
      <c r="D3742" s="1"/>
      <c r="E3742" s="1"/>
      <c r="F3742" s="1"/>
      <c r="G3742" s="275"/>
      <c r="H3742" s="1"/>
      <c r="I3742" s="1"/>
      <c r="J3742" s="1"/>
      <c r="K3742" s="275"/>
      <c r="L3742" s="1"/>
      <c r="M3742" s="1"/>
    </row>
    <row r="3743" spans="1:13" ht="15">
      <c r="A3743" s="1"/>
      <c r="B3743" s="1"/>
      <c r="C3743" s="8">
        <v>1368</v>
      </c>
      <c r="D3743" s="1"/>
      <c r="E3743" s="1"/>
      <c r="F3743" s="1"/>
      <c r="G3743" s="275"/>
      <c r="H3743" s="1"/>
      <c r="I3743" s="1"/>
      <c r="J3743" s="1"/>
      <c r="K3743" s="275"/>
      <c r="L3743" s="1"/>
      <c r="M3743" s="1"/>
    </row>
    <row r="3744" spans="1:13" ht="15">
      <c r="A3744" s="1"/>
      <c r="B3744" s="1"/>
      <c r="C3744" s="8">
        <v>1369</v>
      </c>
      <c r="D3744" s="1"/>
      <c r="E3744" s="1"/>
      <c r="F3744" s="1"/>
      <c r="G3744" s="275"/>
      <c r="H3744" s="1"/>
      <c r="I3744" s="1"/>
      <c r="J3744" s="1"/>
      <c r="K3744" s="275"/>
      <c r="L3744" s="1"/>
      <c r="M3744" s="1"/>
    </row>
    <row r="3745" spans="1:13" ht="15">
      <c r="A3745" s="1"/>
      <c r="B3745" s="1"/>
      <c r="C3745" s="8">
        <v>1370</v>
      </c>
      <c r="D3745" s="1"/>
      <c r="E3745" s="1"/>
      <c r="F3745" s="1"/>
      <c r="G3745" s="275"/>
      <c r="H3745" s="1"/>
      <c r="I3745" s="1"/>
      <c r="J3745" s="1"/>
      <c r="K3745" s="275"/>
      <c r="L3745" s="1"/>
      <c r="M3745" s="1"/>
    </row>
    <row r="3746" spans="1:13" ht="15">
      <c r="A3746" s="1"/>
      <c r="B3746" s="1"/>
      <c r="C3746" s="8">
        <v>1371</v>
      </c>
      <c r="D3746" s="1"/>
      <c r="E3746" s="1"/>
      <c r="F3746" s="1"/>
      <c r="G3746" s="275"/>
      <c r="H3746" s="1"/>
      <c r="I3746" s="1"/>
      <c r="J3746" s="1"/>
      <c r="K3746" s="275"/>
      <c r="L3746" s="1"/>
      <c r="M3746" s="1"/>
    </row>
    <row r="3747" spans="1:13" ht="15">
      <c r="A3747" s="1"/>
      <c r="B3747" s="1"/>
      <c r="C3747" s="8">
        <v>1372</v>
      </c>
      <c r="D3747" s="1"/>
      <c r="E3747" s="1"/>
      <c r="F3747" s="1"/>
      <c r="G3747" s="275"/>
      <c r="H3747" s="1"/>
      <c r="I3747" s="1"/>
      <c r="J3747" s="1"/>
      <c r="K3747" s="275"/>
      <c r="L3747" s="1"/>
      <c r="M3747" s="1"/>
    </row>
    <row r="3748" spans="1:13" ht="15">
      <c r="A3748" s="1"/>
      <c r="B3748" s="1"/>
      <c r="C3748" s="8">
        <v>1373</v>
      </c>
      <c r="D3748" s="1"/>
      <c r="E3748" s="1"/>
      <c r="F3748" s="1"/>
      <c r="G3748" s="275"/>
      <c r="H3748" s="1"/>
      <c r="I3748" s="1"/>
      <c r="J3748" s="1"/>
      <c r="K3748" s="275"/>
      <c r="L3748" s="1"/>
      <c r="M3748" s="1"/>
    </row>
    <row r="3749" spans="1:13" ht="15">
      <c r="A3749" s="1"/>
      <c r="B3749" s="1"/>
      <c r="C3749" s="8">
        <v>1374</v>
      </c>
      <c r="D3749" s="1"/>
      <c r="E3749" s="1"/>
      <c r="F3749" s="1"/>
      <c r="G3749" s="275"/>
      <c r="H3749" s="1"/>
      <c r="I3749" s="1"/>
      <c r="J3749" s="1"/>
      <c r="K3749" s="275"/>
      <c r="L3749" s="1"/>
      <c r="M3749" s="1"/>
    </row>
    <row r="3750" spans="1:13" ht="15">
      <c r="A3750" s="1"/>
      <c r="B3750" s="1"/>
      <c r="C3750" s="8">
        <v>1375</v>
      </c>
      <c r="D3750" s="1"/>
      <c r="E3750" s="1"/>
      <c r="F3750" s="1"/>
      <c r="G3750" s="275"/>
      <c r="H3750" s="1"/>
      <c r="I3750" s="1"/>
      <c r="J3750" s="1"/>
      <c r="K3750" s="275"/>
      <c r="L3750" s="1"/>
      <c r="M3750" s="1"/>
    </row>
    <row r="3751" spans="1:13" ht="15">
      <c r="A3751" s="1"/>
      <c r="B3751" s="1"/>
      <c r="C3751" s="8">
        <v>1376</v>
      </c>
      <c r="D3751" s="1"/>
      <c r="E3751" s="1"/>
      <c r="F3751" s="1"/>
      <c r="G3751" s="275"/>
      <c r="H3751" s="1"/>
      <c r="I3751" s="1"/>
      <c r="J3751" s="1"/>
      <c r="K3751" s="275"/>
      <c r="L3751" s="1"/>
      <c r="M3751" s="1"/>
    </row>
    <row r="3752" spans="1:13" ht="15">
      <c r="A3752" s="1"/>
      <c r="B3752" s="1"/>
      <c r="C3752" s="8">
        <v>1377</v>
      </c>
      <c r="D3752" s="1"/>
      <c r="E3752" s="1"/>
      <c r="F3752" s="1"/>
      <c r="G3752" s="275"/>
      <c r="H3752" s="1"/>
      <c r="I3752" s="1"/>
      <c r="J3752" s="1"/>
      <c r="K3752" s="275"/>
      <c r="L3752" s="1"/>
      <c r="M3752" s="1"/>
    </row>
    <row r="3753" spans="1:13" ht="15">
      <c r="A3753" s="1"/>
      <c r="B3753" s="1"/>
      <c r="C3753" s="8">
        <v>1378</v>
      </c>
      <c r="D3753" s="1"/>
      <c r="E3753" s="1"/>
      <c r="F3753" s="1"/>
      <c r="G3753" s="275"/>
      <c r="H3753" s="1"/>
      <c r="I3753" s="1"/>
      <c r="J3753" s="1"/>
      <c r="K3753" s="275"/>
      <c r="L3753" s="1"/>
      <c r="M3753" s="1"/>
    </row>
    <row r="3754" spans="1:13" ht="15">
      <c r="A3754" s="1"/>
      <c r="B3754" s="1"/>
      <c r="C3754" s="8">
        <v>1379</v>
      </c>
      <c r="D3754" s="1"/>
      <c r="E3754" s="1"/>
      <c r="F3754" s="1"/>
      <c r="G3754" s="275"/>
      <c r="H3754" s="1"/>
      <c r="I3754" s="1"/>
      <c r="J3754" s="1"/>
      <c r="K3754" s="275"/>
      <c r="L3754" s="1"/>
      <c r="M3754" s="1"/>
    </row>
    <row r="3755" spans="1:13" ht="15">
      <c r="A3755" s="1"/>
      <c r="B3755" s="1"/>
      <c r="C3755" s="8">
        <v>1380</v>
      </c>
      <c r="D3755" s="1"/>
      <c r="E3755" s="1"/>
      <c r="F3755" s="1"/>
      <c r="G3755" s="275"/>
      <c r="H3755" s="1"/>
      <c r="I3755" s="1"/>
      <c r="J3755" s="1"/>
      <c r="K3755" s="275"/>
      <c r="L3755" s="1"/>
      <c r="M3755" s="1"/>
    </row>
    <row r="3756" spans="1:13" ht="15">
      <c r="A3756" s="1"/>
      <c r="B3756" s="1"/>
      <c r="C3756" s="8">
        <v>1381</v>
      </c>
      <c r="D3756" s="1"/>
      <c r="E3756" s="1"/>
      <c r="F3756" s="1"/>
      <c r="G3756" s="275"/>
      <c r="H3756" s="1"/>
      <c r="I3756" s="1"/>
      <c r="J3756" s="1"/>
      <c r="K3756" s="275"/>
      <c r="L3756" s="1"/>
      <c r="M3756" s="1"/>
    </row>
    <row r="3757" spans="1:13" ht="15">
      <c r="A3757" s="1"/>
      <c r="B3757" s="1"/>
      <c r="C3757" s="8">
        <v>1382</v>
      </c>
      <c r="D3757" s="1"/>
      <c r="E3757" s="1"/>
      <c r="F3757" s="1"/>
      <c r="G3757" s="275"/>
      <c r="H3757" s="1"/>
      <c r="I3757" s="1"/>
      <c r="J3757" s="1"/>
      <c r="K3757" s="275"/>
      <c r="L3757" s="1"/>
      <c r="M3757" s="1"/>
    </row>
    <row r="3758" spans="1:13" ht="15">
      <c r="A3758" s="1"/>
      <c r="B3758" s="1"/>
      <c r="C3758" s="8">
        <v>1383</v>
      </c>
      <c r="D3758" s="1"/>
      <c r="E3758" s="1"/>
      <c r="F3758" s="1"/>
      <c r="G3758" s="275"/>
      <c r="H3758" s="1"/>
      <c r="I3758" s="1"/>
      <c r="J3758" s="1"/>
      <c r="K3758" s="275"/>
      <c r="L3758" s="1"/>
      <c r="M3758" s="1"/>
    </row>
    <row r="3759" spans="1:13" ht="15">
      <c r="A3759" s="1"/>
      <c r="B3759" s="1"/>
      <c r="C3759" s="8">
        <v>1384</v>
      </c>
      <c r="D3759" s="1"/>
      <c r="E3759" s="1"/>
      <c r="F3759" s="1"/>
      <c r="G3759" s="275"/>
      <c r="H3759" s="1"/>
      <c r="I3759" s="1"/>
      <c r="J3759" s="1"/>
      <c r="K3759" s="275"/>
      <c r="L3759" s="1"/>
      <c r="M3759" s="1"/>
    </row>
    <row r="3760" spans="1:13" ht="15">
      <c r="A3760" s="1"/>
      <c r="B3760" s="1"/>
      <c r="C3760" s="8">
        <v>1385</v>
      </c>
      <c r="D3760" s="1"/>
      <c r="E3760" s="1"/>
      <c r="F3760" s="1"/>
      <c r="G3760" s="275"/>
      <c r="H3760" s="1"/>
      <c r="I3760" s="1"/>
      <c r="J3760" s="1"/>
      <c r="K3760" s="275"/>
      <c r="L3760" s="1"/>
      <c r="M3760" s="1"/>
    </row>
    <row r="3761" spans="1:13" ht="15">
      <c r="A3761" s="1"/>
      <c r="B3761" s="1"/>
      <c r="C3761" s="8">
        <v>1386</v>
      </c>
      <c r="D3761" s="1"/>
      <c r="E3761" s="1"/>
      <c r="F3761" s="1"/>
      <c r="G3761" s="275"/>
      <c r="H3761" s="1"/>
      <c r="I3761" s="1"/>
      <c r="J3761" s="1"/>
      <c r="K3761" s="275"/>
      <c r="L3761" s="1"/>
      <c r="M3761" s="1"/>
    </row>
    <row r="3762" spans="1:13" ht="15">
      <c r="A3762" s="1"/>
      <c r="B3762" s="1"/>
      <c r="C3762" s="8">
        <v>1387</v>
      </c>
      <c r="D3762" s="1"/>
      <c r="E3762" s="1"/>
      <c r="F3762" s="1"/>
      <c r="G3762" s="275"/>
      <c r="H3762" s="1"/>
      <c r="I3762" s="1"/>
      <c r="J3762" s="1"/>
      <c r="K3762" s="275"/>
      <c r="L3762" s="1"/>
      <c r="M3762" s="1"/>
    </row>
    <row r="3763" spans="1:13" ht="15">
      <c r="A3763" s="1"/>
      <c r="B3763" s="1"/>
      <c r="C3763" s="8">
        <v>1388</v>
      </c>
      <c r="D3763" s="1"/>
      <c r="E3763" s="1"/>
      <c r="F3763" s="1"/>
      <c r="G3763" s="275"/>
      <c r="H3763" s="1"/>
      <c r="I3763" s="1"/>
      <c r="J3763" s="1"/>
      <c r="K3763" s="275"/>
      <c r="L3763" s="1"/>
      <c r="M3763" s="1"/>
    </row>
    <row r="3764" spans="1:13" ht="15">
      <c r="A3764" s="1"/>
      <c r="B3764" s="1"/>
      <c r="C3764" s="8">
        <v>1389</v>
      </c>
      <c r="D3764" s="1"/>
      <c r="E3764" s="1"/>
      <c r="F3764" s="1"/>
      <c r="G3764" s="275"/>
      <c r="H3764" s="1"/>
      <c r="I3764" s="1"/>
      <c r="J3764" s="1"/>
      <c r="K3764" s="275"/>
      <c r="L3764" s="1"/>
      <c r="M3764" s="1"/>
    </row>
    <row r="3765" spans="1:13" ht="15">
      <c r="A3765" s="1"/>
      <c r="B3765" s="1"/>
      <c r="C3765" s="8">
        <v>1390</v>
      </c>
      <c r="D3765" s="1"/>
      <c r="E3765" s="1"/>
      <c r="F3765" s="1"/>
      <c r="G3765" s="275"/>
      <c r="H3765" s="1"/>
      <c r="I3765" s="1"/>
      <c r="J3765" s="1"/>
      <c r="K3765" s="275"/>
      <c r="L3765" s="1"/>
      <c r="M3765" s="1"/>
    </row>
    <row r="3766" spans="1:13" ht="15">
      <c r="A3766" s="1"/>
      <c r="B3766" s="1"/>
      <c r="C3766" s="8">
        <v>1391</v>
      </c>
      <c r="D3766" s="1"/>
      <c r="E3766" s="1"/>
      <c r="F3766" s="1"/>
      <c r="G3766" s="275"/>
      <c r="H3766" s="1"/>
      <c r="I3766" s="1"/>
      <c r="J3766" s="1"/>
      <c r="K3766" s="275"/>
      <c r="L3766" s="1"/>
      <c r="M3766" s="1"/>
    </row>
    <row r="3767" spans="1:13" ht="15">
      <c r="A3767" s="1"/>
      <c r="B3767" s="1"/>
      <c r="C3767" s="8">
        <v>1392</v>
      </c>
      <c r="D3767" s="1"/>
      <c r="E3767" s="1"/>
      <c r="F3767" s="1"/>
      <c r="G3767" s="275"/>
      <c r="H3767" s="1"/>
      <c r="I3767" s="1"/>
      <c r="J3767" s="1"/>
      <c r="K3767" s="275"/>
      <c r="L3767" s="1"/>
      <c r="M3767" s="1"/>
    </row>
    <row r="3768" spans="1:13" ht="15">
      <c r="A3768" s="1"/>
      <c r="B3768" s="1"/>
      <c r="C3768" s="8">
        <v>1393</v>
      </c>
      <c r="D3768" s="1"/>
      <c r="E3768" s="1"/>
      <c r="F3768" s="1"/>
      <c r="G3768" s="275"/>
      <c r="H3768" s="1"/>
      <c r="I3768" s="1"/>
      <c r="J3768" s="1"/>
      <c r="K3768" s="275"/>
      <c r="L3768" s="1"/>
      <c r="M3768" s="1"/>
    </row>
    <row r="3769" spans="1:13" ht="15">
      <c r="A3769" s="1"/>
      <c r="B3769" s="1"/>
      <c r="C3769" s="8">
        <v>1394</v>
      </c>
      <c r="D3769" s="1"/>
      <c r="E3769" s="1"/>
      <c r="F3769" s="1"/>
      <c r="G3769" s="275"/>
      <c r="H3769" s="1"/>
      <c r="I3769" s="1"/>
      <c r="J3769" s="1"/>
      <c r="K3769" s="275"/>
      <c r="L3769" s="1"/>
      <c r="M3769" s="1"/>
    </row>
    <row r="3770" spans="1:13" ht="15">
      <c r="A3770" s="1"/>
      <c r="B3770" s="1"/>
      <c r="C3770" s="8">
        <v>1395</v>
      </c>
      <c r="D3770" s="1"/>
      <c r="E3770" s="1"/>
      <c r="F3770" s="1"/>
      <c r="G3770" s="275"/>
      <c r="H3770" s="1"/>
      <c r="I3770" s="1"/>
      <c r="J3770" s="1"/>
      <c r="K3770" s="275"/>
      <c r="L3770" s="1"/>
      <c r="M3770" s="1"/>
    </row>
    <row r="3771" spans="1:13" ht="15">
      <c r="A3771" s="1"/>
      <c r="B3771" s="1"/>
      <c r="C3771" s="8">
        <v>1396</v>
      </c>
      <c r="D3771" s="1"/>
      <c r="E3771" s="1"/>
      <c r="F3771" s="1"/>
      <c r="G3771" s="275"/>
      <c r="H3771" s="1"/>
      <c r="I3771" s="1"/>
      <c r="J3771" s="1"/>
      <c r="K3771" s="275"/>
      <c r="L3771" s="1"/>
      <c r="M3771" s="1"/>
    </row>
    <row r="3772" spans="1:13" ht="15">
      <c r="A3772" s="1"/>
      <c r="B3772" s="1"/>
      <c r="C3772" s="8">
        <v>1397</v>
      </c>
      <c r="D3772" s="1"/>
      <c r="E3772" s="1"/>
      <c r="F3772" s="1"/>
      <c r="G3772" s="275"/>
      <c r="H3772" s="1"/>
      <c r="I3772" s="1"/>
      <c r="J3772" s="1"/>
      <c r="K3772" s="275"/>
      <c r="L3772" s="1"/>
      <c r="M3772" s="1"/>
    </row>
    <row r="3773" spans="1:13" ht="15">
      <c r="A3773" s="1"/>
      <c r="B3773" s="1"/>
      <c r="C3773" s="8">
        <v>1398</v>
      </c>
      <c r="D3773" s="1"/>
      <c r="E3773" s="1"/>
      <c r="F3773" s="1"/>
      <c r="G3773" s="275"/>
      <c r="H3773" s="1"/>
      <c r="I3773" s="1"/>
      <c r="J3773" s="1"/>
      <c r="K3773" s="275"/>
      <c r="L3773" s="1"/>
      <c r="M3773" s="1"/>
    </row>
    <row r="3774" spans="1:13" ht="15">
      <c r="A3774" s="1"/>
      <c r="B3774" s="1"/>
      <c r="C3774" s="8">
        <v>1399</v>
      </c>
      <c r="D3774" s="1"/>
      <c r="E3774" s="1"/>
      <c r="F3774" s="1"/>
      <c r="G3774" s="275"/>
      <c r="H3774" s="1"/>
      <c r="I3774" s="1"/>
      <c r="J3774" s="1"/>
      <c r="K3774" s="275"/>
      <c r="L3774" s="1"/>
      <c r="M3774" s="1"/>
    </row>
    <row r="3775" spans="1:13" ht="15">
      <c r="A3775" s="1"/>
      <c r="B3775" s="1"/>
      <c r="C3775" s="8">
        <v>1400</v>
      </c>
      <c r="D3775" s="1"/>
      <c r="E3775" s="1"/>
      <c r="F3775" s="1"/>
      <c r="G3775" s="275"/>
      <c r="H3775" s="1"/>
      <c r="I3775" s="1"/>
      <c r="J3775" s="1"/>
      <c r="K3775" s="275"/>
      <c r="L3775" s="1"/>
      <c r="M3775" s="1"/>
    </row>
    <row r="3776" spans="1:13" ht="15">
      <c r="A3776" s="1"/>
      <c r="B3776" s="1"/>
      <c r="C3776" s="8">
        <v>1401</v>
      </c>
      <c r="D3776" s="1"/>
      <c r="E3776" s="1"/>
      <c r="F3776" s="1"/>
      <c r="G3776" s="275"/>
      <c r="H3776" s="1"/>
      <c r="I3776" s="1"/>
      <c r="J3776" s="1"/>
      <c r="K3776" s="275"/>
      <c r="L3776" s="1"/>
      <c r="M3776" s="1"/>
    </row>
    <row r="3777" spans="1:13" ht="15">
      <c r="A3777" s="1"/>
      <c r="B3777" s="1"/>
      <c r="C3777" s="8">
        <v>1402</v>
      </c>
      <c r="D3777" s="1"/>
      <c r="E3777" s="1"/>
      <c r="F3777" s="1"/>
      <c r="G3777" s="275"/>
      <c r="H3777" s="1"/>
      <c r="I3777" s="1"/>
      <c r="J3777" s="1"/>
      <c r="K3777" s="275"/>
      <c r="L3777" s="1"/>
      <c r="M3777" s="1"/>
    </row>
    <row r="3778" spans="1:13" ht="15">
      <c r="A3778" s="1"/>
      <c r="B3778" s="1"/>
      <c r="C3778" s="8">
        <v>1403</v>
      </c>
      <c r="D3778" s="1"/>
      <c r="E3778" s="1"/>
      <c r="F3778" s="1"/>
      <c r="G3778" s="275"/>
      <c r="H3778" s="1"/>
      <c r="I3778" s="1"/>
      <c r="J3778" s="1"/>
      <c r="K3778" s="275"/>
      <c r="L3778" s="1"/>
      <c r="M3778" s="1"/>
    </row>
    <row r="3779" spans="1:13" ht="15">
      <c r="A3779" s="1"/>
      <c r="B3779" s="1"/>
      <c r="C3779" s="8">
        <v>1404</v>
      </c>
      <c r="D3779" s="1"/>
      <c r="E3779" s="1"/>
      <c r="F3779" s="1"/>
      <c r="G3779" s="275"/>
      <c r="H3779" s="1"/>
      <c r="I3779" s="1"/>
      <c r="J3779" s="1"/>
      <c r="K3779" s="275"/>
      <c r="L3779" s="1"/>
      <c r="M3779" s="1"/>
    </row>
    <row r="3780" spans="1:13" ht="15">
      <c r="A3780" s="1"/>
      <c r="B3780" s="1"/>
      <c r="C3780" s="8">
        <v>1405</v>
      </c>
      <c r="D3780" s="1"/>
      <c r="E3780" s="1"/>
      <c r="F3780" s="1"/>
      <c r="G3780" s="275"/>
      <c r="H3780" s="1"/>
      <c r="I3780" s="1"/>
      <c r="J3780" s="1"/>
      <c r="K3780" s="275"/>
      <c r="L3780" s="1"/>
      <c r="M3780" s="1"/>
    </row>
    <row r="3781" spans="1:13" ht="15">
      <c r="A3781" s="1"/>
      <c r="B3781" s="1"/>
      <c r="C3781" s="8">
        <v>1406</v>
      </c>
      <c r="D3781" s="1"/>
      <c r="E3781" s="1"/>
      <c r="F3781" s="1"/>
      <c r="G3781" s="275"/>
      <c r="H3781" s="1"/>
      <c r="I3781" s="1"/>
      <c r="J3781" s="1"/>
      <c r="K3781" s="275"/>
      <c r="L3781" s="1"/>
      <c r="M3781" s="1"/>
    </row>
    <row r="3782" spans="1:13" ht="15">
      <c r="A3782" s="1"/>
      <c r="B3782" s="1"/>
      <c r="C3782" s="8">
        <v>1407</v>
      </c>
      <c r="D3782" s="1"/>
      <c r="E3782" s="1"/>
      <c r="F3782" s="1"/>
      <c r="G3782" s="275"/>
      <c r="H3782" s="1"/>
      <c r="I3782" s="1"/>
      <c r="J3782" s="1"/>
      <c r="K3782" s="275"/>
      <c r="L3782" s="1"/>
      <c r="M3782" s="1"/>
    </row>
    <row r="3783" spans="1:13" ht="15">
      <c r="A3783" s="1"/>
      <c r="B3783" s="1"/>
      <c r="C3783" s="8">
        <v>1408</v>
      </c>
      <c r="D3783" s="1"/>
      <c r="E3783" s="1"/>
      <c r="F3783" s="1"/>
      <c r="G3783" s="275"/>
      <c r="H3783" s="1"/>
      <c r="I3783" s="1"/>
      <c r="J3783" s="1"/>
      <c r="K3783" s="275"/>
      <c r="L3783" s="1"/>
      <c r="M3783" s="1"/>
    </row>
    <row r="3784" spans="1:13" ht="15">
      <c r="A3784" s="1"/>
      <c r="B3784" s="1"/>
      <c r="C3784" s="8">
        <v>1409</v>
      </c>
      <c r="D3784" s="1"/>
      <c r="E3784" s="1"/>
      <c r="F3784" s="1"/>
      <c r="G3784" s="275"/>
      <c r="H3784" s="1"/>
      <c r="I3784" s="1"/>
      <c r="J3784" s="1"/>
      <c r="K3784" s="275"/>
      <c r="L3784" s="1"/>
      <c r="M3784" s="1"/>
    </row>
    <row r="3785" spans="1:13" ht="15">
      <c r="A3785" s="1"/>
      <c r="B3785" s="1"/>
      <c r="C3785" s="8">
        <v>1410</v>
      </c>
      <c r="D3785" s="1"/>
      <c r="E3785" s="1"/>
      <c r="F3785" s="1"/>
      <c r="G3785" s="275"/>
      <c r="H3785" s="1"/>
      <c r="I3785" s="1"/>
      <c r="J3785" s="1"/>
      <c r="K3785" s="275"/>
      <c r="L3785" s="1"/>
      <c r="M3785" s="1"/>
    </row>
    <row r="3786" spans="1:13" ht="15">
      <c r="A3786" s="1"/>
      <c r="B3786" s="1"/>
      <c r="C3786" s="8">
        <v>1411</v>
      </c>
      <c r="D3786" s="1"/>
      <c r="E3786" s="1"/>
      <c r="F3786" s="1"/>
      <c r="G3786" s="275"/>
      <c r="H3786" s="1"/>
      <c r="I3786" s="1"/>
      <c r="J3786" s="1"/>
      <c r="K3786" s="275"/>
      <c r="L3786" s="1"/>
      <c r="M3786" s="1"/>
    </row>
    <row r="3787" spans="1:13" ht="15">
      <c r="A3787" s="1"/>
      <c r="B3787" s="1"/>
      <c r="C3787" s="8">
        <v>1412</v>
      </c>
      <c r="D3787" s="1"/>
      <c r="E3787" s="1"/>
      <c r="F3787" s="1"/>
      <c r="G3787" s="275"/>
      <c r="H3787" s="1"/>
      <c r="I3787" s="1"/>
      <c r="J3787" s="1"/>
      <c r="K3787" s="275"/>
      <c r="L3787" s="1"/>
      <c r="M3787" s="1"/>
    </row>
    <row r="3788" spans="1:13" ht="15">
      <c r="A3788" s="1"/>
      <c r="B3788" s="1"/>
      <c r="C3788" s="8">
        <v>1413</v>
      </c>
      <c r="D3788" s="1"/>
      <c r="E3788" s="1"/>
      <c r="F3788" s="1"/>
      <c r="G3788" s="275"/>
      <c r="H3788" s="1"/>
      <c r="I3788" s="1"/>
      <c r="J3788" s="1"/>
      <c r="K3788" s="275"/>
      <c r="L3788" s="1"/>
      <c r="M3788" s="1"/>
    </row>
    <row r="3789" spans="1:13" ht="15">
      <c r="A3789" s="1"/>
      <c r="B3789" s="1"/>
      <c r="C3789" s="8">
        <v>1414</v>
      </c>
      <c r="D3789" s="1"/>
      <c r="E3789" s="1"/>
      <c r="F3789" s="1"/>
      <c r="G3789" s="275"/>
      <c r="H3789" s="1"/>
      <c r="I3789" s="1"/>
      <c r="J3789" s="1"/>
      <c r="K3789" s="275"/>
      <c r="L3789" s="1"/>
      <c r="M3789" s="1"/>
    </row>
    <row r="3790" spans="1:13" ht="15">
      <c r="A3790" s="1"/>
      <c r="B3790" s="1"/>
      <c r="C3790" s="8">
        <v>1415</v>
      </c>
      <c r="D3790" s="1"/>
      <c r="E3790" s="1"/>
      <c r="F3790" s="1"/>
      <c r="G3790" s="275"/>
      <c r="H3790" s="1"/>
      <c r="I3790" s="1"/>
      <c r="J3790" s="1"/>
      <c r="K3790" s="275"/>
      <c r="L3790" s="1"/>
      <c r="M3790" s="1"/>
    </row>
    <row r="3791" spans="1:13" ht="15">
      <c r="A3791" s="1"/>
      <c r="B3791" s="1"/>
      <c r="C3791" s="8">
        <v>1416</v>
      </c>
      <c r="D3791" s="1"/>
      <c r="E3791" s="1"/>
      <c r="F3791" s="1"/>
      <c r="G3791" s="275"/>
      <c r="H3791" s="1"/>
      <c r="I3791" s="1"/>
      <c r="J3791" s="1"/>
      <c r="K3791" s="275"/>
      <c r="L3791" s="1"/>
      <c r="M3791" s="1"/>
    </row>
    <row r="3792" spans="1:13" ht="15">
      <c r="A3792" s="1"/>
      <c r="B3792" s="1"/>
      <c r="C3792" s="8">
        <v>1417</v>
      </c>
      <c r="D3792" s="1"/>
      <c r="E3792" s="1"/>
      <c r="F3792" s="1"/>
      <c r="G3792" s="275"/>
      <c r="H3792" s="1"/>
      <c r="I3792" s="1"/>
      <c r="J3792" s="1"/>
      <c r="K3792" s="275"/>
      <c r="L3792" s="1"/>
      <c r="M3792" s="1"/>
    </row>
    <row r="3793" spans="1:13" ht="15">
      <c r="A3793" s="1"/>
      <c r="B3793" s="1"/>
      <c r="C3793" s="8">
        <v>1418</v>
      </c>
      <c r="D3793" s="1"/>
      <c r="E3793" s="1"/>
      <c r="F3793" s="1"/>
      <c r="G3793" s="275"/>
      <c r="H3793" s="1"/>
      <c r="I3793" s="1"/>
      <c r="J3793" s="1"/>
      <c r="K3793" s="275"/>
      <c r="L3793" s="1"/>
      <c r="M3793" s="1"/>
    </row>
    <row r="3794" spans="1:13" ht="15">
      <c r="A3794" s="1"/>
      <c r="B3794" s="1"/>
      <c r="C3794" s="8">
        <v>1419</v>
      </c>
      <c r="D3794" s="1"/>
      <c r="E3794" s="1"/>
      <c r="F3794" s="1"/>
      <c r="G3794" s="275"/>
      <c r="H3794" s="1"/>
      <c r="I3794" s="1"/>
      <c r="J3794" s="1"/>
      <c r="K3794" s="275"/>
      <c r="L3794" s="1"/>
      <c r="M3794" s="1"/>
    </row>
    <row r="3795" spans="1:13" ht="15">
      <c r="A3795" s="1"/>
      <c r="B3795" s="1"/>
      <c r="C3795" s="8">
        <v>1420</v>
      </c>
      <c r="D3795" s="1"/>
      <c r="E3795" s="1"/>
      <c r="F3795" s="1"/>
      <c r="G3795" s="275"/>
      <c r="H3795" s="1"/>
      <c r="I3795" s="1"/>
      <c r="J3795" s="1"/>
      <c r="K3795" s="275"/>
      <c r="L3795" s="1"/>
      <c r="M3795" s="1"/>
    </row>
    <row r="3796" spans="1:13" ht="15">
      <c r="A3796" s="1"/>
      <c r="B3796" s="1"/>
      <c r="C3796" s="8">
        <v>1421</v>
      </c>
      <c r="D3796" s="1"/>
      <c r="E3796" s="1"/>
      <c r="F3796" s="1"/>
      <c r="G3796" s="275"/>
      <c r="H3796" s="1"/>
      <c r="I3796" s="1"/>
      <c r="J3796" s="1"/>
      <c r="K3796" s="275"/>
      <c r="L3796" s="1"/>
      <c r="M3796" s="1"/>
    </row>
    <row r="3797" spans="1:13" ht="15">
      <c r="A3797" s="1"/>
      <c r="B3797" s="1"/>
      <c r="C3797" s="8">
        <v>1422</v>
      </c>
      <c r="D3797" s="1"/>
      <c r="E3797" s="1"/>
      <c r="F3797" s="1"/>
      <c r="G3797" s="275"/>
      <c r="H3797" s="1"/>
      <c r="I3797" s="1"/>
      <c r="J3797" s="1"/>
      <c r="K3797" s="275"/>
      <c r="L3797" s="1"/>
      <c r="M3797" s="1"/>
    </row>
    <row r="3798" spans="1:13" ht="15">
      <c r="A3798" s="1"/>
      <c r="B3798" s="1"/>
      <c r="C3798" s="8">
        <v>1423</v>
      </c>
      <c r="D3798" s="1"/>
      <c r="E3798" s="1"/>
      <c r="F3798" s="1"/>
      <c r="G3798" s="275"/>
      <c r="H3798" s="1"/>
      <c r="I3798" s="1"/>
      <c r="J3798" s="1"/>
      <c r="K3798" s="275"/>
      <c r="L3798" s="1"/>
      <c r="M3798" s="1"/>
    </row>
    <row r="3799" spans="1:13" ht="15">
      <c r="A3799" s="1"/>
      <c r="B3799" s="1"/>
      <c r="C3799" s="8">
        <v>1424</v>
      </c>
      <c r="D3799" s="1"/>
      <c r="E3799" s="1"/>
      <c r="F3799" s="1"/>
      <c r="G3799" s="275"/>
      <c r="H3799" s="1"/>
      <c r="I3799" s="1"/>
      <c r="J3799" s="1"/>
      <c r="K3799" s="275"/>
      <c r="L3799" s="1"/>
      <c r="M3799" s="1"/>
    </row>
    <row r="3800" spans="1:13" ht="15">
      <c r="A3800" s="1"/>
      <c r="B3800" s="1"/>
      <c r="C3800" s="8">
        <v>1425</v>
      </c>
      <c r="D3800" s="1"/>
      <c r="E3800" s="1"/>
      <c r="F3800" s="1"/>
      <c r="G3800" s="275"/>
      <c r="H3800" s="1"/>
      <c r="I3800" s="1"/>
      <c r="J3800" s="1"/>
      <c r="K3800" s="275"/>
      <c r="L3800" s="1"/>
      <c r="M3800" s="1"/>
    </row>
    <row r="3801" spans="1:13" ht="15">
      <c r="A3801" s="1"/>
      <c r="B3801" s="1"/>
      <c r="C3801" s="8">
        <v>1426</v>
      </c>
      <c r="D3801" s="1"/>
      <c r="E3801" s="1"/>
      <c r="F3801" s="1"/>
      <c r="G3801" s="275"/>
      <c r="H3801" s="1"/>
      <c r="I3801" s="1"/>
      <c r="J3801" s="1"/>
      <c r="K3801" s="275"/>
      <c r="L3801" s="1"/>
      <c r="M3801" s="1"/>
    </row>
    <row r="3802" spans="1:13" ht="15">
      <c r="A3802" s="1"/>
      <c r="B3802" s="1"/>
      <c r="C3802" s="8">
        <v>1427</v>
      </c>
      <c r="D3802" s="1"/>
      <c r="E3802" s="1"/>
      <c r="F3802" s="1"/>
      <c r="G3802" s="275"/>
      <c r="H3802" s="1"/>
      <c r="I3802" s="1"/>
      <c r="J3802" s="1"/>
      <c r="K3802" s="275"/>
      <c r="L3802" s="1"/>
      <c r="M3802" s="1"/>
    </row>
    <row r="3803" spans="1:13" ht="15">
      <c r="A3803" s="1"/>
      <c r="B3803" s="1"/>
      <c r="C3803" s="8">
        <v>1428</v>
      </c>
      <c r="D3803" s="1"/>
      <c r="E3803" s="1"/>
      <c r="F3803" s="1"/>
      <c r="G3803" s="275"/>
      <c r="H3803" s="1"/>
      <c r="I3803" s="1"/>
      <c r="J3803" s="1"/>
      <c r="K3803" s="275"/>
      <c r="L3803" s="1"/>
      <c r="M3803" s="1"/>
    </row>
    <row r="3804" spans="1:13" ht="15">
      <c r="A3804" s="1"/>
      <c r="B3804" s="1"/>
      <c r="C3804" s="8">
        <v>1429</v>
      </c>
      <c r="D3804" s="1"/>
      <c r="E3804" s="1"/>
      <c r="F3804" s="1"/>
      <c r="G3804" s="275"/>
      <c r="H3804" s="1"/>
      <c r="I3804" s="1"/>
      <c r="J3804" s="1"/>
      <c r="K3804" s="275"/>
      <c r="L3804" s="1"/>
      <c r="M3804" s="1"/>
    </row>
    <row r="3805" spans="1:13" ht="15">
      <c r="A3805" s="1"/>
      <c r="B3805" s="1"/>
      <c r="C3805" s="8">
        <v>1430</v>
      </c>
      <c r="D3805" s="1"/>
      <c r="E3805" s="1"/>
      <c r="F3805" s="1"/>
      <c r="G3805" s="275"/>
      <c r="H3805" s="1"/>
      <c r="I3805" s="1"/>
      <c r="J3805" s="1"/>
      <c r="K3805" s="275"/>
      <c r="L3805" s="1"/>
      <c r="M3805" s="1"/>
    </row>
    <row r="3806" spans="1:13" ht="15">
      <c r="A3806" s="1"/>
      <c r="B3806" s="1"/>
      <c r="C3806" s="8">
        <v>1431</v>
      </c>
      <c r="D3806" s="1"/>
      <c r="E3806" s="1"/>
      <c r="F3806" s="1"/>
      <c r="G3806" s="275"/>
      <c r="H3806" s="1"/>
      <c r="I3806" s="1"/>
      <c r="J3806" s="1"/>
      <c r="K3806" s="275"/>
      <c r="L3806" s="1"/>
      <c r="M3806" s="1"/>
    </row>
    <row r="3807" spans="1:13" ht="15">
      <c r="A3807" s="1"/>
      <c r="B3807" s="1"/>
      <c r="C3807" s="8">
        <v>1432</v>
      </c>
      <c r="D3807" s="1"/>
      <c r="E3807" s="1"/>
      <c r="F3807" s="1"/>
      <c r="G3807" s="275"/>
      <c r="H3807" s="1"/>
      <c r="I3807" s="1"/>
      <c r="J3807" s="1"/>
      <c r="K3807" s="275"/>
      <c r="L3807" s="1"/>
      <c r="M3807" s="1"/>
    </row>
    <row r="3808" spans="1:13" ht="15">
      <c r="A3808" s="1"/>
      <c r="B3808" s="1"/>
      <c r="C3808" s="8">
        <v>1433</v>
      </c>
      <c r="D3808" s="1"/>
      <c r="E3808" s="1"/>
      <c r="F3808" s="1"/>
      <c r="G3808" s="275"/>
      <c r="H3808" s="1"/>
      <c r="I3808" s="1"/>
      <c r="J3808" s="1"/>
      <c r="K3808" s="275"/>
      <c r="L3808" s="1"/>
      <c r="M3808" s="1"/>
    </row>
    <row r="3809" spans="1:13" ht="15">
      <c r="A3809" s="1"/>
      <c r="B3809" s="1"/>
      <c r="C3809" s="8">
        <v>1434</v>
      </c>
      <c r="D3809" s="1"/>
      <c r="E3809" s="1"/>
      <c r="F3809" s="1"/>
      <c r="G3809" s="275"/>
      <c r="H3809" s="1"/>
      <c r="I3809" s="1"/>
      <c r="J3809" s="1"/>
      <c r="K3809" s="275"/>
      <c r="L3809" s="1"/>
      <c r="M3809" s="1"/>
    </row>
    <row r="3810" spans="1:13" ht="15">
      <c r="A3810" s="1"/>
      <c r="B3810" s="1"/>
      <c r="C3810" s="8">
        <v>1435</v>
      </c>
      <c r="D3810" s="1"/>
      <c r="E3810" s="1"/>
      <c r="F3810" s="1"/>
      <c r="G3810" s="275"/>
      <c r="H3810" s="1"/>
      <c r="I3810" s="1"/>
      <c r="J3810" s="1"/>
      <c r="K3810" s="275"/>
      <c r="L3810" s="1"/>
      <c r="M3810" s="1"/>
    </row>
    <row r="3811" spans="1:13" ht="15">
      <c r="A3811" s="1"/>
      <c r="B3811" s="1"/>
      <c r="C3811" s="8">
        <v>1436</v>
      </c>
      <c r="D3811" s="1"/>
      <c r="E3811" s="1"/>
      <c r="F3811" s="1"/>
      <c r="G3811" s="275"/>
      <c r="H3811" s="1"/>
      <c r="I3811" s="1"/>
      <c r="J3811" s="1"/>
      <c r="K3811" s="275"/>
      <c r="L3811" s="1"/>
      <c r="M3811" s="1"/>
    </row>
    <row r="3812" spans="1:13" ht="15">
      <c r="A3812" s="1"/>
      <c r="B3812" s="1"/>
      <c r="C3812" s="8">
        <v>1437</v>
      </c>
      <c r="D3812" s="1"/>
      <c r="E3812" s="1"/>
      <c r="F3812" s="1"/>
      <c r="G3812" s="275"/>
      <c r="H3812" s="1"/>
      <c r="I3812" s="1"/>
      <c r="J3812" s="1"/>
      <c r="K3812" s="275"/>
      <c r="L3812" s="1"/>
      <c r="M3812" s="1"/>
    </row>
    <row r="3813" spans="1:13" ht="15">
      <c r="A3813" s="1"/>
      <c r="B3813" s="1"/>
      <c r="C3813" s="8">
        <v>1438</v>
      </c>
      <c r="D3813" s="1"/>
      <c r="E3813" s="1"/>
      <c r="F3813" s="1"/>
      <c r="G3813" s="275"/>
      <c r="H3813" s="1"/>
      <c r="I3813" s="1"/>
      <c r="J3813" s="1"/>
      <c r="K3813" s="275"/>
      <c r="L3813" s="1"/>
      <c r="M3813" s="1"/>
    </row>
    <row r="3814" spans="1:13" ht="15">
      <c r="A3814" s="1"/>
      <c r="B3814" s="1"/>
      <c r="C3814" s="8">
        <v>1439</v>
      </c>
      <c r="D3814" s="1"/>
      <c r="E3814" s="1"/>
      <c r="F3814" s="1"/>
      <c r="G3814" s="275"/>
      <c r="H3814" s="1"/>
      <c r="I3814" s="1"/>
      <c r="J3814" s="1"/>
      <c r="K3814" s="275"/>
      <c r="L3814" s="1"/>
      <c r="M3814" s="1"/>
    </row>
    <row r="3815" spans="1:13" ht="15">
      <c r="A3815" s="1"/>
      <c r="B3815" s="1"/>
      <c r="C3815" s="8">
        <v>1440</v>
      </c>
      <c r="D3815" s="1"/>
      <c r="E3815" s="1"/>
      <c r="F3815" s="1"/>
      <c r="G3815" s="275"/>
      <c r="H3815" s="1"/>
      <c r="I3815" s="1"/>
      <c r="J3815" s="1"/>
      <c r="K3815" s="275"/>
      <c r="L3815" s="1"/>
      <c r="M3815" s="1"/>
    </row>
    <row r="3816" spans="1:13" ht="15">
      <c r="A3816" s="1"/>
      <c r="B3816" s="1"/>
      <c r="C3816" s="8">
        <v>1441</v>
      </c>
      <c r="D3816" s="1"/>
      <c r="E3816" s="1"/>
      <c r="F3816" s="1"/>
      <c r="G3816" s="275"/>
      <c r="H3816" s="1"/>
      <c r="I3816" s="1"/>
      <c r="J3816" s="1"/>
      <c r="K3816" s="275"/>
      <c r="L3816" s="1"/>
      <c r="M3816" s="1"/>
    </row>
    <row r="3817" spans="1:13" ht="15">
      <c r="A3817" s="1"/>
      <c r="B3817" s="1"/>
      <c r="C3817" s="8">
        <v>1442</v>
      </c>
      <c r="D3817" s="1"/>
      <c r="E3817" s="1"/>
      <c r="F3817" s="1"/>
      <c r="G3817" s="275"/>
      <c r="H3817" s="1"/>
      <c r="I3817" s="1"/>
      <c r="J3817" s="1"/>
      <c r="K3817" s="275"/>
      <c r="L3817" s="1"/>
      <c r="M3817" s="1"/>
    </row>
    <row r="3818" spans="1:13" ht="15">
      <c r="A3818" s="1"/>
      <c r="B3818" s="1"/>
      <c r="C3818" s="8">
        <v>1443</v>
      </c>
      <c r="D3818" s="1"/>
      <c r="E3818" s="1"/>
      <c r="F3818" s="1"/>
      <c r="G3818" s="275"/>
      <c r="H3818" s="1"/>
      <c r="I3818" s="1"/>
      <c r="J3818" s="1"/>
      <c r="K3818" s="275"/>
      <c r="L3818" s="1"/>
      <c r="M3818" s="1"/>
    </row>
    <row r="3819" spans="1:13" ht="15">
      <c r="A3819" s="1"/>
      <c r="B3819" s="1"/>
      <c r="C3819" s="8">
        <v>1444</v>
      </c>
      <c r="D3819" s="1"/>
      <c r="E3819" s="1"/>
      <c r="F3819" s="1"/>
      <c r="G3819" s="275"/>
      <c r="H3819" s="1"/>
      <c r="I3819" s="1"/>
      <c r="J3819" s="1"/>
      <c r="K3819" s="275"/>
      <c r="L3819" s="1"/>
      <c r="M3819" s="1"/>
    </row>
    <row r="3820" spans="1:13" ht="15">
      <c r="A3820" s="1"/>
      <c r="B3820" s="1"/>
      <c r="C3820" s="8">
        <v>1445</v>
      </c>
      <c r="D3820" s="1"/>
      <c r="E3820" s="1"/>
      <c r="F3820" s="1"/>
      <c r="G3820" s="275"/>
      <c r="H3820" s="1"/>
      <c r="I3820" s="1"/>
      <c r="J3820" s="1"/>
      <c r="K3820" s="275"/>
      <c r="L3820" s="1"/>
      <c r="M3820" s="1"/>
    </row>
    <row r="3821" spans="1:13" ht="15">
      <c r="A3821" s="1"/>
      <c r="B3821" s="1"/>
      <c r="C3821" s="8">
        <v>1446</v>
      </c>
      <c r="D3821" s="1"/>
      <c r="E3821" s="1"/>
      <c r="F3821" s="1"/>
      <c r="G3821" s="275"/>
      <c r="H3821" s="1"/>
      <c r="I3821" s="1"/>
      <c r="J3821" s="1"/>
      <c r="K3821" s="275"/>
      <c r="L3821" s="1"/>
      <c r="M3821" s="1"/>
    </row>
    <row r="3822" spans="1:13" ht="15">
      <c r="A3822" s="1"/>
      <c r="B3822" s="1"/>
      <c r="C3822" s="8">
        <v>1447</v>
      </c>
      <c r="D3822" s="1"/>
      <c r="E3822" s="1"/>
      <c r="F3822" s="1"/>
      <c r="G3822" s="275"/>
      <c r="H3822" s="1"/>
      <c r="I3822" s="1"/>
      <c r="J3822" s="1"/>
      <c r="K3822" s="275"/>
      <c r="L3822" s="1"/>
      <c r="M3822" s="1"/>
    </row>
    <row r="3823" spans="1:13" ht="15">
      <c r="A3823" s="1"/>
      <c r="B3823" s="1"/>
      <c r="C3823" s="8">
        <v>1448</v>
      </c>
      <c r="D3823" s="1"/>
      <c r="E3823" s="1"/>
      <c r="F3823" s="1"/>
      <c r="G3823" s="275"/>
      <c r="H3823" s="1"/>
      <c r="I3823" s="1"/>
      <c r="J3823" s="1"/>
      <c r="K3823" s="275"/>
      <c r="L3823" s="1"/>
      <c r="M3823" s="1"/>
    </row>
    <row r="3824" spans="1:13" ht="15">
      <c r="A3824" s="1"/>
      <c r="B3824" s="1"/>
      <c r="C3824" s="8">
        <v>1449</v>
      </c>
      <c r="D3824" s="1"/>
      <c r="E3824" s="1"/>
      <c r="F3824" s="1"/>
      <c r="G3824" s="275"/>
      <c r="H3824" s="1"/>
      <c r="I3824" s="1"/>
      <c r="J3824" s="1"/>
      <c r="K3824" s="275"/>
      <c r="L3824" s="1"/>
      <c r="M3824" s="1"/>
    </row>
    <row r="3825" spans="1:13" ht="15">
      <c r="A3825" s="1"/>
      <c r="B3825" s="1"/>
      <c r="C3825" s="8">
        <v>1450</v>
      </c>
      <c r="D3825" s="1"/>
      <c r="E3825" s="1"/>
      <c r="F3825" s="1"/>
      <c r="G3825" s="275"/>
      <c r="H3825" s="1"/>
      <c r="I3825" s="1"/>
      <c r="J3825" s="1"/>
      <c r="K3825" s="275"/>
      <c r="L3825" s="1"/>
      <c r="M3825" s="1"/>
    </row>
    <row r="3826" spans="1:13" ht="15">
      <c r="A3826" s="1"/>
      <c r="B3826" s="1"/>
      <c r="C3826" s="8">
        <v>1451</v>
      </c>
      <c r="D3826" s="1"/>
      <c r="E3826" s="1"/>
      <c r="F3826" s="1"/>
      <c r="G3826" s="275"/>
      <c r="H3826" s="1"/>
      <c r="I3826" s="1"/>
      <c r="J3826" s="1"/>
      <c r="K3826" s="275"/>
      <c r="L3826" s="1"/>
      <c r="M3826" s="1"/>
    </row>
    <row r="3827" spans="1:13" ht="15">
      <c r="A3827" s="1"/>
      <c r="B3827" s="1"/>
      <c r="C3827" s="8">
        <v>1452</v>
      </c>
      <c r="D3827" s="1"/>
      <c r="E3827" s="1"/>
      <c r="F3827" s="1"/>
      <c r="G3827" s="275"/>
      <c r="H3827" s="1"/>
      <c r="I3827" s="1"/>
      <c r="J3827" s="1"/>
      <c r="K3827" s="275"/>
      <c r="L3827" s="1"/>
      <c r="M3827" s="1"/>
    </row>
    <row r="3828" spans="1:13" ht="15">
      <c r="A3828" s="1"/>
      <c r="B3828" s="1"/>
      <c r="C3828" s="8">
        <v>1453</v>
      </c>
      <c r="D3828" s="1"/>
      <c r="E3828" s="1"/>
      <c r="F3828" s="1"/>
      <c r="G3828" s="275"/>
      <c r="H3828" s="1"/>
      <c r="I3828" s="1"/>
      <c r="J3828" s="1"/>
      <c r="K3828" s="275"/>
      <c r="L3828" s="1"/>
      <c r="M3828" s="1"/>
    </row>
    <row r="3829" spans="1:13" ht="15">
      <c r="A3829" s="1"/>
      <c r="B3829" s="1"/>
      <c r="C3829" s="8">
        <v>1454</v>
      </c>
      <c r="D3829" s="1"/>
      <c r="E3829" s="1"/>
      <c r="F3829" s="1"/>
      <c r="G3829" s="275"/>
      <c r="H3829" s="1"/>
      <c r="I3829" s="1"/>
      <c r="J3829" s="1"/>
      <c r="K3829" s="275"/>
      <c r="L3829" s="1"/>
      <c r="M3829" s="1"/>
    </row>
    <row r="3830" spans="1:13" ht="15">
      <c r="A3830" s="1"/>
      <c r="B3830" s="1"/>
      <c r="C3830" s="8">
        <v>1455</v>
      </c>
      <c r="D3830" s="1"/>
      <c r="E3830" s="1"/>
      <c r="F3830" s="1"/>
      <c r="G3830" s="275"/>
      <c r="H3830" s="1"/>
      <c r="I3830" s="1"/>
      <c r="J3830" s="1"/>
      <c r="K3830" s="275"/>
      <c r="L3830" s="1"/>
      <c r="M3830" s="1"/>
    </row>
    <row r="3831" spans="1:13" ht="15">
      <c r="A3831" s="1"/>
      <c r="B3831" s="1"/>
      <c r="C3831" s="8">
        <v>1456</v>
      </c>
      <c r="D3831" s="1"/>
      <c r="E3831" s="1"/>
      <c r="F3831" s="1"/>
      <c r="G3831" s="275"/>
      <c r="H3831" s="1"/>
      <c r="I3831" s="1"/>
      <c r="J3831" s="1"/>
      <c r="K3831" s="275"/>
      <c r="L3831" s="1"/>
      <c r="M3831" s="1"/>
    </row>
    <row r="3832" spans="1:13" ht="15">
      <c r="A3832" s="1"/>
      <c r="B3832" s="1"/>
      <c r="C3832" s="8">
        <v>1457</v>
      </c>
      <c r="D3832" s="1"/>
      <c r="E3832" s="1"/>
      <c r="F3832" s="1"/>
      <c r="G3832" s="275"/>
      <c r="H3832" s="1"/>
      <c r="I3832" s="1"/>
      <c r="J3832" s="1"/>
      <c r="K3832" s="275"/>
      <c r="L3832" s="1"/>
      <c r="M3832" s="1"/>
    </row>
    <row r="3833" spans="1:13" ht="15">
      <c r="A3833" s="1"/>
      <c r="B3833" s="1"/>
      <c r="C3833" s="8">
        <v>1458</v>
      </c>
      <c r="D3833" s="1"/>
      <c r="E3833" s="1"/>
      <c r="F3833" s="1"/>
      <c r="G3833" s="275"/>
      <c r="H3833" s="1"/>
      <c r="I3833" s="1"/>
      <c r="J3833" s="1"/>
      <c r="K3833" s="275"/>
      <c r="L3833" s="1"/>
      <c r="M3833" s="1"/>
    </row>
    <row r="3834" spans="1:13" ht="15">
      <c r="A3834" s="1"/>
      <c r="B3834" s="1"/>
      <c r="C3834" s="8">
        <v>1459</v>
      </c>
      <c r="D3834" s="1"/>
      <c r="E3834" s="1"/>
      <c r="F3834" s="1"/>
      <c r="G3834" s="275"/>
      <c r="H3834" s="1"/>
      <c r="I3834" s="1"/>
      <c r="J3834" s="1"/>
      <c r="K3834" s="275"/>
      <c r="L3834" s="1"/>
      <c r="M3834" s="1"/>
    </row>
    <row r="3835" spans="1:13" ht="15">
      <c r="A3835" s="1"/>
      <c r="B3835" s="1"/>
      <c r="C3835" s="8">
        <v>1460</v>
      </c>
      <c r="D3835" s="1"/>
      <c r="E3835" s="1"/>
      <c r="F3835" s="1"/>
      <c r="G3835" s="275"/>
      <c r="H3835" s="1"/>
      <c r="I3835" s="1"/>
      <c r="J3835" s="1"/>
      <c r="K3835" s="275"/>
      <c r="L3835" s="1"/>
      <c r="M3835" s="1"/>
    </row>
    <row r="3836" spans="1:13" ht="15">
      <c r="A3836" s="1"/>
      <c r="B3836" s="1"/>
      <c r="C3836" s="8">
        <v>1461</v>
      </c>
      <c r="D3836" s="1"/>
      <c r="E3836" s="1"/>
      <c r="F3836" s="1"/>
      <c r="G3836" s="275"/>
      <c r="H3836" s="1"/>
      <c r="I3836" s="1"/>
      <c r="J3836" s="1"/>
      <c r="K3836" s="275"/>
      <c r="L3836" s="1"/>
      <c r="M3836" s="1"/>
    </row>
    <row r="3837" spans="1:13" ht="15">
      <c r="A3837" s="1"/>
      <c r="B3837" s="1"/>
      <c r="C3837" s="8">
        <v>1462</v>
      </c>
      <c r="D3837" s="1"/>
      <c r="E3837" s="1"/>
      <c r="F3837" s="1"/>
      <c r="G3837" s="275"/>
      <c r="H3837" s="1"/>
      <c r="I3837" s="1"/>
      <c r="J3837" s="1"/>
      <c r="K3837" s="275"/>
      <c r="L3837" s="1"/>
      <c r="M3837" s="1"/>
    </row>
    <row r="3838" spans="1:13" ht="15">
      <c r="A3838" s="1"/>
      <c r="B3838" s="1"/>
      <c r="C3838" s="8">
        <v>1463</v>
      </c>
      <c r="D3838" s="1"/>
      <c r="E3838" s="1"/>
      <c r="F3838" s="1"/>
      <c r="G3838" s="275"/>
      <c r="H3838" s="1"/>
      <c r="I3838" s="1"/>
      <c r="J3838" s="1"/>
      <c r="K3838" s="275"/>
      <c r="L3838" s="1"/>
      <c r="M3838" s="1"/>
    </row>
    <row r="3839" spans="1:13" ht="15">
      <c r="A3839" s="1"/>
      <c r="B3839" s="1"/>
      <c r="C3839" s="8">
        <v>1464</v>
      </c>
      <c r="D3839" s="1"/>
      <c r="E3839" s="1"/>
      <c r="F3839" s="1"/>
      <c r="G3839" s="275"/>
      <c r="H3839" s="1"/>
      <c r="I3839" s="1"/>
      <c r="J3839" s="1"/>
      <c r="K3839" s="275"/>
      <c r="L3839" s="1"/>
      <c r="M3839" s="1"/>
    </row>
    <row r="3840" spans="1:13" ht="15">
      <c r="A3840" s="1"/>
      <c r="B3840" s="1"/>
      <c r="C3840" s="8">
        <v>1465</v>
      </c>
      <c r="D3840" s="1"/>
      <c r="E3840" s="1"/>
      <c r="F3840" s="1"/>
      <c r="G3840" s="275"/>
      <c r="H3840" s="1"/>
      <c r="I3840" s="1"/>
      <c r="J3840" s="1"/>
      <c r="K3840" s="275"/>
      <c r="L3840" s="1"/>
      <c r="M3840" s="1"/>
    </row>
    <row r="3841" spans="1:13" ht="15">
      <c r="A3841" s="1"/>
      <c r="B3841" s="1"/>
      <c r="C3841" s="8">
        <v>1466</v>
      </c>
      <c r="D3841" s="1"/>
      <c r="E3841" s="1"/>
      <c r="F3841" s="1"/>
      <c r="G3841" s="275"/>
      <c r="H3841" s="1"/>
      <c r="I3841" s="1"/>
      <c r="J3841" s="1"/>
      <c r="K3841" s="275"/>
      <c r="L3841" s="1"/>
      <c r="M3841" s="1"/>
    </row>
    <row r="3842" spans="1:13" ht="15">
      <c r="A3842" s="1"/>
      <c r="B3842" s="1"/>
      <c r="C3842" s="8">
        <v>1467</v>
      </c>
      <c r="D3842" s="1"/>
      <c r="E3842" s="1"/>
      <c r="F3842" s="1"/>
      <c r="G3842" s="275"/>
      <c r="H3842" s="1"/>
      <c r="I3842" s="1"/>
      <c r="J3842" s="1"/>
      <c r="K3842" s="275"/>
      <c r="L3842" s="1"/>
      <c r="M3842" s="1"/>
    </row>
    <row r="3843" spans="1:13" ht="15">
      <c r="A3843" s="1"/>
      <c r="B3843" s="1"/>
      <c r="C3843" s="8">
        <v>1468</v>
      </c>
      <c r="D3843" s="1"/>
      <c r="E3843" s="1"/>
      <c r="F3843" s="1"/>
      <c r="G3843" s="275"/>
      <c r="H3843" s="1"/>
      <c r="I3843" s="1"/>
      <c r="J3843" s="1"/>
      <c r="K3843" s="275"/>
      <c r="L3843" s="1"/>
      <c r="M3843" s="1"/>
    </row>
    <row r="3844" spans="1:13" ht="15">
      <c r="A3844" s="1"/>
      <c r="B3844" s="1"/>
      <c r="C3844" s="8">
        <v>1469</v>
      </c>
      <c r="D3844" s="1"/>
      <c r="E3844" s="1"/>
      <c r="F3844" s="1"/>
      <c r="G3844" s="275"/>
      <c r="H3844" s="1"/>
      <c r="I3844" s="1"/>
      <c r="J3844" s="1"/>
      <c r="K3844" s="275"/>
      <c r="L3844" s="1"/>
      <c r="M3844" s="1"/>
    </row>
    <row r="3845" spans="1:13" ht="15">
      <c r="A3845" s="1"/>
      <c r="B3845" s="1"/>
      <c r="C3845" s="8">
        <v>1470</v>
      </c>
      <c r="D3845" s="1"/>
      <c r="E3845" s="1"/>
      <c r="F3845" s="1"/>
      <c r="G3845" s="275"/>
      <c r="H3845" s="1"/>
      <c r="I3845" s="1"/>
      <c r="J3845" s="1"/>
      <c r="K3845" s="275"/>
      <c r="L3845" s="1"/>
      <c r="M3845" s="1"/>
    </row>
    <row r="3846" spans="1:13" ht="15">
      <c r="A3846" s="1"/>
      <c r="B3846" s="1"/>
      <c r="C3846" s="8">
        <v>1471</v>
      </c>
      <c r="D3846" s="1"/>
      <c r="E3846" s="1"/>
      <c r="F3846" s="1"/>
      <c r="G3846" s="275"/>
      <c r="H3846" s="1"/>
      <c r="I3846" s="1"/>
      <c r="J3846" s="1"/>
      <c r="K3846" s="275"/>
      <c r="L3846" s="1"/>
      <c r="M3846" s="1"/>
    </row>
    <row r="3847" spans="1:13" ht="15">
      <c r="A3847" s="1"/>
      <c r="B3847" s="1"/>
      <c r="C3847" s="8">
        <v>1472</v>
      </c>
      <c r="D3847" s="1"/>
      <c r="E3847" s="1"/>
      <c r="F3847" s="1"/>
      <c r="G3847" s="275"/>
      <c r="H3847" s="1"/>
      <c r="I3847" s="1"/>
      <c r="J3847" s="1"/>
      <c r="K3847" s="275"/>
      <c r="L3847" s="1"/>
      <c r="M3847" s="1"/>
    </row>
    <row r="3848" spans="1:13" ht="15">
      <c r="A3848" s="1"/>
      <c r="B3848" s="1"/>
      <c r="C3848" s="8">
        <v>1473</v>
      </c>
      <c r="D3848" s="1"/>
      <c r="E3848" s="1"/>
      <c r="F3848" s="1"/>
      <c r="G3848" s="275"/>
      <c r="H3848" s="1"/>
      <c r="I3848" s="1"/>
      <c r="J3848" s="1"/>
      <c r="K3848" s="275"/>
      <c r="L3848" s="1"/>
      <c r="M3848" s="1"/>
    </row>
    <row r="3849" spans="1:13" ht="15">
      <c r="A3849" s="1"/>
      <c r="B3849" s="1"/>
      <c r="C3849" s="8">
        <v>1474</v>
      </c>
      <c r="D3849" s="1"/>
      <c r="E3849" s="1"/>
      <c r="F3849" s="1"/>
      <c r="G3849" s="275"/>
      <c r="H3849" s="1"/>
      <c r="I3849" s="1"/>
      <c r="J3849" s="1"/>
      <c r="K3849" s="275"/>
      <c r="L3849" s="1"/>
      <c r="M3849" s="1"/>
    </row>
    <row r="3850" spans="1:13" ht="15">
      <c r="A3850" s="1"/>
      <c r="B3850" s="1"/>
      <c r="C3850" s="8">
        <v>1475</v>
      </c>
      <c r="D3850" s="1"/>
      <c r="E3850" s="1"/>
      <c r="F3850" s="1"/>
      <c r="G3850" s="275"/>
      <c r="H3850" s="1"/>
      <c r="I3850" s="1"/>
      <c r="J3850" s="1"/>
      <c r="K3850" s="275"/>
      <c r="L3850" s="1"/>
      <c r="M3850" s="1"/>
    </row>
    <row r="3851" spans="1:13" ht="15">
      <c r="A3851" s="1"/>
      <c r="B3851" s="1"/>
      <c r="C3851" s="8">
        <v>1476</v>
      </c>
      <c r="D3851" s="1"/>
      <c r="E3851" s="1"/>
      <c r="F3851" s="1"/>
      <c r="G3851" s="275"/>
      <c r="H3851" s="1"/>
      <c r="I3851" s="1"/>
      <c r="J3851" s="1"/>
      <c r="K3851" s="275"/>
      <c r="L3851" s="1"/>
      <c r="M3851" s="1"/>
    </row>
    <row r="3852" spans="1:13" ht="15">
      <c r="A3852" s="1"/>
      <c r="B3852" s="1"/>
      <c r="C3852" s="8">
        <v>1477</v>
      </c>
      <c r="D3852" s="1"/>
      <c r="E3852" s="1"/>
      <c r="F3852" s="1"/>
      <c r="G3852" s="275"/>
      <c r="H3852" s="1"/>
      <c r="I3852" s="1"/>
      <c r="J3852" s="1"/>
      <c r="K3852" s="275"/>
      <c r="L3852" s="1"/>
      <c r="M3852" s="1"/>
    </row>
    <row r="3853" spans="1:13" ht="15">
      <c r="A3853" s="1"/>
      <c r="B3853" s="1"/>
      <c r="C3853" s="8">
        <v>1478</v>
      </c>
      <c r="D3853" s="1"/>
      <c r="E3853" s="1"/>
      <c r="F3853" s="1"/>
      <c r="G3853" s="275"/>
      <c r="H3853" s="1"/>
      <c r="I3853" s="1"/>
      <c r="J3853" s="1"/>
      <c r="K3853" s="275"/>
      <c r="L3853" s="1"/>
      <c r="M3853" s="1"/>
    </row>
    <row r="3854" spans="1:13" ht="15">
      <c r="A3854" s="1"/>
      <c r="B3854" s="1"/>
      <c r="C3854" s="8">
        <v>1479</v>
      </c>
      <c r="D3854" s="1"/>
      <c r="E3854" s="1"/>
      <c r="F3854" s="1"/>
      <c r="G3854" s="275"/>
      <c r="H3854" s="1"/>
      <c r="I3854" s="1"/>
      <c r="J3854" s="1"/>
      <c r="K3854" s="275"/>
      <c r="L3854" s="1"/>
      <c r="M3854" s="1"/>
    </row>
    <row r="3855" spans="1:13" ht="15">
      <c r="A3855" s="1"/>
      <c r="B3855" s="1"/>
      <c r="C3855" s="8">
        <v>1480</v>
      </c>
      <c r="D3855" s="1"/>
      <c r="E3855" s="1"/>
      <c r="F3855" s="1"/>
      <c r="G3855" s="275"/>
      <c r="H3855" s="1"/>
      <c r="I3855" s="1"/>
      <c r="J3855" s="1"/>
      <c r="K3855" s="275"/>
      <c r="L3855" s="1"/>
      <c r="M3855" s="1"/>
    </row>
    <row r="3856" spans="1:13" ht="15">
      <c r="A3856" s="1"/>
      <c r="B3856" s="1"/>
      <c r="C3856" s="8">
        <v>1481</v>
      </c>
      <c r="D3856" s="1"/>
      <c r="E3856" s="1"/>
      <c r="F3856" s="1"/>
      <c r="G3856" s="275"/>
      <c r="H3856" s="1"/>
      <c r="I3856" s="1"/>
      <c r="J3856" s="1"/>
      <c r="K3856" s="275"/>
      <c r="L3856" s="1"/>
      <c r="M3856" s="1"/>
    </row>
    <row r="3857" spans="1:13" ht="15">
      <c r="A3857" s="1"/>
      <c r="B3857" s="1"/>
      <c r="C3857" s="8">
        <v>1482</v>
      </c>
      <c r="D3857" s="1"/>
      <c r="E3857" s="1"/>
      <c r="F3857" s="1"/>
      <c r="G3857" s="275"/>
      <c r="H3857" s="1"/>
      <c r="I3857" s="1"/>
      <c r="J3857" s="1"/>
      <c r="K3857" s="275"/>
      <c r="L3857" s="1"/>
      <c r="M3857" s="1"/>
    </row>
    <row r="3858" spans="1:13" ht="15">
      <c r="A3858" s="1"/>
      <c r="B3858" s="1"/>
      <c r="C3858" s="8">
        <v>1483</v>
      </c>
      <c r="D3858" s="1"/>
      <c r="E3858" s="1"/>
      <c r="F3858" s="1"/>
      <c r="G3858" s="275"/>
      <c r="H3858" s="1"/>
      <c r="I3858" s="1"/>
      <c r="J3858" s="1"/>
      <c r="K3858" s="275"/>
      <c r="L3858" s="1"/>
      <c r="M3858" s="1"/>
    </row>
    <row r="3859" spans="1:13" ht="15">
      <c r="A3859" s="1"/>
      <c r="B3859" s="1"/>
      <c r="C3859" s="8">
        <v>1484</v>
      </c>
      <c r="D3859" s="1"/>
      <c r="E3859" s="1"/>
      <c r="F3859" s="1"/>
      <c r="G3859" s="275"/>
      <c r="H3859" s="1"/>
      <c r="I3859" s="1"/>
      <c r="J3859" s="1"/>
      <c r="K3859" s="275"/>
      <c r="L3859" s="1"/>
      <c r="M3859" s="1"/>
    </row>
    <row r="3860" spans="1:13" ht="15">
      <c r="A3860" s="1"/>
      <c r="B3860" s="1"/>
      <c r="C3860" s="8">
        <v>1485</v>
      </c>
      <c r="D3860" s="1"/>
      <c r="E3860" s="1"/>
      <c r="F3860" s="1"/>
      <c r="G3860" s="275"/>
      <c r="H3860" s="1"/>
      <c r="I3860" s="1"/>
      <c r="J3860" s="1"/>
      <c r="K3860" s="275"/>
      <c r="L3860" s="1"/>
      <c r="M3860" s="1"/>
    </row>
    <row r="3861" spans="1:13" ht="15">
      <c r="A3861" s="1"/>
      <c r="B3861" s="1"/>
      <c r="C3861" s="8">
        <v>1486</v>
      </c>
      <c r="D3861" s="1"/>
      <c r="E3861" s="1"/>
      <c r="F3861" s="1"/>
      <c r="G3861" s="275"/>
      <c r="H3861" s="1"/>
      <c r="I3861" s="1"/>
      <c r="J3861" s="1"/>
      <c r="K3861" s="275"/>
      <c r="L3861" s="1"/>
      <c r="M3861" s="1"/>
    </row>
    <row r="3862" spans="1:13" ht="15">
      <c r="A3862" s="1"/>
      <c r="B3862" s="1"/>
      <c r="C3862" s="8">
        <v>1487</v>
      </c>
      <c r="D3862" s="1"/>
      <c r="E3862" s="1"/>
      <c r="F3862" s="1"/>
      <c r="G3862" s="275"/>
      <c r="H3862" s="1"/>
      <c r="I3862" s="1"/>
      <c r="J3862" s="1"/>
      <c r="K3862" s="275"/>
      <c r="L3862" s="1"/>
      <c r="M3862" s="1"/>
    </row>
    <row r="3863" spans="1:13" ht="15">
      <c r="A3863" s="1"/>
      <c r="B3863" s="1"/>
      <c r="C3863" s="8">
        <v>1488</v>
      </c>
      <c r="D3863" s="1"/>
      <c r="E3863" s="1"/>
      <c r="F3863" s="1"/>
      <c r="G3863" s="275"/>
      <c r="H3863" s="1"/>
      <c r="I3863" s="1"/>
      <c r="J3863" s="1"/>
      <c r="K3863" s="275"/>
      <c r="L3863" s="1"/>
      <c r="M3863" s="1"/>
    </row>
    <row r="3864" spans="1:13" ht="15">
      <c r="A3864" s="1"/>
      <c r="B3864" s="1"/>
      <c r="C3864" s="8">
        <v>1489</v>
      </c>
      <c r="D3864" s="1"/>
      <c r="E3864" s="1"/>
      <c r="F3864" s="1"/>
      <c r="G3864" s="275"/>
      <c r="H3864" s="1"/>
      <c r="I3864" s="1"/>
      <c r="J3864" s="1"/>
      <c r="K3864" s="275"/>
      <c r="L3864" s="1"/>
      <c r="M3864" s="1"/>
    </row>
    <row r="3865" spans="1:13" ht="15">
      <c r="A3865" s="1"/>
      <c r="B3865" s="1"/>
      <c r="C3865" s="8">
        <v>1490</v>
      </c>
      <c r="D3865" s="1"/>
      <c r="E3865" s="1"/>
      <c r="F3865" s="1"/>
      <c r="G3865" s="275"/>
      <c r="H3865" s="1"/>
      <c r="I3865" s="1"/>
      <c r="J3865" s="1"/>
      <c r="K3865" s="275"/>
      <c r="L3865" s="1"/>
      <c r="M3865" s="1"/>
    </row>
    <row r="3866" spans="1:13" ht="15">
      <c r="A3866" s="1"/>
      <c r="B3866" s="1"/>
      <c r="C3866" s="8">
        <v>1491</v>
      </c>
      <c r="D3866" s="1"/>
      <c r="E3866" s="1"/>
      <c r="F3866" s="1"/>
      <c r="G3866" s="275"/>
      <c r="H3866" s="1"/>
      <c r="I3866" s="1"/>
      <c r="J3866" s="1"/>
      <c r="K3866" s="275"/>
      <c r="L3866" s="1"/>
      <c r="M3866" s="1"/>
    </row>
    <row r="3867" spans="1:13" ht="15">
      <c r="A3867" s="1"/>
      <c r="B3867" s="1"/>
      <c r="C3867" s="8">
        <v>1492</v>
      </c>
      <c r="D3867" s="1"/>
      <c r="E3867" s="1"/>
      <c r="F3867" s="1"/>
      <c r="G3867" s="275"/>
      <c r="H3867" s="1"/>
      <c r="I3867" s="1"/>
      <c r="J3867" s="1"/>
      <c r="K3867" s="275"/>
      <c r="L3867" s="1"/>
      <c r="M3867" s="1"/>
    </row>
    <row r="3868" spans="1:13" ht="15">
      <c r="A3868" s="1"/>
      <c r="B3868" s="1"/>
      <c r="C3868" s="8">
        <v>1493</v>
      </c>
      <c r="D3868" s="1"/>
      <c r="E3868" s="1"/>
      <c r="F3868" s="1"/>
      <c r="G3868" s="275"/>
      <c r="H3868" s="1"/>
      <c r="I3868" s="1"/>
      <c r="J3868" s="1"/>
      <c r="K3868" s="275"/>
      <c r="L3868" s="1"/>
      <c r="M3868" s="1"/>
    </row>
    <row r="3869" spans="1:13" ht="15">
      <c r="A3869" s="1"/>
      <c r="B3869" s="1"/>
      <c r="C3869" s="8">
        <v>1494</v>
      </c>
      <c r="D3869" s="1"/>
      <c r="E3869" s="1"/>
      <c r="F3869" s="1"/>
      <c r="G3869" s="275"/>
      <c r="H3869" s="1"/>
      <c r="I3869" s="1"/>
      <c r="J3869" s="1"/>
      <c r="K3869" s="275"/>
      <c r="L3869" s="1"/>
      <c r="M3869" s="1"/>
    </row>
    <row r="3870" spans="1:13" ht="15">
      <c r="A3870" s="1"/>
      <c r="B3870" s="1"/>
      <c r="C3870" s="8">
        <v>1495</v>
      </c>
      <c r="D3870" s="1"/>
      <c r="E3870" s="1"/>
      <c r="F3870" s="1"/>
      <c r="G3870" s="275"/>
      <c r="H3870" s="1"/>
      <c r="I3870" s="1"/>
      <c r="J3870" s="1"/>
      <c r="K3870" s="275"/>
      <c r="L3870" s="1"/>
      <c r="M3870" s="1"/>
    </row>
    <row r="3871" spans="1:13" ht="15">
      <c r="A3871" s="1"/>
      <c r="B3871" s="1"/>
      <c r="C3871" s="8">
        <v>1496</v>
      </c>
      <c r="D3871" s="1"/>
      <c r="E3871" s="1"/>
      <c r="F3871" s="1"/>
      <c r="G3871" s="275"/>
      <c r="H3871" s="1"/>
      <c r="I3871" s="1"/>
      <c r="J3871" s="1"/>
      <c r="K3871" s="275"/>
      <c r="L3871" s="1"/>
      <c r="M3871" s="1"/>
    </row>
    <row r="3872" spans="1:13" ht="15">
      <c r="A3872" s="1"/>
      <c r="B3872" s="1"/>
      <c r="C3872" s="8">
        <v>1497</v>
      </c>
      <c r="D3872" s="1"/>
      <c r="E3872" s="1"/>
      <c r="F3872" s="1"/>
      <c r="G3872" s="275"/>
      <c r="H3872" s="1"/>
      <c r="I3872" s="1"/>
      <c r="J3872" s="1"/>
      <c r="K3872" s="275"/>
      <c r="L3872" s="1"/>
      <c r="M3872" s="1"/>
    </row>
    <row r="3873" spans="1:13" ht="15">
      <c r="A3873" s="1"/>
      <c r="B3873" s="1"/>
      <c r="C3873" s="8">
        <v>1498</v>
      </c>
      <c r="D3873" s="1"/>
      <c r="E3873" s="1"/>
      <c r="F3873" s="1"/>
      <c r="G3873" s="275"/>
      <c r="H3873" s="1"/>
      <c r="I3873" s="1"/>
      <c r="J3873" s="1"/>
      <c r="K3873" s="275"/>
      <c r="L3873" s="1"/>
      <c r="M3873" s="1"/>
    </row>
    <row r="3874" spans="1:13" ht="15">
      <c r="A3874" s="1"/>
      <c r="B3874" s="1"/>
      <c r="C3874" s="8">
        <v>1499</v>
      </c>
      <c r="D3874" s="1"/>
      <c r="E3874" s="1"/>
      <c r="F3874" s="1"/>
      <c r="G3874" s="275"/>
      <c r="H3874" s="1"/>
      <c r="I3874" s="1"/>
      <c r="J3874" s="1"/>
      <c r="K3874" s="275"/>
      <c r="L3874" s="1"/>
      <c r="M3874" s="1"/>
    </row>
    <row r="3875" spans="1:13" ht="15">
      <c r="A3875" s="1"/>
      <c r="B3875" s="1"/>
      <c r="C3875" s="8">
        <v>1500</v>
      </c>
      <c r="D3875" s="1"/>
      <c r="E3875" s="1"/>
      <c r="F3875" s="1"/>
      <c r="G3875" s="275"/>
      <c r="H3875" s="1"/>
      <c r="I3875" s="1"/>
      <c r="J3875" s="1"/>
      <c r="K3875" s="275"/>
      <c r="L3875" s="1"/>
      <c r="M3875" s="1"/>
    </row>
    <row r="3876" spans="1:13" ht="15">
      <c r="A3876" s="1"/>
      <c r="B3876" s="1"/>
      <c r="C3876" s="8">
        <v>1501</v>
      </c>
      <c r="D3876" s="1"/>
      <c r="E3876" s="1"/>
      <c r="F3876" s="1"/>
      <c r="G3876" s="275"/>
      <c r="H3876" s="1"/>
      <c r="I3876" s="1"/>
      <c r="J3876" s="1"/>
      <c r="K3876" s="275"/>
      <c r="L3876" s="1"/>
      <c r="M3876" s="1"/>
    </row>
    <row r="3877" spans="1:13" ht="15">
      <c r="A3877" s="1"/>
      <c r="B3877" s="1"/>
      <c r="C3877" s="8">
        <v>1502</v>
      </c>
      <c r="D3877" s="1"/>
      <c r="E3877" s="1"/>
      <c r="F3877" s="1"/>
      <c r="G3877" s="275"/>
      <c r="H3877" s="1"/>
      <c r="I3877" s="1"/>
      <c r="J3877" s="1"/>
      <c r="K3877" s="275"/>
      <c r="L3877" s="1"/>
      <c r="M3877" s="1"/>
    </row>
    <row r="3878" spans="1:13" ht="15">
      <c r="A3878" s="1"/>
      <c r="B3878" s="1"/>
      <c r="C3878" s="8">
        <v>1503</v>
      </c>
      <c r="D3878" s="1"/>
      <c r="E3878" s="1"/>
      <c r="F3878" s="1"/>
      <c r="G3878" s="275"/>
      <c r="H3878" s="1"/>
      <c r="I3878" s="1"/>
      <c r="J3878" s="1"/>
      <c r="K3878" s="275"/>
      <c r="L3878" s="1"/>
      <c r="M3878" s="1"/>
    </row>
    <row r="3879" spans="1:13" ht="15">
      <c r="A3879" s="1"/>
      <c r="B3879" s="1"/>
      <c r="C3879" s="8">
        <v>1504</v>
      </c>
      <c r="D3879" s="1"/>
      <c r="E3879" s="1"/>
      <c r="F3879" s="1"/>
      <c r="G3879" s="275"/>
      <c r="H3879" s="1"/>
      <c r="I3879" s="1"/>
      <c r="J3879" s="1"/>
      <c r="K3879" s="275"/>
      <c r="L3879" s="1"/>
      <c r="M3879" s="1"/>
    </row>
    <row r="3880" spans="1:13" ht="15">
      <c r="A3880" s="1"/>
      <c r="B3880" s="1"/>
      <c r="C3880" s="8">
        <v>1505</v>
      </c>
      <c r="D3880" s="1"/>
      <c r="E3880" s="1"/>
      <c r="F3880" s="1"/>
      <c r="G3880" s="275"/>
      <c r="H3880" s="1"/>
      <c r="I3880" s="1"/>
      <c r="J3880" s="1"/>
      <c r="K3880" s="275"/>
      <c r="L3880" s="1"/>
      <c r="M3880" s="1"/>
    </row>
    <row r="3881" spans="1:13" ht="15">
      <c r="A3881" s="1"/>
      <c r="B3881" s="1"/>
      <c r="C3881" s="8">
        <v>1506</v>
      </c>
      <c r="D3881" s="1"/>
      <c r="E3881" s="1"/>
      <c r="F3881" s="1"/>
      <c r="G3881" s="275"/>
      <c r="H3881" s="1"/>
      <c r="I3881" s="1"/>
      <c r="J3881" s="1"/>
      <c r="K3881" s="275"/>
      <c r="L3881" s="1"/>
      <c r="M3881" s="1"/>
    </row>
    <row r="3882" spans="1:13" ht="15">
      <c r="A3882" s="1"/>
      <c r="B3882" s="1"/>
      <c r="C3882" s="8">
        <v>1507</v>
      </c>
      <c r="D3882" s="1"/>
      <c r="E3882" s="1"/>
      <c r="F3882" s="1"/>
      <c r="G3882" s="275"/>
      <c r="H3882" s="1"/>
      <c r="I3882" s="1"/>
      <c r="J3882" s="1"/>
      <c r="K3882" s="275"/>
      <c r="L3882" s="1"/>
      <c r="M3882" s="1"/>
    </row>
    <row r="3883" spans="1:13" ht="15">
      <c r="A3883" s="1"/>
      <c r="B3883" s="1"/>
      <c r="C3883" s="8">
        <v>1508</v>
      </c>
      <c r="D3883" s="1"/>
      <c r="E3883" s="1"/>
      <c r="F3883" s="1"/>
      <c r="G3883" s="275"/>
      <c r="H3883" s="1"/>
      <c r="I3883" s="1"/>
      <c r="J3883" s="1"/>
      <c r="K3883" s="275"/>
      <c r="L3883" s="1"/>
      <c r="M3883" s="1"/>
    </row>
    <row r="3884" spans="1:13" ht="15">
      <c r="A3884" s="1"/>
      <c r="B3884" s="1"/>
      <c r="C3884" s="8">
        <v>1509</v>
      </c>
      <c r="D3884" s="1"/>
      <c r="E3884" s="1"/>
      <c r="F3884" s="1"/>
      <c r="G3884" s="275"/>
      <c r="H3884" s="1"/>
      <c r="I3884" s="1"/>
      <c r="J3884" s="1"/>
      <c r="K3884" s="275"/>
      <c r="L3884" s="1"/>
      <c r="M3884" s="1"/>
    </row>
    <row r="3885" spans="1:13" ht="15">
      <c r="A3885" s="1"/>
      <c r="B3885" s="1"/>
      <c r="C3885" s="8">
        <v>1510</v>
      </c>
      <c r="D3885" s="1"/>
      <c r="E3885" s="1"/>
      <c r="F3885" s="1"/>
      <c r="G3885" s="275"/>
      <c r="H3885" s="1"/>
      <c r="I3885" s="1"/>
      <c r="J3885" s="1"/>
      <c r="K3885" s="275"/>
      <c r="L3885" s="1"/>
      <c r="M3885" s="1"/>
    </row>
    <row r="3886" spans="1:13" ht="15">
      <c r="A3886" s="1"/>
      <c r="B3886" s="1"/>
      <c r="C3886" s="8">
        <v>1511</v>
      </c>
      <c r="D3886" s="1"/>
      <c r="E3886" s="1"/>
      <c r="F3886" s="1"/>
      <c r="G3886" s="275"/>
      <c r="H3886" s="1"/>
      <c r="I3886" s="1"/>
      <c r="J3886" s="1"/>
      <c r="K3886" s="275"/>
      <c r="L3886" s="1"/>
      <c r="M3886" s="1"/>
    </row>
    <row r="3887" spans="1:13" ht="15">
      <c r="A3887" s="1"/>
      <c r="B3887" s="1"/>
      <c r="C3887" s="8">
        <v>1512</v>
      </c>
      <c r="D3887" s="1"/>
      <c r="E3887" s="1"/>
      <c r="F3887" s="1"/>
      <c r="G3887" s="275"/>
      <c r="H3887" s="1"/>
      <c r="I3887" s="1"/>
      <c r="J3887" s="1"/>
      <c r="K3887" s="275"/>
      <c r="L3887" s="1"/>
      <c r="M3887" s="1"/>
    </row>
    <row r="3888" spans="1:13" ht="15">
      <c r="A3888" s="1"/>
      <c r="B3888" s="1"/>
      <c r="C3888" s="8">
        <v>1513</v>
      </c>
      <c r="D3888" s="1"/>
      <c r="E3888" s="1"/>
      <c r="F3888" s="1"/>
      <c r="G3888" s="275"/>
      <c r="H3888" s="1"/>
      <c r="I3888" s="1"/>
      <c r="J3888" s="1"/>
      <c r="K3888" s="275"/>
      <c r="L3888" s="1"/>
      <c r="M3888" s="1"/>
    </row>
    <row r="3889" spans="1:13" ht="15">
      <c r="A3889" s="1"/>
      <c r="B3889" s="1"/>
      <c r="C3889" s="8">
        <v>1514</v>
      </c>
      <c r="D3889" s="1"/>
      <c r="E3889" s="1"/>
      <c r="F3889" s="1"/>
      <c r="G3889" s="275"/>
      <c r="H3889" s="1"/>
      <c r="I3889" s="1"/>
      <c r="J3889" s="1"/>
      <c r="K3889" s="275"/>
      <c r="L3889" s="1"/>
      <c r="M3889" s="1"/>
    </row>
    <row r="3890" spans="1:13" ht="15">
      <c r="A3890" s="1"/>
      <c r="B3890" s="1"/>
      <c r="C3890" s="8">
        <v>1515</v>
      </c>
      <c r="D3890" s="1"/>
      <c r="E3890" s="1"/>
      <c r="F3890" s="1"/>
      <c r="G3890" s="275"/>
      <c r="H3890" s="1"/>
      <c r="I3890" s="1"/>
      <c r="J3890" s="1"/>
      <c r="K3890" s="275"/>
      <c r="L3890" s="1"/>
      <c r="M3890" s="1"/>
    </row>
    <row r="3891" spans="1:13" ht="15">
      <c r="A3891" s="1"/>
      <c r="B3891" s="1"/>
      <c r="C3891" s="8">
        <v>1516</v>
      </c>
      <c r="D3891" s="1"/>
      <c r="E3891" s="1"/>
      <c r="F3891" s="1"/>
      <c r="G3891" s="275"/>
      <c r="H3891" s="1"/>
      <c r="I3891" s="1"/>
      <c r="J3891" s="1"/>
      <c r="K3891" s="275"/>
      <c r="L3891" s="1"/>
      <c r="M3891" s="1"/>
    </row>
    <row r="3892" spans="1:13" ht="15">
      <c r="A3892" s="1"/>
      <c r="B3892" s="1"/>
      <c r="C3892" s="8">
        <v>1517</v>
      </c>
      <c r="D3892" s="1"/>
      <c r="E3892" s="1"/>
      <c r="F3892" s="1"/>
      <c r="G3892" s="275"/>
      <c r="H3892" s="1"/>
      <c r="I3892" s="1"/>
      <c r="J3892" s="1"/>
      <c r="K3892" s="275"/>
      <c r="L3892" s="1"/>
      <c r="M3892" s="1"/>
    </row>
    <row r="3893" spans="1:13" ht="15">
      <c r="A3893" s="1"/>
      <c r="B3893" s="1"/>
      <c r="C3893" s="8">
        <v>1518</v>
      </c>
      <c r="D3893" s="1"/>
      <c r="E3893" s="1"/>
      <c r="F3893" s="1"/>
      <c r="G3893" s="275"/>
      <c r="H3893" s="1"/>
      <c r="I3893" s="1"/>
      <c r="J3893" s="1"/>
      <c r="K3893" s="275"/>
      <c r="L3893" s="1"/>
      <c r="M3893" s="1"/>
    </row>
    <row r="3894" spans="1:13" ht="15">
      <c r="A3894" s="1"/>
      <c r="B3894" s="1"/>
      <c r="C3894" s="8">
        <v>1519</v>
      </c>
      <c r="D3894" s="1"/>
      <c r="E3894" s="1"/>
      <c r="F3894" s="1"/>
      <c r="G3894" s="275"/>
      <c r="H3894" s="1"/>
      <c r="I3894" s="1"/>
      <c r="J3894" s="1"/>
      <c r="K3894" s="275"/>
      <c r="L3894" s="1"/>
      <c r="M3894" s="1"/>
    </row>
    <row r="3895" spans="1:13" ht="15">
      <c r="A3895" s="1"/>
      <c r="B3895" s="1"/>
      <c r="C3895" s="8">
        <v>1520</v>
      </c>
      <c r="D3895" s="1"/>
      <c r="E3895" s="1"/>
      <c r="F3895" s="1"/>
      <c r="G3895" s="275"/>
      <c r="H3895" s="1"/>
      <c r="I3895" s="1"/>
      <c r="J3895" s="1"/>
      <c r="K3895" s="275"/>
      <c r="L3895" s="1"/>
      <c r="M3895" s="1"/>
    </row>
    <row r="3896" spans="1:13" ht="15">
      <c r="A3896" s="1"/>
      <c r="B3896" s="1"/>
      <c r="C3896" s="8">
        <v>1521</v>
      </c>
      <c r="D3896" s="1"/>
      <c r="E3896" s="1"/>
      <c r="F3896" s="1"/>
      <c r="G3896" s="275"/>
      <c r="H3896" s="1"/>
      <c r="I3896" s="1"/>
      <c r="J3896" s="1"/>
      <c r="K3896" s="275"/>
      <c r="L3896" s="1"/>
      <c r="M3896" s="1"/>
    </row>
    <row r="3897" spans="1:13" ht="15">
      <c r="A3897" s="1"/>
      <c r="B3897" s="1"/>
      <c r="C3897" s="8">
        <v>1522</v>
      </c>
      <c r="D3897" s="1"/>
      <c r="E3897" s="1"/>
      <c r="F3897" s="1"/>
      <c r="G3897" s="275"/>
      <c r="H3897" s="1"/>
      <c r="I3897" s="1"/>
      <c r="J3897" s="1"/>
      <c r="K3897" s="275"/>
      <c r="L3897" s="1"/>
      <c r="M3897" s="1"/>
    </row>
    <row r="3898" spans="1:13" ht="15">
      <c r="A3898" s="1"/>
      <c r="B3898" s="1"/>
      <c r="C3898" s="8">
        <v>1523</v>
      </c>
      <c r="D3898" s="1"/>
      <c r="E3898" s="1"/>
      <c r="F3898" s="1"/>
      <c r="G3898" s="275"/>
      <c r="H3898" s="1"/>
      <c r="I3898" s="1"/>
      <c r="J3898" s="1"/>
      <c r="K3898" s="275"/>
      <c r="L3898" s="1"/>
      <c r="M3898" s="1"/>
    </row>
    <row r="3899" spans="1:13" ht="15">
      <c r="A3899" s="1"/>
      <c r="B3899" s="1"/>
      <c r="C3899" s="8">
        <v>1524</v>
      </c>
      <c r="D3899" s="1"/>
      <c r="E3899" s="1"/>
      <c r="F3899" s="1"/>
      <c r="G3899" s="275"/>
      <c r="H3899" s="1"/>
      <c r="I3899" s="1"/>
      <c r="J3899" s="1"/>
      <c r="K3899" s="275"/>
      <c r="L3899" s="1"/>
      <c r="M3899" s="1"/>
    </row>
    <row r="3900" spans="1:13" ht="15">
      <c r="A3900" s="1"/>
      <c r="B3900" s="1"/>
      <c r="C3900" s="8">
        <v>1525</v>
      </c>
      <c r="D3900" s="1"/>
      <c r="E3900" s="1"/>
      <c r="F3900" s="1"/>
      <c r="G3900" s="275"/>
      <c r="H3900" s="1"/>
      <c r="I3900" s="1"/>
      <c r="J3900" s="1"/>
      <c r="K3900" s="275"/>
      <c r="L3900" s="1"/>
      <c r="M3900" s="1"/>
    </row>
    <row r="3901" spans="1:13" ht="15">
      <c r="A3901" s="1"/>
      <c r="B3901" s="1"/>
      <c r="C3901" s="8">
        <v>1526</v>
      </c>
      <c r="D3901" s="1"/>
      <c r="E3901" s="1"/>
      <c r="F3901" s="1"/>
      <c r="G3901" s="275"/>
      <c r="H3901" s="1"/>
      <c r="I3901" s="1"/>
      <c r="J3901" s="1"/>
      <c r="K3901" s="275"/>
      <c r="L3901" s="1"/>
      <c r="M3901" s="1"/>
    </row>
    <row r="3902" spans="1:13" ht="15">
      <c r="A3902" s="1"/>
      <c r="B3902" s="1"/>
      <c r="C3902" s="8">
        <v>1527</v>
      </c>
      <c r="D3902" s="1"/>
      <c r="E3902" s="1"/>
      <c r="F3902" s="1"/>
      <c r="G3902" s="275"/>
      <c r="H3902" s="1"/>
      <c r="I3902" s="1"/>
      <c r="J3902" s="1"/>
      <c r="K3902" s="275"/>
      <c r="L3902" s="1"/>
      <c r="M3902" s="1"/>
    </row>
    <row r="3903" spans="1:13" ht="15">
      <c r="A3903" s="1"/>
      <c r="B3903" s="1"/>
      <c r="C3903" s="8">
        <v>1528</v>
      </c>
      <c r="D3903" s="1"/>
      <c r="E3903" s="1"/>
      <c r="F3903" s="1"/>
      <c r="G3903" s="275"/>
      <c r="H3903" s="1"/>
      <c r="I3903" s="1"/>
      <c r="J3903" s="1"/>
      <c r="K3903" s="275"/>
      <c r="L3903" s="1"/>
      <c r="M3903" s="1"/>
    </row>
    <row r="3904" spans="1:13" ht="15">
      <c r="A3904" s="1"/>
      <c r="B3904" s="1"/>
      <c r="C3904" s="8">
        <v>1529</v>
      </c>
      <c r="D3904" s="1"/>
      <c r="E3904" s="1"/>
      <c r="F3904" s="1"/>
      <c r="G3904" s="275"/>
      <c r="H3904" s="1"/>
      <c r="I3904" s="1"/>
      <c r="J3904" s="1"/>
      <c r="K3904" s="275"/>
      <c r="L3904" s="1"/>
      <c r="M3904" s="1"/>
    </row>
    <row r="3905" spans="1:13" ht="15">
      <c r="A3905" s="1"/>
      <c r="B3905" s="1"/>
      <c r="C3905" s="8">
        <v>1530</v>
      </c>
      <c r="D3905" s="1"/>
      <c r="E3905" s="1"/>
      <c r="F3905" s="1"/>
      <c r="G3905" s="275"/>
      <c r="H3905" s="1"/>
      <c r="I3905" s="1"/>
      <c r="J3905" s="1"/>
      <c r="K3905" s="275"/>
      <c r="L3905" s="1"/>
      <c r="M3905" s="1"/>
    </row>
    <row r="3906" spans="1:13" ht="15">
      <c r="A3906" s="1"/>
      <c r="B3906" s="1"/>
      <c r="C3906" s="8">
        <v>1531</v>
      </c>
      <c r="D3906" s="1"/>
      <c r="E3906" s="1"/>
      <c r="F3906" s="1"/>
      <c r="G3906" s="275"/>
      <c r="H3906" s="1"/>
      <c r="I3906" s="1"/>
      <c r="J3906" s="1"/>
      <c r="K3906" s="275"/>
      <c r="L3906" s="1"/>
      <c r="M3906" s="1"/>
    </row>
    <row r="3907" spans="1:13" ht="15">
      <c r="A3907" s="1"/>
      <c r="B3907" s="1"/>
      <c r="C3907" s="8">
        <v>1532</v>
      </c>
      <c r="D3907" s="1"/>
      <c r="E3907" s="1"/>
      <c r="F3907" s="1"/>
      <c r="G3907" s="275"/>
      <c r="H3907" s="1"/>
      <c r="I3907" s="1"/>
      <c r="J3907" s="1"/>
      <c r="K3907" s="275"/>
      <c r="L3907" s="1"/>
      <c r="M3907" s="1"/>
    </row>
    <row r="3908" spans="1:13" ht="15">
      <c r="A3908" s="1"/>
      <c r="B3908" s="1"/>
      <c r="C3908" s="8">
        <v>1533</v>
      </c>
      <c r="D3908" s="1"/>
      <c r="E3908" s="1"/>
      <c r="F3908" s="1"/>
      <c r="G3908" s="275"/>
      <c r="H3908" s="1"/>
      <c r="I3908" s="1"/>
      <c r="J3908" s="1"/>
      <c r="K3908" s="275"/>
      <c r="L3908" s="1"/>
      <c r="M3908" s="1"/>
    </row>
    <row r="3909" spans="1:13" ht="15">
      <c r="A3909" s="1"/>
      <c r="B3909" s="1"/>
      <c r="C3909" s="8">
        <v>1534</v>
      </c>
      <c r="D3909" s="1"/>
      <c r="E3909" s="1"/>
      <c r="F3909" s="1"/>
      <c r="G3909" s="275"/>
      <c r="H3909" s="1"/>
      <c r="I3909" s="1"/>
      <c r="J3909" s="1"/>
      <c r="K3909" s="275"/>
      <c r="L3909" s="1"/>
      <c r="M3909" s="1"/>
    </row>
    <row r="3910" spans="1:13" ht="15">
      <c r="A3910" s="1"/>
      <c r="B3910" s="1"/>
      <c r="C3910" s="8">
        <v>1535</v>
      </c>
      <c r="D3910" s="1"/>
      <c r="E3910" s="1"/>
      <c r="F3910" s="1"/>
      <c r="G3910" s="275"/>
      <c r="H3910" s="1"/>
      <c r="I3910" s="1"/>
      <c r="J3910" s="1"/>
      <c r="K3910" s="275"/>
      <c r="L3910" s="1"/>
      <c r="M3910" s="1"/>
    </row>
    <row r="3911" spans="1:13" ht="15">
      <c r="A3911" s="1"/>
      <c r="B3911" s="1"/>
      <c r="C3911" s="8">
        <v>1536</v>
      </c>
      <c r="D3911" s="1"/>
      <c r="E3911" s="1"/>
      <c r="F3911" s="1"/>
      <c r="G3911" s="275"/>
      <c r="H3911" s="1"/>
      <c r="I3911" s="1"/>
      <c r="J3911" s="1"/>
      <c r="K3911" s="275"/>
      <c r="L3911" s="1"/>
      <c r="M3911" s="1"/>
    </row>
    <row r="3912" spans="1:13" ht="15">
      <c r="A3912" s="1"/>
      <c r="B3912" s="1"/>
      <c r="C3912" s="8">
        <v>1537</v>
      </c>
      <c r="D3912" s="1"/>
      <c r="E3912" s="1"/>
      <c r="F3912" s="1"/>
      <c r="G3912" s="275"/>
      <c r="H3912" s="1"/>
      <c r="I3912" s="1"/>
      <c r="J3912" s="1"/>
      <c r="K3912" s="275"/>
      <c r="L3912" s="1"/>
      <c r="M3912" s="1"/>
    </row>
    <row r="3913" spans="1:13" ht="15">
      <c r="A3913" s="1"/>
      <c r="B3913" s="1"/>
      <c r="C3913" s="8">
        <v>1538</v>
      </c>
      <c r="D3913" s="1"/>
      <c r="E3913" s="1"/>
      <c r="F3913" s="1"/>
      <c r="G3913" s="275"/>
      <c r="H3913" s="1"/>
      <c r="I3913" s="1"/>
      <c r="J3913" s="1"/>
      <c r="K3913" s="275"/>
      <c r="L3913" s="1"/>
      <c r="M3913" s="1"/>
    </row>
    <row r="3914" spans="1:13" ht="15">
      <c r="A3914" s="1"/>
      <c r="B3914" s="1"/>
      <c r="C3914" s="8">
        <v>1539</v>
      </c>
      <c r="D3914" s="1"/>
      <c r="E3914" s="1"/>
      <c r="F3914" s="1"/>
      <c r="G3914" s="275"/>
      <c r="H3914" s="1"/>
      <c r="I3914" s="1"/>
      <c r="J3914" s="1"/>
      <c r="K3914" s="275"/>
      <c r="L3914" s="1"/>
      <c r="M3914" s="1"/>
    </row>
    <row r="3915" spans="1:13" ht="15">
      <c r="A3915" s="1"/>
      <c r="B3915" s="1"/>
      <c r="C3915" s="8">
        <v>1540</v>
      </c>
      <c r="D3915" s="1"/>
      <c r="E3915" s="1"/>
      <c r="F3915" s="1"/>
      <c r="G3915" s="275"/>
      <c r="H3915" s="1"/>
      <c r="I3915" s="1"/>
      <c r="J3915" s="1"/>
      <c r="K3915" s="275"/>
      <c r="L3915" s="1"/>
      <c r="M3915" s="1"/>
    </row>
    <row r="3916" spans="1:13" ht="15">
      <c r="A3916" s="1"/>
      <c r="B3916" s="1"/>
      <c r="C3916" s="8">
        <v>1541</v>
      </c>
      <c r="D3916" s="1"/>
      <c r="E3916" s="1"/>
      <c r="F3916" s="1"/>
      <c r="G3916" s="275"/>
      <c r="H3916" s="1"/>
      <c r="I3916" s="1"/>
      <c r="J3916" s="1"/>
      <c r="K3916" s="275"/>
      <c r="L3916" s="1"/>
      <c r="M3916" s="1"/>
    </row>
    <row r="3917" spans="1:13" ht="15">
      <c r="A3917" s="1"/>
      <c r="B3917" s="1"/>
      <c r="C3917" s="8">
        <v>1542</v>
      </c>
      <c r="D3917" s="1"/>
      <c r="E3917" s="1"/>
      <c r="F3917" s="1"/>
      <c r="G3917" s="275"/>
      <c r="H3917" s="1"/>
      <c r="I3917" s="1"/>
      <c r="J3917" s="1"/>
      <c r="K3917" s="275"/>
      <c r="L3917" s="1"/>
      <c r="M3917" s="1"/>
    </row>
    <row r="3918" spans="1:13" ht="15">
      <c r="A3918" s="1"/>
      <c r="B3918" s="1"/>
      <c r="C3918" s="8">
        <v>1543</v>
      </c>
      <c r="D3918" s="1"/>
      <c r="E3918" s="1"/>
      <c r="F3918" s="1"/>
      <c r="G3918" s="275"/>
      <c r="H3918" s="1"/>
      <c r="I3918" s="1"/>
      <c r="J3918" s="1"/>
      <c r="K3918" s="275"/>
      <c r="L3918" s="1"/>
      <c r="M3918" s="1"/>
    </row>
    <row r="3919" spans="1:13" ht="15">
      <c r="A3919" s="1"/>
      <c r="B3919" s="1"/>
      <c r="C3919" s="8">
        <v>1544</v>
      </c>
      <c r="D3919" s="1"/>
      <c r="E3919" s="1"/>
      <c r="F3919" s="1"/>
      <c r="G3919" s="275"/>
      <c r="H3919" s="1"/>
      <c r="I3919" s="1"/>
      <c r="J3919" s="1"/>
      <c r="K3919" s="275"/>
      <c r="L3919" s="1"/>
      <c r="M3919" s="1"/>
    </row>
    <row r="3920" spans="1:13" ht="15">
      <c r="A3920" s="1"/>
      <c r="B3920" s="1"/>
      <c r="C3920" s="8">
        <v>1545</v>
      </c>
      <c r="D3920" s="1"/>
      <c r="E3920" s="1"/>
      <c r="F3920" s="1"/>
      <c r="G3920" s="275"/>
      <c r="H3920" s="1"/>
      <c r="I3920" s="1"/>
      <c r="J3920" s="1"/>
      <c r="K3920" s="275"/>
      <c r="L3920" s="1"/>
      <c r="M3920" s="1"/>
    </row>
    <row r="3921" spans="1:13" ht="15">
      <c r="A3921" s="1"/>
      <c r="B3921" s="1"/>
      <c r="C3921" s="8">
        <v>1546</v>
      </c>
      <c r="D3921" s="1"/>
      <c r="E3921" s="1"/>
      <c r="F3921" s="1"/>
      <c r="G3921" s="275"/>
      <c r="H3921" s="1"/>
      <c r="I3921" s="1"/>
      <c r="J3921" s="1"/>
      <c r="K3921" s="275"/>
      <c r="L3921" s="1"/>
      <c r="M3921" s="1"/>
    </row>
    <row r="3922" spans="1:13" ht="15">
      <c r="A3922" s="1"/>
      <c r="B3922" s="1"/>
      <c r="C3922" s="8">
        <v>1547</v>
      </c>
      <c r="D3922" s="1"/>
      <c r="E3922" s="1"/>
      <c r="F3922" s="1"/>
      <c r="G3922" s="275"/>
      <c r="H3922" s="1"/>
      <c r="I3922" s="1"/>
      <c r="J3922" s="1"/>
      <c r="K3922" s="275"/>
      <c r="L3922" s="1"/>
      <c r="M3922" s="1"/>
    </row>
    <row r="3923" spans="1:13" ht="15">
      <c r="A3923" s="1"/>
      <c r="B3923" s="1"/>
      <c r="C3923" s="8">
        <v>1548</v>
      </c>
      <c r="D3923" s="1"/>
      <c r="E3923" s="1"/>
      <c r="F3923" s="1"/>
      <c r="G3923" s="275"/>
      <c r="H3923" s="1"/>
      <c r="I3923" s="1"/>
      <c r="J3923" s="1"/>
      <c r="K3923" s="275"/>
      <c r="L3923" s="1"/>
      <c r="M3923" s="1"/>
    </row>
    <row r="3924" spans="1:13" ht="15">
      <c r="A3924" s="1"/>
      <c r="B3924" s="1"/>
      <c r="C3924" s="8">
        <v>1549</v>
      </c>
      <c r="D3924" s="1"/>
      <c r="E3924" s="1"/>
      <c r="F3924" s="1"/>
      <c r="G3924" s="275"/>
      <c r="H3924" s="1"/>
      <c r="I3924" s="1"/>
      <c r="J3924" s="1"/>
      <c r="K3924" s="275"/>
      <c r="L3924" s="1"/>
      <c r="M3924" s="1"/>
    </row>
    <row r="3925" spans="1:13" ht="15">
      <c r="A3925" s="1"/>
      <c r="B3925" s="1"/>
      <c r="C3925" s="8">
        <v>1550</v>
      </c>
      <c r="D3925" s="1"/>
      <c r="E3925" s="1"/>
      <c r="F3925" s="1"/>
      <c r="G3925" s="275"/>
      <c r="H3925" s="1"/>
      <c r="I3925" s="1"/>
      <c r="J3925" s="1"/>
      <c r="K3925" s="275"/>
      <c r="L3925" s="1"/>
      <c r="M3925" s="1"/>
    </row>
    <row r="3926" spans="1:13" ht="15">
      <c r="A3926" s="1"/>
      <c r="B3926" s="1"/>
      <c r="C3926" s="8">
        <v>1551</v>
      </c>
      <c r="D3926" s="1"/>
      <c r="E3926" s="1"/>
      <c r="F3926" s="1"/>
      <c r="G3926" s="275"/>
      <c r="H3926" s="1"/>
      <c r="I3926" s="1"/>
      <c r="J3926" s="1"/>
      <c r="K3926" s="275"/>
      <c r="L3926" s="1"/>
      <c r="M3926" s="1"/>
    </row>
    <row r="3927" spans="1:13" ht="15">
      <c r="A3927" s="1"/>
      <c r="B3927" s="1"/>
      <c r="C3927" s="8">
        <v>1552</v>
      </c>
      <c r="D3927" s="1"/>
      <c r="E3927" s="1"/>
      <c r="F3927" s="1"/>
      <c r="G3927" s="275"/>
      <c r="H3927" s="1"/>
      <c r="I3927" s="1"/>
      <c r="J3927" s="1"/>
      <c r="K3927" s="275"/>
      <c r="L3927" s="1"/>
      <c r="M3927" s="1"/>
    </row>
    <row r="3928" spans="1:13" ht="15">
      <c r="A3928" s="1"/>
      <c r="B3928" s="1"/>
      <c r="C3928" s="8">
        <v>1553</v>
      </c>
      <c r="D3928" s="1"/>
      <c r="E3928" s="1"/>
      <c r="F3928" s="1"/>
      <c r="G3928" s="275"/>
      <c r="H3928" s="1"/>
      <c r="I3928" s="1"/>
      <c r="J3928" s="1"/>
      <c r="K3928" s="275"/>
      <c r="L3928" s="1"/>
      <c r="M3928" s="1"/>
    </row>
    <row r="3929" spans="1:13" ht="15">
      <c r="A3929" s="1"/>
      <c r="B3929" s="1"/>
      <c r="C3929" s="8">
        <v>1554</v>
      </c>
      <c r="D3929" s="1"/>
      <c r="E3929" s="1"/>
      <c r="F3929" s="1"/>
      <c r="G3929" s="275"/>
      <c r="H3929" s="1"/>
      <c r="I3929" s="1"/>
      <c r="J3929" s="1"/>
      <c r="K3929" s="275"/>
      <c r="L3929" s="1"/>
      <c r="M3929" s="1"/>
    </row>
    <row r="3930" spans="1:13" ht="15">
      <c r="A3930" s="1"/>
      <c r="B3930" s="1"/>
      <c r="C3930" s="8">
        <v>1555</v>
      </c>
      <c r="D3930" s="1"/>
      <c r="E3930" s="1"/>
      <c r="F3930" s="1"/>
      <c r="G3930" s="275"/>
      <c r="H3930" s="1"/>
      <c r="I3930" s="1"/>
      <c r="J3930" s="1"/>
      <c r="K3930" s="275"/>
      <c r="L3930" s="1"/>
      <c r="M3930" s="1"/>
    </row>
    <row r="3931" spans="1:13" ht="15">
      <c r="A3931" s="1"/>
      <c r="B3931" s="1"/>
      <c r="C3931" s="8">
        <v>1556</v>
      </c>
      <c r="D3931" s="1"/>
      <c r="E3931" s="1"/>
      <c r="F3931" s="1"/>
      <c r="G3931" s="275"/>
      <c r="H3931" s="1"/>
      <c r="I3931" s="1"/>
      <c r="J3931" s="1"/>
      <c r="K3931" s="275"/>
      <c r="L3931" s="1"/>
      <c r="M3931" s="1"/>
    </row>
    <row r="3932" spans="1:13" ht="15">
      <c r="A3932" s="1"/>
      <c r="B3932" s="1"/>
      <c r="C3932" s="8">
        <v>1557</v>
      </c>
      <c r="D3932" s="1"/>
      <c r="E3932" s="1"/>
      <c r="F3932" s="1"/>
      <c r="G3932" s="275"/>
      <c r="H3932" s="1"/>
      <c r="I3932" s="1"/>
      <c r="J3932" s="1"/>
      <c r="K3932" s="275"/>
      <c r="L3932" s="1"/>
      <c r="M3932" s="1"/>
    </row>
    <row r="3933" spans="1:13" ht="15">
      <c r="A3933" s="1"/>
      <c r="B3933" s="1"/>
      <c r="C3933" s="8">
        <v>1558</v>
      </c>
      <c r="D3933" s="1"/>
      <c r="E3933" s="1"/>
      <c r="F3933" s="1"/>
      <c r="G3933" s="275"/>
      <c r="H3933" s="1"/>
      <c r="I3933" s="1"/>
      <c r="J3933" s="1"/>
      <c r="K3933" s="275"/>
      <c r="L3933" s="1"/>
      <c r="M3933" s="1"/>
    </row>
    <row r="3934" spans="1:13" ht="15">
      <c r="A3934" s="1"/>
      <c r="B3934" s="1"/>
      <c r="C3934" s="8">
        <v>1559</v>
      </c>
      <c r="D3934" s="1"/>
      <c r="E3934" s="1"/>
      <c r="F3934" s="1"/>
      <c r="G3934" s="275"/>
      <c r="H3934" s="1"/>
      <c r="I3934" s="1"/>
      <c r="J3934" s="1"/>
      <c r="K3934" s="275"/>
      <c r="L3934" s="1"/>
      <c r="M3934" s="1"/>
    </row>
    <row r="3935" spans="1:13" ht="15">
      <c r="A3935" s="1"/>
      <c r="B3935" s="1"/>
      <c r="C3935" s="8">
        <v>1560</v>
      </c>
      <c r="D3935" s="1"/>
      <c r="E3935" s="1"/>
      <c r="F3935" s="1"/>
      <c r="G3935" s="275"/>
      <c r="H3935" s="1"/>
      <c r="I3935" s="1"/>
      <c r="J3935" s="1"/>
      <c r="K3935" s="275"/>
      <c r="L3935" s="1"/>
      <c r="M3935" s="1"/>
    </row>
    <row r="3936" spans="1:13" ht="15">
      <c r="A3936" s="1"/>
      <c r="B3936" s="1"/>
      <c r="C3936" s="8">
        <v>1561</v>
      </c>
      <c r="D3936" s="1"/>
      <c r="E3936" s="1"/>
      <c r="F3936" s="1"/>
      <c r="G3936" s="275"/>
      <c r="H3936" s="1"/>
      <c r="I3936" s="1"/>
      <c r="J3936" s="1"/>
      <c r="K3936" s="275"/>
      <c r="L3936" s="1"/>
      <c r="M3936" s="1"/>
    </row>
    <row r="3937" spans="1:13" ht="15">
      <c r="A3937" s="1"/>
      <c r="B3937" s="1"/>
      <c r="C3937" s="8">
        <v>1562</v>
      </c>
      <c r="D3937" s="1"/>
      <c r="E3937" s="1"/>
      <c r="F3937" s="1"/>
      <c r="G3937" s="275"/>
      <c r="H3937" s="1"/>
      <c r="I3937" s="1"/>
      <c r="J3937" s="1"/>
      <c r="K3937" s="275"/>
      <c r="L3937" s="1"/>
      <c r="M3937" s="1"/>
    </row>
    <row r="3938" spans="1:13" ht="15">
      <c r="A3938" s="1"/>
      <c r="B3938" s="1"/>
      <c r="C3938" s="8">
        <v>1563</v>
      </c>
      <c r="D3938" s="1"/>
      <c r="E3938" s="1"/>
      <c r="F3938" s="1"/>
      <c r="G3938" s="275"/>
      <c r="H3938" s="1"/>
      <c r="I3938" s="1"/>
      <c r="J3938" s="1"/>
      <c r="K3938" s="275"/>
      <c r="L3938" s="1"/>
      <c r="M3938" s="1"/>
    </row>
    <row r="3939" spans="1:13" ht="15">
      <c r="A3939" s="1"/>
      <c r="B3939" s="1"/>
      <c r="C3939" s="8">
        <v>1564</v>
      </c>
      <c r="D3939" s="1"/>
      <c r="E3939" s="1"/>
      <c r="F3939" s="1"/>
      <c r="G3939" s="275"/>
      <c r="H3939" s="1"/>
      <c r="I3939" s="1"/>
      <c r="J3939" s="1"/>
      <c r="K3939" s="275"/>
      <c r="L3939" s="1"/>
      <c r="M3939" s="1"/>
    </row>
    <row r="3940" spans="1:13" ht="15">
      <c r="A3940" s="1"/>
      <c r="B3940" s="1"/>
      <c r="C3940" s="8">
        <v>1565</v>
      </c>
      <c r="D3940" s="1"/>
      <c r="E3940" s="1"/>
      <c r="F3940" s="1"/>
      <c r="G3940" s="275"/>
      <c r="H3940" s="1"/>
      <c r="I3940" s="1"/>
      <c r="J3940" s="1"/>
      <c r="K3940" s="275"/>
      <c r="L3940" s="1"/>
      <c r="M3940" s="1"/>
    </row>
    <row r="3941" spans="1:13" ht="15">
      <c r="A3941" s="1"/>
      <c r="B3941" s="1"/>
      <c r="C3941" s="8">
        <v>1566</v>
      </c>
      <c r="D3941" s="1"/>
      <c r="E3941" s="1"/>
      <c r="F3941" s="1"/>
      <c r="G3941" s="275"/>
      <c r="H3941" s="1"/>
      <c r="I3941" s="1"/>
      <c r="J3941" s="1"/>
      <c r="K3941" s="275"/>
      <c r="L3941" s="1"/>
      <c r="M3941" s="1"/>
    </row>
    <row r="3942" spans="1:13" ht="15">
      <c r="A3942" s="1"/>
      <c r="B3942" s="1"/>
      <c r="C3942" s="8">
        <v>1567</v>
      </c>
      <c r="D3942" s="1"/>
      <c r="E3942" s="1"/>
      <c r="F3942" s="1"/>
      <c r="G3942" s="275"/>
      <c r="H3942" s="1"/>
      <c r="I3942" s="1"/>
      <c r="J3942" s="1"/>
      <c r="K3942" s="275"/>
      <c r="L3942" s="1"/>
      <c r="M3942" s="1"/>
    </row>
    <row r="3943" spans="1:13" ht="15">
      <c r="A3943" s="1"/>
      <c r="B3943" s="1"/>
      <c r="C3943" s="8">
        <v>1568</v>
      </c>
      <c r="D3943" s="1"/>
      <c r="E3943" s="1"/>
      <c r="F3943" s="1"/>
      <c r="G3943" s="275"/>
      <c r="H3943" s="1"/>
      <c r="I3943" s="1"/>
      <c r="J3943" s="1"/>
      <c r="K3943" s="275"/>
      <c r="L3943" s="1"/>
      <c r="M3943" s="1"/>
    </row>
    <row r="3944" spans="1:13" ht="15">
      <c r="A3944" s="1"/>
      <c r="B3944" s="1"/>
      <c r="C3944" s="8">
        <v>1569</v>
      </c>
      <c r="D3944" s="1"/>
      <c r="E3944" s="1"/>
      <c r="F3944" s="1"/>
      <c r="G3944" s="275"/>
      <c r="H3944" s="1"/>
      <c r="I3944" s="1"/>
      <c r="J3944" s="1"/>
      <c r="K3944" s="275"/>
      <c r="L3944" s="1"/>
      <c r="M3944" s="1"/>
    </row>
    <row r="3945" spans="1:13" ht="15">
      <c r="A3945" s="1"/>
      <c r="B3945" s="1"/>
      <c r="C3945" s="8">
        <v>1570</v>
      </c>
      <c r="D3945" s="1"/>
      <c r="E3945" s="1"/>
      <c r="F3945" s="1"/>
      <c r="G3945" s="275"/>
      <c r="H3945" s="1"/>
      <c r="I3945" s="1"/>
      <c r="J3945" s="1"/>
      <c r="K3945" s="275"/>
      <c r="L3945" s="1"/>
      <c r="M3945" s="1"/>
    </row>
    <row r="3946" spans="1:13" ht="15">
      <c r="A3946" s="1"/>
      <c r="B3946" s="1"/>
      <c r="C3946" s="8">
        <v>1571</v>
      </c>
      <c r="D3946" s="1"/>
      <c r="E3946" s="1"/>
      <c r="F3946" s="1"/>
      <c r="G3946" s="275"/>
      <c r="H3946" s="1"/>
      <c r="I3946" s="1"/>
      <c r="J3946" s="1"/>
      <c r="K3946" s="275"/>
      <c r="L3946" s="1"/>
      <c r="M3946" s="1"/>
    </row>
    <row r="3947" spans="1:13" ht="15">
      <c r="A3947" s="1"/>
      <c r="B3947" s="1"/>
      <c r="C3947" s="8">
        <v>1572</v>
      </c>
      <c r="D3947" s="1"/>
      <c r="E3947" s="1"/>
      <c r="F3947" s="1"/>
      <c r="G3947" s="275"/>
      <c r="H3947" s="1"/>
      <c r="I3947" s="1"/>
      <c r="J3947" s="1"/>
      <c r="K3947" s="275"/>
      <c r="L3947" s="1"/>
      <c r="M3947" s="1"/>
    </row>
    <row r="3948" spans="1:13" ht="15">
      <c r="A3948" s="1"/>
      <c r="B3948" s="1"/>
      <c r="C3948" s="8">
        <v>1573</v>
      </c>
      <c r="D3948" s="1"/>
      <c r="E3948" s="1"/>
      <c r="F3948" s="1"/>
      <c r="G3948" s="275"/>
      <c r="H3948" s="1"/>
      <c r="I3948" s="1"/>
      <c r="J3948" s="1"/>
      <c r="K3948" s="275"/>
      <c r="L3948" s="1"/>
      <c r="M3948" s="1"/>
    </row>
    <row r="3949" spans="1:13" ht="15">
      <c r="A3949" s="1"/>
      <c r="B3949" s="1"/>
      <c r="C3949" s="8">
        <v>1574</v>
      </c>
      <c r="D3949" s="1"/>
      <c r="E3949" s="1"/>
      <c r="F3949" s="1"/>
      <c r="G3949" s="275"/>
      <c r="H3949" s="1"/>
      <c r="I3949" s="1"/>
      <c r="J3949" s="1"/>
      <c r="K3949" s="275"/>
      <c r="L3949" s="1"/>
      <c r="M3949" s="1"/>
    </row>
    <row r="3950" spans="1:13" ht="15">
      <c r="A3950" s="1"/>
      <c r="B3950" s="1"/>
      <c r="C3950" s="8">
        <v>1575</v>
      </c>
      <c r="D3950" s="1"/>
      <c r="E3950" s="1"/>
      <c r="F3950" s="1"/>
      <c r="G3950" s="275"/>
      <c r="H3950" s="1"/>
      <c r="I3950" s="1"/>
      <c r="J3950" s="1"/>
      <c r="K3950" s="275"/>
      <c r="L3950" s="1"/>
      <c r="M3950" s="1"/>
    </row>
    <row r="3951" spans="1:13" ht="15">
      <c r="A3951" s="1"/>
      <c r="B3951" s="1"/>
      <c r="C3951" s="8">
        <v>1576</v>
      </c>
      <c r="D3951" s="1"/>
      <c r="E3951" s="1"/>
      <c r="F3951" s="1"/>
      <c r="G3951" s="275"/>
      <c r="H3951" s="1"/>
      <c r="I3951" s="1"/>
      <c r="J3951" s="1"/>
      <c r="K3951" s="275"/>
      <c r="L3951" s="1"/>
      <c r="M3951" s="1"/>
    </row>
    <row r="3952" spans="1:13" ht="15">
      <c r="A3952" s="1"/>
      <c r="B3952" s="1"/>
      <c r="C3952" s="8">
        <v>1577</v>
      </c>
      <c r="D3952" s="1"/>
      <c r="E3952" s="1"/>
      <c r="F3952" s="1"/>
      <c r="G3952" s="275"/>
      <c r="H3952" s="1"/>
      <c r="I3952" s="1"/>
      <c r="J3952" s="1"/>
      <c r="K3952" s="275"/>
      <c r="L3952" s="1"/>
      <c r="M3952" s="1"/>
    </row>
    <row r="3953" spans="1:13" ht="15">
      <c r="A3953" s="1"/>
      <c r="B3953" s="1"/>
      <c r="C3953" s="8">
        <v>1578</v>
      </c>
      <c r="D3953" s="1"/>
      <c r="E3953" s="1"/>
      <c r="F3953" s="1"/>
      <c r="G3953" s="275"/>
      <c r="H3953" s="1"/>
      <c r="I3953" s="1"/>
      <c r="J3953" s="1"/>
      <c r="K3953" s="275"/>
      <c r="L3953" s="1"/>
      <c r="M3953" s="1"/>
    </row>
    <row r="3954" spans="1:13" ht="15">
      <c r="A3954" s="1"/>
      <c r="B3954" s="1"/>
      <c r="C3954" s="8">
        <v>1579</v>
      </c>
      <c r="D3954" s="1"/>
      <c r="E3954" s="1"/>
      <c r="F3954" s="1"/>
      <c r="G3954" s="275"/>
      <c r="H3954" s="1"/>
      <c r="I3954" s="1"/>
      <c r="J3954" s="1"/>
      <c r="K3954" s="275"/>
      <c r="L3954" s="1"/>
      <c r="M3954" s="1"/>
    </row>
    <row r="3955" spans="1:13" ht="15">
      <c r="A3955" s="1"/>
      <c r="B3955" s="1"/>
      <c r="C3955" s="8">
        <v>1580</v>
      </c>
      <c r="D3955" s="1"/>
      <c r="E3955" s="1"/>
      <c r="F3955" s="1"/>
      <c r="G3955" s="275"/>
      <c r="H3955" s="1"/>
      <c r="I3955" s="1"/>
      <c r="J3955" s="1"/>
      <c r="K3955" s="275"/>
      <c r="L3955" s="1"/>
      <c r="M3955" s="1"/>
    </row>
    <row r="3956" spans="1:13" ht="15">
      <c r="A3956" s="1"/>
      <c r="B3956" s="1"/>
      <c r="C3956" s="8">
        <v>1581</v>
      </c>
      <c r="D3956" s="1"/>
      <c r="E3956" s="1"/>
      <c r="F3956" s="1"/>
      <c r="G3956" s="275"/>
      <c r="H3956" s="1"/>
      <c r="I3956" s="1"/>
      <c r="J3956" s="1"/>
      <c r="K3956" s="275"/>
      <c r="L3956" s="1"/>
      <c r="M3956" s="1"/>
    </row>
    <row r="3957" spans="1:13" ht="15">
      <c r="A3957" s="1"/>
      <c r="B3957" s="1"/>
      <c r="C3957" s="8">
        <v>1582</v>
      </c>
      <c r="D3957" s="1"/>
      <c r="E3957" s="1"/>
      <c r="F3957" s="1"/>
      <c r="G3957" s="275"/>
      <c r="H3957" s="1"/>
      <c r="I3957" s="1"/>
      <c r="J3957" s="1"/>
      <c r="K3957" s="275"/>
      <c r="L3957" s="1"/>
      <c r="M3957" s="1"/>
    </row>
    <row r="3958" spans="1:13" ht="15">
      <c r="A3958" s="1"/>
      <c r="B3958" s="1"/>
      <c r="C3958" s="8">
        <v>1583</v>
      </c>
      <c r="D3958" s="1"/>
      <c r="E3958" s="1"/>
      <c r="F3958" s="1"/>
      <c r="G3958" s="275"/>
      <c r="H3958" s="1"/>
      <c r="I3958" s="1"/>
      <c r="J3958" s="1"/>
      <c r="K3958" s="275"/>
      <c r="L3958" s="1"/>
      <c r="M3958" s="1"/>
    </row>
    <row r="3959" spans="1:13" ht="15">
      <c r="A3959" s="1"/>
      <c r="B3959" s="1"/>
      <c r="C3959" s="8">
        <v>1584</v>
      </c>
      <c r="D3959" s="1"/>
      <c r="E3959" s="1"/>
      <c r="F3959" s="1"/>
      <c r="G3959" s="275"/>
      <c r="H3959" s="1"/>
      <c r="I3959" s="1"/>
      <c r="J3959" s="1"/>
      <c r="K3959" s="275"/>
      <c r="L3959" s="1"/>
      <c r="M3959" s="1"/>
    </row>
    <row r="3960" spans="1:13" ht="15">
      <c r="A3960" s="1"/>
      <c r="B3960" s="1"/>
      <c r="C3960" s="8">
        <v>1585</v>
      </c>
      <c r="D3960" s="1"/>
      <c r="E3960" s="1"/>
      <c r="F3960" s="1"/>
      <c r="G3960" s="275"/>
      <c r="H3960" s="1"/>
      <c r="I3960" s="1"/>
      <c r="J3960" s="1"/>
      <c r="K3960" s="275"/>
      <c r="L3960" s="1"/>
      <c r="M3960" s="1"/>
    </row>
    <row r="3961" spans="1:13" ht="15">
      <c r="A3961" s="1"/>
      <c r="B3961" s="1"/>
      <c r="C3961" s="8">
        <v>1586</v>
      </c>
      <c r="D3961" s="1"/>
      <c r="E3961" s="1"/>
      <c r="F3961" s="1"/>
      <c r="G3961" s="275"/>
      <c r="H3961" s="1"/>
      <c r="I3961" s="1"/>
      <c r="J3961" s="1"/>
      <c r="K3961" s="275"/>
      <c r="L3961" s="1"/>
      <c r="M3961" s="1"/>
    </row>
    <row r="3962" spans="1:13" ht="15">
      <c r="A3962" s="1"/>
      <c r="B3962" s="1"/>
      <c r="C3962" s="8">
        <v>1587</v>
      </c>
      <c r="D3962" s="1"/>
      <c r="E3962" s="1"/>
      <c r="F3962" s="1"/>
      <c r="G3962" s="275"/>
      <c r="H3962" s="1"/>
      <c r="I3962" s="1"/>
      <c r="J3962" s="1"/>
      <c r="K3962" s="275"/>
      <c r="L3962" s="1"/>
      <c r="M3962" s="1"/>
    </row>
    <row r="3963" spans="1:13" ht="15">
      <c r="A3963" s="1"/>
      <c r="B3963" s="1"/>
      <c r="C3963" s="8">
        <v>1588</v>
      </c>
      <c r="D3963" s="1"/>
      <c r="E3963" s="1"/>
      <c r="F3963" s="1"/>
      <c r="G3963" s="275"/>
      <c r="H3963" s="1"/>
      <c r="I3963" s="1"/>
      <c r="J3963" s="1"/>
      <c r="K3963" s="275"/>
      <c r="L3963" s="1"/>
      <c r="M3963" s="1"/>
    </row>
    <row r="3964" spans="1:13" ht="15">
      <c r="A3964" s="1"/>
      <c r="B3964" s="1"/>
      <c r="C3964" s="8">
        <v>1589</v>
      </c>
      <c r="D3964" s="1"/>
      <c r="E3964" s="1"/>
      <c r="F3964" s="1"/>
      <c r="G3964" s="275"/>
      <c r="H3964" s="1"/>
      <c r="I3964" s="1"/>
      <c r="J3964" s="1"/>
      <c r="K3964" s="275"/>
      <c r="L3964" s="1"/>
      <c r="M3964" s="1"/>
    </row>
    <row r="3965" spans="1:13" ht="15">
      <c r="A3965" s="1"/>
      <c r="B3965" s="1"/>
      <c r="C3965" s="8">
        <v>1590</v>
      </c>
      <c r="D3965" s="1"/>
      <c r="E3965" s="1"/>
      <c r="F3965" s="1"/>
      <c r="G3965" s="275"/>
      <c r="H3965" s="1"/>
      <c r="I3965" s="1"/>
      <c r="J3965" s="1"/>
      <c r="K3965" s="275"/>
      <c r="L3965" s="1"/>
      <c r="M3965" s="1"/>
    </row>
    <row r="3966" spans="1:13" ht="15">
      <c r="A3966" s="1"/>
      <c r="B3966" s="1"/>
      <c r="C3966" s="8">
        <v>1591</v>
      </c>
      <c r="D3966" s="1"/>
      <c r="E3966" s="1"/>
      <c r="F3966" s="1"/>
      <c r="G3966" s="275"/>
      <c r="H3966" s="1"/>
      <c r="I3966" s="1"/>
      <c r="J3966" s="1"/>
      <c r="K3966" s="275"/>
      <c r="L3966" s="1"/>
      <c r="M3966" s="1"/>
    </row>
    <row r="3967" spans="1:13" ht="15">
      <c r="A3967" s="1"/>
      <c r="B3967" s="1"/>
      <c r="C3967" s="8">
        <v>1592</v>
      </c>
      <c r="D3967" s="1"/>
      <c r="E3967" s="1"/>
      <c r="F3967" s="1"/>
      <c r="G3967" s="275"/>
      <c r="H3967" s="1"/>
      <c r="I3967" s="1"/>
      <c r="J3967" s="1"/>
      <c r="K3967" s="275"/>
      <c r="L3967" s="1"/>
      <c r="M3967" s="1"/>
    </row>
    <row r="3968" spans="1:13" ht="15">
      <c r="A3968" s="1"/>
      <c r="B3968" s="1"/>
      <c r="C3968" s="8">
        <v>1593</v>
      </c>
      <c r="D3968" s="1"/>
      <c r="E3968" s="1"/>
      <c r="F3968" s="1"/>
      <c r="G3968" s="275"/>
      <c r="H3968" s="1"/>
      <c r="I3968" s="1"/>
      <c r="J3968" s="1"/>
      <c r="K3968" s="275"/>
      <c r="L3968" s="1"/>
      <c r="M3968" s="1"/>
    </row>
    <row r="3969" spans="1:13" ht="15">
      <c r="A3969" s="1"/>
      <c r="B3969" s="1"/>
      <c r="C3969" s="8">
        <v>1594</v>
      </c>
      <c r="D3969" s="1"/>
      <c r="E3969" s="1"/>
      <c r="F3969" s="1"/>
      <c r="G3969" s="275"/>
      <c r="H3969" s="1"/>
      <c r="I3969" s="1"/>
      <c r="J3969" s="1"/>
      <c r="K3969" s="275"/>
      <c r="L3969" s="1"/>
      <c r="M3969" s="1"/>
    </row>
    <row r="3970" spans="1:13" ht="15">
      <c r="A3970" s="1"/>
      <c r="B3970" s="1"/>
      <c r="C3970" s="8">
        <v>1595</v>
      </c>
      <c r="D3970" s="1"/>
      <c r="E3970" s="1"/>
      <c r="F3970" s="1"/>
      <c r="G3970" s="275"/>
      <c r="H3970" s="1"/>
      <c r="I3970" s="1"/>
      <c r="J3970" s="1"/>
      <c r="K3970" s="275"/>
      <c r="L3970" s="1"/>
      <c r="M3970" s="1"/>
    </row>
    <row r="3971" spans="1:13" ht="15">
      <c r="A3971" s="1"/>
      <c r="B3971" s="1"/>
      <c r="C3971" s="8">
        <v>1596</v>
      </c>
      <c r="D3971" s="1"/>
      <c r="E3971" s="1"/>
      <c r="F3971" s="1"/>
      <c r="G3971" s="275"/>
      <c r="H3971" s="1"/>
      <c r="I3971" s="1"/>
      <c r="J3971" s="1"/>
      <c r="K3971" s="275"/>
      <c r="L3971" s="1"/>
      <c r="M3971" s="1"/>
    </row>
    <row r="3972" spans="1:13" ht="15">
      <c r="A3972" s="1"/>
      <c r="B3972" s="1"/>
      <c r="C3972" s="8">
        <v>1597</v>
      </c>
      <c r="D3972" s="1"/>
      <c r="E3972" s="1"/>
      <c r="F3972" s="1"/>
      <c r="G3972" s="275"/>
      <c r="H3972" s="1"/>
      <c r="I3972" s="1"/>
      <c r="J3972" s="1"/>
      <c r="K3972" s="275"/>
      <c r="L3972" s="1"/>
      <c r="M3972" s="1"/>
    </row>
    <row r="3973" spans="1:13" ht="15">
      <c r="A3973" s="1"/>
      <c r="B3973" s="1"/>
      <c r="C3973" s="8">
        <v>1598</v>
      </c>
      <c r="D3973" s="1"/>
      <c r="E3973" s="1"/>
      <c r="F3973" s="1"/>
      <c r="G3973" s="275"/>
      <c r="H3973" s="1"/>
      <c r="I3973" s="1"/>
      <c r="J3973" s="1"/>
      <c r="K3973" s="275"/>
      <c r="L3973" s="1"/>
      <c r="M3973" s="1"/>
    </row>
    <row r="3974" spans="1:13" ht="15">
      <c r="A3974" s="1"/>
      <c r="B3974" s="1"/>
      <c r="C3974" s="8">
        <v>1599</v>
      </c>
      <c r="D3974" s="1"/>
      <c r="E3974" s="1"/>
      <c r="F3974" s="1"/>
      <c r="G3974" s="275"/>
      <c r="H3974" s="1"/>
      <c r="I3974" s="1"/>
      <c r="J3974" s="1"/>
      <c r="K3974" s="275"/>
      <c r="L3974" s="1"/>
      <c r="M3974" s="1"/>
    </row>
    <row r="3975" spans="1:13" ht="15">
      <c r="A3975" s="1"/>
      <c r="B3975" s="1"/>
      <c r="C3975" s="8">
        <v>1600</v>
      </c>
      <c r="D3975" s="1"/>
      <c r="E3975" s="1"/>
      <c r="F3975" s="1"/>
      <c r="G3975" s="275"/>
      <c r="H3975" s="1"/>
      <c r="I3975" s="1"/>
      <c r="J3975" s="1"/>
      <c r="K3975" s="275"/>
      <c r="L3975" s="1"/>
      <c r="M3975" s="1"/>
    </row>
    <row r="3976" spans="1:13" ht="15">
      <c r="A3976" s="1"/>
      <c r="B3976" s="1"/>
      <c r="C3976" s="8">
        <v>1601</v>
      </c>
      <c r="D3976" s="1"/>
      <c r="E3976" s="1"/>
      <c r="F3976" s="1"/>
      <c r="G3976" s="275"/>
      <c r="H3976" s="1"/>
      <c r="I3976" s="1"/>
      <c r="J3976" s="1"/>
      <c r="K3976" s="275"/>
      <c r="L3976" s="1"/>
      <c r="M3976" s="1"/>
    </row>
    <row r="3977" spans="1:13" ht="15">
      <c r="A3977" s="1"/>
      <c r="B3977" s="1"/>
      <c r="C3977" s="8">
        <v>1602</v>
      </c>
      <c r="D3977" s="1"/>
      <c r="E3977" s="1"/>
      <c r="F3977" s="1"/>
      <c r="G3977" s="275"/>
      <c r="H3977" s="1"/>
      <c r="I3977" s="1"/>
      <c r="J3977" s="1"/>
      <c r="K3977" s="275"/>
      <c r="L3977" s="1"/>
      <c r="M3977" s="1"/>
    </row>
    <row r="3978" spans="1:13" ht="15">
      <c r="A3978" s="1"/>
      <c r="B3978" s="1"/>
      <c r="C3978" s="8">
        <v>1603</v>
      </c>
      <c r="D3978" s="1"/>
      <c r="E3978" s="1"/>
      <c r="F3978" s="1"/>
      <c r="G3978" s="275"/>
      <c r="H3978" s="1"/>
      <c r="I3978" s="1"/>
      <c r="J3978" s="1"/>
      <c r="K3978" s="275"/>
      <c r="L3978" s="1"/>
      <c r="M3978" s="1"/>
    </row>
    <row r="3979" spans="1:13" ht="15">
      <c r="A3979" s="1"/>
      <c r="B3979" s="1"/>
      <c r="C3979" s="8">
        <v>1604</v>
      </c>
      <c r="D3979" s="1"/>
      <c r="E3979" s="1"/>
      <c r="F3979" s="1"/>
      <c r="G3979" s="275"/>
      <c r="H3979" s="1"/>
      <c r="I3979" s="1"/>
      <c r="J3979" s="1"/>
      <c r="K3979" s="275"/>
      <c r="L3979" s="1"/>
      <c r="M3979" s="1"/>
    </row>
    <row r="3980" spans="1:13" ht="15">
      <c r="A3980" s="1"/>
      <c r="B3980" s="1"/>
      <c r="C3980" s="8">
        <v>1605</v>
      </c>
      <c r="D3980" s="1"/>
      <c r="E3980" s="1"/>
      <c r="F3980" s="1"/>
      <c r="G3980" s="275"/>
      <c r="H3980" s="1"/>
      <c r="I3980" s="1"/>
      <c r="J3980" s="1"/>
      <c r="K3980" s="275"/>
      <c r="L3980" s="1"/>
      <c r="M3980" s="1"/>
    </row>
    <row r="3981" spans="1:13" ht="15">
      <c r="A3981" s="1"/>
      <c r="B3981" s="1"/>
      <c r="C3981" s="8">
        <v>1606</v>
      </c>
      <c r="D3981" s="1"/>
      <c r="E3981" s="1"/>
      <c r="F3981" s="1"/>
      <c r="G3981" s="275"/>
      <c r="H3981" s="1"/>
      <c r="I3981" s="1"/>
      <c r="J3981" s="1"/>
      <c r="K3981" s="275"/>
      <c r="L3981" s="1"/>
      <c r="M3981" s="1"/>
    </row>
    <row r="3982" spans="1:13" ht="15">
      <c r="A3982" s="1"/>
      <c r="B3982" s="1"/>
      <c r="C3982" s="8">
        <v>1607</v>
      </c>
      <c r="D3982" s="1"/>
      <c r="E3982" s="1"/>
      <c r="F3982" s="1"/>
      <c r="G3982" s="275"/>
      <c r="H3982" s="1"/>
      <c r="I3982" s="1"/>
      <c r="J3982" s="1"/>
      <c r="K3982" s="275"/>
      <c r="L3982" s="1"/>
      <c r="M3982" s="1"/>
    </row>
    <row r="3983" spans="1:13" ht="15">
      <c r="A3983" s="1"/>
      <c r="B3983" s="1"/>
      <c r="C3983" s="8">
        <v>1608</v>
      </c>
      <c r="D3983" s="1"/>
      <c r="E3983" s="1"/>
      <c r="F3983" s="1"/>
      <c r="G3983" s="275"/>
      <c r="H3983" s="1"/>
      <c r="I3983" s="1"/>
      <c r="J3983" s="1"/>
      <c r="K3983" s="275"/>
      <c r="L3983" s="1"/>
      <c r="M3983" s="1"/>
    </row>
    <row r="3984" spans="1:13" ht="15">
      <c r="A3984" s="1"/>
      <c r="B3984" s="1"/>
      <c r="C3984" s="8">
        <v>1609</v>
      </c>
      <c r="D3984" s="1"/>
      <c r="E3984" s="1"/>
      <c r="F3984" s="1"/>
      <c r="G3984" s="275"/>
      <c r="H3984" s="1"/>
      <c r="I3984" s="1"/>
      <c r="J3984" s="1"/>
      <c r="K3984" s="275"/>
      <c r="L3984" s="1"/>
      <c r="M3984" s="1"/>
    </row>
    <row r="3985" spans="1:13" ht="15">
      <c r="A3985" s="1"/>
      <c r="B3985" s="1"/>
      <c r="C3985" s="8">
        <v>1610</v>
      </c>
      <c r="D3985" s="1"/>
      <c r="E3985" s="1"/>
      <c r="F3985" s="1"/>
      <c r="G3985" s="275"/>
      <c r="H3985" s="1"/>
      <c r="I3985" s="1"/>
      <c r="J3985" s="1"/>
      <c r="K3985" s="275"/>
      <c r="L3985" s="1"/>
      <c r="M3985" s="1"/>
    </row>
    <row r="3986" spans="1:13" ht="15">
      <c r="A3986" s="1"/>
      <c r="B3986" s="1"/>
      <c r="C3986" s="8">
        <v>1611</v>
      </c>
      <c r="D3986" s="1"/>
      <c r="E3986" s="1"/>
      <c r="F3986" s="1"/>
      <c r="G3986" s="275"/>
      <c r="H3986" s="1"/>
      <c r="I3986" s="1"/>
      <c r="J3986" s="1"/>
      <c r="K3986" s="275"/>
      <c r="L3986" s="1"/>
      <c r="M3986" s="1"/>
    </row>
    <row r="3987" spans="1:13" ht="15">
      <c r="A3987" s="1"/>
      <c r="B3987" s="1"/>
      <c r="C3987" s="8">
        <v>1612</v>
      </c>
      <c r="D3987" s="1"/>
      <c r="E3987" s="1"/>
      <c r="F3987" s="1"/>
      <c r="G3987" s="275"/>
      <c r="H3987" s="1"/>
      <c r="I3987" s="1"/>
      <c r="J3987" s="1"/>
      <c r="K3987" s="275"/>
      <c r="L3987" s="1"/>
      <c r="M3987" s="1"/>
    </row>
    <row r="3988" spans="1:13" ht="15">
      <c r="A3988" s="1"/>
      <c r="B3988" s="1"/>
      <c r="C3988" s="8">
        <v>1613</v>
      </c>
      <c r="D3988" s="1"/>
      <c r="E3988" s="1"/>
      <c r="F3988" s="1"/>
      <c r="G3988" s="275"/>
      <c r="H3988" s="1"/>
      <c r="I3988" s="1"/>
      <c r="J3988" s="1"/>
      <c r="K3988" s="275"/>
      <c r="L3988" s="1"/>
      <c r="M3988" s="1"/>
    </row>
    <row r="3989" spans="1:13" ht="15">
      <c r="A3989" s="1"/>
      <c r="B3989" s="1"/>
      <c r="C3989" s="8">
        <v>1614</v>
      </c>
      <c r="D3989" s="1"/>
      <c r="E3989" s="1"/>
      <c r="F3989" s="1"/>
      <c r="G3989" s="275"/>
      <c r="H3989" s="1"/>
      <c r="I3989" s="1"/>
      <c r="J3989" s="1"/>
      <c r="K3989" s="275"/>
      <c r="L3989" s="1"/>
      <c r="M3989" s="1"/>
    </row>
    <row r="3990" spans="1:13" ht="15">
      <c r="A3990" s="1"/>
      <c r="B3990" s="1"/>
      <c r="C3990" s="8">
        <v>1615</v>
      </c>
      <c r="D3990" s="1"/>
      <c r="E3990" s="1"/>
      <c r="F3990" s="1"/>
      <c r="G3990" s="275"/>
      <c r="H3990" s="1"/>
      <c r="I3990" s="1"/>
      <c r="J3990" s="1"/>
      <c r="K3990" s="275"/>
      <c r="L3990" s="1"/>
      <c r="M3990" s="1"/>
    </row>
    <row r="3991" spans="1:13" ht="15">
      <c r="A3991" s="1"/>
      <c r="B3991" s="1"/>
      <c r="C3991" s="8">
        <v>1616</v>
      </c>
      <c r="D3991" s="1"/>
      <c r="E3991" s="1"/>
      <c r="F3991" s="1"/>
      <c r="G3991" s="275"/>
      <c r="H3991" s="1"/>
      <c r="I3991" s="1"/>
      <c r="J3991" s="1"/>
      <c r="K3991" s="275"/>
      <c r="L3991" s="1"/>
      <c r="M3991" s="1"/>
    </row>
    <row r="3992" spans="1:13" ht="15">
      <c r="A3992" s="1"/>
      <c r="B3992" s="1"/>
      <c r="C3992" s="8">
        <v>1617</v>
      </c>
      <c r="D3992" s="1"/>
      <c r="E3992" s="1"/>
      <c r="F3992" s="1"/>
      <c r="G3992" s="275"/>
      <c r="H3992" s="1"/>
      <c r="I3992" s="1"/>
      <c r="J3992" s="1"/>
      <c r="K3992" s="275"/>
      <c r="L3992" s="1"/>
      <c r="M3992" s="1"/>
    </row>
    <row r="3993" spans="1:13" ht="15">
      <c r="A3993" s="1"/>
      <c r="B3993" s="1"/>
      <c r="C3993" s="8">
        <v>1618</v>
      </c>
      <c r="D3993" s="1"/>
      <c r="E3993" s="1"/>
      <c r="F3993" s="1"/>
      <c r="G3993" s="275"/>
      <c r="H3993" s="1"/>
      <c r="I3993" s="1"/>
      <c r="J3993" s="1"/>
      <c r="K3993" s="275"/>
      <c r="L3993" s="1"/>
      <c r="M3993" s="1"/>
    </row>
    <row r="3994" spans="1:13" ht="15">
      <c r="A3994" s="1"/>
      <c r="B3994" s="1"/>
      <c r="C3994" s="8">
        <v>1619</v>
      </c>
      <c r="D3994" s="1"/>
      <c r="E3994" s="1"/>
      <c r="F3994" s="1"/>
      <c r="G3994" s="275"/>
      <c r="H3994" s="1"/>
      <c r="I3994" s="1"/>
      <c r="J3994" s="1"/>
      <c r="K3994" s="275"/>
      <c r="L3994" s="1"/>
      <c r="M3994" s="1"/>
    </row>
    <row r="3995" spans="1:13" ht="15">
      <c r="A3995" s="1"/>
      <c r="B3995" s="1"/>
      <c r="C3995" s="8">
        <v>1620</v>
      </c>
      <c r="D3995" s="1"/>
      <c r="E3995" s="1"/>
      <c r="F3995" s="1"/>
      <c r="G3995" s="275"/>
      <c r="H3995" s="1"/>
      <c r="I3995" s="1"/>
      <c r="J3995" s="1"/>
      <c r="K3995" s="275"/>
      <c r="L3995" s="1"/>
      <c r="M3995" s="1"/>
    </row>
    <row r="3996" spans="1:13" ht="15">
      <c r="A3996" s="1"/>
      <c r="B3996" s="1"/>
      <c r="C3996" s="8">
        <v>1621</v>
      </c>
      <c r="D3996" s="1"/>
      <c r="E3996" s="1"/>
      <c r="F3996" s="1"/>
      <c r="G3996" s="275"/>
      <c r="H3996" s="1"/>
      <c r="I3996" s="1"/>
      <c r="J3996" s="1"/>
      <c r="K3996" s="275"/>
      <c r="L3996" s="1"/>
      <c r="M3996" s="1"/>
    </row>
    <row r="3997" spans="1:13" ht="15">
      <c r="A3997" s="1"/>
      <c r="B3997" s="1"/>
      <c r="C3997" s="8">
        <v>1622</v>
      </c>
      <c r="D3997" s="1"/>
      <c r="E3997" s="1"/>
      <c r="F3997" s="1"/>
      <c r="G3997" s="275"/>
      <c r="H3997" s="1"/>
      <c r="I3997" s="1"/>
      <c r="J3997" s="1"/>
      <c r="K3997" s="275"/>
      <c r="L3997" s="1"/>
      <c r="M3997" s="1"/>
    </row>
    <row r="3998" spans="1:13" ht="15">
      <c r="A3998" s="1"/>
      <c r="B3998" s="1"/>
      <c r="C3998" s="8">
        <v>1623</v>
      </c>
      <c r="D3998" s="1"/>
      <c r="E3998" s="1"/>
      <c r="F3998" s="1"/>
      <c r="G3998" s="275"/>
      <c r="H3998" s="1"/>
      <c r="I3998" s="1"/>
      <c r="J3998" s="1"/>
      <c r="K3998" s="275"/>
      <c r="L3998" s="1"/>
      <c r="M3998" s="1"/>
    </row>
    <row r="3999" spans="1:13" ht="15">
      <c r="A3999" s="1"/>
      <c r="B3999" s="1"/>
      <c r="C3999" s="8">
        <v>1624</v>
      </c>
      <c r="D3999" s="1"/>
      <c r="E3999" s="1"/>
      <c r="F3999" s="1"/>
      <c r="G3999" s="275"/>
      <c r="H3999" s="1"/>
      <c r="I3999" s="1"/>
      <c r="J3999" s="1"/>
      <c r="K3999" s="275"/>
      <c r="L3999" s="1"/>
      <c r="M3999" s="1"/>
    </row>
    <row r="4000" spans="1:13" ht="15">
      <c r="A4000" s="1"/>
      <c r="B4000" s="1"/>
      <c r="C4000" s="8">
        <v>1625</v>
      </c>
      <c r="D4000" s="1"/>
      <c r="E4000" s="1"/>
      <c r="F4000" s="1"/>
      <c r="G4000" s="275"/>
      <c r="H4000" s="1"/>
      <c r="I4000" s="1"/>
      <c r="J4000" s="1"/>
      <c r="K4000" s="275"/>
      <c r="L4000" s="1"/>
      <c r="M4000" s="1"/>
    </row>
    <row r="4001" spans="1:13" ht="15">
      <c r="A4001" s="1"/>
      <c r="B4001" s="1"/>
      <c r="C4001" s="8">
        <v>1626</v>
      </c>
      <c r="D4001" s="1"/>
      <c r="E4001" s="1"/>
      <c r="F4001" s="1"/>
      <c r="G4001" s="275"/>
      <c r="H4001" s="1"/>
      <c r="I4001" s="1"/>
      <c r="J4001" s="1"/>
      <c r="K4001" s="275"/>
      <c r="L4001" s="1"/>
      <c r="M4001" s="1"/>
    </row>
    <row r="4002" spans="1:13" ht="15">
      <c r="A4002" s="1"/>
      <c r="B4002" s="1"/>
      <c r="C4002" s="8">
        <v>1627</v>
      </c>
      <c r="D4002" s="1"/>
      <c r="E4002" s="1"/>
      <c r="F4002" s="1"/>
      <c r="G4002" s="275"/>
      <c r="H4002" s="1"/>
      <c r="I4002" s="1"/>
      <c r="J4002" s="1"/>
      <c r="K4002" s="275"/>
      <c r="L4002" s="1"/>
      <c r="M4002" s="1"/>
    </row>
    <row r="4003" spans="1:13" ht="15">
      <c r="A4003" s="1"/>
      <c r="B4003" s="1"/>
      <c r="C4003" s="8">
        <v>1628</v>
      </c>
      <c r="D4003" s="1"/>
      <c r="E4003" s="1"/>
      <c r="F4003" s="1"/>
      <c r="G4003" s="275"/>
      <c r="H4003" s="1"/>
      <c r="I4003" s="1"/>
      <c r="J4003" s="1"/>
      <c r="K4003" s="275"/>
      <c r="L4003" s="1"/>
      <c r="M4003" s="1"/>
    </row>
    <row r="4004" spans="1:13" ht="15">
      <c r="A4004" s="1"/>
      <c r="B4004" s="1"/>
      <c r="C4004" s="8">
        <v>1629</v>
      </c>
      <c r="D4004" s="1"/>
      <c r="E4004" s="1"/>
      <c r="F4004" s="1"/>
      <c r="G4004" s="275"/>
      <c r="H4004" s="1"/>
      <c r="I4004" s="1"/>
      <c r="J4004" s="1"/>
      <c r="K4004" s="275"/>
      <c r="L4004" s="1"/>
      <c r="M4004" s="1"/>
    </row>
    <row r="4005" spans="1:13" ht="15">
      <c r="A4005" s="1"/>
      <c r="B4005" s="1"/>
      <c r="C4005" s="8">
        <v>1630</v>
      </c>
      <c r="D4005" s="1"/>
      <c r="E4005" s="1"/>
      <c r="F4005" s="1"/>
      <c r="G4005" s="275"/>
      <c r="H4005" s="1"/>
      <c r="I4005" s="1"/>
      <c r="J4005" s="1"/>
      <c r="K4005" s="275"/>
      <c r="L4005" s="1"/>
      <c r="M4005" s="1"/>
    </row>
    <row r="4006" spans="1:13" ht="15">
      <c r="A4006" s="1"/>
      <c r="B4006" s="1"/>
      <c r="C4006" s="8">
        <v>1631</v>
      </c>
      <c r="D4006" s="1"/>
      <c r="E4006" s="1"/>
      <c r="F4006" s="1"/>
      <c r="G4006" s="275"/>
      <c r="H4006" s="1"/>
      <c r="I4006" s="1"/>
      <c r="J4006" s="1"/>
      <c r="K4006" s="275"/>
      <c r="L4006" s="1"/>
      <c r="M4006" s="1"/>
    </row>
    <row r="4007" spans="1:13" ht="15">
      <c r="A4007" s="1"/>
      <c r="B4007" s="1"/>
      <c r="C4007" s="8">
        <v>1632</v>
      </c>
      <c r="D4007" s="1"/>
      <c r="E4007" s="1"/>
      <c r="F4007" s="1"/>
      <c r="G4007" s="275"/>
      <c r="H4007" s="1"/>
      <c r="I4007" s="1"/>
      <c r="J4007" s="1"/>
      <c r="K4007" s="275"/>
      <c r="L4007" s="1"/>
      <c r="M4007" s="1"/>
    </row>
    <row r="4008" spans="1:13" ht="15">
      <c r="A4008" s="1"/>
      <c r="B4008" s="1"/>
      <c r="C4008" s="8">
        <v>1633</v>
      </c>
      <c r="D4008" s="1"/>
      <c r="E4008" s="1"/>
      <c r="F4008" s="1"/>
      <c r="G4008" s="275"/>
      <c r="H4008" s="1"/>
      <c r="I4008" s="1"/>
      <c r="J4008" s="1"/>
      <c r="K4008" s="275"/>
      <c r="L4008" s="1"/>
      <c r="M4008" s="1"/>
    </row>
    <row r="4009" spans="1:13" ht="15">
      <c r="A4009" s="1"/>
      <c r="B4009" s="1"/>
      <c r="C4009" s="8">
        <v>1634</v>
      </c>
      <c r="D4009" s="1"/>
      <c r="E4009" s="1"/>
      <c r="F4009" s="1"/>
      <c r="G4009" s="275"/>
      <c r="H4009" s="1"/>
      <c r="I4009" s="1"/>
      <c r="J4009" s="1"/>
      <c r="K4009" s="275"/>
      <c r="L4009" s="1"/>
      <c r="M4009" s="1"/>
    </row>
    <row r="4010" spans="1:13" ht="15">
      <c r="A4010" s="1"/>
      <c r="B4010" s="1"/>
      <c r="C4010" s="8">
        <v>1635</v>
      </c>
      <c r="D4010" s="1"/>
      <c r="E4010" s="1"/>
      <c r="F4010" s="1"/>
      <c r="G4010" s="275"/>
      <c r="H4010" s="1"/>
      <c r="I4010" s="1"/>
      <c r="J4010" s="1"/>
      <c r="K4010" s="275"/>
      <c r="L4010" s="1"/>
      <c r="M4010" s="1"/>
    </row>
    <row r="4011" spans="1:13" ht="15">
      <c r="A4011" s="1"/>
      <c r="B4011" s="1"/>
      <c r="C4011" s="8">
        <v>1636</v>
      </c>
      <c r="D4011" s="1"/>
      <c r="E4011" s="1"/>
      <c r="F4011" s="1"/>
      <c r="G4011" s="275"/>
      <c r="H4011" s="1"/>
      <c r="I4011" s="1"/>
      <c r="J4011" s="1"/>
      <c r="K4011" s="275"/>
      <c r="L4011" s="1"/>
      <c r="M4011" s="1"/>
    </row>
    <row r="4012" spans="1:13" ht="15">
      <c r="A4012" s="1"/>
      <c r="B4012" s="1"/>
      <c r="C4012" s="8">
        <v>1637</v>
      </c>
      <c r="D4012" s="1"/>
      <c r="E4012" s="1"/>
      <c r="F4012" s="1"/>
      <c r="G4012" s="275"/>
      <c r="H4012" s="1"/>
      <c r="I4012" s="1"/>
      <c r="J4012" s="1"/>
      <c r="K4012" s="275"/>
      <c r="L4012" s="1"/>
      <c r="M4012" s="1"/>
    </row>
    <row r="4013" spans="1:13" ht="15">
      <c r="A4013" s="1"/>
      <c r="B4013" s="1"/>
      <c r="C4013" s="8">
        <v>1638</v>
      </c>
      <c r="D4013" s="1"/>
      <c r="E4013" s="1"/>
      <c r="F4013" s="1"/>
      <c r="G4013" s="275"/>
      <c r="H4013" s="1"/>
      <c r="I4013" s="1"/>
      <c r="J4013" s="1"/>
      <c r="K4013" s="275"/>
      <c r="L4013" s="1"/>
      <c r="M4013" s="1"/>
    </row>
    <row r="4014" spans="1:13" ht="15">
      <c r="A4014" s="1"/>
      <c r="B4014" s="1"/>
      <c r="C4014" s="8">
        <v>1639</v>
      </c>
      <c r="D4014" s="1"/>
      <c r="E4014" s="1"/>
      <c r="F4014" s="1"/>
      <c r="G4014" s="275"/>
      <c r="H4014" s="1"/>
      <c r="I4014" s="1"/>
      <c r="J4014" s="1"/>
      <c r="K4014" s="275"/>
      <c r="L4014" s="1"/>
      <c r="M4014" s="1"/>
    </row>
    <row r="4015" spans="1:13" ht="15">
      <c r="A4015" s="1"/>
      <c r="B4015" s="1"/>
      <c r="C4015" s="8">
        <v>1640</v>
      </c>
      <c r="D4015" s="1"/>
      <c r="E4015" s="1"/>
      <c r="F4015" s="1"/>
      <c r="G4015" s="275"/>
      <c r="H4015" s="1"/>
      <c r="I4015" s="1"/>
      <c r="J4015" s="1"/>
      <c r="K4015" s="275"/>
      <c r="L4015" s="1"/>
      <c r="M4015" s="1"/>
    </row>
    <row r="4016" spans="1:13" ht="15">
      <c r="A4016" s="1"/>
      <c r="B4016" s="1"/>
      <c r="C4016" s="8">
        <v>1641</v>
      </c>
      <c r="D4016" s="1"/>
      <c r="E4016" s="1"/>
      <c r="F4016" s="1"/>
      <c r="G4016" s="275"/>
      <c r="H4016" s="1"/>
      <c r="I4016" s="1"/>
      <c r="J4016" s="1"/>
      <c r="K4016" s="275"/>
      <c r="L4016" s="1"/>
      <c r="M4016" s="1"/>
    </row>
    <row r="4017" spans="1:13" ht="15">
      <c r="A4017" s="1"/>
      <c r="B4017" s="1"/>
      <c r="C4017" s="8">
        <v>1642</v>
      </c>
      <c r="D4017" s="1"/>
      <c r="E4017" s="1"/>
      <c r="F4017" s="1"/>
      <c r="G4017" s="275"/>
      <c r="H4017" s="1"/>
      <c r="I4017" s="1"/>
      <c r="J4017" s="1"/>
      <c r="K4017" s="275"/>
      <c r="L4017" s="1"/>
      <c r="M4017" s="1"/>
    </row>
    <row r="4018" spans="1:13" ht="15">
      <c r="A4018" s="1"/>
      <c r="B4018" s="1"/>
      <c r="C4018" s="8">
        <v>1643</v>
      </c>
      <c r="D4018" s="1"/>
      <c r="E4018" s="1"/>
      <c r="F4018" s="1"/>
      <c r="G4018" s="275"/>
      <c r="H4018" s="1"/>
      <c r="I4018" s="1"/>
      <c r="J4018" s="1"/>
      <c r="K4018" s="275"/>
      <c r="L4018" s="1"/>
      <c r="M4018" s="1"/>
    </row>
    <row r="4019" spans="1:13" ht="15">
      <c r="A4019" s="1"/>
      <c r="B4019" s="1"/>
      <c r="C4019" s="8">
        <v>1644</v>
      </c>
      <c r="D4019" s="1"/>
      <c r="E4019" s="1"/>
      <c r="F4019" s="1"/>
      <c r="G4019" s="275"/>
      <c r="H4019" s="1"/>
      <c r="I4019" s="1"/>
      <c r="J4019" s="1"/>
      <c r="K4019" s="275"/>
      <c r="L4019" s="1"/>
      <c r="M4019" s="1"/>
    </row>
    <row r="4020" spans="1:13" ht="15">
      <c r="A4020" s="1"/>
      <c r="B4020" s="1"/>
      <c r="C4020" s="8">
        <v>1645</v>
      </c>
      <c r="D4020" s="1"/>
      <c r="E4020" s="1"/>
      <c r="F4020" s="1"/>
      <c r="G4020" s="275"/>
      <c r="H4020" s="1"/>
      <c r="I4020" s="1"/>
      <c r="J4020" s="1"/>
      <c r="K4020" s="275"/>
      <c r="L4020" s="1"/>
      <c r="M4020" s="1"/>
    </row>
    <row r="4021" spans="1:13" ht="15">
      <c r="A4021" s="1"/>
      <c r="B4021" s="1"/>
      <c r="C4021" s="8">
        <v>1646</v>
      </c>
      <c r="D4021" s="1"/>
      <c r="E4021" s="1"/>
      <c r="F4021" s="1"/>
      <c r="G4021" s="275"/>
      <c r="H4021" s="1"/>
      <c r="I4021" s="1"/>
      <c r="J4021" s="1"/>
      <c r="K4021" s="275"/>
      <c r="L4021" s="1"/>
      <c r="M4021" s="1"/>
    </row>
    <row r="4022" spans="1:13" ht="15">
      <c r="A4022" s="1"/>
      <c r="B4022" s="1"/>
      <c r="C4022" s="8">
        <v>1647</v>
      </c>
      <c r="D4022" s="1"/>
      <c r="E4022" s="1"/>
      <c r="F4022" s="1"/>
      <c r="G4022" s="275"/>
      <c r="H4022" s="1"/>
      <c r="I4022" s="1"/>
      <c r="J4022" s="1"/>
      <c r="K4022" s="275"/>
      <c r="L4022" s="1"/>
      <c r="M4022" s="1"/>
    </row>
    <row r="4023" spans="1:13" ht="15">
      <c r="A4023" s="1"/>
      <c r="B4023" s="1"/>
      <c r="C4023" s="8">
        <v>1648</v>
      </c>
      <c r="D4023" s="1"/>
      <c r="E4023" s="1"/>
      <c r="F4023" s="1"/>
      <c r="G4023" s="275"/>
      <c r="H4023" s="1"/>
      <c r="I4023" s="1"/>
      <c r="J4023" s="1"/>
      <c r="K4023" s="275"/>
      <c r="L4023" s="1"/>
      <c r="M4023" s="1"/>
    </row>
    <row r="4024" spans="1:13" ht="15">
      <c r="A4024" s="1"/>
      <c r="B4024" s="1"/>
      <c r="C4024" s="8">
        <v>1649</v>
      </c>
      <c r="D4024" s="1"/>
      <c r="E4024" s="1"/>
      <c r="F4024" s="1"/>
      <c r="G4024" s="275"/>
      <c r="H4024" s="1"/>
      <c r="I4024" s="1"/>
      <c r="J4024" s="1"/>
      <c r="K4024" s="275"/>
      <c r="L4024" s="1"/>
      <c r="M4024" s="1"/>
    </row>
    <row r="4025" spans="1:13" ht="15">
      <c r="A4025" s="1"/>
      <c r="B4025" s="1"/>
      <c r="C4025" s="8">
        <v>1650</v>
      </c>
      <c r="D4025" s="1"/>
      <c r="E4025" s="1"/>
      <c r="F4025" s="1"/>
      <c r="G4025" s="275"/>
      <c r="H4025" s="1"/>
      <c r="I4025" s="1"/>
      <c r="J4025" s="1"/>
      <c r="K4025" s="275"/>
      <c r="L4025" s="1"/>
      <c r="M4025" s="1"/>
    </row>
    <row r="4026" spans="1:13" ht="15">
      <c r="A4026" s="1"/>
      <c r="B4026" s="1"/>
      <c r="C4026" s="8">
        <v>1651</v>
      </c>
      <c r="D4026" s="1"/>
      <c r="E4026" s="1"/>
      <c r="F4026" s="1"/>
      <c r="G4026" s="275"/>
      <c r="H4026" s="1"/>
      <c r="I4026" s="1"/>
      <c r="J4026" s="1"/>
      <c r="K4026" s="275"/>
      <c r="L4026" s="1"/>
      <c r="M4026" s="1"/>
    </row>
    <row r="4027" spans="1:13" ht="15">
      <c r="A4027" s="1"/>
      <c r="B4027" s="1"/>
      <c r="C4027" s="8">
        <v>1652</v>
      </c>
      <c r="D4027" s="1"/>
      <c r="E4027" s="1"/>
      <c r="F4027" s="1"/>
      <c r="G4027" s="275"/>
      <c r="H4027" s="1"/>
      <c r="I4027" s="1"/>
      <c r="J4027" s="1"/>
      <c r="K4027" s="275"/>
      <c r="L4027" s="1"/>
      <c r="M4027" s="1"/>
    </row>
    <row r="4028" spans="1:13" ht="15">
      <c r="A4028" s="1"/>
      <c r="B4028" s="1"/>
      <c r="C4028" s="8">
        <v>1653</v>
      </c>
      <c r="D4028" s="1"/>
      <c r="E4028" s="1"/>
      <c r="F4028" s="1"/>
      <c r="G4028" s="275"/>
      <c r="H4028" s="1"/>
      <c r="I4028" s="1"/>
      <c r="J4028" s="1"/>
      <c r="K4028" s="275"/>
      <c r="L4028" s="1"/>
      <c r="M4028" s="1"/>
    </row>
    <row r="4029" spans="1:13" ht="15">
      <c r="A4029" s="1"/>
      <c r="B4029" s="1"/>
      <c r="C4029" s="8">
        <v>1654</v>
      </c>
      <c r="D4029" s="1"/>
      <c r="E4029" s="1"/>
      <c r="F4029" s="1"/>
      <c r="G4029" s="275"/>
      <c r="H4029" s="1"/>
      <c r="I4029" s="1"/>
      <c r="J4029" s="1"/>
      <c r="K4029" s="275"/>
      <c r="L4029" s="1"/>
      <c r="M4029" s="1"/>
    </row>
    <row r="4030" spans="1:13" ht="15">
      <c r="A4030" s="1"/>
      <c r="B4030" s="1"/>
      <c r="C4030" s="8">
        <v>1655</v>
      </c>
      <c r="D4030" s="1"/>
      <c r="E4030" s="1"/>
      <c r="F4030" s="1"/>
      <c r="G4030" s="275"/>
      <c r="H4030" s="1"/>
      <c r="I4030" s="1"/>
      <c r="J4030" s="1"/>
      <c r="K4030" s="275"/>
      <c r="L4030" s="1"/>
      <c r="M4030" s="1"/>
    </row>
    <row r="4031" spans="1:13" ht="15">
      <c r="A4031" s="1"/>
      <c r="B4031" s="1"/>
      <c r="C4031" s="8">
        <v>1656</v>
      </c>
      <c r="D4031" s="1"/>
      <c r="E4031" s="1"/>
      <c r="F4031" s="1"/>
      <c r="G4031" s="275"/>
      <c r="H4031" s="1"/>
      <c r="I4031" s="1"/>
      <c r="J4031" s="1"/>
      <c r="K4031" s="275"/>
      <c r="L4031" s="1"/>
      <c r="M4031" s="1"/>
    </row>
    <row r="4032" spans="1:13" ht="15">
      <c r="A4032" s="1"/>
      <c r="B4032" s="1"/>
      <c r="C4032" s="8">
        <v>1657</v>
      </c>
      <c r="D4032" s="1"/>
      <c r="E4032" s="1"/>
      <c r="F4032" s="1"/>
      <c r="G4032" s="275"/>
      <c r="H4032" s="1"/>
      <c r="I4032" s="1"/>
      <c r="J4032" s="1"/>
      <c r="K4032" s="275"/>
      <c r="L4032" s="1"/>
      <c r="M4032" s="1"/>
    </row>
    <row r="4033" spans="1:13" ht="15">
      <c r="A4033" s="1"/>
      <c r="B4033" s="1"/>
      <c r="C4033" s="8">
        <v>1658</v>
      </c>
      <c r="D4033" s="1"/>
      <c r="E4033" s="1"/>
      <c r="F4033" s="1"/>
      <c r="G4033" s="275"/>
      <c r="H4033" s="1"/>
      <c r="I4033" s="1"/>
      <c r="J4033" s="1"/>
      <c r="K4033" s="275"/>
      <c r="L4033" s="1"/>
      <c r="M4033" s="1"/>
    </row>
    <row r="4034" spans="1:13" ht="15">
      <c r="A4034" s="1"/>
      <c r="B4034" s="1"/>
      <c r="C4034" s="8">
        <v>1659</v>
      </c>
      <c r="D4034" s="1"/>
      <c r="E4034" s="1"/>
      <c r="F4034" s="1"/>
      <c r="G4034" s="275"/>
      <c r="H4034" s="1"/>
      <c r="I4034" s="1"/>
      <c r="J4034" s="1"/>
      <c r="K4034" s="275"/>
      <c r="L4034" s="1"/>
      <c r="M4034" s="1"/>
    </row>
    <row r="4035" spans="1:13" ht="15">
      <c r="A4035" s="1"/>
      <c r="B4035" s="1"/>
      <c r="C4035" s="8">
        <v>1660</v>
      </c>
      <c r="D4035" s="1"/>
      <c r="E4035" s="1"/>
      <c r="F4035" s="1"/>
      <c r="G4035" s="275"/>
      <c r="H4035" s="1"/>
      <c r="I4035" s="1"/>
      <c r="J4035" s="1"/>
      <c r="K4035" s="275"/>
      <c r="L4035" s="1"/>
      <c r="M4035" s="1"/>
    </row>
    <row r="4036" spans="1:13" ht="15">
      <c r="A4036" s="1"/>
      <c r="B4036" s="1"/>
      <c r="C4036" s="8">
        <v>1661</v>
      </c>
      <c r="D4036" s="1"/>
      <c r="E4036" s="1"/>
      <c r="F4036" s="1"/>
      <c r="G4036" s="275"/>
      <c r="H4036" s="1"/>
      <c r="I4036" s="1"/>
      <c r="J4036" s="1"/>
      <c r="K4036" s="275"/>
      <c r="L4036" s="1"/>
      <c r="M4036" s="1"/>
    </row>
    <row r="4037" spans="1:13" ht="15">
      <c r="A4037" s="1"/>
      <c r="B4037" s="1"/>
      <c r="C4037" s="8">
        <v>1662</v>
      </c>
      <c r="D4037" s="1"/>
      <c r="E4037" s="1"/>
      <c r="F4037" s="1"/>
      <c r="G4037" s="275"/>
      <c r="H4037" s="1"/>
      <c r="I4037" s="1"/>
      <c r="J4037" s="1"/>
      <c r="K4037" s="275"/>
      <c r="L4037" s="1"/>
      <c r="M4037" s="1"/>
    </row>
    <row r="4038" spans="1:13" ht="15">
      <c r="A4038" s="1"/>
      <c r="B4038" s="1"/>
      <c r="C4038" s="8">
        <v>1663</v>
      </c>
      <c r="D4038" s="1"/>
      <c r="E4038" s="1"/>
      <c r="F4038" s="1"/>
      <c r="G4038" s="275"/>
      <c r="H4038" s="1"/>
      <c r="I4038" s="1"/>
      <c r="J4038" s="1"/>
      <c r="K4038" s="275"/>
      <c r="L4038" s="1"/>
      <c r="M4038" s="1"/>
    </row>
    <row r="4039" spans="1:13" ht="15">
      <c r="A4039" s="1"/>
      <c r="B4039" s="1"/>
      <c r="C4039" s="8">
        <v>1664</v>
      </c>
      <c r="D4039" s="1"/>
      <c r="E4039" s="1"/>
      <c r="F4039" s="1"/>
      <c r="G4039" s="275"/>
      <c r="H4039" s="1"/>
      <c r="I4039" s="1"/>
      <c r="J4039" s="1"/>
      <c r="K4039" s="275"/>
      <c r="L4039" s="1"/>
      <c r="M4039" s="1"/>
    </row>
    <row r="4040" spans="1:13" ht="15">
      <c r="A4040" s="1"/>
      <c r="B4040" s="1"/>
      <c r="C4040" s="8">
        <v>1665</v>
      </c>
      <c r="D4040" s="1"/>
      <c r="E4040" s="1"/>
      <c r="F4040" s="1"/>
      <c r="G4040" s="275"/>
      <c r="H4040" s="1"/>
      <c r="I4040" s="1"/>
      <c r="J4040" s="1"/>
      <c r="K4040" s="275"/>
      <c r="L4040" s="1"/>
      <c r="M4040" s="1"/>
    </row>
    <row r="4041" spans="1:13" ht="15">
      <c r="A4041" s="1"/>
      <c r="B4041" s="1"/>
      <c r="C4041" s="8">
        <v>1666</v>
      </c>
      <c r="D4041" s="1"/>
      <c r="E4041" s="1"/>
      <c r="F4041" s="1"/>
      <c r="G4041" s="275"/>
      <c r="H4041" s="1"/>
      <c r="I4041" s="1"/>
      <c r="J4041" s="1"/>
      <c r="K4041" s="275"/>
      <c r="L4041" s="1"/>
      <c r="M4041" s="1"/>
    </row>
    <row r="4042" spans="1:13" ht="15">
      <c r="A4042" s="1"/>
      <c r="B4042" s="1"/>
      <c r="C4042" s="8">
        <v>1667</v>
      </c>
      <c r="D4042" s="1"/>
      <c r="E4042" s="1"/>
      <c r="F4042" s="1"/>
      <c r="G4042" s="275"/>
      <c r="H4042" s="1"/>
      <c r="I4042" s="1"/>
      <c r="J4042" s="1"/>
      <c r="K4042" s="275"/>
      <c r="L4042" s="1"/>
      <c r="M4042" s="1"/>
    </row>
    <row r="4043" spans="1:13" ht="15">
      <c r="A4043" s="1"/>
      <c r="B4043" s="1"/>
      <c r="C4043" s="8">
        <v>1668</v>
      </c>
      <c r="D4043" s="1"/>
      <c r="E4043" s="1"/>
      <c r="F4043" s="1"/>
      <c r="G4043" s="275"/>
      <c r="H4043" s="1"/>
      <c r="I4043" s="1"/>
      <c r="J4043" s="1"/>
      <c r="K4043" s="275"/>
      <c r="L4043" s="1"/>
      <c r="M4043" s="1"/>
    </row>
    <row r="4044" spans="1:13" ht="15">
      <c r="A4044" s="1"/>
      <c r="B4044" s="1"/>
      <c r="C4044" s="8">
        <v>1669</v>
      </c>
      <c r="D4044" s="1"/>
      <c r="E4044" s="1"/>
      <c r="F4044" s="1"/>
      <c r="G4044" s="275"/>
      <c r="H4044" s="1"/>
      <c r="I4044" s="1"/>
      <c r="J4044" s="1"/>
      <c r="K4044" s="275"/>
      <c r="L4044" s="1"/>
      <c r="M4044" s="1"/>
    </row>
    <row r="4045" spans="1:13" ht="15">
      <c r="A4045" s="1"/>
      <c r="B4045" s="1"/>
      <c r="C4045" s="8">
        <v>1670</v>
      </c>
      <c r="D4045" s="1"/>
      <c r="E4045" s="1"/>
      <c r="F4045" s="1"/>
      <c r="G4045" s="275"/>
      <c r="H4045" s="1"/>
      <c r="I4045" s="1"/>
      <c r="J4045" s="1"/>
      <c r="K4045" s="275"/>
      <c r="L4045" s="1"/>
      <c r="M4045" s="1"/>
    </row>
    <row r="4046" spans="1:13" ht="15">
      <c r="A4046" s="1"/>
      <c r="B4046" s="1"/>
      <c r="C4046" s="8">
        <v>1671</v>
      </c>
      <c r="D4046" s="1"/>
      <c r="E4046" s="1"/>
      <c r="F4046" s="1"/>
      <c r="G4046" s="275"/>
      <c r="H4046" s="1"/>
      <c r="I4046" s="1"/>
      <c r="J4046" s="1"/>
      <c r="K4046" s="275"/>
      <c r="L4046" s="1"/>
      <c r="M4046" s="1"/>
    </row>
    <row r="4047" spans="1:13" ht="15">
      <c r="A4047" s="1"/>
      <c r="B4047" s="1"/>
      <c r="C4047" s="8">
        <v>1672</v>
      </c>
      <c r="D4047" s="1"/>
      <c r="E4047" s="1"/>
      <c r="F4047" s="1"/>
      <c r="G4047" s="275"/>
      <c r="H4047" s="1"/>
      <c r="I4047" s="1"/>
      <c r="J4047" s="1"/>
      <c r="K4047" s="275"/>
      <c r="L4047" s="1"/>
      <c r="M4047" s="1"/>
    </row>
    <row r="4048" spans="1:13" ht="15">
      <c r="A4048" s="1"/>
      <c r="B4048" s="1"/>
      <c r="C4048" s="8">
        <v>1673</v>
      </c>
      <c r="D4048" s="1"/>
      <c r="E4048" s="1"/>
      <c r="F4048" s="1"/>
      <c r="G4048" s="275"/>
      <c r="H4048" s="1"/>
      <c r="I4048" s="1"/>
      <c r="J4048" s="1"/>
      <c r="K4048" s="275"/>
      <c r="L4048" s="1"/>
      <c r="M4048" s="1"/>
    </row>
    <row r="4049" spans="1:13" ht="15">
      <c r="A4049" s="1"/>
      <c r="B4049" s="1"/>
      <c r="C4049" s="8">
        <v>1674</v>
      </c>
      <c r="D4049" s="1"/>
      <c r="E4049" s="1"/>
      <c r="F4049" s="1"/>
      <c r="G4049" s="275"/>
      <c r="H4049" s="1"/>
      <c r="I4049" s="1"/>
      <c r="J4049" s="1"/>
      <c r="K4049" s="275"/>
      <c r="L4049" s="1"/>
      <c r="M4049" s="1"/>
    </row>
    <row r="4050" spans="1:13" ht="15">
      <c r="A4050" s="1"/>
      <c r="B4050" s="1"/>
      <c r="C4050" s="8">
        <v>1675</v>
      </c>
      <c r="D4050" s="1"/>
      <c r="E4050" s="1"/>
      <c r="F4050" s="1"/>
      <c r="G4050" s="275"/>
      <c r="H4050" s="1"/>
      <c r="I4050" s="1"/>
      <c r="J4050" s="1"/>
      <c r="K4050" s="275"/>
      <c r="L4050" s="1"/>
      <c r="M4050" s="1"/>
    </row>
    <row r="4051" spans="1:13" ht="15">
      <c r="A4051" s="1"/>
      <c r="B4051" s="1"/>
      <c r="C4051" s="8">
        <v>1676</v>
      </c>
      <c r="D4051" s="1"/>
      <c r="E4051" s="1"/>
      <c r="F4051" s="1"/>
      <c r="G4051" s="275"/>
      <c r="H4051" s="1"/>
      <c r="I4051" s="1"/>
      <c r="J4051" s="1"/>
      <c r="K4051" s="275"/>
      <c r="L4051" s="1"/>
      <c r="M4051" s="1"/>
    </row>
    <row r="4052" spans="1:13" ht="15">
      <c r="A4052" s="1"/>
      <c r="B4052" s="1"/>
      <c r="C4052" s="8">
        <v>1677</v>
      </c>
      <c r="D4052" s="1"/>
      <c r="E4052" s="1"/>
      <c r="F4052" s="1"/>
      <c r="G4052" s="275"/>
      <c r="H4052" s="1"/>
      <c r="I4052" s="1"/>
      <c r="J4052" s="1"/>
      <c r="K4052" s="275"/>
      <c r="L4052" s="1"/>
      <c r="M4052" s="1"/>
    </row>
    <row r="4053" spans="1:13" ht="15">
      <c r="A4053" s="1"/>
      <c r="B4053" s="1"/>
      <c r="C4053" s="8">
        <v>1678</v>
      </c>
      <c r="D4053" s="1"/>
      <c r="E4053" s="1"/>
      <c r="F4053" s="1"/>
      <c r="G4053" s="275"/>
      <c r="H4053" s="1"/>
      <c r="I4053" s="1"/>
      <c r="J4053" s="1"/>
      <c r="K4053" s="275"/>
      <c r="L4053" s="1"/>
      <c r="M4053" s="1"/>
    </row>
    <row r="4054" spans="1:13" ht="15">
      <c r="A4054" s="1"/>
      <c r="B4054" s="1"/>
      <c r="C4054" s="8">
        <v>1679</v>
      </c>
      <c r="D4054" s="1"/>
      <c r="E4054" s="1"/>
      <c r="F4054" s="1"/>
      <c r="G4054" s="275"/>
      <c r="H4054" s="1"/>
      <c r="I4054" s="1"/>
      <c r="J4054" s="1"/>
      <c r="K4054" s="275"/>
      <c r="L4054" s="1"/>
      <c r="M4054" s="1"/>
    </row>
    <row r="4055" spans="1:13" ht="15">
      <c r="A4055" s="1"/>
      <c r="B4055" s="1"/>
      <c r="C4055" s="8">
        <v>1680</v>
      </c>
      <c r="D4055" s="1"/>
      <c r="E4055" s="1"/>
      <c r="F4055" s="1"/>
      <c r="G4055" s="275"/>
      <c r="H4055" s="1"/>
      <c r="I4055" s="1"/>
      <c r="J4055" s="1"/>
      <c r="K4055" s="275"/>
      <c r="L4055" s="1"/>
      <c r="M4055" s="1"/>
    </row>
    <row r="4056" spans="1:13" ht="15">
      <c r="A4056" s="1"/>
      <c r="B4056" s="1"/>
      <c r="C4056" s="8">
        <v>1681</v>
      </c>
      <c r="D4056" s="1"/>
      <c r="E4056" s="1"/>
      <c r="F4056" s="1"/>
      <c r="G4056" s="275"/>
      <c r="H4056" s="1"/>
      <c r="I4056" s="1"/>
      <c r="J4056" s="1"/>
      <c r="K4056" s="275"/>
      <c r="L4056" s="1"/>
      <c r="M4056" s="1"/>
    </row>
    <row r="4057" spans="1:13" ht="15">
      <c r="A4057" s="1"/>
      <c r="B4057" s="1"/>
      <c r="C4057" s="8">
        <v>1682</v>
      </c>
      <c r="D4057" s="1"/>
      <c r="E4057" s="1"/>
      <c r="F4057" s="1"/>
      <c r="G4057" s="275"/>
      <c r="H4057" s="1"/>
      <c r="I4057" s="1"/>
      <c r="J4057" s="1"/>
      <c r="K4057" s="275"/>
      <c r="L4057" s="1"/>
      <c r="M4057" s="1"/>
    </row>
    <row r="4058" spans="1:13" ht="15">
      <c r="A4058" s="1"/>
      <c r="B4058" s="1"/>
      <c r="C4058" s="8">
        <v>1683</v>
      </c>
      <c r="D4058" s="1"/>
      <c r="E4058" s="1"/>
      <c r="F4058" s="1"/>
      <c r="G4058" s="275"/>
      <c r="H4058" s="1"/>
      <c r="I4058" s="1"/>
      <c r="J4058" s="1"/>
      <c r="K4058" s="275"/>
      <c r="L4058" s="1"/>
      <c r="M4058" s="1"/>
    </row>
    <row r="4059" spans="1:13" ht="15">
      <c r="A4059" s="1"/>
      <c r="B4059" s="1"/>
      <c r="C4059" s="8">
        <v>1684</v>
      </c>
      <c r="D4059" s="1"/>
      <c r="E4059" s="1"/>
      <c r="F4059" s="1"/>
      <c r="G4059" s="275"/>
      <c r="H4059" s="1"/>
      <c r="I4059" s="1"/>
      <c r="J4059" s="1"/>
      <c r="K4059" s="275"/>
      <c r="L4059" s="1"/>
      <c r="M4059" s="1"/>
    </row>
    <row r="4060" spans="1:13" ht="15">
      <c r="A4060" s="1"/>
      <c r="B4060" s="1"/>
      <c r="C4060" s="8">
        <v>1685</v>
      </c>
      <c r="D4060" s="1"/>
      <c r="E4060" s="1"/>
      <c r="F4060" s="1"/>
      <c r="G4060" s="275"/>
      <c r="H4060" s="1"/>
      <c r="I4060" s="1"/>
      <c r="J4060" s="1"/>
      <c r="K4060" s="275"/>
      <c r="L4060" s="1"/>
      <c r="M4060" s="1"/>
    </row>
    <row r="4061" spans="1:13" ht="15">
      <c r="A4061" s="1"/>
      <c r="B4061" s="1"/>
      <c r="C4061" s="8">
        <v>1686</v>
      </c>
      <c r="D4061" s="1"/>
      <c r="E4061" s="1"/>
      <c r="F4061" s="1"/>
      <c r="G4061" s="275"/>
      <c r="H4061" s="1"/>
      <c r="I4061" s="1"/>
      <c r="J4061" s="1"/>
      <c r="K4061" s="275"/>
      <c r="L4061" s="1"/>
      <c r="M4061" s="1"/>
    </row>
    <row r="4062" spans="1:13" ht="15">
      <c r="A4062" s="1"/>
      <c r="B4062" s="1"/>
      <c r="C4062" s="8">
        <v>1687</v>
      </c>
      <c r="D4062" s="1"/>
      <c r="E4062" s="1"/>
      <c r="F4062" s="1"/>
      <c r="G4062" s="275"/>
      <c r="H4062" s="1"/>
      <c r="I4062" s="1"/>
      <c r="J4062" s="1"/>
      <c r="K4062" s="275"/>
      <c r="L4062" s="1"/>
      <c r="M4062" s="1"/>
    </row>
    <row r="4063" spans="1:13" ht="15">
      <c r="A4063" s="1"/>
      <c r="B4063" s="1"/>
      <c r="C4063" s="8">
        <v>1688</v>
      </c>
      <c r="D4063" s="1"/>
      <c r="E4063" s="1"/>
      <c r="F4063" s="1"/>
      <c r="G4063" s="275"/>
      <c r="H4063" s="1"/>
      <c r="I4063" s="1"/>
      <c r="J4063" s="1"/>
      <c r="K4063" s="275"/>
      <c r="L4063" s="1"/>
      <c r="M4063" s="1"/>
    </row>
    <row r="4064" spans="1:13" ht="15">
      <c r="A4064" s="1"/>
      <c r="B4064" s="1"/>
      <c r="C4064" s="8">
        <v>1689</v>
      </c>
      <c r="D4064" s="1"/>
      <c r="E4064" s="1"/>
      <c r="F4064" s="1"/>
      <c r="G4064" s="275"/>
      <c r="H4064" s="1"/>
      <c r="I4064" s="1"/>
      <c r="J4064" s="1"/>
      <c r="K4064" s="275"/>
      <c r="L4064" s="1"/>
      <c r="M4064" s="1"/>
    </row>
    <row r="4065" spans="1:13" ht="15">
      <c r="A4065" s="1"/>
      <c r="B4065" s="1"/>
      <c r="C4065" s="8">
        <v>1690</v>
      </c>
      <c r="D4065" s="1"/>
      <c r="E4065" s="1"/>
      <c r="F4065" s="1"/>
      <c r="G4065" s="275"/>
      <c r="H4065" s="1"/>
      <c r="I4065" s="1"/>
      <c r="J4065" s="1"/>
      <c r="K4065" s="275"/>
      <c r="L4065" s="1"/>
      <c r="M4065" s="1"/>
    </row>
    <row r="4066" spans="1:13" ht="15">
      <c r="A4066" s="1"/>
      <c r="B4066" s="1"/>
      <c r="C4066" s="8">
        <v>1691</v>
      </c>
      <c r="D4066" s="1"/>
      <c r="E4066" s="1"/>
      <c r="F4066" s="1"/>
      <c r="G4066" s="275"/>
      <c r="H4066" s="1"/>
      <c r="I4066" s="1"/>
      <c r="J4066" s="1"/>
      <c r="K4066" s="275"/>
      <c r="L4066" s="1"/>
      <c r="M4066" s="1"/>
    </row>
    <row r="4067" spans="1:13" ht="15">
      <c r="A4067" s="1"/>
      <c r="B4067" s="1"/>
      <c r="C4067" s="8">
        <v>1692</v>
      </c>
      <c r="D4067" s="1"/>
      <c r="E4067" s="1"/>
      <c r="F4067" s="1"/>
      <c r="G4067" s="275"/>
      <c r="H4067" s="1"/>
      <c r="I4067" s="1"/>
      <c r="J4067" s="1"/>
      <c r="K4067" s="275"/>
      <c r="L4067" s="1"/>
      <c r="M4067" s="1"/>
    </row>
    <row r="4068" spans="1:13" ht="15">
      <c r="A4068" s="1"/>
      <c r="B4068" s="1"/>
      <c r="C4068" s="8">
        <v>1693</v>
      </c>
      <c r="D4068" s="1"/>
      <c r="E4068" s="1"/>
      <c r="F4068" s="1"/>
      <c r="G4068" s="275"/>
      <c r="H4068" s="1"/>
      <c r="I4068" s="1"/>
      <c r="J4068" s="1"/>
      <c r="K4068" s="275"/>
      <c r="L4068" s="1"/>
      <c r="M4068" s="1"/>
    </row>
    <row r="4069" spans="1:13" ht="15">
      <c r="A4069" s="1"/>
      <c r="B4069" s="1"/>
      <c r="C4069" s="8">
        <v>1694</v>
      </c>
      <c r="D4069" s="1"/>
      <c r="E4069" s="1"/>
      <c r="F4069" s="1"/>
      <c r="G4069" s="275"/>
      <c r="H4069" s="1"/>
      <c r="I4069" s="1"/>
      <c r="J4069" s="1"/>
      <c r="K4069" s="275"/>
      <c r="L4069" s="1"/>
      <c r="M4069" s="1"/>
    </row>
    <row r="4070" spans="1:13" ht="15">
      <c r="A4070" s="1"/>
      <c r="B4070" s="1"/>
      <c r="C4070" s="8">
        <v>1695</v>
      </c>
      <c r="D4070" s="1"/>
      <c r="E4070" s="1"/>
      <c r="F4070" s="1"/>
      <c r="G4070" s="275"/>
      <c r="H4070" s="1"/>
      <c r="I4070" s="1"/>
      <c r="J4070" s="1"/>
      <c r="K4070" s="275"/>
      <c r="L4070" s="1"/>
      <c r="M4070" s="1"/>
    </row>
    <row r="4071" spans="1:13" ht="15">
      <c r="A4071" s="1"/>
      <c r="B4071" s="1"/>
      <c r="C4071" s="8">
        <v>1696</v>
      </c>
      <c r="D4071" s="1"/>
      <c r="E4071" s="1"/>
      <c r="F4071" s="1"/>
      <c r="G4071" s="275"/>
      <c r="H4071" s="1"/>
      <c r="I4071" s="1"/>
      <c r="J4071" s="1"/>
      <c r="K4071" s="275"/>
      <c r="L4071" s="1"/>
      <c r="M4071" s="1"/>
    </row>
    <row r="4072" spans="1:13" ht="15">
      <c r="A4072" s="1"/>
      <c r="B4072" s="1"/>
      <c r="C4072" s="8">
        <v>1697</v>
      </c>
      <c r="D4072" s="1"/>
      <c r="E4072" s="1"/>
      <c r="F4072" s="1"/>
      <c r="G4072" s="275"/>
      <c r="H4072" s="1"/>
      <c r="I4072" s="1"/>
      <c r="J4072" s="1"/>
      <c r="K4072" s="275"/>
      <c r="L4072" s="1"/>
      <c r="M4072" s="1"/>
    </row>
    <row r="4073" spans="1:13" ht="15">
      <c r="A4073" s="1"/>
      <c r="B4073" s="1"/>
      <c r="C4073" s="8">
        <v>1698</v>
      </c>
      <c r="D4073" s="1"/>
      <c r="E4073" s="1"/>
      <c r="F4073" s="1"/>
      <c r="G4073" s="275"/>
      <c r="H4073" s="1"/>
      <c r="I4073" s="1"/>
      <c r="J4073" s="1"/>
      <c r="K4073" s="275"/>
      <c r="L4073" s="1"/>
      <c r="M4073" s="1"/>
    </row>
    <row r="4074" spans="1:13" ht="15">
      <c r="A4074" s="1"/>
      <c r="B4074" s="1"/>
      <c r="C4074" s="8">
        <v>1699</v>
      </c>
      <c r="D4074" s="1"/>
      <c r="E4074" s="1"/>
      <c r="F4074" s="1"/>
      <c r="G4074" s="275"/>
      <c r="H4074" s="1"/>
      <c r="I4074" s="1"/>
      <c r="J4074" s="1"/>
      <c r="K4074" s="275"/>
      <c r="L4074" s="1"/>
      <c r="M4074" s="1"/>
    </row>
    <row r="4075" spans="1:13" ht="15">
      <c r="A4075" s="1"/>
      <c r="B4075" s="1"/>
      <c r="C4075" s="8">
        <v>1700</v>
      </c>
      <c r="D4075" s="1"/>
      <c r="E4075" s="1"/>
      <c r="F4075" s="1"/>
      <c r="G4075" s="275"/>
      <c r="H4075" s="1"/>
      <c r="I4075" s="1"/>
      <c r="J4075" s="1"/>
      <c r="K4075" s="275"/>
      <c r="L4075" s="1"/>
      <c r="M4075" s="1"/>
    </row>
    <row r="4076" spans="1:13" ht="15">
      <c r="A4076" s="1"/>
      <c r="B4076" s="1"/>
      <c r="C4076" s="8">
        <v>1701</v>
      </c>
      <c r="D4076" s="1"/>
      <c r="E4076" s="1"/>
      <c r="F4076" s="1"/>
      <c r="G4076" s="275"/>
      <c r="H4076" s="1"/>
      <c r="I4076" s="1"/>
      <c r="J4076" s="1"/>
      <c r="K4076" s="275"/>
      <c r="L4076" s="1"/>
      <c r="M4076" s="1"/>
    </row>
    <row r="4077" spans="1:13" ht="15">
      <c r="A4077" s="1"/>
      <c r="B4077" s="1"/>
      <c r="C4077" s="8">
        <v>1702</v>
      </c>
      <c r="D4077" s="1"/>
      <c r="E4077" s="1"/>
      <c r="F4077" s="1"/>
      <c r="G4077" s="275"/>
      <c r="H4077" s="1"/>
      <c r="I4077" s="1"/>
      <c r="J4077" s="1"/>
      <c r="K4077" s="275"/>
      <c r="L4077" s="1"/>
      <c r="M4077" s="1"/>
    </row>
    <row r="4078" spans="1:13" ht="15">
      <c r="A4078" s="1"/>
      <c r="B4078" s="1"/>
      <c r="C4078" s="8">
        <v>1703</v>
      </c>
      <c r="D4078" s="1"/>
      <c r="E4078" s="1"/>
      <c r="F4078" s="1"/>
      <c r="G4078" s="275"/>
      <c r="H4078" s="1"/>
      <c r="I4078" s="1"/>
      <c r="J4078" s="1"/>
      <c r="K4078" s="275"/>
      <c r="L4078" s="1"/>
      <c r="M4078" s="1"/>
    </row>
    <row r="4079" spans="1:13" ht="15">
      <c r="A4079" s="1"/>
      <c r="B4079" s="1"/>
      <c r="C4079" s="8">
        <v>1704</v>
      </c>
      <c r="D4079" s="1"/>
      <c r="E4079" s="1"/>
      <c r="F4079" s="1"/>
      <c r="G4079" s="275"/>
      <c r="H4079" s="1"/>
      <c r="I4079" s="1"/>
      <c r="J4079" s="1"/>
      <c r="K4079" s="275"/>
      <c r="L4079" s="1"/>
      <c r="M4079" s="1"/>
    </row>
    <row r="4080" spans="1:13" ht="15">
      <c r="A4080" s="1"/>
      <c r="B4080" s="1"/>
      <c r="C4080" s="8">
        <v>1705</v>
      </c>
      <c r="D4080" s="1"/>
      <c r="E4080" s="1"/>
      <c r="F4080" s="1"/>
      <c r="G4080" s="275"/>
      <c r="H4080" s="1"/>
      <c r="I4080" s="1"/>
      <c r="J4080" s="1"/>
      <c r="K4080" s="275"/>
      <c r="L4080" s="1"/>
      <c r="M4080" s="1"/>
    </row>
    <row r="4081" spans="1:13" ht="15">
      <c r="A4081" s="1"/>
      <c r="B4081" s="1"/>
      <c r="C4081" s="8">
        <v>1706</v>
      </c>
      <c r="D4081" s="1"/>
      <c r="E4081" s="1"/>
      <c r="F4081" s="1"/>
      <c r="G4081" s="275"/>
      <c r="H4081" s="1"/>
      <c r="I4081" s="1"/>
      <c r="J4081" s="1"/>
      <c r="K4081" s="275"/>
      <c r="L4081" s="1"/>
      <c r="M4081" s="1"/>
    </row>
    <row r="4082" spans="1:13" ht="15">
      <c r="A4082" s="1"/>
      <c r="B4082" s="1"/>
      <c r="C4082" s="8">
        <v>1707</v>
      </c>
      <c r="D4082" s="1"/>
      <c r="E4082" s="1"/>
      <c r="F4082" s="1"/>
      <c r="G4082" s="275"/>
      <c r="H4082" s="1"/>
      <c r="I4082" s="1"/>
      <c r="J4082" s="1"/>
      <c r="K4082" s="275"/>
      <c r="L4082" s="1"/>
      <c r="M4082" s="1"/>
    </row>
    <row r="4083" spans="1:13" ht="15">
      <c r="A4083" s="1"/>
      <c r="B4083" s="1"/>
      <c r="C4083" s="8">
        <v>1708</v>
      </c>
      <c r="D4083" s="1"/>
      <c r="E4083" s="1"/>
      <c r="F4083" s="1"/>
      <c r="G4083" s="275"/>
      <c r="H4083" s="1"/>
      <c r="I4083" s="1"/>
      <c r="J4083" s="1"/>
      <c r="K4083" s="275"/>
      <c r="L4083" s="1"/>
      <c r="M4083" s="1"/>
    </row>
    <row r="4084" spans="1:13" ht="15">
      <c r="A4084" s="1"/>
      <c r="B4084" s="1"/>
      <c r="C4084" s="8">
        <v>1709</v>
      </c>
      <c r="D4084" s="1"/>
      <c r="E4084" s="1"/>
      <c r="F4084" s="1"/>
      <c r="G4084" s="275"/>
      <c r="H4084" s="1"/>
      <c r="I4084" s="1"/>
      <c r="J4084" s="1"/>
      <c r="K4084" s="275"/>
      <c r="L4084" s="1"/>
      <c r="M4084" s="1"/>
    </row>
    <row r="4085" spans="1:13" ht="15">
      <c r="A4085" s="1"/>
      <c r="B4085" s="1"/>
      <c r="C4085" s="8">
        <v>1710</v>
      </c>
      <c r="D4085" s="1"/>
      <c r="E4085" s="1"/>
      <c r="F4085" s="1"/>
      <c r="G4085" s="275"/>
      <c r="H4085" s="1"/>
      <c r="I4085" s="1"/>
      <c r="J4085" s="1"/>
      <c r="K4085" s="275"/>
      <c r="L4085" s="1"/>
      <c r="M4085" s="1"/>
    </row>
    <row r="4086" spans="1:13" ht="15">
      <c r="A4086" s="1"/>
      <c r="B4086" s="1"/>
      <c r="C4086" s="8">
        <v>1711</v>
      </c>
      <c r="D4086" s="1"/>
      <c r="E4086" s="1"/>
      <c r="F4086" s="1"/>
      <c r="G4086" s="275"/>
      <c r="H4086" s="1"/>
      <c r="I4086" s="1"/>
      <c r="J4086" s="1"/>
      <c r="K4086" s="275"/>
      <c r="L4086" s="1"/>
      <c r="M4086" s="1"/>
    </row>
    <row r="4087" spans="1:13" ht="15">
      <c r="A4087" s="1"/>
      <c r="B4087" s="1"/>
      <c r="C4087" s="8">
        <v>1712</v>
      </c>
      <c r="D4087" s="1"/>
      <c r="E4087" s="1"/>
      <c r="F4087" s="1"/>
      <c r="G4087" s="275"/>
      <c r="H4087" s="1"/>
      <c r="I4087" s="1"/>
      <c r="J4087" s="1"/>
      <c r="K4087" s="275"/>
      <c r="L4087" s="1"/>
      <c r="M4087" s="1"/>
    </row>
    <row r="4088" spans="1:13" ht="15">
      <c r="A4088" s="1"/>
      <c r="B4088" s="1"/>
      <c r="C4088" s="8">
        <v>1713</v>
      </c>
      <c r="D4088" s="1"/>
      <c r="E4088" s="1"/>
      <c r="F4088" s="1"/>
      <c r="G4088" s="275"/>
      <c r="H4088" s="1"/>
      <c r="I4088" s="1"/>
      <c r="J4088" s="1"/>
      <c r="K4088" s="275"/>
      <c r="L4088" s="1"/>
      <c r="M4088" s="1"/>
    </row>
    <row r="4089" spans="1:13" ht="15">
      <c r="A4089" s="1"/>
      <c r="B4089" s="1"/>
      <c r="C4089" s="8">
        <v>1714</v>
      </c>
      <c r="D4089" s="1"/>
      <c r="E4089" s="1"/>
      <c r="F4089" s="1"/>
      <c r="G4089" s="275"/>
      <c r="H4089" s="1"/>
      <c r="I4089" s="1"/>
      <c r="J4089" s="1"/>
      <c r="K4089" s="275"/>
      <c r="L4089" s="1"/>
      <c r="M4089" s="1"/>
    </row>
    <row r="4090" spans="1:13" ht="15">
      <c r="A4090" s="1"/>
      <c r="B4090" s="1"/>
      <c r="C4090" s="8">
        <v>1715</v>
      </c>
      <c r="D4090" s="1"/>
      <c r="E4090" s="1"/>
      <c r="F4090" s="1"/>
      <c r="G4090" s="275"/>
      <c r="H4090" s="1"/>
      <c r="I4090" s="1"/>
      <c r="J4090" s="1"/>
      <c r="K4090" s="275"/>
      <c r="L4090" s="1"/>
      <c r="M4090" s="1"/>
    </row>
    <row r="4091" spans="1:13" ht="15">
      <c r="A4091" s="1"/>
      <c r="B4091" s="1"/>
      <c r="C4091" s="8">
        <v>1716</v>
      </c>
      <c r="D4091" s="1"/>
      <c r="E4091" s="1"/>
      <c r="F4091" s="1"/>
      <c r="G4091" s="275"/>
      <c r="H4091" s="1"/>
      <c r="I4091" s="1"/>
      <c r="J4091" s="1"/>
      <c r="K4091" s="275"/>
      <c r="L4091" s="1"/>
      <c r="M4091" s="1"/>
    </row>
    <row r="4092" spans="1:13" ht="15">
      <c r="A4092" s="1"/>
      <c r="B4092" s="1"/>
      <c r="C4092" s="8">
        <v>1717</v>
      </c>
      <c r="D4092" s="1"/>
      <c r="E4092" s="1"/>
      <c r="F4092" s="1"/>
      <c r="G4092" s="275"/>
      <c r="H4092" s="1"/>
      <c r="I4092" s="1"/>
      <c r="J4092" s="1"/>
      <c r="K4092" s="275"/>
      <c r="L4092" s="1"/>
      <c r="M4092" s="1"/>
    </row>
    <row r="4093" spans="1:13" ht="15">
      <c r="A4093" s="1"/>
      <c r="B4093" s="1"/>
      <c r="C4093" s="8">
        <v>1718</v>
      </c>
      <c r="D4093" s="1"/>
      <c r="E4093" s="1"/>
      <c r="F4093" s="1"/>
      <c r="G4093" s="275"/>
      <c r="H4093" s="1"/>
      <c r="I4093" s="1"/>
      <c r="J4093" s="1"/>
      <c r="K4093" s="275"/>
      <c r="L4093" s="1"/>
      <c r="M4093" s="1"/>
    </row>
    <row r="4094" spans="1:13" ht="15">
      <c r="A4094" s="1"/>
      <c r="B4094" s="1"/>
      <c r="C4094" s="8">
        <v>1719</v>
      </c>
      <c r="D4094" s="1"/>
      <c r="E4094" s="1"/>
      <c r="F4094" s="1"/>
      <c r="G4094" s="275"/>
      <c r="H4094" s="1"/>
      <c r="I4094" s="1"/>
      <c r="J4094" s="1"/>
      <c r="K4094" s="275"/>
      <c r="L4094" s="1"/>
      <c r="M4094" s="1"/>
    </row>
    <row r="4095" spans="1:13" ht="15">
      <c r="A4095" s="1"/>
      <c r="B4095" s="1"/>
      <c r="C4095" s="8">
        <v>1720</v>
      </c>
      <c r="D4095" s="1"/>
      <c r="E4095" s="1"/>
      <c r="F4095" s="1"/>
      <c r="G4095" s="275"/>
      <c r="H4095" s="1"/>
      <c r="I4095" s="1"/>
      <c r="J4095" s="1"/>
      <c r="K4095" s="275"/>
      <c r="L4095" s="1"/>
      <c r="M4095" s="1"/>
    </row>
    <row r="4096" spans="1:13" ht="15">
      <c r="A4096" s="1"/>
      <c r="B4096" s="1"/>
      <c r="C4096" s="8">
        <v>1721</v>
      </c>
      <c r="D4096" s="1"/>
      <c r="E4096" s="1"/>
      <c r="F4096" s="1"/>
      <c r="G4096" s="275"/>
      <c r="H4096" s="1"/>
      <c r="I4096" s="1"/>
      <c r="J4096" s="1"/>
      <c r="K4096" s="275"/>
      <c r="L4096" s="1"/>
      <c r="M4096" s="1"/>
    </row>
    <row r="4097" spans="1:13" ht="15">
      <c r="A4097" s="1"/>
      <c r="B4097" s="1"/>
      <c r="C4097" s="8">
        <v>1722</v>
      </c>
      <c r="D4097" s="1"/>
      <c r="E4097" s="1"/>
      <c r="F4097" s="1"/>
      <c r="G4097" s="275"/>
      <c r="H4097" s="1"/>
      <c r="I4097" s="1"/>
      <c r="J4097" s="1"/>
      <c r="K4097" s="275"/>
      <c r="L4097" s="1"/>
      <c r="M4097" s="1"/>
    </row>
    <row r="4098" spans="1:13" ht="15">
      <c r="A4098" s="1"/>
      <c r="B4098" s="1"/>
      <c r="C4098" s="8">
        <v>1723</v>
      </c>
      <c r="D4098" s="1"/>
      <c r="E4098" s="1"/>
      <c r="F4098" s="1"/>
      <c r="G4098" s="275"/>
      <c r="H4098" s="1"/>
      <c r="I4098" s="1"/>
      <c r="J4098" s="1"/>
      <c r="K4098" s="275"/>
      <c r="L4098" s="1"/>
      <c r="M4098" s="1"/>
    </row>
    <row r="4099" spans="1:13" ht="15">
      <c r="A4099" s="1"/>
      <c r="B4099" s="1"/>
      <c r="C4099" s="8">
        <v>1724</v>
      </c>
      <c r="D4099" s="1"/>
      <c r="E4099" s="1"/>
      <c r="F4099" s="1"/>
      <c r="G4099" s="275"/>
      <c r="H4099" s="1"/>
      <c r="I4099" s="1"/>
      <c r="J4099" s="1"/>
      <c r="K4099" s="275"/>
      <c r="L4099" s="1"/>
      <c r="M4099" s="1"/>
    </row>
    <row r="4100" spans="1:13" ht="15">
      <c r="A4100" s="1"/>
      <c r="B4100" s="1"/>
      <c r="C4100" s="8">
        <v>1725</v>
      </c>
      <c r="D4100" s="1"/>
      <c r="E4100" s="1"/>
      <c r="F4100" s="1"/>
      <c r="G4100" s="275"/>
      <c r="H4100" s="1"/>
      <c r="I4100" s="1"/>
      <c r="J4100" s="1"/>
      <c r="K4100" s="275"/>
      <c r="L4100" s="1"/>
      <c r="M4100" s="1"/>
    </row>
    <row r="4101" spans="1:13" ht="15">
      <c r="A4101" s="1"/>
      <c r="B4101" s="1"/>
      <c r="C4101" s="8">
        <v>1726</v>
      </c>
      <c r="D4101" s="1"/>
      <c r="E4101" s="1"/>
      <c r="F4101" s="1"/>
      <c r="G4101" s="275"/>
      <c r="H4101" s="1"/>
      <c r="I4101" s="1"/>
      <c r="J4101" s="1"/>
      <c r="K4101" s="275"/>
      <c r="L4101" s="1"/>
      <c r="M4101" s="1"/>
    </row>
    <row r="4102" spans="1:13" ht="15">
      <c r="A4102" s="1"/>
      <c r="B4102" s="1"/>
      <c r="C4102" s="8">
        <v>1727</v>
      </c>
      <c r="D4102" s="1"/>
      <c r="E4102" s="1"/>
      <c r="F4102" s="1"/>
      <c r="G4102" s="275"/>
      <c r="H4102" s="1"/>
      <c r="I4102" s="1"/>
      <c r="J4102" s="1"/>
      <c r="K4102" s="275"/>
      <c r="L4102" s="1"/>
      <c r="M4102" s="1"/>
    </row>
    <row r="4103" spans="1:13" ht="15">
      <c r="A4103" s="1"/>
      <c r="B4103" s="1"/>
      <c r="C4103" s="8">
        <v>1728</v>
      </c>
      <c r="D4103" s="1"/>
      <c r="E4103" s="1"/>
      <c r="F4103" s="1"/>
      <c r="G4103" s="275"/>
      <c r="H4103" s="1"/>
      <c r="I4103" s="1"/>
      <c r="J4103" s="1"/>
      <c r="K4103" s="275"/>
      <c r="L4103" s="1"/>
      <c r="M4103" s="1"/>
    </row>
    <row r="4104" spans="1:13" ht="15">
      <c r="A4104" s="1"/>
      <c r="B4104" s="1"/>
      <c r="C4104" s="8">
        <v>1729</v>
      </c>
      <c r="D4104" s="1"/>
      <c r="E4104" s="1"/>
      <c r="F4104" s="1"/>
      <c r="G4104" s="275"/>
      <c r="H4104" s="1"/>
      <c r="I4104" s="1"/>
      <c r="J4104" s="1"/>
      <c r="K4104" s="275"/>
      <c r="L4104" s="1"/>
      <c r="M4104" s="1"/>
    </row>
    <row r="4105" spans="1:13" ht="15">
      <c r="A4105" s="1"/>
      <c r="B4105" s="1"/>
      <c r="C4105" s="8">
        <v>1730</v>
      </c>
      <c r="D4105" s="1"/>
      <c r="E4105" s="1"/>
      <c r="F4105" s="1"/>
      <c r="G4105" s="275"/>
      <c r="H4105" s="1"/>
      <c r="I4105" s="1"/>
      <c r="J4105" s="1"/>
      <c r="K4105" s="275"/>
      <c r="L4105" s="1"/>
      <c r="M4105" s="1"/>
    </row>
    <row r="4106" spans="1:13" ht="15">
      <c r="A4106" s="1"/>
      <c r="B4106" s="1"/>
      <c r="C4106" s="8">
        <v>1731</v>
      </c>
      <c r="D4106" s="1"/>
      <c r="E4106" s="1"/>
      <c r="F4106" s="1"/>
      <c r="G4106" s="275"/>
      <c r="H4106" s="1"/>
      <c r="I4106" s="1"/>
      <c r="J4106" s="1"/>
      <c r="K4106" s="275"/>
      <c r="L4106" s="1"/>
      <c r="M4106" s="1"/>
    </row>
    <row r="4107" spans="1:13" ht="15">
      <c r="A4107" s="1"/>
      <c r="B4107" s="1"/>
      <c r="C4107" s="8">
        <v>1732</v>
      </c>
      <c r="D4107" s="1"/>
      <c r="E4107" s="1"/>
      <c r="F4107" s="1"/>
      <c r="G4107" s="275"/>
      <c r="H4107" s="1"/>
      <c r="I4107" s="1"/>
      <c r="J4107" s="1"/>
      <c r="K4107" s="275"/>
      <c r="L4107" s="1"/>
      <c r="M4107" s="1"/>
    </row>
    <row r="4108" spans="1:13" ht="15">
      <c r="A4108" s="1"/>
      <c r="B4108" s="1"/>
      <c r="C4108" s="8">
        <v>1733</v>
      </c>
      <c r="D4108" s="1"/>
      <c r="E4108" s="1"/>
      <c r="F4108" s="1"/>
      <c r="G4108" s="275"/>
      <c r="H4108" s="1"/>
      <c r="I4108" s="1"/>
      <c r="J4108" s="1"/>
      <c r="K4108" s="275"/>
      <c r="L4108" s="1"/>
      <c r="M4108" s="1"/>
    </row>
    <row r="4109" spans="1:13" ht="15">
      <c r="A4109" s="1"/>
      <c r="B4109" s="1"/>
      <c r="C4109" s="8">
        <v>1734</v>
      </c>
      <c r="D4109" s="1"/>
      <c r="E4109" s="1"/>
      <c r="F4109" s="1"/>
      <c r="G4109" s="275"/>
      <c r="H4109" s="1"/>
      <c r="I4109" s="1"/>
      <c r="J4109" s="1"/>
      <c r="K4109" s="275"/>
      <c r="L4109" s="1"/>
      <c r="M4109" s="1"/>
    </row>
    <row r="4110" spans="1:13" ht="15">
      <c r="A4110" s="1"/>
      <c r="B4110" s="1"/>
      <c r="C4110" s="8">
        <v>1735</v>
      </c>
      <c r="D4110" s="1"/>
      <c r="E4110" s="1"/>
      <c r="F4110" s="1"/>
      <c r="G4110" s="275"/>
      <c r="H4110" s="1"/>
      <c r="I4110" s="1"/>
      <c r="J4110" s="1"/>
      <c r="K4110" s="275"/>
      <c r="L4110" s="1"/>
      <c r="M4110" s="1"/>
    </row>
    <row r="4111" spans="1:13" ht="15">
      <c r="A4111" s="1"/>
      <c r="B4111" s="1"/>
      <c r="C4111" s="8">
        <v>1736</v>
      </c>
      <c r="D4111" s="1"/>
      <c r="E4111" s="1"/>
      <c r="F4111" s="1"/>
      <c r="G4111" s="275"/>
      <c r="H4111" s="1"/>
      <c r="I4111" s="1"/>
      <c r="J4111" s="1"/>
      <c r="K4111" s="275"/>
      <c r="L4111" s="1"/>
      <c r="M4111" s="1"/>
    </row>
    <row r="4112" spans="1:13" ht="15">
      <c r="A4112" s="1"/>
      <c r="B4112" s="1"/>
      <c r="C4112" s="8">
        <v>1737</v>
      </c>
      <c r="D4112" s="1"/>
      <c r="E4112" s="1"/>
      <c r="F4112" s="1"/>
      <c r="G4112" s="275"/>
      <c r="H4112" s="1"/>
      <c r="I4112" s="1"/>
      <c r="J4112" s="1"/>
      <c r="K4112" s="275"/>
      <c r="L4112" s="1"/>
      <c r="M4112" s="1"/>
    </row>
    <row r="4113" spans="1:13" ht="15">
      <c r="A4113" s="1"/>
      <c r="B4113" s="1"/>
      <c r="C4113" s="8">
        <v>1738</v>
      </c>
      <c r="D4113" s="1"/>
      <c r="E4113" s="1"/>
      <c r="F4113" s="1"/>
      <c r="G4113" s="275"/>
      <c r="H4113" s="1"/>
      <c r="I4113" s="1"/>
      <c r="J4113" s="1"/>
      <c r="K4113" s="275"/>
      <c r="L4113" s="1"/>
      <c r="M4113" s="1"/>
    </row>
    <row r="4114" spans="1:13" ht="15">
      <c r="A4114" s="1"/>
      <c r="B4114" s="1"/>
      <c r="C4114" s="8">
        <v>1739</v>
      </c>
      <c r="D4114" s="1"/>
      <c r="E4114" s="1"/>
      <c r="F4114" s="1"/>
      <c r="G4114" s="275"/>
      <c r="H4114" s="1"/>
      <c r="I4114" s="1"/>
      <c r="J4114" s="1"/>
      <c r="K4114" s="275"/>
      <c r="L4114" s="1"/>
      <c r="M4114" s="1"/>
    </row>
    <row r="4115" spans="1:13" ht="15">
      <c r="A4115" s="1"/>
      <c r="B4115" s="1"/>
      <c r="C4115" s="8">
        <v>1740</v>
      </c>
      <c r="D4115" s="1"/>
      <c r="E4115" s="1"/>
      <c r="F4115" s="1"/>
      <c r="G4115" s="275"/>
      <c r="H4115" s="1"/>
      <c r="I4115" s="1"/>
      <c r="J4115" s="1"/>
      <c r="K4115" s="275"/>
      <c r="L4115" s="1"/>
      <c r="M4115" s="1"/>
    </row>
    <row r="4116" spans="1:13" ht="15">
      <c r="A4116" s="1"/>
      <c r="B4116" s="1"/>
      <c r="C4116" s="8">
        <v>1741</v>
      </c>
      <c r="D4116" s="1"/>
      <c r="E4116" s="1"/>
      <c r="F4116" s="1"/>
      <c r="G4116" s="275"/>
      <c r="H4116" s="1"/>
      <c r="I4116" s="1"/>
      <c r="J4116" s="1"/>
      <c r="K4116" s="275"/>
      <c r="L4116" s="1"/>
      <c r="M4116" s="1"/>
    </row>
    <row r="4117" spans="1:13" ht="15">
      <c r="A4117" s="1"/>
      <c r="B4117" s="1"/>
      <c r="C4117" s="8">
        <v>1742</v>
      </c>
      <c r="D4117" s="1"/>
      <c r="E4117" s="1"/>
      <c r="F4117" s="1"/>
      <c r="G4117" s="275"/>
      <c r="H4117" s="1"/>
      <c r="I4117" s="1"/>
      <c r="J4117" s="1"/>
      <c r="K4117" s="275"/>
      <c r="L4117" s="1"/>
      <c r="M4117" s="1"/>
    </row>
    <row r="4118" spans="1:13" ht="15">
      <c r="A4118" s="1"/>
      <c r="B4118" s="1"/>
      <c r="C4118" s="8">
        <v>1743</v>
      </c>
      <c r="D4118" s="1"/>
      <c r="E4118" s="1"/>
      <c r="F4118" s="1"/>
      <c r="G4118" s="275"/>
      <c r="H4118" s="1"/>
      <c r="I4118" s="1"/>
      <c r="J4118" s="1"/>
      <c r="K4118" s="275"/>
      <c r="L4118" s="1"/>
      <c r="M4118" s="1"/>
    </row>
    <row r="4119" spans="1:13" ht="15">
      <c r="A4119" s="1"/>
      <c r="B4119" s="1"/>
      <c r="C4119" s="8">
        <v>1744</v>
      </c>
      <c r="D4119" s="1"/>
      <c r="E4119" s="1"/>
      <c r="F4119" s="1"/>
      <c r="G4119" s="275"/>
      <c r="H4119" s="1"/>
      <c r="I4119" s="1"/>
      <c r="J4119" s="1"/>
      <c r="K4119" s="275"/>
      <c r="L4119" s="1"/>
      <c r="M4119" s="1"/>
    </row>
    <row r="4120" spans="1:13" ht="15">
      <c r="A4120" s="1"/>
      <c r="B4120" s="1"/>
      <c r="C4120" s="8">
        <v>1745</v>
      </c>
      <c r="D4120" s="1"/>
      <c r="E4120" s="1"/>
      <c r="F4120" s="1"/>
      <c r="G4120" s="275"/>
      <c r="H4120" s="1"/>
      <c r="I4120" s="1"/>
      <c r="J4120" s="1"/>
      <c r="K4120" s="275"/>
      <c r="L4120" s="1"/>
      <c r="M4120" s="1"/>
    </row>
    <row r="4121" spans="1:13" ht="15">
      <c r="A4121" s="1"/>
      <c r="B4121" s="1"/>
      <c r="C4121" s="8">
        <v>1746</v>
      </c>
      <c r="D4121" s="1"/>
      <c r="E4121" s="1"/>
      <c r="F4121" s="1"/>
      <c r="G4121" s="275"/>
      <c r="H4121" s="1"/>
      <c r="I4121" s="1"/>
      <c r="J4121" s="1"/>
      <c r="K4121" s="275"/>
      <c r="L4121" s="1"/>
      <c r="M4121" s="1"/>
    </row>
    <row r="4122" spans="1:13" ht="15">
      <c r="A4122" s="1"/>
      <c r="B4122" s="1"/>
      <c r="C4122" s="8">
        <v>1747</v>
      </c>
      <c r="D4122" s="1"/>
      <c r="E4122" s="1"/>
      <c r="F4122" s="1"/>
      <c r="G4122" s="275"/>
      <c r="H4122" s="1"/>
      <c r="I4122" s="1"/>
      <c r="J4122" s="1"/>
      <c r="K4122" s="275"/>
      <c r="L4122" s="1"/>
      <c r="M4122" s="1"/>
    </row>
    <row r="4123" spans="1:13" ht="15">
      <c r="A4123" s="1"/>
      <c r="B4123" s="1"/>
      <c r="C4123" s="8">
        <v>1748</v>
      </c>
      <c r="D4123" s="1"/>
      <c r="E4123" s="1"/>
      <c r="F4123" s="1"/>
      <c r="G4123" s="275"/>
      <c r="H4123" s="1"/>
      <c r="I4123" s="1"/>
      <c r="J4123" s="1"/>
      <c r="K4123" s="275"/>
      <c r="L4123" s="1"/>
      <c r="M4123" s="1"/>
    </row>
    <row r="4124" spans="1:13" ht="15">
      <c r="A4124" s="1"/>
      <c r="B4124" s="1"/>
      <c r="C4124" s="8">
        <v>1749</v>
      </c>
      <c r="D4124" s="1"/>
      <c r="E4124" s="1"/>
      <c r="F4124" s="1"/>
      <c r="G4124" s="275"/>
      <c r="H4124" s="1"/>
      <c r="I4124" s="1"/>
      <c r="J4124" s="1"/>
      <c r="K4124" s="275"/>
      <c r="L4124" s="1"/>
      <c r="M4124" s="1"/>
    </row>
    <row r="4125" spans="1:13" ht="15">
      <c r="A4125" s="1"/>
      <c r="B4125" s="1"/>
      <c r="C4125" s="8">
        <v>1750</v>
      </c>
      <c r="D4125" s="1"/>
      <c r="E4125" s="1"/>
      <c r="F4125" s="1"/>
      <c r="G4125" s="275"/>
      <c r="H4125" s="1"/>
      <c r="I4125" s="1"/>
      <c r="J4125" s="1"/>
      <c r="K4125" s="275"/>
      <c r="L4125" s="1"/>
      <c r="M4125" s="1"/>
    </row>
    <row r="4126" spans="1:13" ht="15">
      <c r="A4126" s="1"/>
      <c r="B4126" s="1"/>
      <c r="C4126" s="8">
        <v>1751</v>
      </c>
      <c r="D4126" s="1"/>
      <c r="E4126" s="1"/>
      <c r="F4126" s="1"/>
      <c r="G4126" s="275"/>
      <c r="H4126" s="1"/>
      <c r="I4126" s="1"/>
      <c r="J4126" s="1"/>
      <c r="K4126" s="275"/>
      <c r="L4126" s="1"/>
      <c r="M4126" s="1"/>
    </row>
    <row r="4127" spans="1:13" ht="15">
      <c r="A4127" s="1"/>
      <c r="B4127" s="1"/>
      <c r="C4127" s="8">
        <v>1752</v>
      </c>
      <c r="D4127" s="1"/>
      <c r="E4127" s="1"/>
      <c r="F4127" s="1"/>
      <c r="G4127" s="275"/>
      <c r="H4127" s="1"/>
      <c r="I4127" s="1"/>
      <c r="J4127" s="1"/>
      <c r="K4127" s="275"/>
      <c r="L4127" s="1"/>
      <c r="M4127" s="1"/>
    </row>
    <row r="4128" spans="1:13" ht="15">
      <c r="A4128" s="1"/>
      <c r="B4128" s="1"/>
      <c r="C4128" s="8">
        <v>1753</v>
      </c>
      <c r="D4128" s="1"/>
      <c r="E4128" s="1"/>
      <c r="F4128" s="1"/>
      <c r="G4128" s="275"/>
      <c r="H4128" s="1"/>
      <c r="I4128" s="1"/>
      <c r="J4128" s="1"/>
      <c r="K4128" s="275"/>
      <c r="L4128" s="1"/>
      <c r="M4128" s="1"/>
    </row>
    <row r="4129" spans="1:13" ht="15">
      <c r="A4129" s="1"/>
      <c r="B4129" s="1"/>
      <c r="C4129" s="8">
        <v>1754</v>
      </c>
      <c r="D4129" s="1"/>
      <c r="E4129" s="1"/>
      <c r="F4129" s="1"/>
      <c r="G4129" s="275"/>
      <c r="H4129" s="1"/>
      <c r="I4129" s="1"/>
      <c r="J4129" s="1"/>
      <c r="K4129" s="275"/>
      <c r="L4129" s="1"/>
      <c r="M4129" s="1"/>
    </row>
    <row r="4130" spans="1:13" ht="15">
      <c r="A4130" s="1"/>
      <c r="B4130" s="1"/>
      <c r="C4130" s="8">
        <v>1755</v>
      </c>
      <c r="D4130" s="1"/>
      <c r="E4130" s="1"/>
      <c r="F4130" s="1"/>
      <c r="G4130" s="275"/>
      <c r="H4130" s="1"/>
      <c r="I4130" s="1"/>
      <c r="J4130" s="1"/>
      <c r="K4130" s="275"/>
      <c r="L4130" s="1"/>
      <c r="M4130" s="1"/>
    </row>
    <row r="4131" spans="1:13" ht="15">
      <c r="A4131" s="1"/>
      <c r="B4131" s="1"/>
      <c r="C4131" s="8">
        <v>1756</v>
      </c>
      <c r="D4131" s="1"/>
      <c r="E4131" s="1"/>
      <c r="F4131" s="1"/>
      <c r="G4131" s="275"/>
      <c r="H4131" s="1"/>
      <c r="I4131" s="1"/>
      <c r="J4131" s="1"/>
      <c r="K4131" s="275"/>
      <c r="L4131" s="1"/>
      <c r="M4131" s="1"/>
    </row>
    <row r="4132" spans="1:13" ht="15">
      <c r="A4132" s="1"/>
      <c r="B4132" s="1"/>
      <c r="C4132" s="8">
        <v>1757</v>
      </c>
      <c r="D4132" s="1"/>
      <c r="E4132" s="1"/>
      <c r="F4132" s="1"/>
      <c r="G4132" s="275"/>
      <c r="H4132" s="1"/>
      <c r="I4132" s="1"/>
      <c r="J4132" s="1"/>
      <c r="K4132" s="275"/>
      <c r="L4132" s="1"/>
      <c r="M4132" s="1"/>
    </row>
    <row r="4133" spans="1:13" ht="15">
      <c r="A4133" s="1"/>
      <c r="B4133" s="1"/>
      <c r="C4133" s="8">
        <v>1758</v>
      </c>
      <c r="D4133" s="1"/>
      <c r="E4133" s="1"/>
      <c r="F4133" s="1"/>
      <c r="G4133" s="275"/>
      <c r="H4133" s="1"/>
      <c r="I4133" s="1"/>
      <c r="J4133" s="1"/>
      <c r="K4133" s="275"/>
      <c r="L4133" s="1"/>
      <c r="M4133" s="1"/>
    </row>
    <row r="4134" spans="1:13" ht="15">
      <c r="A4134" s="1"/>
      <c r="B4134" s="1"/>
      <c r="C4134" s="8">
        <v>1759</v>
      </c>
      <c r="D4134" s="1"/>
      <c r="E4134" s="1"/>
      <c r="F4134" s="1"/>
      <c r="G4134" s="275"/>
      <c r="H4134" s="1"/>
      <c r="I4134" s="1"/>
      <c r="J4134" s="1"/>
      <c r="K4134" s="275"/>
      <c r="L4134" s="1"/>
      <c r="M4134" s="1"/>
    </row>
    <row r="4135" spans="1:13" ht="15">
      <c r="A4135" s="1"/>
      <c r="B4135" s="1"/>
      <c r="C4135" s="8">
        <v>1760</v>
      </c>
      <c r="D4135" s="1"/>
      <c r="E4135" s="1"/>
      <c r="F4135" s="1"/>
      <c r="G4135" s="275"/>
      <c r="H4135" s="1"/>
      <c r="I4135" s="1"/>
      <c r="J4135" s="1"/>
      <c r="K4135" s="275"/>
      <c r="L4135" s="1"/>
      <c r="M4135" s="1"/>
    </row>
    <row r="4136" spans="1:13" ht="15">
      <c r="A4136" s="1"/>
      <c r="B4136" s="1"/>
      <c r="C4136" s="8">
        <v>1761</v>
      </c>
      <c r="D4136" s="1"/>
      <c r="E4136" s="1"/>
      <c r="F4136" s="1"/>
      <c r="G4136" s="275"/>
      <c r="H4136" s="1"/>
      <c r="I4136" s="1"/>
      <c r="J4136" s="1"/>
      <c r="K4136" s="275"/>
      <c r="L4136" s="1"/>
      <c r="M4136" s="1"/>
    </row>
    <row r="4137" spans="1:13" ht="15">
      <c r="A4137" s="1"/>
      <c r="B4137" s="1"/>
      <c r="C4137" s="8">
        <v>1762</v>
      </c>
      <c r="D4137" s="1"/>
      <c r="E4137" s="1"/>
      <c r="F4137" s="1"/>
      <c r="G4137" s="275"/>
      <c r="H4137" s="1"/>
      <c r="I4137" s="1"/>
      <c r="J4137" s="1"/>
      <c r="K4137" s="275"/>
      <c r="L4137" s="1"/>
      <c r="M4137" s="1"/>
    </row>
    <row r="4138" spans="1:13" ht="15">
      <c r="A4138" s="1"/>
      <c r="B4138" s="1"/>
      <c r="C4138" s="8">
        <v>1763</v>
      </c>
      <c r="D4138" s="1"/>
      <c r="E4138" s="1"/>
      <c r="F4138" s="1"/>
      <c r="G4138" s="275"/>
      <c r="H4138" s="1"/>
      <c r="I4138" s="1"/>
      <c r="J4138" s="1"/>
      <c r="K4138" s="275"/>
      <c r="L4138" s="1"/>
      <c r="M4138" s="1"/>
    </row>
    <row r="4139" spans="1:13" ht="15">
      <c r="A4139" s="1"/>
      <c r="B4139" s="1"/>
      <c r="C4139" s="8">
        <v>1764</v>
      </c>
      <c r="D4139" s="1"/>
      <c r="E4139" s="1"/>
      <c r="F4139" s="1"/>
      <c r="G4139" s="275"/>
      <c r="H4139" s="1"/>
      <c r="I4139" s="1"/>
      <c r="J4139" s="1"/>
      <c r="K4139" s="275"/>
      <c r="L4139" s="1"/>
      <c r="M4139" s="1"/>
    </row>
    <row r="4140" spans="1:13" ht="15">
      <c r="A4140" s="1"/>
      <c r="B4140" s="1"/>
      <c r="C4140" s="8">
        <v>1765</v>
      </c>
      <c r="D4140" s="1"/>
      <c r="E4140" s="1"/>
      <c r="F4140" s="1"/>
      <c r="G4140" s="275"/>
      <c r="H4140" s="1"/>
      <c r="I4140" s="1"/>
      <c r="J4140" s="1"/>
      <c r="K4140" s="275"/>
      <c r="L4140" s="1"/>
      <c r="M4140" s="1"/>
    </row>
    <row r="4141" spans="1:13" ht="15">
      <c r="A4141" s="1"/>
      <c r="B4141" s="1"/>
      <c r="C4141" s="8">
        <v>1766</v>
      </c>
      <c r="D4141" s="1"/>
      <c r="E4141" s="1"/>
      <c r="F4141" s="1"/>
      <c r="G4141" s="275"/>
      <c r="H4141" s="1"/>
      <c r="I4141" s="1"/>
      <c r="J4141" s="1"/>
      <c r="K4141" s="275"/>
      <c r="L4141" s="1"/>
      <c r="M4141" s="1"/>
    </row>
    <row r="4142" spans="1:13" ht="15">
      <c r="A4142" s="1"/>
      <c r="B4142" s="1"/>
      <c r="C4142" s="8">
        <v>1767</v>
      </c>
      <c r="D4142" s="1"/>
      <c r="E4142" s="1"/>
      <c r="F4142" s="1"/>
      <c r="G4142" s="275"/>
      <c r="H4142" s="1"/>
      <c r="I4142" s="1"/>
      <c r="J4142" s="1"/>
      <c r="K4142" s="275"/>
      <c r="L4142" s="1"/>
      <c r="M4142" s="1"/>
    </row>
    <row r="4143" spans="1:13" ht="15">
      <c r="A4143" s="1"/>
      <c r="B4143" s="1"/>
      <c r="C4143" s="8">
        <v>1768</v>
      </c>
      <c r="D4143" s="1"/>
      <c r="E4143" s="1"/>
      <c r="F4143" s="1"/>
      <c r="G4143" s="275"/>
      <c r="H4143" s="1"/>
      <c r="I4143" s="1"/>
      <c r="J4143" s="1"/>
      <c r="K4143" s="275"/>
      <c r="L4143" s="1"/>
      <c r="M4143" s="1"/>
    </row>
    <row r="4144" spans="1:13" ht="15">
      <c r="A4144" s="1"/>
      <c r="B4144" s="1"/>
      <c r="C4144" s="8">
        <v>1769</v>
      </c>
      <c r="D4144" s="1"/>
      <c r="E4144" s="1"/>
      <c r="F4144" s="1"/>
      <c r="G4144" s="275"/>
      <c r="H4144" s="1"/>
      <c r="I4144" s="1"/>
      <c r="J4144" s="1"/>
      <c r="K4144" s="275"/>
      <c r="L4144" s="1"/>
      <c r="M4144" s="1"/>
    </row>
    <row r="4145" spans="1:13" ht="15">
      <c r="A4145" s="1"/>
      <c r="B4145" s="1"/>
      <c r="C4145" s="8">
        <v>1770</v>
      </c>
      <c r="D4145" s="1"/>
      <c r="E4145" s="1"/>
      <c r="F4145" s="1"/>
      <c r="G4145" s="275"/>
      <c r="H4145" s="1"/>
      <c r="I4145" s="1"/>
      <c r="J4145" s="1"/>
      <c r="K4145" s="275"/>
      <c r="L4145" s="1"/>
      <c r="M4145" s="1"/>
    </row>
    <row r="4146" spans="1:13" ht="15">
      <c r="A4146" s="1"/>
      <c r="B4146" s="1"/>
      <c r="C4146" s="8">
        <v>1771</v>
      </c>
      <c r="D4146" s="1"/>
      <c r="E4146" s="1"/>
      <c r="F4146" s="1"/>
      <c r="G4146" s="275"/>
      <c r="H4146" s="1"/>
      <c r="I4146" s="1"/>
      <c r="J4146" s="1"/>
      <c r="K4146" s="275"/>
      <c r="L4146" s="1"/>
      <c r="M4146" s="1"/>
    </row>
    <row r="4147" spans="1:13" ht="15">
      <c r="A4147" s="1"/>
      <c r="B4147" s="1"/>
      <c r="C4147" s="8">
        <v>1772</v>
      </c>
      <c r="D4147" s="1"/>
      <c r="E4147" s="1"/>
      <c r="F4147" s="1"/>
      <c r="G4147" s="275"/>
      <c r="H4147" s="1"/>
      <c r="I4147" s="1"/>
      <c r="J4147" s="1"/>
      <c r="K4147" s="275"/>
      <c r="L4147" s="1"/>
      <c r="M4147" s="1"/>
    </row>
    <row r="4148" spans="1:13" ht="15">
      <c r="A4148" s="1"/>
      <c r="B4148" s="1"/>
      <c r="C4148" s="8">
        <v>1773</v>
      </c>
      <c r="D4148" s="1"/>
      <c r="E4148" s="1"/>
      <c r="F4148" s="1"/>
      <c r="G4148" s="275"/>
      <c r="H4148" s="1"/>
      <c r="I4148" s="1"/>
      <c r="J4148" s="1"/>
      <c r="K4148" s="275"/>
      <c r="L4148" s="1"/>
      <c r="M4148" s="1"/>
    </row>
    <row r="4149" spans="1:13" ht="15">
      <c r="A4149" s="1"/>
      <c r="B4149" s="1"/>
      <c r="C4149" s="8">
        <v>1774</v>
      </c>
      <c r="D4149" s="1"/>
      <c r="E4149" s="1"/>
      <c r="F4149" s="1"/>
      <c r="G4149" s="275"/>
      <c r="H4149" s="1"/>
      <c r="I4149" s="1"/>
      <c r="J4149" s="1"/>
      <c r="K4149" s="275"/>
      <c r="L4149" s="1"/>
      <c r="M4149" s="1"/>
    </row>
    <row r="4150" spans="1:13" ht="15">
      <c r="A4150" s="1"/>
      <c r="B4150" s="1"/>
      <c r="C4150" s="8">
        <v>1775</v>
      </c>
      <c r="D4150" s="1"/>
      <c r="E4150" s="1"/>
      <c r="F4150" s="1"/>
      <c r="G4150" s="275"/>
      <c r="H4150" s="1"/>
      <c r="I4150" s="1"/>
      <c r="J4150" s="1"/>
      <c r="K4150" s="275"/>
      <c r="L4150" s="1"/>
      <c r="M4150" s="1"/>
    </row>
    <row r="4151" spans="1:13" ht="15">
      <c r="A4151" s="1"/>
      <c r="B4151" s="1"/>
      <c r="C4151" s="8">
        <v>1776</v>
      </c>
      <c r="D4151" s="1"/>
      <c r="E4151" s="1"/>
      <c r="F4151" s="1"/>
      <c r="G4151" s="275"/>
      <c r="H4151" s="1"/>
      <c r="I4151" s="1"/>
      <c r="J4151" s="1"/>
      <c r="K4151" s="275"/>
      <c r="L4151" s="1"/>
      <c r="M4151" s="1"/>
    </row>
    <row r="4152" spans="1:13" ht="15">
      <c r="A4152" s="1"/>
      <c r="B4152" s="1"/>
      <c r="C4152" s="8">
        <v>1777</v>
      </c>
      <c r="D4152" s="1"/>
      <c r="E4152" s="1"/>
      <c r="F4152" s="1"/>
      <c r="G4152" s="275"/>
      <c r="H4152" s="1"/>
      <c r="I4152" s="1"/>
      <c r="J4152" s="1"/>
      <c r="K4152" s="275"/>
      <c r="L4152" s="1"/>
      <c r="M4152" s="1"/>
    </row>
    <row r="4153" spans="1:13" ht="15">
      <c r="A4153" s="1"/>
      <c r="B4153" s="1"/>
      <c r="C4153" s="8">
        <v>1778</v>
      </c>
      <c r="D4153" s="1"/>
      <c r="E4153" s="1"/>
      <c r="F4153" s="1"/>
      <c r="G4153" s="275"/>
      <c r="H4153" s="1"/>
      <c r="I4153" s="1"/>
      <c r="J4153" s="1"/>
      <c r="K4153" s="275"/>
      <c r="L4153" s="1"/>
      <c r="M4153" s="1"/>
    </row>
    <row r="4154" spans="1:13" ht="15">
      <c r="A4154" s="1"/>
      <c r="B4154" s="1"/>
      <c r="C4154" s="8">
        <v>1779</v>
      </c>
      <c r="D4154" s="1"/>
      <c r="E4154" s="1"/>
      <c r="F4154" s="1"/>
      <c r="G4154" s="275"/>
      <c r="H4154" s="1"/>
      <c r="I4154" s="1"/>
      <c r="J4154" s="1"/>
      <c r="K4154" s="275"/>
      <c r="L4154" s="1"/>
      <c r="M4154" s="1"/>
    </row>
    <row r="4155" spans="1:13" ht="15">
      <c r="A4155" s="1"/>
      <c r="B4155" s="1"/>
      <c r="C4155" s="8">
        <v>1780</v>
      </c>
      <c r="D4155" s="1"/>
      <c r="E4155" s="1"/>
      <c r="F4155" s="1"/>
      <c r="G4155" s="275"/>
      <c r="H4155" s="1"/>
      <c r="I4155" s="1"/>
      <c r="J4155" s="1"/>
      <c r="K4155" s="275"/>
      <c r="L4155" s="1"/>
      <c r="M4155" s="1"/>
    </row>
    <row r="4156" spans="1:13" ht="15">
      <c r="A4156" s="1"/>
      <c r="B4156" s="1"/>
      <c r="C4156" s="8">
        <v>1781</v>
      </c>
      <c r="D4156" s="1"/>
      <c r="E4156" s="1"/>
      <c r="F4156" s="1"/>
      <c r="G4156" s="275"/>
      <c r="H4156" s="1"/>
      <c r="I4156" s="1"/>
      <c r="J4156" s="1"/>
      <c r="K4156" s="275"/>
      <c r="L4156" s="1"/>
      <c r="M4156" s="1"/>
    </row>
    <row r="4157" spans="1:13" ht="15">
      <c r="A4157" s="1"/>
      <c r="B4157" s="1"/>
      <c r="C4157" s="8">
        <v>1782</v>
      </c>
      <c r="D4157" s="1"/>
      <c r="E4157" s="1"/>
      <c r="F4157" s="1"/>
      <c r="G4157" s="275"/>
      <c r="H4157" s="1"/>
      <c r="I4157" s="1"/>
      <c r="J4157" s="1"/>
      <c r="K4157" s="275"/>
      <c r="L4157" s="1"/>
      <c r="M4157" s="1"/>
    </row>
    <row r="4158" spans="1:13" ht="15">
      <c r="A4158" s="1"/>
      <c r="B4158" s="1"/>
      <c r="C4158" s="8">
        <v>1783</v>
      </c>
      <c r="D4158" s="1"/>
      <c r="E4158" s="1"/>
      <c r="F4158" s="1"/>
      <c r="G4158" s="275"/>
      <c r="H4158" s="1"/>
      <c r="I4158" s="1"/>
      <c r="J4158" s="1"/>
      <c r="K4158" s="275"/>
      <c r="L4158" s="1"/>
      <c r="M4158" s="1"/>
    </row>
    <row r="4159" spans="1:13" ht="15">
      <c r="A4159" s="1"/>
      <c r="B4159" s="1"/>
      <c r="C4159" s="8">
        <v>1784</v>
      </c>
      <c r="D4159" s="1"/>
      <c r="E4159" s="1"/>
      <c r="F4159" s="1"/>
      <c r="G4159" s="275"/>
      <c r="H4159" s="1"/>
      <c r="I4159" s="1"/>
      <c r="J4159" s="1"/>
      <c r="K4159" s="275"/>
      <c r="L4159" s="1"/>
      <c r="M4159" s="1"/>
    </row>
    <row r="4160" spans="1:13" ht="15">
      <c r="A4160" s="1"/>
      <c r="B4160" s="1"/>
      <c r="C4160" s="8">
        <v>1785</v>
      </c>
      <c r="D4160" s="1"/>
      <c r="E4160" s="1"/>
      <c r="F4160" s="1"/>
      <c r="G4160" s="275"/>
      <c r="H4160" s="1"/>
      <c r="I4160" s="1"/>
      <c r="J4160" s="1"/>
      <c r="K4160" s="275"/>
      <c r="L4160" s="1"/>
      <c r="M4160" s="1"/>
    </row>
    <row r="4161" spans="1:13" ht="15">
      <c r="A4161" s="1"/>
      <c r="B4161" s="1"/>
      <c r="C4161" s="8">
        <v>1786</v>
      </c>
      <c r="D4161" s="1"/>
      <c r="E4161" s="1"/>
      <c r="F4161" s="1"/>
      <c r="G4161" s="275"/>
      <c r="H4161" s="1"/>
      <c r="I4161" s="1"/>
      <c r="J4161" s="1"/>
      <c r="K4161" s="275"/>
      <c r="L4161" s="1"/>
      <c r="M4161" s="1"/>
    </row>
    <row r="4162" spans="1:13" ht="15">
      <c r="A4162" s="1"/>
      <c r="B4162" s="1"/>
      <c r="C4162" s="8">
        <v>1787</v>
      </c>
      <c r="D4162" s="1"/>
      <c r="E4162" s="1"/>
      <c r="F4162" s="1"/>
      <c r="G4162" s="275"/>
      <c r="H4162" s="1"/>
      <c r="I4162" s="1"/>
      <c r="J4162" s="1"/>
      <c r="K4162" s="275"/>
      <c r="L4162" s="1"/>
      <c r="M4162" s="1"/>
    </row>
    <row r="4163" spans="1:13" ht="15">
      <c r="A4163" s="1"/>
      <c r="B4163" s="1"/>
      <c r="C4163" s="8">
        <v>1788</v>
      </c>
      <c r="D4163" s="1"/>
      <c r="E4163" s="1"/>
      <c r="F4163" s="1"/>
      <c r="G4163" s="275"/>
      <c r="H4163" s="1"/>
      <c r="I4163" s="1"/>
      <c r="J4163" s="1"/>
      <c r="K4163" s="275"/>
      <c r="L4163" s="1"/>
      <c r="M4163" s="1"/>
    </row>
    <row r="4164" spans="1:13" ht="15">
      <c r="A4164" s="1"/>
      <c r="B4164" s="1"/>
      <c r="C4164" s="8">
        <v>1789</v>
      </c>
      <c r="D4164" s="1"/>
      <c r="E4164" s="1"/>
      <c r="F4164" s="1"/>
      <c r="G4164" s="275"/>
      <c r="H4164" s="1"/>
      <c r="I4164" s="1"/>
      <c r="J4164" s="1"/>
      <c r="K4164" s="275"/>
      <c r="L4164" s="1"/>
      <c r="M4164" s="1"/>
    </row>
    <row r="4165" spans="1:13" ht="15">
      <c r="A4165" s="1"/>
      <c r="B4165" s="1"/>
      <c r="C4165" s="8">
        <v>1790</v>
      </c>
      <c r="D4165" s="1"/>
      <c r="E4165" s="1"/>
      <c r="F4165" s="1"/>
      <c r="G4165" s="275"/>
      <c r="H4165" s="1"/>
      <c r="I4165" s="1"/>
      <c r="J4165" s="1"/>
      <c r="K4165" s="275"/>
      <c r="L4165" s="1"/>
      <c r="M4165" s="1"/>
    </row>
    <row r="4166" spans="1:13" ht="15">
      <c r="A4166" s="1"/>
      <c r="B4166" s="1"/>
      <c r="C4166" s="8">
        <v>1791</v>
      </c>
      <c r="D4166" s="1"/>
      <c r="E4166" s="1"/>
      <c r="F4166" s="1"/>
      <c r="G4166" s="275"/>
      <c r="H4166" s="1"/>
      <c r="I4166" s="1"/>
      <c r="J4166" s="1"/>
      <c r="K4166" s="275"/>
      <c r="L4166" s="1"/>
      <c r="M4166" s="1"/>
    </row>
    <row r="4167" spans="1:13" ht="15">
      <c r="A4167" s="1"/>
      <c r="B4167" s="1"/>
      <c r="C4167" s="8">
        <v>1792</v>
      </c>
      <c r="D4167" s="1"/>
      <c r="E4167" s="1"/>
      <c r="F4167" s="1"/>
      <c r="G4167" s="275"/>
      <c r="H4167" s="1"/>
      <c r="I4167" s="1"/>
      <c r="J4167" s="1"/>
      <c r="K4167" s="275"/>
      <c r="L4167" s="1"/>
      <c r="M4167" s="1"/>
    </row>
    <row r="4168" spans="1:13" ht="15">
      <c r="A4168" s="1"/>
      <c r="B4168" s="1"/>
      <c r="C4168" s="8">
        <v>1793</v>
      </c>
      <c r="D4168" s="1"/>
      <c r="E4168" s="1"/>
      <c r="F4168" s="1"/>
      <c r="G4168" s="275"/>
      <c r="H4168" s="1"/>
      <c r="I4168" s="1"/>
      <c r="J4168" s="1"/>
      <c r="K4168" s="275"/>
      <c r="L4168" s="1"/>
      <c r="M4168" s="1"/>
    </row>
    <row r="4169" spans="1:13" ht="15">
      <c r="A4169" s="1"/>
      <c r="B4169" s="1"/>
      <c r="C4169" s="8">
        <v>1794</v>
      </c>
      <c r="D4169" s="1"/>
      <c r="E4169" s="1"/>
      <c r="F4169" s="1"/>
      <c r="G4169" s="275"/>
      <c r="H4169" s="1"/>
      <c r="I4169" s="1"/>
      <c r="J4169" s="1"/>
      <c r="K4169" s="275"/>
      <c r="L4169" s="1"/>
      <c r="M4169" s="1"/>
    </row>
    <row r="4170" spans="1:13" ht="15">
      <c r="A4170" s="1"/>
      <c r="B4170" s="1"/>
      <c r="C4170" s="8">
        <v>1795</v>
      </c>
      <c r="D4170" s="1"/>
      <c r="E4170" s="1"/>
      <c r="F4170" s="1"/>
      <c r="G4170" s="275"/>
      <c r="H4170" s="1"/>
      <c r="I4170" s="1"/>
      <c r="J4170" s="1"/>
      <c r="K4170" s="275"/>
      <c r="L4170" s="1"/>
      <c r="M4170" s="1"/>
    </row>
    <row r="4171" spans="1:13" ht="15">
      <c r="A4171" s="1"/>
      <c r="B4171" s="1"/>
      <c r="C4171" s="8">
        <v>1796</v>
      </c>
      <c r="D4171" s="1"/>
      <c r="E4171" s="1"/>
      <c r="F4171" s="1"/>
      <c r="G4171" s="275"/>
      <c r="H4171" s="1"/>
      <c r="I4171" s="1"/>
      <c r="J4171" s="1"/>
      <c r="K4171" s="275"/>
      <c r="L4171" s="1"/>
      <c r="M4171" s="1"/>
    </row>
    <row r="4172" spans="1:13" ht="15">
      <c r="A4172" s="1"/>
      <c r="B4172" s="1"/>
      <c r="C4172" s="8">
        <v>1797</v>
      </c>
      <c r="D4172" s="1"/>
      <c r="E4172" s="1"/>
      <c r="F4172" s="1"/>
      <c r="G4172" s="275"/>
      <c r="H4172" s="1"/>
      <c r="I4172" s="1"/>
      <c r="J4172" s="1"/>
      <c r="K4172" s="275"/>
      <c r="L4172" s="1"/>
      <c r="M4172" s="1"/>
    </row>
    <row r="4173" spans="1:13" ht="15">
      <c r="A4173" s="1"/>
      <c r="B4173" s="1"/>
      <c r="C4173" s="8">
        <v>1798</v>
      </c>
      <c r="D4173" s="1"/>
      <c r="E4173" s="1"/>
      <c r="F4173" s="1"/>
      <c r="G4173" s="275"/>
      <c r="H4173" s="1"/>
      <c r="I4173" s="1"/>
      <c r="J4173" s="1"/>
      <c r="K4173" s="275"/>
      <c r="L4173" s="1"/>
      <c r="M4173" s="1"/>
    </row>
    <row r="4174" spans="1:13" ht="15">
      <c r="A4174" s="1"/>
      <c r="B4174" s="1"/>
      <c r="C4174" s="8">
        <v>1799</v>
      </c>
      <c r="D4174" s="1"/>
      <c r="E4174" s="1"/>
      <c r="F4174" s="1"/>
      <c r="G4174" s="275"/>
      <c r="H4174" s="1"/>
      <c r="I4174" s="1"/>
      <c r="J4174" s="1"/>
      <c r="K4174" s="275"/>
      <c r="L4174" s="1"/>
      <c r="M4174" s="1"/>
    </row>
    <row r="4175" spans="1:13" ht="15">
      <c r="A4175" s="1"/>
      <c r="B4175" s="1"/>
      <c r="C4175" s="8">
        <v>1800</v>
      </c>
      <c r="D4175" s="1"/>
      <c r="E4175" s="1"/>
      <c r="F4175" s="1"/>
      <c r="G4175" s="275"/>
      <c r="H4175" s="1"/>
      <c r="I4175" s="1"/>
      <c r="J4175" s="1"/>
      <c r="K4175" s="275"/>
      <c r="L4175" s="1"/>
      <c r="M4175" s="1"/>
    </row>
    <row r="4176" spans="1:13" ht="15">
      <c r="A4176" s="1"/>
      <c r="B4176" s="1"/>
      <c r="C4176" s="8">
        <v>1801</v>
      </c>
      <c r="D4176" s="1"/>
      <c r="E4176" s="1"/>
      <c r="F4176" s="1"/>
      <c r="G4176" s="275"/>
      <c r="H4176" s="1"/>
      <c r="I4176" s="1"/>
      <c r="J4176" s="1"/>
      <c r="K4176" s="275"/>
      <c r="L4176" s="1"/>
      <c r="M4176" s="1"/>
    </row>
    <row r="4177" spans="1:13" ht="15">
      <c r="A4177" s="1"/>
      <c r="B4177" s="1"/>
      <c r="C4177" s="8">
        <v>1802</v>
      </c>
      <c r="D4177" s="1"/>
      <c r="E4177" s="1"/>
      <c r="F4177" s="1"/>
      <c r="G4177" s="275"/>
      <c r="H4177" s="1"/>
      <c r="I4177" s="1"/>
      <c r="J4177" s="1"/>
      <c r="K4177" s="275"/>
      <c r="L4177" s="1"/>
      <c r="M4177" s="1"/>
    </row>
    <row r="4178" spans="1:13" ht="15">
      <c r="A4178" s="1"/>
      <c r="B4178" s="1"/>
      <c r="C4178" s="8">
        <v>1803</v>
      </c>
      <c r="D4178" s="1"/>
      <c r="E4178" s="1"/>
      <c r="F4178" s="1"/>
      <c r="G4178" s="275"/>
      <c r="H4178" s="1"/>
      <c r="I4178" s="1"/>
      <c r="J4178" s="1"/>
      <c r="K4178" s="275"/>
      <c r="L4178" s="1"/>
      <c r="M4178" s="1"/>
    </row>
    <row r="4179" spans="1:13" ht="15">
      <c r="A4179" s="1"/>
      <c r="B4179" s="1"/>
      <c r="C4179" s="8">
        <v>1804</v>
      </c>
      <c r="D4179" s="1"/>
      <c r="E4179" s="1"/>
      <c r="F4179" s="1"/>
      <c r="G4179" s="275"/>
      <c r="H4179" s="1"/>
      <c r="I4179" s="1"/>
      <c r="J4179" s="1"/>
      <c r="K4179" s="275"/>
      <c r="L4179" s="1"/>
      <c r="M4179" s="1"/>
    </row>
    <row r="4180" spans="1:13" ht="15">
      <c r="A4180" s="1"/>
      <c r="B4180" s="1"/>
      <c r="C4180" s="8">
        <v>1805</v>
      </c>
      <c r="D4180" s="1"/>
      <c r="E4180" s="1"/>
      <c r="F4180" s="1"/>
      <c r="G4180" s="275"/>
      <c r="H4180" s="1"/>
      <c r="I4180" s="1"/>
      <c r="J4180" s="1"/>
      <c r="K4180" s="275"/>
      <c r="L4180" s="1"/>
      <c r="M4180" s="1"/>
    </row>
    <row r="4181" spans="1:13" ht="15">
      <c r="A4181" s="1"/>
      <c r="B4181" s="1"/>
      <c r="C4181" s="8">
        <v>1806</v>
      </c>
      <c r="D4181" s="1"/>
      <c r="E4181" s="1"/>
      <c r="F4181" s="1"/>
      <c r="G4181" s="275"/>
      <c r="H4181" s="1"/>
      <c r="I4181" s="1"/>
      <c r="J4181" s="1"/>
      <c r="K4181" s="275"/>
      <c r="L4181" s="1"/>
      <c r="M4181" s="1"/>
    </row>
    <row r="4182" spans="1:13" ht="15">
      <c r="A4182" s="1"/>
      <c r="B4182" s="1"/>
      <c r="C4182" s="8">
        <v>1807</v>
      </c>
      <c r="D4182" s="1"/>
      <c r="E4182" s="1"/>
      <c r="F4182" s="1"/>
      <c r="G4182" s="275"/>
      <c r="H4182" s="1"/>
      <c r="I4182" s="1"/>
      <c r="J4182" s="1"/>
      <c r="K4182" s="275"/>
      <c r="L4182" s="1"/>
      <c r="M4182" s="1"/>
    </row>
    <row r="4183" spans="1:13" ht="15">
      <c r="A4183" s="1"/>
      <c r="B4183" s="1"/>
      <c r="C4183" s="8">
        <v>1808</v>
      </c>
      <c r="D4183" s="1"/>
      <c r="E4183" s="1"/>
      <c r="F4183" s="1"/>
      <c r="G4183" s="275"/>
      <c r="H4183" s="1"/>
      <c r="I4183" s="1"/>
      <c r="J4183" s="1"/>
      <c r="K4183" s="275"/>
      <c r="L4183" s="1"/>
      <c r="M4183" s="1"/>
    </row>
    <row r="4184" spans="1:13" ht="15">
      <c r="A4184" s="1"/>
      <c r="B4184" s="1"/>
      <c r="C4184" s="8">
        <v>1809</v>
      </c>
      <c r="D4184" s="1"/>
      <c r="E4184" s="1"/>
      <c r="F4184" s="1"/>
      <c r="G4184" s="275"/>
      <c r="H4184" s="1"/>
      <c r="I4184" s="1"/>
      <c r="J4184" s="1"/>
      <c r="K4184" s="275"/>
      <c r="L4184" s="1"/>
      <c r="M4184" s="1"/>
    </row>
    <row r="4185" spans="1:13" ht="15">
      <c r="A4185" s="1"/>
      <c r="B4185" s="1"/>
      <c r="C4185" s="8">
        <v>1810</v>
      </c>
      <c r="D4185" s="1"/>
      <c r="E4185" s="1"/>
      <c r="F4185" s="1"/>
      <c r="G4185" s="275"/>
      <c r="H4185" s="1"/>
      <c r="I4185" s="1"/>
      <c r="J4185" s="1"/>
      <c r="K4185" s="275"/>
      <c r="L4185" s="1"/>
      <c r="M4185" s="1"/>
    </row>
    <row r="4186" spans="1:13" ht="15">
      <c r="A4186" s="1"/>
      <c r="B4186" s="1"/>
      <c r="C4186" s="8">
        <v>1811</v>
      </c>
      <c r="D4186" s="1"/>
      <c r="E4186" s="1"/>
      <c r="F4186" s="1"/>
      <c r="G4186" s="275"/>
      <c r="H4186" s="1"/>
      <c r="I4186" s="1"/>
      <c r="J4186" s="1"/>
      <c r="K4186" s="275"/>
      <c r="L4186" s="1"/>
      <c r="M4186" s="1"/>
    </row>
    <row r="4187" spans="1:13" ht="15">
      <c r="A4187" s="1"/>
      <c r="B4187" s="1"/>
      <c r="C4187" s="8">
        <v>1812</v>
      </c>
      <c r="D4187" s="1"/>
      <c r="E4187" s="1"/>
      <c r="F4187" s="1"/>
      <c r="G4187" s="275"/>
      <c r="H4187" s="1"/>
      <c r="I4187" s="1"/>
      <c r="J4187" s="1"/>
      <c r="K4187" s="275"/>
      <c r="L4187" s="1"/>
      <c r="M4187" s="1"/>
    </row>
    <row r="4188" spans="1:13" ht="15">
      <c r="A4188" s="1"/>
      <c r="B4188" s="1"/>
      <c r="C4188" s="8">
        <v>1813</v>
      </c>
      <c r="D4188" s="1"/>
      <c r="E4188" s="1"/>
      <c r="F4188" s="1"/>
      <c r="G4188" s="275"/>
      <c r="H4188" s="1"/>
      <c r="I4188" s="1"/>
      <c r="J4188" s="1"/>
      <c r="K4188" s="275"/>
      <c r="L4188" s="1"/>
      <c r="M4188" s="1"/>
    </row>
    <row r="4189" spans="1:13" ht="15">
      <c r="A4189" s="1"/>
      <c r="B4189" s="1"/>
      <c r="C4189" s="8">
        <v>1814</v>
      </c>
      <c r="D4189" s="1"/>
      <c r="E4189" s="1"/>
      <c r="F4189" s="1"/>
      <c r="G4189" s="275"/>
      <c r="H4189" s="1"/>
      <c r="I4189" s="1"/>
      <c r="J4189" s="1"/>
      <c r="K4189" s="275"/>
      <c r="L4189" s="1"/>
      <c r="M4189" s="1"/>
    </row>
    <row r="4190" spans="1:13" ht="15">
      <c r="A4190" s="1"/>
      <c r="B4190" s="1"/>
      <c r="C4190" s="8">
        <v>1815</v>
      </c>
      <c r="D4190" s="1"/>
      <c r="E4190" s="1"/>
      <c r="F4190" s="1"/>
      <c r="G4190" s="275"/>
      <c r="H4190" s="1"/>
      <c r="I4190" s="1"/>
      <c r="J4190" s="1"/>
      <c r="K4190" s="275"/>
      <c r="L4190" s="1"/>
      <c r="M4190" s="1"/>
    </row>
    <row r="4191" spans="1:13" ht="15">
      <c r="A4191" s="1"/>
      <c r="B4191" s="1"/>
      <c r="C4191" s="8">
        <v>1816</v>
      </c>
      <c r="D4191" s="1"/>
      <c r="E4191" s="1"/>
      <c r="F4191" s="1"/>
      <c r="G4191" s="275"/>
      <c r="H4191" s="1"/>
      <c r="I4191" s="1"/>
      <c r="J4191" s="1"/>
      <c r="K4191" s="275"/>
      <c r="L4191" s="1"/>
      <c r="M4191" s="1"/>
    </row>
    <row r="4192" spans="1:13" ht="15">
      <c r="A4192" s="1"/>
      <c r="B4192" s="1"/>
      <c r="C4192" s="8">
        <v>1817</v>
      </c>
      <c r="D4192" s="1"/>
      <c r="E4192" s="1"/>
      <c r="F4192" s="1"/>
      <c r="G4192" s="275"/>
      <c r="H4192" s="1"/>
      <c r="I4192" s="1"/>
      <c r="J4192" s="1"/>
      <c r="K4192" s="275"/>
      <c r="L4192" s="1"/>
      <c r="M4192" s="1"/>
    </row>
    <row r="4193" spans="1:13" ht="15">
      <c r="A4193" s="1"/>
      <c r="B4193" s="1"/>
      <c r="C4193" s="8">
        <v>1818</v>
      </c>
      <c r="D4193" s="1"/>
      <c r="E4193" s="1"/>
      <c r="F4193" s="1"/>
      <c r="G4193" s="275"/>
      <c r="H4193" s="1"/>
      <c r="I4193" s="1"/>
      <c r="J4193" s="1"/>
      <c r="K4193" s="275"/>
      <c r="L4193" s="1"/>
      <c r="M4193" s="1"/>
    </row>
    <row r="4194" spans="1:13" ht="15">
      <c r="A4194" s="1"/>
      <c r="B4194" s="1"/>
      <c r="C4194" s="8">
        <v>1819</v>
      </c>
      <c r="D4194" s="1"/>
      <c r="E4194" s="1"/>
      <c r="F4194" s="1"/>
      <c r="G4194" s="275"/>
      <c r="H4194" s="1"/>
      <c r="I4194" s="1"/>
      <c r="J4194" s="1"/>
      <c r="K4194" s="275"/>
      <c r="L4194" s="1"/>
      <c r="M4194" s="1"/>
    </row>
    <row r="4195" spans="1:13" ht="15">
      <c r="A4195" s="1"/>
      <c r="B4195" s="1"/>
      <c r="C4195" s="8">
        <v>1820</v>
      </c>
      <c r="D4195" s="1"/>
      <c r="E4195" s="1"/>
      <c r="F4195" s="1"/>
      <c r="G4195" s="275"/>
      <c r="H4195" s="1"/>
      <c r="I4195" s="1"/>
      <c r="J4195" s="1"/>
      <c r="K4195" s="275"/>
      <c r="L4195" s="1"/>
      <c r="M4195" s="1"/>
    </row>
    <row r="4196" spans="1:13" ht="15">
      <c r="A4196" s="1"/>
      <c r="B4196" s="1"/>
      <c r="C4196" s="8">
        <v>1821</v>
      </c>
      <c r="D4196" s="1"/>
      <c r="E4196" s="1"/>
      <c r="F4196" s="1"/>
      <c r="G4196" s="275"/>
      <c r="H4196" s="1"/>
      <c r="I4196" s="1"/>
      <c r="J4196" s="1"/>
      <c r="K4196" s="275"/>
      <c r="L4196" s="1"/>
      <c r="M4196" s="1"/>
    </row>
    <row r="4197" spans="1:13" ht="15">
      <c r="A4197" s="1"/>
      <c r="B4197" s="1"/>
      <c r="C4197" s="8">
        <v>1822</v>
      </c>
      <c r="D4197" s="1"/>
      <c r="E4197" s="1"/>
      <c r="F4197" s="1"/>
      <c r="G4197" s="275"/>
      <c r="H4197" s="1"/>
      <c r="I4197" s="1"/>
      <c r="J4197" s="1"/>
      <c r="K4197" s="275"/>
      <c r="L4197" s="1"/>
      <c r="M4197" s="1"/>
    </row>
    <row r="4198" spans="1:13" ht="15">
      <c r="A4198" s="1"/>
      <c r="B4198" s="1"/>
      <c r="C4198" s="8">
        <v>1823</v>
      </c>
      <c r="D4198" s="1"/>
      <c r="E4198" s="1"/>
      <c r="F4198" s="1"/>
      <c r="G4198" s="275"/>
      <c r="H4198" s="1"/>
      <c r="I4198" s="1"/>
      <c r="J4198" s="1"/>
      <c r="K4198" s="275"/>
      <c r="L4198" s="1"/>
      <c r="M4198" s="1"/>
    </row>
    <row r="4199" spans="1:13" ht="15">
      <c r="A4199" s="1"/>
      <c r="B4199" s="1"/>
      <c r="C4199" s="8">
        <v>1824</v>
      </c>
      <c r="D4199" s="1"/>
      <c r="E4199" s="1"/>
      <c r="F4199" s="1"/>
      <c r="G4199" s="275"/>
      <c r="H4199" s="1"/>
      <c r="I4199" s="1"/>
      <c r="J4199" s="1"/>
      <c r="K4199" s="275"/>
      <c r="L4199" s="1"/>
      <c r="M4199" s="1"/>
    </row>
    <row r="4200" spans="1:13" ht="15">
      <c r="A4200" s="1"/>
      <c r="B4200" s="1"/>
      <c r="C4200" s="8">
        <v>1825</v>
      </c>
      <c r="D4200" s="1"/>
      <c r="E4200" s="1"/>
      <c r="F4200" s="1"/>
      <c r="G4200" s="275"/>
      <c r="H4200" s="1"/>
      <c r="I4200" s="1"/>
      <c r="J4200" s="1"/>
      <c r="K4200" s="275"/>
      <c r="L4200" s="1"/>
      <c r="M4200" s="1"/>
    </row>
    <row r="4201" spans="1:13" ht="15">
      <c r="A4201" s="1"/>
      <c r="B4201" s="1"/>
      <c r="C4201" s="8">
        <v>1826</v>
      </c>
      <c r="D4201" s="1"/>
      <c r="E4201" s="1"/>
      <c r="F4201" s="1"/>
      <c r="G4201" s="275"/>
      <c r="H4201" s="1"/>
      <c r="I4201" s="1"/>
      <c r="J4201" s="1"/>
      <c r="K4201" s="275"/>
      <c r="L4201" s="1"/>
      <c r="M4201" s="1"/>
    </row>
    <row r="4202" spans="1:13" ht="15">
      <c r="A4202" s="1"/>
      <c r="B4202" s="1"/>
      <c r="C4202" s="8">
        <v>1827</v>
      </c>
      <c r="D4202" s="1"/>
      <c r="E4202" s="1"/>
      <c r="F4202" s="1"/>
      <c r="G4202" s="275"/>
      <c r="H4202" s="1"/>
      <c r="I4202" s="1"/>
      <c r="J4202" s="1"/>
      <c r="K4202" s="275"/>
      <c r="L4202" s="1"/>
      <c r="M4202" s="1"/>
    </row>
    <row r="4203" spans="1:13" ht="15">
      <c r="A4203" s="1"/>
      <c r="B4203" s="1"/>
      <c r="C4203" s="8">
        <v>1828</v>
      </c>
      <c r="D4203" s="1"/>
      <c r="E4203" s="1"/>
      <c r="F4203" s="1"/>
      <c r="G4203" s="275"/>
      <c r="H4203" s="1"/>
      <c r="I4203" s="1"/>
      <c r="J4203" s="1"/>
      <c r="K4203" s="275"/>
      <c r="L4203" s="1"/>
      <c r="M4203" s="1"/>
    </row>
    <row r="4204" spans="1:13" ht="15">
      <c r="A4204" s="1"/>
      <c r="B4204" s="1"/>
      <c r="C4204" s="8">
        <v>1829</v>
      </c>
      <c r="D4204" s="1"/>
      <c r="E4204" s="1"/>
      <c r="F4204" s="1"/>
      <c r="G4204" s="275"/>
      <c r="H4204" s="1"/>
      <c r="I4204" s="1"/>
      <c r="J4204" s="1"/>
      <c r="K4204" s="275"/>
      <c r="L4204" s="1"/>
      <c r="M4204" s="1"/>
    </row>
    <row r="4205" spans="1:13" ht="15">
      <c r="A4205" s="1"/>
      <c r="B4205" s="1"/>
      <c r="C4205" s="8">
        <v>1830</v>
      </c>
      <c r="D4205" s="1"/>
      <c r="E4205" s="1"/>
      <c r="F4205" s="1"/>
      <c r="G4205" s="275"/>
      <c r="H4205" s="1"/>
      <c r="I4205" s="1"/>
      <c r="J4205" s="1"/>
      <c r="K4205" s="275"/>
      <c r="L4205" s="1"/>
      <c r="M4205" s="1"/>
    </row>
    <row r="4206" spans="1:13" ht="15">
      <c r="A4206" s="1"/>
      <c r="B4206" s="1"/>
      <c r="C4206" s="8">
        <v>1831</v>
      </c>
      <c r="D4206" s="1"/>
      <c r="E4206" s="1"/>
      <c r="F4206" s="1"/>
      <c r="G4206" s="275"/>
      <c r="H4206" s="1"/>
      <c r="I4206" s="1"/>
      <c r="J4206" s="1"/>
      <c r="K4206" s="275"/>
      <c r="L4206" s="1"/>
      <c r="M4206" s="1"/>
    </row>
    <row r="4207" spans="1:13" ht="15">
      <c r="A4207" s="1"/>
      <c r="B4207" s="1"/>
      <c r="C4207" s="8">
        <v>1832</v>
      </c>
      <c r="D4207" s="1"/>
      <c r="E4207" s="1"/>
      <c r="F4207" s="1"/>
      <c r="G4207" s="275"/>
      <c r="H4207" s="1"/>
      <c r="I4207" s="1"/>
      <c r="J4207" s="1"/>
      <c r="K4207" s="275"/>
      <c r="L4207" s="1"/>
      <c r="M4207" s="1"/>
    </row>
    <row r="4208" spans="1:13" ht="15">
      <c r="A4208" s="1"/>
      <c r="B4208" s="1"/>
      <c r="C4208" s="8">
        <v>1833</v>
      </c>
      <c r="D4208" s="1"/>
      <c r="E4208" s="1"/>
      <c r="F4208" s="1"/>
      <c r="G4208" s="275"/>
      <c r="H4208" s="1"/>
      <c r="I4208" s="1"/>
      <c r="J4208" s="1"/>
      <c r="K4208" s="275"/>
      <c r="L4208" s="1"/>
      <c r="M4208" s="1"/>
    </row>
    <row r="4209" spans="1:13" ht="15">
      <c r="A4209" s="1"/>
      <c r="B4209" s="1"/>
      <c r="C4209" s="8">
        <v>1834</v>
      </c>
      <c r="D4209" s="1"/>
      <c r="E4209" s="1"/>
      <c r="F4209" s="1"/>
      <c r="G4209" s="275"/>
      <c r="H4209" s="1"/>
      <c r="I4209" s="1"/>
      <c r="J4209" s="1"/>
      <c r="K4209" s="275"/>
      <c r="L4209" s="1"/>
      <c r="M4209" s="1"/>
    </row>
    <row r="4210" spans="1:13" ht="15">
      <c r="A4210" s="1"/>
      <c r="B4210" s="1"/>
      <c r="C4210" s="8">
        <v>1835</v>
      </c>
      <c r="D4210" s="1"/>
      <c r="E4210" s="1"/>
      <c r="F4210" s="1"/>
      <c r="G4210" s="275"/>
      <c r="H4210" s="1"/>
      <c r="I4210" s="1"/>
      <c r="J4210" s="1"/>
      <c r="K4210" s="275"/>
      <c r="L4210" s="1"/>
      <c r="M4210" s="1"/>
    </row>
    <row r="4211" spans="1:13" ht="15">
      <c r="A4211" s="1"/>
      <c r="B4211" s="1"/>
      <c r="C4211" s="8">
        <v>1836</v>
      </c>
      <c r="D4211" s="1"/>
      <c r="E4211" s="1"/>
      <c r="F4211" s="1"/>
      <c r="G4211" s="275"/>
      <c r="H4211" s="1"/>
      <c r="I4211" s="1"/>
      <c r="J4211" s="1"/>
      <c r="K4211" s="275"/>
      <c r="L4211" s="1"/>
      <c r="M4211" s="1"/>
    </row>
    <row r="4212" spans="1:13" ht="15">
      <c r="A4212" s="1"/>
      <c r="B4212" s="1"/>
      <c r="C4212" s="8">
        <v>1837</v>
      </c>
      <c r="D4212" s="1"/>
      <c r="E4212" s="1"/>
      <c r="F4212" s="1"/>
      <c r="G4212" s="275"/>
      <c r="H4212" s="1"/>
      <c r="I4212" s="1"/>
      <c r="J4212" s="1"/>
      <c r="K4212" s="275"/>
      <c r="L4212" s="1"/>
      <c r="M4212" s="1"/>
    </row>
    <row r="4213" spans="1:13" ht="15">
      <c r="A4213" s="1"/>
      <c r="B4213" s="1"/>
      <c r="C4213" s="8">
        <v>1838</v>
      </c>
      <c r="D4213" s="1"/>
      <c r="E4213" s="1"/>
      <c r="F4213" s="1"/>
      <c r="G4213" s="275"/>
      <c r="H4213" s="1"/>
      <c r="I4213" s="1"/>
      <c r="J4213" s="1"/>
      <c r="K4213" s="275"/>
      <c r="L4213" s="1"/>
      <c r="M4213" s="1"/>
    </row>
    <row r="4214" spans="1:13" ht="15">
      <c r="A4214" s="1"/>
      <c r="B4214" s="1"/>
      <c r="C4214" s="8">
        <v>1839</v>
      </c>
      <c r="D4214" s="1"/>
      <c r="E4214" s="1"/>
      <c r="F4214" s="1"/>
      <c r="G4214" s="275"/>
      <c r="H4214" s="1"/>
      <c r="I4214" s="1"/>
      <c r="J4214" s="1"/>
      <c r="K4214" s="275"/>
      <c r="L4214" s="1"/>
      <c r="M4214" s="1"/>
    </row>
    <row r="4215" spans="1:13" ht="15">
      <c r="A4215" s="1"/>
      <c r="B4215" s="1"/>
      <c r="C4215" s="8">
        <v>1840</v>
      </c>
      <c r="D4215" s="1"/>
      <c r="E4215" s="1"/>
      <c r="F4215" s="1"/>
      <c r="G4215" s="275"/>
      <c r="H4215" s="1"/>
      <c r="I4215" s="1"/>
      <c r="J4215" s="1"/>
      <c r="K4215" s="275"/>
      <c r="L4215" s="1"/>
      <c r="M4215" s="1"/>
    </row>
    <row r="4216" spans="1:13" ht="15">
      <c r="A4216" s="1"/>
      <c r="B4216" s="1"/>
      <c r="C4216" s="8">
        <v>1841</v>
      </c>
      <c r="D4216" s="1"/>
      <c r="E4216" s="1"/>
      <c r="F4216" s="1"/>
      <c r="G4216" s="275"/>
      <c r="H4216" s="1"/>
      <c r="I4216" s="1"/>
      <c r="J4216" s="1"/>
      <c r="K4216" s="275"/>
      <c r="L4216" s="1"/>
      <c r="M4216" s="1"/>
    </row>
    <row r="4217" spans="1:13" ht="15">
      <c r="A4217" s="1"/>
      <c r="B4217" s="1"/>
      <c r="C4217" s="8">
        <v>1842</v>
      </c>
      <c r="D4217" s="1"/>
      <c r="E4217" s="1"/>
      <c r="F4217" s="1"/>
      <c r="G4217" s="275"/>
      <c r="H4217" s="1"/>
      <c r="I4217" s="1"/>
      <c r="J4217" s="1"/>
      <c r="K4217" s="275"/>
      <c r="L4217" s="1"/>
      <c r="M4217" s="1"/>
    </row>
    <row r="4218" spans="1:13" ht="15">
      <c r="A4218" s="1"/>
      <c r="B4218" s="1"/>
      <c r="C4218" s="8">
        <v>1843</v>
      </c>
      <c r="D4218" s="1"/>
      <c r="E4218" s="1"/>
      <c r="F4218" s="1"/>
      <c r="G4218" s="275"/>
      <c r="H4218" s="1"/>
      <c r="I4218" s="1"/>
      <c r="J4218" s="1"/>
      <c r="K4218" s="275"/>
      <c r="L4218" s="1"/>
      <c r="M4218" s="1"/>
    </row>
    <row r="4219" spans="1:13" ht="15">
      <c r="A4219" s="1"/>
      <c r="B4219" s="1"/>
      <c r="C4219" s="8">
        <v>1844</v>
      </c>
      <c r="D4219" s="1"/>
      <c r="E4219" s="1"/>
      <c r="F4219" s="1"/>
      <c r="G4219" s="275"/>
      <c r="H4219" s="1"/>
      <c r="I4219" s="1"/>
      <c r="J4219" s="1"/>
      <c r="K4219" s="275"/>
      <c r="L4219" s="1"/>
      <c r="M4219" s="1"/>
    </row>
    <row r="4220" spans="1:13" ht="15">
      <c r="A4220" s="1"/>
      <c r="B4220" s="1"/>
      <c r="C4220" s="8">
        <v>1845</v>
      </c>
      <c r="D4220" s="1"/>
      <c r="E4220" s="1"/>
      <c r="F4220" s="1"/>
      <c r="G4220" s="275"/>
      <c r="H4220" s="1"/>
      <c r="I4220" s="1"/>
      <c r="J4220" s="1"/>
      <c r="K4220" s="275"/>
      <c r="L4220" s="1"/>
      <c r="M4220" s="1"/>
    </row>
    <row r="4221" spans="1:13" ht="15">
      <c r="A4221" s="1"/>
      <c r="B4221" s="1"/>
      <c r="C4221" s="8">
        <v>1846</v>
      </c>
      <c r="D4221" s="1"/>
      <c r="E4221" s="1"/>
      <c r="F4221" s="1"/>
      <c r="G4221" s="275"/>
      <c r="H4221" s="1"/>
      <c r="I4221" s="1"/>
      <c r="J4221" s="1"/>
      <c r="K4221" s="275"/>
      <c r="L4221" s="1"/>
      <c r="M4221" s="1"/>
    </row>
    <row r="4222" spans="1:13" ht="15">
      <c r="A4222" s="1"/>
      <c r="B4222" s="1"/>
      <c r="C4222" s="8">
        <v>1847</v>
      </c>
      <c r="D4222" s="1"/>
      <c r="E4222" s="1"/>
      <c r="F4222" s="1"/>
      <c r="G4222" s="275"/>
      <c r="H4222" s="1"/>
      <c r="I4222" s="1"/>
      <c r="J4222" s="1"/>
      <c r="K4222" s="275"/>
      <c r="L4222" s="1"/>
      <c r="M4222" s="1"/>
    </row>
    <row r="4223" spans="1:13" ht="15">
      <c r="A4223" s="1"/>
      <c r="B4223" s="1"/>
      <c r="C4223" s="8">
        <v>1848</v>
      </c>
      <c r="D4223" s="1"/>
      <c r="E4223" s="1"/>
      <c r="F4223" s="1"/>
      <c r="G4223" s="275"/>
      <c r="H4223" s="1"/>
      <c r="I4223" s="1"/>
      <c r="J4223" s="1"/>
      <c r="K4223" s="275"/>
      <c r="L4223" s="1"/>
      <c r="M4223" s="1"/>
    </row>
    <row r="4224" spans="1:13" ht="15">
      <c r="A4224" s="1"/>
      <c r="B4224" s="1"/>
      <c r="C4224" s="8">
        <v>1849</v>
      </c>
      <c r="D4224" s="1"/>
      <c r="E4224" s="1"/>
      <c r="F4224" s="1"/>
      <c r="G4224" s="275"/>
      <c r="H4224" s="1"/>
      <c r="I4224" s="1"/>
      <c r="J4224" s="1"/>
      <c r="K4224" s="275"/>
      <c r="L4224" s="1"/>
      <c r="M4224" s="1"/>
    </row>
    <row r="4225" spans="1:13" ht="15">
      <c r="A4225" s="1"/>
      <c r="B4225" s="1"/>
      <c r="C4225" s="8">
        <v>1850</v>
      </c>
      <c r="D4225" s="1"/>
      <c r="E4225" s="1"/>
      <c r="F4225" s="1"/>
      <c r="G4225" s="275"/>
      <c r="H4225" s="1"/>
      <c r="I4225" s="1"/>
      <c r="J4225" s="1"/>
      <c r="K4225" s="275"/>
      <c r="L4225" s="1"/>
      <c r="M4225" s="1"/>
    </row>
    <row r="4226" spans="1:13" ht="15">
      <c r="A4226" s="1"/>
      <c r="B4226" s="1"/>
      <c r="C4226" s="8">
        <v>1851</v>
      </c>
      <c r="D4226" s="1"/>
      <c r="E4226" s="1"/>
      <c r="F4226" s="1"/>
      <c r="H4226" s="1"/>
      <c r="I4226" s="1"/>
      <c r="J4226" s="1"/>
      <c r="L4226" s="1"/>
      <c r="M4226" s="1"/>
    </row>
    <row r="4227" spans="1:13" ht="15">
      <c r="A4227" s="1"/>
      <c r="B4227" s="1"/>
      <c r="C4227" s="8">
        <v>1852</v>
      </c>
      <c r="D4227" s="1"/>
      <c r="E4227" s="1"/>
      <c r="F4227" s="1"/>
      <c r="H4227" s="1"/>
      <c r="I4227" s="1"/>
      <c r="J4227" s="1"/>
      <c r="L4227" s="1"/>
      <c r="M4227" s="1"/>
    </row>
    <row r="4228" spans="1:13" ht="15">
      <c r="A4228" s="1"/>
      <c r="B4228" s="1"/>
      <c r="C4228" s="8">
        <v>1853</v>
      </c>
      <c r="D4228" s="1"/>
      <c r="E4228" s="1"/>
      <c r="F4228" s="1"/>
      <c r="H4228" s="1"/>
      <c r="I4228" s="1"/>
      <c r="J4228" s="1"/>
      <c r="L4228" s="1"/>
      <c r="M4228" s="1"/>
    </row>
    <row r="4229" spans="1:13" ht="15">
      <c r="A4229" s="1"/>
      <c r="B4229" s="1"/>
      <c r="C4229" s="8">
        <v>1854</v>
      </c>
      <c r="D4229" s="1"/>
      <c r="E4229" s="1"/>
      <c r="F4229" s="1"/>
      <c r="H4229" s="1"/>
      <c r="I4229" s="1"/>
      <c r="J4229" s="1"/>
      <c r="L4229" s="1"/>
      <c r="M4229" s="1"/>
    </row>
    <row r="4230" spans="1:13" ht="15">
      <c r="A4230" s="1"/>
      <c r="B4230" s="1"/>
      <c r="C4230" s="8">
        <v>1855</v>
      </c>
      <c r="D4230" s="1"/>
      <c r="E4230" s="1"/>
      <c r="F4230" s="1"/>
      <c r="G4230" s="275"/>
      <c r="H4230" s="1"/>
      <c r="I4230" s="1"/>
      <c r="J4230" s="1"/>
      <c r="K4230" s="275"/>
      <c r="L4230" s="1"/>
      <c r="M4230" s="1"/>
    </row>
    <row r="4231" spans="1:13" ht="15">
      <c r="A4231" s="1"/>
      <c r="B4231" s="1"/>
      <c r="C4231" s="8">
        <v>1856</v>
      </c>
      <c r="D4231" s="1"/>
      <c r="E4231" s="1"/>
      <c r="F4231" s="1"/>
      <c r="G4231" s="275"/>
      <c r="H4231" s="1"/>
      <c r="I4231" s="1"/>
      <c r="J4231" s="1"/>
      <c r="K4231" s="275"/>
      <c r="L4231" s="1"/>
      <c r="M4231" s="1"/>
    </row>
    <row r="4232" spans="1:13" ht="15">
      <c r="A4232" s="1"/>
      <c r="B4232" s="1"/>
      <c r="C4232" s="8">
        <v>1857</v>
      </c>
      <c r="D4232" s="1"/>
      <c r="E4232" s="1"/>
      <c r="F4232" s="1"/>
      <c r="G4232" s="275"/>
      <c r="H4232" s="1"/>
      <c r="I4232" s="1"/>
      <c r="J4232" s="1"/>
      <c r="K4232" s="275"/>
      <c r="L4232" s="1"/>
      <c r="M4232" s="1"/>
    </row>
    <row r="4233" spans="1:13" ht="15">
      <c r="A4233" s="1"/>
      <c r="B4233" s="1"/>
      <c r="C4233" s="8">
        <v>1858</v>
      </c>
      <c r="D4233" s="1"/>
      <c r="E4233" s="1"/>
      <c r="F4233" s="1"/>
      <c r="G4233" s="275"/>
      <c r="H4233" s="1"/>
      <c r="I4233" s="1"/>
      <c r="J4233" s="1"/>
      <c r="K4233" s="275"/>
      <c r="L4233" s="1"/>
      <c r="M4233" s="1"/>
    </row>
    <row r="4234" spans="1:13" ht="15">
      <c r="A4234" s="1"/>
      <c r="B4234" s="1"/>
      <c r="C4234" s="8">
        <v>1859</v>
      </c>
      <c r="D4234" s="1"/>
      <c r="E4234" s="1"/>
      <c r="F4234" s="1"/>
      <c r="G4234" s="275"/>
      <c r="H4234" s="1"/>
      <c r="I4234" s="1"/>
      <c r="J4234" s="1"/>
      <c r="K4234" s="275"/>
      <c r="L4234" s="1"/>
      <c r="M4234" s="1"/>
    </row>
    <row r="4235" spans="1:13" ht="15">
      <c r="A4235" s="1"/>
      <c r="B4235" s="1"/>
      <c r="C4235" s="8">
        <v>1860</v>
      </c>
      <c r="D4235" s="1"/>
      <c r="E4235" s="1"/>
      <c r="F4235" s="1"/>
      <c r="G4235" s="275"/>
      <c r="H4235" s="1"/>
      <c r="I4235" s="1"/>
      <c r="J4235" s="1"/>
      <c r="K4235" s="275"/>
      <c r="L4235" s="1"/>
      <c r="M4235" s="1"/>
    </row>
    <row r="4236" spans="1:13" ht="15">
      <c r="A4236" s="1"/>
      <c r="B4236" s="1"/>
      <c r="C4236" s="8">
        <v>1861</v>
      </c>
      <c r="D4236" s="1"/>
      <c r="E4236" s="1"/>
      <c r="F4236" s="1"/>
      <c r="G4236" s="275"/>
      <c r="H4236" s="1"/>
      <c r="I4236" s="1"/>
      <c r="J4236" s="1"/>
      <c r="K4236" s="275"/>
      <c r="L4236" s="1"/>
      <c r="M4236" s="1"/>
    </row>
    <row r="4237" spans="1:13" ht="15">
      <c r="A4237" s="1"/>
      <c r="B4237" s="1"/>
      <c r="C4237" s="8">
        <v>1862</v>
      </c>
      <c r="D4237" s="1"/>
      <c r="E4237" s="1"/>
      <c r="F4237" s="1"/>
      <c r="G4237" s="275"/>
      <c r="H4237" s="1"/>
      <c r="I4237" s="1"/>
      <c r="J4237" s="1"/>
      <c r="K4237" s="275"/>
      <c r="L4237" s="1"/>
      <c r="M4237" s="1"/>
    </row>
    <row r="4238" spans="1:13" ht="15">
      <c r="A4238" s="1"/>
      <c r="B4238" s="1"/>
      <c r="C4238" s="8">
        <v>1863</v>
      </c>
      <c r="D4238" s="1"/>
      <c r="E4238" s="1"/>
      <c r="F4238" s="1"/>
      <c r="G4238" s="275"/>
      <c r="H4238" s="1"/>
      <c r="I4238" s="1"/>
      <c r="J4238" s="1"/>
      <c r="K4238" s="275"/>
      <c r="L4238" s="1"/>
      <c r="M4238" s="1"/>
    </row>
    <row r="4239" spans="1:13" ht="15">
      <c r="A4239" s="1"/>
      <c r="B4239" s="1"/>
      <c r="C4239" s="8">
        <v>1864</v>
      </c>
      <c r="D4239" s="1"/>
      <c r="E4239" s="1"/>
      <c r="F4239" s="1"/>
      <c r="G4239" s="275"/>
      <c r="H4239" s="1"/>
      <c r="I4239" s="1"/>
      <c r="J4239" s="1"/>
      <c r="K4239" s="275"/>
      <c r="L4239" s="1"/>
      <c r="M4239" s="1"/>
    </row>
    <row r="4240" spans="1:13" ht="15">
      <c r="A4240" s="1"/>
      <c r="B4240" s="1"/>
      <c r="C4240" s="8">
        <v>1865</v>
      </c>
      <c r="D4240" s="1"/>
      <c r="E4240" s="1"/>
      <c r="F4240" s="1"/>
      <c r="G4240" s="275"/>
      <c r="H4240" s="1"/>
      <c r="I4240" s="1"/>
      <c r="J4240" s="1"/>
      <c r="K4240" s="275"/>
      <c r="L4240" s="1"/>
      <c r="M4240" s="1"/>
    </row>
    <row r="4241" spans="1:13" ht="15">
      <c r="A4241" s="1"/>
      <c r="B4241" s="1"/>
      <c r="C4241" s="8">
        <v>1866</v>
      </c>
      <c r="D4241" s="1"/>
      <c r="E4241" s="1"/>
      <c r="F4241" s="1"/>
      <c r="G4241" s="275"/>
      <c r="H4241" s="1"/>
      <c r="I4241" s="1"/>
      <c r="J4241" s="1"/>
      <c r="K4241" s="275"/>
      <c r="L4241" s="1"/>
      <c r="M4241" s="1"/>
    </row>
    <row r="4242" spans="1:13" ht="15">
      <c r="A4242" s="1"/>
      <c r="B4242" s="1"/>
      <c r="C4242" s="8">
        <v>1867</v>
      </c>
      <c r="D4242" s="1"/>
      <c r="E4242" s="1"/>
      <c r="F4242" s="1"/>
      <c r="G4242" s="275"/>
      <c r="H4242" s="1"/>
      <c r="I4242" s="1"/>
      <c r="J4242" s="1"/>
      <c r="K4242" s="275"/>
      <c r="L4242" s="1"/>
      <c r="M4242" s="1"/>
    </row>
    <row r="4243" spans="1:13" ht="15">
      <c r="A4243" s="1"/>
      <c r="B4243" s="1"/>
      <c r="C4243" s="8">
        <v>1868</v>
      </c>
      <c r="D4243" s="1"/>
      <c r="E4243" s="1"/>
      <c r="F4243" s="1"/>
      <c r="G4243" s="275"/>
      <c r="H4243" s="1"/>
      <c r="I4243" s="1"/>
      <c r="J4243" s="1"/>
      <c r="K4243" s="275"/>
      <c r="L4243" s="1"/>
      <c r="M4243" s="1"/>
    </row>
    <row r="4244" spans="1:13" ht="15">
      <c r="A4244" s="1"/>
      <c r="B4244" s="1"/>
      <c r="C4244" s="8">
        <v>1869</v>
      </c>
      <c r="D4244" s="1"/>
      <c r="E4244" s="1"/>
      <c r="F4244" s="1"/>
      <c r="G4244" s="275"/>
      <c r="H4244" s="1"/>
      <c r="I4244" s="1"/>
      <c r="J4244" s="1"/>
      <c r="K4244" s="275"/>
      <c r="L4244" s="1"/>
      <c r="M4244" s="1"/>
    </row>
    <row r="4245" spans="1:13" ht="15">
      <c r="A4245" s="1"/>
      <c r="B4245" s="1"/>
      <c r="C4245" s="8">
        <v>1870</v>
      </c>
      <c r="D4245" s="1"/>
      <c r="E4245" s="1"/>
      <c r="F4245" s="1"/>
      <c r="G4245" s="275"/>
      <c r="H4245" s="1"/>
      <c r="I4245" s="1"/>
      <c r="J4245" s="1"/>
      <c r="K4245" s="275"/>
      <c r="L4245" s="1"/>
      <c r="M4245" s="1"/>
    </row>
    <row r="4246" spans="1:13" ht="15">
      <c r="A4246" s="1"/>
      <c r="B4246" s="1"/>
      <c r="C4246" s="8">
        <v>1871</v>
      </c>
      <c r="D4246" s="1"/>
      <c r="E4246" s="1"/>
      <c r="F4246" s="1"/>
      <c r="G4246" s="275"/>
      <c r="H4246" s="1"/>
      <c r="I4246" s="1"/>
      <c r="J4246" s="1"/>
      <c r="K4246" s="275"/>
      <c r="L4246" s="1"/>
      <c r="M4246" s="1"/>
    </row>
    <row r="4247" spans="1:13" ht="15">
      <c r="A4247" s="1"/>
      <c r="B4247" s="1"/>
      <c r="C4247" s="8">
        <v>1872</v>
      </c>
      <c r="D4247" s="1"/>
      <c r="E4247" s="1"/>
      <c r="F4247" s="1"/>
      <c r="G4247" s="275"/>
      <c r="H4247" s="1"/>
      <c r="I4247" s="1"/>
      <c r="J4247" s="1"/>
      <c r="K4247" s="275"/>
      <c r="L4247" s="1"/>
      <c r="M4247" s="1"/>
    </row>
    <row r="4248" spans="1:13" ht="15">
      <c r="A4248" s="1"/>
      <c r="B4248" s="1"/>
      <c r="C4248" s="8">
        <v>1873</v>
      </c>
      <c r="D4248" s="1"/>
      <c r="E4248" s="1"/>
      <c r="F4248" s="1"/>
      <c r="G4248" s="275"/>
      <c r="H4248" s="1"/>
      <c r="I4248" s="1"/>
      <c r="J4248" s="1"/>
      <c r="K4248" s="275"/>
      <c r="L4248" s="1"/>
      <c r="M4248" s="1"/>
    </row>
    <row r="4249" spans="1:13" ht="15">
      <c r="A4249" s="1"/>
      <c r="B4249" s="1"/>
      <c r="C4249" s="8">
        <v>1874</v>
      </c>
      <c r="D4249" s="1"/>
      <c r="E4249" s="1"/>
      <c r="F4249" s="1"/>
      <c r="G4249" s="275"/>
      <c r="H4249" s="1"/>
      <c r="I4249" s="1"/>
      <c r="J4249" s="1"/>
      <c r="K4249" s="275"/>
      <c r="L4249" s="1"/>
      <c r="M4249" s="1"/>
    </row>
    <row r="4250" spans="1:13" ht="15">
      <c r="A4250" s="1"/>
      <c r="B4250" s="1"/>
      <c r="C4250" s="8">
        <v>1875</v>
      </c>
      <c r="D4250" s="1"/>
      <c r="E4250" s="1"/>
      <c r="F4250" s="1"/>
      <c r="G4250" s="275"/>
      <c r="H4250" s="1"/>
      <c r="I4250" s="1"/>
      <c r="J4250" s="1"/>
      <c r="K4250" s="275"/>
      <c r="L4250" s="1"/>
      <c r="M4250" s="1"/>
    </row>
    <row r="4251" spans="1:13" ht="15">
      <c r="A4251" s="1"/>
      <c r="B4251" s="1"/>
      <c r="C4251" s="8">
        <v>1876</v>
      </c>
      <c r="D4251" s="1"/>
      <c r="E4251" s="1"/>
      <c r="F4251" s="1"/>
      <c r="G4251" s="275"/>
      <c r="H4251" s="1"/>
      <c r="I4251" s="1"/>
      <c r="J4251" s="1"/>
      <c r="K4251" s="275"/>
      <c r="L4251" s="1"/>
      <c r="M4251" s="1"/>
    </row>
    <row r="4252" spans="1:13" ht="15">
      <c r="A4252" s="1"/>
      <c r="B4252" s="1"/>
      <c r="C4252" s="8">
        <v>1877</v>
      </c>
      <c r="D4252" s="1"/>
      <c r="E4252" s="1"/>
      <c r="F4252" s="1"/>
      <c r="G4252" s="275"/>
      <c r="H4252" s="1"/>
      <c r="I4252" s="1"/>
      <c r="J4252" s="1"/>
      <c r="K4252" s="275"/>
      <c r="L4252" s="1"/>
      <c r="M4252" s="1"/>
    </row>
    <row r="4253" spans="1:13" ht="15">
      <c r="A4253" s="1"/>
      <c r="B4253" s="1"/>
      <c r="C4253" s="8">
        <v>1878</v>
      </c>
      <c r="D4253" s="1"/>
      <c r="E4253" s="1"/>
      <c r="F4253" s="1"/>
      <c r="G4253" s="275"/>
      <c r="H4253" s="1"/>
      <c r="I4253" s="1"/>
      <c r="J4253" s="1"/>
      <c r="K4253" s="275"/>
      <c r="L4253" s="1"/>
      <c r="M4253" s="1"/>
    </row>
    <row r="4254" spans="1:13" ht="15">
      <c r="A4254" s="1"/>
      <c r="B4254" s="1"/>
      <c r="C4254" s="8">
        <v>1879</v>
      </c>
      <c r="D4254" s="1"/>
      <c r="E4254" s="1"/>
      <c r="F4254" s="1"/>
      <c r="G4254" s="275"/>
      <c r="H4254" s="1"/>
      <c r="I4254" s="1"/>
      <c r="J4254" s="1"/>
      <c r="K4254" s="275"/>
      <c r="L4254" s="1"/>
      <c r="M4254" s="1"/>
    </row>
    <row r="4255" spans="1:13" ht="15">
      <c r="A4255" s="1"/>
      <c r="B4255" s="1"/>
      <c r="C4255" s="8">
        <v>1880</v>
      </c>
      <c r="D4255" s="1"/>
      <c r="E4255" s="1"/>
      <c r="F4255" s="1"/>
      <c r="G4255" s="275"/>
      <c r="H4255" s="1"/>
      <c r="I4255" s="1"/>
      <c r="J4255" s="1"/>
      <c r="K4255" s="275"/>
      <c r="L4255" s="1"/>
      <c r="M4255" s="1"/>
    </row>
    <row r="4256" spans="1:13" ht="15">
      <c r="A4256" s="1"/>
      <c r="B4256" s="1"/>
      <c r="C4256" s="8">
        <v>1881</v>
      </c>
      <c r="D4256" s="1"/>
      <c r="E4256" s="1"/>
      <c r="F4256" s="1"/>
      <c r="G4256" s="275"/>
      <c r="H4256" s="1"/>
      <c r="I4256" s="1"/>
      <c r="J4256" s="1"/>
      <c r="K4256" s="275"/>
      <c r="L4256" s="1"/>
      <c r="M4256" s="1"/>
    </row>
    <row r="4257" spans="1:13" ht="15">
      <c r="A4257" s="1"/>
      <c r="B4257" s="1"/>
      <c r="C4257" s="8">
        <v>1882</v>
      </c>
      <c r="D4257" s="1"/>
      <c r="E4257" s="1"/>
      <c r="F4257" s="1"/>
      <c r="G4257" s="275"/>
      <c r="H4257" s="1"/>
      <c r="I4257" s="1"/>
      <c r="J4257" s="1"/>
      <c r="K4257" s="275"/>
      <c r="L4257" s="1"/>
      <c r="M4257" s="1"/>
    </row>
    <row r="4258" spans="1:13" ht="15">
      <c r="A4258" s="1"/>
      <c r="B4258" s="1"/>
      <c r="C4258" s="8">
        <v>1883</v>
      </c>
      <c r="D4258" s="1"/>
      <c r="E4258" s="1"/>
      <c r="F4258" s="1"/>
      <c r="G4258" s="275"/>
      <c r="H4258" s="1"/>
      <c r="I4258" s="1"/>
      <c r="J4258" s="1"/>
      <c r="K4258" s="275"/>
      <c r="L4258" s="1"/>
      <c r="M4258" s="1"/>
    </row>
    <row r="4259" spans="1:13" ht="15">
      <c r="A4259" s="1"/>
      <c r="B4259" s="1"/>
      <c r="C4259" s="8">
        <v>1884</v>
      </c>
      <c r="D4259" s="1"/>
      <c r="E4259" s="1"/>
      <c r="F4259" s="1"/>
      <c r="G4259" s="275"/>
      <c r="H4259" s="1"/>
      <c r="I4259" s="1"/>
      <c r="J4259" s="1"/>
      <c r="K4259" s="275"/>
      <c r="L4259" s="1"/>
      <c r="M4259" s="1"/>
    </row>
    <row r="4260" spans="1:13" ht="15">
      <c r="A4260" s="1"/>
      <c r="B4260" s="1"/>
      <c r="C4260" s="8">
        <v>1885</v>
      </c>
      <c r="D4260" s="1"/>
      <c r="E4260" s="1"/>
      <c r="F4260" s="1"/>
      <c r="G4260" s="275"/>
      <c r="H4260" s="1"/>
      <c r="I4260" s="1"/>
      <c r="J4260" s="1"/>
      <c r="K4260" s="275"/>
      <c r="L4260" s="1"/>
      <c r="M4260" s="1"/>
    </row>
    <row r="4261" spans="1:13" ht="15">
      <c r="A4261" s="1"/>
      <c r="B4261" s="1"/>
      <c r="C4261" s="8">
        <v>1886</v>
      </c>
      <c r="D4261" s="1"/>
      <c r="E4261" s="1"/>
      <c r="F4261" s="1"/>
      <c r="G4261" s="275"/>
      <c r="H4261" s="1"/>
      <c r="I4261" s="1"/>
      <c r="J4261" s="1"/>
      <c r="K4261" s="275"/>
      <c r="L4261" s="1"/>
      <c r="M4261" s="1"/>
    </row>
    <row r="4262" spans="1:13" ht="15">
      <c r="A4262" s="1"/>
      <c r="B4262" s="1"/>
      <c r="C4262" s="8">
        <v>1887</v>
      </c>
      <c r="D4262" s="1"/>
      <c r="E4262" s="1"/>
      <c r="F4262" s="1"/>
      <c r="G4262" s="275"/>
      <c r="H4262" s="1"/>
      <c r="I4262" s="1"/>
      <c r="J4262" s="1"/>
      <c r="K4262" s="275"/>
      <c r="L4262" s="1"/>
      <c r="M4262" s="1"/>
    </row>
    <row r="4263" spans="1:13" ht="15">
      <c r="A4263" s="1"/>
      <c r="B4263" s="1"/>
      <c r="C4263" s="8">
        <v>1888</v>
      </c>
      <c r="D4263" s="1"/>
      <c r="E4263" s="1"/>
      <c r="F4263" s="1"/>
      <c r="G4263" s="275"/>
      <c r="H4263" s="1"/>
      <c r="I4263" s="1"/>
      <c r="J4263" s="1"/>
      <c r="K4263" s="275"/>
      <c r="L4263" s="1"/>
      <c r="M4263" s="1"/>
    </row>
    <row r="4264" spans="1:13" ht="15">
      <c r="A4264" s="1"/>
      <c r="B4264" s="1"/>
      <c r="C4264" s="8">
        <v>1889</v>
      </c>
      <c r="D4264" s="1"/>
      <c r="E4264" s="1"/>
      <c r="F4264" s="1"/>
      <c r="G4264" s="275"/>
      <c r="H4264" s="1"/>
      <c r="I4264" s="1"/>
      <c r="J4264" s="1"/>
      <c r="K4264" s="275"/>
      <c r="L4264" s="1"/>
      <c r="M4264" s="1"/>
    </row>
    <row r="4265" spans="1:13" ht="15">
      <c r="A4265" s="1"/>
      <c r="B4265" s="1"/>
      <c r="C4265" s="8">
        <v>1890</v>
      </c>
      <c r="D4265" s="1"/>
      <c r="E4265" s="1"/>
      <c r="F4265" s="1"/>
      <c r="G4265" s="275"/>
      <c r="H4265" s="1"/>
      <c r="I4265" s="1"/>
      <c r="J4265" s="1"/>
      <c r="K4265" s="275"/>
      <c r="L4265" s="1"/>
      <c r="M4265" s="1"/>
    </row>
    <row r="4266" spans="1:13" ht="15">
      <c r="A4266" s="1"/>
      <c r="B4266" s="1"/>
      <c r="C4266" s="8">
        <v>1891</v>
      </c>
      <c r="D4266" s="1"/>
      <c r="E4266" s="1"/>
      <c r="F4266" s="1"/>
      <c r="G4266" s="275"/>
      <c r="H4266" s="1"/>
      <c r="I4266" s="1"/>
      <c r="J4266" s="1"/>
      <c r="K4266" s="275"/>
      <c r="L4266" s="1"/>
      <c r="M4266" s="1"/>
    </row>
    <row r="4267" spans="1:13" ht="15">
      <c r="A4267" s="1"/>
      <c r="B4267" s="1"/>
      <c r="C4267" s="8">
        <v>1892</v>
      </c>
      <c r="D4267" s="1"/>
      <c r="E4267" s="1"/>
      <c r="F4267" s="1"/>
      <c r="G4267" s="275"/>
      <c r="H4267" s="1"/>
      <c r="I4267" s="1"/>
      <c r="J4267" s="1"/>
      <c r="K4267" s="275"/>
      <c r="L4267" s="1"/>
      <c r="M4267" s="1"/>
    </row>
    <row r="4268" spans="1:13" ht="15">
      <c r="A4268" s="1"/>
      <c r="B4268" s="1"/>
      <c r="C4268" s="8">
        <v>1893</v>
      </c>
      <c r="D4268" s="1"/>
      <c r="E4268" s="1"/>
      <c r="F4268" s="1"/>
      <c r="G4268" s="275"/>
      <c r="H4268" s="1"/>
      <c r="I4268" s="1"/>
      <c r="J4268" s="1"/>
      <c r="K4268" s="275"/>
      <c r="L4268" s="1"/>
      <c r="M4268" s="1"/>
    </row>
    <row r="4269" spans="1:13" ht="15">
      <c r="A4269" s="1"/>
      <c r="B4269" s="1"/>
      <c r="C4269" s="8">
        <v>1894</v>
      </c>
      <c r="D4269" s="1"/>
      <c r="E4269" s="1"/>
      <c r="F4269" s="1"/>
      <c r="G4269" s="275"/>
      <c r="H4269" s="1"/>
      <c r="I4269" s="1"/>
      <c r="J4269" s="1"/>
      <c r="K4269" s="275"/>
      <c r="L4269" s="1"/>
      <c r="M4269" s="1"/>
    </row>
    <row r="4270" spans="1:13" ht="15">
      <c r="A4270" s="1"/>
      <c r="B4270" s="1"/>
      <c r="C4270" s="8">
        <v>1895</v>
      </c>
      <c r="D4270" s="1"/>
      <c r="E4270" s="1"/>
      <c r="F4270" s="1"/>
      <c r="G4270" s="275"/>
      <c r="H4270" s="1"/>
      <c r="I4270" s="1"/>
      <c r="J4270" s="1"/>
      <c r="K4270" s="275"/>
      <c r="L4270" s="1"/>
      <c r="M4270" s="1"/>
    </row>
    <row r="4271" spans="1:13" ht="15">
      <c r="A4271" s="1"/>
      <c r="B4271" s="1"/>
      <c r="C4271" s="8">
        <v>1896</v>
      </c>
      <c r="D4271" s="1"/>
      <c r="E4271" s="1"/>
      <c r="F4271" s="1"/>
      <c r="G4271" s="275"/>
      <c r="H4271" s="1"/>
      <c r="I4271" s="1"/>
      <c r="J4271" s="1"/>
      <c r="K4271" s="275"/>
      <c r="L4271" s="1"/>
      <c r="M4271" s="1"/>
    </row>
    <row r="4272" spans="1:13" ht="15">
      <c r="A4272" s="1"/>
      <c r="B4272" s="1"/>
      <c r="C4272" s="8">
        <v>1897</v>
      </c>
      <c r="D4272" s="1"/>
      <c r="E4272" s="1"/>
      <c r="F4272" s="1"/>
      <c r="G4272" s="275"/>
      <c r="H4272" s="1"/>
      <c r="I4272" s="1"/>
      <c r="J4272" s="1"/>
      <c r="K4272" s="275"/>
      <c r="L4272" s="1"/>
      <c r="M4272" s="1"/>
    </row>
    <row r="4273" spans="1:13" ht="15">
      <c r="A4273" s="1"/>
      <c r="B4273" s="1"/>
      <c r="C4273" s="8">
        <v>1898</v>
      </c>
      <c r="D4273" s="1"/>
      <c r="E4273" s="1"/>
      <c r="F4273" s="1"/>
      <c r="G4273" s="275"/>
      <c r="H4273" s="1"/>
      <c r="I4273" s="1"/>
      <c r="J4273" s="1"/>
      <c r="K4273" s="275"/>
      <c r="L4273" s="1"/>
      <c r="M4273" s="1"/>
    </row>
    <row r="4274" spans="1:13" ht="15">
      <c r="A4274" s="1"/>
      <c r="B4274" s="1"/>
      <c r="C4274" s="8">
        <v>1899</v>
      </c>
      <c r="D4274" s="1"/>
      <c r="E4274" s="1"/>
      <c r="F4274" s="1"/>
      <c r="G4274" s="275"/>
      <c r="H4274" s="1"/>
      <c r="I4274" s="1"/>
      <c r="J4274" s="1"/>
      <c r="K4274" s="275"/>
      <c r="L4274" s="1"/>
      <c r="M4274" s="1"/>
    </row>
    <row r="4275" spans="1:13" ht="15">
      <c r="A4275" s="1"/>
      <c r="B4275" s="1"/>
      <c r="C4275" s="8">
        <v>1900</v>
      </c>
      <c r="D4275" s="1"/>
      <c r="E4275" s="1"/>
      <c r="F4275" s="1"/>
      <c r="G4275" s="275"/>
      <c r="H4275" s="1"/>
      <c r="I4275" s="1"/>
      <c r="J4275" s="1"/>
      <c r="K4275" s="275"/>
      <c r="L4275" s="1"/>
      <c r="M4275" s="1"/>
    </row>
    <row r="4276" spans="1:13" ht="15">
      <c r="A4276" s="1"/>
      <c r="B4276" s="1"/>
      <c r="C4276" s="8">
        <v>1901</v>
      </c>
      <c r="D4276" s="1"/>
      <c r="E4276" s="1"/>
      <c r="F4276" s="1"/>
      <c r="G4276" s="275"/>
      <c r="H4276" s="1"/>
      <c r="I4276" s="1"/>
      <c r="J4276" s="1"/>
      <c r="K4276" s="275"/>
      <c r="L4276" s="1"/>
      <c r="M4276" s="1"/>
    </row>
    <row r="4277" spans="1:13" ht="15">
      <c r="A4277" s="1"/>
      <c r="B4277" s="1"/>
      <c r="C4277" s="8">
        <v>1902</v>
      </c>
      <c r="D4277" s="1"/>
      <c r="E4277" s="1"/>
      <c r="F4277" s="1"/>
      <c r="G4277" s="275"/>
      <c r="H4277" s="1"/>
      <c r="I4277" s="1"/>
      <c r="J4277" s="1"/>
      <c r="K4277" s="275"/>
      <c r="L4277" s="1"/>
      <c r="M4277" s="1"/>
    </row>
    <row r="4278" spans="1:13" ht="15">
      <c r="A4278" s="1"/>
      <c r="B4278" s="1"/>
      <c r="C4278" s="8">
        <v>1903</v>
      </c>
      <c r="D4278" s="1"/>
      <c r="E4278" s="1"/>
      <c r="F4278" s="1"/>
      <c r="G4278" s="275"/>
      <c r="H4278" s="1"/>
      <c r="I4278" s="1"/>
      <c r="J4278" s="1"/>
      <c r="K4278" s="275"/>
      <c r="L4278" s="1"/>
      <c r="M4278" s="1"/>
    </row>
    <row r="4279" spans="1:13" ht="15">
      <c r="A4279" s="1"/>
      <c r="B4279" s="1"/>
      <c r="C4279" s="8">
        <v>1904</v>
      </c>
      <c r="D4279" s="1"/>
      <c r="E4279" s="1"/>
      <c r="F4279" s="1"/>
      <c r="G4279" s="275"/>
      <c r="H4279" s="1"/>
      <c r="I4279" s="1"/>
      <c r="J4279" s="1"/>
      <c r="K4279" s="275"/>
      <c r="L4279" s="1"/>
      <c r="M4279" s="1"/>
    </row>
    <row r="4280" spans="1:13" ht="15">
      <c r="A4280" s="1"/>
      <c r="B4280" s="1"/>
      <c r="C4280" s="8">
        <v>1905</v>
      </c>
      <c r="D4280" s="1"/>
      <c r="E4280" s="1"/>
      <c r="F4280" s="1"/>
      <c r="G4280" s="275"/>
      <c r="H4280" s="1"/>
      <c r="I4280" s="1"/>
      <c r="J4280" s="1"/>
      <c r="K4280" s="275"/>
      <c r="L4280" s="1"/>
      <c r="M4280" s="1"/>
    </row>
    <row r="4281" spans="1:13" ht="15">
      <c r="A4281" s="1"/>
      <c r="B4281" s="1"/>
      <c r="C4281" s="8">
        <v>1906</v>
      </c>
      <c r="D4281" s="1"/>
      <c r="E4281" s="1"/>
      <c r="F4281" s="1"/>
      <c r="G4281" s="275"/>
      <c r="H4281" s="1"/>
      <c r="I4281" s="1"/>
      <c r="J4281" s="1"/>
      <c r="K4281" s="275"/>
      <c r="L4281" s="1"/>
      <c r="M4281" s="1"/>
    </row>
    <row r="4282" spans="1:13" ht="15">
      <c r="A4282" s="1"/>
      <c r="B4282" s="1"/>
      <c r="C4282" s="8">
        <v>1907</v>
      </c>
      <c r="D4282" s="1"/>
      <c r="E4282" s="1"/>
      <c r="F4282" s="1"/>
      <c r="G4282" s="275"/>
      <c r="H4282" s="1"/>
      <c r="I4282" s="1"/>
      <c r="J4282" s="1"/>
      <c r="K4282" s="275"/>
      <c r="L4282" s="1"/>
      <c r="M4282" s="1"/>
    </row>
    <row r="4283" spans="1:13" ht="15">
      <c r="A4283" s="1"/>
      <c r="B4283" s="1"/>
      <c r="C4283" s="8">
        <v>1908</v>
      </c>
      <c r="D4283" s="1"/>
      <c r="E4283" s="1"/>
      <c r="F4283" s="1"/>
      <c r="G4283" s="275"/>
      <c r="H4283" s="1"/>
      <c r="I4283" s="1"/>
      <c r="J4283" s="1"/>
      <c r="K4283" s="275"/>
      <c r="L4283" s="1"/>
      <c r="M4283" s="1"/>
    </row>
    <row r="4284" spans="1:13" ht="15">
      <c r="A4284" s="1"/>
      <c r="B4284" s="1"/>
      <c r="C4284" s="8">
        <v>1909</v>
      </c>
      <c r="D4284" s="1"/>
      <c r="E4284" s="1"/>
      <c r="F4284" s="1"/>
      <c r="G4284" s="275"/>
      <c r="H4284" s="1"/>
      <c r="I4284" s="1"/>
      <c r="J4284" s="1"/>
      <c r="K4284" s="275"/>
      <c r="L4284" s="1"/>
      <c r="M4284" s="1"/>
    </row>
    <row r="4285" spans="1:13" ht="15">
      <c r="A4285" s="1"/>
      <c r="B4285" s="1"/>
      <c r="C4285" s="8">
        <v>1910</v>
      </c>
      <c r="D4285" s="1"/>
      <c r="E4285" s="1"/>
      <c r="F4285" s="1"/>
      <c r="G4285" s="275"/>
      <c r="H4285" s="1"/>
      <c r="I4285" s="1"/>
      <c r="J4285" s="1"/>
      <c r="K4285" s="275"/>
      <c r="L4285" s="1"/>
      <c r="M4285" s="1"/>
    </row>
    <row r="4286" spans="1:13" ht="15">
      <c r="A4286" s="1"/>
      <c r="B4286" s="1"/>
      <c r="C4286" s="8">
        <v>1911</v>
      </c>
      <c r="D4286" s="1"/>
      <c r="E4286" s="1"/>
      <c r="F4286" s="1"/>
      <c r="G4286" s="275"/>
      <c r="H4286" s="1"/>
      <c r="I4286" s="1"/>
      <c r="J4286" s="1"/>
      <c r="K4286" s="275"/>
      <c r="L4286" s="1"/>
      <c r="M4286" s="1"/>
    </row>
    <row r="4287" spans="1:13" ht="15">
      <c r="A4287" s="1"/>
      <c r="B4287" s="1"/>
      <c r="C4287" s="8">
        <v>1912</v>
      </c>
      <c r="D4287" s="1"/>
      <c r="E4287" s="1"/>
      <c r="F4287" s="1"/>
      <c r="G4287" s="275"/>
      <c r="H4287" s="1"/>
      <c r="I4287" s="1"/>
      <c r="J4287" s="1"/>
      <c r="K4287" s="275"/>
      <c r="L4287" s="1"/>
      <c r="M4287" s="1"/>
    </row>
    <row r="4288" spans="1:13" ht="15">
      <c r="A4288" s="1"/>
      <c r="B4288" s="1"/>
      <c r="C4288" s="8">
        <v>1913</v>
      </c>
      <c r="D4288" s="1"/>
      <c r="E4288" s="1"/>
      <c r="F4288" s="1"/>
      <c r="G4288" s="275"/>
      <c r="H4288" s="1"/>
      <c r="I4288" s="1"/>
      <c r="J4288" s="1"/>
      <c r="K4288" s="275"/>
      <c r="L4288" s="1"/>
      <c r="M4288" s="1"/>
    </row>
    <row r="4289" spans="1:13" ht="15">
      <c r="A4289" s="1"/>
      <c r="B4289" s="1"/>
      <c r="C4289" s="8">
        <v>1914</v>
      </c>
      <c r="D4289" s="1"/>
      <c r="E4289" s="1"/>
      <c r="F4289" s="1"/>
      <c r="G4289" s="275"/>
      <c r="H4289" s="1"/>
      <c r="I4289" s="1"/>
      <c r="J4289" s="1"/>
      <c r="K4289" s="275"/>
      <c r="L4289" s="1"/>
      <c r="M4289" s="1"/>
    </row>
    <row r="4290" spans="1:13" ht="15">
      <c r="A4290" s="1"/>
      <c r="B4290" s="1"/>
      <c r="C4290" s="8">
        <v>1915</v>
      </c>
      <c r="D4290" s="1"/>
      <c r="E4290" s="1"/>
      <c r="F4290" s="1"/>
      <c r="G4290" s="275"/>
      <c r="H4290" s="1"/>
      <c r="I4290" s="1"/>
      <c r="J4290" s="1"/>
      <c r="K4290" s="275"/>
      <c r="L4290" s="1"/>
      <c r="M4290" s="1"/>
    </row>
    <row r="4291" spans="1:13" ht="15">
      <c r="A4291" s="1"/>
      <c r="B4291" s="1"/>
      <c r="C4291" s="8">
        <v>1916</v>
      </c>
      <c r="D4291" s="1"/>
      <c r="E4291" s="1"/>
      <c r="F4291" s="1"/>
      <c r="G4291" s="275"/>
      <c r="H4291" s="1"/>
      <c r="I4291" s="1"/>
      <c r="J4291" s="1"/>
      <c r="K4291" s="275"/>
      <c r="L4291" s="1"/>
      <c r="M4291" s="1"/>
    </row>
    <row r="4292" spans="1:13" ht="15">
      <c r="A4292" s="1"/>
      <c r="B4292" s="1"/>
      <c r="C4292" s="8">
        <v>1917</v>
      </c>
      <c r="D4292" s="1"/>
      <c r="E4292" s="1"/>
      <c r="F4292" s="1"/>
      <c r="G4292" s="275"/>
      <c r="H4292" s="1"/>
      <c r="I4292" s="1"/>
      <c r="J4292" s="1"/>
      <c r="K4292" s="275"/>
      <c r="L4292" s="1"/>
      <c r="M4292" s="1"/>
    </row>
    <row r="4293" spans="1:13" ht="15">
      <c r="A4293" s="1"/>
      <c r="B4293" s="1"/>
      <c r="C4293" s="8">
        <v>1918</v>
      </c>
      <c r="D4293" s="1"/>
      <c r="E4293" s="1"/>
      <c r="F4293" s="1"/>
      <c r="G4293" s="275"/>
      <c r="H4293" s="1"/>
      <c r="I4293" s="1"/>
      <c r="J4293" s="1"/>
      <c r="K4293" s="275"/>
      <c r="L4293" s="1"/>
      <c r="M4293" s="1"/>
    </row>
    <row r="4294" spans="1:13" ht="15">
      <c r="A4294" s="1"/>
      <c r="B4294" s="1"/>
      <c r="C4294" s="8">
        <v>1919</v>
      </c>
      <c r="D4294" s="1"/>
      <c r="E4294" s="1"/>
      <c r="F4294" s="1"/>
      <c r="G4294" s="275"/>
      <c r="H4294" s="1"/>
      <c r="I4294" s="1"/>
      <c r="J4294" s="1"/>
      <c r="K4294" s="275"/>
      <c r="L4294" s="1"/>
      <c r="M4294" s="1"/>
    </row>
    <row r="4295" spans="1:13" ht="15">
      <c r="A4295" s="1"/>
      <c r="B4295" s="1"/>
      <c r="C4295" s="8">
        <v>1920</v>
      </c>
      <c r="D4295" s="1"/>
      <c r="E4295" s="1"/>
      <c r="F4295" s="1"/>
      <c r="G4295" s="275"/>
      <c r="H4295" s="1"/>
      <c r="I4295" s="1"/>
      <c r="J4295" s="1"/>
      <c r="K4295" s="275"/>
      <c r="L4295" s="1"/>
      <c r="M4295" s="1"/>
    </row>
    <row r="4296" spans="1:13" ht="15">
      <c r="A4296" s="1"/>
      <c r="B4296" s="1"/>
      <c r="C4296" s="8">
        <v>1921</v>
      </c>
      <c r="D4296" s="1"/>
      <c r="E4296" s="1"/>
      <c r="F4296" s="1"/>
      <c r="G4296" s="275"/>
      <c r="H4296" s="1"/>
      <c r="I4296" s="1"/>
      <c r="J4296" s="1"/>
      <c r="K4296" s="275"/>
      <c r="L4296" s="1"/>
      <c r="M4296" s="1"/>
    </row>
    <row r="4297" spans="1:13" ht="15">
      <c r="A4297" s="1"/>
      <c r="B4297" s="1"/>
      <c r="C4297" s="8">
        <v>1922</v>
      </c>
      <c r="D4297" s="1"/>
      <c r="E4297" s="1"/>
      <c r="F4297" s="1"/>
      <c r="G4297" s="275"/>
      <c r="H4297" s="1"/>
      <c r="I4297" s="1"/>
      <c r="J4297" s="1"/>
      <c r="K4297" s="275"/>
      <c r="L4297" s="1"/>
      <c r="M4297" s="1"/>
    </row>
    <row r="4298" spans="1:13" ht="15">
      <c r="A4298" s="1"/>
      <c r="B4298" s="1"/>
      <c r="C4298" s="8">
        <v>1923</v>
      </c>
      <c r="D4298" s="1"/>
      <c r="E4298" s="1"/>
      <c r="F4298" s="1"/>
      <c r="G4298" s="275"/>
      <c r="H4298" s="1"/>
      <c r="I4298" s="1"/>
      <c r="J4298" s="1"/>
      <c r="K4298" s="275"/>
      <c r="L4298" s="1"/>
      <c r="M4298" s="1"/>
    </row>
    <row r="4299" spans="1:13" ht="15">
      <c r="A4299" s="1"/>
      <c r="B4299" s="1"/>
      <c r="C4299" s="8">
        <v>1924</v>
      </c>
      <c r="D4299" s="1"/>
      <c r="E4299" s="1"/>
      <c r="F4299" s="1"/>
      <c r="G4299" s="275"/>
      <c r="H4299" s="1"/>
      <c r="I4299" s="1"/>
      <c r="J4299" s="1"/>
      <c r="K4299" s="275"/>
      <c r="L4299" s="1"/>
      <c r="M4299" s="1"/>
    </row>
    <row r="4300" spans="1:13" ht="15">
      <c r="A4300" s="1"/>
      <c r="B4300" s="1"/>
      <c r="C4300" s="8">
        <v>1925</v>
      </c>
      <c r="D4300" s="1"/>
      <c r="E4300" s="1"/>
      <c r="F4300" s="1"/>
      <c r="G4300" s="275"/>
      <c r="H4300" s="1"/>
      <c r="I4300" s="1"/>
      <c r="J4300" s="1"/>
      <c r="K4300" s="275"/>
      <c r="L4300" s="1"/>
      <c r="M4300" s="1"/>
    </row>
    <row r="4301" spans="1:13" ht="15">
      <c r="A4301" s="1"/>
      <c r="B4301" s="1"/>
      <c r="C4301" s="8">
        <v>1926</v>
      </c>
      <c r="D4301" s="1"/>
      <c r="E4301" s="1"/>
      <c r="F4301" s="1"/>
      <c r="G4301" s="275"/>
      <c r="H4301" s="1"/>
      <c r="I4301" s="1"/>
      <c r="J4301" s="1"/>
      <c r="K4301" s="275"/>
      <c r="L4301" s="1"/>
      <c r="M4301" s="1"/>
    </row>
    <row r="4302" spans="1:13" ht="15">
      <c r="A4302" s="1"/>
      <c r="B4302" s="1"/>
      <c r="C4302" s="8">
        <v>1927</v>
      </c>
      <c r="D4302" s="1"/>
      <c r="E4302" s="1"/>
      <c r="F4302" s="1"/>
      <c r="G4302" s="275"/>
      <c r="H4302" s="1"/>
      <c r="I4302" s="1"/>
      <c r="J4302" s="1"/>
      <c r="K4302" s="275"/>
      <c r="L4302" s="1"/>
      <c r="M4302" s="1"/>
    </row>
    <row r="4303" spans="1:13" ht="15">
      <c r="A4303" s="1"/>
      <c r="B4303" s="1"/>
      <c r="C4303" s="8">
        <v>1928</v>
      </c>
      <c r="D4303" s="1"/>
      <c r="E4303" s="1"/>
      <c r="F4303" s="1"/>
      <c r="G4303" s="275"/>
      <c r="H4303" s="1"/>
      <c r="I4303" s="1"/>
      <c r="J4303" s="1"/>
      <c r="K4303" s="275"/>
      <c r="L4303" s="1"/>
      <c r="M4303" s="1"/>
    </row>
    <row r="4304" spans="1:13" ht="15">
      <c r="A4304" s="1"/>
      <c r="B4304" s="1"/>
      <c r="C4304" s="8">
        <v>1929</v>
      </c>
      <c r="D4304" s="1"/>
      <c r="E4304" s="1"/>
      <c r="F4304" s="1"/>
      <c r="G4304" s="275"/>
      <c r="H4304" s="1"/>
      <c r="I4304" s="1"/>
      <c r="J4304" s="1"/>
      <c r="K4304" s="275"/>
      <c r="L4304" s="1"/>
      <c r="M4304" s="1"/>
    </row>
    <row r="4305" spans="1:13" ht="15">
      <c r="A4305" s="1"/>
      <c r="B4305" s="1"/>
      <c r="C4305" s="8">
        <v>1930</v>
      </c>
      <c r="D4305" s="1"/>
      <c r="E4305" s="1"/>
      <c r="F4305" s="1"/>
      <c r="G4305" s="275"/>
      <c r="H4305" s="1"/>
      <c r="I4305" s="1"/>
      <c r="J4305" s="1"/>
      <c r="K4305" s="275"/>
      <c r="L4305" s="1"/>
      <c r="M4305" s="1"/>
    </row>
    <row r="4306" spans="1:13" ht="15">
      <c r="A4306" s="1"/>
      <c r="B4306" s="1"/>
      <c r="C4306" s="8">
        <v>1931</v>
      </c>
      <c r="D4306" s="1"/>
      <c r="E4306" s="1"/>
      <c r="F4306" s="1"/>
      <c r="G4306" s="275"/>
      <c r="H4306" s="1"/>
      <c r="I4306" s="1"/>
      <c r="J4306" s="1"/>
      <c r="K4306" s="275"/>
      <c r="L4306" s="1"/>
      <c r="M4306" s="1"/>
    </row>
    <row r="4307" spans="1:13" ht="15">
      <c r="A4307" s="1"/>
      <c r="B4307" s="1"/>
      <c r="C4307" s="8">
        <v>1932</v>
      </c>
      <c r="D4307" s="1"/>
      <c r="E4307" s="1"/>
      <c r="F4307" s="1"/>
      <c r="G4307" s="275"/>
      <c r="H4307" s="1"/>
      <c r="I4307" s="1"/>
      <c r="J4307" s="1"/>
      <c r="K4307" s="275"/>
      <c r="L4307" s="1"/>
      <c r="M4307" s="1"/>
    </row>
    <row r="4308" spans="1:13" ht="15">
      <c r="A4308" s="1"/>
      <c r="B4308" s="1"/>
      <c r="C4308" s="8">
        <v>1933</v>
      </c>
      <c r="D4308" s="1"/>
      <c r="E4308" s="1"/>
      <c r="F4308" s="1"/>
      <c r="G4308" s="275"/>
      <c r="H4308" s="1"/>
      <c r="I4308" s="1"/>
      <c r="J4308" s="1"/>
      <c r="K4308" s="275"/>
      <c r="L4308" s="1"/>
      <c r="M4308" s="1"/>
    </row>
    <row r="4309" spans="1:13" ht="15">
      <c r="A4309" s="1"/>
      <c r="B4309" s="1"/>
      <c r="C4309" s="8">
        <v>1934</v>
      </c>
      <c r="D4309" s="1"/>
      <c r="E4309" s="1"/>
      <c r="F4309" s="1"/>
      <c r="G4309" s="275"/>
      <c r="H4309" s="1"/>
      <c r="I4309" s="1"/>
      <c r="J4309" s="1"/>
      <c r="K4309" s="275"/>
      <c r="L4309" s="1"/>
      <c r="M4309" s="1"/>
    </row>
    <row r="4310" spans="1:13" ht="15">
      <c r="A4310" s="1"/>
      <c r="B4310" s="1"/>
      <c r="C4310" s="8">
        <v>1935</v>
      </c>
      <c r="D4310" s="1"/>
      <c r="E4310" s="1"/>
      <c r="F4310" s="1"/>
      <c r="G4310" s="275"/>
      <c r="H4310" s="1"/>
      <c r="I4310" s="1"/>
      <c r="J4310" s="1"/>
      <c r="K4310" s="275"/>
      <c r="L4310" s="1"/>
      <c r="M4310" s="1"/>
    </row>
    <row r="4311" spans="1:13" ht="15">
      <c r="A4311" s="1"/>
      <c r="B4311" s="1"/>
      <c r="C4311" s="8">
        <v>1936</v>
      </c>
      <c r="D4311" s="1"/>
      <c r="E4311" s="1"/>
      <c r="F4311" s="1"/>
      <c r="G4311" s="275"/>
      <c r="H4311" s="1"/>
      <c r="I4311" s="1"/>
      <c r="J4311" s="1"/>
      <c r="K4311" s="275"/>
      <c r="L4311" s="1"/>
      <c r="M4311" s="1"/>
    </row>
    <row r="4312" spans="1:13" ht="15">
      <c r="A4312" s="1"/>
      <c r="B4312" s="1"/>
      <c r="C4312" s="8">
        <v>1937</v>
      </c>
      <c r="D4312" s="1"/>
      <c r="E4312" s="1"/>
      <c r="F4312" s="1"/>
      <c r="G4312" s="275"/>
      <c r="H4312" s="1"/>
      <c r="I4312" s="1"/>
      <c r="J4312" s="1"/>
      <c r="K4312" s="275"/>
      <c r="L4312" s="1"/>
      <c r="M4312" s="1"/>
    </row>
    <row r="4313" spans="1:13" ht="15">
      <c r="A4313" s="1"/>
      <c r="B4313" s="1"/>
      <c r="C4313" s="8">
        <v>1938</v>
      </c>
      <c r="D4313" s="1"/>
      <c r="E4313" s="1"/>
      <c r="F4313" s="1"/>
      <c r="G4313" s="275"/>
      <c r="H4313" s="1"/>
      <c r="I4313" s="1"/>
      <c r="J4313" s="1"/>
      <c r="K4313" s="275"/>
      <c r="L4313" s="1"/>
      <c r="M4313" s="1"/>
    </row>
    <row r="4314" spans="1:13" ht="15">
      <c r="A4314" s="1"/>
      <c r="B4314" s="1"/>
      <c r="C4314" s="8">
        <v>1939</v>
      </c>
      <c r="D4314" s="1"/>
      <c r="E4314" s="1"/>
      <c r="F4314" s="1"/>
      <c r="G4314" s="275"/>
      <c r="H4314" s="1"/>
      <c r="I4314" s="1"/>
      <c r="J4314" s="1"/>
      <c r="K4314" s="275"/>
      <c r="L4314" s="1"/>
      <c r="M4314" s="1"/>
    </row>
    <row r="4315" spans="1:13" ht="15">
      <c r="A4315" s="1"/>
      <c r="B4315" s="1"/>
      <c r="C4315" s="8">
        <v>1940</v>
      </c>
      <c r="D4315" s="1"/>
      <c r="E4315" s="1"/>
      <c r="F4315" s="1"/>
      <c r="G4315" s="275"/>
      <c r="H4315" s="1"/>
      <c r="I4315" s="1"/>
      <c r="J4315" s="1"/>
      <c r="K4315" s="275"/>
      <c r="L4315" s="1"/>
      <c r="M4315" s="1"/>
    </row>
    <row r="4316" spans="1:13" ht="15">
      <c r="A4316" s="1"/>
      <c r="B4316" s="1"/>
      <c r="C4316" s="8">
        <v>1941</v>
      </c>
      <c r="D4316" s="1"/>
      <c r="E4316" s="1"/>
      <c r="F4316" s="1"/>
      <c r="G4316" s="275"/>
      <c r="H4316" s="1"/>
      <c r="I4316" s="1"/>
      <c r="J4316" s="1"/>
      <c r="K4316" s="275"/>
      <c r="L4316" s="1"/>
      <c r="M4316" s="1"/>
    </row>
    <row r="4317" spans="1:13" ht="15">
      <c r="A4317" s="1"/>
      <c r="B4317" s="1"/>
      <c r="C4317" s="8">
        <v>1942</v>
      </c>
      <c r="D4317" s="1"/>
      <c r="E4317" s="1"/>
      <c r="F4317" s="1"/>
      <c r="G4317" s="275"/>
      <c r="H4317" s="1"/>
      <c r="I4317" s="1"/>
      <c r="J4317" s="1"/>
      <c r="K4317" s="275"/>
      <c r="L4317" s="1"/>
      <c r="M4317" s="1"/>
    </row>
    <row r="4318" spans="1:13" ht="15">
      <c r="A4318" s="1"/>
      <c r="B4318" s="1"/>
      <c r="C4318" s="8">
        <v>1943</v>
      </c>
      <c r="D4318" s="1"/>
      <c r="E4318" s="1"/>
      <c r="F4318" s="1"/>
      <c r="G4318" s="275"/>
      <c r="H4318" s="1"/>
      <c r="I4318" s="1"/>
      <c r="J4318" s="1"/>
      <c r="K4318" s="275"/>
      <c r="L4318" s="1"/>
      <c r="M4318" s="1"/>
    </row>
    <row r="4319" spans="1:13" ht="15">
      <c r="A4319" s="1"/>
      <c r="B4319" s="1"/>
      <c r="C4319" s="8">
        <v>1944</v>
      </c>
      <c r="D4319" s="1"/>
      <c r="E4319" s="1"/>
      <c r="F4319" s="1"/>
      <c r="G4319" s="275"/>
      <c r="H4319" s="1"/>
      <c r="I4319" s="1"/>
      <c r="J4319" s="1"/>
      <c r="K4319" s="275"/>
      <c r="L4319" s="1"/>
      <c r="M4319" s="1"/>
    </row>
    <row r="4320" spans="1:13" ht="15">
      <c r="A4320" s="1"/>
      <c r="B4320" s="1"/>
      <c r="C4320" s="8">
        <v>1945</v>
      </c>
      <c r="D4320" s="1"/>
      <c r="E4320" s="1"/>
      <c r="F4320" s="1"/>
      <c r="G4320" s="275"/>
      <c r="H4320" s="1"/>
      <c r="I4320" s="1"/>
      <c r="J4320" s="1"/>
      <c r="K4320" s="275"/>
      <c r="L4320" s="1"/>
      <c r="M4320" s="1"/>
    </row>
    <row r="4321" spans="1:13" ht="15">
      <c r="A4321" s="1"/>
      <c r="B4321" s="1"/>
      <c r="C4321" s="8">
        <v>1946</v>
      </c>
      <c r="D4321" s="1"/>
      <c r="E4321" s="1"/>
      <c r="F4321" s="1"/>
      <c r="G4321" s="275"/>
      <c r="H4321" s="1"/>
      <c r="I4321" s="1"/>
      <c r="J4321" s="1"/>
      <c r="K4321" s="275"/>
      <c r="L4321" s="1"/>
      <c r="M4321" s="1"/>
    </row>
    <row r="4322" spans="1:13" ht="15">
      <c r="A4322" s="1"/>
      <c r="B4322" s="1"/>
      <c r="C4322" s="8">
        <v>1947</v>
      </c>
      <c r="D4322" s="1"/>
      <c r="E4322" s="1"/>
      <c r="F4322" s="1"/>
      <c r="G4322" s="275"/>
      <c r="H4322" s="1"/>
      <c r="I4322" s="1"/>
      <c r="J4322" s="1"/>
      <c r="K4322" s="275"/>
      <c r="L4322" s="1"/>
      <c r="M4322" s="1"/>
    </row>
    <row r="4323" spans="1:13" ht="15">
      <c r="A4323" s="1"/>
      <c r="B4323" s="1"/>
      <c r="C4323" s="8">
        <v>1948</v>
      </c>
      <c r="D4323" s="1"/>
      <c r="E4323" s="1"/>
      <c r="F4323" s="1"/>
      <c r="G4323" s="275"/>
      <c r="H4323" s="1"/>
      <c r="I4323" s="1"/>
      <c r="J4323" s="1"/>
      <c r="K4323" s="275"/>
      <c r="L4323" s="1"/>
      <c r="M4323" s="1"/>
    </row>
    <row r="4324" spans="1:13" ht="15">
      <c r="A4324" s="1"/>
      <c r="B4324" s="1"/>
      <c r="C4324" s="8">
        <v>1949</v>
      </c>
      <c r="D4324" s="1"/>
      <c r="E4324" s="1"/>
      <c r="F4324" s="1"/>
      <c r="G4324" s="275"/>
      <c r="H4324" s="1"/>
      <c r="I4324" s="1"/>
      <c r="J4324" s="1"/>
      <c r="K4324" s="275"/>
      <c r="L4324" s="1"/>
      <c r="M4324" s="1"/>
    </row>
    <row r="4325" spans="1:13" ht="15">
      <c r="A4325" s="1"/>
      <c r="B4325" s="1"/>
      <c r="C4325" s="8">
        <v>1950</v>
      </c>
      <c r="D4325" s="1"/>
      <c r="E4325" s="1"/>
      <c r="F4325" s="1"/>
      <c r="G4325" s="275"/>
      <c r="H4325" s="1"/>
      <c r="I4325" s="1"/>
      <c r="J4325" s="1"/>
      <c r="K4325" s="275"/>
      <c r="L4325" s="1"/>
      <c r="M4325" s="1"/>
    </row>
    <row r="4326" spans="1:13" ht="15">
      <c r="A4326" s="1"/>
      <c r="B4326" s="1"/>
      <c r="C4326" s="8">
        <v>1951</v>
      </c>
      <c r="D4326" s="1"/>
      <c r="E4326" s="1"/>
      <c r="F4326" s="1"/>
      <c r="G4326" s="275"/>
      <c r="H4326" s="1"/>
      <c r="I4326" s="1"/>
      <c r="J4326" s="1"/>
      <c r="K4326" s="275"/>
      <c r="L4326" s="1"/>
      <c r="M4326" s="1"/>
    </row>
    <row r="4327" spans="1:13" ht="15">
      <c r="A4327" s="1"/>
      <c r="B4327" s="1"/>
      <c r="C4327" s="8">
        <v>1952</v>
      </c>
      <c r="D4327" s="1"/>
      <c r="E4327" s="1"/>
      <c r="F4327" s="1"/>
      <c r="G4327" s="275"/>
      <c r="H4327" s="1"/>
      <c r="I4327" s="1"/>
      <c r="J4327" s="1"/>
      <c r="K4327" s="275"/>
      <c r="L4327" s="1"/>
      <c r="M4327" s="1"/>
    </row>
    <row r="4328" spans="1:13" ht="15">
      <c r="A4328" s="1"/>
      <c r="B4328" s="1"/>
      <c r="C4328" s="8">
        <v>1953</v>
      </c>
      <c r="D4328" s="1"/>
      <c r="E4328" s="1"/>
      <c r="F4328" s="1"/>
      <c r="G4328" s="275"/>
      <c r="H4328" s="1"/>
      <c r="I4328" s="1"/>
      <c r="J4328" s="1"/>
      <c r="K4328" s="275"/>
      <c r="L4328" s="1"/>
      <c r="M4328" s="1"/>
    </row>
    <row r="4329" spans="1:13" ht="15">
      <c r="A4329" s="1"/>
      <c r="B4329" s="1"/>
      <c r="C4329" s="8">
        <v>1954</v>
      </c>
      <c r="D4329" s="1"/>
      <c r="E4329" s="1"/>
      <c r="F4329" s="1"/>
      <c r="G4329" s="275"/>
      <c r="H4329" s="1"/>
      <c r="I4329" s="1"/>
      <c r="J4329" s="1"/>
      <c r="K4329" s="275"/>
      <c r="L4329" s="1"/>
      <c r="M4329" s="1"/>
    </row>
    <row r="4330" spans="1:13" ht="15">
      <c r="A4330" s="1"/>
      <c r="B4330" s="1"/>
      <c r="C4330" s="8">
        <v>1955</v>
      </c>
      <c r="D4330" s="1"/>
      <c r="E4330" s="1"/>
      <c r="F4330" s="1"/>
      <c r="G4330" s="275"/>
      <c r="H4330" s="1"/>
      <c r="I4330" s="1"/>
      <c r="J4330" s="1"/>
      <c r="K4330" s="275"/>
      <c r="L4330" s="1"/>
      <c r="M4330" s="1"/>
    </row>
    <row r="4331" spans="1:13" ht="15">
      <c r="A4331" s="1"/>
      <c r="B4331" s="1"/>
      <c r="C4331" s="8">
        <v>1956</v>
      </c>
      <c r="D4331" s="1"/>
      <c r="E4331" s="1"/>
      <c r="F4331" s="1"/>
      <c r="G4331" s="275"/>
      <c r="H4331" s="1"/>
      <c r="I4331" s="1"/>
      <c r="J4331" s="1"/>
      <c r="K4331" s="275"/>
      <c r="L4331" s="1"/>
      <c r="M4331" s="1"/>
    </row>
    <row r="4332" spans="1:13" ht="15">
      <c r="A4332" s="1"/>
      <c r="B4332" s="1"/>
      <c r="C4332" s="8">
        <v>1957</v>
      </c>
      <c r="D4332" s="1"/>
      <c r="E4332" s="1"/>
      <c r="F4332" s="1"/>
      <c r="G4332" s="275"/>
      <c r="H4332" s="1"/>
      <c r="I4332" s="1"/>
      <c r="J4332" s="1"/>
      <c r="K4332" s="275"/>
      <c r="L4332" s="1"/>
      <c r="M4332" s="1"/>
    </row>
    <row r="4333" spans="1:13" ht="15">
      <c r="A4333" s="1"/>
      <c r="B4333" s="1"/>
      <c r="C4333" s="8">
        <v>1958</v>
      </c>
      <c r="D4333" s="1"/>
      <c r="E4333" s="1"/>
      <c r="F4333" s="1"/>
      <c r="G4333" s="275"/>
      <c r="H4333" s="1"/>
      <c r="I4333" s="1"/>
      <c r="J4333" s="1"/>
      <c r="K4333" s="275"/>
      <c r="L4333" s="1"/>
      <c r="M4333" s="1"/>
    </row>
    <row r="4334" spans="1:13" ht="15">
      <c r="A4334" s="1"/>
      <c r="B4334" s="1"/>
      <c r="C4334" s="8">
        <v>1959</v>
      </c>
      <c r="D4334" s="1"/>
      <c r="E4334" s="1"/>
      <c r="F4334" s="1"/>
      <c r="G4334" s="275"/>
      <c r="H4334" s="1"/>
      <c r="I4334" s="1"/>
      <c r="J4334" s="1"/>
      <c r="K4334" s="275"/>
      <c r="L4334" s="1"/>
      <c r="M4334" s="1"/>
    </row>
    <row r="4335" spans="1:13" ht="15">
      <c r="A4335" s="1"/>
      <c r="B4335" s="1"/>
      <c r="C4335" s="8">
        <v>1960</v>
      </c>
      <c r="D4335" s="1"/>
      <c r="E4335" s="1"/>
      <c r="F4335" s="1"/>
      <c r="G4335" s="275"/>
      <c r="H4335" s="1"/>
      <c r="I4335" s="1"/>
      <c r="J4335" s="1"/>
      <c r="K4335" s="275"/>
      <c r="L4335" s="1"/>
      <c r="M4335" s="1"/>
    </row>
    <row r="4336" spans="1:13" ht="15">
      <c r="A4336" s="1"/>
      <c r="B4336" s="1"/>
      <c r="C4336" s="8">
        <v>1961</v>
      </c>
      <c r="D4336" s="1"/>
      <c r="E4336" s="1"/>
      <c r="F4336" s="1"/>
      <c r="G4336" s="275"/>
      <c r="H4336" s="1"/>
      <c r="I4336" s="1"/>
      <c r="J4336" s="1"/>
      <c r="K4336" s="275"/>
      <c r="L4336" s="1"/>
      <c r="M4336" s="1"/>
    </row>
    <row r="4337" spans="1:13" ht="15">
      <c r="A4337" s="1"/>
      <c r="B4337" s="1"/>
      <c r="C4337" s="8">
        <v>1962</v>
      </c>
      <c r="D4337" s="1"/>
      <c r="E4337" s="1"/>
      <c r="F4337" s="1"/>
      <c r="G4337" s="275"/>
      <c r="H4337" s="1"/>
      <c r="I4337" s="1"/>
      <c r="J4337" s="1"/>
      <c r="K4337" s="275"/>
      <c r="L4337" s="1"/>
      <c r="M4337" s="1"/>
    </row>
    <row r="4338" spans="1:13" ht="15">
      <c r="A4338" s="1"/>
      <c r="B4338" s="1"/>
      <c r="C4338" s="8">
        <v>1963</v>
      </c>
      <c r="D4338" s="1"/>
      <c r="E4338" s="1"/>
      <c r="F4338" s="1"/>
      <c r="G4338" s="275"/>
      <c r="H4338" s="1"/>
      <c r="I4338" s="1"/>
      <c r="J4338" s="1"/>
      <c r="K4338" s="275"/>
      <c r="L4338" s="1"/>
      <c r="M4338" s="1"/>
    </row>
    <row r="4339" spans="1:13" ht="15">
      <c r="A4339" s="1"/>
      <c r="B4339" s="1"/>
      <c r="C4339" s="8">
        <v>1964</v>
      </c>
      <c r="D4339" s="1"/>
      <c r="E4339" s="1"/>
      <c r="F4339" s="1"/>
      <c r="G4339" s="275"/>
      <c r="H4339" s="1"/>
      <c r="I4339" s="1"/>
      <c r="J4339" s="1"/>
      <c r="K4339" s="275"/>
      <c r="L4339" s="1"/>
      <c r="M4339" s="1"/>
    </row>
    <row r="4340" spans="1:13" ht="15">
      <c r="A4340" s="1"/>
      <c r="B4340" s="1"/>
      <c r="C4340" s="8">
        <v>1965</v>
      </c>
      <c r="D4340" s="1"/>
      <c r="E4340" s="1"/>
      <c r="F4340" s="1"/>
      <c r="G4340" s="275"/>
      <c r="H4340" s="1"/>
      <c r="I4340" s="1"/>
      <c r="J4340" s="1"/>
      <c r="K4340" s="275"/>
      <c r="L4340" s="1"/>
      <c r="M4340" s="1"/>
    </row>
    <row r="4341" spans="1:13" ht="15">
      <c r="A4341" s="1"/>
      <c r="B4341" s="1"/>
      <c r="C4341" s="8">
        <v>1966</v>
      </c>
      <c r="D4341" s="1"/>
      <c r="E4341" s="1"/>
      <c r="F4341" s="1"/>
      <c r="G4341" s="275"/>
      <c r="H4341" s="1"/>
      <c r="I4341" s="1"/>
      <c r="J4341" s="1"/>
      <c r="K4341" s="275"/>
      <c r="L4341" s="1"/>
      <c r="M4341" s="1"/>
    </row>
    <row r="4342" spans="1:13" ht="15">
      <c r="A4342" s="1"/>
      <c r="B4342" s="1"/>
      <c r="C4342" s="8">
        <v>1967</v>
      </c>
      <c r="D4342" s="1"/>
      <c r="E4342" s="1"/>
      <c r="F4342" s="1"/>
      <c r="G4342" s="275"/>
      <c r="H4342" s="1"/>
      <c r="I4342" s="1"/>
      <c r="J4342" s="1"/>
      <c r="K4342" s="275"/>
      <c r="L4342" s="1"/>
      <c r="M4342" s="1"/>
    </row>
    <row r="4343" spans="1:13" ht="15">
      <c r="A4343" s="1"/>
      <c r="B4343" s="1"/>
      <c r="C4343" s="8">
        <v>1968</v>
      </c>
      <c r="D4343" s="1"/>
      <c r="E4343" s="1"/>
      <c r="F4343" s="1"/>
      <c r="G4343" s="275"/>
      <c r="H4343" s="1"/>
      <c r="I4343" s="1"/>
      <c r="J4343" s="1"/>
      <c r="K4343" s="275"/>
      <c r="L4343" s="1"/>
      <c r="M4343" s="1"/>
    </row>
    <row r="4344" spans="1:13" ht="15">
      <c r="A4344" s="1"/>
      <c r="B4344" s="1"/>
      <c r="C4344" s="8">
        <v>1969</v>
      </c>
      <c r="D4344" s="1"/>
      <c r="E4344" s="1"/>
      <c r="F4344" s="1"/>
      <c r="G4344" s="275"/>
      <c r="H4344" s="1"/>
      <c r="I4344" s="1"/>
      <c r="J4344" s="1"/>
      <c r="K4344" s="275"/>
      <c r="L4344" s="1"/>
      <c r="M4344" s="1"/>
    </row>
    <row r="4345" spans="1:13" ht="15">
      <c r="A4345" s="1"/>
      <c r="B4345" s="1"/>
      <c r="C4345" s="8">
        <v>1970</v>
      </c>
      <c r="D4345" s="1"/>
      <c r="E4345" s="1"/>
      <c r="F4345" s="1"/>
      <c r="G4345" s="275"/>
      <c r="H4345" s="1"/>
      <c r="I4345" s="1"/>
      <c r="J4345" s="1"/>
      <c r="K4345" s="275"/>
      <c r="L4345" s="1"/>
      <c r="M4345" s="1"/>
    </row>
    <row r="4346" spans="1:13" ht="15">
      <c r="A4346" s="1"/>
      <c r="B4346" s="1"/>
      <c r="C4346" s="8">
        <v>1971</v>
      </c>
      <c r="D4346" s="1"/>
      <c r="E4346" s="1"/>
      <c r="F4346" s="1"/>
      <c r="G4346" s="275"/>
      <c r="H4346" s="1"/>
      <c r="I4346" s="1"/>
      <c r="J4346" s="1"/>
      <c r="K4346" s="275"/>
      <c r="L4346" s="1"/>
      <c r="M4346" s="1"/>
    </row>
    <row r="4347" spans="1:13" ht="15">
      <c r="A4347" s="1"/>
      <c r="B4347" s="1"/>
      <c r="C4347" s="8">
        <v>1972</v>
      </c>
      <c r="D4347" s="1"/>
      <c r="E4347" s="1"/>
      <c r="F4347" s="1"/>
      <c r="G4347" s="275"/>
      <c r="H4347" s="1"/>
      <c r="I4347" s="1"/>
      <c r="J4347" s="1"/>
      <c r="K4347" s="275"/>
      <c r="L4347" s="1"/>
      <c r="M4347" s="1"/>
    </row>
    <row r="4348" spans="1:13" ht="15">
      <c r="A4348" s="1"/>
      <c r="B4348" s="1"/>
      <c r="C4348" s="8">
        <v>1973</v>
      </c>
      <c r="D4348" s="1"/>
      <c r="E4348" s="1"/>
      <c r="F4348" s="1"/>
      <c r="G4348" s="275"/>
      <c r="H4348" s="1"/>
      <c r="I4348" s="1"/>
      <c r="J4348" s="1"/>
      <c r="K4348" s="275"/>
      <c r="L4348" s="1"/>
      <c r="M4348" s="1"/>
    </row>
    <row r="4349" spans="1:13" ht="15">
      <c r="A4349" s="1"/>
      <c r="B4349" s="1"/>
      <c r="C4349" s="8">
        <v>1974</v>
      </c>
      <c r="D4349" s="1"/>
      <c r="E4349" s="1"/>
      <c r="F4349" s="1"/>
      <c r="G4349" s="275"/>
      <c r="H4349" s="1"/>
      <c r="I4349" s="1"/>
      <c r="J4349" s="1"/>
      <c r="K4349" s="275"/>
      <c r="L4349" s="1"/>
      <c r="M4349" s="1"/>
    </row>
    <row r="4350" spans="1:13" ht="15">
      <c r="A4350" s="1"/>
      <c r="B4350" s="1"/>
      <c r="C4350" s="8">
        <v>1975</v>
      </c>
      <c r="D4350" s="1"/>
      <c r="E4350" s="1"/>
      <c r="F4350" s="1"/>
      <c r="G4350" s="275"/>
      <c r="H4350" s="1"/>
      <c r="I4350" s="1"/>
      <c r="J4350" s="1"/>
      <c r="K4350" s="275"/>
      <c r="L4350" s="1"/>
      <c r="M4350" s="1"/>
    </row>
    <row r="4351" spans="1:13" ht="15">
      <c r="A4351" s="1"/>
      <c r="B4351" s="1"/>
      <c r="C4351" s="8">
        <v>1976</v>
      </c>
      <c r="D4351" s="1"/>
      <c r="E4351" s="1"/>
      <c r="F4351" s="1"/>
      <c r="G4351" s="275"/>
      <c r="H4351" s="1"/>
      <c r="I4351" s="1"/>
      <c r="J4351" s="1"/>
      <c r="K4351" s="275"/>
      <c r="L4351" s="1"/>
      <c r="M4351" s="1"/>
    </row>
    <row r="4352" spans="1:13" ht="15">
      <c r="A4352" s="1"/>
      <c r="B4352" s="1"/>
      <c r="C4352" s="8">
        <v>1977</v>
      </c>
      <c r="D4352" s="1"/>
      <c r="E4352" s="1"/>
      <c r="F4352" s="1"/>
      <c r="G4352" s="275"/>
      <c r="H4352" s="1"/>
      <c r="I4352" s="1"/>
      <c r="J4352" s="1"/>
      <c r="K4352" s="275"/>
      <c r="L4352" s="1"/>
      <c r="M4352" s="1"/>
    </row>
    <row r="4353" spans="1:13" ht="15">
      <c r="A4353" s="1"/>
      <c r="B4353" s="1"/>
      <c r="C4353" s="8">
        <v>1978</v>
      </c>
      <c r="D4353" s="1"/>
      <c r="E4353" s="1"/>
      <c r="F4353" s="1"/>
      <c r="G4353" s="275"/>
      <c r="H4353" s="1"/>
      <c r="I4353" s="1"/>
      <c r="J4353" s="1"/>
      <c r="K4353" s="275"/>
      <c r="L4353" s="1"/>
      <c r="M4353" s="1"/>
    </row>
    <row r="4354" spans="1:13" ht="15">
      <c r="A4354" s="1"/>
      <c r="B4354" s="1"/>
      <c r="C4354" s="8">
        <v>1979</v>
      </c>
      <c r="D4354" s="1"/>
      <c r="E4354" s="1"/>
      <c r="F4354" s="1"/>
      <c r="G4354" s="275"/>
      <c r="H4354" s="1"/>
      <c r="I4354" s="1"/>
      <c r="J4354" s="1"/>
      <c r="K4354" s="275"/>
      <c r="L4354" s="1"/>
      <c r="M4354" s="1"/>
    </row>
    <row r="4355" spans="1:13" ht="15">
      <c r="A4355" s="1"/>
      <c r="B4355" s="1"/>
      <c r="C4355" s="8">
        <v>1980</v>
      </c>
      <c r="D4355" s="1"/>
      <c r="E4355" s="1"/>
      <c r="F4355" s="1"/>
      <c r="G4355" s="275"/>
      <c r="H4355" s="1"/>
      <c r="I4355" s="1"/>
      <c r="J4355" s="1"/>
      <c r="K4355" s="275"/>
      <c r="L4355" s="1"/>
      <c r="M4355" s="1"/>
    </row>
    <row r="4356" spans="1:13" ht="15">
      <c r="A4356" s="1"/>
      <c r="B4356" s="1"/>
      <c r="C4356" s="8">
        <v>1981</v>
      </c>
      <c r="D4356" s="1"/>
      <c r="E4356" s="1"/>
      <c r="F4356" s="1"/>
      <c r="G4356" s="275"/>
      <c r="H4356" s="1"/>
      <c r="I4356" s="1"/>
      <c r="J4356" s="1"/>
      <c r="K4356" s="275"/>
      <c r="L4356" s="1"/>
      <c r="M4356" s="1"/>
    </row>
    <row r="4357" spans="1:13" ht="15">
      <c r="A4357" s="1"/>
      <c r="B4357" s="1"/>
      <c r="C4357" s="8">
        <v>1982</v>
      </c>
      <c r="D4357" s="1"/>
      <c r="E4357" s="1"/>
      <c r="F4357" s="1"/>
      <c r="G4357" s="275"/>
      <c r="H4357" s="1"/>
      <c r="I4357" s="1"/>
      <c r="J4357" s="1"/>
      <c r="K4357" s="275"/>
      <c r="L4357" s="1"/>
      <c r="M4357" s="1"/>
    </row>
    <row r="4358" spans="1:13" ht="15">
      <c r="A4358" s="1"/>
      <c r="B4358" s="1"/>
      <c r="C4358" s="8">
        <v>1983</v>
      </c>
      <c r="D4358" s="1"/>
      <c r="E4358" s="1"/>
      <c r="F4358" s="1"/>
      <c r="G4358" s="275"/>
      <c r="H4358" s="1"/>
      <c r="I4358" s="1"/>
      <c r="J4358" s="1"/>
      <c r="K4358" s="275"/>
      <c r="L4358" s="1"/>
      <c r="M4358" s="1"/>
    </row>
    <row r="4359" spans="1:13" ht="15">
      <c r="A4359" s="1"/>
      <c r="B4359" s="1"/>
      <c r="C4359" s="8">
        <v>1984</v>
      </c>
      <c r="D4359" s="1"/>
      <c r="E4359" s="1"/>
      <c r="F4359" s="1"/>
      <c r="G4359" s="275"/>
      <c r="H4359" s="1"/>
      <c r="I4359" s="1"/>
      <c r="J4359" s="1"/>
      <c r="K4359" s="275"/>
      <c r="L4359" s="1"/>
      <c r="M4359" s="1"/>
    </row>
    <row r="4360" spans="1:13" ht="15">
      <c r="A4360" s="1"/>
      <c r="B4360" s="1"/>
      <c r="C4360" s="8">
        <v>1985</v>
      </c>
      <c r="D4360" s="1"/>
      <c r="E4360" s="1"/>
      <c r="F4360" s="1"/>
      <c r="G4360" s="275"/>
      <c r="H4360" s="1"/>
      <c r="I4360" s="1"/>
      <c r="J4360" s="1"/>
      <c r="K4360" s="275"/>
      <c r="L4360" s="1"/>
      <c r="M4360" s="1"/>
    </row>
    <row r="4361" spans="1:13" ht="15">
      <c r="A4361" s="1"/>
      <c r="B4361" s="1"/>
      <c r="C4361" s="8">
        <v>1986</v>
      </c>
      <c r="D4361" s="1"/>
      <c r="E4361" s="1"/>
      <c r="F4361" s="1"/>
      <c r="G4361" s="275"/>
      <c r="H4361" s="1"/>
      <c r="I4361" s="1"/>
      <c r="J4361" s="1"/>
      <c r="K4361" s="275"/>
      <c r="L4361" s="1"/>
      <c r="M4361" s="1"/>
    </row>
    <row r="4362" spans="1:13" ht="15">
      <c r="A4362" s="1"/>
      <c r="B4362" s="1"/>
      <c r="C4362" s="8">
        <v>1987</v>
      </c>
      <c r="D4362" s="1"/>
      <c r="E4362" s="1"/>
      <c r="F4362" s="1"/>
      <c r="G4362" s="275"/>
      <c r="H4362" s="1"/>
      <c r="I4362" s="1"/>
      <c r="J4362" s="1"/>
      <c r="K4362" s="275"/>
      <c r="L4362" s="1"/>
      <c r="M4362" s="1"/>
    </row>
    <row r="4363" spans="1:13" ht="15">
      <c r="A4363" s="1"/>
      <c r="B4363" s="1"/>
      <c r="C4363" s="8">
        <v>1988</v>
      </c>
      <c r="D4363" s="1"/>
      <c r="E4363" s="1"/>
      <c r="F4363" s="1"/>
      <c r="G4363" s="275"/>
      <c r="H4363" s="1"/>
      <c r="I4363" s="1"/>
      <c r="J4363" s="1"/>
      <c r="K4363" s="275"/>
      <c r="L4363" s="1"/>
      <c r="M4363" s="1"/>
    </row>
    <row r="4364" spans="1:13" ht="15">
      <c r="A4364" s="1"/>
      <c r="B4364" s="1"/>
      <c r="C4364" s="8">
        <v>1989</v>
      </c>
      <c r="D4364" s="1"/>
      <c r="E4364" s="1"/>
      <c r="F4364" s="1"/>
      <c r="G4364" s="275"/>
      <c r="H4364" s="1"/>
      <c r="I4364" s="1"/>
      <c r="J4364" s="1"/>
      <c r="K4364" s="275"/>
      <c r="L4364" s="1"/>
      <c r="M4364" s="1"/>
    </row>
    <row r="4365" spans="1:13" ht="15">
      <c r="A4365" s="1"/>
      <c r="B4365" s="1"/>
      <c r="C4365" s="8">
        <v>1990</v>
      </c>
      <c r="D4365" s="1"/>
      <c r="E4365" s="1"/>
      <c r="F4365" s="1"/>
      <c r="G4365" s="275"/>
      <c r="H4365" s="1"/>
      <c r="I4365" s="1"/>
      <c r="J4365" s="1"/>
      <c r="K4365" s="275"/>
      <c r="L4365" s="1"/>
      <c r="M4365" s="1"/>
    </row>
    <row r="4366" spans="1:13" ht="15">
      <c r="A4366" s="1"/>
      <c r="B4366" s="1"/>
      <c r="C4366" s="8">
        <v>1991</v>
      </c>
      <c r="D4366" s="1"/>
      <c r="E4366" s="1"/>
      <c r="F4366" s="1"/>
      <c r="G4366" s="275"/>
      <c r="H4366" s="1"/>
      <c r="I4366" s="1"/>
      <c r="J4366" s="1"/>
      <c r="K4366" s="275"/>
      <c r="L4366" s="1"/>
      <c r="M4366" s="1"/>
    </row>
    <row r="4367" spans="1:13" ht="15">
      <c r="A4367" s="1"/>
      <c r="B4367" s="1"/>
      <c r="C4367" s="8">
        <v>1992</v>
      </c>
      <c r="D4367" s="1"/>
      <c r="E4367" s="1"/>
      <c r="F4367" s="1"/>
      <c r="G4367" s="275"/>
      <c r="H4367" s="1"/>
      <c r="I4367" s="1"/>
      <c r="J4367" s="1"/>
      <c r="K4367" s="275"/>
      <c r="L4367" s="1"/>
      <c r="M4367" s="1"/>
    </row>
    <row r="4368" spans="1:13" ht="15">
      <c r="A4368" s="1"/>
      <c r="B4368" s="1"/>
      <c r="C4368" s="8">
        <v>1993</v>
      </c>
      <c r="D4368" s="1"/>
      <c r="E4368" s="1"/>
      <c r="F4368" s="1"/>
      <c r="G4368" s="275"/>
      <c r="H4368" s="1"/>
      <c r="I4368" s="1"/>
      <c r="J4368" s="1"/>
      <c r="K4368" s="275"/>
      <c r="L4368" s="1"/>
      <c r="M4368" s="1"/>
    </row>
    <row r="4369" spans="1:13" ht="15">
      <c r="A4369" s="1"/>
      <c r="B4369" s="1"/>
      <c r="C4369" s="8">
        <v>1994</v>
      </c>
      <c r="D4369" s="1"/>
      <c r="E4369" s="1"/>
      <c r="F4369" s="1"/>
      <c r="G4369" s="275"/>
      <c r="H4369" s="1"/>
      <c r="I4369" s="1"/>
      <c r="J4369" s="1"/>
      <c r="K4369" s="275"/>
      <c r="L4369" s="1"/>
      <c r="M4369" s="1"/>
    </row>
    <row r="4370" spans="1:13" ht="15">
      <c r="A4370" s="1"/>
      <c r="B4370" s="1"/>
      <c r="C4370" s="8">
        <v>1995</v>
      </c>
      <c r="D4370" s="1"/>
      <c r="E4370" s="1"/>
      <c r="F4370" s="1"/>
      <c r="G4370" s="275"/>
      <c r="H4370" s="1"/>
      <c r="I4370" s="1"/>
      <c r="J4370" s="1"/>
      <c r="K4370" s="275"/>
      <c r="L4370" s="1"/>
      <c r="M4370" s="1"/>
    </row>
    <row r="4371" spans="1:13" ht="15">
      <c r="A4371" s="1"/>
      <c r="B4371" s="1"/>
      <c r="C4371" s="8">
        <v>1996</v>
      </c>
      <c r="D4371" s="1"/>
      <c r="E4371" s="1"/>
      <c r="F4371" s="1"/>
      <c r="G4371" s="275"/>
      <c r="H4371" s="1"/>
      <c r="I4371" s="1"/>
      <c r="J4371" s="1"/>
      <c r="K4371" s="275"/>
      <c r="L4371" s="1"/>
      <c r="M4371" s="1"/>
    </row>
    <row r="4372" spans="1:13" ht="15">
      <c r="A4372" s="1"/>
      <c r="B4372" s="1"/>
      <c r="C4372" s="8">
        <v>1997</v>
      </c>
      <c r="D4372" s="1"/>
      <c r="E4372" s="1"/>
      <c r="F4372" s="1"/>
      <c r="G4372" s="275"/>
      <c r="H4372" s="1"/>
      <c r="I4372" s="1"/>
      <c r="J4372" s="1"/>
      <c r="K4372" s="275"/>
      <c r="L4372" s="1"/>
      <c r="M4372" s="1"/>
    </row>
    <row r="4373" spans="1:13" ht="15">
      <c r="A4373" s="1"/>
      <c r="B4373" s="1"/>
      <c r="C4373" s="8">
        <v>1998</v>
      </c>
      <c r="D4373" s="1"/>
      <c r="E4373" s="1"/>
      <c r="F4373" s="1"/>
      <c r="G4373" s="275"/>
      <c r="H4373" s="1"/>
      <c r="I4373" s="1"/>
      <c r="J4373" s="1"/>
      <c r="K4373" s="275"/>
      <c r="L4373" s="1"/>
      <c r="M4373" s="1"/>
    </row>
    <row r="4374" spans="1:13" ht="15">
      <c r="A4374" s="1"/>
      <c r="B4374" s="1"/>
      <c r="C4374" s="8">
        <v>1999</v>
      </c>
      <c r="D4374" s="1"/>
      <c r="E4374" s="1"/>
      <c r="F4374" s="1"/>
      <c r="G4374" s="275"/>
      <c r="H4374" s="1"/>
      <c r="I4374" s="1"/>
      <c r="J4374" s="1"/>
      <c r="K4374" s="275"/>
      <c r="L4374" s="1"/>
      <c r="M4374" s="1"/>
    </row>
    <row r="4375" spans="1:13" ht="15">
      <c r="A4375" s="1"/>
      <c r="B4375" s="1"/>
      <c r="C4375" s="8">
        <v>2000</v>
      </c>
      <c r="D4375" s="1"/>
      <c r="E4375" s="1"/>
      <c r="F4375" s="1"/>
      <c r="G4375" s="275"/>
      <c r="H4375" s="1"/>
      <c r="I4375" s="1"/>
      <c r="J4375" s="1"/>
      <c r="K4375" s="275"/>
      <c r="L4375" s="1"/>
      <c r="M4375" s="1"/>
    </row>
    <row r="4376" spans="1:13" ht="15">
      <c r="A4376" s="1"/>
      <c r="B4376" s="1"/>
      <c r="C4376" s="8">
        <v>2001</v>
      </c>
      <c r="D4376" s="1"/>
      <c r="E4376" s="1"/>
      <c r="F4376" s="1"/>
      <c r="G4376" s="275"/>
      <c r="H4376" s="1"/>
      <c r="I4376" s="1"/>
      <c r="J4376" s="1"/>
      <c r="K4376" s="275"/>
      <c r="L4376" s="1"/>
      <c r="M4376" s="1"/>
    </row>
    <row r="4377" spans="1:13" ht="15">
      <c r="A4377" s="1"/>
      <c r="B4377" s="1"/>
      <c r="C4377" s="8">
        <v>2002</v>
      </c>
      <c r="D4377" s="1"/>
      <c r="E4377" s="1"/>
      <c r="F4377" s="1"/>
      <c r="G4377" s="275"/>
      <c r="H4377" s="1"/>
      <c r="I4377" s="1"/>
      <c r="J4377" s="1"/>
      <c r="K4377" s="275"/>
      <c r="L4377" s="1"/>
      <c r="M4377" s="1"/>
    </row>
    <row r="4378" spans="1:13" ht="15">
      <c r="A4378" s="1"/>
      <c r="B4378" s="1"/>
      <c r="C4378" s="8">
        <v>2003</v>
      </c>
      <c r="D4378" s="1"/>
      <c r="E4378" s="1"/>
      <c r="F4378" s="1"/>
      <c r="G4378" s="275"/>
      <c r="H4378" s="1"/>
      <c r="I4378" s="1"/>
      <c r="J4378" s="1"/>
      <c r="K4378" s="275"/>
      <c r="L4378" s="1"/>
      <c r="M4378" s="1"/>
    </row>
    <row r="4379" spans="1:13" ht="15">
      <c r="A4379" s="1"/>
      <c r="B4379" s="1"/>
      <c r="C4379" s="8">
        <v>2004</v>
      </c>
      <c r="D4379" s="1"/>
      <c r="E4379" s="1"/>
      <c r="F4379" s="1"/>
      <c r="G4379" s="275"/>
      <c r="H4379" s="1"/>
      <c r="I4379" s="1"/>
      <c r="J4379" s="1"/>
      <c r="K4379" s="275"/>
      <c r="L4379" s="1"/>
      <c r="M4379" s="1"/>
    </row>
    <row r="4380" spans="1:13" ht="15">
      <c r="A4380" s="1"/>
      <c r="B4380" s="1"/>
      <c r="C4380" s="8">
        <v>2005</v>
      </c>
      <c r="D4380" s="1"/>
      <c r="E4380" s="1"/>
      <c r="F4380" s="1"/>
      <c r="G4380" s="275"/>
      <c r="H4380" s="1"/>
      <c r="I4380" s="1"/>
      <c r="J4380" s="1"/>
      <c r="K4380" s="275"/>
      <c r="L4380" s="1"/>
      <c r="M4380" s="1"/>
    </row>
    <row r="4381" spans="1:13" ht="15">
      <c r="A4381" s="1"/>
      <c r="B4381" s="1"/>
      <c r="C4381" s="8">
        <v>2006</v>
      </c>
      <c r="D4381" s="1"/>
      <c r="E4381" s="1"/>
      <c r="F4381" s="1"/>
      <c r="G4381" s="275"/>
      <c r="H4381" s="1"/>
      <c r="I4381" s="1"/>
      <c r="J4381" s="1"/>
      <c r="K4381" s="275"/>
      <c r="L4381" s="1"/>
      <c r="M4381" s="1"/>
    </row>
    <row r="4382" spans="1:13" ht="15">
      <c r="A4382" s="1"/>
      <c r="B4382" s="1"/>
      <c r="C4382" s="8">
        <v>2007</v>
      </c>
      <c r="D4382" s="1"/>
      <c r="E4382" s="1"/>
      <c r="F4382" s="1"/>
      <c r="G4382" s="275"/>
      <c r="H4382" s="1"/>
      <c r="I4382" s="1"/>
      <c r="J4382" s="1"/>
      <c r="K4382" s="275"/>
      <c r="L4382" s="1"/>
      <c r="M4382" s="1"/>
    </row>
    <row r="4383" spans="1:13" ht="15">
      <c r="A4383" s="1"/>
      <c r="B4383" s="1"/>
      <c r="C4383" s="8">
        <v>2008</v>
      </c>
      <c r="D4383" s="1"/>
      <c r="E4383" s="1"/>
      <c r="F4383" s="1"/>
      <c r="G4383" s="275"/>
      <c r="H4383" s="1"/>
      <c r="I4383" s="1"/>
      <c r="J4383" s="1"/>
      <c r="K4383" s="275"/>
      <c r="L4383" s="1"/>
      <c r="M4383" s="1"/>
    </row>
    <row r="4384" spans="1:13" ht="15">
      <c r="A4384" s="1"/>
      <c r="B4384" s="1"/>
      <c r="C4384" s="8">
        <v>2009</v>
      </c>
      <c r="D4384" s="1"/>
      <c r="E4384" s="1"/>
      <c r="F4384" s="1"/>
      <c r="G4384" s="275"/>
      <c r="H4384" s="1"/>
      <c r="I4384" s="1"/>
      <c r="J4384" s="1"/>
      <c r="K4384" s="275"/>
      <c r="L4384" s="1"/>
      <c r="M4384" s="1"/>
    </row>
    <row r="4385" spans="1:13" ht="15">
      <c r="A4385" s="1"/>
      <c r="B4385" s="1"/>
      <c r="C4385" s="8">
        <v>2010</v>
      </c>
      <c r="D4385" s="1"/>
      <c r="E4385" s="1"/>
      <c r="F4385" s="1"/>
      <c r="G4385" s="275"/>
      <c r="H4385" s="1"/>
      <c r="I4385" s="1"/>
      <c r="J4385" s="1"/>
      <c r="K4385" s="275"/>
      <c r="L4385" s="1"/>
      <c r="M4385" s="1"/>
    </row>
    <row r="4386" spans="1:13" ht="15">
      <c r="A4386" s="1"/>
      <c r="B4386" s="1"/>
      <c r="C4386" s="8">
        <v>2011</v>
      </c>
      <c r="D4386" s="1"/>
      <c r="E4386" s="1"/>
      <c r="F4386" s="1"/>
      <c r="G4386" s="275"/>
      <c r="H4386" s="1"/>
      <c r="I4386" s="1"/>
      <c r="J4386" s="1"/>
      <c r="K4386" s="275"/>
      <c r="L4386" s="1"/>
      <c r="M4386" s="1"/>
    </row>
    <row r="4387" spans="1:13" ht="15">
      <c r="A4387" s="1"/>
      <c r="B4387" s="1"/>
      <c r="C4387" s="8">
        <v>2012</v>
      </c>
      <c r="D4387" s="1"/>
      <c r="E4387" s="1"/>
      <c r="F4387" s="1"/>
      <c r="G4387" s="275"/>
      <c r="H4387" s="1"/>
      <c r="I4387" s="1"/>
      <c r="J4387" s="1"/>
      <c r="K4387" s="275"/>
      <c r="L4387" s="1"/>
      <c r="M4387" s="1"/>
    </row>
    <row r="4388" spans="1:13" ht="15">
      <c r="A4388" s="1"/>
      <c r="B4388" s="1"/>
      <c r="C4388" s="8">
        <v>2013</v>
      </c>
      <c r="D4388" s="1"/>
      <c r="E4388" s="1"/>
      <c r="F4388" s="1"/>
      <c r="G4388" s="275"/>
      <c r="H4388" s="1"/>
      <c r="I4388" s="1"/>
      <c r="J4388" s="1"/>
      <c r="K4388" s="275"/>
      <c r="L4388" s="1"/>
      <c r="M4388" s="1"/>
    </row>
    <row r="4389" spans="1:13" ht="15">
      <c r="A4389" s="1"/>
      <c r="B4389" s="1"/>
      <c r="C4389" s="8">
        <v>2014</v>
      </c>
      <c r="D4389" s="1"/>
      <c r="E4389" s="1"/>
      <c r="F4389" s="1"/>
      <c r="G4389" s="275"/>
      <c r="H4389" s="1"/>
      <c r="I4389" s="1"/>
      <c r="J4389" s="1"/>
      <c r="K4389" s="275"/>
      <c r="L4389" s="1"/>
      <c r="M4389" s="1"/>
    </row>
    <row r="4390" spans="1:13" ht="15">
      <c r="A4390" s="1"/>
      <c r="B4390" s="1"/>
      <c r="C4390" s="8">
        <v>2015</v>
      </c>
      <c r="D4390" s="1"/>
      <c r="E4390" s="1"/>
      <c r="F4390" s="1"/>
      <c r="G4390" s="275"/>
      <c r="H4390" s="1"/>
      <c r="I4390" s="1"/>
      <c r="J4390" s="1"/>
      <c r="K4390" s="275"/>
      <c r="L4390" s="1"/>
      <c r="M4390" s="1"/>
    </row>
    <row r="4391" spans="1:13" ht="15">
      <c r="A4391" s="1"/>
      <c r="B4391" s="1"/>
      <c r="C4391" s="8">
        <v>2016</v>
      </c>
      <c r="D4391" s="1"/>
      <c r="E4391" s="1"/>
      <c r="F4391" s="1"/>
      <c r="G4391" s="275"/>
      <c r="H4391" s="1"/>
      <c r="I4391" s="1"/>
      <c r="J4391" s="1"/>
      <c r="K4391" s="275"/>
      <c r="L4391" s="1"/>
      <c r="M4391" s="1"/>
    </row>
    <row r="4392" spans="1:13" ht="15">
      <c r="A4392" s="1"/>
      <c r="B4392" s="1"/>
      <c r="C4392" s="8">
        <v>2017</v>
      </c>
      <c r="D4392" s="1"/>
      <c r="E4392" s="1"/>
      <c r="F4392" s="1"/>
      <c r="G4392" s="275"/>
      <c r="H4392" s="1"/>
      <c r="I4392" s="1"/>
      <c r="J4392" s="1"/>
      <c r="K4392" s="275"/>
      <c r="L4392" s="1"/>
      <c r="M4392" s="1"/>
    </row>
    <row r="4393" spans="1:13" ht="15">
      <c r="A4393" s="1"/>
      <c r="B4393" s="1"/>
      <c r="C4393" s="8">
        <v>2018</v>
      </c>
      <c r="D4393" s="1"/>
      <c r="E4393" s="1"/>
      <c r="F4393" s="1"/>
      <c r="G4393" s="275"/>
      <c r="H4393" s="1"/>
      <c r="I4393" s="1"/>
      <c r="J4393" s="1"/>
      <c r="K4393" s="275"/>
      <c r="L4393" s="1"/>
      <c r="M4393" s="1"/>
    </row>
    <row r="4394" spans="1:13" ht="15">
      <c r="A4394" s="1"/>
      <c r="B4394" s="1"/>
      <c r="C4394" s="8">
        <v>2019</v>
      </c>
      <c r="D4394" s="1"/>
      <c r="E4394" s="1"/>
      <c r="F4394" s="1"/>
      <c r="G4394" s="275"/>
      <c r="H4394" s="1"/>
      <c r="I4394" s="1"/>
      <c r="J4394" s="1"/>
      <c r="K4394" s="275"/>
      <c r="L4394" s="1"/>
      <c r="M4394" s="1"/>
    </row>
    <row r="4395" spans="1:13" ht="15">
      <c r="A4395" s="1"/>
      <c r="B4395" s="1"/>
      <c r="C4395" s="8">
        <v>2020</v>
      </c>
      <c r="D4395" s="1"/>
      <c r="E4395" s="1"/>
      <c r="F4395" s="1"/>
      <c r="G4395" s="275"/>
      <c r="H4395" s="1"/>
      <c r="I4395" s="1"/>
      <c r="J4395" s="1"/>
      <c r="K4395" s="275"/>
      <c r="L4395" s="1"/>
      <c r="M4395" s="1"/>
    </row>
    <row r="4396" spans="1:13" ht="15">
      <c r="A4396" s="1"/>
      <c r="B4396" s="1"/>
      <c r="C4396" s="8">
        <v>2021</v>
      </c>
      <c r="D4396" s="1"/>
      <c r="E4396" s="1"/>
      <c r="F4396" s="1"/>
      <c r="G4396" s="275"/>
      <c r="H4396" s="1"/>
      <c r="I4396" s="1"/>
      <c r="J4396" s="1"/>
      <c r="K4396" s="275"/>
      <c r="L4396" s="1"/>
      <c r="M4396" s="1"/>
    </row>
    <row r="4397" spans="1:13" ht="15">
      <c r="A4397" s="1"/>
      <c r="B4397" s="1"/>
      <c r="C4397" s="8">
        <v>2022</v>
      </c>
      <c r="D4397" s="1"/>
      <c r="E4397" s="1"/>
      <c r="F4397" s="1"/>
      <c r="G4397" s="275"/>
      <c r="H4397" s="1"/>
      <c r="I4397" s="1"/>
      <c r="J4397" s="1"/>
      <c r="K4397" s="275"/>
      <c r="L4397" s="1"/>
      <c r="M4397" s="1"/>
    </row>
    <row r="4398" spans="1:13" ht="15">
      <c r="A4398" s="1"/>
      <c r="B4398" s="1"/>
      <c r="C4398" s="8">
        <v>2023</v>
      </c>
      <c r="D4398" s="1"/>
      <c r="E4398" s="1"/>
      <c r="F4398" s="1"/>
      <c r="G4398" s="275"/>
      <c r="H4398" s="1"/>
      <c r="I4398" s="1"/>
      <c r="J4398" s="1"/>
      <c r="K4398" s="275"/>
      <c r="L4398" s="1"/>
      <c r="M4398" s="1"/>
    </row>
    <row r="4399" spans="1:13" ht="15">
      <c r="A4399" s="1"/>
      <c r="B4399" s="1"/>
      <c r="C4399" s="8">
        <v>2024</v>
      </c>
      <c r="D4399" s="1"/>
      <c r="E4399" s="1"/>
      <c r="F4399" s="1"/>
      <c r="G4399" s="275"/>
      <c r="H4399" s="1"/>
      <c r="I4399" s="1"/>
      <c r="J4399" s="1"/>
      <c r="K4399" s="275"/>
      <c r="L4399" s="1"/>
      <c r="M4399" s="1"/>
    </row>
    <row r="4400" spans="1:13" ht="15">
      <c r="A4400" s="1"/>
      <c r="B4400" s="1"/>
      <c r="C4400" s="8">
        <v>2025</v>
      </c>
      <c r="D4400" s="1"/>
      <c r="E4400" s="1"/>
      <c r="F4400" s="1"/>
      <c r="G4400" s="275"/>
      <c r="H4400" s="1"/>
      <c r="I4400" s="1"/>
      <c r="J4400" s="1"/>
      <c r="K4400" s="275"/>
      <c r="L4400" s="1"/>
      <c r="M4400" s="1"/>
    </row>
    <row r="4401" spans="1:13" ht="15">
      <c r="A4401" s="1"/>
      <c r="B4401" s="1"/>
      <c r="C4401" s="8">
        <v>2026</v>
      </c>
      <c r="D4401" s="1"/>
      <c r="E4401" s="1"/>
      <c r="F4401" s="1"/>
      <c r="G4401" s="275"/>
      <c r="H4401" s="1"/>
      <c r="I4401" s="1"/>
      <c r="J4401" s="1"/>
      <c r="K4401" s="275"/>
      <c r="L4401" s="1"/>
      <c r="M4401" s="1"/>
    </row>
    <row r="4402" spans="1:13" ht="15">
      <c r="A4402" s="1"/>
      <c r="B4402" s="1"/>
      <c r="C4402" s="8">
        <v>2027</v>
      </c>
      <c r="D4402" s="1"/>
      <c r="E4402" s="1"/>
      <c r="F4402" s="1"/>
      <c r="G4402" s="275"/>
      <c r="H4402" s="1"/>
      <c r="I4402" s="1"/>
      <c r="J4402" s="1"/>
      <c r="K4402" s="275"/>
      <c r="L4402" s="1"/>
      <c r="M4402" s="1"/>
    </row>
    <row r="4403" spans="1:13" ht="15">
      <c r="A4403" s="1"/>
      <c r="B4403" s="1"/>
      <c r="C4403" s="8">
        <v>2028</v>
      </c>
      <c r="D4403" s="1"/>
      <c r="E4403" s="1"/>
      <c r="F4403" s="1"/>
      <c r="G4403" s="275"/>
      <c r="H4403" s="1"/>
      <c r="I4403" s="1"/>
      <c r="J4403" s="1"/>
      <c r="K4403" s="275"/>
      <c r="L4403" s="1"/>
      <c r="M4403" s="1"/>
    </row>
    <row r="4404" spans="1:13" ht="15">
      <c r="A4404" s="1"/>
      <c r="B4404" s="1"/>
      <c r="C4404" s="8">
        <v>2029</v>
      </c>
      <c r="D4404" s="1"/>
      <c r="E4404" s="1"/>
      <c r="F4404" s="1"/>
      <c r="G4404" s="275"/>
      <c r="H4404" s="1"/>
      <c r="I4404" s="1"/>
      <c r="J4404" s="1"/>
      <c r="K4404" s="275"/>
      <c r="L4404" s="1"/>
      <c r="M4404" s="1"/>
    </row>
    <row r="4405" spans="1:13" ht="15">
      <c r="A4405" s="1"/>
      <c r="B4405" s="1"/>
      <c r="C4405" s="8">
        <v>2030</v>
      </c>
      <c r="D4405" s="1"/>
      <c r="E4405" s="1"/>
      <c r="F4405" s="1"/>
      <c r="G4405" s="275"/>
      <c r="H4405" s="1"/>
      <c r="I4405" s="1"/>
      <c r="J4405" s="1"/>
      <c r="K4405" s="275"/>
      <c r="L4405" s="1"/>
      <c r="M4405" s="1"/>
    </row>
    <row r="4406" spans="1:13" ht="15">
      <c r="A4406" s="1"/>
      <c r="B4406" s="1"/>
      <c r="C4406" s="8">
        <v>2031</v>
      </c>
      <c r="D4406" s="1"/>
      <c r="E4406" s="1"/>
      <c r="F4406" s="1"/>
      <c r="G4406" s="275"/>
      <c r="H4406" s="1"/>
      <c r="I4406" s="1"/>
      <c r="J4406" s="1"/>
      <c r="K4406" s="275"/>
      <c r="L4406" s="1"/>
      <c r="M4406" s="1"/>
    </row>
    <row r="4407" spans="1:13" ht="15">
      <c r="A4407" s="1"/>
      <c r="B4407" s="1"/>
      <c r="C4407" s="8">
        <v>2032</v>
      </c>
      <c r="D4407" s="1"/>
      <c r="E4407" s="1"/>
      <c r="F4407" s="1"/>
      <c r="G4407" s="275"/>
      <c r="H4407" s="1"/>
      <c r="I4407" s="1"/>
      <c r="J4407" s="1"/>
      <c r="K4407" s="275"/>
      <c r="L4407" s="1"/>
      <c r="M4407" s="1"/>
    </row>
    <row r="4408" spans="1:13" ht="15">
      <c r="A4408" s="1"/>
      <c r="B4408" s="1"/>
      <c r="C4408" s="8">
        <v>2033</v>
      </c>
      <c r="D4408" s="1"/>
      <c r="E4408" s="1"/>
      <c r="F4408" s="1"/>
      <c r="G4408" s="275"/>
      <c r="H4408" s="1"/>
      <c r="I4408" s="1"/>
      <c r="J4408" s="1"/>
      <c r="K4408" s="275"/>
      <c r="L4408" s="1"/>
      <c r="M4408" s="1"/>
    </row>
    <row r="4409" spans="1:13" ht="15">
      <c r="A4409" s="1"/>
      <c r="B4409" s="1"/>
      <c r="C4409" s="8">
        <v>2034</v>
      </c>
      <c r="D4409" s="1"/>
      <c r="E4409" s="1"/>
      <c r="F4409" s="1"/>
      <c r="G4409" s="275"/>
      <c r="H4409" s="1"/>
      <c r="I4409" s="1"/>
      <c r="J4409" s="1"/>
      <c r="K4409" s="275"/>
      <c r="L4409" s="1"/>
      <c r="M4409" s="1"/>
    </row>
    <row r="4410" spans="1:13" ht="15">
      <c r="A4410" s="1"/>
      <c r="B4410" s="1"/>
      <c r="C4410" s="8">
        <v>2035</v>
      </c>
      <c r="D4410" s="1"/>
      <c r="E4410" s="1"/>
      <c r="F4410" s="1"/>
      <c r="G4410" s="275"/>
      <c r="H4410" s="1"/>
      <c r="I4410" s="1"/>
      <c r="J4410" s="1"/>
      <c r="K4410" s="275"/>
      <c r="L4410" s="1"/>
      <c r="M4410" s="1"/>
    </row>
    <row r="4411" spans="1:13" ht="15">
      <c r="A4411" s="1"/>
      <c r="B4411" s="1"/>
      <c r="C4411" s="8">
        <v>2036</v>
      </c>
      <c r="D4411" s="1"/>
      <c r="E4411" s="1"/>
      <c r="F4411" s="1"/>
      <c r="G4411" s="275"/>
      <c r="H4411" s="1"/>
      <c r="I4411" s="1"/>
      <c r="J4411" s="1"/>
      <c r="K4411" s="275"/>
      <c r="L4411" s="1"/>
      <c r="M4411" s="1"/>
    </row>
    <row r="4412" spans="1:13" ht="15">
      <c r="A4412" s="1"/>
      <c r="B4412" s="1"/>
      <c r="C4412" s="8">
        <v>2037</v>
      </c>
      <c r="D4412" s="1"/>
      <c r="E4412" s="1"/>
      <c r="F4412" s="1"/>
      <c r="G4412" s="275"/>
      <c r="H4412" s="1"/>
      <c r="I4412" s="1"/>
      <c r="J4412" s="1"/>
      <c r="K4412" s="275"/>
      <c r="L4412" s="1"/>
      <c r="M4412" s="1"/>
    </row>
    <row r="4413" spans="1:13" ht="15">
      <c r="A4413" s="1"/>
      <c r="B4413" s="1"/>
      <c r="C4413" s="8">
        <v>2038</v>
      </c>
      <c r="D4413" s="1"/>
      <c r="E4413" s="1"/>
      <c r="F4413" s="1"/>
      <c r="G4413" s="275"/>
      <c r="H4413" s="1"/>
      <c r="I4413" s="1"/>
      <c r="J4413" s="1"/>
      <c r="K4413" s="275"/>
      <c r="L4413" s="1"/>
      <c r="M4413" s="1"/>
    </row>
    <row r="4414" spans="1:13" ht="15">
      <c r="A4414" s="1"/>
      <c r="B4414" s="1"/>
      <c r="C4414" s="8">
        <v>2039</v>
      </c>
      <c r="D4414" s="1"/>
      <c r="E4414" s="1"/>
      <c r="F4414" s="1"/>
      <c r="G4414" s="275"/>
      <c r="H4414" s="1"/>
      <c r="I4414" s="1"/>
      <c r="J4414" s="1"/>
      <c r="K4414" s="275"/>
      <c r="L4414" s="1"/>
      <c r="M4414" s="1"/>
    </row>
    <row r="4415" spans="1:13" ht="15">
      <c r="A4415" s="1"/>
      <c r="B4415" s="1"/>
      <c r="C4415" s="8">
        <v>2040</v>
      </c>
      <c r="D4415" s="1"/>
      <c r="E4415" s="1"/>
      <c r="F4415" s="1"/>
      <c r="G4415" s="275"/>
      <c r="H4415" s="1"/>
      <c r="I4415" s="1"/>
      <c r="J4415" s="1"/>
      <c r="K4415" s="275"/>
      <c r="L4415" s="1"/>
      <c r="M4415" s="1"/>
    </row>
    <row r="4416" spans="1:13" ht="15">
      <c r="A4416" s="1"/>
      <c r="B4416" s="1"/>
      <c r="C4416" s="8">
        <v>2041</v>
      </c>
      <c r="D4416" s="1"/>
      <c r="E4416" s="1"/>
      <c r="F4416" s="1"/>
      <c r="G4416" s="275"/>
      <c r="H4416" s="1"/>
      <c r="I4416" s="1"/>
      <c r="J4416" s="1"/>
      <c r="K4416" s="275"/>
      <c r="L4416" s="1"/>
      <c r="M4416" s="1"/>
    </row>
    <row r="4417" spans="1:13" ht="15">
      <c r="A4417" s="1"/>
      <c r="B4417" s="1"/>
      <c r="C4417" s="8">
        <v>2042</v>
      </c>
      <c r="D4417" s="1"/>
      <c r="E4417" s="1"/>
      <c r="F4417" s="1"/>
      <c r="G4417" s="275"/>
      <c r="H4417" s="1"/>
      <c r="I4417" s="1"/>
      <c r="J4417" s="1"/>
      <c r="K4417" s="275"/>
      <c r="L4417" s="1"/>
      <c r="M4417" s="1"/>
    </row>
    <row r="4418" spans="1:13" ht="15">
      <c r="A4418" s="1"/>
      <c r="B4418" s="1"/>
      <c r="C4418" s="8">
        <v>2043</v>
      </c>
      <c r="D4418" s="1"/>
      <c r="E4418" s="1"/>
      <c r="F4418" s="1"/>
      <c r="G4418" s="275"/>
      <c r="H4418" s="1"/>
      <c r="I4418" s="1"/>
      <c r="J4418" s="1"/>
      <c r="K4418" s="275"/>
      <c r="L4418" s="1"/>
      <c r="M4418" s="1"/>
    </row>
    <row r="4419" spans="1:13" ht="15">
      <c r="A4419" s="1"/>
      <c r="B4419" s="1"/>
      <c r="C4419" s="8">
        <v>2044</v>
      </c>
      <c r="D4419" s="1"/>
      <c r="E4419" s="1"/>
      <c r="F4419" s="1"/>
      <c r="G4419" s="275"/>
      <c r="H4419" s="1"/>
      <c r="I4419" s="1"/>
      <c r="J4419" s="1"/>
      <c r="K4419" s="275"/>
      <c r="L4419" s="1"/>
      <c r="M4419" s="1"/>
    </row>
    <row r="4420" spans="1:13" ht="15">
      <c r="A4420" s="1"/>
      <c r="B4420" s="1"/>
      <c r="C4420" s="8">
        <v>2045</v>
      </c>
      <c r="D4420" s="1"/>
      <c r="E4420" s="1"/>
      <c r="F4420" s="1"/>
      <c r="G4420" s="275"/>
      <c r="H4420" s="1"/>
      <c r="I4420" s="1"/>
      <c r="J4420" s="1"/>
      <c r="K4420" s="275"/>
      <c r="L4420" s="1"/>
      <c r="M4420" s="1"/>
    </row>
    <row r="4421" spans="1:13" ht="15">
      <c r="A4421" s="1"/>
      <c r="B4421" s="1"/>
      <c r="C4421" s="8">
        <v>2046</v>
      </c>
      <c r="D4421" s="1"/>
      <c r="E4421" s="1"/>
      <c r="F4421" s="1"/>
      <c r="G4421" s="275"/>
      <c r="H4421" s="1"/>
      <c r="I4421" s="1"/>
      <c r="J4421" s="1"/>
      <c r="K4421" s="275"/>
      <c r="L4421" s="1"/>
      <c r="M4421" s="1"/>
    </row>
    <row r="4422" spans="1:13" ht="15">
      <c r="A4422" s="1"/>
      <c r="B4422" s="1"/>
      <c r="C4422" s="8">
        <v>2047</v>
      </c>
      <c r="D4422" s="1"/>
      <c r="E4422" s="1"/>
      <c r="F4422" s="1"/>
      <c r="G4422" s="275"/>
      <c r="H4422" s="1"/>
      <c r="I4422" s="1"/>
      <c r="J4422" s="1"/>
      <c r="K4422" s="275"/>
      <c r="L4422" s="1"/>
      <c r="M4422" s="1"/>
    </row>
    <row r="4423" spans="1:13" ht="15">
      <c r="A4423" s="1"/>
      <c r="B4423" s="1"/>
      <c r="C4423" s="8">
        <v>2048</v>
      </c>
      <c r="D4423" s="1"/>
      <c r="E4423" s="1"/>
      <c r="F4423" s="1"/>
      <c r="G4423" s="275"/>
      <c r="H4423" s="1"/>
      <c r="I4423" s="1"/>
      <c r="J4423" s="1"/>
      <c r="K4423" s="275"/>
      <c r="L4423" s="1"/>
      <c r="M4423" s="1"/>
    </row>
    <row r="4424" spans="1:13" ht="15">
      <c r="A4424" s="1"/>
      <c r="B4424" s="1"/>
      <c r="C4424" s="8">
        <v>2049</v>
      </c>
      <c r="D4424" s="1"/>
      <c r="E4424" s="1"/>
      <c r="F4424" s="1"/>
      <c r="G4424" s="275"/>
      <c r="H4424" s="1"/>
      <c r="I4424" s="1"/>
      <c r="J4424" s="1"/>
      <c r="K4424" s="275"/>
      <c r="L4424" s="1"/>
      <c r="M4424" s="1"/>
    </row>
    <row r="4425" spans="1:13" ht="15">
      <c r="A4425" s="1"/>
      <c r="B4425" s="1"/>
      <c r="C4425" s="8">
        <v>2050</v>
      </c>
      <c r="D4425" s="1"/>
      <c r="E4425" s="1"/>
      <c r="F4425" s="1"/>
      <c r="G4425" s="275"/>
      <c r="H4425" s="1"/>
      <c r="I4425" s="1"/>
      <c r="J4425" s="1"/>
      <c r="K4425" s="275"/>
      <c r="L4425" s="1"/>
      <c r="M4425" s="1"/>
    </row>
    <row r="4426" spans="1:13" ht="15">
      <c r="A4426" s="1"/>
      <c r="B4426" s="1"/>
      <c r="C4426" s="8">
        <v>2051</v>
      </c>
      <c r="D4426" s="1"/>
      <c r="E4426" s="1"/>
      <c r="F4426" s="1"/>
      <c r="G4426" s="275"/>
      <c r="H4426" s="1"/>
      <c r="I4426" s="1"/>
      <c r="J4426" s="1"/>
      <c r="K4426" s="275"/>
      <c r="L4426" s="1"/>
      <c r="M4426" s="1"/>
    </row>
    <row r="4427" spans="1:13" ht="15">
      <c r="A4427" s="1"/>
      <c r="B4427" s="1"/>
      <c r="C4427" s="8">
        <v>2052</v>
      </c>
      <c r="D4427" s="1"/>
      <c r="E4427" s="1"/>
      <c r="F4427" s="1"/>
      <c r="G4427" s="275"/>
      <c r="H4427" s="1"/>
      <c r="I4427" s="1"/>
      <c r="J4427" s="1"/>
      <c r="K4427" s="275"/>
      <c r="L4427" s="1"/>
      <c r="M4427" s="1"/>
    </row>
    <row r="4428" spans="1:13" ht="15">
      <c r="A4428" s="1"/>
      <c r="B4428" s="1"/>
      <c r="C4428" s="8">
        <v>2053</v>
      </c>
      <c r="D4428" s="1"/>
      <c r="E4428" s="1"/>
      <c r="F4428" s="1"/>
      <c r="G4428" s="275"/>
      <c r="H4428" s="1"/>
      <c r="I4428" s="1"/>
      <c r="J4428" s="1"/>
      <c r="K4428" s="275"/>
      <c r="L4428" s="1"/>
      <c r="M4428" s="1"/>
    </row>
    <row r="4429" spans="1:13" ht="15">
      <c r="A4429" s="1"/>
      <c r="B4429" s="1"/>
      <c r="C4429" s="8">
        <v>2054</v>
      </c>
      <c r="D4429" s="1"/>
      <c r="E4429" s="1"/>
      <c r="F4429" s="1"/>
      <c r="G4429" s="275"/>
      <c r="H4429" s="1"/>
      <c r="I4429" s="1"/>
      <c r="J4429" s="1"/>
      <c r="K4429" s="275"/>
      <c r="L4429" s="1"/>
      <c r="M4429" s="1"/>
    </row>
    <row r="4430" spans="1:13" ht="15">
      <c r="A4430" s="1"/>
      <c r="B4430" s="1"/>
      <c r="C4430" s="8">
        <v>2055</v>
      </c>
      <c r="D4430" s="1"/>
      <c r="E4430" s="1"/>
      <c r="F4430" s="1"/>
      <c r="G4430" s="275"/>
      <c r="H4430" s="1"/>
      <c r="I4430" s="1"/>
      <c r="J4430" s="1"/>
      <c r="K4430" s="275"/>
      <c r="L4430" s="1"/>
      <c r="M4430" s="1"/>
    </row>
    <row r="4431" spans="1:13" ht="15">
      <c r="A4431" s="1"/>
      <c r="B4431" s="1"/>
      <c r="C4431" s="8">
        <v>2056</v>
      </c>
      <c r="D4431" s="1"/>
      <c r="E4431" s="1"/>
      <c r="F4431" s="1"/>
      <c r="G4431" s="275"/>
      <c r="H4431" s="1"/>
      <c r="I4431" s="1"/>
      <c r="J4431" s="1"/>
      <c r="K4431" s="275"/>
      <c r="L4431" s="1"/>
      <c r="M4431" s="1"/>
    </row>
    <row r="4432" spans="1:13" ht="15">
      <c r="A4432" s="1"/>
      <c r="B4432" s="1"/>
      <c r="C4432" s="8">
        <v>2057</v>
      </c>
      <c r="D4432" s="1"/>
      <c r="E4432" s="1"/>
      <c r="F4432" s="1"/>
      <c r="G4432" s="275"/>
      <c r="H4432" s="1"/>
      <c r="I4432" s="1"/>
      <c r="J4432" s="1"/>
      <c r="K4432" s="275"/>
      <c r="L4432" s="1"/>
      <c r="M4432" s="1"/>
    </row>
    <row r="4433" spans="1:13" ht="15">
      <c r="A4433" s="1"/>
      <c r="B4433" s="1"/>
      <c r="C4433" s="8">
        <v>2058</v>
      </c>
      <c r="D4433" s="1"/>
      <c r="E4433" s="1"/>
      <c r="F4433" s="1"/>
      <c r="G4433" s="275"/>
      <c r="H4433" s="1"/>
      <c r="I4433" s="1"/>
      <c r="J4433" s="1"/>
      <c r="K4433" s="275"/>
      <c r="L4433" s="1"/>
      <c r="M4433" s="1"/>
    </row>
    <row r="4434" spans="1:13" ht="15">
      <c r="A4434" s="1"/>
      <c r="B4434" s="1"/>
      <c r="C4434" s="8">
        <v>2059</v>
      </c>
      <c r="D4434" s="1"/>
      <c r="E4434" s="1"/>
      <c r="F4434" s="1"/>
      <c r="G4434" s="275"/>
      <c r="H4434" s="1"/>
      <c r="I4434" s="1"/>
      <c r="J4434" s="1"/>
      <c r="K4434" s="275"/>
      <c r="L4434" s="1"/>
      <c r="M4434" s="1"/>
    </row>
    <row r="4435" spans="1:13" ht="15">
      <c r="A4435" s="1"/>
      <c r="B4435" s="1"/>
      <c r="C4435" s="8">
        <v>2060</v>
      </c>
      <c r="D4435" s="1"/>
      <c r="E4435" s="1"/>
      <c r="F4435" s="1"/>
      <c r="G4435" s="275"/>
      <c r="H4435" s="1"/>
      <c r="I4435" s="1"/>
      <c r="J4435" s="1"/>
      <c r="K4435" s="275"/>
      <c r="L4435" s="1"/>
      <c r="M4435" s="1"/>
    </row>
    <row r="4436" spans="1:13" ht="15">
      <c r="A4436" s="1"/>
      <c r="B4436" s="1"/>
      <c r="C4436" s="8">
        <v>2061</v>
      </c>
      <c r="D4436" s="1"/>
      <c r="E4436" s="1"/>
      <c r="F4436" s="1"/>
      <c r="G4436" s="275"/>
      <c r="H4436" s="1"/>
      <c r="I4436" s="1"/>
      <c r="J4436" s="1"/>
      <c r="K4436" s="275"/>
      <c r="L4436" s="1"/>
      <c r="M4436" s="1"/>
    </row>
    <row r="4437" spans="1:13" ht="15">
      <c r="A4437" s="1"/>
      <c r="B4437" s="1"/>
      <c r="C4437" s="8">
        <v>2062</v>
      </c>
      <c r="D4437" s="1"/>
      <c r="E4437" s="1"/>
      <c r="F4437" s="1"/>
      <c r="G4437" s="275"/>
      <c r="H4437" s="1"/>
      <c r="I4437" s="1"/>
      <c r="J4437" s="1"/>
      <c r="K4437" s="275"/>
      <c r="L4437" s="1"/>
      <c r="M4437" s="1"/>
    </row>
    <row r="4438" spans="1:13" ht="15">
      <c r="A4438" s="1"/>
      <c r="B4438" s="1"/>
      <c r="C4438" s="8">
        <v>2063</v>
      </c>
      <c r="D4438" s="1"/>
      <c r="E4438" s="1"/>
      <c r="F4438" s="1"/>
      <c r="G4438" s="275"/>
      <c r="H4438" s="1"/>
      <c r="I4438" s="1"/>
      <c r="J4438" s="1"/>
      <c r="K4438" s="275"/>
      <c r="L4438" s="1"/>
      <c r="M4438" s="1"/>
    </row>
    <row r="4439" spans="1:13" ht="15">
      <c r="A4439" s="1"/>
      <c r="B4439" s="1"/>
      <c r="C4439" s="8">
        <v>2064</v>
      </c>
      <c r="D4439" s="1"/>
      <c r="E4439" s="1"/>
      <c r="F4439" s="1"/>
      <c r="G4439" s="275"/>
      <c r="H4439" s="1"/>
      <c r="I4439" s="1"/>
      <c r="J4439" s="1"/>
      <c r="K4439" s="275"/>
      <c r="L4439" s="1"/>
      <c r="M4439" s="1"/>
    </row>
    <row r="4440" spans="1:13" ht="15">
      <c r="A4440" s="1"/>
      <c r="B4440" s="1"/>
      <c r="C4440" s="8">
        <v>2065</v>
      </c>
      <c r="D4440" s="1"/>
      <c r="E4440" s="1"/>
      <c r="F4440" s="1"/>
      <c r="G4440" s="275"/>
      <c r="H4440" s="1"/>
      <c r="I4440" s="1"/>
      <c r="J4440" s="1"/>
      <c r="K4440" s="275"/>
      <c r="L4440" s="1"/>
      <c r="M4440" s="1"/>
    </row>
    <row r="4441" spans="1:13" ht="15">
      <c r="A4441" s="1"/>
      <c r="B4441" s="1"/>
      <c r="C4441" s="8">
        <v>2066</v>
      </c>
      <c r="D4441" s="1"/>
      <c r="E4441" s="1"/>
      <c r="F4441" s="1"/>
      <c r="G4441" s="275"/>
      <c r="H4441" s="1"/>
      <c r="I4441" s="1"/>
      <c r="J4441" s="1"/>
      <c r="K4441" s="275"/>
      <c r="L4441" s="1"/>
      <c r="M4441" s="1"/>
    </row>
    <row r="4442" spans="1:13" ht="15">
      <c r="A4442" s="1"/>
      <c r="B4442" s="1"/>
      <c r="C4442" s="8">
        <v>2067</v>
      </c>
      <c r="D4442" s="1"/>
      <c r="E4442" s="1"/>
      <c r="F4442" s="1"/>
      <c r="G4442" s="275"/>
      <c r="H4442" s="1"/>
      <c r="I4442" s="1"/>
      <c r="J4442" s="1"/>
      <c r="K4442" s="275"/>
      <c r="L4442" s="1"/>
      <c r="M4442" s="1"/>
    </row>
    <row r="4443" spans="1:13" ht="15">
      <c r="A4443" s="1"/>
      <c r="B4443" s="1"/>
      <c r="C4443" s="8">
        <v>2068</v>
      </c>
      <c r="D4443" s="1"/>
      <c r="E4443" s="1"/>
      <c r="F4443" s="1"/>
      <c r="G4443" s="275"/>
      <c r="H4443" s="1"/>
      <c r="I4443" s="1"/>
      <c r="J4443" s="1"/>
      <c r="K4443" s="275"/>
      <c r="L4443" s="1"/>
      <c r="M4443" s="1"/>
    </row>
    <row r="4444" spans="1:13" ht="15">
      <c r="A4444" s="1"/>
      <c r="B4444" s="1"/>
      <c r="C4444" s="8">
        <v>2069</v>
      </c>
      <c r="D4444" s="1"/>
      <c r="E4444" s="1"/>
      <c r="F4444" s="1"/>
      <c r="G4444" s="275"/>
      <c r="H4444" s="1"/>
      <c r="I4444" s="1"/>
      <c r="J4444" s="1"/>
      <c r="K4444" s="275"/>
      <c r="L4444" s="1"/>
      <c r="M4444" s="1"/>
    </row>
    <row r="4445" spans="1:13" ht="15">
      <c r="A4445" s="1"/>
      <c r="B4445" s="1"/>
      <c r="C4445" s="8">
        <v>2070</v>
      </c>
      <c r="D4445" s="1"/>
      <c r="E4445" s="1"/>
      <c r="F4445" s="1"/>
      <c r="G4445" s="275"/>
      <c r="H4445" s="1"/>
      <c r="I4445" s="1"/>
      <c r="J4445" s="1"/>
      <c r="K4445" s="275"/>
      <c r="L4445" s="1"/>
      <c r="M4445" s="1"/>
    </row>
    <row r="4446" spans="1:13" ht="15">
      <c r="A4446" s="1"/>
      <c r="B4446" s="1"/>
      <c r="C4446" s="8">
        <v>2071</v>
      </c>
      <c r="D4446" s="1"/>
      <c r="E4446" s="1"/>
      <c r="F4446" s="1"/>
      <c r="G4446" s="275"/>
      <c r="H4446" s="1"/>
      <c r="I4446" s="1"/>
      <c r="J4446" s="1"/>
      <c r="K4446" s="275"/>
      <c r="L4446" s="1"/>
      <c r="M4446" s="1"/>
    </row>
    <row r="4447" spans="1:13" ht="15">
      <c r="A4447" s="1"/>
      <c r="B4447" s="1"/>
      <c r="C4447" s="8">
        <v>2072</v>
      </c>
      <c r="D4447" s="1"/>
      <c r="E4447" s="1"/>
      <c r="F4447" s="1"/>
      <c r="G4447" s="275"/>
      <c r="H4447" s="1"/>
      <c r="I4447" s="1"/>
      <c r="J4447" s="1"/>
      <c r="K4447" s="275"/>
      <c r="L4447" s="1"/>
      <c r="M4447" s="1"/>
    </row>
    <row r="4448" spans="1:13" ht="15">
      <c r="A4448" s="1"/>
      <c r="B4448" s="1"/>
      <c r="C4448" s="8">
        <v>2073</v>
      </c>
      <c r="D4448" s="1"/>
      <c r="E4448" s="1"/>
      <c r="F4448" s="1"/>
      <c r="G4448" s="275"/>
      <c r="H4448" s="1"/>
      <c r="I4448" s="1"/>
      <c r="J4448" s="1"/>
      <c r="K4448" s="275"/>
      <c r="L4448" s="1"/>
      <c r="M4448" s="1"/>
    </row>
    <row r="4449" spans="1:13" ht="15">
      <c r="A4449" s="1"/>
      <c r="B4449" s="1"/>
      <c r="C4449" s="8">
        <v>2074</v>
      </c>
      <c r="D4449" s="1"/>
      <c r="E4449" s="1"/>
      <c r="F4449" s="1"/>
      <c r="G4449" s="275"/>
      <c r="H4449" s="1"/>
      <c r="I4449" s="1"/>
      <c r="J4449" s="1"/>
      <c r="K4449" s="275"/>
      <c r="L4449" s="1"/>
      <c r="M4449" s="1"/>
    </row>
    <row r="4450" spans="1:13" ht="15">
      <c r="A4450" s="1"/>
      <c r="B4450" s="1"/>
      <c r="C4450" s="8">
        <v>2075</v>
      </c>
      <c r="D4450" s="1"/>
      <c r="E4450" s="1"/>
      <c r="F4450" s="1"/>
      <c r="G4450" s="275"/>
      <c r="H4450" s="1"/>
      <c r="I4450" s="1"/>
      <c r="J4450" s="1"/>
      <c r="K4450" s="275"/>
      <c r="L4450" s="1"/>
      <c r="M4450" s="1"/>
    </row>
    <row r="4451" spans="1:13" ht="15">
      <c r="A4451" s="1"/>
      <c r="B4451" s="1"/>
      <c r="C4451" s="8">
        <v>2076</v>
      </c>
      <c r="D4451" s="1"/>
      <c r="E4451" s="1"/>
      <c r="F4451" s="1"/>
      <c r="G4451" s="275"/>
      <c r="H4451" s="1"/>
      <c r="I4451" s="1"/>
      <c r="J4451" s="1"/>
      <c r="K4451" s="275"/>
      <c r="L4451" s="1"/>
      <c r="M4451" s="1"/>
    </row>
    <row r="4452" spans="1:13" ht="15">
      <c r="A4452" s="1"/>
      <c r="B4452" s="1"/>
      <c r="C4452" s="8">
        <v>2077</v>
      </c>
      <c r="D4452" s="1"/>
      <c r="E4452" s="1"/>
      <c r="F4452" s="1"/>
      <c r="G4452" s="275"/>
      <c r="H4452" s="1"/>
      <c r="I4452" s="1"/>
      <c r="J4452" s="1"/>
      <c r="K4452" s="275"/>
      <c r="L4452" s="1"/>
      <c r="M4452" s="1"/>
    </row>
    <row r="4453" spans="1:13" ht="15">
      <c r="A4453" s="1"/>
      <c r="B4453" s="1"/>
      <c r="C4453" s="8">
        <v>2078</v>
      </c>
      <c r="D4453" s="1"/>
      <c r="E4453" s="1"/>
      <c r="F4453" s="1"/>
      <c r="G4453" s="275"/>
      <c r="H4453" s="1"/>
      <c r="I4453" s="1"/>
      <c r="J4453" s="1"/>
      <c r="K4453" s="275"/>
      <c r="L4453" s="1"/>
      <c r="M4453" s="1"/>
    </row>
    <row r="4454" spans="1:13" ht="15">
      <c r="A4454" s="1"/>
      <c r="B4454" s="1"/>
      <c r="C4454" s="8">
        <v>2079</v>
      </c>
      <c r="D4454" s="1"/>
      <c r="E4454" s="1"/>
      <c r="F4454" s="1"/>
      <c r="G4454" s="275"/>
      <c r="H4454" s="1"/>
      <c r="I4454" s="1"/>
      <c r="J4454" s="1"/>
      <c r="K4454" s="275"/>
      <c r="L4454" s="1"/>
      <c r="M4454" s="1"/>
    </row>
    <row r="4455" spans="1:13" ht="15">
      <c r="A4455" s="1"/>
      <c r="B4455" s="1"/>
      <c r="C4455" s="8">
        <v>2080</v>
      </c>
      <c r="D4455" s="1"/>
      <c r="E4455" s="1"/>
      <c r="F4455" s="1"/>
      <c r="G4455" s="275"/>
      <c r="H4455" s="1"/>
      <c r="I4455" s="1"/>
      <c r="J4455" s="1"/>
      <c r="K4455" s="275"/>
      <c r="L4455" s="1"/>
      <c r="M4455" s="1"/>
    </row>
    <row r="4456" spans="1:13" ht="15">
      <c r="A4456" s="1"/>
      <c r="B4456" s="1"/>
      <c r="C4456" s="8">
        <v>2081</v>
      </c>
      <c r="D4456" s="1"/>
      <c r="E4456" s="1"/>
      <c r="F4456" s="1"/>
      <c r="G4456" s="275"/>
      <c r="H4456" s="1"/>
      <c r="I4456" s="1"/>
      <c r="J4456" s="1"/>
      <c r="K4456" s="275"/>
      <c r="L4456" s="1"/>
      <c r="M4456" s="1"/>
    </row>
    <row r="4457" spans="1:13" ht="15">
      <c r="A4457" s="1"/>
      <c r="B4457" s="1"/>
      <c r="C4457" s="8">
        <v>2082</v>
      </c>
      <c r="D4457" s="1"/>
      <c r="E4457" s="1"/>
      <c r="F4457" s="1"/>
      <c r="G4457" s="275"/>
      <c r="H4457" s="1"/>
      <c r="I4457" s="1"/>
      <c r="J4457" s="1"/>
      <c r="K4457" s="275"/>
      <c r="L4457" s="1"/>
      <c r="M4457" s="1"/>
    </row>
    <row r="4458" spans="1:13" ht="15">
      <c r="A4458" s="1"/>
      <c r="B4458" s="1"/>
      <c r="C4458" s="8">
        <v>2083</v>
      </c>
      <c r="D4458" s="1"/>
      <c r="E4458" s="1"/>
      <c r="F4458" s="1"/>
      <c r="G4458" s="275"/>
      <c r="H4458" s="1"/>
      <c r="I4458" s="1"/>
      <c r="J4458" s="1"/>
      <c r="K4458" s="275"/>
      <c r="L4458" s="1"/>
      <c r="M4458" s="1"/>
    </row>
    <row r="4459" spans="1:13" ht="15">
      <c r="A4459" s="1"/>
      <c r="B4459" s="1"/>
      <c r="C4459" s="8">
        <v>2084</v>
      </c>
      <c r="D4459" s="1"/>
      <c r="E4459" s="1"/>
      <c r="F4459" s="1"/>
      <c r="G4459" s="275"/>
      <c r="H4459" s="1"/>
      <c r="I4459" s="1"/>
      <c r="J4459" s="1"/>
      <c r="K4459" s="275"/>
      <c r="L4459" s="1"/>
      <c r="M4459" s="1"/>
    </row>
    <row r="4460" spans="1:13" ht="15">
      <c r="A4460" s="1"/>
      <c r="B4460" s="1"/>
      <c r="C4460" s="8">
        <v>2085</v>
      </c>
      <c r="D4460" s="1"/>
      <c r="E4460" s="1"/>
      <c r="F4460" s="1"/>
      <c r="G4460" s="275"/>
      <c r="H4460" s="1"/>
      <c r="I4460" s="1"/>
      <c r="J4460" s="1"/>
      <c r="K4460" s="275"/>
      <c r="L4460" s="1"/>
      <c r="M4460" s="1"/>
    </row>
    <row r="4461" spans="1:13" ht="15">
      <c r="A4461" s="1"/>
      <c r="B4461" s="1"/>
      <c r="C4461" s="8">
        <v>2086</v>
      </c>
      <c r="D4461" s="1"/>
      <c r="E4461" s="1"/>
      <c r="F4461" s="1"/>
      <c r="G4461" s="275"/>
      <c r="H4461" s="1"/>
      <c r="I4461" s="1"/>
      <c r="J4461" s="1"/>
      <c r="K4461" s="275"/>
      <c r="L4461" s="1"/>
      <c r="M4461" s="1"/>
    </row>
    <row r="4462" spans="1:13" ht="15">
      <c r="A4462" s="1"/>
      <c r="B4462" s="1"/>
      <c r="C4462" s="8">
        <v>2087</v>
      </c>
      <c r="D4462" s="1"/>
      <c r="E4462" s="1"/>
      <c r="F4462" s="1"/>
      <c r="G4462" s="275"/>
      <c r="H4462" s="1"/>
      <c r="I4462" s="1"/>
      <c r="J4462" s="1"/>
      <c r="K4462" s="275"/>
      <c r="L4462" s="1"/>
      <c r="M4462" s="1"/>
    </row>
    <row r="4463" spans="1:13" ht="15">
      <c r="A4463" s="1"/>
      <c r="B4463" s="1"/>
      <c r="C4463" s="8">
        <v>2088</v>
      </c>
      <c r="D4463" s="1"/>
      <c r="E4463" s="1"/>
      <c r="F4463" s="1"/>
      <c r="G4463" s="275"/>
      <c r="H4463" s="1"/>
      <c r="I4463" s="1"/>
      <c r="J4463" s="1"/>
      <c r="K4463" s="275"/>
      <c r="L4463" s="1"/>
      <c r="M4463" s="1"/>
    </row>
    <row r="4464" spans="1:13" ht="15">
      <c r="A4464" s="1"/>
      <c r="B4464" s="1"/>
      <c r="C4464" s="8">
        <v>2089</v>
      </c>
      <c r="D4464" s="1"/>
      <c r="E4464" s="1"/>
      <c r="F4464" s="1"/>
      <c r="G4464" s="275"/>
      <c r="H4464" s="1"/>
      <c r="I4464" s="1"/>
      <c r="J4464" s="1"/>
      <c r="K4464" s="275"/>
      <c r="L4464" s="1"/>
      <c r="M4464" s="1"/>
    </row>
    <row r="4465" spans="1:13" ht="15">
      <c r="A4465" s="1"/>
      <c r="B4465" s="1"/>
      <c r="C4465" s="8">
        <v>2090</v>
      </c>
      <c r="D4465" s="1"/>
      <c r="E4465" s="1"/>
      <c r="F4465" s="1"/>
      <c r="G4465" s="275"/>
      <c r="H4465" s="1"/>
      <c r="I4465" s="1"/>
      <c r="J4465" s="1"/>
      <c r="K4465" s="275"/>
      <c r="L4465" s="1"/>
      <c r="M4465" s="1"/>
    </row>
    <row r="4466" spans="1:13" ht="15">
      <c r="A4466" s="1"/>
      <c r="B4466" s="1"/>
      <c r="C4466" s="8">
        <v>2091</v>
      </c>
      <c r="D4466" s="1"/>
      <c r="E4466" s="1"/>
      <c r="F4466" s="1"/>
      <c r="G4466" s="275"/>
      <c r="H4466" s="1"/>
      <c r="I4466" s="1"/>
      <c r="J4466" s="1"/>
      <c r="K4466" s="275"/>
      <c r="L4466" s="1"/>
      <c r="M4466" s="1"/>
    </row>
    <row r="4467" spans="1:13" ht="15">
      <c r="A4467" s="1"/>
      <c r="B4467" s="1"/>
      <c r="C4467" s="8">
        <v>2092</v>
      </c>
      <c r="D4467" s="1"/>
      <c r="E4467" s="1"/>
      <c r="F4467" s="1"/>
      <c r="G4467" s="275"/>
      <c r="H4467" s="1"/>
      <c r="I4467" s="1"/>
      <c r="J4467" s="1"/>
      <c r="K4467" s="275"/>
      <c r="L4467" s="1"/>
      <c r="M4467" s="1"/>
    </row>
    <row r="4468" spans="1:13" ht="15">
      <c r="A4468" s="1"/>
      <c r="B4468" s="1"/>
      <c r="C4468" s="8">
        <v>2093</v>
      </c>
      <c r="D4468" s="1"/>
      <c r="E4468" s="1"/>
      <c r="F4468" s="1"/>
      <c r="G4468" s="275"/>
      <c r="H4468" s="1"/>
      <c r="I4468" s="1"/>
      <c r="J4468" s="1"/>
      <c r="K4468" s="275"/>
      <c r="L4468" s="1"/>
      <c r="M4468" s="1"/>
    </row>
    <row r="4469" spans="1:13" ht="15">
      <c r="A4469" s="1"/>
      <c r="B4469" s="1"/>
      <c r="C4469" s="8">
        <v>2094</v>
      </c>
      <c r="D4469" s="1"/>
      <c r="E4469" s="1"/>
      <c r="F4469" s="1"/>
      <c r="G4469" s="275"/>
      <c r="H4469" s="1"/>
      <c r="I4469" s="1"/>
      <c r="J4469" s="1"/>
      <c r="K4469" s="275"/>
      <c r="L4469" s="1"/>
      <c r="M4469" s="1"/>
    </row>
    <row r="4470" spans="1:13" ht="15">
      <c r="A4470" s="1"/>
      <c r="B4470" s="1"/>
      <c r="C4470" s="8">
        <v>2095</v>
      </c>
      <c r="D4470" s="1"/>
      <c r="E4470" s="1"/>
      <c r="F4470" s="1"/>
      <c r="G4470" s="275"/>
      <c r="H4470" s="1"/>
      <c r="I4470" s="1"/>
      <c r="J4470" s="1"/>
      <c r="K4470" s="275"/>
      <c r="L4470" s="1"/>
      <c r="M4470" s="1"/>
    </row>
    <row r="4471" spans="1:13" ht="15">
      <c r="A4471" s="1"/>
      <c r="B4471" s="1"/>
      <c r="C4471" s="8">
        <v>2096</v>
      </c>
      <c r="D4471" s="1"/>
      <c r="E4471" s="1"/>
      <c r="F4471" s="1"/>
      <c r="G4471" s="275"/>
      <c r="H4471" s="1"/>
      <c r="I4471" s="1"/>
      <c r="J4471" s="1"/>
      <c r="K4471" s="275"/>
      <c r="L4471" s="1"/>
      <c r="M4471" s="1"/>
    </row>
    <row r="4472" spans="1:13" ht="15">
      <c r="A4472" s="1"/>
      <c r="B4472" s="1"/>
      <c r="C4472" s="8">
        <v>2097</v>
      </c>
      <c r="D4472" s="1"/>
      <c r="E4472" s="1"/>
      <c r="F4472" s="1"/>
      <c r="G4472" s="275"/>
      <c r="H4472" s="1"/>
      <c r="I4472" s="1"/>
      <c r="J4472" s="1"/>
      <c r="K4472" s="275"/>
      <c r="L4472" s="1"/>
      <c r="M4472" s="1"/>
    </row>
    <row r="4473" spans="1:13" ht="15">
      <c r="A4473" s="1"/>
      <c r="B4473" s="1"/>
      <c r="C4473" s="8">
        <v>2098</v>
      </c>
      <c r="D4473" s="1"/>
      <c r="E4473" s="1"/>
      <c r="F4473" s="1"/>
      <c r="G4473" s="275"/>
      <c r="H4473" s="1"/>
      <c r="I4473" s="1"/>
      <c r="J4473" s="1"/>
      <c r="K4473" s="275"/>
      <c r="L4473" s="1"/>
      <c r="M4473" s="1"/>
    </row>
    <row r="4474" spans="1:13" ht="15">
      <c r="A4474" s="1"/>
      <c r="B4474" s="1"/>
      <c r="C4474" s="8">
        <v>2099</v>
      </c>
      <c r="D4474" s="1"/>
      <c r="E4474" s="1"/>
      <c r="F4474" s="1"/>
      <c r="G4474" s="275"/>
      <c r="H4474" s="1"/>
      <c r="I4474" s="1"/>
      <c r="J4474" s="1"/>
      <c r="K4474" s="275"/>
      <c r="L4474" s="1"/>
      <c r="M4474" s="1"/>
    </row>
    <row r="4475" spans="1:13" ht="15">
      <c r="A4475" s="1"/>
      <c r="B4475" s="1"/>
      <c r="C4475" s="8">
        <v>2100</v>
      </c>
      <c r="D4475" s="1"/>
      <c r="E4475" s="1"/>
      <c r="F4475" s="1"/>
      <c r="G4475" s="275"/>
      <c r="H4475" s="1"/>
      <c r="I4475" s="1"/>
      <c r="J4475" s="1"/>
      <c r="K4475" s="275"/>
      <c r="L4475" s="1"/>
      <c r="M4475" s="1"/>
    </row>
    <row r="4476" spans="1:13" ht="15">
      <c r="A4476" s="1"/>
      <c r="B4476" s="1"/>
      <c r="C4476" s="8">
        <v>2101</v>
      </c>
      <c r="D4476" s="1"/>
      <c r="E4476" s="1"/>
      <c r="F4476" s="1"/>
      <c r="G4476" s="275"/>
      <c r="H4476" s="1"/>
      <c r="I4476" s="1"/>
      <c r="J4476" s="1"/>
      <c r="K4476" s="275"/>
      <c r="L4476" s="1"/>
      <c r="M4476" s="1"/>
    </row>
    <row r="4477" spans="1:13" ht="15">
      <c r="A4477" s="1"/>
      <c r="B4477" s="1"/>
      <c r="C4477" s="8">
        <v>2102</v>
      </c>
      <c r="D4477" s="1"/>
      <c r="E4477" s="1"/>
      <c r="F4477" s="1"/>
      <c r="G4477" s="275"/>
      <c r="H4477" s="1"/>
      <c r="I4477" s="1"/>
      <c r="J4477" s="1"/>
      <c r="K4477" s="275"/>
      <c r="L4477" s="1"/>
      <c r="M4477" s="1"/>
    </row>
    <row r="4478" spans="1:13" ht="15">
      <c r="A4478" s="1"/>
      <c r="B4478" s="1"/>
      <c r="C4478" s="8">
        <v>2103</v>
      </c>
      <c r="D4478" s="1"/>
      <c r="E4478" s="1"/>
      <c r="F4478" s="1"/>
      <c r="G4478" s="275"/>
      <c r="H4478" s="1"/>
      <c r="I4478" s="1"/>
      <c r="J4478" s="1"/>
      <c r="K4478" s="275"/>
      <c r="L4478" s="1"/>
      <c r="M4478" s="1"/>
    </row>
    <row r="4479" spans="1:13" ht="15">
      <c r="A4479" s="1"/>
      <c r="B4479" s="1"/>
      <c r="C4479" s="8">
        <v>2104</v>
      </c>
      <c r="D4479" s="1"/>
      <c r="E4479" s="1"/>
      <c r="F4479" s="1"/>
      <c r="G4479" s="275"/>
      <c r="H4479" s="1"/>
      <c r="I4479" s="1"/>
      <c r="J4479" s="1"/>
      <c r="K4479" s="275"/>
      <c r="L4479" s="1"/>
      <c r="M4479" s="1"/>
    </row>
    <row r="4480" spans="1:13" ht="15">
      <c r="A4480" s="1"/>
      <c r="B4480" s="1"/>
      <c r="C4480" s="8">
        <v>2105</v>
      </c>
      <c r="D4480" s="1"/>
      <c r="E4480" s="1"/>
      <c r="F4480" s="1"/>
      <c r="G4480" s="275"/>
      <c r="H4480" s="1"/>
      <c r="I4480" s="1"/>
      <c r="J4480" s="1"/>
      <c r="K4480" s="275"/>
      <c r="L4480" s="1"/>
      <c r="M4480" s="1"/>
    </row>
    <row r="4481" spans="1:13" ht="15">
      <c r="A4481" s="1"/>
      <c r="B4481" s="1"/>
      <c r="C4481" s="8">
        <v>2106</v>
      </c>
      <c r="D4481" s="1"/>
      <c r="E4481" s="1"/>
      <c r="F4481" s="1"/>
      <c r="G4481" s="275"/>
      <c r="H4481" s="1"/>
      <c r="I4481" s="1"/>
      <c r="J4481" s="1"/>
      <c r="K4481" s="275"/>
      <c r="L4481" s="1"/>
      <c r="M4481" s="1"/>
    </row>
    <row r="4482" spans="1:13" ht="15">
      <c r="A4482" s="1"/>
      <c r="B4482" s="1"/>
      <c r="C4482" s="8">
        <v>2107</v>
      </c>
      <c r="D4482" s="1"/>
      <c r="E4482" s="1"/>
      <c r="F4482" s="1"/>
      <c r="G4482" s="275"/>
      <c r="H4482" s="1"/>
      <c r="I4482" s="1"/>
      <c r="J4482" s="1"/>
      <c r="K4482" s="275"/>
      <c r="L4482" s="1"/>
      <c r="M4482" s="1"/>
    </row>
    <row r="4483" spans="1:13" ht="15">
      <c r="A4483" s="1"/>
      <c r="B4483" s="1"/>
      <c r="C4483" s="8">
        <v>2108</v>
      </c>
      <c r="D4483" s="1"/>
      <c r="E4483" s="1"/>
      <c r="F4483" s="1"/>
      <c r="G4483" s="275"/>
      <c r="H4483" s="1"/>
      <c r="I4483" s="1"/>
      <c r="J4483" s="1"/>
      <c r="K4483" s="275"/>
      <c r="L4483" s="1"/>
      <c r="M4483" s="1"/>
    </row>
    <row r="4484" spans="1:13" ht="15">
      <c r="A4484" s="1"/>
      <c r="B4484" s="1"/>
      <c r="C4484" s="8">
        <v>2109</v>
      </c>
      <c r="D4484" s="1"/>
      <c r="E4484" s="1"/>
      <c r="F4484" s="1"/>
      <c r="G4484" s="275"/>
      <c r="H4484" s="1"/>
      <c r="I4484" s="1"/>
      <c r="J4484" s="1"/>
      <c r="K4484" s="275"/>
      <c r="L4484" s="1"/>
      <c r="M4484" s="1"/>
    </row>
    <row r="4485" spans="1:13" ht="15">
      <c r="A4485" s="1"/>
      <c r="B4485" s="1"/>
      <c r="C4485" s="8">
        <v>2110</v>
      </c>
      <c r="D4485" s="1"/>
      <c r="E4485" s="1"/>
      <c r="F4485" s="1"/>
      <c r="G4485" s="275"/>
      <c r="H4485" s="1"/>
      <c r="I4485" s="1"/>
      <c r="J4485" s="1"/>
      <c r="K4485" s="275"/>
      <c r="L4485" s="1"/>
      <c r="M4485" s="1"/>
    </row>
    <row r="4486" spans="1:13" ht="15">
      <c r="A4486" s="1"/>
      <c r="B4486" s="1"/>
      <c r="C4486" s="8">
        <v>2111</v>
      </c>
      <c r="D4486" s="1"/>
      <c r="E4486" s="1"/>
      <c r="F4486" s="1"/>
      <c r="G4486" s="275"/>
      <c r="H4486" s="1"/>
      <c r="I4486" s="1"/>
      <c r="J4486" s="1"/>
      <c r="K4486" s="275"/>
      <c r="L4486" s="1"/>
      <c r="M4486" s="1"/>
    </row>
    <row r="4487" spans="1:13" ht="15">
      <c r="A4487" s="1"/>
      <c r="B4487" s="1"/>
      <c r="C4487" s="8">
        <v>2112</v>
      </c>
      <c r="D4487" s="1"/>
      <c r="E4487" s="1"/>
      <c r="F4487" s="1"/>
      <c r="G4487" s="275"/>
      <c r="H4487" s="1"/>
      <c r="I4487" s="1"/>
      <c r="J4487" s="1"/>
      <c r="K4487" s="275"/>
      <c r="L4487" s="1"/>
      <c r="M4487" s="1"/>
    </row>
    <row r="4488" spans="1:13" ht="15">
      <c r="A4488" s="1"/>
      <c r="B4488" s="1"/>
      <c r="C4488" s="8">
        <v>2113</v>
      </c>
      <c r="D4488" s="1"/>
      <c r="E4488" s="1"/>
      <c r="F4488" s="1"/>
      <c r="G4488" s="275"/>
      <c r="H4488" s="1"/>
      <c r="I4488" s="1"/>
      <c r="J4488" s="1"/>
      <c r="K4488" s="275"/>
      <c r="L4488" s="1"/>
      <c r="M4488" s="1"/>
    </row>
    <row r="4489" spans="1:13" ht="15">
      <c r="A4489" s="1"/>
      <c r="B4489" s="1"/>
      <c r="C4489" s="8">
        <v>2114</v>
      </c>
      <c r="D4489" s="1"/>
      <c r="E4489" s="1"/>
      <c r="F4489" s="1"/>
      <c r="G4489" s="275"/>
      <c r="H4489" s="1"/>
      <c r="I4489" s="1"/>
      <c r="J4489" s="1"/>
      <c r="K4489" s="275"/>
      <c r="L4489" s="1"/>
      <c r="M4489" s="1"/>
    </row>
    <row r="4490" spans="1:13" ht="15">
      <c r="A4490" s="1"/>
      <c r="B4490" s="1"/>
      <c r="C4490" s="8">
        <v>2115</v>
      </c>
      <c r="D4490" s="1"/>
      <c r="E4490" s="1"/>
      <c r="F4490" s="1"/>
      <c r="G4490" s="275"/>
      <c r="H4490" s="1"/>
      <c r="I4490" s="1"/>
      <c r="J4490" s="1"/>
      <c r="K4490" s="275"/>
      <c r="L4490" s="1"/>
      <c r="M4490" s="1"/>
    </row>
    <row r="4491" spans="1:13" ht="15">
      <c r="A4491" s="1"/>
      <c r="B4491" s="1"/>
      <c r="C4491" s="8">
        <v>2116</v>
      </c>
      <c r="D4491" s="1"/>
      <c r="E4491" s="1"/>
      <c r="F4491" s="1"/>
      <c r="G4491" s="275"/>
      <c r="H4491" s="1"/>
      <c r="I4491" s="1"/>
      <c r="J4491" s="1"/>
      <c r="K4491" s="275"/>
      <c r="L4491" s="1"/>
      <c r="M4491" s="1"/>
    </row>
    <row r="4492" spans="1:13" ht="15">
      <c r="A4492" s="1"/>
      <c r="B4492" s="1"/>
      <c r="C4492" s="8">
        <v>2117</v>
      </c>
      <c r="D4492" s="1"/>
      <c r="E4492" s="1"/>
      <c r="F4492" s="1"/>
      <c r="G4492" s="275"/>
      <c r="H4492" s="1"/>
      <c r="I4492" s="1"/>
      <c r="J4492" s="1"/>
      <c r="K4492" s="275"/>
      <c r="L4492" s="1"/>
      <c r="M4492" s="1"/>
    </row>
    <row r="4493" spans="1:13" ht="15">
      <c r="A4493" s="1"/>
      <c r="B4493" s="1"/>
      <c r="C4493" s="8">
        <v>2118</v>
      </c>
      <c r="D4493" s="1"/>
      <c r="E4493" s="1"/>
      <c r="F4493" s="1"/>
      <c r="G4493" s="275"/>
      <c r="H4493" s="1"/>
      <c r="I4493" s="1"/>
      <c r="J4493" s="1"/>
      <c r="K4493" s="275"/>
      <c r="L4493" s="1"/>
      <c r="M4493" s="1"/>
    </row>
    <row r="4494" spans="1:13" ht="15">
      <c r="A4494" s="1"/>
      <c r="B4494" s="1"/>
      <c r="C4494" s="8">
        <v>2119</v>
      </c>
      <c r="D4494" s="1"/>
      <c r="E4494" s="1"/>
      <c r="F4494" s="1"/>
      <c r="G4494" s="275"/>
      <c r="H4494" s="1"/>
      <c r="I4494" s="1"/>
      <c r="J4494" s="1"/>
      <c r="K4494" s="275"/>
      <c r="L4494" s="1"/>
      <c r="M4494" s="1"/>
    </row>
    <row r="4495" spans="1:13" ht="15">
      <c r="A4495" s="1"/>
      <c r="B4495" s="1"/>
      <c r="C4495" s="8">
        <v>2120</v>
      </c>
      <c r="D4495" s="1"/>
      <c r="E4495" s="1"/>
      <c r="F4495" s="1"/>
      <c r="G4495" s="275"/>
      <c r="H4495" s="1"/>
      <c r="I4495" s="1"/>
      <c r="J4495" s="1"/>
      <c r="K4495" s="275"/>
      <c r="L4495" s="1"/>
      <c r="M4495" s="1"/>
    </row>
    <row r="4496" spans="1:13" ht="15">
      <c r="A4496" s="1"/>
      <c r="B4496" s="1"/>
      <c r="C4496" s="8">
        <v>2121</v>
      </c>
      <c r="D4496" s="1"/>
      <c r="E4496" s="1"/>
      <c r="F4496" s="1"/>
      <c r="G4496" s="275"/>
      <c r="H4496" s="1"/>
      <c r="I4496" s="1"/>
      <c r="J4496" s="1"/>
      <c r="K4496" s="275"/>
      <c r="L4496" s="1"/>
      <c r="M4496" s="1"/>
    </row>
    <row r="4497" spans="1:13" ht="15">
      <c r="A4497" s="1"/>
      <c r="B4497" s="1"/>
      <c r="C4497" s="8">
        <v>2122</v>
      </c>
      <c r="D4497" s="1"/>
      <c r="E4497" s="1"/>
      <c r="F4497" s="1"/>
      <c r="G4497" s="275"/>
      <c r="H4497" s="1"/>
      <c r="I4497" s="1"/>
      <c r="J4497" s="1"/>
      <c r="K4497" s="275"/>
      <c r="L4497" s="1"/>
      <c r="M4497" s="1"/>
    </row>
    <row r="4498" spans="1:13" ht="15">
      <c r="A4498" s="1"/>
      <c r="B4498" s="1"/>
      <c r="C4498" s="8">
        <v>2123</v>
      </c>
      <c r="D4498" s="1"/>
      <c r="E4498" s="1"/>
      <c r="F4498" s="1"/>
      <c r="G4498" s="275"/>
      <c r="H4498" s="1"/>
      <c r="I4498" s="1"/>
      <c r="J4498" s="1"/>
      <c r="K4498" s="275"/>
      <c r="L4498" s="1"/>
      <c r="M4498" s="1"/>
    </row>
    <row r="4499" spans="1:13" ht="15">
      <c r="A4499" s="1"/>
      <c r="B4499" s="1"/>
      <c r="C4499" s="8">
        <v>2124</v>
      </c>
      <c r="D4499" s="1"/>
      <c r="E4499" s="1"/>
      <c r="F4499" s="1"/>
      <c r="G4499" s="275"/>
      <c r="H4499" s="1"/>
      <c r="I4499" s="1"/>
      <c r="J4499" s="1"/>
      <c r="K4499" s="275"/>
      <c r="L4499" s="1"/>
      <c r="M4499" s="1"/>
    </row>
    <row r="4500" spans="1:13" ht="15">
      <c r="A4500" s="1"/>
      <c r="B4500" s="1"/>
      <c r="C4500" s="8">
        <v>2125</v>
      </c>
      <c r="D4500" s="1"/>
      <c r="E4500" s="1"/>
      <c r="F4500" s="1"/>
      <c r="G4500" s="275"/>
      <c r="H4500" s="1"/>
      <c r="I4500" s="1"/>
      <c r="J4500" s="1"/>
      <c r="K4500" s="275"/>
      <c r="L4500" s="1"/>
      <c r="M4500" s="1"/>
    </row>
    <row r="4501" spans="1:13" ht="15">
      <c r="A4501" s="1"/>
      <c r="B4501" s="1"/>
      <c r="C4501" s="8">
        <v>2126</v>
      </c>
      <c r="D4501" s="1"/>
      <c r="E4501" s="1"/>
      <c r="F4501" s="1"/>
      <c r="G4501" s="275"/>
      <c r="H4501" s="1"/>
      <c r="I4501" s="1"/>
      <c r="J4501" s="1"/>
      <c r="K4501" s="275"/>
      <c r="L4501" s="1"/>
      <c r="M4501" s="1"/>
    </row>
    <row r="4502" spans="1:13" ht="15">
      <c r="A4502" s="1"/>
      <c r="B4502" s="1"/>
      <c r="C4502" s="8">
        <v>2127</v>
      </c>
      <c r="D4502" s="1"/>
      <c r="E4502" s="1"/>
      <c r="F4502" s="1"/>
      <c r="G4502" s="275"/>
      <c r="H4502" s="1"/>
      <c r="I4502" s="1"/>
      <c r="J4502" s="1"/>
      <c r="K4502" s="275"/>
      <c r="L4502" s="1"/>
      <c r="M4502" s="1"/>
    </row>
    <row r="4503" spans="1:13" ht="15">
      <c r="A4503" s="1"/>
      <c r="B4503" s="1"/>
      <c r="C4503" s="8">
        <v>2128</v>
      </c>
      <c r="D4503" s="1"/>
      <c r="E4503" s="1"/>
      <c r="F4503" s="1"/>
      <c r="G4503" s="275"/>
      <c r="H4503" s="1"/>
      <c r="I4503" s="1"/>
      <c r="J4503" s="1"/>
      <c r="K4503" s="275"/>
      <c r="L4503" s="1"/>
      <c r="M4503" s="1"/>
    </row>
    <row r="4504" spans="1:13" ht="15">
      <c r="A4504" s="1"/>
      <c r="B4504" s="1"/>
      <c r="C4504" s="8">
        <v>2129</v>
      </c>
      <c r="D4504" s="1"/>
      <c r="E4504" s="1"/>
      <c r="F4504" s="1"/>
      <c r="G4504" s="275"/>
      <c r="H4504" s="1"/>
      <c r="I4504" s="1"/>
      <c r="J4504" s="1"/>
      <c r="K4504" s="275"/>
      <c r="L4504" s="1"/>
      <c r="M4504" s="1"/>
    </row>
    <row r="4505" spans="1:13" ht="15">
      <c r="A4505" s="1"/>
      <c r="B4505" s="1"/>
      <c r="C4505" s="8">
        <v>2130</v>
      </c>
      <c r="D4505" s="1"/>
      <c r="E4505" s="1"/>
      <c r="F4505" s="1"/>
      <c r="G4505" s="275"/>
      <c r="H4505" s="1"/>
      <c r="I4505" s="1"/>
      <c r="J4505" s="1"/>
      <c r="K4505" s="275"/>
      <c r="L4505" s="1"/>
      <c r="M4505" s="1"/>
    </row>
    <row r="4506" spans="1:13" ht="15">
      <c r="A4506" s="1"/>
      <c r="B4506" s="1"/>
      <c r="C4506" s="8">
        <v>2131</v>
      </c>
      <c r="D4506" s="1"/>
      <c r="E4506" s="1"/>
      <c r="F4506" s="1"/>
      <c r="G4506" s="275"/>
      <c r="H4506" s="1"/>
      <c r="I4506" s="1"/>
      <c r="J4506" s="1"/>
      <c r="K4506" s="275"/>
      <c r="L4506" s="1"/>
      <c r="M4506" s="1"/>
    </row>
    <row r="4507" spans="1:13" ht="15">
      <c r="A4507" s="1"/>
      <c r="B4507" s="1"/>
      <c r="C4507" s="8">
        <v>2132</v>
      </c>
      <c r="D4507" s="1"/>
      <c r="E4507" s="1"/>
      <c r="F4507" s="1"/>
      <c r="G4507" s="275"/>
      <c r="H4507" s="1"/>
      <c r="I4507" s="1"/>
      <c r="J4507" s="1"/>
      <c r="K4507" s="275"/>
      <c r="L4507" s="1"/>
      <c r="M4507" s="1"/>
    </row>
    <row r="4508" spans="1:13" ht="15">
      <c r="A4508" s="1"/>
      <c r="B4508" s="1"/>
      <c r="C4508" s="8">
        <v>2133</v>
      </c>
      <c r="D4508" s="1"/>
      <c r="E4508" s="1"/>
      <c r="F4508" s="1"/>
      <c r="G4508" s="275"/>
      <c r="H4508" s="1"/>
      <c r="I4508" s="1"/>
      <c r="J4508" s="1"/>
      <c r="K4508" s="275"/>
      <c r="L4508" s="1"/>
      <c r="M4508" s="1"/>
    </row>
    <row r="4509" spans="1:13" ht="15">
      <c r="A4509" s="1"/>
      <c r="B4509" s="1"/>
      <c r="C4509" s="8">
        <v>2134</v>
      </c>
      <c r="D4509" s="1"/>
      <c r="E4509" s="1"/>
      <c r="F4509" s="1"/>
      <c r="G4509" s="275"/>
      <c r="H4509" s="1"/>
      <c r="I4509" s="1"/>
      <c r="J4509" s="1"/>
      <c r="K4509" s="275"/>
      <c r="L4509" s="1"/>
      <c r="M4509" s="1"/>
    </row>
    <row r="4510" spans="1:13" ht="15">
      <c r="A4510" s="1"/>
      <c r="B4510" s="1"/>
      <c r="C4510" s="8">
        <v>2135</v>
      </c>
      <c r="D4510" s="1"/>
      <c r="E4510" s="1"/>
      <c r="F4510" s="1"/>
      <c r="G4510" s="275"/>
      <c r="H4510" s="1"/>
      <c r="I4510" s="1"/>
      <c r="J4510" s="1"/>
      <c r="K4510" s="275"/>
      <c r="L4510" s="1"/>
      <c r="M4510" s="1"/>
    </row>
    <row r="4511" spans="1:13" ht="15">
      <c r="A4511" s="1"/>
      <c r="B4511" s="1"/>
      <c r="C4511" s="8">
        <v>2136</v>
      </c>
      <c r="D4511" s="1"/>
      <c r="E4511" s="1"/>
      <c r="F4511" s="1"/>
      <c r="G4511" s="275"/>
      <c r="H4511" s="1"/>
      <c r="I4511" s="1"/>
      <c r="J4511" s="1"/>
      <c r="K4511" s="275"/>
      <c r="L4511" s="1"/>
      <c r="M4511" s="1"/>
    </row>
    <row r="4512" spans="1:13" ht="15">
      <c r="A4512" s="1"/>
      <c r="B4512" s="1"/>
      <c r="C4512" s="8">
        <v>2137</v>
      </c>
      <c r="D4512" s="1"/>
      <c r="E4512" s="1"/>
      <c r="F4512" s="1"/>
      <c r="G4512" s="275"/>
      <c r="H4512" s="1"/>
      <c r="I4512" s="1"/>
      <c r="J4512" s="1"/>
      <c r="K4512" s="275"/>
      <c r="L4512" s="1"/>
      <c r="M4512" s="1"/>
    </row>
    <row r="4513" spans="1:13" ht="15">
      <c r="A4513" s="1"/>
      <c r="B4513" s="1"/>
      <c r="C4513" s="8">
        <v>2138</v>
      </c>
      <c r="D4513" s="1"/>
      <c r="E4513" s="1"/>
      <c r="F4513" s="1"/>
      <c r="G4513" s="275"/>
      <c r="H4513" s="1"/>
      <c r="I4513" s="1"/>
      <c r="J4513" s="1"/>
      <c r="K4513" s="275"/>
      <c r="L4513" s="1"/>
      <c r="M4513" s="1"/>
    </row>
    <row r="4514" spans="1:13" ht="15">
      <c r="A4514" s="1"/>
      <c r="B4514" s="1"/>
      <c r="C4514" s="8">
        <v>2139</v>
      </c>
      <c r="D4514" s="1"/>
      <c r="E4514" s="1"/>
      <c r="F4514" s="1"/>
      <c r="G4514" s="275"/>
      <c r="H4514" s="1"/>
      <c r="I4514" s="1"/>
      <c r="J4514" s="1"/>
      <c r="K4514" s="275"/>
      <c r="L4514" s="1"/>
      <c r="M4514" s="1"/>
    </row>
    <row r="4515" spans="1:13" ht="15">
      <c r="A4515" s="1"/>
      <c r="B4515" s="1"/>
      <c r="C4515" s="8">
        <v>2140</v>
      </c>
      <c r="D4515" s="1"/>
      <c r="E4515" s="1"/>
      <c r="F4515" s="1"/>
      <c r="G4515" s="275"/>
      <c r="H4515" s="1"/>
      <c r="I4515" s="1"/>
      <c r="J4515" s="1"/>
      <c r="K4515" s="275"/>
      <c r="L4515" s="1"/>
      <c r="M4515" s="1"/>
    </row>
    <row r="4516" spans="1:13" ht="15">
      <c r="A4516" s="1"/>
      <c r="B4516" s="1"/>
      <c r="C4516" s="8">
        <v>2141</v>
      </c>
      <c r="D4516" s="1"/>
      <c r="E4516" s="1"/>
      <c r="F4516" s="1"/>
      <c r="G4516" s="275"/>
      <c r="H4516" s="1"/>
      <c r="I4516" s="1"/>
      <c r="J4516" s="1"/>
      <c r="K4516" s="275"/>
      <c r="L4516" s="1"/>
      <c r="M4516" s="1"/>
    </row>
    <row r="4517" spans="1:13" ht="15">
      <c r="A4517" s="1"/>
      <c r="B4517" s="1"/>
      <c r="C4517" s="8">
        <v>2142</v>
      </c>
      <c r="D4517" s="1"/>
      <c r="E4517" s="1"/>
      <c r="F4517" s="1"/>
      <c r="G4517" s="275"/>
      <c r="H4517" s="1"/>
      <c r="I4517" s="1"/>
      <c r="J4517" s="1"/>
      <c r="K4517" s="275"/>
      <c r="L4517" s="1"/>
      <c r="M4517" s="1"/>
    </row>
    <row r="4518" spans="1:13" ht="15">
      <c r="A4518" s="1"/>
      <c r="B4518" s="1"/>
      <c r="C4518" s="8">
        <v>2143</v>
      </c>
      <c r="D4518" s="1"/>
      <c r="E4518" s="1"/>
      <c r="F4518" s="1"/>
      <c r="G4518" s="275"/>
      <c r="H4518" s="1"/>
      <c r="I4518" s="1"/>
      <c r="J4518" s="1"/>
      <c r="K4518" s="275"/>
      <c r="L4518" s="1"/>
      <c r="M4518" s="1"/>
    </row>
    <row r="4519" spans="1:13" ht="15">
      <c r="A4519" s="1"/>
      <c r="B4519" s="1"/>
      <c r="C4519" s="8">
        <v>2144</v>
      </c>
      <c r="D4519" s="1"/>
      <c r="E4519" s="1"/>
      <c r="F4519" s="1"/>
      <c r="G4519" s="275"/>
      <c r="H4519" s="1"/>
      <c r="I4519" s="1"/>
      <c r="J4519" s="1"/>
      <c r="K4519" s="275"/>
      <c r="L4519" s="1"/>
      <c r="M4519" s="1"/>
    </row>
    <row r="4520" spans="1:13" ht="15">
      <c r="A4520" s="1"/>
      <c r="B4520" s="1"/>
      <c r="C4520" s="8">
        <v>2145</v>
      </c>
      <c r="D4520" s="1"/>
      <c r="E4520" s="1"/>
      <c r="F4520" s="1"/>
      <c r="G4520" s="275"/>
      <c r="H4520" s="1"/>
      <c r="I4520" s="1"/>
      <c r="J4520" s="1"/>
      <c r="K4520" s="275"/>
      <c r="L4520" s="1"/>
      <c r="M4520" s="1"/>
    </row>
    <row r="4521" spans="1:13" ht="15">
      <c r="A4521" s="1"/>
      <c r="B4521" s="1"/>
      <c r="C4521" s="8">
        <v>2146</v>
      </c>
      <c r="D4521" s="1"/>
      <c r="E4521" s="1"/>
      <c r="F4521" s="1"/>
      <c r="G4521" s="275"/>
      <c r="H4521" s="1"/>
      <c r="I4521" s="1"/>
      <c r="J4521" s="1"/>
      <c r="K4521" s="275"/>
      <c r="L4521" s="1"/>
      <c r="M4521" s="1"/>
    </row>
    <row r="4522" spans="1:13" ht="15">
      <c r="A4522" s="1"/>
      <c r="B4522" s="1"/>
      <c r="C4522" s="8">
        <v>2147</v>
      </c>
      <c r="D4522" s="1"/>
      <c r="E4522" s="1"/>
      <c r="F4522" s="1"/>
      <c r="G4522" s="275"/>
      <c r="H4522" s="1"/>
      <c r="I4522" s="1"/>
      <c r="J4522" s="1"/>
      <c r="K4522" s="275"/>
      <c r="L4522" s="1"/>
      <c r="M4522" s="1"/>
    </row>
    <row r="4523" spans="1:13" ht="15">
      <c r="A4523" s="1"/>
      <c r="B4523" s="1"/>
      <c r="C4523" s="8">
        <v>2148</v>
      </c>
      <c r="D4523" s="1"/>
      <c r="E4523" s="1"/>
      <c r="F4523" s="1"/>
      <c r="G4523" s="275"/>
      <c r="H4523" s="1"/>
      <c r="I4523" s="1"/>
      <c r="J4523" s="1"/>
      <c r="K4523" s="275"/>
      <c r="L4523" s="1"/>
      <c r="M4523" s="1"/>
    </row>
    <row r="4524" spans="1:13" ht="15">
      <c r="A4524" s="1"/>
      <c r="B4524" s="1"/>
      <c r="C4524" s="8">
        <v>2149</v>
      </c>
      <c r="D4524" s="1"/>
      <c r="E4524" s="1"/>
      <c r="F4524" s="1"/>
      <c r="G4524" s="275"/>
      <c r="H4524" s="1"/>
      <c r="I4524" s="1"/>
      <c r="J4524" s="1"/>
      <c r="K4524" s="275"/>
      <c r="L4524" s="1"/>
      <c r="M4524" s="1"/>
    </row>
    <row r="4525" spans="1:13" ht="15">
      <c r="A4525" s="1"/>
      <c r="B4525" s="1"/>
      <c r="C4525" s="8">
        <v>2150</v>
      </c>
      <c r="D4525" s="1"/>
      <c r="E4525" s="1"/>
      <c r="F4525" s="1"/>
      <c r="G4525" s="275"/>
      <c r="H4525" s="1"/>
      <c r="I4525" s="1"/>
      <c r="J4525" s="1"/>
      <c r="K4525" s="275"/>
      <c r="L4525" s="1"/>
      <c r="M4525" s="1"/>
    </row>
    <row r="4526" spans="1:13" ht="15">
      <c r="A4526" s="1"/>
      <c r="B4526" s="1"/>
      <c r="C4526" s="8">
        <v>2151</v>
      </c>
      <c r="D4526" s="1"/>
      <c r="E4526" s="1"/>
      <c r="F4526" s="1"/>
      <c r="G4526" s="275"/>
      <c r="H4526" s="1"/>
      <c r="I4526" s="1"/>
      <c r="J4526" s="1"/>
      <c r="K4526" s="275"/>
      <c r="L4526" s="1"/>
      <c r="M4526" s="1"/>
    </row>
    <row r="4527" spans="1:13" ht="15">
      <c r="A4527" s="1"/>
      <c r="B4527" s="1"/>
      <c r="C4527" s="8">
        <v>2152</v>
      </c>
      <c r="D4527" s="1"/>
      <c r="E4527" s="1"/>
      <c r="F4527" s="1"/>
      <c r="G4527" s="275"/>
      <c r="H4527" s="1"/>
      <c r="I4527" s="1"/>
      <c r="J4527" s="1"/>
      <c r="K4527" s="275"/>
      <c r="L4527" s="1"/>
      <c r="M4527" s="1"/>
    </row>
    <row r="4528" spans="1:13" ht="15">
      <c r="A4528" s="1"/>
      <c r="B4528" s="1"/>
      <c r="C4528" s="8">
        <v>2153</v>
      </c>
      <c r="D4528" s="1"/>
      <c r="E4528" s="1"/>
      <c r="F4528" s="1"/>
      <c r="G4528" s="275"/>
      <c r="H4528" s="1"/>
      <c r="I4528" s="1"/>
      <c r="J4528" s="1"/>
      <c r="K4528" s="275"/>
      <c r="L4528" s="1"/>
      <c r="M4528" s="1"/>
    </row>
    <row r="4529" spans="1:13" ht="15">
      <c r="A4529" s="1"/>
      <c r="B4529" s="1"/>
      <c r="C4529" s="8">
        <v>2154</v>
      </c>
      <c r="D4529" s="1"/>
      <c r="E4529" s="1"/>
      <c r="F4529" s="1"/>
      <c r="G4529" s="275"/>
      <c r="H4529" s="1"/>
      <c r="I4529" s="1"/>
      <c r="J4529" s="1"/>
      <c r="K4529" s="275"/>
      <c r="L4529" s="1"/>
      <c r="M4529" s="1"/>
    </row>
    <row r="4530" spans="1:13" ht="15">
      <c r="A4530" s="1"/>
      <c r="B4530" s="1"/>
      <c r="C4530" s="8">
        <v>2155</v>
      </c>
      <c r="D4530" s="1"/>
      <c r="E4530" s="1"/>
      <c r="F4530" s="1"/>
      <c r="G4530" s="275"/>
      <c r="H4530" s="1"/>
      <c r="I4530" s="1"/>
      <c r="J4530" s="1"/>
      <c r="K4530" s="275"/>
      <c r="L4530" s="1"/>
      <c r="M4530" s="1"/>
    </row>
    <row r="4531" spans="1:13" ht="15">
      <c r="A4531" s="1"/>
      <c r="B4531" s="1"/>
      <c r="C4531" s="8">
        <v>2156</v>
      </c>
      <c r="D4531" s="1"/>
      <c r="E4531" s="1"/>
      <c r="F4531" s="1"/>
      <c r="G4531" s="275"/>
      <c r="H4531" s="1"/>
      <c r="I4531" s="1"/>
      <c r="J4531" s="1"/>
      <c r="K4531" s="275"/>
      <c r="L4531" s="1"/>
      <c r="M4531" s="1"/>
    </row>
    <row r="4532" spans="1:13" ht="15">
      <c r="A4532" s="1"/>
      <c r="B4532" s="1"/>
      <c r="C4532" s="8">
        <v>2157</v>
      </c>
      <c r="D4532" s="1"/>
      <c r="E4532" s="1"/>
      <c r="F4532" s="1"/>
      <c r="G4532" s="275"/>
      <c r="H4532" s="1"/>
      <c r="I4532" s="1"/>
      <c r="J4532" s="1"/>
      <c r="K4532" s="275"/>
      <c r="L4532" s="1"/>
      <c r="M4532" s="1"/>
    </row>
    <row r="4533" spans="1:13" ht="15">
      <c r="A4533" s="1"/>
      <c r="B4533" s="1"/>
      <c r="C4533" s="8">
        <v>2158</v>
      </c>
      <c r="D4533" s="1"/>
      <c r="E4533" s="1"/>
      <c r="F4533" s="1"/>
      <c r="G4533" s="275"/>
      <c r="H4533" s="1"/>
      <c r="I4533" s="1"/>
      <c r="J4533" s="1"/>
      <c r="K4533" s="275"/>
      <c r="L4533" s="1"/>
      <c r="M4533" s="1"/>
    </row>
    <row r="4534" spans="1:13" ht="15">
      <c r="A4534" s="1"/>
      <c r="B4534" s="1"/>
      <c r="C4534" s="8">
        <v>2159</v>
      </c>
      <c r="D4534" s="1"/>
      <c r="E4534" s="1"/>
      <c r="F4534" s="1"/>
      <c r="G4534" s="275"/>
      <c r="H4534" s="1"/>
      <c r="I4534" s="1"/>
      <c r="J4534" s="1"/>
      <c r="K4534" s="275"/>
      <c r="L4534" s="1"/>
      <c r="M4534" s="1"/>
    </row>
    <row r="4535" spans="1:13" ht="15">
      <c r="A4535" s="1"/>
      <c r="B4535" s="1"/>
      <c r="C4535" s="8">
        <v>2160</v>
      </c>
      <c r="D4535" s="1"/>
      <c r="E4535" s="1"/>
      <c r="F4535" s="1"/>
      <c r="G4535" s="275"/>
      <c r="H4535" s="1"/>
      <c r="I4535" s="1"/>
      <c r="J4535" s="1"/>
      <c r="K4535" s="275"/>
      <c r="L4535" s="1"/>
      <c r="M4535" s="1"/>
    </row>
    <row r="4536" spans="1:13" ht="15">
      <c r="A4536" s="1"/>
      <c r="B4536" s="1"/>
      <c r="C4536" s="8">
        <v>2161</v>
      </c>
      <c r="D4536" s="1"/>
      <c r="E4536" s="1"/>
      <c r="F4536" s="1"/>
      <c r="G4536" s="275"/>
      <c r="H4536" s="1"/>
      <c r="I4536" s="1"/>
      <c r="J4536" s="1"/>
      <c r="K4536" s="275"/>
      <c r="L4536" s="1"/>
      <c r="M4536" s="1"/>
    </row>
    <row r="4537" spans="1:13" ht="15">
      <c r="A4537" s="1"/>
      <c r="B4537" s="1"/>
      <c r="C4537" s="8">
        <v>2162</v>
      </c>
      <c r="D4537" s="1"/>
      <c r="E4537" s="1"/>
      <c r="F4537" s="1"/>
      <c r="G4537" s="275"/>
      <c r="H4537" s="1"/>
      <c r="I4537" s="1"/>
      <c r="J4537" s="1"/>
      <c r="K4537" s="275"/>
      <c r="L4537" s="1"/>
      <c r="M4537" s="1"/>
    </row>
    <row r="4538" spans="1:13" ht="15">
      <c r="A4538" s="1"/>
      <c r="B4538" s="1"/>
      <c r="C4538" s="8">
        <v>2163</v>
      </c>
      <c r="D4538" s="1"/>
      <c r="E4538" s="1"/>
      <c r="F4538" s="1"/>
      <c r="G4538" s="275"/>
      <c r="H4538" s="1"/>
      <c r="I4538" s="1"/>
      <c r="J4538" s="1"/>
      <c r="K4538" s="275"/>
      <c r="L4538" s="1"/>
      <c r="M4538" s="1"/>
    </row>
    <row r="4539" spans="1:13" ht="15">
      <c r="A4539" s="1"/>
      <c r="B4539" s="1"/>
      <c r="C4539" s="8">
        <v>2164</v>
      </c>
      <c r="D4539" s="1"/>
      <c r="E4539" s="1"/>
      <c r="F4539" s="1"/>
      <c r="G4539" s="275"/>
      <c r="H4539" s="1"/>
      <c r="I4539" s="1"/>
      <c r="J4539" s="1"/>
      <c r="K4539" s="275"/>
      <c r="L4539" s="1"/>
      <c r="M4539" s="1"/>
    </row>
    <row r="4540" spans="1:13" ht="15">
      <c r="A4540" s="1"/>
      <c r="B4540" s="1"/>
      <c r="C4540" s="8">
        <v>2165</v>
      </c>
      <c r="D4540" s="1"/>
      <c r="E4540" s="1"/>
      <c r="F4540" s="1"/>
      <c r="G4540" s="275"/>
      <c r="H4540" s="1"/>
      <c r="I4540" s="1"/>
      <c r="J4540" s="1"/>
      <c r="K4540" s="275"/>
      <c r="L4540" s="1"/>
      <c r="M4540" s="1"/>
    </row>
    <row r="4541" spans="1:13" ht="15">
      <c r="A4541" s="1"/>
      <c r="B4541" s="1"/>
      <c r="C4541" s="8">
        <v>2166</v>
      </c>
      <c r="D4541" s="1"/>
      <c r="E4541" s="1"/>
      <c r="F4541" s="1"/>
      <c r="G4541" s="275"/>
      <c r="H4541" s="1"/>
      <c r="I4541" s="1"/>
      <c r="J4541" s="1"/>
      <c r="K4541" s="275"/>
      <c r="L4541" s="1"/>
      <c r="M4541" s="1"/>
    </row>
    <row r="4542" spans="1:13" ht="15">
      <c r="A4542" s="1"/>
      <c r="B4542" s="1"/>
      <c r="C4542" s="8">
        <v>2167</v>
      </c>
      <c r="D4542" s="1"/>
      <c r="E4542" s="1"/>
      <c r="F4542" s="1"/>
      <c r="G4542" s="275"/>
      <c r="H4542" s="1"/>
      <c r="I4542" s="1"/>
      <c r="J4542" s="1"/>
      <c r="K4542" s="275"/>
      <c r="L4542" s="1"/>
      <c r="M4542" s="1"/>
    </row>
    <row r="4543" spans="1:13" ht="15">
      <c r="A4543" s="1"/>
      <c r="B4543" s="1"/>
      <c r="C4543" s="8">
        <v>2168</v>
      </c>
      <c r="D4543" s="1"/>
      <c r="E4543" s="1"/>
      <c r="F4543" s="1"/>
      <c r="G4543" s="275"/>
      <c r="H4543" s="1"/>
      <c r="I4543" s="1"/>
      <c r="J4543" s="1"/>
      <c r="K4543" s="275"/>
      <c r="L4543" s="1"/>
      <c r="M4543" s="1"/>
    </row>
    <row r="4544" spans="1:13" ht="15">
      <c r="A4544" s="1"/>
      <c r="B4544" s="1"/>
      <c r="C4544" s="8">
        <v>2169</v>
      </c>
      <c r="D4544" s="1"/>
      <c r="E4544" s="1"/>
      <c r="F4544" s="1"/>
      <c r="G4544" s="275"/>
      <c r="H4544" s="1"/>
      <c r="I4544" s="1"/>
      <c r="J4544" s="1"/>
      <c r="K4544" s="275"/>
      <c r="L4544" s="1"/>
      <c r="M4544" s="1"/>
    </row>
    <row r="4545" spans="1:13" ht="15">
      <c r="A4545" s="1"/>
      <c r="B4545" s="1"/>
      <c r="C4545" s="8">
        <v>2170</v>
      </c>
      <c r="D4545" s="1"/>
      <c r="E4545" s="1"/>
      <c r="F4545" s="1"/>
      <c r="G4545" s="275"/>
      <c r="H4545" s="1"/>
      <c r="I4545" s="1"/>
      <c r="J4545" s="1"/>
      <c r="K4545" s="275"/>
      <c r="L4545" s="1"/>
      <c r="M4545" s="1"/>
    </row>
    <row r="4546" spans="1:13" ht="15">
      <c r="A4546" s="1"/>
      <c r="B4546" s="1"/>
      <c r="C4546" s="8">
        <v>2171</v>
      </c>
      <c r="D4546" s="1"/>
      <c r="E4546" s="1"/>
      <c r="F4546" s="1"/>
      <c r="G4546" s="275"/>
      <c r="H4546" s="1"/>
      <c r="I4546" s="1"/>
      <c r="J4546" s="1"/>
      <c r="K4546" s="275"/>
      <c r="L4546" s="1"/>
      <c r="M4546" s="1"/>
    </row>
    <row r="4547" spans="1:13" ht="15">
      <c r="A4547" s="1"/>
      <c r="B4547" s="1"/>
      <c r="C4547" s="8">
        <v>2172</v>
      </c>
      <c r="D4547" s="1"/>
      <c r="E4547" s="1"/>
      <c r="F4547" s="1"/>
      <c r="G4547" s="275"/>
      <c r="H4547" s="1"/>
      <c r="I4547" s="1"/>
      <c r="J4547" s="1"/>
      <c r="K4547" s="275"/>
      <c r="L4547" s="1"/>
      <c r="M4547" s="1"/>
    </row>
    <row r="4548" spans="1:13" ht="15">
      <c r="A4548" s="1"/>
      <c r="B4548" s="1"/>
      <c r="C4548" s="8">
        <v>2173</v>
      </c>
      <c r="D4548" s="1"/>
      <c r="E4548" s="1"/>
      <c r="F4548" s="1"/>
      <c r="G4548" s="275"/>
      <c r="H4548" s="1"/>
      <c r="I4548" s="1"/>
      <c r="J4548" s="1"/>
      <c r="K4548" s="275"/>
      <c r="L4548" s="1"/>
      <c r="M4548" s="1"/>
    </row>
    <row r="4549" spans="1:13" ht="15">
      <c r="A4549" s="1"/>
      <c r="B4549" s="1"/>
      <c r="C4549" s="8">
        <v>2174</v>
      </c>
      <c r="D4549" s="1"/>
      <c r="E4549" s="1"/>
      <c r="F4549" s="1"/>
      <c r="G4549" s="275"/>
      <c r="H4549" s="1"/>
      <c r="I4549" s="1"/>
      <c r="J4549" s="1"/>
      <c r="K4549" s="275"/>
      <c r="L4549" s="1"/>
      <c r="M4549" s="1"/>
    </row>
    <row r="4550" spans="1:13" ht="15">
      <c r="A4550" s="1"/>
      <c r="B4550" s="1"/>
      <c r="C4550" s="8">
        <v>2175</v>
      </c>
      <c r="D4550" s="1"/>
      <c r="E4550" s="1"/>
      <c r="F4550" s="1"/>
      <c r="G4550" s="275"/>
      <c r="H4550" s="1"/>
      <c r="I4550" s="1"/>
      <c r="J4550" s="1"/>
      <c r="K4550" s="275"/>
      <c r="L4550" s="1"/>
      <c r="M4550" s="1"/>
    </row>
    <row r="4551" spans="1:13" ht="15">
      <c r="A4551" s="1"/>
      <c r="B4551" s="1"/>
      <c r="C4551" s="8">
        <v>2176</v>
      </c>
      <c r="D4551" s="1"/>
      <c r="E4551" s="1"/>
      <c r="F4551" s="1"/>
      <c r="G4551" s="275"/>
      <c r="H4551" s="1"/>
      <c r="I4551" s="1"/>
      <c r="J4551" s="1"/>
      <c r="K4551" s="275"/>
      <c r="L4551" s="1"/>
      <c r="M4551" s="1"/>
    </row>
    <row r="4552" spans="1:13" ht="15">
      <c r="A4552" s="1"/>
      <c r="B4552" s="1"/>
      <c r="C4552" s="8">
        <v>2177</v>
      </c>
      <c r="D4552" s="1"/>
      <c r="E4552" s="1"/>
      <c r="F4552" s="1"/>
      <c r="G4552" s="275"/>
      <c r="H4552" s="1"/>
      <c r="I4552" s="1"/>
      <c r="J4552" s="1"/>
      <c r="K4552" s="275"/>
      <c r="L4552" s="1"/>
      <c r="M4552" s="1"/>
    </row>
    <row r="4553" spans="1:13" ht="15">
      <c r="A4553" s="1"/>
      <c r="B4553" s="1"/>
      <c r="C4553" s="8">
        <v>2178</v>
      </c>
      <c r="D4553" s="1"/>
      <c r="E4553" s="1"/>
      <c r="F4553" s="1"/>
      <c r="G4553" s="275"/>
      <c r="H4553" s="1"/>
      <c r="I4553" s="1"/>
      <c r="J4553" s="1"/>
      <c r="K4553" s="275"/>
      <c r="L4553" s="1"/>
      <c r="M4553" s="1"/>
    </row>
    <row r="4554" spans="1:13" ht="15">
      <c r="A4554" s="1"/>
      <c r="B4554" s="1"/>
      <c r="C4554" s="8">
        <v>2179</v>
      </c>
      <c r="D4554" s="1"/>
      <c r="E4554" s="1"/>
      <c r="F4554" s="1"/>
      <c r="G4554" s="275"/>
      <c r="H4554" s="1"/>
      <c r="I4554" s="1"/>
      <c r="J4554" s="1"/>
      <c r="K4554" s="275"/>
      <c r="L4554" s="1"/>
      <c r="M4554" s="1"/>
    </row>
    <row r="4555" spans="1:13" ht="15">
      <c r="A4555" s="1"/>
      <c r="B4555" s="1"/>
      <c r="C4555" s="8">
        <v>2180</v>
      </c>
      <c r="D4555" s="1"/>
      <c r="E4555" s="1"/>
      <c r="F4555" s="1"/>
      <c r="G4555" s="275"/>
      <c r="H4555" s="1"/>
      <c r="I4555" s="1"/>
      <c r="J4555" s="1"/>
      <c r="K4555" s="275"/>
      <c r="L4555" s="1"/>
      <c r="M4555" s="1"/>
    </row>
    <row r="4556" spans="1:13" ht="15">
      <c r="A4556" s="1"/>
      <c r="B4556" s="1"/>
      <c r="C4556" s="8">
        <v>2181</v>
      </c>
      <c r="D4556" s="1"/>
      <c r="E4556" s="1"/>
      <c r="F4556" s="1"/>
      <c r="G4556" s="275"/>
      <c r="H4556" s="1"/>
      <c r="I4556" s="1"/>
      <c r="J4556" s="1"/>
      <c r="K4556" s="275"/>
      <c r="L4556" s="1"/>
      <c r="M4556" s="1"/>
    </row>
    <row r="4557" spans="1:13" ht="15">
      <c r="A4557" s="1"/>
      <c r="B4557" s="1"/>
      <c r="C4557" s="8">
        <v>2182</v>
      </c>
      <c r="D4557" s="1"/>
      <c r="E4557" s="1"/>
      <c r="F4557" s="1"/>
      <c r="G4557" s="275"/>
      <c r="H4557" s="1"/>
      <c r="I4557" s="1"/>
      <c r="J4557" s="1"/>
      <c r="K4557" s="275"/>
      <c r="L4557" s="1"/>
      <c r="M4557" s="1"/>
    </row>
    <row r="4558" spans="1:13" ht="15">
      <c r="A4558" s="1"/>
      <c r="B4558" s="1"/>
      <c r="C4558" s="8">
        <v>2183</v>
      </c>
      <c r="D4558" s="1"/>
      <c r="E4558" s="1"/>
      <c r="F4558" s="1"/>
      <c r="G4558" s="275"/>
      <c r="H4558" s="1"/>
      <c r="I4558" s="1"/>
      <c r="J4558" s="1"/>
      <c r="K4558" s="275"/>
      <c r="L4558" s="1"/>
      <c r="M4558" s="1"/>
    </row>
    <row r="4559" spans="1:13" ht="15">
      <c r="A4559" s="1"/>
      <c r="B4559" s="1"/>
      <c r="C4559" s="8">
        <v>2184</v>
      </c>
      <c r="D4559" s="1"/>
      <c r="E4559" s="1"/>
      <c r="F4559" s="1"/>
      <c r="G4559" s="275"/>
      <c r="H4559" s="1"/>
      <c r="I4559" s="1"/>
      <c r="J4559" s="1"/>
      <c r="K4559" s="275"/>
      <c r="L4559" s="1"/>
      <c r="M4559" s="1"/>
    </row>
    <row r="4560" spans="1:13" ht="15">
      <c r="A4560" s="1"/>
      <c r="B4560" s="1"/>
      <c r="C4560" s="8">
        <v>2185</v>
      </c>
      <c r="D4560" s="1"/>
      <c r="E4560" s="1"/>
      <c r="F4560" s="1"/>
      <c r="G4560" s="275"/>
      <c r="H4560" s="1"/>
      <c r="I4560" s="1"/>
      <c r="J4560" s="1"/>
      <c r="K4560" s="275"/>
      <c r="L4560" s="1"/>
      <c r="M4560" s="1"/>
    </row>
    <row r="4561" spans="1:13" ht="15">
      <c r="A4561" s="1"/>
      <c r="B4561" s="1"/>
      <c r="C4561" s="8">
        <v>2186</v>
      </c>
      <c r="D4561" s="1"/>
      <c r="E4561" s="1"/>
      <c r="F4561" s="1"/>
      <c r="G4561" s="275"/>
      <c r="H4561" s="1"/>
      <c r="I4561" s="1"/>
      <c r="J4561" s="1"/>
      <c r="K4561" s="275"/>
      <c r="L4561" s="1"/>
      <c r="M4561" s="1"/>
    </row>
    <row r="4562" spans="1:13" ht="15">
      <c r="A4562" s="1"/>
      <c r="B4562" s="1"/>
      <c r="C4562" s="8">
        <v>2187</v>
      </c>
      <c r="D4562" s="1"/>
      <c r="E4562" s="1"/>
      <c r="F4562" s="1"/>
      <c r="G4562" s="275"/>
      <c r="H4562" s="1"/>
      <c r="I4562" s="1"/>
      <c r="J4562" s="1"/>
      <c r="K4562" s="275"/>
      <c r="L4562" s="1"/>
      <c r="M4562" s="1"/>
    </row>
    <row r="4563" spans="1:13" ht="15">
      <c r="A4563" s="1"/>
      <c r="B4563" s="1"/>
      <c r="C4563" s="8">
        <v>2188</v>
      </c>
      <c r="D4563" s="1"/>
      <c r="E4563" s="1"/>
      <c r="F4563" s="1"/>
      <c r="G4563" s="275"/>
      <c r="H4563" s="1"/>
      <c r="I4563" s="1"/>
      <c r="J4563" s="1"/>
      <c r="K4563" s="275"/>
      <c r="L4563" s="1"/>
      <c r="M4563" s="1"/>
    </row>
    <row r="4564" spans="1:13" ht="15">
      <c r="A4564" s="1"/>
      <c r="B4564" s="1"/>
      <c r="C4564" s="8">
        <v>2189</v>
      </c>
      <c r="D4564" s="1"/>
      <c r="E4564" s="1"/>
      <c r="F4564" s="1"/>
      <c r="G4564" s="275"/>
      <c r="H4564" s="1"/>
      <c r="I4564" s="1"/>
      <c r="J4564" s="1"/>
      <c r="K4564" s="275"/>
      <c r="L4564" s="1"/>
      <c r="M4564" s="1"/>
    </row>
    <row r="4565" spans="1:13" ht="15">
      <c r="A4565" s="1"/>
      <c r="B4565" s="1"/>
      <c r="C4565" s="8">
        <v>2190</v>
      </c>
      <c r="D4565" s="1"/>
      <c r="E4565" s="1"/>
      <c r="F4565" s="1"/>
      <c r="G4565" s="275"/>
      <c r="H4565" s="1"/>
      <c r="I4565" s="1"/>
      <c r="J4565" s="1"/>
      <c r="K4565" s="275"/>
      <c r="L4565" s="1"/>
      <c r="M4565" s="1"/>
    </row>
    <row r="4566" spans="1:13" ht="15">
      <c r="A4566" s="1"/>
      <c r="B4566" s="1"/>
      <c r="C4566" s="8">
        <v>2191</v>
      </c>
      <c r="D4566" s="1"/>
      <c r="E4566" s="1"/>
      <c r="F4566" s="1"/>
      <c r="G4566" s="275"/>
      <c r="H4566" s="1"/>
      <c r="I4566" s="1"/>
      <c r="J4566" s="1"/>
      <c r="K4566" s="275"/>
      <c r="L4566" s="1"/>
      <c r="M4566" s="1"/>
    </row>
    <row r="4567" spans="1:13" ht="15">
      <c r="A4567" s="1"/>
      <c r="B4567" s="1"/>
      <c r="C4567" s="8">
        <v>2192</v>
      </c>
      <c r="D4567" s="1"/>
      <c r="E4567" s="1"/>
      <c r="F4567" s="1"/>
      <c r="G4567" s="275"/>
      <c r="H4567" s="1"/>
      <c r="I4567" s="1"/>
      <c r="J4567" s="1"/>
      <c r="K4567" s="275"/>
      <c r="L4567" s="1"/>
      <c r="M4567" s="1"/>
    </row>
    <row r="4568" spans="1:13" ht="15">
      <c r="A4568" s="1"/>
      <c r="B4568" s="1"/>
      <c r="C4568" s="8">
        <v>2193</v>
      </c>
      <c r="D4568" s="1"/>
      <c r="E4568" s="1"/>
      <c r="F4568" s="1"/>
      <c r="G4568" s="275"/>
      <c r="H4568" s="1"/>
      <c r="I4568" s="1"/>
      <c r="J4568" s="1"/>
      <c r="K4568" s="275"/>
      <c r="L4568" s="1"/>
      <c r="M4568" s="1"/>
    </row>
    <row r="4569" spans="1:13" ht="15">
      <c r="A4569" s="1"/>
      <c r="B4569" s="1"/>
      <c r="C4569" s="8">
        <v>2194</v>
      </c>
      <c r="D4569" s="1"/>
      <c r="E4569" s="1"/>
      <c r="F4569" s="1"/>
      <c r="G4569" s="275"/>
      <c r="H4569" s="1"/>
      <c r="I4569" s="1"/>
      <c r="J4569" s="1"/>
      <c r="K4569" s="275"/>
      <c r="L4569" s="1"/>
      <c r="M4569" s="1"/>
    </row>
    <row r="4570" spans="1:13" ht="15">
      <c r="A4570" s="1"/>
      <c r="B4570" s="1"/>
      <c r="C4570" s="8">
        <v>2195</v>
      </c>
      <c r="D4570" s="1"/>
      <c r="E4570" s="1"/>
      <c r="F4570" s="1"/>
      <c r="G4570" s="275"/>
      <c r="H4570" s="1"/>
      <c r="I4570" s="1"/>
      <c r="J4570" s="1"/>
      <c r="K4570" s="275"/>
      <c r="L4570" s="1"/>
      <c r="M4570" s="1"/>
    </row>
    <row r="4571" spans="1:13" ht="15">
      <c r="A4571" s="1"/>
      <c r="B4571" s="1"/>
      <c r="C4571" s="8">
        <v>2196</v>
      </c>
      <c r="D4571" s="1"/>
      <c r="E4571" s="1"/>
      <c r="F4571" s="1"/>
      <c r="G4571" s="275"/>
      <c r="H4571" s="1"/>
      <c r="I4571" s="1"/>
      <c r="J4571" s="1"/>
      <c r="K4571" s="275"/>
      <c r="L4571" s="1"/>
      <c r="M4571" s="1"/>
    </row>
    <row r="4572" spans="1:13" ht="15">
      <c r="A4572" s="1"/>
      <c r="B4572" s="1"/>
      <c r="C4572" s="8">
        <v>2197</v>
      </c>
      <c r="D4572" s="1"/>
      <c r="E4572" s="1"/>
      <c r="F4572" s="1"/>
      <c r="G4572" s="275"/>
      <c r="H4572" s="1"/>
      <c r="I4572" s="1"/>
      <c r="J4572" s="1"/>
      <c r="K4572" s="275"/>
      <c r="L4572" s="1"/>
      <c r="M4572" s="1"/>
    </row>
    <row r="4573" spans="1:13" ht="15">
      <c r="A4573" s="1"/>
      <c r="B4573" s="1"/>
      <c r="C4573" s="8">
        <v>2198</v>
      </c>
      <c r="D4573" s="1"/>
      <c r="E4573" s="1"/>
      <c r="F4573" s="1"/>
      <c r="G4573" s="275"/>
      <c r="H4573" s="1"/>
      <c r="I4573" s="1"/>
      <c r="J4573" s="1"/>
      <c r="K4573" s="275"/>
      <c r="L4573" s="1"/>
      <c r="M4573" s="1"/>
    </row>
    <row r="4574" spans="1:13" ht="15">
      <c r="A4574" s="1"/>
      <c r="B4574" s="1"/>
      <c r="C4574" s="8">
        <v>2199</v>
      </c>
      <c r="D4574" s="1"/>
      <c r="E4574" s="1"/>
      <c r="F4574" s="1"/>
      <c r="G4574" s="275"/>
      <c r="H4574" s="1"/>
      <c r="I4574" s="1"/>
      <c r="J4574" s="1"/>
      <c r="K4574" s="275"/>
      <c r="L4574" s="1"/>
      <c r="M4574" s="1"/>
    </row>
    <row r="4575" spans="1:13" ht="15">
      <c r="A4575" s="1"/>
      <c r="B4575" s="1"/>
      <c r="C4575" s="8">
        <v>2200</v>
      </c>
      <c r="D4575" s="1"/>
      <c r="E4575" s="1"/>
      <c r="F4575" s="1"/>
      <c r="G4575" s="275"/>
      <c r="H4575" s="1"/>
      <c r="I4575" s="1"/>
      <c r="J4575" s="1"/>
      <c r="K4575" s="275"/>
      <c r="L4575" s="1"/>
      <c r="M4575" s="1"/>
    </row>
    <row r="4576" spans="1:13" ht="15">
      <c r="A4576" s="1"/>
      <c r="B4576" s="1"/>
      <c r="C4576" s="8">
        <v>2201</v>
      </c>
      <c r="D4576" s="1"/>
      <c r="E4576" s="1"/>
      <c r="F4576" s="1"/>
      <c r="G4576" s="275"/>
      <c r="H4576" s="1"/>
      <c r="I4576" s="1"/>
      <c r="J4576" s="1"/>
      <c r="K4576" s="275"/>
      <c r="L4576" s="1"/>
      <c r="M4576" s="1"/>
    </row>
    <row r="4577" spans="1:13" ht="15">
      <c r="A4577" s="1"/>
      <c r="B4577" s="1"/>
      <c r="C4577" s="8">
        <v>2202</v>
      </c>
      <c r="D4577" s="1"/>
      <c r="E4577" s="1"/>
      <c r="F4577" s="1"/>
      <c r="G4577" s="275"/>
      <c r="H4577" s="1"/>
      <c r="I4577" s="1"/>
      <c r="J4577" s="1"/>
      <c r="K4577" s="275"/>
      <c r="L4577" s="1"/>
      <c r="M4577" s="1"/>
    </row>
    <row r="4578" spans="1:13" ht="15">
      <c r="A4578" s="1"/>
      <c r="B4578" s="1"/>
      <c r="C4578" s="8">
        <v>2203</v>
      </c>
      <c r="D4578" s="1"/>
      <c r="E4578" s="1"/>
      <c r="F4578" s="1"/>
      <c r="G4578" s="275"/>
      <c r="H4578" s="1"/>
      <c r="I4578" s="1"/>
      <c r="J4578" s="1"/>
      <c r="K4578" s="275"/>
      <c r="L4578" s="1"/>
      <c r="M4578" s="1"/>
    </row>
    <row r="4579" spans="1:13" ht="15">
      <c r="A4579" s="1"/>
      <c r="B4579" s="1"/>
      <c r="C4579" s="8">
        <v>2204</v>
      </c>
      <c r="D4579" s="1"/>
      <c r="E4579" s="1"/>
      <c r="F4579" s="1"/>
      <c r="G4579" s="275"/>
      <c r="H4579" s="1"/>
      <c r="I4579" s="1"/>
      <c r="J4579" s="1"/>
      <c r="K4579" s="275"/>
      <c r="L4579" s="1"/>
      <c r="M4579" s="1"/>
    </row>
    <row r="4580" spans="1:13" ht="15">
      <c r="A4580" s="1"/>
      <c r="B4580" s="1"/>
      <c r="C4580" s="8">
        <v>2205</v>
      </c>
      <c r="D4580" s="1"/>
      <c r="E4580" s="1"/>
      <c r="F4580" s="1"/>
      <c r="G4580" s="275"/>
      <c r="H4580" s="1"/>
      <c r="I4580" s="1"/>
      <c r="J4580" s="1"/>
      <c r="K4580" s="275"/>
      <c r="L4580" s="1"/>
      <c r="M4580" s="1"/>
    </row>
    <row r="4581" spans="1:13" ht="15">
      <c r="A4581" s="1"/>
      <c r="B4581" s="1"/>
      <c r="C4581" s="8">
        <v>2206</v>
      </c>
      <c r="D4581" s="1"/>
      <c r="E4581" s="1"/>
      <c r="F4581" s="1"/>
      <c r="G4581" s="275"/>
      <c r="H4581" s="1"/>
      <c r="I4581" s="1"/>
      <c r="J4581" s="1"/>
      <c r="K4581" s="275"/>
      <c r="L4581" s="1"/>
      <c r="M4581" s="1"/>
    </row>
    <row r="4582" spans="1:13" ht="15">
      <c r="A4582" s="1"/>
      <c r="B4582" s="1"/>
      <c r="C4582" s="8">
        <v>2207</v>
      </c>
      <c r="D4582" s="1"/>
      <c r="E4582" s="1"/>
      <c r="F4582" s="1"/>
      <c r="G4582" s="275"/>
      <c r="H4582" s="1"/>
      <c r="I4582" s="1"/>
      <c r="J4582" s="1"/>
      <c r="K4582" s="275"/>
      <c r="L4582" s="1"/>
      <c r="M4582" s="1"/>
    </row>
    <row r="4583" spans="1:13" ht="15">
      <c r="A4583" s="1"/>
      <c r="B4583" s="1"/>
      <c r="C4583" s="8">
        <v>2208</v>
      </c>
      <c r="D4583" s="1"/>
      <c r="E4583" s="1"/>
      <c r="F4583" s="1"/>
      <c r="G4583" s="275"/>
      <c r="H4583" s="1"/>
      <c r="I4583" s="1"/>
      <c r="J4583" s="1"/>
      <c r="K4583" s="275"/>
      <c r="L4583" s="1"/>
      <c r="M4583" s="1"/>
    </row>
    <row r="4584" spans="1:13" ht="15">
      <c r="A4584" s="1"/>
      <c r="B4584" s="1"/>
      <c r="C4584" s="8">
        <v>2209</v>
      </c>
      <c r="D4584" s="1"/>
      <c r="E4584" s="1"/>
      <c r="F4584" s="1"/>
      <c r="G4584" s="275"/>
      <c r="H4584" s="1"/>
      <c r="I4584" s="1"/>
      <c r="J4584" s="1"/>
      <c r="K4584" s="275"/>
      <c r="L4584" s="1"/>
      <c r="M4584" s="1"/>
    </row>
    <row r="4585" spans="1:13" ht="15">
      <c r="A4585" s="1"/>
      <c r="B4585" s="1"/>
      <c r="C4585" s="8">
        <v>2210</v>
      </c>
      <c r="D4585" s="1"/>
      <c r="E4585" s="1"/>
      <c r="F4585" s="1"/>
      <c r="G4585" s="275"/>
      <c r="H4585" s="1"/>
      <c r="I4585" s="1"/>
      <c r="J4585" s="1"/>
      <c r="K4585" s="275"/>
      <c r="L4585" s="1"/>
      <c r="M4585" s="1"/>
    </row>
    <row r="4586" spans="1:13" ht="15">
      <c r="A4586" s="1"/>
      <c r="B4586" s="1"/>
      <c r="C4586" s="8">
        <v>2211</v>
      </c>
      <c r="D4586" s="1"/>
      <c r="E4586" s="1"/>
      <c r="F4586" s="1"/>
      <c r="G4586" s="275"/>
      <c r="H4586" s="1"/>
      <c r="I4586" s="1"/>
      <c r="J4586" s="1"/>
      <c r="K4586" s="275"/>
      <c r="L4586" s="1"/>
      <c r="M4586" s="1"/>
    </row>
    <row r="4587" spans="1:13" ht="15">
      <c r="A4587" s="1"/>
      <c r="B4587" s="1"/>
      <c r="C4587" s="8">
        <v>2212</v>
      </c>
      <c r="D4587" s="1"/>
      <c r="E4587" s="1"/>
      <c r="F4587" s="1"/>
      <c r="G4587" s="275"/>
      <c r="H4587" s="1"/>
      <c r="I4587" s="1"/>
      <c r="J4587" s="1"/>
      <c r="K4587" s="275"/>
      <c r="L4587" s="1"/>
      <c r="M4587" s="1"/>
    </row>
    <row r="4588" spans="1:13" ht="15">
      <c r="A4588" s="1"/>
      <c r="B4588" s="1"/>
      <c r="C4588" s="8">
        <v>2213</v>
      </c>
      <c r="D4588" s="1"/>
      <c r="E4588" s="1"/>
      <c r="F4588" s="1"/>
      <c r="G4588" s="275"/>
      <c r="H4588" s="1"/>
      <c r="I4588" s="1"/>
      <c r="J4588" s="1"/>
      <c r="K4588" s="275"/>
      <c r="L4588" s="1"/>
      <c r="M4588" s="1"/>
    </row>
    <row r="4589" spans="1:13" ht="15">
      <c r="A4589" s="1"/>
      <c r="B4589" s="1"/>
      <c r="C4589" s="8">
        <v>2214</v>
      </c>
      <c r="D4589" s="1"/>
      <c r="E4589" s="1"/>
      <c r="F4589" s="1"/>
      <c r="G4589" s="275"/>
      <c r="H4589" s="1"/>
      <c r="I4589" s="1"/>
      <c r="J4589" s="1"/>
      <c r="K4589" s="275"/>
      <c r="L4589" s="1"/>
      <c r="M4589" s="1"/>
    </row>
    <row r="4590" spans="1:13" ht="15">
      <c r="A4590" s="1"/>
      <c r="B4590" s="1"/>
      <c r="C4590" s="8">
        <v>2215</v>
      </c>
      <c r="D4590" s="1"/>
      <c r="E4590" s="1"/>
      <c r="F4590" s="1"/>
      <c r="G4590" s="275"/>
      <c r="H4590" s="1"/>
      <c r="I4590" s="1"/>
      <c r="J4590" s="1"/>
      <c r="K4590" s="275"/>
      <c r="L4590" s="1"/>
      <c r="M4590" s="1"/>
    </row>
    <row r="4591" spans="1:13" ht="15">
      <c r="A4591" s="1"/>
      <c r="B4591" s="1"/>
      <c r="C4591" s="8">
        <v>2216</v>
      </c>
      <c r="D4591" s="1"/>
      <c r="E4591" s="1"/>
      <c r="F4591" s="1"/>
      <c r="G4591" s="275"/>
      <c r="H4591" s="1"/>
      <c r="I4591" s="1"/>
      <c r="J4591" s="1"/>
      <c r="K4591" s="275"/>
      <c r="L4591" s="1"/>
      <c r="M4591" s="1"/>
    </row>
    <row r="4592" spans="1:13" ht="15">
      <c r="A4592" s="1"/>
      <c r="B4592" s="1"/>
      <c r="C4592" s="8">
        <v>2217</v>
      </c>
      <c r="D4592" s="1"/>
      <c r="E4592" s="1"/>
      <c r="F4592" s="1"/>
      <c r="G4592" s="275"/>
      <c r="H4592" s="1"/>
      <c r="I4592" s="1"/>
      <c r="J4592" s="1"/>
      <c r="K4592" s="275"/>
      <c r="L4592" s="1"/>
      <c r="M4592" s="1"/>
    </row>
    <row r="4593" spans="1:13" ht="15">
      <c r="A4593" s="1"/>
      <c r="B4593" s="1"/>
      <c r="C4593" s="8">
        <v>2218</v>
      </c>
      <c r="D4593" s="1"/>
      <c r="E4593" s="1"/>
      <c r="F4593" s="1"/>
      <c r="G4593" s="275"/>
      <c r="H4593" s="1"/>
      <c r="I4593" s="1"/>
      <c r="J4593" s="1"/>
      <c r="K4593" s="275"/>
      <c r="L4593" s="1"/>
      <c r="M4593" s="1"/>
    </row>
    <row r="4594" spans="1:13" ht="15">
      <c r="A4594" s="1"/>
      <c r="B4594" s="1"/>
      <c r="C4594" s="8">
        <v>2219</v>
      </c>
      <c r="D4594" s="1"/>
      <c r="E4594" s="1"/>
      <c r="F4594" s="1"/>
      <c r="G4594" s="275"/>
      <c r="H4594" s="1"/>
      <c r="I4594" s="1"/>
      <c r="J4594" s="1"/>
      <c r="K4594" s="275"/>
      <c r="L4594" s="1"/>
      <c r="M4594" s="1"/>
    </row>
    <row r="4595" spans="1:13" ht="15">
      <c r="A4595" s="1"/>
      <c r="B4595" s="1"/>
      <c r="C4595" s="8">
        <v>2220</v>
      </c>
      <c r="D4595" s="1"/>
      <c r="E4595" s="1"/>
      <c r="F4595" s="1"/>
      <c r="G4595" s="275"/>
      <c r="H4595" s="1"/>
      <c r="I4595" s="1"/>
      <c r="J4595" s="1"/>
      <c r="K4595" s="275"/>
      <c r="L4595" s="1"/>
      <c r="M4595" s="1"/>
    </row>
    <row r="4596" spans="1:13" ht="15">
      <c r="A4596" s="1"/>
      <c r="B4596" s="1"/>
      <c r="C4596" s="8">
        <v>2221</v>
      </c>
      <c r="D4596" s="1"/>
      <c r="E4596" s="1"/>
      <c r="F4596" s="1"/>
      <c r="G4596" s="275"/>
      <c r="H4596" s="1"/>
      <c r="I4596" s="1"/>
      <c r="J4596" s="1"/>
      <c r="K4596" s="275"/>
      <c r="L4596" s="1"/>
      <c r="M4596" s="1"/>
    </row>
    <row r="4597" spans="1:13" ht="15">
      <c r="A4597" s="1"/>
      <c r="B4597" s="1"/>
      <c r="C4597" s="8">
        <v>2222</v>
      </c>
      <c r="D4597" s="1"/>
      <c r="E4597" s="1"/>
      <c r="F4597" s="1"/>
      <c r="G4597" s="275"/>
      <c r="H4597" s="1"/>
      <c r="I4597" s="1"/>
      <c r="J4597" s="1"/>
      <c r="K4597" s="275"/>
      <c r="L4597" s="1"/>
      <c r="M4597" s="1"/>
    </row>
    <row r="4598" spans="1:13" ht="15">
      <c r="A4598" s="1"/>
      <c r="B4598" s="1"/>
      <c r="C4598" s="8">
        <v>2223</v>
      </c>
      <c r="D4598" s="1"/>
      <c r="E4598" s="1"/>
      <c r="F4598" s="1"/>
      <c r="G4598" s="275"/>
      <c r="H4598" s="1"/>
      <c r="I4598" s="1"/>
      <c r="J4598" s="1"/>
      <c r="K4598" s="275"/>
      <c r="L4598" s="1"/>
      <c r="M4598" s="1"/>
    </row>
    <row r="4599" spans="1:13" ht="15">
      <c r="A4599" s="1"/>
      <c r="B4599" s="1"/>
      <c r="C4599" s="8">
        <v>2224</v>
      </c>
      <c r="D4599" s="1"/>
      <c r="E4599" s="1"/>
      <c r="F4599" s="1"/>
      <c r="G4599" s="275"/>
      <c r="H4599" s="1"/>
      <c r="I4599" s="1"/>
      <c r="J4599" s="1"/>
      <c r="K4599" s="275"/>
      <c r="L4599" s="1"/>
      <c r="M4599" s="1"/>
    </row>
    <row r="4600" spans="1:13" ht="15">
      <c r="A4600" s="1"/>
      <c r="B4600" s="1"/>
      <c r="C4600" s="8">
        <v>2225</v>
      </c>
      <c r="D4600" s="1"/>
      <c r="E4600" s="1"/>
      <c r="F4600" s="1"/>
      <c r="G4600" s="275"/>
      <c r="H4600" s="1"/>
      <c r="I4600" s="1"/>
      <c r="J4600" s="1"/>
      <c r="K4600" s="275"/>
      <c r="L4600" s="1"/>
      <c r="M4600" s="1"/>
    </row>
    <row r="4601" spans="1:13" ht="15">
      <c r="A4601" s="1"/>
      <c r="B4601" s="1"/>
      <c r="C4601" s="8">
        <v>2226</v>
      </c>
      <c r="D4601" s="1"/>
      <c r="E4601" s="1"/>
      <c r="F4601" s="1"/>
      <c r="G4601" s="275"/>
      <c r="H4601" s="1"/>
      <c r="I4601" s="1"/>
      <c r="J4601" s="1"/>
      <c r="K4601" s="275"/>
      <c r="L4601" s="1"/>
      <c r="M4601" s="1"/>
    </row>
    <row r="4602" spans="1:13" ht="15">
      <c r="A4602" s="1"/>
      <c r="B4602" s="1"/>
      <c r="C4602" s="8">
        <v>2227</v>
      </c>
      <c r="D4602" s="1"/>
      <c r="E4602" s="1"/>
      <c r="F4602" s="1"/>
      <c r="G4602" s="275"/>
      <c r="H4602" s="1"/>
      <c r="I4602" s="1"/>
      <c r="J4602" s="1"/>
      <c r="K4602" s="275"/>
      <c r="L4602" s="1"/>
      <c r="M4602" s="1"/>
    </row>
    <row r="4603" spans="1:13" ht="15">
      <c r="A4603" s="1"/>
      <c r="B4603" s="1"/>
      <c r="C4603" s="8">
        <v>2228</v>
      </c>
      <c r="D4603" s="1"/>
      <c r="E4603" s="1"/>
      <c r="F4603" s="1"/>
      <c r="G4603" s="275"/>
      <c r="H4603" s="1"/>
      <c r="I4603" s="1"/>
      <c r="J4603" s="1"/>
      <c r="K4603" s="275"/>
      <c r="L4603" s="1"/>
      <c r="M4603" s="1"/>
    </row>
    <row r="4604" spans="1:13" ht="15">
      <c r="A4604" s="1"/>
      <c r="B4604" s="1"/>
      <c r="C4604" s="8">
        <v>2229</v>
      </c>
      <c r="D4604" s="1"/>
      <c r="E4604" s="1"/>
      <c r="F4604" s="1"/>
      <c r="G4604" s="275"/>
      <c r="H4604" s="1"/>
      <c r="I4604" s="1"/>
      <c r="J4604" s="1"/>
      <c r="K4604" s="275"/>
      <c r="L4604" s="1"/>
      <c r="M4604" s="1"/>
    </row>
    <row r="4605" spans="1:13" ht="15">
      <c r="A4605" s="1"/>
      <c r="B4605" s="1"/>
      <c r="C4605" s="8">
        <v>2230</v>
      </c>
      <c r="D4605" s="1"/>
      <c r="E4605" s="1"/>
      <c r="F4605" s="1"/>
      <c r="G4605" s="275"/>
      <c r="H4605" s="1"/>
      <c r="I4605" s="1"/>
      <c r="J4605" s="1"/>
      <c r="K4605" s="275"/>
      <c r="L4605" s="1"/>
      <c r="M4605" s="1"/>
    </row>
    <row r="4606" spans="1:13" ht="15">
      <c r="A4606" s="1"/>
      <c r="B4606" s="1"/>
      <c r="C4606" s="8">
        <v>2231</v>
      </c>
      <c r="D4606" s="1"/>
      <c r="E4606" s="1"/>
      <c r="F4606" s="1"/>
      <c r="G4606" s="275"/>
      <c r="H4606" s="1"/>
      <c r="I4606" s="1"/>
      <c r="J4606" s="1"/>
      <c r="K4606" s="275"/>
      <c r="L4606" s="1"/>
      <c r="M4606" s="1"/>
    </row>
    <row r="4607" spans="1:13" ht="15">
      <c r="A4607" s="1"/>
      <c r="B4607" s="1"/>
      <c r="C4607" s="8">
        <v>2232</v>
      </c>
      <c r="D4607" s="1"/>
      <c r="E4607" s="1"/>
      <c r="F4607" s="1"/>
      <c r="G4607" s="275"/>
      <c r="H4607" s="1"/>
      <c r="I4607" s="1"/>
      <c r="J4607" s="1"/>
      <c r="K4607" s="275"/>
      <c r="L4607" s="1"/>
      <c r="M4607" s="1"/>
    </row>
    <row r="4608" spans="1:13" ht="15">
      <c r="A4608" s="1"/>
      <c r="B4608" s="1"/>
      <c r="C4608" s="8">
        <v>2233</v>
      </c>
      <c r="D4608" s="1"/>
      <c r="E4608" s="1"/>
      <c r="F4608" s="1"/>
      <c r="G4608" s="275"/>
      <c r="H4608" s="1"/>
      <c r="I4608" s="1"/>
      <c r="J4608" s="1"/>
      <c r="K4608" s="275"/>
      <c r="L4608" s="1"/>
      <c r="M4608" s="1"/>
    </row>
    <row r="4609" spans="1:13" ht="15">
      <c r="A4609" s="1"/>
      <c r="B4609" s="1"/>
      <c r="C4609" s="8">
        <v>2234</v>
      </c>
      <c r="D4609" s="1"/>
      <c r="E4609" s="1"/>
      <c r="F4609" s="1"/>
      <c r="G4609" s="275"/>
      <c r="H4609" s="1"/>
      <c r="I4609" s="1"/>
      <c r="J4609" s="1"/>
      <c r="K4609" s="275"/>
      <c r="L4609" s="1"/>
      <c r="M4609" s="1"/>
    </row>
    <row r="4610" spans="1:13" ht="15">
      <c r="A4610" s="1"/>
      <c r="B4610" s="1"/>
      <c r="C4610" s="8">
        <v>2235</v>
      </c>
      <c r="D4610" s="1"/>
      <c r="E4610" s="1"/>
      <c r="F4610" s="1"/>
      <c r="G4610" s="275"/>
      <c r="H4610" s="1"/>
      <c r="I4610" s="1"/>
      <c r="J4610" s="1"/>
      <c r="K4610" s="275"/>
      <c r="L4610" s="1"/>
      <c r="M4610" s="1"/>
    </row>
    <row r="4611" spans="1:13" ht="15">
      <c r="A4611" s="1"/>
      <c r="B4611" s="1"/>
      <c r="C4611" s="8">
        <v>2236</v>
      </c>
      <c r="D4611" s="1"/>
      <c r="E4611" s="1"/>
      <c r="F4611" s="1"/>
      <c r="G4611" s="275"/>
      <c r="H4611" s="1"/>
      <c r="I4611" s="1"/>
      <c r="J4611" s="1"/>
      <c r="K4611" s="275"/>
      <c r="L4611" s="1"/>
      <c r="M4611" s="1"/>
    </row>
    <row r="4612" spans="1:13" ht="15">
      <c r="A4612" s="1"/>
      <c r="B4612" s="1"/>
      <c r="C4612" s="8">
        <v>2237</v>
      </c>
      <c r="D4612" s="1"/>
      <c r="E4612" s="1"/>
      <c r="F4612" s="1"/>
      <c r="G4612" s="275"/>
      <c r="H4612" s="1"/>
      <c r="I4612" s="1"/>
      <c r="J4612" s="1"/>
      <c r="K4612" s="275"/>
      <c r="L4612" s="1"/>
      <c r="M4612" s="1"/>
    </row>
    <row r="4613" spans="1:13" ht="15">
      <c r="A4613" s="1"/>
      <c r="B4613" s="1"/>
      <c r="C4613" s="8">
        <v>2238</v>
      </c>
      <c r="D4613" s="1"/>
      <c r="E4613" s="1"/>
      <c r="F4613" s="1"/>
      <c r="G4613" s="275"/>
      <c r="H4613" s="1"/>
      <c r="I4613" s="1"/>
      <c r="J4613" s="1"/>
      <c r="K4613" s="275"/>
      <c r="L4613" s="1"/>
      <c r="M4613" s="1"/>
    </row>
    <row r="4614" spans="1:13" ht="15">
      <c r="A4614" s="1"/>
      <c r="B4614" s="1"/>
      <c r="C4614" s="8">
        <v>2239</v>
      </c>
      <c r="D4614" s="1"/>
      <c r="E4614" s="1"/>
      <c r="F4614" s="1"/>
      <c r="G4614" s="275"/>
      <c r="H4614" s="1"/>
      <c r="I4614" s="1"/>
      <c r="J4614" s="1"/>
      <c r="K4614" s="275"/>
      <c r="L4614" s="1"/>
      <c r="M4614" s="1"/>
    </row>
    <row r="4615" spans="1:13" ht="15">
      <c r="A4615" s="1"/>
      <c r="B4615" s="1"/>
      <c r="C4615" s="8">
        <v>2240</v>
      </c>
      <c r="D4615" s="1"/>
      <c r="E4615" s="1"/>
      <c r="F4615" s="1"/>
      <c r="G4615" s="275"/>
      <c r="H4615" s="1"/>
      <c r="I4615" s="1"/>
      <c r="J4615" s="1"/>
      <c r="K4615" s="275"/>
      <c r="L4615" s="1"/>
      <c r="M4615" s="1"/>
    </row>
    <row r="4616" spans="1:13" ht="15">
      <c r="A4616" s="1"/>
      <c r="B4616" s="1"/>
      <c r="C4616" s="8">
        <v>2241</v>
      </c>
      <c r="D4616" s="1"/>
      <c r="E4616" s="1"/>
      <c r="F4616" s="1"/>
      <c r="G4616" s="275"/>
      <c r="H4616" s="1"/>
      <c r="I4616" s="1"/>
      <c r="J4616" s="1"/>
      <c r="K4616" s="275"/>
      <c r="L4616" s="1"/>
      <c r="M4616" s="1"/>
    </row>
    <row r="4617" spans="1:13" ht="15">
      <c r="A4617" s="1"/>
      <c r="B4617" s="1"/>
      <c r="C4617" s="8">
        <v>2242</v>
      </c>
      <c r="D4617" s="1"/>
      <c r="E4617" s="1"/>
      <c r="F4617" s="1"/>
      <c r="G4617" s="275"/>
      <c r="H4617" s="1"/>
      <c r="I4617" s="1"/>
      <c r="J4617" s="1"/>
      <c r="K4617" s="275"/>
      <c r="L4617" s="1"/>
      <c r="M4617" s="1"/>
    </row>
    <row r="4618" spans="1:13" ht="15">
      <c r="A4618" s="1"/>
      <c r="B4618" s="1"/>
      <c r="C4618" s="8">
        <v>2243</v>
      </c>
      <c r="D4618" s="1"/>
      <c r="E4618" s="1"/>
      <c r="F4618" s="1"/>
      <c r="G4618" s="275"/>
      <c r="H4618" s="1"/>
      <c r="I4618" s="1"/>
      <c r="J4618" s="1"/>
      <c r="K4618" s="275"/>
      <c r="L4618" s="1"/>
      <c r="M4618" s="1"/>
    </row>
    <row r="4619" spans="1:13" ht="15">
      <c r="A4619" s="1"/>
      <c r="B4619" s="1"/>
      <c r="C4619" s="8">
        <v>2244</v>
      </c>
      <c r="D4619" s="1"/>
      <c r="E4619" s="1"/>
      <c r="F4619" s="1"/>
      <c r="G4619" s="275"/>
      <c r="H4619" s="1"/>
      <c r="I4619" s="1"/>
      <c r="J4619" s="1"/>
      <c r="K4619" s="275"/>
      <c r="L4619" s="1"/>
      <c r="M4619" s="1"/>
    </row>
    <row r="4620" spans="1:13" ht="15">
      <c r="A4620" s="1"/>
      <c r="B4620" s="1"/>
      <c r="C4620" s="8">
        <v>2245</v>
      </c>
      <c r="D4620" s="1"/>
      <c r="E4620" s="1"/>
      <c r="F4620" s="1"/>
      <c r="G4620" s="275"/>
      <c r="H4620" s="1"/>
      <c r="I4620" s="1"/>
      <c r="J4620" s="1"/>
      <c r="K4620" s="275"/>
      <c r="L4620" s="1"/>
      <c r="M4620" s="1"/>
    </row>
    <row r="4621" spans="1:13" ht="15">
      <c r="A4621" s="1"/>
      <c r="B4621" s="1"/>
      <c r="C4621" s="8">
        <v>2246</v>
      </c>
      <c r="D4621" s="1"/>
      <c r="E4621" s="1"/>
      <c r="F4621" s="1"/>
      <c r="G4621" s="275"/>
      <c r="H4621" s="1"/>
      <c r="I4621" s="1"/>
      <c r="J4621" s="1"/>
      <c r="K4621" s="275"/>
      <c r="L4621" s="1"/>
      <c r="M4621" s="1"/>
    </row>
    <row r="4622" spans="1:13" ht="15">
      <c r="A4622" s="1"/>
      <c r="B4622" s="1"/>
      <c r="C4622" s="8">
        <v>2247</v>
      </c>
      <c r="D4622" s="1"/>
      <c r="E4622" s="1"/>
      <c r="F4622" s="1"/>
      <c r="G4622" s="275"/>
      <c r="H4622" s="1"/>
      <c r="I4622" s="1"/>
      <c r="J4622" s="1"/>
      <c r="K4622" s="275"/>
      <c r="L4622" s="1"/>
      <c r="M4622" s="1"/>
    </row>
    <row r="4623" spans="1:13" ht="15">
      <c r="A4623" s="1"/>
      <c r="B4623" s="1"/>
      <c r="C4623" s="8">
        <v>2248</v>
      </c>
      <c r="D4623" s="1"/>
      <c r="E4623" s="1"/>
      <c r="F4623" s="1"/>
      <c r="G4623" s="275"/>
      <c r="H4623" s="1"/>
      <c r="I4623" s="1"/>
      <c r="J4623" s="1"/>
      <c r="K4623" s="275"/>
      <c r="L4623" s="1"/>
      <c r="M4623" s="1"/>
    </row>
    <row r="4624" spans="1:13" ht="15">
      <c r="A4624" s="1"/>
      <c r="B4624" s="1"/>
      <c r="C4624" s="8">
        <v>2249</v>
      </c>
      <c r="D4624" s="1"/>
      <c r="E4624" s="1"/>
      <c r="F4624" s="1"/>
      <c r="G4624" s="275"/>
      <c r="H4624" s="1"/>
      <c r="I4624" s="1"/>
      <c r="J4624" s="1"/>
      <c r="K4624" s="275"/>
      <c r="L4624" s="1"/>
      <c r="M4624" s="1"/>
    </row>
    <row r="4625" spans="1:13" ht="15">
      <c r="A4625" s="1"/>
      <c r="B4625" s="1"/>
      <c r="C4625" s="8">
        <v>2250</v>
      </c>
      <c r="D4625" s="1"/>
      <c r="E4625" s="1"/>
      <c r="F4625" s="1"/>
      <c r="G4625" s="275"/>
      <c r="H4625" s="1"/>
      <c r="I4625" s="1"/>
      <c r="J4625" s="1"/>
      <c r="K4625" s="275"/>
      <c r="L4625" s="1"/>
      <c r="M4625" s="1"/>
    </row>
    <row r="4626" spans="1:13" ht="15">
      <c r="A4626" s="1"/>
      <c r="B4626" s="1"/>
      <c r="C4626" s="8">
        <v>2251</v>
      </c>
      <c r="D4626" s="1"/>
      <c r="E4626" s="1"/>
      <c r="F4626" s="1"/>
      <c r="G4626" s="275"/>
      <c r="H4626" s="1"/>
      <c r="I4626" s="1"/>
      <c r="J4626" s="1"/>
      <c r="K4626" s="275"/>
      <c r="L4626" s="1"/>
      <c r="M4626" s="1"/>
    </row>
    <row r="4627" spans="1:13" ht="15">
      <c r="A4627" s="1"/>
      <c r="B4627" s="1"/>
      <c r="C4627" s="8">
        <v>2252</v>
      </c>
      <c r="D4627" s="1"/>
      <c r="E4627" s="1"/>
      <c r="F4627" s="1"/>
      <c r="G4627" s="275"/>
      <c r="H4627" s="1"/>
      <c r="I4627" s="1"/>
      <c r="J4627" s="1"/>
      <c r="K4627" s="275"/>
      <c r="L4627" s="1"/>
      <c r="M4627" s="1"/>
    </row>
    <row r="4628" spans="1:13" ht="15">
      <c r="A4628" s="1"/>
      <c r="B4628" s="1"/>
      <c r="C4628" s="8">
        <v>2253</v>
      </c>
      <c r="D4628" s="1"/>
      <c r="E4628" s="1"/>
      <c r="F4628" s="1"/>
      <c r="G4628" s="275"/>
      <c r="H4628" s="1"/>
      <c r="I4628" s="1"/>
      <c r="J4628" s="1"/>
      <c r="K4628" s="275"/>
      <c r="L4628" s="1"/>
      <c r="M4628" s="1"/>
    </row>
    <row r="4629" spans="1:13" ht="15">
      <c r="A4629" s="1"/>
      <c r="B4629" s="1"/>
      <c r="C4629" s="8">
        <v>2254</v>
      </c>
      <c r="D4629" s="1"/>
      <c r="E4629" s="1"/>
      <c r="F4629" s="1"/>
      <c r="G4629" s="275"/>
      <c r="H4629" s="1"/>
      <c r="I4629" s="1"/>
      <c r="J4629" s="1"/>
      <c r="K4629" s="275"/>
      <c r="L4629" s="1"/>
      <c r="M4629" s="1"/>
    </row>
    <row r="4630" spans="1:13" ht="15">
      <c r="A4630" s="1"/>
      <c r="B4630" s="1"/>
      <c r="C4630" s="8">
        <v>2255</v>
      </c>
      <c r="D4630" s="1"/>
      <c r="E4630" s="1"/>
      <c r="F4630" s="1"/>
      <c r="G4630" s="275"/>
      <c r="H4630" s="1"/>
      <c r="I4630" s="1"/>
      <c r="J4630" s="1"/>
      <c r="K4630" s="275"/>
      <c r="L4630" s="1"/>
      <c r="M4630" s="1"/>
    </row>
    <row r="4631" spans="1:13" ht="15">
      <c r="A4631" s="1"/>
      <c r="B4631" s="1"/>
      <c r="C4631" s="8">
        <v>2256</v>
      </c>
      <c r="D4631" s="1"/>
      <c r="E4631" s="1"/>
      <c r="F4631" s="1"/>
      <c r="G4631" s="275"/>
      <c r="H4631" s="1"/>
      <c r="I4631" s="1"/>
      <c r="J4631" s="1"/>
      <c r="K4631" s="275"/>
      <c r="L4631" s="1"/>
      <c r="M4631" s="1"/>
    </row>
    <row r="4632" spans="1:13" ht="15">
      <c r="A4632" s="1"/>
      <c r="B4632" s="1"/>
      <c r="C4632" s="8">
        <v>2257</v>
      </c>
      <c r="D4632" s="1"/>
      <c r="E4632" s="1"/>
      <c r="F4632" s="1"/>
      <c r="G4632" s="275"/>
      <c r="H4632" s="1"/>
      <c r="I4632" s="1"/>
      <c r="J4632" s="1"/>
      <c r="K4632" s="275"/>
      <c r="L4632" s="1"/>
      <c r="M4632" s="1"/>
    </row>
    <row r="4633" spans="1:13" ht="15">
      <c r="A4633" s="1"/>
      <c r="B4633" s="1"/>
      <c r="C4633" s="8">
        <v>2258</v>
      </c>
      <c r="D4633" s="1"/>
      <c r="E4633" s="1"/>
      <c r="F4633" s="1"/>
      <c r="G4633" s="275"/>
      <c r="H4633" s="1"/>
      <c r="I4633" s="1"/>
      <c r="J4633" s="1"/>
      <c r="K4633" s="275"/>
      <c r="L4633" s="1"/>
      <c r="M4633" s="1"/>
    </row>
    <row r="4634" spans="1:13" ht="15">
      <c r="A4634" s="1"/>
      <c r="B4634" s="1"/>
      <c r="C4634" s="8">
        <v>2259</v>
      </c>
      <c r="D4634" s="1"/>
      <c r="E4634" s="1"/>
      <c r="F4634" s="1"/>
      <c r="G4634" s="275"/>
      <c r="H4634" s="1"/>
      <c r="I4634" s="1"/>
      <c r="J4634" s="1"/>
      <c r="K4634" s="275"/>
      <c r="L4634" s="1"/>
      <c r="M4634" s="1"/>
    </row>
    <row r="4635" spans="1:13" ht="15">
      <c r="A4635" s="1"/>
      <c r="B4635" s="1"/>
      <c r="C4635" s="8">
        <v>2260</v>
      </c>
      <c r="D4635" s="1"/>
      <c r="E4635" s="1"/>
      <c r="F4635" s="1"/>
      <c r="G4635" s="275"/>
      <c r="H4635" s="1"/>
      <c r="I4635" s="1"/>
      <c r="J4635" s="1"/>
      <c r="K4635" s="275"/>
      <c r="L4635" s="1"/>
      <c r="M4635" s="1"/>
    </row>
    <row r="4636" spans="1:13" ht="15">
      <c r="A4636" s="1"/>
      <c r="B4636" s="1"/>
      <c r="C4636" s="8">
        <v>2261</v>
      </c>
      <c r="D4636" s="1"/>
      <c r="E4636" s="1"/>
      <c r="F4636" s="1"/>
      <c r="G4636" s="275"/>
      <c r="H4636" s="1"/>
      <c r="I4636" s="1"/>
      <c r="J4636" s="1"/>
      <c r="K4636" s="275"/>
      <c r="L4636" s="1"/>
      <c r="M4636" s="1"/>
    </row>
    <row r="4637" spans="1:13" ht="15">
      <c r="A4637" s="1"/>
      <c r="B4637" s="1"/>
      <c r="C4637" s="8">
        <v>2262</v>
      </c>
      <c r="D4637" s="1"/>
      <c r="E4637" s="1"/>
      <c r="F4637" s="1"/>
      <c r="G4637" s="275"/>
      <c r="H4637" s="1"/>
      <c r="I4637" s="1"/>
      <c r="J4637" s="1"/>
      <c r="K4637" s="275"/>
      <c r="L4637" s="1"/>
      <c r="M4637" s="1"/>
    </row>
    <row r="4638" spans="1:13" ht="15">
      <c r="A4638" s="1"/>
      <c r="B4638" s="1"/>
      <c r="C4638" s="8">
        <v>2263</v>
      </c>
      <c r="D4638" s="1"/>
      <c r="E4638" s="1"/>
      <c r="F4638" s="1"/>
      <c r="G4638" s="275"/>
      <c r="H4638" s="1"/>
      <c r="I4638" s="1"/>
      <c r="J4638" s="1"/>
      <c r="K4638" s="275"/>
      <c r="L4638" s="1"/>
      <c r="M4638" s="1"/>
    </row>
    <row r="4639" spans="1:13" ht="15">
      <c r="A4639" s="1"/>
      <c r="B4639" s="1"/>
      <c r="C4639" s="8">
        <v>2264</v>
      </c>
      <c r="D4639" s="1"/>
      <c r="E4639" s="1"/>
      <c r="F4639" s="1"/>
      <c r="G4639" s="275"/>
      <c r="H4639" s="1"/>
      <c r="I4639" s="1"/>
      <c r="J4639" s="1"/>
      <c r="K4639" s="275"/>
      <c r="L4639" s="1"/>
      <c r="M4639" s="1"/>
    </row>
    <row r="4640" spans="1:13" ht="15">
      <c r="A4640" s="1"/>
      <c r="B4640" s="1"/>
      <c r="C4640" s="8">
        <v>2265</v>
      </c>
      <c r="D4640" s="1"/>
      <c r="E4640" s="1"/>
      <c r="F4640" s="1"/>
      <c r="G4640" s="275"/>
      <c r="H4640" s="1"/>
      <c r="I4640" s="1"/>
      <c r="J4640" s="1"/>
      <c r="K4640" s="275"/>
      <c r="L4640" s="1"/>
      <c r="M4640" s="1"/>
    </row>
    <row r="4641" spans="1:13" ht="15">
      <c r="A4641" s="1"/>
      <c r="B4641" s="1"/>
      <c r="C4641" s="8">
        <v>2266</v>
      </c>
      <c r="D4641" s="1"/>
      <c r="E4641" s="1"/>
      <c r="F4641" s="1"/>
      <c r="G4641" s="275"/>
      <c r="H4641" s="1"/>
      <c r="I4641" s="1"/>
      <c r="J4641" s="1"/>
      <c r="K4641" s="275"/>
      <c r="L4641" s="1"/>
      <c r="M4641" s="1"/>
    </row>
    <row r="4642" spans="1:13" ht="15">
      <c r="A4642" s="1"/>
      <c r="B4642" s="1"/>
      <c r="C4642" s="8">
        <v>2267</v>
      </c>
      <c r="D4642" s="1"/>
      <c r="E4642" s="1"/>
      <c r="F4642" s="1"/>
      <c r="G4642" s="275"/>
      <c r="H4642" s="1"/>
      <c r="I4642" s="1"/>
      <c r="J4642" s="1"/>
      <c r="K4642" s="275"/>
      <c r="L4642" s="1"/>
      <c r="M4642" s="1"/>
    </row>
    <row r="4643" spans="1:13" ht="15">
      <c r="A4643" s="1"/>
      <c r="B4643" s="1"/>
      <c r="C4643" s="8">
        <v>2268</v>
      </c>
      <c r="D4643" s="1"/>
      <c r="E4643" s="1"/>
      <c r="F4643" s="1"/>
      <c r="G4643" s="275"/>
      <c r="H4643" s="1"/>
      <c r="I4643" s="1"/>
      <c r="J4643" s="1"/>
      <c r="K4643" s="275"/>
      <c r="L4643" s="1"/>
      <c r="M4643" s="1"/>
    </row>
    <row r="4644" spans="1:13" ht="15">
      <c r="A4644" s="1"/>
      <c r="B4644" s="1"/>
      <c r="C4644" s="8">
        <v>2269</v>
      </c>
      <c r="D4644" s="1"/>
      <c r="E4644" s="1"/>
      <c r="F4644" s="1"/>
      <c r="G4644" s="275"/>
      <c r="H4644" s="1"/>
      <c r="I4644" s="1"/>
      <c r="J4644" s="1"/>
      <c r="K4644" s="275"/>
      <c r="L4644" s="1"/>
      <c r="M4644" s="1"/>
    </row>
    <row r="4645" spans="1:13" ht="15">
      <c r="A4645" s="1"/>
      <c r="B4645" s="1"/>
      <c r="C4645" s="8">
        <v>2270</v>
      </c>
      <c r="D4645" s="1"/>
      <c r="E4645" s="1"/>
      <c r="F4645" s="1"/>
      <c r="G4645" s="275"/>
      <c r="H4645" s="1"/>
      <c r="I4645" s="1"/>
      <c r="J4645" s="1"/>
      <c r="K4645" s="275"/>
      <c r="L4645" s="1"/>
      <c r="M4645" s="1"/>
    </row>
    <row r="4646" spans="1:13" ht="15">
      <c r="A4646" s="1"/>
      <c r="B4646" s="1"/>
      <c r="C4646" s="8">
        <v>2271</v>
      </c>
      <c r="D4646" s="1"/>
      <c r="E4646" s="1"/>
      <c r="F4646" s="1"/>
      <c r="G4646" s="275"/>
      <c r="H4646" s="1"/>
      <c r="I4646" s="1"/>
      <c r="J4646" s="1"/>
      <c r="K4646" s="275"/>
      <c r="L4646" s="1"/>
      <c r="M4646" s="1"/>
    </row>
    <row r="4647" spans="1:13" ht="15">
      <c r="A4647" s="1"/>
      <c r="B4647" s="1"/>
      <c r="C4647" s="8">
        <v>2272</v>
      </c>
      <c r="D4647" s="1"/>
      <c r="E4647" s="1"/>
      <c r="F4647" s="1"/>
      <c r="G4647" s="275"/>
      <c r="H4647" s="1"/>
      <c r="I4647" s="1"/>
      <c r="J4647" s="1"/>
      <c r="K4647" s="275"/>
      <c r="L4647" s="1"/>
      <c r="M4647" s="1"/>
    </row>
    <row r="4648" spans="1:13" ht="15">
      <c r="A4648" s="1"/>
      <c r="B4648" s="1"/>
      <c r="C4648" s="8">
        <v>2273</v>
      </c>
      <c r="D4648" s="1"/>
      <c r="E4648" s="1"/>
      <c r="F4648" s="1"/>
      <c r="G4648" s="275"/>
      <c r="H4648" s="1"/>
      <c r="I4648" s="1"/>
      <c r="J4648" s="1"/>
      <c r="K4648" s="275"/>
      <c r="L4648" s="1"/>
      <c r="M4648" s="1"/>
    </row>
    <row r="4649" spans="1:13" ht="15">
      <c r="A4649" s="1"/>
      <c r="B4649" s="1"/>
      <c r="C4649" s="8">
        <v>2274</v>
      </c>
      <c r="D4649" s="1"/>
      <c r="E4649" s="1"/>
      <c r="F4649" s="1"/>
      <c r="G4649" s="275"/>
      <c r="H4649" s="1"/>
      <c r="I4649" s="1"/>
      <c r="J4649" s="1"/>
      <c r="K4649" s="275"/>
      <c r="L4649" s="1"/>
      <c r="M4649" s="1"/>
    </row>
    <row r="4650" spans="1:13" ht="15">
      <c r="A4650" s="1"/>
      <c r="B4650" s="1"/>
      <c r="C4650" s="8">
        <v>2275</v>
      </c>
      <c r="D4650" s="1"/>
      <c r="E4650" s="1"/>
      <c r="F4650" s="1"/>
      <c r="G4650" s="275"/>
      <c r="H4650" s="1"/>
      <c r="I4650" s="1"/>
      <c r="J4650" s="1"/>
      <c r="K4650" s="275"/>
      <c r="L4650" s="1"/>
      <c r="M4650" s="1"/>
    </row>
    <row r="4651" spans="1:13" ht="15">
      <c r="A4651" s="1"/>
      <c r="B4651" s="1"/>
      <c r="C4651" s="8">
        <v>2276</v>
      </c>
      <c r="D4651" s="1"/>
      <c r="E4651" s="1"/>
      <c r="F4651" s="1"/>
      <c r="G4651" s="275"/>
      <c r="H4651" s="1"/>
      <c r="I4651" s="1"/>
      <c r="J4651" s="1"/>
      <c r="K4651" s="275"/>
      <c r="L4651" s="1"/>
      <c r="M4651" s="1"/>
    </row>
    <row r="4652" spans="1:13" ht="15">
      <c r="A4652" s="1"/>
      <c r="B4652" s="1"/>
      <c r="C4652" s="8">
        <v>2277</v>
      </c>
      <c r="D4652" s="1"/>
      <c r="E4652" s="1"/>
      <c r="F4652" s="1"/>
      <c r="G4652" s="275"/>
      <c r="H4652" s="1"/>
      <c r="I4652" s="1"/>
      <c r="J4652" s="1"/>
      <c r="K4652" s="275"/>
      <c r="L4652" s="1"/>
      <c r="M4652" s="1"/>
    </row>
    <row r="4653" spans="1:13" ht="15">
      <c r="A4653" s="1"/>
      <c r="B4653" s="1"/>
      <c r="C4653" s="8">
        <v>2278</v>
      </c>
      <c r="D4653" s="1"/>
      <c r="E4653" s="1"/>
      <c r="F4653" s="1"/>
      <c r="G4653" s="275"/>
      <c r="H4653" s="1"/>
      <c r="I4653" s="1"/>
      <c r="J4653" s="1"/>
      <c r="K4653" s="275"/>
      <c r="L4653" s="1"/>
      <c r="M4653" s="1"/>
    </row>
    <row r="4654" spans="1:13" ht="15">
      <c r="A4654" s="1"/>
      <c r="B4654" s="1"/>
      <c r="C4654" s="8">
        <v>2279</v>
      </c>
      <c r="D4654" s="1"/>
      <c r="E4654" s="1"/>
      <c r="F4654" s="1"/>
      <c r="G4654" s="275"/>
      <c r="H4654" s="1"/>
      <c r="I4654" s="1"/>
      <c r="J4654" s="1"/>
      <c r="K4654" s="275"/>
      <c r="L4654" s="1"/>
      <c r="M4654" s="1"/>
    </row>
    <row r="4655" spans="1:13" ht="15">
      <c r="A4655" s="1"/>
      <c r="B4655" s="1"/>
      <c r="C4655" s="8">
        <v>2280</v>
      </c>
      <c r="D4655" s="1"/>
      <c r="E4655" s="1"/>
      <c r="F4655" s="1"/>
      <c r="G4655" s="275"/>
      <c r="H4655" s="1"/>
      <c r="I4655" s="1"/>
      <c r="J4655" s="1"/>
      <c r="K4655" s="275"/>
      <c r="L4655" s="1"/>
      <c r="M4655" s="1"/>
    </row>
    <row r="4656" spans="1:13" ht="15">
      <c r="A4656" s="1"/>
      <c r="B4656" s="1"/>
      <c r="C4656" s="8">
        <v>2281</v>
      </c>
      <c r="D4656" s="1"/>
      <c r="E4656" s="1"/>
      <c r="F4656" s="1"/>
      <c r="G4656" s="275"/>
      <c r="H4656" s="1"/>
      <c r="I4656" s="1"/>
      <c r="J4656" s="1"/>
      <c r="K4656" s="275"/>
      <c r="L4656" s="1"/>
      <c r="M4656" s="1"/>
    </row>
    <row r="4657" spans="1:13" ht="15">
      <c r="A4657" s="1"/>
      <c r="B4657" s="1"/>
      <c r="C4657" s="8">
        <v>2282</v>
      </c>
      <c r="D4657" s="1"/>
      <c r="E4657" s="1"/>
      <c r="F4657" s="1"/>
      <c r="G4657" s="275"/>
      <c r="H4657" s="1"/>
      <c r="I4657" s="1"/>
      <c r="J4657" s="1"/>
      <c r="K4657" s="275"/>
      <c r="L4657" s="1"/>
      <c r="M4657" s="1"/>
    </row>
    <row r="4658" spans="1:13" ht="15">
      <c r="A4658" s="1"/>
      <c r="B4658" s="1"/>
      <c r="C4658" s="8">
        <v>2283</v>
      </c>
      <c r="D4658" s="1"/>
      <c r="E4658" s="1"/>
      <c r="F4658" s="1"/>
      <c r="G4658" s="275"/>
      <c r="H4658" s="1"/>
      <c r="I4658" s="1"/>
      <c r="J4658" s="1"/>
      <c r="K4658" s="275"/>
      <c r="L4658" s="1"/>
      <c r="M4658" s="1"/>
    </row>
    <row r="4659" spans="1:13" ht="15">
      <c r="A4659" s="1"/>
      <c r="B4659" s="1"/>
      <c r="C4659" s="8">
        <v>2284</v>
      </c>
      <c r="D4659" s="1"/>
      <c r="E4659" s="1"/>
      <c r="F4659" s="1"/>
      <c r="G4659" s="275"/>
      <c r="H4659" s="1"/>
      <c r="I4659" s="1"/>
      <c r="J4659" s="1"/>
      <c r="K4659" s="275"/>
      <c r="L4659" s="1"/>
      <c r="M4659" s="1"/>
    </row>
    <row r="4660" spans="1:13" ht="15">
      <c r="A4660" s="1"/>
      <c r="B4660" s="1"/>
      <c r="C4660" s="8">
        <v>2285</v>
      </c>
      <c r="D4660" s="1"/>
      <c r="E4660" s="1"/>
      <c r="F4660" s="1"/>
      <c r="G4660" s="275"/>
      <c r="H4660" s="1"/>
      <c r="I4660" s="1"/>
      <c r="J4660" s="1"/>
      <c r="K4660" s="275"/>
      <c r="L4660" s="1"/>
      <c r="M4660" s="1"/>
    </row>
    <row r="4661" spans="1:13" ht="15">
      <c r="A4661" s="1"/>
      <c r="B4661" s="1"/>
      <c r="C4661" s="8">
        <v>2286</v>
      </c>
      <c r="D4661" s="1"/>
      <c r="E4661" s="1"/>
      <c r="F4661" s="1"/>
      <c r="G4661" s="275"/>
      <c r="H4661" s="1"/>
      <c r="I4661" s="1"/>
      <c r="J4661" s="1"/>
      <c r="K4661" s="275"/>
      <c r="L4661" s="1"/>
      <c r="M4661" s="1"/>
    </row>
    <row r="4662" spans="1:13" ht="15">
      <c r="A4662" s="1"/>
      <c r="B4662" s="1"/>
      <c r="C4662" s="8">
        <v>2287</v>
      </c>
      <c r="D4662" s="1"/>
      <c r="E4662" s="1"/>
      <c r="F4662" s="1"/>
      <c r="G4662" s="275"/>
      <c r="H4662" s="1"/>
      <c r="I4662" s="1"/>
      <c r="J4662" s="1"/>
      <c r="K4662" s="275"/>
      <c r="L4662" s="1"/>
      <c r="M4662" s="1"/>
    </row>
    <row r="4663" spans="1:13" ht="15">
      <c r="A4663" s="1"/>
      <c r="B4663" s="1"/>
      <c r="C4663" s="8">
        <v>2288</v>
      </c>
      <c r="D4663" s="1"/>
      <c r="E4663" s="1"/>
      <c r="F4663" s="1"/>
      <c r="G4663" s="275"/>
      <c r="H4663" s="1"/>
      <c r="I4663" s="1"/>
      <c r="J4663" s="1"/>
      <c r="K4663" s="275"/>
      <c r="L4663" s="1"/>
      <c r="M4663" s="1"/>
    </row>
    <row r="4664" spans="1:13" ht="15">
      <c r="A4664" s="1"/>
      <c r="B4664" s="1"/>
      <c r="C4664" s="8">
        <v>2289</v>
      </c>
      <c r="D4664" s="1"/>
      <c r="E4664" s="1"/>
      <c r="F4664" s="1"/>
      <c r="G4664" s="275"/>
      <c r="H4664" s="1"/>
      <c r="I4664" s="1"/>
      <c r="J4664" s="1"/>
      <c r="K4664" s="275"/>
      <c r="L4664" s="1"/>
      <c r="M4664" s="1"/>
    </row>
    <row r="4665" spans="1:13" ht="15">
      <c r="A4665" s="1"/>
      <c r="B4665" s="1"/>
      <c r="C4665" s="8">
        <v>2290</v>
      </c>
      <c r="D4665" s="1"/>
      <c r="E4665" s="1"/>
      <c r="F4665" s="1"/>
      <c r="G4665" s="275"/>
      <c r="H4665" s="1"/>
      <c r="I4665" s="1"/>
      <c r="J4665" s="1"/>
      <c r="K4665" s="275"/>
      <c r="L4665" s="1"/>
      <c r="M4665" s="1"/>
    </row>
    <row r="4666" spans="1:13" ht="15">
      <c r="A4666" s="1"/>
      <c r="B4666" s="1"/>
      <c r="C4666" s="8">
        <v>2291</v>
      </c>
      <c r="D4666" s="1"/>
      <c r="E4666" s="1"/>
      <c r="F4666" s="1"/>
      <c r="G4666" s="275"/>
      <c r="H4666" s="1"/>
      <c r="I4666" s="1"/>
      <c r="J4666" s="1"/>
      <c r="K4666" s="275"/>
      <c r="L4666" s="1"/>
      <c r="M4666" s="1"/>
    </row>
    <row r="4667" spans="1:13" ht="15">
      <c r="A4667" s="1"/>
      <c r="B4667" s="1"/>
      <c r="C4667" s="8">
        <v>2292</v>
      </c>
      <c r="D4667" s="1"/>
      <c r="E4667" s="1"/>
      <c r="F4667" s="1"/>
      <c r="G4667" s="275"/>
      <c r="H4667" s="1"/>
      <c r="I4667" s="1"/>
      <c r="J4667" s="1"/>
      <c r="K4667" s="275"/>
      <c r="L4667" s="1"/>
      <c r="M4667" s="1"/>
    </row>
    <row r="4668" spans="1:13" ht="15">
      <c r="A4668" s="1"/>
      <c r="B4668" s="1"/>
      <c r="C4668" s="8">
        <v>2293</v>
      </c>
      <c r="D4668" s="1"/>
      <c r="E4668" s="1"/>
      <c r="F4668" s="1"/>
      <c r="G4668" s="275"/>
      <c r="H4668" s="1"/>
      <c r="I4668" s="1"/>
      <c r="J4668" s="1"/>
      <c r="K4668" s="275"/>
      <c r="L4668" s="1"/>
      <c r="M4668" s="1"/>
    </row>
    <row r="4669" spans="1:13" ht="15">
      <c r="A4669" s="1"/>
      <c r="B4669" s="1"/>
      <c r="C4669" s="8">
        <v>2294</v>
      </c>
      <c r="D4669" s="1"/>
      <c r="E4669" s="1"/>
      <c r="F4669" s="1"/>
      <c r="G4669" s="275"/>
      <c r="H4669" s="1"/>
      <c r="I4669" s="1"/>
      <c r="J4669" s="1"/>
      <c r="K4669" s="275"/>
      <c r="L4669" s="1"/>
      <c r="M4669" s="1"/>
    </row>
    <row r="4670" spans="1:13" ht="15">
      <c r="A4670" s="1"/>
      <c r="B4670" s="1"/>
      <c r="C4670" s="8">
        <v>2295</v>
      </c>
      <c r="D4670" s="1"/>
      <c r="E4670" s="1"/>
      <c r="F4670" s="1"/>
      <c r="G4670" s="275"/>
      <c r="H4670" s="1"/>
      <c r="I4670" s="1"/>
      <c r="J4670" s="1"/>
      <c r="K4670" s="275"/>
      <c r="L4670" s="1"/>
      <c r="M4670" s="1"/>
    </row>
    <row r="4671" spans="1:13" ht="15">
      <c r="A4671" s="1"/>
      <c r="B4671" s="1"/>
      <c r="C4671" s="8">
        <v>2296</v>
      </c>
      <c r="D4671" s="1"/>
      <c r="E4671" s="1"/>
      <c r="F4671" s="1"/>
      <c r="G4671" s="275"/>
      <c r="H4671" s="1"/>
      <c r="I4671" s="1"/>
      <c r="J4671" s="1"/>
      <c r="K4671" s="275"/>
      <c r="L4671" s="1"/>
      <c r="M4671" s="1"/>
    </row>
    <row r="4672" spans="1:13" ht="15">
      <c r="A4672" s="1"/>
      <c r="B4672" s="1"/>
      <c r="C4672" s="8">
        <v>2297</v>
      </c>
      <c r="D4672" s="1"/>
      <c r="E4672" s="1"/>
      <c r="F4672" s="1"/>
      <c r="G4672" s="275"/>
      <c r="H4672" s="1"/>
      <c r="I4672" s="1"/>
      <c r="J4672" s="1"/>
      <c r="K4672" s="275"/>
      <c r="L4672" s="1"/>
      <c r="M4672" s="1"/>
    </row>
    <row r="4673" spans="1:13" ht="15">
      <c r="A4673" s="1"/>
      <c r="B4673" s="1"/>
      <c r="C4673" s="8">
        <v>2298</v>
      </c>
      <c r="D4673" s="1"/>
      <c r="E4673" s="1"/>
      <c r="F4673" s="1"/>
      <c r="G4673" s="275"/>
      <c r="H4673" s="1"/>
      <c r="I4673" s="1"/>
      <c r="J4673" s="1"/>
      <c r="K4673" s="275"/>
      <c r="L4673" s="1"/>
      <c r="M4673" s="1"/>
    </row>
    <row r="4674" spans="1:13" ht="15">
      <c r="A4674" s="1"/>
      <c r="B4674" s="1"/>
      <c r="C4674" s="8">
        <v>2299</v>
      </c>
      <c r="D4674" s="1"/>
      <c r="E4674" s="1"/>
      <c r="F4674" s="1"/>
      <c r="G4674" s="275"/>
      <c r="H4674" s="1"/>
      <c r="I4674" s="1"/>
      <c r="J4674" s="1"/>
      <c r="K4674" s="275"/>
      <c r="L4674" s="1"/>
      <c r="M4674" s="1"/>
    </row>
    <row r="4675" spans="1:13" ht="15">
      <c r="A4675" s="1"/>
      <c r="B4675" s="1"/>
      <c r="C4675" s="8">
        <v>2300</v>
      </c>
      <c r="D4675" s="1"/>
      <c r="E4675" s="1"/>
      <c r="F4675" s="1"/>
      <c r="G4675" s="275"/>
      <c r="H4675" s="1"/>
      <c r="I4675" s="1"/>
      <c r="J4675" s="1"/>
      <c r="K4675" s="275"/>
      <c r="L4675" s="1"/>
      <c r="M4675" s="1"/>
    </row>
    <row r="4676" spans="1:13" ht="15">
      <c r="A4676" s="1"/>
      <c r="B4676" s="1"/>
      <c r="C4676" s="8">
        <v>2301</v>
      </c>
      <c r="D4676" s="1"/>
      <c r="E4676" s="1"/>
      <c r="F4676" s="1"/>
      <c r="G4676" s="275"/>
      <c r="H4676" s="1"/>
      <c r="I4676" s="1"/>
      <c r="J4676" s="1"/>
      <c r="K4676" s="275"/>
      <c r="L4676" s="1"/>
      <c r="M4676" s="1"/>
    </row>
    <row r="4677" spans="1:13" ht="15">
      <c r="A4677" s="1"/>
      <c r="B4677" s="1"/>
      <c r="C4677" s="8">
        <v>2302</v>
      </c>
      <c r="D4677" s="1"/>
      <c r="E4677" s="1"/>
      <c r="F4677" s="1"/>
      <c r="G4677" s="275"/>
      <c r="H4677" s="1"/>
      <c r="I4677" s="1"/>
      <c r="J4677" s="1"/>
      <c r="K4677" s="275"/>
      <c r="L4677" s="1"/>
      <c r="M4677" s="1"/>
    </row>
    <row r="4678" spans="1:13" ht="15">
      <c r="A4678" s="1"/>
      <c r="B4678" s="1"/>
      <c r="C4678" s="8">
        <v>2303</v>
      </c>
      <c r="D4678" s="1"/>
      <c r="E4678" s="1"/>
      <c r="F4678" s="1"/>
      <c r="G4678" s="275"/>
      <c r="H4678" s="1"/>
      <c r="I4678" s="1"/>
      <c r="J4678" s="1"/>
      <c r="K4678" s="275"/>
      <c r="L4678" s="1"/>
      <c r="M4678" s="1"/>
    </row>
    <row r="4679" spans="1:13" ht="15">
      <c r="A4679" s="1"/>
      <c r="B4679" s="1"/>
      <c r="C4679" s="8">
        <v>2304</v>
      </c>
      <c r="D4679" s="1"/>
      <c r="E4679" s="1"/>
      <c r="F4679" s="1"/>
      <c r="G4679" s="275"/>
      <c r="H4679" s="1"/>
      <c r="I4679" s="1"/>
      <c r="J4679" s="1"/>
      <c r="K4679" s="275"/>
      <c r="L4679" s="1"/>
      <c r="M4679" s="1"/>
    </row>
    <row r="4680" spans="1:13" ht="15">
      <c r="A4680" s="1"/>
      <c r="B4680" s="1"/>
      <c r="C4680" s="8">
        <v>2305</v>
      </c>
      <c r="D4680" s="1"/>
      <c r="E4680" s="1"/>
      <c r="F4680" s="1"/>
      <c r="G4680" s="275"/>
      <c r="H4680" s="1"/>
      <c r="I4680" s="1"/>
      <c r="J4680" s="1"/>
      <c r="K4680" s="275"/>
      <c r="L4680" s="1"/>
      <c r="M4680" s="1"/>
    </row>
    <row r="4681" spans="1:13" ht="15">
      <c r="A4681" s="1"/>
      <c r="B4681" s="1"/>
      <c r="C4681" s="8">
        <v>2306</v>
      </c>
      <c r="D4681" s="1"/>
      <c r="E4681" s="1"/>
      <c r="F4681" s="1"/>
      <c r="G4681" s="275"/>
      <c r="H4681" s="1"/>
      <c r="I4681" s="1"/>
      <c r="J4681" s="1"/>
      <c r="K4681" s="275"/>
      <c r="L4681" s="1"/>
      <c r="M4681" s="1"/>
    </row>
    <row r="4682" spans="1:13" ht="15">
      <c r="A4682" s="1"/>
      <c r="B4682" s="1"/>
      <c r="C4682" s="8">
        <v>2307</v>
      </c>
      <c r="D4682" s="1"/>
      <c r="E4682" s="1"/>
      <c r="F4682" s="1"/>
      <c r="G4682" s="275"/>
      <c r="H4682" s="1"/>
      <c r="I4682" s="1"/>
      <c r="J4682" s="1"/>
      <c r="K4682" s="275"/>
      <c r="L4682" s="1"/>
      <c r="M4682" s="1"/>
    </row>
    <row r="4683" spans="1:13" ht="15">
      <c r="A4683" s="1"/>
      <c r="B4683" s="1"/>
      <c r="C4683" s="8">
        <v>2308</v>
      </c>
      <c r="D4683" s="1"/>
      <c r="E4683" s="1"/>
      <c r="F4683" s="1"/>
      <c r="G4683" s="275"/>
      <c r="H4683" s="1"/>
      <c r="I4683" s="1"/>
      <c r="J4683" s="1"/>
      <c r="K4683" s="275"/>
      <c r="L4683" s="1"/>
      <c r="M4683" s="1"/>
    </row>
    <row r="4684" spans="1:13" ht="15">
      <c r="A4684" s="1"/>
      <c r="B4684" s="1"/>
      <c r="C4684" s="8">
        <v>2309</v>
      </c>
      <c r="D4684" s="1"/>
      <c r="E4684" s="1"/>
      <c r="F4684" s="1"/>
      <c r="G4684" s="275"/>
      <c r="H4684" s="1"/>
      <c r="I4684" s="1"/>
      <c r="J4684" s="1"/>
      <c r="K4684" s="275"/>
      <c r="L4684" s="1"/>
      <c r="M4684" s="1"/>
    </row>
    <row r="4685" spans="1:13" ht="15">
      <c r="A4685" s="1"/>
      <c r="B4685" s="1"/>
      <c r="C4685" s="8">
        <v>2310</v>
      </c>
      <c r="D4685" s="1"/>
      <c r="E4685" s="1"/>
      <c r="F4685" s="1"/>
      <c r="G4685" s="275"/>
      <c r="H4685" s="1"/>
      <c r="I4685" s="1"/>
      <c r="J4685" s="1"/>
      <c r="K4685" s="275"/>
      <c r="L4685" s="1"/>
      <c r="M4685" s="1"/>
    </row>
    <row r="4686" spans="1:13" ht="15">
      <c r="A4686" s="1"/>
      <c r="B4686" s="1"/>
      <c r="C4686" s="8">
        <v>2311</v>
      </c>
      <c r="D4686" s="1"/>
      <c r="E4686" s="1"/>
      <c r="F4686" s="1"/>
      <c r="G4686" s="275"/>
      <c r="H4686" s="1"/>
      <c r="I4686" s="1"/>
      <c r="J4686" s="1"/>
      <c r="K4686" s="275"/>
      <c r="L4686" s="1"/>
      <c r="M4686" s="1"/>
    </row>
    <row r="4687" spans="1:13" ht="15">
      <c r="A4687" s="1"/>
      <c r="B4687" s="1"/>
      <c r="C4687" s="8">
        <v>2312</v>
      </c>
      <c r="D4687" s="1"/>
      <c r="E4687" s="1"/>
      <c r="F4687" s="1"/>
      <c r="G4687" s="275"/>
      <c r="H4687" s="1"/>
      <c r="I4687" s="1"/>
      <c r="J4687" s="1"/>
      <c r="K4687" s="275"/>
      <c r="L4687" s="1"/>
      <c r="M4687" s="1"/>
    </row>
    <row r="4688" spans="1:13" ht="15">
      <c r="A4688" s="1"/>
      <c r="B4688" s="1"/>
      <c r="C4688" s="8">
        <v>2313</v>
      </c>
      <c r="D4688" s="1"/>
      <c r="E4688" s="1"/>
      <c r="F4688" s="1"/>
      <c r="G4688" s="275"/>
      <c r="H4688" s="1"/>
      <c r="I4688" s="1"/>
      <c r="J4688" s="1"/>
      <c r="K4688" s="275"/>
      <c r="L4688" s="1"/>
      <c r="M4688" s="1"/>
    </row>
    <row r="4689" spans="1:13" ht="15">
      <c r="A4689" s="1"/>
      <c r="B4689" s="1"/>
      <c r="C4689" s="8">
        <v>2314</v>
      </c>
      <c r="D4689" s="1"/>
      <c r="E4689" s="1"/>
      <c r="F4689" s="1"/>
      <c r="G4689" s="275"/>
      <c r="H4689" s="1"/>
      <c r="I4689" s="1"/>
      <c r="J4689" s="1"/>
      <c r="K4689" s="275"/>
      <c r="L4689" s="1"/>
      <c r="M4689" s="1"/>
    </row>
    <row r="4690" spans="1:13" ht="15">
      <c r="A4690" s="1"/>
      <c r="B4690" s="1"/>
      <c r="C4690" s="8">
        <v>2315</v>
      </c>
      <c r="D4690" s="1"/>
      <c r="E4690" s="1"/>
      <c r="F4690" s="1"/>
      <c r="G4690" s="275"/>
      <c r="H4690" s="1"/>
      <c r="I4690" s="1"/>
      <c r="J4690" s="1"/>
      <c r="K4690" s="275"/>
      <c r="L4690" s="1"/>
      <c r="M4690" s="1"/>
    </row>
    <row r="4691" spans="1:13" ht="15">
      <c r="A4691" s="1"/>
      <c r="B4691" s="1"/>
      <c r="C4691" s="8">
        <v>2316</v>
      </c>
      <c r="D4691" s="1"/>
      <c r="E4691" s="1"/>
      <c r="F4691" s="1"/>
      <c r="G4691" s="275"/>
      <c r="H4691" s="1"/>
      <c r="I4691" s="1"/>
      <c r="J4691" s="1"/>
      <c r="K4691" s="275"/>
      <c r="L4691" s="1"/>
      <c r="M4691" s="1"/>
    </row>
    <row r="4692" spans="1:13" ht="15">
      <c r="A4692" s="1"/>
      <c r="B4692" s="1"/>
      <c r="C4692" s="8">
        <v>2317</v>
      </c>
      <c r="D4692" s="1"/>
      <c r="E4692" s="1"/>
      <c r="F4692" s="1"/>
      <c r="G4692" s="275"/>
      <c r="H4692" s="1"/>
      <c r="I4692" s="1"/>
      <c r="J4692" s="1"/>
      <c r="K4692" s="275"/>
      <c r="L4692" s="1"/>
      <c r="M4692" s="1"/>
    </row>
    <row r="4693" spans="1:13" ht="15">
      <c r="A4693" s="1"/>
      <c r="B4693" s="1"/>
      <c r="C4693" s="8">
        <v>2318</v>
      </c>
      <c r="D4693" s="1"/>
      <c r="E4693" s="1"/>
      <c r="F4693" s="1"/>
      <c r="G4693" s="275"/>
      <c r="H4693" s="1"/>
      <c r="I4693" s="1"/>
      <c r="J4693" s="1"/>
      <c r="K4693" s="275"/>
      <c r="L4693" s="1"/>
      <c r="M4693" s="1"/>
    </row>
    <row r="4694" spans="1:13" ht="15">
      <c r="A4694" s="1"/>
      <c r="B4694" s="1"/>
      <c r="C4694" s="8">
        <v>2319</v>
      </c>
      <c r="D4694" s="1"/>
      <c r="E4694" s="1"/>
      <c r="F4694" s="1"/>
      <c r="G4694" s="275"/>
      <c r="H4694" s="1"/>
      <c r="I4694" s="1"/>
      <c r="J4694" s="1"/>
      <c r="K4694" s="275"/>
      <c r="L4694" s="1"/>
      <c r="M4694" s="1"/>
    </row>
    <row r="4695" spans="1:13" ht="15">
      <c r="A4695" s="1"/>
      <c r="B4695" s="1"/>
      <c r="C4695" s="8">
        <v>2320</v>
      </c>
      <c r="D4695" s="1"/>
      <c r="E4695" s="1"/>
      <c r="F4695" s="1"/>
      <c r="G4695" s="275"/>
      <c r="H4695" s="1"/>
      <c r="I4695" s="1"/>
      <c r="J4695" s="1"/>
      <c r="K4695" s="275"/>
      <c r="L4695" s="1"/>
      <c r="M4695" s="1"/>
    </row>
    <row r="4696" spans="1:13" ht="15">
      <c r="A4696" s="1"/>
      <c r="B4696" s="1"/>
      <c r="C4696" s="8">
        <v>2321</v>
      </c>
      <c r="D4696" s="1"/>
      <c r="E4696" s="1"/>
      <c r="F4696" s="1"/>
      <c r="G4696" s="275"/>
      <c r="H4696" s="1"/>
      <c r="I4696" s="1"/>
      <c r="J4696" s="1"/>
      <c r="K4696" s="275"/>
      <c r="L4696" s="1"/>
      <c r="M4696" s="1"/>
    </row>
    <row r="4697" spans="1:13" ht="15">
      <c r="A4697" s="1"/>
      <c r="B4697" s="1"/>
      <c r="C4697" s="8">
        <v>2322</v>
      </c>
      <c r="D4697" s="1"/>
      <c r="E4697" s="1"/>
      <c r="F4697" s="1"/>
      <c r="G4697" s="275"/>
      <c r="H4697" s="1"/>
      <c r="I4697" s="1"/>
      <c r="J4697" s="1"/>
      <c r="K4697" s="275"/>
      <c r="L4697" s="1"/>
      <c r="M4697" s="1"/>
    </row>
    <row r="4698" spans="1:13" ht="15">
      <c r="A4698" s="1"/>
      <c r="B4698" s="1"/>
      <c r="C4698" s="8">
        <v>2323</v>
      </c>
      <c r="D4698" s="1"/>
      <c r="E4698" s="1"/>
      <c r="F4698" s="1"/>
      <c r="G4698" s="275"/>
      <c r="H4698" s="1"/>
      <c r="I4698" s="1"/>
      <c r="J4698" s="1"/>
      <c r="K4698" s="275"/>
      <c r="L4698" s="1"/>
      <c r="M4698" s="1"/>
    </row>
    <row r="4699" spans="1:13" ht="15">
      <c r="A4699" s="1"/>
      <c r="B4699" s="1"/>
      <c r="C4699" s="8">
        <v>2324</v>
      </c>
      <c r="D4699" s="1"/>
      <c r="E4699" s="1"/>
      <c r="F4699" s="1"/>
      <c r="G4699" s="275"/>
      <c r="H4699" s="1"/>
      <c r="I4699" s="1"/>
      <c r="J4699" s="1"/>
      <c r="K4699" s="275"/>
      <c r="L4699" s="1"/>
      <c r="M4699" s="1"/>
    </row>
    <row r="4700" spans="1:13" ht="15">
      <c r="A4700" s="1"/>
      <c r="B4700" s="1"/>
      <c r="C4700" s="8">
        <v>2325</v>
      </c>
      <c r="D4700" s="1"/>
      <c r="E4700" s="1"/>
      <c r="F4700" s="1"/>
      <c r="G4700" s="275"/>
      <c r="H4700" s="1"/>
      <c r="I4700" s="1"/>
      <c r="J4700" s="1"/>
      <c r="K4700" s="275"/>
      <c r="L4700" s="1"/>
      <c r="M4700" s="1"/>
    </row>
    <row r="4701" spans="1:13" ht="15">
      <c r="A4701" s="1"/>
      <c r="B4701" s="1"/>
      <c r="C4701" s="8">
        <v>2326</v>
      </c>
      <c r="D4701" s="1"/>
      <c r="E4701" s="1"/>
      <c r="F4701" s="1"/>
      <c r="G4701" s="275"/>
      <c r="H4701" s="1"/>
      <c r="I4701" s="1"/>
      <c r="J4701" s="1"/>
      <c r="K4701" s="275"/>
      <c r="L4701" s="1"/>
      <c r="M4701" s="1"/>
    </row>
    <row r="4702" spans="1:13" ht="15">
      <c r="A4702" s="1"/>
      <c r="B4702" s="1"/>
      <c r="C4702" s="8">
        <v>2327</v>
      </c>
      <c r="D4702" s="1"/>
      <c r="E4702" s="1"/>
      <c r="F4702" s="1"/>
      <c r="G4702" s="275"/>
      <c r="H4702" s="1"/>
      <c r="I4702" s="1"/>
      <c r="J4702" s="1"/>
      <c r="K4702" s="275"/>
      <c r="L4702" s="1"/>
      <c r="M4702" s="1"/>
    </row>
    <row r="4703" spans="1:13" ht="15">
      <c r="A4703" s="1"/>
      <c r="B4703" s="1"/>
      <c r="C4703" s="8">
        <v>2328</v>
      </c>
      <c r="D4703" s="1"/>
      <c r="E4703" s="1"/>
      <c r="F4703" s="1"/>
      <c r="G4703" s="275"/>
      <c r="H4703" s="1"/>
      <c r="I4703" s="1"/>
      <c r="J4703" s="1"/>
      <c r="K4703" s="275"/>
      <c r="L4703" s="1"/>
      <c r="M4703" s="1"/>
    </row>
    <row r="4704" spans="1:13" ht="15">
      <c r="A4704" s="1"/>
      <c r="B4704" s="1"/>
      <c r="C4704" s="8">
        <v>2329</v>
      </c>
      <c r="D4704" s="1"/>
      <c r="E4704" s="1"/>
      <c r="F4704" s="1"/>
      <c r="G4704" s="275"/>
      <c r="H4704" s="1"/>
      <c r="I4704" s="1"/>
      <c r="J4704" s="1"/>
      <c r="K4704" s="275"/>
      <c r="L4704" s="1"/>
      <c r="M4704" s="1"/>
    </row>
    <row r="4705" spans="1:13" ht="15">
      <c r="A4705" s="1"/>
      <c r="B4705" s="1"/>
      <c r="C4705" s="8">
        <v>2330</v>
      </c>
      <c r="D4705" s="1"/>
      <c r="E4705" s="1"/>
      <c r="F4705" s="1"/>
      <c r="G4705" s="275"/>
      <c r="H4705" s="1"/>
      <c r="I4705" s="1"/>
      <c r="J4705" s="1"/>
      <c r="K4705" s="275"/>
      <c r="L4705" s="1"/>
      <c r="M4705" s="1"/>
    </row>
    <row r="4706" spans="1:13" ht="15">
      <c r="A4706" s="1"/>
      <c r="B4706" s="1"/>
      <c r="C4706" s="8">
        <v>2331</v>
      </c>
      <c r="D4706" s="1"/>
      <c r="E4706" s="1"/>
      <c r="F4706" s="1"/>
      <c r="G4706" s="275"/>
      <c r="H4706" s="1"/>
      <c r="I4706" s="1"/>
      <c r="J4706" s="1"/>
      <c r="K4706" s="275"/>
      <c r="L4706" s="1"/>
      <c r="M4706" s="1"/>
    </row>
    <row r="4707" spans="1:13" ht="15">
      <c r="A4707" s="1"/>
      <c r="B4707" s="1"/>
      <c r="C4707" s="8">
        <v>2332</v>
      </c>
      <c r="D4707" s="1"/>
      <c r="E4707" s="1"/>
      <c r="F4707" s="1"/>
      <c r="G4707" s="275"/>
      <c r="H4707" s="1"/>
      <c r="I4707" s="1"/>
      <c r="J4707" s="1"/>
      <c r="K4707" s="275"/>
      <c r="L4707" s="1"/>
      <c r="M4707" s="1"/>
    </row>
    <row r="4708" spans="1:13" ht="15">
      <c r="A4708" s="1"/>
      <c r="B4708" s="1"/>
      <c r="C4708" s="8">
        <v>2333</v>
      </c>
      <c r="D4708" s="1"/>
      <c r="E4708" s="1"/>
      <c r="F4708" s="1"/>
      <c r="G4708" s="275"/>
      <c r="H4708" s="1"/>
      <c r="I4708" s="1"/>
      <c r="J4708" s="1"/>
      <c r="K4708" s="275"/>
      <c r="L4708" s="1"/>
      <c r="M4708" s="1"/>
    </row>
    <row r="4709" spans="1:13" ht="15">
      <c r="A4709" s="1"/>
      <c r="B4709" s="1"/>
      <c r="C4709" s="8">
        <v>2334</v>
      </c>
      <c r="D4709" s="1"/>
      <c r="E4709" s="1"/>
      <c r="F4709" s="1"/>
      <c r="G4709" s="275"/>
      <c r="H4709" s="1"/>
      <c r="I4709" s="1"/>
      <c r="J4709" s="1"/>
      <c r="K4709" s="275"/>
      <c r="L4709" s="1"/>
      <c r="M4709" s="1"/>
    </row>
    <row r="4710" spans="1:13" ht="15">
      <c r="A4710" s="1"/>
      <c r="B4710" s="1"/>
      <c r="C4710" s="8">
        <v>2335</v>
      </c>
      <c r="D4710" s="1"/>
      <c r="E4710" s="1"/>
      <c r="F4710" s="1"/>
      <c r="G4710" s="275"/>
      <c r="H4710" s="1"/>
      <c r="I4710" s="1"/>
      <c r="J4710" s="1"/>
      <c r="K4710" s="275"/>
      <c r="L4710" s="1"/>
      <c r="M4710" s="1"/>
    </row>
    <row r="4711" spans="1:13" ht="15">
      <c r="A4711" s="1"/>
      <c r="B4711" s="1"/>
      <c r="C4711" s="8">
        <v>2336</v>
      </c>
      <c r="D4711" s="1"/>
      <c r="E4711" s="1"/>
      <c r="F4711" s="1"/>
      <c r="G4711" s="275"/>
      <c r="H4711" s="1"/>
      <c r="I4711" s="1"/>
      <c r="J4711" s="1"/>
      <c r="K4711" s="275"/>
      <c r="L4711" s="1"/>
      <c r="M4711" s="1"/>
    </row>
    <row r="4712" spans="1:13" ht="15">
      <c r="A4712" s="1"/>
      <c r="B4712" s="1"/>
      <c r="C4712" s="8">
        <v>2337</v>
      </c>
      <c r="D4712" s="1"/>
      <c r="E4712" s="1"/>
      <c r="F4712" s="1"/>
      <c r="G4712" s="275"/>
      <c r="H4712" s="1"/>
      <c r="I4712" s="1"/>
      <c r="J4712" s="1"/>
      <c r="K4712" s="275"/>
      <c r="L4712" s="1"/>
      <c r="M4712" s="1"/>
    </row>
    <row r="4713" spans="1:13" ht="15">
      <c r="A4713" s="1"/>
      <c r="B4713" s="1"/>
      <c r="C4713" s="8">
        <v>2338</v>
      </c>
      <c r="D4713" s="1"/>
      <c r="E4713" s="1"/>
      <c r="F4713" s="1"/>
      <c r="G4713" s="275"/>
      <c r="H4713" s="1"/>
      <c r="I4713" s="1"/>
      <c r="J4713" s="1"/>
      <c r="K4713" s="275"/>
      <c r="L4713" s="1"/>
      <c r="M4713" s="1"/>
    </row>
    <row r="4714" spans="1:13" ht="15">
      <c r="A4714" s="1"/>
      <c r="B4714" s="1"/>
      <c r="C4714" s="8">
        <v>2339</v>
      </c>
      <c r="D4714" s="1"/>
      <c r="E4714" s="1"/>
      <c r="F4714" s="1"/>
      <c r="G4714" s="275"/>
      <c r="H4714" s="1"/>
      <c r="I4714" s="1"/>
      <c r="J4714" s="1"/>
      <c r="K4714" s="275"/>
      <c r="L4714" s="1"/>
      <c r="M4714" s="1"/>
    </row>
    <row r="4715" spans="1:13" ht="15">
      <c r="A4715" s="1"/>
      <c r="B4715" s="1"/>
      <c r="C4715" s="8">
        <v>2340</v>
      </c>
      <c r="D4715" s="1"/>
      <c r="E4715" s="1"/>
      <c r="F4715" s="1"/>
      <c r="G4715" s="275"/>
      <c r="H4715" s="1"/>
      <c r="I4715" s="1"/>
      <c r="J4715" s="1"/>
      <c r="K4715" s="275"/>
      <c r="L4715" s="1"/>
      <c r="M4715" s="1"/>
    </row>
    <row r="4716" spans="1:13" ht="15">
      <c r="A4716" s="1"/>
      <c r="B4716" s="1"/>
      <c r="C4716" s="8">
        <v>2341</v>
      </c>
      <c r="D4716" s="1"/>
      <c r="E4716" s="1"/>
      <c r="F4716" s="1"/>
      <c r="G4716" s="275"/>
      <c r="H4716" s="1"/>
      <c r="I4716" s="1"/>
      <c r="J4716" s="1"/>
      <c r="K4716" s="275"/>
      <c r="L4716" s="1"/>
      <c r="M4716" s="1"/>
    </row>
    <row r="4717" spans="1:13" ht="15">
      <c r="A4717" s="1"/>
      <c r="B4717" s="1"/>
      <c r="C4717" s="8">
        <v>2342</v>
      </c>
      <c r="D4717" s="1"/>
      <c r="E4717" s="1"/>
      <c r="F4717" s="1"/>
      <c r="G4717" s="275"/>
      <c r="H4717" s="1"/>
      <c r="I4717" s="1"/>
      <c r="J4717" s="1"/>
      <c r="K4717" s="275"/>
      <c r="L4717" s="1"/>
      <c r="M4717" s="1"/>
    </row>
    <row r="4718" spans="1:13" ht="15">
      <c r="A4718" s="1"/>
      <c r="B4718" s="1"/>
      <c r="C4718" s="8">
        <v>2343</v>
      </c>
      <c r="D4718" s="1"/>
      <c r="E4718" s="1"/>
      <c r="F4718" s="1"/>
      <c r="G4718" s="275"/>
      <c r="H4718" s="1"/>
      <c r="I4718" s="1"/>
      <c r="J4718" s="1"/>
      <c r="K4718" s="275"/>
      <c r="L4718" s="1"/>
      <c r="M4718" s="1"/>
    </row>
    <row r="4719" spans="1:13" ht="15">
      <c r="A4719" s="1"/>
      <c r="B4719" s="1"/>
      <c r="C4719" s="8">
        <v>2344</v>
      </c>
      <c r="D4719" s="1"/>
      <c r="E4719" s="1"/>
      <c r="F4719" s="1"/>
      <c r="G4719" s="275"/>
      <c r="H4719" s="1"/>
      <c r="I4719" s="1"/>
      <c r="J4719" s="1"/>
      <c r="K4719" s="275"/>
      <c r="L4719" s="1"/>
      <c r="M4719" s="1"/>
    </row>
    <row r="4720" spans="1:13" ht="15">
      <c r="A4720" s="1"/>
      <c r="B4720" s="1"/>
      <c r="C4720" s="8">
        <v>2345</v>
      </c>
      <c r="D4720" s="1"/>
      <c r="E4720" s="1"/>
      <c r="F4720" s="1"/>
      <c r="G4720" s="275"/>
      <c r="H4720" s="1"/>
      <c r="I4720" s="1"/>
      <c r="J4720" s="1"/>
      <c r="K4720" s="275"/>
      <c r="L4720" s="1"/>
      <c r="M4720" s="1"/>
    </row>
    <row r="4721" spans="1:13" ht="15">
      <c r="A4721" s="1"/>
      <c r="B4721" s="1"/>
      <c r="C4721" s="8">
        <v>2346</v>
      </c>
      <c r="D4721" s="1"/>
      <c r="E4721" s="1"/>
      <c r="F4721" s="1"/>
      <c r="G4721" s="275"/>
      <c r="H4721" s="1"/>
      <c r="I4721" s="1"/>
      <c r="J4721" s="1"/>
      <c r="K4721" s="275"/>
      <c r="L4721" s="1"/>
      <c r="M4721" s="1"/>
    </row>
    <row r="4722" spans="1:13" ht="15">
      <c r="A4722" s="1"/>
      <c r="B4722" s="1"/>
      <c r="C4722" s="8">
        <v>2347</v>
      </c>
      <c r="D4722" s="1"/>
      <c r="E4722" s="1"/>
      <c r="F4722" s="1"/>
      <c r="G4722" s="275"/>
      <c r="H4722" s="1"/>
      <c r="I4722" s="1"/>
      <c r="J4722" s="1"/>
      <c r="K4722" s="275"/>
      <c r="L4722" s="1"/>
      <c r="M4722" s="1"/>
    </row>
    <row r="4723" spans="1:13" ht="15">
      <c r="A4723" s="1"/>
      <c r="B4723" s="1"/>
      <c r="C4723" s="8">
        <v>2348</v>
      </c>
      <c r="D4723" s="1"/>
      <c r="E4723" s="1"/>
      <c r="F4723" s="1"/>
      <c r="G4723" s="275"/>
      <c r="H4723" s="1"/>
      <c r="I4723" s="1"/>
      <c r="J4723" s="1"/>
      <c r="K4723" s="275"/>
      <c r="L4723" s="1"/>
      <c r="M4723" s="1"/>
    </row>
    <row r="4724" spans="1:13" ht="15">
      <c r="A4724" s="1"/>
      <c r="B4724" s="1"/>
      <c r="C4724" s="8">
        <v>2349</v>
      </c>
      <c r="D4724" s="1"/>
      <c r="E4724" s="1"/>
      <c r="F4724" s="1"/>
      <c r="G4724" s="275"/>
      <c r="H4724" s="1"/>
      <c r="I4724" s="1"/>
      <c r="J4724" s="1"/>
      <c r="K4724" s="275"/>
      <c r="L4724" s="1"/>
      <c r="M4724" s="1"/>
    </row>
    <row r="4725" spans="1:13" ht="15">
      <c r="A4725" s="1"/>
      <c r="B4725" s="1"/>
      <c r="C4725" s="8">
        <v>2350</v>
      </c>
      <c r="D4725" s="1"/>
      <c r="E4725" s="1"/>
      <c r="F4725" s="1"/>
      <c r="G4725" s="275"/>
      <c r="H4725" s="1"/>
      <c r="I4725" s="1"/>
      <c r="J4725" s="1"/>
      <c r="K4725" s="275"/>
      <c r="L4725" s="1"/>
      <c r="M4725" s="1"/>
    </row>
    <row r="4726" spans="1:13" ht="15">
      <c r="A4726" s="1"/>
      <c r="B4726" s="1"/>
      <c r="C4726" s="8">
        <v>2351</v>
      </c>
      <c r="D4726" s="1"/>
      <c r="E4726" s="1"/>
      <c r="F4726" s="1"/>
      <c r="G4726" s="275"/>
      <c r="H4726" s="1"/>
      <c r="I4726" s="1"/>
      <c r="J4726" s="1"/>
      <c r="K4726" s="275"/>
      <c r="L4726" s="1"/>
      <c r="M4726" s="1"/>
    </row>
    <row r="4727" spans="1:13" ht="15">
      <c r="A4727" s="1"/>
      <c r="B4727" s="1"/>
      <c r="C4727" s="8">
        <v>2352</v>
      </c>
      <c r="D4727" s="1"/>
      <c r="E4727" s="1"/>
      <c r="F4727" s="1"/>
      <c r="G4727" s="275"/>
      <c r="H4727" s="1"/>
      <c r="I4727" s="1"/>
      <c r="J4727" s="1"/>
      <c r="K4727" s="275"/>
      <c r="L4727" s="1"/>
      <c r="M4727" s="1"/>
    </row>
    <row r="4728" spans="1:13" ht="15">
      <c r="A4728" s="1"/>
      <c r="B4728" s="1"/>
      <c r="C4728" s="8">
        <v>2353</v>
      </c>
      <c r="D4728" s="1"/>
      <c r="E4728" s="1"/>
      <c r="F4728" s="1"/>
      <c r="G4728" s="275"/>
      <c r="H4728" s="1"/>
      <c r="I4728" s="1"/>
      <c r="J4728" s="1"/>
      <c r="K4728" s="275"/>
      <c r="L4728" s="1"/>
      <c r="M4728" s="1"/>
    </row>
    <row r="4729" spans="1:13" ht="15">
      <c r="A4729" s="1"/>
      <c r="B4729" s="1"/>
      <c r="C4729" s="8">
        <v>2354</v>
      </c>
      <c r="D4729" s="1"/>
      <c r="E4729" s="1"/>
      <c r="F4729" s="1"/>
      <c r="G4729" s="275"/>
      <c r="H4729" s="1"/>
      <c r="I4729" s="1"/>
      <c r="J4729" s="1"/>
      <c r="K4729" s="275"/>
      <c r="L4729" s="1"/>
      <c r="M4729" s="1"/>
    </row>
    <row r="4730" spans="1:13" ht="15">
      <c r="A4730" s="1"/>
      <c r="B4730" s="1"/>
      <c r="C4730" s="8">
        <v>2355</v>
      </c>
      <c r="D4730" s="1"/>
      <c r="E4730" s="1"/>
      <c r="F4730" s="1"/>
      <c r="G4730" s="275"/>
      <c r="H4730" s="1"/>
      <c r="I4730" s="1"/>
      <c r="J4730" s="1"/>
      <c r="K4730" s="275"/>
      <c r="L4730" s="1"/>
      <c r="M4730" s="1"/>
    </row>
    <row r="4731" spans="1:13" ht="15">
      <c r="A4731" s="1"/>
      <c r="B4731" s="1"/>
      <c r="C4731" s="8">
        <v>2356</v>
      </c>
      <c r="D4731" s="1"/>
      <c r="E4731" s="1"/>
      <c r="F4731" s="1"/>
      <c r="G4731" s="275"/>
      <c r="H4731" s="1"/>
      <c r="I4731" s="1"/>
      <c r="J4731" s="1"/>
      <c r="K4731" s="275"/>
      <c r="L4731" s="1"/>
      <c r="M4731" s="1"/>
    </row>
    <row r="4732" spans="1:13" ht="15">
      <c r="A4732" s="1"/>
      <c r="B4732" s="1"/>
      <c r="C4732" s="8">
        <v>2357</v>
      </c>
      <c r="D4732" s="1"/>
      <c r="E4732" s="1"/>
      <c r="F4732" s="1"/>
      <c r="G4732" s="275"/>
      <c r="H4732" s="1"/>
      <c r="I4732" s="1"/>
      <c r="J4732" s="1"/>
      <c r="K4732" s="275"/>
      <c r="L4732" s="1"/>
      <c r="M4732" s="1"/>
    </row>
    <row r="4733" spans="1:13" ht="15">
      <c r="A4733" s="1"/>
      <c r="B4733" s="1"/>
      <c r="C4733" s="8">
        <v>2358</v>
      </c>
      <c r="D4733" s="1"/>
      <c r="E4733" s="1"/>
      <c r="F4733" s="1"/>
      <c r="G4733" s="275"/>
      <c r="H4733" s="1"/>
      <c r="I4733" s="1"/>
      <c r="J4733" s="1"/>
      <c r="K4733" s="275"/>
      <c r="L4733" s="1"/>
      <c r="M4733" s="1"/>
    </row>
    <row r="4734" spans="1:13" ht="15">
      <c r="A4734" s="1"/>
      <c r="B4734" s="1"/>
      <c r="C4734" s="8">
        <v>2359</v>
      </c>
      <c r="D4734" s="1"/>
      <c r="E4734" s="1"/>
      <c r="F4734" s="1"/>
      <c r="G4734" s="275"/>
      <c r="H4734" s="1"/>
      <c r="I4734" s="1"/>
      <c r="J4734" s="1"/>
      <c r="K4734" s="275"/>
      <c r="L4734" s="1"/>
      <c r="M4734" s="1"/>
    </row>
    <row r="4735" spans="1:13" ht="15">
      <c r="A4735" s="1"/>
      <c r="B4735" s="1"/>
      <c r="C4735" s="8">
        <v>2360</v>
      </c>
      <c r="D4735" s="1"/>
      <c r="E4735" s="1"/>
      <c r="F4735" s="1"/>
      <c r="G4735" s="275"/>
      <c r="H4735" s="1"/>
      <c r="I4735" s="1"/>
      <c r="J4735" s="1"/>
      <c r="K4735" s="275"/>
      <c r="L4735" s="1"/>
      <c r="M4735" s="1"/>
    </row>
    <row r="4736" spans="1:13" ht="15">
      <c r="A4736" s="1"/>
      <c r="B4736" s="1"/>
      <c r="C4736" s="8">
        <v>2361</v>
      </c>
      <c r="D4736" s="1"/>
      <c r="E4736" s="1"/>
      <c r="F4736" s="1"/>
      <c r="G4736" s="275"/>
      <c r="H4736" s="1"/>
      <c r="I4736" s="1"/>
      <c r="J4736" s="1"/>
      <c r="K4736" s="275"/>
      <c r="L4736" s="1"/>
      <c r="M4736" s="1"/>
    </row>
    <row r="4737" spans="1:13" ht="15">
      <c r="A4737" s="1"/>
      <c r="B4737" s="1"/>
      <c r="C4737" s="8">
        <v>2362</v>
      </c>
      <c r="D4737" s="1"/>
      <c r="E4737" s="1"/>
      <c r="F4737" s="1"/>
      <c r="G4737" s="275"/>
      <c r="H4737" s="1"/>
      <c r="I4737" s="1"/>
      <c r="J4737" s="1"/>
      <c r="K4737" s="275"/>
      <c r="L4737" s="1"/>
      <c r="M4737" s="1"/>
    </row>
    <row r="4738" spans="1:13" ht="15">
      <c r="A4738" s="1"/>
      <c r="B4738" s="1"/>
      <c r="C4738" s="8">
        <v>2363</v>
      </c>
      <c r="D4738" s="1"/>
      <c r="E4738" s="1"/>
      <c r="F4738" s="1"/>
      <c r="G4738" s="275"/>
      <c r="H4738" s="1"/>
      <c r="I4738" s="1"/>
      <c r="J4738" s="1"/>
      <c r="K4738" s="275"/>
      <c r="L4738" s="1"/>
      <c r="M4738" s="1"/>
    </row>
    <row r="4739" spans="1:13" ht="15">
      <c r="A4739" s="1"/>
      <c r="B4739" s="1"/>
      <c r="C4739" s="8">
        <v>2364</v>
      </c>
      <c r="D4739" s="1"/>
      <c r="E4739" s="1"/>
      <c r="F4739" s="1"/>
      <c r="G4739" s="275"/>
      <c r="H4739" s="1"/>
      <c r="I4739" s="1"/>
      <c r="J4739" s="1"/>
      <c r="K4739" s="275"/>
      <c r="L4739" s="1"/>
      <c r="M4739" s="1"/>
    </row>
    <row r="4740" spans="1:13" ht="15">
      <c r="A4740" s="1"/>
      <c r="B4740" s="1"/>
      <c r="C4740" s="8">
        <v>2365</v>
      </c>
      <c r="D4740" s="1"/>
      <c r="E4740" s="1"/>
      <c r="F4740" s="1"/>
      <c r="G4740" s="275"/>
      <c r="H4740" s="1"/>
      <c r="I4740" s="1"/>
      <c r="J4740" s="1"/>
      <c r="K4740" s="275"/>
      <c r="L4740" s="1"/>
      <c r="M4740" s="1"/>
    </row>
    <row r="4741" spans="1:13" ht="15">
      <c r="A4741" s="1"/>
      <c r="B4741" s="1"/>
      <c r="C4741" s="8">
        <v>2366</v>
      </c>
      <c r="D4741" s="1"/>
      <c r="E4741" s="1"/>
      <c r="F4741" s="1"/>
      <c r="G4741" s="275"/>
      <c r="H4741" s="1"/>
      <c r="I4741" s="1"/>
      <c r="J4741" s="1"/>
      <c r="K4741" s="275"/>
      <c r="L4741" s="1"/>
      <c r="M4741" s="1"/>
    </row>
    <row r="4742" spans="1:13" ht="15">
      <c r="A4742" s="1"/>
      <c r="B4742" s="1"/>
      <c r="C4742" s="8">
        <v>2367</v>
      </c>
      <c r="D4742" s="1"/>
      <c r="E4742" s="1"/>
      <c r="F4742" s="1"/>
      <c r="G4742" s="275"/>
      <c r="H4742" s="1"/>
      <c r="I4742" s="1"/>
      <c r="J4742" s="1"/>
      <c r="K4742" s="275"/>
      <c r="L4742" s="1"/>
      <c r="M4742" s="1"/>
    </row>
    <row r="4743" spans="1:13" ht="15">
      <c r="A4743" s="1"/>
      <c r="B4743" s="1"/>
      <c r="C4743" s="8">
        <v>2368</v>
      </c>
      <c r="D4743" s="1"/>
      <c r="E4743" s="1"/>
      <c r="F4743" s="1"/>
      <c r="G4743" s="275"/>
      <c r="H4743" s="1"/>
      <c r="I4743" s="1"/>
      <c r="J4743" s="1"/>
      <c r="K4743" s="275"/>
      <c r="L4743" s="1"/>
      <c r="M4743" s="1"/>
    </row>
    <row r="4744" spans="1:13" ht="15">
      <c r="A4744" s="1"/>
      <c r="B4744" s="1"/>
      <c r="C4744" s="8">
        <v>2369</v>
      </c>
      <c r="D4744" s="1"/>
      <c r="E4744" s="1"/>
      <c r="F4744" s="1"/>
      <c r="G4744" s="275"/>
      <c r="H4744" s="1"/>
      <c r="I4744" s="1"/>
      <c r="J4744" s="1"/>
      <c r="K4744" s="275"/>
      <c r="L4744" s="1"/>
      <c r="M4744" s="1"/>
    </row>
    <row r="4745" spans="1:13" ht="15">
      <c r="A4745" s="1"/>
      <c r="B4745" s="1"/>
      <c r="C4745" s="8">
        <v>2370</v>
      </c>
      <c r="D4745" s="1"/>
      <c r="E4745" s="1"/>
      <c r="F4745" s="1"/>
      <c r="G4745" s="275"/>
      <c r="H4745" s="1"/>
      <c r="I4745" s="1"/>
      <c r="J4745" s="1"/>
      <c r="K4745" s="275"/>
      <c r="L4745" s="1"/>
      <c r="M4745" s="1"/>
    </row>
    <row r="4746" spans="1:13" ht="15">
      <c r="A4746" s="1"/>
      <c r="B4746" s="1"/>
      <c r="C4746" s="8">
        <v>2371</v>
      </c>
      <c r="D4746" s="1"/>
      <c r="E4746" s="1"/>
      <c r="F4746" s="1"/>
      <c r="G4746" s="275"/>
      <c r="H4746" s="1"/>
      <c r="I4746" s="1"/>
      <c r="J4746" s="1"/>
      <c r="K4746" s="275"/>
      <c r="L4746" s="1"/>
      <c r="M4746" s="1"/>
    </row>
    <row r="4747" spans="1:13" ht="15">
      <c r="A4747" s="1"/>
      <c r="B4747" s="1"/>
      <c r="C4747" s="8">
        <v>2372</v>
      </c>
      <c r="D4747" s="1"/>
      <c r="E4747" s="1"/>
      <c r="F4747" s="1"/>
      <c r="G4747" s="275"/>
      <c r="H4747" s="1"/>
      <c r="I4747" s="1"/>
      <c r="J4747" s="1"/>
      <c r="K4747" s="275"/>
      <c r="L4747" s="1"/>
      <c r="M4747" s="1"/>
    </row>
    <row r="4748" spans="1:13" ht="15">
      <c r="A4748" s="1"/>
      <c r="B4748" s="1"/>
      <c r="C4748" s="8">
        <v>2373</v>
      </c>
      <c r="D4748" s="1"/>
      <c r="E4748" s="1"/>
      <c r="F4748" s="1"/>
      <c r="G4748" s="275"/>
      <c r="H4748" s="1"/>
      <c r="I4748" s="1"/>
      <c r="J4748" s="1"/>
      <c r="K4748" s="275"/>
      <c r="L4748" s="1"/>
      <c r="M4748" s="1"/>
    </row>
    <row r="4749" spans="1:13" ht="15">
      <c r="A4749" s="1"/>
      <c r="B4749" s="1"/>
      <c r="C4749" s="8">
        <v>2374</v>
      </c>
      <c r="D4749" s="1"/>
      <c r="E4749" s="1"/>
      <c r="F4749" s="1"/>
      <c r="G4749" s="275"/>
      <c r="H4749" s="1"/>
      <c r="I4749" s="1"/>
      <c r="J4749" s="1"/>
      <c r="K4749" s="275"/>
      <c r="L4749" s="1"/>
      <c r="M4749" s="1"/>
    </row>
    <row r="4750" spans="1:13" ht="15">
      <c r="A4750" s="1"/>
      <c r="B4750" s="1"/>
      <c r="C4750" s="8">
        <v>2375</v>
      </c>
      <c r="D4750" s="1"/>
      <c r="E4750" s="1"/>
      <c r="F4750" s="1"/>
      <c r="G4750" s="275"/>
      <c r="H4750" s="1"/>
      <c r="I4750" s="1"/>
      <c r="J4750" s="1"/>
      <c r="K4750" s="275"/>
      <c r="L4750" s="1"/>
      <c r="M4750" s="1"/>
    </row>
    <row r="4751" spans="1:13" ht="15">
      <c r="A4751" s="1"/>
      <c r="B4751" s="1"/>
      <c r="C4751" s="8">
        <v>2376</v>
      </c>
      <c r="D4751" s="1"/>
      <c r="E4751" s="1"/>
      <c r="F4751" s="1"/>
      <c r="G4751" s="275"/>
      <c r="H4751" s="1"/>
      <c r="I4751" s="1"/>
      <c r="J4751" s="1"/>
      <c r="K4751" s="275"/>
      <c r="L4751" s="1"/>
      <c r="M4751" s="1"/>
    </row>
    <row r="4752" spans="1:13" ht="15">
      <c r="A4752" s="1"/>
      <c r="B4752" s="1"/>
      <c r="C4752" s="8">
        <v>2377</v>
      </c>
      <c r="D4752" s="1"/>
      <c r="E4752" s="1"/>
      <c r="F4752" s="1"/>
      <c r="G4752" s="275"/>
      <c r="H4752" s="1"/>
      <c r="I4752" s="1"/>
      <c r="J4752" s="1"/>
      <c r="K4752" s="275"/>
      <c r="L4752" s="1"/>
      <c r="M4752" s="1"/>
    </row>
    <row r="4753" spans="1:13" ht="15">
      <c r="A4753" s="1"/>
      <c r="B4753" s="1"/>
      <c r="C4753" s="8">
        <v>2378</v>
      </c>
      <c r="D4753" s="1"/>
      <c r="E4753" s="1"/>
      <c r="F4753" s="1"/>
      <c r="G4753" s="275"/>
      <c r="H4753" s="1"/>
      <c r="I4753" s="1"/>
      <c r="J4753" s="1"/>
      <c r="K4753" s="275"/>
      <c r="L4753" s="1"/>
      <c r="M4753" s="1"/>
    </row>
    <row r="4754" spans="1:13" ht="15">
      <c r="A4754" s="1"/>
      <c r="B4754" s="1"/>
      <c r="C4754" s="8">
        <v>2379</v>
      </c>
      <c r="D4754" s="1"/>
      <c r="E4754" s="1"/>
      <c r="F4754" s="1"/>
      <c r="G4754" s="275"/>
      <c r="H4754" s="1"/>
      <c r="I4754" s="1"/>
      <c r="J4754" s="1"/>
      <c r="K4754" s="275"/>
      <c r="L4754" s="1"/>
      <c r="M4754" s="1"/>
    </row>
    <row r="4755" spans="1:13" ht="15">
      <c r="A4755" s="1"/>
      <c r="B4755" s="1"/>
      <c r="C4755" s="8">
        <v>2380</v>
      </c>
      <c r="D4755" s="1"/>
      <c r="E4755" s="1"/>
      <c r="F4755" s="1"/>
      <c r="G4755" s="275"/>
      <c r="H4755" s="1"/>
      <c r="I4755" s="1"/>
      <c r="J4755" s="1"/>
      <c r="K4755" s="275"/>
      <c r="L4755" s="1"/>
      <c r="M4755" s="1"/>
    </row>
    <row r="4756" spans="1:13" ht="15">
      <c r="A4756" s="1"/>
      <c r="B4756" s="1"/>
      <c r="C4756" s="8">
        <v>2381</v>
      </c>
      <c r="D4756" s="1"/>
      <c r="E4756" s="1"/>
      <c r="F4756" s="1"/>
      <c r="G4756" s="275"/>
      <c r="H4756" s="1"/>
      <c r="I4756" s="1"/>
      <c r="J4756" s="1"/>
      <c r="K4756" s="275"/>
      <c r="L4756" s="1"/>
      <c r="M4756" s="1"/>
    </row>
    <row r="4757" spans="1:13" ht="15">
      <c r="A4757" s="1"/>
      <c r="B4757" s="1"/>
      <c r="C4757" s="8">
        <v>2382</v>
      </c>
      <c r="D4757" s="1"/>
      <c r="E4757" s="1"/>
      <c r="F4757" s="1"/>
      <c r="G4757" s="275"/>
      <c r="H4757" s="1"/>
      <c r="I4757" s="1"/>
      <c r="J4757" s="1"/>
      <c r="K4757" s="275"/>
      <c r="L4757" s="1"/>
      <c r="M4757" s="1"/>
    </row>
    <row r="4758" spans="1:13" ht="15">
      <c r="A4758" s="1"/>
      <c r="B4758" s="1"/>
      <c r="C4758" s="8">
        <v>2383</v>
      </c>
      <c r="D4758" s="1"/>
      <c r="E4758" s="1"/>
      <c r="F4758" s="1"/>
      <c r="G4758" s="275"/>
      <c r="H4758" s="1"/>
      <c r="I4758" s="1"/>
      <c r="J4758" s="1"/>
      <c r="K4758" s="275"/>
      <c r="L4758" s="1"/>
      <c r="M4758" s="1"/>
    </row>
    <row r="4759" spans="1:13" ht="15">
      <c r="A4759" s="1"/>
      <c r="B4759" s="1"/>
      <c r="C4759" s="8">
        <v>2384</v>
      </c>
      <c r="D4759" s="1"/>
      <c r="E4759" s="1"/>
      <c r="F4759" s="1"/>
      <c r="G4759" s="275"/>
      <c r="H4759" s="1"/>
      <c r="I4759" s="1"/>
      <c r="J4759" s="1"/>
      <c r="K4759" s="275"/>
      <c r="L4759" s="1"/>
      <c r="M4759" s="1"/>
    </row>
    <row r="4760" spans="1:13" ht="15">
      <c r="A4760" s="1"/>
      <c r="B4760" s="1"/>
      <c r="C4760" s="8">
        <v>2385</v>
      </c>
      <c r="D4760" s="1"/>
      <c r="E4760" s="1"/>
      <c r="F4760" s="1"/>
      <c r="G4760" s="275"/>
      <c r="H4760" s="1"/>
      <c r="I4760" s="1"/>
      <c r="J4760" s="1"/>
      <c r="K4760" s="275"/>
      <c r="L4760" s="1"/>
      <c r="M4760" s="1"/>
    </row>
    <row r="4761" spans="1:13" ht="15">
      <c r="A4761" s="1"/>
      <c r="B4761" s="1"/>
      <c r="C4761" s="8">
        <v>2386</v>
      </c>
      <c r="D4761" s="1"/>
      <c r="E4761" s="1"/>
      <c r="F4761" s="1"/>
      <c r="G4761" s="275"/>
      <c r="H4761" s="1"/>
      <c r="I4761" s="1"/>
      <c r="J4761" s="1"/>
      <c r="K4761" s="275"/>
      <c r="L4761" s="1"/>
      <c r="M4761" s="1"/>
    </row>
    <row r="4762" spans="1:13" ht="15">
      <c r="A4762" s="1"/>
      <c r="B4762" s="1"/>
      <c r="C4762" s="8">
        <v>2387</v>
      </c>
      <c r="D4762" s="1"/>
      <c r="E4762" s="1"/>
      <c r="F4762" s="1"/>
      <c r="G4762" s="275"/>
      <c r="H4762" s="1"/>
      <c r="I4762" s="1"/>
      <c r="J4762" s="1"/>
      <c r="K4762" s="275"/>
      <c r="L4762" s="1"/>
      <c r="M4762" s="1"/>
    </row>
    <row r="4763" spans="1:13" ht="15">
      <c r="A4763" s="1"/>
      <c r="B4763" s="1"/>
      <c r="C4763" s="8">
        <v>2388</v>
      </c>
      <c r="D4763" s="1"/>
      <c r="E4763" s="1"/>
      <c r="F4763" s="1"/>
      <c r="G4763" s="275"/>
      <c r="H4763" s="1"/>
      <c r="I4763" s="1"/>
      <c r="J4763" s="1"/>
      <c r="K4763" s="275"/>
      <c r="L4763" s="1"/>
      <c r="M4763" s="1"/>
    </row>
    <row r="4764" spans="1:13" ht="15">
      <c r="A4764" s="1"/>
      <c r="B4764" s="1"/>
      <c r="C4764" s="8">
        <v>2389</v>
      </c>
      <c r="D4764" s="1"/>
      <c r="E4764" s="1"/>
      <c r="F4764" s="1"/>
      <c r="G4764" s="275"/>
      <c r="H4764" s="1"/>
      <c r="I4764" s="1"/>
      <c r="J4764" s="1"/>
      <c r="K4764" s="275"/>
      <c r="L4764" s="1"/>
      <c r="M4764" s="1"/>
    </row>
    <row r="4765" spans="1:13" ht="15">
      <c r="A4765" s="1"/>
      <c r="B4765" s="1"/>
      <c r="C4765" s="8">
        <v>2390</v>
      </c>
      <c r="D4765" s="1"/>
      <c r="E4765" s="1"/>
      <c r="F4765" s="1"/>
      <c r="G4765" s="275"/>
      <c r="H4765" s="1"/>
      <c r="I4765" s="1"/>
      <c r="J4765" s="1"/>
      <c r="K4765" s="275"/>
      <c r="L4765" s="1"/>
      <c r="M4765" s="1"/>
    </row>
    <row r="4766" spans="1:13" ht="15">
      <c r="A4766" s="1"/>
      <c r="B4766" s="1"/>
      <c r="C4766" s="8">
        <v>2391</v>
      </c>
      <c r="D4766" s="1"/>
      <c r="E4766" s="1"/>
      <c r="F4766" s="1"/>
      <c r="G4766" s="275"/>
      <c r="H4766" s="1"/>
      <c r="I4766" s="1"/>
      <c r="J4766" s="1"/>
      <c r="K4766" s="275"/>
      <c r="L4766" s="1"/>
      <c r="M4766" s="1"/>
    </row>
    <row r="4767" spans="1:13" ht="15">
      <c r="A4767" s="1"/>
      <c r="B4767" s="1"/>
      <c r="C4767" s="8">
        <v>2392</v>
      </c>
      <c r="D4767" s="1"/>
      <c r="E4767" s="1"/>
      <c r="F4767" s="1"/>
      <c r="G4767" s="275"/>
      <c r="H4767" s="1"/>
      <c r="I4767" s="1"/>
      <c r="J4767" s="1"/>
      <c r="K4767" s="275"/>
      <c r="L4767" s="1"/>
      <c r="M4767" s="1"/>
    </row>
    <row r="4768" spans="1:13" ht="15">
      <c r="A4768" s="1"/>
      <c r="B4768" s="1"/>
      <c r="C4768" s="8">
        <v>2393</v>
      </c>
      <c r="D4768" s="1"/>
      <c r="E4768" s="1"/>
      <c r="F4768" s="1"/>
      <c r="G4768" s="275"/>
      <c r="H4768" s="1"/>
      <c r="I4768" s="1"/>
      <c r="J4768" s="1"/>
      <c r="K4768" s="275"/>
      <c r="L4768" s="1"/>
      <c r="M4768" s="1"/>
    </row>
    <row r="4769" spans="1:13" ht="15">
      <c r="A4769" s="1"/>
      <c r="B4769" s="1"/>
      <c r="C4769" s="8">
        <v>2394</v>
      </c>
      <c r="D4769" s="1"/>
      <c r="E4769" s="1"/>
      <c r="F4769" s="1"/>
      <c r="G4769" s="275"/>
      <c r="H4769" s="1"/>
      <c r="I4769" s="1"/>
      <c r="J4769" s="1"/>
      <c r="K4769" s="275"/>
      <c r="L4769" s="1"/>
      <c r="M4769" s="1"/>
    </row>
    <row r="4770" spans="1:13" ht="15">
      <c r="A4770" s="1"/>
      <c r="B4770" s="1"/>
      <c r="C4770" s="8">
        <v>2395</v>
      </c>
      <c r="D4770" s="1"/>
      <c r="E4770" s="1"/>
      <c r="F4770" s="1"/>
      <c r="G4770" s="275"/>
      <c r="H4770" s="1"/>
      <c r="I4770" s="1"/>
      <c r="J4770" s="1"/>
      <c r="K4770" s="275"/>
      <c r="L4770" s="1"/>
      <c r="M4770" s="1"/>
    </row>
    <row r="4771" spans="1:13" ht="15">
      <c r="A4771" s="1"/>
      <c r="B4771" s="1"/>
      <c r="C4771" s="8">
        <v>2396</v>
      </c>
      <c r="D4771" s="1"/>
      <c r="E4771" s="1"/>
      <c r="F4771" s="1"/>
      <c r="G4771" s="275"/>
      <c r="H4771" s="1"/>
      <c r="I4771" s="1"/>
      <c r="J4771" s="1"/>
      <c r="K4771" s="275"/>
      <c r="L4771" s="1"/>
      <c r="M4771" s="1"/>
    </row>
    <row r="4772" spans="1:13" ht="15">
      <c r="A4772" s="1"/>
      <c r="B4772" s="1"/>
      <c r="C4772" s="8">
        <v>2397</v>
      </c>
      <c r="D4772" s="1"/>
      <c r="E4772" s="1"/>
      <c r="F4772" s="1"/>
      <c r="G4772" s="275"/>
      <c r="H4772" s="1"/>
      <c r="I4772" s="1"/>
      <c r="J4772" s="1"/>
      <c r="K4772" s="275"/>
      <c r="L4772" s="1"/>
      <c r="M4772" s="1"/>
    </row>
    <row r="4773" spans="1:13" ht="15">
      <c r="A4773" s="1"/>
      <c r="B4773" s="1"/>
      <c r="C4773" s="8">
        <v>2398</v>
      </c>
      <c r="D4773" s="1"/>
      <c r="E4773" s="1"/>
      <c r="F4773" s="1"/>
      <c r="G4773" s="275"/>
      <c r="H4773" s="1"/>
      <c r="I4773" s="1"/>
      <c r="J4773" s="1"/>
      <c r="K4773" s="275"/>
      <c r="L4773" s="1"/>
      <c r="M4773" s="1"/>
    </row>
    <row r="4774" spans="1:13" ht="15">
      <c r="A4774" s="1"/>
      <c r="B4774" s="1"/>
      <c r="C4774" s="8">
        <v>2399</v>
      </c>
      <c r="D4774" s="1"/>
      <c r="E4774" s="1"/>
      <c r="F4774" s="1"/>
      <c r="G4774" s="275"/>
      <c r="H4774" s="1"/>
      <c r="I4774" s="1"/>
      <c r="J4774" s="1"/>
      <c r="K4774" s="275"/>
      <c r="L4774" s="1"/>
      <c r="M4774" s="1"/>
    </row>
    <row r="4775" spans="1:13" ht="15">
      <c r="A4775" s="1"/>
      <c r="B4775" s="1"/>
      <c r="C4775" s="8">
        <v>2400</v>
      </c>
      <c r="D4775" s="1"/>
      <c r="E4775" s="1"/>
      <c r="F4775" s="1"/>
      <c r="G4775" s="275"/>
      <c r="H4775" s="1"/>
      <c r="I4775" s="1"/>
      <c r="J4775" s="1"/>
      <c r="K4775" s="275"/>
      <c r="L4775" s="1"/>
      <c r="M4775" s="1"/>
    </row>
    <row r="4776" spans="1:13" ht="15">
      <c r="A4776" s="1"/>
      <c r="B4776" s="1"/>
      <c r="C4776" s="8">
        <v>2401</v>
      </c>
      <c r="D4776" s="1"/>
      <c r="E4776" s="1"/>
      <c r="F4776" s="1"/>
      <c r="G4776" s="275"/>
      <c r="H4776" s="1"/>
      <c r="I4776" s="1"/>
      <c r="J4776" s="1"/>
      <c r="K4776" s="275"/>
      <c r="L4776" s="1"/>
      <c r="M4776" s="1"/>
    </row>
    <row r="4777" spans="1:13" ht="15">
      <c r="A4777" s="1"/>
      <c r="B4777" s="1"/>
      <c r="C4777" s="8">
        <v>2402</v>
      </c>
      <c r="D4777" s="1"/>
      <c r="E4777" s="1"/>
      <c r="F4777" s="1"/>
      <c r="G4777" s="275"/>
      <c r="H4777" s="1"/>
      <c r="I4777" s="1"/>
      <c r="J4777" s="1"/>
      <c r="K4777" s="275"/>
      <c r="L4777" s="1"/>
      <c r="M4777" s="1"/>
    </row>
    <row r="4778" spans="1:13" ht="15">
      <c r="A4778" s="1"/>
      <c r="B4778" s="1"/>
      <c r="C4778" s="8">
        <v>2403</v>
      </c>
      <c r="D4778" s="1"/>
      <c r="E4778" s="1"/>
      <c r="F4778" s="1"/>
      <c r="G4778" s="275"/>
      <c r="H4778" s="1"/>
      <c r="I4778" s="1"/>
      <c r="J4778" s="1"/>
      <c r="K4778" s="275"/>
      <c r="L4778" s="1"/>
      <c r="M4778" s="1"/>
    </row>
    <row r="4779" spans="1:13" ht="15">
      <c r="A4779" s="1"/>
      <c r="B4779" s="1"/>
      <c r="C4779" s="8">
        <v>2404</v>
      </c>
      <c r="D4779" s="1"/>
      <c r="E4779" s="1"/>
      <c r="F4779" s="1"/>
      <c r="G4779" s="275"/>
      <c r="H4779" s="1"/>
      <c r="I4779" s="1"/>
      <c r="J4779" s="1"/>
      <c r="K4779" s="275"/>
      <c r="L4779" s="1"/>
      <c r="M4779" s="1"/>
    </row>
    <row r="4780" spans="1:13" ht="15">
      <c r="A4780" s="1"/>
      <c r="B4780" s="1"/>
      <c r="C4780" s="8">
        <v>2405</v>
      </c>
      <c r="D4780" s="1"/>
      <c r="E4780" s="1"/>
      <c r="F4780" s="1"/>
      <c r="G4780" s="275"/>
      <c r="H4780" s="1"/>
      <c r="I4780" s="1"/>
      <c r="J4780" s="1"/>
      <c r="K4780" s="275"/>
      <c r="L4780" s="1"/>
      <c r="M4780" s="1"/>
    </row>
    <row r="4781" spans="1:13" ht="15">
      <c r="A4781" s="1"/>
      <c r="B4781" s="1"/>
      <c r="C4781" s="8">
        <v>2406</v>
      </c>
      <c r="D4781" s="1"/>
      <c r="E4781" s="1"/>
      <c r="F4781" s="1"/>
      <c r="G4781" s="275"/>
      <c r="H4781" s="1"/>
      <c r="I4781" s="1"/>
      <c r="J4781" s="1"/>
      <c r="K4781" s="275"/>
      <c r="L4781" s="1"/>
      <c r="M4781" s="1"/>
    </row>
    <row r="4782" spans="1:13" ht="15">
      <c r="A4782" s="1"/>
      <c r="B4782" s="1"/>
      <c r="C4782" s="8">
        <v>2407</v>
      </c>
      <c r="D4782" s="1"/>
      <c r="E4782" s="1"/>
      <c r="F4782" s="1"/>
      <c r="G4782" s="275"/>
      <c r="H4782" s="1"/>
      <c r="I4782" s="1"/>
      <c r="J4782" s="1"/>
      <c r="K4782" s="275"/>
      <c r="L4782" s="1"/>
      <c r="M4782" s="1"/>
    </row>
    <row r="4783" spans="1:13" ht="15">
      <c r="A4783" s="1"/>
      <c r="B4783" s="1"/>
      <c r="C4783" s="8">
        <v>2408</v>
      </c>
      <c r="D4783" s="1"/>
      <c r="E4783" s="1"/>
      <c r="F4783" s="1"/>
      <c r="G4783" s="275"/>
      <c r="H4783" s="1"/>
      <c r="I4783" s="1"/>
      <c r="J4783" s="1"/>
      <c r="K4783" s="275"/>
      <c r="L4783" s="1"/>
      <c r="M4783" s="1"/>
    </row>
    <row r="4784" spans="1:13" ht="15">
      <c r="A4784" s="1"/>
      <c r="B4784" s="1"/>
      <c r="C4784" s="8">
        <v>2409</v>
      </c>
      <c r="D4784" s="1"/>
      <c r="E4784" s="1"/>
      <c r="F4784" s="1"/>
      <c r="G4784" s="275"/>
      <c r="H4784" s="1"/>
      <c r="I4784" s="1"/>
      <c r="J4784" s="1"/>
      <c r="K4784" s="275"/>
      <c r="L4784" s="1"/>
      <c r="M4784" s="1"/>
    </row>
    <row r="4785" spans="1:13" ht="15">
      <c r="A4785" s="1"/>
      <c r="B4785" s="1"/>
      <c r="C4785" s="8">
        <v>2410</v>
      </c>
      <c r="D4785" s="1"/>
      <c r="E4785" s="1"/>
      <c r="F4785" s="1"/>
      <c r="G4785" s="275"/>
      <c r="H4785" s="1"/>
      <c r="I4785" s="1"/>
      <c r="J4785" s="1"/>
      <c r="K4785" s="275"/>
      <c r="L4785" s="1"/>
      <c r="M4785" s="1"/>
    </row>
    <row r="4786" spans="1:13" ht="15">
      <c r="A4786" s="1"/>
      <c r="B4786" s="1"/>
      <c r="C4786" s="8">
        <v>2411</v>
      </c>
      <c r="D4786" s="1"/>
      <c r="E4786" s="1"/>
      <c r="F4786" s="1"/>
      <c r="G4786" s="275"/>
      <c r="H4786" s="1"/>
      <c r="I4786" s="1"/>
      <c r="J4786" s="1"/>
      <c r="K4786" s="275"/>
      <c r="L4786" s="1"/>
      <c r="M4786" s="1"/>
    </row>
    <row r="4787" spans="1:13" ht="15">
      <c r="A4787" s="1"/>
      <c r="B4787" s="1"/>
      <c r="C4787" s="8">
        <v>2412</v>
      </c>
      <c r="D4787" s="1"/>
      <c r="E4787" s="1"/>
      <c r="F4787" s="1"/>
      <c r="G4787" s="275"/>
      <c r="H4787" s="1"/>
      <c r="I4787" s="1"/>
      <c r="J4787" s="1"/>
      <c r="K4787" s="275"/>
      <c r="L4787" s="1"/>
      <c r="M4787" s="1"/>
    </row>
    <row r="4788" spans="1:13" ht="15">
      <c r="A4788" s="1"/>
      <c r="B4788" s="1"/>
      <c r="C4788" s="8">
        <v>2413</v>
      </c>
      <c r="D4788" s="1"/>
      <c r="E4788" s="1"/>
      <c r="F4788" s="1"/>
      <c r="G4788" s="275"/>
      <c r="H4788" s="1"/>
      <c r="I4788" s="1"/>
      <c r="J4788" s="1"/>
      <c r="K4788" s="275"/>
      <c r="L4788" s="1"/>
      <c r="M4788" s="1"/>
    </row>
    <row r="4789" spans="1:13" ht="15">
      <c r="A4789" s="1"/>
      <c r="B4789" s="1"/>
      <c r="C4789" s="8">
        <v>2414</v>
      </c>
      <c r="D4789" s="1"/>
      <c r="E4789" s="1"/>
      <c r="F4789" s="1"/>
      <c r="G4789" s="275"/>
      <c r="H4789" s="1"/>
      <c r="I4789" s="1"/>
      <c r="J4789" s="1"/>
      <c r="K4789" s="275"/>
      <c r="L4789" s="1"/>
      <c r="M4789" s="1"/>
    </row>
    <row r="4790" spans="1:13" ht="15">
      <c r="A4790" s="1"/>
      <c r="B4790" s="1"/>
      <c r="C4790" s="8">
        <v>2415</v>
      </c>
      <c r="D4790" s="1"/>
      <c r="E4790" s="1"/>
      <c r="F4790" s="1"/>
      <c r="G4790" s="275"/>
      <c r="H4790" s="1"/>
      <c r="I4790" s="1"/>
      <c r="J4790" s="1"/>
      <c r="K4790" s="275"/>
      <c r="L4790" s="1"/>
      <c r="M4790" s="1"/>
    </row>
    <row r="4791" spans="1:13" ht="15">
      <c r="A4791" s="1"/>
      <c r="B4791" s="1"/>
      <c r="C4791" s="8">
        <v>2416</v>
      </c>
      <c r="D4791" s="1"/>
      <c r="E4791" s="1"/>
      <c r="F4791" s="1"/>
      <c r="G4791" s="275"/>
      <c r="H4791" s="1"/>
      <c r="I4791" s="1"/>
      <c r="J4791" s="1"/>
      <c r="K4791" s="275"/>
      <c r="L4791" s="1"/>
      <c r="M4791" s="1"/>
    </row>
    <row r="4792" spans="1:13" ht="15">
      <c r="A4792" s="1"/>
      <c r="B4792" s="1"/>
      <c r="C4792" s="8">
        <v>2417</v>
      </c>
      <c r="D4792" s="1"/>
      <c r="E4792" s="1"/>
      <c r="F4792" s="1"/>
      <c r="G4792" s="275"/>
      <c r="H4792" s="1"/>
      <c r="I4792" s="1"/>
      <c r="J4792" s="1"/>
      <c r="K4792" s="275"/>
      <c r="L4792" s="1"/>
      <c r="M4792" s="1"/>
    </row>
    <row r="4793" spans="1:13" ht="15">
      <c r="A4793" s="1"/>
      <c r="B4793" s="1"/>
      <c r="C4793" s="8">
        <v>2418</v>
      </c>
      <c r="D4793" s="1"/>
      <c r="E4793" s="1"/>
      <c r="F4793" s="1"/>
      <c r="G4793" s="275"/>
      <c r="H4793" s="1"/>
      <c r="I4793" s="1"/>
      <c r="J4793" s="1"/>
      <c r="K4793" s="275"/>
      <c r="L4793" s="1"/>
      <c r="M4793" s="1"/>
    </row>
    <row r="4794" spans="1:13" ht="15">
      <c r="A4794" s="1"/>
      <c r="B4794" s="1"/>
      <c r="C4794" s="8">
        <v>2419</v>
      </c>
      <c r="D4794" s="1"/>
      <c r="E4794" s="1"/>
      <c r="F4794" s="1"/>
      <c r="G4794" s="275"/>
      <c r="H4794" s="1"/>
      <c r="I4794" s="1"/>
      <c r="J4794" s="1"/>
      <c r="K4794" s="275"/>
      <c r="L4794" s="1"/>
      <c r="M4794" s="1"/>
    </row>
    <row r="4795" spans="1:13" ht="15">
      <c r="A4795" s="1"/>
      <c r="B4795" s="1"/>
      <c r="C4795" s="8">
        <v>2420</v>
      </c>
      <c r="D4795" s="1"/>
      <c r="E4795" s="1"/>
      <c r="F4795" s="1"/>
      <c r="G4795" s="275"/>
      <c r="H4795" s="1"/>
      <c r="I4795" s="1"/>
      <c r="J4795" s="1"/>
      <c r="K4795" s="275"/>
      <c r="L4795" s="1"/>
      <c r="M4795" s="1"/>
    </row>
    <row r="4796" spans="1:13" ht="15">
      <c r="A4796" s="1"/>
      <c r="B4796" s="1"/>
      <c r="C4796" s="8">
        <v>2421</v>
      </c>
      <c r="D4796" s="1"/>
      <c r="E4796" s="1"/>
      <c r="F4796" s="1"/>
      <c r="G4796" s="275"/>
      <c r="H4796" s="1"/>
      <c r="I4796" s="1"/>
      <c r="J4796" s="1"/>
      <c r="K4796" s="275"/>
      <c r="L4796" s="1"/>
      <c r="M4796" s="1"/>
    </row>
    <row r="4797" spans="1:13" ht="15">
      <c r="A4797" s="1"/>
      <c r="B4797" s="1"/>
      <c r="C4797" s="8">
        <v>2422</v>
      </c>
      <c r="D4797" s="1"/>
      <c r="E4797" s="1"/>
      <c r="F4797" s="1"/>
      <c r="G4797" s="275"/>
      <c r="H4797" s="1"/>
      <c r="I4797" s="1"/>
      <c r="J4797" s="1"/>
      <c r="K4797" s="275"/>
      <c r="L4797" s="1"/>
      <c r="M4797" s="1"/>
    </row>
    <row r="4798" spans="1:13" ht="15">
      <c r="A4798" s="1"/>
      <c r="B4798" s="1"/>
      <c r="C4798" s="8">
        <v>2423</v>
      </c>
      <c r="D4798" s="1"/>
      <c r="E4798" s="1"/>
      <c r="F4798" s="1"/>
      <c r="G4798" s="275"/>
      <c r="H4798" s="1"/>
      <c r="I4798" s="1"/>
      <c r="J4798" s="1"/>
      <c r="K4798" s="275"/>
      <c r="L4798" s="1"/>
      <c r="M4798" s="1"/>
    </row>
    <row r="4799" spans="1:13" ht="15">
      <c r="A4799" s="1"/>
      <c r="B4799" s="1"/>
      <c r="C4799" s="8">
        <v>2424</v>
      </c>
      <c r="D4799" s="1"/>
      <c r="E4799" s="1"/>
      <c r="F4799" s="1"/>
      <c r="G4799" s="275"/>
      <c r="H4799" s="1"/>
      <c r="I4799" s="1"/>
      <c r="J4799" s="1"/>
      <c r="K4799" s="275"/>
      <c r="L4799" s="1"/>
      <c r="M4799" s="1"/>
    </row>
    <row r="4800" spans="1:13" ht="15">
      <c r="A4800" s="1"/>
      <c r="B4800" s="1"/>
      <c r="C4800" s="8">
        <v>2425</v>
      </c>
      <c r="D4800" s="1"/>
      <c r="E4800" s="1"/>
      <c r="F4800" s="1"/>
      <c r="G4800" s="275"/>
      <c r="H4800" s="1"/>
      <c r="I4800" s="1"/>
      <c r="J4800" s="1"/>
      <c r="K4800" s="275"/>
      <c r="L4800" s="1"/>
      <c r="M4800" s="1"/>
    </row>
    <row r="4801" spans="1:13" ht="15">
      <c r="A4801" s="1"/>
      <c r="B4801" s="1"/>
      <c r="C4801" s="8">
        <v>2426</v>
      </c>
      <c r="D4801" s="1"/>
      <c r="E4801" s="1"/>
      <c r="F4801" s="1"/>
      <c r="G4801" s="275"/>
      <c r="H4801" s="1"/>
      <c r="I4801" s="1"/>
      <c r="J4801" s="1"/>
      <c r="K4801" s="275"/>
      <c r="L4801" s="1"/>
      <c r="M4801" s="1"/>
    </row>
    <row r="4802" spans="1:13" ht="15">
      <c r="A4802" s="1"/>
      <c r="B4802" s="1"/>
      <c r="C4802" s="8">
        <v>2427</v>
      </c>
      <c r="D4802" s="1"/>
      <c r="E4802" s="1"/>
      <c r="F4802" s="1"/>
      <c r="G4802" s="275"/>
      <c r="H4802" s="1"/>
      <c r="I4802" s="1"/>
      <c r="J4802" s="1"/>
      <c r="K4802" s="275"/>
      <c r="L4802" s="1"/>
      <c r="M4802" s="1"/>
    </row>
    <row r="4803" spans="1:13" ht="15">
      <c r="A4803" s="1"/>
      <c r="B4803" s="1"/>
      <c r="C4803" s="8">
        <v>2428</v>
      </c>
      <c r="D4803" s="1"/>
      <c r="E4803" s="1"/>
      <c r="F4803" s="1"/>
      <c r="G4803" s="275"/>
      <c r="H4803" s="1"/>
      <c r="I4803" s="1"/>
      <c r="J4803" s="1"/>
      <c r="K4803" s="275"/>
      <c r="L4803" s="1"/>
      <c r="M4803" s="1"/>
    </row>
    <row r="4804" spans="1:13" ht="15">
      <c r="A4804" s="1"/>
      <c r="B4804" s="1"/>
      <c r="C4804" s="8">
        <v>2429</v>
      </c>
      <c r="D4804" s="1"/>
      <c r="E4804" s="1"/>
      <c r="F4804" s="1"/>
      <c r="G4804" s="275"/>
      <c r="H4804" s="1"/>
      <c r="I4804" s="1"/>
      <c r="J4804" s="1"/>
      <c r="K4804" s="275"/>
      <c r="L4804" s="1"/>
      <c r="M4804" s="1"/>
    </row>
    <row r="4805" spans="1:13" ht="15">
      <c r="A4805" s="1"/>
      <c r="B4805" s="1"/>
      <c r="C4805" s="8">
        <v>2430</v>
      </c>
      <c r="D4805" s="1"/>
      <c r="E4805" s="1"/>
      <c r="F4805" s="1"/>
      <c r="G4805" s="275"/>
      <c r="H4805" s="1"/>
      <c r="I4805" s="1"/>
      <c r="J4805" s="1"/>
      <c r="K4805" s="275"/>
      <c r="L4805" s="1"/>
      <c r="M4805" s="1"/>
    </row>
    <row r="4806" spans="1:13" ht="15">
      <c r="A4806" s="1"/>
      <c r="B4806" s="1"/>
      <c r="C4806" s="8">
        <v>2431</v>
      </c>
      <c r="D4806" s="1"/>
      <c r="E4806" s="1"/>
      <c r="F4806" s="1"/>
      <c r="G4806" s="275"/>
      <c r="H4806" s="1"/>
      <c r="I4806" s="1"/>
      <c r="J4806" s="1"/>
      <c r="K4806" s="275"/>
      <c r="L4806" s="1"/>
      <c r="M4806" s="1"/>
    </row>
    <row r="4807" spans="1:13" ht="15">
      <c r="A4807" s="1"/>
      <c r="B4807" s="1"/>
      <c r="C4807" s="8">
        <v>2432</v>
      </c>
      <c r="D4807" s="1"/>
      <c r="E4807" s="1"/>
      <c r="F4807" s="1"/>
      <c r="G4807" s="275"/>
      <c r="H4807" s="1"/>
      <c r="I4807" s="1"/>
      <c r="J4807" s="1"/>
      <c r="K4807" s="275"/>
      <c r="L4807" s="1"/>
      <c r="M4807" s="1"/>
    </row>
    <row r="4808" spans="1:13" ht="15">
      <c r="A4808" s="1"/>
      <c r="B4808" s="1"/>
      <c r="C4808" s="8">
        <v>2433</v>
      </c>
      <c r="D4808" s="1"/>
      <c r="E4808" s="1"/>
      <c r="F4808" s="1"/>
      <c r="G4808" s="275"/>
      <c r="H4808" s="1"/>
      <c r="I4808" s="1"/>
      <c r="J4808" s="1"/>
      <c r="K4808" s="275"/>
      <c r="L4808" s="1"/>
      <c r="M4808" s="1"/>
    </row>
    <row r="4809" spans="1:13" ht="15">
      <c r="A4809" s="1"/>
      <c r="B4809" s="1"/>
      <c r="C4809" s="8">
        <v>2434</v>
      </c>
      <c r="D4809" s="1"/>
      <c r="E4809" s="1"/>
      <c r="F4809" s="1"/>
      <c r="G4809" s="275"/>
      <c r="H4809" s="1"/>
      <c r="I4809" s="1"/>
      <c r="J4809" s="1"/>
      <c r="K4809" s="275"/>
      <c r="L4809" s="1"/>
      <c r="M4809" s="1"/>
    </row>
    <row r="4810" spans="1:13" ht="15">
      <c r="A4810" s="1"/>
      <c r="B4810" s="1"/>
      <c r="C4810" s="8">
        <v>2435</v>
      </c>
      <c r="D4810" s="1"/>
      <c r="E4810" s="1"/>
      <c r="F4810" s="1"/>
      <c r="G4810" s="275"/>
      <c r="H4810" s="1"/>
      <c r="I4810" s="1"/>
      <c r="J4810" s="1"/>
      <c r="K4810" s="275"/>
      <c r="L4810" s="1"/>
      <c r="M4810" s="1"/>
    </row>
    <row r="4811" spans="1:13" ht="15">
      <c r="A4811" s="1"/>
      <c r="B4811" s="1"/>
      <c r="C4811" s="8">
        <v>2436</v>
      </c>
      <c r="D4811" s="1"/>
      <c r="E4811" s="1"/>
      <c r="F4811" s="1"/>
      <c r="G4811" s="275"/>
      <c r="H4811" s="1"/>
      <c r="I4811" s="1"/>
      <c r="J4811" s="1"/>
      <c r="K4811" s="275"/>
      <c r="L4811" s="1"/>
      <c r="M4811" s="1"/>
    </row>
    <row r="4812" spans="1:13" ht="15">
      <c r="A4812" s="1"/>
      <c r="B4812" s="1"/>
      <c r="C4812" s="8">
        <v>2437</v>
      </c>
      <c r="D4812" s="1"/>
      <c r="E4812" s="1"/>
      <c r="F4812" s="1"/>
      <c r="G4812" s="275"/>
      <c r="H4812" s="1"/>
      <c r="I4812" s="1"/>
      <c r="J4812" s="1"/>
      <c r="K4812" s="275"/>
      <c r="L4812" s="1"/>
      <c r="M4812" s="1"/>
    </row>
    <row r="4813" spans="1:13" ht="15">
      <c r="A4813" s="1"/>
      <c r="B4813" s="1"/>
      <c r="C4813" s="8">
        <v>2438</v>
      </c>
      <c r="D4813" s="1"/>
      <c r="E4813" s="1"/>
      <c r="F4813" s="1"/>
      <c r="G4813" s="275"/>
      <c r="H4813" s="1"/>
      <c r="I4813" s="1"/>
      <c r="J4813" s="1"/>
      <c r="K4813" s="275"/>
      <c r="L4813" s="1"/>
      <c r="M4813" s="1"/>
    </row>
    <row r="4814" spans="1:13" ht="15">
      <c r="A4814" s="1"/>
      <c r="B4814" s="1"/>
      <c r="C4814" s="8">
        <v>2439</v>
      </c>
      <c r="D4814" s="1"/>
      <c r="E4814" s="1"/>
      <c r="F4814" s="1"/>
      <c r="G4814" s="275"/>
      <c r="H4814" s="1"/>
      <c r="I4814" s="1"/>
      <c r="J4814" s="1"/>
      <c r="K4814" s="275"/>
      <c r="L4814" s="1"/>
      <c r="M4814" s="1"/>
    </row>
    <row r="4815" spans="1:13" ht="15">
      <c r="A4815" s="1"/>
      <c r="B4815" s="1"/>
      <c r="C4815" s="8">
        <v>2440</v>
      </c>
      <c r="D4815" s="1"/>
      <c r="E4815" s="1"/>
      <c r="F4815" s="1"/>
      <c r="G4815" s="275"/>
      <c r="H4815" s="1"/>
      <c r="I4815" s="1"/>
      <c r="J4815" s="1"/>
      <c r="K4815" s="275"/>
      <c r="L4815" s="1"/>
      <c r="M4815" s="1"/>
    </row>
    <row r="4816" spans="1:13" ht="15">
      <c r="A4816" s="1"/>
      <c r="B4816" s="1"/>
      <c r="C4816" s="8">
        <v>2441</v>
      </c>
      <c r="D4816" s="1"/>
      <c r="E4816" s="1"/>
      <c r="F4816" s="1"/>
      <c r="G4816" s="275"/>
      <c r="H4816" s="1"/>
      <c r="I4816" s="1"/>
      <c r="J4816" s="1"/>
      <c r="K4816" s="275"/>
      <c r="L4816" s="1"/>
      <c r="M4816" s="1"/>
    </row>
    <row r="4817" spans="1:13" ht="15">
      <c r="A4817" s="1"/>
      <c r="B4817" s="1"/>
      <c r="C4817" s="8">
        <v>2442</v>
      </c>
      <c r="D4817" s="1"/>
      <c r="E4817" s="1"/>
      <c r="F4817" s="1"/>
      <c r="G4817" s="275"/>
      <c r="H4817" s="1"/>
      <c r="I4817" s="1"/>
      <c r="J4817" s="1"/>
      <c r="K4817" s="275"/>
      <c r="L4817" s="1"/>
      <c r="M4817" s="1"/>
    </row>
    <row r="4818" spans="1:13" ht="15">
      <c r="A4818" s="1"/>
      <c r="B4818" s="1"/>
      <c r="C4818" s="8">
        <v>2443</v>
      </c>
      <c r="D4818" s="1"/>
      <c r="E4818" s="1"/>
      <c r="F4818" s="1"/>
      <c r="G4818" s="275"/>
      <c r="H4818" s="1"/>
      <c r="I4818" s="1"/>
      <c r="J4818" s="1"/>
      <c r="K4818" s="275"/>
      <c r="L4818" s="1"/>
      <c r="M4818" s="1"/>
    </row>
    <row r="4819" spans="1:13" ht="15">
      <c r="A4819" s="1"/>
      <c r="B4819" s="1"/>
      <c r="C4819" s="8">
        <v>2444</v>
      </c>
      <c r="D4819" s="1"/>
      <c r="E4819" s="1"/>
      <c r="F4819" s="1"/>
      <c r="G4819" s="275"/>
      <c r="H4819" s="1"/>
      <c r="I4819" s="1"/>
      <c r="J4819" s="1"/>
      <c r="K4819" s="275"/>
      <c r="L4819" s="1"/>
      <c r="M4819" s="1"/>
    </row>
    <row r="4820" spans="1:13" ht="15">
      <c r="A4820" s="1"/>
      <c r="B4820" s="1"/>
      <c r="C4820" s="8">
        <v>2445</v>
      </c>
      <c r="D4820" s="1"/>
      <c r="E4820" s="1"/>
      <c r="F4820" s="1"/>
      <c r="G4820" s="275"/>
      <c r="H4820" s="1"/>
      <c r="I4820" s="1"/>
      <c r="J4820" s="1"/>
      <c r="K4820" s="275"/>
      <c r="L4820" s="1"/>
      <c r="M4820" s="1"/>
    </row>
    <row r="4821" spans="1:13" ht="15">
      <c r="A4821" s="1"/>
      <c r="B4821" s="1"/>
      <c r="C4821" s="8">
        <v>2446</v>
      </c>
      <c r="D4821" s="1"/>
      <c r="E4821" s="1"/>
      <c r="F4821" s="1"/>
      <c r="G4821" s="275"/>
      <c r="H4821" s="1"/>
      <c r="I4821" s="1"/>
      <c r="J4821" s="1"/>
      <c r="K4821" s="275"/>
      <c r="L4821" s="1"/>
      <c r="M4821" s="1"/>
    </row>
    <row r="4822" spans="1:13" ht="15">
      <c r="A4822" s="1"/>
      <c r="B4822" s="1"/>
      <c r="C4822" s="8">
        <v>2447</v>
      </c>
      <c r="D4822" s="1"/>
      <c r="E4822" s="1"/>
      <c r="F4822" s="1"/>
      <c r="G4822" s="275"/>
      <c r="H4822" s="1"/>
      <c r="I4822" s="1"/>
      <c r="J4822" s="1"/>
      <c r="K4822" s="275"/>
      <c r="L4822" s="1"/>
      <c r="M4822" s="1"/>
    </row>
    <row r="4823" spans="1:13" ht="15">
      <c r="A4823" s="1"/>
      <c r="B4823" s="1"/>
      <c r="C4823" s="8">
        <v>2448</v>
      </c>
      <c r="D4823" s="1"/>
      <c r="E4823" s="1"/>
      <c r="F4823" s="1"/>
      <c r="G4823" s="275"/>
      <c r="H4823" s="1"/>
      <c r="I4823" s="1"/>
      <c r="J4823" s="1"/>
      <c r="K4823" s="275"/>
      <c r="L4823" s="1"/>
      <c r="M4823" s="1"/>
    </row>
    <row r="4824" spans="1:13" ht="15">
      <c r="A4824" s="1"/>
      <c r="B4824" s="1"/>
      <c r="C4824" s="8">
        <v>2449</v>
      </c>
      <c r="D4824" s="1"/>
      <c r="E4824" s="1"/>
      <c r="F4824" s="1"/>
      <c r="G4824" s="275"/>
      <c r="H4824" s="1"/>
      <c r="I4824" s="1"/>
      <c r="J4824" s="1"/>
      <c r="K4824" s="275"/>
      <c r="L4824" s="1"/>
      <c r="M4824" s="1"/>
    </row>
    <row r="4825" spans="1:13" ht="15">
      <c r="A4825" s="1"/>
      <c r="B4825" s="1"/>
      <c r="C4825" s="8">
        <v>2450</v>
      </c>
      <c r="D4825" s="1"/>
      <c r="E4825" s="1"/>
      <c r="F4825" s="1"/>
      <c r="G4825" s="275"/>
      <c r="H4825" s="1"/>
      <c r="I4825" s="1"/>
      <c r="J4825" s="1"/>
      <c r="K4825" s="275"/>
      <c r="L4825" s="1"/>
      <c r="M4825" s="1"/>
    </row>
    <row r="4826" spans="1:13" ht="15">
      <c r="A4826" s="1"/>
      <c r="B4826" s="1"/>
      <c r="C4826" s="8">
        <v>2451</v>
      </c>
      <c r="D4826" s="1"/>
      <c r="E4826" s="1"/>
      <c r="F4826" s="1"/>
      <c r="G4826" s="275"/>
      <c r="H4826" s="1"/>
      <c r="I4826" s="1"/>
      <c r="J4826" s="1"/>
      <c r="K4826" s="275"/>
      <c r="L4826" s="1"/>
      <c r="M4826" s="1"/>
    </row>
    <row r="4827" spans="1:13" ht="15">
      <c r="A4827" s="1"/>
      <c r="B4827" s="1"/>
      <c r="C4827" s="8">
        <v>2452</v>
      </c>
      <c r="D4827" s="1"/>
      <c r="E4827" s="1"/>
      <c r="F4827" s="1"/>
      <c r="G4827" s="275"/>
      <c r="H4827" s="1"/>
      <c r="I4827" s="1"/>
      <c r="J4827" s="1"/>
      <c r="K4827" s="275"/>
      <c r="L4827" s="1"/>
      <c r="M4827" s="1"/>
    </row>
    <row r="4828" spans="1:13" ht="15">
      <c r="A4828" s="1"/>
      <c r="B4828" s="1"/>
      <c r="C4828" s="8">
        <v>2453</v>
      </c>
      <c r="D4828" s="1"/>
      <c r="E4828" s="1"/>
      <c r="F4828" s="1"/>
      <c r="G4828" s="275"/>
      <c r="H4828" s="1"/>
      <c r="I4828" s="1"/>
      <c r="J4828" s="1"/>
      <c r="K4828" s="275"/>
      <c r="L4828" s="1"/>
      <c r="M4828" s="1"/>
    </row>
    <row r="4829" spans="1:13" ht="15">
      <c r="A4829" s="1"/>
      <c r="B4829" s="1"/>
      <c r="C4829" s="8">
        <v>2454</v>
      </c>
      <c r="D4829" s="1"/>
      <c r="E4829" s="1"/>
      <c r="F4829" s="1"/>
      <c r="G4829" s="275"/>
      <c r="H4829" s="1"/>
      <c r="I4829" s="1"/>
      <c r="J4829" s="1"/>
      <c r="K4829" s="275"/>
      <c r="L4829" s="1"/>
      <c r="M4829" s="1"/>
    </row>
    <row r="4830" spans="1:13" ht="15">
      <c r="A4830" s="1"/>
      <c r="B4830" s="1"/>
      <c r="C4830" s="8">
        <v>2455</v>
      </c>
      <c r="D4830" s="1"/>
      <c r="E4830" s="1"/>
      <c r="F4830" s="1"/>
      <c r="G4830" s="275"/>
      <c r="H4830" s="1"/>
      <c r="I4830" s="1"/>
      <c r="J4830" s="1"/>
      <c r="K4830" s="275"/>
      <c r="L4830" s="1"/>
      <c r="M4830" s="1"/>
    </row>
    <row r="4831" spans="1:13" ht="15">
      <c r="A4831" s="1"/>
      <c r="B4831" s="1"/>
      <c r="C4831" s="8">
        <v>2456</v>
      </c>
      <c r="D4831" s="1"/>
      <c r="E4831" s="1"/>
      <c r="F4831" s="1"/>
      <c r="G4831" s="275"/>
      <c r="H4831" s="1"/>
      <c r="I4831" s="1"/>
      <c r="J4831" s="1"/>
      <c r="K4831" s="275"/>
      <c r="L4831" s="1"/>
      <c r="M4831" s="1"/>
    </row>
    <row r="4832" spans="1:13" ht="15">
      <c r="A4832" s="1"/>
      <c r="B4832" s="1"/>
      <c r="C4832" s="8">
        <v>2457</v>
      </c>
      <c r="D4832" s="1"/>
      <c r="E4832" s="1"/>
      <c r="F4832" s="1"/>
      <c r="G4832" s="275"/>
      <c r="H4832" s="1"/>
      <c r="I4832" s="1"/>
      <c r="J4832" s="1"/>
      <c r="K4832" s="275"/>
      <c r="L4832" s="1"/>
      <c r="M4832" s="1"/>
    </row>
    <row r="4833" spans="1:13" ht="15">
      <c r="A4833" s="1"/>
      <c r="B4833" s="1"/>
      <c r="C4833" s="8">
        <v>2458</v>
      </c>
      <c r="D4833" s="1"/>
      <c r="E4833" s="1"/>
      <c r="F4833" s="1"/>
      <c r="G4833" s="275"/>
      <c r="H4833" s="1"/>
      <c r="I4833" s="1"/>
      <c r="J4833" s="1"/>
      <c r="K4833" s="275"/>
      <c r="L4833" s="1"/>
      <c r="M4833" s="1"/>
    </row>
    <row r="4834" spans="1:13" ht="15">
      <c r="A4834" s="1"/>
      <c r="B4834" s="1"/>
      <c r="C4834" s="8">
        <v>2459</v>
      </c>
      <c r="D4834" s="1"/>
      <c r="E4834" s="1"/>
      <c r="F4834" s="1"/>
      <c r="G4834" s="275"/>
      <c r="H4834" s="1"/>
      <c r="I4834" s="1"/>
      <c r="J4834" s="1"/>
      <c r="K4834" s="275"/>
      <c r="L4834" s="1"/>
      <c r="M4834" s="1"/>
    </row>
    <row r="4835" spans="1:13" ht="15">
      <c r="A4835" s="1"/>
      <c r="B4835" s="1"/>
      <c r="C4835" s="8">
        <v>2460</v>
      </c>
      <c r="D4835" s="1"/>
      <c r="E4835" s="1"/>
      <c r="F4835" s="1"/>
      <c r="G4835" s="275"/>
      <c r="H4835" s="1"/>
      <c r="I4835" s="1"/>
      <c r="J4835" s="1"/>
      <c r="K4835" s="275"/>
      <c r="L4835" s="1"/>
      <c r="M4835" s="1"/>
    </row>
    <row r="4836" spans="1:13" ht="15">
      <c r="A4836" s="1"/>
      <c r="B4836" s="1"/>
      <c r="C4836" s="8">
        <v>2461</v>
      </c>
      <c r="D4836" s="1"/>
      <c r="E4836" s="1"/>
      <c r="F4836" s="1"/>
      <c r="G4836" s="275"/>
      <c r="H4836" s="1"/>
      <c r="I4836" s="1"/>
      <c r="J4836" s="1"/>
      <c r="K4836" s="275"/>
      <c r="L4836" s="1"/>
      <c r="M4836" s="1"/>
    </row>
    <row r="4837" spans="1:13" ht="15">
      <c r="A4837" s="1"/>
      <c r="B4837" s="1"/>
      <c r="C4837" s="8">
        <v>2462</v>
      </c>
      <c r="D4837" s="1"/>
      <c r="E4837" s="1"/>
      <c r="F4837" s="1"/>
      <c r="G4837" s="275"/>
      <c r="H4837" s="1"/>
      <c r="I4837" s="1"/>
      <c r="J4837" s="1"/>
      <c r="K4837" s="275"/>
      <c r="L4837" s="1"/>
      <c r="M4837" s="1"/>
    </row>
    <row r="4838" spans="1:13" ht="15">
      <c r="A4838" s="1"/>
      <c r="B4838" s="1"/>
      <c r="C4838" s="8">
        <v>2463</v>
      </c>
      <c r="D4838" s="1"/>
      <c r="E4838" s="1"/>
      <c r="F4838" s="1"/>
      <c r="G4838" s="275"/>
      <c r="H4838" s="1"/>
      <c r="I4838" s="1"/>
      <c r="J4838" s="1"/>
      <c r="K4838" s="275"/>
      <c r="L4838" s="1"/>
      <c r="M4838" s="1"/>
    </row>
    <row r="4839" spans="1:13" ht="15">
      <c r="A4839" s="1"/>
      <c r="B4839" s="1"/>
      <c r="C4839" s="8">
        <v>2464</v>
      </c>
      <c r="D4839" s="1"/>
      <c r="E4839" s="1"/>
      <c r="F4839" s="1"/>
      <c r="G4839" s="275"/>
      <c r="H4839" s="1"/>
      <c r="I4839" s="1"/>
      <c r="J4839" s="1"/>
      <c r="K4839" s="275"/>
      <c r="L4839" s="1"/>
      <c r="M4839" s="1"/>
    </row>
    <row r="4840" spans="1:13" ht="15">
      <c r="A4840" s="1"/>
      <c r="B4840" s="1"/>
      <c r="C4840" s="8">
        <v>2465</v>
      </c>
      <c r="D4840" s="1"/>
      <c r="E4840" s="1"/>
      <c r="F4840" s="1"/>
      <c r="G4840" s="275"/>
      <c r="H4840" s="1"/>
      <c r="I4840" s="1"/>
      <c r="J4840" s="1"/>
      <c r="K4840" s="275"/>
      <c r="L4840" s="1"/>
      <c r="M4840" s="1"/>
    </row>
    <row r="4841" spans="1:13" ht="15">
      <c r="A4841" s="1"/>
      <c r="B4841" s="1"/>
      <c r="C4841" s="8">
        <v>2466</v>
      </c>
      <c r="D4841" s="1"/>
      <c r="E4841" s="1"/>
      <c r="F4841" s="1"/>
      <c r="G4841" s="275"/>
      <c r="H4841" s="1"/>
      <c r="I4841" s="1"/>
      <c r="J4841" s="1"/>
      <c r="K4841" s="275"/>
      <c r="L4841" s="1"/>
      <c r="M4841" s="1"/>
    </row>
    <row r="4842" spans="1:13" ht="15">
      <c r="A4842" s="1"/>
      <c r="B4842" s="1"/>
      <c r="C4842" s="8">
        <v>2467</v>
      </c>
      <c r="D4842" s="1"/>
      <c r="E4842" s="1"/>
      <c r="F4842" s="1"/>
      <c r="G4842" s="275"/>
      <c r="H4842" s="1"/>
      <c r="I4842" s="1"/>
      <c r="J4842" s="1"/>
      <c r="K4842" s="275"/>
      <c r="L4842" s="1"/>
      <c r="M4842" s="1"/>
    </row>
    <row r="4843" spans="1:13" ht="15">
      <c r="A4843" s="1"/>
      <c r="B4843" s="1"/>
      <c r="C4843" s="8">
        <v>2468</v>
      </c>
      <c r="D4843" s="1"/>
      <c r="E4843" s="1"/>
      <c r="F4843" s="1"/>
      <c r="G4843" s="275"/>
      <c r="H4843" s="1"/>
      <c r="I4843" s="1"/>
      <c r="J4843" s="1"/>
      <c r="K4843" s="275"/>
      <c r="L4843" s="1"/>
      <c r="M4843" s="1"/>
    </row>
    <row r="4844" spans="1:13" ht="15">
      <c r="A4844" s="1"/>
      <c r="B4844" s="1"/>
      <c r="C4844" s="8">
        <v>2469</v>
      </c>
      <c r="D4844" s="1"/>
      <c r="E4844" s="1"/>
      <c r="F4844" s="1"/>
      <c r="G4844" s="275"/>
      <c r="H4844" s="1"/>
      <c r="I4844" s="1"/>
      <c r="J4844" s="1"/>
      <c r="K4844" s="275"/>
      <c r="L4844" s="1"/>
      <c r="M4844" s="1"/>
    </row>
    <row r="4845" spans="1:13" ht="15">
      <c r="A4845" s="1"/>
      <c r="B4845" s="1"/>
      <c r="C4845" s="8">
        <v>2470</v>
      </c>
      <c r="D4845" s="1"/>
      <c r="E4845" s="1"/>
      <c r="F4845" s="1"/>
      <c r="G4845" s="275"/>
      <c r="H4845" s="1"/>
      <c r="I4845" s="1"/>
      <c r="J4845" s="1"/>
      <c r="K4845" s="275"/>
      <c r="L4845" s="1"/>
      <c r="M4845" s="1"/>
    </row>
    <row r="4846" spans="1:13" ht="15">
      <c r="A4846" s="1"/>
      <c r="B4846" s="1"/>
      <c r="C4846" s="8">
        <v>2471</v>
      </c>
      <c r="D4846" s="1"/>
      <c r="E4846" s="1"/>
      <c r="F4846" s="1"/>
      <c r="G4846" s="275"/>
      <c r="H4846" s="1"/>
      <c r="I4846" s="1"/>
      <c r="J4846" s="1"/>
      <c r="K4846" s="275"/>
      <c r="L4846" s="1"/>
      <c r="M4846" s="1"/>
    </row>
    <row r="4847" spans="1:13" ht="15">
      <c r="A4847" s="1"/>
      <c r="B4847" s="1"/>
      <c r="C4847" s="8">
        <v>2472</v>
      </c>
      <c r="D4847" s="1"/>
      <c r="E4847" s="1"/>
      <c r="F4847" s="1"/>
      <c r="G4847" s="275"/>
      <c r="H4847" s="1"/>
      <c r="I4847" s="1"/>
      <c r="J4847" s="1"/>
      <c r="K4847" s="275"/>
      <c r="L4847" s="1"/>
      <c r="M4847" s="1"/>
    </row>
    <row r="4848" spans="1:13" ht="15">
      <c r="A4848" s="1"/>
      <c r="B4848" s="1"/>
      <c r="C4848" s="8">
        <v>2473</v>
      </c>
      <c r="D4848" s="1"/>
      <c r="E4848" s="1"/>
      <c r="F4848" s="1"/>
      <c r="G4848" s="275"/>
      <c r="H4848" s="1"/>
      <c r="I4848" s="1"/>
      <c r="J4848" s="1"/>
      <c r="K4848" s="275"/>
      <c r="L4848" s="1"/>
      <c r="M4848" s="1"/>
    </row>
    <row r="4849" spans="1:13" ht="15">
      <c r="A4849" s="1"/>
      <c r="B4849" s="1"/>
      <c r="C4849" s="8">
        <v>2474</v>
      </c>
      <c r="D4849" s="1"/>
      <c r="E4849" s="1"/>
      <c r="F4849" s="1"/>
      <c r="G4849" s="275"/>
      <c r="H4849" s="1"/>
      <c r="I4849" s="1"/>
      <c r="J4849" s="1"/>
      <c r="K4849" s="275"/>
      <c r="L4849" s="1"/>
      <c r="M4849" s="1"/>
    </row>
    <row r="4850" spans="1:13" ht="15">
      <c r="A4850" s="1"/>
      <c r="B4850" s="1"/>
      <c r="C4850" s="8">
        <v>2475</v>
      </c>
      <c r="D4850" s="1"/>
      <c r="E4850" s="1"/>
      <c r="F4850" s="1"/>
      <c r="G4850" s="275"/>
      <c r="H4850" s="1"/>
      <c r="I4850" s="1"/>
      <c r="J4850" s="1"/>
      <c r="K4850" s="275"/>
      <c r="L4850" s="1"/>
      <c r="M4850" s="1"/>
    </row>
    <row r="4851" spans="1:13" ht="15">
      <c r="A4851" s="1"/>
      <c r="B4851" s="1"/>
      <c r="C4851" s="8">
        <v>2476</v>
      </c>
      <c r="D4851" s="1"/>
      <c r="E4851" s="1"/>
      <c r="F4851" s="1"/>
      <c r="G4851" s="275"/>
      <c r="H4851" s="1"/>
      <c r="I4851" s="1"/>
      <c r="J4851" s="1"/>
      <c r="K4851" s="275"/>
      <c r="L4851" s="1"/>
      <c r="M4851" s="1"/>
    </row>
    <row r="4852" spans="1:13" ht="15">
      <c r="A4852" s="1"/>
      <c r="B4852" s="1"/>
      <c r="C4852" s="8">
        <v>2477</v>
      </c>
      <c r="D4852" s="1"/>
      <c r="E4852" s="1"/>
      <c r="F4852" s="1"/>
      <c r="G4852" s="275"/>
      <c r="H4852" s="1"/>
      <c r="I4852" s="1"/>
      <c r="J4852" s="1"/>
      <c r="K4852" s="275"/>
      <c r="L4852" s="1"/>
      <c r="M4852" s="1"/>
    </row>
    <row r="4853" spans="1:13" ht="15">
      <c r="A4853" s="1"/>
      <c r="B4853" s="1"/>
      <c r="C4853" s="8">
        <v>2478</v>
      </c>
      <c r="D4853" s="1"/>
      <c r="E4853" s="1"/>
      <c r="F4853" s="1"/>
      <c r="G4853" s="275"/>
      <c r="H4853" s="1"/>
      <c r="I4853" s="1"/>
      <c r="J4853" s="1"/>
      <c r="K4853" s="275"/>
      <c r="L4853" s="1"/>
      <c r="M4853" s="1"/>
    </row>
    <row r="4854" spans="1:13" ht="15">
      <c r="A4854" s="1"/>
      <c r="B4854" s="1"/>
      <c r="C4854" s="8">
        <v>2479</v>
      </c>
      <c r="D4854" s="1"/>
      <c r="E4854" s="1"/>
      <c r="F4854" s="1"/>
      <c r="G4854" s="275"/>
      <c r="H4854" s="1"/>
      <c r="I4854" s="1"/>
      <c r="J4854" s="1"/>
      <c r="K4854" s="275"/>
      <c r="L4854" s="1"/>
      <c r="M4854" s="1"/>
    </row>
    <row r="4855" spans="1:13" ht="15">
      <c r="A4855" s="1"/>
      <c r="B4855" s="1"/>
      <c r="C4855" s="8">
        <v>2480</v>
      </c>
      <c r="D4855" s="1"/>
      <c r="E4855" s="1"/>
      <c r="F4855" s="1"/>
      <c r="G4855" s="275"/>
      <c r="H4855" s="1"/>
      <c r="I4855" s="1"/>
      <c r="J4855" s="1"/>
      <c r="K4855" s="275"/>
      <c r="L4855" s="1"/>
      <c r="M4855" s="1"/>
    </row>
    <row r="4856" spans="1:13" ht="15">
      <c r="A4856" s="1"/>
      <c r="B4856" s="1"/>
      <c r="C4856" s="8">
        <v>2481</v>
      </c>
      <c r="D4856" s="1"/>
      <c r="E4856" s="1"/>
      <c r="F4856" s="1"/>
      <c r="G4856" s="275"/>
      <c r="H4856" s="1"/>
      <c r="I4856" s="1"/>
      <c r="J4856" s="1"/>
      <c r="K4856" s="275"/>
      <c r="L4856" s="1"/>
      <c r="M4856" s="1"/>
    </row>
    <row r="4857" spans="1:13" ht="15">
      <c r="A4857" s="1"/>
      <c r="B4857" s="1"/>
      <c r="C4857" s="8">
        <v>2482</v>
      </c>
      <c r="D4857" s="1"/>
      <c r="E4857" s="1"/>
      <c r="F4857" s="1"/>
      <c r="G4857" s="275"/>
      <c r="H4857" s="1"/>
      <c r="I4857" s="1"/>
      <c r="J4857" s="1"/>
      <c r="K4857" s="275"/>
      <c r="L4857" s="1"/>
      <c r="M4857" s="1"/>
    </row>
    <row r="4858" spans="1:13" ht="15">
      <c r="A4858" s="1"/>
      <c r="B4858" s="1"/>
      <c r="C4858" s="8">
        <v>2483</v>
      </c>
      <c r="D4858" s="1"/>
      <c r="E4858" s="1"/>
      <c r="F4858" s="1"/>
      <c r="G4858" s="275"/>
      <c r="H4858" s="1"/>
      <c r="I4858" s="1"/>
      <c r="J4858" s="1"/>
      <c r="K4858" s="275"/>
      <c r="L4858" s="1"/>
      <c r="M4858" s="1"/>
    </row>
    <row r="4859" spans="1:13" ht="15">
      <c r="A4859" s="1"/>
      <c r="B4859" s="1"/>
      <c r="C4859" s="8">
        <v>2484</v>
      </c>
      <c r="D4859" s="1"/>
      <c r="E4859" s="1"/>
      <c r="F4859" s="1"/>
      <c r="G4859" s="275"/>
      <c r="H4859" s="1"/>
      <c r="I4859" s="1"/>
      <c r="J4859" s="1"/>
      <c r="K4859" s="275"/>
      <c r="L4859" s="1"/>
      <c r="M4859" s="1"/>
    </row>
    <row r="4860" spans="1:13" ht="15">
      <c r="A4860" s="1"/>
      <c r="B4860" s="1"/>
      <c r="C4860" s="8">
        <v>2485</v>
      </c>
      <c r="D4860" s="1"/>
      <c r="E4860" s="1"/>
      <c r="F4860" s="1"/>
      <c r="G4860" s="275"/>
      <c r="H4860" s="1"/>
      <c r="I4860" s="1"/>
      <c r="J4860" s="1"/>
      <c r="K4860" s="275"/>
      <c r="L4860" s="1"/>
      <c r="M4860" s="1"/>
    </row>
    <row r="4861" spans="1:13" ht="15">
      <c r="A4861" s="1"/>
      <c r="B4861" s="1"/>
      <c r="C4861" s="8">
        <v>2486</v>
      </c>
      <c r="D4861" s="1"/>
      <c r="E4861" s="1"/>
      <c r="F4861" s="1"/>
      <c r="G4861" s="275"/>
      <c r="H4861" s="1"/>
      <c r="I4861" s="1"/>
      <c r="J4861" s="1"/>
      <c r="K4861" s="275"/>
      <c r="L4861" s="1"/>
      <c r="M4861" s="1"/>
    </row>
    <row r="4862" spans="1:13" ht="15">
      <c r="A4862" s="1"/>
      <c r="B4862" s="1"/>
      <c r="C4862" s="8">
        <v>2487</v>
      </c>
      <c r="D4862" s="1"/>
      <c r="E4862" s="1"/>
      <c r="F4862" s="1"/>
      <c r="G4862" s="275"/>
      <c r="H4862" s="1"/>
      <c r="I4862" s="1"/>
      <c r="J4862" s="1"/>
      <c r="K4862" s="275"/>
      <c r="L4862" s="1"/>
      <c r="M4862" s="1"/>
    </row>
    <row r="4863" spans="1:13" ht="15">
      <c r="A4863" s="1"/>
      <c r="B4863" s="1"/>
      <c r="C4863" s="8">
        <v>2488</v>
      </c>
      <c r="D4863" s="1"/>
      <c r="E4863" s="1"/>
      <c r="F4863" s="1"/>
      <c r="G4863" s="275"/>
      <c r="H4863" s="1"/>
      <c r="I4863" s="1"/>
      <c r="J4863" s="1"/>
      <c r="K4863" s="275"/>
      <c r="L4863" s="1"/>
      <c r="M4863" s="1"/>
    </row>
    <row r="4864" spans="1:13" ht="15">
      <c r="A4864" s="1"/>
      <c r="B4864" s="1"/>
      <c r="C4864" s="8">
        <v>2489</v>
      </c>
      <c r="D4864" s="1"/>
      <c r="E4864" s="1"/>
      <c r="F4864" s="1"/>
      <c r="G4864" s="275"/>
      <c r="H4864" s="1"/>
      <c r="I4864" s="1"/>
      <c r="J4864" s="1"/>
      <c r="K4864" s="275"/>
      <c r="L4864" s="1"/>
      <c r="M4864" s="1"/>
    </row>
    <row r="4865" spans="1:13" ht="15">
      <c r="A4865" s="1"/>
      <c r="B4865" s="1"/>
      <c r="C4865" s="8">
        <v>2490</v>
      </c>
      <c r="D4865" s="1"/>
      <c r="E4865" s="1"/>
      <c r="F4865" s="1"/>
      <c r="G4865" s="275"/>
      <c r="H4865" s="1"/>
      <c r="I4865" s="1"/>
      <c r="J4865" s="1"/>
      <c r="K4865" s="275"/>
      <c r="L4865" s="1"/>
      <c r="M4865" s="1"/>
    </row>
    <row r="4866" spans="1:13" ht="15">
      <c r="A4866" s="1"/>
      <c r="B4866" s="1"/>
      <c r="C4866" s="8">
        <v>2491</v>
      </c>
      <c r="D4866" s="1"/>
      <c r="E4866" s="1"/>
      <c r="F4866" s="1"/>
      <c r="G4866" s="275"/>
      <c r="H4866" s="1"/>
      <c r="I4866" s="1"/>
      <c r="J4866" s="1"/>
      <c r="K4866" s="275"/>
      <c r="L4866" s="1"/>
      <c r="M4866" s="1"/>
    </row>
    <row r="4867" spans="1:13" ht="15">
      <c r="A4867" s="1"/>
      <c r="B4867" s="1"/>
      <c r="C4867" s="8">
        <v>2492</v>
      </c>
      <c r="D4867" s="1"/>
      <c r="E4867" s="1"/>
      <c r="F4867" s="1"/>
      <c r="G4867" s="275"/>
      <c r="H4867" s="1"/>
      <c r="I4867" s="1"/>
      <c r="J4867" s="1"/>
      <c r="K4867" s="275"/>
      <c r="L4867" s="1"/>
      <c r="M4867" s="1"/>
    </row>
    <row r="4868" spans="1:13" ht="15">
      <c r="A4868" s="1"/>
      <c r="B4868" s="1"/>
      <c r="C4868" s="8">
        <v>2493</v>
      </c>
      <c r="D4868" s="1"/>
      <c r="E4868" s="1"/>
      <c r="F4868" s="1"/>
      <c r="G4868" s="275"/>
      <c r="H4868" s="1"/>
      <c r="I4868" s="1"/>
      <c r="J4868" s="1"/>
      <c r="K4868" s="275"/>
      <c r="L4868" s="1"/>
      <c r="M4868" s="1"/>
    </row>
    <row r="4869" spans="1:13" ht="15">
      <c r="A4869" s="1"/>
      <c r="B4869" s="1"/>
      <c r="C4869" s="8">
        <v>2494</v>
      </c>
      <c r="D4869" s="1"/>
      <c r="E4869" s="1"/>
      <c r="F4869" s="1"/>
      <c r="G4869" s="275"/>
      <c r="H4869" s="1"/>
      <c r="I4869" s="1"/>
      <c r="J4869" s="1"/>
      <c r="K4869" s="275"/>
      <c r="L4869" s="1"/>
      <c r="M4869" s="1"/>
    </row>
    <row r="4870" spans="1:13" ht="15">
      <c r="A4870" s="1"/>
      <c r="B4870" s="1"/>
      <c r="C4870" s="8">
        <v>2495</v>
      </c>
      <c r="D4870" s="1"/>
      <c r="E4870" s="1"/>
      <c r="F4870" s="1"/>
      <c r="G4870" s="275"/>
      <c r="H4870" s="1"/>
      <c r="I4870" s="1"/>
      <c r="J4870" s="1"/>
      <c r="K4870" s="275"/>
      <c r="L4870" s="1"/>
      <c r="M4870" s="1"/>
    </row>
    <row r="4871" spans="1:13" ht="15">
      <c r="A4871" s="1"/>
      <c r="B4871" s="1"/>
      <c r="C4871" s="8">
        <v>2496</v>
      </c>
      <c r="D4871" s="1"/>
      <c r="E4871" s="1"/>
      <c r="F4871" s="1"/>
      <c r="G4871" s="275"/>
      <c r="H4871" s="1"/>
      <c r="I4871" s="1"/>
      <c r="J4871" s="1"/>
      <c r="K4871" s="275"/>
      <c r="L4871" s="1"/>
      <c r="M4871" s="1"/>
    </row>
    <row r="4872" spans="1:13" ht="15">
      <c r="A4872" s="1"/>
      <c r="B4872" s="1"/>
      <c r="C4872" s="8">
        <v>2497</v>
      </c>
      <c r="D4872" s="1"/>
      <c r="E4872" s="1"/>
      <c r="F4872" s="1"/>
      <c r="G4872" s="275"/>
      <c r="H4872" s="1"/>
      <c r="I4872" s="1"/>
      <c r="J4872" s="1"/>
      <c r="K4872" s="275"/>
      <c r="L4872" s="1"/>
      <c r="M4872" s="1"/>
    </row>
    <row r="4873" spans="1:13" ht="15">
      <c r="A4873" s="1"/>
      <c r="B4873" s="1"/>
      <c r="C4873" s="8">
        <v>2498</v>
      </c>
      <c r="D4873" s="1"/>
      <c r="E4873" s="1"/>
      <c r="F4873" s="1"/>
      <c r="G4873" s="275"/>
      <c r="H4873" s="1"/>
      <c r="I4873" s="1"/>
      <c r="J4873" s="1"/>
      <c r="K4873" s="275"/>
      <c r="L4873" s="1"/>
      <c r="M4873" s="1"/>
    </row>
    <row r="4874" spans="1:13" ht="15">
      <c r="A4874" s="1"/>
      <c r="B4874" s="1"/>
      <c r="C4874" s="8">
        <v>2499</v>
      </c>
      <c r="D4874" s="1"/>
      <c r="E4874" s="1"/>
      <c r="F4874" s="1"/>
      <c r="G4874" s="275"/>
      <c r="H4874" s="1"/>
      <c r="I4874" s="1"/>
      <c r="J4874" s="1"/>
      <c r="K4874" s="275"/>
      <c r="L4874" s="1"/>
      <c r="M4874" s="1"/>
    </row>
    <row r="4875" spans="1:13" ht="15">
      <c r="A4875" s="1"/>
      <c r="B4875" s="1"/>
      <c r="C4875" s="8">
        <v>2500</v>
      </c>
      <c r="D4875" s="1"/>
      <c r="E4875" s="1"/>
      <c r="F4875" s="1"/>
      <c r="G4875" s="275"/>
      <c r="H4875" s="1"/>
      <c r="I4875" s="1"/>
      <c r="J4875" s="1"/>
      <c r="K4875" s="275"/>
      <c r="L4875" s="1"/>
      <c r="M4875" s="1"/>
    </row>
    <row r="4876" spans="1:13" ht="15">
      <c r="A4876" s="1"/>
      <c r="B4876" s="1"/>
      <c r="C4876" s="8">
        <v>2501</v>
      </c>
      <c r="D4876" s="1"/>
      <c r="E4876" s="1"/>
      <c r="F4876" s="1"/>
      <c r="G4876" s="275"/>
      <c r="H4876" s="1"/>
      <c r="I4876" s="1"/>
      <c r="J4876" s="1"/>
      <c r="K4876" s="275"/>
      <c r="L4876" s="1"/>
      <c r="M4876" s="1"/>
    </row>
    <row r="4877" spans="1:13" ht="15">
      <c r="A4877" s="1"/>
      <c r="B4877" s="1"/>
      <c r="C4877" s="8">
        <v>2502</v>
      </c>
      <c r="D4877" s="1"/>
      <c r="E4877" s="1"/>
      <c r="F4877" s="1"/>
      <c r="G4877" s="275"/>
      <c r="H4877" s="1"/>
      <c r="I4877" s="1"/>
      <c r="J4877" s="1"/>
      <c r="K4877" s="275"/>
      <c r="L4877" s="1"/>
      <c r="M4877" s="1"/>
    </row>
    <row r="4878" spans="1:13" ht="15">
      <c r="A4878" s="1"/>
      <c r="B4878" s="1"/>
      <c r="C4878" s="8">
        <v>2503</v>
      </c>
      <c r="D4878" s="1"/>
      <c r="E4878" s="1"/>
      <c r="F4878" s="1"/>
      <c r="G4878" s="275"/>
      <c r="H4878" s="1"/>
      <c r="I4878" s="1"/>
      <c r="J4878" s="1"/>
      <c r="K4878" s="275"/>
      <c r="L4878" s="1"/>
      <c r="M4878" s="1"/>
    </row>
    <row r="4879" spans="1:13" ht="15">
      <c r="A4879" s="1"/>
      <c r="B4879" s="1"/>
      <c r="C4879" s="8">
        <v>2504</v>
      </c>
      <c r="D4879" s="1"/>
      <c r="E4879" s="1"/>
      <c r="F4879" s="1"/>
      <c r="G4879" s="275"/>
      <c r="H4879" s="1"/>
      <c r="I4879" s="1"/>
      <c r="J4879" s="1"/>
      <c r="K4879" s="275"/>
      <c r="L4879" s="1"/>
      <c r="M4879" s="1"/>
    </row>
    <row r="4880" spans="1:13" ht="15">
      <c r="A4880" s="1"/>
      <c r="B4880" s="1"/>
      <c r="C4880" s="8">
        <v>2505</v>
      </c>
      <c r="D4880" s="1"/>
      <c r="E4880" s="1"/>
      <c r="F4880" s="1"/>
      <c r="G4880" s="275"/>
      <c r="H4880" s="1"/>
      <c r="I4880" s="1"/>
      <c r="J4880" s="1"/>
      <c r="K4880" s="275"/>
      <c r="L4880" s="1"/>
      <c r="M4880" s="1"/>
    </row>
    <row r="4881" spans="1:13" ht="15">
      <c r="A4881" s="1"/>
      <c r="B4881" s="1"/>
      <c r="C4881" s="8">
        <v>2506</v>
      </c>
      <c r="D4881" s="1"/>
      <c r="E4881" s="1"/>
      <c r="F4881" s="1"/>
      <c r="G4881" s="275"/>
      <c r="H4881" s="1"/>
      <c r="I4881" s="1"/>
      <c r="J4881" s="1"/>
      <c r="K4881" s="275"/>
      <c r="L4881" s="1"/>
      <c r="M4881" s="1"/>
    </row>
    <row r="4882" spans="1:13" ht="15">
      <c r="A4882" s="1"/>
      <c r="B4882" s="1"/>
      <c r="C4882" s="8">
        <v>2507</v>
      </c>
      <c r="D4882" s="1"/>
      <c r="E4882" s="1"/>
      <c r="F4882" s="1"/>
      <c r="G4882" s="275"/>
      <c r="H4882" s="1"/>
      <c r="I4882" s="1"/>
      <c r="J4882" s="1"/>
      <c r="K4882" s="275"/>
      <c r="L4882" s="1"/>
      <c r="M4882" s="1"/>
    </row>
    <row r="4883" spans="1:13" ht="15">
      <c r="A4883" s="1"/>
      <c r="B4883" s="1"/>
      <c r="C4883" s="8">
        <v>2508</v>
      </c>
      <c r="D4883" s="1"/>
      <c r="E4883" s="1"/>
      <c r="F4883" s="1"/>
      <c r="G4883" s="275"/>
      <c r="H4883" s="1"/>
      <c r="I4883" s="1"/>
      <c r="J4883" s="1"/>
      <c r="K4883" s="275"/>
      <c r="L4883" s="1"/>
      <c r="M4883" s="1"/>
    </row>
    <row r="4884" spans="1:13" ht="15">
      <c r="A4884" s="1"/>
      <c r="B4884" s="1"/>
      <c r="C4884" s="8">
        <v>2509</v>
      </c>
      <c r="D4884" s="1"/>
      <c r="E4884" s="1"/>
      <c r="F4884" s="1"/>
      <c r="G4884" s="275"/>
      <c r="H4884" s="1"/>
      <c r="I4884" s="1"/>
      <c r="J4884" s="1"/>
      <c r="K4884" s="275"/>
      <c r="L4884" s="1"/>
      <c r="M4884" s="1"/>
    </row>
    <row r="4885" spans="1:13" ht="15">
      <c r="A4885" s="1"/>
      <c r="B4885" s="1"/>
      <c r="C4885" s="8">
        <v>2510</v>
      </c>
      <c r="D4885" s="1"/>
      <c r="E4885" s="1"/>
      <c r="F4885" s="1"/>
      <c r="G4885" s="275"/>
      <c r="H4885" s="1"/>
      <c r="I4885" s="1"/>
      <c r="J4885" s="1"/>
      <c r="K4885" s="275"/>
      <c r="L4885" s="1"/>
      <c r="M4885" s="1"/>
    </row>
    <row r="4886" spans="1:13" ht="15">
      <c r="A4886" s="1"/>
      <c r="B4886" s="1"/>
      <c r="C4886" s="8">
        <v>2511</v>
      </c>
      <c r="D4886" s="1"/>
      <c r="E4886" s="1"/>
      <c r="F4886" s="1"/>
      <c r="G4886" s="275"/>
      <c r="H4886" s="1"/>
      <c r="I4886" s="1"/>
      <c r="J4886" s="1"/>
      <c r="K4886" s="275"/>
      <c r="L4886" s="1"/>
      <c r="M4886" s="1"/>
    </row>
    <row r="4887" spans="1:13" ht="15">
      <c r="A4887" s="1"/>
      <c r="B4887" s="1"/>
      <c r="C4887" s="8">
        <v>2512</v>
      </c>
      <c r="D4887" s="1"/>
      <c r="E4887" s="1"/>
      <c r="F4887" s="1"/>
      <c r="G4887" s="275"/>
      <c r="H4887" s="1"/>
      <c r="I4887" s="1"/>
      <c r="J4887" s="1"/>
      <c r="K4887" s="275"/>
      <c r="L4887" s="1"/>
      <c r="M4887" s="1"/>
    </row>
    <row r="4888" spans="1:13" ht="15">
      <c r="A4888" s="1"/>
      <c r="B4888" s="1"/>
      <c r="C4888" s="8">
        <v>2513</v>
      </c>
      <c r="D4888" s="1"/>
      <c r="E4888" s="1"/>
      <c r="F4888" s="1"/>
      <c r="G4888" s="275"/>
      <c r="H4888" s="1"/>
      <c r="I4888" s="1"/>
      <c r="J4888" s="1"/>
      <c r="K4888" s="275"/>
      <c r="L4888" s="1"/>
      <c r="M4888" s="1"/>
    </row>
    <row r="4889" spans="1:13" ht="15">
      <c r="A4889" s="1"/>
      <c r="B4889" s="1"/>
      <c r="C4889" s="8">
        <v>2514</v>
      </c>
      <c r="D4889" s="1"/>
      <c r="E4889" s="1"/>
      <c r="F4889" s="1"/>
      <c r="G4889" s="275"/>
      <c r="H4889" s="1"/>
      <c r="I4889" s="1"/>
      <c r="J4889" s="1"/>
      <c r="K4889" s="275"/>
      <c r="L4889" s="1"/>
      <c r="M4889" s="1"/>
    </row>
    <row r="4890" spans="1:13" ht="15">
      <c r="A4890" s="1"/>
      <c r="B4890" s="1"/>
      <c r="C4890" s="8">
        <v>2515</v>
      </c>
      <c r="D4890" s="1"/>
      <c r="E4890" s="1"/>
      <c r="F4890" s="1"/>
      <c r="G4890" s="275"/>
      <c r="H4890" s="1"/>
      <c r="I4890" s="1"/>
      <c r="J4890" s="1"/>
      <c r="K4890" s="275"/>
      <c r="L4890" s="1"/>
      <c r="M4890" s="1"/>
    </row>
    <row r="4891" spans="1:13" ht="15">
      <c r="A4891" s="1"/>
      <c r="B4891" s="1"/>
      <c r="C4891" s="8">
        <v>2516</v>
      </c>
      <c r="D4891" s="1"/>
      <c r="E4891" s="1"/>
      <c r="F4891" s="1"/>
      <c r="G4891" s="275"/>
      <c r="H4891" s="1"/>
      <c r="I4891" s="1"/>
      <c r="J4891" s="1"/>
      <c r="K4891" s="275"/>
      <c r="L4891" s="1"/>
      <c r="M4891" s="1"/>
    </row>
    <row r="4892" spans="1:13" ht="15">
      <c r="A4892" s="1"/>
      <c r="B4892" s="1"/>
      <c r="C4892" s="8">
        <v>2517</v>
      </c>
      <c r="D4892" s="1"/>
      <c r="E4892" s="1"/>
      <c r="F4892" s="1"/>
      <c r="G4892" s="275"/>
      <c r="H4892" s="1"/>
      <c r="I4892" s="1"/>
      <c r="J4892" s="1"/>
      <c r="K4892" s="275"/>
      <c r="L4892" s="1"/>
      <c r="M4892" s="1"/>
    </row>
    <row r="4893" spans="1:13" ht="15">
      <c r="A4893" s="1"/>
      <c r="B4893" s="1"/>
      <c r="C4893" s="8">
        <v>2518</v>
      </c>
      <c r="D4893" s="1"/>
      <c r="E4893" s="1"/>
      <c r="F4893" s="1"/>
      <c r="G4893" s="275"/>
      <c r="H4893" s="1"/>
      <c r="I4893" s="1"/>
      <c r="J4893" s="1"/>
      <c r="K4893" s="275"/>
      <c r="L4893" s="1"/>
      <c r="M4893" s="1"/>
    </row>
    <row r="4894" spans="1:13" ht="15">
      <c r="A4894" s="1"/>
      <c r="B4894" s="1"/>
      <c r="C4894" s="8">
        <v>2519</v>
      </c>
      <c r="D4894" s="1"/>
      <c r="E4894" s="1"/>
      <c r="F4894" s="1"/>
      <c r="G4894" s="275"/>
      <c r="H4894" s="1"/>
      <c r="I4894" s="1"/>
      <c r="J4894" s="1"/>
      <c r="K4894" s="275"/>
      <c r="L4894" s="1"/>
      <c r="M4894" s="1"/>
    </row>
    <row r="4895" spans="1:13" ht="15">
      <c r="A4895" s="1"/>
      <c r="B4895" s="1"/>
      <c r="C4895" s="8">
        <v>2520</v>
      </c>
      <c r="D4895" s="1"/>
      <c r="E4895" s="1"/>
      <c r="F4895" s="1"/>
      <c r="G4895" s="275"/>
      <c r="H4895" s="1"/>
      <c r="I4895" s="1"/>
      <c r="J4895" s="1"/>
      <c r="K4895" s="275"/>
      <c r="L4895" s="1"/>
      <c r="M4895" s="1"/>
    </row>
    <row r="4896" spans="1:13" ht="15">
      <c r="A4896" s="1"/>
      <c r="B4896" s="1"/>
      <c r="C4896" s="8">
        <v>2521</v>
      </c>
      <c r="D4896" s="1"/>
      <c r="E4896" s="1"/>
      <c r="F4896" s="1"/>
      <c r="G4896" s="275"/>
      <c r="H4896" s="1"/>
      <c r="I4896" s="1"/>
      <c r="J4896" s="1"/>
      <c r="K4896" s="275"/>
      <c r="L4896" s="1"/>
      <c r="M4896" s="1"/>
    </row>
    <row r="4897" spans="1:13" ht="15">
      <c r="A4897" s="1"/>
      <c r="B4897" s="1"/>
      <c r="C4897" s="8">
        <v>2522</v>
      </c>
      <c r="D4897" s="1"/>
      <c r="E4897" s="1"/>
      <c r="F4897" s="1"/>
      <c r="G4897" s="275"/>
      <c r="H4897" s="1"/>
      <c r="I4897" s="1"/>
      <c r="J4897" s="1"/>
      <c r="K4897" s="275"/>
      <c r="L4897" s="1"/>
      <c r="M4897" s="1"/>
    </row>
    <row r="4898" spans="1:13" ht="15">
      <c r="A4898" s="1"/>
      <c r="B4898" s="1"/>
      <c r="C4898" s="8">
        <v>2523</v>
      </c>
      <c r="D4898" s="1"/>
      <c r="E4898" s="1"/>
      <c r="F4898" s="1"/>
      <c r="G4898" s="275"/>
      <c r="H4898" s="1"/>
      <c r="I4898" s="1"/>
      <c r="J4898" s="1"/>
      <c r="K4898" s="275"/>
      <c r="L4898" s="1"/>
      <c r="M4898" s="1"/>
    </row>
    <row r="4899" spans="1:13" ht="15">
      <c r="A4899" s="1"/>
      <c r="B4899" s="1"/>
      <c r="C4899" s="8">
        <v>2524</v>
      </c>
      <c r="D4899" s="1"/>
      <c r="E4899" s="1"/>
      <c r="F4899" s="1"/>
      <c r="G4899" s="275"/>
      <c r="H4899" s="1"/>
      <c r="I4899" s="1"/>
      <c r="J4899" s="1"/>
      <c r="K4899" s="275"/>
      <c r="L4899" s="1"/>
      <c r="M4899" s="1"/>
    </row>
    <row r="4900" spans="1:13" ht="15">
      <c r="A4900" s="1"/>
      <c r="B4900" s="1"/>
      <c r="C4900" s="8">
        <v>2525</v>
      </c>
      <c r="D4900" s="1"/>
      <c r="E4900" s="1"/>
      <c r="F4900" s="1"/>
      <c r="G4900" s="275"/>
      <c r="H4900" s="1"/>
      <c r="I4900" s="1"/>
      <c r="J4900" s="1"/>
      <c r="K4900" s="275"/>
      <c r="L4900" s="1"/>
      <c r="M4900" s="1"/>
    </row>
    <row r="4901" spans="1:13" ht="15">
      <c r="A4901" s="1"/>
      <c r="B4901" s="1"/>
      <c r="C4901" s="8">
        <v>2526</v>
      </c>
      <c r="D4901" s="1"/>
      <c r="E4901" s="1"/>
      <c r="F4901" s="1"/>
      <c r="G4901" s="275"/>
      <c r="H4901" s="1"/>
      <c r="I4901" s="1"/>
      <c r="J4901" s="1"/>
      <c r="K4901" s="275"/>
      <c r="L4901" s="1"/>
      <c r="M4901" s="1"/>
    </row>
    <row r="4902" spans="1:13" ht="15">
      <c r="A4902" s="1"/>
      <c r="B4902" s="1"/>
      <c r="C4902" s="8">
        <v>2527</v>
      </c>
      <c r="D4902" s="1"/>
      <c r="E4902" s="1"/>
      <c r="F4902" s="1"/>
      <c r="G4902" s="275"/>
      <c r="H4902" s="1"/>
      <c r="I4902" s="1"/>
      <c r="J4902" s="1"/>
      <c r="K4902" s="275"/>
      <c r="L4902" s="1"/>
      <c r="M4902" s="1"/>
    </row>
    <row r="4903" spans="1:13" ht="15">
      <c r="A4903" s="1"/>
      <c r="B4903" s="1"/>
      <c r="C4903" s="8">
        <v>2528</v>
      </c>
      <c r="D4903" s="1"/>
      <c r="E4903" s="1"/>
      <c r="F4903" s="1"/>
      <c r="G4903" s="275"/>
      <c r="H4903" s="1"/>
      <c r="I4903" s="1"/>
      <c r="J4903" s="1"/>
      <c r="K4903" s="275"/>
      <c r="L4903" s="1"/>
      <c r="M4903" s="1"/>
    </row>
    <row r="4904" spans="1:13" ht="15">
      <c r="A4904" s="1"/>
      <c r="B4904" s="1"/>
      <c r="C4904" s="8">
        <v>2529</v>
      </c>
      <c r="D4904" s="1"/>
      <c r="E4904" s="1"/>
      <c r="F4904" s="1"/>
      <c r="G4904" s="275"/>
      <c r="H4904" s="1"/>
      <c r="I4904" s="1"/>
      <c r="J4904" s="1"/>
      <c r="K4904" s="275"/>
      <c r="L4904" s="1"/>
      <c r="M4904" s="1"/>
    </row>
    <row r="4905" spans="1:13" ht="15">
      <c r="A4905" s="1"/>
      <c r="B4905" s="1"/>
      <c r="C4905" s="8">
        <v>2530</v>
      </c>
      <c r="D4905" s="1"/>
      <c r="E4905" s="1"/>
      <c r="F4905" s="1"/>
      <c r="G4905" s="275"/>
      <c r="H4905" s="1"/>
      <c r="I4905" s="1"/>
      <c r="J4905" s="1"/>
      <c r="K4905" s="275"/>
      <c r="L4905" s="1"/>
      <c r="M4905" s="1"/>
    </row>
    <row r="4906" spans="1:13" ht="15">
      <c r="A4906" s="1"/>
      <c r="B4906" s="1"/>
      <c r="C4906" s="8">
        <v>2531</v>
      </c>
      <c r="D4906" s="1"/>
      <c r="E4906" s="1"/>
      <c r="F4906" s="1"/>
      <c r="G4906" s="275"/>
      <c r="H4906" s="1"/>
      <c r="I4906" s="1"/>
      <c r="J4906" s="1"/>
      <c r="K4906" s="275"/>
      <c r="L4906" s="1"/>
      <c r="M4906" s="1"/>
    </row>
    <row r="4907" spans="1:13" ht="15">
      <c r="A4907" s="1"/>
      <c r="B4907" s="1"/>
      <c r="C4907" s="8">
        <v>2532</v>
      </c>
      <c r="D4907" s="1"/>
      <c r="E4907" s="1"/>
      <c r="F4907" s="1"/>
      <c r="G4907" s="275"/>
      <c r="H4907" s="1"/>
      <c r="I4907" s="1"/>
      <c r="J4907" s="1"/>
      <c r="K4907" s="275"/>
      <c r="L4907" s="1"/>
      <c r="M4907" s="1"/>
    </row>
    <row r="4908" spans="1:13" ht="15">
      <c r="A4908" s="1"/>
      <c r="B4908" s="1"/>
      <c r="C4908" s="8">
        <v>2533</v>
      </c>
      <c r="D4908" s="1"/>
      <c r="E4908" s="1"/>
      <c r="F4908" s="1"/>
      <c r="G4908" s="275"/>
      <c r="H4908" s="1"/>
      <c r="I4908" s="1"/>
      <c r="J4908" s="1"/>
      <c r="K4908" s="275"/>
      <c r="L4908" s="1"/>
      <c r="M4908" s="1"/>
    </row>
    <row r="4909" spans="1:13" ht="15">
      <c r="A4909" s="1"/>
      <c r="B4909" s="1"/>
      <c r="C4909" s="8">
        <v>2534</v>
      </c>
      <c r="D4909" s="1"/>
      <c r="E4909" s="1"/>
      <c r="F4909" s="1"/>
      <c r="G4909" s="275"/>
      <c r="H4909" s="1"/>
      <c r="I4909" s="1"/>
      <c r="J4909" s="1"/>
      <c r="K4909" s="275"/>
      <c r="L4909" s="1"/>
      <c r="M4909" s="1"/>
    </row>
    <row r="4910" spans="1:13" ht="15">
      <c r="A4910" s="1"/>
      <c r="B4910" s="1"/>
      <c r="C4910" s="8">
        <v>2535</v>
      </c>
      <c r="D4910" s="1"/>
      <c r="E4910" s="1"/>
      <c r="F4910" s="1"/>
      <c r="G4910" s="275"/>
      <c r="H4910" s="1"/>
      <c r="I4910" s="1"/>
      <c r="J4910" s="1"/>
      <c r="K4910" s="275"/>
      <c r="L4910" s="1"/>
      <c r="M4910" s="1"/>
    </row>
    <row r="4911" spans="1:13" ht="15">
      <c r="A4911" s="1"/>
      <c r="B4911" s="1"/>
      <c r="C4911" s="8">
        <v>2536</v>
      </c>
      <c r="D4911" s="1"/>
      <c r="E4911" s="1"/>
      <c r="F4911" s="1"/>
      <c r="G4911" s="275"/>
      <c r="H4911" s="1"/>
      <c r="I4911" s="1"/>
      <c r="J4911" s="1"/>
      <c r="K4911" s="275"/>
      <c r="L4911" s="1"/>
      <c r="M4911" s="1"/>
    </row>
    <row r="4912" spans="1:13" ht="15">
      <c r="A4912" s="1"/>
      <c r="B4912" s="1"/>
      <c r="C4912" s="8">
        <v>2537</v>
      </c>
      <c r="D4912" s="1"/>
      <c r="E4912" s="1"/>
      <c r="F4912" s="1"/>
      <c r="G4912" s="275"/>
      <c r="H4912" s="1"/>
      <c r="I4912" s="1"/>
      <c r="J4912" s="1"/>
      <c r="K4912" s="275"/>
      <c r="L4912" s="1"/>
      <c r="M4912" s="1"/>
    </row>
    <row r="4913" spans="1:13" ht="15">
      <c r="A4913" s="1"/>
      <c r="B4913" s="1"/>
      <c r="C4913" s="8">
        <v>2538</v>
      </c>
      <c r="D4913" s="1"/>
      <c r="E4913" s="1"/>
      <c r="F4913" s="1"/>
      <c r="G4913" s="275"/>
      <c r="H4913" s="1"/>
      <c r="I4913" s="1"/>
      <c r="J4913" s="1"/>
      <c r="K4913" s="275"/>
      <c r="L4913" s="1"/>
      <c r="M4913" s="1"/>
    </row>
    <row r="4914" spans="1:13" ht="15">
      <c r="A4914" s="1"/>
      <c r="B4914" s="1"/>
      <c r="C4914" s="8">
        <v>2539</v>
      </c>
      <c r="D4914" s="1"/>
      <c r="E4914" s="1"/>
      <c r="F4914" s="1"/>
      <c r="G4914" s="275"/>
      <c r="H4914" s="1"/>
      <c r="I4914" s="1"/>
      <c r="J4914" s="1"/>
      <c r="K4914" s="275"/>
      <c r="L4914" s="1"/>
      <c r="M4914" s="1"/>
    </row>
    <row r="4915" spans="1:13" ht="15">
      <c r="A4915" s="1"/>
      <c r="B4915" s="1"/>
      <c r="C4915" s="8">
        <v>2540</v>
      </c>
      <c r="D4915" s="1"/>
      <c r="E4915" s="1"/>
      <c r="F4915" s="1"/>
      <c r="G4915" s="275"/>
      <c r="H4915" s="1"/>
      <c r="I4915" s="1"/>
      <c r="J4915" s="1"/>
      <c r="K4915" s="275"/>
      <c r="L4915" s="1"/>
      <c r="M4915" s="1"/>
    </row>
    <row r="4916" spans="1:13" ht="15">
      <c r="A4916" s="1"/>
      <c r="B4916" s="1"/>
      <c r="C4916" s="8">
        <v>2541</v>
      </c>
      <c r="D4916" s="1"/>
      <c r="E4916" s="1"/>
      <c r="F4916" s="1"/>
      <c r="G4916" s="275"/>
      <c r="H4916" s="1"/>
      <c r="I4916" s="1"/>
      <c r="J4916" s="1"/>
      <c r="K4916" s="275"/>
      <c r="L4916" s="1"/>
      <c r="M4916" s="1"/>
    </row>
    <row r="4917" spans="1:13" ht="15">
      <c r="A4917" s="1"/>
      <c r="B4917" s="1"/>
      <c r="C4917" s="8">
        <v>2542</v>
      </c>
      <c r="D4917" s="1"/>
      <c r="E4917" s="1"/>
      <c r="F4917" s="1"/>
      <c r="G4917" s="275"/>
      <c r="H4917" s="1"/>
      <c r="I4917" s="1"/>
      <c r="J4917" s="1"/>
      <c r="K4917" s="275"/>
      <c r="L4917" s="1"/>
      <c r="M4917" s="1"/>
    </row>
    <row r="4918" spans="1:13" ht="15">
      <c r="A4918" s="1"/>
      <c r="B4918" s="1"/>
      <c r="C4918" s="8">
        <v>2543</v>
      </c>
      <c r="D4918" s="1"/>
      <c r="E4918" s="1"/>
      <c r="F4918" s="1"/>
      <c r="G4918" s="275"/>
      <c r="H4918" s="1"/>
      <c r="I4918" s="1"/>
      <c r="J4918" s="1"/>
      <c r="K4918" s="275"/>
      <c r="L4918" s="1"/>
      <c r="M4918" s="1"/>
    </row>
    <row r="4919" spans="1:13" ht="15">
      <c r="A4919" s="1"/>
      <c r="B4919" s="1"/>
      <c r="C4919" s="8">
        <v>2544</v>
      </c>
      <c r="D4919" s="1"/>
      <c r="E4919" s="1"/>
      <c r="F4919" s="1"/>
      <c r="G4919" s="275"/>
      <c r="H4919" s="1"/>
      <c r="I4919" s="1"/>
      <c r="J4919" s="1"/>
      <c r="K4919" s="275"/>
      <c r="L4919" s="1"/>
      <c r="M4919" s="1"/>
    </row>
    <row r="4920" spans="1:13" ht="15">
      <c r="A4920" s="1"/>
      <c r="B4920" s="1"/>
      <c r="C4920" s="8">
        <v>2545</v>
      </c>
      <c r="D4920" s="1"/>
      <c r="E4920" s="1"/>
      <c r="F4920" s="1"/>
      <c r="G4920" s="275"/>
      <c r="H4920" s="1"/>
      <c r="I4920" s="1"/>
      <c r="J4920" s="1"/>
      <c r="K4920" s="275"/>
      <c r="L4920" s="1"/>
      <c r="M4920" s="1"/>
    </row>
    <row r="4921" spans="1:13" ht="15">
      <c r="A4921" s="1"/>
      <c r="B4921" s="1"/>
      <c r="C4921" s="8">
        <v>2546</v>
      </c>
      <c r="D4921" s="1"/>
      <c r="E4921" s="1"/>
      <c r="F4921" s="1"/>
      <c r="G4921" s="275"/>
      <c r="H4921" s="1"/>
      <c r="I4921" s="1"/>
      <c r="J4921" s="1"/>
      <c r="K4921" s="275"/>
      <c r="L4921" s="1"/>
      <c r="M4921" s="1"/>
    </row>
    <row r="4922" spans="1:13" ht="15">
      <c r="A4922" s="1"/>
      <c r="B4922" s="1"/>
      <c r="C4922" s="8">
        <v>2547</v>
      </c>
      <c r="D4922" s="1"/>
      <c r="E4922" s="1"/>
      <c r="F4922" s="1"/>
      <c r="G4922" s="275"/>
      <c r="H4922" s="1"/>
      <c r="I4922" s="1"/>
      <c r="J4922" s="1"/>
      <c r="K4922" s="275"/>
      <c r="L4922" s="1"/>
      <c r="M4922" s="1"/>
    </row>
    <row r="4923" spans="1:13" ht="15">
      <c r="A4923" s="1"/>
      <c r="B4923" s="1"/>
      <c r="C4923" s="8">
        <v>2548</v>
      </c>
      <c r="D4923" s="1"/>
      <c r="E4923" s="1"/>
      <c r="F4923" s="1"/>
      <c r="G4923" s="275"/>
      <c r="H4923" s="1"/>
      <c r="I4923" s="1"/>
      <c r="J4923" s="1"/>
      <c r="K4923" s="275"/>
      <c r="L4923" s="1"/>
      <c r="M4923" s="1"/>
    </row>
    <row r="4924" spans="1:13" ht="15">
      <c r="A4924" s="1"/>
      <c r="B4924" s="1"/>
      <c r="C4924" s="8">
        <v>2549</v>
      </c>
      <c r="D4924" s="1"/>
      <c r="E4924" s="1"/>
      <c r="F4924" s="1"/>
      <c r="G4924" s="275"/>
      <c r="H4924" s="1"/>
      <c r="I4924" s="1"/>
      <c r="J4924" s="1"/>
      <c r="K4924" s="275"/>
      <c r="L4924" s="1"/>
      <c r="M4924" s="1"/>
    </row>
    <row r="4925" spans="1:13" ht="15">
      <c r="A4925" s="1"/>
      <c r="B4925" s="1"/>
      <c r="C4925" s="8">
        <v>2550</v>
      </c>
      <c r="D4925" s="1"/>
      <c r="E4925" s="1"/>
      <c r="F4925" s="1"/>
      <c r="G4925" s="275"/>
      <c r="H4925" s="1"/>
      <c r="I4925" s="1"/>
      <c r="J4925" s="1"/>
      <c r="K4925" s="275"/>
      <c r="L4925" s="1"/>
      <c r="M4925" s="1"/>
    </row>
    <row r="4926" spans="1:13" ht="15">
      <c r="A4926" s="1"/>
      <c r="B4926" s="1"/>
      <c r="C4926" s="8">
        <v>2551</v>
      </c>
      <c r="D4926" s="1"/>
      <c r="E4926" s="1"/>
      <c r="F4926" s="1"/>
      <c r="G4926" s="275"/>
      <c r="H4926" s="1"/>
      <c r="I4926" s="1"/>
      <c r="J4926" s="1"/>
      <c r="K4926" s="275"/>
      <c r="L4926" s="1"/>
      <c r="M4926" s="1"/>
    </row>
    <row r="4927" spans="1:13" ht="15">
      <c r="A4927" s="1"/>
      <c r="B4927" s="1"/>
      <c r="C4927" s="8">
        <v>2552</v>
      </c>
      <c r="D4927" s="1"/>
      <c r="E4927" s="1"/>
      <c r="F4927" s="1"/>
      <c r="G4927" s="275"/>
      <c r="H4927" s="1"/>
      <c r="I4927" s="1"/>
      <c r="J4927" s="1"/>
      <c r="K4927" s="275"/>
      <c r="L4927" s="1"/>
      <c r="M4927" s="1"/>
    </row>
    <row r="4928" spans="1:13" ht="15">
      <c r="A4928" s="1"/>
      <c r="B4928" s="1"/>
      <c r="C4928" s="8">
        <v>2553</v>
      </c>
      <c r="D4928" s="1"/>
      <c r="E4928" s="1"/>
      <c r="F4928" s="1"/>
      <c r="G4928" s="275"/>
      <c r="H4928" s="1"/>
      <c r="I4928" s="1"/>
      <c r="J4928" s="1"/>
      <c r="K4928" s="275"/>
      <c r="L4928" s="1"/>
      <c r="M4928" s="1"/>
    </row>
    <row r="4929" spans="1:13" ht="15">
      <c r="A4929" s="1"/>
      <c r="B4929" s="1"/>
      <c r="C4929" s="8">
        <v>2554</v>
      </c>
      <c r="D4929" s="1"/>
      <c r="E4929" s="1"/>
      <c r="F4929" s="1"/>
      <c r="G4929" s="275"/>
      <c r="H4929" s="1"/>
      <c r="I4929" s="1"/>
      <c r="J4929" s="1"/>
      <c r="K4929" s="275"/>
      <c r="L4929" s="1"/>
      <c r="M4929" s="1"/>
    </row>
    <row r="4930" spans="1:13" ht="15">
      <c r="A4930" s="1"/>
      <c r="B4930" s="1"/>
      <c r="C4930" s="8">
        <v>2555</v>
      </c>
      <c r="D4930" s="1"/>
      <c r="E4930" s="1"/>
      <c r="F4930" s="1"/>
      <c r="G4930" s="275"/>
      <c r="H4930" s="1"/>
      <c r="I4930" s="1"/>
      <c r="J4930" s="1"/>
      <c r="K4930" s="275"/>
      <c r="L4930" s="1"/>
      <c r="M4930" s="1"/>
    </row>
    <row r="4931" spans="1:13" ht="15">
      <c r="A4931" s="1"/>
      <c r="B4931" s="1"/>
      <c r="C4931" s="8">
        <v>2556</v>
      </c>
      <c r="D4931" s="1"/>
      <c r="E4931" s="1"/>
      <c r="F4931" s="1"/>
      <c r="G4931" s="275"/>
      <c r="H4931" s="1"/>
      <c r="I4931" s="1"/>
      <c r="J4931" s="1"/>
      <c r="K4931" s="275"/>
      <c r="L4931" s="1"/>
      <c r="M4931" s="1"/>
    </row>
    <row r="4932" spans="1:13" ht="15">
      <c r="A4932" s="1"/>
      <c r="B4932" s="1"/>
      <c r="C4932" s="8">
        <v>2557</v>
      </c>
      <c r="D4932" s="1"/>
      <c r="E4932" s="1"/>
      <c r="F4932" s="1"/>
      <c r="G4932" s="275"/>
      <c r="H4932" s="1"/>
      <c r="I4932" s="1"/>
      <c r="J4932" s="1"/>
      <c r="K4932" s="275"/>
      <c r="L4932" s="1"/>
      <c r="M4932" s="1"/>
    </row>
    <row r="4933" spans="1:13" ht="15">
      <c r="A4933" s="1"/>
      <c r="B4933" s="1"/>
      <c r="C4933" s="8">
        <v>2558</v>
      </c>
      <c r="D4933" s="1"/>
      <c r="E4933" s="1"/>
      <c r="F4933" s="1"/>
      <c r="G4933" s="275"/>
      <c r="H4933" s="1"/>
      <c r="I4933" s="1"/>
      <c r="J4933" s="1"/>
      <c r="K4933" s="275"/>
      <c r="L4933" s="1"/>
      <c r="M4933" s="1"/>
    </row>
    <row r="4934" spans="1:13" ht="15">
      <c r="A4934" s="1"/>
      <c r="B4934" s="1"/>
      <c r="C4934" s="8">
        <v>2559</v>
      </c>
      <c r="D4934" s="1"/>
      <c r="E4934" s="1"/>
      <c r="F4934" s="1"/>
      <c r="G4934" s="275"/>
      <c r="H4934" s="1"/>
      <c r="I4934" s="1"/>
      <c r="J4934" s="1"/>
      <c r="K4934" s="275"/>
      <c r="L4934" s="1"/>
      <c r="M4934" s="1"/>
    </row>
    <row r="4935" spans="1:13" ht="15">
      <c r="A4935" s="1"/>
      <c r="B4935" s="1"/>
      <c r="C4935" s="8">
        <v>2560</v>
      </c>
      <c r="D4935" s="1"/>
      <c r="E4935" s="1"/>
      <c r="F4935" s="1"/>
      <c r="G4935" s="275"/>
      <c r="H4935" s="1"/>
      <c r="I4935" s="1"/>
      <c r="J4935" s="1"/>
      <c r="K4935" s="275"/>
      <c r="L4935" s="1"/>
      <c r="M4935" s="1"/>
    </row>
    <row r="4936" spans="1:13" ht="15">
      <c r="A4936" s="1"/>
      <c r="B4936" s="1"/>
      <c r="C4936" s="8">
        <v>2561</v>
      </c>
      <c r="D4936" s="1"/>
      <c r="E4936" s="1"/>
      <c r="F4936" s="1"/>
      <c r="G4936" s="275"/>
      <c r="H4936" s="1"/>
      <c r="I4936" s="1"/>
      <c r="J4936" s="1"/>
      <c r="K4936" s="275"/>
      <c r="L4936" s="1"/>
      <c r="M4936" s="1"/>
    </row>
    <row r="4937" spans="1:13" ht="15">
      <c r="A4937" s="1"/>
      <c r="B4937" s="1"/>
      <c r="C4937" s="8">
        <v>2562</v>
      </c>
      <c r="D4937" s="1"/>
      <c r="E4937" s="1"/>
      <c r="F4937" s="1"/>
      <c r="G4937" s="275"/>
      <c r="H4937" s="1"/>
      <c r="I4937" s="1"/>
      <c r="J4937" s="1"/>
      <c r="K4937" s="275"/>
      <c r="L4937" s="1"/>
      <c r="M4937" s="1"/>
    </row>
    <row r="4938" spans="1:13" ht="15">
      <c r="A4938" s="1"/>
      <c r="B4938" s="1"/>
      <c r="C4938" s="8">
        <v>2563</v>
      </c>
      <c r="D4938" s="1"/>
      <c r="E4938" s="1"/>
      <c r="F4938" s="1"/>
      <c r="G4938" s="275"/>
      <c r="H4938" s="1"/>
      <c r="I4938" s="1"/>
      <c r="J4938" s="1"/>
      <c r="K4938" s="275"/>
      <c r="L4938" s="1"/>
      <c r="M4938" s="1"/>
    </row>
    <row r="4939" spans="1:13" ht="15">
      <c r="A4939" s="1"/>
      <c r="B4939" s="1"/>
      <c r="C4939" s="8">
        <v>2564</v>
      </c>
      <c r="D4939" s="1"/>
      <c r="E4939" s="1"/>
      <c r="F4939" s="1"/>
      <c r="G4939" s="275"/>
      <c r="H4939" s="1"/>
      <c r="I4939" s="1"/>
      <c r="J4939" s="1"/>
      <c r="K4939" s="275"/>
      <c r="L4939" s="1"/>
      <c r="M4939" s="1"/>
    </row>
    <row r="4940" spans="1:13" ht="15">
      <c r="A4940" s="1"/>
      <c r="B4940" s="1"/>
      <c r="C4940" s="8">
        <v>2565</v>
      </c>
      <c r="D4940" s="1"/>
      <c r="E4940" s="1"/>
      <c r="F4940" s="1"/>
      <c r="G4940" s="275"/>
      <c r="H4940" s="1"/>
      <c r="I4940" s="1"/>
      <c r="J4940" s="1"/>
      <c r="K4940" s="275"/>
      <c r="L4940" s="1"/>
      <c r="M4940" s="1"/>
    </row>
    <row r="4941" spans="1:13" ht="15">
      <c r="A4941" s="1"/>
      <c r="B4941" s="1"/>
      <c r="C4941" s="8">
        <v>2566</v>
      </c>
      <c r="D4941" s="1"/>
      <c r="E4941" s="1"/>
      <c r="F4941" s="1"/>
      <c r="G4941" s="275"/>
      <c r="H4941" s="1"/>
      <c r="I4941" s="1"/>
      <c r="J4941" s="1"/>
      <c r="K4941" s="275"/>
      <c r="L4941" s="1"/>
      <c r="M4941" s="1"/>
    </row>
    <row r="4942" spans="1:13" ht="15">
      <c r="A4942" s="1"/>
      <c r="B4942" s="1"/>
      <c r="C4942" s="8">
        <v>2567</v>
      </c>
      <c r="D4942" s="1"/>
      <c r="E4942" s="1"/>
      <c r="F4942" s="1"/>
      <c r="G4942" s="275"/>
      <c r="H4942" s="1"/>
      <c r="I4942" s="1"/>
      <c r="J4942" s="1"/>
      <c r="K4942" s="275"/>
      <c r="L4942" s="1"/>
      <c r="M4942" s="1"/>
    </row>
    <row r="4943" spans="1:13" ht="15">
      <c r="A4943" s="1"/>
      <c r="B4943" s="1"/>
      <c r="C4943" s="8">
        <v>2568</v>
      </c>
      <c r="D4943" s="1"/>
      <c r="E4943" s="1"/>
      <c r="F4943" s="1"/>
      <c r="G4943" s="275"/>
      <c r="H4943" s="1"/>
      <c r="I4943" s="1"/>
      <c r="J4943" s="1"/>
      <c r="K4943" s="275"/>
      <c r="L4943" s="1"/>
      <c r="M4943" s="1"/>
    </row>
    <row r="4944" spans="1:13" ht="15">
      <c r="A4944" s="1"/>
      <c r="B4944" s="1"/>
      <c r="C4944" s="8">
        <v>2569</v>
      </c>
      <c r="D4944" s="1"/>
      <c r="E4944" s="1"/>
      <c r="F4944" s="1"/>
      <c r="G4944" s="275"/>
      <c r="H4944" s="1"/>
      <c r="I4944" s="1"/>
      <c r="J4944" s="1"/>
      <c r="K4944" s="275"/>
      <c r="L4944" s="1"/>
      <c r="M4944" s="1"/>
    </row>
    <row r="4945" spans="1:13" ht="15">
      <c r="A4945" s="1"/>
      <c r="B4945" s="1"/>
      <c r="C4945" s="8">
        <v>2570</v>
      </c>
      <c r="D4945" s="1"/>
      <c r="E4945" s="1"/>
      <c r="F4945" s="1"/>
      <c r="G4945" s="275"/>
      <c r="H4945" s="1"/>
      <c r="I4945" s="1"/>
      <c r="J4945" s="1"/>
      <c r="K4945" s="275"/>
      <c r="L4945" s="1"/>
      <c r="M4945" s="1"/>
    </row>
    <row r="4946" spans="1:13" ht="15">
      <c r="A4946" s="1"/>
      <c r="B4946" s="1"/>
      <c r="C4946" s="8">
        <v>2571</v>
      </c>
      <c r="D4946" s="1"/>
      <c r="E4946" s="1"/>
      <c r="F4946" s="1"/>
      <c r="G4946" s="275"/>
      <c r="H4946" s="1"/>
      <c r="I4946" s="1"/>
      <c r="J4946" s="1"/>
      <c r="K4946" s="275"/>
      <c r="L4946" s="1"/>
      <c r="M4946" s="1"/>
    </row>
    <row r="4947" spans="1:13" ht="15">
      <c r="A4947" s="1"/>
      <c r="B4947" s="1"/>
      <c r="C4947" s="8">
        <v>2572</v>
      </c>
      <c r="D4947" s="1"/>
      <c r="E4947" s="1"/>
      <c r="F4947" s="1"/>
      <c r="G4947" s="275"/>
      <c r="H4947" s="1"/>
      <c r="I4947" s="1"/>
      <c r="J4947" s="1"/>
      <c r="K4947" s="275"/>
      <c r="L4947" s="1"/>
      <c r="M4947" s="1"/>
    </row>
    <row r="4948" spans="1:13" ht="15">
      <c r="A4948" s="1"/>
      <c r="B4948" s="1"/>
      <c r="C4948" s="8">
        <v>2573</v>
      </c>
      <c r="D4948" s="1"/>
      <c r="E4948" s="1"/>
      <c r="F4948" s="1"/>
      <c r="G4948" s="275"/>
      <c r="H4948" s="1"/>
      <c r="I4948" s="1"/>
      <c r="J4948" s="1"/>
      <c r="K4948" s="275"/>
      <c r="L4948" s="1"/>
      <c r="M4948" s="1"/>
    </row>
    <row r="4949" spans="1:13" ht="15">
      <c r="A4949" s="1"/>
      <c r="B4949" s="1"/>
      <c r="C4949" s="8">
        <v>2574</v>
      </c>
      <c r="D4949" s="1"/>
      <c r="E4949" s="1"/>
      <c r="F4949" s="1"/>
      <c r="G4949" s="275"/>
      <c r="H4949" s="1"/>
      <c r="I4949" s="1"/>
      <c r="J4949" s="1"/>
      <c r="K4949" s="275"/>
      <c r="L4949" s="1"/>
      <c r="M4949" s="1"/>
    </row>
    <row r="4950" spans="1:13" ht="15">
      <c r="A4950" s="1"/>
      <c r="B4950" s="1"/>
      <c r="C4950" s="8">
        <v>2575</v>
      </c>
      <c r="D4950" s="1"/>
      <c r="E4950" s="1"/>
      <c r="F4950" s="1"/>
      <c r="G4950" s="275"/>
      <c r="H4950" s="1"/>
      <c r="I4950" s="1"/>
      <c r="J4950" s="1"/>
      <c r="K4950" s="275"/>
      <c r="L4950" s="1"/>
      <c r="M4950" s="1"/>
    </row>
    <row r="4951" spans="1:13" ht="15">
      <c r="A4951" s="1"/>
      <c r="B4951" s="1"/>
      <c r="C4951" s="8">
        <v>2576</v>
      </c>
      <c r="D4951" s="1"/>
      <c r="E4951" s="1"/>
      <c r="F4951" s="1"/>
      <c r="G4951" s="275"/>
      <c r="H4951" s="1"/>
      <c r="I4951" s="1"/>
      <c r="J4951" s="1"/>
      <c r="K4951" s="275"/>
      <c r="L4951" s="1"/>
      <c r="M4951" s="1"/>
    </row>
    <row r="4952" spans="1:13" ht="15">
      <c r="A4952" s="1"/>
      <c r="B4952" s="1"/>
      <c r="C4952" s="8">
        <v>2577</v>
      </c>
      <c r="D4952" s="1"/>
      <c r="E4952" s="1"/>
      <c r="F4952" s="1"/>
      <c r="G4952" s="275"/>
      <c r="H4952" s="1"/>
      <c r="I4952" s="1"/>
      <c r="J4952" s="1"/>
      <c r="K4952" s="275"/>
      <c r="L4952" s="1"/>
      <c r="M4952" s="1"/>
    </row>
    <row r="4953" spans="1:13" ht="15">
      <c r="A4953" s="1"/>
      <c r="B4953" s="1"/>
      <c r="C4953" s="8">
        <v>2578</v>
      </c>
      <c r="D4953" s="1"/>
      <c r="E4953" s="1"/>
      <c r="F4953" s="1"/>
      <c r="G4953" s="275"/>
      <c r="H4953" s="1"/>
      <c r="I4953" s="1"/>
      <c r="J4953" s="1"/>
      <c r="K4953" s="275"/>
      <c r="L4953" s="1"/>
      <c r="M4953" s="1"/>
    </row>
    <row r="4954" spans="1:13" ht="15">
      <c r="A4954" s="1"/>
      <c r="B4954" s="1"/>
      <c r="C4954" s="8">
        <v>2579</v>
      </c>
      <c r="D4954" s="1"/>
      <c r="E4954" s="1"/>
      <c r="F4954" s="1"/>
      <c r="G4954" s="275"/>
      <c r="H4954" s="1"/>
      <c r="I4954" s="1"/>
      <c r="J4954" s="1"/>
      <c r="K4954" s="275"/>
      <c r="L4954" s="1"/>
      <c r="M4954" s="1"/>
    </row>
    <row r="4955" spans="1:13" ht="15">
      <c r="A4955" s="1"/>
      <c r="B4955" s="1"/>
      <c r="C4955" s="8">
        <v>2580</v>
      </c>
      <c r="D4955" s="1"/>
      <c r="E4955" s="1"/>
      <c r="F4955" s="1"/>
      <c r="G4955" s="275"/>
      <c r="H4955" s="1"/>
      <c r="I4955" s="1"/>
      <c r="J4955" s="1"/>
      <c r="K4955" s="275"/>
      <c r="L4955" s="1"/>
      <c r="M4955" s="1"/>
    </row>
    <row r="4956" spans="1:13" ht="15">
      <c r="A4956" s="1"/>
      <c r="B4956" s="1"/>
      <c r="C4956" s="8">
        <v>2581</v>
      </c>
      <c r="D4956" s="1"/>
      <c r="E4956" s="1"/>
      <c r="F4956" s="1"/>
      <c r="G4956" s="275"/>
      <c r="H4956" s="1"/>
      <c r="I4956" s="1"/>
      <c r="J4956" s="1"/>
      <c r="K4956" s="275"/>
      <c r="L4956" s="1"/>
      <c r="M4956" s="1"/>
    </row>
    <row r="4957" spans="1:13" ht="15">
      <c r="A4957" s="1"/>
      <c r="B4957" s="1"/>
      <c r="C4957" s="8">
        <v>2582</v>
      </c>
      <c r="D4957" s="1"/>
      <c r="E4957" s="1"/>
      <c r="F4957" s="1"/>
      <c r="G4957" s="275"/>
      <c r="H4957" s="1"/>
      <c r="I4957" s="1"/>
      <c r="J4957" s="1"/>
      <c r="K4957" s="275"/>
      <c r="L4957" s="1"/>
      <c r="M4957" s="1"/>
    </row>
    <row r="4958" spans="1:13" ht="15">
      <c r="A4958" s="1"/>
      <c r="B4958" s="1"/>
      <c r="C4958" s="8">
        <v>2583</v>
      </c>
      <c r="D4958" s="1"/>
      <c r="E4958" s="1"/>
      <c r="F4958" s="1"/>
      <c r="G4958" s="275"/>
      <c r="H4958" s="1"/>
      <c r="I4958" s="1"/>
      <c r="J4958" s="1"/>
      <c r="K4958" s="275"/>
      <c r="L4958" s="1"/>
      <c r="M4958" s="1"/>
    </row>
    <row r="4959" spans="1:13" ht="15">
      <c r="A4959" s="1"/>
      <c r="B4959" s="1"/>
      <c r="C4959" s="8">
        <v>2584</v>
      </c>
      <c r="D4959" s="1"/>
      <c r="E4959" s="1"/>
      <c r="F4959" s="1"/>
      <c r="G4959" s="275"/>
      <c r="H4959" s="1"/>
      <c r="I4959" s="1"/>
      <c r="J4959" s="1"/>
      <c r="K4959" s="275"/>
      <c r="L4959" s="1"/>
      <c r="M4959" s="1"/>
    </row>
    <row r="4960" spans="1:13" ht="15">
      <c r="A4960" s="1"/>
      <c r="B4960" s="1"/>
      <c r="C4960" s="8">
        <v>2585</v>
      </c>
      <c r="D4960" s="1"/>
      <c r="E4960" s="1"/>
      <c r="F4960" s="1"/>
      <c r="G4960" s="275"/>
      <c r="H4960" s="1"/>
      <c r="I4960" s="1"/>
      <c r="J4960" s="1"/>
      <c r="K4960" s="275"/>
      <c r="L4960" s="1"/>
      <c r="M4960" s="1"/>
    </row>
    <row r="4961" spans="1:13" ht="15">
      <c r="A4961" s="1"/>
      <c r="B4961" s="1"/>
      <c r="C4961" s="8">
        <v>2586</v>
      </c>
      <c r="D4961" s="1"/>
      <c r="E4961" s="1"/>
      <c r="F4961" s="1"/>
      <c r="G4961" s="275"/>
      <c r="H4961" s="1"/>
      <c r="I4961" s="1"/>
      <c r="J4961" s="1"/>
      <c r="K4961" s="275"/>
      <c r="L4961" s="1"/>
      <c r="M4961" s="1"/>
    </row>
    <row r="4962" spans="1:13" ht="15">
      <c r="A4962" s="1"/>
      <c r="B4962" s="1"/>
      <c r="C4962" s="8">
        <v>2587</v>
      </c>
      <c r="D4962" s="1"/>
      <c r="E4962" s="1"/>
      <c r="F4962" s="1"/>
      <c r="G4962" s="275"/>
      <c r="H4962" s="1"/>
      <c r="I4962" s="1"/>
      <c r="J4962" s="1"/>
      <c r="K4962" s="275"/>
      <c r="L4962" s="1"/>
      <c r="M4962" s="1"/>
    </row>
    <row r="4963" spans="1:13" ht="15">
      <c r="A4963" s="1"/>
      <c r="B4963" s="1"/>
      <c r="C4963" s="8">
        <v>2588</v>
      </c>
      <c r="D4963" s="1"/>
      <c r="E4963" s="1"/>
      <c r="F4963" s="1"/>
      <c r="G4963" s="275"/>
      <c r="H4963" s="1"/>
      <c r="I4963" s="1"/>
      <c r="J4963" s="1"/>
      <c r="K4963" s="275"/>
      <c r="L4963" s="1"/>
      <c r="M4963" s="1"/>
    </row>
    <row r="4964" spans="1:13" ht="15">
      <c r="A4964" s="1"/>
      <c r="B4964" s="1"/>
      <c r="C4964" s="8">
        <v>2589</v>
      </c>
      <c r="D4964" s="1"/>
      <c r="E4964" s="1"/>
      <c r="F4964" s="1"/>
      <c r="G4964" s="275"/>
      <c r="H4964" s="1"/>
      <c r="I4964" s="1"/>
      <c r="J4964" s="1"/>
      <c r="K4964" s="275"/>
      <c r="L4964" s="1"/>
      <c r="M4964" s="1"/>
    </row>
    <row r="4965" spans="1:13" ht="15">
      <c r="A4965" s="1"/>
      <c r="B4965" s="1"/>
      <c r="C4965" s="8">
        <v>2590</v>
      </c>
      <c r="D4965" s="1"/>
      <c r="E4965" s="1"/>
      <c r="F4965" s="1"/>
      <c r="G4965" s="275"/>
      <c r="H4965" s="1"/>
      <c r="I4965" s="1"/>
      <c r="J4965" s="1"/>
      <c r="K4965" s="275"/>
      <c r="L4965" s="1"/>
      <c r="M4965" s="1"/>
    </row>
    <row r="4966" spans="1:13" ht="15">
      <c r="A4966" s="1"/>
      <c r="B4966" s="1"/>
      <c r="C4966" s="8">
        <v>2591</v>
      </c>
      <c r="D4966" s="1"/>
      <c r="E4966" s="1"/>
      <c r="F4966" s="1"/>
      <c r="G4966" s="275"/>
      <c r="H4966" s="1"/>
      <c r="I4966" s="1"/>
      <c r="J4966" s="1"/>
      <c r="K4966" s="275"/>
      <c r="L4966" s="1"/>
      <c r="M4966" s="1"/>
    </row>
    <row r="4967" spans="1:13" ht="15">
      <c r="A4967" s="1"/>
      <c r="B4967" s="1"/>
      <c r="C4967" s="8">
        <v>2592</v>
      </c>
      <c r="D4967" s="1"/>
      <c r="E4967" s="1"/>
      <c r="F4967" s="1"/>
      <c r="G4967" s="275"/>
      <c r="H4967" s="1"/>
      <c r="I4967" s="1"/>
      <c r="J4967" s="1"/>
      <c r="K4967" s="275"/>
      <c r="L4967" s="1"/>
      <c r="M4967" s="1"/>
    </row>
    <row r="4968" spans="1:13" ht="15">
      <c r="A4968" s="1"/>
      <c r="B4968" s="1"/>
      <c r="C4968" s="8">
        <v>2593</v>
      </c>
      <c r="D4968" s="1"/>
      <c r="E4968" s="1"/>
      <c r="F4968" s="1"/>
      <c r="G4968" s="275"/>
      <c r="H4968" s="1"/>
      <c r="I4968" s="1"/>
      <c r="J4968" s="1"/>
      <c r="K4968" s="275"/>
      <c r="L4968" s="1"/>
      <c r="M4968" s="1"/>
    </row>
    <row r="4969" spans="1:13" ht="15">
      <c r="A4969" s="1"/>
      <c r="B4969" s="1"/>
      <c r="C4969" s="8">
        <v>2594</v>
      </c>
      <c r="D4969" s="1"/>
      <c r="E4969" s="1"/>
      <c r="F4969" s="1"/>
      <c r="G4969" s="275"/>
      <c r="H4969" s="1"/>
      <c r="I4969" s="1"/>
      <c r="J4969" s="1"/>
      <c r="K4969" s="275"/>
      <c r="L4969" s="1"/>
      <c r="M4969" s="1"/>
    </row>
    <row r="4970" spans="1:13" ht="15">
      <c r="A4970" s="1"/>
      <c r="B4970" s="1"/>
      <c r="C4970" s="8">
        <v>2595</v>
      </c>
      <c r="D4970" s="1"/>
      <c r="E4970" s="1"/>
      <c r="F4970" s="1"/>
      <c r="G4970" s="275"/>
      <c r="H4970" s="1"/>
      <c r="I4970" s="1"/>
      <c r="J4970" s="1"/>
      <c r="K4970" s="275"/>
      <c r="L4970" s="1"/>
      <c r="M4970" s="1"/>
    </row>
    <row r="4971" spans="1:13" ht="15">
      <c r="A4971" s="1"/>
      <c r="B4971" s="1"/>
      <c r="C4971" s="8">
        <v>2596</v>
      </c>
      <c r="D4971" s="1"/>
      <c r="E4971" s="1"/>
      <c r="F4971" s="1"/>
      <c r="G4971" s="275"/>
      <c r="H4971" s="1"/>
      <c r="I4971" s="1"/>
      <c r="J4971" s="1"/>
      <c r="K4971" s="275"/>
      <c r="L4971" s="1"/>
      <c r="M4971" s="1"/>
    </row>
    <row r="4972" spans="1:13" ht="15">
      <c r="A4972" s="1"/>
      <c r="B4972" s="1"/>
      <c r="C4972" s="8">
        <v>2597</v>
      </c>
      <c r="D4972" s="1"/>
      <c r="E4972" s="1"/>
      <c r="F4972" s="1"/>
      <c r="G4972" s="275"/>
      <c r="H4972" s="1"/>
      <c r="I4972" s="1"/>
      <c r="J4972" s="1"/>
      <c r="K4972" s="275"/>
      <c r="L4972" s="1"/>
      <c r="M4972" s="1"/>
    </row>
    <row r="4973" spans="1:13" ht="15">
      <c r="A4973" s="1"/>
      <c r="B4973" s="1"/>
      <c r="C4973" s="8">
        <v>2598</v>
      </c>
      <c r="D4973" s="1"/>
      <c r="E4973" s="1"/>
      <c r="F4973" s="1"/>
      <c r="G4973" s="275"/>
      <c r="H4973" s="1"/>
      <c r="I4973" s="1"/>
      <c r="J4973" s="1"/>
      <c r="K4973" s="275"/>
      <c r="L4973" s="1"/>
      <c r="M4973" s="1"/>
    </row>
    <row r="4974" spans="1:13" ht="15">
      <c r="A4974" s="1"/>
      <c r="B4974" s="1"/>
      <c r="C4974" s="8">
        <v>2599</v>
      </c>
      <c r="D4974" s="1"/>
      <c r="E4974" s="1"/>
      <c r="F4974" s="1"/>
      <c r="G4974" s="275"/>
      <c r="H4974" s="1"/>
      <c r="I4974" s="1"/>
      <c r="J4974" s="1"/>
      <c r="K4974" s="275"/>
      <c r="L4974" s="1"/>
      <c r="M4974" s="1"/>
    </row>
    <row r="4975" spans="1:13" ht="15">
      <c r="A4975" s="1"/>
      <c r="B4975" s="1"/>
      <c r="C4975" s="8">
        <v>2600</v>
      </c>
      <c r="D4975" s="1"/>
      <c r="E4975" s="1"/>
      <c r="F4975" s="1"/>
      <c r="G4975" s="275"/>
      <c r="H4975" s="1"/>
      <c r="I4975" s="1"/>
      <c r="J4975" s="1"/>
      <c r="K4975" s="275"/>
      <c r="L4975" s="1"/>
      <c r="M4975" s="1"/>
    </row>
    <row r="4976" spans="1:13" ht="15">
      <c r="A4976" s="1"/>
      <c r="B4976" s="1"/>
      <c r="C4976" s="8">
        <v>2601</v>
      </c>
      <c r="D4976" s="1"/>
      <c r="E4976" s="1"/>
      <c r="F4976" s="1"/>
      <c r="G4976" s="275"/>
      <c r="H4976" s="1"/>
      <c r="I4976" s="1"/>
      <c r="J4976" s="1"/>
      <c r="K4976" s="275"/>
      <c r="L4976" s="1"/>
      <c r="M4976" s="1"/>
    </row>
    <row r="4977" spans="1:13" ht="15">
      <c r="A4977" s="1"/>
      <c r="B4977" s="1"/>
      <c r="C4977" s="8">
        <v>2602</v>
      </c>
      <c r="D4977" s="1"/>
      <c r="E4977" s="1"/>
      <c r="F4977" s="1"/>
      <c r="G4977" s="275"/>
      <c r="H4977" s="1"/>
      <c r="I4977" s="1"/>
      <c r="J4977" s="1"/>
      <c r="K4977" s="275"/>
      <c r="L4977" s="1"/>
      <c r="M4977" s="1"/>
    </row>
    <row r="4978" spans="1:13" ht="15">
      <c r="A4978" s="1"/>
      <c r="B4978" s="1"/>
      <c r="C4978" s="8">
        <v>2603</v>
      </c>
      <c r="D4978" s="1"/>
      <c r="E4978" s="1"/>
      <c r="F4978" s="1"/>
      <c r="G4978" s="275"/>
      <c r="H4978" s="1"/>
      <c r="I4978" s="1"/>
      <c r="J4978" s="1"/>
      <c r="K4978" s="275"/>
      <c r="L4978" s="1"/>
      <c r="M4978" s="1"/>
    </row>
    <row r="4979" spans="1:13" ht="15">
      <c r="A4979" s="1"/>
      <c r="B4979" s="1"/>
      <c r="C4979" s="8">
        <v>2604</v>
      </c>
      <c r="D4979" s="1"/>
      <c r="E4979" s="1"/>
      <c r="F4979" s="1"/>
      <c r="G4979" s="275"/>
      <c r="H4979" s="1"/>
      <c r="I4979" s="1"/>
      <c r="J4979" s="1"/>
      <c r="K4979" s="275"/>
      <c r="L4979" s="1"/>
      <c r="M4979" s="1"/>
    </row>
    <row r="4980" spans="1:13" ht="15">
      <c r="A4980" s="1"/>
      <c r="B4980" s="1"/>
      <c r="C4980" s="8">
        <v>2605</v>
      </c>
      <c r="D4980" s="1"/>
      <c r="E4980" s="1"/>
      <c r="F4980" s="1"/>
      <c r="G4980" s="275"/>
      <c r="H4980" s="1"/>
      <c r="I4980" s="1"/>
      <c r="J4980" s="1"/>
      <c r="K4980" s="275"/>
      <c r="L4980" s="1"/>
      <c r="M4980" s="1"/>
    </row>
    <row r="4981" spans="1:13" ht="15">
      <c r="A4981" s="1"/>
      <c r="B4981" s="1"/>
      <c r="C4981" s="8">
        <v>2606</v>
      </c>
      <c r="D4981" s="1"/>
      <c r="E4981" s="1"/>
      <c r="F4981" s="1"/>
      <c r="G4981" s="275"/>
      <c r="H4981" s="1"/>
      <c r="I4981" s="1"/>
      <c r="J4981" s="1"/>
      <c r="K4981" s="275"/>
      <c r="L4981" s="1"/>
      <c r="M4981" s="1"/>
    </row>
    <row r="4982" spans="1:13" ht="15">
      <c r="A4982" s="1"/>
      <c r="B4982" s="1"/>
      <c r="C4982" s="8">
        <v>2607</v>
      </c>
      <c r="D4982" s="1"/>
      <c r="E4982" s="1"/>
      <c r="F4982" s="1"/>
      <c r="G4982" s="275"/>
      <c r="H4982" s="1"/>
      <c r="I4982" s="1"/>
      <c r="J4982" s="1"/>
      <c r="K4982" s="275"/>
      <c r="L4982" s="1"/>
      <c r="M4982" s="1"/>
    </row>
    <row r="4983" spans="1:13" ht="15">
      <c r="A4983" s="1"/>
      <c r="B4983" s="1"/>
      <c r="C4983" s="8">
        <v>2608</v>
      </c>
      <c r="D4983" s="1"/>
      <c r="E4983" s="1"/>
      <c r="F4983" s="1"/>
      <c r="G4983" s="275"/>
      <c r="H4983" s="1"/>
      <c r="I4983" s="1"/>
      <c r="J4983" s="1"/>
      <c r="K4983" s="275"/>
      <c r="L4983" s="1"/>
      <c r="M4983" s="1"/>
    </row>
    <row r="4984" spans="1:13" ht="15">
      <c r="A4984" s="1"/>
      <c r="B4984" s="1"/>
      <c r="C4984" s="8">
        <v>2609</v>
      </c>
      <c r="D4984" s="1"/>
      <c r="E4984" s="1"/>
      <c r="F4984" s="1"/>
      <c r="G4984" s="275"/>
      <c r="H4984" s="1"/>
      <c r="I4984" s="1"/>
      <c r="J4984" s="1"/>
      <c r="K4984" s="275"/>
      <c r="L4984" s="1"/>
      <c r="M4984" s="1"/>
    </row>
    <row r="4985" spans="1:13" ht="15">
      <c r="A4985" s="1"/>
      <c r="B4985" s="1"/>
      <c r="C4985" s="8">
        <v>2610</v>
      </c>
      <c r="D4985" s="1"/>
      <c r="E4985" s="1"/>
      <c r="F4985" s="1"/>
      <c r="G4985" s="275"/>
      <c r="H4985" s="1"/>
      <c r="I4985" s="1"/>
      <c r="J4985" s="1"/>
      <c r="K4985" s="275"/>
      <c r="L4985" s="1"/>
      <c r="M4985" s="1"/>
    </row>
    <row r="4986" spans="1:13" ht="15">
      <c r="A4986" s="1"/>
      <c r="B4986" s="1"/>
      <c r="C4986" s="8">
        <v>2611</v>
      </c>
      <c r="D4986" s="1"/>
      <c r="E4986" s="1"/>
      <c r="F4986" s="1"/>
      <c r="G4986" s="275"/>
      <c r="H4986" s="1"/>
      <c r="I4986" s="1"/>
      <c r="J4986" s="1"/>
      <c r="K4986" s="275"/>
      <c r="L4986" s="1"/>
      <c r="M4986" s="1"/>
    </row>
    <row r="4987" spans="1:13" ht="15">
      <c r="A4987" s="1"/>
      <c r="B4987" s="1"/>
      <c r="C4987" s="8">
        <v>2612</v>
      </c>
      <c r="D4987" s="1"/>
      <c r="E4987" s="1"/>
      <c r="F4987" s="1"/>
      <c r="G4987" s="275"/>
      <c r="H4987" s="1"/>
      <c r="I4987" s="1"/>
      <c r="J4987" s="1"/>
      <c r="K4987" s="275"/>
      <c r="L4987" s="1"/>
      <c r="M4987" s="1"/>
    </row>
    <row r="4988" spans="1:13" ht="15">
      <c r="A4988" s="1"/>
      <c r="B4988" s="1"/>
      <c r="C4988" s="8">
        <v>2613</v>
      </c>
      <c r="D4988" s="1"/>
      <c r="E4988" s="1"/>
      <c r="F4988" s="1"/>
      <c r="G4988" s="275"/>
      <c r="H4988" s="1"/>
      <c r="I4988" s="1"/>
      <c r="J4988" s="1"/>
      <c r="K4988" s="275"/>
      <c r="L4988" s="1"/>
      <c r="M4988" s="1"/>
    </row>
    <row r="4989" spans="1:13" ht="15">
      <c r="A4989" s="1"/>
      <c r="B4989" s="1"/>
      <c r="C4989" s="8">
        <v>2614</v>
      </c>
      <c r="D4989" s="1"/>
      <c r="E4989" s="1"/>
      <c r="F4989" s="1"/>
      <c r="G4989" s="275"/>
      <c r="H4989" s="1"/>
      <c r="I4989" s="1"/>
      <c r="J4989" s="1"/>
      <c r="K4989" s="275"/>
      <c r="L4989" s="1"/>
      <c r="M4989" s="1"/>
    </row>
    <row r="4990" spans="1:13" ht="15">
      <c r="A4990" s="1"/>
      <c r="B4990" s="1"/>
      <c r="C4990" s="8">
        <v>2615</v>
      </c>
      <c r="D4990" s="1"/>
      <c r="E4990" s="1"/>
      <c r="F4990" s="1"/>
      <c r="G4990" s="275"/>
      <c r="H4990" s="1"/>
      <c r="I4990" s="1"/>
      <c r="J4990" s="1"/>
      <c r="K4990" s="275"/>
      <c r="L4990" s="1"/>
      <c r="M4990" s="1"/>
    </row>
    <row r="4991" spans="1:13" ht="15">
      <c r="A4991" s="1"/>
      <c r="B4991" s="1"/>
      <c r="C4991" s="8">
        <v>2616</v>
      </c>
      <c r="D4991" s="1"/>
      <c r="E4991" s="1"/>
      <c r="F4991" s="1"/>
      <c r="G4991" s="275"/>
      <c r="H4991" s="1"/>
      <c r="I4991" s="1"/>
      <c r="J4991" s="1"/>
      <c r="K4991" s="275"/>
      <c r="L4991" s="1"/>
      <c r="M4991" s="1"/>
    </row>
    <row r="4992" spans="1:13" ht="15">
      <c r="A4992" s="1"/>
      <c r="B4992" s="1"/>
      <c r="C4992" s="8">
        <v>2617</v>
      </c>
      <c r="D4992" s="1"/>
      <c r="E4992" s="1"/>
      <c r="F4992" s="1"/>
      <c r="G4992" s="275"/>
      <c r="H4992" s="1"/>
      <c r="I4992" s="1"/>
      <c r="J4992" s="1"/>
      <c r="K4992" s="275"/>
      <c r="L4992" s="1"/>
      <c r="M4992" s="1"/>
    </row>
    <row r="4993" spans="1:13" ht="15">
      <c r="A4993" s="1"/>
      <c r="B4993" s="1"/>
      <c r="C4993" s="8">
        <v>2618</v>
      </c>
      <c r="D4993" s="1"/>
      <c r="E4993" s="1"/>
      <c r="F4993" s="1"/>
      <c r="G4993" s="275"/>
      <c r="H4993" s="1"/>
      <c r="I4993" s="1"/>
      <c r="J4993" s="1"/>
      <c r="K4993" s="275"/>
      <c r="L4993" s="1"/>
      <c r="M4993" s="1"/>
    </row>
    <row r="4994" spans="1:13" ht="15">
      <c r="A4994" s="1"/>
      <c r="B4994" s="1"/>
      <c r="C4994" s="8">
        <v>2619</v>
      </c>
      <c r="D4994" s="1"/>
      <c r="E4994" s="1"/>
      <c r="F4994" s="1"/>
      <c r="G4994" s="275"/>
      <c r="H4994" s="1"/>
      <c r="I4994" s="1"/>
      <c r="J4994" s="1"/>
      <c r="K4994" s="275"/>
      <c r="L4994" s="1"/>
      <c r="M4994" s="1"/>
    </row>
    <row r="4995" spans="1:13" ht="15">
      <c r="A4995" s="1"/>
      <c r="B4995" s="1"/>
      <c r="C4995" s="8">
        <v>2620</v>
      </c>
      <c r="D4995" s="1"/>
      <c r="E4995" s="1"/>
      <c r="F4995" s="1"/>
      <c r="G4995" s="275"/>
      <c r="H4995" s="1"/>
      <c r="I4995" s="1"/>
      <c r="J4995" s="1"/>
      <c r="K4995" s="275"/>
      <c r="L4995" s="1"/>
      <c r="M4995" s="1"/>
    </row>
    <row r="4996" spans="1:13" ht="15">
      <c r="A4996" s="1"/>
      <c r="B4996" s="1"/>
      <c r="C4996" s="8">
        <v>2621</v>
      </c>
      <c r="D4996" s="1"/>
      <c r="E4996" s="1"/>
      <c r="F4996" s="1"/>
      <c r="G4996" s="275"/>
      <c r="H4996" s="1"/>
      <c r="I4996" s="1"/>
      <c r="J4996" s="1"/>
      <c r="K4996" s="275"/>
      <c r="L4996" s="1"/>
      <c r="M4996" s="1"/>
    </row>
    <row r="4997" spans="1:13" ht="15">
      <c r="A4997" s="1"/>
      <c r="B4997" s="1"/>
      <c r="C4997" s="8">
        <v>2622</v>
      </c>
      <c r="D4997" s="1"/>
      <c r="E4997" s="1"/>
      <c r="F4997" s="1"/>
      <c r="G4997" s="275"/>
      <c r="H4997" s="1"/>
      <c r="I4997" s="1"/>
      <c r="J4997" s="1"/>
      <c r="K4997" s="275"/>
      <c r="L4997" s="1"/>
      <c r="M4997" s="1"/>
    </row>
    <row r="4998" spans="1:13" ht="15">
      <c r="A4998" s="1"/>
      <c r="B4998" s="1"/>
      <c r="C4998" s="8">
        <v>2623</v>
      </c>
      <c r="D4998" s="1"/>
      <c r="E4998" s="1"/>
      <c r="F4998" s="1"/>
      <c r="G4998" s="275"/>
      <c r="H4998" s="1"/>
      <c r="I4998" s="1"/>
      <c r="J4998" s="1"/>
      <c r="K4998" s="275"/>
      <c r="L4998" s="1"/>
      <c r="M4998" s="1"/>
    </row>
    <row r="4999" spans="1:13" ht="15">
      <c r="A4999" s="1"/>
      <c r="B4999" s="1"/>
      <c r="C4999" s="8">
        <v>2624</v>
      </c>
      <c r="D4999" s="1"/>
      <c r="E4999" s="1"/>
      <c r="F4999" s="1"/>
      <c r="G4999" s="275"/>
      <c r="H4999" s="1"/>
      <c r="I4999" s="1"/>
      <c r="J4999" s="1"/>
      <c r="K4999" s="275"/>
      <c r="L4999" s="1"/>
      <c r="M4999" s="1"/>
    </row>
    <row r="5000" spans="1:13" ht="15">
      <c r="A5000" s="1"/>
      <c r="B5000" s="1"/>
      <c r="C5000" s="8">
        <v>2625</v>
      </c>
      <c r="D5000" s="1"/>
      <c r="E5000" s="1"/>
      <c r="F5000" s="1"/>
      <c r="G5000" s="275"/>
      <c r="H5000" s="1"/>
      <c r="I5000" s="1"/>
      <c r="J5000" s="1"/>
      <c r="K5000" s="275"/>
      <c r="L5000" s="1"/>
      <c r="M5000" s="1"/>
    </row>
    <row r="5001" spans="1:13" ht="15">
      <c r="A5001" s="1"/>
      <c r="B5001" s="1"/>
      <c r="C5001" s="8">
        <v>2626</v>
      </c>
      <c r="D5001" s="1"/>
      <c r="E5001" s="1"/>
      <c r="F5001" s="1"/>
      <c r="G5001" s="275"/>
      <c r="H5001" s="1"/>
      <c r="I5001" s="1"/>
      <c r="J5001" s="1"/>
      <c r="K5001" s="275"/>
      <c r="L5001" s="1"/>
      <c r="M5001" s="1"/>
    </row>
    <row r="5002" spans="1:13" ht="15">
      <c r="A5002" s="1"/>
      <c r="B5002" s="1"/>
      <c r="C5002" s="8">
        <v>2627</v>
      </c>
      <c r="D5002" s="1"/>
      <c r="E5002" s="1"/>
      <c r="F5002" s="1"/>
      <c r="G5002" s="275"/>
      <c r="H5002" s="1"/>
      <c r="I5002" s="1"/>
      <c r="J5002" s="1"/>
      <c r="K5002" s="275"/>
      <c r="L5002" s="1"/>
      <c r="M5002" s="1"/>
    </row>
    <row r="5003" spans="1:13" ht="15">
      <c r="A5003" s="1"/>
      <c r="B5003" s="1"/>
      <c r="C5003" s="8">
        <v>2628</v>
      </c>
      <c r="D5003" s="1"/>
      <c r="E5003" s="1"/>
      <c r="F5003" s="1"/>
      <c r="G5003" s="275"/>
      <c r="H5003" s="1"/>
      <c r="I5003" s="1"/>
      <c r="J5003" s="1"/>
      <c r="K5003" s="275"/>
      <c r="L5003" s="1"/>
      <c r="M5003" s="1"/>
    </row>
    <row r="5004" spans="1:13" ht="15">
      <c r="A5004" s="1"/>
      <c r="B5004" s="1"/>
      <c r="C5004" s="8">
        <v>2629</v>
      </c>
      <c r="D5004" s="1"/>
      <c r="E5004" s="1"/>
      <c r="F5004" s="1"/>
      <c r="G5004" s="275"/>
      <c r="H5004" s="1"/>
      <c r="I5004" s="1"/>
      <c r="J5004" s="1"/>
      <c r="K5004" s="275"/>
      <c r="L5004" s="1"/>
      <c r="M5004" s="1"/>
    </row>
    <row r="5005" spans="1:13" ht="15">
      <c r="A5005" s="1"/>
      <c r="B5005" s="1"/>
      <c r="C5005" s="8">
        <v>2630</v>
      </c>
      <c r="D5005" s="1"/>
      <c r="E5005" s="1"/>
      <c r="F5005" s="1"/>
      <c r="G5005" s="275"/>
      <c r="H5005" s="1"/>
      <c r="I5005" s="1"/>
      <c r="J5005" s="1"/>
      <c r="K5005" s="275"/>
      <c r="L5005" s="1"/>
      <c r="M5005" s="1"/>
    </row>
    <row r="5006" spans="1:13" ht="15">
      <c r="A5006" s="1"/>
      <c r="B5006" s="1"/>
      <c r="C5006" s="8">
        <v>2631</v>
      </c>
      <c r="D5006" s="1"/>
      <c r="E5006" s="1"/>
      <c r="F5006" s="1"/>
      <c r="G5006" s="275"/>
      <c r="H5006" s="1"/>
      <c r="I5006" s="1"/>
      <c r="J5006" s="1"/>
      <c r="K5006" s="275"/>
      <c r="L5006" s="1"/>
      <c r="M5006" s="1"/>
    </row>
    <row r="5007" spans="1:13" ht="15">
      <c r="A5007" s="1"/>
      <c r="B5007" s="1"/>
      <c r="C5007" s="8">
        <v>2632</v>
      </c>
      <c r="D5007" s="1"/>
      <c r="E5007" s="1"/>
      <c r="F5007" s="1"/>
      <c r="G5007" s="275"/>
      <c r="H5007" s="1"/>
      <c r="I5007" s="1"/>
      <c r="J5007" s="1"/>
      <c r="K5007" s="275"/>
      <c r="L5007" s="1"/>
      <c r="M5007" s="1"/>
    </row>
    <row r="5008" spans="1:13" ht="15">
      <c r="A5008" s="1"/>
      <c r="B5008" s="1"/>
      <c r="C5008" s="8">
        <v>2633</v>
      </c>
      <c r="D5008" s="1"/>
      <c r="E5008" s="1"/>
      <c r="F5008" s="1"/>
      <c r="G5008" s="275"/>
      <c r="H5008" s="1"/>
      <c r="I5008" s="1"/>
      <c r="J5008" s="1"/>
      <c r="K5008" s="275"/>
      <c r="L5008" s="1"/>
      <c r="M5008" s="1"/>
    </row>
    <row r="5009" spans="1:13" ht="15">
      <c r="A5009" s="1"/>
      <c r="B5009" s="1"/>
      <c r="C5009" s="8">
        <v>2634</v>
      </c>
      <c r="D5009" s="1"/>
      <c r="E5009" s="1"/>
      <c r="F5009" s="1"/>
      <c r="G5009" s="275"/>
      <c r="H5009" s="1"/>
      <c r="I5009" s="1"/>
      <c r="J5009" s="1"/>
      <c r="K5009" s="275"/>
      <c r="L5009" s="1"/>
      <c r="M5009" s="1"/>
    </row>
    <row r="5010" spans="1:13" ht="15">
      <c r="A5010" s="1"/>
      <c r="B5010" s="1"/>
      <c r="C5010" s="8">
        <v>2635</v>
      </c>
      <c r="D5010" s="1"/>
      <c r="E5010" s="1"/>
      <c r="F5010" s="1"/>
      <c r="G5010" s="275"/>
      <c r="H5010" s="1"/>
      <c r="I5010" s="1"/>
      <c r="J5010" s="1"/>
      <c r="K5010" s="275"/>
      <c r="L5010" s="1"/>
      <c r="M5010" s="1"/>
    </row>
    <row r="5011" spans="1:13" ht="15">
      <c r="A5011" s="1"/>
      <c r="B5011" s="1"/>
      <c r="C5011" s="8">
        <v>2636</v>
      </c>
      <c r="D5011" s="1"/>
      <c r="E5011" s="1"/>
      <c r="F5011" s="1"/>
      <c r="G5011" s="275"/>
      <c r="H5011" s="1"/>
      <c r="I5011" s="1"/>
      <c r="J5011" s="1"/>
      <c r="K5011" s="275"/>
      <c r="L5011" s="1"/>
      <c r="M5011" s="1"/>
    </row>
    <row r="5012" spans="1:13" ht="15">
      <c r="A5012" s="1"/>
      <c r="B5012" s="1"/>
      <c r="C5012" s="8">
        <v>2637</v>
      </c>
      <c r="D5012" s="1"/>
      <c r="E5012" s="1"/>
      <c r="F5012" s="1"/>
      <c r="G5012" s="275"/>
      <c r="H5012" s="1"/>
      <c r="I5012" s="1"/>
      <c r="J5012" s="1"/>
      <c r="K5012" s="275"/>
      <c r="L5012" s="1"/>
      <c r="M5012" s="1"/>
    </row>
    <row r="5013" spans="1:13" ht="15">
      <c r="A5013" s="1"/>
      <c r="B5013" s="1"/>
      <c r="C5013" s="8">
        <v>2638</v>
      </c>
      <c r="D5013" s="1"/>
      <c r="E5013" s="1"/>
      <c r="F5013" s="1"/>
      <c r="G5013" s="275"/>
      <c r="H5013" s="1"/>
      <c r="I5013" s="1"/>
      <c r="J5013" s="1"/>
      <c r="K5013" s="275"/>
      <c r="L5013" s="1"/>
      <c r="M5013" s="1"/>
    </row>
    <row r="5014" spans="1:13" ht="15">
      <c r="A5014" s="1"/>
      <c r="B5014" s="1"/>
      <c r="C5014" s="8">
        <v>2639</v>
      </c>
      <c r="D5014" s="1"/>
      <c r="E5014" s="1"/>
      <c r="F5014" s="1"/>
      <c r="G5014" s="275"/>
      <c r="H5014" s="1"/>
      <c r="I5014" s="1"/>
      <c r="J5014" s="1"/>
      <c r="K5014" s="275"/>
      <c r="L5014" s="1"/>
      <c r="M5014" s="1"/>
    </row>
    <row r="5015" spans="1:13" ht="15">
      <c r="A5015" s="1"/>
      <c r="B5015" s="1"/>
      <c r="C5015" s="8">
        <v>2640</v>
      </c>
      <c r="D5015" s="1"/>
      <c r="E5015" s="1"/>
      <c r="F5015" s="1"/>
      <c r="G5015" s="275"/>
      <c r="H5015" s="1"/>
      <c r="I5015" s="1"/>
      <c r="J5015" s="1"/>
      <c r="K5015" s="275"/>
      <c r="L5015" s="1"/>
      <c r="M5015" s="1"/>
    </row>
    <row r="5016" spans="1:13" ht="15">
      <c r="A5016" s="1"/>
      <c r="B5016" s="1"/>
      <c r="C5016" s="8">
        <v>2641</v>
      </c>
      <c r="D5016" s="1"/>
      <c r="E5016" s="1"/>
      <c r="F5016" s="1"/>
      <c r="G5016" s="275"/>
      <c r="H5016" s="1"/>
      <c r="I5016" s="1"/>
      <c r="J5016" s="1"/>
      <c r="K5016" s="275"/>
      <c r="L5016" s="1"/>
      <c r="M5016" s="1"/>
    </row>
    <row r="5017" spans="1:13" ht="15">
      <c r="A5017" s="1"/>
      <c r="B5017" s="1"/>
      <c r="C5017" s="8">
        <v>2642</v>
      </c>
      <c r="D5017" s="1"/>
      <c r="E5017" s="1"/>
      <c r="F5017" s="1"/>
      <c r="G5017" s="275"/>
      <c r="H5017" s="1"/>
      <c r="I5017" s="1"/>
      <c r="J5017" s="1"/>
      <c r="K5017" s="275"/>
      <c r="L5017" s="1"/>
      <c r="M5017" s="1"/>
    </row>
    <row r="5018" spans="1:13" ht="15">
      <c r="A5018" s="1"/>
      <c r="B5018" s="1"/>
      <c r="C5018" s="8">
        <v>2643</v>
      </c>
      <c r="D5018" s="1"/>
      <c r="E5018" s="1"/>
      <c r="F5018" s="1"/>
      <c r="G5018" s="275"/>
      <c r="H5018" s="1"/>
      <c r="I5018" s="1"/>
      <c r="J5018" s="1"/>
      <c r="K5018" s="275"/>
      <c r="L5018" s="1"/>
      <c r="M5018" s="1"/>
    </row>
    <row r="5019" spans="1:13" ht="15">
      <c r="A5019" s="1"/>
      <c r="B5019" s="1"/>
      <c r="C5019" s="8">
        <v>2644</v>
      </c>
      <c r="D5019" s="1"/>
      <c r="E5019" s="1"/>
      <c r="F5019" s="1"/>
      <c r="G5019" s="275"/>
      <c r="H5019" s="1"/>
      <c r="I5019" s="1"/>
      <c r="J5019" s="1"/>
      <c r="K5019" s="275"/>
      <c r="L5019" s="1"/>
      <c r="M5019" s="1"/>
    </row>
    <row r="5020" spans="1:13" ht="15">
      <c r="A5020" s="1"/>
      <c r="B5020" s="1"/>
      <c r="C5020" s="8">
        <v>2645</v>
      </c>
      <c r="D5020" s="1"/>
      <c r="E5020" s="1"/>
      <c r="F5020" s="1"/>
      <c r="G5020" s="275"/>
      <c r="H5020" s="1"/>
      <c r="I5020" s="1"/>
      <c r="J5020" s="1"/>
      <c r="K5020" s="275"/>
      <c r="L5020" s="1"/>
      <c r="M5020" s="1"/>
    </row>
    <row r="5021" spans="1:13" ht="15">
      <c r="A5021" s="1"/>
      <c r="B5021" s="1"/>
      <c r="C5021" s="8">
        <v>2646</v>
      </c>
      <c r="D5021" s="1"/>
      <c r="E5021" s="1"/>
      <c r="F5021" s="1"/>
      <c r="G5021" s="275"/>
      <c r="H5021" s="1"/>
      <c r="I5021" s="1"/>
      <c r="J5021" s="1"/>
      <c r="K5021" s="275"/>
      <c r="L5021" s="1"/>
      <c r="M5021" s="1"/>
    </row>
    <row r="5022" spans="1:13" ht="15">
      <c r="A5022" s="1"/>
      <c r="B5022" s="1"/>
      <c r="C5022" s="8">
        <v>2647</v>
      </c>
      <c r="D5022" s="1"/>
      <c r="E5022" s="1"/>
      <c r="F5022" s="1"/>
      <c r="G5022" s="275"/>
      <c r="H5022" s="1"/>
      <c r="I5022" s="1"/>
      <c r="J5022" s="1"/>
      <c r="K5022" s="275"/>
      <c r="L5022" s="1"/>
      <c r="M5022" s="1"/>
    </row>
    <row r="5023" spans="1:13" ht="15">
      <c r="A5023" s="1"/>
      <c r="B5023" s="1"/>
      <c r="C5023" s="8">
        <v>2648</v>
      </c>
      <c r="D5023" s="1"/>
      <c r="E5023" s="1"/>
      <c r="F5023" s="1"/>
      <c r="G5023" s="275"/>
      <c r="H5023" s="1"/>
      <c r="I5023" s="1"/>
      <c r="J5023" s="1"/>
      <c r="K5023" s="275"/>
      <c r="L5023" s="1"/>
      <c r="M5023" s="1"/>
    </row>
    <row r="5024" spans="1:13" ht="15">
      <c r="A5024" s="1"/>
      <c r="B5024" s="1"/>
      <c r="C5024" s="8">
        <v>2649</v>
      </c>
      <c r="D5024" s="1"/>
      <c r="E5024" s="1"/>
      <c r="F5024" s="1"/>
      <c r="G5024" s="275"/>
      <c r="H5024" s="1"/>
      <c r="I5024" s="1"/>
      <c r="J5024" s="1"/>
      <c r="K5024" s="275"/>
      <c r="L5024" s="1"/>
      <c r="M5024" s="1"/>
    </row>
    <row r="5025" spans="1:13" ht="15">
      <c r="A5025" s="1"/>
      <c r="B5025" s="1"/>
      <c r="C5025" s="8">
        <v>2650</v>
      </c>
      <c r="D5025" s="1"/>
      <c r="E5025" s="1"/>
      <c r="F5025" s="1"/>
      <c r="G5025" s="275"/>
      <c r="H5025" s="1"/>
      <c r="I5025" s="1"/>
      <c r="J5025" s="1"/>
      <c r="K5025" s="275"/>
      <c r="L5025" s="1"/>
      <c r="M5025" s="1"/>
    </row>
    <row r="5026" spans="1:13" ht="15">
      <c r="A5026" s="1"/>
      <c r="B5026" s="1"/>
      <c r="C5026" s="8">
        <v>2651</v>
      </c>
      <c r="D5026" s="1"/>
      <c r="E5026" s="1"/>
      <c r="F5026" s="1"/>
      <c r="G5026" s="275"/>
      <c r="H5026" s="1"/>
      <c r="I5026" s="1"/>
      <c r="J5026" s="1"/>
      <c r="K5026" s="275"/>
      <c r="L5026" s="1"/>
      <c r="M5026" s="1"/>
    </row>
    <row r="5027" spans="1:13" ht="15">
      <c r="A5027" s="1"/>
      <c r="B5027" s="1"/>
      <c r="C5027" s="8">
        <v>2652</v>
      </c>
      <c r="D5027" s="1"/>
      <c r="E5027" s="1"/>
      <c r="F5027" s="1"/>
      <c r="G5027" s="275"/>
      <c r="H5027" s="1"/>
      <c r="I5027" s="1"/>
      <c r="J5027" s="1"/>
      <c r="K5027" s="275"/>
      <c r="L5027" s="1"/>
      <c r="M5027" s="1"/>
    </row>
    <row r="5028" spans="1:13" ht="15">
      <c r="A5028" s="1"/>
      <c r="B5028" s="1"/>
      <c r="C5028" s="8">
        <v>2653</v>
      </c>
      <c r="D5028" s="1"/>
      <c r="E5028" s="1"/>
      <c r="F5028" s="1"/>
      <c r="G5028" s="275"/>
      <c r="H5028" s="1"/>
      <c r="I5028" s="1"/>
      <c r="J5028" s="1"/>
      <c r="K5028" s="275"/>
      <c r="L5028" s="1"/>
      <c r="M5028" s="1"/>
    </row>
    <row r="5029" spans="1:13" ht="15">
      <c r="A5029" s="1"/>
      <c r="B5029" s="1"/>
      <c r="C5029" s="8">
        <v>2654</v>
      </c>
      <c r="D5029" s="1"/>
      <c r="E5029" s="1"/>
      <c r="F5029" s="1"/>
      <c r="G5029" s="275"/>
      <c r="H5029" s="1"/>
      <c r="I5029" s="1"/>
      <c r="J5029" s="1"/>
      <c r="K5029" s="275"/>
      <c r="L5029" s="1"/>
      <c r="M5029" s="1"/>
    </row>
    <row r="5030" spans="1:13" ht="15">
      <c r="A5030" s="1"/>
      <c r="B5030" s="1"/>
      <c r="C5030" s="8">
        <v>2655</v>
      </c>
      <c r="D5030" s="1"/>
      <c r="E5030" s="1"/>
      <c r="F5030" s="1"/>
      <c r="G5030" s="275"/>
      <c r="H5030" s="1"/>
      <c r="I5030" s="1"/>
      <c r="J5030" s="1"/>
      <c r="K5030" s="275"/>
      <c r="L5030" s="1"/>
      <c r="M5030" s="1"/>
    </row>
    <row r="5031" spans="1:13" ht="15">
      <c r="A5031" s="1"/>
      <c r="B5031" s="1"/>
      <c r="C5031" s="8">
        <v>2656</v>
      </c>
      <c r="D5031" s="1"/>
      <c r="E5031" s="1"/>
      <c r="F5031" s="1"/>
      <c r="G5031" s="275"/>
      <c r="H5031" s="1"/>
      <c r="I5031" s="1"/>
      <c r="J5031" s="1"/>
      <c r="K5031" s="275"/>
      <c r="L5031" s="1"/>
      <c r="M5031" s="1"/>
    </row>
    <row r="5032" spans="1:13" ht="15">
      <c r="A5032" s="1"/>
      <c r="B5032" s="1"/>
      <c r="C5032" s="8">
        <v>2657</v>
      </c>
      <c r="D5032" s="1"/>
      <c r="E5032" s="1"/>
      <c r="F5032" s="1"/>
      <c r="G5032" s="275"/>
      <c r="H5032" s="1"/>
      <c r="I5032" s="1"/>
      <c r="J5032" s="1"/>
      <c r="K5032" s="275"/>
      <c r="L5032" s="1"/>
      <c r="M5032" s="1"/>
    </row>
    <row r="5033" spans="1:13" ht="15">
      <c r="A5033" s="1"/>
      <c r="B5033" s="1"/>
      <c r="C5033" s="8">
        <v>2658</v>
      </c>
      <c r="D5033" s="1"/>
      <c r="E5033" s="1"/>
      <c r="F5033" s="1"/>
      <c r="G5033" s="275"/>
      <c r="H5033" s="1"/>
      <c r="I5033" s="1"/>
      <c r="J5033" s="1"/>
      <c r="K5033" s="275"/>
      <c r="L5033" s="1"/>
      <c r="M5033" s="1"/>
    </row>
    <row r="5034" spans="1:13" ht="15">
      <c r="A5034" s="1"/>
      <c r="B5034" s="1"/>
      <c r="C5034" s="8">
        <v>2659</v>
      </c>
      <c r="D5034" s="1"/>
      <c r="E5034" s="1"/>
      <c r="F5034" s="1"/>
      <c r="G5034" s="275"/>
      <c r="H5034" s="1"/>
      <c r="I5034" s="1"/>
      <c r="J5034" s="1"/>
      <c r="K5034" s="275"/>
      <c r="L5034" s="1"/>
      <c r="M5034" s="1"/>
    </row>
    <row r="5035" spans="1:13" ht="15">
      <c r="A5035" s="1"/>
      <c r="B5035" s="1"/>
      <c r="C5035" s="8">
        <v>2660</v>
      </c>
      <c r="D5035" s="1"/>
      <c r="E5035" s="1"/>
      <c r="F5035" s="1"/>
      <c r="G5035" s="275"/>
      <c r="H5035" s="1"/>
      <c r="I5035" s="1"/>
      <c r="J5035" s="1"/>
      <c r="K5035" s="275"/>
      <c r="L5035" s="1"/>
      <c r="M5035" s="1"/>
    </row>
    <row r="5036" spans="1:13" ht="15">
      <c r="A5036" s="1"/>
      <c r="B5036" s="1"/>
      <c r="C5036" s="8">
        <v>2661</v>
      </c>
      <c r="D5036" s="1"/>
      <c r="E5036" s="1"/>
      <c r="F5036" s="1"/>
      <c r="G5036" s="275"/>
      <c r="H5036" s="1"/>
      <c r="I5036" s="1"/>
      <c r="J5036" s="1"/>
      <c r="K5036" s="275"/>
      <c r="L5036" s="1"/>
      <c r="M5036" s="1"/>
    </row>
    <row r="5037" spans="1:13" ht="15">
      <c r="A5037" s="1"/>
      <c r="B5037" s="1"/>
      <c r="C5037" s="8">
        <v>2662</v>
      </c>
      <c r="D5037" s="1"/>
      <c r="E5037" s="1"/>
      <c r="F5037" s="1"/>
      <c r="G5037" s="275"/>
      <c r="H5037" s="1"/>
      <c r="I5037" s="1"/>
      <c r="J5037" s="1"/>
      <c r="K5037" s="275"/>
      <c r="L5037" s="1"/>
      <c r="M5037" s="1"/>
    </row>
    <row r="5038" spans="1:13" ht="15">
      <c r="A5038" s="1"/>
      <c r="B5038" s="1"/>
      <c r="C5038" s="8">
        <v>2663</v>
      </c>
      <c r="D5038" s="1"/>
      <c r="E5038" s="1"/>
      <c r="F5038" s="1"/>
      <c r="G5038" s="275"/>
      <c r="H5038" s="1"/>
      <c r="I5038" s="1"/>
      <c r="J5038" s="1"/>
      <c r="K5038" s="275"/>
      <c r="L5038" s="1"/>
      <c r="M5038" s="1"/>
    </row>
    <row r="5039" spans="1:13" ht="15">
      <c r="A5039" s="1"/>
      <c r="B5039" s="1"/>
      <c r="C5039" s="8">
        <v>2664</v>
      </c>
      <c r="D5039" s="1"/>
      <c r="E5039" s="1"/>
      <c r="F5039" s="1"/>
      <c r="G5039" s="275"/>
      <c r="H5039" s="1"/>
      <c r="I5039" s="1"/>
      <c r="J5039" s="1"/>
      <c r="K5039" s="275"/>
      <c r="L5039" s="1"/>
      <c r="M5039" s="1"/>
    </row>
    <row r="5040" spans="1:13" ht="15">
      <c r="A5040" s="1"/>
      <c r="B5040" s="1"/>
      <c r="C5040" s="8">
        <v>2665</v>
      </c>
      <c r="D5040" s="1"/>
      <c r="E5040" s="1"/>
      <c r="F5040" s="1"/>
      <c r="G5040" s="275"/>
      <c r="H5040" s="1"/>
      <c r="I5040" s="1"/>
      <c r="J5040" s="1"/>
      <c r="K5040" s="275"/>
      <c r="L5040" s="1"/>
      <c r="M5040" s="1"/>
    </row>
    <row r="5041" spans="1:13" ht="15">
      <c r="A5041" s="1"/>
      <c r="B5041" s="1"/>
      <c r="C5041" s="8">
        <v>2666</v>
      </c>
      <c r="D5041" s="1"/>
      <c r="E5041" s="1"/>
      <c r="F5041" s="1"/>
      <c r="G5041" s="275"/>
      <c r="H5041" s="1"/>
      <c r="I5041" s="1"/>
      <c r="J5041" s="1"/>
      <c r="K5041" s="275"/>
      <c r="L5041" s="1"/>
      <c r="M5041" s="1"/>
    </row>
    <row r="5042" spans="1:13" ht="15">
      <c r="A5042" s="1"/>
      <c r="B5042" s="1"/>
      <c r="C5042" s="8">
        <v>2667</v>
      </c>
      <c r="D5042" s="1"/>
      <c r="E5042" s="1"/>
      <c r="F5042" s="1"/>
      <c r="G5042" s="275"/>
      <c r="H5042" s="1"/>
      <c r="I5042" s="1"/>
      <c r="J5042" s="1"/>
      <c r="K5042" s="275"/>
      <c r="L5042" s="1"/>
      <c r="M5042" s="1"/>
    </row>
    <row r="5043" spans="1:13" ht="15">
      <c r="A5043" s="1"/>
      <c r="B5043" s="1"/>
      <c r="C5043" s="8">
        <v>2668</v>
      </c>
      <c r="D5043" s="1"/>
      <c r="E5043" s="1"/>
      <c r="F5043" s="1"/>
      <c r="G5043" s="275"/>
      <c r="H5043" s="1"/>
      <c r="I5043" s="1"/>
      <c r="J5043" s="1"/>
      <c r="K5043" s="275"/>
      <c r="L5043" s="1"/>
      <c r="M5043" s="1"/>
    </row>
    <row r="5044" spans="1:13" ht="15">
      <c r="A5044" s="1"/>
      <c r="B5044" s="1"/>
      <c r="C5044" s="8">
        <v>2669</v>
      </c>
      <c r="D5044" s="1"/>
      <c r="E5044" s="1"/>
      <c r="F5044" s="1"/>
      <c r="G5044" s="275"/>
      <c r="H5044" s="1"/>
      <c r="I5044" s="1"/>
      <c r="J5044" s="1"/>
      <c r="K5044" s="275"/>
      <c r="L5044" s="1"/>
      <c r="M5044" s="1"/>
    </row>
    <row r="5045" spans="1:13" ht="15">
      <c r="A5045" s="1"/>
      <c r="B5045" s="1"/>
      <c r="C5045" s="8">
        <v>2670</v>
      </c>
      <c r="D5045" s="1"/>
      <c r="E5045" s="1"/>
      <c r="F5045" s="1"/>
      <c r="G5045" s="275"/>
      <c r="H5045" s="1"/>
      <c r="I5045" s="1"/>
      <c r="J5045" s="1"/>
      <c r="K5045" s="275"/>
      <c r="L5045" s="1"/>
      <c r="M5045" s="1"/>
    </row>
    <row r="5046" spans="1:13" ht="15">
      <c r="A5046" s="1"/>
      <c r="B5046" s="1"/>
      <c r="C5046" s="8">
        <v>2671</v>
      </c>
      <c r="D5046" s="1"/>
      <c r="E5046" s="1"/>
      <c r="F5046" s="1"/>
      <c r="G5046" s="275"/>
      <c r="H5046" s="1"/>
      <c r="I5046" s="1"/>
      <c r="J5046" s="1"/>
      <c r="K5046" s="275"/>
      <c r="L5046" s="1"/>
      <c r="M5046" s="1"/>
    </row>
    <row r="5047" spans="1:13" ht="15">
      <c r="A5047" s="1"/>
      <c r="B5047" s="1"/>
      <c r="C5047" s="8">
        <v>2672</v>
      </c>
      <c r="D5047" s="1"/>
      <c r="E5047" s="1"/>
      <c r="F5047" s="1"/>
      <c r="G5047" s="275"/>
      <c r="H5047" s="1"/>
      <c r="I5047" s="1"/>
      <c r="J5047" s="1"/>
      <c r="K5047" s="275"/>
      <c r="L5047" s="1"/>
      <c r="M5047" s="1"/>
    </row>
    <row r="5048" spans="1:13" ht="15">
      <c r="A5048" s="1"/>
      <c r="B5048" s="1"/>
      <c r="C5048" s="8">
        <v>2673</v>
      </c>
      <c r="D5048" s="1"/>
      <c r="E5048" s="1"/>
      <c r="F5048" s="1"/>
      <c r="G5048" s="275"/>
      <c r="H5048" s="1"/>
      <c r="I5048" s="1"/>
      <c r="J5048" s="1"/>
      <c r="K5048" s="275"/>
      <c r="L5048" s="1"/>
      <c r="M5048" s="1"/>
    </row>
    <row r="5049" spans="1:13" ht="15">
      <c r="A5049" s="1"/>
      <c r="B5049" s="1"/>
      <c r="C5049" s="8">
        <v>2674</v>
      </c>
      <c r="D5049" s="1"/>
      <c r="E5049" s="1"/>
      <c r="F5049" s="1"/>
      <c r="G5049" s="275"/>
      <c r="H5049" s="1"/>
      <c r="I5049" s="1"/>
      <c r="J5049" s="1"/>
      <c r="K5049" s="275"/>
      <c r="L5049" s="1"/>
      <c r="M5049" s="1"/>
    </row>
    <row r="5050" spans="1:13" ht="15">
      <c r="A5050" s="1"/>
      <c r="B5050" s="1"/>
      <c r="C5050" s="8">
        <v>2675</v>
      </c>
      <c r="D5050" s="1"/>
      <c r="E5050" s="1"/>
      <c r="F5050" s="1"/>
      <c r="G5050" s="275"/>
      <c r="H5050" s="1"/>
      <c r="I5050" s="1"/>
      <c r="J5050" s="1"/>
      <c r="K5050" s="275"/>
      <c r="L5050" s="1"/>
      <c r="M5050" s="1"/>
    </row>
    <row r="5051" spans="1:13" ht="15">
      <c r="A5051" s="1"/>
      <c r="B5051" s="1"/>
      <c r="C5051" s="8">
        <v>2676</v>
      </c>
      <c r="D5051" s="1"/>
      <c r="E5051" s="1"/>
      <c r="F5051" s="1"/>
      <c r="G5051" s="275"/>
      <c r="H5051" s="1"/>
      <c r="I5051" s="1"/>
      <c r="J5051" s="1"/>
      <c r="K5051" s="275"/>
      <c r="L5051" s="1"/>
      <c r="M5051" s="1"/>
    </row>
    <row r="5052" spans="1:13" ht="15">
      <c r="A5052" s="1"/>
      <c r="B5052" s="1"/>
      <c r="C5052" s="8">
        <v>2677</v>
      </c>
      <c r="D5052" s="1"/>
      <c r="E5052" s="1"/>
      <c r="F5052" s="1"/>
      <c r="G5052" s="275"/>
      <c r="H5052" s="1"/>
      <c r="I5052" s="1"/>
      <c r="J5052" s="1"/>
      <c r="K5052" s="275"/>
      <c r="L5052" s="1"/>
      <c r="M5052" s="1"/>
    </row>
    <row r="5053" spans="1:13" ht="15">
      <c r="A5053" s="1"/>
      <c r="B5053" s="1"/>
      <c r="C5053" s="8">
        <v>2678</v>
      </c>
      <c r="D5053" s="1"/>
      <c r="E5053" s="1"/>
      <c r="F5053" s="1"/>
      <c r="G5053" s="275"/>
      <c r="H5053" s="1"/>
      <c r="I5053" s="1"/>
      <c r="J5053" s="1"/>
      <c r="K5053" s="275"/>
      <c r="L5053" s="1"/>
      <c r="M5053" s="1"/>
    </row>
    <row r="5054" spans="1:13" ht="15">
      <c r="A5054" s="1"/>
      <c r="B5054" s="1"/>
      <c r="C5054" s="8">
        <v>2679</v>
      </c>
      <c r="D5054" s="1"/>
      <c r="E5054" s="1"/>
      <c r="F5054" s="1"/>
      <c r="G5054" s="275"/>
      <c r="H5054" s="1"/>
      <c r="I5054" s="1"/>
      <c r="J5054" s="1"/>
      <c r="K5054" s="275"/>
      <c r="L5054" s="1"/>
      <c r="M5054" s="1"/>
    </row>
    <row r="5055" spans="1:13" ht="15">
      <c r="A5055" s="1"/>
      <c r="B5055" s="1"/>
      <c r="C5055" s="8">
        <v>2680</v>
      </c>
      <c r="D5055" s="1"/>
      <c r="E5055" s="1"/>
      <c r="F5055" s="1"/>
      <c r="G5055" s="275"/>
      <c r="H5055" s="1"/>
      <c r="I5055" s="1"/>
      <c r="J5055" s="1"/>
      <c r="K5055" s="275"/>
      <c r="L5055" s="1"/>
      <c r="M5055" s="1"/>
    </row>
    <row r="5056" spans="1:13" ht="15">
      <c r="A5056" s="1"/>
      <c r="B5056" s="1"/>
      <c r="C5056" s="8">
        <v>2681</v>
      </c>
      <c r="D5056" s="1"/>
      <c r="E5056" s="1"/>
      <c r="F5056" s="1"/>
      <c r="G5056" s="275"/>
      <c r="H5056" s="1"/>
      <c r="I5056" s="1"/>
      <c r="J5056" s="1"/>
      <c r="K5056" s="275"/>
      <c r="L5056" s="1"/>
      <c r="M5056" s="1"/>
    </row>
    <row r="5057" spans="1:13" ht="15">
      <c r="A5057" s="1"/>
      <c r="B5057" s="1"/>
      <c r="C5057" s="8">
        <v>2682</v>
      </c>
      <c r="D5057" s="1"/>
      <c r="E5057" s="1"/>
      <c r="F5057" s="1"/>
      <c r="G5057" s="275"/>
      <c r="H5057" s="1"/>
      <c r="I5057" s="1"/>
      <c r="J5057" s="1"/>
      <c r="K5057" s="275"/>
      <c r="L5057" s="1"/>
      <c r="M5057" s="1"/>
    </row>
    <row r="5058" spans="1:13" ht="15">
      <c r="A5058" s="1"/>
      <c r="B5058" s="1"/>
      <c r="C5058" s="8">
        <v>2683</v>
      </c>
      <c r="D5058" s="1"/>
      <c r="E5058" s="1"/>
      <c r="F5058" s="1"/>
      <c r="G5058" s="275"/>
      <c r="H5058" s="1"/>
      <c r="I5058" s="1"/>
      <c r="J5058" s="1"/>
      <c r="K5058" s="275"/>
      <c r="L5058" s="1"/>
      <c r="M5058" s="1"/>
    </row>
    <row r="5059" spans="1:13" ht="15">
      <c r="A5059" s="1"/>
      <c r="B5059" s="1"/>
      <c r="C5059" s="8">
        <v>2684</v>
      </c>
      <c r="D5059" s="1"/>
      <c r="E5059" s="1"/>
      <c r="F5059" s="1"/>
      <c r="G5059" s="275"/>
      <c r="H5059" s="1"/>
      <c r="I5059" s="1"/>
      <c r="J5059" s="1"/>
      <c r="K5059" s="275"/>
      <c r="L5059" s="1"/>
      <c r="M5059" s="1"/>
    </row>
    <row r="5060" spans="1:13" ht="15">
      <c r="A5060" s="1"/>
      <c r="B5060" s="1"/>
      <c r="C5060" s="8">
        <v>2685</v>
      </c>
      <c r="D5060" s="1"/>
      <c r="E5060" s="1"/>
      <c r="F5060" s="1"/>
      <c r="G5060" s="275"/>
      <c r="H5060" s="1"/>
      <c r="I5060" s="1"/>
      <c r="J5060" s="1"/>
      <c r="K5060" s="275"/>
      <c r="L5060" s="1"/>
      <c r="M5060" s="1"/>
    </row>
    <row r="5061" spans="1:13" ht="15">
      <c r="A5061" s="1"/>
      <c r="B5061" s="1"/>
      <c r="C5061" s="8">
        <v>2686</v>
      </c>
      <c r="D5061" s="1"/>
      <c r="E5061" s="1"/>
      <c r="F5061" s="1"/>
      <c r="G5061" s="275"/>
      <c r="H5061" s="1"/>
      <c r="I5061" s="1"/>
      <c r="J5061" s="1"/>
      <c r="K5061" s="275"/>
      <c r="L5061" s="1"/>
      <c r="M5061" s="1"/>
    </row>
    <row r="5062" spans="1:13" ht="15">
      <c r="A5062" s="1"/>
      <c r="B5062" s="1"/>
      <c r="C5062" s="8">
        <v>2687</v>
      </c>
      <c r="D5062" s="1"/>
      <c r="E5062" s="1"/>
      <c r="F5062" s="1"/>
      <c r="G5062" s="275"/>
      <c r="H5062" s="1"/>
      <c r="I5062" s="1"/>
      <c r="J5062" s="1"/>
      <c r="K5062" s="275"/>
      <c r="L5062" s="1"/>
      <c r="M5062" s="1"/>
    </row>
    <row r="5063" spans="1:13" ht="15">
      <c r="A5063" s="1"/>
      <c r="B5063" s="1"/>
      <c r="C5063" s="8">
        <v>2688</v>
      </c>
      <c r="D5063" s="1"/>
      <c r="E5063" s="1"/>
      <c r="F5063" s="1"/>
      <c r="G5063" s="275"/>
      <c r="H5063" s="1"/>
      <c r="I5063" s="1"/>
      <c r="J5063" s="1"/>
      <c r="K5063" s="275"/>
      <c r="L5063" s="1"/>
      <c r="M5063" s="1"/>
    </row>
    <row r="5064" spans="1:13" ht="15">
      <c r="A5064" s="1"/>
      <c r="B5064" s="1"/>
      <c r="C5064" s="8">
        <v>2689</v>
      </c>
      <c r="D5064" s="1"/>
      <c r="E5064" s="1"/>
      <c r="F5064" s="1"/>
      <c r="G5064" s="275"/>
      <c r="H5064" s="1"/>
      <c r="I5064" s="1"/>
      <c r="J5064" s="1"/>
      <c r="K5064" s="275"/>
      <c r="L5064" s="1"/>
      <c r="M5064" s="1"/>
    </row>
    <row r="5065" spans="1:13" ht="15">
      <c r="A5065" s="1"/>
      <c r="B5065" s="1"/>
      <c r="C5065" s="8">
        <v>2690</v>
      </c>
      <c r="D5065" s="1"/>
      <c r="E5065" s="1"/>
      <c r="F5065" s="1"/>
      <c r="G5065" s="275"/>
      <c r="H5065" s="1"/>
      <c r="I5065" s="1"/>
      <c r="J5065" s="1"/>
      <c r="K5065" s="275"/>
      <c r="L5065" s="1"/>
      <c r="M5065" s="1"/>
    </row>
    <row r="5066" spans="1:13" ht="15">
      <c r="A5066" s="1"/>
      <c r="B5066" s="1"/>
      <c r="C5066" s="8">
        <v>2691</v>
      </c>
      <c r="D5066" s="1"/>
      <c r="E5066" s="1"/>
      <c r="F5066" s="1"/>
      <c r="G5066" s="275"/>
      <c r="H5066" s="1"/>
      <c r="I5066" s="1"/>
      <c r="J5066" s="1"/>
      <c r="K5066" s="275"/>
      <c r="L5066" s="1"/>
      <c r="M5066" s="1"/>
    </row>
    <row r="5067" spans="1:13" ht="15">
      <c r="A5067" s="1"/>
      <c r="B5067" s="1"/>
      <c r="C5067" s="8">
        <v>2692</v>
      </c>
      <c r="D5067" s="1"/>
      <c r="E5067" s="1"/>
      <c r="F5067" s="1"/>
      <c r="G5067" s="275"/>
      <c r="H5067" s="1"/>
      <c r="I5067" s="1"/>
      <c r="J5067" s="1"/>
      <c r="K5067" s="275"/>
      <c r="L5067" s="1"/>
      <c r="M5067" s="1"/>
    </row>
    <row r="5068" spans="1:13" ht="15">
      <c r="A5068" s="1"/>
      <c r="B5068" s="1"/>
      <c r="C5068" s="8">
        <v>2693</v>
      </c>
      <c r="D5068" s="1"/>
      <c r="E5068" s="1"/>
      <c r="F5068" s="1"/>
      <c r="G5068" s="275"/>
      <c r="H5068" s="1"/>
      <c r="I5068" s="1"/>
      <c r="J5068" s="1"/>
      <c r="K5068" s="275"/>
      <c r="L5068" s="1"/>
      <c r="M5068" s="1"/>
    </row>
    <row r="5069" spans="1:13" ht="15">
      <c r="A5069" s="1"/>
      <c r="B5069" s="1"/>
      <c r="C5069" s="8">
        <v>2694</v>
      </c>
      <c r="D5069" s="1"/>
      <c r="E5069" s="1"/>
      <c r="F5069" s="1"/>
      <c r="G5069" s="275"/>
      <c r="H5069" s="1"/>
      <c r="I5069" s="1"/>
      <c r="J5069" s="1"/>
      <c r="K5069" s="275"/>
      <c r="L5069" s="1"/>
      <c r="M5069" s="1"/>
    </row>
    <row r="5070" spans="1:13" ht="15">
      <c r="A5070" s="1"/>
      <c r="B5070" s="1"/>
      <c r="C5070" s="8">
        <v>2695</v>
      </c>
      <c r="D5070" s="1"/>
      <c r="E5070" s="1"/>
      <c r="F5070" s="1"/>
      <c r="G5070" s="275"/>
      <c r="H5070" s="1"/>
      <c r="I5070" s="1"/>
      <c r="J5070" s="1"/>
      <c r="K5070" s="275"/>
      <c r="L5070" s="1"/>
      <c r="M5070" s="1"/>
    </row>
    <row r="5071" spans="1:13" ht="15">
      <c r="A5071" s="1"/>
      <c r="B5071" s="1"/>
      <c r="C5071" s="8">
        <v>2696</v>
      </c>
      <c r="D5071" s="1"/>
      <c r="E5071" s="1"/>
      <c r="F5071" s="1"/>
      <c r="G5071" s="275"/>
      <c r="H5071" s="1"/>
      <c r="I5071" s="1"/>
      <c r="J5071" s="1"/>
      <c r="K5071" s="275"/>
      <c r="L5071" s="1"/>
      <c r="M5071" s="1"/>
    </row>
    <row r="5072" spans="1:13" ht="15">
      <c r="A5072" s="1"/>
      <c r="B5072" s="1"/>
      <c r="C5072" s="8">
        <v>2697</v>
      </c>
      <c r="D5072" s="1"/>
      <c r="E5072" s="1"/>
      <c r="F5072" s="1"/>
      <c r="G5072" s="275"/>
      <c r="H5072" s="1"/>
      <c r="I5072" s="1"/>
      <c r="J5072" s="1"/>
      <c r="K5072" s="275"/>
      <c r="L5072" s="1"/>
      <c r="M5072" s="1"/>
    </row>
    <row r="5073" spans="1:13" ht="15">
      <c r="A5073" s="1"/>
      <c r="B5073" s="1"/>
      <c r="C5073" s="8">
        <v>2698</v>
      </c>
      <c r="D5073" s="1"/>
      <c r="E5073" s="1"/>
      <c r="F5073" s="1"/>
      <c r="G5073" s="275"/>
      <c r="H5073" s="1"/>
      <c r="I5073" s="1"/>
      <c r="J5073" s="1"/>
      <c r="K5073" s="275"/>
      <c r="L5073" s="1"/>
      <c r="M5073" s="1"/>
    </row>
    <row r="5074" spans="1:13" ht="15">
      <c r="A5074" s="1"/>
      <c r="B5074" s="1"/>
      <c r="C5074" s="8">
        <v>2699</v>
      </c>
      <c r="D5074" s="1"/>
      <c r="E5074" s="1"/>
      <c r="F5074" s="1"/>
      <c r="G5074" s="275"/>
      <c r="H5074" s="1"/>
      <c r="I5074" s="1"/>
      <c r="J5074" s="1"/>
      <c r="K5074" s="275"/>
      <c r="L5074" s="1"/>
      <c r="M5074" s="1"/>
    </row>
    <row r="5075" spans="1:13" ht="15">
      <c r="A5075" s="1"/>
      <c r="B5075" s="1"/>
      <c r="C5075" s="8">
        <v>2700</v>
      </c>
      <c r="D5075" s="1"/>
      <c r="E5075" s="1"/>
      <c r="F5075" s="1"/>
      <c r="G5075" s="275"/>
      <c r="H5075" s="1"/>
      <c r="I5075" s="1"/>
      <c r="J5075" s="1"/>
      <c r="K5075" s="275"/>
      <c r="L5075" s="1"/>
      <c r="M5075" s="1"/>
    </row>
    <row r="5076" spans="1:13" ht="15">
      <c r="A5076" s="1"/>
      <c r="B5076" s="1"/>
      <c r="C5076" s="8">
        <v>2701</v>
      </c>
      <c r="D5076" s="1"/>
      <c r="E5076" s="1"/>
      <c r="F5076" s="1"/>
      <c r="G5076" s="275"/>
      <c r="H5076" s="1"/>
      <c r="I5076" s="1"/>
      <c r="J5076" s="1"/>
      <c r="K5076" s="275"/>
      <c r="L5076" s="1"/>
      <c r="M5076" s="1"/>
    </row>
    <row r="5077" spans="1:13" ht="15">
      <c r="A5077" s="1"/>
      <c r="B5077" s="1"/>
      <c r="C5077" s="8">
        <v>2702</v>
      </c>
      <c r="D5077" s="1"/>
      <c r="E5077" s="1"/>
      <c r="F5077" s="1"/>
      <c r="G5077" s="275"/>
      <c r="H5077" s="1"/>
      <c r="I5077" s="1"/>
      <c r="J5077" s="1"/>
      <c r="K5077" s="275"/>
      <c r="L5077" s="1"/>
      <c r="M5077" s="1"/>
    </row>
    <row r="5078" spans="1:13" ht="15">
      <c r="A5078" s="1"/>
      <c r="B5078" s="1"/>
      <c r="C5078" s="8">
        <v>2703</v>
      </c>
      <c r="D5078" s="1"/>
      <c r="E5078" s="1"/>
      <c r="F5078" s="1"/>
      <c r="G5078" s="275"/>
      <c r="H5078" s="1"/>
      <c r="I5078" s="1"/>
      <c r="J5078" s="1"/>
      <c r="K5078" s="275"/>
      <c r="L5078" s="1"/>
      <c r="M5078" s="1"/>
    </row>
    <row r="5079" spans="1:13" ht="15">
      <c r="A5079" s="1"/>
      <c r="B5079" s="1"/>
      <c r="C5079" s="8">
        <v>2704</v>
      </c>
      <c r="D5079" s="1"/>
      <c r="E5079" s="1"/>
      <c r="F5079" s="1"/>
      <c r="G5079" s="275"/>
      <c r="H5079" s="1"/>
      <c r="I5079" s="1"/>
      <c r="J5079" s="1"/>
      <c r="K5079" s="275"/>
      <c r="L5079" s="1"/>
      <c r="M5079" s="1"/>
    </row>
    <row r="5080" spans="1:13" ht="15">
      <c r="A5080" s="1"/>
      <c r="B5080" s="1"/>
      <c r="C5080" s="8">
        <v>2705</v>
      </c>
      <c r="D5080" s="1"/>
      <c r="E5080" s="1"/>
      <c r="F5080" s="1"/>
      <c r="G5080" s="275"/>
      <c r="H5080" s="1"/>
      <c r="I5080" s="1"/>
      <c r="J5080" s="1"/>
      <c r="K5080" s="275"/>
      <c r="L5080" s="1"/>
      <c r="M5080" s="1"/>
    </row>
    <row r="5081" spans="1:13" ht="15">
      <c r="A5081" s="1"/>
      <c r="B5081" s="1"/>
      <c r="C5081" s="8">
        <v>2706</v>
      </c>
      <c r="D5081" s="1"/>
      <c r="E5081" s="1"/>
      <c r="F5081" s="1"/>
      <c r="G5081" s="275"/>
      <c r="H5081" s="1"/>
      <c r="I5081" s="1"/>
      <c r="J5081" s="1"/>
      <c r="K5081" s="275"/>
      <c r="L5081" s="1"/>
      <c r="M5081" s="1"/>
    </row>
    <row r="5082" spans="1:13" ht="15">
      <c r="A5082" s="1"/>
      <c r="B5082" s="1"/>
      <c r="C5082" s="8">
        <v>2707</v>
      </c>
      <c r="D5082" s="1"/>
      <c r="E5082" s="1"/>
      <c r="F5082" s="1"/>
      <c r="G5082" s="275"/>
      <c r="H5082" s="1"/>
      <c r="I5082" s="1"/>
      <c r="J5082" s="1"/>
      <c r="K5082" s="275"/>
      <c r="L5082" s="1"/>
      <c r="M5082" s="1"/>
    </row>
    <row r="5083" spans="1:13" ht="15">
      <c r="A5083" s="1"/>
      <c r="B5083" s="1"/>
      <c r="C5083" s="8">
        <v>2708</v>
      </c>
      <c r="D5083" s="1"/>
      <c r="E5083" s="1"/>
      <c r="F5083" s="1"/>
      <c r="G5083" s="275"/>
      <c r="H5083" s="1"/>
      <c r="I5083" s="1"/>
      <c r="J5083" s="1"/>
      <c r="K5083" s="275"/>
      <c r="L5083" s="1"/>
      <c r="M5083" s="1"/>
    </row>
    <row r="5084" spans="1:13" ht="15">
      <c r="A5084" s="1"/>
      <c r="B5084" s="1"/>
      <c r="C5084" s="8">
        <v>2709</v>
      </c>
      <c r="D5084" s="1"/>
      <c r="E5084" s="1"/>
      <c r="F5084" s="1"/>
      <c r="G5084" s="275"/>
      <c r="H5084" s="1"/>
      <c r="I5084" s="1"/>
      <c r="J5084" s="1"/>
      <c r="K5084" s="275"/>
      <c r="L5084" s="1"/>
      <c r="M5084" s="1"/>
    </row>
    <row r="5085" spans="1:13" ht="15">
      <c r="A5085" s="1"/>
      <c r="B5085" s="1"/>
      <c r="C5085" s="8">
        <v>2710</v>
      </c>
      <c r="D5085" s="1"/>
      <c r="E5085" s="1"/>
      <c r="F5085" s="1"/>
      <c r="G5085" s="275"/>
      <c r="H5085" s="1"/>
      <c r="I5085" s="1"/>
      <c r="J5085" s="1"/>
      <c r="K5085" s="275"/>
      <c r="L5085" s="1"/>
      <c r="M5085" s="1"/>
    </row>
    <row r="5086" spans="1:13" ht="15">
      <c r="A5086" s="1"/>
      <c r="B5086" s="1"/>
      <c r="C5086" s="8">
        <v>2711</v>
      </c>
      <c r="D5086" s="1"/>
      <c r="E5086" s="1"/>
      <c r="F5086" s="1"/>
      <c r="G5086" s="275"/>
      <c r="H5086" s="1"/>
      <c r="I5086" s="1"/>
      <c r="J5086" s="1"/>
      <c r="K5086" s="275"/>
      <c r="L5086" s="1"/>
      <c r="M5086" s="1"/>
    </row>
    <row r="5087" spans="1:13" ht="15">
      <c r="A5087" s="1"/>
      <c r="B5087" s="1"/>
      <c r="C5087" s="8">
        <v>2712</v>
      </c>
      <c r="D5087" s="1"/>
      <c r="E5087" s="1"/>
      <c r="F5087" s="1"/>
      <c r="G5087" s="275"/>
      <c r="H5087" s="1"/>
      <c r="I5087" s="1"/>
      <c r="J5087" s="1"/>
      <c r="K5087" s="275"/>
      <c r="L5087" s="1"/>
      <c r="M5087" s="1"/>
    </row>
    <row r="5088" spans="1:13" ht="15">
      <c r="A5088" s="1"/>
      <c r="B5088" s="1"/>
      <c r="C5088" s="8">
        <v>2713</v>
      </c>
      <c r="D5088" s="1"/>
      <c r="E5088" s="1"/>
      <c r="F5088" s="1"/>
      <c r="G5088" s="275"/>
      <c r="H5088" s="1"/>
      <c r="I5088" s="1"/>
      <c r="J5088" s="1"/>
      <c r="K5088" s="275"/>
      <c r="L5088" s="1"/>
      <c r="M5088" s="1"/>
    </row>
    <row r="5089" spans="1:13" ht="15">
      <c r="A5089" s="1"/>
      <c r="B5089" s="1"/>
      <c r="C5089" s="8">
        <v>2714</v>
      </c>
      <c r="D5089" s="1"/>
      <c r="E5089" s="1"/>
      <c r="F5089" s="1"/>
      <c r="G5089" s="275"/>
      <c r="H5089" s="1"/>
      <c r="I5089" s="1"/>
      <c r="J5089" s="1"/>
      <c r="K5089" s="275"/>
      <c r="L5089" s="1"/>
      <c r="M5089" s="1"/>
    </row>
    <row r="5090" spans="1:13" ht="15">
      <c r="A5090" s="1"/>
      <c r="B5090" s="1"/>
      <c r="C5090" s="8">
        <v>2715</v>
      </c>
      <c r="D5090" s="1"/>
      <c r="E5090" s="1"/>
      <c r="F5090" s="1"/>
      <c r="G5090" s="275"/>
      <c r="H5090" s="1"/>
      <c r="I5090" s="1"/>
      <c r="J5090" s="1"/>
      <c r="K5090" s="275"/>
      <c r="L5090" s="1"/>
      <c r="M5090" s="1"/>
    </row>
    <row r="5091" spans="1:13" ht="15">
      <c r="A5091" s="1"/>
      <c r="B5091" s="1"/>
      <c r="C5091" s="8">
        <v>2716</v>
      </c>
      <c r="D5091" s="1"/>
      <c r="E5091" s="1"/>
      <c r="F5091" s="1"/>
      <c r="G5091" s="275"/>
      <c r="H5091" s="1"/>
      <c r="I5091" s="1"/>
      <c r="J5091" s="1"/>
      <c r="K5091" s="275"/>
      <c r="L5091" s="1"/>
      <c r="M5091" s="1"/>
    </row>
    <row r="5092" spans="1:13" ht="15">
      <c r="A5092" s="1"/>
      <c r="B5092" s="1"/>
      <c r="C5092" s="8">
        <v>2717</v>
      </c>
      <c r="D5092" s="1"/>
      <c r="E5092" s="1"/>
      <c r="F5092" s="1"/>
      <c r="G5092" s="275"/>
      <c r="H5092" s="1"/>
      <c r="I5092" s="1"/>
      <c r="J5092" s="1"/>
      <c r="K5092" s="275"/>
      <c r="L5092" s="1"/>
      <c r="M5092" s="1"/>
    </row>
    <row r="5093" spans="1:13" ht="15">
      <c r="A5093" s="1"/>
      <c r="B5093" s="1"/>
      <c r="C5093" s="8">
        <v>2718</v>
      </c>
      <c r="D5093" s="1"/>
      <c r="E5093" s="1"/>
      <c r="F5093" s="1"/>
      <c r="G5093" s="275"/>
      <c r="H5093" s="1"/>
      <c r="I5093" s="1"/>
      <c r="J5093" s="1"/>
      <c r="K5093" s="275"/>
      <c r="L5093" s="1"/>
      <c r="M5093" s="1"/>
    </row>
    <row r="5094" spans="1:13" ht="15">
      <c r="A5094" s="1"/>
      <c r="B5094" s="1"/>
      <c r="C5094" s="8">
        <v>2719</v>
      </c>
      <c r="D5094" s="1"/>
      <c r="E5094" s="1"/>
      <c r="F5094" s="1"/>
      <c r="G5094" s="275"/>
      <c r="H5094" s="1"/>
      <c r="I5094" s="1"/>
      <c r="J5094" s="1"/>
      <c r="K5094" s="275"/>
      <c r="L5094" s="1"/>
      <c r="M5094" s="1"/>
    </row>
    <row r="5095" spans="1:13" ht="15">
      <c r="A5095" s="1"/>
      <c r="B5095" s="1"/>
      <c r="C5095" s="8">
        <v>2720</v>
      </c>
      <c r="D5095" s="1"/>
      <c r="E5095" s="1"/>
      <c r="F5095" s="1"/>
      <c r="G5095" s="275"/>
      <c r="H5095" s="1"/>
      <c r="I5095" s="1"/>
      <c r="J5095" s="1"/>
      <c r="K5095" s="275"/>
      <c r="L5095" s="1"/>
      <c r="M5095" s="1"/>
    </row>
    <row r="5096" spans="1:13" ht="15">
      <c r="A5096" s="1"/>
      <c r="B5096" s="1"/>
      <c r="C5096" s="8">
        <v>2721</v>
      </c>
      <c r="D5096" s="1"/>
      <c r="E5096" s="1"/>
      <c r="F5096" s="1"/>
      <c r="G5096" s="275"/>
      <c r="H5096" s="1"/>
      <c r="I5096" s="1"/>
      <c r="J5096" s="1"/>
      <c r="K5096" s="275"/>
      <c r="L5096" s="1"/>
      <c r="M5096" s="1"/>
    </row>
    <row r="5097" spans="1:13" ht="15">
      <c r="A5097" s="1"/>
      <c r="B5097" s="1"/>
      <c r="C5097" s="8">
        <v>2722</v>
      </c>
      <c r="D5097" s="1"/>
      <c r="E5097" s="1"/>
      <c r="F5097" s="1"/>
      <c r="G5097" s="275"/>
      <c r="H5097" s="1"/>
      <c r="I5097" s="1"/>
      <c r="J5097" s="1"/>
      <c r="K5097" s="275"/>
      <c r="L5097" s="1"/>
      <c r="M5097" s="1"/>
    </row>
    <row r="5098" spans="1:13" ht="15">
      <c r="A5098" s="1"/>
      <c r="B5098" s="1"/>
      <c r="C5098" s="8">
        <v>2723</v>
      </c>
      <c r="D5098" s="1"/>
      <c r="E5098" s="1"/>
      <c r="F5098" s="1"/>
      <c r="G5098" s="275"/>
      <c r="H5098" s="1"/>
      <c r="I5098" s="1"/>
      <c r="J5098" s="1"/>
      <c r="K5098" s="275"/>
      <c r="L5098" s="1"/>
      <c r="M5098" s="1"/>
    </row>
    <row r="5099" spans="1:13" ht="15">
      <c r="A5099" s="1"/>
      <c r="B5099" s="1"/>
      <c r="C5099" s="8">
        <v>2724</v>
      </c>
      <c r="D5099" s="1"/>
      <c r="E5099" s="1"/>
      <c r="F5099" s="1"/>
      <c r="G5099" s="275"/>
      <c r="H5099" s="1"/>
      <c r="I5099" s="1"/>
      <c r="J5099" s="1"/>
      <c r="K5099" s="275"/>
      <c r="L5099" s="1"/>
      <c r="M5099" s="1"/>
    </row>
    <row r="5100" spans="1:13" ht="15">
      <c r="A5100" s="1"/>
      <c r="B5100" s="1"/>
      <c r="C5100" s="8">
        <v>2725</v>
      </c>
      <c r="D5100" s="1"/>
      <c r="E5100" s="1"/>
      <c r="F5100" s="1"/>
      <c r="G5100" s="275"/>
      <c r="H5100" s="1"/>
      <c r="I5100" s="1"/>
      <c r="J5100" s="1"/>
      <c r="K5100" s="275"/>
      <c r="L5100" s="1"/>
      <c r="M5100" s="1"/>
    </row>
    <row r="5101" spans="1:13" ht="15">
      <c r="A5101" s="1"/>
      <c r="B5101" s="1"/>
      <c r="C5101" s="8">
        <v>2726</v>
      </c>
      <c r="D5101" s="1"/>
      <c r="E5101" s="1"/>
      <c r="F5101" s="1"/>
      <c r="G5101" s="275"/>
      <c r="H5101" s="1"/>
      <c r="I5101" s="1"/>
      <c r="J5101" s="1"/>
      <c r="K5101" s="275"/>
      <c r="L5101" s="1"/>
      <c r="M5101" s="1"/>
    </row>
    <row r="5102" spans="1:13" ht="15">
      <c r="A5102" s="1"/>
      <c r="B5102" s="1"/>
      <c r="C5102" s="8">
        <v>2727</v>
      </c>
      <c r="D5102" s="1"/>
      <c r="E5102" s="1"/>
      <c r="F5102" s="1"/>
      <c r="G5102" s="275"/>
      <c r="H5102" s="1"/>
      <c r="I5102" s="1"/>
      <c r="J5102" s="1"/>
      <c r="K5102" s="275"/>
      <c r="L5102" s="1"/>
      <c r="M5102" s="1"/>
    </row>
    <row r="5103" spans="1:13" ht="15">
      <c r="A5103" s="1"/>
      <c r="B5103" s="1"/>
      <c r="C5103" s="8">
        <v>2728</v>
      </c>
      <c r="D5103" s="1"/>
      <c r="E5103" s="1"/>
      <c r="F5103" s="1"/>
      <c r="G5103" s="275"/>
      <c r="H5103" s="1"/>
      <c r="I5103" s="1"/>
      <c r="J5103" s="1"/>
      <c r="K5103" s="275"/>
      <c r="L5103" s="1"/>
      <c r="M5103" s="1"/>
    </row>
    <row r="5104" spans="1:13" ht="15">
      <c r="A5104" s="1"/>
      <c r="B5104" s="1"/>
      <c r="C5104" s="8">
        <v>2729</v>
      </c>
      <c r="D5104" s="1"/>
      <c r="E5104" s="1"/>
      <c r="F5104" s="1"/>
      <c r="G5104" s="275"/>
      <c r="H5104" s="1"/>
      <c r="I5104" s="1"/>
      <c r="J5104" s="1"/>
      <c r="K5104" s="275"/>
      <c r="L5104" s="1"/>
      <c r="M5104" s="1"/>
    </row>
    <row r="5105" spans="1:13" ht="15">
      <c r="A5105" s="1"/>
      <c r="B5105" s="1"/>
      <c r="C5105" s="8">
        <v>2730</v>
      </c>
      <c r="D5105" s="1"/>
      <c r="E5105" s="1"/>
      <c r="F5105" s="1"/>
      <c r="G5105" s="275"/>
      <c r="H5105" s="1"/>
      <c r="I5105" s="1"/>
      <c r="J5105" s="1"/>
      <c r="K5105" s="275"/>
      <c r="L5105" s="1"/>
      <c r="M5105" s="1"/>
    </row>
    <row r="5106" spans="1:13" ht="15">
      <c r="A5106" s="1"/>
      <c r="B5106" s="1"/>
      <c r="C5106" s="8">
        <v>2731</v>
      </c>
      <c r="D5106" s="1"/>
      <c r="E5106" s="1"/>
      <c r="F5106" s="1"/>
      <c r="G5106" s="275"/>
      <c r="H5106" s="1"/>
      <c r="I5106" s="1"/>
      <c r="J5106" s="1"/>
      <c r="K5106" s="275"/>
      <c r="L5106" s="1"/>
      <c r="M5106" s="1"/>
    </row>
    <row r="5107" spans="1:13" ht="15">
      <c r="A5107" s="1"/>
      <c r="B5107" s="1"/>
      <c r="C5107" s="8">
        <v>2732</v>
      </c>
      <c r="D5107" s="1"/>
      <c r="E5107" s="1"/>
      <c r="F5107" s="1"/>
      <c r="G5107" s="275"/>
      <c r="H5107" s="1"/>
      <c r="I5107" s="1"/>
      <c r="J5107" s="1"/>
      <c r="K5107" s="275"/>
      <c r="L5107" s="1"/>
      <c r="M5107" s="1"/>
    </row>
    <row r="5108" spans="1:13" ht="15">
      <c r="A5108" s="1"/>
      <c r="B5108" s="1"/>
      <c r="C5108" s="8">
        <v>2733</v>
      </c>
      <c r="D5108" s="1"/>
      <c r="E5108" s="1"/>
      <c r="F5108" s="1"/>
      <c r="G5108" s="275"/>
      <c r="H5108" s="1"/>
      <c r="I5108" s="1"/>
      <c r="J5108" s="1"/>
      <c r="K5108" s="275"/>
      <c r="L5108" s="1"/>
      <c r="M5108" s="1"/>
    </row>
    <row r="5109" spans="1:13" ht="15">
      <c r="A5109" s="1"/>
      <c r="B5109" s="1"/>
      <c r="C5109" s="8">
        <v>2734</v>
      </c>
      <c r="D5109" s="1"/>
      <c r="E5109" s="1"/>
      <c r="F5109" s="1"/>
      <c r="G5109" s="275"/>
      <c r="H5109" s="1"/>
      <c r="I5109" s="1"/>
      <c r="J5109" s="1"/>
      <c r="K5109" s="275"/>
      <c r="L5109" s="1"/>
      <c r="M5109" s="1"/>
    </row>
    <row r="5110" spans="1:13" ht="15">
      <c r="A5110" s="1"/>
      <c r="B5110" s="1"/>
      <c r="C5110" s="8">
        <v>2735</v>
      </c>
      <c r="D5110" s="1"/>
      <c r="E5110" s="1"/>
      <c r="F5110" s="1"/>
      <c r="G5110" s="275"/>
      <c r="H5110" s="1"/>
      <c r="I5110" s="1"/>
      <c r="J5110" s="1"/>
      <c r="K5110" s="275"/>
      <c r="L5110" s="1"/>
      <c r="M5110" s="1"/>
    </row>
    <row r="5111" spans="1:13" ht="15">
      <c r="A5111" s="1"/>
      <c r="B5111" s="1"/>
      <c r="C5111" s="8">
        <v>2736</v>
      </c>
      <c r="D5111" s="1"/>
      <c r="E5111" s="1"/>
      <c r="F5111" s="1"/>
      <c r="G5111" s="275"/>
      <c r="H5111" s="1"/>
      <c r="I5111" s="1"/>
      <c r="J5111" s="1"/>
      <c r="K5111" s="275"/>
      <c r="L5111" s="1"/>
      <c r="M5111" s="1"/>
    </row>
    <row r="5112" spans="1:13" ht="15">
      <c r="A5112" s="1"/>
      <c r="B5112" s="1"/>
      <c r="C5112" s="8">
        <v>2737</v>
      </c>
      <c r="D5112" s="1"/>
      <c r="E5112" s="1"/>
      <c r="F5112" s="1"/>
      <c r="G5112" s="275"/>
      <c r="H5112" s="1"/>
      <c r="I5112" s="1"/>
      <c r="J5112" s="1"/>
      <c r="K5112" s="275"/>
      <c r="L5112" s="1"/>
      <c r="M5112" s="1"/>
    </row>
    <row r="5113" spans="1:13" ht="15">
      <c r="A5113" s="1"/>
      <c r="B5113" s="1"/>
      <c r="C5113" s="8">
        <v>2738</v>
      </c>
      <c r="D5113" s="1"/>
      <c r="E5113" s="1"/>
      <c r="F5113" s="1"/>
      <c r="G5113" s="275"/>
      <c r="H5113" s="1"/>
      <c r="I5113" s="1"/>
      <c r="J5113" s="1"/>
      <c r="K5113" s="275"/>
      <c r="L5113" s="1"/>
      <c r="M5113" s="1"/>
    </row>
    <row r="5114" spans="1:13" ht="15">
      <c r="A5114" s="1"/>
      <c r="B5114" s="1"/>
      <c r="C5114" s="8">
        <v>2739</v>
      </c>
      <c r="D5114" s="1"/>
      <c r="E5114" s="1"/>
      <c r="F5114" s="1"/>
      <c r="G5114" s="275"/>
      <c r="H5114" s="1"/>
      <c r="I5114" s="1"/>
      <c r="J5114" s="1"/>
      <c r="K5114" s="275"/>
      <c r="L5114" s="1"/>
      <c r="M5114" s="1"/>
    </row>
    <row r="5115" spans="1:13" ht="15">
      <c r="A5115" s="1"/>
      <c r="B5115" s="1"/>
      <c r="C5115" s="8">
        <v>2740</v>
      </c>
      <c r="D5115" s="1"/>
      <c r="E5115" s="1"/>
      <c r="F5115" s="1"/>
      <c r="G5115" s="275"/>
      <c r="H5115" s="1"/>
      <c r="I5115" s="1"/>
      <c r="J5115" s="1"/>
      <c r="K5115" s="275"/>
      <c r="L5115" s="1"/>
      <c r="M5115" s="1"/>
    </row>
    <row r="5116" spans="1:13" ht="15">
      <c r="A5116" s="1"/>
      <c r="B5116" s="1"/>
      <c r="C5116" s="8">
        <v>2741</v>
      </c>
      <c r="D5116" s="1"/>
      <c r="E5116" s="1"/>
      <c r="F5116" s="1"/>
      <c r="G5116" s="275"/>
      <c r="H5116" s="1"/>
      <c r="I5116" s="1"/>
      <c r="J5116" s="1"/>
      <c r="K5116" s="275"/>
      <c r="L5116" s="1"/>
      <c r="M5116" s="1"/>
    </row>
    <row r="5117" spans="1:13" ht="15">
      <c r="A5117" s="1"/>
      <c r="B5117" s="1"/>
      <c r="C5117" s="8">
        <v>2742</v>
      </c>
      <c r="D5117" s="1"/>
      <c r="E5117" s="1"/>
      <c r="F5117" s="1"/>
      <c r="G5117" s="275"/>
      <c r="H5117" s="1"/>
      <c r="I5117" s="1"/>
      <c r="J5117" s="1"/>
      <c r="K5117" s="275"/>
      <c r="L5117" s="1"/>
      <c r="M5117" s="1"/>
    </row>
    <row r="5118" spans="1:13" ht="15">
      <c r="A5118" s="1"/>
      <c r="B5118" s="1"/>
      <c r="C5118" s="8">
        <v>2743</v>
      </c>
      <c r="D5118" s="1"/>
      <c r="E5118" s="1"/>
      <c r="F5118" s="1"/>
      <c r="G5118" s="275"/>
      <c r="H5118" s="1"/>
      <c r="I5118" s="1"/>
      <c r="J5118" s="1"/>
      <c r="K5118" s="275"/>
      <c r="L5118" s="1"/>
      <c r="M5118" s="1"/>
    </row>
    <row r="5119" spans="1:13" ht="15">
      <c r="A5119" s="1"/>
      <c r="B5119" s="1"/>
      <c r="C5119" s="8">
        <v>2744</v>
      </c>
      <c r="D5119" s="1"/>
      <c r="E5119" s="1"/>
      <c r="F5119" s="1"/>
      <c r="G5119" s="275"/>
      <c r="H5119" s="1"/>
      <c r="I5119" s="1"/>
      <c r="J5119" s="1"/>
      <c r="K5119" s="275"/>
      <c r="L5119" s="1"/>
      <c r="M5119" s="1"/>
    </row>
    <row r="5120" spans="1:13" ht="15">
      <c r="A5120" s="1"/>
      <c r="B5120" s="1"/>
      <c r="C5120" s="8">
        <v>2745</v>
      </c>
      <c r="D5120" s="1"/>
      <c r="E5120" s="1"/>
      <c r="F5120" s="1"/>
      <c r="G5120" s="275"/>
      <c r="H5120" s="1"/>
      <c r="I5120" s="1"/>
      <c r="J5120" s="1"/>
      <c r="K5120" s="275"/>
      <c r="L5120" s="1"/>
      <c r="M5120" s="1"/>
    </row>
    <row r="5121" spans="1:13" ht="15">
      <c r="A5121" s="1"/>
      <c r="B5121" s="1"/>
      <c r="C5121" s="8">
        <v>2746</v>
      </c>
      <c r="D5121" s="1"/>
      <c r="E5121" s="1"/>
      <c r="F5121" s="1"/>
      <c r="G5121" s="275"/>
      <c r="H5121" s="1"/>
      <c r="I5121" s="1"/>
      <c r="J5121" s="1"/>
      <c r="K5121" s="275"/>
      <c r="L5121" s="1"/>
      <c r="M5121" s="1"/>
    </row>
    <row r="5122" spans="1:13" ht="15">
      <c r="A5122" s="1"/>
      <c r="B5122" s="1"/>
      <c r="C5122" s="8">
        <v>2747</v>
      </c>
      <c r="D5122" s="1"/>
      <c r="E5122" s="1"/>
      <c r="F5122" s="1"/>
      <c r="G5122" s="275"/>
      <c r="H5122" s="1"/>
      <c r="I5122" s="1"/>
      <c r="J5122" s="1"/>
      <c r="K5122" s="275"/>
      <c r="L5122" s="1"/>
      <c r="M5122" s="1"/>
    </row>
    <row r="5123" spans="1:13" ht="15">
      <c r="A5123" s="1"/>
      <c r="B5123" s="1"/>
      <c r="C5123" s="8">
        <v>2748</v>
      </c>
      <c r="D5123" s="1"/>
      <c r="E5123" s="1"/>
      <c r="F5123" s="1"/>
      <c r="G5123" s="275"/>
      <c r="H5123" s="1"/>
      <c r="I5123" s="1"/>
      <c r="J5123" s="1"/>
      <c r="K5123" s="275"/>
      <c r="L5123" s="1"/>
      <c r="M5123" s="1"/>
    </row>
    <row r="5124" spans="1:13" ht="15">
      <c r="A5124" s="1"/>
      <c r="B5124" s="1"/>
      <c r="C5124" s="8">
        <v>2749</v>
      </c>
      <c r="D5124" s="1"/>
      <c r="E5124" s="1"/>
      <c r="F5124" s="1"/>
      <c r="G5124" s="275"/>
      <c r="H5124" s="1"/>
      <c r="I5124" s="1"/>
      <c r="J5124" s="1"/>
      <c r="K5124" s="275"/>
      <c r="L5124" s="1"/>
      <c r="M5124" s="1"/>
    </row>
    <row r="5125" spans="1:13" ht="15">
      <c r="A5125" s="1"/>
      <c r="B5125" s="1"/>
      <c r="C5125" s="8">
        <v>2750</v>
      </c>
      <c r="D5125" s="1"/>
      <c r="E5125" s="1"/>
      <c r="F5125" s="1"/>
      <c r="G5125" s="275"/>
      <c r="H5125" s="1"/>
      <c r="I5125" s="1"/>
      <c r="J5125" s="1"/>
      <c r="K5125" s="275"/>
      <c r="L5125" s="1"/>
      <c r="M5125" s="1"/>
    </row>
    <row r="5126" spans="1:13" ht="15">
      <c r="A5126" s="1"/>
      <c r="B5126" s="1"/>
      <c r="C5126" s="8">
        <v>2751</v>
      </c>
      <c r="D5126" s="1"/>
      <c r="E5126" s="1"/>
      <c r="F5126" s="1"/>
      <c r="G5126" s="275"/>
      <c r="H5126" s="1"/>
      <c r="I5126" s="1"/>
      <c r="J5126" s="1"/>
      <c r="K5126" s="275"/>
      <c r="L5126" s="1"/>
      <c r="M5126" s="1"/>
    </row>
    <row r="5127" spans="1:13" ht="15">
      <c r="A5127" s="1"/>
      <c r="B5127" s="1"/>
      <c r="C5127" s="8">
        <v>2752</v>
      </c>
      <c r="D5127" s="1"/>
      <c r="E5127" s="1"/>
      <c r="F5127" s="1"/>
      <c r="G5127" s="275"/>
      <c r="H5127" s="1"/>
      <c r="I5127" s="1"/>
      <c r="J5127" s="1"/>
      <c r="K5127" s="275"/>
      <c r="L5127" s="1"/>
      <c r="M5127" s="1"/>
    </row>
    <row r="5128" spans="1:13" ht="15">
      <c r="A5128" s="1"/>
      <c r="B5128" s="1"/>
      <c r="C5128" s="8">
        <v>2753</v>
      </c>
      <c r="D5128" s="1"/>
      <c r="E5128" s="1"/>
      <c r="F5128" s="1"/>
      <c r="G5128" s="275"/>
      <c r="H5128" s="1"/>
      <c r="I5128" s="1"/>
      <c r="J5128" s="1"/>
      <c r="K5128" s="275"/>
      <c r="L5128" s="1"/>
      <c r="M5128" s="1"/>
    </row>
    <row r="5129" spans="1:13" ht="15">
      <c r="A5129" s="1"/>
      <c r="B5129" s="1"/>
      <c r="C5129" s="8">
        <v>2754</v>
      </c>
      <c r="D5129" s="1"/>
      <c r="E5129" s="1"/>
      <c r="F5129" s="1"/>
      <c r="G5129" s="275"/>
      <c r="H5129" s="1"/>
      <c r="I5129" s="1"/>
      <c r="J5129" s="1"/>
      <c r="K5129" s="275"/>
      <c r="L5129" s="1"/>
      <c r="M5129" s="1"/>
    </row>
    <row r="5130" spans="1:13" ht="15">
      <c r="A5130" s="1"/>
      <c r="B5130" s="1"/>
      <c r="C5130" s="8">
        <v>2755</v>
      </c>
      <c r="D5130" s="1"/>
      <c r="E5130" s="1"/>
      <c r="F5130" s="1"/>
      <c r="G5130" s="275"/>
      <c r="H5130" s="1"/>
      <c r="I5130" s="1"/>
      <c r="J5130" s="1"/>
      <c r="K5130" s="275"/>
      <c r="L5130" s="1"/>
      <c r="M5130" s="1"/>
    </row>
    <row r="5131" spans="1:13" ht="15">
      <c r="A5131" s="1"/>
      <c r="B5131" s="1"/>
      <c r="C5131" s="8">
        <v>2756</v>
      </c>
      <c r="D5131" s="1"/>
      <c r="E5131" s="1"/>
      <c r="F5131" s="1"/>
      <c r="G5131" s="275"/>
      <c r="H5131" s="1"/>
      <c r="I5131" s="1"/>
      <c r="J5131" s="1"/>
      <c r="K5131" s="275"/>
      <c r="L5131" s="1"/>
      <c r="M5131" s="1"/>
    </row>
    <row r="5132" spans="1:13" ht="15">
      <c r="A5132" s="1"/>
      <c r="B5132" s="1"/>
      <c r="C5132" s="8">
        <v>2757</v>
      </c>
      <c r="D5132" s="1"/>
      <c r="E5132" s="1"/>
      <c r="F5132" s="1"/>
      <c r="G5132" s="275"/>
      <c r="H5132" s="1"/>
      <c r="I5132" s="1"/>
      <c r="J5132" s="1"/>
      <c r="K5132" s="275"/>
      <c r="L5132" s="1"/>
      <c r="M5132" s="1"/>
    </row>
    <row r="5133" spans="1:13" ht="15">
      <c r="A5133" s="1"/>
      <c r="B5133" s="1"/>
      <c r="C5133" s="8">
        <v>2758</v>
      </c>
      <c r="D5133" s="1"/>
      <c r="E5133" s="1"/>
      <c r="F5133" s="1"/>
      <c r="G5133" s="275"/>
      <c r="H5133" s="1"/>
      <c r="I5133" s="1"/>
      <c r="J5133" s="1"/>
      <c r="K5133" s="275"/>
      <c r="L5133" s="1"/>
      <c r="M5133" s="1"/>
    </row>
    <row r="5134" spans="1:13" ht="15">
      <c r="A5134" s="1"/>
      <c r="B5134" s="1"/>
      <c r="C5134" s="8">
        <v>2759</v>
      </c>
      <c r="D5134" s="1"/>
      <c r="E5134" s="1"/>
      <c r="F5134" s="1"/>
      <c r="G5134" s="275"/>
      <c r="H5134" s="1"/>
      <c r="I5134" s="1"/>
      <c r="J5134" s="1"/>
      <c r="K5134" s="275"/>
      <c r="L5134" s="1"/>
      <c r="M5134" s="1"/>
    </row>
    <row r="5135" spans="1:13" ht="15">
      <c r="A5135" s="1"/>
      <c r="B5135" s="1"/>
      <c r="C5135" s="8">
        <v>2760</v>
      </c>
      <c r="D5135" s="1"/>
      <c r="E5135" s="1"/>
      <c r="F5135" s="1"/>
      <c r="G5135" s="275"/>
      <c r="H5135" s="1"/>
      <c r="I5135" s="1"/>
      <c r="J5135" s="1"/>
      <c r="K5135" s="275"/>
      <c r="L5135" s="1"/>
      <c r="M5135" s="1"/>
    </row>
    <row r="5136" spans="1:13" ht="15">
      <c r="A5136" s="1"/>
      <c r="B5136" s="1"/>
      <c r="C5136" s="8">
        <v>2761</v>
      </c>
      <c r="D5136" s="1"/>
      <c r="E5136" s="1"/>
      <c r="F5136" s="1"/>
      <c r="G5136" s="275"/>
      <c r="H5136" s="1"/>
      <c r="I5136" s="1"/>
      <c r="J5136" s="1"/>
      <c r="K5136" s="275"/>
      <c r="L5136" s="1"/>
      <c r="M5136" s="1"/>
    </row>
    <row r="5137" spans="1:13" ht="15">
      <c r="A5137" s="1"/>
      <c r="B5137" s="1"/>
      <c r="C5137" s="8">
        <v>2762</v>
      </c>
      <c r="D5137" s="1"/>
      <c r="E5137" s="1"/>
      <c r="F5137" s="1"/>
      <c r="G5137" s="275"/>
      <c r="H5137" s="1"/>
      <c r="I5137" s="1"/>
      <c r="J5137" s="1"/>
      <c r="K5137" s="275"/>
      <c r="L5137" s="1"/>
      <c r="M5137" s="1"/>
    </row>
    <row r="5138" spans="1:13" ht="15">
      <c r="A5138" s="1"/>
      <c r="B5138" s="1"/>
      <c r="C5138" s="8">
        <v>2763</v>
      </c>
      <c r="D5138" s="1"/>
      <c r="E5138" s="1"/>
      <c r="F5138" s="1"/>
      <c r="G5138" s="275"/>
      <c r="H5138" s="1"/>
      <c r="I5138" s="1"/>
      <c r="J5138" s="1"/>
      <c r="K5138" s="275"/>
      <c r="L5138" s="1"/>
      <c r="M5138" s="1"/>
    </row>
    <row r="5139" spans="1:13" ht="15">
      <c r="A5139" s="1"/>
      <c r="B5139" s="1"/>
      <c r="C5139" s="8">
        <v>2764</v>
      </c>
      <c r="D5139" s="1"/>
      <c r="E5139" s="1"/>
      <c r="F5139" s="1"/>
      <c r="G5139" s="275"/>
      <c r="H5139" s="1"/>
      <c r="I5139" s="1"/>
      <c r="J5139" s="1"/>
      <c r="K5139" s="275"/>
      <c r="L5139" s="1"/>
      <c r="M5139" s="1"/>
    </row>
    <row r="5140" spans="1:13" ht="15">
      <c r="A5140" s="1"/>
      <c r="B5140" s="1"/>
      <c r="C5140" s="8">
        <v>2765</v>
      </c>
      <c r="D5140" s="1"/>
      <c r="E5140" s="1"/>
      <c r="F5140" s="1"/>
      <c r="G5140" s="275"/>
      <c r="H5140" s="1"/>
      <c r="I5140" s="1"/>
      <c r="J5140" s="1"/>
      <c r="K5140" s="275"/>
      <c r="L5140" s="1"/>
      <c r="M5140" s="1"/>
    </row>
    <row r="5141" spans="1:13" ht="15">
      <c r="A5141" s="1"/>
      <c r="B5141" s="1"/>
      <c r="C5141" s="8">
        <v>2766</v>
      </c>
      <c r="D5141" s="1"/>
      <c r="E5141" s="1"/>
      <c r="F5141" s="1"/>
      <c r="G5141" s="275"/>
      <c r="H5141" s="1"/>
      <c r="I5141" s="1"/>
      <c r="J5141" s="1"/>
      <c r="K5141" s="275"/>
      <c r="L5141" s="1"/>
      <c r="M5141" s="1"/>
    </row>
    <row r="5142" spans="1:13" ht="15">
      <c r="A5142" s="1"/>
      <c r="B5142" s="1"/>
      <c r="C5142" s="8">
        <v>2767</v>
      </c>
      <c r="D5142" s="1"/>
      <c r="E5142" s="1"/>
      <c r="F5142" s="1"/>
      <c r="G5142" s="275"/>
      <c r="H5142" s="1"/>
      <c r="I5142" s="1"/>
      <c r="J5142" s="1"/>
      <c r="K5142" s="275"/>
      <c r="L5142" s="1"/>
      <c r="M5142" s="1"/>
    </row>
    <row r="5143" spans="1:13" ht="15">
      <c r="A5143" s="1"/>
      <c r="B5143" s="1"/>
      <c r="C5143" s="8">
        <v>2768</v>
      </c>
      <c r="D5143" s="1"/>
      <c r="E5143" s="1"/>
      <c r="F5143" s="1"/>
      <c r="G5143" s="275"/>
      <c r="H5143" s="1"/>
      <c r="I5143" s="1"/>
      <c r="J5143" s="1"/>
      <c r="K5143" s="275"/>
      <c r="L5143" s="1"/>
      <c r="M5143" s="1"/>
    </row>
    <row r="5144" spans="1:13" ht="15">
      <c r="A5144" s="1"/>
      <c r="B5144" s="1"/>
      <c r="C5144" s="8">
        <v>2769</v>
      </c>
      <c r="D5144" s="1"/>
      <c r="E5144" s="1"/>
      <c r="F5144" s="1"/>
      <c r="G5144" s="275"/>
      <c r="H5144" s="1"/>
      <c r="I5144" s="1"/>
      <c r="J5144" s="1"/>
      <c r="K5144" s="275"/>
      <c r="L5144" s="1"/>
      <c r="M5144" s="1"/>
    </row>
    <row r="5145" spans="1:13" ht="15">
      <c r="A5145" s="1"/>
      <c r="B5145" s="1"/>
      <c r="C5145" s="8">
        <v>2770</v>
      </c>
      <c r="D5145" s="1"/>
      <c r="E5145" s="1"/>
      <c r="F5145" s="1"/>
      <c r="G5145" s="275"/>
      <c r="H5145" s="1"/>
      <c r="I5145" s="1"/>
      <c r="J5145" s="1"/>
      <c r="K5145" s="275"/>
      <c r="L5145" s="1"/>
      <c r="M5145" s="1"/>
    </row>
    <row r="5146" spans="1:13" ht="15">
      <c r="A5146" s="1"/>
      <c r="B5146" s="1"/>
      <c r="C5146" s="8">
        <v>2771</v>
      </c>
      <c r="D5146" s="1"/>
      <c r="E5146" s="1"/>
      <c r="F5146" s="1"/>
      <c r="G5146" s="275"/>
      <c r="H5146" s="1"/>
      <c r="I5146" s="1"/>
      <c r="J5146" s="1"/>
      <c r="K5146" s="275"/>
      <c r="L5146" s="1"/>
      <c r="M5146" s="1"/>
    </row>
    <row r="5147" spans="1:13" ht="15">
      <c r="A5147" s="1"/>
      <c r="B5147" s="1"/>
      <c r="C5147" s="8">
        <v>2772</v>
      </c>
      <c r="D5147" s="1"/>
      <c r="E5147" s="1"/>
      <c r="F5147" s="1"/>
      <c r="G5147" s="275"/>
      <c r="H5147" s="1"/>
      <c r="I5147" s="1"/>
      <c r="J5147" s="1"/>
      <c r="K5147" s="275"/>
      <c r="L5147" s="1"/>
      <c r="M5147" s="1"/>
    </row>
    <row r="5148" spans="1:13" ht="15">
      <c r="A5148" s="1"/>
      <c r="B5148" s="1"/>
      <c r="C5148" s="8">
        <v>2773</v>
      </c>
      <c r="D5148" s="1"/>
      <c r="E5148" s="1"/>
      <c r="F5148" s="1"/>
      <c r="G5148" s="275"/>
      <c r="H5148" s="1"/>
      <c r="I5148" s="1"/>
      <c r="J5148" s="1"/>
      <c r="K5148" s="275"/>
      <c r="L5148" s="1"/>
      <c r="M5148" s="1"/>
    </row>
    <row r="5149" spans="1:13" ht="15">
      <c r="A5149" s="1"/>
      <c r="B5149" s="1"/>
      <c r="C5149" s="8">
        <v>2774</v>
      </c>
      <c r="D5149" s="1"/>
      <c r="E5149" s="1"/>
      <c r="F5149" s="1"/>
      <c r="G5149" s="275"/>
      <c r="H5149" s="1"/>
      <c r="I5149" s="1"/>
      <c r="J5149" s="1"/>
      <c r="K5149" s="275"/>
      <c r="L5149" s="1"/>
      <c r="M5149" s="1"/>
    </row>
    <row r="5150" spans="1:13" ht="15">
      <c r="A5150" s="1"/>
      <c r="B5150" s="1"/>
      <c r="C5150" s="8">
        <v>2775</v>
      </c>
      <c r="D5150" s="1"/>
      <c r="E5150" s="1"/>
      <c r="F5150" s="1"/>
      <c r="G5150" s="275"/>
      <c r="H5150" s="1"/>
      <c r="I5150" s="1"/>
      <c r="J5150" s="1"/>
      <c r="K5150" s="275"/>
      <c r="L5150" s="1"/>
      <c r="M5150" s="1"/>
    </row>
    <row r="5151" spans="1:13" ht="15">
      <c r="A5151" s="1"/>
      <c r="B5151" s="1"/>
      <c r="C5151" s="8">
        <v>2776</v>
      </c>
      <c r="D5151" s="1"/>
      <c r="E5151" s="1"/>
      <c r="F5151" s="1"/>
      <c r="G5151" s="275"/>
      <c r="H5151" s="1"/>
      <c r="I5151" s="1"/>
      <c r="J5151" s="1"/>
      <c r="K5151" s="275"/>
      <c r="L5151" s="1"/>
      <c r="M5151" s="1"/>
    </row>
    <row r="5152" spans="1:13" ht="15">
      <c r="A5152" s="1"/>
      <c r="B5152" s="1"/>
      <c r="C5152" s="8">
        <v>2777</v>
      </c>
      <c r="D5152" s="1"/>
      <c r="E5152" s="1"/>
      <c r="F5152" s="1"/>
      <c r="G5152" s="275"/>
      <c r="H5152" s="1"/>
      <c r="I5152" s="1"/>
      <c r="J5152" s="1"/>
      <c r="K5152" s="275"/>
      <c r="L5152" s="1"/>
      <c r="M5152" s="1"/>
    </row>
    <row r="5153" spans="1:13" ht="15">
      <c r="A5153" s="1"/>
      <c r="B5153" s="1"/>
      <c r="C5153" s="8">
        <v>2778</v>
      </c>
      <c r="D5153" s="1"/>
      <c r="E5153" s="1"/>
      <c r="F5153" s="1"/>
      <c r="G5153" s="275"/>
      <c r="H5153" s="1"/>
      <c r="I5153" s="1"/>
      <c r="J5153" s="1"/>
      <c r="K5153" s="275"/>
      <c r="L5153" s="1"/>
      <c r="M5153" s="1"/>
    </row>
    <row r="5154" spans="1:13" ht="15">
      <c r="A5154" s="1"/>
      <c r="B5154" s="1"/>
      <c r="C5154" s="8">
        <v>2779</v>
      </c>
      <c r="D5154" s="1"/>
      <c r="E5154" s="1"/>
      <c r="F5154" s="1"/>
      <c r="G5154" s="275"/>
      <c r="H5154" s="1"/>
      <c r="I5154" s="1"/>
      <c r="J5154" s="1"/>
      <c r="K5154" s="275"/>
      <c r="L5154" s="1"/>
      <c r="M5154" s="1"/>
    </row>
    <row r="5155" spans="1:13" ht="15">
      <c r="A5155" s="1"/>
      <c r="B5155" s="1"/>
      <c r="C5155" s="8">
        <v>2780</v>
      </c>
      <c r="D5155" s="1"/>
      <c r="E5155" s="1"/>
      <c r="F5155" s="1"/>
      <c r="G5155" s="275"/>
      <c r="H5155" s="1"/>
      <c r="I5155" s="1"/>
      <c r="J5155" s="1"/>
      <c r="K5155" s="275"/>
      <c r="L5155" s="1"/>
      <c r="M5155" s="1"/>
    </row>
    <row r="5156" spans="1:13" ht="15">
      <c r="A5156" s="1"/>
      <c r="B5156" s="1"/>
      <c r="C5156" s="8">
        <v>2781</v>
      </c>
      <c r="D5156" s="1"/>
      <c r="E5156" s="1"/>
      <c r="F5156" s="1"/>
      <c r="G5156" s="275"/>
      <c r="H5156" s="1"/>
      <c r="I5156" s="1"/>
      <c r="J5156" s="1"/>
      <c r="K5156" s="275"/>
      <c r="L5156" s="1"/>
      <c r="M5156" s="1"/>
    </row>
    <row r="5157" spans="1:13" ht="15">
      <c r="A5157" s="1"/>
      <c r="B5157" s="1"/>
      <c r="C5157" s="8">
        <v>2782</v>
      </c>
      <c r="D5157" s="1"/>
      <c r="E5157" s="1"/>
      <c r="F5157" s="1"/>
      <c r="G5157" s="275"/>
      <c r="H5157" s="1"/>
      <c r="I5157" s="1"/>
      <c r="J5157" s="1"/>
      <c r="K5157" s="275"/>
      <c r="L5157" s="1"/>
      <c r="M5157" s="1"/>
    </row>
    <row r="5158" spans="1:13" ht="15">
      <c r="A5158" s="1"/>
      <c r="B5158" s="1"/>
      <c r="C5158" s="8">
        <v>2783</v>
      </c>
      <c r="D5158" s="1"/>
      <c r="E5158" s="1"/>
      <c r="F5158" s="1"/>
      <c r="G5158" s="275"/>
      <c r="H5158" s="1"/>
      <c r="I5158" s="1"/>
      <c r="J5158" s="1"/>
      <c r="K5158" s="275"/>
      <c r="L5158" s="1"/>
      <c r="M5158" s="1"/>
    </row>
    <row r="5159" spans="1:13" ht="15">
      <c r="A5159" s="1"/>
      <c r="B5159" s="1"/>
      <c r="C5159" s="8">
        <v>2784</v>
      </c>
      <c r="D5159" s="1"/>
      <c r="E5159" s="1"/>
      <c r="F5159" s="1"/>
      <c r="G5159" s="275"/>
      <c r="H5159" s="1"/>
      <c r="I5159" s="1"/>
      <c r="J5159" s="1"/>
      <c r="K5159" s="275"/>
      <c r="L5159" s="1"/>
      <c r="M5159" s="1"/>
    </row>
    <row r="5160" spans="1:13" ht="15">
      <c r="A5160" s="1"/>
      <c r="B5160" s="1"/>
      <c r="C5160" s="8">
        <v>2785</v>
      </c>
      <c r="D5160" s="1"/>
      <c r="E5160" s="1"/>
      <c r="F5160" s="1"/>
      <c r="G5160" s="275"/>
      <c r="H5160" s="1"/>
      <c r="I5160" s="1"/>
      <c r="J5160" s="1"/>
      <c r="K5160" s="275"/>
      <c r="L5160" s="1"/>
      <c r="M5160" s="1"/>
    </row>
    <row r="5161" spans="1:13" ht="15">
      <c r="A5161" s="1"/>
      <c r="B5161" s="1"/>
      <c r="C5161" s="8">
        <v>2786</v>
      </c>
      <c r="D5161" s="1"/>
      <c r="E5161" s="1"/>
      <c r="F5161" s="1"/>
      <c r="G5161" s="275"/>
      <c r="H5161" s="1"/>
      <c r="I5161" s="1"/>
      <c r="J5161" s="1"/>
      <c r="K5161" s="275"/>
      <c r="L5161" s="1"/>
      <c r="M5161" s="1"/>
    </row>
    <row r="5162" spans="1:13" ht="15">
      <c r="A5162" s="1"/>
      <c r="B5162" s="1"/>
      <c r="C5162" s="8">
        <v>2787</v>
      </c>
      <c r="D5162" s="1"/>
      <c r="E5162" s="1"/>
      <c r="F5162" s="1"/>
      <c r="G5162" s="275"/>
      <c r="H5162" s="1"/>
      <c r="I5162" s="1"/>
      <c r="J5162" s="1"/>
      <c r="K5162" s="275"/>
      <c r="L5162" s="1"/>
      <c r="M5162" s="1"/>
    </row>
    <row r="5163" spans="1:13" ht="15">
      <c r="A5163" s="1"/>
      <c r="B5163" s="1"/>
      <c r="C5163" s="8">
        <v>2788</v>
      </c>
      <c r="D5163" s="1"/>
      <c r="E5163" s="1"/>
      <c r="F5163" s="1"/>
      <c r="G5163" s="275"/>
      <c r="H5163" s="1"/>
      <c r="I5163" s="1"/>
      <c r="J5163" s="1"/>
      <c r="K5163" s="275"/>
      <c r="L5163" s="1"/>
      <c r="M5163" s="1"/>
    </row>
    <row r="5164" spans="1:13" ht="15">
      <c r="A5164" s="1"/>
      <c r="B5164" s="1"/>
      <c r="C5164" s="8">
        <v>2789</v>
      </c>
      <c r="D5164" s="1"/>
      <c r="E5164" s="1"/>
      <c r="F5164" s="1"/>
      <c r="G5164" s="275"/>
      <c r="H5164" s="1"/>
      <c r="I5164" s="1"/>
      <c r="J5164" s="1"/>
      <c r="K5164" s="275"/>
      <c r="L5164" s="1"/>
      <c r="M5164" s="1"/>
    </row>
    <row r="5165" spans="1:13" ht="15">
      <c r="A5165" s="1"/>
      <c r="B5165" s="1"/>
      <c r="C5165" s="8">
        <v>2790</v>
      </c>
      <c r="D5165" s="1"/>
      <c r="E5165" s="1"/>
      <c r="F5165" s="1"/>
      <c r="G5165" s="275"/>
      <c r="H5165" s="1"/>
      <c r="I5165" s="1"/>
      <c r="J5165" s="1"/>
      <c r="K5165" s="275"/>
      <c r="L5165" s="1"/>
      <c r="M5165" s="1"/>
    </row>
    <row r="5166" spans="1:13" ht="15">
      <c r="A5166" s="1"/>
      <c r="B5166" s="1"/>
      <c r="C5166" s="8">
        <v>2791</v>
      </c>
      <c r="D5166" s="1"/>
      <c r="E5166" s="1"/>
      <c r="F5166" s="1"/>
      <c r="G5166" s="275"/>
      <c r="H5166" s="1"/>
      <c r="I5166" s="1"/>
      <c r="J5166" s="1"/>
      <c r="K5166" s="275"/>
      <c r="L5166" s="1"/>
      <c r="M5166" s="1"/>
    </row>
    <row r="5167" spans="1:13" ht="15">
      <c r="A5167" s="1"/>
      <c r="B5167" s="1"/>
      <c r="C5167" s="8">
        <v>2792</v>
      </c>
      <c r="D5167" s="1"/>
      <c r="E5167" s="1"/>
      <c r="F5167" s="1"/>
      <c r="G5167" s="275"/>
      <c r="H5167" s="1"/>
      <c r="I5167" s="1"/>
      <c r="J5167" s="1"/>
      <c r="K5167" s="275"/>
      <c r="L5167" s="1"/>
      <c r="M5167" s="1"/>
    </row>
    <row r="5168" spans="1:13" ht="15">
      <c r="A5168" s="1"/>
      <c r="B5168" s="1"/>
      <c r="C5168" s="8">
        <v>2793</v>
      </c>
      <c r="D5168" s="1"/>
      <c r="E5168" s="1"/>
      <c r="F5168" s="1"/>
      <c r="G5168" s="275"/>
      <c r="H5168" s="1"/>
      <c r="I5168" s="1"/>
      <c r="J5168" s="1"/>
      <c r="K5168" s="275"/>
      <c r="L5168" s="1"/>
      <c r="M5168" s="1"/>
    </row>
    <row r="5169" spans="1:13" ht="15">
      <c r="A5169" s="1"/>
      <c r="B5169" s="1"/>
      <c r="C5169" s="8">
        <v>2794</v>
      </c>
      <c r="D5169" s="1"/>
      <c r="E5169" s="1"/>
      <c r="F5169" s="1"/>
      <c r="G5169" s="275"/>
      <c r="H5169" s="1"/>
      <c r="I5169" s="1"/>
      <c r="J5169" s="1"/>
      <c r="K5169" s="275"/>
      <c r="L5169" s="1"/>
      <c r="M5169" s="1"/>
    </row>
    <row r="5170" spans="1:13" ht="15">
      <c r="A5170" s="1"/>
      <c r="B5170" s="1"/>
      <c r="C5170" s="8">
        <v>2795</v>
      </c>
      <c r="D5170" s="1"/>
      <c r="E5170" s="1"/>
      <c r="F5170" s="1"/>
      <c r="G5170" s="275"/>
      <c r="H5170" s="1"/>
      <c r="I5170" s="1"/>
      <c r="J5170" s="1"/>
      <c r="K5170" s="275"/>
      <c r="L5170" s="1"/>
      <c r="M5170" s="1"/>
    </row>
    <row r="5171" spans="1:13" ht="15">
      <c r="A5171" s="1"/>
      <c r="B5171" s="1"/>
      <c r="C5171" s="8">
        <v>2796</v>
      </c>
      <c r="D5171" s="1"/>
      <c r="E5171" s="1"/>
      <c r="F5171" s="1"/>
      <c r="G5171" s="275"/>
      <c r="H5171" s="1"/>
      <c r="I5171" s="1"/>
      <c r="J5171" s="1"/>
      <c r="K5171" s="275"/>
      <c r="L5171" s="1"/>
      <c r="M5171" s="1"/>
    </row>
    <row r="5172" spans="1:13" ht="15">
      <c r="A5172" s="1"/>
      <c r="B5172" s="1"/>
      <c r="C5172" s="8">
        <v>2797</v>
      </c>
      <c r="D5172" s="1"/>
      <c r="E5172" s="1"/>
      <c r="F5172" s="1"/>
      <c r="G5172" s="275"/>
      <c r="H5172" s="1"/>
      <c r="I5172" s="1"/>
      <c r="J5172" s="1"/>
      <c r="K5172" s="275"/>
      <c r="L5172" s="1"/>
      <c r="M5172" s="1"/>
    </row>
    <row r="5173" spans="1:13" ht="15">
      <c r="A5173" s="1"/>
      <c r="B5173" s="1"/>
      <c r="C5173" s="8">
        <v>2798</v>
      </c>
      <c r="D5173" s="1"/>
      <c r="E5173" s="1"/>
      <c r="F5173" s="1"/>
      <c r="G5173" s="275"/>
      <c r="H5173" s="1"/>
      <c r="I5173" s="1"/>
      <c r="J5173" s="1"/>
      <c r="K5173" s="275"/>
      <c r="L5173" s="1"/>
      <c r="M5173" s="1"/>
    </row>
    <row r="5174" spans="1:13" ht="15">
      <c r="A5174" s="1"/>
      <c r="B5174" s="1"/>
      <c r="C5174" s="8">
        <v>2799</v>
      </c>
      <c r="D5174" s="1"/>
      <c r="E5174" s="1"/>
      <c r="F5174" s="1"/>
      <c r="G5174" s="275"/>
      <c r="H5174" s="1"/>
      <c r="I5174" s="1"/>
      <c r="J5174" s="1"/>
      <c r="K5174" s="275"/>
      <c r="L5174" s="1"/>
      <c r="M5174" s="1"/>
    </row>
    <row r="5175" spans="1:13" ht="15">
      <c r="A5175" s="1"/>
      <c r="B5175" s="1"/>
      <c r="C5175" s="8">
        <v>2800</v>
      </c>
      <c r="D5175" s="1"/>
      <c r="E5175" s="1"/>
      <c r="F5175" s="1"/>
      <c r="G5175" s="275"/>
      <c r="H5175" s="1"/>
      <c r="I5175" s="1"/>
      <c r="J5175" s="1"/>
      <c r="K5175" s="275"/>
      <c r="L5175" s="1"/>
      <c r="M5175" s="1"/>
    </row>
    <row r="5176" spans="1:13" ht="15">
      <c r="A5176" s="1"/>
      <c r="B5176" s="1"/>
      <c r="C5176" s="8">
        <v>2801</v>
      </c>
      <c r="D5176" s="1"/>
      <c r="E5176" s="1"/>
      <c r="F5176" s="1"/>
      <c r="G5176" s="275"/>
      <c r="H5176" s="1"/>
      <c r="I5176" s="1"/>
      <c r="J5176" s="1"/>
      <c r="K5176" s="275"/>
      <c r="L5176" s="1"/>
      <c r="M5176" s="1"/>
    </row>
    <row r="5177" spans="1:13" ht="15">
      <c r="A5177" s="1"/>
      <c r="B5177" s="1"/>
      <c r="C5177" s="8">
        <v>2802</v>
      </c>
      <c r="D5177" s="1"/>
      <c r="E5177" s="1"/>
      <c r="F5177" s="1"/>
      <c r="G5177" s="275"/>
      <c r="H5177" s="1"/>
      <c r="I5177" s="1"/>
      <c r="J5177" s="1"/>
      <c r="K5177" s="275"/>
      <c r="L5177" s="1"/>
      <c r="M5177" s="1"/>
    </row>
    <row r="5178" spans="1:13" ht="15">
      <c r="A5178" s="1"/>
      <c r="B5178" s="1"/>
      <c r="C5178" s="8">
        <v>2803</v>
      </c>
      <c r="D5178" s="1"/>
      <c r="E5178" s="1"/>
      <c r="F5178" s="1"/>
      <c r="G5178" s="275"/>
      <c r="H5178" s="1"/>
      <c r="I5178" s="1"/>
      <c r="J5178" s="1"/>
      <c r="K5178" s="275"/>
      <c r="L5178" s="1"/>
      <c r="M5178" s="1"/>
    </row>
    <row r="5179" spans="1:13" ht="15">
      <c r="A5179" s="1"/>
      <c r="B5179" s="1"/>
      <c r="C5179" s="8">
        <v>2804</v>
      </c>
      <c r="D5179" s="1"/>
      <c r="E5179" s="1"/>
      <c r="F5179" s="1"/>
      <c r="G5179" s="275"/>
      <c r="H5179" s="1"/>
      <c r="I5179" s="1"/>
      <c r="J5179" s="1"/>
      <c r="K5179" s="275"/>
      <c r="L5179" s="1"/>
      <c r="M5179" s="1"/>
    </row>
    <row r="5180" spans="1:13" ht="15">
      <c r="A5180" s="1"/>
      <c r="B5180" s="1"/>
      <c r="C5180" s="8">
        <v>2805</v>
      </c>
      <c r="D5180" s="1"/>
      <c r="E5180" s="1"/>
      <c r="F5180" s="1"/>
      <c r="G5180" s="275"/>
      <c r="H5180" s="1"/>
      <c r="I5180" s="1"/>
      <c r="J5180" s="1"/>
      <c r="K5180" s="275"/>
      <c r="L5180" s="1"/>
      <c r="M5180" s="1"/>
    </row>
    <row r="5181" spans="1:13" ht="15">
      <c r="A5181" s="1"/>
      <c r="B5181" s="1"/>
      <c r="C5181" s="8">
        <v>2806</v>
      </c>
      <c r="D5181" s="1"/>
      <c r="E5181" s="1"/>
      <c r="F5181" s="1"/>
      <c r="G5181" s="275"/>
      <c r="H5181" s="1"/>
      <c r="I5181" s="1"/>
      <c r="J5181" s="1"/>
      <c r="K5181" s="275"/>
      <c r="L5181" s="1"/>
      <c r="M5181" s="1"/>
    </row>
    <row r="5182" spans="1:13" ht="15">
      <c r="A5182" s="1"/>
      <c r="B5182" s="1"/>
      <c r="C5182" s="8">
        <v>2807</v>
      </c>
      <c r="D5182" s="1"/>
      <c r="E5182" s="1"/>
      <c r="F5182" s="1"/>
      <c r="G5182" s="275"/>
      <c r="H5182" s="1"/>
      <c r="I5182" s="1"/>
      <c r="J5182" s="1"/>
      <c r="K5182" s="275"/>
      <c r="L5182" s="1"/>
      <c r="M5182" s="1"/>
    </row>
    <row r="5183" spans="1:13" ht="15">
      <c r="A5183" s="1"/>
      <c r="B5183" s="1"/>
      <c r="C5183" s="8">
        <v>2808</v>
      </c>
      <c r="D5183" s="1"/>
      <c r="E5183" s="1"/>
      <c r="F5183" s="1"/>
      <c r="G5183" s="275"/>
      <c r="H5183" s="1"/>
      <c r="I5183" s="1"/>
      <c r="J5183" s="1"/>
      <c r="K5183" s="275"/>
      <c r="L5183" s="1"/>
      <c r="M5183" s="1"/>
    </row>
    <row r="5184" spans="1:13" ht="15">
      <c r="A5184" s="1"/>
      <c r="B5184" s="1"/>
      <c r="C5184" s="8">
        <v>2809</v>
      </c>
      <c r="D5184" s="1"/>
      <c r="E5184" s="1"/>
      <c r="F5184" s="1"/>
      <c r="G5184" s="275"/>
      <c r="H5184" s="1"/>
      <c r="I5184" s="1"/>
      <c r="J5184" s="1"/>
      <c r="K5184" s="275"/>
      <c r="L5184" s="1"/>
      <c r="M5184" s="1"/>
    </row>
    <row r="5185" spans="1:13" ht="15">
      <c r="A5185" s="1"/>
      <c r="B5185" s="1"/>
      <c r="C5185" s="8">
        <v>2810</v>
      </c>
      <c r="D5185" s="1"/>
      <c r="E5185" s="1"/>
      <c r="F5185" s="1"/>
      <c r="G5185" s="275"/>
      <c r="H5185" s="1"/>
      <c r="I5185" s="1"/>
      <c r="J5185" s="1"/>
      <c r="K5185" s="275"/>
      <c r="L5185" s="1"/>
      <c r="M5185" s="1"/>
    </row>
    <row r="5186" spans="1:13" ht="15">
      <c r="A5186" s="1"/>
      <c r="B5186" s="1"/>
      <c r="C5186" s="8">
        <v>2811</v>
      </c>
      <c r="D5186" s="1"/>
      <c r="E5186" s="1"/>
      <c r="F5186" s="1"/>
      <c r="G5186" s="275"/>
      <c r="H5186" s="1"/>
      <c r="I5186" s="1"/>
      <c r="J5186" s="1"/>
      <c r="K5186" s="275"/>
      <c r="L5186" s="1"/>
      <c r="M5186" s="1"/>
    </row>
    <row r="5187" spans="1:13" ht="15">
      <c r="A5187" s="1"/>
      <c r="B5187" s="1"/>
      <c r="C5187" s="8">
        <v>2812</v>
      </c>
      <c r="D5187" s="1"/>
      <c r="E5187" s="1"/>
      <c r="F5187" s="1"/>
      <c r="G5187" s="275"/>
      <c r="H5187" s="1"/>
      <c r="I5187" s="1"/>
      <c r="J5187" s="1"/>
      <c r="K5187" s="275"/>
      <c r="L5187" s="1"/>
      <c r="M5187" s="1"/>
    </row>
    <row r="5188" spans="1:13" ht="15">
      <c r="A5188" s="1"/>
      <c r="B5188" s="1"/>
      <c r="C5188" s="8">
        <v>2813</v>
      </c>
      <c r="D5188" s="1"/>
      <c r="E5188" s="1"/>
      <c r="F5188" s="1"/>
      <c r="G5188" s="275"/>
      <c r="H5188" s="1"/>
      <c r="I5188" s="1"/>
      <c r="J5188" s="1"/>
      <c r="K5188" s="275"/>
      <c r="L5188" s="1"/>
      <c r="M5188" s="1"/>
    </row>
    <row r="5189" spans="1:13" ht="15">
      <c r="A5189" s="1"/>
      <c r="B5189" s="1"/>
      <c r="C5189" s="8">
        <v>2814</v>
      </c>
      <c r="D5189" s="1"/>
      <c r="E5189" s="1"/>
      <c r="F5189" s="1"/>
      <c r="G5189" s="275"/>
      <c r="H5189" s="1"/>
      <c r="I5189" s="1"/>
      <c r="J5189" s="1"/>
      <c r="K5189" s="275"/>
      <c r="L5189" s="1"/>
      <c r="M5189" s="1"/>
    </row>
    <row r="5190" spans="1:13" ht="15">
      <c r="A5190" s="1"/>
      <c r="B5190" s="1"/>
      <c r="C5190" s="8">
        <v>2815</v>
      </c>
      <c r="D5190" s="1"/>
      <c r="E5190" s="1"/>
      <c r="F5190" s="1"/>
      <c r="G5190" s="275"/>
      <c r="H5190" s="1"/>
      <c r="I5190" s="1"/>
      <c r="J5190" s="1"/>
      <c r="K5190" s="275"/>
      <c r="L5190" s="1"/>
      <c r="M5190" s="1"/>
    </row>
    <row r="5191" spans="1:13" ht="15">
      <c r="A5191" s="1"/>
      <c r="B5191" s="1"/>
      <c r="C5191" s="8">
        <v>2816</v>
      </c>
      <c r="D5191" s="1"/>
      <c r="E5191" s="1"/>
      <c r="F5191" s="1"/>
      <c r="G5191" s="275"/>
      <c r="H5191" s="1"/>
      <c r="I5191" s="1"/>
      <c r="J5191" s="1"/>
      <c r="K5191" s="275"/>
      <c r="L5191" s="1"/>
      <c r="M5191" s="1"/>
    </row>
    <row r="5192" spans="1:13" ht="15">
      <c r="A5192" s="1"/>
      <c r="B5192" s="1"/>
      <c r="C5192" s="8">
        <v>2817</v>
      </c>
      <c r="D5192" s="1"/>
      <c r="E5192" s="1"/>
      <c r="F5192" s="1"/>
      <c r="G5192" s="275"/>
      <c r="H5192" s="1"/>
      <c r="I5192" s="1"/>
      <c r="J5192" s="1"/>
      <c r="K5192" s="275"/>
      <c r="L5192" s="1"/>
      <c r="M5192" s="1"/>
    </row>
    <row r="5193" spans="1:13" ht="15">
      <c r="A5193" s="1"/>
      <c r="B5193" s="1"/>
      <c r="C5193" s="8">
        <v>2818</v>
      </c>
      <c r="D5193" s="1"/>
      <c r="E5193" s="1"/>
      <c r="F5193" s="1"/>
      <c r="G5193" s="275"/>
      <c r="H5193" s="1"/>
      <c r="I5193" s="1"/>
      <c r="J5193" s="1"/>
      <c r="K5193" s="275"/>
      <c r="L5193" s="1"/>
      <c r="M5193" s="1"/>
    </row>
    <row r="5194" spans="1:13" ht="15">
      <c r="A5194" s="1"/>
      <c r="B5194" s="1"/>
      <c r="C5194" s="8">
        <v>2819</v>
      </c>
      <c r="D5194" s="1"/>
      <c r="E5194" s="1"/>
      <c r="F5194" s="1"/>
      <c r="G5194" s="275"/>
      <c r="H5194" s="1"/>
      <c r="I5194" s="1"/>
      <c r="J5194" s="1"/>
      <c r="K5194" s="275"/>
      <c r="L5194" s="1"/>
      <c r="M5194" s="1"/>
    </row>
    <row r="5195" spans="1:13" ht="15">
      <c r="A5195" s="1"/>
      <c r="B5195" s="1"/>
      <c r="C5195" s="8">
        <v>2820</v>
      </c>
      <c r="D5195" s="1"/>
      <c r="E5195" s="1"/>
      <c r="F5195" s="1"/>
      <c r="G5195" s="275"/>
      <c r="H5195" s="1"/>
      <c r="I5195" s="1"/>
      <c r="J5195" s="1"/>
      <c r="K5195" s="275"/>
      <c r="L5195" s="1"/>
      <c r="M5195" s="1"/>
    </row>
    <row r="5196" spans="1:13" ht="15">
      <c r="A5196" s="1"/>
      <c r="B5196" s="1"/>
      <c r="C5196" s="8">
        <v>2821</v>
      </c>
      <c r="D5196" s="1"/>
      <c r="E5196" s="1"/>
      <c r="F5196" s="1"/>
      <c r="G5196" s="275"/>
      <c r="H5196" s="1"/>
      <c r="I5196" s="1"/>
      <c r="J5196" s="1"/>
      <c r="K5196" s="275"/>
      <c r="L5196" s="1"/>
      <c r="M5196" s="1"/>
    </row>
    <row r="5197" spans="1:13" ht="15">
      <c r="A5197" s="1"/>
      <c r="B5197" s="1"/>
      <c r="C5197" s="8">
        <v>2822</v>
      </c>
      <c r="D5197" s="1"/>
      <c r="E5197" s="1"/>
      <c r="F5197" s="1"/>
      <c r="G5197" s="275"/>
      <c r="H5197" s="1"/>
      <c r="I5197" s="1"/>
      <c r="J5197" s="1"/>
      <c r="K5197" s="275"/>
      <c r="L5197" s="1"/>
      <c r="M5197" s="1"/>
    </row>
    <row r="5198" spans="1:13" ht="15">
      <c r="A5198" s="1"/>
      <c r="B5198" s="1"/>
      <c r="C5198" s="8">
        <v>2823</v>
      </c>
      <c r="D5198" s="1"/>
      <c r="E5198" s="1"/>
      <c r="F5198" s="1"/>
      <c r="G5198" s="275"/>
      <c r="H5198" s="1"/>
      <c r="I5198" s="1"/>
      <c r="J5198" s="1"/>
      <c r="K5198" s="275"/>
      <c r="L5198" s="1"/>
      <c r="M5198" s="1"/>
    </row>
    <row r="5199" spans="1:13" ht="15">
      <c r="A5199" s="1"/>
      <c r="B5199" s="1"/>
      <c r="C5199" s="8">
        <v>2824</v>
      </c>
      <c r="D5199" s="1"/>
      <c r="E5199" s="1"/>
      <c r="F5199" s="1"/>
      <c r="G5199" s="275"/>
      <c r="H5199" s="1"/>
      <c r="I5199" s="1"/>
      <c r="J5199" s="1"/>
      <c r="K5199" s="275"/>
      <c r="L5199" s="1"/>
      <c r="M5199" s="1"/>
    </row>
    <row r="5200" spans="1:13" ht="15">
      <c r="A5200" s="1"/>
      <c r="B5200" s="1"/>
      <c r="C5200" s="8">
        <v>2825</v>
      </c>
      <c r="D5200" s="1"/>
      <c r="E5200" s="1"/>
      <c r="F5200" s="1"/>
      <c r="G5200" s="275"/>
      <c r="H5200" s="1"/>
      <c r="I5200" s="1"/>
      <c r="J5200" s="1"/>
      <c r="K5200" s="275"/>
      <c r="L5200" s="1"/>
      <c r="M5200" s="1"/>
    </row>
    <row r="5201" spans="1:13" ht="15">
      <c r="A5201" s="1"/>
      <c r="B5201" s="1"/>
      <c r="C5201" s="8">
        <v>2826</v>
      </c>
      <c r="D5201" s="1"/>
      <c r="E5201" s="1"/>
      <c r="F5201" s="1"/>
      <c r="G5201" s="275"/>
      <c r="H5201" s="1"/>
      <c r="I5201" s="1"/>
      <c r="J5201" s="1"/>
      <c r="K5201" s="275"/>
      <c r="L5201" s="1"/>
      <c r="M5201" s="1"/>
    </row>
    <row r="5202" spans="1:13" ht="15">
      <c r="A5202" s="1"/>
      <c r="B5202" s="1"/>
      <c r="C5202" s="8">
        <v>2827</v>
      </c>
      <c r="D5202" s="1"/>
      <c r="E5202" s="1"/>
      <c r="F5202" s="1"/>
      <c r="G5202" s="275"/>
      <c r="H5202" s="1"/>
      <c r="I5202" s="1"/>
      <c r="J5202" s="1"/>
      <c r="K5202" s="275"/>
      <c r="L5202" s="1"/>
      <c r="M5202" s="1"/>
    </row>
    <row r="5203" spans="1:13" ht="15">
      <c r="A5203" s="1"/>
      <c r="B5203" s="1"/>
      <c r="C5203" s="8">
        <v>2828</v>
      </c>
      <c r="D5203" s="1"/>
      <c r="E5203" s="1"/>
      <c r="F5203" s="1"/>
      <c r="G5203" s="275"/>
      <c r="H5203" s="1"/>
      <c r="I5203" s="1"/>
      <c r="J5203" s="1"/>
      <c r="K5203" s="275"/>
      <c r="L5203" s="1"/>
      <c r="M5203" s="1"/>
    </row>
    <row r="5204" spans="1:13" ht="15">
      <c r="A5204" s="1"/>
      <c r="B5204" s="1"/>
      <c r="C5204" s="8">
        <v>2829</v>
      </c>
      <c r="D5204" s="1"/>
      <c r="E5204" s="1"/>
      <c r="F5204" s="1"/>
      <c r="G5204" s="275"/>
      <c r="H5204" s="1"/>
      <c r="I5204" s="1"/>
      <c r="J5204" s="1"/>
      <c r="K5204" s="275"/>
      <c r="L5204" s="1"/>
      <c r="M5204" s="1"/>
    </row>
    <row r="5205" spans="1:13" ht="15">
      <c r="A5205" s="1"/>
      <c r="B5205" s="1"/>
      <c r="C5205" s="8">
        <v>2830</v>
      </c>
      <c r="D5205" s="1"/>
      <c r="E5205" s="1"/>
      <c r="F5205" s="1"/>
      <c r="G5205" s="275"/>
      <c r="H5205" s="1"/>
      <c r="I5205" s="1"/>
      <c r="J5205" s="1"/>
      <c r="K5205" s="275"/>
      <c r="L5205" s="1"/>
      <c r="M5205" s="1"/>
    </row>
    <row r="5206" spans="1:13" ht="15">
      <c r="A5206" s="1"/>
      <c r="B5206" s="1"/>
      <c r="C5206" s="8">
        <v>2831</v>
      </c>
      <c r="D5206" s="1"/>
      <c r="E5206" s="1"/>
      <c r="F5206" s="1"/>
      <c r="G5206" s="275"/>
      <c r="H5206" s="1"/>
      <c r="I5206" s="1"/>
      <c r="J5206" s="1"/>
      <c r="K5206" s="275"/>
      <c r="L5206" s="1"/>
      <c r="M5206" s="1"/>
    </row>
    <row r="5207" spans="1:13" ht="15">
      <c r="A5207" s="1"/>
      <c r="B5207" s="1"/>
      <c r="C5207" s="8">
        <v>2832</v>
      </c>
      <c r="D5207" s="1"/>
      <c r="E5207" s="1"/>
      <c r="F5207" s="1"/>
      <c r="G5207" s="275"/>
      <c r="H5207" s="1"/>
      <c r="I5207" s="1"/>
      <c r="J5207" s="1"/>
      <c r="K5207" s="275"/>
      <c r="L5207" s="1"/>
      <c r="M5207" s="1"/>
    </row>
    <row r="5208" spans="1:13" ht="15">
      <c r="A5208" s="1"/>
      <c r="B5208" s="1"/>
      <c r="C5208" s="8">
        <v>2833</v>
      </c>
      <c r="D5208" s="1"/>
      <c r="E5208" s="1"/>
      <c r="F5208" s="1"/>
      <c r="G5208" s="275"/>
      <c r="H5208" s="1"/>
      <c r="I5208" s="1"/>
      <c r="J5208" s="1"/>
      <c r="K5208" s="275"/>
      <c r="L5208" s="1"/>
      <c r="M5208" s="1"/>
    </row>
    <row r="5209" spans="1:13" ht="15">
      <c r="A5209" s="1"/>
      <c r="B5209" s="1"/>
      <c r="C5209" s="8">
        <v>2834</v>
      </c>
      <c r="D5209" s="1"/>
      <c r="E5209" s="1"/>
      <c r="F5209" s="1"/>
      <c r="G5209" s="275"/>
      <c r="H5209" s="1"/>
      <c r="I5209" s="1"/>
      <c r="J5209" s="1"/>
      <c r="K5209" s="275"/>
      <c r="L5209" s="1"/>
      <c r="M5209" s="1"/>
    </row>
    <row r="5210" spans="1:13" ht="15">
      <c r="A5210" s="1"/>
      <c r="B5210" s="1"/>
      <c r="C5210" s="8">
        <v>2835</v>
      </c>
      <c r="D5210" s="1"/>
      <c r="E5210" s="1"/>
      <c r="F5210" s="1"/>
      <c r="G5210" s="275"/>
      <c r="H5210" s="1"/>
      <c r="I5210" s="1"/>
      <c r="J5210" s="1"/>
      <c r="K5210" s="275"/>
      <c r="L5210" s="1"/>
      <c r="M5210" s="1"/>
    </row>
    <row r="5211" spans="1:13" ht="15">
      <c r="A5211" s="1"/>
      <c r="B5211" s="1"/>
      <c r="C5211" s="8">
        <v>2836</v>
      </c>
      <c r="D5211" s="1"/>
      <c r="E5211" s="1"/>
      <c r="F5211" s="1"/>
      <c r="G5211" s="275"/>
      <c r="H5211" s="1"/>
      <c r="I5211" s="1"/>
      <c r="J5211" s="1"/>
      <c r="K5211" s="275"/>
      <c r="L5211" s="1"/>
      <c r="M5211" s="1"/>
    </row>
    <row r="5212" spans="1:13" ht="15">
      <c r="A5212" s="1"/>
      <c r="B5212" s="1"/>
      <c r="C5212" s="8">
        <v>2837</v>
      </c>
      <c r="D5212" s="1"/>
      <c r="E5212" s="1"/>
      <c r="F5212" s="1"/>
      <c r="G5212" s="275"/>
      <c r="H5212" s="1"/>
      <c r="I5212" s="1"/>
      <c r="J5212" s="1"/>
      <c r="K5212" s="275"/>
      <c r="L5212" s="1"/>
      <c r="M5212" s="1"/>
    </row>
    <row r="5213" spans="1:13" ht="15">
      <c r="A5213" s="1"/>
      <c r="B5213" s="1"/>
      <c r="C5213" s="8">
        <v>2838</v>
      </c>
      <c r="D5213" s="1"/>
      <c r="E5213" s="1"/>
      <c r="F5213" s="1"/>
      <c r="G5213" s="275"/>
      <c r="H5213" s="1"/>
      <c r="I5213" s="1"/>
      <c r="J5213" s="1"/>
      <c r="K5213" s="275"/>
      <c r="L5213" s="1"/>
      <c r="M5213" s="1"/>
    </row>
    <row r="5214" spans="1:13" ht="15">
      <c r="A5214" s="1"/>
      <c r="B5214" s="1"/>
      <c r="C5214" s="8">
        <v>2839</v>
      </c>
      <c r="D5214" s="1"/>
      <c r="E5214" s="1"/>
      <c r="F5214" s="1"/>
      <c r="G5214" s="275"/>
      <c r="H5214" s="1"/>
      <c r="I5214" s="1"/>
      <c r="J5214" s="1"/>
      <c r="K5214" s="275"/>
      <c r="L5214" s="1"/>
      <c r="M5214" s="1"/>
    </row>
    <row r="5215" spans="1:13" ht="15">
      <c r="A5215" s="1"/>
      <c r="B5215" s="1"/>
      <c r="C5215" s="8">
        <v>2840</v>
      </c>
      <c r="D5215" s="1"/>
      <c r="E5215" s="1"/>
      <c r="F5215" s="1"/>
      <c r="G5215" s="275"/>
      <c r="H5215" s="1"/>
      <c r="I5215" s="1"/>
      <c r="J5215" s="1"/>
      <c r="K5215" s="275"/>
      <c r="L5215" s="1"/>
      <c r="M5215" s="1"/>
    </row>
    <row r="5216" spans="1:13" ht="15">
      <c r="A5216" s="1"/>
      <c r="B5216" s="1"/>
      <c r="C5216" s="8">
        <v>2841</v>
      </c>
      <c r="D5216" s="1"/>
      <c r="E5216" s="1"/>
      <c r="F5216" s="1"/>
      <c r="G5216" s="275"/>
      <c r="H5216" s="1"/>
      <c r="I5216" s="1"/>
      <c r="J5216" s="1"/>
      <c r="K5216" s="275"/>
      <c r="L5216" s="1"/>
      <c r="M5216" s="1"/>
    </row>
    <row r="5217" spans="1:13" ht="15">
      <c r="A5217" s="1"/>
      <c r="B5217" s="1"/>
      <c r="C5217" s="8">
        <v>2842</v>
      </c>
      <c r="D5217" s="1"/>
      <c r="E5217" s="1"/>
      <c r="F5217" s="1"/>
      <c r="G5217" s="275"/>
      <c r="H5217" s="1"/>
      <c r="I5217" s="1"/>
      <c r="J5217" s="1"/>
      <c r="K5217" s="275"/>
      <c r="L5217" s="1"/>
      <c r="M5217" s="1"/>
    </row>
    <row r="5218" spans="1:13" ht="15">
      <c r="A5218" s="1"/>
      <c r="B5218" s="1"/>
      <c r="C5218" s="8">
        <v>2843</v>
      </c>
      <c r="D5218" s="1"/>
      <c r="E5218" s="1"/>
      <c r="F5218" s="1"/>
      <c r="G5218" s="275"/>
      <c r="H5218" s="1"/>
      <c r="I5218" s="1"/>
      <c r="J5218" s="1"/>
      <c r="K5218" s="275"/>
      <c r="L5218" s="1"/>
      <c r="M5218" s="1"/>
    </row>
    <row r="5219" spans="1:13" ht="15">
      <c r="A5219" s="1"/>
      <c r="B5219" s="1"/>
      <c r="C5219" s="8">
        <v>2844</v>
      </c>
      <c r="D5219" s="1"/>
      <c r="E5219" s="1"/>
      <c r="F5219" s="1"/>
      <c r="G5219" s="275"/>
      <c r="H5219" s="1"/>
      <c r="I5219" s="1"/>
      <c r="J5219" s="1"/>
      <c r="K5219" s="275"/>
      <c r="L5219" s="1"/>
      <c r="M5219" s="1"/>
    </row>
    <row r="5220" spans="1:13" ht="15">
      <c r="A5220" s="1"/>
      <c r="B5220" s="1"/>
      <c r="C5220" s="8">
        <v>2845</v>
      </c>
      <c r="D5220" s="1"/>
      <c r="E5220" s="1"/>
      <c r="F5220" s="1"/>
      <c r="G5220" s="275"/>
      <c r="H5220" s="1"/>
      <c r="I5220" s="1"/>
      <c r="J5220" s="1"/>
      <c r="K5220" s="275"/>
      <c r="L5220" s="1"/>
      <c r="M5220" s="1"/>
    </row>
    <row r="5221" spans="1:13" ht="15">
      <c r="A5221" s="1"/>
      <c r="B5221" s="1"/>
      <c r="C5221" s="8">
        <v>2846</v>
      </c>
      <c r="D5221" s="1"/>
      <c r="E5221" s="1"/>
      <c r="F5221" s="1"/>
      <c r="G5221" s="275"/>
      <c r="H5221" s="1"/>
      <c r="I5221" s="1"/>
      <c r="J5221" s="1"/>
      <c r="K5221" s="275"/>
      <c r="L5221" s="1"/>
      <c r="M5221" s="1"/>
    </row>
    <row r="5222" spans="1:13" ht="15">
      <c r="A5222" s="1"/>
      <c r="B5222" s="1"/>
      <c r="C5222" s="8">
        <v>2847</v>
      </c>
      <c r="D5222" s="1"/>
      <c r="E5222" s="1"/>
      <c r="F5222" s="1"/>
      <c r="G5222" s="275"/>
      <c r="H5222" s="1"/>
      <c r="I5222" s="1"/>
      <c r="J5222" s="1"/>
      <c r="K5222" s="275"/>
      <c r="L5222" s="1"/>
      <c r="M5222" s="1"/>
    </row>
    <row r="5223" spans="1:13" ht="15">
      <c r="A5223" s="1"/>
      <c r="B5223" s="1"/>
      <c r="C5223" s="8">
        <v>2848</v>
      </c>
      <c r="D5223" s="1"/>
      <c r="E5223" s="1"/>
      <c r="F5223" s="1"/>
      <c r="G5223" s="275"/>
      <c r="H5223" s="1"/>
      <c r="I5223" s="1"/>
      <c r="J5223" s="1"/>
      <c r="K5223" s="275"/>
      <c r="L5223" s="1"/>
      <c r="M5223" s="1"/>
    </row>
    <row r="5224" spans="1:13" ht="15">
      <c r="A5224" s="1"/>
      <c r="B5224" s="1"/>
      <c r="C5224" s="8">
        <v>2849</v>
      </c>
      <c r="D5224" s="1"/>
      <c r="E5224" s="1"/>
      <c r="F5224" s="1"/>
      <c r="G5224" s="275"/>
      <c r="H5224" s="1"/>
      <c r="I5224" s="1"/>
      <c r="J5224" s="1"/>
      <c r="K5224" s="275"/>
      <c r="L5224" s="1"/>
      <c r="M5224" s="1"/>
    </row>
    <row r="5225" spans="1:13" ht="15">
      <c r="A5225" s="1"/>
      <c r="B5225" s="1"/>
      <c r="C5225" s="8">
        <v>2850</v>
      </c>
      <c r="D5225" s="1"/>
      <c r="E5225" s="1"/>
      <c r="F5225" s="1"/>
      <c r="G5225" s="275"/>
      <c r="H5225" s="1"/>
      <c r="I5225" s="1"/>
      <c r="J5225" s="1"/>
      <c r="K5225" s="275"/>
      <c r="L5225" s="1"/>
      <c r="M5225" s="1"/>
    </row>
    <row r="5226" spans="1:13" ht="15">
      <c r="A5226" s="1"/>
      <c r="B5226" s="1"/>
      <c r="C5226" s="8">
        <v>2851</v>
      </c>
      <c r="D5226" s="1"/>
      <c r="E5226" s="1"/>
      <c r="F5226" s="1"/>
      <c r="G5226" s="275"/>
      <c r="H5226" s="1"/>
      <c r="I5226" s="1"/>
      <c r="J5226" s="1"/>
      <c r="K5226" s="275"/>
      <c r="L5226" s="1"/>
      <c r="M5226" s="1"/>
    </row>
    <row r="5227" spans="1:13" ht="15">
      <c r="A5227" s="1"/>
      <c r="B5227" s="1"/>
      <c r="C5227" s="8">
        <v>2852</v>
      </c>
      <c r="D5227" s="1"/>
      <c r="E5227" s="1"/>
      <c r="F5227" s="1"/>
      <c r="G5227" s="275"/>
      <c r="H5227" s="1"/>
      <c r="I5227" s="1"/>
      <c r="J5227" s="1"/>
      <c r="K5227" s="275"/>
      <c r="L5227" s="1"/>
      <c r="M5227" s="1"/>
    </row>
    <row r="5228" spans="1:13" ht="15">
      <c r="A5228" s="1"/>
      <c r="B5228" s="1"/>
      <c r="C5228" s="8">
        <v>2853</v>
      </c>
      <c r="D5228" s="1"/>
      <c r="E5228" s="1"/>
      <c r="F5228" s="1"/>
      <c r="G5228" s="275"/>
      <c r="H5228" s="1"/>
      <c r="I5228" s="1"/>
      <c r="J5228" s="1"/>
      <c r="K5228" s="275"/>
      <c r="L5228" s="1"/>
      <c r="M5228" s="1"/>
    </row>
    <row r="5229" spans="1:13" ht="15">
      <c r="A5229" s="1"/>
      <c r="B5229" s="1"/>
      <c r="C5229" s="8">
        <v>2854</v>
      </c>
      <c r="D5229" s="1"/>
      <c r="E5229" s="1"/>
      <c r="F5229" s="1"/>
      <c r="G5229" s="275"/>
      <c r="H5229" s="1"/>
      <c r="I5229" s="1"/>
      <c r="J5229" s="1"/>
      <c r="K5229" s="275"/>
      <c r="L5229" s="1"/>
      <c r="M5229" s="1"/>
    </row>
    <row r="5230" spans="1:13" ht="15">
      <c r="A5230" s="1"/>
      <c r="B5230" s="1"/>
      <c r="C5230" s="8">
        <v>2855</v>
      </c>
      <c r="D5230" s="1"/>
      <c r="E5230" s="1"/>
      <c r="F5230" s="1"/>
      <c r="G5230" s="275"/>
      <c r="H5230" s="1"/>
      <c r="I5230" s="1"/>
      <c r="J5230" s="1"/>
      <c r="K5230" s="275"/>
      <c r="L5230" s="1"/>
      <c r="M5230" s="1"/>
    </row>
    <row r="5231" spans="1:13" ht="15">
      <c r="A5231" s="1"/>
      <c r="B5231" s="1"/>
      <c r="C5231" s="8">
        <v>2856</v>
      </c>
      <c r="D5231" s="1"/>
      <c r="E5231" s="1"/>
      <c r="F5231" s="1"/>
      <c r="G5231" s="275"/>
      <c r="H5231" s="1"/>
      <c r="I5231" s="1"/>
      <c r="J5231" s="1"/>
      <c r="K5231" s="275"/>
      <c r="L5231" s="1"/>
      <c r="M5231" s="1"/>
    </row>
    <row r="5232" spans="1:13" ht="15">
      <c r="A5232" s="1"/>
      <c r="B5232" s="1"/>
      <c r="C5232" s="8">
        <v>2857</v>
      </c>
      <c r="D5232" s="1"/>
      <c r="E5232" s="1"/>
      <c r="F5232" s="1"/>
      <c r="G5232" s="275"/>
      <c r="H5232" s="1"/>
      <c r="I5232" s="1"/>
      <c r="J5232" s="1"/>
      <c r="K5232" s="275"/>
      <c r="L5232" s="1"/>
      <c r="M5232" s="1"/>
    </row>
    <row r="5233" spans="1:13" ht="15">
      <c r="A5233" s="1"/>
      <c r="B5233" s="1"/>
      <c r="C5233" s="8">
        <v>2858</v>
      </c>
      <c r="D5233" s="1"/>
      <c r="E5233" s="1"/>
      <c r="F5233" s="1"/>
      <c r="G5233" s="275"/>
      <c r="H5233" s="1"/>
      <c r="I5233" s="1"/>
      <c r="J5233" s="1"/>
      <c r="K5233" s="275"/>
      <c r="L5233" s="1"/>
      <c r="M5233" s="1"/>
    </row>
    <row r="5234" spans="1:13" ht="15">
      <c r="A5234" s="1"/>
      <c r="B5234" s="1"/>
      <c r="C5234" s="8">
        <v>2859</v>
      </c>
      <c r="D5234" s="1"/>
      <c r="E5234" s="1"/>
      <c r="F5234" s="1"/>
      <c r="G5234" s="275"/>
      <c r="H5234" s="1"/>
      <c r="I5234" s="1"/>
      <c r="J5234" s="1"/>
      <c r="K5234" s="275"/>
      <c r="L5234" s="1"/>
      <c r="M5234" s="1"/>
    </row>
    <row r="5235" spans="1:13" ht="15">
      <c r="A5235" s="1"/>
      <c r="B5235" s="1"/>
      <c r="C5235" s="8">
        <v>2860</v>
      </c>
      <c r="D5235" s="1"/>
      <c r="E5235" s="1"/>
      <c r="F5235" s="1"/>
      <c r="G5235" s="275"/>
      <c r="H5235" s="1"/>
      <c r="I5235" s="1"/>
      <c r="J5235" s="1"/>
      <c r="K5235" s="275"/>
      <c r="L5235" s="1"/>
      <c r="M5235" s="1"/>
    </row>
    <row r="5236" spans="1:13" ht="15">
      <c r="A5236" s="1"/>
      <c r="B5236" s="1"/>
      <c r="C5236" s="8">
        <v>2861</v>
      </c>
      <c r="D5236" s="1"/>
      <c r="E5236" s="1"/>
      <c r="F5236" s="1"/>
      <c r="G5236" s="275"/>
      <c r="H5236" s="1"/>
      <c r="I5236" s="1"/>
      <c r="J5236" s="1"/>
      <c r="K5236" s="275"/>
      <c r="L5236" s="1"/>
      <c r="M5236" s="1"/>
    </row>
    <row r="5237" spans="1:13" ht="15">
      <c r="A5237" s="1"/>
      <c r="B5237" s="1"/>
      <c r="C5237" s="8">
        <v>2862</v>
      </c>
      <c r="D5237" s="1"/>
      <c r="E5237" s="1"/>
      <c r="F5237" s="1"/>
      <c r="G5237" s="275"/>
      <c r="H5237" s="1"/>
      <c r="I5237" s="1"/>
      <c r="J5237" s="1"/>
      <c r="K5237" s="275"/>
      <c r="L5237" s="1"/>
      <c r="M5237" s="1"/>
    </row>
    <row r="5238" spans="1:13" ht="15">
      <c r="A5238" s="1"/>
      <c r="B5238" s="1"/>
      <c r="C5238" s="8">
        <v>2863</v>
      </c>
      <c r="D5238" s="1"/>
      <c r="E5238" s="1"/>
      <c r="F5238" s="1"/>
      <c r="G5238" s="275"/>
      <c r="H5238" s="1"/>
      <c r="I5238" s="1"/>
      <c r="J5238" s="1"/>
      <c r="K5238" s="275"/>
      <c r="L5238" s="1"/>
      <c r="M5238" s="1"/>
    </row>
    <row r="5239" spans="1:13" ht="15">
      <c r="A5239" s="1"/>
      <c r="B5239" s="1"/>
      <c r="C5239" s="8">
        <v>2864</v>
      </c>
      <c r="D5239" s="1"/>
      <c r="E5239" s="1"/>
      <c r="F5239" s="1"/>
      <c r="G5239" s="275"/>
      <c r="H5239" s="1"/>
      <c r="I5239" s="1"/>
      <c r="J5239" s="1"/>
      <c r="K5239" s="275"/>
      <c r="L5239" s="1"/>
      <c r="M5239" s="1"/>
    </row>
    <row r="5240" spans="1:13" ht="15">
      <c r="A5240" s="1"/>
      <c r="B5240" s="1"/>
      <c r="C5240" s="8">
        <v>2865</v>
      </c>
      <c r="D5240" s="1"/>
      <c r="E5240" s="1"/>
      <c r="F5240" s="1"/>
      <c r="G5240" s="275"/>
      <c r="H5240" s="1"/>
      <c r="I5240" s="1"/>
      <c r="J5240" s="1"/>
      <c r="K5240" s="275"/>
      <c r="L5240" s="1"/>
      <c r="M5240" s="1"/>
    </row>
    <row r="5241" spans="1:13" ht="15">
      <c r="A5241" s="1"/>
      <c r="B5241" s="1"/>
      <c r="C5241" s="8">
        <v>2866</v>
      </c>
      <c r="D5241" s="1"/>
      <c r="E5241" s="1"/>
      <c r="F5241" s="1"/>
      <c r="G5241" s="275"/>
      <c r="H5241" s="1"/>
      <c r="I5241" s="1"/>
      <c r="J5241" s="1"/>
      <c r="K5241" s="275"/>
      <c r="L5241" s="1"/>
      <c r="M5241" s="1"/>
    </row>
    <row r="5242" spans="1:13" ht="15">
      <c r="A5242" s="1"/>
      <c r="B5242" s="1"/>
      <c r="C5242" s="8">
        <v>2867</v>
      </c>
      <c r="D5242" s="1"/>
      <c r="E5242" s="1"/>
      <c r="F5242" s="1"/>
      <c r="G5242" s="275"/>
      <c r="H5242" s="1"/>
      <c r="I5242" s="1"/>
      <c r="J5242" s="1"/>
      <c r="K5242" s="275"/>
      <c r="L5242" s="1"/>
      <c r="M5242" s="1"/>
    </row>
    <row r="5243" spans="1:13" ht="15">
      <c r="A5243" s="1"/>
      <c r="B5243" s="1"/>
      <c r="C5243" s="8">
        <v>2868</v>
      </c>
      <c r="D5243" s="1"/>
      <c r="E5243" s="1"/>
      <c r="F5243" s="1"/>
      <c r="G5243" s="275"/>
      <c r="H5243" s="1"/>
      <c r="I5243" s="1"/>
      <c r="J5243" s="1"/>
      <c r="K5243" s="275"/>
      <c r="L5243" s="1"/>
      <c r="M5243" s="1"/>
    </row>
    <row r="5244" spans="1:13" ht="15">
      <c r="A5244" s="1"/>
      <c r="B5244" s="1"/>
      <c r="C5244" s="8">
        <v>2869</v>
      </c>
      <c r="D5244" s="1"/>
      <c r="E5244" s="1"/>
      <c r="F5244" s="1"/>
      <c r="G5244" s="275"/>
      <c r="H5244" s="1"/>
      <c r="I5244" s="1"/>
      <c r="J5244" s="1"/>
      <c r="K5244" s="275"/>
      <c r="L5244" s="1"/>
      <c r="M5244" s="1"/>
    </row>
    <row r="5245" spans="1:13" ht="15">
      <c r="A5245" s="1"/>
      <c r="B5245" s="1"/>
      <c r="C5245" s="8">
        <v>2870</v>
      </c>
      <c r="D5245" s="1"/>
      <c r="E5245" s="1"/>
      <c r="F5245" s="1"/>
      <c r="G5245" s="275"/>
      <c r="H5245" s="1"/>
      <c r="I5245" s="1"/>
      <c r="J5245" s="1"/>
      <c r="K5245" s="275"/>
      <c r="L5245" s="1"/>
      <c r="M5245" s="1"/>
    </row>
    <row r="5246" spans="1:13" ht="15">
      <c r="A5246" s="1"/>
      <c r="B5246" s="1"/>
      <c r="C5246" s="8">
        <v>2871</v>
      </c>
      <c r="D5246" s="1"/>
      <c r="E5246" s="1"/>
      <c r="F5246" s="1"/>
      <c r="G5246" s="275"/>
      <c r="H5246" s="1"/>
      <c r="I5246" s="1"/>
      <c r="J5246" s="1"/>
      <c r="K5246" s="275"/>
      <c r="L5246" s="1"/>
      <c r="M5246" s="1"/>
    </row>
    <row r="5247" spans="1:13" ht="15">
      <c r="A5247" s="1"/>
      <c r="B5247" s="1"/>
      <c r="C5247" s="8">
        <v>2872</v>
      </c>
      <c r="D5247" s="1"/>
      <c r="E5247" s="1"/>
      <c r="F5247" s="1"/>
      <c r="G5247" s="275"/>
      <c r="H5247" s="1"/>
      <c r="I5247" s="1"/>
      <c r="J5247" s="1"/>
      <c r="K5247" s="275"/>
      <c r="L5247" s="1"/>
      <c r="M5247" s="1"/>
    </row>
    <row r="5248" spans="1:13" ht="15">
      <c r="A5248" s="1"/>
      <c r="B5248" s="1"/>
      <c r="C5248" s="8">
        <v>2873</v>
      </c>
      <c r="D5248" s="1"/>
      <c r="E5248" s="1"/>
      <c r="F5248" s="1"/>
      <c r="G5248" s="275"/>
      <c r="H5248" s="1"/>
      <c r="I5248" s="1"/>
      <c r="J5248" s="1"/>
      <c r="K5248" s="275"/>
      <c r="L5248" s="1"/>
      <c r="M5248" s="1"/>
    </row>
    <row r="5249" spans="1:13" ht="15">
      <c r="A5249" s="1"/>
      <c r="B5249" s="1"/>
      <c r="C5249" s="8">
        <v>2874</v>
      </c>
      <c r="D5249" s="1"/>
      <c r="E5249" s="1"/>
      <c r="F5249" s="1"/>
      <c r="G5249" s="275"/>
      <c r="H5249" s="1"/>
      <c r="I5249" s="1"/>
      <c r="J5249" s="1"/>
      <c r="K5249" s="275"/>
      <c r="L5249" s="1"/>
      <c r="M5249" s="1"/>
    </row>
    <row r="5250" spans="1:13" ht="15">
      <c r="A5250" s="1"/>
      <c r="B5250" s="1"/>
      <c r="C5250" s="8">
        <v>2875</v>
      </c>
      <c r="D5250" s="1"/>
      <c r="E5250" s="1"/>
      <c r="F5250" s="1"/>
      <c r="G5250" s="275"/>
      <c r="H5250" s="1"/>
      <c r="I5250" s="1"/>
      <c r="J5250" s="1"/>
      <c r="K5250" s="275"/>
      <c r="L5250" s="1"/>
      <c r="M5250" s="1"/>
    </row>
    <row r="5251" spans="1:13" ht="15">
      <c r="A5251" s="1"/>
      <c r="B5251" s="1"/>
      <c r="C5251" s="8">
        <v>2876</v>
      </c>
      <c r="D5251" s="1"/>
      <c r="E5251" s="1"/>
      <c r="F5251" s="1"/>
      <c r="G5251" s="275"/>
      <c r="H5251" s="1"/>
      <c r="I5251" s="1"/>
      <c r="J5251" s="1"/>
      <c r="K5251" s="275"/>
      <c r="L5251" s="1"/>
      <c r="M5251" s="1"/>
    </row>
    <row r="5252" spans="1:13" ht="15">
      <c r="A5252" s="1"/>
      <c r="B5252" s="1"/>
      <c r="C5252" s="8">
        <v>2877</v>
      </c>
      <c r="D5252" s="1"/>
      <c r="E5252" s="1"/>
      <c r="F5252" s="1"/>
      <c r="G5252" s="275"/>
      <c r="H5252" s="1"/>
      <c r="I5252" s="1"/>
      <c r="J5252" s="1"/>
      <c r="K5252" s="275"/>
      <c r="L5252" s="1"/>
      <c r="M5252" s="1"/>
    </row>
    <row r="5253" spans="1:13" ht="15">
      <c r="A5253" s="1"/>
      <c r="B5253" s="1"/>
      <c r="C5253" s="8">
        <v>2878</v>
      </c>
      <c r="D5253" s="1"/>
      <c r="E5253" s="1"/>
      <c r="F5253" s="1"/>
      <c r="G5253" s="275"/>
      <c r="H5253" s="1"/>
      <c r="I5253" s="1"/>
      <c r="J5253" s="1"/>
      <c r="K5253" s="275"/>
      <c r="L5253" s="1"/>
      <c r="M5253" s="1"/>
    </row>
    <row r="5254" spans="1:13" ht="15">
      <c r="A5254" s="1"/>
      <c r="B5254" s="1"/>
      <c r="C5254" s="8">
        <v>2879</v>
      </c>
      <c r="D5254" s="1"/>
      <c r="E5254" s="1"/>
      <c r="F5254" s="1"/>
      <c r="G5254" s="275"/>
      <c r="H5254" s="1"/>
      <c r="I5254" s="1"/>
      <c r="J5254" s="1"/>
      <c r="K5254" s="275"/>
      <c r="L5254" s="1"/>
      <c r="M5254" s="1"/>
    </row>
    <row r="5255" spans="1:13" ht="15">
      <c r="A5255" s="1"/>
      <c r="B5255" s="1"/>
      <c r="C5255" s="8">
        <v>2880</v>
      </c>
      <c r="D5255" s="1"/>
      <c r="E5255" s="1"/>
      <c r="F5255" s="1"/>
      <c r="G5255" s="275"/>
      <c r="H5255" s="1"/>
      <c r="I5255" s="1"/>
      <c r="J5255" s="1"/>
      <c r="K5255" s="275"/>
      <c r="L5255" s="1"/>
      <c r="M5255" s="1"/>
    </row>
    <row r="5256" spans="1:13" ht="15">
      <c r="A5256" s="1"/>
      <c r="B5256" s="1"/>
      <c r="C5256" s="8">
        <v>2881</v>
      </c>
      <c r="D5256" s="1"/>
      <c r="E5256" s="1"/>
      <c r="F5256" s="1"/>
      <c r="G5256" s="275"/>
      <c r="H5256" s="1"/>
      <c r="I5256" s="1"/>
      <c r="J5256" s="1"/>
      <c r="K5256" s="275"/>
      <c r="L5256" s="1"/>
      <c r="M5256" s="1"/>
    </row>
    <row r="5257" spans="1:13" ht="15">
      <c r="A5257" s="1"/>
      <c r="B5257" s="1"/>
      <c r="C5257" s="8">
        <v>2882</v>
      </c>
      <c r="D5257" s="1"/>
      <c r="E5257" s="1"/>
      <c r="F5257" s="1"/>
      <c r="G5257" s="275"/>
      <c r="H5257" s="1"/>
      <c r="I5257" s="1"/>
      <c r="J5257" s="1"/>
      <c r="K5257" s="275"/>
      <c r="L5257" s="1"/>
      <c r="M5257" s="1"/>
    </row>
    <row r="5258" spans="1:13" ht="15">
      <c r="A5258" s="1"/>
      <c r="B5258" s="1"/>
      <c r="C5258" s="8">
        <v>2883</v>
      </c>
      <c r="D5258" s="1"/>
      <c r="E5258" s="1"/>
      <c r="F5258" s="1"/>
      <c r="G5258" s="275"/>
      <c r="H5258" s="1"/>
      <c r="I5258" s="1"/>
      <c r="J5258" s="1"/>
      <c r="K5258" s="275"/>
      <c r="L5258" s="1"/>
      <c r="M5258" s="1"/>
    </row>
    <row r="5259" spans="1:13" ht="15">
      <c r="A5259" s="1"/>
      <c r="B5259" s="1"/>
      <c r="C5259" s="8">
        <v>2884</v>
      </c>
      <c r="D5259" s="1"/>
      <c r="E5259" s="1"/>
      <c r="F5259" s="1"/>
      <c r="G5259" s="275"/>
      <c r="H5259" s="1"/>
      <c r="I5259" s="1"/>
      <c r="J5259" s="1"/>
      <c r="K5259" s="275"/>
      <c r="L5259" s="1"/>
      <c r="M5259" s="1"/>
    </row>
    <row r="5260" spans="1:13" ht="15">
      <c r="A5260" s="1"/>
      <c r="B5260" s="1"/>
      <c r="C5260" s="8">
        <v>2885</v>
      </c>
      <c r="D5260" s="1"/>
      <c r="E5260" s="1"/>
      <c r="F5260" s="1"/>
      <c r="G5260" s="275"/>
      <c r="H5260" s="1"/>
      <c r="I5260" s="1"/>
      <c r="J5260" s="1"/>
      <c r="K5260" s="275"/>
      <c r="L5260" s="1"/>
      <c r="M5260" s="1"/>
    </row>
    <row r="5261" spans="1:13" ht="15">
      <c r="A5261" s="1"/>
      <c r="B5261" s="1"/>
      <c r="C5261" s="8">
        <v>2886</v>
      </c>
      <c r="D5261" s="1"/>
      <c r="E5261" s="1"/>
      <c r="F5261" s="1"/>
      <c r="G5261" s="275"/>
      <c r="H5261" s="1"/>
      <c r="I5261" s="1"/>
      <c r="J5261" s="1"/>
      <c r="K5261" s="275"/>
      <c r="L5261" s="1"/>
      <c r="M5261" s="1"/>
    </row>
    <row r="5262" spans="1:13" ht="15">
      <c r="A5262" s="1"/>
      <c r="B5262" s="1"/>
      <c r="C5262" s="8">
        <v>2887</v>
      </c>
      <c r="D5262" s="1"/>
      <c r="E5262" s="1"/>
      <c r="F5262" s="1"/>
      <c r="G5262" s="275"/>
      <c r="H5262" s="1"/>
      <c r="I5262" s="1"/>
      <c r="J5262" s="1"/>
      <c r="K5262" s="275"/>
      <c r="L5262" s="1"/>
      <c r="M5262" s="1"/>
    </row>
    <row r="5263" spans="1:13" ht="15">
      <c r="A5263" s="1"/>
      <c r="B5263" s="1"/>
      <c r="C5263" s="8">
        <v>2888</v>
      </c>
      <c r="D5263" s="1"/>
      <c r="E5263" s="1"/>
      <c r="F5263" s="1"/>
      <c r="G5263" s="275"/>
      <c r="H5263" s="1"/>
      <c r="I5263" s="1"/>
      <c r="J5263" s="1"/>
      <c r="K5263" s="275"/>
      <c r="L5263" s="1"/>
      <c r="M5263" s="1"/>
    </row>
    <row r="5264" spans="1:13" ht="15">
      <c r="A5264" s="1"/>
      <c r="B5264" s="1"/>
      <c r="C5264" s="8">
        <v>2889</v>
      </c>
      <c r="D5264" s="1"/>
      <c r="E5264" s="1"/>
      <c r="F5264" s="1"/>
      <c r="G5264" s="275"/>
      <c r="H5264" s="1"/>
      <c r="I5264" s="1"/>
      <c r="J5264" s="1"/>
      <c r="K5264" s="275"/>
      <c r="L5264" s="1"/>
      <c r="M5264" s="1"/>
    </row>
    <row r="5265" spans="1:13" ht="15">
      <c r="A5265" s="1"/>
      <c r="B5265" s="1"/>
      <c r="C5265" s="8">
        <v>2890</v>
      </c>
      <c r="D5265" s="1"/>
      <c r="E5265" s="1"/>
      <c r="F5265" s="1"/>
      <c r="G5265" s="275"/>
      <c r="H5265" s="1"/>
      <c r="I5265" s="1"/>
      <c r="J5265" s="1"/>
      <c r="K5265" s="275"/>
      <c r="L5265" s="1"/>
      <c r="M5265" s="1"/>
    </row>
    <row r="5266" spans="1:13" ht="15">
      <c r="A5266" s="1"/>
      <c r="B5266" s="1"/>
      <c r="C5266" s="8">
        <v>2891</v>
      </c>
      <c r="D5266" s="1"/>
      <c r="E5266" s="1"/>
      <c r="F5266" s="1"/>
      <c r="G5266" s="275"/>
      <c r="H5266" s="1"/>
      <c r="I5266" s="1"/>
      <c r="J5266" s="1"/>
      <c r="K5266" s="275"/>
      <c r="L5266" s="1"/>
      <c r="M5266" s="1"/>
    </row>
    <row r="5267" spans="1:13" ht="15">
      <c r="A5267" s="1"/>
      <c r="B5267" s="1"/>
      <c r="C5267" s="8">
        <v>2892</v>
      </c>
      <c r="D5267" s="1"/>
      <c r="E5267" s="1"/>
      <c r="F5267" s="1"/>
      <c r="G5267" s="275"/>
      <c r="H5267" s="1"/>
      <c r="I5267" s="1"/>
      <c r="J5267" s="1"/>
      <c r="K5267" s="275"/>
      <c r="L5267" s="1"/>
      <c r="M5267" s="1"/>
    </row>
    <row r="5268" spans="1:13" ht="15">
      <c r="A5268" s="1"/>
      <c r="B5268" s="1"/>
      <c r="C5268" s="8">
        <v>2893</v>
      </c>
      <c r="D5268" s="1"/>
      <c r="E5268" s="1"/>
      <c r="F5268" s="1"/>
      <c r="G5268" s="275"/>
      <c r="H5268" s="1"/>
      <c r="I5268" s="1"/>
      <c r="J5268" s="1"/>
      <c r="K5268" s="275"/>
      <c r="L5268" s="1"/>
      <c r="M5268" s="1"/>
    </row>
    <row r="5269" spans="1:13" ht="15">
      <c r="A5269" s="1"/>
      <c r="B5269" s="1"/>
      <c r="C5269" s="8">
        <v>2894</v>
      </c>
      <c r="D5269" s="1"/>
      <c r="E5269" s="1"/>
      <c r="F5269" s="1"/>
      <c r="G5269" s="275"/>
      <c r="H5269" s="1"/>
      <c r="I5269" s="1"/>
      <c r="J5269" s="1"/>
      <c r="K5269" s="275"/>
      <c r="L5269" s="1"/>
      <c r="M5269" s="1"/>
    </row>
    <row r="5270" spans="1:13" ht="15">
      <c r="A5270" s="1"/>
      <c r="B5270" s="1"/>
      <c r="C5270" s="8">
        <v>2895</v>
      </c>
      <c r="D5270" s="1"/>
      <c r="E5270" s="1"/>
      <c r="F5270" s="1"/>
      <c r="G5270" s="275"/>
      <c r="H5270" s="1"/>
      <c r="I5270" s="1"/>
      <c r="J5270" s="1"/>
      <c r="K5270" s="275"/>
      <c r="L5270" s="1"/>
      <c r="M5270" s="1"/>
    </row>
    <row r="5271" spans="1:13" ht="15">
      <c r="A5271" s="1"/>
      <c r="B5271" s="1"/>
      <c r="C5271" s="8">
        <v>2896</v>
      </c>
      <c r="D5271" s="1"/>
      <c r="E5271" s="1"/>
      <c r="F5271" s="1"/>
      <c r="G5271" s="275"/>
      <c r="H5271" s="1"/>
      <c r="I5271" s="1"/>
      <c r="J5271" s="1"/>
      <c r="K5271" s="275"/>
      <c r="L5271" s="1"/>
      <c r="M5271" s="1"/>
    </row>
    <row r="5272" spans="1:13" ht="15">
      <c r="A5272" s="1"/>
      <c r="B5272" s="1"/>
      <c r="C5272" s="8">
        <v>2897</v>
      </c>
      <c r="D5272" s="1"/>
      <c r="E5272" s="1"/>
      <c r="F5272" s="1"/>
      <c r="G5272" s="275"/>
      <c r="H5272" s="1"/>
      <c r="I5272" s="1"/>
      <c r="J5272" s="1"/>
      <c r="K5272" s="275"/>
      <c r="L5272" s="1"/>
      <c r="M5272" s="1"/>
    </row>
    <row r="5273" spans="1:13" ht="15">
      <c r="A5273" s="1"/>
      <c r="B5273" s="1"/>
      <c r="C5273" s="8">
        <v>2898</v>
      </c>
      <c r="D5273" s="1"/>
      <c r="E5273" s="1"/>
      <c r="F5273" s="1"/>
      <c r="G5273" s="275"/>
      <c r="H5273" s="1"/>
      <c r="I5273" s="1"/>
      <c r="J5273" s="1"/>
      <c r="K5273" s="275"/>
      <c r="L5273" s="1"/>
      <c r="M5273" s="1"/>
    </row>
    <row r="5274" spans="1:13" ht="15">
      <c r="A5274" s="1"/>
      <c r="B5274" s="1"/>
      <c r="C5274" s="8">
        <v>2899</v>
      </c>
      <c r="D5274" s="1"/>
      <c r="E5274" s="1"/>
      <c r="F5274" s="1"/>
      <c r="G5274" s="275"/>
      <c r="H5274" s="1"/>
      <c r="I5274" s="1"/>
      <c r="J5274" s="1"/>
      <c r="K5274" s="275"/>
      <c r="L5274" s="1"/>
      <c r="M5274" s="1"/>
    </row>
    <row r="5275" spans="1:13" ht="15">
      <c r="A5275" s="1"/>
      <c r="B5275" s="1"/>
      <c r="C5275" s="8">
        <v>2900</v>
      </c>
      <c r="D5275" s="1"/>
      <c r="E5275" s="1"/>
      <c r="F5275" s="1"/>
      <c r="G5275" s="275"/>
      <c r="H5275" s="1"/>
      <c r="I5275" s="1"/>
      <c r="J5275" s="1"/>
      <c r="K5275" s="275"/>
      <c r="L5275" s="1"/>
      <c r="M5275" s="1"/>
    </row>
    <row r="5276" spans="1:13" ht="15">
      <c r="A5276" s="1"/>
      <c r="B5276" s="1"/>
      <c r="C5276" s="8">
        <v>2901</v>
      </c>
      <c r="D5276" s="1"/>
      <c r="E5276" s="1"/>
      <c r="F5276" s="1"/>
      <c r="G5276" s="275"/>
      <c r="H5276" s="1"/>
      <c r="I5276" s="1"/>
      <c r="J5276" s="1"/>
      <c r="K5276" s="275"/>
      <c r="L5276" s="1"/>
      <c r="M5276" s="1"/>
    </row>
    <row r="5277" spans="1:13" ht="15">
      <c r="A5277" s="1"/>
      <c r="B5277" s="1"/>
      <c r="C5277" s="8">
        <v>2902</v>
      </c>
      <c r="D5277" s="1"/>
      <c r="E5277" s="1"/>
      <c r="F5277" s="1"/>
      <c r="G5277" s="275"/>
      <c r="H5277" s="1"/>
      <c r="I5277" s="1"/>
      <c r="J5277" s="1"/>
      <c r="K5277" s="275"/>
      <c r="L5277" s="1"/>
      <c r="M5277" s="1"/>
    </row>
    <row r="5278" spans="1:13" ht="15">
      <c r="A5278" s="1"/>
      <c r="B5278" s="1"/>
      <c r="C5278" s="8">
        <v>2903</v>
      </c>
      <c r="D5278" s="1"/>
      <c r="E5278" s="1"/>
      <c r="F5278" s="1"/>
      <c r="G5278" s="275"/>
      <c r="H5278" s="1"/>
      <c r="I5278" s="1"/>
      <c r="J5278" s="1"/>
      <c r="K5278" s="275"/>
      <c r="L5278" s="1"/>
      <c r="M5278" s="1"/>
    </row>
    <row r="5279" spans="1:13" ht="15">
      <c r="A5279" s="1"/>
      <c r="B5279" s="1"/>
      <c r="C5279" s="8">
        <v>2904</v>
      </c>
      <c r="D5279" s="1"/>
      <c r="E5279" s="1"/>
      <c r="F5279" s="1"/>
      <c r="G5279" s="275"/>
      <c r="H5279" s="1"/>
      <c r="I5279" s="1"/>
      <c r="J5279" s="1"/>
      <c r="K5279" s="275"/>
      <c r="L5279" s="1"/>
      <c r="M5279" s="1"/>
    </row>
    <row r="5280" spans="1:13" ht="15">
      <c r="A5280" s="1"/>
      <c r="B5280" s="1"/>
      <c r="C5280" s="8">
        <v>2905</v>
      </c>
      <c r="D5280" s="1"/>
      <c r="E5280" s="1"/>
      <c r="F5280" s="1"/>
      <c r="G5280" s="275"/>
      <c r="H5280" s="1"/>
      <c r="I5280" s="1"/>
      <c r="J5280" s="1"/>
      <c r="K5280" s="275"/>
      <c r="L5280" s="1"/>
      <c r="M5280" s="1"/>
    </row>
    <row r="5281" spans="1:13" ht="15">
      <c r="A5281" s="1"/>
      <c r="B5281" s="1"/>
      <c r="C5281" s="8">
        <v>2906</v>
      </c>
      <c r="D5281" s="1"/>
      <c r="E5281" s="1"/>
      <c r="F5281" s="1"/>
      <c r="G5281" s="275"/>
      <c r="H5281" s="1"/>
      <c r="I5281" s="1"/>
      <c r="J5281" s="1"/>
      <c r="K5281" s="275"/>
      <c r="L5281" s="1"/>
      <c r="M5281" s="1"/>
    </row>
    <row r="5282" spans="1:13" ht="15">
      <c r="A5282" s="1"/>
      <c r="B5282" s="1"/>
      <c r="C5282" s="8">
        <v>2907</v>
      </c>
      <c r="D5282" s="1"/>
      <c r="E5282" s="1"/>
      <c r="F5282" s="1"/>
      <c r="G5282" s="275"/>
      <c r="H5282" s="1"/>
      <c r="I5282" s="1"/>
      <c r="J5282" s="1"/>
      <c r="K5282" s="275"/>
      <c r="L5282" s="1"/>
      <c r="M5282" s="1"/>
    </row>
    <row r="5283" spans="1:13" ht="15">
      <c r="A5283" s="1"/>
      <c r="B5283" s="1"/>
      <c r="C5283" s="8">
        <v>2908</v>
      </c>
      <c r="D5283" s="1"/>
      <c r="E5283" s="1"/>
      <c r="F5283" s="1"/>
      <c r="G5283" s="275"/>
      <c r="H5283" s="1"/>
      <c r="I5283" s="1"/>
      <c r="J5283" s="1"/>
      <c r="K5283" s="275"/>
      <c r="L5283" s="1"/>
      <c r="M5283" s="1"/>
    </row>
    <row r="5284" spans="1:13" ht="15">
      <c r="A5284" s="1"/>
      <c r="B5284" s="1"/>
      <c r="C5284" s="8">
        <v>2909</v>
      </c>
      <c r="D5284" s="1"/>
      <c r="E5284" s="1"/>
      <c r="F5284" s="1"/>
      <c r="G5284" s="275"/>
      <c r="H5284" s="1"/>
      <c r="I5284" s="1"/>
      <c r="J5284" s="1"/>
      <c r="K5284" s="275"/>
      <c r="L5284" s="1"/>
      <c r="M5284" s="1"/>
    </row>
    <row r="5285" spans="1:13" ht="15">
      <c r="A5285" s="1"/>
      <c r="B5285" s="1"/>
      <c r="C5285" s="8">
        <v>2910</v>
      </c>
      <c r="D5285" s="1"/>
      <c r="E5285" s="1"/>
      <c r="F5285" s="1"/>
      <c r="G5285" s="275"/>
      <c r="H5285" s="1"/>
      <c r="I5285" s="1"/>
      <c r="J5285" s="1"/>
      <c r="K5285" s="275"/>
      <c r="L5285" s="1"/>
      <c r="M5285" s="1"/>
    </row>
    <row r="5286" spans="1:13" ht="15">
      <c r="A5286" s="1"/>
      <c r="B5286" s="1"/>
      <c r="C5286" s="8">
        <v>2911</v>
      </c>
      <c r="D5286" s="1"/>
      <c r="E5286" s="1"/>
      <c r="F5286" s="1"/>
      <c r="G5286" s="275"/>
      <c r="H5286" s="1"/>
      <c r="I5286" s="1"/>
      <c r="J5286" s="1"/>
      <c r="K5286" s="275"/>
      <c r="L5286" s="1"/>
      <c r="M5286" s="1"/>
    </row>
    <row r="5287" spans="1:13" ht="15">
      <c r="A5287" s="1"/>
      <c r="B5287" s="1"/>
      <c r="C5287" s="8">
        <v>2912</v>
      </c>
      <c r="D5287" s="1"/>
      <c r="E5287" s="1"/>
      <c r="F5287" s="1"/>
      <c r="G5287" s="275"/>
      <c r="H5287" s="1"/>
      <c r="I5287" s="1"/>
      <c r="J5287" s="1"/>
      <c r="K5287" s="275"/>
      <c r="L5287" s="1"/>
      <c r="M5287" s="1"/>
    </row>
    <row r="5288" spans="1:13" ht="15">
      <c r="A5288" s="1"/>
      <c r="B5288" s="1"/>
      <c r="C5288" s="8">
        <v>2913</v>
      </c>
      <c r="D5288" s="1"/>
      <c r="E5288" s="1"/>
      <c r="F5288" s="1"/>
      <c r="G5288" s="275"/>
      <c r="H5288" s="1"/>
      <c r="I5288" s="1"/>
      <c r="J5288" s="1"/>
      <c r="K5288" s="275"/>
      <c r="L5288" s="1"/>
      <c r="M5288" s="1"/>
    </row>
    <row r="5289" spans="1:13" ht="15">
      <c r="A5289" s="1"/>
      <c r="B5289" s="1"/>
      <c r="C5289" s="8">
        <v>2914</v>
      </c>
      <c r="D5289" s="1"/>
      <c r="E5289" s="1"/>
      <c r="F5289" s="1"/>
      <c r="G5289" s="275"/>
      <c r="H5289" s="1"/>
      <c r="I5289" s="1"/>
      <c r="J5289" s="1"/>
      <c r="K5289" s="275"/>
      <c r="L5289" s="1"/>
      <c r="M5289" s="1"/>
    </row>
    <row r="5290" spans="1:13" ht="15">
      <c r="A5290" s="1"/>
      <c r="B5290" s="1"/>
      <c r="C5290" s="8">
        <v>2915</v>
      </c>
      <c r="D5290" s="1"/>
      <c r="E5290" s="1"/>
      <c r="F5290" s="1"/>
      <c r="G5290" s="275"/>
      <c r="H5290" s="1"/>
      <c r="I5290" s="1"/>
      <c r="J5290" s="1"/>
      <c r="K5290" s="275"/>
      <c r="L5290" s="1"/>
      <c r="M5290" s="1"/>
    </row>
    <row r="5291" spans="1:13" ht="15">
      <c r="A5291" s="1"/>
      <c r="B5291" s="1"/>
      <c r="C5291" s="8">
        <v>2916</v>
      </c>
      <c r="D5291" s="1"/>
      <c r="E5291" s="1"/>
      <c r="F5291" s="1"/>
      <c r="G5291" s="275"/>
      <c r="H5291" s="1"/>
      <c r="I5291" s="1"/>
      <c r="J5291" s="1"/>
      <c r="K5291" s="275"/>
      <c r="L5291" s="1"/>
      <c r="M5291" s="1"/>
    </row>
    <row r="5292" spans="1:13" ht="15">
      <c r="A5292" s="1"/>
      <c r="B5292" s="1"/>
      <c r="C5292" s="8">
        <v>2917</v>
      </c>
      <c r="D5292" s="1"/>
      <c r="E5292" s="1"/>
      <c r="F5292" s="1"/>
      <c r="G5292" s="275"/>
      <c r="H5292" s="1"/>
      <c r="I5292" s="1"/>
      <c r="J5292" s="1"/>
      <c r="K5292" s="275"/>
      <c r="L5292" s="1"/>
      <c r="M5292" s="1"/>
    </row>
    <row r="5293" spans="1:13" ht="15">
      <c r="A5293" s="1"/>
      <c r="B5293" s="1"/>
      <c r="C5293" s="8">
        <v>2918</v>
      </c>
      <c r="D5293" s="1"/>
      <c r="E5293" s="1"/>
      <c r="F5293" s="1"/>
      <c r="G5293" s="275"/>
      <c r="H5293" s="1"/>
      <c r="I5293" s="1"/>
      <c r="J5293" s="1"/>
      <c r="K5293" s="275"/>
      <c r="L5293" s="1"/>
      <c r="M5293" s="1"/>
    </row>
    <row r="5294" spans="1:13" ht="15">
      <c r="A5294" s="1"/>
      <c r="B5294" s="1"/>
      <c r="C5294" s="8">
        <v>2919</v>
      </c>
      <c r="D5294" s="1"/>
      <c r="E5294" s="1"/>
      <c r="F5294" s="1"/>
      <c r="G5294" s="275"/>
      <c r="H5294" s="1"/>
      <c r="I5294" s="1"/>
      <c r="J5294" s="1"/>
      <c r="K5294" s="275"/>
      <c r="L5294" s="1"/>
      <c r="M5294" s="1"/>
    </row>
    <row r="5295" spans="1:13" ht="15">
      <c r="A5295" s="1"/>
      <c r="B5295" s="1"/>
      <c r="C5295" s="8">
        <v>2920</v>
      </c>
      <c r="D5295" s="1"/>
      <c r="E5295" s="1"/>
      <c r="F5295" s="1"/>
      <c r="G5295" s="275"/>
      <c r="H5295" s="1"/>
      <c r="I5295" s="1"/>
      <c r="J5295" s="1"/>
      <c r="K5295" s="275"/>
      <c r="L5295" s="1"/>
      <c r="M5295" s="1"/>
    </row>
    <row r="5296" spans="1:13" ht="15">
      <c r="A5296" s="1"/>
      <c r="B5296" s="1"/>
      <c r="C5296" s="8">
        <v>2921</v>
      </c>
      <c r="D5296" s="1"/>
      <c r="E5296" s="1"/>
      <c r="F5296" s="1"/>
      <c r="G5296" s="275"/>
      <c r="H5296" s="1"/>
      <c r="I5296" s="1"/>
      <c r="J5296" s="1"/>
      <c r="K5296" s="275"/>
      <c r="L5296" s="1"/>
      <c r="M5296" s="1"/>
    </row>
    <row r="5297" spans="1:13" ht="15">
      <c r="A5297" s="1"/>
      <c r="B5297" s="1"/>
      <c r="C5297" s="8">
        <v>2922</v>
      </c>
      <c r="D5297" s="1"/>
      <c r="E5297" s="1"/>
      <c r="F5297" s="1"/>
      <c r="G5297" s="275"/>
      <c r="H5297" s="1"/>
      <c r="I5297" s="1"/>
      <c r="J5297" s="1"/>
      <c r="K5297" s="275"/>
      <c r="L5297" s="1"/>
      <c r="M5297" s="1"/>
    </row>
    <row r="5298" spans="1:13" ht="15">
      <c r="A5298" s="1"/>
      <c r="B5298" s="1"/>
      <c r="C5298" s="8">
        <v>2923</v>
      </c>
      <c r="D5298" s="1"/>
      <c r="E5298" s="1"/>
      <c r="F5298" s="1"/>
      <c r="G5298" s="275"/>
      <c r="H5298" s="1"/>
      <c r="I5298" s="1"/>
      <c r="J5298" s="1"/>
      <c r="K5298" s="275"/>
      <c r="L5298" s="1"/>
      <c r="M5298" s="1"/>
    </row>
    <row r="5299" spans="1:13" ht="15">
      <c r="A5299" s="1"/>
      <c r="B5299" s="1"/>
      <c r="C5299" s="8">
        <v>2924</v>
      </c>
      <c r="D5299" s="1"/>
      <c r="E5299" s="1"/>
      <c r="F5299" s="1"/>
      <c r="G5299" s="275"/>
      <c r="H5299" s="1"/>
      <c r="I5299" s="1"/>
      <c r="J5299" s="1"/>
      <c r="K5299" s="275"/>
      <c r="L5299" s="1"/>
      <c r="M5299" s="1"/>
    </row>
    <row r="5300" spans="1:13" ht="15">
      <c r="A5300" s="1"/>
      <c r="B5300" s="1"/>
      <c r="C5300" s="8">
        <v>2925</v>
      </c>
      <c r="D5300" s="1"/>
      <c r="E5300" s="1"/>
      <c r="F5300" s="1"/>
      <c r="G5300" s="275"/>
      <c r="H5300" s="1"/>
      <c r="I5300" s="1"/>
      <c r="J5300" s="1"/>
      <c r="K5300" s="275"/>
      <c r="L5300" s="1"/>
      <c r="M5300" s="1"/>
    </row>
    <row r="5301" spans="1:13" ht="15">
      <c r="A5301" s="1"/>
      <c r="B5301" s="1"/>
      <c r="C5301" s="8">
        <v>2926</v>
      </c>
      <c r="D5301" s="1"/>
      <c r="E5301" s="1"/>
      <c r="F5301" s="1"/>
      <c r="G5301" s="275"/>
      <c r="H5301" s="1"/>
      <c r="I5301" s="1"/>
      <c r="J5301" s="1"/>
      <c r="K5301" s="275"/>
      <c r="L5301" s="1"/>
      <c r="M5301" s="1"/>
    </row>
    <row r="5302" spans="1:13" ht="15">
      <c r="A5302" s="1"/>
      <c r="B5302" s="1"/>
      <c r="C5302" s="8">
        <v>2927</v>
      </c>
      <c r="D5302" s="1"/>
      <c r="E5302" s="1"/>
      <c r="F5302" s="1"/>
      <c r="G5302" s="275"/>
      <c r="H5302" s="1"/>
      <c r="I5302" s="1"/>
      <c r="J5302" s="1"/>
      <c r="K5302" s="275"/>
      <c r="L5302" s="1"/>
      <c r="M5302" s="1"/>
    </row>
    <row r="5303" spans="1:13" ht="15">
      <c r="A5303" s="1"/>
      <c r="B5303" s="1"/>
      <c r="C5303" s="8">
        <v>2928</v>
      </c>
      <c r="D5303" s="1"/>
      <c r="E5303" s="1"/>
      <c r="F5303" s="1"/>
      <c r="G5303" s="275"/>
      <c r="H5303" s="1"/>
      <c r="I5303" s="1"/>
      <c r="J5303" s="1"/>
      <c r="K5303" s="275"/>
      <c r="L5303" s="1"/>
      <c r="M5303" s="1"/>
    </row>
    <row r="5304" spans="1:13" ht="15">
      <c r="A5304" s="1"/>
      <c r="B5304" s="1"/>
      <c r="C5304" s="8">
        <v>2929</v>
      </c>
      <c r="D5304" s="1"/>
      <c r="E5304" s="1"/>
      <c r="F5304" s="1"/>
      <c r="G5304" s="275"/>
      <c r="H5304" s="1"/>
      <c r="I5304" s="1"/>
      <c r="J5304" s="1"/>
      <c r="K5304" s="275"/>
      <c r="L5304" s="1"/>
      <c r="M5304" s="1"/>
    </row>
    <row r="5305" spans="1:13" ht="15">
      <c r="A5305" s="1"/>
      <c r="B5305" s="1"/>
      <c r="C5305" s="8">
        <v>2930</v>
      </c>
      <c r="D5305" s="1"/>
      <c r="E5305" s="1"/>
      <c r="F5305" s="1"/>
      <c r="G5305" s="275"/>
      <c r="H5305" s="1"/>
      <c r="I5305" s="1"/>
      <c r="J5305" s="1"/>
      <c r="K5305" s="275"/>
      <c r="L5305" s="1"/>
      <c r="M5305" s="1"/>
    </row>
    <row r="5306" spans="1:13" ht="15">
      <c r="A5306" s="1"/>
      <c r="B5306" s="1"/>
      <c r="C5306" s="8">
        <v>2931</v>
      </c>
      <c r="D5306" s="1"/>
      <c r="E5306" s="1"/>
      <c r="F5306" s="1"/>
      <c r="G5306" s="275"/>
      <c r="H5306" s="1"/>
      <c r="I5306" s="1"/>
      <c r="J5306" s="1"/>
      <c r="K5306" s="275"/>
      <c r="L5306" s="1"/>
      <c r="M5306" s="1"/>
    </row>
    <row r="5307" spans="1:13" ht="15">
      <c r="A5307" s="1"/>
      <c r="B5307" s="1"/>
      <c r="C5307" s="8">
        <v>2932</v>
      </c>
      <c r="D5307" s="1"/>
      <c r="E5307" s="1"/>
      <c r="F5307" s="1"/>
      <c r="G5307" s="275"/>
      <c r="H5307" s="1"/>
      <c r="I5307" s="1"/>
      <c r="J5307" s="1"/>
      <c r="K5307" s="275"/>
      <c r="L5307" s="1"/>
      <c r="M5307" s="1"/>
    </row>
    <row r="5308" spans="1:13" ht="15">
      <c r="A5308" s="1"/>
      <c r="B5308" s="1"/>
      <c r="C5308" s="8">
        <v>2933</v>
      </c>
      <c r="D5308" s="1"/>
      <c r="E5308" s="1"/>
      <c r="F5308" s="1"/>
      <c r="G5308" s="275"/>
      <c r="H5308" s="1"/>
      <c r="I5308" s="1"/>
      <c r="J5308" s="1"/>
      <c r="K5308" s="275"/>
      <c r="L5308" s="1"/>
      <c r="M5308" s="1"/>
    </row>
    <row r="5309" spans="1:13" ht="15">
      <c r="A5309" s="1"/>
      <c r="B5309" s="1"/>
      <c r="C5309" s="8">
        <v>2934</v>
      </c>
      <c r="D5309" s="1"/>
      <c r="E5309" s="1"/>
      <c r="F5309" s="1"/>
      <c r="G5309" s="275"/>
      <c r="H5309" s="1"/>
      <c r="I5309" s="1"/>
      <c r="J5309" s="1"/>
      <c r="K5309" s="275"/>
      <c r="L5309" s="1"/>
      <c r="M5309" s="1"/>
    </row>
    <row r="5310" spans="1:13" ht="15">
      <c r="A5310" s="1"/>
      <c r="B5310" s="1"/>
      <c r="C5310" s="8">
        <v>2935</v>
      </c>
      <c r="D5310" s="1"/>
      <c r="E5310" s="1"/>
      <c r="F5310" s="1"/>
      <c r="G5310" s="275"/>
      <c r="H5310" s="1"/>
      <c r="I5310" s="1"/>
      <c r="J5310" s="1"/>
      <c r="K5310" s="275"/>
      <c r="L5310" s="1"/>
      <c r="M5310" s="1"/>
    </row>
    <row r="5311" spans="1:13" ht="15">
      <c r="A5311" s="1"/>
      <c r="B5311" s="1"/>
      <c r="C5311" s="8">
        <v>2936</v>
      </c>
      <c r="D5311" s="1"/>
      <c r="E5311" s="1"/>
      <c r="F5311" s="1"/>
      <c r="G5311" s="275"/>
      <c r="H5311" s="1"/>
      <c r="I5311" s="1"/>
      <c r="J5311" s="1"/>
      <c r="K5311" s="275"/>
      <c r="L5311" s="1"/>
      <c r="M5311" s="1"/>
    </row>
    <row r="5312" spans="1:13" ht="15">
      <c r="A5312" s="1"/>
      <c r="B5312" s="1"/>
      <c r="C5312" s="8">
        <v>2937</v>
      </c>
      <c r="D5312" s="1"/>
      <c r="E5312" s="1"/>
      <c r="F5312" s="1"/>
      <c r="G5312" s="275"/>
      <c r="H5312" s="1"/>
      <c r="I5312" s="1"/>
      <c r="J5312" s="1"/>
      <c r="K5312" s="275"/>
      <c r="L5312" s="1"/>
      <c r="M5312" s="1"/>
    </row>
    <row r="5313" spans="1:13" ht="15">
      <c r="A5313" s="1"/>
      <c r="B5313" s="1"/>
      <c r="C5313" s="8">
        <v>2938</v>
      </c>
      <c r="D5313" s="1"/>
      <c r="E5313" s="1"/>
      <c r="F5313" s="1"/>
      <c r="G5313" s="275"/>
      <c r="H5313" s="1"/>
      <c r="I5313" s="1"/>
      <c r="J5313" s="1"/>
      <c r="K5313" s="275"/>
      <c r="L5313" s="1"/>
      <c r="M5313" s="1"/>
    </row>
    <row r="5314" spans="1:13" ht="15">
      <c r="A5314" s="1"/>
      <c r="B5314" s="1"/>
      <c r="C5314" s="8">
        <v>2939</v>
      </c>
      <c r="D5314" s="1"/>
      <c r="E5314" s="1"/>
      <c r="F5314" s="1"/>
      <c r="G5314" s="275"/>
      <c r="H5314" s="1"/>
      <c r="I5314" s="1"/>
      <c r="J5314" s="1"/>
      <c r="K5314" s="275"/>
      <c r="L5314" s="1"/>
      <c r="M5314" s="1"/>
    </row>
    <row r="5315" spans="1:13" ht="15">
      <c r="A5315" s="1"/>
      <c r="B5315" s="1"/>
      <c r="C5315" s="8">
        <v>2940</v>
      </c>
      <c r="D5315" s="1"/>
      <c r="E5315" s="1"/>
      <c r="F5315" s="1"/>
      <c r="G5315" s="275"/>
      <c r="H5315" s="1"/>
      <c r="I5315" s="1"/>
      <c r="J5315" s="1"/>
      <c r="K5315" s="275"/>
      <c r="L5315" s="1"/>
      <c r="M5315" s="1"/>
    </row>
    <row r="5316" spans="1:13" ht="15">
      <c r="A5316" s="1"/>
      <c r="B5316" s="1"/>
      <c r="C5316" s="8">
        <v>2941</v>
      </c>
      <c r="D5316" s="1"/>
      <c r="E5316" s="1"/>
      <c r="F5316" s="1"/>
      <c r="G5316" s="275"/>
      <c r="H5316" s="1"/>
      <c r="I5316" s="1"/>
      <c r="J5316" s="1"/>
      <c r="K5316" s="275"/>
      <c r="L5316" s="1"/>
      <c r="M5316" s="1"/>
    </row>
    <row r="5317" spans="1:13" ht="15">
      <c r="A5317" s="1"/>
      <c r="B5317" s="1"/>
      <c r="C5317" s="8">
        <v>2942</v>
      </c>
      <c r="D5317" s="1"/>
      <c r="E5317" s="1"/>
      <c r="F5317" s="1"/>
      <c r="G5317" s="275"/>
      <c r="H5317" s="1"/>
      <c r="I5317" s="1"/>
      <c r="J5317" s="1"/>
      <c r="K5317" s="275"/>
      <c r="L5317" s="1"/>
      <c r="M5317" s="1"/>
    </row>
    <row r="5318" spans="1:13" ht="15">
      <c r="A5318" s="1"/>
      <c r="B5318" s="1"/>
      <c r="C5318" s="8">
        <v>2943</v>
      </c>
      <c r="D5318" s="1"/>
      <c r="E5318" s="1"/>
      <c r="F5318" s="1"/>
      <c r="G5318" s="275"/>
      <c r="H5318" s="1"/>
      <c r="I5318" s="1"/>
      <c r="J5318" s="1"/>
      <c r="K5318" s="275"/>
      <c r="L5318" s="1"/>
      <c r="M5318" s="1"/>
    </row>
    <row r="5319" spans="1:13" ht="15">
      <c r="A5319" s="1"/>
      <c r="B5319" s="1"/>
      <c r="C5319" s="8">
        <v>2944</v>
      </c>
      <c r="D5319" s="1"/>
      <c r="E5319" s="1"/>
      <c r="F5319" s="1"/>
      <c r="G5319" s="275"/>
      <c r="H5319" s="1"/>
      <c r="I5319" s="1"/>
      <c r="J5319" s="1"/>
      <c r="K5319" s="275"/>
      <c r="L5319" s="1"/>
      <c r="M5319" s="1"/>
    </row>
    <row r="5320" spans="1:13" ht="15">
      <c r="A5320" s="1"/>
      <c r="B5320" s="1"/>
      <c r="C5320" s="8">
        <v>2945</v>
      </c>
      <c r="D5320" s="1"/>
      <c r="E5320" s="1"/>
      <c r="F5320" s="1"/>
      <c r="G5320" s="275"/>
      <c r="H5320" s="1"/>
      <c r="I5320" s="1"/>
      <c r="J5320" s="1"/>
      <c r="K5320" s="275"/>
      <c r="L5320" s="1"/>
      <c r="M5320" s="1"/>
    </row>
    <row r="5321" spans="1:13" ht="15">
      <c r="A5321" s="1"/>
      <c r="B5321" s="1"/>
      <c r="C5321" s="8">
        <v>2946</v>
      </c>
      <c r="D5321" s="1"/>
      <c r="E5321" s="1"/>
      <c r="F5321" s="1"/>
      <c r="G5321" s="275"/>
      <c r="H5321" s="1"/>
      <c r="I5321" s="1"/>
      <c r="J5321" s="1"/>
      <c r="K5321" s="275"/>
      <c r="L5321" s="1"/>
      <c r="M5321" s="1"/>
    </row>
    <row r="5322" spans="1:13" ht="15">
      <c r="A5322" s="1"/>
      <c r="B5322" s="1"/>
      <c r="C5322" s="8">
        <v>2947</v>
      </c>
      <c r="D5322" s="1"/>
      <c r="E5322" s="1"/>
      <c r="F5322" s="1"/>
      <c r="G5322" s="275"/>
      <c r="H5322" s="1"/>
      <c r="I5322" s="1"/>
      <c r="J5322" s="1"/>
      <c r="K5322" s="275"/>
      <c r="L5322" s="1"/>
      <c r="M5322" s="1"/>
    </row>
    <row r="5323" spans="1:13" ht="15">
      <c r="A5323" s="1"/>
      <c r="B5323" s="1"/>
      <c r="C5323" s="8">
        <v>2948</v>
      </c>
      <c r="D5323" s="1"/>
      <c r="E5323" s="1"/>
      <c r="F5323" s="1"/>
      <c r="G5323" s="275"/>
      <c r="H5323" s="1"/>
      <c r="I5323" s="1"/>
      <c r="J5323" s="1"/>
      <c r="K5323" s="275"/>
      <c r="L5323" s="1"/>
      <c r="M5323" s="1"/>
    </row>
    <row r="5324" spans="1:13" ht="15">
      <c r="A5324" s="1"/>
      <c r="B5324" s="1"/>
      <c r="C5324" s="8">
        <v>2949</v>
      </c>
      <c r="D5324" s="1"/>
      <c r="E5324" s="1"/>
      <c r="F5324" s="1"/>
      <c r="G5324" s="275"/>
      <c r="H5324" s="1"/>
      <c r="I5324" s="1"/>
      <c r="J5324" s="1"/>
      <c r="K5324" s="275"/>
      <c r="L5324" s="1"/>
      <c r="M5324" s="1"/>
    </row>
    <row r="5325" spans="1:13" ht="15">
      <c r="A5325" s="1"/>
      <c r="B5325" s="1"/>
      <c r="C5325" s="8">
        <v>2950</v>
      </c>
      <c r="D5325" s="1"/>
      <c r="E5325" s="1"/>
      <c r="F5325" s="1"/>
      <c r="G5325" s="275"/>
      <c r="H5325" s="1"/>
      <c r="I5325" s="1"/>
      <c r="J5325" s="1"/>
      <c r="K5325" s="275"/>
      <c r="L5325" s="1"/>
      <c r="M5325" s="1"/>
    </row>
    <row r="5326" spans="1:13" ht="15">
      <c r="A5326" s="1"/>
      <c r="B5326" s="1"/>
      <c r="C5326" s="8">
        <v>2951</v>
      </c>
      <c r="D5326" s="1"/>
      <c r="E5326" s="1"/>
      <c r="F5326" s="1"/>
      <c r="G5326" s="275"/>
      <c r="H5326" s="1"/>
      <c r="I5326" s="1"/>
      <c r="J5326" s="1"/>
      <c r="K5326" s="275"/>
      <c r="L5326" s="1"/>
      <c r="M5326" s="1"/>
    </row>
    <row r="5327" spans="1:13" ht="15">
      <c r="A5327" s="1"/>
      <c r="B5327" s="1"/>
      <c r="C5327" s="8">
        <v>2952</v>
      </c>
      <c r="D5327" s="1"/>
      <c r="E5327" s="1"/>
      <c r="F5327" s="1"/>
      <c r="G5327" s="275"/>
      <c r="H5327" s="1"/>
      <c r="I5327" s="1"/>
      <c r="J5327" s="1"/>
      <c r="K5327" s="275"/>
      <c r="L5327" s="1"/>
      <c r="M5327" s="1"/>
    </row>
    <row r="5328" spans="1:13" ht="15">
      <c r="A5328" s="1"/>
      <c r="B5328" s="1"/>
      <c r="C5328" s="8">
        <v>2953</v>
      </c>
      <c r="D5328" s="1"/>
      <c r="E5328" s="1"/>
      <c r="F5328" s="1"/>
      <c r="G5328" s="275"/>
      <c r="H5328" s="1"/>
      <c r="I5328" s="1"/>
      <c r="J5328" s="1"/>
      <c r="K5328" s="275"/>
      <c r="L5328" s="1"/>
      <c r="M5328" s="1"/>
    </row>
    <row r="5329" spans="1:13" ht="15">
      <c r="A5329" s="1"/>
      <c r="B5329" s="1"/>
      <c r="C5329" s="8">
        <v>2954</v>
      </c>
      <c r="D5329" s="1"/>
      <c r="E5329" s="1"/>
      <c r="F5329" s="1"/>
      <c r="G5329" s="275"/>
      <c r="H5329" s="1"/>
      <c r="I5329" s="1"/>
      <c r="J5329" s="1"/>
      <c r="K5329" s="275"/>
      <c r="L5329" s="1"/>
      <c r="M5329" s="1"/>
    </row>
    <row r="5330" spans="1:13" ht="15">
      <c r="A5330" s="1"/>
      <c r="B5330" s="1"/>
      <c r="C5330" s="8">
        <v>2955</v>
      </c>
      <c r="D5330" s="1"/>
      <c r="E5330" s="1"/>
      <c r="F5330" s="1"/>
      <c r="G5330" s="275"/>
      <c r="H5330" s="1"/>
      <c r="I5330" s="1"/>
      <c r="J5330" s="1"/>
      <c r="K5330" s="275"/>
      <c r="L5330" s="1"/>
      <c r="M5330" s="1"/>
    </row>
    <row r="5331" spans="1:13" ht="15">
      <c r="A5331" s="1"/>
      <c r="B5331" s="1"/>
      <c r="C5331" s="8">
        <v>2956</v>
      </c>
      <c r="D5331" s="1"/>
      <c r="E5331" s="1"/>
      <c r="F5331" s="1"/>
      <c r="G5331" s="275"/>
      <c r="H5331" s="1"/>
      <c r="I5331" s="1"/>
      <c r="J5331" s="1"/>
      <c r="K5331" s="275"/>
      <c r="L5331" s="1"/>
      <c r="M5331" s="1"/>
    </row>
    <row r="5332" spans="1:13" ht="15">
      <c r="A5332" s="1"/>
      <c r="B5332" s="1"/>
      <c r="C5332" s="8">
        <v>2957</v>
      </c>
      <c r="D5332" s="1"/>
      <c r="E5332" s="1"/>
      <c r="F5332" s="1"/>
      <c r="G5332" s="275"/>
      <c r="H5332" s="1"/>
      <c r="I5332" s="1"/>
      <c r="J5332" s="1"/>
      <c r="K5332" s="275"/>
      <c r="L5332" s="1"/>
      <c r="M5332" s="1"/>
    </row>
    <row r="5333" spans="1:13" ht="15">
      <c r="A5333" s="1"/>
      <c r="B5333" s="1"/>
      <c r="C5333" s="8">
        <v>2958</v>
      </c>
      <c r="D5333" s="1"/>
      <c r="E5333" s="1"/>
      <c r="F5333" s="1"/>
      <c r="G5333" s="275"/>
      <c r="H5333" s="1"/>
      <c r="I5333" s="1"/>
      <c r="J5333" s="1"/>
      <c r="K5333" s="275"/>
      <c r="L5333" s="1"/>
      <c r="M5333" s="1"/>
    </row>
    <row r="5334" spans="1:13" ht="15">
      <c r="A5334" s="1"/>
      <c r="B5334" s="1"/>
      <c r="C5334" s="8">
        <v>2959</v>
      </c>
      <c r="D5334" s="1"/>
      <c r="E5334" s="1"/>
      <c r="F5334" s="1"/>
      <c r="G5334" s="275"/>
      <c r="H5334" s="1"/>
      <c r="I5334" s="1"/>
      <c r="J5334" s="1"/>
      <c r="K5334" s="275"/>
      <c r="L5334" s="1"/>
      <c r="M5334" s="1"/>
    </row>
    <row r="5335" spans="1:13" ht="15">
      <c r="A5335" s="1"/>
      <c r="B5335" s="1"/>
      <c r="C5335" s="8">
        <v>2960</v>
      </c>
      <c r="D5335" s="1"/>
      <c r="E5335" s="1"/>
      <c r="F5335" s="1"/>
      <c r="G5335" s="275"/>
      <c r="H5335" s="1"/>
      <c r="I5335" s="1"/>
      <c r="J5335" s="1"/>
      <c r="K5335" s="275"/>
      <c r="L5335" s="1"/>
      <c r="M5335" s="1"/>
    </row>
    <row r="5336" spans="1:13" ht="15">
      <c r="A5336" s="1"/>
      <c r="B5336" s="1"/>
      <c r="C5336" s="8">
        <v>2961</v>
      </c>
      <c r="D5336" s="1"/>
      <c r="E5336" s="1"/>
      <c r="F5336" s="1"/>
      <c r="G5336" s="275"/>
      <c r="H5336" s="1"/>
      <c r="I5336" s="1"/>
      <c r="J5336" s="1"/>
      <c r="K5336" s="275"/>
      <c r="L5336" s="1"/>
      <c r="M5336" s="1"/>
    </row>
    <row r="5337" spans="1:13" ht="15">
      <c r="A5337" s="1"/>
      <c r="B5337" s="1"/>
      <c r="C5337" s="8">
        <v>2962</v>
      </c>
      <c r="D5337" s="1"/>
      <c r="E5337" s="1"/>
      <c r="F5337" s="1"/>
      <c r="G5337" s="275"/>
      <c r="H5337" s="1"/>
      <c r="I5337" s="1"/>
      <c r="J5337" s="1"/>
      <c r="K5337" s="275"/>
      <c r="L5337" s="1"/>
      <c r="M5337" s="1"/>
    </row>
    <row r="5338" spans="1:13" ht="15">
      <c r="A5338" s="1"/>
      <c r="B5338" s="1"/>
      <c r="C5338" s="8">
        <v>2963</v>
      </c>
      <c r="D5338" s="1"/>
      <c r="E5338" s="1"/>
      <c r="F5338" s="1"/>
      <c r="G5338" s="275"/>
      <c r="H5338" s="1"/>
      <c r="I5338" s="1"/>
      <c r="J5338" s="1"/>
      <c r="K5338" s="275"/>
      <c r="L5338" s="1"/>
      <c r="M5338" s="1"/>
    </row>
    <row r="5339" spans="1:13" ht="15">
      <c r="A5339" s="1"/>
      <c r="B5339" s="1"/>
      <c r="C5339" s="8">
        <v>2964</v>
      </c>
      <c r="D5339" s="1"/>
      <c r="E5339" s="1"/>
      <c r="F5339" s="1"/>
      <c r="G5339" s="275"/>
      <c r="H5339" s="1"/>
      <c r="I5339" s="1"/>
      <c r="J5339" s="1"/>
      <c r="K5339" s="275"/>
      <c r="L5339" s="1"/>
      <c r="M5339" s="1"/>
    </row>
    <row r="5340" spans="1:13" ht="15">
      <c r="A5340" s="1"/>
      <c r="B5340" s="1"/>
      <c r="C5340" s="8">
        <v>2965</v>
      </c>
      <c r="D5340" s="1"/>
      <c r="E5340" s="1"/>
      <c r="F5340" s="1"/>
      <c r="G5340" s="275"/>
      <c r="H5340" s="1"/>
      <c r="I5340" s="1"/>
      <c r="J5340" s="1"/>
      <c r="K5340" s="275"/>
      <c r="L5340" s="1"/>
      <c r="M5340" s="1"/>
    </row>
    <row r="5341" spans="1:13" ht="15">
      <c r="A5341" s="1"/>
      <c r="B5341" s="1"/>
      <c r="C5341" s="8">
        <v>2966</v>
      </c>
      <c r="D5341" s="1"/>
      <c r="E5341" s="1"/>
      <c r="F5341" s="1"/>
      <c r="G5341" s="275"/>
      <c r="H5341" s="1"/>
      <c r="I5341" s="1"/>
      <c r="J5341" s="1"/>
      <c r="K5341" s="275"/>
      <c r="L5341" s="1"/>
      <c r="M5341" s="1"/>
    </row>
    <row r="5342" spans="1:13" ht="15">
      <c r="A5342" s="1"/>
      <c r="B5342" s="1"/>
      <c r="C5342" s="8">
        <v>2967</v>
      </c>
      <c r="D5342" s="1"/>
      <c r="E5342" s="1"/>
      <c r="F5342" s="1"/>
      <c r="G5342" s="275"/>
      <c r="H5342" s="1"/>
      <c r="I5342" s="1"/>
      <c r="J5342" s="1"/>
      <c r="K5342" s="275"/>
      <c r="L5342" s="1"/>
      <c r="M5342" s="1"/>
    </row>
    <row r="5343" spans="1:13" ht="15">
      <c r="A5343" s="1"/>
      <c r="B5343" s="1"/>
      <c r="C5343" s="8">
        <v>2968</v>
      </c>
      <c r="D5343" s="1"/>
      <c r="E5343" s="1"/>
      <c r="F5343" s="1"/>
      <c r="G5343" s="275"/>
      <c r="H5343" s="1"/>
      <c r="I5343" s="1"/>
      <c r="J5343" s="1"/>
      <c r="K5343" s="275"/>
      <c r="L5343" s="1"/>
      <c r="M5343" s="1"/>
    </row>
    <row r="5344" spans="1:13" ht="15">
      <c r="A5344" s="1"/>
      <c r="B5344" s="1"/>
      <c r="C5344" s="8">
        <v>2969</v>
      </c>
      <c r="D5344" s="1"/>
      <c r="E5344" s="1"/>
      <c r="F5344" s="1"/>
      <c r="G5344" s="275"/>
      <c r="H5344" s="1"/>
      <c r="I5344" s="1"/>
      <c r="J5344" s="1"/>
      <c r="K5344" s="275"/>
      <c r="L5344" s="1"/>
      <c r="M5344" s="1"/>
    </row>
    <row r="5345" spans="1:13" ht="15">
      <c r="A5345" s="1"/>
      <c r="B5345" s="1"/>
      <c r="C5345" s="8">
        <v>2970</v>
      </c>
      <c r="D5345" s="1"/>
      <c r="E5345" s="1"/>
      <c r="F5345" s="1"/>
      <c r="G5345" s="275"/>
      <c r="H5345" s="1"/>
      <c r="I5345" s="1"/>
      <c r="J5345" s="1"/>
      <c r="K5345" s="275"/>
      <c r="L5345" s="1"/>
      <c r="M5345" s="1"/>
    </row>
    <row r="5346" spans="1:13" ht="15">
      <c r="A5346" s="1"/>
      <c r="B5346" s="1"/>
      <c r="C5346" s="8">
        <v>2971</v>
      </c>
      <c r="D5346" s="1"/>
      <c r="E5346" s="1"/>
      <c r="F5346" s="1"/>
      <c r="G5346" s="275"/>
      <c r="H5346" s="1"/>
      <c r="I5346" s="1"/>
      <c r="J5346" s="1"/>
      <c r="K5346" s="275"/>
      <c r="L5346" s="1"/>
      <c r="M5346" s="1"/>
    </row>
    <row r="5347" spans="1:13" ht="15">
      <c r="A5347" s="1"/>
      <c r="B5347" s="1"/>
      <c r="C5347" s="8">
        <v>2972</v>
      </c>
      <c r="D5347" s="1"/>
      <c r="E5347" s="1"/>
      <c r="F5347" s="1"/>
      <c r="G5347" s="275"/>
      <c r="H5347" s="1"/>
      <c r="I5347" s="1"/>
      <c r="J5347" s="1"/>
      <c r="K5347" s="275"/>
      <c r="L5347" s="1"/>
      <c r="M5347" s="1"/>
    </row>
    <row r="5348" spans="1:13" ht="15">
      <c r="A5348" s="1"/>
      <c r="B5348" s="1"/>
      <c r="C5348" s="8">
        <v>2973</v>
      </c>
      <c r="D5348" s="1"/>
      <c r="E5348" s="1"/>
      <c r="F5348" s="1"/>
      <c r="G5348" s="275"/>
      <c r="H5348" s="1"/>
      <c r="I5348" s="1"/>
      <c r="J5348" s="1"/>
      <c r="K5348" s="275"/>
      <c r="L5348" s="1"/>
      <c r="M5348" s="1"/>
    </row>
    <row r="5349" spans="1:13" ht="15">
      <c r="A5349" s="1"/>
      <c r="B5349" s="1"/>
      <c r="C5349" s="8">
        <v>2974</v>
      </c>
      <c r="D5349" s="1"/>
      <c r="E5349" s="1"/>
      <c r="F5349" s="1"/>
      <c r="G5349" s="275"/>
      <c r="H5349" s="1"/>
      <c r="I5349" s="1"/>
      <c r="J5349" s="1"/>
      <c r="K5349" s="275"/>
      <c r="L5349" s="1"/>
      <c r="M5349" s="1"/>
    </row>
    <row r="5350" spans="1:13" ht="15">
      <c r="A5350" s="1"/>
      <c r="B5350" s="1"/>
      <c r="C5350" s="8">
        <v>2975</v>
      </c>
      <c r="D5350" s="1"/>
      <c r="E5350" s="1"/>
      <c r="F5350" s="1"/>
      <c r="G5350" s="275"/>
      <c r="H5350" s="1"/>
      <c r="I5350" s="1"/>
      <c r="J5350" s="1"/>
      <c r="K5350" s="275"/>
      <c r="L5350" s="1"/>
      <c r="M5350" s="1"/>
    </row>
    <row r="5351" spans="1:13" ht="15">
      <c r="A5351" s="1"/>
      <c r="B5351" s="1"/>
      <c r="C5351" s="8">
        <v>2976</v>
      </c>
      <c r="D5351" s="1"/>
      <c r="E5351" s="1"/>
      <c r="F5351" s="1"/>
      <c r="G5351" s="275"/>
      <c r="H5351" s="1"/>
      <c r="I5351" s="1"/>
      <c r="J5351" s="1"/>
      <c r="K5351" s="275"/>
      <c r="L5351" s="1"/>
      <c r="M5351" s="1"/>
    </row>
    <row r="5352" spans="1:13" ht="15">
      <c r="A5352" s="1"/>
      <c r="B5352" s="1"/>
      <c r="C5352" s="8">
        <v>2977</v>
      </c>
      <c r="D5352" s="1"/>
      <c r="E5352" s="1"/>
      <c r="F5352" s="1"/>
      <c r="G5352" s="275"/>
      <c r="H5352" s="1"/>
      <c r="I5352" s="1"/>
      <c r="J5352" s="1"/>
      <c r="K5352" s="275"/>
      <c r="L5352" s="1"/>
      <c r="M5352" s="1"/>
    </row>
    <row r="5353" spans="1:13" ht="15">
      <c r="A5353" s="1"/>
      <c r="B5353" s="1"/>
      <c r="C5353" s="8">
        <v>2978</v>
      </c>
      <c r="D5353" s="1"/>
      <c r="E5353" s="1"/>
      <c r="F5353" s="1"/>
      <c r="G5353" s="275"/>
      <c r="H5353" s="1"/>
      <c r="I5353" s="1"/>
      <c r="J5353" s="1"/>
      <c r="K5353" s="275"/>
      <c r="L5353" s="1"/>
      <c r="M5353" s="1"/>
    </row>
    <row r="5354" spans="1:13" ht="15">
      <c r="A5354" s="1"/>
      <c r="B5354" s="1"/>
      <c r="C5354" s="8">
        <v>2979</v>
      </c>
      <c r="D5354" s="1"/>
      <c r="E5354" s="1"/>
      <c r="F5354" s="1"/>
      <c r="G5354" s="275"/>
      <c r="H5354" s="1"/>
      <c r="I5354" s="1"/>
      <c r="J5354" s="1"/>
      <c r="K5354" s="275"/>
      <c r="L5354" s="1"/>
      <c r="M5354" s="1"/>
    </row>
    <row r="5355" spans="1:13" ht="15">
      <c r="A5355" s="1"/>
      <c r="B5355" s="1"/>
      <c r="C5355" s="8">
        <v>2980</v>
      </c>
      <c r="D5355" s="1"/>
      <c r="E5355" s="1"/>
      <c r="F5355" s="1"/>
      <c r="G5355" s="275"/>
      <c r="H5355" s="1"/>
      <c r="I5355" s="1"/>
      <c r="J5355" s="1"/>
      <c r="K5355" s="275"/>
      <c r="L5355" s="1"/>
      <c r="M5355" s="1"/>
    </row>
    <row r="5356" spans="1:13" ht="15">
      <c r="A5356" s="1"/>
      <c r="B5356" s="1"/>
      <c r="C5356" s="8">
        <v>2981</v>
      </c>
      <c r="D5356" s="1"/>
      <c r="E5356" s="1"/>
      <c r="F5356" s="1"/>
      <c r="G5356" s="275"/>
      <c r="H5356" s="1"/>
      <c r="I5356" s="1"/>
      <c r="J5356" s="1"/>
      <c r="K5356" s="275"/>
      <c r="L5356" s="1"/>
      <c r="M5356" s="1"/>
    </row>
    <row r="5357" spans="1:13" ht="15">
      <c r="A5357" s="1"/>
      <c r="B5357" s="1"/>
      <c r="C5357" s="8">
        <v>2982</v>
      </c>
      <c r="D5357" s="1"/>
      <c r="E5357" s="1"/>
      <c r="F5357" s="1"/>
      <c r="G5357" s="275"/>
      <c r="H5357" s="1"/>
      <c r="I5357" s="1"/>
      <c r="J5357" s="1"/>
      <c r="K5357" s="275"/>
      <c r="L5357" s="1"/>
      <c r="M5357" s="1"/>
    </row>
    <row r="5358" spans="1:13" ht="15">
      <c r="A5358" s="1"/>
      <c r="B5358" s="1"/>
      <c r="C5358" s="8">
        <v>2983</v>
      </c>
      <c r="D5358" s="1"/>
      <c r="E5358" s="1"/>
      <c r="F5358" s="1"/>
      <c r="G5358" s="275"/>
      <c r="H5358" s="1"/>
      <c r="I5358" s="1"/>
      <c r="J5358" s="1"/>
      <c r="K5358" s="275"/>
      <c r="L5358" s="1"/>
      <c r="M5358" s="1"/>
    </row>
    <row r="5359" spans="1:13" ht="15">
      <c r="A5359" s="1"/>
      <c r="B5359" s="1"/>
      <c r="C5359" s="8">
        <v>2984</v>
      </c>
      <c r="D5359" s="1"/>
      <c r="E5359" s="1"/>
      <c r="F5359" s="1"/>
      <c r="G5359" s="275"/>
      <c r="H5359" s="1"/>
      <c r="I5359" s="1"/>
      <c r="J5359" s="1"/>
      <c r="K5359" s="275"/>
      <c r="L5359" s="1"/>
      <c r="M5359" s="1"/>
    </row>
    <row r="5360" spans="1:13" ht="15">
      <c r="A5360" s="1"/>
      <c r="B5360" s="1"/>
      <c r="C5360" s="8">
        <v>2985</v>
      </c>
      <c r="D5360" s="1"/>
      <c r="E5360" s="1"/>
      <c r="F5360" s="1"/>
      <c r="G5360" s="275"/>
      <c r="H5360" s="1"/>
      <c r="I5360" s="1"/>
      <c r="J5360" s="1"/>
      <c r="K5360" s="275"/>
      <c r="L5360" s="1"/>
      <c r="M5360" s="1"/>
    </row>
    <row r="5361" spans="1:13" ht="15">
      <c r="A5361" s="1"/>
      <c r="B5361" s="1"/>
      <c r="C5361" s="8">
        <v>2986</v>
      </c>
      <c r="D5361" s="1"/>
      <c r="E5361" s="1"/>
      <c r="F5361" s="1"/>
      <c r="G5361" s="275"/>
      <c r="H5361" s="1"/>
      <c r="I5361" s="1"/>
      <c r="J5361" s="1"/>
      <c r="K5361" s="275"/>
      <c r="L5361" s="1"/>
      <c r="M5361" s="1"/>
    </row>
    <row r="5362" spans="1:13" ht="15">
      <c r="A5362" s="1"/>
      <c r="B5362" s="1"/>
      <c r="C5362" s="8">
        <v>2987</v>
      </c>
      <c r="D5362" s="1"/>
      <c r="E5362" s="1"/>
      <c r="F5362" s="1"/>
      <c r="G5362" s="275"/>
      <c r="H5362" s="1"/>
      <c r="I5362" s="1"/>
      <c r="J5362" s="1"/>
      <c r="K5362" s="275"/>
      <c r="L5362" s="1"/>
      <c r="M5362" s="1"/>
    </row>
    <row r="5363" spans="1:13" ht="15">
      <c r="A5363" s="1"/>
      <c r="B5363" s="1"/>
      <c r="C5363" s="8">
        <v>2988</v>
      </c>
      <c r="D5363" s="1"/>
      <c r="E5363" s="1"/>
      <c r="F5363" s="1"/>
      <c r="G5363" s="275"/>
      <c r="H5363" s="1"/>
      <c r="I5363" s="1"/>
      <c r="J5363" s="1"/>
      <c r="K5363" s="275"/>
      <c r="L5363" s="1"/>
      <c r="M5363" s="1"/>
    </row>
    <row r="5364" spans="1:13" ht="15">
      <c r="A5364" s="1"/>
      <c r="B5364" s="1"/>
      <c r="C5364" s="8">
        <v>2989</v>
      </c>
      <c r="D5364" s="1"/>
      <c r="E5364" s="1"/>
      <c r="F5364" s="1"/>
      <c r="G5364" s="275"/>
      <c r="H5364" s="1"/>
      <c r="I5364" s="1"/>
      <c r="J5364" s="1"/>
      <c r="K5364" s="275"/>
      <c r="L5364" s="1"/>
      <c r="M5364" s="1"/>
    </row>
    <row r="5365" spans="1:13" ht="15">
      <c r="A5365" s="1"/>
      <c r="B5365" s="1"/>
      <c r="C5365" s="8">
        <v>2990</v>
      </c>
      <c r="D5365" s="1"/>
      <c r="E5365" s="1"/>
      <c r="F5365" s="1"/>
      <c r="G5365" s="275"/>
      <c r="H5365" s="1"/>
      <c r="I5365" s="1"/>
      <c r="J5365" s="1"/>
      <c r="K5365" s="275"/>
      <c r="L5365" s="1"/>
      <c r="M5365" s="1"/>
    </row>
    <row r="5366" spans="1:13" ht="15">
      <c r="A5366" s="1"/>
      <c r="B5366" s="1"/>
      <c r="C5366" s="8">
        <v>2991</v>
      </c>
      <c r="D5366" s="1"/>
      <c r="E5366" s="1"/>
      <c r="F5366" s="1"/>
      <c r="G5366" s="275"/>
      <c r="H5366" s="1"/>
      <c r="I5366" s="1"/>
      <c r="J5366" s="1"/>
      <c r="K5366" s="275"/>
      <c r="L5366" s="1"/>
      <c r="M5366" s="1"/>
    </row>
    <row r="5367" spans="1:13" ht="15">
      <c r="A5367" s="1"/>
      <c r="B5367" s="1"/>
      <c r="C5367" s="8">
        <v>2992</v>
      </c>
      <c r="D5367" s="1"/>
      <c r="E5367" s="1"/>
      <c r="F5367" s="1"/>
      <c r="G5367" s="275"/>
      <c r="H5367" s="1"/>
      <c r="I5367" s="1"/>
      <c r="J5367" s="1"/>
      <c r="K5367" s="275"/>
      <c r="L5367" s="1"/>
      <c r="M5367" s="1"/>
    </row>
    <row r="5368" spans="1:13" ht="15">
      <c r="A5368" s="1"/>
      <c r="B5368" s="1"/>
      <c r="C5368" s="8">
        <v>2993</v>
      </c>
      <c r="D5368" s="1"/>
      <c r="E5368" s="1"/>
      <c r="F5368" s="1"/>
      <c r="G5368" s="275"/>
      <c r="H5368" s="1"/>
      <c r="I5368" s="1"/>
      <c r="J5368" s="1"/>
      <c r="K5368" s="275"/>
      <c r="L5368" s="1"/>
      <c r="M5368" s="1"/>
    </row>
    <row r="5369" spans="1:13" ht="15">
      <c r="A5369" s="1"/>
      <c r="B5369" s="1"/>
      <c r="C5369" s="8">
        <v>2994</v>
      </c>
      <c r="D5369" s="1"/>
      <c r="E5369" s="1"/>
      <c r="F5369" s="1"/>
      <c r="G5369" s="275"/>
      <c r="H5369" s="1"/>
      <c r="I5369" s="1"/>
      <c r="J5369" s="1"/>
      <c r="K5369" s="275"/>
      <c r="L5369" s="1"/>
      <c r="M5369" s="1"/>
    </row>
    <row r="5370" spans="1:13" ht="15">
      <c r="A5370" s="1"/>
      <c r="B5370" s="1"/>
      <c r="C5370" s="8">
        <v>2995</v>
      </c>
      <c r="D5370" s="1"/>
      <c r="E5370" s="1"/>
      <c r="F5370" s="1"/>
      <c r="G5370" s="275"/>
      <c r="H5370" s="1"/>
      <c r="I5370" s="1"/>
      <c r="J5370" s="1"/>
      <c r="K5370" s="275"/>
      <c r="L5370" s="1"/>
      <c r="M5370" s="1"/>
    </row>
    <row r="5371" spans="1:13" ht="15">
      <c r="A5371" s="1"/>
      <c r="B5371" s="1"/>
      <c r="C5371" s="8">
        <v>2996</v>
      </c>
      <c r="D5371" s="1"/>
      <c r="E5371" s="1"/>
      <c r="F5371" s="1"/>
      <c r="G5371" s="275"/>
      <c r="H5371" s="1"/>
      <c r="I5371" s="1"/>
      <c r="J5371" s="1"/>
      <c r="K5371" s="275"/>
      <c r="L5371" s="1"/>
      <c r="M5371" s="1"/>
    </row>
    <row r="5372" spans="1:13" ht="15">
      <c r="A5372" s="1"/>
      <c r="B5372" s="1"/>
      <c r="C5372" s="8">
        <v>2997</v>
      </c>
      <c r="D5372" s="1"/>
      <c r="E5372" s="1"/>
      <c r="F5372" s="1"/>
      <c r="G5372" s="275"/>
      <c r="H5372" s="1"/>
      <c r="I5372" s="1"/>
      <c r="J5372" s="1"/>
      <c r="K5372" s="275"/>
      <c r="L5372" s="1"/>
      <c r="M5372" s="1"/>
    </row>
    <row r="5373" spans="1:13" ht="15">
      <c r="A5373" s="1"/>
      <c r="B5373" s="1"/>
      <c r="C5373" s="8">
        <v>2998</v>
      </c>
      <c r="D5373" s="1"/>
      <c r="E5373" s="1"/>
      <c r="F5373" s="1"/>
      <c r="G5373" s="275"/>
      <c r="H5373" s="1"/>
      <c r="I5373" s="1"/>
      <c r="J5373" s="1"/>
      <c r="K5373" s="275"/>
      <c r="L5373" s="1"/>
      <c r="M5373" s="1"/>
    </row>
    <row r="5374" spans="1:13" ht="15">
      <c r="A5374" s="1"/>
      <c r="B5374" s="1"/>
      <c r="C5374" s="8">
        <v>2999</v>
      </c>
      <c r="D5374" s="1"/>
      <c r="E5374" s="1"/>
      <c r="F5374" s="1"/>
      <c r="G5374" s="275"/>
      <c r="H5374" s="1"/>
      <c r="I5374" s="1"/>
      <c r="J5374" s="1"/>
      <c r="K5374" s="275"/>
      <c r="L5374" s="1"/>
      <c r="M5374" s="1"/>
    </row>
    <row r="5375" spans="1:13" ht="15">
      <c r="A5375" s="1"/>
      <c r="B5375" s="1"/>
      <c r="C5375" s="8">
        <v>3000</v>
      </c>
      <c r="D5375" s="1"/>
      <c r="E5375" s="1"/>
      <c r="F5375" s="1"/>
      <c r="G5375" s="275"/>
      <c r="H5375" s="1"/>
      <c r="I5375" s="1"/>
      <c r="J5375" s="1"/>
      <c r="K5375" s="275"/>
      <c r="L5375" s="1"/>
      <c r="M5375" s="1"/>
    </row>
    <row r="5376" spans="1:13" ht="15">
      <c r="A5376" s="1"/>
      <c r="B5376" s="1"/>
      <c r="C5376" s="8">
        <v>3001</v>
      </c>
      <c r="D5376" s="1"/>
      <c r="E5376" s="1"/>
      <c r="F5376" s="1"/>
      <c r="G5376" s="275"/>
      <c r="H5376" s="1"/>
      <c r="I5376" s="1"/>
      <c r="J5376" s="1"/>
      <c r="K5376" s="275"/>
      <c r="L5376" s="1"/>
      <c r="M5376" s="1"/>
    </row>
    <row r="5377" spans="1:13" ht="15">
      <c r="A5377" s="1"/>
      <c r="B5377" s="1"/>
      <c r="C5377" s="8">
        <v>3002</v>
      </c>
      <c r="D5377" s="1"/>
      <c r="E5377" s="1"/>
      <c r="F5377" s="1"/>
      <c r="G5377" s="275"/>
      <c r="H5377" s="1"/>
      <c r="I5377" s="1"/>
      <c r="J5377" s="1"/>
      <c r="K5377" s="275"/>
      <c r="L5377" s="1"/>
      <c r="M5377" s="1"/>
    </row>
    <row r="5378" spans="1:13" ht="15">
      <c r="A5378" s="1"/>
      <c r="B5378" s="1"/>
      <c r="C5378" s="8">
        <v>3003</v>
      </c>
      <c r="D5378" s="1"/>
      <c r="E5378" s="1"/>
      <c r="F5378" s="1"/>
      <c r="G5378" s="275"/>
      <c r="H5378" s="1"/>
      <c r="I5378" s="1"/>
      <c r="J5378" s="1"/>
      <c r="K5378" s="275"/>
      <c r="L5378" s="1"/>
      <c r="M5378" s="1"/>
    </row>
    <row r="5379" spans="1:13" ht="15">
      <c r="A5379" s="1"/>
      <c r="B5379" s="1"/>
      <c r="C5379" s="8">
        <v>3004</v>
      </c>
      <c r="D5379" s="1"/>
      <c r="E5379" s="1"/>
      <c r="F5379" s="1"/>
      <c r="G5379" s="275"/>
      <c r="H5379" s="1"/>
      <c r="I5379" s="1"/>
      <c r="J5379" s="1"/>
      <c r="K5379" s="275"/>
      <c r="L5379" s="1"/>
      <c r="M5379" s="1"/>
    </row>
    <row r="5380" spans="1:13" ht="15">
      <c r="A5380" s="1"/>
      <c r="B5380" s="1"/>
      <c r="C5380" s="8">
        <v>3005</v>
      </c>
      <c r="D5380" s="1"/>
      <c r="E5380" s="1"/>
      <c r="F5380" s="1"/>
      <c r="G5380" s="275"/>
      <c r="H5380" s="1"/>
      <c r="I5380" s="1"/>
      <c r="J5380" s="1"/>
      <c r="K5380" s="275"/>
      <c r="L5380" s="1"/>
      <c r="M5380" s="1"/>
    </row>
    <row r="5381" spans="1:13" ht="15">
      <c r="A5381" s="1"/>
      <c r="B5381" s="1"/>
      <c r="C5381" s="8">
        <v>3006</v>
      </c>
      <c r="D5381" s="1"/>
      <c r="E5381" s="1"/>
      <c r="F5381" s="1"/>
      <c r="G5381" s="275"/>
      <c r="H5381" s="1"/>
      <c r="I5381" s="1"/>
      <c r="J5381" s="1"/>
      <c r="K5381" s="275"/>
      <c r="L5381" s="1"/>
      <c r="M5381" s="1"/>
    </row>
    <row r="5382" spans="1:13" ht="15">
      <c r="A5382" s="1"/>
      <c r="B5382" s="1"/>
      <c r="C5382" s="8">
        <v>3007</v>
      </c>
      <c r="D5382" s="1"/>
      <c r="E5382" s="1"/>
      <c r="F5382" s="1"/>
      <c r="G5382" s="275"/>
      <c r="H5382" s="1"/>
      <c r="I5382" s="1"/>
      <c r="J5382" s="1"/>
      <c r="K5382" s="275"/>
      <c r="L5382" s="1"/>
      <c r="M5382" s="1"/>
    </row>
    <row r="5383" spans="1:13" ht="15">
      <c r="A5383" s="1"/>
      <c r="B5383" s="1"/>
      <c r="C5383" s="8">
        <v>3008</v>
      </c>
      <c r="D5383" s="1"/>
      <c r="E5383" s="1"/>
      <c r="F5383" s="1"/>
      <c r="G5383" s="275"/>
      <c r="H5383" s="1"/>
      <c r="I5383" s="1"/>
      <c r="J5383" s="1"/>
      <c r="K5383" s="275"/>
      <c r="L5383" s="1"/>
      <c r="M5383" s="1"/>
    </row>
    <row r="5384" spans="1:13" ht="15">
      <c r="A5384" s="1"/>
      <c r="B5384" s="1"/>
      <c r="C5384" s="8">
        <v>3009</v>
      </c>
      <c r="D5384" s="1"/>
      <c r="E5384" s="1"/>
      <c r="F5384" s="1"/>
      <c r="G5384" s="275"/>
      <c r="H5384" s="1"/>
      <c r="I5384" s="1"/>
      <c r="J5384" s="1"/>
      <c r="K5384" s="275"/>
      <c r="L5384" s="1"/>
      <c r="M5384" s="1"/>
    </row>
    <row r="5385" spans="1:13" ht="15">
      <c r="A5385" s="1"/>
      <c r="B5385" s="1"/>
      <c r="C5385" s="8">
        <v>3010</v>
      </c>
      <c r="D5385" s="1"/>
      <c r="E5385" s="1"/>
      <c r="F5385" s="1"/>
      <c r="G5385" s="275"/>
      <c r="H5385" s="1"/>
      <c r="I5385" s="1"/>
      <c r="J5385" s="1"/>
      <c r="K5385" s="275"/>
      <c r="L5385" s="1"/>
      <c r="M5385" s="1"/>
    </row>
    <row r="5386" spans="1:13" ht="15">
      <c r="A5386" s="1"/>
      <c r="B5386" s="1"/>
      <c r="C5386" s="8">
        <v>3011</v>
      </c>
      <c r="D5386" s="1"/>
      <c r="E5386" s="1"/>
      <c r="F5386" s="1"/>
      <c r="G5386" s="275"/>
      <c r="H5386" s="1"/>
      <c r="I5386" s="1"/>
      <c r="J5386" s="1"/>
      <c r="K5386" s="275"/>
      <c r="L5386" s="1"/>
      <c r="M5386" s="1"/>
    </row>
    <row r="5387" spans="1:13" ht="15">
      <c r="A5387" s="1"/>
      <c r="B5387" s="1"/>
      <c r="C5387" s="8">
        <v>3012</v>
      </c>
      <c r="D5387" s="1"/>
      <c r="E5387" s="1"/>
      <c r="F5387" s="1"/>
      <c r="G5387" s="275"/>
      <c r="H5387" s="1"/>
      <c r="I5387" s="1"/>
      <c r="J5387" s="1"/>
      <c r="K5387" s="275"/>
      <c r="L5387" s="1"/>
      <c r="M5387" s="1"/>
    </row>
    <row r="5388" spans="1:13" ht="15">
      <c r="A5388" s="1"/>
      <c r="B5388" s="1"/>
      <c r="C5388" s="8">
        <v>3013</v>
      </c>
      <c r="D5388" s="1"/>
      <c r="E5388" s="1"/>
      <c r="F5388" s="1"/>
      <c r="G5388" s="275"/>
      <c r="H5388" s="1"/>
      <c r="I5388" s="1"/>
      <c r="J5388" s="1"/>
      <c r="K5388" s="275"/>
      <c r="L5388" s="1"/>
      <c r="M5388" s="1"/>
    </row>
    <row r="5389" spans="1:13" ht="15">
      <c r="A5389" s="1"/>
      <c r="B5389" s="1"/>
      <c r="C5389" s="8">
        <v>3014</v>
      </c>
      <c r="D5389" s="1"/>
      <c r="E5389" s="1"/>
      <c r="F5389" s="1"/>
      <c r="G5389" s="275"/>
      <c r="H5389" s="1"/>
      <c r="I5389" s="1"/>
      <c r="J5389" s="1"/>
      <c r="K5389" s="275"/>
      <c r="L5389" s="1"/>
      <c r="M5389" s="1"/>
    </row>
    <row r="5390" spans="1:13" ht="15">
      <c r="A5390" s="1"/>
      <c r="B5390" s="1"/>
      <c r="C5390" s="8">
        <v>3015</v>
      </c>
      <c r="D5390" s="1"/>
      <c r="E5390" s="1"/>
      <c r="F5390" s="1"/>
      <c r="G5390" s="275"/>
      <c r="H5390" s="1"/>
      <c r="I5390" s="1"/>
      <c r="J5390" s="1"/>
      <c r="K5390" s="275"/>
      <c r="L5390" s="1"/>
      <c r="M5390" s="1"/>
    </row>
    <row r="5391" spans="1:13" ht="15">
      <c r="A5391" s="1"/>
      <c r="B5391" s="1"/>
      <c r="C5391" s="8">
        <v>3016</v>
      </c>
      <c r="D5391" s="1"/>
      <c r="E5391" s="1"/>
      <c r="F5391" s="1"/>
      <c r="G5391" s="275"/>
      <c r="H5391" s="1"/>
      <c r="I5391" s="1"/>
      <c r="J5391" s="1"/>
      <c r="K5391" s="275"/>
      <c r="L5391" s="1"/>
      <c r="M5391" s="1"/>
    </row>
    <row r="5392" spans="1:13" ht="15">
      <c r="A5392" s="1"/>
      <c r="B5392" s="1"/>
      <c r="C5392" s="8">
        <v>3017</v>
      </c>
      <c r="D5392" s="1"/>
      <c r="E5392" s="1"/>
      <c r="F5392" s="1"/>
      <c r="G5392" s="275"/>
      <c r="H5392" s="1"/>
      <c r="I5392" s="1"/>
      <c r="J5392" s="1"/>
      <c r="K5392" s="275"/>
      <c r="L5392" s="1"/>
      <c r="M5392" s="1"/>
    </row>
    <row r="5393" spans="1:13" ht="15">
      <c r="A5393" s="1"/>
      <c r="B5393" s="1"/>
      <c r="C5393" s="8">
        <v>3018</v>
      </c>
      <c r="D5393" s="1"/>
      <c r="E5393" s="1"/>
      <c r="F5393" s="1"/>
      <c r="G5393" s="275"/>
      <c r="H5393" s="1"/>
      <c r="I5393" s="1"/>
      <c r="J5393" s="1"/>
      <c r="K5393" s="275"/>
      <c r="L5393" s="1"/>
      <c r="M5393" s="1"/>
    </row>
    <row r="5394" spans="1:13" ht="15">
      <c r="A5394" s="1"/>
      <c r="B5394" s="1"/>
      <c r="C5394" s="8">
        <v>3019</v>
      </c>
      <c r="D5394" s="1"/>
      <c r="E5394" s="1"/>
      <c r="F5394" s="1"/>
      <c r="G5394" s="275"/>
      <c r="H5394" s="1"/>
      <c r="I5394" s="1"/>
      <c r="J5394" s="1"/>
      <c r="K5394" s="275"/>
      <c r="L5394" s="1"/>
      <c r="M5394" s="1"/>
    </row>
    <row r="5395" spans="1:13" ht="15">
      <c r="A5395" s="1"/>
      <c r="B5395" s="1"/>
      <c r="C5395" s="8">
        <v>3020</v>
      </c>
      <c r="D5395" s="1"/>
      <c r="E5395" s="1"/>
      <c r="F5395" s="1"/>
      <c r="G5395" s="275"/>
      <c r="H5395" s="1"/>
      <c r="I5395" s="1"/>
      <c r="J5395" s="1"/>
      <c r="K5395" s="275"/>
      <c r="L5395" s="1"/>
      <c r="M5395" s="1"/>
    </row>
    <row r="5396" spans="1:13" ht="15">
      <c r="A5396" s="1"/>
      <c r="B5396" s="1"/>
      <c r="C5396" s="8">
        <v>3021</v>
      </c>
      <c r="D5396" s="1"/>
      <c r="E5396" s="1"/>
      <c r="F5396" s="1"/>
      <c r="G5396" s="275"/>
      <c r="H5396" s="1"/>
      <c r="I5396" s="1"/>
      <c r="J5396" s="1"/>
      <c r="K5396" s="275"/>
      <c r="L5396" s="1"/>
      <c r="M5396" s="1"/>
    </row>
    <row r="5397" spans="1:13" ht="15">
      <c r="A5397" s="1"/>
      <c r="B5397" s="1"/>
      <c r="C5397" s="8">
        <v>3022</v>
      </c>
      <c r="D5397" s="1"/>
      <c r="E5397" s="1"/>
      <c r="F5397" s="1"/>
      <c r="G5397" s="275"/>
      <c r="H5397" s="1"/>
      <c r="I5397" s="1"/>
      <c r="J5397" s="1"/>
      <c r="K5397" s="275"/>
      <c r="L5397" s="1"/>
      <c r="M5397" s="1"/>
    </row>
    <row r="5398" spans="1:13" ht="15">
      <c r="A5398" s="1"/>
      <c r="B5398" s="1"/>
      <c r="C5398" s="8">
        <v>3023</v>
      </c>
      <c r="D5398" s="1"/>
      <c r="E5398" s="1"/>
      <c r="F5398" s="1"/>
      <c r="G5398" s="275"/>
      <c r="H5398" s="1"/>
      <c r="I5398" s="1"/>
      <c r="J5398" s="1"/>
      <c r="K5398" s="275"/>
      <c r="L5398" s="1"/>
      <c r="M5398" s="1"/>
    </row>
    <row r="5399" spans="1:13" ht="15">
      <c r="A5399" s="1"/>
      <c r="B5399" s="1"/>
      <c r="C5399" s="8">
        <v>3024</v>
      </c>
      <c r="D5399" s="1"/>
      <c r="E5399" s="1"/>
      <c r="F5399" s="1"/>
      <c r="G5399" s="275"/>
      <c r="H5399" s="1"/>
      <c r="I5399" s="1"/>
      <c r="J5399" s="1"/>
      <c r="K5399" s="275"/>
      <c r="L5399" s="1"/>
      <c r="M5399" s="1"/>
    </row>
    <row r="5400" spans="1:13" ht="15">
      <c r="A5400" s="1"/>
      <c r="B5400" s="1"/>
      <c r="C5400" s="8">
        <v>3025</v>
      </c>
      <c r="D5400" s="1"/>
      <c r="E5400" s="1"/>
      <c r="F5400" s="1"/>
      <c r="G5400" s="275"/>
      <c r="H5400" s="1"/>
      <c r="I5400" s="1"/>
      <c r="J5400" s="1"/>
      <c r="K5400" s="275"/>
      <c r="L5400" s="1"/>
      <c r="M5400" s="1"/>
    </row>
    <row r="5401" spans="1:13" ht="15">
      <c r="A5401" s="1"/>
      <c r="B5401" s="1"/>
      <c r="C5401" s="8">
        <v>3026</v>
      </c>
      <c r="D5401" s="1"/>
      <c r="E5401" s="1"/>
      <c r="F5401" s="1"/>
      <c r="G5401" s="275"/>
      <c r="H5401" s="1"/>
      <c r="I5401" s="1"/>
      <c r="J5401" s="1"/>
      <c r="K5401" s="275"/>
      <c r="L5401" s="1"/>
      <c r="M5401" s="1"/>
    </row>
    <row r="5402" spans="1:13" ht="15">
      <c r="A5402" s="1"/>
      <c r="B5402" s="1"/>
      <c r="C5402" s="8">
        <v>3027</v>
      </c>
      <c r="D5402" s="1"/>
      <c r="E5402" s="1"/>
      <c r="F5402" s="1"/>
      <c r="G5402" s="275"/>
      <c r="H5402" s="1"/>
      <c r="I5402" s="1"/>
      <c r="J5402" s="1"/>
      <c r="K5402" s="275"/>
      <c r="L5402" s="1"/>
      <c r="M5402" s="1"/>
    </row>
    <row r="5403" spans="1:13" ht="15">
      <c r="A5403" s="1"/>
      <c r="B5403" s="1"/>
      <c r="C5403" s="8">
        <v>3028</v>
      </c>
      <c r="D5403" s="1"/>
      <c r="E5403" s="1"/>
      <c r="F5403" s="1"/>
      <c r="G5403" s="275"/>
      <c r="H5403" s="1"/>
      <c r="I5403" s="1"/>
      <c r="J5403" s="1"/>
      <c r="K5403" s="275"/>
      <c r="L5403" s="1"/>
      <c r="M5403" s="1"/>
    </row>
    <row r="5404" spans="1:13" ht="15">
      <c r="A5404" s="1"/>
      <c r="B5404" s="1"/>
      <c r="C5404" s="8">
        <v>3029</v>
      </c>
      <c r="D5404" s="1"/>
      <c r="E5404" s="1"/>
      <c r="F5404" s="1"/>
      <c r="G5404" s="275"/>
      <c r="H5404" s="1"/>
      <c r="I5404" s="1"/>
      <c r="J5404" s="1"/>
      <c r="K5404" s="275"/>
      <c r="L5404" s="1"/>
      <c r="M5404" s="1"/>
    </row>
    <row r="5405" spans="1:13" ht="15">
      <c r="A5405" s="1"/>
      <c r="B5405" s="1"/>
      <c r="C5405" s="8">
        <v>3030</v>
      </c>
      <c r="D5405" s="1"/>
      <c r="E5405" s="1"/>
      <c r="F5405" s="1"/>
      <c r="G5405" s="275"/>
      <c r="H5405" s="1"/>
      <c r="I5405" s="1"/>
      <c r="J5405" s="1"/>
      <c r="K5405" s="275"/>
      <c r="L5405" s="1"/>
      <c r="M5405" s="1"/>
    </row>
    <row r="5406" spans="1:13" ht="15">
      <c r="A5406" s="1"/>
      <c r="B5406" s="1"/>
      <c r="C5406" s="8">
        <v>3031</v>
      </c>
      <c r="D5406" s="1"/>
      <c r="E5406" s="1"/>
      <c r="F5406" s="1"/>
      <c r="G5406" s="275"/>
      <c r="H5406" s="1"/>
      <c r="I5406" s="1"/>
      <c r="J5406" s="1"/>
      <c r="K5406" s="275"/>
      <c r="L5406" s="1"/>
      <c r="M5406" s="1"/>
    </row>
    <row r="5407" spans="1:13" ht="15">
      <c r="A5407" s="1"/>
      <c r="B5407" s="1"/>
      <c r="C5407" s="8">
        <v>3032</v>
      </c>
      <c r="D5407" s="1"/>
      <c r="E5407" s="1"/>
      <c r="F5407" s="1"/>
      <c r="G5407" s="275"/>
      <c r="H5407" s="1"/>
      <c r="I5407" s="1"/>
      <c r="J5407" s="1"/>
      <c r="K5407" s="275"/>
      <c r="L5407" s="1"/>
      <c r="M5407" s="1"/>
    </row>
    <row r="5408" spans="1:13" ht="15">
      <c r="A5408" s="1"/>
      <c r="B5408" s="1"/>
      <c r="C5408" s="8">
        <v>3033</v>
      </c>
      <c r="D5408" s="1"/>
      <c r="E5408" s="1"/>
      <c r="F5408" s="1"/>
      <c r="G5408" s="275"/>
      <c r="H5408" s="1"/>
      <c r="I5408" s="1"/>
      <c r="J5408" s="1"/>
      <c r="K5408" s="275"/>
      <c r="L5408" s="1"/>
      <c r="M5408" s="1"/>
    </row>
    <row r="5409" spans="1:13" ht="15">
      <c r="A5409" s="1"/>
      <c r="B5409" s="1"/>
      <c r="C5409" s="8">
        <v>3034</v>
      </c>
      <c r="D5409" s="1"/>
      <c r="E5409" s="1"/>
      <c r="F5409" s="1"/>
      <c r="G5409" s="275"/>
      <c r="H5409" s="1"/>
      <c r="I5409" s="1"/>
      <c r="J5409" s="1"/>
      <c r="K5409" s="275"/>
      <c r="L5409" s="1"/>
      <c r="M5409" s="1"/>
    </row>
    <row r="5410" spans="1:13" ht="15">
      <c r="A5410" s="1"/>
      <c r="B5410" s="1"/>
      <c r="C5410" s="8">
        <v>3035</v>
      </c>
      <c r="D5410" s="1"/>
      <c r="E5410" s="1"/>
      <c r="F5410" s="1"/>
      <c r="G5410" s="275"/>
      <c r="H5410" s="1"/>
      <c r="I5410" s="1"/>
      <c r="J5410" s="1"/>
      <c r="K5410" s="275"/>
      <c r="L5410" s="1"/>
      <c r="M5410" s="1"/>
    </row>
    <row r="5411" spans="1:13" ht="15">
      <c r="A5411" s="1"/>
      <c r="B5411" s="1"/>
      <c r="C5411" s="8">
        <v>3036</v>
      </c>
      <c r="D5411" s="1"/>
      <c r="E5411" s="1"/>
      <c r="F5411" s="1"/>
      <c r="G5411" s="275"/>
      <c r="H5411" s="1"/>
      <c r="I5411" s="1"/>
      <c r="J5411" s="1"/>
      <c r="K5411" s="275"/>
      <c r="L5411" s="1"/>
      <c r="M5411" s="1"/>
    </row>
    <row r="5412" spans="1:13" ht="15">
      <c r="A5412" s="1"/>
      <c r="B5412" s="1"/>
      <c r="C5412" s="8">
        <v>3037</v>
      </c>
      <c r="D5412" s="1"/>
      <c r="E5412" s="1"/>
      <c r="F5412" s="1"/>
      <c r="G5412" s="275"/>
      <c r="H5412" s="1"/>
      <c r="I5412" s="1"/>
      <c r="J5412" s="1"/>
      <c r="K5412" s="275"/>
      <c r="L5412" s="1"/>
      <c r="M5412" s="1"/>
    </row>
    <row r="5413" spans="1:13" ht="15">
      <c r="A5413" s="1"/>
      <c r="B5413" s="1"/>
      <c r="C5413" s="8">
        <v>3038</v>
      </c>
      <c r="D5413" s="1"/>
      <c r="E5413" s="1"/>
      <c r="F5413" s="1"/>
      <c r="G5413" s="275"/>
      <c r="H5413" s="1"/>
      <c r="I5413" s="1"/>
      <c r="J5413" s="1"/>
      <c r="K5413" s="275"/>
      <c r="L5413" s="1"/>
      <c r="M5413" s="1"/>
    </row>
    <row r="5414" spans="1:13" ht="15">
      <c r="A5414" s="1"/>
      <c r="B5414" s="1"/>
      <c r="C5414" s="8">
        <v>3039</v>
      </c>
      <c r="D5414" s="1"/>
      <c r="E5414" s="1"/>
      <c r="F5414" s="1"/>
      <c r="G5414" s="275"/>
      <c r="H5414" s="1"/>
      <c r="I5414" s="1"/>
      <c r="J5414" s="1"/>
      <c r="K5414" s="275"/>
      <c r="L5414" s="1"/>
      <c r="M5414" s="1"/>
    </row>
    <row r="5415" spans="1:13" ht="15">
      <c r="A5415" s="1"/>
      <c r="B5415" s="1"/>
      <c r="C5415" s="8">
        <v>3040</v>
      </c>
      <c r="D5415" s="1"/>
      <c r="E5415" s="1"/>
      <c r="F5415" s="1"/>
      <c r="G5415" s="275"/>
      <c r="H5415" s="1"/>
      <c r="I5415" s="1"/>
      <c r="J5415" s="1"/>
      <c r="K5415" s="275"/>
      <c r="L5415" s="1"/>
      <c r="M5415" s="1"/>
    </row>
    <row r="5416" spans="1:13" ht="15">
      <c r="A5416" s="1"/>
      <c r="B5416" s="1"/>
      <c r="C5416" s="8">
        <v>3041</v>
      </c>
      <c r="D5416" s="1"/>
      <c r="E5416" s="1"/>
      <c r="F5416" s="1"/>
      <c r="G5416" s="275"/>
      <c r="H5416" s="1"/>
      <c r="I5416" s="1"/>
      <c r="J5416" s="1"/>
      <c r="K5416" s="275"/>
      <c r="L5416" s="1"/>
      <c r="M5416" s="1"/>
    </row>
    <row r="5417" spans="1:13" ht="15">
      <c r="A5417" s="1"/>
      <c r="B5417" s="1"/>
      <c r="C5417" s="8">
        <v>3042</v>
      </c>
      <c r="D5417" s="1"/>
      <c r="E5417" s="1"/>
      <c r="F5417" s="1"/>
      <c r="G5417" s="275"/>
      <c r="H5417" s="1"/>
      <c r="I5417" s="1"/>
      <c r="J5417" s="1"/>
      <c r="K5417" s="275"/>
      <c r="L5417" s="1"/>
      <c r="M5417" s="1"/>
    </row>
    <row r="5418" spans="1:13" ht="15">
      <c r="A5418" s="1"/>
      <c r="B5418" s="1"/>
      <c r="C5418" s="8">
        <v>3043</v>
      </c>
      <c r="D5418" s="1"/>
      <c r="E5418" s="1"/>
      <c r="F5418" s="1"/>
      <c r="G5418" s="275"/>
      <c r="H5418" s="1"/>
      <c r="I5418" s="1"/>
      <c r="J5418" s="1"/>
      <c r="K5418" s="275"/>
      <c r="L5418" s="1"/>
      <c r="M5418" s="1"/>
    </row>
    <row r="5419" spans="1:13" ht="15">
      <c r="A5419" s="1"/>
      <c r="B5419" s="1"/>
      <c r="C5419" s="8">
        <v>3044</v>
      </c>
      <c r="D5419" s="1"/>
      <c r="E5419" s="1"/>
      <c r="F5419" s="1"/>
      <c r="G5419" s="275"/>
      <c r="H5419" s="1"/>
      <c r="I5419" s="1"/>
      <c r="J5419" s="1"/>
      <c r="K5419" s="275"/>
      <c r="L5419" s="1"/>
      <c r="M5419" s="1"/>
    </row>
    <row r="5420" spans="1:13" ht="15">
      <c r="A5420" s="1"/>
      <c r="B5420" s="1"/>
      <c r="C5420" s="8">
        <v>3045</v>
      </c>
      <c r="D5420" s="1"/>
      <c r="E5420" s="1"/>
      <c r="F5420" s="1"/>
      <c r="G5420" s="275"/>
      <c r="H5420" s="1"/>
      <c r="I5420" s="1"/>
      <c r="J5420" s="1"/>
      <c r="K5420" s="275"/>
      <c r="L5420" s="1"/>
      <c r="M5420" s="1"/>
    </row>
    <row r="5421" spans="1:13" ht="15">
      <c r="A5421" s="1"/>
      <c r="B5421" s="1"/>
      <c r="C5421" s="8">
        <v>3046</v>
      </c>
      <c r="D5421" s="1"/>
      <c r="E5421" s="1"/>
      <c r="F5421" s="1"/>
      <c r="G5421" s="275"/>
      <c r="H5421" s="1"/>
      <c r="I5421" s="1"/>
      <c r="J5421" s="1"/>
      <c r="K5421" s="275"/>
      <c r="L5421" s="1"/>
      <c r="M5421" s="1"/>
    </row>
    <row r="5422" spans="1:13" ht="15">
      <c r="A5422" s="1"/>
      <c r="B5422" s="1"/>
      <c r="C5422" s="8">
        <v>3047</v>
      </c>
      <c r="D5422" s="1"/>
      <c r="E5422" s="1"/>
      <c r="F5422" s="1"/>
      <c r="G5422" s="275"/>
      <c r="H5422" s="1"/>
      <c r="I5422" s="1"/>
      <c r="J5422" s="1"/>
      <c r="K5422" s="275"/>
      <c r="L5422" s="1"/>
      <c r="M5422" s="1"/>
    </row>
    <row r="5423" spans="1:13" ht="15">
      <c r="A5423" s="1"/>
      <c r="B5423" s="1"/>
      <c r="C5423" s="8">
        <v>3048</v>
      </c>
      <c r="D5423" s="1"/>
      <c r="E5423" s="1"/>
      <c r="F5423" s="1"/>
      <c r="G5423" s="275"/>
      <c r="H5423" s="1"/>
      <c r="I5423" s="1"/>
      <c r="J5423" s="1"/>
      <c r="K5423" s="275"/>
      <c r="L5423" s="1"/>
      <c r="M5423" s="1"/>
    </row>
    <row r="5424" spans="1:13" ht="15">
      <c r="A5424" s="1"/>
      <c r="B5424" s="1"/>
      <c r="C5424" s="8">
        <v>3049</v>
      </c>
      <c r="D5424" s="1"/>
      <c r="E5424" s="1"/>
      <c r="F5424" s="1"/>
      <c r="G5424" s="275"/>
      <c r="H5424" s="1"/>
      <c r="I5424" s="1"/>
      <c r="J5424" s="1"/>
      <c r="K5424" s="275"/>
      <c r="L5424" s="1"/>
      <c r="M5424" s="1"/>
    </row>
    <row r="5425" spans="1:13" ht="15">
      <c r="A5425" s="1"/>
      <c r="B5425" s="1"/>
      <c r="C5425" s="8">
        <v>3050</v>
      </c>
      <c r="D5425" s="1"/>
      <c r="E5425" s="1"/>
      <c r="F5425" s="1"/>
      <c r="G5425" s="275"/>
      <c r="H5425" s="1"/>
      <c r="I5425" s="1"/>
      <c r="J5425" s="1"/>
      <c r="K5425" s="275"/>
      <c r="L5425" s="1"/>
      <c r="M5425" s="1"/>
    </row>
    <row r="5426" spans="1:13" ht="15">
      <c r="A5426" s="1"/>
      <c r="B5426" s="1"/>
      <c r="C5426" s="8">
        <v>3051</v>
      </c>
      <c r="D5426" s="1"/>
      <c r="E5426" s="1"/>
      <c r="F5426" s="1"/>
      <c r="G5426" s="275"/>
      <c r="H5426" s="1"/>
      <c r="I5426" s="1"/>
      <c r="J5426" s="1"/>
      <c r="K5426" s="275"/>
      <c r="L5426" s="1"/>
      <c r="M5426" s="1"/>
    </row>
    <row r="5427" spans="1:13" ht="15">
      <c r="A5427" s="1"/>
      <c r="B5427" s="1"/>
      <c r="C5427" s="8">
        <v>3052</v>
      </c>
      <c r="D5427" s="1"/>
      <c r="E5427" s="1"/>
      <c r="F5427" s="1"/>
      <c r="G5427" s="275"/>
      <c r="H5427" s="1"/>
      <c r="I5427" s="1"/>
      <c r="J5427" s="1"/>
      <c r="K5427" s="275"/>
      <c r="L5427" s="1"/>
      <c r="M5427" s="1"/>
    </row>
    <row r="5428" spans="1:13" ht="15">
      <c r="A5428" s="1"/>
      <c r="B5428" s="1"/>
      <c r="C5428" s="8">
        <v>3053</v>
      </c>
      <c r="D5428" s="1"/>
      <c r="E5428" s="1"/>
      <c r="F5428" s="1"/>
      <c r="G5428" s="275"/>
      <c r="H5428" s="1"/>
      <c r="I5428" s="1"/>
      <c r="J5428" s="1"/>
      <c r="K5428" s="275"/>
      <c r="L5428" s="1"/>
      <c r="M5428" s="1"/>
    </row>
    <row r="5429" spans="1:13" ht="15">
      <c r="A5429" s="1"/>
      <c r="B5429" s="1"/>
      <c r="C5429" s="8">
        <v>3054</v>
      </c>
      <c r="D5429" s="1"/>
      <c r="E5429" s="1"/>
      <c r="F5429" s="1"/>
      <c r="G5429" s="275"/>
      <c r="H5429" s="1"/>
      <c r="I5429" s="1"/>
      <c r="J5429" s="1"/>
      <c r="K5429" s="275"/>
      <c r="L5429" s="1"/>
      <c r="M5429" s="1"/>
    </row>
    <row r="5430" spans="1:13" ht="15">
      <c r="A5430" s="1"/>
      <c r="B5430" s="1"/>
      <c r="C5430" s="8">
        <v>3055</v>
      </c>
      <c r="D5430" s="1"/>
      <c r="E5430" s="1"/>
      <c r="F5430" s="1"/>
      <c r="G5430" s="275"/>
      <c r="H5430" s="1"/>
      <c r="I5430" s="1"/>
      <c r="J5430" s="1"/>
      <c r="K5430" s="275"/>
      <c r="L5430" s="1"/>
      <c r="M5430" s="1"/>
    </row>
    <row r="5431" spans="1:13" ht="15">
      <c r="A5431" s="1"/>
      <c r="B5431" s="1"/>
      <c r="C5431" s="8">
        <v>3056</v>
      </c>
      <c r="D5431" s="1"/>
      <c r="E5431" s="1"/>
      <c r="F5431" s="1"/>
      <c r="G5431" s="275"/>
      <c r="H5431" s="1"/>
      <c r="I5431" s="1"/>
      <c r="J5431" s="1"/>
      <c r="K5431" s="275"/>
      <c r="L5431" s="1"/>
      <c r="M5431" s="1"/>
    </row>
    <row r="5432" spans="1:13" ht="15">
      <c r="A5432" s="1"/>
      <c r="B5432" s="1"/>
      <c r="C5432" s="8">
        <v>3057</v>
      </c>
      <c r="D5432" s="1"/>
      <c r="E5432" s="1"/>
      <c r="F5432" s="1"/>
      <c r="G5432" s="275"/>
      <c r="H5432" s="1"/>
      <c r="I5432" s="1"/>
      <c r="J5432" s="1"/>
      <c r="K5432" s="275"/>
      <c r="L5432" s="1"/>
      <c r="M5432" s="1"/>
    </row>
    <row r="5433" spans="1:13" ht="15">
      <c r="A5433" s="1"/>
      <c r="B5433" s="1"/>
      <c r="C5433" s="8">
        <v>3058</v>
      </c>
      <c r="D5433" s="1"/>
      <c r="E5433" s="1"/>
      <c r="F5433" s="1"/>
      <c r="G5433" s="275"/>
      <c r="H5433" s="1"/>
      <c r="I5433" s="1"/>
      <c r="J5433" s="1"/>
      <c r="K5433" s="275"/>
      <c r="L5433" s="1"/>
      <c r="M5433" s="1"/>
    </row>
    <row r="5434" spans="1:13" ht="15">
      <c r="A5434" s="1"/>
      <c r="B5434" s="1"/>
      <c r="C5434" s="8">
        <v>3059</v>
      </c>
      <c r="D5434" s="1"/>
      <c r="E5434" s="1"/>
      <c r="F5434" s="1"/>
      <c r="G5434" s="275"/>
      <c r="H5434" s="1"/>
      <c r="I5434" s="1"/>
      <c r="J5434" s="1"/>
      <c r="K5434" s="275"/>
      <c r="L5434" s="1"/>
      <c r="M5434" s="1"/>
    </row>
    <row r="5435" spans="1:13" ht="15">
      <c r="A5435" s="1"/>
      <c r="B5435" s="1"/>
      <c r="C5435" s="8">
        <v>3060</v>
      </c>
      <c r="D5435" s="1"/>
      <c r="E5435" s="1"/>
      <c r="F5435" s="1"/>
      <c r="G5435" s="275"/>
      <c r="H5435" s="1"/>
      <c r="I5435" s="1"/>
      <c r="J5435" s="1"/>
      <c r="K5435" s="275"/>
      <c r="L5435" s="1"/>
      <c r="M5435" s="1"/>
    </row>
    <row r="5436" spans="1:13" ht="15">
      <c r="A5436" s="1"/>
      <c r="B5436" s="1"/>
      <c r="C5436" s="8">
        <v>3061</v>
      </c>
      <c r="D5436" s="1"/>
      <c r="E5436" s="1"/>
      <c r="F5436" s="1"/>
      <c r="G5436" s="275"/>
      <c r="H5436" s="1"/>
      <c r="I5436" s="1"/>
      <c r="J5436" s="1"/>
      <c r="K5436" s="275"/>
      <c r="L5436" s="1"/>
      <c r="M5436" s="1"/>
    </row>
    <row r="5437" spans="1:13" ht="15">
      <c r="A5437" s="1"/>
      <c r="B5437" s="1"/>
      <c r="C5437" s="8">
        <v>3062</v>
      </c>
      <c r="D5437" s="1"/>
      <c r="E5437" s="1"/>
      <c r="F5437" s="1"/>
      <c r="G5437" s="275"/>
      <c r="H5437" s="1"/>
      <c r="I5437" s="1"/>
      <c r="J5437" s="1"/>
      <c r="K5437" s="275"/>
      <c r="L5437" s="1"/>
      <c r="M5437" s="1"/>
    </row>
    <row r="5438" spans="1:13" ht="15">
      <c r="A5438" s="1"/>
      <c r="B5438" s="1"/>
      <c r="C5438" s="8">
        <v>3063</v>
      </c>
      <c r="D5438" s="1"/>
      <c r="E5438" s="1"/>
      <c r="F5438" s="1"/>
      <c r="G5438" s="275"/>
      <c r="H5438" s="1"/>
      <c r="I5438" s="1"/>
      <c r="J5438" s="1"/>
      <c r="K5438" s="275"/>
      <c r="L5438" s="1"/>
      <c r="M5438" s="1"/>
    </row>
    <row r="5439" spans="1:13" ht="15">
      <c r="A5439" s="1"/>
      <c r="B5439" s="1"/>
      <c r="C5439" s="8">
        <v>3064</v>
      </c>
      <c r="D5439" s="1"/>
      <c r="E5439" s="1"/>
      <c r="F5439" s="1"/>
      <c r="G5439" s="275"/>
      <c r="H5439" s="1"/>
      <c r="I5439" s="1"/>
      <c r="J5439" s="1"/>
      <c r="K5439" s="275"/>
      <c r="L5439" s="1"/>
      <c r="M5439" s="1"/>
    </row>
    <row r="5440" spans="1:13" ht="15">
      <c r="A5440" s="1"/>
      <c r="B5440" s="1"/>
      <c r="C5440" s="8">
        <v>3065</v>
      </c>
      <c r="D5440" s="1"/>
      <c r="E5440" s="1"/>
      <c r="F5440" s="1"/>
      <c r="G5440" s="275"/>
      <c r="H5440" s="1"/>
      <c r="I5440" s="1"/>
      <c r="J5440" s="1"/>
      <c r="K5440" s="275"/>
      <c r="L5440" s="1"/>
      <c r="M5440" s="1"/>
    </row>
    <row r="5441" spans="1:13" ht="15">
      <c r="A5441" s="1"/>
      <c r="B5441" s="1"/>
      <c r="C5441" s="8">
        <v>3066</v>
      </c>
      <c r="D5441" s="1"/>
      <c r="E5441" s="1"/>
      <c r="F5441" s="1"/>
      <c r="G5441" s="275"/>
      <c r="H5441" s="1"/>
      <c r="I5441" s="1"/>
      <c r="J5441" s="1"/>
      <c r="K5441" s="275"/>
      <c r="L5441" s="1"/>
      <c r="M5441" s="1"/>
    </row>
    <row r="5442" spans="1:13" ht="15">
      <c r="A5442" s="1"/>
      <c r="B5442" s="1"/>
      <c r="C5442" s="8">
        <v>3067</v>
      </c>
      <c r="D5442" s="1"/>
      <c r="E5442" s="1"/>
      <c r="F5442" s="1"/>
      <c r="G5442" s="275"/>
      <c r="H5442" s="1"/>
      <c r="I5442" s="1"/>
      <c r="J5442" s="1"/>
      <c r="K5442" s="275"/>
      <c r="L5442" s="1"/>
      <c r="M5442" s="1"/>
    </row>
    <row r="5443" spans="1:13" ht="15">
      <c r="A5443" s="1"/>
      <c r="B5443" s="1"/>
      <c r="C5443" s="8">
        <v>3068</v>
      </c>
      <c r="D5443" s="1"/>
      <c r="E5443" s="1"/>
      <c r="F5443" s="1"/>
      <c r="G5443" s="275"/>
      <c r="H5443" s="1"/>
      <c r="I5443" s="1"/>
      <c r="J5443" s="1"/>
      <c r="K5443" s="275"/>
      <c r="L5443" s="1"/>
      <c r="M5443" s="1"/>
    </row>
    <row r="5444" spans="1:13" ht="15">
      <c r="A5444" s="1"/>
      <c r="B5444" s="1"/>
      <c r="C5444" s="8">
        <v>3069</v>
      </c>
      <c r="D5444" s="1"/>
      <c r="E5444" s="1"/>
      <c r="F5444" s="1"/>
      <c r="G5444" s="275"/>
      <c r="H5444" s="1"/>
      <c r="I5444" s="1"/>
      <c r="J5444" s="1"/>
      <c r="K5444" s="275"/>
      <c r="L5444" s="1"/>
      <c r="M5444" s="1"/>
    </row>
    <row r="5445" spans="1:13" ht="15">
      <c r="A5445" s="1"/>
      <c r="B5445" s="1"/>
      <c r="C5445" s="8">
        <v>3070</v>
      </c>
      <c r="D5445" s="1"/>
      <c r="E5445" s="1"/>
      <c r="F5445" s="1"/>
      <c r="G5445" s="275"/>
      <c r="H5445" s="1"/>
      <c r="I5445" s="1"/>
      <c r="J5445" s="1"/>
      <c r="K5445" s="275"/>
      <c r="L5445" s="1"/>
      <c r="M5445" s="1"/>
    </row>
    <row r="5446" spans="1:13" ht="15">
      <c r="A5446" s="1"/>
      <c r="B5446" s="1"/>
      <c r="C5446" s="8">
        <v>3071</v>
      </c>
      <c r="D5446" s="1"/>
      <c r="E5446" s="1"/>
      <c r="F5446" s="1"/>
      <c r="G5446" s="275"/>
      <c r="H5446" s="1"/>
      <c r="I5446" s="1"/>
      <c r="J5446" s="1"/>
      <c r="K5446" s="275"/>
      <c r="L5446" s="1"/>
      <c r="M5446" s="1"/>
    </row>
    <row r="5447" spans="1:13" ht="15">
      <c r="A5447" s="1"/>
      <c r="B5447" s="1"/>
      <c r="C5447" s="8">
        <v>3072</v>
      </c>
      <c r="D5447" s="1"/>
      <c r="E5447" s="1"/>
      <c r="F5447" s="1"/>
      <c r="G5447" s="275"/>
      <c r="H5447" s="1"/>
      <c r="I5447" s="1"/>
      <c r="J5447" s="1"/>
      <c r="K5447" s="275"/>
      <c r="L5447" s="1"/>
      <c r="M5447" s="1"/>
    </row>
    <row r="5448" spans="1:13" ht="15">
      <c r="A5448" s="1"/>
      <c r="B5448" s="1"/>
      <c r="C5448" s="8">
        <v>3073</v>
      </c>
      <c r="D5448" s="1"/>
      <c r="E5448" s="1"/>
      <c r="F5448" s="1"/>
      <c r="G5448" s="275"/>
      <c r="H5448" s="1"/>
      <c r="I5448" s="1"/>
      <c r="J5448" s="1"/>
      <c r="K5448" s="275"/>
      <c r="L5448" s="1"/>
      <c r="M5448" s="1"/>
    </row>
    <row r="5449" spans="1:13" ht="15">
      <c r="A5449" s="1"/>
      <c r="B5449" s="1"/>
      <c r="C5449" s="8">
        <v>3074</v>
      </c>
      <c r="D5449" s="1"/>
      <c r="E5449" s="1"/>
      <c r="F5449" s="1"/>
      <c r="G5449" s="275"/>
      <c r="H5449" s="1"/>
      <c r="I5449" s="1"/>
      <c r="J5449" s="1"/>
      <c r="K5449" s="275"/>
      <c r="L5449" s="1"/>
      <c r="M5449" s="1"/>
    </row>
    <row r="5450" spans="1:13" ht="15">
      <c r="A5450" s="1"/>
      <c r="B5450" s="1"/>
      <c r="C5450" s="8">
        <v>3075</v>
      </c>
      <c r="D5450" s="1"/>
      <c r="E5450" s="1"/>
      <c r="F5450" s="1"/>
      <c r="G5450" s="275"/>
      <c r="H5450" s="1"/>
      <c r="I5450" s="1"/>
      <c r="J5450" s="1"/>
      <c r="K5450" s="275"/>
      <c r="L5450" s="1"/>
      <c r="M5450" s="1"/>
    </row>
    <row r="5451" spans="1:13" ht="15">
      <c r="A5451" s="1"/>
      <c r="B5451" s="1"/>
      <c r="C5451" s="8">
        <v>3076</v>
      </c>
      <c r="D5451" s="1"/>
      <c r="E5451" s="1"/>
      <c r="F5451" s="1"/>
      <c r="G5451" s="275"/>
      <c r="H5451" s="1"/>
      <c r="I5451" s="1"/>
      <c r="J5451" s="1"/>
      <c r="K5451" s="275"/>
      <c r="L5451" s="1"/>
      <c r="M5451" s="1"/>
    </row>
    <row r="5452" spans="1:13" ht="15">
      <c r="A5452" s="1"/>
      <c r="B5452" s="1"/>
      <c r="C5452" s="8">
        <v>3077</v>
      </c>
      <c r="D5452" s="1"/>
      <c r="E5452" s="1"/>
      <c r="F5452" s="1"/>
      <c r="G5452" s="275"/>
      <c r="H5452" s="1"/>
      <c r="I5452" s="1"/>
      <c r="J5452" s="1"/>
      <c r="K5452" s="275"/>
      <c r="L5452" s="1"/>
      <c r="M5452" s="1"/>
    </row>
    <row r="5453" spans="1:13" ht="15">
      <c r="A5453" s="1"/>
      <c r="B5453" s="1"/>
      <c r="C5453" s="8">
        <v>3078</v>
      </c>
      <c r="D5453" s="1"/>
      <c r="E5453" s="1"/>
      <c r="F5453" s="1"/>
      <c r="G5453" s="275"/>
      <c r="H5453" s="1"/>
      <c r="I5453" s="1"/>
      <c r="J5453" s="1"/>
      <c r="K5453" s="275"/>
      <c r="L5453" s="1"/>
      <c r="M5453" s="1"/>
    </row>
    <row r="5454" spans="1:13" ht="15">
      <c r="A5454" s="1"/>
      <c r="B5454" s="1"/>
      <c r="C5454" s="8">
        <v>3079</v>
      </c>
      <c r="D5454" s="1"/>
      <c r="E5454" s="1"/>
      <c r="F5454" s="1"/>
      <c r="G5454" s="275"/>
      <c r="H5454" s="1"/>
      <c r="I5454" s="1"/>
      <c r="J5454" s="1"/>
      <c r="K5454" s="275"/>
      <c r="L5454" s="1"/>
      <c r="M5454" s="1"/>
    </row>
    <row r="5455" spans="1:13" ht="15">
      <c r="A5455" s="1"/>
      <c r="B5455" s="1"/>
      <c r="C5455" s="8">
        <v>3080</v>
      </c>
      <c r="D5455" s="1"/>
      <c r="E5455" s="1"/>
      <c r="F5455" s="1"/>
      <c r="G5455" s="275"/>
      <c r="H5455" s="1"/>
      <c r="I5455" s="1"/>
      <c r="J5455" s="1"/>
      <c r="K5455" s="275"/>
      <c r="L5455" s="1"/>
      <c r="M5455" s="1"/>
    </row>
    <row r="5456" spans="1:13" ht="15">
      <c r="A5456" s="1"/>
      <c r="B5456" s="1"/>
      <c r="C5456" s="8">
        <v>3081</v>
      </c>
      <c r="D5456" s="1"/>
      <c r="E5456" s="1"/>
      <c r="F5456" s="1"/>
      <c r="G5456" s="275"/>
      <c r="H5456" s="1"/>
      <c r="I5456" s="1"/>
      <c r="J5456" s="1"/>
      <c r="K5456" s="275"/>
      <c r="L5456" s="1"/>
      <c r="M5456" s="1"/>
    </row>
    <row r="5457" spans="1:13" ht="15">
      <c r="A5457" s="1"/>
      <c r="B5457" s="1"/>
      <c r="C5457" s="8">
        <v>3082</v>
      </c>
      <c r="D5457" s="1"/>
      <c r="E5457" s="1"/>
      <c r="F5457" s="1"/>
      <c r="G5457" s="275"/>
      <c r="H5457" s="1"/>
      <c r="I5457" s="1"/>
      <c r="J5457" s="1"/>
      <c r="K5457" s="275"/>
      <c r="L5457" s="1"/>
      <c r="M5457" s="1"/>
    </row>
    <row r="5458" spans="1:13" ht="15">
      <c r="A5458" s="1"/>
      <c r="B5458" s="1"/>
      <c r="C5458" s="8">
        <v>3083</v>
      </c>
      <c r="D5458" s="1"/>
      <c r="E5458" s="1"/>
      <c r="F5458" s="1"/>
      <c r="G5458" s="275"/>
      <c r="H5458" s="1"/>
      <c r="I5458" s="1"/>
      <c r="J5458" s="1"/>
      <c r="K5458" s="275"/>
      <c r="L5458" s="1"/>
      <c r="M5458" s="1"/>
    </row>
    <row r="5459" spans="1:13" ht="15">
      <c r="A5459" s="1"/>
      <c r="B5459" s="1"/>
      <c r="C5459" s="8">
        <v>3084</v>
      </c>
      <c r="D5459" s="1"/>
      <c r="E5459" s="1"/>
      <c r="F5459" s="1"/>
      <c r="G5459" s="275"/>
      <c r="H5459" s="1"/>
      <c r="I5459" s="1"/>
      <c r="J5459" s="1"/>
      <c r="K5459" s="275"/>
      <c r="L5459" s="1"/>
      <c r="M5459" s="1"/>
    </row>
    <row r="5460" spans="1:13" ht="15">
      <c r="A5460" s="1"/>
      <c r="B5460" s="1"/>
      <c r="C5460" s="8">
        <v>3085</v>
      </c>
      <c r="D5460" s="1"/>
      <c r="E5460" s="1"/>
      <c r="F5460" s="1"/>
      <c r="G5460" s="275"/>
      <c r="H5460" s="1"/>
      <c r="I5460" s="1"/>
      <c r="J5460" s="1"/>
      <c r="K5460" s="275"/>
      <c r="L5460" s="1"/>
      <c r="M5460" s="1"/>
    </row>
    <row r="5461" spans="1:13" ht="15">
      <c r="A5461" s="1"/>
      <c r="B5461" s="1"/>
      <c r="C5461" s="8">
        <v>3086</v>
      </c>
      <c r="D5461" s="1"/>
      <c r="E5461" s="1"/>
      <c r="F5461" s="1"/>
      <c r="G5461" s="275"/>
      <c r="H5461" s="1"/>
      <c r="I5461" s="1"/>
      <c r="J5461" s="1"/>
      <c r="K5461" s="275"/>
      <c r="L5461" s="1"/>
      <c r="M5461" s="1"/>
    </row>
    <row r="5462" spans="1:13" ht="15">
      <c r="A5462" s="1"/>
      <c r="B5462" s="1"/>
      <c r="C5462" s="8">
        <v>3087</v>
      </c>
      <c r="D5462" s="1"/>
      <c r="E5462" s="1"/>
      <c r="F5462" s="1"/>
      <c r="G5462" s="275"/>
      <c r="H5462" s="1"/>
      <c r="I5462" s="1"/>
      <c r="J5462" s="1"/>
      <c r="K5462" s="275"/>
      <c r="L5462" s="1"/>
      <c r="M5462" s="1"/>
    </row>
    <row r="5463" spans="1:13" ht="15">
      <c r="A5463" s="1"/>
      <c r="B5463" s="1"/>
      <c r="C5463" s="8">
        <v>3088</v>
      </c>
      <c r="D5463" s="1"/>
      <c r="E5463" s="1"/>
      <c r="F5463" s="1"/>
      <c r="G5463" s="275"/>
      <c r="H5463" s="1"/>
      <c r="I5463" s="1"/>
      <c r="J5463" s="1"/>
      <c r="K5463" s="275"/>
      <c r="L5463" s="1"/>
      <c r="M5463" s="1"/>
    </row>
    <row r="5464" spans="1:13" ht="15">
      <c r="A5464" s="1"/>
      <c r="B5464" s="1"/>
      <c r="C5464" s="8">
        <v>3089</v>
      </c>
      <c r="D5464" s="1"/>
      <c r="E5464" s="1"/>
      <c r="F5464" s="1"/>
      <c r="G5464" s="275"/>
      <c r="H5464" s="1"/>
      <c r="I5464" s="1"/>
      <c r="J5464" s="1"/>
      <c r="K5464" s="275"/>
      <c r="L5464" s="1"/>
      <c r="M5464" s="1"/>
    </row>
    <row r="5465" spans="1:13" ht="15">
      <c r="A5465" s="1"/>
      <c r="B5465" s="1"/>
      <c r="C5465" s="8">
        <v>3090</v>
      </c>
      <c r="D5465" s="1"/>
      <c r="E5465" s="1"/>
      <c r="F5465" s="1"/>
      <c r="G5465" s="275"/>
      <c r="H5465" s="1"/>
      <c r="I5465" s="1"/>
      <c r="J5465" s="1"/>
      <c r="K5465" s="275"/>
      <c r="L5465" s="1"/>
      <c r="M5465" s="1"/>
    </row>
    <row r="5466" spans="1:13" ht="15">
      <c r="A5466" s="1"/>
      <c r="B5466" s="1"/>
      <c r="C5466" s="8">
        <v>3091</v>
      </c>
      <c r="D5466" s="1"/>
      <c r="E5466" s="1"/>
      <c r="F5466" s="1"/>
      <c r="G5466" s="275"/>
      <c r="H5466" s="1"/>
      <c r="I5466" s="1"/>
      <c r="J5466" s="1"/>
      <c r="K5466" s="275"/>
      <c r="L5466" s="1"/>
      <c r="M5466" s="1"/>
    </row>
    <row r="5467" spans="1:13" ht="15">
      <c r="A5467" s="1"/>
      <c r="B5467" s="1"/>
      <c r="C5467" s="8">
        <v>3092</v>
      </c>
      <c r="D5467" s="1"/>
      <c r="E5467" s="1"/>
      <c r="F5467" s="1"/>
      <c r="G5467" s="275"/>
      <c r="H5467" s="1"/>
      <c r="I5467" s="1"/>
      <c r="J5467" s="1"/>
      <c r="K5467" s="275"/>
      <c r="L5467" s="1"/>
      <c r="M5467" s="1"/>
    </row>
    <row r="5468" spans="1:13" ht="15">
      <c r="A5468" s="1"/>
      <c r="B5468" s="1"/>
      <c r="C5468" s="8">
        <v>3093</v>
      </c>
      <c r="D5468" s="1"/>
      <c r="E5468" s="1"/>
      <c r="F5468" s="1"/>
      <c r="G5468" s="275"/>
      <c r="H5468" s="1"/>
      <c r="I5468" s="1"/>
      <c r="J5468" s="1"/>
      <c r="K5468" s="275"/>
      <c r="L5468" s="1"/>
      <c r="M5468" s="1"/>
    </row>
    <row r="5469" spans="1:13" ht="15">
      <c r="A5469" s="1"/>
      <c r="B5469" s="1"/>
      <c r="C5469" s="8">
        <v>3094</v>
      </c>
      <c r="D5469" s="1"/>
      <c r="E5469" s="1"/>
      <c r="F5469" s="1"/>
      <c r="G5469" s="275"/>
      <c r="H5469" s="1"/>
      <c r="I5469" s="1"/>
      <c r="J5469" s="1"/>
      <c r="K5469" s="275"/>
      <c r="L5469" s="1"/>
      <c r="M5469" s="1"/>
    </row>
    <row r="5470" spans="1:13" ht="15">
      <c r="A5470" s="1"/>
      <c r="B5470" s="1"/>
      <c r="C5470" s="8">
        <v>3095</v>
      </c>
      <c r="D5470" s="1"/>
      <c r="E5470" s="1"/>
      <c r="F5470" s="1"/>
      <c r="G5470" s="275"/>
      <c r="H5470" s="1"/>
      <c r="I5470" s="1"/>
      <c r="J5470" s="1"/>
      <c r="K5470" s="275"/>
      <c r="L5470" s="1"/>
      <c r="M5470" s="1"/>
    </row>
    <row r="5471" spans="1:13" ht="15">
      <c r="A5471" s="1"/>
      <c r="B5471" s="1"/>
      <c r="C5471" s="8">
        <v>3096</v>
      </c>
      <c r="D5471" s="1"/>
      <c r="E5471" s="1"/>
      <c r="F5471" s="1"/>
      <c r="G5471" s="275"/>
      <c r="H5471" s="1"/>
      <c r="I5471" s="1"/>
      <c r="J5471" s="1"/>
      <c r="K5471" s="275"/>
      <c r="L5471" s="1"/>
      <c r="M5471" s="1"/>
    </row>
    <row r="5472" spans="1:13" ht="15">
      <c r="A5472" s="1"/>
      <c r="B5472" s="1"/>
      <c r="C5472" s="8">
        <v>3097</v>
      </c>
      <c r="D5472" s="1"/>
      <c r="E5472" s="1"/>
      <c r="F5472" s="1"/>
      <c r="G5472" s="275"/>
      <c r="H5472" s="1"/>
      <c r="I5472" s="1"/>
      <c r="J5472" s="1"/>
      <c r="K5472" s="275"/>
      <c r="L5472" s="1"/>
      <c r="M5472" s="1"/>
    </row>
    <row r="5473" spans="1:13" ht="15">
      <c r="A5473" s="1"/>
      <c r="B5473" s="1"/>
      <c r="C5473" s="8">
        <v>3098</v>
      </c>
      <c r="D5473" s="1"/>
      <c r="E5473" s="1"/>
      <c r="F5473" s="1"/>
      <c r="G5473" s="275"/>
      <c r="H5473" s="1"/>
      <c r="I5473" s="1"/>
      <c r="J5473" s="1"/>
      <c r="K5473" s="275"/>
      <c r="L5473" s="1"/>
      <c r="M5473" s="1"/>
    </row>
    <row r="5474" spans="1:13" ht="15">
      <c r="A5474" s="1"/>
      <c r="B5474" s="1"/>
      <c r="C5474" s="8">
        <v>3099</v>
      </c>
      <c r="D5474" s="1"/>
      <c r="E5474" s="1"/>
      <c r="F5474" s="1"/>
      <c r="G5474" s="275"/>
      <c r="H5474" s="1"/>
      <c r="I5474" s="1"/>
      <c r="J5474" s="1"/>
      <c r="K5474" s="275"/>
      <c r="L5474" s="1"/>
      <c r="M5474" s="1"/>
    </row>
    <row r="5475" spans="1:13" ht="15">
      <c r="A5475" s="1"/>
      <c r="B5475" s="1"/>
      <c r="C5475" s="8">
        <v>3100</v>
      </c>
      <c r="D5475" s="1"/>
      <c r="E5475" s="1"/>
      <c r="F5475" s="1"/>
      <c r="G5475" s="275"/>
      <c r="H5475" s="1"/>
      <c r="I5475" s="1"/>
      <c r="J5475" s="1"/>
      <c r="K5475" s="275"/>
      <c r="L5475" s="1"/>
      <c r="M5475" s="1"/>
    </row>
    <row r="5476" spans="1:13" ht="15">
      <c r="A5476" s="1"/>
      <c r="B5476" s="1"/>
      <c r="C5476" s="8">
        <v>3101</v>
      </c>
      <c r="D5476" s="1"/>
      <c r="E5476" s="1"/>
      <c r="F5476" s="1"/>
      <c r="G5476" s="275"/>
      <c r="H5476" s="1"/>
      <c r="I5476" s="1"/>
      <c r="J5476" s="1"/>
      <c r="K5476" s="275"/>
      <c r="L5476" s="1"/>
      <c r="M5476" s="1"/>
    </row>
    <row r="5477" spans="1:13" ht="15">
      <c r="A5477" s="1"/>
      <c r="B5477" s="1"/>
      <c r="C5477" s="8">
        <v>3102</v>
      </c>
      <c r="D5477" s="1"/>
      <c r="E5477" s="1"/>
      <c r="F5477" s="1"/>
      <c r="G5477" s="275"/>
      <c r="H5477" s="1"/>
      <c r="I5477" s="1"/>
      <c r="J5477" s="1"/>
      <c r="K5477" s="275"/>
      <c r="L5477" s="1"/>
      <c r="M5477" s="1"/>
    </row>
    <row r="5478" spans="1:13" ht="15">
      <c r="A5478" s="1"/>
      <c r="B5478" s="1"/>
      <c r="C5478" s="8">
        <v>3103</v>
      </c>
      <c r="D5478" s="1"/>
      <c r="E5478" s="1"/>
      <c r="F5478" s="1"/>
      <c r="G5478" s="275"/>
      <c r="H5478" s="1"/>
      <c r="I5478" s="1"/>
      <c r="J5478" s="1"/>
      <c r="K5478" s="275"/>
      <c r="L5478" s="1"/>
      <c r="M5478" s="1"/>
    </row>
    <row r="5479" spans="1:13" ht="15">
      <c r="A5479" s="1"/>
      <c r="B5479" s="1"/>
      <c r="C5479" s="8">
        <v>3104</v>
      </c>
      <c r="D5479" s="1"/>
      <c r="E5479" s="1"/>
      <c r="F5479" s="1"/>
      <c r="G5479" s="275"/>
      <c r="H5479" s="1"/>
      <c r="I5479" s="1"/>
      <c r="J5479" s="1"/>
      <c r="K5479" s="275"/>
      <c r="L5479" s="1"/>
      <c r="M5479" s="1"/>
    </row>
    <row r="5480" spans="1:13" ht="15">
      <c r="A5480" s="1"/>
      <c r="B5480" s="1"/>
      <c r="C5480" s="8">
        <v>3105</v>
      </c>
      <c r="D5480" s="1"/>
      <c r="E5480" s="1"/>
      <c r="F5480" s="1"/>
      <c r="G5480" s="275"/>
      <c r="H5480" s="1"/>
      <c r="I5480" s="1"/>
      <c r="J5480" s="1"/>
      <c r="K5480" s="275"/>
      <c r="L5480" s="1"/>
      <c r="M5480" s="1"/>
    </row>
    <row r="5481" spans="1:13" ht="15">
      <c r="A5481" s="1"/>
      <c r="B5481" s="1"/>
      <c r="C5481" s="8">
        <v>3106</v>
      </c>
      <c r="D5481" s="1"/>
      <c r="E5481" s="1"/>
      <c r="F5481" s="1"/>
      <c r="G5481" s="275"/>
      <c r="H5481" s="1"/>
      <c r="I5481" s="1"/>
      <c r="J5481" s="1"/>
      <c r="K5481" s="275"/>
      <c r="L5481" s="1"/>
      <c r="M5481" s="1"/>
    </row>
    <row r="5482" spans="1:13" ht="15">
      <c r="A5482" s="1"/>
      <c r="B5482" s="1"/>
      <c r="C5482" s="8">
        <v>3107</v>
      </c>
      <c r="D5482" s="1"/>
      <c r="E5482" s="1"/>
      <c r="F5482" s="1"/>
      <c r="G5482" s="275"/>
      <c r="H5482" s="1"/>
      <c r="I5482" s="1"/>
      <c r="J5482" s="1"/>
      <c r="K5482" s="275"/>
      <c r="L5482" s="1"/>
      <c r="M5482" s="1"/>
    </row>
    <row r="5483" spans="1:13" ht="15">
      <c r="A5483" s="1"/>
      <c r="B5483" s="1"/>
      <c r="C5483" s="8">
        <v>3108</v>
      </c>
      <c r="D5483" s="1"/>
      <c r="E5483" s="1"/>
      <c r="F5483" s="1"/>
      <c r="G5483" s="275"/>
      <c r="H5483" s="1"/>
      <c r="I5483" s="1"/>
      <c r="J5483" s="1"/>
      <c r="K5483" s="275"/>
      <c r="L5483" s="1"/>
      <c r="M5483" s="1"/>
    </row>
    <row r="5484" spans="1:13" ht="15">
      <c r="A5484" s="1"/>
      <c r="B5484" s="1"/>
      <c r="C5484" s="8">
        <v>3109</v>
      </c>
      <c r="D5484" s="1"/>
      <c r="E5484" s="1"/>
      <c r="F5484" s="1"/>
      <c r="G5484" s="275"/>
      <c r="H5484" s="1"/>
      <c r="I5484" s="1"/>
      <c r="J5484" s="1"/>
      <c r="K5484" s="275"/>
      <c r="L5484" s="1"/>
      <c r="M5484" s="1"/>
    </row>
    <row r="5485" spans="1:13" ht="15">
      <c r="A5485" s="1"/>
      <c r="B5485" s="1"/>
      <c r="C5485" s="8">
        <v>3110</v>
      </c>
      <c r="D5485" s="1"/>
      <c r="E5485" s="1"/>
      <c r="F5485" s="1"/>
      <c r="G5485" s="275"/>
      <c r="H5485" s="1"/>
      <c r="I5485" s="1"/>
      <c r="J5485" s="1"/>
      <c r="K5485" s="275"/>
      <c r="L5485" s="1"/>
      <c r="M5485" s="1"/>
    </row>
    <row r="5486" spans="1:13" ht="15">
      <c r="A5486" s="1"/>
      <c r="B5486" s="1"/>
      <c r="C5486" s="8">
        <v>3111</v>
      </c>
      <c r="D5486" s="1"/>
      <c r="E5486" s="1"/>
      <c r="F5486" s="1"/>
      <c r="G5486" s="275"/>
      <c r="H5486" s="1"/>
      <c r="I5486" s="1"/>
      <c r="J5486" s="1"/>
      <c r="K5486" s="275"/>
      <c r="L5486" s="1"/>
      <c r="M5486" s="1"/>
    </row>
    <row r="5487" spans="1:13" ht="15">
      <c r="A5487" s="1"/>
      <c r="B5487" s="1"/>
      <c r="C5487" s="8">
        <v>3112</v>
      </c>
      <c r="D5487" s="1"/>
      <c r="E5487" s="1"/>
      <c r="F5487" s="1"/>
      <c r="G5487" s="275"/>
      <c r="H5487" s="1"/>
      <c r="I5487" s="1"/>
      <c r="J5487" s="1"/>
      <c r="K5487" s="275"/>
      <c r="L5487" s="1"/>
      <c r="M5487" s="1"/>
    </row>
    <row r="5488" spans="1:13" ht="15">
      <c r="A5488" s="1"/>
      <c r="B5488" s="1"/>
      <c r="C5488" s="8">
        <v>3113</v>
      </c>
      <c r="D5488" s="1"/>
      <c r="E5488" s="1"/>
      <c r="F5488" s="1"/>
      <c r="G5488" s="275"/>
      <c r="H5488" s="1"/>
      <c r="I5488" s="1"/>
      <c r="J5488" s="1"/>
      <c r="K5488" s="275"/>
      <c r="L5488" s="1"/>
      <c r="M5488" s="1"/>
    </row>
    <row r="5489" spans="1:13" ht="15">
      <c r="A5489" s="1"/>
      <c r="B5489" s="1"/>
      <c r="C5489" s="8">
        <v>3114</v>
      </c>
      <c r="D5489" s="1"/>
      <c r="E5489" s="1"/>
      <c r="F5489" s="1"/>
      <c r="G5489" s="275"/>
      <c r="H5489" s="1"/>
      <c r="I5489" s="1"/>
      <c r="J5489" s="1"/>
      <c r="K5489" s="275"/>
      <c r="L5489" s="1"/>
      <c r="M5489" s="1"/>
    </row>
    <row r="5490" spans="1:13" ht="15">
      <c r="A5490" s="1"/>
      <c r="B5490" s="1"/>
      <c r="C5490" s="8">
        <v>3115</v>
      </c>
      <c r="D5490" s="1"/>
      <c r="E5490" s="1"/>
      <c r="F5490" s="1"/>
      <c r="G5490" s="275"/>
      <c r="H5490" s="1"/>
      <c r="I5490" s="1"/>
      <c r="J5490" s="1"/>
      <c r="K5490" s="275"/>
      <c r="L5490" s="1"/>
      <c r="M5490" s="1"/>
    </row>
    <row r="5491" spans="1:13" ht="15">
      <c r="A5491" s="1"/>
      <c r="B5491" s="1"/>
      <c r="C5491" s="8">
        <v>3116</v>
      </c>
      <c r="D5491" s="1"/>
      <c r="E5491" s="1"/>
      <c r="F5491" s="1"/>
      <c r="G5491" s="275"/>
      <c r="H5491" s="1"/>
      <c r="I5491" s="1"/>
      <c r="J5491" s="1"/>
      <c r="K5491" s="275"/>
      <c r="L5491" s="1"/>
      <c r="M5491" s="1"/>
    </row>
    <row r="5492" spans="1:13" ht="15">
      <c r="A5492" s="1"/>
      <c r="B5492" s="1"/>
      <c r="C5492" s="8">
        <v>3117</v>
      </c>
      <c r="D5492" s="1"/>
      <c r="E5492" s="1"/>
      <c r="F5492" s="1"/>
      <c r="G5492" s="275"/>
      <c r="H5492" s="1"/>
      <c r="I5492" s="1"/>
      <c r="J5492" s="1"/>
      <c r="K5492" s="275"/>
      <c r="L5492" s="1"/>
      <c r="M5492" s="1"/>
    </row>
    <row r="5493" spans="1:13" ht="15">
      <c r="A5493" s="1"/>
      <c r="B5493" s="1"/>
      <c r="C5493" s="8">
        <v>3118</v>
      </c>
      <c r="D5493" s="1"/>
      <c r="E5493" s="1"/>
      <c r="F5493" s="1"/>
      <c r="G5493" s="275"/>
      <c r="H5493" s="1"/>
      <c r="I5493" s="1"/>
      <c r="J5493" s="1"/>
      <c r="K5493" s="275"/>
      <c r="L5493" s="1"/>
      <c r="M5493" s="1"/>
    </row>
    <row r="5494" spans="1:13" ht="15">
      <c r="A5494" s="1"/>
      <c r="B5494" s="1"/>
      <c r="C5494" s="8">
        <v>3119</v>
      </c>
      <c r="D5494" s="1"/>
      <c r="E5494" s="1"/>
      <c r="F5494" s="1"/>
      <c r="G5494" s="275"/>
      <c r="H5494" s="1"/>
      <c r="I5494" s="1"/>
      <c r="J5494" s="1"/>
      <c r="K5494" s="275"/>
      <c r="L5494" s="1"/>
      <c r="M5494" s="1"/>
    </row>
    <row r="5495" spans="1:13" ht="15">
      <c r="A5495" s="1"/>
      <c r="B5495" s="1"/>
      <c r="C5495" s="8">
        <v>3120</v>
      </c>
      <c r="D5495" s="1"/>
      <c r="E5495" s="1"/>
      <c r="F5495" s="1"/>
      <c r="G5495" s="275"/>
      <c r="H5495" s="1"/>
      <c r="I5495" s="1"/>
      <c r="J5495" s="1"/>
      <c r="K5495" s="275"/>
      <c r="L5495" s="1"/>
      <c r="M5495" s="1"/>
    </row>
    <row r="5496" spans="1:13" ht="15">
      <c r="A5496" s="1"/>
      <c r="B5496" s="1"/>
      <c r="C5496" s="8">
        <v>3121</v>
      </c>
      <c r="D5496" s="1"/>
      <c r="E5496" s="1"/>
      <c r="F5496" s="1"/>
      <c r="G5496" s="275"/>
      <c r="H5496" s="1"/>
      <c r="I5496" s="1"/>
      <c r="J5496" s="1"/>
      <c r="K5496" s="275"/>
      <c r="L5496" s="1"/>
      <c r="M5496" s="1"/>
    </row>
    <row r="5497" spans="1:13" ht="15">
      <c r="A5497" s="1"/>
      <c r="B5497" s="1"/>
      <c r="C5497" s="8">
        <v>3122</v>
      </c>
      <c r="D5497" s="1"/>
      <c r="E5497" s="1"/>
      <c r="F5497" s="1"/>
      <c r="G5497" s="275"/>
      <c r="H5497" s="1"/>
      <c r="I5497" s="1"/>
      <c r="J5497" s="1"/>
      <c r="K5497" s="275"/>
      <c r="L5497" s="1"/>
      <c r="M5497" s="1"/>
    </row>
    <row r="5498" spans="1:13" ht="15">
      <c r="A5498" s="1"/>
      <c r="B5498" s="1"/>
      <c r="C5498" s="8">
        <v>3123</v>
      </c>
      <c r="D5498" s="1"/>
      <c r="E5498" s="1"/>
      <c r="F5498" s="1"/>
      <c r="G5498" s="275"/>
      <c r="H5498" s="1"/>
      <c r="I5498" s="1"/>
      <c r="J5498" s="1"/>
      <c r="K5498" s="275"/>
      <c r="L5498" s="1"/>
      <c r="M5498" s="1"/>
    </row>
    <row r="5499" spans="1:13" ht="15">
      <c r="A5499" s="1"/>
      <c r="B5499" s="1"/>
      <c r="C5499" s="8">
        <v>3124</v>
      </c>
      <c r="D5499" s="1"/>
      <c r="E5499" s="1"/>
      <c r="F5499" s="1"/>
      <c r="G5499" s="275"/>
      <c r="H5499" s="1"/>
      <c r="I5499" s="1"/>
      <c r="J5499" s="1"/>
      <c r="K5499" s="275"/>
      <c r="L5499" s="1"/>
      <c r="M5499" s="1"/>
    </row>
    <row r="5500" spans="1:13" ht="15">
      <c r="A5500" s="1"/>
      <c r="B5500" s="1"/>
      <c r="C5500" s="8">
        <v>3125</v>
      </c>
      <c r="D5500" s="1"/>
      <c r="E5500" s="1"/>
      <c r="F5500" s="1"/>
      <c r="G5500" s="275"/>
      <c r="H5500" s="1"/>
      <c r="I5500" s="1"/>
      <c r="J5500" s="1"/>
      <c r="K5500" s="275"/>
      <c r="L5500" s="1"/>
      <c r="M5500" s="1"/>
    </row>
    <row r="5501" spans="1:13" ht="15">
      <c r="A5501" s="1"/>
      <c r="B5501" s="1"/>
      <c r="C5501" s="8">
        <v>3126</v>
      </c>
      <c r="D5501" s="1"/>
      <c r="E5501" s="1"/>
      <c r="F5501" s="1"/>
      <c r="G5501" s="275"/>
      <c r="H5501" s="1"/>
      <c r="I5501" s="1"/>
      <c r="J5501" s="1"/>
      <c r="K5501" s="275"/>
      <c r="L5501" s="1"/>
      <c r="M5501" s="1"/>
    </row>
    <row r="5502" spans="1:13" ht="15">
      <c r="A5502" s="1"/>
      <c r="B5502" s="1"/>
      <c r="C5502" s="8">
        <v>3127</v>
      </c>
      <c r="D5502" s="1"/>
      <c r="E5502" s="1"/>
      <c r="F5502" s="1"/>
      <c r="G5502" s="275"/>
      <c r="H5502" s="1"/>
      <c r="I5502" s="1"/>
      <c r="J5502" s="1"/>
      <c r="K5502" s="275"/>
      <c r="L5502" s="1"/>
      <c r="M5502" s="1"/>
    </row>
    <row r="5503" spans="1:13" ht="15">
      <c r="A5503" s="1"/>
      <c r="B5503" s="1"/>
      <c r="C5503" s="8">
        <v>3128</v>
      </c>
      <c r="D5503" s="1"/>
      <c r="E5503" s="1"/>
      <c r="F5503" s="1"/>
      <c r="G5503" s="275"/>
      <c r="H5503" s="1"/>
      <c r="I5503" s="1"/>
      <c r="J5503" s="1"/>
      <c r="K5503" s="275"/>
      <c r="L5503" s="1"/>
      <c r="M5503" s="1"/>
    </row>
    <row r="5504" spans="1:13" ht="15">
      <c r="A5504" s="1"/>
      <c r="B5504" s="1"/>
      <c r="C5504" s="8">
        <v>3129</v>
      </c>
      <c r="D5504" s="1"/>
      <c r="E5504" s="1"/>
      <c r="F5504" s="1"/>
      <c r="G5504" s="275"/>
      <c r="H5504" s="1"/>
      <c r="I5504" s="1"/>
      <c r="J5504" s="1"/>
      <c r="K5504" s="275"/>
      <c r="L5504" s="1"/>
      <c r="M5504" s="1"/>
    </row>
    <row r="5505" spans="1:13" ht="15">
      <c r="A5505" s="1"/>
      <c r="B5505" s="1"/>
      <c r="C5505" s="8">
        <v>3130</v>
      </c>
      <c r="D5505" s="1"/>
      <c r="E5505" s="1"/>
      <c r="F5505" s="1"/>
      <c r="G5505" s="275"/>
      <c r="H5505" s="1"/>
      <c r="I5505" s="1"/>
      <c r="J5505" s="1"/>
      <c r="K5505" s="275"/>
      <c r="L5505" s="1"/>
      <c r="M5505" s="1"/>
    </row>
    <row r="5506" spans="1:13" ht="15">
      <c r="A5506" s="1"/>
      <c r="B5506" s="1"/>
      <c r="C5506" s="8">
        <v>3131</v>
      </c>
      <c r="D5506" s="1"/>
      <c r="E5506" s="1"/>
      <c r="F5506" s="1"/>
      <c r="G5506" s="275"/>
      <c r="H5506" s="1"/>
      <c r="I5506" s="1"/>
      <c r="J5506" s="1"/>
      <c r="K5506" s="275"/>
      <c r="L5506" s="1"/>
      <c r="M5506" s="1"/>
    </row>
    <row r="5507" spans="1:13" ht="15">
      <c r="A5507" s="1"/>
      <c r="B5507" s="1"/>
      <c r="C5507" s="8">
        <v>3132</v>
      </c>
      <c r="D5507" s="1"/>
      <c r="E5507" s="1"/>
      <c r="F5507" s="1"/>
      <c r="G5507" s="275"/>
      <c r="H5507" s="1"/>
      <c r="I5507" s="1"/>
      <c r="J5507" s="1"/>
      <c r="K5507" s="275"/>
      <c r="L5507" s="1"/>
      <c r="M5507" s="1"/>
    </row>
    <row r="5508" spans="1:13" ht="15">
      <c r="A5508" s="1"/>
      <c r="B5508" s="1"/>
      <c r="C5508" s="8">
        <v>3133</v>
      </c>
      <c r="D5508" s="1"/>
      <c r="E5508" s="1"/>
      <c r="F5508" s="1"/>
      <c r="G5508" s="275"/>
      <c r="H5508" s="1"/>
      <c r="I5508" s="1"/>
      <c r="J5508" s="1"/>
      <c r="K5508" s="275"/>
      <c r="L5508" s="1"/>
      <c r="M5508" s="1"/>
    </row>
    <row r="5509" spans="1:13" ht="15">
      <c r="A5509" s="1"/>
      <c r="B5509" s="1"/>
      <c r="C5509" s="8">
        <v>3134</v>
      </c>
      <c r="D5509" s="1"/>
      <c r="E5509" s="1"/>
      <c r="F5509" s="1"/>
      <c r="G5509" s="275"/>
      <c r="H5509" s="1"/>
      <c r="I5509" s="1"/>
      <c r="J5509" s="1"/>
      <c r="K5509" s="275"/>
      <c r="L5509" s="1"/>
      <c r="M5509" s="1"/>
    </row>
    <row r="5510" spans="1:13" ht="15">
      <c r="A5510" s="1"/>
      <c r="B5510" s="1"/>
      <c r="C5510" s="8">
        <v>3135</v>
      </c>
      <c r="D5510" s="1"/>
      <c r="E5510" s="1"/>
      <c r="F5510" s="1"/>
      <c r="G5510" s="275"/>
      <c r="H5510" s="1"/>
      <c r="I5510" s="1"/>
      <c r="J5510" s="1"/>
      <c r="K5510" s="275"/>
      <c r="L5510" s="1"/>
      <c r="M5510" s="1"/>
    </row>
    <row r="5511" spans="1:13" ht="15">
      <c r="A5511" s="1"/>
      <c r="B5511" s="1"/>
      <c r="C5511" s="8">
        <v>3136</v>
      </c>
      <c r="D5511" s="1"/>
      <c r="E5511" s="1"/>
      <c r="F5511" s="1"/>
      <c r="G5511" s="275"/>
      <c r="H5511" s="1"/>
      <c r="I5511" s="1"/>
      <c r="J5511" s="1"/>
      <c r="K5511" s="275"/>
      <c r="L5511" s="1"/>
      <c r="M5511" s="1"/>
    </row>
    <row r="5512" spans="1:13" ht="15">
      <c r="A5512" s="1"/>
      <c r="B5512" s="1"/>
      <c r="C5512" s="8">
        <v>3137</v>
      </c>
      <c r="D5512" s="1"/>
      <c r="E5512" s="1"/>
      <c r="F5512" s="1"/>
      <c r="G5512" s="275"/>
      <c r="H5512" s="1"/>
      <c r="I5512" s="1"/>
      <c r="J5512" s="1"/>
      <c r="K5512" s="275"/>
      <c r="L5512" s="1"/>
      <c r="M5512" s="1"/>
    </row>
    <row r="5513" spans="1:13" ht="15">
      <c r="A5513" s="1"/>
      <c r="B5513" s="1"/>
      <c r="C5513" s="8">
        <v>3138</v>
      </c>
      <c r="D5513" s="1"/>
      <c r="E5513" s="1"/>
      <c r="F5513" s="1"/>
      <c r="G5513" s="275"/>
      <c r="H5513" s="1"/>
      <c r="I5513" s="1"/>
      <c r="J5513" s="1"/>
      <c r="K5513" s="275"/>
      <c r="L5513" s="1"/>
      <c r="M5513" s="1"/>
    </row>
    <row r="5514" spans="1:13" ht="15">
      <c r="A5514" s="1"/>
      <c r="B5514" s="1"/>
      <c r="C5514" s="8">
        <v>3139</v>
      </c>
      <c r="D5514" s="1"/>
      <c r="E5514" s="1"/>
      <c r="F5514" s="1"/>
      <c r="G5514" s="275"/>
      <c r="H5514" s="1"/>
      <c r="I5514" s="1"/>
      <c r="J5514" s="1"/>
      <c r="K5514" s="275"/>
      <c r="L5514" s="1"/>
      <c r="M5514" s="1"/>
    </row>
    <row r="5515" spans="1:13" ht="15">
      <c r="A5515" s="1"/>
      <c r="B5515" s="1"/>
      <c r="C5515" s="8">
        <v>3140</v>
      </c>
      <c r="D5515" s="1"/>
      <c r="E5515" s="1"/>
      <c r="F5515" s="1"/>
      <c r="G5515" s="275"/>
      <c r="H5515" s="1"/>
      <c r="I5515" s="1"/>
      <c r="J5515" s="1"/>
      <c r="K5515" s="275"/>
      <c r="L5515" s="1"/>
      <c r="M5515" s="1"/>
    </row>
    <row r="5516" spans="1:13" ht="15">
      <c r="A5516" s="1"/>
      <c r="B5516" s="1"/>
      <c r="C5516" s="8">
        <v>3141</v>
      </c>
      <c r="D5516" s="1"/>
      <c r="E5516" s="1"/>
      <c r="F5516" s="1"/>
      <c r="G5516" s="275"/>
      <c r="H5516" s="1"/>
      <c r="I5516" s="1"/>
      <c r="J5516" s="1"/>
      <c r="K5516" s="275"/>
      <c r="L5516" s="1"/>
      <c r="M5516" s="1"/>
    </row>
    <row r="5517" spans="1:13" ht="15">
      <c r="A5517" s="1"/>
      <c r="B5517" s="1"/>
      <c r="C5517" s="8">
        <v>3142</v>
      </c>
      <c r="D5517" s="1"/>
      <c r="E5517" s="1"/>
      <c r="F5517" s="1"/>
      <c r="G5517" s="275"/>
      <c r="H5517" s="1"/>
      <c r="I5517" s="1"/>
      <c r="J5517" s="1"/>
      <c r="K5517" s="275"/>
      <c r="L5517" s="1"/>
      <c r="M5517" s="1"/>
    </row>
    <row r="5518" spans="1:13" ht="15">
      <c r="A5518" s="1"/>
      <c r="B5518" s="1"/>
      <c r="C5518" s="8">
        <v>3143</v>
      </c>
      <c r="D5518" s="1"/>
      <c r="E5518" s="1"/>
      <c r="F5518" s="1"/>
      <c r="G5518" s="275"/>
      <c r="H5518" s="1"/>
      <c r="I5518" s="1"/>
      <c r="J5518" s="1"/>
      <c r="K5518" s="275"/>
      <c r="L5518" s="1"/>
      <c r="M5518" s="1"/>
    </row>
    <row r="5519" spans="1:13" ht="15">
      <c r="A5519" s="1"/>
      <c r="B5519" s="1"/>
      <c r="C5519" s="8">
        <v>3144</v>
      </c>
      <c r="D5519" s="1"/>
      <c r="E5519" s="1"/>
      <c r="F5519" s="1"/>
      <c r="G5519" s="275"/>
      <c r="H5519" s="1"/>
      <c r="I5519" s="1"/>
      <c r="J5519" s="1"/>
      <c r="K5519" s="275"/>
      <c r="L5519" s="1"/>
      <c r="M5519" s="1"/>
    </row>
    <row r="5520" spans="1:13" ht="15">
      <c r="A5520" s="1"/>
      <c r="B5520" s="1"/>
      <c r="C5520" s="8">
        <v>3145</v>
      </c>
      <c r="D5520" s="1"/>
      <c r="E5520" s="1"/>
      <c r="F5520" s="1"/>
      <c r="G5520" s="275"/>
      <c r="H5520" s="1"/>
      <c r="I5520" s="1"/>
      <c r="J5520" s="1"/>
      <c r="K5520" s="275"/>
      <c r="L5520" s="1"/>
      <c r="M5520" s="1"/>
    </row>
    <row r="5521" spans="1:13" ht="15">
      <c r="A5521" s="1"/>
      <c r="B5521" s="1"/>
      <c r="C5521" s="8">
        <v>3146</v>
      </c>
      <c r="D5521" s="1"/>
      <c r="E5521" s="1"/>
      <c r="F5521" s="1"/>
      <c r="G5521" s="275"/>
      <c r="H5521" s="1"/>
      <c r="I5521" s="1"/>
      <c r="J5521" s="1"/>
      <c r="K5521" s="275"/>
      <c r="L5521" s="1"/>
      <c r="M5521" s="1"/>
    </row>
    <row r="5522" spans="1:13" ht="15">
      <c r="A5522" s="1"/>
      <c r="B5522" s="1"/>
      <c r="C5522" s="8">
        <v>3147</v>
      </c>
      <c r="D5522" s="1"/>
      <c r="E5522" s="1"/>
      <c r="F5522" s="1"/>
      <c r="G5522" s="275"/>
      <c r="H5522" s="1"/>
      <c r="I5522" s="1"/>
      <c r="J5522" s="1"/>
      <c r="K5522" s="275"/>
      <c r="L5522" s="1"/>
      <c r="M5522" s="1"/>
    </row>
    <row r="5523" spans="1:13" ht="15">
      <c r="A5523" s="1"/>
      <c r="B5523" s="1"/>
      <c r="C5523" s="8">
        <v>3148</v>
      </c>
      <c r="D5523" s="1"/>
      <c r="E5523" s="1"/>
      <c r="F5523" s="1"/>
      <c r="G5523" s="275"/>
      <c r="H5523" s="1"/>
      <c r="I5523" s="1"/>
      <c r="J5523" s="1"/>
      <c r="K5523" s="275"/>
      <c r="L5523" s="1"/>
      <c r="M5523" s="1"/>
    </row>
    <row r="5524" spans="1:13" ht="15">
      <c r="A5524" s="1"/>
      <c r="B5524" s="1"/>
      <c r="C5524" s="8">
        <v>3149</v>
      </c>
      <c r="D5524" s="1"/>
      <c r="E5524" s="1"/>
      <c r="F5524" s="1"/>
      <c r="G5524" s="275"/>
      <c r="H5524" s="1"/>
      <c r="I5524" s="1"/>
      <c r="J5524" s="1"/>
      <c r="K5524" s="275"/>
      <c r="L5524" s="1"/>
      <c r="M5524" s="1"/>
    </row>
    <row r="5525" spans="1:13" ht="15">
      <c r="A5525" s="1"/>
      <c r="B5525" s="1"/>
      <c r="C5525" s="8">
        <v>3150</v>
      </c>
      <c r="D5525" s="1"/>
      <c r="E5525" s="1"/>
      <c r="F5525" s="1"/>
      <c r="G5525" s="275"/>
      <c r="H5525" s="1"/>
      <c r="I5525" s="1"/>
      <c r="J5525" s="1"/>
      <c r="K5525" s="275"/>
      <c r="L5525" s="1"/>
      <c r="M5525" s="1"/>
    </row>
    <row r="5526" spans="1:13" ht="15">
      <c r="A5526" s="1"/>
      <c r="B5526" s="1"/>
      <c r="C5526" s="8">
        <v>3151</v>
      </c>
      <c r="D5526" s="1"/>
      <c r="E5526" s="1"/>
      <c r="F5526" s="1"/>
      <c r="G5526" s="275"/>
      <c r="H5526" s="1"/>
      <c r="I5526" s="1"/>
      <c r="J5526" s="1"/>
      <c r="K5526" s="275"/>
      <c r="L5526" s="1"/>
      <c r="M5526" s="1"/>
    </row>
    <row r="5527" spans="1:13" ht="15">
      <c r="A5527" s="1"/>
      <c r="B5527" s="1"/>
      <c r="C5527" s="8">
        <v>3152</v>
      </c>
      <c r="D5527" s="1"/>
      <c r="E5527" s="1"/>
      <c r="F5527" s="1"/>
      <c r="G5527" s="275"/>
      <c r="H5527" s="1"/>
      <c r="I5527" s="1"/>
      <c r="J5527" s="1"/>
      <c r="K5527" s="275"/>
      <c r="L5527" s="1"/>
      <c r="M5527" s="1"/>
    </row>
    <row r="5528" spans="1:13" ht="15">
      <c r="A5528" s="1"/>
      <c r="B5528" s="1"/>
      <c r="C5528" s="8">
        <v>3153</v>
      </c>
      <c r="D5528" s="1"/>
      <c r="E5528" s="1"/>
      <c r="F5528" s="1"/>
      <c r="G5528" s="275"/>
      <c r="H5528" s="1"/>
      <c r="I5528" s="1"/>
      <c r="J5528" s="1"/>
      <c r="K5528" s="275"/>
      <c r="L5528" s="1"/>
      <c r="M5528" s="1"/>
    </row>
    <row r="5529" spans="1:13" ht="15">
      <c r="A5529" s="1"/>
      <c r="B5529" s="1"/>
      <c r="C5529" s="8">
        <v>3154</v>
      </c>
      <c r="D5529" s="1"/>
      <c r="E5529" s="1"/>
      <c r="F5529" s="1"/>
      <c r="G5529" s="275"/>
      <c r="H5529" s="1"/>
      <c r="I5529" s="1"/>
      <c r="J5529" s="1"/>
      <c r="K5529" s="275"/>
      <c r="L5529" s="1"/>
      <c r="M5529" s="1"/>
    </row>
    <row r="5530" spans="1:13" ht="15">
      <c r="A5530" s="1"/>
      <c r="B5530" s="1"/>
      <c r="C5530" s="8">
        <v>3155</v>
      </c>
      <c r="D5530" s="1"/>
      <c r="E5530" s="1"/>
      <c r="F5530" s="1"/>
      <c r="G5530" s="275"/>
      <c r="H5530" s="1"/>
      <c r="I5530" s="1"/>
      <c r="J5530" s="1"/>
      <c r="K5530" s="275"/>
      <c r="L5530" s="1"/>
      <c r="M5530" s="1"/>
    </row>
    <row r="5531" spans="1:13" ht="15">
      <c r="A5531" s="1"/>
      <c r="B5531" s="1"/>
      <c r="C5531" s="8">
        <v>3156</v>
      </c>
      <c r="D5531" s="1"/>
      <c r="E5531" s="1"/>
      <c r="F5531" s="1"/>
      <c r="G5531" s="275"/>
      <c r="H5531" s="1"/>
      <c r="I5531" s="1"/>
      <c r="J5531" s="1"/>
      <c r="K5531" s="275"/>
      <c r="L5531" s="1"/>
      <c r="M5531" s="1"/>
    </row>
    <row r="5532" spans="1:13" ht="15">
      <c r="A5532" s="1"/>
      <c r="B5532" s="1"/>
      <c r="C5532" s="8">
        <v>3157</v>
      </c>
      <c r="D5532" s="1"/>
      <c r="E5532" s="1"/>
      <c r="F5532" s="1"/>
      <c r="G5532" s="275"/>
      <c r="H5532" s="1"/>
      <c r="I5532" s="1"/>
      <c r="J5532" s="1"/>
      <c r="K5532" s="275"/>
      <c r="L5532" s="1"/>
      <c r="M5532" s="1"/>
    </row>
    <row r="5533" spans="1:13" ht="15">
      <c r="A5533" s="1"/>
      <c r="B5533" s="1"/>
      <c r="C5533" s="8">
        <v>3158</v>
      </c>
      <c r="D5533" s="1"/>
      <c r="E5533" s="1"/>
      <c r="F5533" s="1"/>
      <c r="G5533" s="275"/>
      <c r="H5533" s="1"/>
      <c r="I5533" s="1"/>
      <c r="J5533" s="1"/>
      <c r="K5533" s="275"/>
      <c r="L5533" s="1"/>
      <c r="M5533" s="1"/>
    </row>
    <row r="5534" spans="1:13" ht="15">
      <c r="A5534" s="1"/>
      <c r="B5534" s="1"/>
      <c r="C5534" s="8">
        <v>3159</v>
      </c>
      <c r="D5534" s="1"/>
      <c r="E5534" s="1"/>
      <c r="F5534" s="1"/>
      <c r="G5534" s="275"/>
      <c r="H5534" s="1"/>
      <c r="I5534" s="1"/>
      <c r="J5534" s="1"/>
      <c r="K5534" s="275"/>
      <c r="L5534" s="1"/>
      <c r="M5534" s="1"/>
    </row>
    <row r="5535" spans="1:13" ht="15">
      <c r="A5535" s="1"/>
      <c r="B5535" s="1"/>
      <c r="C5535" s="8">
        <v>3160</v>
      </c>
      <c r="D5535" s="1"/>
      <c r="E5535" s="1"/>
      <c r="F5535" s="1"/>
      <c r="G5535" s="275"/>
      <c r="H5535" s="1"/>
      <c r="I5535" s="1"/>
      <c r="J5535" s="1"/>
      <c r="K5535" s="275"/>
      <c r="L5535" s="1"/>
      <c r="M5535" s="1"/>
    </row>
    <row r="5536" spans="1:13" ht="15">
      <c r="A5536" s="1"/>
      <c r="B5536" s="1"/>
      <c r="C5536" s="8">
        <v>3161</v>
      </c>
      <c r="D5536" s="1"/>
      <c r="E5536" s="1"/>
      <c r="F5536" s="1"/>
      <c r="G5536" s="275"/>
      <c r="H5536" s="1"/>
      <c r="I5536" s="1"/>
      <c r="J5536" s="1"/>
      <c r="K5536" s="275"/>
      <c r="L5536" s="1"/>
      <c r="M5536" s="1"/>
    </row>
    <row r="5537" spans="1:13" ht="15">
      <c r="A5537" s="1"/>
      <c r="B5537" s="1"/>
      <c r="C5537" s="8">
        <v>3162</v>
      </c>
      <c r="D5537" s="1"/>
      <c r="E5537" s="1"/>
      <c r="F5537" s="1"/>
      <c r="G5537" s="275"/>
      <c r="H5537" s="1"/>
      <c r="I5537" s="1"/>
      <c r="J5537" s="1"/>
      <c r="K5537" s="275"/>
      <c r="L5537" s="1"/>
      <c r="M5537" s="1"/>
    </row>
    <row r="5538" spans="1:13" ht="15">
      <c r="A5538" s="1"/>
      <c r="B5538" s="1"/>
      <c r="C5538" s="8">
        <v>3163</v>
      </c>
      <c r="D5538" s="1"/>
      <c r="E5538" s="1"/>
      <c r="F5538" s="1"/>
      <c r="G5538" s="275"/>
      <c r="H5538" s="1"/>
      <c r="I5538" s="1"/>
      <c r="J5538" s="1"/>
      <c r="K5538" s="275"/>
      <c r="L5538" s="1"/>
      <c r="M5538" s="1"/>
    </row>
    <row r="5539" spans="1:13" ht="15">
      <c r="A5539" s="1"/>
      <c r="B5539" s="1"/>
      <c r="C5539" s="8">
        <v>3164</v>
      </c>
      <c r="D5539" s="1"/>
      <c r="E5539" s="1"/>
      <c r="F5539" s="1"/>
      <c r="G5539" s="275"/>
      <c r="H5539" s="1"/>
      <c r="I5539" s="1"/>
      <c r="J5539" s="1"/>
      <c r="K5539" s="275"/>
      <c r="L5539" s="1"/>
      <c r="M5539" s="1"/>
    </row>
    <row r="5540" spans="1:13" ht="15">
      <c r="A5540" s="1"/>
      <c r="B5540" s="1"/>
      <c r="C5540" s="8">
        <v>3165</v>
      </c>
      <c r="D5540" s="1"/>
      <c r="E5540" s="1"/>
      <c r="F5540" s="1"/>
      <c r="G5540" s="275"/>
      <c r="H5540" s="1"/>
      <c r="I5540" s="1"/>
      <c r="J5540" s="1"/>
      <c r="K5540" s="275"/>
      <c r="L5540" s="1"/>
      <c r="M5540" s="1"/>
    </row>
    <row r="5541" spans="1:13" ht="15">
      <c r="A5541" s="1"/>
      <c r="B5541" s="1"/>
      <c r="C5541" s="8">
        <v>3166</v>
      </c>
      <c r="D5541" s="1"/>
      <c r="E5541" s="1"/>
      <c r="F5541" s="1"/>
      <c r="G5541" s="275"/>
      <c r="H5541" s="1"/>
      <c r="I5541" s="1"/>
      <c r="J5541" s="1"/>
      <c r="K5541" s="275"/>
      <c r="L5541" s="1"/>
      <c r="M5541" s="1"/>
    </row>
    <row r="5542" spans="1:13" ht="15">
      <c r="A5542" s="1"/>
      <c r="B5542" s="1"/>
      <c r="C5542" s="8">
        <v>3167</v>
      </c>
      <c r="D5542" s="1"/>
      <c r="E5542" s="1"/>
      <c r="F5542" s="1"/>
      <c r="G5542" s="275"/>
      <c r="H5542" s="1"/>
      <c r="I5542" s="1"/>
      <c r="J5542" s="1"/>
      <c r="K5542" s="275"/>
      <c r="L5542" s="1"/>
      <c r="M5542" s="1"/>
    </row>
    <row r="5543" spans="1:13" ht="15">
      <c r="A5543" s="1"/>
      <c r="B5543" s="1"/>
      <c r="C5543" s="8">
        <v>3168</v>
      </c>
      <c r="D5543" s="1"/>
      <c r="E5543" s="1"/>
      <c r="F5543" s="1"/>
      <c r="G5543" s="275"/>
      <c r="H5543" s="1"/>
      <c r="I5543" s="1"/>
      <c r="J5543" s="1"/>
      <c r="K5543" s="275"/>
      <c r="L5543" s="1"/>
      <c r="M5543" s="1"/>
    </row>
    <row r="5544" spans="1:13" ht="15">
      <c r="A5544" s="1"/>
      <c r="B5544" s="1"/>
      <c r="C5544" s="8">
        <v>3169</v>
      </c>
      <c r="D5544" s="1"/>
      <c r="E5544" s="1"/>
      <c r="F5544" s="1"/>
      <c r="G5544" s="275"/>
      <c r="H5544" s="1"/>
      <c r="I5544" s="1"/>
      <c r="J5544" s="1"/>
      <c r="K5544" s="275"/>
      <c r="L5544" s="1"/>
      <c r="M5544" s="1"/>
    </row>
    <row r="5545" spans="1:13" ht="15">
      <c r="A5545" s="1"/>
      <c r="B5545" s="1"/>
      <c r="C5545" s="8">
        <v>3170</v>
      </c>
      <c r="D5545" s="1"/>
      <c r="E5545" s="1"/>
      <c r="F5545" s="1"/>
      <c r="G5545" s="275"/>
      <c r="H5545" s="1"/>
      <c r="I5545" s="1"/>
      <c r="J5545" s="1"/>
      <c r="K5545" s="275"/>
      <c r="L5545" s="1"/>
      <c r="M5545" s="1"/>
    </row>
    <row r="5546" spans="1:13" ht="15">
      <c r="A5546" s="1"/>
      <c r="B5546" s="1"/>
      <c r="C5546" s="8">
        <v>3171</v>
      </c>
      <c r="D5546" s="1"/>
      <c r="E5546" s="1"/>
      <c r="F5546" s="1"/>
      <c r="G5546" s="275"/>
      <c r="H5546" s="1"/>
      <c r="I5546" s="1"/>
      <c r="J5546" s="1"/>
      <c r="K5546" s="275"/>
      <c r="L5546" s="1"/>
      <c r="M5546" s="1"/>
    </row>
    <row r="5547" spans="1:13" ht="15">
      <c r="A5547" s="1"/>
      <c r="B5547" s="1"/>
      <c r="C5547" s="8">
        <v>3172</v>
      </c>
      <c r="D5547" s="1"/>
      <c r="E5547" s="1"/>
      <c r="F5547" s="1"/>
      <c r="G5547" s="275"/>
      <c r="H5547" s="1"/>
      <c r="I5547" s="1"/>
      <c r="J5547" s="1"/>
      <c r="K5547" s="275"/>
      <c r="L5547" s="1"/>
      <c r="M5547" s="1"/>
    </row>
    <row r="5548" spans="1:13" ht="15">
      <c r="A5548" s="1"/>
      <c r="B5548" s="1"/>
      <c r="C5548" s="8">
        <v>3173</v>
      </c>
      <c r="D5548" s="1"/>
      <c r="E5548" s="1"/>
      <c r="F5548" s="1"/>
      <c r="G5548" s="275"/>
      <c r="H5548" s="1"/>
      <c r="I5548" s="1"/>
      <c r="J5548" s="1"/>
      <c r="K5548" s="275"/>
      <c r="L5548" s="1"/>
      <c r="M5548" s="1"/>
    </row>
    <row r="5549" spans="1:13" ht="15">
      <c r="A5549" s="1"/>
      <c r="B5549" s="1"/>
      <c r="C5549" s="8">
        <v>3174</v>
      </c>
      <c r="D5549" s="1"/>
      <c r="E5549" s="1"/>
      <c r="F5549" s="1"/>
      <c r="G5549" s="275"/>
      <c r="H5549" s="1"/>
      <c r="I5549" s="1"/>
      <c r="J5549" s="1"/>
      <c r="K5549" s="275"/>
      <c r="L5549" s="1"/>
      <c r="M5549" s="1"/>
    </row>
    <row r="5550" spans="1:13" ht="15">
      <c r="A5550" s="1"/>
      <c r="B5550" s="1"/>
      <c r="C5550" s="8">
        <v>3175</v>
      </c>
      <c r="D5550" s="1"/>
      <c r="E5550" s="1"/>
      <c r="F5550" s="1"/>
      <c r="G5550" s="275"/>
      <c r="H5550" s="1"/>
      <c r="I5550" s="1"/>
      <c r="J5550" s="1"/>
      <c r="K5550" s="275"/>
      <c r="L5550" s="1"/>
      <c r="M5550" s="1"/>
    </row>
    <row r="5551" spans="1:13" ht="15">
      <c r="A5551" s="1"/>
      <c r="B5551" s="1"/>
      <c r="C5551" s="8">
        <v>3176</v>
      </c>
      <c r="D5551" s="1"/>
      <c r="E5551" s="1"/>
      <c r="F5551" s="1"/>
      <c r="G5551" s="275"/>
      <c r="H5551" s="1"/>
      <c r="I5551" s="1"/>
      <c r="J5551" s="1"/>
      <c r="K5551" s="275"/>
      <c r="L5551" s="1"/>
      <c r="M5551" s="1"/>
    </row>
    <row r="5552" spans="1:13" ht="15">
      <c r="A5552" s="1"/>
      <c r="B5552" s="1"/>
      <c r="C5552" s="8">
        <v>3177</v>
      </c>
      <c r="D5552" s="1"/>
      <c r="E5552" s="1"/>
      <c r="F5552" s="1"/>
      <c r="G5552" s="275"/>
      <c r="H5552" s="1"/>
      <c r="I5552" s="1"/>
      <c r="J5552" s="1"/>
      <c r="K5552" s="275"/>
      <c r="L5552" s="1"/>
      <c r="M5552" s="1"/>
    </row>
    <row r="5553" spans="1:13" ht="15">
      <c r="A5553" s="1"/>
      <c r="B5553" s="1"/>
      <c r="C5553" s="8">
        <v>3178</v>
      </c>
      <c r="D5553" s="1"/>
      <c r="E5553" s="1"/>
      <c r="F5553" s="1"/>
      <c r="G5553" s="275"/>
      <c r="H5553" s="1"/>
      <c r="I5553" s="1"/>
      <c r="J5553" s="1"/>
      <c r="K5553" s="275"/>
      <c r="L5553" s="1"/>
      <c r="M5553" s="1"/>
    </row>
    <row r="5554" spans="1:13" ht="15">
      <c r="A5554" s="1"/>
      <c r="B5554" s="1"/>
      <c r="C5554" s="8">
        <v>3179</v>
      </c>
      <c r="D5554" s="1"/>
      <c r="E5554" s="1"/>
      <c r="F5554" s="1"/>
      <c r="G5554" s="275"/>
      <c r="H5554" s="1"/>
      <c r="I5554" s="1"/>
      <c r="J5554" s="1"/>
      <c r="K5554" s="275"/>
      <c r="L5554" s="1"/>
      <c r="M5554" s="1"/>
    </row>
    <row r="5555" spans="1:13" ht="15">
      <c r="A5555" s="1"/>
      <c r="B5555" s="1"/>
      <c r="C5555" s="8">
        <v>3180</v>
      </c>
      <c r="D5555" s="1"/>
      <c r="E5555" s="1"/>
      <c r="F5555" s="1"/>
      <c r="G5555" s="275"/>
      <c r="H5555" s="1"/>
      <c r="I5555" s="1"/>
      <c r="J5555" s="1"/>
      <c r="K5555" s="275"/>
      <c r="L5555" s="1"/>
      <c r="M5555" s="1"/>
    </row>
    <row r="5556" spans="1:13" ht="15">
      <c r="A5556" s="1"/>
      <c r="B5556" s="1"/>
      <c r="C5556" s="8">
        <v>3181</v>
      </c>
      <c r="D5556" s="1"/>
      <c r="E5556" s="1"/>
      <c r="F5556" s="1"/>
      <c r="G5556" s="275"/>
      <c r="H5556" s="1"/>
      <c r="I5556" s="1"/>
      <c r="J5556" s="1"/>
      <c r="K5556" s="275"/>
      <c r="L5556" s="1"/>
      <c r="M5556" s="1"/>
    </row>
    <row r="5557" spans="1:13" ht="15">
      <c r="A5557" s="1"/>
      <c r="B5557" s="1"/>
      <c r="C5557" s="8">
        <v>3182</v>
      </c>
      <c r="D5557" s="1"/>
      <c r="E5557" s="1"/>
      <c r="F5557" s="1"/>
      <c r="G5557" s="275"/>
      <c r="H5557" s="1"/>
      <c r="I5557" s="1"/>
      <c r="J5557" s="1"/>
      <c r="K5557" s="275"/>
      <c r="L5557" s="1"/>
      <c r="M5557" s="1"/>
    </row>
    <row r="5558" spans="1:13" ht="15">
      <c r="A5558" s="1"/>
      <c r="B5558" s="1"/>
      <c r="C5558" s="8">
        <v>3183</v>
      </c>
      <c r="D5558" s="1"/>
      <c r="E5558" s="1"/>
      <c r="F5558" s="1"/>
      <c r="G5558" s="275"/>
      <c r="H5558" s="1"/>
      <c r="I5558" s="1"/>
      <c r="J5558" s="1"/>
      <c r="K5558" s="275"/>
      <c r="L5558" s="1"/>
      <c r="M5558" s="1"/>
    </row>
    <row r="5559" spans="1:13" ht="15">
      <c r="A5559" s="1"/>
      <c r="B5559" s="1"/>
      <c r="C5559" s="8">
        <v>3184</v>
      </c>
      <c r="D5559" s="1"/>
      <c r="E5559" s="1"/>
      <c r="F5559" s="1"/>
      <c r="G5559" s="275"/>
      <c r="H5559" s="1"/>
      <c r="I5559" s="1"/>
      <c r="J5559" s="1"/>
      <c r="K5559" s="275"/>
      <c r="L5559" s="1"/>
      <c r="M5559" s="1"/>
    </row>
    <row r="5560" spans="1:13" ht="15">
      <c r="A5560" s="1"/>
      <c r="B5560" s="1"/>
      <c r="C5560" s="8">
        <v>3185</v>
      </c>
      <c r="D5560" s="1"/>
      <c r="E5560" s="1"/>
      <c r="F5560" s="1"/>
      <c r="G5560" s="275"/>
      <c r="H5560" s="1"/>
      <c r="I5560" s="1"/>
      <c r="J5560" s="1"/>
      <c r="K5560" s="275"/>
      <c r="L5560" s="1"/>
      <c r="M5560" s="1"/>
    </row>
    <row r="5561" spans="1:13" ht="15">
      <c r="A5561" s="1"/>
      <c r="B5561" s="1"/>
      <c r="C5561" s="8">
        <v>3186</v>
      </c>
      <c r="D5561" s="1"/>
      <c r="E5561" s="1"/>
      <c r="F5561" s="1"/>
      <c r="G5561" s="275"/>
      <c r="H5561" s="1"/>
      <c r="I5561" s="1"/>
      <c r="J5561" s="1"/>
      <c r="K5561" s="275"/>
      <c r="L5561" s="1"/>
      <c r="M5561" s="1"/>
    </row>
    <row r="5562" spans="1:13" ht="15">
      <c r="A5562" s="1"/>
      <c r="B5562" s="1"/>
      <c r="C5562" s="8">
        <v>3187</v>
      </c>
      <c r="D5562" s="1"/>
      <c r="E5562" s="1"/>
      <c r="F5562" s="1"/>
      <c r="G5562" s="275"/>
      <c r="H5562" s="1"/>
      <c r="I5562" s="1"/>
      <c r="J5562" s="1"/>
      <c r="K5562" s="275"/>
      <c r="L5562" s="1"/>
      <c r="M5562" s="1"/>
    </row>
    <row r="5563" spans="1:13" ht="15">
      <c r="A5563" s="1"/>
      <c r="B5563" s="1"/>
      <c r="C5563" s="8">
        <v>3188</v>
      </c>
      <c r="D5563" s="1"/>
      <c r="E5563" s="1"/>
      <c r="F5563" s="1"/>
      <c r="G5563" s="275"/>
      <c r="H5563" s="1"/>
      <c r="I5563" s="1"/>
      <c r="J5563" s="1"/>
      <c r="K5563" s="275"/>
      <c r="L5563" s="1"/>
      <c r="M5563" s="1"/>
    </row>
    <row r="5564" spans="1:13" ht="15">
      <c r="A5564" s="1"/>
      <c r="B5564" s="1"/>
      <c r="C5564" s="8">
        <v>3189</v>
      </c>
      <c r="D5564" s="1"/>
      <c r="E5564" s="1"/>
      <c r="F5564" s="1"/>
      <c r="G5564" s="275"/>
      <c r="H5564" s="1"/>
      <c r="I5564" s="1"/>
      <c r="J5564" s="1"/>
      <c r="K5564" s="275"/>
      <c r="L5564" s="1"/>
      <c r="M5564" s="1"/>
    </row>
    <row r="5565" spans="1:13" ht="15">
      <c r="A5565" s="1"/>
      <c r="B5565" s="1"/>
      <c r="C5565" s="8">
        <v>3190</v>
      </c>
      <c r="D5565" s="1"/>
      <c r="E5565" s="1"/>
      <c r="F5565" s="1"/>
      <c r="G5565" s="275"/>
      <c r="H5565" s="1"/>
      <c r="I5565" s="1"/>
      <c r="J5565" s="1"/>
      <c r="K5565" s="275"/>
      <c r="L5565" s="1"/>
      <c r="M5565" s="1"/>
    </row>
    <row r="5566" spans="1:13" ht="15">
      <c r="A5566" s="1"/>
      <c r="B5566" s="1"/>
      <c r="C5566" s="8">
        <v>3191</v>
      </c>
      <c r="D5566" s="1"/>
      <c r="E5566" s="1"/>
      <c r="F5566" s="1"/>
      <c r="G5566" s="275"/>
      <c r="H5566" s="1"/>
      <c r="I5566" s="1"/>
      <c r="J5566" s="1"/>
      <c r="K5566" s="275"/>
      <c r="L5566" s="1"/>
      <c r="M5566" s="1"/>
    </row>
    <row r="5567" spans="1:13" ht="15">
      <c r="A5567" s="1"/>
      <c r="B5567" s="1"/>
      <c r="C5567" s="8">
        <v>3192</v>
      </c>
      <c r="D5567" s="1"/>
      <c r="E5567" s="1"/>
      <c r="F5567" s="1"/>
      <c r="G5567" s="275"/>
      <c r="H5567" s="1"/>
      <c r="I5567" s="1"/>
      <c r="J5567" s="1"/>
      <c r="K5567" s="275"/>
      <c r="L5567" s="1"/>
      <c r="M5567" s="1"/>
    </row>
    <row r="5568" spans="1:13" ht="15">
      <c r="A5568" s="1"/>
      <c r="B5568" s="1"/>
      <c r="C5568" s="8">
        <v>3193</v>
      </c>
      <c r="D5568" s="1"/>
      <c r="E5568" s="1"/>
      <c r="F5568" s="1"/>
      <c r="G5568" s="275"/>
      <c r="H5568" s="1"/>
      <c r="I5568" s="1"/>
      <c r="J5568" s="1"/>
      <c r="K5568" s="275"/>
      <c r="L5568" s="1"/>
      <c r="M5568" s="1"/>
    </row>
    <row r="5569" spans="1:13" ht="15">
      <c r="A5569" s="1"/>
      <c r="B5569" s="1"/>
      <c r="C5569" s="8">
        <v>3194</v>
      </c>
      <c r="D5569" s="1"/>
      <c r="E5569" s="1"/>
      <c r="F5569" s="1"/>
      <c r="G5569" s="275"/>
      <c r="H5569" s="1"/>
      <c r="I5569" s="1"/>
      <c r="J5569" s="1"/>
      <c r="K5569" s="275"/>
      <c r="L5569" s="1"/>
      <c r="M5569" s="1"/>
    </row>
    <row r="5570" spans="1:13" ht="15">
      <c r="A5570" s="1"/>
      <c r="B5570" s="1"/>
      <c r="C5570" s="8">
        <v>3195</v>
      </c>
      <c r="D5570" s="1"/>
      <c r="E5570" s="1"/>
      <c r="F5570" s="1"/>
      <c r="G5570" s="275"/>
      <c r="H5570" s="1"/>
      <c r="I5570" s="1"/>
      <c r="J5570" s="1"/>
      <c r="K5570" s="275"/>
      <c r="L5570" s="1"/>
      <c r="M5570" s="1"/>
    </row>
    <row r="5571" spans="1:13" ht="15">
      <c r="A5571" s="1"/>
      <c r="B5571" s="1"/>
      <c r="C5571" s="8">
        <v>3196</v>
      </c>
      <c r="D5571" s="1"/>
      <c r="E5571" s="1"/>
      <c r="F5571" s="1"/>
      <c r="G5571" s="275"/>
      <c r="H5571" s="1"/>
      <c r="I5571" s="1"/>
      <c r="J5571" s="1"/>
      <c r="K5571" s="275"/>
      <c r="L5571" s="1"/>
      <c r="M5571" s="1"/>
    </row>
    <row r="5572" spans="1:13" ht="15">
      <c r="A5572" s="1"/>
      <c r="B5572" s="1"/>
      <c r="C5572" s="8">
        <v>3197</v>
      </c>
      <c r="D5572" s="1"/>
      <c r="E5572" s="1"/>
      <c r="F5572" s="1"/>
      <c r="G5572" s="275"/>
      <c r="H5572" s="1"/>
      <c r="I5572" s="1"/>
      <c r="J5572" s="1"/>
      <c r="K5572" s="275"/>
      <c r="L5572" s="1"/>
      <c r="M5572" s="1"/>
    </row>
    <row r="5573" spans="1:13" ht="15">
      <c r="A5573" s="1"/>
      <c r="B5573" s="1"/>
      <c r="C5573" s="8">
        <v>3198</v>
      </c>
      <c r="D5573" s="1"/>
      <c r="E5573" s="1"/>
      <c r="F5573" s="1"/>
      <c r="G5573" s="275"/>
      <c r="H5573" s="1"/>
      <c r="I5573" s="1"/>
      <c r="J5573" s="1"/>
      <c r="K5573" s="275"/>
      <c r="L5573" s="1"/>
      <c r="M5573" s="1"/>
    </row>
    <row r="5574" spans="1:13" ht="15">
      <c r="A5574" s="1"/>
      <c r="B5574" s="1"/>
      <c r="C5574" s="8">
        <v>3199</v>
      </c>
      <c r="D5574" s="1"/>
      <c r="E5574" s="1"/>
      <c r="F5574" s="1"/>
      <c r="G5574" s="275"/>
      <c r="H5574" s="1"/>
      <c r="I5574" s="1"/>
      <c r="J5574" s="1"/>
      <c r="K5574" s="275"/>
      <c r="L5574" s="1"/>
      <c r="M5574" s="1"/>
    </row>
    <row r="5575" spans="1:13" ht="15">
      <c r="A5575" s="1"/>
      <c r="B5575" s="1"/>
      <c r="C5575" s="8">
        <v>3200</v>
      </c>
      <c r="D5575" s="1"/>
      <c r="E5575" s="1"/>
      <c r="F5575" s="1"/>
      <c r="G5575" s="275"/>
      <c r="H5575" s="1"/>
      <c r="I5575" s="1"/>
      <c r="J5575" s="1"/>
      <c r="K5575" s="275"/>
      <c r="L5575" s="1"/>
      <c r="M5575" s="1"/>
    </row>
    <row r="5576" spans="1:13" ht="15">
      <c r="A5576" s="1"/>
      <c r="B5576" s="1"/>
      <c r="C5576" s="8">
        <v>3201</v>
      </c>
      <c r="D5576" s="1"/>
      <c r="E5576" s="1"/>
      <c r="F5576" s="1"/>
      <c r="G5576" s="275"/>
      <c r="H5576" s="1"/>
      <c r="I5576" s="1"/>
      <c r="J5576" s="1"/>
      <c r="K5576" s="275"/>
      <c r="L5576" s="1"/>
      <c r="M5576" s="1"/>
    </row>
    <row r="5577" spans="1:13" ht="15">
      <c r="A5577" s="1"/>
      <c r="B5577" s="1"/>
      <c r="C5577" s="8">
        <v>3202</v>
      </c>
      <c r="D5577" s="1"/>
      <c r="E5577" s="1"/>
      <c r="F5577" s="1"/>
      <c r="G5577" s="275"/>
      <c r="H5577" s="1"/>
      <c r="I5577" s="1"/>
      <c r="J5577" s="1"/>
      <c r="K5577" s="275"/>
      <c r="L5577" s="1"/>
      <c r="M5577" s="1"/>
    </row>
    <row r="5578" spans="1:13" ht="15">
      <c r="A5578" s="1"/>
      <c r="B5578" s="1"/>
      <c r="C5578" s="8">
        <v>3203</v>
      </c>
      <c r="D5578" s="1"/>
      <c r="E5578" s="1"/>
      <c r="F5578" s="1"/>
      <c r="G5578" s="275"/>
      <c r="H5578" s="1"/>
      <c r="I5578" s="1"/>
      <c r="J5578" s="1"/>
      <c r="K5578" s="275"/>
      <c r="L5578" s="1"/>
      <c r="M5578" s="1"/>
    </row>
    <row r="5579" spans="1:13" ht="15">
      <c r="A5579" s="1"/>
      <c r="B5579" s="1"/>
      <c r="C5579" s="8">
        <v>3204</v>
      </c>
      <c r="D5579" s="1"/>
      <c r="E5579" s="1"/>
      <c r="F5579" s="1"/>
      <c r="G5579" s="275"/>
      <c r="H5579" s="1"/>
      <c r="I5579" s="1"/>
      <c r="J5579" s="1"/>
      <c r="K5579" s="275"/>
      <c r="L5579" s="1"/>
      <c r="M5579" s="1"/>
    </row>
    <row r="5580" spans="1:13" ht="15">
      <c r="A5580" s="1"/>
      <c r="B5580" s="1"/>
      <c r="C5580" s="8">
        <v>3205</v>
      </c>
      <c r="D5580" s="1"/>
      <c r="E5580" s="1"/>
      <c r="F5580" s="1"/>
      <c r="G5580" s="275"/>
      <c r="H5580" s="1"/>
      <c r="I5580" s="1"/>
      <c r="J5580" s="1"/>
      <c r="K5580" s="275"/>
      <c r="L5580" s="1"/>
      <c r="M5580" s="1"/>
    </row>
    <row r="5581" spans="1:13" ht="15">
      <c r="A5581" s="1"/>
      <c r="B5581" s="1"/>
      <c r="C5581" s="8">
        <v>3206</v>
      </c>
      <c r="D5581" s="1"/>
      <c r="E5581" s="1"/>
      <c r="F5581" s="1"/>
      <c r="G5581" s="275"/>
      <c r="H5581" s="1"/>
      <c r="I5581" s="1"/>
      <c r="J5581" s="1"/>
      <c r="K5581" s="275"/>
      <c r="L5581" s="1"/>
      <c r="M5581" s="1"/>
    </row>
    <row r="5582" spans="1:13" ht="15">
      <c r="A5582" s="1"/>
      <c r="B5582" s="1"/>
      <c r="C5582" s="8">
        <v>3207</v>
      </c>
      <c r="D5582" s="1"/>
      <c r="E5582" s="1"/>
      <c r="F5582" s="1"/>
      <c r="G5582" s="275"/>
      <c r="H5582" s="1"/>
      <c r="I5582" s="1"/>
      <c r="J5582" s="1"/>
      <c r="K5582" s="275"/>
      <c r="L5582" s="1"/>
      <c r="M5582" s="1"/>
    </row>
    <row r="5583" spans="1:13" ht="15">
      <c r="A5583" s="1"/>
      <c r="B5583" s="1"/>
      <c r="C5583" s="8">
        <v>3208</v>
      </c>
      <c r="D5583" s="1"/>
      <c r="E5583" s="1"/>
      <c r="F5583" s="1"/>
      <c r="G5583" s="275"/>
      <c r="H5583" s="1"/>
      <c r="I5583" s="1"/>
      <c r="J5583" s="1"/>
      <c r="K5583" s="275"/>
      <c r="L5583" s="1"/>
      <c r="M5583" s="1"/>
    </row>
    <row r="5584" spans="1:13" ht="15">
      <c r="A5584" s="1"/>
      <c r="B5584" s="1"/>
      <c r="C5584" s="8">
        <v>3209</v>
      </c>
      <c r="D5584" s="1"/>
      <c r="E5584" s="1"/>
      <c r="F5584" s="1"/>
      <c r="G5584" s="275"/>
      <c r="H5584" s="1"/>
      <c r="I5584" s="1"/>
      <c r="J5584" s="1"/>
      <c r="K5584" s="275"/>
      <c r="L5584" s="1"/>
      <c r="M5584" s="1"/>
    </row>
    <row r="5585" spans="1:13" ht="15">
      <c r="A5585" s="1"/>
      <c r="B5585" s="1"/>
      <c r="C5585" s="8">
        <v>3210</v>
      </c>
      <c r="D5585" s="1"/>
      <c r="E5585" s="1"/>
      <c r="F5585" s="1"/>
      <c r="G5585" s="275"/>
      <c r="H5585" s="1"/>
      <c r="I5585" s="1"/>
      <c r="J5585" s="1"/>
      <c r="K5585" s="275"/>
      <c r="L5585" s="1"/>
      <c r="M5585" s="1"/>
    </row>
    <row r="5586" spans="1:13" ht="15">
      <c r="A5586" s="1"/>
      <c r="B5586" s="1"/>
      <c r="C5586" s="8">
        <v>3211</v>
      </c>
      <c r="D5586" s="1"/>
      <c r="E5586" s="1"/>
      <c r="F5586" s="1"/>
      <c r="G5586" s="275"/>
      <c r="H5586" s="1"/>
      <c r="I5586" s="1"/>
      <c r="J5586" s="1"/>
      <c r="K5586" s="275"/>
      <c r="L5586" s="1"/>
      <c r="M5586" s="1"/>
    </row>
    <row r="5587" spans="1:13" ht="15">
      <c r="A5587" s="1"/>
      <c r="B5587" s="1"/>
      <c r="C5587" s="8">
        <v>3212</v>
      </c>
      <c r="D5587" s="1"/>
      <c r="E5587" s="1"/>
      <c r="F5587" s="1"/>
      <c r="G5587" s="275"/>
      <c r="H5587" s="1"/>
      <c r="I5587" s="1"/>
      <c r="J5587" s="1"/>
      <c r="K5587" s="275"/>
      <c r="L5587" s="1"/>
      <c r="M5587" s="1"/>
    </row>
    <row r="5588" spans="1:13" ht="15">
      <c r="A5588" s="1"/>
      <c r="B5588" s="1"/>
      <c r="C5588" s="8">
        <v>3213</v>
      </c>
      <c r="D5588" s="1"/>
      <c r="E5588" s="1"/>
      <c r="F5588" s="1"/>
      <c r="G5588" s="275"/>
      <c r="H5588" s="1"/>
      <c r="I5588" s="1"/>
      <c r="J5588" s="1"/>
      <c r="K5588" s="275"/>
      <c r="L5588" s="1"/>
      <c r="M5588" s="1"/>
    </row>
    <row r="5589" spans="1:13" ht="15">
      <c r="A5589" s="1"/>
      <c r="B5589" s="1"/>
      <c r="C5589" s="8">
        <v>3214</v>
      </c>
      <c r="D5589" s="1"/>
      <c r="E5589" s="1"/>
      <c r="F5589" s="1"/>
      <c r="G5589" s="275"/>
      <c r="H5589" s="1"/>
      <c r="I5589" s="1"/>
      <c r="J5589" s="1"/>
      <c r="K5589" s="275"/>
      <c r="L5589" s="1"/>
      <c r="M5589" s="1"/>
    </row>
    <row r="5590" spans="1:13" ht="15">
      <c r="A5590" s="1"/>
      <c r="B5590" s="1"/>
      <c r="C5590" s="8">
        <v>3215</v>
      </c>
      <c r="D5590" s="1"/>
      <c r="E5590" s="1"/>
      <c r="F5590" s="1"/>
      <c r="G5590" s="275"/>
      <c r="H5590" s="1"/>
      <c r="I5590" s="1"/>
      <c r="J5590" s="1"/>
      <c r="K5590" s="275"/>
      <c r="L5590" s="1"/>
      <c r="M5590" s="1"/>
    </row>
    <row r="5591" spans="1:13" ht="15">
      <c r="A5591" s="1"/>
      <c r="B5591" s="1"/>
      <c r="C5591" s="8">
        <v>3216</v>
      </c>
      <c r="D5591" s="1"/>
      <c r="E5591" s="1"/>
      <c r="F5591" s="1"/>
      <c r="G5591" s="275"/>
      <c r="H5591" s="1"/>
      <c r="I5591" s="1"/>
      <c r="J5591" s="1"/>
      <c r="K5591" s="275"/>
      <c r="L5591" s="1"/>
      <c r="M5591" s="1"/>
    </row>
    <row r="5592" spans="1:13" ht="15">
      <c r="A5592" s="1"/>
      <c r="B5592" s="1"/>
      <c r="C5592" s="8">
        <v>3217</v>
      </c>
      <c r="D5592" s="1"/>
      <c r="E5592" s="1"/>
      <c r="F5592" s="1"/>
      <c r="G5592" s="275"/>
      <c r="H5592" s="1"/>
      <c r="I5592" s="1"/>
      <c r="J5592" s="1"/>
      <c r="K5592" s="275"/>
      <c r="L5592" s="1"/>
      <c r="M5592" s="1"/>
    </row>
    <row r="5593" spans="1:13" ht="15">
      <c r="A5593" s="1"/>
      <c r="B5593" s="1"/>
      <c r="C5593" s="8">
        <v>3218</v>
      </c>
      <c r="D5593" s="1"/>
      <c r="E5593" s="1"/>
      <c r="F5593" s="1"/>
      <c r="G5593" s="275"/>
      <c r="H5593" s="1"/>
      <c r="I5593" s="1"/>
      <c r="J5593" s="1"/>
      <c r="K5593" s="275"/>
      <c r="L5593" s="1"/>
      <c r="M5593" s="1"/>
    </row>
    <row r="5594" spans="1:13" ht="15">
      <c r="A5594" s="1"/>
      <c r="B5594" s="1"/>
      <c r="C5594" s="8">
        <v>3219</v>
      </c>
      <c r="D5594" s="1"/>
      <c r="E5594" s="1"/>
      <c r="F5594" s="1"/>
      <c r="G5594" s="275"/>
      <c r="H5594" s="1"/>
      <c r="I5594" s="1"/>
      <c r="J5594" s="1"/>
      <c r="K5594" s="275"/>
      <c r="L5594" s="1"/>
      <c r="M5594" s="1"/>
    </row>
    <row r="5595" spans="1:13" ht="15">
      <c r="A5595" s="1"/>
      <c r="B5595" s="1"/>
      <c r="C5595" s="8">
        <v>3220</v>
      </c>
      <c r="D5595" s="1"/>
      <c r="E5595" s="1"/>
      <c r="F5595" s="1"/>
      <c r="G5595" s="275"/>
      <c r="H5595" s="1"/>
      <c r="I5595" s="1"/>
      <c r="J5595" s="1"/>
      <c r="K5595" s="275"/>
      <c r="L5595" s="1"/>
      <c r="M5595" s="1"/>
    </row>
    <row r="5596" spans="1:13" ht="15">
      <c r="A5596" s="1"/>
      <c r="B5596" s="1"/>
      <c r="C5596" s="8">
        <v>3221</v>
      </c>
      <c r="D5596" s="1"/>
      <c r="E5596" s="1"/>
      <c r="F5596" s="1"/>
      <c r="G5596" s="275"/>
      <c r="H5596" s="1"/>
      <c r="I5596" s="1"/>
      <c r="J5596" s="1"/>
      <c r="K5596" s="275"/>
      <c r="L5596" s="1"/>
      <c r="M5596" s="1"/>
    </row>
    <row r="5597" spans="1:13" ht="15">
      <c r="A5597" s="1"/>
      <c r="B5597" s="1"/>
      <c r="C5597" s="8">
        <v>3222</v>
      </c>
      <c r="D5597" s="1"/>
      <c r="E5597" s="1"/>
      <c r="F5597" s="1"/>
      <c r="G5597" s="275"/>
      <c r="H5597" s="1"/>
      <c r="I5597" s="1"/>
      <c r="J5597" s="1"/>
      <c r="K5597" s="275"/>
      <c r="L5597" s="1"/>
      <c r="M5597" s="1"/>
    </row>
    <row r="5598" spans="1:13" ht="15">
      <c r="A5598" s="1"/>
      <c r="B5598" s="1"/>
      <c r="C5598" s="8">
        <v>3223</v>
      </c>
      <c r="D5598" s="1"/>
      <c r="E5598" s="1"/>
      <c r="F5598" s="1"/>
      <c r="G5598" s="275"/>
      <c r="H5598" s="1"/>
      <c r="I5598" s="1"/>
      <c r="J5598" s="1"/>
      <c r="K5598" s="275"/>
      <c r="L5598" s="1"/>
      <c r="M5598" s="1"/>
    </row>
    <row r="5599" spans="1:13" ht="15">
      <c r="A5599" s="1"/>
      <c r="B5599" s="1"/>
      <c r="C5599" s="8">
        <v>3224</v>
      </c>
      <c r="D5599" s="1"/>
      <c r="E5599" s="1"/>
      <c r="F5599" s="1"/>
      <c r="G5599" s="275"/>
      <c r="H5599" s="1"/>
      <c r="I5599" s="1"/>
      <c r="J5599" s="1"/>
      <c r="K5599" s="275"/>
      <c r="L5599" s="1"/>
      <c r="M5599" s="1"/>
    </row>
    <row r="5600" spans="1:13" ht="15">
      <c r="A5600" s="1"/>
      <c r="B5600" s="1"/>
      <c r="C5600" s="8">
        <v>3225</v>
      </c>
      <c r="D5600" s="1"/>
      <c r="E5600" s="1"/>
      <c r="F5600" s="1"/>
      <c r="G5600" s="275"/>
      <c r="H5600" s="1"/>
      <c r="I5600" s="1"/>
      <c r="J5600" s="1"/>
      <c r="K5600" s="275"/>
      <c r="L5600" s="1"/>
      <c r="M5600" s="1"/>
    </row>
    <row r="5601" spans="1:13" ht="15">
      <c r="A5601" s="1"/>
      <c r="B5601" s="1"/>
      <c r="C5601" s="8">
        <v>3226</v>
      </c>
      <c r="D5601" s="1"/>
      <c r="E5601" s="1"/>
      <c r="F5601" s="1"/>
      <c r="G5601" s="275"/>
      <c r="H5601" s="1"/>
      <c r="I5601" s="1"/>
      <c r="J5601" s="1"/>
      <c r="K5601" s="275"/>
      <c r="L5601" s="1"/>
      <c r="M5601" s="1"/>
    </row>
    <row r="5602" spans="1:13" ht="15">
      <c r="A5602" s="1"/>
      <c r="B5602" s="1"/>
      <c r="C5602" s="8">
        <v>3227</v>
      </c>
      <c r="D5602" s="1"/>
      <c r="E5602" s="1"/>
      <c r="F5602" s="1"/>
      <c r="G5602" s="275"/>
      <c r="H5602" s="1"/>
      <c r="I5602" s="1"/>
      <c r="J5602" s="1"/>
      <c r="K5602" s="275"/>
      <c r="L5602" s="1"/>
      <c r="M5602" s="1"/>
    </row>
    <row r="5603" spans="1:13" ht="15">
      <c r="A5603" s="1"/>
      <c r="B5603" s="1"/>
      <c r="C5603" s="8">
        <v>3228</v>
      </c>
      <c r="D5603" s="1"/>
      <c r="E5603" s="1"/>
      <c r="F5603" s="1"/>
      <c r="G5603" s="275"/>
      <c r="H5603" s="1"/>
      <c r="I5603" s="1"/>
      <c r="J5603" s="1"/>
      <c r="K5603" s="275"/>
      <c r="L5603" s="1"/>
      <c r="M5603" s="1"/>
    </row>
    <row r="5604" spans="1:13" ht="15">
      <c r="A5604" s="1"/>
      <c r="B5604" s="1"/>
      <c r="C5604" s="8">
        <v>3229</v>
      </c>
      <c r="D5604" s="1"/>
      <c r="E5604" s="1"/>
      <c r="F5604" s="1"/>
      <c r="G5604" s="275"/>
      <c r="H5604" s="1"/>
      <c r="I5604" s="1"/>
      <c r="J5604" s="1"/>
      <c r="K5604" s="275"/>
      <c r="L5604" s="1"/>
      <c r="M5604" s="1"/>
    </row>
    <row r="5605" spans="1:13" ht="15">
      <c r="A5605" s="1"/>
      <c r="B5605" s="1"/>
      <c r="C5605" s="8">
        <v>3230</v>
      </c>
      <c r="D5605" s="1"/>
      <c r="E5605" s="1"/>
      <c r="F5605" s="1"/>
      <c r="G5605" s="275"/>
      <c r="H5605" s="1"/>
      <c r="I5605" s="1"/>
      <c r="J5605" s="1"/>
      <c r="K5605" s="275"/>
      <c r="L5605" s="1"/>
      <c r="M5605" s="1"/>
    </row>
    <row r="5606" spans="1:13" ht="15">
      <c r="A5606" s="1"/>
      <c r="B5606" s="1"/>
      <c r="C5606" s="8">
        <v>3231</v>
      </c>
      <c r="D5606" s="1"/>
      <c r="E5606" s="1"/>
      <c r="F5606" s="1"/>
      <c r="G5606" s="275"/>
      <c r="H5606" s="1"/>
      <c r="I5606" s="1"/>
      <c r="J5606" s="1"/>
      <c r="K5606" s="275"/>
      <c r="L5606" s="1"/>
      <c r="M5606" s="1"/>
    </row>
    <row r="5607" spans="1:13" ht="15">
      <c r="A5607" s="1"/>
      <c r="B5607" s="1"/>
      <c r="C5607" s="8">
        <v>3232</v>
      </c>
      <c r="D5607" s="1"/>
      <c r="E5607" s="1"/>
      <c r="F5607" s="1"/>
      <c r="G5607" s="275"/>
      <c r="H5607" s="1"/>
      <c r="I5607" s="1"/>
      <c r="J5607" s="1"/>
      <c r="K5607" s="275"/>
      <c r="L5607" s="1"/>
      <c r="M5607" s="1"/>
    </row>
    <row r="5608" spans="1:13" ht="15">
      <c r="A5608" s="1"/>
      <c r="B5608" s="1"/>
      <c r="C5608" s="8">
        <v>3233</v>
      </c>
      <c r="D5608" s="1"/>
      <c r="E5608" s="1"/>
      <c r="F5608" s="1"/>
      <c r="G5608" s="275"/>
      <c r="H5608" s="1"/>
      <c r="I5608" s="1"/>
      <c r="J5608" s="1"/>
      <c r="K5608" s="275"/>
      <c r="L5608" s="1"/>
      <c r="M5608" s="1"/>
    </row>
    <row r="5609" spans="1:13" ht="15">
      <c r="A5609" s="1"/>
      <c r="B5609" s="1"/>
      <c r="C5609" s="8">
        <v>3234</v>
      </c>
      <c r="D5609" s="1"/>
      <c r="E5609" s="1"/>
      <c r="F5609" s="1"/>
      <c r="G5609" s="275"/>
      <c r="H5609" s="1"/>
      <c r="I5609" s="1"/>
      <c r="J5609" s="1"/>
      <c r="K5609" s="275"/>
      <c r="L5609" s="1"/>
      <c r="M5609" s="1"/>
    </row>
    <row r="5610" spans="1:13" ht="15">
      <c r="A5610" s="1"/>
      <c r="B5610" s="1"/>
      <c r="C5610" s="8">
        <v>3235</v>
      </c>
      <c r="D5610" s="1"/>
      <c r="E5610" s="1"/>
      <c r="F5610" s="1"/>
      <c r="G5610" s="275"/>
      <c r="H5610" s="1"/>
      <c r="I5610" s="1"/>
      <c r="J5610" s="1"/>
      <c r="K5610" s="275"/>
      <c r="L5610" s="1"/>
      <c r="M5610" s="1"/>
    </row>
    <row r="5611" spans="1:13" ht="15">
      <c r="A5611" s="1"/>
      <c r="B5611" s="1"/>
      <c r="C5611" s="8">
        <v>3236</v>
      </c>
      <c r="D5611" s="1"/>
      <c r="E5611" s="1"/>
      <c r="F5611" s="1"/>
      <c r="G5611" s="275"/>
      <c r="H5611" s="1"/>
      <c r="I5611" s="1"/>
      <c r="J5611" s="1"/>
      <c r="K5611" s="275"/>
      <c r="L5611" s="1"/>
      <c r="M5611" s="1"/>
    </row>
    <row r="5612" spans="1:13" ht="15">
      <c r="A5612" s="1"/>
      <c r="B5612" s="1"/>
      <c r="C5612" s="8">
        <v>3237</v>
      </c>
      <c r="D5612" s="1"/>
      <c r="E5612" s="1"/>
      <c r="F5612" s="1"/>
      <c r="G5612" s="275"/>
      <c r="H5612" s="1"/>
      <c r="I5612" s="1"/>
      <c r="J5612" s="1"/>
      <c r="K5612" s="275"/>
      <c r="L5612" s="1"/>
      <c r="M5612" s="1"/>
    </row>
    <row r="5613" spans="1:13" ht="15">
      <c r="A5613" s="1"/>
      <c r="B5613" s="1"/>
      <c r="C5613" s="8">
        <v>3238</v>
      </c>
      <c r="D5613" s="1"/>
      <c r="E5613" s="1"/>
      <c r="F5613" s="1"/>
      <c r="G5613" s="275"/>
      <c r="H5613" s="1"/>
      <c r="I5613" s="1"/>
      <c r="J5613" s="1"/>
      <c r="K5613" s="275"/>
      <c r="L5613" s="1"/>
      <c r="M5613" s="1"/>
    </row>
    <row r="5614" spans="1:13" ht="15">
      <c r="A5614" s="1"/>
      <c r="B5614" s="1"/>
      <c r="C5614" s="8">
        <v>3239</v>
      </c>
      <c r="D5614" s="1"/>
      <c r="E5614" s="1"/>
      <c r="F5614" s="1"/>
      <c r="G5614" s="275"/>
      <c r="H5614" s="1"/>
      <c r="I5614" s="1"/>
      <c r="J5614" s="1"/>
      <c r="K5614" s="275"/>
      <c r="L5614" s="1"/>
      <c r="M5614" s="1"/>
    </row>
    <row r="5615" spans="1:13" ht="15">
      <c r="A5615" s="1"/>
      <c r="B5615" s="1"/>
      <c r="C5615" s="8">
        <v>3240</v>
      </c>
      <c r="D5615" s="1"/>
      <c r="E5615" s="1"/>
      <c r="F5615" s="1"/>
      <c r="G5615" s="275"/>
      <c r="H5615" s="1"/>
      <c r="I5615" s="1"/>
      <c r="J5615" s="1"/>
      <c r="K5615" s="275"/>
      <c r="L5615" s="1"/>
      <c r="M5615" s="1"/>
    </row>
    <row r="5616" spans="1:13" ht="15">
      <c r="A5616" s="1"/>
      <c r="B5616" s="1"/>
      <c r="C5616" s="8">
        <v>3241</v>
      </c>
      <c r="D5616" s="1"/>
      <c r="E5616" s="1"/>
      <c r="F5616" s="1"/>
      <c r="G5616" s="275"/>
      <c r="H5616" s="1"/>
      <c r="I5616" s="1"/>
      <c r="J5616" s="1"/>
      <c r="K5616" s="275"/>
      <c r="L5616" s="1"/>
      <c r="M5616" s="1"/>
    </row>
    <row r="5617" spans="1:13" ht="15">
      <c r="A5617" s="1"/>
      <c r="B5617" s="1"/>
      <c r="C5617" s="8">
        <v>3242</v>
      </c>
      <c r="D5617" s="1"/>
      <c r="E5617" s="1"/>
      <c r="F5617" s="1"/>
      <c r="G5617" s="275"/>
      <c r="H5617" s="1"/>
      <c r="I5617" s="1"/>
      <c r="J5617" s="1"/>
      <c r="K5617" s="275"/>
      <c r="L5617" s="1"/>
      <c r="M5617" s="1"/>
    </row>
    <row r="5618" spans="1:13" ht="15">
      <c r="A5618" s="1"/>
      <c r="B5618" s="1"/>
      <c r="C5618" s="8">
        <v>3243</v>
      </c>
      <c r="D5618" s="1"/>
      <c r="E5618" s="1"/>
      <c r="F5618" s="1"/>
      <c r="G5618" s="275"/>
      <c r="H5618" s="1"/>
      <c r="I5618" s="1"/>
      <c r="J5618" s="1"/>
      <c r="K5618" s="275"/>
      <c r="L5618" s="1"/>
      <c r="M5618" s="1"/>
    </row>
    <row r="5619" spans="1:13" ht="15">
      <c r="A5619" s="1"/>
      <c r="B5619" s="1"/>
      <c r="C5619" s="8">
        <v>3244</v>
      </c>
      <c r="D5619" s="1"/>
      <c r="E5619" s="1"/>
      <c r="F5619" s="1"/>
      <c r="G5619" s="275"/>
      <c r="H5619" s="1"/>
      <c r="I5619" s="1"/>
      <c r="J5619" s="1"/>
      <c r="K5619" s="275"/>
      <c r="L5619" s="1"/>
      <c r="M5619" s="1"/>
    </row>
    <row r="5620" spans="1:13" ht="15">
      <c r="A5620" s="1"/>
      <c r="B5620" s="1"/>
      <c r="C5620" s="8">
        <v>3245</v>
      </c>
      <c r="D5620" s="1"/>
      <c r="E5620" s="1"/>
      <c r="F5620" s="1"/>
      <c r="G5620" s="275"/>
      <c r="H5620" s="1"/>
      <c r="I5620" s="1"/>
      <c r="J5620" s="1"/>
      <c r="K5620" s="275"/>
      <c r="L5620" s="1"/>
      <c r="M5620" s="1"/>
    </row>
    <row r="5621" spans="1:13" ht="15">
      <c r="A5621" s="1"/>
      <c r="B5621" s="1"/>
      <c r="C5621" s="8">
        <v>3246</v>
      </c>
      <c r="D5621" s="1"/>
      <c r="E5621" s="1"/>
      <c r="F5621" s="1"/>
      <c r="G5621" s="275"/>
      <c r="H5621" s="1"/>
      <c r="I5621" s="1"/>
      <c r="J5621" s="1"/>
      <c r="K5621" s="275"/>
      <c r="L5621" s="1"/>
      <c r="M5621" s="1"/>
    </row>
    <row r="5622" spans="1:13" ht="15">
      <c r="A5622" s="1"/>
      <c r="B5622" s="1"/>
      <c r="C5622" s="8">
        <v>3247</v>
      </c>
      <c r="D5622" s="1"/>
      <c r="E5622" s="1"/>
      <c r="F5622" s="1"/>
      <c r="G5622" s="275"/>
      <c r="H5622" s="1"/>
      <c r="I5622" s="1"/>
      <c r="J5622" s="1"/>
      <c r="K5622" s="275"/>
      <c r="L5622" s="1"/>
      <c r="M5622" s="1"/>
    </row>
    <row r="5623" spans="1:13" ht="15">
      <c r="A5623" s="1"/>
      <c r="B5623" s="1"/>
      <c r="C5623" s="8">
        <v>3248</v>
      </c>
      <c r="D5623" s="1"/>
      <c r="E5623" s="1"/>
      <c r="F5623" s="1"/>
      <c r="G5623" s="275"/>
      <c r="H5623" s="1"/>
      <c r="I5623" s="1"/>
      <c r="J5623" s="1"/>
      <c r="K5623" s="275"/>
      <c r="L5623" s="1"/>
      <c r="M5623" s="1"/>
    </row>
    <row r="5624" spans="1:13" ht="15">
      <c r="A5624" s="1"/>
      <c r="B5624" s="1"/>
      <c r="C5624" s="8">
        <v>3249</v>
      </c>
      <c r="D5624" s="1"/>
      <c r="E5624" s="1"/>
      <c r="F5624" s="1"/>
      <c r="G5624" s="275"/>
      <c r="H5624" s="1"/>
      <c r="I5624" s="1"/>
      <c r="J5624" s="1"/>
      <c r="K5624" s="275"/>
      <c r="L5624" s="1"/>
      <c r="M5624" s="1"/>
    </row>
    <row r="5625" spans="1:13" ht="15">
      <c r="A5625" s="1"/>
      <c r="B5625" s="1"/>
      <c r="C5625" s="8">
        <v>3250</v>
      </c>
      <c r="D5625" s="1"/>
      <c r="E5625" s="1"/>
      <c r="F5625" s="1"/>
      <c r="G5625" s="275"/>
      <c r="H5625" s="1"/>
      <c r="I5625" s="1"/>
      <c r="J5625" s="1"/>
      <c r="K5625" s="275"/>
      <c r="L5625" s="1"/>
      <c r="M5625" s="1"/>
    </row>
    <row r="5626" spans="1:13" ht="15">
      <c r="A5626" s="1"/>
      <c r="B5626" s="1"/>
      <c r="C5626" s="8">
        <v>3251</v>
      </c>
      <c r="D5626" s="1"/>
      <c r="E5626" s="1"/>
      <c r="F5626" s="1"/>
      <c r="G5626" s="275"/>
      <c r="H5626" s="1"/>
      <c r="I5626" s="1"/>
      <c r="J5626" s="1"/>
      <c r="K5626" s="275"/>
      <c r="L5626" s="1"/>
      <c r="M5626" s="1"/>
    </row>
    <row r="5627" spans="1:13" ht="15">
      <c r="A5627" s="1"/>
      <c r="B5627" s="1"/>
      <c r="C5627" s="8">
        <v>3252</v>
      </c>
      <c r="D5627" s="1"/>
      <c r="E5627" s="1"/>
      <c r="F5627" s="1"/>
      <c r="G5627" s="275"/>
      <c r="H5627" s="1"/>
      <c r="I5627" s="1"/>
      <c r="J5627" s="1"/>
      <c r="K5627" s="275"/>
      <c r="L5627" s="1"/>
      <c r="M5627" s="1"/>
    </row>
    <row r="5628" spans="1:13" ht="15">
      <c r="A5628" s="1"/>
      <c r="B5628" s="1"/>
      <c r="C5628" s="8">
        <v>3253</v>
      </c>
      <c r="D5628" s="1"/>
      <c r="E5628" s="1"/>
      <c r="F5628" s="1"/>
      <c r="G5628" s="275"/>
      <c r="H5628" s="1"/>
      <c r="I5628" s="1"/>
      <c r="J5628" s="1"/>
      <c r="K5628" s="275"/>
      <c r="L5628" s="1"/>
      <c r="M5628" s="1"/>
    </row>
    <row r="5629" spans="1:13" ht="15">
      <c r="A5629" s="1"/>
      <c r="B5629" s="1"/>
      <c r="C5629" s="8">
        <v>3254</v>
      </c>
      <c r="D5629" s="1"/>
      <c r="E5629" s="1"/>
      <c r="F5629" s="1"/>
      <c r="G5629" s="275"/>
      <c r="H5629" s="1"/>
      <c r="I5629" s="1"/>
      <c r="J5629" s="1"/>
      <c r="K5629" s="275"/>
      <c r="L5629" s="1"/>
      <c r="M5629" s="1"/>
    </row>
    <row r="5630" spans="1:13" ht="15">
      <c r="A5630" s="1"/>
      <c r="B5630" s="1"/>
      <c r="C5630" s="8">
        <v>3255</v>
      </c>
      <c r="D5630" s="1"/>
      <c r="E5630" s="1"/>
      <c r="F5630" s="1"/>
      <c r="G5630" s="275"/>
      <c r="H5630" s="1"/>
      <c r="I5630" s="1"/>
      <c r="J5630" s="1"/>
      <c r="K5630" s="275"/>
      <c r="L5630" s="1"/>
      <c r="M5630" s="1"/>
    </row>
    <row r="5631" spans="1:13" ht="15">
      <c r="A5631" s="1"/>
      <c r="B5631" s="1"/>
      <c r="C5631" s="8">
        <v>3256</v>
      </c>
      <c r="D5631" s="1"/>
      <c r="E5631" s="1"/>
      <c r="F5631" s="1"/>
      <c r="G5631" s="275"/>
      <c r="H5631" s="1"/>
      <c r="I5631" s="1"/>
      <c r="J5631" s="1"/>
      <c r="K5631" s="275"/>
      <c r="L5631" s="1"/>
      <c r="M5631" s="1"/>
    </row>
    <row r="5632" spans="1:13" ht="15">
      <c r="A5632" s="1"/>
      <c r="B5632" s="1"/>
      <c r="C5632" s="8">
        <v>3257</v>
      </c>
      <c r="D5632" s="1"/>
      <c r="E5632" s="1"/>
      <c r="F5632" s="1"/>
      <c r="G5632" s="275"/>
      <c r="H5632" s="1"/>
      <c r="I5632" s="1"/>
      <c r="J5632" s="1"/>
      <c r="K5632" s="275"/>
      <c r="L5632" s="1"/>
      <c r="M5632" s="1"/>
    </row>
    <row r="5633" spans="1:13" ht="15">
      <c r="A5633" s="1"/>
      <c r="B5633" s="1"/>
      <c r="C5633" s="8">
        <v>3258</v>
      </c>
      <c r="D5633" s="1"/>
      <c r="E5633" s="1"/>
      <c r="F5633" s="1"/>
      <c r="G5633" s="275"/>
      <c r="H5633" s="1"/>
      <c r="I5633" s="1"/>
      <c r="J5633" s="1"/>
      <c r="K5633" s="275"/>
      <c r="L5633" s="1"/>
      <c r="M5633" s="1"/>
    </row>
    <row r="5634" spans="1:13" ht="15">
      <c r="A5634" s="1"/>
      <c r="B5634" s="1"/>
      <c r="C5634" s="8">
        <v>3259</v>
      </c>
      <c r="D5634" s="1"/>
      <c r="E5634" s="1"/>
      <c r="F5634" s="1"/>
      <c r="G5634" s="275"/>
      <c r="H5634" s="1"/>
      <c r="I5634" s="1"/>
      <c r="J5634" s="1"/>
      <c r="K5634" s="275"/>
      <c r="L5634" s="1"/>
      <c r="M5634" s="1"/>
    </row>
    <row r="5635" spans="1:13" ht="15">
      <c r="A5635" s="1"/>
      <c r="B5635" s="1"/>
      <c r="C5635" s="8">
        <v>3260</v>
      </c>
      <c r="D5635" s="1"/>
      <c r="E5635" s="1"/>
      <c r="F5635" s="1"/>
      <c r="G5635" s="275"/>
      <c r="H5635" s="1"/>
      <c r="I5635" s="1"/>
      <c r="J5635" s="1"/>
      <c r="K5635" s="275"/>
      <c r="L5635" s="1"/>
      <c r="M5635" s="1"/>
    </row>
    <row r="5636" spans="1:13" ht="15">
      <c r="A5636" s="1"/>
      <c r="B5636" s="1"/>
      <c r="C5636" s="8">
        <v>3261</v>
      </c>
      <c r="D5636" s="1"/>
      <c r="E5636" s="1"/>
      <c r="F5636" s="1"/>
      <c r="G5636" s="275"/>
      <c r="H5636" s="1"/>
      <c r="I5636" s="1"/>
      <c r="J5636" s="1"/>
      <c r="K5636" s="275"/>
      <c r="L5636" s="1"/>
      <c r="M5636" s="1"/>
    </row>
    <row r="5637" spans="1:13" ht="15">
      <c r="A5637" s="1"/>
      <c r="B5637" s="1"/>
      <c r="C5637" s="8">
        <v>3262</v>
      </c>
      <c r="D5637" s="1"/>
      <c r="E5637" s="1"/>
      <c r="F5637" s="1"/>
      <c r="G5637" s="275"/>
      <c r="H5637" s="1"/>
      <c r="I5637" s="1"/>
      <c r="J5637" s="1"/>
      <c r="K5637" s="275"/>
      <c r="L5637" s="1"/>
      <c r="M5637" s="1"/>
    </row>
    <row r="5638" spans="1:13" ht="15">
      <c r="A5638" s="1"/>
      <c r="B5638" s="1"/>
      <c r="C5638" s="8">
        <v>3263</v>
      </c>
      <c r="D5638" s="1"/>
      <c r="E5638" s="1"/>
      <c r="F5638" s="1"/>
      <c r="G5638" s="275"/>
      <c r="H5638" s="1"/>
      <c r="I5638" s="1"/>
      <c r="J5638" s="1"/>
      <c r="K5638" s="275"/>
      <c r="L5638" s="1"/>
      <c r="M5638" s="1"/>
    </row>
    <row r="5639" spans="1:13" ht="15">
      <c r="A5639" s="1"/>
      <c r="B5639" s="1"/>
      <c r="C5639" s="8">
        <v>3264</v>
      </c>
      <c r="D5639" s="1"/>
      <c r="E5639" s="1"/>
      <c r="F5639" s="1"/>
      <c r="G5639" s="275"/>
      <c r="H5639" s="1"/>
      <c r="I5639" s="1"/>
      <c r="J5639" s="1"/>
      <c r="K5639" s="275"/>
      <c r="L5639" s="1"/>
      <c r="M5639" s="1"/>
    </row>
    <row r="5640" spans="1:13" ht="15">
      <c r="A5640" s="1"/>
      <c r="B5640" s="1"/>
      <c r="C5640" s="8">
        <v>3265</v>
      </c>
      <c r="D5640" s="1"/>
      <c r="E5640" s="1"/>
      <c r="F5640" s="1"/>
      <c r="G5640" s="275"/>
      <c r="H5640" s="1"/>
      <c r="I5640" s="1"/>
      <c r="J5640" s="1"/>
      <c r="K5640" s="275"/>
      <c r="L5640" s="1"/>
      <c r="M5640" s="1"/>
    </row>
    <row r="5641" spans="1:13" ht="15">
      <c r="A5641" s="1"/>
      <c r="B5641" s="1"/>
      <c r="C5641" s="8">
        <v>3266</v>
      </c>
      <c r="D5641" s="1"/>
      <c r="E5641" s="1"/>
      <c r="F5641" s="1"/>
      <c r="G5641" s="275"/>
      <c r="H5641" s="1"/>
      <c r="I5641" s="1"/>
      <c r="J5641" s="1"/>
      <c r="K5641" s="275"/>
      <c r="L5641" s="1"/>
      <c r="M5641" s="1"/>
    </row>
    <row r="5642" spans="1:13" ht="15">
      <c r="A5642" s="1"/>
      <c r="B5642" s="1"/>
      <c r="C5642" s="8">
        <v>3267</v>
      </c>
      <c r="D5642" s="1"/>
      <c r="E5642" s="1"/>
      <c r="F5642" s="1"/>
      <c r="G5642" s="275"/>
      <c r="H5642" s="1"/>
      <c r="I5642" s="1"/>
      <c r="J5642" s="1"/>
      <c r="K5642" s="275"/>
      <c r="L5642" s="1"/>
      <c r="M5642" s="1"/>
    </row>
    <row r="5643" spans="1:13" ht="15">
      <c r="A5643" s="1"/>
      <c r="B5643" s="1"/>
      <c r="C5643" s="8">
        <v>3268</v>
      </c>
      <c r="D5643" s="1"/>
      <c r="E5643" s="1"/>
      <c r="F5643" s="1"/>
      <c r="G5643" s="275"/>
      <c r="H5643" s="1"/>
      <c r="I5643" s="1"/>
      <c r="J5643" s="1"/>
      <c r="K5643" s="275"/>
      <c r="L5643" s="1"/>
      <c r="M5643" s="1"/>
    </row>
    <row r="5644" spans="1:13" ht="15">
      <c r="A5644" s="1"/>
      <c r="B5644" s="1"/>
      <c r="C5644" s="8">
        <v>3269</v>
      </c>
      <c r="D5644" s="1"/>
      <c r="E5644" s="1"/>
      <c r="F5644" s="1"/>
      <c r="G5644" s="275"/>
      <c r="H5644" s="1"/>
      <c r="I5644" s="1"/>
      <c r="J5644" s="1"/>
      <c r="K5644" s="275"/>
      <c r="L5644" s="1"/>
      <c r="M5644" s="1"/>
    </row>
    <row r="5645" spans="1:13" ht="15">
      <c r="A5645" s="1"/>
      <c r="B5645" s="1"/>
      <c r="C5645" s="8">
        <v>3270</v>
      </c>
      <c r="D5645" s="1"/>
      <c r="E5645" s="1"/>
      <c r="F5645" s="1"/>
      <c r="G5645" s="275"/>
      <c r="H5645" s="1"/>
      <c r="I5645" s="1"/>
      <c r="J5645" s="1"/>
      <c r="K5645" s="275"/>
      <c r="L5645" s="1"/>
      <c r="M5645" s="1"/>
    </row>
    <row r="5646" spans="1:13" ht="15">
      <c r="A5646" s="1"/>
      <c r="B5646" s="1"/>
      <c r="C5646" s="8">
        <v>3271</v>
      </c>
      <c r="D5646" s="1"/>
      <c r="E5646" s="1"/>
      <c r="F5646" s="1"/>
      <c r="G5646" s="275"/>
      <c r="H5646" s="1"/>
      <c r="I5646" s="1"/>
      <c r="J5646" s="1"/>
      <c r="K5646" s="275"/>
      <c r="L5646" s="1"/>
      <c r="M5646" s="1"/>
    </row>
    <row r="5647" spans="1:13" ht="15">
      <c r="A5647" s="1"/>
      <c r="B5647" s="1"/>
      <c r="C5647" s="8">
        <v>3272</v>
      </c>
      <c r="D5647" s="1"/>
      <c r="E5647" s="1"/>
      <c r="F5647" s="1"/>
      <c r="G5647" s="275"/>
      <c r="H5647" s="1"/>
      <c r="I5647" s="1"/>
      <c r="J5647" s="1"/>
      <c r="K5647" s="275"/>
      <c r="L5647" s="1"/>
      <c r="M5647" s="1"/>
    </row>
    <row r="5648" spans="1:13" ht="15">
      <c r="A5648" s="1"/>
      <c r="B5648" s="1"/>
      <c r="C5648" s="8">
        <v>3273</v>
      </c>
      <c r="D5648" s="1"/>
      <c r="E5648" s="1"/>
      <c r="F5648" s="1"/>
      <c r="G5648" s="275"/>
      <c r="H5648" s="1"/>
      <c r="I5648" s="1"/>
      <c r="J5648" s="1"/>
      <c r="K5648" s="275"/>
      <c r="L5648" s="1"/>
      <c r="M5648" s="1"/>
    </row>
    <row r="5649" spans="1:13" ht="15">
      <c r="A5649" s="1"/>
      <c r="B5649" s="1"/>
      <c r="C5649" s="8">
        <v>3274</v>
      </c>
      <c r="D5649" s="1"/>
      <c r="E5649" s="1"/>
      <c r="F5649" s="1"/>
      <c r="G5649" s="275"/>
      <c r="H5649" s="1"/>
      <c r="I5649" s="1"/>
      <c r="J5649" s="1"/>
      <c r="K5649" s="275"/>
      <c r="L5649" s="1"/>
      <c r="M5649" s="1"/>
    </row>
    <row r="5650" spans="1:13" ht="15">
      <c r="A5650" s="1"/>
      <c r="B5650" s="1"/>
      <c r="C5650" s="8">
        <v>3275</v>
      </c>
      <c r="D5650" s="1"/>
      <c r="E5650" s="1"/>
      <c r="F5650" s="1"/>
      <c r="G5650" s="275"/>
      <c r="H5650" s="1"/>
      <c r="I5650" s="1"/>
      <c r="J5650" s="1"/>
      <c r="K5650" s="275"/>
      <c r="L5650" s="1"/>
      <c r="M5650" s="1"/>
    </row>
    <row r="5651" spans="1:13" ht="15">
      <c r="A5651" s="1"/>
      <c r="B5651" s="1"/>
      <c r="C5651" s="8">
        <v>3276</v>
      </c>
      <c r="D5651" s="1"/>
      <c r="E5651" s="1"/>
      <c r="F5651" s="1"/>
      <c r="G5651" s="275"/>
      <c r="H5651" s="1"/>
      <c r="I5651" s="1"/>
      <c r="J5651" s="1"/>
      <c r="K5651" s="275"/>
      <c r="L5651" s="1"/>
      <c r="M5651" s="1"/>
    </row>
    <row r="5652" spans="1:13" ht="15">
      <c r="A5652" s="1"/>
      <c r="B5652" s="1"/>
      <c r="C5652" s="8">
        <v>3277</v>
      </c>
      <c r="D5652" s="1"/>
      <c r="E5652" s="1"/>
      <c r="F5652" s="1"/>
      <c r="G5652" s="275"/>
      <c r="H5652" s="1"/>
      <c r="I5652" s="1"/>
      <c r="J5652" s="1"/>
      <c r="K5652" s="275"/>
      <c r="L5652" s="1"/>
      <c r="M5652" s="1"/>
    </row>
    <row r="5653" spans="1:13" ht="15">
      <c r="A5653" s="1"/>
      <c r="B5653" s="1"/>
      <c r="C5653" s="8">
        <v>3278</v>
      </c>
      <c r="D5653" s="1"/>
      <c r="E5653" s="1"/>
      <c r="F5653" s="1"/>
      <c r="G5653" s="275"/>
      <c r="H5653" s="1"/>
      <c r="I5653" s="1"/>
      <c r="J5653" s="1"/>
      <c r="K5653" s="275"/>
      <c r="L5653" s="1"/>
      <c r="M5653" s="1"/>
    </row>
    <row r="5654" spans="1:13" ht="15">
      <c r="A5654" s="1"/>
      <c r="B5654" s="1"/>
      <c r="C5654" s="8">
        <v>3279</v>
      </c>
      <c r="D5654" s="1"/>
      <c r="E5654" s="1"/>
      <c r="F5654" s="1"/>
      <c r="G5654" s="275"/>
      <c r="H5654" s="1"/>
      <c r="I5654" s="1"/>
      <c r="J5654" s="1"/>
      <c r="K5654" s="275"/>
      <c r="L5654" s="1"/>
      <c r="M5654" s="1"/>
    </row>
    <row r="5655" spans="1:13" ht="15">
      <c r="A5655" s="1"/>
      <c r="B5655" s="1"/>
      <c r="C5655" s="8">
        <v>3280</v>
      </c>
      <c r="D5655" s="1"/>
      <c r="E5655" s="1"/>
      <c r="F5655" s="1"/>
      <c r="G5655" s="275"/>
      <c r="H5655" s="1"/>
      <c r="I5655" s="1"/>
      <c r="J5655" s="1"/>
      <c r="K5655" s="275"/>
      <c r="L5655" s="1"/>
      <c r="M5655" s="1"/>
    </row>
    <row r="5656" spans="1:13" ht="15">
      <c r="A5656" s="1"/>
      <c r="B5656" s="1"/>
      <c r="C5656" s="8">
        <v>3281</v>
      </c>
      <c r="D5656" s="1"/>
      <c r="E5656" s="1"/>
      <c r="F5656" s="1"/>
      <c r="G5656" s="275"/>
      <c r="H5656" s="1"/>
      <c r="I5656" s="1"/>
      <c r="J5656" s="1"/>
      <c r="K5656" s="275"/>
      <c r="L5656" s="1"/>
      <c r="M5656" s="1"/>
    </row>
    <row r="5657" spans="1:13" ht="15">
      <c r="A5657" s="1"/>
      <c r="B5657" s="1"/>
      <c r="C5657" s="8">
        <v>3282</v>
      </c>
      <c r="D5657" s="1"/>
      <c r="E5657" s="1"/>
      <c r="F5657" s="1"/>
      <c r="G5657" s="275"/>
      <c r="H5657" s="1"/>
      <c r="I5657" s="1"/>
      <c r="J5657" s="1"/>
      <c r="K5657" s="275"/>
      <c r="L5657" s="1"/>
      <c r="M5657" s="1"/>
    </row>
    <row r="5658" spans="1:13" ht="15">
      <c r="A5658" s="1"/>
      <c r="B5658" s="1"/>
      <c r="C5658" s="8">
        <v>3283</v>
      </c>
      <c r="D5658" s="1"/>
      <c r="E5658" s="1"/>
      <c r="F5658" s="1"/>
      <c r="G5658" s="275"/>
      <c r="H5658" s="1"/>
      <c r="I5658" s="1"/>
      <c r="J5658" s="1"/>
      <c r="K5658" s="275"/>
      <c r="L5658" s="1"/>
      <c r="M5658" s="1"/>
    </row>
    <row r="5659" spans="1:13" ht="15">
      <c r="A5659" s="1"/>
      <c r="B5659" s="1"/>
      <c r="C5659" s="8">
        <v>3284</v>
      </c>
      <c r="D5659" s="1"/>
      <c r="E5659" s="1"/>
      <c r="F5659" s="1"/>
      <c r="G5659" s="275"/>
      <c r="H5659" s="1"/>
      <c r="I5659" s="1"/>
      <c r="J5659" s="1"/>
      <c r="K5659" s="275"/>
      <c r="L5659" s="1"/>
      <c r="M5659" s="1"/>
    </row>
    <row r="5660" spans="1:13" ht="15">
      <c r="A5660" s="1"/>
      <c r="B5660" s="1"/>
      <c r="C5660" s="8">
        <v>3285</v>
      </c>
      <c r="D5660" s="1"/>
      <c r="E5660" s="1"/>
      <c r="F5660" s="1"/>
      <c r="G5660" s="275"/>
      <c r="H5660" s="1"/>
      <c r="I5660" s="1"/>
      <c r="J5660" s="1"/>
      <c r="K5660" s="275"/>
      <c r="L5660" s="1"/>
      <c r="M5660" s="1"/>
    </row>
    <row r="5661" spans="1:13" ht="15">
      <c r="A5661" s="1"/>
      <c r="B5661" s="1"/>
      <c r="C5661" s="8">
        <v>3286</v>
      </c>
      <c r="D5661" s="1"/>
      <c r="E5661" s="1"/>
      <c r="F5661" s="1"/>
      <c r="G5661" s="275"/>
      <c r="H5661" s="1"/>
      <c r="I5661" s="1"/>
      <c r="J5661" s="1"/>
      <c r="K5661" s="275"/>
      <c r="L5661" s="1"/>
      <c r="M5661" s="1"/>
    </row>
    <row r="5662" spans="1:13" ht="15">
      <c r="A5662" s="1"/>
      <c r="B5662" s="1"/>
      <c r="C5662" s="8">
        <v>3287</v>
      </c>
      <c r="D5662" s="1"/>
      <c r="E5662" s="1"/>
      <c r="F5662" s="1"/>
      <c r="G5662" s="275"/>
      <c r="H5662" s="1"/>
      <c r="I5662" s="1"/>
      <c r="J5662" s="1"/>
      <c r="K5662" s="275"/>
      <c r="L5662" s="1"/>
      <c r="M5662" s="1"/>
    </row>
    <row r="5663" spans="1:13" ht="15">
      <c r="A5663" s="1"/>
      <c r="B5663" s="1"/>
      <c r="C5663" s="8">
        <v>3288</v>
      </c>
      <c r="D5663" s="1"/>
      <c r="E5663" s="1"/>
      <c r="F5663" s="1"/>
      <c r="G5663" s="275"/>
      <c r="H5663" s="1"/>
      <c r="I5663" s="1"/>
      <c r="J5663" s="1"/>
      <c r="K5663" s="275"/>
      <c r="L5663" s="1"/>
      <c r="M5663" s="1"/>
    </row>
    <row r="5664" spans="1:13" ht="15">
      <c r="A5664" s="1"/>
      <c r="B5664" s="1"/>
      <c r="C5664" s="8">
        <v>3289</v>
      </c>
      <c r="D5664" s="1"/>
      <c r="E5664" s="1"/>
      <c r="F5664" s="1"/>
      <c r="G5664" s="275"/>
      <c r="H5664" s="1"/>
      <c r="I5664" s="1"/>
      <c r="J5664" s="1"/>
      <c r="K5664" s="275"/>
      <c r="L5664" s="1"/>
      <c r="M5664" s="1"/>
    </row>
    <row r="5665" spans="1:13" ht="15">
      <c r="A5665" s="1"/>
      <c r="B5665" s="1"/>
      <c r="C5665" s="8">
        <v>3290</v>
      </c>
      <c r="D5665" s="1"/>
      <c r="E5665" s="1"/>
      <c r="F5665" s="1"/>
      <c r="G5665" s="275"/>
      <c r="H5665" s="1"/>
      <c r="I5665" s="1"/>
      <c r="J5665" s="1"/>
      <c r="K5665" s="275"/>
      <c r="L5665" s="1"/>
      <c r="M5665" s="1"/>
    </row>
    <row r="5666" spans="1:13" ht="15">
      <c r="A5666" s="1"/>
      <c r="B5666" s="1"/>
      <c r="C5666" s="8">
        <v>3291</v>
      </c>
      <c r="D5666" s="1"/>
      <c r="E5666" s="1"/>
      <c r="F5666" s="1"/>
      <c r="G5666" s="275"/>
      <c r="H5666" s="1"/>
      <c r="I5666" s="1"/>
      <c r="J5666" s="1"/>
      <c r="K5666" s="275"/>
      <c r="L5666" s="1"/>
      <c r="M5666" s="1"/>
    </row>
    <row r="5667" spans="1:13" ht="15">
      <c r="A5667" s="1"/>
      <c r="B5667" s="1"/>
      <c r="C5667" s="8">
        <v>3292</v>
      </c>
      <c r="D5667" s="1"/>
      <c r="E5667" s="1"/>
      <c r="F5667" s="1"/>
      <c r="G5667" s="275"/>
      <c r="H5667" s="1"/>
      <c r="I5667" s="1"/>
      <c r="J5667" s="1"/>
      <c r="K5667" s="275"/>
      <c r="L5667" s="1"/>
      <c r="M5667" s="1"/>
    </row>
    <row r="5668" spans="1:13" ht="15">
      <c r="A5668" s="1"/>
      <c r="B5668" s="1"/>
      <c r="C5668" s="8">
        <v>3293</v>
      </c>
      <c r="D5668" s="1"/>
      <c r="E5668" s="1"/>
      <c r="F5668" s="1"/>
      <c r="G5668" s="275"/>
      <c r="H5668" s="1"/>
      <c r="I5668" s="1"/>
      <c r="J5668" s="1"/>
      <c r="K5668" s="275"/>
      <c r="L5668" s="1"/>
      <c r="M5668" s="1"/>
    </row>
    <row r="5669" spans="1:13" ht="15">
      <c r="A5669" s="1"/>
      <c r="B5669" s="1"/>
      <c r="C5669" s="8">
        <v>3294</v>
      </c>
      <c r="D5669" s="1"/>
      <c r="E5669" s="1"/>
      <c r="F5669" s="1"/>
      <c r="G5669" s="275"/>
      <c r="H5669" s="1"/>
      <c r="I5669" s="1"/>
      <c r="J5669" s="1"/>
      <c r="K5669" s="275"/>
      <c r="L5669" s="1"/>
      <c r="M5669" s="1"/>
    </row>
    <row r="5670" spans="1:13" ht="15">
      <c r="A5670" s="1"/>
      <c r="B5670" s="1"/>
      <c r="C5670" s="8">
        <v>3295</v>
      </c>
      <c r="D5670" s="1"/>
      <c r="E5670" s="1"/>
      <c r="F5670" s="1"/>
      <c r="G5670" s="275"/>
      <c r="H5670" s="1"/>
      <c r="I5670" s="1"/>
      <c r="J5670" s="1"/>
      <c r="K5670" s="275"/>
      <c r="L5670" s="1"/>
      <c r="M5670" s="1"/>
    </row>
    <row r="5671" spans="1:13" ht="15">
      <c r="A5671" s="1"/>
      <c r="B5671" s="1"/>
      <c r="C5671" s="8">
        <v>3296</v>
      </c>
      <c r="D5671" s="1"/>
      <c r="E5671" s="1"/>
      <c r="F5671" s="1"/>
      <c r="G5671" s="275"/>
      <c r="H5671" s="1"/>
      <c r="I5671" s="1"/>
      <c r="J5671" s="1"/>
      <c r="K5671" s="275"/>
      <c r="L5671" s="1"/>
      <c r="M5671" s="1"/>
    </row>
    <row r="5672" spans="1:13" ht="15">
      <c r="A5672" s="1"/>
      <c r="B5672" s="1"/>
      <c r="C5672" s="8">
        <v>3297</v>
      </c>
      <c r="D5672" s="1"/>
      <c r="E5672" s="1"/>
      <c r="F5672" s="1"/>
      <c r="G5672" s="275"/>
      <c r="H5672" s="1"/>
      <c r="I5672" s="1"/>
      <c r="J5672" s="1"/>
      <c r="K5672" s="275"/>
      <c r="L5672" s="1"/>
      <c r="M5672" s="1"/>
    </row>
    <row r="5673" spans="1:13" ht="15">
      <c r="A5673" s="1"/>
      <c r="B5673" s="1"/>
      <c r="C5673" s="8">
        <v>3298</v>
      </c>
      <c r="D5673" s="1"/>
      <c r="E5673" s="1"/>
      <c r="F5673" s="1"/>
      <c r="G5673" s="275"/>
      <c r="H5673" s="1"/>
      <c r="I5673" s="1"/>
      <c r="J5673" s="1"/>
      <c r="K5673" s="275"/>
      <c r="L5673" s="1"/>
      <c r="M5673" s="1"/>
    </row>
    <row r="5674" spans="1:13" ht="15">
      <c r="A5674" s="1"/>
      <c r="B5674" s="1"/>
      <c r="C5674" s="8">
        <v>3299</v>
      </c>
      <c r="D5674" s="1"/>
      <c r="E5674" s="1"/>
      <c r="F5674" s="1"/>
      <c r="G5674" s="275"/>
      <c r="H5674" s="1"/>
      <c r="I5674" s="1"/>
      <c r="J5674" s="1"/>
      <c r="K5674" s="275"/>
      <c r="L5674" s="1"/>
      <c r="M5674" s="1"/>
    </row>
    <row r="5675" spans="1:13" ht="15">
      <c r="A5675" s="1"/>
      <c r="B5675" s="1"/>
      <c r="C5675" s="8">
        <v>3300</v>
      </c>
      <c r="D5675" s="1"/>
      <c r="E5675" s="1"/>
      <c r="F5675" s="1"/>
      <c r="G5675" s="275"/>
      <c r="H5675" s="1"/>
      <c r="I5675" s="1"/>
      <c r="J5675" s="1"/>
      <c r="K5675" s="275"/>
      <c r="L5675" s="1"/>
      <c r="M5675" s="1"/>
    </row>
    <row r="5676" spans="1:13" ht="15">
      <c r="A5676" s="1"/>
      <c r="B5676" s="1"/>
      <c r="C5676" s="8">
        <v>3301</v>
      </c>
      <c r="D5676" s="1"/>
      <c r="E5676" s="1"/>
      <c r="F5676" s="1"/>
      <c r="G5676" s="275"/>
      <c r="H5676" s="1"/>
      <c r="I5676" s="1"/>
      <c r="J5676" s="1"/>
      <c r="K5676" s="275"/>
      <c r="L5676" s="1"/>
      <c r="M5676" s="1"/>
    </row>
    <row r="5677" spans="1:13" ht="15">
      <c r="A5677" s="1"/>
      <c r="B5677" s="1"/>
      <c r="C5677" s="8">
        <v>3302</v>
      </c>
      <c r="D5677" s="1"/>
      <c r="E5677" s="1"/>
      <c r="F5677" s="1"/>
      <c r="G5677" s="275"/>
      <c r="H5677" s="1"/>
      <c r="I5677" s="1"/>
      <c r="J5677" s="1"/>
      <c r="K5677" s="275"/>
      <c r="L5677" s="1"/>
      <c r="M5677" s="1"/>
    </row>
    <row r="5678" spans="1:13" ht="15">
      <c r="A5678" s="1"/>
      <c r="B5678" s="1"/>
      <c r="C5678" s="8">
        <v>3303</v>
      </c>
      <c r="D5678" s="1"/>
      <c r="E5678" s="1"/>
      <c r="F5678" s="1"/>
      <c r="G5678" s="275"/>
      <c r="H5678" s="1"/>
      <c r="I5678" s="1"/>
      <c r="J5678" s="1"/>
      <c r="K5678" s="275"/>
      <c r="L5678" s="1"/>
      <c r="M5678" s="1"/>
    </row>
    <row r="5679" spans="1:13" ht="15">
      <c r="A5679" s="1"/>
      <c r="B5679" s="1"/>
      <c r="C5679" s="8">
        <v>3304</v>
      </c>
      <c r="D5679" s="1"/>
      <c r="E5679" s="1"/>
      <c r="F5679" s="1"/>
      <c r="G5679" s="275"/>
      <c r="H5679" s="1"/>
      <c r="I5679" s="1"/>
      <c r="J5679" s="1"/>
      <c r="K5679" s="275"/>
      <c r="L5679" s="1"/>
      <c r="M5679" s="1"/>
    </row>
    <row r="5680" spans="1:13" ht="15">
      <c r="A5680" s="1"/>
      <c r="B5680" s="1"/>
      <c r="C5680" s="8">
        <v>3305</v>
      </c>
      <c r="D5680" s="1"/>
      <c r="E5680" s="1"/>
      <c r="F5680" s="1"/>
      <c r="G5680" s="275"/>
      <c r="H5680" s="1"/>
      <c r="I5680" s="1"/>
      <c r="J5680" s="1"/>
      <c r="K5680" s="275"/>
      <c r="L5680" s="1"/>
      <c r="M5680" s="1"/>
    </row>
    <row r="5681" spans="1:13" ht="15">
      <c r="A5681" s="1"/>
      <c r="B5681" s="1"/>
      <c r="C5681" s="8">
        <v>3306</v>
      </c>
      <c r="D5681" s="1"/>
      <c r="E5681" s="1"/>
      <c r="F5681" s="1"/>
      <c r="G5681" s="275"/>
      <c r="H5681" s="1"/>
      <c r="I5681" s="1"/>
      <c r="J5681" s="1"/>
      <c r="K5681" s="275"/>
      <c r="L5681" s="1"/>
      <c r="M5681" s="1"/>
    </row>
    <row r="5682" spans="1:13" ht="15">
      <c r="A5682" s="1"/>
      <c r="B5682" s="1"/>
      <c r="C5682" s="8">
        <v>3307</v>
      </c>
      <c r="D5682" s="1"/>
      <c r="E5682" s="1"/>
      <c r="F5682" s="1"/>
      <c r="G5682" s="275"/>
      <c r="H5682" s="1"/>
      <c r="I5682" s="1"/>
      <c r="J5682" s="1"/>
      <c r="K5682" s="275"/>
      <c r="L5682" s="1"/>
      <c r="M5682" s="1"/>
    </row>
    <row r="5683" spans="1:13" ht="15">
      <c r="A5683" s="1"/>
      <c r="B5683" s="1"/>
      <c r="C5683" s="8">
        <v>3308</v>
      </c>
      <c r="D5683" s="1"/>
      <c r="E5683" s="1"/>
      <c r="F5683" s="1"/>
      <c r="G5683" s="275"/>
      <c r="H5683" s="1"/>
      <c r="I5683" s="1"/>
      <c r="J5683" s="1"/>
      <c r="K5683" s="275"/>
      <c r="L5683" s="1"/>
      <c r="M5683" s="1"/>
    </row>
    <row r="5684" spans="1:13" ht="15">
      <c r="A5684" s="1"/>
      <c r="B5684" s="1"/>
      <c r="C5684" s="8">
        <v>3309</v>
      </c>
      <c r="D5684" s="1"/>
      <c r="E5684" s="1"/>
      <c r="F5684" s="1"/>
      <c r="G5684" s="275"/>
      <c r="H5684" s="1"/>
      <c r="I5684" s="1"/>
      <c r="J5684" s="1"/>
      <c r="K5684" s="275"/>
      <c r="L5684" s="1"/>
      <c r="M5684" s="1"/>
    </row>
    <row r="5685" spans="1:13" ht="15">
      <c r="A5685" s="1"/>
      <c r="B5685" s="1"/>
      <c r="C5685" s="8">
        <v>3310</v>
      </c>
      <c r="D5685" s="1"/>
      <c r="E5685" s="1"/>
      <c r="F5685" s="1"/>
      <c r="G5685" s="275"/>
      <c r="H5685" s="1"/>
      <c r="I5685" s="1"/>
      <c r="J5685" s="1"/>
      <c r="K5685" s="275"/>
      <c r="L5685" s="1"/>
      <c r="M5685" s="1"/>
    </row>
    <row r="5686" spans="1:13" ht="15">
      <c r="A5686" s="1"/>
      <c r="B5686" s="1"/>
      <c r="C5686" s="8">
        <v>3311</v>
      </c>
      <c r="D5686" s="1"/>
      <c r="E5686" s="1"/>
      <c r="F5686" s="1"/>
      <c r="G5686" s="275"/>
      <c r="H5686" s="1"/>
      <c r="I5686" s="1"/>
      <c r="J5686" s="1"/>
      <c r="K5686" s="275"/>
      <c r="L5686" s="1"/>
      <c r="M5686" s="1"/>
    </row>
    <row r="5687" spans="1:13" ht="15">
      <c r="A5687" s="1"/>
      <c r="B5687" s="1"/>
      <c r="C5687" s="8">
        <v>3312</v>
      </c>
      <c r="D5687" s="1"/>
      <c r="E5687" s="1"/>
      <c r="F5687" s="1"/>
      <c r="G5687" s="275"/>
      <c r="H5687" s="1"/>
      <c r="I5687" s="1"/>
      <c r="J5687" s="1"/>
      <c r="K5687" s="275"/>
      <c r="L5687" s="1"/>
      <c r="M5687" s="1"/>
    </row>
    <row r="5688" spans="1:13" ht="15">
      <c r="A5688" s="1"/>
      <c r="B5688" s="1"/>
      <c r="C5688" s="8">
        <v>3313</v>
      </c>
      <c r="D5688" s="1"/>
      <c r="E5688" s="1"/>
      <c r="F5688" s="1"/>
      <c r="G5688" s="275"/>
      <c r="H5688" s="1"/>
      <c r="I5688" s="1"/>
      <c r="J5688" s="1"/>
      <c r="K5688" s="275"/>
      <c r="L5688" s="1"/>
      <c r="M5688" s="1"/>
    </row>
    <row r="5689" spans="1:13" ht="15">
      <c r="A5689" s="1"/>
      <c r="B5689" s="1"/>
      <c r="C5689" s="8">
        <v>3314</v>
      </c>
      <c r="D5689" s="1"/>
      <c r="E5689" s="1"/>
      <c r="F5689" s="1"/>
      <c r="G5689" s="275"/>
      <c r="H5689" s="1"/>
      <c r="I5689" s="1"/>
      <c r="J5689" s="1"/>
      <c r="K5689" s="275"/>
      <c r="L5689" s="1"/>
      <c r="M5689" s="1"/>
    </row>
    <row r="5690" spans="1:13" ht="15">
      <c r="A5690" s="1"/>
      <c r="B5690" s="1"/>
      <c r="C5690" s="8">
        <v>3315</v>
      </c>
      <c r="D5690" s="1"/>
      <c r="E5690" s="1"/>
      <c r="F5690" s="1"/>
      <c r="G5690" s="275"/>
      <c r="H5690" s="1"/>
      <c r="I5690" s="1"/>
      <c r="J5690" s="1"/>
      <c r="K5690" s="275"/>
      <c r="L5690" s="1"/>
      <c r="M5690" s="1"/>
    </row>
    <row r="5691" spans="1:13" ht="15">
      <c r="A5691" s="1"/>
      <c r="B5691" s="1"/>
      <c r="C5691" s="8">
        <v>3316</v>
      </c>
      <c r="D5691" s="1"/>
      <c r="E5691" s="1"/>
      <c r="F5691" s="1"/>
      <c r="G5691" s="275"/>
      <c r="H5691" s="1"/>
      <c r="I5691" s="1"/>
      <c r="J5691" s="1"/>
      <c r="K5691" s="275"/>
      <c r="L5691" s="1"/>
      <c r="M5691" s="1"/>
    </row>
    <row r="5692" spans="1:13" ht="15">
      <c r="A5692" s="1"/>
      <c r="B5692" s="1"/>
      <c r="C5692" s="8">
        <v>3317</v>
      </c>
      <c r="D5692" s="1"/>
      <c r="E5692" s="1"/>
      <c r="F5692" s="1"/>
      <c r="G5692" s="275"/>
      <c r="H5692" s="1"/>
      <c r="I5692" s="1"/>
      <c r="J5692" s="1"/>
      <c r="K5692" s="275"/>
      <c r="L5692" s="1"/>
      <c r="M5692" s="1"/>
    </row>
    <row r="5693" spans="1:13" ht="15">
      <c r="A5693" s="1"/>
      <c r="B5693" s="1"/>
      <c r="C5693" s="8">
        <v>3318</v>
      </c>
      <c r="D5693" s="1"/>
      <c r="E5693" s="1"/>
      <c r="F5693" s="1"/>
      <c r="G5693" s="275"/>
      <c r="H5693" s="1"/>
      <c r="I5693" s="1"/>
      <c r="J5693" s="1"/>
      <c r="K5693" s="275"/>
      <c r="L5693" s="1"/>
      <c r="M5693" s="1"/>
    </row>
    <row r="5694" spans="1:13" ht="15">
      <c r="A5694" s="1"/>
      <c r="B5694" s="1"/>
      <c r="C5694" s="8">
        <v>3319</v>
      </c>
      <c r="D5694" s="1"/>
      <c r="E5694" s="1"/>
      <c r="F5694" s="1"/>
      <c r="G5694" s="275"/>
      <c r="H5694" s="1"/>
      <c r="I5694" s="1"/>
      <c r="J5694" s="1"/>
      <c r="K5694" s="275"/>
      <c r="L5694" s="1"/>
      <c r="M5694" s="1"/>
    </row>
    <row r="5695" spans="1:13" ht="15">
      <c r="A5695" s="1"/>
      <c r="B5695" s="1"/>
      <c r="C5695" s="8">
        <v>3320</v>
      </c>
      <c r="D5695" s="1"/>
      <c r="E5695" s="1"/>
      <c r="F5695" s="1"/>
      <c r="G5695" s="275"/>
      <c r="H5695" s="1"/>
      <c r="I5695" s="1"/>
      <c r="J5695" s="1"/>
      <c r="K5695" s="275"/>
      <c r="L5695" s="1"/>
      <c r="M5695" s="1"/>
    </row>
    <row r="5696" spans="1:13" ht="15">
      <c r="A5696" s="1"/>
      <c r="B5696" s="1"/>
      <c r="C5696" s="8">
        <v>3321</v>
      </c>
      <c r="D5696" s="1"/>
      <c r="E5696" s="1"/>
      <c r="F5696" s="1"/>
      <c r="G5696" s="275"/>
      <c r="H5696" s="1"/>
      <c r="I5696" s="1"/>
      <c r="J5696" s="1"/>
      <c r="K5696" s="275"/>
      <c r="L5696" s="1"/>
      <c r="M5696" s="1"/>
    </row>
    <row r="5697" spans="1:13" ht="15">
      <c r="A5697" s="1"/>
      <c r="B5697" s="1"/>
      <c r="C5697" s="8">
        <v>3322</v>
      </c>
      <c r="D5697" s="1"/>
      <c r="E5697" s="1"/>
      <c r="F5697" s="1"/>
      <c r="G5697" s="275"/>
      <c r="H5697" s="1"/>
      <c r="I5697" s="1"/>
      <c r="J5697" s="1"/>
      <c r="K5697" s="275"/>
      <c r="L5697" s="1"/>
      <c r="M5697" s="1"/>
    </row>
    <row r="5698" spans="1:13" ht="15">
      <c r="A5698" s="1"/>
      <c r="B5698" s="1"/>
      <c r="C5698" s="8">
        <v>3323</v>
      </c>
      <c r="D5698" s="1"/>
      <c r="E5698" s="1"/>
      <c r="F5698" s="1"/>
      <c r="G5698" s="275"/>
      <c r="H5698" s="1"/>
      <c r="I5698" s="1"/>
      <c r="J5698" s="1"/>
      <c r="K5698" s="275"/>
      <c r="L5698" s="1"/>
      <c r="M5698" s="1"/>
    </row>
    <row r="5699" spans="1:13" ht="15">
      <c r="A5699" s="1"/>
      <c r="B5699" s="1"/>
      <c r="C5699" s="8">
        <v>3324</v>
      </c>
      <c r="D5699" s="1"/>
      <c r="E5699" s="1"/>
      <c r="F5699" s="1"/>
      <c r="G5699" s="275"/>
      <c r="H5699" s="1"/>
      <c r="I5699" s="1"/>
      <c r="J5699" s="1"/>
      <c r="K5699" s="275"/>
      <c r="L5699" s="1"/>
      <c r="M5699" s="1"/>
    </row>
    <row r="5700" spans="1:13" ht="15">
      <c r="A5700" s="1"/>
      <c r="B5700" s="1"/>
      <c r="C5700" s="8">
        <v>3325</v>
      </c>
      <c r="D5700" s="1"/>
      <c r="E5700" s="1"/>
      <c r="F5700" s="1"/>
      <c r="G5700" s="275"/>
      <c r="H5700" s="1"/>
      <c r="I5700" s="1"/>
      <c r="J5700" s="1"/>
      <c r="K5700" s="275"/>
      <c r="L5700" s="1"/>
      <c r="M5700" s="1"/>
    </row>
    <row r="5701" spans="1:13" ht="15">
      <c r="A5701" s="1"/>
      <c r="B5701" s="1"/>
      <c r="C5701" s="8">
        <v>3326</v>
      </c>
      <c r="D5701" s="1"/>
      <c r="E5701" s="1"/>
      <c r="F5701" s="1"/>
      <c r="G5701" s="275"/>
      <c r="H5701" s="1"/>
      <c r="I5701" s="1"/>
      <c r="J5701" s="1"/>
      <c r="K5701" s="275"/>
      <c r="L5701" s="1"/>
      <c r="M5701" s="1"/>
    </row>
    <row r="5702" spans="1:13" ht="15">
      <c r="A5702" s="1"/>
      <c r="B5702" s="1"/>
      <c r="C5702" s="8">
        <v>3327</v>
      </c>
      <c r="D5702" s="1"/>
      <c r="E5702" s="1"/>
      <c r="F5702" s="1"/>
      <c r="G5702" s="275"/>
      <c r="H5702" s="1"/>
      <c r="I5702" s="1"/>
      <c r="J5702" s="1"/>
      <c r="K5702" s="275"/>
      <c r="L5702" s="1"/>
      <c r="M5702" s="1"/>
    </row>
    <row r="5703" spans="1:13" ht="15">
      <c r="A5703" s="1"/>
      <c r="B5703" s="1"/>
      <c r="C5703" s="8">
        <v>3328</v>
      </c>
      <c r="D5703" s="1"/>
      <c r="E5703" s="1"/>
      <c r="F5703" s="1"/>
      <c r="G5703" s="275"/>
      <c r="H5703" s="1"/>
      <c r="I5703" s="1"/>
      <c r="J5703" s="1"/>
      <c r="K5703" s="275"/>
      <c r="L5703" s="1"/>
      <c r="M5703" s="1"/>
    </row>
    <row r="5704" spans="1:13" ht="15">
      <c r="A5704" s="1"/>
      <c r="B5704" s="1"/>
      <c r="C5704" s="8">
        <v>3329</v>
      </c>
      <c r="D5704" s="1"/>
      <c r="E5704" s="1"/>
      <c r="F5704" s="1"/>
      <c r="G5704" s="275"/>
      <c r="H5704" s="1"/>
      <c r="I5704" s="1"/>
      <c r="J5704" s="1"/>
      <c r="K5704" s="275"/>
      <c r="L5704" s="1"/>
      <c r="M5704" s="1"/>
    </row>
    <row r="5705" spans="1:13" ht="15">
      <c r="A5705" s="1"/>
      <c r="B5705" s="1"/>
      <c r="C5705" s="8">
        <v>3330</v>
      </c>
      <c r="D5705" s="1"/>
      <c r="E5705" s="1"/>
      <c r="F5705" s="1"/>
      <c r="G5705" s="275"/>
      <c r="H5705" s="1"/>
      <c r="I5705" s="1"/>
      <c r="J5705" s="1"/>
      <c r="K5705" s="275"/>
      <c r="L5705" s="1"/>
      <c r="M5705" s="1"/>
    </row>
    <row r="5706" spans="1:13" ht="15">
      <c r="A5706" s="1"/>
      <c r="B5706" s="1"/>
      <c r="C5706" s="8">
        <v>3331</v>
      </c>
      <c r="D5706" s="1"/>
      <c r="E5706" s="1"/>
      <c r="F5706" s="1"/>
      <c r="G5706" s="275"/>
      <c r="H5706" s="1"/>
      <c r="I5706" s="1"/>
      <c r="J5706" s="1"/>
      <c r="K5706" s="275"/>
      <c r="L5706" s="1"/>
      <c r="M5706" s="1"/>
    </row>
    <row r="5707" spans="1:13" ht="15">
      <c r="A5707" s="1"/>
      <c r="B5707" s="1"/>
      <c r="C5707" s="8">
        <v>3332</v>
      </c>
      <c r="D5707" s="1"/>
      <c r="E5707" s="1"/>
      <c r="F5707" s="1"/>
      <c r="G5707" s="275"/>
      <c r="H5707" s="1"/>
      <c r="I5707" s="1"/>
      <c r="J5707" s="1"/>
      <c r="K5707" s="275"/>
      <c r="L5707" s="1"/>
      <c r="M5707" s="1"/>
    </row>
    <row r="5708" spans="1:13" ht="15">
      <c r="A5708" s="1"/>
      <c r="B5708" s="1"/>
      <c r="C5708" s="8">
        <v>3333</v>
      </c>
      <c r="D5708" s="1"/>
      <c r="E5708" s="1"/>
      <c r="F5708" s="1"/>
      <c r="G5708" s="275"/>
      <c r="H5708" s="1"/>
      <c r="I5708" s="1"/>
      <c r="J5708" s="1"/>
      <c r="K5708" s="275"/>
      <c r="L5708" s="1"/>
      <c r="M5708" s="1"/>
    </row>
    <row r="5709" spans="1:13" ht="15">
      <c r="A5709" s="1"/>
      <c r="B5709" s="1"/>
      <c r="C5709" s="8">
        <v>3334</v>
      </c>
      <c r="D5709" s="1"/>
      <c r="E5709" s="1"/>
      <c r="F5709" s="1"/>
      <c r="G5709" s="275"/>
      <c r="H5709" s="1"/>
      <c r="I5709" s="1"/>
      <c r="J5709" s="1"/>
      <c r="K5709" s="275"/>
      <c r="L5709" s="1"/>
      <c r="M5709" s="1"/>
    </row>
    <row r="5710" spans="1:13" ht="15">
      <c r="A5710" s="1"/>
      <c r="B5710" s="1"/>
      <c r="C5710" s="8">
        <v>3335</v>
      </c>
      <c r="D5710" s="1"/>
      <c r="E5710" s="1"/>
      <c r="F5710" s="1"/>
      <c r="G5710" s="275"/>
      <c r="H5710" s="1"/>
      <c r="I5710" s="1"/>
      <c r="J5710" s="1"/>
      <c r="K5710" s="275"/>
      <c r="L5710" s="1"/>
      <c r="M5710" s="1"/>
    </row>
    <row r="5711" spans="1:13" ht="15">
      <c r="A5711" s="1"/>
      <c r="B5711" s="1"/>
      <c r="C5711" s="8">
        <v>3336</v>
      </c>
      <c r="D5711" s="1"/>
      <c r="E5711" s="1"/>
      <c r="F5711" s="1"/>
      <c r="G5711" s="275"/>
      <c r="H5711" s="1"/>
      <c r="I5711" s="1"/>
      <c r="J5711" s="1"/>
      <c r="K5711" s="275"/>
      <c r="L5711" s="1"/>
      <c r="M5711" s="1"/>
    </row>
    <row r="5712" spans="1:13" ht="15">
      <c r="A5712" s="1"/>
      <c r="B5712" s="1"/>
      <c r="C5712" s="8">
        <v>3337</v>
      </c>
      <c r="D5712" s="1"/>
      <c r="E5712" s="1"/>
      <c r="F5712" s="1"/>
      <c r="G5712" s="275"/>
      <c r="H5712" s="1"/>
      <c r="I5712" s="1"/>
      <c r="J5712" s="1"/>
      <c r="K5712" s="275"/>
      <c r="L5712" s="1"/>
      <c r="M5712" s="1"/>
    </row>
    <row r="5713" spans="1:13" ht="15">
      <c r="A5713" s="1"/>
      <c r="B5713" s="1"/>
      <c r="C5713" s="8">
        <v>3338</v>
      </c>
      <c r="D5713" s="1"/>
      <c r="E5713" s="1"/>
      <c r="F5713" s="1"/>
      <c r="G5713" s="275"/>
      <c r="H5713" s="1"/>
      <c r="I5713" s="1"/>
      <c r="J5713" s="1"/>
      <c r="K5713" s="275"/>
      <c r="L5713" s="1"/>
      <c r="M5713" s="1"/>
    </row>
    <row r="5714" spans="1:13" ht="15">
      <c r="A5714" s="1"/>
      <c r="B5714" s="1"/>
      <c r="C5714" s="8">
        <v>3339</v>
      </c>
      <c r="D5714" s="1"/>
      <c r="E5714" s="1"/>
      <c r="F5714" s="1"/>
      <c r="G5714" s="275"/>
      <c r="H5714" s="1"/>
      <c r="I5714" s="1"/>
      <c r="J5714" s="1"/>
      <c r="K5714" s="275"/>
      <c r="L5714" s="1"/>
      <c r="M5714" s="1"/>
    </row>
    <row r="5715" spans="1:13" ht="15">
      <c r="A5715" s="1"/>
      <c r="B5715" s="1"/>
      <c r="C5715" s="8">
        <v>3340</v>
      </c>
      <c r="D5715" s="1"/>
      <c r="E5715" s="1"/>
      <c r="F5715" s="1"/>
      <c r="G5715" s="275"/>
      <c r="H5715" s="1"/>
      <c r="I5715" s="1"/>
      <c r="J5715" s="1"/>
      <c r="K5715" s="275"/>
      <c r="L5715" s="1"/>
      <c r="M5715" s="1"/>
    </row>
    <row r="5716" spans="1:13" ht="15">
      <c r="A5716" s="1"/>
      <c r="B5716" s="1"/>
      <c r="C5716" s="8">
        <v>3341</v>
      </c>
      <c r="D5716" s="1"/>
      <c r="E5716" s="1"/>
      <c r="F5716" s="1"/>
      <c r="G5716" s="275"/>
      <c r="H5716" s="1"/>
      <c r="I5716" s="1"/>
      <c r="J5716" s="1"/>
      <c r="K5716" s="275"/>
      <c r="L5716" s="1"/>
      <c r="M5716" s="1"/>
    </row>
    <row r="5717" spans="1:13" ht="15">
      <c r="A5717" s="1"/>
      <c r="B5717" s="1"/>
      <c r="C5717" s="8">
        <v>3342</v>
      </c>
      <c r="D5717" s="1"/>
      <c r="E5717" s="1"/>
      <c r="F5717" s="1"/>
      <c r="G5717" s="275"/>
      <c r="H5717" s="1"/>
      <c r="I5717" s="1"/>
      <c r="J5717" s="1"/>
      <c r="K5717" s="275"/>
      <c r="L5717" s="1"/>
      <c r="M5717" s="1"/>
    </row>
    <row r="5718" spans="1:13" ht="15">
      <c r="A5718" s="1"/>
      <c r="B5718" s="1"/>
      <c r="C5718" s="8">
        <v>3343</v>
      </c>
      <c r="D5718" s="1"/>
      <c r="E5718" s="1"/>
      <c r="F5718" s="1"/>
      <c r="G5718" s="275"/>
      <c r="H5718" s="1"/>
      <c r="I5718" s="1"/>
      <c r="J5718" s="1"/>
      <c r="K5718" s="275"/>
      <c r="L5718" s="1"/>
      <c r="M5718" s="1"/>
    </row>
    <row r="5719" spans="1:13" ht="15">
      <c r="A5719" s="1"/>
      <c r="B5719" s="1"/>
      <c r="C5719" s="8">
        <v>3344</v>
      </c>
      <c r="D5719" s="1"/>
      <c r="E5719" s="1"/>
      <c r="F5719" s="1"/>
      <c r="G5719" s="275"/>
      <c r="H5719" s="1"/>
      <c r="I5719" s="1"/>
      <c r="J5719" s="1"/>
      <c r="K5719" s="275"/>
      <c r="L5719" s="1"/>
      <c r="M5719" s="1"/>
    </row>
    <row r="5720" spans="1:13" ht="15">
      <c r="A5720" s="1"/>
      <c r="B5720" s="1"/>
      <c r="C5720" s="8">
        <v>3345</v>
      </c>
      <c r="D5720" s="1"/>
      <c r="E5720" s="1"/>
      <c r="F5720" s="1"/>
      <c r="G5720" s="275"/>
      <c r="H5720" s="1"/>
      <c r="I5720" s="1"/>
      <c r="J5720" s="1"/>
      <c r="K5720" s="275"/>
      <c r="L5720" s="1"/>
      <c r="M5720" s="1"/>
    </row>
    <row r="5721" spans="1:13" ht="15">
      <c r="A5721" s="1"/>
      <c r="B5721" s="1"/>
      <c r="C5721" s="8">
        <v>3346</v>
      </c>
      <c r="D5721" s="1"/>
      <c r="E5721" s="1"/>
      <c r="F5721" s="1"/>
      <c r="G5721" s="275"/>
      <c r="H5721" s="1"/>
      <c r="I5721" s="1"/>
      <c r="J5721" s="1"/>
      <c r="K5721" s="275"/>
      <c r="L5721" s="1"/>
      <c r="M5721" s="1"/>
    </row>
    <row r="5722" spans="1:13" ht="15">
      <c r="A5722" s="1"/>
      <c r="B5722" s="1"/>
      <c r="C5722" s="8">
        <v>3347</v>
      </c>
      <c r="D5722" s="1"/>
      <c r="E5722" s="1"/>
      <c r="F5722" s="1"/>
      <c r="G5722" s="275"/>
      <c r="H5722" s="1"/>
      <c r="I5722" s="1"/>
      <c r="J5722" s="1"/>
      <c r="K5722" s="275"/>
      <c r="L5722" s="1"/>
      <c r="M5722" s="1"/>
    </row>
    <row r="5723" spans="1:13" ht="15">
      <c r="A5723" s="1"/>
      <c r="B5723" s="1"/>
      <c r="C5723" s="8">
        <v>3348</v>
      </c>
      <c r="D5723" s="1"/>
      <c r="E5723" s="1"/>
      <c r="F5723" s="1"/>
      <c r="G5723" s="275"/>
      <c r="H5723" s="1"/>
      <c r="I5723" s="1"/>
      <c r="J5723" s="1"/>
      <c r="K5723" s="275"/>
      <c r="L5723" s="1"/>
      <c r="M5723" s="1"/>
    </row>
    <row r="5724" spans="1:13" ht="15">
      <c r="A5724" s="1"/>
      <c r="B5724" s="1"/>
      <c r="C5724" s="8">
        <v>3349</v>
      </c>
      <c r="D5724" s="1"/>
      <c r="E5724" s="1"/>
      <c r="F5724" s="1"/>
      <c r="G5724" s="275"/>
      <c r="H5724" s="1"/>
      <c r="I5724" s="1"/>
      <c r="J5724" s="1"/>
      <c r="K5724" s="275"/>
      <c r="L5724" s="1"/>
      <c r="M5724" s="1"/>
    </row>
    <row r="5725" spans="1:13" ht="15">
      <c r="A5725" s="1"/>
      <c r="B5725" s="1"/>
      <c r="C5725" s="8">
        <v>3350</v>
      </c>
      <c r="D5725" s="1"/>
      <c r="E5725" s="1"/>
      <c r="F5725" s="1"/>
      <c r="G5725" s="275"/>
      <c r="H5725" s="1"/>
      <c r="I5725" s="1"/>
      <c r="J5725" s="1"/>
      <c r="K5725" s="275"/>
      <c r="L5725" s="1"/>
      <c r="M5725" s="1"/>
    </row>
    <row r="5726" spans="1:13" ht="15">
      <c r="A5726" s="1"/>
      <c r="B5726" s="1"/>
      <c r="C5726" s="8">
        <v>3351</v>
      </c>
      <c r="D5726" s="1"/>
      <c r="E5726" s="1"/>
      <c r="F5726" s="1"/>
      <c r="G5726" s="275"/>
      <c r="H5726" s="1"/>
      <c r="I5726" s="1"/>
      <c r="J5726" s="1"/>
      <c r="K5726" s="275"/>
      <c r="L5726" s="1"/>
      <c r="M5726" s="1"/>
    </row>
    <row r="5727" spans="1:13" ht="15">
      <c r="A5727" s="1"/>
      <c r="B5727" s="1"/>
      <c r="C5727" s="8">
        <v>3352</v>
      </c>
      <c r="D5727" s="1"/>
      <c r="E5727" s="1"/>
      <c r="F5727" s="1"/>
      <c r="G5727" s="275"/>
      <c r="H5727" s="1"/>
      <c r="I5727" s="1"/>
      <c r="J5727" s="1"/>
      <c r="K5727" s="275"/>
      <c r="L5727" s="1"/>
      <c r="M5727" s="1"/>
    </row>
    <row r="5728" spans="1:13" ht="15">
      <c r="A5728" s="1"/>
      <c r="B5728" s="1"/>
      <c r="C5728" s="8">
        <v>3353</v>
      </c>
      <c r="D5728" s="1"/>
      <c r="E5728" s="1"/>
      <c r="F5728" s="1"/>
      <c r="G5728" s="275"/>
      <c r="H5728" s="1"/>
      <c r="I5728" s="1"/>
      <c r="J5728" s="1"/>
      <c r="K5728" s="275"/>
      <c r="L5728" s="1"/>
      <c r="M5728" s="1"/>
    </row>
    <row r="5729" spans="1:13" ht="15">
      <c r="A5729" s="1"/>
      <c r="B5729" s="1"/>
      <c r="C5729" s="8">
        <v>3354</v>
      </c>
      <c r="D5729" s="1"/>
      <c r="E5729" s="1"/>
      <c r="F5729" s="1"/>
      <c r="G5729" s="275"/>
      <c r="H5729" s="1"/>
      <c r="I5729" s="1"/>
      <c r="J5729" s="1"/>
      <c r="K5729" s="275"/>
      <c r="L5729" s="1"/>
      <c r="M5729" s="1"/>
    </row>
    <row r="5730" spans="1:13" ht="15">
      <c r="A5730" s="1"/>
      <c r="B5730" s="1"/>
      <c r="C5730" s="8">
        <v>3355</v>
      </c>
      <c r="D5730" s="1"/>
      <c r="E5730" s="1"/>
      <c r="F5730" s="1"/>
      <c r="G5730" s="275"/>
      <c r="H5730" s="1"/>
      <c r="I5730" s="1"/>
      <c r="J5730" s="1"/>
      <c r="K5730" s="275"/>
      <c r="L5730" s="1"/>
      <c r="M5730" s="1"/>
    </row>
    <row r="5731" spans="1:13" ht="15">
      <c r="A5731" s="1"/>
      <c r="B5731" s="1"/>
      <c r="C5731" s="8">
        <v>3356</v>
      </c>
      <c r="D5731" s="1"/>
      <c r="E5731" s="1"/>
      <c r="F5731" s="1"/>
      <c r="G5731" s="275"/>
      <c r="H5731" s="1"/>
      <c r="I5731" s="1"/>
      <c r="J5731" s="1"/>
      <c r="K5731" s="275"/>
      <c r="L5731" s="1"/>
      <c r="M5731" s="1"/>
    </row>
    <row r="5732" spans="1:13" ht="15">
      <c r="A5732" s="1"/>
      <c r="B5732" s="1"/>
      <c r="C5732" s="8">
        <v>3357</v>
      </c>
      <c r="D5732" s="1"/>
      <c r="E5732" s="1"/>
      <c r="F5732" s="1"/>
      <c r="G5732" s="275"/>
      <c r="H5732" s="1"/>
      <c r="I5732" s="1"/>
      <c r="J5732" s="1"/>
      <c r="K5732" s="275"/>
      <c r="L5732" s="1"/>
      <c r="M5732" s="1"/>
    </row>
    <row r="5733" spans="1:13" ht="15">
      <c r="A5733" s="1"/>
      <c r="B5733" s="1"/>
      <c r="C5733" s="8">
        <v>3358</v>
      </c>
      <c r="D5733" s="1"/>
      <c r="E5733" s="1"/>
      <c r="F5733" s="1"/>
      <c r="G5733" s="275"/>
      <c r="H5733" s="1"/>
      <c r="I5733" s="1"/>
      <c r="J5733" s="1"/>
      <c r="K5733" s="275"/>
      <c r="L5733" s="1"/>
      <c r="M5733" s="1"/>
    </row>
    <row r="5734" spans="1:13" ht="15">
      <c r="A5734" s="1"/>
      <c r="B5734" s="1"/>
      <c r="C5734" s="8">
        <v>3359</v>
      </c>
      <c r="D5734" s="1"/>
      <c r="E5734" s="1"/>
      <c r="F5734" s="1"/>
      <c r="G5734" s="275"/>
      <c r="H5734" s="1"/>
      <c r="I5734" s="1"/>
      <c r="J5734" s="1"/>
      <c r="K5734" s="275"/>
      <c r="L5734" s="1"/>
      <c r="M5734" s="1"/>
    </row>
    <row r="5735" spans="1:13" ht="15">
      <c r="A5735" s="1"/>
      <c r="B5735" s="1"/>
      <c r="C5735" s="8">
        <v>3360</v>
      </c>
      <c r="D5735" s="1"/>
      <c r="E5735" s="1"/>
      <c r="F5735" s="1"/>
      <c r="G5735" s="275"/>
      <c r="H5735" s="1"/>
      <c r="I5735" s="1"/>
      <c r="J5735" s="1"/>
      <c r="K5735" s="275"/>
      <c r="L5735" s="1"/>
      <c r="M5735" s="1"/>
    </row>
    <row r="5736" spans="1:13" ht="15">
      <c r="A5736" s="1"/>
      <c r="B5736" s="1"/>
      <c r="C5736" s="8">
        <v>3361</v>
      </c>
      <c r="D5736" s="1"/>
      <c r="E5736" s="1"/>
      <c r="F5736" s="1"/>
      <c r="G5736" s="275"/>
      <c r="H5736" s="1"/>
      <c r="I5736" s="1"/>
      <c r="J5736" s="1"/>
      <c r="K5736" s="275"/>
      <c r="L5736" s="1"/>
      <c r="M5736" s="1"/>
    </row>
    <row r="5737" spans="1:13" ht="15">
      <c r="A5737" s="1"/>
      <c r="B5737" s="1"/>
      <c r="C5737" s="8">
        <v>3362</v>
      </c>
      <c r="D5737" s="1"/>
      <c r="E5737" s="1"/>
      <c r="F5737" s="1"/>
      <c r="G5737" s="275"/>
      <c r="H5737" s="1"/>
      <c r="I5737" s="1"/>
      <c r="J5737" s="1"/>
      <c r="K5737" s="275"/>
      <c r="L5737" s="1"/>
      <c r="M5737" s="1"/>
    </row>
    <row r="5738" spans="1:13" ht="15">
      <c r="A5738" s="1"/>
      <c r="B5738" s="1"/>
      <c r="C5738" s="8">
        <v>3363</v>
      </c>
      <c r="D5738" s="1"/>
      <c r="E5738" s="1"/>
      <c r="F5738" s="1"/>
      <c r="G5738" s="275"/>
      <c r="H5738" s="1"/>
      <c r="I5738" s="1"/>
      <c r="J5738" s="1"/>
      <c r="K5738" s="275"/>
      <c r="L5738" s="1"/>
      <c r="M5738" s="1"/>
    </row>
    <row r="5739" spans="1:13" ht="15">
      <c r="A5739" s="1"/>
      <c r="B5739" s="1"/>
      <c r="C5739" s="8">
        <v>3364</v>
      </c>
      <c r="D5739" s="1"/>
      <c r="E5739" s="1"/>
      <c r="F5739" s="1"/>
      <c r="G5739" s="275"/>
      <c r="H5739" s="1"/>
      <c r="I5739" s="1"/>
      <c r="J5739" s="1"/>
      <c r="K5739" s="275"/>
      <c r="L5739" s="1"/>
      <c r="M5739" s="1"/>
    </row>
    <row r="5740" spans="1:13" ht="15">
      <c r="A5740" s="1"/>
      <c r="B5740" s="1"/>
      <c r="C5740" s="8">
        <v>3365</v>
      </c>
      <c r="D5740" s="1"/>
      <c r="E5740" s="1"/>
      <c r="F5740" s="1"/>
      <c r="G5740" s="275"/>
      <c r="H5740" s="1"/>
      <c r="I5740" s="1"/>
      <c r="J5740" s="1"/>
      <c r="K5740" s="275"/>
      <c r="L5740" s="1"/>
      <c r="M5740" s="1"/>
    </row>
    <row r="5741" spans="1:13" ht="15">
      <c r="A5741" s="1"/>
      <c r="B5741" s="1"/>
      <c r="C5741" s="8">
        <v>3366</v>
      </c>
      <c r="D5741" s="1"/>
      <c r="E5741" s="1"/>
      <c r="F5741" s="1"/>
      <c r="G5741" s="275"/>
      <c r="H5741" s="1"/>
      <c r="I5741" s="1"/>
      <c r="J5741" s="1"/>
      <c r="K5741" s="275"/>
      <c r="L5741" s="1"/>
      <c r="M5741" s="1"/>
    </row>
    <row r="5742" spans="1:13" ht="15">
      <c r="A5742" s="1"/>
      <c r="B5742" s="1"/>
      <c r="C5742" s="8">
        <v>3367</v>
      </c>
      <c r="D5742" s="1"/>
      <c r="E5742" s="1"/>
      <c r="F5742" s="1"/>
      <c r="G5742" s="275"/>
      <c r="H5742" s="1"/>
      <c r="I5742" s="1"/>
      <c r="J5742" s="1"/>
      <c r="K5742" s="275"/>
      <c r="L5742" s="1"/>
      <c r="M5742" s="1"/>
    </row>
    <row r="5743" spans="1:13" ht="15">
      <c r="A5743" s="1"/>
      <c r="B5743" s="1"/>
      <c r="C5743" s="8">
        <v>3368</v>
      </c>
      <c r="D5743" s="1"/>
      <c r="E5743" s="1"/>
      <c r="F5743" s="1"/>
      <c r="G5743" s="275"/>
      <c r="H5743" s="1"/>
      <c r="I5743" s="1"/>
      <c r="J5743" s="1"/>
      <c r="K5743" s="275"/>
      <c r="L5743" s="1"/>
      <c r="M5743" s="1"/>
    </row>
    <row r="5744" spans="1:13" ht="15">
      <c r="A5744" s="1"/>
      <c r="B5744" s="1"/>
      <c r="C5744" s="8">
        <v>3369</v>
      </c>
      <c r="D5744" s="1"/>
      <c r="E5744" s="1"/>
      <c r="F5744" s="1"/>
      <c r="G5744" s="275"/>
      <c r="H5744" s="1"/>
      <c r="I5744" s="1"/>
      <c r="J5744" s="1"/>
      <c r="K5744" s="275"/>
      <c r="L5744" s="1"/>
      <c r="M5744" s="1"/>
    </row>
    <row r="5745" spans="1:13" ht="15">
      <c r="A5745" s="1"/>
      <c r="B5745" s="1"/>
      <c r="C5745" s="8">
        <v>3370</v>
      </c>
      <c r="D5745" s="1"/>
      <c r="E5745" s="1"/>
      <c r="F5745" s="1"/>
      <c r="G5745" s="275"/>
      <c r="H5745" s="1"/>
      <c r="I5745" s="1"/>
      <c r="J5745" s="1"/>
      <c r="K5745" s="275"/>
      <c r="L5745" s="1"/>
      <c r="M5745" s="1"/>
    </row>
    <row r="5746" spans="1:13" ht="15">
      <c r="A5746" s="1"/>
      <c r="B5746" s="1"/>
      <c r="C5746" s="8">
        <v>3371</v>
      </c>
      <c r="D5746" s="1"/>
      <c r="E5746" s="1"/>
      <c r="F5746" s="1"/>
      <c r="G5746" s="275"/>
      <c r="H5746" s="1"/>
      <c r="I5746" s="1"/>
      <c r="J5746" s="1"/>
      <c r="K5746" s="275"/>
      <c r="L5746" s="1"/>
      <c r="M5746" s="1"/>
    </row>
    <row r="5747" spans="1:13" ht="15">
      <c r="A5747" s="1"/>
      <c r="B5747" s="1"/>
      <c r="C5747" s="8">
        <v>3372</v>
      </c>
      <c r="D5747" s="1"/>
      <c r="E5747" s="1"/>
      <c r="F5747" s="1"/>
      <c r="G5747" s="275"/>
      <c r="H5747" s="1"/>
      <c r="I5747" s="1"/>
      <c r="J5747" s="1"/>
      <c r="K5747" s="275"/>
      <c r="L5747" s="1"/>
      <c r="M5747" s="1"/>
    </row>
    <row r="5748" spans="1:13" ht="15">
      <c r="A5748" s="1"/>
      <c r="B5748" s="1"/>
      <c r="C5748" s="8">
        <v>3373</v>
      </c>
      <c r="D5748" s="1"/>
      <c r="E5748" s="1"/>
      <c r="F5748" s="1"/>
      <c r="G5748" s="275"/>
      <c r="H5748" s="1"/>
      <c r="I5748" s="1"/>
      <c r="J5748" s="1"/>
      <c r="K5748" s="275"/>
      <c r="L5748" s="1"/>
      <c r="M5748" s="1"/>
    </row>
    <row r="5749" spans="1:13" ht="15">
      <c r="A5749" s="1"/>
      <c r="B5749" s="1"/>
      <c r="C5749" s="8">
        <v>3374</v>
      </c>
      <c r="D5749" s="1"/>
      <c r="E5749" s="1"/>
      <c r="F5749" s="1"/>
      <c r="G5749" s="275"/>
      <c r="H5749" s="1"/>
      <c r="I5749" s="1"/>
      <c r="J5749" s="1"/>
      <c r="K5749" s="275"/>
      <c r="L5749" s="1"/>
      <c r="M5749" s="1"/>
    </row>
    <row r="5750" spans="1:13" ht="15">
      <c r="A5750" s="1"/>
      <c r="B5750" s="1"/>
      <c r="C5750" s="8">
        <v>3375</v>
      </c>
      <c r="D5750" s="1"/>
      <c r="E5750" s="1"/>
      <c r="F5750" s="1"/>
      <c r="G5750" s="275"/>
      <c r="H5750" s="1"/>
      <c r="I5750" s="1"/>
      <c r="J5750" s="1"/>
      <c r="K5750" s="275"/>
      <c r="L5750" s="1"/>
      <c r="M5750" s="1"/>
    </row>
    <row r="5751" spans="1:13" ht="15">
      <c r="A5751" s="1"/>
      <c r="B5751" s="1"/>
      <c r="C5751" s="8">
        <v>3376</v>
      </c>
      <c r="D5751" s="1"/>
      <c r="E5751" s="1"/>
      <c r="F5751" s="1"/>
      <c r="G5751" s="275"/>
      <c r="H5751" s="1"/>
      <c r="I5751" s="1"/>
      <c r="J5751" s="1"/>
      <c r="K5751" s="275"/>
      <c r="L5751" s="1"/>
      <c r="M5751" s="1"/>
    </row>
    <row r="5752" spans="1:13" ht="15">
      <c r="A5752" s="1"/>
      <c r="B5752" s="1"/>
      <c r="C5752" s="8">
        <v>3377</v>
      </c>
      <c r="D5752" s="1"/>
      <c r="E5752" s="1"/>
      <c r="F5752" s="1"/>
      <c r="G5752" s="275"/>
      <c r="H5752" s="1"/>
      <c r="I5752" s="1"/>
      <c r="J5752" s="1"/>
      <c r="K5752" s="275"/>
      <c r="L5752" s="1"/>
      <c r="M5752" s="1"/>
    </row>
    <row r="5753" spans="1:13" ht="15">
      <c r="A5753" s="1"/>
      <c r="B5753" s="1"/>
      <c r="C5753" s="8">
        <v>3378</v>
      </c>
      <c r="D5753" s="1"/>
      <c r="E5753" s="1"/>
      <c r="F5753" s="1"/>
      <c r="G5753" s="275"/>
      <c r="H5753" s="1"/>
      <c r="I5753" s="1"/>
      <c r="J5753" s="1"/>
      <c r="K5753" s="275"/>
      <c r="L5753" s="1"/>
      <c r="M5753" s="1"/>
    </row>
    <row r="5754" spans="1:13" ht="15">
      <c r="A5754" s="1"/>
      <c r="B5754" s="1"/>
      <c r="C5754" s="8">
        <v>3379</v>
      </c>
      <c r="D5754" s="1"/>
      <c r="E5754" s="1"/>
      <c r="F5754" s="1"/>
      <c r="G5754" s="275"/>
      <c r="H5754" s="1"/>
      <c r="I5754" s="1"/>
      <c r="J5754" s="1"/>
      <c r="K5754" s="275"/>
      <c r="L5754" s="1"/>
      <c r="M5754" s="1"/>
    </row>
    <row r="5755" spans="1:13" ht="15">
      <c r="A5755" s="1"/>
      <c r="B5755" s="1"/>
      <c r="C5755" s="8">
        <v>3380</v>
      </c>
      <c r="D5755" s="1"/>
      <c r="E5755" s="1"/>
      <c r="F5755" s="1"/>
      <c r="G5755" s="275"/>
      <c r="H5755" s="1"/>
      <c r="I5755" s="1"/>
      <c r="J5755" s="1"/>
      <c r="K5755" s="275"/>
      <c r="L5755" s="1"/>
      <c r="M5755" s="1"/>
    </row>
    <row r="5756" spans="1:13" ht="15">
      <c r="A5756" s="1"/>
      <c r="B5756" s="1"/>
      <c r="C5756" s="8">
        <v>3381</v>
      </c>
      <c r="D5756" s="1"/>
      <c r="E5756" s="1"/>
      <c r="F5756" s="1"/>
      <c r="G5756" s="275"/>
      <c r="H5756" s="1"/>
      <c r="I5756" s="1"/>
      <c r="J5756" s="1"/>
      <c r="K5756" s="275"/>
      <c r="L5756" s="1"/>
      <c r="M5756" s="1"/>
    </row>
    <row r="5757" spans="1:13" ht="15">
      <c r="A5757" s="1"/>
      <c r="B5757" s="1"/>
      <c r="C5757" s="8">
        <v>3382</v>
      </c>
      <c r="D5757" s="1"/>
      <c r="E5757" s="1"/>
      <c r="F5757" s="1"/>
      <c r="G5757" s="275"/>
      <c r="H5757" s="1"/>
      <c r="I5757" s="1"/>
      <c r="J5757" s="1"/>
      <c r="K5757" s="275"/>
      <c r="L5757" s="1"/>
      <c r="M5757" s="1"/>
    </row>
    <row r="5758" spans="1:13" ht="15">
      <c r="A5758" s="1"/>
      <c r="B5758" s="1"/>
      <c r="C5758" s="8">
        <v>3383</v>
      </c>
      <c r="D5758" s="1"/>
      <c r="E5758" s="1"/>
      <c r="F5758" s="1"/>
      <c r="G5758" s="275"/>
      <c r="H5758" s="1"/>
      <c r="I5758" s="1"/>
      <c r="J5758" s="1"/>
      <c r="K5758" s="275"/>
      <c r="L5758" s="1"/>
      <c r="M5758" s="1"/>
    </row>
    <row r="5759" spans="1:13" ht="15">
      <c r="A5759" s="1"/>
      <c r="B5759" s="1"/>
      <c r="C5759" s="8">
        <v>3384</v>
      </c>
      <c r="D5759" s="1"/>
      <c r="E5759" s="1"/>
      <c r="F5759" s="1"/>
      <c r="G5759" s="275"/>
      <c r="H5759" s="1"/>
      <c r="I5759" s="1"/>
      <c r="J5759" s="1"/>
      <c r="K5759" s="275"/>
      <c r="L5759" s="1"/>
      <c r="M5759" s="1"/>
    </row>
    <row r="5760" spans="1:13" ht="15">
      <c r="A5760" s="1"/>
      <c r="B5760" s="1"/>
      <c r="C5760" s="8">
        <v>3385</v>
      </c>
      <c r="D5760" s="1"/>
      <c r="E5760" s="1"/>
      <c r="F5760" s="1"/>
      <c r="G5760" s="275"/>
      <c r="H5760" s="1"/>
      <c r="I5760" s="1"/>
      <c r="J5760" s="1"/>
      <c r="K5760" s="275"/>
      <c r="L5760" s="1"/>
      <c r="M5760" s="1"/>
    </row>
    <row r="5761" spans="1:13" ht="15">
      <c r="A5761" s="1"/>
      <c r="B5761" s="1"/>
      <c r="C5761" s="8">
        <v>3386</v>
      </c>
      <c r="D5761" s="1"/>
      <c r="E5761" s="1"/>
      <c r="F5761" s="1"/>
      <c r="G5761" s="275"/>
      <c r="H5761" s="1"/>
      <c r="I5761" s="1"/>
      <c r="J5761" s="1"/>
      <c r="K5761" s="275"/>
      <c r="L5761" s="1"/>
      <c r="M5761" s="1"/>
    </row>
    <row r="5762" spans="1:13" ht="15">
      <c r="A5762" s="1"/>
      <c r="B5762" s="1"/>
      <c r="C5762" s="8">
        <v>3387</v>
      </c>
      <c r="D5762" s="1"/>
      <c r="E5762" s="1"/>
      <c r="F5762" s="1"/>
      <c r="G5762" s="275"/>
      <c r="H5762" s="1"/>
      <c r="I5762" s="1"/>
      <c r="J5762" s="1"/>
      <c r="K5762" s="275"/>
      <c r="L5762" s="1"/>
      <c r="M5762" s="1"/>
    </row>
    <row r="5763" spans="1:13" ht="15">
      <c r="A5763" s="1"/>
      <c r="B5763" s="1"/>
      <c r="C5763" s="8">
        <v>3388</v>
      </c>
      <c r="D5763" s="1"/>
      <c r="E5763" s="1"/>
      <c r="F5763" s="1"/>
      <c r="G5763" s="275"/>
      <c r="H5763" s="1"/>
      <c r="I5763" s="1"/>
      <c r="J5763" s="1"/>
      <c r="K5763" s="275"/>
      <c r="L5763" s="1"/>
      <c r="M5763" s="1"/>
    </row>
    <row r="5764" spans="1:13" ht="15">
      <c r="A5764" s="1"/>
      <c r="B5764" s="1"/>
      <c r="C5764" s="8">
        <v>3389</v>
      </c>
      <c r="D5764" s="1"/>
      <c r="E5764" s="1"/>
      <c r="F5764" s="1"/>
      <c r="G5764" s="275"/>
      <c r="H5764" s="1"/>
      <c r="I5764" s="1"/>
      <c r="J5764" s="1"/>
      <c r="K5764" s="275"/>
      <c r="L5764" s="1"/>
      <c r="M5764" s="1"/>
    </row>
    <row r="5765" spans="1:13" ht="15">
      <c r="A5765" s="1"/>
      <c r="B5765" s="1"/>
      <c r="C5765" s="8">
        <v>3390</v>
      </c>
      <c r="D5765" s="1"/>
      <c r="E5765" s="1"/>
      <c r="F5765" s="1"/>
      <c r="G5765" s="275"/>
      <c r="H5765" s="1"/>
      <c r="I5765" s="1"/>
      <c r="J5765" s="1"/>
      <c r="K5765" s="275"/>
      <c r="L5765" s="1"/>
      <c r="M5765" s="1"/>
    </row>
    <row r="5766" spans="1:13" ht="15">
      <c r="A5766" s="1"/>
      <c r="B5766" s="1"/>
      <c r="C5766" s="8">
        <v>3391</v>
      </c>
      <c r="D5766" s="1"/>
      <c r="E5766" s="1"/>
      <c r="F5766" s="1"/>
      <c r="G5766" s="275"/>
      <c r="H5766" s="1"/>
      <c r="I5766" s="1"/>
      <c r="J5766" s="1"/>
      <c r="K5766" s="275"/>
      <c r="L5766" s="1"/>
      <c r="M5766" s="1"/>
    </row>
    <row r="5767" spans="1:13" ht="15">
      <c r="A5767" s="1"/>
      <c r="B5767" s="1"/>
      <c r="C5767" s="8">
        <v>3392</v>
      </c>
      <c r="D5767" s="1"/>
      <c r="E5767" s="1"/>
      <c r="F5767" s="1"/>
      <c r="G5767" s="275"/>
      <c r="H5767" s="1"/>
      <c r="I5767" s="1"/>
      <c r="J5767" s="1"/>
      <c r="K5767" s="275"/>
      <c r="L5767" s="1"/>
      <c r="M5767" s="1"/>
    </row>
    <row r="5768" spans="1:13" ht="15">
      <c r="A5768" s="1"/>
      <c r="B5768" s="1"/>
      <c r="C5768" s="8">
        <v>3393</v>
      </c>
      <c r="D5768" s="1"/>
      <c r="E5768" s="1"/>
      <c r="F5768" s="1"/>
      <c r="G5768" s="275"/>
      <c r="H5768" s="1"/>
      <c r="I5768" s="1"/>
      <c r="J5768" s="1"/>
      <c r="K5768" s="275"/>
      <c r="L5768" s="1"/>
      <c r="M5768" s="1"/>
    </row>
    <row r="5769" spans="1:13" ht="15">
      <c r="A5769" s="1"/>
      <c r="B5769" s="1"/>
      <c r="C5769" s="8">
        <v>3394</v>
      </c>
      <c r="D5769" s="1"/>
      <c r="E5769" s="1"/>
      <c r="F5769" s="1"/>
      <c r="G5769" s="275"/>
      <c r="H5769" s="1"/>
      <c r="I5769" s="1"/>
      <c r="J5769" s="1"/>
      <c r="K5769" s="275"/>
      <c r="L5769" s="1"/>
      <c r="M5769" s="1"/>
    </row>
    <row r="5770" spans="1:13" ht="15">
      <c r="A5770" s="1"/>
      <c r="B5770" s="1"/>
      <c r="C5770" s="8">
        <v>3395</v>
      </c>
      <c r="D5770" s="1"/>
      <c r="E5770" s="1"/>
      <c r="F5770" s="1"/>
      <c r="G5770" s="275"/>
      <c r="H5770" s="1"/>
      <c r="I5770" s="1"/>
      <c r="J5770" s="1"/>
      <c r="K5770" s="275"/>
      <c r="L5770" s="1"/>
      <c r="M5770" s="1"/>
    </row>
    <row r="5771" spans="1:13" ht="15">
      <c r="A5771" s="1"/>
      <c r="B5771" s="1"/>
      <c r="C5771" s="8">
        <v>3396</v>
      </c>
      <c r="D5771" s="1"/>
      <c r="E5771" s="1"/>
      <c r="F5771" s="1"/>
      <c r="G5771" s="275"/>
      <c r="H5771" s="1"/>
      <c r="I5771" s="1"/>
      <c r="J5771" s="1"/>
      <c r="K5771" s="275"/>
      <c r="L5771" s="1"/>
      <c r="M5771" s="1"/>
    </row>
    <row r="5772" spans="1:13" ht="15">
      <c r="A5772" s="1"/>
      <c r="B5772" s="1"/>
      <c r="C5772" s="8">
        <v>3397</v>
      </c>
      <c r="D5772" s="1"/>
      <c r="E5772" s="1"/>
      <c r="F5772" s="1"/>
      <c r="G5772" s="275"/>
      <c r="H5772" s="1"/>
      <c r="I5772" s="1"/>
      <c r="J5772" s="1"/>
      <c r="K5772" s="275"/>
      <c r="L5772" s="1"/>
      <c r="M5772" s="1"/>
    </row>
    <row r="5773" spans="1:13" ht="15">
      <c r="A5773" s="1"/>
      <c r="B5773" s="1"/>
      <c r="C5773" s="8">
        <v>3398</v>
      </c>
      <c r="D5773" s="1"/>
      <c r="E5773" s="1"/>
      <c r="F5773" s="1"/>
      <c r="G5773" s="275"/>
      <c r="H5773" s="1"/>
      <c r="I5773" s="1"/>
      <c r="J5773" s="1"/>
      <c r="K5773" s="275"/>
      <c r="L5773" s="1"/>
      <c r="M5773" s="1"/>
    </row>
    <row r="5774" spans="1:13" ht="15">
      <c r="A5774" s="1"/>
      <c r="B5774" s="1"/>
      <c r="C5774" s="8">
        <v>3399</v>
      </c>
      <c r="D5774" s="1"/>
      <c r="E5774" s="1"/>
      <c r="F5774" s="1"/>
      <c r="G5774" s="275"/>
      <c r="H5774" s="1"/>
      <c r="I5774" s="1"/>
      <c r="J5774" s="1"/>
      <c r="K5774" s="275"/>
      <c r="L5774" s="1"/>
      <c r="M5774" s="1"/>
    </row>
    <row r="5775" spans="1:13" ht="15">
      <c r="A5775" s="1"/>
      <c r="B5775" s="1"/>
      <c r="C5775" s="8">
        <v>3400</v>
      </c>
      <c r="D5775" s="1"/>
      <c r="E5775" s="1"/>
      <c r="F5775" s="1"/>
      <c r="G5775" s="275"/>
      <c r="H5775" s="1"/>
      <c r="I5775" s="1"/>
      <c r="J5775" s="1"/>
      <c r="K5775" s="275"/>
      <c r="L5775" s="1"/>
      <c r="M5775" s="1"/>
    </row>
    <row r="5776" spans="1:13" ht="15">
      <c r="A5776" s="1"/>
      <c r="B5776" s="1"/>
      <c r="C5776" s="8">
        <v>3401</v>
      </c>
      <c r="D5776" s="1"/>
      <c r="E5776" s="1"/>
      <c r="F5776" s="1"/>
      <c r="G5776" s="275"/>
      <c r="H5776" s="1"/>
      <c r="I5776" s="1"/>
      <c r="J5776" s="1"/>
      <c r="K5776" s="275"/>
      <c r="L5776" s="1"/>
      <c r="M5776" s="1"/>
    </row>
    <row r="5777" spans="1:13" ht="15">
      <c r="A5777" s="1"/>
      <c r="B5777" s="1"/>
      <c r="C5777" s="8">
        <v>3402</v>
      </c>
      <c r="D5777" s="1"/>
      <c r="E5777" s="1"/>
      <c r="F5777" s="1"/>
      <c r="G5777" s="275"/>
      <c r="H5777" s="1"/>
      <c r="I5777" s="1"/>
      <c r="J5777" s="1"/>
      <c r="K5777" s="275"/>
      <c r="L5777" s="1"/>
      <c r="M5777" s="1"/>
    </row>
    <row r="5778" spans="1:13" ht="15">
      <c r="A5778" s="1"/>
      <c r="B5778" s="1"/>
      <c r="C5778" s="8">
        <v>3403</v>
      </c>
      <c r="D5778" s="1"/>
      <c r="E5778" s="1"/>
      <c r="F5778" s="1"/>
      <c r="G5778" s="275"/>
      <c r="H5778" s="1"/>
      <c r="I5778" s="1"/>
      <c r="J5778" s="1"/>
      <c r="K5778" s="275"/>
      <c r="L5778" s="1"/>
      <c r="M5778" s="1"/>
    </row>
    <row r="5779" spans="1:13" ht="15">
      <c r="A5779" s="1"/>
      <c r="B5779" s="1"/>
      <c r="C5779" s="8">
        <v>3404</v>
      </c>
      <c r="D5779" s="1"/>
      <c r="E5779" s="1"/>
      <c r="F5779" s="1"/>
      <c r="G5779" s="275"/>
      <c r="H5779" s="1"/>
      <c r="I5779" s="1"/>
      <c r="J5779" s="1"/>
      <c r="K5779" s="275"/>
      <c r="L5779" s="1"/>
      <c r="M5779" s="1"/>
    </row>
    <row r="5780" spans="1:13" ht="15">
      <c r="A5780" s="1"/>
      <c r="B5780" s="1"/>
      <c r="C5780" s="8">
        <v>3405</v>
      </c>
      <c r="D5780" s="1"/>
      <c r="E5780" s="1"/>
      <c r="F5780" s="1"/>
      <c r="G5780" s="275"/>
      <c r="H5780" s="1"/>
      <c r="I5780" s="1"/>
      <c r="J5780" s="1"/>
      <c r="K5780" s="275"/>
      <c r="L5780" s="1"/>
      <c r="M5780" s="1"/>
    </row>
    <row r="5781" spans="1:13" ht="15">
      <c r="A5781" s="1"/>
      <c r="B5781" s="1"/>
      <c r="C5781" s="8">
        <v>3406</v>
      </c>
      <c r="D5781" s="1"/>
      <c r="E5781" s="1"/>
      <c r="F5781" s="1"/>
      <c r="G5781" s="275"/>
      <c r="H5781" s="1"/>
      <c r="I5781" s="1"/>
      <c r="J5781" s="1"/>
      <c r="K5781" s="275"/>
      <c r="L5781" s="1"/>
      <c r="M5781" s="1"/>
    </row>
    <row r="5782" spans="1:13" ht="15">
      <c r="A5782" s="1"/>
      <c r="B5782" s="1"/>
      <c r="C5782" s="8">
        <v>3407</v>
      </c>
      <c r="D5782" s="1"/>
      <c r="E5782" s="1"/>
      <c r="F5782" s="1"/>
      <c r="G5782" s="275"/>
      <c r="H5782" s="1"/>
      <c r="I5782" s="1"/>
      <c r="J5782" s="1"/>
      <c r="K5782" s="275"/>
      <c r="L5782" s="1"/>
      <c r="M5782" s="1"/>
    </row>
    <row r="5783" spans="1:13" ht="15">
      <c r="A5783" s="1"/>
      <c r="B5783" s="1"/>
      <c r="C5783" s="8">
        <v>3408</v>
      </c>
      <c r="D5783" s="1"/>
      <c r="E5783" s="1"/>
      <c r="F5783" s="1"/>
      <c r="G5783" s="275"/>
      <c r="H5783" s="1"/>
      <c r="I5783" s="1"/>
      <c r="J5783" s="1"/>
      <c r="K5783" s="275"/>
      <c r="L5783" s="1"/>
      <c r="M5783" s="1"/>
    </row>
    <row r="5784" spans="1:13" ht="15">
      <c r="A5784" s="1"/>
      <c r="B5784" s="1"/>
      <c r="C5784" s="8">
        <v>3409</v>
      </c>
      <c r="D5784" s="1"/>
      <c r="E5784" s="1"/>
      <c r="F5784" s="1"/>
      <c r="G5784" s="275"/>
      <c r="H5784" s="1"/>
      <c r="I5784" s="1"/>
      <c r="J5784" s="1"/>
      <c r="K5784" s="275"/>
      <c r="L5784" s="1"/>
      <c r="M5784" s="1"/>
    </row>
    <row r="5785" spans="1:13" ht="15">
      <c r="A5785" s="1"/>
      <c r="B5785" s="1"/>
      <c r="C5785" s="8">
        <v>3410</v>
      </c>
      <c r="D5785" s="1"/>
      <c r="E5785" s="1"/>
      <c r="F5785" s="1"/>
      <c r="G5785" s="275"/>
      <c r="H5785" s="1"/>
      <c r="I5785" s="1"/>
      <c r="J5785" s="1"/>
      <c r="K5785" s="275"/>
      <c r="L5785" s="1"/>
      <c r="M5785" s="1"/>
    </row>
    <row r="5786" spans="1:13" ht="15">
      <c r="A5786" s="1"/>
      <c r="B5786" s="1"/>
      <c r="C5786" s="8">
        <v>3411</v>
      </c>
      <c r="D5786" s="1"/>
      <c r="E5786" s="1"/>
      <c r="F5786" s="1"/>
      <c r="G5786" s="275"/>
      <c r="H5786" s="1"/>
      <c r="I5786" s="1"/>
      <c r="J5786" s="1"/>
      <c r="K5786" s="275"/>
      <c r="L5786" s="1"/>
      <c r="M5786" s="1"/>
    </row>
    <row r="5787" spans="1:13" ht="15">
      <c r="A5787" s="1"/>
      <c r="B5787" s="1"/>
      <c r="C5787" s="8">
        <v>3412</v>
      </c>
      <c r="D5787" s="1"/>
      <c r="E5787" s="1"/>
      <c r="F5787" s="1"/>
      <c r="G5787" s="275"/>
      <c r="H5787" s="1"/>
      <c r="I5787" s="1"/>
      <c r="J5787" s="1"/>
      <c r="K5787" s="275"/>
      <c r="L5787" s="1"/>
      <c r="M5787" s="1"/>
    </row>
    <row r="5788" spans="1:13" ht="15">
      <c r="A5788" s="1"/>
      <c r="B5788" s="1"/>
      <c r="C5788" s="8">
        <v>3413</v>
      </c>
      <c r="D5788" s="1"/>
      <c r="E5788" s="1"/>
      <c r="F5788" s="1"/>
      <c r="G5788" s="275"/>
      <c r="H5788" s="1"/>
      <c r="I5788" s="1"/>
      <c r="J5788" s="1"/>
      <c r="K5788" s="275"/>
      <c r="L5788" s="1"/>
      <c r="M5788" s="1"/>
    </row>
    <row r="5789" spans="1:13" ht="15">
      <c r="A5789" s="1"/>
      <c r="B5789" s="1"/>
      <c r="C5789" s="8">
        <v>3414</v>
      </c>
      <c r="D5789" s="1"/>
      <c r="E5789" s="1"/>
      <c r="F5789" s="1"/>
      <c r="G5789" s="275"/>
      <c r="H5789" s="1"/>
      <c r="I5789" s="1"/>
      <c r="J5789" s="1"/>
      <c r="K5789" s="275"/>
      <c r="L5789" s="1"/>
      <c r="M5789" s="1"/>
    </row>
    <row r="5790" spans="1:13" ht="15">
      <c r="A5790" s="1"/>
      <c r="B5790" s="1"/>
      <c r="C5790" s="8">
        <v>3415</v>
      </c>
      <c r="D5790" s="1"/>
      <c r="E5790" s="1"/>
      <c r="F5790" s="1"/>
      <c r="G5790" s="275"/>
      <c r="H5790" s="1"/>
      <c r="I5790" s="1"/>
      <c r="J5790" s="1"/>
      <c r="K5790" s="275"/>
      <c r="L5790" s="1"/>
      <c r="M5790" s="1"/>
    </row>
    <row r="5791" spans="1:13" ht="15">
      <c r="A5791" s="1"/>
      <c r="B5791" s="1"/>
      <c r="C5791" s="8">
        <v>3416</v>
      </c>
      <c r="D5791" s="1"/>
      <c r="E5791" s="1"/>
      <c r="F5791" s="1"/>
      <c r="G5791" s="275"/>
      <c r="H5791" s="1"/>
      <c r="I5791" s="1"/>
      <c r="J5791" s="1"/>
      <c r="K5791" s="275"/>
      <c r="L5791" s="1"/>
      <c r="M5791" s="1"/>
    </row>
    <row r="5792" spans="1:13" ht="15">
      <c r="A5792" s="1"/>
      <c r="B5792" s="1"/>
      <c r="C5792" s="8">
        <v>3417</v>
      </c>
      <c r="D5792" s="1"/>
      <c r="E5792" s="1"/>
      <c r="F5792" s="1"/>
      <c r="G5792" s="275"/>
      <c r="H5792" s="1"/>
      <c r="I5792" s="1"/>
      <c r="J5792" s="1"/>
      <c r="K5792" s="275"/>
      <c r="L5792" s="1"/>
      <c r="M5792" s="1"/>
    </row>
    <row r="5793" spans="1:13" ht="15">
      <c r="A5793" s="1"/>
      <c r="B5793" s="1"/>
      <c r="C5793" s="8">
        <v>3418</v>
      </c>
      <c r="D5793" s="1"/>
      <c r="E5793" s="1"/>
      <c r="F5793" s="1"/>
      <c r="G5793" s="275"/>
      <c r="H5793" s="1"/>
      <c r="I5793" s="1"/>
      <c r="J5793" s="1"/>
      <c r="K5793" s="275"/>
      <c r="L5793" s="1"/>
      <c r="M5793" s="1"/>
    </row>
    <row r="5794" spans="1:13" ht="15">
      <c r="A5794" s="1"/>
      <c r="B5794" s="1"/>
      <c r="C5794" s="8">
        <v>3419</v>
      </c>
      <c r="D5794" s="1"/>
      <c r="E5794" s="1"/>
      <c r="F5794" s="1"/>
      <c r="G5794" s="275"/>
      <c r="H5794" s="1"/>
      <c r="I5794" s="1"/>
      <c r="J5794" s="1"/>
      <c r="K5794" s="275"/>
      <c r="L5794" s="1"/>
      <c r="M5794" s="1"/>
    </row>
    <row r="5795" spans="1:13" ht="15">
      <c r="A5795" s="1"/>
      <c r="B5795" s="1"/>
      <c r="C5795" s="8">
        <v>3420</v>
      </c>
      <c r="D5795" s="1"/>
      <c r="E5795" s="1"/>
      <c r="F5795" s="1"/>
      <c r="G5795" s="275"/>
      <c r="H5795" s="1"/>
      <c r="I5795" s="1"/>
      <c r="J5795" s="1"/>
      <c r="K5795" s="275"/>
      <c r="L5795" s="1"/>
      <c r="M5795" s="1"/>
    </row>
    <row r="5796" spans="1:13" ht="15">
      <c r="A5796" s="1"/>
      <c r="B5796" s="1"/>
      <c r="C5796" s="8">
        <v>3421</v>
      </c>
      <c r="D5796" s="1"/>
      <c r="E5796" s="1"/>
      <c r="F5796" s="1"/>
      <c r="G5796" s="275"/>
      <c r="H5796" s="1"/>
      <c r="I5796" s="1"/>
      <c r="J5796" s="1"/>
      <c r="K5796" s="275"/>
      <c r="L5796" s="1"/>
      <c r="M5796" s="1"/>
    </row>
    <row r="5797" spans="1:13" ht="15">
      <c r="A5797" s="1"/>
      <c r="B5797" s="1"/>
      <c r="C5797" s="8">
        <v>3422</v>
      </c>
      <c r="D5797" s="1"/>
      <c r="E5797" s="1"/>
      <c r="F5797" s="1"/>
      <c r="G5797" s="275"/>
      <c r="H5797" s="1"/>
      <c r="I5797" s="1"/>
      <c r="J5797" s="1"/>
      <c r="K5797" s="275"/>
      <c r="L5797" s="1"/>
      <c r="M5797" s="1"/>
    </row>
    <row r="5798" spans="1:13" ht="15">
      <c r="A5798" s="1"/>
      <c r="B5798" s="1"/>
      <c r="C5798" s="8">
        <v>3423</v>
      </c>
      <c r="D5798" s="1"/>
      <c r="E5798" s="1"/>
      <c r="F5798" s="1"/>
      <c r="G5798" s="275"/>
      <c r="H5798" s="1"/>
      <c r="I5798" s="1"/>
      <c r="J5798" s="1"/>
      <c r="K5798" s="275"/>
      <c r="L5798" s="1"/>
      <c r="M5798" s="1"/>
    </row>
    <row r="5799" spans="1:13" ht="15">
      <c r="A5799" s="1"/>
      <c r="B5799" s="1"/>
      <c r="C5799" s="8">
        <v>3424</v>
      </c>
      <c r="D5799" s="1"/>
      <c r="E5799" s="1"/>
      <c r="F5799" s="1"/>
      <c r="G5799" s="275"/>
      <c r="H5799" s="1"/>
      <c r="I5799" s="1"/>
      <c r="J5799" s="1"/>
      <c r="K5799" s="275"/>
      <c r="L5799" s="1"/>
      <c r="M5799" s="1"/>
    </row>
    <row r="5800" spans="1:13" ht="15">
      <c r="A5800" s="1"/>
      <c r="B5800" s="1"/>
      <c r="C5800" s="8">
        <v>3425</v>
      </c>
      <c r="D5800" s="1"/>
      <c r="E5800" s="1"/>
      <c r="F5800" s="1"/>
      <c r="G5800" s="275"/>
      <c r="H5800" s="1"/>
      <c r="I5800" s="1"/>
      <c r="J5800" s="1"/>
      <c r="K5800" s="275"/>
      <c r="L5800" s="1"/>
      <c r="M5800" s="1"/>
    </row>
    <row r="5801" spans="1:13" ht="15">
      <c r="A5801" s="1"/>
      <c r="B5801" s="1"/>
      <c r="C5801" s="8">
        <v>3426</v>
      </c>
      <c r="D5801" s="1"/>
      <c r="E5801" s="1"/>
      <c r="F5801" s="1"/>
      <c r="G5801" s="275"/>
      <c r="H5801" s="1"/>
      <c r="I5801" s="1"/>
      <c r="J5801" s="1"/>
      <c r="K5801" s="275"/>
      <c r="L5801" s="1"/>
      <c r="M5801" s="1"/>
    </row>
    <row r="5802" spans="1:13" ht="15">
      <c r="A5802" s="1"/>
      <c r="B5802" s="1"/>
      <c r="C5802" s="8">
        <v>3427</v>
      </c>
      <c r="D5802" s="1"/>
      <c r="E5802" s="1"/>
      <c r="F5802" s="1"/>
      <c r="G5802" s="275"/>
      <c r="H5802" s="1"/>
      <c r="I5802" s="1"/>
      <c r="J5802" s="1"/>
      <c r="K5802" s="275"/>
      <c r="L5802" s="1"/>
      <c r="M5802" s="1"/>
    </row>
    <row r="5803" spans="1:13" ht="15">
      <c r="A5803" s="1"/>
      <c r="B5803" s="1"/>
      <c r="C5803" s="8">
        <v>3428</v>
      </c>
      <c r="D5803" s="1"/>
      <c r="E5803" s="1"/>
      <c r="F5803" s="1"/>
      <c r="G5803" s="275"/>
      <c r="H5803" s="1"/>
      <c r="I5803" s="1"/>
      <c r="J5803" s="1"/>
      <c r="K5803" s="275"/>
      <c r="L5803" s="1"/>
      <c r="M5803" s="1"/>
    </row>
    <row r="5804" spans="1:13" ht="15">
      <c r="A5804" s="1"/>
      <c r="B5804" s="1"/>
      <c r="C5804" s="8">
        <v>3429</v>
      </c>
      <c r="D5804" s="1"/>
      <c r="E5804" s="1"/>
      <c r="F5804" s="1"/>
      <c r="G5804" s="275"/>
      <c r="H5804" s="1"/>
      <c r="I5804" s="1"/>
      <c r="J5804" s="1"/>
      <c r="K5804" s="275"/>
      <c r="L5804" s="1"/>
      <c r="M5804" s="1"/>
    </row>
    <row r="5805" spans="1:13" ht="15">
      <c r="A5805" s="1"/>
      <c r="B5805" s="1"/>
      <c r="C5805" s="8">
        <v>3430</v>
      </c>
      <c r="D5805" s="1"/>
      <c r="E5805" s="1"/>
      <c r="F5805" s="1"/>
      <c r="G5805" s="275"/>
      <c r="H5805" s="1"/>
      <c r="I5805" s="1"/>
      <c r="J5805" s="1"/>
      <c r="K5805" s="275"/>
      <c r="L5805" s="1"/>
      <c r="M5805" s="1"/>
    </row>
    <row r="5806" spans="1:13" ht="15">
      <c r="A5806" s="1"/>
      <c r="B5806" s="1"/>
      <c r="C5806" s="8">
        <v>3431</v>
      </c>
      <c r="D5806" s="1"/>
      <c r="E5806" s="1"/>
      <c r="F5806" s="1"/>
      <c r="G5806" s="275"/>
      <c r="H5806" s="1"/>
      <c r="I5806" s="1"/>
      <c r="J5806" s="1"/>
      <c r="K5806" s="275"/>
      <c r="L5806" s="1"/>
      <c r="M5806" s="1"/>
    </row>
    <row r="5807" spans="1:13" ht="15">
      <c r="A5807" s="1"/>
      <c r="B5807" s="1"/>
      <c r="C5807" s="8">
        <v>3432</v>
      </c>
      <c r="D5807" s="1"/>
      <c r="E5807" s="1"/>
      <c r="F5807" s="1"/>
      <c r="G5807" s="275"/>
      <c r="H5807" s="1"/>
      <c r="I5807" s="1"/>
      <c r="J5807" s="1"/>
      <c r="K5807" s="275"/>
      <c r="L5807" s="1"/>
      <c r="M5807" s="1"/>
    </row>
    <row r="5808" spans="1:13" ht="15">
      <c r="A5808" s="1"/>
      <c r="B5808" s="1"/>
      <c r="C5808" s="8">
        <v>3433</v>
      </c>
      <c r="D5808" s="1"/>
      <c r="E5808" s="1"/>
      <c r="F5808" s="1"/>
      <c r="G5808" s="275"/>
      <c r="H5808" s="1"/>
      <c r="I5808" s="1"/>
      <c r="J5808" s="1"/>
      <c r="K5808" s="275"/>
      <c r="L5808" s="1"/>
      <c r="M5808" s="1"/>
    </row>
    <row r="5809" spans="1:13" ht="15">
      <c r="A5809" s="1"/>
      <c r="B5809" s="1"/>
      <c r="C5809" s="8">
        <v>3434</v>
      </c>
      <c r="D5809" s="1"/>
      <c r="E5809" s="1"/>
      <c r="F5809" s="1"/>
      <c r="G5809" s="275"/>
      <c r="H5809" s="1"/>
      <c r="I5809" s="1"/>
      <c r="J5809" s="1"/>
      <c r="K5809" s="275"/>
      <c r="L5809" s="1"/>
      <c r="M5809" s="1"/>
    </row>
    <row r="5810" spans="1:13" ht="15">
      <c r="A5810" s="1"/>
      <c r="B5810" s="1"/>
      <c r="C5810" s="8">
        <v>3435</v>
      </c>
      <c r="D5810" s="1"/>
      <c r="E5810" s="1"/>
      <c r="F5810" s="1"/>
      <c r="G5810" s="275"/>
      <c r="H5810" s="1"/>
      <c r="I5810" s="1"/>
      <c r="J5810" s="1"/>
      <c r="K5810" s="275"/>
      <c r="L5810" s="1"/>
      <c r="M5810" s="1"/>
    </row>
    <row r="5811" spans="1:13" ht="15">
      <c r="A5811" s="1"/>
      <c r="B5811" s="1"/>
      <c r="C5811" s="8">
        <v>3436</v>
      </c>
      <c r="D5811" s="1"/>
      <c r="E5811" s="1"/>
      <c r="F5811" s="1"/>
      <c r="G5811" s="275"/>
      <c r="H5811" s="1"/>
      <c r="I5811" s="1"/>
      <c r="J5811" s="1"/>
      <c r="K5811" s="275"/>
      <c r="L5811" s="1"/>
      <c r="M5811" s="1"/>
    </row>
    <row r="5812" spans="1:13" ht="15">
      <c r="A5812" s="1"/>
      <c r="B5812" s="1"/>
      <c r="C5812" s="8">
        <v>3437</v>
      </c>
      <c r="D5812" s="1"/>
      <c r="E5812" s="1"/>
      <c r="F5812" s="1"/>
      <c r="G5812" s="275"/>
      <c r="H5812" s="1"/>
      <c r="I5812" s="1"/>
      <c r="J5812" s="1"/>
      <c r="K5812" s="275"/>
      <c r="L5812" s="1"/>
      <c r="M5812" s="1"/>
    </row>
    <row r="5813" spans="1:13" ht="15">
      <c r="A5813" s="1"/>
      <c r="B5813" s="1"/>
      <c r="C5813" s="8">
        <v>3438</v>
      </c>
      <c r="D5813" s="1"/>
      <c r="E5813" s="1"/>
      <c r="F5813" s="1"/>
      <c r="G5813" s="275"/>
      <c r="H5813" s="1"/>
      <c r="I5813" s="1"/>
      <c r="J5813" s="1"/>
      <c r="K5813" s="275"/>
      <c r="L5813" s="1"/>
      <c r="M5813" s="1"/>
    </row>
    <row r="5814" spans="1:13" ht="15">
      <c r="A5814" s="1"/>
      <c r="B5814" s="1"/>
      <c r="C5814" s="8">
        <v>3439</v>
      </c>
      <c r="D5814" s="1"/>
      <c r="E5814" s="1"/>
      <c r="F5814" s="1"/>
      <c r="G5814" s="275"/>
      <c r="H5814" s="1"/>
      <c r="I5814" s="1"/>
      <c r="J5814" s="1"/>
      <c r="K5814" s="275"/>
      <c r="L5814" s="1"/>
      <c r="M5814" s="1"/>
    </row>
    <row r="5815" spans="1:13" ht="15">
      <c r="A5815" s="1"/>
      <c r="B5815" s="1"/>
      <c r="C5815" s="8">
        <v>3440</v>
      </c>
      <c r="D5815" s="1"/>
      <c r="E5815" s="1"/>
      <c r="F5815" s="1"/>
      <c r="G5815" s="275"/>
      <c r="H5815" s="1"/>
      <c r="I5815" s="1"/>
      <c r="J5815" s="1"/>
      <c r="K5815" s="275"/>
      <c r="L5815" s="1"/>
      <c r="M5815" s="1"/>
    </row>
    <row r="5816" spans="1:13" ht="15">
      <c r="A5816" s="1"/>
      <c r="B5816" s="1"/>
      <c r="C5816" s="8">
        <v>3441</v>
      </c>
      <c r="D5816" s="1"/>
      <c r="E5816" s="1"/>
      <c r="F5816" s="1"/>
      <c r="G5816" s="275"/>
      <c r="H5816" s="1"/>
      <c r="I5816" s="1"/>
      <c r="J5816" s="1"/>
      <c r="K5816" s="275"/>
      <c r="L5816" s="1"/>
      <c r="M5816" s="1"/>
    </row>
    <row r="5817" spans="1:13" ht="15">
      <c r="A5817" s="1"/>
      <c r="B5817" s="1"/>
      <c r="C5817" s="8">
        <v>3442</v>
      </c>
      <c r="D5817" s="1"/>
      <c r="E5817" s="1"/>
      <c r="F5817" s="1"/>
      <c r="G5817" s="275"/>
      <c r="H5817" s="1"/>
      <c r="I5817" s="1"/>
      <c r="J5817" s="1"/>
      <c r="K5817" s="275"/>
      <c r="L5817" s="1"/>
      <c r="M5817" s="1"/>
    </row>
    <row r="5818" spans="1:13" ht="15">
      <c r="A5818" s="1"/>
      <c r="B5818" s="1"/>
      <c r="C5818" s="8">
        <v>3443</v>
      </c>
      <c r="D5818" s="1"/>
      <c r="E5818" s="1"/>
      <c r="F5818" s="1"/>
      <c r="G5818" s="275"/>
      <c r="H5818" s="1"/>
      <c r="I5818" s="1"/>
      <c r="J5818" s="1"/>
      <c r="K5818" s="275"/>
      <c r="L5818" s="1"/>
      <c r="M5818" s="1"/>
    </row>
    <row r="5819" spans="1:13" ht="15">
      <c r="A5819" s="1"/>
      <c r="B5819" s="1"/>
      <c r="C5819" s="8">
        <v>3444</v>
      </c>
      <c r="D5819" s="1"/>
      <c r="E5819" s="1"/>
      <c r="F5819" s="1"/>
      <c r="G5819" s="275"/>
      <c r="H5819" s="1"/>
      <c r="I5819" s="1"/>
      <c r="J5819" s="1"/>
      <c r="K5819" s="275"/>
      <c r="L5819" s="1"/>
      <c r="M5819" s="1"/>
    </row>
    <row r="5820" spans="1:13" ht="15">
      <c r="A5820" s="1"/>
      <c r="B5820" s="1"/>
      <c r="C5820" s="8">
        <v>3445</v>
      </c>
      <c r="D5820" s="1"/>
      <c r="E5820" s="1"/>
      <c r="F5820" s="1"/>
      <c r="G5820" s="275"/>
      <c r="H5820" s="1"/>
      <c r="I5820" s="1"/>
      <c r="J5820" s="1"/>
      <c r="K5820" s="275"/>
      <c r="L5820" s="1"/>
      <c r="M5820" s="1"/>
    </row>
    <row r="5821" spans="1:13" ht="15">
      <c r="A5821" s="1"/>
      <c r="B5821" s="1"/>
      <c r="C5821" s="8">
        <v>3446</v>
      </c>
      <c r="D5821" s="1"/>
      <c r="E5821" s="1"/>
      <c r="F5821" s="1"/>
      <c r="G5821" s="275"/>
      <c r="H5821" s="1"/>
      <c r="I5821" s="1"/>
      <c r="J5821" s="1"/>
      <c r="K5821" s="275"/>
      <c r="L5821" s="1"/>
      <c r="M5821" s="1"/>
    </row>
    <row r="5822" spans="1:13" ht="15">
      <c r="A5822" s="1"/>
      <c r="B5822" s="1"/>
      <c r="C5822" s="8">
        <v>3447</v>
      </c>
      <c r="D5822" s="1"/>
      <c r="E5822" s="1"/>
      <c r="F5822" s="1"/>
      <c r="G5822" s="275"/>
      <c r="H5822" s="1"/>
      <c r="I5822" s="1"/>
      <c r="J5822" s="1"/>
      <c r="K5822" s="275"/>
      <c r="L5822" s="1"/>
      <c r="M5822" s="1"/>
    </row>
    <row r="5823" spans="1:13" ht="15">
      <c r="A5823" s="1"/>
      <c r="B5823" s="1"/>
      <c r="C5823" s="8">
        <v>3448</v>
      </c>
      <c r="D5823" s="1"/>
      <c r="E5823" s="1"/>
      <c r="F5823" s="1"/>
      <c r="G5823" s="275"/>
      <c r="H5823" s="1"/>
      <c r="I5823" s="1"/>
      <c r="J5823" s="1"/>
      <c r="K5823" s="275"/>
      <c r="L5823" s="1"/>
      <c r="M5823" s="1"/>
    </row>
    <row r="5824" spans="1:13" ht="15">
      <c r="A5824" s="1"/>
      <c r="B5824" s="1"/>
      <c r="C5824" s="8">
        <v>3449</v>
      </c>
      <c r="D5824" s="1"/>
      <c r="E5824" s="1"/>
      <c r="F5824" s="1"/>
      <c r="G5824" s="275"/>
      <c r="H5824" s="1"/>
      <c r="I5824" s="1"/>
      <c r="J5824" s="1"/>
      <c r="K5824" s="275"/>
      <c r="L5824" s="1"/>
      <c r="M5824" s="1"/>
    </row>
    <row r="5825" spans="1:13" ht="15">
      <c r="A5825" s="1"/>
      <c r="B5825" s="1"/>
      <c r="C5825" s="8">
        <v>3450</v>
      </c>
      <c r="D5825" s="1"/>
      <c r="E5825" s="1"/>
      <c r="F5825" s="1"/>
      <c r="G5825" s="275"/>
      <c r="H5825" s="1"/>
      <c r="I5825" s="1"/>
      <c r="J5825" s="1"/>
      <c r="K5825" s="275"/>
      <c r="L5825" s="1"/>
      <c r="M5825" s="1"/>
    </row>
    <row r="5826" spans="1:13" ht="15">
      <c r="A5826" s="1"/>
      <c r="B5826" s="1"/>
      <c r="C5826" s="8">
        <v>3451</v>
      </c>
      <c r="D5826" s="1"/>
      <c r="E5826" s="1"/>
      <c r="F5826" s="1"/>
      <c r="G5826" s="275"/>
      <c r="H5826" s="1"/>
      <c r="I5826" s="1"/>
      <c r="J5826" s="1"/>
      <c r="K5826" s="275"/>
      <c r="L5826" s="1"/>
      <c r="M5826" s="1"/>
    </row>
    <row r="5827" spans="1:13" ht="15">
      <c r="A5827" s="1"/>
      <c r="B5827" s="1"/>
      <c r="C5827" s="8">
        <v>3452</v>
      </c>
      <c r="D5827" s="1"/>
      <c r="E5827" s="1"/>
      <c r="F5827" s="1"/>
      <c r="G5827" s="275"/>
      <c r="H5827" s="1"/>
      <c r="I5827" s="1"/>
      <c r="J5827" s="1"/>
      <c r="K5827" s="275"/>
      <c r="L5827" s="1"/>
      <c r="M5827" s="1"/>
    </row>
    <row r="5828" spans="1:13" ht="15">
      <c r="A5828" s="1"/>
      <c r="B5828" s="1"/>
      <c r="C5828" s="8">
        <v>3453</v>
      </c>
      <c r="D5828" s="1"/>
      <c r="E5828" s="1"/>
      <c r="F5828" s="1"/>
      <c r="G5828" s="275"/>
      <c r="H5828" s="1"/>
      <c r="I5828" s="1"/>
      <c r="J5828" s="1"/>
      <c r="K5828" s="275"/>
      <c r="L5828" s="1"/>
      <c r="M5828" s="1"/>
    </row>
    <row r="5829" spans="1:13" ht="15">
      <c r="A5829" s="1"/>
      <c r="B5829" s="1"/>
      <c r="C5829" s="8">
        <v>3454</v>
      </c>
      <c r="D5829" s="1"/>
      <c r="E5829" s="1"/>
      <c r="F5829" s="1"/>
      <c r="G5829" s="275"/>
      <c r="H5829" s="1"/>
      <c r="I5829" s="1"/>
      <c r="J5829" s="1"/>
      <c r="K5829" s="275"/>
      <c r="L5829" s="1"/>
      <c r="M5829" s="1"/>
    </row>
    <row r="5830" spans="1:13" ht="15">
      <c r="A5830" s="1"/>
      <c r="B5830" s="1"/>
      <c r="C5830" s="8">
        <v>3455</v>
      </c>
      <c r="D5830" s="1"/>
      <c r="E5830" s="1"/>
      <c r="F5830" s="1"/>
      <c r="G5830" s="275"/>
      <c r="H5830" s="1"/>
      <c r="I5830" s="1"/>
      <c r="J5830" s="1"/>
      <c r="K5830" s="275"/>
      <c r="L5830" s="1"/>
      <c r="M5830" s="1"/>
    </row>
    <row r="5831" spans="1:13" ht="15">
      <c r="A5831" s="1"/>
      <c r="B5831" s="1"/>
      <c r="C5831" s="8">
        <v>3456</v>
      </c>
      <c r="D5831" s="1"/>
      <c r="E5831" s="1"/>
      <c r="F5831" s="1"/>
      <c r="G5831" s="275"/>
      <c r="H5831" s="1"/>
      <c r="I5831" s="1"/>
      <c r="J5831" s="1"/>
      <c r="K5831" s="275"/>
      <c r="L5831" s="1"/>
      <c r="M5831" s="1"/>
    </row>
    <row r="5832" spans="1:13" ht="15">
      <c r="A5832" s="1"/>
      <c r="B5832" s="1"/>
      <c r="C5832" s="8">
        <v>3457</v>
      </c>
      <c r="D5832" s="1"/>
      <c r="E5832" s="1"/>
      <c r="F5832" s="1"/>
      <c r="G5832" s="275"/>
      <c r="H5832" s="1"/>
      <c r="I5832" s="1"/>
      <c r="J5832" s="1"/>
      <c r="K5832" s="275"/>
      <c r="L5832" s="1"/>
      <c r="M5832" s="1"/>
    </row>
    <row r="5833" spans="1:13" ht="15">
      <c r="A5833" s="1"/>
      <c r="B5833" s="1"/>
      <c r="C5833" s="8">
        <v>3458</v>
      </c>
      <c r="D5833" s="1"/>
      <c r="E5833" s="1"/>
      <c r="F5833" s="1"/>
      <c r="G5833" s="275"/>
      <c r="H5833" s="1"/>
      <c r="I5833" s="1"/>
      <c r="J5833" s="1"/>
      <c r="K5833" s="275"/>
      <c r="L5833" s="1"/>
      <c r="M5833" s="1"/>
    </row>
    <row r="5834" spans="1:13" ht="15">
      <c r="A5834" s="1"/>
      <c r="B5834" s="1"/>
      <c r="C5834" s="8">
        <v>3459</v>
      </c>
      <c r="D5834" s="1"/>
      <c r="E5834" s="1"/>
      <c r="F5834" s="1"/>
      <c r="G5834" s="275"/>
      <c r="H5834" s="1"/>
      <c r="I5834" s="1"/>
      <c r="J5834" s="1"/>
      <c r="K5834" s="275"/>
      <c r="L5834" s="1"/>
      <c r="M5834" s="1"/>
    </row>
    <row r="5835" spans="1:13" ht="15">
      <c r="A5835" s="1"/>
      <c r="B5835" s="1"/>
      <c r="C5835" s="8">
        <v>3460</v>
      </c>
      <c r="D5835" s="1"/>
      <c r="E5835" s="1"/>
      <c r="F5835" s="1"/>
      <c r="G5835" s="275"/>
      <c r="H5835" s="1"/>
      <c r="I5835" s="1"/>
      <c r="J5835" s="1"/>
      <c r="K5835" s="275"/>
      <c r="L5835" s="1"/>
      <c r="M5835" s="1"/>
    </row>
    <row r="5836" spans="1:13" ht="15">
      <c r="A5836" s="1"/>
      <c r="B5836" s="1"/>
      <c r="C5836" s="8">
        <v>3461</v>
      </c>
      <c r="D5836" s="1"/>
      <c r="E5836" s="1"/>
      <c r="F5836" s="1"/>
      <c r="G5836" s="275"/>
      <c r="H5836" s="1"/>
      <c r="I5836" s="1"/>
      <c r="J5836" s="1"/>
      <c r="K5836" s="275"/>
      <c r="L5836" s="1"/>
      <c r="M5836" s="1"/>
    </row>
    <row r="5837" spans="1:13" ht="15">
      <c r="A5837" s="1"/>
      <c r="B5837" s="1"/>
      <c r="C5837" s="8">
        <v>3462</v>
      </c>
      <c r="D5837" s="1"/>
      <c r="E5837" s="1"/>
      <c r="F5837" s="1"/>
      <c r="G5837" s="275"/>
      <c r="H5837" s="1"/>
      <c r="I5837" s="1"/>
      <c r="J5837" s="1"/>
      <c r="K5837" s="275"/>
      <c r="L5837" s="1"/>
      <c r="M5837" s="1"/>
    </row>
    <row r="5838" spans="1:13" ht="15">
      <c r="A5838" s="1"/>
      <c r="B5838" s="1"/>
      <c r="C5838" s="8">
        <v>3463</v>
      </c>
      <c r="D5838" s="1"/>
      <c r="E5838" s="1"/>
      <c r="F5838" s="1"/>
      <c r="G5838" s="275"/>
      <c r="H5838" s="1"/>
      <c r="I5838" s="1"/>
      <c r="J5838" s="1"/>
      <c r="K5838" s="275"/>
      <c r="L5838" s="1"/>
      <c r="M5838" s="1"/>
    </row>
    <row r="5839" spans="1:13" ht="15">
      <c r="A5839" s="1"/>
      <c r="B5839" s="1"/>
      <c r="C5839" s="8">
        <v>3464</v>
      </c>
      <c r="D5839" s="1"/>
      <c r="E5839" s="1"/>
      <c r="F5839" s="1"/>
      <c r="G5839" s="275"/>
      <c r="H5839" s="1"/>
      <c r="I5839" s="1"/>
      <c r="J5839" s="1"/>
      <c r="K5839" s="275"/>
      <c r="L5839" s="1"/>
      <c r="M5839" s="1"/>
    </row>
    <row r="5840" spans="1:13" ht="15">
      <c r="A5840" s="1"/>
      <c r="B5840" s="1"/>
      <c r="C5840" s="8">
        <v>3465</v>
      </c>
      <c r="D5840" s="1"/>
      <c r="E5840" s="1"/>
      <c r="F5840" s="1"/>
      <c r="G5840" s="275"/>
      <c r="H5840" s="1"/>
      <c r="I5840" s="1"/>
      <c r="J5840" s="1"/>
      <c r="K5840" s="275"/>
      <c r="L5840" s="1"/>
      <c r="M5840" s="1"/>
    </row>
    <row r="5841" spans="1:13" ht="15">
      <c r="A5841" s="1"/>
      <c r="B5841" s="1"/>
      <c r="C5841" s="8">
        <v>3466</v>
      </c>
      <c r="D5841" s="1"/>
      <c r="E5841" s="1"/>
      <c r="F5841" s="1"/>
      <c r="G5841" s="275"/>
      <c r="H5841" s="1"/>
      <c r="I5841" s="1"/>
      <c r="J5841" s="1"/>
      <c r="K5841" s="275"/>
      <c r="L5841" s="1"/>
      <c r="M5841" s="1"/>
    </row>
    <row r="5842" spans="1:13" ht="15">
      <c r="A5842" s="1"/>
      <c r="B5842" s="1"/>
      <c r="C5842" s="8">
        <v>3467</v>
      </c>
      <c r="D5842" s="1"/>
      <c r="E5842" s="1"/>
      <c r="F5842" s="1"/>
      <c r="G5842" s="275"/>
      <c r="H5842" s="1"/>
      <c r="I5842" s="1"/>
      <c r="J5842" s="1"/>
      <c r="K5842" s="275"/>
      <c r="L5842" s="1"/>
      <c r="M5842" s="1"/>
    </row>
    <row r="5843" spans="1:13" ht="15">
      <c r="A5843" s="1"/>
      <c r="B5843" s="1"/>
      <c r="C5843" s="8">
        <v>3468</v>
      </c>
      <c r="D5843" s="1"/>
      <c r="E5843" s="1"/>
      <c r="F5843" s="1"/>
      <c r="G5843" s="275"/>
      <c r="H5843" s="1"/>
      <c r="I5843" s="1"/>
      <c r="J5843" s="1"/>
      <c r="K5843" s="275"/>
      <c r="L5843" s="1"/>
      <c r="M5843" s="1"/>
    </row>
    <row r="5844" spans="1:13" ht="15">
      <c r="A5844" s="1"/>
      <c r="B5844" s="1"/>
      <c r="C5844" s="8">
        <v>3469</v>
      </c>
      <c r="D5844" s="1"/>
      <c r="E5844" s="1"/>
      <c r="F5844" s="1"/>
      <c r="G5844" s="275"/>
      <c r="H5844" s="1"/>
      <c r="I5844" s="1"/>
      <c r="J5844" s="1"/>
      <c r="K5844" s="275"/>
      <c r="L5844" s="1"/>
      <c r="M5844" s="1"/>
    </row>
    <row r="5845" spans="1:13" ht="15">
      <c r="A5845" s="1"/>
      <c r="B5845" s="1"/>
      <c r="C5845" s="8">
        <v>3470</v>
      </c>
      <c r="D5845" s="1"/>
      <c r="E5845" s="1"/>
      <c r="F5845" s="1"/>
      <c r="G5845" s="275"/>
      <c r="H5845" s="1"/>
      <c r="I5845" s="1"/>
      <c r="J5845" s="1"/>
      <c r="K5845" s="275"/>
      <c r="L5845" s="1"/>
      <c r="M5845" s="1"/>
    </row>
    <row r="5846" spans="1:13" ht="15">
      <c r="A5846" s="1"/>
      <c r="B5846" s="1"/>
      <c r="C5846" s="8">
        <v>3471</v>
      </c>
      <c r="D5846" s="1"/>
      <c r="E5846" s="1"/>
      <c r="F5846" s="1"/>
      <c r="G5846" s="275"/>
      <c r="H5846" s="1"/>
      <c r="I5846" s="1"/>
      <c r="J5846" s="1"/>
      <c r="K5846" s="275"/>
      <c r="L5846" s="1"/>
      <c r="M5846" s="1"/>
    </row>
    <row r="5847" spans="1:13" ht="15">
      <c r="A5847" s="1"/>
      <c r="B5847" s="1"/>
      <c r="C5847" s="8">
        <v>3472</v>
      </c>
      <c r="D5847" s="1"/>
      <c r="E5847" s="1"/>
      <c r="F5847" s="1"/>
      <c r="G5847" s="275"/>
      <c r="H5847" s="1"/>
      <c r="I5847" s="1"/>
      <c r="J5847" s="1"/>
      <c r="K5847" s="275"/>
      <c r="L5847" s="1"/>
      <c r="M5847" s="1"/>
    </row>
    <row r="5848" spans="1:13" ht="15">
      <c r="A5848" s="1"/>
      <c r="B5848" s="1"/>
      <c r="C5848" s="8">
        <v>3473</v>
      </c>
      <c r="D5848" s="1"/>
      <c r="E5848" s="1"/>
      <c r="F5848" s="1"/>
      <c r="G5848" s="275"/>
      <c r="H5848" s="1"/>
      <c r="I5848" s="1"/>
      <c r="J5848" s="1"/>
      <c r="K5848" s="275"/>
      <c r="L5848" s="1"/>
      <c r="M5848" s="1"/>
    </row>
    <row r="5849" spans="1:13" ht="15">
      <c r="A5849" s="1"/>
      <c r="B5849" s="1"/>
      <c r="C5849" s="8">
        <v>3474</v>
      </c>
      <c r="D5849" s="1"/>
      <c r="E5849" s="1"/>
      <c r="F5849" s="1"/>
      <c r="G5849" s="275"/>
      <c r="H5849" s="1"/>
      <c r="I5849" s="1"/>
      <c r="J5849" s="1"/>
      <c r="K5849" s="275"/>
      <c r="L5849" s="1"/>
      <c r="M5849" s="1"/>
    </row>
    <row r="5850" spans="1:13" ht="15">
      <c r="A5850" s="1"/>
      <c r="B5850" s="1"/>
      <c r="C5850" s="8">
        <v>3475</v>
      </c>
      <c r="D5850" s="1"/>
      <c r="E5850" s="1"/>
      <c r="F5850" s="1"/>
      <c r="G5850" s="275"/>
      <c r="H5850" s="1"/>
      <c r="I5850" s="1"/>
      <c r="J5850" s="1"/>
      <c r="K5850" s="275"/>
      <c r="L5850" s="1"/>
      <c r="M5850" s="1"/>
    </row>
    <row r="5851" spans="1:13" ht="15">
      <c r="A5851" s="1"/>
      <c r="B5851" s="1"/>
      <c r="C5851" s="8">
        <v>3476</v>
      </c>
      <c r="D5851" s="1"/>
      <c r="E5851" s="1"/>
      <c r="F5851" s="1"/>
      <c r="G5851" s="275"/>
      <c r="H5851" s="1"/>
      <c r="I5851" s="1"/>
      <c r="J5851" s="1"/>
      <c r="K5851" s="275"/>
      <c r="L5851" s="1"/>
      <c r="M5851" s="1"/>
    </row>
    <row r="5852" spans="1:13" ht="15">
      <c r="A5852" s="1"/>
      <c r="B5852" s="1"/>
      <c r="C5852" s="8">
        <v>3477</v>
      </c>
      <c r="D5852" s="1"/>
      <c r="E5852" s="1"/>
      <c r="F5852" s="1"/>
      <c r="G5852" s="275"/>
      <c r="H5852" s="1"/>
      <c r="I5852" s="1"/>
      <c r="J5852" s="1"/>
      <c r="K5852" s="275"/>
      <c r="L5852" s="1"/>
      <c r="M5852" s="1"/>
    </row>
    <row r="5853" spans="1:13" ht="15">
      <c r="A5853" s="1"/>
      <c r="B5853" s="1"/>
      <c r="C5853" s="8">
        <v>3478</v>
      </c>
      <c r="D5853" s="1"/>
      <c r="E5853" s="1"/>
      <c r="F5853" s="1"/>
      <c r="G5853" s="275"/>
      <c r="H5853" s="1"/>
      <c r="I5853" s="1"/>
      <c r="J5853" s="1"/>
      <c r="K5853" s="275"/>
      <c r="L5853" s="1"/>
      <c r="M5853" s="1"/>
    </row>
    <row r="5854" spans="1:13" ht="15">
      <c r="A5854" s="1"/>
      <c r="B5854" s="1"/>
      <c r="C5854" s="8">
        <v>3479</v>
      </c>
      <c r="D5854" s="1"/>
      <c r="E5854" s="1"/>
      <c r="F5854" s="1"/>
      <c r="G5854" s="275"/>
      <c r="H5854" s="1"/>
      <c r="I5854" s="1"/>
      <c r="J5854" s="1"/>
      <c r="K5854" s="275"/>
      <c r="L5854" s="1"/>
      <c r="M5854" s="1"/>
    </row>
    <row r="5855" spans="1:13" ht="15">
      <c r="A5855" s="1"/>
      <c r="B5855" s="1"/>
      <c r="C5855" s="8">
        <v>3480</v>
      </c>
      <c r="D5855" s="1"/>
      <c r="E5855" s="1"/>
      <c r="F5855" s="1"/>
      <c r="G5855" s="275"/>
      <c r="H5855" s="1"/>
      <c r="I5855" s="1"/>
      <c r="J5855" s="1"/>
      <c r="K5855" s="275"/>
      <c r="L5855" s="1"/>
      <c r="M5855" s="1"/>
    </row>
    <row r="5856" spans="1:13" ht="15">
      <c r="A5856" s="1"/>
      <c r="B5856" s="1"/>
      <c r="C5856" s="8">
        <v>3481</v>
      </c>
      <c r="D5856" s="1"/>
      <c r="E5856" s="1"/>
      <c r="F5856" s="1"/>
      <c r="G5856" s="275"/>
      <c r="H5856" s="1"/>
      <c r="I5856" s="1"/>
      <c r="J5856" s="1"/>
      <c r="K5856" s="275"/>
      <c r="L5856" s="1"/>
      <c r="M5856" s="1"/>
    </row>
    <row r="5857" spans="1:13" ht="15">
      <c r="A5857" s="1"/>
      <c r="B5857" s="1"/>
      <c r="C5857" s="8">
        <v>3482</v>
      </c>
      <c r="D5857" s="1"/>
      <c r="E5857" s="1"/>
      <c r="F5857" s="1"/>
      <c r="G5857" s="275"/>
      <c r="H5857" s="1"/>
      <c r="I5857" s="1"/>
      <c r="J5857" s="1"/>
      <c r="K5857" s="275"/>
      <c r="L5857" s="1"/>
      <c r="M5857" s="1"/>
    </row>
    <row r="5858" spans="1:13" ht="15">
      <c r="A5858" s="1"/>
      <c r="B5858" s="1"/>
      <c r="C5858" s="8">
        <v>3483</v>
      </c>
      <c r="D5858" s="1"/>
      <c r="E5858" s="1"/>
      <c r="F5858" s="1"/>
      <c r="G5858" s="275"/>
      <c r="H5858" s="1"/>
      <c r="I5858" s="1"/>
      <c r="J5858" s="1"/>
      <c r="K5858" s="275"/>
      <c r="L5858" s="1"/>
      <c r="M5858" s="1"/>
    </row>
    <row r="5859" spans="1:13" ht="15">
      <c r="A5859" s="1"/>
      <c r="B5859" s="1"/>
      <c r="C5859" s="8">
        <v>3484</v>
      </c>
      <c r="D5859" s="1"/>
      <c r="E5859" s="1"/>
      <c r="F5859" s="1"/>
      <c r="G5859" s="275"/>
      <c r="H5859" s="1"/>
      <c r="I5859" s="1"/>
      <c r="J5859" s="1"/>
      <c r="K5859" s="275"/>
      <c r="L5859" s="1"/>
      <c r="M5859" s="1"/>
    </row>
    <row r="5860" spans="1:13" ht="15">
      <c r="A5860" s="1"/>
      <c r="B5860" s="1"/>
      <c r="C5860" s="8">
        <v>3485</v>
      </c>
      <c r="D5860" s="1"/>
      <c r="E5860" s="1"/>
      <c r="F5860" s="1"/>
      <c r="G5860" s="275"/>
      <c r="H5860" s="1"/>
      <c r="I5860" s="1"/>
      <c r="J5860" s="1"/>
      <c r="K5860" s="275"/>
      <c r="L5860" s="1"/>
      <c r="M5860" s="1"/>
    </row>
    <row r="5861" spans="1:13" ht="15">
      <c r="A5861" s="1"/>
      <c r="B5861" s="1"/>
      <c r="C5861" s="8">
        <v>3486</v>
      </c>
      <c r="D5861" s="1"/>
      <c r="E5861" s="1"/>
      <c r="F5861" s="1"/>
      <c r="G5861" s="275"/>
      <c r="H5861" s="1"/>
      <c r="I5861" s="1"/>
      <c r="J5861" s="1"/>
      <c r="K5861" s="275"/>
      <c r="L5861" s="1"/>
      <c r="M5861" s="1"/>
    </row>
    <row r="5862" spans="1:13" ht="15">
      <c r="A5862" s="1"/>
      <c r="B5862" s="1"/>
      <c r="C5862" s="8">
        <v>3487</v>
      </c>
      <c r="D5862" s="1"/>
      <c r="E5862" s="1"/>
      <c r="F5862" s="1"/>
      <c r="G5862" s="275"/>
      <c r="H5862" s="1"/>
      <c r="I5862" s="1"/>
      <c r="J5862" s="1"/>
      <c r="K5862" s="275"/>
      <c r="L5862" s="1"/>
      <c r="M5862" s="1"/>
    </row>
    <row r="5863" spans="1:13" ht="15">
      <c r="A5863" s="1"/>
      <c r="B5863" s="1"/>
      <c r="C5863" s="8">
        <v>3488</v>
      </c>
      <c r="D5863" s="1"/>
      <c r="E5863" s="1"/>
      <c r="F5863" s="1"/>
      <c r="G5863" s="275"/>
      <c r="H5863" s="1"/>
      <c r="I5863" s="1"/>
      <c r="J5863" s="1"/>
      <c r="K5863" s="275"/>
      <c r="L5863" s="1"/>
      <c r="M5863" s="1"/>
    </row>
    <row r="5864" spans="1:13" ht="15">
      <c r="A5864" s="1"/>
      <c r="B5864" s="1"/>
      <c r="C5864" s="8">
        <v>3489</v>
      </c>
      <c r="D5864" s="1"/>
      <c r="E5864" s="1"/>
      <c r="F5864" s="1"/>
      <c r="G5864" s="275"/>
      <c r="H5864" s="1"/>
      <c r="I5864" s="1"/>
      <c r="J5864" s="1"/>
      <c r="K5864" s="275"/>
      <c r="L5864" s="1"/>
      <c r="M5864" s="1"/>
    </row>
    <row r="5865" spans="1:13" ht="15">
      <c r="A5865" s="1"/>
      <c r="B5865" s="1"/>
      <c r="C5865" s="8">
        <v>3490</v>
      </c>
      <c r="D5865" s="1"/>
      <c r="E5865" s="1"/>
      <c r="F5865" s="1"/>
      <c r="G5865" s="275"/>
      <c r="H5865" s="1"/>
      <c r="I5865" s="1"/>
      <c r="J5865" s="1"/>
      <c r="K5865" s="275"/>
      <c r="L5865" s="1"/>
      <c r="M5865" s="1"/>
    </row>
    <row r="5866" spans="1:13" ht="15">
      <c r="A5866" s="1"/>
      <c r="B5866" s="1"/>
      <c r="C5866" s="8">
        <v>3491</v>
      </c>
      <c r="D5866" s="1"/>
      <c r="E5866" s="1"/>
      <c r="F5866" s="1"/>
      <c r="G5866" s="275"/>
      <c r="H5866" s="1"/>
      <c r="I5866" s="1"/>
      <c r="J5866" s="1"/>
      <c r="K5866" s="275"/>
      <c r="L5866" s="1"/>
      <c r="M5866" s="1"/>
    </row>
    <row r="5867" spans="1:13" ht="15">
      <c r="A5867" s="1"/>
      <c r="B5867" s="1"/>
      <c r="C5867" s="8">
        <v>3492</v>
      </c>
      <c r="D5867" s="1"/>
      <c r="E5867" s="1"/>
      <c r="F5867" s="1"/>
      <c r="G5867" s="275"/>
      <c r="H5867" s="1"/>
      <c r="I5867" s="1"/>
      <c r="J5867" s="1"/>
      <c r="K5867" s="275"/>
      <c r="L5867" s="1"/>
      <c r="M5867" s="1"/>
    </row>
    <row r="5868" spans="1:13" ht="15">
      <c r="A5868" s="1"/>
      <c r="B5868" s="1"/>
      <c r="C5868" s="8">
        <v>3493</v>
      </c>
      <c r="D5868" s="1"/>
      <c r="E5868" s="1"/>
      <c r="F5868" s="1"/>
      <c r="G5868" s="275"/>
      <c r="H5868" s="1"/>
      <c r="I5868" s="1"/>
      <c r="J5868" s="1"/>
      <c r="K5868" s="275"/>
      <c r="L5868" s="1"/>
      <c r="M5868" s="1"/>
    </row>
    <row r="5869" spans="1:13" ht="15">
      <c r="A5869" s="1"/>
      <c r="B5869" s="1"/>
      <c r="C5869" s="8">
        <v>3494</v>
      </c>
      <c r="D5869" s="1"/>
      <c r="E5869" s="1"/>
      <c r="F5869" s="1"/>
      <c r="G5869" s="275"/>
      <c r="H5869" s="1"/>
      <c r="I5869" s="1"/>
      <c r="J5869" s="1"/>
      <c r="K5869" s="275"/>
      <c r="L5869" s="1"/>
      <c r="M5869" s="1"/>
    </row>
    <row r="5870" spans="1:13" ht="15">
      <c r="A5870" s="1"/>
      <c r="B5870" s="1"/>
      <c r="C5870" s="8">
        <v>3495</v>
      </c>
      <c r="D5870" s="1"/>
      <c r="E5870" s="1"/>
      <c r="F5870" s="1"/>
      <c r="G5870" s="275"/>
      <c r="H5870" s="1"/>
      <c r="I5870" s="1"/>
      <c r="J5870" s="1"/>
      <c r="K5870" s="275"/>
      <c r="L5870" s="1"/>
      <c r="M5870" s="1"/>
    </row>
    <row r="5871" spans="1:13" ht="15">
      <c r="A5871" s="1"/>
      <c r="B5871" s="1"/>
      <c r="C5871" s="8">
        <v>3496</v>
      </c>
      <c r="D5871" s="1"/>
      <c r="E5871" s="1"/>
      <c r="F5871" s="1"/>
      <c r="G5871" s="275"/>
      <c r="H5871" s="1"/>
      <c r="I5871" s="1"/>
      <c r="J5871" s="1"/>
      <c r="K5871" s="275"/>
      <c r="L5871" s="1"/>
      <c r="M5871" s="1"/>
    </row>
    <row r="5872" spans="1:13" ht="15">
      <c r="A5872" s="1"/>
      <c r="B5872" s="1"/>
      <c r="C5872" s="8">
        <v>3497</v>
      </c>
      <c r="D5872" s="1"/>
      <c r="E5872" s="1"/>
      <c r="F5872" s="1"/>
      <c r="G5872" s="275"/>
      <c r="H5872" s="1"/>
      <c r="I5872" s="1"/>
      <c r="J5872" s="1"/>
      <c r="K5872" s="275"/>
      <c r="L5872" s="1"/>
      <c r="M5872" s="1"/>
    </row>
    <row r="5873" spans="1:13" ht="15">
      <c r="A5873" s="1"/>
      <c r="B5873" s="1"/>
      <c r="C5873" s="8">
        <v>3498</v>
      </c>
      <c r="D5873" s="1"/>
      <c r="E5873" s="1"/>
      <c r="F5873" s="1"/>
      <c r="G5873" s="275"/>
      <c r="H5873" s="1"/>
      <c r="I5873" s="1"/>
      <c r="J5873" s="1"/>
      <c r="K5873" s="275"/>
      <c r="L5873" s="1"/>
      <c r="M5873" s="1"/>
    </row>
    <row r="5874" spans="1:13" ht="15">
      <c r="A5874" s="1"/>
      <c r="B5874" s="1"/>
      <c r="C5874" s="8">
        <v>3499</v>
      </c>
      <c r="D5874" s="1"/>
      <c r="E5874" s="1"/>
      <c r="F5874" s="1"/>
      <c r="G5874" s="275"/>
      <c r="H5874" s="1"/>
      <c r="I5874" s="1"/>
      <c r="J5874" s="1"/>
      <c r="K5874" s="275"/>
      <c r="L5874" s="1"/>
      <c r="M5874" s="1"/>
    </row>
    <row r="5875" spans="1:13" ht="15">
      <c r="A5875" s="1"/>
      <c r="B5875" s="1"/>
      <c r="C5875" s="8">
        <v>3500</v>
      </c>
      <c r="D5875" s="1"/>
      <c r="E5875" s="1"/>
      <c r="F5875" s="1"/>
      <c r="G5875" s="275"/>
      <c r="H5875" s="1"/>
      <c r="I5875" s="1"/>
      <c r="J5875" s="1"/>
      <c r="K5875" s="275"/>
      <c r="L5875" s="1"/>
      <c r="M5875" s="1"/>
    </row>
    <row r="5876" spans="1:13" ht="15">
      <c r="A5876" s="1"/>
      <c r="B5876" s="1"/>
      <c r="C5876" s="8">
        <v>3501</v>
      </c>
      <c r="D5876" s="1"/>
      <c r="E5876" s="1"/>
      <c r="F5876" s="1"/>
      <c r="G5876" s="275"/>
      <c r="H5876" s="1"/>
      <c r="I5876" s="1"/>
      <c r="J5876" s="1"/>
      <c r="K5876" s="275"/>
      <c r="L5876" s="1"/>
      <c r="M5876" s="1"/>
    </row>
    <row r="5877" spans="1:13" ht="15">
      <c r="A5877" s="1"/>
      <c r="B5877" s="1"/>
      <c r="C5877" s="8">
        <v>3502</v>
      </c>
      <c r="D5877" s="1"/>
      <c r="E5877" s="1"/>
      <c r="F5877" s="1"/>
      <c r="G5877" s="275"/>
      <c r="H5877" s="1"/>
      <c r="I5877" s="1"/>
      <c r="J5877" s="1"/>
      <c r="K5877" s="275"/>
      <c r="L5877" s="1"/>
      <c r="M5877" s="1"/>
    </row>
    <row r="5878" spans="1:13" ht="15">
      <c r="A5878" s="1"/>
      <c r="B5878" s="1"/>
      <c r="C5878" s="8">
        <v>3503</v>
      </c>
      <c r="D5878" s="1"/>
      <c r="E5878" s="1"/>
      <c r="F5878" s="1"/>
      <c r="G5878" s="275"/>
      <c r="H5878" s="1"/>
      <c r="I5878" s="1"/>
      <c r="J5878" s="1"/>
      <c r="K5878" s="275"/>
      <c r="L5878" s="1"/>
      <c r="M5878" s="1"/>
    </row>
    <row r="5879" spans="1:13" ht="15">
      <c r="A5879" s="1"/>
      <c r="B5879" s="1"/>
      <c r="C5879" s="8">
        <v>3504</v>
      </c>
      <c r="D5879" s="1"/>
      <c r="E5879" s="1"/>
      <c r="F5879" s="1"/>
      <c r="G5879" s="275"/>
      <c r="H5879" s="1"/>
      <c r="I5879" s="1"/>
      <c r="J5879" s="1"/>
      <c r="K5879" s="275"/>
      <c r="L5879" s="1"/>
      <c r="M5879" s="1"/>
    </row>
    <row r="5880" spans="1:13" ht="15">
      <c r="A5880" s="1"/>
      <c r="B5880" s="1"/>
      <c r="C5880" s="8">
        <v>3505</v>
      </c>
      <c r="D5880" s="1"/>
      <c r="E5880" s="1"/>
      <c r="F5880" s="1"/>
      <c r="G5880" s="275"/>
      <c r="H5880" s="1"/>
      <c r="I5880" s="1"/>
      <c r="J5880" s="1"/>
      <c r="K5880" s="275"/>
      <c r="L5880" s="1"/>
      <c r="M5880" s="1"/>
    </row>
    <row r="5881" spans="1:13" ht="15">
      <c r="A5881" s="1"/>
      <c r="B5881" s="1"/>
      <c r="C5881" s="8">
        <v>3506</v>
      </c>
      <c r="D5881" s="1"/>
      <c r="E5881" s="1"/>
      <c r="F5881" s="1"/>
      <c r="G5881" s="275"/>
      <c r="H5881" s="1"/>
      <c r="I5881" s="1"/>
      <c r="J5881" s="1"/>
      <c r="K5881" s="275"/>
      <c r="L5881" s="1"/>
      <c r="M5881" s="1"/>
    </row>
    <row r="5882" spans="1:13" ht="15">
      <c r="A5882" s="1"/>
      <c r="B5882" s="1"/>
      <c r="C5882" s="8">
        <v>3507</v>
      </c>
      <c r="D5882" s="1"/>
      <c r="E5882" s="1"/>
      <c r="F5882" s="1"/>
      <c r="G5882" s="275"/>
      <c r="H5882" s="1"/>
      <c r="I5882" s="1"/>
      <c r="J5882" s="1"/>
      <c r="K5882" s="275"/>
      <c r="L5882" s="1"/>
      <c r="M5882" s="1"/>
    </row>
    <row r="5883" spans="1:13" ht="15">
      <c r="A5883" s="1"/>
      <c r="B5883" s="1"/>
      <c r="C5883" s="8">
        <v>3508</v>
      </c>
      <c r="D5883" s="1"/>
      <c r="E5883" s="1"/>
      <c r="F5883" s="1"/>
      <c r="G5883" s="275"/>
      <c r="H5883" s="1"/>
      <c r="I5883" s="1"/>
      <c r="J5883" s="1"/>
      <c r="K5883" s="275"/>
      <c r="L5883" s="1"/>
      <c r="M5883" s="1"/>
    </row>
    <row r="5884" spans="1:13" ht="15">
      <c r="A5884" s="1"/>
      <c r="B5884" s="1"/>
      <c r="C5884" s="8">
        <v>3509</v>
      </c>
      <c r="D5884" s="1"/>
      <c r="E5884" s="1"/>
      <c r="F5884" s="1"/>
      <c r="G5884" s="275"/>
      <c r="H5884" s="1"/>
      <c r="I5884" s="1"/>
      <c r="J5884" s="1"/>
      <c r="K5884" s="275"/>
      <c r="L5884" s="1"/>
      <c r="M5884" s="1"/>
    </row>
    <row r="5885" spans="1:13" ht="15">
      <c r="A5885" s="1"/>
      <c r="B5885" s="1"/>
      <c r="C5885" s="8">
        <v>3510</v>
      </c>
      <c r="D5885" s="1"/>
      <c r="E5885" s="1"/>
      <c r="F5885" s="1"/>
      <c r="G5885" s="275"/>
      <c r="H5885" s="1"/>
      <c r="I5885" s="1"/>
      <c r="J5885" s="1"/>
      <c r="K5885" s="275"/>
      <c r="L5885" s="1"/>
      <c r="M5885" s="1"/>
    </row>
    <row r="5886" spans="1:13" ht="15">
      <c r="A5886" s="1"/>
      <c r="B5886" s="1"/>
      <c r="C5886" s="8">
        <v>3511</v>
      </c>
      <c r="D5886" s="1"/>
      <c r="E5886" s="1"/>
      <c r="F5886" s="1"/>
      <c r="G5886" s="275"/>
      <c r="H5886" s="1"/>
      <c r="I5886" s="1"/>
      <c r="J5886" s="1"/>
      <c r="K5886" s="275"/>
      <c r="L5886" s="1"/>
      <c r="M5886" s="1"/>
    </row>
    <row r="5887" spans="1:13" ht="15">
      <c r="A5887" s="1"/>
      <c r="B5887" s="1"/>
      <c r="C5887" s="8">
        <v>3512</v>
      </c>
      <c r="D5887" s="1"/>
      <c r="E5887" s="1"/>
      <c r="F5887" s="1"/>
      <c r="G5887" s="275"/>
      <c r="H5887" s="1"/>
      <c r="I5887" s="1"/>
      <c r="J5887" s="1"/>
      <c r="K5887" s="275"/>
      <c r="L5887" s="1"/>
      <c r="M5887" s="1"/>
    </row>
    <row r="5888" spans="1:13" ht="15">
      <c r="A5888" s="1"/>
      <c r="B5888" s="1"/>
      <c r="C5888" s="8">
        <v>3513</v>
      </c>
      <c r="D5888" s="1"/>
      <c r="E5888" s="1"/>
      <c r="F5888" s="1"/>
      <c r="G5888" s="275"/>
      <c r="H5888" s="1"/>
      <c r="I5888" s="1"/>
      <c r="J5888" s="1"/>
      <c r="K5888" s="275"/>
      <c r="L5888" s="1"/>
      <c r="M5888" s="1"/>
    </row>
    <row r="5889" spans="1:13" ht="15">
      <c r="A5889" s="1"/>
      <c r="B5889" s="1"/>
      <c r="C5889" s="8">
        <v>3514</v>
      </c>
      <c r="D5889" s="1"/>
      <c r="E5889" s="1"/>
      <c r="F5889" s="1"/>
      <c r="G5889" s="275"/>
      <c r="H5889" s="1"/>
      <c r="I5889" s="1"/>
      <c r="J5889" s="1"/>
      <c r="K5889" s="275"/>
      <c r="L5889" s="1"/>
      <c r="M5889" s="1"/>
    </row>
    <row r="5890" spans="1:13" ht="15">
      <c r="A5890" s="1"/>
      <c r="B5890" s="1"/>
      <c r="C5890" s="8">
        <v>3515</v>
      </c>
      <c r="D5890" s="1"/>
      <c r="E5890" s="1"/>
      <c r="F5890" s="1"/>
      <c r="G5890" s="275"/>
      <c r="H5890" s="1"/>
      <c r="I5890" s="1"/>
      <c r="J5890" s="1"/>
      <c r="K5890" s="275"/>
      <c r="L5890" s="1"/>
      <c r="M5890" s="1"/>
    </row>
    <row r="5891" spans="1:13" ht="15">
      <c r="A5891" s="1"/>
      <c r="B5891" s="1"/>
      <c r="C5891" s="8">
        <v>3516</v>
      </c>
      <c r="D5891" s="1"/>
      <c r="E5891" s="1"/>
      <c r="F5891" s="1"/>
      <c r="G5891" s="275"/>
      <c r="H5891" s="1"/>
      <c r="I5891" s="1"/>
      <c r="J5891" s="1"/>
      <c r="K5891" s="275"/>
      <c r="L5891" s="1"/>
      <c r="M5891" s="1"/>
    </row>
    <row r="5892" spans="1:13" ht="15">
      <c r="A5892" s="1"/>
      <c r="B5892" s="1"/>
      <c r="C5892" s="8">
        <v>3517</v>
      </c>
      <c r="D5892" s="1"/>
      <c r="E5892" s="1"/>
      <c r="F5892" s="1"/>
      <c r="G5892" s="275"/>
      <c r="H5892" s="1"/>
      <c r="I5892" s="1"/>
      <c r="J5892" s="1"/>
      <c r="K5892" s="275"/>
      <c r="L5892" s="1"/>
      <c r="M5892" s="1"/>
    </row>
    <row r="5893" spans="1:13" ht="15">
      <c r="A5893" s="1"/>
      <c r="B5893" s="1"/>
      <c r="C5893" s="8">
        <v>3518</v>
      </c>
      <c r="D5893" s="1"/>
      <c r="E5893" s="1"/>
      <c r="F5893" s="1"/>
      <c r="G5893" s="275"/>
      <c r="H5893" s="1"/>
      <c r="I5893" s="1"/>
      <c r="J5893" s="1"/>
      <c r="K5893" s="275"/>
      <c r="L5893" s="1"/>
      <c r="M5893" s="1"/>
    </row>
    <row r="5894" spans="1:13" ht="15">
      <c r="A5894" s="1"/>
      <c r="B5894" s="1"/>
      <c r="C5894" s="8">
        <v>3519</v>
      </c>
      <c r="D5894" s="1"/>
      <c r="E5894" s="1"/>
      <c r="F5894" s="1"/>
      <c r="G5894" s="275"/>
      <c r="H5894" s="1"/>
      <c r="I5894" s="1"/>
      <c r="J5894" s="1"/>
      <c r="K5894" s="275"/>
      <c r="L5894" s="1"/>
      <c r="M5894" s="1"/>
    </row>
    <row r="5895" spans="1:13" ht="15">
      <c r="A5895" s="1"/>
      <c r="B5895" s="1"/>
      <c r="C5895" s="8">
        <v>3520</v>
      </c>
      <c r="D5895" s="1"/>
      <c r="E5895" s="1"/>
      <c r="F5895" s="1"/>
      <c r="G5895" s="275"/>
      <c r="H5895" s="1"/>
      <c r="I5895" s="1"/>
      <c r="J5895" s="1"/>
      <c r="K5895" s="275"/>
      <c r="L5895" s="1"/>
      <c r="M5895" s="1"/>
    </row>
    <row r="5896" spans="1:13" ht="15">
      <c r="A5896" s="1"/>
      <c r="B5896" s="1"/>
      <c r="C5896" s="8">
        <v>3521</v>
      </c>
      <c r="D5896" s="1"/>
      <c r="E5896" s="1"/>
      <c r="F5896" s="1"/>
      <c r="G5896" s="275"/>
      <c r="H5896" s="1"/>
      <c r="I5896" s="1"/>
      <c r="J5896" s="1"/>
      <c r="K5896" s="275"/>
      <c r="L5896" s="1"/>
      <c r="M5896" s="1"/>
    </row>
    <row r="5897" spans="1:13" ht="15">
      <c r="A5897" s="1"/>
      <c r="B5897" s="1"/>
      <c r="C5897" s="8">
        <v>3522</v>
      </c>
      <c r="D5897" s="1"/>
      <c r="E5897" s="1"/>
      <c r="F5897" s="1"/>
      <c r="G5897" s="275"/>
      <c r="H5897" s="1"/>
      <c r="I5897" s="1"/>
      <c r="J5897" s="1"/>
      <c r="K5897" s="275"/>
      <c r="L5897" s="1"/>
      <c r="M5897" s="1"/>
    </row>
    <row r="5898" spans="1:13" ht="15">
      <c r="A5898" s="1"/>
      <c r="B5898" s="1"/>
      <c r="C5898" s="8">
        <v>3523</v>
      </c>
      <c r="D5898" s="1"/>
      <c r="E5898" s="1"/>
      <c r="F5898" s="1"/>
      <c r="G5898" s="275"/>
      <c r="H5898" s="1"/>
      <c r="I5898" s="1"/>
      <c r="J5898" s="1"/>
      <c r="K5898" s="275"/>
      <c r="L5898" s="1"/>
      <c r="M5898" s="1"/>
    </row>
    <row r="5899" spans="1:13" ht="15">
      <c r="A5899" s="1"/>
      <c r="B5899" s="1"/>
      <c r="C5899" s="8">
        <v>3524</v>
      </c>
      <c r="D5899" s="1"/>
      <c r="E5899" s="1"/>
      <c r="F5899" s="1"/>
      <c r="G5899" s="275"/>
      <c r="H5899" s="1"/>
      <c r="I5899" s="1"/>
      <c r="J5899" s="1"/>
      <c r="K5899" s="275"/>
      <c r="L5899" s="1"/>
      <c r="M5899" s="1"/>
    </row>
    <row r="5900" spans="1:13" ht="15">
      <c r="A5900" s="1"/>
      <c r="B5900" s="1"/>
      <c r="C5900" s="8">
        <v>3525</v>
      </c>
      <c r="D5900" s="1"/>
      <c r="E5900" s="1"/>
      <c r="F5900" s="1"/>
      <c r="G5900" s="275"/>
      <c r="H5900" s="1"/>
      <c r="I5900" s="1"/>
      <c r="J5900" s="1"/>
      <c r="K5900" s="275"/>
      <c r="L5900" s="1"/>
      <c r="M5900" s="1"/>
    </row>
    <row r="5901" spans="1:13" ht="15">
      <c r="A5901" s="1"/>
      <c r="B5901" s="1"/>
      <c r="C5901" s="8">
        <v>3526</v>
      </c>
      <c r="D5901" s="1"/>
      <c r="E5901" s="1"/>
      <c r="F5901" s="1"/>
      <c r="G5901" s="275"/>
      <c r="H5901" s="1"/>
      <c r="I5901" s="1"/>
      <c r="J5901" s="1"/>
      <c r="K5901" s="275"/>
      <c r="L5901" s="1"/>
      <c r="M5901" s="1"/>
    </row>
    <row r="5902" spans="1:13" ht="15">
      <c r="A5902" s="1"/>
      <c r="B5902" s="1"/>
      <c r="C5902" s="8">
        <v>3527</v>
      </c>
      <c r="D5902" s="1"/>
      <c r="E5902" s="1"/>
      <c r="F5902" s="1"/>
      <c r="G5902" s="275"/>
      <c r="H5902" s="1"/>
      <c r="I5902" s="1"/>
      <c r="J5902" s="1"/>
      <c r="K5902" s="275"/>
      <c r="L5902" s="1"/>
      <c r="M5902" s="1"/>
    </row>
    <row r="5903" spans="1:13" ht="15">
      <c r="A5903" s="1"/>
      <c r="B5903" s="1"/>
      <c r="C5903" s="8">
        <v>3528</v>
      </c>
      <c r="D5903" s="1"/>
      <c r="E5903" s="1"/>
      <c r="F5903" s="1"/>
      <c r="G5903" s="275"/>
      <c r="H5903" s="1"/>
      <c r="I5903" s="1"/>
      <c r="J5903" s="1"/>
      <c r="K5903" s="275"/>
      <c r="L5903" s="1"/>
      <c r="M5903" s="1"/>
    </row>
    <row r="5904" spans="1:13" ht="15">
      <c r="A5904" s="1"/>
      <c r="B5904" s="1"/>
      <c r="C5904" s="8">
        <v>3529</v>
      </c>
      <c r="D5904" s="1"/>
      <c r="E5904" s="1"/>
      <c r="F5904" s="1"/>
      <c r="G5904" s="275"/>
      <c r="H5904" s="1"/>
      <c r="I5904" s="1"/>
      <c r="J5904" s="1"/>
      <c r="K5904" s="275"/>
      <c r="L5904" s="1"/>
      <c r="M5904" s="1"/>
    </row>
    <row r="5905" spans="1:13" ht="15">
      <c r="A5905" s="1"/>
      <c r="B5905" s="1"/>
      <c r="C5905" s="8">
        <v>3530</v>
      </c>
      <c r="D5905" s="1"/>
      <c r="E5905" s="1"/>
      <c r="F5905" s="1"/>
      <c r="G5905" s="275"/>
      <c r="H5905" s="1"/>
      <c r="I5905" s="1"/>
      <c r="J5905" s="1"/>
      <c r="K5905" s="275"/>
      <c r="L5905" s="1"/>
      <c r="M5905" s="1"/>
    </row>
    <row r="5906" spans="1:13" ht="15">
      <c r="A5906" s="1"/>
      <c r="B5906" s="1"/>
      <c r="C5906" s="8">
        <v>3531</v>
      </c>
      <c r="D5906" s="1"/>
      <c r="E5906" s="1"/>
      <c r="F5906" s="1"/>
      <c r="G5906" s="275"/>
      <c r="H5906" s="1"/>
      <c r="I5906" s="1"/>
      <c r="J5906" s="1"/>
      <c r="K5906" s="275"/>
      <c r="L5906" s="1"/>
      <c r="M5906" s="1"/>
    </row>
    <row r="5907" spans="1:13" ht="15">
      <c r="A5907" s="1"/>
      <c r="B5907" s="1"/>
      <c r="C5907" s="8">
        <v>3532</v>
      </c>
      <c r="D5907" s="1"/>
      <c r="E5907" s="1"/>
      <c r="F5907" s="1"/>
      <c r="G5907" s="275"/>
      <c r="H5907" s="1"/>
      <c r="I5907" s="1"/>
      <c r="J5907" s="1"/>
      <c r="K5907" s="275"/>
      <c r="L5907" s="1"/>
      <c r="M5907" s="1"/>
    </row>
    <row r="5908" spans="1:13" ht="15">
      <c r="A5908" s="1"/>
      <c r="B5908" s="1"/>
      <c r="C5908" s="8">
        <v>3533</v>
      </c>
      <c r="D5908" s="1"/>
      <c r="E5908" s="1"/>
      <c r="F5908" s="1"/>
      <c r="G5908" s="275"/>
      <c r="H5908" s="1"/>
      <c r="I5908" s="1"/>
      <c r="J5908" s="1"/>
      <c r="K5908" s="275"/>
      <c r="L5908" s="1"/>
      <c r="M5908" s="1"/>
    </row>
    <row r="5909" spans="1:13" ht="15">
      <c r="A5909" s="1"/>
      <c r="B5909" s="1"/>
      <c r="C5909" s="8">
        <v>3534</v>
      </c>
      <c r="D5909" s="1"/>
      <c r="E5909" s="1"/>
      <c r="F5909" s="1"/>
      <c r="G5909" s="275"/>
      <c r="H5909" s="1"/>
      <c r="I5909" s="1"/>
      <c r="J5909" s="1"/>
      <c r="K5909" s="275"/>
      <c r="L5909" s="1"/>
      <c r="M5909" s="1"/>
    </row>
    <row r="5910" spans="1:13" ht="15">
      <c r="A5910" s="1"/>
      <c r="B5910" s="1"/>
      <c r="C5910" s="8">
        <v>3535</v>
      </c>
      <c r="D5910" s="1"/>
      <c r="E5910" s="1"/>
      <c r="F5910" s="1"/>
      <c r="G5910" s="275"/>
      <c r="H5910" s="1"/>
      <c r="I5910" s="1"/>
      <c r="J5910" s="1"/>
      <c r="K5910" s="275"/>
      <c r="L5910" s="1"/>
      <c r="M5910" s="1"/>
    </row>
    <row r="5911" spans="1:13" ht="15">
      <c r="A5911" s="1"/>
      <c r="B5911" s="1"/>
      <c r="C5911" s="8">
        <v>3536</v>
      </c>
      <c r="D5911" s="1"/>
      <c r="E5911" s="1"/>
      <c r="F5911" s="1"/>
      <c r="G5911" s="275"/>
      <c r="H5911" s="1"/>
      <c r="I5911" s="1"/>
      <c r="J5911" s="1"/>
      <c r="K5911" s="275"/>
      <c r="L5911" s="1"/>
      <c r="M5911" s="1"/>
    </row>
    <row r="5912" spans="1:13" ht="15">
      <c r="A5912" s="1"/>
      <c r="B5912" s="1"/>
      <c r="C5912" s="8">
        <v>3537</v>
      </c>
      <c r="D5912" s="1"/>
      <c r="E5912" s="1"/>
      <c r="F5912" s="1"/>
      <c r="G5912" s="275"/>
      <c r="H5912" s="1"/>
      <c r="I5912" s="1"/>
      <c r="J5912" s="1"/>
      <c r="K5912" s="275"/>
      <c r="L5912" s="1"/>
      <c r="M5912" s="1"/>
    </row>
    <row r="5913" spans="1:13" ht="15">
      <c r="A5913" s="1"/>
      <c r="B5913" s="1"/>
      <c r="C5913" s="8">
        <v>3538</v>
      </c>
      <c r="D5913" s="1"/>
      <c r="E5913" s="1"/>
      <c r="F5913" s="1"/>
      <c r="G5913" s="275"/>
      <c r="H5913" s="1"/>
      <c r="I5913" s="1"/>
      <c r="J5913" s="1"/>
      <c r="K5913" s="275"/>
      <c r="L5913" s="1"/>
      <c r="M5913" s="1"/>
    </row>
    <row r="5914" spans="1:13" ht="15">
      <c r="A5914" s="1"/>
      <c r="B5914" s="1"/>
      <c r="C5914" s="8">
        <v>3539</v>
      </c>
      <c r="D5914" s="1"/>
      <c r="E5914" s="1"/>
      <c r="F5914" s="1"/>
      <c r="G5914" s="275"/>
      <c r="H5914" s="1"/>
      <c r="I5914" s="1"/>
      <c r="J5914" s="1"/>
      <c r="K5914" s="275"/>
      <c r="L5914" s="1"/>
      <c r="M5914" s="1"/>
    </row>
    <row r="5915" spans="1:13" ht="15">
      <c r="A5915" s="1"/>
      <c r="B5915" s="1"/>
      <c r="C5915" s="8">
        <v>3540</v>
      </c>
      <c r="D5915" s="1"/>
      <c r="E5915" s="1"/>
      <c r="F5915" s="1"/>
      <c r="G5915" s="275"/>
      <c r="H5915" s="1"/>
      <c r="I5915" s="1"/>
      <c r="J5915" s="1"/>
      <c r="K5915" s="275"/>
      <c r="L5915" s="1"/>
      <c r="M5915" s="1"/>
    </row>
    <row r="5916" spans="1:13" ht="15">
      <c r="A5916" s="1"/>
      <c r="B5916" s="1"/>
      <c r="C5916" s="8">
        <v>3541</v>
      </c>
      <c r="D5916" s="1"/>
      <c r="E5916" s="1"/>
      <c r="F5916" s="1"/>
      <c r="G5916" s="275"/>
      <c r="H5916" s="1"/>
      <c r="I5916" s="1"/>
      <c r="J5916" s="1"/>
      <c r="K5916" s="275"/>
      <c r="L5916" s="1"/>
      <c r="M5916" s="1"/>
    </row>
    <row r="5917" spans="1:13" ht="15">
      <c r="A5917" s="1"/>
      <c r="B5917" s="1"/>
      <c r="C5917" s="8">
        <v>3542</v>
      </c>
      <c r="D5917" s="1"/>
      <c r="E5917" s="1"/>
      <c r="F5917" s="1"/>
      <c r="G5917" s="275"/>
      <c r="H5917" s="1"/>
      <c r="I5917" s="1"/>
      <c r="J5917" s="1"/>
      <c r="K5917" s="275"/>
      <c r="L5917" s="1"/>
      <c r="M5917" s="1"/>
    </row>
    <row r="5918" spans="1:13" ht="15">
      <c r="A5918" s="1"/>
      <c r="B5918" s="1"/>
      <c r="C5918" s="8">
        <v>3543</v>
      </c>
      <c r="D5918" s="1"/>
      <c r="E5918" s="1"/>
      <c r="F5918" s="1"/>
      <c r="G5918" s="275"/>
      <c r="H5918" s="1"/>
      <c r="I5918" s="1"/>
      <c r="J5918" s="1"/>
      <c r="K5918" s="275"/>
      <c r="L5918" s="1"/>
      <c r="M5918" s="1"/>
    </row>
    <row r="5919" spans="1:13" ht="15">
      <c r="A5919" s="1"/>
      <c r="B5919" s="1"/>
      <c r="C5919" s="8">
        <v>3544</v>
      </c>
      <c r="D5919" s="1"/>
      <c r="E5919" s="1"/>
      <c r="F5919" s="1"/>
      <c r="G5919" s="275"/>
      <c r="H5919" s="1"/>
      <c r="I5919" s="1"/>
      <c r="J5919" s="1"/>
      <c r="K5919" s="275"/>
      <c r="L5919" s="1"/>
      <c r="M5919" s="1"/>
    </row>
    <row r="5920" spans="1:13" ht="15">
      <c r="A5920" s="1"/>
      <c r="B5920" s="1"/>
      <c r="C5920" s="8">
        <v>3545</v>
      </c>
      <c r="D5920" s="1"/>
      <c r="E5920" s="1"/>
      <c r="F5920" s="1"/>
      <c r="G5920" s="275"/>
      <c r="H5920" s="1"/>
      <c r="I5920" s="1"/>
      <c r="J5920" s="1"/>
      <c r="K5920" s="275"/>
      <c r="L5920" s="1"/>
      <c r="M5920" s="1"/>
    </row>
    <row r="5921" spans="1:13" ht="15">
      <c r="A5921" s="1"/>
      <c r="B5921" s="1"/>
      <c r="C5921" s="8">
        <v>3546</v>
      </c>
      <c r="D5921" s="1"/>
      <c r="E5921" s="1"/>
      <c r="F5921" s="1"/>
      <c r="G5921" s="275"/>
      <c r="H5921" s="1"/>
      <c r="I5921" s="1"/>
      <c r="J5921" s="1"/>
      <c r="K5921" s="275"/>
      <c r="L5921" s="1"/>
      <c r="M5921" s="1"/>
    </row>
    <row r="5922" spans="1:13" ht="15">
      <c r="A5922" s="1"/>
      <c r="B5922" s="1"/>
      <c r="C5922" s="8">
        <v>3547</v>
      </c>
      <c r="D5922" s="1"/>
      <c r="E5922" s="1"/>
      <c r="F5922" s="1"/>
      <c r="G5922" s="275"/>
      <c r="H5922" s="1"/>
      <c r="I5922" s="1"/>
      <c r="J5922" s="1"/>
      <c r="K5922" s="275"/>
      <c r="L5922" s="1"/>
      <c r="M5922" s="1"/>
    </row>
    <row r="5923" spans="1:13" ht="15">
      <c r="A5923" s="1"/>
      <c r="B5923" s="1"/>
      <c r="C5923" s="8">
        <v>3548</v>
      </c>
      <c r="D5923" s="1"/>
      <c r="E5923" s="1"/>
      <c r="F5923" s="1"/>
      <c r="G5923" s="275"/>
      <c r="H5923" s="1"/>
      <c r="I5923" s="1"/>
      <c r="J5923" s="1"/>
      <c r="K5923" s="275"/>
      <c r="L5923" s="1"/>
      <c r="M5923" s="1"/>
    </row>
    <row r="5924" spans="1:13" ht="15">
      <c r="A5924" s="1"/>
      <c r="B5924" s="1"/>
      <c r="C5924" s="8">
        <v>3549</v>
      </c>
      <c r="D5924" s="1"/>
      <c r="E5924" s="1"/>
      <c r="F5924" s="1"/>
      <c r="G5924" s="275"/>
      <c r="H5924" s="1"/>
      <c r="I5924" s="1"/>
      <c r="J5924" s="1"/>
      <c r="K5924" s="275"/>
      <c r="L5924" s="1"/>
      <c r="M5924" s="1"/>
    </row>
    <row r="5925" spans="1:13" ht="15">
      <c r="A5925" s="1"/>
      <c r="B5925" s="1"/>
      <c r="C5925" s="8">
        <v>3550</v>
      </c>
      <c r="D5925" s="1"/>
      <c r="E5925" s="1"/>
      <c r="F5925" s="1"/>
      <c r="G5925" s="275"/>
      <c r="H5925" s="1"/>
      <c r="I5925" s="1"/>
      <c r="J5925" s="1"/>
      <c r="K5925" s="275"/>
      <c r="L5925" s="1"/>
      <c r="M5925" s="1"/>
    </row>
    <row r="5926" spans="1:13" ht="15">
      <c r="A5926" s="1"/>
      <c r="B5926" s="1"/>
      <c r="C5926" s="8">
        <v>3551</v>
      </c>
      <c r="D5926" s="1"/>
      <c r="E5926" s="1"/>
      <c r="F5926" s="1"/>
      <c r="G5926" s="275"/>
      <c r="H5926" s="1"/>
      <c r="I5926" s="1"/>
      <c r="J5926" s="1"/>
      <c r="K5926" s="275"/>
      <c r="L5926" s="1"/>
      <c r="M5926" s="1"/>
    </row>
    <row r="5927" spans="1:13" ht="15">
      <c r="A5927" s="1"/>
      <c r="B5927" s="1"/>
      <c r="C5927" s="8">
        <v>3552</v>
      </c>
      <c r="D5927" s="1"/>
      <c r="E5927" s="1"/>
      <c r="F5927" s="1"/>
      <c r="G5927" s="275"/>
      <c r="H5927" s="1"/>
      <c r="I5927" s="1"/>
      <c r="J5927" s="1"/>
      <c r="K5927" s="275"/>
      <c r="L5927" s="1"/>
      <c r="M5927" s="1"/>
    </row>
    <row r="5928" spans="1:13" ht="15">
      <c r="A5928" s="1"/>
      <c r="B5928" s="1"/>
      <c r="C5928" s="8">
        <v>3553</v>
      </c>
      <c r="D5928" s="1"/>
      <c r="E5928" s="1"/>
      <c r="F5928" s="1"/>
      <c r="G5928" s="275"/>
      <c r="H5928" s="1"/>
      <c r="I5928" s="1"/>
      <c r="J5928" s="1"/>
      <c r="K5928" s="275"/>
      <c r="L5928" s="1"/>
      <c r="M5928" s="1"/>
    </row>
    <row r="5929" spans="1:13" ht="15">
      <c r="A5929" s="1"/>
      <c r="B5929" s="1"/>
      <c r="C5929" s="8">
        <v>3554</v>
      </c>
      <c r="D5929" s="1"/>
      <c r="E5929" s="1"/>
      <c r="F5929" s="1"/>
      <c r="G5929" s="275"/>
      <c r="H5929" s="1"/>
      <c r="I5929" s="1"/>
      <c r="J5929" s="1"/>
      <c r="K5929" s="275"/>
      <c r="L5929" s="1"/>
      <c r="M5929" s="1"/>
    </row>
    <row r="5930" spans="1:13" ht="15">
      <c r="A5930" s="1"/>
      <c r="B5930" s="1"/>
      <c r="C5930" s="8">
        <v>3555</v>
      </c>
      <c r="D5930" s="1"/>
      <c r="E5930" s="1"/>
      <c r="F5930" s="1"/>
      <c r="G5930" s="275"/>
      <c r="H5930" s="1"/>
      <c r="I5930" s="1"/>
      <c r="J5930" s="1"/>
      <c r="K5930" s="275"/>
      <c r="L5930" s="1"/>
      <c r="M5930" s="1"/>
    </row>
    <row r="5931" spans="1:13" ht="15">
      <c r="A5931" s="1"/>
      <c r="B5931" s="1"/>
      <c r="C5931" s="8">
        <v>3556</v>
      </c>
      <c r="D5931" s="1"/>
      <c r="E5931" s="1"/>
      <c r="F5931" s="1"/>
      <c r="G5931" s="275"/>
      <c r="H5931" s="1"/>
      <c r="I5931" s="1"/>
      <c r="J5931" s="1"/>
      <c r="K5931" s="275"/>
      <c r="L5931" s="1"/>
      <c r="M5931" s="1"/>
    </row>
    <row r="5932" spans="1:13" ht="15">
      <c r="A5932" s="1"/>
      <c r="B5932" s="1"/>
      <c r="C5932" s="8">
        <v>3557</v>
      </c>
      <c r="D5932" s="1"/>
      <c r="E5932" s="1"/>
      <c r="F5932" s="1"/>
      <c r="G5932" s="275"/>
      <c r="H5932" s="1"/>
      <c r="I5932" s="1"/>
      <c r="J5932" s="1"/>
      <c r="K5932" s="275"/>
      <c r="L5932" s="1"/>
      <c r="M5932" s="1"/>
    </row>
    <row r="5933" spans="1:13" ht="15">
      <c r="A5933" s="1"/>
      <c r="B5933" s="1"/>
      <c r="C5933" s="8">
        <v>3558</v>
      </c>
      <c r="D5933" s="1"/>
      <c r="E5933" s="1"/>
      <c r="F5933" s="1"/>
      <c r="G5933" s="275"/>
      <c r="H5933" s="1"/>
      <c r="I5933" s="1"/>
      <c r="J5933" s="1"/>
      <c r="K5933" s="275"/>
      <c r="L5933" s="1"/>
      <c r="M5933" s="1"/>
    </row>
    <row r="5934" spans="1:13" ht="15">
      <c r="A5934" s="1"/>
      <c r="B5934" s="1"/>
      <c r="C5934" s="8">
        <v>3559</v>
      </c>
      <c r="D5934" s="1"/>
      <c r="E5934" s="1"/>
      <c r="F5934" s="1"/>
      <c r="G5934" s="275"/>
      <c r="H5934" s="1"/>
      <c r="I5934" s="1"/>
      <c r="J5934" s="1"/>
      <c r="K5934" s="275"/>
      <c r="L5934" s="1"/>
      <c r="M5934" s="1"/>
    </row>
    <row r="5935" spans="1:13" ht="15">
      <c r="A5935" s="1"/>
      <c r="B5935" s="1"/>
      <c r="C5935" s="8">
        <v>3560</v>
      </c>
      <c r="D5935" s="1"/>
      <c r="E5935" s="1"/>
      <c r="F5935" s="1"/>
      <c r="G5935" s="275"/>
      <c r="H5935" s="1"/>
      <c r="I5935" s="1"/>
      <c r="J5935" s="1"/>
      <c r="K5935" s="275"/>
      <c r="L5935" s="1"/>
      <c r="M5935" s="1"/>
    </row>
    <row r="5936" spans="1:13" ht="15">
      <c r="A5936" s="1"/>
      <c r="B5936" s="1"/>
      <c r="C5936" s="8">
        <v>3561</v>
      </c>
      <c r="D5936" s="1"/>
      <c r="E5936" s="1"/>
      <c r="F5936" s="1"/>
      <c r="G5936" s="275"/>
      <c r="H5936" s="1"/>
      <c r="I5936" s="1"/>
      <c r="J5936" s="1"/>
      <c r="K5936" s="275"/>
      <c r="L5936" s="1"/>
      <c r="M5936" s="1"/>
    </row>
    <row r="5937" spans="1:13" ht="15">
      <c r="A5937" s="1"/>
      <c r="B5937" s="1"/>
      <c r="C5937" s="8">
        <v>3562</v>
      </c>
      <c r="D5937" s="1"/>
      <c r="E5937" s="1"/>
      <c r="F5937" s="1"/>
      <c r="G5937" s="275"/>
      <c r="H5937" s="1"/>
      <c r="I5937" s="1"/>
      <c r="J5937" s="1"/>
      <c r="K5937" s="275"/>
      <c r="L5937" s="1"/>
      <c r="M5937" s="1"/>
    </row>
    <row r="5938" spans="1:13" ht="15">
      <c r="A5938" s="1"/>
      <c r="B5938" s="1"/>
      <c r="C5938" s="8">
        <v>3563</v>
      </c>
      <c r="D5938" s="1"/>
      <c r="E5938" s="1"/>
      <c r="F5938" s="1"/>
      <c r="G5938" s="275"/>
      <c r="H5938" s="1"/>
      <c r="I5938" s="1"/>
      <c r="J5938" s="1"/>
      <c r="K5938" s="275"/>
      <c r="L5938" s="1"/>
      <c r="M5938" s="1"/>
    </row>
    <row r="5939" spans="1:13" ht="15">
      <c r="A5939" s="1"/>
      <c r="B5939" s="1"/>
      <c r="C5939" s="8">
        <v>3564</v>
      </c>
      <c r="D5939" s="1"/>
      <c r="E5939" s="1"/>
      <c r="F5939" s="1"/>
      <c r="G5939" s="275"/>
      <c r="H5939" s="1"/>
      <c r="I5939" s="1"/>
      <c r="J5939" s="1"/>
      <c r="K5939" s="275"/>
      <c r="L5939" s="1"/>
      <c r="M5939" s="1"/>
    </row>
    <row r="5940" spans="1:13" ht="15">
      <c r="A5940" s="1"/>
      <c r="B5940" s="1"/>
      <c r="C5940" s="8">
        <v>3565</v>
      </c>
      <c r="D5940" s="1"/>
      <c r="E5940" s="1"/>
      <c r="F5940" s="1"/>
      <c r="G5940" s="275"/>
      <c r="H5940" s="1"/>
      <c r="I5940" s="1"/>
      <c r="J5940" s="1"/>
      <c r="K5940" s="275"/>
      <c r="L5940" s="1"/>
      <c r="M5940" s="1"/>
    </row>
    <row r="5941" spans="1:13" ht="15">
      <c r="A5941" s="1"/>
      <c r="B5941" s="1"/>
      <c r="C5941" s="8">
        <v>3566</v>
      </c>
      <c r="D5941" s="1"/>
      <c r="E5941" s="1"/>
      <c r="F5941" s="1"/>
      <c r="G5941" s="275"/>
      <c r="H5941" s="1"/>
      <c r="I5941" s="1"/>
      <c r="J5941" s="1"/>
      <c r="K5941" s="275"/>
      <c r="L5941" s="1"/>
      <c r="M5941" s="1"/>
    </row>
    <row r="5942" spans="1:13" ht="15">
      <c r="A5942" s="1"/>
      <c r="B5942" s="1"/>
      <c r="C5942" s="8">
        <v>3567</v>
      </c>
      <c r="D5942" s="1"/>
      <c r="E5942" s="1"/>
      <c r="F5942" s="1"/>
      <c r="G5942" s="275"/>
      <c r="H5942" s="1"/>
      <c r="I5942" s="1"/>
      <c r="J5942" s="1"/>
      <c r="K5942" s="275"/>
      <c r="L5942" s="1"/>
      <c r="M5942" s="1"/>
    </row>
    <row r="5943" spans="1:13" ht="15">
      <c r="A5943" s="1"/>
      <c r="B5943" s="1"/>
      <c r="C5943" s="8">
        <v>3568</v>
      </c>
      <c r="D5943" s="1"/>
      <c r="E5943" s="1"/>
      <c r="F5943" s="1"/>
      <c r="G5943" s="275"/>
      <c r="H5943" s="1"/>
      <c r="I5943" s="1"/>
      <c r="J5943" s="1"/>
      <c r="K5943" s="275"/>
      <c r="L5943" s="1"/>
      <c r="M5943" s="1"/>
    </row>
    <row r="5944" spans="1:13" ht="15">
      <c r="A5944" s="1"/>
      <c r="B5944" s="1"/>
      <c r="C5944" s="8">
        <v>3569</v>
      </c>
      <c r="D5944" s="1"/>
      <c r="E5944" s="1"/>
      <c r="F5944" s="1"/>
      <c r="G5944" s="275"/>
      <c r="H5944" s="1"/>
      <c r="I5944" s="1"/>
      <c r="J5944" s="1"/>
      <c r="K5944" s="275"/>
      <c r="L5944" s="1"/>
      <c r="M5944" s="1"/>
    </row>
    <row r="5945" spans="1:13" ht="15">
      <c r="A5945" s="1"/>
      <c r="B5945" s="1"/>
      <c r="C5945" s="8">
        <v>3570</v>
      </c>
      <c r="D5945" s="1"/>
      <c r="E5945" s="1"/>
      <c r="F5945" s="1"/>
      <c r="G5945" s="275"/>
      <c r="H5945" s="1"/>
      <c r="I5945" s="1"/>
      <c r="J5945" s="1"/>
      <c r="K5945" s="275"/>
      <c r="L5945" s="1"/>
      <c r="M5945" s="1"/>
    </row>
    <row r="5946" spans="1:13" ht="15">
      <c r="A5946" s="1"/>
      <c r="B5946" s="1"/>
      <c r="C5946" s="8">
        <v>3571</v>
      </c>
      <c r="D5946" s="1"/>
      <c r="E5946" s="1"/>
      <c r="F5946" s="1"/>
      <c r="G5946" s="275"/>
      <c r="H5946" s="1"/>
      <c r="I5946" s="1"/>
      <c r="J5946" s="1"/>
      <c r="K5946" s="275"/>
      <c r="L5946" s="1"/>
      <c r="M5946" s="1"/>
    </row>
    <row r="5947" spans="1:13" ht="15">
      <c r="A5947" s="1"/>
      <c r="B5947" s="1"/>
      <c r="C5947" s="8">
        <v>3572</v>
      </c>
      <c r="D5947" s="1"/>
      <c r="E5947" s="1"/>
      <c r="F5947" s="1"/>
      <c r="G5947" s="275"/>
      <c r="H5947" s="1"/>
      <c r="I5947" s="1"/>
      <c r="J5947" s="1"/>
      <c r="K5947" s="275"/>
      <c r="L5947" s="1"/>
      <c r="M5947" s="1"/>
    </row>
    <row r="5948" spans="1:13" ht="15">
      <c r="A5948" s="1"/>
      <c r="B5948" s="1"/>
      <c r="C5948" s="8">
        <v>3573</v>
      </c>
      <c r="D5948" s="1"/>
      <c r="E5948" s="1"/>
      <c r="F5948" s="1"/>
      <c r="G5948" s="275"/>
      <c r="H5948" s="1"/>
      <c r="I5948" s="1"/>
      <c r="J5948" s="1"/>
      <c r="K5948" s="275"/>
      <c r="L5948" s="1"/>
      <c r="M5948" s="1"/>
    </row>
    <row r="5949" spans="1:13" ht="15">
      <c r="A5949" s="1"/>
      <c r="B5949" s="1"/>
      <c r="C5949" s="8">
        <v>3574</v>
      </c>
      <c r="D5949" s="1"/>
      <c r="E5949" s="1"/>
      <c r="F5949" s="1"/>
      <c r="G5949" s="275"/>
      <c r="H5949" s="1"/>
      <c r="I5949" s="1"/>
      <c r="J5949" s="1"/>
      <c r="K5949" s="275"/>
      <c r="L5949" s="1"/>
      <c r="M5949" s="1"/>
    </row>
    <row r="5950" spans="1:13" ht="15">
      <c r="A5950" s="1"/>
      <c r="B5950" s="1"/>
      <c r="C5950" s="8">
        <v>3575</v>
      </c>
      <c r="D5950" s="1"/>
      <c r="E5950" s="1"/>
      <c r="F5950" s="1"/>
      <c r="G5950" s="275"/>
      <c r="H5950" s="1"/>
      <c r="I5950" s="1"/>
      <c r="J5950" s="1"/>
      <c r="K5950" s="275"/>
      <c r="L5950" s="1"/>
      <c r="M5950" s="1"/>
    </row>
    <row r="5951" spans="1:13" ht="15">
      <c r="A5951" s="1"/>
      <c r="B5951" s="1"/>
      <c r="C5951" s="8">
        <v>3576</v>
      </c>
      <c r="D5951" s="1"/>
      <c r="E5951" s="1"/>
      <c r="F5951" s="1"/>
      <c r="G5951" s="275"/>
      <c r="H5951" s="1"/>
      <c r="I5951" s="1"/>
      <c r="J5951" s="1"/>
      <c r="K5951" s="275"/>
      <c r="L5951" s="1"/>
      <c r="M5951" s="1"/>
    </row>
    <row r="5952" spans="1:13" ht="15">
      <c r="A5952" s="1"/>
      <c r="B5952" s="1"/>
      <c r="C5952" s="8">
        <v>3577</v>
      </c>
      <c r="D5952" s="1"/>
      <c r="E5952" s="1"/>
      <c r="F5952" s="1"/>
      <c r="G5952" s="275"/>
      <c r="H5952" s="1"/>
      <c r="I5952" s="1"/>
      <c r="J5952" s="1"/>
      <c r="K5952" s="275"/>
      <c r="L5952" s="1"/>
      <c r="M5952" s="1"/>
    </row>
    <row r="5953" spans="1:13" ht="15">
      <c r="A5953" s="1"/>
      <c r="B5953" s="1"/>
      <c r="C5953" s="8">
        <v>3578</v>
      </c>
      <c r="D5953" s="1"/>
      <c r="E5953" s="1"/>
      <c r="F5953" s="1"/>
      <c r="G5953" s="275"/>
      <c r="H5953" s="1"/>
      <c r="I5953" s="1"/>
      <c r="J5953" s="1"/>
      <c r="K5953" s="275"/>
      <c r="L5953" s="1"/>
      <c r="M5953" s="1"/>
    </row>
    <row r="5954" spans="1:13" ht="15">
      <c r="A5954" s="1"/>
      <c r="B5954" s="1"/>
      <c r="C5954" s="8">
        <v>3579</v>
      </c>
      <c r="D5954" s="1"/>
      <c r="E5954" s="1"/>
      <c r="F5954" s="1"/>
      <c r="G5954" s="275"/>
      <c r="H5954" s="1"/>
      <c r="I5954" s="1"/>
      <c r="J5954" s="1"/>
      <c r="K5954" s="275"/>
      <c r="L5954" s="1"/>
      <c r="M5954" s="1"/>
    </row>
    <row r="5955" spans="1:13" ht="15">
      <c r="A5955" s="1"/>
      <c r="B5955" s="1"/>
      <c r="C5955" s="8">
        <v>3580</v>
      </c>
      <c r="D5955" s="1"/>
      <c r="E5955" s="1"/>
      <c r="F5955" s="1"/>
      <c r="G5955" s="275"/>
      <c r="H5955" s="1"/>
      <c r="I5955" s="1"/>
      <c r="J5955" s="1"/>
      <c r="K5955" s="275"/>
      <c r="L5955" s="1"/>
      <c r="M5955" s="1"/>
    </row>
    <row r="5956" spans="1:13" ht="15">
      <c r="A5956" s="1"/>
      <c r="B5956" s="1"/>
      <c r="C5956" s="8">
        <v>3581</v>
      </c>
      <c r="D5956" s="1"/>
      <c r="E5956" s="1"/>
      <c r="F5956" s="1"/>
      <c r="G5956" s="275"/>
      <c r="H5956" s="1"/>
      <c r="I5956" s="1"/>
      <c r="J5956" s="1"/>
      <c r="K5956" s="275"/>
      <c r="L5956" s="1"/>
      <c r="M5956" s="1"/>
    </row>
    <row r="5957" spans="1:13" ht="15">
      <c r="A5957" s="1"/>
      <c r="B5957" s="1"/>
      <c r="C5957" s="8">
        <v>3582</v>
      </c>
      <c r="D5957" s="1"/>
      <c r="E5957" s="1"/>
      <c r="F5957" s="1"/>
      <c r="G5957" s="275"/>
      <c r="H5957" s="1"/>
      <c r="I5957" s="1"/>
      <c r="J5957" s="1"/>
      <c r="K5957" s="275"/>
      <c r="L5957" s="1"/>
      <c r="M5957" s="1"/>
    </row>
    <row r="5958" spans="1:13" ht="15">
      <c r="A5958" s="1"/>
      <c r="B5958" s="1"/>
      <c r="C5958" s="8">
        <v>3583</v>
      </c>
      <c r="D5958" s="1"/>
      <c r="E5958" s="1"/>
      <c r="F5958" s="1"/>
      <c r="G5958" s="275"/>
      <c r="H5958" s="1"/>
      <c r="I5958" s="1"/>
      <c r="J5958" s="1"/>
      <c r="K5958" s="275"/>
      <c r="L5958" s="1"/>
      <c r="M5958" s="1"/>
    </row>
    <row r="5959" spans="1:13" ht="15">
      <c r="A5959" s="1"/>
      <c r="B5959" s="1"/>
      <c r="C5959" s="8">
        <v>3584</v>
      </c>
      <c r="D5959" s="1"/>
      <c r="E5959" s="1"/>
      <c r="F5959" s="1"/>
      <c r="G5959" s="275"/>
      <c r="H5959" s="1"/>
      <c r="I5959" s="1"/>
      <c r="J5959" s="1"/>
      <c r="K5959" s="275"/>
      <c r="L5959" s="1"/>
      <c r="M5959" s="1"/>
    </row>
    <row r="5960" spans="1:13" ht="15">
      <c r="A5960" s="1"/>
      <c r="B5960" s="1"/>
      <c r="C5960" s="8">
        <v>3585</v>
      </c>
      <c r="D5960" s="1"/>
      <c r="E5960" s="1"/>
      <c r="F5960" s="1"/>
      <c r="G5960" s="275"/>
      <c r="H5960" s="1"/>
      <c r="I5960" s="1"/>
      <c r="J5960" s="1"/>
      <c r="K5960" s="275"/>
      <c r="L5960" s="1"/>
      <c r="M5960" s="1"/>
    </row>
    <row r="5961" spans="1:13" ht="15">
      <c r="A5961" s="1"/>
      <c r="B5961" s="1"/>
      <c r="C5961" s="8">
        <v>3586</v>
      </c>
      <c r="D5961" s="1"/>
      <c r="E5961" s="1"/>
      <c r="F5961" s="1"/>
      <c r="G5961" s="275"/>
      <c r="H5961" s="1"/>
      <c r="I5961" s="1"/>
      <c r="J5961" s="1"/>
      <c r="K5961" s="275"/>
      <c r="L5961" s="1"/>
      <c r="M5961" s="1"/>
    </row>
    <row r="5962" spans="1:13" ht="15">
      <c r="A5962" s="1"/>
      <c r="B5962" s="1"/>
      <c r="C5962" s="8">
        <v>3587</v>
      </c>
      <c r="D5962" s="1"/>
      <c r="E5962" s="1"/>
      <c r="F5962" s="1"/>
      <c r="G5962" s="275"/>
      <c r="H5962" s="1"/>
      <c r="I5962" s="1"/>
      <c r="J5962" s="1"/>
      <c r="K5962" s="275"/>
      <c r="L5962" s="1"/>
      <c r="M5962" s="1"/>
    </row>
    <row r="5963" spans="1:13" ht="15">
      <c r="A5963" s="1"/>
      <c r="B5963" s="1"/>
      <c r="C5963" s="8">
        <v>3588</v>
      </c>
      <c r="D5963" s="1"/>
      <c r="E5963" s="1"/>
      <c r="F5963" s="1"/>
      <c r="G5963" s="275"/>
      <c r="H5963" s="1"/>
      <c r="I5963" s="1"/>
      <c r="J5963" s="1"/>
      <c r="K5963" s="275"/>
      <c r="L5963" s="1"/>
      <c r="M5963" s="1"/>
    </row>
    <row r="5964" spans="1:13" ht="15">
      <c r="A5964" s="1"/>
      <c r="B5964" s="1"/>
      <c r="C5964" s="8">
        <v>3589</v>
      </c>
      <c r="D5964" s="1"/>
      <c r="E5964" s="1"/>
      <c r="F5964" s="1"/>
      <c r="G5964" s="275"/>
      <c r="H5964" s="1"/>
      <c r="I5964" s="1"/>
      <c r="J5964" s="1"/>
      <c r="K5964" s="275"/>
      <c r="L5964" s="1"/>
      <c r="M5964" s="1"/>
    </row>
    <row r="5965" spans="1:13" ht="15">
      <c r="A5965" s="1"/>
      <c r="B5965" s="1"/>
      <c r="C5965" s="8">
        <v>3590</v>
      </c>
      <c r="D5965" s="1"/>
      <c r="E5965" s="1"/>
      <c r="F5965" s="1"/>
      <c r="G5965" s="275"/>
      <c r="H5965" s="1"/>
      <c r="I5965" s="1"/>
      <c r="J5965" s="1"/>
      <c r="K5965" s="275"/>
      <c r="L5965" s="1"/>
      <c r="M5965" s="1"/>
    </row>
    <row r="5966" spans="1:13" ht="15">
      <c r="A5966" s="1"/>
      <c r="B5966" s="1"/>
      <c r="C5966" s="8">
        <v>3591</v>
      </c>
      <c r="D5966" s="1"/>
      <c r="E5966" s="1"/>
      <c r="F5966" s="1"/>
      <c r="G5966" s="275"/>
      <c r="H5966" s="1"/>
      <c r="I5966" s="1"/>
      <c r="J5966" s="1"/>
      <c r="K5966" s="275"/>
      <c r="L5966" s="1"/>
      <c r="M5966" s="1"/>
    </row>
    <row r="5967" spans="1:13" ht="15">
      <c r="A5967" s="1"/>
      <c r="B5967" s="1"/>
      <c r="C5967" s="8">
        <v>3592</v>
      </c>
      <c r="D5967" s="1"/>
      <c r="E5967" s="1"/>
      <c r="F5967" s="1"/>
      <c r="G5967" s="275"/>
      <c r="H5967" s="1"/>
      <c r="I5967" s="1"/>
      <c r="J5967" s="1"/>
      <c r="K5967" s="275"/>
      <c r="L5967" s="1"/>
      <c r="M5967" s="1"/>
    </row>
    <row r="5968" spans="1:13" ht="15">
      <c r="A5968" s="1"/>
      <c r="B5968" s="1"/>
      <c r="C5968" s="8">
        <v>3593</v>
      </c>
      <c r="D5968" s="1"/>
      <c r="E5968" s="1"/>
      <c r="F5968" s="1"/>
      <c r="G5968" s="275"/>
      <c r="H5968" s="1"/>
      <c r="I5968" s="1"/>
      <c r="J5968" s="1"/>
      <c r="K5968" s="275"/>
      <c r="L5968" s="1"/>
      <c r="M5968" s="1"/>
    </row>
    <row r="5969" spans="1:13" ht="15">
      <c r="A5969" s="1"/>
      <c r="B5969" s="1"/>
      <c r="C5969" s="8">
        <v>3594</v>
      </c>
      <c r="D5969" s="1"/>
      <c r="E5969" s="1"/>
      <c r="F5969" s="1"/>
      <c r="G5969" s="275"/>
      <c r="H5969" s="1"/>
      <c r="I5969" s="1"/>
      <c r="J5969" s="1"/>
      <c r="K5969" s="275"/>
      <c r="L5969" s="1"/>
      <c r="M5969" s="1"/>
    </row>
    <row r="5970" spans="1:13" ht="15">
      <c r="A5970" s="1"/>
      <c r="B5970" s="1"/>
      <c r="C5970" s="8">
        <v>3595</v>
      </c>
      <c r="D5970" s="1"/>
      <c r="E5970" s="1"/>
      <c r="F5970" s="1"/>
      <c r="G5970" s="275"/>
      <c r="H5970" s="1"/>
      <c r="I5970" s="1"/>
      <c r="J5970" s="1"/>
      <c r="K5970" s="275"/>
      <c r="L5970" s="1"/>
      <c r="M5970" s="1"/>
    </row>
    <row r="5971" spans="1:13" ht="15">
      <c r="A5971" s="1"/>
      <c r="B5971" s="1"/>
      <c r="C5971" s="8">
        <v>3596</v>
      </c>
      <c r="D5971" s="1"/>
      <c r="E5971" s="1"/>
      <c r="F5971" s="1"/>
      <c r="G5971" s="275"/>
      <c r="H5971" s="1"/>
      <c r="I5971" s="1"/>
      <c r="J5971" s="1"/>
      <c r="K5971" s="275"/>
      <c r="L5971" s="1"/>
      <c r="M5971" s="1"/>
    </row>
    <row r="5972" spans="1:13" ht="15">
      <c r="A5972" s="1"/>
      <c r="B5972" s="1"/>
      <c r="C5972" s="8">
        <v>3597</v>
      </c>
      <c r="D5972" s="1"/>
      <c r="E5972" s="1"/>
      <c r="F5972" s="1"/>
      <c r="G5972" s="275"/>
      <c r="H5972" s="1"/>
      <c r="I5972" s="1"/>
      <c r="J5972" s="1"/>
      <c r="K5972" s="275"/>
      <c r="L5972" s="1"/>
      <c r="M5972" s="1"/>
    </row>
    <row r="5973" spans="1:13" ht="15">
      <c r="A5973" s="1"/>
      <c r="B5973" s="1"/>
      <c r="C5973" s="8">
        <v>3598</v>
      </c>
      <c r="D5973" s="1"/>
      <c r="E5973" s="1"/>
      <c r="F5973" s="1"/>
      <c r="G5973" s="275"/>
      <c r="H5973" s="1"/>
      <c r="I5973" s="1"/>
      <c r="J5973" s="1"/>
      <c r="K5973" s="275"/>
      <c r="L5973" s="1"/>
      <c r="M5973" s="1"/>
    </row>
    <row r="5974" spans="1:13" ht="15">
      <c r="A5974" s="1"/>
      <c r="B5974" s="1"/>
      <c r="C5974" s="8">
        <v>3599</v>
      </c>
      <c r="D5974" s="1"/>
      <c r="E5974" s="1"/>
      <c r="F5974" s="1"/>
      <c r="G5974" s="275"/>
      <c r="H5974" s="1"/>
      <c r="I5974" s="1"/>
      <c r="J5974" s="1"/>
      <c r="K5974" s="275"/>
      <c r="L5974" s="1"/>
      <c r="M5974" s="1"/>
    </row>
    <row r="5975" spans="1:13" ht="15">
      <c r="A5975" s="1"/>
      <c r="B5975" s="1"/>
      <c r="C5975" s="8">
        <v>3600</v>
      </c>
      <c r="D5975" s="1"/>
      <c r="E5975" s="1"/>
      <c r="F5975" s="1"/>
      <c r="G5975" s="275"/>
      <c r="H5975" s="1"/>
      <c r="I5975" s="1"/>
      <c r="J5975" s="1"/>
      <c r="K5975" s="275"/>
      <c r="L5975" s="1"/>
      <c r="M5975" s="1"/>
    </row>
    <row r="5976" spans="1:13" ht="15">
      <c r="A5976" s="1"/>
      <c r="B5976" s="1"/>
      <c r="C5976" s="8">
        <v>3601</v>
      </c>
      <c r="D5976" s="1"/>
      <c r="E5976" s="1"/>
      <c r="F5976" s="1"/>
      <c r="G5976" s="275"/>
      <c r="H5976" s="1"/>
      <c r="I5976" s="1"/>
      <c r="J5976" s="1"/>
      <c r="K5976" s="275"/>
      <c r="L5976" s="1"/>
      <c r="M5976" s="1"/>
    </row>
    <row r="5977" spans="1:13" ht="15">
      <c r="A5977" s="1"/>
      <c r="B5977" s="1"/>
      <c r="C5977" s="8">
        <v>3602</v>
      </c>
      <c r="D5977" s="1"/>
      <c r="E5977" s="1"/>
      <c r="F5977" s="1"/>
      <c r="G5977" s="275"/>
      <c r="H5977" s="1"/>
      <c r="I5977" s="1"/>
      <c r="J5977" s="1"/>
      <c r="K5977" s="275"/>
      <c r="L5977" s="1"/>
      <c r="M5977" s="1"/>
    </row>
    <row r="5978" spans="1:13" ht="15">
      <c r="A5978" s="1"/>
      <c r="B5978" s="1"/>
      <c r="C5978" s="8">
        <v>3603</v>
      </c>
      <c r="D5978" s="1"/>
      <c r="E5978" s="1"/>
      <c r="F5978" s="1"/>
      <c r="G5978" s="275"/>
      <c r="H5978" s="1"/>
      <c r="I5978" s="1"/>
      <c r="J5978" s="1"/>
      <c r="K5978" s="275"/>
      <c r="L5978" s="1"/>
      <c r="M5978" s="1"/>
    </row>
    <row r="5979" spans="1:13" ht="15">
      <c r="A5979" s="1"/>
      <c r="B5979" s="1"/>
      <c r="C5979" s="8">
        <v>3604</v>
      </c>
      <c r="D5979" s="1"/>
      <c r="E5979" s="1"/>
      <c r="F5979" s="1"/>
      <c r="G5979" s="275"/>
      <c r="H5979" s="1"/>
      <c r="I5979" s="1"/>
      <c r="J5979" s="1"/>
      <c r="K5979" s="275"/>
      <c r="L5979" s="1"/>
      <c r="M5979" s="1"/>
    </row>
    <row r="5980" spans="1:13" ht="15">
      <c r="A5980" s="1"/>
      <c r="B5980" s="1"/>
      <c r="C5980" s="8">
        <v>3605</v>
      </c>
      <c r="D5980" s="1"/>
      <c r="E5980" s="1"/>
      <c r="F5980" s="1"/>
      <c r="G5980" s="275"/>
      <c r="H5980" s="1"/>
      <c r="I5980" s="1"/>
      <c r="J5980" s="1"/>
      <c r="K5980" s="275"/>
      <c r="L5980" s="1"/>
      <c r="M5980" s="1"/>
    </row>
    <row r="5981" spans="1:13" ht="15">
      <c r="A5981" s="1"/>
      <c r="B5981" s="1"/>
      <c r="C5981" s="8">
        <v>3606</v>
      </c>
      <c r="D5981" s="1"/>
      <c r="E5981" s="1"/>
      <c r="F5981" s="1"/>
      <c r="G5981" s="275"/>
      <c r="H5981" s="1"/>
      <c r="I5981" s="1"/>
      <c r="J5981" s="1"/>
      <c r="K5981" s="275"/>
      <c r="L5981" s="1"/>
      <c r="M5981" s="1"/>
    </row>
    <row r="5982" spans="1:13" ht="15">
      <c r="A5982" s="1"/>
      <c r="B5982" s="1"/>
      <c r="C5982" s="8">
        <v>3607</v>
      </c>
      <c r="D5982" s="1"/>
      <c r="E5982" s="1"/>
      <c r="F5982" s="1"/>
      <c r="G5982" s="275"/>
      <c r="H5982" s="1"/>
      <c r="I5982" s="1"/>
      <c r="J5982" s="1"/>
      <c r="K5982" s="275"/>
      <c r="L5982" s="1"/>
      <c r="M5982" s="1"/>
    </row>
    <row r="5983" spans="1:13" ht="15">
      <c r="A5983" s="1"/>
      <c r="B5983" s="1"/>
      <c r="C5983" s="8">
        <v>3608</v>
      </c>
      <c r="D5983" s="1"/>
      <c r="E5983" s="1"/>
      <c r="F5983" s="1"/>
      <c r="G5983" s="275"/>
      <c r="H5983" s="1"/>
      <c r="I5983" s="1"/>
      <c r="J5983" s="1"/>
      <c r="K5983" s="275"/>
      <c r="L5983" s="1"/>
      <c r="M5983" s="1"/>
    </row>
    <row r="5984" spans="1:13" ht="15">
      <c r="A5984" s="1"/>
      <c r="B5984" s="1"/>
      <c r="C5984" s="8">
        <v>3609</v>
      </c>
      <c r="D5984" s="1"/>
      <c r="E5984" s="1"/>
      <c r="F5984" s="1"/>
      <c r="G5984" s="275"/>
      <c r="H5984" s="1"/>
      <c r="I5984" s="1"/>
      <c r="J5984" s="1"/>
      <c r="K5984" s="275"/>
      <c r="L5984" s="1"/>
      <c r="M5984" s="1"/>
    </row>
    <row r="5985" spans="1:13" ht="15">
      <c r="A5985" s="1"/>
      <c r="B5985" s="1"/>
      <c r="C5985" s="8">
        <v>3610</v>
      </c>
      <c r="D5985" s="1"/>
      <c r="E5985" s="1"/>
      <c r="F5985" s="1"/>
      <c r="G5985" s="275"/>
      <c r="H5985" s="1"/>
      <c r="I5985" s="1"/>
      <c r="J5985" s="1"/>
      <c r="K5985" s="275"/>
      <c r="L5985" s="1"/>
      <c r="M5985" s="1"/>
    </row>
    <row r="5986" spans="1:13" ht="15">
      <c r="A5986" s="1"/>
      <c r="B5986" s="1"/>
      <c r="C5986" s="8">
        <v>3611</v>
      </c>
      <c r="D5986" s="1"/>
      <c r="E5986" s="1"/>
      <c r="F5986" s="1"/>
      <c r="G5986" s="275"/>
      <c r="H5986" s="1"/>
      <c r="I5986" s="1"/>
      <c r="J5986" s="1"/>
      <c r="K5986" s="275"/>
      <c r="L5986" s="1"/>
      <c r="M5986" s="1"/>
    </row>
    <row r="5987" spans="1:13" ht="15">
      <c r="A5987" s="1"/>
      <c r="B5987" s="1"/>
      <c r="C5987" s="8">
        <v>3612</v>
      </c>
      <c r="D5987" s="1"/>
      <c r="E5987" s="1"/>
      <c r="F5987" s="1"/>
      <c r="G5987" s="275"/>
      <c r="H5987" s="1"/>
      <c r="I5987" s="1"/>
      <c r="J5987" s="1"/>
      <c r="K5987" s="275"/>
      <c r="L5987" s="1"/>
      <c r="M5987" s="1"/>
    </row>
    <row r="5988" spans="1:13" ht="15">
      <c r="A5988" s="1"/>
      <c r="B5988" s="1"/>
      <c r="C5988" s="8">
        <v>3613</v>
      </c>
      <c r="D5988" s="1"/>
      <c r="E5988" s="1"/>
      <c r="F5988" s="1"/>
      <c r="G5988" s="275"/>
      <c r="H5988" s="1"/>
      <c r="I5988" s="1"/>
      <c r="J5988" s="1"/>
      <c r="K5988" s="275"/>
      <c r="L5988" s="1"/>
      <c r="M5988" s="1"/>
    </row>
    <row r="5989" spans="1:13" ht="15">
      <c r="A5989" s="1"/>
      <c r="B5989" s="1"/>
      <c r="C5989" s="8">
        <v>3614</v>
      </c>
      <c r="D5989" s="1"/>
      <c r="E5989" s="1"/>
      <c r="F5989" s="1"/>
      <c r="G5989" s="275"/>
      <c r="H5989" s="1"/>
      <c r="I5989" s="1"/>
      <c r="J5989" s="1"/>
      <c r="K5989" s="275"/>
      <c r="L5989" s="1"/>
      <c r="M5989" s="1"/>
    </row>
    <row r="5990" spans="1:13" ht="15">
      <c r="A5990" s="1"/>
      <c r="B5990" s="1"/>
      <c r="C5990" s="8">
        <v>3615</v>
      </c>
      <c r="D5990" s="1"/>
      <c r="E5990" s="1"/>
      <c r="F5990" s="1"/>
      <c r="G5990" s="275"/>
      <c r="H5990" s="1"/>
      <c r="I5990" s="1"/>
      <c r="J5990" s="1"/>
      <c r="K5990" s="275"/>
      <c r="L5990" s="1"/>
      <c r="M5990" s="1"/>
    </row>
    <row r="5991" spans="1:13" ht="15">
      <c r="A5991" s="1"/>
      <c r="B5991" s="1"/>
      <c r="C5991" s="8">
        <v>3616</v>
      </c>
      <c r="D5991" s="1"/>
      <c r="E5991" s="1"/>
      <c r="F5991" s="1"/>
      <c r="G5991" s="275"/>
      <c r="H5991" s="1"/>
      <c r="I5991" s="1"/>
      <c r="J5991" s="1"/>
      <c r="K5991" s="275"/>
      <c r="L5991" s="1"/>
      <c r="M5991" s="1"/>
    </row>
    <row r="5992" spans="1:13" ht="15">
      <c r="A5992" s="1"/>
      <c r="B5992" s="1"/>
      <c r="C5992" s="8">
        <v>3617</v>
      </c>
      <c r="D5992" s="1"/>
      <c r="E5992" s="1"/>
      <c r="F5992" s="1"/>
      <c r="G5992" s="275"/>
      <c r="H5992" s="1"/>
      <c r="I5992" s="1"/>
      <c r="J5992" s="1"/>
      <c r="K5992" s="275"/>
      <c r="L5992" s="1"/>
      <c r="M5992" s="1"/>
    </row>
    <row r="5993" spans="1:13" ht="15">
      <c r="A5993" s="1"/>
      <c r="B5993" s="1"/>
      <c r="C5993" s="8">
        <v>3618</v>
      </c>
      <c r="D5993" s="1"/>
      <c r="E5993" s="1"/>
      <c r="F5993" s="1"/>
      <c r="G5993" s="275"/>
      <c r="H5993" s="1"/>
      <c r="I5993" s="1"/>
      <c r="J5993" s="1"/>
      <c r="K5993" s="275"/>
      <c r="L5993" s="1"/>
      <c r="M5993" s="1"/>
    </row>
    <row r="5994" spans="1:13" ht="15">
      <c r="A5994" s="1"/>
      <c r="B5994" s="1"/>
      <c r="C5994" s="8">
        <v>3619</v>
      </c>
      <c r="D5994" s="1"/>
      <c r="E5994" s="1"/>
      <c r="F5994" s="1"/>
      <c r="G5994" s="275"/>
      <c r="H5994" s="1"/>
      <c r="I5994" s="1"/>
      <c r="J5994" s="1"/>
      <c r="K5994" s="275"/>
      <c r="L5994" s="1"/>
      <c r="M5994" s="1"/>
    </row>
    <row r="5995" spans="1:13" ht="15">
      <c r="A5995" s="1"/>
      <c r="B5995" s="1"/>
      <c r="C5995" s="8">
        <v>3620</v>
      </c>
      <c r="D5995" s="1"/>
      <c r="E5995" s="1"/>
      <c r="F5995" s="1"/>
      <c r="G5995" s="275"/>
      <c r="H5995" s="1"/>
      <c r="I5995" s="1"/>
      <c r="J5995" s="1"/>
      <c r="K5995" s="275"/>
      <c r="L5995" s="1"/>
      <c r="M5995" s="1"/>
    </row>
    <row r="5996" spans="1:13" ht="15">
      <c r="A5996" s="1"/>
      <c r="B5996" s="1"/>
      <c r="C5996" s="8">
        <v>3621</v>
      </c>
      <c r="D5996" s="1"/>
      <c r="E5996" s="1"/>
      <c r="F5996" s="1"/>
      <c r="G5996" s="275"/>
      <c r="H5996" s="1"/>
      <c r="I5996" s="1"/>
      <c r="J5996" s="1"/>
      <c r="K5996" s="275"/>
      <c r="L5996" s="1"/>
      <c r="M5996" s="1"/>
    </row>
    <row r="5997" spans="1:13" ht="15">
      <c r="A5997" s="1"/>
      <c r="B5997" s="1"/>
      <c r="C5997" s="8">
        <v>3622</v>
      </c>
      <c r="D5997" s="1"/>
      <c r="E5997" s="1"/>
      <c r="F5997" s="1"/>
      <c r="G5997" s="275"/>
      <c r="H5997" s="1"/>
      <c r="I5997" s="1"/>
      <c r="J5997" s="1"/>
      <c r="K5997" s="275"/>
      <c r="L5997" s="1"/>
      <c r="M5997" s="1"/>
    </row>
    <row r="5998" spans="1:13" ht="15">
      <c r="A5998" s="1"/>
      <c r="B5998" s="1"/>
      <c r="C5998" s="8">
        <v>3623</v>
      </c>
      <c r="D5998" s="1"/>
      <c r="E5998" s="1"/>
      <c r="F5998" s="1"/>
      <c r="G5998" s="275"/>
      <c r="H5998" s="1"/>
      <c r="I5998" s="1"/>
      <c r="J5998" s="1"/>
      <c r="K5998" s="275"/>
      <c r="L5998" s="1"/>
      <c r="M5998" s="1"/>
    </row>
    <row r="5999" spans="1:13" ht="15">
      <c r="A5999" s="1"/>
      <c r="B5999" s="1"/>
      <c r="C5999" s="8">
        <v>3624</v>
      </c>
      <c r="D5999" s="1"/>
      <c r="E5999" s="1"/>
      <c r="F5999" s="1"/>
      <c r="G5999" s="275"/>
      <c r="H5999" s="1"/>
      <c r="I5999" s="1"/>
      <c r="J5999" s="1"/>
      <c r="K5999" s="275"/>
      <c r="L5999" s="1"/>
      <c r="M5999" s="1"/>
    </row>
    <row r="6000" spans="1:13" ht="15">
      <c r="A6000" s="1"/>
      <c r="B6000" s="1"/>
      <c r="C6000" s="8">
        <v>3625</v>
      </c>
      <c r="D6000" s="1"/>
      <c r="E6000" s="1"/>
      <c r="F6000" s="1"/>
      <c r="G6000" s="275"/>
      <c r="H6000" s="1"/>
      <c r="I6000" s="1"/>
      <c r="J6000" s="1"/>
      <c r="K6000" s="275"/>
      <c r="L6000" s="1"/>
      <c r="M6000" s="1"/>
    </row>
    <row r="6001" spans="1:13" ht="15">
      <c r="A6001" s="1"/>
      <c r="B6001" s="1"/>
      <c r="C6001" s="8">
        <v>3626</v>
      </c>
      <c r="D6001" s="1"/>
      <c r="E6001" s="1"/>
      <c r="F6001" s="1"/>
      <c r="G6001" s="275"/>
      <c r="H6001" s="1"/>
      <c r="I6001" s="1"/>
      <c r="J6001" s="1"/>
      <c r="K6001" s="275"/>
      <c r="L6001" s="1"/>
      <c r="M6001" s="1"/>
    </row>
    <row r="6002" spans="1:13" ht="15">
      <c r="A6002" s="1"/>
      <c r="B6002" s="1"/>
      <c r="C6002" s="8">
        <v>3627</v>
      </c>
      <c r="D6002" s="1"/>
      <c r="E6002" s="1"/>
      <c r="F6002" s="1"/>
      <c r="G6002" s="275"/>
      <c r="H6002" s="1"/>
      <c r="I6002" s="1"/>
      <c r="J6002" s="1"/>
      <c r="K6002" s="275"/>
      <c r="L6002" s="1"/>
      <c r="M6002" s="1"/>
    </row>
    <row r="6003" spans="1:13" ht="15">
      <c r="A6003" s="1"/>
      <c r="B6003" s="1"/>
      <c r="C6003" s="8">
        <v>3628</v>
      </c>
      <c r="D6003" s="1"/>
      <c r="E6003" s="1"/>
      <c r="F6003" s="1"/>
      <c r="G6003" s="275"/>
      <c r="H6003" s="1"/>
      <c r="I6003" s="1"/>
      <c r="J6003" s="1"/>
      <c r="K6003" s="275"/>
      <c r="L6003" s="1"/>
      <c r="M6003" s="1"/>
    </row>
    <row r="6004" spans="1:13" ht="15">
      <c r="A6004" s="1"/>
      <c r="B6004" s="1"/>
      <c r="C6004" s="8">
        <v>3629</v>
      </c>
      <c r="D6004" s="1"/>
      <c r="E6004" s="1"/>
      <c r="F6004" s="1"/>
      <c r="G6004" s="275"/>
      <c r="H6004" s="1"/>
      <c r="I6004" s="1"/>
      <c r="J6004" s="1"/>
      <c r="K6004" s="275"/>
      <c r="L6004" s="1"/>
      <c r="M6004" s="1"/>
    </row>
    <row r="6005" spans="1:13" ht="15">
      <c r="A6005" s="1"/>
      <c r="B6005" s="1"/>
      <c r="C6005" s="8">
        <v>3630</v>
      </c>
      <c r="D6005" s="1"/>
      <c r="E6005" s="1"/>
      <c r="F6005" s="1"/>
      <c r="G6005" s="275"/>
      <c r="H6005" s="1"/>
      <c r="I6005" s="1"/>
      <c r="J6005" s="1"/>
      <c r="K6005" s="275"/>
      <c r="L6005" s="1"/>
      <c r="M6005" s="1"/>
    </row>
    <row r="6006" spans="1:13" ht="15">
      <c r="A6006" s="1"/>
      <c r="B6006" s="1"/>
      <c r="C6006" s="8">
        <v>3631</v>
      </c>
      <c r="D6006" s="1"/>
      <c r="E6006" s="1"/>
      <c r="F6006" s="1"/>
      <c r="G6006" s="275"/>
      <c r="H6006" s="1"/>
      <c r="I6006" s="1"/>
      <c r="J6006" s="1"/>
      <c r="K6006" s="275"/>
      <c r="L6006" s="1"/>
      <c r="M6006" s="1"/>
    </row>
    <row r="6007" spans="1:13" ht="15">
      <c r="A6007" s="1"/>
      <c r="B6007" s="1"/>
      <c r="C6007" s="8">
        <v>3632</v>
      </c>
      <c r="D6007" s="1"/>
      <c r="E6007" s="1"/>
      <c r="F6007" s="1"/>
      <c r="G6007" s="275"/>
      <c r="H6007" s="1"/>
      <c r="I6007" s="1"/>
      <c r="J6007" s="1"/>
      <c r="K6007" s="275"/>
      <c r="L6007" s="1"/>
      <c r="M6007" s="1"/>
    </row>
    <row r="6008" spans="1:13" ht="15">
      <c r="A6008" s="1"/>
      <c r="B6008" s="1"/>
      <c r="C6008" s="8">
        <v>3633</v>
      </c>
      <c r="D6008" s="1"/>
      <c r="E6008" s="1"/>
      <c r="F6008" s="1"/>
      <c r="G6008" s="275"/>
      <c r="H6008" s="1"/>
      <c r="I6008" s="1"/>
      <c r="J6008" s="1"/>
      <c r="K6008" s="275"/>
      <c r="L6008" s="1"/>
      <c r="M6008" s="1"/>
    </row>
    <row r="6009" spans="1:13" ht="15">
      <c r="A6009" s="1"/>
      <c r="B6009" s="1"/>
      <c r="C6009" s="8">
        <v>3634</v>
      </c>
      <c r="D6009" s="1"/>
      <c r="E6009" s="1"/>
      <c r="F6009" s="1"/>
      <c r="G6009" s="275"/>
      <c r="H6009" s="1"/>
      <c r="I6009" s="1"/>
      <c r="J6009" s="1"/>
      <c r="K6009" s="275"/>
      <c r="L6009" s="1"/>
      <c r="M6009" s="1"/>
    </row>
    <row r="6010" spans="1:13" ht="15">
      <c r="A6010" s="1"/>
      <c r="B6010" s="1"/>
      <c r="C6010" s="8">
        <v>3635</v>
      </c>
      <c r="D6010" s="1"/>
      <c r="E6010" s="1"/>
      <c r="F6010" s="1"/>
      <c r="G6010" s="275"/>
      <c r="H6010" s="1"/>
      <c r="I6010" s="1"/>
      <c r="J6010" s="1"/>
      <c r="K6010" s="275"/>
      <c r="L6010" s="1"/>
      <c r="M6010" s="1"/>
    </row>
    <row r="6011" spans="1:13" ht="15">
      <c r="A6011" s="1"/>
      <c r="B6011" s="1"/>
      <c r="C6011" s="8">
        <v>3636</v>
      </c>
      <c r="D6011" s="1"/>
      <c r="E6011" s="1"/>
      <c r="F6011" s="1"/>
      <c r="G6011" s="275"/>
      <c r="H6011" s="1"/>
      <c r="I6011" s="1"/>
      <c r="J6011" s="1"/>
      <c r="K6011" s="275"/>
      <c r="L6011" s="1"/>
      <c r="M6011" s="1"/>
    </row>
    <row r="6012" spans="1:13" ht="15">
      <c r="A6012" s="1"/>
      <c r="B6012" s="1"/>
      <c r="C6012" s="8">
        <v>3637</v>
      </c>
      <c r="D6012" s="1"/>
      <c r="E6012" s="1"/>
      <c r="F6012" s="1"/>
      <c r="G6012" s="275"/>
      <c r="H6012" s="1"/>
      <c r="I6012" s="1"/>
      <c r="J6012" s="1"/>
      <c r="K6012" s="275"/>
      <c r="L6012" s="1"/>
      <c r="M6012" s="1"/>
    </row>
    <row r="6013" spans="1:13" ht="15">
      <c r="A6013" s="1"/>
      <c r="B6013" s="1"/>
      <c r="C6013" s="8">
        <v>3638</v>
      </c>
      <c r="D6013" s="1"/>
      <c r="E6013" s="1"/>
      <c r="F6013" s="1"/>
      <c r="G6013" s="275"/>
      <c r="H6013" s="1"/>
      <c r="I6013" s="1"/>
      <c r="J6013" s="1"/>
      <c r="K6013" s="275"/>
      <c r="L6013" s="1"/>
      <c r="M6013" s="1"/>
    </row>
    <row r="6014" spans="1:13" ht="15">
      <c r="A6014" s="1"/>
      <c r="B6014" s="1"/>
      <c r="C6014" s="8">
        <v>3639</v>
      </c>
      <c r="D6014" s="1"/>
      <c r="E6014" s="1"/>
      <c r="F6014" s="1"/>
      <c r="G6014" s="275"/>
      <c r="H6014" s="1"/>
      <c r="I6014" s="1"/>
      <c r="J6014" s="1"/>
      <c r="K6014" s="275"/>
      <c r="L6014" s="1"/>
      <c r="M6014" s="1"/>
    </row>
    <row r="6015" spans="1:13" ht="15">
      <c r="A6015" s="1"/>
      <c r="B6015" s="1"/>
      <c r="C6015" s="8">
        <v>3640</v>
      </c>
      <c r="D6015" s="1"/>
      <c r="E6015" s="1"/>
      <c r="F6015" s="1"/>
      <c r="G6015" s="275"/>
      <c r="H6015" s="1"/>
      <c r="I6015" s="1"/>
      <c r="J6015" s="1"/>
      <c r="K6015" s="275"/>
      <c r="L6015" s="1"/>
      <c r="M6015" s="1"/>
    </row>
    <row r="6016" spans="1:13" ht="15">
      <c r="A6016" s="1"/>
      <c r="B6016" s="1"/>
      <c r="C6016" s="8">
        <v>3641</v>
      </c>
      <c r="D6016" s="1"/>
      <c r="E6016" s="1"/>
      <c r="F6016" s="1"/>
      <c r="G6016" s="275"/>
      <c r="H6016" s="1"/>
      <c r="I6016" s="1"/>
      <c r="J6016" s="1"/>
      <c r="K6016" s="275"/>
      <c r="L6016" s="1"/>
      <c r="M6016" s="1"/>
    </row>
    <row r="6017" spans="1:13" ht="15">
      <c r="A6017" s="1"/>
      <c r="B6017" s="1"/>
      <c r="C6017" s="8">
        <v>3642</v>
      </c>
      <c r="D6017" s="1"/>
      <c r="E6017" s="1"/>
      <c r="F6017" s="1"/>
      <c r="G6017" s="275"/>
      <c r="H6017" s="1"/>
      <c r="I6017" s="1"/>
      <c r="J6017" s="1"/>
      <c r="K6017" s="275"/>
      <c r="L6017" s="1"/>
      <c r="M6017" s="1"/>
    </row>
    <row r="6018" spans="1:13" ht="15">
      <c r="A6018" s="1"/>
      <c r="B6018" s="1"/>
      <c r="C6018" s="8">
        <v>3643</v>
      </c>
      <c r="D6018" s="1"/>
      <c r="E6018" s="1"/>
      <c r="F6018" s="1"/>
      <c r="G6018" s="275"/>
      <c r="H6018" s="1"/>
      <c r="I6018" s="1"/>
      <c r="J6018" s="1"/>
      <c r="K6018" s="275"/>
      <c r="L6018" s="1"/>
      <c r="M6018" s="1"/>
    </row>
    <row r="6019" spans="1:13" ht="15">
      <c r="A6019" s="1"/>
      <c r="B6019" s="1"/>
      <c r="C6019" s="8">
        <v>3644</v>
      </c>
      <c r="D6019" s="1"/>
      <c r="E6019" s="1"/>
      <c r="F6019" s="1"/>
      <c r="G6019" s="275"/>
      <c r="H6019" s="1"/>
      <c r="I6019" s="1"/>
      <c r="J6019" s="1"/>
      <c r="K6019" s="275"/>
      <c r="L6019" s="1"/>
      <c r="M6019" s="1"/>
    </row>
    <row r="6020" spans="1:13" ht="15">
      <c r="A6020" s="1"/>
      <c r="B6020" s="1"/>
      <c r="C6020" s="8">
        <v>3645</v>
      </c>
      <c r="D6020" s="1"/>
      <c r="E6020" s="1"/>
      <c r="F6020" s="1"/>
      <c r="G6020" s="275"/>
      <c r="H6020" s="1"/>
      <c r="I6020" s="1"/>
      <c r="J6020" s="1"/>
      <c r="K6020" s="275"/>
      <c r="L6020" s="1"/>
      <c r="M6020" s="1"/>
    </row>
    <row r="6021" spans="1:13" ht="15">
      <c r="A6021" s="1"/>
      <c r="B6021" s="1"/>
      <c r="C6021" s="8">
        <v>3646</v>
      </c>
      <c r="D6021" s="1"/>
      <c r="E6021" s="1"/>
      <c r="F6021" s="1"/>
      <c r="G6021" s="275"/>
      <c r="H6021" s="1"/>
      <c r="I6021" s="1"/>
      <c r="J6021" s="1"/>
      <c r="K6021" s="275"/>
      <c r="L6021" s="1"/>
      <c r="M6021" s="1"/>
    </row>
    <row r="6022" spans="1:13" ht="15">
      <c r="A6022" s="1"/>
      <c r="B6022" s="1"/>
      <c r="C6022" s="8">
        <v>3647</v>
      </c>
      <c r="D6022" s="1"/>
      <c r="E6022" s="1"/>
      <c r="F6022" s="1"/>
      <c r="G6022" s="275"/>
      <c r="H6022" s="1"/>
      <c r="I6022" s="1"/>
      <c r="J6022" s="1"/>
      <c r="K6022" s="275"/>
      <c r="L6022" s="1"/>
      <c r="M6022" s="1"/>
    </row>
    <row r="6023" spans="1:13" ht="15">
      <c r="A6023" s="1"/>
      <c r="B6023" s="1"/>
      <c r="C6023" s="8">
        <v>3648</v>
      </c>
      <c r="D6023" s="1"/>
      <c r="E6023" s="1"/>
      <c r="F6023" s="1"/>
      <c r="G6023" s="275"/>
      <c r="H6023" s="1"/>
      <c r="I6023" s="1"/>
      <c r="J6023" s="1"/>
      <c r="K6023" s="275"/>
      <c r="L6023" s="1"/>
      <c r="M6023" s="1"/>
    </row>
    <row r="6024" spans="1:13" ht="15">
      <c r="A6024" s="1"/>
      <c r="B6024" s="1"/>
      <c r="C6024" s="8">
        <v>3649</v>
      </c>
      <c r="D6024" s="1"/>
      <c r="E6024" s="1"/>
      <c r="F6024" s="1"/>
      <c r="G6024" s="275"/>
      <c r="H6024" s="1"/>
      <c r="I6024" s="1"/>
      <c r="J6024" s="1"/>
      <c r="K6024" s="275"/>
      <c r="L6024" s="1"/>
      <c r="M6024" s="1"/>
    </row>
    <row r="6025" spans="1:13" ht="15">
      <c r="A6025" s="1"/>
      <c r="B6025" s="1"/>
      <c r="C6025" s="8">
        <v>3650</v>
      </c>
      <c r="D6025" s="1"/>
      <c r="E6025" s="1"/>
      <c r="F6025" s="1"/>
      <c r="G6025" s="275"/>
      <c r="H6025" s="1"/>
      <c r="I6025" s="1"/>
      <c r="J6025" s="1"/>
      <c r="K6025" s="275"/>
      <c r="L6025" s="1"/>
      <c r="M6025" s="1"/>
    </row>
    <row r="6026" spans="1:13" ht="15">
      <c r="A6026" s="1"/>
      <c r="B6026" s="1"/>
      <c r="C6026" s="8">
        <v>3651</v>
      </c>
      <c r="D6026" s="1"/>
      <c r="E6026" s="1"/>
      <c r="F6026" s="1"/>
      <c r="G6026" s="275"/>
      <c r="H6026" s="1"/>
      <c r="I6026" s="1"/>
      <c r="J6026" s="1"/>
      <c r="K6026" s="275"/>
      <c r="L6026" s="1"/>
      <c r="M6026" s="1"/>
    </row>
    <row r="6027" spans="1:13" ht="15">
      <c r="A6027" s="1"/>
      <c r="B6027" s="1"/>
      <c r="C6027" s="8">
        <v>3652</v>
      </c>
      <c r="D6027" s="1"/>
      <c r="E6027" s="1"/>
      <c r="F6027" s="1"/>
      <c r="G6027" s="275"/>
      <c r="H6027" s="1"/>
      <c r="I6027" s="1"/>
      <c r="J6027" s="1"/>
      <c r="K6027" s="275"/>
      <c r="L6027" s="1"/>
      <c r="M6027" s="1"/>
    </row>
    <row r="6028" spans="1:13" ht="15">
      <c r="A6028" s="1"/>
      <c r="B6028" s="1"/>
      <c r="C6028" s="8">
        <v>3653</v>
      </c>
      <c r="D6028" s="1"/>
      <c r="E6028" s="1"/>
      <c r="F6028" s="1"/>
      <c r="G6028" s="275"/>
      <c r="H6028" s="1"/>
      <c r="I6028" s="1"/>
      <c r="J6028" s="1"/>
      <c r="K6028" s="275"/>
      <c r="L6028" s="1"/>
      <c r="M6028" s="1"/>
    </row>
    <row r="6029" spans="1:13" ht="15">
      <c r="A6029" s="1"/>
      <c r="B6029" s="1"/>
      <c r="C6029" s="8">
        <v>3654</v>
      </c>
      <c r="D6029" s="1"/>
      <c r="E6029" s="1"/>
      <c r="F6029" s="1"/>
      <c r="G6029" s="275"/>
      <c r="H6029" s="1"/>
      <c r="I6029" s="1"/>
      <c r="J6029" s="1"/>
      <c r="K6029" s="275"/>
      <c r="L6029" s="1"/>
      <c r="M6029" s="1"/>
    </row>
    <row r="6030" spans="1:13" ht="15">
      <c r="A6030" s="1"/>
      <c r="B6030" s="1"/>
      <c r="C6030" s="8">
        <v>3655</v>
      </c>
      <c r="D6030" s="1"/>
      <c r="E6030" s="1"/>
      <c r="F6030" s="1"/>
      <c r="G6030" s="275"/>
      <c r="H6030" s="1"/>
      <c r="I6030" s="1"/>
      <c r="J6030" s="1"/>
      <c r="K6030" s="275"/>
      <c r="L6030" s="1"/>
      <c r="M6030" s="1"/>
    </row>
    <row r="6031" spans="1:13" ht="15">
      <c r="A6031" s="1"/>
      <c r="B6031" s="1"/>
      <c r="C6031" s="8">
        <v>3656</v>
      </c>
      <c r="D6031" s="1"/>
      <c r="E6031" s="1"/>
      <c r="F6031" s="1"/>
      <c r="G6031" s="275"/>
      <c r="H6031" s="1"/>
      <c r="I6031" s="1"/>
      <c r="J6031" s="1"/>
      <c r="K6031" s="275"/>
      <c r="L6031" s="1"/>
      <c r="M6031" s="1"/>
    </row>
    <row r="6032" spans="1:13" ht="15">
      <c r="A6032" s="1"/>
      <c r="B6032" s="1"/>
      <c r="C6032" s="8">
        <v>3657</v>
      </c>
      <c r="D6032" s="1"/>
      <c r="E6032" s="1"/>
      <c r="F6032" s="1"/>
      <c r="G6032" s="275"/>
      <c r="H6032" s="1"/>
      <c r="I6032" s="1"/>
      <c r="J6032" s="1"/>
      <c r="K6032" s="275"/>
      <c r="L6032" s="1"/>
      <c r="M6032" s="1"/>
    </row>
    <row r="6033" spans="1:13" ht="15">
      <c r="A6033" s="1"/>
      <c r="B6033" s="1"/>
      <c r="C6033" s="8">
        <v>3658</v>
      </c>
      <c r="D6033" s="1"/>
      <c r="E6033" s="1"/>
      <c r="F6033" s="1"/>
      <c r="G6033" s="275"/>
      <c r="H6033" s="1"/>
      <c r="I6033" s="1"/>
      <c r="J6033" s="1"/>
      <c r="K6033" s="275"/>
      <c r="L6033" s="1"/>
      <c r="M6033" s="1"/>
    </row>
    <row r="6034" spans="1:13" ht="15">
      <c r="A6034" s="1"/>
      <c r="B6034" s="1"/>
      <c r="C6034" s="8">
        <v>3659</v>
      </c>
      <c r="D6034" s="1"/>
      <c r="E6034" s="1"/>
      <c r="F6034" s="1"/>
      <c r="G6034" s="275"/>
      <c r="H6034" s="1"/>
      <c r="I6034" s="1"/>
      <c r="J6034" s="1"/>
      <c r="K6034" s="275"/>
      <c r="L6034" s="1"/>
      <c r="M6034" s="1"/>
    </row>
    <row r="6035" spans="1:13" ht="15">
      <c r="A6035" s="1"/>
      <c r="B6035" s="1"/>
      <c r="C6035" s="8">
        <v>3660</v>
      </c>
      <c r="D6035" s="1"/>
      <c r="E6035" s="1"/>
      <c r="F6035" s="1"/>
      <c r="G6035" s="275"/>
      <c r="H6035" s="1"/>
      <c r="I6035" s="1"/>
      <c r="J6035" s="1"/>
      <c r="K6035" s="275"/>
      <c r="L6035" s="1"/>
      <c r="M6035" s="1"/>
    </row>
    <row r="6036" spans="1:13" ht="15">
      <c r="A6036" s="1"/>
      <c r="B6036" s="1"/>
      <c r="C6036" s="8">
        <v>3661</v>
      </c>
      <c r="D6036" s="1"/>
      <c r="E6036" s="1"/>
      <c r="F6036" s="1"/>
      <c r="G6036" s="275"/>
      <c r="H6036" s="1"/>
      <c r="I6036" s="1"/>
      <c r="J6036" s="1"/>
      <c r="K6036" s="275"/>
      <c r="L6036" s="1"/>
      <c r="M6036" s="1"/>
    </row>
    <row r="6037" spans="1:13" ht="15">
      <c r="A6037" s="1"/>
      <c r="B6037" s="1"/>
      <c r="C6037" s="8">
        <v>3662</v>
      </c>
      <c r="D6037" s="1"/>
      <c r="E6037" s="1"/>
      <c r="F6037" s="1"/>
      <c r="G6037" s="275"/>
      <c r="H6037" s="1"/>
      <c r="I6037" s="1"/>
      <c r="J6037" s="1"/>
      <c r="K6037" s="275"/>
      <c r="L6037" s="1"/>
      <c r="M6037" s="1"/>
    </row>
    <row r="6038" spans="1:13" ht="15">
      <c r="A6038" s="1"/>
      <c r="B6038" s="1"/>
      <c r="C6038" s="8">
        <v>3663</v>
      </c>
      <c r="D6038" s="1"/>
      <c r="E6038" s="1"/>
      <c r="F6038" s="1"/>
      <c r="G6038" s="275"/>
      <c r="H6038" s="1"/>
      <c r="I6038" s="1"/>
      <c r="J6038" s="1"/>
      <c r="K6038" s="275"/>
      <c r="L6038" s="1"/>
      <c r="M6038" s="1"/>
    </row>
    <row r="6039" spans="1:13" ht="15">
      <c r="A6039" s="1"/>
      <c r="B6039" s="1"/>
      <c r="C6039" s="8">
        <v>3664</v>
      </c>
      <c r="D6039" s="1"/>
      <c r="E6039" s="1"/>
      <c r="F6039" s="1"/>
      <c r="G6039" s="275"/>
      <c r="H6039" s="1"/>
      <c r="I6039" s="1"/>
      <c r="J6039" s="1"/>
      <c r="K6039" s="275"/>
      <c r="L6039" s="1"/>
      <c r="M6039" s="1"/>
    </row>
    <row r="6040" spans="1:13" ht="15">
      <c r="A6040" s="1"/>
      <c r="B6040" s="1"/>
      <c r="C6040" s="8">
        <v>3665</v>
      </c>
      <c r="D6040" s="1"/>
      <c r="E6040" s="1"/>
      <c r="F6040" s="1"/>
      <c r="G6040" s="275"/>
      <c r="H6040" s="1"/>
      <c r="I6040" s="1"/>
      <c r="J6040" s="1"/>
      <c r="K6040" s="275"/>
      <c r="L6040" s="1"/>
      <c r="M6040" s="1"/>
    </row>
    <row r="6041" spans="1:13" ht="15">
      <c r="A6041" s="1"/>
      <c r="B6041" s="1"/>
      <c r="C6041" s="8">
        <v>3666</v>
      </c>
      <c r="D6041" s="1"/>
      <c r="E6041" s="1"/>
      <c r="F6041" s="1"/>
      <c r="G6041" s="275"/>
      <c r="H6041" s="1"/>
      <c r="I6041" s="1"/>
      <c r="J6041" s="1"/>
      <c r="K6041" s="275"/>
      <c r="L6041" s="1"/>
      <c r="M6041" s="1"/>
    </row>
    <row r="6042" spans="1:13" ht="15">
      <c r="A6042" s="1"/>
      <c r="B6042" s="1"/>
      <c r="C6042" s="8">
        <v>3667</v>
      </c>
      <c r="D6042" s="1"/>
      <c r="E6042" s="1"/>
      <c r="F6042" s="1"/>
      <c r="G6042" s="275"/>
      <c r="H6042" s="1"/>
      <c r="I6042" s="1"/>
      <c r="J6042" s="1"/>
      <c r="K6042" s="275"/>
      <c r="L6042" s="1"/>
      <c r="M6042" s="1"/>
    </row>
    <row r="6043" spans="1:13" ht="15">
      <c r="A6043" s="1"/>
      <c r="B6043" s="1"/>
      <c r="C6043" s="8">
        <v>3668</v>
      </c>
      <c r="D6043" s="1"/>
      <c r="E6043" s="1"/>
      <c r="F6043" s="1"/>
      <c r="G6043" s="275"/>
      <c r="H6043" s="1"/>
      <c r="I6043" s="1"/>
      <c r="J6043" s="1"/>
      <c r="K6043" s="275"/>
      <c r="L6043" s="1"/>
      <c r="M6043" s="1"/>
    </row>
    <row r="6044" spans="1:13" ht="15">
      <c r="A6044" s="1"/>
      <c r="B6044" s="1"/>
      <c r="C6044" s="8">
        <v>3669</v>
      </c>
      <c r="D6044" s="1"/>
      <c r="E6044" s="1"/>
      <c r="F6044" s="1"/>
      <c r="G6044" s="275"/>
      <c r="H6044" s="1"/>
      <c r="I6044" s="1"/>
      <c r="J6044" s="1"/>
      <c r="K6044" s="275"/>
      <c r="L6044" s="1"/>
      <c r="M6044" s="1"/>
    </row>
    <row r="6045" spans="1:13" ht="15">
      <c r="A6045" s="1"/>
      <c r="B6045" s="1"/>
      <c r="C6045" s="8">
        <v>3670</v>
      </c>
      <c r="D6045" s="1"/>
      <c r="E6045" s="1"/>
      <c r="F6045" s="1"/>
      <c r="G6045" s="275"/>
      <c r="H6045" s="1"/>
      <c r="I6045" s="1"/>
      <c r="J6045" s="1"/>
      <c r="K6045" s="275"/>
      <c r="L6045" s="1"/>
      <c r="M6045" s="1"/>
    </row>
    <row r="6046" spans="1:13" ht="15">
      <c r="A6046" s="1"/>
      <c r="B6046" s="1"/>
      <c r="C6046" s="8">
        <v>3671</v>
      </c>
      <c r="D6046" s="1"/>
      <c r="E6046" s="1"/>
      <c r="F6046" s="1"/>
      <c r="G6046" s="275"/>
      <c r="H6046" s="1"/>
      <c r="I6046" s="1"/>
      <c r="J6046" s="1"/>
      <c r="K6046" s="275"/>
      <c r="L6046" s="1"/>
      <c r="M6046" s="1"/>
    </row>
    <row r="6047" spans="1:13" ht="15">
      <c r="A6047" s="1"/>
      <c r="B6047" s="1"/>
      <c r="C6047" s="8">
        <v>3672</v>
      </c>
      <c r="D6047" s="1"/>
      <c r="E6047" s="1"/>
      <c r="F6047" s="1"/>
      <c r="G6047" s="275"/>
      <c r="H6047" s="1"/>
      <c r="I6047" s="1"/>
      <c r="J6047" s="1"/>
      <c r="K6047" s="275"/>
      <c r="L6047" s="1"/>
      <c r="M6047" s="1"/>
    </row>
    <row r="6048" spans="1:13" ht="15">
      <c r="A6048" s="1"/>
      <c r="B6048" s="1"/>
      <c r="C6048" s="8">
        <v>3673</v>
      </c>
      <c r="D6048" s="1"/>
      <c r="E6048" s="1"/>
      <c r="F6048" s="1"/>
      <c r="G6048" s="275"/>
      <c r="H6048" s="1"/>
      <c r="I6048" s="1"/>
      <c r="J6048" s="1"/>
      <c r="K6048" s="275"/>
      <c r="L6048" s="1"/>
      <c r="M6048" s="1"/>
    </row>
    <row r="6049" spans="1:13" ht="15">
      <c r="A6049" s="1"/>
      <c r="B6049" s="1"/>
      <c r="C6049" s="8">
        <v>3674</v>
      </c>
      <c r="D6049" s="1"/>
      <c r="E6049" s="1"/>
      <c r="F6049" s="1"/>
      <c r="G6049" s="275"/>
      <c r="H6049" s="1"/>
      <c r="I6049" s="1"/>
      <c r="J6049" s="1"/>
      <c r="K6049" s="275"/>
      <c r="L6049" s="1"/>
      <c r="M6049" s="1"/>
    </row>
    <row r="6050" spans="1:13" ht="15">
      <c r="A6050" s="1"/>
      <c r="B6050" s="1"/>
      <c r="C6050" s="8">
        <v>3675</v>
      </c>
      <c r="D6050" s="1"/>
      <c r="E6050" s="1"/>
      <c r="F6050" s="1"/>
      <c r="G6050" s="275"/>
      <c r="H6050" s="1"/>
      <c r="I6050" s="1"/>
      <c r="J6050" s="1"/>
      <c r="K6050" s="275"/>
      <c r="L6050" s="1"/>
      <c r="M6050" s="1"/>
    </row>
    <row r="6051" spans="1:13" ht="15">
      <c r="A6051" s="1"/>
      <c r="B6051" s="1"/>
      <c r="C6051" s="8">
        <v>3676</v>
      </c>
      <c r="D6051" s="1"/>
      <c r="E6051" s="1"/>
      <c r="F6051" s="1"/>
      <c r="G6051" s="275"/>
      <c r="H6051" s="1"/>
      <c r="I6051" s="1"/>
      <c r="J6051" s="1"/>
      <c r="K6051" s="275"/>
      <c r="L6051" s="1"/>
      <c r="M6051" s="1"/>
    </row>
    <row r="6052" spans="1:13" ht="15">
      <c r="A6052" s="1"/>
      <c r="B6052" s="1"/>
      <c r="C6052" s="8">
        <v>3677</v>
      </c>
      <c r="D6052" s="1"/>
      <c r="E6052" s="1"/>
      <c r="F6052" s="1"/>
      <c r="G6052" s="275"/>
      <c r="H6052" s="1"/>
      <c r="I6052" s="1"/>
      <c r="J6052" s="1"/>
      <c r="K6052" s="275"/>
      <c r="L6052" s="1"/>
      <c r="M6052" s="1"/>
    </row>
    <row r="6053" spans="1:13" ht="15">
      <c r="A6053" s="1"/>
      <c r="B6053" s="1"/>
      <c r="C6053" s="8">
        <v>3678</v>
      </c>
      <c r="D6053" s="1"/>
      <c r="E6053" s="1"/>
      <c r="F6053" s="1"/>
      <c r="G6053" s="275"/>
      <c r="H6053" s="1"/>
      <c r="I6053" s="1"/>
      <c r="J6053" s="1"/>
      <c r="K6053" s="275"/>
      <c r="L6053" s="1"/>
      <c r="M6053" s="1"/>
    </row>
    <row r="6054" spans="1:13" ht="15">
      <c r="A6054" s="1"/>
      <c r="B6054" s="1"/>
      <c r="C6054" s="8">
        <v>3679</v>
      </c>
      <c r="D6054" s="1"/>
      <c r="E6054" s="1"/>
      <c r="F6054" s="1"/>
      <c r="G6054" s="275"/>
      <c r="H6054" s="1"/>
      <c r="I6054" s="1"/>
      <c r="J6054" s="1"/>
      <c r="K6054" s="275"/>
      <c r="L6054" s="1"/>
      <c r="M6054" s="1"/>
    </row>
    <row r="6055" spans="1:13" ht="15">
      <c r="A6055" s="1"/>
      <c r="B6055" s="1"/>
      <c r="C6055" s="8">
        <v>3680</v>
      </c>
      <c r="D6055" s="1"/>
      <c r="E6055" s="1"/>
      <c r="F6055" s="1"/>
      <c r="G6055" s="275"/>
      <c r="H6055" s="1"/>
      <c r="I6055" s="1"/>
      <c r="J6055" s="1"/>
      <c r="K6055" s="275"/>
      <c r="L6055" s="1"/>
      <c r="M6055" s="1"/>
    </row>
    <row r="6056" spans="1:13" ht="15">
      <c r="A6056" s="1"/>
      <c r="B6056" s="1"/>
      <c r="C6056" s="8">
        <v>3681</v>
      </c>
      <c r="D6056" s="1"/>
      <c r="E6056" s="1"/>
      <c r="F6056" s="1"/>
      <c r="G6056" s="275"/>
      <c r="H6056" s="1"/>
      <c r="I6056" s="1"/>
      <c r="J6056" s="1"/>
      <c r="K6056" s="275"/>
      <c r="L6056" s="1"/>
      <c r="M6056" s="1"/>
    </row>
    <row r="6057" spans="1:13" ht="15">
      <c r="A6057" s="1"/>
      <c r="B6057" s="1"/>
      <c r="C6057" s="8">
        <v>3682</v>
      </c>
      <c r="D6057" s="1"/>
      <c r="E6057" s="1"/>
      <c r="F6057" s="1"/>
      <c r="G6057" s="275"/>
      <c r="H6057" s="1"/>
      <c r="I6057" s="1"/>
      <c r="J6057" s="1"/>
      <c r="K6057" s="275"/>
      <c r="L6057" s="1"/>
      <c r="M6057" s="1"/>
    </row>
    <row r="6058" spans="1:13" ht="15">
      <c r="A6058" s="1"/>
      <c r="B6058" s="1"/>
      <c r="C6058" s="8">
        <v>3683</v>
      </c>
      <c r="D6058" s="1"/>
      <c r="E6058" s="1"/>
      <c r="F6058" s="1"/>
      <c r="G6058" s="275"/>
      <c r="H6058" s="1"/>
      <c r="I6058" s="1"/>
      <c r="J6058" s="1"/>
      <c r="K6058" s="275"/>
      <c r="L6058" s="1"/>
      <c r="M6058" s="1"/>
    </row>
    <row r="6059" spans="1:13" ht="15">
      <c r="A6059" s="1"/>
      <c r="B6059" s="1"/>
      <c r="C6059" s="8">
        <v>3684</v>
      </c>
      <c r="D6059" s="1"/>
      <c r="E6059" s="1"/>
      <c r="F6059" s="1"/>
      <c r="G6059" s="275"/>
      <c r="H6059" s="1"/>
      <c r="I6059" s="1"/>
      <c r="J6059" s="1"/>
      <c r="K6059" s="275"/>
      <c r="L6059" s="1"/>
      <c r="M6059" s="1"/>
    </row>
    <row r="6060" spans="1:13" ht="15">
      <c r="A6060" s="1"/>
      <c r="B6060" s="1"/>
      <c r="C6060" s="8">
        <v>3685</v>
      </c>
      <c r="D6060" s="1"/>
      <c r="E6060" s="1"/>
      <c r="F6060" s="1"/>
      <c r="G6060" s="275"/>
      <c r="H6060" s="1"/>
      <c r="I6060" s="1"/>
      <c r="J6060" s="1"/>
      <c r="K6060" s="275"/>
      <c r="L6060" s="1"/>
      <c r="M6060" s="1"/>
    </row>
    <row r="6061" spans="1:13" ht="15">
      <c r="A6061" s="1"/>
      <c r="B6061" s="1"/>
      <c r="C6061" s="8">
        <v>3686</v>
      </c>
      <c r="D6061" s="1"/>
      <c r="E6061" s="1"/>
      <c r="F6061" s="1"/>
      <c r="G6061" s="275"/>
      <c r="H6061" s="1"/>
      <c r="I6061" s="1"/>
      <c r="J6061" s="1"/>
      <c r="K6061" s="275"/>
      <c r="L6061" s="1"/>
      <c r="M6061" s="1"/>
    </row>
    <row r="6062" spans="1:13" ht="15">
      <c r="A6062" s="1"/>
      <c r="B6062" s="1"/>
      <c r="C6062" s="8">
        <v>3687</v>
      </c>
      <c r="D6062" s="1"/>
      <c r="E6062" s="1"/>
      <c r="F6062" s="1"/>
      <c r="G6062" s="275"/>
      <c r="H6062" s="1"/>
      <c r="I6062" s="1"/>
      <c r="J6062" s="1"/>
      <c r="K6062" s="275"/>
      <c r="L6062" s="1"/>
      <c r="M6062" s="1"/>
    </row>
    <row r="6063" spans="1:13" ht="15">
      <c r="A6063" s="1"/>
      <c r="B6063" s="1"/>
      <c r="C6063" s="8">
        <v>3688</v>
      </c>
      <c r="D6063" s="1"/>
      <c r="E6063" s="1"/>
      <c r="F6063" s="1"/>
      <c r="G6063" s="275"/>
      <c r="H6063" s="1"/>
      <c r="I6063" s="1"/>
      <c r="J6063" s="1"/>
      <c r="K6063" s="275"/>
      <c r="L6063" s="1"/>
      <c r="M6063" s="1"/>
    </row>
    <row r="6064" spans="1:13" ht="15">
      <c r="A6064" s="1"/>
      <c r="B6064" s="1"/>
      <c r="C6064" s="8">
        <v>3689</v>
      </c>
      <c r="D6064" s="1"/>
      <c r="E6064" s="1"/>
      <c r="F6064" s="1"/>
      <c r="G6064" s="275"/>
      <c r="H6064" s="1"/>
      <c r="I6064" s="1"/>
      <c r="J6064" s="1"/>
      <c r="K6064" s="275"/>
      <c r="L6064" s="1"/>
      <c r="M6064" s="1"/>
    </row>
    <row r="6065" spans="1:13" ht="15">
      <c r="A6065" s="1"/>
      <c r="B6065" s="1"/>
      <c r="C6065" s="8">
        <v>3690</v>
      </c>
      <c r="D6065" s="1"/>
      <c r="E6065" s="1"/>
      <c r="F6065" s="1"/>
      <c r="G6065" s="275"/>
      <c r="H6065" s="1"/>
      <c r="I6065" s="1"/>
      <c r="J6065" s="1"/>
      <c r="K6065" s="275"/>
      <c r="L6065" s="1"/>
      <c r="M6065" s="1"/>
    </row>
    <row r="6066" spans="1:13" ht="15">
      <c r="A6066" s="1"/>
      <c r="B6066" s="1"/>
      <c r="C6066" s="8">
        <v>3691</v>
      </c>
      <c r="D6066" s="1"/>
      <c r="E6066" s="1"/>
      <c r="F6066" s="1"/>
      <c r="G6066" s="275"/>
      <c r="H6066" s="1"/>
      <c r="I6066" s="1"/>
      <c r="J6066" s="1"/>
      <c r="K6066" s="275"/>
      <c r="L6066" s="1"/>
      <c r="M6066" s="1"/>
    </row>
    <row r="6067" spans="1:13" ht="15">
      <c r="A6067" s="1"/>
      <c r="B6067" s="1"/>
      <c r="C6067" s="8">
        <v>3692</v>
      </c>
      <c r="D6067" s="1"/>
      <c r="E6067" s="1"/>
      <c r="F6067" s="1"/>
      <c r="G6067" s="275"/>
      <c r="H6067" s="1"/>
      <c r="I6067" s="1"/>
      <c r="J6067" s="1"/>
      <c r="K6067" s="275"/>
      <c r="L6067" s="1"/>
      <c r="M6067" s="1"/>
    </row>
    <row r="6068" spans="1:13" ht="15">
      <c r="A6068" s="1"/>
      <c r="B6068" s="1"/>
      <c r="C6068" s="8">
        <v>3693</v>
      </c>
      <c r="D6068" s="1"/>
      <c r="E6068" s="1"/>
      <c r="F6068" s="1"/>
      <c r="G6068" s="275"/>
      <c r="H6068" s="1"/>
      <c r="I6068" s="1"/>
      <c r="J6068" s="1"/>
      <c r="K6068" s="275"/>
      <c r="L6068" s="1"/>
      <c r="M6068" s="1"/>
    </row>
    <row r="6069" spans="1:13" ht="15">
      <c r="A6069" s="1"/>
      <c r="B6069" s="1"/>
      <c r="C6069" s="8">
        <v>3694</v>
      </c>
      <c r="D6069" s="1"/>
      <c r="E6069" s="1"/>
      <c r="F6069" s="1"/>
      <c r="G6069" s="275"/>
      <c r="H6069" s="1"/>
      <c r="I6069" s="1"/>
      <c r="J6069" s="1"/>
      <c r="K6069" s="275"/>
      <c r="L6069" s="1"/>
      <c r="M6069" s="1"/>
    </row>
    <row r="6070" spans="1:13" ht="15">
      <c r="A6070" s="1"/>
      <c r="B6070" s="1"/>
      <c r="C6070" s="8">
        <v>3695</v>
      </c>
      <c r="D6070" s="1"/>
      <c r="E6070" s="1"/>
      <c r="F6070" s="1"/>
      <c r="G6070" s="275"/>
      <c r="H6070" s="1"/>
      <c r="I6070" s="1"/>
      <c r="J6070" s="1"/>
      <c r="K6070" s="275"/>
      <c r="L6070" s="1"/>
      <c r="M6070" s="1"/>
    </row>
    <row r="6071" spans="1:13" ht="15">
      <c r="A6071" s="1"/>
      <c r="B6071" s="1"/>
      <c r="C6071" s="8">
        <v>3696</v>
      </c>
      <c r="D6071" s="1"/>
      <c r="E6071" s="1"/>
      <c r="F6071" s="1"/>
      <c r="G6071" s="275"/>
      <c r="H6071" s="1"/>
      <c r="I6071" s="1"/>
      <c r="J6071" s="1"/>
      <c r="K6071" s="275"/>
      <c r="L6071" s="1"/>
      <c r="M6071" s="1"/>
    </row>
    <row r="6072" spans="1:13" ht="15">
      <c r="A6072" s="1"/>
      <c r="B6072" s="1"/>
      <c r="C6072" s="8">
        <v>3697</v>
      </c>
      <c r="D6072" s="1"/>
      <c r="E6072" s="1"/>
      <c r="F6072" s="1"/>
      <c r="G6072" s="275"/>
      <c r="H6072" s="1"/>
      <c r="I6072" s="1"/>
      <c r="J6072" s="1"/>
      <c r="K6072" s="275"/>
      <c r="L6072" s="1"/>
      <c r="M6072" s="1"/>
    </row>
    <row r="6073" spans="1:13" ht="15">
      <c r="A6073" s="1"/>
      <c r="B6073" s="1"/>
      <c r="C6073" s="8">
        <v>3698</v>
      </c>
      <c r="D6073" s="1"/>
      <c r="E6073" s="1"/>
      <c r="F6073" s="1"/>
      <c r="G6073" s="275"/>
      <c r="H6073" s="1"/>
      <c r="I6073" s="1"/>
      <c r="J6073" s="1"/>
      <c r="K6073" s="275"/>
      <c r="L6073" s="1"/>
      <c r="M6073" s="1"/>
    </row>
    <row r="6074" spans="1:13" ht="15">
      <c r="A6074" s="1"/>
      <c r="B6074" s="1"/>
      <c r="C6074" s="8">
        <v>3699</v>
      </c>
      <c r="D6074" s="1"/>
      <c r="E6074" s="1"/>
      <c r="F6074" s="1"/>
      <c r="G6074" s="275"/>
      <c r="H6074" s="1"/>
      <c r="I6074" s="1"/>
      <c r="J6074" s="1"/>
      <c r="K6074" s="275"/>
      <c r="L6074" s="1"/>
      <c r="M6074" s="1"/>
    </row>
    <row r="6075" spans="1:13" ht="15">
      <c r="A6075" s="1"/>
      <c r="B6075" s="1"/>
      <c r="C6075" s="8">
        <v>3700</v>
      </c>
      <c r="D6075" s="1"/>
      <c r="E6075" s="1"/>
      <c r="F6075" s="1"/>
      <c r="G6075" s="275"/>
      <c r="H6075" s="1"/>
      <c r="I6075" s="1"/>
      <c r="J6075" s="1"/>
      <c r="K6075" s="275"/>
      <c r="L6075" s="1"/>
      <c r="M6075" s="1"/>
    </row>
    <row r="6076" spans="1:13" ht="15">
      <c r="A6076" s="1"/>
      <c r="B6076" s="1"/>
      <c r="C6076" s="8">
        <v>3701</v>
      </c>
      <c r="D6076" s="1"/>
      <c r="E6076" s="1"/>
      <c r="F6076" s="1"/>
      <c r="G6076" s="275"/>
      <c r="H6076" s="1"/>
      <c r="I6076" s="1"/>
      <c r="J6076" s="1"/>
      <c r="K6076" s="275"/>
      <c r="L6076" s="1"/>
      <c r="M6076" s="1"/>
    </row>
    <row r="6077" spans="1:13" ht="15">
      <c r="A6077" s="1"/>
      <c r="B6077" s="1"/>
      <c r="C6077" s="8">
        <v>3702</v>
      </c>
      <c r="D6077" s="1"/>
      <c r="E6077" s="1"/>
      <c r="F6077" s="1"/>
      <c r="G6077" s="275"/>
      <c r="H6077" s="1"/>
      <c r="I6077" s="1"/>
      <c r="J6077" s="1"/>
      <c r="K6077" s="275"/>
      <c r="L6077" s="1"/>
      <c r="M6077" s="1"/>
    </row>
    <row r="6078" spans="1:13" ht="15">
      <c r="A6078" s="1"/>
      <c r="B6078" s="1"/>
      <c r="C6078" s="8">
        <v>3703</v>
      </c>
      <c r="D6078" s="1"/>
      <c r="E6078" s="1"/>
      <c r="F6078" s="1"/>
      <c r="G6078" s="275"/>
      <c r="H6078" s="1"/>
      <c r="I6078" s="1"/>
      <c r="J6078" s="1"/>
      <c r="K6078" s="275"/>
      <c r="L6078" s="1"/>
      <c r="M6078" s="1"/>
    </row>
    <row r="6079" spans="1:13" ht="15">
      <c r="A6079" s="1"/>
      <c r="B6079" s="1"/>
      <c r="C6079" s="8">
        <v>3704</v>
      </c>
      <c r="D6079" s="1"/>
      <c r="E6079" s="1"/>
      <c r="F6079" s="1"/>
      <c r="G6079" s="275"/>
      <c r="H6079" s="1"/>
      <c r="I6079" s="1"/>
      <c r="J6079" s="1"/>
      <c r="K6079" s="275"/>
      <c r="L6079" s="1"/>
      <c r="M6079" s="1"/>
    </row>
    <row r="6080" spans="1:13" ht="15">
      <c r="A6080" s="1"/>
      <c r="B6080" s="1"/>
      <c r="C6080" s="8">
        <v>3705</v>
      </c>
      <c r="D6080" s="1"/>
      <c r="E6080" s="1"/>
      <c r="F6080" s="1"/>
      <c r="G6080" s="275"/>
      <c r="H6080" s="1"/>
      <c r="I6080" s="1"/>
      <c r="J6080" s="1"/>
      <c r="K6080" s="275"/>
      <c r="L6080" s="1"/>
      <c r="M6080" s="1"/>
    </row>
    <row r="6081" spans="1:13" ht="15">
      <c r="A6081" s="1"/>
      <c r="B6081" s="1"/>
      <c r="C6081" s="8">
        <v>3706</v>
      </c>
      <c r="D6081" s="1"/>
      <c r="E6081" s="1"/>
      <c r="F6081" s="1"/>
      <c r="G6081" s="275"/>
      <c r="H6081" s="1"/>
      <c r="I6081" s="1"/>
      <c r="J6081" s="1"/>
      <c r="K6081" s="275"/>
      <c r="L6081" s="1"/>
      <c r="M6081" s="1"/>
    </row>
    <row r="6082" spans="1:13" ht="15">
      <c r="A6082" s="1"/>
      <c r="B6082" s="1"/>
      <c r="C6082" s="8">
        <v>3707</v>
      </c>
      <c r="D6082" s="1"/>
      <c r="E6082" s="1"/>
      <c r="F6082" s="1"/>
      <c r="G6082" s="275"/>
      <c r="H6082" s="1"/>
      <c r="I6082" s="1"/>
      <c r="J6082" s="1"/>
      <c r="K6082" s="275"/>
      <c r="L6082" s="1"/>
      <c r="M6082" s="1"/>
    </row>
    <row r="6083" spans="1:13" ht="15">
      <c r="A6083" s="1"/>
      <c r="B6083" s="1"/>
      <c r="C6083" s="8">
        <v>3708</v>
      </c>
      <c r="D6083" s="1"/>
      <c r="E6083" s="1"/>
      <c r="F6083" s="1"/>
      <c r="G6083" s="275"/>
      <c r="H6083" s="1"/>
      <c r="I6083" s="1"/>
      <c r="J6083" s="1"/>
      <c r="K6083" s="275"/>
      <c r="L6083" s="1"/>
      <c r="M6083" s="1"/>
    </row>
    <row r="6084" spans="1:13" ht="15">
      <c r="A6084" s="1"/>
      <c r="B6084" s="1"/>
      <c r="C6084" s="8">
        <v>3709</v>
      </c>
      <c r="D6084" s="1"/>
      <c r="E6084" s="1"/>
      <c r="F6084" s="1"/>
      <c r="G6084" s="275"/>
      <c r="H6084" s="1"/>
      <c r="I6084" s="1"/>
      <c r="J6084" s="1"/>
      <c r="K6084" s="275"/>
      <c r="L6084" s="1"/>
      <c r="M6084" s="1"/>
    </row>
    <row r="6085" spans="1:13" ht="15">
      <c r="A6085" s="1"/>
      <c r="B6085" s="1"/>
      <c r="C6085" s="8">
        <v>3710</v>
      </c>
      <c r="D6085" s="1"/>
      <c r="E6085" s="1"/>
      <c r="F6085" s="1"/>
      <c r="G6085" s="275"/>
      <c r="H6085" s="1"/>
      <c r="I6085" s="1"/>
      <c r="J6085" s="1"/>
      <c r="K6085" s="275"/>
      <c r="L6085" s="1"/>
      <c r="M6085" s="1"/>
    </row>
    <row r="6086" spans="1:13" ht="15">
      <c r="A6086" s="1"/>
      <c r="B6086" s="1"/>
      <c r="C6086" s="8">
        <v>3711</v>
      </c>
      <c r="D6086" s="1"/>
      <c r="E6086" s="1"/>
      <c r="F6086" s="1"/>
      <c r="G6086" s="275"/>
      <c r="H6086" s="1"/>
      <c r="I6086" s="1"/>
      <c r="J6086" s="1"/>
      <c r="K6086" s="275"/>
      <c r="L6086" s="1"/>
      <c r="M6086" s="1"/>
    </row>
    <row r="6087" spans="1:13" ht="15">
      <c r="A6087" s="1"/>
      <c r="B6087" s="1"/>
      <c r="C6087" s="8">
        <v>3712</v>
      </c>
      <c r="D6087" s="1"/>
      <c r="E6087" s="1"/>
      <c r="F6087" s="1"/>
      <c r="G6087" s="275"/>
      <c r="H6087" s="1"/>
      <c r="I6087" s="1"/>
      <c r="J6087" s="1"/>
      <c r="K6087" s="275"/>
      <c r="L6087" s="1"/>
      <c r="M6087" s="1"/>
    </row>
    <row r="6088" spans="1:13" ht="15">
      <c r="A6088" s="1"/>
      <c r="B6088" s="1"/>
      <c r="C6088" s="8">
        <v>3713</v>
      </c>
      <c r="D6088" s="1"/>
      <c r="E6088" s="1"/>
      <c r="F6088" s="1"/>
      <c r="G6088" s="275"/>
      <c r="H6088" s="1"/>
      <c r="I6088" s="1"/>
      <c r="J6088" s="1"/>
      <c r="K6088" s="275"/>
      <c r="L6088" s="1"/>
      <c r="M6088" s="1"/>
    </row>
    <row r="6089" spans="1:13" ht="15">
      <c r="A6089" s="1"/>
      <c r="B6089" s="1"/>
      <c r="C6089" s="8">
        <v>3714</v>
      </c>
      <c r="D6089" s="1"/>
      <c r="E6089" s="1"/>
      <c r="F6089" s="1"/>
      <c r="G6089" s="275"/>
      <c r="H6089" s="1"/>
      <c r="I6089" s="1"/>
      <c r="J6089" s="1"/>
      <c r="K6089" s="275"/>
      <c r="L6089" s="1"/>
      <c r="M6089" s="1"/>
    </row>
    <row r="6090" spans="1:13" ht="15">
      <c r="A6090" s="1"/>
      <c r="B6090" s="1"/>
      <c r="C6090" s="8">
        <v>3715</v>
      </c>
      <c r="D6090" s="1"/>
      <c r="E6090" s="1"/>
      <c r="F6090" s="1"/>
      <c r="G6090" s="275"/>
      <c r="H6090" s="1"/>
      <c r="I6090" s="1"/>
      <c r="J6090" s="1"/>
      <c r="K6090" s="275"/>
      <c r="L6090" s="1"/>
      <c r="M6090" s="1"/>
    </row>
    <row r="6091" spans="1:13" ht="15">
      <c r="A6091" s="1"/>
      <c r="B6091" s="1"/>
      <c r="C6091" s="8">
        <v>3716</v>
      </c>
      <c r="D6091" s="1"/>
      <c r="E6091" s="1"/>
      <c r="F6091" s="1"/>
      <c r="G6091" s="275"/>
      <c r="H6091" s="1"/>
      <c r="I6091" s="1"/>
      <c r="J6091" s="1"/>
      <c r="K6091" s="275"/>
      <c r="L6091" s="1"/>
      <c r="M6091" s="1"/>
    </row>
    <row r="6092" spans="1:13" ht="15">
      <c r="A6092" s="1"/>
      <c r="B6092" s="1"/>
      <c r="C6092" s="8">
        <v>3717</v>
      </c>
      <c r="D6092" s="1"/>
      <c r="E6092" s="1"/>
      <c r="F6092" s="1"/>
      <c r="G6092" s="275"/>
      <c r="H6092" s="1"/>
      <c r="I6092" s="1"/>
      <c r="J6092" s="1"/>
      <c r="K6092" s="275"/>
      <c r="L6092" s="1"/>
      <c r="M6092" s="1"/>
    </row>
    <row r="6093" spans="1:13" ht="15">
      <c r="A6093" s="1"/>
      <c r="B6093" s="1"/>
      <c r="C6093" s="8">
        <v>3718</v>
      </c>
      <c r="D6093" s="1"/>
      <c r="E6093" s="1"/>
      <c r="F6093" s="1"/>
      <c r="G6093" s="275"/>
      <c r="H6093" s="1"/>
      <c r="I6093" s="1"/>
      <c r="J6093" s="1"/>
      <c r="K6093" s="275"/>
      <c r="L6093" s="1"/>
      <c r="M6093" s="1"/>
    </row>
    <row r="6094" spans="1:13" ht="15">
      <c r="A6094" s="1"/>
      <c r="B6094" s="1"/>
      <c r="C6094" s="8">
        <v>3719</v>
      </c>
      <c r="D6094" s="1"/>
      <c r="E6094" s="1"/>
      <c r="F6094" s="1"/>
      <c r="G6094" s="275"/>
      <c r="H6094" s="1"/>
      <c r="I6094" s="1"/>
      <c r="J6094" s="1"/>
      <c r="K6094" s="275"/>
      <c r="L6094" s="1"/>
      <c r="M6094" s="1"/>
    </row>
    <row r="6095" spans="1:13" ht="15">
      <c r="A6095" s="1"/>
      <c r="B6095" s="1"/>
      <c r="C6095" s="8">
        <v>3720</v>
      </c>
      <c r="D6095" s="1"/>
      <c r="E6095" s="1"/>
      <c r="F6095" s="1"/>
      <c r="G6095" s="275"/>
      <c r="H6095" s="1"/>
      <c r="I6095" s="1"/>
      <c r="J6095" s="1"/>
      <c r="K6095" s="275"/>
      <c r="L6095" s="1"/>
      <c r="M6095" s="1"/>
    </row>
    <row r="6096" spans="1:13" ht="15">
      <c r="A6096" s="1"/>
      <c r="B6096" s="1"/>
      <c r="C6096" s="8">
        <v>3721</v>
      </c>
      <c r="D6096" s="1"/>
      <c r="E6096" s="1"/>
      <c r="F6096" s="1"/>
      <c r="G6096" s="275"/>
      <c r="H6096" s="1"/>
      <c r="I6096" s="1"/>
      <c r="J6096" s="1"/>
      <c r="K6096" s="275"/>
      <c r="L6096" s="1"/>
      <c r="M6096" s="1"/>
    </row>
    <row r="6097" spans="1:13" ht="15">
      <c r="A6097" s="1"/>
      <c r="B6097" s="1"/>
      <c r="C6097" s="8">
        <v>3722</v>
      </c>
      <c r="D6097" s="1"/>
      <c r="E6097" s="1"/>
      <c r="F6097" s="1"/>
      <c r="G6097" s="275"/>
      <c r="H6097" s="1"/>
      <c r="I6097" s="1"/>
      <c r="J6097" s="1"/>
      <c r="K6097" s="275"/>
      <c r="L6097" s="1"/>
      <c r="M6097" s="1"/>
    </row>
    <row r="6098" spans="1:13" ht="15">
      <c r="A6098" s="1"/>
      <c r="B6098" s="1"/>
      <c r="C6098" s="8">
        <v>3723</v>
      </c>
      <c r="D6098" s="1"/>
      <c r="E6098" s="1"/>
      <c r="F6098" s="1"/>
      <c r="G6098" s="275"/>
      <c r="H6098" s="1"/>
      <c r="I6098" s="1"/>
      <c r="J6098" s="1"/>
      <c r="K6098" s="275"/>
      <c r="L6098" s="1"/>
      <c r="M6098" s="1"/>
    </row>
    <row r="6099" spans="1:13" ht="15">
      <c r="A6099" s="1"/>
      <c r="B6099" s="1"/>
      <c r="C6099" s="8">
        <v>3724</v>
      </c>
      <c r="D6099" s="1"/>
      <c r="E6099" s="1"/>
      <c r="F6099" s="1"/>
      <c r="G6099" s="275"/>
      <c r="H6099" s="1"/>
      <c r="I6099" s="1"/>
      <c r="J6099" s="1"/>
      <c r="K6099" s="275"/>
      <c r="L6099" s="1"/>
      <c r="M6099" s="1"/>
    </row>
    <row r="6100" spans="1:13" ht="15">
      <c r="A6100" s="1"/>
      <c r="B6100" s="1"/>
      <c r="C6100" s="8">
        <v>3725</v>
      </c>
      <c r="D6100" s="1"/>
      <c r="E6100" s="1"/>
      <c r="F6100" s="1"/>
      <c r="G6100" s="275"/>
      <c r="H6100" s="1"/>
      <c r="I6100" s="1"/>
      <c r="J6100" s="1"/>
      <c r="K6100" s="275"/>
      <c r="L6100" s="1"/>
      <c r="M6100" s="1"/>
    </row>
    <row r="6101" spans="1:13" ht="15">
      <c r="A6101" s="1"/>
      <c r="B6101" s="1"/>
      <c r="C6101" s="8">
        <v>3726</v>
      </c>
      <c r="D6101" s="1"/>
      <c r="E6101" s="1"/>
      <c r="F6101" s="1"/>
      <c r="G6101" s="275"/>
      <c r="H6101" s="1"/>
      <c r="I6101" s="1"/>
      <c r="J6101" s="1"/>
      <c r="K6101" s="275"/>
      <c r="L6101" s="1"/>
      <c r="M6101" s="1"/>
    </row>
    <row r="6102" spans="1:13" ht="15">
      <c r="A6102" s="1"/>
      <c r="B6102" s="1"/>
      <c r="C6102" s="8">
        <v>3727</v>
      </c>
      <c r="D6102" s="1"/>
      <c r="E6102" s="1"/>
      <c r="F6102" s="1"/>
      <c r="G6102" s="275"/>
      <c r="H6102" s="1"/>
      <c r="I6102" s="1"/>
      <c r="J6102" s="1"/>
      <c r="K6102" s="275"/>
      <c r="L6102" s="1"/>
      <c r="M6102" s="1"/>
    </row>
    <row r="6103" spans="1:13" ht="15">
      <c r="A6103" s="1"/>
      <c r="B6103" s="1"/>
      <c r="C6103" s="8">
        <v>3728</v>
      </c>
      <c r="D6103" s="1"/>
      <c r="E6103" s="1"/>
      <c r="F6103" s="1"/>
      <c r="G6103" s="275"/>
      <c r="H6103" s="1"/>
      <c r="I6103" s="1"/>
      <c r="J6103" s="1"/>
      <c r="K6103" s="275"/>
      <c r="L6103" s="1"/>
      <c r="M6103" s="1"/>
    </row>
    <row r="6104" spans="1:13" ht="15">
      <c r="A6104" s="1"/>
      <c r="B6104" s="1"/>
      <c r="C6104" s="8">
        <v>3729</v>
      </c>
      <c r="D6104" s="1"/>
      <c r="E6104" s="1"/>
      <c r="F6104" s="1"/>
      <c r="G6104" s="275"/>
      <c r="H6104" s="1"/>
      <c r="I6104" s="1"/>
      <c r="J6104" s="1"/>
      <c r="K6104" s="275"/>
      <c r="L6104" s="1"/>
      <c r="M6104" s="1"/>
    </row>
    <row r="6105" spans="1:13" ht="15">
      <c r="A6105" s="1"/>
      <c r="B6105" s="1"/>
      <c r="C6105" s="8">
        <v>3730</v>
      </c>
      <c r="D6105" s="1"/>
      <c r="E6105" s="1"/>
      <c r="F6105" s="1"/>
      <c r="G6105" s="275"/>
      <c r="H6105" s="1"/>
      <c r="I6105" s="1"/>
      <c r="J6105" s="1"/>
      <c r="K6105" s="275"/>
      <c r="L6105" s="1"/>
      <c r="M6105" s="1"/>
    </row>
    <row r="6106" spans="1:13" ht="15">
      <c r="A6106" s="1"/>
      <c r="B6106" s="1"/>
      <c r="C6106" s="8">
        <v>3731</v>
      </c>
      <c r="D6106" s="1"/>
      <c r="E6106" s="1"/>
      <c r="F6106" s="1"/>
      <c r="G6106" s="275"/>
      <c r="H6106" s="1"/>
      <c r="I6106" s="1"/>
      <c r="J6106" s="1"/>
      <c r="K6106" s="275"/>
      <c r="L6106" s="1"/>
      <c r="M6106" s="1"/>
    </row>
    <row r="6107" spans="1:13" ht="15">
      <c r="A6107" s="1"/>
      <c r="B6107" s="1"/>
      <c r="C6107" s="8">
        <v>3732</v>
      </c>
      <c r="D6107" s="1"/>
      <c r="E6107" s="1"/>
      <c r="F6107" s="1"/>
      <c r="G6107" s="275"/>
      <c r="H6107" s="1"/>
      <c r="I6107" s="1"/>
      <c r="J6107" s="1"/>
      <c r="K6107" s="275"/>
      <c r="L6107" s="1"/>
      <c r="M6107" s="1"/>
    </row>
    <row r="6108" spans="1:13" ht="15">
      <c r="A6108" s="1"/>
      <c r="B6108" s="1"/>
      <c r="C6108" s="8">
        <v>3733</v>
      </c>
      <c r="D6108" s="1"/>
      <c r="E6108" s="1"/>
      <c r="F6108" s="1"/>
      <c r="G6108" s="275"/>
      <c r="H6108" s="1"/>
      <c r="I6108" s="1"/>
      <c r="J6108" s="1"/>
      <c r="K6108" s="275"/>
      <c r="L6108" s="1"/>
      <c r="M6108" s="1"/>
    </row>
    <row r="6109" spans="1:13" ht="15">
      <c r="A6109" s="1"/>
      <c r="B6109" s="1"/>
      <c r="C6109" s="8">
        <v>3734</v>
      </c>
      <c r="D6109" s="1"/>
      <c r="E6109" s="1"/>
      <c r="F6109" s="1"/>
      <c r="G6109" s="275"/>
      <c r="H6109" s="1"/>
      <c r="I6109" s="1"/>
      <c r="J6109" s="1"/>
      <c r="K6109" s="275"/>
      <c r="L6109" s="1"/>
      <c r="M6109" s="1"/>
    </row>
    <row r="6110" spans="1:13" ht="15">
      <c r="A6110" s="1"/>
      <c r="B6110" s="1"/>
      <c r="C6110" s="8">
        <v>3735</v>
      </c>
      <c r="D6110" s="1"/>
      <c r="E6110" s="1"/>
      <c r="F6110" s="1"/>
      <c r="G6110" s="275"/>
      <c r="H6110" s="1"/>
      <c r="I6110" s="1"/>
      <c r="J6110" s="1"/>
      <c r="K6110" s="275"/>
      <c r="L6110" s="1"/>
      <c r="M6110" s="1"/>
    </row>
    <row r="6111" spans="1:13" ht="15">
      <c r="A6111" s="1"/>
      <c r="B6111" s="1"/>
      <c r="C6111" s="8">
        <v>3736</v>
      </c>
      <c r="D6111" s="1"/>
      <c r="E6111" s="1"/>
      <c r="F6111" s="1"/>
      <c r="G6111" s="275"/>
      <c r="H6111" s="1"/>
      <c r="I6111" s="1"/>
      <c r="J6111" s="1"/>
      <c r="K6111" s="275"/>
      <c r="L6111" s="1"/>
      <c r="M6111" s="1"/>
    </row>
    <row r="6112" spans="1:13" ht="15">
      <c r="A6112" s="1"/>
      <c r="B6112" s="1"/>
      <c r="C6112" s="8">
        <v>3737</v>
      </c>
      <c r="D6112" s="1"/>
      <c r="E6112" s="1"/>
      <c r="F6112" s="1"/>
      <c r="G6112" s="275"/>
      <c r="H6112" s="1"/>
      <c r="I6112" s="1"/>
      <c r="J6112" s="1"/>
      <c r="K6112" s="275"/>
      <c r="L6112" s="1"/>
      <c r="M6112" s="1"/>
    </row>
    <row r="6113" spans="1:13" ht="15">
      <c r="A6113" s="1"/>
      <c r="B6113" s="1"/>
      <c r="C6113" s="8">
        <v>3738</v>
      </c>
      <c r="D6113" s="1"/>
      <c r="E6113" s="1"/>
      <c r="F6113" s="1"/>
      <c r="G6113" s="275"/>
      <c r="H6113" s="1"/>
      <c r="I6113" s="1"/>
      <c r="J6113" s="1"/>
      <c r="K6113" s="275"/>
      <c r="L6113" s="1"/>
      <c r="M6113" s="1"/>
    </row>
    <row r="6114" spans="1:13" ht="15">
      <c r="A6114" s="1"/>
      <c r="B6114" s="1"/>
      <c r="C6114" s="8">
        <v>3739</v>
      </c>
      <c r="D6114" s="1"/>
      <c r="E6114" s="1"/>
      <c r="F6114" s="1"/>
      <c r="G6114" s="275"/>
      <c r="H6114" s="1"/>
      <c r="I6114" s="1"/>
      <c r="J6114" s="1"/>
      <c r="K6114" s="275"/>
      <c r="L6114" s="1"/>
      <c r="M6114" s="1"/>
    </row>
    <row r="6115" spans="1:13" ht="15">
      <c r="A6115" s="1"/>
      <c r="B6115" s="1"/>
      <c r="C6115" s="8">
        <v>3740</v>
      </c>
      <c r="D6115" s="1"/>
      <c r="E6115" s="1"/>
      <c r="F6115" s="1"/>
      <c r="G6115" s="275"/>
      <c r="H6115" s="1"/>
      <c r="I6115" s="1"/>
      <c r="J6115" s="1"/>
      <c r="K6115" s="275"/>
      <c r="L6115" s="1"/>
      <c r="M6115" s="1"/>
    </row>
    <row r="6116" spans="1:13" ht="15">
      <c r="A6116" s="1"/>
      <c r="B6116" s="1"/>
      <c r="C6116" s="8">
        <v>3741</v>
      </c>
      <c r="D6116" s="1"/>
      <c r="E6116" s="1"/>
      <c r="F6116" s="1"/>
      <c r="G6116" s="275"/>
      <c r="H6116" s="1"/>
      <c r="I6116" s="1"/>
      <c r="J6116" s="1"/>
      <c r="K6116" s="275"/>
      <c r="L6116" s="1"/>
      <c r="M6116" s="1"/>
    </row>
    <row r="6117" spans="1:13" ht="15">
      <c r="A6117" s="1"/>
      <c r="B6117" s="1"/>
      <c r="C6117" s="8">
        <v>3742</v>
      </c>
      <c r="D6117" s="1"/>
      <c r="E6117" s="1"/>
      <c r="F6117" s="1"/>
      <c r="G6117" s="275"/>
      <c r="H6117" s="1"/>
      <c r="I6117" s="1"/>
      <c r="J6117" s="1"/>
      <c r="K6117" s="275"/>
      <c r="L6117" s="1"/>
      <c r="M6117" s="1"/>
    </row>
    <row r="6118" spans="1:13" ht="15">
      <c r="A6118" s="1"/>
      <c r="B6118" s="1"/>
      <c r="C6118" s="8">
        <v>3743</v>
      </c>
      <c r="D6118" s="1"/>
      <c r="E6118" s="1"/>
      <c r="F6118" s="1"/>
      <c r="G6118" s="275"/>
      <c r="H6118" s="1"/>
      <c r="I6118" s="1"/>
      <c r="J6118" s="1"/>
      <c r="K6118" s="275"/>
      <c r="L6118" s="1"/>
      <c r="M6118" s="1"/>
    </row>
    <row r="6119" spans="1:13" ht="15">
      <c r="A6119" s="1"/>
      <c r="B6119" s="1"/>
      <c r="C6119" s="8">
        <v>3744</v>
      </c>
      <c r="D6119" s="1"/>
      <c r="E6119" s="1"/>
      <c r="F6119" s="1"/>
      <c r="G6119" s="275"/>
      <c r="H6119" s="1"/>
      <c r="I6119" s="1"/>
      <c r="J6119" s="1"/>
      <c r="K6119" s="275"/>
      <c r="L6119" s="1"/>
      <c r="M6119" s="1"/>
    </row>
    <row r="6120" spans="1:13" ht="15">
      <c r="A6120" s="1"/>
      <c r="B6120" s="1"/>
      <c r="C6120" s="8">
        <v>3745</v>
      </c>
      <c r="D6120" s="1"/>
      <c r="E6120" s="1"/>
      <c r="F6120" s="1"/>
      <c r="G6120" s="275"/>
      <c r="H6120" s="1"/>
      <c r="I6120" s="1"/>
      <c r="J6120" s="1"/>
      <c r="K6120" s="275"/>
      <c r="L6120" s="1"/>
      <c r="M6120" s="1"/>
    </row>
    <row r="6121" spans="1:13" ht="15">
      <c r="A6121" s="1"/>
      <c r="B6121" s="1"/>
      <c r="C6121" s="8">
        <v>3746</v>
      </c>
      <c r="D6121" s="1"/>
      <c r="E6121" s="1"/>
      <c r="F6121" s="1"/>
      <c r="G6121" s="275"/>
      <c r="H6121" s="1"/>
      <c r="I6121" s="1"/>
      <c r="J6121" s="1"/>
      <c r="K6121" s="275"/>
      <c r="L6121" s="1"/>
      <c r="M6121" s="1"/>
    </row>
    <row r="6122" spans="1:13" ht="15">
      <c r="A6122" s="1"/>
      <c r="B6122" s="1"/>
      <c r="C6122" s="8">
        <v>3747</v>
      </c>
      <c r="D6122" s="1"/>
      <c r="E6122" s="1"/>
      <c r="F6122" s="1"/>
      <c r="G6122" s="275"/>
      <c r="H6122" s="1"/>
      <c r="I6122" s="1"/>
      <c r="J6122" s="1"/>
      <c r="K6122" s="275"/>
      <c r="L6122" s="1"/>
      <c r="M6122" s="1"/>
    </row>
    <row r="6123" spans="1:13" ht="15">
      <c r="A6123" s="1"/>
      <c r="B6123" s="1"/>
      <c r="C6123" s="8">
        <v>3748</v>
      </c>
      <c r="D6123" s="1"/>
      <c r="E6123" s="1"/>
      <c r="F6123" s="1"/>
      <c r="G6123" s="275"/>
      <c r="H6123" s="1"/>
      <c r="I6123" s="1"/>
      <c r="J6123" s="1"/>
      <c r="K6123" s="275"/>
      <c r="L6123" s="1"/>
      <c r="M6123" s="1"/>
    </row>
    <row r="6124" spans="1:13" ht="15">
      <c r="A6124" s="1"/>
      <c r="B6124" s="1"/>
      <c r="C6124" s="8">
        <v>3749</v>
      </c>
      <c r="D6124" s="1"/>
      <c r="E6124" s="1"/>
      <c r="F6124" s="1"/>
      <c r="G6124" s="275"/>
      <c r="H6124" s="1"/>
      <c r="I6124" s="1"/>
      <c r="J6124" s="1"/>
      <c r="K6124" s="275"/>
      <c r="L6124" s="1"/>
      <c r="M6124" s="1"/>
    </row>
    <row r="6125" spans="1:13" ht="15">
      <c r="A6125" s="1"/>
      <c r="B6125" s="1"/>
      <c r="C6125" s="8">
        <v>3750</v>
      </c>
      <c r="D6125" s="1"/>
      <c r="E6125" s="1"/>
      <c r="F6125" s="1"/>
      <c r="G6125" s="275"/>
      <c r="H6125" s="1"/>
      <c r="I6125" s="1"/>
      <c r="J6125" s="1"/>
      <c r="K6125" s="275"/>
      <c r="L6125" s="1"/>
      <c r="M6125" s="1"/>
    </row>
    <row r="6126" spans="1:13" ht="15">
      <c r="A6126" s="1"/>
      <c r="B6126" s="1"/>
      <c r="C6126" s="8">
        <v>3751</v>
      </c>
      <c r="D6126" s="1"/>
      <c r="E6126" s="1"/>
      <c r="F6126" s="1"/>
      <c r="G6126" s="275"/>
      <c r="H6126" s="1"/>
      <c r="I6126" s="1"/>
      <c r="J6126" s="1"/>
      <c r="K6126" s="275"/>
      <c r="L6126" s="1"/>
      <c r="M6126" s="1"/>
    </row>
    <row r="6127" spans="1:13" ht="15">
      <c r="A6127" s="1"/>
      <c r="B6127" s="1"/>
      <c r="C6127" s="8">
        <v>3752</v>
      </c>
      <c r="D6127" s="1"/>
      <c r="E6127" s="1"/>
      <c r="F6127" s="1"/>
      <c r="G6127" s="275"/>
      <c r="H6127" s="1"/>
      <c r="I6127" s="1"/>
      <c r="J6127" s="1"/>
      <c r="K6127" s="275"/>
      <c r="L6127" s="1"/>
      <c r="M6127" s="1"/>
    </row>
    <row r="6128" spans="1:13" ht="15">
      <c r="A6128" s="1"/>
      <c r="B6128" s="1"/>
      <c r="C6128" s="8">
        <v>3753</v>
      </c>
      <c r="D6128" s="1"/>
      <c r="E6128" s="1"/>
      <c r="F6128" s="1"/>
      <c r="G6128" s="275"/>
      <c r="H6128" s="1"/>
      <c r="I6128" s="1"/>
      <c r="J6128" s="1"/>
      <c r="K6128" s="275"/>
      <c r="L6128" s="1"/>
      <c r="M6128" s="1"/>
    </row>
    <row r="6129" spans="1:13" ht="15">
      <c r="A6129" s="1"/>
      <c r="B6129" s="1"/>
      <c r="C6129" s="8">
        <v>3754</v>
      </c>
      <c r="D6129" s="1"/>
      <c r="E6129" s="1"/>
      <c r="F6129" s="1"/>
      <c r="G6129" s="275"/>
      <c r="H6129" s="1"/>
      <c r="I6129" s="1"/>
      <c r="J6129" s="1"/>
      <c r="K6129" s="275"/>
      <c r="L6129" s="1"/>
      <c r="M6129" s="1"/>
    </row>
    <row r="6130" spans="1:13" ht="15">
      <c r="A6130" s="1"/>
      <c r="B6130" s="1"/>
      <c r="C6130" s="8">
        <v>3755</v>
      </c>
      <c r="D6130" s="1"/>
      <c r="E6130" s="1"/>
      <c r="F6130" s="1"/>
      <c r="G6130" s="275"/>
      <c r="H6130" s="1"/>
      <c r="I6130" s="1"/>
      <c r="J6130" s="1"/>
      <c r="K6130" s="275"/>
      <c r="L6130" s="1"/>
      <c r="M6130" s="1"/>
    </row>
    <row r="6131" spans="1:13" ht="15">
      <c r="A6131" s="1"/>
      <c r="B6131" s="1"/>
      <c r="C6131" s="8">
        <v>3756</v>
      </c>
      <c r="D6131" s="1"/>
      <c r="E6131" s="1"/>
      <c r="F6131" s="1"/>
      <c r="G6131" s="275"/>
      <c r="H6131" s="1"/>
      <c r="I6131" s="1"/>
      <c r="J6131" s="1"/>
      <c r="K6131" s="275"/>
      <c r="L6131" s="1"/>
      <c r="M6131" s="1"/>
    </row>
    <row r="6132" spans="1:13" ht="15">
      <c r="A6132" s="1"/>
      <c r="B6132" s="1"/>
      <c r="C6132" s="8">
        <v>3757</v>
      </c>
      <c r="D6132" s="1"/>
      <c r="E6132" s="1"/>
      <c r="F6132" s="1"/>
      <c r="G6132" s="275"/>
      <c r="H6132" s="1"/>
      <c r="I6132" s="1"/>
      <c r="J6132" s="1"/>
      <c r="K6132" s="275"/>
      <c r="L6132" s="1"/>
      <c r="M6132" s="1"/>
    </row>
    <row r="6133" spans="1:13" ht="15">
      <c r="A6133" s="1"/>
      <c r="B6133" s="1"/>
      <c r="C6133" s="8">
        <v>3758</v>
      </c>
      <c r="D6133" s="1"/>
      <c r="E6133" s="1"/>
      <c r="F6133" s="1"/>
      <c r="G6133" s="275"/>
      <c r="H6133" s="1"/>
      <c r="I6133" s="1"/>
      <c r="J6133" s="1"/>
      <c r="K6133" s="275"/>
      <c r="L6133" s="1"/>
      <c r="M6133" s="1"/>
    </row>
    <row r="6134" spans="1:13" ht="15">
      <c r="A6134" s="1"/>
      <c r="B6134" s="1"/>
      <c r="C6134" s="8">
        <v>3759</v>
      </c>
      <c r="D6134" s="1"/>
      <c r="E6134" s="1"/>
      <c r="F6134" s="1"/>
      <c r="G6134" s="275"/>
      <c r="H6134" s="1"/>
      <c r="I6134" s="1"/>
      <c r="J6134" s="1"/>
      <c r="K6134" s="275"/>
      <c r="L6134" s="1"/>
      <c r="M6134" s="1"/>
    </row>
    <row r="6135" spans="1:13" ht="15">
      <c r="A6135" s="1"/>
      <c r="B6135" s="1"/>
      <c r="C6135" s="8">
        <v>3760</v>
      </c>
      <c r="D6135" s="1"/>
      <c r="E6135" s="1"/>
      <c r="F6135" s="1"/>
      <c r="G6135" s="275"/>
      <c r="H6135" s="1"/>
      <c r="I6135" s="1"/>
      <c r="J6135" s="1"/>
      <c r="K6135" s="275"/>
      <c r="L6135" s="1"/>
      <c r="M6135" s="1"/>
    </row>
    <row r="6136" spans="1:13" ht="15">
      <c r="A6136" s="1"/>
      <c r="B6136" s="1"/>
      <c r="C6136" s="8">
        <v>3761</v>
      </c>
      <c r="D6136" s="1"/>
      <c r="E6136" s="1"/>
      <c r="F6136" s="1"/>
      <c r="G6136" s="275"/>
      <c r="H6136" s="1"/>
      <c r="I6136" s="1"/>
      <c r="J6136" s="1"/>
      <c r="K6136" s="275"/>
      <c r="L6136" s="1"/>
      <c r="M6136" s="1"/>
    </row>
    <row r="6137" spans="1:13" ht="15">
      <c r="A6137" s="1"/>
      <c r="B6137" s="1"/>
      <c r="C6137" s="8">
        <v>3762</v>
      </c>
      <c r="D6137" s="1"/>
      <c r="E6137" s="1"/>
      <c r="F6137" s="1"/>
      <c r="G6137" s="275"/>
      <c r="H6137" s="1"/>
      <c r="I6137" s="1"/>
      <c r="J6137" s="1"/>
      <c r="K6137" s="275"/>
      <c r="L6137" s="1"/>
      <c r="M6137" s="1"/>
    </row>
    <row r="6138" spans="1:13" ht="15">
      <c r="A6138" s="1"/>
      <c r="B6138" s="1"/>
      <c r="C6138" s="8">
        <v>3763</v>
      </c>
      <c r="D6138" s="1"/>
      <c r="E6138" s="1"/>
      <c r="F6138" s="1"/>
      <c r="G6138" s="275"/>
      <c r="H6138" s="1"/>
      <c r="I6138" s="1"/>
      <c r="J6138" s="1"/>
      <c r="K6138" s="275"/>
      <c r="L6138" s="1"/>
      <c r="M6138" s="1"/>
    </row>
    <row r="6139" spans="1:13" ht="15">
      <c r="A6139" s="1"/>
      <c r="B6139" s="1"/>
      <c r="C6139" s="8">
        <v>3764</v>
      </c>
      <c r="D6139" s="1"/>
      <c r="E6139" s="1"/>
      <c r="F6139" s="1"/>
      <c r="G6139" s="275"/>
      <c r="H6139" s="1"/>
      <c r="I6139" s="1"/>
      <c r="J6139" s="1"/>
      <c r="K6139" s="275"/>
      <c r="L6139" s="1"/>
      <c r="M6139" s="1"/>
    </row>
    <row r="6140" spans="1:13" ht="15">
      <c r="A6140" s="1"/>
      <c r="B6140" s="1"/>
      <c r="C6140" s="8">
        <v>3765</v>
      </c>
      <c r="D6140" s="1"/>
      <c r="E6140" s="1"/>
      <c r="F6140" s="1"/>
      <c r="G6140" s="275"/>
      <c r="H6140" s="1"/>
      <c r="I6140" s="1"/>
      <c r="J6140" s="1"/>
      <c r="K6140" s="275"/>
      <c r="L6140" s="1"/>
      <c r="M6140" s="1"/>
    </row>
    <row r="6141" spans="1:13" ht="15">
      <c r="A6141" s="1"/>
      <c r="B6141" s="1"/>
      <c r="C6141" s="8">
        <v>3766</v>
      </c>
      <c r="D6141" s="1"/>
      <c r="E6141" s="1"/>
      <c r="F6141" s="1"/>
      <c r="G6141" s="275"/>
      <c r="H6141" s="1"/>
      <c r="I6141" s="1"/>
      <c r="J6141" s="1"/>
      <c r="K6141" s="275"/>
      <c r="L6141" s="1"/>
      <c r="M6141" s="1"/>
    </row>
    <row r="6142" spans="1:13" ht="15">
      <c r="A6142" s="1"/>
      <c r="B6142" s="1"/>
      <c r="C6142" s="8">
        <v>3767</v>
      </c>
      <c r="D6142" s="1"/>
      <c r="E6142" s="1"/>
      <c r="F6142" s="1"/>
      <c r="G6142" s="275"/>
      <c r="H6142" s="1"/>
      <c r="I6142" s="1"/>
      <c r="J6142" s="1"/>
      <c r="K6142" s="275"/>
      <c r="L6142" s="1"/>
      <c r="M6142" s="1"/>
    </row>
    <row r="6143" spans="1:13" ht="15">
      <c r="A6143" s="1"/>
      <c r="B6143" s="1"/>
      <c r="C6143" s="8">
        <v>3768</v>
      </c>
      <c r="D6143" s="1"/>
      <c r="E6143" s="1"/>
      <c r="F6143" s="1"/>
      <c r="G6143" s="275"/>
      <c r="H6143" s="1"/>
      <c r="I6143" s="1"/>
      <c r="J6143" s="1"/>
      <c r="K6143" s="275"/>
      <c r="L6143" s="1"/>
      <c r="M6143" s="1"/>
    </row>
    <row r="6144" spans="1:13" ht="15">
      <c r="A6144" s="1"/>
      <c r="B6144" s="1"/>
      <c r="C6144" s="8">
        <v>3769</v>
      </c>
      <c r="D6144" s="1"/>
      <c r="E6144" s="1"/>
      <c r="F6144" s="1"/>
      <c r="G6144" s="275"/>
      <c r="H6144" s="1"/>
      <c r="I6144" s="1"/>
      <c r="J6144" s="1"/>
      <c r="K6144" s="275"/>
      <c r="L6144" s="1"/>
      <c r="M6144" s="1"/>
    </row>
    <row r="6145" spans="1:13" ht="15">
      <c r="A6145" s="1"/>
      <c r="B6145" s="1"/>
      <c r="C6145" s="8">
        <v>3770</v>
      </c>
      <c r="D6145" s="1"/>
      <c r="E6145" s="1"/>
      <c r="F6145" s="1"/>
      <c r="G6145" s="275"/>
      <c r="H6145" s="1"/>
      <c r="I6145" s="1"/>
      <c r="J6145" s="1"/>
      <c r="K6145" s="275"/>
      <c r="L6145" s="1"/>
      <c r="M6145" s="1"/>
    </row>
    <row r="6146" spans="1:13" ht="15">
      <c r="A6146" s="1"/>
      <c r="B6146" s="1"/>
      <c r="C6146" s="8">
        <v>3771</v>
      </c>
      <c r="D6146" s="1"/>
      <c r="E6146" s="1"/>
      <c r="F6146" s="1"/>
      <c r="G6146" s="275"/>
      <c r="H6146" s="1"/>
      <c r="I6146" s="1"/>
      <c r="J6146" s="1"/>
      <c r="K6146" s="275"/>
      <c r="L6146" s="1"/>
      <c r="M6146" s="1"/>
    </row>
    <row r="6147" spans="1:13" ht="15">
      <c r="A6147" s="1"/>
      <c r="B6147" s="1"/>
      <c r="C6147" s="8">
        <v>3772</v>
      </c>
      <c r="D6147" s="1"/>
      <c r="E6147" s="1"/>
      <c r="F6147" s="1"/>
      <c r="G6147" s="275"/>
      <c r="H6147" s="1"/>
      <c r="I6147" s="1"/>
      <c r="J6147" s="1"/>
      <c r="K6147" s="275"/>
      <c r="L6147" s="1"/>
      <c r="M6147" s="1"/>
    </row>
    <row r="6148" spans="1:13" ht="15">
      <c r="A6148" s="1"/>
      <c r="B6148" s="1"/>
      <c r="C6148" s="8">
        <v>3773</v>
      </c>
      <c r="D6148" s="1"/>
      <c r="E6148" s="1"/>
      <c r="F6148" s="1"/>
      <c r="G6148" s="275"/>
      <c r="H6148" s="1"/>
      <c r="I6148" s="1"/>
      <c r="J6148" s="1"/>
      <c r="K6148" s="275"/>
      <c r="L6148" s="1"/>
      <c r="M6148" s="1"/>
    </row>
    <row r="6149" spans="1:13" ht="15">
      <c r="A6149" s="1"/>
      <c r="B6149" s="1"/>
      <c r="C6149" s="8">
        <v>3774</v>
      </c>
      <c r="D6149" s="1"/>
      <c r="E6149" s="1"/>
      <c r="F6149" s="1"/>
      <c r="G6149" s="275"/>
      <c r="H6149" s="1"/>
      <c r="I6149" s="1"/>
      <c r="J6149" s="1"/>
      <c r="K6149" s="275"/>
      <c r="L6149" s="1"/>
      <c r="M6149" s="1"/>
    </row>
    <row r="6150" spans="1:13" ht="15">
      <c r="A6150" s="1"/>
      <c r="B6150" s="1"/>
      <c r="C6150" s="8">
        <v>3775</v>
      </c>
      <c r="D6150" s="1"/>
      <c r="E6150" s="1"/>
      <c r="F6150" s="1"/>
      <c r="G6150" s="275"/>
      <c r="H6150" s="1"/>
      <c r="I6150" s="1"/>
      <c r="J6150" s="1"/>
      <c r="K6150" s="275"/>
      <c r="L6150" s="1"/>
      <c r="M6150" s="1"/>
    </row>
    <row r="6151" spans="1:13" ht="15">
      <c r="A6151" s="1"/>
      <c r="B6151" s="1"/>
      <c r="C6151" s="8">
        <v>3776</v>
      </c>
      <c r="D6151" s="1"/>
      <c r="E6151" s="1"/>
      <c r="F6151" s="1"/>
      <c r="G6151" s="275"/>
      <c r="H6151" s="1"/>
      <c r="I6151" s="1"/>
      <c r="J6151" s="1"/>
      <c r="K6151" s="275"/>
      <c r="L6151" s="1"/>
      <c r="M6151" s="1"/>
    </row>
    <row r="6152" spans="1:13" ht="15">
      <c r="A6152" s="1"/>
      <c r="B6152" s="1"/>
      <c r="C6152" s="8">
        <v>3777</v>
      </c>
      <c r="D6152" s="1"/>
      <c r="E6152" s="1"/>
      <c r="F6152" s="1"/>
      <c r="G6152" s="275"/>
      <c r="H6152" s="1"/>
      <c r="I6152" s="1"/>
      <c r="J6152" s="1"/>
      <c r="K6152" s="275"/>
      <c r="L6152" s="1"/>
      <c r="M6152" s="1"/>
    </row>
    <row r="6153" spans="1:13" ht="15">
      <c r="A6153" s="1"/>
      <c r="B6153" s="1"/>
      <c r="C6153" s="8">
        <v>3778</v>
      </c>
      <c r="D6153" s="1"/>
      <c r="E6153" s="1"/>
      <c r="F6153" s="1"/>
      <c r="G6153" s="275"/>
      <c r="H6153" s="1"/>
      <c r="I6153" s="1"/>
      <c r="J6153" s="1"/>
      <c r="K6153" s="275"/>
      <c r="L6153" s="1"/>
      <c r="M6153" s="1"/>
    </row>
    <row r="6154" spans="1:13" ht="15">
      <c r="A6154" s="1"/>
      <c r="B6154" s="1"/>
      <c r="C6154" s="8">
        <v>3779</v>
      </c>
      <c r="D6154" s="1"/>
      <c r="E6154" s="1"/>
      <c r="F6154" s="1"/>
      <c r="G6154" s="275"/>
      <c r="H6154" s="1"/>
      <c r="I6154" s="1"/>
      <c r="J6154" s="1"/>
      <c r="K6154" s="275"/>
      <c r="L6154" s="1"/>
      <c r="M6154" s="1"/>
    </row>
    <row r="6155" spans="1:13" ht="15">
      <c r="A6155" s="1"/>
      <c r="B6155" s="1"/>
      <c r="C6155" s="8">
        <v>3780</v>
      </c>
      <c r="D6155" s="1"/>
      <c r="E6155" s="1"/>
      <c r="F6155" s="1"/>
      <c r="G6155" s="275"/>
      <c r="H6155" s="1"/>
      <c r="I6155" s="1"/>
      <c r="J6155" s="1"/>
      <c r="K6155" s="275"/>
      <c r="L6155" s="1"/>
      <c r="M6155" s="1"/>
    </row>
    <row r="6156" spans="1:13" ht="15">
      <c r="A6156" s="1"/>
      <c r="B6156" s="1"/>
      <c r="C6156" s="8">
        <v>3781</v>
      </c>
      <c r="D6156" s="1"/>
      <c r="E6156" s="1"/>
      <c r="F6156" s="1"/>
      <c r="G6156" s="275"/>
      <c r="H6156" s="1"/>
      <c r="I6156" s="1"/>
      <c r="J6156" s="1"/>
      <c r="K6156" s="275"/>
      <c r="L6156" s="1"/>
      <c r="M6156" s="1"/>
    </row>
    <row r="6157" spans="1:13" ht="15">
      <c r="A6157" s="1"/>
      <c r="B6157" s="1"/>
      <c r="C6157" s="8">
        <v>3782</v>
      </c>
      <c r="D6157" s="1"/>
      <c r="E6157" s="1"/>
      <c r="F6157" s="1"/>
      <c r="G6157" s="275"/>
      <c r="H6157" s="1"/>
      <c r="I6157" s="1"/>
      <c r="J6157" s="1"/>
      <c r="K6157" s="275"/>
      <c r="L6157" s="1"/>
      <c r="M6157" s="1"/>
    </row>
    <row r="6158" spans="1:13" ht="15">
      <c r="A6158" s="1"/>
      <c r="B6158" s="1"/>
      <c r="C6158" s="8">
        <v>3783</v>
      </c>
      <c r="D6158" s="1"/>
      <c r="E6158" s="1"/>
      <c r="F6158" s="1"/>
      <c r="G6158" s="275"/>
      <c r="H6158" s="1"/>
      <c r="I6158" s="1"/>
      <c r="J6158" s="1"/>
      <c r="K6158" s="275"/>
      <c r="L6158" s="1"/>
      <c r="M6158" s="1"/>
    </row>
    <row r="6159" spans="1:13" ht="15">
      <c r="A6159" s="1"/>
      <c r="B6159" s="1"/>
      <c r="C6159" s="8">
        <v>3784</v>
      </c>
      <c r="D6159" s="1"/>
      <c r="E6159" s="1"/>
      <c r="F6159" s="1"/>
      <c r="G6159" s="275"/>
      <c r="H6159" s="1"/>
      <c r="I6159" s="1"/>
      <c r="J6159" s="1"/>
      <c r="K6159" s="275"/>
      <c r="L6159" s="1"/>
      <c r="M6159" s="1"/>
    </row>
    <row r="6160" spans="1:13" ht="15">
      <c r="A6160" s="1"/>
      <c r="B6160" s="1"/>
      <c r="C6160" s="8">
        <v>3785</v>
      </c>
      <c r="D6160" s="1"/>
      <c r="E6160" s="1"/>
      <c r="F6160" s="1"/>
      <c r="G6160" s="275"/>
      <c r="H6160" s="1"/>
      <c r="I6160" s="1"/>
      <c r="J6160" s="1"/>
      <c r="K6160" s="275"/>
      <c r="L6160" s="1"/>
      <c r="M6160" s="1"/>
    </row>
    <row r="6161" spans="1:13" ht="15">
      <c r="A6161" s="1"/>
      <c r="B6161" s="1"/>
      <c r="C6161" s="8">
        <v>3786</v>
      </c>
      <c r="D6161" s="1"/>
      <c r="E6161" s="1"/>
      <c r="F6161" s="1"/>
      <c r="G6161" s="275"/>
      <c r="H6161" s="1"/>
      <c r="I6161" s="1"/>
      <c r="J6161" s="1"/>
      <c r="K6161" s="275"/>
      <c r="L6161" s="1"/>
      <c r="M6161" s="1"/>
    </row>
    <row r="6162" spans="1:13" ht="15">
      <c r="A6162" s="1"/>
      <c r="B6162" s="1"/>
      <c r="C6162" s="8">
        <v>3787</v>
      </c>
      <c r="D6162" s="1"/>
      <c r="E6162" s="1"/>
      <c r="F6162" s="1"/>
      <c r="G6162" s="275"/>
      <c r="H6162" s="1"/>
      <c r="I6162" s="1"/>
      <c r="J6162" s="1"/>
      <c r="K6162" s="275"/>
      <c r="L6162" s="1"/>
      <c r="M6162" s="1"/>
    </row>
    <row r="6163" spans="1:13" ht="15">
      <c r="A6163" s="1"/>
      <c r="B6163" s="1"/>
      <c r="C6163" s="8">
        <v>3788</v>
      </c>
      <c r="D6163" s="1"/>
      <c r="E6163" s="1"/>
      <c r="F6163" s="1"/>
      <c r="G6163" s="275"/>
      <c r="H6163" s="1"/>
      <c r="I6163" s="1"/>
      <c r="J6163" s="1"/>
      <c r="K6163" s="275"/>
      <c r="L6163" s="1"/>
      <c r="M6163" s="1"/>
    </row>
    <row r="6164" spans="1:13" ht="15">
      <c r="A6164" s="1"/>
      <c r="B6164" s="1"/>
      <c r="C6164" s="8">
        <v>3789</v>
      </c>
      <c r="D6164" s="1"/>
      <c r="E6164" s="1"/>
      <c r="F6164" s="1"/>
      <c r="G6164" s="275"/>
      <c r="H6164" s="1"/>
      <c r="I6164" s="1"/>
      <c r="J6164" s="1"/>
      <c r="K6164" s="275"/>
      <c r="L6164" s="1"/>
      <c r="M6164" s="1"/>
    </row>
    <row r="6165" spans="1:13" ht="15">
      <c r="A6165" s="1"/>
      <c r="B6165" s="1"/>
      <c r="C6165" s="8">
        <v>3790</v>
      </c>
      <c r="D6165" s="1"/>
      <c r="E6165" s="1"/>
      <c r="F6165" s="1"/>
      <c r="G6165" s="275"/>
      <c r="H6165" s="1"/>
      <c r="I6165" s="1"/>
      <c r="J6165" s="1"/>
      <c r="K6165" s="275"/>
      <c r="L6165" s="1"/>
      <c r="M6165" s="1"/>
    </row>
    <row r="6166" spans="1:13" ht="15">
      <c r="A6166" s="1"/>
      <c r="B6166" s="1"/>
      <c r="C6166" s="8">
        <v>3791</v>
      </c>
      <c r="D6166" s="1"/>
      <c r="E6166" s="1"/>
      <c r="F6166" s="1"/>
      <c r="G6166" s="275"/>
      <c r="H6166" s="1"/>
      <c r="I6166" s="1"/>
      <c r="J6166" s="1"/>
      <c r="K6166" s="275"/>
      <c r="L6166" s="1"/>
      <c r="M6166" s="1"/>
    </row>
    <row r="6167" spans="1:13" ht="15">
      <c r="A6167" s="1"/>
      <c r="B6167" s="1"/>
      <c r="C6167" s="8">
        <v>3792</v>
      </c>
      <c r="D6167" s="1"/>
      <c r="E6167" s="1"/>
      <c r="F6167" s="1"/>
      <c r="G6167" s="275"/>
      <c r="H6167" s="1"/>
      <c r="I6167" s="1"/>
      <c r="J6167" s="1"/>
      <c r="K6167" s="275"/>
      <c r="L6167" s="1"/>
      <c r="M6167" s="1"/>
    </row>
    <row r="6168" spans="1:13" ht="15">
      <c r="A6168" s="1"/>
      <c r="B6168" s="1"/>
      <c r="C6168" s="8">
        <v>3793</v>
      </c>
      <c r="D6168" s="1"/>
      <c r="E6168" s="1"/>
      <c r="F6168" s="1"/>
      <c r="G6168" s="275"/>
      <c r="H6168" s="1"/>
      <c r="I6168" s="1"/>
      <c r="J6168" s="1"/>
      <c r="K6168" s="275"/>
      <c r="L6168" s="1"/>
      <c r="M6168" s="1"/>
    </row>
    <row r="6169" spans="1:13" ht="15">
      <c r="A6169" s="1"/>
      <c r="B6169" s="1"/>
      <c r="C6169" s="8">
        <v>3794</v>
      </c>
      <c r="D6169" s="1"/>
      <c r="E6169" s="1"/>
      <c r="F6169" s="1"/>
      <c r="G6169" s="275"/>
      <c r="H6169" s="1"/>
      <c r="I6169" s="1"/>
      <c r="J6169" s="1"/>
      <c r="K6169" s="275"/>
      <c r="L6169" s="1"/>
      <c r="M6169" s="1"/>
    </row>
    <row r="6170" spans="1:13" ht="15">
      <c r="A6170" s="1"/>
      <c r="B6170" s="1"/>
      <c r="C6170" s="8">
        <v>3795</v>
      </c>
      <c r="D6170" s="1"/>
      <c r="E6170" s="1"/>
      <c r="F6170" s="1"/>
      <c r="G6170" s="275"/>
      <c r="H6170" s="1"/>
      <c r="I6170" s="1"/>
      <c r="J6170" s="1"/>
      <c r="K6170" s="275"/>
      <c r="L6170" s="1"/>
      <c r="M6170" s="1"/>
    </row>
    <row r="6171" spans="1:13" ht="15">
      <c r="A6171" s="1"/>
      <c r="B6171" s="1"/>
      <c r="C6171" s="8">
        <v>3796</v>
      </c>
      <c r="D6171" s="1"/>
      <c r="E6171" s="1"/>
      <c r="F6171" s="1"/>
      <c r="G6171" s="275"/>
      <c r="H6171" s="1"/>
      <c r="I6171" s="1"/>
      <c r="J6171" s="1"/>
      <c r="K6171" s="275"/>
      <c r="L6171" s="1"/>
      <c r="M6171" s="1"/>
    </row>
    <row r="6172" spans="1:13" ht="15">
      <c r="A6172" s="1"/>
      <c r="B6172" s="1"/>
      <c r="C6172" s="8">
        <v>3797</v>
      </c>
      <c r="D6172" s="1"/>
      <c r="E6172" s="1"/>
      <c r="F6172" s="1"/>
      <c r="G6172" s="275"/>
      <c r="H6172" s="1"/>
      <c r="I6172" s="1"/>
      <c r="J6172" s="1"/>
      <c r="K6172" s="275"/>
      <c r="L6172" s="1"/>
      <c r="M6172" s="1"/>
    </row>
    <row r="6173" spans="1:13" ht="15">
      <c r="A6173" s="1"/>
      <c r="B6173" s="1"/>
      <c r="C6173" s="8">
        <v>3798</v>
      </c>
      <c r="D6173" s="1"/>
      <c r="E6173" s="1"/>
      <c r="F6173" s="1"/>
      <c r="G6173" s="275"/>
      <c r="H6173" s="1"/>
      <c r="I6173" s="1"/>
      <c r="J6173" s="1"/>
      <c r="K6173" s="275"/>
      <c r="L6173" s="1"/>
      <c r="M6173" s="1"/>
    </row>
    <row r="6174" spans="1:13" ht="15">
      <c r="A6174" s="1"/>
      <c r="B6174" s="1"/>
      <c r="C6174" s="8">
        <v>3799</v>
      </c>
      <c r="D6174" s="1"/>
      <c r="E6174" s="1"/>
      <c r="F6174" s="1"/>
      <c r="G6174" s="275"/>
      <c r="H6174" s="1"/>
      <c r="I6174" s="1"/>
      <c r="J6174" s="1"/>
      <c r="K6174" s="275"/>
      <c r="L6174" s="1"/>
      <c r="M6174" s="1"/>
    </row>
    <row r="6175" spans="1:13" ht="15">
      <c r="A6175" s="1"/>
      <c r="B6175" s="1"/>
      <c r="C6175" s="8">
        <v>3800</v>
      </c>
      <c r="D6175" s="1"/>
      <c r="E6175" s="1"/>
      <c r="F6175" s="1"/>
      <c r="G6175" s="275"/>
      <c r="H6175" s="1"/>
      <c r="I6175" s="1"/>
      <c r="J6175" s="1"/>
      <c r="K6175" s="275"/>
      <c r="L6175" s="1"/>
      <c r="M6175" s="1"/>
    </row>
    <row r="6176" spans="1:13" ht="15">
      <c r="A6176" s="1"/>
      <c r="B6176" s="1"/>
      <c r="C6176" s="8">
        <v>3801</v>
      </c>
      <c r="D6176" s="1"/>
      <c r="E6176" s="1"/>
      <c r="F6176" s="1"/>
      <c r="G6176" s="275"/>
      <c r="H6176" s="1"/>
      <c r="I6176" s="1"/>
      <c r="J6176" s="1"/>
      <c r="K6176" s="275"/>
      <c r="L6176" s="1"/>
      <c r="M6176" s="1"/>
    </row>
    <row r="6177" spans="1:13" ht="15">
      <c r="A6177" s="1"/>
      <c r="B6177" s="1"/>
      <c r="C6177" s="8">
        <v>3802</v>
      </c>
      <c r="D6177" s="1"/>
      <c r="E6177" s="1"/>
      <c r="F6177" s="1"/>
      <c r="G6177" s="275"/>
      <c r="H6177" s="1"/>
      <c r="I6177" s="1"/>
      <c r="J6177" s="1"/>
      <c r="K6177" s="275"/>
      <c r="L6177" s="1"/>
      <c r="M6177" s="1"/>
    </row>
    <row r="6178" spans="1:13" ht="15">
      <c r="A6178" s="1"/>
      <c r="B6178" s="1"/>
      <c r="C6178" s="8">
        <v>3803</v>
      </c>
      <c r="D6178" s="1"/>
      <c r="E6178" s="1"/>
      <c r="F6178" s="1"/>
      <c r="G6178" s="275"/>
      <c r="H6178" s="1"/>
      <c r="I6178" s="1"/>
      <c r="J6178" s="1"/>
      <c r="K6178" s="275"/>
      <c r="L6178" s="1"/>
      <c r="M6178" s="1"/>
    </row>
    <row r="6179" spans="1:13" ht="15">
      <c r="A6179" s="1"/>
      <c r="B6179" s="1"/>
      <c r="C6179" s="8">
        <v>3804</v>
      </c>
      <c r="D6179" s="1"/>
      <c r="E6179" s="1"/>
      <c r="F6179" s="1"/>
      <c r="G6179" s="275"/>
      <c r="H6179" s="1"/>
      <c r="I6179" s="1"/>
      <c r="J6179" s="1"/>
      <c r="K6179" s="275"/>
      <c r="L6179" s="1"/>
      <c r="M6179" s="1"/>
    </row>
    <row r="6180" spans="1:13" ht="15">
      <c r="A6180" s="1"/>
      <c r="B6180" s="1"/>
      <c r="C6180" s="8">
        <v>3805</v>
      </c>
      <c r="D6180" s="1"/>
      <c r="E6180" s="1"/>
      <c r="F6180" s="1"/>
      <c r="G6180" s="275"/>
      <c r="H6180" s="1"/>
      <c r="I6180" s="1"/>
      <c r="J6180" s="1"/>
      <c r="K6180" s="275"/>
      <c r="L6180" s="1"/>
      <c r="M6180" s="1"/>
    </row>
    <row r="6181" spans="1:13" ht="15">
      <c r="A6181" s="1"/>
      <c r="B6181" s="1"/>
      <c r="C6181" s="8">
        <v>3806</v>
      </c>
      <c r="D6181" s="1"/>
      <c r="E6181" s="1"/>
      <c r="F6181" s="1"/>
      <c r="G6181" s="275"/>
      <c r="H6181" s="1"/>
      <c r="I6181" s="1"/>
      <c r="J6181" s="1"/>
      <c r="K6181" s="275"/>
      <c r="L6181" s="1"/>
      <c r="M6181" s="1"/>
    </row>
    <row r="6182" spans="1:13" ht="15">
      <c r="A6182" s="1"/>
      <c r="B6182" s="1"/>
      <c r="C6182" s="8">
        <v>3807</v>
      </c>
      <c r="D6182" s="1"/>
      <c r="E6182" s="1"/>
      <c r="F6182" s="1"/>
      <c r="G6182" s="275"/>
      <c r="H6182" s="1"/>
      <c r="I6182" s="1"/>
      <c r="J6182" s="1"/>
      <c r="K6182" s="275"/>
      <c r="L6182" s="1"/>
      <c r="M6182" s="1"/>
    </row>
    <row r="6183" spans="1:13" ht="15">
      <c r="A6183" s="1"/>
      <c r="B6183" s="1"/>
      <c r="C6183" s="8">
        <v>3808</v>
      </c>
      <c r="D6183" s="1"/>
      <c r="E6183" s="1"/>
      <c r="F6183" s="1"/>
      <c r="G6183" s="275"/>
      <c r="H6183" s="1"/>
      <c r="I6183" s="1"/>
      <c r="J6183" s="1"/>
      <c r="K6183" s="275"/>
      <c r="L6183" s="1"/>
      <c r="M6183" s="1"/>
    </row>
    <row r="6184" spans="1:13" ht="15">
      <c r="A6184" s="1"/>
      <c r="B6184" s="1"/>
      <c r="C6184" s="8">
        <v>3809</v>
      </c>
      <c r="D6184" s="1"/>
      <c r="E6184" s="1"/>
      <c r="F6184" s="1"/>
      <c r="G6184" s="275"/>
      <c r="H6184" s="1"/>
      <c r="I6184" s="1"/>
      <c r="J6184" s="1"/>
      <c r="K6184" s="275"/>
      <c r="L6184" s="1"/>
      <c r="M6184" s="1"/>
    </row>
    <row r="6185" spans="1:13" ht="15">
      <c r="A6185" s="1"/>
      <c r="B6185" s="1"/>
      <c r="C6185" s="8">
        <v>3810</v>
      </c>
      <c r="D6185" s="1"/>
      <c r="E6185" s="1"/>
      <c r="F6185" s="1"/>
      <c r="G6185" s="275"/>
      <c r="H6185" s="1"/>
      <c r="I6185" s="1"/>
      <c r="J6185" s="1"/>
      <c r="K6185" s="275"/>
      <c r="L6185" s="1"/>
      <c r="M6185" s="1"/>
    </row>
    <row r="6186" spans="1:13" ht="15">
      <c r="A6186" s="1"/>
      <c r="B6186" s="1"/>
      <c r="C6186" s="8">
        <v>3811</v>
      </c>
      <c r="D6186" s="1"/>
      <c r="E6186" s="1"/>
      <c r="F6186" s="1"/>
      <c r="G6186" s="275"/>
      <c r="H6186" s="1"/>
      <c r="I6186" s="1"/>
      <c r="J6186" s="1"/>
      <c r="K6186" s="275"/>
      <c r="L6186" s="1"/>
      <c r="M6186" s="1"/>
    </row>
    <row r="6187" spans="1:13" ht="15">
      <c r="A6187" s="1"/>
      <c r="B6187" s="1"/>
      <c r="C6187" s="8">
        <v>3812</v>
      </c>
      <c r="D6187" s="1"/>
      <c r="E6187" s="1"/>
      <c r="F6187" s="1"/>
      <c r="G6187" s="275"/>
      <c r="H6187" s="1"/>
      <c r="I6187" s="1"/>
      <c r="J6187" s="1"/>
      <c r="K6187" s="275"/>
      <c r="L6187" s="1"/>
      <c r="M6187" s="1"/>
    </row>
    <row r="6188" spans="1:13" ht="15">
      <c r="A6188" s="1"/>
      <c r="B6188" s="1"/>
      <c r="C6188" s="8">
        <v>3813</v>
      </c>
      <c r="D6188" s="1"/>
      <c r="E6188" s="1"/>
      <c r="F6188" s="1"/>
      <c r="G6188" s="275"/>
      <c r="H6188" s="1"/>
      <c r="I6188" s="1"/>
      <c r="J6188" s="1"/>
      <c r="K6188" s="275"/>
      <c r="L6188" s="1"/>
      <c r="M6188" s="1"/>
    </row>
    <row r="6189" spans="1:13" ht="15">
      <c r="A6189" s="1"/>
      <c r="B6189" s="1"/>
      <c r="C6189" s="8">
        <v>3814</v>
      </c>
      <c r="D6189" s="1"/>
      <c r="E6189" s="1"/>
      <c r="F6189" s="1"/>
      <c r="G6189" s="275"/>
      <c r="H6189" s="1"/>
      <c r="I6189" s="1"/>
      <c r="J6189" s="1"/>
      <c r="K6189" s="275"/>
      <c r="L6189" s="1"/>
      <c r="M6189" s="1"/>
    </row>
    <row r="6190" spans="1:13" ht="15">
      <c r="A6190" s="1"/>
      <c r="B6190" s="1"/>
      <c r="C6190" s="8">
        <v>3815</v>
      </c>
      <c r="D6190" s="1"/>
      <c r="E6190" s="1"/>
      <c r="F6190" s="1"/>
      <c r="G6190" s="275"/>
      <c r="H6190" s="1"/>
      <c r="I6190" s="1"/>
      <c r="J6190" s="1"/>
      <c r="K6190" s="275"/>
      <c r="L6190" s="1"/>
      <c r="M6190" s="1"/>
    </row>
    <row r="6191" spans="1:13" ht="15">
      <c r="A6191" s="1"/>
      <c r="B6191" s="1"/>
      <c r="C6191" s="8">
        <v>3816</v>
      </c>
      <c r="D6191" s="1"/>
      <c r="E6191" s="1"/>
      <c r="F6191" s="1"/>
      <c r="G6191" s="275"/>
      <c r="H6191" s="1"/>
      <c r="I6191" s="1"/>
      <c r="J6191" s="1"/>
      <c r="K6191" s="275"/>
      <c r="L6191" s="1"/>
      <c r="M6191" s="1"/>
    </row>
    <row r="6192" spans="1:13" ht="15">
      <c r="A6192" s="1"/>
      <c r="B6192" s="1"/>
      <c r="C6192" s="8">
        <v>3817</v>
      </c>
      <c r="D6192" s="1"/>
      <c r="E6192" s="1"/>
      <c r="F6192" s="1"/>
      <c r="G6192" s="275"/>
      <c r="H6192" s="1"/>
      <c r="I6192" s="1"/>
      <c r="J6192" s="1"/>
      <c r="K6192" s="275"/>
      <c r="L6192" s="1"/>
      <c r="M6192" s="1"/>
    </row>
    <row r="6193" spans="1:13" ht="15">
      <c r="A6193" s="1"/>
      <c r="B6193" s="1"/>
      <c r="C6193" s="8">
        <v>3818</v>
      </c>
      <c r="D6193" s="1"/>
      <c r="E6193" s="1"/>
      <c r="F6193" s="1"/>
      <c r="G6193" s="275"/>
      <c r="H6193" s="1"/>
      <c r="I6193" s="1"/>
      <c r="J6193" s="1"/>
      <c r="K6193" s="275"/>
      <c r="L6193" s="1"/>
      <c r="M6193" s="1"/>
    </row>
    <row r="6194" spans="1:13" ht="15">
      <c r="A6194" s="1"/>
      <c r="B6194" s="1"/>
      <c r="C6194" s="8">
        <v>3819</v>
      </c>
      <c r="D6194" s="1"/>
      <c r="E6194" s="1"/>
      <c r="F6194" s="1"/>
      <c r="G6194" s="275"/>
      <c r="H6194" s="1"/>
      <c r="I6194" s="1"/>
      <c r="J6194" s="1"/>
      <c r="K6194" s="275"/>
      <c r="L6194" s="1"/>
      <c r="M6194" s="1"/>
    </row>
    <row r="6195" spans="1:13" ht="15">
      <c r="A6195" s="1"/>
      <c r="B6195" s="1"/>
      <c r="C6195" s="8">
        <v>3820</v>
      </c>
      <c r="D6195" s="1"/>
      <c r="E6195" s="1"/>
      <c r="F6195" s="1"/>
      <c r="G6195" s="275"/>
      <c r="H6195" s="1"/>
      <c r="I6195" s="1"/>
      <c r="J6195" s="1"/>
      <c r="K6195" s="275"/>
      <c r="L6195" s="1"/>
      <c r="M6195" s="1"/>
    </row>
    <row r="6196" spans="1:13" ht="15">
      <c r="A6196" s="1"/>
      <c r="B6196" s="1"/>
      <c r="C6196" s="8">
        <v>3821</v>
      </c>
      <c r="D6196" s="1"/>
      <c r="E6196" s="1"/>
      <c r="F6196" s="1"/>
      <c r="G6196" s="275"/>
      <c r="H6196" s="1"/>
      <c r="I6196" s="1"/>
      <c r="J6196" s="1"/>
      <c r="K6196" s="275"/>
      <c r="L6196" s="1"/>
      <c r="M6196" s="1"/>
    </row>
    <row r="6197" spans="1:13" ht="15">
      <c r="A6197" s="1"/>
      <c r="B6197" s="1"/>
      <c r="C6197" s="8">
        <v>3822</v>
      </c>
      <c r="D6197" s="1"/>
      <c r="E6197" s="1"/>
      <c r="F6197" s="1"/>
      <c r="G6197" s="275"/>
      <c r="H6197" s="1"/>
      <c r="I6197" s="1"/>
      <c r="J6197" s="1"/>
      <c r="K6197" s="275"/>
      <c r="L6197" s="1"/>
      <c r="M6197" s="1"/>
    </row>
    <row r="6198" spans="1:13" ht="15">
      <c r="A6198" s="1"/>
      <c r="B6198" s="1"/>
      <c r="C6198" s="8">
        <v>3823</v>
      </c>
      <c r="D6198" s="1"/>
      <c r="E6198" s="1"/>
      <c r="F6198" s="1"/>
      <c r="G6198" s="275"/>
      <c r="H6198" s="1"/>
      <c r="I6198" s="1"/>
      <c r="J6198" s="1"/>
      <c r="K6198" s="275"/>
      <c r="L6198" s="1"/>
      <c r="M6198" s="1"/>
    </row>
    <row r="6199" spans="1:13" ht="15">
      <c r="A6199" s="1"/>
      <c r="B6199" s="1"/>
      <c r="C6199" s="8">
        <v>3824</v>
      </c>
      <c r="D6199" s="1"/>
      <c r="E6199" s="1"/>
      <c r="F6199" s="1"/>
      <c r="G6199" s="275"/>
      <c r="H6199" s="1"/>
      <c r="I6199" s="1"/>
      <c r="J6199" s="1"/>
      <c r="K6199" s="275"/>
      <c r="L6199" s="1"/>
      <c r="M6199" s="1"/>
    </row>
    <row r="6200" spans="1:13" ht="15">
      <c r="A6200" s="1"/>
      <c r="B6200" s="1"/>
      <c r="C6200" s="8">
        <v>3825</v>
      </c>
      <c r="D6200" s="1"/>
      <c r="E6200" s="1"/>
      <c r="F6200" s="1"/>
      <c r="G6200" s="275"/>
      <c r="H6200" s="1"/>
      <c r="I6200" s="1"/>
      <c r="J6200" s="1"/>
      <c r="K6200" s="275"/>
      <c r="L6200" s="1"/>
      <c r="M6200" s="1"/>
    </row>
    <row r="6201" spans="1:13" ht="15">
      <c r="A6201" s="1"/>
      <c r="B6201" s="1"/>
      <c r="C6201" s="8">
        <v>3826</v>
      </c>
      <c r="D6201" s="1"/>
      <c r="E6201" s="1"/>
      <c r="F6201" s="1"/>
      <c r="G6201" s="275"/>
      <c r="H6201" s="1"/>
      <c r="I6201" s="1"/>
      <c r="J6201" s="1"/>
      <c r="K6201" s="275"/>
      <c r="L6201" s="1"/>
      <c r="M6201" s="1"/>
    </row>
    <row r="6202" spans="1:13" ht="15">
      <c r="A6202" s="1"/>
      <c r="B6202" s="1"/>
      <c r="C6202" s="8">
        <v>3827</v>
      </c>
      <c r="D6202" s="1"/>
      <c r="E6202" s="1"/>
      <c r="F6202" s="1"/>
      <c r="G6202" s="275"/>
      <c r="H6202" s="1"/>
      <c r="I6202" s="1"/>
      <c r="J6202" s="1"/>
      <c r="K6202" s="275"/>
      <c r="L6202" s="1"/>
      <c r="M6202" s="1"/>
    </row>
    <row r="6203" spans="1:13" ht="15">
      <c r="A6203" s="1"/>
      <c r="B6203" s="1"/>
      <c r="C6203" s="8">
        <v>3828</v>
      </c>
      <c r="D6203" s="1"/>
      <c r="E6203" s="1"/>
      <c r="F6203" s="1"/>
      <c r="G6203" s="275"/>
      <c r="H6203" s="1"/>
      <c r="I6203" s="1"/>
      <c r="J6203" s="1"/>
      <c r="K6203" s="275"/>
      <c r="L6203" s="1"/>
      <c r="M6203" s="1"/>
    </row>
    <row r="6204" spans="1:13" ht="15">
      <c r="A6204" s="1"/>
      <c r="B6204" s="1"/>
      <c r="C6204" s="8">
        <v>3829</v>
      </c>
      <c r="D6204" s="1"/>
      <c r="E6204" s="1"/>
      <c r="F6204" s="1"/>
      <c r="G6204" s="275"/>
      <c r="H6204" s="1"/>
      <c r="I6204" s="1"/>
      <c r="J6204" s="1"/>
      <c r="K6204" s="275"/>
      <c r="L6204" s="1"/>
      <c r="M6204" s="1"/>
    </row>
    <row r="6205" spans="1:13" ht="15">
      <c r="A6205" s="1"/>
      <c r="B6205" s="1"/>
      <c r="C6205" s="8">
        <v>3830</v>
      </c>
      <c r="D6205" s="1"/>
      <c r="E6205" s="1"/>
      <c r="F6205" s="1"/>
      <c r="G6205" s="275"/>
      <c r="H6205" s="1"/>
      <c r="I6205" s="1"/>
      <c r="J6205" s="1"/>
      <c r="K6205" s="275"/>
      <c r="L6205" s="1"/>
      <c r="M6205" s="1"/>
    </row>
    <row r="6206" spans="1:13" ht="15">
      <c r="A6206" s="1"/>
      <c r="B6206" s="1"/>
      <c r="C6206" s="8">
        <v>3831</v>
      </c>
      <c r="D6206" s="1"/>
      <c r="E6206" s="1"/>
      <c r="F6206" s="1"/>
      <c r="G6206" s="275"/>
      <c r="H6206" s="1"/>
      <c r="I6206" s="1"/>
      <c r="J6206" s="1"/>
      <c r="K6206" s="275"/>
      <c r="L6206" s="1"/>
      <c r="M6206" s="1"/>
    </row>
    <row r="6207" spans="1:13" ht="15">
      <c r="A6207" s="1"/>
      <c r="B6207" s="1"/>
      <c r="C6207" s="8">
        <v>3832</v>
      </c>
      <c r="D6207" s="1"/>
      <c r="E6207" s="1"/>
      <c r="F6207" s="1"/>
      <c r="G6207" s="275"/>
      <c r="H6207" s="1"/>
      <c r="I6207" s="1"/>
      <c r="J6207" s="1"/>
      <c r="K6207" s="275"/>
      <c r="L6207" s="1"/>
      <c r="M6207" s="1"/>
    </row>
    <row r="6208" spans="1:13" ht="15">
      <c r="A6208" s="1"/>
      <c r="B6208" s="1"/>
      <c r="C6208" s="8">
        <v>3833</v>
      </c>
      <c r="D6208" s="1"/>
      <c r="E6208" s="1"/>
      <c r="F6208" s="1"/>
      <c r="G6208" s="275"/>
      <c r="H6208" s="1"/>
      <c r="I6208" s="1"/>
      <c r="J6208" s="1"/>
      <c r="K6208" s="275"/>
      <c r="L6208" s="1"/>
      <c r="M6208" s="1"/>
    </row>
    <row r="6209" spans="1:13" ht="15">
      <c r="A6209" s="1"/>
      <c r="B6209" s="1"/>
      <c r="C6209" s="8">
        <v>3834</v>
      </c>
      <c r="D6209" s="1"/>
      <c r="E6209" s="1"/>
      <c r="F6209" s="1"/>
      <c r="G6209" s="275"/>
      <c r="H6209" s="1"/>
      <c r="I6209" s="1"/>
      <c r="J6209" s="1"/>
      <c r="K6209" s="275"/>
      <c r="L6209" s="1"/>
      <c r="M6209" s="1"/>
    </row>
    <row r="6210" spans="1:13" ht="15">
      <c r="A6210" s="1"/>
      <c r="B6210" s="1"/>
      <c r="C6210" s="8">
        <v>3835</v>
      </c>
      <c r="D6210" s="1"/>
      <c r="E6210" s="1"/>
      <c r="F6210" s="1"/>
      <c r="G6210" s="275"/>
      <c r="H6210" s="1"/>
      <c r="I6210" s="1"/>
      <c r="J6210" s="1"/>
      <c r="K6210" s="275"/>
      <c r="L6210" s="1"/>
      <c r="M6210" s="1"/>
    </row>
    <row r="6211" spans="1:13" ht="15">
      <c r="A6211" s="1"/>
      <c r="B6211" s="1"/>
      <c r="C6211" s="8">
        <v>3836</v>
      </c>
      <c r="D6211" s="1"/>
      <c r="E6211" s="1"/>
      <c r="F6211" s="1"/>
      <c r="G6211" s="275"/>
      <c r="H6211" s="1"/>
      <c r="I6211" s="1"/>
      <c r="J6211" s="1"/>
      <c r="K6211" s="275"/>
      <c r="L6211" s="1"/>
      <c r="M6211" s="1"/>
    </row>
    <row r="6212" spans="1:13" ht="15">
      <c r="A6212" s="1"/>
      <c r="B6212" s="1"/>
      <c r="C6212" s="8">
        <v>3837</v>
      </c>
      <c r="D6212" s="1"/>
      <c r="E6212" s="1"/>
      <c r="F6212" s="1"/>
      <c r="G6212" s="275"/>
      <c r="H6212" s="1"/>
      <c r="I6212" s="1"/>
      <c r="J6212" s="1"/>
      <c r="K6212" s="275"/>
      <c r="L6212" s="1"/>
      <c r="M6212" s="1"/>
    </row>
    <row r="6213" spans="1:13" ht="15">
      <c r="A6213" s="1"/>
      <c r="B6213" s="1"/>
      <c r="C6213" s="8">
        <v>3838</v>
      </c>
      <c r="D6213" s="1"/>
      <c r="E6213" s="1"/>
      <c r="F6213" s="1"/>
      <c r="G6213" s="275"/>
      <c r="H6213" s="1"/>
      <c r="I6213" s="1"/>
      <c r="J6213" s="1"/>
      <c r="K6213" s="275"/>
      <c r="L6213" s="1"/>
      <c r="M6213" s="1"/>
    </row>
    <row r="6214" spans="1:13" ht="15">
      <c r="A6214" s="1"/>
      <c r="B6214" s="1"/>
      <c r="C6214" s="8">
        <v>3839</v>
      </c>
      <c r="D6214" s="1"/>
      <c r="E6214" s="1"/>
      <c r="F6214" s="1"/>
      <c r="G6214" s="275"/>
      <c r="H6214" s="1"/>
      <c r="I6214" s="1"/>
      <c r="J6214" s="1"/>
      <c r="K6214" s="275"/>
      <c r="L6214" s="1"/>
      <c r="M6214" s="1"/>
    </row>
    <row r="6215" spans="1:13" ht="15">
      <c r="A6215" s="1"/>
      <c r="B6215" s="1"/>
      <c r="C6215" s="8">
        <v>3840</v>
      </c>
      <c r="D6215" s="1"/>
      <c r="E6215" s="1"/>
      <c r="F6215" s="1"/>
      <c r="G6215" s="275"/>
      <c r="H6215" s="1"/>
      <c r="I6215" s="1"/>
      <c r="J6215" s="1"/>
      <c r="K6215" s="275"/>
      <c r="L6215" s="1"/>
      <c r="M6215" s="1"/>
    </row>
    <row r="6216" spans="1:13" ht="15">
      <c r="A6216" s="1"/>
      <c r="B6216" s="1"/>
      <c r="C6216" s="8">
        <v>3841</v>
      </c>
      <c r="D6216" s="1"/>
      <c r="E6216" s="1"/>
      <c r="F6216" s="1"/>
      <c r="G6216" s="275"/>
      <c r="H6216" s="1"/>
      <c r="I6216" s="1"/>
      <c r="J6216" s="1"/>
      <c r="K6216" s="275"/>
      <c r="L6216" s="1"/>
      <c r="M6216" s="1"/>
    </row>
    <row r="6217" spans="1:13" ht="15">
      <c r="A6217" s="1"/>
      <c r="B6217" s="1"/>
      <c r="C6217" s="8">
        <v>3842</v>
      </c>
      <c r="D6217" s="1"/>
      <c r="E6217" s="1"/>
      <c r="F6217" s="1"/>
      <c r="G6217" s="275"/>
      <c r="H6217" s="1"/>
      <c r="I6217" s="1"/>
      <c r="J6217" s="1"/>
      <c r="K6217" s="275"/>
      <c r="L6217" s="1"/>
      <c r="M6217" s="1"/>
    </row>
    <row r="6218" spans="1:13" ht="15">
      <c r="A6218" s="1"/>
      <c r="B6218" s="1"/>
      <c r="C6218" s="8">
        <v>3843</v>
      </c>
      <c r="D6218" s="1"/>
      <c r="E6218" s="1"/>
      <c r="F6218" s="1"/>
      <c r="G6218" s="275"/>
      <c r="H6218" s="1"/>
      <c r="I6218" s="1"/>
      <c r="J6218" s="1"/>
      <c r="K6218" s="275"/>
      <c r="L6218" s="1"/>
      <c r="M6218" s="1"/>
    </row>
    <row r="6219" spans="1:13" ht="15">
      <c r="A6219" s="1"/>
      <c r="B6219" s="1"/>
      <c r="C6219" s="8">
        <v>3844</v>
      </c>
      <c r="D6219" s="1"/>
      <c r="E6219" s="1"/>
      <c r="F6219" s="1"/>
      <c r="G6219" s="275"/>
      <c r="H6219" s="1"/>
      <c r="I6219" s="1"/>
      <c r="J6219" s="1"/>
      <c r="K6219" s="275"/>
      <c r="L6219" s="1"/>
      <c r="M6219" s="1"/>
    </row>
    <row r="6220" spans="1:13" ht="15">
      <c r="A6220" s="1"/>
      <c r="B6220" s="1"/>
      <c r="C6220" s="8">
        <v>3845</v>
      </c>
      <c r="D6220" s="1"/>
      <c r="E6220" s="1"/>
      <c r="F6220" s="1"/>
      <c r="G6220" s="275"/>
      <c r="H6220" s="1"/>
      <c r="I6220" s="1"/>
      <c r="J6220" s="1"/>
      <c r="K6220" s="275"/>
      <c r="L6220" s="1"/>
      <c r="M6220" s="1"/>
    </row>
    <row r="6221" spans="1:13" ht="15">
      <c r="A6221" s="1"/>
      <c r="B6221" s="1"/>
      <c r="C6221" s="8">
        <v>3846</v>
      </c>
      <c r="D6221" s="1"/>
      <c r="E6221" s="1"/>
      <c r="F6221" s="1"/>
      <c r="G6221" s="275"/>
      <c r="H6221" s="1"/>
      <c r="I6221" s="1"/>
      <c r="J6221" s="1"/>
      <c r="K6221" s="275"/>
      <c r="L6221" s="1"/>
      <c r="M6221" s="1"/>
    </row>
    <row r="6222" spans="1:13" ht="15">
      <c r="A6222" s="1"/>
      <c r="B6222" s="1"/>
      <c r="C6222" s="8">
        <v>3847</v>
      </c>
      <c r="D6222" s="1"/>
      <c r="E6222" s="1"/>
      <c r="F6222" s="1"/>
      <c r="G6222" s="275"/>
      <c r="H6222" s="1"/>
      <c r="I6222" s="1"/>
      <c r="J6222" s="1"/>
      <c r="K6222" s="275"/>
      <c r="L6222" s="1"/>
      <c r="M6222" s="1"/>
    </row>
    <row r="6223" spans="1:13" ht="15">
      <c r="A6223" s="1"/>
      <c r="B6223" s="1"/>
      <c r="C6223" s="8">
        <v>3848</v>
      </c>
      <c r="D6223" s="1"/>
      <c r="E6223" s="1"/>
      <c r="F6223" s="1"/>
      <c r="G6223" s="275"/>
      <c r="H6223" s="1"/>
      <c r="I6223" s="1"/>
      <c r="J6223" s="1"/>
      <c r="K6223" s="275"/>
      <c r="L6223" s="1"/>
      <c r="M6223" s="1"/>
    </row>
    <row r="6224" spans="1:13" ht="15">
      <c r="A6224" s="1"/>
      <c r="B6224" s="1"/>
      <c r="C6224" s="8">
        <v>3849</v>
      </c>
      <c r="D6224" s="1"/>
      <c r="E6224" s="1"/>
      <c r="F6224" s="1"/>
      <c r="G6224" s="275"/>
      <c r="H6224" s="1"/>
      <c r="I6224" s="1"/>
      <c r="J6224" s="1"/>
      <c r="K6224" s="275"/>
      <c r="L6224" s="1"/>
      <c r="M6224" s="1"/>
    </row>
    <row r="6225" spans="1:13" ht="15">
      <c r="A6225" s="1"/>
      <c r="B6225" s="1"/>
      <c r="C6225" s="8">
        <v>3850</v>
      </c>
      <c r="D6225" s="1"/>
      <c r="E6225" s="1"/>
      <c r="F6225" s="1"/>
      <c r="G6225" s="275"/>
      <c r="H6225" s="1"/>
      <c r="I6225" s="1"/>
      <c r="J6225" s="1"/>
      <c r="K6225" s="275"/>
      <c r="L6225" s="1"/>
      <c r="M6225" s="1"/>
    </row>
    <row r="6226" spans="1:13" ht="15">
      <c r="A6226" s="1"/>
      <c r="B6226" s="1"/>
      <c r="C6226" s="8">
        <v>3851</v>
      </c>
      <c r="D6226" s="1"/>
      <c r="E6226" s="1"/>
      <c r="F6226" s="1"/>
      <c r="G6226" s="275"/>
      <c r="H6226" s="1"/>
      <c r="I6226" s="1"/>
      <c r="J6226" s="1"/>
      <c r="K6226" s="275"/>
      <c r="L6226" s="1"/>
      <c r="M6226" s="1"/>
    </row>
    <row r="6227" spans="1:13" ht="15">
      <c r="A6227" s="1"/>
      <c r="B6227" s="1"/>
      <c r="C6227" s="8">
        <v>3852</v>
      </c>
      <c r="D6227" s="1"/>
      <c r="E6227" s="1"/>
      <c r="F6227" s="1"/>
      <c r="G6227" s="275"/>
      <c r="H6227" s="1"/>
      <c r="I6227" s="1"/>
      <c r="J6227" s="1"/>
      <c r="K6227" s="275"/>
      <c r="L6227" s="1"/>
      <c r="M6227" s="1"/>
    </row>
    <row r="6228" spans="1:13" ht="15">
      <c r="A6228" s="1"/>
      <c r="B6228" s="1"/>
      <c r="C6228" s="8">
        <v>3853</v>
      </c>
      <c r="D6228" s="1"/>
      <c r="E6228" s="1"/>
      <c r="F6228" s="1"/>
      <c r="G6228" s="275"/>
      <c r="H6228" s="1"/>
      <c r="I6228" s="1"/>
      <c r="J6228" s="1"/>
      <c r="K6228" s="275"/>
      <c r="L6228" s="1"/>
      <c r="M6228" s="1"/>
    </row>
    <row r="6229" spans="1:13" ht="15">
      <c r="A6229" s="1"/>
      <c r="B6229" s="1"/>
      <c r="C6229" s="8">
        <v>3854</v>
      </c>
      <c r="D6229" s="1"/>
      <c r="E6229" s="1"/>
      <c r="F6229" s="1"/>
      <c r="G6229" s="275"/>
      <c r="H6229" s="1"/>
      <c r="I6229" s="1"/>
      <c r="J6229" s="1"/>
      <c r="K6229" s="275"/>
      <c r="L6229" s="1"/>
      <c r="M6229" s="1"/>
    </row>
    <row r="6230" spans="1:13" ht="15">
      <c r="A6230" s="1"/>
      <c r="B6230" s="1"/>
      <c r="C6230" s="8">
        <v>3855</v>
      </c>
      <c r="D6230" s="1"/>
      <c r="E6230" s="1"/>
      <c r="F6230" s="1"/>
      <c r="G6230" s="275"/>
      <c r="H6230" s="1"/>
      <c r="I6230" s="1"/>
      <c r="J6230" s="1"/>
      <c r="K6230" s="275"/>
      <c r="L6230" s="1"/>
      <c r="M6230" s="1"/>
    </row>
    <row r="6231" spans="1:13" ht="15">
      <c r="A6231" s="1"/>
      <c r="B6231" s="1"/>
      <c r="C6231" s="8">
        <v>3856</v>
      </c>
      <c r="D6231" s="1"/>
      <c r="E6231" s="1"/>
      <c r="F6231" s="1"/>
      <c r="G6231" s="275"/>
      <c r="H6231" s="1"/>
      <c r="I6231" s="1"/>
      <c r="J6231" s="1"/>
      <c r="K6231" s="275"/>
      <c r="L6231" s="1"/>
      <c r="M6231" s="1"/>
    </row>
    <row r="6232" spans="1:13" ht="15">
      <c r="A6232" s="1"/>
      <c r="B6232" s="1"/>
      <c r="C6232" s="8">
        <v>3857</v>
      </c>
      <c r="D6232" s="1"/>
      <c r="E6232" s="1"/>
      <c r="F6232" s="1"/>
      <c r="G6232" s="275"/>
      <c r="H6232" s="1"/>
      <c r="I6232" s="1"/>
      <c r="J6232" s="1"/>
      <c r="K6232" s="275"/>
      <c r="L6232" s="1"/>
      <c r="M6232" s="1"/>
    </row>
    <row r="6233" spans="1:13" ht="15">
      <c r="A6233" s="1"/>
      <c r="B6233" s="1"/>
      <c r="C6233" s="8">
        <v>3858</v>
      </c>
      <c r="D6233" s="1"/>
      <c r="E6233" s="1"/>
      <c r="F6233" s="1"/>
      <c r="G6233" s="275"/>
      <c r="H6233" s="1"/>
      <c r="I6233" s="1"/>
      <c r="J6233" s="1"/>
      <c r="K6233" s="275"/>
      <c r="L6233" s="1"/>
      <c r="M6233" s="1"/>
    </row>
    <row r="6234" spans="1:13" ht="15">
      <c r="A6234" s="1"/>
      <c r="B6234" s="1"/>
      <c r="C6234" s="8">
        <v>3859</v>
      </c>
      <c r="D6234" s="1"/>
      <c r="E6234" s="1"/>
      <c r="F6234" s="1"/>
      <c r="G6234" s="275"/>
      <c r="H6234" s="1"/>
      <c r="I6234" s="1"/>
      <c r="J6234" s="1"/>
      <c r="K6234" s="275"/>
      <c r="L6234" s="1"/>
      <c r="M6234" s="1"/>
    </row>
    <row r="6235" spans="1:13" ht="15">
      <c r="A6235" s="1"/>
      <c r="B6235" s="1"/>
      <c r="C6235" s="8">
        <v>3860</v>
      </c>
      <c r="D6235" s="1"/>
      <c r="E6235" s="1"/>
      <c r="F6235" s="1"/>
      <c r="G6235" s="275"/>
      <c r="H6235" s="1"/>
      <c r="I6235" s="1"/>
      <c r="J6235" s="1"/>
      <c r="K6235" s="275"/>
      <c r="L6235" s="1"/>
      <c r="M6235" s="1"/>
    </row>
    <row r="6236" spans="1:13" ht="15">
      <c r="A6236" s="1"/>
      <c r="B6236" s="1"/>
      <c r="C6236" s="8">
        <v>3861</v>
      </c>
      <c r="D6236" s="1"/>
      <c r="E6236" s="1"/>
      <c r="F6236" s="1"/>
      <c r="G6236" s="275"/>
      <c r="H6236" s="1"/>
      <c r="I6236" s="1"/>
      <c r="J6236" s="1"/>
      <c r="K6236" s="275"/>
      <c r="L6236" s="1"/>
      <c r="M6236" s="1"/>
    </row>
    <row r="6237" spans="1:13" ht="15">
      <c r="A6237" s="1"/>
      <c r="B6237" s="1"/>
      <c r="C6237" s="8">
        <v>3862</v>
      </c>
      <c r="D6237" s="1"/>
      <c r="E6237" s="1"/>
      <c r="F6237" s="1"/>
      <c r="G6237" s="275"/>
      <c r="H6237" s="1"/>
      <c r="I6237" s="1"/>
      <c r="J6237" s="1"/>
      <c r="K6237" s="275"/>
      <c r="L6237" s="1"/>
      <c r="M6237" s="1"/>
    </row>
    <row r="6238" spans="1:13" ht="15">
      <c r="A6238" s="1"/>
      <c r="B6238" s="1"/>
      <c r="C6238" s="8">
        <v>3863</v>
      </c>
      <c r="D6238" s="1"/>
      <c r="E6238" s="1"/>
      <c r="F6238" s="1"/>
      <c r="G6238" s="275"/>
      <c r="H6238" s="1"/>
      <c r="I6238" s="1"/>
      <c r="J6238" s="1"/>
      <c r="K6238" s="275"/>
      <c r="L6238" s="1"/>
      <c r="M6238" s="1"/>
    </row>
    <row r="6239" spans="1:13" ht="15">
      <c r="A6239" s="1"/>
      <c r="B6239" s="1"/>
      <c r="C6239" s="8">
        <v>3864</v>
      </c>
      <c r="D6239" s="1"/>
      <c r="E6239" s="1"/>
      <c r="F6239" s="1"/>
      <c r="G6239" s="275"/>
      <c r="H6239" s="1"/>
      <c r="I6239" s="1"/>
      <c r="J6239" s="1"/>
      <c r="K6239" s="275"/>
      <c r="L6239" s="1"/>
      <c r="M6239" s="1"/>
    </row>
    <row r="6240" spans="1:13" ht="15">
      <c r="A6240" s="1"/>
      <c r="B6240" s="1"/>
      <c r="C6240" s="8">
        <v>3865</v>
      </c>
      <c r="D6240" s="1"/>
      <c r="E6240" s="1"/>
      <c r="F6240" s="1"/>
      <c r="G6240" s="275"/>
      <c r="H6240" s="1"/>
      <c r="I6240" s="1"/>
      <c r="J6240" s="1"/>
      <c r="K6240" s="275"/>
      <c r="L6240" s="1"/>
      <c r="M6240" s="1"/>
    </row>
    <row r="6241" spans="1:13" ht="15">
      <c r="A6241" s="1"/>
      <c r="B6241" s="1"/>
      <c r="C6241" s="8">
        <v>3866</v>
      </c>
      <c r="D6241" s="1"/>
      <c r="E6241" s="1"/>
      <c r="F6241" s="1"/>
      <c r="G6241" s="275"/>
      <c r="H6241" s="1"/>
      <c r="I6241" s="1"/>
      <c r="J6241" s="1"/>
      <c r="K6241" s="275"/>
      <c r="L6241" s="1"/>
      <c r="M6241" s="1"/>
    </row>
    <row r="6242" spans="1:13" ht="15">
      <c r="A6242" s="1"/>
      <c r="B6242" s="1"/>
      <c r="C6242" s="8">
        <v>3867</v>
      </c>
      <c r="D6242" s="1"/>
      <c r="E6242" s="1"/>
      <c r="F6242" s="1"/>
      <c r="G6242" s="275"/>
      <c r="H6242" s="1"/>
      <c r="I6242" s="1"/>
      <c r="J6242" s="1"/>
      <c r="K6242" s="275"/>
      <c r="L6242" s="1"/>
      <c r="M6242" s="1"/>
    </row>
    <row r="6243" spans="1:13" ht="15">
      <c r="A6243" s="1"/>
      <c r="B6243" s="1"/>
      <c r="C6243" s="8">
        <v>3868</v>
      </c>
      <c r="D6243" s="1"/>
      <c r="E6243" s="1"/>
      <c r="F6243" s="1"/>
      <c r="G6243" s="275"/>
      <c r="H6243" s="1"/>
      <c r="I6243" s="1"/>
      <c r="J6243" s="1"/>
      <c r="K6243" s="275"/>
      <c r="L6243" s="1"/>
      <c r="M6243" s="1"/>
    </row>
    <row r="6244" spans="1:13" ht="15">
      <c r="A6244" s="1"/>
      <c r="B6244" s="1"/>
      <c r="C6244" s="8">
        <v>3869</v>
      </c>
      <c r="D6244" s="1"/>
      <c r="E6244" s="1"/>
      <c r="F6244" s="1"/>
      <c r="G6244" s="275"/>
      <c r="H6244" s="1"/>
      <c r="I6244" s="1"/>
      <c r="J6244" s="1"/>
      <c r="K6244" s="275"/>
      <c r="L6244" s="1"/>
      <c r="M6244" s="1"/>
    </row>
    <row r="6245" spans="1:13" ht="15">
      <c r="A6245" s="1"/>
      <c r="B6245" s="1"/>
      <c r="C6245" s="8">
        <v>3870</v>
      </c>
      <c r="D6245" s="1"/>
      <c r="E6245" s="1"/>
      <c r="F6245" s="1"/>
      <c r="G6245" s="275"/>
      <c r="H6245" s="1"/>
      <c r="I6245" s="1"/>
      <c r="J6245" s="1"/>
      <c r="K6245" s="275"/>
      <c r="L6245" s="1"/>
      <c r="M6245" s="1"/>
    </row>
    <row r="6246" spans="1:13" ht="15">
      <c r="A6246" s="1"/>
      <c r="B6246" s="1"/>
      <c r="C6246" s="8">
        <v>3871</v>
      </c>
      <c r="D6246" s="1"/>
      <c r="E6246" s="1"/>
      <c r="F6246" s="1"/>
      <c r="G6246" s="275"/>
      <c r="H6246" s="1"/>
      <c r="I6246" s="1"/>
      <c r="J6246" s="1"/>
      <c r="K6246" s="275"/>
      <c r="L6246" s="1"/>
      <c r="M6246" s="1"/>
    </row>
    <row r="6247" spans="1:13" ht="15">
      <c r="A6247" s="1"/>
      <c r="B6247" s="1"/>
      <c r="C6247" s="8">
        <v>3872</v>
      </c>
      <c r="D6247" s="1"/>
      <c r="E6247" s="1"/>
      <c r="F6247" s="1"/>
      <c r="G6247" s="275"/>
      <c r="H6247" s="1"/>
      <c r="I6247" s="1"/>
      <c r="J6247" s="1"/>
      <c r="K6247" s="275"/>
      <c r="L6247" s="1"/>
      <c r="M6247" s="1"/>
    </row>
    <row r="6248" spans="1:13" ht="15">
      <c r="A6248" s="1"/>
      <c r="B6248" s="1"/>
      <c r="C6248" s="8">
        <v>3873</v>
      </c>
      <c r="D6248" s="1"/>
      <c r="E6248" s="1"/>
      <c r="F6248" s="1"/>
      <c r="G6248" s="275"/>
      <c r="H6248" s="1"/>
      <c r="I6248" s="1"/>
      <c r="J6248" s="1"/>
      <c r="K6248" s="275"/>
      <c r="L6248" s="1"/>
      <c r="M6248" s="1"/>
    </row>
    <row r="6249" spans="1:13" ht="15">
      <c r="A6249" s="1"/>
      <c r="B6249" s="1"/>
      <c r="C6249" s="8">
        <v>3874</v>
      </c>
      <c r="D6249" s="1"/>
      <c r="E6249" s="1"/>
      <c r="F6249" s="1"/>
      <c r="G6249" s="275"/>
      <c r="H6249" s="1"/>
      <c r="I6249" s="1"/>
      <c r="J6249" s="1"/>
      <c r="K6249" s="275"/>
      <c r="L6249" s="1"/>
      <c r="M6249" s="1"/>
    </row>
    <row r="6250" spans="1:13" ht="15">
      <c r="A6250" s="1"/>
      <c r="B6250" s="1"/>
      <c r="C6250" s="8">
        <v>3875</v>
      </c>
      <c r="D6250" s="1"/>
      <c r="E6250" s="1"/>
      <c r="F6250" s="1"/>
      <c r="G6250" s="275"/>
      <c r="H6250" s="1"/>
      <c r="I6250" s="1"/>
      <c r="J6250" s="1"/>
      <c r="K6250" s="275"/>
      <c r="L6250" s="1"/>
      <c r="M6250" s="1"/>
    </row>
    <row r="6251" spans="1:13" ht="15">
      <c r="A6251" s="1"/>
      <c r="B6251" s="1"/>
      <c r="C6251" s="8">
        <v>3876</v>
      </c>
      <c r="D6251" s="1"/>
      <c r="E6251" s="1"/>
      <c r="F6251" s="1"/>
      <c r="G6251" s="275"/>
      <c r="H6251" s="1"/>
      <c r="I6251" s="1"/>
      <c r="J6251" s="1"/>
      <c r="K6251" s="275"/>
      <c r="L6251" s="1"/>
      <c r="M6251" s="1"/>
    </row>
    <row r="6252" spans="1:13" ht="15">
      <c r="A6252" s="1"/>
      <c r="B6252" s="1"/>
      <c r="C6252" s="8">
        <v>3877</v>
      </c>
      <c r="D6252" s="1"/>
      <c r="E6252" s="1"/>
      <c r="F6252" s="1"/>
      <c r="G6252" s="275"/>
      <c r="H6252" s="1"/>
      <c r="I6252" s="1"/>
      <c r="J6252" s="1"/>
      <c r="K6252" s="275"/>
      <c r="L6252" s="1"/>
      <c r="M6252" s="1"/>
    </row>
    <row r="6253" spans="1:13" ht="15">
      <c r="A6253" s="1"/>
      <c r="B6253" s="1"/>
      <c r="C6253" s="8">
        <v>3878</v>
      </c>
      <c r="D6253" s="1"/>
      <c r="E6253" s="1"/>
      <c r="F6253" s="1"/>
      <c r="G6253" s="275"/>
      <c r="H6253" s="1"/>
      <c r="I6253" s="1"/>
      <c r="J6253" s="1"/>
      <c r="K6253" s="275"/>
      <c r="L6253" s="1"/>
      <c r="M6253" s="1"/>
    </row>
    <row r="6254" spans="1:13" ht="15">
      <c r="A6254" s="1"/>
      <c r="B6254" s="1"/>
      <c r="C6254" s="8">
        <v>3879</v>
      </c>
      <c r="D6254" s="1"/>
      <c r="E6254" s="1"/>
      <c r="F6254" s="1"/>
      <c r="G6254" s="275"/>
      <c r="H6254" s="1"/>
      <c r="I6254" s="1"/>
      <c r="J6254" s="1"/>
      <c r="K6254" s="275"/>
      <c r="L6254" s="1"/>
      <c r="M6254" s="1"/>
    </row>
    <row r="6255" spans="1:13" ht="15">
      <c r="A6255" s="1"/>
      <c r="B6255" s="1"/>
      <c r="C6255" s="8">
        <v>3880</v>
      </c>
      <c r="D6255" s="1"/>
      <c r="E6255" s="1"/>
      <c r="F6255" s="1"/>
      <c r="G6255" s="275"/>
      <c r="H6255" s="1"/>
      <c r="I6255" s="1"/>
      <c r="J6255" s="1"/>
      <c r="K6255" s="275"/>
      <c r="L6255" s="1"/>
      <c r="M6255" s="1"/>
    </row>
    <row r="6256" spans="1:13" ht="15">
      <c r="A6256" s="1"/>
      <c r="B6256" s="1"/>
      <c r="C6256" s="8">
        <v>3881</v>
      </c>
      <c r="D6256" s="1"/>
      <c r="E6256" s="1"/>
      <c r="F6256" s="1"/>
      <c r="G6256" s="275"/>
      <c r="H6256" s="1"/>
      <c r="I6256" s="1"/>
      <c r="J6256" s="1"/>
      <c r="K6256" s="275"/>
      <c r="L6256" s="1"/>
      <c r="M6256" s="1"/>
    </row>
    <row r="6257" spans="1:13" ht="15">
      <c r="A6257" s="1"/>
      <c r="B6257" s="1"/>
      <c r="C6257" s="8">
        <v>3882</v>
      </c>
      <c r="D6257" s="1"/>
      <c r="E6257" s="1"/>
      <c r="F6257" s="1"/>
      <c r="G6257" s="275"/>
      <c r="H6257" s="1"/>
      <c r="I6257" s="1"/>
      <c r="J6257" s="1"/>
      <c r="K6257" s="275"/>
      <c r="L6257" s="1"/>
      <c r="M6257" s="1"/>
    </row>
    <row r="6258" spans="1:13" ht="15">
      <c r="A6258" s="1"/>
      <c r="B6258" s="1"/>
      <c r="C6258" s="8">
        <v>3883</v>
      </c>
      <c r="D6258" s="1"/>
      <c r="E6258" s="1"/>
      <c r="F6258" s="1"/>
      <c r="G6258" s="275"/>
      <c r="H6258" s="1"/>
      <c r="I6258" s="1"/>
      <c r="J6258" s="1"/>
      <c r="K6258" s="275"/>
      <c r="L6258" s="1"/>
      <c r="M6258" s="1"/>
    </row>
    <row r="6259" spans="1:13" ht="15">
      <c r="A6259" s="1"/>
      <c r="B6259" s="1"/>
      <c r="C6259" s="8">
        <v>3884</v>
      </c>
      <c r="D6259" s="1"/>
      <c r="E6259" s="1"/>
      <c r="F6259" s="1"/>
      <c r="G6259" s="275"/>
      <c r="H6259" s="1"/>
      <c r="I6259" s="1"/>
      <c r="J6259" s="1"/>
      <c r="K6259" s="275"/>
      <c r="L6259" s="1"/>
      <c r="M6259" s="1"/>
    </row>
    <row r="6260" spans="1:13" ht="15">
      <c r="A6260" s="1"/>
      <c r="B6260" s="1"/>
      <c r="C6260" s="8">
        <v>3885</v>
      </c>
      <c r="D6260" s="1"/>
      <c r="E6260" s="1"/>
      <c r="F6260" s="1"/>
      <c r="G6260" s="275"/>
      <c r="H6260" s="1"/>
      <c r="I6260" s="1"/>
      <c r="J6260" s="1"/>
      <c r="K6260" s="275"/>
      <c r="L6260" s="1"/>
      <c r="M6260" s="1"/>
    </row>
    <row r="6261" spans="1:13" ht="15">
      <c r="A6261" s="1"/>
      <c r="B6261" s="1"/>
      <c r="C6261" s="8">
        <v>3886</v>
      </c>
      <c r="D6261" s="1"/>
      <c r="E6261" s="1"/>
      <c r="F6261" s="1"/>
      <c r="G6261" s="275"/>
      <c r="H6261" s="1"/>
      <c r="I6261" s="1"/>
      <c r="J6261" s="1"/>
      <c r="K6261" s="275"/>
      <c r="L6261" s="1"/>
      <c r="M6261" s="1"/>
    </row>
    <row r="6262" spans="1:13" ht="15">
      <c r="A6262" s="1"/>
      <c r="B6262" s="1"/>
      <c r="C6262" s="8">
        <v>3887</v>
      </c>
      <c r="D6262" s="1"/>
      <c r="E6262" s="1"/>
      <c r="F6262" s="1"/>
      <c r="G6262" s="275"/>
      <c r="H6262" s="1"/>
      <c r="I6262" s="1"/>
      <c r="J6262" s="1"/>
      <c r="K6262" s="275"/>
      <c r="L6262" s="1"/>
      <c r="M6262" s="1"/>
    </row>
    <row r="6263" spans="1:13" ht="15">
      <c r="A6263" s="1"/>
      <c r="B6263" s="1"/>
      <c r="C6263" s="8">
        <v>3888</v>
      </c>
      <c r="D6263" s="1"/>
      <c r="E6263" s="1"/>
      <c r="F6263" s="1"/>
      <c r="G6263" s="275"/>
      <c r="H6263" s="1"/>
      <c r="I6263" s="1"/>
      <c r="J6263" s="1"/>
      <c r="K6263" s="275"/>
      <c r="L6263" s="1"/>
      <c r="M6263" s="1"/>
    </row>
    <row r="6264" spans="1:13" ht="15">
      <c r="A6264" s="1"/>
      <c r="B6264" s="1"/>
      <c r="C6264" s="8">
        <v>3889</v>
      </c>
      <c r="D6264" s="1"/>
      <c r="E6264" s="1"/>
      <c r="F6264" s="1"/>
      <c r="G6264" s="275"/>
      <c r="H6264" s="1"/>
      <c r="I6264" s="1"/>
      <c r="J6264" s="1"/>
      <c r="K6264" s="275"/>
      <c r="L6264" s="1"/>
      <c r="M6264" s="1"/>
    </row>
    <row r="6265" spans="1:13" ht="15">
      <c r="A6265" s="1"/>
      <c r="B6265" s="1"/>
      <c r="C6265" s="8">
        <v>3890</v>
      </c>
      <c r="D6265" s="1"/>
      <c r="E6265" s="1"/>
      <c r="F6265" s="1"/>
      <c r="G6265" s="275"/>
      <c r="H6265" s="1"/>
      <c r="I6265" s="1"/>
      <c r="J6265" s="1"/>
      <c r="K6265" s="275"/>
      <c r="L6265" s="1"/>
      <c r="M6265" s="1"/>
    </row>
    <row r="6266" spans="1:13" ht="15">
      <c r="A6266" s="1"/>
      <c r="B6266" s="1"/>
      <c r="C6266" s="8">
        <v>3891</v>
      </c>
      <c r="D6266" s="1"/>
      <c r="E6266" s="1"/>
      <c r="F6266" s="1"/>
      <c r="G6266" s="275"/>
      <c r="H6266" s="1"/>
      <c r="I6266" s="1"/>
      <c r="J6266" s="1"/>
      <c r="K6266" s="275"/>
      <c r="L6266" s="1"/>
      <c r="M6266" s="1"/>
    </row>
    <row r="6267" spans="1:13" ht="15">
      <c r="A6267" s="1"/>
      <c r="B6267" s="1"/>
      <c r="C6267" s="8">
        <v>3892</v>
      </c>
      <c r="D6267" s="1"/>
      <c r="E6267" s="1"/>
      <c r="F6267" s="1"/>
      <c r="G6267" s="275"/>
      <c r="H6267" s="1"/>
      <c r="I6267" s="1"/>
      <c r="J6267" s="1"/>
      <c r="K6267" s="275"/>
      <c r="L6267" s="1"/>
      <c r="M6267" s="1"/>
    </row>
    <row r="6268" spans="1:13" ht="15">
      <c r="A6268" s="1"/>
      <c r="B6268" s="1"/>
      <c r="C6268" s="8">
        <v>3893</v>
      </c>
      <c r="D6268" s="1"/>
      <c r="E6268" s="1"/>
      <c r="F6268" s="1"/>
      <c r="G6268" s="275"/>
      <c r="H6268" s="1"/>
      <c r="I6268" s="1"/>
      <c r="J6268" s="1"/>
      <c r="K6268" s="275"/>
      <c r="L6268" s="1"/>
      <c r="M6268" s="1"/>
    </row>
    <row r="6269" spans="1:13" ht="15">
      <c r="A6269" s="1"/>
      <c r="B6269" s="1"/>
      <c r="C6269" s="8">
        <v>3894</v>
      </c>
      <c r="D6269" s="1"/>
      <c r="E6269" s="1"/>
      <c r="F6269" s="1"/>
      <c r="G6269" s="275"/>
      <c r="H6269" s="1"/>
      <c r="I6269" s="1"/>
      <c r="J6269" s="1"/>
      <c r="K6269" s="275"/>
      <c r="L6269" s="1"/>
      <c r="M6269" s="1"/>
    </row>
    <row r="6270" spans="1:13" ht="15">
      <c r="A6270" s="1"/>
      <c r="B6270" s="1"/>
      <c r="C6270" s="8">
        <v>3895</v>
      </c>
      <c r="D6270" s="1"/>
      <c r="E6270" s="1"/>
      <c r="F6270" s="1"/>
      <c r="G6270" s="275"/>
      <c r="H6270" s="1"/>
      <c r="I6270" s="1"/>
      <c r="J6270" s="1"/>
      <c r="K6270" s="275"/>
      <c r="L6270" s="1"/>
      <c r="M6270" s="1"/>
    </row>
    <row r="6271" spans="1:13" ht="15">
      <c r="A6271" s="1"/>
      <c r="B6271" s="1"/>
      <c r="C6271" s="8">
        <v>3896</v>
      </c>
      <c r="D6271" s="1"/>
      <c r="E6271" s="1"/>
      <c r="F6271" s="1"/>
      <c r="G6271" s="275"/>
      <c r="H6271" s="1"/>
      <c r="I6271" s="1"/>
      <c r="J6271" s="1"/>
      <c r="K6271" s="275"/>
      <c r="L6271" s="1"/>
      <c r="M6271" s="1"/>
    </row>
    <row r="6272" spans="1:13" ht="15">
      <c r="A6272" s="1"/>
      <c r="B6272" s="1"/>
      <c r="C6272" s="8">
        <v>3897</v>
      </c>
      <c r="D6272" s="1"/>
      <c r="E6272" s="1"/>
      <c r="F6272" s="1"/>
      <c r="G6272" s="275"/>
      <c r="H6272" s="1"/>
      <c r="I6272" s="1"/>
      <c r="J6272" s="1"/>
      <c r="K6272" s="275"/>
      <c r="L6272" s="1"/>
      <c r="M6272" s="1"/>
    </row>
    <row r="6273" spans="1:13" ht="15">
      <c r="A6273" s="1"/>
      <c r="B6273" s="1"/>
      <c r="C6273" s="8">
        <v>3898</v>
      </c>
      <c r="D6273" s="1"/>
      <c r="E6273" s="1"/>
      <c r="F6273" s="1"/>
      <c r="G6273" s="275"/>
      <c r="H6273" s="1"/>
      <c r="I6273" s="1"/>
      <c r="J6273" s="1"/>
      <c r="K6273" s="275"/>
      <c r="L6273" s="1"/>
      <c r="M6273" s="1"/>
    </row>
    <row r="6274" spans="1:13" ht="15">
      <c r="A6274" s="1"/>
      <c r="B6274" s="1"/>
      <c r="C6274" s="8">
        <v>3899</v>
      </c>
      <c r="D6274" s="1"/>
      <c r="E6274" s="1"/>
      <c r="F6274" s="1"/>
      <c r="G6274" s="275"/>
      <c r="H6274" s="1"/>
      <c r="I6274" s="1"/>
      <c r="J6274" s="1"/>
      <c r="K6274" s="275"/>
      <c r="L6274" s="1"/>
      <c r="M6274" s="1"/>
    </row>
    <row r="6275" spans="1:13" ht="15">
      <c r="A6275" s="1"/>
      <c r="B6275" s="1"/>
      <c r="C6275" s="8">
        <v>3900</v>
      </c>
      <c r="D6275" s="1"/>
      <c r="E6275" s="1"/>
      <c r="F6275" s="1"/>
      <c r="G6275" s="275"/>
      <c r="H6275" s="1"/>
      <c r="I6275" s="1"/>
      <c r="J6275" s="1"/>
      <c r="K6275" s="275"/>
      <c r="L6275" s="1"/>
      <c r="M6275" s="1"/>
    </row>
    <row r="6276" spans="1:13" ht="15">
      <c r="A6276" s="1"/>
      <c r="B6276" s="1"/>
      <c r="C6276" s="8">
        <v>3901</v>
      </c>
      <c r="D6276" s="1"/>
      <c r="E6276" s="1"/>
      <c r="F6276" s="1"/>
      <c r="G6276" s="275"/>
      <c r="H6276" s="1"/>
      <c r="I6276" s="1"/>
      <c r="J6276" s="1"/>
      <c r="K6276" s="275"/>
      <c r="L6276" s="1"/>
      <c r="M6276" s="1"/>
    </row>
    <row r="6277" spans="1:13" ht="15">
      <c r="A6277" s="1"/>
      <c r="B6277" s="1"/>
      <c r="C6277" s="8">
        <v>3902</v>
      </c>
      <c r="D6277" s="1"/>
      <c r="E6277" s="1"/>
      <c r="F6277" s="1"/>
      <c r="G6277" s="275"/>
      <c r="H6277" s="1"/>
      <c r="I6277" s="1"/>
      <c r="J6277" s="1"/>
      <c r="K6277" s="275"/>
      <c r="L6277" s="1"/>
      <c r="M6277" s="1"/>
    </row>
    <row r="6278" spans="1:13" ht="15">
      <c r="A6278" s="1"/>
      <c r="B6278" s="1"/>
      <c r="C6278" s="8">
        <v>3903</v>
      </c>
      <c r="D6278" s="1"/>
      <c r="E6278" s="1"/>
      <c r="F6278" s="1"/>
      <c r="G6278" s="275"/>
      <c r="H6278" s="1"/>
      <c r="I6278" s="1"/>
      <c r="J6278" s="1"/>
      <c r="K6278" s="275"/>
      <c r="L6278" s="1"/>
      <c r="M6278" s="1"/>
    </row>
    <row r="6279" spans="1:13" ht="15">
      <c r="A6279" s="1"/>
      <c r="B6279" s="1"/>
      <c r="C6279" s="8">
        <v>3904</v>
      </c>
      <c r="D6279" s="1"/>
      <c r="E6279" s="1"/>
      <c r="F6279" s="1"/>
      <c r="G6279" s="275"/>
      <c r="H6279" s="1"/>
      <c r="I6279" s="1"/>
      <c r="J6279" s="1"/>
      <c r="K6279" s="275"/>
      <c r="L6279" s="1"/>
      <c r="M6279" s="1"/>
    </row>
    <row r="6280" spans="1:13" ht="15">
      <c r="A6280" s="1"/>
      <c r="B6280" s="1"/>
      <c r="C6280" s="8">
        <v>3905</v>
      </c>
      <c r="D6280" s="1"/>
      <c r="E6280" s="1"/>
      <c r="F6280" s="1"/>
      <c r="G6280" s="275"/>
      <c r="H6280" s="1"/>
      <c r="I6280" s="1"/>
      <c r="J6280" s="1"/>
      <c r="K6280" s="275"/>
      <c r="L6280" s="1"/>
      <c r="M6280" s="1"/>
    </row>
    <row r="6281" spans="1:13" ht="15">
      <c r="A6281" s="1"/>
      <c r="B6281" s="1"/>
      <c r="C6281" s="8">
        <v>3906</v>
      </c>
      <c r="D6281" s="1"/>
      <c r="E6281" s="1"/>
      <c r="F6281" s="1"/>
      <c r="G6281" s="275"/>
      <c r="H6281" s="1"/>
      <c r="I6281" s="1"/>
      <c r="J6281" s="1"/>
      <c r="K6281" s="275"/>
      <c r="L6281" s="1"/>
      <c r="M6281" s="1"/>
    </row>
    <row r="6282" spans="1:13" ht="15">
      <c r="A6282" s="1"/>
      <c r="B6282" s="1"/>
      <c r="C6282" s="8">
        <v>3907</v>
      </c>
      <c r="D6282" s="1"/>
      <c r="E6282" s="1"/>
      <c r="F6282" s="1"/>
      <c r="G6282" s="275"/>
      <c r="H6282" s="1"/>
      <c r="I6282" s="1"/>
      <c r="J6282" s="1"/>
      <c r="K6282" s="275"/>
      <c r="L6282" s="1"/>
      <c r="M6282" s="1"/>
    </row>
    <row r="6283" spans="1:13" ht="15">
      <c r="A6283" s="1"/>
      <c r="B6283" s="1"/>
      <c r="C6283" s="8">
        <v>3908</v>
      </c>
      <c r="D6283" s="1"/>
      <c r="E6283" s="1"/>
      <c r="F6283" s="1"/>
      <c r="G6283" s="275"/>
      <c r="H6283" s="1"/>
      <c r="I6283" s="1"/>
      <c r="J6283" s="1"/>
      <c r="K6283" s="275"/>
      <c r="L6283" s="1"/>
      <c r="M6283" s="1"/>
    </row>
    <row r="6284" spans="1:13" ht="15">
      <c r="A6284" s="1"/>
      <c r="B6284" s="1"/>
      <c r="C6284" s="8">
        <v>3909</v>
      </c>
      <c r="D6284" s="1"/>
      <c r="E6284" s="1"/>
      <c r="F6284" s="1"/>
      <c r="G6284" s="275"/>
      <c r="H6284" s="1"/>
      <c r="I6284" s="1"/>
      <c r="J6284" s="1"/>
      <c r="K6284" s="275"/>
      <c r="L6284" s="1"/>
      <c r="M6284" s="1"/>
    </row>
    <row r="6285" spans="1:13" ht="15">
      <c r="A6285" s="1"/>
      <c r="B6285" s="1"/>
      <c r="C6285" s="8">
        <v>3910</v>
      </c>
      <c r="D6285" s="1"/>
      <c r="E6285" s="1"/>
      <c r="F6285" s="1"/>
      <c r="G6285" s="275"/>
      <c r="H6285" s="1"/>
      <c r="I6285" s="1"/>
      <c r="J6285" s="1"/>
      <c r="K6285" s="275"/>
      <c r="L6285" s="1"/>
      <c r="M6285" s="1"/>
    </row>
    <row r="6286" spans="1:13" ht="15">
      <c r="A6286" s="1"/>
      <c r="B6286" s="1"/>
      <c r="C6286" s="8">
        <v>3911</v>
      </c>
      <c r="D6286" s="1"/>
      <c r="E6286" s="1"/>
      <c r="F6286" s="1"/>
      <c r="G6286" s="275"/>
      <c r="H6286" s="1"/>
      <c r="I6286" s="1"/>
      <c r="J6286" s="1"/>
      <c r="K6286" s="275"/>
      <c r="L6286" s="1"/>
      <c r="M6286" s="1"/>
    </row>
    <row r="6287" spans="1:13" ht="15">
      <c r="A6287" s="1"/>
      <c r="B6287" s="1"/>
      <c r="C6287" s="8">
        <v>3912</v>
      </c>
      <c r="D6287" s="1"/>
      <c r="E6287" s="1"/>
      <c r="F6287" s="1"/>
      <c r="G6287" s="275"/>
      <c r="H6287" s="1"/>
      <c r="I6287" s="1"/>
      <c r="J6287" s="1"/>
      <c r="K6287" s="275"/>
      <c r="L6287" s="1"/>
      <c r="M6287" s="1"/>
    </row>
    <row r="6288" spans="1:13" ht="15">
      <c r="A6288" s="1"/>
      <c r="B6288" s="1"/>
      <c r="C6288" s="8">
        <v>3913</v>
      </c>
      <c r="D6288" s="1"/>
      <c r="E6288" s="1"/>
      <c r="F6288" s="1"/>
      <c r="G6288" s="275"/>
      <c r="H6288" s="1"/>
      <c r="I6288" s="1"/>
      <c r="J6288" s="1"/>
      <c r="K6288" s="275"/>
      <c r="L6288" s="1"/>
      <c r="M6288" s="1"/>
    </row>
    <row r="6289" spans="1:13" ht="15">
      <c r="A6289" s="1"/>
      <c r="B6289" s="1"/>
      <c r="C6289" s="8">
        <v>3914</v>
      </c>
      <c r="D6289" s="1"/>
      <c r="E6289" s="1"/>
      <c r="F6289" s="1"/>
      <c r="G6289" s="275"/>
      <c r="H6289" s="1"/>
      <c r="I6289" s="1"/>
      <c r="J6289" s="1"/>
      <c r="K6289" s="275"/>
      <c r="L6289" s="1"/>
      <c r="M6289" s="1"/>
    </row>
    <row r="6290" spans="1:13" ht="15">
      <c r="A6290" s="1"/>
      <c r="B6290" s="1"/>
      <c r="C6290" s="8">
        <v>3915</v>
      </c>
      <c r="D6290" s="1"/>
      <c r="E6290" s="1"/>
      <c r="F6290" s="1"/>
      <c r="G6290" s="275"/>
      <c r="H6290" s="1"/>
      <c r="I6290" s="1"/>
      <c r="J6290" s="1"/>
      <c r="K6290" s="275"/>
      <c r="L6290" s="1"/>
      <c r="M6290" s="1"/>
    </row>
    <row r="6291" spans="1:13" ht="15">
      <c r="A6291" s="1"/>
      <c r="B6291" s="1"/>
      <c r="C6291" s="8">
        <v>3916</v>
      </c>
      <c r="D6291" s="1"/>
      <c r="E6291" s="1"/>
      <c r="F6291" s="1"/>
      <c r="G6291" s="275"/>
      <c r="H6291" s="1"/>
      <c r="I6291" s="1"/>
      <c r="J6291" s="1"/>
      <c r="K6291" s="275"/>
      <c r="L6291" s="1"/>
      <c r="M6291" s="1"/>
    </row>
    <row r="6292" spans="1:13" ht="15">
      <c r="A6292" s="1"/>
      <c r="B6292" s="1"/>
      <c r="C6292" s="8">
        <v>3917</v>
      </c>
      <c r="D6292" s="1"/>
      <c r="E6292" s="1"/>
      <c r="F6292" s="1"/>
      <c r="G6292" s="275"/>
      <c r="H6292" s="1"/>
      <c r="I6292" s="1"/>
      <c r="J6292" s="1"/>
      <c r="K6292" s="275"/>
      <c r="L6292" s="1"/>
      <c r="M6292" s="1"/>
    </row>
    <row r="6293" spans="1:13" ht="15">
      <c r="A6293" s="1"/>
      <c r="B6293" s="1"/>
      <c r="C6293" s="8">
        <v>3918</v>
      </c>
      <c r="D6293" s="1"/>
      <c r="E6293" s="1"/>
      <c r="F6293" s="1"/>
      <c r="G6293" s="275"/>
      <c r="H6293" s="1"/>
      <c r="I6293" s="1"/>
      <c r="J6293" s="1"/>
      <c r="K6293" s="275"/>
      <c r="L6293" s="1"/>
      <c r="M6293" s="1"/>
    </row>
    <row r="6294" spans="1:13" ht="15">
      <c r="A6294" s="1"/>
      <c r="B6294" s="1"/>
      <c r="C6294" s="8">
        <v>3919</v>
      </c>
      <c r="D6294" s="1"/>
      <c r="E6294" s="1"/>
      <c r="F6294" s="1"/>
      <c r="G6294" s="275"/>
      <c r="H6294" s="1"/>
      <c r="I6294" s="1"/>
      <c r="J6294" s="1"/>
      <c r="K6294" s="275"/>
      <c r="L6294" s="1"/>
      <c r="M6294" s="1"/>
    </row>
    <row r="6295" spans="1:13" ht="15">
      <c r="A6295" s="1"/>
      <c r="B6295" s="1"/>
      <c r="C6295" s="8">
        <v>3920</v>
      </c>
      <c r="D6295" s="1"/>
      <c r="E6295" s="1"/>
      <c r="F6295" s="1"/>
      <c r="G6295" s="275"/>
      <c r="H6295" s="1"/>
      <c r="I6295" s="1"/>
      <c r="J6295" s="1"/>
      <c r="K6295" s="275"/>
      <c r="L6295" s="1"/>
      <c r="M6295" s="1"/>
    </row>
    <row r="6296" spans="1:13" ht="15">
      <c r="A6296" s="1"/>
      <c r="B6296" s="1"/>
      <c r="C6296" s="8">
        <v>3921</v>
      </c>
      <c r="D6296" s="1"/>
      <c r="E6296" s="1"/>
      <c r="F6296" s="1"/>
      <c r="G6296" s="275"/>
      <c r="H6296" s="1"/>
      <c r="I6296" s="1"/>
      <c r="J6296" s="1"/>
      <c r="K6296" s="275"/>
      <c r="L6296" s="1"/>
      <c r="M6296" s="1"/>
    </row>
    <row r="6297" spans="1:13" ht="15">
      <c r="A6297" s="1"/>
      <c r="B6297" s="1"/>
      <c r="C6297" s="8">
        <v>3922</v>
      </c>
      <c r="D6297" s="1"/>
      <c r="E6297" s="1"/>
      <c r="F6297" s="1"/>
      <c r="G6297" s="275"/>
      <c r="H6297" s="1"/>
      <c r="I6297" s="1"/>
      <c r="J6297" s="1"/>
      <c r="K6297" s="275"/>
      <c r="L6297" s="1"/>
      <c r="M6297" s="1"/>
    </row>
    <row r="6298" spans="1:13" ht="15">
      <c r="A6298" s="1"/>
      <c r="B6298" s="1"/>
      <c r="C6298" s="8">
        <v>3923</v>
      </c>
      <c r="D6298" s="1"/>
      <c r="E6298" s="1"/>
      <c r="F6298" s="1"/>
      <c r="G6298" s="275"/>
      <c r="H6298" s="1"/>
      <c r="I6298" s="1"/>
      <c r="J6298" s="1"/>
      <c r="K6298" s="275"/>
      <c r="L6298" s="1"/>
      <c r="M6298" s="1"/>
    </row>
    <row r="6299" spans="1:13" ht="15">
      <c r="A6299" s="1"/>
      <c r="B6299" s="1"/>
      <c r="C6299" s="8">
        <v>3924</v>
      </c>
      <c r="D6299" s="1"/>
      <c r="E6299" s="1"/>
      <c r="F6299" s="1"/>
      <c r="G6299" s="275"/>
      <c r="H6299" s="1"/>
      <c r="I6299" s="1"/>
      <c r="J6299" s="1"/>
      <c r="K6299" s="275"/>
      <c r="L6299" s="1"/>
      <c r="M6299" s="1"/>
    </row>
    <row r="6300" spans="1:13" ht="15">
      <c r="A6300" s="1"/>
      <c r="B6300" s="1"/>
      <c r="C6300" s="8">
        <v>3925</v>
      </c>
      <c r="D6300" s="1"/>
      <c r="E6300" s="1"/>
      <c r="F6300" s="1"/>
      <c r="G6300" s="275"/>
      <c r="H6300" s="1"/>
      <c r="I6300" s="1"/>
      <c r="J6300" s="1"/>
      <c r="K6300" s="275"/>
      <c r="L6300" s="1"/>
      <c r="M6300" s="1"/>
    </row>
    <row r="6301" spans="1:13" ht="15">
      <c r="A6301" s="1"/>
      <c r="B6301" s="1"/>
      <c r="C6301" s="8">
        <v>3926</v>
      </c>
      <c r="D6301" s="1"/>
      <c r="E6301" s="1"/>
      <c r="F6301" s="1"/>
      <c r="G6301" s="275"/>
      <c r="H6301" s="1"/>
      <c r="I6301" s="1"/>
      <c r="J6301" s="1"/>
      <c r="K6301" s="275"/>
      <c r="L6301" s="1"/>
      <c r="M6301" s="1"/>
    </row>
    <row r="6302" spans="1:13" ht="15">
      <c r="A6302" s="1"/>
      <c r="B6302" s="1"/>
      <c r="C6302" s="8">
        <v>3927</v>
      </c>
      <c r="D6302" s="1"/>
      <c r="E6302" s="1"/>
      <c r="F6302" s="1"/>
      <c r="G6302" s="275"/>
      <c r="H6302" s="1"/>
      <c r="I6302" s="1"/>
      <c r="J6302" s="1"/>
      <c r="K6302" s="275"/>
      <c r="L6302" s="1"/>
      <c r="M6302" s="1"/>
    </row>
    <row r="6303" spans="1:13" ht="15">
      <c r="A6303" s="1"/>
      <c r="B6303" s="1"/>
      <c r="C6303" s="8">
        <v>3928</v>
      </c>
      <c r="D6303" s="1"/>
      <c r="E6303" s="1"/>
      <c r="F6303" s="1"/>
      <c r="G6303" s="275"/>
      <c r="H6303" s="1"/>
      <c r="I6303" s="1"/>
      <c r="J6303" s="1"/>
      <c r="K6303" s="275"/>
      <c r="L6303" s="1"/>
      <c r="M6303" s="1"/>
    </row>
    <row r="6304" spans="1:13" ht="15">
      <c r="A6304" s="1"/>
      <c r="B6304" s="1"/>
      <c r="C6304" s="8">
        <v>3929</v>
      </c>
      <c r="D6304" s="1"/>
      <c r="E6304" s="1"/>
      <c r="F6304" s="1"/>
      <c r="G6304" s="275"/>
      <c r="H6304" s="1"/>
      <c r="I6304" s="1"/>
      <c r="J6304" s="1"/>
      <c r="K6304" s="275"/>
      <c r="L6304" s="1"/>
      <c r="M6304" s="1"/>
    </row>
    <row r="6305" spans="1:13" ht="15">
      <c r="A6305" s="1"/>
      <c r="B6305" s="1"/>
      <c r="C6305" s="8">
        <v>3930</v>
      </c>
      <c r="D6305" s="1"/>
      <c r="E6305" s="1"/>
      <c r="F6305" s="1"/>
      <c r="G6305" s="275"/>
      <c r="H6305" s="1"/>
      <c r="I6305" s="1"/>
      <c r="J6305" s="1"/>
      <c r="K6305" s="275"/>
      <c r="L6305" s="1"/>
      <c r="M6305" s="1"/>
    </row>
    <row r="6306" spans="1:13" ht="15">
      <c r="A6306" s="1"/>
      <c r="B6306" s="1"/>
      <c r="C6306" s="8">
        <v>3931</v>
      </c>
      <c r="D6306" s="1"/>
      <c r="E6306" s="1"/>
      <c r="F6306" s="1"/>
      <c r="G6306" s="275"/>
      <c r="H6306" s="1"/>
      <c r="I6306" s="1"/>
      <c r="J6306" s="1"/>
      <c r="K6306" s="275"/>
      <c r="L6306" s="1"/>
      <c r="M6306" s="1"/>
    </row>
    <row r="6307" spans="1:13" ht="15">
      <c r="A6307" s="1"/>
      <c r="B6307" s="1"/>
      <c r="C6307" s="8">
        <v>3932</v>
      </c>
      <c r="D6307" s="1"/>
      <c r="E6307" s="1"/>
      <c r="F6307" s="1"/>
      <c r="G6307" s="275"/>
      <c r="H6307" s="1"/>
      <c r="I6307" s="1"/>
      <c r="J6307" s="1"/>
      <c r="K6307" s="275"/>
      <c r="L6307" s="1"/>
      <c r="M6307" s="1"/>
    </row>
    <row r="6308" spans="1:13" ht="15">
      <c r="A6308" s="1"/>
      <c r="B6308" s="1"/>
      <c r="C6308" s="8">
        <v>3933</v>
      </c>
      <c r="D6308" s="1"/>
      <c r="E6308" s="1"/>
      <c r="F6308" s="1"/>
      <c r="G6308" s="275"/>
      <c r="H6308" s="1"/>
      <c r="I6308" s="1"/>
      <c r="J6308" s="1"/>
      <c r="K6308" s="275"/>
      <c r="L6308" s="1"/>
      <c r="M6308" s="1"/>
    </row>
    <row r="6309" spans="1:13" ht="15">
      <c r="A6309" s="1"/>
      <c r="B6309" s="1"/>
      <c r="C6309" s="8">
        <v>3934</v>
      </c>
      <c r="D6309" s="1"/>
      <c r="E6309" s="1"/>
      <c r="F6309" s="1"/>
      <c r="G6309" s="275"/>
      <c r="H6309" s="1"/>
      <c r="I6309" s="1"/>
      <c r="J6309" s="1"/>
      <c r="K6309" s="275"/>
      <c r="L6309" s="1"/>
      <c r="M6309" s="1"/>
    </row>
    <row r="6310" spans="1:13" ht="15">
      <c r="A6310" s="1"/>
      <c r="B6310" s="1"/>
      <c r="C6310" s="8">
        <v>3935</v>
      </c>
      <c r="D6310" s="1"/>
      <c r="E6310" s="1"/>
      <c r="F6310" s="1"/>
      <c r="G6310" s="275"/>
      <c r="H6310" s="1"/>
      <c r="I6310" s="1"/>
      <c r="J6310" s="1"/>
      <c r="K6310" s="275"/>
      <c r="L6310" s="1"/>
      <c r="M6310" s="1"/>
    </row>
    <row r="6311" spans="1:13" ht="15">
      <c r="A6311" s="1"/>
      <c r="B6311" s="1"/>
      <c r="C6311" s="8">
        <v>3936</v>
      </c>
      <c r="D6311" s="1"/>
      <c r="E6311" s="1"/>
      <c r="F6311" s="1"/>
      <c r="G6311" s="275"/>
      <c r="H6311" s="1"/>
      <c r="I6311" s="1"/>
      <c r="J6311" s="1"/>
      <c r="K6311" s="275"/>
      <c r="L6311" s="1"/>
      <c r="M6311" s="1"/>
    </row>
    <row r="6312" spans="1:13" ht="15">
      <c r="A6312" s="1"/>
      <c r="B6312" s="1"/>
      <c r="C6312" s="8">
        <v>3937</v>
      </c>
      <c r="D6312" s="1"/>
      <c r="E6312" s="1"/>
      <c r="F6312" s="1"/>
      <c r="G6312" s="275"/>
      <c r="H6312" s="1"/>
      <c r="I6312" s="1"/>
      <c r="J6312" s="1"/>
      <c r="K6312" s="275"/>
      <c r="L6312" s="1"/>
      <c r="M6312" s="1"/>
    </row>
    <row r="6313" spans="1:13" ht="15">
      <c r="A6313" s="1"/>
      <c r="B6313" s="1"/>
      <c r="C6313" s="8">
        <v>3938</v>
      </c>
      <c r="D6313" s="1"/>
      <c r="E6313" s="1"/>
      <c r="F6313" s="1"/>
      <c r="G6313" s="275"/>
      <c r="H6313" s="1"/>
      <c r="I6313" s="1"/>
      <c r="J6313" s="1"/>
      <c r="K6313" s="275"/>
      <c r="L6313" s="1"/>
      <c r="M6313" s="1"/>
    </row>
    <row r="6314" spans="1:13" ht="15">
      <c r="A6314" s="1"/>
      <c r="B6314" s="1"/>
      <c r="C6314" s="8">
        <v>3939</v>
      </c>
      <c r="D6314" s="1"/>
      <c r="E6314" s="1"/>
      <c r="F6314" s="1"/>
      <c r="G6314" s="275"/>
      <c r="H6314" s="1"/>
      <c r="I6314" s="1"/>
      <c r="J6314" s="1"/>
      <c r="K6314" s="275"/>
      <c r="L6314" s="1"/>
      <c r="M6314" s="1"/>
    </row>
    <row r="6315" spans="1:13" ht="15">
      <c r="A6315" s="1"/>
      <c r="B6315" s="1"/>
      <c r="C6315" s="8">
        <v>3940</v>
      </c>
      <c r="D6315" s="1"/>
      <c r="E6315" s="1"/>
      <c r="F6315" s="1"/>
      <c r="G6315" s="275"/>
      <c r="H6315" s="1"/>
      <c r="I6315" s="1"/>
      <c r="J6315" s="1"/>
      <c r="K6315" s="275"/>
      <c r="L6315" s="1"/>
      <c r="M6315" s="1"/>
    </row>
    <row r="6316" spans="1:13" ht="15">
      <c r="A6316" s="1"/>
      <c r="B6316" s="1"/>
      <c r="C6316" s="8">
        <v>3941</v>
      </c>
      <c r="D6316" s="1"/>
      <c r="E6316" s="1"/>
      <c r="F6316" s="1"/>
      <c r="G6316" s="275"/>
      <c r="H6316" s="1"/>
      <c r="I6316" s="1"/>
      <c r="J6316" s="1"/>
      <c r="K6316" s="275"/>
      <c r="L6316" s="1"/>
      <c r="M6316" s="1"/>
    </row>
    <row r="6317" spans="1:13" ht="15">
      <c r="A6317" s="1"/>
      <c r="B6317" s="1"/>
      <c r="C6317" s="8">
        <v>3942</v>
      </c>
      <c r="D6317" s="1"/>
      <c r="E6317" s="1"/>
      <c r="F6317" s="1"/>
      <c r="G6317" s="275"/>
      <c r="H6317" s="1"/>
      <c r="I6317" s="1"/>
      <c r="J6317" s="1"/>
      <c r="K6317" s="275"/>
      <c r="L6317" s="1"/>
      <c r="M6317" s="1"/>
    </row>
    <row r="6318" spans="1:13" ht="15">
      <c r="A6318" s="1"/>
      <c r="B6318" s="1"/>
      <c r="C6318" s="8">
        <v>3943</v>
      </c>
      <c r="D6318" s="1"/>
      <c r="E6318" s="1"/>
      <c r="F6318" s="1"/>
      <c r="G6318" s="275"/>
      <c r="H6318" s="1"/>
      <c r="I6318" s="1"/>
      <c r="J6318" s="1"/>
      <c r="K6318" s="275"/>
      <c r="L6318" s="1"/>
      <c r="M6318" s="1"/>
    </row>
    <row r="6319" spans="1:13" ht="15">
      <c r="A6319" s="1"/>
      <c r="B6319" s="1"/>
      <c r="C6319" s="8">
        <v>3944</v>
      </c>
      <c r="D6319" s="1"/>
      <c r="E6319" s="1"/>
      <c r="F6319" s="1"/>
      <c r="G6319" s="275"/>
      <c r="H6319" s="1"/>
      <c r="I6319" s="1"/>
      <c r="J6319" s="1"/>
      <c r="K6319" s="275"/>
      <c r="L6319" s="1"/>
      <c r="M6319" s="1"/>
    </row>
    <row r="6320" spans="1:13" ht="15">
      <c r="A6320" s="1"/>
      <c r="B6320" s="1"/>
      <c r="C6320" s="8">
        <v>3945</v>
      </c>
      <c r="D6320" s="1"/>
      <c r="E6320" s="1"/>
      <c r="F6320" s="1"/>
      <c r="G6320" s="275"/>
      <c r="H6320" s="1"/>
      <c r="I6320" s="1"/>
      <c r="J6320" s="1"/>
      <c r="K6320" s="275"/>
      <c r="L6320" s="1"/>
      <c r="M6320" s="1"/>
    </row>
    <row r="6321" spans="1:13" ht="15">
      <c r="A6321" s="1"/>
      <c r="B6321" s="1"/>
      <c r="C6321" s="8">
        <v>3946</v>
      </c>
      <c r="D6321" s="1"/>
      <c r="E6321" s="1"/>
      <c r="F6321" s="1"/>
      <c r="G6321" s="275"/>
      <c r="H6321" s="1"/>
      <c r="I6321" s="1"/>
      <c r="J6321" s="1"/>
      <c r="K6321" s="275"/>
      <c r="L6321" s="1"/>
      <c r="M6321" s="1"/>
    </row>
    <row r="6322" spans="1:13" ht="15">
      <c r="A6322" s="1"/>
      <c r="B6322" s="1"/>
      <c r="C6322" s="8">
        <v>3947</v>
      </c>
      <c r="D6322" s="1"/>
      <c r="E6322" s="1"/>
      <c r="F6322" s="1"/>
      <c r="G6322" s="275"/>
      <c r="H6322" s="1"/>
      <c r="I6322" s="1"/>
      <c r="J6322" s="1"/>
      <c r="K6322" s="275"/>
      <c r="L6322" s="1"/>
      <c r="M6322" s="1"/>
    </row>
    <row r="6323" spans="1:13" ht="15">
      <c r="A6323" s="1"/>
      <c r="B6323" s="1"/>
      <c r="C6323" s="8">
        <v>3948</v>
      </c>
      <c r="D6323" s="1"/>
      <c r="E6323" s="1"/>
      <c r="F6323" s="1"/>
      <c r="G6323" s="275"/>
      <c r="H6323" s="1"/>
      <c r="I6323" s="1"/>
      <c r="J6323" s="1"/>
      <c r="K6323" s="275"/>
      <c r="L6323" s="1"/>
      <c r="M6323" s="1"/>
    </row>
    <row r="6324" spans="1:13" ht="15">
      <c r="A6324" s="1"/>
      <c r="B6324" s="1"/>
      <c r="C6324" s="8">
        <v>3949</v>
      </c>
      <c r="D6324" s="1"/>
      <c r="E6324" s="1"/>
      <c r="F6324" s="1"/>
      <c r="G6324" s="275"/>
      <c r="H6324" s="1"/>
      <c r="I6324" s="1"/>
      <c r="J6324" s="1"/>
      <c r="K6324" s="275"/>
      <c r="L6324" s="1"/>
      <c r="M6324" s="1"/>
    </row>
    <row r="6325" spans="1:13" ht="15">
      <c r="A6325" s="1"/>
      <c r="B6325" s="1"/>
      <c r="C6325" s="8">
        <v>3950</v>
      </c>
      <c r="D6325" s="1"/>
      <c r="E6325" s="1"/>
      <c r="F6325" s="1"/>
      <c r="G6325" s="275"/>
      <c r="H6325" s="1"/>
      <c r="I6325" s="1"/>
      <c r="J6325" s="1"/>
      <c r="K6325" s="275"/>
      <c r="L6325" s="1"/>
      <c r="M6325" s="1"/>
    </row>
    <row r="6326" spans="1:13" ht="15">
      <c r="A6326" s="1"/>
      <c r="B6326" s="1"/>
      <c r="C6326" s="8">
        <v>3951</v>
      </c>
      <c r="D6326" s="1"/>
      <c r="E6326" s="1"/>
      <c r="F6326" s="1"/>
      <c r="G6326" s="275"/>
      <c r="H6326" s="1"/>
      <c r="I6326" s="1"/>
      <c r="J6326" s="1"/>
      <c r="K6326" s="275"/>
      <c r="L6326" s="1"/>
      <c r="M6326" s="1"/>
    </row>
    <row r="6327" spans="1:13" ht="15">
      <c r="A6327" s="1"/>
      <c r="B6327" s="1"/>
      <c r="C6327" s="8">
        <v>3952</v>
      </c>
      <c r="D6327" s="1"/>
      <c r="E6327" s="1"/>
      <c r="F6327" s="1"/>
      <c r="G6327" s="275"/>
      <c r="H6327" s="1"/>
      <c r="I6327" s="1"/>
      <c r="J6327" s="1"/>
      <c r="K6327" s="275"/>
      <c r="L6327" s="1"/>
      <c r="M6327" s="1"/>
    </row>
    <row r="6328" spans="1:13" ht="15">
      <c r="A6328" s="1"/>
      <c r="B6328" s="1"/>
      <c r="C6328" s="8">
        <v>3953</v>
      </c>
      <c r="D6328" s="1"/>
      <c r="E6328" s="1"/>
      <c r="F6328" s="1"/>
      <c r="G6328" s="275"/>
      <c r="H6328" s="1"/>
      <c r="I6328" s="1"/>
      <c r="J6328" s="1"/>
      <c r="K6328" s="275"/>
      <c r="L6328" s="1"/>
      <c r="M6328" s="1"/>
    </row>
    <row r="6329" spans="1:13" ht="15">
      <c r="A6329" s="1"/>
      <c r="B6329" s="1"/>
      <c r="C6329" s="8">
        <v>3954</v>
      </c>
      <c r="D6329" s="1"/>
      <c r="E6329" s="1"/>
      <c r="F6329" s="1"/>
      <c r="G6329" s="275"/>
      <c r="H6329" s="1"/>
      <c r="I6329" s="1"/>
      <c r="J6329" s="1"/>
      <c r="K6329" s="275"/>
      <c r="L6329" s="1"/>
      <c r="M6329" s="1"/>
    </row>
    <row r="6330" spans="1:13" ht="15">
      <c r="A6330" s="1"/>
      <c r="B6330" s="1"/>
      <c r="C6330" s="8">
        <v>3955</v>
      </c>
      <c r="D6330" s="1"/>
      <c r="E6330" s="1"/>
      <c r="F6330" s="1"/>
      <c r="G6330" s="275"/>
      <c r="H6330" s="1"/>
      <c r="I6330" s="1"/>
      <c r="J6330" s="1"/>
      <c r="K6330" s="275"/>
      <c r="L6330" s="1"/>
      <c r="M6330" s="1"/>
    </row>
    <row r="6331" spans="1:13" ht="15">
      <c r="A6331" s="1"/>
      <c r="B6331" s="1"/>
      <c r="C6331" s="8">
        <v>3956</v>
      </c>
      <c r="D6331" s="1"/>
      <c r="E6331" s="1"/>
      <c r="F6331" s="1"/>
      <c r="G6331" s="275"/>
      <c r="H6331" s="1"/>
      <c r="I6331" s="1"/>
      <c r="J6331" s="1"/>
      <c r="K6331" s="275"/>
      <c r="L6331" s="1"/>
      <c r="M6331" s="1"/>
    </row>
    <row r="6332" spans="1:13" ht="15">
      <c r="A6332" s="1"/>
      <c r="B6332" s="1"/>
      <c r="C6332" s="8">
        <v>3957</v>
      </c>
      <c r="D6332" s="1"/>
      <c r="E6332" s="1"/>
      <c r="F6332" s="1"/>
      <c r="G6332" s="275"/>
      <c r="H6332" s="1"/>
      <c r="I6332" s="1"/>
      <c r="J6332" s="1"/>
      <c r="K6332" s="275"/>
      <c r="L6332" s="1"/>
      <c r="M6332" s="1"/>
    </row>
    <row r="6333" spans="1:13" ht="15">
      <c r="A6333" s="1"/>
      <c r="B6333" s="1"/>
      <c r="C6333" s="8">
        <v>3958</v>
      </c>
      <c r="D6333" s="1"/>
      <c r="E6333" s="1"/>
      <c r="F6333" s="1"/>
      <c r="G6333" s="275"/>
      <c r="H6333" s="1"/>
      <c r="I6333" s="1"/>
      <c r="J6333" s="1"/>
      <c r="K6333" s="275"/>
      <c r="L6333" s="1"/>
      <c r="M6333" s="1"/>
    </row>
    <row r="6334" spans="1:13" ht="15">
      <c r="A6334" s="1"/>
      <c r="B6334" s="1"/>
      <c r="C6334" s="8">
        <v>3959</v>
      </c>
      <c r="D6334" s="1"/>
      <c r="E6334" s="1"/>
      <c r="F6334" s="1"/>
      <c r="G6334" s="275"/>
      <c r="H6334" s="1"/>
      <c r="I6334" s="1"/>
      <c r="J6334" s="1"/>
      <c r="K6334" s="275"/>
      <c r="L6334" s="1"/>
      <c r="M6334" s="1"/>
    </row>
    <row r="6335" spans="1:13" ht="15">
      <c r="A6335" s="1"/>
      <c r="B6335" s="1"/>
      <c r="C6335" s="8">
        <v>3960</v>
      </c>
      <c r="D6335" s="1"/>
      <c r="E6335" s="1"/>
      <c r="F6335" s="1"/>
      <c r="G6335" s="275"/>
      <c r="H6335" s="1"/>
      <c r="I6335" s="1"/>
      <c r="J6335" s="1"/>
      <c r="K6335" s="275"/>
      <c r="L6335" s="1"/>
      <c r="M6335" s="1"/>
    </row>
    <row r="6336" spans="1:13" ht="15">
      <c r="A6336" s="1"/>
      <c r="B6336" s="1"/>
      <c r="C6336" s="8">
        <v>3961</v>
      </c>
      <c r="D6336" s="1"/>
      <c r="E6336" s="1"/>
      <c r="F6336" s="1"/>
      <c r="G6336" s="275"/>
      <c r="H6336" s="1"/>
      <c r="I6336" s="1"/>
      <c r="J6336" s="1"/>
      <c r="K6336" s="275"/>
      <c r="L6336" s="1"/>
      <c r="M6336" s="1"/>
    </row>
    <row r="6337" spans="1:13" ht="15">
      <c r="A6337" s="1"/>
      <c r="B6337" s="1"/>
      <c r="C6337" s="8">
        <v>3962</v>
      </c>
      <c r="D6337" s="1"/>
      <c r="E6337" s="1"/>
      <c r="F6337" s="1"/>
      <c r="G6337" s="275"/>
      <c r="H6337" s="1"/>
      <c r="I6337" s="1"/>
      <c r="J6337" s="1"/>
      <c r="K6337" s="275"/>
      <c r="L6337" s="1"/>
      <c r="M6337" s="1"/>
    </row>
    <row r="6338" spans="1:13" ht="15">
      <c r="A6338" s="1"/>
      <c r="B6338" s="1"/>
      <c r="C6338" s="8">
        <v>3963</v>
      </c>
      <c r="D6338" s="1"/>
      <c r="E6338" s="1"/>
      <c r="F6338" s="1"/>
      <c r="G6338" s="275"/>
      <c r="H6338" s="1"/>
      <c r="I6338" s="1"/>
      <c r="J6338" s="1"/>
      <c r="K6338" s="275"/>
      <c r="L6338" s="1"/>
      <c r="M6338" s="1"/>
    </row>
    <row r="6339" spans="1:13" ht="15">
      <c r="A6339" s="1"/>
      <c r="B6339" s="1"/>
      <c r="C6339" s="8">
        <v>3964</v>
      </c>
      <c r="D6339" s="1"/>
      <c r="E6339" s="1"/>
      <c r="F6339" s="1"/>
      <c r="G6339" s="275"/>
      <c r="H6339" s="1"/>
      <c r="I6339" s="1"/>
      <c r="J6339" s="1"/>
      <c r="K6339" s="275"/>
      <c r="L6339" s="1"/>
      <c r="M6339" s="1"/>
    </row>
    <row r="6340" spans="1:13" ht="15">
      <c r="A6340" s="1"/>
      <c r="B6340" s="1"/>
      <c r="C6340" s="8">
        <v>3965</v>
      </c>
      <c r="D6340" s="1"/>
      <c r="E6340" s="1"/>
      <c r="F6340" s="1"/>
      <c r="G6340" s="275"/>
      <c r="H6340" s="1"/>
      <c r="I6340" s="1"/>
      <c r="J6340" s="1"/>
      <c r="K6340" s="275"/>
      <c r="L6340" s="1"/>
      <c r="M6340" s="1"/>
    </row>
    <row r="6341" spans="1:13" ht="15">
      <c r="A6341" s="1"/>
      <c r="B6341" s="1"/>
      <c r="C6341" s="8">
        <v>3966</v>
      </c>
      <c r="D6341" s="1"/>
      <c r="E6341" s="1"/>
      <c r="F6341" s="1"/>
      <c r="G6341" s="275"/>
      <c r="H6341" s="1"/>
      <c r="I6341" s="1"/>
      <c r="J6341" s="1"/>
      <c r="K6341" s="275"/>
      <c r="L6341" s="1"/>
      <c r="M6341" s="1"/>
    </row>
    <row r="6342" spans="1:13" ht="15">
      <c r="A6342" s="1"/>
      <c r="B6342" s="1"/>
      <c r="C6342" s="8">
        <v>3967</v>
      </c>
      <c r="D6342" s="1"/>
      <c r="E6342" s="1"/>
      <c r="F6342" s="1"/>
      <c r="G6342" s="275"/>
      <c r="H6342" s="1"/>
      <c r="I6342" s="1"/>
      <c r="J6342" s="1"/>
      <c r="K6342" s="275"/>
      <c r="L6342" s="1"/>
      <c r="M6342" s="1"/>
    </row>
    <row r="6343" spans="1:13" ht="15">
      <c r="A6343" s="1"/>
      <c r="B6343" s="1"/>
      <c r="C6343" s="8">
        <v>3968</v>
      </c>
      <c r="D6343" s="1"/>
      <c r="E6343" s="1"/>
      <c r="F6343" s="1"/>
      <c r="G6343" s="275"/>
      <c r="H6343" s="1"/>
      <c r="I6343" s="1"/>
      <c r="J6343" s="1"/>
      <c r="K6343" s="275"/>
      <c r="L6343" s="1"/>
      <c r="M6343" s="1"/>
    </row>
    <row r="6344" spans="1:13" ht="15">
      <c r="A6344" s="1"/>
      <c r="B6344" s="1"/>
      <c r="C6344" s="8">
        <v>3969</v>
      </c>
      <c r="D6344" s="1"/>
      <c r="E6344" s="1"/>
      <c r="F6344" s="1"/>
      <c r="G6344" s="275"/>
      <c r="H6344" s="1"/>
      <c r="I6344" s="1"/>
      <c r="J6344" s="1"/>
      <c r="K6344" s="275"/>
      <c r="L6344" s="1"/>
      <c r="M6344" s="1"/>
    </row>
    <row r="6345" spans="1:13" ht="15">
      <c r="A6345" s="1"/>
      <c r="B6345" s="1"/>
      <c r="C6345" s="8">
        <v>3970</v>
      </c>
      <c r="D6345" s="1"/>
      <c r="E6345" s="1"/>
      <c r="F6345" s="1"/>
      <c r="G6345" s="275"/>
      <c r="H6345" s="1"/>
      <c r="I6345" s="1"/>
      <c r="J6345" s="1"/>
      <c r="K6345" s="275"/>
      <c r="L6345" s="1"/>
      <c r="M6345" s="1"/>
    </row>
    <row r="6346" spans="1:13" ht="15">
      <c r="A6346" s="1"/>
      <c r="B6346" s="1"/>
      <c r="C6346" s="8">
        <v>3971</v>
      </c>
      <c r="D6346" s="1"/>
      <c r="E6346" s="1"/>
      <c r="F6346" s="1"/>
      <c r="G6346" s="275"/>
      <c r="H6346" s="1"/>
      <c r="I6346" s="1"/>
      <c r="J6346" s="1"/>
      <c r="K6346" s="275"/>
      <c r="L6346" s="1"/>
      <c r="M6346" s="1"/>
    </row>
    <row r="6347" spans="1:13" ht="15">
      <c r="A6347" s="1"/>
      <c r="B6347" s="1"/>
      <c r="C6347" s="8">
        <v>3972</v>
      </c>
      <c r="D6347" s="1"/>
      <c r="E6347" s="1"/>
      <c r="F6347" s="1"/>
      <c r="G6347" s="275"/>
      <c r="H6347" s="1"/>
      <c r="I6347" s="1"/>
      <c r="J6347" s="1"/>
      <c r="K6347" s="275"/>
      <c r="L6347" s="1"/>
      <c r="M6347" s="1"/>
    </row>
    <row r="6348" spans="1:13" ht="15">
      <c r="A6348" s="1"/>
      <c r="B6348" s="1"/>
      <c r="C6348" s="8">
        <v>3973</v>
      </c>
      <c r="D6348" s="1"/>
      <c r="E6348" s="1"/>
      <c r="F6348" s="1"/>
      <c r="G6348" s="275"/>
      <c r="H6348" s="1"/>
      <c r="I6348" s="1"/>
      <c r="J6348" s="1"/>
      <c r="K6348" s="275"/>
      <c r="L6348" s="1"/>
      <c r="M6348" s="1"/>
    </row>
    <row r="6349" spans="1:13" ht="15">
      <c r="A6349" s="1"/>
      <c r="B6349" s="1"/>
      <c r="C6349" s="8">
        <v>3974</v>
      </c>
      <c r="D6349" s="1"/>
      <c r="E6349" s="1"/>
      <c r="F6349" s="1"/>
      <c r="G6349" s="275"/>
      <c r="H6349" s="1"/>
      <c r="I6349" s="1"/>
      <c r="J6349" s="1"/>
      <c r="K6349" s="275"/>
      <c r="L6349" s="1"/>
      <c r="M6349" s="1"/>
    </row>
    <row r="6350" spans="1:13" ht="15">
      <c r="A6350" s="1"/>
      <c r="B6350" s="1"/>
      <c r="C6350" s="8">
        <v>3975</v>
      </c>
      <c r="D6350" s="1"/>
      <c r="E6350" s="1"/>
      <c r="F6350" s="1"/>
      <c r="G6350" s="275"/>
      <c r="H6350" s="1"/>
      <c r="I6350" s="1"/>
      <c r="J6350" s="1"/>
      <c r="K6350" s="275"/>
      <c r="L6350" s="1"/>
      <c r="M6350" s="1"/>
    </row>
    <row r="6351" spans="1:13" ht="15">
      <c r="A6351" s="1"/>
      <c r="B6351" s="1"/>
      <c r="C6351" s="8">
        <v>3976</v>
      </c>
      <c r="D6351" s="1"/>
      <c r="E6351" s="1"/>
      <c r="F6351" s="1"/>
      <c r="G6351" s="275"/>
      <c r="H6351" s="1"/>
      <c r="I6351" s="1"/>
      <c r="J6351" s="1"/>
      <c r="K6351" s="275"/>
      <c r="L6351" s="1"/>
      <c r="M6351" s="1"/>
    </row>
    <row r="6352" spans="1:13" ht="15">
      <c r="A6352" s="1"/>
      <c r="B6352" s="1"/>
      <c r="C6352" s="8">
        <v>3977</v>
      </c>
      <c r="D6352" s="1"/>
      <c r="E6352" s="1"/>
      <c r="F6352" s="1"/>
      <c r="G6352" s="275"/>
      <c r="H6352" s="1"/>
      <c r="I6352" s="1"/>
      <c r="J6352" s="1"/>
      <c r="K6352" s="275"/>
      <c r="L6352" s="1"/>
      <c r="M6352" s="1"/>
    </row>
    <row r="6353" spans="1:13" ht="15">
      <c r="A6353" s="1"/>
      <c r="B6353" s="1"/>
      <c r="C6353" s="8">
        <v>3978</v>
      </c>
      <c r="D6353" s="1"/>
      <c r="E6353" s="1"/>
      <c r="F6353" s="1"/>
      <c r="G6353" s="275"/>
      <c r="H6353" s="1"/>
      <c r="I6353" s="1"/>
      <c r="J6353" s="1"/>
      <c r="K6353" s="275"/>
      <c r="L6353" s="1"/>
      <c r="M6353" s="1"/>
    </row>
    <row r="6354" spans="1:13" ht="15">
      <c r="A6354" s="1"/>
      <c r="B6354" s="1"/>
      <c r="C6354" s="8">
        <v>3979</v>
      </c>
      <c r="D6354" s="1"/>
      <c r="E6354" s="1"/>
      <c r="F6354" s="1"/>
      <c r="G6354" s="275"/>
      <c r="H6354" s="1"/>
      <c r="I6354" s="1"/>
      <c r="J6354" s="1"/>
      <c r="K6354" s="275"/>
      <c r="L6354" s="1"/>
      <c r="M6354" s="1"/>
    </row>
    <row r="6355" spans="1:13" ht="15">
      <c r="A6355" s="1"/>
      <c r="B6355" s="1"/>
      <c r="C6355" s="8">
        <v>3980</v>
      </c>
      <c r="D6355" s="1"/>
      <c r="E6355" s="1"/>
      <c r="F6355" s="1"/>
      <c r="G6355" s="275"/>
      <c r="H6355" s="1"/>
      <c r="I6355" s="1"/>
      <c r="J6355" s="1"/>
      <c r="K6355" s="275"/>
      <c r="L6355" s="1"/>
      <c r="M6355" s="1"/>
    </row>
    <row r="6356" spans="1:13" ht="15">
      <c r="A6356" s="1"/>
      <c r="B6356" s="1"/>
      <c r="C6356" s="8">
        <v>3981</v>
      </c>
      <c r="D6356" s="1"/>
      <c r="E6356" s="1"/>
      <c r="F6356" s="1"/>
      <c r="G6356" s="275"/>
      <c r="H6356" s="1"/>
      <c r="I6356" s="1"/>
      <c r="J6356" s="1"/>
      <c r="K6356" s="275"/>
      <c r="L6356" s="1"/>
      <c r="M6356" s="1"/>
    </row>
    <row r="6357" spans="1:13" ht="15">
      <c r="A6357" s="1"/>
      <c r="B6357" s="1"/>
      <c r="C6357" s="8">
        <v>3982</v>
      </c>
      <c r="D6357" s="1"/>
      <c r="E6357" s="1"/>
      <c r="F6357" s="1"/>
      <c r="G6357" s="275"/>
      <c r="H6357" s="1"/>
      <c r="I6357" s="1"/>
      <c r="J6357" s="1"/>
      <c r="K6357" s="275"/>
      <c r="L6357" s="1"/>
      <c r="M6357" s="1"/>
    </row>
    <row r="6358" spans="1:13" ht="15">
      <c r="A6358" s="1"/>
      <c r="B6358" s="1"/>
      <c r="C6358" s="8">
        <v>3983</v>
      </c>
      <c r="D6358" s="1"/>
      <c r="E6358" s="1"/>
      <c r="F6358" s="1"/>
      <c r="G6358" s="275"/>
      <c r="H6358" s="1"/>
      <c r="I6358" s="1"/>
      <c r="J6358" s="1"/>
      <c r="K6358" s="275"/>
      <c r="L6358" s="1"/>
      <c r="M6358" s="1"/>
    </row>
    <row r="6359" spans="1:13" ht="15">
      <c r="A6359" s="1"/>
      <c r="B6359" s="1"/>
      <c r="C6359" s="8">
        <v>3984</v>
      </c>
      <c r="D6359" s="1"/>
      <c r="E6359" s="1"/>
      <c r="F6359" s="1"/>
      <c r="G6359" s="275"/>
      <c r="H6359" s="1"/>
      <c r="I6359" s="1"/>
      <c r="J6359" s="1"/>
      <c r="K6359" s="275"/>
      <c r="L6359" s="1"/>
      <c r="M6359" s="1"/>
    </row>
    <row r="6360" spans="1:13" ht="15">
      <c r="A6360" s="1"/>
      <c r="B6360" s="1"/>
      <c r="C6360" s="8">
        <v>3985</v>
      </c>
      <c r="D6360" s="1"/>
      <c r="E6360" s="1"/>
      <c r="F6360" s="1"/>
      <c r="G6360" s="275"/>
      <c r="H6360" s="1"/>
      <c r="I6360" s="1"/>
      <c r="J6360" s="1"/>
      <c r="K6360" s="275"/>
      <c r="L6360" s="1"/>
      <c r="M6360" s="1"/>
    </row>
    <row r="6361" spans="1:13" ht="15">
      <c r="A6361" s="1"/>
      <c r="B6361" s="1"/>
      <c r="C6361" s="8">
        <v>3986</v>
      </c>
      <c r="D6361" s="1"/>
      <c r="E6361" s="1"/>
      <c r="F6361" s="1"/>
      <c r="G6361" s="275"/>
      <c r="H6361" s="1"/>
      <c r="I6361" s="1"/>
      <c r="J6361" s="1"/>
      <c r="K6361" s="275"/>
      <c r="L6361" s="1"/>
      <c r="M6361" s="1"/>
    </row>
    <row r="6362" spans="1:13" ht="15">
      <c r="A6362" s="1"/>
      <c r="B6362" s="1"/>
      <c r="C6362" s="8">
        <v>3987</v>
      </c>
      <c r="D6362" s="1"/>
      <c r="E6362" s="1"/>
      <c r="F6362" s="1"/>
      <c r="G6362" s="275"/>
      <c r="H6362" s="1"/>
      <c r="I6362" s="1"/>
      <c r="J6362" s="1"/>
      <c r="K6362" s="275"/>
      <c r="L6362" s="1"/>
      <c r="M6362" s="1"/>
    </row>
    <row r="6363" spans="1:13" ht="15">
      <c r="A6363" s="1"/>
      <c r="B6363" s="1"/>
      <c r="C6363" s="8">
        <v>3988</v>
      </c>
      <c r="D6363" s="1"/>
      <c r="E6363" s="1"/>
      <c r="F6363" s="1"/>
      <c r="G6363" s="275"/>
      <c r="H6363" s="1"/>
      <c r="I6363" s="1"/>
      <c r="J6363" s="1"/>
      <c r="K6363" s="275"/>
      <c r="L6363" s="1"/>
      <c r="M6363" s="1"/>
    </row>
    <row r="6364" spans="1:13" ht="15">
      <c r="A6364" s="1"/>
      <c r="B6364" s="1"/>
      <c r="C6364" s="8">
        <v>3989</v>
      </c>
      <c r="D6364" s="1"/>
      <c r="E6364" s="1"/>
      <c r="F6364" s="1"/>
      <c r="G6364" s="275"/>
      <c r="H6364" s="1"/>
      <c r="I6364" s="1"/>
      <c r="J6364" s="1"/>
      <c r="K6364" s="275"/>
      <c r="L6364" s="1"/>
      <c r="M6364" s="1"/>
    </row>
    <row r="6365" spans="1:13" ht="15">
      <c r="A6365" s="1"/>
      <c r="B6365" s="1"/>
      <c r="C6365" s="8">
        <v>3990</v>
      </c>
      <c r="D6365" s="1"/>
      <c r="E6365" s="1"/>
      <c r="F6365" s="1"/>
      <c r="G6365" s="275"/>
      <c r="H6365" s="1"/>
      <c r="I6365" s="1"/>
      <c r="J6365" s="1"/>
      <c r="K6365" s="275"/>
      <c r="L6365" s="1"/>
      <c r="M6365" s="1"/>
    </row>
    <row r="6366" spans="1:13" ht="15">
      <c r="A6366" s="1"/>
      <c r="B6366" s="1"/>
      <c r="C6366" s="8">
        <v>3991</v>
      </c>
      <c r="D6366" s="1"/>
      <c r="E6366" s="1"/>
      <c r="F6366" s="1"/>
      <c r="G6366" s="275"/>
      <c r="H6366" s="1"/>
      <c r="I6366" s="1"/>
      <c r="J6366" s="1"/>
      <c r="K6366" s="275"/>
      <c r="L6366" s="1"/>
      <c r="M6366" s="1"/>
    </row>
    <row r="6367" spans="1:13" ht="15">
      <c r="A6367" s="1"/>
      <c r="B6367" s="1"/>
      <c r="C6367" s="8">
        <v>3992</v>
      </c>
      <c r="D6367" s="1"/>
      <c r="E6367" s="1"/>
      <c r="F6367" s="1"/>
      <c r="G6367" s="275"/>
      <c r="H6367" s="1"/>
      <c r="I6367" s="1"/>
      <c r="J6367" s="1"/>
      <c r="K6367" s="275"/>
      <c r="L6367" s="1"/>
      <c r="M6367" s="1"/>
    </row>
    <row r="6368" spans="1:13" ht="15">
      <c r="A6368" s="1"/>
      <c r="B6368" s="1"/>
      <c r="C6368" s="8">
        <v>3993</v>
      </c>
      <c r="D6368" s="1"/>
      <c r="E6368" s="1"/>
      <c r="F6368" s="1"/>
      <c r="G6368" s="275"/>
      <c r="H6368" s="1"/>
      <c r="I6368" s="1"/>
      <c r="J6368" s="1"/>
      <c r="K6368" s="275"/>
      <c r="L6368" s="1"/>
      <c r="M6368" s="1"/>
    </row>
    <row r="6369" spans="1:13" ht="15">
      <c r="A6369" s="1"/>
      <c r="B6369" s="1"/>
      <c r="C6369" s="8">
        <v>3994</v>
      </c>
      <c r="D6369" s="1"/>
      <c r="E6369" s="1"/>
      <c r="F6369" s="1"/>
      <c r="G6369" s="275"/>
      <c r="H6369" s="1"/>
      <c r="I6369" s="1"/>
      <c r="J6369" s="1"/>
      <c r="K6369" s="275"/>
      <c r="L6369" s="1"/>
      <c r="M6369" s="1"/>
    </row>
    <row r="6370" spans="1:13" ht="15">
      <c r="A6370" s="1"/>
      <c r="B6370" s="1"/>
      <c r="C6370" s="8">
        <v>3995</v>
      </c>
      <c r="D6370" s="1"/>
      <c r="E6370" s="1"/>
      <c r="F6370" s="1"/>
      <c r="G6370" s="275"/>
      <c r="H6370" s="1"/>
      <c r="I6370" s="1"/>
      <c r="J6370" s="1"/>
      <c r="K6370" s="275"/>
      <c r="L6370" s="1"/>
      <c r="M6370" s="1"/>
    </row>
    <row r="6371" spans="1:13" ht="15">
      <c r="A6371" s="1"/>
      <c r="B6371" s="1"/>
      <c r="C6371" s="8">
        <v>3996</v>
      </c>
      <c r="D6371" s="1"/>
      <c r="E6371" s="1"/>
      <c r="F6371" s="1"/>
      <c r="G6371" s="275"/>
      <c r="H6371" s="1"/>
      <c r="I6371" s="1"/>
      <c r="J6371" s="1"/>
      <c r="K6371" s="275"/>
      <c r="L6371" s="1"/>
      <c r="M6371" s="1"/>
    </row>
    <row r="6372" spans="1:13" ht="15">
      <c r="A6372" s="1"/>
      <c r="B6372" s="1"/>
      <c r="C6372" s="8">
        <v>3997</v>
      </c>
      <c r="D6372" s="1"/>
      <c r="E6372" s="1"/>
      <c r="F6372" s="1"/>
      <c r="G6372" s="275"/>
      <c r="H6372" s="1"/>
      <c r="I6372" s="1"/>
      <c r="J6372" s="1"/>
      <c r="K6372" s="275"/>
      <c r="L6372" s="1"/>
      <c r="M6372" s="1"/>
    </row>
    <row r="6373" spans="1:13" ht="15">
      <c r="A6373" s="1"/>
      <c r="B6373" s="1"/>
      <c r="C6373" s="8">
        <v>3998</v>
      </c>
      <c r="D6373" s="1"/>
      <c r="E6373" s="1"/>
      <c r="F6373" s="1"/>
      <c r="G6373" s="275"/>
      <c r="H6373" s="1"/>
      <c r="I6373" s="1"/>
      <c r="J6373" s="1"/>
      <c r="K6373" s="275"/>
      <c r="L6373" s="1"/>
      <c r="M6373" s="1"/>
    </row>
    <row r="6374" spans="1:13" ht="15">
      <c r="A6374" s="1"/>
      <c r="B6374" s="1"/>
      <c r="C6374" s="8">
        <v>3999</v>
      </c>
      <c r="D6374" s="1"/>
      <c r="E6374" s="1"/>
      <c r="F6374" s="1"/>
      <c r="G6374" s="275"/>
      <c r="H6374" s="1"/>
      <c r="I6374" s="1"/>
      <c r="J6374" s="1"/>
      <c r="K6374" s="275"/>
      <c r="L6374" s="1"/>
      <c r="M6374" s="1"/>
    </row>
    <row r="6375" spans="1:13" ht="15">
      <c r="A6375" s="1"/>
      <c r="B6375" s="1"/>
      <c r="C6375" s="8">
        <v>4000</v>
      </c>
      <c r="D6375" s="1"/>
      <c r="E6375" s="1"/>
      <c r="F6375" s="1"/>
      <c r="G6375" s="275"/>
      <c r="H6375" s="1"/>
      <c r="I6375" s="1"/>
      <c r="J6375" s="1"/>
      <c r="K6375" s="275"/>
      <c r="L6375" s="1"/>
      <c r="M6375" s="1"/>
    </row>
    <row r="6376" spans="1:13" ht="15">
      <c r="A6376" s="1"/>
      <c r="B6376" s="1"/>
      <c r="C6376" s="8">
        <v>4001</v>
      </c>
      <c r="D6376" s="1"/>
      <c r="E6376" s="1"/>
      <c r="F6376" s="1"/>
      <c r="G6376" s="275"/>
      <c r="H6376" s="1"/>
      <c r="I6376" s="1"/>
      <c r="J6376" s="1"/>
      <c r="K6376" s="275"/>
      <c r="L6376" s="1"/>
      <c r="M6376" s="1"/>
    </row>
    <row r="6377" spans="1:13" ht="15">
      <c r="A6377" s="1"/>
      <c r="B6377" s="1"/>
      <c r="C6377" s="8">
        <v>4002</v>
      </c>
      <c r="D6377" s="1"/>
      <c r="E6377" s="1"/>
      <c r="F6377" s="1"/>
      <c r="G6377" s="275"/>
      <c r="H6377" s="1"/>
      <c r="I6377" s="1"/>
      <c r="J6377" s="1"/>
      <c r="K6377" s="275"/>
      <c r="L6377" s="1"/>
      <c r="M6377" s="1"/>
    </row>
    <row r="6378" spans="1:13" ht="15">
      <c r="A6378" s="1"/>
      <c r="B6378" s="1"/>
      <c r="C6378" s="8">
        <v>4003</v>
      </c>
      <c r="D6378" s="1"/>
      <c r="E6378" s="1"/>
      <c r="F6378" s="1"/>
      <c r="G6378" s="275"/>
      <c r="H6378" s="1"/>
      <c r="I6378" s="1"/>
      <c r="J6378" s="1"/>
      <c r="K6378" s="275"/>
      <c r="L6378" s="1"/>
      <c r="M6378" s="1"/>
    </row>
    <row r="6379" spans="1:13" ht="15">
      <c r="A6379" s="1"/>
      <c r="B6379" s="1"/>
      <c r="C6379" s="8">
        <v>4004</v>
      </c>
      <c r="D6379" s="1"/>
      <c r="E6379" s="1"/>
      <c r="F6379" s="1"/>
      <c r="G6379" s="275"/>
      <c r="H6379" s="1"/>
      <c r="I6379" s="1"/>
      <c r="J6379" s="1"/>
      <c r="K6379" s="275"/>
      <c r="L6379" s="1"/>
      <c r="M6379" s="1"/>
    </row>
    <row r="6380" spans="1:13" ht="15">
      <c r="A6380" s="1"/>
      <c r="B6380" s="1"/>
      <c r="C6380" s="8">
        <v>4005</v>
      </c>
      <c r="D6380" s="1"/>
      <c r="E6380" s="1"/>
      <c r="F6380" s="1"/>
      <c r="G6380" s="275"/>
      <c r="H6380" s="1"/>
      <c r="I6380" s="1"/>
      <c r="J6380" s="1"/>
      <c r="K6380" s="275"/>
      <c r="L6380" s="1"/>
      <c r="M6380" s="1"/>
    </row>
    <row r="6381" spans="1:13" ht="15">
      <c r="A6381" s="1"/>
      <c r="B6381" s="1"/>
      <c r="C6381" s="8">
        <v>4006</v>
      </c>
      <c r="D6381" s="1"/>
      <c r="E6381" s="1"/>
      <c r="F6381" s="1"/>
      <c r="G6381" s="275"/>
      <c r="H6381" s="1"/>
      <c r="I6381" s="1"/>
      <c r="J6381" s="1"/>
      <c r="K6381" s="275"/>
      <c r="L6381" s="1"/>
      <c r="M6381" s="1"/>
    </row>
    <row r="6382" spans="1:13" ht="15">
      <c r="A6382" s="1"/>
      <c r="B6382" s="1"/>
      <c r="C6382" s="8">
        <v>4007</v>
      </c>
      <c r="D6382" s="1"/>
      <c r="E6382" s="1"/>
      <c r="F6382" s="1"/>
      <c r="G6382" s="275"/>
      <c r="H6382" s="1"/>
      <c r="I6382" s="1"/>
      <c r="J6382" s="1"/>
      <c r="K6382" s="275"/>
      <c r="L6382" s="1"/>
      <c r="M6382" s="1"/>
    </row>
    <row r="6383" spans="1:13" ht="15">
      <c r="A6383" s="1"/>
      <c r="B6383" s="1"/>
      <c r="C6383" s="8">
        <v>4008</v>
      </c>
      <c r="D6383" s="1"/>
      <c r="E6383" s="1"/>
      <c r="F6383" s="1"/>
      <c r="G6383" s="275"/>
      <c r="H6383" s="1"/>
      <c r="I6383" s="1"/>
      <c r="J6383" s="1"/>
      <c r="K6383" s="275"/>
      <c r="L6383" s="1"/>
      <c r="M6383" s="1"/>
    </row>
    <row r="6384" spans="1:13" ht="15">
      <c r="A6384" s="1"/>
      <c r="B6384" s="1"/>
      <c r="C6384" s="8">
        <v>4009</v>
      </c>
      <c r="D6384" s="1"/>
      <c r="E6384" s="1"/>
      <c r="F6384" s="1"/>
      <c r="G6384" s="275"/>
      <c r="H6384" s="1"/>
      <c r="I6384" s="1"/>
      <c r="J6384" s="1"/>
      <c r="K6384" s="275"/>
      <c r="L6384" s="1"/>
      <c r="M6384" s="1"/>
    </row>
    <row r="6385" spans="1:13" ht="15">
      <c r="A6385" s="1"/>
      <c r="B6385" s="1"/>
      <c r="C6385" s="8">
        <v>4010</v>
      </c>
      <c r="D6385" s="1"/>
      <c r="E6385" s="1"/>
      <c r="F6385" s="1"/>
      <c r="G6385" s="275"/>
      <c r="H6385" s="1"/>
      <c r="I6385" s="1"/>
      <c r="J6385" s="1"/>
      <c r="K6385" s="275"/>
      <c r="L6385" s="1"/>
      <c r="M6385" s="1"/>
    </row>
    <row r="6386" spans="1:13" ht="15">
      <c r="A6386" s="1"/>
      <c r="B6386" s="1"/>
      <c r="C6386" s="8">
        <v>4011</v>
      </c>
      <c r="D6386" s="1"/>
      <c r="E6386" s="1"/>
      <c r="F6386" s="1"/>
      <c r="G6386" s="275"/>
      <c r="H6386" s="1"/>
      <c r="I6386" s="1"/>
      <c r="J6386" s="1"/>
      <c r="K6386" s="275"/>
      <c r="L6386" s="1"/>
      <c r="M6386" s="1"/>
    </row>
    <row r="6387" spans="1:13" ht="15">
      <c r="A6387" s="1"/>
      <c r="B6387" s="1"/>
      <c r="C6387" s="8">
        <v>4012</v>
      </c>
      <c r="D6387" s="1"/>
      <c r="E6387" s="1"/>
      <c r="F6387" s="1"/>
      <c r="G6387" s="275"/>
      <c r="H6387" s="1"/>
      <c r="I6387" s="1"/>
      <c r="J6387" s="1"/>
      <c r="K6387" s="275"/>
      <c r="L6387" s="1"/>
      <c r="M6387" s="1"/>
    </row>
    <row r="6388" spans="1:13" ht="15">
      <c r="A6388" s="1"/>
      <c r="B6388" s="1"/>
      <c r="C6388" s="8">
        <v>4013</v>
      </c>
      <c r="D6388" s="1"/>
      <c r="E6388" s="1"/>
      <c r="F6388" s="1"/>
      <c r="G6388" s="275"/>
      <c r="H6388" s="1"/>
      <c r="I6388" s="1"/>
      <c r="J6388" s="1"/>
      <c r="K6388" s="275"/>
      <c r="L6388" s="1"/>
      <c r="M6388" s="1"/>
    </row>
    <row r="6389" spans="1:13" ht="15">
      <c r="A6389" s="1"/>
      <c r="B6389" s="1"/>
      <c r="C6389" s="8">
        <v>4014</v>
      </c>
      <c r="D6389" s="1"/>
      <c r="E6389" s="1"/>
      <c r="F6389" s="1"/>
      <c r="G6389" s="275"/>
      <c r="H6389" s="1"/>
      <c r="I6389" s="1"/>
      <c r="J6389" s="1"/>
      <c r="K6389" s="275"/>
      <c r="L6389" s="1"/>
      <c r="M6389" s="1"/>
    </row>
    <row r="6390" spans="1:13" ht="15">
      <c r="A6390" s="1"/>
      <c r="B6390" s="1"/>
      <c r="C6390" s="8">
        <v>4015</v>
      </c>
      <c r="D6390" s="1"/>
      <c r="E6390" s="1"/>
      <c r="F6390" s="1"/>
      <c r="G6390" s="275"/>
      <c r="H6390" s="1"/>
      <c r="I6390" s="1"/>
      <c r="J6390" s="1"/>
      <c r="K6390" s="275"/>
      <c r="L6390" s="1"/>
      <c r="M6390" s="1"/>
    </row>
    <row r="6391" spans="1:13" ht="15">
      <c r="A6391" s="1"/>
      <c r="B6391" s="1"/>
      <c r="C6391" s="8">
        <v>4016</v>
      </c>
      <c r="D6391" s="1"/>
      <c r="E6391" s="1"/>
      <c r="F6391" s="1"/>
      <c r="G6391" s="275"/>
      <c r="H6391" s="1"/>
      <c r="I6391" s="1"/>
      <c r="J6391" s="1"/>
      <c r="K6391" s="275"/>
      <c r="L6391" s="1"/>
      <c r="M6391" s="1"/>
    </row>
    <row r="6392" spans="1:13" ht="15">
      <c r="A6392" s="1"/>
      <c r="B6392" s="1"/>
      <c r="C6392" s="8">
        <v>4017</v>
      </c>
      <c r="D6392" s="1"/>
      <c r="E6392" s="1"/>
      <c r="F6392" s="1"/>
      <c r="G6392" s="275"/>
      <c r="H6392" s="1"/>
      <c r="I6392" s="1"/>
      <c r="J6392" s="1"/>
      <c r="K6392" s="275"/>
      <c r="L6392" s="1"/>
      <c r="M6392" s="1"/>
    </row>
    <row r="6393" spans="1:13" ht="15">
      <c r="A6393" s="1"/>
      <c r="B6393" s="1"/>
      <c r="C6393" s="8">
        <v>4018</v>
      </c>
      <c r="D6393" s="1"/>
      <c r="E6393" s="1"/>
      <c r="F6393" s="1"/>
      <c r="G6393" s="275"/>
      <c r="H6393" s="1"/>
      <c r="I6393" s="1"/>
      <c r="J6393" s="1"/>
      <c r="K6393" s="275"/>
      <c r="L6393" s="1"/>
      <c r="M6393" s="1"/>
    </row>
    <row r="6394" spans="1:13" ht="15">
      <c r="A6394" s="1"/>
      <c r="B6394" s="1"/>
      <c r="C6394" s="8">
        <v>4019</v>
      </c>
      <c r="D6394" s="1"/>
      <c r="E6394" s="1"/>
      <c r="F6394" s="1"/>
      <c r="G6394" s="275"/>
      <c r="H6394" s="1"/>
      <c r="I6394" s="1"/>
      <c r="J6394" s="1"/>
      <c r="K6394" s="275"/>
      <c r="L6394" s="1"/>
      <c r="M6394" s="1"/>
    </row>
    <row r="6395" spans="1:13" ht="15">
      <c r="A6395" s="1"/>
      <c r="B6395" s="1"/>
      <c r="C6395" s="8">
        <v>4020</v>
      </c>
      <c r="D6395" s="1"/>
      <c r="E6395" s="1"/>
      <c r="F6395" s="1"/>
      <c r="G6395" s="275"/>
      <c r="H6395" s="1"/>
      <c r="I6395" s="1"/>
      <c r="J6395" s="1"/>
      <c r="K6395" s="275"/>
      <c r="L6395" s="1"/>
      <c r="M6395" s="1"/>
    </row>
    <row r="6396" spans="1:13" ht="15">
      <c r="A6396" s="1"/>
      <c r="B6396" s="1"/>
      <c r="C6396" s="8">
        <v>4021</v>
      </c>
      <c r="D6396" s="1"/>
      <c r="E6396" s="1"/>
      <c r="F6396" s="1"/>
      <c r="G6396" s="275"/>
      <c r="H6396" s="1"/>
      <c r="I6396" s="1"/>
      <c r="J6396" s="1"/>
      <c r="K6396" s="275"/>
      <c r="L6396" s="1"/>
      <c r="M6396" s="1"/>
    </row>
    <row r="6397" spans="1:13" ht="15">
      <c r="A6397" s="1"/>
      <c r="B6397" s="1"/>
      <c r="C6397" s="8">
        <v>4022</v>
      </c>
      <c r="D6397" s="1"/>
      <c r="E6397" s="1"/>
      <c r="F6397" s="1"/>
      <c r="G6397" s="275"/>
      <c r="H6397" s="1"/>
      <c r="I6397" s="1"/>
      <c r="J6397" s="1"/>
      <c r="K6397" s="275"/>
      <c r="L6397" s="1"/>
      <c r="M6397" s="1"/>
    </row>
    <row r="6398" spans="1:13" ht="15">
      <c r="A6398" s="1"/>
      <c r="B6398" s="1"/>
      <c r="C6398" s="8">
        <v>4023</v>
      </c>
      <c r="D6398" s="1"/>
      <c r="E6398" s="1"/>
      <c r="F6398" s="1"/>
      <c r="G6398" s="275"/>
      <c r="H6398" s="1"/>
      <c r="I6398" s="1"/>
      <c r="J6398" s="1"/>
      <c r="K6398" s="275"/>
      <c r="L6398" s="1"/>
      <c r="M6398" s="1"/>
    </row>
    <row r="6399" spans="1:13" ht="15">
      <c r="A6399" s="1"/>
      <c r="B6399" s="1"/>
      <c r="C6399" s="8">
        <v>4024</v>
      </c>
      <c r="D6399" s="1"/>
      <c r="E6399" s="1"/>
      <c r="F6399" s="1"/>
      <c r="G6399" s="275"/>
      <c r="H6399" s="1"/>
      <c r="I6399" s="1"/>
      <c r="J6399" s="1"/>
      <c r="K6399" s="275"/>
      <c r="L6399" s="1"/>
      <c r="M6399" s="1"/>
    </row>
    <row r="6400" spans="1:13" ht="15">
      <c r="A6400" s="1"/>
      <c r="B6400" s="1"/>
      <c r="C6400" s="8">
        <v>4025</v>
      </c>
      <c r="D6400" s="1"/>
      <c r="E6400" s="1"/>
      <c r="F6400" s="1"/>
      <c r="G6400" s="275"/>
      <c r="H6400" s="1"/>
      <c r="I6400" s="1"/>
      <c r="J6400" s="1"/>
      <c r="K6400" s="275"/>
      <c r="L6400" s="1"/>
      <c r="M6400" s="1"/>
    </row>
    <row r="6401" spans="1:13" ht="15">
      <c r="A6401" s="1"/>
      <c r="B6401" s="1"/>
      <c r="C6401" s="8">
        <v>4026</v>
      </c>
      <c r="D6401" s="1"/>
      <c r="E6401" s="1"/>
      <c r="F6401" s="1"/>
      <c r="G6401" s="275"/>
      <c r="H6401" s="1"/>
      <c r="I6401" s="1"/>
      <c r="J6401" s="1"/>
      <c r="K6401" s="275"/>
      <c r="L6401" s="1"/>
      <c r="M6401" s="1"/>
    </row>
    <row r="6402" spans="1:13" ht="15">
      <c r="A6402" s="1"/>
      <c r="B6402" s="1"/>
      <c r="C6402" s="8">
        <v>4027</v>
      </c>
      <c r="D6402" s="1"/>
      <c r="E6402" s="1"/>
      <c r="F6402" s="1"/>
      <c r="G6402" s="275"/>
      <c r="H6402" s="1"/>
      <c r="I6402" s="1"/>
      <c r="J6402" s="1"/>
      <c r="K6402" s="275"/>
      <c r="L6402" s="1"/>
      <c r="M6402" s="1"/>
    </row>
    <row r="6403" spans="1:13" ht="15">
      <c r="A6403" s="1"/>
      <c r="B6403" s="1"/>
      <c r="C6403" s="8">
        <v>4028</v>
      </c>
      <c r="D6403" s="1"/>
      <c r="E6403" s="1"/>
      <c r="F6403" s="1"/>
      <c r="G6403" s="275"/>
      <c r="H6403" s="1"/>
      <c r="I6403" s="1"/>
      <c r="J6403" s="1"/>
      <c r="K6403" s="275"/>
      <c r="L6403" s="1"/>
      <c r="M6403" s="1"/>
    </row>
    <row r="6404" spans="1:13" ht="15">
      <c r="A6404" s="1"/>
      <c r="B6404" s="1"/>
      <c r="C6404" s="8">
        <v>4029</v>
      </c>
      <c r="D6404" s="1"/>
      <c r="E6404" s="1"/>
      <c r="F6404" s="1"/>
      <c r="G6404" s="275"/>
      <c r="H6404" s="1"/>
      <c r="I6404" s="1"/>
      <c r="J6404" s="1"/>
      <c r="K6404" s="275"/>
      <c r="L6404" s="1"/>
      <c r="M6404" s="1"/>
    </row>
    <row r="6405" spans="1:13" ht="15">
      <c r="A6405" s="1"/>
      <c r="B6405" s="1"/>
      <c r="C6405" s="8">
        <v>4030</v>
      </c>
      <c r="D6405" s="1"/>
      <c r="E6405" s="1"/>
      <c r="F6405" s="1"/>
      <c r="G6405" s="275"/>
      <c r="H6405" s="1"/>
      <c r="I6405" s="1"/>
      <c r="J6405" s="1"/>
      <c r="K6405" s="275"/>
      <c r="L6405" s="1"/>
      <c r="M6405" s="1"/>
    </row>
    <row r="6406" spans="1:13" ht="15">
      <c r="A6406" s="1"/>
      <c r="B6406" s="1"/>
      <c r="C6406" s="8">
        <v>4031</v>
      </c>
      <c r="D6406" s="1"/>
      <c r="E6406" s="1"/>
      <c r="F6406" s="1"/>
      <c r="G6406" s="275"/>
      <c r="H6406" s="1"/>
      <c r="I6406" s="1"/>
      <c r="J6406" s="1"/>
      <c r="K6406" s="275"/>
      <c r="L6406" s="1"/>
      <c r="M6406" s="1"/>
    </row>
    <row r="6407" spans="1:13" ht="15">
      <c r="A6407" s="1"/>
      <c r="B6407" s="1"/>
      <c r="C6407" s="8">
        <v>4032</v>
      </c>
      <c r="D6407" s="1"/>
      <c r="E6407" s="1"/>
      <c r="F6407" s="1"/>
      <c r="G6407" s="275"/>
      <c r="H6407" s="1"/>
      <c r="I6407" s="1"/>
      <c r="J6407" s="1"/>
      <c r="K6407" s="275"/>
      <c r="L6407" s="1"/>
      <c r="M6407" s="1"/>
    </row>
    <row r="6408" spans="1:13" ht="15">
      <c r="A6408" s="1"/>
      <c r="B6408" s="1"/>
      <c r="C6408" s="8">
        <v>4033</v>
      </c>
      <c r="D6408" s="1"/>
      <c r="E6408" s="1"/>
      <c r="F6408" s="1"/>
      <c r="G6408" s="275"/>
      <c r="H6408" s="1"/>
      <c r="I6408" s="1"/>
      <c r="J6408" s="1"/>
      <c r="K6408" s="275"/>
      <c r="L6408" s="1"/>
      <c r="M6408" s="1"/>
    </row>
    <row r="6409" spans="1:13" ht="15">
      <c r="A6409" s="1"/>
      <c r="B6409" s="1"/>
      <c r="C6409" s="8">
        <v>4034</v>
      </c>
      <c r="D6409" s="1"/>
      <c r="E6409" s="1"/>
      <c r="F6409" s="1"/>
      <c r="G6409" s="275"/>
      <c r="H6409" s="1"/>
      <c r="I6409" s="1"/>
      <c r="J6409" s="1"/>
      <c r="K6409" s="275"/>
      <c r="L6409" s="1"/>
      <c r="M6409" s="1"/>
    </row>
    <row r="6410" spans="1:13" ht="15">
      <c r="A6410" s="1"/>
      <c r="B6410" s="1"/>
      <c r="C6410" s="8">
        <v>4035</v>
      </c>
      <c r="D6410" s="1"/>
      <c r="E6410" s="1"/>
      <c r="F6410" s="1"/>
      <c r="G6410" s="275"/>
      <c r="H6410" s="1"/>
      <c r="I6410" s="1"/>
      <c r="J6410" s="1"/>
      <c r="K6410" s="275"/>
      <c r="L6410" s="1"/>
      <c r="M6410" s="1"/>
    </row>
    <row r="6411" spans="1:13" ht="15">
      <c r="A6411" s="1"/>
      <c r="B6411" s="1"/>
      <c r="C6411" s="8">
        <v>4036</v>
      </c>
      <c r="D6411" s="1"/>
      <c r="E6411" s="1"/>
      <c r="F6411" s="1"/>
      <c r="G6411" s="275"/>
      <c r="H6411" s="1"/>
      <c r="I6411" s="1"/>
      <c r="J6411" s="1"/>
      <c r="K6411" s="275"/>
      <c r="L6411" s="1"/>
      <c r="M6411" s="1"/>
    </row>
    <row r="6412" spans="1:13" ht="15">
      <c r="A6412" s="1"/>
      <c r="B6412" s="1"/>
      <c r="C6412" s="8">
        <v>4037</v>
      </c>
      <c r="D6412" s="1"/>
      <c r="E6412" s="1"/>
      <c r="F6412" s="1"/>
      <c r="G6412" s="275"/>
      <c r="H6412" s="1"/>
      <c r="I6412" s="1"/>
      <c r="J6412" s="1"/>
      <c r="K6412" s="275"/>
      <c r="L6412" s="1"/>
      <c r="M6412" s="1"/>
    </row>
    <row r="6413" spans="1:13" ht="15">
      <c r="A6413" s="1"/>
      <c r="B6413" s="1"/>
      <c r="C6413" s="8">
        <v>4038</v>
      </c>
      <c r="D6413" s="1"/>
      <c r="E6413" s="1"/>
      <c r="F6413" s="1"/>
      <c r="G6413" s="275"/>
      <c r="H6413" s="1"/>
      <c r="I6413" s="1"/>
      <c r="J6413" s="1"/>
      <c r="K6413" s="275"/>
      <c r="L6413" s="1"/>
      <c r="M6413" s="1"/>
    </row>
    <row r="6414" spans="1:13" ht="15">
      <c r="A6414" s="1"/>
      <c r="B6414" s="1"/>
      <c r="C6414" s="8">
        <v>4039</v>
      </c>
      <c r="D6414" s="1"/>
      <c r="E6414" s="1"/>
      <c r="F6414" s="1"/>
      <c r="G6414" s="275"/>
      <c r="H6414" s="1"/>
      <c r="I6414" s="1"/>
      <c r="J6414" s="1"/>
      <c r="K6414" s="275"/>
      <c r="L6414" s="1"/>
      <c r="M6414" s="1"/>
    </row>
    <row r="6415" spans="1:13" ht="15">
      <c r="A6415" s="1"/>
      <c r="B6415" s="1"/>
      <c r="C6415" s="8">
        <v>4040</v>
      </c>
      <c r="D6415" s="1"/>
      <c r="E6415" s="1"/>
      <c r="F6415" s="1"/>
      <c r="G6415" s="275"/>
      <c r="H6415" s="1"/>
      <c r="I6415" s="1"/>
      <c r="J6415" s="1"/>
      <c r="K6415" s="275"/>
      <c r="L6415" s="1"/>
      <c r="M6415" s="1"/>
    </row>
    <row r="6416" spans="1:13" ht="15">
      <c r="A6416" s="1"/>
      <c r="B6416" s="1"/>
      <c r="C6416" s="8">
        <v>4041</v>
      </c>
      <c r="D6416" s="1"/>
      <c r="E6416" s="1"/>
      <c r="F6416" s="1"/>
      <c r="G6416" s="275"/>
      <c r="H6416" s="1"/>
      <c r="I6416" s="1"/>
      <c r="J6416" s="1"/>
      <c r="K6416" s="275"/>
      <c r="L6416" s="1"/>
      <c r="M6416" s="1"/>
    </row>
    <row r="6417" spans="1:13" ht="15">
      <c r="A6417" s="1"/>
      <c r="B6417" s="1"/>
      <c r="C6417" s="8">
        <v>4042</v>
      </c>
      <c r="D6417" s="1"/>
      <c r="E6417" s="1"/>
      <c r="F6417" s="1"/>
      <c r="G6417" s="275"/>
      <c r="H6417" s="1"/>
      <c r="I6417" s="1"/>
      <c r="J6417" s="1"/>
      <c r="K6417" s="275"/>
      <c r="L6417" s="1"/>
      <c r="M6417" s="1"/>
    </row>
    <row r="6418" spans="1:13" ht="15">
      <c r="A6418" s="1"/>
      <c r="B6418" s="1"/>
      <c r="C6418" s="8">
        <v>4043</v>
      </c>
      <c r="D6418" s="1"/>
      <c r="E6418" s="1"/>
      <c r="F6418" s="1"/>
      <c r="G6418" s="275"/>
      <c r="H6418" s="1"/>
      <c r="I6418" s="1"/>
      <c r="J6418" s="1"/>
      <c r="K6418" s="275"/>
      <c r="L6418" s="1"/>
      <c r="M6418" s="1"/>
    </row>
    <row r="6419" spans="1:13" ht="15">
      <c r="A6419" s="1"/>
      <c r="B6419" s="1"/>
      <c r="C6419" s="8">
        <v>4044</v>
      </c>
      <c r="D6419" s="1"/>
      <c r="E6419" s="1"/>
      <c r="F6419" s="1"/>
      <c r="G6419" s="275"/>
      <c r="H6419" s="1"/>
      <c r="I6419" s="1"/>
      <c r="J6419" s="1"/>
      <c r="K6419" s="275"/>
      <c r="L6419" s="1"/>
      <c r="M6419" s="1"/>
    </row>
    <row r="6420" spans="1:13" ht="15">
      <c r="A6420" s="1"/>
      <c r="B6420" s="1"/>
      <c r="C6420" s="8">
        <v>4045</v>
      </c>
      <c r="D6420" s="1"/>
      <c r="E6420" s="1"/>
      <c r="F6420" s="1"/>
      <c r="G6420" s="275"/>
      <c r="H6420" s="1"/>
      <c r="I6420" s="1"/>
      <c r="J6420" s="1"/>
      <c r="K6420" s="275"/>
      <c r="L6420" s="1"/>
      <c r="M6420" s="1"/>
    </row>
    <row r="6421" spans="1:13" ht="15">
      <c r="A6421" s="1"/>
      <c r="B6421" s="1"/>
      <c r="C6421" s="8">
        <v>4046</v>
      </c>
      <c r="D6421" s="1"/>
      <c r="E6421" s="1"/>
      <c r="F6421" s="1"/>
      <c r="G6421" s="275"/>
      <c r="H6421" s="1"/>
      <c r="I6421" s="1"/>
      <c r="J6421" s="1"/>
      <c r="K6421" s="275"/>
      <c r="L6421" s="1"/>
      <c r="M6421" s="1"/>
    </row>
    <row r="6422" spans="1:13" ht="15">
      <c r="A6422" s="1"/>
      <c r="B6422" s="1"/>
      <c r="C6422" s="8">
        <v>4047</v>
      </c>
      <c r="D6422" s="1"/>
      <c r="E6422" s="1"/>
      <c r="F6422" s="1"/>
      <c r="G6422" s="275"/>
      <c r="H6422" s="1"/>
      <c r="I6422" s="1"/>
      <c r="J6422" s="1"/>
      <c r="K6422" s="275"/>
      <c r="L6422" s="1"/>
      <c r="M6422" s="1"/>
    </row>
    <row r="6423" spans="1:13" ht="15">
      <c r="A6423" s="1"/>
      <c r="B6423" s="1"/>
      <c r="C6423" s="8">
        <v>4048</v>
      </c>
      <c r="D6423" s="1"/>
      <c r="E6423" s="1"/>
      <c r="F6423" s="1"/>
      <c r="G6423" s="275"/>
      <c r="H6423" s="1"/>
      <c r="I6423" s="1"/>
      <c r="J6423" s="1"/>
      <c r="K6423" s="275"/>
      <c r="L6423" s="1"/>
      <c r="M6423" s="1"/>
    </row>
    <row r="6424" spans="1:13" ht="15">
      <c r="A6424" s="1"/>
      <c r="B6424" s="1"/>
      <c r="C6424" s="8">
        <v>4049</v>
      </c>
      <c r="D6424" s="1"/>
      <c r="E6424" s="1"/>
      <c r="F6424" s="1"/>
      <c r="G6424" s="275"/>
      <c r="H6424" s="1"/>
      <c r="I6424" s="1"/>
      <c r="J6424" s="1"/>
      <c r="K6424" s="275"/>
      <c r="L6424" s="1"/>
      <c r="M6424" s="1"/>
    </row>
    <row r="6425" spans="1:13" ht="15">
      <c r="A6425" s="1"/>
      <c r="B6425" s="1"/>
      <c r="C6425" s="8">
        <v>4050</v>
      </c>
      <c r="D6425" s="1"/>
      <c r="E6425" s="1"/>
      <c r="F6425" s="1"/>
      <c r="G6425" s="275"/>
      <c r="H6425" s="1"/>
      <c r="I6425" s="1"/>
      <c r="J6425" s="1"/>
      <c r="K6425" s="275"/>
      <c r="L6425" s="1"/>
      <c r="M6425" s="1"/>
    </row>
    <row r="6426" spans="1:13" ht="15">
      <c r="A6426" s="1"/>
      <c r="B6426" s="1"/>
      <c r="C6426" s="8">
        <v>4051</v>
      </c>
      <c r="D6426" s="1"/>
      <c r="E6426" s="1"/>
      <c r="F6426" s="1"/>
      <c r="G6426" s="275"/>
      <c r="H6426" s="1"/>
      <c r="I6426" s="1"/>
      <c r="J6426" s="1"/>
      <c r="K6426" s="275"/>
      <c r="L6426" s="1"/>
      <c r="M6426" s="1"/>
    </row>
    <row r="6427" spans="1:13" ht="15">
      <c r="A6427" s="1"/>
      <c r="B6427" s="1"/>
      <c r="C6427" s="8">
        <v>4052</v>
      </c>
      <c r="D6427" s="1"/>
      <c r="E6427" s="1"/>
      <c r="F6427" s="1"/>
      <c r="G6427" s="275"/>
      <c r="H6427" s="1"/>
      <c r="I6427" s="1"/>
      <c r="J6427" s="1"/>
      <c r="K6427" s="275"/>
      <c r="L6427" s="1"/>
      <c r="M6427" s="1"/>
    </row>
    <row r="6428" spans="1:13" ht="15">
      <c r="A6428" s="1"/>
      <c r="B6428" s="1"/>
      <c r="C6428" s="8">
        <v>4053</v>
      </c>
      <c r="D6428" s="1"/>
      <c r="E6428" s="1"/>
      <c r="F6428" s="1"/>
      <c r="G6428" s="275"/>
      <c r="H6428" s="1"/>
      <c r="I6428" s="1"/>
      <c r="J6428" s="1"/>
      <c r="K6428" s="275"/>
      <c r="L6428" s="1"/>
      <c r="M6428" s="1"/>
    </row>
    <row r="6429" spans="1:13" ht="15">
      <c r="A6429" s="1"/>
      <c r="B6429" s="1"/>
      <c r="C6429" s="8">
        <v>4054</v>
      </c>
      <c r="D6429" s="1"/>
      <c r="E6429" s="1"/>
      <c r="F6429" s="1"/>
      <c r="G6429" s="275"/>
      <c r="H6429" s="1"/>
      <c r="I6429" s="1"/>
      <c r="J6429" s="1"/>
      <c r="K6429" s="275"/>
      <c r="L6429" s="1"/>
      <c r="M6429" s="1"/>
    </row>
    <row r="6430" spans="1:13" ht="15">
      <c r="A6430" s="1"/>
      <c r="B6430" s="1"/>
      <c r="C6430" s="8">
        <v>4055</v>
      </c>
      <c r="D6430" s="1"/>
      <c r="E6430" s="1"/>
      <c r="F6430" s="1"/>
      <c r="G6430" s="275"/>
      <c r="H6430" s="1"/>
      <c r="I6430" s="1"/>
      <c r="J6430" s="1"/>
      <c r="K6430" s="275"/>
      <c r="L6430" s="1"/>
      <c r="M6430" s="1"/>
    </row>
    <row r="6431" spans="1:13" ht="15">
      <c r="A6431" s="1"/>
      <c r="B6431" s="1"/>
      <c r="C6431" s="8">
        <v>4056</v>
      </c>
      <c r="D6431" s="1"/>
      <c r="E6431" s="1"/>
      <c r="F6431" s="1"/>
      <c r="G6431" s="275"/>
      <c r="H6431" s="1"/>
      <c r="I6431" s="1"/>
      <c r="J6431" s="1"/>
      <c r="K6431" s="275"/>
      <c r="L6431" s="1"/>
      <c r="M6431" s="1"/>
    </row>
    <row r="6432" spans="1:13" ht="15">
      <c r="A6432" s="1"/>
      <c r="B6432" s="1"/>
      <c r="C6432" s="8">
        <v>4057</v>
      </c>
      <c r="D6432" s="1"/>
      <c r="E6432" s="1"/>
      <c r="F6432" s="1"/>
      <c r="G6432" s="275"/>
      <c r="H6432" s="1"/>
      <c r="I6432" s="1"/>
      <c r="J6432" s="1"/>
      <c r="K6432" s="275"/>
      <c r="L6432" s="1"/>
      <c r="M6432" s="1"/>
    </row>
    <row r="6433" spans="1:13" ht="15">
      <c r="A6433" s="1"/>
      <c r="B6433" s="1"/>
      <c r="C6433" s="8">
        <v>4058</v>
      </c>
      <c r="D6433" s="1"/>
      <c r="E6433" s="1"/>
      <c r="F6433" s="1"/>
      <c r="G6433" s="275"/>
      <c r="H6433" s="1"/>
      <c r="I6433" s="1"/>
      <c r="J6433" s="1"/>
      <c r="K6433" s="275"/>
      <c r="L6433" s="1"/>
      <c r="M6433" s="1"/>
    </row>
    <row r="6434" spans="1:13" ht="15">
      <c r="A6434" s="1"/>
      <c r="B6434" s="1"/>
      <c r="C6434" s="8">
        <v>4059</v>
      </c>
      <c r="D6434" s="1"/>
      <c r="E6434" s="1"/>
      <c r="F6434" s="1"/>
      <c r="G6434" s="275"/>
      <c r="H6434" s="1"/>
      <c r="I6434" s="1"/>
      <c r="J6434" s="1"/>
      <c r="K6434" s="275"/>
      <c r="L6434" s="1"/>
      <c r="M6434" s="1"/>
    </row>
    <row r="6435" spans="1:13" ht="15">
      <c r="A6435" s="1"/>
      <c r="B6435" s="1"/>
      <c r="C6435" s="8">
        <v>4060</v>
      </c>
      <c r="D6435" s="1"/>
      <c r="E6435" s="1"/>
      <c r="F6435" s="1"/>
      <c r="G6435" s="275"/>
      <c r="H6435" s="1"/>
      <c r="I6435" s="1"/>
      <c r="J6435" s="1"/>
      <c r="K6435" s="275"/>
      <c r="L6435" s="1"/>
      <c r="M6435" s="1"/>
    </row>
    <row r="6436" spans="1:13" ht="15">
      <c r="A6436" s="1"/>
      <c r="B6436" s="1"/>
      <c r="C6436" s="8">
        <v>4061</v>
      </c>
      <c r="D6436" s="1"/>
      <c r="E6436" s="1"/>
      <c r="F6436" s="1"/>
      <c r="G6436" s="275"/>
      <c r="H6436" s="1"/>
      <c r="I6436" s="1"/>
      <c r="J6436" s="1"/>
      <c r="K6436" s="275"/>
      <c r="L6436" s="1"/>
      <c r="M6436" s="1"/>
    </row>
    <row r="6437" spans="1:13" ht="15">
      <c r="A6437" s="1"/>
      <c r="B6437" s="1"/>
      <c r="C6437" s="8">
        <v>4062</v>
      </c>
      <c r="D6437" s="1"/>
      <c r="E6437" s="1"/>
      <c r="F6437" s="1"/>
      <c r="G6437" s="275"/>
      <c r="H6437" s="1"/>
      <c r="I6437" s="1"/>
      <c r="J6437" s="1"/>
      <c r="K6437" s="275"/>
      <c r="L6437" s="1"/>
      <c r="M6437" s="1"/>
    </row>
    <row r="6438" spans="1:13" ht="15">
      <c r="A6438" s="1"/>
      <c r="B6438" s="1"/>
      <c r="C6438" s="8">
        <v>4063</v>
      </c>
      <c r="D6438" s="1"/>
      <c r="E6438" s="1"/>
      <c r="F6438" s="1"/>
      <c r="G6438" s="275"/>
      <c r="H6438" s="1"/>
      <c r="I6438" s="1"/>
      <c r="J6438" s="1"/>
      <c r="K6438" s="275"/>
      <c r="L6438" s="1"/>
      <c r="M6438" s="1"/>
    </row>
    <row r="6439" spans="1:13" ht="15">
      <c r="A6439" s="1"/>
      <c r="B6439" s="1"/>
      <c r="C6439" s="8">
        <v>4064</v>
      </c>
      <c r="D6439" s="1"/>
      <c r="E6439" s="1"/>
      <c r="F6439" s="1"/>
      <c r="G6439" s="275"/>
      <c r="H6439" s="1"/>
      <c r="I6439" s="1"/>
      <c r="J6439" s="1"/>
      <c r="K6439" s="275"/>
      <c r="L6439" s="1"/>
      <c r="M6439" s="1"/>
    </row>
    <row r="6440" spans="1:13" ht="15">
      <c r="A6440" s="1"/>
      <c r="B6440" s="1"/>
      <c r="C6440" s="8">
        <v>4065</v>
      </c>
      <c r="D6440" s="1"/>
      <c r="E6440" s="1"/>
      <c r="F6440" s="1"/>
      <c r="G6440" s="275"/>
      <c r="H6440" s="1"/>
      <c r="I6440" s="1"/>
      <c r="J6440" s="1"/>
      <c r="K6440" s="275"/>
      <c r="L6440" s="1"/>
      <c r="M6440" s="1"/>
    </row>
    <row r="6441" spans="1:13" ht="15">
      <c r="A6441" s="1"/>
      <c r="B6441" s="1"/>
      <c r="C6441" s="8">
        <v>4066</v>
      </c>
      <c r="D6441" s="1"/>
      <c r="E6441" s="1"/>
      <c r="F6441" s="1"/>
      <c r="G6441" s="275"/>
      <c r="H6441" s="1"/>
      <c r="I6441" s="1"/>
      <c r="J6441" s="1"/>
      <c r="K6441" s="275"/>
      <c r="L6441" s="1"/>
      <c r="M6441" s="1"/>
    </row>
    <row r="6442" spans="1:13" ht="15">
      <c r="A6442" s="1"/>
      <c r="B6442" s="1"/>
      <c r="C6442" s="8">
        <v>4067</v>
      </c>
      <c r="D6442" s="1"/>
      <c r="E6442" s="1"/>
      <c r="F6442" s="1"/>
      <c r="G6442" s="275"/>
      <c r="H6442" s="1"/>
      <c r="I6442" s="1"/>
      <c r="J6442" s="1"/>
      <c r="K6442" s="275"/>
      <c r="L6442" s="1"/>
      <c r="M6442" s="1"/>
    </row>
    <row r="6443" spans="1:13" ht="15">
      <c r="A6443" s="1"/>
      <c r="B6443" s="1"/>
      <c r="C6443" s="8">
        <v>4068</v>
      </c>
      <c r="D6443" s="1"/>
      <c r="E6443" s="1"/>
      <c r="F6443" s="1"/>
      <c r="G6443" s="275"/>
      <c r="H6443" s="1"/>
      <c r="I6443" s="1"/>
      <c r="J6443" s="1"/>
      <c r="K6443" s="275"/>
      <c r="L6443" s="1"/>
      <c r="M6443" s="1"/>
    </row>
    <row r="6444" spans="1:13" ht="15">
      <c r="A6444" s="1"/>
      <c r="B6444" s="1"/>
      <c r="C6444" s="8">
        <v>4069</v>
      </c>
      <c r="D6444" s="1"/>
      <c r="E6444" s="1"/>
      <c r="F6444" s="1"/>
      <c r="G6444" s="275"/>
      <c r="H6444" s="1"/>
      <c r="I6444" s="1"/>
      <c r="J6444" s="1"/>
      <c r="K6444" s="275"/>
      <c r="L6444" s="1"/>
      <c r="M6444" s="1"/>
    </row>
    <row r="6445" spans="1:13" ht="15">
      <c r="A6445" s="1"/>
      <c r="B6445" s="1"/>
      <c r="C6445" s="8">
        <v>4070</v>
      </c>
      <c r="D6445" s="1"/>
      <c r="E6445" s="1"/>
      <c r="F6445" s="1"/>
      <c r="G6445" s="275"/>
      <c r="H6445" s="1"/>
      <c r="I6445" s="1"/>
      <c r="J6445" s="1"/>
      <c r="K6445" s="275"/>
      <c r="L6445" s="1"/>
      <c r="M6445" s="1"/>
    </row>
    <row r="6446" spans="1:13" ht="15">
      <c r="A6446" s="1"/>
      <c r="B6446" s="1"/>
      <c r="C6446" s="8">
        <v>4071</v>
      </c>
      <c r="D6446" s="1"/>
      <c r="E6446" s="1"/>
      <c r="F6446" s="1"/>
      <c r="G6446" s="275"/>
      <c r="H6446" s="1"/>
      <c r="I6446" s="1"/>
      <c r="J6446" s="1"/>
      <c r="K6446" s="275"/>
      <c r="L6446" s="1"/>
      <c r="M6446" s="1"/>
    </row>
    <row r="6447" spans="1:13" ht="15">
      <c r="A6447" s="1"/>
      <c r="B6447" s="1"/>
      <c r="C6447" s="8">
        <v>4072</v>
      </c>
      <c r="D6447" s="1"/>
      <c r="E6447" s="1"/>
      <c r="F6447" s="1"/>
      <c r="G6447" s="275"/>
      <c r="H6447" s="1"/>
      <c r="I6447" s="1"/>
      <c r="J6447" s="1"/>
      <c r="K6447" s="275"/>
      <c r="L6447" s="1"/>
      <c r="M6447" s="1"/>
    </row>
    <row r="6448" spans="1:13" ht="15">
      <c r="A6448" s="1"/>
      <c r="B6448" s="1"/>
      <c r="C6448" s="8">
        <v>4073</v>
      </c>
      <c r="D6448" s="1"/>
      <c r="E6448" s="1"/>
      <c r="F6448" s="1"/>
      <c r="G6448" s="275"/>
      <c r="H6448" s="1"/>
      <c r="I6448" s="1"/>
      <c r="J6448" s="1"/>
      <c r="K6448" s="275"/>
      <c r="L6448" s="1"/>
      <c r="M6448" s="1"/>
    </row>
    <row r="6449" spans="1:13" ht="15">
      <c r="A6449" s="1"/>
      <c r="B6449" s="1"/>
      <c r="C6449" s="8">
        <v>4074</v>
      </c>
      <c r="D6449" s="1"/>
      <c r="E6449" s="1"/>
      <c r="F6449" s="1"/>
      <c r="G6449" s="275"/>
      <c r="H6449" s="1"/>
      <c r="I6449" s="1"/>
      <c r="J6449" s="1"/>
      <c r="K6449" s="275"/>
      <c r="L6449" s="1"/>
      <c r="M6449" s="1"/>
    </row>
    <row r="6450" spans="1:13" ht="15">
      <c r="A6450" s="1"/>
      <c r="B6450" s="1"/>
      <c r="C6450" s="8">
        <v>4075</v>
      </c>
      <c r="D6450" s="1"/>
      <c r="E6450" s="1"/>
      <c r="F6450" s="1"/>
      <c r="G6450" s="275"/>
      <c r="H6450" s="1"/>
      <c r="I6450" s="1"/>
      <c r="J6450" s="1"/>
      <c r="K6450" s="275"/>
      <c r="L6450" s="1"/>
      <c r="M6450" s="1"/>
    </row>
    <row r="6451" spans="1:13" ht="15">
      <c r="A6451" s="1"/>
      <c r="B6451" s="1"/>
      <c r="C6451" s="8">
        <v>4076</v>
      </c>
      <c r="D6451" s="1"/>
      <c r="E6451" s="1"/>
      <c r="F6451" s="1"/>
      <c r="G6451" s="275"/>
      <c r="H6451" s="1"/>
      <c r="I6451" s="1"/>
      <c r="J6451" s="1"/>
      <c r="K6451" s="275"/>
      <c r="L6451" s="1"/>
      <c r="M6451" s="1"/>
    </row>
    <row r="6452" spans="1:13" ht="15">
      <c r="A6452" s="1"/>
      <c r="B6452" s="1"/>
      <c r="C6452" s="8">
        <v>4077</v>
      </c>
      <c r="D6452" s="1"/>
      <c r="E6452" s="1"/>
      <c r="F6452" s="1"/>
      <c r="G6452" s="275"/>
      <c r="H6452" s="1"/>
      <c r="I6452" s="1"/>
      <c r="J6452" s="1"/>
      <c r="K6452" s="275"/>
      <c r="L6452" s="1"/>
      <c r="M6452" s="1"/>
    </row>
    <row r="6453" spans="1:13" ht="15">
      <c r="A6453" s="1"/>
      <c r="B6453" s="1"/>
      <c r="C6453" s="8">
        <v>4078</v>
      </c>
      <c r="D6453" s="1"/>
      <c r="E6453" s="1"/>
      <c r="F6453" s="1"/>
      <c r="G6453" s="275"/>
      <c r="H6453" s="1"/>
      <c r="I6453" s="1"/>
      <c r="J6453" s="1"/>
      <c r="K6453" s="275"/>
      <c r="L6453" s="1"/>
      <c r="M6453" s="1"/>
    </row>
    <row r="6454" spans="1:13" ht="15">
      <c r="A6454" s="1"/>
      <c r="B6454" s="1"/>
      <c r="C6454" s="8">
        <v>4079</v>
      </c>
      <c r="D6454" s="1"/>
      <c r="E6454" s="1"/>
      <c r="F6454" s="1"/>
      <c r="G6454" s="275"/>
      <c r="H6454" s="1"/>
      <c r="I6454" s="1"/>
      <c r="J6454" s="1"/>
      <c r="K6454" s="275"/>
      <c r="L6454" s="1"/>
      <c r="M6454" s="1"/>
    </row>
    <row r="6455" spans="1:13" ht="15">
      <c r="A6455" s="1"/>
      <c r="B6455" s="1"/>
      <c r="C6455" s="8">
        <v>4080</v>
      </c>
      <c r="D6455" s="1"/>
      <c r="E6455" s="1"/>
      <c r="F6455" s="1"/>
      <c r="G6455" s="275"/>
      <c r="H6455" s="1"/>
      <c r="I6455" s="1"/>
      <c r="J6455" s="1"/>
      <c r="K6455" s="275"/>
      <c r="L6455" s="1"/>
      <c r="M6455" s="1"/>
    </row>
    <row r="6456" spans="1:13" ht="15">
      <c r="A6456" s="1"/>
      <c r="B6456" s="1"/>
      <c r="C6456" s="8">
        <v>4081</v>
      </c>
      <c r="D6456" s="1"/>
      <c r="E6456" s="1"/>
      <c r="F6456" s="1"/>
      <c r="G6456" s="275"/>
      <c r="H6456" s="1"/>
      <c r="I6456" s="1"/>
      <c r="J6456" s="1"/>
      <c r="K6456" s="275"/>
      <c r="L6456" s="1"/>
      <c r="M6456" s="1"/>
    </row>
    <row r="6457" spans="1:13" ht="15">
      <c r="A6457" s="1"/>
      <c r="B6457" s="1"/>
      <c r="C6457" s="8">
        <v>4082</v>
      </c>
      <c r="D6457" s="1"/>
      <c r="E6457" s="1"/>
      <c r="F6457" s="1"/>
      <c r="G6457" s="275"/>
      <c r="H6457" s="1"/>
      <c r="I6457" s="1"/>
      <c r="J6457" s="1"/>
      <c r="K6457" s="275"/>
      <c r="L6457" s="1"/>
      <c r="M6457" s="1"/>
    </row>
    <row r="6458" spans="1:13" ht="15">
      <c r="A6458" s="1"/>
      <c r="B6458" s="1"/>
      <c r="C6458" s="8">
        <v>4083</v>
      </c>
      <c r="D6458" s="1"/>
      <c r="E6458" s="1"/>
      <c r="F6458" s="1"/>
      <c r="G6458" s="275"/>
      <c r="H6458" s="1"/>
      <c r="I6458" s="1"/>
      <c r="J6458" s="1"/>
      <c r="K6458" s="275"/>
      <c r="L6458" s="1"/>
      <c r="M6458" s="1"/>
    </row>
    <row r="6459" spans="1:13" ht="15">
      <c r="A6459" s="1"/>
      <c r="B6459" s="1"/>
      <c r="C6459" s="8">
        <v>4084</v>
      </c>
      <c r="D6459" s="1"/>
      <c r="E6459" s="1"/>
      <c r="F6459" s="1"/>
      <c r="G6459" s="275"/>
      <c r="H6459" s="1"/>
      <c r="I6459" s="1"/>
      <c r="J6459" s="1"/>
      <c r="K6459" s="275"/>
      <c r="L6459" s="1"/>
      <c r="M6459" s="1"/>
    </row>
    <row r="6460" spans="1:13" ht="15">
      <c r="A6460" s="1"/>
      <c r="B6460" s="1"/>
      <c r="C6460" s="8">
        <v>4085</v>
      </c>
      <c r="D6460" s="1"/>
      <c r="E6460" s="1"/>
      <c r="F6460" s="1"/>
      <c r="G6460" s="275"/>
      <c r="H6460" s="1"/>
      <c r="I6460" s="1"/>
      <c r="J6460" s="1"/>
      <c r="K6460" s="275"/>
      <c r="L6460" s="1"/>
      <c r="M6460" s="1"/>
    </row>
    <row r="6461" spans="1:13" ht="15">
      <c r="A6461" s="1"/>
      <c r="B6461" s="1"/>
      <c r="C6461" s="8">
        <v>4086</v>
      </c>
      <c r="D6461" s="1"/>
      <c r="E6461" s="1"/>
      <c r="F6461" s="1"/>
      <c r="G6461" s="275"/>
      <c r="H6461" s="1"/>
      <c r="I6461" s="1"/>
      <c r="J6461" s="1"/>
      <c r="K6461" s="275"/>
      <c r="L6461" s="1"/>
      <c r="M6461" s="1"/>
    </row>
    <row r="6462" spans="1:13" ht="15">
      <c r="A6462" s="1"/>
      <c r="B6462" s="1"/>
      <c r="C6462" s="8">
        <v>4087</v>
      </c>
      <c r="D6462" s="1"/>
      <c r="E6462" s="1"/>
      <c r="F6462" s="1"/>
      <c r="G6462" s="275"/>
      <c r="H6462" s="1"/>
      <c r="I6462" s="1"/>
      <c r="J6462" s="1"/>
      <c r="K6462" s="275"/>
      <c r="L6462" s="1"/>
      <c r="M6462" s="1"/>
    </row>
    <row r="6463" spans="1:13" ht="15">
      <c r="A6463" s="1"/>
      <c r="B6463" s="1"/>
      <c r="C6463" s="8">
        <v>4088</v>
      </c>
      <c r="D6463" s="1"/>
      <c r="E6463" s="1"/>
      <c r="F6463" s="1"/>
      <c r="G6463" s="275"/>
      <c r="H6463" s="1"/>
      <c r="I6463" s="1"/>
      <c r="J6463" s="1"/>
      <c r="K6463" s="275"/>
      <c r="L6463" s="1"/>
      <c r="M6463" s="1"/>
    </row>
    <row r="6464" spans="1:13" ht="15">
      <c r="A6464" s="1"/>
      <c r="B6464" s="1"/>
      <c r="C6464" s="8">
        <v>4089</v>
      </c>
      <c r="D6464" s="1"/>
      <c r="E6464" s="1"/>
      <c r="F6464" s="1"/>
      <c r="G6464" s="275"/>
      <c r="H6464" s="1"/>
      <c r="I6464" s="1"/>
      <c r="J6464" s="1"/>
      <c r="K6464" s="275"/>
      <c r="L6464" s="1"/>
      <c r="M6464" s="1"/>
    </row>
    <row r="6465" spans="1:13" ht="15">
      <c r="A6465" s="1"/>
      <c r="B6465" s="1"/>
      <c r="C6465" s="8">
        <v>4090</v>
      </c>
      <c r="D6465" s="1"/>
      <c r="E6465" s="1"/>
      <c r="F6465" s="1"/>
      <c r="G6465" s="275"/>
      <c r="H6465" s="1"/>
      <c r="I6465" s="1"/>
      <c r="J6465" s="1"/>
      <c r="K6465" s="275"/>
      <c r="L6465" s="1"/>
      <c r="M6465" s="1"/>
    </row>
    <row r="6466" spans="1:13" ht="15">
      <c r="A6466" s="1"/>
      <c r="B6466" s="1"/>
      <c r="C6466" s="8">
        <v>4091</v>
      </c>
      <c r="D6466" s="1"/>
      <c r="E6466" s="1"/>
      <c r="F6466" s="1"/>
      <c r="G6466" s="275"/>
      <c r="H6466" s="1"/>
      <c r="I6466" s="1"/>
      <c r="J6466" s="1"/>
      <c r="K6466" s="275"/>
      <c r="L6466" s="1"/>
      <c r="M6466" s="1"/>
    </row>
    <row r="6467" spans="1:13" ht="15">
      <c r="A6467" s="1"/>
      <c r="B6467" s="1"/>
      <c r="C6467" s="8">
        <v>4092</v>
      </c>
      <c r="D6467" s="1"/>
      <c r="E6467" s="1"/>
      <c r="F6467" s="1"/>
      <c r="G6467" s="275"/>
      <c r="H6467" s="1"/>
      <c r="I6467" s="1"/>
      <c r="J6467" s="1"/>
      <c r="K6467" s="275"/>
      <c r="L6467" s="1"/>
      <c r="M6467" s="1"/>
    </row>
    <row r="6468" spans="1:13" ht="15">
      <c r="A6468" s="1"/>
      <c r="B6468" s="1"/>
      <c r="C6468" s="8">
        <v>4093</v>
      </c>
      <c r="D6468" s="1"/>
      <c r="E6468" s="1"/>
      <c r="F6468" s="1"/>
      <c r="G6468" s="275"/>
      <c r="H6468" s="1"/>
      <c r="I6468" s="1"/>
      <c r="J6468" s="1"/>
      <c r="K6468" s="275"/>
      <c r="L6468" s="1"/>
      <c r="M6468" s="1"/>
    </row>
    <row r="6469" spans="1:13" ht="15">
      <c r="A6469" s="1"/>
      <c r="B6469" s="1"/>
      <c r="C6469" s="8">
        <v>4094</v>
      </c>
      <c r="D6469" s="1"/>
      <c r="E6469" s="1"/>
      <c r="F6469" s="1"/>
      <c r="G6469" s="275"/>
      <c r="H6469" s="1"/>
      <c r="I6469" s="1"/>
      <c r="J6469" s="1"/>
      <c r="K6469" s="275"/>
      <c r="L6469" s="1"/>
      <c r="M6469" s="1"/>
    </row>
    <row r="6470" spans="1:13" ht="15">
      <c r="A6470" s="1"/>
      <c r="B6470" s="1"/>
      <c r="C6470" s="8">
        <v>4095</v>
      </c>
      <c r="D6470" s="1"/>
      <c r="E6470" s="1"/>
      <c r="F6470" s="1"/>
      <c r="G6470" s="275"/>
      <c r="H6470" s="1"/>
      <c r="I6470" s="1"/>
      <c r="J6470" s="1"/>
      <c r="K6470" s="275"/>
      <c r="L6470" s="1"/>
      <c r="M6470" s="1"/>
    </row>
    <row r="6471" spans="1:13" ht="15">
      <c r="A6471" s="1"/>
      <c r="B6471" s="1"/>
      <c r="C6471" s="8">
        <v>4096</v>
      </c>
      <c r="D6471" s="1"/>
      <c r="E6471" s="1"/>
      <c r="F6471" s="1"/>
      <c r="G6471" s="275"/>
      <c r="H6471" s="1"/>
      <c r="I6471" s="1"/>
      <c r="J6471" s="1"/>
      <c r="K6471" s="275"/>
      <c r="L6471" s="1"/>
      <c r="M6471" s="1"/>
    </row>
    <row r="6472" spans="1:13" ht="15">
      <c r="A6472" s="1"/>
      <c r="B6472" s="1"/>
      <c r="C6472" s="8">
        <v>4097</v>
      </c>
      <c r="D6472" s="1"/>
      <c r="E6472" s="1"/>
      <c r="F6472" s="1"/>
      <c r="G6472" s="275"/>
      <c r="H6472" s="1"/>
      <c r="I6472" s="1"/>
      <c r="J6472" s="1"/>
      <c r="K6472" s="275"/>
      <c r="L6472" s="1"/>
      <c r="M6472" s="1"/>
    </row>
    <row r="6473" spans="1:13" ht="15">
      <c r="A6473" s="1"/>
      <c r="B6473" s="1"/>
      <c r="C6473" s="8">
        <v>4098</v>
      </c>
      <c r="D6473" s="1"/>
      <c r="E6473" s="1"/>
      <c r="F6473" s="1"/>
      <c r="G6473" s="275"/>
      <c r="H6473" s="1"/>
      <c r="I6473" s="1"/>
      <c r="J6473" s="1"/>
      <c r="K6473" s="275"/>
      <c r="L6473" s="1"/>
      <c r="M6473" s="1"/>
    </row>
    <row r="6474" spans="1:13" ht="15">
      <c r="A6474" s="1"/>
      <c r="B6474" s="1"/>
      <c r="C6474" s="8">
        <v>4099</v>
      </c>
      <c r="D6474" s="1"/>
      <c r="E6474" s="1"/>
      <c r="F6474" s="1"/>
      <c r="G6474" s="275"/>
      <c r="H6474" s="1"/>
      <c r="I6474" s="1"/>
      <c r="J6474" s="1"/>
      <c r="K6474" s="275"/>
      <c r="L6474" s="1"/>
      <c r="M6474" s="1"/>
    </row>
    <row r="6475" spans="1:13" ht="15">
      <c r="A6475" s="1"/>
      <c r="B6475" s="1"/>
      <c r="C6475" s="8">
        <v>4100</v>
      </c>
      <c r="D6475" s="1"/>
      <c r="E6475" s="1"/>
      <c r="F6475" s="1"/>
      <c r="G6475" s="275"/>
      <c r="H6475" s="1"/>
      <c r="I6475" s="1"/>
      <c r="J6475" s="1"/>
      <c r="K6475" s="275"/>
      <c r="L6475" s="1"/>
      <c r="M6475" s="1"/>
    </row>
    <row r="6476" spans="1:13" ht="15">
      <c r="A6476" s="1"/>
      <c r="B6476" s="1"/>
      <c r="C6476" s="8">
        <v>4101</v>
      </c>
      <c r="D6476" s="1"/>
      <c r="E6476" s="1"/>
      <c r="F6476" s="1"/>
      <c r="G6476" s="275"/>
      <c r="H6476" s="1"/>
      <c r="I6476" s="1"/>
      <c r="J6476" s="1"/>
      <c r="K6476" s="275"/>
      <c r="L6476" s="1"/>
      <c r="M6476" s="1"/>
    </row>
    <row r="6477" spans="1:13" ht="15">
      <c r="A6477" s="1"/>
      <c r="B6477" s="1"/>
      <c r="C6477" s="8">
        <v>4102</v>
      </c>
      <c r="D6477" s="1"/>
      <c r="E6477" s="1"/>
      <c r="F6477" s="1"/>
      <c r="G6477" s="275"/>
      <c r="H6477" s="1"/>
      <c r="I6477" s="1"/>
      <c r="J6477" s="1"/>
      <c r="K6477" s="275"/>
      <c r="L6477" s="1"/>
      <c r="M6477" s="1"/>
    </row>
    <row r="6478" spans="1:13" ht="15">
      <c r="A6478" s="1"/>
      <c r="B6478" s="1"/>
      <c r="C6478" s="8">
        <v>4103</v>
      </c>
      <c r="D6478" s="1"/>
      <c r="E6478" s="1"/>
      <c r="F6478" s="1"/>
      <c r="G6478" s="275"/>
      <c r="H6478" s="1"/>
      <c r="I6478" s="1"/>
      <c r="J6478" s="1"/>
      <c r="K6478" s="275"/>
      <c r="L6478" s="1"/>
      <c r="M6478" s="1"/>
    </row>
    <row r="6479" spans="1:13" ht="15">
      <c r="A6479" s="1"/>
      <c r="B6479" s="1"/>
      <c r="C6479" s="8">
        <v>4104</v>
      </c>
      <c r="D6479" s="1"/>
      <c r="E6479" s="1"/>
      <c r="F6479" s="1"/>
      <c r="G6479" s="275"/>
      <c r="H6479" s="1"/>
      <c r="I6479" s="1"/>
      <c r="J6479" s="1"/>
      <c r="K6479" s="275"/>
      <c r="L6479" s="1"/>
      <c r="M6479" s="1"/>
    </row>
    <row r="6480" spans="1:13" ht="15">
      <c r="A6480" s="1"/>
      <c r="B6480" s="1"/>
      <c r="C6480" s="8">
        <v>4105</v>
      </c>
      <c r="D6480" s="1"/>
      <c r="E6480" s="1"/>
      <c r="F6480" s="1"/>
      <c r="G6480" s="275"/>
      <c r="H6480" s="1"/>
      <c r="I6480" s="1"/>
      <c r="J6480" s="1"/>
      <c r="K6480" s="275"/>
      <c r="L6480" s="1"/>
      <c r="M6480" s="1"/>
    </row>
    <row r="6481" spans="1:13" ht="15">
      <c r="A6481" s="1"/>
      <c r="B6481" s="1"/>
      <c r="C6481" s="8">
        <v>4106</v>
      </c>
      <c r="D6481" s="1"/>
      <c r="E6481" s="1"/>
      <c r="F6481" s="1"/>
      <c r="G6481" s="275"/>
      <c r="H6481" s="1"/>
      <c r="I6481" s="1"/>
      <c r="J6481" s="1"/>
      <c r="K6481" s="275"/>
      <c r="L6481" s="1"/>
      <c r="M6481" s="1"/>
    </row>
    <row r="6482" spans="1:13" ht="15">
      <c r="A6482" s="1"/>
      <c r="B6482" s="1"/>
      <c r="C6482" s="8">
        <v>4107</v>
      </c>
      <c r="D6482" s="1"/>
      <c r="E6482" s="1"/>
      <c r="F6482" s="1"/>
      <c r="G6482" s="275"/>
      <c r="H6482" s="1"/>
      <c r="I6482" s="1"/>
      <c r="J6482" s="1"/>
      <c r="K6482" s="275"/>
      <c r="L6482" s="1"/>
      <c r="M6482" s="1"/>
    </row>
    <row r="6483" spans="1:13" ht="15">
      <c r="A6483" s="1"/>
      <c r="B6483" s="1"/>
      <c r="C6483" s="8">
        <v>4108</v>
      </c>
      <c r="D6483" s="1"/>
      <c r="E6483" s="1"/>
      <c r="F6483" s="1"/>
      <c r="G6483" s="275"/>
      <c r="H6483" s="1"/>
      <c r="I6483" s="1"/>
      <c r="J6483" s="1"/>
      <c r="K6483" s="275"/>
      <c r="L6483" s="1"/>
      <c r="M6483" s="1"/>
    </row>
    <row r="6484" spans="1:13" ht="15">
      <c r="A6484" s="1"/>
      <c r="B6484" s="1"/>
      <c r="C6484" s="8">
        <v>4109</v>
      </c>
      <c r="D6484" s="1"/>
      <c r="E6484" s="1"/>
      <c r="F6484" s="1"/>
      <c r="G6484" s="275"/>
      <c r="H6484" s="1"/>
      <c r="I6484" s="1"/>
      <c r="J6484" s="1"/>
      <c r="K6484" s="275"/>
      <c r="L6484" s="1"/>
      <c r="M6484" s="1"/>
    </row>
    <row r="6485" spans="1:13" ht="15">
      <c r="A6485" s="1"/>
      <c r="B6485" s="1"/>
      <c r="C6485" s="8">
        <v>4110</v>
      </c>
      <c r="D6485" s="1"/>
      <c r="E6485" s="1"/>
      <c r="F6485" s="1"/>
      <c r="G6485" s="275"/>
      <c r="H6485" s="1"/>
      <c r="I6485" s="1"/>
      <c r="J6485" s="1"/>
      <c r="K6485" s="275"/>
      <c r="L6485" s="1"/>
      <c r="M6485" s="1"/>
    </row>
    <row r="6486" spans="1:13" ht="15">
      <c r="A6486" s="1"/>
      <c r="B6486" s="1"/>
      <c r="C6486" s="8">
        <v>4111</v>
      </c>
      <c r="D6486" s="1"/>
      <c r="E6486" s="1"/>
      <c r="F6486" s="1"/>
      <c r="G6486" s="275"/>
      <c r="H6486" s="1"/>
      <c r="I6486" s="1"/>
      <c r="J6486" s="1"/>
      <c r="K6486" s="275"/>
      <c r="L6486" s="1"/>
      <c r="M6486" s="1"/>
    </row>
    <row r="6487" spans="1:13" ht="15">
      <c r="A6487" s="1"/>
      <c r="B6487" s="1"/>
      <c r="C6487" s="8">
        <v>4112</v>
      </c>
      <c r="D6487" s="1"/>
      <c r="E6487" s="1"/>
      <c r="F6487" s="1"/>
      <c r="G6487" s="275"/>
      <c r="H6487" s="1"/>
      <c r="I6487" s="1"/>
      <c r="J6487" s="1"/>
      <c r="K6487" s="275"/>
      <c r="L6487" s="1"/>
      <c r="M6487" s="1"/>
    </row>
    <row r="6488" spans="1:13" ht="15">
      <c r="A6488" s="1"/>
      <c r="B6488" s="1"/>
      <c r="C6488" s="8">
        <v>4113</v>
      </c>
      <c r="D6488" s="1"/>
      <c r="E6488" s="1"/>
      <c r="F6488" s="1"/>
      <c r="G6488" s="275"/>
      <c r="H6488" s="1"/>
      <c r="I6488" s="1"/>
      <c r="J6488" s="1"/>
      <c r="K6488" s="275"/>
      <c r="L6488" s="1"/>
      <c r="M6488" s="1"/>
    </row>
    <row r="6489" spans="1:13" ht="15">
      <c r="A6489" s="1"/>
      <c r="B6489" s="1"/>
      <c r="C6489" s="8">
        <v>4114</v>
      </c>
      <c r="D6489" s="1"/>
      <c r="E6489" s="1"/>
      <c r="F6489" s="1"/>
      <c r="G6489" s="275"/>
      <c r="H6489" s="1"/>
      <c r="I6489" s="1"/>
      <c r="J6489" s="1"/>
      <c r="K6489" s="275"/>
      <c r="L6489" s="1"/>
      <c r="M6489" s="1"/>
    </row>
    <row r="6490" spans="1:13" ht="15">
      <c r="A6490" s="1"/>
      <c r="B6490" s="1"/>
      <c r="C6490" s="8">
        <v>4115</v>
      </c>
      <c r="D6490" s="1"/>
      <c r="E6490" s="1"/>
      <c r="F6490" s="1"/>
      <c r="G6490" s="275"/>
      <c r="H6490" s="1"/>
      <c r="I6490" s="1"/>
      <c r="J6490" s="1"/>
      <c r="K6490" s="275"/>
      <c r="L6490" s="1"/>
      <c r="M6490" s="1"/>
    </row>
    <row r="6491" spans="1:13" ht="15">
      <c r="A6491" s="1"/>
      <c r="B6491" s="1"/>
      <c r="C6491" s="8">
        <v>4116</v>
      </c>
      <c r="D6491" s="1"/>
      <c r="E6491" s="1"/>
      <c r="F6491" s="1"/>
      <c r="G6491" s="275"/>
      <c r="H6491" s="1"/>
      <c r="I6491" s="1"/>
      <c r="J6491" s="1"/>
      <c r="K6491" s="275"/>
      <c r="L6491" s="1"/>
      <c r="M6491" s="1"/>
    </row>
    <row r="6492" spans="1:13" ht="15">
      <c r="A6492" s="1"/>
      <c r="B6492" s="1"/>
      <c r="C6492" s="8">
        <v>4117</v>
      </c>
      <c r="D6492" s="1"/>
      <c r="E6492" s="1"/>
      <c r="F6492" s="1"/>
      <c r="G6492" s="275"/>
      <c r="H6492" s="1"/>
      <c r="I6492" s="1"/>
      <c r="J6492" s="1"/>
      <c r="K6492" s="275"/>
      <c r="L6492" s="1"/>
      <c r="M6492" s="1"/>
    </row>
    <row r="6493" spans="1:13" ht="15">
      <c r="A6493" s="1"/>
      <c r="B6493" s="1"/>
      <c r="C6493" s="8">
        <v>4118</v>
      </c>
      <c r="D6493" s="1"/>
      <c r="E6493" s="1"/>
      <c r="F6493" s="1"/>
      <c r="G6493" s="275"/>
      <c r="H6493" s="1"/>
      <c r="I6493" s="1"/>
      <c r="J6493" s="1"/>
      <c r="K6493" s="275"/>
      <c r="L6493" s="1"/>
      <c r="M6493" s="1"/>
    </row>
    <row r="6494" spans="1:13" ht="15">
      <c r="A6494" s="1"/>
      <c r="B6494" s="1"/>
      <c r="C6494" s="8">
        <v>4119</v>
      </c>
      <c r="D6494" s="1"/>
      <c r="E6494" s="1"/>
      <c r="F6494" s="1"/>
      <c r="G6494" s="275"/>
      <c r="H6494" s="1"/>
      <c r="I6494" s="1"/>
      <c r="J6494" s="1"/>
      <c r="K6494" s="275"/>
      <c r="L6494" s="1"/>
      <c r="M6494" s="1"/>
    </row>
    <row r="6495" spans="1:13" ht="15">
      <c r="A6495" s="1"/>
      <c r="B6495" s="1"/>
      <c r="C6495" s="8">
        <v>4120</v>
      </c>
      <c r="D6495" s="1"/>
      <c r="E6495" s="1"/>
      <c r="F6495" s="1"/>
      <c r="G6495" s="275"/>
      <c r="H6495" s="1"/>
      <c r="I6495" s="1"/>
      <c r="J6495" s="1"/>
      <c r="K6495" s="275"/>
      <c r="L6495" s="1"/>
      <c r="M6495" s="1"/>
    </row>
    <row r="6496" spans="1:13" ht="15">
      <c r="A6496" s="1"/>
      <c r="B6496" s="1"/>
      <c r="C6496" s="8">
        <v>4121</v>
      </c>
      <c r="D6496" s="1"/>
      <c r="E6496" s="1"/>
      <c r="F6496" s="1"/>
      <c r="G6496" s="275"/>
      <c r="H6496" s="1"/>
      <c r="I6496" s="1"/>
      <c r="J6496" s="1"/>
      <c r="K6496" s="275"/>
      <c r="L6496" s="1"/>
      <c r="M6496" s="1"/>
    </row>
    <row r="6497" spans="1:13" ht="15">
      <c r="A6497" s="1"/>
      <c r="B6497" s="1"/>
      <c r="C6497" s="8">
        <v>4122</v>
      </c>
      <c r="D6497" s="1"/>
      <c r="E6497" s="1"/>
      <c r="F6497" s="1"/>
      <c r="G6497" s="275"/>
      <c r="H6497" s="1"/>
      <c r="I6497" s="1"/>
      <c r="J6497" s="1"/>
      <c r="K6497" s="275"/>
      <c r="L6497" s="1"/>
      <c r="M6497" s="1"/>
    </row>
    <row r="6498" spans="1:13" ht="15">
      <c r="A6498" s="1"/>
      <c r="B6498" s="1"/>
      <c r="C6498" s="8">
        <v>4123</v>
      </c>
      <c r="D6498" s="1"/>
      <c r="E6498" s="1"/>
      <c r="F6498" s="1"/>
      <c r="G6498" s="275"/>
      <c r="H6498" s="1"/>
      <c r="I6498" s="1"/>
      <c r="J6498" s="1"/>
      <c r="K6498" s="275"/>
      <c r="L6498" s="1"/>
      <c r="M6498" s="1"/>
    </row>
    <row r="6499" spans="1:13" ht="15">
      <c r="A6499" s="1"/>
      <c r="B6499" s="1"/>
      <c r="C6499" s="8">
        <v>4124</v>
      </c>
      <c r="D6499" s="1"/>
      <c r="E6499" s="1"/>
      <c r="F6499" s="1"/>
      <c r="G6499" s="275"/>
      <c r="H6499" s="1"/>
      <c r="I6499" s="1"/>
      <c r="J6499" s="1"/>
      <c r="K6499" s="275"/>
      <c r="L6499" s="1"/>
      <c r="M6499" s="1"/>
    </row>
    <row r="6500" spans="1:13" ht="15">
      <c r="A6500" s="1"/>
      <c r="B6500" s="1"/>
      <c r="C6500" s="8">
        <v>4125</v>
      </c>
      <c r="D6500" s="1"/>
      <c r="E6500" s="1"/>
      <c r="F6500" s="1"/>
      <c r="G6500" s="275"/>
      <c r="H6500" s="1"/>
      <c r="I6500" s="1"/>
      <c r="J6500" s="1"/>
      <c r="K6500" s="275"/>
      <c r="L6500" s="1"/>
      <c r="M6500" s="1"/>
    </row>
    <row r="6501" spans="1:13" ht="15">
      <c r="A6501" s="1"/>
      <c r="B6501" s="1"/>
      <c r="C6501" s="8">
        <v>4126</v>
      </c>
      <c r="D6501" s="1"/>
      <c r="E6501" s="1"/>
      <c r="F6501" s="1"/>
      <c r="G6501" s="275"/>
      <c r="H6501" s="1"/>
      <c r="I6501" s="1"/>
      <c r="J6501" s="1"/>
      <c r="K6501" s="275"/>
      <c r="L6501" s="1"/>
      <c r="M6501" s="1"/>
    </row>
    <row r="6502" spans="1:13" ht="15">
      <c r="A6502" s="1"/>
      <c r="B6502" s="1"/>
      <c r="C6502" s="8">
        <v>4127</v>
      </c>
      <c r="D6502" s="1"/>
      <c r="E6502" s="1"/>
      <c r="F6502" s="1"/>
      <c r="G6502" s="275"/>
      <c r="H6502" s="1"/>
      <c r="I6502" s="1"/>
      <c r="J6502" s="1"/>
      <c r="K6502" s="275"/>
      <c r="L6502" s="1"/>
      <c r="M6502" s="1"/>
    </row>
    <row r="6503" spans="1:13" ht="15">
      <c r="A6503" s="1"/>
      <c r="B6503" s="1"/>
      <c r="C6503" s="8">
        <v>4128</v>
      </c>
      <c r="D6503" s="1"/>
      <c r="E6503" s="1"/>
      <c r="F6503" s="1"/>
      <c r="G6503" s="275"/>
      <c r="H6503" s="1"/>
      <c r="I6503" s="1"/>
      <c r="J6503" s="1"/>
      <c r="K6503" s="275"/>
      <c r="L6503" s="1"/>
      <c r="M6503" s="1"/>
    </row>
    <row r="6504" spans="1:13" ht="15">
      <c r="A6504" s="1"/>
      <c r="B6504" s="1"/>
      <c r="C6504" s="8">
        <v>4129</v>
      </c>
      <c r="D6504" s="1"/>
      <c r="E6504" s="1"/>
      <c r="F6504" s="1"/>
      <c r="G6504" s="275"/>
      <c r="H6504" s="1"/>
      <c r="I6504" s="1"/>
      <c r="J6504" s="1"/>
      <c r="K6504" s="275"/>
      <c r="L6504" s="1"/>
      <c r="M6504" s="1"/>
    </row>
    <row r="6505" spans="1:13" ht="15">
      <c r="A6505" s="1"/>
      <c r="B6505" s="1"/>
      <c r="C6505" s="8">
        <v>4130</v>
      </c>
      <c r="D6505" s="1"/>
      <c r="E6505" s="1"/>
      <c r="F6505" s="1"/>
      <c r="G6505" s="275"/>
      <c r="H6505" s="1"/>
      <c r="I6505" s="1"/>
      <c r="J6505" s="1"/>
      <c r="K6505" s="275"/>
      <c r="L6505" s="1"/>
      <c r="M6505" s="1"/>
    </row>
    <row r="6506" spans="1:13" ht="15">
      <c r="A6506" s="1"/>
      <c r="B6506" s="1"/>
      <c r="C6506" s="8">
        <v>4131</v>
      </c>
      <c r="D6506" s="1"/>
      <c r="E6506" s="1"/>
      <c r="F6506" s="1"/>
      <c r="G6506" s="275"/>
      <c r="H6506" s="1"/>
      <c r="I6506" s="1"/>
      <c r="J6506" s="1"/>
      <c r="K6506" s="275"/>
      <c r="L6506" s="1"/>
      <c r="M6506" s="1"/>
    </row>
    <row r="6507" spans="1:13" ht="15">
      <c r="A6507" s="1"/>
      <c r="B6507" s="1"/>
      <c r="C6507" s="8">
        <v>4132</v>
      </c>
      <c r="D6507" s="1"/>
      <c r="E6507" s="1"/>
      <c r="F6507" s="1"/>
      <c r="G6507" s="275"/>
      <c r="H6507" s="1"/>
      <c r="I6507" s="1"/>
      <c r="J6507" s="1"/>
      <c r="K6507" s="275"/>
      <c r="L6507" s="1"/>
      <c r="M6507" s="1"/>
    </row>
    <row r="6508" spans="1:13" ht="15">
      <c r="A6508" s="1"/>
      <c r="B6508" s="1"/>
      <c r="C6508" s="8">
        <v>4133</v>
      </c>
      <c r="D6508" s="1"/>
      <c r="E6508" s="1"/>
      <c r="F6508" s="1"/>
      <c r="G6508" s="275"/>
      <c r="H6508" s="1"/>
      <c r="I6508" s="1"/>
      <c r="J6508" s="1"/>
      <c r="K6508" s="275"/>
      <c r="L6508" s="1"/>
      <c r="M6508" s="1"/>
    </row>
    <row r="6509" spans="1:13" ht="15">
      <c r="A6509" s="1"/>
      <c r="B6509" s="1"/>
      <c r="C6509" s="8">
        <v>4134</v>
      </c>
      <c r="D6509" s="1"/>
      <c r="E6509" s="1"/>
      <c r="F6509" s="1"/>
      <c r="G6509" s="275"/>
      <c r="H6509" s="1"/>
      <c r="I6509" s="1"/>
      <c r="J6509" s="1"/>
      <c r="K6509" s="275"/>
      <c r="L6509" s="1"/>
      <c r="M6509" s="1"/>
    </row>
    <row r="6510" spans="1:13" ht="15">
      <c r="A6510" s="1"/>
      <c r="B6510" s="1"/>
      <c r="C6510" s="8">
        <v>4135</v>
      </c>
      <c r="D6510" s="1"/>
      <c r="E6510" s="1"/>
      <c r="F6510" s="1"/>
      <c r="G6510" s="275"/>
      <c r="H6510" s="1"/>
      <c r="I6510" s="1"/>
      <c r="J6510" s="1"/>
      <c r="K6510" s="275"/>
      <c r="L6510" s="1"/>
      <c r="M6510" s="1"/>
    </row>
    <row r="6511" spans="1:13" ht="15">
      <c r="A6511" s="1"/>
      <c r="B6511" s="1"/>
      <c r="C6511" s="8">
        <v>4136</v>
      </c>
      <c r="D6511" s="1"/>
      <c r="E6511" s="1"/>
      <c r="F6511" s="1"/>
      <c r="G6511" s="275"/>
      <c r="H6511" s="1"/>
      <c r="I6511" s="1"/>
      <c r="J6511" s="1"/>
      <c r="K6511" s="275"/>
      <c r="L6511" s="1"/>
      <c r="M6511" s="1"/>
    </row>
    <row r="6512" spans="1:13" ht="15">
      <c r="A6512" s="1"/>
      <c r="B6512" s="1"/>
      <c r="C6512" s="8">
        <v>4137</v>
      </c>
      <c r="D6512" s="1"/>
      <c r="E6512" s="1"/>
      <c r="F6512" s="1"/>
      <c r="G6512" s="275"/>
      <c r="H6512" s="1"/>
      <c r="I6512" s="1"/>
      <c r="J6512" s="1"/>
      <c r="K6512" s="275"/>
      <c r="L6512" s="1"/>
      <c r="M6512" s="1"/>
    </row>
    <row r="6513" spans="1:13" ht="15">
      <c r="A6513" s="1"/>
      <c r="B6513" s="1"/>
      <c r="C6513" s="8">
        <v>4138</v>
      </c>
      <c r="D6513" s="1"/>
      <c r="E6513" s="1"/>
      <c r="F6513" s="1"/>
      <c r="G6513" s="275"/>
      <c r="H6513" s="1"/>
      <c r="I6513" s="1"/>
      <c r="J6513" s="1"/>
      <c r="K6513" s="275"/>
      <c r="L6513" s="1"/>
      <c r="M6513" s="1"/>
    </row>
    <row r="6514" spans="1:13" ht="15">
      <c r="A6514" s="1"/>
      <c r="B6514" s="1"/>
      <c r="C6514" s="8">
        <v>4139</v>
      </c>
      <c r="D6514" s="1"/>
      <c r="E6514" s="1"/>
      <c r="F6514" s="1"/>
      <c r="G6514" s="275"/>
      <c r="H6514" s="1"/>
      <c r="I6514" s="1"/>
      <c r="J6514" s="1"/>
      <c r="K6514" s="275"/>
      <c r="L6514" s="1"/>
      <c r="M6514" s="1"/>
    </row>
    <row r="6515" spans="1:13" ht="15">
      <c r="A6515" s="1"/>
      <c r="B6515" s="1"/>
      <c r="C6515" s="8">
        <v>4140</v>
      </c>
      <c r="D6515" s="1"/>
      <c r="E6515" s="1"/>
      <c r="F6515" s="1"/>
      <c r="G6515" s="275"/>
      <c r="H6515" s="1"/>
      <c r="I6515" s="1"/>
      <c r="J6515" s="1"/>
      <c r="K6515" s="275"/>
      <c r="L6515" s="1"/>
      <c r="M6515" s="1"/>
    </row>
    <row r="6516" spans="1:13" ht="15">
      <c r="A6516" s="1"/>
      <c r="B6516" s="1"/>
      <c r="C6516" s="8">
        <v>4141</v>
      </c>
      <c r="D6516" s="1"/>
      <c r="E6516" s="1"/>
      <c r="F6516" s="1"/>
      <c r="G6516" s="275"/>
      <c r="H6516" s="1"/>
      <c r="I6516" s="1"/>
      <c r="J6516" s="1"/>
      <c r="K6516" s="275"/>
      <c r="L6516" s="1"/>
      <c r="M6516" s="1"/>
    </row>
    <row r="6517" spans="1:13" ht="15">
      <c r="A6517" s="1"/>
      <c r="B6517" s="1"/>
      <c r="C6517" s="8">
        <v>4142</v>
      </c>
      <c r="D6517" s="1"/>
      <c r="E6517" s="1"/>
      <c r="F6517" s="1"/>
      <c r="G6517" s="275"/>
      <c r="H6517" s="1"/>
      <c r="I6517" s="1"/>
      <c r="J6517" s="1"/>
      <c r="K6517" s="275"/>
      <c r="L6517" s="1"/>
      <c r="M6517" s="1"/>
    </row>
    <row r="6518" spans="1:13" ht="15">
      <c r="A6518" s="1"/>
      <c r="B6518" s="1"/>
      <c r="C6518" s="8">
        <v>4143</v>
      </c>
      <c r="D6518" s="1"/>
      <c r="E6518" s="1"/>
      <c r="F6518" s="1"/>
      <c r="G6518" s="275"/>
      <c r="H6518" s="1"/>
      <c r="I6518" s="1"/>
      <c r="J6518" s="1"/>
      <c r="K6518" s="275"/>
      <c r="L6518" s="1"/>
      <c r="M6518" s="1"/>
    </row>
    <row r="6519" spans="1:13" ht="15">
      <c r="A6519" s="1"/>
      <c r="B6519" s="1"/>
      <c r="C6519" s="8">
        <v>4144</v>
      </c>
      <c r="D6519" s="1"/>
      <c r="E6519" s="1"/>
      <c r="F6519" s="1"/>
      <c r="G6519" s="275"/>
      <c r="H6519" s="1"/>
      <c r="I6519" s="1"/>
      <c r="J6519" s="1"/>
      <c r="K6519" s="275"/>
      <c r="L6519" s="1"/>
      <c r="M6519" s="1"/>
    </row>
    <row r="6520" spans="1:13" ht="15">
      <c r="A6520" s="1"/>
      <c r="B6520" s="1"/>
      <c r="C6520" s="8">
        <v>4145</v>
      </c>
      <c r="D6520" s="1"/>
      <c r="E6520" s="1"/>
      <c r="F6520" s="1"/>
      <c r="G6520" s="275"/>
      <c r="H6520" s="1"/>
      <c r="I6520" s="1"/>
      <c r="J6520" s="1"/>
      <c r="K6520" s="275"/>
      <c r="L6520" s="1"/>
      <c r="M6520" s="1"/>
    </row>
    <row r="6521" spans="1:13" ht="15">
      <c r="A6521" s="1"/>
      <c r="B6521" s="1"/>
      <c r="C6521" s="8">
        <v>4146</v>
      </c>
      <c r="D6521" s="1"/>
      <c r="E6521" s="1"/>
      <c r="F6521" s="1"/>
      <c r="G6521" s="275"/>
      <c r="H6521" s="1"/>
      <c r="I6521" s="1"/>
      <c r="J6521" s="1"/>
      <c r="K6521" s="275"/>
      <c r="L6521" s="1"/>
      <c r="M6521" s="1"/>
    </row>
    <row r="6522" spans="1:13" ht="15">
      <c r="A6522" s="1"/>
      <c r="B6522" s="1"/>
      <c r="C6522" s="8">
        <v>4147</v>
      </c>
      <c r="D6522" s="1"/>
      <c r="E6522" s="1"/>
      <c r="F6522" s="1"/>
      <c r="G6522" s="275"/>
      <c r="H6522" s="1"/>
      <c r="I6522" s="1"/>
      <c r="J6522" s="1"/>
      <c r="K6522" s="275"/>
      <c r="L6522" s="1"/>
      <c r="M6522" s="1"/>
    </row>
    <row r="6523" spans="1:13" ht="15">
      <c r="A6523" s="1"/>
      <c r="B6523" s="1"/>
      <c r="C6523" s="8">
        <v>4148</v>
      </c>
      <c r="D6523" s="1"/>
      <c r="E6523" s="1"/>
      <c r="F6523" s="1"/>
      <c r="G6523" s="275"/>
      <c r="H6523" s="1"/>
      <c r="I6523" s="1"/>
      <c r="J6523" s="1"/>
      <c r="K6523" s="275"/>
      <c r="L6523" s="1"/>
      <c r="M6523" s="1"/>
    </row>
    <row r="6524" spans="1:13" ht="15">
      <c r="A6524" s="1"/>
      <c r="B6524" s="1"/>
      <c r="C6524" s="8">
        <v>4149</v>
      </c>
      <c r="D6524" s="1"/>
      <c r="E6524" s="1"/>
      <c r="F6524" s="1"/>
      <c r="G6524" s="275"/>
      <c r="H6524" s="1"/>
      <c r="I6524" s="1"/>
      <c r="J6524" s="1"/>
      <c r="K6524" s="275"/>
      <c r="L6524" s="1"/>
      <c r="M6524" s="1"/>
    </row>
    <row r="6525" spans="1:13" ht="15">
      <c r="A6525" s="1"/>
      <c r="B6525" s="1"/>
      <c r="C6525" s="8">
        <v>4150</v>
      </c>
      <c r="D6525" s="1"/>
      <c r="E6525" s="1"/>
      <c r="F6525" s="1"/>
      <c r="G6525" s="275"/>
      <c r="H6525" s="1"/>
      <c r="I6525" s="1"/>
      <c r="J6525" s="1"/>
      <c r="K6525" s="275"/>
      <c r="L6525" s="1"/>
      <c r="M6525" s="1"/>
    </row>
    <row r="6526" spans="1:13" ht="15">
      <c r="A6526" s="1"/>
      <c r="B6526" s="1"/>
      <c r="C6526" s="8">
        <v>4151</v>
      </c>
      <c r="D6526" s="1"/>
      <c r="E6526" s="1"/>
      <c r="F6526" s="1"/>
      <c r="G6526" s="275"/>
      <c r="H6526" s="1"/>
      <c r="I6526" s="1"/>
      <c r="J6526" s="1"/>
      <c r="K6526" s="275"/>
      <c r="L6526" s="1"/>
      <c r="M6526" s="1"/>
    </row>
    <row r="6527" spans="1:13" ht="15">
      <c r="A6527" s="1"/>
      <c r="B6527" s="1"/>
      <c r="C6527" s="8">
        <v>4152</v>
      </c>
      <c r="D6527" s="1"/>
      <c r="E6527" s="1"/>
      <c r="F6527" s="1"/>
      <c r="G6527" s="275"/>
      <c r="H6527" s="1"/>
      <c r="I6527" s="1"/>
      <c r="J6527" s="1"/>
      <c r="K6527" s="275"/>
      <c r="L6527" s="1"/>
      <c r="M6527" s="1"/>
    </row>
    <row r="6528" spans="1:13" ht="15">
      <c r="A6528" s="1"/>
      <c r="B6528" s="1"/>
      <c r="C6528" s="8">
        <v>4153</v>
      </c>
      <c r="D6528" s="1"/>
      <c r="E6528" s="1"/>
      <c r="F6528" s="1"/>
      <c r="G6528" s="275"/>
      <c r="H6528" s="1"/>
      <c r="I6528" s="1"/>
      <c r="J6528" s="1"/>
      <c r="K6528" s="275"/>
      <c r="L6528" s="1"/>
      <c r="M6528" s="1"/>
    </row>
    <row r="6529" spans="1:13" ht="15">
      <c r="A6529" s="1"/>
      <c r="B6529" s="1"/>
      <c r="C6529" s="8">
        <v>4154</v>
      </c>
      <c r="D6529" s="1"/>
      <c r="E6529" s="1"/>
      <c r="F6529" s="1"/>
      <c r="G6529" s="275"/>
      <c r="H6529" s="1"/>
      <c r="I6529" s="1"/>
      <c r="J6529" s="1"/>
      <c r="K6529" s="275"/>
      <c r="L6529" s="1"/>
      <c r="M6529" s="1"/>
    </row>
    <row r="6530" spans="1:13" ht="15">
      <c r="A6530" s="1"/>
      <c r="B6530" s="1"/>
      <c r="C6530" s="8">
        <v>4155</v>
      </c>
      <c r="D6530" s="1"/>
      <c r="E6530" s="1"/>
      <c r="F6530" s="1"/>
      <c r="G6530" s="275"/>
      <c r="H6530" s="1"/>
      <c r="I6530" s="1"/>
      <c r="J6530" s="1"/>
      <c r="K6530" s="275"/>
      <c r="L6530" s="1"/>
      <c r="M6530" s="1"/>
    </row>
    <row r="6531" spans="1:13" ht="15">
      <c r="A6531" s="1"/>
      <c r="B6531" s="1"/>
      <c r="C6531" s="8">
        <v>4156</v>
      </c>
      <c r="D6531" s="1"/>
      <c r="E6531" s="1"/>
      <c r="F6531" s="1"/>
      <c r="G6531" s="275"/>
      <c r="H6531" s="1"/>
      <c r="I6531" s="1"/>
      <c r="J6531" s="1"/>
      <c r="K6531" s="275"/>
      <c r="L6531" s="1"/>
      <c r="M6531" s="1"/>
    </row>
    <row r="6532" spans="1:13" ht="15">
      <c r="A6532" s="1"/>
      <c r="B6532" s="1"/>
      <c r="C6532" s="8">
        <v>4157</v>
      </c>
      <c r="D6532" s="1"/>
      <c r="E6532" s="1"/>
      <c r="F6532" s="1"/>
      <c r="G6532" s="275"/>
      <c r="H6532" s="1"/>
      <c r="I6532" s="1"/>
      <c r="J6532" s="1"/>
      <c r="K6532" s="275"/>
      <c r="L6532" s="1"/>
      <c r="M6532" s="1"/>
    </row>
    <row r="6533" spans="1:13" ht="15">
      <c r="A6533" s="1"/>
      <c r="B6533" s="1"/>
      <c r="C6533" s="8">
        <v>4158</v>
      </c>
      <c r="D6533" s="1"/>
      <c r="E6533" s="1"/>
      <c r="F6533" s="1"/>
      <c r="G6533" s="275"/>
      <c r="H6533" s="1"/>
      <c r="I6533" s="1"/>
      <c r="J6533" s="1"/>
      <c r="K6533" s="275"/>
      <c r="L6533" s="1"/>
      <c r="M6533" s="1"/>
    </row>
    <row r="6534" spans="1:13" ht="15">
      <c r="A6534" s="1"/>
      <c r="B6534" s="1"/>
      <c r="C6534" s="8">
        <v>4159</v>
      </c>
      <c r="D6534" s="1"/>
      <c r="E6534" s="1"/>
      <c r="F6534" s="1"/>
      <c r="G6534" s="275"/>
      <c r="H6534" s="1"/>
      <c r="I6534" s="1"/>
      <c r="J6534" s="1"/>
      <c r="K6534" s="275"/>
      <c r="L6534" s="1"/>
      <c r="M6534" s="1"/>
    </row>
    <row r="6535" spans="1:13" ht="15">
      <c r="A6535" s="1"/>
      <c r="B6535" s="1"/>
      <c r="C6535" s="8">
        <v>4160</v>
      </c>
      <c r="D6535" s="1"/>
      <c r="E6535" s="1"/>
      <c r="F6535" s="1"/>
      <c r="G6535" s="275"/>
      <c r="H6535" s="1"/>
      <c r="I6535" s="1"/>
      <c r="J6535" s="1"/>
      <c r="K6535" s="275"/>
      <c r="L6535" s="1"/>
      <c r="M6535" s="1"/>
    </row>
    <row r="6536" spans="1:13" ht="15">
      <c r="A6536" s="1"/>
      <c r="B6536" s="1"/>
      <c r="C6536" s="8">
        <v>4161</v>
      </c>
      <c r="D6536" s="1"/>
      <c r="E6536" s="1"/>
      <c r="F6536" s="1"/>
      <c r="G6536" s="275"/>
      <c r="H6536" s="1"/>
      <c r="I6536" s="1"/>
      <c r="J6536" s="1"/>
      <c r="K6536" s="275"/>
      <c r="L6536" s="1"/>
      <c r="M6536" s="1"/>
    </row>
    <row r="6537" spans="1:13" ht="15">
      <c r="A6537" s="1"/>
      <c r="B6537" s="1"/>
      <c r="C6537" s="8">
        <v>4162</v>
      </c>
      <c r="D6537" s="1"/>
      <c r="E6537" s="1"/>
      <c r="F6537" s="1"/>
      <c r="G6537" s="275"/>
      <c r="H6537" s="1"/>
      <c r="I6537" s="1"/>
      <c r="J6537" s="1"/>
      <c r="K6537" s="275"/>
      <c r="L6537" s="1"/>
      <c r="M6537" s="1"/>
    </row>
    <row r="6538" spans="1:13" ht="15">
      <c r="A6538" s="1"/>
      <c r="B6538" s="1"/>
      <c r="C6538" s="8">
        <v>4163</v>
      </c>
      <c r="D6538" s="1"/>
      <c r="E6538" s="1"/>
      <c r="F6538" s="1"/>
      <c r="G6538" s="275"/>
      <c r="H6538" s="1"/>
      <c r="I6538" s="1"/>
      <c r="J6538" s="1"/>
      <c r="K6538" s="275"/>
      <c r="L6538" s="1"/>
      <c r="M6538" s="1"/>
    </row>
    <row r="6539" spans="1:13" ht="15">
      <c r="A6539" s="1"/>
      <c r="B6539" s="1"/>
      <c r="C6539" s="8">
        <v>4164</v>
      </c>
      <c r="D6539" s="1"/>
      <c r="E6539" s="1"/>
      <c r="F6539" s="1"/>
      <c r="G6539" s="275"/>
      <c r="H6539" s="1"/>
      <c r="I6539" s="1"/>
      <c r="J6539" s="1"/>
      <c r="K6539" s="275"/>
      <c r="L6539" s="1"/>
      <c r="M6539" s="1"/>
    </row>
    <row r="6540" spans="1:13" ht="15">
      <c r="A6540" s="1"/>
      <c r="B6540" s="1"/>
      <c r="C6540" s="8">
        <v>4165</v>
      </c>
      <c r="D6540" s="1"/>
      <c r="E6540" s="1"/>
      <c r="F6540" s="1"/>
      <c r="G6540" s="275"/>
      <c r="H6540" s="1"/>
      <c r="I6540" s="1"/>
      <c r="J6540" s="1"/>
      <c r="K6540" s="275"/>
      <c r="L6540" s="1"/>
      <c r="M6540" s="1"/>
    </row>
    <row r="6541" spans="1:13" ht="15">
      <c r="A6541" s="1"/>
      <c r="B6541" s="1"/>
      <c r="C6541" s="8">
        <v>4166</v>
      </c>
      <c r="D6541" s="1"/>
      <c r="E6541" s="1"/>
      <c r="F6541" s="1"/>
      <c r="G6541" s="275"/>
      <c r="H6541" s="1"/>
      <c r="I6541" s="1"/>
      <c r="J6541" s="1"/>
      <c r="K6541" s="275"/>
      <c r="L6541" s="1"/>
      <c r="M6541" s="1"/>
    </row>
    <row r="6542" spans="1:13" ht="15">
      <c r="A6542" s="1"/>
      <c r="B6542" s="1"/>
      <c r="C6542" s="8">
        <v>4167</v>
      </c>
      <c r="D6542" s="1"/>
      <c r="E6542" s="1"/>
      <c r="F6542" s="1"/>
      <c r="G6542" s="275"/>
      <c r="H6542" s="1"/>
      <c r="I6542" s="1"/>
      <c r="J6542" s="1"/>
      <c r="K6542" s="275"/>
      <c r="L6542" s="1"/>
      <c r="M6542" s="1"/>
    </row>
    <row r="6543" spans="1:13" ht="15">
      <c r="A6543" s="1"/>
      <c r="B6543" s="1"/>
      <c r="C6543" s="8">
        <v>4168</v>
      </c>
      <c r="D6543" s="1"/>
      <c r="E6543" s="1"/>
      <c r="F6543" s="1"/>
      <c r="G6543" s="275"/>
      <c r="H6543" s="1"/>
      <c r="I6543" s="1"/>
      <c r="J6543" s="1"/>
      <c r="K6543" s="275"/>
      <c r="L6543" s="1"/>
      <c r="M6543" s="1"/>
    </row>
    <row r="6544" spans="1:13" ht="15">
      <c r="A6544" s="1"/>
      <c r="B6544" s="1"/>
      <c r="C6544" s="8">
        <v>4169</v>
      </c>
      <c r="D6544" s="1"/>
      <c r="E6544" s="1"/>
      <c r="F6544" s="1"/>
      <c r="G6544" s="275"/>
      <c r="H6544" s="1"/>
      <c r="I6544" s="1"/>
      <c r="J6544" s="1"/>
      <c r="K6544" s="275"/>
      <c r="L6544" s="1"/>
      <c r="M6544" s="1"/>
    </row>
    <row r="6545" spans="1:13" ht="15">
      <c r="A6545" s="1"/>
      <c r="B6545" s="1"/>
      <c r="C6545" s="8">
        <v>4170</v>
      </c>
      <c r="D6545" s="1"/>
      <c r="E6545" s="1"/>
      <c r="F6545" s="1"/>
      <c r="G6545" s="275"/>
      <c r="H6545" s="1"/>
      <c r="I6545" s="1"/>
      <c r="J6545" s="1"/>
      <c r="K6545" s="275"/>
      <c r="L6545" s="1"/>
      <c r="M6545" s="1"/>
    </row>
    <row r="6546" spans="1:13" ht="15">
      <c r="A6546" s="1"/>
      <c r="B6546" s="1"/>
      <c r="C6546" s="8">
        <v>4171</v>
      </c>
      <c r="D6546" s="1"/>
      <c r="E6546" s="1"/>
      <c r="F6546" s="1"/>
      <c r="G6546" s="275"/>
      <c r="H6546" s="1"/>
      <c r="I6546" s="1"/>
      <c r="J6546" s="1"/>
      <c r="K6546" s="275"/>
      <c r="L6546" s="1"/>
      <c r="M6546" s="1"/>
    </row>
    <row r="6547" spans="1:13" ht="15">
      <c r="A6547" s="1"/>
      <c r="B6547" s="1"/>
      <c r="C6547" s="8">
        <v>4172</v>
      </c>
      <c r="D6547" s="1"/>
      <c r="E6547" s="1"/>
      <c r="F6547" s="1"/>
      <c r="G6547" s="275"/>
      <c r="H6547" s="1"/>
      <c r="I6547" s="1"/>
      <c r="J6547" s="1"/>
      <c r="K6547" s="275"/>
      <c r="L6547" s="1"/>
      <c r="M6547" s="1"/>
    </row>
    <row r="6548" spans="1:13" ht="15">
      <c r="A6548" s="1"/>
      <c r="B6548" s="1"/>
      <c r="C6548" s="8">
        <v>4173</v>
      </c>
      <c r="D6548" s="1"/>
      <c r="E6548" s="1"/>
      <c r="F6548" s="1"/>
      <c r="G6548" s="275"/>
      <c r="H6548" s="1"/>
      <c r="I6548" s="1"/>
      <c r="J6548" s="1"/>
      <c r="K6548" s="275"/>
      <c r="L6548" s="1"/>
      <c r="M6548" s="1"/>
    </row>
    <row r="6549" spans="1:13" ht="15">
      <c r="A6549" s="1"/>
      <c r="B6549" s="1"/>
      <c r="C6549" s="8">
        <v>4174</v>
      </c>
      <c r="D6549" s="1"/>
      <c r="E6549" s="1"/>
      <c r="F6549" s="1"/>
      <c r="G6549" s="275"/>
      <c r="H6549" s="1"/>
      <c r="I6549" s="1"/>
      <c r="J6549" s="1"/>
      <c r="K6549" s="275"/>
      <c r="L6549" s="1"/>
      <c r="M6549" s="1"/>
    </row>
    <row r="6550" spans="1:13" ht="15">
      <c r="A6550" s="1"/>
      <c r="B6550" s="1"/>
      <c r="C6550" s="8">
        <v>4175</v>
      </c>
      <c r="D6550" s="1"/>
      <c r="E6550" s="1"/>
      <c r="F6550" s="1"/>
      <c r="G6550" s="275"/>
      <c r="H6550" s="1"/>
      <c r="I6550" s="1"/>
      <c r="J6550" s="1"/>
      <c r="K6550" s="275"/>
      <c r="L6550" s="1"/>
      <c r="M6550" s="1"/>
    </row>
    <row r="6551" spans="1:13" ht="15">
      <c r="A6551" s="1"/>
      <c r="B6551" s="1"/>
      <c r="C6551" s="8">
        <v>4176</v>
      </c>
      <c r="D6551" s="1"/>
      <c r="E6551" s="1"/>
      <c r="F6551" s="1"/>
      <c r="G6551" s="275"/>
      <c r="H6551" s="1"/>
      <c r="I6551" s="1"/>
      <c r="J6551" s="1"/>
      <c r="K6551" s="275"/>
      <c r="L6551" s="1"/>
      <c r="M6551" s="1"/>
    </row>
    <row r="6552" spans="1:13" ht="15">
      <c r="A6552" s="1"/>
      <c r="B6552" s="1"/>
      <c r="C6552" s="8">
        <v>4177</v>
      </c>
      <c r="D6552" s="1"/>
      <c r="E6552" s="1"/>
      <c r="F6552" s="1"/>
      <c r="G6552" s="275"/>
      <c r="H6552" s="1"/>
      <c r="I6552" s="1"/>
      <c r="J6552" s="1"/>
      <c r="K6552" s="275"/>
      <c r="L6552" s="1"/>
      <c r="M6552" s="1"/>
    </row>
    <row r="6553" spans="1:13" ht="15">
      <c r="A6553" s="1"/>
      <c r="B6553" s="1"/>
      <c r="C6553" s="8">
        <v>4178</v>
      </c>
      <c r="D6553" s="1"/>
      <c r="E6553" s="1"/>
      <c r="F6553" s="1"/>
      <c r="G6553" s="275"/>
      <c r="H6553" s="1"/>
      <c r="I6553" s="1"/>
      <c r="J6553" s="1"/>
      <c r="K6553" s="275"/>
      <c r="L6553" s="1"/>
      <c r="M6553" s="1"/>
    </row>
    <row r="6554" spans="1:13" ht="15">
      <c r="A6554" s="1"/>
      <c r="B6554" s="1"/>
      <c r="C6554" s="8">
        <v>4179</v>
      </c>
      <c r="D6554" s="1"/>
      <c r="E6554" s="1"/>
      <c r="F6554" s="1"/>
      <c r="G6554" s="275"/>
      <c r="H6554" s="1"/>
      <c r="I6554" s="1"/>
      <c r="J6554" s="1"/>
      <c r="K6554" s="275"/>
      <c r="L6554" s="1"/>
      <c r="M6554" s="1"/>
    </row>
    <row r="6555" spans="1:13" ht="15">
      <c r="A6555" s="1"/>
      <c r="B6555" s="1"/>
      <c r="C6555" s="8">
        <v>4180</v>
      </c>
      <c r="D6555" s="1"/>
      <c r="E6555" s="1"/>
      <c r="F6555" s="1"/>
      <c r="G6555" s="275"/>
      <c r="H6555" s="1"/>
      <c r="I6555" s="1"/>
      <c r="J6555" s="1"/>
      <c r="K6555" s="275"/>
      <c r="L6555" s="1"/>
      <c r="M6555" s="1"/>
    </row>
    <row r="6556" spans="1:13" ht="15">
      <c r="A6556" s="1"/>
      <c r="B6556" s="1"/>
      <c r="C6556" s="8">
        <v>4181</v>
      </c>
      <c r="D6556" s="1"/>
      <c r="E6556" s="1"/>
      <c r="F6556" s="1"/>
      <c r="G6556" s="275"/>
      <c r="H6556" s="1"/>
      <c r="I6556" s="1"/>
      <c r="J6556" s="1"/>
      <c r="K6556" s="275"/>
      <c r="L6556" s="1"/>
      <c r="M6556" s="1"/>
    </row>
    <row r="6557" spans="1:13" ht="15">
      <c r="A6557" s="1"/>
      <c r="B6557" s="1"/>
      <c r="C6557" s="8">
        <v>4182</v>
      </c>
      <c r="D6557" s="1"/>
      <c r="E6557" s="1"/>
      <c r="F6557" s="1"/>
      <c r="G6557" s="275"/>
      <c r="H6557" s="1"/>
      <c r="I6557" s="1"/>
      <c r="J6557" s="1"/>
      <c r="K6557" s="275"/>
      <c r="L6557" s="1"/>
      <c r="M6557" s="1"/>
    </row>
    <row r="6558" spans="1:13" ht="15">
      <c r="A6558" s="1"/>
      <c r="B6558" s="1"/>
      <c r="C6558" s="8">
        <v>4183</v>
      </c>
      <c r="D6558" s="1"/>
      <c r="E6558" s="1"/>
      <c r="F6558" s="1"/>
      <c r="G6558" s="275"/>
      <c r="H6558" s="1"/>
      <c r="I6558" s="1"/>
      <c r="J6558" s="1"/>
      <c r="K6558" s="275"/>
      <c r="L6558" s="1"/>
      <c r="M6558" s="1"/>
    </row>
    <row r="6559" spans="1:13" ht="15">
      <c r="A6559" s="1"/>
      <c r="B6559" s="1"/>
      <c r="C6559" s="8">
        <v>4184</v>
      </c>
      <c r="D6559" s="1"/>
      <c r="E6559" s="1"/>
      <c r="F6559" s="1"/>
      <c r="G6559" s="275"/>
      <c r="H6559" s="1"/>
      <c r="I6559" s="1"/>
      <c r="J6559" s="1"/>
      <c r="K6559" s="275"/>
      <c r="L6559" s="1"/>
      <c r="M6559" s="1"/>
    </row>
    <row r="6560" spans="1:13" ht="15">
      <c r="A6560" s="1"/>
      <c r="B6560" s="1"/>
      <c r="C6560" s="8">
        <v>4185</v>
      </c>
      <c r="D6560" s="1"/>
      <c r="E6560" s="1"/>
      <c r="F6560" s="1"/>
      <c r="G6560" s="275"/>
      <c r="H6560" s="1"/>
      <c r="I6560" s="1"/>
      <c r="J6560" s="1"/>
      <c r="K6560" s="275"/>
      <c r="L6560" s="1"/>
      <c r="M6560" s="1"/>
    </row>
    <row r="6561" spans="1:13" ht="15">
      <c r="A6561" s="1"/>
      <c r="B6561" s="1"/>
      <c r="C6561" s="8">
        <v>4186</v>
      </c>
      <c r="D6561" s="1"/>
      <c r="E6561" s="1"/>
      <c r="F6561" s="1"/>
      <c r="G6561" s="275"/>
      <c r="H6561" s="1"/>
      <c r="I6561" s="1"/>
      <c r="J6561" s="1"/>
      <c r="K6561" s="275"/>
      <c r="L6561" s="1"/>
      <c r="M6561" s="1"/>
    </row>
    <row r="6562" spans="1:13" ht="15">
      <c r="A6562" s="1"/>
      <c r="B6562" s="1"/>
      <c r="C6562" s="8">
        <v>4187</v>
      </c>
      <c r="D6562" s="1"/>
      <c r="E6562" s="1"/>
      <c r="F6562" s="1"/>
      <c r="G6562" s="275"/>
      <c r="H6562" s="1"/>
      <c r="I6562" s="1"/>
      <c r="J6562" s="1"/>
      <c r="K6562" s="275"/>
      <c r="L6562" s="1"/>
      <c r="M6562" s="1"/>
    </row>
    <row r="6563" spans="1:13" ht="15">
      <c r="A6563" s="1"/>
      <c r="B6563" s="1"/>
      <c r="C6563" s="8">
        <v>4188</v>
      </c>
      <c r="D6563" s="1"/>
      <c r="E6563" s="1"/>
      <c r="F6563" s="1"/>
      <c r="G6563" s="275"/>
      <c r="H6563" s="1"/>
      <c r="I6563" s="1"/>
      <c r="J6563" s="1"/>
      <c r="K6563" s="275"/>
      <c r="L6563" s="1"/>
      <c r="M6563" s="1"/>
    </row>
    <row r="6564" spans="1:13" ht="15">
      <c r="A6564" s="1"/>
      <c r="B6564" s="1"/>
      <c r="C6564" s="8">
        <v>4189</v>
      </c>
      <c r="D6564" s="1"/>
      <c r="E6564" s="1"/>
      <c r="F6564" s="1"/>
      <c r="G6564" s="275"/>
      <c r="H6564" s="1"/>
      <c r="I6564" s="1"/>
      <c r="J6564" s="1"/>
      <c r="K6564" s="275"/>
      <c r="L6564" s="1"/>
      <c r="M6564" s="1"/>
    </row>
    <row r="6565" spans="1:13" ht="15">
      <c r="A6565" s="1"/>
      <c r="B6565" s="1"/>
      <c r="C6565" s="8">
        <v>4190</v>
      </c>
      <c r="D6565" s="1"/>
      <c r="E6565" s="1"/>
      <c r="F6565" s="1"/>
      <c r="G6565" s="275"/>
      <c r="H6565" s="1"/>
      <c r="I6565" s="1"/>
      <c r="J6565" s="1"/>
      <c r="K6565" s="275"/>
      <c r="L6565" s="1"/>
      <c r="M6565" s="1"/>
    </row>
    <row r="6566" spans="1:13" ht="15">
      <c r="A6566" s="1"/>
      <c r="B6566" s="1"/>
      <c r="C6566" s="8">
        <v>4191</v>
      </c>
      <c r="D6566" s="1"/>
      <c r="E6566" s="1"/>
      <c r="F6566" s="1"/>
      <c r="G6566" s="275"/>
      <c r="H6566" s="1"/>
      <c r="I6566" s="1"/>
      <c r="J6566" s="1"/>
      <c r="K6566" s="275"/>
      <c r="L6566" s="1"/>
      <c r="M6566" s="1"/>
    </row>
    <row r="6567" spans="1:13" ht="15">
      <c r="A6567" s="1"/>
      <c r="B6567" s="1"/>
      <c r="C6567" s="8">
        <v>4192</v>
      </c>
      <c r="D6567" s="1"/>
      <c r="E6567" s="1"/>
      <c r="F6567" s="1"/>
      <c r="G6567" s="275"/>
      <c r="H6567" s="1"/>
      <c r="I6567" s="1"/>
      <c r="J6567" s="1"/>
      <c r="K6567" s="275"/>
      <c r="L6567" s="1"/>
      <c r="M6567" s="1"/>
    </row>
    <row r="6568" spans="1:13" ht="15">
      <c r="A6568" s="1"/>
      <c r="B6568" s="1"/>
      <c r="C6568" s="8">
        <v>4193</v>
      </c>
      <c r="D6568" s="1"/>
      <c r="E6568" s="1"/>
      <c r="F6568" s="1"/>
      <c r="G6568" s="275"/>
      <c r="H6568" s="1"/>
      <c r="I6568" s="1"/>
      <c r="J6568" s="1"/>
      <c r="K6568" s="275"/>
      <c r="L6568" s="1"/>
      <c r="M6568" s="1"/>
    </row>
    <row r="6569" spans="1:13" ht="15">
      <c r="A6569" s="1"/>
      <c r="B6569" s="1"/>
      <c r="C6569" s="8">
        <v>4194</v>
      </c>
      <c r="D6569" s="1"/>
      <c r="E6569" s="1"/>
      <c r="F6569" s="1"/>
      <c r="G6569" s="275"/>
      <c r="H6569" s="1"/>
      <c r="I6569" s="1"/>
      <c r="J6569" s="1"/>
      <c r="K6569" s="275"/>
      <c r="L6569" s="1"/>
      <c r="M6569" s="1"/>
    </row>
    <row r="6570" spans="1:13" ht="15">
      <c r="A6570" s="1"/>
      <c r="B6570" s="1"/>
      <c r="C6570" s="8">
        <v>4195</v>
      </c>
      <c r="D6570" s="1"/>
      <c r="E6570" s="1"/>
      <c r="F6570" s="1"/>
      <c r="G6570" s="275"/>
      <c r="H6570" s="1"/>
      <c r="I6570" s="1"/>
      <c r="J6570" s="1"/>
      <c r="K6570" s="275"/>
      <c r="L6570" s="1"/>
      <c r="M6570" s="1"/>
    </row>
    <row r="6571" spans="1:13" ht="15">
      <c r="A6571" s="1"/>
      <c r="B6571" s="1"/>
      <c r="C6571" s="8">
        <v>4196</v>
      </c>
      <c r="D6571" s="1"/>
      <c r="E6571" s="1"/>
      <c r="F6571" s="1"/>
      <c r="G6571" s="275"/>
      <c r="H6571" s="1"/>
      <c r="I6571" s="1"/>
      <c r="J6571" s="1"/>
      <c r="K6571" s="275"/>
      <c r="L6571" s="1"/>
      <c r="M6571" s="1"/>
    </row>
    <row r="6572" spans="1:13" ht="15">
      <c r="A6572" s="1"/>
      <c r="B6572" s="1"/>
      <c r="C6572" s="8">
        <v>4197</v>
      </c>
      <c r="D6572" s="1"/>
      <c r="E6572" s="1"/>
      <c r="F6572" s="1"/>
      <c r="G6572" s="275"/>
      <c r="H6572" s="1"/>
      <c r="I6572" s="1"/>
      <c r="J6572" s="1"/>
      <c r="K6572" s="275"/>
      <c r="L6572" s="1"/>
      <c r="M6572" s="1"/>
    </row>
    <row r="6573" spans="1:13" ht="15">
      <c r="A6573" s="1"/>
      <c r="B6573" s="1"/>
      <c r="C6573" s="8">
        <v>4198</v>
      </c>
      <c r="D6573" s="1"/>
      <c r="E6573" s="1"/>
      <c r="F6573" s="1"/>
      <c r="G6573" s="275"/>
      <c r="H6573" s="1"/>
      <c r="I6573" s="1"/>
      <c r="J6573" s="1"/>
      <c r="K6573" s="275"/>
      <c r="L6573" s="1"/>
      <c r="M6573" s="1"/>
    </row>
    <row r="6574" spans="1:13" ht="15">
      <c r="A6574" s="1"/>
      <c r="B6574" s="1"/>
      <c r="C6574" s="8">
        <v>4199</v>
      </c>
      <c r="D6574" s="1"/>
      <c r="E6574" s="1"/>
      <c r="F6574" s="1"/>
      <c r="G6574" s="275"/>
      <c r="H6574" s="1"/>
      <c r="I6574" s="1"/>
      <c r="J6574" s="1"/>
      <c r="K6574" s="275"/>
      <c r="L6574" s="1"/>
      <c r="M6574" s="1"/>
    </row>
    <row r="6575" spans="1:13" ht="15">
      <c r="A6575" s="1"/>
      <c r="B6575" s="1"/>
      <c r="C6575" s="8">
        <v>4200</v>
      </c>
      <c r="D6575" s="1"/>
      <c r="E6575" s="1"/>
      <c r="F6575" s="1"/>
      <c r="G6575" s="275"/>
      <c r="H6575" s="1"/>
      <c r="I6575" s="1"/>
      <c r="J6575" s="1"/>
      <c r="K6575" s="275"/>
      <c r="L6575" s="1"/>
      <c r="M6575" s="1"/>
    </row>
    <row r="6576" spans="1:13" ht="15">
      <c r="A6576" s="1"/>
      <c r="B6576" s="1"/>
      <c r="C6576" s="8">
        <v>4201</v>
      </c>
      <c r="D6576" s="1"/>
      <c r="E6576" s="1"/>
      <c r="F6576" s="1"/>
      <c r="G6576" s="275"/>
      <c r="H6576" s="1"/>
      <c r="I6576" s="1"/>
      <c r="J6576" s="1"/>
      <c r="K6576" s="275"/>
      <c r="L6576" s="1"/>
      <c r="M6576" s="1"/>
    </row>
    <row r="6577" spans="1:13" ht="15">
      <c r="A6577" s="1"/>
      <c r="B6577" s="1"/>
      <c r="C6577" s="8">
        <v>4202</v>
      </c>
      <c r="D6577" s="1"/>
      <c r="E6577" s="1"/>
      <c r="F6577" s="1"/>
      <c r="G6577" s="275"/>
      <c r="H6577" s="1"/>
      <c r="I6577" s="1"/>
      <c r="J6577" s="1"/>
      <c r="K6577" s="275"/>
      <c r="L6577" s="1"/>
      <c r="M6577" s="1"/>
    </row>
    <row r="6578" spans="1:13" ht="15">
      <c r="A6578" s="1"/>
      <c r="B6578" s="1"/>
      <c r="C6578" s="8">
        <v>4203</v>
      </c>
      <c r="D6578" s="1"/>
      <c r="E6578" s="1"/>
      <c r="F6578" s="1"/>
      <c r="G6578" s="275"/>
      <c r="H6578" s="1"/>
      <c r="I6578" s="1"/>
      <c r="J6578" s="1"/>
      <c r="K6578" s="275"/>
      <c r="L6578" s="1"/>
      <c r="M6578" s="1"/>
    </row>
    <row r="6579" spans="1:13" ht="15">
      <c r="A6579" s="1"/>
      <c r="B6579" s="1"/>
      <c r="C6579" s="8">
        <v>4204</v>
      </c>
      <c r="D6579" s="1"/>
      <c r="E6579" s="1"/>
      <c r="F6579" s="1"/>
      <c r="G6579" s="275"/>
      <c r="H6579" s="1"/>
      <c r="I6579" s="1"/>
      <c r="J6579" s="1"/>
      <c r="K6579" s="275"/>
      <c r="L6579" s="1"/>
      <c r="M6579" s="1"/>
    </row>
    <row r="6580" spans="1:13" ht="15">
      <c r="A6580" s="1"/>
      <c r="B6580" s="1"/>
      <c r="C6580" s="8">
        <v>4205</v>
      </c>
      <c r="D6580" s="1"/>
      <c r="E6580" s="1"/>
      <c r="F6580" s="1"/>
      <c r="G6580" s="275"/>
      <c r="H6580" s="1"/>
      <c r="I6580" s="1"/>
      <c r="J6580" s="1"/>
      <c r="K6580" s="275"/>
      <c r="L6580" s="1"/>
      <c r="M6580" s="1"/>
    </row>
    <row r="6581" spans="1:13" ht="15">
      <c r="A6581" s="1"/>
      <c r="B6581" s="1"/>
      <c r="C6581" s="8">
        <v>4206</v>
      </c>
      <c r="D6581" s="1"/>
      <c r="E6581" s="1"/>
      <c r="F6581" s="1"/>
      <c r="G6581" s="275"/>
      <c r="H6581" s="1"/>
      <c r="I6581" s="1"/>
      <c r="J6581" s="1"/>
      <c r="K6581" s="275"/>
      <c r="L6581" s="1"/>
      <c r="M6581" s="1"/>
    </row>
    <row r="6582" spans="1:13" ht="15">
      <c r="A6582" s="1"/>
      <c r="B6582" s="1"/>
      <c r="C6582" s="8">
        <v>4207</v>
      </c>
      <c r="D6582" s="1"/>
      <c r="E6582" s="1"/>
      <c r="F6582" s="1"/>
      <c r="G6582" s="275"/>
      <c r="H6582" s="1"/>
      <c r="I6582" s="1"/>
      <c r="J6582" s="1"/>
      <c r="K6582" s="275"/>
      <c r="L6582" s="1"/>
      <c r="M6582" s="1"/>
    </row>
    <row r="6583" spans="1:13" ht="15">
      <c r="A6583" s="1"/>
      <c r="B6583" s="1"/>
      <c r="C6583" s="8">
        <v>4208</v>
      </c>
      <c r="D6583" s="1"/>
      <c r="E6583" s="1"/>
      <c r="F6583" s="1"/>
      <c r="G6583" s="275"/>
      <c r="H6583" s="1"/>
      <c r="I6583" s="1"/>
      <c r="J6583" s="1"/>
      <c r="K6583" s="275"/>
      <c r="L6583" s="1"/>
      <c r="M6583" s="1"/>
    </row>
    <row r="6584" spans="1:13" ht="15">
      <c r="A6584" s="1"/>
      <c r="B6584" s="1"/>
      <c r="C6584" s="8">
        <v>4209</v>
      </c>
      <c r="D6584" s="1"/>
      <c r="E6584" s="1"/>
      <c r="F6584" s="1"/>
      <c r="G6584" s="275"/>
      <c r="H6584" s="1"/>
      <c r="I6584" s="1"/>
      <c r="J6584" s="1"/>
      <c r="K6584" s="275"/>
      <c r="L6584" s="1"/>
      <c r="M6584" s="1"/>
    </row>
    <row r="6585" spans="1:13" ht="15">
      <c r="A6585" s="1"/>
      <c r="B6585" s="1"/>
      <c r="C6585" s="8">
        <v>4210</v>
      </c>
      <c r="D6585" s="1"/>
      <c r="E6585" s="1"/>
      <c r="F6585" s="1"/>
      <c r="G6585" s="275"/>
      <c r="H6585" s="1"/>
      <c r="I6585" s="1"/>
      <c r="J6585" s="1"/>
      <c r="K6585" s="275"/>
      <c r="L6585" s="1"/>
      <c r="M6585" s="1"/>
    </row>
    <row r="6586" spans="1:13" ht="15">
      <c r="A6586" s="1"/>
      <c r="B6586" s="1"/>
      <c r="C6586" s="8">
        <v>4211</v>
      </c>
      <c r="D6586" s="1"/>
      <c r="E6586" s="1"/>
      <c r="F6586" s="1"/>
      <c r="G6586" s="275"/>
      <c r="H6586" s="1"/>
      <c r="I6586" s="1"/>
      <c r="J6586" s="1"/>
      <c r="K6586" s="275"/>
      <c r="L6586" s="1"/>
      <c r="M6586" s="1"/>
    </row>
    <row r="6587" spans="1:13" ht="15">
      <c r="A6587" s="1"/>
      <c r="B6587" s="1"/>
      <c r="C6587" s="8">
        <v>4212</v>
      </c>
      <c r="D6587" s="1"/>
      <c r="E6587" s="1"/>
      <c r="F6587" s="1"/>
      <c r="G6587" s="275"/>
      <c r="H6587" s="1"/>
      <c r="I6587" s="1"/>
      <c r="J6587" s="1"/>
      <c r="K6587" s="275"/>
      <c r="L6587" s="1"/>
      <c r="M6587" s="1"/>
    </row>
    <row r="6588" spans="1:13" ht="15">
      <c r="A6588" s="1"/>
      <c r="B6588" s="1"/>
      <c r="C6588" s="8">
        <v>4213</v>
      </c>
      <c r="D6588" s="1"/>
      <c r="E6588" s="1"/>
      <c r="F6588" s="1"/>
      <c r="G6588" s="275"/>
      <c r="H6588" s="1"/>
      <c r="I6588" s="1"/>
      <c r="J6588" s="1"/>
      <c r="K6588" s="275"/>
      <c r="L6588" s="1"/>
      <c r="M6588" s="1"/>
    </row>
    <row r="6589" spans="1:13" ht="15">
      <c r="A6589" s="1"/>
      <c r="B6589" s="1"/>
      <c r="C6589" s="8">
        <v>4214</v>
      </c>
      <c r="D6589" s="1"/>
      <c r="E6589" s="1"/>
      <c r="F6589" s="1"/>
      <c r="G6589" s="275"/>
      <c r="H6589" s="1"/>
      <c r="I6589" s="1"/>
      <c r="J6589" s="1"/>
      <c r="K6589" s="275"/>
      <c r="L6589" s="1"/>
      <c r="M6589" s="1"/>
    </row>
    <row r="6590" spans="1:13" ht="15">
      <c r="A6590" s="1"/>
      <c r="B6590" s="1"/>
      <c r="C6590" s="8">
        <v>4215</v>
      </c>
      <c r="D6590" s="1"/>
      <c r="E6590" s="1"/>
      <c r="F6590" s="1"/>
      <c r="G6590" s="275"/>
      <c r="H6590" s="1"/>
      <c r="I6590" s="1"/>
      <c r="J6590" s="1"/>
      <c r="K6590" s="275"/>
      <c r="L6590" s="1"/>
      <c r="M6590" s="1"/>
    </row>
    <row r="6591" spans="1:13" ht="15">
      <c r="A6591" s="1"/>
      <c r="B6591" s="1"/>
      <c r="C6591" s="8">
        <v>4216</v>
      </c>
      <c r="D6591" s="1"/>
      <c r="E6591" s="1"/>
      <c r="F6591" s="1"/>
      <c r="G6591" s="275"/>
      <c r="H6591" s="1"/>
      <c r="I6591" s="1"/>
      <c r="J6591" s="1"/>
      <c r="K6591" s="275"/>
      <c r="L6591" s="1"/>
      <c r="M6591" s="1"/>
    </row>
    <row r="6592" spans="1:13" ht="15">
      <c r="A6592" s="1"/>
      <c r="B6592" s="1"/>
      <c r="C6592" s="8">
        <v>4217</v>
      </c>
      <c r="D6592" s="1"/>
      <c r="E6592" s="1"/>
      <c r="F6592" s="1"/>
      <c r="G6592" s="275"/>
      <c r="H6592" s="1"/>
      <c r="I6592" s="1"/>
      <c r="J6592" s="1"/>
      <c r="K6592" s="275"/>
      <c r="L6592" s="1"/>
      <c r="M6592" s="1"/>
    </row>
    <row r="6593" spans="1:13" ht="15">
      <c r="A6593" s="1"/>
      <c r="B6593" s="1"/>
      <c r="C6593" s="8">
        <v>4218</v>
      </c>
      <c r="D6593" s="1"/>
      <c r="E6593" s="1"/>
      <c r="F6593" s="1"/>
      <c r="G6593" s="275"/>
      <c r="H6593" s="1"/>
      <c r="I6593" s="1"/>
      <c r="J6593" s="1"/>
      <c r="K6593" s="275"/>
      <c r="L6593" s="1"/>
      <c r="M6593" s="1"/>
    </row>
    <row r="6594" spans="1:13" ht="15">
      <c r="A6594" s="1"/>
      <c r="B6594" s="1"/>
      <c r="C6594" s="8">
        <v>4219</v>
      </c>
      <c r="D6594" s="1"/>
      <c r="E6594" s="1"/>
      <c r="F6594" s="1"/>
      <c r="G6594" s="275"/>
      <c r="H6594" s="1"/>
      <c r="I6594" s="1"/>
      <c r="J6594" s="1"/>
      <c r="K6594" s="275"/>
      <c r="L6594" s="1"/>
      <c r="M6594" s="1"/>
    </row>
    <row r="6595" spans="1:13" ht="15">
      <c r="A6595" s="1"/>
      <c r="B6595" s="1"/>
      <c r="C6595" s="8">
        <v>4220</v>
      </c>
      <c r="D6595" s="1"/>
      <c r="E6595" s="1"/>
      <c r="F6595" s="1"/>
      <c r="G6595" s="275"/>
      <c r="H6595" s="1"/>
      <c r="I6595" s="1"/>
      <c r="J6595" s="1"/>
      <c r="K6595" s="275"/>
      <c r="L6595" s="1"/>
      <c r="M6595" s="1"/>
    </row>
    <row r="6596" spans="1:13" ht="15">
      <c r="A6596" s="1"/>
      <c r="B6596" s="1"/>
      <c r="C6596" s="8">
        <v>4221</v>
      </c>
      <c r="D6596" s="1"/>
      <c r="E6596" s="1"/>
      <c r="F6596" s="1"/>
      <c r="G6596" s="275"/>
      <c r="H6596" s="1"/>
      <c r="I6596" s="1"/>
      <c r="J6596" s="1"/>
      <c r="K6596" s="275"/>
      <c r="L6596" s="1"/>
      <c r="M6596" s="1"/>
    </row>
    <row r="6597" spans="1:13" ht="15">
      <c r="A6597" s="1"/>
      <c r="B6597" s="1"/>
      <c r="C6597" s="8">
        <v>4222</v>
      </c>
      <c r="D6597" s="1"/>
      <c r="E6597" s="1"/>
      <c r="F6597" s="1"/>
      <c r="G6597" s="275"/>
      <c r="H6597" s="1"/>
      <c r="I6597" s="1"/>
      <c r="J6597" s="1"/>
      <c r="K6597" s="275"/>
      <c r="L6597" s="1"/>
      <c r="M6597" s="1"/>
    </row>
    <row r="6598" spans="1:13" ht="15">
      <c r="A6598" s="1"/>
      <c r="B6598" s="1"/>
      <c r="C6598" s="8">
        <v>4223</v>
      </c>
      <c r="D6598" s="1"/>
      <c r="E6598" s="1"/>
      <c r="F6598" s="1"/>
      <c r="G6598" s="275"/>
      <c r="H6598" s="1"/>
      <c r="I6598" s="1"/>
      <c r="J6598" s="1"/>
      <c r="K6598" s="275"/>
      <c r="L6598" s="1"/>
      <c r="M6598" s="1"/>
    </row>
    <row r="6599" spans="1:13" ht="15">
      <c r="A6599" s="1"/>
      <c r="B6599" s="1"/>
      <c r="C6599" s="8">
        <v>4224</v>
      </c>
      <c r="D6599" s="1"/>
      <c r="E6599" s="1"/>
      <c r="F6599" s="1"/>
      <c r="G6599" s="275"/>
      <c r="H6599" s="1"/>
      <c r="I6599" s="1"/>
      <c r="J6599" s="1"/>
      <c r="K6599" s="275"/>
      <c r="L6599" s="1"/>
      <c r="M6599" s="1"/>
    </row>
    <row r="6600" spans="1:13" ht="15">
      <c r="A6600" s="1"/>
      <c r="B6600" s="1"/>
      <c r="C6600" s="8">
        <v>4225</v>
      </c>
      <c r="D6600" s="1"/>
      <c r="E6600" s="1"/>
      <c r="F6600" s="1"/>
      <c r="G6600" s="275"/>
      <c r="H6600" s="1"/>
      <c r="I6600" s="1"/>
      <c r="J6600" s="1"/>
      <c r="K6600" s="275"/>
      <c r="L6600" s="1"/>
      <c r="M6600" s="1"/>
    </row>
    <row r="6601" spans="1:13" ht="15">
      <c r="A6601" s="1"/>
      <c r="B6601" s="1"/>
      <c r="C6601" s="8">
        <v>4226</v>
      </c>
      <c r="D6601" s="1"/>
      <c r="E6601" s="1"/>
      <c r="F6601" s="1"/>
      <c r="G6601" s="275"/>
      <c r="H6601" s="1"/>
      <c r="I6601" s="1"/>
      <c r="J6601" s="1"/>
      <c r="K6601" s="275"/>
      <c r="L6601" s="1"/>
      <c r="M6601" s="1"/>
    </row>
    <row r="6602" spans="1:13" ht="15">
      <c r="A6602" s="1"/>
      <c r="B6602" s="1"/>
      <c r="C6602" s="8">
        <v>4227</v>
      </c>
      <c r="D6602" s="1"/>
      <c r="E6602" s="1"/>
      <c r="F6602" s="1"/>
      <c r="G6602" s="275"/>
      <c r="H6602" s="1"/>
      <c r="I6602" s="1"/>
      <c r="J6602" s="1"/>
      <c r="K6602" s="275"/>
      <c r="L6602" s="1"/>
      <c r="M6602" s="1"/>
    </row>
    <row r="6603" spans="1:13" ht="15">
      <c r="A6603" s="1"/>
      <c r="B6603" s="1"/>
      <c r="C6603" s="8">
        <v>4228</v>
      </c>
      <c r="D6603" s="1"/>
      <c r="E6603" s="1"/>
      <c r="F6603" s="1"/>
      <c r="G6603" s="275"/>
      <c r="H6603" s="1"/>
      <c r="I6603" s="1"/>
      <c r="J6603" s="1"/>
      <c r="K6603" s="275"/>
      <c r="L6603" s="1"/>
      <c r="M6603" s="1"/>
    </row>
    <row r="6604" spans="1:13" ht="15">
      <c r="A6604" s="1"/>
      <c r="B6604" s="1"/>
      <c r="C6604" s="8">
        <v>4229</v>
      </c>
      <c r="D6604" s="1"/>
      <c r="E6604" s="1"/>
      <c r="F6604" s="1"/>
      <c r="G6604" s="275"/>
      <c r="H6604" s="1"/>
      <c r="I6604" s="1"/>
      <c r="J6604" s="1"/>
      <c r="K6604" s="275"/>
      <c r="L6604" s="1"/>
      <c r="M6604" s="1"/>
    </row>
    <row r="6605" spans="1:13" ht="15">
      <c r="A6605" s="1"/>
      <c r="B6605" s="1"/>
      <c r="C6605" s="8">
        <v>4230</v>
      </c>
      <c r="D6605" s="1"/>
      <c r="E6605" s="1"/>
      <c r="F6605" s="1"/>
      <c r="G6605" s="275"/>
      <c r="H6605" s="1"/>
      <c r="I6605" s="1"/>
      <c r="J6605" s="1"/>
      <c r="K6605" s="275"/>
      <c r="L6605" s="1"/>
      <c r="M6605" s="1"/>
    </row>
    <row r="6606" spans="1:13" ht="15">
      <c r="A6606" s="1"/>
      <c r="B6606" s="1"/>
      <c r="C6606" s="8">
        <v>4231</v>
      </c>
      <c r="D6606" s="1"/>
      <c r="E6606" s="1"/>
      <c r="F6606" s="1"/>
      <c r="G6606" s="275"/>
      <c r="H6606" s="1"/>
      <c r="I6606" s="1"/>
      <c r="J6606" s="1"/>
      <c r="K6606" s="275"/>
      <c r="L6606" s="1"/>
      <c r="M6606" s="1"/>
    </row>
    <row r="6607" spans="1:13" ht="15">
      <c r="A6607" s="1"/>
      <c r="B6607" s="1"/>
      <c r="C6607" s="8">
        <v>4232</v>
      </c>
      <c r="D6607" s="1"/>
      <c r="E6607" s="1"/>
      <c r="F6607" s="1"/>
      <c r="G6607" s="275"/>
      <c r="H6607" s="1"/>
      <c r="I6607" s="1"/>
      <c r="J6607" s="1"/>
      <c r="K6607" s="275"/>
      <c r="L6607" s="1"/>
      <c r="M6607" s="1"/>
    </row>
    <row r="6608" spans="1:13" ht="15">
      <c r="A6608" s="1"/>
      <c r="B6608" s="1"/>
      <c r="C6608" s="8">
        <v>4233</v>
      </c>
      <c r="D6608" s="1"/>
      <c r="E6608" s="1"/>
      <c r="F6608" s="1"/>
      <c r="G6608" s="275"/>
      <c r="H6608" s="1"/>
      <c r="I6608" s="1"/>
      <c r="J6608" s="1"/>
      <c r="K6608" s="275"/>
      <c r="L6608" s="1"/>
      <c r="M6608" s="1"/>
    </row>
    <row r="6609" spans="1:13" ht="15">
      <c r="A6609" s="1"/>
      <c r="B6609" s="1"/>
      <c r="C6609" s="8">
        <v>4234</v>
      </c>
      <c r="D6609" s="1"/>
      <c r="E6609" s="1"/>
      <c r="F6609" s="1"/>
      <c r="G6609" s="275"/>
      <c r="H6609" s="1"/>
      <c r="I6609" s="1"/>
      <c r="J6609" s="1"/>
      <c r="K6609" s="275"/>
      <c r="L6609" s="1"/>
      <c r="M6609" s="1"/>
    </row>
    <row r="6610" spans="1:13" ht="15">
      <c r="A6610" s="1"/>
      <c r="B6610" s="1"/>
      <c r="C6610" s="8">
        <v>4235</v>
      </c>
      <c r="D6610" s="1"/>
      <c r="E6610" s="1"/>
      <c r="F6610" s="1"/>
      <c r="G6610" s="275"/>
      <c r="H6610" s="1"/>
      <c r="I6610" s="1"/>
      <c r="J6610" s="1"/>
      <c r="K6610" s="275"/>
      <c r="L6610" s="1"/>
      <c r="M6610" s="1"/>
    </row>
    <row r="6611" spans="1:13" ht="15">
      <c r="A6611" s="1"/>
      <c r="B6611" s="1"/>
      <c r="C6611" s="8">
        <v>4236</v>
      </c>
      <c r="D6611" s="1"/>
      <c r="E6611" s="1"/>
      <c r="F6611" s="1"/>
      <c r="G6611" s="275"/>
      <c r="H6611" s="1"/>
      <c r="I6611" s="1"/>
      <c r="J6611" s="1"/>
      <c r="K6611" s="275"/>
      <c r="L6611" s="1"/>
      <c r="M6611" s="1"/>
    </row>
    <row r="6612" spans="1:13" ht="15">
      <c r="A6612" s="1"/>
      <c r="B6612" s="1"/>
      <c r="C6612" s="8">
        <v>4237</v>
      </c>
      <c r="D6612" s="1"/>
      <c r="E6612" s="1"/>
      <c r="F6612" s="1"/>
      <c r="G6612" s="275"/>
      <c r="H6612" s="1"/>
      <c r="I6612" s="1"/>
      <c r="J6612" s="1"/>
      <c r="K6612" s="275"/>
      <c r="L6612" s="1"/>
      <c r="M6612" s="1"/>
    </row>
    <row r="6613" spans="1:13" ht="15">
      <c r="A6613" s="1"/>
      <c r="B6613" s="1"/>
      <c r="C6613" s="8">
        <v>4238</v>
      </c>
      <c r="D6613" s="1"/>
      <c r="E6613" s="1"/>
      <c r="F6613" s="1"/>
      <c r="G6613" s="275"/>
      <c r="H6613" s="1"/>
      <c r="I6613" s="1"/>
      <c r="J6613" s="1"/>
      <c r="K6613" s="275"/>
      <c r="L6613" s="1"/>
      <c r="M6613" s="1"/>
    </row>
    <row r="6614" spans="1:13" ht="15">
      <c r="A6614" s="1"/>
      <c r="B6614" s="1"/>
      <c r="C6614" s="8">
        <v>4239</v>
      </c>
      <c r="D6614" s="1"/>
      <c r="E6614" s="1"/>
      <c r="F6614" s="1"/>
      <c r="G6614" s="275"/>
      <c r="H6614" s="1"/>
      <c r="I6614" s="1"/>
      <c r="J6614" s="1"/>
      <c r="K6614" s="275"/>
      <c r="L6614" s="1"/>
      <c r="M6614" s="1"/>
    </row>
    <row r="6615" spans="1:13" ht="15">
      <c r="A6615" s="1"/>
      <c r="B6615" s="1"/>
      <c r="C6615" s="8">
        <v>4240</v>
      </c>
      <c r="D6615" s="1"/>
      <c r="E6615" s="1"/>
      <c r="F6615" s="1"/>
      <c r="G6615" s="275"/>
      <c r="H6615" s="1"/>
      <c r="I6615" s="1"/>
      <c r="J6615" s="1"/>
      <c r="K6615" s="275"/>
      <c r="L6615" s="1"/>
      <c r="M6615" s="1"/>
    </row>
    <row r="6616" spans="1:13" ht="15">
      <c r="A6616" s="1"/>
      <c r="B6616" s="1"/>
      <c r="C6616" s="8">
        <v>4241</v>
      </c>
      <c r="D6616" s="1"/>
      <c r="E6616" s="1"/>
      <c r="F6616" s="1"/>
      <c r="G6616" s="275"/>
      <c r="H6616" s="1"/>
      <c r="I6616" s="1"/>
      <c r="J6616" s="1"/>
      <c r="K6616" s="275"/>
      <c r="L6616" s="1"/>
      <c r="M6616" s="1"/>
    </row>
    <row r="6617" spans="1:13" ht="15">
      <c r="A6617" s="1"/>
      <c r="B6617" s="1"/>
      <c r="C6617" s="8">
        <v>4242</v>
      </c>
      <c r="D6617" s="1"/>
      <c r="E6617" s="1"/>
      <c r="F6617" s="1"/>
      <c r="G6617" s="275"/>
      <c r="H6617" s="1"/>
      <c r="I6617" s="1"/>
      <c r="J6617" s="1"/>
      <c r="K6617" s="275"/>
      <c r="L6617" s="1"/>
      <c r="M6617" s="1"/>
    </row>
    <row r="6618" spans="1:13" ht="15">
      <c r="A6618" s="1"/>
      <c r="B6618" s="1"/>
      <c r="C6618" s="8">
        <v>4243</v>
      </c>
      <c r="D6618" s="1"/>
      <c r="E6618" s="1"/>
      <c r="F6618" s="1"/>
      <c r="G6618" s="275"/>
      <c r="H6618" s="1"/>
      <c r="I6618" s="1"/>
      <c r="J6618" s="1"/>
      <c r="K6618" s="275"/>
      <c r="L6618" s="1"/>
      <c r="M6618" s="1"/>
    </row>
    <row r="6619" spans="1:13" ht="15">
      <c r="A6619" s="1"/>
      <c r="B6619" s="1"/>
      <c r="C6619" s="8">
        <v>4244</v>
      </c>
      <c r="D6619" s="1"/>
      <c r="E6619" s="1"/>
      <c r="F6619" s="1"/>
      <c r="G6619" s="275"/>
      <c r="H6619" s="1"/>
      <c r="I6619" s="1"/>
      <c r="J6619" s="1"/>
      <c r="K6619" s="275"/>
      <c r="L6619" s="1"/>
      <c r="M6619" s="1"/>
    </row>
    <row r="6620" spans="1:13" ht="15">
      <c r="A6620" s="1"/>
      <c r="B6620" s="1"/>
      <c r="C6620" s="8">
        <v>4245</v>
      </c>
      <c r="D6620" s="1"/>
      <c r="E6620" s="1"/>
      <c r="F6620" s="1"/>
      <c r="G6620" s="275"/>
      <c r="H6620" s="1"/>
      <c r="I6620" s="1"/>
      <c r="J6620" s="1"/>
      <c r="K6620" s="275"/>
      <c r="L6620" s="1"/>
      <c r="M6620" s="1"/>
    </row>
    <row r="6621" spans="1:13" ht="15">
      <c r="A6621" s="1"/>
      <c r="B6621" s="1"/>
      <c r="C6621" s="8">
        <v>4246</v>
      </c>
      <c r="D6621" s="1"/>
      <c r="E6621" s="1"/>
      <c r="F6621" s="1"/>
      <c r="G6621" s="275"/>
      <c r="H6621" s="1"/>
      <c r="I6621" s="1"/>
      <c r="J6621" s="1"/>
      <c r="K6621" s="275"/>
      <c r="L6621" s="1"/>
      <c r="M6621" s="1"/>
    </row>
    <row r="6622" spans="1:13" ht="15">
      <c r="A6622" s="1"/>
      <c r="B6622" s="1"/>
      <c r="C6622" s="8">
        <v>4247</v>
      </c>
      <c r="D6622" s="1"/>
      <c r="E6622" s="1"/>
      <c r="F6622" s="1"/>
      <c r="G6622" s="275"/>
      <c r="H6622" s="1"/>
      <c r="I6622" s="1"/>
      <c r="J6622" s="1"/>
      <c r="K6622" s="275"/>
      <c r="L6622" s="1"/>
      <c r="M6622" s="1"/>
    </row>
    <row r="6623" spans="1:13" ht="15">
      <c r="A6623" s="1"/>
      <c r="B6623" s="1"/>
      <c r="C6623" s="8">
        <v>4248</v>
      </c>
      <c r="D6623" s="1"/>
      <c r="E6623" s="1"/>
      <c r="F6623" s="1"/>
      <c r="G6623" s="275"/>
      <c r="H6623" s="1"/>
      <c r="I6623" s="1"/>
      <c r="J6623" s="1"/>
      <c r="K6623" s="275"/>
      <c r="L6623" s="1"/>
      <c r="M6623" s="1"/>
    </row>
    <row r="6624" spans="1:13" ht="15">
      <c r="A6624" s="1"/>
      <c r="B6624" s="1"/>
      <c r="C6624" s="8">
        <v>4249</v>
      </c>
      <c r="D6624" s="1"/>
      <c r="E6624" s="1"/>
      <c r="F6624" s="1"/>
      <c r="G6624" s="275"/>
      <c r="H6624" s="1"/>
      <c r="I6624" s="1"/>
      <c r="J6624" s="1"/>
      <c r="K6624" s="275"/>
      <c r="L6624" s="1"/>
      <c r="M6624" s="1"/>
    </row>
    <row r="6625" spans="1:13" ht="15">
      <c r="A6625" s="1"/>
      <c r="B6625" s="1"/>
      <c r="C6625" s="8">
        <v>4250</v>
      </c>
      <c r="D6625" s="1"/>
      <c r="E6625" s="1"/>
      <c r="F6625" s="1"/>
      <c r="G6625" s="275"/>
      <c r="H6625" s="1"/>
      <c r="I6625" s="1"/>
      <c r="J6625" s="1"/>
      <c r="K6625" s="275"/>
      <c r="L6625" s="1"/>
      <c r="M6625" s="1"/>
    </row>
    <row r="6626" spans="1:13" ht="15">
      <c r="A6626" s="1"/>
      <c r="B6626" s="1"/>
      <c r="C6626" s="8">
        <v>4251</v>
      </c>
      <c r="D6626" s="1"/>
      <c r="E6626" s="1"/>
      <c r="F6626" s="1"/>
      <c r="G6626" s="275"/>
      <c r="H6626" s="1"/>
      <c r="I6626" s="1"/>
      <c r="J6626" s="1"/>
      <c r="K6626" s="275"/>
      <c r="L6626" s="1"/>
      <c r="M6626" s="1"/>
    </row>
    <row r="6627" spans="1:13" ht="15">
      <c r="A6627" s="1"/>
      <c r="B6627" s="1"/>
      <c r="C6627" s="8">
        <v>4252</v>
      </c>
      <c r="D6627" s="1"/>
      <c r="E6627" s="1"/>
      <c r="F6627" s="1"/>
      <c r="G6627" s="275"/>
      <c r="H6627" s="1"/>
      <c r="I6627" s="1"/>
      <c r="J6627" s="1"/>
      <c r="K6627" s="275"/>
      <c r="L6627" s="1"/>
      <c r="M6627" s="1"/>
    </row>
    <row r="6628" spans="1:13" ht="15">
      <c r="A6628" s="1"/>
      <c r="B6628" s="1"/>
      <c r="C6628" s="8">
        <v>4253</v>
      </c>
      <c r="D6628" s="1"/>
      <c r="E6628" s="1"/>
      <c r="F6628" s="1"/>
      <c r="G6628" s="275"/>
      <c r="H6628" s="1"/>
      <c r="I6628" s="1"/>
      <c r="J6628" s="1"/>
      <c r="K6628" s="275"/>
      <c r="L6628" s="1"/>
      <c r="M6628" s="1"/>
    </row>
    <row r="6629" spans="1:13" ht="15">
      <c r="A6629" s="1"/>
      <c r="B6629" s="1"/>
      <c r="C6629" s="8">
        <v>4254</v>
      </c>
      <c r="D6629" s="1"/>
      <c r="E6629" s="1"/>
      <c r="F6629" s="1"/>
      <c r="G6629" s="275"/>
      <c r="H6629" s="1"/>
      <c r="I6629" s="1"/>
      <c r="J6629" s="1"/>
      <c r="K6629" s="275"/>
      <c r="L6629" s="1"/>
      <c r="M6629" s="1"/>
    </row>
    <row r="6630" spans="1:13" ht="15">
      <c r="A6630" s="1"/>
      <c r="B6630" s="1"/>
      <c r="C6630" s="8">
        <v>4255</v>
      </c>
      <c r="D6630" s="1"/>
      <c r="E6630" s="1"/>
      <c r="F6630" s="1"/>
      <c r="G6630" s="275"/>
      <c r="H6630" s="1"/>
      <c r="I6630" s="1"/>
      <c r="J6630" s="1"/>
      <c r="K6630" s="275"/>
      <c r="L6630" s="1"/>
      <c r="M6630" s="1"/>
    </row>
    <row r="6631" spans="1:13" ht="15">
      <c r="A6631" s="1"/>
      <c r="B6631" s="1"/>
      <c r="C6631" s="8">
        <v>4256</v>
      </c>
      <c r="D6631" s="1"/>
      <c r="E6631" s="1"/>
      <c r="F6631" s="1"/>
      <c r="G6631" s="275"/>
      <c r="H6631" s="1"/>
      <c r="I6631" s="1"/>
      <c r="J6631" s="1"/>
      <c r="K6631" s="275"/>
      <c r="L6631" s="1"/>
      <c r="M6631" s="1"/>
    </row>
    <row r="6632" spans="1:13" ht="15">
      <c r="A6632" s="1"/>
      <c r="B6632" s="1"/>
      <c r="C6632" s="8">
        <v>4257</v>
      </c>
      <c r="D6632" s="1"/>
      <c r="E6632" s="1"/>
      <c r="F6632" s="1"/>
      <c r="G6632" s="275"/>
      <c r="H6632" s="1"/>
      <c r="I6632" s="1"/>
      <c r="J6632" s="1"/>
      <c r="K6632" s="275"/>
      <c r="L6632" s="1"/>
      <c r="M6632" s="1"/>
    </row>
    <row r="6633" spans="1:13" ht="15">
      <c r="A6633" s="1"/>
      <c r="B6633" s="1"/>
      <c r="C6633" s="8">
        <v>4258</v>
      </c>
      <c r="D6633" s="1"/>
      <c r="E6633" s="1"/>
      <c r="F6633" s="1"/>
      <c r="G6633" s="275"/>
      <c r="H6633" s="1"/>
      <c r="I6633" s="1"/>
      <c r="J6633" s="1"/>
      <c r="K6633" s="275"/>
      <c r="L6633" s="1"/>
      <c r="M6633" s="1"/>
    </row>
    <row r="6634" spans="1:13" ht="15">
      <c r="A6634" s="1"/>
      <c r="B6634" s="1"/>
      <c r="C6634" s="8">
        <v>4259</v>
      </c>
      <c r="D6634" s="1"/>
      <c r="E6634" s="1"/>
      <c r="F6634" s="1"/>
      <c r="G6634" s="275"/>
      <c r="H6634" s="1"/>
      <c r="I6634" s="1"/>
      <c r="J6634" s="1"/>
      <c r="K6634" s="275"/>
      <c r="L6634" s="1"/>
      <c r="M6634" s="1"/>
    </row>
    <row r="6635" spans="1:13" ht="15">
      <c r="A6635" s="1"/>
      <c r="B6635" s="1"/>
      <c r="C6635" s="8">
        <v>4260</v>
      </c>
      <c r="D6635" s="1"/>
      <c r="E6635" s="1"/>
      <c r="F6635" s="1"/>
      <c r="G6635" s="275"/>
      <c r="H6635" s="1"/>
      <c r="I6635" s="1"/>
      <c r="J6635" s="1"/>
      <c r="K6635" s="275"/>
      <c r="L6635" s="1"/>
      <c r="M6635" s="1"/>
    </row>
    <row r="6636" spans="1:13" ht="15">
      <c r="A6636" s="1"/>
      <c r="B6636" s="1"/>
      <c r="C6636" s="8">
        <v>4261</v>
      </c>
      <c r="D6636" s="1"/>
      <c r="E6636" s="1"/>
      <c r="F6636" s="1"/>
      <c r="G6636" s="275"/>
      <c r="H6636" s="1"/>
      <c r="I6636" s="1"/>
      <c r="J6636" s="1"/>
      <c r="K6636" s="275"/>
      <c r="L6636" s="1"/>
      <c r="M6636" s="1"/>
    </row>
    <row r="6637" spans="1:13" ht="15">
      <c r="A6637" s="1"/>
      <c r="B6637" s="1"/>
      <c r="C6637" s="8">
        <v>4262</v>
      </c>
      <c r="D6637" s="1"/>
      <c r="E6637" s="1"/>
      <c r="F6637" s="1"/>
      <c r="G6637" s="275"/>
      <c r="H6637" s="1"/>
      <c r="I6637" s="1"/>
      <c r="J6637" s="1"/>
      <c r="K6637" s="275"/>
      <c r="L6637" s="1"/>
      <c r="M6637" s="1"/>
    </row>
    <row r="6638" spans="1:13" ht="15">
      <c r="A6638" s="1"/>
      <c r="B6638" s="1"/>
      <c r="C6638" s="8">
        <v>4263</v>
      </c>
      <c r="D6638" s="1"/>
      <c r="E6638" s="1"/>
      <c r="F6638" s="1"/>
      <c r="G6638" s="275"/>
      <c r="H6638" s="1"/>
      <c r="I6638" s="1"/>
      <c r="J6638" s="1"/>
      <c r="K6638" s="275"/>
      <c r="L6638" s="1"/>
      <c r="M6638" s="1"/>
    </row>
    <row r="6639" spans="1:13" ht="15">
      <c r="A6639" s="1"/>
      <c r="B6639" s="1"/>
      <c r="C6639" s="8">
        <v>4264</v>
      </c>
      <c r="D6639" s="1"/>
      <c r="E6639" s="1"/>
      <c r="F6639" s="1"/>
      <c r="G6639" s="275"/>
      <c r="H6639" s="1"/>
      <c r="I6639" s="1"/>
      <c r="J6639" s="1"/>
      <c r="K6639" s="275"/>
      <c r="L6639" s="1"/>
      <c r="M6639" s="1"/>
    </row>
    <row r="6640" spans="1:13" ht="15">
      <c r="A6640" s="1"/>
      <c r="B6640" s="1"/>
      <c r="C6640" s="8">
        <v>4265</v>
      </c>
      <c r="D6640" s="1"/>
      <c r="E6640" s="1"/>
      <c r="F6640" s="1"/>
      <c r="G6640" s="275"/>
      <c r="H6640" s="1"/>
      <c r="I6640" s="1"/>
      <c r="J6640" s="1"/>
      <c r="K6640" s="275"/>
      <c r="L6640" s="1"/>
      <c r="M6640" s="1"/>
    </row>
    <row r="6641" spans="1:13" ht="15">
      <c r="A6641" s="1"/>
      <c r="B6641" s="1"/>
      <c r="C6641" s="8">
        <v>4266</v>
      </c>
      <c r="D6641" s="1"/>
      <c r="E6641" s="1"/>
      <c r="F6641" s="1"/>
      <c r="G6641" s="275"/>
      <c r="H6641" s="1"/>
      <c r="I6641" s="1"/>
      <c r="J6641" s="1"/>
      <c r="K6641" s="275"/>
      <c r="L6641" s="1"/>
      <c r="M6641" s="1"/>
    </row>
    <row r="6642" spans="1:13" ht="15">
      <c r="A6642" s="1"/>
      <c r="B6642" s="1"/>
      <c r="C6642" s="8">
        <v>4267</v>
      </c>
      <c r="D6642" s="1"/>
      <c r="E6642" s="1"/>
      <c r="F6642" s="1"/>
      <c r="G6642" s="275"/>
      <c r="H6642" s="1"/>
      <c r="I6642" s="1"/>
      <c r="J6642" s="1"/>
      <c r="K6642" s="275"/>
      <c r="L6642" s="1"/>
      <c r="M6642" s="1"/>
    </row>
    <row r="6643" spans="1:13" ht="15">
      <c r="A6643" s="1"/>
      <c r="B6643" s="1"/>
      <c r="C6643" s="8">
        <v>4268</v>
      </c>
      <c r="D6643" s="1"/>
      <c r="E6643" s="1"/>
      <c r="F6643" s="1"/>
      <c r="G6643" s="275"/>
      <c r="H6643" s="1"/>
      <c r="I6643" s="1"/>
      <c r="J6643" s="1"/>
      <c r="K6643" s="275"/>
      <c r="L6643" s="1"/>
      <c r="M6643" s="1"/>
    </row>
    <row r="6644" spans="1:13" ht="15">
      <c r="A6644" s="1"/>
      <c r="B6644" s="1"/>
      <c r="C6644" s="8">
        <v>4269</v>
      </c>
      <c r="D6644" s="1"/>
      <c r="E6644" s="1"/>
      <c r="F6644" s="1"/>
      <c r="G6644" s="275"/>
      <c r="H6644" s="1"/>
      <c r="I6644" s="1"/>
      <c r="J6644" s="1"/>
      <c r="K6644" s="275"/>
      <c r="L6644" s="1"/>
      <c r="M6644" s="1"/>
    </row>
    <row r="6645" spans="1:13" ht="15">
      <c r="A6645" s="1"/>
      <c r="B6645" s="1"/>
      <c r="C6645" s="8">
        <v>4270</v>
      </c>
      <c r="D6645" s="1"/>
      <c r="E6645" s="1"/>
      <c r="F6645" s="1"/>
      <c r="G6645" s="275"/>
      <c r="H6645" s="1"/>
      <c r="I6645" s="1"/>
      <c r="J6645" s="1"/>
      <c r="K6645" s="275"/>
      <c r="L6645" s="1"/>
      <c r="M6645" s="1"/>
    </row>
    <row r="6646" spans="1:13" ht="15">
      <c r="A6646" s="1"/>
      <c r="B6646" s="1"/>
      <c r="C6646" s="8">
        <v>4271</v>
      </c>
      <c r="D6646" s="1"/>
      <c r="E6646" s="1"/>
      <c r="F6646" s="1"/>
      <c r="G6646" s="275"/>
      <c r="H6646" s="1"/>
      <c r="I6646" s="1"/>
      <c r="J6646" s="1"/>
      <c r="K6646" s="275"/>
      <c r="L6646" s="1"/>
      <c r="M6646" s="1"/>
    </row>
    <row r="6647" spans="1:13" ht="15">
      <c r="A6647" s="1"/>
      <c r="B6647" s="1"/>
      <c r="C6647" s="8">
        <v>4272</v>
      </c>
      <c r="D6647" s="1"/>
      <c r="E6647" s="1"/>
      <c r="F6647" s="1"/>
      <c r="G6647" s="275"/>
      <c r="H6647" s="1"/>
      <c r="I6647" s="1"/>
      <c r="J6647" s="1"/>
      <c r="K6647" s="275"/>
      <c r="L6647" s="1"/>
      <c r="M6647" s="1"/>
    </row>
    <row r="6648" spans="1:13" ht="15">
      <c r="A6648" s="1"/>
      <c r="B6648" s="1"/>
      <c r="C6648" s="8">
        <v>4273</v>
      </c>
      <c r="D6648" s="1"/>
      <c r="E6648" s="1"/>
      <c r="F6648" s="1"/>
      <c r="G6648" s="275"/>
      <c r="H6648" s="1"/>
      <c r="I6648" s="1"/>
      <c r="J6648" s="1"/>
      <c r="K6648" s="275"/>
      <c r="L6648" s="1"/>
      <c r="M6648" s="1"/>
    </row>
    <row r="6649" spans="1:13" ht="15">
      <c r="A6649" s="1"/>
      <c r="B6649" s="1"/>
      <c r="C6649" s="8">
        <v>4274</v>
      </c>
      <c r="D6649" s="1"/>
      <c r="E6649" s="1"/>
      <c r="F6649" s="1"/>
      <c r="G6649" s="275"/>
      <c r="H6649" s="1"/>
      <c r="I6649" s="1"/>
      <c r="J6649" s="1"/>
      <c r="K6649" s="275"/>
      <c r="L6649" s="1"/>
      <c r="M6649" s="1"/>
    </row>
    <row r="6650" spans="1:13" ht="15">
      <c r="A6650" s="1"/>
      <c r="B6650" s="1"/>
      <c r="C6650" s="8">
        <v>4275</v>
      </c>
      <c r="D6650" s="1"/>
      <c r="E6650" s="1"/>
      <c r="F6650" s="1"/>
      <c r="G6650" s="275"/>
      <c r="H6650" s="1"/>
      <c r="I6650" s="1"/>
      <c r="J6650" s="1"/>
      <c r="K6650" s="275"/>
      <c r="L6650" s="1"/>
      <c r="M6650" s="1"/>
    </row>
    <row r="6651" spans="1:13" ht="15">
      <c r="A6651" s="1"/>
      <c r="B6651" s="1"/>
      <c r="C6651" s="8">
        <v>4276</v>
      </c>
      <c r="D6651" s="1"/>
      <c r="E6651" s="1"/>
      <c r="F6651" s="1"/>
      <c r="G6651" s="275"/>
      <c r="H6651" s="1"/>
      <c r="I6651" s="1"/>
      <c r="J6651" s="1"/>
      <c r="K6651" s="275"/>
      <c r="L6651" s="1"/>
      <c r="M6651" s="1"/>
    </row>
    <row r="6652" spans="1:13" ht="15">
      <c r="A6652" s="1"/>
      <c r="B6652" s="1"/>
      <c r="C6652" s="8">
        <v>4277</v>
      </c>
      <c r="D6652" s="1"/>
      <c r="E6652" s="1"/>
      <c r="F6652" s="1"/>
      <c r="G6652" s="275"/>
      <c r="H6652" s="1"/>
      <c r="I6652" s="1"/>
      <c r="J6652" s="1"/>
      <c r="K6652" s="275"/>
      <c r="L6652" s="1"/>
      <c r="M6652" s="1"/>
    </row>
    <row r="6653" spans="1:13" ht="15">
      <c r="A6653" s="1"/>
      <c r="B6653" s="1"/>
      <c r="C6653" s="8">
        <v>4278</v>
      </c>
      <c r="D6653" s="1"/>
      <c r="E6653" s="1"/>
      <c r="F6653" s="1"/>
      <c r="G6653" s="275"/>
      <c r="H6653" s="1"/>
      <c r="I6653" s="1"/>
      <c r="J6653" s="1"/>
      <c r="K6653" s="275"/>
      <c r="L6653" s="1"/>
      <c r="M6653" s="1"/>
    </row>
    <row r="6654" spans="1:13" ht="15">
      <c r="A6654" s="1"/>
      <c r="B6654" s="1"/>
      <c r="C6654" s="8">
        <v>4279</v>
      </c>
      <c r="D6654" s="1"/>
      <c r="E6654" s="1"/>
      <c r="F6654" s="1"/>
      <c r="G6654" s="275"/>
      <c r="H6654" s="1"/>
      <c r="I6654" s="1"/>
      <c r="J6654" s="1"/>
      <c r="K6654" s="275"/>
      <c r="L6654" s="1"/>
      <c r="M6654" s="1"/>
    </row>
    <row r="6655" spans="1:13" ht="15">
      <c r="A6655" s="1"/>
      <c r="B6655" s="1"/>
      <c r="C6655" s="8">
        <v>4280</v>
      </c>
      <c r="D6655" s="1"/>
      <c r="E6655" s="1"/>
      <c r="F6655" s="1"/>
      <c r="G6655" s="275"/>
      <c r="H6655" s="1"/>
      <c r="I6655" s="1"/>
      <c r="J6655" s="1"/>
      <c r="K6655" s="275"/>
      <c r="L6655" s="1"/>
      <c r="M6655" s="1"/>
    </row>
    <row r="6656" spans="1:13" ht="15">
      <c r="A6656" s="1"/>
      <c r="B6656" s="1"/>
      <c r="C6656" s="8">
        <v>4281</v>
      </c>
      <c r="D6656" s="1"/>
      <c r="E6656" s="1"/>
      <c r="F6656" s="1"/>
      <c r="G6656" s="275"/>
      <c r="H6656" s="1"/>
      <c r="I6656" s="1"/>
      <c r="J6656" s="1"/>
      <c r="K6656" s="275"/>
      <c r="L6656" s="1"/>
      <c r="M6656" s="1"/>
    </row>
    <row r="6657" spans="1:13" ht="15">
      <c r="A6657" s="1"/>
      <c r="B6657" s="1"/>
      <c r="C6657" s="8">
        <v>4282</v>
      </c>
      <c r="D6657" s="1"/>
      <c r="E6657" s="1"/>
      <c r="F6657" s="1"/>
      <c r="G6657" s="275"/>
      <c r="H6657" s="1"/>
      <c r="I6657" s="1"/>
      <c r="J6657" s="1"/>
      <c r="K6657" s="275"/>
      <c r="L6657" s="1"/>
      <c r="M6657" s="1"/>
    </row>
    <row r="6658" spans="1:13" ht="15">
      <c r="A6658" s="1"/>
      <c r="B6658" s="1"/>
      <c r="C6658" s="8">
        <v>4283</v>
      </c>
      <c r="D6658" s="1"/>
      <c r="E6658" s="1"/>
      <c r="F6658" s="1"/>
      <c r="G6658" s="275"/>
      <c r="H6658" s="1"/>
      <c r="I6658" s="1"/>
      <c r="J6658" s="1"/>
      <c r="K6658" s="275"/>
      <c r="L6658" s="1"/>
      <c r="M6658" s="1"/>
    </row>
    <row r="6659" spans="1:13" ht="15">
      <c r="A6659" s="1"/>
      <c r="B6659" s="1"/>
      <c r="C6659" s="8">
        <v>4284</v>
      </c>
      <c r="D6659" s="1"/>
      <c r="E6659" s="1"/>
      <c r="F6659" s="1"/>
      <c r="G6659" s="275"/>
      <c r="H6659" s="1"/>
      <c r="I6659" s="1"/>
      <c r="J6659" s="1"/>
      <c r="K6659" s="275"/>
      <c r="L6659" s="1"/>
      <c r="M6659" s="1"/>
    </row>
    <row r="6660" spans="1:13" ht="15">
      <c r="A6660" s="1"/>
      <c r="B6660" s="1"/>
      <c r="C6660" s="8">
        <v>4285</v>
      </c>
      <c r="D6660" s="1"/>
      <c r="E6660" s="1"/>
      <c r="F6660" s="1"/>
      <c r="G6660" s="275"/>
      <c r="H6660" s="1"/>
      <c r="I6660" s="1"/>
      <c r="J6660" s="1"/>
      <c r="K6660" s="275"/>
      <c r="L6660" s="1"/>
      <c r="M6660" s="1"/>
    </row>
    <row r="6661" spans="1:13" ht="15">
      <c r="A6661" s="1"/>
      <c r="B6661" s="1"/>
      <c r="C6661" s="8">
        <v>4286</v>
      </c>
      <c r="D6661" s="1"/>
      <c r="E6661" s="1"/>
      <c r="F6661" s="1"/>
      <c r="G6661" s="275"/>
      <c r="H6661" s="1"/>
      <c r="I6661" s="1"/>
      <c r="J6661" s="1"/>
      <c r="K6661" s="275"/>
      <c r="L6661" s="1"/>
      <c r="M6661" s="1"/>
    </row>
    <row r="6662" spans="1:13" ht="15">
      <c r="A6662" s="1"/>
      <c r="B6662" s="1"/>
      <c r="C6662" s="8">
        <v>4287</v>
      </c>
      <c r="D6662" s="1"/>
      <c r="E6662" s="1"/>
      <c r="F6662" s="1"/>
      <c r="G6662" s="275"/>
      <c r="H6662" s="1"/>
      <c r="I6662" s="1"/>
      <c r="J6662" s="1"/>
      <c r="K6662" s="275"/>
      <c r="L6662" s="1"/>
      <c r="M6662" s="1"/>
    </row>
    <row r="6663" spans="1:13" ht="15">
      <c r="A6663" s="1"/>
      <c r="B6663" s="1"/>
      <c r="C6663" s="8">
        <v>4288</v>
      </c>
      <c r="D6663" s="1"/>
      <c r="E6663" s="1"/>
      <c r="F6663" s="1"/>
      <c r="G6663" s="275"/>
      <c r="H6663" s="1"/>
      <c r="I6663" s="1"/>
      <c r="J6663" s="1"/>
      <c r="K6663" s="275"/>
      <c r="L6663" s="1"/>
      <c r="M6663" s="1"/>
    </row>
    <row r="6664" spans="1:13" ht="15">
      <c r="A6664" s="1"/>
      <c r="B6664" s="1"/>
      <c r="C6664" s="8">
        <v>4289</v>
      </c>
      <c r="D6664" s="1"/>
      <c r="E6664" s="1"/>
      <c r="F6664" s="1"/>
      <c r="G6664" s="275"/>
      <c r="H6664" s="1"/>
      <c r="I6664" s="1"/>
      <c r="J6664" s="1"/>
      <c r="K6664" s="275"/>
      <c r="L6664" s="1"/>
      <c r="M6664" s="1"/>
    </row>
    <row r="6665" spans="1:13" ht="15">
      <c r="A6665" s="1"/>
      <c r="B6665" s="1"/>
      <c r="C6665" s="8">
        <v>4290</v>
      </c>
      <c r="D6665" s="1"/>
      <c r="E6665" s="1"/>
      <c r="F6665" s="1"/>
      <c r="G6665" s="275"/>
      <c r="H6665" s="1"/>
      <c r="I6665" s="1"/>
      <c r="J6665" s="1"/>
      <c r="K6665" s="275"/>
      <c r="L6665" s="1"/>
      <c r="M6665" s="1"/>
    </row>
    <row r="6666" spans="1:13" ht="15">
      <c r="A6666" s="1"/>
      <c r="B6666" s="1"/>
      <c r="C6666" s="8">
        <v>4291</v>
      </c>
      <c r="D6666" s="1"/>
      <c r="E6666" s="1"/>
      <c r="F6666" s="1"/>
      <c r="G6666" s="275"/>
      <c r="H6666" s="1"/>
      <c r="I6666" s="1"/>
      <c r="J6666" s="1"/>
      <c r="K6666" s="275"/>
      <c r="L6666" s="1"/>
      <c r="M6666" s="1"/>
    </row>
    <row r="6667" spans="1:13" ht="15">
      <c r="A6667" s="1"/>
      <c r="B6667" s="1"/>
      <c r="C6667" s="8">
        <v>4292</v>
      </c>
      <c r="D6667" s="1"/>
      <c r="E6667" s="1"/>
      <c r="F6667" s="1"/>
      <c r="G6667" s="275"/>
      <c r="H6667" s="1"/>
      <c r="I6667" s="1"/>
      <c r="J6667" s="1"/>
      <c r="K6667" s="275"/>
      <c r="L6667" s="1"/>
      <c r="M6667" s="1"/>
    </row>
    <row r="6668" spans="1:13" ht="15">
      <c r="A6668" s="1"/>
      <c r="B6668" s="1"/>
      <c r="C6668" s="8">
        <v>4293</v>
      </c>
      <c r="D6668" s="1"/>
      <c r="E6668" s="1"/>
      <c r="F6668" s="1"/>
      <c r="G6668" s="275"/>
      <c r="H6668" s="1"/>
      <c r="I6668" s="1"/>
      <c r="J6668" s="1"/>
      <c r="K6668" s="275"/>
      <c r="L6668" s="1"/>
      <c r="M6668" s="1"/>
    </row>
    <row r="6669" spans="1:13" ht="15">
      <c r="A6669" s="1"/>
      <c r="B6669" s="1"/>
      <c r="C6669" s="8">
        <v>4294</v>
      </c>
      <c r="D6669" s="1"/>
      <c r="E6669" s="1"/>
      <c r="F6669" s="1"/>
      <c r="G6669" s="275"/>
      <c r="H6669" s="1"/>
      <c r="I6669" s="1"/>
      <c r="J6669" s="1"/>
      <c r="K6669" s="275"/>
      <c r="L6669" s="1"/>
      <c r="M6669" s="1"/>
    </row>
    <row r="6670" spans="1:13" ht="15">
      <c r="A6670" s="1"/>
      <c r="B6670" s="1"/>
      <c r="C6670" s="8">
        <v>4295</v>
      </c>
      <c r="D6670" s="1"/>
      <c r="E6670" s="1"/>
      <c r="F6670" s="1"/>
      <c r="G6670" s="275"/>
      <c r="H6670" s="1"/>
      <c r="I6670" s="1"/>
      <c r="J6670" s="1"/>
      <c r="K6670" s="275"/>
      <c r="L6670" s="1"/>
      <c r="M6670" s="1"/>
    </row>
    <row r="6671" spans="1:13" ht="15">
      <c r="A6671" s="1"/>
      <c r="B6671" s="1"/>
      <c r="C6671" s="8">
        <v>4296</v>
      </c>
      <c r="D6671" s="1"/>
      <c r="E6671" s="1"/>
      <c r="F6671" s="1"/>
      <c r="G6671" s="275"/>
      <c r="H6671" s="1"/>
      <c r="I6671" s="1"/>
      <c r="J6671" s="1"/>
      <c r="K6671" s="275"/>
      <c r="L6671" s="1"/>
      <c r="M6671" s="1"/>
    </row>
    <row r="6672" spans="1:13" ht="15">
      <c r="A6672" s="1"/>
      <c r="B6672" s="1"/>
      <c r="C6672" s="8">
        <v>4297</v>
      </c>
      <c r="D6672" s="1"/>
      <c r="E6672" s="1"/>
      <c r="F6672" s="1"/>
      <c r="G6672" s="275"/>
      <c r="H6672" s="1"/>
      <c r="I6672" s="1"/>
      <c r="J6672" s="1"/>
      <c r="K6672" s="275"/>
      <c r="L6672" s="1"/>
      <c r="M6672" s="1"/>
    </row>
    <row r="6673" spans="1:13" ht="15">
      <c r="A6673" s="1"/>
      <c r="B6673" s="1"/>
      <c r="C6673" s="8">
        <v>4298</v>
      </c>
      <c r="D6673" s="1"/>
      <c r="E6673" s="1"/>
      <c r="F6673" s="1"/>
      <c r="G6673" s="275"/>
      <c r="H6673" s="1"/>
      <c r="I6673" s="1"/>
      <c r="J6673" s="1"/>
      <c r="K6673" s="275"/>
      <c r="L6673" s="1"/>
      <c r="M6673" s="1"/>
    </row>
    <row r="6674" spans="1:13" ht="15">
      <c r="A6674" s="1"/>
      <c r="B6674" s="1"/>
      <c r="C6674" s="8">
        <v>4299</v>
      </c>
      <c r="D6674" s="1"/>
      <c r="E6674" s="1"/>
      <c r="F6674" s="1"/>
      <c r="G6674" s="275"/>
      <c r="H6674" s="1"/>
      <c r="I6674" s="1"/>
      <c r="J6674" s="1"/>
      <c r="K6674" s="275"/>
      <c r="L6674" s="1"/>
      <c r="M6674" s="1"/>
    </row>
    <row r="6675" spans="1:13" ht="15">
      <c r="A6675" s="1"/>
      <c r="B6675" s="1"/>
      <c r="C6675" s="8">
        <v>4300</v>
      </c>
      <c r="D6675" s="1"/>
      <c r="E6675" s="1"/>
      <c r="F6675" s="1"/>
      <c r="G6675" s="275"/>
      <c r="H6675" s="1"/>
      <c r="I6675" s="1"/>
      <c r="J6675" s="1"/>
      <c r="K6675" s="275"/>
      <c r="L6675" s="1"/>
      <c r="M6675" s="1"/>
    </row>
    <row r="6676" spans="1:13" ht="15">
      <c r="A6676" s="1"/>
      <c r="B6676" s="1"/>
      <c r="C6676" s="8">
        <v>4301</v>
      </c>
      <c r="D6676" s="1"/>
      <c r="E6676" s="1"/>
      <c r="F6676" s="1"/>
      <c r="G6676" s="275"/>
      <c r="H6676" s="1"/>
      <c r="I6676" s="1"/>
      <c r="J6676" s="1"/>
      <c r="K6676" s="275"/>
      <c r="L6676" s="1"/>
      <c r="M6676" s="1"/>
    </row>
    <row r="6677" spans="1:13" ht="15">
      <c r="A6677" s="1"/>
      <c r="B6677" s="1"/>
      <c r="C6677" s="8">
        <v>4302</v>
      </c>
      <c r="D6677" s="1"/>
      <c r="E6677" s="1"/>
      <c r="F6677" s="1"/>
      <c r="G6677" s="275"/>
      <c r="H6677" s="1"/>
      <c r="I6677" s="1"/>
      <c r="J6677" s="1"/>
      <c r="K6677" s="275"/>
      <c r="L6677" s="1"/>
      <c r="M6677" s="1"/>
    </row>
    <row r="6678" spans="1:13" ht="15">
      <c r="A6678" s="1"/>
      <c r="B6678" s="1"/>
      <c r="C6678" s="8">
        <v>4303</v>
      </c>
      <c r="D6678" s="1"/>
      <c r="E6678" s="1"/>
      <c r="F6678" s="1"/>
      <c r="G6678" s="275"/>
      <c r="H6678" s="1"/>
      <c r="I6678" s="1"/>
      <c r="J6678" s="1"/>
      <c r="K6678" s="275"/>
      <c r="L6678" s="1"/>
      <c r="M6678" s="1"/>
    </row>
    <row r="6679" spans="1:13" ht="15">
      <c r="A6679" s="1"/>
      <c r="B6679" s="1"/>
      <c r="C6679" s="8">
        <v>4304</v>
      </c>
      <c r="D6679" s="1"/>
      <c r="E6679" s="1"/>
      <c r="F6679" s="1"/>
      <c r="G6679" s="275"/>
      <c r="H6679" s="1"/>
      <c r="I6679" s="1"/>
      <c r="J6679" s="1"/>
      <c r="K6679" s="275"/>
      <c r="L6679" s="1"/>
      <c r="M6679" s="1"/>
    </row>
    <row r="6680" spans="1:13" ht="15">
      <c r="A6680" s="1"/>
      <c r="B6680" s="1"/>
      <c r="C6680" s="8">
        <v>4305</v>
      </c>
      <c r="D6680" s="1"/>
      <c r="E6680" s="1"/>
      <c r="F6680" s="1"/>
      <c r="G6680" s="275"/>
      <c r="H6680" s="1"/>
      <c r="I6680" s="1"/>
      <c r="J6680" s="1"/>
      <c r="K6680" s="275"/>
      <c r="L6680" s="1"/>
      <c r="M6680" s="1"/>
    </row>
    <row r="6681" spans="1:13" ht="15">
      <c r="A6681" s="1"/>
      <c r="B6681" s="1"/>
      <c r="C6681" s="8">
        <v>4306</v>
      </c>
      <c r="D6681" s="1"/>
      <c r="E6681" s="1"/>
      <c r="F6681" s="1"/>
      <c r="G6681" s="275"/>
      <c r="H6681" s="1"/>
      <c r="I6681" s="1"/>
      <c r="J6681" s="1"/>
      <c r="K6681" s="275"/>
      <c r="L6681" s="1"/>
      <c r="M6681" s="1"/>
    </row>
    <row r="6682" spans="1:13" ht="15">
      <c r="A6682" s="1"/>
      <c r="B6682" s="1"/>
      <c r="C6682" s="8">
        <v>4307</v>
      </c>
      <c r="D6682" s="1"/>
      <c r="E6682" s="1"/>
      <c r="F6682" s="1"/>
      <c r="G6682" s="275"/>
      <c r="H6682" s="1"/>
      <c r="I6682" s="1"/>
      <c r="J6682" s="1"/>
      <c r="K6682" s="275"/>
      <c r="L6682" s="1"/>
      <c r="M6682" s="1"/>
    </row>
    <row r="6683" spans="1:13" ht="15">
      <c r="A6683" s="1"/>
      <c r="B6683" s="1"/>
      <c r="C6683" s="8">
        <v>4308</v>
      </c>
      <c r="D6683" s="1"/>
      <c r="E6683" s="1"/>
      <c r="F6683" s="1"/>
      <c r="G6683" s="275"/>
      <c r="H6683" s="1"/>
      <c r="I6683" s="1"/>
      <c r="J6683" s="1"/>
      <c r="K6683" s="275"/>
      <c r="L6683" s="1"/>
      <c r="M6683" s="1"/>
    </row>
    <row r="6684" spans="1:13" ht="15">
      <c r="A6684" s="1"/>
      <c r="B6684" s="1"/>
      <c r="C6684" s="8">
        <v>4309</v>
      </c>
      <c r="D6684" s="1"/>
      <c r="E6684" s="1"/>
      <c r="F6684" s="1"/>
      <c r="G6684" s="275"/>
      <c r="H6684" s="1"/>
      <c r="I6684" s="1"/>
      <c r="J6684" s="1"/>
      <c r="K6684" s="275"/>
      <c r="L6684" s="1"/>
      <c r="M6684" s="1"/>
    </row>
    <row r="6685" spans="1:13" ht="15">
      <c r="A6685" s="1"/>
      <c r="B6685" s="1"/>
      <c r="C6685" s="8">
        <v>4310</v>
      </c>
      <c r="D6685" s="1"/>
      <c r="E6685" s="1"/>
      <c r="F6685" s="1"/>
      <c r="G6685" s="275"/>
      <c r="H6685" s="1"/>
      <c r="I6685" s="1"/>
      <c r="J6685" s="1"/>
      <c r="K6685" s="275"/>
      <c r="L6685" s="1"/>
      <c r="M6685" s="1"/>
    </row>
    <row r="6686" spans="1:13" ht="15">
      <c r="A6686" s="1"/>
      <c r="B6686" s="1"/>
      <c r="C6686" s="8">
        <v>4311</v>
      </c>
      <c r="D6686" s="1"/>
      <c r="E6686" s="1"/>
      <c r="F6686" s="1"/>
      <c r="G6686" s="275"/>
      <c r="H6686" s="1"/>
      <c r="I6686" s="1"/>
      <c r="J6686" s="1"/>
      <c r="K6686" s="275"/>
      <c r="L6686" s="1"/>
      <c r="M6686" s="1"/>
    </row>
    <row r="6687" spans="1:13" ht="15">
      <c r="A6687" s="1"/>
      <c r="B6687" s="1"/>
      <c r="C6687" s="8">
        <v>4312</v>
      </c>
      <c r="D6687" s="1"/>
      <c r="E6687" s="1"/>
      <c r="F6687" s="1"/>
      <c r="G6687" s="275"/>
      <c r="H6687" s="1"/>
      <c r="I6687" s="1"/>
      <c r="J6687" s="1"/>
      <c r="K6687" s="275"/>
      <c r="L6687" s="1"/>
      <c r="M6687" s="1"/>
    </row>
    <row r="6688" spans="1:13" ht="15">
      <c r="A6688" s="1"/>
      <c r="B6688" s="1"/>
      <c r="C6688" s="8">
        <v>4313</v>
      </c>
      <c r="D6688" s="1"/>
      <c r="E6688" s="1"/>
      <c r="F6688" s="1"/>
      <c r="G6688" s="275"/>
      <c r="H6688" s="1"/>
      <c r="I6688" s="1"/>
      <c r="J6688" s="1"/>
      <c r="K6688" s="275"/>
      <c r="L6688" s="1"/>
      <c r="M6688" s="1"/>
    </row>
    <row r="6689" spans="1:13" ht="15">
      <c r="A6689" s="1"/>
      <c r="B6689" s="1"/>
      <c r="C6689" s="8">
        <v>4314</v>
      </c>
      <c r="D6689" s="1"/>
      <c r="E6689" s="1"/>
      <c r="F6689" s="1"/>
      <c r="G6689" s="275"/>
      <c r="H6689" s="1"/>
      <c r="I6689" s="1"/>
      <c r="J6689" s="1"/>
      <c r="K6689" s="275"/>
      <c r="L6689" s="1"/>
      <c r="M6689" s="1"/>
    </row>
    <row r="6690" spans="1:13" ht="15">
      <c r="A6690" s="1"/>
      <c r="B6690" s="1"/>
      <c r="C6690" s="8">
        <v>4315</v>
      </c>
      <c r="D6690" s="1"/>
      <c r="E6690" s="1"/>
      <c r="F6690" s="1"/>
      <c r="G6690" s="275"/>
      <c r="H6690" s="1"/>
      <c r="I6690" s="1"/>
      <c r="J6690" s="1"/>
      <c r="K6690" s="275"/>
      <c r="L6690" s="1"/>
      <c r="M6690" s="1"/>
    </row>
    <row r="6691" spans="1:13" ht="15">
      <c r="A6691" s="1"/>
      <c r="B6691" s="1"/>
      <c r="C6691" s="8">
        <v>4316</v>
      </c>
      <c r="D6691" s="1"/>
      <c r="E6691" s="1"/>
      <c r="F6691" s="1"/>
      <c r="G6691" s="275"/>
      <c r="H6691" s="1"/>
      <c r="I6691" s="1"/>
      <c r="J6691" s="1"/>
      <c r="K6691" s="275"/>
      <c r="L6691" s="1"/>
      <c r="M6691" s="1"/>
    </row>
    <row r="6692" spans="1:13" ht="15">
      <c r="A6692" s="1"/>
      <c r="B6692" s="1"/>
      <c r="C6692" s="8">
        <v>4317</v>
      </c>
      <c r="D6692" s="1"/>
      <c r="E6692" s="1"/>
      <c r="F6692" s="1"/>
      <c r="G6692" s="275"/>
      <c r="H6692" s="1"/>
      <c r="I6692" s="1"/>
      <c r="J6692" s="1"/>
      <c r="K6692" s="275"/>
      <c r="L6692" s="1"/>
      <c r="M6692" s="1"/>
    </row>
    <row r="6693" spans="1:13" ht="15">
      <c r="A6693" s="1"/>
      <c r="B6693" s="1"/>
      <c r="C6693" s="8">
        <v>4318</v>
      </c>
      <c r="D6693" s="1"/>
      <c r="E6693" s="1"/>
      <c r="F6693" s="1"/>
      <c r="G6693" s="275"/>
      <c r="H6693" s="1"/>
      <c r="I6693" s="1"/>
      <c r="J6693" s="1"/>
      <c r="K6693" s="275"/>
      <c r="L6693" s="1"/>
      <c r="M6693" s="1"/>
    </row>
    <row r="6694" spans="1:13" ht="15">
      <c r="A6694" s="1"/>
      <c r="B6694" s="1"/>
      <c r="C6694" s="8">
        <v>4319</v>
      </c>
      <c r="D6694" s="1"/>
      <c r="E6694" s="1"/>
      <c r="F6694" s="1"/>
      <c r="G6694" s="275"/>
      <c r="H6694" s="1"/>
      <c r="I6694" s="1"/>
      <c r="J6694" s="1"/>
      <c r="K6694" s="275"/>
      <c r="L6694" s="1"/>
      <c r="M6694" s="1"/>
    </row>
    <row r="6695" spans="1:13" ht="15">
      <c r="A6695" s="1"/>
      <c r="B6695" s="1"/>
      <c r="C6695" s="8">
        <v>4320</v>
      </c>
      <c r="D6695" s="1"/>
      <c r="E6695" s="1"/>
      <c r="F6695" s="1"/>
      <c r="G6695" s="275"/>
      <c r="H6695" s="1"/>
      <c r="I6695" s="1"/>
      <c r="J6695" s="1"/>
      <c r="K6695" s="275"/>
      <c r="L6695" s="1"/>
      <c r="M6695" s="1"/>
    </row>
    <row r="6696" spans="1:13" ht="15">
      <c r="A6696" s="1"/>
      <c r="B6696" s="1"/>
      <c r="C6696" s="8">
        <v>4321</v>
      </c>
      <c r="D6696" s="1"/>
      <c r="E6696" s="1"/>
      <c r="F6696" s="1"/>
      <c r="G6696" s="275"/>
      <c r="H6696" s="1"/>
      <c r="I6696" s="1"/>
      <c r="J6696" s="1"/>
      <c r="K6696" s="275"/>
      <c r="L6696" s="1"/>
      <c r="M6696" s="1"/>
    </row>
    <row r="6697" spans="1:13" ht="15">
      <c r="A6697" s="1"/>
      <c r="B6697" s="1"/>
      <c r="C6697" s="8">
        <v>4322</v>
      </c>
      <c r="D6697" s="1"/>
      <c r="E6697" s="1"/>
      <c r="F6697" s="1"/>
      <c r="G6697" s="275"/>
      <c r="H6697" s="1"/>
      <c r="I6697" s="1"/>
      <c r="J6697" s="1"/>
      <c r="K6697" s="275"/>
      <c r="L6697" s="1"/>
      <c r="M6697" s="1"/>
    </row>
    <row r="6698" spans="1:13" ht="15">
      <c r="A6698" s="1"/>
      <c r="B6698" s="1"/>
      <c r="C6698" s="8">
        <v>4323</v>
      </c>
      <c r="D6698" s="1"/>
      <c r="E6698" s="1"/>
      <c r="F6698" s="1"/>
      <c r="G6698" s="275"/>
      <c r="H6698" s="1"/>
      <c r="I6698" s="1"/>
      <c r="J6698" s="1"/>
      <c r="K6698" s="275"/>
      <c r="L6698" s="1"/>
      <c r="M6698" s="1"/>
    </row>
    <row r="6699" spans="1:13" ht="15">
      <c r="A6699" s="1"/>
      <c r="B6699" s="1"/>
      <c r="C6699" s="8">
        <v>4324</v>
      </c>
      <c r="D6699" s="1"/>
      <c r="E6699" s="1"/>
      <c r="F6699" s="1"/>
      <c r="G6699" s="275"/>
      <c r="H6699" s="1"/>
      <c r="I6699" s="1"/>
      <c r="J6699" s="1"/>
      <c r="K6699" s="275"/>
      <c r="L6699" s="1"/>
      <c r="M6699" s="1"/>
    </row>
    <row r="6700" spans="1:13" ht="15">
      <c r="A6700" s="1"/>
      <c r="B6700" s="1"/>
      <c r="C6700" s="8">
        <v>4325</v>
      </c>
      <c r="D6700" s="1"/>
      <c r="E6700" s="1"/>
      <c r="F6700" s="1"/>
      <c r="G6700" s="275"/>
      <c r="H6700" s="1"/>
      <c r="I6700" s="1"/>
      <c r="J6700" s="1"/>
      <c r="K6700" s="275"/>
      <c r="L6700" s="1"/>
      <c r="M6700" s="1"/>
    </row>
    <row r="6701" spans="1:13" ht="15">
      <c r="A6701" s="1"/>
      <c r="B6701" s="1"/>
      <c r="C6701" s="8">
        <v>4326</v>
      </c>
      <c r="D6701" s="1"/>
      <c r="E6701" s="1"/>
      <c r="F6701" s="1"/>
      <c r="G6701" s="275"/>
      <c r="H6701" s="1"/>
      <c r="I6701" s="1"/>
      <c r="J6701" s="1"/>
      <c r="K6701" s="275"/>
      <c r="L6701" s="1"/>
      <c r="M6701" s="1"/>
    </row>
    <row r="6702" spans="1:13" ht="15">
      <c r="A6702" s="1"/>
      <c r="B6702" s="1"/>
      <c r="C6702" s="8">
        <v>4327</v>
      </c>
      <c r="D6702" s="1"/>
      <c r="E6702" s="1"/>
      <c r="F6702" s="1"/>
      <c r="G6702" s="275"/>
      <c r="H6702" s="1"/>
      <c r="I6702" s="1"/>
      <c r="J6702" s="1"/>
      <c r="K6702" s="275"/>
      <c r="L6702" s="1"/>
      <c r="M6702" s="1"/>
    </row>
    <row r="6703" spans="1:13" ht="15">
      <c r="A6703" s="1"/>
      <c r="B6703" s="1"/>
      <c r="C6703" s="8">
        <v>4328</v>
      </c>
      <c r="D6703" s="1"/>
      <c r="E6703" s="1"/>
      <c r="F6703" s="1"/>
      <c r="G6703" s="275"/>
      <c r="H6703" s="1"/>
      <c r="I6703" s="1"/>
      <c r="J6703" s="1"/>
      <c r="K6703" s="275"/>
      <c r="L6703" s="1"/>
      <c r="M6703" s="1"/>
    </row>
    <row r="6704" spans="1:13" ht="15">
      <c r="A6704" s="1"/>
      <c r="B6704" s="1"/>
      <c r="C6704" s="8">
        <v>4329</v>
      </c>
      <c r="D6704" s="1"/>
      <c r="E6704" s="1"/>
      <c r="F6704" s="1"/>
      <c r="G6704" s="275"/>
      <c r="H6704" s="1"/>
      <c r="I6704" s="1"/>
      <c r="J6704" s="1"/>
      <c r="K6704" s="275"/>
      <c r="L6704" s="1"/>
      <c r="M6704" s="1"/>
    </row>
    <row r="6705" spans="1:13" ht="15">
      <c r="A6705" s="1"/>
      <c r="B6705" s="1"/>
      <c r="C6705" s="8">
        <v>4330</v>
      </c>
      <c r="D6705" s="1"/>
      <c r="E6705" s="1"/>
      <c r="F6705" s="1"/>
      <c r="G6705" s="275"/>
      <c r="H6705" s="1"/>
      <c r="I6705" s="1"/>
      <c r="J6705" s="1"/>
      <c r="K6705" s="275"/>
      <c r="L6705" s="1"/>
      <c r="M6705" s="1"/>
    </row>
    <row r="6706" spans="1:13" ht="15">
      <c r="A6706" s="1"/>
      <c r="B6706" s="1"/>
      <c r="C6706" s="8">
        <v>4331</v>
      </c>
      <c r="D6706" s="1"/>
      <c r="E6706" s="1"/>
      <c r="F6706" s="1"/>
      <c r="G6706" s="275"/>
      <c r="H6706" s="1"/>
      <c r="I6706" s="1"/>
      <c r="J6706" s="1"/>
      <c r="K6706" s="275"/>
      <c r="L6706" s="1"/>
      <c r="M6706" s="1"/>
    </row>
    <row r="6707" spans="1:13" ht="15">
      <c r="A6707" s="1"/>
      <c r="B6707" s="1"/>
      <c r="C6707" s="8">
        <v>4332</v>
      </c>
      <c r="D6707" s="1"/>
      <c r="E6707" s="1"/>
      <c r="F6707" s="1"/>
      <c r="G6707" s="275"/>
      <c r="H6707" s="1"/>
      <c r="I6707" s="1"/>
      <c r="J6707" s="1"/>
      <c r="K6707" s="275"/>
      <c r="L6707" s="1"/>
      <c r="M6707" s="1"/>
    </row>
    <row r="6708" spans="1:13" ht="15">
      <c r="A6708" s="1"/>
      <c r="B6708" s="1"/>
      <c r="C6708" s="8">
        <v>4333</v>
      </c>
      <c r="D6708" s="1"/>
      <c r="E6708" s="1"/>
      <c r="F6708" s="1"/>
      <c r="G6708" s="275"/>
      <c r="H6708" s="1"/>
      <c r="I6708" s="1"/>
      <c r="J6708" s="1"/>
      <c r="K6708" s="275"/>
      <c r="L6708" s="1"/>
      <c r="M6708" s="1"/>
    </row>
    <row r="6709" spans="1:13" ht="15">
      <c r="A6709" s="1"/>
      <c r="B6709" s="1"/>
      <c r="C6709" s="8">
        <v>4334</v>
      </c>
      <c r="D6709" s="1"/>
      <c r="E6709" s="1"/>
      <c r="F6709" s="1"/>
      <c r="G6709" s="275"/>
      <c r="H6709" s="1"/>
      <c r="I6709" s="1"/>
      <c r="J6709" s="1"/>
      <c r="K6709" s="275"/>
      <c r="L6709" s="1"/>
      <c r="M6709" s="1"/>
    </row>
    <row r="6710" spans="1:13" ht="15">
      <c r="A6710" s="1"/>
      <c r="B6710" s="1"/>
      <c r="C6710" s="8">
        <v>4335</v>
      </c>
      <c r="D6710" s="1"/>
      <c r="E6710" s="1"/>
      <c r="F6710" s="1"/>
      <c r="G6710" s="275"/>
      <c r="H6710" s="1"/>
      <c r="I6710" s="1"/>
      <c r="J6710" s="1"/>
      <c r="K6710" s="275"/>
      <c r="L6710" s="1"/>
      <c r="M6710" s="1"/>
    </row>
    <row r="6711" spans="1:13" ht="15">
      <c r="A6711" s="1"/>
      <c r="B6711" s="1"/>
      <c r="C6711" s="8">
        <v>4336</v>
      </c>
      <c r="D6711" s="1"/>
      <c r="E6711" s="1"/>
      <c r="F6711" s="1"/>
      <c r="G6711" s="275"/>
      <c r="H6711" s="1"/>
      <c r="I6711" s="1"/>
      <c r="J6711" s="1"/>
      <c r="K6711" s="275"/>
      <c r="L6711" s="1"/>
      <c r="M6711" s="1"/>
    </row>
    <row r="6712" spans="1:13" ht="15">
      <c r="A6712" s="1"/>
      <c r="B6712" s="1"/>
      <c r="C6712" s="8">
        <v>4337</v>
      </c>
      <c r="D6712" s="1"/>
      <c r="E6712" s="1"/>
      <c r="F6712" s="1"/>
      <c r="G6712" s="275"/>
      <c r="H6712" s="1"/>
      <c r="I6712" s="1"/>
      <c r="J6712" s="1"/>
      <c r="K6712" s="275"/>
      <c r="L6712" s="1"/>
      <c r="M6712" s="1"/>
    </row>
    <row r="6713" spans="1:13" ht="15">
      <c r="A6713" s="1"/>
      <c r="B6713" s="1"/>
      <c r="C6713" s="8">
        <v>4338</v>
      </c>
      <c r="D6713" s="1"/>
      <c r="E6713" s="1"/>
      <c r="F6713" s="1"/>
      <c r="G6713" s="275"/>
      <c r="H6713" s="1"/>
      <c r="I6713" s="1"/>
      <c r="J6713" s="1"/>
      <c r="K6713" s="275"/>
      <c r="L6713" s="1"/>
      <c r="M6713" s="1"/>
    </row>
    <row r="6714" spans="1:13" ht="15">
      <c r="A6714" s="1"/>
      <c r="B6714" s="1"/>
      <c r="C6714" s="8">
        <v>4339</v>
      </c>
      <c r="D6714" s="1"/>
      <c r="E6714" s="1"/>
      <c r="F6714" s="1"/>
      <c r="G6714" s="275"/>
      <c r="H6714" s="1"/>
      <c r="I6714" s="1"/>
      <c r="J6714" s="1"/>
      <c r="K6714" s="275"/>
      <c r="L6714" s="1"/>
      <c r="M6714" s="1"/>
    </row>
    <row r="6715" spans="1:13" ht="15">
      <c r="A6715" s="1"/>
      <c r="B6715" s="1"/>
      <c r="C6715" s="8">
        <v>4340</v>
      </c>
      <c r="D6715" s="1"/>
      <c r="E6715" s="1"/>
      <c r="F6715" s="1"/>
      <c r="G6715" s="275"/>
      <c r="H6715" s="1"/>
      <c r="I6715" s="1"/>
      <c r="J6715" s="1"/>
      <c r="K6715" s="275"/>
      <c r="L6715" s="1"/>
      <c r="M6715" s="1"/>
    </row>
    <row r="6716" spans="1:13" ht="15">
      <c r="A6716" s="1"/>
      <c r="B6716" s="1"/>
      <c r="C6716" s="8">
        <v>4341</v>
      </c>
      <c r="D6716" s="1"/>
      <c r="E6716" s="1"/>
      <c r="F6716" s="1"/>
      <c r="G6716" s="275"/>
      <c r="H6716" s="1"/>
      <c r="I6716" s="1"/>
      <c r="J6716" s="1"/>
      <c r="K6716" s="275"/>
      <c r="L6716" s="1"/>
      <c r="M6716" s="1"/>
    </row>
    <row r="6717" spans="1:13" ht="15">
      <c r="A6717" s="1"/>
      <c r="B6717" s="1"/>
      <c r="C6717" s="8">
        <v>4342</v>
      </c>
      <c r="D6717" s="1"/>
      <c r="E6717" s="1"/>
      <c r="F6717" s="1"/>
      <c r="G6717" s="275"/>
      <c r="H6717" s="1"/>
      <c r="I6717" s="1"/>
      <c r="J6717" s="1"/>
      <c r="K6717" s="275"/>
      <c r="L6717" s="1"/>
      <c r="M6717" s="1"/>
    </row>
    <row r="6718" spans="1:13" ht="15">
      <c r="A6718" s="1"/>
      <c r="B6718" s="1"/>
      <c r="C6718" s="8">
        <v>4343</v>
      </c>
      <c r="D6718" s="1"/>
      <c r="E6718" s="1"/>
      <c r="F6718" s="1"/>
      <c r="G6718" s="275"/>
      <c r="H6718" s="1"/>
      <c r="I6718" s="1"/>
      <c r="J6718" s="1"/>
      <c r="K6718" s="275"/>
      <c r="L6718" s="1"/>
      <c r="M6718" s="1"/>
    </row>
    <row r="6719" spans="1:13" ht="15">
      <c r="A6719" s="1"/>
      <c r="B6719" s="1"/>
      <c r="C6719" s="8">
        <v>4344</v>
      </c>
      <c r="D6719" s="1"/>
      <c r="E6719" s="1"/>
      <c r="F6719" s="1"/>
      <c r="G6719" s="275"/>
      <c r="H6719" s="1"/>
      <c r="I6719" s="1"/>
      <c r="J6719" s="1"/>
      <c r="K6719" s="275"/>
      <c r="L6719" s="1"/>
      <c r="M6719" s="1"/>
    </row>
    <row r="6720" spans="1:13" ht="15">
      <c r="A6720" s="1"/>
      <c r="B6720" s="1"/>
      <c r="C6720" s="8">
        <v>4345</v>
      </c>
      <c r="D6720" s="1"/>
      <c r="E6720" s="1"/>
      <c r="F6720" s="1"/>
      <c r="G6720" s="275"/>
      <c r="H6720" s="1"/>
      <c r="I6720" s="1"/>
      <c r="J6720" s="1"/>
      <c r="K6720" s="275"/>
      <c r="L6720" s="1"/>
      <c r="M6720" s="1"/>
    </row>
    <row r="6721" spans="1:13" ht="15">
      <c r="A6721" s="1"/>
      <c r="B6721" s="1"/>
      <c r="C6721" s="8">
        <v>4346</v>
      </c>
      <c r="D6721" s="1"/>
      <c r="E6721" s="1"/>
      <c r="F6721" s="1"/>
      <c r="G6721" s="275"/>
      <c r="H6721" s="1"/>
      <c r="I6721" s="1"/>
      <c r="J6721" s="1"/>
      <c r="K6721" s="275"/>
      <c r="L6721" s="1"/>
      <c r="M6721" s="1"/>
    </row>
    <row r="6722" spans="1:13" ht="15">
      <c r="A6722" s="1"/>
      <c r="B6722" s="1"/>
      <c r="C6722" s="8">
        <v>4347</v>
      </c>
      <c r="D6722" s="1"/>
      <c r="E6722" s="1"/>
      <c r="F6722" s="1"/>
      <c r="G6722" s="275"/>
      <c r="H6722" s="1"/>
      <c r="I6722" s="1"/>
      <c r="J6722" s="1"/>
      <c r="K6722" s="275"/>
      <c r="L6722" s="1"/>
      <c r="M6722" s="1"/>
    </row>
    <row r="6723" spans="1:13" ht="15">
      <c r="A6723" s="1"/>
      <c r="B6723" s="1"/>
      <c r="C6723" s="8">
        <v>4348</v>
      </c>
      <c r="D6723" s="1"/>
      <c r="E6723" s="1"/>
      <c r="F6723" s="1"/>
      <c r="G6723" s="275"/>
      <c r="H6723" s="1"/>
      <c r="I6723" s="1"/>
      <c r="J6723" s="1"/>
      <c r="K6723" s="275"/>
      <c r="L6723" s="1"/>
      <c r="M6723" s="1"/>
    </row>
    <row r="6724" spans="1:13" ht="15">
      <c r="A6724" s="1"/>
      <c r="B6724" s="1"/>
      <c r="C6724" s="8">
        <v>4349</v>
      </c>
      <c r="D6724" s="1"/>
      <c r="E6724" s="1"/>
      <c r="F6724" s="1"/>
      <c r="G6724" s="275"/>
      <c r="H6724" s="1"/>
      <c r="I6724" s="1"/>
      <c r="J6724" s="1"/>
      <c r="K6724" s="275"/>
      <c r="L6724" s="1"/>
      <c r="M6724" s="1"/>
    </row>
    <row r="6725" spans="1:13" ht="15">
      <c r="A6725" s="1"/>
      <c r="B6725" s="1"/>
      <c r="C6725" s="8">
        <v>4350</v>
      </c>
      <c r="D6725" s="1"/>
      <c r="E6725" s="1"/>
      <c r="F6725" s="1"/>
      <c r="G6725" s="275"/>
      <c r="H6725" s="1"/>
      <c r="I6725" s="1"/>
      <c r="J6725" s="1"/>
      <c r="K6725" s="275"/>
      <c r="L6725" s="1"/>
      <c r="M6725" s="1"/>
    </row>
    <row r="6726" spans="1:13" ht="15">
      <c r="A6726" s="1"/>
      <c r="B6726" s="1"/>
      <c r="C6726" s="8">
        <v>4351</v>
      </c>
      <c r="D6726" s="1"/>
      <c r="E6726" s="1"/>
      <c r="F6726" s="1"/>
      <c r="G6726" s="275"/>
      <c r="H6726" s="1"/>
      <c r="I6726" s="1"/>
      <c r="J6726" s="1"/>
      <c r="K6726" s="275"/>
      <c r="L6726" s="1"/>
      <c r="M6726" s="1"/>
    </row>
    <row r="6727" spans="1:13" ht="15">
      <c r="A6727" s="1"/>
      <c r="B6727" s="1"/>
      <c r="C6727" s="8">
        <v>4352</v>
      </c>
      <c r="D6727" s="1"/>
      <c r="E6727" s="1"/>
      <c r="F6727" s="1"/>
      <c r="G6727" s="275"/>
      <c r="H6727" s="1"/>
      <c r="I6727" s="1"/>
      <c r="J6727" s="1"/>
      <c r="K6727" s="275"/>
      <c r="L6727" s="1"/>
      <c r="M6727" s="1"/>
    </row>
    <row r="6728" spans="1:13" ht="15">
      <c r="A6728" s="1"/>
      <c r="B6728" s="1"/>
      <c r="C6728" s="8">
        <v>4353</v>
      </c>
      <c r="D6728" s="1"/>
      <c r="E6728" s="1"/>
      <c r="F6728" s="1"/>
      <c r="G6728" s="275"/>
      <c r="H6728" s="1"/>
      <c r="I6728" s="1"/>
      <c r="J6728" s="1"/>
      <c r="K6728" s="275"/>
      <c r="L6728" s="1"/>
      <c r="M6728" s="1"/>
    </row>
    <row r="6729" spans="1:13" ht="15">
      <c r="A6729" s="1"/>
      <c r="B6729" s="1"/>
      <c r="C6729" s="8">
        <v>4354</v>
      </c>
      <c r="D6729" s="1"/>
      <c r="E6729" s="1"/>
      <c r="F6729" s="1"/>
      <c r="G6729" s="275"/>
      <c r="H6729" s="1"/>
      <c r="I6729" s="1"/>
      <c r="J6729" s="1"/>
      <c r="K6729" s="275"/>
      <c r="L6729" s="1"/>
      <c r="M6729" s="1"/>
    </row>
    <row r="6730" spans="1:13" ht="15">
      <c r="A6730" s="1"/>
      <c r="B6730" s="1"/>
      <c r="C6730" s="8">
        <v>4355</v>
      </c>
      <c r="D6730" s="1"/>
      <c r="E6730" s="1"/>
      <c r="F6730" s="1"/>
      <c r="G6730" s="275"/>
      <c r="H6730" s="1"/>
      <c r="I6730" s="1"/>
      <c r="J6730" s="1"/>
      <c r="K6730" s="275"/>
      <c r="L6730" s="1"/>
      <c r="M6730" s="1"/>
    </row>
    <row r="6731" spans="1:13" ht="15">
      <c r="A6731" s="1"/>
      <c r="B6731" s="1"/>
      <c r="C6731" s="8">
        <v>4356</v>
      </c>
      <c r="D6731" s="1"/>
      <c r="E6731" s="1"/>
      <c r="F6731" s="1"/>
      <c r="G6731" s="275"/>
      <c r="H6731" s="1"/>
      <c r="I6731" s="1"/>
      <c r="J6731" s="1"/>
      <c r="K6731" s="275"/>
      <c r="L6731" s="1"/>
      <c r="M6731" s="1"/>
    </row>
    <row r="6732" spans="1:13" ht="15">
      <c r="A6732" s="1"/>
      <c r="B6732" s="1"/>
      <c r="C6732" s="8">
        <v>4357</v>
      </c>
      <c r="D6732" s="1"/>
      <c r="E6732" s="1"/>
      <c r="F6732" s="1"/>
      <c r="G6732" s="275"/>
      <c r="H6732" s="1"/>
      <c r="I6732" s="1"/>
      <c r="J6732" s="1"/>
      <c r="K6732" s="275"/>
      <c r="L6732" s="1"/>
      <c r="M6732" s="1"/>
    </row>
    <row r="6733" spans="1:13" ht="15">
      <c r="A6733" s="1"/>
      <c r="B6733" s="1"/>
      <c r="C6733" s="8">
        <v>4358</v>
      </c>
      <c r="D6733" s="1"/>
      <c r="E6733" s="1"/>
      <c r="F6733" s="1"/>
      <c r="G6733" s="275"/>
      <c r="H6733" s="1"/>
      <c r="I6733" s="1"/>
      <c r="J6733" s="1"/>
      <c r="K6733" s="275"/>
      <c r="L6733" s="1"/>
      <c r="M6733" s="1"/>
    </row>
    <row r="6734" spans="1:13" ht="15">
      <c r="A6734" s="1"/>
      <c r="B6734" s="1"/>
      <c r="C6734" s="8">
        <v>4359</v>
      </c>
      <c r="D6734" s="1"/>
      <c r="E6734" s="1"/>
      <c r="F6734" s="1"/>
      <c r="G6734" s="275"/>
      <c r="H6734" s="1"/>
      <c r="I6734" s="1"/>
      <c r="J6734" s="1"/>
      <c r="K6734" s="275"/>
      <c r="L6734" s="1"/>
      <c r="M6734" s="1"/>
    </row>
    <row r="6735" spans="1:13" ht="15">
      <c r="A6735" s="1"/>
      <c r="B6735" s="1"/>
      <c r="C6735" s="8">
        <v>4360</v>
      </c>
      <c r="D6735" s="1"/>
      <c r="E6735" s="1"/>
      <c r="F6735" s="1"/>
      <c r="G6735" s="275"/>
      <c r="H6735" s="1"/>
      <c r="I6735" s="1"/>
      <c r="J6735" s="1"/>
      <c r="K6735" s="275"/>
      <c r="L6735" s="1"/>
      <c r="M6735" s="1"/>
    </row>
    <row r="6736" spans="1:13" ht="15">
      <c r="A6736" s="1"/>
      <c r="B6736" s="1"/>
      <c r="C6736" s="8">
        <v>4361</v>
      </c>
      <c r="D6736" s="1"/>
      <c r="E6736" s="1"/>
      <c r="F6736" s="1"/>
      <c r="G6736" s="275"/>
      <c r="H6736" s="1"/>
      <c r="I6736" s="1"/>
      <c r="J6736" s="1"/>
      <c r="K6736" s="275"/>
      <c r="L6736" s="1"/>
      <c r="M6736" s="1"/>
    </row>
    <row r="6737" spans="1:13" ht="15">
      <c r="A6737" s="1"/>
      <c r="B6737" s="1"/>
      <c r="C6737" s="8">
        <v>4362</v>
      </c>
      <c r="D6737" s="1"/>
      <c r="E6737" s="1"/>
      <c r="F6737" s="1"/>
      <c r="G6737" s="275"/>
      <c r="H6737" s="1"/>
      <c r="I6737" s="1"/>
      <c r="J6737" s="1"/>
      <c r="K6737" s="275"/>
      <c r="L6737" s="1"/>
      <c r="M6737" s="1"/>
    </row>
    <row r="6738" spans="1:13" ht="15">
      <c r="A6738" s="1"/>
      <c r="B6738" s="1"/>
      <c r="C6738" s="8">
        <v>4363</v>
      </c>
      <c r="D6738" s="1"/>
      <c r="E6738" s="1"/>
      <c r="F6738" s="1"/>
      <c r="G6738" s="275"/>
      <c r="H6738" s="1"/>
      <c r="I6738" s="1"/>
      <c r="J6738" s="1"/>
      <c r="K6738" s="275"/>
      <c r="L6738" s="1"/>
      <c r="M6738" s="1"/>
    </row>
    <row r="6739" spans="1:13" ht="15">
      <c r="A6739" s="1"/>
      <c r="B6739" s="1"/>
      <c r="C6739" s="8">
        <v>4364</v>
      </c>
      <c r="D6739" s="1"/>
      <c r="E6739" s="1"/>
      <c r="F6739" s="1"/>
      <c r="G6739" s="275"/>
      <c r="H6739" s="1"/>
      <c r="I6739" s="1"/>
      <c r="J6739" s="1"/>
      <c r="K6739" s="275"/>
      <c r="L6739" s="1"/>
      <c r="M6739" s="1"/>
    </row>
    <row r="6740" spans="1:13" ht="15">
      <c r="A6740" s="1"/>
      <c r="B6740" s="1"/>
      <c r="C6740" s="8">
        <v>4365</v>
      </c>
      <c r="D6740" s="1"/>
      <c r="E6740" s="1"/>
      <c r="F6740" s="1"/>
      <c r="G6740" s="275"/>
      <c r="H6740" s="1"/>
      <c r="I6740" s="1"/>
      <c r="J6740" s="1"/>
      <c r="K6740" s="275"/>
      <c r="L6740" s="1"/>
      <c r="M6740" s="1"/>
    </row>
    <row r="6741" spans="1:13" ht="15">
      <c r="A6741" s="1"/>
      <c r="B6741" s="1"/>
      <c r="C6741" s="8">
        <v>4366</v>
      </c>
      <c r="D6741" s="1"/>
      <c r="E6741" s="1"/>
      <c r="F6741" s="1"/>
      <c r="G6741" s="275"/>
      <c r="H6741" s="1"/>
      <c r="I6741" s="1"/>
      <c r="J6741" s="1"/>
      <c r="K6741" s="275"/>
      <c r="L6741" s="1"/>
      <c r="M6741" s="1"/>
    </row>
    <row r="6742" spans="1:13" ht="15">
      <c r="A6742" s="1"/>
      <c r="B6742" s="1"/>
      <c r="C6742" s="8">
        <v>4367</v>
      </c>
      <c r="D6742" s="1"/>
      <c r="E6742" s="1"/>
      <c r="F6742" s="1"/>
      <c r="G6742" s="275"/>
      <c r="H6742" s="1"/>
      <c r="I6742" s="1"/>
      <c r="J6742" s="1"/>
      <c r="K6742" s="275"/>
      <c r="L6742" s="1"/>
      <c r="M6742" s="1"/>
    </row>
    <row r="6743" spans="1:13" ht="15">
      <c r="A6743" s="1"/>
      <c r="B6743" s="1"/>
      <c r="C6743" s="8">
        <v>4368</v>
      </c>
      <c r="D6743" s="1"/>
      <c r="E6743" s="1"/>
      <c r="F6743" s="1"/>
      <c r="G6743" s="275"/>
      <c r="H6743" s="1"/>
      <c r="I6743" s="1"/>
      <c r="J6743" s="1"/>
      <c r="K6743" s="275"/>
      <c r="L6743" s="1"/>
      <c r="M6743" s="1"/>
    </row>
    <row r="6744" spans="1:13" ht="15">
      <c r="A6744" s="1"/>
      <c r="B6744" s="1"/>
      <c r="C6744" s="8">
        <v>4369</v>
      </c>
      <c r="D6744" s="1"/>
      <c r="E6744" s="1"/>
      <c r="F6744" s="1"/>
      <c r="G6744" s="275"/>
      <c r="H6744" s="1"/>
      <c r="I6744" s="1"/>
      <c r="J6744" s="1"/>
      <c r="K6744" s="275"/>
      <c r="L6744" s="1"/>
      <c r="M6744" s="1"/>
    </row>
    <row r="6745" spans="1:13" ht="15">
      <c r="A6745" s="1"/>
      <c r="B6745" s="1"/>
      <c r="C6745" s="8">
        <v>4370</v>
      </c>
      <c r="D6745" s="1"/>
      <c r="E6745" s="1"/>
      <c r="F6745" s="1"/>
      <c r="G6745" s="275"/>
      <c r="H6745" s="1"/>
      <c r="I6745" s="1"/>
      <c r="J6745" s="1"/>
      <c r="K6745" s="275"/>
      <c r="L6745" s="1"/>
      <c r="M6745" s="1"/>
    </row>
    <row r="6746" spans="1:13" ht="15">
      <c r="A6746" s="1"/>
      <c r="B6746" s="1"/>
      <c r="C6746" s="8">
        <v>4371</v>
      </c>
      <c r="D6746" s="1"/>
      <c r="E6746" s="1"/>
      <c r="F6746" s="1"/>
      <c r="G6746" s="275"/>
      <c r="H6746" s="1"/>
      <c r="I6746" s="1"/>
      <c r="J6746" s="1"/>
      <c r="K6746" s="275"/>
      <c r="L6746" s="1"/>
      <c r="M6746" s="1"/>
    </row>
    <row r="6747" spans="1:13" ht="15">
      <c r="A6747" s="1"/>
      <c r="B6747" s="1"/>
      <c r="C6747" s="8">
        <v>4372</v>
      </c>
      <c r="D6747" s="1"/>
      <c r="E6747" s="1"/>
      <c r="F6747" s="1"/>
      <c r="G6747" s="275"/>
      <c r="H6747" s="1"/>
      <c r="I6747" s="1"/>
      <c r="J6747" s="1"/>
      <c r="K6747" s="275"/>
      <c r="L6747" s="1"/>
      <c r="M6747" s="1"/>
    </row>
    <row r="6748" spans="1:13" ht="15">
      <c r="A6748" s="1"/>
      <c r="B6748" s="1"/>
      <c r="C6748" s="8">
        <v>4373</v>
      </c>
      <c r="D6748" s="1"/>
      <c r="E6748" s="1"/>
      <c r="F6748" s="1"/>
      <c r="G6748" s="275"/>
      <c r="H6748" s="1"/>
      <c r="I6748" s="1"/>
      <c r="J6748" s="1"/>
      <c r="K6748" s="275"/>
      <c r="L6748" s="1"/>
      <c r="M6748" s="1"/>
    </row>
    <row r="6749" spans="1:13" ht="15">
      <c r="A6749" s="1"/>
      <c r="B6749" s="1"/>
      <c r="C6749" s="8">
        <v>4374</v>
      </c>
      <c r="D6749" s="1"/>
      <c r="E6749" s="1"/>
      <c r="F6749" s="1"/>
      <c r="G6749" s="275"/>
      <c r="H6749" s="1"/>
      <c r="I6749" s="1"/>
      <c r="J6749" s="1"/>
      <c r="K6749" s="275"/>
      <c r="L6749" s="1"/>
      <c r="M6749" s="1"/>
    </row>
    <row r="6750" spans="1:13" ht="15">
      <c r="A6750" s="1"/>
      <c r="B6750" s="1"/>
      <c r="C6750" s="8">
        <v>4375</v>
      </c>
      <c r="D6750" s="1"/>
      <c r="E6750" s="1"/>
      <c r="F6750" s="1"/>
      <c r="G6750" s="275"/>
      <c r="H6750" s="1"/>
      <c r="I6750" s="1"/>
      <c r="J6750" s="1"/>
      <c r="K6750" s="275"/>
      <c r="L6750" s="1"/>
      <c r="M6750" s="1"/>
    </row>
    <row r="6751" spans="1:13" ht="15">
      <c r="A6751" s="1"/>
      <c r="B6751" s="1"/>
      <c r="C6751" s="8">
        <v>4376</v>
      </c>
      <c r="D6751" s="1"/>
      <c r="E6751" s="1"/>
      <c r="F6751" s="1"/>
      <c r="G6751" s="275"/>
      <c r="H6751" s="1"/>
      <c r="I6751" s="1"/>
      <c r="J6751" s="1"/>
      <c r="K6751" s="275"/>
      <c r="L6751" s="1"/>
      <c r="M6751" s="1"/>
    </row>
    <row r="6752" spans="1:13" ht="15">
      <c r="A6752" s="1"/>
      <c r="B6752" s="1"/>
      <c r="C6752" s="8">
        <v>4377</v>
      </c>
      <c r="D6752" s="1"/>
      <c r="E6752" s="1"/>
      <c r="F6752" s="1"/>
      <c r="G6752" s="275"/>
      <c r="H6752" s="1"/>
      <c r="I6752" s="1"/>
      <c r="J6752" s="1"/>
      <c r="K6752" s="275"/>
      <c r="L6752" s="1"/>
      <c r="M6752" s="1"/>
    </row>
    <row r="6753" spans="1:13" ht="15">
      <c r="A6753" s="1"/>
      <c r="B6753" s="1"/>
      <c r="C6753" s="8">
        <v>4378</v>
      </c>
      <c r="D6753" s="1"/>
      <c r="E6753" s="1"/>
      <c r="F6753" s="1"/>
      <c r="G6753" s="275"/>
      <c r="H6753" s="1"/>
      <c r="I6753" s="1"/>
      <c r="J6753" s="1"/>
      <c r="K6753" s="275"/>
      <c r="L6753" s="1"/>
      <c r="M6753" s="1"/>
    </row>
    <row r="6754" spans="1:13" ht="15">
      <c r="A6754" s="1"/>
      <c r="B6754" s="1"/>
      <c r="C6754" s="8">
        <v>4379</v>
      </c>
      <c r="D6754" s="1"/>
      <c r="E6754" s="1"/>
      <c r="F6754" s="1"/>
      <c r="G6754" s="275"/>
      <c r="H6754" s="1"/>
      <c r="I6754" s="1"/>
      <c r="J6754" s="1"/>
      <c r="K6754" s="275"/>
      <c r="L6754" s="1"/>
      <c r="M6754" s="1"/>
    </row>
    <row r="6755" spans="1:13" ht="15">
      <c r="A6755" s="1"/>
      <c r="B6755" s="1"/>
      <c r="C6755" s="8">
        <v>4380</v>
      </c>
      <c r="D6755" s="1"/>
      <c r="E6755" s="1"/>
      <c r="F6755" s="1"/>
      <c r="G6755" s="275"/>
      <c r="H6755" s="1"/>
      <c r="I6755" s="1"/>
      <c r="J6755" s="1"/>
      <c r="K6755" s="275"/>
      <c r="L6755" s="1"/>
      <c r="M6755" s="1"/>
    </row>
    <row r="6756" spans="1:13" ht="15">
      <c r="A6756" s="1"/>
      <c r="B6756" s="1"/>
      <c r="C6756" s="8">
        <v>4381</v>
      </c>
      <c r="D6756" s="1"/>
      <c r="E6756" s="1"/>
      <c r="F6756" s="1"/>
      <c r="G6756" s="275"/>
      <c r="H6756" s="1"/>
      <c r="I6756" s="1"/>
      <c r="J6756" s="1"/>
      <c r="K6756" s="275"/>
      <c r="L6756" s="1"/>
      <c r="M6756" s="1"/>
    </row>
    <row r="6757" spans="1:13" ht="15">
      <c r="A6757" s="1"/>
      <c r="B6757" s="1"/>
      <c r="C6757" s="8">
        <v>4382</v>
      </c>
      <c r="D6757" s="1"/>
      <c r="E6757" s="1"/>
      <c r="F6757" s="1"/>
      <c r="G6757" s="275"/>
      <c r="H6757" s="1"/>
      <c r="I6757" s="1"/>
      <c r="J6757" s="1"/>
      <c r="K6757" s="275"/>
      <c r="L6757" s="1"/>
      <c r="M6757" s="1"/>
    </row>
    <row r="6758" spans="1:13" ht="15">
      <c r="A6758" s="1"/>
      <c r="B6758" s="1"/>
      <c r="C6758" s="8">
        <v>4383</v>
      </c>
      <c r="D6758" s="1"/>
      <c r="E6758" s="1"/>
      <c r="F6758" s="1"/>
      <c r="G6758" s="275"/>
      <c r="H6758" s="1"/>
      <c r="I6758" s="1"/>
      <c r="J6758" s="1"/>
      <c r="K6758" s="275"/>
      <c r="L6758" s="1"/>
      <c r="M6758" s="1"/>
    </row>
    <row r="6759" spans="1:13" ht="15">
      <c r="A6759" s="1"/>
      <c r="B6759" s="1"/>
      <c r="C6759" s="8">
        <v>4384</v>
      </c>
      <c r="D6759" s="1"/>
      <c r="E6759" s="1"/>
      <c r="F6759" s="1"/>
      <c r="G6759" s="275"/>
      <c r="H6759" s="1"/>
      <c r="I6759" s="1"/>
      <c r="J6759" s="1"/>
      <c r="K6759" s="275"/>
      <c r="L6759" s="1"/>
      <c r="M6759" s="1"/>
    </row>
    <row r="6760" spans="1:13" ht="15">
      <c r="A6760" s="1"/>
      <c r="B6760" s="1"/>
      <c r="C6760" s="8">
        <v>4385</v>
      </c>
      <c r="D6760" s="1"/>
      <c r="E6760" s="1"/>
      <c r="F6760" s="1"/>
      <c r="G6760" s="275"/>
      <c r="H6760" s="1"/>
      <c r="I6760" s="1"/>
      <c r="J6760" s="1"/>
      <c r="K6760" s="275"/>
      <c r="L6760" s="1"/>
      <c r="M6760" s="1"/>
    </row>
    <row r="6761" spans="1:13" ht="15">
      <c r="A6761" s="1"/>
      <c r="B6761" s="1"/>
      <c r="C6761" s="8">
        <v>4386</v>
      </c>
      <c r="D6761" s="1"/>
      <c r="E6761" s="1"/>
      <c r="F6761" s="1"/>
      <c r="G6761" s="275"/>
      <c r="H6761" s="1"/>
      <c r="I6761" s="1"/>
      <c r="J6761" s="1"/>
      <c r="K6761" s="275"/>
      <c r="L6761" s="1"/>
      <c r="M6761" s="1"/>
    </row>
    <row r="6762" spans="1:13" ht="15">
      <c r="A6762" s="1"/>
      <c r="B6762" s="1"/>
      <c r="C6762" s="8">
        <v>4387</v>
      </c>
      <c r="D6762" s="1"/>
      <c r="E6762" s="1"/>
      <c r="F6762" s="1"/>
      <c r="G6762" s="275"/>
      <c r="H6762" s="1"/>
      <c r="I6762" s="1"/>
      <c r="J6762" s="1"/>
      <c r="K6762" s="275"/>
      <c r="L6762" s="1"/>
      <c r="M6762" s="1"/>
    </row>
    <row r="6763" spans="1:13" ht="15">
      <c r="A6763" s="1"/>
      <c r="B6763" s="1"/>
      <c r="C6763" s="8">
        <v>4388</v>
      </c>
      <c r="D6763" s="1"/>
      <c r="E6763" s="1"/>
      <c r="F6763" s="1"/>
      <c r="G6763" s="275"/>
      <c r="H6763" s="1"/>
      <c r="I6763" s="1"/>
      <c r="J6763" s="1"/>
      <c r="K6763" s="275"/>
      <c r="L6763" s="1"/>
      <c r="M6763" s="1"/>
    </row>
    <row r="6764" spans="1:13" ht="15">
      <c r="A6764" s="1"/>
      <c r="B6764" s="1"/>
      <c r="C6764" s="8">
        <v>4389</v>
      </c>
      <c r="D6764" s="1"/>
      <c r="E6764" s="1"/>
      <c r="F6764" s="1"/>
      <c r="G6764" s="275"/>
      <c r="H6764" s="1"/>
      <c r="I6764" s="1"/>
      <c r="J6764" s="1"/>
      <c r="K6764" s="275"/>
      <c r="L6764" s="1"/>
      <c r="M6764" s="1"/>
    </row>
    <row r="6765" spans="1:13" ht="15">
      <c r="A6765" s="1"/>
      <c r="B6765" s="1"/>
      <c r="C6765" s="8">
        <v>4390</v>
      </c>
      <c r="D6765" s="1"/>
      <c r="E6765" s="1"/>
      <c r="F6765" s="1"/>
      <c r="G6765" s="275"/>
      <c r="H6765" s="1"/>
      <c r="I6765" s="1"/>
      <c r="J6765" s="1"/>
      <c r="K6765" s="275"/>
      <c r="L6765" s="1"/>
      <c r="M6765" s="1"/>
    </row>
    <row r="6766" spans="1:13" ht="15">
      <c r="A6766" s="1"/>
      <c r="B6766" s="1"/>
      <c r="C6766" s="8">
        <v>4391</v>
      </c>
      <c r="D6766" s="1"/>
      <c r="E6766" s="1"/>
      <c r="F6766" s="1"/>
      <c r="G6766" s="275"/>
      <c r="H6766" s="1"/>
      <c r="I6766" s="1"/>
      <c r="J6766" s="1"/>
      <c r="K6766" s="275"/>
      <c r="L6766" s="1"/>
      <c r="M6766" s="1"/>
    </row>
    <row r="6767" spans="1:13" ht="15">
      <c r="A6767" s="1"/>
      <c r="B6767" s="1"/>
      <c r="C6767" s="8">
        <v>4392</v>
      </c>
      <c r="D6767" s="1"/>
      <c r="E6767" s="1"/>
      <c r="F6767" s="1"/>
      <c r="G6767" s="275"/>
      <c r="H6767" s="1"/>
      <c r="I6767" s="1"/>
      <c r="J6767" s="1"/>
      <c r="K6767" s="275"/>
      <c r="L6767" s="1"/>
      <c r="M6767" s="1"/>
    </row>
    <row r="6768" spans="1:13" ht="15">
      <c r="A6768" s="1"/>
      <c r="B6768" s="1"/>
      <c r="C6768" s="8">
        <v>4393</v>
      </c>
      <c r="D6768" s="1"/>
      <c r="E6768" s="1"/>
      <c r="F6768" s="1"/>
      <c r="G6768" s="275"/>
      <c r="H6768" s="1"/>
      <c r="I6768" s="1"/>
      <c r="J6768" s="1"/>
      <c r="K6768" s="275"/>
      <c r="L6768" s="1"/>
      <c r="M6768" s="1"/>
    </row>
    <row r="6769" spans="1:13" ht="15">
      <c r="A6769" s="1"/>
      <c r="B6769" s="1"/>
      <c r="C6769" s="8">
        <v>4394</v>
      </c>
      <c r="D6769" s="1"/>
      <c r="E6769" s="1"/>
      <c r="F6769" s="1"/>
      <c r="G6769" s="275"/>
      <c r="H6769" s="1"/>
      <c r="I6769" s="1"/>
      <c r="J6769" s="1"/>
      <c r="K6769" s="275"/>
      <c r="L6769" s="1"/>
      <c r="M6769" s="1"/>
    </row>
    <row r="6770" spans="1:13" ht="15">
      <c r="A6770" s="1"/>
      <c r="B6770" s="1"/>
      <c r="C6770" s="8">
        <v>4395</v>
      </c>
      <c r="D6770" s="1"/>
      <c r="E6770" s="1"/>
      <c r="F6770" s="1"/>
      <c r="G6770" s="275"/>
      <c r="H6770" s="1"/>
      <c r="I6770" s="1"/>
      <c r="J6770" s="1"/>
      <c r="K6770" s="275"/>
      <c r="L6770" s="1"/>
      <c r="M6770" s="1"/>
    </row>
    <row r="6771" spans="1:13" ht="15">
      <c r="A6771" s="1"/>
      <c r="B6771" s="1"/>
      <c r="C6771" s="8">
        <v>4396</v>
      </c>
      <c r="D6771" s="1"/>
      <c r="E6771" s="1"/>
      <c r="F6771" s="1"/>
      <c r="G6771" s="275"/>
      <c r="H6771" s="1"/>
      <c r="I6771" s="1"/>
      <c r="J6771" s="1"/>
      <c r="K6771" s="275"/>
      <c r="L6771" s="1"/>
      <c r="M6771" s="1"/>
    </row>
    <row r="6772" spans="1:13" ht="15">
      <c r="A6772" s="1"/>
      <c r="B6772" s="1"/>
      <c r="C6772" s="8">
        <v>4397</v>
      </c>
      <c r="D6772" s="1"/>
      <c r="E6772" s="1"/>
      <c r="F6772" s="1"/>
      <c r="G6772" s="275"/>
      <c r="H6772" s="1"/>
      <c r="I6772" s="1"/>
      <c r="J6772" s="1"/>
      <c r="K6772" s="275"/>
      <c r="L6772" s="1"/>
      <c r="M6772" s="1"/>
    </row>
    <row r="6773" spans="1:13" ht="15">
      <c r="A6773" s="1"/>
      <c r="B6773" s="1"/>
      <c r="C6773" s="8">
        <v>4398</v>
      </c>
      <c r="D6773" s="1"/>
      <c r="E6773" s="1"/>
      <c r="F6773" s="1"/>
      <c r="G6773" s="275"/>
      <c r="H6773" s="1"/>
      <c r="I6773" s="1"/>
      <c r="J6773" s="1"/>
      <c r="K6773" s="275"/>
      <c r="L6773" s="1"/>
      <c r="M6773" s="1"/>
    </row>
    <row r="6774" spans="1:13" ht="15">
      <c r="A6774" s="1"/>
      <c r="B6774" s="1"/>
      <c r="C6774" s="8">
        <v>4399</v>
      </c>
      <c r="D6774" s="1"/>
      <c r="E6774" s="1"/>
      <c r="F6774" s="1"/>
      <c r="G6774" s="275"/>
      <c r="H6774" s="1"/>
      <c r="I6774" s="1"/>
      <c r="J6774" s="1"/>
      <c r="K6774" s="275"/>
      <c r="L6774" s="1"/>
      <c r="M6774" s="1"/>
    </row>
    <row r="6775" spans="1:13" ht="15">
      <c r="A6775" s="1"/>
      <c r="B6775" s="1"/>
      <c r="C6775" s="8">
        <v>4400</v>
      </c>
      <c r="D6775" s="1"/>
      <c r="E6775" s="1"/>
      <c r="F6775" s="1"/>
      <c r="G6775" s="275"/>
      <c r="H6775" s="1"/>
      <c r="I6775" s="1"/>
      <c r="J6775" s="1"/>
      <c r="K6775" s="275"/>
      <c r="L6775" s="1"/>
      <c r="M6775" s="1"/>
    </row>
    <row r="6776" spans="1:13" ht="15">
      <c r="A6776" s="1"/>
      <c r="B6776" s="1"/>
      <c r="C6776" s="8">
        <v>4401</v>
      </c>
      <c r="D6776" s="1"/>
      <c r="E6776" s="1"/>
      <c r="F6776" s="1"/>
      <c r="G6776" s="275"/>
      <c r="H6776" s="1"/>
      <c r="I6776" s="1"/>
      <c r="J6776" s="1"/>
      <c r="K6776" s="275"/>
      <c r="L6776" s="1"/>
      <c r="M6776" s="1"/>
    </row>
    <row r="6777" spans="1:13" ht="15">
      <c r="A6777" s="1"/>
      <c r="B6777" s="1"/>
      <c r="C6777" s="8">
        <v>4402</v>
      </c>
      <c r="D6777" s="1"/>
      <c r="E6777" s="1"/>
      <c r="F6777" s="1"/>
      <c r="G6777" s="275"/>
      <c r="H6777" s="1"/>
      <c r="I6777" s="1"/>
      <c r="J6777" s="1"/>
      <c r="K6777" s="275"/>
      <c r="L6777" s="1"/>
      <c r="M6777" s="1"/>
    </row>
    <row r="6778" spans="1:13" ht="15">
      <c r="A6778" s="1"/>
      <c r="B6778" s="1"/>
      <c r="C6778" s="8">
        <v>4403</v>
      </c>
      <c r="D6778" s="1"/>
      <c r="E6778" s="1"/>
      <c r="F6778" s="1"/>
      <c r="G6778" s="275"/>
      <c r="H6778" s="1"/>
      <c r="I6778" s="1"/>
      <c r="J6778" s="1"/>
      <c r="K6778" s="275"/>
      <c r="L6778" s="1"/>
      <c r="M6778" s="1"/>
    </row>
    <row r="6779" spans="1:13" ht="15">
      <c r="A6779" s="1"/>
      <c r="B6779" s="1"/>
      <c r="C6779" s="8">
        <v>4404</v>
      </c>
      <c r="D6779" s="1"/>
      <c r="E6779" s="1"/>
      <c r="F6779" s="1"/>
      <c r="G6779" s="275"/>
      <c r="H6779" s="1"/>
      <c r="I6779" s="1"/>
      <c r="J6779" s="1"/>
      <c r="K6779" s="275"/>
      <c r="L6779" s="1"/>
      <c r="M6779" s="1"/>
    </row>
    <row r="6780" spans="1:13" ht="15">
      <c r="A6780" s="1"/>
      <c r="B6780" s="1"/>
      <c r="C6780" s="8">
        <v>4405</v>
      </c>
      <c r="D6780" s="1"/>
      <c r="E6780" s="1"/>
      <c r="F6780" s="1"/>
      <c r="G6780" s="275"/>
      <c r="H6780" s="1"/>
      <c r="I6780" s="1"/>
      <c r="J6780" s="1"/>
      <c r="K6780" s="275"/>
      <c r="L6780" s="1"/>
      <c r="M6780" s="1"/>
    </row>
    <row r="6781" spans="1:13" ht="15">
      <c r="A6781" s="1"/>
      <c r="B6781" s="1"/>
      <c r="C6781" s="8">
        <v>4406</v>
      </c>
      <c r="D6781" s="1"/>
      <c r="E6781" s="1"/>
      <c r="F6781" s="1"/>
      <c r="G6781" s="275"/>
      <c r="H6781" s="1"/>
      <c r="I6781" s="1"/>
      <c r="J6781" s="1"/>
      <c r="K6781" s="275"/>
      <c r="L6781" s="1"/>
      <c r="M6781" s="1"/>
    </row>
    <row r="6782" spans="1:13" ht="15">
      <c r="A6782" s="1"/>
      <c r="B6782" s="1"/>
      <c r="C6782" s="8">
        <v>4407</v>
      </c>
      <c r="D6782" s="1"/>
      <c r="E6782" s="1"/>
      <c r="F6782" s="1"/>
      <c r="G6782" s="275"/>
      <c r="H6782" s="1"/>
      <c r="I6782" s="1"/>
      <c r="J6782" s="1"/>
      <c r="K6782" s="275"/>
      <c r="L6782" s="1"/>
      <c r="M6782" s="1"/>
    </row>
    <row r="6783" spans="1:13" ht="15">
      <c r="A6783" s="1"/>
      <c r="B6783" s="1"/>
      <c r="C6783" s="8">
        <v>4408</v>
      </c>
      <c r="D6783" s="1"/>
      <c r="E6783" s="1"/>
      <c r="F6783" s="1"/>
      <c r="G6783" s="275"/>
      <c r="H6783" s="1"/>
      <c r="I6783" s="1"/>
      <c r="J6783" s="1"/>
      <c r="K6783" s="275"/>
      <c r="L6783" s="1"/>
      <c r="M6783" s="1"/>
    </row>
    <row r="6784" spans="1:13" ht="15">
      <c r="A6784" s="1"/>
      <c r="B6784" s="1"/>
      <c r="C6784" s="8">
        <v>4409</v>
      </c>
      <c r="D6784" s="1"/>
      <c r="E6784" s="1"/>
      <c r="F6784" s="1"/>
      <c r="G6784" s="275"/>
      <c r="H6784" s="1"/>
      <c r="I6784" s="1"/>
      <c r="J6784" s="1"/>
      <c r="K6784" s="275"/>
      <c r="L6784" s="1"/>
      <c r="M6784" s="1"/>
    </row>
    <row r="6785" spans="1:13" ht="15">
      <c r="A6785" s="1"/>
      <c r="B6785" s="1"/>
      <c r="C6785" s="8">
        <v>4410</v>
      </c>
      <c r="D6785" s="1"/>
      <c r="E6785" s="1"/>
      <c r="F6785" s="1"/>
      <c r="G6785" s="275"/>
      <c r="H6785" s="1"/>
      <c r="I6785" s="1"/>
      <c r="J6785" s="1"/>
      <c r="K6785" s="275"/>
      <c r="L6785" s="1"/>
      <c r="M6785" s="1"/>
    </row>
    <row r="6786" spans="1:13" ht="15">
      <c r="A6786" s="1"/>
      <c r="B6786" s="1"/>
      <c r="C6786" s="8">
        <v>4411</v>
      </c>
      <c r="D6786" s="1"/>
      <c r="E6786" s="1"/>
      <c r="F6786" s="1"/>
      <c r="G6786" s="275"/>
      <c r="H6786" s="1"/>
      <c r="I6786" s="1"/>
      <c r="J6786" s="1"/>
      <c r="K6786" s="275"/>
      <c r="L6786" s="1"/>
      <c r="M6786" s="1"/>
    </row>
    <row r="6787" spans="1:13" ht="15">
      <c r="A6787" s="1"/>
      <c r="B6787" s="1"/>
      <c r="C6787" s="8">
        <v>4412</v>
      </c>
      <c r="D6787" s="1"/>
      <c r="E6787" s="1"/>
      <c r="F6787" s="1"/>
      <c r="G6787" s="275"/>
      <c r="H6787" s="1"/>
      <c r="I6787" s="1"/>
      <c r="J6787" s="1"/>
      <c r="K6787" s="275"/>
      <c r="L6787" s="1"/>
      <c r="M6787" s="1"/>
    </row>
    <row r="6788" spans="1:13" ht="15">
      <c r="A6788" s="1"/>
      <c r="B6788" s="1"/>
      <c r="C6788" s="8">
        <v>4413</v>
      </c>
      <c r="D6788" s="1"/>
      <c r="E6788" s="1"/>
      <c r="F6788" s="1"/>
      <c r="G6788" s="275"/>
      <c r="H6788" s="1"/>
      <c r="I6788" s="1"/>
      <c r="J6788" s="1"/>
      <c r="K6788" s="275"/>
      <c r="L6788" s="1"/>
      <c r="M6788" s="1"/>
    </row>
    <row r="6789" spans="1:13" ht="15">
      <c r="A6789" s="1"/>
      <c r="B6789" s="1"/>
      <c r="C6789" s="8">
        <v>4414</v>
      </c>
      <c r="D6789" s="1"/>
      <c r="E6789" s="1"/>
      <c r="F6789" s="1"/>
      <c r="G6789" s="275"/>
      <c r="H6789" s="1"/>
      <c r="I6789" s="1"/>
      <c r="J6789" s="1"/>
      <c r="K6789" s="275"/>
      <c r="L6789" s="1"/>
      <c r="M6789" s="1"/>
    </row>
    <row r="6790" spans="1:13" ht="15">
      <c r="A6790" s="1"/>
      <c r="B6790" s="1"/>
      <c r="C6790" s="8">
        <v>4415</v>
      </c>
      <c r="D6790" s="1"/>
      <c r="E6790" s="1"/>
      <c r="F6790" s="1"/>
      <c r="G6790" s="275"/>
      <c r="H6790" s="1"/>
      <c r="I6790" s="1"/>
      <c r="J6790" s="1"/>
      <c r="K6790" s="275"/>
      <c r="L6790" s="1"/>
      <c r="M6790" s="1"/>
    </row>
    <row r="6791" spans="1:13" ht="15">
      <c r="A6791" s="1"/>
      <c r="B6791" s="1"/>
      <c r="C6791" s="8">
        <v>4416</v>
      </c>
      <c r="D6791" s="1"/>
      <c r="E6791" s="1"/>
      <c r="F6791" s="1"/>
      <c r="G6791" s="275"/>
      <c r="H6791" s="1"/>
      <c r="I6791" s="1"/>
      <c r="J6791" s="1"/>
      <c r="K6791" s="275"/>
      <c r="L6791" s="1"/>
      <c r="M6791" s="1"/>
    </row>
    <row r="6792" spans="1:13" ht="15">
      <c r="A6792" s="1"/>
      <c r="B6792" s="1"/>
      <c r="C6792" s="8">
        <v>4417</v>
      </c>
      <c r="D6792" s="1"/>
      <c r="E6792" s="1"/>
      <c r="F6792" s="1"/>
      <c r="G6792" s="275"/>
      <c r="H6792" s="1"/>
      <c r="I6792" s="1"/>
      <c r="J6792" s="1"/>
      <c r="K6792" s="275"/>
      <c r="L6792" s="1"/>
      <c r="M6792" s="1"/>
    </row>
    <row r="6793" spans="1:13" ht="15">
      <c r="A6793" s="1"/>
      <c r="B6793" s="1"/>
      <c r="C6793" s="8">
        <v>4418</v>
      </c>
      <c r="D6793" s="1"/>
      <c r="E6793" s="1"/>
      <c r="F6793" s="1"/>
      <c r="G6793" s="275"/>
      <c r="H6793" s="1"/>
      <c r="I6793" s="1"/>
      <c r="J6793" s="1"/>
      <c r="K6793" s="275"/>
      <c r="L6793" s="1"/>
      <c r="M6793" s="1"/>
    </row>
    <row r="6794" spans="1:13" ht="15">
      <c r="A6794" s="1"/>
      <c r="B6794" s="1"/>
      <c r="C6794" s="8">
        <v>4419</v>
      </c>
      <c r="D6794" s="1"/>
      <c r="E6794" s="1"/>
      <c r="F6794" s="1"/>
      <c r="G6794" s="275"/>
      <c r="H6794" s="1"/>
      <c r="I6794" s="1"/>
      <c r="J6794" s="1"/>
      <c r="K6794" s="275"/>
      <c r="L6794" s="1"/>
      <c r="M6794" s="1"/>
    </row>
    <row r="6795" spans="1:13" ht="15">
      <c r="A6795" s="1"/>
      <c r="B6795" s="1"/>
      <c r="C6795" s="8">
        <v>4420</v>
      </c>
      <c r="D6795" s="1"/>
      <c r="E6795" s="1"/>
      <c r="F6795" s="1"/>
      <c r="G6795" s="275"/>
      <c r="H6795" s="1"/>
      <c r="I6795" s="1"/>
      <c r="J6795" s="1"/>
      <c r="K6795" s="275"/>
      <c r="L6795" s="1"/>
      <c r="M6795" s="1"/>
    </row>
    <row r="6796" spans="1:13" ht="15">
      <c r="A6796" s="1"/>
      <c r="B6796" s="1"/>
      <c r="C6796" s="8">
        <v>4421</v>
      </c>
      <c r="D6796" s="1"/>
      <c r="E6796" s="1"/>
      <c r="F6796" s="1"/>
      <c r="G6796" s="275"/>
      <c r="H6796" s="1"/>
      <c r="I6796" s="1"/>
      <c r="J6796" s="1"/>
      <c r="K6796" s="275"/>
      <c r="L6796" s="1"/>
      <c r="M6796" s="1"/>
    </row>
    <row r="6797" spans="1:13" ht="15">
      <c r="A6797" s="1"/>
      <c r="B6797" s="1"/>
      <c r="C6797" s="8">
        <v>4422</v>
      </c>
      <c r="D6797" s="1"/>
      <c r="E6797" s="1"/>
      <c r="F6797" s="1"/>
      <c r="G6797" s="275"/>
      <c r="H6797" s="1"/>
      <c r="I6797" s="1"/>
      <c r="J6797" s="1"/>
      <c r="K6797" s="275"/>
      <c r="L6797" s="1"/>
      <c r="M6797" s="1"/>
    </row>
    <row r="6798" spans="1:13" ht="15">
      <c r="A6798" s="1"/>
      <c r="B6798" s="1"/>
      <c r="C6798" s="8">
        <v>4423</v>
      </c>
      <c r="D6798" s="1"/>
      <c r="E6798" s="1"/>
      <c r="F6798" s="1"/>
      <c r="G6798" s="275"/>
      <c r="H6798" s="1"/>
      <c r="I6798" s="1"/>
      <c r="J6798" s="1"/>
      <c r="K6798" s="275"/>
      <c r="L6798" s="1"/>
      <c r="M6798" s="1"/>
    </row>
    <row r="6799" spans="1:13" ht="15">
      <c r="A6799" s="1"/>
      <c r="B6799" s="1"/>
      <c r="C6799" s="8">
        <v>4424</v>
      </c>
      <c r="D6799" s="1"/>
      <c r="E6799" s="1"/>
      <c r="F6799" s="1"/>
      <c r="G6799" s="275"/>
      <c r="H6799" s="1"/>
      <c r="I6799" s="1"/>
      <c r="J6799" s="1"/>
      <c r="K6799" s="275"/>
      <c r="L6799" s="1"/>
      <c r="M6799" s="1"/>
    </row>
    <row r="6800" spans="1:13" ht="15">
      <c r="A6800" s="1"/>
      <c r="B6800" s="1"/>
      <c r="C6800" s="8">
        <v>4425</v>
      </c>
      <c r="D6800" s="1"/>
      <c r="E6800" s="1"/>
      <c r="F6800" s="1"/>
      <c r="G6800" s="275"/>
      <c r="H6800" s="1"/>
      <c r="I6800" s="1"/>
      <c r="J6800" s="1"/>
      <c r="K6800" s="275"/>
      <c r="L6800" s="1"/>
      <c r="M6800" s="1"/>
    </row>
    <row r="6801" spans="1:13" ht="15">
      <c r="A6801" s="1"/>
      <c r="B6801" s="1"/>
      <c r="C6801" s="8">
        <v>4426</v>
      </c>
      <c r="D6801" s="1"/>
      <c r="E6801" s="1"/>
      <c r="F6801" s="1"/>
      <c r="G6801" s="275"/>
      <c r="H6801" s="1"/>
      <c r="I6801" s="1"/>
      <c r="J6801" s="1"/>
      <c r="K6801" s="275"/>
      <c r="L6801" s="1"/>
      <c r="M6801" s="1"/>
    </row>
    <row r="6802" spans="1:13" ht="15">
      <c r="A6802" s="1"/>
      <c r="B6802" s="1"/>
      <c r="C6802" s="8">
        <v>4427</v>
      </c>
      <c r="D6802" s="1"/>
      <c r="E6802" s="1"/>
      <c r="F6802" s="1"/>
      <c r="G6802" s="275"/>
      <c r="H6802" s="1"/>
      <c r="I6802" s="1"/>
      <c r="J6802" s="1"/>
      <c r="K6802" s="275"/>
      <c r="L6802" s="1"/>
      <c r="M6802" s="1"/>
    </row>
    <row r="6803" spans="1:13" ht="15">
      <c r="A6803" s="1"/>
      <c r="B6803" s="1"/>
      <c r="C6803" s="8">
        <v>4428</v>
      </c>
      <c r="D6803" s="1"/>
      <c r="E6803" s="1"/>
      <c r="F6803" s="1"/>
      <c r="G6803" s="275"/>
      <c r="H6803" s="1"/>
      <c r="I6803" s="1"/>
      <c r="J6803" s="1"/>
      <c r="K6803" s="275"/>
      <c r="L6803" s="1"/>
      <c r="M6803" s="1"/>
    </row>
    <row r="6804" spans="1:13" ht="15">
      <c r="A6804" s="1"/>
      <c r="B6804" s="1"/>
      <c r="C6804" s="8">
        <v>4429</v>
      </c>
      <c r="D6804" s="1"/>
      <c r="E6804" s="1"/>
      <c r="F6804" s="1"/>
      <c r="G6804" s="275"/>
      <c r="H6804" s="1"/>
      <c r="I6804" s="1"/>
      <c r="J6804" s="1"/>
      <c r="K6804" s="275"/>
      <c r="L6804" s="1"/>
      <c r="M6804" s="1"/>
    </row>
    <row r="6805" spans="1:13" ht="15">
      <c r="A6805" s="1"/>
      <c r="B6805" s="1"/>
      <c r="C6805" s="8">
        <v>4430</v>
      </c>
      <c r="D6805" s="1"/>
      <c r="E6805" s="1"/>
      <c r="F6805" s="1"/>
      <c r="G6805" s="275"/>
      <c r="H6805" s="1"/>
      <c r="I6805" s="1"/>
      <c r="J6805" s="1"/>
      <c r="K6805" s="275"/>
      <c r="L6805" s="1"/>
      <c r="M6805" s="1"/>
    </row>
    <row r="6806" spans="1:13" ht="15">
      <c r="A6806" s="1"/>
      <c r="B6806" s="1"/>
      <c r="C6806" s="8">
        <v>4431</v>
      </c>
      <c r="D6806" s="1"/>
      <c r="E6806" s="1"/>
      <c r="F6806" s="1"/>
      <c r="G6806" s="275"/>
      <c r="H6806" s="1"/>
      <c r="I6806" s="1"/>
      <c r="J6806" s="1"/>
      <c r="K6806" s="275"/>
      <c r="L6806" s="1"/>
      <c r="M6806" s="1"/>
    </row>
    <row r="6807" spans="1:13" ht="15">
      <c r="A6807" s="1"/>
      <c r="B6807" s="1"/>
      <c r="C6807" s="8">
        <v>4432</v>
      </c>
      <c r="D6807" s="1"/>
      <c r="E6807" s="1"/>
      <c r="F6807" s="1"/>
      <c r="G6807" s="275"/>
      <c r="H6807" s="1"/>
      <c r="I6807" s="1"/>
      <c r="J6807" s="1"/>
      <c r="K6807" s="275"/>
      <c r="L6807" s="1"/>
      <c r="M6807" s="1"/>
    </row>
    <row r="6808" spans="1:13" ht="15">
      <c r="A6808" s="1"/>
      <c r="B6808" s="1"/>
      <c r="C6808" s="8">
        <v>4433</v>
      </c>
      <c r="D6808" s="1"/>
      <c r="E6808" s="1"/>
      <c r="F6808" s="1"/>
      <c r="G6808" s="275"/>
      <c r="H6808" s="1"/>
      <c r="I6808" s="1"/>
      <c r="J6808" s="1"/>
      <c r="K6808" s="275"/>
      <c r="L6808" s="1"/>
      <c r="M6808" s="1"/>
    </row>
    <row r="6809" spans="1:13" ht="15">
      <c r="A6809" s="1"/>
      <c r="B6809" s="1"/>
      <c r="C6809" s="8">
        <v>4434</v>
      </c>
      <c r="D6809" s="1"/>
      <c r="E6809" s="1"/>
      <c r="F6809" s="1"/>
      <c r="G6809" s="275"/>
      <c r="H6809" s="1"/>
      <c r="I6809" s="1"/>
      <c r="J6809" s="1"/>
      <c r="K6809" s="275"/>
      <c r="L6809" s="1"/>
      <c r="M6809" s="1"/>
    </row>
    <row r="6810" spans="1:13" ht="15">
      <c r="A6810" s="1"/>
      <c r="B6810" s="1"/>
      <c r="C6810" s="8">
        <v>4435</v>
      </c>
      <c r="D6810" s="1"/>
      <c r="E6810" s="1"/>
      <c r="F6810" s="1"/>
      <c r="G6810" s="275"/>
      <c r="H6810" s="1"/>
      <c r="I6810" s="1"/>
      <c r="J6810" s="1"/>
      <c r="K6810" s="275"/>
      <c r="L6810" s="1"/>
      <c r="M6810" s="1"/>
    </row>
    <row r="6811" spans="1:13" ht="15">
      <c r="A6811" s="1"/>
      <c r="B6811" s="1"/>
      <c r="C6811" s="8">
        <v>4436</v>
      </c>
      <c r="D6811" s="1"/>
      <c r="E6811" s="1"/>
      <c r="F6811" s="1"/>
      <c r="G6811" s="275"/>
      <c r="H6811" s="1"/>
      <c r="I6811" s="1"/>
      <c r="J6811" s="1"/>
      <c r="K6811" s="275"/>
      <c r="L6811" s="1"/>
      <c r="M6811" s="1"/>
    </row>
    <row r="6812" spans="1:13" ht="15">
      <c r="A6812" s="1"/>
      <c r="B6812" s="1"/>
      <c r="C6812" s="8">
        <v>4437</v>
      </c>
      <c r="D6812" s="1"/>
      <c r="E6812" s="1"/>
      <c r="F6812" s="1"/>
      <c r="G6812" s="275"/>
      <c r="H6812" s="1"/>
      <c r="I6812" s="1"/>
      <c r="J6812" s="1"/>
      <c r="K6812" s="275"/>
      <c r="L6812" s="1"/>
      <c r="M6812" s="1"/>
    </row>
    <row r="6813" spans="1:13" ht="15">
      <c r="A6813" s="1"/>
      <c r="B6813" s="1"/>
      <c r="C6813" s="8">
        <v>4438</v>
      </c>
      <c r="D6813" s="1"/>
      <c r="E6813" s="1"/>
      <c r="F6813" s="1"/>
      <c r="G6813" s="275"/>
      <c r="H6813" s="1"/>
      <c r="I6813" s="1"/>
      <c r="J6813" s="1"/>
      <c r="K6813" s="275"/>
      <c r="L6813" s="1"/>
      <c r="M6813" s="1"/>
    </row>
    <row r="6814" spans="1:13" ht="15">
      <c r="A6814" s="1"/>
      <c r="B6814" s="1"/>
      <c r="C6814" s="8">
        <v>4439</v>
      </c>
      <c r="D6814" s="1"/>
      <c r="E6814" s="1"/>
      <c r="F6814" s="1"/>
      <c r="G6814" s="275"/>
      <c r="H6814" s="1"/>
      <c r="I6814" s="1"/>
      <c r="J6814" s="1"/>
      <c r="K6814" s="275"/>
      <c r="L6814" s="1"/>
      <c r="M6814" s="1"/>
    </row>
    <row r="6815" spans="1:13" ht="15">
      <c r="A6815" s="1"/>
      <c r="B6815" s="1"/>
      <c r="C6815" s="8">
        <v>4440</v>
      </c>
      <c r="D6815" s="1"/>
      <c r="E6815" s="1"/>
      <c r="F6815" s="1"/>
      <c r="G6815" s="275"/>
      <c r="H6815" s="1"/>
      <c r="I6815" s="1"/>
      <c r="J6815" s="1"/>
      <c r="K6815" s="275"/>
      <c r="L6815" s="1"/>
      <c r="M6815" s="1"/>
    </row>
    <row r="6816" spans="1:13" ht="15">
      <c r="A6816" s="1"/>
      <c r="B6816" s="1"/>
      <c r="C6816" s="8">
        <v>4441</v>
      </c>
      <c r="D6816" s="1"/>
      <c r="E6816" s="1"/>
      <c r="F6816" s="1"/>
      <c r="G6816" s="275"/>
      <c r="H6816" s="1"/>
      <c r="I6816" s="1"/>
      <c r="J6816" s="1"/>
      <c r="K6816" s="275"/>
      <c r="L6816" s="1"/>
      <c r="M6816" s="1"/>
    </row>
    <row r="6817" spans="1:13" ht="15">
      <c r="A6817" s="1"/>
      <c r="B6817" s="1"/>
      <c r="C6817" s="8">
        <v>4442</v>
      </c>
      <c r="D6817" s="1"/>
      <c r="E6817" s="1"/>
      <c r="F6817" s="1"/>
      <c r="G6817" s="275"/>
      <c r="H6817" s="1"/>
      <c r="I6817" s="1"/>
      <c r="J6817" s="1"/>
      <c r="K6817" s="275"/>
      <c r="L6817" s="1"/>
      <c r="M6817" s="1"/>
    </row>
    <row r="6818" spans="1:13" ht="15">
      <c r="A6818" s="1"/>
      <c r="B6818" s="1"/>
      <c r="C6818" s="8">
        <v>4443</v>
      </c>
      <c r="D6818" s="1"/>
      <c r="E6818" s="1"/>
      <c r="F6818" s="1"/>
      <c r="G6818" s="275"/>
      <c r="H6818" s="1"/>
      <c r="I6818" s="1"/>
      <c r="J6818" s="1"/>
      <c r="K6818" s="275"/>
      <c r="L6818" s="1"/>
      <c r="M6818" s="1"/>
    </row>
    <row r="6819" spans="1:13" ht="15">
      <c r="A6819" s="1"/>
      <c r="B6819" s="1"/>
      <c r="C6819" s="8">
        <v>4444</v>
      </c>
      <c r="D6819" s="1"/>
      <c r="E6819" s="1"/>
      <c r="F6819" s="1"/>
      <c r="G6819" s="275"/>
      <c r="H6819" s="1"/>
      <c r="I6819" s="1"/>
      <c r="J6819" s="1"/>
      <c r="K6819" s="275"/>
      <c r="L6819" s="1"/>
      <c r="M6819" s="1"/>
    </row>
    <row r="6820" spans="1:13" ht="15">
      <c r="A6820" s="1"/>
      <c r="B6820" s="1"/>
      <c r="C6820" s="8">
        <v>4445</v>
      </c>
      <c r="D6820" s="1"/>
      <c r="E6820" s="1"/>
      <c r="F6820" s="1"/>
      <c r="G6820" s="275"/>
      <c r="H6820" s="1"/>
      <c r="I6820" s="1"/>
      <c r="J6820" s="1"/>
      <c r="K6820" s="275"/>
      <c r="L6820" s="1"/>
      <c r="M6820" s="1"/>
    </row>
    <row r="6821" spans="1:13" ht="15">
      <c r="A6821" s="1"/>
      <c r="B6821" s="1"/>
      <c r="C6821" s="8">
        <v>4446</v>
      </c>
      <c r="D6821" s="1"/>
      <c r="E6821" s="1"/>
      <c r="F6821" s="1"/>
      <c r="G6821" s="275"/>
      <c r="H6821" s="1"/>
      <c r="I6821" s="1"/>
      <c r="J6821" s="1"/>
      <c r="K6821" s="275"/>
      <c r="L6821" s="1"/>
      <c r="M6821" s="1"/>
    </row>
    <row r="6822" spans="1:13" ht="15">
      <c r="A6822" s="1"/>
      <c r="B6822" s="1"/>
      <c r="C6822" s="8">
        <v>4447</v>
      </c>
      <c r="D6822" s="1"/>
      <c r="E6822" s="1"/>
      <c r="F6822" s="1"/>
      <c r="G6822" s="275"/>
      <c r="H6822" s="1"/>
      <c r="I6822" s="1"/>
      <c r="J6822" s="1"/>
      <c r="K6822" s="275"/>
      <c r="L6822" s="1"/>
      <c r="M6822" s="1"/>
    </row>
    <row r="6823" spans="1:13" ht="15">
      <c r="A6823" s="1"/>
      <c r="B6823" s="1"/>
      <c r="C6823" s="8">
        <v>4448</v>
      </c>
      <c r="D6823" s="1"/>
      <c r="E6823" s="1"/>
      <c r="F6823" s="1"/>
      <c r="G6823" s="275"/>
      <c r="H6823" s="1"/>
      <c r="I6823" s="1"/>
      <c r="J6823" s="1"/>
      <c r="K6823" s="275"/>
      <c r="L6823" s="1"/>
      <c r="M6823" s="1"/>
    </row>
    <row r="6824" spans="1:13" ht="15">
      <c r="A6824" s="1"/>
      <c r="B6824" s="1"/>
      <c r="C6824" s="8">
        <v>4449</v>
      </c>
      <c r="D6824" s="1"/>
      <c r="E6824" s="1"/>
      <c r="F6824" s="1"/>
      <c r="G6824" s="275"/>
      <c r="H6824" s="1"/>
      <c r="I6824" s="1"/>
      <c r="J6824" s="1"/>
      <c r="K6824" s="275"/>
      <c r="L6824" s="1"/>
      <c r="M6824" s="1"/>
    </row>
    <row r="6825" spans="1:13" ht="15">
      <c r="A6825" s="1"/>
      <c r="B6825" s="1"/>
      <c r="C6825" s="8">
        <v>4450</v>
      </c>
      <c r="D6825" s="1"/>
      <c r="E6825" s="1"/>
      <c r="F6825" s="1"/>
      <c r="G6825" s="275"/>
      <c r="H6825" s="1"/>
      <c r="I6825" s="1"/>
      <c r="J6825" s="1"/>
      <c r="K6825" s="275"/>
      <c r="L6825" s="1"/>
      <c r="M6825" s="1"/>
    </row>
    <row r="6826" spans="1:13" ht="15">
      <c r="A6826" s="1"/>
      <c r="B6826" s="1"/>
      <c r="C6826" s="8">
        <v>4451</v>
      </c>
      <c r="D6826" s="1"/>
      <c r="E6826" s="1"/>
      <c r="F6826" s="1"/>
      <c r="G6826" s="275"/>
      <c r="H6826" s="1"/>
      <c r="I6826" s="1"/>
      <c r="J6826" s="1"/>
      <c r="K6826" s="275"/>
      <c r="L6826" s="1"/>
      <c r="M6826" s="1"/>
    </row>
    <row r="6827" spans="1:13" ht="15">
      <c r="A6827" s="1"/>
      <c r="B6827" s="1"/>
      <c r="C6827" s="8">
        <v>4452</v>
      </c>
      <c r="D6827" s="1"/>
      <c r="E6827" s="1"/>
      <c r="F6827" s="1"/>
      <c r="G6827" s="275"/>
      <c r="H6827" s="1"/>
      <c r="I6827" s="1"/>
      <c r="J6827" s="1"/>
      <c r="K6827" s="275"/>
      <c r="L6827" s="1"/>
      <c r="M6827" s="1"/>
    </row>
    <row r="6828" spans="1:13" ht="15">
      <c r="A6828" s="1"/>
      <c r="B6828" s="1"/>
      <c r="C6828" s="8">
        <v>4453</v>
      </c>
      <c r="D6828" s="1"/>
      <c r="E6828" s="1"/>
      <c r="F6828" s="1"/>
      <c r="G6828" s="275"/>
      <c r="H6828" s="1"/>
      <c r="I6828" s="1"/>
      <c r="J6828" s="1"/>
      <c r="K6828" s="275"/>
      <c r="L6828" s="1"/>
      <c r="M6828" s="1"/>
    </row>
    <row r="6829" spans="1:13" ht="15">
      <c r="A6829" s="1"/>
      <c r="B6829" s="1"/>
      <c r="C6829" s="8">
        <v>4454</v>
      </c>
      <c r="D6829" s="1"/>
      <c r="E6829" s="1"/>
      <c r="F6829" s="1"/>
      <c r="G6829" s="275"/>
      <c r="H6829" s="1"/>
      <c r="I6829" s="1"/>
      <c r="J6829" s="1"/>
      <c r="K6829" s="275"/>
      <c r="L6829" s="1"/>
      <c r="M6829" s="1"/>
    </row>
    <row r="6830" spans="1:13" ht="15">
      <c r="A6830" s="1"/>
      <c r="B6830" s="1"/>
      <c r="C6830" s="8">
        <v>4455</v>
      </c>
      <c r="D6830" s="1"/>
      <c r="E6830" s="1"/>
      <c r="F6830" s="1"/>
      <c r="G6830" s="275"/>
      <c r="H6830" s="1"/>
      <c r="I6830" s="1"/>
      <c r="J6830" s="1"/>
      <c r="K6830" s="275"/>
      <c r="L6830" s="1"/>
      <c r="M6830" s="1"/>
    </row>
    <row r="6831" spans="1:13" ht="15">
      <c r="A6831" s="1"/>
      <c r="B6831" s="1"/>
      <c r="C6831" s="8">
        <v>4456</v>
      </c>
      <c r="D6831" s="1"/>
      <c r="E6831" s="1"/>
      <c r="F6831" s="1"/>
      <c r="G6831" s="275"/>
      <c r="H6831" s="1"/>
      <c r="I6831" s="1"/>
      <c r="J6831" s="1"/>
      <c r="K6831" s="275"/>
      <c r="L6831" s="1"/>
      <c r="M6831" s="1"/>
    </row>
    <row r="6832" spans="1:13" ht="15">
      <c r="A6832" s="1"/>
      <c r="B6832" s="1"/>
      <c r="C6832" s="8">
        <v>4457</v>
      </c>
      <c r="D6832" s="1"/>
      <c r="E6832" s="1"/>
      <c r="F6832" s="1"/>
      <c r="G6832" s="275"/>
      <c r="H6832" s="1"/>
      <c r="I6832" s="1"/>
      <c r="J6832" s="1"/>
      <c r="K6832" s="275"/>
      <c r="L6832" s="1"/>
      <c r="M6832" s="1"/>
    </row>
    <row r="6833" spans="1:13" ht="15">
      <c r="A6833" s="1"/>
      <c r="B6833" s="1"/>
      <c r="C6833" s="8">
        <v>4458</v>
      </c>
      <c r="D6833" s="1"/>
      <c r="E6833" s="1"/>
      <c r="F6833" s="1"/>
      <c r="G6833" s="275"/>
      <c r="H6833" s="1"/>
      <c r="I6833" s="1"/>
      <c r="J6833" s="1"/>
      <c r="K6833" s="275"/>
      <c r="L6833" s="1"/>
      <c r="M6833" s="1"/>
    </row>
    <row r="6834" spans="1:13" ht="15">
      <c r="A6834" s="1"/>
      <c r="B6834" s="1"/>
      <c r="C6834" s="8">
        <v>4459</v>
      </c>
      <c r="D6834" s="1"/>
      <c r="E6834" s="1"/>
      <c r="F6834" s="1"/>
      <c r="G6834" s="275"/>
      <c r="H6834" s="1"/>
      <c r="I6834" s="1"/>
      <c r="J6834" s="1"/>
      <c r="K6834" s="275"/>
      <c r="L6834" s="1"/>
      <c r="M6834" s="1"/>
    </row>
    <row r="6835" spans="1:13" ht="15">
      <c r="A6835" s="1"/>
      <c r="B6835" s="1"/>
      <c r="C6835" s="8">
        <v>4460</v>
      </c>
      <c r="D6835" s="1"/>
      <c r="E6835" s="1"/>
      <c r="F6835" s="1"/>
      <c r="G6835" s="275"/>
      <c r="H6835" s="1"/>
      <c r="I6835" s="1"/>
      <c r="J6835" s="1"/>
      <c r="K6835" s="275"/>
      <c r="L6835" s="1"/>
      <c r="M6835" s="1"/>
    </row>
    <row r="6836" spans="1:13" ht="15">
      <c r="A6836" s="1"/>
      <c r="B6836" s="1"/>
      <c r="C6836" s="8">
        <v>4461</v>
      </c>
      <c r="D6836" s="1"/>
      <c r="E6836" s="1"/>
      <c r="F6836" s="1"/>
      <c r="G6836" s="275"/>
      <c r="H6836" s="1"/>
      <c r="I6836" s="1"/>
      <c r="J6836" s="1"/>
      <c r="K6836" s="275"/>
      <c r="L6836" s="1"/>
      <c r="M6836" s="1"/>
    </row>
    <row r="6837" spans="1:13" ht="15">
      <c r="A6837" s="1"/>
      <c r="B6837" s="1"/>
      <c r="C6837" s="8">
        <v>4462</v>
      </c>
      <c r="D6837" s="1"/>
      <c r="E6837" s="1"/>
      <c r="F6837" s="1"/>
      <c r="G6837" s="275"/>
      <c r="H6837" s="1"/>
      <c r="I6837" s="1"/>
      <c r="J6837" s="1"/>
      <c r="K6837" s="275"/>
      <c r="L6837" s="1"/>
      <c r="M6837" s="1"/>
    </row>
    <row r="6838" spans="1:13" ht="15">
      <c r="A6838" s="1"/>
      <c r="B6838" s="1"/>
      <c r="C6838" s="8">
        <v>4463</v>
      </c>
      <c r="D6838" s="1"/>
      <c r="E6838" s="1"/>
      <c r="F6838" s="1"/>
      <c r="G6838" s="275"/>
      <c r="H6838" s="1"/>
      <c r="I6838" s="1"/>
      <c r="J6838" s="1"/>
      <c r="K6838" s="275"/>
      <c r="L6838" s="1"/>
      <c r="M6838" s="1"/>
    </row>
    <row r="6839" spans="1:13" ht="15">
      <c r="A6839" s="1"/>
      <c r="B6839" s="1"/>
      <c r="C6839" s="8">
        <v>4464</v>
      </c>
      <c r="D6839" s="1"/>
      <c r="E6839" s="1"/>
      <c r="F6839" s="1"/>
      <c r="G6839" s="275"/>
      <c r="H6839" s="1"/>
      <c r="I6839" s="1"/>
      <c r="J6839" s="1"/>
      <c r="K6839" s="275"/>
      <c r="L6839" s="1"/>
      <c r="M6839" s="1"/>
    </row>
    <row r="6840" spans="1:13" ht="15">
      <c r="A6840" s="1"/>
      <c r="B6840" s="1"/>
      <c r="C6840" s="8">
        <v>4465</v>
      </c>
      <c r="D6840" s="1"/>
      <c r="E6840" s="1"/>
      <c r="F6840" s="1"/>
      <c r="G6840" s="275"/>
      <c r="H6840" s="1"/>
      <c r="I6840" s="1"/>
      <c r="J6840" s="1"/>
      <c r="K6840" s="275"/>
      <c r="L6840" s="1"/>
      <c r="M6840" s="1"/>
    </row>
    <row r="6841" spans="1:13" ht="15">
      <c r="A6841" s="1"/>
      <c r="B6841" s="1"/>
      <c r="C6841" s="8">
        <v>4466</v>
      </c>
      <c r="D6841" s="1"/>
      <c r="E6841" s="1"/>
      <c r="F6841" s="1"/>
      <c r="G6841" s="275"/>
      <c r="H6841" s="1"/>
      <c r="I6841" s="1"/>
      <c r="J6841" s="1"/>
      <c r="K6841" s="275"/>
      <c r="L6841" s="1"/>
      <c r="M6841" s="1"/>
    </row>
    <row r="6842" spans="1:13" ht="15">
      <c r="A6842" s="1"/>
      <c r="B6842" s="1"/>
      <c r="C6842" s="8">
        <v>4467</v>
      </c>
      <c r="D6842" s="1"/>
      <c r="E6842" s="1"/>
      <c r="F6842" s="1"/>
      <c r="G6842" s="275"/>
      <c r="H6842" s="1"/>
      <c r="I6842" s="1"/>
      <c r="J6842" s="1"/>
      <c r="K6842" s="275"/>
      <c r="L6842" s="1"/>
      <c r="M6842" s="1"/>
    </row>
    <row r="6843" spans="1:13" ht="15">
      <c r="A6843" s="1"/>
      <c r="B6843" s="1"/>
      <c r="C6843" s="8">
        <v>4468</v>
      </c>
      <c r="D6843" s="1"/>
      <c r="E6843" s="1"/>
      <c r="F6843" s="1"/>
      <c r="G6843" s="275"/>
      <c r="H6843" s="1"/>
      <c r="I6843" s="1"/>
      <c r="J6843" s="1"/>
      <c r="K6843" s="275"/>
      <c r="L6843" s="1"/>
      <c r="M6843" s="1"/>
    </row>
    <row r="6844" spans="1:13" ht="15">
      <c r="A6844" s="1"/>
      <c r="B6844" s="1"/>
      <c r="C6844" s="8">
        <v>4469</v>
      </c>
      <c r="D6844" s="1"/>
      <c r="E6844" s="1"/>
      <c r="F6844" s="1"/>
      <c r="G6844" s="275"/>
      <c r="H6844" s="1"/>
      <c r="I6844" s="1"/>
      <c r="J6844" s="1"/>
      <c r="K6844" s="275"/>
      <c r="L6844" s="1"/>
      <c r="M6844" s="1"/>
    </row>
    <row r="6845" spans="1:13" ht="15">
      <c r="A6845" s="1"/>
      <c r="B6845" s="1"/>
      <c r="C6845" s="8">
        <v>4470</v>
      </c>
      <c r="D6845" s="1"/>
      <c r="E6845" s="1"/>
      <c r="F6845" s="1"/>
      <c r="G6845" s="275"/>
      <c r="H6845" s="1"/>
      <c r="I6845" s="1"/>
      <c r="J6845" s="1"/>
      <c r="K6845" s="275"/>
      <c r="L6845" s="1"/>
      <c r="M6845" s="1"/>
    </row>
    <row r="6846" spans="1:13" ht="15">
      <c r="A6846" s="1"/>
      <c r="B6846" s="1"/>
      <c r="C6846" s="8">
        <v>4471</v>
      </c>
      <c r="D6846" s="1"/>
      <c r="E6846" s="1"/>
      <c r="F6846" s="1"/>
      <c r="G6846" s="275"/>
      <c r="H6846" s="1"/>
      <c r="I6846" s="1"/>
      <c r="J6846" s="1"/>
      <c r="K6846" s="275"/>
      <c r="L6846" s="1"/>
      <c r="M6846" s="1"/>
    </row>
    <row r="6847" spans="1:13" ht="15">
      <c r="A6847" s="1"/>
      <c r="B6847" s="1"/>
      <c r="C6847" s="8">
        <v>4472</v>
      </c>
      <c r="D6847" s="1"/>
      <c r="E6847" s="1"/>
      <c r="F6847" s="1"/>
      <c r="G6847" s="275"/>
      <c r="H6847" s="1"/>
      <c r="I6847" s="1"/>
      <c r="J6847" s="1"/>
      <c r="K6847" s="275"/>
      <c r="L6847" s="1"/>
      <c r="M6847" s="1"/>
    </row>
    <row r="6848" spans="1:13" ht="15">
      <c r="A6848" s="1"/>
      <c r="B6848" s="1"/>
      <c r="C6848" s="8">
        <v>4473</v>
      </c>
      <c r="D6848" s="1"/>
      <c r="E6848" s="1"/>
      <c r="F6848" s="1"/>
      <c r="G6848" s="275"/>
      <c r="H6848" s="1"/>
      <c r="I6848" s="1"/>
      <c r="J6848" s="1"/>
      <c r="K6848" s="275"/>
      <c r="L6848" s="1"/>
      <c r="M6848" s="1"/>
    </row>
    <row r="6849" spans="1:13" ht="15">
      <c r="A6849" s="1"/>
      <c r="B6849" s="1"/>
      <c r="C6849" s="8">
        <v>4474</v>
      </c>
      <c r="D6849" s="1"/>
      <c r="E6849" s="1"/>
      <c r="F6849" s="1"/>
      <c r="G6849" s="275"/>
      <c r="H6849" s="1"/>
      <c r="I6849" s="1"/>
      <c r="J6849" s="1"/>
      <c r="K6849" s="275"/>
      <c r="L6849" s="1"/>
      <c r="M6849" s="1"/>
    </row>
    <row r="6850" spans="1:13" ht="15">
      <c r="A6850" s="1"/>
      <c r="B6850" s="1"/>
      <c r="C6850" s="8">
        <v>4475</v>
      </c>
      <c r="D6850" s="1"/>
      <c r="E6850" s="1"/>
      <c r="F6850" s="1"/>
      <c r="G6850" s="275"/>
      <c r="H6850" s="1"/>
      <c r="I6850" s="1"/>
      <c r="J6850" s="1"/>
      <c r="K6850" s="275"/>
      <c r="L6850" s="1"/>
      <c r="M6850" s="1"/>
    </row>
    <row r="6851" spans="1:13" ht="15">
      <c r="A6851" s="1"/>
      <c r="B6851" s="1"/>
      <c r="C6851" s="8">
        <v>4476</v>
      </c>
      <c r="D6851" s="1"/>
      <c r="E6851" s="1"/>
      <c r="F6851" s="1"/>
      <c r="G6851" s="275"/>
      <c r="H6851" s="1"/>
      <c r="I6851" s="1"/>
      <c r="J6851" s="1"/>
      <c r="K6851" s="275"/>
      <c r="L6851" s="1"/>
      <c r="M6851" s="1"/>
    </row>
    <row r="6852" spans="1:13" ht="15">
      <c r="A6852" s="1"/>
      <c r="B6852" s="1"/>
      <c r="C6852" s="8">
        <v>4477</v>
      </c>
      <c r="D6852" s="1"/>
      <c r="E6852" s="1"/>
      <c r="F6852" s="1"/>
      <c r="G6852" s="275"/>
      <c r="H6852" s="1"/>
      <c r="I6852" s="1"/>
      <c r="J6852" s="1"/>
      <c r="K6852" s="275"/>
      <c r="L6852" s="1"/>
      <c r="M6852" s="1"/>
    </row>
    <row r="6853" spans="1:13" ht="15">
      <c r="A6853" s="1"/>
      <c r="B6853" s="1"/>
      <c r="C6853" s="8">
        <v>4478</v>
      </c>
      <c r="D6853" s="1"/>
      <c r="E6853" s="1"/>
      <c r="F6853" s="1"/>
      <c r="G6853" s="275"/>
      <c r="H6853" s="1"/>
      <c r="I6853" s="1"/>
      <c r="J6853" s="1"/>
      <c r="K6853" s="275"/>
      <c r="L6853" s="1"/>
      <c r="M6853" s="1"/>
    </row>
    <row r="6854" spans="1:13" ht="15">
      <c r="A6854" s="1"/>
      <c r="B6854" s="1"/>
      <c r="C6854" s="8">
        <v>4479</v>
      </c>
      <c r="D6854" s="1"/>
      <c r="E6854" s="1"/>
      <c r="F6854" s="1"/>
      <c r="G6854" s="275"/>
      <c r="H6854" s="1"/>
      <c r="I6854" s="1"/>
      <c r="J6854" s="1"/>
      <c r="K6854" s="275"/>
      <c r="L6854" s="1"/>
      <c r="M6854" s="1"/>
    </row>
    <row r="6855" spans="1:13" ht="15">
      <c r="A6855" s="1"/>
      <c r="B6855" s="1"/>
      <c r="C6855" s="8">
        <v>4480</v>
      </c>
      <c r="D6855" s="1"/>
      <c r="E6855" s="1"/>
      <c r="F6855" s="1"/>
      <c r="G6855" s="275"/>
      <c r="H6855" s="1"/>
      <c r="I6855" s="1"/>
      <c r="J6855" s="1"/>
      <c r="K6855" s="275"/>
      <c r="L6855" s="1"/>
      <c r="M6855" s="1"/>
    </row>
    <row r="6856" spans="1:13" ht="15">
      <c r="A6856" s="1"/>
      <c r="B6856" s="1"/>
      <c r="C6856" s="8">
        <v>4481</v>
      </c>
      <c r="D6856" s="1"/>
      <c r="E6856" s="1"/>
      <c r="F6856" s="1"/>
      <c r="G6856" s="275"/>
      <c r="H6856" s="1"/>
      <c r="I6856" s="1"/>
      <c r="J6856" s="1"/>
      <c r="K6856" s="275"/>
      <c r="L6856" s="1"/>
      <c r="M6856" s="1"/>
    </row>
    <row r="6857" spans="1:13" ht="15">
      <c r="A6857" s="1"/>
      <c r="B6857" s="1"/>
      <c r="C6857" s="8">
        <v>4482</v>
      </c>
      <c r="D6857" s="1"/>
      <c r="E6857" s="1"/>
      <c r="F6857" s="1"/>
      <c r="G6857" s="275"/>
      <c r="H6857" s="1"/>
      <c r="I6857" s="1"/>
      <c r="J6857" s="1"/>
      <c r="K6857" s="275"/>
      <c r="L6857" s="1"/>
      <c r="M6857" s="1"/>
    </row>
    <row r="6858" spans="1:13" ht="15">
      <c r="A6858" s="1"/>
      <c r="B6858" s="1"/>
      <c r="C6858" s="8">
        <v>4483</v>
      </c>
      <c r="D6858" s="1"/>
      <c r="E6858" s="1"/>
      <c r="F6858" s="1"/>
      <c r="G6858" s="275"/>
      <c r="H6858" s="1"/>
      <c r="I6858" s="1"/>
      <c r="J6858" s="1"/>
      <c r="K6858" s="275"/>
      <c r="L6858" s="1"/>
      <c r="M6858" s="1"/>
    </row>
    <row r="6859" spans="1:13" ht="15">
      <c r="A6859" s="1"/>
      <c r="B6859" s="1"/>
      <c r="C6859" s="8">
        <v>4484</v>
      </c>
      <c r="D6859" s="1"/>
      <c r="E6859" s="1"/>
      <c r="F6859" s="1"/>
      <c r="G6859" s="275"/>
      <c r="H6859" s="1"/>
      <c r="I6859" s="1"/>
      <c r="J6859" s="1"/>
      <c r="K6859" s="275"/>
      <c r="L6859" s="1"/>
      <c r="M6859" s="1"/>
    </row>
    <row r="6860" spans="1:13" ht="15">
      <c r="A6860" s="1"/>
      <c r="B6860" s="1"/>
      <c r="C6860" s="8">
        <v>4485</v>
      </c>
      <c r="D6860" s="1"/>
      <c r="E6860" s="1"/>
      <c r="F6860" s="1"/>
      <c r="G6860" s="275"/>
      <c r="H6860" s="1"/>
      <c r="I6860" s="1"/>
      <c r="J6860" s="1"/>
      <c r="K6860" s="275"/>
      <c r="L6860" s="1"/>
      <c r="M6860" s="1"/>
    </row>
    <row r="6861" spans="1:13" ht="15">
      <c r="A6861" s="1"/>
      <c r="B6861" s="1"/>
      <c r="C6861" s="8">
        <v>4486</v>
      </c>
      <c r="D6861" s="1"/>
      <c r="E6861" s="1"/>
      <c r="F6861" s="1"/>
      <c r="G6861" s="275"/>
      <c r="H6861" s="1"/>
      <c r="I6861" s="1"/>
      <c r="J6861" s="1"/>
      <c r="K6861" s="275"/>
      <c r="L6861" s="1"/>
      <c r="M6861" s="1"/>
    </row>
    <row r="6862" spans="1:13" ht="15">
      <c r="A6862" s="1"/>
      <c r="B6862" s="1"/>
      <c r="C6862" s="8">
        <v>4487</v>
      </c>
      <c r="D6862" s="1"/>
      <c r="E6862" s="1"/>
      <c r="F6862" s="1"/>
      <c r="G6862" s="275"/>
      <c r="H6862" s="1"/>
      <c r="I6862" s="1"/>
      <c r="J6862" s="1"/>
      <c r="K6862" s="275"/>
      <c r="L6862" s="1"/>
      <c r="M6862" s="1"/>
    </row>
    <row r="6863" spans="1:13" ht="15">
      <c r="A6863" s="1"/>
      <c r="B6863" s="1"/>
      <c r="C6863" s="8">
        <v>4488</v>
      </c>
      <c r="D6863" s="1"/>
      <c r="E6863" s="1"/>
      <c r="F6863" s="1"/>
      <c r="G6863" s="275"/>
      <c r="H6863" s="1"/>
      <c r="I6863" s="1"/>
      <c r="J6863" s="1"/>
      <c r="K6863" s="275"/>
      <c r="L6863" s="1"/>
      <c r="M6863" s="1"/>
    </row>
    <row r="6864" spans="1:13" ht="15">
      <c r="A6864" s="1"/>
      <c r="B6864" s="1"/>
      <c r="C6864" s="8">
        <v>4489</v>
      </c>
      <c r="D6864" s="1"/>
      <c r="E6864" s="1"/>
      <c r="F6864" s="1"/>
      <c r="G6864" s="275"/>
      <c r="H6864" s="1"/>
      <c r="I6864" s="1"/>
      <c r="J6864" s="1"/>
      <c r="K6864" s="275"/>
      <c r="L6864" s="1"/>
      <c r="M6864" s="1"/>
    </row>
    <row r="6865" spans="1:13" ht="15">
      <c r="A6865" s="1"/>
      <c r="B6865" s="1"/>
      <c r="C6865" s="8">
        <v>4490</v>
      </c>
      <c r="D6865" s="1"/>
      <c r="E6865" s="1"/>
      <c r="F6865" s="1"/>
      <c r="G6865" s="275"/>
      <c r="H6865" s="1"/>
      <c r="I6865" s="1"/>
      <c r="J6865" s="1"/>
      <c r="K6865" s="275"/>
      <c r="L6865" s="1"/>
      <c r="M6865" s="1"/>
    </row>
    <row r="6866" spans="1:13" ht="15">
      <c r="A6866" s="1"/>
      <c r="B6866" s="1"/>
      <c r="C6866" s="8">
        <v>4491</v>
      </c>
      <c r="D6866" s="1"/>
      <c r="E6866" s="1"/>
      <c r="F6866" s="1"/>
      <c r="G6866" s="275"/>
      <c r="H6866" s="1"/>
      <c r="I6866" s="1"/>
      <c r="J6866" s="1"/>
      <c r="K6866" s="275"/>
      <c r="L6866" s="1"/>
      <c r="M6866" s="1"/>
    </row>
    <row r="6867" spans="1:13" ht="15">
      <c r="A6867" s="1"/>
      <c r="B6867" s="1"/>
      <c r="C6867" s="8">
        <v>4492</v>
      </c>
      <c r="D6867" s="1"/>
      <c r="E6867" s="1"/>
      <c r="F6867" s="1"/>
      <c r="G6867" s="275"/>
      <c r="H6867" s="1"/>
      <c r="I6867" s="1"/>
      <c r="J6867" s="1"/>
      <c r="K6867" s="275"/>
      <c r="L6867" s="1"/>
      <c r="M6867" s="1"/>
    </row>
    <row r="6868" spans="1:13" ht="15">
      <c r="A6868" s="1"/>
      <c r="B6868" s="1"/>
      <c r="C6868" s="8">
        <v>4493</v>
      </c>
      <c r="D6868" s="1"/>
      <c r="E6868" s="1"/>
      <c r="F6868" s="1"/>
      <c r="G6868" s="275"/>
      <c r="H6868" s="1"/>
      <c r="I6868" s="1"/>
      <c r="J6868" s="1"/>
      <c r="K6868" s="275"/>
      <c r="L6868" s="1"/>
      <c r="M6868" s="1"/>
    </row>
    <row r="6869" spans="1:13" ht="15">
      <c r="A6869" s="1"/>
      <c r="B6869" s="1"/>
      <c r="C6869" s="8">
        <v>4494</v>
      </c>
      <c r="D6869" s="1"/>
      <c r="E6869" s="1"/>
      <c r="F6869" s="1"/>
      <c r="G6869" s="275"/>
      <c r="H6869" s="1"/>
      <c r="I6869" s="1"/>
      <c r="J6869" s="1"/>
      <c r="K6869" s="275"/>
      <c r="L6869" s="1"/>
      <c r="M6869" s="1"/>
    </row>
    <row r="6870" spans="1:13" ht="15">
      <c r="A6870" s="1"/>
      <c r="B6870" s="1"/>
      <c r="C6870" s="8">
        <v>4495</v>
      </c>
      <c r="D6870" s="1"/>
      <c r="E6870" s="1"/>
      <c r="F6870" s="1"/>
      <c r="G6870" s="275"/>
      <c r="H6870" s="1"/>
      <c r="I6870" s="1"/>
      <c r="J6870" s="1"/>
      <c r="K6870" s="275"/>
      <c r="L6870" s="1"/>
      <c r="M6870" s="1"/>
    </row>
    <row r="6871" spans="1:13" ht="15">
      <c r="A6871" s="1"/>
      <c r="B6871" s="1"/>
      <c r="C6871" s="8">
        <v>4496</v>
      </c>
      <c r="D6871" s="1"/>
      <c r="E6871" s="1"/>
      <c r="F6871" s="1"/>
      <c r="G6871" s="275"/>
      <c r="H6871" s="1"/>
      <c r="I6871" s="1"/>
      <c r="J6871" s="1"/>
      <c r="K6871" s="275"/>
      <c r="L6871" s="1"/>
      <c r="M6871" s="1"/>
    </row>
    <row r="6872" spans="1:13" ht="15">
      <c r="A6872" s="1"/>
      <c r="B6872" s="1"/>
      <c r="C6872" s="8">
        <v>4497</v>
      </c>
      <c r="D6872" s="1"/>
      <c r="E6872" s="1"/>
      <c r="F6872" s="1"/>
      <c r="G6872" s="275"/>
      <c r="H6872" s="1"/>
      <c r="I6872" s="1"/>
      <c r="J6872" s="1"/>
      <c r="K6872" s="275"/>
      <c r="L6872" s="1"/>
      <c r="M6872" s="1"/>
    </row>
    <row r="6873" spans="1:13" ht="15">
      <c r="A6873" s="1"/>
      <c r="B6873" s="1"/>
      <c r="C6873" s="8">
        <v>4498</v>
      </c>
      <c r="D6873" s="1"/>
      <c r="E6873" s="1"/>
      <c r="F6873" s="1"/>
      <c r="G6873" s="275"/>
      <c r="H6873" s="1"/>
      <c r="I6873" s="1"/>
      <c r="J6873" s="1"/>
      <c r="K6873" s="275"/>
      <c r="L6873" s="1"/>
      <c r="M6873" s="1"/>
    </row>
    <row r="6874" spans="1:13" ht="15">
      <c r="A6874" s="1"/>
      <c r="B6874" s="1"/>
      <c r="C6874" s="8">
        <v>4499</v>
      </c>
      <c r="D6874" s="1"/>
      <c r="E6874" s="1"/>
      <c r="F6874" s="1"/>
      <c r="G6874" s="275"/>
      <c r="H6874" s="1"/>
      <c r="I6874" s="1"/>
      <c r="J6874" s="1"/>
      <c r="K6874" s="275"/>
      <c r="L6874" s="1"/>
      <c r="M6874" s="1"/>
    </row>
    <row r="6875" spans="1:13" ht="15">
      <c r="A6875" s="1"/>
      <c r="B6875" s="1"/>
      <c r="C6875" s="8">
        <v>4500</v>
      </c>
      <c r="D6875" s="1"/>
      <c r="E6875" s="1"/>
      <c r="F6875" s="1"/>
      <c r="G6875" s="275"/>
      <c r="H6875" s="1"/>
      <c r="I6875" s="1"/>
      <c r="J6875" s="1"/>
      <c r="K6875" s="275"/>
      <c r="L6875" s="1"/>
      <c r="M6875" s="1"/>
    </row>
    <row r="6876" spans="1:13" ht="15">
      <c r="A6876" s="1"/>
      <c r="B6876" s="1"/>
      <c r="C6876" s="8">
        <v>4501</v>
      </c>
      <c r="D6876" s="1"/>
      <c r="E6876" s="1"/>
      <c r="F6876" s="1"/>
      <c r="G6876" s="275"/>
      <c r="H6876" s="1"/>
      <c r="I6876" s="1"/>
      <c r="J6876" s="1"/>
      <c r="K6876" s="275"/>
      <c r="L6876" s="1"/>
      <c r="M6876" s="1"/>
    </row>
    <row r="6877" spans="1:13" ht="15">
      <c r="A6877" s="1"/>
      <c r="B6877" s="1"/>
      <c r="C6877" s="8">
        <v>4502</v>
      </c>
      <c r="D6877" s="1"/>
      <c r="E6877" s="1"/>
      <c r="F6877" s="1"/>
      <c r="G6877" s="275"/>
      <c r="H6877" s="1"/>
      <c r="I6877" s="1"/>
      <c r="J6877" s="1"/>
      <c r="K6877" s="275"/>
      <c r="L6877" s="1"/>
      <c r="M6877" s="1"/>
    </row>
    <row r="6878" spans="1:13" ht="15">
      <c r="A6878" s="1"/>
      <c r="B6878" s="1"/>
      <c r="C6878" s="8">
        <v>4503</v>
      </c>
      <c r="D6878" s="1"/>
      <c r="E6878" s="1"/>
      <c r="F6878" s="1"/>
      <c r="G6878" s="275"/>
      <c r="H6878" s="1"/>
      <c r="I6878" s="1"/>
      <c r="J6878" s="1"/>
      <c r="K6878" s="275"/>
      <c r="L6878" s="1"/>
      <c r="M6878" s="1"/>
    </row>
    <row r="6879" spans="1:13" ht="15">
      <c r="A6879" s="1"/>
      <c r="B6879" s="1"/>
      <c r="C6879" s="8">
        <v>4504</v>
      </c>
      <c r="D6879" s="1"/>
      <c r="E6879" s="1"/>
      <c r="F6879" s="1"/>
      <c r="G6879" s="275"/>
      <c r="H6879" s="1"/>
      <c r="I6879" s="1"/>
      <c r="J6879" s="1"/>
      <c r="K6879" s="275"/>
      <c r="L6879" s="1"/>
      <c r="M6879" s="1"/>
    </row>
    <row r="6880" spans="1:13" ht="15">
      <c r="A6880" s="1"/>
      <c r="B6880" s="1"/>
      <c r="C6880" s="8">
        <v>4505</v>
      </c>
      <c r="D6880" s="1"/>
      <c r="E6880" s="1"/>
      <c r="F6880" s="1"/>
      <c r="G6880" s="275"/>
      <c r="H6880" s="1"/>
      <c r="I6880" s="1"/>
      <c r="J6880" s="1"/>
      <c r="K6880" s="275"/>
      <c r="L6880" s="1"/>
      <c r="M6880" s="1"/>
    </row>
    <row r="6881" spans="1:13" ht="15">
      <c r="A6881" s="1"/>
      <c r="B6881" s="1"/>
      <c r="C6881" s="8">
        <v>4506</v>
      </c>
      <c r="D6881" s="1"/>
      <c r="E6881" s="1"/>
      <c r="F6881" s="1"/>
      <c r="G6881" s="275"/>
      <c r="H6881" s="1"/>
      <c r="I6881" s="1"/>
      <c r="J6881" s="1"/>
      <c r="K6881" s="275"/>
      <c r="L6881" s="1"/>
      <c r="M6881" s="1"/>
    </row>
    <row r="6882" spans="1:13" ht="15">
      <c r="A6882" s="1"/>
      <c r="B6882" s="1"/>
      <c r="C6882" s="8">
        <v>4507</v>
      </c>
      <c r="D6882" s="1"/>
      <c r="E6882" s="1"/>
      <c r="F6882" s="1"/>
      <c r="G6882" s="275"/>
      <c r="H6882" s="1"/>
      <c r="I6882" s="1"/>
      <c r="J6882" s="1"/>
      <c r="K6882" s="275"/>
      <c r="L6882" s="1"/>
      <c r="M6882" s="1"/>
    </row>
    <row r="6883" spans="1:13" ht="15">
      <c r="A6883" s="1"/>
      <c r="B6883" s="1"/>
      <c r="C6883" s="8">
        <v>4508</v>
      </c>
      <c r="D6883" s="1"/>
      <c r="E6883" s="1"/>
      <c r="F6883" s="1"/>
      <c r="G6883" s="275"/>
      <c r="H6883" s="1"/>
      <c r="I6883" s="1"/>
      <c r="J6883" s="1"/>
      <c r="K6883" s="275"/>
      <c r="L6883" s="1"/>
      <c r="M6883" s="1"/>
    </row>
    <row r="6884" spans="1:13" ht="15">
      <c r="A6884" s="1"/>
      <c r="B6884" s="1"/>
      <c r="C6884" s="8">
        <v>4509</v>
      </c>
      <c r="D6884" s="1"/>
      <c r="E6884" s="1"/>
      <c r="F6884" s="1"/>
      <c r="G6884" s="275"/>
      <c r="H6884" s="1"/>
      <c r="I6884" s="1"/>
      <c r="J6884" s="1"/>
      <c r="K6884" s="275"/>
      <c r="L6884" s="1"/>
      <c r="M6884" s="1"/>
    </row>
    <row r="6885" spans="1:13" ht="15">
      <c r="A6885" s="1"/>
      <c r="B6885" s="1"/>
      <c r="C6885" s="8">
        <v>4510</v>
      </c>
      <c r="D6885" s="1"/>
      <c r="E6885" s="1"/>
      <c r="F6885" s="1"/>
      <c r="G6885" s="275"/>
      <c r="H6885" s="1"/>
      <c r="I6885" s="1"/>
      <c r="J6885" s="1"/>
      <c r="K6885" s="275"/>
      <c r="L6885" s="1"/>
      <c r="M6885" s="1"/>
    </row>
    <row r="6886" spans="1:13" ht="15">
      <c r="A6886" s="1"/>
      <c r="B6886" s="1"/>
      <c r="C6886" s="8">
        <v>4511</v>
      </c>
      <c r="D6886" s="1"/>
      <c r="E6886" s="1"/>
      <c r="F6886" s="1"/>
      <c r="G6886" s="275"/>
      <c r="H6886" s="1"/>
      <c r="I6886" s="1"/>
      <c r="J6886" s="1"/>
      <c r="K6886" s="275"/>
      <c r="L6886" s="1"/>
      <c r="M6886" s="1"/>
    </row>
    <row r="6887" spans="1:13" ht="15">
      <c r="A6887" s="1"/>
      <c r="B6887" s="1"/>
      <c r="C6887" s="8">
        <v>4512</v>
      </c>
      <c r="D6887" s="1"/>
      <c r="E6887" s="1"/>
      <c r="F6887" s="1"/>
      <c r="G6887" s="275"/>
      <c r="H6887" s="1"/>
      <c r="I6887" s="1"/>
      <c r="J6887" s="1"/>
      <c r="K6887" s="275"/>
      <c r="L6887" s="1"/>
      <c r="M6887" s="1"/>
    </row>
    <row r="6888" spans="1:13" ht="15">
      <c r="A6888" s="1"/>
      <c r="B6888" s="1"/>
      <c r="C6888" s="8">
        <v>4513</v>
      </c>
      <c r="D6888" s="1"/>
      <c r="E6888" s="1"/>
      <c r="F6888" s="1"/>
      <c r="G6888" s="275"/>
      <c r="H6888" s="1"/>
      <c r="I6888" s="1"/>
      <c r="J6888" s="1"/>
      <c r="K6888" s="275"/>
      <c r="L6888" s="1"/>
      <c r="M6888" s="1"/>
    </row>
    <row r="6889" spans="1:13" ht="15">
      <c r="A6889" s="1"/>
      <c r="B6889" s="1"/>
      <c r="C6889" s="8">
        <v>4514</v>
      </c>
      <c r="D6889" s="1"/>
      <c r="E6889" s="1"/>
      <c r="F6889" s="1"/>
      <c r="G6889" s="275"/>
      <c r="H6889" s="1"/>
      <c r="I6889" s="1"/>
      <c r="J6889" s="1"/>
      <c r="K6889" s="275"/>
      <c r="L6889" s="1"/>
      <c r="M6889" s="1"/>
    </row>
    <row r="6890" spans="1:13" ht="15">
      <c r="A6890" s="1"/>
      <c r="B6890" s="1"/>
      <c r="C6890" s="8">
        <v>4515</v>
      </c>
      <c r="D6890" s="1"/>
      <c r="E6890" s="1"/>
      <c r="F6890" s="1"/>
      <c r="G6890" s="275"/>
      <c r="H6890" s="1"/>
      <c r="I6890" s="1"/>
      <c r="J6890" s="1"/>
      <c r="K6890" s="275"/>
      <c r="L6890" s="1"/>
      <c r="M6890" s="1"/>
    </row>
    <row r="6891" spans="1:13" ht="15">
      <c r="A6891" s="1"/>
      <c r="B6891" s="1"/>
      <c r="C6891" s="8">
        <v>4516</v>
      </c>
      <c r="D6891" s="1"/>
      <c r="E6891" s="1"/>
      <c r="F6891" s="1"/>
      <c r="G6891" s="275"/>
      <c r="H6891" s="1"/>
      <c r="I6891" s="1"/>
      <c r="J6891" s="1"/>
      <c r="K6891" s="275"/>
      <c r="L6891" s="1"/>
      <c r="M6891" s="1"/>
    </row>
    <row r="6892" spans="1:13" ht="15">
      <c r="A6892" s="1"/>
      <c r="B6892" s="1"/>
      <c r="C6892" s="8">
        <v>4517</v>
      </c>
      <c r="D6892" s="1"/>
      <c r="E6892" s="1"/>
      <c r="F6892" s="1"/>
      <c r="G6892" s="275"/>
      <c r="H6892" s="1"/>
      <c r="I6892" s="1"/>
      <c r="J6892" s="1"/>
      <c r="K6892" s="275"/>
      <c r="L6892" s="1"/>
      <c r="M6892" s="1"/>
    </row>
    <row r="6893" spans="1:13" ht="15">
      <c r="A6893" s="1"/>
      <c r="B6893" s="1"/>
      <c r="C6893" s="8">
        <v>4518</v>
      </c>
      <c r="D6893" s="1"/>
      <c r="E6893" s="1"/>
      <c r="F6893" s="1"/>
      <c r="G6893" s="275"/>
      <c r="H6893" s="1"/>
      <c r="I6893" s="1"/>
      <c r="J6893" s="1"/>
      <c r="K6893" s="275"/>
      <c r="L6893" s="1"/>
      <c r="M6893" s="1"/>
    </row>
    <row r="6894" spans="1:13" ht="15">
      <c r="A6894" s="1"/>
      <c r="B6894" s="1"/>
      <c r="C6894" s="8">
        <v>4519</v>
      </c>
      <c r="D6894" s="1"/>
      <c r="E6894" s="1"/>
      <c r="F6894" s="1"/>
      <c r="G6894" s="275"/>
      <c r="H6894" s="1"/>
      <c r="I6894" s="1"/>
      <c r="J6894" s="1"/>
      <c r="K6894" s="275"/>
      <c r="L6894" s="1"/>
      <c r="M6894" s="1"/>
    </row>
    <row r="6895" spans="1:13" ht="15">
      <c r="A6895" s="1"/>
      <c r="B6895" s="1"/>
      <c r="C6895" s="8">
        <v>4520</v>
      </c>
      <c r="D6895" s="1"/>
      <c r="E6895" s="1"/>
      <c r="F6895" s="1"/>
      <c r="G6895" s="275"/>
      <c r="H6895" s="1"/>
      <c r="I6895" s="1"/>
      <c r="J6895" s="1"/>
      <c r="K6895" s="275"/>
      <c r="L6895" s="1"/>
      <c r="M6895" s="1"/>
    </row>
    <row r="6896" spans="1:13" ht="15">
      <c r="A6896" s="1"/>
      <c r="B6896" s="1"/>
      <c r="C6896" s="8">
        <v>4521</v>
      </c>
      <c r="D6896" s="1"/>
      <c r="E6896" s="1"/>
      <c r="F6896" s="1"/>
      <c r="G6896" s="275"/>
      <c r="H6896" s="1"/>
      <c r="I6896" s="1"/>
      <c r="J6896" s="1"/>
      <c r="K6896" s="275"/>
      <c r="L6896" s="1"/>
      <c r="M6896" s="1"/>
    </row>
    <row r="6897" spans="1:13" ht="15">
      <c r="A6897" s="1"/>
      <c r="B6897" s="1"/>
      <c r="C6897" s="8">
        <v>4522</v>
      </c>
      <c r="D6897" s="1"/>
      <c r="E6897" s="1"/>
      <c r="F6897" s="1"/>
      <c r="G6897" s="275"/>
      <c r="H6897" s="1"/>
      <c r="I6897" s="1"/>
      <c r="J6897" s="1"/>
      <c r="K6897" s="275"/>
      <c r="L6897" s="1"/>
      <c r="M6897" s="1"/>
    </row>
    <row r="6898" spans="1:13" ht="15">
      <c r="A6898" s="1"/>
      <c r="B6898" s="1"/>
      <c r="C6898" s="8">
        <v>4523</v>
      </c>
      <c r="D6898" s="1"/>
      <c r="E6898" s="1"/>
      <c r="F6898" s="1"/>
      <c r="G6898" s="275"/>
      <c r="H6898" s="1"/>
      <c r="I6898" s="1"/>
      <c r="J6898" s="1"/>
      <c r="K6898" s="275"/>
      <c r="L6898" s="1"/>
      <c r="M6898" s="1"/>
    </row>
    <row r="6899" spans="1:13" ht="15">
      <c r="A6899" s="1"/>
      <c r="B6899" s="1"/>
      <c r="C6899" s="8">
        <v>4524</v>
      </c>
      <c r="D6899" s="1"/>
      <c r="E6899" s="1"/>
      <c r="F6899" s="1"/>
      <c r="G6899" s="275"/>
      <c r="H6899" s="1"/>
      <c r="I6899" s="1"/>
      <c r="J6899" s="1"/>
      <c r="K6899" s="275"/>
      <c r="L6899" s="1"/>
      <c r="M6899" s="1"/>
    </row>
    <row r="6900" spans="1:13" ht="15">
      <c r="A6900" s="1"/>
      <c r="B6900" s="1"/>
      <c r="C6900" s="8">
        <v>4525</v>
      </c>
      <c r="D6900" s="1"/>
      <c r="E6900" s="1"/>
      <c r="F6900" s="1"/>
      <c r="G6900" s="275"/>
      <c r="H6900" s="1"/>
      <c r="I6900" s="1"/>
      <c r="J6900" s="1"/>
      <c r="K6900" s="275"/>
      <c r="L6900" s="1"/>
      <c r="M6900" s="1"/>
    </row>
    <row r="6901" spans="1:13" ht="15">
      <c r="A6901" s="1"/>
      <c r="B6901" s="1"/>
      <c r="C6901" s="8">
        <v>4526</v>
      </c>
      <c r="D6901" s="1"/>
      <c r="E6901" s="1"/>
      <c r="F6901" s="1"/>
      <c r="G6901" s="275"/>
      <c r="H6901" s="1"/>
      <c r="I6901" s="1"/>
      <c r="J6901" s="1"/>
      <c r="K6901" s="275"/>
      <c r="L6901" s="1"/>
      <c r="M6901" s="1"/>
    </row>
    <row r="6902" spans="1:13" ht="15">
      <c r="A6902" s="1"/>
      <c r="B6902" s="1"/>
      <c r="C6902" s="8">
        <v>4527</v>
      </c>
      <c r="D6902" s="1"/>
      <c r="E6902" s="1"/>
      <c r="F6902" s="1"/>
      <c r="G6902" s="275"/>
      <c r="H6902" s="1"/>
      <c r="I6902" s="1"/>
      <c r="J6902" s="1"/>
      <c r="K6902" s="275"/>
      <c r="L6902" s="1"/>
      <c r="M6902" s="1"/>
    </row>
    <row r="6903" spans="1:13" ht="15">
      <c r="A6903" s="1"/>
      <c r="B6903" s="1"/>
      <c r="C6903" s="8">
        <v>4528</v>
      </c>
      <c r="D6903" s="1"/>
      <c r="E6903" s="1"/>
      <c r="F6903" s="1"/>
      <c r="G6903" s="275"/>
      <c r="H6903" s="1"/>
      <c r="I6903" s="1"/>
      <c r="J6903" s="1"/>
      <c r="K6903" s="275"/>
      <c r="L6903" s="1"/>
      <c r="M6903" s="1"/>
    </row>
    <row r="6904" spans="1:13" ht="15">
      <c r="A6904" s="1"/>
      <c r="B6904" s="1"/>
      <c r="C6904" s="8">
        <v>4529</v>
      </c>
      <c r="D6904" s="1"/>
      <c r="E6904" s="1"/>
      <c r="F6904" s="1"/>
      <c r="G6904" s="275"/>
      <c r="H6904" s="1"/>
      <c r="I6904" s="1"/>
      <c r="J6904" s="1"/>
      <c r="K6904" s="275"/>
      <c r="L6904" s="1"/>
      <c r="M6904" s="1"/>
    </row>
    <row r="6905" spans="1:13" ht="15">
      <c r="A6905" s="1"/>
      <c r="B6905" s="1"/>
      <c r="C6905" s="8">
        <v>4530</v>
      </c>
      <c r="D6905" s="1"/>
      <c r="E6905" s="1"/>
      <c r="F6905" s="1"/>
      <c r="G6905" s="275"/>
      <c r="H6905" s="1"/>
      <c r="I6905" s="1"/>
      <c r="J6905" s="1"/>
      <c r="K6905" s="275"/>
      <c r="L6905" s="1"/>
      <c r="M6905" s="1"/>
    </row>
    <row r="6906" spans="1:13" ht="15">
      <c r="A6906" s="1"/>
      <c r="B6906" s="1"/>
      <c r="C6906" s="8">
        <v>4531</v>
      </c>
      <c r="D6906" s="1"/>
      <c r="E6906" s="1"/>
      <c r="F6906" s="1"/>
      <c r="G6906" s="275"/>
      <c r="H6906" s="1"/>
      <c r="I6906" s="1"/>
      <c r="J6906" s="1"/>
      <c r="K6906" s="275"/>
      <c r="L6906" s="1"/>
      <c r="M6906" s="1"/>
    </row>
    <row r="6907" spans="1:13" ht="15">
      <c r="A6907" s="1"/>
      <c r="B6907" s="1"/>
      <c r="C6907" s="8">
        <v>4532</v>
      </c>
      <c r="D6907" s="1"/>
      <c r="E6907" s="1"/>
      <c r="F6907" s="1"/>
      <c r="G6907" s="275"/>
      <c r="H6907" s="1"/>
      <c r="I6907" s="1"/>
      <c r="J6907" s="1"/>
      <c r="K6907" s="275"/>
      <c r="L6907" s="1"/>
      <c r="M6907" s="1"/>
    </row>
    <row r="6908" spans="1:13" ht="15">
      <c r="A6908" s="1"/>
      <c r="B6908" s="1"/>
      <c r="C6908" s="8">
        <v>4533</v>
      </c>
      <c r="D6908" s="1"/>
      <c r="E6908" s="1"/>
      <c r="F6908" s="1"/>
      <c r="G6908" s="275"/>
      <c r="H6908" s="1"/>
      <c r="I6908" s="1"/>
      <c r="J6908" s="1"/>
      <c r="K6908" s="275"/>
      <c r="L6908" s="1"/>
      <c r="M6908" s="1"/>
    </row>
    <row r="6909" spans="1:13" ht="15">
      <c r="A6909" s="1"/>
      <c r="B6909" s="1"/>
      <c r="C6909" s="8">
        <v>4534</v>
      </c>
      <c r="D6909" s="1"/>
      <c r="E6909" s="1"/>
      <c r="F6909" s="1"/>
      <c r="G6909" s="275"/>
      <c r="H6909" s="1"/>
      <c r="I6909" s="1"/>
      <c r="J6909" s="1"/>
      <c r="K6909" s="275"/>
      <c r="L6909" s="1"/>
      <c r="M6909" s="1"/>
    </row>
    <row r="6910" spans="1:13" ht="15">
      <c r="A6910" s="1"/>
      <c r="B6910" s="1"/>
      <c r="C6910" s="8">
        <v>4535</v>
      </c>
      <c r="D6910" s="1"/>
      <c r="E6910" s="1"/>
      <c r="F6910" s="1"/>
      <c r="G6910" s="275"/>
      <c r="H6910" s="1"/>
      <c r="I6910" s="1"/>
      <c r="J6910" s="1"/>
      <c r="K6910" s="275"/>
      <c r="L6910" s="1"/>
      <c r="M6910" s="1"/>
    </row>
    <row r="6911" spans="1:13" ht="15">
      <c r="A6911" s="1"/>
      <c r="B6911" s="1"/>
      <c r="C6911" s="8">
        <v>4536</v>
      </c>
      <c r="D6911" s="1"/>
      <c r="E6911" s="1"/>
      <c r="F6911" s="1"/>
      <c r="G6911" s="275"/>
      <c r="H6911" s="1"/>
      <c r="I6911" s="1"/>
      <c r="J6911" s="1"/>
      <c r="K6911" s="275"/>
      <c r="L6911" s="1"/>
      <c r="M6911" s="1"/>
    </row>
    <row r="6912" spans="1:13" ht="15">
      <c r="A6912" s="1"/>
      <c r="B6912" s="1"/>
      <c r="C6912" s="8">
        <v>4537</v>
      </c>
      <c r="D6912" s="1"/>
      <c r="E6912" s="1"/>
      <c r="F6912" s="1"/>
      <c r="G6912" s="275"/>
      <c r="H6912" s="1"/>
      <c r="I6912" s="1"/>
      <c r="J6912" s="1"/>
      <c r="K6912" s="275"/>
      <c r="L6912" s="1"/>
      <c r="M6912" s="1"/>
    </row>
    <row r="6913" spans="1:13" ht="15">
      <c r="A6913" s="1"/>
      <c r="B6913" s="1"/>
      <c r="C6913" s="8">
        <v>4538</v>
      </c>
      <c r="D6913" s="1"/>
      <c r="E6913" s="1"/>
      <c r="F6913" s="1"/>
      <c r="G6913" s="275"/>
      <c r="H6913" s="1"/>
      <c r="I6913" s="1"/>
      <c r="J6913" s="1"/>
      <c r="K6913" s="275"/>
      <c r="L6913" s="1"/>
      <c r="M6913" s="1"/>
    </row>
    <row r="6914" spans="1:13" ht="15">
      <c r="A6914" s="1"/>
      <c r="B6914" s="1"/>
      <c r="C6914" s="8">
        <v>4539</v>
      </c>
      <c r="D6914" s="1"/>
      <c r="E6914" s="1"/>
      <c r="F6914" s="1"/>
      <c r="G6914" s="275"/>
      <c r="H6914" s="1"/>
      <c r="I6914" s="1"/>
      <c r="J6914" s="1"/>
      <c r="K6914" s="275"/>
      <c r="L6914" s="1"/>
      <c r="M6914" s="1"/>
    </row>
    <row r="6915" spans="1:13" ht="15">
      <c r="A6915" s="1"/>
      <c r="B6915" s="1"/>
      <c r="C6915" s="8">
        <v>4540</v>
      </c>
      <c r="D6915" s="1"/>
      <c r="E6915" s="1"/>
      <c r="F6915" s="1"/>
      <c r="G6915" s="275"/>
      <c r="H6915" s="1"/>
      <c r="I6915" s="1"/>
      <c r="J6915" s="1"/>
      <c r="K6915" s="275"/>
      <c r="L6915" s="1"/>
      <c r="M6915" s="1"/>
    </row>
    <row r="6916" spans="1:13" ht="15">
      <c r="A6916" s="1"/>
      <c r="B6916" s="1"/>
      <c r="C6916" s="8">
        <v>4541</v>
      </c>
      <c r="D6916" s="1"/>
      <c r="E6916" s="1"/>
      <c r="F6916" s="1"/>
      <c r="G6916" s="275"/>
      <c r="H6916" s="1"/>
      <c r="I6916" s="1"/>
      <c r="J6916" s="1"/>
      <c r="K6916" s="275"/>
      <c r="L6916" s="1"/>
      <c r="M6916" s="1"/>
    </row>
    <row r="6917" spans="1:13" ht="15">
      <c r="A6917" s="1"/>
      <c r="B6917" s="1"/>
      <c r="C6917" s="8">
        <v>4542</v>
      </c>
      <c r="D6917" s="1"/>
      <c r="E6917" s="1"/>
      <c r="F6917" s="1"/>
      <c r="G6917" s="275"/>
      <c r="H6917" s="1"/>
      <c r="I6917" s="1"/>
      <c r="J6917" s="1"/>
      <c r="K6917" s="275"/>
      <c r="L6917" s="1"/>
      <c r="M6917" s="1"/>
    </row>
    <row r="6918" spans="1:13" ht="15">
      <c r="A6918" s="1"/>
      <c r="B6918" s="1"/>
      <c r="C6918" s="8">
        <v>4543</v>
      </c>
      <c r="D6918" s="1"/>
      <c r="E6918" s="1"/>
      <c r="F6918" s="1"/>
      <c r="G6918" s="275"/>
      <c r="H6918" s="1"/>
      <c r="I6918" s="1"/>
      <c r="J6918" s="1"/>
      <c r="K6918" s="275"/>
      <c r="L6918" s="1"/>
      <c r="M6918" s="1"/>
    </row>
    <row r="6919" spans="1:13" ht="15">
      <c r="A6919" s="1"/>
      <c r="B6919" s="1"/>
      <c r="C6919" s="8">
        <v>4544</v>
      </c>
      <c r="D6919" s="1"/>
      <c r="E6919" s="1"/>
      <c r="F6919" s="1"/>
      <c r="G6919" s="275"/>
      <c r="H6919" s="1"/>
      <c r="I6919" s="1"/>
      <c r="J6919" s="1"/>
      <c r="K6919" s="275"/>
      <c r="L6919" s="1"/>
      <c r="M6919" s="1"/>
    </row>
    <row r="6920" spans="1:13" ht="15">
      <c r="A6920" s="1"/>
      <c r="B6920" s="1"/>
      <c r="C6920" s="8">
        <v>4545</v>
      </c>
      <c r="D6920" s="1"/>
      <c r="E6920" s="1"/>
      <c r="F6920" s="1"/>
      <c r="G6920" s="275"/>
      <c r="H6920" s="1"/>
      <c r="I6920" s="1"/>
      <c r="J6920" s="1"/>
      <c r="K6920" s="275"/>
      <c r="L6920" s="1"/>
      <c r="M6920" s="1"/>
    </row>
    <row r="6921" spans="1:13" ht="15">
      <c r="A6921" s="1"/>
      <c r="B6921" s="1"/>
      <c r="C6921" s="8">
        <v>4546</v>
      </c>
      <c r="D6921" s="1"/>
      <c r="E6921" s="1"/>
      <c r="F6921" s="1"/>
      <c r="G6921" s="275"/>
      <c r="H6921" s="1"/>
      <c r="I6921" s="1"/>
      <c r="J6921" s="1"/>
      <c r="K6921" s="275"/>
      <c r="L6921" s="1"/>
      <c r="M6921" s="1"/>
    </row>
    <row r="6922" spans="1:13" ht="15">
      <c r="A6922" s="1"/>
      <c r="B6922" s="1"/>
      <c r="C6922" s="8">
        <v>4547</v>
      </c>
      <c r="D6922" s="1"/>
      <c r="E6922" s="1"/>
      <c r="F6922" s="1"/>
      <c r="G6922" s="275"/>
      <c r="H6922" s="1"/>
      <c r="I6922" s="1"/>
      <c r="J6922" s="1"/>
      <c r="K6922" s="275"/>
      <c r="L6922" s="1"/>
      <c r="M6922" s="1"/>
    </row>
    <row r="6923" spans="1:13" ht="15">
      <c r="A6923" s="1"/>
      <c r="B6923" s="1"/>
      <c r="C6923" s="8">
        <v>4548</v>
      </c>
      <c r="D6923" s="1"/>
      <c r="E6923" s="1"/>
      <c r="F6923" s="1"/>
      <c r="G6923" s="275"/>
      <c r="H6923" s="1"/>
      <c r="I6923" s="1"/>
      <c r="J6923" s="1"/>
      <c r="K6923" s="275"/>
      <c r="L6923" s="1"/>
      <c r="M6923" s="1"/>
    </row>
    <row r="6924" spans="1:13" ht="15">
      <c r="A6924" s="1"/>
      <c r="B6924" s="1"/>
      <c r="C6924" s="8">
        <v>4549</v>
      </c>
      <c r="D6924" s="1"/>
      <c r="E6924" s="1"/>
      <c r="F6924" s="1"/>
      <c r="G6924" s="275"/>
      <c r="H6924" s="1"/>
      <c r="I6924" s="1"/>
      <c r="J6924" s="1"/>
      <c r="K6924" s="275"/>
      <c r="L6924" s="1"/>
      <c r="M6924" s="1"/>
    </row>
    <row r="6925" spans="1:13" ht="15">
      <c r="A6925" s="1"/>
      <c r="B6925" s="1"/>
      <c r="C6925" s="8">
        <v>4550</v>
      </c>
      <c r="D6925" s="1"/>
      <c r="E6925" s="1"/>
      <c r="F6925" s="1"/>
      <c r="G6925" s="275"/>
      <c r="H6925" s="1"/>
      <c r="I6925" s="1"/>
      <c r="J6925" s="1"/>
      <c r="K6925" s="275"/>
      <c r="L6925" s="1"/>
      <c r="M6925" s="1"/>
    </row>
    <row r="6926" spans="1:13" ht="15">
      <c r="A6926" s="1"/>
      <c r="B6926" s="1"/>
      <c r="C6926" s="8">
        <v>4551</v>
      </c>
      <c r="D6926" s="1"/>
      <c r="E6926" s="1"/>
      <c r="F6926" s="1"/>
      <c r="G6926" s="275"/>
      <c r="H6926" s="1"/>
      <c r="I6926" s="1"/>
      <c r="J6926" s="1"/>
      <c r="K6926" s="275"/>
      <c r="L6926" s="1"/>
      <c r="M6926" s="1"/>
    </row>
    <row r="6927" spans="1:13" ht="15">
      <c r="A6927" s="1"/>
      <c r="B6927" s="1"/>
      <c r="C6927" s="8">
        <v>4552</v>
      </c>
      <c r="D6927" s="1"/>
      <c r="E6927" s="1"/>
      <c r="F6927" s="1"/>
      <c r="G6927" s="275"/>
      <c r="H6927" s="1"/>
      <c r="I6927" s="1"/>
      <c r="J6927" s="1"/>
      <c r="K6927" s="275"/>
      <c r="L6927" s="1"/>
      <c r="M6927" s="1"/>
    </row>
    <row r="6928" spans="1:13" ht="15">
      <c r="A6928" s="1"/>
      <c r="B6928" s="1"/>
      <c r="C6928" s="8">
        <v>4553</v>
      </c>
      <c r="D6928" s="1"/>
      <c r="E6928" s="1"/>
      <c r="F6928" s="1"/>
      <c r="G6928" s="275"/>
      <c r="H6928" s="1"/>
      <c r="I6928" s="1"/>
      <c r="J6928" s="1"/>
      <c r="K6928" s="275"/>
      <c r="L6928" s="1"/>
      <c r="M6928" s="1"/>
    </row>
    <row r="6929" spans="1:13" ht="15">
      <c r="A6929" s="1"/>
      <c r="B6929" s="1"/>
      <c r="C6929" s="8">
        <v>4554</v>
      </c>
      <c r="D6929" s="1"/>
      <c r="E6929" s="1"/>
      <c r="F6929" s="1"/>
      <c r="G6929" s="275"/>
      <c r="H6929" s="1"/>
      <c r="I6929" s="1"/>
      <c r="J6929" s="1"/>
      <c r="K6929" s="275"/>
      <c r="L6929" s="1"/>
      <c r="M6929" s="1"/>
    </row>
    <row r="6930" spans="1:13" ht="15">
      <c r="A6930" s="1"/>
      <c r="B6930" s="1"/>
      <c r="C6930" s="8">
        <v>4555</v>
      </c>
      <c r="D6930" s="1"/>
      <c r="E6930" s="1"/>
      <c r="F6930" s="1"/>
      <c r="G6930" s="275"/>
      <c r="H6930" s="1"/>
      <c r="I6930" s="1"/>
      <c r="J6930" s="1"/>
      <c r="K6930" s="275"/>
      <c r="L6930" s="1"/>
      <c r="M6930" s="1"/>
    </row>
    <row r="6931" spans="1:13" ht="15">
      <c r="A6931" s="1"/>
      <c r="B6931" s="1"/>
      <c r="C6931" s="8">
        <v>4556</v>
      </c>
      <c r="D6931" s="1"/>
      <c r="E6931" s="1"/>
      <c r="F6931" s="1"/>
      <c r="G6931" s="275"/>
      <c r="H6931" s="1"/>
      <c r="I6931" s="1"/>
      <c r="J6931" s="1"/>
      <c r="K6931" s="275"/>
      <c r="L6931" s="1"/>
      <c r="M6931" s="1"/>
    </row>
    <row r="6932" spans="1:13" ht="15">
      <c r="A6932" s="1"/>
      <c r="B6932" s="1"/>
      <c r="C6932" s="8">
        <v>4557</v>
      </c>
      <c r="D6932" s="1"/>
      <c r="E6932" s="1"/>
      <c r="F6932" s="1"/>
      <c r="G6932" s="275"/>
      <c r="H6932" s="1"/>
      <c r="I6932" s="1"/>
      <c r="J6932" s="1"/>
      <c r="K6932" s="275"/>
      <c r="L6932" s="1"/>
      <c r="M6932" s="1"/>
    </row>
    <row r="6933" spans="1:13" ht="15">
      <c r="A6933" s="1"/>
      <c r="B6933" s="1"/>
      <c r="C6933" s="8">
        <v>4558</v>
      </c>
      <c r="D6933" s="1"/>
      <c r="E6933" s="1"/>
      <c r="F6933" s="1"/>
      <c r="G6933" s="275"/>
      <c r="H6933" s="1"/>
      <c r="I6933" s="1"/>
      <c r="J6933" s="1"/>
      <c r="K6933" s="275"/>
      <c r="L6933" s="1"/>
      <c r="M6933" s="1"/>
    </row>
    <row r="6934" spans="1:13" ht="15">
      <c r="A6934" s="1"/>
      <c r="B6934" s="1"/>
      <c r="C6934" s="8">
        <v>4559</v>
      </c>
      <c r="D6934" s="1"/>
      <c r="E6934" s="1"/>
      <c r="F6934" s="1"/>
      <c r="G6934" s="275"/>
      <c r="H6934" s="1"/>
      <c r="I6934" s="1"/>
      <c r="J6934" s="1"/>
      <c r="K6934" s="275"/>
      <c r="L6934" s="1"/>
      <c r="M6934" s="1"/>
    </row>
    <row r="6935" spans="1:13" ht="15">
      <c r="A6935" s="1"/>
      <c r="B6935" s="1"/>
      <c r="C6935" s="8">
        <v>4560</v>
      </c>
      <c r="D6935" s="1"/>
      <c r="E6935" s="1"/>
      <c r="F6935" s="1"/>
      <c r="G6935" s="275"/>
      <c r="H6935" s="1"/>
      <c r="I6935" s="1"/>
      <c r="J6935" s="1"/>
      <c r="K6935" s="275"/>
      <c r="L6935" s="1"/>
      <c r="M6935" s="1"/>
    </row>
    <row r="6936" spans="1:13" ht="15">
      <c r="A6936" s="1"/>
      <c r="B6936" s="1"/>
      <c r="C6936" s="8">
        <v>4561</v>
      </c>
      <c r="D6936" s="1"/>
      <c r="E6936" s="1"/>
      <c r="F6936" s="1"/>
      <c r="G6936" s="275"/>
      <c r="H6936" s="1"/>
      <c r="I6936" s="1"/>
      <c r="J6936" s="1"/>
      <c r="K6936" s="275"/>
      <c r="L6936" s="1"/>
      <c r="M6936" s="1"/>
    </row>
    <row r="6937" spans="1:13" ht="15">
      <c r="A6937" s="1"/>
      <c r="B6937" s="1"/>
      <c r="C6937" s="8">
        <v>4562</v>
      </c>
      <c r="D6937" s="1"/>
      <c r="E6937" s="1"/>
      <c r="F6937" s="1"/>
      <c r="G6937" s="275"/>
      <c r="H6937" s="1"/>
      <c r="I6937" s="1"/>
      <c r="J6937" s="1"/>
      <c r="K6937" s="275"/>
      <c r="L6937" s="1"/>
      <c r="M6937" s="1"/>
    </row>
    <row r="6938" spans="1:13" ht="15">
      <c r="A6938" s="1"/>
      <c r="B6938" s="1"/>
      <c r="C6938" s="8">
        <v>4563</v>
      </c>
      <c r="D6938" s="1"/>
      <c r="E6938" s="1"/>
      <c r="F6938" s="1"/>
      <c r="G6938" s="275"/>
      <c r="H6938" s="1"/>
      <c r="I6938" s="1"/>
      <c r="J6938" s="1"/>
      <c r="K6938" s="275"/>
      <c r="L6938" s="1"/>
      <c r="M6938" s="1"/>
    </row>
    <row r="6939" spans="1:13" ht="15">
      <c r="A6939" s="1"/>
      <c r="B6939" s="1"/>
      <c r="C6939" s="8">
        <v>4564</v>
      </c>
      <c r="D6939" s="1"/>
      <c r="E6939" s="1"/>
      <c r="F6939" s="1"/>
      <c r="G6939" s="275"/>
      <c r="H6939" s="1"/>
      <c r="I6939" s="1"/>
      <c r="J6939" s="1"/>
      <c r="K6939" s="275"/>
      <c r="L6939" s="1"/>
      <c r="M6939" s="1"/>
    </row>
    <row r="6940" spans="1:13" ht="15">
      <c r="A6940" s="1"/>
      <c r="B6940" s="1"/>
      <c r="C6940" s="8">
        <v>4565</v>
      </c>
      <c r="D6940" s="1"/>
      <c r="E6940" s="1"/>
      <c r="F6940" s="1"/>
      <c r="G6940" s="275"/>
      <c r="H6940" s="1"/>
      <c r="I6940" s="1"/>
      <c r="J6940" s="1"/>
      <c r="K6940" s="275"/>
      <c r="L6940" s="1"/>
      <c r="M6940" s="1"/>
    </row>
    <row r="6941" spans="1:13" ht="15">
      <c r="A6941" s="1"/>
      <c r="B6941" s="1"/>
      <c r="C6941" s="8">
        <v>4566</v>
      </c>
      <c r="D6941" s="1"/>
      <c r="E6941" s="1"/>
      <c r="F6941" s="1"/>
      <c r="G6941" s="275"/>
      <c r="H6941" s="1"/>
      <c r="I6941" s="1"/>
      <c r="J6941" s="1"/>
      <c r="K6941" s="275"/>
      <c r="L6941" s="1"/>
      <c r="M6941" s="1"/>
    </row>
    <row r="6942" spans="1:13" ht="15">
      <c r="A6942" s="1"/>
      <c r="B6942" s="1"/>
      <c r="C6942" s="8">
        <v>4567</v>
      </c>
      <c r="D6942" s="1"/>
      <c r="E6942" s="1"/>
      <c r="F6942" s="1"/>
      <c r="G6942" s="275"/>
      <c r="H6942" s="1"/>
      <c r="I6942" s="1"/>
      <c r="J6942" s="1"/>
      <c r="K6942" s="275"/>
      <c r="L6942" s="1"/>
      <c r="M6942" s="1"/>
    </row>
    <row r="6943" spans="1:13" ht="15">
      <c r="A6943" s="1"/>
      <c r="B6943" s="1"/>
      <c r="C6943" s="8">
        <v>4568</v>
      </c>
      <c r="D6943" s="1"/>
      <c r="E6943" s="1"/>
      <c r="F6943" s="1"/>
      <c r="G6943" s="275"/>
      <c r="H6943" s="1"/>
      <c r="I6943" s="1"/>
      <c r="J6943" s="1"/>
      <c r="K6943" s="275"/>
      <c r="L6943" s="1"/>
      <c r="M6943" s="1"/>
    </row>
    <row r="6944" spans="1:13" ht="15">
      <c r="A6944" s="1"/>
      <c r="B6944" s="1"/>
      <c r="C6944" s="8">
        <v>4569</v>
      </c>
      <c r="D6944" s="1"/>
      <c r="E6944" s="1"/>
      <c r="F6944" s="1"/>
      <c r="G6944" s="275"/>
      <c r="H6944" s="1"/>
      <c r="I6944" s="1"/>
      <c r="J6944" s="1"/>
      <c r="K6944" s="275"/>
      <c r="L6944" s="1"/>
      <c r="M6944" s="1"/>
    </row>
    <row r="6945" spans="1:13" ht="15">
      <c r="A6945" s="1"/>
      <c r="B6945" s="1"/>
      <c r="C6945" s="8">
        <v>4570</v>
      </c>
      <c r="D6945" s="1"/>
      <c r="E6945" s="1"/>
      <c r="F6945" s="1"/>
      <c r="G6945" s="275"/>
      <c r="H6945" s="1"/>
      <c r="I6945" s="1"/>
      <c r="J6945" s="1"/>
      <c r="K6945" s="275"/>
      <c r="L6945" s="1"/>
      <c r="M6945" s="1"/>
    </row>
    <row r="6946" spans="1:13" ht="15">
      <c r="A6946" s="1"/>
      <c r="B6946" s="1"/>
      <c r="C6946" s="8">
        <v>4571</v>
      </c>
      <c r="D6946" s="1"/>
      <c r="E6946" s="1"/>
      <c r="F6946" s="1"/>
      <c r="G6946" s="275"/>
      <c r="H6946" s="1"/>
      <c r="I6946" s="1"/>
      <c r="J6946" s="1"/>
      <c r="K6946" s="275"/>
      <c r="L6946" s="1"/>
      <c r="M6946" s="1"/>
    </row>
    <row r="6947" spans="1:13" ht="15">
      <c r="A6947" s="1"/>
      <c r="B6947" s="1"/>
      <c r="C6947" s="8">
        <v>4572</v>
      </c>
      <c r="D6947" s="1"/>
      <c r="E6947" s="1"/>
      <c r="F6947" s="1"/>
      <c r="G6947" s="275"/>
      <c r="H6947" s="1"/>
      <c r="I6947" s="1"/>
      <c r="J6947" s="1"/>
      <c r="K6947" s="275"/>
      <c r="L6947" s="1"/>
      <c r="M6947" s="1"/>
    </row>
    <row r="6948" spans="1:13" ht="15">
      <c r="A6948" s="1"/>
      <c r="B6948" s="1"/>
      <c r="C6948" s="8">
        <v>4573</v>
      </c>
      <c r="D6948" s="1"/>
      <c r="E6948" s="1"/>
      <c r="F6948" s="1"/>
      <c r="G6948" s="275"/>
      <c r="H6948" s="1"/>
      <c r="I6948" s="1"/>
      <c r="J6948" s="1"/>
      <c r="K6948" s="275"/>
      <c r="L6948" s="1"/>
      <c r="M6948" s="1"/>
    </row>
    <row r="6949" spans="1:13" ht="15">
      <c r="A6949" s="1"/>
      <c r="B6949" s="1"/>
      <c r="C6949" s="8">
        <v>4574</v>
      </c>
      <c r="D6949" s="1"/>
      <c r="E6949" s="1"/>
      <c r="F6949" s="1"/>
      <c r="G6949" s="275"/>
      <c r="H6949" s="1"/>
      <c r="I6949" s="1"/>
      <c r="J6949" s="1"/>
      <c r="K6949" s="275"/>
      <c r="L6949" s="1"/>
      <c r="M6949" s="1"/>
    </row>
    <row r="6950" spans="1:13" ht="15">
      <c r="A6950" s="1"/>
      <c r="B6950" s="1"/>
      <c r="C6950" s="8">
        <v>4575</v>
      </c>
      <c r="D6950" s="1"/>
      <c r="E6950" s="1"/>
      <c r="F6950" s="1"/>
      <c r="G6950" s="275"/>
      <c r="H6950" s="1"/>
      <c r="I6950" s="1"/>
      <c r="J6950" s="1"/>
      <c r="K6950" s="275"/>
      <c r="L6950" s="1"/>
      <c r="M6950" s="1"/>
    </row>
    <row r="6951" spans="1:13" ht="15">
      <c r="A6951" s="1"/>
      <c r="B6951" s="1"/>
      <c r="C6951" s="8">
        <v>4576</v>
      </c>
      <c r="D6951" s="1"/>
      <c r="E6951" s="1"/>
      <c r="F6951" s="1"/>
      <c r="G6951" s="275"/>
      <c r="H6951" s="1"/>
      <c r="I6951" s="1"/>
      <c r="J6951" s="1"/>
      <c r="K6951" s="275"/>
      <c r="L6951" s="1"/>
      <c r="M6951" s="1"/>
    </row>
    <row r="6952" spans="1:13" ht="15">
      <c r="A6952" s="1"/>
      <c r="B6952" s="1"/>
      <c r="C6952" s="8">
        <v>4577</v>
      </c>
      <c r="D6952" s="1"/>
      <c r="E6952" s="1"/>
      <c r="F6952" s="1"/>
      <c r="G6952" s="275"/>
      <c r="H6952" s="1"/>
      <c r="I6952" s="1"/>
      <c r="J6952" s="1"/>
      <c r="K6952" s="275"/>
      <c r="L6952" s="1"/>
      <c r="M6952" s="1"/>
    </row>
    <row r="6953" spans="1:13" ht="15">
      <c r="A6953" s="1"/>
      <c r="B6953" s="1"/>
      <c r="C6953" s="8">
        <v>4578</v>
      </c>
      <c r="D6953" s="1"/>
      <c r="E6953" s="1"/>
      <c r="F6953" s="1"/>
      <c r="G6953" s="275"/>
      <c r="H6953" s="1"/>
      <c r="I6953" s="1"/>
      <c r="J6953" s="1"/>
      <c r="K6953" s="275"/>
      <c r="L6953" s="1"/>
      <c r="M6953" s="1"/>
    </row>
    <row r="6954" spans="1:13" ht="15">
      <c r="A6954" s="1"/>
      <c r="B6954" s="1"/>
      <c r="C6954" s="8">
        <v>4579</v>
      </c>
      <c r="D6954" s="1"/>
      <c r="E6954" s="1"/>
      <c r="F6954" s="1"/>
      <c r="G6954" s="275"/>
      <c r="H6954" s="1"/>
      <c r="I6954" s="1"/>
      <c r="J6954" s="1"/>
      <c r="K6954" s="275"/>
      <c r="L6954" s="1"/>
      <c r="M6954" s="1"/>
    </row>
    <row r="6955" spans="1:13" ht="15">
      <c r="A6955" s="1"/>
      <c r="B6955" s="1"/>
      <c r="C6955" s="8">
        <v>4580</v>
      </c>
      <c r="D6955" s="1"/>
      <c r="E6955" s="1"/>
      <c r="F6955" s="1"/>
      <c r="G6955" s="275"/>
      <c r="H6955" s="1"/>
      <c r="I6955" s="1"/>
      <c r="J6955" s="1"/>
      <c r="K6955" s="275"/>
      <c r="L6955" s="1"/>
      <c r="M6955" s="1"/>
    </row>
    <row r="6956" spans="1:13" ht="15">
      <c r="A6956" s="1"/>
      <c r="B6956" s="1"/>
      <c r="C6956" s="8">
        <v>4581</v>
      </c>
      <c r="D6956" s="1"/>
      <c r="E6956" s="1"/>
      <c r="F6956" s="1"/>
      <c r="G6956" s="275"/>
      <c r="H6956" s="1"/>
      <c r="I6956" s="1"/>
      <c r="J6956" s="1"/>
      <c r="K6956" s="275"/>
      <c r="L6956" s="1"/>
      <c r="M6956" s="1"/>
    </row>
    <row r="6957" spans="1:13" ht="15">
      <c r="A6957" s="1"/>
      <c r="B6957" s="1"/>
      <c r="C6957" s="8">
        <v>4582</v>
      </c>
      <c r="D6957" s="1"/>
      <c r="E6957" s="1"/>
      <c r="F6957" s="1"/>
      <c r="G6957" s="275"/>
      <c r="H6957" s="1"/>
      <c r="I6957" s="1"/>
      <c r="J6957" s="1"/>
      <c r="K6957" s="275"/>
      <c r="L6957" s="1"/>
      <c r="M6957" s="1"/>
    </row>
    <row r="6958" spans="1:13" ht="15">
      <c r="A6958" s="1"/>
      <c r="B6958" s="1"/>
      <c r="C6958" s="8">
        <v>4583</v>
      </c>
      <c r="D6958" s="1"/>
      <c r="E6958" s="1"/>
      <c r="F6958" s="1"/>
      <c r="G6958" s="275"/>
      <c r="H6958" s="1"/>
      <c r="I6958" s="1"/>
      <c r="J6958" s="1"/>
      <c r="K6958" s="275"/>
      <c r="L6958" s="1"/>
      <c r="M6958" s="1"/>
    </row>
    <row r="6959" spans="1:13" ht="15">
      <c r="A6959" s="1"/>
      <c r="B6959" s="1"/>
      <c r="C6959" s="8">
        <v>4584</v>
      </c>
      <c r="D6959" s="1"/>
      <c r="E6959" s="1"/>
      <c r="F6959" s="1"/>
      <c r="G6959" s="275"/>
      <c r="H6959" s="1"/>
      <c r="I6959" s="1"/>
      <c r="J6959" s="1"/>
      <c r="K6959" s="275"/>
      <c r="L6959" s="1"/>
      <c r="M6959" s="1"/>
    </row>
    <row r="6960" spans="1:13" ht="15">
      <c r="A6960" s="1"/>
      <c r="B6960" s="1"/>
      <c r="C6960" s="8">
        <v>4585</v>
      </c>
      <c r="D6960" s="1"/>
      <c r="E6960" s="1"/>
      <c r="F6960" s="1"/>
      <c r="G6960" s="275"/>
      <c r="H6960" s="1"/>
      <c r="I6960" s="1"/>
      <c r="J6960" s="1"/>
      <c r="K6960" s="275"/>
      <c r="L6960" s="1"/>
      <c r="M6960" s="1"/>
    </row>
    <row r="6961" spans="1:13" ht="15">
      <c r="A6961" s="1"/>
      <c r="B6961" s="1"/>
      <c r="C6961" s="8">
        <v>4586</v>
      </c>
      <c r="D6961" s="1"/>
      <c r="E6961" s="1"/>
      <c r="F6961" s="1"/>
      <c r="G6961" s="275"/>
      <c r="H6961" s="1"/>
      <c r="I6961" s="1"/>
      <c r="J6961" s="1"/>
      <c r="K6961" s="275"/>
      <c r="L6961" s="1"/>
      <c r="M6961" s="1"/>
    </row>
    <row r="6962" spans="1:13" ht="15">
      <c r="A6962" s="1"/>
      <c r="B6962" s="1"/>
      <c r="C6962" s="8">
        <v>4587</v>
      </c>
      <c r="D6962" s="1"/>
      <c r="E6962" s="1"/>
      <c r="F6962" s="1"/>
      <c r="G6962" s="275"/>
      <c r="H6962" s="1"/>
      <c r="I6962" s="1"/>
      <c r="J6962" s="1"/>
      <c r="K6962" s="275"/>
      <c r="L6962" s="1"/>
      <c r="M6962" s="1"/>
    </row>
    <row r="6963" spans="1:13" ht="15">
      <c r="A6963" s="1"/>
      <c r="B6963" s="1"/>
      <c r="C6963" s="8">
        <v>4588</v>
      </c>
      <c r="D6963" s="1"/>
      <c r="E6963" s="1"/>
      <c r="F6963" s="1"/>
      <c r="G6963" s="275"/>
      <c r="H6963" s="1"/>
      <c r="I6963" s="1"/>
      <c r="J6963" s="1"/>
      <c r="K6963" s="275"/>
      <c r="L6963" s="1"/>
      <c r="M6963" s="1"/>
    </row>
    <row r="6964" spans="1:13" ht="15">
      <c r="A6964" s="1"/>
      <c r="B6964" s="1"/>
      <c r="C6964" s="8">
        <v>4589</v>
      </c>
      <c r="D6964" s="1"/>
      <c r="E6964" s="1"/>
      <c r="F6964" s="1"/>
      <c r="G6964" s="275"/>
      <c r="H6964" s="1"/>
      <c r="I6964" s="1"/>
      <c r="J6964" s="1"/>
      <c r="K6964" s="275"/>
      <c r="L6964" s="1"/>
      <c r="M6964" s="1"/>
    </row>
    <row r="6965" spans="1:13" ht="15">
      <c r="A6965" s="1"/>
      <c r="B6965" s="1"/>
      <c r="C6965" s="8">
        <v>4590</v>
      </c>
      <c r="D6965" s="1"/>
      <c r="E6965" s="1"/>
      <c r="F6965" s="1"/>
      <c r="G6965" s="275"/>
      <c r="H6965" s="1"/>
      <c r="I6965" s="1"/>
      <c r="J6965" s="1"/>
      <c r="K6965" s="275"/>
      <c r="L6965" s="1"/>
      <c r="M6965" s="1"/>
    </row>
    <row r="6966" spans="1:13" ht="15">
      <c r="A6966" s="1"/>
      <c r="B6966" s="1"/>
      <c r="C6966" s="8">
        <v>4591</v>
      </c>
      <c r="D6966" s="1"/>
      <c r="E6966" s="1"/>
      <c r="F6966" s="1"/>
      <c r="G6966" s="275"/>
      <c r="H6966" s="1"/>
      <c r="I6966" s="1"/>
      <c r="J6966" s="1"/>
      <c r="K6966" s="275"/>
      <c r="L6966" s="1"/>
      <c r="M6966" s="1"/>
    </row>
    <row r="6967" spans="1:13" ht="15">
      <c r="A6967" s="1"/>
      <c r="B6967" s="1"/>
      <c r="C6967" s="8">
        <v>4592</v>
      </c>
      <c r="D6967" s="1"/>
      <c r="E6967" s="1"/>
      <c r="F6967" s="1"/>
      <c r="G6967" s="275"/>
      <c r="H6967" s="1"/>
      <c r="I6967" s="1"/>
      <c r="J6967" s="1"/>
      <c r="K6967" s="275"/>
      <c r="L6967" s="1"/>
      <c r="M6967" s="1"/>
    </row>
    <row r="6968" spans="1:13" ht="15">
      <c r="A6968" s="1"/>
      <c r="B6968" s="1"/>
      <c r="C6968" s="8">
        <v>4593</v>
      </c>
      <c r="D6968" s="1"/>
      <c r="E6968" s="1"/>
      <c r="F6968" s="1"/>
      <c r="G6968" s="275"/>
      <c r="H6968" s="1"/>
      <c r="I6968" s="1"/>
      <c r="J6968" s="1"/>
      <c r="K6968" s="275"/>
      <c r="L6968" s="1"/>
      <c r="M6968" s="1"/>
    </row>
    <row r="6969" spans="1:13" ht="15">
      <c r="A6969" s="1"/>
      <c r="B6969" s="1"/>
      <c r="C6969" s="8">
        <v>4594</v>
      </c>
      <c r="D6969" s="1"/>
      <c r="E6969" s="1"/>
      <c r="F6969" s="1"/>
      <c r="G6969" s="275"/>
      <c r="H6969" s="1"/>
      <c r="I6969" s="1"/>
      <c r="J6969" s="1"/>
      <c r="K6969" s="275"/>
      <c r="L6969" s="1"/>
      <c r="M6969" s="1"/>
    </row>
    <row r="6970" spans="1:13" ht="15">
      <c r="A6970" s="1"/>
      <c r="B6970" s="1"/>
      <c r="C6970" s="8">
        <v>4595</v>
      </c>
      <c r="D6970" s="1"/>
      <c r="E6970" s="1"/>
      <c r="F6970" s="1"/>
      <c r="G6970" s="275"/>
      <c r="H6970" s="1"/>
      <c r="I6970" s="1"/>
      <c r="J6970" s="1"/>
      <c r="K6970" s="275"/>
      <c r="L6970" s="1"/>
      <c r="M6970" s="1"/>
    </row>
    <row r="6971" spans="1:13" ht="15">
      <c r="A6971" s="1"/>
      <c r="B6971" s="1"/>
      <c r="C6971" s="8">
        <v>4596</v>
      </c>
      <c r="D6971" s="1"/>
      <c r="E6971" s="1"/>
      <c r="F6971" s="1"/>
      <c r="G6971" s="275"/>
      <c r="H6971" s="1"/>
      <c r="I6971" s="1"/>
      <c r="J6971" s="1"/>
      <c r="K6971" s="275"/>
      <c r="L6971" s="1"/>
      <c r="M6971" s="1"/>
    </row>
    <row r="6972" spans="1:13" ht="15">
      <c r="A6972" s="1"/>
      <c r="B6972" s="1"/>
      <c r="C6972" s="8">
        <v>4597</v>
      </c>
      <c r="D6972" s="1"/>
      <c r="E6972" s="1"/>
      <c r="F6972" s="1"/>
      <c r="G6972" s="275"/>
      <c r="H6972" s="1"/>
      <c r="I6972" s="1"/>
      <c r="J6972" s="1"/>
      <c r="K6972" s="275"/>
      <c r="L6972" s="1"/>
      <c r="M6972" s="1"/>
    </row>
    <row r="6973" spans="1:13" ht="15">
      <c r="A6973" s="1"/>
      <c r="B6973" s="1"/>
      <c r="C6973" s="8">
        <v>4598</v>
      </c>
      <c r="D6973" s="1"/>
      <c r="E6973" s="1"/>
      <c r="F6973" s="1"/>
      <c r="G6973" s="275"/>
      <c r="H6973" s="1"/>
      <c r="I6973" s="1"/>
      <c r="J6973" s="1"/>
      <c r="K6973" s="275"/>
      <c r="L6973" s="1"/>
      <c r="M6973" s="1"/>
    </row>
    <row r="6974" spans="1:13" ht="15">
      <c r="A6974" s="1"/>
      <c r="B6974" s="1"/>
      <c r="C6974" s="8">
        <v>4599</v>
      </c>
      <c r="D6974" s="1"/>
      <c r="E6974" s="1"/>
      <c r="F6974" s="1"/>
      <c r="G6974" s="275"/>
      <c r="H6974" s="1"/>
      <c r="I6974" s="1"/>
      <c r="J6974" s="1"/>
      <c r="K6974" s="275"/>
      <c r="L6974" s="1"/>
      <c r="M6974" s="1"/>
    </row>
    <row r="6975" spans="1:13" ht="15">
      <c r="A6975" s="1"/>
      <c r="B6975" s="1"/>
      <c r="C6975" s="8">
        <v>4600</v>
      </c>
      <c r="D6975" s="1"/>
      <c r="E6975" s="1"/>
      <c r="F6975" s="1"/>
      <c r="G6975" s="275"/>
      <c r="H6975" s="1"/>
      <c r="I6975" s="1"/>
      <c r="J6975" s="1"/>
      <c r="K6975" s="275"/>
      <c r="L6975" s="1"/>
      <c r="M6975" s="1"/>
    </row>
    <row r="6976" spans="1:13" ht="15">
      <c r="A6976" s="1"/>
      <c r="B6976" s="1"/>
      <c r="C6976" s="8">
        <v>4601</v>
      </c>
      <c r="D6976" s="1"/>
      <c r="E6976" s="1"/>
      <c r="F6976" s="1"/>
      <c r="G6976" s="275"/>
      <c r="H6976" s="1"/>
      <c r="I6976" s="1"/>
      <c r="J6976" s="1"/>
      <c r="K6976" s="275"/>
      <c r="L6976" s="1"/>
      <c r="M6976" s="1"/>
    </row>
    <row r="6977" spans="1:13" ht="15">
      <c r="A6977" s="1"/>
      <c r="B6977" s="1"/>
      <c r="C6977" s="8">
        <v>4602</v>
      </c>
      <c r="D6977" s="1"/>
      <c r="E6977" s="1"/>
      <c r="F6977" s="1"/>
      <c r="G6977" s="275"/>
      <c r="H6977" s="1"/>
      <c r="I6977" s="1"/>
      <c r="J6977" s="1"/>
      <c r="K6977" s="275"/>
      <c r="L6977" s="1"/>
      <c r="M6977" s="1"/>
    </row>
    <row r="6978" spans="1:13" ht="15">
      <c r="A6978" s="1"/>
      <c r="B6978" s="1"/>
      <c r="C6978" s="8">
        <v>4603</v>
      </c>
      <c r="D6978" s="1"/>
      <c r="E6978" s="1"/>
      <c r="F6978" s="1"/>
      <c r="G6978" s="275"/>
      <c r="H6978" s="1"/>
      <c r="I6978" s="1"/>
      <c r="J6978" s="1"/>
      <c r="K6978" s="275"/>
      <c r="L6978" s="1"/>
      <c r="M6978" s="1"/>
    </row>
    <row r="6979" spans="1:13" ht="15">
      <c r="A6979" s="1"/>
      <c r="B6979" s="1"/>
      <c r="C6979" s="8">
        <v>4604</v>
      </c>
      <c r="D6979" s="1"/>
      <c r="E6979" s="1"/>
      <c r="F6979" s="1"/>
      <c r="G6979" s="275"/>
      <c r="H6979" s="1"/>
      <c r="I6979" s="1"/>
      <c r="J6979" s="1"/>
      <c r="K6979" s="275"/>
      <c r="L6979" s="1"/>
      <c r="M6979" s="1"/>
    </row>
    <row r="6980" spans="1:13" ht="15">
      <c r="A6980" s="1"/>
      <c r="B6980" s="1"/>
      <c r="C6980" s="8">
        <v>4605</v>
      </c>
      <c r="D6980" s="1"/>
      <c r="E6980" s="1"/>
      <c r="F6980" s="1"/>
      <c r="G6980" s="275"/>
      <c r="H6980" s="1"/>
      <c r="I6980" s="1"/>
      <c r="J6980" s="1"/>
      <c r="K6980" s="275"/>
      <c r="L6980" s="1"/>
      <c r="M6980" s="1"/>
    </row>
    <row r="6981" spans="1:13" ht="15">
      <c r="A6981" s="1"/>
      <c r="B6981" s="1"/>
      <c r="C6981" s="8">
        <v>4606</v>
      </c>
      <c r="D6981" s="1"/>
      <c r="E6981" s="1"/>
      <c r="F6981" s="1"/>
      <c r="G6981" s="275"/>
      <c r="H6981" s="1"/>
      <c r="I6981" s="1"/>
      <c r="J6981" s="1"/>
      <c r="K6981" s="275"/>
      <c r="L6981" s="1"/>
      <c r="M6981" s="1"/>
    </row>
    <row r="6982" spans="1:13" ht="15">
      <c r="A6982" s="1"/>
      <c r="B6982" s="1"/>
      <c r="C6982" s="8">
        <v>4607</v>
      </c>
      <c r="D6982" s="1"/>
      <c r="E6982" s="1"/>
      <c r="F6982" s="1"/>
      <c r="G6982" s="275"/>
      <c r="H6982" s="1"/>
      <c r="I6982" s="1"/>
      <c r="J6982" s="1"/>
      <c r="K6982" s="275"/>
      <c r="L6982" s="1"/>
      <c r="M6982" s="1"/>
    </row>
    <row r="6983" spans="1:13" ht="15">
      <c r="A6983" s="1"/>
      <c r="B6983" s="1"/>
      <c r="C6983" s="8">
        <v>4608</v>
      </c>
      <c r="D6983" s="1"/>
      <c r="E6983" s="1"/>
      <c r="F6983" s="1"/>
      <c r="G6983" s="275"/>
      <c r="H6983" s="1"/>
      <c r="I6983" s="1"/>
      <c r="J6983" s="1"/>
      <c r="K6983" s="275"/>
      <c r="L6983" s="1"/>
      <c r="M6983" s="1"/>
    </row>
    <row r="6984" spans="1:13" ht="15">
      <c r="A6984" s="1"/>
      <c r="B6984" s="1"/>
      <c r="C6984" s="8">
        <v>4609</v>
      </c>
      <c r="D6984" s="1"/>
      <c r="E6984" s="1"/>
      <c r="F6984" s="1"/>
      <c r="G6984" s="275"/>
      <c r="H6984" s="1"/>
      <c r="I6984" s="1"/>
      <c r="J6984" s="1"/>
      <c r="K6984" s="275"/>
      <c r="L6984" s="1"/>
      <c r="M6984" s="1"/>
    </row>
    <row r="6985" spans="1:13" ht="15">
      <c r="A6985" s="1"/>
      <c r="B6985" s="1"/>
      <c r="C6985" s="8">
        <v>4610</v>
      </c>
      <c r="D6985" s="1"/>
      <c r="E6985" s="1"/>
      <c r="F6985" s="1"/>
      <c r="G6985" s="275"/>
      <c r="H6985" s="1"/>
      <c r="I6985" s="1"/>
      <c r="J6985" s="1"/>
      <c r="K6985" s="275"/>
      <c r="L6985" s="1"/>
      <c r="M6985" s="1"/>
    </row>
    <row r="6986" spans="1:13" ht="15">
      <c r="A6986" s="1"/>
      <c r="B6986" s="1"/>
      <c r="C6986" s="8">
        <v>4611</v>
      </c>
      <c r="D6986" s="1"/>
      <c r="E6986" s="1"/>
      <c r="F6986" s="1"/>
      <c r="G6986" s="275"/>
      <c r="H6986" s="1"/>
      <c r="I6986" s="1"/>
      <c r="J6986" s="1"/>
      <c r="K6986" s="275"/>
      <c r="L6986" s="1"/>
      <c r="M6986" s="1"/>
    </row>
    <row r="6987" spans="1:13" ht="15">
      <c r="A6987" s="1"/>
      <c r="B6987" s="1"/>
      <c r="C6987" s="8">
        <v>4612</v>
      </c>
      <c r="D6987" s="1"/>
      <c r="E6987" s="1"/>
      <c r="F6987" s="1"/>
      <c r="G6987" s="275"/>
      <c r="H6987" s="1"/>
      <c r="I6987" s="1"/>
      <c r="J6987" s="1"/>
      <c r="K6987" s="275"/>
      <c r="L6987" s="1"/>
      <c r="M6987" s="1"/>
    </row>
    <row r="6988" spans="1:13" ht="15">
      <c r="A6988" s="1"/>
      <c r="B6988" s="1"/>
      <c r="C6988" s="8">
        <v>4613</v>
      </c>
      <c r="D6988" s="1"/>
      <c r="E6988" s="1"/>
      <c r="F6988" s="1"/>
      <c r="G6988" s="275"/>
      <c r="H6988" s="1"/>
      <c r="I6988" s="1"/>
      <c r="J6988" s="1"/>
      <c r="K6988" s="275"/>
      <c r="L6988" s="1"/>
      <c r="M6988" s="1"/>
    </row>
    <row r="6989" spans="1:13" ht="15">
      <c r="A6989" s="1"/>
      <c r="B6989" s="1"/>
      <c r="C6989" s="8">
        <v>4614</v>
      </c>
      <c r="D6989" s="1"/>
      <c r="E6989" s="1"/>
      <c r="F6989" s="1"/>
      <c r="G6989" s="275"/>
      <c r="H6989" s="1"/>
      <c r="I6989" s="1"/>
      <c r="J6989" s="1"/>
      <c r="K6989" s="275"/>
      <c r="L6989" s="1"/>
      <c r="M6989" s="1"/>
    </row>
    <row r="6990" spans="1:13" ht="15">
      <c r="A6990" s="1"/>
      <c r="B6990" s="1"/>
      <c r="C6990" s="8">
        <v>4615</v>
      </c>
      <c r="D6990" s="1"/>
      <c r="E6990" s="1"/>
      <c r="F6990" s="1"/>
      <c r="G6990" s="275"/>
      <c r="H6990" s="1"/>
      <c r="I6990" s="1"/>
      <c r="J6990" s="1"/>
      <c r="K6990" s="275"/>
      <c r="L6990" s="1"/>
      <c r="M6990" s="1"/>
    </row>
    <row r="6991" spans="1:13" ht="15">
      <c r="A6991" s="1"/>
      <c r="B6991" s="1"/>
      <c r="C6991" s="8">
        <v>4616</v>
      </c>
      <c r="D6991" s="1"/>
      <c r="E6991" s="1"/>
      <c r="F6991" s="1"/>
      <c r="G6991" s="275"/>
      <c r="H6991" s="1"/>
      <c r="I6991" s="1"/>
      <c r="J6991" s="1"/>
      <c r="K6991" s="275"/>
      <c r="L6991" s="1"/>
      <c r="M6991" s="1"/>
    </row>
    <row r="6992" spans="1:13" ht="15">
      <c r="A6992" s="1"/>
      <c r="B6992" s="1"/>
      <c r="C6992" s="8">
        <v>4617</v>
      </c>
      <c r="D6992" s="1"/>
      <c r="E6992" s="1"/>
      <c r="F6992" s="1"/>
      <c r="G6992" s="275"/>
      <c r="H6992" s="1"/>
      <c r="I6992" s="1"/>
      <c r="J6992" s="1"/>
      <c r="K6992" s="275"/>
      <c r="L6992" s="1"/>
      <c r="M6992" s="1"/>
    </row>
    <row r="6993" spans="1:13" ht="15">
      <c r="A6993" s="1"/>
      <c r="B6993" s="1"/>
      <c r="C6993" s="8">
        <v>4618</v>
      </c>
      <c r="D6993" s="1"/>
      <c r="E6993" s="1"/>
      <c r="F6993" s="1"/>
      <c r="G6993" s="275"/>
      <c r="H6993" s="1"/>
      <c r="I6993" s="1"/>
      <c r="J6993" s="1"/>
      <c r="K6993" s="275"/>
      <c r="L6993" s="1"/>
      <c r="M6993" s="1"/>
    </row>
    <row r="6994" spans="1:13" ht="15">
      <c r="A6994" s="1"/>
      <c r="B6994" s="1"/>
      <c r="C6994" s="8">
        <v>4619</v>
      </c>
      <c r="D6994" s="1"/>
      <c r="E6994" s="1"/>
      <c r="F6994" s="1"/>
      <c r="G6994" s="275"/>
      <c r="H6994" s="1"/>
      <c r="I6994" s="1"/>
      <c r="J6994" s="1"/>
      <c r="K6994" s="275"/>
      <c r="L6994" s="1"/>
      <c r="M6994" s="1"/>
    </row>
    <row r="6995" spans="1:13" ht="15">
      <c r="A6995" s="1"/>
      <c r="B6995" s="1"/>
      <c r="C6995" s="8">
        <v>4620</v>
      </c>
      <c r="D6995" s="1"/>
      <c r="E6995" s="1"/>
      <c r="F6995" s="1"/>
      <c r="G6995" s="275"/>
      <c r="H6995" s="1"/>
      <c r="I6995" s="1"/>
      <c r="J6995" s="1"/>
      <c r="K6995" s="275"/>
      <c r="L6995" s="1"/>
      <c r="M6995" s="1"/>
    </row>
    <row r="6996" spans="1:13" ht="15">
      <c r="A6996" s="1"/>
      <c r="B6996" s="1"/>
      <c r="C6996" s="8">
        <v>4621</v>
      </c>
      <c r="D6996" s="1"/>
      <c r="E6996" s="1"/>
      <c r="F6996" s="1"/>
      <c r="G6996" s="275"/>
      <c r="H6996" s="1"/>
      <c r="I6996" s="1"/>
      <c r="J6996" s="1"/>
      <c r="K6996" s="275"/>
      <c r="L6996" s="1"/>
      <c r="M6996" s="1"/>
    </row>
    <row r="6997" spans="1:13" ht="15">
      <c r="A6997" s="1"/>
      <c r="B6997" s="1"/>
      <c r="C6997" s="8">
        <v>4622</v>
      </c>
      <c r="D6997" s="1"/>
      <c r="E6997" s="1"/>
      <c r="F6997" s="1"/>
      <c r="G6997" s="275"/>
      <c r="H6997" s="1"/>
      <c r="I6997" s="1"/>
      <c r="J6997" s="1"/>
      <c r="K6997" s="275"/>
      <c r="L6997" s="1"/>
      <c r="M6997" s="1"/>
    </row>
    <row r="6998" spans="1:13" ht="15">
      <c r="A6998" s="1"/>
      <c r="B6998" s="1"/>
      <c r="C6998" s="8">
        <v>4623</v>
      </c>
      <c r="D6998" s="1"/>
      <c r="E6998" s="1"/>
      <c r="F6998" s="1"/>
      <c r="G6998" s="275"/>
      <c r="H6998" s="1"/>
      <c r="I6998" s="1"/>
      <c r="J6998" s="1"/>
      <c r="K6998" s="275"/>
      <c r="L6998" s="1"/>
      <c r="M6998" s="1"/>
    </row>
    <row r="6999" spans="1:13" ht="15">
      <c r="A6999" s="1"/>
      <c r="B6999" s="1"/>
      <c r="C6999" s="8">
        <v>4624</v>
      </c>
      <c r="D6999" s="1"/>
      <c r="E6999" s="1"/>
      <c r="F6999" s="1"/>
      <c r="G6999" s="275"/>
      <c r="H6999" s="1"/>
      <c r="I6999" s="1"/>
      <c r="J6999" s="1"/>
      <c r="K6999" s="275"/>
      <c r="L6999" s="1"/>
      <c r="M6999" s="1"/>
    </row>
    <row r="7000" spans="1:13" ht="15">
      <c r="A7000" s="1"/>
      <c r="B7000" s="1"/>
      <c r="C7000" s="8">
        <v>4625</v>
      </c>
      <c r="D7000" s="1"/>
      <c r="E7000" s="1"/>
      <c r="F7000" s="1"/>
      <c r="G7000" s="275"/>
      <c r="H7000" s="1"/>
      <c r="I7000" s="1"/>
      <c r="J7000" s="1"/>
      <c r="K7000" s="275"/>
      <c r="L7000" s="1"/>
      <c r="M7000" s="1"/>
    </row>
    <row r="7001" spans="1:13" ht="15">
      <c r="A7001" s="1"/>
      <c r="B7001" s="1"/>
      <c r="C7001" s="8">
        <v>4626</v>
      </c>
      <c r="D7001" s="1"/>
      <c r="E7001" s="1"/>
      <c r="F7001" s="1"/>
      <c r="G7001" s="275"/>
      <c r="H7001" s="1"/>
      <c r="I7001" s="1"/>
      <c r="J7001" s="1"/>
      <c r="K7001" s="275"/>
      <c r="L7001" s="1"/>
      <c r="M7001" s="1"/>
    </row>
    <row r="7002" spans="1:13" ht="15">
      <c r="A7002" s="1"/>
      <c r="B7002" s="1"/>
      <c r="C7002" s="8">
        <v>4627</v>
      </c>
      <c r="D7002" s="1"/>
      <c r="E7002" s="1"/>
      <c r="F7002" s="1"/>
      <c r="G7002" s="275"/>
      <c r="H7002" s="1"/>
      <c r="I7002" s="1"/>
      <c r="J7002" s="1"/>
      <c r="K7002" s="275"/>
      <c r="L7002" s="1"/>
      <c r="M7002" s="1"/>
    </row>
    <row r="7003" spans="1:13" ht="15">
      <c r="A7003" s="1"/>
      <c r="B7003" s="1"/>
      <c r="C7003" s="8">
        <v>4628</v>
      </c>
      <c r="D7003" s="1"/>
      <c r="E7003" s="1"/>
      <c r="F7003" s="1"/>
      <c r="G7003" s="275"/>
      <c r="H7003" s="1"/>
      <c r="I7003" s="1"/>
      <c r="J7003" s="1"/>
      <c r="K7003" s="275"/>
      <c r="L7003" s="1"/>
      <c r="M7003" s="1"/>
    </row>
    <row r="7004" spans="1:13" ht="15">
      <c r="A7004" s="1"/>
      <c r="B7004" s="1"/>
      <c r="C7004" s="8">
        <v>4629</v>
      </c>
      <c r="D7004" s="1"/>
      <c r="E7004" s="1"/>
      <c r="F7004" s="1"/>
      <c r="G7004" s="275"/>
      <c r="H7004" s="1"/>
      <c r="I7004" s="1"/>
      <c r="J7004" s="1"/>
      <c r="K7004" s="275"/>
      <c r="L7004" s="1"/>
      <c r="M7004" s="1"/>
    </row>
    <row r="7005" spans="1:13" ht="15">
      <c r="A7005" s="1"/>
      <c r="B7005" s="1"/>
      <c r="C7005" s="8">
        <v>4630</v>
      </c>
      <c r="D7005" s="1"/>
      <c r="E7005" s="1"/>
      <c r="F7005" s="1"/>
      <c r="G7005" s="275"/>
      <c r="H7005" s="1"/>
      <c r="I7005" s="1"/>
      <c r="J7005" s="1"/>
      <c r="K7005" s="275"/>
      <c r="L7005" s="1"/>
      <c r="M7005" s="1"/>
    </row>
    <row r="7006" spans="1:13" ht="15">
      <c r="A7006" s="1"/>
      <c r="B7006" s="1"/>
      <c r="C7006" s="8">
        <v>4631</v>
      </c>
      <c r="D7006" s="1"/>
      <c r="E7006" s="1"/>
      <c r="F7006" s="1"/>
      <c r="G7006" s="275"/>
      <c r="H7006" s="1"/>
      <c r="I7006" s="1"/>
      <c r="J7006" s="1"/>
      <c r="K7006" s="275"/>
      <c r="L7006" s="1"/>
      <c r="M7006" s="1"/>
    </row>
    <row r="7007" spans="1:13" ht="15">
      <c r="A7007" s="1"/>
      <c r="B7007" s="1"/>
      <c r="C7007" s="8">
        <v>4632</v>
      </c>
      <c r="D7007" s="1"/>
      <c r="E7007" s="1"/>
      <c r="F7007" s="1"/>
      <c r="G7007" s="275"/>
      <c r="H7007" s="1"/>
      <c r="I7007" s="1"/>
      <c r="J7007" s="1"/>
      <c r="K7007" s="275"/>
      <c r="L7007" s="1"/>
      <c r="M7007" s="1"/>
    </row>
    <row r="7008" spans="1:13" ht="15">
      <c r="A7008" s="1"/>
      <c r="B7008" s="1"/>
      <c r="C7008" s="8">
        <v>4633</v>
      </c>
      <c r="D7008" s="1"/>
      <c r="E7008" s="1"/>
      <c r="F7008" s="1"/>
      <c r="G7008" s="275"/>
      <c r="H7008" s="1"/>
      <c r="I7008" s="1"/>
      <c r="J7008" s="1"/>
      <c r="K7008" s="275"/>
      <c r="L7008" s="1"/>
      <c r="M7008" s="1"/>
    </row>
    <row r="7009" spans="1:13" ht="15">
      <c r="A7009" s="1"/>
      <c r="B7009" s="1"/>
      <c r="C7009" s="8">
        <v>4634</v>
      </c>
      <c r="D7009" s="1"/>
      <c r="E7009" s="1"/>
      <c r="F7009" s="1"/>
      <c r="G7009" s="275"/>
      <c r="H7009" s="1"/>
      <c r="I7009" s="1"/>
      <c r="J7009" s="1"/>
      <c r="K7009" s="275"/>
      <c r="L7009" s="1"/>
      <c r="M7009" s="1"/>
    </row>
    <row r="7010" spans="1:13" ht="15">
      <c r="A7010" s="1"/>
      <c r="B7010" s="1"/>
      <c r="C7010" s="8">
        <v>4635</v>
      </c>
      <c r="D7010" s="1"/>
      <c r="E7010" s="1"/>
      <c r="F7010" s="1"/>
      <c r="G7010" s="275"/>
      <c r="H7010" s="1"/>
      <c r="I7010" s="1"/>
      <c r="J7010" s="1"/>
      <c r="K7010" s="275"/>
      <c r="L7010" s="1"/>
      <c r="M7010" s="1"/>
    </row>
    <row r="7011" spans="1:13" ht="15">
      <c r="A7011" s="1"/>
      <c r="B7011" s="1"/>
      <c r="C7011" s="8">
        <v>4636</v>
      </c>
      <c r="D7011" s="1"/>
      <c r="E7011" s="1"/>
      <c r="F7011" s="1"/>
      <c r="G7011" s="275"/>
      <c r="H7011" s="1"/>
      <c r="I7011" s="1"/>
      <c r="J7011" s="1"/>
      <c r="K7011" s="275"/>
      <c r="L7011" s="1"/>
      <c r="M7011" s="1"/>
    </row>
    <row r="7012" spans="1:13" ht="15">
      <c r="A7012" s="1"/>
      <c r="B7012" s="1"/>
      <c r="C7012" s="8">
        <v>4637</v>
      </c>
      <c r="D7012" s="1"/>
      <c r="E7012" s="1"/>
      <c r="F7012" s="1"/>
      <c r="G7012" s="275"/>
      <c r="H7012" s="1"/>
      <c r="I7012" s="1"/>
      <c r="J7012" s="1"/>
      <c r="K7012" s="275"/>
      <c r="L7012" s="1"/>
      <c r="M7012" s="1"/>
    </row>
    <row r="7013" spans="1:13" ht="15">
      <c r="A7013" s="1"/>
      <c r="B7013" s="1"/>
      <c r="C7013" s="8">
        <v>4638</v>
      </c>
      <c r="D7013" s="1"/>
      <c r="E7013" s="1"/>
      <c r="F7013" s="1"/>
      <c r="G7013" s="275"/>
      <c r="H7013" s="1"/>
      <c r="I7013" s="1"/>
      <c r="J7013" s="1"/>
      <c r="K7013" s="275"/>
      <c r="L7013" s="1"/>
      <c r="M7013" s="1"/>
    </row>
    <row r="7014" spans="1:13" ht="15">
      <c r="A7014" s="1"/>
      <c r="B7014" s="1"/>
      <c r="C7014" s="8">
        <v>4639</v>
      </c>
      <c r="D7014" s="1"/>
      <c r="E7014" s="1"/>
      <c r="F7014" s="1"/>
      <c r="G7014" s="275"/>
      <c r="H7014" s="1"/>
      <c r="I7014" s="1"/>
      <c r="J7014" s="1"/>
      <c r="K7014" s="275"/>
      <c r="L7014" s="1"/>
      <c r="M7014" s="1"/>
    </row>
    <row r="7015" spans="1:13" ht="15">
      <c r="A7015" s="1"/>
      <c r="B7015" s="1"/>
      <c r="C7015" s="8">
        <v>4640</v>
      </c>
      <c r="D7015" s="1"/>
      <c r="E7015" s="1"/>
      <c r="F7015" s="1"/>
      <c r="G7015" s="275"/>
      <c r="H7015" s="1"/>
      <c r="I7015" s="1"/>
      <c r="J7015" s="1"/>
      <c r="K7015" s="275"/>
      <c r="L7015" s="1"/>
      <c r="M7015" s="1"/>
    </row>
    <row r="7016" spans="1:13" ht="15">
      <c r="A7016" s="1"/>
      <c r="B7016" s="1"/>
      <c r="C7016" s="8">
        <v>4641</v>
      </c>
      <c r="D7016" s="1"/>
      <c r="E7016" s="1"/>
      <c r="F7016" s="1"/>
      <c r="G7016" s="275"/>
      <c r="H7016" s="1"/>
      <c r="I7016" s="1"/>
      <c r="J7016" s="1"/>
      <c r="K7016" s="275"/>
      <c r="L7016" s="1"/>
      <c r="M7016" s="1"/>
    </row>
    <row r="7017" spans="1:13" ht="15">
      <c r="A7017" s="1"/>
      <c r="B7017" s="1"/>
      <c r="C7017" s="8">
        <v>4642</v>
      </c>
      <c r="D7017" s="1"/>
      <c r="E7017" s="1"/>
      <c r="F7017" s="1"/>
      <c r="G7017" s="275"/>
      <c r="H7017" s="1"/>
      <c r="I7017" s="1"/>
      <c r="J7017" s="1"/>
      <c r="K7017" s="275"/>
      <c r="L7017" s="1"/>
      <c r="M7017" s="1"/>
    </row>
    <row r="7018" spans="1:13" ht="15">
      <c r="A7018" s="1"/>
      <c r="B7018" s="1"/>
      <c r="C7018" s="8">
        <v>4643</v>
      </c>
      <c r="D7018" s="1"/>
      <c r="E7018" s="1"/>
      <c r="F7018" s="1"/>
      <c r="G7018" s="275"/>
      <c r="H7018" s="1"/>
      <c r="I7018" s="1"/>
      <c r="J7018" s="1"/>
      <c r="K7018" s="275"/>
      <c r="L7018" s="1"/>
      <c r="M7018" s="1"/>
    </row>
    <row r="7019" spans="1:13" ht="15">
      <c r="A7019" s="1"/>
      <c r="B7019" s="1"/>
      <c r="C7019" s="8">
        <v>4644</v>
      </c>
      <c r="D7019" s="1"/>
      <c r="E7019" s="1"/>
      <c r="F7019" s="1"/>
      <c r="G7019" s="275"/>
      <c r="H7019" s="1"/>
      <c r="I7019" s="1"/>
      <c r="J7019" s="1"/>
      <c r="K7019" s="275"/>
      <c r="L7019" s="1"/>
      <c r="M7019" s="1"/>
    </row>
    <row r="7020" spans="1:13" ht="15">
      <c r="A7020" s="1"/>
      <c r="B7020" s="1"/>
      <c r="C7020" s="8">
        <v>4645</v>
      </c>
      <c r="D7020" s="1"/>
      <c r="E7020" s="1"/>
      <c r="F7020" s="1"/>
      <c r="G7020" s="275"/>
      <c r="H7020" s="1"/>
      <c r="I7020" s="1"/>
      <c r="J7020" s="1"/>
      <c r="K7020" s="275"/>
      <c r="L7020" s="1"/>
      <c r="M7020" s="1"/>
    </row>
    <row r="7021" spans="1:13" ht="15">
      <c r="A7021" s="1"/>
      <c r="B7021" s="1"/>
      <c r="C7021" s="8">
        <v>4646</v>
      </c>
      <c r="D7021" s="1"/>
      <c r="E7021" s="1"/>
      <c r="F7021" s="1"/>
      <c r="G7021" s="275"/>
      <c r="H7021" s="1"/>
      <c r="I7021" s="1"/>
      <c r="J7021" s="1"/>
      <c r="K7021" s="275"/>
      <c r="L7021" s="1"/>
      <c r="M7021" s="1"/>
    </row>
    <row r="7022" spans="1:13" ht="15">
      <c r="A7022" s="1"/>
      <c r="B7022" s="1"/>
      <c r="C7022" s="8">
        <v>4647</v>
      </c>
      <c r="D7022" s="1"/>
      <c r="E7022" s="1"/>
      <c r="F7022" s="1"/>
      <c r="G7022" s="275"/>
      <c r="H7022" s="1"/>
      <c r="I7022" s="1"/>
      <c r="J7022" s="1"/>
      <c r="K7022" s="275"/>
      <c r="L7022" s="1"/>
      <c r="M7022" s="1"/>
    </row>
    <row r="7023" spans="1:13" ht="15">
      <c r="A7023" s="1"/>
      <c r="B7023" s="1"/>
      <c r="C7023" s="8">
        <v>4648</v>
      </c>
      <c r="D7023" s="1"/>
      <c r="E7023" s="1"/>
      <c r="F7023" s="1"/>
      <c r="G7023" s="275"/>
      <c r="H7023" s="1"/>
      <c r="I7023" s="1"/>
      <c r="J7023" s="1"/>
      <c r="K7023" s="275"/>
      <c r="L7023" s="1"/>
      <c r="M7023" s="1"/>
    </row>
    <row r="7024" spans="1:13" ht="15">
      <c r="A7024" s="1"/>
      <c r="B7024" s="1"/>
      <c r="C7024" s="8">
        <v>4649</v>
      </c>
      <c r="D7024" s="1"/>
      <c r="E7024" s="1"/>
      <c r="F7024" s="1"/>
      <c r="G7024" s="275"/>
      <c r="H7024" s="1"/>
      <c r="I7024" s="1"/>
      <c r="J7024" s="1"/>
      <c r="K7024" s="275"/>
      <c r="L7024" s="1"/>
      <c r="M7024" s="1"/>
    </row>
    <row r="7025" spans="1:13" ht="15">
      <c r="A7025" s="1"/>
      <c r="B7025" s="1"/>
      <c r="C7025" s="8">
        <v>4650</v>
      </c>
      <c r="D7025" s="1"/>
      <c r="E7025" s="1"/>
      <c r="F7025" s="1"/>
      <c r="G7025" s="275"/>
      <c r="H7025" s="1"/>
      <c r="I7025" s="1"/>
      <c r="J7025" s="1"/>
      <c r="K7025" s="275"/>
      <c r="L7025" s="1"/>
      <c r="M7025" s="1"/>
    </row>
    <row r="7026" spans="1:13" ht="15">
      <c r="A7026" s="1"/>
      <c r="B7026" s="1"/>
      <c r="C7026" s="8">
        <v>4651</v>
      </c>
      <c r="D7026" s="1"/>
      <c r="E7026" s="1"/>
      <c r="F7026" s="1"/>
      <c r="G7026" s="275"/>
      <c r="H7026" s="1"/>
      <c r="I7026" s="1"/>
      <c r="J7026" s="1"/>
      <c r="K7026" s="275"/>
      <c r="L7026" s="1"/>
      <c r="M7026" s="1"/>
    </row>
    <row r="7027" spans="1:13" ht="15">
      <c r="A7027" s="1"/>
      <c r="B7027" s="1"/>
      <c r="C7027" s="8">
        <v>4652</v>
      </c>
      <c r="D7027" s="1"/>
      <c r="E7027" s="1"/>
      <c r="F7027" s="1"/>
      <c r="G7027" s="275"/>
      <c r="H7027" s="1"/>
      <c r="I7027" s="1"/>
      <c r="J7027" s="1"/>
      <c r="K7027" s="275"/>
      <c r="L7027" s="1"/>
      <c r="M7027" s="1"/>
    </row>
    <row r="7028" spans="1:13" ht="15">
      <c r="A7028" s="1"/>
      <c r="B7028" s="1"/>
      <c r="C7028" s="8">
        <v>4653</v>
      </c>
      <c r="D7028" s="1"/>
      <c r="E7028" s="1"/>
      <c r="F7028" s="1"/>
      <c r="G7028" s="275"/>
      <c r="H7028" s="1"/>
      <c r="I7028" s="1"/>
      <c r="J7028" s="1"/>
      <c r="K7028" s="275"/>
      <c r="L7028" s="1"/>
      <c r="M7028" s="1"/>
    </row>
    <row r="7029" spans="1:13" ht="15">
      <c r="A7029" s="1"/>
      <c r="B7029" s="1"/>
      <c r="C7029" s="8">
        <v>4654</v>
      </c>
      <c r="D7029" s="1"/>
      <c r="E7029" s="1"/>
      <c r="F7029" s="1"/>
      <c r="G7029" s="275"/>
      <c r="H7029" s="1"/>
      <c r="I7029" s="1"/>
      <c r="J7029" s="1"/>
      <c r="K7029" s="275"/>
      <c r="L7029" s="1"/>
      <c r="M7029" s="1"/>
    </row>
    <row r="7030" spans="1:13" ht="15">
      <c r="A7030" s="1"/>
      <c r="B7030" s="1"/>
      <c r="C7030" s="8">
        <v>4655</v>
      </c>
      <c r="D7030" s="1"/>
      <c r="E7030" s="1"/>
      <c r="F7030" s="1"/>
      <c r="G7030" s="275"/>
      <c r="H7030" s="1"/>
      <c r="I7030" s="1"/>
      <c r="J7030" s="1"/>
      <c r="K7030" s="275"/>
      <c r="L7030" s="1"/>
      <c r="M7030" s="1"/>
    </row>
    <row r="7031" spans="1:13" ht="15">
      <c r="A7031" s="1"/>
      <c r="B7031" s="1"/>
      <c r="C7031" s="8">
        <v>4656</v>
      </c>
      <c r="D7031" s="1"/>
      <c r="E7031" s="1"/>
      <c r="F7031" s="1"/>
      <c r="G7031" s="275"/>
      <c r="H7031" s="1"/>
      <c r="I7031" s="1"/>
      <c r="J7031" s="1"/>
      <c r="K7031" s="275"/>
      <c r="L7031" s="1"/>
      <c r="M7031" s="1"/>
    </row>
    <row r="7032" spans="1:13" ht="15">
      <c r="A7032" s="1"/>
      <c r="B7032" s="1"/>
      <c r="C7032" s="8">
        <v>4657</v>
      </c>
      <c r="D7032" s="1"/>
      <c r="E7032" s="1"/>
      <c r="F7032" s="1"/>
      <c r="G7032" s="275"/>
      <c r="H7032" s="1"/>
      <c r="I7032" s="1"/>
      <c r="J7032" s="1"/>
      <c r="K7032" s="275"/>
      <c r="L7032" s="1"/>
      <c r="M7032" s="1"/>
    </row>
    <row r="7033" spans="1:13" ht="15">
      <c r="A7033" s="1"/>
      <c r="B7033" s="1"/>
      <c r="C7033" s="8">
        <v>4658</v>
      </c>
      <c r="D7033" s="1"/>
      <c r="E7033" s="1"/>
      <c r="F7033" s="1"/>
      <c r="G7033" s="275"/>
      <c r="H7033" s="1"/>
      <c r="I7033" s="1"/>
      <c r="J7033" s="1"/>
      <c r="K7033" s="275"/>
      <c r="L7033" s="1"/>
      <c r="M7033" s="1"/>
    </row>
    <row r="7034" spans="1:13" ht="15">
      <c r="A7034" s="1"/>
      <c r="B7034" s="1"/>
      <c r="C7034" s="8">
        <v>4659</v>
      </c>
      <c r="D7034" s="1"/>
      <c r="E7034" s="1"/>
      <c r="F7034" s="1"/>
      <c r="G7034" s="275"/>
      <c r="H7034" s="1"/>
      <c r="I7034" s="1"/>
      <c r="J7034" s="1"/>
      <c r="K7034" s="275"/>
      <c r="L7034" s="1"/>
      <c r="M7034" s="1"/>
    </row>
    <row r="7035" spans="1:13" ht="15">
      <c r="A7035" s="1"/>
      <c r="B7035" s="1"/>
      <c r="C7035" s="8">
        <v>4660</v>
      </c>
      <c r="D7035" s="1"/>
      <c r="E7035" s="1"/>
      <c r="F7035" s="1"/>
      <c r="G7035" s="275"/>
      <c r="H7035" s="1"/>
      <c r="I7035" s="1"/>
      <c r="J7035" s="1"/>
      <c r="K7035" s="275"/>
      <c r="L7035" s="1"/>
      <c r="M7035" s="1"/>
    </row>
    <row r="7036" spans="1:13" ht="15">
      <c r="A7036" s="1"/>
      <c r="B7036" s="1"/>
      <c r="C7036" s="8">
        <v>4661</v>
      </c>
      <c r="D7036" s="1"/>
      <c r="E7036" s="1"/>
      <c r="F7036" s="1"/>
      <c r="G7036" s="275"/>
      <c r="H7036" s="1"/>
      <c r="I7036" s="1"/>
      <c r="J7036" s="1"/>
      <c r="K7036" s="275"/>
      <c r="L7036" s="1"/>
      <c r="M7036" s="1"/>
    </row>
    <row r="7037" spans="1:13" ht="15">
      <c r="A7037" s="1"/>
      <c r="B7037" s="1"/>
      <c r="C7037" s="8">
        <v>4662</v>
      </c>
      <c r="D7037" s="1"/>
      <c r="E7037" s="1"/>
      <c r="F7037" s="1"/>
      <c r="G7037" s="275"/>
      <c r="H7037" s="1"/>
      <c r="I7037" s="1"/>
      <c r="J7037" s="1"/>
      <c r="K7037" s="275"/>
      <c r="L7037" s="1"/>
      <c r="M7037" s="1"/>
    </row>
    <row r="7038" spans="1:13" ht="15">
      <c r="A7038" s="1"/>
      <c r="B7038" s="1"/>
      <c r="C7038" s="8">
        <v>4663</v>
      </c>
      <c r="D7038" s="1"/>
      <c r="E7038" s="1"/>
      <c r="F7038" s="1"/>
      <c r="G7038" s="275"/>
      <c r="H7038" s="1"/>
      <c r="I7038" s="1"/>
      <c r="J7038" s="1"/>
      <c r="K7038" s="275"/>
      <c r="L7038" s="1"/>
      <c r="M7038" s="1"/>
    </row>
    <row r="7039" spans="1:13" ht="15">
      <c r="A7039" s="1"/>
      <c r="B7039" s="1"/>
      <c r="C7039" s="8">
        <v>4664</v>
      </c>
      <c r="D7039" s="1"/>
      <c r="E7039" s="1"/>
      <c r="F7039" s="1"/>
      <c r="G7039" s="275"/>
      <c r="H7039" s="1"/>
      <c r="I7039" s="1"/>
      <c r="J7039" s="1"/>
      <c r="K7039" s="275"/>
      <c r="L7039" s="1"/>
      <c r="M7039" s="1"/>
    </row>
    <row r="7040" spans="1:13" ht="15">
      <c r="A7040" s="1"/>
      <c r="B7040" s="1"/>
      <c r="C7040" s="8">
        <v>4665</v>
      </c>
      <c r="D7040" s="1"/>
      <c r="E7040" s="1"/>
      <c r="F7040" s="1"/>
      <c r="G7040" s="275"/>
      <c r="H7040" s="1"/>
      <c r="I7040" s="1"/>
      <c r="J7040" s="1"/>
      <c r="K7040" s="275"/>
      <c r="L7040" s="1"/>
      <c r="M7040" s="1"/>
    </row>
    <row r="7041" spans="1:13" ht="15">
      <c r="A7041" s="1"/>
      <c r="B7041" s="1"/>
      <c r="C7041" s="8">
        <v>4666</v>
      </c>
      <c r="D7041" s="1"/>
      <c r="E7041" s="1"/>
      <c r="F7041" s="1"/>
      <c r="G7041" s="275"/>
      <c r="H7041" s="1"/>
      <c r="I7041" s="1"/>
      <c r="J7041" s="1"/>
      <c r="K7041" s="275"/>
      <c r="L7041" s="1"/>
      <c r="M7041" s="1"/>
    </row>
    <row r="7042" spans="1:13" ht="15">
      <c r="A7042" s="1"/>
      <c r="B7042" s="1"/>
      <c r="C7042" s="8">
        <v>4667</v>
      </c>
      <c r="D7042" s="1"/>
      <c r="E7042" s="1"/>
      <c r="F7042" s="1"/>
      <c r="G7042" s="275"/>
      <c r="H7042" s="1"/>
      <c r="I7042" s="1"/>
      <c r="J7042" s="1"/>
      <c r="K7042" s="275"/>
      <c r="L7042" s="1"/>
      <c r="M7042" s="1"/>
    </row>
    <row r="7043" spans="1:13" ht="15">
      <c r="A7043" s="1"/>
      <c r="B7043" s="1"/>
      <c r="C7043" s="8">
        <v>4668</v>
      </c>
      <c r="D7043" s="1"/>
      <c r="E7043" s="1"/>
      <c r="F7043" s="1"/>
      <c r="G7043" s="275"/>
      <c r="H7043" s="1"/>
      <c r="I7043" s="1"/>
      <c r="J7043" s="1"/>
      <c r="K7043" s="275"/>
      <c r="L7043" s="1"/>
      <c r="M7043" s="1"/>
    </row>
    <row r="7044" spans="1:13" ht="15">
      <c r="A7044" s="1"/>
      <c r="B7044" s="1"/>
      <c r="C7044" s="8">
        <v>4669</v>
      </c>
      <c r="D7044" s="1"/>
      <c r="E7044" s="1"/>
      <c r="F7044" s="1"/>
      <c r="G7044" s="275"/>
      <c r="H7044" s="1"/>
      <c r="I7044" s="1"/>
      <c r="J7044" s="1"/>
      <c r="K7044" s="275"/>
      <c r="L7044" s="1"/>
      <c r="M7044" s="1"/>
    </row>
    <row r="7045" spans="1:13" ht="15">
      <c r="A7045" s="1"/>
      <c r="B7045" s="1"/>
      <c r="C7045" s="8">
        <v>4670</v>
      </c>
      <c r="D7045" s="1"/>
      <c r="E7045" s="1"/>
      <c r="F7045" s="1"/>
      <c r="G7045" s="275"/>
      <c r="H7045" s="1"/>
      <c r="I7045" s="1"/>
      <c r="J7045" s="1"/>
      <c r="K7045" s="275"/>
      <c r="L7045" s="1"/>
      <c r="M7045" s="1"/>
    </row>
    <row r="7046" spans="1:13" ht="15">
      <c r="A7046" s="1"/>
      <c r="B7046" s="1"/>
      <c r="C7046" s="8">
        <v>4671</v>
      </c>
      <c r="D7046" s="1"/>
      <c r="E7046" s="1"/>
      <c r="F7046" s="1"/>
      <c r="G7046" s="275"/>
      <c r="H7046" s="1"/>
      <c r="I7046" s="1"/>
      <c r="J7046" s="1"/>
      <c r="K7046" s="275"/>
      <c r="L7046" s="1"/>
      <c r="M7046" s="1"/>
    </row>
    <row r="7047" spans="1:13" ht="15">
      <c r="A7047" s="1"/>
      <c r="B7047" s="1"/>
      <c r="C7047" s="8">
        <v>4672</v>
      </c>
      <c r="D7047" s="1"/>
      <c r="E7047" s="1"/>
      <c r="F7047" s="1"/>
      <c r="G7047" s="275"/>
      <c r="H7047" s="1"/>
      <c r="I7047" s="1"/>
      <c r="J7047" s="1"/>
      <c r="K7047" s="275"/>
      <c r="L7047" s="1"/>
      <c r="M7047" s="1"/>
    </row>
    <row r="7048" spans="1:13" ht="15">
      <c r="A7048" s="1"/>
      <c r="B7048" s="1"/>
      <c r="C7048" s="8">
        <v>4673</v>
      </c>
      <c r="D7048" s="1"/>
      <c r="E7048" s="1"/>
      <c r="F7048" s="1"/>
      <c r="G7048" s="275"/>
      <c r="H7048" s="1"/>
      <c r="I7048" s="1"/>
      <c r="J7048" s="1"/>
      <c r="K7048" s="275"/>
      <c r="L7048" s="1"/>
      <c r="M7048" s="1"/>
    </row>
    <row r="7049" spans="1:13" ht="15">
      <c r="A7049" s="1"/>
      <c r="B7049" s="1"/>
      <c r="C7049" s="8">
        <v>4674</v>
      </c>
      <c r="D7049" s="1"/>
      <c r="E7049" s="1"/>
      <c r="F7049" s="1"/>
      <c r="G7049" s="275"/>
      <c r="H7049" s="1"/>
      <c r="I7049" s="1"/>
      <c r="J7049" s="1"/>
      <c r="K7049" s="275"/>
      <c r="L7049" s="1"/>
      <c r="M7049" s="1"/>
    </row>
    <row r="7050" spans="1:13" ht="15">
      <c r="A7050" s="1"/>
      <c r="B7050" s="1"/>
      <c r="C7050" s="8">
        <v>4675</v>
      </c>
      <c r="D7050" s="1"/>
      <c r="E7050" s="1"/>
      <c r="F7050" s="1"/>
      <c r="G7050" s="275"/>
      <c r="H7050" s="1"/>
      <c r="I7050" s="1"/>
      <c r="J7050" s="1"/>
      <c r="K7050" s="275"/>
      <c r="L7050" s="1"/>
      <c r="M7050" s="1"/>
    </row>
    <row r="7051" spans="1:13" ht="15">
      <c r="A7051" s="1"/>
      <c r="B7051" s="1"/>
      <c r="C7051" s="8">
        <v>4676</v>
      </c>
      <c r="D7051" s="1"/>
      <c r="E7051" s="1"/>
      <c r="F7051" s="1"/>
      <c r="G7051" s="275"/>
      <c r="H7051" s="1"/>
      <c r="I7051" s="1"/>
      <c r="J7051" s="1"/>
      <c r="K7051" s="275"/>
      <c r="L7051" s="1"/>
      <c r="M7051" s="1"/>
    </row>
    <row r="7052" spans="1:13" ht="15">
      <c r="A7052" s="1"/>
      <c r="B7052" s="1"/>
      <c r="C7052" s="8">
        <v>4677</v>
      </c>
      <c r="D7052" s="1"/>
      <c r="E7052" s="1"/>
      <c r="F7052" s="1"/>
      <c r="G7052" s="275"/>
      <c r="H7052" s="1"/>
      <c r="I7052" s="1"/>
      <c r="J7052" s="1"/>
      <c r="K7052" s="275"/>
      <c r="L7052" s="1"/>
      <c r="M7052" s="1"/>
    </row>
    <row r="7053" spans="1:13" ht="15">
      <c r="A7053" s="1"/>
      <c r="B7053" s="1"/>
      <c r="C7053" s="8">
        <v>4678</v>
      </c>
      <c r="D7053" s="1"/>
      <c r="E7053" s="1"/>
      <c r="F7053" s="1"/>
      <c r="G7053" s="275"/>
      <c r="H7053" s="1"/>
      <c r="I7053" s="1"/>
      <c r="J7053" s="1"/>
      <c r="K7053" s="275"/>
      <c r="L7053" s="1"/>
      <c r="M7053" s="1"/>
    </row>
    <row r="7054" spans="1:13" ht="15">
      <c r="A7054" s="1"/>
      <c r="B7054" s="1"/>
      <c r="C7054" s="8">
        <v>4679</v>
      </c>
      <c r="D7054" s="1"/>
      <c r="E7054" s="1"/>
      <c r="F7054" s="1"/>
      <c r="G7054" s="275"/>
      <c r="H7054" s="1"/>
      <c r="I7054" s="1"/>
      <c r="J7054" s="1"/>
      <c r="K7054" s="275"/>
      <c r="L7054" s="1"/>
      <c r="M7054" s="1"/>
    </row>
    <row r="7055" spans="1:13" ht="15">
      <c r="A7055" s="1"/>
      <c r="B7055" s="1"/>
      <c r="C7055" s="8">
        <v>4680</v>
      </c>
      <c r="D7055" s="1"/>
      <c r="E7055" s="1"/>
      <c r="F7055" s="1"/>
      <c r="G7055" s="275"/>
      <c r="H7055" s="1"/>
      <c r="I7055" s="1"/>
      <c r="J7055" s="1"/>
      <c r="K7055" s="275"/>
      <c r="L7055" s="1"/>
      <c r="M7055" s="1"/>
    </row>
    <row r="7056" spans="1:13" ht="15">
      <c r="A7056" s="1"/>
      <c r="B7056" s="1"/>
      <c r="C7056" s="8">
        <v>4681</v>
      </c>
      <c r="D7056" s="1"/>
      <c r="E7056" s="1"/>
      <c r="F7056" s="1"/>
      <c r="G7056" s="275"/>
      <c r="H7056" s="1"/>
      <c r="I7056" s="1"/>
      <c r="J7056" s="1"/>
      <c r="K7056" s="275"/>
      <c r="L7056" s="1"/>
      <c r="M7056" s="1"/>
    </row>
    <row r="7057" spans="1:13" ht="15">
      <c r="A7057" s="1"/>
      <c r="B7057" s="1"/>
      <c r="C7057" s="8">
        <v>4682</v>
      </c>
      <c r="D7057" s="1"/>
      <c r="E7057" s="1"/>
      <c r="F7057" s="1"/>
      <c r="G7057" s="275"/>
      <c r="H7057" s="1"/>
      <c r="I7057" s="1"/>
      <c r="J7057" s="1"/>
      <c r="K7057" s="275"/>
      <c r="L7057" s="1"/>
      <c r="M7057" s="1"/>
    </row>
    <row r="7058" spans="1:13" ht="15">
      <c r="A7058" s="1"/>
      <c r="B7058" s="1"/>
      <c r="C7058" s="8">
        <v>4683</v>
      </c>
      <c r="D7058" s="1"/>
      <c r="E7058" s="1"/>
      <c r="F7058" s="1"/>
      <c r="G7058" s="275"/>
      <c r="H7058" s="1"/>
      <c r="I7058" s="1"/>
      <c r="J7058" s="1"/>
      <c r="K7058" s="275"/>
      <c r="L7058" s="1"/>
      <c r="M7058" s="1"/>
    </row>
    <row r="7059" spans="1:13" ht="15">
      <c r="A7059" s="1"/>
      <c r="B7059" s="1"/>
      <c r="C7059" s="8">
        <v>4684</v>
      </c>
      <c r="D7059" s="1"/>
      <c r="E7059" s="1"/>
      <c r="F7059" s="1"/>
      <c r="G7059" s="275"/>
      <c r="H7059" s="1"/>
      <c r="I7059" s="1"/>
      <c r="J7059" s="1"/>
      <c r="K7059" s="275"/>
      <c r="L7059" s="1"/>
      <c r="M7059" s="1"/>
    </row>
    <row r="7060" spans="1:13" ht="15">
      <c r="A7060" s="1"/>
      <c r="B7060" s="1"/>
      <c r="C7060" s="8">
        <v>4685</v>
      </c>
      <c r="D7060" s="1"/>
      <c r="E7060" s="1"/>
      <c r="F7060" s="1"/>
      <c r="G7060" s="275"/>
      <c r="H7060" s="1"/>
      <c r="I7060" s="1"/>
      <c r="J7060" s="1"/>
      <c r="K7060" s="275"/>
      <c r="L7060" s="1"/>
      <c r="M7060" s="1"/>
    </row>
    <row r="7061" spans="1:13" ht="15">
      <c r="A7061" s="1"/>
      <c r="B7061" s="1"/>
      <c r="C7061" s="8">
        <v>4686</v>
      </c>
      <c r="D7061" s="1"/>
      <c r="E7061" s="1"/>
      <c r="F7061" s="1"/>
      <c r="G7061" s="275"/>
      <c r="H7061" s="1"/>
      <c r="I7061" s="1"/>
      <c r="J7061" s="1"/>
      <c r="K7061" s="275"/>
      <c r="L7061" s="1"/>
      <c r="M7061" s="1"/>
    </row>
    <row r="7062" spans="1:13" ht="15">
      <c r="A7062" s="1"/>
      <c r="B7062" s="1"/>
      <c r="C7062" s="8">
        <v>4687</v>
      </c>
      <c r="D7062" s="1"/>
      <c r="E7062" s="1"/>
      <c r="F7062" s="1"/>
      <c r="G7062" s="275"/>
      <c r="H7062" s="1"/>
      <c r="I7062" s="1"/>
      <c r="J7062" s="1"/>
      <c r="K7062" s="275"/>
      <c r="L7062" s="1"/>
      <c r="M7062" s="1"/>
    </row>
    <row r="7063" spans="1:13" ht="15">
      <c r="A7063" s="1"/>
      <c r="B7063" s="1"/>
      <c r="C7063" s="8">
        <v>4688</v>
      </c>
      <c r="D7063" s="1"/>
      <c r="E7063" s="1"/>
      <c r="F7063" s="1"/>
      <c r="G7063" s="275"/>
      <c r="H7063" s="1"/>
      <c r="I7063" s="1"/>
      <c r="J7063" s="1"/>
      <c r="K7063" s="275"/>
      <c r="L7063" s="1"/>
      <c r="M7063" s="1"/>
    </row>
    <row r="7064" spans="1:13" ht="15">
      <c r="A7064" s="1"/>
      <c r="B7064" s="1"/>
      <c r="C7064" s="8">
        <v>4689</v>
      </c>
      <c r="D7064" s="1"/>
      <c r="E7064" s="1"/>
      <c r="F7064" s="1"/>
      <c r="G7064" s="275"/>
      <c r="H7064" s="1"/>
      <c r="I7064" s="1"/>
      <c r="J7064" s="1"/>
      <c r="K7064" s="275"/>
      <c r="L7064" s="1"/>
      <c r="M7064" s="1"/>
    </row>
    <row r="7065" spans="1:13" ht="15">
      <c r="A7065" s="1"/>
      <c r="B7065" s="1"/>
      <c r="C7065" s="8">
        <v>4690</v>
      </c>
      <c r="D7065" s="1"/>
      <c r="E7065" s="1"/>
      <c r="F7065" s="1"/>
      <c r="G7065" s="275"/>
      <c r="H7065" s="1"/>
      <c r="I7065" s="1"/>
      <c r="J7065" s="1"/>
      <c r="K7065" s="275"/>
      <c r="L7065" s="1"/>
      <c r="M7065" s="1"/>
    </row>
    <row r="7066" spans="1:13" ht="15">
      <c r="A7066" s="1"/>
      <c r="B7066" s="1"/>
      <c r="C7066" s="8">
        <v>4691</v>
      </c>
      <c r="D7066" s="1"/>
      <c r="E7066" s="1"/>
      <c r="F7066" s="1"/>
      <c r="G7066" s="275"/>
      <c r="H7066" s="1"/>
      <c r="I7066" s="1"/>
      <c r="J7066" s="1"/>
      <c r="K7066" s="275"/>
      <c r="L7066" s="1"/>
      <c r="M7066" s="1"/>
    </row>
    <row r="7067" spans="1:13" ht="15">
      <c r="A7067" s="1"/>
      <c r="B7067" s="1"/>
      <c r="C7067" s="8">
        <v>4692</v>
      </c>
      <c r="D7067" s="1"/>
      <c r="E7067" s="1"/>
      <c r="F7067" s="1"/>
      <c r="G7067" s="275"/>
      <c r="H7067" s="1"/>
      <c r="I7067" s="1"/>
      <c r="J7067" s="1"/>
      <c r="K7067" s="275"/>
      <c r="L7067" s="1"/>
      <c r="M7067" s="1"/>
    </row>
    <row r="7068" spans="1:13" ht="15">
      <c r="A7068" s="1"/>
      <c r="B7068" s="1"/>
      <c r="C7068" s="8">
        <v>4693</v>
      </c>
      <c r="D7068" s="1"/>
      <c r="E7068" s="1"/>
      <c r="F7068" s="1"/>
      <c r="G7068" s="275"/>
      <c r="H7068" s="1"/>
      <c r="I7068" s="1"/>
      <c r="J7068" s="1"/>
      <c r="K7068" s="275"/>
      <c r="L7068" s="1"/>
      <c r="M7068" s="1"/>
    </row>
    <row r="7069" spans="1:13" ht="15">
      <c r="A7069" s="1"/>
      <c r="B7069" s="1"/>
      <c r="C7069" s="8">
        <v>4694</v>
      </c>
      <c r="D7069" s="1"/>
      <c r="E7069" s="1"/>
      <c r="F7069" s="1"/>
      <c r="G7069" s="275"/>
      <c r="H7069" s="1"/>
      <c r="I7069" s="1"/>
      <c r="J7069" s="1"/>
      <c r="K7069" s="275"/>
      <c r="L7069" s="1"/>
      <c r="M7069" s="1"/>
    </row>
    <row r="7070" spans="1:13" ht="15">
      <c r="A7070" s="1"/>
      <c r="B7070" s="1"/>
      <c r="C7070" s="8">
        <v>4695</v>
      </c>
      <c r="D7070" s="1"/>
      <c r="E7070" s="1"/>
      <c r="F7070" s="1"/>
      <c r="G7070" s="275"/>
      <c r="H7070" s="1"/>
      <c r="I7070" s="1"/>
      <c r="J7070" s="1"/>
      <c r="K7070" s="275"/>
      <c r="L7070" s="1"/>
      <c r="M7070" s="1"/>
    </row>
    <row r="7071" spans="1:13" ht="15">
      <c r="A7071" s="1"/>
      <c r="B7071" s="1"/>
      <c r="C7071" s="8">
        <v>4696</v>
      </c>
      <c r="D7071" s="1"/>
      <c r="E7071" s="1"/>
      <c r="F7071" s="1"/>
      <c r="G7071" s="275"/>
      <c r="H7071" s="1"/>
      <c r="I7071" s="1"/>
      <c r="J7071" s="1"/>
      <c r="K7071" s="275"/>
      <c r="L7071" s="1"/>
      <c r="M7071" s="1"/>
    </row>
    <row r="7072" spans="1:13" ht="15">
      <c r="A7072" s="1"/>
      <c r="B7072" s="1"/>
      <c r="C7072" s="8">
        <v>4697</v>
      </c>
      <c r="D7072" s="1"/>
      <c r="E7072" s="1"/>
      <c r="F7072" s="1"/>
      <c r="G7072" s="275"/>
      <c r="H7072" s="1"/>
      <c r="I7072" s="1"/>
      <c r="J7072" s="1"/>
      <c r="K7072" s="275"/>
      <c r="L7072" s="1"/>
      <c r="M7072" s="1"/>
    </row>
    <row r="7073" spans="1:13" ht="15">
      <c r="A7073" s="1"/>
      <c r="B7073" s="1"/>
      <c r="C7073" s="8">
        <v>4698</v>
      </c>
      <c r="D7073" s="1"/>
      <c r="E7073" s="1"/>
      <c r="F7073" s="1"/>
      <c r="G7073" s="275"/>
      <c r="H7073" s="1"/>
      <c r="I7073" s="1"/>
      <c r="J7073" s="1"/>
      <c r="K7073" s="275"/>
      <c r="L7073" s="1"/>
      <c r="M7073" s="1"/>
    </row>
    <row r="7074" spans="1:13" ht="15">
      <c r="A7074" s="1"/>
      <c r="B7074" s="1"/>
      <c r="C7074" s="8">
        <v>4699</v>
      </c>
      <c r="D7074" s="1"/>
      <c r="E7074" s="1"/>
      <c r="F7074" s="1"/>
      <c r="G7074" s="275"/>
      <c r="H7074" s="1"/>
      <c r="I7074" s="1"/>
      <c r="J7074" s="1"/>
      <c r="K7074" s="275"/>
      <c r="L7074" s="1"/>
      <c r="M7074" s="1"/>
    </row>
    <row r="7075" spans="1:13" ht="15">
      <c r="A7075" s="1"/>
      <c r="B7075" s="1"/>
      <c r="C7075" s="8">
        <v>4700</v>
      </c>
      <c r="D7075" s="1"/>
      <c r="E7075" s="1"/>
      <c r="F7075" s="1"/>
      <c r="G7075" s="275"/>
      <c r="H7075" s="1"/>
      <c r="I7075" s="1"/>
      <c r="J7075" s="1"/>
      <c r="K7075" s="275"/>
      <c r="L7075" s="1"/>
      <c r="M7075" s="1"/>
    </row>
    <row r="7076" spans="1:13" ht="15">
      <c r="A7076" s="1"/>
      <c r="B7076" s="1"/>
      <c r="C7076" s="8">
        <v>4701</v>
      </c>
      <c r="D7076" s="1"/>
      <c r="E7076" s="1"/>
      <c r="F7076" s="1"/>
      <c r="G7076" s="275"/>
      <c r="H7076" s="1"/>
      <c r="I7076" s="1"/>
      <c r="J7076" s="1"/>
      <c r="K7076" s="275"/>
      <c r="L7076" s="1"/>
      <c r="M7076" s="1"/>
    </row>
    <row r="7077" spans="1:13" ht="15">
      <c r="A7077" s="1"/>
      <c r="B7077" s="1"/>
      <c r="C7077" s="8">
        <v>4702</v>
      </c>
      <c r="D7077" s="1"/>
      <c r="E7077" s="1"/>
      <c r="F7077" s="1"/>
      <c r="G7077" s="275"/>
      <c r="H7077" s="1"/>
      <c r="I7077" s="1"/>
      <c r="J7077" s="1"/>
      <c r="K7077" s="275"/>
      <c r="L7077" s="1"/>
      <c r="M7077" s="1"/>
    </row>
    <row r="7078" spans="1:13" ht="15">
      <c r="A7078" s="1"/>
      <c r="B7078" s="1"/>
      <c r="C7078" s="8">
        <v>4703</v>
      </c>
      <c r="D7078" s="1"/>
      <c r="E7078" s="1"/>
      <c r="F7078" s="1"/>
      <c r="G7078" s="275"/>
      <c r="H7078" s="1"/>
      <c r="I7078" s="1"/>
      <c r="J7078" s="1"/>
      <c r="K7078" s="275"/>
      <c r="L7078" s="1"/>
      <c r="M7078" s="1"/>
    </row>
    <row r="7079" spans="1:13" ht="15">
      <c r="A7079" s="1"/>
      <c r="B7079" s="1"/>
      <c r="C7079" s="8">
        <v>4704</v>
      </c>
      <c r="D7079" s="1"/>
      <c r="E7079" s="1"/>
      <c r="F7079" s="1"/>
      <c r="G7079" s="275"/>
      <c r="H7079" s="1"/>
      <c r="I7079" s="1"/>
      <c r="J7079" s="1"/>
      <c r="K7079" s="275"/>
      <c r="L7079" s="1"/>
      <c r="M7079" s="1"/>
    </row>
    <row r="7080" spans="1:13" ht="15">
      <c r="A7080" s="1"/>
      <c r="B7080" s="1"/>
      <c r="C7080" s="8">
        <v>4705</v>
      </c>
      <c r="D7080" s="1"/>
      <c r="E7080" s="1"/>
      <c r="F7080" s="1"/>
      <c r="G7080" s="275"/>
      <c r="H7080" s="1"/>
      <c r="I7080" s="1"/>
      <c r="J7080" s="1"/>
      <c r="K7080" s="275"/>
      <c r="L7080" s="1"/>
      <c r="M7080" s="1"/>
    </row>
    <row r="7081" spans="1:13" ht="15">
      <c r="A7081" s="1"/>
      <c r="B7081" s="1"/>
      <c r="C7081" s="8">
        <v>4706</v>
      </c>
      <c r="D7081" s="1"/>
      <c r="E7081" s="1"/>
      <c r="F7081" s="1"/>
      <c r="G7081" s="275"/>
      <c r="H7081" s="1"/>
      <c r="I7081" s="1"/>
      <c r="J7081" s="1"/>
      <c r="K7081" s="275"/>
      <c r="L7081" s="1"/>
      <c r="M7081" s="1"/>
    </row>
    <row r="7082" spans="1:13" ht="15">
      <c r="A7082" s="1"/>
      <c r="B7082" s="1"/>
      <c r="C7082" s="8">
        <v>4707</v>
      </c>
      <c r="D7082" s="1"/>
      <c r="E7082" s="1"/>
      <c r="F7082" s="1"/>
      <c r="G7082" s="275"/>
      <c r="H7082" s="1"/>
      <c r="I7082" s="1"/>
      <c r="J7082" s="1"/>
      <c r="K7082" s="275"/>
      <c r="L7082" s="1"/>
      <c r="M7082" s="1"/>
    </row>
    <row r="7083" spans="1:13" ht="15">
      <c r="A7083" s="1"/>
      <c r="B7083" s="1"/>
      <c r="C7083" s="8">
        <v>4708</v>
      </c>
      <c r="D7083" s="1"/>
      <c r="E7083" s="1"/>
      <c r="F7083" s="1"/>
      <c r="G7083" s="275"/>
      <c r="H7083" s="1"/>
      <c r="I7083" s="1"/>
      <c r="J7083" s="1"/>
      <c r="K7083" s="275"/>
      <c r="L7083" s="1"/>
      <c r="M7083" s="1"/>
    </row>
    <row r="7084" spans="1:13" ht="15">
      <c r="A7084" s="1"/>
      <c r="B7084" s="1"/>
      <c r="C7084" s="8">
        <v>4709</v>
      </c>
      <c r="D7084" s="1"/>
      <c r="E7084" s="1"/>
      <c r="F7084" s="1"/>
      <c r="G7084" s="275"/>
      <c r="H7084" s="1"/>
      <c r="I7084" s="1"/>
      <c r="J7084" s="1"/>
      <c r="K7084" s="275"/>
      <c r="L7084" s="1"/>
      <c r="M7084" s="1"/>
    </row>
    <row r="7085" spans="1:13" ht="15">
      <c r="A7085" s="1"/>
      <c r="B7085" s="1"/>
      <c r="C7085" s="8">
        <v>4710</v>
      </c>
      <c r="D7085" s="1"/>
      <c r="E7085" s="1"/>
      <c r="F7085" s="1"/>
      <c r="G7085" s="275"/>
      <c r="H7085" s="1"/>
      <c r="I7085" s="1"/>
      <c r="J7085" s="1"/>
      <c r="K7085" s="275"/>
      <c r="L7085" s="1"/>
      <c r="M7085" s="1"/>
    </row>
    <row r="7086" spans="1:13" ht="15">
      <c r="A7086" s="1"/>
      <c r="B7086" s="1"/>
      <c r="C7086" s="8">
        <v>4711</v>
      </c>
      <c r="D7086" s="1"/>
      <c r="E7086" s="1"/>
      <c r="F7086" s="1"/>
      <c r="G7086" s="275"/>
      <c r="H7086" s="1"/>
      <c r="I7086" s="1"/>
      <c r="J7086" s="1"/>
      <c r="K7086" s="275"/>
      <c r="L7086" s="1"/>
      <c r="M7086" s="1"/>
    </row>
    <row r="7087" spans="1:13" ht="15">
      <c r="A7087" s="1"/>
      <c r="B7087" s="1"/>
      <c r="C7087" s="8">
        <v>4712</v>
      </c>
      <c r="D7087" s="1"/>
      <c r="E7087" s="1"/>
      <c r="F7087" s="1"/>
      <c r="G7087" s="275"/>
      <c r="H7087" s="1"/>
      <c r="I7087" s="1"/>
      <c r="J7087" s="1"/>
      <c r="K7087" s="275"/>
      <c r="L7087" s="1"/>
      <c r="M7087" s="1"/>
    </row>
    <row r="7088" spans="1:13" ht="15">
      <c r="A7088" s="1"/>
      <c r="B7088" s="1"/>
      <c r="C7088" s="8">
        <v>4713</v>
      </c>
      <c r="D7088" s="1"/>
      <c r="E7088" s="1"/>
      <c r="F7088" s="1"/>
      <c r="G7088" s="275"/>
      <c r="H7088" s="1"/>
      <c r="I7088" s="1"/>
      <c r="J7088" s="1"/>
      <c r="K7088" s="275"/>
      <c r="L7088" s="1"/>
      <c r="M7088" s="1"/>
    </row>
    <row r="7089" spans="1:13" ht="15">
      <c r="A7089" s="1"/>
      <c r="B7089" s="1"/>
      <c r="C7089" s="8">
        <v>4714</v>
      </c>
      <c r="D7089" s="1"/>
      <c r="E7089" s="1"/>
      <c r="F7089" s="1"/>
      <c r="G7089" s="275"/>
      <c r="H7089" s="1"/>
      <c r="I7089" s="1"/>
      <c r="J7089" s="1"/>
      <c r="K7089" s="275"/>
      <c r="L7089" s="1"/>
      <c r="M7089" s="1"/>
    </row>
    <row r="7090" spans="1:13" ht="15">
      <c r="A7090" s="1"/>
      <c r="B7090" s="1"/>
      <c r="C7090" s="8">
        <v>4715</v>
      </c>
      <c r="D7090" s="1"/>
      <c r="E7090" s="1"/>
      <c r="F7090" s="1"/>
      <c r="G7090" s="275"/>
      <c r="H7090" s="1"/>
      <c r="I7090" s="1"/>
      <c r="J7090" s="1"/>
      <c r="K7090" s="275"/>
      <c r="L7090" s="1"/>
      <c r="M7090" s="1"/>
    </row>
    <row r="7091" spans="1:13" ht="15">
      <c r="A7091" s="1"/>
      <c r="B7091" s="1"/>
      <c r="C7091" s="8">
        <v>4716</v>
      </c>
      <c r="D7091" s="1"/>
      <c r="E7091" s="1"/>
      <c r="F7091" s="1"/>
      <c r="G7091" s="275"/>
      <c r="H7091" s="1"/>
      <c r="I7091" s="1"/>
      <c r="J7091" s="1"/>
      <c r="K7091" s="275"/>
      <c r="L7091" s="1"/>
      <c r="M7091" s="1"/>
    </row>
    <row r="7092" spans="1:13" ht="15">
      <c r="A7092" s="1"/>
      <c r="B7092" s="1"/>
      <c r="C7092" s="8">
        <v>4717</v>
      </c>
      <c r="D7092" s="1"/>
      <c r="E7092" s="1"/>
      <c r="F7092" s="1"/>
      <c r="G7092" s="275"/>
      <c r="H7092" s="1"/>
      <c r="I7092" s="1"/>
      <c r="J7092" s="1"/>
      <c r="K7092" s="275"/>
      <c r="L7092" s="1"/>
      <c r="M7092" s="1"/>
    </row>
    <row r="7093" spans="1:13" ht="15">
      <c r="A7093" s="1"/>
      <c r="B7093" s="1"/>
      <c r="C7093" s="8">
        <v>4718</v>
      </c>
      <c r="D7093" s="1"/>
      <c r="E7093" s="1"/>
      <c r="F7093" s="1"/>
      <c r="G7093" s="275"/>
      <c r="H7093" s="1"/>
      <c r="I7093" s="1"/>
      <c r="J7093" s="1"/>
      <c r="K7093" s="275"/>
      <c r="L7093" s="1"/>
      <c r="M7093" s="1"/>
    </row>
    <row r="7094" spans="1:13" ht="15">
      <c r="A7094" s="1"/>
      <c r="B7094" s="1"/>
      <c r="C7094" s="8">
        <v>4719</v>
      </c>
      <c r="D7094" s="1"/>
      <c r="E7094" s="1"/>
      <c r="F7094" s="1"/>
      <c r="G7094" s="275"/>
      <c r="H7094" s="1"/>
      <c r="I7094" s="1"/>
      <c r="J7094" s="1"/>
      <c r="K7094" s="275"/>
      <c r="L7094" s="1"/>
      <c r="M7094" s="1"/>
    </row>
    <row r="7095" spans="1:13" ht="15">
      <c r="A7095" s="1"/>
      <c r="B7095" s="1"/>
      <c r="C7095" s="8">
        <v>4720</v>
      </c>
      <c r="D7095" s="1"/>
      <c r="E7095" s="1"/>
      <c r="F7095" s="1"/>
      <c r="G7095" s="275"/>
      <c r="H7095" s="1"/>
      <c r="I7095" s="1"/>
      <c r="J7095" s="1"/>
      <c r="K7095" s="275"/>
      <c r="L7095" s="1"/>
      <c r="M7095" s="1"/>
    </row>
    <row r="7096" spans="1:13" ht="15">
      <c r="A7096" s="1"/>
      <c r="B7096" s="1"/>
      <c r="C7096" s="8">
        <v>4721</v>
      </c>
      <c r="D7096" s="1"/>
      <c r="E7096" s="1"/>
      <c r="F7096" s="1"/>
      <c r="G7096" s="275"/>
      <c r="H7096" s="1"/>
      <c r="I7096" s="1"/>
      <c r="J7096" s="1"/>
      <c r="K7096" s="275"/>
      <c r="L7096" s="1"/>
      <c r="M7096" s="1"/>
    </row>
    <row r="7097" spans="1:13" ht="15">
      <c r="A7097" s="1"/>
      <c r="B7097" s="1"/>
      <c r="C7097" s="8">
        <v>4722</v>
      </c>
      <c r="D7097" s="1"/>
      <c r="E7097" s="1"/>
      <c r="F7097" s="1"/>
      <c r="G7097" s="275"/>
      <c r="H7097" s="1"/>
      <c r="I7097" s="1"/>
      <c r="J7097" s="1"/>
      <c r="K7097" s="275"/>
      <c r="L7097" s="1"/>
      <c r="M7097" s="1"/>
    </row>
    <row r="7098" spans="1:13" ht="15">
      <c r="A7098" s="1"/>
      <c r="B7098" s="1"/>
      <c r="C7098" s="8">
        <v>4723</v>
      </c>
      <c r="D7098" s="1"/>
      <c r="E7098" s="1"/>
      <c r="F7098" s="1"/>
      <c r="G7098" s="275"/>
      <c r="H7098" s="1"/>
      <c r="I7098" s="1"/>
      <c r="J7098" s="1"/>
      <c r="K7098" s="275"/>
      <c r="L7098" s="1"/>
      <c r="M7098" s="1"/>
    </row>
    <row r="7099" spans="1:13" ht="15">
      <c r="A7099" s="1"/>
      <c r="B7099" s="1"/>
      <c r="C7099" s="8">
        <v>4724</v>
      </c>
      <c r="D7099" s="1"/>
      <c r="E7099" s="1"/>
      <c r="F7099" s="1"/>
      <c r="G7099" s="275"/>
      <c r="H7099" s="1"/>
      <c r="I7099" s="1"/>
      <c r="J7099" s="1"/>
      <c r="K7099" s="275"/>
      <c r="L7099" s="1"/>
      <c r="M7099" s="1"/>
    </row>
    <row r="7100" spans="1:13" ht="15">
      <c r="A7100" s="1"/>
      <c r="B7100" s="1"/>
      <c r="C7100" s="8">
        <v>4725</v>
      </c>
      <c r="D7100" s="1"/>
      <c r="E7100" s="1"/>
      <c r="F7100" s="1"/>
      <c r="G7100" s="275"/>
      <c r="H7100" s="1"/>
      <c r="I7100" s="1"/>
      <c r="J7100" s="1"/>
      <c r="K7100" s="275"/>
      <c r="L7100" s="1"/>
      <c r="M7100" s="1"/>
    </row>
    <row r="7101" spans="1:13" ht="15">
      <c r="A7101" s="1"/>
      <c r="B7101" s="1"/>
      <c r="C7101" s="8">
        <v>4726</v>
      </c>
      <c r="D7101" s="1"/>
      <c r="E7101" s="1"/>
      <c r="F7101" s="1"/>
      <c r="G7101" s="275"/>
      <c r="H7101" s="1"/>
      <c r="I7101" s="1"/>
      <c r="J7101" s="1"/>
      <c r="K7101" s="275"/>
      <c r="L7101" s="1"/>
      <c r="M7101" s="1"/>
    </row>
    <row r="7102" spans="1:13" ht="15">
      <c r="A7102" s="1"/>
      <c r="B7102" s="1"/>
      <c r="C7102" s="8">
        <v>4727</v>
      </c>
      <c r="D7102" s="1"/>
      <c r="E7102" s="1"/>
      <c r="F7102" s="1"/>
      <c r="G7102" s="275"/>
      <c r="H7102" s="1"/>
      <c r="I7102" s="1"/>
      <c r="J7102" s="1"/>
      <c r="K7102" s="275"/>
      <c r="L7102" s="1"/>
      <c r="M7102" s="1"/>
    </row>
    <row r="7103" spans="1:13" ht="15">
      <c r="A7103" s="1"/>
      <c r="B7103" s="1"/>
      <c r="C7103" s="8">
        <v>4728</v>
      </c>
      <c r="D7103" s="1"/>
      <c r="E7103" s="1"/>
      <c r="F7103" s="1"/>
      <c r="G7103" s="275"/>
      <c r="H7103" s="1"/>
      <c r="I7103" s="1"/>
      <c r="J7103" s="1"/>
      <c r="K7103" s="275"/>
      <c r="L7103" s="1"/>
      <c r="M7103" s="1"/>
    </row>
    <row r="7104" spans="1:13" ht="15">
      <c r="A7104" s="1"/>
      <c r="B7104" s="1"/>
      <c r="C7104" s="8">
        <v>4729</v>
      </c>
      <c r="D7104" s="1"/>
      <c r="E7104" s="1"/>
      <c r="F7104" s="1"/>
      <c r="G7104" s="275"/>
      <c r="H7104" s="1"/>
      <c r="I7104" s="1"/>
      <c r="J7104" s="1"/>
      <c r="K7104" s="275"/>
      <c r="L7104" s="1"/>
      <c r="M7104" s="1"/>
    </row>
    <row r="7105" spans="1:13" ht="15">
      <c r="A7105" s="1"/>
      <c r="B7105" s="1"/>
      <c r="C7105" s="8">
        <v>4730</v>
      </c>
      <c r="D7105" s="1"/>
      <c r="E7105" s="1"/>
      <c r="F7105" s="1"/>
      <c r="G7105" s="275"/>
      <c r="H7105" s="1"/>
      <c r="I7105" s="1"/>
      <c r="J7105" s="1"/>
      <c r="K7105" s="275"/>
      <c r="L7105" s="1"/>
      <c r="M7105" s="1"/>
    </row>
    <row r="7106" spans="1:13" ht="15">
      <c r="A7106" s="1"/>
      <c r="B7106" s="1"/>
      <c r="C7106" s="8">
        <v>4731</v>
      </c>
      <c r="D7106" s="1"/>
      <c r="E7106" s="1"/>
      <c r="F7106" s="1"/>
      <c r="G7106" s="275"/>
      <c r="H7106" s="1"/>
      <c r="I7106" s="1"/>
      <c r="J7106" s="1"/>
      <c r="K7106" s="275"/>
      <c r="L7106" s="1"/>
      <c r="M7106" s="1"/>
    </row>
    <row r="7107" spans="1:13" ht="15">
      <c r="A7107" s="1"/>
      <c r="B7107" s="1"/>
      <c r="C7107" s="8">
        <v>4732</v>
      </c>
      <c r="D7107" s="1"/>
      <c r="E7107" s="1"/>
      <c r="F7107" s="1"/>
      <c r="G7107" s="275"/>
      <c r="H7107" s="1"/>
      <c r="I7107" s="1"/>
      <c r="J7107" s="1"/>
      <c r="K7107" s="275"/>
      <c r="L7107" s="1"/>
      <c r="M7107" s="1"/>
    </row>
    <row r="7108" spans="1:13" ht="15">
      <c r="A7108" s="1"/>
      <c r="B7108" s="1"/>
      <c r="C7108" s="8">
        <v>4733</v>
      </c>
      <c r="D7108" s="1"/>
      <c r="E7108" s="1"/>
      <c r="F7108" s="1"/>
      <c r="G7108" s="275"/>
      <c r="H7108" s="1"/>
      <c r="I7108" s="1"/>
      <c r="J7108" s="1"/>
      <c r="K7108" s="275"/>
      <c r="L7108" s="1"/>
      <c r="M7108" s="1"/>
    </row>
    <row r="7109" spans="1:13" ht="15">
      <c r="A7109" s="1"/>
      <c r="B7109" s="1"/>
      <c r="C7109" s="8">
        <v>4734</v>
      </c>
      <c r="D7109" s="1"/>
      <c r="E7109" s="1"/>
      <c r="F7109" s="1"/>
      <c r="G7109" s="275"/>
      <c r="H7109" s="1"/>
      <c r="I7109" s="1"/>
      <c r="J7109" s="1"/>
      <c r="K7109" s="275"/>
      <c r="L7109" s="1"/>
      <c r="M7109" s="1"/>
    </row>
    <row r="7110" spans="1:13" ht="15">
      <c r="A7110" s="1"/>
      <c r="B7110" s="1"/>
      <c r="C7110" s="8">
        <v>4735</v>
      </c>
      <c r="D7110" s="1"/>
      <c r="E7110" s="1"/>
      <c r="F7110" s="1"/>
      <c r="G7110" s="275"/>
      <c r="H7110" s="1"/>
      <c r="I7110" s="1"/>
      <c r="J7110" s="1"/>
      <c r="K7110" s="275"/>
      <c r="L7110" s="1"/>
      <c r="M7110" s="1"/>
    </row>
    <row r="7111" spans="1:13" ht="15">
      <c r="A7111" s="1"/>
      <c r="B7111" s="1"/>
      <c r="C7111" s="8">
        <v>4736</v>
      </c>
      <c r="D7111" s="1"/>
      <c r="E7111" s="1"/>
      <c r="F7111" s="1"/>
      <c r="G7111" s="275"/>
      <c r="H7111" s="1"/>
      <c r="I7111" s="1"/>
      <c r="J7111" s="1"/>
      <c r="K7111" s="275"/>
      <c r="L7111" s="1"/>
      <c r="M7111" s="1"/>
    </row>
    <row r="7112" spans="1:13" ht="15">
      <c r="A7112" s="1"/>
      <c r="B7112" s="1"/>
      <c r="C7112" s="8">
        <v>4737</v>
      </c>
      <c r="D7112" s="1"/>
      <c r="E7112" s="1"/>
      <c r="F7112" s="1"/>
      <c r="G7112" s="275"/>
      <c r="H7112" s="1"/>
      <c r="I7112" s="1"/>
      <c r="J7112" s="1"/>
      <c r="K7112" s="275"/>
      <c r="L7112" s="1"/>
      <c r="M7112" s="1"/>
    </row>
    <row r="7113" spans="1:13" ht="15">
      <c r="A7113" s="1"/>
      <c r="B7113" s="1"/>
      <c r="C7113" s="8">
        <v>4738</v>
      </c>
      <c r="D7113" s="1"/>
      <c r="E7113" s="1"/>
      <c r="F7113" s="1"/>
      <c r="G7113" s="275"/>
      <c r="H7113" s="1"/>
      <c r="I7113" s="1"/>
      <c r="J7113" s="1"/>
      <c r="K7113" s="275"/>
      <c r="L7113" s="1"/>
      <c r="M7113" s="1"/>
    </row>
    <row r="7114" spans="1:13" ht="15">
      <c r="A7114" s="1"/>
      <c r="B7114" s="1"/>
      <c r="C7114" s="8">
        <v>4739</v>
      </c>
      <c r="D7114" s="1"/>
      <c r="E7114" s="1"/>
      <c r="F7114" s="1"/>
      <c r="G7114" s="275"/>
      <c r="H7114" s="1"/>
      <c r="I7114" s="1"/>
      <c r="J7114" s="1"/>
      <c r="K7114" s="275"/>
      <c r="L7114" s="1"/>
      <c r="M7114" s="1"/>
    </row>
    <row r="7115" spans="1:13" ht="15">
      <c r="A7115" s="1"/>
      <c r="B7115" s="1"/>
      <c r="C7115" s="8">
        <v>4740</v>
      </c>
      <c r="D7115" s="1"/>
      <c r="E7115" s="1"/>
      <c r="F7115" s="1"/>
      <c r="G7115" s="275"/>
      <c r="H7115" s="1"/>
      <c r="I7115" s="1"/>
      <c r="J7115" s="1"/>
      <c r="K7115" s="275"/>
      <c r="L7115" s="1"/>
      <c r="M7115" s="1"/>
    </row>
    <row r="7116" spans="1:13" ht="15">
      <c r="A7116" s="1"/>
      <c r="B7116" s="1"/>
      <c r="C7116" s="8">
        <v>4741</v>
      </c>
      <c r="D7116" s="1"/>
      <c r="E7116" s="1"/>
      <c r="F7116" s="1"/>
      <c r="G7116" s="275"/>
      <c r="H7116" s="1"/>
      <c r="I7116" s="1"/>
      <c r="J7116" s="1"/>
      <c r="K7116" s="275"/>
      <c r="L7116" s="1"/>
      <c r="M7116" s="1"/>
    </row>
    <row r="7117" spans="1:13" ht="15">
      <c r="A7117" s="1"/>
      <c r="B7117" s="1"/>
      <c r="C7117" s="8">
        <v>4742</v>
      </c>
      <c r="D7117" s="1"/>
      <c r="E7117" s="1"/>
      <c r="F7117" s="1"/>
      <c r="G7117" s="275"/>
      <c r="H7117" s="1"/>
      <c r="I7117" s="1"/>
      <c r="J7117" s="1"/>
      <c r="K7117" s="275"/>
      <c r="L7117" s="1"/>
      <c r="M7117" s="1"/>
    </row>
    <row r="7118" spans="1:13" ht="15">
      <c r="A7118" s="1"/>
      <c r="B7118" s="1"/>
      <c r="C7118" s="8">
        <v>4743</v>
      </c>
      <c r="D7118" s="1"/>
      <c r="E7118" s="1"/>
      <c r="F7118" s="1"/>
      <c r="G7118" s="275"/>
      <c r="H7118" s="1"/>
      <c r="I7118" s="1"/>
      <c r="J7118" s="1"/>
      <c r="K7118" s="275"/>
      <c r="L7118" s="1"/>
      <c r="M7118" s="1"/>
    </row>
    <row r="7119" spans="1:13" ht="15">
      <c r="A7119" s="1"/>
      <c r="B7119" s="1"/>
      <c r="C7119" s="8">
        <v>4744</v>
      </c>
      <c r="D7119" s="1"/>
      <c r="E7119" s="1"/>
      <c r="F7119" s="1"/>
      <c r="G7119" s="275"/>
      <c r="H7119" s="1"/>
      <c r="I7119" s="1"/>
      <c r="J7119" s="1"/>
      <c r="K7119" s="275"/>
      <c r="L7119" s="1"/>
      <c r="M7119" s="1"/>
    </row>
    <row r="7120" spans="1:13" ht="15">
      <c r="A7120" s="1"/>
      <c r="B7120" s="1"/>
      <c r="C7120" s="8">
        <v>4745</v>
      </c>
      <c r="D7120" s="1"/>
      <c r="E7120" s="1"/>
      <c r="F7120" s="1"/>
      <c r="G7120" s="275"/>
      <c r="H7120" s="1"/>
      <c r="I7120" s="1"/>
      <c r="J7120" s="1"/>
      <c r="K7120" s="275"/>
      <c r="L7120" s="1"/>
      <c r="M7120" s="1"/>
    </row>
    <row r="7121" spans="1:13" ht="15">
      <c r="A7121" s="1"/>
      <c r="B7121" s="1"/>
      <c r="C7121" s="8">
        <v>4746</v>
      </c>
      <c r="D7121" s="1"/>
      <c r="E7121" s="1"/>
      <c r="F7121" s="1"/>
      <c r="G7121" s="275"/>
      <c r="H7121" s="1"/>
      <c r="I7121" s="1"/>
      <c r="J7121" s="1"/>
      <c r="K7121" s="275"/>
      <c r="L7121" s="1"/>
      <c r="M7121" s="1"/>
    </row>
    <row r="7122" spans="1:13" ht="15">
      <c r="A7122" s="1"/>
      <c r="B7122" s="1"/>
      <c r="C7122" s="8">
        <v>4747</v>
      </c>
      <c r="D7122" s="1"/>
      <c r="E7122" s="1"/>
      <c r="F7122" s="1"/>
      <c r="G7122" s="275"/>
      <c r="H7122" s="1"/>
      <c r="I7122" s="1"/>
      <c r="J7122" s="1"/>
      <c r="K7122" s="275"/>
      <c r="L7122" s="1"/>
      <c r="M7122" s="1"/>
    </row>
    <row r="7123" spans="1:13" ht="15">
      <c r="A7123" s="1"/>
      <c r="B7123" s="1"/>
      <c r="C7123" s="8">
        <v>4748</v>
      </c>
      <c r="D7123" s="1"/>
      <c r="E7123" s="1"/>
      <c r="F7123" s="1"/>
      <c r="G7123" s="275"/>
      <c r="H7123" s="1"/>
      <c r="I7123" s="1"/>
      <c r="J7123" s="1"/>
      <c r="K7123" s="275"/>
      <c r="L7123" s="1"/>
      <c r="M7123" s="1"/>
    </row>
    <row r="7124" spans="1:13" ht="15">
      <c r="A7124" s="1"/>
      <c r="B7124" s="1"/>
      <c r="C7124" s="8">
        <v>4749</v>
      </c>
      <c r="D7124" s="1"/>
      <c r="E7124" s="1"/>
      <c r="F7124" s="1"/>
      <c r="G7124" s="275"/>
      <c r="H7124" s="1"/>
      <c r="I7124" s="1"/>
      <c r="J7124" s="1"/>
      <c r="K7124" s="275"/>
      <c r="L7124" s="1"/>
      <c r="M7124" s="1"/>
    </row>
    <row r="7125" spans="1:13" ht="15">
      <c r="A7125" s="1"/>
      <c r="B7125" s="1"/>
      <c r="C7125" s="8">
        <v>4750</v>
      </c>
      <c r="D7125" s="1"/>
      <c r="E7125" s="1"/>
      <c r="F7125" s="1"/>
      <c r="G7125" s="275"/>
      <c r="H7125" s="1"/>
      <c r="I7125" s="1"/>
      <c r="J7125" s="1"/>
      <c r="K7125" s="275"/>
      <c r="L7125" s="1"/>
      <c r="M7125" s="1"/>
    </row>
    <row r="7126" spans="1:13" ht="15">
      <c r="A7126" s="1"/>
      <c r="B7126" s="1"/>
      <c r="C7126" s="8">
        <v>4751</v>
      </c>
      <c r="D7126" s="1"/>
      <c r="E7126" s="1"/>
      <c r="F7126" s="1"/>
      <c r="G7126" s="275"/>
      <c r="H7126" s="1"/>
      <c r="I7126" s="1"/>
      <c r="J7126" s="1"/>
      <c r="K7126" s="275"/>
      <c r="L7126" s="1"/>
      <c r="M7126" s="1"/>
    </row>
    <row r="7127" spans="1:13" ht="15">
      <c r="A7127" s="1"/>
      <c r="B7127" s="1"/>
      <c r="C7127" s="8">
        <v>4752</v>
      </c>
      <c r="D7127" s="1"/>
      <c r="E7127" s="1"/>
      <c r="F7127" s="1"/>
      <c r="G7127" s="275"/>
      <c r="H7127" s="1"/>
      <c r="I7127" s="1"/>
      <c r="J7127" s="1"/>
      <c r="K7127" s="275"/>
      <c r="L7127" s="1"/>
      <c r="M7127" s="1"/>
    </row>
    <row r="7128" spans="1:13" ht="15">
      <c r="A7128" s="1"/>
      <c r="B7128" s="1"/>
      <c r="C7128" s="8">
        <v>4753</v>
      </c>
      <c r="D7128" s="1"/>
      <c r="E7128" s="1"/>
      <c r="F7128" s="1"/>
      <c r="G7128" s="275"/>
      <c r="H7128" s="1"/>
      <c r="I7128" s="1"/>
      <c r="J7128" s="1"/>
      <c r="K7128" s="275"/>
      <c r="L7128" s="1"/>
      <c r="M7128" s="1"/>
    </row>
    <row r="7129" spans="1:13" ht="15">
      <c r="A7129" s="1"/>
      <c r="B7129" s="1"/>
      <c r="C7129" s="8">
        <v>4754</v>
      </c>
      <c r="D7129" s="1"/>
      <c r="E7129" s="1"/>
      <c r="F7129" s="1"/>
      <c r="G7129" s="275"/>
      <c r="H7129" s="1"/>
      <c r="I7129" s="1"/>
      <c r="J7129" s="1"/>
      <c r="K7129" s="275"/>
      <c r="L7129" s="1"/>
      <c r="M7129" s="1"/>
    </row>
    <row r="7130" spans="1:13" ht="15">
      <c r="A7130" s="1"/>
      <c r="B7130" s="1"/>
      <c r="C7130" s="8">
        <v>4755</v>
      </c>
      <c r="D7130" s="1"/>
      <c r="E7130" s="1"/>
      <c r="F7130" s="1"/>
      <c r="G7130" s="275"/>
      <c r="H7130" s="1"/>
      <c r="I7130" s="1"/>
      <c r="J7130" s="1"/>
      <c r="K7130" s="275"/>
      <c r="L7130" s="1"/>
      <c r="M7130" s="1"/>
    </row>
    <row r="7131" spans="1:13" ht="15">
      <c r="A7131" s="1"/>
      <c r="B7131" s="1"/>
      <c r="C7131" s="8">
        <v>4756</v>
      </c>
      <c r="D7131" s="1"/>
      <c r="E7131" s="1"/>
      <c r="F7131" s="1"/>
      <c r="G7131" s="275"/>
      <c r="H7131" s="1"/>
      <c r="I7131" s="1"/>
      <c r="J7131" s="1"/>
      <c r="K7131" s="275"/>
      <c r="L7131" s="1"/>
      <c r="M7131" s="1"/>
    </row>
    <row r="7132" spans="1:13" ht="15">
      <c r="A7132" s="1"/>
      <c r="B7132" s="1"/>
      <c r="C7132" s="8">
        <v>4757</v>
      </c>
      <c r="D7132" s="1"/>
      <c r="E7132" s="1"/>
      <c r="F7132" s="1"/>
      <c r="G7132" s="275"/>
      <c r="H7132" s="1"/>
      <c r="I7132" s="1"/>
      <c r="J7132" s="1"/>
      <c r="K7132" s="275"/>
      <c r="L7132" s="1"/>
      <c r="M7132" s="1"/>
    </row>
    <row r="7133" spans="1:13" ht="15">
      <c r="A7133" s="1"/>
      <c r="B7133" s="1"/>
      <c r="C7133" s="8">
        <v>4758</v>
      </c>
      <c r="D7133" s="1"/>
      <c r="E7133" s="1"/>
      <c r="F7133" s="1"/>
      <c r="G7133" s="275"/>
      <c r="H7133" s="1"/>
      <c r="I7133" s="1"/>
      <c r="J7133" s="1"/>
      <c r="K7133" s="275"/>
      <c r="L7133" s="1"/>
      <c r="M7133" s="1"/>
    </row>
    <row r="7134" spans="1:13" ht="15">
      <c r="A7134" s="1"/>
      <c r="B7134" s="1"/>
      <c r="C7134" s="8">
        <v>4759</v>
      </c>
      <c r="D7134" s="1"/>
      <c r="E7134" s="1"/>
      <c r="F7134" s="1"/>
      <c r="G7134" s="275"/>
      <c r="H7134" s="1"/>
      <c r="I7134" s="1"/>
      <c r="J7134" s="1"/>
      <c r="K7134" s="275"/>
      <c r="L7134" s="1"/>
      <c r="M7134" s="1"/>
    </row>
    <row r="7135" spans="1:13" ht="15">
      <c r="A7135" s="1"/>
      <c r="B7135" s="1"/>
      <c r="C7135" s="8">
        <v>4760</v>
      </c>
      <c r="D7135" s="1"/>
      <c r="E7135" s="1"/>
      <c r="F7135" s="1"/>
      <c r="G7135" s="275"/>
      <c r="H7135" s="1"/>
      <c r="I7135" s="1"/>
      <c r="J7135" s="1"/>
      <c r="K7135" s="275"/>
      <c r="L7135" s="1"/>
      <c r="M7135" s="1"/>
    </row>
    <row r="7136" spans="1:13" ht="15">
      <c r="A7136" s="1"/>
      <c r="B7136" s="1"/>
      <c r="C7136" s="8">
        <v>4761</v>
      </c>
      <c r="D7136" s="1"/>
      <c r="E7136" s="1"/>
      <c r="F7136" s="1"/>
      <c r="G7136" s="275"/>
      <c r="H7136" s="1"/>
      <c r="I7136" s="1"/>
      <c r="J7136" s="1"/>
      <c r="K7136" s="275"/>
      <c r="L7136" s="1"/>
      <c r="M7136" s="1"/>
    </row>
    <row r="7137" spans="1:13" ht="15">
      <c r="A7137" s="1"/>
      <c r="B7137" s="1"/>
      <c r="C7137" s="8">
        <v>4762</v>
      </c>
      <c r="D7137" s="1"/>
      <c r="E7137" s="1"/>
      <c r="F7137" s="1"/>
      <c r="G7137" s="275"/>
      <c r="H7137" s="1"/>
      <c r="I7137" s="1"/>
      <c r="J7137" s="1"/>
      <c r="K7137" s="275"/>
      <c r="L7137" s="1"/>
      <c r="M7137" s="1"/>
    </row>
    <row r="7138" spans="1:13" ht="15">
      <c r="A7138" s="1"/>
      <c r="B7138" s="1"/>
      <c r="C7138" s="8">
        <v>4763</v>
      </c>
      <c r="D7138" s="1"/>
      <c r="E7138" s="1"/>
      <c r="F7138" s="1"/>
      <c r="G7138" s="275"/>
      <c r="H7138" s="1"/>
      <c r="I7138" s="1"/>
      <c r="J7138" s="1"/>
      <c r="K7138" s="275"/>
      <c r="L7138" s="1"/>
      <c r="M7138" s="1"/>
    </row>
    <row r="7139" spans="1:13" ht="15">
      <c r="A7139" s="1"/>
      <c r="B7139" s="1"/>
      <c r="C7139" s="8">
        <v>4764</v>
      </c>
      <c r="D7139" s="1"/>
      <c r="E7139" s="1"/>
      <c r="F7139" s="1"/>
      <c r="G7139" s="275"/>
      <c r="H7139" s="1"/>
      <c r="I7139" s="1"/>
      <c r="J7139" s="1"/>
      <c r="K7139" s="275"/>
      <c r="L7139" s="1"/>
      <c r="M7139" s="1"/>
    </row>
    <row r="7140" spans="1:13" ht="15">
      <c r="A7140" s="1"/>
      <c r="B7140" s="1"/>
      <c r="C7140" s="8">
        <v>4765</v>
      </c>
      <c r="D7140" s="1"/>
      <c r="E7140" s="1"/>
      <c r="F7140" s="1"/>
      <c r="G7140" s="275"/>
      <c r="H7140" s="1"/>
      <c r="I7140" s="1"/>
      <c r="J7140" s="1"/>
      <c r="K7140" s="275"/>
      <c r="L7140" s="1"/>
      <c r="M7140" s="1"/>
    </row>
    <row r="7141" spans="1:13" ht="15">
      <c r="A7141" s="1"/>
      <c r="B7141" s="1"/>
      <c r="C7141" s="8">
        <v>4766</v>
      </c>
      <c r="D7141" s="1"/>
      <c r="E7141" s="1"/>
      <c r="F7141" s="1"/>
      <c r="G7141" s="275"/>
      <c r="H7141" s="1"/>
      <c r="I7141" s="1"/>
      <c r="J7141" s="1"/>
      <c r="K7141" s="275"/>
      <c r="L7141" s="1"/>
      <c r="M7141" s="1"/>
    </row>
    <row r="7142" spans="1:13" ht="15">
      <c r="A7142" s="1"/>
      <c r="B7142" s="1"/>
      <c r="C7142" s="8">
        <v>4767</v>
      </c>
      <c r="D7142" s="1"/>
      <c r="E7142" s="1"/>
      <c r="F7142" s="1"/>
      <c r="G7142" s="275"/>
      <c r="H7142" s="1"/>
      <c r="I7142" s="1"/>
      <c r="J7142" s="1"/>
      <c r="K7142" s="275"/>
      <c r="L7142" s="1"/>
      <c r="M7142" s="1"/>
    </row>
    <row r="7143" spans="1:13" ht="15">
      <c r="A7143" s="1"/>
      <c r="B7143" s="1"/>
      <c r="C7143" s="8">
        <v>4768</v>
      </c>
      <c r="D7143" s="1"/>
      <c r="E7143" s="1"/>
      <c r="F7143" s="1"/>
      <c r="G7143" s="275"/>
      <c r="H7143" s="1"/>
      <c r="I7143" s="1"/>
      <c r="J7143" s="1"/>
      <c r="K7143" s="275"/>
      <c r="L7143" s="1"/>
      <c r="M7143" s="1"/>
    </row>
    <row r="7144" spans="1:13" ht="15">
      <c r="A7144" s="1"/>
      <c r="B7144" s="1"/>
      <c r="C7144" s="8">
        <v>4769</v>
      </c>
      <c r="D7144" s="1"/>
      <c r="E7144" s="1"/>
      <c r="F7144" s="1"/>
      <c r="G7144" s="275"/>
      <c r="H7144" s="1"/>
      <c r="I7144" s="1"/>
      <c r="J7144" s="1"/>
      <c r="K7144" s="275"/>
      <c r="L7144" s="1"/>
      <c r="M7144" s="1"/>
    </row>
    <row r="7145" spans="1:13" ht="15">
      <c r="A7145" s="1"/>
      <c r="B7145" s="1"/>
      <c r="C7145" s="8">
        <v>4770</v>
      </c>
      <c r="D7145" s="1"/>
      <c r="E7145" s="1"/>
      <c r="F7145" s="1"/>
      <c r="G7145" s="275"/>
      <c r="H7145" s="1"/>
      <c r="I7145" s="1"/>
      <c r="J7145" s="1"/>
      <c r="K7145" s="275"/>
      <c r="L7145" s="1"/>
      <c r="M7145" s="1"/>
    </row>
    <row r="7146" spans="1:13" ht="15">
      <c r="A7146" s="1"/>
      <c r="B7146" s="1"/>
      <c r="C7146" s="8">
        <v>4771</v>
      </c>
      <c r="D7146" s="1"/>
      <c r="E7146" s="1"/>
      <c r="F7146" s="1"/>
      <c r="G7146" s="275"/>
      <c r="H7146" s="1"/>
      <c r="I7146" s="1"/>
      <c r="J7146" s="1"/>
      <c r="K7146" s="275"/>
      <c r="L7146" s="1"/>
      <c r="M7146" s="1"/>
    </row>
    <row r="7147" spans="1:13" ht="15">
      <c r="A7147" s="1"/>
      <c r="B7147" s="1"/>
      <c r="C7147" s="8">
        <v>4772</v>
      </c>
      <c r="D7147" s="1"/>
      <c r="E7147" s="1"/>
      <c r="F7147" s="1"/>
      <c r="G7147" s="275"/>
      <c r="H7147" s="1"/>
      <c r="I7147" s="1"/>
      <c r="J7147" s="1"/>
      <c r="K7147" s="275"/>
      <c r="L7147" s="1"/>
      <c r="M7147" s="1"/>
    </row>
    <row r="7148" spans="1:13" ht="15">
      <c r="A7148" s="1"/>
      <c r="B7148" s="1"/>
      <c r="C7148" s="8">
        <v>4773</v>
      </c>
      <c r="D7148" s="1"/>
      <c r="E7148" s="1"/>
      <c r="F7148" s="1"/>
      <c r="G7148" s="275"/>
      <c r="H7148" s="1"/>
      <c r="I7148" s="1"/>
      <c r="J7148" s="1"/>
      <c r="K7148" s="275"/>
      <c r="L7148" s="1"/>
      <c r="M7148" s="1"/>
    </row>
    <row r="7149" spans="1:13" ht="15">
      <c r="A7149" s="1"/>
      <c r="B7149" s="1"/>
      <c r="C7149" s="8">
        <v>4774</v>
      </c>
      <c r="D7149" s="1"/>
      <c r="E7149" s="1"/>
      <c r="F7149" s="1"/>
      <c r="G7149" s="275"/>
      <c r="H7149" s="1"/>
      <c r="I7149" s="1"/>
      <c r="J7149" s="1"/>
      <c r="K7149" s="275"/>
      <c r="L7149" s="1"/>
      <c r="M7149" s="1"/>
    </row>
    <row r="7150" spans="1:13" ht="15">
      <c r="A7150" s="1"/>
      <c r="B7150" s="1"/>
      <c r="C7150" s="8">
        <v>4775</v>
      </c>
      <c r="D7150" s="1"/>
      <c r="E7150" s="1"/>
      <c r="F7150" s="1"/>
      <c r="G7150" s="275"/>
      <c r="H7150" s="1"/>
      <c r="I7150" s="1"/>
      <c r="J7150" s="1"/>
      <c r="K7150" s="275"/>
      <c r="L7150" s="1"/>
      <c r="M7150" s="1"/>
    </row>
    <row r="7151" spans="1:13" ht="15">
      <c r="A7151" s="1"/>
      <c r="B7151" s="1"/>
      <c r="C7151" s="8">
        <v>4776</v>
      </c>
      <c r="D7151" s="1"/>
      <c r="E7151" s="1"/>
      <c r="F7151" s="1"/>
      <c r="G7151" s="275"/>
      <c r="H7151" s="1"/>
      <c r="I7151" s="1"/>
      <c r="J7151" s="1"/>
      <c r="K7151" s="275"/>
      <c r="L7151" s="1"/>
      <c r="M7151" s="1"/>
    </row>
    <row r="7152" spans="1:13" ht="15">
      <c r="A7152" s="1"/>
      <c r="B7152" s="1"/>
      <c r="C7152" s="8">
        <v>4777</v>
      </c>
      <c r="D7152" s="1"/>
      <c r="E7152" s="1"/>
      <c r="F7152" s="1"/>
      <c r="G7152" s="275"/>
      <c r="H7152" s="1"/>
      <c r="I7152" s="1"/>
      <c r="J7152" s="1"/>
      <c r="K7152" s="275"/>
      <c r="L7152" s="1"/>
      <c r="M7152" s="1"/>
    </row>
    <row r="7153" spans="1:13" ht="15">
      <c r="A7153" s="1"/>
      <c r="B7153" s="1"/>
      <c r="C7153" s="8">
        <v>4778</v>
      </c>
      <c r="D7153" s="1"/>
      <c r="E7153" s="1"/>
      <c r="F7153" s="1"/>
      <c r="G7153" s="275"/>
      <c r="H7153" s="1"/>
      <c r="I7153" s="1"/>
      <c r="J7153" s="1"/>
      <c r="K7153" s="275"/>
      <c r="L7153" s="1"/>
      <c r="M7153" s="1"/>
    </row>
    <row r="7154" spans="1:13" ht="15">
      <c r="A7154" s="1"/>
      <c r="B7154" s="1"/>
      <c r="C7154" s="8">
        <v>4779</v>
      </c>
      <c r="D7154" s="1"/>
      <c r="E7154" s="1"/>
      <c r="F7154" s="1"/>
      <c r="G7154" s="275"/>
      <c r="H7154" s="1"/>
      <c r="I7154" s="1"/>
      <c r="J7154" s="1"/>
      <c r="K7154" s="275"/>
      <c r="L7154" s="1"/>
      <c r="M7154" s="1"/>
    </row>
    <row r="7155" spans="1:13" ht="15">
      <c r="A7155" s="1"/>
      <c r="B7155" s="1"/>
      <c r="C7155" s="8">
        <v>4780</v>
      </c>
      <c r="D7155" s="1"/>
      <c r="E7155" s="1"/>
      <c r="F7155" s="1"/>
      <c r="G7155" s="275"/>
      <c r="H7155" s="1"/>
      <c r="I7155" s="1"/>
      <c r="J7155" s="1"/>
      <c r="K7155" s="275"/>
      <c r="L7155" s="1"/>
      <c r="M7155" s="1"/>
    </row>
    <row r="7156" spans="1:13" ht="15">
      <c r="A7156" s="1"/>
      <c r="B7156" s="1"/>
      <c r="C7156" s="8">
        <v>4781</v>
      </c>
      <c r="D7156" s="1"/>
      <c r="E7156" s="1"/>
      <c r="F7156" s="1"/>
      <c r="G7156" s="275"/>
      <c r="H7156" s="1"/>
      <c r="I7156" s="1"/>
      <c r="J7156" s="1"/>
      <c r="K7156" s="275"/>
      <c r="L7156" s="1"/>
      <c r="M7156" s="1"/>
    </row>
    <row r="7157" spans="1:13" ht="15">
      <c r="A7157" s="1"/>
      <c r="B7157" s="1"/>
      <c r="C7157" s="8">
        <v>4782</v>
      </c>
      <c r="D7157" s="1"/>
      <c r="E7157" s="1"/>
      <c r="F7157" s="1"/>
      <c r="G7157" s="275"/>
      <c r="H7157" s="1"/>
      <c r="I7157" s="1"/>
      <c r="J7157" s="1"/>
      <c r="K7157" s="275"/>
      <c r="L7157" s="1"/>
      <c r="M7157" s="1"/>
    </row>
    <row r="7158" spans="1:13" ht="15">
      <c r="A7158" s="1"/>
      <c r="B7158" s="1"/>
      <c r="C7158" s="8">
        <v>4783</v>
      </c>
      <c r="D7158" s="1"/>
      <c r="E7158" s="1"/>
      <c r="F7158" s="1"/>
      <c r="G7158" s="275"/>
      <c r="H7158" s="1"/>
      <c r="I7158" s="1"/>
      <c r="J7158" s="1"/>
      <c r="K7158" s="275"/>
      <c r="L7158" s="1"/>
      <c r="M7158" s="1"/>
    </row>
    <row r="7159" spans="1:13" ht="15">
      <c r="A7159" s="1"/>
      <c r="B7159" s="1"/>
      <c r="C7159" s="8">
        <v>4784</v>
      </c>
      <c r="D7159" s="1"/>
      <c r="E7159" s="1"/>
      <c r="F7159" s="1"/>
      <c r="G7159" s="275"/>
      <c r="H7159" s="1"/>
      <c r="I7159" s="1"/>
      <c r="J7159" s="1"/>
      <c r="K7159" s="275"/>
      <c r="L7159" s="1"/>
      <c r="M7159" s="1"/>
    </row>
    <row r="7160" spans="1:13" ht="15">
      <c r="A7160" s="1"/>
      <c r="B7160" s="1"/>
      <c r="C7160" s="8">
        <v>4785</v>
      </c>
      <c r="D7160" s="1"/>
      <c r="E7160" s="1"/>
      <c r="F7160" s="1"/>
      <c r="G7160" s="275"/>
      <c r="H7160" s="1"/>
      <c r="I7160" s="1"/>
      <c r="J7160" s="1"/>
      <c r="K7160" s="275"/>
      <c r="L7160" s="1"/>
      <c r="M7160" s="1"/>
    </row>
    <row r="7161" spans="1:13" ht="15">
      <c r="A7161" s="1"/>
      <c r="B7161" s="1"/>
      <c r="C7161" s="8">
        <v>4786</v>
      </c>
      <c r="D7161" s="1"/>
      <c r="E7161" s="1"/>
      <c r="F7161" s="1"/>
      <c r="G7161" s="275"/>
      <c r="H7161" s="1"/>
      <c r="I7161" s="1"/>
      <c r="J7161" s="1"/>
      <c r="K7161" s="275"/>
      <c r="L7161" s="1"/>
      <c r="M7161" s="1"/>
    </row>
    <row r="7162" spans="1:13" ht="15">
      <c r="A7162" s="1"/>
      <c r="B7162" s="1"/>
      <c r="C7162" s="8">
        <v>4787</v>
      </c>
      <c r="D7162" s="1"/>
      <c r="E7162" s="1"/>
      <c r="F7162" s="1"/>
      <c r="G7162" s="275"/>
      <c r="H7162" s="1"/>
      <c r="I7162" s="1"/>
      <c r="J7162" s="1"/>
      <c r="K7162" s="275"/>
      <c r="L7162" s="1"/>
      <c r="M7162" s="1"/>
    </row>
    <row r="7163" spans="1:13" ht="15">
      <c r="A7163" s="1"/>
      <c r="B7163" s="1"/>
      <c r="C7163" s="8">
        <v>4788</v>
      </c>
      <c r="D7163" s="1"/>
      <c r="E7163" s="1"/>
      <c r="F7163" s="1"/>
      <c r="G7163" s="275"/>
      <c r="H7163" s="1"/>
      <c r="I7163" s="1"/>
      <c r="J7163" s="1"/>
      <c r="K7163" s="275"/>
      <c r="L7163" s="1"/>
      <c r="M7163" s="1"/>
    </row>
    <row r="7164" spans="1:13" ht="15">
      <c r="A7164" s="1"/>
      <c r="B7164" s="1"/>
      <c r="C7164" s="8">
        <v>4789</v>
      </c>
      <c r="D7164" s="1"/>
      <c r="E7164" s="1"/>
      <c r="F7164" s="1"/>
      <c r="G7164" s="275"/>
      <c r="H7164" s="1"/>
      <c r="I7164" s="1"/>
      <c r="J7164" s="1"/>
      <c r="K7164" s="275"/>
      <c r="L7164" s="1"/>
      <c r="M7164" s="1"/>
    </row>
    <row r="7165" spans="1:13" ht="15">
      <c r="A7165" s="1"/>
      <c r="B7165" s="1"/>
      <c r="C7165" s="8">
        <v>4790</v>
      </c>
      <c r="D7165" s="1"/>
      <c r="E7165" s="1"/>
      <c r="F7165" s="1"/>
      <c r="G7165" s="275"/>
      <c r="H7165" s="1"/>
      <c r="I7165" s="1"/>
      <c r="J7165" s="1"/>
      <c r="K7165" s="275"/>
      <c r="L7165" s="1"/>
      <c r="M7165" s="1"/>
    </row>
    <row r="7166" spans="1:13" ht="15">
      <c r="A7166" s="1"/>
      <c r="B7166" s="1"/>
      <c r="C7166" s="8">
        <v>4791</v>
      </c>
      <c r="D7166" s="1"/>
      <c r="E7166" s="1"/>
      <c r="F7166" s="1"/>
      <c r="G7166" s="275"/>
      <c r="H7166" s="1"/>
      <c r="I7166" s="1"/>
      <c r="J7166" s="1"/>
      <c r="K7166" s="275"/>
      <c r="L7166" s="1"/>
      <c r="M7166" s="1"/>
    </row>
    <row r="7167" spans="1:13" ht="15">
      <c r="A7167" s="1"/>
      <c r="B7167" s="1"/>
      <c r="C7167" s="8">
        <v>4792</v>
      </c>
      <c r="D7167" s="1"/>
      <c r="E7167" s="1"/>
      <c r="F7167" s="1"/>
      <c r="G7167" s="275"/>
      <c r="H7167" s="1"/>
      <c r="I7167" s="1"/>
      <c r="J7167" s="1"/>
      <c r="K7167" s="275"/>
      <c r="L7167" s="1"/>
      <c r="M7167" s="1"/>
    </row>
    <row r="7168" spans="1:13" ht="15">
      <c r="A7168" s="1"/>
      <c r="B7168" s="1"/>
      <c r="C7168" s="8">
        <v>4793</v>
      </c>
      <c r="D7168" s="1"/>
      <c r="E7168" s="1"/>
      <c r="F7168" s="1"/>
      <c r="G7168" s="275"/>
      <c r="H7168" s="1"/>
      <c r="I7168" s="1"/>
      <c r="J7168" s="1"/>
      <c r="K7168" s="275"/>
      <c r="L7168" s="1"/>
      <c r="M7168" s="1"/>
    </row>
    <row r="7169" spans="1:13" ht="15">
      <c r="A7169" s="1"/>
      <c r="B7169" s="1"/>
      <c r="C7169" s="8">
        <v>4794</v>
      </c>
      <c r="D7169" s="1"/>
      <c r="E7169" s="1"/>
      <c r="F7169" s="1"/>
      <c r="G7169" s="275"/>
      <c r="H7169" s="1"/>
      <c r="I7169" s="1"/>
      <c r="J7169" s="1"/>
      <c r="K7169" s="275"/>
      <c r="L7169" s="1"/>
      <c r="M7169" s="1"/>
    </row>
    <row r="7170" spans="1:13" ht="15">
      <c r="A7170" s="1"/>
      <c r="B7170" s="1"/>
      <c r="C7170" s="8">
        <v>4795</v>
      </c>
      <c r="D7170" s="1"/>
      <c r="E7170" s="1"/>
      <c r="F7170" s="1"/>
      <c r="G7170" s="275"/>
      <c r="H7170" s="1"/>
      <c r="I7170" s="1"/>
      <c r="J7170" s="1"/>
      <c r="K7170" s="275"/>
      <c r="L7170" s="1"/>
      <c r="M7170" s="1"/>
    </row>
    <row r="7171" spans="1:13" ht="15">
      <c r="A7171" s="1"/>
      <c r="B7171" s="1"/>
      <c r="C7171" s="8">
        <v>4796</v>
      </c>
      <c r="D7171" s="1"/>
      <c r="E7171" s="1"/>
      <c r="F7171" s="1"/>
      <c r="G7171" s="275"/>
      <c r="H7171" s="1"/>
      <c r="I7171" s="1"/>
      <c r="J7171" s="1"/>
      <c r="K7171" s="275"/>
      <c r="L7171" s="1"/>
      <c r="M7171" s="1"/>
    </row>
    <row r="7172" spans="1:13" ht="15">
      <c r="A7172" s="1"/>
      <c r="B7172" s="1"/>
      <c r="C7172" s="8">
        <v>4797</v>
      </c>
      <c r="D7172" s="1"/>
      <c r="E7172" s="1"/>
      <c r="F7172" s="1"/>
      <c r="G7172" s="275"/>
      <c r="H7172" s="1"/>
      <c r="I7172" s="1"/>
      <c r="J7172" s="1"/>
      <c r="K7172" s="275"/>
      <c r="L7172" s="1"/>
      <c r="M7172" s="1"/>
    </row>
    <row r="7173" spans="1:13" ht="15">
      <c r="A7173" s="1"/>
      <c r="B7173" s="1"/>
      <c r="C7173" s="8">
        <v>4798</v>
      </c>
      <c r="D7173" s="1"/>
      <c r="E7173" s="1"/>
      <c r="F7173" s="1"/>
      <c r="G7173" s="275"/>
      <c r="H7173" s="1"/>
      <c r="I7173" s="1"/>
      <c r="J7173" s="1"/>
      <c r="K7173" s="275"/>
      <c r="L7173" s="1"/>
      <c r="M7173" s="1"/>
    </row>
    <row r="7174" spans="1:13" ht="15">
      <c r="A7174" s="1"/>
      <c r="B7174" s="1"/>
      <c r="C7174" s="8">
        <v>4799</v>
      </c>
      <c r="D7174" s="1"/>
      <c r="E7174" s="1"/>
      <c r="F7174" s="1"/>
      <c r="G7174" s="275"/>
      <c r="H7174" s="1"/>
      <c r="I7174" s="1"/>
      <c r="J7174" s="1"/>
      <c r="K7174" s="275"/>
      <c r="L7174" s="1"/>
      <c r="M7174" s="1"/>
    </row>
    <row r="7175" spans="1:13" ht="15">
      <c r="A7175" s="1"/>
      <c r="B7175" s="1"/>
      <c r="C7175" s="8">
        <v>4800</v>
      </c>
      <c r="D7175" s="1"/>
      <c r="E7175" s="1"/>
      <c r="F7175" s="1"/>
      <c r="G7175" s="275"/>
      <c r="H7175" s="1"/>
      <c r="I7175" s="1"/>
      <c r="J7175" s="1"/>
      <c r="K7175" s="275"/>
      <c r="L7175" s="1"/>
      <c r="M7175" s="1"/>
    </row>
    <row r="7176" spans="1:13" ht="15">
      <c r="A7176" s="1"/>
      <c r="B7176" s="1"/>
      <c r="C7176" s="8">
        <v>4801</v>
      </c>
      <c r="D7176" s="1"/>
      <c r="E7176" s="1"/>
      <c r="F7176" s="1"/>
      <c r="G7176" s="275"/>
      <c r="H7176" s="1"/>
      <c r="I7176" s="1"/>
      <c r="J7176" s="1"/>
      <c r="K7176" s="275"/>
      <c r="L7176" s="1"/>
      <c r="M7176" s="1"/>
    </row>
    <row r="7177" spans="1:13" ht="15">
      <c r="A7177" s="1"/>
      <c r="B7177" s="1"/>
      <c r="C7177" s="8">
        <v>4802</v>
      </c>
      <c r="D7177" s="1"/>
      <c r="E7177" s="1"/>
      <c r="F7177" s="1"/>
      <c r="G7177" s="275"/>
      <c r="H7177" s="1"/>
      <c r="I7177" s="1"/>
      <c r="J7177" s="1"/>
      <c r="K7177" s="275"/>
      <c r="L7177" s="1"/>
      <c r="M7177" s="1"/>
    </row>
    <row r="7178" spans="1:13" ht="15">
      <c r="A7178" s="1"/>
      <c r="B7178" s="1"/>
      <c r="C7178" s="8">
        <v>4803</v>
      </c>
      <c r="D7178" s="1"/>
      <c r="E7178" s="1"/>
      <c r="F7178" s="1"/>
      <c r="G7178" s="275"/>
      <c r="H7178" s="1"/>
      <c r="I7178" s="1"/>
      <c r="J7178" s="1"/>
      <c r="K7178" s="275"/>
      <c r="L7178" s="1"/>
      <c r="M7178" s="1"/>
    </row>
    <row r="7179" spans="1:13" ht="15">
      <c r="A7179" s="1"/>
      <c r="B7179" s="1"/>
      <c r="C7179" s="8">
        <v>4804</v>
      </c>
      <c r="D7179" s="1"/>
      <c r="E7179" s="1"/>
      <c r="F7179" s="1"/>
      <c r="G7179" s="275"/>
      <c r="H7179" s="1"/>
      <c r="I7179" s="1"/>
      <c r="J7179" s="1"/>
      <c r="K7179" s="275"/>
      <c r="L7179" s="1"/>
      <c r="M7179" s="1"/>
    </row>
    <row r="7180" spans="1:13" ht="15">
      <c r="A7180" s="1"/>
      <c r="B7180" s="1"/>
      <c r="C7180" s="8">
        <v>4805</v>
      </c>
      <c r="D7180" s="1"/>
      <c r="E7180" s="1"/>
      <c r="F7180" s="1"/>
      <c r="G7180" s="275"/>
      <c r="H7180" s="1"/>
      <c r="I7180" s="1"/>
      <c r="J7180" s="1"/>
      <c r="K7180" s="275"/>
      <c r="L7180" s="1"/>
      <c r="M7180" s="1"/>
    </row>
    <row r="7181" spans="1:13" ht="15">
      <c r="A7181" s="1"/>
      <c r="B7181" s="1"/>
      <c r="C7181" s="8">
        <v>4806</v>
      </c>
      <c r="D7181" s="1"/>
      <c r="E7181" s="1"/>
      <c r="F7181" s="1"/>
      <c r="G7181" s="275"/>
      <c r="H7181" s="1"/>
      <c r="I7181" s="1"/>
      <c r="J7181" s="1"/>
      <c r="K7181" s="275"/>
      <c r="L7181" s="1"/>
      <c r="M7181" s="1"/>
    </row>
    <row r="7182" spans="1:13" ht="15">
      <c r="A7182" s="1"/>
      <c r="B7182" s="1"/>
      <c r="C7182" s="8">
        <v>4807</v>
      </c>
      <c r="D7182" s="1"/>
      <c r="E7182" s="1"/>
      <c r="F7182" s="1"/>
      <c r="G7182" s="275"/>
      <c r="H7182" s="1"/>
      <c r="I7182" s="1"/>
      <c r="J7182" s="1"/>
      <c r="K7182" s="275"/>
      <c r="L7182" s="1"/>
      <c r="M7182" s="1"/>
    </row>
    <row r="7183" spans="1:13" ht="15">
      <c r="A7183" s="1"/>
      <c r="B7183" s="1"/>
      <c r="C7183" s="8">
        <v>4808</v>
      </c>
      <c r="D7183" s="1"/>
      <c r="E7183" s="1"/>
      <c r="F7183" s="1"/>
      <c r="G7183" s="275"/>
      <c r="H7183" s="1"/>
      <c r="I7183" s="1"/>
      <c r="J7183" s="1"/>
      <c r="K7183" s="275"/>
      <c r="L7183" s="1"/>
      <c r="M7183" s="1"/>
    </row>
    <row r="7184" spans="1:13" ht="15">
      <c r="A7184" s="1"/>
      <c r="B7184" s="1"/>
      <c r="C7184" s="8">
        <v>4809</v>
      </c>
      <c r="D7184" s="1"/>
      <c r="E7184" s="1"/>
      <c r="F7184" s="1"/>
      <c r="G7184" s="275"/>
      <c r="H7184" s="1"/>
      <c r="I7184" s="1"/>
      <c r="J7184" s="1"/>
      <c r="K7184" s="275"/>
      <c r="L7184" s="1"/>
      <c r="M7184" s="1"/>
    </row>
    <row r="7185" spans="1:13" ht="15">
      <c r="A7185" s="1"/>
      <c r="B7185" s="1"/>
      <c r="C7185" s="8">
        <v>4810</v>
      </c>
      <c r="D7185" s="1"/>
      <c r="E7185" s="1"/>
      <c r="F7185" s="1"/>
      <c r="G7185" s="275"/>
      <c r="H7185" s="1"/>
      <c r="I7185" s="1"/>
      <c r="J7185" s="1"/>
      <c r="K7185" s="275"/>
      <c r="L7185" s="1"/>
      <c r="M7185" s="1"/>
    </row>
    <row r="7186" spans="1:13" ht="15">
      <c r="A7186" s="1"/>
      <c r="B7186" s="1"/>
      <c r="C7186" s="8">
        <v>4811</v>
      </c>
      <c r="D7186" s="1"/>
      <c r="E7186" s="1"/>
      <c r="F7186" s="1"/>
      <c r="G7186" s="275"/>
      <c r="H7186" s="1"/>
      <c r="I7186" s="1"/>
      <c r="J7186" s="1"/>
      <c r="K7186" s="275"/>
      <c r="L7186" s="1"/>
      <c r="M7186" s="1"/>
    </row>
    <row r="7187" spans="1:13" ht="15">
      <c r="A7187" s="1"/>
      <c r="B7187" s="1"/>
      <c r="C7187" s="8">
        <v>4812</v>
      </c>
      <c r="D7187" s="1"/>
      <c r="E7187" s="1"/>
      <c r="F7187" s="1"/>
      <c r="G7187" s="275"/>
      <c r="H7187" s="1"/>
      <c r="I7187" s="1"/>
      <c r="J7187" s="1"/>
      <c r="K7187" s="275"/>
      <c r="L7187" s="1"/>
      <c r="M7187" s="1"/>
    </row>
    <row r="7188" spans="1:13" ht="15">
      <c r="A7188" s="1"/>
      <c r="B7188" s="1"/>
      <c r="C7188" s="8">
        <v>4813</v>
      </c>
      <c r="D7188" s="1"/>
      <c r="E7188" s="1"/>
      <c r="F7188" s="1"/>
      <c r="G7188" s="275"/>
      <c r="H7188" s="1"/>
      <c r="I7188" s="1"/>
      <c r="J7188" s="1"/>
      <c r="K7188" s="275"/>
      <c r="L7188" s="1"/>
      <c r="M7188" s="1"/>
    </row>
    <row r="7189" spans="1:13" ht="15">
      <c r="A7189" s="1"/>
      <c r="B7189" s="1"/>
      <c r="C7189" s="8">
        <v>4814</v>
      </c>
      <c r="D7189" s="1"/>
      <c r="E7189" s="1"/>
      <c r="F7189" s="1"/>
      <c r="G7189" s="275"/>
      <c r="H7189" s="1"/>
      <c r="I7189" s="1"/>
      <c r="J7189" s="1"/>
      <c r="K7189" s="275"/>
      <c r="L7189" s="1"/>
      <c r="M7189" s="1"/>
    </row>
    <row r="7190" spans="1:13" ht="15">
      <c r="A7190" s="1"/>
      <c r="B7190" s="1"/>
      <c r="C7190" s="8">
        <v>4815</v>
      </c>
      <c r="D7190" s="1"/>
      <c r="E7190" s="1"/>
      <c r="F7190" s="1"/>
      <c r="G7190" s="275"/>
      <c r="H7190" s="1"/>
      <c r="I7190" s="1"/>
      <c r="J7190" s="1"/>
      <c r="K7190" s="275"/>
      <c r="L7190" s="1"/>
      <c r="M7190" s="1"/>
    </row>
    <row r="7191" spans="1:13" ht="15">
      <c r="A7191" s="1"/>
      <c r="B7191" s="1"/>
      <c r="C7191" s="8">
        <v>4816</v>
      </c>
      <c r="D7191" s="1"/>
      <c r="E7191" s="1"/>
      <c r="F7191" s="1"/>
      <c r="G7191" s="275"/>
      <c r="H7191" s="1"/>
      <c r="I7191" s="1"/>
      <c r="J7191" s="1"/>
      <c r="K7191" s="275"/>
      <c r="L7191" s="1"/>
      <c r="M7191" s="1"/>
    </row>
    <row r="7192" spans="1:13" ht="15">
      <c r="A7192" s="1"/>
      <c r="B7192" s="1"/>
      <c r="C7192" s="8">
        <v>4817</v>
      </c>
      <c r="D7192" s="1"/>
      <c r="E7192" s="1"/>
      <c r="F7192" s="1"/>
      <c r="G7192" s="275"/>
      <c r="H7192" s="1"/>
      <c r="I7192" s="1"/>
      <c r="J7192" s="1"/>
      <c r="K7192" s="275"/>
      <c r="L7192" s="1"/>
      <c r="M7192" s="1"/>
    </row>
    <row r="7193" spans="1:13" ht="15">
      <c r="A7193" s="1"/>
      <c r="B7193" s="1"/>
      <c r="C7193" s="8">
        <v>4818</v>
      </c>
      <c r="D7193" s="1"/>
      <c r="E7193" s="1"/>
      <c r="F7193" s="1"/>
      <c r="G7193" s="275"/>
      <c r="H7193" s="1"/>
      <c r="I7193" s="1"/>
      <c r="J7193" s="1"/>
      <c r="K7193" s="275"/>
      <c r="L7193" s="1"/>
      <c r="M7193" s="1"/>
    </row>
    <row r="7194" spans="1:13" ht="15">
      <c r="A7194" s="1"/>
      <c r="B7194" s="1"/>
      <c r="C7194" s="8">
        <v>4819</v>
      </c>
      <c r="D7194" s="1"/>
      <c r="E7194" s="1"/>
      <c r="F7194" s="1"/>
      <c r="G7194" s="275"/>
      <c r="H7194" s="1"/>
      <c r="I7194" s="1"/>
      <c r="J7194" s="1"/>
      <c r="K7194" s="275"/>
      <c r="L7194" s="1"/>
      <c r="M7194" s="1"/>
    </row>
    <row r="7195" spans="1:13" ht="15">
      <c r="A7195" s="1"/>
      <c r="B7195" s="1"/>
      <c r="C7195" s="8">
        <v>4820</v>
      </c>
      <c r="D7195" s="1"/>
      <c r="E7195" s="1"/>
      <c r="F7195" s="1"/>
      <c r="G7195" s="275"/>
      <c r="H7195" s="1"/>
      <c r="I7195" s="1"/>
      <c r="J7195" s="1"/>
      <c r="K7195" s="275"/>
      <c r="L7195" s="1"/>
      <c r="M7195" s="1"/>
    </row>
    <row r="7196" spans="1:13" ht="15">
      <c r="A7196" s="1"/>
      <c r="B7196" s="1"/>
      <c r="C7196" s="8">
        <v>4821</v>
      </c>
      <c r="D7196" s="1"/>
      <c r="E7196" s="1"/>
      <c r="F7196" s="1"/>
      <c r="G7196" s="275"/>
      <c r="H7196" s="1"/>
      <c r="I7196" s="1"/>
      <c r="J7196" s="1"/>
      <c r="K7196" s="275"/>
      <c r="L7196" s="1"/>
      <c r="M7196" s="1"/>
    </row>
    <row r="7197" spans="1:13" ht="15">
      <c r="A7197" s="1"/>
      <c r="B7197" s="1"/>
      <c r="C7197" s="8">
        <v>4822</v>
      </c>
      <c r="D7197" s="1"/>
      <c r="E7197" s="1"/>
      <c r="F7197" s="1"/>
      <c r="G7197" s="275"/>
      <c r="H7197" s="1"/>
      <c r="I7197" s="1"/>
      <c r="J7197" s="1"/>
      <c r="K7197" s="275"/>
      <c r="L7197" s="1"/>
      <c r="M7197" s="1"/>
    </row>
    <row r="7198" spans="1:13" ht="15">
      <c r="A7198" s="1"/>
      <c r="B7198" s="1"/>
      <c r="C7198" s="8">
        <v>4823</v>
      </c>
      <c r="D7198" s="1"/>
      <c r="E7198" s="1"/>
      <c r="F7198" s="1"/>
      <c r="G7198" s="275"/>
      <c r="H7198" s="1"/>
      <c r="I7198" s="1"/>
      <c r="J7198" s="1"/>
      <c r="K7198" s="275"/>
      <c r="L7198" s="1"/>
      <c r="M7198" s="1"/>
    </row>
    <row r="7199" spans="1:13" ht="15">
      <c r="A7199" s="1"/>
      <c r="B7199" s="1"/>
      <c r="C7199" s="8">
        <v>4824</v>
      </c>
      <c r="D7199" s="1"/>
      <c r="E7199" s="1"/>
      <c r="F7199" s="1"/>
      <c r="G7199" s="275"/>
      <c r="H7199" s="1"/>
      <c r="I7199" s="1"/>
      <c r="J7199" s="1"/>
      <c r="K7199" s="275"/>
      <c r="L7199" s="1"/>
      <c r="M7199" s="1"/>
    </row>
    <row r="7200" spans="1:13" ht="15">
      <c r="A7200" s="1"/>
      <c r="B7200" s="1"/>
      <c r="C7200" s="8">
        <v>4825</v>
      </c>
      <c r="D7200" s="1"/>
      <c r="E7200" s="1"/>
      <c r="F7200" s="1"/>
      <c r="G7200" s="275"/>
      <c r="H7200" s="1"/>
      <c r="I7200" s="1"/>
      <c r="J7200" s="1"/>
      <c r="K7200" s="275"/>
      <c r="L7200" s="1"/>
      <c r="M7200" s="1"/>
    </row>
    <row r="7201" spans="1:13" ht="15">
      <c r="A7201" s="1"/>
      <c r="B7201" s="1"/>
      <c r="C7201" s="8">
        <v>4826</v>
      </c>
      <c r="D7201" s="1"/>
      <c r="E7201" s="1"/>
      <c r="F7201" s="1"/>
      <c r="G7201" s="275"/>
      <c r="H7201" s="1"/>
      <c r="I7201" s="1"/>
      <c r="J7201" s="1"/>
      <c r="K7201" s="275"/>
      <c r="L7201" s="1"/>
      <c r="M7201" s="1"/>
    </row>
    <row r="7202" spans="1:13" ht="15">
      <c r="A7202" s="1"/>
      <c r="B7202" s="1"/>
      <c r="C7202" s="8">
        <v>4827</v>
      </c>
      <c r="D7202" s="1"/>
      <c r="E7202" s="1"/>
      <c r="F7202" s="1"/>
      <c r="G7202" s="275"/>
      <c r="H7202" s="1"/>
      <c r="I7202" s="1"/>
      <c r="J7202" s="1"/>
      <c r="K7202" s="275"/>
      <c r="L7202" s="1"/>
      <c r="M7202" s="1"/>
    </row>
    <row r="7203" spans="1:13" ht="15">
      <c r="A7203" s="1"/>
      <c r="B7203" s="1"/>
      <c r="C7203" s="8">
        <v>4828</v>
      </c>
      <c r="D7203" s="1"/>
      <c r="E7203" s="1"/>
      <c r="F7203" s="1"/>
      <c r="G7203" s="275"/>
      <c r="H7203" s="1"/>
      <c r="I7203" s="1"/>
      <c r="J7203" s="1"/>
      <c r="K7203" s="275"/>
      <c r="L7203" s="1"/>
      <c r="M7203" s="1"/>
    </row>
    <row r="7204" spans="1:13" ht="15">
      <c r="A7204" s="1"/>
      <c r="B7204" s="1"/>
      <c r="C7204" s="8">
        <v>4829</v>
      </c>
      <c r="D7204" s="1"/>
      <c r="E7204" s="1"/>
      <c r="F7204" s="1"/>
      <c r="G7204" s="275"/>
      <c r="H7204" s="1"/>
      <c r="I7204" s="1"/>
      <c r="J7204" s="1"/>
      <c r="K7204" s="275"/>
      <c r="L7204" s="1"/>
      <c r="M7204" s="1"/>
    </row>
    <row r="7205" spans="1:13" ht="15">
      <c r="A7205" s="1"/>
      <c r="B7205" s="1"/>
      <c r="C7205" s="8">
        <v>4830</v>
      </c>
      <c r="D7205" s="1"/>
      <c r="E7205" s="1"/>
      <c r="F7205" s="1"/>
      <c r="G7205" s="275"/>
      <c r="H7205" s="1"/>
      <c r="I7205" s="1"/>
      <c r="J7205" s="1"/>
      <c r="K7205" s="275"/>
      <c r="L7205" s="1"/>
      <c r="M7205" s="1"/>
    </row>
    <row r="7206" spans="1:13" ht="15">
      <c r="A7206" s="1"/>
      <c r="B7206" s="1"/>
      <c r="C7206" s="8">
        <v>4831</v>
      </c>
      <c r="D7206" s="1"/>
      <c r="E7206" s="1"/>
      <c r="F7206" s="1"/>
      <c r="G7206" s="275"/>
      <c r="H7206" s="1"/>
      <c r="I7206" s="1"/>
      <c r="J7206" s="1"/>
      <c r="K7206" s="275"/>
      <c r="L7206" s="1"/>
      <c r="M7206" s="1"/>
    </row>
    <row r="7207" spans="1:13" ht="15">
      <c r="A7207" s="1"/>
      <c r="B7207" s="1"/>
      <c r="C7207" s="8">
        <v>4832</v>
      </c>
      <c r="D7207" s="1"/>
      <c r="E7207" s="1"/>
      <c r="F7207" s="1"/>
      <c r="G7207" s="275"/>
      <c r="H7207" s="1"/>
      <c r="I7207" s="1"/>
      <c r="J7207" s="1"/>
      <c r="K7207" s="275"/>
      <c r="L7207" s="1"/>
      <c r="M7207" s="1"/>
    </row>
    <row r="7208" spans="1:13" ht="15">
      <c r="A7208" s="1"/>
      <c r="B7208" s="1"/>
      <c r="C7208" s="8">
        <v>4833</v>
      </c>
      <c r="D7208" s="1"/>
      <c r="E7208" s="1"/>
      <c r="F7208" s="1"/>
      <c r="G7208" s="275"/>
      <c r="H7208" s="1"/>
      <c r="I7208" s="1"/>
      <c r="J7208" s="1"/>
      <c r="K7208" s="275"/>
      <c r="L7208" s="1"/>
      <c r="M7208" s="1"/>
    </row>
    <row r="7209" spans="1:13" ht="15">
      <c r="A7209" s="1"/>
      <c r="B7209" s="1"/>
      <c r="C7209" s="8">
        <v>4834</v>
      </c>
      <c r="D7209" s="1"/>
      <c r="E7209" s="1"/>
      <c r="F7209" s="1"/>
      <c r="G7209" s="275"/>
      <c r="H7209" s="1"/>
      <c r="I7209" s="1"/>
      <c r="J7209" s="1"/>
      <c r="K7209" s="275"/>
      <c r="L7209" s="1"/>
      <c r="M7209" s="1"/>
    </row>
    <row r="7210" spans="1:13" ht="15">
      <c r="A7210" s="1"/>
      <c r="B7210" s="1"/>
      <c r="C7210" s="8">
        <v>4835</v>
      </c>
      <c r="D7210" s="1"/>
      <c r="E7210" s="1"/>
      <c r="F7210" s="1"/>
      <c r="G7210" s="275"/>
      <c r="H7210" s="1"/>
      <c r="I7210" s="1"/>
      <c r="J7210" s="1"/>
      <c r="K7210" s="275"/>
      <c r="L7210" s="1"/>
      <c r="M7210" s="1"/>
    </row>
    <row r="7211" spans="1:13" ht="15">
      <c r="A7211" s="1"/>
      <c r="B7211" s="1"/>
      <c r="C7211" s="8">
        <v>4836</v>
      </c>
      <c r="D7211" s="1"/>
      <c r="E7211" s="1"/>
      <c r="F7211" s="1"/>
      <c r="G7211" s="275"/>
      <c r="H7211" s="1"/>
      <c r="I7211" s="1"/>
      <c r="J7211" s="1"/>
      <c r="K7211" s="275"/>
      <c r="L7211" s="1"/>
      <c r="M7211" s="1"/>
    </row>
    <row r="7212" spans="1:13" ht="15">
      <c r="A7212" s="1"/>
      <c r="B7212" s="1"/>
      <c r="C7212" s="8">
        <v>4837</v>
      </c>
      <c r="D7212" s="1"/>
      <c r="E7212" s="1"/>
      <c r="F7212" s="1"/>
      <c r="G7212" s="275"/>
      <c r="H7212" s="1"/>
      <c r="I7212" s="1"/>
      <c r="J7212" s="1"/>
      <c r="K7212" s="275"/>
      <c r="L7212" s="1"/>
      <c r="M7212" s="1"/>
    </row>
    <row r="7213" spans="1:13" ht="15">
      <c r="A7213" s="1"/>
      <c r="B7213" s="1"/>
      <c r="C7213" s="8">
        <v>4838</v>
      </c>
      <c r="D7213" s="1"/>
      <c r="E7213" s="1"/>
      <c r="F7213" s="1"/>
      <c r="G7213" s="275"/>
      <c r="H7213" s="1"/>
      <c r="I7213" s="1"/>
      <c r="J7213" s="1"/>
      <c r="K7213" s="275"/>
      <c r="L7213" s="1"/>
      <c r="M7213" s="1"/>
    </row>
    <row r="7214" spans="1:13" ht="15">
      <c r="A7214" s="1"/>
      <c r="B7214" s="1"/>
      <c r="C7214" s="8">
        <v>4839</v>
      </c>
      <c r="D7214" s="1"/>
      <c r="E7214" s="1"/>
      <c r="F7214" s="1"/>
      <c r="G7214" s="275"/>
      <c r="H7214" s="1"/>
      <c r="I7214" s="1"/>
      <c r="J7214" s="1"/>
      <c r="K7214" s="275"/>
      <c r="L7214" s="1"/>
      <c r="M7214" s="1"/>
    </row>
    <row r="7215" spans="1:13" ht="15">
      <c r="A7215" s="1"/>
      <c r="B7215" s="1"/>
      <c r="C7215" s="8">
        <v>4840</v>
      </c>
      <c r="D7215" s="1"/>
      <c r="E7215" s="1"/>
      <c r="F7215" s="1"/>
      <c r="G7215" s="275"/>
      <c r="H7215" s="1"/>
      <c r="I7215" s="1"/>
      <c r="J7215" s="1"/>
      <c r="K7215" s="275"/>
      <c r="L7215" s="1"/>
      <c r="M7215" s="1"/>
    </row>
    <row r="7216" spans="1:13" ht="15">
      <c r="A7216" s="1"/>
      <c r="B7216" s="1"/>
      <c r="C7216" s="8">
        <v>4841</v>
      </c>
      <c r="D7216" s="1"/>
      <c r="E7216" s="1"/>
      <c r="F7216" s="1"/>
      <c r="G7216" s="275"/>
      <c r="H7216" s="1"/>
      <c r="I7216" s="1"/>
      <c r="J7216" s="1"/>
      <c r="K7216" s="275"/>
      <c r="L7216" s="1"/>
      <c r="M7216" s="1"/>
    </row>
    <row r="7217" spans="1:13" ht="15">
      <c r="A7217" s="1"/>
      <c r="B7217" s="1"/>
      <c r="C7217" s="8">
        <v>4842</v>
      </c>
      <c r="D7217" s="1"/>
      <c r="E7217" s="1"/>
      <c r="F7217" s="1"/>
      <c r="G7217" s="275"/>
      <c r="H7217" s="1"/>
      <c r="I7217" s="1"/>
      <c r="J7217" s="1"/>
      <c r="K7217" s="275"/>
      <c r="L7217" s="1"/>
      <c r="M7217" s="1"/>
    </row>
    <row r="7218" spans="1:13" ht="15">
      <c r="A7218" s="1"/>
      <c r="B7218" s="1"/>
      <c r="C7218" s="8">
        <v>4843</v>
      </c>
      <c r="D7218" s="1"/>
      <c r="E7218" s="1"/>
      <c r="F7218" s="1"/>
      <c r="G7218" s="275"/>
      <c r="H7218" s="1"/>
      <c r="I7218" s="1"/>
      <c r="J7218" s="1"/>
      <c r="K7218" s="275"/>
      <c r="L7218" s="1"/>
      <c r="M7218" s="1"/>
    </row>
    <row r="7219" spans="1:13" ht="15">
      <c r="A7219" s="1"/>
      <c r="B7219" s="1"/>
      <c r="C7219" s="8">
        <v>4844</v>
      </c>
      <c r="D7219" s="1"/>
      <c r="E7219" s="1"/>
      <c r="F7219" s="1"/>
      <c r="G7219" s="275"/>
      <c r="H7219" s="1"/>
      <c r="I7219" s="1"/>
      <c r="J7219" s="1"/>
      <c r="K7219" s="275"/>
      <c r="L7219" s="1"/>
      <c r="M7219" s="1"/>
    </row>
    <row r="7220" spans="1:13" ht="15">
      <c r="A7220" s="1"/>
      <c r="B7220" s="1"/>
      <c r="C7220" s="8">
        <v>4845</v>
      </c>
      <c r="D7220" s="1"/>
      <c r="E7220" s="1"/>
      <c r="F7220" s="1"/>
      <c r="G7220" s="275"/>
      <c r="H7220" s="1"/>
      <c r="I7220" s="1"/>
      <c r="J7220" s="1"/>
      <c r="K7220" s="275"/>
      <c r="L7220" s="1"/>
      <c r="M7220" s="1"/>
    </row>
    <row r="7221" spans="1:13" ht="15">
      <c r="A7221" s="1"/>
      <c r="B7221" s="1"/>
      <c r="C7221" s="8">
        <v>4846</v>
      </c>
      <c r="D7221" s="1"/>
      <c r="E7221" s="1"/>
      <c r="F7221" s="1"/>
      <c r="G7221" s="275"/>
      <c r="H7221" s="1"/>
      <c r="I7221" s="1"/>
      <c r="J7221" s="1"/>
      <c r="K7221" s="275"/>
      <c r="L7221" s="1"/>
      <c r="M7221" s="1"/>
    </row>
    <row r="7222" spans="1:13" ht="15">
      <c r="A7222" s="1"/>
      <c r="B7222" s="1"/>
      <c r="C7222" s="8">
        <v>4847</v>
      </c>
      <c r="D7222" s="1"/>
      <c r="E7222" s="1"/>
      <c r="F7222" s="1"/>
      <c r="G7222" s="275"/>
      <c r="H7222" s="1"/>
      <c r="I7222" s="1"/>
      <c r="J7222" s="1"/>
      <c r="K7222" s="275"/>
      <c r="L7222" s="1"/>
      <c r="M7222" s="1"/>
    </row>
    <row r="7223" spans="1:13" ht="15">
      <c r="A7223" s="1"/>
      <c r="B7223" s="1"/>
      <c r="C7223" s="8">
        <v>4848</v>
      </c>
      <c r="D7223" s="1"/>
      <c r="E7223" s="1"/>
      <c r="F7223" s="1"/>
      <c r="G7223" s="275"/>
      <c r="H7223" s="1"/>
      <c r="I7223" s="1"/>
      <c r="J7223" s="1"/>
      <c r="K7223" s="275"/>
      <c r="L7223" s="1"/>
      <c r="M7223" s="1"/>
    </row>
    <row r="7224" spans="1:13" ht="15">
      <c r="A7224" s="1"/>
      <c r="B7224" s="1"/>
      <c r="C7224" s="8">
        <v>4849</v>
      </c>
      <c r="D7224" s="1"/>
      <c r="E7224" s="1"/>
      <c r="F7224" s="1"/>
      <c r="G7224" s="275"/>
      <c r="H7224" s="1"/>
      <c r="I7224" s="1"/>
      <c r="J7224" s="1"/>
      <c r="K7224" s="275"/>
      <c r="L7224" s="1"/>
      <c r="M7224" s="1"/>
    </row>
    <row r="7225" spans="1:13" ht="15">
      <c r="A7225" s="1"/>
      <c r="B7225" s="1"/>
      <c r="C7225" s="8">
        <v>4850</v>
      </c>
      <c r="D7225" s="1"/>
      <c r="E7225" s="1"/>
      <c r="F7225" s="1"/>
      <c r="G7225" s="275"/>
      <c r="H7225" s="1"/>
      <c r="I7225" s="1"/>
      <c r="J7225" s="1"/>
      <c r="K7225" s="275"/>
      <c r="L7225" s="1"/>
      <c r="M7225" s="1"/>
    </row>
    <row r="7226" spans="1:13" ht="15">
      <c r="A7226" s="1"/>
      <c r="B7226" s="1"/>
      <c r="C7226" s="8">
        <v>4851</v>
      </c>
      <c r="D7226" s="1"/>
      <c r="E7226" s="1"/>
      <c r="F7226" s="1"/>
      <c r="G7226" s="275"/>
      <c r="H7226" s="1"/>
      <c r="I7226" s="1"/>
      <c r="J7226" s="1"/>
      <c r="K7226" s="275"/>
      <c r="L7226" s="1"/>
      <c r="M7226" s="1"/>
    </row>
    <row r="7227" spans="1:13" ht="15">
      <c r="A7227" s="1"/>
      <c r="B7227" s="1"/>
      <c r="C7227" s="8">
        <v>4852</v>
      </c>
      <c r="D7227" s="1"/>
      <c r="E7227" s="1"/>
      <c r="F7227" s="1"/>
      <c r="G7227" s="275"/>
      <c r="H7227" s="1"/>
      <c r="I7227" s="1"/>
      <c r="J7227" s="1"/>
      <c r="K7227" s="275"/>
      <c r="L7227" s="1"/>
      <c r="M7227" s="1"/>
    </row>
    <row r="7228" spans="1:13" ht="15">
      <c r="A7228" s="1"/>
      <c r="B7228" s="1"/>
      <c r="C7228" s="8">
        <v>4853</v>
      </c>
      <c r="D7228" s="1"/>
      <c r="E7228" s="1"/>
      <c r="F7228" s="1"/>
      <c r="G7228" s="275"/>
      <c r="H7228" s="1"/>
      <c r="I7228" s="1"/>
      <c r="J7228" s="1"/>
      <c r="K7228" s="275"/>
      <c r="L7228" s="1"/>
      <c r="M7228" s="1"/>
    </row>
    <row r="7229" spans="1:13" ht="15">
      <c r="A7229" s="1"/>
      <c r="B7229" s="1"/>
      <c r="C7229" s="8">
        <v>4854</v>
      </c>
      <c r="D7229" s="1"/>
      <c r="E7229" s="1"/>
      <c r="F7229" s="1"/>
      <c r="G7229" s="275"/>
      <c r="H7229" s="1"/>
      <c r="I7229" s="1"/>
      <c r="J7229" s="1"/>
      <c r="K7229" s="275"/>
      <c r="L7229" s="1"/>
      <c r="M7229" s="1"/>
    </row>
    <row r="7230" spans="1:13" ht="15">
      <c r="A7230" s="1"/>
      <c r="B7230" s="1"/>
      <c r="C7230" s="8">
        <v>4855</v>
      </c>
      <c r="D7230" s="1"/>
      <c r="E7230" s="1"/>
      <c r="F7230" s="1"/>
      <c r="G7230" s="275"/>
      <c r="H7230" s="1"/>
      <c r="I7230" s="1"/>
      <c r="J7230" s="1"/>
      <c r="K7230" s="275"/>
      <c r="L7230" s="1"/>
      <c r="M7230" s="1"/>
    </row>
    <row r="7231" spans="1:13" ht="15">
      <c r="A7231" s="1"/>
      <c r="B7231" s="1"/>
      <c r="C7231" s="8">
        <v>4856</v>
      </c>
      <c r="D7231" s="1"/>
      <c r="E7231" s="1"/>
      <c r="F7231" s="1"/>
      <c r="G7231" s="275"/>
      <c r="H7231" s="1"/>
      <c r="I7231" s="1"/>
      <c r="J7231" s="1"/>
      <c r="K7231" s="275"/>
      <c r="L7231" s="1"/>
      <c r="M7231" s="1"/>
    </row>
    <row r="7232" spans="1:13" ht="15">
      <c r="A7232" s="1"/>
      <c r="B7232" s="1"/>
      <c r="C7232" s="8">
        <v>4857</v>
      </c>
      <c r="D7232" s="1"/>
      <c r="E7232" s="1"/>
      <c r="F7232" s="1"/>
      <c r="G7232" s="275"/>
      <c r="H7232" s="1"/>
      <c r="I7232" s="1"/>
      <c r="J7232" s="1"/>
      <c r="K7232" s="275"/>
      <c r="L7232" s="1"/>
      <c r="M7232" s="1"/>
    </row>
    <row r="7233" spans="1:13" ht="15">
      <c r="A7233" s="1"/>
      <c r="B7233" s="1"/>
      <c r="C7233" s="8">
        <v>4858</v>
      </c>
      <c r="D7233" s="1"/>
      <c r="E7233" s="1"/>
      <c r="F7233" s="1"/>
      <c r="G7233" s="275"/>
      <c r="H7233" s="1"/>
      <c r="I7233" s="1"/>
      <c r="J7233" s="1"/>
      <c r="K7233" s="275"/>
      <c r="L7233" s="1"/>
      <c r="M7233" s="1"/>
    </row>
    <row r="7234" spans="1:13" ht="15">
      <c r="A7234" s="1"/>
      <c r="B7234" s="1"/>
      <c r="C7234" s="8">
        <v>4859</v>
      </c>
      <c r="D7234" s="1"/>
      <c r="E7234" s="1"/>
      <c r="F7234" s="1"/>
      <c r="G7234" s="275"/>
      <c r="H7234" s="1"/>
      <c r="I7234" s="1"/>
      <c r="J7234" s="1"/>
      <c r="K7234" s="275"/>
      <c r="L7234" s="1"/>
      <c r="M7234" s="1"/>
    </row>
    <row r="7235" spans="1:13" ht="15">
      <c r="A7235" s="1"/>
      <c r="B7235" s="1"/>
      <c r="C7235" s="8">
        <v>4860</v>
      </c>
      <c r="D7235" s="1"/>
      <c r="E7235" s="1"/>
      <c r="F7235" s="1"/>
      <c r="G7235" s="275"/>
      <c r="H7235" s="1"/>
      <c r="I7235" s="1"/>
      <c r="J7235" s="1"/>
      <c r="K7235" s="275"/>
      <c r="L7235" s="1"/>
      <c r="M7235" s="1"/>
    </row>
    <row r="7236" spans="1:13" ht="15">
      <c r="A7236" s="1"/>
      <c r="B7236" s="1"/>
      <c r="C7236" s="8">
        <v>4861</v>
      </c>
      <c r="D7236" s="1"/>
      <c r="E7236" s="1"/>
      <c r="F7236" s="1"/>
      <c r="G7236" s="275"/>
      <c r="H7236" s="1"/>
      <c r="I7236" s="1"/>
      <c r="J7236" s="1"/>
      <c r="K7236" s="275"/>
      <c r="L7236" s="1"/>
      <c r="M7236" s="1"/>
    </row>
    <row r="7237" spans="1:13" ht="15">
      <c r="A7237" s="1"/>
      <c r="B7237" s="1"/>
      <c r="C7237" s="8">
        <v>4862</v>
      </c>
      <c r="D7237" s="1"/>
      <c r="E7237" s="1"/>
      <c r="F7237" s="1"/>
      <c r="G7237" s="275"/>
      <c r="H7237" s="1"/>
      <c r="I7237" s="1"/>
      <c r="J7237" s="1"/>
      <c r="K7237" s="275"/>
      <c r="L7237" s="1"/>
      <c r="M7237" s="1"/>
    </row>
    <row r="7238" spans="1:13" ht="15">
      <c r="A7238" s="1"/>
      <c r="B7238" s="1"/>
      <c r="C7238" s="8">
        <v>4863</v>
      </c>
      <c r="D7238" s="1"/>
      <c r="E7238" s="1"/>
      <c r="F7238" s="1"/>
      <c r="G7238" s="275"/>
      <c r="H7238" s="1"/>
      <c r="I7238" s="1"/>
      <c r="J7238" s="1"/>
      <c r="K7238" s="275"/>
      <c r="L7238" s="1"/>
      <c r="M7238" s="1"/>
    </row>
    <row r="7239" spans="1:13" ht="15">
      <c r="A7239" s="1"/>
      <c r="B7239" s="1"/>
      <c r="C7239" s="8">
        <v>4864</v>
      </c>
      <c r="D7239" s="1"/>
      <c r="E7239" s="1"/>
      <c r="F7239" s="1"/>
      <c r="G7239" s="275"/>
      <c r="H7239" s="1"/>
      <c r="I7239" s="1"/>
      <c r="J7239" s="1"/>
      <c r="K7239" s="275"/>
      <c r="L7239" s="1"/>
      <c r="M7239" s="1"/>
    </row>
    <row r="7240" spans="1:13" ht="15">
      <c r="A7240" s="1"/>
      <c r="B7240" s="1"/>
      <c r="C7240" s="8">
        <v>4865</v>
      </c>
      <c r="D7240" s="1"/>
      <c r="E7240" s="1"/>
      <c r="F7240" s="1"/>
      <c r="G7240" s="275"/>
      <c r="H7240" s="1"/>
      <c r="I7240" s="1"/>
      <c r="J7240" s="1"/>
      <c r="K7240" s="275"/>
      <c r="L7240" s="1"/>
      <c r="M7240" s="1"/>
    </row>
    <row r="7241" spans="1:13" ht="15">
      <c r="A7241" s="1"/>
      <c r="B7241" s="1"/>
      <c r="C7241" s="8">
        <v>4866</v>
      </c>
      <c r="D7241" s="1"/>
      <c r="E7241" s="1"/>
      <c r="F7241" s="1"/>
      <c r="G7241" s="275"/>
      <c r="H7241" s="1"/>
      <c r="I7241" s="1"/>
      <c r="J7241" s="1"/>
      <c r="K7241" s="275"/>
      <c r="L7241" s="1"/>
      <c r="M7241" s="1"/>
    </row>
    <row r="7242" spans="1:13" ht="15">
      <c r="A7242" s="1"/>
      <c r="B7242" s="1"/>
      <c r="C7242" s="8">
        <v>4867</v>
      </c>
      <c r="D7242" s="1"/>
      <c r="E7242" s="1"/>
      <c r="F7242" s="1"/>
      <c r="G7242" s="275"/>
      <c r="H7242" s="1"/>
      <c r="I7242" s="1"/>
      <c r="J7242" s="1"/>
      <c r="K7242" s="275"/>
      <c r="L7242" s="1"/>
      <c r="M7242" s="1"/>
    </row>
    <row r="7243" spans="1:13" ht="15">
      <c r="A7243" s="1"/>
      <c r="B7243" s="1"/>
      <c r="C7243" s="8">
        <v>4868</v>
      </c>
      <c r="D7243" s="1"/>
      <c r="E7243" s="1"/>
      <c r="F7243" s="1"/>
      <c r="G7243" s="275"/>
      <c r="H7243" s="1"/>
      <c r="I7243" s="1"/>
      <c r="J7243" s="1"/>
      <c r="K7243" s="275"/>
      <c r="L7243" s="1"/>
      <c r="M7243" s="1"/>
    </row>
    <row r="7244" spans="1:13" ht="15">
      <c r="A7244" s="1"/>
      <c r="B7244" s="1"/>
      <c r="C7244" s="8">
        <v>4869</v>
      </c>
      <c r="D7244" s="1"/>
      <c r="E7244" s="1"/>
      <c r="F7244" s="1"/>
      <c r="G7244" s="275"/>
      <c r="H7244" s="1"/>
      <c r="I7244" s="1"/>
      <c r="J7244" s="1"/>
      <c r="K7244" s="275"/>
      <c r="L7244" s="1"/>
      <c r="M7244" s="1"/>
    </row>
    <row r="7245" spans="1:13" ht="15">
      <c r="A7245" s="1"/>
      <c r="B7245" s="1"/>
      <c r="C7245" s="8">
        <v>4870</v>
      </c>
      <c r="D7245" s="1"/>
      <c r="E7245" s="1"/>
      <c r="F7245" s="1"/>
      <c r="G7245" s="275"/>
      <c r="H7245" s="1"/>
      <c r="I7245" s="1"/>
      <c r="J7245" s="1"/>
      <c r="K7245" s="275"/>
      <c r="L7245" s="1"/>
      <c r="M7245" s="1"/>
    </row>
    <row r="7246" spans="1:13" ht="15">
      <c r="A7246" s="1"/>
      <c r="B7246" s="1"/>
      <c r="C7246" s="8">
        <v>4871</v>
      </c>
      <c r="D7246" s="1"/>
      <c r="E7246" s="1"/>
      <c r="F7246" s="1"/>
      <c r="G7246" s="275"/>
      <c r="H7246" s="1"/>
      <c r="I7246" s="1"/>
      <c r="J7246" s="1"/>
      <c r="K7246" s="275"/>
      <c r="L7246" s="1"/>
      <c r="M7246" s="1"/>
    </row>
    <row r="7247" spans="1:13" ht="15">
      <c r="A7247" s="1"/>
      <c r="B7247" s="1"/>
      <c r="C7247" s="8">
        <v>4872</v>
      </c>
      <c r="D7247" s="1"/>
      <c r="E7247" s="1"/>
      <c r="F7247" s="1"/>
      <c r="G7247" s="275"/>
      <c r="H7247" s="1"/>
      <c r="I7247" s="1"/>
      <c r="J7247" s="1"/>
      <c r="K7247" s="275"/>
      <c r="L7247" s="1"/>
      <c r="M7247" s="1"/>
    </row>
    <row r="7248" spans="1:13" ht="15">
      <c r="A7248" s="1"/>
      <c r="B7248" s="1"/>
      <c r="C7248" s="8">
        <v>4873</v>
      </c>
      <c r="D7248" s="1"/>
      <c r="E7248" s="1"/>
      <c r="F7248" s="1"/>
      <c r="G7248" s="275"/>
      <c r="H7248" s="1"/>
      <c r="I7248" s="1"/>
      <c r="J7248" s="1"/>
      <c r="K7248" s="275"/>
      <c r="L7248" s="1"/>
      <c r="M7248" s="1"/>
    </row>
    <row r="7249" spans="1:13" ht="15">
      <c r="A7249" s="1"/>
      <c r="B7249" s="1"/>
      <c r="C7249" s="8">
        <v>4874</v>
      </c>
      <c r="D7249" s="1"/>
      <c r="E7249" s="1"/>
      <c r="F7249" s="1"/>
      <c r="G7249" s="275"/>
      <c r="H7249" s="1"/>
      <c r="I7249" s="1"/>
      <c r="J7249" s="1"/>
      <c r="K7249" s="275"/>
      <c r="L7249" s="1"/>
      <c r="M7249" s="1"/>
    </row>
    <row r="7250" spans="1:13" ht="15">
      <c r="A7250" s="1"/>
      <c r="B7250" s="1"/>
      <c r="C7250" s="8">
        <v>4875</v>
      </c>
      <c r="D7250" s="1"/>
      <c r="E7250" s="1"/>
      <c r="F7250" s="1"/>
      <c r="G7250" s="275"/>
      <c r="H7250" s="1"/>
      <c r="I7250" s="1"/>
      <c r="J7250" s="1"/>
      <c r="K7250" s="275"/>
      <c r="L7250" s="1"/>
      <c r="M7250" s="1"/>
    </row>
    <row r="7251" spans="1:13" ht="15">
      <c r="A7251" s="1"/>
      <c r="B7251" s="1"/>
      <c r="C7251" s="8">
        <v>4876</v>
      </c>
      <c r="D7251" s="1"/>
      <c r="E7251" s="1"/>
      <c r="F7251" s="1"/>
      <c r="G7251" s="275"/>
      <c r="H7251" s="1"/>
      <c r="I7251" s="1"/>
      <c r="J7251" s="1"/>
      <c r="K7251" s="275"/>
      <c r="L7251" s="1"/>
      <c r="M7251" s="1"/>
    </row>
    <row r="7252" spans="1:13" ht="15">
      <c r="A7252" s="1"/>
      <c r="B7252" s="1"/>
      <c r="C7252" s="8">
        <v>4877</v>
      </c>
      <c r="D7252" s="1"/>
      <c r="E7252" s="1"/>
      <c r="F7252" s="1"/>
      <c r="G7252" s="275"/>
      <c r="H7252" s="1"/>
      <c r="I7252" s="1"/>
      <c r="J7252" s="1"/>
      <c r="K7252" s="275"/>
      <c r="L7252" s="1"/>
      <c r="M7252" s="1"/>
    </row>
    <row r="7253" spans="1:13" ht="15">
      <c r="A7253" s="1"/>
      <c r="B7253" s="1"/>
      <c r="C7253" s="8">
        <v>4878</v>
      </c>
      <c r="D7253" s="1"/>
      <c r="E7253" s="1"/>
      <c r="F7253" s="1"/>
      <c r="G7253" s="275"/>
      <c r="H7253" s="1"/>
      <c r="I7253" s="1"/>
      <c r="J7253" s="1"/>
      <c r="K7253" s="275"/>
      <c r="L7253" s="1"/>
      <c r="M7253" s="1"/>
    </row>
    <row r="7254" spans="1:13" ht="15">
      <c r="A7254" s="1"/>
      <c r="B7254" s="1"/>
      <c r="C7254" s="8">
        <v>4879</v>
      </c>
      <c r="D7254" s="1"/>
      <c r="E7254" s="1"/>
      <c r="F7254" s="1"/>
      <c r="G7254" s="275"/>
      <c r="H7254" s="1"/>
      <c r="I7254" s="1"/>
      <c r="J7254" s="1"/>
      <c r="K7254" s="275"/>
      <c r="L7254" s="1"/>
      <c r="M7254" s="1"/>
    </row>
    <row r="7255" spans="1:13" ht="15">
      <c r="A7255" s="1"/>
      <c r="B7255" s="1"/>
      <c r="C7255" s="8">
        <v>4880</v>
      </c>
      <c r="D7255" s="1"/>
      <c r="E7255" s="1"/>
      <c r="F7255" s="1"/>
      <c r="G7255" s="275"/>
      <c r="H7255" s="1"/>
      <c r="I7255" s="1"/>
      <c r="J7255" s="1"/>
      <c r="K7255" s="275"/>
      <c r="L7255" s="1"/>
      <c r="M7255" s="1"/>
    </row>
    <row r="7256" spans="1:13" ht="15">
      <c r="A7256" s="1"/>
      <c r="B7256" s="1"/>
      <c r="C7256" s="8">
        <v>4881</v>
      </c>
      <c r="D7256" s="1"/>
      <c r="E7256" s="1"/>
      <c r="F7256" s="1"/>
      <c r="G7256" s="275"/>
      <c r="H7256" s="1"/>
      <c r="I7256" s="1"/>
      <c r="J7256" s="1"/>
      <c r="K7256" s="275"/>
      <c r="L7256" s="1"/>
      <c r="M7256" s="1"/>
    </row>
    <row r="7257" spans="1:13" ht="15">
      <c r="A7257" s="1"/>
      <c r="B7257" s="1"/>
      <c r="C7257" s="8">
        <v>4882</v>
      </c>
      <c r="D7257" s="1"/>
      <c r="E7257" s="1"/>
      <c r="F7257" s="1"/>
      <c r="G7257" s="275"/>
      <c r="H7257" s="1"/>
      <c r="I7257" s="1"/>
      <c r="J7257" s="1"/>
      <c r="K7257" s="275"/>
      <c r="L7257" s="1"/>
      <c r="M7257" s="1"/>
    </row>
    <row r="7258" spans="1:13" ht="15">
      <c r="A7258" s="1"/>
      <c r="B7258" s="1"/>
      <c r="C7258" s="8">
        <v>4883</v>
      </c>
      <c r="D7258" s="1"/>
      <c r="E7258" s="1"/>
      <c r="F7258" s="1"/>
      <c r="G7258" s="275"/>
      <c r="H7258" s="1"/>
      <c r="I7258" s="1"/>
      <c r="J7258" s="1"/>
      <c r="K7258" s="275"/>
      <c r="L7258" s="1"/>
      <c r="M7258" s="1"/>
    </row>
    <row r="7259" spans="1:13" ht="15">
      <c r="A7259" s="1"/>
      <c r="B7259" s="1"/>
      <c r="C7259" s="8">
        <v>4884</v>
      </c>
      <c r="D7259" s="1"/>
      <c r="E7259" s="1"/>
      <c r="F7259" s="1"/>
      <c r="G7259" s="275"/>
      <c r="H7259" s="1"/>
      <c r="I7259" s="1"/>
      <c r="J7259" s="1"/>
      <c r="K7259" s="275"/>
      <c r="L7259" s="1"/>
      <c r="M7259" s="1"/>
    </row>
    <row r="7260" spans="1:13" ht="15">
      <c r="A7260" s="1"/>
      <c r="B7260" s="1"/>
      <c r="C7260" s="8">
        <v>4885</v>
      </c>
      <c r="D7260" s="1"/>
      <c r="E7260" s="1"/>
      <c r="F7260" s="1"/>
      <c r="G7260" s="275"/>
      <c r="H7260" s="1"/>
      <c r="I7260" s="1"/>
      <c r="J7260" s="1"/>
      <c r="K7260" s="275"/>
      <c r="L7260" s="1"/>
      <c r="M7260" s="1"/>
    </row>
    <row r="7261" spans="1:13" ht="15">
      <c r="A7261" s="1"/>
      <c r="B7261" s="1"/>
      <c r="C7261" s="8">
        <v>4886</v>
      </c>
      <c r="D7261" s="1"/>
      <c r="E7261" s="1"/>
      <c r="F7261" s="1"/>
      <c r="G7261" s="275"/>
      <c r="H7261" s="1"/>
      <c r="I7261" s="1"/>
      <c r="J7261" s="1"/>
      <c r="K7261" s="275"/>
      <c r="L7261" s="1"/>
      <c r="M7261" s="1"/>
    </row>
    <row r="7262" spans="1:13" ht="15">
      <c r="A7262" s="1"/>
      <c r="B7262" s="1"/>
      <c r="C7262" s="8">
        <v>4887</v>
      </c>
      <c r="D7262" s="1"/>
      <c r="E7262" s="1"/>
      <c r="F7262" s="1"/>
      <c r="G7262" s="275"/>
      <c r="H7262" s="1"/>
      <c r="I7262" s="1"/>
      <c r="J7262" s="1"/>
      <c r="K7262" s="275"/>
      <c r="L7262" s="1"/>
      <c r="M7262" s="1"/>
    </row>
    <row r="7263" spans="1:13" ht="15">
      <c r="A7263" s="1"/>
      <c r="B7263" s="1"/>
      <c r="C7263" s="8">
        <v>4888</v>
      </c>
      <c r="D7263" s="1"/>
      <c r="E7263" s="1"/>
      <c r="F7263" s="1"/>
      <c r="G7263" s="275"/>
      <c r="H7263" s="1"/>
      <c r="I7263" s="1"/>
      <c r="J7263" s="1"/>
      <c r="K7263" s="275"/>
      <c r="L7263" s="1"/>
      <c r="M7263" s="1"/>
    </row>
    <row r="7264" spans="1:13" ht="15">
      <c r="A7264" s="1"/>
      <c r="B7264" s="1"/>
      <c r="C7264" s="8">
        <v>4889</v>
      </c>
      <c r="D7264" s="1"/>
      <c r="E7264" s="1"/>
      <c r="F7264" s="1"/>
      <c r="G7264" s="275"/>
      <c r="H7264" s="1"/>
      <c r="I7264" s="1"/>
      <c r="J7264" s="1"/>
      <c r="K7264" s="275"/>
      <c r="L7264" s="1"/>
      <c r="M7264" s="1"/>
    </row>
    <row r="7265" spans="1:13" ht="15">
      <c r="A7265" s="1"/>
      <c r="B7265" s="1"/>
      <c r="C7265" s="8">
        <v>4890</v>
      </c>
      <c r="D7265" s="1"/>
      <c r="E7265" s="1"/>
      <c r="F7265" s="1"/>
      <c r="G7265" s="275"/>
      <c r="H7265" s="1"/>
      <c r="I7265" s="1"/>
      <c r="J7265" s="1"/>
      <c r="K7265" s="275"/>
      <c r="L7265" s="1"/>
      <c r="M7265" s="1"/>
    </row>
    <row r="7266" spans="1:13" ht="15">
      <c r="A7266" s="1"/>
      <c r="B7266" s="1"/>
      <c r="C7266" s="8">
        <v>4891</v>
      </c>
      <c r="D7266" s="1"/>
      <c r="E7266" s="1"/>
      <c r="F7266" s="1"/>
      <c r="G7266" s="275"/>
      <c r="H7266" s="1"/>
      <c r="I7266" s="1"/>
      <c r="J7266" s="1"/>
      <c r="K7266" s="275"/>
      <c r="L7266" s="1"/>
      <c r="M7266" s="1"/>
    </row>
    <row r="7267" spans="1:13" ht="15">
      <c r="A7267" s="1"/>
      <c r="B7267" s="1"/>
      <c r="C7267" s="8">
        <v>4892</v>
      </c>
      <c r="D7267" s="1"/>
      <c r="E7267" s="1"/>
      <c r="F7267" s="1"/>
      <c r="G7267" s="275"/>
      <c r="H7267" s="1"/>
      <c r="I7267" s="1"/>
      <c r="J7267" s="1"/>
      <c r="K7267" s="275"/>
      <c r="L7267" s="1"/>
      <c r="M7267" s="1"/>
    </row>
    <row r="7268" spans="1:13" ht="15">
      <c r="A7268" s="1"/>
      <c r="B7268" s="1"/>
      <c r="C7268" s="8">
        <v>4893</v>
      </c>
      <c r="D7268" s="1"/>
      <c r="E7268" s="1"/>
      <c r="F7268" s="1"/>
      <c r="G7268" s="275"/>
      <c r="H7268" s="1"/>
      <c r="I7268" s="1"/>
      <c r="J7268" s="1"/>
      <c r="K7268" s="275"/>
      <c r="L7268" s="1"/>
      <c r="M7268" s="1"/>
    </row>
    <row r="7269" spans="1:13" ht="15">
      <c r="A7269" s="1"/>
      <c r="B7269" s="1"/>
      <c r="C7269" s="8">
        <v>4894</v>
      </c>
      <c r="D7269" s="1"/>
      <c r="E7269" s="1"/>
      <c r="F7269" s="1"/>
      <c r="G7269" s="275"/>
      <c r="H7269" s="1"/>
      <c r="I7269" s="1"/>
      <c r="J7269" s="1"/>
      <c r="K7269" s="275"/>
      <c r="L7269" s="1"/>
      <c r="M7269" s="1"/>
    </row>
    <row r="7270" spans="1:13" ht="15">
      <c r="A7270" s="1"/>
      <c r="B7270" s="1"/>
      <c r="C7270" s="8">
        <v>4895</v>
      </c>
      <c r="D7270" s="1"/>
      <c r="E7270" s="1"/>
      <c r="F7270" s="1"/>
      <c r="G7270" s="275"/>
      <c r="H7270" s="1"/>
      <c r="I7270" s="1"/>
      <c r="J7270" s="1"/>
      <c r="K7270" s="275"/>
      <c r="L7270" s="1"/>
      <c r="M7270" s="1"/>
    </row>
    <row r="7271" spans="1:13" ht="15">
      <c r="A7271" s="1"/>
      <c r="B7271" s="1"/>
      <c r="C7271" s="8">
        <v>4896</v>
      </c>
      <c r="D7271" s="1"/>
      <c r="E7271" s="1"/>
      <c r="F7271" s="1"/>
      <c r="G7271" s="275"/>
      <c r="H7271" s="1"/>
      <c r="I7271" s="1"/>
      <c r="J7271" s="1"/>
      <c r="K7271" s="275"/>
      <c r="L7271" s="1"/>
      <c r="M7271" s="1"/>
    </row>
    <row r="7272" spans="1:13" ht="15">
      <c r="A7272" s="1"/>
      <c r="B7272" s="1"/>
      <c r="C7272" s="8">
        <v>4897</v>
      </c>
      <c r="D7272" s="1"/>
      <c r="E7272" s="1"/>
      <c r="F7272" s="1"/>
      <c r="G7272" s="275"/>
      <c r="H7272" s="1"/>
      <c r="I7272" s="1"/>
      <c r="J7272" s="1"/>
      <c r="K7272" s="275"/>
      <c r="L7272" s="1"/>
      <c r="M7272" s="1"/>
    </row>
    <row r="7273" spans="1:13" ht="15">
      <c r="A7273" s="1"/>
      <c r="B7273" s="1"/>
      <c r="C7273" s="8">
        <v>4898</v>
      </c>
      <c r="D7273" s="1"/>
      <c r="E7273" s="1"/>
      <c r="F7273" s="1"/>
      <c r="G7273" s="275"/>
      <c r="H7273" s="1"/>
      <c r="I7273" s="1"/>
      <c r="J7273" s="1"/>
      <c r="K7273" s="275"/>
      <c r="L7273" s="1"/>
      <c r="M7273" s="1"/>
    </row>
    <row r="7274" spans="1:13" ht="15">
      <c r="A7274" s="1"/>
      <c r="B7274" s="1"/>
      <c r="C7274" s="8">
        <v>4899</v>
      </c>
      <c r="D7274" s="1"/>
      <c r="E7274" s="1"/>
      <c r="F7274" s="1"/>
      <c r="G7274" s="275"/>
      <c r="H7274" s="1"/>
      <c r="I7274" s="1"/>
      <c r="J7274" s="1"/>
      <c r="K7274" s="275"/>
      <c r="L7274" s="1"/>
      <c r="M7274" s="1"/>
    </row>
    <row r="7275" spans="1:13" ht="15">
      <c r="A7275" s="1"/>
      <c r="B7275" s="1"/>
      <c r="C7275" s="8">
        <v>4900</v>
      </c>
      <c r="D7275" s="1"/>
      <c r="E7275" s="1"/>
      <c r="F7275" s="1"/>
      <c r="G7275" s="275"/>
      <c r="H7275" s="1"/>
      <c r="I7275" s="1"/>
      <c r="J7275" s="1"/>
      <c r="K7275" s="275"/>
      <c r="L7275" s="1"/>
      <c r="M7275" s="1"/>
    </row>
    <row r="7276" spans="1:13" ht="15">
      <c r="A7276" s="1"/>
      <c r="B7276" s="1"/>
      <c r="C7276" s="8">
        <v>4901</v>
      </c>
      <c r="D7276" s="1"/>
      <c r="E7276" s="1"/>
      <c r="F7276" s="1"/>
      <c r="G7276" s="275"/>
      <c r="H7276" s="1"/>
      <c r="I7276" s="1"/>
      <c r="J7276" s="1"/>
      <c r="K7276" s="275"/>
      <c r="L7276" s="1"/>
      <c r="M7276" s="1"/>
    </row>
    <row r="7277" spans="1:13" ht="15">
      <c r="A7277" s="1"/>
      <c r="B7277" s="1"/>
      <c r="C7277" s="8">
        <v>4902</v>
      </c>
      <c r="D7277" s="1"/>
      <c r="E7277" s="1"/>
      <c r="F7277" s="1"/>
      <c r="G7277" s="275"/>
      <c r="H7277" s="1"/>
      <c r="I7277" s="1"/>
      <c r="J7277" s="1"/>
      <c r="K7277" s="275"/>
      <c r="L7277" s="1"/>
      <c r="M7277" s="1"/>
    </row>
    <row r="7278" spans="1:13" ht="15">
      <c r="A7278" s="1"/>
      <c r="B7278" s="1"/>
      <c r="C7278" s="8">
        <v>4903</v>
      </c>
      <c r="D7278" s="1"/>
      <c r="E7278" s="1"/>
      <c r="F7278" s="1"/>
      <c r="G7278" s="275"/>
      <c r="H7278" s="1"/>
      <c r="I7278" s="1"/>
      <c r="J7278" s="1"/>
      <c r="K7278" s="275"/>
      <c r="L7278" s="1"/>
      <c r="M7278" s="1"/>
    </row>
    <row r="7279" spans="1:13" ht="15">
      <c r="A7279" s="1"/>
      <c r="B7279" s="1"/>
      <c r="C7279" s="8">
        <v>4904</v>
      </c>
      <c r="D7279" s="1"/>
      <c r="E7279" s="1"/>
      <c r="F7279" s="1"/>
      <c r="G7279" s="275"/>
      <c r="H7279" s="1"/>
      <c r="I7279" s="1"/>
      <c r="J7279" s="1"/>
      <c r="K7279" s="275"/>
      <c r="L7279" s="1"/>
      <c r="M7279" s="1"/>
    </row>
    <row r="7280" spans="1:13" ht="15">
      <c r="A7280" s="1"/>
      <c r="B7280" s="1"/>
      <c r="C7280" s="8">
        <v>4905</v>
      </c>
      <c r="D7280" s="1"/>
      <c r="E7280" s="1"/>
      <c r="F7280" s="1"/>
      <c r="G7280" s="275"/>
      <c r="H7280" s="1"/>
      <c r="I7280" s="1"/>
      <c r="J7280" s="1"/>
      <c r="K7280" s="275"/>
      <c r="L7280" s="1"/>
      <c r="M7280" s="1"/>
    </row>
    <row r="7281" spans="1:13" ht="15">
      <c r="A7281" s="1"/>
      <c r="B7281" s="1"/>
      <c r="C7281" s="8">
        <v>4906</v>
      </c>
      <c r="D7281" s="1"/>
      <c r="E7281" s="1"/>
      <c r="F7281" s="1"/>
      <c r="G7281" s="275"/>
      <c r="H7281" s="1"/>
      <c r="I7281" s="1"/>
      <c r="J7281" s="1"/>
      <c r="K7281" s="275"/>
      <c r="L7281" s="1"/>
      <c r="M7281" s="1"/>
    </row>
    <row r="7282" spans="1:13" ht="15">
      <c r="A7282" s="1"/>
      <c r="B7282" s="1"/>
      <c r="C7282" s="8">
        <v>4907</v>
      </c>
      <c r="D7282" s="1"/>
      <c r="E7282" s="1"/>
      <c r="F7282" s="1"/>
      <c r="G7282" s="275"/>
      <c r="H7282" s="1"/>
      <c r="I7282" s="1"/>
      <c r="J7282" s="1"/>
      <c r="K7282" s="275"/>
      <c r="L7282" s="1"/>
      <c r="M7282" s="1"/>
    </row>
    <row r="7283" spans="1:13" ht="15">
      <c r="A7283" s="1"/>
      <c r="B7283" s="1"/>
      <c r="C7283" s="8">
        <v>4908</v>
      </c>
      <c r="D7283" s="1"/>
      <c r="E7283" s="1"/>
      <c r="F7283" s="1"/>
      <c r="G7283" s="275"/>
      <c r="H7283" s="1"/>
      <c r="I7283" s="1"/>
      <c r="J7283" s="1"/>
      <c r="K7283" s="275"/>
      <c r="L7283" s="1"/>
      <c r="M7283" s="1"/>
    </row>
    <row r="7284" spans="1:13" ht="15">
      <c r="A7284" s="1"/>
      <c r="B7284" s="1"/>
      <c r="C7284" s="8">
        <v>4909</v>
      </c>
      <c r="D7284" s="1"/>
      <c r="E7284" s="1"/>
      <c r="F7284" s="1"/>
      <c r="G7284" s="275"/>
      <c r="H7284" s="1"/>
      <c r="I7284" s="1"/>
      <c r="J7284" s="1"/>
      <c r="K7284" s="275"/>
      <c r="L7284" s="1"/>
      <c r="M7284" s="1"/>
    </row>
    <row r="7285" spans="1:13" ht="15">
      <c r="A7285" s="1"/>
      <c r="B7285" s="1"/>
      <c r="C7285" s="8">
        <v>4910</v>
      </c>
      <c r="D7285" s="1"/>
      <c r="E7285" s="1"/>
      <c r="F7285" s="1"/>
      <c r="G7285" s="275"/>
      <c r="H7285" s="1"/>
      <c r="I7285" s="1"/>
      <c r="J7285" s="1"/>
      <c r="K7285" s="275"/>
      <c r="L7285" s="1"/>
      <c r="M7285" s="1"/>
    </row>
    <row r="7286" spans="1:13" ht="15">
      <c r="A7286" s="1"/>
      <c r="B7286" s="1"/>
      <c r="C7286" s="8">
        <v>4911</v>
      </c>
      <c r="D7286" s="1"/>
      <c r="E7286" s="1"/>
      <c r="F7286" s="1"/>
      <c r="G7286" s="275"/>
      <c r="H7286" s="1"/>
      <c r="I7286" s="1"/>
      <c r="J7286" s="1"/>
      <c r="K7286" s="275"/>
      <c r="L7286" s="1"/>
      <c r="M7286" s="1"/>
    </row>
    <row r="7287" spans="1:13" ht="15">
      <c r="A7287" s="1"/>
      <c r="B7287" s="1"/>
      <c r="C7287" s="8">
        <v>4912</v>
      </c>
      <c r="D7287" s="1"/>
      <c r="E7287" s="1"/>
      <c r="F7287" s="1"/>
      <c r="G7287" s="275"/>
      <c r="H7287" s="1"/>
      <c r="I7287" s="1"/>
      <c r="J7287" s="1"/>
      <c r="K7287" s="275"/>
      <c r="L7287" s="1"/>
      <c r="M7287" s="1"/>
    </row>
    <row r="7288" spans="1:13" ht="15">
      <c r="A7288" s="1"/>
      <c r="B7288" s="1"/>
      <c r="C7288" s="8">
        <v>4913</v>
      </c>
      <c r="D7288" s="1"/>
      <c r="E7288" s="1"/>
      <c r="F7288" s="1"/>
      <c r="G7288" s="275"/>
      <c r="H7288" s="1"/>
      <c r="I7288" s="1"/>
      <c r="J7288" s="1"/>
      <c r="K7288" s="275"/>
      <c r="L7288" s="1"/>
      <c r="M7288" s="1"/>
    </row>
    <row r="7289" spans="1:13" ht="15">
      <c r="A7289" s="1"/>
      <c r="B7289" s="1"/>
      <c r="C7289" s="8">
        <v>4914</v>
      </c>
      <c r="D7289" s="1"/>
      <c r="E7289" s="1"/>
      <c r="F7289" s="1"/>
      <c r="G7289" s="275"/>
      <c r="H7289" s="1"/>
      <c r="I7289" s="1"/>
      <c r="J7289" s="1"/>
      <c r="K7289" s="275"/>
      <c r="L7289" s="1"/>
      <c r="M7289" s="1"/>
    </row>
    <row r="7290" spans="1:13" ht="15">
      <c r="A7290" s="1"/>
      <c r="B7290" s="1"/>
      <c r="C7290" s="8">
        <v>4915</v>
      </c>
      <c r="D7290" s="1"/>
      <c r="E7290" s="1"/>
      <c r="F7290" s="1"/>
      <c r="G7290" s="275"/>
      <c r="H7290" s="1"/>
      <c r="I7290" s="1"/>
      <c r="J7290" s="1"/>
      <c r="K7290" s="275"/>
      <c r="L7290" s="1"/>
      <c r="M7290" s="1"/>
    </row>
    <row r="7291" spans="1:13" ht="15">
      <c r="A7291" s="1"/>
      <c r="B7291" s="1"/>
      <c r="C7291" s="8">
        <v>4916</v>
      </c>
      <c r="D7291" s="1"/>
      <c r="E7291" s="1"/>
      <c r="F7291" s="1"/>
      <c r="G7291" s="275"/>
      <c r="H7291" s="1"/>
      <c r="I7291" s="1"/>
      <c r="J7291" s="1"/>
      <c r="K7291" s="275"/>
      <c r="L7291" s="1"/>
      <c r="M7291" s="1"/>
    </row>
    <row r="7292" spans="1:13" ht="15">
      <c r="A7292" s="1"/>
      <c r="B7292" s="1"/>
      <c r="C7292" s="8">
        <v>4917</v>
      </c>
      <c r="D7292" s="1"/>
      <c r="E7292" s="1"/>
      <c r="F7292" s="1"/>
      <c r="G7292" s="275"/>
      <c r="H7292" s="1"/>
      <c r="I7292" s="1"/>
      <c r="J7292" s="1"/>
      <c r="K7292" s="275"/>
      <c r="L7292" s="1"/>
      <c r="M7292" s="1"/>
    </row>
    <row r="7293" spans="1:13" ht="15">
      <c r="A7293" s="1"/>
      <c r="B7293" s="1"/>
      <c r="C7293" s="8">
        <v>4918</v>
      </c>
      <c r="D7293" s="1"/>
      <c r="E7293" s="1"/>
      <c r="F7293" s="1"/>
      <c r="G7293" s="275"/>
      <c r="H7293" s="1"/>
      <c r="I7293" s="1"/>
      <c r="J7293" s="1"/>
      <c r="K7293" s="275"/>
      <c r="L7293" s="1"/>
      <c r="M7293" s="1"/>
    </row>
    <row r="7294" spans="1:13" ht="15">
      <c r="A7294" s="1"/>
      <c r="B7294" s="1"/>
      <c r="C7294" s="8">
        <v>4919</v>
      </c>
      <c r="D7294" s="1"/>
      <c r="E7294" s="1"/>
      <c r="F7294" s="1"/>
      <c r="G7294" s="275"/>
      <c r="H7294" s="1"/>
      <c r="I7294" s="1"/>
      <c r="J7294" s="1"/>
      <c r="K7294" s="275"/>
      <c r="L7294" s="1"/>
      <c r="M7294" s="1"/>
    </row>
    <row r="7295" spans="1:13" ht="15">
      <c r="A7295" s="1"/>
      <c r="B7295" s="1"/>
      <c r="C7295" s="8">
        <v>4920</v>
      </c>
      <c r="D7295" s="1"/>
      <c r="E7295" s="1"/>
      <c r="F7295" s="1"/>
      <c r="G7295" s="275"/>
      <c r="H7295" s="1"/>
      <c r="I7295" s="1"/>
      <c r="J7295" s="1"/>
      <c r="K7295" s="275"/>
      <c r="L7295" s="1"/>
      <c r="M7295" s="1"/>
    </row>
    <row r="7296" spans="1:13" ht="15">
      <c r="A7296" s="1"/>
      <c r="B7296" s="1"/>
      <c r="C7296" s="8">
        <v>4921</v>
      </c>
      <c r="D7296" s="1"/>
      <c r="E7296" s="1"/>
      <c r="F7296" s="1"/>
      <c r="G7296" s="275"/>
      <c r="H7296" s="1"/>
      <c r="I7296" s="1"/>
      <c r="J7296" s="1"/>
      <c r="K7296" s="275"/>
      <c r="L7296" s="1"/>
      <c r="M7296" s="1"/>
    </row>
    <row r="7297" spans="1:13" ht="15">
      <c r="A7297" s="1"/>
      <c r="B7297" s="1"/>
      <c r="C7297" s="8">
        <v>4922</v>
      </c>
      <c r="D7297" s="1"/>
      <c r="E7297" s="1"/>
      <c r="F7297" s="1"/>
      <c r="G7297" s="275"/>
      <c r="H7297" s="1"/>
      <c r="I7297" s="1"/>
      <c r="J7297" s="1"/>
      <c r="K7297" s="275"/>
      <c r="L7297" s="1"/>
      <c r="M7297" s="1"/>
    </row>
    <row r="7298" spans="1:13" ht="15">
      <c r="A7298" s="1"/>
      <c r="B7298" s="1"/>
      <c r="C7298" s="8">
        <v>4923</v>
      </c>
      <c r="D7298" s="1"/>
      <c r="E7298" s="1"/>
      <c r="F7298" s="1"/>
      <c r="G7298" s="275"/>
      <c r="H7298" s="1"/>
      <c r="I7298" s="1"/>
      <c r="J7298" s="1"/>
      <c r="K7298" s="275"/>
      <c r="L7298" s="1"/>
      <c r="M7298" s="1"/>
    </row>
    <row r="7299" spans="1:13" ht="15">
      <c r="A7299" s="1"/>
      <c r="B7299" s="1"/>
      <c r="C7299" s="8">
        <v>4924</v>
      </c>
      <c r="D7299" s="1"/>
      <c r="E7299" s="1"/>
      <c r="F7299" s="1"/>
      <c r="G7299" s="275"/>
      <c r="H7299" s="1"/>
      <c r="I7299" s="1"/>
      <c r="J7299" s="1"/>
      <c r="K7299" s="275"/>
      <c r="L7299" s="1"/>
      <c r="M7299" s="1"/>
    </row>
    <row r="7300" spans="1:13" ht="15">
      <c r="A7300" s="1"/>
      <c r="B7300" s="1"/>
      <c r="C7300" s="8">
        <v>4925</v>
      </c>
      <c r="D7300" s="1"/>
      <c r="E7300" s="1"/>
      <c r="F7300" s="1"/>
      <c r="G7300" s="275"/>
      <c r="H7300" s="1"/>
      <c r="I7300" s="1"/>
      <c r="J7300" s="1"/>
      <c r="K7300" s="275"/>
      <c r="L7300" s="1"/>
      <c r="M7300" s="1"/>
    </row>
    <row r="7301" spans="1:13" ht="15">
      <c r="A7301" s="1"/>
      <c r="B7301" s="1"/>
      <c r="C7301" s="8">
        <v>4926</v>
      </c>
      <c r="D7301" s="1"/>
      <c r="E7301" s="1"/>
      <c r="F7301" s="1"/>
      <c r="G7301" s="275"/>
      <c r="H7301" s="1"/>
      <c r="I7301" s="1"/>
      <c r="J7301" s="1"/>
      <c r="K7301" s="275"/>
      <c r="L7301" s="1"/>
      <c r="M7301" s="1"/>
    </row>
    <row r="7302" spans="1:13" ht="15">
      <c r="A7302" s="1"/>
      <c r="B7302" s="1"/>
      <c r="C7302" s="8">
        <v>4927</v>
      </c>
      <c r="D7302" s="1"/>
      <c r="E7302" s="1"/>
      <c r="F7302" s="1"/>
      <c r="G7302" s="275"/>
      <c r="H7302" s="1"/>
      <c r="I7302" s="1"/>
      <c r="J7302" s="1"/>
      <c r="K7302" s="275"/>
      <c r="L7302" s="1"/>
      <c r="M7302" s="1"/>
    </row>
    <row r="7303" spans="1:13" ht="15">
      <c r="A7303" s="1"/>
      <c r="B7303" s="1"/>
      <c r="C7303" s="8">
        <v>4928</v>
      </c>
      <c r="D7303" s="1"/>
      <c r="E7303" s="1"/>
      <c r="F7303" s="1"/>
      <c r="G7303" s="275"/>
      <c r="H7303" s="1"/>
      <c r="I7303" s="1"/>
      <c r="J7303" s="1"/>
      <c r="K7303" s="275"/>
      <c r="L7303" s="1"/>
      <c r="M7303" s="1"/>
    </row>
    <row r="7304" spans="1:13" ht="15">
      <c r="A7304" s="1"/>
      <c r="B7304" s="1"/>
      <c r="C7304" s="8">
        <v>4929</v>
      </c>
      <c r="D7304" s="1"/>
      <c r="E7304" s="1"/>
      <c r="F7304" s="1"/>
      <c r="G7304" s="275"/>
      <c r="H7304" s="1"/>
      <c r="I7304" s="1"/>
      <c r="J7304" s="1"/>
      <c r="K7304" s="275"/>
      <c r="L7304" s="1"/>
      <c r="M7304" s="1"/>
    </row>
    <row r="7305" spans="1:13" ht="15">
      <c r="A7305" s="1"/>
      <c r="B7305" s="1"/>
      <c r="C7305" s="8">
        <v>4930</v>
      </c>
      <c r="D7305" s="1"/>
      <c r="E7305" s="1"/>
      <c r="F7305" s="1"/>
      <c r="G7305" s="275"/>
      <c r="H7305" s="1"/>
      <c r="I7305" s="1"/>
      <c r="J7305" s="1"/>
      <c r="K7305" s="275"/>
      <c r="L7305" s="1"/>
      <c r="M7305" s="1"/>
    </row>
    <row r="7306" spans="1:13" ht="15">
      <c r="A7306" s="1"/>
      <c r="B7306" s="1"/>
      <c r="C7306" s="8">
        <v>4931</v>
      </c>
      <c r="D7306" s="1"/>
      <c r="E7306" s="1"/>
      <c r="F7306" s="1"/>
      <c r="G7306" s="275"/>
      <c r="H7306" s="1"/>
      <c r="I7306" s="1"/>
      <c r="J7306" s="1"/>
      <c r="K7306" s="275"/>
      <c r="L7306" s="1"/>
      <c r="M7306" s="1"/>
    </row>
    <row r="7307" spans="1:13" ht="15">
      <c r="A7307" s="1"/>
      <c r="B7307" s="1"/>
      <c r="C7307" s="8">
        <v>4932</v>
      </c>
      <c r="D7307" s="1"/>
      <c r="E7307" s="1"/>
      <c r="F7307" s="1"/>
      <c r="G7307" s="275"/>
      <c r="H7307" s="1"/>
      <c r="I7307" s="1"/>
      <c r="J7307" s="1"/>
      <c r="K7307" s="275"/>
      <c r="L7307" s="1"/>
      <c r="M7307" s="1"/>
    </row>
    <row r="7308" spans="1:13" ht="15">
      <c r="A7308" s="1"/>
      <c r="B7308" s="1"/>
      <c r="C7308" s="8">
        <v>4933</v>
      </c>
      <c r="D7308" s="1"/>
      <c r="E7308" s="1"/>
      <c r="F7308" s="1"/>
      <c r="G7308" s="275"/>
      <c r="H7308" s="1"/>
      <c r="I7308" s="1"/>
      <c r="J7308" s="1"/>
      <c r="K7308" s="275"/>
      <c r="L7308" s="1"/>
      <c r="M7308" s="1"/>
    </row>
    <row r="7309" spans="1:13" ht="15">
      <c r="A7309" s="1"/>
      <c r="B7309" s="1"/>
      <c r="C7309" s="8">
        <v>4934</v>
      </c>
      <c r="D7309" s="1"/>
      <c r="E7309" s="1"/>
      <c r="F7309" s="1"/>
      <c r="G7309" s="275"/>
      <c r="H7309" s="1"/>
      <c r="I7309" s="1"/>
      <c r="J7309" s="1"/>
      <c r="K7309" s="275"/>
      <c r="L7309" s="1"/>
      <c r="M7309" s="1"/>
    </row>
    <row r="7310" spans="1:13" ht="15">
      <c r="A7310" s="1"/>
      <c r="B7310" s="1"/>
      <c r="C7310" s="8">
        <v>4935</v>
      </c>
      <c r="D7310" s="1"/>
      <c r="E7310" s="1"/>
      <c r="F7310" s="1"/>
      <c r="G7310" s="275"/>
      <c r="H7310" s="1"/>
      <c r="I7310" s="1"/>
      <c r="J7310" s="1"/>
      <c r="K7310" s="275"/>
      <c r="L7310" s="1"/>
      <c r="M7310" s="1"/>
    </row>
    <row r="7311" spans="1:13" ht="15">
      <c r="A7311" s="1"/>
      <c r="B7311" s="1"/>
      <c r="C7311" s="8">
        <v>4936</v>
      </c>
      <c r="D7311" s="1"/>
      <c r="E7311" s="1"/>
      <c r="F7311" s="1"/>
      <c r="G7311" s="275"/>
      <c r="H7311" s="1"/>
      <c r="I7311" s="1"/>
      <c r="J7311" s="1"/>
      <c r="K7311" s="275"/>
      <c r="L7311" s="1"/>
      <c r="M7311" s="1"/>
    </row>
    <row r="7312" spans="1:13" ht="15">
      <c r="A7312" s="1"/>
      <c r="B7312" s="1"/>
      <c r="C7312" s="8">
        <v>4937</v>
      </c>
      <c r="D7312" s="1"/>
      <c r="E7312" s="1"/>
      <c r="F7312" s="1"/>
      <c r="G7312" s="275"/>
      <c r="H7312" s="1"/>
      <c r="I7312" s="1"/>
      <c r="J7312" s="1"/>
      <c r="K7312" s="275"/>
      <c r="L7312" s="1"/>
      <c r="M7312" s="1"/>
    </row>
    <row r="7313" spans="1:13" ht="15">
      <c r="A7313" s="1"/>
      <c r="B7313" s="1"/>
      <c r="C7313" s="8">
        <v>4938</v>
      </c>
      <c r="D7313" s="1"/>
      <c r="E7313" s="1"/>
      <c r="F7313" s="1"/>
      <c r="G7313" s="275"/>
      <c r="H7313" s="1"/>
      <c r="I7313" s="1"/>
      <c r="J7313" s="1"/>
      <c r="K7313" s="275"/>
      <c r="L7313" s="1"/>
      <c r="M7313" s="1"/>
    </row>
    <row r="7314" spans="1:13" ht="15">
      <c r="A7314" s="1"/>
      <c r="B7314" s="1"/>
      <c r="C7314" s="8">
        <v>4939</v>
      </c>
      <c r="D7314" s="1"/>
      <c r="E7314" s="1"/>
      <c r="F7314" s="1"/>
      <c r="G7314" s="275"/>
      <c r="H7314" s="1"/>
      <c r="I7314" s="1"/>
      <c r="J7314" s="1"/>
      <c r="K7314" s="275"/>
      <c r="L7314" s="1"/>
      <c r="M7314" s="1"/>
    </row>
    <row r="7315" spans="1:13" ht="15">
      <c r="A7315" s="1"/>
      <c r="B7315" s="1"/>
      <c r="C7315" s="8">
        <v>4940</v>
      </c>
      <c r="D7315" s="1"/>
      <c r="E7315" s="1"/>
      <c r="F7315" s="1"/>
      <c r="G7315" s="275"/>
      <c r="H7315" s="1"/>
      <c r="I7315" s="1"/>
      <c r="J7315" s="1"/>
      <c r="K7315" s="275"/>
      <c r="L7315" s="1"/>
      <c r="M7315" s="1"/>
    </row>
    <row r="7316" spans="1:13" ht="15">
      <c r="A7316" s="1"/>
      <c r="B7316" s="1"/>
      <c r="C7316" s="8">
        <v>4941</v>
      </c>
      <c r="D7316" s="1"/>
      <c r="E7316" s="1"/>
      <c r="F7316" s="1"/>
      <c r="G7316" s="275"/>
      <c r="H7316" s="1"/>
      <c r="I7316" s="1"/>
      <c r="J7316" s="1"/>
      <c r="K7316" s="275"/>
      <c r="L7316" s="1"/>
      <c r="M7316" s="1"/>
    </row>
    <row r="7317" spans="1:13" ht="15">
      <c r="A7317" s="1"/>
      <c r="B7317" s="1"/>
      <c r="C7317" s="8">
        <v>4942</v>
      </c>
      <c r="D7317" s="1"/>
      <c r="E7317" s="1"/>
      <c r="F7317" s="1"/>
      <c r="G7317" s="275"/>
      <c r="H7317" s="1"/>
      <c r="I7317" s="1"/>
      <c r="J7317" s="1"/>
      <c r="K7317" s="275"/>
      <c r="L7317" s="1"/>
      <c r="M7317" s="1"/>
    </row>
    <row r="7318" spans="1:13" ht="15">
      <c r="A7318" s="1"/>
      <c r="B7318" s="1"/>
      <c r="C7318" s="8">
        <v>4943</v>
      </c>
      <c r="D7318" s="1"/>
      <c r="E7318" s="1"/>
      <c r="F7318" s="1"/>
      <c r="G7318" s="275"/>
      <c r="H7318" s="1"/>
      <c r="I7318" s="1"/>
      <c r="J7318" s="1"/>
      <c r="K7318" s="275"/>
      <c r="L7318" s="1"/>
      <c r="M7318" s="1"/>
    </row>
    <row r="7319" spans="1:13" ht="15">
      <c r="A7319" s="1"/>
      <c r="B7319" s="1"/>
      <c r="C7319" s="8">
        <v>4944</v>
      </c>
      <c r="D7319" s="1"/>
      <c r="E7319" s="1"/>
      <c r="F7319" s="1"/>
      <c r="G7319" s="275"/>
      <c r="H7319" s="1"/>
      <c r="I7319" s="1"/>
      <c r="J7319" s="1"/>
      <c r="K7319" s="275"/>
      <c r="L7319" s="1"/>
      <c r="M7319" s="1"/>
    </row>
    <row r="7320" spans="1:13" ht="15">
      <c r="A7320" s="1"/>
      <c r="B7320" s="1"/>
      <c r="C7320" s="8">
        <v>4945</v>
      </c>
      <c r="D7320" s="1"/>
      <c r="E7320" s="1"/>
      <c r="F7320" s="1"/>
      <c r="G7320" s="275"/>
      <c r="H7320" s="1"/>
      <c r="I7320" s="1"/>
      <c r="J7320" s="1"/>
      <c r="K7320" s="275"/>
      <c r="L7320" s="1"/>
      <c r="M7320" s="1"/>
    </row>
    <row r="7321" spans="1:13" ht="15">
      <c r="A7321" s="1"/>
      <c r="B7321" s="1"/>
      <c r="C7321" s="8">
        <v>4946</v>
      </c>
      <c r="D7321" s="1"/>
      <c r="E7321" s="1"/>
      <c r="F7321" s="1"/>
      <c r="G7321" s="275"/>
      <c r="H7321" s="1"/>
      <c r="I7321" s="1"/>
      <c r="J7321" s="1"/>
      <c r="K7321" s="275"/>
      <c r="L7321" s="1"/>
      <c r="M7321" s="1"/>
    </row>
    <row r="7322" spans="1:13" ht="15">
      <c r="A7322" s="1"/>
      <c r="B7322" s="1"/>
      <c r="C7322" s="8">
        <v>4947</v>
      </c>
      <c r="D7322" s="1"/>
      <c r="E7322" s="1"/>
      <c r="F7322" s="1"/>
      <c r="G7322" s="275"/>
      <c r="H7322" s="1"/>
      <c r="I7322" s="1"/>
      <c r="J7322" s="1"/>
      <c r="K7322" s="275"/>
      <c r="L7322" s="1"/>
      <c r="M7322" s="1"/>
    </row>
    <row r="7323" spans="1:13" ht="15">
      <c r="A7323" s="1"/>
      <c r="B7323" s="1"/>
      <c r="C7323" s="8">
        <v>4948</v>
      </c>
      <c r="D7323" s="1"/>
      <c r="E7323" s="1"/>
      <c r="F7323" s="1"/>
      <c r="G7323" s="275"/>
      <c r="H7323" s="1"/>
      <c r="I7323" s="1"/>
      <c r="J7323" s="1"/>
      <c r="K7323" s="275"/>
      <c r="L7323" s="1"/>
      <c r="M7323" s="1"/>
    </row>
    <row r="7324" spans="1:13" ht="15">
      <c r="A7324" s="1"/>
      <c r="B7324" s="1"/>
      <c r="C7324" s="8">
        <v>4949</v>
      </c>
      <c r="D7324" s="1"/>
      <c r="E7324" s="1"/>
      <c r="F7324" s="1"/>
      <c r="G7324" s="275"/>
      <c r="H7324" s="1"/>
      <c r="I7324" s="1"/>
      <c r="J7324" s="1"/>
      <c r="K7324" s="275"/>
      <c r="L7324" s="1"/>
      <c r="M7324" s="1"/>
    </row>
    <row r="7325" spans="1:13" ht="15">
      <c r="A7325" s="1"/>
      <c r="B7325" s="1"/>
      <c r="C7325" s="8">
        <v>4950</v>
      </c>
      <c r="D7325" s="1"/>
      <c r="E7325" s="1"/>
      <c r="F7325" s="1"/>
      <c r="G7325" s="275"/>
      <c r="H7325" s="1"/>
      <c r="I7325" s="1"/>
      <c r="J7325" s="1"/>
      <c r="K7325" s="275"/>
      <c r="L7325" s="1"/>
      <c r="M7325" s="1"/>
    </row>
    <row r="7326" spans="1:13" ht="15">
      <c r="A7326" s="1"/>
      <c r="B7326" s="1"/>
      <c r="C7326" s="8">
        <v>4951</v>
      </c>
      <c r="D7326" s="1"/>
      <c r="E7326" s="1"/>
      <c r="F7326" s="1"/>
      <c r="G7326" s="275"/>
      <c r="H7326" s="1"/>
      <c r="I7326" s="1"/>
      <c r="J7326" s="1"/>
      <c r="K7326" s="275"/>
      <c r="L7326" s="1"/>
      <c r="M7326" s="1"/>
    </row>
    <row r="7327" spans="1:13" ht="15">
      <c r="A7327" s="1"/>
      <c r="B7327" s="1"/>
      <c r="C7327" s="8">
        <v>4952</v>
      </c>
      <c r="D7327" s="1"/>
      <c r="E7327" s="1"/>
      <c r="F7327" s="1"/>
      <c r="G7327" s="275"/>
      <c r="H7327" s="1"/>
      <c r="I7327" s="1"/>
      <c r="J7327" s="1"/>
      <c r="K7327" s="275"/>
      <c r="L7327" s="1"/>
      <c r="M7327" s="1"/>
    </row>
    <row r="7328" spans="1:13" ht="15">
      <c r="A7328" s="1"/>
      <c r="B7328" s="1"/>
      <c r="C7328" s="8">
        <v>4953</v>
      </c>
      <c r="D7328" s="1"/>
      <c r="E7328" s="1"/>
      <c r="F7328" s="1"/>
      <c r="G7328" s="275"/>
      <c r="H7328" s="1"/>
      <c r="I7328" s="1"/>
      <c r="J7328" s="1"/>
      <c r="K7328" s="275"/>
      <c r="L7328" s="1"/>
      <c r="M7328" s="1"/>
    </row>
    <row r="7329" spans="1:13" ht="15">
      <c r="A7329" s="1"/>
      <c r="B7329" s="1"/>
      <c r="C7329" s="8">
        <v>4954</v>
      </c>
      <c r="D7329" s="1"/>
      <c r="E7329" s="1"/>
      <c r="F7329" s="1"/>
      <c r="G7329" s="275"/>
      <c r="H7329" s="1"/>
      <c r="I7329" s="1"/>
      <c r="J7329" s="1"/>
      <c r="K7329" s="275"/>
      <c r="L7329" s="1"/>
      <c r="M7329" s="1"/>
    </row>
    <row r="7330" spans="1:13" ht="15">
      <c r="A7330" s="1"/>
      <c r="B7330" s="1"/>
      <c r="C7330" s="8">
        <v>4955</v>
      </c>
      <c r="D7330" s="1"/>
      <c r="E7330" s="1"/>
      <c r="F7330" s="1"/>
      <c r="G7330" s="275"/>
      <c r="H7330" s="1"/>
      <c r="I7330" s="1"/>
      <c r="J7330" s="1"/>
      <c r="K7330" s="275"/>
      <c r="L7330" s="1"/>
      <c r="M7330" s="1"/>
    </row>
    <row r="7331" spans="1:13" ht="15">
      <c r="A7331" s="1"/>
      <c r="B7331" s="1"/>
      <c r="C7331" s="8">
        <v>4956</v>
      </c>
      <c r="D7331" s="1"/>
      <c r="E7331" s="1"/>
      <c r="F7331" s="1"/>
      <c r="G7331" s="275"/>
      <c r="H7331" s="1"/>
      <c r="I7331" s="1"/>
      <c r="J7331" s="1"/>
      <c r="K7331" s="275"/>
      <c r="L7331" s="1"/>
      <c r="M7331" s="1"/>
    </row>
    <row r="7332" spans="1:13" ht="15">
      <c r="A7332" s="1"/>
      <c r="B7332" s="1"/>
      <c r="C7332" s="8">
        <v>4957</v>
      </c>
      <c r="D7332" s="1"/>
      <c r="E7332" s="1"/>
      <c r="F7332" s="1"/>
      <c r="G7332" s="275"/>
      <c r="H7332" s="1"/>
      <c r="I7332" s="1"/>
      <c r="J7332" s="1"/>
      <c r="K7332" s="275"/>
      <c r="L7332" s="1"/>
      <c r="M7332" s="1"/>
    </row>
    <row r="7333" spans="1:13" ht="15">
      <c r="A7333" s="1"/>
      <c r="B7333" s="1"/>
      <c r="C7333" s="8">
        <v>4958</v>
      </c>
      <c r="D7333" s="1"/>
      <c r="E7333" s="1"/>
      <c r="F7333" s="1"/>
      <c r="G7333" s="275"/>
      <c r="H7333" s="1"/>
      <c r="I7333" s="1"/>
      <c r="J7333" s="1"/>
      <c r="K7333" s="275"/>
      <c r="L7333" s="1"/>
      <c r="M7333" s="1"/>
    </row>
    <row r="7334" spans="1:13" ht="15">
      <c r="A7334" s="1"/>
      <c r="B7334" s="1"/>
      <c r="C7334" s="8">
        <v>4959</v>
      </c>
      <c r="D7334" s="1"/>
      <c r="E7334" s="1"/>
      <c r="F7334" s="1"/>
      <c r="G7334" s="275"/>
      <c r="H7334" s="1"/>
      <c r="I7334" s="1"/>
      <c r="J7334" s="1"/>
      <c r="K7334" s="275"/>
      <c r="L7334" s="1"/>
      <c r="M7334" s="1"/>
    </row>
    <row r="7335" spans="1:13" ht="15">
      <c r="A7335" s="1"/>
      <c r="B7335" s="1"/>
      <c r="C7335" s="8">
        <v>4960</v>
      </c>
      <c r="D7335" s="1"/>
      <c r="E7335" s="1"/>
      <c r="F7335" s="1"/>
      <c r="G7335" s="275"/>
      <c r="H7335" s="1"/>
      <c r="I7335" s="1"/>
      <c r="J7335" s="1"/>
      <c r="K7335" s="275"/>
      <c r="L7335" s="1"/>
      <c r="M7335" s="1"/>
    </row>
    <row r="7336" spans="1:13" ht="15">
      <c r="A7336" s="1"/>
      <c r="B7336" s="1"/>
      <c r="C7336" s="8">
        <v>4961</v>
      </c>
      <c r="D7336" s="1"/>
      <c r="E7336" s="1"/>
      <c r="F7336" s="1"/>
      <c r="G7336" s="275"/>
      <c r="H7336" s="1"/>
      <c r="I7336" s="1"/>
      <c r="J7336" s="1"/>
      <c r="K7336" s="275"/>
      <c r="L7336" s="1"/>
      <c r="M7336" s="1"/>
    </row>
    <row r="7337" spans="1:13" ht="15">
      <c r="A7337" s="1"/>
      <c r="B7337" s="1"/>
      <c r="C7337" s="8">
        <v>4962</v>
      </c>
      <c r="D7337" s="1"/>
      <c r="E7337" s="1"/>
      <c r="F7337" s="1"/>
      <c r="G7337" s="275"/>
      <c r="H7337" s="1"/>
      <c r="I7337" s="1"/>
      <c r="J7337" s="1"/>
      <c r="K7337" s="275"/>
      <c r="L7337" s="1"/>
      <c r="M7337" s="1"/>
    </row>
    <row r="7338" spans="1:13" ht="15">
      <c r="A7338" s="1"/>
      <c r="B7338" s="1"/>
      <c r="C7338" s="8">
        <v>4963</v>
      </c>
      <c r="D7338" s="1"/>
      <c r="E7338" s="1"/>
      <c r="F7338" s="1"/>
      <c r="G7338" s="275"/>
      <c r="H7338" s="1"/>
      <c r="I7338" s="1"/>
      <c r="J7338" s="1"/>
      <c r="K7338" s="275"/>
      <c r="L7338" s="1"/>
      <c r="M7338" s="1"/>
    </row>
    <row r="7339" spans="1:13" ht="15">
      <c r="A7339" s="1"/>
      <c r="B7339" s="1"/>
      <c r="C7339" s="8">
        <v>4964</v>
      </c>
      <c r="D7339" s="1"/>
      <c r="E7339" s="1"/>
      <c r="F7339" s="1"/>
      <c r="G7339" s="275"/>
      <c r="H7339" s="1"/>
      <c r="I7339" s="1"/>
      <c r="J7339" s="1"/>
      <c r="K7339" s="275"/>
      <c r="L7339" s="1"/>
      <c r="M7339" s="1"/>
    </row>
    <row r="7340" spans="1:13" ht="15">
      <c r="A7340" s="1"/>
      <c r="B7340" s="1"/>
      <c r="C7340" s="8">
        <v>4965</v>
      </c>
      <c r="D7340" s="1"/>
      <c r="E7340" s="1"/>
      <c r="F7340" s="1"/>
      <c r="G7340" s="275"/>
      <c r="H7340" s="1"/>
      <c r="I7340" s="1"/>
      <c r="J7340" s="1"/>
      <c r="K7340" s="275"/>
      <c r="L7340" s="1"/>
      <c r="M7340" s="1"/>
    </row>
    <row r="7341" spans="1:13" ht="15">
      <c r="A7341" s="1"/>
      <c r="B7341" s="1"/>
      <c r="C7341" s="8">
        <v>4966</v>
      </c>
      <c r="D7341" s="1"/>
      <c r="E7341" s="1"/>
      <c r="F7341" s="1"/>
      <c r="G7341" s="275"/>
      <c r="H7341" s="1"/>
      <c r="I7341" s="1"/>
      <c r="J7341" s="1"/>
      <c r="K7341" s="275"/>
      <c r="L7341" s="1"/>
      <c r="M7341" s="1"/>
    </row>
    <row r="7342" spans="1:13" ht="15">
      <c r="A7342" s="1"/>
      <c r="B7342" s="1"/>
      <c r="C7342" s="8">
        <v>4967</v>
      </c>
      <c r="D7342" s="1"/>
      <c r="E7342" s="1"/>
      <c r="F7342" s="1"/>
      <c r="G7342" s="275"/>
      <c r="H7342" s="1"/>
      <c r="I7342" s="1"/>
      <c r="J7342" s="1"/>
      <c r="K7342" s="275"/>
      <c r="L7342" s="1"/>
      <c r="M7342" s="1"/>
    </row>
    <row r="7343" spans="1:13" ht="15">
      <c r="A7343" s="1"/>
      <c r="B7343" s="1"/>
      <c r="C7343" s="8">
        <v>4968</v>
      </c>
      <c r="D7343" s="1"/>
      <c r="E7343" s="1"/>
      <c r="F7343" s="1"/>
      <c r="G7343" s="275"/>
      <c r="H7343" s="1"/>
      <c r="I7343" s="1"/>
      <c r="J7343" s="1"/>
      <c r="K7343" s="275"/>
      <c r="L7343" s="1"/>
      <c r="M7343" s="1"/>
    </row>
    <row r="7344" spans="1:13" ht="15">
      <c r="A7344" s="1"/>
      <c r="B7344" s="1"/>
      <c r="C7344" s="8">
        <v>4969</v>
      </c>
      <c r="D7344" s="1"/>
      <c r="E7344" s="1"/>
      <c r="F7344" s="1"/>
      <c r="G7344" s="275"/>
      <c r="H7344" s="1"/>
      <c r="I7344" s="1"/>
      <c r="J7344" s="1"/>
      <c r="K7344" s="275"/>
      <c r="L7344" s="1"/>
      <c r="M7344" s="1"/>
    </row>
    <row r="7345" spans="1:13" ht="15">
      <c r="A7345" s="1"/>
      <c r="B7345" s="1"/>
      <c r="C7345" s="8">
        <v>4970</v>
      </c>
      <c r="D7345" s="1"/>
      <c r="E7345" s="1"/>
      <c r="F7345" s="1"/>
      <c r="G7345" s="275"/>
      <c r="H7345" s="1"/>
      <c r="I7345" s="1"/>
      <c r="J7345" s="1"/>
      <c r="K7345" s="275"/>
      <c r="L7345" s="1"/>
      <c r="M7345" s="1"/>
    </row>
    <row r="7346" spans="1:13" ht="15">
      <c r="A7346" s="1"/>
      <c r="B7346" s="1"/>
      <c r="C7346" s="8">
        <v>4971</v>
      </c>
      <c r="D7346" s="1"/>
      <c r="E7346" s="1"/>
      <c r="F7346" s="1"/>
      <c r="G7346" s="275"/>
      <c r="H7346" s="1"/>
      <c r="I7346" s="1"/>
      <c r="J7346" s="1"/>
      <c r="K7346" s="275"/>
      <c r="L7346" s="1"/>
      <c r="M7346" s="1"/>
    </row>
    <row r="7347" spans="1:13" ht="15">
      <c r="A7347" s="1"/>
      <c r="B7347" s="1"/>
      <c r="C7347" s="8">
        <v>4972</v>
      </c>
      <c r="D7347" s="1"/>
      <c r="E7347" s="1"/>
      <c r="F7347" s="1"/>
      <c r="G7347" s="275"/>
      <c r="H7347" s="1"/>
      <c r="I7347" s="1"/>
      <c r="J7347" s="1"/>
      <c r="K7347" s="275"/>
      <c r="L7347" s="1"/>
      <c r="M7347" s="1"/>
    </row>
    <row r="7348" spans="1:13" ht="15">
      <c r="A7348" s="1"/>
      <c r="B7348" s="1"/>
      <c r="C7348" s="8">
        <v>4973</v>
      </c>
      <c r="D7348" s="1"/>
      <c r="E7348" s="1"/>
      <c r="F7348" s="1"/>
      <c r="G7348" s="275"/>
      <c r="H7348" s="1"/>
      <c r="I7348" s="1"/>
      <c r="J7348" s="1"/>
      <c r="K7348" s="275"/>
      <c r="L7348" s="1"/>
      <c r="M7348" s="1"/>
    </row>
    <row r="7349" spans="1:13" ht="15">
      <c r="A7349" s="1"/>
      <c r="B7349" s="1"/>
      <c r="C7349" s="8">
        <v>4974</v>
      </c>
      <c r="D7349" s="1"/>
      <c r="E7349" s="1"/>
      <c r="F7349" s="1"/>
      <c r="G7349" s="275"/>
      <c r="H7349" s="1"/>
      <c r="I7349" s="1"/>
      <c r="J7349" s="1"/>
      <c r="K7349" s="275"/>
      <c r="L7349" s="1"/>
      <c r="M7349" s="1"/>
    </row>
    <row r="7350" spans="1:13" ht="15">
      <c r="A7350" s="1"/>
      <c r="B7350" s="1"/>
      <c r="C7350" s="8">
        <v>4975</v>
      </c>
      <c r="D7350" s="1"/>
      <c r="E7350" s="1"/>
      <c r="F7350" s="1"/>
      <c r="G7350" s="275"/>
      <c r="H7350" s="1"/>
      <c r="I7350" s="1"/>
      <c r="J7350" s="1"/>
      <c r="K7350" s="275"/>
      <c r="L7350" s="1"/>
      <c r="M7350" s="1"/>
    </row>
    <row r="7351" spans="1:13" ht="15">
      <c r="A7351" s="1"/>
      <c r="B7351" s="1"/>
      <c r="C7351" s="8">
        <v>4976</v>
      </c>
      <c r="D7351" s="1"/>
      <c r="E7351" s="1"/>
      <c r="F7351" s="1"/>
      <c r="G7351" s="275"/>
      <c r="H7351" s="1"/>
      <c r="I7351" s="1"/>
      <c r="J7351" s="1"/>
      <c r="K7351" s="275"/>
      <c r="L7351" s="1"/>
      <c r="M7351" s="1"/>
    </row>
    <row r="7352" spans="1:13" ht="15">
      <c r="A7352" s="1"/>
      <c r="B7352" s="1"/>
      <c r="C7352" s="8">
        <v>4977</v>
      </c>
      <c r="D7352" s="1"/>
      <c r="E7352" s="1"/>
      <c r="F7352" s="1"/>
      <c r="G7352" s="275"/>
      <c r="H7352" s="1"/>
      <c r="I7352" s="1"/>
      <c r="J7352" s="1"/>
      <c r="K7352" s="275"/>
      <c r="L7352" s="1"/>
      <c r="M7352" s="1"/>
    </row>
    <row r="7353" spans="1:13" ht="15">
      <c r="A7353" s="1"/>
      <c r="B7353" s="1"/>
      <c r="C7353" s="8">
        <v>4978</v>
      </c>
      <c r="D7353" s="1"/>
      <c r="E7353" s="1"/>
      <c r="F7353" s="1"/>
      <c r="G7353" s="275"/>
      <c r="H7353" s="1"/>
      <c r="I7353" s="1"/>
      <c r="J7353" s="1"/>
      <c r="K7353" s="275"/>
      <c r="L7353" s="1"/>
      <c r="M7353" s="1"/>
    </row>
    <row r="7354" spans="1:13" ht="15">
      <c r="A7354" s="1"/>
      <c r="B7354" s="1"/>
      <c r="C7354" s="8">
        <v>4979</v>
      </c>
      <c r="D7354" s="1"/>
      <c r="E7354" s="1"/>
      <c r="F7354" s="1"/>
      <c r="G7354" s="275"/>
      <c r="H7354" s="1"/>
      <c r="I7354" s="1"/>
      <c r="J7354" s="1"/>
      <c r="K7354" s="275"/>
      <c r="L7354" s="1"/>
      <c r="M7354" s="1"/>
    </row>
    <row r="7355" spans="1:13" ht="15">
      <c r="A7355" s="1"/>
      <c r="B7355" s="1"/>
      <c r="C7355" s="8">
        <v>4980</v>
      </c>
      <c r="D7355" s="1"/>
      <c r="E7355" s="1"/>
      <c r="F7355" s="1"/>
      <c r="G7355" s="275"/>
      <c r="H7355" s="1"/>
      <c r="I7355" s="1"/>
      <c r="J7355" s="1"/>
      <c r="K7355" s="275"/>
      <c r="L7355" s="1"/>
      <c r="M7355" s="1"/>
    </row>
    <row r="7356" spans="1:13" ht="15">
      <c r="A7356" s="1"/>
      <c r="B7356" s="1"/>
      <c r="C7356" s="8">
        <v>4981</v>
      </c>
      <c r="D7356" s="1"/>
      <c r="E7356" s="1"/>
      <c r="F7356" s="1"/>
      <c r="G7356" s="275"/>
      <c r="H7356" s="1"/>
      <c r="I7356" s="1"/>
      <c r="J7356" s="1"/>
      <c r="K7356" s="275"/>
      <c r="L7356" s="1"/>
      <c r="M7356" s="1"/>
    </row>
    <row r="7357" spans="1:13" ht="15">
      <c r="A7357" s="1"/>
      <c r="B7357" s="1"/>
      <c r="C7357" s="8">
        <v>4982</v>
      </c>
      <c r="D7357" s="1"/>
      <c r="E7357" s="1"/>
      <c r="F7357" s="1"/>
      <c r="G7357" s="275"/>
      <c r="H7357" s="1"/>
      <c r="I7357" s="1"/>
      <c r="J7357" s="1"/>
      <c r="K7357" s="275"/>
      <c r="L7357" s="1"/>
      <c r="M7357" s="1"/>
    </row>
    <row r="7358" spans="1:13" ht="15">
      <c r="A7358" s="1"/>
      <c r="B7358" s="1"/>
      <c r="C7358" s="8">
        <v>4983</v>
      </c>
      <c r="D7358" s="1"/>
      <c r="E7358" s="1"/>
      <c r="F7358" s="1"/>
      <c r="G7358" s="275"/>
      <c r="H7358" s="1"/>
      <c r="I7358" s="1"/>
      <c r="J7358" s="1"/>
      <c r="K7358" s="275"/>
      <c r="L7358" s="1"/>
      <c r="M7358" s="1"/>
    </row>
    <row r="7359" spans="1:13" ht="15">
      <c r="A7359" s="1"/>
      <c r="B7359" s="1"/>
      <c r="C7359" s="8">
        <v>4984</v>
      </c>
      <c r="D7359" s="1"/>
      <c r="E7359" s="1"/>
      <c r="F7359" s="1"/>
      <c r="G7359" s="275"/>
      <c r="H7359" s="1"/>
      <c r="I7359" s="1"/>
      <c r="J7359" s="1"/>
      <c r="K7359" s="275"/>
      <c r="L7359" s="1"/>
      <c r="M7359" s="1"/>
    </row>
    <row r="7360" spans="1:13" ht="15">
      <c r="A7360" s="1"/>
      <c r="B7360" s="1"/>
      <c r="C7360" s="8">
        <v>4985</v>
      </c>
      <c r="D7360" s="1"/>
      <c r="E7360" s="1"/>
      <c r="F7360" s="1"/>
      <c r="G7360" s="275"/>
      <c r="H7360" s="1"/>
      <c r="I7360" s="1"/>
      <c r="J7360" s="1"/>
      <c r="K7360" s="275"/>
      <c r="L7360" s="1"/>
      <c r="M7360" s="1"/>
    </row>
    <row r="7361" spans="1:13" ht="15">
      <c r="A7361" s="1"/>
      <c r="B7361" s="1"/>
      <c r="C7361" s="8">
        <v>4986</v>
      </c>
      <c r="D7361" s="1"/>
      <c r="E7361" s="1"/>
      <c r="F7361" s="1"/>
      <c r="G7361" s="275"/>
      <c r="H7361" s="1"/>
      <c r="I7361" s="1"/>
      <c r="J7361" s="1"/>
      <c r="K7361" s="275"/>
      <c r="L7361" s="1"/>
      <c r="M7361" s="1"/>
    </row>
    <row r="7362" spans="1:13" ht="15">
      <c r="A7362" s="1"/>
      <c r="B7362" s="1"/>
      <c r="C7362" s="8">
        <v>4987</v>
      </c>
      <c r="D7362" s="1"/>
      <c r="E7362" s="1"/>
      <c r="F7362" s="1"/>
      <c r="G7362" s="275"/>
      <c r="H7362" s="1"/>
      <c r="I7362" s="1"/>
      <c r="J7362" s="1"/>
      <c r="K7362" s="275"/>
      <c r="L7362" s="1"/>
      <c r="M7362" s="1"/>
    </row>
    <row r="7363" spans="1:13" ht="15">
      <c r="A7363" s="1"/>
      <c r="B7363" s="1"/>
      <c r="C7363" s="8">
        <v>4988</v>
      </c>
      <c r="D7363" s="1"/>
      <c r="E7363" s="1"/>
      <c r="F7363" s="1"/>
      <c r="G7363" s="275"/>
      <c r="H7363" s="1"/>
      <c r="I7363" s="1"/>
      <c r="J7363" s="1"/>
      <c r="K7363" s="275"/>
      <c r="L7363" s="1"/>
      <c r="M7363" s="1"/>
    </row>
    <row r="7364" spans="1:13" ht="15">
      <c r="A7364" s="1"/>
      <c r="B7364" s="1"/>
      <c r="C7364" s="8">
        <v>4989</v>
      </c>
      <c r="D7364" s="1"/>
      <c r="E7364" s="1"/>
      <c r="F7364" s="1"/>
      <c r="G7364" s="275"/>
      <c r="H7364" s="1"/>
      <c r="I7364" s="1"/>
      <c r="J7364" s="1"/>
      <c r="K7364" s="275"/>
      <c r="L7364" s="1"/>
      <c r="M7364" s="1"/>
    </row>
    <row r="7365" spans="1:13" ht="15">
      <c r="A7365" s="1"/>
      <c r="B7365" s="1"/>
      <c r="C7365" s="8">
        <v>4990</v>
      </c>
      <c r="D7365" s="1"/>
      <c r="E7365" s="1"/>
      <c r="F7365" s="1"/>
      <c r="G7365" s="275"/>
      <c r="H7365" s="1"/>
      <c r="I7365" s="1"/>
      <c r="J7365" s="1"/>
      <c r="K7365" s="275"/>
      <c r="L7365" s="1"/>
      <c r="M7365" s="1"/>
    </row>
    <row r="7366" spans="1:13" ht="15">
      <c r="A7366" s="1"/>
      <c r="B7366" s="1"/>
      <c r="C7366" s="8">
        <v>4991</v>
      </c>
      <c r="D7366" s="1"/>
      <c r="E7366" s="1"/>
      <c r="F7366" s="1"/>
      <c r="G7366" s="275"/>
      <c r="H7366" s="1"/>
      <c r="I7366" s="1"/>
      <c r="J7366" s="1"/>
      <c r="K7366" s="275"/>
      <c r="L7366" s="1"/>
      <c r="M7366" s="1"/>
    </row>
    <row r="7367" spans="1:13" ht="15">
      <c r="A7367" s="1"/>
      <c r="B7367" s="1"/>
      <c r="C7367" s="8">
        <v>4992</v>
      </c>
      <c r="D7367" s="1"/>
      <c r="E7367" s="1"/>
      <c r="F7367" s="1"/>
      <c r="G7367" s="275"/>
      <c r="H7367" s="1"/>
      <c r="I7367" s="1"/>
      <c r="J7367" s="1"/>
      <c r="K7367" s="275"/>
      <c r="L7367" s="1"/>
      <c r="M7367" s="1"/>
    </row>
    <row r="7368" spans="1:13" ht="15">
      <c r="A7368" s="1"/>
      <c r="B7368" s="1"/>
      <c r="C7368" s="8">
        <v>4993</v>
      </c>
      <c r="D7368" s="1"/>
      <c r="E7368" s="1"/>
      <c r="F7368" s="1"/>
      <c r="G7368" s="275"/>
      <c r="H7368" s="1"/>
      <c r="I7368" s="1"/>
      <c r="J7368" s="1"/>
      <c r="K7368" s="275"/>
      <c r="L7368" s="1"/>
      <c r="M7368" s="1"/>
    </row>
    <row r="7369" spans="1:13" ht="15">
      <c r="A7369" s="1"/>
      <c r="B7369" s="1"/>
      <c r="C7369" s="8">
        <v>4994</v>
      </c>
      <c r="D7369" s="1"/>
      <c r="E7369" s="1"/>
      <c r="F7369" s="1"/>
      <c r="G7369" s="275"/>
      <c r="H7369" s="1"/>
      <c r="I7369" s="1"/>
      <c r="J7369" s="1"/>
      <c r="K7369" s="275"/>
      <c r="L7369" s="1"/>
      <c r="M7369" s="1"/>
    </row>
    <row r="7370" spans="1:13" ht="15">
      <c r="A7370" s="1"/>
      <c r="B7370" s="1"/>
      <c r="C7370" s="8">
        <v>4995</v>
      </c>
      <c r="D7370" s="1"/>
      <c r="E7370" s="1"/>
      <c r="F7370" s="1"/>
      <c r="G7370" s="275"/>
      <c r="H7370" s="1"/>
      <c r="I7370" s="1"/>
      <c r="J7370" s="1"/>
      <c r="K7370" s="275"/>
      <c r="L7370" s="1"/>
      <c r="M7370" s="1"/>
    </row>
    <row r="7371" spans="1:13" ht="15">
      <c r="A7371" s="1"/>
      <c r="B7371" s="1"/>
      <c r="C7371" s="8">
        <v>4996</v>
      </c>
      <c r="D7371" s="1"/>
      <c r="E7371" s="1"/>
      <c r="F7371" s="1"/>
      <c r="G7371" s="275"/>
      <c r="H7371" s="1"/>
      <c r="I7371" s="1"/>
      <c r="J7371" s="1"/>
      <c r="K7371" s="275"/>
      <c r="L7371" s="1"/>
      <c r="M7371" s="1"/>
    </row>
    <row r="7372" spans="1:13" ht="15">
      <c r="A7372" s="1"/>
      <c r="B7372" s="1"/>
      <c r="C7372" s="8">
        <v>4997</v>
      </c>
      <c r="D7372" s="1"/>
      <c r="E7372" s="1"/>
      <c r="F7372" s="1"/>
      <c r="G7372" s="275"/>
      <c r="H7372" s="1"/>
      <c r="I7372" s="1"/>
      <c r="J7372" s="1"/>
      <c r="K7372" s="275"/>
      <c r="L7372" s="1"/>
      <c r="M7372" s="1"/>
    </row>
    <row r="7373" spans="1:13" ht="15">
      <c r="A7373" s="1"/>
      <c r="B7373" s="1"/>
      <c r="C7373" s="8">
        <v>4998</v>
      </c>
      <c r="D7373" s="1"/>
      <c r="E7373" s="1"/>
      <c r="F7373" s="1"/>
      <c r="G7373" s="275"/>
      <c r="H7373" s="1"/>
      <c r="I7373" s="1"/>
      <c r="J7373" s="1"/>
      <c r="K7373" s="275"/>
      <c r="L7373" s="1"/>
      <c r="M7373" s="1"/>
    </row>
    <row r="7374" spans="1:13" ht="15">
      <c r="A7374" s="1"/>
      <c r="B7374" s="1"/>
      <c r="C7374" s="8">
        <v>4999</v>
      </c>
      <c r="D7374" s="1"/>
      <c r="E7374" s="1"/>
      <c r="F7374" s="1"/>
      <c r="G7374" s="275"/>
      <c r="H7374" s="1"/>
      <c r="I7374" s="1"/>
      <c r="J7374" s="1"/>
      <c r="K7374" s="275"/>
      <c r="L7374" s="1"/>
      <c r="M7374" s="1"/>
    </row>
    <row r="7375" spans="1:13" ht="15">
      <c r="A7375" s="1"/>
      <c r="B7375" s="1"/>
      <c r="C7375" s="8">
        <v>5000</v>
      </c>
      <c r="D7375" s="1"/>
      <c r="E7375" s="1"/>
      <c r="F7375" s="1"/>
      <c r="G7375" s="275"/>
      <c r="H7375" s="1"/>
      <c r="I7375" s="1"/>
      <c r="J7375" s="1"/>
      <c r="K7375" s="275"/>
      <c r="L7375" s="1"/>
      <c r="M7375" s="1"/>
    </row>
    <row r="7376" spans="1:13" ht="15">
      <c r="A7376" s="1"/>
      <c r="B7376" s="1"/>
      <c r="C7376" s="8">
        <v>5001</v>
      </c>
      <c r="D7376" s="1"/>
      <c r="E7376" s="1"/>
      <c r="F7376" s="1"/>
      <c r="G7376" s="275"/>
      <c r="H7376" s="1"/>
      <c r="I7376" s="1"/>
      <c r="J7376" s="1"/>
      <c r="K7376" s="275"/>
      <c r="L7376" s="1"/>
      <c r="M7376" s="1"/>
    </row>
    <row r="7377" spans="1:13" ht="15">
      <c r="A7377" s="1"/>
      <c r="B7377" s="1"/>
      <c r="C7377" s="8">
        <v>5002</v>
      </c>
      <c r="D7377" s="1"/>
      <c r="E7377" s="1"/>
      <c r="F7377" s="1"/>
      <c r="G7377" s="275"/>
      <c r="H7377" s="1"/>
      <c r="I7377" s="1"/>
      <c r="J7377" s="1"/>
      <c r="K7377" s="275"/>
      <c r="L7377" s="1"/>
      <c r="M7377" s="1"/>
    </row>
    <row r="7378" spans="1:13" ht="15">
      <c r="A7378" s="1"/>
      <c r="B7378" s="1"/>
      <c r="C7378" s="8">
        <v>5003</v>
      </c>
      <c r="D7378" s="1"/>
      <c r="E7378" s="1"/>
      <c r="F7378" s="1"/>
      <c r="G7378" s="275"/>
      <c r="H7378" s="1"/>
      <c r="I7378" s="1"/>
      <c r="J7378" s="1"/>
      <c r="K7378" s="275"/>
      <c r="L7378" s="1"/>
      <c r="M7378" s="1"/>
    </row>
    <row r="7379" spans="1:13" ht="15">
      <c r="A7379" s="1"/>
      <c r="B7379" s="1"/>
      <c r="C7379" s="8">
        <v>5004</v>
      </c>
      <c r="D7379" s="1"/>
      <c r="E7379" s="1"/>
      <c r="F7379" s="1"/>
      <c r="G7379" s="275"/>
      <c r="H7379" s="1"/>
      <c r="I7379" s="1"/>
      <c r="J7379" s="1"/>
      <c r="K7379" s="275"/>
      <c r="L7379" s="1"/>
      <c r="M7379" s="1"/>
    </row>
    <row r="7380" spans="1:13" ht="15">
      <c r="A7380" s="1"/>
      <c r="B7380" s="1"/>
      <c r="C7380" s="8">
        <v>5005</v>
      </c>
      <c r="D7380" s="1"/>
      <c r="E7380" s="1"/>
      <c r="F7380" s="1"/>
      <c r="G7380" s="275"/>
      <c r="H7380" s="1"/>
      <c r="I7380" s="1"/>
      <c r="J7380" s="1"/>
      <c r="K7380" s="275"/>
      <c r="L7380" s="1"/>
      <c r="M7380" s="1"/>
    </row>
    <row r="7381" spans="1:13" ht="15">
      <c r="A7381" s="1"/>
      <c r="B7381" s="1"/>
      <c r="C7381" s="8">
        <v>5006</v>
      </c>
      <c r="D7381" s="1"/>
      <c r="E7381" s="1"/>
      <c r="F7381" s="1"/>
      <c r="G7381" s="275"/>
      <c r="H7381" s="1"/>
      <c r="I7381" s="1"/>
      <c r="J7381" s="1"/>
      <c r="K7381" s="275"/>
      <c r="L7381" s="1"/>
      <c r="M7381" s="1"/>
    </row>
    <row r="7382" spans="1:13" ht="15">
      <c r="A7382" s="1"/>
      <c r="B7382" s="1"/>
      <c r="C7382" s="8">
        <v>5007</v>
      </c>
      <c r="D7382" s="1"/>
      <c r="E7382" s="1"/>
      <c r="F7382" s="1"/>
      <c r="G7382" s="275"/>
      <c r="H7382" s="1"/>
      <c r="I7382" s="1"/>
      <c r="J7382" s="1"/>
      <c r="K7382" s="275"/>
      <c r="L7382" s="1"/>
      <c r="M7382" s="1"/>
    </row>
    <row r="7383" spans="1:13" ht="15">
      <c r="A7383" s="1"/>
      <c r="B7383" s="1"/>
      <c r="C7383" s="8">
        <v>5008</v>
      </c>
      <c r="D7383" s="1"/>
      <c r="E7383" s="1"/>
      <c r="F7383" s="1"/>
      <c r="G7383" s="275"/>
      <c r="H7383" s="1"/>
      <c r="I7383" s="1"/>
      <c r="J7383" s="1"/>
      <c r="K7383" s="275"/>
      <c r="L7383" s="1"/>
      <c r="M7383" s="1"/>
    </row>
    <row r="7384" spans="1:13" ht="15">
      <c r="A7384" s="1"/>
      <c r="B7384" s="1"/>
      <c r="C7384" s="8">
        <v>5009</v>
      </c>
      <c r="D7384" s="1"/>
      <c r="E7384" s="1"/>
      <c r="F7384" s="1"/>
      <c r="G7384" s="275"/>
      <c r="H7384" s="1"/>
      <c r="I7384" s="1"/>
      <c r="J7384" s="1"/>
      <c r="K7384" s="275"/>
      <c r="L7384" s="1"/>
      <c r="M7384" s="1"/>
    </row>
    <row r="7385" spans="1:13" ht="15">
      <c r="A7385" s="1"/>
      <c r="B7385" s="1"/>
      <c r="C7385" s="8">
        <v>5010</v>
      </c>
      <c r="D7385" s="1"/>
      <c r="E7385" s="1"/>
      <c r="F7385" s="1"/>
      <c r="G7385" s="275"/>
      <c r="H7385" s="1"/>
      <c r="I7385" s="1"/>
      <c r="J7385" s="1"/>
      <c r="K7385" s="275"/>
      <c r="L7385" s="1"/>
      <c r="M7385" s="1"/>
    </row>
    <row r="7386" spans="1:13" ht="15">
      <c r="A7386" s="1"/>
      <c r="B7386" s="1"/>
      <c r="C7386" s="8">
        <v>5011</v>
      </c>
      <c r="D7386" s="1"/>
      <c r="E7386" s="1"/>
      <c r="F7386" s="1"/>
      <c r="G7386" s="275"/>
      <c r="H7386" s="1"/>
      <c r="I7386" s="1"/>
      <c r="J7386" s="1"/>
      <c r="K7386" s="275"/>
      <c r="L7386" s="1"/>
      <c r="M7386" s="1"/>
    </row>
    <row r="7387" spans="1:13" ht="15">
      <c r="A7387" s="1"/>
      <c r="B7387" s="1"/>
      <c r="C7387" s="8">
        <v>5012</v>
      </c>
      <c r="D7387" s="1"/>
      <c r="E7387" s="1"/>
      <c r="F7387" s="1"/>
      <c r="G7387" s="275"/>
      <c r="H7387" s="1"/>
      <c r="I7387" s="1"/>
      <c r="J7387" s="1"/>
      <c r="K7387" s="275"/>
      <c r="L7387" s="1"/>
      <c r="M7387" s="1"/>
    </row>
    <row r="7388" spans="1:13" ht="15">
      <c r="A7388" s="1"/>
      <c r="B7388" s="1"/>
      <c r="C7388" s="8">
        <v>5013</v>
      </c>
      <c r="D7388" s="1"/>
      <c r="E7388" s="1"/>
      <c r="F7388" s="1"/>
      <c r="G7388" s="275"/>
      <c r="H7388" s="1"/>
      <c r="I7388" s="1"/>
      <c r="J7388" s="1"/>
      <c r="K7388" s="275"/>
      <c r="L7388" s="1"/>
      <c r="M7388" s="1"/>
    </row>
    <row r="7389" spans="1:13" ht="15">
      <c r="A7389" s="1"/>
      <c r="B7389" s="1"/>
      <c r="C7389" s="8">
        <v>5014</v>
      </c>
      <c r="D7389" s="1"/>
      <c r="E7389" s="1"/>
      <c r="F7389" s="1"/>
      <c r="G7389" s="275"/>
      <c r="H7389" s="1"/>
      <c r="I7389" s="1"/>
      <c r="J7389" s="1"/>
      <c r="K7389" s="275"/>
      <c r="L7389" s="1"/>
      <c r="M7389" s="1"/>
    </row>
    <row r="7390" spans="1:13" ht="15">
      <c r="A7390" s="1"/>
      <c r="B7390" s="1"/>
      <c r="C7390" s="8">
        <v>5015</v>
      </c>
      <c r="D7390" s="1"/>
      <c r="E7390" s="1"/>
      <c r="F7390" s="1"/>
      <c r="G7390" s="275"/>
      <c r="H7390" s="1"/>
      <c r="I7390" s="1"/>
      <c r="J7390" s="1"/>
      <c r="K7390" s="275"/>
      <c r="L7390" s="1"/>
      <c r="M7390" s="1"/>
    </row>
    <row r="7391" spans="1:13" ht="15">
      <c r="A7391" s="1"/>
      <c r="B7391" s="1"/>
      <c r="C7391" s="8">
        <v>5016</v>
      </c>
      <c r="D7391" s="1"/>
      <c r="E7391" s="1"/>
      <c r="F7391" s="1"/>
      <c r="G7391" s="275"/>
      <c r="H7391" s="1"/>
      <c r="I7391" s="1"/>
      <c r="J7391" s="1"/>
      <c r="K7391" s="275"/>
      <c r="L7391" s="1"/>
      <c r="M7391" s="1"/>
    </row>
    <row r="7392" spans="1:13" ht="15">
      <c r="A7392" s="1"/>
      <c r="B7392" s="1"/>
      <c r="C7392" s="8">
        <v>5017</v>
      </c>
      <c r="D7392" s="1"/>
      <c r="E7392" s="1"/>
      <c r="F7392" s="1"/>
      <c r="G7392" s="275"/>
      <c r="H7392" s="1"/>
      <c r="I7392" s="1"/>
      <c r="J7392" s="1"/>
      <c r="K7392" s="275"/>
      <c r="L7392" s="1"/>
      <c r="M7392" s="1"/>
    </row>
    <row r="7393" spans="1:13" ht="15">
      <c r="A7393" s="1"/>
      <c r="B7393" s="1"/>
      <c r="C7393" s="8">
        <v>5018</v>
      </c>
      <c r="D7393" s="1"/>
      <c r="E7393" s="1"/>
      <c r="F7393" s="1"/>
      <c r="G7393" s="275"/>
      <c r="H7393" s="1"/>
      <c r="I7393" s="1"/>
      <c r="J7393" s="1"/>
      <c r="K7393" s="275"/>
      <c r="L7393" s="1"/>
      <c r="M7393" s="1"/>
    </row>
    <row r="7394" spans="1:13" ht="15">
      <c r="A7394" s="1"/>
      <c r="B7394" s="1"/>
      <c r="C7394" s="8">
        <v>5019</v>
      </c>
      <c r="D7394" s="1"/>
      <c r="E7394" s="1"/>
      <c r="F7394" s="1"/>
      <c r="G7394" s="275"/>
      <c r="H7394" s="1"/>
      <c r="I7394" s="1"/>
      <c r="J7394" s="1"/>
      <c r="K7394" s="275"/>
      <c r="L7394" s="1"/>
      <c r="M7394" s="1"/>
    </row>
    <row r="7395" spans="1:13" ht="15">
      <c r="A7395" s="1"/>
      <c r="B7395" s="1"/>
      <c r="C7395" s="8">
        <v>5020</v>
      </c>
      <c r="D7395" s="1"/>
      <c r="E7395" s="1"/>
      <c r="F7395" s="1"/>
      <c r="G7395" s="275"/>
      <c r="H7395" s="1"/>
      <c r="I7395" s="1"/>
      <c r="J7395" s="1"/>
      <c r="K7395" s="275"/>
      <c r="L7395" s="1"/>
      <c r="M7395" s="1"/>
    </row>
    <row r="7396" spans="1:13" ht="15">
      <c r="A7396" s="1"/>
      <c r="B7396" s="1"/>
      <c r="C7396" s="8">
        <v>5021</v>
      </c>
      <c r="D7396" s="1"/>
      <c r="E7396" s="1"/>
      <c r="F7396" s="1"/>
      <c r="G7396" s="275"/>
      <c r="H7396" s="1"/>
      <c r="I7396" s="1"/>
      <c r="J7396" s="1"/>
      <c r="K7396" s="275"/>
      <c r="L7396" s="1"/>
      <c r="M7396" s="1"/>
    </row>
    <row r="7397" spans="1:13" ht="15">
      <c r="A7397" s="1"/>
      <c r="B7397" s="1"/>
      <c r="C7397" s="8">
        <v>5022</v>
      </c>
      <c r="D7397" s="1"/>
      <c r="E7397" s="1"/>
      <c r="F7397" s="1"/>
      <c r="G7397" s="275"/>
      <c r="H7397" s="1"/>
      <c r="I7397" s="1"/>
      <c r="J7397" s="1"/>
      <c r="K7397" s="275"/>
      <c r="L7397" s="1"/>
      <c r="M7397" s="1"/>
    </row>
    <row r="7398" spans="1:13" ht="15">
      <c r="A7398" s="1"/>
      <c r="B7398" s="1"/>
      <c r="C7398" s="8">
        <v>5023</v>
      </c>
      <c r="D7398" s="1"/>
      <c r="E7398" s="1"/>
      <c r="F7398" s="1"/>
      <c r="G7398" s="275"/>
      <c r="H7398" s="1"/>
      <c r="I7398" s="1"/>
      <c r="J7398" s="1"/>
      <c r="K7398" s="275"/>
      <c r="L7398" s="1"/>
      <c r="M7398" s="1"/>
    </row>
    <row r="7399" spans="1:13" ht="15">
      <c r="A7399" s="1"/>
      <c r="B7399" s="1"/>
      <c r="C7399" s="8">
        <v>5024</v>
      </c>
      <c r="D7399" s="1"/>
      <c r="E7399" s="1"/>
      <c r="F7399" s="1"/>
      <c r="G7399" s="275"/>
      <c r="H7399" s="1"/>
      <c r="I7399" s="1"/>
      <c r="J7399" s="1"/>
      <c r="K7399" s="275"/>
      <c r="L7399" s="1"/>
      <c r="M7399" s="1"/>
    </row>
    <row r="7400" spans="1:13" ht="15">
      <c r="A7400" s="1"/>
      <c r="B7400" s="1"/>
      <c r="C7400" s="8">
        <v>5025</v>
      </c>
      <c r="D7400" s="1"/>
      <c r="E7400" s="1"/>
      <c r="F7400" s="1"/>
      <c r="G7400" s="275"/>
      <c r="H7400" s="1"/>
      <c r="I7400" s="1"/>
      <c r="J7400" s="1"/>
      <c r="K7400" s="275"/>
      <c r="L7400" s="1"/>
      <c r="M7400" s="1"/>
    </row>
    <row r="7401" spans="1:13" ht="15">
      <c r="A7401" s="1"/>
      <c r="B7401" s="1"/>
      <c r="C7401" s="8">
        <v>5026</v>
      </c>
      <c r="D7401" s="1"/>
      <c r="E7401" s="1"/>
      <c r="F7401" s="1"/>
      <c r="G7401" s="275"/>
      <c r="H7401" s="1"/>
      <c r="I7401" s="1"/>
      <c r="J7401" s="1"/>
      <c r="K7401" s="275"/>
      <c r="L7401" s="1"/>
      <c r="M7401" s="1"/>
    </row>
    <row r="7402" spans="1:13" ht="15">
      <c r="A7402" s="1"/>
      <c r="B7402" s="1"/>
      <c r="C7402" s="8">
        <v>5027</v>
      </c>
      <c r="D7402" s="1"/>
      <c r="E7402" s="1"/>
      <c r="F7402" s="1"/>
      <c r="G7402" s="275"/>
      <c r="H7402" s="1"/>
      <c r="I7402" s="1"/>
      <c r="J7402" s="1"/>
      <c r="K7402" s="275"/>
      <c r="L7402" s="1"/>
      <c r="M7402" s="1"/>
    </row>
    <row r="7403" spans="1:13" ht="15">
      <c r="A7403" s="1"/>
      <c r="B7403" s="1"/>
      <c r="C7403" s="8">
        <v>5028</v>
      </c>
      <c r="D7403" s="1"/>
      <c r="E7403" s="1"/>
      <c r="F7403" s="1"/>
      <c r="G7403" s="275"/>
      <c r="H7403" s="1"/>
      <c r="I7403" s="1"/>
      <c r="J7403" s="1"/>
      <c r="K7403" s="275"/>
      <c r="L7403" s="1"/>
      <c r="M7403" s="1"/>
    </row>
    <row r="7404" spans="1:13" ht="15">
      <c r="A7404" s="1"/>
      <c r="B7404" s="1"/>
      <c r="C7404" s="8">
        <v>5029</v>
      </c>
      <c r="D7404" s="1"/>
      <c r="E7404" s="1"/>
      <c r="F7404" s="1"/>
      <c r="G7404" s="275"/>
      <c r="H7404" s="1"/>
      <c r="I7404" s="1"/>
      <c r="J7404" s="1"/>
      <c r="K7404" s="275"/>
      <c r="L7404" s="1"/>
      <c r="M7404" s="1"/>
    </row>
    <row r="7405" spans="1:13" ht="15">
      <c r="A7405" s="1"/>
      <c r="B7405" s="1"/>
      <c r="C7405" s="8">
        <v>5030</v>
      </c>
      <c r="D7405" s="1"/>
      <c r="E7405" s="1"/>
      <c r="F7405" s="1"/>
      <c r="G7405" s="275"/>
      <c r="H7405" s="1"/>
      <c r="I7405" s="1"/>
      <c r="J7405" s="1"/>
      <c r="K7405" s="275"/>
      <c r="L7405" s="1"/>
      <c r="M7405" s="1"/>
    </row>
    <row r="7406" spans="1:13" ht="15">
      <c r="A7406" s="1"/>
      <c r="B7406" s="1"/>
      <c r="C7406" s="8">
        <v>5031</v>
      </c>
      <c r="D7406" s="1"/>
      <c r="E7406" s="1"/>
      <c r="F7406" s="1"/>
      <c r="G7406" s="275"/>
      <c r="H7406" s="1"/>
      <c r="I7406" s="1"/>
      <c r="J7406" s="1"/>
      <c r="K7406" s="275"/>
      <c r="L7406" s="1"/>
      <c r="M7406" s="1"/>
    </row>
    <row r="7407" spans="1:13" ht="15">
      <c r="A7407" s="1"/>
      <c r="B7407" s="1"/>
      <c r="C7407" s="8">
        <v>5032</v>
      </c>
      <c r="D7407" s="1"/>
      <c r="E7407" s="1"/>
      <c r="F7407" s="1"/>
      <c r="G7407" s="275"/>
      <c r="H7407" s="1"/>
      <c r="I7407" s="1"/>
      <c r="J7407" s="1"/>
      <c r="K7407" s="275"/>
      <c r="L7407" s="1"/>
      <c r="M7407" s="1"/>
    </row>
    <row r="7408" spans="1:13" ht="15">
      <c r="A7408" s="1"/>
      <c r="B7408" s="1"/>
      <c r="C7408" s="8">
        <v>5033</v>
      </c>
      <c r="D7408" s="1"/>
      <c r="E7408" s="1"/>
      <c r="F7408" s="1"/>
      <c r="G7408" s="275"/>
      <c r="H7408" s="1"/>
      <c r="I7408" s="1"/>
      <c r="J7408" s="1"/>
      <c r="K7408" s="275"/>
      <c r="L7408" s="1"/>
      <c r="M7408" s="1"/>
    </row>
    <row r="7409" spans="1:13" ht="15">
      <c r="A7409" s="1"/>
      <c r="B7409" s="1"/>
      <c r="C7409" s="8">
        <v>5034</v>
      </c>
      <c r="D7409" s="1"/>
      <c r="E7409" s="1"/>
      <c r="F7409" s="1"/>
      <c r="G7409" s="275"/>
      <c r="H7409" s="1"/>
      <c r="I7409" s="1"/>
      <c r="J7409" s="1"/>
      <c r="K7409" s="275"/>
      <c r="L7409" s="1"/>
      <c r="M7409" s="1"/>
    </row>
    <row r="7410" spans="1:13" ht="15">
      <c r="A7410" s="1"/>
      <c r="B7410" s="1"/>
      <c r="C7410" s="8">
        <v>5035</v>
      </c>
      <c r="D7410" s="1"/>
      <c r="E7410" s="1"/>
      <c r="F7410" s="1"/>
      <c r="G7410" s="275"/>
      <c r="H7410" s="1"/>
      <c r="I7410" s="1"/>
      <c r="J7410" s="1"/>
      <c r="K7410" s="275"/>
      <c r="L7410" s="1"/>
      <c r="M7410" s="1"/>
    </row>
    <row r="7411" spans="1:13" ht="15">
      <c r="A7411" s="1"/>
      <c r="B7411" s="1"/>
      <c r="C7411" s="8">
        <v>5036</v>
      </c>
      <c r="D7411" s="1"/>
      <c r="E7411" s="1"/>
      <c r="F7411" s="1"/>
      <c r="G7411" s="275"/>
      <c r="H7411" s="1"/>
      <c r="I7411" s="1"/>
      <c r="J7411" s="1"/>
      <c r="K7411" s="275"/>
      <c r="L7411" s="1"/>
      <c r="M7411" s="1"/>
    </row>
    <row r="7412" spans="1:13" ht="15">
      <c r="A7412" s="1"/>
      <c r="B7412" s="1"/>
      <c r="C7412" s="8">
        <v>5037</v>
      </c>
      <c r="D7412" s="1"/>
      <c r="E7412" s="1"/>
      <c r="F7412" s="1"/>
      <c r="G7412" s="275"/>
      <c r="H7412" s="1"/>
      <c r="I7412" s="1"/>
      <c r="J7412" s="1"/>
      <c r="K7412" s="275"/>
      <c r="L7412" s="1"/>
      <c r="M7412" s="1"/>
    </row>
    <row r="7413" spans="1:13" ht="15">
      <c r="A7413" s="1"/>
      <c r="B7413" s="1"/>
      <c r="C7413" s="8">
        <v>5038</v>
      </c>
      <c r="D7413" s="1"/>
      <c r="E7413" s="1"/>
      <c r="F7413" s="1"/>
      <c r="G7413" s="275"/>
      <c r="H7413" s="1"/>
      <c r="I7413" s="1"/>
      <c r="J7413" s="1"/>
      <c r="K7413" s="275"/>
      <c r="L7413" s="1"/>
      <c r="M7413" s="1"/>
    </row>
    <row r="7414" spans="1:13" ht="15">
      <c r="A7414" s="1"/>
      <c r="B7414" s="1"/>
      <c r="C7414" s="8">
        <v>5039</v>
      </c>
      <c r="D7414" s="1"/>
      <c r="E7414" s="1"/>
      <c r="F7414" s="1"/>
      <c r="G7414" s="275"/>
      <c r="H7414" s="1"/>
      <c r="I7414" s="1"/>
      <c r="J7414" s="1"/>
      <c r="K7414" s="275"/>
      <c r="L7414" s="1"/>
      <c r="M7414" s="1"/>
    </row>
    <row r="7415" spans="1:13" ht="15">
      <c r="A7415" s="1"/>
      <c r="B7415" s="1"/>
      <c r="C7415" s="8">
        <v>5040</v>
      </c>
      <c r="D7415" s="1"/>
      <c r="E7415" s="1"/>
      <c r="F7415" s="1"/>
      <c r="G7415" s="275"/>
      <c r="H7415" s="1"/>
      <c r="I7415" s="1"/>
      <c r="J7415" s="1"/>
      <c r="K7415" s="275"/>
      <c r="L7415" s="1"/>
      <c r="M7415" s="1"/>
    </row>
    <row r="7416" spans="1:13" ht="15">
      <c r="A7416" s="1"/>
      <c r="B7416" s="1"/>
      <c r="C7416" s="8">
        <v>5041</v>
      </c>
      <c r="D7416" s="1"/>
      <c r="E7416" s="1"/>
      <c r="F7416" s="1"/>
      <c r="G7416" s="275"/>
      <c r="H7416" s="1"/>
      <c r="I7416" s="1"/>
      <c r="J7416" s="1"/>
      <c r="K7416" s="275"/>
      <c r="L7416" s="1"/>
      <c r="M7416" s="1"/>
    </row>
    <row r="7417" spans="1:13" ht="15">
      <c r="A7417" s="1"/>
      <c r="B7417" s="1"/>
      <c r="C7417" s="8">
        <v>5042</v>
      </c>
      <c r="D7417" s="1"/>
      <c r="E7417" s="1"/>
      <c r="F7417" s="1"/>
      <c r="G7417" s="275"/>
      <c r="H7417" s="1"/>
      <c r="I7417" s="1"/>
      <c r="J7417" s="1"/>
      <c r="K7417" s="275"/>
      <c r="L7417" s="1"/>
      <c r="M7417" s="1"/>
    </row>
    <row r="7418" spans="1:13" ht="15">
      <c r="A7418" s="1"/>
      <c r="B7418" s="1"/>
      <c r="C7418" s="8">
        <v>5043</v>
      </c>
      <c r="D7418" s="1"/>
      <c r="E7418" s="1"/>
      <c r="F7418" s="1"/>
      <c r="G7418" s="275"/>
      <c r="H7418" s="1"/>
      <c r="I7418" s="1"/>
      <c r="J7418" s="1"/>
      <c r="K7418" s="275"/>
      <c r="L7418" s="1"/>
      <c r="M7418" s="1"/>
    </row>
    <row r="7419" spans="1:13" ht="15">
      <c r="A7419" s="1"/>
      <c r="B7419" s="1"/>
      <c r="C7419" s="8">
        <v>5044</v>
      </c>
      <c r="D7419" s="1"/>
      <c r="E7419" s="1"/>
      <c r="F7419" s="1"/>
      <c r="G7419" s="275"/>
      <c r="H7419" s="1"/>
      <c r="I7419" s="1"/>
      <c r="J7419" s="1"/>
      <c r="K7419" s="275"/>
      <c r="L7419" s="1"/>
      <c r="M7419" s="1"/>
    </row>
    <row r="7420" spans="1:13" ht="15">
      <c r="A7420" s="1"/>
      <c r="B7420" s="1"/>
      <c r="C7420" s="8">
        <v>5045</v>
      </c>
      <c r="D7420" s="1"/>
      <c r="E7420" s="1"/>
      <c r="F7420" s="1"/>
      <c r="G7420" s="275"/>
      <c r="H7420" s="1"/>
      <c r="I7420" s="1"/>
      <c r="J7420" s="1"/>
      <c r="K7420" s="275"/>
      <c r="L7420" s="1"/>
      <c r="M7420" s="1"/>
    </row>
    <row r="7421" spans="1:13" ht="15">
      <c r="A7421" s="1"/>
      <c r="B7421" s="1"/>
      <c r="C7421" s="8">
        <v>5046</v>
      </c>
      <c r="D7421" s="1"/>
      <c r="E7421" s="1"/>
      <c r="F7421" s="1"/>
      <c r="G7421" s="275"/>
      <c r="H7421" s="1"/>
      <c r="I7421" s="1"/>
      <c r="J7421" s="1"/>
      <c r="K7421" s="275"/>
      <c r="L7421" s="1"/>
      <c r="M7421" s="1"/>
    </row>
    <row r="7422" spans="1:13" ht="15">
      <c r="A7422" s="1"/>
      <c r="B7422" s="1"/>
      <c r="C7422" s="8">
        <v>5047</v>
      </c>
      <c r="D7422" s="1"/>
      <c r="E7422" s="1"/>
      <c r="F7422" s="1"/>
      <c r="G7422" s="275"/>
      <c r="H7422" s="1"/>
      <c r="I7422" s="1"/>
      <c r="J7422" s="1"/>
      <c r="K7422" s="275"/>
      <c r="L7422" s="1"/>
      <c r="M7422" s="1"/>
    </row>
    <row r="7423" spans="1:13" ht="15">
      <c r="A7423" s="1"/>
      <c r="B7423" s="1"/>
      <c r="C7423" s="8">
        <v>5048</v>
      </c>
      <c r="D7423" s="1"/>
      <c r="E7423" s="1"/>
      <c r="F7423" s="1"/>
      <c r="G7423" s="275"/>
      <c r="H7423" s="1"/>
      <c r="I7423" s="1"/>
      <c r="J7423" s="1"/>
      <c r="K7423" s="275"/>
      <c r="L7423" s="1"/>
      <c r="M7423" s="1"/>
    </row>
    <row r="7424" spans="1:13" ht="15">
      <c r="A7424" s="1"/>
      <c r="B7424" s="1"/>
      <c r="C7424" s="8">
        <v>5049</v>
      </c>
      <c r="D7424" s="1"/>
      <c r="E7424" s="1"/>
      <c r="F7424" s="1"/>
      <c r="G7424" s="275"/>
      <c r="H7424" s="1"/>
      <c r="I7424" s="1"/>
      <c r="J7424" s="1"/>
      <c r="K7424" s="275"/>
      <c r="L7424" s="1"/>
      <c r="M7424" s="1"/>
    </row>
    <row r="7425" spans="1:13" ht="15">
      <c r="A7425" s="1"/>
      <c r="B7425" s="1"/>
      <c r="C7425" s="8">
        <v>5050</v>
      </c>
      <c r="D7425" s="1"/>
      <c r="E7425" s="1"/>
      <c r="F7425" s="1"/>
      <c r="G7425" s="275"/>
      <c r="H7425" s="1"/>
      <c r="I7425" s="1"/>
      <c r="J7425" s="1"/>
      <c r="K7425" s="275"/>
      <c r="L7425" s="1"/>
      <c r="M7425" s="1"/>
    </row>
    <row r="7426" spans="1:13" ht="15">
      <c r="A7426" s="1"/>
      <c r="B7426" s="1"/>
      <c r="C7426" s="8">
        <v>5051</v>
      </c>
      <c r="D7426" s="1"/>
      <c r="E7426" s="1"/>
      <c r="F7426" s="1"/>
      <c r="G7426" s="275"/>
      <c r="H7426" s="1"/>
      <c r="I7426" s="1"/>
      <c r="J7426" s="1"/>
      <c r="K7426" s="275"/>
      <c r="L7426" s="1"/>
      <c r="M7426" s="1"/>
    </row>
    <row r="7427" spans="1:13" ht="15">
      <c r="A7427" s="1"/>
      <c r="B7427" s="1"/>
      <c r="C7427" s="8">
        <v>5052</v>
      </c>
      <c r="D7427" s="1"/>
      <c r="E7427" s="1"/>
      <c r="F7427" s="1"/>
      <c r="G7427" s="275"/>
      <c r="H7427" s="1"/>
      <c r="I7427" s="1"/>
      <c r="J7427" s="1"/>
      <c r="K7427" s="275"/>
      <c r="L7427" s="1"/>
      <c r="M7427" s="1"/>
    </row>
    <row r="7428" spans="1:13" ht="15">
      <c r="A7428" s="1"/>
      <c r="B7428" s="1"/>
      <c r="C7428" s="8">
        <v>5053</v>
      </c>
      <c r="D7428" s="1"/>
      <c r="E7428" s="1"/>
      <c r="F7428" s="1"/>
      <c r="G7428" s="275"/>
      <c r="H7428" s="1"/>
      <c r="I7428" s="1"/>
      <c r="J7428" s="1"/>
      <c r="K7428" s="275"/>
      <c r="L7428" s="1"/>
      <c r="M7428" s="1"/>
    </row>
    <row r="7429" spans="1:13" ht="15">
      <c r="A7429" s="1"/>
      <c r="B7429" s="1"/>
      <c r="C7429" s="8">
        <v>5054</v>
      </c>
      <c r="D7429" s="1"/>
      <c r="E7429" s="1"/>
      <c r="F7429" s="1"/>
      <c r="G7429" s="275"/>
      <c r="H7429" s="1"/>
      <c r="I7429" s="1"/>
      <c r="J7429" s="1"/>
      <c r="K7429" s="275"/>
      <c r="L7429" s="1"/>
      <c r="M7429" s="1"/>
    </row>
    <row r="7430" spans="1:13" ht="15">
      <c r="A7430" s="1"/>
      <c r="B7430" s="1"/>
      <c r="C7430" s="8">
        <v>5055</v>
      </c>
      <c r="D7430" s="1"/>
      <c r="E7430" s="1"/>
      <c r="F7430" s="1"/>
      <c r="G7430" s="275"/>
      <c r="H7430" s="1"/>
      <c r="I7430" s="1"/>
      <c r="J7430" s="1"/>
      <c r="K7430" s="275"/>
      <c r="L7430" s="1"/>
      <c r="M7430" s="1"/>
    </row>
    <row r="7431" spans="1:13" ht="15">
      <c r="A7431" s="1"/>
      <c r="B7431" s="1"/>
      <c r="C7431" s="8">
        <v>5056</v>
      </c>
      <c r="D7431" s="1"/>
      <c r="E7431" s="1"/>
      <c r="F7431" s="1"/>
      <c r="G7431" s="275"/>
      <c r="H7431" s="1"/>
      <c r="I7431" s="1"/>
      <c r="J7431" s="1"/>
      <c r="K7431" s="275"/>
      <c r="L7431" s="1"/>
      <c r="M7431" s="1"/>
    </row>
    <row r="7432" spans="1:13" ht="15">
      <c r="A7432" s="1"/>
      <c r="B7432" s="1"/>
      <c r="C7432" s="8">
        <v>5057</v>
      </c>
      <c r="D7432" s="1"/>
      <c r="E7432" s="1"/>
      <c r="F7432" s="1"/>
      <c r="G7432" s="275"/>
      <c r="H7432" s="1"/>
      <c r="I7432" s="1"/>
      <c r="J7432" s="1"/>
      <c r="K7432" s="275"/>
      <c r="L7432" s="1"/>
      <c r="M7432" s="1"/>
    </row>
    <row r="7433" spans="1:13" ht="15">
      <c r="A7433" s="1"/>
      <c r="B7433" s="1"/>
      <c r="C7433" s="8">
        <v>5058</v>
      </c>
      <c r="D7433" s="1"/>
      <c r="E7433" s="1"/>
      <c r="F7433" s="1"/>
      <c r="G7433" s="275"/>
      <c r="H7433" s="1"/>
      <c r="I7433" s="1"/>
      <c r="J7433" s="1"/>
      <c r="K7433" s="275"/>
      <c r="L7433" s="1"/>
      <c r="M7433" s="1"/>
    </row>
    <row r="7434" spans="1:13" ht="15">
      <c r="A7434" s="1"/>
      <c r="B7434" s="1"/>
      <c r="C7434" s="8">
        <v>5059</v>
      </c>
      <c r="D7434" s="1"/>
      <c r="E7434" s="1"/>
      <c r="F7434" s="1"/>
      <c r="G7434" s="275"/>
      <c r="H7434" s="1"/>
      <c r="I7434" s="1"/>
      <c r="J7434" s="1"/>
      <c r="K7434" s="275"/>
      <c r="L7434" s="1"/>
      <c r="M7434" s="1"/>
    </row>
    <row r="7435" spans="1:13" ht="15">
      <c r="A7435" s="1"/>
      <c r="B7435" s="1"/>
      <c r="C7435" s="8">
        <v>5060</v>
      </c>
      <c r="D7435" s="1"/>
      <c r="E7435" s="1"/>
      <c r="F7435" s="1"/>
      <c r="G7435" s="275"/>
      <c r="H7435" s="1"/>
      <c r="I7435" s="1"/>
      <c r="J7435" s="1"/>
      <c r="K7435" s="275"/>
      <c r="L7435" s="1"/>
      <c r="M7435" s="1"/>
    </row>
    <row r="7436" spans="1:13" ht="15">
      <c r="A7436" s="1"/>
      <c r="B7436" s="1"/>
      <c r="C7436" s="8">
        <v>5061</v>
      </c>
      <c r="D7436" s="1"/>
      <c r="E7436" s="1"/>
      <c r="F7436" s="1"/>
      <c r="G7436" s="275"/>
      <c r="H7436" s="1"/>
      <c r="I7436" s="1"/>
      <c r="J7436" s="1"/>
      <c r="K7436" s="275"/>
      <c r="L7436" s="1"/>
      <c r="M7436" s="1"/>
    </row>
    <row r="7437" spans="1:13" ht="15">
      <c r="A7437" s="1"/>
      <c r="B7437" s="1"/>
      <c r="C7437" s="8">
        <v>5062</v>
      </c>
      <c r="D7437" s="1"/>
      <c r="E7437" s="1"/>
      <c r="F7437" s="1"/>
      <c r="G7437" s="275"/>
      <c r="H7437" s="1"/>
      <c r="I7437" s="1"/>
      <c r="J7437" s="1"/>
      <c r="K7437" s="275"/>
      <c r="L7437" s="1"/>
      <c r="M7437" s="1"/>
    </row>
    <row r="7438" spans="1:13" ht="15">
      <c r="A7438" s="1"/>
      <c r="B7438" s="1"/>
      <c r="C7438" s="8">
        <v>5063</v>
      </c>
      <c r="D7438" s="1"/>
      <c r="E7438" s="1"/>
      <c r="F7438" s="1"/>
      <c r="G7438" s="275"/>
      <c r="H7438" s="1"/>
      <c r="I7438" s="1"/>
      <c r="J7438" s="1"/>
      <c r="K7438" s="275"/>
      <c r="L7438" s="1"/>
      <c r="M7438" s="1"/>
    </row>
    <row r="7439" spans="1:13" ht="15">
      <c r="A7439" s="1"/>
      <c r="B7439" s="1"/>
      <c r="C7439" s="8">
        <v>5064</v>
      </c>
      <c r="D7439" s="1"/>
      <c r="E7439" s="1"/>
      <c r="F7439" s="1"/>
      <c r="G7439" s="275"/>
      <c r="H7439" s="1"/>
      <c r="I7439" s="1"/>
      <c r="J7439" s="1"/>
      <c r="K7439" s="275"/>
      <c r="L7439" s="1"/>
      <c r="M7439" s="1"/>
    </row>
    <row r="7440" spans="1:13" ht="15">
      <c r="A7440" s="1"/>
      <c r="B7440" s="1"/>
      <c r="C7440" s="8">
        <v>5065</v>
      </c>
      <c r="D7440" s="1"/>
      <c r="E7440" s="1"/>
      <c r="F7440" s="1"/>
      <c r="G7440" s="275"/>
      <c r="H7440" s="1"/>
      <c r="I7440" s="1"/>
      <c r="J7440" s="1"/>
      <c r="K7440" s="275"/>
      <c r="L7440" s="1"/>
      <c r="M7440" s="1"/>
    </row>
    <row r="7441" spans="1:13" ht="15">
      <c r="A7441" s="1"/>
      <c r="B7441" s="1"/>
      <c r="C7441" s="8">
        <v>5066</v>
      </c>
      <c r="D7441" s="1"/>
      <c r="E7441" s="1"/>
      <c r="F7441" s="1"/>
      <c r="G7441" s="275"/>
      <c r="H7441" s="1"/>
      <c r="I7441" s="1"/>
      <c r="J7441" s="1"/>
      <c r="K7441" s="275"/>
      <c r="L7441" s="1"/>
      <c r="M7441" s="1"/>
    </row>
    <row r="7442" spans="1:13" ht="15">
      <c r="A7442" s="1"/>
      <c r="B7442" s="1"/>
      <c r="C7442" s="8">
        <v>5067</v>
      </c>
      <c r="D7442" s="1"/>
      <c r="E7442" s="1"/>
      <c r="F7442" s="1"/>
      <c r="G7442" s="275"/>
      <c r="H7442" s="1"/>
      <c r="I7442" s="1"/>
      <c r="J7442" s="1"/>
      <c r="K7442" s="275"/>
      <c r="L7442" s="1"/>
      <c r="M7442" s="1"/>
    </row>
    <row r="7443" spans="1:13" ht="15">
      <c r="A7443" s="1"/>
      <c r="B7443" s="1"/>
      <c r="C7443" s="8">
        <v>5068</v>
      </c>
      <c r="D7443" s="1"/>
      <c r="E7443" s="1"/>
      <c r="F7443" s="1"/>
      <c r="G7443" s="275"/>
      <c r="H7443" s="1"/>
      <c r="I7443" s="1"/>
      <c r="J7443" s="1"/>
      <c r="K7443" s="275"/>
      <c r="L7443" s="1"/>
      <c r="M7443" s="1"/>
    </row>
    <row r="7444" spans="1:13" ht="15">
      <c r="A7444" s="1"/>
      <c r="B7444" s="1"/>
      <c r="C7444" s="8">
        <v>5069</v>
      </c>
      <c r="D7444" s="1"/>
      <c r="E7444" s="1"/>
      <c r="F7444" s="1"/>
      <c r="G7444" s="275"/>
      <c r="H7444" s="1"/>
      <c r="I7444" s="1"/>
      <c r="J7444" s="1"/>
      <c r="K7444" s="275"/>
      <c r="L7444" s="1"/>
      <c r="M7444" s="1"/>
    </row>
    <row r="7445" spans="1:13" ht="15">
      <c r="A7445" s="1"/>
      <c r="B7445" s="1"/>
      <c r="C7445" s="8">
        <v>5070</v>
      </c>
      <c r="D7445" s="1"/>
      <c r="E7445" s="1"/>
      <c r="F7445" s="1"/>
      <c r="G7445" s="275"/>
      <c r="H7445" s="1"/>
      <c r="I7445" s="1"/>
      <c r="J7445" s="1"/>
      <c r="K7445" s="275"/>
      <c r="L7445" s="1"/>
      <c r="M7445" s="1"/>
    </row>
    <row r="7446" spans="1:13" ht="15">
      <c r="A7446" s="1"/>
      <c r="B7446" s="1"/>
      <c r="C7446" s="8">
        <v>5071</v>
      </c>
      <c r="D7446" s="1"/>
      <c r="E7446" s="1"/>
      <c r="F7446" s="1"/>
      <c r="G7446" s="275"/>
      <c r="H7446" s="1"/>
      <c r="I7446" s="1"/>
      <c r="J7446" s="1"/>
      <c r="K7446" s="275"/>
      <c r="L7446" s="1"/>
      <c r="M7446" s="1"/>
    </row>
    <row r="7447" spans="1:13" ht="15">
      <c r="A7447" s="1"/>
      <c r="B7447" s="1"/>
      <c r="C7447" s="8">
        <v>5072</v>
      </c>
      <c r="D7447" s="1"/>
      <c r="E7447" s="1"/>
      <c r="F7447" s="1"/>
      <c r="G7447" s="275"/>
      <c r="H7447" s="1"/>
      <c r="I7447" s="1"/>
      <c r="J7447" s="1"/>
      <c r="K7447" s="275"/>
      <c r="L7447" s="1"/>
      <c r="M7447" s="1"/>
    </row>
    <row r="7448" spans="1:13" ht="15">
      <c r="A7448" s="1"/>
      <c r="B7448" s="1"/>
      <c r="C7448" s="8">
        <v>5073</v>
      </c>
      <c r="D7448" s="1"/>
      <c r="E7448" s="1"/>
      <c r="F7448" s="1"/>
      <c r="G7448" s="275"/>
      <c r="H7448" s="1"/>
      <c r="I7448" s="1"/>
      <c r="J7448" s="1"/>
      <c r="K7448" s="275"/>
      <c r="L7448" s="1"/>
      <c r="M7448" s="1"/>
    </row>
    <row r="7449" spans="1:13" ht="15">
      <c r="A7449" s="1"/>
      <c r="B7449" s="1"/>
      <c r="C7449" s="8">
        <v>5074</v>
      </c>
      <c r="D7449" s="1"/>
      <c r="E7449" s="1"/>
      <c r="F7449" s="1"/>
      <c r="G7449" s="275"/>
      <c r="H7449" s="1"/>
      <c r="I7449" s="1"/>
      <c r="J7449" s="1"/>
      <c r="K7449" s="275"/>
      <c r="L7449" s="1"/>
      <c r="M7449" s="1"/>
    </row>
    <row r="7450" spans="1:13" ht="15">
      <c r="A7450" s="1"/>
      <c r="B7450" s="1"/>
      <c r="C7450" s="8">
        <v>5075</v>
      </c>
      <c r="D7450" s="1"/>
      <c r="E7450" s="1"/>
      <c r="F7450" s="1"/>
      <c r="G7450" s="275"/>
      <c r="H7450" s="1"/>
      <c r="I7450" s="1"/>
      <c r="J7450" s="1"/>
      <c r="K7450" s="275"/>
      <c r="L7450" s="1"/>
      <c r="M7450" s="1"/>
    </row>
    <row r="7451" spans="1:13" ht="15">
      <c r="A7451" s="1"/>
      <c r="B7451" s="1"/>
      <c r="C7451" s="8">
        <v>5076</v>
      </c>
      <c r="D7451" s="1"/>
      <c r="E7451" s="1"/>
      <c r="F7451" s="1"/>
      <c r="G7451" s="275"/>
      <c r="H7451" s="1"/>
      <c r="I7451" s="1"/>
      <c r="J7451" s="1"/>
      <c r="K7451" s="275"/>
      <c r="L7451" s="1"/>
      <c r="M7451" s="1"/>
    </row>
    <row r="7452" spans="1:13" ht="15">
      <c r="A7452" s="1"/>
      <c r="B7452" s="1"/>
      <c r="C7452" s="8">
        <v>5077</v>
      </c>
      <c r="D7452" s="1"/>
      <c r="E7452" s="1"/>
      <c r="F7452" s="1"/>
      <c r="G7452" s="275"/>
      <c r="H7452" s="1"/>
      <c r="I7452" s="1"/>
      <c r="J7452" s="1"/>
      <c r="K7452" s="275"/>
      <c r="L7452" s="1"/>
      <c r="M7452" s="1"/>
    </row>
    <row r="7453" spans="1:13" ht="15">
      <c r="A7453" s="1"/>
      <c r="B7453" s="1"/>
      <c r="C7453" s="8">
        <v>5078</v>
      </c>
      <c r="D7453" s="1"/>
      <c r="E7453" s="1"/>
      <c r="F7453" s="1"/>
      <c r="G7453" s="275"/>
      <c r="H7453" s="1"/>
      <c r="I7453" s="1"/>
      <c r="J7453" s="1"/>
      <c r="K7453" s="275"/>
      <c r="L7453" s="1"/>
      <c r="M7453" s="1"/>
    </row>
    <row r="7454" spans="1:13" ht="15">
      <c r="A7454" s="1"/>
      <c r="B7454" s="1"/>
      <c r="C7454" s="8">
        <v>5079</v>
      </c>
      <c r="D7454" s="1"/>
      <c r="E7454" s="1"/>
      <c r="F7454" s="1"/>
      <c r="G7454" s="275"/>
      <c r="H7454" s="1"/>
      <c r="I7454" s="1"/>
      <c r="J7454" s="1"/>
      <c r="K7454" s="275"/>
      <c r="L7454" s="1"/>
      <c r="M7454" s="1"/>
    </row>
    <row r="7455" spans="1:13" ht="15">
      <c r="A7455" s="1"/>
      <c r="B7455" s="1"/>
      <c r="C7455" s="8">
        <v>5080</v>
      </c>
      <c r="D7455" s="1"/>
      <c r="E7455" s="1"/>
      <c r="F7455" s="1"/>
      <c r="G7455" s="275"/>
      <c r="H7455" s="1"/>
      <c r="I7455" s="1"/>
      <c r="J7455" s="1"/>
      <c r="K7455" s="275"/>
      <c r="L7455" s="1"/>
      <c r="M7455" s="1"/>
    </row>
    <row r="7456" spans="1:13" ht="15">
      <c r="A7456" s="1"/>
      <c r="B7456" s="1"/>
      <c r="C7456" s="8">
        <v>5081</v>
      </c>
      <c r="D7456" s="1"/>
      <c r="E7456" s="1"/>
      <c r="F7456" s="1"/>
      <c r="G7456" s="275"/>
      <c r="H7456" s="1"/>
      <c r="I7456" s="1"/>
      <c r="J7456" s="1"/>
      <c r="K7456" s="275"/>
      <c r="L7456" s="1"/>
      <c r="M7456" s="1"/>
    </row>
    <row r="7457" spans="1:13" ht="15">
      <c r="A7457" s="1"/>
      <c r="B7457" s="1"/>
      <c r="C7457" s="8">
        <v>5082</v>
      </c>
      <c r="D7457" s="1"/>
      <c r="E7457" s="1"/>
      <c r="F7457" s="1"/>
      <c r="G7457" s="275"/>
      <c r="H7457" s="1"/>
      <c r="I7457" s="1"/>
      <c r="J7457" s="1"/>
      <c r="K7457" s="275"/>
      <c r="L7457" s="1"/>
      <c r="M7457" s="1"/>
    </row>
    <row r="7458" spans="1:13" ht="15">
      <c r="A7458" s="1"/>
      <c r="B7458" s="1"/>
      <c r="C7458" s="8">
        <v>5083</v>
      </c>
      <c r="D7458" s="1"/>
      <c r="E7458" s="1"/>
      <c r="F7458" s="1"/>
      <c r="G7458" s="275"/>
      <c r="H7458" s="1"/>
      <c r="I7458" s="1"/>
      <c r="J7458" s="1"/>
      <c r="K7458" s="275"/>
      <c r="L7458" s="1"/>
      <c r="M7458" s="1"/>
    </row>
    <row r="7459" spans="1:13" ht="15">
      <c r="A7459" s="1"/>
      <c r="B7459" s="1"/>
      <c r="C7459" s="8">
        <v>5084</v>
      </c>
      <c r="D7459" s="1"/>
      <c r="E7459" s="1"/>
      <c r="F7459" s="1"/>
      <c r="G7459" s="275"/>
      <c r="H7459" s="1"/>
      <c r="I7459" s="1"/>
      <c r="J7459" s="1"/>
      <c r="K7459" s="275"/>
      <c r="L7459" s="1"/>
      <c r="M7459" s="1"/>
    </row>
    <row r="7460" spans="1:13" ht="15">
      <c r="A7460" s="1"/>
      <c r="B7460" s="1"/>
      <c r="C7460" s="8">
        <v>5085</v>
      </c>
      <c r="D7460" s="1"/>
      <c r="E7460" s="1"/>
      <c r="F7460" s="1"/>
      <c r="G7460" s="275"/>
      <c r="H7460" s="1"/>
      <c r="I7460" s="1"/>
      <c r="J7460" s="1"/>
      <c r="K7460" s="275"/>
      <c r="L7460" s="1"/>
      <c r="M7460" s="1"/>
    </row>
    <row r="7461" spans="1:13" ht="15">
      <c r="A7461" s="1"/>
      <c r="B7461" s="1"/>
      <c r="C7461" s="8">
        <v>5086</v>
      </c>
      <c r="D7461" s="1"/>
      <c r="E7461" s="1"/>
      <c r="F7461" s="1"/>
      <c r="G7461" s="275"/>
      <c r="H7461" s="1"/>
      <c r="I7461" s="1"/>
      <c r="J7461" s="1"/>
      <c r="K7461" s="275"/>
      <c r="L7461" s="1"/>
      <c r="M7461" s="1"/>
    </row>
    <row r="7462" spans="1:13" ht="15">
      <c r="A7462" s="1"/>
      <c r="B7462" s="1"/>
      <c r="C7462" s="8">
        <v>5087</v>
      </c>
      <c r="D7462" s="1"/>
      <c r="E7462" s="1"/>
      <c r="F7462" s="1"/>
      <c r="G7462" s="275"/>
      <c r="H7462" s="1"/>
      <c r="I7462" s="1"/>
      <c r="J7462" s="1"/>
      <c r="K7462" s="275"/>
      <c r="L7462" s="1"/>
      <c r="M7462" s="1"/>
    </row>
    <row r="7463" spans="1:13" ht="15">
      <c r="A7463" s="1"/>
      <c r="B7463" s="1"/>
      <c r="C7463" s="8">
        <v>5088</v>
      </c>
      <c r="D7463" s="1"/>
      <c r="E7463" s="1"/>
      <c r="F7463" s="1"/>
      <c r="G7463" s="275"/>
      <c r="H7463" s="1"/>
      <c r="I7463" s="1"/>
      <c r="J7463" s="1"/>
      <c r="K7463" s="275"/>
      <c r="L7463" s="1"/>
      <c r="M7463" s="1"/>
    </row>
    <row r="7464" spans="1:13" ht="15">
      <c r="A7464" s="1"/>
      <c r="B7464" s="1"/>
      <c r="C7464" s="8">
        <v>5089</v>
      </c>
      <c r="D7464" s="1"/>
      <c r="E7464" s="1"/>
      <c r="F7464" s="1"/>
      <c r="G7464" s="275"/>
      <c r="H7464" s="1"/>
      <c r="I7464" s="1"/>
      <c r="J7464" s="1"/>
      <c r="K7464" s="275"/>
      <c r="L7464" s="1"/>
      <c r="M7464" s="1"/>
    </row>
    <row r="7465" spans="1:13" ht="15">
      <c r="A7465" s="1"/>
      <c r="B7465" s="1"/>
      <c r="C7465" s="8">
        <v>5090</v>
      </c>
      <c r="D7465" s="1"/>
      <c r="E7465" s="1"/>
      <c r="F7465" s="1"/>
      <c r="G7465" s="275"/>
      <c r="H7465" s="1"/>
      <c r="I7465" s="1"/>
      <c r="J7465" s="1"/>
      <c r="K7465" s="275"/>
      <c r="L7465" s="1"/>
      <c r="M7465" s="1"/>
    </row>
    <row r="7466" spans="1:13" ht="15">
      <c r="A7466" s="1"/>
      <c r="B7466" s="1"/>
      <c r="C7466" s="8">
        <v>5091</v>
      </c>
      <c r="D7466" s="1"/>
      <c r="E7466" s="1"/>
      <c r="F7466" s="1"/>
      <c r="G7466" s="275"/>
      <c r="H7466" s="1"/>
      <c r="I7466" s="1"/>
      <c r="J7466" s="1"/>
      <c r="K7466" s="275"/>
      <c r="L7466" s="1"/>
      <c r="M7466" s="1"/>
    </row>
    <row r="7467" spans="1:13" ht="15">
      <c r="A7467" s="1"/>
      <c r="B7467" s="1"/>
      <c r="C7467" s="8">
        <v>5092</v>
      </c>
      <c r="D7467" s="1"/>
      <c r="E7467" s="1"/>
      <c r="F7467" s="1"/>
      <c r="G7467" s="275"/>
      <c r="H7467" s="1"/>
      <c r="I7467" s="1"/>
      <c r="J7467" s="1"/>
      <c r="K7467" s="275"/>
      <c r="L7467" s="1"/>
      <c r="M7467" s="1"/>
    </row>
    <row r="7468" spans="1:13" ht="15">
      <c r="A7468" s="1"/>
      <c r="B7468" s="1"/>
      <c r="C7468" s="8">
        <v>5093</v>
      </c>
      <c r="D7468" s="1"/>
      <c r="E7468" s="1"/>
      <c r="F7468" s="1"/>
      <c r="G7468" s="275"/>
      <c r="H7468" s="1"/>
      <c r="I7468" s="1"/>
      <c r="J7468" s="1"/>
      <c r="K7468" s="275"/>
      <c r="L7468" s="1"/>
      <c r="M7468" s="1"/>
    </row>
    <row r="7469" spans="1:13" ht="15">
      <c r="A7469" s="1"/>
      <c r="B7469" s="1"/>
      <c r="C7469" s="8">
        <v>5094</v>
      </c>
      <c r="D7469" s="1"/>
      <c r="E7469" s="1"/>
      <c r="F7469" s="1"/>
      <c r="G7469" s="275"/>
      <c r="H7469" s="1"/>
      <c r="I7469" s="1"/>
      <c r="J7469" s="1"/>
      <c r="K7469" s="275"/>
      <c r="L7469" s="1"/>
      <c r="M7469" s="1"/>
    </row>
    <row r="7470" spans="1:13" ht="15">
      <c r="A7470" s="1"/>
      <c r="B7470" s="1"/>
      <c r="C7470" s="8">
        <v>5095</v>
      </c>
      <c r="D7470" s="1"/>
      <c r="E7470" s="1"/>
      <c r="F7470" s="1"/>
      <c r="G7470" s="275"/>
      <c r="H7470" s="1"/>
      <c r="I7470" s="1"/>
      <c r="J7470" s="1"/>
      <c r="K7470" s="275"/>
      <c r="L7470" s="1"/>
      <c r="M7470" s="1"/>
    </row>
    <row r="7471" spans="1:13" ht="15">
      <c r="A7471" s="1"/>
      <c r="B7471" s="1"/>
      <c r="C7471" s="8">
        <v>5096</v>
      </c>
      <c r="D7471" s="1"/>
      <c r="E7471" s="1"/>
      <c r="F7471" s="1"/>
      <c r="G7471" s="275"/>
      <c r="H7471" s="1"/>
      <c r="I7471" s="1"/>
      <c r="J7471" s="1"/>
      <c r="K7471" s="275"/>
      <c r="L7471" s="1"/>
      <c r="M7471" s="1"/>
    </row>
    <row r="7472" spans="1:13" ht="15">
      <c r="A7472" s="1"/>
      <c r="B7472" s="1"/>
      <c r="C7472" s="8">
        <v>5097</v>
      </c>
      <c r="D7472" s="1"/>
      <c r="E7472" s="1"/>
      <c r="F7472" s="1"/>
      <c r="G7472" s="275"/>
      <c r="H7472" s="1"/>
      <c r="I7472" s="1"/>
      <c r="J7472" s="1"/>
      <c r="K7472" s="275"/>
      <c r="L7472" s="1"/>
      <c r="M7472" s="1"/>
    </row>
    <row r="7473" spans="1:13" ht="15">
      <c r="A7473" s="1"/>
      <c r="B7473" s="1"/>
      <c r="C7473" s="8">
        <v>5098</v>
      </c>
      <c r="D7473" s="1"/>
      <c r="E7473" s="1"/>
      <c r="F7473" s="1"/>
      <c r="G7473" s="275"/>
      <c r="H7473" s="1"/>
      <c r="I7473" s="1"/>
      <c r="J7473" s="1"/>
      <c r="K7473" s="275"/>
      <c r="L7473" s="1"/>
      <c r="M7473" s="1"/>
    </row>
    <row r="7474" spans="1:13" ht="15">
      <c r="A7474" s="1"/>
      <c r="B7474" s="1"/>
      <c r="C7474" s="8">
        <v>5099</v>
      </c>
      <c r="D7474" s="1"/>
      <c r="E7474" s="1"/>
      <c r="F7474" s="1"/>
      <c r="G7474" s="275"/>
      <c r="H7474" s="1"/>
      <c r="I7474" s="1"/>
      <c r="J7474" s="1"/>
      <c r="K7474" s="275"/>
      <c r="L7474" s="1"/>
      <c r="M7474" s="1"/>
    </row>
    <row r="7475" spans="1:13" ht="15">
      <c r="A7475" s="1"/>
      <c r="B7475" s="1"/>
      <c r="C7475" s="8">
        <v>5100</v>
      </c>
      <c r="D7475" s="1"/>
      <c r="E7475" s="1"/>
      <c r="F7475" s="1"/>
      <c r="G7475" s="275"/>
      <c r="H7475" s="1"/>
      <c r="I7475" s="1"/>
      <c r="J7475" s="1"/>
      <c r="K7475" s="275"/>
      <c r="L7475" s="1"/>
      <c r="M7475" s="1"/>
    </row>
    <row r="7476" spans="1:13" ht="15">
      <c r="A7476" s="1"/>
      <c r="B7476" s="1"/>
      <c r="C7476" s="8">
        <v>5101</v>
      </c>
      <c r="D7476" s="1"/>
      <c r="E7476" s="1"/>
      <c r="F7476" s="1"/>
      <c r="G7476" s="275"/>
      <c r="H7476" s="1"/>
      <c r="I7476" s="1"/>
      <c r="J7476" s="1"/>
      <c r="K7476" s="275"/>
      <c r="L7476" s="1"/>
      <c r="M7476" s="1"/>
    </row>
    <row r="7477" spans="1:13" ht="15">
      <c r="A7477" s="1"/>
      <c r="B7477" s="1"/>
      <c r="C7477" s="8">
        <v>5102</v>
      </c>
      <c r="D7477" s="1"/>
      <c r="E7477" s="1"/>
      <c r="F7477" s="1"/>
      <c r="G7477" s="275"/>
      <c r="H7477" s="1"/>
      <c r="I7477" s="1"/>
      <c r="J7477" s="1"/>
      <c r="K7477" s="275"/>
      <c r="L7477" s="1"/>
      <c r="M7477" s="1"/>
    </row>
    <row r="7478" spans="1:13" ht="15">
      <c r="A7478" s="1"/>
      <c r="B7478" s="1"/>
      <c r="C7478" s="8">
        <v>5103</v>
      </c>
      <c r="D7478" s="1"/>
      <c r="E7478" s="1"/>
      <c r="F7478" s="1"/>
      <c r="G7478" s="275"/>
      <c r="H7478" s="1"/>
      <c r="I7478" s="1"/>
      <c r="J7478" s="1"/>
      <c r="K7478" s="275"/>
      <c r="L7478" s="1"/>
      <c r="M7478" s="1"/>
    </row>
    <row r="7479" spans="1:13" ht="15">
      <c r="A7479" s="1"/>
      <c r="B7479" s="1"/>
      <c r="C7479" s="8">
        <v>5104</v>
      </c>
      <c r="D7479" s="1"/>
      <c r="E7479" s="1"/>
      <c r="F7479" s="1"/>
      <c r="G7479" s="275"/>
      <c r="H7479" s="1"/>
      <c r="I7479" s="1"/>
      <c r="J7479" s="1"/>
      <c r="K7479" s="275"/>
      <c r="L7479" s="1"/>
      <c r="M7479" s="1"/>
    </row>
    <row r="7480" spans="1:13" ht="15">
      <c r="A7480" s="1"/>
      <c r="B7480" s="1"/>
      <c r="C7480" s="8">
        <v>5105</v>
      </c>
      <c r="D7480" s="1"/>
      <c r="E7480" s="1"/>
      <c r="F7480" s="1"/>
      <c r="G7480" s="275"/>
      <c r="H7480" s="1"/>
      <c r="I7480" s="1"/>
      <c r="J7480" s="1"/>
      <c r="K7480" s="275"/>
      <c r="L7480" s="1"/>
      <c r="M7480" s="1"/>
    </row>
    <row r="7481" spans="1:13" ht="15">
      <c r="A7481" s="1"/>
      <c r="B7481" s="1"/>
      <c r="C7481" s="8">
        <v>5106</v>
      </c>
      <c r="D7481" s="1"/>
      <c r="E7481" s="1"/>
      <c r="F7481" s="1"/>
      <c r="G7481" s="275"/>
      <c r="H7481" s="1"/>
      <c r="I7481" s="1"/>
      <c r="J7481" s="1"/>
      <c r="K7481" s="275"/>
      <c r="L7481" s="1"/>
      <c r="M7481" s="1"/>
    </row>
    <row r="7482" spans="1:13" ht="15">
      <c r="A7482" s="1"/>
      <c r="B7482" s="1"/>
      <c r="C7482" s="8">
        <v>5107</v>
      </c>
      <c r="D7482" s="1"/>
      <c r="E7482" s="1"/>
      <c r="F7482" s="1"/>
      <c r="G7482" s="275"/>
      <c r="H7482" s="1"/>
      <c r="I7482" s="1"/>
      <c r="J7482" s="1"/>
      <c r="K7482" s="275"/>
      <c r="L7482" s="1"/>
      <c r="M7482" s="1"/>
    </row>
    <row r="7483" spans="1:13" ht="15">
      <c r="A7483" s="1"/>
      <c r="B7483" s="1"/>
      <c r="C7483" s="8">
        <v>5108</v>
      </c>
      <c r="D7483" s="1"/>
      <c r="E7483" s="1"/>
      <c r="F7483" s="1"/>
      <c r="G7483" s="275"/>
      <c r="H7483" s="1"/>
      <c r="I7483" s="1"/>
      <c r="J7483" s="1"/>
      <c r="K7483" s="275"/>
      <c r="L7483" s="1"/>
      <c r="M7483" s="1"/>
    </row>
    <row r="7484" spans="1:13" ht="15">
      <c r="A7484" s="1"/>
      <c r="B7484" s="1"/>
      <c r="C7484" s="8">
        <v>5109</v>
      </c>
      <c r="D7484" s="1"/>
      <c r="E7484" s="1"/>
      <c r="F7484" s="1"/>
      <c r="G7484" s="275"/>
      <c r="H7484" s="1"/>
      <c r="I7484" s="1"/>
      <c r="J7484" s="1"/>
      <c r="K7484" s="275"/>
      <c r="L7484" s="1"/>
      <c r="M7484" s="1"/>
    </row>
    <row r="7485" spans="1:13" ht="15">
      <c r="A7485" s="1"/>
      <c r="B7485" s="1"/>
      <c r="C7485" s="8">
        <v>5110</v>
      </c>
      <c r="D7485" s="1"/>
      <c r="E7485" s="1"/>
      <c r="F7485" s="1"/>
      <c r="G7485" s="275"/>
      <c r="H7485" s="1"/>
      <c r="I7485" s="1"/>
      <c r="J7485" s="1"/>
      <c r="K7485" s="275"/>
      <c r="L7485" s="1"/>
      <c r="M7485" s="1"/>
    </row>
    <row r="7486" spans="1:13" ht="15">
      <c r="A7486" s="1"/>
      <c r="B7486" s="1"/>
      <c r="C7486" s="8">
        <v>5111</v>
      </c>
      <c r="D7486" s="1"/>
      <c r="E7486" s="1"/>
      <c r="F7486" s="1"/>
      <c r="G7486" s="275"/>
      <c r="H7486" s="1"/>
      <c r="I7486" s="1"/>
      <c r="J7486" s="1"/>
      <c r="K7486" s="275"/>
      <c r="L7486" s="1"/>
      <c r="M7486" s="1"/>
    </row>
    <row r="7487" spans="1:13" ht="15">
      <c r="A7487" s="1"/>
      <c r="B7487" s="1"/>
      <c r="C7487" s="8">
        <v>5112</v>
      </c>
      <c r="D7487" s="1"/>
      <c r="E7487" s="1"/>
      <c r="F7487" s="1"/>
      <c r="G7487" s="275"/>
      <c r="H7487" s="1"/>
      <c r="I7487" s="1"/>
      <c r="J7487" s="1"/>
      <c r="K7487" s="275"/>
      <c r="L7487" s="1"/>
      <c r="M7487" s="1"/>
    </row>
    <row r="7488" spans="1:13" ht="15">
      <c r="A7488" s="1"/>
      <c r="B7488" s="1"/>
      <c r="C7488" s="8">
        <v>5113</v>
      </c>
      <c r="D7488" s="1"/>
      <c r="E7488" s="1"/>
      <c r="F7488" s="1"/>
      <c r="G7488" s="275"/>
      <c r="H7488" s="1"/>
      <c r="I7488" s="1"/>
      <c r="J7488" s="1"/>
      <c r="K7488" s="275"/>
      <c r="L7488" s="1"/>
      <c r="M7488" s="1"/>
    </row>
    <row r="7489" spans="1:13" ht="15">
      <c r="A7489" s="1"/>
      <c r="B7489" s="1"/>
      <c r="C7489" s="8">
        <v>5114</v>
      </c>
      <c r="D7489" s="1"/>
      <c r="E7489" s="1"/>
      <c r="F7489" s="1"/>
      <c r="G7489" s="275"/>
      <c r="H7489" s="1"/>
      <c r="I7489" s="1"/>
      <c r="J7489" s="1"/>
      <c r="K7489" s="275"/>
      <c r="L7489" s="1"/>
      <c r="M7489" s="1"/>
    </row>
    <row r="7490" spans="1:13" ht="15">
      <c r="A7490" s="1"/>
      <c r="B7490" s="1"/>
      <c r="C7490" s="8">
        <v>5115</v>
      </c>
      <c r="D7490" s="1"/>
      <c r="E7490" s="1"/>
      <c r="F7490" s="1"/>
      <c r="G7490" s="275"/>
      <c r="H7490" s="1"/>
      <c r="I7490" s="1"/>
      <c r="J7490" s="1"/>
      <c r="K7490" s="275"/>
      <c r="L7490" s="1"/>
      <c r="M7490" s="1"/>
    </row>
    <row r="7491" spans="1:13" ht="15">
      <c r="A7491" s="1"/>
      <c r="B7491" s="1"/>
      <c r="C7491" s="8">
        <v>5116</v>
      </c>
      <c r="D7491" s="1"/>
      <c r="E7491" s="1"/>
      <c r="F7491" s="1"/>
      <c r="G7491" s="275"/>
      <c r="H7491" s="1"/>
      <c r="I7491" s="1"/>
      <c r="J7491" s="1"/>
      <c r="K7491" s="275"/>
      <c r="L7491" s="1"/>
      <c r="M7491" s="1"/>
    </row>
    <row r="7492" spans="1:13" ht="15">
      <c r="A7492" s="1"/>
      <c r="B7492" s="1"/>
      <c r="C7492" s="8">
        <v>5117</v>
      </c>
      <c r="D7492" s="1"/>
      <c r="E7492" s="1"/>
      <c r="F7492" s="1"/>
      <c r="G7492" s="275"/>
      <c r="H7492" s="1"/>
      <c r="I7492" s="1"/>
      <c r="J7492" s="1"/>
      <c r="K7492" s="275"/>
      <c r="L7492" s="1"/>
      <c r="M7492" s="1"/>
    </row>
    <row r="7493" spans="1:13" ht="15">
      <c r="A7493" s="1"/>
      <c r="B7493" s="1"/>
      <c r="C7493" s="8">
        <v>5118</v>
      </c>
      <c r="D7493" s="1"/>
      <c r="E7493" s="1"/>
      <c r="F7493" s="1"/>
      <c r="G7493" s="275"/>
      <c r="H7493" s="1"/>
      <c r="I7493" s="1"/>
      <c r="J7493" s="1"/>
      <c r="K7493" s="275"/>
      <c r="L7493" s="1"/>
      <c r="M7493" s="1"/>
    </row>
    <row r="7494" spans="1:13" ht="15">
      <c r="A7494" s="1"/>
      <c r="B7494" s="1"/>
      <c r="C7494" s="8">
        <v>5119</v>
      </c>
      <c r="D7494" s="1"/>
      <c r="E7494" s="1"/>
      <c r="F7494" s="1"/>
      <c r="G7494" s="275"/>
      <c r="H7494" s="1"/>
      <c r="I7494" s="1"/>
      <c r="J7494" s="1"/>
      <c r="K7494" s="275"/>
      <c r="L7494" s="1"/>
      <c r="M7494" s="1"/>
    </row>
    <row r="7495" spans="1:13" ht="15">
      <c r="A7495" s="1"/>
      <c r="B7495" s="1"/>
      <c r="C7495" s="8">
        <v>5120</v>
      </c>
      <c r="D7495" s="1"/>
      <c r="E7495" s="1"/>
      <c r="F7495" s="1"/>
      <c r="G7495" s="275"/>
      <c r="H7495" s="1"/>
      <c r="I7495" s="1"/>
      <c r="J7495" s="1"/>
      <c r="K7495" s="275"/>
      <c r="L7495" s="1"/>
      <c r="M7495" s="1"/>
    </row>
    <row r="7496" spans="1:13" ht="15">
      <c r="A7496" s="1"/>
      <c r="B7496" s="1"/>
      <c r="C7496" s="8">
        <v>5121</v>
      </c>
      <c r="D7496" s="1"/>
      <c r="E7496" s="1"/>
      <c r="F7496" s="1"/>
      <c r="G7496" s="275"/>
      <c r="H7496" s="1"/>
      <c r="I7496" s="1"/>
      <c r="J7496" s="1"/>
      <c r="K7496" s="275"/>
      <c r="L7496" s="1"/>
      <c r="M7496" s="1"/>
    </row>
    <row r="7497" spans="1:13" ht="15">
      <c r="A7497" s="1"/>
      <c r="B7497" s="1"/>
      <c r="C7497" s="8">
        <v>5122</v>
      </c>
      <c r="D7497" s="1"/>
      <c r="E7497" s="1"/>
      <c r="F7497" s="1"/>
      <c r="G7497" s="275"/>
      <c r="H7497" s="1"/>
      <c r="I7497" s="1"/>
      <c r="J7497" s="1"/>
      <c r="K7497" s="275"/>
      <c r="L7497" s="1"/>
      <c r="M7497" s="1"/>
    </row>
    <row r="7498" spans="1:13" ht="15">
      <c r="A7498" s="1"/>
      <c r="B7498" s="1"/>
      <c r="C7498" s="8">
        <v>5123</v>
      </c>
      <c r="D7498" s="1"/>
      <c r="E7498" s="1"/>
      <c r="F7498" s="1"/>
      <c r="G7498" s="275"/>
      <c r="H7498" s="1"/>
      <c r="I7498" s="1"/>
      <c r="J7498" s="1"/>
      <c r="K7498" s="275"/>
      <c r="L7498" s="1"/>
      <c r="M7498" s="1"/>
    </row>
    <row r="7499" spans="1:13" ht="15">
      <c r="A7499" s="1"/>
      <c r="B7499" s="1"/>
      <c r="C7499" s="8">
        <v>5124</v>
      </c>
      <c r="D7499" s="1"/>
      <c r="E7499" s="1"/>
      <c r="F7499" s="1"/>
      <c r="G7499" s="275"/>
      <c r="H7499" s="1"/>
      <c r="I7499" s="1"/>
      <c r="J7499" s="1"/>
      <c r="K7499" s="275"/>
      <c r="L7499" s="1"/>
      <c r="M7499" s="1"/>
    </row>
    <row r="7500" spans="1:13" ht="15">
      <c r="A7500" s="1"/>
      <c r="B7500" s="1"/>
      <c r="C7500" s="8">
        <v>5125</v>
      </c>
      <c r="D7500" s="1"/>
      <c r="E7500" s="1"/>
      <c r="F7500" s="1"/>
      <c r="G7500" s="275"/>
      <c r="H7500" s="1"/>
      <c r="I7500" s="1"/>
      <c r="J7500" s="1"/>
      <c r="K7500" s="275"/>
      <c r="L7500" s="1"/>
      <c r="M7500" s="1"/>
    </row>
    <row r="7501" spans="1:13" ht="15">
      <c r="A7501" s="1"/>
      <c r="B7501" s="1"/>
      <c r="C7501" s="8">
        <v>5126</v>
      </c>
      <c r="D7501" s="1"/>
      <c r="E7501" s="1"/>
      <c r="F7501" s="1"/>
      <c r="G7501" s="275"/>
      <c r="H7501" s="1"/>
      <c r="I7501" s="1"/>
      <c r="J7501" s="1"/>
      <c r="K7501" s="275"/>
      <c r="L7501" s="1"/>
      <c r="M7501" s="1"/>
    </row>
    <row r="7502" spans="1:13" ht="15">
      <c r="A7502" s="1"/>
      <c r="B7502" s="1"/>
      <c r="C7502" s="8">
        <v>5127</v>
      </c>
      <c r="D7502" s="1"/>
      <c r="E7502" s="1"/>
      <c r="F7502" s="1"/>
      <c r="G7502" s="275"/>
      <c r="H7502" s="1"/>
      <c r="I7502" s="1"/>
      <c r="J7502" s="1"/>
      <c r="K7502" s="275"/>
      <c r="L7502" s="1"/>
      <c r="M7502" s="1"/>
    </row>
    <row r="7503" spans="1:13" ht="15">
      <c r="A7503" s="1"/>
      <c r="B7503" s="1"/>
      <c r="C7503" s="8">
        <v>5128</v>
      </c>
      <c r="D7503" s="1"/>
      <c r="E7503" s="1"/>
      <c r="F7503" s="1"/>
      <c r="G7503" s="275"/>
      <c r="H7503" s="1"/>
      <c r="I7503" s="1"/>
      <c r="J7503" s="1"/>
      <c r="K7503" s="275"/>
      <c r="L7503" s="1"/>
      <c r="M7503" s="1"/>
    </row>
    <row r="7504" spans="1:13" ht="15">
      <c r="A7504" s="1"/>
      <c r="B7504" s="1"/>
      <c r="C7504" s="8">
        <v>5129</v>
      </c>
      <c r="D7504" s="1"/>
      <c r="E7504" s="1"/>
      <c r="F7504" s="1"/>
      <c r="G7504" s="275"/>
      <c r="H7504" s="1"/>
      <c r="I7504" s="1"/>
      <c r="J7504" s="1"/>
      <c r="K7504" s="275"/>
      <c r="L7504" s="1"/>
      <c r="M7504" s="1"/>
    </row>
    <row r="7505" spans="1:13" ht="15">
      <c r="A7505" s="1"/>
      <c r="B7505" s="1"/>
      <c r="C7505" s="8">
        <v>5130</v>
      </c>
      <c r="D7505" s="1"/>
      <c r="E7505" s="1"/>
      <c r="F7505" s="1"/>
      <c r="G7505" s="275"/>
      <c r="H7505" s="1"/>
      <c r="I7505" s="1"/>
      <c r="J7505" s="1"/>
      <c r="K7505" s="275"/>
      <c r="L7505" s="1"/>
      <c r="M7505" s="1"/>
    </row>
    <row r="7506" spans="1:13" ht="15">
      <c r="A7506" s="1"/>
      <c r="B7506" s="1"/>
      <c r="C7506" s="8">
        <v>5131</v>
      </c>
      <c r="D7506" s="1"/>
      <c r="E7506" s="1"/>
      <c r="F7506" s="1"/>
      <c r="G7506" s="275"/>
      <c r="H7506" s="1"/>
      <c r="I7506" s="1"/>
      <c r="J7506" s="1"/>
      <c r="K7506" s="275"/>
      <c r="L7506" s="1"/>
      <c r="M7506" s="1"/>
    </row>
    <row r="7507" spans="1:13" ht="15">
      <c r="A7507" s="1"/>
      <c r="B7507" s="1"/>
      <c r="C7507" s="8">
        <v>5132</v>
      </c>
      <c r="D7507" s="1"/>
      <c r="E7507" s="1"/>
      <c r="F7507" s="1"/>
      <c r="G7507" s="275"/>
      <c r="H7507" s="1"/>
      <c r="I7507" s="1"/>
      <c r="J7507" s="1"/>
      <c r="K7507" s="275"/>
      <c r="L7507" s="1"/>
      <c r="M7507" s="1"/>
    </row>
    <row r="7508" spans="1:13" ht="15">
      <c r="A7508" s="1"/>
      <c r="B7508" s="1"/>
      <c r="C7508" s="8">
        <v>5133</v>
      </c>
      <c r="D7508" s="1"/>
      <c r="E7508" s="1"/>
      <c r="F7508" s="1"/>
      <c r="G7508" s="275"/>
      <c r="H7508" s="1"/>
      <c r="I7508" s="1"/>
      <c r="J7508" s="1"/>
      <c r="K7508" s="275"/>
      <c r="L7508" s="1"/>
      <c r="M7508" s="1"/>
    </row>
    <row r="7509" spans="1:13" ht="15">
      <c r="A7509" s="1"/>
      <c r="B7509" s="1"/>
      <c r="C7509" s="8">
        <v>5134</v>
      </c>
      <c r="D7509" s="1"/>
      <c r="E7509" s="1"/>
      <c r="F7509" s="1"/>
      <c r="G7509" s="275"/>
      <c r="H7509" s="1"/>
      <c r="I7509" s="1"/>
      <c r="J7509" s="1"/>
      <c r="K7509" s="275"/>
      <c r="L7509" s="1"/>
      <c r="M7509" s="1"/>
    </row>
    <row r="7510" spans="1:13" ht="15">
      <c r="A7510" s="1"/>
      <c r="B7510" s="1"/>
      <c r="C7510" s="8">
        <v>5135</v>
      </c>
      <c r="D7510" s="1"/>
      <c r="E7510" s="1"/>
      <c r="F7510" s="1"/>
      <c r="G7510" s="275"/>
      <c r="H7510" s="1"/>
      <c r="I7510" s="1"/>
      <c r="J7510" s="1"/>
      <c r="K7510" s="275"/>
      <c r="L7510" s="1"/>
      <c r="M7510" s="1"/>
    </row>
    <row r="7511" spans="1:13" ht="15">
      <c r="A7511" s="1"/>
      <c r="B7511" s="1"/>
      <c r="C7511" s="8">
        <v>5136</v>
      </c>
      <c r="D7511" s="1"/>
      <c r="E7511" s="1"/>
      <c r="F7511" s="1"/>
      <c r="G7511" s="275"/>
      <c r="H7511" s="1"/>
      <c r="I7511" s="1"/>
      <c r="J7511" s="1"/>
      <c r="K7511" s="275"/>
      <c r="L7511" s="1"/>
      <c r="M7511" s="1"/>
    </row>
    <row r="7512" spans="1:13" ht="15">
      <c r="A7512" s="1"/>
      <c r="B7512" s="1"/>
      <c r="C7512" s="8">
        <v>5137</v>
      </c>
      <c r="D7512" s="1"/>
      <c r="E7512" s="1"/>
      <c r="F7512" s="1"/>
      <c r="G7512" s="275"/>
      <c r="H7512" s="1"/>
      <c r="I7512" s="1"/>
      <c r="J7512" s="1"/>
      <c r="K7512" s="275"/>
      <c r="L7512" s="1"/>
      <c r="M7512" s="1"/>
    </row>
    <row r="7513" spans="1:13" ht="15">
      <c r="A7513" s="1"/>
      <c r="B7513" s="1"/>
      <c r="C7513" s="8">
        <v>5138</v>
      </c>
      <c r="D7513" s="1"/>
      <c r="E7513" s="1"/>
      <c r="F7513" s="1"/>
      <c r="G7513" s="275"/>
      <c r="H7513" s="1"/>
      <c r="I7513" s="1"/>
      <c r="J7513" s="1"/>
      <c r="K7513" s="275"/>
      <c r="L7513" s="1"/>
      <c r="M7513" s="1"/>
    </row>
    <row r="7514" spans="1:13" ht="15">
      <c r="A7514" s="1"/>
      <c r="B7514" s="1"/>
      <c r="C7514" s="8">
        <v>5139</v>
      </c>
      <c r="D7514" s="1"/>
      <c r="E7514" s="1"/>
      <c r="F7514" s="1"/>
      <c r="G7514" s="275"/>
      <c r="H7514" s="1"/>
      <c r="I7514" s="1"/>
      <c r="J7514" s="1"/>
      <c r="K7514" s="275"/>
      <c r="L7514" s="1"/>
      <c r="M7514" s="1"/>
    </row>
    <row r="7515" spans="1:13" ht="15">
      <c r="A7515" s="1"/>
      <c r="B7515" s="1"/>
      <c r="C7515" s="8">
        <v>5140</v>
      </c>
      <c r="D7515" s="1"/>
      <c r="E7515" s="1"/>
      <c r="F7515" s="1"/>
      <c r="G7515" s="275"/>
      <c r="H7515" s="1"/>
      <c r="I7515" s="1"/>
      <c r="J7515" s="1"/>
      <c r="K7515" s="275"/>
      <c r="L7515" s="1"/>
      <c r="M7515" s="1"/>
    </row>
    <row r="7516" spans="1:13" ht="15">
      <c r="A7516" s="1"/>
      <c r="B7516" s="1"/>
      <c r="C7516" s="8">
        <v>5141</v>
      </c>
      <c r="D7516" s="1"/>
      <c r="E7516" s="1"/>
      <c r="F7516" s="1"/>
      <c r="G7516" s="275"/>
      <c r="H7516" s="1"/>
      <c r="I7516" s="1"/>
      <c r="J7516" s="1"/>
      <c r="K7516" s="275"/>
      <c r="L7516" s="1"/>
      <c r="M7516" s="1"/>
    </row>
    <row r="7517" spans="1:13" ht="15">
      <c r="A7517" s="1"/>
      <c r="B7517" s="1"/>
      <c r="C7517" s="8">
        <v>5142</v>
      </c>
      <c r="D7517" s="1"/>
      <c r="E7517" s="1"/>
      <c r="F7517" s="1"/>
      <c r="G7517" s="275"/>
      <c r="H7517" s="1"/>
      <c r="I7517" s="1"/>
      <c r="J7517" s="1"/>
      <c r="K7517" s="275"/>
      <c r="L7517" s="1"/>
      <c r="M7517" s="1"/>
    </row>
    <row r="7518" spans="1:13" ht="15">
      <c r="A7518" s="1"/>
      <c r="B7518" s="1"/>
      <c r="C7518" s="8">
        <v>5143</v>
      </c>
      <c r="D7518" s="1"/>
      <c r="E7518" s="1"/>
      <c r="F7518" s="1"/>
      <c r="G7518" s="275"/>
      <c r="H7518" s="1"/>
      <c r="I7518" s="1"/>
      <c r="J7518" s="1"/>
      <c r="K7518" s="275"/>
      <c r="L7518" s="1"/>
      <c r="M7518" s="1"/>
    </row>
    <row r="7519" spans="1:13" ht="15">
      <c r="A7519" s="1"/>
      <c r="B7519" s="1"/>
      <c r="C7519" s="8">
        <v>5144</v>
      </c>
      <c r="D7519" s="1"/>
      <c r="E7519" s="1"/>
      <c r="F7519" s="1"/>
      <c r="G7519" s="275"/>
      <c r="H7519" s="1"/>
      <c r="I7519" s="1"/>
      <c r="J7519" s="1"/>
      <c r="K7519" s="275"/>
      <c r="L7519" s="1"/>
      <c r="M7519" s="1"/>
    </row>
    <row r="7520" spans="1:13" ht="15">
      <c r="A7520" s="1"/>
      <c r="B7520" s="1"/>
      <c r="C7520" s="8">
        <v>5145</v>
      </c>
      <c r="D7520" s="1"/>
      <c r="E7520" s="1"/>
      <c r="F7520" s="1"/>
      <c r="G7520" s="275"/>
      <c r="H7520" s="1"/>
      <c r="I7520" s="1"/>
      <c r="J7520" s="1"/>
      <c r="K7520" s="275"/>
      <c r="L7520" s="1"/>
      <c r="M7520" s="1"/>
    </row>
    <row r="7521" spans="1:13" ht="15">
      <c r="A7521" s="1"/>
      <c r="B7521" s="1"/>
      <c r="C7521" s="8">
        <v>5146</v>
      </c>
      <c r="D7521" s="1"/>
      <c r="E7521" s="1"/>
      <c r="F7521" s="1"/>
      <c r="G7521" s="275"/>
      <c r="H7521" s="1"/>
      <c r="I7521" s="1"/>
      <c r="J7521" s="1"/>
      <c r="K7521" s="275"/>
      <c r="L7521" s="1"/>
      <c r="M7521" s="1"/>
    </row>
    <row r="7522" spans="1:13" ht="15">
      <c r="A7522" s="1"/>
      <c r="B7522" s="1"/>
      <c r="C7522" s="8">
        <v>5147</v>
      </c>
      <c r="D7522" s="1"/>
      <c r="E7522" s="1"/>
      <c r="F7522" s="1"/>
      <c r="G7522" s="275"/>
      <c r="H7522" s="1"/>
      <c r="I7522" s="1"/>
      <c r="J7522" s="1"/>
      <c r="K7522" s="275"/>
      <c r="L7522" s="1"/>
      <c r="M7522" s="1"/>
    </row>
    <row r="7523" spans="1:13" ht="15">
      <c r="A7523" s="1"/>
      <c r="B7523" s="1"/>
      <c r="C7523" s="8">
        <v>5148</v>
      </c>
      <c r="D7523" s="1"/>
      <c r="E7523" s="1"/>
      <c r="F7523" s="1"/>
      <c r="G7523" s="275"/>
      <c r="H7523" s="1"/>
      <c r="I7523" s="1"/>
      <c r="J7523" s="1"/>
      <c r="K7523" s="275"/>
      <c r="L7523" s="1"/>
      <c r="M7523" s="1"/>
    </row>
    <row r="7524" spans="1:13" ht="15">
      <c r="A7524" s="1"/>
      <c r="B7524" s="1"/>
      <c r="C7524" s="8">
        <v>5149</v>
      </c>
      <c r="D7524" s="1"/>
      <c r="E7524" s="1"/>
      <c r="F7524" s="1"/>
      <c r="G7524" s="275"/>
      <c r="H7524" s="1"/>
      <c r="I7524" s="1"/>
      <c r="J7524" s="1"/>
      <c r="K7524" s="275"/>
      <c r="L7524" s="1"/>
      <c r="M7524" s="1"/>
    </row>
    <row r="7525" spans="1:13" ht="15">
      <c r="A7525" s="1"/>
      <c r="B7525" s="1"/>
      <c r="C7525" s="8">
        <v>5150</v>
      </c>
      <c r="D7525" s="1"/>
      <c r="E7525" s="1"/>
      <c r="F7525" s="1"/>
      <c r="G7525" s="275"/>
      <c r="H7525" s="1"/>
      <c r="I7525" s="1"/>
      <c r="J7525" s="1"/>
      <c r="K7525" s="275"/>
      <c r="L7525" s="1"/>
      <c r="M7525" s="1"/>
    </row>
    <row r="7526" spans="1:13" ht="15">
      <c r="A7526" s="1"/>
      <c r="B7526" s="1"/>
      <c r="C7526" s="8">
        <v>5151</v>
      </c>
      <c r="D7526" s="1"/>
      <c r="E7526" s="1"/>
      <c r="F7526" s="1"/>
      <c r="G7526" s="275"/>
      <c r="H7526" s="1"/>
      <c r="I7526" s="1"/>
      <c r="J7526" s="1"/>
      <c r="K7526" s="275"/>
      <c r="L7526" s="1"/>
      <c r="M7526" s="1"/>
    </row>
    <row r="7527" spans="1:13" ht="15">
      <c r="A7527" s="1"/>
      <c r="B7527" s="1"/>
      <c r="C7527" s="8">
        <v>5152</v>
      </c>
      <c r="D7527" s="1"/>
      <c r="E7527" s="1"/>
      <c r="F7527" s="1"/>
      <c r="G7527" s="275"/>
      <c r="H7527" s="1"/>
      <c r="I7527" s="1"/>
      <c r="J7527" s="1"/>
      <c r="K7527" s="275"/>
      <c r="L7527" s="1"/>
      <c r="M7527" s="1"/>
    </row>
    <row r="7528" spans="1:13" ht="15">
      <c r="A7528" s="1"/>
      <c r="B7528" s="1"/>
      <c r="C7528" s="8">
        <v>5153</v>
      </c>
      <c r="D7528" s="1"/>
      <c r="E7528" s="1"/>
      <c r="F7528" s="1"/>
      <c r="G7528" s="275"/>
      <c r="H7528" s="1"/>
      <c r="I7528" s="1"/>
      <c r="J7528" s="1"/>
      <c r="K7528" s="275"/>
      <c r="L7528" s="1"/>
      <c r="M7528" s="1"/>
    </row>
    <row r="7529" spans="1:13" ht="15">
      <c r="A7529" s="1"/>
      <c r="B7529" s="1"/>
      <c r="C7529" s="8">
        <v>5154</v>
      </c>
      <c r="D7529" s="1"/>
      <c r="E7529" s="1"/>
      <c r="F7529" s="1"/>
      <c r="G7529" s="275"/>
      <c r="H7529" s="1"/>
      <c r="I7529" s="1"/>
      <c r="J7529" s="1"/>
      <c r="K7529" s="275"/>
      <c r="L7529" s="1"/>
      <c r="M7529" s="1"/>
    </row>
    <row r="7530" spans="1:13" ht="15">
      <c r="A7530" s="1"/>
      <c r="B7530" s="1"/>
      <c r="C7530" s="8">
        <v>5155</v>
      </c>
      <c r="D7530" s="1"/>
      <c r="E7530" s="1"/>
      <c r="F7530" s="1"/>
      <c r="G7530" s="275"/>
      <c r="H7530" s="1"/>
      <c r="I7530" s="1"/>
      <c r="J7530" s="1"/>
      <c r="K7530" s="275"/>
      <c r="L7530" s="1"/>
      <c r="M7530" s="1"/>
    </row>
    <row r="7531" spans="1:13" ht="15">
      <c r="A7531" s="1"/>
      <c r="B7531" s="1"/>
      <c r="C7531" s="8">
        <v>5156</v>
      </c>
      <c r="D7531" s="1"/>
      <c r="E7531" s="1"/>
      <c r="F7531" s="1"/>
      <c r="G7531" s="275"/>
      <c r="H7531" s="1"/>
      <c r="I7531" s="1"/>
      <c r="J7531" s="1"/>
      <c r="K7531" s="275"/>
      <c r="L7531" s="1"/>
      <c r="M7531" s="1"/>
    </row>
    <row r="7532" spans="1:13" ht="15">
      <c r="A7532" s="1"/>
      <c r="B7532" s="1"/>
      <c r="C7532" s="8">
        <v>5157</v>
      </c>
      <c r="D7532" s="1"/>
      <c r="E7532" s="1"/>
      <c r="F7532" s="1"/>
      <c r="G7532" s="275"/>
      <c r="H7532" s="1"/>
      <c r="I7532" s="1"/>
      <c r="J7532" s="1"/>
      <c r="K7532" s="275"/>
      <c r="L7532" s="1"/>
      <c r="M7532" s="1"/>
    </row>
    <row r="7533" spans="1:13" ht="15">
      <c r="A7533" s="1"/>
      <c r="B7533" s="1"/>
      <c r="C7533" s="8">
        <v>5158</v>
      </c>
      <c r="D7533" s="1"/>
      <c r="E7533" s="1"/>
      <c r="F7533" s="1"/>
      <c r="G7533" s="275"/>
      <c r="H7533" s="1"/>
      <c r="I7533" s="1"/>
      <c r="J7533" s="1"/>
      <c r="K7533" s="275"/>
      <c r="L7533" s="1"/>
      <c r="M7533" s="1"/>
    </row>
    <row r="7534" spans="1:13" ht="15">
      <c r="A7534" s="1"/>
      <c r="B7534" s="1"/>
      <c r="C7534" s="8">
        <v>5159</v>
      </c>
      <c r="D7534" s="1"/>
      <c r="E7534" s="1"/>
      <c r="F7534" s="1"/>
      <c r="G7534" s="275"/>
      <c r="H7534" s="1"/>
      <c r="I7534" s="1"/>
      <c r="J7534" s="1"/>
      <c r="K7534" s="275"/>
      <c r="L7534" s="1"/>
      <c r="M7534" s="1"/>
    </row>
    <row r="7535" spans="1:13" ht="15">
      <c r="A7535" s="1"/>
      <c r="B7535" s="1"/>
      <c r="C7535" s="8">
        <v>5160</v>
      </c>
      <c r="D7535" s="1"/>
      <c r="E7535" s="1"/>
      <c r="F7535" s="1"/>
      <c r="G7535" s="275"/>
      <c r="H7535" s="1"/>
      <c r="I7535" s="1"/>
      <c r="J7535" s="1"/>
      <c r="K7535" s="275"/>
      <c r="L7535" s="1"/>
      <c r="M7535" s="1"/>
    </row>
    <row r="7536" spans="1:13" ht="15">
      <c r="A7536" s="1"/>
      <c r="B7536" s="1"/>
      <c r="C7536" s="8">
        <v>5161</v>
      </c>
      <c r="D7536" s="1"/>
      <c r="E7536" s="1"/>
      <c r="F7536" s="1"/>
      <c r="G7536" s="275"/>
      <c r="H7536" s="1"/>
      <c r="I7536" s="1"/>
      <c r="J7536" s="1"/>
      <c r="K7536" s="275"/>
      <c r="L7536" s="1"/>
      <c r="M7536" s="1"/>
    </row>
    <row r="7537" spans="1:13" ht="15">
      <c r="A7537" s="1"/>
      <c r="B7537" s="1"/>
      <c r="C7537" s="8">
        <v>5162</v>
      </c>
      <c r="D7537" s="1"/>
      <c r="E7537" s="1"/>
      <c r="F7537" s="1"/>
      <c r="G7537" s="275"/>
      <c r="H7537" s="1"/>
      <c r="I7537" s="1"/>
      <c r="J7537" s="1"/>
      <c r="K7537" s="275"/>
      <c r="L7537" s="1"/>
      <c r="M7537" s="1"/>
    </row>
    <row r="7538" spans="1:13" ht="15">
      <c r="A7538" s="1"/>
      <c r="B7538" s="1"/>
      <c r="C7538" s="8">
        <v>5163</v>
      </c>
      <c r="D7538" s="1"/>
      <c r="E7538" s="1"/>
      <c r="F7538" s="1"/>
      <c r="G7538" s="275"/>
      <c r="H7538" s="1"/>
      <c r="I7538" s="1"/>
      <c r="J7538" s="1"/>
      <c r="K7538" s="275"/>
      <c r="L7538" s="1"/>
      <c r="M7538" s="1"/>
    </row>
    <row r="7539" spans="1:13" ht="15">
      <c r="A7539" s="1"/>
      <c r="B7539" s="1"/>
      <c r="C7539" s="8">
        <v>5164</v>
      </c>
      <c r="D7539" s="1"/>
      <c r="E7539" s="1"/>
      <c r="F7539" s="1"/>
      <c r="G7539" s="275"/>
      <c r="H7539" s="1"/>
      <c r="I7539" s="1"/>
      <c r="J7539" s="1"/>
      <c r="K7539" s="275"/>
      <c r="L7539" s="1"/>
      <c r="M7539" s="1"/>
    </row>
    <row r="7540" spans="1:13" ht="15">
      <c r="A7540" s="1"/>
      <c r="B7540" s="1"/>
      <c r="C7540" s="8">
        <v>5165</v>
      </c>
      <c r="D7540" s="1"/>
      <c r="E7540" s="1"/>
      <c r="F7540" s="1"/>
      <c r="G7540" s="275"/>
      <c r="H7540" s="1"/>
      <c r="I7540" s="1"/>
      <c r="J7540" s="1"/>
      <c r="K7540" s="275"/>
      <c r="L7540" s="1"/>
      <c r="M7540" s="1"/>
    </row>
    <row r="7541" spans="1:13" ht="15">
      <c r="A7541" s="1"/>
      <c r="B7541" s="1"/>
      <c r="C7541" s="8">
        <v>5166</v>
      </c>
      <c r="D7541" s="1"/>
      <c r="E7541" s="1"/>
      <c r="F7541" s="1"/>
      <c r="G7541" s="275"/>
      <c r="H7541" s="1"/>
      <c r="I7541" s="1"/>
      <c r="J7541" s="1"/>
      <c r="K7541" s="275"/>
      <c r="L7541" s="1"/>
      <c r="M7541" s="1"/>
    </row>
    <row r="7542" spans="1:13" ht="15">
      <c r="A7542" s="1"/>
      <c r="B7542" s="1"/>
      <c r="C7542" s="8">
        <v>5167</v>
      </c>
      <c r="D7542" s="1"/>
      <c r="E7542" s="1"/>
      <c r="F7542" s="1"/>
      <c r="G7542" s="275"/>
      <c r="H7542" s="1"/>
      <c r="I7542" s="1"/>
      <c r="J7542" s="1"/>
      <c r="K7542" s="275"/>
      <c r="L7542" s="1"/>
      <c r="M7542" s="1"/>
    </row>
    <row r="7543" spans="1:13" ht="15">
      <c r="A7543" s="1"/>
      <c r="B7543" s="1"/>
      <c r="C7543" s="8">
        <v>5168</v>
      </c>
      <c r="D7543" s="1"/>
      <c r="E7543" s="1"/>
      <c r="F7543" s="1"/>
      <c r="G7543" s="275"/>
      <c r="H7543" s="1"/>
      <c r="I7543" s="1"/>
      <c r="J7543" s="1"/>
      <c r="K7543" s="275"/>
      <c r="L7543" s="1"/>
      <c r="M7543" s="1"/>
    </row>
    <row r="7544" spans="1:13" ht="15">
      <c r="A7544" s="1"/>
      <c r="B7544" s="1"/>
      <c r="C7544" s="8">
        <v>5169</v>
      </c>
      <c r="D7544" s="1"/>
      <c r="E7544" s="1"/>
      <c r="F7544" s="1"/>
      <c r="G7544" s="275"/>
      <c r="H7544" s="1"/>
      <c r="I7544" s="1"/>
      <c r="J7544" s="1"/>
      <c r="K7544" s="275"/>
      <c r="L7544" s="1"/>
      <c r="M7544" s="1"/>
    </row>
    <row r="7545" spans="1:13" ht="15">
      <c r="A7545" s="1"/>
      <c r="B7545" s="1"/>
      <c r="C7545" s="8">
        <v>5170</v>
      </c>
      <c r="D7545" s="1"/>
      <c r="E7545" s="1"/>
      <c r="F7545" s="1"/>
      <c r="G7545" s="275"/>
      <c r="H7545" s="1"/>
      <c r="I7545" s="1"/>
      <c r="J7545" s="1"/>
      <c r="K7545" s="275"/>
      <c r="L7545" s="1"/>
      <c r="M7545" s="1"/>
    </row>
    <row r="7546" spans="1:13" ht="15">
      <c r="A7546" s="1"/>
      <c r="B7546" s="1"/>
      <c r="C7546" s="8">
        <v>5171</v>
      </c>
      <c r="D7546" s="1"/>
      <c r="E7546" s="1"/>
      <c r="F7546" s="1"/>
      <c r="G7546" s="275"/>
      <c r="H7546" s="1"/>
      <c r="I7546" s="1"/>
      <c r="J7546" s="1"/>
      <c r="K7546" s="275"/>
      <c r="L7546" s="1"/>
      <c r="M7546" s="1"/>
    </row>
    <row r="7547" spans="1:13" ht="15">
      <c r="A7547" s="1"/>
      <c r="B7547" s="1"/>
      <c r="C7547" s="8">
        <v>5172</v>
      </c>
      <c r="D7547" s="1"/>
      <c r="E7547" s="1"/>
      <c r="F7547" s="1"/>
      <c r="G7547" s="275"/>
      <c r="H7547" s="1"/>
      <c r="I7547" s="1"/>
      <c r="J7547" s="1"/>
      <c r="K7547" s="275"/>
      <c r="L7547" s="1"/>
      <c r="M7547" s="1"/>
    </row>
    <row r="7548" spans="1:13" ht="15">
      <c r="A7548" s="1"/>
      <c r="B7548" s="1"/>
      <c r="C7548" s="8">
        <v>5173</v>
      </c>
      <c r="D7548" s="1"/>
      <c r="E7548" s="1"/>
      <c r="F7548" s="1"/>
      <c r="G7548" s="275"/>
      <c r="H7548" s="1"/>
      <c r="I7548" s="1"/>
      <c r="J7548" s="1"/>
      <c r="K7548" s="275"/>
      <c r="L7548" s="1"/>
      <c r="M7548" s="1"/>
    </row>
    <row r="7549" spans="1:13" ht="15">
      <c r="A7549" s="1"/>
      <c r="B7549" s="1"/>
      <c r="C7549" s="8">
        <v>5174</v>
      </c>
      <c r="D7549" s="1"/>
      <c r="E7549" s="1"/>
      <c r="F7549" s="1"/>
      <c r="G7549" s="275"/>
      <c r="H7549" s="1"/>
      <c r="I7549" s="1"/>
      <c r="J7549" s="1"/>
      <c r="K7549" s="275"/>
      <c r="L7549" s="1"/>
      <c r="M7549" s="1"/>
    </row>
    <row r="7550" spans="1:13" ht="15">
      <c r="A7550" s="1"/>
      <c r="B7550" s="1"/>
      <c r="C7550" s="8">
        <v>5175</v>
      </c>
      <c r="D7550" s="1"/>
      <c r="E7550" s="1"/>
      <c r="F7550" s="1"/>
      <c r="G7550" s="275"/>
      <c r="H7550" s="1"/>
      <c r="I7550" s="1"/>
      <c r="J7550" s="1"/>
      <c r="K7550" s="275"/>
      <c r="L7550" s="1"/>
      <c r="M7550" s="1"/>
    </row>
    <row r="7551" spans="1:13" ht="15">
      <c r="A7551" s="1"/>
      <c r="B7551" s="1"/>
      <c r="C7551" s="8">
        <v>5176</v>
      </c>
      <c r="D7551" s="1"/>
      <c r="E7551" s="1"/>
      <c r="F7551" s="1"/>
      <c r="G7551" s="275"/>
      <c r="H7551" s="1"/>
      <c r="I7551" s="1"/>
      <c r="J7551" s="1"/>
      <c r="K7551" s="275"/>
      <c r="L7551" s="1"/>
      <c r="M7551" s="1"/>
    </row>
    <row r="7552" spans="1:13" ht="15">
      <c r="A7552" s="1"/>
      <c r="B7552" s="1"/>
      <c r="C7552" s="8">
        <v>5177</v>
      </c>
      <c r="D7552" s="1"/>
      <c r="E7552" s="1"/>
      <c r="F7552" s="1"/>
      <c r="G7552" s="275"/>
      <c r="H7552" s="1"/>
      <c r="I7552" s="1"/>
      <c r="J7552" s="1"/>
      <c r="K7552" s="275"/>
      <c r="L7552" s="1"/>
      <c r="M7552" s="1"/>
    </row>
    <row r="7553" spans="1:13" ht="15">
      <c r="A7553" s="1"/>
      <c r="B7553" s="1"/>
      <c r="C7553" s="8">
        <v>5178</v>
      </c>
      <c r="D7553" s="1"/>
      <c r="E7553" s="1"/>
      <c r="F7553" s="1"/>
      <c r="G7553" s="275"/>
      <c r="H7553" s="1"/>
      <c r="I7553" s="1"/>
      <c r="J7553" s="1"/>
      <c r="K7553" s="275"/>
      <c r="L7553" s="1"/>
      <c r="M7553" s="1"/>
    </row>
    <row r="7554" spans="1:13" ht="15">
      <c r="A7554" s="1"/>
      <c r="B7554" s="1"/>
      <c r="C7554" s="8">
        <v>5179</v>
      </c>
      <c r="D7554" s="1"/>
      <c r="E7554" s="1"/>
      <c r="F7554" s="1"/>
      <c r="G7554" s="275"/>
      <c r="H7554" s="1"/>
      <c r="I7554" s="1"/>
      <c r="J7554" s="1"/>
      <c r="K7554" s="275"/>
      <c r="L7554" s="1"/>
      <c r="M7554" s="1"/>
    </row>
    <row r="7555" spans="1:13" ht="15">
      <c r="A7555" s="1"/>
      <c r="B7555" s="1"/>
      <c r="C7555" s="8">
        <v>5180</v>
      </c>
      <c r="D7555" s="1"/>
      <c r="E7555" s="1"/>
      <c r="F7555" s="1"/>
      <c r="G7555" s="275"/>
      <c r="H7555" s="1"/>
      <c r="I7555" s="1"/>
      <c r="J7555" s="1"/>
      <c r="K7555" s="275"/>
      <c r="L7555" s="1"/>
      <c r="M7555" s="1"/>
    </row>
    <row r="7556" spans="1:13" ht="15">
      <c r="A7556" s="1"/>
      <c r="B7556" s="1"/>
      <c r="C7556" s="8">
        <v>5181</v>
      </c>
      <c r="D7556" s="1"/>
      <c r="E7556" s="1"/>
      <c r="F7556" s="1"/>
      <c r="G7556" s="275"/>
      <c r="H7556" s="1"/>
      <c r="I7556" s="1"/>
      <c r="J7556" s="1"/>
      <c r="K7556" s="275"/>
      <c r="L7556" s="1"/>
      <c r="M7556" s="1"/>
    </row>
    <row r="7557" spans="1:13" ht="15">
      <c r="A7557" s="1"/>
      <c r="B7557" s="1"/>
      <c r="C7557" s="8">
        <v>5182</v>
      </c>
      <c r="D7557" s="1"/>
      <c r="E7557" s="1"/>
      <c r="F7557" s="1"/>
      <c r="G7557" s="275"/>
      <c r="H7557" s="1"/>
      <c r="I7557" s="1"/>
      <c r="J7557" s="1"/>
      <c r="K7557" s="275"/>
      <c r="L7557" s="1"/>
      <c r="M7557" s="1"/>
    </row>
    <row r="7558" spans="1:13" ht="15">
      <c r="A7558" s="1"/>
      <c r="B7558" s="1"/>
      <c r="C7558" s="8">
        <v>5183</v>
      </c>
      <c r="D7558" s="1"/>
      <c r="E7558" s="1"/>
      <c r="F7558" s="1"/>
      <c r="G7558" s="275"/>
      <c r="H7558" s="1"/>
      <c r="I7558" s="1"/>
      <c r="J7558" s="1"/>
      <c r="K7558" s="275"/>
      <c r="L7558" s="1"/>
      <c r="M7558" s="1"/>
    </row>
    <row r="7559" spans="1:13" ht="15">
      <c r="A7559" s="1"/>
      <c r="B7559" s="1"/>
      <c r="C7559" s="8">
        <v>5184</v>
      </c>
      <c r="D7559" s="1"/>
      <c r="E7559" s="1"/>
      <c r="F7559" s="1"/>
      <c r="G7559" s="275"/>
      <c r="H7559" s="1"/>
      <c r="I7559" s="1"/>
      <c r="J7559" s="1"/>
      <c r="K7559" s="275"/>
      <c r="L7559" s="1"/>
      <c r="M7559" s="1"/>
    </row>
    <row r="7560" spans="1:13" ht="15">
      <c r="A7560" s="1"/>
      <c r="B7560" s="1"/>
      <c r="C7560" s="8">
        <v>5185</v>
      </c>
      <c r="D7560" s="1"/>
      <c r="E7560" s="1"/>
      <c r="F7560" s="1"/>
      <c r="G7560" s="275"/>
      <c r="H7560" s="1"/>
      <c r="I7560" s="1"/>
      <c r="J7560" s="1"/>
      <c r="K7560" s="275"/>
      <c r="L7560" s="1"/>
      <c r="M7560" s="1"/>
    </row>
    <row r="7561" spans="1:13" ht="15">
      <c r="A7561" s="1"/>
      <c r="B7561" s="1"/>
      <c r="C7561" s="8">
        <v>5186</v>
      </c>
      <c r="D7561" s="1"/>
      <c r="E7561" s="1"/>
      <c r="F7561" s="1"/>
      <c r="G7561" s="275"/>
      <c r="H7561" s="1"/>
      <c r="I7561" s="1"/>
      <c r="J7561" s="1"/>
      <c r="K7561" s="275"/>
      <c r="L7561" s="1"/>
      <c r="M7561" s="1"/>
    </row>
    <row r="7562" spans="1:13" ht="15">
      <c r="A7562" s="1"/>
      <c r="B7562" s="1"/>
      <c r="C7562" s="8">
        <v>5187</v>
      </c>
      <c r="D7562" s="1"/>
      <c r="E7562" s="1"/>
      <c r="F7562" s="1"/>
      <c r="G7562" s="275"/>
      <c r="H7562" s="1"/>
      <c r="I7562" s="1"/>
      <c r="J7562" s="1"/>
      <c r="K7562" s="275"/>
      <c r="L7562" s="1"/>
      <c r="M7562" s="1"/>
    </row>
    <row r="7563" spans="1:13" ht="15">
      <c r="A7563" s="1"/>
      <c r="B7563" s="1"/>
      <c r="C7563" s="8">
        <v>5188</v>
      </c>
      <c r="D7563" s="1"/>
      <c r="E7563" s="1"/>
      <c r="F7563" s="1"/>
      <c r="G7563" s="275"/>
      <c r="H7563" s="1"/>
      <c r="I7563" s="1"/>
      <c r="J7563" s="1"/>
      <c r="K7563" s="275"/>
      <c r="L7563" s="1"/>
      <c r="M7563" s="1"/>
    </row>
    <row r="7564" spans="1:13" ht="15">
      <c r="A7564" s="1"/>
      <c r="B7564" s="1"/>
      <c r="C7564" s="8">
        <v>5189</v>
      </c>
      <c r="D7564" s="1"/>
      <c r="E7564" s="1"/>
      <c r="F7564" s="1"/>
      <c r="G7564" s="275"/>
      <c r="H7564" s="1"/>
      <c r="I7564" s="1"/>
      <c r="J7564" s="1"/>
      <c r="K7564" s="275"/>
      <c r="L7564" s="1"/>
      <c r="M7564" s="1"/>
    </row>
    <row r="7565" spans="1:13" ht="15">
      <c r="A7565" s="1"/>
      <c r="B7565" s="1"/>
      <c r="C7565" s="8">
        <v>5190</v>
      </c>
      <c r="D7565" s="1"/>
      <c r="E7565" s="1"/>
      <c r="F7565" s="1"/>
      <c r="G7565" s="275"/>
      <c r="H7565" s="1"/>
      <c r="I7565" s="1"/>
      <c r="J7565" s="1"/>
      <c r="K7565" s="275"/>
      <c r="L7565" s="1"/>
      <c r="M7565" s="1"/>
    </row>
    <row r="7566" spans="1:13" ht="15">
      <c r="A7566" s="1"/>
      <c r="B7566" s="1"/>
      <c r="C7566" s="8">
        <v>5191</v>
      </c>
      <c r="D7566" s="1"/>
      <c r="E7566" s="1"/>
      <c r="F7566" s="1"/>
      <c r="G7566" s="275"/>
      <c r="H7566" s="1"/>
      <c r="I7566" s="1"/>
      <c r="J7566" s="1"/>
      <c r="K7566" s="275"/>
      <c r="L7566" s="1"/>
      <c r="M7566" s="1"/>
    </row>
    <row r="7567" spans="1:13" ht="15">
      <c r="A7567" s="1"/>
      <c r="B7567" s="1"/>
      <c r="C7567" s="8">
        <v>5192</v>
      </c>
      <c r="D7567" s="1"/>
      <c r="E7567" s="1"/>
      <c r="F7567" s="1"/>
      <c r="G7567" s="275"/>
      <c r="H7567" s="1"/>
      <c r="I7567" s="1"/>
      <c r="J7567" s="1"/>
      <c r="K7567" s="275"/>
      <c r="L7567" s="1"/>
      <c r="M7567" s="1"/>
    </row>
    <row r="7568" spans="1:13" ht="15">
      <c r="A7568" s="1"/>
      <c r="B7568" s="1"/>
      <c r="C7568" s="8">
        <v>5193</v>
      </c>
      <c r="D7568" s="1"/>
      <c r="E7568" s="1"/>
      <c r="F7568" s="1"/>
      <c r="G7568" s="275"/>
      <c r="H7568" s="1"/>
      <c r="I7568" s="1"/>
      <c r="J7568" s="1"/>
      <c r="K7568" s="275"/>
      <c r="L7568" s="1"/>
      <c r="M7568" s="1"/>
    </row>
    <row r="7569" spans="1:13" ht="15">
      <c r="A7569" s="1"/>
      <c r="B7569" s="1"/>
      <c r="C7569" s="8">
        <v>5194</v>
      </c>
      <c r="D7569" s="1"/>
      <c r="E7569" s="1"/>
      <c r="F7569" s="1"/>
      <c r="G7569" s="275"/>
      <c r="H7569" s="1"/>
      <c r="I7569" s="1"/>
      <c r="J7569" s="1"/>
      <c r="K7569" s="275"/>
      <c r="L7569" s="1"/>
      <c r="M7569" s="1"/>
    </row>
    <row r="7570" spans="1:13" ht="15">
      <c r="A7570" s="1"/>
      <c r="B7570" s="1"/>
      <c r="C7570" s="8">
        <v>5195</v>
      </c>
      <c r="D7570" s="1"/>
      <c r="E7570" s="1"/>
      <c r="F7570" s="1"/>
      <c r="G7570" s="275"/>
      <c r="H7570" s="1"/>
      <c r="I7570" s="1"/>
      <c r="J7570" s="1"/>
      <c r="K7570" s="275"/>
      <c r="L7570" s="1"/>
      <c r="M7570" s="1"/>
    </row>
    <row r="7571" spans="1:13" ht="15">
      <c r="A7571" s="1"/>
      <c r="B7571" s="1"/>
      <c r="C7571" s="8">
        <v>5196</v>
      </c>
      <c r="D7571" s="1"/>
      <c r="E7571" s="1"/>
      <c r="F7571" s="1"/>
      <c r="G7571" s="275"/>
      <c r="H7571" s="1"/>
      <c r="I7571" s="1"/>
      <c r="J7571" s="1"/>
      <c r="K7571" s="275"/>
      <c r="L7571" s="1"/>
      <c r="M7571" s="1"/>
    </row>
    <row r="7572" spans="1:13" ht="15">
      <c r="A7572" s="1"/>
      <c r="B7572" s="1"/>
      <c r="C7572" s="8">
        <v>5197</v>
      </c>
      <c r="D7572" s="1"/>
      <c r="E7572" s="1"/>
      <c r="F7572" s="1"/>
      <c r="G7572" s="275"/>
      <c r="H7572" s="1"/>
      <c r="I7572" s="1"/>
      <c r="J7572" s="1"/>
      <c r="K7572" s="275"/>
      <c r="L7572" s="1"/>
      <c r="M7572" s="1"/>
    </row>
    <row r="7573" spans="1:13" ht="15">
      <c r="A7573" s="1"/>
      <c r="B7573" s="1"/>
      <c r="C7573" s="8">
        <v>5198</v>
      </c>
      <c r="D7573" s="1"/>
      <c r="E7573" s="1"/>
      <c r="F7573" s="1"/>
      <c r="G7573" s="275"/>
      <c r="H7573" s="1"/>
      <c r="I7573" s="1"/>
      <c r="J7573" s="1"/>
      <c r="K7573" s="275"/>
      <c r="L7573" s="1"/>
      <c r="M7573" s="1"/>
    </row>
    <row r="7574" spans="1:13" ht="15">
      <c r="A7574" s="1"/>
      <c r="B7574" s="1"/>
      <c r="C7574" s="8">
        <v>5199</v>
      </c>
      <c r="D7574" s="1"/>
      <c r="E7574" s="1"/>
      <c r="F7574" s="1"/>
      <c r="G7574" s="275"/>
      <c r="H7574" s="1"/>
      <c r="I7574" s="1"/>
      <c r="J7574" s="1"/>
      <c r="K7574" s="275"/>
      <c r="L7574" s="1"/>
      <c r="M7574" s="1"/>
    </row>
    <row r="7575" spans="1:13" ht="15">
      <c r="A7575" s="1"/>
      <c r="B7575" s="1"/>
      <c r="C7575" s="8">
        <v>5200</v>
      </c>
      <c r="D7575" s="1"/>
      <c r="E7575" s="1"/>
      <c r="F7575" s="1"/>
      <c r="G7575" s="275"/>
      <c r="H7575" s="1"/>
      <c r="I7575" s="1"/>
      <c r="J7575" s="1"/>
      <c r="K7575" s="275"/>
      <c r="L7575" s="1"/>
      <c r="M7575" s="1"/>
    </row>
    <row r="7576" spans="1:13" ht="15">
      <c r="A7576" s="1"/>
      <c r="B7576" s="1"/>
      <c r="C7576" s="8">
        <v>5201</v>
      </c>
      <c r="D7576" s="1"/>
      <c r="E7576" s="1"/>
      <c r="F7576" s="1"/>
      <c r="G7576" s="275"/>
      <c r="H7576" s="1"/>
      <c r="I7576" s="1"/>
      <c r="J7576" s="1"/>
      <c r="K7576" s="275"/>
      <c r="L7576" s="1"/>
      <c r="M7576" s="1"/>
    </row>
    <row r="7577" spans="1:13" ht="15">
      <c r="A7577" s="1"/>
      <c r="B7577" s="1"/>
      <c r="C7577" s="8">
        <v>5202</v>
      </c>
      <c r="D7577" s="1"/>
      <c r="E7577" s="1"/>
      <c r="F7577" s="1"/>
      <c r="G7577" s="275"/>
      <c r="H7577" s="1"/>
      <c r="I7577" s="1"/>
      <c r="J7577" s="1"/>
      <c r="K7577" s="275"/>
      <c r="L7577" s="1"/>
      <c r="M7577" s="1"/>
    </row>
    <row r="7578" spans="1:13" ht="15">
      <c r="A7578" s="1"/>
      <c r="B7578" s="1"/>
      <c r="C7578" s="8">
        <v>5203</v>
      </c>
      <c r="D7578" s="1"/>
      <c r="E7578" s="1"/>
      <c r="F7578" s="1"/>
      <c r="G7578" s="275"/>
      <c r="H7578" s="1"/>
      <c r="I7578" s="1"/>
      <c r="J7578" s="1"/>
      <c r="K7578" s="275"/>
      <c r="L7578" s="1"/>
      <c r="M7578" s="1"/>
    </row>
    <row r="7579" spans="1:13" ht="15">
      <c r="A7579" s="1"/>
      <c r="B7579" s="1"/>
      <c r="C7579" s="8">
        <v>5204</v>
      </c>
      <c r="D7579" s="1"/>
      <c r="E7579" s="1"/>
      <c r="F7579" s="1"/>
      <c r="G7579" s="275"/>
      <c r="H7579" s="1"/>
      <c r="I7579" s="1"/>
      <c r="J7579" s="1"/>
      <c r="K7579" s="275"/>
      <c r="L7579" s="1"/>
      <c r="M7579" s="1"/>
    </row>
    <row r="7580" spans="1:13" ht="15">
      <c r="A7580" s="1"/>
      <c r="B7580" s="1"/>
      <c r="C7580" s="8">
        <v>5205</v>
      </c>
      <c r="D7580" s="1"/>
      <c r="E7580" s="1"/>
      <c r="F7580" s="1"/>
      <c r="G7580" s="275"/>
      <c r="H7580" s="1"/>
      <c r="I7580" s="1"/>
      <c r="J7580" s="1"/>
      <c r="K7580" s="275"/>
      <c r="L7580" s="1"/>
      <c r="M7580" s="1"/>
    </row>
    <row r="7581" spans="1:13" ht="15">
      <c r="A7581" s="1"/>
      <c r="B7581" s="1"/>
      <c r="C7581" s="8">
        <v>5206</v>
      </c>
      <c r="D7581" s="1"/>
      <c r="E7581" s="1"/>
      <c r="F7581" s="1"/>
      <c r="G7581" s="275"/>
      <c r="H7581" s="1"/>
      <c r="I7581" s="1"/>
      <c r="J7581" s="1"/>
      <c r="K7581" s="275"/>
      <c r="L7581" s="1"/>
      <c r="M7581" s="1"/>
    </row>
    <row r="7582" spans="1:13" ht="15">
      <c r="A7582" s="1"/>
      <c r="B7582" s="1"/>
      <c r="C7582" s="8">
        <v>5207</v>
      </c>
      <c r="D7582" s="1"/>
      <c r="E7582" s="1"/>
      <c r="F7582" s="1"/>
      <c r="G7582" s="275"/>
      <c r="H7582" s="1"/>
      <c r="I7582" s="1"/>
      <c r="J7582" s="1"/>
      <c r="K7582" s="275"/>
      <c r="L7582" s="1"/>
      <c r="M7582" s="1"/>
    </row>
    <row r="7583" spans="1:13" ht="15">
      <c r="A7583" s="1"/>
      <c r="B7583" s="1"/>
      <c r="C7583" s="8">
        <v>5208</v>
      </c>
      <c r="D7583" s="1"/>
      <c r="E7583" s="1"/>
      <c r="F7583" s="1"/>
      <c r="G7583" s="275"/>
      <c r="H7583" s="1"/>
      <c r="I7583" s="1"/>
      <c r="J7583" s="1"/>
      <c r="K7583" s="275"/>
      <c r="L7583" s="1"/>
      <c r="M7583" s="1"/>
    </row>
    <row r="7584" spans="1:13" ht="15">
      <c r="A7584" s="1"/>
      <c r="B7584" s="1"/>
      <c r="C7584" s="8">
        <v>5209</v>
      </c>
      <c r="D7584" s="1"/>
      <c r="E7584" s="1"/>
      <c r="F7584" s="1"/>
      <c r="G7584" s="275"/>
      <c r="H7584" s="1"/>
      <c r="I7584" s="1"/>
      <c r="J7584" s="1"/>
      <c r="K7584" s="275"/>
      <c r="L7584" s="1"/>
      <c r="M7584" s="1"/>
    </row>
    <row r="7585" spans="1:13" ht="15">
      <c r="A7585" s="1"/>
      <c r="B7585" s="1"/>
      <c r="C7585" s="8">
        <v>5210</v>
      </c>
      <c r="D7585" s="1"/>
      <c r="E7585" s="1"/>
      <c r="F7585" s="1"/>
      <c r="G7585" s="275"/>
      <c r="H7585" s="1"/>
      <c r="I7585" s="1"/>
      <c r="J7585" s="1"/>
      <c r="K7585" s="275"/>
      <c r="L7585" s="1"/>
      <c r="M7585" s="1"/>
    </row>
    <row r="7586" spans="1:13" ht="15">
      <c r="A7586" s="1"/>
      <c r="B7586" s="1"/>
      <c r="C7586" s="8">
        <v>5211</v>
      </c>
      <c r="D7586" s="1"/>
      <c r="E7586" s="1"/>
      <c r="F7586" s="1"/>
      <c r="G7586" s="275"/>
      <c r="H7586" s="1"/>
      <c r="I7586" s="1"/>
      <c r="J7586" s="1"/>
      <c r="K7586" s="275"/>
      <c r="L7586" s="1"/>
      <c r="M7586" s="1"/>
    </row>
    <row r="7587" spans="1:13" ht="15">
      <c r="A7587" s="1"/>
      <c r="B7587" s="1"/>
      <c r="C7587" s="8">
        <v>5212</v>
      </c>
      <c r="D7587" s="1"/>
      <c r="E7587" s="1"/>
      <c r="F7587" s="1"/>
      <c r="G7587" s="275"/>
      <c r="H7587" s="1"/>
      <c r="I7587" s="1"/>
      <c r="J7587" s="1"/>
      <c r="K7587" s="275"/>
      <c r="L7587" s="1"/>
      <c r="M7587" s="1"/>
    </row>
    <row r="7588" spans="1:13" ht="15">
      <c r="A7588" s="1"/>
      <c r="B7588" s="1"/>
      <c r="C7588" s="8">
        <v>5213</v>
      </c>
      <c r="D7588" s="1"/>
      <c r="E7588" s="1"/>
      <c r="F7588" s="1"/>
      <c r="G7588" s="275"/>
      <c r="H7588" s="1"/>
      <c r="I7588" s="1"/>
      <c r="J7588" s="1"/>
      <c r="K7588" s="275"/>
      <c r="L7588" s="1"/>
      <c r="M7588" s="1"/>
    </row>
    <row r="7589" spans="1:13" ht="15">
      <c r="A7589" s="1"/>
      <c r="B7589" s="1"/>
      <c r="C7589" s="8">
        <v>5214</v>
      </c>
      <c r="D7589" s="1"/>
      <c r="E7589" s="1"/>
      <c r="F7589" s="1"/>
      <c r="G7589" s="275"/>
      <c r="H7589" s="1"/>
      <c r="I7589" s="1"/>
      <c r="J7589" s="1"/>
      <c r="K7589" s="275"/>
      <c r="L7589" s="1"/>
      <c r="M7589" s="1"/>
    </row>
    <row r="7590" spans="1:13" ht="15">
      <c r="A7590" s="1"/>
      <c r="B7590" s="1"/>
      <c r="C7590" s="8">
        <v>5215</v>
      </c>
      <c r="D7590" s="1"/>
      <c r="E7590" s="1"/>
      <c r="F7590" s="1"/>
      <c r="G7590" s="275"/>
      <c r="H7590" s="1"/>
      <c r="I7590" s="1"/>
      <c r="J7590" s="1"/>
      <c r="K7590" s="275"/>
      <c r="L7590" s="1"/>
      <c r="M7590" s="1"/>
    </row>
    <row r="7591" spans="1:13" ht="15">
      <c r="A7591" s="1"/>
      <c r="B7591" s="1"/>
      <c r="C7591" s="8">
        <v>5216</v>
      </c>
      <c r="D7591" s="1"/>
      <c r="E7591" s="1"/>
      <c r="F7591" s="1"/>
      <c r="G7591" s="275"/>
      <c r="H7591" s="1"/>
      <c r="I7591" s="1"/>
      <c r="J7591" s="1"/>
      <c r="K7591" s="275"/>
      <c r="L7591" s="1"/>
      <c r="M7591" s="1"/>
    </row>
    <row r="7592" spans="1:13" ht="15">
      <c r="A7592" s="1"/>
      <c r="B7592" s="1"/>
      <c r="C7592" s="8">
        <v>5217</v>
      </c>
      <c r="D7592" s="1"/>
      <c r="E7592" s="1"/>
      <c r="F7592" s="1"/>
      <c r="G7592" s="275"/>
      <c r="H7592" s="1"/>
      <c r="I7592" s="1"/>
      <c r="J7592" s="1"/>
      <c r="K7592" s="275"/>
      <c r="L7592" s="1"/>
      <c r="M7592" s="1"/>
    </row>
    <row r="7593" spans="1:13" ht="15">
      <c r="A7593" s="1"/>
      <c r="B7593" s="1"/>
      <c r="C7593" s="8">
        <v>5218</v>
      </c>
      <c r="D7593" s="1"/>
      <c r="E7593" s="1"/>
      <c r="F7593" s="1"/>
      <c r="G7593" s="275"/>
      <c r="H7593" s="1"/>
      <c r="I7593" s="1"/>
      <c r="J7593" s="1"/>
      <c r="K7593" s="275"/>
      <c r="L7593" s="1"/>
      <c r="M7593" s="1"/>
    </row>
    <row r="7594" spans="1:13" ht="15">
      <c r="A7594" s="1"/>
      <c r="B7594" s="1"/>
      <c r="C7594" s="8">
        <v>5219</v>
      </c>
      <c r="D7594" s="1"/>
      <c r="E7594" s="1"/>
      <c r="F7594" s="1"/>
      <c r="G7594" s="275"/>
      <c r="H7594" s="1"/>
      <c r="I7594" s="1"/>
      <c r="J7594" s="1"/>
      <c r="K7594" s="275"/>
      <c r="L7594" s="1"/>
      <c r="M7594" s="1"/>
    </row>
    <row r="7595" spans="1:13" ht="15">
      <c r="A7595" s="1"/>
      <c r="B7595" s="1"/>
      <c r="C7595" s="8">
        <v>5220</v>
      </c>
      <c r="D7595" s="1"/>
      <c r="E7595" s="1"/>
      <c r="F7595" s="1"/>
      <c r="G7595" s="275"/>
      <c r="H7595" s="1"/>
      <c r="I7595" s="1"/>
      <c r="J7595" s="1"/>
      <c r="K7595" s="275"/>
      <c r="L7595" s="1"/>
      <c r="M7595" s="1"/>
    </row>
    <row r="7596" spans="1:13" ht="15">
      <c r="A7596" s="1"/>
      <c r="B7596" s="1"/>
      <c r="C7596" s="8">
        <v>5221</v>
      </c>
      <c r="D7596" s="1"/>
      <c r="E7596" s="1"/>
      <c r="F7596" s="1"/>
      <c r="G7596" s="275"/>
      <c r="H7596" s="1"/>
      <c r="I7596" s="1"/>
      <c r="J7596" s="1"/>
      <c r="K7596" s="275"/>
      <c r="L7596" s="1"/>
      <c r="M7596" s="1"/>
    </row>
    <row r="7597" spans="1:13" ht="15">
      <c r="A7597" s="1"/>
      <c r="B7597" s="1"/>
      <c r="C7597" s="8">
        <v>5222</v>
      </c>
      <c r="D7597" s="1"/>
      <c r="E7597" s="1"/>
      <c r="F7597" s="1"/>
      <c r="G7597" s="275"/>
      <c r="H7597" s="1"/>
      <c r="I7597" s="1"/>
      <c r="J7597" s="1"/>
      <c r="K7597" s="275"/>
      <c r="L7597" s="1"/>
      <c r="M7597" s="1"/>
    </row>
    <row r="7598" spans="1:13" ht="15">
      <c r="A7598" s="1"/>
      <c r="B7598" s="1"/>
      <c r="C7598" s="8">
        <v>5223</v>
      </c>
      <c r="D7598" s="1"/>
      <c r="E7598" s="1"/>
      <c r="F7598" s="1"/>
      <c r="G7598" s="275"/>
      <c r="H7598" s="1"/>
      <c r="I7598" s="1"/>
      <c r="J7598" s="1"/>
      <c r="K7598" s="275"/>
      <c r="L7598" s="1"/>
      <c r="M7598" s="1"/>
    </row>
    <row r="7599" spans="1:13" ht="15">
      <c r="A7599" s="1"/>
      <c r="B7599" s="1"/>
      <c r="C7599" s="8">
        <v>5224</v>
      </c>
      <c r="D7599" s="1"/>
      <c r="E7599" s="1"/>
      <c r="F7599" s="1"/>
      <c r="G7599" s="275"/>
      <c r="H7599" s="1"/>
      <c r="I7599" s="1"/>
      <c r="J7599" s="1"/>
      <c r="K7599" s="275"/>
      <c r="L7599" s="1"/>
      <c r="M7599" s="1"/>
    </row>
    <row r="7600" spans="1:13" ht="15">
      <c r="A7600" s="1"/>
      <c r="B7600" s="1"/>
      <c r="C7600" s="8">
        <v>5225</v>
      </c>
      <c r="D7600" s="1"/>
      <c r="E7600" s="1"/>
      <c r="F7600" s="1"/>
      <c r="G7600" s="275"/>
      <c r="H7600" s="1"/>
      <c r="I7600" s="1"/>
      <c r="J7600" s="1"/>
      <c r="K7600" s="275"/>
      <c r="L7600" s="1"/>
      <c r="M7600" s="1"/>
    </row>
    <row r="7601" spans="1:13" ht="15">
      <c r="A7601" s="1"/>
      <c r="B7601" s="1"/>
      <c r="C7601" s="8">
        <v>5226</v>
      </c>
      <c r="D7601" s="1"/>
      <c r="E7601" s="1"/>
      <c r="F7601" s="1"/>
      <c r="G7601" s="275"/>
      <c r="H7601" s="1"/>
      <c r="I7601" s="1"/>
      <c r="J7601" s="1"/>
      <c r="K7601" s="275"/>
      <c r="L7601" s="1"/>
      <c r="M7601" s="1"/>
    </row>
    <row r="7602" spans="1:13" ht="15">
      <c r="A7602" s="1"/>
      <c r="B7602" s="1"/>
      <c r="C7602" s="8">
        <v>5227</v>
      </c>
      <c r="D7602" s="1"/>
      <c r="E7602" s="1"/>
      <c r="F7602" s="1"/>
      <c r="G7602" s="275"/>
      <c r="H7602" s="1"/>
      <c r="I7602" s="1"/>
      <c r="J7602" s="1"/>
      <c r="K7602" s="275"/>
      <c r="L7602" s="1"/>
      <c r="M7602" s="1"/>
    </row>
    <row r="7603" spans="1:13" ht="15">
      <c r="A7603" s="1"/>
      <c r="B7603" s="1"/>
      <c r="C7603" s="8">
        <v>5228</v>
      </c>
      <c r="D7603" s="1"/>
      <c r="E7603" s="1"/>
      <c r="F7603" s="1"/>
      <c r="G7603" s="275"/>
      <c r="H7603" s="1"/>
      <c r="I7603" s="1"/>
      <c r="J7603" s="1"/>
      <c r="K7603" s="275"/>
      <c r="L7603" s="1"/>
      <c r="M7603" s="1"/>
    </row>
    <row r="7604" spans="1:13" ht="15">
      <c r="A7604" s="1"/>
      <c r="B7604" s="1"/>
      <c r="C7604" s="8">
        <v>5229</v>
      </c>
      <c r="D7604" s="1"/>
      <c r="E7604" s="1"/>
      <c r="F7604" s="1"/>
      <c r="G7604" s="275"/>
      <c r="H7604" s="1"/>
      <c r="I7604" s="1"/>
      <c r="J7604" s="1"/>
      <c r="K7604" s="275"/>
      <c r="L7604" s="1"/>
      <c r="M7604" s="1"/>
    </row>
    <row r="7605" spans="1:13" ht="15">
      <c r="A7605" s="1"/>
      <c r="B7605" s="1"/>
      <c r="C7605" s="8">
        <v>5230</v>
      </c>
      <c r="D7605" s="1"/>
      <c r="E7605" s="1"/>
      <c r="F7605" s="1"/>
      <c r="G7605" s="275"/>
      <c r="H7605" s="1"/>
      <c r="I7605" s="1"/>
      <c r="J7605" s="1"/>
      <c r="K7605" s="275"/>
      <c r="L7605" s="1"/>
      <c r="M7605" s="1"/>
    </row>
    <row r="7606" spans="1:13" ht="15">
      <c r="A7606" s="1"/>
      <c r="B7606" s="1"/>
      <c r="C7606" s="8">
        <v>5231</v>
      </c>
      <c r="D7606" s="1"/>
      <c r="E7606" s="1"/>
      <c r="F7606" s="1"/>
      <c r="G7606" s="275"/>
      <c r="H7606" s="1"/>
      <c r="I7606" s="1"/>
      <c r="J7606" s="1"/>
      <c r="K7606" s="275"/>
      <c r="L7606" s="1"/>
      <c r="M7606" s="1"/>
    </row>
    <row r="7607" spans="1:13" ht="15">
      <c r="A7607" s="1"/>
      <c r="B7607" s="1"/>
      <c r="C7607" s="8">
        <v>5232</v>
      </c>
      <c r="D7607" s="1"/>
      <c r="E7607" s="1"/>
      <c r="F7607" s="1"/>
      <c r="G7607" s="275"/>
      <c r="H7607" s="1"/>
      <c r="I7607" s="1"/>
      <c r="J7607" s="1"/>
      <c r="K7607" s="275"/>
      <c r="L7607" s="1"/>
      <c r="M7607" s="1"/>
    </row>
    <row r="7608" spans="1:13" ht="15">
      <c r="A7608" s="1"/>
      <c r="B7608" s="1"/>
      <c r="C7608" s="8">
        <v>5233</v>
      </c>
      <c r="D7608" s="1"/>
      <c r="E7608" s="1"/>
      <c r="F7608" s="1"/>
      <c r="G7608" s="275"/>
      <c r="H7608" s="1"/>
      <c r="I7608" s="1"/>
      <c r="J7608" s="1"/>
      <c r="K7608" s="275"/>
      <c r="L7608" s="1"/>
      <c r="M7608" s="1"/>
    </row>
    <row r="7609" spans="1:13" ht="15">
      <c r="A7609" s="1"/>
      <c r="B7609" s="1"/>
      <c r="C7609" s="8">
        <v>5234</v>
      </c>
      <c r="D7609" s="1"/>
      <c r="E7609" s="1"/>
      <c r="F7609" s="1"/>
      <c r="G7609" s="275"/>
      <c r="H7609" s="1"/>
      <c r="I7609" s="1"/>
      <c r="J7609" s="1"/>
      <c r="K7609" s="275"/>
      <c r="L7609" s="1"/>
      <c r="M7609" s="1"/>
    </row>
    <row r="7610" spans="1:13" ht="15">
      <c r="A7610" s="1"/>
      <c r="B7610" s="1"/>
      <c r="C7610" s="8">
        <v>5235</v>
      </c>
      <c r="D7610" s="1"/>
      <c r="E7610" s="1"/>
      <c r="F7610" s="1"/>
      <c r="G7610" s="275"/>
      <c r="H7610" s="1"/>
      <c r="I7610" s="1"/>
      <c r="J7610" s="1"/>
      <c r="K7610" s="275"/>
      <c r="L7610" s="1"/>
      <c r="M7610" s="1"/>
    </row>
    <row r="7611" spans="1:13" ht="15">
      <c r="A7611" s="1"/>
      <c r="B7611" s="1"/>
      <c r="C7611" s="8">
        <v>5236</v>
      </c>
      <c r="D7611" s="1"/>
      <c r="E7611" s="1"/>
      <c r="F7611" s="1"/>
      <c r="G7611" s="275"/>
      <c r="H7611" s="1"/>
      <c r="I7611" s="1"/>
      <c r="J7611" s="1"/>
      <c r="K7611" s="275"/>
      <c r="L7611" s="1"/>
      <c r="M7611" s="1"/>
    </row>
    <row r="7612" spans="1:13" ht="15">
      <c r="A7612" s="1"/>
      <c r="B7612" s="1"/>
      <c r="C7612" s="8">
        <v>5237</v>
      </c>
      <c r="D7612" s="1"/>
      <c r="E7612" s="1"/>
      <c r="F7612" s="1"/>
      <c r="G7612" s="275"/>
      <c r="H7612" s="1"/>
      <c r="I7612" s="1"/>
      <c r="J7612" s="1"/>
      <c r="K7612" s="275"/>
      <c r="L7612" s="1"/>
      <c r="M7612" s="1"/>
    </row>
    <row r="7613" spans="1:13" ht="15">
      <c r="A7613" s="1"/>
      <c r="B7613" s="1"/>
      <c r="C7613" s="8">
        <v>5238</v>
      </c>
      <c r="D7613" s="1"/>
      <c r="E7613" s="1"/>
      <c r="F7613" s="1"/>
      <c r="G7613" s="275"/>
      <c r="H7613" s="1"/>
      <c r="I7613" s="1"/>
      <c r="J7613" s="1"/>
      <c r="K7613" s="275"/>
      <c r="L7613" s="1"/>
      <c r="M7613" s="1"/>
    </row>
    <row r="7614" spans="1:13" ht="15">
      <c r="A7614" s="1"/>
      <c r="B7614" s="1"/>
      <c r="C7614" s="8">
        <v>5239</v>
      </c>
      <c r="D7614" s="1"/>
      <c r="E7614" s="1"/>
      <c r="F7614" s="1"/>
      <c r="G7614" s="275"/>
      <c r="H7614" s="1"/>
      <c r="I7614" s="1"/>
      <c r="J7614" s="1"/>
      <c r="K7614" s="275"/>
      <c r="L7614" s="1"/>
      <c r="M7614" s="1"/>
    </row>
    <row r="7615" spans="1:13" ht="15">
      <c r="A7615" s="1"/>
      <c r="B7615" s="1"/>
      <c r="C7615" s="8">
        <v>5240</v>
      </c>
      <c r="D7615" s="1"/>
      <c r="E7615" s="1"/>
      <c r="F7615" s="1"/>
      <c r="G7615" s="275"/>
      <c r="H7615" s="1"/>
      <c r="I7615" s="1"/>
      <c r="J7615" s="1"/>
      <c r="K7615" s="275"/>
      <c r="L7615" s="1"/>
      <c r="M7615" s="1"/>
    </row>
    <row r="7616" spans="1:13" ht="15">
      <c r="A7616" s="1"/>
      <c r="B7616" s="1"/>
      <c r="C7616" s="8">
        <v>5241</v>
      </c>
      <c r="D7616" s="1"/>
      <c r="E7616" s="1"/>
      <c r="F7616" s="1"/>
      <c r="G7616" s="275"/>
      <c r="H7616" s="1"/>
      <c r="I7616" s="1"/>
      <c r="J7616" s="1"/>
      <c r="K7616" s="275"/>
      <c r="L7616" s="1"/>
      <c r="M7616" s="1"/>
    </row>
    <row r="7617" spans="1:13" ht="15">
      <c r="A7617" s="1"/>
      <c r="B7617" s="1"/>
      <c r="C7617" s="8">
        <v>5242</v>
      </c>
      <c r="D7617" s="1"/>
      <c r="E7617" s="1"/>
      <c r="F7617" s="1"/>
      <c r="G7617" s="275"/>
      <c r="H7617" s="1"/>
      <c r="I7617" s="1"/>
      <c r="J7617" s="1"/>
      <c r="K7617" s="275"/>
      <c r="L7617" s="1"/>
      <c r="M7617" s="1"/>
    </row>
    <row r="7618" spans="1:13" ht="15">
      <c r="A7618" s="1"/>
      <c r="B7618" s="1"/>
      <c r="C7618" s="8">
        <v>5243</v>
      </c>
      <c r="D7618" s="1"/>
      <c r="E7618" s="1"/>
      <c r="F7618" s="1"/>
      <c r="G7618" s="275"/>
      <c r="H7618" s="1"/>
      <c r="I7618" s="1"/>
      <c r="J7618" s="1"/>
      <c r="K7618" s="275"/>
      <c r="L7618" s="1"/>
      <c r="M7618" s="1"/>
    </row>
    <row r="7619" spans="1:13" ht="15">
      <c r="A7619" s="1"/>
      <c r="B7619" s="1"/>
      <c r="C7619" s="8">
        <v>5244</v>
      </c>
      <c r="D7619" s="1"/>
      <c r="E7619" s="1"/>
      <c r="F7619" s="1"/>
      <c r="G7619" s="275"/>
      <c r="H7619" s="1"/>
      <c r="I7619" s="1"/>
      <c r="J7619" s="1"/>
      <c r="K7619" s="275"/>
      <c r="L7619" s="1"/>
      <c r="M7619" s="1"/>
    </row>
    <row r="7620" spans="1:13" ht="15">
      <c r="A7620" s="1"/>
      <c r="B7620" s="1"/>
      <c r="C7620" s="8">
        <v>5245</v>
      </c>
      <c r="D7620" s="1"/>
      <c r="E7620" s="1"/>
      <c r="F7620" s="1"/>
      <c r="G7620" s="275"/>
      <c r="H7620" s="1"/>
      <c r="I7620" s="1"/>
      <c r="J7620" s="1"/>
      <c r="K7620" s="275"/>
      <c r="L7620" s="1"/>
      <c r="M7620" s="1"/>
    </row>
    <row r="7621" spans="1:13" ht="15">
      <c r="A7621" s="1"/>
      <c r="B7621" s="1"/>
      <c r="C7621" s="8">
        <v>5246</v>
      </c>
      <c r="D7621" s="1"/>
      <c r="E7621" s="1"/>
      <c r="F7621" s="1"/>
      <c r="G7621" s="275"/>
      <c r="H7621" s="1"/>
      <c r="I7621" s="1"/>
      <c r="J7621" s="1"/>
      <c r="K7621" s="275"/>
      <c r="L7621" s="1"/>
      <c r="M7621" s="1"/>
    </row>
    <row r="7622" spans="1:13" ht="15">
      <c r="A7622" s="1"/>
      <c r="B7622" s="1"/>
      <c r="C7622" s="8">
        <v>5247</v>
      </c>
      <c r="D7622" s="1"/>
      <c r="E7622" s="1"/>
      <c r="F7622" s="1"/>
      <c r="G7622" s="275"/>
      <c r="H7622" s="1"/>
      <c r="I7622" s="1"/>
      <c r="J7622" s="1"/>
      <c r="K7622" s="275"/>
      <c r="L7622" s="1"/>
      <c r="M7622" s="1"/>
    </row>
    <row r="7623" spans="1:13" ht="15">
      <c r="A7623" s="1"/>
      <c r="B7623" s="1"/>
      <c r="C7623" s="8">
        <v>5248</v>
      </c>
      <c r="D7623" s="1"/>
      <c r="E7623" s="1"/>
      <c r="F7623" s="1"/>
      <c r="G7623" s="275"/>
      <c r="H7623" s="1"/>
      <c r="I7623" s="1"/>
      <c r="J7623" s="1"/>
      <c r="K7623" s="275"/>
      <c r="L7623" s="1"/>
      <c r="M7623" s="1"/>
    </row>
    <row r="7624" spans="1:13" ht="15">
      <c r="A7624" s="1"/>
      <c r="B7624" s="1"/>
      <c r="C7624" s="8">
        <v>5249</v>
      </c>
      <c r="D7624" s="1"/>
      <c r="E7624" s="1"/>
      <c r="F7624" s="1"/>
      <c r="G7624" s="275"/>
      <c r="H7624" s="1"/>
      <c r="I7624" s="1"/>
      <c r="J7624" s="1"/>
      <c r="K7624" s="275"/>
      <c r="L7624" s="1"/>
      <c r="M7624" s="1"/>
    </row>
    <row r="7625" spans="1:13" ht="15">
      <c r="A7625" s="1"/>
      <c r="B7625" s="1"/>
      <c r="C7625" s="8">
        <v>5250</v>
      </c>
      <c r="D7625" s="1"/>
      <c r="E7625" s="1"/>
      <c r="F7625" s="1"/>
      <c r="G7625" s="275"/>
      <c r="H7625" s="1"/>
      <c r="I7625" s="1"/>
      <c r="J7625" s="1"/>
      <c r="K7625" s="275"/>
      <c r="L7625" s="1"/>
      <c r="M7625" s="1"/>
    </row>
    <row r="7626" spans="1:13" ht="15">
      <c r="A7626" s="1"/>
      <c r="B7626" s="1"/>
      <c r="C7626" s="8">
        <v>5251</v>
      </c>
      <c r="D7626" s="1"/>
      <c r="E7626" s="1"/>
      <c r="F7626" s="1"/>
      <c r="G7626" s="275"/>
      <c r="H7626" s="1"/>
      <c r="I7626" s="1"/>
      <c r="J7626" s="1"/>
      <c r="K7626" s="275"/>
      <c r="L7626" s="1"/>
      <c r="M7626" s="1"/>
    </row>
    <row r="7627" spans="1:13" ht="15">
      <c r="A7627" s="1"/>
      <c r="B7627" s="1"/>
      <c r="C7627" s="8">
        <v>5252</v>
      </c>
      <c r="D7627" s="1"/>
      <c r="E7627" s="1"/>
      <c r="F7627" s="1"/>
      <c r="G7627" s="275"/>
      <c r="H7627" s="1"/>
      <c r="I7627" s="1"/>
      <c r="J7627" s="1"/>
      <c r="K7627" s="275"/>
      <c r="L7627" s="1"/>
      <c r="M7627" s="1"/>
    </row>
    <row r="7628" spans="1:13" ht="15">
      <c r="A7628" s="1"/>
      <c r="B7628" s="1"/>
      <c r="C7628" s="8">
        <v>5253</v>
      </c>
      <c r="D7628" s="1"/>
      <c r="E7628" s="1"/>
      <c r="F7628" s="1"/>
      <c r="G7628" s="275"/>
      <c r="H7628" s="1"/>
      <c r="I7628" s="1"/>
      <c r="J7628" s="1"/>
      <c r="K7628" s="275"/>
      <c r="L7628" s="1"/>
      <c r="M7628" s="1"/>
    </row>
    <row r="7629" spans="1:13" ht="15">
      <c r="A7629" s="1"/>
      <c r="B7629" s="1"/>
      <c r="C7629" s="8">
        <v>5254</v>
      </c>
      <c r="D7629" s="1"/>
      <c r="E7629" s="1"/>
      <c r="F7629" s="1"/>
      <c r="G7629" s="275"/>
      <c r="H7629" s="1"/>
      <c r="I7629" s="1"/>
      <c r="J7629" s="1"/>
      <c r="K7629" s="275"/>
      <c r="L7629" s="1"/>
      <c r="M7629" s="1"/>
    </row>
    <row r="7630" spans="1:13" ht="15">
      <c r="A7630" s="1"/>
      <c r="B7630" s="1"/>
      <c r="C7630" s="8">
        <v>5255</v>
      </c>
      <c r="D7630" s="1"/>
      <c r="E7630" s="1"/>
      <c r="F7630" s="1"/>
      <c r="G7630" s="275"/>
      <c r="H7630" s="1"/>
      <c r="I7630" s="1"/>
      <c r="J7630" s="1"/>
      <c r="K7630" s="275"/>
      <c r="L7630" s="1"/>
      <c r="M7630" s="1"/>
    </row>
    <row r="7631" spans="1:13" ht="15">
      <c r="A7631" s="1"/>
      <c r="B7631" s="1"/>
      <c r="C7631" s="8">
        <v>5256</v>
      </c>
      <c r="D7631" s="1"/>
      <c r="E7631" s="1"/>
      <c r="F7631" s="1"/>
      <c r="G7631" s="275"/>
      <c r="H7631" s="1"/>
      <c r="I7631" s="1"/>
      <c r="J7631" s="1"/>
      <c r="K7631" s="275"/>
      <c r="L7631" s="1"/>
      <c r="M7631" s="1"/>
    </row>
    <row r="7632" spans="1:13" ht="15">
      <c r="A7632" s="1"/>
      <c r="B7632" s="1"/>
      <c r="C7632" s="8">
        <v>5257</v>
      </c>
      <c r="D7632" s="1"/>
      <c r="E7632" s="1"/>
      <c r="F7632" s="1"/>
      <c r="G7632" s="275"/>
      <c r="H7632" s="1"/>
      <c r="I7632" s="1"/>
      <c r="J7632" s="1"/>
      <c r="K7632" s="275"/>
      <c r="L7632" s="1"/>
      <c r="M7632" s="1"/>
    </row>
    <row r="7633" spans="1:13" ht="15">
      <c r="A7633" s="1"/>
      <c r="B7633" s="1"/>
      <c r="C7633" s="8">
        <v>5258</v>
      </c>
      <c r="D7633" s="1"/>
      <c r="E7633" s="1"/>
      <c r="F7633" s="1"/>
      <c r="G7633" s="275"/>
      <c r="H7633" s="1"/>
      <c r="I7633" s="1"/>
      <c r="J7633" s="1"/>
      <c r="K7633" s="275"/>
      <c r="L7633" s="1"/>
      <c r="M7633" s="1"/>
    </row>
    <row r="7634" spans="1:13" ht="15">
      <c r="A7634" s="1"/>
      <c r="B7634" s="1"/>
      <c r="C7634" s="8">
        <v>5259</v>
      </c>
      <c r="D7634" s="1"/>
      <c r="E7634" s="1"/>
      <c r="F7634" s="1"/>
      <c r="G7634" s="275"/>
      <c r="H7634" s="1"/>
      <c r="I7634" s="1"/>
      <c r="J7634" s="1"/>
      <c r="K7634" s="275"/>
      <c r="L7634" s="1"/>
      <c r="M7634" s="1"/>
    </row>
    <row r="7635" spans="1:13" ht="15">
      <c r="A7635" s="1"/>
      <c r="B7635" s="1"/>
      <c r="C7635" s="8">
        <v>5260</v>
      </c>
      <c r="D7635" s="1"/>
      <c r="E7635" s="1"/>
      <c r="F7635" s="1"/>
      <c r="G7635" s="275"/>
      <c r="H7635" s="1"/>
      <c r="I7635" s="1"/>
      <c r="J7635" s="1"/>
      <c r="K7635" s="275"/>
      <c r="L7635" s="1"/>
      <c r="M7635" s="1"/>
    </row>
    <row r="7636" spans="1:13" ht="15">
      <c r="A7636" s="1"/>
      <c r="B7636" s="1"/>
      <c r="C7636" s="8">
        <v>5261</v>
      </c>
      <c r="D7636" s="1"/>
      <c r="E7636" s="1"/>
      <c r="F7636" s="1"/>
      <c r="G7636" s="275"/>
      <c r="H7636" s="1"/>
      <c r="I7636" s="1"/>
      <c r="J7636" s="1"/>
      <c r="K7636" s="275"/>
      <c r="L7636" s="1"/>
      <c r="M7636" s="1"/>
    </row>
    <row r="7637" spans="1:13" ht="15">
      <c r="A7637" s="1"/>
      <c r="B7637" s="1"/>
      <c r="C7637" s="8">
        <v>5262</v>
      </c>
      <c r="D7637" s="1"/>
      <c r="E7637" s="1"/>
      <c r="F7637" s="1"/>
      <c r="G7637" s="275"/>
      <c r="H7637" s="1"/>
      <c r="I7637" s="1"/>
      <c r="J7637" s="1"/>
      <c r="K7637" s="275"/>
      <c r="L7637" s="1"/>
      <c r="M7637" s="1"/>
    </row>
    <row r="7638" spans="1:13" ht="15">
      <c r="A7638" s="1"/>
      <c r="B7638" s="1"/>
      <c r="C7638" s="8">
        <v>5263</v>
      </c>
      <c r="D7638" s="1"/>
      <c r="E7638" s="1"/>
      <c r="F7638" s="1"/>
      <c r="G7638" s="275"/>
      <c r="H7638" s="1"/>
      <c r="I7638" s="1"/>
      <c r="J7638" s="1"/>
      <c r="K7638" s="275"/>
      <c r="L7638" s="1"/>
      <c r="M7638" s="1"/>
    </row>
    <row r="7639" spans="1:13" ht="15">
      <c r="A7639" s="1"/>
      <c r="B7639" s="1"/>
      <c r="C7639" s="8">
        <v>5264</v>
      </c>
      <c r="D7639" s="1"/>
      <c r="E7639" s="1"/>
      <c r="F7639" s="1"/>
      <c r="G7639" s="275"/>
      <c r="H7639" s="1"/>
      <c r="I7639" s="1"/>
      <c r="J7639" s="1"/>
      <c r="K7639" s="275"/>
      <c r="L7639" s="1"/>
      <c r="M7639" s="1"/>
    </row>
    <row r="7640" spans="1:13" ht="15">
      <c r="A7640" s="1"/>
      <c r="B7640" s="1"/>
      <c r="C7640" s="8">
        <v>5265</v>
      </c>
      <c r="D7640" s="1"/>
      <c r="E7640" s="1"/>
      <c r="F7640" s="1"/>
      <c r="G7640" s="275"/>
      <c r="H7640" s="1"/>
      <c r="I7640" s="1"/>
      <c r="J7640" s="1"/>
      <c r="K7640" s="275"/>
      <c r="L7640" s="1"/>
      <c r="M7640" s="1"/>
    </row>
    <row r="7641" spans="1:13" ht="15">
      <c r="A7641" s="1"/>
      <c r="B7641" s="1"/>
      <c r="C7641" s="8">
        <v>5266</v>
      </c>
      <c r="D7641" s="1"/>
      <c r="E7641" s="1"/>
      <c r="F7641" s="1"/>
      <c r="G7641" s="275"/>
      <c r="H7641" s="1"/>
      <c r="I7641" s="1"/>
      <c r="J7641" s="1"/>
      <c r="K7641" s="275"/>
      <c r="L7641" s="1"/>
      <c r="M7641" s="1"/>
    </row>
    <row r="7642" spans="1:13" ht="15">
      <c r="A7642" s="1"/>
      <c r="B7642" s="1"/>
      <c r="C7642" s="8">
        <v>5267</v>
      </c>
      <c r="D7642" s="1"/>
      <c r="E7642" s="1"/>
      <c r="F7642" s="1"/>
      <c r="G7642" s="275"/>
      <c r="H7642" s="1"/>
      <c r="I7642" s="1"/>
      <c r="J7642" s="1"/>
      <c r="K7642" s="275"/>
      <c r="L7642" s="1"/>
      <c r="M7642" s="1"/>
    </row>
    <row r="7643" spans="1:13" ht="15">
      <c r="A7643" s="1"/>
      <c r="B7643" s="1"/>
      <c r="C7643" s="8">
        <v>5268</v>
      </c>
      <c r="D7643" s="1"/>
      <c r="E7643" s="1"/>
      <c r="F7643" s="1"/>
      <c r="G7643" s="275"/>
      <c r="H7643" s="1"/>
      <c r="I7643" s="1"/>
      <c r="J7643" s="1"/>
      <c r="K7643" s="275"/>
      <c r="L7643" s="1"/>
      <c r="M7643" s="1"/>
    </row>
    <row r="7644" spans="1:13" ht="15">
      <c r="A7644" s="1"/>
      <c r="B7644" s="1"/>
      <c r="C7644" s="8">
        <v>5269</v>
      </c>
      <c r="D7644" s="1"/>
      <c r="E7644" s="1"/>
      <c r="F7644" s="1"/>
      <c r="G7644" s="275"/>
      <c r="H7644" s="1"/>
      <c r="I7644" s="1"/>
      <c r="J7644" s="1"/>
      <c r="K7644" s="275"/>
      <c r="L7644" s="1"/>
      <c r="M7644" s="1"/>
    </row>
    <row r="7645" spans="1:13" ht="15">
      <c r="A7645" s="1"/>
      <c r="B7645" s="1"/>
      <c r="C7645" s="8">
        <v>5270</v>
      </c>
      <c r="D7645" s="1"/>
      <c r="E7645" s="1"/>
      <c r="F7645" s="1"/>
      <c r="G7645" s="275"/>
      <c r="H7645" s="1"/>
      <c r="I7645" s="1"/>
      <c r="J7645" s="1"/>
      <c r="K7645" s="275"/>
      <c r="L7645" s="1"/>
      <c r="M7645" s="1"/>
    </row>
    <row r="7646" spans="1:13" ht="15">
      <c r="A7646" s="1"/>
      <c r="B7646" s="1"/>
      <c r="C7646" s="8">
        <v>5271</v>
      </c>
      <c r="D7646" s="1"/>
      <c r="E7646" s="1"/>
      <c r="F7646" s="1"/>
      <c r="G7646" s="275"/>
      <c r="H7646" s="1"/>
      <c r="I7646" s="1"/>
      <c r="J7646" s="1"/>
      <c r="K7646" s="275"/>
      <c r="L7646" s="1"/>
      <c r="M7646" s="1"/>
    </row>
    <row r="7647" spans="1:13" ht="15">
      <c r="A7647" s="1"/>
      <c r="B7647" s="1"/>
      <c r="C7647" s="8">
        <v>5272</v>
      </c>
      <c r="D7647" s="1"/>
      <c r="E7647" s="1"/>
      <c r="F7647" s="1"/>
      <c r="G7647" s="275"/>
      <c r="H7647" s="1"/>
      <c r="I7647" s="1"/>
      <c r="J7647" s="1"/>
      <c r="K7647" s="275"/>
      <c r="L7647" s="1"/>
      <c r="M7647" s="1"/>
    </row>
    <row r="7648" spans="1:13" ht="15">
      <c r="A7648" s="1"/>
      <c r="B7648" s="1"/>
      <c r="C7648" s="8">
        <v>5273</v>
      </c>
      <c r="D7648" s="1"/>
      <c r="E7648" s="1"/>
      <c r="F7648" s="1"/>
      <c r="G7648" s="275"/>
      <c r="H7648" s="1"/>
      <c r="I7648" s="1"/>
      <c r="J7648" s="1"/>
      <c r="K7648" s="275"/>
      <c r="L7648" s="1"/>
      <c r="M7648" s="1"/>
    </row>
    <row r="7649" spans="1:13" ht="15">
      <c r="A7649" s="1"/>
      <c r="B7649" s="1"/>
      <c r="C7649" s="8">
        <v>5274</v>
      </c>
      <c r="D7649" s="1"/>
      <c r="E7649" s="1"/>
      <c r="F7649" s="1"/>
      <c r="G7649" s="275"/>
      <c r="H7649" s="1"/>
      <c r="I7649" s="1"/>
      <c r="J7649" s="1"/>
      <c r="K7649" s="275"/>
      <c r="L7649" s="1"/>
      <c r="M7649" s="1"/>
    </row>
    <row r="7650" spans="1:13" ht="15">
      <c r="A7650" s="1"/>
      <c r="B7650" s="1"/>
      <c r="C7650" s="8">
        <v>5275</v>
      </c>
      <c r="D7650" s="1"/>
      <c r="E7650" s="1"/>
      <c r="F7650" s="1"/>
      <c r="G7650" s="275"/>
      <c r="H7650" s="1"/>
      <c r="I7650" s="1"/>
      <c r="J7650" s="1"/>
      <c r="K7650" s="275"/>
      <c r="L7650" s="1"/>
      <c r="M7650" s="1"/>
    </row>
    <row r="7651" spans="1:13" ht="15">
      <c r="A7651" s="1"/>
      <c r="B7651" s="1"/>
      <c r="C7651" s="8">
        <v>5276</v>
      </c>
      <c r="D7651" s="1"/>
      <c r="E7651" s="1"/>
      <c r="F7651" s="1"/>
      <c r="G7651" s="275"/>
      <c r="H7651" s="1"/>
      <c r="I7651" s="1"/>
      <c r="J7651" s="1"/>
      <c r="K7651" s="275"/>
      <c r="L7651" s="1"/>
      <c r="M7651" s="1"/>
    </row>
    <row r="7652" spans="1:13" ht="15">
      <c r="A7652" s="1"/>
      <c r="B7652" s="1"/>
      <c r="C7652" s="8">
        <v>5277</v>
      </c>
      <c r="D7652" s="1"/>
      <c r="E7652" s="1"/>
      <c r="F7652" s="1"/>
      <c r="G7652" s="275"/>
      <c r="H7652" s="1"/>
      <c r="I7652" s="1"/>
      <c r="J7652" s="1"/>
      <c r="K7652" s="275"/>
      <c r="L7652" s="1"/>
      <c r="M7652" s="1"/>
    </row>
    <row r="7653" spans="1:13" ht="15">
      <c r="A7653" s="1"/>
      <c r="B7653" s="1"/>
      <c r="C7653" s="8">
        <v>5278</v>
      </c>
      <c r="D7653" s="1"/>
      <c r="E7653" s="1"/>
      <c r="F7653" s="1"/>
      <c r="G7653" s="275"/>
      <c r="H7653" s="1"/>
      <c r="I7653" s="1"/>
      <c r="J7653" s="1"/>
      <c r="K7653" s="275"/>
      <c r="L7653" s="1"/>
      <c r="M7653" s="1"/>
    </row>
    <row r="7654" spans="1:13" ht="15">
      <c r="A7654" s="1"/>
      <c r="B7654" s="1"/>
      <c r="C7654" s="8">
        <v>5279</v>
      </c>
      <c r="D7654" s="1"/>
      <c r="E7654" s="1"/>
      <c r="F7654" s="1"/>
      <c r="G7654" s="275"/>
      <c r="H7654" s="1"/>
      <c r="I7654" s="1"/>
      <c r="J7654" s="1"/>
      <c r="K7654" s="275"/>
      <c r="L7654" s="1"/>
      <c r="M7654" s="1"/>
    </row>
    <row r="7655" spans="1:13" ht="15">
      <c r="A7655" s="1"/>
      <c r="B7655" s="1"/>
      <c r="C7655" s="8">
        <v>5280</v>
      </c>
      <c r="D7655" s="1"/>
      <c r="E7655" s="1"/>
      <c r="F7655" s="1"/>
      <c r="G7655" s="275"/>
      <c r="H7655" s="1"/>
      <c r="I7655" s="1"/>
      <c r="J7655" s="1"/>
      <c r="K7655" s="275"/>
      <c r="L7655" s="1"/>
      <c r="M7655" s="1"/>
    </row>
    <row r="7656" spans="1:13" ht="15">
      <c r="A7656" s="1"/>
      <c r="B7656" s="1"/>
      <c r="C7656" s="8">
        <v>5281</v>
      </c>
      <c r="D7656" s="1"/>
      <c r="E7656" s="1"/>
      <c r="F7656" s="1"/>
      <c r="G7656" s="275"/>
      <c r="H7656" s="1"/>
      <c r="I7656" s="1"/>
      <c r="J7656" s="1"/>
      <c r="K7656" s="275"/>
      <c r="L7656" s="1"/>
      <c r="M7656" s="1"/>
    </row>
    <row r="7657" spans="1:13" ht="15">
      <c r="A7657" s="1"/>
      <c r="B7657" s="1"/>
      <c r="C7657" s="8">
        <v>5282</v>
      </c>
      <c r="D7657" s="1"/>
      <c r="E7657" s="1"/>
      <c r="F7657" s="1"/>
      <c r="G7657" s="275"/>
      <c r="H7657" s="1"/>
      <c r="I7657" s="1"/>
      <c r="J7657" s="1"/>
      <c r="K7657" s="275"/>
      <c r="L7657" s="1"/>
      <c r="M7657" s="1"/>
    </row>
    <row r="7658" spans="1:13" ht="15">
      <c r="A7658" s="1"/>
      <c r="B7658" s="1"/>
      <c r="C7658" s="8">
        <v>5283</v>
      </c>
      <c r="D7658" s="1"/>
      <c r="E7658" s="1"/>
      <c r="F7658" s="1"/>
      <c r="G7658" s="275"/>
      <c r="H7658" s="1"/>
      <c r="I7658" s="1"/>
      <c r="J7658" s="1"/>
      <c r="K7658" s="275"/>
      <c r="L7658" s="1"/>
      <c r="M7658" s="1"/>
    </row>
    <row r="7659" spans="1:13" ht="15">
      <c r="A7659" s="1"/>
      <c r="B7659" s="1"/>
      <c r="C7659" s="8">
        <v>5284</v>
      </c>
      <c r="D7659" s="1"/>
      <c r="E7659" s="1"/>
      <c r="F7659" s="1"/>
      <c r="G7659" s="275"/>
      <c r="H7659" s="1"/>
      <c r="I7659" s="1"/>
      <c r="J7659" s="1"/>
      <c r="K7659" s="275"/>
      <c r="L7659" s="1"/>
      <c r="M7659" s="1"/>
    </row>
    <row r="7660" spans="1:13" ht="15">
      <c r="A7660" s="1"/>
      <c r="B7660" s="1"/>
      <c r="C7660" s="8">
        <v>5285</v>
      </c>
      <c r="D7660" s="1"/>
      <c r="E7660" s="1"/>
      <c r="F7660" s="1"/>
      <c r="G7660" s="275"/>
      <c r="H7660" s="1"/>
      <c r="I7660" s="1"/>
      <c r="J7660" s="1"/>
      <c r="K7660" s="275"/>
      <c r="L7660" s="1"/>
      <c r="M7660" s="1"/>
    </row>
    <row r="7661" spans="1:13" ht="15">
      <c r="A7661" s="1"/>
      <c r="B7661" s="1"/>
      <c r="C7661" s="8">
        <v>5286</v>
      </c>
      <c r="D7661" s="1"/>
      <c r="E7661" s="1"/>
      <c r="F7661" s="1"/>
      <c r="G7661" s="275"/>
      <c r="H7661" s="1"/>
      <c r="I7661" s="1"/>
      <c r="J7661" s="1"/>
      <c r="K7661" s="275"/>
      <c r="L7661" s="1"/>
      <c r="M7661" s="1"/>
    </row>
    <row r="7662" spans="1:13" ht="15">
      <c r="A7662" s="1"/>
      <c r="B7662" s="1"/>
      <c r="C7662" s="8">
        <v>5287</v>
      </c>
      <c r="D7662" s="1"/>
      <c r="E7662" s="1"/>
      <c r="F7662" s="1"/>
      <c r="G7662" s="275"/>
      <c r="H7662" s="1"/>
      <c r="I7662" s="1"/>
      <c r="J7662" s="1"/>
      <c r="K7662" s="275"/>
      <c r="L7662" s="1"/>
      <c r="M7662" s="1"/>
    </row>
    <row r="7663" spans="1:13" ht="15">
      <c r="A7663" s="1"/>
      <c r="B7663" s="1"/>
      <c r="C7663" s="8">
        <v>5288</v>
      </c>
      <c r="D7663" s="1"/>
      <c r="E7663" s="1"/>
      <c r="F7663" s="1"/>
      <c r="G7663" s="275"/>
      <c r="H7663" s="1"/>
      <c r="I7663" s="1"/>
      <c r="J7663" s="1"/>
      <c r="K7663" s="275"/>
      <c r="L7663" s="1"/>
      <c r="M7663" s="1"/>
    </row>
    <row r="7664" spans="1:13" ht="15">
      <c r="A7664" s="1"/>
      <c r="B7664" s="1"/>
      <c r="C7664" s="8">
        <v>5289</v>
      </c>
      <c r="D7664" s="1"/>
      <c r="E7664" s="1"/>
      <c r="F7664" s="1"/>
      <c r="G7664" s="275"/>
      <c r="H7664" s="1"/>
      <c r="I7664" s="1"/>
      <c r="J7664" s="1"/>
      <c r="K7664" s="275"/>
      <c r="L7664" s="1"/>
      <c r="M7664" s="1"/>
    </row>
    <row r="7665" spans="1:13" ht="15">
      <c r="A7665" s="1"/>
      <c r="B7665" s="1"/>
      <c r="C7665" s="8">
        <v>5290</v>
      </c>
      <c r="D7665" s="1"/>
      <c r="E7665" s="1"/>
      <c r="F7665" s="1"/>
      <c r="G7665" s="275"/>
      <c r="H7665" s="1"/>
      <c r="I7665" s="1"/>
      <c r="J7665" s="1"/>
      <c r="K7665" s="275"/>
      <c r="L7665" s="1"/>
      <c r="M7665" s="1"/>
    </row>
    <row r="7666" spans="1:13" ht="15">
      <c r="A7666" s="1"/>
      <c r="B7666" s="1"/>
      <c r="C7666" s="8">
        <v>5291</v>
      </c>
      <c r="D7666" s="1"/>
      <c r="E7666" s="1"/>
      <c r="F7666" s="1"/>
      <c r="G7666" s="275"/>
      <c r="H7666" s="1"/>
      <c r="I7666" s="1"/>
      <c r="J7666" s="1"/>
      <c r="K7666" s="275"/>
      <c r="L7666" s="1"/>
      <c r="M7666" s="1"/>
    </row>
    <row r="7667" spans="1:13" ht="15">
      <c r="A7667" s="1"/>
      <c r="B7667" s="1"/>
      <c r="C7667" s="8">
        <v>5292</v>
      </c>
      <c r="D7667" s="1"/>
      <c r="E7667" s="1"/>
      <c r="F7667" s="1"/>
      <c r="G7667" s="275"/>
      <c r="H7667" s="1"/>
      <c r="I7667" s="1"/>
      <c r="J7667" s="1"/>
      <c r="K7667" s="275"/>
      <c r="L7667" s="1"/>
      <c r="M7667" s="1"/>
    </row>
    <row r="7668" spans="1:13" ht="15">
      <c r="A7668" s="1"/>
      <c r="B7668" s="1"/>
      <c r="C7668" s="8">
        <v>5293</v>
      </c>
      <c r="D7668" s="1"/>
      <c r="E7668" s="1"/>
      <c r="F7668" s="1"/>
      <c r="G7668" s="275"/>
      <c r="H7668" s="1"/>
      <c r="I7668" s="1"/>
      <c r="J7668" s="1"/>
      <c r="K7668" s="275"/>
      <c r="L7668" s="1"/>
      <c r="M7668" s="1"/>
    </row>
    <row r="7669" spans="1:13" ht="15">
      <c r="A7669" s="1"/>
      <c r="B7669" s="1"/>
      <c r="C7669" s="8">
        <v>5294</v>
      </c>
      <c r="D7669" s="1"/>
      <c r="E7669" s="1"/>
      <c r="F7669" s="1"/>
      <c r="G7669" s="275"/>
      <c r="H7669" s="1"/>
      <c r="I7669" s="1"/>
      <c r="J7669" s="1"/>
      <c r="K7669" s="275"/>
      <c r="L7669" s="1"/>
      <c r="M7669" s="1"/>
    </row>
    <row r="7670" spans="1:13" ht="15">
      <c r="A7670" s="1"/>
      <c r="B7670" s="1"/>
      <c r="C7670" s="8">
        <v>5295</v>
      </c>
      <c r="D7670" s="1"/>
      <c r="E7670" s="1"/>
      <c r="F7670" s="1"/>
      <c r="G7670" s="275"/>
      <c r="H7670" s="1"/>
      <c r="I7670" s="1"/>
      <c r="J7670" s="1"/>
      <c r="K7670" s="275"/>
      <c r="L7670" s="1"/>
      <c r="M7670" s="1"/>
    </row>
    <row r="7671" spans="1:13" ht="15">
      <c r="A7671" s="1"/>
      <c r="B7671" s="1"/>
      <c r="C7671" s="8">
        <v>5296</v>
      </c>
      <c r="D7671" s="1"/>
      <c r="E7671" s="1"/>
      <c r="F7671" s="1"/>
      <c r="G7671" s="275"/>
      <c r="H7671" s="1"/>
      <c r="I7671" s="1"/>
      <c r="J7671" s="1"/>
      <c r="K7671" s="275"/>
      <c r="L7671" s="1"/>
      <c r="M7671" s="1"/>
    </row>
    <row r="7672" spans="1:13" ht="15">
      <c r="A7672" s="1"/>
      <c r="B7672" s="1"/>
      <c r="C7672" s="8">
        <v>5297</v>
      </c>
      <c r="D7672" s="1"/>
      <c r="E7672" s="1"/>
      <c r="F7672" s="1"/>
      <c r="G7672" s="275"/>
      <c r="H7672" s="1"/>
      <c r="I7672" s="1"/>
      <c r="J7672" s="1"/>
      <c r="K7672" s="275"/>
      <c r="L7672" s="1"/>
      <c r="M7672" s="1"/>
    </row>
    <row r="7673" spans="1:13" ht="15">
      <c r="A7673" s="1"/>
      <c r="B7673" s="1"/>
      <c r="C7673" s="8">
        <v>5298</v>
      </c>
      <c r="D7673" s="1"/>
      <c r="E7673" s="1"/>
      <c r="F7673" s="1"/>
      <c r="G7673" s="275"/>
      <c r="H7673" s="1"/>
      <c r="I7673" s="1"/>
      <c r="J7673" s="1"/>
      <c r="K7673" s="275"/>
      <c r="L7673" s="1"/>
      <c r="M7673" s="1"/>
    </row>
    <row r="7674" spans="1:13" ht="15">
      <c r="A7674" s="1"/>
      <c r="B7674" s="1"/>
      <c r="C7674" s="8">
        <v>5299</v>
      </c>
      <c r="D7674" s="1"/>
      <c r="E7674" s="1"/>
      <c r="F7674" s="1"/>
      <c r="G7674" s="275"/>
      <c r="H7674" s="1"/>
      <c r="I7674" s="1"/>
      <c r="J7674" s="1"/>
      <c r="K7674" s="275"/>
      <c r="L7674" s="1"/>
      <c r="M7674" s="1"/>
    </row>
    <row r="7675" spans="1:13" ht="15">
      <c r="A7675" s="1"/>
      <c r="B7675" s="1"/>
      <c r="C7675" s="8">
        <v>5300</v>
      </c>
      <c r="D7675" s="1"/>
      <c r="E7675" s="1"/>
      <c r="F7675" s="1"/>
      <c r="G7675" s="275"/>
      <c r="H7675" s="1"/>
      <c r="I7675" s="1"/>
      <c r="J7675" s="1"/>
      <c r="K7675" s="275"/>
      <c r="L7675" s="1"/>
      <c r="M7675" s="1"/>
    </row>
    <row r="7676" spans="1:13" ht="15">
      <c r="A7676" s="1"/>
      <c r="B7676" s="1"/>
      <c r="C7676" s="8">
        <v>5301</v>
      </c>
      <c r="D7676" s="1"/>
      <c r="E7676" s="1"/>
      <c r="F7676" s="1"/>
      <c r="G7676" s="275"/>
      <c r="H7676" s="1"/>
      <c r="I7676" s="1"/>
      <c r="J7676" s="1"/>
      <c r="K7676" s="275"/>
      <c r="L7676" s="1"/>
      <c r="M7676" s="1"/>
    </row>
    <row r="7677" spans="1:13" ht="15">
      <c r="A7677" s="1"/>
      <c r="B7677" s="1"/>
      <c r="C7677" s="8">
        <v>5302</v>
      </c>
      <c r="D7677" s="1"/>
      <c r="E7677" s="1"/>
      <c r="F7677" s="1"/>
      <c r="G7677" s="275"/>
      <c r="H7677" s="1"/>
      <c r="I7677" s="1"/>
      <c r="J7677" s="1"/>
      <c r="K7677" s="275"/>
      <c r="L7677" s="1"/>
      <c r="M7677" s="1"/>
    </row>
    <row r="7678" spans="1:13" ht="15">
      <c r="A7678" s="1"/>
      <c r="B7678" s="1"/>
      <c r="C7678" s="8">
        <v>5303</v>
      </c>
      <c r="D7678" s="1"/>
      <c r="E7678" s="1"/>
      <c r="F7678" s="1"/>
      <c r="G7678" s="275"/>
      <c r="H7678" s="1"/>
      <c r="I7678" s="1"/>
      <c r="J7678" s="1"/>
      <c r="K7678" s="275"/>
      <c r="L7678" s="1"/>
      <c r="M7678" s="1"/>
    </row>
    <row r="7679" spans="1:13" ht="15">
      <c r="A7679" s="1"/>
      <c r="B7679" s="1"/>
      <c r="C7679" s="8">
        <v>5304</v>
      </c>
      <c r="D7679" s="1"/>
      <c r="E7679" s="1"/>
      <c r="F7679" s="1"/>
      <c r="G7679" s="275"/>
      <c r="H7679" s="1"/>
      <c r="I7679" s="1"/>
      <c r="J7679" s="1"/>
      <c r="K7679" s="275"/>
      <c r="L7679" s="1"/>
      <c r="M7679" s="1"/>
    </row>
    <row r="7680" spans="1:13" ht="15">
      <c r="A7680" s="1"/>
      <c r="B7680" s="1"/>
      <c r="C7680" s="8">
        <v>5305</v>
      </c>
      <c r="D7680" s="1"/>
      <c r="E7680" s="1"/>
      <c r="F7680" s="1"/>
      <c r="G7680" s="275"/>
      <c r="H7680" s="1"/>
      <c r="I7680" s="1"/>
      <c r="J7680" s="1"/>
      <c r="K7680" s="275"/>
      <c r="L7680" s="1"/>
      <c r="M7680" s="1"/>
    </row>
    <row r="7681" spans="1:13" ht="15">
      <c r="A7681" s="1"/>
      <c r="B7681" s="1"/>
      <c r="C7681" s="8">
        <v>5306</v>
      </c>
      <c r="D7681" s="1"/>
      <c r="E7681" s="1"/>
      <c r="F7681" s="1"/>
      <c r="G7681" s="275"/>
      <c r="H7681" s="1"/>
      <c r="I7681" s="1"/>
      <c r="J7681" s="1"/>
      <c r="K7681" s="275"/>
      <c r="L7681" s="1"/>
      <c r="M7681" s="1"/>
    </row>
    <row r="7682" spans="1:13" ht="15">
      <c r="A7682" s="1"/>
      <c r="B7682" s="1"/>
      <c r="C7682" s="8">
        <v>5307</v>
      </c>
      <c r="D7682" s="1"/>
      <c r="E7682" s="1"/>
      <c r="F7682" s="1"/>
      <c r="G7682" s="275"/>
      <c r="H7682" s="1"/>
      <c r="I7682" s="1"/>
      <c r="J7682" s="1"/>
      <c r="K7682" s="275"/>
      <c r="L7682" s="1"/>
      <c r="M7682" s="1"/>
    </row>
    <row r="7683" spans="1:13" ht="15">
      <c r="A7683" s="1"/>
      <c r="B7683" s="1"/>
      <c r="C7683" s="8">
        <v>5308</v>
      </c>
      <c r="D7683" s="1"/>
      <c r="E7683" s="1"/>
      <c r="F7683" s="1"/>
      <c r="G7683" s="275"/>
      <c r="H7683" s="1"/>
      <c r="I7683" s="1"/>
      <c r="J7683" s="1"/>
      <c r="K7683" s="275"/>
      <c r="L7683" s="1"/>
      <c r="M7683" s="1"/>
    </row>
    <row r="7684" spans="1:13" ht="15">
      <c r="A7684" s="1"/>
      <c r="B7684" s="1"/>
      <c r="C7684" s="8">
        <v>5309</v>
      </c>
      <c r="D7684" s="1"/>
      <c r="E7684" s="1"/>
      <c r="F7684" s="1"/>
      <c r="G7684" s="275"/>
      <c r="H7684" s="1"/>
      <c r="I7684" s="1"/>
      <c r="J7684" s="1"/>
      <c r="K7684" s="275"/>
      <c r="L7684" s="1"/>
      <c r="M7684" s="1"/>
    </row>
    <row r="7685" spans="1:13" ht="15">
      <c r="A7685" s="1"/>
      <c r="B7685" s="1"/>
      <c r="C7685" s="8">
        <v>5310</v>
      </c>
      <c r="D7685" s="1"/>
      <c r="E7685" s="1"/>
      <c r="F7685" s="1"/>
      <c r="G7685" s="275"/>
      <c r="H7685" s="1"/>
      <c r="I7685" s="1"/>
      <c r="J7685" s="1"/>
      <c r="K7685" s="275"/>
      <c r="L7685" s="1"/>
      <c r="M7685" s="1"/>
    </row>
    <row r="7686" spans="1:13" ht="15">
      <c r="A7686" s="1"/>
      <c r="B7686" s="1"/>
      <c r="C7686" s="8">
        <v>5311</v>
      </c>
      <c r="D7686" s="1"/>
      <c r="E7686" s="1"/>
      <c r="F7686" s="1"/>
      <c r="G7686" s="275"/>
      <c r="H7686" s="1"/>
      <c r="I7686" s="1"/>
      <c r="J7686" s="1"/>
      <c r="K7686" s="275"/>
      <c r="L7686" s="1"/>
      <c r="M7686" s="1"/>
    </row>
    <row r="7687" spans="1:13" ht="15">
      <c r="A7687" s="1"/>
      <c r="B7687" s="1"/>
      <c r="C7687" s="8">
        <v>5312</v>
      </c>
      <c r="D7687" s="1"/>
      <c r="E7687" s="1"/>
      <c r="F7687" s="1"/>
      <c r="G7687" s="275"/>
      <c r="H7687" s="1"/>
      <c r="I7687" s="1"/>
      <c r="J7687" s="1"/>
      <c r="K7687" s="275"/>
      <c r="L7687" s="1"/>
      <c r="M7687" s="1"/>
    </row>
    <row r="7688" spans="1:13" ht="15">
      <c r="A7688" s="1"/>
      <c r="B7688" s="1"/>
      <c r="C7688" s="8">
        <v>5313</v>
      </c>
      <c r="D7688" s="1"/>
      <c r="E7688" s="1"/>
      <c r="F7688" s="1"/>
      <c r="G7688" s="275"/>
      <c r="H7688" s="1"/>
      <c r="I7688" s="1"/>
      <c r="J7688" s="1"/>
      <c r="K7688" s="275"/>
      <c r="L7688" s="1"/>
      <c r="M7688" s="1"/>
    </row>
    <row r="7689" spans="1:13" ht="15">
      <c r="A7689" s="1"/>
      <c r="B7689" s="1"/>
      <c r="C7689" s="8">
        <v>5314</v>
      </c>
      <c r="D7689" s="1"/>
      <c r="E7689" s="1"/>
      <c r="F7689" s="1"/>
      <c r="G7689" s="275"/>
      <c r="H7689" s="1"/>
      <c r="I7689" s="1"/>
      <c r="J7689" s="1"/>
      <c r="K7689" s="275"/>
      <c r="L7689" s="1"/>
      <c r="M7689" s="1"/>
    </row>
    <row r="7690" spans="1:13" ht="15">
      <c r="A7690" s="1"/>
      <c r="B7690" s="1"/>
      <c r="C7690" s="8">
        <v>5315</v>
      </c>
      <c r="D7690" s="1"/>
      <c r="E7690" s="1"/>
      <c r="F7690" s="1"/>
      <c r="G7690" s="275"/>
      <c r="H7690" s="1"/>
      <c r="I7690" s="1"/>
      <c r="J7690" s="1"/>
      <c r="K7690" s="275"/>
      <c r="L7690" s="1"/>
      <c r="M7690" s="1"/>
    </row>
    <row r="7691" spans="1:13" ht="15">
      <c r="A7691" s="1"/>
      <c r="B7691" s="1"/>
      <c r="C7691" s="8">
        <v>5316</v>
      </c>
      <c r="D7691" s="1"/>
      <c r="E7691" s="1"/>
      <c r="F7691" s="1"/>
      <c r="G7691" s="275"/>
      <c r="H7691" s="1"/>
      <c r="I7691" s="1"/>
      <c r="J7691" s="1"/>
      <c r="K7691" s="275"/>
      <c r="L7691" s="1"/>
      <c r="M7691" s="1"/>
    </row>
    <row r="7692" spans="1:13" ht="15">
      <c r="A7692" s="1"/>
      <c r="B7692" s="1"/>
      <c r="C7692" s="8">
        <v>5317</v>
      </c>
      <c r="D7692" s="1"/>
      <c r="E7692" s="1"/>
      <c r="F7692" s="1"/>
      <c r="G7692" s="275"/>
      <c r="H7692" s="1"/>
      <c r="I7692" s="1"/>
      <c r="J7692" s="1"/>
      <c r="K7692" s="275"/>
      <c r="L7692" s="1"/>
      <c r="M7692" s="1"/>
    </row>
    <row r="7693" spans="1:13" ht="15">
      <c r="A7693" s="1"/>
      <c r="B7693" s="1"/>
      <c r="C7693" s="8">
        <v>5318</v>
      </c>
      <c r="D7693" s="1"/>
      <c r="E7693" s="1"/>
      <c r="F7693" s="1"/>
      <c r="G7693" s="275"/>
      <c r="H7693" s="1"/>
      <c r="I7693" s="1"/>
      <c r="J7693" s="1"/>
      <c r="K7693" s="275"/>
      <c r="L7693" s="1"/>
      <c r="M7693" s="1"/>
    </row>
    <row r="7694" spans="1:13" ht="15">
      <c r="A7694" s="1"/>
      <c r="B7694" s="1"/>
      <c r="C7694" s="8">
        <v>5319</v>
      </c>
      <c r="D7694" s="1"/>
      <c r="E7694" s="1"/>
      <c r="F7694" s="1"/>
      <c r="G7694" s="275"/>
      <c r="H7694" s="1"/>
      <c r="I7694" s="1"/>
      <c r="J7694" s="1"/>
      <c r="K7694" s="275"/>
      <c r="L7694" s="1"/>
      <c r="M7694" s="1"/>
    </row>
    <row r="7695" spans="1:13" ht="15">
      <c r="A7695" s="1"/>
      <c r="B7695" s="1"/>
      <c r="C7695" s="8">
        <v>5320</v>
      </c>
      <c r="D7695" s="1"/>
      <c r="E7695" s="1"/>
      <c r="F7695" s="1"/>
      <c r="G7695" s="275"/>
      <c r="H7695" s="1"/>
      <c r="I7695" s="1"/>
      <c r="J7695" s="1"/>
      <c r="K7695" s="275"/>
      <c r="L7695" s="1"/>
      <c r="M7695" s="1"/>
    </row>
    <row r="7696" spans="1:13" ht="15">
      <c r="A7696" s="1"/>
      <c r="B7696" s="1"/>
      <c r="C7696" s="8">
        <v>5321</v>
      </c>
      <c r="D7696" s="1"/>
      <c r="E7696" s="1"/>
      <c r="F7696" s="1"/>
      <c r="G7696" s="275"/>
      <c r="H7696" s="1"/>
      <c r="I7696" s="1"/>
      <c r="J7696" s="1"/>
      <c r="K7696" s="275"/>
      <c r="L7696" s="1"/>
      <c r="M7696" s="1"/>
    </row>
    <row r="7697" spans="1:13" ht="15">
      <c r="A7697" s="1"/>
      <c r="B7697" s="1"/>
      <c r="C7697" s="8">
        <v>5322</v>
      </c>
      <c r="D7697" s="1"/>
      <c r="E7697" s="1"/>
      <c r="F7697" s="1"/>
      <c r="G7697" s="275"/>
      <c r="H7697" s="1"/>
      <c r="I7697" s="1"/>
      <c r="J7697" s="1"/>
      <c r="K7697" s="275"/>
      <c r="L7697" s="1"/>
      <c r="M7697" s="1"/>
    </row>
    <row r="7698" spans="1:13" ht="15">
      <c r="A7698" s="1"/>
      <c r="B7698" s="1"/>
      <c r="C7698" s="8">
        <v>5323</v>
      </c>
      <c r="D7698" s="1"/>
      <c r="E7698" s="1"/>
      <c r="F7698" s="1"/>
      <c r="G7698" s="275"/>
      <c r="H7698" s="1"/>
      <c r="I7698" s="1"/>
      <c r="J7698" s="1"/>
      <c r="K7698" s="275"/>
      <c r="L7698" s="1"/>
      <c r="M7698" s="1"/>
    </row>
    <row r="7699" spans="1:13" ht="15">
      <c r="A7699" s="1"/>
      <c r="B7699" s="1"/>
      <c r="C7699" s="8">
        <v>5324</v>
      </c>
      <c r="D7699" s="1"/>
      <c r="E7699" s="1"/>
      <c r="F7699" s="1"/>
      <c r="G7699" s="275"/>
      <c r="H7699" s="1"/>
      <c r="I7699" s="1"/>
      <c r="J7699" s="1"/>
      <c r="K7699" s="275"/>
      <c r="L7699" s="1"/>
      <c r="M7699" s="1"/>
    </row>
    <row r="7700" spans="1:13" ht="15">
      <c r="A7700" s="1"/>
      <c r="B7700" s="1"/>
      <c r="C7700" s="8">
        <v>5325</v>
      </c>
      <c r="D7700" s="1"/>
      <c r="E7700" s="1"/>
      <c r="F7700" s="1"/>
      <c r="G7700" s="275"/>
      <c r="H7700" s="1"/>
      <c r="I7700" s="1"/>
      <c r="J7700" s="1"/>
      <c r="K7700" s="275"/>
      <c r="L7700" s="1"/>
      <c r="M7700" s="1"/>
    </row>
    <row r="7701" spans="1:13" ht="15">
      <c r="A7701" s="1"/>
      <c r="B7701" s="1"/>
      <c r="C7701" s="8">
        <v>5326</v>
      </c>
      <c r="D7701" s="1"/>
      <c r="E7701" s="1"/>
      <c r="F7701" s="1"/>
      <c r="G7701" s="275"/>
      <c r="H7701" s="1"/>
      <c r="I7701" s="1"/>
      <c r="J7701" s="1"/>
      <c r="K7701" s="275"/>
      <c r="L7701" s="1"/>
      <c r="M7701" s="1"/>
    </row>
    <row r="7702" spans="1:13" ht="15">
      <c r="A7702" s="1"/>
      <c r="B7702" s="1"/>
      <c r="C7702" s="8">
        <v>5327</v>
      </c>
      <c r="D7702" s="1"/>
      <c r="E7702" s="1"/>
      <c r="F7702" s="1"/>
      <c r="G7702" s="275"/>
      <c r="H7702" s="1"/>
      <c r="I7702" s="1"/>
      <c r="J7702" s="1"/>
      <c r="K7702" s="275"/>
      <c r="L7702" s="1"/>
      <c r="M7702" s="1"/>
    </row>
    <row r="7703" spans="1:13" ht="15">
      <c r="A7703" s="1"/>
      <c r="B7703" s="1"/>
      <c r="C7703" s="8">
        <v>5328</v>
      </c>
      <c r="D7703" s="1"/>
      <c r="E7703" s="1"/>
      <c r="F7703" s="1"/>
      <c r="G7703" s="275"/>
      <c r="H7703" s="1"/>
      <c r="I7703" s="1"/>
      <c r="J7703" s="1"/>
      <c r="K7703" s="275"/>
      <c r="L7703" s="1"/>
      <c r="M7703" s="1"/>
    </row>
    <row r="7704" spans="1:13" ht="15">
      <c r="A7704" s="1"/>
      <c r="B7704" s="1"/>
      <c r="C7704" s="8">
        <v>5329</v>
      </c>
      <c r="D7704" s="1"/>
      <c r="E7704" s="1"/>
      <c r="F7704" s="1"/>
      <c r="G7704" s="275"/>
      <c r="H7704" s="1"/>
      <c r="I7704" s="1"/>
      <c r="J7704" s="1"/>
      <c r="K7704" s="275"/>
      <c r="L7704" s="1"/>
      <c r="M7704" s="1"/>
    </row>
    <row r="7705" spans="1:13" ht="15">
      <c r="A7705" s="1"/>
      <c r="B7705" s="1"/>
      <c r="C7705" s="8">
        <v>5330</v>
      </c>
      <c r="D7705" s="1"/>
      <c r="E7705" s="1"/>
      <c r="F7705" s="1"/>
      <c r="G7705" s="275"/>
      <c r="H7705" s="1"/>
      <c r="I7705" s="1"/>
      <c r="J7705" s="1"/>
      <c r="K7705" s="275"/>
      <c r="L7705" s="1"/>
      <c r="M7705" s="1"/>
    </row>
    <row r="7706" spans="1:13" ht="15">
      <c r="A7706" s="1"/>
      <c r="B7706" s="1"/>
      <c r="C7706" s="8">
        <v>5331</v>
      </c>
      <c r="D7706" s="1"/>
      <c r="E7706" s="1"/>
      <c r="F7706" s="1"/>
      <c r="G7706" s="275"/>
      <c r="H7706" s="1"/>
      <c r="I7706" s="1"/>
      <c r="J7706" s="1"/>
      <c r="K7706" s="275"/>
      <c r="L7706" s="1"/>
      <c r="M7706" s="1"/>
    </row>
    <row r="7707" spans="1:13" ht="15">
      <c r="A7707" s="1"/>
      <c r="B7707" s="1"/>
      <c r="C7707" s="8">
        <v>5332</v>
      </c>
      <c r="D7707" s="1"/>
      <c r="E7707" s="1"/>
      <c r="F7707" s="1"/>
      <c r="G7707" s="275"/>
      <c r="H7707" s="1"/>
      <c r="I7707" s="1"/>
      <c r="J7707" s="1"/>
      <c r="K7707" s="275"/>
      <c r="L7707" s="1"/>
      <c r="M7707" s="1"/>
    </row>
    <row r="7708" spans="1:13" ht="15">
      <c r="A7708" s="1"/>
      <c r="B7708" s="1"/>
      <c r="C7708" s="8">
        <v>5333</v>
      </c>
      <c r="D7708" s="1"/>
      <c r="E7708" s="1"/>
      <c r="F7708" s="1"/>
      <c r="G7708" s="275"/>
      <c r="H7708" s="1"/>
      <c r="I7708" s="1"/>
      <c r="J7708" s="1"/>
      <c r="K7708" s="275"/>
      <c r="L7708" s="1"/>
      <c r="M7708" s="1"/>
    </row>
    <row r="7709" spans="1:13" ht="15">
      <c r="A7709" s="1"/>
      <c r="B7709" s="1"/>
      <c r="C7709" s="8">
        <v>5334</v>
      </c>
      <c r="D7709" s="1"/>
      <c r="E7709" s="1"/>
      <c r="F7709" s="1"/>
      <c r="G7709" s="275"/>
      <c r="H7709" s="1"/>
      <c r="I7709" s="1"/>
      <c r="J7709" s="1"/>
      <c r="K7709" s="275"/>
      <c r="L7709" s="1"/>
      <c r="M7709" s="1"/>
    </row>
    <row r="7710" spans="1:13" ht="15">
      <c r="A7710" s="1"/>
      <c r="B7710" s="1"/>
      <c r="C7710" s="8">
        <v>5335</v>
      </c>
      <c r="D7710" s="1"/>
      <c r="E7710" s="1"/>
      <c r="F7710" s="1"/>
      <c r="G7710" s="275"/>
      <c r="H7710" s="1"/>
      <c r="I7710" s="1"/>
      <c r="J7710" s="1"/>
      <c r="K7710" s="275"/>
      <c r="L7710" s="1"/>
      <c r="M7710" s="1"/>
    </row>
    <row r="7711" spans="1:13" ht="15">
      <c r="A7711" s="1"/>
      <c r="B7711" s="1"/>
      <c r="C7711" s="8">
        <v>5336</v>
      </c>
      <c r="D7711" s="1"/>
      <c r="E7711" s="1"/>
      <c r="F7711" s="1"/>
      <c r="G7711" s="275"/>
      <c r="H7711" s="1"/>
      <c r="I7711" s="1"/>
      <c r="J7711" s="1"/>
      <c r="K7711" s="275"/>
      <c r="L7711" s="1"/>
      <c r="M7711" s="1"/>
    </row>
    <row r="7712" spans="1:13" ht="15">
      <c r="A7712" s="1"/>
      <c r="B7712" s="1"/>
      <c r="C7712" s="8">
        <v>5337</v>
      </c>
      <c r="D7712" s="1"/>
      <c r="E7712" s="1"/>
      <c r="F7712" s="1"/>
      <c r="G7712" s="275"/>
      <c r="H7712" s="1"/>
      <c r="I7712" s="1"/>
      <c r="J7712" s="1"/>
      <c r="K7712" s="275"/>
      <c r="L7712" s="1"/>
      <c r="M7712" s="1"/>
    </row>
    <row r="7713" spans="1:13" ht="15">
      <c r="A7713" s="1"/>
      <c r="B7713" s="1"/>
      <c r="C7713" s="8">
        <v>5338</v>
      </c>
      <c r="D7713" s="1"/>
      <c r="E7713" s="1"/>
      <c r="F7713" s="1"/>
      <c r="G7713" s="275"/>
      <c r="H7713" s="1"/>
      <c r="I7713" s="1"/>
      <c r="J7713" s="1"/>
      <c r="K7713" s="275"/>
      <c r="L7713" s="1"/>
      <c r="M7713" s="1"/>
    </row>
    <row r="7714" spans="1:13" ht="15">
      <c r="A7714" s="1"/>
      <c r="B7714" s="1"/>
      <c r="C7714" s="8">
        <v>5339</v>
      </c>
      <c r="D7714" s="1"/>
      <c r="E7714" s="1"/>
      <c r="F7714" s="1"/>
      <c r="G7714" s="275"/>
      <c r="H7714" s="1"/>
      <c r="I7714" s="1"/>
      <c r="J7714" s="1"/>
      <c r="K7714" s="275"/>
      <c r="L7714" s="1"/>
      <c r="M7714" s="1"/>
    </row>
    <row r="7715" spans="1:13" ht="15">
      <c r="A7715" s="1"/>
      <c r="B7715" s="1"/>
      <c r="C7715" s="8">
        <v>5340</v>
      </c>
      <c r="D7715" s="1"/>
      <c r="E7715" s="1"/>
      <c r="F7715" s="1"/>
      <c r="G7715" s="275"/>
      <c r="H7715" s="1"/>
      <c r="I7715" s="1"/>
      <c r="J7715" s="1"/>
      <c r="K7715" s="275"/>
      <c r="L7715" s="1"/>
      <c r="M7715" s="1"/>
    </row>
    <row r="7716" spans="1:13" ht="15">
      <c r="A7716" s="1"/>
      <c r="B7716" s="1"/>
      <c r="C7716" s="8">
        <v>5341</v>
      </c>
      <c r="D7716" s="1"/>
      <c r="E7716" s="1"/>
      <c r="F7716" s="1"/>
      <c r="G7716" s="275"/>
      <c r="H7716" s="1"/>
      <c r="I7716" s="1"/>
      <c r="J7716" s="1"/>
      <c r="K7716" s="275"/>
      <c r="L7716" s="1"/>
      <c r="M7716" s="1"/>
    </row>
    <row r="7717" spans="1:13" ht="15">
      <c r="A7717" s="1"/>
      <c r="B7717" s="1"/>
      <c r="C7717" s="8">
        <v>5342</v>
      </c>
      <c r="D7717" s="1"/>
      <c r="E7717" s="1"/>
      <c r="F7717" s="1"/>
      <c r="G7717" s="275"/>
      <c r="H7717" s="1"/>
      <c r="I7717" s="1"/>
      <c r="J7717" s="1"/>
      <c r="K7717" s="275"/>
      <c r="L7717" s="1"/>
      <c r="M7717" s="1"/>
    </row>
    <row r="7718" spans="1:13" ht="15">
      <c r="A7718" s="1"/>
      <c r="B7718" s="1"/>
      <c r="C7718" s="8">
        <v>5343</v>
      </c>
      <c r="D7718" s="1"/>
      <c r="E7718" s="1"/>
      <c r="F7718" s="1"/>
      <c r="G7718" s="275"/>
      <c r="H7718" s="1"/>
      <c r="I7718" s="1"/>
      <c r="J7718" s="1"/>
      <c r="K7718" s="275"/>
      <c r="L7718" s="1"/>
      <c r="M7718" s="1"/>
    </row>
    <row r="7719" spans="1:13" ht="15">
      <c r="A7719" s="1"/>
      <c r="B7719" s="1"/>
      <c r="C7719" s="8">
        <v>5344</v>
      </c>
      <c r="D7719" s="1"/>
      <c r="E7719" s="1"/>
      <c r="F7719" s="1"/>
      <c r="G7719" s="275"/>
      <c r="H7719" s="1"/>
      <c r="I7719" s="1"/>
      <c r="J7719" s="1"/>
      <c r="K7719" s="275"/>
      <c r="L7719" s="1"/>
      <c r="M7719" s="1"/>
    </row>
    <row r="7720" spans="1:13" ht="15">
      <c r="A7720" s="1"/>
      <c r="B7720" s="1"/>
      <c r="C7720" s="8">
        <v>5345</v>
      </c>
      <c r="D7720" s="1"/>
      <c r="E7720" s="1"/>
      <c r="F7720" s="1"/>
      <c r="G7720" s="275"/>
      <c r="H7720" s="1"/>
      <c r="I7720" s="1"/>
      <c r="J7720" s="1"/>
      <c r="K7720" s="275"/>
      <c r="L7720" s="1"/>
      <c r="M7720" s="1"/>
    </row>
    <row r="7721" spans="1:13" ht="15">
      <c r="A7721" s="1"/>
      <c r="B7721" s="1"/>
      <c r="C7721" s="8">
        <v>5346</v>
      </c>
      <c r="D7721" s="1"/>
      <c r="E7721" s="1"/>
      <c r="F7721" s="1"/>
      <c r="G7721" s="275"/>
      <c r="H7721" s="1"/>
      <c r="I7721" s="1"/>
      <c r="J7721" s="1"/>
      <c r="K7721" s="275"/>
      <c r="L7721" s="1"/>
      <c r="M7721" s="1"/>
    </row>
    <row r="7722" spans="1:13" ht="15">
      <c r="A7722" s="1"/>
      <c r="B7722" s="1"/>
      <c r="C7722" s="8">
        <v>5347</v>
      </c>
      <c r="D7722" s="1"/>
      <c r="E7722" s="1"/>
      <c r="F7722" s="1"/>
      <c r="G7722" s="275"/>
      <c r="H7722" s="1"/>
      <c r="I7722" s="1"/>
      <c r="J7722" s="1"/>
      <c r="K7722" s="275"/>
      <c r="L7722" s="1"/>
      <c r="M7722" s="1"/>
    </row>
    <row r="7723" spans="1:13" ht="15">
      <c r="A7723" s="1"/>
      <c r="B7723" s="1"/>
      <c r="C7723" s="8">
        <v>5348</v>
      </c>
      <c r="D7723" s="1"/>
      <c r="E7723" s="1"/>
      <c r="F7723" s="1"/>
      <c r="G7723" s="275"/>
      <c r="H7723" s="1"/>
      <c r="I7723" s="1"/>
      <c r="J7723" s="1"/>
      <c r="K7723" s="275"/>
      <c r="L7723" s="1"/>
      <c r="M7723" s="1"/>
    </row>
    <row r="7724" spans="1:13" ht="15">
      <c r="A7724" s="1"/>
      <c r="B7724" s="1"/>
      <c r="C7724" s="8">
        <v>5349</v>
      </c>
      <c r="D7724" s="1"/>
      <c r="E7724" s="1"/>
      <c r="F7724" s="1"/>
      <c r="G7724" s="275"/>
      <c r="H7724" s="1"/>
      <c r="I7724" s="1"/>
      <c r="J7724" s="1"/>
      <c r="K7724" s="275"/>
      <c r="L7724" s="1"/>
      <c r="M7724" s="1"/>
    </row>
    <row r="7725" spans="1:13" ht="15">
      <c r="A7725" s="1"/>
      <c r="B7725" s="1"/>
      <c r="C7725" s="8">
        <v>5350</v>
      </c>
      <c r="D7725" s="1"/>
      <c r="E7725" s="1"/>
      <c r="F7725" s="1"/>
      <c r="G7725" s="275"/>
      <c r="H7725" s="1"/>
      <c r="I7725" s="1"/>
      <c r="J7725" s="1"/>
      <c r="K7725" s="275"/>
      <c r="L7725" s="1"/>
      <c r="M7725" s="1"/>
    </row>
    <row r="7726" spans="1:13" ht="15">
      <c r="A7726" s="1"/>
      <c r="B7726" s="1"/>
      <c r="C7726" s="8">
        <v>5351</v>
      </c>
      <c r="D7726" s="1"/>
      <c r="E7726" s="1"/>
      <c r="F7726" s="1"/>
      <c r="G7726" s="275"/>
      <c r="H7726" s="1"/>
      <c r="I7726" s="1"/>
      <c r="J7726" s="1"/>
      <c r="K7726" s="275"/>
      <c r="L7726" s="1"/>
      <c r="M7726" s="1"/>
    </row>
    <row r="7727" spans="1:13" ht="15">
      <c r="A7727" s="1"/>
      <c r="B7727" s="1"/>
      <c r="C7727" s="8">
        <v>5352</v>
      </c>
      <c r="D7727" s="1"/>
      <c r="E7727" s="1"/>
      <c r="F7727" s="1"/>
      <c r="G7727" s="275"/>
      <c r="H7727" s="1"/>
      <c r="I7727" s="1"/>
      <c r="J7727" s="1"/>
      <c r="K7727" s="275"/>
      <c r="L7727" s="1"/>
      <c r="M7727" s="1"/>
    </row>
    <row r="7728" spans="1:13" ht="15">
      <c r="A7728" s="1"/>
      <c r="B7728" s="1"/>
      <c r="C7728" s="8">
        <v>5353</v>
      </c>
      <c r="D7728" s="1"/>
      <c r="E7728" s="1"/>
      <c r="F7728" s="1"/>
      <c r="G7728" s="275"/>
      <c r="H7728" s="1"/>
      <c r="I7728" s="1"/>
      <c r="J7728" s="1"/>
      <c r="K7728" s="275"/>
      <c r="L7728" s="1"/>
      <c r="M7728" s="1"/>
    </row>
    <row r="7729" spans="1:13" ht="15">
      <c r="A7729" s="1"/>
      <c r="B7729" s="1"/>
      <c r="C7729" s="8">
        <v>5354</v>
      </c>
      <c r="D7729" s="1"/>
      <c r="E7729" s="1"/>
      <c r="F7729" s="1"/>
      <c r="G7729" s="275"/>
      <c r="H7729" s="1"/>
      <c r="I7729" s="1"/>
      <c r="J7729" s="1"/>
      <c r="K7729" s="275"/>
      <c r="L7729" s="1"/>
      <c r="M7729" s="1"/>
    </row>
    <row r="7730" spans="1:13" ht="15">
      <c r="A7730" s="1"/>
      <c r="B7730" s="1"/>
      <c r="C7730" s="8">
        <v>5355</v>
      </c>
      <c r="D7730" s="1"/>
      <c r="E7730" s="1"/>
      <c r="F7730" s="1"/>
      <c r="G7730" s="275"/>
      <c r="H7730" s="1"/>
      <c r="I7730" s="1"/>
      <c r="J7730" s="1"/>
      <c r="K7730" s="275"/>
      <c r="L7730" s="1"/>
      <c r="M7730" s="1"/>
    </row>
    <row r="7731" spans="1:13" ht="15">
      <c r="A7731" s="1"/>
      <c r="B7731" s="1"/>
      <c r="C7731" s="8">
        <v>5356</v>
      </c>
      <c r="D7731" s="1"/>
      <c r="E7731" s="1"/>
      <c r="F7731" s="1"/>
      <c r="G7731" s="275"/>
      <c r="H7731" s="1"/>
      <c r="I7731" s="1"/>
      <c r="J7731" s="1"/>
      <c r="K7731" s="275"/>
      <c r="L7731" s="1"/>
      <c r="M7731" s="1"/>
    </row>
    <row r="7732" spans="1:13" ht="15">
      <c r="A7732" s="1"/>
      <c r="B7732" s="1"/>
      <c r="C7732" s="8">
        <v>5357</v>
      </c>
      <c r="D7732" s="1"/>
      <c r="E7732" s="1"/>
      <c r="F7732" s="1"/>
      <c r="G7732" s="275"/>
      <c r="H7732" s="1"/>
      <c r="I7732" s="1"/>
      <c r="J7732" s="1"/>
      <c r="K7732" s="275"/>
      <c r="L7732" s="1"/>
      <c r="M7732" s="1"/>
    </row>
    <row r="7733" spans="1:13" ht="15">
      <c r="A7733" s="1"/>
      <c r="B7733" s="1"/>
      <c r="C7733" s="8">
        <v>5358</v>
      </c>
      <c r="D7733" s="1"/>
      <c r="E7733" s="1"/>
      <c r="F7733" s="1"/>
      <c r="G7733" s="275"/>
      <c r="H7733" s="1"/>
      <c r="I7733" s="1"/>
      <c r="J7733" s="1"/>
      <c r="K7733" s="275"/>
      <c r="L7733" s="1"/>
      <c r="M7733" s="1"/>
    </row>
    <row r="7734" spans="1:13" ht="15">
      <c r="A7734" s="1"/>
      <c r="B7734" s="1"/>
      <c r="C7734" s="8">
        <v>5359</v>
      </c>
      <c r="D7734" s="1"/>
      <c r="E7734" s="1"/>
      <c r="F7734" s="1"/>
      <c r="G7734" s="275"/>
      <c r="H7734" s="1"/>
      <c r="I7734" s="1"/>
      <c r="J7734" s="1"/>
      <c r="K7734" s="275"/>
      <c r="L7734" s="1"/>
      <c r="M7734" s="1"/>
    </row>
    <row r="7735" spans="1:13" ht="15">
      <c r="A7735" s="1"/>
      <c r="B7735" s="1"/>
      <c r="C7735" s="8">
        <v>5360</v>
      </c>
      <c r="D7735" s="1"/>
      <c r="E7735" s="1"/>
      <c r="F7735" s="1"/>
      <c r="G7735" s="275"/>
      <c r="H7735" s="1"/>
      <c r="I7735" s="1"/>
      <c r="J7735" s="1"/>
      <c r="K7735" s="275"/>
      <c r="L7735" s="1"/>
      <c r="M7735" s="1"/>
    </row>
    <row r="7736" spans="1:13" ht="15">
      <c r="A7736" s="1"/>
      <c r="B7736" s="1"/>
      <c r="C7736" s="8">
        <v>5361</v>
      </c>
      <c r="D7736" s="1"/>
      <c r="E7736" s="1"/>
      <c r="F7736" s="1"/>
      <c r="G7736" s="275"/>
      <c r="H7736" s="1"/>
      <c r="I7736" s="1"/>
      <c r="J7736" s="1"/>
      <c r="K7736" s="275"/>
      <c r="L7736" s="1"/>
      <c r="M7736" s="1"/>
    </row>
    <row r="7737" spans="1:13" ht="15">
      <c r="A7737" s="1"/>
      <c r="B7737" s="1"/>
      <c r="C7737" s="8">
        <v>5362</v>
      </c>
      <c r="D7737" s="1"/>
      <c r="E7737" s="1"/>
      <c r="F7737" s="1"/>
      <c r="G7737" s="275"/>
      <c r="H7737" s="1"/>
      <c r="I7737" s="1"/>
      <c r="J7737" s="1"/>
      <c r="K7737" s="275"/>
      <c r="L7737" s="1"/>
      <c r="M7737" s="1"/>
    </row>
    <row r="7738" spans="1:13" ht="15">
      <c r="A7738" s="1"/>
      <c r="B7738" s="1"/>
      <c r="C7738" s="8">
        <v>5363</v>
      </c>
      <c r="D7738" s="1"/>
      <c r="E7738" s="1"/>
      <c r="F7738" s="1"/>
      <c r="G7738" s="275"/>
      <c r="H7738" s="1"/>
      <c r="I7738" s="1"/>
      <c r="J7738" s="1"/>
      <c r="K7738" s="275"/>
      <c r="L7738" s="1"/>
      <c r="M7738" s="1"/>
    </row>
    <row r="7739" spans="1:13" ht="15">
      <c r="A7739" s="1"/>
      <c r="B7739" s="1"/>
      <c r="C7739" s="8">
        <v>5364</v>
      </c>
      <c r="D7739" s="1"/>
      <c r="E7739" s="1"/>
      <c r="F7739" s="1"/>
      <c r="G7739" s="275"/>
      <c r="H7739" s="1"/>
      <c r="I7739" s="1"/>
      <c r="J7739" s="1"/>
      <c r="K7739" s="275"/>
      <c r="L7739" s="1"/>
      <c r="M7739" s="1"/>
    </row>
    <row r="7740" spans="1:13" ht="15">
      <c r="A7740" s="1"/>
      <c r="B7740" s="1"/>
      <c r="C7740" s="8">
        <v>5365</v>
      </c>
      <c r="D7740" s="1"/>
      <c r="E7740" s="1"/>
      <c r="F7740" s="1"/>
      <c r="G7740" s="275"/>
      <c r="H7740" s="1"/>
      <c r="I7740" s="1"/>
      <c r="J7740" s="1"/>
      <c r="K7740" s="275"/>
      <c r="L7740" s="1"/>
      <c r="M7740" s="1"/>
    </row>
    <row r="7741" spans="1:13" ht="15">
      <c r="A7741" s="1"/>
      <c r="B7741" s="1"/>
      <c r="C7741" s="8">
        <v>5366</v>
      </c>
      <c r="D7741" s="1"/>
      <c r="E7741" s="1"/>
      <c r="F7741" s="1"/>
      <c r="G7741" s="275"/>
      <c r="H7741" s="1"/>
      <c r="I7741" s="1"/>
      <c r="J7741" s="1"/>
      <c r="K7741" s="275"/>
      <c r="L7741" s="1"/>
      <c r="M7741" s="1"/>
    </row>
    <row r="7742" spans="1:13" ht="15">
      <c r="A7742" s="1"/>
      <c r="B7742" s="1"/>
      <c r="C7742" s="8">
        <v>5367</v>
      </c>
      <c r="D7742" s="1"/>
      <c r="E7742" s="1"/>
      <c r="F7742" s="1"/>
      <c r="G7742" s="275"/>
      <c r="H7742" s="1"/>
      <c r="I7742" s="1"/>
      <c r="J7742" s="1"/>
      <c r="K7742" s="275"/>
      <c r="L7742" s="1"/>
      <c r="M7742" s="1"/>
    </row>
    <row r="7743" spans="1:13" ht="15">
      <c r="A7743" s="1"/>
      <c r="B7743" s="1"/>
      <c r="C7743" s="8">
        <v>5368</v>
      </c>
      <c r="D7743" s="1"/>
      <c r="E7743" s="1"/>
      <c r="F7743" s="1"/>
      <c r="G7743" s="275"/>
      <c r="H7743" s="1"/>
      <c r="I7743" s="1"/>
      <c r="J7743" s="1"/>
      <c r="K7743" s="275"/>
      <c r="L7743" s="1"/>
      <c r="M7743" s="1"/>
    </row>
    <row r="7744" spans="1:13" ht="15">
      <c r="A7744" s="1"/>
      <c r="B7744" s="1"/>
      <c r="C7744" s="8">
        <v>5369</v>
      </c>
      <c r="D7744" s="1"/>
      <c r="E7744" s="1"/>
      <c r="F7744" s="1"/>
      <c r="G7744" s="275"/>
      <c r="H7744" s="1"/>
      <c r="I7744" s="1"/>
      <c r="J7744" s="1"/>
      <c r="K7744" s="275"/>
      <c r="L7744" s="1"/>
      <c r="M7744" s="1"/>
    </row>
    <row r="7745" spans="1:13" ht="15">
      <c r="A7745" s="1"/>
      <c r="B7745" s="1"/>
      <c r="C7745" s="8">
        <v>5370</v>
      </c>
      <c r="D7745" s="1"/>
      <c r="E7745" s="1"/>
      <c r="F7745" s="1"/>
      <c r="G7745" s="275"/>
      <c r="H7745" s="1"/>
      <c r="I7745" s="1"/>
      <c r="J7745" s="1"/>
      <c r="K7745" s="275"/>
      <c r="L7745" s="1"/>
      <c r="M7745" s="1"/>
    </row>
    <row r="7746" spans="1:13" ht="15">
      <c r="A7746" s="1"/>
      <c r="B7746" s="1"/>
      <c r="C7746" s="8">
        <v>5371</v>
      </c>
      <c r="D7746" s="1"/>
      <c r="E7746" s="1"/>
      <c r="F7746" s="1"/>
      <c r="G7746" s="275"/>
      <c r="H7746" s="1"/>
      <c r="I7746" s="1"/>
      <c r="J7746" s="1"/>
      <c r="K7746" s="275"/>
      <c r="L7746" s="1"/>
      <c r="M7746" s="1"/>
    </row>
    <row r="7747" spans="1:13" ht="15">
      <c r="A7747" s="1"/>
      <c r="B7747" s="1"/>
      <c r="C7747" s="8">
        <v>5372</v>
      </c>
      <c r="D7747" s="1"/>
      <c r="E7747" s="1"/>
      <c r="F7747" s="1"/>
      <c r="G7747" s="275"/>
      <c r="H7747" s="1"/>
      <c r="I7747" s="1"/>
      <c r="J7747" s="1"/>
      <c r="K7747" s="275"/>
      <c r="L7747" s="1"/>
      <c r="M7747" s="1"/>
    </row>
    <row r="7748" spans="1:13" ht="15">
      <c r="A7748" s="1"/>
      <c r="B7748" s="1"/>
      <c r="C7748" s="8">
        <v>5373</v>
      </c>
      <c r="D7748" s="1"/>
      <c r="E7748" s="1"/>
      <c r="F7748" s="1"/>
      <c r="G7748" s="275"/>
      <c r="H7748" s="1"/>
      <c r="I7748" s="1"/>
      <c r="J7748" s="1"/>
      <c r="K7748" s="275"/>
      <c r="L7748" s="1"/>
      <c r="M7748" s="1"/>
    </row>
    <row r="7749" spans="1:13" ht="15">
      <c r="A7749" s="1"/>
      <c r="B7749" s="1"/>
      <c r="C7749" s="8">
        <v>5374</v>
      </c>
      <c r="D7749" s="1"/>
      <c r="E7749" s="1"/>
      <c r="F7749" s="1"/>
      <c r="G7749" s="275"/>
      <c r="H7749" s="1"/>
      <c r="I7749" s="1"/>
      <c r="J7749" s="1"/>
      <c r="K7749" s="275"/>
      <c r="L7749" s="1"/>
      <c r="M7749" s="1"/>
    </row>
    <row r="7750" spans="1:13" ht="15">
      <c r="A7750" s="1"/>
      <c r="B7750" s="1"/>
      <c r="C7750" s="8">
        <v>5375</v>
      </c>
      <c r="D7750" s="1"/>
      <c r="E7750" s="1"/>
      <c r="F7750" s="1"/>
      <c r="G7750" s="275"/>
      <c r="H7750" s="1"/>
      <c r="I7750" s="1"/>
      <c r="J7750" s="1"/>
      <c r="K7750" s="275"/>
      <c r="L7750" s="1"/>
      <c r="M7750" s="1"/>
    </row>
    <row r="7751" spans="1:13" ht="15">
      <c r="A7751" s="1"/>
      <c r="B7751" s="1"/>
      <c r="C7751" s="8">
        <v>5376</v>
      </c>
      <c r="D7751" s="1"/>
      <c r="E7751" s="1"/>
      <c r="F7751" s="1"/>
      <c r="G7751" s="275"/>
      <c r="H7751" s="1"/>
      <c r="I7751" s="1"/>
      <c r="J7751" s="1"/>
      <c r="K7751" s="275"/>
      <c r="L7751" s="1"/>
      <c r="M7751" s="1"/>
    </row>
    <row r="7752" spans="1:13" ht="15">
      <c r="A7752" s="1"/>
      <c r="B7752" s="1"/>
      <c r="C7752" s="8">
        <v>5377</v>
      </c>
      <c r="D7752" s="1"/>
      <c r="E7752" s="1"/>
      <c r="F7752" s="1"/>
      <c r="G7752" s="275"/>
      <c r="H7752" s="1"/>
      <c r="I7752" s="1"/>
      <c r="J7752" s="1"/>
      <c r="K7752" s="275"/>
      <c r="L7752" s="1"/>
      <c r="M7752" s="1"/>
    </row>
    <row r="7753" spans="1:13" ht="15">
      <c r="A7753" s="1"/>
      <c r="B7753" s="1"/>
      <c r="C7753" s="8">
        <v>5378</v>
      </c>
      <c r="D7753" s="1"/>
      <c r="E7753" s="1"/>
      <c r="F7753" s="1"/>
      <c r="G7753" s="275"/>
      <c r="H7753" s="1"/>
      <c r="I7753" s="1"/>
      <c r="J7753" s="1"/>
      <c r="K7753" s="275"/>
      <c r="L7753" s="1"/>
      <c r="M7753" s="1"/>
    </row>
    <row r="7754" spans="1:13" ht="15">
      <c r="A7754" s="1"/>
      <c r="B7754" s="1"/>
      <c r="C7754" s="8">
        <v>5379</v>
      </c>
      <c r="D7754" s="1"/>
      <c r="E7754" s="1"/>
      <c r="F7754" s="1"/>
      <c r="G7754" s="275"/>
      <c r="H7754" s="1"/>
      <c r="I7754" s="1"/>
      <c r="J7754" s="1"/>
      <c r="K7754" s="275"/>
      <c r="L7754" s="1"/>
      <c r="M7754" s="1"/>
    </row>
    <row r="7755" spans="1:13" ht="15">
      <c r="A7755" s="1"/>
      <c r="B7755" s="1"/>
      <c r="C7755" s="8">
        <v>5380</v>
      </c>
      <c r="D7755" s="1"/>
      <c r="E7755" s="1"/>
      <c r="F7755" s="1"/>
      <c r="G7755" s="275"/>
      <c r="H7755" s="1"/>
      <c r="I7755" s="1"/>
      <c r="J7755" s="1"/>
      <c r="K7755" s="275"/>
      <c r="L7755" s="1"/>
      <c r="M7755" s="1"/>
    </row>
    <row r="7756" spans="1:13" ht="15">
      <c r="A7756" s="1"/>
      <c r="B7756" s="1"/>
      <c r="C7756" s="8">
        <v>5381</v>
      </c>
      <c r="D7756" s="1"/>
      <c r="E7756" s="1"/>
      <c r="F7756" s="1"/>
      <c r="G7756" s="275"/>
      <c r="H7756" s="1"/>
      <c r="I7756" s="1"/>
      <c r="J7756" s="1"/>
      <c r="K7756" s="275"/>
      <c r="L7756" s="1"/>
      <c r="M7756" s="1"/>
    </row>
    <row r="7757" spans="1:13" ht="15">
      <c r="A7757" s="1"/>
      <c r="B7757" s="1"/>
      <c r="C7757" s="8">
        <v>5382</v>
      </c>
      <c r="D7757" s="1"/>
      <c r="E7757" s="1"/>
      <c r="F7757" s="1"/>
      <c r="G7757" s="275"/>
      <c r="H7757" s="1"/>
      <c r="I7757" s="1"/>
      <c r="J7757" s="1"/>
      <c r="K7757" s="275"/>
      <c r="L7757" s="1"/>
      <c r="M7757" s="1"/>
    </row>
    <row r="7758" spans="1:13" ht="15">
      <c r="A7758" s="1"/>
      <c r="B7758" s="1"/>
      <c r="C7758" s="8">
        <v>5383</v>
      </c>
      <c r="D7758" s="1"/>
      <c r="E7758" s="1"/>
      <c r="F7758" s="1"/>
      <c r="G7758" s="275"/>
      <c r="H7758" s="1"/>
      <c r="I7758" s="1"/>
      <c r="J7758" s="1"/>
      <c r="K7758" s="275"/>
      <c r="L7758" s="1"/>
      <c r="M7758" s="1"/>
    </row>
    <row r="7759" spans="1:13" ht="15">
      <c r="A7759" s="1"/>
      <c r="B7759" s="1"/>
      <c r="C7759" s="8">
        <v>5384</v>
      </c>
      <c r="D7759" s="1"/>
      <c r="E7759" s="1"/>
      <c r="F7759" s="1"/>
      <c r="G7759" s="275"/>
      <c r="H7759" s="1"/>
      <c r="I7759" s="1"/>
      <c r="J7759" s="1"/>
      <c r="K7759" s="275"/>
      <c r="L7759" s="1"/>
      <c r="M7759" s="1"/>
    </row>
    <row r="7760" spans="1:13" ht="15">
      <c r="A7760" s="1"/>
      <c r="B7760" s="1"/>
      <c r="C7760" s="8">
        <v>5385</v>
      </c>
      <c r="D7760" s="1"/>
      <c r="E7760" s="1"/>
      <c r="F7760" s="1"/>
      <c r="G7760" s="275"/>
      <c r="H7760" s="1"/>
      <c r="I7760" s="1"/>
      <c r="J7760" s="1"/>
      <c r="K7760" s="275"/>
      <c r="L7760" s="1"/>
      <c r="M7760" s="1"/>
    </row>
    <row r="7761" spans="1:13" ht="15">
      <c r="A7761" s="1"/>
      <c r="B7761" s="1"/>
      <c r="C7761" s="8">
        <v>5386</v>
      </c>
      <c r="D7761" s="1"/>
      <c r="E7761" s="1"/>
      <c r="F7761" s="1"/>
      <c r="G7761" s="275"/>
      <c r="H7761" s="1"/>
      <c r="I7761" s="1"/>
      <c r="J7761" s="1"/>
      <c r="K7761" s="275"/>
      <c r="L7761" s="1"/>
      <c r="M7761" s="1"/>
    </row>
    <row r="7762" spans="1:13" ht="15">
      <c r="A7762" s="1"/>
      <c r="B7762" s="1"/>
      <c r="C7762" s="8">
        <v>5387</v>
      </c>
      <c r="D7762" s="1"/>
      <c r="E7762" s="1"/>
      <c r="F7762" s="1"/>
      <c r="G7762" s="275"/>
      <c r="H7762" s="1"/>
      <c r="I7762" s="1"/>
      <c r="J7762" s="1"/>
      <c r="K7762" s="275"/>
      <c r="L7762" s="1"/>
      <c r="M7762" s="1"/>
    </row>
    <row r="7763" spans="1:13" ht="15">
      <c r="A7763" s="1"/>
      <c r="B7763" s="1"/>
      <c r="C7763" s="8">
        <v>5388</v>
      </c>
      <c r="D7763" s="1"/>
      <c r="E7763" s="1"/>
      <c r="F7763" s="1"/>
      <c r="G7763" s="275"/>
      <c r="H7763" s="1"/>
      <c r="I7763" s="1"/>
      <c r="J7763" s="1"/>
      <c r="K7763" s="275"/>
      <c r="L7763" s="1"/>
      <c r="M7763" s="1"/>
    </row>
    <row r="7764" spans="1:13" ht="15">
      <c r="A7764" s="1"/>
      <c r="B7764" s="1"/>
      <c r="C7764" s="8">
        <v>5389</v>
      </c>
      <c r="D7764" s="1"/>
      <c r="E7764" s="1"/>
      <c r="F7764" s="1"/>
      <c r="G7764" s="275"/>
      <c r="H7764" s="1"/>
      <c r="I7764" s="1"/>
      <c r="J7764" s="1"/>
      <c r="K7764" s="275"/>
      <c r="L7764" s="1"/>
      <c r="M7764" s="1"/>
    </row>
    <row r="7765" spans="1:13" ht="15">
      <c r="A7765" s="1"/>
      <c r="B7765" s="1"/>
      <c r="C7765" s="8">
        <v>5390</v>
      </c>
      <c r="D7765" s="1"/>
      <c r="E7765" s="1"/>
      <c r="F7765" s="1"/>
      <c r="G7765" s="275"/>
      <c r="H7765" s="1"/>
      <c r="I7765" s="1"/>
      <c r="J7765" s="1"/>
      <c r="K7765" s="275"/>
      <c r="L7765" s="1"/>
      <c r="M7765" s="1"/>
    </row>
    <row r="7766" spans="1:13" ht="15">
      <c r="A7766" s="1"/>
      <c r="B7766" s="1"/>
      <c r="C7766" s="8">
        <v>5391</v>
      </c>
      <c r="D7766" s="1"/>
      <c r="E7766" s="1"/>
      <c r="F7766" s="1"/>
      <c r="G7766" s="275"/>
      <c r="H7766" s="1"/>
      <c r="I7766" s="1"/>
      <c r="J7766" s="1"/>
      <c r="K7766" s="275"/>
      <c r="L7766" s="1"/>
      <c r="M7766" s="1"/>
    </row>
    <row r="7767" spans="1:13" ht="15">
      <c r="A7767" s="1"/>
      <c r="B7767" s="1"/>
      <c r="C7767" s="8">
        <v>5392</v>
      </c>
      <c r="D7767" s="1"/>
      <c r="E7767" s="1"/>
      <c r="F7767" s="1"/>
      <c r="G7767" s="275"/>
      <c r="H7767" s="1"/>
      <c r="I7767" s="1"/>
      <c r="J7767" s="1"/>
      <c r="K7767" s="275"/>
      <c r="L7767" s="1"/>
      <c r="M7767" s="1"/>
    </row>
    <row r="7768" spans="1:13" ht="15">
      <c r="A7768" s="1"/>
      <c r="B7768" s="1"/>
      <c r="C7768" s="8">
        <v>5393</v>
      </c>
      <c r="D7768" s="1"/>
      <c r="E7768" s="1"/>
      <c r="F7768" s="1"/>
      <c r="G7768" s="275"/>
      <c r="H7768" s="1"/>
      <c r="I7768" s="1"/>
      <c r="J7768" s="1"/>
      <c r="K7768" s="275"/>
      <c r="L7768" s="1"/>
      <c r="M7768" s="1"/>
    </row>
    <row r="7769" spans="1:13" ht="15">
      <c r="A7769" s="1"/>
      <c r="B7769" s="1"/>
      <c r="C7769" s="8">
        <v>5394</v>
      </c>
      <c r="D7769" s="1"/>
      <c r="E7769" s="1"/>
      <c r="F7769" s="1"/>
      <c r="G7769" s="275"/>
      <c r="H7769" s="1"/>
      <c r="I7769" s="1"/>
      <c r="J7769" s="1"/>
      <c r="K7769" s="275"/>
      <c r="L7769" s="1"/>
      <c r="M7769" s="1"/>
    </row>
    <row r="7770" spans="1:13" ht="15">
      <c r="A7770" s="1"/>
      <c r="B7770" s="1"/>
      <c r="C7770" s="8">
        <v>5395</v>
      </c>
      <c r="D7770" s="1"/>
      <c r="E7770" s="1"/>
      <c r="F7770" s="1"/>
      <c r="G7770" s="275"/>
      <c r="H7770" s="1"/>
      <c r="I7770" s="1"/>
      <c r="J7770" s="1"/>
      <c r="K7770" s="275"/>
      <c r="L7770" s="1"/>
      <c r="M7770" s="1"/>
    </row>
    <row r="7771" spans="1:13" ht="15">
      <c r="A7771" s="1"/>
      <c r="B7771" s="1"/>
      <c r="C7771" s="8">
        <v>5396</v>
      </c>
      <c r="D7771" s="1"/>
      <c r="E7771" s="1"/>
      <c r="F7771" s="1"/>
      <c r="G7771" s="275"/>
      <c r="H7771" s="1"/>
      <c r="I7771" s="1"/>
      <c r="J7771" s="1"/>
      <c r="K7771" s="275"/>
      <c r="L7771" s="1"/>
      <c r="M7771" s="1"/>
    </row>
    <row r="7772" spans="1:13" ht="15">
      <c r="A7772" s="1"/>
      <c r="B7772" s="1"/>
      <c r="C7772" s="8">
        <v>5397</v>
      </c>
      <c r="D7772" s="1"/>
      <c r="E7772" s="1"/>
      <c r="F7772" s="1"/>
      <c r="G7772" s="275"/>
      <c r="H7772" s="1"/>
      <c r="I7772" s="1"/>
      <c r="J7772" s="1"/>
      <c r="K7772" s="275"/>
      <c r="L7772" s="1"/>
      <c r="M7772" s="1"/>
    </row>
    <row r="7773" spans="1:13" ht="15">
      <c r="A7773" s="1"/>
      <c r="B7773" s="1"/>
      <c r="C7773" s="8">
        <v>5398</v>
      </c>
      <c r="D7773" s="1"/>
      <c r="E7773" s="1"/>
      <c r="F7773" s="1"/>
      <c r="G7773" s="275"/>
      <c r="H7773" s="1"/>
      <c r="I7773" s="1"/>
      <c r="J7773" s="1"/>
      <c r="K7773" s="275"/>
      <c r="L7773" s="1"/>
      <c r="M7773" s="1"/>
    </row>
    <row r="7774" spans="1:13" ht="15">
      <c r="A7774" s="1"/>
      <c r="B7774" s="1"/>
      <c r="C7774" s="8">
        <v>5399</v>
      </c>
      <c r="D7774" s="1"/>
      <c r="E7774" s="1"/>
      <c r="F7774" s="1"/>
      <c r="G7774" s="275"/>
      <c r="H7774" s="1"/>
      <c r="I7774" s="1"/>
      <c r="J7774" s="1"/>
      <c r="K7774" s="275"/>
      <c r="L7774" s="1"/>
      <c r="M7774" s="1"/>
    </row>
    <row r="7775" spans="1:13" ht="15">
      <c r="A7775" s="1"/>
      <c r="B7775" s="1"/>
      <c r="C7775" s="8">
        <v>5400</v>
      </c>
      <c r="D7775" s="1"/>
      <c r="E7775" s="1"/>
      <c r="F7775" s="1"/>
      <c r="G7775" s="275"/>
      <c r="H7775" s="1"/>
      <c r="I7775" s="1"/>
      <c r="J7775" s="1"/>
      <c r="K7775" s="275"/>
      <c r="L7775" s="1"/>
      <c r="M7775" s="1"/>
    </row>
    <row r="7776" spans="1:13" ht="15">
      <c r="A7776" s="1"/>
      <c r="B7776" s="1"/>
      <c r="C7776" s="8">
        <v>5401</v>
      </c>
      <c r="D7776" s="1"/>
      <c r="E7776" s="1"/>
      <c r="F7776" s="1"/>
      <c r="G7776" s="275"/>
      <c r="H7776" s="1"/>
      <c r="I7776" s="1"/>
      <c r="J7776" s="1"/>
      <c r="K7776" s="275"/>
      <c r="L7776" s="1"/>
      <c r="M7776" s="1"/>
    </row>
    <row r="7777" spans="1:13" ht="15">
      <c r="A7777" s="1"/>
      <c r="B7777" s="1"/>
      <c r="C7777" s="8">
        <v>5402</v>
      </c>
      <c r="D7777" s="1"/>
      <c r="E7777" s="1"/>
      <c r="F7777" s="1"/>
      <c r="G7777" s="275"/>
      <c r="H7777" s="1"/>
      <c r="I7777" s="1"/>
      <c r="J7777" s="1"/>
      <c r="K7777" s="275"/>
      <c r="L7777" s="1"/>
      <c r="M7777" s="1"/>
    </row>
    <row r="7778" spans="1:13" ht="15">
      <c r="A7778" s="1"/>
      <c r="B7778" s="1"/>
      <c r="C7778" s="8">
        <v>5403</v>
      </c>
      <c r="D7778" s="1"/>
      <c r="E7778" s="1"/>
      <c r="F7778" s="1"/>
      <c r="G7778" s="275"/>
      <c r="H7778" s="1"/>
      <c r="I7778" s="1"/>
      <c r="J7778" s="1"/>
      <c r="K7778" s="275"/>
      <c r="L7778" s="1"/>
      <c r="M7778" s="1"/>
    </row>
    <row r="7779" spans="1:13" ht="15">
      <c r="A7779" s="1"/>
      <c r="B7779" s="1"/>
      <c r="C7779" s="8">
        <v>5404</v>
      </c>
      <c r="D7779" s="1"/>
      <c r="E7779" s="1"/>
      <c r="F7779" s="1"/>
      <c r="G7779" s="275"/>
      <c r="H7779" s="1"/>
      <c r="I7779" s="1"/>
      <c r="J7779" s="1"/>
      <c r="K7779" s="275"/>
      <c r="L7779" s="1"/>
      <c r="M7779" s="1"/>
    </row>
    <row r="7780" spans="1:13" ht="15">
      <c r="A7780" s="1"/>
      <c r="B7780" s="1"/>
      <c r="C7780" s="8">
        <v>5405</v>
      </c>
      <c r="D7780" s="1"/>
      <c r="E7780" s="1"/>
      <c r="F7780" s="1"/>
      <c r="G7780" s="275"/>
      <c r="H7780" s="1"/>
      <c r="I7780" s="1"/>
      <c r="J7780" s="1"/>
      <c r="K7780" s="275"/>
      <c r="L7780" s="1"/>
      <c r="M7780" s="1"/>
    </row>
    <row r="7781" spans="1:13" ht="15">
      <c r="A7781" s="1"/>
      <c r="B7781" s="1"/>
      <c r="C7781" s="8">
        <v>5406</v>
      </c>
      <c r="D7781" s="1"/>
      <c r="E7781" s="1"/>
      <c r="F7781" s="1"/>
      <c r="G7781" s="275"/>
      <c r="H7781" s="1"/>
      <c r="I7781" s="1"/>
      <c r="J7781" s="1"/>
      <c r="K7781" s="275"/>
      <c r="L7781" s="1"/>
      <c r="M7781" s="1"/>
    </row>
    <row r="7782" spans="1:13" ht="15">
      <c r="A7782" s="1"/>
      <c r="B7782" s="1"/>
      <c r="C7782" s="8">
        <v>5407</v>
      </c>
      <c r="D7782" s="1"/>
      <c r="E7782" s="1"/>
      <c r="F7782" s="1"/>
      <c r="G7782" s="275"/>
      <c r="H7782" s="1"/>
      <c r="I7782" s="1"/>
      <c r="J7782" s="1"/>
      <c r="K7782" s="275"/>
      <c r="L7782" s="1"/>
      <c r="M7782" s="1"/>
    </row>
    <row r="7783" spans="1:13" ht="15">
      <c r="A7783" s="1"/>
      <c r="B7783" s="1"/>
      <c r="C7783" s="8">
        <v>5408</v>
      </c>
      <c r="D7783" s="1"/>
      <c r="E7783" s="1"/>
      <c r="F7783" s="1"/>
      <c r="G7783" s="275"/>
      <c r="H7783" s="1"/>
      <c r="I7783" s="1"/>
      <c r="J7783" s="1"/>
      <c r="K7783" s="275"/>
      <c r="L7783" s="1"/>
      <c r="M7783" s="1"/>
    </row>
    <row r="7784" spans="1:13" ht="15">
      <c r="A7784" s="1"/>
      <c r="B7784" s="1"/>
      <c r="C7784" s="8">
        <v>5409</v>
      </c>
      <c r="D7784" s="1"/>
      <c r="E7784" s="1"/>
      <c r="F7784" s="1"/>
      <c r="G7784" s="275"/>
      <c r="H7784" s="1"/>
      <c r="I7784" s="1"/>
      <c r="J7784" s="1"/>
      <c r="K7784" s="275"/>
      <c r="L7784" s="1"/>
      <c r="M7784" s="1"/>
    </row>
    <row r="7785" spans="1:13" ht="15">
      <c r="A7785" s="1"/>
      <c r="B7785" s="1"/>
      <c r="C7785" s="8">
        <v>5410</v>
      </c>
      <c r="D7785" s="1"/>
      <c r="E7785" s="1"/>
      <c r="F7785" s="1"/>
      <c r="G7785" s="275"/>
      <c r="H7785" s="1"/>
      <c r="I7785" s="1"/>
      <c r="J7785" s="1"/>
      <c r="K7785" s="275"/>
      <c r="L7785" s="1"/>
      <c r="M7785" s="1"/>
    </row>
    <row r="7786" spans="1:13" ht="15">
      <c r="A7786" s="1"/>
      <c r="B7786" s="1"/>
      <c r="C7786" s="8">
        <v>5411</v>
      </c>
      <c r="D7786" s="1"/>
      <c r="E7786" s="1"/>
      <c r="F7786" s="1"/>
      <c r="G7786" s="275"/>
      <c r="H7786" s="1"/>
      <c r="I7786" s="1"/>
      <c r="J7786" s="1"/>
      <c r="K7786" s="275"/>
      <c r="L7786" s="1"/>
      <c r="M7786" s="1"/>
    </row>
    <row r="7787" spans="1:13" ht="15">
      <c r="A7787" s="1"/>
      <c r="B7787" s="1"/>
      <c r="C7787" s="8">
        <v>5412</v>
      </c>
      <c r="D7787" s="1"/>
      <c r="E7787" s="1"/>
      <c r="F7787" s="1"/>
      <c r="G7787" s="275"/>
      <c r="H7787" s="1"/>
      <c r="I7787" s="1"/>
      <c r="J7787" s="1"/>
      <c r="K7787" s="275"/>
      <c r="L7787" s="1"/>
      <c r="M7787" s="1"/>
    </row>
    <row r="7788" spans="1:13" ht="15">
      <c r="A7788" s="1"/>
      <c r="B7788" s="1"/>
      <c r="C7788" s="8">
        <v>5413</v>
      </c>
      <c r="D7788" s="1"/>
      <c r="E7788" s="1"/>
      <c r="F7788" s="1"/>
      <c r="G7788" s="275"/>
      <c r="H7788" s="1"/>
      <c r="I7788" s="1"/>
      <c r="J7788" s="1"/>
      <c r="K7788" s="275"/>
      <c r="L7788" s="1"/>
      <c r="M7788" s="1"/>
    </row>
    <row r="7789" spans="1:13" ht="15">
      <c r="A7789" s="1"/>
      <c r="B7789" s="1"/>
      <c r="C7789" s="8">
        <v>5414</v>
      </c>
      <c r="D7789" s="1"/>
      <c r="E7789" s="1"/>
      <c r="F7789" s="1"/>
      <c r="G7789" s="275"/>
      <c r="H7789" s="1"/>
      <c r="I7789" s="1"/>
      <c r="J7789" s="1"/>
      <c r="K7789" s="275"/>
      <c r="L7789" s="1"/>
      <c r="M7789" s="1"/>
    </row>
    <row r="7790" spans="1:13" ht="15">
      <c r="A7790" s="1"/>
      <c r="B7790" s="1"/>
      <c r="C7790" s="8">
        <v>5415</v>
      </c>
      <c r="D7790" s="1"/>
      <c r="E7790" s="1"/>
      <c r="F7790" s="1"/>
      <c r="G7790" s="275"/>
      <c r="H7790" s="1"/>
      <c r="I7790" s="1"/>
      <c r="J7790" s="1"/>
      <c r="K7790" s="275"/>
      <c r="L7790" s="1"/>
      <c r="M7790" s="1"/>
    </row>
    <row r="7791" spans="1:13" ht="15">
      <c r="A7791" s="1"/>
      <c r="B7791" s="1"/>
      <c r="C7791" s="8">
        <v>5416</v>
      </c>
      <c r="D7791" s="1"/>
      <c r="E7791" s="1"/>
      <c r="F7791" s="1"/>
      <c r="G7791" s="275"/>
      <c r="H7791" s="1"/>
      <c r="I7791" s="1"/>
      <c r="J7791" s="1"/>
      <c r="K7791" s="275"/>
      <c r="L7791" s="1"/>
      <c r="M7791" s="1"/>
    </row>
    <row r="7792" spans="1:13" ht="15">
      <c r="A7792" s="1"/>
      <c r="B7792" s="1"/>
      <c r="C7792" s="8">
        <v>5417</v>
      </c>
      <c r="D7792" s="1"/>
      <c r="E7792" s="1"/>
      <c r="F7792" s="1"/>
      <c r="G7792" s="275"/>
      <c r="H7792" s="1"/>
      <c r="I7792" s="1"/>
      <c r="J7792" s="1"/>
      <c r="K7792" s="275"/>
      <c r="L7792" s="1"/>
      <c r="M7792" s="1"/>
    </row>
    <row r="7793" spans="1:13" ht="15">
      <c r="A7793" s="1"/>
      <c r="B7793" s="1"/>
      <c r="C7793" s="8">
        <v>5418</v>
      </c>
      <c r="D7793" s="1"/>
      <c r="E7793" s="1"/>
      <c r="F7793" s="1"/>
      <c r="G7793" s="275"/>
      <c r="H7793" s="1"/>
      <c r="I7793" s="1"/>
      <c r="J7793" s="1"/>
      <c r="K7793" s="275"/>
      <c r="L7793" s="1"/>
      <c r="M7793" s="1"/>
    </row>
    <row r="7794" spans="1:13" ht="15">
      <c r="A7794" s="1"/>
      <c r="B7794" s="1"/>
      <c r="C7794" s="8">
        <v>5419</v>
      </c>
      <c r="D7794" s="1"/>
      <c r="E7794" s="1"/>
      <c r="F7794" s="1"/>
      <c r="G7794" s="275"/>
      <c r="H7794" s="1"/>
      <c r="I7794" s="1"/>
      <c r="J7794" s="1"/>
      <c r="K7794" s="275"/>
      <c r="L7794" s="1"/>
      <c r="M7794" s="1"/>
    </row>
    <row r="7795" spans="1:13" ht="15">
      <c r="A7795" s="1"/>
      <c r="B7795" s="1"/>
      <c r="C7795" s="8">
        <v>5420</v>
      </c>
      <c r="D7795" s="1"/>
      <c r="E7795" s="1"/>
      <c r="F7795" s="1"/>
      <c r="G7795" s="275"/>
      <c r="H7795" s="1"/>
      <c r="I7795" s="1"/>
      <c r="J7795" s="1"/>
      <c r="K7795" s="275"/>
      <c r="L7795" s="1"/>
      <c r="M7795" s="1"/>
    </row>
    <row r="7796" spans="1:13" ht="15">
      <c r="A7796" s="1"/>
      <c r="B7796" s="1"/>
      <c r="C7796" s="8">
        <v>5421</v>
      </c>
      <c r="D7796" s="1"/>
      <c r="E7796" s="1"/>
      <c r="F7796" s="1"/>
      <c r="G7796" s="275"/>
      <c r="H7796" s="1"/>
      <c r="I7796" s="1"/>
      <c r="J7796" s="1"/>
      <c r="K7796" s="275"/>
      <c r="L7796" s="1"/>
      <c r="M7796" s="1"/>
    </row>
    <row r="7797" spans="1:13" ht="15">
      <c r="A7797" s="1"/>
      <c r="B7797" s="1"/>
      <c r="C7797" s="8">
        <v>5422</v>
      </c>
      <c r="D7797" s="1"/>
      <c r="E7797" s="1"/>
      <c r="F7797" s="1"/>
      <c r="G7797" s="275"/>
      <c r="H7797" s="1"/>
      <c r="I7797" s="1"/>
      <c r="J7797" s="1"/>
      <c r="K7797" s="275"/>
      <c r="L7797" s="1"/>
      <c r="M7797" s="1"/>
    </row>
    <row r="7798" spans="1:13" ht="15">
      <c r="A7798" s="1"/>
      <c r="B7798" s="1"/>
      <c r="C7798" s="8">
        <v>5423</v>
      </c>
      <c r="D7798" s="1"/>
      <c r="E7798" s="1"/>
      <c r="F7798" s="1"/>
      <c r="G7798" s="275"/>
      <c r="H7798" s="1"/>
      <c r="I7798" s="1"/>
      <c r="J7798" s="1"/>
      <c r="K7798" s="275"/>
      <c r="L7798" s="1"/>
      <c r="M7798" s="1"/>
    </row>
    <row r="7799" spans="1:13" ht="15">
      <c r="A7799" s="1"/>
      <c r="B7799" s="1"/>
      <c r="C7799" s="8">
        <v>5424</v>
      </c>
      <c r="D7799" s="1"/>
      <c r="E7799" s="1"/>
      <c r="F7799" s="1"/>
      <c r="G7799" s="275"/>
      <c r="H7799" s="1"/>
      <c r="I7799" s="1"/>
      <c r="J7799" s="1"/>
      <c r="K7799" s="275"/>
      <c r="L7799" s="1"/>
      <c r="M7799" s="1"/>
    </row>
    <row r="7800" spans="1:13" ht="15">
      <c r="A7800" s="1"/>
      <c r="B7800" s="1"/>
      <c r="C7800" s="8">
        <v>5425</v>
      </c>
      <c r="D7800" s="1"/>
      <c r="E7800" s="1"/>
      <c r="F7800" s="1"/>
      <c r="G7800" s="275"/>
      <c r="H7800" s="1"/>
      <c r="I7800" s="1"/>
      <c r="J7800" s="1"/>
      <c r="K7800" s="275"/>
      <c r="L7800" s="1"/>
      <c r="M7800" s="1"/>
    </row>
    <row r="7801" spans="1:13" ht="15">
      <c r="A7801" s="1"/>
      <c r="B7801" s="1"/>
      <c r="C7801" s="8">
        <v>5426</v>
      </c>
      <c r="D7801" s="1"/>
      <c r="E7801" s="1"/>
      <c r="F7801" s="1"/>
      <c r="G7801" s="275"/>
      <c r="H7801" s="1"/>
      <c r="I7801" s="1"/>
      <c r="J7801" s="1"/>
      <c r="K7801" s="275"/>
      <c r="L7801" s="1"/>
      <c r="M7801" s="1"/>
    </row>
    <row r="7802" spans="1:13" ht="15">
      <c r="A7802" s="1"/>
      <c r="B7802" s="1"/>
      <c r="C7802" s="8">
        <v>5427</v>
      </c>
      <c r="D7802" s="1"/>
      <c r="E7802" s="1"/>
      <c r="F7802" s="1"/>
      <c r="G7802" s="275"/>
      <c r="H7802" s="1"/>
      <c r="I7802" s="1"/>
      <c r="J7802" s="1"/>
      <c r="K7802" s="275"/>
      <c r="L7802" s="1"/>
      <c r="M7802" s="1"/>
    </row>
    <row r="7803" spans="1:13" ht="15">
      <c r="A7803" s="1"/>
      <c r="B7803" s="1"/>
      <c r="C7803" s="8">
        <v>5428</v>
      </c>
      <c r="D7803" s="1"/>
      <c r="E7803" s="1"/>
      <c r="F7803" s="1"/>
      <c r="G7803" s="275"/>
      <c r="H7803" s="1"/>
      <c r="I7803" s="1"/>
      <c r="J7803" s="1"/>
      <c r="K7803" s="275"/>
      <c r="L7803" s="1"/>
      <c r="M7803" s="1"/>
    </row>
    <row r="7804" spans="1:13" ht="15">
      <c r="A7804" s="1"/>
      <c r="B7804" s="1"/>
      <c r="C7804" s="8">
        <v>5429</v>
      </c>
      <c r="D7804" s="1"/>
      <c r="E7804" s="1"/>
      <c r="F7804" s="1"/>
      <c r="G7804" s="275"/>
      <c r="H7804" s="1"/>
      <c r="I7804" s="1"/>
      <c r="J7804" s="1"/>
      <c r="K7804" s="275"/>
      <c r="L7804" s="1"/>
      <c r="M7804" s="1"/>
    </row>
    <row r="7805" spans="1:13" ht="15">
      <c r="A7805" s="1"/>
      <c r="B7805" s="1"/>
      <c r="C7805" s="8">
        <v>5430</v>
      </c>
      <c r="D7805" s="1"/>
      <c r="E7805" s="1"/>
      <c r="F7805" s="1"/>
      <c r="G7805" s="275"/>
      <c r="H7805" s="1"/>
      <c r="I7805" s="1"/>
      <c r="J7805" s="1"/>
      <c r="K7805" s="275"/>
      <c r="L7805" s="1"/>
      <c r="M7805" s="1"/>
    </row>
    <row r="7806" spans="1:13" ht="15">
      <c r="A7806" s="1"/>
      <c r="B7806" s="1"/>
      <c r="C7806" s="8">
        <v>5431</v>
      </c>
      <c r="D7806" s="1"/>
      <c r="E7806" s="1"/>
      <c r="F7806" s="1"/>
      <c r="G7806" s="275"/>
      <c r="H7806" s="1"/>
      <c r="I7806" s="1"/>
      <c r="J7806" s="1"/>
      <c r="K7806" s="275"/>
      <c r="L7806" s="1"/>
      <c r="M7806" s="1"/>
    </row>
    <row r="7807" spans="1:13" ht="15">
      <c r="A7807" s="1"/>
      <c r="B7807" s="1"/>
      <c r="C7807" s="8">
        <v>5432</v>
      </c>
      <c r="D7807" s="1"/>
      <c r="E7807" s="1"/>
      <c r="F7807" s="1"/>
      <c r="G7807" s="275"/>
      <c r="H7807" s="1"/>
      <c r="I7807" s="1"/>
      <c r="J7807" s="1"/>
      <c r="K7807" s="275"/>
      <c r="L7807" s="1"/>
      <c r="M7807" s="1"/>
    </row>
    <row r="7808" spans="1:13" ht="15">
      <c r="A7808" s="1"/>
      <c r="B7808" s="1"/>
      <c r="C7808" s="8">
        <v>5433</v>
      </c>
      <c r="D7808" s="1"/>
      <c r="E7808" s="1"/>
      <c r="F7808" s="1"/>
      <c r="G7808" s="275"/>
      <c r="H7808" s="1"/>
      <c r="I7808" s="1"/>
      <c r="J7808" s="1"/>
      <c r="K7808" s="275"/>
      <c r="L7808" s="1"/>
      <c r="M7808" s="1"/>
    </row>
    <row r="7809" spans="1:13" ht="15">
      <c r="A7809" s="1"/>
      <c r="B7809" s="1"/>
      <c r="C7809" s="8">
        <v>5434</v>
      </c>
      <c r="D7809" s="1"/>
      <c r="E7809" s="1"/>
      <c r="F7809" s="1"/>
      <c r="G7809" s="275"/>
      <c r="H7809" s="1"/>
      <c r="I7809" s="1"/>
      <c r="J7809" s="1"/>
      <c r="K7809" s="275"/>
      <c r="L7809" s="1"/>
      <c r="M7809" s="1"/>
    </row>
    <row r="7810" spans="1:13" ht="15">
      <c r="A7810" s="1"/>
      <c r="B7810" s="1"/>
      <c r="C7810" s="8">
        <v>5435</v>
      </c>
      <c r="D7810" s="1"/>
      <c r="E7810" s="1"/>
      <c r="F7810" s="1"/>
      <c r="G7810" s="275"/>
      <c r="H7810" s="1"/>
      <c r="I7810" s="1"/>
      <c r="J7810" s="1"/>
      <c r="K7810" s="275"/>
      <c r="L7810" s="1"/>
      <c r="M7810" s="1"/>
    </row>
    <row r="7811" spans="1:13" ht="15">
      <c r="A7811" s="1"/>
      <c r="B7811" s="1"/>
      <c r="C7811" s="8">
        <v>5436</v>
      </c>
      <c r="D7811" s="1"/>
      <c r="E7811" s="1"/>
      <c r="F7811" s="1"/>
      <c r="G7811" s="275"/>
      <c r="H7811" s="1"/>
      <c r="I7811" s="1"/>
      <c r="J7811" s="1"/>
      <c r="K7811" s="275"/>
      <c r="L7811" s="1"/>
      <c r="M7811" s="1"/>
    </row>
    <row r="7812" spans="1:13" ht="15">
      <c r="A7812" s="1"/>
      <c r="B7812" s="1"/>
      <c r="C7812" s="8">
        <v>5437</v>
      </c>
      <c r="D7812" s="1"/>
      <c r="E7812" s="1"/>
      <c r="F7812" s="1"/>
      <c r="G7812" s="275"/>
      <c r="H7812" s="1"/>
      <c r="I7812" s="1"/>
      <c r="J7812" s="1"/>
      <c r="K7812" s="275"/>
      <c r="L7812" s="1"/>
      <c r="M7812" s="1"/>
    </row>
    <row r="7813" spans="1:13" ht="15">
      <c r="A7813" s="1"/>
      <c r="B7813" s="1"/>
      <c r="C7813" s="8">
        <v>5438</v>
      </c>
      <c r="D7813" s="1"/>
      <c r="E7813" s="1"/>
      <c r="F7813" s="1"/>
      <c r="G7813" s="275"/>
      <c r="H7813" s="1"/>
      <c r="I7813" s="1"/>
      <c r="J7813" s="1"/>
      <c r="K7813" s="275"/>
      <c r="L7813" s="1"/>
      <c r="M7813" s="1"/>
    </row>
    <row r="7814" spans="1:13" ht="15">
      <c r="A7814" s="1"/>
      <c r="B7814" s="1"/>
      <c r="C7814" s="8">
        <v>5439</v>
      </c>
      <c r="D7814" s="1"/>
      <c r="E7814" s="1"/>
      <c r="F7814" s="1"/>
      <c r="G7814" s="275"/>
      <c r="H7814" s="1"/>
      <c r="I7814" s="1"/>
      <c r="J7814" s="1"/>
      <c r="K7814" s="275"/>
      <c r="L7814" s="1"/>
      <c r="M7814" s="1"/>
    </row>
    <row r="7815" spans="1:13" ht="15">
      <c r="A7815" s="1"/>
      <c r="B7815" s="1"/>
      <c r="C7815" s="8">
        <v>5440</v>
      </c>
      <c r="D7815" s="1"/>
      <c r="E7815" s="1"/>
      <c r="F7815" s="1"/>
      <c r="G7815" s="275"/>
      <c r="H7815" s="1"/>
      <c r="I7815" s="1"/>
      <c r="J7815" s="1"/>
      <c r="K7815" s="275"/>
      <c r="L7815" s="1"/>
      <c r="M7815" s="1"/>
    </row>
    <row r="7816" spans="1:13" ht="15">
      <c r="A7816" s="1"/>
      <c r="B7816" s="1"/>
      <c r="C7816" s="8">
        <v>5441</v>
      </c>
      <c r="D7816" s="1"/>
      <c r="E7816" s="1"/>
      <c r="F7816" s="1"/>
      <c r="G7816" s="275"/>
      <c r="H7816" s="1"/>
      <c r="I7816" s="1"/>
      <c r="J7816" s="1"/>
      <c r="K7816" s="275"/>
      <c r="L7816" s="1"/>
      <c r="M7816" s="1"/>
    </row>
    <row r="7817" spans="1:13" ht="15">
      <c r="A7817" s="1"/>
      <c r="B7817" s="1"/>
      <c r="C7817" s="8">
        <v>5442</v>
      </c>
      <c r="D7817" s="1"/>
      <c r="E7817" s="1"/>
      <c r="F7817" s="1"/>
      <c r="G7817" s="275"/>
      <c r="H7817" s="1"/>
      <c r="I7817" s="1"/>
      <c r="J7817" s="1"/>
      <c r="K7817" s="275"/>
      <c r="L7817" s="1"/>
      <c r="M7817" s="1"/>
    </row>
    <row r="7818" spans="1:13" ht="15">
      <c r="A7818" s="1"/>
      <c r="B7818" s="1"/>
      <c r="C7818" s="8">
        <v>5443</v>
      </c>
      <c r="D7818" s="1"/>
      <c r="E7818" s="1"/>
      <c r="F7818" s="1"/>
      <c r="G7818" s="275"/>
      <c r="H7818" s="1"/>
      <c r="I7818" s="1"/>
      <c r="J7818" s="1"/>
      <c r="K7818" s="275"/>
      <c r="L7818" s="1"/>
      <c r="M7818" s="1"/>
    </row>
    <row r="7819" spans="1:13" ht="15">
      <c r="A7819" s="1"/>
      <c r="B7819" s="1"/>
      <c r="C7819" s="8">
        <v>5444</v>
      </c>
      <c r="D7819" s="1"/>
      <c r="E7819" s="1"/>
      <c r="F7819" s="1"/>
      <c r="G7819" s="275"/>
      <c r="H7819" s="1"/>
      <c r="I7819" s="1"/>
      <c r="J7819" s="1"/>
      <c r="K7819" s="275"/>
      <c r="L7819" s="1"/>
      <c r="M7819" s="1"/>
    </row>
    <row r="7820" spans="1:13" ht="15">
      <c r="A7820" s="1"/>
      <c r="B7820" s="1"/>
      <c r="C7820" s="8">
        <v>5445</v>
      </c>
      <c r="D7820" s="1"/>
      <c r="E7820" s="1"/>
      <c r="F7820" s="1"/>
      <c r="G7820" s="275"/>
      <c r="H7820" s="1"/>
      <c r="I7820" s="1"/>
      <c r="J7820" s="1"/>
      <c r="K7820" s="275"/>
      <c r="L7820" s="1"/>
      <c r="M7820" s="1"/>
    </row>
    <row r="7821" spans="1:13" ht="15">
      <c r="A7821" s="1"/>
      <c r="B7821" s="1"/>
      <c r="C7821" s="8">
        <v>5446</v>
      </c>
      <c r="D7821" s="1"/>
      <c r="E7821" s="1"/>
      <c r="F7821" s="1"/>
      <c r="G7821" s="275"/>
      <c r="H7821" s="1"/>
      <c r="I7821" s="1"/>
      <c r="J7821" s="1"/>
      <c r="K7821" s="275"/>
      <c r="L7821" s="1"/>
      <c r="M7821" s="1"/>
    </row>
    <row r="7822" spans="1:13" ht="15">
      <c r="A7822" s="1"/>
      <c r="B7822" s="1"/>
      <c r="C7822" s="8">
        <v>5447</v>
      </c>
      <c r="D7822" s="1"/>
      <c r="E7822" s="1"/>
      <c r="F7822" s="1"/>
      <c r="G7822" s="275"/>
      <c r="H7822" s="1"/>
      <c r="I7822" s="1"/>
      <c r="J7822" s="1"/>
      <c r="K7822" s="275"/>
      <c r="L7822" s="1"/>
      <c r="M7822" s="1"/>
    </row>
    <row r="7823" spans="1:13" ht="15">
      <c r="A7823" s="1"/>
      <c r="B7823" s="1"/>
      <c r="C7823" s="8">
        <v>5448</v>
      </c>
      <c r="D7823" s="1"/>
      <c r="E7823" s="1"/>
      <c r="F7823" s="1"/>
      <c r="G7823" s="275"/>
      <c r="H7823" s="1"/>
      <c r="I7823" s="1"/>
      <c r="J7823" s="1"/>
      <c r="K7823" s="275"/>
      <c r="L7823" s="1"/>
      <c r="M7823" s="1"/>
    </row>
    <row r="7824" spans="1:13" ht="15">
      <c r="A7824" s="1"/>
      <c r="B7824" s="1"/>
      <c r="C7824" s="8">
        <v>5449</v>
      </c>
      <c r="D7824" s="1"/>
      <c r="E7824" s="1"/>
      <c r="F7824" s="1"/>
      <c r="G7824" s="275"/>
      <c r="H7824" s="1"/>
      <c r="I7824" s="1"/>
      <c r="J7824" s="1"/>
      <c r="K7824" s="275"/>
      <c r="L7824" s="1"/>
      <c r="M7824" s="1"/>
    </row>
    <row r="7825" spans="1:13" ht="15">
      <c r="A7825" s="1"/>
      <c r="B7825" s="1"/>
      <c r="C7825" s="8">
        <v>5450</v>
      </c>
      <c r="D7825" s="1"/>
      <c r="E7825" s="1"/>
      <c r="F7825" s="1"/>
      <c r="G7825" s="275"/>
      <c r="H7825" s="1"/>
      <c r="I7825" s="1"/>
      <c r="J7825" s="1"/>
      <c r="K7825" s="275"/>
      <c r="L7825" s="1"/>
      <c r="M7825" s="1"/>
    </row>
    <row r="7826" spans="1:13" ht="15">
      <c r="A7826" s="1"/>
      <c r="B7826" s="1"/>
      <c r="C7826" s="8">
        <v>5451</v>
      </c>
      <c r="D7826" s="1"/>
      <c r="E7826" s="1"/>
      <c r="F7826" s="1"/>
      <c r="G7826" s="275"/>
      <c r="H7826" s="1"/>
      <c r="I7826" s="1"/>
      <c r="J7826" s="1"/>
      <c r="K7826" s="275"/>
      <c r="L7826" s="1"/>
      <c r="M7826" s="1"/>
    </row>
    <row r="7827" spans="1:13" ht="15">
      <c r="A7827" s="1"/>
      <c r="B7827" s="1"/>
      <c r="C7827" s="8">
        <v>5452</v>
      </c>
      <c r="D7827" s="1"/>
      <c r="E7827" s="1"/>
      <c r="F7827" s="1"/>
      <c r="G7827" s="275"/>
      <c r="H7827" s="1"/>
      <c r="I7827" s="1"/>
      <c r="J7827" s="1"/>
      <c r="K7827" s="275"/>
      <c r="L7827" s="1"/>
      <c r="M7827" s="1"/>
    </row>
    <row r="7828" spans="1:13" ht="15">
      <c r="A7828" s="1"/>
      <c r="B7828" s="1"/>
      <c r="C7828" s="8">
        <v>5453</v>
      </c>
      <c r="D7828" s="1"/>
      <c r="E7828" s="1"/>
      <c r="F7828" s="1"/>
      <c r="G7828" s="275"/>
      <c r="H7828" s="1"/>
      <c r="I7828" s="1"/>
      <c r="J7828" s="1"/>
      <c r="K7828" s="275"/>
      <c r="L7828" s="1"/>
      <c r="M7828" s="1"/>
    </row>
    <row r="7829" spans="1:13" ht="15">
      <c r="A7829" s="1"/>
      <c r="B7829" s="1"/>
      <c r="C7829" s="8">
        <v>5454</v>
      </c>
      <c r="D7829" s="1"/>
      <c r="E7829" s="1"/>
      <c r="F7829" s="1"/>
      <c r="G7829" s="275"/>
      <c r="H7829" s="1"/>
      <c r="I7829" s="1"/>
      <c r="J7829" s="1"/>
      <c r="K7829" s="275"/>
      <c r="L7829" s="1"/>
      <c r="M7829" s="1"/>
    </row>
    <row r="7830" spans="1:13" ht="15">
      <c r="A7830" s="1"/>
      <c r="B7830" s="1"/>
      <c r="C7830" s="8">
        <v>5455</v>
      </c>
      <c r="D7830" s="1"/>
      <c r="E7830" s="1"/>
      <c r="F7830" s="1"/>
      <c r="G7830" s="275"/>
      <c r="H7830" s="1"/>
      <c r="I7830" s="1"/>
      <c r="J7830" s="1"/>
      <c r="K7830" s="275"/>
      <c r="L7830" s="1"/>
      <c r="M7830" s="1"/>
    </row>
    <row r="7831" spans="1:13" ht="15">
      <c r="A7831" s="1"/>
      <c r="B7831" s="1"/>
      <c r="C7831" s="8">
        <v>5456</v>
      </c>
      <c r="D7831" s="1"/>
      <c r="E7831" s="1"/>
      <c r="F7831" s="1"/>
      <c r="G7831" s="275"/>
      <c r="H7831" s="1"/>
      <c r="I7831" s="1"/>
      <c r="J7831" s="1"/>
      <c r="K7831" s="275"/>
      <c r="L7831" s="1"/>
      <c r="M7831" s="1"/>
    </row>
    <row r="7832" spans="1:13" ht="15">
      <c r="A7832" s="1"/>
      <c r="B7832" s="1"/>
      <c r="C7832" s="8">
        <v>5457</v>
      </c>
      <c r="D7832" s="1"/>
      <c r="E7832" s="1"/>
      <c r="F7832" s="1"/>
      <c r="G7832" s="275"/>
      <c r="H7832" s="1"/>
      <c r="I7832" s="1"/>
      <c r="J7832" s="1"/>
      <c r="K7832" s="275"/>
      <c r="L7832" s="1"/>
      <c r="M7832" s="1"/>
    </row>
    <row r="7833" spans="1:13" ht="15">
      <c r="A7833" s="1"/>
      <c r="B7833" s="1"/>
      <c r="C7833" s="8">
        <v>5458</v>
      </c>
      <c r="D7833" s="1"/>
      <c r="E7833" s="1"/>
      <c r="F7833" s="1"/>
      <c r="G7833" s="275"/>
      <c r="H7833" s="1"/>
      <c r="I7833" s="1"/>
      <c r="J7833" s="1"/>
      <c r="K7833" s="275"/>
      <c r="L7833" s="1"/>
      <c r="M7833" s="1"/>
    </row>
    <row r="7834" spans="1:13" ht="15">
      <c r="A7834" s="1"/>
      <c r="B7834" s="1"/>
      <c r="C7834" s="8">
        <v>5459</v>
      </c>
      <c r="D7834" s="1"/>
      <c r="E7834" s="1"/>
      <c r="F7834" s="1"/>
      <c r="G7834" s="275"/>
      <c r="H7834" s="1"/>
      <c r="I7834" s="1"/>
      <c r="J7834" s="1"/>
      <c r="K7834" s="275"/>
      <c r="L7834" s="1"/>
      <c r="M7834" s="1"/>
    </row>
    <row r="7835" spans="1:13" ht="15">
      <c r="A7835" s="1"/>
      <c r="B7835" s="1"/>
      <c r="C7835" s="8">
        <v>5460</v>
      </c>
      <c r="D7835" s="1"/>
      <c r="E7835" s="1"/>
      <c r="F7835" s="1"/>
      <c r="G7835" s="275"/>
      <c r="H7835" s="1"/>
      <c r="I7835" s="1"/>
      <c r="J7835" s="1"/>
      <c r="K7835" s="275"/>
      <c r="L7835" s="1"/>
      <c r="M7835" s="1"/>
    </row>
    <row r="7836" spans="1:13" ht="15">
      <c r="A7836" s="1"/>
      <c r="B7836" s="1"/>
      <c r="C7836" s="8">
        <v>5461</v>
      </c>
      <c r="D7836" s="1"/>
      <c r="E7836" s="1"/>
      <c r="F7836" s="1"/>
      <c r="G7836" s="275"/>
      <c r="H7836" s="1"/>
      <c r="I7836" s="1"/>
      <c r="J7836" s="1"/>
      <c r="K7836" s="275"/>
      <c r="L7836" s="1"/>
      <c r="M7836" s="1"/>
    </row>
    <row r="7837" spans="1:13" ht="15">
      <c r="A7837" s="1"/>
      <c r="B7837" s="1"/>
      <c r="C7837" s="8">
        <v>5462</v>
      </c>
      <c r="D7837" s="1"/>
      <c r="E7837" s="1"/>
      <c r="F7837" s="1"/>
      <c r="G7837" s="275"/>
      <c r="H7837" s="1"/>
      <c r="I7837" s="1"/>
      <c r="J7837" s="1"/>
      <c r="K7837" s="275"/>
      <c r="L7837" s="1"/>
      <c r="M7837" s="1"/>
    </row>
    <row r="7838" spans="1:13" ht="15">
      <c r="A7838" s="1"/>
      <c r="B7838" s="1"/>
      <c r="C7838" s="8">
        <v>5463</v>
      </c>
      <c r="D7838" s="1"/>
      <c r="E7838" s="1"/>
      <c r="F7838" s="1"/>
      <c r="G7838" s="275"/>
      <c r="H7838" s="1"/>
      <c r="I7838" s="1"/>
      <c r="J7838" s="1"/>
      <c r="K7838" s="275"/>
      <c r="L7838" s="1"/>
      <c r="M7838" s="1"/>
    </row>
    <row r="7839" spans="1:13" ht="15">
      <c r="A7839" s="1"/>
      <c r="B7839" s="1"/>
      <c r="C7839" s="8">
        <v>5464</v>
      </c>
      <c r="D7839" s="1"/>
      <c r="E7839" s="1"/>
      <c r="F7839" s="1"/>
      <c r="G7839" s="275"/>
      <c r="H7839" s="1"/>
      <c r="I7839" s="1"/>
      <c r="J7839" s="1"/>
      <c r="K7839" s="275"/>
      <c r="L7839" s="1"/>
      <c r="M7839" s="1"/>
    </row>
    <row r="7840" spans="1:13" ht="15">
      <c r="A7840" s="1"/>
      <c r="B7840" s="1"/>
      <c r="C7840" s="8">
        <v>5465</v>
      </c>
      <c r="D7840" s="1"/>
      <c r="E7840" s="1"/>
      <c r="F7840" s="1"/>
      <c r="G7840" s="275"/>
      <c r="H7840" s="1"/>
      <c r="I7840" s="1"/>
      <c r="J7840" s="1"/>
      <c r="K7840" s="275"/>
      <c r="L7840" s="1"/>
      <c r="M7840" s="1"/>
    </row>
    <row r="7841" spans="1:13" ht="15">
      <c r="A7841" s="1"/>
      <c r="B7841" s="1"/>
      <c r="C7841" s="8">
        <v>5466</v>
      </c>
      <c r="D7841" s="1"/>
      <c r="E7841" s="1"/>
      <c r="F7841" s="1"/>
      <c r="G7841" s="275"/>
      <c r="H7841" s="1"/>
      <c r="I7841" s="1"/>
      <c r="J7841" s="1"/>
      <c r="K7841" s="275"/>
      <c r="L7841" s="1"/>
      <c r="M7841" s="1"/>
    </row>
    <row r="7842" spans="1:13" ht="15">
      <c r="A7842" s="1"/>
      <c r="B7842" s="1"/>
      <c r="C7842" s="8">
        <v>5467</v>
      </c>
      <c r="D7842" s="1"/>
      <c r="E7842" s="1"/>
      <c r="F7842" s="1"/>
      <c r="G7842" s="275"/>
      <c r="H7842" s="1"/>
      <c r="I7842" s="1"/>
      <c r="J7842" s="1"/>
      <c r="K7842" s="275"/>
      <c r="L7842" s="1"/>
      <c r="M7842" s="1"/>
    </row>
    <row r="7843" spans="1:13" ht="15">
      <c r="A7843" s="1"/>
      <c r="B7843" s="1"/>
      <c r="C7843" s="8">
        <v>5468</v>
      </c>
      <c r="D7843" s="1"/>
      <c r="E7843" s="1"/>
      <c r="F7843" s="1"/>
      <c r="G7843" s="275"/>
      <c r="H7843" s="1"/>
      <c r="I7843" s="1"/>
      <c r="J7843" s="1"/>
      <c r="K7843" s="275"/>
      <c r="L7843" s="1"/>
      <c r="M7843" s="1"/>
    </row>
    <row r="7844" spans="1:13" ht="15">
      <c r="A7844" s="1"/>
      <c r="B7844" s="1"/>
      <c r="C7844" s="8">
        <v>5469</v>
      </c>
      <c r="D7844" s="1"/>
      <c r="E7844" s="1"/>
      <c r="F7844" s="1"/>
      <c r="G7844" s="275"/>
      <c r="H7844" s="1"/>
      <c r="I7844" s="1"/>
      <c r="J7844" s="1"/>
      <c r="K7844" s="275"/>
      <c r="L7844" s="1"/>
      <c r="M7844" s="1"/>
    </row>
    <row r="7845" spans="1:13" ht="15">
      <c r="A7845" s="1"/>
      <c r="B7845" s="1"/>
      <c r="C7845" s="8">
        <v>5470</v>
      </c>
      <c r="D7845" s="1"/>
      <c r="E7845" s="1"/>
      <c r="F7845" s="1"/>
      <c r="G7845" s="275"/>
      <c r="H7845" s="1"/>
      <c r="I7845" s="1"/>
      <c r="J7845" s="1"/>
      <c r="K7845" s="275"/>
      <c r="L7845" s="1"/>
      <c r="M7845" s="1"/>
    </row>
    <row r="7846" spans="1:13" ht="15">
      <c r="A7846" s="1"/>
      <c r="B7846" s="1"/>
      <c r="C7846" s="8">
        <v>5471</v>
      </c>
      <c r="D7846" s="1"/>
      <c r="E7846" s="1"/>
      <c r="F7846" s="1"/>
      <c r="G7846" s="275"/>
      <c r="H7846" s="1"/>
      <c r="I7846" s="1"/>
      <c r="J7846" s="1"/>
      <c r="K7846" s="275"/>
      <c r="L7846" s="1"/>
      <c r="M7846" s="1"/>
    </row>
    <row r="7847" spans="1:13" ht="15">
      <c r="A7847" s="1"/>
      <c r="B7847" s="1"/>
      <c r="C7847" s="8">
        <v>5472</v>
      </c>
      <c r="D7847" s="1"/>
      <c r="E7847" s="1"/>
      <c r="F7847" s="1"/>
      <c r="G7847" s="275"/>
      <c r="H7847" s="1"/>
      <c r="I7847" s="1"/>
      <c r="J7847" s="1"/>
      <c r="K7847" s="275"/>
      <c r="L7847" s="1"/>
      <c r="M7847" s="1"/>
    </row>
    <row r="7848" spans="1:13" ht="15">
      <c r="A7848" s="1"/>
      <c r="B7848" s="1"/>
      <c r="C7848" s="8">
        <v>5473</v>
      </c>
      <c r="D7848" s="1"/>
      <c r="E7848" s="1"/>
      <c r="F7848" s="1"/>
      <c r="G7848" s="275"/>
      <c r="H7848" s="1"/>
      <c r="I7848" s="1"/>
      <c r="J7848" s="1"/>
      <c r="K7848" s="275"/>
      <c r="L7848" s="1"/>
      <c r="M7848" s="1"/>
    </row>
    <row r="7849" spans="1:13" ht="15">
      <c r="A7849" s="1"/>
      <c r="B7849" s="1"/>
      <c r="C7849" s="8">
        <v>5474</v>
      </c>
      <c r="D7849" s="1"/>
      <c r="E7849" s="1"/>
      <c r="F7849" s="1"/>
      <c r="G7849" s="275"/>
      <c r="H7849" s="1"/>
      <c r="I7849" s="1"/>
      <c r="J7849" s="1"/>
      <c r="K7849" s="275"/>
      <c r="L7849" s="1"/>
      <c r="M7849" s="1"/>
    </row>
    <row r="7850" spans="1:13" ht="15">
      <c r="A7850" s="1"/>
      <c r="B7850" s="1"/>
      <c r="C7850" s="8">
        <v>5475</v>
      </c>
      <c r="D7850" s="1"/>
      <c r="E7850" s="1"/>
      <c r="F7850" s="1"/>
      <c r="G7850" s="275"/>
      <c r="H7850" s="1"/>
      <c r="I7850" s="1"/>
      <c r="J7850" s="1"/>
      <c r="K7850" s="275"/>
      <c r="L7850" s="1"/>
      <c r="M7850" s="1"/>
    </row>
    <row r="7851" spans="1:13" ht="15">
      <c r="A7851" s="1"/>
      <c r="B7851" s="1"/>
      <c r="C7851" s="8">
        <v>5476</v>
      </c>
      <c r="D7851" s="1"/>
      <c r="E7851" s="1"/>
      <c r="F7851" s="1"/>
      <c r="G7851" s="275"/>
      <c r="H7851" s="1"/>
      <c r="I7851" s="1"/>
      <c r="J7851" s="1"/>
      <c r="K7851" s="275"/>
      <c r="L7851" s="1"/>
      <c r="M7851" s="1"/>
    </row>
    <row r="7852" spans="1:13" ht="15">
      <c r="A7852" s="1"/>
      <c r="B7852" s="1"/>
      <c r="C7852" s="8">
        <v>5477</v>
      </c>
      <c r="D7852" s="1"/>
      <c r="E7852" s="1"/>
      <c r="F7852" s="1"/>
      <c r="G7852" s="275"/>
      <c r="H7852" s="1"/>
      <c r="I7852" s="1"/>
      <c r="J7852" s="1"/>
      <c r="K7852" s="275"/>
      <c r="L7852" s="1"/>
      <c r="M7852" s="1"/>
    </row>
    <row r="7853" spans="1:13" ht="15">
      <c r="A7853" s="1"/>
      <c r="B7853" s="1"/>
      <c r="C7853" s="8">
        <v>5478</v>
      </c>
      <c r="D7853" s="1"/>
      <c r="E7853" s="1"/>
      <c r="F7853" s="1"/>
      <c r="G7853" s="275"/>
      <c r="H7853" s="1"/>
      <c r="I7853" s="1"/>
      <c r="J7853" s="1"/>
      <c r="K7853" s="275"/>
      <c r="L7853" s="1"/>
      <c r="M7853" s="1"/>
    </row>
    <row r="7854" spans="1:13" ht="15">
      <c r="A7854" s="1"/>
      <c r="B7854" s="1"/>
      <c r="C7854" s="8">
        <v>5479</v>
      </c>
      <c r="D7854" s="1"/>
      <c r="E7854" s="1"/>
      <c r="F7854" s="1"/>
      <c r="G7854" s="275"/>
      <c r="H7854" s="1"/>
      <c r="I7854" s="1"/>
      <c r="J7854" s="1"/>
      <c r="K7854" s="275"/>
      <c r="L7854" s="1"/>
      <c r="M7854" s="1"/>
    </row>
    <row r="7855" spans="1:13" ht="15">
      <c r="A7855" s="1"/>
      <c r="B7855" s="1"/>
      <c r="C7855" s="8">
        <v>5480</v>
      </c>
      <c r="D7855" s="1"/>
      <c r="E7855" s="1"/>
      <c r="F7855" s="1"/>
      <c r="G7855" s="275"/>
      <c r="H7855" s="1"/>
      <c r="I7855" s="1"/>
      <c r="J7855" s="1"/>
      <c r="K7855" s="275"/>
      <c r="L7855" s="1"/>
      <c r="M7855" s="1"/>
    </row>
    <row r="7856" spans="1:13" ht="15">
      <c r="A7856" s="1"/>
      <c r="B7856" s="1"/>
      <c r="C7856" s="8">
        <v>5481</v>
      </c>
      <c r="D7856" s="1"/>
      <c r="E7856" s="1"/>
      <c r="F7856" s="1"/>
      <c r="G7856" s="275"/>
      <c r="H7856" s="1"/>
      <c r="I7856" s="1"/>
      <c r="J7856" s="1"/>
      <c r="K7856" s="275"/>
      <c r="L7856" s="1"/>
      <c r="M7856" s="1"/>
    </row>
    <row r="7857" spans="1:13" ht="15">
      <c r="A7857" s="1"/>
      <c r="B7857" s="1"/>
      <c r="C7857" s="8">
        <v>5482</v>
      </c>
      <c r="D7857" s="1"/>
      <c r="E7857" s="1"/>
      <c r="F7857" s="1"/>
      <c r="G7857" s="275"/>
      <c r="H7857" s="1"/>
      <c r="I7857" s="1"/>
      <c r="J7857" s="1"/>
      <c r="K7857" s="275"/>
      <c r="L7857" s="1"/>
      <c r="M7857" s="1"/>
    </row>
    <row r="7858" spans="1:13" ht="15">
      <c r="A7858" s="1"/>
      <c r="B7858" s="1"/>
      <c r="C7858" s="8">
        <v>5483</v>
      </c>
      <c r="D7858" s="1"/>
      <c r="E7858" s="1"/>
      <c r="F7858" s="1"/>
      <c r="G7858" s="275"/>
      <c r="H7858" s="1"/>
      <c r="I7858" s="1"/>
      <c r="J7858" s="1"/>
      <c r="K7858" s="275"/>
      <c r="L7858" s="1"/>
      <c r="M7858" s="1"/>
    </row>
    <row r="7859" spans="1:13" ht="15">
      <c r="A7859" s="1"/>
      <c r="B7859" s="1"/>
      <c r="C7859" s="8">
        <v>5484</v>
      </c>
      <c r="D7859" s="1"/>
      <c r="E7859" s="1"/>
      <c r="F7859" s="1"/>
      <c r="G7859" s="275"/>
      <c r="H7859" s="1"/>
      <c r="I7859" s="1"/>
      <c r="J7859" s="1"/>
      <c r="K7859" s="275"/>
      <c r="L7859" s="1"/>
      <c r="M7859" s="1"/>
    </row>
    <row r="7860" spans="1:13" ht="15">
      <c r="A7860" s="1"/>
      <c r="B7860" s="1"/>
      <c r="C7860" s="8">
        <v>5485</v>
      </c>
      <c r="D7860" s="1"/>
      <c r="E7860" s="1"/>
      <c r="F7860" s="1"/>
      <c r="G7860" s="275"/>
      <c r="H7860" s="1"/>
      <c r="I7860" s="1"/>
      <c r="J7860" s="1"/>
      <c r="K7860" s="275"/>
      <c r="L7860" s="1"/>
      <c r="M7860" s="1"/>
    </row>
    <row r="7861" spans="1:13" ht="15">
      <c r="A7861" s="1"/>
      <c r="B7861" s="1"/>
      <c r="C7861" s="8">
        <v>5486</v>
      </c>
      <c r="D7861" s="1"/>
      <c r="E7861" s="1"/>
      <c r="F7861" s="1"/>
      <c r="G7861" s="275"/>
      <c r="H7861" s="1"/>
      <c r="I7861" s="1"/>
      <c r="J7861" s="1"/>
      <c r="K7861" s="275"/>
      <c r="L7861" s="1"/>
      <c r="M7861" s="1"/>
    </row>
    <row r="7862" spans="1:13" ht="15">
      <c r="A7862" s="1"/>
      <c r="B7862" s="1"/>
      <c r="C7862" s="8">
        <v>5487</v>
      </c>
      <c r="D7862" s="1"/>
      <c r="E7862" s="1"/>
      <c r="F7862" s="1"/>
      <c r="G7862" s="275"/>
      <c r="H7862" s="1"/>
      <c r="I7862" s="1"/>
      <c r="J7862" s="1"/>
      <c r="K7862" s="275"/>
      <c r="L7862" s="1"/>
      <c r="M7862" s="1"/>
    </row>
    <row r="7863" spans="1:13" ht="15">
      <c r="A7863" s="1"/>
      <c r="B7863" s="1"/>
      <c r="C7863" s="8">
        <v>5488</v>
      </c>
      <c r="D7863" s="1"/>
      <c r="E7863" s="1"/>
      <c r="F7863" s="1"/>
      <c r="G7863" s="275"/>
      <c r="H7863" s="1"/>
      <c r="I7863" s="1"/>
      <c r="J7863" s="1"/>
      <c r="K7863" s="275"/>
      <c r="L7863" s="1"/>
      <c r="M7863" s="1"/>
    </row>
    <row r="7864" spans="1:13" ht="15">
      <c r="A7864" s="1"/>
      <c r="B7864" s="1"/>
      <c r="C7864" s="8">
        <v>5489</v>
      </c>
      <c r="D7864" s="1"/>
      <c r="E7864" s="1"/>
      <c r="F7864" s="1"/>
      <c r="G7864" s="275"/>
      <c r="H7864" s="1"/>
      <c r="I7864" s="1"/>
      <c r="J7864" s="1"/>
      <c r="K7864" s="275"/>
      <c r="L7864" s="1"/>
      <c r="M7864" s="1"/>
    </row>
    <row r="7865" spans="1:13" ht="15">
      <c r="A7865" s="1"/>
      <c r="B7865" s="1"/>
      <c r="C7865" s="8">
        <v>5490</v>
      </c>
      <c r="D7865" s="1"/>
      <c r="E7865" s="1"/>
      <c r="F7865" s="1"/>
      <c r="G7865" s="275"/>
      <c r="H7865" s="1"/>
      <c r="I7865" s="1"/>
      <c r="J7865" s="1"/>
      <c r="K7865" s="275"/>
      <c r="L7865" s="1"/>
      <c r="M7865" s="1"/>
    </row>
    <row r="7866" spans="1:13" ht="15">
      <c r="A7866" s="1"/>
      <c r="B7866" s="1"/>
      <c r="C7866" s="8">
        <v>5491</v>
      </c>
      <c r="D7866" s="1"/>
      <c r="E7866" s="1"/>
      <c r="F7866" s="1"/>
      <c r="G7866" s="275"/>
      <c r="H7866" s="1"/>
      <c r="I7866" s="1"/>
      <c r="J7866" s="1"/>
      <c r="K7866" s="275"/>
      <c r="L7866" s="1"/>
      <c r="M7866" s="1"/>
    </row>
    <row r="7867" spans="1:13" ht="15">
      <c r="A7867" s="1"/>
      <c r="B7867" s="1"/>
      <c r="C7867" s="8">
        <v>5492</v>
      </c>
      <c r="D7867" s="1"/>
      <c r="E7867" s="1"/>
      <c r="F7867" s="1"/>
      <c r="G7867" s="275"/>
      <c r="H7867" s="1"/>
      <c r="I7867" s="1"/>
      <c r="J7867" s="1"/>
      <c r="K7867" s="275"/>
      <c r="L7867" s="1"/>
      <c r="M7867" s="1"/>
    </row>
    <row r="7868" spans="1:13" ht="15">
      <c r="A7868" s="1"/>
      <c r="B7868" s="1"/>
      <c r="C7868" s="8">
        <v>5493</v>
      </c>
      <c r="D7868" s="1"/>
      <c r="E7868" s="1"/>
      <c r="F7868" s="1"/>
      <c r="G7868" s="275"/>
      <c r="H7868" s="1"/>
      <c r="I7868" s="1"/>
      <c r="J7868" s="1"/>
      <c r="K7868" s="275"/>
      <c r="L7868" s="1"/>
      <c r="M7868" s="1"/>
    </row>
    <row r="7869" spans="1:13" ht="15">
      <c r="A7869" s="1"/>
      <c r="B7869" s="1"/>
      <c r="C7869" s="8">
        <v>5494</v>
      </c>
      <c r="D7869" s="1"/>
      <c r="E7869" s="1"/>
      <c r="F7869" s="1"/>
      <c r="G7869" s="275"/>
      <c r="H7869" s="1"/>
      <c r="I7869" s="1"/>
      <c r="J7869" s="1"/>
      <c r="K7869" s="275"/>
      <c r="L7869" s="1"/>
      <c r="M7869" s="1"/>
    </row>
    <row r="7870" spans="1:13" ht="15">
      <c r="A7870" s="1"/>
      <c r="B7870" s="1"/>
      <c r="C7870" s="8">
        <v>5495</v>
      </c>
      <c r="D7870" s="1"/>
      <c r="E7870" s="1"/>
      <c r="F7870" s="1"/>
      <c r="G7870" s="275"/>
      <c r="H7870" s="1"/>
      <c r="I7870" s="1"/>
      <c r="J7870" s="1"/>
      <c r="K7870" s="275"/>
      <c r="L7870" s="1"/>
      <c r="M7870" s="1"/>
    </row>
    <row r="7871" spans="1:13" ht="15">
      <c r="A7871" s="1"/>
      <c r="B7871" s="1"/>
      <c r="C7871" s="8">
        <v>5496</v>
      </c>
      <c r="D7871" s="1"/>
      <c r="E7871" s="1"/>
      <c r="F7871" s="1"/>
      <c r="G7871" s="275"/>
      <c r="H7871" s="1"/>
      <c r="I7871" s="1"/>
      <c r="J7871" s="1"/>
      <c r="K7871" s="275"/>
      <c r="L7871" s="1"/>
      <c r="M7871" s="1"/>
    </row>
    <row r="7872" spans="1:13" ht="15">
      <c r="A7872" s="1"/>
      <c r="B7872" s="1"/>
      <c r="C7872" s="8">
        <v>5497</v>
      </c>
      <c r="D7872" s="1"/>
      <c r="E7872" s="1"/>
      <c r="F7872" s="1"/>
      <c r="G7872" s="275"/>
      <c r="H7872" s="1"/>
      <c r="I7872" s="1"/>
      <c r="J7872" s="1"/>
      <c r="K7872" s="275"/>
      <c r="L7872" s="1"/>
      <c r="M7872" s="1"/>
    </row>
    <row r="7873" spans="1:13" ht="15">
      <c r="A7873" s="1"/>
      <c r="B7873" s="1"/>
      <c r="C7873" s="8">
        <v>5498</v>
      </c>
      <c r="D7873" s="1"/>
      <c r="E7873" s="1"/>
      <c r="F7873" s="1"/>
      <c r="G7873" s="275"/>
      <c r="H7873" s="1"/>
      <c r="I7873" s="1"/>
      <c r="J7873" s="1"/>
      <c r="K7873" s="275"/>
      <c r="L7873" s="1"/>
      <c r="M7873" s="1"/>
    </row>
    <row r="7874" spans="1:13" ht="15">
      <c r="A7874" s="1"/>
      <c r="B7874" s="1"/>
      <c r="C7874" s="8">
        <v>5499</v>
      </c>
      <c r="D7874" s="1"/>
      <c r="E7874" s="1"/>
      <c r="F7874" s="1"/>
      <c r="G7874" s="275"/>
      <c r="H7874" s="1"/>
      <c r="I7874" s="1"/>
      <c r="J7874" s="1"/>
      <c r="K7874" s="275"/>
      <c r="L7874" s="1"/>
      <c r="M7874" s="1"/>
    </row>
    <row r="7875" spans="1:13" ht="15">
      <c r="A7875" s="1"/>
      <c r="B7875" s="1"/>
      <c r="C7875" s="8">
        <v>5500</v>
      </c>
      <c r="D7875" s="1"/>
      <c r="E7875" s="1"/>
      <c r="F7875" s="1"/>
      <c r="G7875" s="275"/>
      <c r="H7875" s="1"/>
      <c r="I7875" s="1"/>
      <c r="J7875" s="1"/>
      <c r="K7875" s="275"/>
      <c r="L7875" s="1"/>
      <c r="M7875" s="1"/>
    </row>
    <row r="7876" spans="1:13" ht="15">
      <c r="A7876" s="1"/>
      <c r="B7876" s="1"/>
      <c r="C7876" s="8">
        <v>5501</v>
      </c>
      <c r="D7876" s="1"/>
      <c r="E7876" s="1"/>
      <c r="F7876" s="1"/>
      <c r="G7876" s="275"/>
      <c r="H7876" s="1"/>
      <c r="I7876" s="1"/>
      <c r="J7876" s="1"/>
      <c r="K7876" s="275"/>
      <c r="L7876" s="1"/>
      <c r="M7876" s="1"/>
    </row>
    <row r="7877" spans="1:13" ht="15">
      <c r="A7877" s="1"/>
      <c r="B7877" s="1"/>
      <c r="C7877" s="8">
        <v>5502</v>
      </c>
      <c r="D7877" s="1"/>
      <c r="E7877" s="1"/>
      <c r="F7877" s="1"/>
      <c r="G7877" s="275"/>
      <c r="H7877" s="1"/>
      <c r="I7877" s="1"/>
      <c r="J7877" s="1"/>
      <c r="K7877" s="275"/>
      <c r="L7877" s="1"/>
      <c r="M7877" s="1"/>
    </row>
    <row r="7878" spans="1:13" ht="15">
      <c r="A7878" s="1"/>
      <c r="B7878" s="1"/>
      <c r="C7878" s="8">
        <v>5503</v>
      </c>
      <c r="D7878" s="1"/>
      <c r="E7878" s="1"/>
      <c r="F7878" s="1"/>
      <c r="G7878" s="275"/>
      <c r="H7878" s="1"/>
      <c r="I7878" s="1"/>
      <c r="J7878" s="1"/>
      <c r="K7878" s="275"/>
      <c r="L7878" s="1"/>
      <c r="M7878" s="1"/>
    </row>
    <row r="7879" spans="1:13" ht="15">
      <c r="A7879" s="1"/>
      <c r="B7879" s="1"/>
      <c r="C7879" s="8">
        <v>5504</v>
      </c>
      <c r="D7879" s="1"/>
      <c r="E7879" s="1"/>
      <c r="F7879" s="1"/>
      <c r="G7879" s="275"/>
      <c r="H7879" s="1"/>
      <c r="I7879" s="1"/>
      <c r="J7879" s="1"/>
      <c r="K7879" s="275"/>
      <c r="L7879" s="1"/>
      <c r="M7879" s="1"/>
    </row>
    <row r="7880" spans="1:13" ht="15">
      <c r="A7880" s="1"/>
      <c r="B7880" s="1"/>
      <c r="C7880" s="8">
        <v>5505</v>
      </c>
      <c r="D7880" s="1"/>
      <c r="E7880" s="1"/>
      <c r="F7880" s="1"/>
      <c r="G7880" s="275"/>
      <c r="H7880" s="1"/>
      <c r="I7880" s="1"/>
      <c r="J7880" s="1"/>
      <c r="K7880" s="275"/>
      <c r="L7880" s="1"/>
      <c r="M7880" s="1"/>
    </row>
    <row r="7881" spans="1:13" ht="15">
      <c r="A7881" s="1"/>
      <c r="B7881" s="1"/>
      <c r="C7881" s="8">
        <v>5506</v>
      </c>
      <c r="D7881" s="1"/>
      <c r="E7881" s="1"/>
      <c r="F7881" s="1"/>
      <c r="G7881" s="275"/>
      <c r="H7881" s="1"/>
      <c r="I7881" s="1"/>
      <c r="J7881" s="1"/>
      <c r="K7881" s="275"/>
      <c r="L7881" s="1"/>
      <c r="M7881" s="1"/>
    </row>
    <row r="7882" spans="1:13" ht="15">
      <c r="A7882" s="1"/>
      <c r="B7882" s="1"/>
      <c r="C7882" s="8">
        <v>5507</v>
      </c>
      <c r="D7882" s="1"/>
      <c r="E7882" s="1"/>
      <c r="F7882" s="1"/>
      <c r="G7882" s="275"/>
      <c r="H7882" s="1"/>
      <c r="I7882" s="1"/>
      <c r="J7882" s="1"/>
      <c r="K7882" s="275"/>
      <c r="L7882" s="1"/>
      <c r="M7882" s="1"/>
    </row>
    <row r="7883" spans="1:13" ht="15">
      <c r="A7883" s="1"/>
      <c r="B7883" s="1"/>
      <c r="C7883" s="8">
        <v>5508</v>
      </c>
      <c r="D7883" s="1"/>
      <c r="E7883" s="1"/>
      <c r="F7883" s="1"/>
      <c r="G7883" s="275"/>
      <c r="H7883" s="1"/>
      <c r="I7883" s="1"/>
      <c r="J7883" s="1"/>
      <c r="K7883" s="275"/>
      <c r="L7883" s="1"/>
      <c r="M7883" s="1"/>
    </row>
    <row r="7884" spans="1:13" ht="15">
      <c r="A7884" s="1"/>
      <c r="B7884" s="1"/>
      <c r="C7884" s="8">
        <v>5509</v>
      </c>
      <c r="D7884" s="1"/>
      <c r="E7884" s="1"/>
      <c r="F7884" s="1"/>
      <c r="G7884" s="275"/>
      <c r="H7884" s="1"/>
      <c r="I7884" s="1"/>
      <c r="J7884" s="1"/>
      <c r="K7884" s="275"/>
      <c r="L7884" s="1"/>
      <c r="M7884" s="1"/>
    </row>
    <row r="7885" spans="1:13" ht="15">
      <c r="A7885" s="1"/>
      <c r="B7885" s="1"/>
      <c r="C7885" s="8">
        <v>5510</v>
      </c>
      <c r="D7885" s="1"/>
      <c r="E7885" s="1"/>
      <c r="F7885" s="1"/>
      <c r="G7885" s="275"/>
      <c r="H7885" s="1"/>
      <c r="I7885" s="1"/>
      <c r="J7885" s="1"/>
      <c r="K7885" s="275"/>
      <c r="L7885" s="1"/>
      <c r="M7885" s="1"/>
    </row>
    <row r="7886" spans="1:13" ht="15">
      <c r="A7886" s="1"/>
      <c r="B7886" s="1"/>
      <c r="C7886" s="8">
        <v>5511</v>
      </c>
      <c r="D7886" s="1"/>
      <c r="E7886" s="1"/>
      <c r="F7886" s="1"/>
      <c r="G7886" s="275"/>
      <c r="H7886" s="1"/>
      <c r="I7886" s="1"/>
      <c r="J7886" s="1"/>
      <c r="K7886" s="275"/>
      <c r="L7886" s="1"/>
      <c r="M7886" s="1"/>
    </row>
    <row r="7887" spans="1:13" ht="15">
      <c r="A7887" s="1"/>
      <c r="B7887" s="1"/>
      <c r="C7887" s="8">
        <v>5512</v>
      </c>
      <c r="D7887" s="1"/>
      <c r="E7887" s="1"/>
      <c r="F7887" s="1"/>
      <c r="G7887" s="275"/>
      <c r="H7887" s="1"/>
      <c r="I7887" s="1"/>
      <c r="J7887" s="1"/>
      <c r="K7887" s="275"/>
      <c r="L7887" s="1"/>
      <c r="M7887" s="1"/>
    </row>
    <row r="7888" spans="1:13" ht="15">
      <c r="A7888" s="1"/>
      <c r="B7888" s="1"/>
      <c r="C7888" s="8">
        <v>5513</v>
      </c>
      <c r="D7888" s="1"/>
      <c r="E7888" s="1"/>
      <c r="F7888" s="1"/>
      <c r="G7888" s="275"/>
      <c r="H7888" s="1"/>
      <c r="I7888" s="1"/>
      <c r="J7888" s="1"/>
      <c r="K7888" s="275"/>
      <c r="L7888" s="1"/>
      <c r="M7888" s="1"/>
    </row>
    <row r="7889" spans="1:13" ht="15">
      <c r="A7889" s="1"/>
      <c r="B7889" s="1"/>
      <c r="C7889" s="8">
        <v>5514</v>
      </c>
      <c r="D7889" s="1"/>
      <c r="E7889" s="1"/>
      <c r="F7889" s="1"/>
      <c r="G7889" s="275"/>
      <c r="H7889" s="1"/>
      <c r="I7889" s="1"/>
      <c r="J7889" s="1"/>
      <c r="K7889" s="275"/>
      <c r="L7889" s="1"/>
      <c r="M7889" s="1"/>
    </row>
    <row r="7890" spans="1:13" ht="15">
      <c r="A7890" s="1"/>
      <c r="B7890" s="1"/>
      <c r="C7890" s="8">
        <v>5515</v>
      </c>
      <c r="D7890" s="1"/>
      <c r="E7890" s="1"/>
      <c r="F7890" s="1"/>
      <c r="G7890" s="275"/>
      <c r="H7890" s="1"/>
      <c r="I7890" s="1"/>
      <c r="J7890" s="1"/>
      <c r="K7890" s="275"/>
      <c r="L7890" s="1"/>
      <c r="M7890" s="1"/>
    </row>
    <row r="7891" spans="1:13" ht="15">
      <c r="A7891" s="1"/>
      <c r="B7891" s="1"/>
      <c r="C7891" s="8">
        <v>5516</v>
      </c>
      <c r="D7891" s="1"/>
      <c r="E7891" s="1"/>
      <c r="F7891" s="1"/>
      <c r="G7891" s="275"/>
      <c r="H7891" s="1"/>
      <c r="I7891" s="1"/>
      <c r="J7891" s="1"/>
      <c r="K7891" s="275"/>
      <c r="L7891" s="1"/>
      <c r="M7891" s="1"/>
    </row>
    <row r="7892" spans="1:13" ht="15">
      <c r="A7892" s="1"/>
      <c r="B7892" s="1"/>
      <c r="C7892" s="8">
        <v>5517</v>
      </c>
      <c r="D7892" s="1"/>
      <c r="E7892" s="1"/>
      <c r="F7892" s="1"/>
      <c r="G7892" s="275"/>
      <c r="H7892" s="1"/>
      <c r="I7892" s="1"/>
      <c r="J7892" s="1"/>
      <c r="K7892" s="275"/>
      <c r="L7892" s="1"/>
      <c r="M7892" s="1"/>
    </row>
    <row r="7893" spans="1:13" ht="15">
      <c r="A7893" s="1"/>
      <c r="B7893" s="1"/>
      <c r="C7893" s="8">
        <v>5518</v>
      </c>
      <c r="D7893" s="1"/>
      <c r="E7893" s="1"/>
      <c r="F7893" s="1"/>
      <c r="G7893" s="275"/>
      <c r="H7893" s="1"/>
      <c r="I7893" s="1"/>
      <c r="J7893" s="1"/>
      <c r="K7893" s="275"/>
      <c r="L7893" s="1"/>
      <c r="M7893" s="1"/>
    </row>
    <row r="7894" spans="1:13" ht="15">
      <c r="A7894" s="1"/>
      <c r="B7894" s="1"/>
      <c r="C7894" s="8">
        <v>5519</v>
      </c>
      <c r="D7894" s="1"/>
      <c r="E7894" s="1"/>
      <c r="F7894" s="1"/>
      <c r="G7894" s="275"/>
      <c r="H7894" s="1"/>
      <c r="I7894" s="1"/>
      <c r="J7894" s="1"/>
      <c r="K7894" s="275"/>
      <c r="L7894" s="1"/>
      <c r="M7894" s="1"/>
    </row>
    <row r="7895" spans="1:13" ht="15">
      <c r="A7895" s="1"/>
      <c r="B7895" s="1"/>
      <c r="C7895" s="8">
        <v>5520</v>
      </c>
      <c r="D7895" s="1"/>
      <c r="E7895" s="1"/>
      <c r="F7895" s="1"/>
      <c r="G7895" s="275"/>
      <c r="H7895" s="1"/>
      <c r="I7895" s="1"/>
      <c r="J7895" s="1"/>
      <c r="K7895" s="275"/>
      <c r="L7895" s="1"/>
      <c r="M7895" s="1"/>
    </row>
    <row r="7896" spans="1:13" ht="15">
      <c r="A7896" s="1"/>
      <c r="B7896" s="1"/>
      <c r="C7896" s="8">
        <v>5521</v>
      </c>
      <c r="D7896" s="1"/>
      <c r="E7896" s="1"/>
      <c r="F7896" s="1"/>
      <c r="G7896" s="275"/>
      <c r="H7896" s="1"/>
      <c r="I7896" s="1"/>
      <c r="J7896" s="1"/>
      <c r="K7896" s="275"/>
      <c r="L7896" s="1"/>
      <c r="M7896" s="1"/>
    </row>
    <row r="7897" spans="1:13" ht="15">
      <c r="A7897" s="1"/>
      <c r="B7897" s="1"/>
      <c r="C7897" s="8">
        <v>5522</v>
      </c>
      <c r="D7897" s="1"/>
      <c r="E7897" s="1"/>
      <c r="F7897" s="1"/>
      <c r="G7897" s="275"/>
      <c r="H7897" s="1"/>
      <c r="I7897" s="1"/>
      <c r="J7897" s="1"/>
      <c r="K7897" s="275"/>
      <c r="L7897" s="1"/>
      <c r="M7897" s="1"/>
    </row>
    <row r="7898" spans="1:13" ht="15">
      <c r="A7898" s="1"/>
      <c r="B7898" s="1"/>
      <c r="C7898" s="8">
        <v>5523</v>
      </c>
      <c r="D7898" s="1"/>
      <c r="E7898" s="1"/>
      <c r="F7898" s="1"/>
      <c r="G7898" s="275"/>
      <c r="H7898" s="1"/>
      <c r="I7898" s="1"/>
      <c r="J7898" s="1"/>
      <c r="K7898" s="275"/>
      <c r="L7898" s="1"/>
      <c r="M7898" s="1"/>
    </row>
    <row r="7899" spans="1:13" ht="15">
      <c r="A7899" s="1"/>
      <c r="B7899" s="1"/>
      <c r="C7899" s="8">
        <v>5524</v>
      </c>
      <c r="D7899" s="1"/>
      <c r="E7899" s="1"/>
      <c r="F7899" s="1"/>
      <c r="G7899" s="275"/>
      <c r="H7899" s="1"/>
      <c r="I7899" s="1"/>
      <c r="J7899" s="1"/>
      <c r="K7899" s="275"/>
      <c r="L7899" s="1"/>
      <c r="M7899" s="1"/>
    </row>
    <row r="7900" spans="1:13" ht="15">
      <c r="A7900" s="1"/>
      <c r="B7900" s="1"/>
      <c r="C7900" s="8">
        <v>5525</v>
      </c>
      <c r="D7900" s="1"/>
      <c r="E7900" s="1"/>
      <c r="F7900" s="1"/>
      <c r="G7900" s="275"/>
      <c r="H7900" s="1"/>
      <c r="I7900" s="1"/>
      <c r="J7900" s="1"/>
      <c r="K7900" s="275"/>
      <c r="L7900" s="1"/>
      <c r="M7900" s="1"/>
    </row>
    <row r="7901" spans="1:13" ht="15">
      <c r="A7901" s="1"/>
      <c r="B7901" s="1"/>
      <c r="C7901" s="8">
        <v>5526</v>
      </c>
      <c r="D7901" s="1"/>
      <c r="E7901" s="1"/>
      <c r="F7901" s="1"/>
      <c r="G7901" s="275"/>
      <c r="H7901" s="1"/>
      <c r="I7901" s="1"/>
      <c r="J7901" s="1"/>
      <c r="K7901" s="275"/>
      <c r="L7901" s="1"/>
      <c r="M7901" s="1"/>
    </row>
    <row r="7902" spans="1:13" ht="15">
      <c r="A7902" s="1"/>
      <c r="B7902" s="1"/>
      <c r="C7902" s="8">
        <v>5527</v>
      </c>
      <c r="D7902" s="1"/>
      <c r="E7902" s="1"/>
      <c r="F7902" s="1"/>
      <c r="G7902" s="275"/>
      <c r="H7902" s="1"/>
      <c r="I7902" s="1"/>
      <c r="J7902" s="1"/>
      <c r="K7902" s="275"/>
      <c r="L7902" s="1"/>
      <c r="M7902" s="1"/>
    </row>
    <row r="7903" spans="1:13" ht="15">
      <c r="A7903" s="1"/>
      <c r="B7903" s="1"/>
      <c r="C7903" s="8">
        <v>5528</v>
      </c>
      <c r="D7903" s="1"/>
      <c r="E7903" s="1"/>
      <c r="F7903" s="1"/>
      <c r="G7903" s="275"/>
      <c r="H7903" s="1"/>
      <c r="I7903" s="1"/>
      <c r="J7903" s="1"/>
      <c r="K7903" s="275"/>
      <c r="L7903" s="1"/>
      <c r="M7903" s="1"/>
    </row>
    <row r="7904" spans="1:13" ht="15">
      <c r="A7904" s="1"/>
      <c r="B7904" s="1"/>
      <c r="C7904" s="8">
        <v>5529</v>
      </c>
      <c r="D7904" s="1"/>
      <c r="E7904" s="1"/>
      <c r="F7904" s="1"/>
      <c r="G7904" s="275"/>
      <c r="H7904" s="1"/>
      <c r="I7904" s="1"/>
      <c r="J7904" s="1"/>
      <c r="K7904" s="275"/>
      <c r="L7904" s="1"/>
      <c r="M7904" s="1"/>
    </row>
    <row r="7905" spans="1:13" ht="15">
      <c r="A7905" s="1"/>
      <c r="B7905" s="1"/>
      <c r="C7905" s="8">
        <v>5530</v>
      </c>
      <c r="D7905" s="1"/>
      <c r="E7905" s="1"/>
      <c r="F7905" s="1"/>
      <c r="G7905" s="275"/>
      <c r="H7905" s="1"/>
      <c r="I7905" s="1"/>
      <c r="J7905" s="1"/>
      <c r="K7905" s="275"/>
      <c r="L7905" s="1"/>
      <c r="M7905" s="1"/>
    </row>
    <row r="7906" spans="1:13" ht="15">
      <c r="A7906" s="1"/>
      <c r="B7906" s="1"/>
      <c r="C7906" s="8">
        <v>5531</v>
      </c>
      <c r="D7906" s="1"/>
      <c r="E7906" s="1"/>
      <c r="F7906" s="1"/>
      <c r="G7906" s="275"/>
      <c r="H7906" s="1"/>
      <c r="I7906" s="1"/>
      <c r="J7906" s="1"/>
      <c r="K7906" s="275"/>
      <c r="L7906" s="1"/>
      <c r="M7906" s="1"/>
    </row>
    <row r="7907" spans="1:13" ht="15">
      <c r="A7907" s="1"/>
      <c r="B7907" s="1"/>
      <c r="C7907" s="8">
        <v>5532</v>
      </c>
      <c r="D7907" s="1"/>
      <c r="E7907" s="1"/>
      <c r="F7907" s="1"/>
      <c r="G7907" s="275"/>
      <c r="H7907" s="1"/>
      <c r="I7907" s="1"/>
      <c r="J7907" s="1"/>
      <c r="K7907" s="275"/>
      <c r="L7907" s="1"/>
      <c r="M7907" s="1"/>
    </row>
    <row r="7908" spans="1:13" ht="15">
      <c r="A7908" s="1"/>
      <c r="B7908" s="1"/>
      <c r="C7908" s="8">
        <v>5533</v>
      </c>
      <c r="D7908" s="1"/>
      <c r="E7908" s="1"/>
      <c r="F7908" s="1"/>
      <c r="G7908" s="275"/>
      <c r="H7908" s="1"/>
      <c r="I7908" s="1"/>
      <c r="J7908" s="1"/>
      <c r="K7908" s="275"/>
      <c r="L7908" s="1"/>
      <c r="M7908" s="1"/>
    </row>
    <row r="7909" spans="1:13" ht="15">
      <c r="A7909" s="1"/>
      <c r="B7909" s="1"/>
      <c r="C7909" s="8">
        <v>5534</v>
      </c>
      <c r="D7909" s="1"/>
      <c r="E7909" s="1"/>
      <c r="F7909" s="1"/>
      <c r="G7909" s="275"/>
      <c r="H7909" s="1"/>
      <c r="I7909" s="1"/>
      <c r="J7909" s="1"/>
      <c r="K7909" s="275"/>
      <c r="L7909" s="1"/>
      <c r="M7909" s="1"/>
    </row>
    <row r="7910" spans="1:13" ht="15">
      <c r="A7910" s="1"/>
      <c r="B7910" s="1"/>
      <c r="C7910" s="8">
        <v>5535</v>
      </c>
      <c r="D7910" s="1"/>
      <c r="E7910" s="1"/>
      <c r="F7910" s="1"/>
      <c r="G7910" s="275"/>
      <c r="H7910" s="1"/>
      <c r="I7910" s="1"/>
      <c r="J7910" s="1"/>
      <c r="K7910" s="275"/>
      <c r="L7910" s="1"/>
      <c r="M7910" s="1"/>
    </row>
    <row r="7911" spans="1:13" ht="15">
      <c r="A7911" s="1"/>
      <c r="B7911" s="1"/>
      <c r="C7911" s="8">
        <v>5536</v>
      </c>
      <c r="D7911" s="1"/>
      <c r="E7911" s="1"/>
      <c r="F7911" s="1"/>
      <c r="G7911" s="275"/>
      <c r="H7911" s="1"/>
      <c r="I7911" s="1"/>
      <c r="J7911" s="1"/>
      <c r="K7911" s="275"/>
      <c r="L7911" s="1"/>
      <c r="M7911" s="1"/>
    </row>
    <row r="7912" spans="1:13" ht="15">
      <c r="A7912" s="1"/>
      <c r="B7912" s="1"/>
      <c r="C7912" s="8">
        <v>5537</v>
      </c>
      <c r="D7912" s="1"/>
      <c r="E7912" s="1"/>
      <c r="F7912" s="1"/>
      <c r="G7912" s="275"/>
      <c r="H7912" s="1"/>
      <c r="I7912" s="1"/>
      <c r="J7912" s="1"/>
      <c r="K7912" s="275"/>
      <c r="L7912" s="1"/>
      <c r="M7912" s="1"/>
    </row>
    <row r="7913" spans="1:13" ht="15">
      <c r="A7913" s="1"/>
      <c r="B7913" s="1"/>
      <c r="C7913" s="8">
        <v>5538</v>
      </c>
      <c r="D7913" s="1"/>
      <c r="E7913" s="1"/>
      <c r="F7913" s="1"/>
      <c r="G7913" s="275"/>
      <c r="H7913" s="1"/>
      <c r="I7913" s="1"/>
      <c r="J7913" s="1"/>
      <c r="K7913" s="275"/>
      <c r="L7913" s="1"/>
      <c r="M7913" s="1"/>
    </row>
    <row r="7914" spans="1:13" ht="15">
      <c r="A7914" s="1"/>
      <c r="B7914" s="1"/>
      <c r="C7914" s="8">
        <v>5539</v>
      </c>
      <c r="D7914" s="1"/>
      <c r="E7914" s="1"/>
      <c r="F7914" s="1"/>
      <c r="G7914" s="275"/>
      <c r="H7914" s="1"/>
      <c r="I7914" s="1"/>
      <c r="J7914" s="1"/>
      <c r="K7914" s="275"/>
      <c r="L7914" s="1"/>
      <c r="M7914" s="1"/>
    </row>
    <row r="7915" spans="1:13" ht="15">
      <c r="A7915" s="1"/>
      <c r="B7915" s="1"/>
      <c r="C7915" s="8">
        <v>5540</v>
      </c>
      <c r="D7915" s="1"/>
      <c r="E7915" s="1"/>
      <c r="F7915" s="1"/>
      <c r="G7915" s="275"/>
      <c r="H7915" s="1"/>
      <c r="I7915" s="1"/>
      <c r="J7915" s="1"/>
      <c r="K7915" s="275"/>
      <c r="L7915" s="1"/>
      <c r="M7915" s="1"/>
    </row>
    <row r="7916" spans="1:13" ht="15">
      <c r="A7916" s="1"/>
      <c r="B7916" s="1"/>
      <c r="C7916" s="8">
        <v>5541</v>
      </c>
      <c r="D7916" s="1"/>
      <c r="E7916" s="1"/>
      <c r="F7916" s="1"/>
      <c r="G7916" s="275"/>
      <c r="H7916" s="1"/>
      <c r="I7916" s="1"/>
      <c r="J7916" s="1"/>
      <c r="K7916" s="275"/>
      <c r="L7916" s="1"/>
      <c r="M7916" s="1"/>
    </row>
    <row r="7917" spans="1:13" ht="15">
      <c r="A7917" s="1"/>
      <c r="B7917" s="1"/>
      <c r="C7917" s="8">
        <v>5542</v>
      </c>
      <c r="D7917" s="1"/>
      <c r="E7917" s="1"/>
      <c r="F7917" s="1"/>
      <c r="G7917" s="275"/>
      <c r="H7917" s="1"/>
      <c r="I7917" s="1"/>
      <c r="J7917" s="1"/>
      <c r="K7917" s="275"/>
      <c r="L7917" s="1"/>
      <c r="M7917" s="1"/>
    </row>
    <row r="7918" spans="1:13" ht="15">
      <c r="A7918" s="1"/>
      <c r="B7918" s="1"/>
      <c r="C7918" s="8">
        <v>5543</v>
      </c>
      <c r="D7918" s="1"/>
      <c r="E7918" s="1"/>
      <c r="F7918" s="1"/>
      <c r="G7918" s="275"/>
      <c r="H7918" s="1"/>
      <c r="I7918" s="1"/>
      <c r="J7918" s="1"/>
      <c r="K7918" s="275"/>
      <c r="L7918" s="1"/>
      <c r="M7918" s="1"/>
    </row>
    <row r="7919" spans="1:13" ht="15">
      <c r="A7919" s="1"/>
      <c r="B7919" s="1"/>
      <c r="C7919" s="8">
        <v>5544</v>
      </c>
      <c r="D7919" s="1"/>
      <c r="E7919" s="1"/>
      <c r="F7919" s="1"/>
      <c r="G7919" s="275"/>
      <c r="H7919" s="1"/>
      <c r="I7919" s="1"/>
      <c r="J7919" s="1"/>
      <c r="K7919" s="275"/>
      <c r="L7919" s="1"/>
      <c r="M7919" s="1"/>
    </row>
    <row r="7920" spans="1:13" ht="15">
      <c r="A7920" s="1"/>
      <c r="B7920" s="1"/>
      <c r="C7920" s="8">
        <v>5545</v>
      </c>
      <c r="D7920" s="1"/>
      <c r="E7920" s="1"/>
      <c r="F7920" s="1"/>
      <c r="G7920" s="275"/>
      <c r="H7920" s="1"/>
      <c r="I7920" s="1"/>
      <c r="J7920" s="1"/>
      <c r="K7920" s="275"/>
      <c r="L7920" s="1"/>
      <c r="M7920" s="1"/>
    </row>
    <row r="7921" spans="1:13" ht="15">
      <c r="A7921" s="1"/>
      <c r="B7921" s="1"/>
      <c r="C7921" s="8">
        <v>5546</v>
      </c>
      <c r="D7921" s="1"/>
      <c r="E7921" s="1"/>
      <c r="F7921" s="1"/>
      <c r="G7921" s="275"/>
      <c r="H7921" s="1"/>
      <c r="I7921" s="1"/>
      <c r="J7921" s="1"/>
      <c r="K7921" s="275"/>
      <c r="L7921" s="1"/>
      <c r="M7921" s="1"/>
    </row>
    <row r="7922" spans="1:13" ht="15">
      <c r="A7922" s="1"/>
      <c r="B7922" s="1"/>
      <c r="C7922" s="8">
        <v>5547</v>
      </c>
      <c r="D7922" s="1"/>
      <c r="E7922" s="1"/>
      <c r="F7922" s="1"/>
      <c r="G7922" s="275"/>
      <c r="H7922" s="1"/>
      <c r="I7922" s="1"/>
      <c r="J7922" s="1"/>
      <c r="K7922" s="275"/>
      <c r="L7922" s="1"/>
      <c r="M7922" s="1"/>
    </row>
    <row r="7923" spans="1:13" ht="15">
      <c r="A7923" s="1"/>
      <c r="B7923" s="1"/>
      <c r="C7923" s="8">
        <v>5548</v>
      </c>
      <c r="D7923" s="1"/>
      <c r="E7923" s="1"/>
      <c r="F7923" s="1"/>
      <c r="G7923" s="275"/>
      <c r="H7923" s="1"/>
      <c r="I7923" s="1"/>
      <c r="J7923" s="1"/>
      <c r="K7923" s="275"/>
      <c r="L7923" s="1"/>
      <c r="M7923" s="1"/>
    </row>
    <row r="7924" spans="1:13" ht="15">
      <c r="A7924" s="1"/>
      <c r="B7924" s="1"/>
      <c r="C7924" s="8">
        <v>5549</v>
      </c>
      <c r="D7924" s="1"/>
      <c r="E7924" s="1"/>
      <c r="F7924" s="1"/>
      <c r="G7924" s="275"/>
      <c r="H7924" s="1"/>
      <c r="I7924" s="1"/>
      <c r="J7924" s="1"/>
      <c r="K7924" s="275"/>
      <c r="L7924" s="1"/>
      <c r="M7924" s="1"/>
    </row>
    <row r="7925" spans="1:13" ht="15">
      <c r="A7925" s="1"/>
      <c r="B7925" s="1"/>
      <c r="C7925" s="8">
        <v>5550</v>
      </c>
      <c r="D7925" s="1"/>
      <c r="E7925" s="1"/>
      <c r="F7925" s="1"/>
      <c r="G7925" s="275"/>
      <c r="H7925" s="1"/>
      <c r="I7925" s="1"/>
      <c r="J7925" s="1"/>
      <c r="K7925" s="275"/>
      <c r="L7925" s="1"/>
      <c r="M7925" s="1"/>
    </row>
    <row r="7926" spans="1:13" ht="15">
      <c r="A7926" s="1"/>
      <c r="B7926" s="1"/>
      <c r="C7926" s="8">
        <v>5551</v>
      </c>
      <c r="D7926" s="1"/>
      <c r="E7926" s="1"/>
      <c r="F7926" s="1"/>
      <c r="G7926" s="275"/>
      <c r="H7926" s="1"/>
      <c r="I7926" s="1"/>
      <c r="J7926" s="1"/>
      <c r="K7926" s="275"/>
      <c r="L7926" s="1"/>
      <c r="M7926" s="1"/>
    </row>
    <row r="7927" spans="1:13" ht="15">
      <c r="A7927" s="1"/>
      <c r="B7927" s="1"/>
      <c r="C7927" s="8">
        <v>5552</v>
      </c>
      <c r="D7927" s="1"/>
      <c r="E7927" s="1"/>
      <c r="F7927" s="1"/>
      <c r="G7927" s="275"/>
      <c r="H7927" s="1"/>
      <c r="I7927" s="1"/>
      <c r="J7927" s="1"/>
      <c r="K7927" s="275"/>
      <c r="L7927" s="1"/>
      <c r="M7927" s="1"/>
    </row>
    <row r="7928" spans="1:13" ht="15">
      <c r="A7928" s="1"/>
      <c r="B7928" s="1"/>
      <c r="C7928" s="8">
        <v>5553</v>
      </c>
      <c r="D7928" s="1"/>
      <c r="E7928" s="1"/>
      <c r="F7928" s="1"/>
      <c r="G7928" s="275"/>
      <c r="H7928" s="1"/>
      <c r="I7928" s="1"/>
      <c r="J7928" s="1"/>
      <c r="K7928" s="275"/>
      <c r="L7928" s="1"/>
      <c r="M7928" s="1"/>
    </row>
    <row r="7929" spans="1:13" ht="15">
      <c r="A7929" s="1"/>
      <c r="B7929" s="1"/>
      <c r="C7929" s="8">
        <v>5554</v>
      </c>
      <c r="D7929" s="1"/>
      <c r="E7929" s="1"/>
      <c r="F7929" s="1"/>
      <c r="G7929" s="275"/>
      <c r="H7929" s="1"/>
      <c r="I7929" s="1"/>
      <c r="J7929" s="1"/>
      <c r="K7929" s="275"/>
      <c r="L7929" s="1"/>
      <c r="M7929" s="1"/>
    </row>
    <row r="7930" spans="1:13" ht="15">
      <c r="A7930" s="1"/>
      <c r="B7930" s="1"/>
      <c r="C7930" s="8">
        <v>5555</v>
      </c>
      <c r="D7930" s="1"/>
      <c r="E7930" s="1"/>
      <c r="F7930" s="1"/>
      <c r="G7930" s="275"/>
      <c r="H7930" s="1"/>
      <c r="I7930" s="1"/>
      <c r="J7930" s="1"/>
      <c r="K7930" s="275"/>
      <c r="L7930" s="1"/>
      <c r="M7930" s="1"/>
    </row>
    <row r="7931" spans="1:13" ht="15">
      <c r="A7931" s="1"/>
      <c r="B7931" s="1"/>
      <c r="C7931" s="8">
        <v>5556</v>
      </c>
      <c r="D7931" s="1"/>
      <c r="E7931" s="1"/>
      <c r="F7931" s="1"/>
      <c r="G7931" s="275"/>
      <c r="H7931" s="1"/>
      <c r="I7931" s="1"/>
      <c r="J7931" s="1"/>
      <c r="K7931" s="275"/>
      <c r="L7931" s="1"/>
      <c r="M7931" s="1"/>
    </row>
    <row r="7932" spans="1:13" ht="15">
      <c r="A7932" s="1"/>
      <c r="B7932" s="1"/>
      <c r="C7932" s="8">
        <v>5557</v>
      </c>
      <c r="D7932" s="1"/>
      <c r="E7932" s="1"/>
      <c r="F7932" s="1"/>
      <c r="G7932" s="275"/>
      <c r="H7932" s="1"/>
      <c r="I7932" s="1"/>
      <c r="J7932" s="1"/>
      <c r="K7932" s="275"/>
      <c r="L7932" s="1"/>
      <c r="M7932" s="1"/>
    </row>
    <row r="7933" spans="1:13" ht="15">
      <c r="A7933" s="1"/>
      <c r="B7933" s="1"/>
      <c r="C7933" s="8">
        <v>5558</v>
      </c>
      <c r="D7933" s="1"/>
      <c r="E7933" s="1"/>
      <c r="F7933" s="1"/>
      <c r="G7933" s="275"/>
      <c r="H7933" s="1"/>
      <c r="I7933" s="1"/>
      <c r="J7933" s="1"/>
      <c r="K7933" s="275"/>
      <c r="L7933" s="1"/>
      <c r="M7933" s="1"/>
    </row>
    <row r="7934" spans="1:13" ht="15">
      <c r="A7934" s="1"/>
      <c r="B7934" s="1"/>
      <c r="C7934" s="8">
        <v>5559</v>
      </c>
      <c r="D7934" s="1"/>
      <c r="E7934" s="1"/>
      <c r="F7934" s="1"/>
      <c r="G7934" s="275"/>
      <c r="H7934" s="1"/>
      <c r="I7934" s="1"/>
      <c r="J7934" s="1"/>
      <c r="K7934" s="275"/>
      <c r="L7934" s="1"/>
      <c r="M7934" s="1"/>
    </row>
    <row r="7935" spans="1:13" ht="15">
      <c r="A7935" s="1"/>
      <c r="B7935" s="1"/>
      <c r="C7935" s="8">
        <v>5560</v>
      </c>
      <c r="D7935" s="1"/>
      <c r="E7935" s="1"/>
      <c r="F7935" s="1"/>
      <c r="G7935" s="275"/>
      <c r="H7935" s="1"/>
      <c r="I7935" s="1"/>
      <c r="J7935" s="1"/>
      <c r="K7935" s="275"/>
      <c r="L7935" s="1"/>
      <c r="M7935" s="1"/>
    </row>
    <row r="7936" spans="1:13" ht="15">
      <c r="A7936" s="1"/>
      <c r="B7936" s="1"/>
      <c r="C7936" s="8">
        <v>5561</v>
      </c>
      <c r="D7936" s="1"/>
      <c r="E7936" s="1"/>
      <c r="F7936" s="1"/>
      <c r="G7936" s="275"/>
      <c r="H7936" s="1"/>
      <c r="I7936" s="1"/>
      <c r="J7936" s="1"/>
      <c r="K7936" s="275"/>
      <c r="L7936" s="1"/>
      <c r="M7936" s="1"/>
    </row>
    <row r="7937" spans="1:13" ht="15">
      <c r="A7937" s="1"/>
      <c r="B7937" s="1"/>
      <c r="C7937" s="8">
        <v>5562</v>
      </c>
      <c r="D7937" s="1"/>
      <c r="E7937" s="1"/>
      <c r="F7937" s="1"/>
      <c r="G7937" s="275"/>
      <c r="H7937" s="1"/>
      <c r="I7937" s="1"/>
      <c r="J7937" s="1"/>
      <c r="K7937" s="275"/>
      <c r="L7937" s="1"/>
      <c r="M7937" s="1"/>
    </row>
    <row r="7938" spans="1:13" ht="15">
      <c r="A7938" s="1"/>
      <c r="B7938" s="1"/>
      <c r="C7938" s="8">
        <v>5563</v>
      </c>
      <c r="D7938" s="1"/>
      <c r="E7938" s="1"/>
      <c r="F7938" s="1"/>
      <c r="G7938" s="275"/>
      <c r="H7938" s="1"/>
      <c r="I7938" s="1"/>
      <c r="J7938" s="1"/>
      <c r="K7938" s="275"/>
      <c r="L7938" s="1"/>
      <c r="M7938" s="1"/>
    </row>
    <row r="7939" spans="1:13" ht="15">
      <c r="A7939" s="1"/>
      <c r="B7939" s="1"/>
      <c r="C7939" s="8">
        <v>5564</v>
      </c>
      <c r="D7939" s="1"/>
      <c r="E7939" s="1"/>
      <c r="F7939" s="1"/>
      <c r="G7939" s="275"/>
      <c r="H7939" s="1"/>
      <c r="I7939" s="1"/>
      <c r="J7939" s="1"/>
      <c r="K7939" s="275"/>
      <c r="L7939" s="1"/>
      <c r="M7939" s="1"/>
    </row>
    <row r="7940" spans="1:13" ht="15">
      <c r="A7940" s="1"/>
      <c r="B7940" s="1"/>
      <c r="C7940" s="8">
        <v>5565</v>
      </c>
      <c r="D7940" s="1"/>
      <c r="E7940" s="1"/>
      <c r="F7940" s="1"/>
      <c r="G7940" s="275"/>
      <c r="H7940" s="1"/>
      <c r="I7940" s="1"/>
      <c r="J7940" s="1"/>
      <c r="K7940" s="275"/>
      <c r="L7940" s="1"/>
      <c r="M7940" s="1"/>
    </row>
    <row r="7941" spans="1:13" ht="15">
      <c r="A7941" s="1"/>
      <c r="B7941" s="1"/>
      <c r="C7941" s="8">
        <v>5566</v>
      </c>
      <c r="D7941" s="1"/>
      <c r="E7941" s="1"/>
      <c r="F7941" s="1"/>
      <c r="G7941" s="275"/>
      <c r="H7941" s="1"/>
      <c r="I7941" s="1"/>
      <c r="J7941" s="1"/>
      <c r="K7941" s="275"/>
      <c r="L7941" s="1"/>
      <c r="M7941" s="1"/>
    </row>
    <row r="7942" spans="1:13" ht="15">
      <c r="A7942" s="1"/>
      <c r="B7942" s="1"/>
      <c r="C7942" s="8">
        <v>5567</v>
      </c>
      <c r="D7942" s="1"/>
      <c r="E7942" s="1"/>
      <c r="F7942" s="1"/>
      <c r="G7942" s="275"/>
      <c r="H7942" s="1"/>
      <c r="I7942" s="1"/>
      <c r="J7942" s="1"/>
      <c r="K7942" s="275"/>
      <c r="L7942" s="1"/>
      <c r="M7942" s="1"/>
    </row>
    <row r="7943" spans="1:13" ht="15">
      <c r="A7943" s="1"/>
      <c r="B7943" s="1"/>
      <c r="C7943" s="8">
        <v>5568</v>
      </c>
      <c r="D7943" s="1"/>
      <c r="E7943" s="1"/>
      <c r="F7943" s="1"/>
      <c r="G7943" s="275"/>
      <c r="H7943" s="1"/>
      <c r="I7943" s="1"/>
      <c r="J7943" s="1"/>
      <c r="K7943" s="275"/>
      <c r="L7943" s="1"/>
      <c r="M7943" s="1"/>
    </row>
    <row r="7944" spans="1:13" ht="15">
      <c r="A7944" s="1"/>
      <c r="B7944" s="1"/>
      <c r="C7944" s="8">
        <v>5569</v>
      </c>
      <c r="D7944" s="1"/>
      <c r="E7944" s="1"/>
      <c r="F7944" s="1"/>
      <c r="G7944" s="275"/>
      <c r="H7944" s="1"/>
      <c r="I7944" s="1"/>
      <c r="J7944" s="1"/>
      <c r="K7944" s="275"/>
      <c r="L7944" s="1"/>
      <c r="M7944" s="1"/>
    </row>
    <row r="7945" spans="1:13" ht="15">
      <c r="A7945" s="1"/>
      <c r="B7945" s="1"/>
      <c r="C7945" s="8">
        <v>5570</v>
      </c>
      <c r="D7945" s="1"/>
      <c r="E7945" s="1"/>
      <c r="F7945" s="1"/>
      <c r="G7945" s="275"/>
      <c r="H7945" s="1"/>
      <c r="I7945" s="1"/>
      <c r="J7945" s="1"/>
      <c r="K7945" s="275"/>
      <c r="L7945" s="1"/>
      <c r="M7945" s="1"/>
    </row>
    <row r="7946" spans="1:13" ht="15">
      <c r="A7946" s="1"/>
      <c r="B7946" s="1"/>
      <c r="C7946" s="8">
        <v>5571</v>
      </c>
      <c r="D7946" s="1"/>
      <c r="E7946" s="1"/>
      <c r="F7946" s="1"/>
      <c r="G7946" s="275"/>
      <c r="H7946" s="1"/>
      <c r="I7946" s="1"/>
      <c r="J7946" s="1"/>
      <c r="K7946" s="275"/>
      <c r="L7946" s="1"/>
      <c r="M7946" s="1"/>
    </row>
    <row r="7947" spans="1:13" ht="15">
      <c r="A7947" s="1"/>
      <c r="B7947" s="1"/>
      <c r="C7947" s="8">
        <v>5572</v>
      </c>
      <c r="D7947" s="1"/>
      <c r="E7947" s="1"/>
      <c r="F7947" s="1"/>
      <c r="G7947" s="275"/>
      <c r="H7947" s="1"/>
      <c r="I7947" s="1"/>
      <c r="J7947" s="1"/>
      <c r="K7947" s="275"/>
      <c r="L7947" s="1"/>
      <c r="M7947" s="1"/>
    </row>
    <row r="7948" spans="1:13" ht="15">
      <c r="A7948" s="1"/>
      <c r="B7948" s="1"/>
      <c r="C7948" s="8">
        <v>5573</v>
      </c>
      <c r="D7948" s="1"/>
      <c r="E7948" s="1"/>
      <c r="F7948" s="1"/>
      <c r="G7948" s="275"/>
      <c r="H7948" s="1"/>
      <c r="I7948" s="1"/>
      <c r="J7948" s="1"/>
      <c r="K7948" s="275"/>
      <c r="L7948" s="1"/>
      <c r="M7948" s="1"/>
    </row>
    <row r="7949" spans="1:13" ht="15">
      <c r="A7949" s="1"/>
      <c r="B7949" s="1"/>
      <c r="C7949" s="8">
        <v>5574</v>
      </c>
      <c r="D7949" s="1"/>
      <c r="E7949" s="1"/>
      <c r="F7949" s="1"/>
      <c r="G7949" s="275"/>
      <c r="H7949" s="1"/>
      <c r="I7949" s="1"/>
      <c r="J7949" s="1"/>
      <c r="K7949" s="275"/>
      <c r="L7949" s="1"/>
      <c r="M7949" s="1"/>
    </row>
    <row r="7950" spans="1:13" ht="15">
      <c r="A7950" s="1"/>
      <c r="B7950" s="1"/>
      <c r="C7950" s="8">
        <v>5575</v>
      </c>
      <c r="D7950" s="1"/>
      <c r="E7950" s="1"/>
      <c r="F7950" s="1"/>
      <c r="G7950" s="275"/>
      <c r="H7950" s="1"/>
      <c r="I7950" s="1"/>
      <c r="J7950" s="1"/>
      <c r="K7950" s="275"/>
      <c r="L7950" s="1"/>
      <c r="M7950" s="1"/>
    </row>
    <row r="7951" spans="1:13" ht="15">
      <c r="A7951" s="1"/>
      <c r="B7951" s="1"/>
      <c r="C7951" s="8">
        <v>5576</v>
      </c>
      <c r="D7951" s="1"/>
      <c r="E7951" s="1"/>
      <c r="F7951" s="1"/>
      <c r="G7951" s="275"/>
      <c r="H7951" s="1"/>
      <c r="I7951" s="1"/>
      <c r="J7951" s="1"/>
      <c r="K7951" s="275"/>
      <c r="L7951" s="1"/>
      <c r="M7951" s="1"/>
    </row>
    <row r="7952" spans="1:13" ht="15">
      <c r="A7952" s="1"/>
      <c r="B7952" s="1"/>
      <c r="C7952" s="8">
        <v>5577</v>
      </c>
      <c r="D7952" s="1"/>
      <c r="E7952" s="1"/>
      <c r="F7952" s="1"/>
      <c r="G7952" s="275"/>
      <c r="H7952" s="1"/>
      <c r="I7952" s="1"/>
      <c r="J7952" s="1"/>
      <c r="K7952" s="275"/>
      <c r="L7952" s="1"/>
      <c r="M7952" s="1"/>
    </row>
    <row r="7953" spans="1:13" ht="15">
      <c r="A7953" s="1"/>
      <c r="B7953" s="1"/>
      <c r="C7953" s="8">
        <v>5578</v>
      </c>
      <c r="D7953" s="1"/>
      <c r="E7953" s="1"/>
      <c r="F7953" s="1"/>
      <c r="G7953" s="275"/>
      <c r="H7953" s="1"/>
      <c r="I7953" s="1"/>
      <c r="J7953" s="1"/>
      <c r="K7953" s="275"/>
      <c r="L7953" s="1"/>
      <c r="M7953" s="1"/>
    </row>
    <row r="7954" spans="1:13" ht="15">
      <c r="A7954" s="1"/>
      <c r="B7954" s="1"/>
      <c r="C7954" s="8">
        <v>5579</v>
      </c>
      <c r="D7954" s="1"/>
      <c r="E7954" s="1"/>
      <c r="F7954" s="1"/>
      <c r="G7954" s="275"/>
      <c r="H7954" s="1"/>
      <c r="I7954" s="1"/>
      <c r="J7954" s="1"/>
      <c r="K7954" s="275"/>
      <c r="L7954" s="1"/>
      <c r="M7954" s="1"/>
    </row>
    <row r="7955" spans="1:13" ht="15">
      <c r="A7955" s="1"/>
      <c r="B7955" s="1"/>
      <c r="C7955" s="8">
        <v>5580</v>
      </c>
      <c r="D7955" s="1"/>
      <c r="E7955" s="1"/>
      <c r="F7955" s="1"/>
      <c r="G7955" s="275"/>
      <c r="H7955" s="1"/>
      <c r="I7955" s="1"/>
      <c r="J7955" s="1"/>
      <c r="K7955" s="275"/>
      <c r="L7955" s="1"/>
      <c r="M7955" s="1"/>
    </row>
    <row r="7956" spans="1:13" ht="15">
      <c r="A7956" s="1"/>
      <c r="B7956" s="1"/>
      <c r="C7956" s="8">
        <v>5581</v>
      </c>
      <c r="D7956" s="1"/>
      <c r="E7956" s="1"/>
      <c r="F7956" s="1"/>
      <c r="G7956" s="275"/>
      <c r="H7956" s="1"/>
      <c r="I7956" s="1"/>
      <c r="J7956" s="1"/>
      <c r="K7956" s="275"/>
      <c r="L7956" s="1"/>
      <c r="M7956" s="1"/>
    </row>
    <row r="7957" spans="1:13" ht="15">
      <c r="A7957" s="1"/>
      <c r="B7957" s="1"/>
      <c r="C7957" s="8">
        <v>5582</v>
      </c>
      <c r="D7957" s="1"/>
      <c r="E7957" s="1"/>
      <c r="F7957" s="1"/>
      <c r="G7957" s="275"/>
      <c r="H7957" s="1"/>
      <c r="I7957" s="1"/>
      <c r="J7957" s="1"/>
      <c r="K7957" s="275"/>
      <c r="L7957" s="1"/>
      <c r="M7957" s="1"/>
    </row>
    <row r="7958" spans="1:13" ht="15">
      <c r="A7958" s="1"/>
      <c r="B7958" s="1"/>
      <c r="C7958" s="8">
        <v>5583</v>
      </c>
      <c r="D7958" s="1"/>
      <c r="E7958" s="1"/>
      <c r="F7958" s="1"/>
      <c r="G7958" s="275"/>
      <c r="H7958" s="1"/>
      <c r="I7958" s="1"/>
      <c r="J7958" s="1"/>
      <c r="K7958" s="275"/>
      <c r="L7958" s="1"/>
      <c r="M7958" s="1"/>
    </row>
    <row r="7959" spans="1:13" ht="15">
      <c r="A7959" s="1"/>
      <c r="B7959" s="1"/>
      <c r="C7959" s="8">
        <v>5584</v>
      </c>
      <c r="D7959" s="1"/>
      <c r="E7959" s="1"/>
      <c r="F7959" s="1"/>
      <c r="G7959" s="275"/>
      <c r="H7959" s="1"/>
      <c r="I7959" s="1"/>
      <c r="J7959" s="1"/>
      <c r="K7959" s="275"/>
      <c r="L7959" s="1"/>
      <c r="M7959" s="1"/>
    </row>
    <row r="7960" spans="1:13" ht="15">
      <c r="A7960" s="1"/>
      <c r="B7960" s="1"/>
      <c r="C7960" s="8">
        <v>5585</v>
      </c>
      <c r="D7960" s="1"/>
      <c r="E7960" s="1"/>
      <c r="F7960" s="1"/>
      <c r="G7960" s="275"/>
      <c r="H7960" s="1"/>
      <c r="I7960" s="1"/>
      <c r="J7960" s="1"/>
      <c r="K7960" s="275"/>
      <c r="L7960" s="1"/>
      <c r="M7960" s="1"/>
    </row>
    <row r="7961" spans="1:13" ht="15">
      <c r="A7961" s="1"/>
      <c r="B7961" s="1"/>
      <c r="C7961" s="8">
        <v>5586</v>
      </c>
      <c r="D7961" s="1"/>
      <c r="E7961" s="1"/>
      <c r="F7961" s="1"/>
      <c r="G7961" s="275"/>
      <c r="H7961" s="1"/>
      <c r="I7961" s="1"/>
      <c r="J7961" s="1"/>
      <c r="K7961" s="275"/>
      <c r="L7961" s="1"/>
      <c r="M7961" s="1"/>
    </row>
    <row r="7962" spans="1:13" ht="15">
      <c r="A7962" s="1"/>
      <c r="B7962" s="1"/>
      <c r="C7962" s="8">
        <v>5587</v>
      </c>
      <c r="D7962" s="1"/>
      <c r="E7962" s="1"/>
      <c r="F7962" s="1"/>
      <c r="G7962" s="275"/>
      <c r="H7962" s="1"/>
      <c r="I7962" s="1"/>
      <c r="J7962" s="1"/>
      <c r="K7962" s="275"/>
      <c r="L7962" s="1"/>
      <c r="M7962" s="1"/>
    </row>
    <row r="7963" spans="1:13" ht="15">
      <c r="A7963" s="1"/>
      <c r="B7963" s="1"/>
      <c r="C7963" s="8">
        <v>5588</v>
      </c>
      <c r="D7963" s="1"/>
      <c r="E7963" s="1"/>
      <c r="F7963" s="1"/>
      <c r="G7963" s="275"/>
      <c r="H7963" s="1"/>
      <c r="I7963" s="1"/>
      <c r="J7963" s="1"/>
      <c r="K7963" s="275"/>
      <c r="L7963" s="1"/>
      <c r="M7963" s="1"/>
    </row>
    <row r="7964" spans="1:13" ht="15">
      <c r="A7964" s="1"/>
      <c r="B7964" s="1"/>
      <c r="C7964" s="8">
        <v>5589</v>
      </c>
      <c r="D7964" s="1"/>
      <c r="E7964" s="1"/>
      <c r="F7964" s="1"/>
      <c r="G7964" s="275"/>
      <c r="H7964" s="1"/>
      <c r="I7964" s="1"/>
      <c r="J7964" s="1"/>
      <c r="K7964" s="275"/>
      <c r="L7964" s="1"/>
      <c r="M7964" s="1"/>
    </row>
    <row r="7965" spans="1:13" ht="15">
      <c r="A7965" s="1"/>
      <c r="B7965" s="1"/>
      <c r="C7965" s="8">
        <v>5590</v>
      </c>
      <c r="D7965" s="1"/>
      <c r="E7965" s="1"/>
      <c r="F7965" s="1"/>
      <c r="G7965" s="275"/>
      <c r="H7965" s="1"/>
      <c r="I7965" s="1"/>
      <c r="J7965" s="1"/>
      <c r="K7965" s="275"/>
      <c r="L7965" s="1"/>
      <c r="M7965" s="1"/>
    </row>
    <row r="7966" spans="1:13" ht="15">
      <c r="A7966" s="1"/>
      <c r="B7966" s="1"/>
      <c r="C7966" s="8">
        <v>5591</v>
      </c>
      <c r="D7966" s="1"/>
      <c r="E7966" s="1"/>
      <c r="F7966" s="1"/>
      <c r="G7966" s="275"/>
      <c r="H7966" s="1"/>
      <c r="I7966" s="1"/>
      <c r="J7966" s="1"/>
      <c r="K7966" s="275"/>
      <c r="L7966" s="1"/>
      <c r="M7966" s="1"/>
    </row>
    <row r="7967" spans="1:13" ht="15">
      <c r="A7967" s="1"/>
      <c r="B7967" s="1"/>
      <c r="C7967" s="8">
        <v>5592</v>
      </c>
      <c r="D7967" s="1"/>
      <c r="E7967" s="1"/>
      <c r="F7967" s="1"/>
      <c r="G7967" s="275"/>
      <c r="H7967" s="1"/>
      <c r="I7967" s="1"/>
      <c r="J7967" s="1"/>
      <c r="K7967" s="275"/>
      <c r="L7967" s="1"/>
      <c r="M7967" s="1"/>
    </row>
    <row r="7968" spans="1:13" ht="15">
      <c r="A7968" s="1"/>
      <c r="B7968" s="1"/>
      <c r="C7968" s="8">
        <v>5593</v>
      </c>
      <c r="D7968" s="1"/>
      <c r="E7968" s="1"/>
      <c r="F7968" s="1"/>
      <c r="G7968" s="275"/>
      <c r="H7968" s="1"/>
      <c r="I7968" s="1"/>
      <c r="J7968" s="1"/>
      <c r="K7968" s="275"/>
      <c r="L7968" s="1"/>
      <c r="M7968" s="1"/>
    </row>
    <row r="7969" spans="1:13" ht="15">
      <c r="A7969" s="1"/>
      <c r="B7969" s="1"/>
      <c r="C7969" s="8">
        <v>5594</v>
      </c>
      <c r="D7969" s="1"/>
      <c r="E7969" s="1"/>
      <c r="F7969" s="1"/>
      <c r="G7969" s="275"/>
      <c r="H7969" s="1"/>
      <c r="I7969" s="1"/>
      <c r="J7969" s="1"/>
      <c r="K7969" s="275"/>
      <c r="L7969" s="1"/>
      <c r="M7969" s="1"/>
    </row>
    <row r="7970" spans="1:13" ht="15">
      <c r="A7970" s="1"/>
      <c r="B7970" s="1"/>
      <c r="C7970" s="8">
        <v>5595</v>
      </c>
      <c r="D7970" s="1"/>
      <c r="E7970" s="1"/>
      <c r="F7970" s="1"/>
      <c r="G7970" s="275"/>
      <c r="H7970" s="1"/>
      <c r="I7970" s="1"/>
      <c r="J7970" s="1"/>
      <c r="K7970" s="275"/>
      <c r="L7970" s="1"/>
      <c r="M7970" s="1"/>
    </row>
    <row r="7971" spans="1:13" ht="15">
      <c r="A7971" s="1"/>
      <c r="B7971" s="1"/>
      <c r="C7971" s="8">
        <v>5596</v>
      </c>
      <c r="D7971" s="1"/>
      <c r="E7971" s="1"/>
      <c r="F7971" s="1"/>
      <c r="G7971" s="275"/>
      <c r="H7971" s="1"/>
      <c r="I7971" s="1"/>
      <c r="J7971" s="1"/>
      <c r="K7971" s="275"/>
      <c r="L7971" s="1"/>
      <c r="M7971" s="1"/>
    </row>
    <row r="7972" spans="1:13" ht="15">
      <c r="A7972" s="1"/>
      <c r="B7972" s="1"/>
      <c r="C7972" s="8">
        <v>5597</v>
      </c>
      <c r="D7972" s="1"/>
      <c r="E7972" s="1"/>
      <c r="F7972" s="1"/>
      <c r="G7972" s="275"/>
      <c r="H7972" s="1"/>
      <c r="I7972" s="1"/>
      <c r="J7972" s="1"/>
      <c r="K7972" s="275"/>
      <c r="L7972" s="1"/>
      <c r="M7972" s="1"/>
    </row>
    <row r="7973" spans="1:13" ht="15">
      <c r="A7973" s="1"/>
      <c r="B7973" s="1"/>
      <c r="C7973" s="8">
        <v>5598</v>
      </c>
      <c r="D7973" s="1"/>
      <c r="E7973" s="1"/>
      <c r="F7973" s="1"/>
      <c r="G7973" s="275"/>
      <c r="H7973" s="1"/>
      <c r="I7973" s="1"/>
      <c r="J7973" s="1"/>
      <c r="K7973" s="275"/>
      <c r="L7973" s="1"/>
      <c r="M7973" s="1"/>
    </row>
    <row r="7974" spans="1:13" ht="15">
      <c r="A7974" s="1"/>
      <c r="B7974" s="1"/>
      <c r="C7974" s="8">
        <v>5599</v>
      </c>
      <c r="D7974" s="1"/>
      <c r="E7974" s="1"/>
      <c r="F7974" s="1"/>
      <c r="G7974" s="275"/>
      <c r="H7974" s="1"/>
      <c r="I7974" s="1"/>
      <c r="J7974" s="1"/>
      <c r="K7974" s="275"/>
      <c r="L7974" s="1"/>
      <c r="M7974" s="1"/>
    </row>
    <row r="7975" spans="1:13" ht="15">
      <c r="A7975" s="1"/>
      <c r="B7975" s="1"/>
      <c r="C7975" s="8">
        <v>5600</v>
      </c>
      <c r="D7975" s="1"/>
      <c r="E7975" s="1"/>
      <c r="F7975" s="1"/>
      <c r="G7975" s="275"/>
      <c r="H7975" s="1"/>
      <c r="I7975" s="1"/>
      <c r="J7975" s="1"/>
      <c r="K7975" s="275"/>
      <c r="L7975" s="1"/>
      <c r="M7975" s="1"/>
    </row>
    <row r="7976" spans="1:13" ht="15">
      <c r="A7976" s="1"/>
      <c r="B7976" s="1"/>
      <c r="C7976" s="8">
        <v>5601</v>
      </c>
      <c r="D7976" s="1"/>
      <c r="E7976" s="1"/>
      <c r="F7976" s="1"/>
      <c r="G7976" s="275"/>
      <c r="H7976" s="1"/>
      <c r="I7976" s="1"/>
      <c r="J7976" s="1"/>
      <c r="K7976" s="275"/>
      <c r="L7976" s="1"/>
      <c r="M7976" s="1"/>
    </row>
    <row r="7977" spans="1:13" ht="15">
      <c r="A7977" s="1"/>
      <c r="B7977" s="1"/>
      <c r="C7977" s="8">
        <v>5602</v>
      </c>
      <c r="D7977" s="1"/>
      <c r="E7977" s="1"/>
      <c r="F7977" s="1"/>
      <c r="G7977" s="275"/>
      <c r="H7977" s="1"/>
      <c r="I7977" s="1"/>
      <c r="J7977" s="1"/>
      <c r="K7977" s="275"/>
      <c r="L7977" s="1"/>
      <c r="M7977" s="1"/>
    </row>
    <row r="7978" spans="1:13" ht="15">
      <c r="A7978" s="1"/>
      <c r="B7978" s="1"/>
      <c r="C7978" s="8">
        <v>5603</v>
      </c>
      <c r="D7978" s="1"/>
      <c r="E7978" s="1"/>
      <c r="F7978" s="1"/>
      <c r="G7978" s="275"/>
      <c r="H7978" s="1"/>
      <c r="I7978" s="1"/>
      <c r="J7978" s="1"/>
      <c r="K7978" s="275"/>
      <c r="L7978" s="1"/>
      <c r="M7978" s="1"/>
    </row>
    <row r="7979" spans="1:13" ht="15">
      <c r="A7979" s="1"/>
      <c r="B7979" s="1"/>
      <c r="C7979" s="8">
        <v>5604</v>
      </c>
      <c r="D7979" s="1"/>
      <c r="E7979" s="1"/>
      <c r="F7979" s="1"/>
      <c r="G7979" s="275"/>
      <c r="H7979" s="1"/>
      <c r="I7979" s="1"/>
      <c r="J7979" s="1"/>
      <c r="K7979" s="275"/>
      <c r="L7979" s="1"/>
      <c r="M7979" s="1"/>
    </row>
    <row r="7980" spans="1:13" ht="15">
      <c r="A7980" s="1"/>
      <c r="B7980" s="1"/>
      <c r="C7980" s="8">
        <v>5605</v>
      </c>
      <c r="D7980" s="1"/>
      <c r="E7980" s="1"/>
      <c r="F7980" s="1"/>
      <c r="G7980" s="275"/>
      <c r="H7980" s="1"/>
      <c r="I7980" s="1"/>
      <c r="J7980" s="1"/>
      <c r="K7980" s="275"/>
      <c r="L7980" s="1"/>
      <c r="M7980" s="1"/>
    </row>
    <row r="7981" spans="1:13" ht="15">
      <c r="A7981" s="1"/>
      <c r="B7981" s="1"/>
      <c r="C7981" s="8">
        <v>5606</v>
      </c>
      <c r="D7981" s="1"/>
      <c r="E7981" s="1"/>
      <c r="F7981" s="1"/>
      <c r="G7981" s="275"/>
      <c r="H7981" s="1"/>
      <c r="I7981" s="1"/>
      <c r="J7981" s="1"/>
      <c r="K7981" s="275"/>
      <c r="L7981" s="1"/>
      <c r="M7981" s="1"/>
    </row>
    <row r="7982" spans="1:13" ht="15">
      <c r="A7982" s="1"/>
      <c r="B7982" s="1"/>
      <c r="C7982" s="8">
        <v>5607</v>
      </c>
      <c r="D7982" s="1"/>
      <c r="E7982" s="1"/>
      <c r="F7982" s="1"/>
      <c r="G7982" s="275"/>
      <c r="H7982" s="1"/>
      <c r="I7982" s="1"/>
      <c r="J7982" s="1"/>
      <c r="K7982" s="275"/>
      <c r="L7982" s="1"/>
      <c r="M7982" s="1"/>
    </row>
    <row r="7983" spans="1:13" ht="15">
      <c r="A7983" s="1"/>
      <c r="B7983" s="1"/>
      <c r="C7983" s="8">
        <v>5608</v>
      </c>
      <c r="D7983" s="1"/>
      <c r="E7983" s="1"/>
      <c r="F7983" s="1"/>
      <c r="G7983" s="275"/>
      <c r="H7983" s="1"/>
      <c r="I7983" s="1"/>
      <c r="J7983" s="1"/>
      <c r="K7983" s="275"/>
      <c r="L7983" s="1"/>
      <c r="M7983" s="1"/>
    </row>
    <row r="7984" spans="1:13" ht="15">
      <c r="A7984" s="1"/>
      <c r="B7984" s="1"/>
      <c r="C7984" s="8">
        <v>5609</v>
      </c>
      <c r="D7984" s="1"/>
      <c r="E7984" s="1"/>
      <c r="F7984" s="1"/>
      <c r="G7984" s="275"/>
      <c r="H7984" s="1"/>
      <c r="I7984" s="1"/>
      <c r="J7984" s="1"/>
      <c r="K7984" s="275"/>
      <c r="L7984" s="1"/>
      <c r="M7984" s="1"/>
    </row>
    <row r="7985" spans="1:13" ht="15">
      <c r="A7985" s="1"/>
      <c r="B7985" s="1"/>
      <c r="C7985" s="8">
        <v>5610</v>
      </c>
      <c r="D7985" s="1"/>
      <c r="E7985" s="1"/>
      <c r="F7985" s="1"/>
      <c r="G7985" s="275"/>
      <c r="H7985" s="1"/>
      <c r="I7985" s="1"/>
      <c r="J7985" s="1"/>
      <c r="K7985" s="275"/>
      <c r="L7985" s="1"/>
      <c r="M7985" s="1"/>
    </row>
    <row r="7986" spans="1:13" ht="15">
      <c r="A7986" s="1"/>
      <c r="B7986" s="1"/>
      <c r="C7986" s="8">
        <v>5611</v>
      </c>
      <c r="D7986" s="1"/>
      <c r="E7986" s="1"/>
      <c r="F7986" s="1"/>
      <c r="G7986" s="275"/>
      <c r="H7986" s="1"/>
      <c r="I7986" s="1"/>
      <c r="J7986" s="1"/>
      <c r="K7986" s="275"/>
      <c r="L7986" s="1"/>
      <c r="M7986" s="1"/>
    </row>
    <row r="7987" spans="1:13" ht="15">
      <c r="A7987" s="1"/>
      <c r="B7987" s="1"/>
      <c r="C7987" s="8">
        <v>5612</v>
      </c>
      <c r="D7987" s="1"/>
      <c r="E7987" s="1"/>
      <c r="F7987" s="1"/>
      <c r="G7987" s="275"/>
      <c r="H7987" s="1"/>
      <c r="I7987" s="1"/>
      <c r="J7987" s="1"/>
      <c r="K7987" s="275"/>
      <c r="L7987" s="1"/>
      <c r="M7987" s="1"/>
    </row>
    <row r="7988" spans="1:13" ht="15">
      <c r="A7988" s="1"/>
      <c r="B7988" s="1"/>
      <c r="C7988" s="8">
        <v>5613</v>
      </c>
      <c r="D7988" s="1"/>
      <c r="E7988" s="1"/>
      <c r="F7988" s="1"/>
      <c r="G7988" s="275"/>
      <c r="H7988" s="1"/>
      <c r="I7988" s="1"/>
      <c r="J7988" s="1"/>
      <c r="K7988" s="275"/>
      <c r="L7988" s="1"/>
      <c r="M7988" s="1"/>
    </row>
    <row r="7989" spans="1:13" ht="15">
      <c r="A7989" s="1"/>
      <c r="B7989" s="1"/>
      <c r="C7989" s="8">
        <v>5614</v>
      </c>
      <c r="D7989" s="1"/>
      <c r="E7989" s="1"/>
      <c r="F7989" s="1"/>
      <c r="G7989" s="275"/>
      <c r="H7989" s="1"/>
      <c r="I7989" s="1"/>
      <c r="J7989" s="1"/>
      <c r="K7989" s="275"/>
      <c r="L7989" s="1"/>
      <c r="M7989" s="1"/>
    </row>
    <row r="7990" spans="1:13" ht="15">
      <c r="A7990" s="1"/>
      <c r="B7990" s="1"/>
      <c r="C7990" s="8">
        <v>5615</v>
      </c>
      <c r="D7990" s="1"/>
      <c r="E7990" s="1"/>
      <c r="F7990" s="1"/>
      <c r="G7990" s="275"/>
      <c r="H7990" s="1"/>
      <c r="I7990" s="1"/>
      <c r="J7990" s="1"/>
      <c r="K7990" s="275"/>
      <c r="L7990" s="1"/>
      <c r="M7990" s="1"/>
    </row>
    <row r="7991" spans="1:13" ht="15">
      <c r="A7991" s="1"/>
      <c r="B7991" s="1"/>
      <c r="C7991" s="8">
        <v>5616</v>
      </c>
      <c r="D7991" s="1"/>
      <c r="E7991" s="1"/>
      <c r="F7991" s="1"/>
      <c r="G7991" s="275"/>
      <c r="H7991" s="1"/>
      <c r="I7991" s="1"/>
      <c r="J7991" s="1"/>
      <c r="K7991" s="275"/>
      <c r="L7991" s="1"/>
      <c r="M7991" s="1"/>
    </row>
    <row r="7992" spans="1:13" ht="15">
      <c r="A7992" s="1"/>
      <c r="B7992" s="1"/>
      <c r="C7992" s="8">
        <v>5617</v>
      </c>
      <c r="D7992" s="1"/>
      <c r="E7992" s="1"/>
      <c r="F7992" s="1"/>
      <c r="G7992" s="275"/>
      <c r="H7992" s="1"/>
      <c r="I7992" s="1"/>
      <c r="J7992" s="1"/>
      <c r="K7992" s="275"/>
      <c r="L7992" s="1"/>
      <c r="M7992" s="1"/>
    </row>
    <row r="7993" spans="1:13" ht="15">
      <c r="A7993" s="1"/>
      <c r="B7993" s="1"/>
      <c r="C7993" s="8">
        <v>5618</v>
      </c>
      <c r="D7993" s="1"/>
      <c r="E7993" s="1"/>
      <c r="F7993" s="1"/>
      <c r="G7993" s="275"/>
      <c r="H7993" s="1"/>
      <c r="I7993" s="1"/>
      <c r="J7993" s="1"/>
      <c r="K7993" s="275"/>
      <c r="L7993" s="1"/>
      <c r="M7993" s="1"/>
    </row>
    <row r="7994" spans="1:13" ht="15">
      <c r="A7994" s="1"/>
      <c r="B7994" s="1"/>
      <c r="C7994" s="8">
        <v>5619</v>
      </c>
      <c r="D7994" s="1"/>
      <c r="E7994" s="1"/>
      <c r="F7994" s="1"/>
      <c r="G7994" s="275"/>
      <c r="H7994" s="1"/>
      <c r="I7994" s="1"/>
      <c r="J7994" s="1"/>
      <c r="K7994" s="275"/>
      <c r="L7994" s="1"/>
      <c r="M7994" s="1"/>
    </row>
    <row r="7995" spans="1:13" ht="15">
      <c r="A7995" s="1"/>
      <c r="B7995" s="1"/>
      <c r="C7995" s="8">
        <v>5620</v>
      </c>
      <c r="D7995" s="1"/>
      <c r="E7995" s="1"/>
      <c r="F7995" s="1"/>
      <c r="G7995" s="275"/>
      <c r="H7995" s="1"/>
      <c r="I7995" s="1"/>
      <c r="J7995" s="1"/>
      <c r="K7995" s="275"/>
      <c r="L7995" s="1"/>
      <c r="M7995" s="1"/>
    </row>
    <row r="7996" spans="1:13" ht="15">
      <c r="A7996" s="1"/>
      <c r="B7996" s="1"/>
      <c r="C7996" s="8">
        <v>5621</v>
      </c>
      <c r="D7996" s="1"/>
      <c r="E7996" s="1"/>
      <c r="F7996" s="1"/>
      <c r="G7996" s="275"/>
      <c r="H7996" s="1"/>
      <c r="I7996" s="1"/>
      <c r="J7996" s="1"/>
      <c r="K7996" s="275"/>
      <c r="L7996" s="1"/>
      <c r="M7996" s="1"/>
    </row>
    <row r="7997" spans="1:13" ht="15">
      <c r="A7997" s="1"/>
      <c r="B7997" s="1"/>
      <c r="C7997" s="8">
        <v>5622</v>
      </c>
      <c r="D7997" s="1"/>
      <c r="E7997" s="1"/>
      <c r="F7997" s="1"/>
      <c r="G7997" s="275"/>
      <c r="H7997" s="1"/>
      <c r="I7997" s="1"/>
      <c r="J7997" s="1"/>
      <c r="K7997" s="275"/>
      <c r="L7997" s="1"/>
      <c r="M7997" s="1"/>
    </row>
    <row r="7998" spans="1:13" ht="15">
      <c r="A7998" s="1"/>
      <c r="B7998" s="1"/>
      <c r="C7998" s="8">
        <v>5623</v>
      </c>
      <c r="D7998" s="1"/>
      <c r="E7998" s="1"/>
      <c r="F7998" s="1"/>
      <c r="G7998" s="275"/>
      <c r="H7998" s="1"/>
      <c r="I7998" s="1"/>
      <c r="J7998" s="1"/>
      <c r="K7998" s="275"/>
      <c r="L7998" s="1"/>
      <c r="M7998" s="1"/>
    </row>
    <row r="7999" spans="1:13" ht="15">
      <c r="A7999" s="1"/>
      <c r="B7999" s="1"/>
      <c r="C7999" s="8">
        <v>5624</v>
      </c>
      <c r="D7999" s="1"/>
      <c r="E7999" s="1"/>
      <c r="F7999" s="1"/>
      <c r="G7999" s="275"/>
      <c r="H7999" s="1"/>
      <c r="I7999" s="1"/>
      <c r="J7999" s="1"/>
      <c r="K7999" s="275"/>
      <c r="L7999" s="1"/>
      <c r="M7999" s="1"/>
    </row>
    <row r="8000" spans="1:13" ht="15">
      <c r="A8000" s="1"/>
      <c r="B8000" s="1"/>
      <c r="C8000" s="8">
        <v>5625</v>
      </c>
      <c r="D8000" s="1"/>
      <c r="E8000" s="1"/>
      <c r="F8000" s="1"/>
      <c r="G8000" s="275"/>
      <c r="H8000" s="1"/>
      <c r="I8000" s="1"/>
      <c r="J8000" s="1"/>
      <c r="K8000" s="275"/>
      <c r="L8000" s="1"/>
      <c r="M8000" s="1"/>
    </row>
    <row r="8001" spans="1:13" ht="15">
      <c r="A8001" s="1"/>
      <c r="B8001" s="1"/>
      <c r="C8001" s="8">
        <v>5626</v>
      </c>
      <c r="D8001" s="1"/>
      <c r="E8001" s="1"/>
      <c r="F8001" s="1"/>
      <c r="G8001" s="275"/>
      <c r="H8001" s="1"/>
      <c r="I8001" s="1"/>
      <c r="J8001" s="1"/>
      <c r="K8001" s="275"/>
      <c r="L8001" s="1"/>
      <c r="M8001" s="1"/>
    </row>
    <row r="8002" spans="1:13" ht="15">
      <c r="A8002" s="1"/>
      <c r="B8002" s="1"/>
      <c r="C8002" s="8">
        <v>5627</v>
      </c>
      <c r="D8002" s="1"/>
      <c r="E8002" s="1"/>
      <c r="F8002" s="1"/>
      <c r="G8002" s="275"/>
      <c r="H8002" s="1"/>
      <c r="I8002" s="1"/>
      <c r="J8002" s="1"/>
      <c r="K8002" s="275"/>
      <c r="L8002" s="1"/>
      <c r="M8002" s="1"/>
    </row>
    <row r="8003" spans="1:13" ht="15">
      <c r="A8003" s="1"/>
      <c r="B8003" s="1"/>
      <c r="C8003" s="8">
        <v>5628</v>
      </c>
      <c r="D8003" s="1"/>
      <c r="E8003" s="1"/>
      <c r="F8003" s="1"/>
      <c r="G8003" s="275"/>
      <c r="H8003" s="1"/>
      <c r="I8003" s="1"/>
      <c r="J8003" s="1"/>
      <c r="K8003" s="275"/>
      <c r="L8003" s="1"/>
      <c r="M8003" s="1"/>
    </row>
    <row r="8004" spans="1:13" ht="15">
      <c r="A8004" s="1"/>
      <c r="B8004" s="1"/>
      <c r="C8004" s="8">
        <v>5629</v>
      </c>
      <c r="D8004" s="1"/>
      <c r="E8004" s="1"/>
      <c r="F8004" s="1"/>
      <c r="G8004" s="275"/>
      <c r="H8004" s="1"/>
      <c r="I8004" s="1"/>
      <c r="J8004" s="1"/>
      <c r="K8004" s="275"/>
      <c r="L8004" s="1"/>
      <c r="M8004" s="1"/>
    </row>
    <row r="8005" spans="1:13" ht="15">
      <c r="A8005" s="1"/>
      <c r="B8005" s="1"/>
      <c r="C8005" s="8">
        <v>5630</v>
      </c>
      <c r="D8005" s="1"/>
      <c r="E8005" s="1"/>
      <c r="F8005" s="1"/>
      <c r="G8005" s="275"/>
      <c r="H8005" s="1"/>
      <c r="I8005" s="1"/>
      <c r="J8005" s="1"/>
      <c r="K8005" s="275"/>
      <c r="L8005" s="1"/>
      <c r="M8005" s="1"/>
    </row>
    <row r="8006" spans="1:13" ht="15">
      <c r="A8006" s="1"/>
      <c r="B8006" s="1"/>
      <c r="C8006" s="8">
        <v>5631</v>
      </c>
      <c r="D8006" s="1"/>
      <c r="E8006" s="1"/>
      <c r="F8006" s="1"/>
      <c r="G8006" s="275"/>
      <c r="H8006" s="1"/>
      <c r="I8006" s="1"/>
      <c r="J8006" s="1"/>
      <c r="K8006" s="275"/>
      <c r="L8006" s="1"/>
      <c r="M8006" s="1"/>
    </row>
    <row r="8007" spans="1:13" ht="15">
      <c r="A8007" s="1"/>
      <c r="B8007" s="1"/>
      <c r="C8007" s="8">
        <v>5632</v>
      </c>
      <c r="D8007" s="1"/>
      <c r="E8007" s="1"/>
      <c r="F8007" s="1"/>
      <c r="G8007" s="275"/>
      <c r="H8007" s="1"/>
      <c r="I8007" s="1"/>
      <c r="J8007" s="1"/>
      <c r="K8007" s="275"/>
      <c r="L8007" s="1"/>
      <c r="M8007" s="1"/>
    </row>
    <row r="8008" spans="1:13" ht="15">
      <c r="A8008" s="1"/>
      <c r="B8008" s="1"/>
      <c r="C8008" s="8">
        <v>5633</v>
      </c>
      <c r="D8008" s="1"/>
      <c r="E8008" s="1"/>
      <c r="F8008" s="1"/>
      <c r="G8008" s="275"/>
      <c r="H8008" s="1"/>
      <c r="I8008" s="1"/>
      <c r="J8008" s="1"/>
      <c r="K8008" s="275"/>
      <c r="L8008" s="1"/>
      <c r="M8008" s="1"/>
    </row>
    <row r="8009" spans="1:13" ht="15">
      <c r="A8009" s="1"/>
      <c r="B8009" s="1"/>
      <c r="C8009" s="8">
        <v>5634</v>
      </c>
      <c r="D8009" s="1"/>
      <c r="E8009" s="1"/>
      <c r="F8009" s="1"/>
      <c r="G8009" s="275"/>
      <c r="H8009" s="1"/>
      <c r="I8009" s="1"/>
      <c r="J8009" s="1"/>
      <c r="K8009" s="275"/>
      <c r="L8009" s="1"/>
      <c r="M8009" s="1"/>
    </row>
    <row r="8010" spans="1:13" ht="15">
      <c r="A8010" s="1"/>
      <c r="B8010" s="1"/>
      <c r="C8010" s="8">
        <v>5635</v>
      </c>
      <c r="D8010" s="1"/>
      <c r="E8010" s="1"/>
      <c r="F8010" s="1"/>
      <c r="G8010" s="275"/>
      <c r="H8010" s="1"/>
      <c r="I8010" s="1"/>
      <c r="J8010" s="1"/>
      <c r="K8010" s="275"/>
      <c r="L8010" s="1"/>
      <c r="M8010" s="1"/>
    </row>
    <row r="8011" spans="1:13" ht="15">
      <c r="A8011" s="1"/>
      <c r="B8011" s="1"/>
      <c r="C8011" s="8">
        <v>5636</v>
      </c>
      <c r="D8011" s="1"/>
      <c r="E8011" s="1"/>
      <c r="F8011" s="1"/>
      <c r="G8011" s="275"/>
      <c r="H8011" s="1"/>
      <c r="I8011" s="1"/>
      <c r="J8011" s="1"/>
      <c r="K8011" s="275"/>
      <c r="L8011" s="1"/>
      <c r="M8011" s="1"/>
    </row>
    <row r="8012" spans="1:13" ht="15">
      <c r="A8012" s="1"/>
      <c r="B8012" s="1"/>
      <c r="C8012" s="8">
        <v>5637</v>
      </c>
      <c r="D8012" s="1"/>
      <c r="E8012" s="1"/>
      <c r="F8012" s="1"/>
      <c r="G8012" s="275"/>
      <c r="H8012" s="1"/>
      <c r="I8012" s="1"/>
      <c r="J8012" s="1"/>
      <c r="K8012" s="275"/>
      <c r="L8012" s="1"/>
      <c r="M8012" s="1"/>
    </row>
    <row r="8013" spans="1:13" ht="15">
      <c r="A8013" s="1"/>
      <c r="B8013" s="1"/>
      <c r="C8013" s="8">
        <v>5638</v>
      </c>
      <c r="D8013" s="1"/>
      <c r="E8013" s="1"/>
      <c r="F8013" s="1"/>
      <c r="G8013" s="275"/>
      <c r="H8013" s="1"/>
      <c r="I8013" s="1"/>
      <c r="J8013" s="1"/>
      <c r="K8013" s="275"/>
      <c r="L8013" s="1"/>
      <c r="M8013" s="1"/>
    </row>
    <row r="8014" spans="1:13" ht="15">
      <c r="A8014" s="1"/>
      <c r="B8014" s="1"/>
      <c r="C8014" s="8">
        <v>5639</v>
      </c>
      <c r="D8014" s="1"/>
      <c r="E8014" s="1"/>
      <c r="F8014" s="1"/>
      <c r="G8014" s="275"/>
      <c r="H8014" s="1"/>
      <c r="I8014" s="1"/>
      <c r="J8014" s="1"/>
      <c r="K8014" s="275"/>
      <c r="L8014" s="1"/>
      <c r="M8014" s="1"/>
    </row>
    <row r="8015" spans="1:13" ht="15">
      <c r="A8015" s="1"/>
      <c r="B8015" s="1"/>
      <c r="C8015" s="8">
        <v>5640</v>
      </c>
      <c r="D8015" s="1"/>
      <c r="E8015" s="1"/>
      <c r="F8015" s="1"/>
      <c r="G8015" s="275"/>
      <c r="H8015" s="1"/>
      <c r="I8015" s="1"/>
      <c r="J8015" s="1"/>
      <c r="K8015" s="275"/>
      <c r="L8015" s="1"/>
      <c r="M8015" s="1"/>
    </row>
    <row r="8016" spans="1:13" ht="15">
      <c r="A8016" s="1"/>
      <c r="B8016" s="1"/>
      <c r="C8016" s="8">
        <v>5641</v>
      </c>
      <c r="D8016" s="1"/>
      <c r="E8016" s="1"/>
      <c r="F8016" s="1"/>
      <c r="G8016" s="275"/>
      <c r="H8016" s="1"/>
      <c r="I8016" s="1"/>
      <c r="J8016" s="1"/>
      <c r="K8016" s="275"/>
      <c r="L8016" s="1"/>
      <c r="M8016" s="1"/>
    </row>
    <row r="8017" spans="1:13" ht="15">
      <c r="A8017" s="1"/>
      <c r="B8017" s="1"/>
      <c r="C8017" s="8">
        <v>5642</v>
      </c>
      <c r="D8017" s="1"/>
      <c r="E8017" s="1"/>
      <c r="F8017" s="1"/>
      <c r="G8017" s="275"/>
      <c r="H8017" s="1"/>
      <c r="I8017" s="1"/>
      <c r="J8017" s="1"/>
      <c r="K8017" s="275"/>
      <c r="L8017" s="1"/>
      <c r="M8017" s="1"/>
    </row>
    <row r="8018" spans="1:13" ht="15">
      <c r="A8018" s="1"/>
      <c r="B8018" s="1"/>
      <c r="C8018" s="8">
        <v>5643</v>
      </c>
      <c r="D8018" s="1"/>
      <c r="E8018" s="1"/>
      <c r="F8018" s="1"/>
      <c r="G8018" s="275"/>
      <c r="H8018" s="1"/>
      <c r="I8018" s="1"/>
      <c r="J8018" s="1"/>
      <c r="K8018" s="275"/>
      <c r="L8018" s="1"/>
      <c r="M8018" s="1"/>
    </row>
    <row r="8019" spans="1:13" ht="15">
      <c r="A8019" s="1"/>
      <c r="B8019" s="1"/>
      <c r="C8019" s="8">
        <v>5644</v>
      </c>
      <c r="D8019" s="1"/>
      <c r="E8019" s="1"/>
      <c r="F8019" s="1"/>
      <c r="G8019" s="275"/>
      <c r="H8019" s="1"/>
      <c r="I8019" s="1"/>
      <c r="J8019" s="1"/>
      <c r="K8019" s="275"/>
      <c r="L8019" s="1"/>
      <c r="M8019" s="1"/>
    </row>
    <row r="8020" spans="1:13" ht="15">
      <c r="A8020" s="1"/>
      <c r="B8020" s="1"/>
      <c r="C8020" s="8">
        <v>5645</v>
      </c>
      <c r="D8020" s="1"/>
      <c r="E8020" s="1"/>
      <c r="F8020" s="1"/>
      <c r="G8020" s="275"/>
      <c r="H8020" s="1"/>
      <c r="I8020" s="1"/>
      <c r="J8020" s="1"/>
      <c r="K8020" s="275"/>
      <c r="L8020" s="1"/>
      <c r="M8020" s="1"/>
    </row>
    <row r="8021" spans="1:13" ht="15">
      <c r="A8021" s="1"/>
      <c r="B8021" s="1"/>
      <c r="C8021" s="8">
        <v>5646</v>
      </c>
      <c r="D8021" s="1"/>
      <c r="E8021" s="1"/>
      <c r="F8021" s="1"/>
      <c r="G8021" s="275"/>
      <c r="H8021" s="1"/>
      <c r="I8021" s="1"/>
      <c r="J8021" s="1"/>
      <c r="K8021" s="275"/>
      <c r="L8021" s="1"/>
      <c r="M8021" s="1"/>
    </row>
    <row r="8022" spans="1:13" ht="15">
      <c r="A8022" s="1"/>
      <c r="B8022" s="1"/>
      <c r="C8022" s="8">
        <v>5647</v>
      </c>
      <c r="D8022" s="1"/>
      <c r="E8022" s="1"/>
      <c r="F8022" s="1"/>
      <c r="G8022" s="275"/>
      <c r="H8022" s="1"/>
      <c r="I8022" s="1"/>
      <c r="J8022" s="1"/>
      <c r="K8022" s="275"/>
      <c r="L8022" s="1"/>
      <c r="M8022" s="1"/>
    </row>
    <row r="8023" spans="1:13" ht="15">
      <c r="A8023" s="1"/>
      <c r="B8023" s="1"/>
      <c r="C8023" s="8">
        <v>5648</v>
      </c>
      <c r="D8023" s="1"/>
      <c r="E8023" s="1"/>
      <c r="F8023" s="1"/>
      <c r="G8023" s="275"/>
      <c r="H8023" s="1"/>
      <c r="I8023" s="1"/>
      <c r="J8023" s="1"/>
      <c r="K8023" s="275"/>
      <c r="L8023" s="1"/>
      <c r="M8023" s="1"/>
    </row>
    <row r="8024" spans="1:13" ht="15">
      <c r="A8024" s="1"/>
      <c r="B8024" s="1"/>
      <c r="C8024" s="8">
        <v>5649</v>
      </c>
      <c r="D8024" s="1"/>
      <c r="E8024" s="1"/>
      <c r="F8024" s="1"/>
      <c r="G8024" s="275"/>
      <c r="H8024" s="1"/>
      <c r="I8024" s="1"/>
      <c r="J8024" s="1"/>
      <c r="K8024" s="275"/>
      <c r="L8024" s="1"/>
      <c r="M8024" s="1"/>
    </row>
    <row r="8025" spans="1:13" ht="15">
      <c r="A8025" s="1"/>
      <c r="B8025" s="1"/>
      <c r="C8025" s="8">
        <v>5650</v>
      </c>
      <c r="D8025" s="1"/>
      <c r="E8025" s="1"/>
      <c r="F8025" s="1"/>
      <c r="G8025" s="275"/>
      <c r="H8025" s="1"/>
      <c r="I8025" s="1"/>
      <c r="J8025" s="1"/>
      <c r="K8025" s="275"/>
      <c r="L8025" s="1"/>
      <c r="M8025" s="1"/>
    </row>
    <row r="8026" spans="1:13" ht="15">
      <c r="A8026" s="1"/>
      <c r="B8026" s="1"/>
      <c r="C8026" s="8">
        <v>5651</v>
      </c>
      <c r="D8026" s="1"/>
      <c r="E8026" s="1"/>
      <c r="F8026" s="1"/>
      <c r="G8026" s="275"/>
      <c r="H8026" s="1"/>
      <c r="I8026" s="1"/>
      <c r="J8026" s="1"/>
      <c r="K8026" s="275"/>
      <c r="L8026" s="1"/>
      <c r="M8026" s="1"/>
    </row>
    <row r="8027" spans="1:13" ht="15">
      <c r="A8027" s="1"/>
      <c r="B8027" s="1"/>
      <c r="C8027" s="8">
        <v>5652</v>
      </c>
      <c r="D8027" s="1"/>
      <c r="E8027" s="1"/>
      <c r="F8027" s="1"/>
      <c r="G8027" s="275"/>
      <c r="H8027" s="1"/>
      <c r="I8027" s="1"/>
      <c r="J8027" s="1"/>
      <c r="K8027" s="275"/>
      <c r="L8027" s="1"/>
      <c r="M8027" s="1"/>
    </row>
    <row r="8028" spans="1:13" ht="15">
      <c r="A8028" s="1"/>
      <c r="B8028" s="1"/>
      <c r="C8028" s="8">
        <v>5653</v>
      </c>
      <c r="D8028" s="1"/>
      <c r="E8028" s="1"/>
      <c r="F8028" s="1"/>
      <c r="G8028" s="275"/>
      <c r="H8028" s="1"/>
      <c r="I8028" s="1"/>
      <c r="J8028" s="1"/>
      <c r="K8028" s="275"/>
      <c r="L8028" s="1"/>
      <c r="M8028" s="1"/>
    </row>
    <row r="8029" spans="1:13" ht="15">
      <c r="A8029" s="1"/>
      <c r="B8029" s="1"/>
      <c r="C8029" s="8">
        <v>5654</v>
      </c>
      <c r="D8029" s="1"/>
      <c r="E8029" s="1"/>
      <c r="F8029" s="1"/>
      <c r="G8029" s="275"/>
      <c r="H8029" s="1"/>
      <c r="I8029" s="1"/>
      <c r="J8029" s="1"/>
      <c r="K8029" s="275"/>
      <c r="L8029" s="1"/>
      <c r="M8029" s="1"/>
    </row>
    <row r="8030" spans="1:13" ht="15">
      <c r="A8030" s="1"/>
      <c r="B8030" s="1"/>
      <c r="C8030" s="8">
        <v>5655</v>
      </c>
      <c r="D8030" s="1"/>
      <c r="E8030" s="1"/>
      <c r="F8030" s="1"/>
      <c r="G8030" s="275"/>
      <c r="H8030" s="1"/>
      <c r="I8030" s="1"/>
      <c r="J8030" s="1"/>
      <c r="K8030" s="275"/>
      <c r="L8030" s="1"/>
      <c r="M8030" s="1"/>
    </row>
    <row r="8031" spans="1:13" ht="15">
      <c r="A8031" s="1"/>
      <c r="B8031" s="1"/>
      <c r="C8031" s="8">
        <v>5656</v>
      </c>
      <c r="D8031" s="1"/>
      <c r="E8031" s="1"/>
      <c r="F8031" s="1"/>
      <c r="G8031" s="275"/>
      <c r="H8031" s="1"/>
      <c r="I8031" s="1"/>
      <c r="J8031" s="1"/>
      <c r="K8031" s="275"/>
      <c r="L8031" s="1"/>
      <c r="M8031" s="1"/>
    </row>
    <row r="8032" spans="1:13" ht="15">
      <c r="A8032" s="1"/>
      <c r="B8032" s="1"/>
      <c r="C8032" s="8">
        <v>5657</v>
      </c>
      <c r="D8032" s="1"/>
      <c r="E8032" s="1"/>
      <c r="F8032" s="1"/>
      <c r="G8032" s="275"/>
      <c r="H8032" s="1"/>
      <c r="I8032" s="1"/>
      <c r="J8032" s="1"/>
      <c r="K8032" s="275"/>
      <c r="L8032" s="1"/>
      <c r="M8032" s="1"/>
    </row>
    <row r="8033" spans="1:13" ht="15">
      <c r="A8033" s="1"/>
      <c r="B8033" s="1"/>
      <c r="C8033" s="8">
        <v>5658</v>
      </c>
      <c r="D8033" s="1"/>
      <c r="E8033" s="1"/>
      <c r="F8033" s="1"/>
      <c r="G8033" s="275"/>
      <c r="H8033" s="1"/>
      <c r="I8033" s="1"/>
      <c r="J8033" s="1"/>
      <c r="K8033" s="275"/>
      <c r="L8033" s="1"/>
      <c r="M8033" s="1"/>
    </row>
    <row r="8034" spans="1:13" ht="15">
      <c r="A8034" s="1"/>
      <c r="B8034" s="1"/>
      <c r="C8034" s="8">
        <v>5659</v>
      </c>
      <c r="D8034" s="1"/>
      <c r="E8034" s="1"/>
      <c r="F8034" s="1"/>
      <c r="G8034" s="275"/>
      <c r="H8034" s="1"/>
      <c r="I8034" s="1"/>
      <c r="J8034" s="1"/>
      <c r="K8034" s="275"/>
      <c r="L8034" s="1"/>
      <c r="M8034" s="1"/>
    </row>
    <row r="8035" spans="1:13" ht="15">
      <c r="A8035" s="1"/>
      <c r="B8035" s="1"/>
      <c r="C8035" s="8">
        <v>5660</v>
      </c>
      <c r="D8035" s="1"/>
      <c r="E8035" s="1"/>
      <c r="F8035" s="1"/>
      <c r="G8035" s="275"/>
      <c r="H8035" s="1"/>
      <c r="I8035" s="1"/>
      <c r="J8035" s="1"/>
      <c r="K8035" s="275"/>
      <c r="L8035" s="1"/>
      <c r="M8035" s="1"/>
    </row>
    <row r="8036" spans="1:13" ht="15">
      <c r="A8036" s="1"/>
      <c r="B8036" s="1"/>
      <c r="C8036" s="8">
        <v>5661</v>
      </c>
      <c r="D8036" s="1"/>
      <c r="E8036" s="1"/>
      <c r="F8036" s="1"/>
      <c r="G8036" s="275"/>
      <c r="H8036" s="1"/>
      <c r="I8036" s="1"/>
      <c r="J8036" s="1"/>
      <c r="K8036" s="275"/>
      <c r="L8036" s="1"/>
      <c r="M8036" s="1"/>
    </row>
    <row r="8037" spans="1:13" ht="15">
      <c r="A8037" s="1"/>
      <c r="B8037" s="1"/>
      <c r="C8037" s="8">
        <v>5662</v>
      </c>
      <c r="D8037" s="1"/>
      <c r="E8037" s="1"/>
      <c r="F8037" s="1"/>
      <c r="G8037" s="275"/>
      <c r="H8037" s="1"/>
      <c r="I8037" s="1"/>
      <c r="J8037" s="1"/>
      <c r="K8037" s="275"/>
      <c r="L8037" s="1"/>
      <c r="M8037" s="1"/>
    </row>
    <row r="8038" spans="1:13" ht="15">
      <c r="A8038" s="1"/>
      <c r="B8038" s="1"/>
      <c r="C8038" s="8">
        <v>5663</v>
      </c>
      <c r="D8038" s="1"/>
      <c r="E8038" s="1"/>
      <c r="F8038" s="1"/>
      <c r="G8038" s="275"/>
      <c r="H8038" s="1"/>
      <c r="I8038" s="1"/>
      <c r="J8038" s="1"/>
      <c r="K8038" s="275"/>
      <c r="L8038" s="1"/>
      <c r="M8038" s="1"/>
    </row>
    <row r="8039" spans="1:13" ht="15">
      <c r="A8039" s="1"/>
      <c r="B8039" s="1"/>
      <c r="C8039" s="8">
        <v>5664</v>
      </c>
      <c r="D8039" s="1"/>
      <c r="E8039" s="1"/>
      <c r="F8039" s="1"/>
      <c r="G8039" s="275"/>
      <c r="H8039" s="1"/>
      <c r="I8039" s="1"/>
      <c r="J8039" s="1"/>
      <c r="K8039" s="275"/>
      <c r="L8039" s="1"/>
      <c r="M8039" s="1"/>
    </row>
    <row r="8040" spans="1:13" ht="15">
      <c r="A8040" s="1"/>
      <c r="B8040" s="1"/>
      <c r="C8040" s="8">
        <v>5665</v>
      </c>
      <c r="D8040" s="1"/>
      <c r="E8040" s="1"/>
      <c r="F8040" s="1"/>
      <c r="G8040" s="275"/>
      <c r="H8040" s="1"/>
      <c r="I8040" s="1"/>
      <c r="J8040" s="1"/>
      <c r="K8040" s="275"/>
      <c r="L8040" s="1"/>
      <c r="M8040" s="1"/>
    </row>
    <row r="8041" spans="1:13" ht="15">
      <c r="A8041" s="1"/>
      <c r="B8041" s="1"/>
      <c r="C8041" s="8">
        <v>5666</v>
      </c>
      <c r="D8041" s="1"/>
      <c r="E8041" s="1"/>
      <c r="F8041" s="1"/>
      <c r="G8041" s="275"/>
      <c r="H8041" s="1"/>
      <c r="I8041" s="1"/>
      <c r="J8041" s="1"/>
      <c r="K8041" s="275"/>
      <c r="L8041" s="1"/>
      <c r="M8041" s="1"/>
    </row>
    <row r="8042" spans="1:13" ht="15">
      <c r="A8042" s="1"/>
      <c r="B8042" s="1"/>
      <c r="C8042" s="8">
        <v>5667</v>
      </c>
      <c r="D8042" s="1"/>
      <c r="E8042" s="1"/>
      <c r="F8042" s="1"/>
      <c r="G8042" s="275"/>
      <c r="H8042" s="1"/>
      <c r="I8042" s="1"/>
      <c r="J8042" s="1"/>
      <c r="K8042" s="275"/>
      <c r="L8042" s="1"/>
      <c r="M8042" s="1"/>
    </row>
    <row r="8043" spans="1:13" ht="15">
      <c r="A8043" s="1"/>
      <c r="B8043" s="1"/>
      <c r="C8043" s="8">
        <v>5668</v>
      </c>
      <c r="D8043" s="1"/>
      <c r="E8043" s="1"/>
      <c r="F8043" s="1"/>
      <c r="G8043" s="275"/>
      <c r="H8043" s="1"/>
      <c r="I8043" s="1"/>
      <c r="J8043" s="1"/>
      <c r="K8043" s="275"/>
      <c r="L8043" s="1"/>
      <c r="M8043" s="1"/>
    </row>
    <row r="8044" spans="1:13" ht="15">
      <c r="A8044" s="1"/>
      <c r="B8044" s="1"/>
      <c r="C8044" s="8">
        <v>5669</v>
      </c>
      <c r="D8044" s="1"/>
      <c r="E8044" s="1"/>
      <c r="F8044" s="1"/>
      <c r="G8044" s="275"/>
      <c r="H8044" s="1"/>
      <c r="I8044" s="1"/>
      <c r="J8044" s="1"/>
      <c r="K8044" s="275"/>
      <c r="L8044" s="1"/>
      <c r="M8044" s="1"/>
    </row>
    <row r="8045" spans="1:13" ht="15">
      <c r="A8045" s="1"/>
      <c r="B8045" s="1"/>
      <c r="C8045" s="8">
        <v>5670</v>
      </c>
      <c r="D8045" s="1"/>
      <c r="E8045" s="1"/>
      <c r="F8045" s="1"/>
      <c r="G8045" s="275"/>
      <c r="H8045" s="1"/>
      <c r="I8045" s="1"/>
      <c r="J8045" s="1"/>
      <c r="K8045" s="275"/>
      <c r="L8045" s="1"/>
      <c r="M8045" s="1"/>
    </row>
    <row r="8046" spans="1:13" ht="15">
      <c r="A8046" s="1"/>
      <c r="B8046" s="1"/>
      <c r="C8046" s="8">
        <v>5671</v>
      </c>
      <c r="D8046" s="1"/>
      <c r="E8046" s="1"/>
      <c r="F8046" s="1"/>
      <c r="G8046" s="275"/>
      <c r="H8046" s="1"/>
      <c r="I8046" s="1"/>
      <c r="J8046" s="1"/>
      <c r="K8046" s="275"/>
      <c r="L8046" s="1"/>
      <c r="M8046" s="1"/>
    </row>
    <row r="8047" spans="1:13" ht="15">
      <c r="A8047" s="1"/>
      <c r="B8047" s="1"/>
      <c r="C8047" s="8">
        <v>5672</v>
      </c>
      <c r="D8047" s="1"/>
      <c r="E8047" s="1"/>
      <c r="F8047" s="1"/>
      <c r="G8047" s="275"/>
      <c r="H8047" s="1"/>
      <c r="I8047" s="1"/>
      <c r="J8047" s="1"/>
      <c r="K8047" s="275"/>
      <c r="L8047" s="1"/>
      <c r="M8047" s="1"/>
    </row>
    <row r="8048" spans="1:13" ht="15">
      <c r="A8048" s="1"/>
      <c r="B8048" s="1"/>
      <c r="C8048" s="8">
        <v>5673</v>
      </c>
      <c r="D8048" s="1"/>
      <c r="E8048" s="1"/>
      <c r="F8048" s="1"/>
      <c r="G8048" s="275"/>
      <c r="H8048" s="1"/>
      <c r="I8048" s="1"/>
      <c r="J8048" s="1"/>
      <c r="K8048" s="275"/>
      <c r="L8048" s="1"/>
      <c r="M8048" s="1"/>
    </row>
    <row r="8049" spans="1:13" ht="15">
      <c r="A8049" s="1"/>
      <c r="B8049" s="1"/>
      <c r="C8049" s="8">
        <v>5674</v>
      </c>
      <c r="D8049" s="1"/>
      <c r="E8049" s="1"/>
      <c r="F8049" s="1"/>
      <c r="G8049" s="275"/>
      <c r="H8049" s="1"/>
      <c r="I8049" s="1"/>
      <c r="J8049" s="1"/>
      <c r="K8049" s="275"/>
      <c r="L8049" s="1"/>
      <c r="M8049" s="1"/>
    </row>
    <row r="8050" spans="1:13" ht="15">
      <c r="A8050" s="1"/>
      <c r="B8050" s="1"/>
      <c r="C8050" s="8">
        <v>5675</v>
      </c>
      <c r="D8050" s="1"/>
      <c r="E8050" s="1"/>
      <c r="F8050" s="1"/>
      <c r="G8050" s="275"/>
      <c r="H8050" s="1"/>
      <c r="I8050" s="1"/>
      <c r="J8050" s="1"/>
      <c r="K8050" s="275"/>
      <c r="L8050" s="1"/>
      <c r="M8050" s="1"/>
    </row>
    <row r="8051" spans="1:13" ht="15">
      <c r="A8051" s="1"/>
      <c r="B8051" s="1"/>
      <c r="C8051" s="8">
        <v>5676</v>
      </c>
      <c r="D8051" s="1"/>
      <c r="E8051" s="1"/>
      <c r="F8051" s="1"/>
      <c r="G8051" s="275"/>
      <c r="H8051" s="1"/>
      <c r="I8051" s="1"/>
      <c r="J8051" s="1"/>
      <c r="K8051" s="275"/>
      <c r="L8051" s="1"/>
      <c r="M8051" s="1"/>
    </row>
    <row r="8052" spans="1:13" ht="15">
      <c r="A8052" s="1"/>
      <c r="B8052" s="1"/>
      <c r="C8052" s="8">
        <v>5677</v>
      </c>
      <c r="D8052" s="1"/>
      <c r="E8052" s="1"/>
      <c r="F8052" s="1"/>
      <c r="G8052" s="275"/>
      <c r="H8052" s="1"/>
      <c r="I8052" s="1"/>
      <c r="J8052" s="1"/>
      <c r="K8052" s="275"/>
      <c r="L8052" s="1"/>
      <c r="M8052" s="1"/>
    </row>
    <row r="8053" spans="1:13" ht="15">
      <c r="A8053" s="1"/>
      <c r="B8053" s="1"/>
      <c r="C8053" s="8">
        <v>5678</v>
      </c>
      <c r="D8053" s="1"/>
      <c r="E8053" s="1"/>
      <c r="F8053" s="1"/>
      <c r="G8053" s="275"/>
      <c r="H8053" s="1"/>
      <c r="I8053" s="1"/>
      <c r="J8053" s="1"/>
      <c r="K8053" s="275"/>
      <c r="L8053" s="1"/>
      <c r="M8053" s="1"/>
    </row>
    <row r="8054" spans="1:13" ht="15">
      <c r="A8054" s="1"/>
      <c r="B8054" s="1"/>
      <c r="C8054" s="8">
        <v>5679</v>
      </c>
      <c r="D8054" s="1"/>
      <c r="E8054" s="1"/>
      <c r="F8054" s="1"/>
      <c r="G8054" s="275"/>
      <c r="H8054" s="1"/>
      <c r="I8054" s="1"/>
      <c r="J8054" s="1"/>
      <c r="K8054" s="275"/>
      <c r="L8054" s="1"/>
      <c r="M8054" s="1"/>
    </row>
    <row r="8055" spans="1:13" ht="15">
      <c r="A8055" s="1"/>
      <c r="B8055" s="1"/>
      <c r="C8055" s="8">
        <v>5680</v>
      </c>
      <c r="D8055" s="1"/>
      <c r="E8055" s="1"/>
      <c r="F8055" s="1"/>
      <c r="G8055" s="275"/>
      <c r="H8055" s="1"/>
      <c r="I8055" s="1"/>
      <c r="J8055" s="1"/>
      <c r="K8055" s="275"/>
      <c r="L8055" s="1"/>
      <c r="M8055" s="1"/>
    </row>
    <row r="8056" spans="1:13" ht="15">
      <c r="A8056" s="1"/>
      <c r="B8056" s="1"/>
      <c r="C8056" s="8">
        <v>5681</v>
      </c>
      <c r="D8056" s="1"/>
      <c r="E8056" s="1"/>
      <c r="F8056" s="1"/>
      <c r="G8056" s="275"/>
      <c r="H8056" s="1"/>
      <c r="I8056" s="1"/>
      <c r="J8056" s="1"/>
      <c r="K8056" s="275"/>
      <c r="L8056" s="1"/>
      <c r="M8056" s="1"/>
    </row>
    <row r="8057" spans="1:13" ht="15">
      <c r="A8057" s="1"/>
      <c r="B8057" s="1"/>
      <c r="C8057" s="8">
        <v>5682</v>
      </c>
      <c r="D8057" s="1"/>
      <c r="E8057" s="1"/>
      <c r="F8057" s="1"/>
      <c r="G8057" s="275"/>
      <c r="H8057" s="1"/>
      <c r="I8057" s="1"/>
      <c r="J8057" s="1"/>
      <c r="K8057" s="275"/>
      <c r="L8057" s="1"/>
      <c r="M8057" s="1"/>
    </row>
    <row r="8058" spans="1:13" ht="15">
      <c r="A8058" s="1"/>
      <c r="B8058" s="1"/>
      <c r="C8058" s="8">
        <v>5683</v>
      </c>
      <c r="D8058" s="1"/>
      <c r="E8058" s="1"/>
      <c r="F8058" s="1"/>
      <c r="G8058" s="275"/>
      <c r="H8058" s="1"/>
      <c r="I8058" s="1"/>
      <c r="J8058" s="1"/>
      <c r="K8058" s="275"/>
      <c r="L8058" s="1"/>
      <c r="M8058" s="1"/>
    </row>
    <row r="8059" spans="1:13" ht="15">
      <c r="A8059" s="1"/>
      <c r="B8059" s="1"/>
      <c r="C8059" s="8">
        <v>5684</v>
      </c>
      <c r="D8059" s="1"/>
      <c r="E8059" s="1"/>
      <c r="F8059" s="1"/>
      <c r="G8059" s="275"/>
      <c r="H8059" s="1"/>
      <c r="I8059" s="1"/>
      <c r="J8059" s="1"/>
      <c r="K8059" s="275"/>
      <c r="L8059" s="1"/>
      <c r="M8059" s="1"/>
    </row>
    <row r="8060" spans="1:13" ht="15">
      <c r="A8060" s="1"/>
      <c r="B8060" s="1"/>
      <c r="C8060" s="8">
        <v>5685</v>
      </c>
      <c r="D8060" s="1"/>
      <c r="E8060" s="1"/>
      <c r="F8060" s="1"/>
      <c r="G8060" s="275"/>
      <c r="H8060" s="1"/>
      <c r="I8060" s="1"/>
      <c r="J8060" s="1"/>
      <c r="K8060" s="275"/>
      <c r="L8060" s="1"/>
      <c r="M8060" s="1"/>
    </row>
    <row r="8061" spans="1:13" ht="15">
      <c r="A8061" s="1"/>
      <c r="B8061" s="1"/>
      <c r="C8061" s="8">
        <v>5686</v>
      </c>
      <c r="D8061" s="1"/>
      <c r="E8061" s="1"/>
      <c r="F8061" s="1"/>
      <c r="G8061" s="275"/>
      <c r="H8061" s="1"/>
      <c r="I8061" s="1"/>
      <c r="J8061" s="1"/>
      <c r="K8061" s="275"/>
      <c r="L8061" s="1"/>
      <c r="M8061" s="1"/>
    </row>
    <row r="8062" spans="1:13" ht="15">
      <c r="A8062" s="1"/>
      <c r="B8062" s="1"/>
      <c r="C8062" s="8">
        <v>5687</v>
      </c>
      <c r="D8062" s="1"/>
      <c r="E8062" s="1"/>
      <c r="F8062" s="1"/>
      <c r="G8062" s="275"/>
      <c r="H8062" s="1"/>
      <c r="I8062" s="1"/>
      <c r="J8062" s="1"/>
      <c r="K8062" s="275"/>
      <c r="L8062" s="1"/>
      <c r="M8062" s="1"/>
    </row>
    <row r="8063" spans="1:13" ht="15">
      <c r="A8063" s="1"/>
      <c r="B8063" s="1"/>
      <c r="C8063" s="8">
        <v>5688</v>
      </c>
      <c r="D8063" s="1"/>
      <c r="E8063" s="1"/>
      <c r="F8063" s="1"/>
      <c r="G8063" s="275"/>
      <c r="H8063" s="1"/>
      <c r="I8063" s="1"/>
      <c r="J8063" s="1"/>
      <c r="K8063" s="275"/>
      <c r="L8063" s="1"/>
      <c r="M8063" s="1"/>
    </row>
    <row r="8064" spans="1:13" ht="15">
      <c r="A8064" s="1"/>
      <c r="B8064" s="1"/>
      <c r="C8064" s="8">
        <v>5689</v>
      </c>
      <c r="D8064" s="1"/>
      <c r="E8064" s="1"/>
      <c r="F8064" s="1"/>
      <c r="G8064" s="275"/>
      <c r="H8064" s="1"/>
      <c r="I8064" s="1"/>
      <c r="J8064" s="1"/>
      <c r="K8064" s="275"/>
      <c r="L8064" s="1"/>
      <c r="M8064" s="1"/>
    </row>
    <row r="8065" spans="1:13" ht="15">
      <c r="A8065" s="1"/>
      <c r="B8065" s="1"/>
      <c r="C8065" s="8">
        <v>5690</v>
      </c>
      <c r="D8065" s="1"/>
      <c r="E8065" s="1"/>
      <c r="F8065" s="1"/>
      <c r="G8065" s="275"/>
      <c r="H8065" s="1"/>
      <c r="I8065" s="1"/>
      <c r="J8065" s="1"/>
      <c r="K8065" s="275"/>
      <c r="L8065" s="1"/>
      <c r="M8065" s="1"/>
    </row>
    <row r="8066" spans="1:13" ht="15">
      <c r="A8066" s="1"/>
      <c r="B8066" s="1"/>
      <c r="C8066" s="8">
        <v>5691</v>
      </c>
      <c r="D8066" s="1"/>
      <c r="E8066" s="1"/>
      <c r="F8066" s="1"/>
      <c r="G8066" s="275"/>
      <c r="H8066" s="1"/>
      <c r="I8066" s="1"/>
      <c r="J8066" s="1"/>
      <c r="K8066" s="275"/>
      <c r="L8066" s="1"/>
      <c r="M8066" s="1"/>
    </row>
    <row r="8067" spans="1:13" ht="15">
      <c r="A8067" s="1"/>
      <c r="B8067" s="1"/>
      <c r="C8067" s="8">
        <v>5692</v>
      </c>
      <c r="D8067" s="1"/>
      <c r="E8067" s="1"/>
      <c r="F8067" s="1"/>
      <c r="G8067" s="275"/>
      <c r="H8067" s="1"/>
      <c r="I8067" s="1"/>
      <c r="J8067" s="1"/>
      <c r="K8067" s="275"/>
      <c r="L8067" s="1"/>
      <c r="M8067" s="1"/>
    </row>
    <row r="8068" spans="1:13" ht="15">
      <c r="A8068" s="1"/>
      <c r="B8068" s="1"/>
      <c r="C8068" s="8">
        <v>5693</v>
      </c>
      <c r="D8068" s="1"/>
      <c r="E8068" s="1"/>
      <c r="F8068" s="1"/>
      <c r="G8068" s="275"/>
      <c r="H8068" s="1"/>
      <c r="I8068" s="1"/>
      <c r="J8068" s="1"/>
      <c r="K8068" s="275"/>
      <c r="L8068" s="1"/>
      <c r="M8068" s="1"/>
    </row>
    <row r="8069" spans="1:13" ht="15">
      <c r="A8069" s="1"/>
      <c r="B8069" s="1"/>
      <c r="C8069" s="8">
        <v>5694</v>
      </c>
      <c r="D8069" s="1"/>
      <c r="E8069" s="1"/>
      <c r="F8069" s="1"/>
      <c r="G8069" s="275"/>
      <c r="H8069" s="1"/>
      <c r="I8069" s="1"/>
      <c r="J8069" s="1"/>
      <c r="K8069" s="275"/>
      <c r="L8069" s="1"/>
      <c r="M8069" s="1"/>
    </row>
    <row r="8070" spans="1:13" ht="15">
      <c r="A8070" s="1"/>
      <c r="B8070" s="1"/>
      <c r="C8070" s="8">
        <v>5695</v>
      </c>
      <c r="D8070" s="1"/>
      <c r="E8070" s="1"/>
      <c r="F8070" s="1"/>
      <c r="G8070" s="275"/>
      <c r="H8070" s="1"/>
      <c r="I8070" s="1"/>
      <c r="J8070" s="1"/>
      <c r="K8070" s="275"/>
      <c r="L8070" s="1"/>
      <c r="M8070" s="1"/>
    </row>
    <row r="8071" spans="1:13" ht="15">
      <c r="A8071" s="1"/>
      <c r="B8071" s="1"/>
      <c r="C8071" s="8">
        <v>5696</v>
      </c>
      <c r="D8071" s="1"/>
      <c r="E8071" s="1"/>
      <c r="F8071" s="1"/>
      <c r="G8071" s="275"/>
      <c r="H8071" s="1"/>
      <c r="I8071" s="1"/>
      <c r="J8071" s="1"/>
      <c r="K8071" s="275"/>
      <c r="L8071" s="1"/>
      <c r="M8071" s="1"/>
    </row>
    <row r="8072" spans="1:13" ht="15">
      <c r="A8072" s="1"/>
      <c r="B8072" s="1"/>
      <c r="C8072" s="8">
        <v>5697</v>
      </c>
      <c r="D8072" s="1"/>
      <c r="E8072" s="1"/>
      <c r="F8072" s="1"/>
      <c r="G8072" s="275"/>
      <c r="H8072" s="1"/>
      <c r="I8072" s="1"/>
      <c r="J8072" s="1"/>
      <c r="K8072" s="275"/>
      <c r="L8072" s="1"/>
      <c r="M8072" s="1"/>
    </row>
    <row r="8073" spans="1:13" ht="15">
      <c r="A8073" s="1"/>
      <c r="B8073" s="1"/>
      <c r="C8073" s="8">
        <v>5698</v>
      </c>
      <c r="D8073" s="1"/>
      <c r="E8073" s="1"/>
      <c r="F8073" s="1"/>
      <c r="G8073" s="275"/>
      <c r="H8073" s="1"/>
      <c r="I8073" s="1"/>
      <c r="J8073" s="1"/>
      <c r="K8073" s="275"/>
      <c r="L8073" s="1"/>
      <c r="M8073" s="1"/>
    </row>
    <row r="8074" spans="1:13" ht="15">
      <c r="A8074" s="1"/>
      <c r="B8074" s="1"/>
      <c r="C8074" s="8">
        <v>5699</v>
      </c>
      <c r="D8074" s="1"/>
      <c r="E8074" s="1"/>
      <c r="F8074" s="1"/>
      <c r="G8074" s="275"/>
      <c r="H8074" s="1"/>
      <c r="I8074" s="1"/>
      <c r="J8074" s="1"/>
      <c r="K8074" s="275"/>
      <c r="L8074" s="1"/>
      <c r="M8074" s="1"/>
    </row>
    <row r="8075" spans="1:13" ht="15">
      <c r="A8075" s="1"/>
      <c r="B8075" s="1"/>
      <c r="C8075" s="8">
        <v>5700</v>
      </c>
      <c r="D8075" s="1"/>
      <c r="E8075" s="1"/>
      <c r="F8075" s="1"/>
      <c r="G8075" s="275"/>
      <c r="H8075" s="1"/>
      <c r="I8075" s="1"/>
      <c r="J8075" s="1"/>
      <c r="K8075" s="275"/>
      <c r="L8075" s="1"/>
      <c r="M8075" s="1"/>
    </row>
    <row r="8076" spans="1:13" ht="15">
      <c r="A8076" s="1"/>
      <c r="B8076" s="1"/>
      <c r="C8076" s="8">
        <v>5701</v>
      </c>
      <c r="D8076" s="1"/>
      <c r="E8076" s="1"/>
      <c r="F8076" s="1"/>
      <c r="G8076" s="275"/>
      <c r="H8076" s="1"/>
      <c r="I8076" s="1"/>
      <c r="J8076" s="1"/>
      <c r="K8076" s="275"/>
      <c r="L8076" s="1"/>
      <c r="M8076" s="1"/>
    </row>
    <row r="8077" spans="1:13" ht="15">
      <c r="A8077" s="1"/>
      <c r="B8077" s="1"/>
      <c r="C8077" s="8">
        <v>5702</v>
      </c>
      <c r="D8077" s="1"/>
      <c r="E8077" s="1"/>
      <c r="F8077" s="1"/>
      <c r="G8077" s="275"/>
      <c r="H8077" s="1"/>
      <c r="I8077" s="1"/>
      <c r="J8077" s="1"/>
      <c r="K8077" s="275"/>
      <c r="L8077" s="1"/>
      <c r="M8077" s="1"/>
    </row>
    <row r="8078" spans="1:13" ht="15">
      <c r="A8078" s="1"/>
      <c r="B8078" s="1"/>
      <c r="C8078" s="8">
        <v>5703</v>
      </c>
      <c r="D8078" s="1"/>
      <c r="E8078" s="1"/>
      <c r="F8078" s="1"/>
      <c r="G8078" s="275"/>
      <c r="H8078" s="1"/>
      <c r="I8078" s="1"/>
      <c r="J8078" s="1"/>
      <c r="K8078" s="275"/>
      <c r="L8078" s="1"/>
      <c r="M8078" s="1"/>
    </row>
    <row r="8079" spans="1:13" ht="15">
      <c r="A8079" s="1"/>
      <c r="B8079" s="1"/>
      <c r="C8079" s="8">
        <v>5704</v>
      </c>
      <c r="D8079" s="1"/>
      <c r="E8079" s="1"/>
      <c r="F8079" s="1"/>
      <c r="G8079" s="275"/>
      <c r="H8079" s="1"/>
      <c r="I8079" s="1"/>
      <c r="J8079" s="1"/>
      <c r="K8079" s="275"/>
      <c r="L8079" s="1"/>
      <c r="M8079" s="1"/>
    </row>
    <row r="8080" spans="1:13" ht="15">
      <c r="A8080" s="1"/>
      <c r="B8080" s="1"/>
      <c r="C8080" s="8">
        <v>5705</v>
      </c>
      <c r="D8080" s="1"/>
      <c r="E8080" s="1"/>
      <c r="F8080" s="1"/>
      <c r="G8080" s="275"/>
      <c r="H8080" s="1"/>
      <c r="I8080" s="1"/>
      <c r="J8080" s="1"/>
      <c r="K8080" s="275"/>
      <c r="L8080" s="1"/>
      <c r="M8080" s="1"/>
    </row>
    <row r="8081" spans="1:13" ht="15">
      <c r="A8081" s="1"/>
      <c r="B8081" s="1"/>
      <c r="C8081" s="8">
        <v>5706</v>
      </c>
      <c r="D8081" s="1"/>
      <c r="E8081" s="1"/>
      <c r="F8081" s="1"/>
      <c r="G8081" s="275"/>
      <c r="H8081" s="1"/>
      <c r="I8081" s="1"/>
      <c r="J8081" s="1"/>
      <c r="K8081" s="275"/>
      <c r="L8081" s="1"/>
      <c r="M8081" s="1"/>
    </row>
    <row r="8082" spans="1:13" ht="15">
      <c r="A8082" s="1"/>
      <c r="B8082" s="1"/>
      <c r="C8082" s="8">
        <v>5707</v>
      </c>
      <c r="D8082" s="1"/>
      <c r="E8082" s="1"/>
      <c r="F8082" s="1"/>
      <c r="G8082" s="275"/>
      <c r="H8082" s="1"/>
      <c r="I8082" s="1"/>
      <c r="J8082" s="1"/>
      <c r="K8082" s="275"/>
      <c r="L8082" s="1"/>
      <c r="M8082" s="1"/>
    </row>
    <row r="8083" spans="1:13" ht="15">
      <c r="A8083" s="1"/>
      <c r="B8083" s="1"/>
      <c r="C8083" s="8">
        <v>5708</v>
      </c>
      <c r="D8083" s="1"/>
      <c r="E8083" s="1"/>
      <c r="F8083" s="1"/>
      <c r="G8083" s="275"/>
      <c r="H8083" s="1"/>
      <c r="I8083" s="1"/>
      <c r="J8083" s="1"/>
      <c r="K8083" s="275"/>
      <c r="L8083" s="1"/>
      <c r="M8083" s="1"/>
    </row>
    <row r="8084" spans="1:13" ht="15">
      <c r="A8084" s="1"/>
      <c r="B8084" s="1"/>
      <c r="C8084" s="8">
        <v>5709</v>
      </c>
      <c r="D8084" s="1"/>
      <c r="E8084" s="1"/>
      <c r="F8084" s="1"/>
      <c r="G8084" s="275"/>
      <c r="H8084" s="1"/>
      <c r="I8084" s="1"/>
      <c r="J8084" s="1"/>
      <c r="K8084" s="275"/>
      <c r="L8084" s="1"/>
      <c r="M8084" s="1"/>
    </row>
    <row r="8085" spans="1:13" ht="15">
      <c r="A8085" s="1"/>
      <c r="B8085" s="1"/>
      <c r="C8085" s="8">
        <v>5710</v>
      </c>
      <c r="D8085" s="1"/>
      <c r="E8085" s="1"/>
      <c r="F8085" s="1"/>
      <c r="G8085" s="275"/>
      <c r="H8085" s="1"/>
      <c r="I8085" s="1"/>
      <c r="J8085" s="1"/>
      <c r="K8085" s="275"/>
      <c r="L8085" s="1"/>
      <c r="M8085" s="1"/>
    </row>
    <row r="8086" spans="1:13" ht="15">
      <c r="A8086" s="1"/>
      <c r="B8086" s="1"/>
      <c r="C8086" s="8">
        <v>5711</v>
      </c>
      <c r="D8086" s="1"/>
      <c r="E8086" s="1"/>
      <c r="F8086" s="1"/>
      <c r="G8086" s="275"/>
      <c r="H8086" s="1"/>
      <c r="I8086" s="1"/>
      <c r="J8086" s="1"/>
      <c r="K8086" s="275"/>
      <c r="L8086" s="1"/>
      <c r="M8086" s="1"/>
    </row>
    <row r="8087" spans="1:13" ht="15">
      <c r="A8087" s="1"/>
      <c r="B8087" s="1"/>
      <c r="C8087" s="8">
        <v>5712</v>
      </c>
      <c r="D8087" s="1"/>
      <c r="E8087" s="1"/>
      <c r="F8087" s="1"/>
      <c r="G8087" s="275"/>
      <c r="H8087" s="1"/>
      <c r="I8087" s="1"/>
      <c r="J8087" s="1"/>
      <c r="K8087" s="275"/>
      <c r="L8087" s="1"/>
      <c r="M8087" s="1"/>
    </row>
    <row r="8088" spans="1:13" ht="15">
      <c r="A8088" s="1"/>
      <c r="B8088" s="1"/>
      <c r="C8088" s="8">
        <v>5713</v>
      </c>
      <c r="D8088" s="1"/>
      <c r="E8088" s="1"/>
      <c r="F8088" s="1"/>
      <c r="G8088" s="275"/>
      <c r="H8088" s="1"/>
      <c r="I8088" s="1"/>
      <c r="J8088" s="1"/>
      <c r="K8088" s="275"/>
      <c r="L8088" s="1"/>
      <c r="M8088" s="1"/>
    </row>
    <row r="8089" spans="1:13" ht="15">
      <c r="A8089" s="1"/>
      <c r="B8089" s="1"/>
      <c r="C8089" s="8">
        <v>5714</v>
      </c>
      <c r="D8089" s="1"/>
      <c r="E8089" s="1"/>
      <c r="F8089" s="1"/>
      <c r="G8089" s="275"/>
      <c r="H8089" s="1"/>
      <c r="I8089" s="1"/>
      <c r="J8089" s="1"/>
      <c r="K8089" s="275"/>
      <c r="L8089" s="1"/>
      <c r="M8089" s="1"/>
    </row>
    <row r="8090" spans="1:13" ht="15">
      <c r="A8090" s="1"/>
      <c r="B8090" s="1"/>
      <c r="C8090" s="8">
        <v>5715</v>
      </c>
      <c r="D8090" s="1"/>
      <c r="E8090" s="1"/>
      <c r="F8090" s="1"/>
      <c r="G8090" s="275"/>
      <c r="H8090" s="1"/>
      <c r="I8090" s="1"/>
      <c r="J8090" s="1"/>
      <c r="K8090" s="275"/>
      <c r="L8090" s="1"/>
      <c r="M8090" s="1"/>
    </row>
    <row r="8091" spans="1:13" ht="15">
      <c r="A8091" s="1"/>
      <c r="B8091" s="1"/>
      <c r="C8091" s="8">
        <v>5716</v>
      </c>
      <c r="D8091" s="1"/>
      <c r="E8091" s="1"/>
      <c r="F8091" s="1"/>
      <c r="G8091" s="275"/>
      <c r="H8091" s="1"/>
      <c r="I8091" s="1"/>
      <c r="J8091" s="1"/>
      <c r="K8091" s="275"/>
      <c r="L8091" s="1"/>
      <c r="M8091" s="1"/>
    </row>
    <row r="8092" spans="1:13" ht="15">
      <c r="A8092" s="1"/>
      <c r="B8092" s="1"/>
      <c r="C8092" s="8">
        <v>5717</v>
      </c>
      <c r="D8092" s="1"/>
      <c r="E8092" s="1"/>
      <c r="F8092" s="1"/>
      <c r="G8092" s="275"/>
      <c r="H8092" s="1"/>
      <c r="I8092" s="1"/>
      <c r="J8092" s="1"/>
      <c r="K8092" s="275"/>
      <c r="L8092" s="1"/>
      <c r="M8092" s="1"/>
    </row>
    <row r="8093" spans="1:13" ht="15">
      <c r="A8093" s="1"/>
      <c r="B8093" s="1"/>
      <c r="C8093" s="8">
        <v>5718</v>
      </c>
      <c r="D8093" s="1"/>
      <c r="E8093" s="1"/>
      <c r="F8093" s="1"/>
      <c r="G8093" s="275"/>
      <c r="H8093" s="1"/>
      <c r="I8093" s="1"/>
      <c r="J8093" s="1"/>
      <c r="K8093" s="275"/>
      <c r="L8093" s="1"/>
      <c r="M8093" s="1"/>
    </row>
    <row r="8094" spans="1:13" ht="15">
      <c r="A8094" s="1"/>
      <c r="B8094" s="1"/>
      <c r="C8094" s="8">
        <v>5719</v>
      </c>
      <c r="D8094" s="1"/>
      <c r="E8094" s="1"/>
      <c r="F8094" s="1"/>
      <c r="G8094" s="275"/>
      <c r="H8094" s="1"/>
      <c r="I8094" s="1"/>
      <c r="J8094" s="1"/>
      <c r="K8094" s="275"/>
      <c r="L8094" s="1"/>
      <c r="M8094" s="1"/>
    </row>
    <row r="8095" spans="1:13" ht="15">
      <c r="A8095" s="1"/>
      <c r="B8095" s="1"/>
      <c r="C8095" s="8">
        <v>5720</v>
      </c>
      <c r="D8095" s="1"/>
      <c r="E8095" s="1"/>
      <c r="F8095" s="1"/>
      <c r="G8095" s="275"/>
      <c r="H8095" s="1"/>
      <c r="I8095" s="1"/>
      <c r="J8095" s="1"/>
      <c r="K8095" s="275"/>
      <c r="L8095" s="1"/>
      <c r="M8095" s="1"/>
    </row>
    <row r="8096" spans="1:13" ht="15">
      <c r="A8096" s="1"/>
      <c r="B8096" s="1"/>
      <c r="C8096" s="8">
        <v>5721</v>
      </c>
      <c r="D8096" s="1"/>
      <c r="E8096" s="1"/>
      <c r="F8096" s="1"/>
      <c r="G8096" s="275"/>
      <c r="H8096" s="1"/>
      <c r="I8096" s="1"/>
      <c r="J8096" s="1"/>
      <c r="K8096" s="275"/>
      <c r="L8096" s="1"/>
      <c r="M8096" s="1"/>
    </row>
    <row r="8097" spans="1:13" ht="15">
      <c r="A8097" s="1"/>
      <c r="B8097" s="1"/>
      <c r="C8097" s="8">
        <v>5722</v>
      </c>
      <c r="D8097" s="1"/>
      <c r="E8097" s="1"/>
      <c r="F8097" s="1"/>
      <c r="G8097" s="275"/>
      <c r="H8097" s="1"/>
      <c r="I8097" s="1"/>
      <c r="J8097" s="1"/>
      <c r="K8097" s="275"/>
      <c r="L8097" s="1"/>
      <c r="M8097" s="1"/>
    </row>
    <row r="8098" spans="1:13" ht="15">
      <c r="A8098" s="1"/>
      <c r="B8098" s="1"/>
      <c r="C8098" s="8">
        <v>5723</v>
      </c>
      <c r="D8098" s="1"/>
      <c r="E8098" s="1"/>
      <c r="F8098" s="1"/>
      <c r="G8098" s="275"/>
      <c r="H8098" s="1"/>
      <c r="I8098" s="1"/>
      <c r="J8098" s="1"/>
      <c r="K8098" s="275"/>
      <c r="L8098" s="1"/>
      <c r="M8098" s="1"/>
    </row>
    <row r="8099" spans="1:13" ht="15">
      <c r="A8099" s="1"/>
      <c r="B8099" s="1"/>
      <c r="C8099" s="8">
        <v>5724</v>
      </c>
      <c r="D8099" s="1"/>
      <c r="E8099" s="1"/>
      <c r="F8099" s="1"/>
      <c r="G8099" s="275"/>
      <c r="H8099" s="1"/>
      <c r="I8099" s="1"/>
      <c r="J8099" s="1"/>
      <c r="K8099" s="275"/>
      <c r="L8099" s="1"/>
      <c r="M8099" s="1"/>
    </row>
    <row r="8100" spans="1:13" ht="15">
      <c r="A8100" s="1"/>
      <c r="B8100" s="1"/>
      <c r="C8100" s="8">
        <v>5725</v>
      </c>
      <c r="D8100" s="1"/>
      <c r="E8100" s="1"/>
      <c r="F8100" s="1"/>
      <c r="G8100" s="275"/>
      <c r="H8100" s="1"/>
      <c r="I8100" s="1"/>
      <c r="J8100" s="1"/>
      <c r="K8100" s="275"/>
      <c r="L8100" s="1"/>
      <c r="M8100" s="1"/>
    </row>
    <row r="8101" spans="1:13" ht="15">
      <c r="A8101" s="1"/>
      <c r="B8101" s="1"/>
      <c r="C8101" s="8">
        <v>5726</v>
      </c>
      <c r="D8101" s="1"/>
      <c r="E8101" s="1"/>
      <c r="F8101" s="1"/>
      <c r="G8101" s="275"/>
      <c r="H8101" s="1"/>
      <c r="I8101" s="1"/>
      <c r="J8101" s="1"/>
      <c r="K8101" s="275"/>
      <c r="L8101" s="1"/>
      <c r="M8101" s="1"/>
    </row>
    <row r="8102" spans="1:13" ht="15">
      <c r="A8102" s="1"/>
      <c r="B8102" s="1"/>
      <c r="C8102" s="8">
        <v>5727</v>
      </c>
      <c r="D8102" s="1"/>
      <c r="E8102" s="1"/>
      <c r="F8102" s="1"/>
      <c r="G8102" s="275"/>
      <c r="H8102" s="1"/>
      <c r="I8102" s="1"/>
      <c r="J8102" s="1"/>
      <c r="K8102" s="275"/>
      <c r="L8102" s="1"/>
      <c r="M8102" s="1"/>
    </row>
    <row r="8103" spans="1:13" ht="15">
      <c r="A8103" s="1"/>
      <c r="B8103" s="1"/>
      <c r="C8103" s="8">
        <v>5728</v>
      </c>
      <c r="D8103" s="1"/>
      <c r="E8103" s="1"/>
      <c r="F8103" s="1"/>
      <c r="G8103" s="275"/>
      <c r="H8103" s="1"/>
      <c r="I8103" s="1"/>
      <c r="J8103" s="1"/>
      <c r="K8103" s="275"/>
      <c r="L8103" s="1"/>
      <c r="M8103" s="1"/>
    </row>
    <row r="8104" spans="1:13" ht="15">
      <c r="A8104" s="1"/>
      <c r="B8104" s="1"/>
      <c r="C8104" s="8">
        <v>5729</v>
      </c>
      <c r="D8104" s="1"/>
      <c r="E8104" s="1"/>
      <c r="F8104" s="1"/>
      <c r="G8104" s="275"/>
      <c r="H8104" s="1"/>
      <c r="I8104" s="1"/>
      <c r="J8104" s="1"/>
      <c r="K8104" s="275"/>
      <c r="L8104" s="1"/>
      <c r="M8104" s="1"/>
    </row>
    <row r="8105" spans="1:13" ht="15">
      <c r="A8105" s="1"/>
      <c r="B8105" s="1"/>
      <c r="C8105" s="8">
        <v>5730</v>
      </c>
      <c r="D8105" s="1"/>
      <c r="E8105" s="1"/>
      <c r="F8105" s="1"/>
      <c r="G8105" s="275"/>
      <c r="H8105" s="1"/>
      <c r="I8105" s="1"/>
      <c r="J8105" s="1"/>
      <c r="K8105" s="275"/>
      <c r="L8105" s="1"/>
      <c r="M8105" s="1"/>
    </row>
    <row r="8106" spans="1:13" ht="15">
      <c r="A8106" s="1"/>
      <c r="B8106" s="1"/>
      <c r="C8106" s="8">
        <v>5731</v>
      </c>
      <c r="D8106" s="1"/>
      <c r="E8106" s="1"/>
      <c r="F8106" s="1"/>
      <c r="G8106" s="275"/>
      <c r="H8106" s="1"/>
      <c r="I8106" s="1"/>
      <c r="J8106" s="1"/>
      <c r="K8106" s="275"/>
      <c r="L8106" s="1"/>
      <c r="M8106" s="1"/>
    </row>
    <row r="8107" spans="1:13" ht="15">
      <c r="A8107" s="1"/>
      <c r="B8107" s="1"/>
      <c r="C8107" s="8">
        <v>5732</v>
      </c>
      <c r="D8107" s="1"/>
      <c r="E8107" s="1"/>
      <c r="F8107" s="1"/>
      <c r="G8107" s="275"/>
      <c r="H8107" s="1"/>
      <c r="I8107" s="1"/>
      <c r="J8107" s="1"/>
      <c r="K8107" s="275"/>
      <c r="L8107" s="1"/>
      <c r="M8107" s="1"/>
    </row>
    <row r="8108" spans="1:13" ht="15">
      <c r="A8108" s="1"/>
      <c r="B8108" s="1"/>
      <c r="C8108" s="8">
        <v>5733</v>
      </c>
      <c r="D8108" s="1"/>
      <c r="E8108" s="1"/>
      <c r="F8108" s="1"/>
      <c r="G8108" s="275"/>
      <c r="H8108" s="1"/>
      <c r="I8108" s="1"/>
      <c r="J8108" s="1"/>
      <c r="K8108" s="275"/>
      <c r="L8108" s="1"/>
      <c r="M8108" s="1"/>
    </row>
    <row r="8109" spans="1:13" ht="15">
      <c r="A8109" s="1"/>
      <c r="B8109" s="1"/>
      <c r="C8109" s="8">
        <v>5734</v>
      </c>
      <c r="D8109" s="1"/>
      <c r="E8109" s="1"/>
      <c r="F8109" s="1"/>
      <c r="G8109" s="275"/>
      <c r="H8109" s="1"/>
      <c r="I8109" s="1"/>
      <c r="J8109" s="1"/>
      <c r="K8109" s="275"/>
      <c r="L8109" s="1"/>
      <c r="M8109" s="1"/>
    </row>
    <row r="8110" spans="1:13" ht="15">
      <c r="A8110" s="1"/>
      <c r="B8110" s="1"/>
      <c r="C8110" s="8">
        <v>5735</v>
      </c>
      <c r="D8110" s="1"/>
      <c r="E8110" s="1"/>
      <c r="F8110" s="1"/>
      <c r="G8110" s="275"/>
      <c r="H8110" s="1"/>
      <c r="I8110" s="1"/>
      <c r="J8110" s="1"/>
      <c r="K8110" s="275"/>
      <c r="L8110" s="1"/>
      <c r="M8110" s="1"/>
    </row>
    <row r="8111" spans="1:13" ht="15">
      <c r="A8111" s="1"/>
      <c r="B8111" s="1"/>
      <c r="C8111" s="8">
        <v>5736</v>
      </c>
      <c r="D8111" s="1"/>
      <c r="E8111" s="1"/>
      <c r="F8111" s="1"/>
      <c r="G8111" s="275"/>
      <c r="H8111" s="1"/>
      <c r="I8111" s="1"/>
      <c r="J8111" s="1"/>
      <c r="K8111" s="275"/>
      <c r="L8111" s="1"/>
      <c r="M8111" s="1"/>
    </row>
    <row r="8112" spans="1:13" ht="15">
      <c r="A8112" s="1"/>
      <c r="B8112" s="1"/>
      <c r="C8112" s="8">
        <v>5737</v>
      </c>
      <c r="D8112" s="1"/>
      <c r="E8112" s="1"/>
      <c r="F8112" s="1"/>
      <c r="G8112" s="275"/>
      <c r="H8112" s="1"/>
      <c r="I8112" s="1"/>
      <c r="J8112" s="1"/>
      <c r="K8112" s="275"/>
      <c r="L8112" s="1"/>
      <c r="M8112" s="1"/>
    </row>
    <row r="8113" spans="1:13" ht="15">
      <c r="A8113" s="1"/>
      <c r="B8113" s="1"/>
      <c r="C8113" s="8">
        <v>5738</v>
      </c>
      <c r="D8113" s="1"/>
      <c r="E8113" s="1"/>
      <c r="F8113" s="1"/>
      <c r="G8113" s="275"/>
      <c r="H8113" s="1"/>
      <c r="I8113" s="1"/>
      <c r="J8113" s="1"/>
      <c r="K8113" s="275"/>
      <c r="L8113" s="1"/>
      <c r="M8113" s="1"/>
    </row>
    <row r="8114" spans="1:13" ht="15">
      <c r="A8114" s="1"/>
      <c r="B8114" s="1"/>
      <c r="C8114" s="8">
        <v>5739</v>
      </c>
      <c r="D8114" s="1"/>
      <c r="E8114" s="1"/>
      <c r="F8114" s="1"/>
      <c r="G8114" s="275"/>
      <c r="H8114" s="1"/>
      <c r="I8114" s="1"/>
      <c r="J8114" s="1"/>
      <c r="K8114" s="275"/>
      <c r="L8114" s="1"/>
      <c r="M8114" s="1"/>
    </row>
    <row r="8115" spans="1:13" ht="15">
      <c r="A8115" s="1"/>
      <c r="B8115" s="1"/>
      <c r="C8115" s="8">
        <v>5740</v>
      </c>
      <c r="D8115" s="1"/>
      <c r="E8115" s="1"/>
      <c r="F8115" s="1"/>
      <c r="G8115" s="275"/>
      <c r="H8115" s="1"/>
      <c r="I8115" s="1"/>
      <c r="J8115" s="1"/>
      <c r="K8115" s="275"/>
      <c r="L8115" s="1"/>
      <c r="M8115" s="1"/>
    </row>
    <row r="8116" spans="1:13" ht="15">
      <c r="A8116" s="1"/>
      <c r="B8116" s="1"/>
      <c r="C8116" s="8">
        <v>5741</v>
      </c>
      <c r="D8116" s="1"/>
      <c r="E8116" s="1"/>
      <c r="F8116" s="1"/>
      <c r="G8116" s="275"/>
      <c r="H8116" s="1"/>
      <c r="I8116" s="1"/>
      <c r="J8116" s="1"/>
      <c r="K8116" s="275"/>
      <c r="L8116" s="1"/>
      <c r="M8116" s="1"/>
    </row>
    <row r="8117" spans="1:13" ht="15">
      <c r="A8117" s="1"/>
      <c r="B8117" s="1"/>
      <c r="C8117" s="8">
        <v>5742</v>
      </c>
      <c r="D8117" s="1"/>
      <c r="E8117" s="1"/>
      <c r="F8117" s="1"/>
      <c r="G8117" s="275"/>
      <c r="H8117" s="1"/>
      <c r="I8117" s="1"/>
      <c r="J8117" s="1"/>
      <c r="K8117" s="275"/>
      <c r="L8117" s="1"/>
      <c r="M8117" s="1"/>
    </row>
    <row r="8118" spans="1:13" ht="15">
      <c r="A8118" s="1"/>
      <c r="B8118" s="1"/>
      <c r="C8118" s="8">
        <v>5743</v>
      </c>
      <c r="D8118" s="1"/>
      <c r="E8118" s="1"/>
      <c r="F8118" s="1"/>
      <c r="G8118" s="275"/>
      <c r="H8118" s="1"/>
      <c r="I8118" s="1"/>
      <c r="J8118" s="1"/>
      <c r="K8118" s="275"/>
      <c r="L8118" s="1"/>
      <c r="M8118" s="1"/>
    </row>
    <row r="8119" spans="1:13" ht="15">
      <c r="A8119" s="1"/>
      <c r="B8119" s="1"/>
      <c r="C8119" s="8">
        <v>5744</v>
      </c>
      <c r="D8119" s="1"/>
      <c r="E8119" s="1"/>
      <c r="F8119" s="1"/>
      <c r="G8119" s="275"/>
      <c r="H8119" s="1"/>
      <c r="I8119" s="1"/>
      <c r="J8119" s="1"/>
      <c r="K8119" s="275"/>
      <c r="L8119" s="1"/>
      <c r="M8119" s="1"/>
    </row>
    <row r="8120" spans="1:13" ht="15">
      <c r="A8120" s="1"/>
      <c r="B8120" s="1"/>
      <c r="C8120" s="8">
        <v>5745</v>
      </c>
      <c r="D8120" s="1"/>
      <c r="E8120" s="1"/>
      <c r="F8120" s="1"/>
      <c r="G8120" s="275"/>
      <c r="H8120" s="1"/>
      <c r="I8120" s="1"/>
      <c r="J8120" s="1"/>
      <c r="K8120" s="275"/>
      <c r="L8120" s="1"/>
      <c r="M8120" s="1"/>
    </row>
    <row r="8121" spans="1:13" ht="15">
      <c r="A8121" s="1"/>
      <c r="B8121" s="1"/>
      <c r="C8121" s="8">
        <v>5746</v>
      </c>
      <c r="D8121" s="1"/>
      <c r="E8121" s="1"/>
      <c r="F8121" s="1"/>
      <c r="G8121" s="275"/>
      <c r="H8121" s="1"/>
      <c r="I8121" s="1"/>
      <c r="J8121" s="1"/>
      <c r="K8121" s="275"/>
      <c r="L8121" s="1"/>
      <c r="M8121" s="1"/>
    </row>
    <row r="8122" spans="1:13" ht="15">
      <c r="A8122" s="1"/>
      <c r="B8122" s="1"/>
      <c r="C8122" s="8">
        <v>5747</v>
      </c>
      <c r="D8122" s="1"/>
      <c r="E8122" s="1"/>
      <c r="F8122" s="1"/>
      <c r="G8122" s="275"/>
      <c r="H8122" s="1"/>
      <c r="I8122" s="1"/>
      <c r="J8122" s="1"/>
      <c r="K8122" s="275"/>
      <c r="L8122" s="1"/>
      <c r="M8122" s="1"/>
    </row>
    <row r="8123" spans="1:13" ht="15">
      <c r="A8123" s="1"/>
      <c r="B8123" s="1"/>
      <c r="C8123" s="8">
        <v>5748</v>
      </c>
      <c r="D8123" s="1"/>
      <c r="E8123" s="1"/>
      <c r="F8123" s="1"/>
      <c r="G8123" s="275"/>
      <c r="H8123" s="1"/>
      <c r="I8123" s="1"/>
      <c r="J8123" s="1"/>
      <c r="K8123" s="275"/>
      <c r="L8123" s="1"/>
      <c r="M8123" s="1"/>
    </row>
    <row r="8124" spans="1:13" ht="15">
      <c r="A8124" s="1"/>
      <c r="B8124" s="1"/>
      <c r="C8124" s="8">
        <v>5749</v>
      </c>
      <c r="D8124" s="1"/>
      <c r="E8124" s="1"/>
      <c r="F8124" s="1"/>
      <c r="G8124" s="275"/>
      <c r="H8124" s="1"/>
      <c r="I8124" s="1"/>
      <c r="J8124" s="1"/>
      <c r="K8124" s="275"/>
      <c r="L8124" s="1"/>
      <c r="M8124" s="1"/>
    </row>
    <row r="8125" spans="1:13" ht="15">
      <c r="A8125" s="1"/>
      <c r="B8125" s="1"/>
      <c r="C8125" s="8">
        <v>5750</v>
      </c>
      <c r="D8125" s="1"/>
      <c r="E8125" s="1"/>
      <c r="F8125" s="1"/>
      <c r="G8125" s="275"/>
      <c r="H8125" s="1"/>
      <c r="I8125" s="1"/>
      <c r="J8125" s="1"/>
      <c r="K8125" s="275"/>
      <c r="L8125" s="1"/>
      <c r="M8125" s="1"/>
    </row>
    <row r="8126" spans="1:13" ht="15">
      <c r="A8126" s="1"/>
      <c r="B8126" s="1"/>
      <c r="C8126" s="8">
        <v>5751</v>
      </c>
      <c r="D8126" s="1"/>
      <c r="E8126" s="1"/>
      <c r="F8126" s="1"/>
      <c r="G8126" s="275"/>
      <c r="H8126" s="1"/>
      <c r="I8126" s="1"/>
      <c r="J8126" s="1"/>
      <c r="K8126" s="275"/>
      <c r="L8126" s="1"/>
      <c r="M8126" s="1"/>
    </row>
    <row r="8127" spans="1:13" ht="15">
      <c r="A8127" s="1"/>
      <c r="B8127" s="1"/>
      <c r="C8127" s="8">
        <v>5752</v>
      </c>
      <c r="D8127" s="1"/>
      <c r="E8127" s="1"/>
      <c r="F8127" s="1"/>
      <c r="G8127" s="275"/>
      <c r="H8127" s="1"/>
      <c r="I8127" s="1"/>
      <c r="J8127" s="1"/>
      <c r="K8127" s="275"/>
      <c r="L8127" s="1"/>
      <c r="M8127" s="1"/>
    </row>
    <row r="8128" spans="1:13" ht="15">
      <c r="A8128" s="1"/>
      <c r="B8128" s="1"/>
      <c r="C8128" s="8">
        <v>5753</v>
      </c>
      <c r="D8128" s="1"/>
      <c r="E8128" s="1"/>
      <c r="F8128" s="1"/>
      <c r="G8128" s="275"/>
      <c r="H8128" s="1"/>
      <c r="I8128" s="1"/>
      <c r="J8128" s="1"/>
      <c r="K8128" s="275"/>
      <c r="L8128" s="1"/>
      <c r="M8128" s="1"/>
    </row>
    <row r="8129" spans="1:13" ht="15">
      <c r="A8129" s="1"/>
      <c r="B8129" s="1"/>
      <c r="C8129" s="8">
        <v>5754</v>
      </c>
      <c r="D8129" s="1"/>
      <c r="E8129" s="1"/>
      <c r="F8129" s="1"/>
      <c r="G8129" s="275"/>
      <c r="H8129" s="1"/>
      <c r="I8129" s="1"/>
      <c r="J8129" s="1"/>
      <c r="K8129" s="275"/>
      <c r="L8129" s="1"/>
      <c r="M8129" s="1"/>
    </row>
    <row r="8130" spans="1:13" ht="15">
      <c r="A8130" s="1"/>
      <c r="B8130" s="1"/>
      <c r="C8130" s="8">
        <v>5755</v>
      </c>
      <c r="D8130" s="1"/>
      <c r="E8130" s="1"/>
      <c r="F8130" s="1"/>
      <c r="G8130" s="275"/>
      <c r="H8130" s="1"/>
      <c r="I8130" s="1"/>
      <c r="J8130" s="1"/>
      <c r="K8130" s="275"/>
      <c r="L8130" s="1"/>
      <c r="M8130" s="1"/>
    </row>
    <row r="8131" spans="1:13" ht="15">
      <c r="A8131" s="1"/>
      <c r="B8131" s="1"/>
      <c r="C8131" s="8">
        <v>5756</v>
      </c>
      <c r="D8131" s="1"/>
      <c r="E8131" s="1"/>
      <c r="F8131" s="1"/>
      <c r="G8131" s="275"/>
      <c r="H8131" s="1"/>
      <c r="I8131" s="1"/>
      <c r="J8131" s="1"/>
      <c r="K8131" s="275"/>
      <c r="L8131" s="1"/>
      <c r="M8131" s="1"/>
    </row>
    <row r="8132" spans="1:13" ht="15">
      <c r="A8132" s="1"/>
      <c r="B8132" s="1"/>
      <c r="C8132" s="8">
        <v>5757</v>
      </c>
      <c r="D8132" s="1"/>
      <c r="E8132" s="1"/>
      <c r="F8132" s="1"/>
      <c r="G8132" s="275"/>
      <c r="H8132" s="1"/>
      <c r="I8132" s="1"/>
      <c r="J8132" s="1"/>
      <c r="K8132" s="275"/>
      <c r="L8132" s="1"/>
      <c r="M8132" s="1"/>
    </row>
    <row r="8133" spans="1:13" ht="15">
      <c r="A8133" s="1"/>
      <c r="B8133" s="1"/>
      <c r="C8133" s="8">
        <v>5758</v>
      </c>
      <c r="D8133" s="1"/>
      <c r="E8133" s="1"/>
      <c r="F8133" s="1"/>
      <c r="G8133" s="275"/>
      <c r="H8133" s="1"/>
      <c r="I8133" s="1"/>
      <c r="J8133" s="1"/>
      <c r="K8133" s="275"/>
      <c r="L8133" s="1"/>
      <c r="M8133" s="1"/>
    </row>
    <row r="8134" spans="1:13" ht="15">
      <c r="A8134" s="1"/>
      <c r="B8134" s="1"/>
      <c r="C8134" s="8">
        <v>5759</v>
      </c>
      <c r="D8134" s="1"/>
      <c r="E8134" s="1"/>
      <c r="F8134" s="1"/>
      <c r="G8134" s="275"/>
      <c r="H8134" s="1"/>
      <c r="I8134" s="1"/>
      <c r="J8134" s="1"/>
      <c r="K8134" s="275"/>
      <c r="L8134" s="1"/>
      <c r="M8134" s="1"/>
    </row>
    <row r="8135" spans="1:13" ht="15">
      <c r="A8135" s="1"/>
      <c r="B8135" s="1"/>
      <c r="C8135" s="8">
        <v>5760</v>
      </c>
      <c r="D8135" s="1"/>
      <c r="E8135" s="1"/>
      <c r="F8135" s="1"/>
      <c r="G8135" s="275"/>
      <c r="H8135" s="1"/>
      <c r="I8135" s="1"/>
      <c r="J8135" s="1"/>
      <c r="K8135" s="275"/>
      <c r="L8135" s="1"/>
      <c r="M8135" s="1"/>
    </row>
    <row r="8136" spans="1:13" ht="15">
      <c r="A8136" s="1"/>
      <c r="B8136" s="1"/>
      <c r="C8136" s="8">
        <v>5761</v>
      </c>
      <c r="D8136" s="1"/>
      <c r="E8136" s="1"/>
      <c r="F8136" s="1"/>
      <c r="G8136" s="275"/>
      <c r="H8136" s="1"/>
      <c r="I8136" s="1"/>
      <c r="J8136" s="1"/>
      <c r="K8136" s="275"/>
      <c r="L8136" s="1"/>
      <c r="M8136" s="1"/>
    </row>
    <row r="8137" spans="1:13" ht="15">
      <c r="A8137" s="1"/>
      <c r="B8137" s="1"/>
      <c r="C8137" s="8">
        <v>5762</v>
      </c>
      <c r="D8137" s="1"/>
      <c r="E8137" s="1"/>
      <c r="F8137" s="1"/>
      <c r="G8137" s="275"/>
      <c r="H8137" s="1"/>
      <c r="I8137" s="1"/>
      <c r="J8137" s="1"/>
      <c r="K8137" s="275"/>
      <c r="L8137" s="1"/>
      <c r="M8137" s="1"/>
    </row>
    <row r="8138" spans="1:13" ht="15">
      <c r="A8138" s="1"/>
      <c r="B8138" s="1"/>
      <c r="C8138" s="8">
        <v>5763</v>
      </c>
      <c r="D8138" s="1"/>
      <c r="E8138" s="1"/>
      <c r="F8138" s="1"/>
      <c r="G8138" s="275"/>
      <c r="H8138" s="1"/>
      <c r="I8138" s="1"/>
      <c r="J8138" s="1"/>
      <c r="K8138" s="275"/>
      <c r="L8138" s="1"/>
      <c r="M8138" s="1"/>
    </row>
    <row r="8139" spans="1:13" ht="15">
      <c r="A8139" s="1"/>
      <c r="B8139" s="1"/>
      <c r="C8139" s="8">
        <v>5764</v>
      </c>
      <c r="D8139" s="1"/>
      <c r="E8139" s="1"/>
      <c r="F8139" s="1"/>
      <c r="G8139" s="275"/>
      <c r="H8139" s="1"/>
      <c r="I8139" s="1"/>
      <c r="J8139" s="1"/>
      <c r="K8139" s="275"/>
      <c r="L8139" s="1"/>
      <c r="M8139" s="1"/>
    </row>
    <row r="8140" spans="1:13" ht="15">
      <c r="A8140" s="1"/>
      <c r="B8140" s="1"/>
      <c r="C8140" s="8">
        <v>5765</v>
      </c>
      <c r="D8140" s="1"/>
      <c r="E8140" s="1"/>
      <c r="F8140" s="1"/>
      <c r="G8140" s="275"/>
      <c r="H8140" s="1"/>
      <c r="I8140" s="1"/>
      <c r="J8140" s="1"/>
      <c r="K8140" s="275"/>
      <c r="L8140" s="1"/>
      <c r="M8140" s="1"/>
    </row>
    <row r="8141" spans="1:13" ht="15">
      <c r="A8141" s="1"/>
      <c r="B8141" s="1"/>
      <c r="C8141" s="8">
        <v>5766</v>
      </c>
      <c r="D8141" s="1"/>
      <c r="E8141" s="1"/>
      <c r="F8141" s="1"/>
      <c r="G8141" s="275"/>
      <c r="H8141" s="1"/>
      <c r="I8141" s="1"/>
      <c r="J8141" s="1"/>
      <c r="K8141" s="275"/>
      <c r="L8141" s="1"/>
      <c r="M8141" s="1"/>
    </row>
    <row r="8142" spans="1:13" ht="15">
      <c r="A8142" s="1"/>
      <c r="B8142" s="1"/>
      <c r="C8142" s="8">
        <v>5767</v>
      </c>
      <c r="D8142" s="1"/>
      <c r="E8142" s="1"/>
      <c r="F8142" s="1"/>
      <c r="G8142" s="275"/>
      <c r="H8142" s="1"/>
      <c r="I8142" s="1"/>
      <c r="J8142" s="1"/>
      <c r="K8142" s="275"/>
      <c r="L8142" s="1"/>
      <c r="M8142" s="1"/>
    </row>
    <row r="8143" spans="1:13" ht="15">
      <c r="A8143" s="1"/>
      <c r="B8143" s="1"/>
      <c r="C8143" s="8">
        <v>5768</v>
      </c>
      <c r="D8143" s="1"/>
      <c r="E8143" s="1"/>
      <c r="F8143" s="1"/>
      <c r="G8143" s="275"/>
      <c r="H8143" s="1"/>
      <c r="I8143" s="1"/>
      <c r="J8143" s="1"/>
      <c r="K8143" s="275"/>
      <c r="L8143" s="1"/>
      <c r="M8143" s="1"/>
    </row>
    <row r="8144" spans="1:13" ht="15">
      <c r="A8144" s="1"/>
      <c r="B8144" s="1"/>
      <c r="C8144" s="8">
        <v>5769</v>
      </c>
      <c r="D8144" s="1"/>
      <c r="E8144" s="1"/>
      <c r="F8144" s="1"/>
      <c r="G8144" s="275"/>
      <c r="H8144" s="1"/>
      <c r="I8144" s="1"/>
      <c r="J8144" s="1"/>
      <c r="K8144" s="275"/>
      <c r="L8144" s="1"/>
      <c r="M8144" s="1"/>
    </row>
    <row r="8145" spans="1:13" ht="15">
      <c r="A8145" s="1"/>
      <c r="B8145" s="1"/>
      <c r="C8145" s="8">
        <v>5770</v>
      </c>
      <c r="D8145" s="1"/>
      <c r="E8145" s="1"/>
      <c r="F8145" s="1"/>
      <c r="G8145" s="275"/>
      <c r="H8145" s="1"/>
      <c r="I8145" s="1"/>
      <c r="J8145" s="1"/>
      <c r="K8145" s="275"/>
      <c r="L8145" s="1"/>
      <c r="M8145" s="1"/>
    </row>
    <row r="8146" spans="1:13" ht="15">
      <c r="A8146" s="1"/>
      <c r="B8146" s="1"/>
      <c r="C8146" s="8">
        <v>5771</v>
      </c>
      <c r="D8146" s="1"/>
      <c r="E8146" s="1"/>
      <c r="F8146" s="1"/>
      <c r="G8146" s="275"/>
      <c r="H8146" s="1"/>
      <c r="I8146" s="1"/>
      <c r="J8146" s="1"/>
      <c r="K8146" s="275"/>
      <c r="L8146" s="1"/>
      <c r="M8146" s="1"/>
    </row>
    <row r="8147" spans="1:13" ht="15">
      <c r="A8147" s="1"/>
      <c r="B8147" s="1"/>
      <c r="C8147" s="8">
        <v>5772</v>
      </c>
      <c r="D8147" s="1"/>
      <c r="E8147" s="1"/>
      <c r="F8147" s="1"/>
      <c r="G8147" s="275"/>
      <c r="H8147" s="1"/>
      <c r="I8147" s="1"/>
      <c r="J8147" s="1"/>
      <c r="K8147" s="275"/>
      <c r="L8147" s="1"/>
      <c r="M8147" s="1"/>
    </row>
    <row r="8148" spans="1:13" ht="15">
      <c r="A8148" s="1"/>
      <c r="B8148" s="1"/>
      <c r="C8148" s="8">
        <v>5773</v>
      </c>
      <c r="D8148" s="1"/>
      <c r="E8148" s="1"/>
      <c r="F8148" s="1"/>
      <c r="G8148" s="275"/>
      <c r="H8148" s="1"/>
      <c r="I8148" s="1"/>
      <c r="J8148" s="1"/>
      <c r="K8148" s="275"/>
      <c r="L8148" s="1"/>
      <c r="M8148" s="1"/>
    </row>
    <row r="8149" spans="1:13" ht="15">
      <c r="A8149" s="1"/>
      <c r="B8149" s="1"/>
      <c r="C8149" s="8">
        <v>5774</v>
      </c>
      <c r="D8149" s="1"/>
      <c r="E8149" s="1"/>
      <c r="F8149" s="1"/>
      <c r="G8149" s="275"/>
      <c r="H8149" s="1"/>
      <c r="I8149" s="1"/>
      <c r="J8149" s="1"/>
      <c r="K8149" s="275"/>
      <c r="L8149" s="1"/>
      <c r="M8149" s="1"/>
    </row>
    <row r="8150" spans="1:13" ht="15">
      <c r="A8150" s="1"/>
      <c r="B8150" s="1"/>
      <c r="C8150" s="8">
        <v>5775</v>
      </c>
      <c r="D8150" s="1"/>
      <c r="E8150" s="1"/>
      <c r="F8150" s="1"/>
      <c r="G8150" s="275"/>
      <c r="H8150" s="1"/>
      <c r="I8150" s="1"/>
      <c r="J8150" s="1"/>
      <c r="K8150" s="275"/>
      <c r="L8150" s="1"/>
      <c r="M8150" s="1"/>
    </row>
    <row r="8151" spans="1:13" ht="15">
      <c r="A8151" s="1"/>
      <c r="B8151" s="1"/>
      <c r="C8151" s="8">
        <v>5776</v>
      </c>
      <c r="D8151" s="1"/>
      <c r="E8151" s="1"/>
      <c r="F8151" s="1"/>
      <c r="G8151" s="275"/>
      <c r="H8151" s="1"/>
      <c r="I8151" s="1"/>
      <c r="J8151" s="1"/>
      <c r="K8151" s="275"/>
      <c r="L8151" s="1"/>
      <c r="M8151" s="1"/>
    </row>
    <row r="8152" spans="1:13" ht="15">
      <c r="A8152" s="1"/>
      <c r="B8152" s="1"/>
      <c r="C8152" s="8">
        <v>5777</v>
      </c>
      <c r="D8152" s="1"/>
      <c r="E8152" s="1"/>
      <c r="F8152" s="1"/>
      <c r="G8152" s="275"/>
      <c r="H8152" s="1"/>
      <c r="I8152" s="1"/>
      <c r="J8152" s="1"/>
      <c r="K8152" s="275"/>
      <c r="L8152" s="1"/>
      <c r="M8152" s="1"/>
    </row>
    <row r="8153" spans="1:13" ht="15">
      <c r="A8153" s="1"/>
      <c r="B8153" s="1"/>
      <c r="C8153" s="8">
        <v>5778</v>
      </c>
      <c r="D8153" s="1"/>
      <c r="E8153" s="1"/>
      <c r="F8153" s="1"/>
      <c r="G8153" s="275"/>
      <c r="H8153" s="1"/>
      <c r="I8153" s="1"/>
      <c r="J8153" s="1"/>
      <c r="K8153" s="275"/>
      <c r="L8153" s="1"/>
      <c r="M8153" s="1"/>
    </row>
    <row r="8154" spans="1:13" ht="15">
      <c r="A8154" s="1"/>
      <c r="B8154" s="1"/>
      <c r="C8154" s="8">
        <v>5779</v>
      </c>
      <c r="D8154" s="1"/>
      <c r="E8154" s="1"/>
      <c r="F8154" s="1"/>
      <c r="G8154" s="275"/>
      <c r="H8154" s="1"/>
      <c r="I8154" s="1"/>
      <c r="J8154" s="1"/>
      <c r="K8154" s="275"/>
      <c r="L8154" s="1"/>
      <c r="M8154" s="1"/>
    </row>
    <row r="8155" spans="1:13" ht="15">
      <c r="A8155" s="1"/>
      <c r="B8155" s="1"/>
      <c r="C8155" s="8">
        <v>5780</v>
      </c>
      <c r="D8155" s="1"/>
      <c r="E8155" s="1"/>
      <c r="F8155" s="1"/>
      <c r="G8155" s="275"/>
      <c r="H8155" s="1"/>
      <c r="I8155" s="1"/>
      <c r="J8155" s="1"/>
      <c r="K8155" s="275"/>
      <c r="L8155" s="1"/>
      <c r="M8155" s="1"/>
    </row>
    <row r="8156" spans="1:13" ht="15">
      <c r="A8156" s="1"/>
      <c r="B8156" s="1"/>
      <c r="C8156" s="8">
        <v>5781</v>
      </c>
      <c r="D8156" s="1"/>
      <c r="E8156" s="1"/>
      <c r="F8156" s="1"/>
      <c r="G8156" s="275"/>
      <c r="H8156" s="1"/>
      <c r="I8156" s="1"/>
      <c r="J8156" s="1"/>
      <c r="K8156" s="275"/>
      <c r="L8156" s="1"/>
      <c r="M8156" s="1"/>
    </row>
    <row r="8157" spans="1:13" ht="15">
      <c r="A8157" s="1"/>
      <c r="B8157" s="1"/>
      <c r="C8157" s="8">
        <v>5782</v>
      </c>
      <c r="D8157" s="1"/>
      <c r="E8157" s="1"/>
      <c r="F8157" s="1"/>
      <c r="G8157" s="275"/>
      <c r="H8157" s="1"/>
      <c r="I8157" s="1"/>
      <c r="J8157" s="1"/>
      <c r="K8157" s="275"/>
      <c r="L8157" s="1"/>
      <c r="M8157" s="1"/>
    </row>
    <row r="8158" spans="1:13" ht="15">
      <c r="A8158" s="1"/>
      <c r="B8158" s="1"/>
      <c r="C8158" s="8">
        <v>5783</v>
      </c>
      <c r="D8158" s="1"/>
      <c r="E8158" s="1"/>
      <c r="F8158" s="1"/>
      <c r="G8158" s="275"/>
      <c r="H8158" s="1"/>
      <c r="I8158" s="1"/>
      <c r="J8158" s="1"/>
      <c r="K8158" s="275"/>
      <c r="L8158" s="1"/>
      <c r="M8158" s="1"/>
    </row>
    <row r="8159" spans="1:13" ht="15">
      <c r="A8159" s="1"/>
      <c r="B8159" s="1"/>
      <c r="C8159" s="8">
        <v>5784</v>
      </c>
      <c r="D8159" s="1"/>
      <c r="E8159" s="1"/>
      <c r="F8159" s="1"/>
      <c r="G8159" s="275"/>
      <c r="H8159" s="1"/>
      <c r="I8159" s="1"/>
      <c r="J8159" s="1"/>
      <c r="K8159" s="275"/>
      <c r="L8159" s="1"/>
      <c r="M8159" s="1"/>
    </row>
    <row r="8160" spans="1:13" ht="15">
      <c r="A8160" s="1"/>
      <c r="B8160" s="1"/>
      <c r="C8160" s="8">
        <v>5785</v>
      </c>
      <c r="D8160" s="1"/>
      <c r="E8160" s="1"/>
      <c r="F8160" s="1"/>
      <c r="G8160" s="275"/>
      <c r="H8160" s="1"/>
      <c r="I8160" s="1"/>
      <c r="J8160" s="1"/>
      <c r="K8160" s="275"/>
      <c r="L8160" s="1"/>
      <c r="M8160" s="1"/>
    </row>
    <row r="8161" spans="1:13" ht="15">
      <c r="A8161" s="1"/>
      <c r="B8161" s="1"/>
      <c r="C8161" s="8">
        <v>5786</v>
      </c>
      <c r="D8161" s="1"/>
      <c r="E8161" s="1"/>
      <c r="F8161" s="1"/>
      <c r="G8161" s="275"/>
      <c r="H8161" s="1"/>
      <c r="I8161" s="1"/>
      <c r="J8161" s="1"/>
      <c r="K8161" s="275"/>
      <c r="L8161" s="1"/>
      <c r="M8161" s="1"/>
    </row>
    <row r="8162" spans="1:13" ht="15">
      <c r="A8162" s="1"/>
      <c r="B8162" s="1"/>
      <c r="C8162" s="8">
        <v>5787</v>
      </c>
      <c r="D8162" s="1"/>
      <c r="E8162" s="1"/>
      <c r="F8162" s="1"/>
      <c r="G8162" s="275"/>
      <c r="H8162" s="1"/>
      <c r="I8162" s="1"/>
      <c r="J8162" s="1"/>
      <c r="K8162" s="275"/>
      <c r="L8162" s="1"/>
      <c r="M8162" s="1"/>
    </row>
    <row r="8163" spans="1:13" ht="15">
      <c r="A8163" s="1"/>
      <c r="B8163" s="1"/>
      <c r="C8163" s="8">
        <v>5788</v>
      </c>
      <c r="D8163" s="1"/>
      <c r="E8163" s="1"/>
      <c r="F8163" s="1"/>
      <c r="G8163" s="275"/>
      <c r="H8163" s="1"/>
      <c r="I8163" s="1"/>
      <c r="J8163" s="1"/>
      <c r="K8163" s="275"/>
      <c r="L8163" s="1"/>
      <c r="M8163" s="1"/>
    </row>
    <row r="8164" spans="1:13" ht="15">
      <c r="A8164" s="1"/>
      <c r="B8164" s="1"/>
      <c r="C8164" s="8">
        <v>5789</v>
      </c>
      <c r="D8164" s="1"/>
      <c r="E8164" s="1"/>
      <c r="F8164" s="1"/>
      <c r="G8164" s="275"/>
      <c r="H8164" s="1"/>
      <c r="I8164" s="1"/>
      <c r="J8164" s="1"/>
      <c r="K8164" s="275"/>
      <c r="L8164" s="1"/>
      <c r="M8164" s="1"/>
    </row>
    <row r="8165" spans="1:13" ht="15">
      <c r="A8165" s="1"/>
      <c r="B8165" s="1"/>
      <c r="C8165" s="8">
        <v>5790</v>
      </c>
      <c r="D8165" s="1"/>
      <c r="E8165" s="1"/>
      <c r="F8165" s="1"/>
      <c r="G8165" s="275"/>
      <c r="H8165" s="1"/>
      <c r="I8165" s="1"/>
      <c r="J8165" s="1"/>
      <c r="K8165" s="275"/>
      <c r="L8165" s="1"/>
      <c r="M8165" s="1"/>
    </row>
    <row r="8166" spans="1:13" ht="15">
      <c r="A8166" s="1"/>
      <c r="B8166" s="1"/>
      <c r="C8166" s="8">
        <v>5791</v>
      </c>
      <c r="D8166" s="1"/>
      <c r="E8166" s="1"/>
      <c r="F8166" s="1"/>
      <c r="G8166" s="275"/>
      <c r="H8166" s="1"/>
      <c r="I8166" s="1"/>
      <c r="J8166" s="1"/>
      <c r="K8166" s="275"/>
      <c r="L8166" s="1"/>
      <c r="M8166" s="1"/>
    </row>
    <row r="8167" spans="1:13" ht="15">
      <c r="A8167" s="1"/>
      <c r="B8167" s="1"/>
      <c r="C8167" s="8">
        <v>5792</v>
      </c>
      <c r="D8167" s="1"/>
      <c r="E8167" s="1"/>
      <c r="F8167" s="1"/>
      <c r="G8167" s="275"/>
      <c r="H8167" s="1"/>
      <c r="I8167" s="1"/>
      <c r="J8167" s="1"/>
      <c r="K8167" s="275"/>
      <c r="L8167" s="1"/>
      <c r="M8167" s="1"/>
    </row>
    <row r="8168" spans="1:13" ht="15">
      <c r="A8168" s="1"/>
      <c r="B8168" s="1"/>
      <c r="C8168" s="8">
        <v>5793</v>
      </c>
      <c r="D8168" s="1"/>
      <c r="E8168" s="1"/>
      <c r="F8168" s="1"/>
      <c r="G8168" s="275"/>
      <c r="H8168" s="1"/>
      <c r="I8168" s="1"/>
      <c r="J8168" s="1"/>
      <c r="K8168" s="275"/>
      <c r="L8168" s="1"/>
      <c r="M8168" s="1"/>
    </row>
    <row r="8169" spans="1:13" ht="15">
      <c r="A8169" s="1"/>
      <c r="B8169" s="1"/>
      <c r="C8169" s="8">
        <v>5794</v>
      </c>
      <c r="D8169" s="1"/>
      <c r="E8169" s="1"/>
      <c r="F8169" s="1"/>
      <c r="G8169" s="275"/>
      <c r="H8169" s="1"/>
      <c r="I8169" s="1"/>
      <c r="J8169" s="1"/>
      <c r="K8169" s="275"/>
      <c r="L8169" s="1"/>
      <c r="M8169" s="1"/>
    </row>
    <row r="8170" spans="1:13" ht="15">
      <c r="A8170" s="1"/>
      <c r="B8170" s="1"/>
      <c r="C8170" s="8">
        <v>5795</v>
      </c>
      <c r="D8170" s="1"/>
      <c r="E8170" s="1"/>
      <c r="F8170" s="1"/>
      <c r="G8170" s="275"/>
      <c r="H8170" s="1"/>
      <c r="I8170" s="1"/>
      <c r="J8170" s="1"/>
      <c r="K8170" s="275"/>
      <c r="L8170" s="1"/>
      <c r="M8170" s="1"/>
    </row>
    <row r="8171" spans="1:13" ht="15">
      <c r="A8171" s="1"/>
      <c r="B8171" s="1"/>
      <c r="C8171" s="8">
        <v>5796</v>
      </c>
      <c r="D8171" s="1"/>
      <c r="E8171" s="1"/>
      <c r="F8171" s="1"/>
      <c r="G8171" s="275"/>
      <c r="H8171" s="1"/>
      <c r="I8171" s="1"/>
      <c r="J8171" s="1"/>
      <c r="K8171" s="275"/>
      <c r="L8171" s="1"/>
      <c r="M8171" s="1"/>
    </row>
    <row r="8172" spans="1:13" ht="15">
      <c r="A8172" s="1"/>
      <c r="B8172" s="1"/>
      <c r="C8172" s="8">
        <v>5797</v>
      </c>
      <c r="D8172" s="1"/>
      <c r="E8172" s="1"/>
      <c r="F8172" s="1"/>
      <c r="G8172" s="275"/>
      <c r="H8172" s="1"/>
      <c r="I8172" s="1"/>
      <c r="J8172" s="1"/>
      <c r="K8172" s="275"/>
      <c r="L8172" s="1"/>
      <c r="M8172" s="1"/>
    </row>
    <row r="8173" spans="1:13" ht="15">
      <c r="A8173" s="1"/>
      <c r="B8173" s="1"/>
      <c r="C8173" s="8">
        <v>5798</v>
      </c>
      <c r="D8173" s="1"/>
      <c r="E8173" s="1"/>
      <c r="F8173" s="1"/>
      <c r="G8173" s="275"/>
      <c r="H8173" s="1"/>
      <c r="I8173" s="1"/>
      <c r="J8173" s="1"/>
      <c r="K8173" s="275"/>
      <c r="L8173" s="1"/>
      <c r="M8173" s="1"/>
    </row>
    <row r="8174" spans="1:13" ht="15">
      <c r="A8174" s="1"/>
      <c r="B8174" s="1"/>
      <c r="C8174" s="8">
        <v>5799</v>
      </c>
      <c r="D8174" s="1"/>
      <c r="E8174" s="1"/>
      <c r="F8174" s="1"/>
      <c r="G8174" s="275"/>
      <c r="H8174" s="1"/>
      <c r="I8174" s="1"/>
      <c r="J8174" s="1"/>
      <c r="K8174" s="275"/>
      <c r="L8174" s="1"/>
      <c r="M8174" s="1"/>
    </row>
    <row r="8175" spans="1:13" ht="15">
      <c r="A8175" s="1"/>
      <c r="B8175" s="1"/>
      <c r="C8175" s="8">
        <v>5800</v>
      </c>
      <c r="D8175" s="1"/>
      <c r="E8175" s="1"/>
      <c r="F8175" s="1"/>
      <c r="G8175" s="275"/>
      <c r="H8175" s="1"/>
      <c r="I8175" s="1"/>
      <c r="J8175" s="1"/>
      <c r="K8175" s="275"/>
      <c r="L8175" s="1"/>
      <c r="M8175" s="1"/>
    </row>
    <row r="8176" spans="1:13" ht="15">
      <c r="A8176" s="1"/>
      <c r="B8176" s="1"/>
      <c r="C8176" s="8">
        <v>5801</v>
      </c>
      <c r="D8176" s="1"/>
      <c r="E8176" s="1"/>
      <c r="F8176" s="1"/>
      <c r="G8176" s="275"/>
      <c r="H8176" s="1"/>
      <c r="I8176" s="1"/>
      <c r="J8176" s="1"/>
      <c r="K8176" s="275"/>
      <c r="L8176" s="1"/>
      <c r="M8176" s="1"/>
    </row>
    <row r="8177" spans="1:13" ht="15">
      <c r="A8177" s="1"/>
      <c r="B8177" s="1"/>
      <c r="C8177" s="8">
        <v>5802</v>
      </c>
      <c r="D8177" s="1"/>
      <c r="E8177" s="1"/>
      <c r="F8177" s="1"/>
      <c r="G8177" s="275"/>
      <c r="H8177" s="1"/>
      <c r="I8177" s="1"/>
      <c r="J8177" s="1"/>
      <c r="K8177" s="275"/>
      <c r="L8177" s="1"/>
      <c r="M8177" s="1"/>
    </row>
    <row r="8178" spans="1:13" ht="15">
      <c r="A8178" s="1"/>
      <c r="B8178" s="1"/>
      <c r="C8178" s="8">
        <v>5803</v>
      </c>
      <c r="D8178" s="1"/>
      <c r="E8178" s="1"/>
      <c r="F8178" s="1"/>
      <c r="G8178" s="275"/>
      <c r="H8178" s="1"/>
      <c r="I8178" s="1"/>
      <c r="J8178" s="1"/>
      <c r="K8178" s="275"/>
      <c r="L8178" s="1"/>
      <c r="M8178" s="1"/>
    </row>
    <row r="8179" spans="1:13" ht="15">
      <c r="A8179" s="1"/>
      <c r="B8179" s="1"/>
      <c r="C8179" s="8">
        <v>5804</v>
      </c>
      <c r="D8179" s="1"/>
      <c r="E8179" s="1"/>
      <c r="F8179" s="1"/>
      <c r="G8179" s="275"/>
      <c r="H8179" s="1"/>
      <c r="I8179" s="1"/>
      <c r="J8179" s="1"/>
      <c r="K8179" s="275"/>
      <c r="L8179" s="1"/>
      <c r="M8179" s="1"/>
    </row>
    <row r="8180" spans="1:13" ht="15">
      <c r="A8180" s="1"/>
      <c r="B8180" s="1"/>
      <c r="C8180" s="8">
        <v>5805</v>
      </c>
      <c r="D8180" s="1"/>
      <c r="E8180" s="1"/>
      <c r="F8180" s="1"/>
      <c r="G8180" s="275"/>
      <c r="H8180" s="1"/>
      <c r="I8180" s="1"/>
      <c r="J8180" s="1"/>
      <c r="K8180" s="275"/>
      <c r="L8180" s="1"/>
      <c r="M8180" s="1"/>
    </row>
    <row r="8181" spans="1:13" ht="15">
      <c r="A8181" s="1"/>
      <c r="B8181" s="1"/>
      <c r="C8181" s="8">
        <v>5806</v>
      </c>
      <c r="D8181" s="1"/>
      <c r="E8181" s="1"/>
      <c r="F8181" s="1"/>
      <c r="G8181" s="275"/>
      <c r="H8181" s="1"/>
      <c r="I8181" s="1"/>
      <c r="J8181" s="1"/>
      <c r="K8181" s="275"/>
      <c r="L8181" s="1"/>
      <c r="M8181" s="1"/>
    </row>
    <row r="8182" spans="1:13" ht="15">
      <c r="A8182" s="1"/>
      <c r="B8182" s="1"/>
      <c r="C8182" s="8">
        <v>5807</v>
      </c>
      <c r="D8182" s="1"/>
      <c r="E8182" s="1"/>
      <c r="F8182" s="1"/>
      <c r="G8182" s="275"/>
      <c r="H8182" s="1"/>
      <c r="I8182" s="1"/>
      <c r="J8182" s="1"/>
      <c r="K8182" s="275"/>
      <c r="L8182" s="1"/>
      <c r="M8182" s="1"/>
    </row>
    <row r="8183" spans="1:13" ht="15">
      <c r="A8183" s="1"/>
      <c r="B8183" s="1"/>
      <c r="C8183" s="8">
        <v>5808</v>
      </c>
      <c r="D8183" s="1"/>
      <c r="E8183" s="1"/>
      <c r="F8183" s="1"/>
      <c r="G8183" s="275"/>
      <c r="H8183" s="1"/>
      <c r="I8183" s="1"/>
      <c r="J8183" s="1"/>
      <c r="K8183" s="275"/>
      <c r="L8183" s="1"/>
      <c r="M8183" s="1"/>
    </row>
    <row r="8184" spans="1:13" ht="15">
      <c r="A8184" s="1"/>
      <c r="B8184" s="1"/>
      <c r="C8184" s="8">
        <v>5809</v>
      </c>
      <c r="D8184" s="1"/>
      <c r="E8184" s="1"/>
      <c r="F8184" s="1"/>
      <c r="G8184" s="275"/>
      <c r="H8184" s="1"/>
      <c r="I8184" s="1"/>
      <c r="J8184" s="1"/>
      <c r="K8184" s="275"/>
      <c r="L8184" s="1"/>
      <c r="M8184" s="1"/>
    </row>
    <row r="8185" spans="1:13" ht="15">
      <c r="A8185" s="1"/>
      <c r="B8185" s="1"/>
      <c r="C8185" s="8">
        <v>5810</v>
      </c>
      <c r="D8185" s="1"/>
      <c r="E8185" s="1"/>
      <c r="F8185" s="1"/>
      <c r="G8185" s="275"/>
      <c r="H8185" s="1"/>
      <c r="I8185" s="1"/>
      <c r="J8185" s="1"/>
      <c r="K8185" s="275"/>
      <c r="L8185" s="1"/>
      <c r="M8185" s="1"/>
    </row>
    <row r="8186" spans="1:13" ht="15">
      <c r="A8186" s="1"/>
      <c r="B8186" s="1"/>
      <c r="C8186" s="8">
        <v>5811</v>
      </c>
      <c r="D8186" s="1"/>
      <c r="E8186" s="1"/>
      <c r="F8186" s="1"/>
      <c r="G8186" s="275"/>
      <c r="H8186" s="1"/>
      <c r="I8186" s="1"/>
      <c r="J8186" s="1"/>
      <c r="K8186" s="275"/>
      <c r="L8186" s="1"/>
      <c r="M8186" s="1"/>
    </row>
    <row r="8187" spans="1:13" ht="15">
      <c r="A8187" s="1"/>
      <c r="B8187" s="1"/>
      <c r="C8187" s="8">
        <v>5812</v>
      </c>
      <c r="D8187" s="1"/>
      <c r="E8187" s="1"/>
      <c r="F8187" s="1"/>
      <c r="G8187" s="275"/>
      <c r="H8187" s="1"/>
      <c r="I8187" s="1"/>
      <c r="J8187" s="1"/>
      <c r="K8187" s="275"/>
      <c r="L8187" s="1"/>
      <c r="M8187" s="1"/>
    </row>
    <row r="8188" spans="1:13" ht="15">
      <c r="A8188" s="1"/>
      <c r="B8188" s="1"/>
      <c r="C8188" s="8">
        <v>5813</v>
      </c>
      <c r="D8188" s="1"/>
      <c r="E8188" s="1"/>
      <c r="F8188" s="1"/>
      <c r="G8188" s="275"/>
      <c r="H8188" s="1"/>
      <c r="I8188" s="1"/>
      <c r="J8188" s="1"/>
      <c r="K8188" s="275"/>
      <c r="L8188" s="1"/>
      <c r="M8188" s="1"/>
    </row>
    <row r="8189" spans="1:13" ht="15">
      <c r="A8189" s="1"/>
      <c r="B8189" s="1"/>
      <c r="C8189" s="8">
        <v>5814</v>
      </c>
      <c r="D8189" s="1"/>
      <c r="E8189" s="1"/>
      <c r="F8189" s="1"/>
      <c r="G8189" s="275"/>
      <c r="H8189" s="1"/>
      <c r="I8189" s="1"/>
      <c r="J8189" s="1"/>
      <c r="K8189" s="275"/>
      <c r="L8189" s="1"/>
      <c r="M8189" s="1"/>
    </row>
    <row r="8190" spans="1:13" ht="15">
      <c r="A8190" s="1"/>
      <c r="B8190" s="1"/>
      <c r="C8190" s="8">
        <v>5815</v>
      </c>
      <c r="D8190" s="1"/>
      <c r="E8190" s="1"/>
      <c r="F8190" s="1"/>
      <c r="G8190" s="275"/>
      <c r="H8190" s="1"/>
      <c r="I8190" s="1"/>
      <c r="J8190" s="1"/>
      <c r="K8190" s="275"/>
      <c r="L8190" s="1"/>
      <c r="M8190" s="1"/>
    </row>
    <row r="8191" spans="1:13" ht="15">
      <c r="A8191" s="1"/>
      <c r="B8191" s="1"/>
      <c r="C8191" s="8">
        <v>5816</v>
      </c>
      <c r="D8191" s="1"/>
      <c r="E8191" s="1"/>
      <c r="F8191" s="1"/>
      <c r="G8191" s="275"/>
      <c r="H8191" s="1"/>
      <c r="I8191" s="1"/>
      <c r="J8191" s="1"/>
      <c r="K8191" s="275"/>
      <c r="L8191" s="1"/>
      <c r="M8191" s="1"/>
    </row>
    <row r="8192" spans="1:13" ht="15">
      <c r="A8192" s="1"/>
      <c r="B8192" s="1"/>
      <c r="C8192" s="8">
        <v>5817</v>
      </c>
      <c r="D8192" s="1"/>
      <c r="E8192" s="1"/>
      <c r="F8192" s="1"/>
      <c r="G8192" s="275"/>
      <c r="H8192" s="1"/>
      <c r="I8192" s="1"/>
      <c r="J8192" s="1"/>
      <c r="K8192" s="275"/>
      <c r="L8192" s="1"/>
      <c r="M8192" s="1"/>
    </row>
    <row r="8193" spans="1:13" ht="15">
      <c r="A8193" s="1"/>
      <c r="B8193" s="1"/>
      <c r="C8193" s="8">
        <v>5818</v>
      </c>
      <c r="D8193" s="1"/>
      <c r="E8193" s="1"/>
      <c r="F8193" s="1"/>
      <c r="G8193" s="275"/>
      <c r="H8193" s="1"/>
      <c r="I8193" s="1"/>
      <c r="J8193" s="1"/>
      <c r="K8193" s="275"/>
      <c r="L8193" s="1"/>
      <c r="M8193" s="1"/>
    </row>
    <row r="8194" spans="1:13" ht="15">
      <c r="A8194" s="1"/>
      <c r="B8194" s="1"/>
      <c r="C8194" s="8">
        <v>5819</v>
      </c>
      <c r="D8194" s="1"/>
      <c r="E8194" s="1"/>
      <c r="F8194" s="1"/>
      <c r="G8194" s="275"/>
      <c r="H8194" s="1"/>
      <c r="I8194" s="1"/>
      <c r="J8194" s="1"/>
      <c r="K8194" s="275"/>
      <c r="L8194" s="1"/>
      <c r="M8194" s="1"/>
    </row>
    <row r="8195" spans="1:13" ht="15">
      <c r="A8195" s="1"/>
      <c r="B8195" s="1"/>
      <c r="C8195" s="8">
        <v>5820</v>
      </c>
      <c r="D8195" s="1"/>
      <c r="E8195" s="1"/>
      <c r="F8195" s="1"/>
      <c r="G8195" s="275"/>
      <c r="H8195" s="1"/>
      <c r="I8195" s="1"/>
      <c r="J8195" s="1"/>
      <c r="K8195" s="275"/>
      <c r="L8195" s="1"/>
      <c r="M8195" s="1"/>
    </row>
    <row r="8196" spans="1:13" ht="15">
      <c r="A8196" s="1"/>
      <c r="B8196" s="1"/>
      <c r="C8196" s="8">
        <v>5821</v>
      </c>
      <c r="D8196" s="1"/>
      <c r="E8196" s="1"/>
      <c r="F8196" s="1"/>
      <c r="G8196" s="275"/>
      <c r="H8196" s="1"/>
      <c r="I8196" s="1"/>
      <c r="J8196" s="1"/>
      <c r="K8196" s="275"/>
      <c r="L8196" s="1"/>
      <c r="M8196" s="1"/>
    </row>
    <row r="8197" spans="1:13" ht="15">
      <c r="A8197" s="1"/>
      <c r="B8197" s="1"/>
      <c r="C8197" s="8">
        <v>5822</v>
      </c>
      <c r="D8197" s="1"/>
      <c r="E8197" s="1"/>
      <c r="F8197" s="1"/>
      <c r="G8197" s="275"/>
      <c r="H8197" s="1"/>
      <c r="I8197" s="1"/>
      <c r="J8197" s="1"/>
      <c r="K8197" s="275"/>
      <c r="L8197" s="1"/>
      <c r="M8197" s="1"/>
    </row>
    <row r="8198" spans="1:13" ht="15">
      <c r="A8198" s="1"/>
      <c r="B8198" s="1"/>
      <c r="C8198" s="8">
        <v>5823</v>
      </c>
      <c r="D8198" s="1"/>
      <c r="E8198" s="1"/>
      <c r="F8198" s="1"/>
      <c r="G8198" s="275"/>
      <c r="H8198" s="1"/>
      <c r="I8198" s="1"/>
      <c r="J8198" s="1"/>
      <c r="K8198" s="275"/>
      <c r="L8198" s="1"/>
      <c r="M8198" s="1"/>
    </row>
    <row r="8199" spans="1:13" ht="15">
      <c r="A8199" s="1"/>
      <c r="B8199" s="1"/>
      <c r="C8199" s="8">
        <v>5824</v>
      </c>
      <c r="D8199" s="1"/>
      <c r="E8199" s="1"/>
      <c r="F8199" s="1"/>
      <c r="G8199" s="275"/>
      <c r="H8199" s="1"/>
      <c r="I8199" s="1"/>
      <c r="J8199" s="1"/>
      <c r="K8199" s="275"/>
      <c r="L8199" s="1"/>
      <c r="M8199" s="1"/>
    </row>
    <row r="8200" spans="1:13" ht="15">
      <c r="A8200" s="1"/>
      <c r="B8200" s="1"/>
      <c r="C8200" s="8">
        <v>5825</v>
      </c>
      <c r="D8200" s="1"/>
      <c r="E8200" s="1"/>
      <c r="F8200" s="1"/>
      <c r="G8200" s="275"/>
      <c r="H8200" s="1"/>
      <c r="I8200" s="1"/>
      <c r="J8200" s="1"/>
      <c r="K8200" s="275"/>
      <c r="L8200" s="1"/>
      <c r="M8200" s="1"/>
    </row>
    <row r="8201" spans="1:13" ht="15">
      <c r="A8201" s="1"/>
      <c r="B8201" s="1"/>
      <c r="C8201" s="8">
        <v>5826</v>
      </c>
      <c r="D8201" s="1"/>
      <c r="E8201" s="1"/>
      <c r="F8201" s="1"/>
      <c r="G8201" s="275"/>
      <c r="H8201" s="1"/>
      <c r="I8201" s="1"/>
      <c r="J8201" s="1"/>
      <c r="K8201" s="275"/>
      <c r="L8201" s="1"/>
      <c r="M8201" s="1"/>
    </row>
    <row r="8202" spans="1:13" ht="15">
      <c r="A8202" s="1"/>
      <c r="B8202" s="1"/>
      <c r="C8202" s="8">
        <v>5827</v>
      </c>
      <c r="D8202" s="1"/>
      <c r="E8202" s="1"/>
      <c r="F8202" s="1"/>
      <c r="G8202" s="275"/>
      <c r="H8202" s="1"/>
      <c r="I8202" s="1"/>
      <c r="J8202" s="1"/>
      <c r="K8202" s="275"/>
      <c r="L8202" s="1"/>
      <c r="M8202" s="1"/>
    </row>
    <row r="8203" spans="1:13" ht="15">
      <c r="A8203" s="1"/>
      <c r="B8203" s="1"/>
      <c r="C8203" s="8">
        <v>5828</v>
      </c>
      <c r="D8203" s="1"/>
      <c r="E8203" s="1"/>
      <c r="F8203" s="1"/>
      <c r="G8203" s="275"/>
      <c r="H8203" s="1"/>
      <c r="I8203" s="1"/>
      <c r="J8203" s="1"/>
      <c r="K8203" s="275"/>
      <c r="L8203" s="1"/>
      <c r="M8203" s="1"/>
    </row>
    <row r="8204" spans="1:13" ht="15">
      <c r="A8204" s="1"/>
      <c r="B8204" s="1"/>
      <c r="C8204" s="8">
        <v>5829</v>
      </c>
      <c r="D8204" s="1"/>
      <c r="E8204" s="1"/>
      <c r="F8204" s="1"/>
      <c r="G8204" s="275"/>
      <c r="H8204" s="1"/>
      <c r="I8204" s="1"/>
      <c r="J8204" s="1"/>
      <c r="K8204" s="275"/>
      <c r="L8204" s="1"/>
      <c r="M8204" s="1"/>
    </row>
    <row r="8205" spans="1:13" ht="15">
      <c r="A8205" s="1"/>
      <c r="B8205" s="1"/>
      <c r="C8205" s="8">
        <v>5830</v>
      </c>
      <c r="D8205" s="1"/>
      <c r="E8205" s="1"/>
      <c r="F8205" s="1"/>
      <c r="G8205" s="275"/>
      <c r="H8205" s="1"/>
      <c r="I8205" s="1"/>
      <c r="J8205" s="1"/>
      <c r="K8205" s="275"/>
      <c r="L8205" s="1"/>
      <c r="M8205" s="1"/>
    </row>
    <row r="8206" spans="1:13" ht="15">
      <c r="A8206" s="1"/>
      <c r="B8206" s="1"/>
      <c r="C8206" s="8">
        <v>5831</v>
      </c>
      <c r="D8206" s="1"/>
      <c r="E8206" s="1"/>
      <c r="F8206" s="1"/>
      <c r="G8206" s="275"/>
      <c r="H8206" s="1"/>
      <c r="I8206" s="1"/>
      <c r="J8206" s="1"/>
      <c r="K8206" s="275"/>
      <c r="L8206" s="1"/>
      <c r="M8206" s="1"/>
    </row>
    <row r="8207" spans="1:13" ht="15">
      <c r="A8207" s="1"/>
      <c r="B8207" s="1"/>
      <c r="C8207" s="8">
        <v>5832</v>
      </c>
      <c r="D8207" s="1"/>
      <c r="E8207" s="1"/>
      <c r="F8207" s="1"/>
      <c r="G8207" s="275"/>
      <c r="H8207" s="1"/>
      <c r="I8207" s="1"/>
      <c r="J8207" s="1"/>
      <c r="K8207" s="275"/>
      <c r="L8207" s="1"/>
      <c r="M8207" s="1"/>
    </row>
    <row r="8208" spans="1:13" ht="15">
      <c r="A8208" s="1"/>
      <c r="B8208" s="1"/>
      <c r="C8208" s="8">
        <v>5833</v>
      </c>
      <c r="D8208" s="1"/>
      <c r="E8208" s="1"/>
      <c r="F8208" s="1"/>
      <c r="G8208" s="275"/>
      <c r="H8208" s="1"/>
      <c r="I8208" s="1"/>
      <c r="J8208" s="1"/>
      <c r="K8208" s="275"/>
      <c r="L8208" s="1"/>
      <c r="M8208" s="1"/>
    </row>
    <row r="8209" spans="1:13" ht="15">
      <c r="A8209" s="1"/>
      <c r="B8209" s="1"/>
      <c r="C8209" s="8">
        <v>5834</v>
      </c>
      <c r="D8209" s="1"/>
      <c r="E8209" s="1"/>
      <c r="F8209" s="1"/>
      <c r="G8209" s="275"/>
      <c r="H8209" s="1"/>
      <c r="I8209" s="1"/>
      <c r="J8209" s="1"/>
      <c r="K8209" s="275"/>
      <c r="L8209" s="1"/>
      <c r="M8209" s="1"/>
    </row>
    <row r="8210" spans="1:13" ht="15">
      <c r="A8210" s="1"/>
      <c r="B8210" s="1"/>
      <c r="C8210" s="8">
        <v>5835</v>
      </c>
      <c r="D8210" s="1"/>
      <c r="E8210" s="1"/>
      <c r="F8210" s="1"/>
      <c r="G8210" s="275"/>
      <c r="H8210" s="1"/>
      <c r="I8210" s="1"/>
      <c r="J8210" s="1"/>
      <c r="K8210" s="275"/>
      <c r="L8210" s="1"/>
      <c r="M8210" s="1"/>
    </row>
    <row r="8211" spans="1:13" ht="15">
      <c r="A8211" s="1"/>
      <c r="B8211" s="1"/>
      <c r="C8211" s="8">
        <v>5836</v>
      </c>
      <c r="D8211" s="1"/>
      <c r="E8211" s="1"/>
      <c r="F8211" s="1"/>
      <c r="G8211" s="275"/>
      <c r="H8211" s="1"/>
      <c r="I8211" s="1"/>
      <c r="J8211" s="1"/>
      <c r="K8211" s="275"/>
      <c r="L8211" s="1"/>
      <c r="M8211" s="1"/>
    </row>
    <row r="8212" spans="1:13" ht="15">
      <c r="A8212" s="1"/>
      <c r="B8212" s="1"/>
      <c r="C8212" s="8">
        <v>5837</v>
      </c>
      <c r="D8212" s="1"/>
      <c r="E8212" s="1"/>
      <c r="F8212" s="1"/>
      <c r="G8212" s="275"/>
      <c r="H8212" s="1"/>
      <c r="I8212" s="1"/>
      <c r="J8212" s="1"/>
      <c r="K8212" s="275"/>
      <c r="L8212" s="1"/>
      <c r="M8212" s="1"/>
    </row>
    <row r="8213" spans="1:13" ht="15">
      <c r="A8213" s="1"/>
      <c r="B8213" s="1"/>
      <c r="C8213" s="8">
        <v>5838</v>
      </c>
      <c r="D8213" s="1"/>
      <c r="E8213" s="1"/>
      <c r="F8213" s="1"/>
      <c r="G8213" s="275"/>
      <c r="H8213" s="1"/>
      <c r="I8213" s="1"/>
      <c r="J8213" s="1"/>
      <c r="K8213" s="275"/>
      <c r="L8213" s="1"/>
      <c r="M8213" s="1"/>
    </row>
    <row r="8214" spans="1:13" ht="15">
      <c r="A8214" s="1"/>
      <c r="B8214" s="1"/>
      <c r="C8214" s="8">
        <v>5839</v>
      </c>
      <c r="D8214" s="1"/>
      <c r="E8214" s="1"/>
      <c r="F8214" s="1"/>
      <c r="G8214" s="275"/>
      <c r="H8214" s="1"/>
      <c r="I8214" s="1"/>
      <c r="J8214" s="1"/>
      <c r="K8214" s="275"/>
      <c r="L8214" s="1"/>
      <c r="M8214" s="1"/>
    </row>
    <row r="8215" spans="1:13" ht="15">
      <c r="A8215" s="1"/>
      <c r="B8215" s="1"/>
      <c r="C8215" s="8">
        <v>5840</v>
      </c>
      <c r="D8215" s="1"/>
      <c r="E8215" s="1"/>
      <c r="F8215" s="1"/>
      <c r="G8215" s="275"/>
      <c r="H8215" s="1"/>
      <c r="I8215" s="1"/>
      <c r="J8215" s="1"/>
      <c r="K8215" s="275"/>
      <c r="L8215" s="1"/>
      <c r="M8215" s="1"/>
    </row>
    <row r="8216" spans="1:13" ht="15">
      <c r="A8216" s="1"/>
      <c r="B8216" s="1"/>
      <c r="C8216" s="8">
        <v>5841</v>
      </c>
      <c r="D8216" s="1"/>
      <c r="E8216" s="1"/>
      <c r="F8216" s="1"/>
      <c r="G8216" s="275"/>
      <c r="H8216" s="1"/>
      <c r="I8216" s="1"/>
      <c r="J8216" s="1"/>
      <c r="K8216" s="275"/>
      <c r="L8216" s="1"/>
      <c r="M8216" s="1"/>
    </row>
    <row r="8217" spans="1:13" ht="15">
      <c r="A8217" s="1"/>
      <c r="B8217" s="1"/>
      <c r="C8217" s="8">
        <v>5842</v>
      </c>
      <c r="D8217" s="1"/>
      <c r="E8217" s="1"/>
      <c r="F8217" s="1"/>
      <c r="G8217" s="275"/>
      <c r="H8217" s="1"/>
      <c r="I8217" s="1"/>
      <c r="J8217" s="1"/>
      <c r="K8217" s="275"/>
      <c r="L8217" s="1"/>
      <c r="M8217" s="1"/>
    </row>
    <row r="8218" spans="1:13" ht="15">
      <c r="A8218" s="1"/>
      <c r="B8218" s="1"/>
      <c r="C8218" s="8">
        <v>5843</v>
      </c>
      <c r="D8218" s="1"/>
      <c r="E8218" s="1"/>
      <c r="F8218" s="1"/>
      <c r="G8218" s="275"/>
      <c r="H8218" s="1"/>
      <c r="I8218" s="1"/>
      <c r="J8218" s="1"/>
      <c r="K8218" s="275"/>
      <c r="L8218" s="1"/>
      <c r="M8218" s="1"/>
    </row>
    <row r="8219" spans="1:13" ht="15">
      <c r="A8219" s="1"/>
      <c r="B8219" s="1"/>
      <c r="C8219" s="8">
        <v>5844</v>
      </c>
      <c r="D8219" s="1"/>
      <c r="E8219" s="1"/>
      <c r="F8219" s="1"/>
      <c r="G8219" s="275"/>
      <c r="H8219" s="1"/>
      <c r="I8219" s="1"/>
      <c r="J8219" s="1"/>
      <c r="K8219" s="275"/>
      <c r="L8219" s="1"/>
      <c r="M8219" s="1"/>
    </row>
    <row r="8220" spans="1:13" ht="15">
      <c r="A8220" s="1"/>
      <c r="B8220" s="1"/>
      <c r="C8220" s="8">
        <v>5845</v>
      </c>
      <c r="D8220" s="1"/>
      <c r="E8220" s="1"/>
      <c r="F8220" s="1"/>
      <c r="G8220" s="275"/>
      <c r="H8220" s="1"/>
      <c r="I8220" s="1"/>
      <c r="J8220" s="1"/>
      <c r="K8220" s="275"/>
      <c r="L8220" s="1"/>
      <c r="M8220" s="1"/>
    </row>
    <row r="8221" spans="1:13" ht="15">
      <c r="A8221" s="1"/>
      <c r="B8221" s="1"/>
      <c r="C8221" s="8">
        <v>5846</v>
      </c>
      <c r="D8221" s="1"/>
      <c r="E8221" s="1"/>
      <c r="F8221" s="1"/>
      <c r="G8221" s="275"/>
      <c r="H8221" s="1"/>
      <c r="I8221" s="1"/>
      <c r="J8221" s="1"/>
      <c r="K8221" s="275"/>
      <c r="L8221" s="1"/>
      <c r="M8221" s="1"/>
    </row>
    <row r="8222" spans="1:13" ht="15">
      <c r="A8222" s="1"/>
      <c r="B8222" s="1"/>
      <c r="C8222" s="8">
        <v>5847</v>
      </c>
      <c r="D8222" s="1"/>
      <c r="E8222" s="1"/>
      <c r="F8222" s="1"/>
      <c r="G8222" s="275"/>
      <c r="H8222" s="1"/>
      <c r="I8222" s="1"/>
      <c r="J8222" s="1"/>
      <c r="K8222" s="275"/>
      <c r="L8222" s="1"/>
      <c r="M8222" s="1"/>
    </row>
    <row r="8223" spans="1:13" ht="15">
      <c r="A8223" s="1"/>
      <c r="B8223" s="1"/>
      <c r="C8223" s="8">
        <v>5848</v>
      </c>
      <c r="D8223" s="1"/>
      <c r="E8223" s="1"/>
      <c r="F8223" s="1"/>
      <c r="G8223" s="275"/>
      <c r="H8223" s="1"/>
      <c r="I8223" s="1"/>
      <c r="J8223" s="1"/>
      <c r="K8223" s="275"/>
      <c r="L8223" s="1"/>
      <c r="M8223" s="1"/>
    </row>
    <row r="8224" spans="1:13" ht="15">
      <c r="A8224" s="1"/>
      <c r="B8224" s="1"/>
      <c r="C8224" s="8">
        <v>5849</v>
      </c>
      <c r="D8224" s="1"/>
      <c r="E8224" s="1"/>
      <c r="F8224" s="1"/>
      <c r="G8224" s="275"/>
      <c r="H8224" s="1"/>
      <c r="I8224" s="1"/>
      <c r="J8224" s="1"/>
      <c r="K8224" s="275"/>
      <c r="L8224" s="1"/>
      <c r="M8224" s="1"/>
    </row>
    <row r="8225" spans="1:13" ht="15">
      <c r="A8225" s="1"/>
      <c r="B8225" s="1"/>
      <c r="C8225" s="8">
        <v>5850</v>
      </c>
      <c r="D8225" s="1"/>
      <c r="E8225" s="1"/>
      <c r="F8225" s="1"/>
      <c r="G8225" s="275"/>
      <c r="H8225" s="1"/>
      <c r="I8225" s="1"/>
      <c r="J8225" s="1"/>
      <c r="K8225" s="275"/>
      <c r="L8225" s="1"/>
      <c r="M8225" s="1"/>
    </row>
    <row r="8226" spans="1:13" ht="15">
      <c r="A8226" s="1"/>
      <c r="B8226" s="1"/>
      <c r="C8226" s="8">
        <v>5851</v>
      </c>
      <c r="D8226" s="1"/>
      <c r="E8226" s="1"/>
      <c r="F8226" s="1"/>
      <c r="G8226" s="275"/>
      <c r="H8226" s="1"/>
      <c r="I8226" s="1"/>
      <c r="J8226" s="1"/>
      <c r="K8226" s="275"/>
      <c r="L8226" s="1"/>
      <c r="M8226" s="1"/>
    </row>
    <row r="8227" spans="1:13" ht="15">
      <c r="A8227" s="1"/>
      <c r="B8227" s="1"/>
      <c r="C8227" s="8">
        <v>5852</v>
      </c>
      <c r="D8227" s="1"/>
      <c r="E8227" s="1"/>
      <c r="F8227" s="1"/>
      <c r="G8227" s="275"/>
      <c r="H8227" s="1"/>
      <c r="I8227" s="1"/>
      <c r="J8227" s="1"/>
      <c r="K8227" s="275"/>
      <c r="L8227" s="1"/>
      <c r="M8227" s="1"/>
    </row>
    <row r="8228" spans="1:13" ht="15">
      <c r="A8228" s="1"/>
      <c r="B8228" s="1"/>
      <c r="C8228" s="8">
        <v>5853</v>
      </c>
      <c r="D8228" s="1"/>
      <c r="E8228" s="1"/>
      <c r="F8228" s="1"/>
      <c r="G8228" s="275"/>
      <c r="H8228" s="1"/>
      <c r="I8228" s="1"/>
      <c r="J8228" s="1"/>
      <c r="K8228" s="275"/>
      <c r="L8228" s="1"/>
      <c r="M8228" s="1"/>
    </row>
    <row r="8229" spans="1:13" ht="15">
      <c r="A8229" s="1"/>
      <c r="B8229" s="1"/>
      <c r="C8229" s="8">
        <v>5854</v>
      </c>
      <c r="D8229" s="1"/>
      <c r="E8229" s="1"/>
      <c r="F8229" s="1"/>
      <c r="G8229" s="275"/>
      <c r="H8229" s="1"/>
      <c r="I8229" s="1"/>
      <c r="J8229" s="1"/>
      <c r="K8229" s="275"/>
      <c r="L8229" s="1"/>
      <c r="M8229" s="1"/>
    </row>
    <row r="8230" spans="1:13" ht="15">
      <c r="A8230" s="1"/>
      <c r="B8230" s="1"/>
      <c r="C8230" s="8">
        <v>5855</v>
      </c>
      <c r="D8230" s="1"/>
      <c r="E8230" s="1"/>
      <c r="F8230" s="1"/>
      <c r="G8230" s="275"/>
      <c r="H8230" s="1"/>
      <c r="I8230" s="1"/>
      <c r="J8230" s="1"/>
      <c r="K8230" s="275"/>
      <c r="L8230" s="1"/>
      <c r="M8230" s="1"/>
    </row>
    <row r="8231" spans="1:13" ht="15">
      <c r="A8231" s="1"/>
      <c r="B8231" s="1"/>
      <c r="C8231" s="8">
        <v>5856</v>
      </c>
      <c r="D8231" s="1"/>
      <c r="E8231" s="1"/>
      <c r="F8231" s="1"/>
      <c r="G8231" s="275"/>
      <c r="H8231" s="1"/>
      <c r="I8231" s="1"/>
      <c r="J8231" s="1"/>
      <c r="K8231" s="275"/>
      <c r="L8231" s="1"/>
      <c r="M8231" s="1"/>
    </row>
    <row r="8232" spans="1:13" ht="15">
      <c r="A8232" s="1"/>
      <c r="B8232" s="1"/>
      <c r="C8232" s="8">
        <v>5857</v>
      </c>
      <c r="D8232" s="1"/>
      <c r="E8232" s="1"/>
      <c r="F8232" s="1"/>
      <c r="G8232" s="275"/>
      <c r="H8232" s="1"/>
      <c r="I8232" s="1"/>
      <c r="J8232" s="1"/>
      <c r="K8232" s="275"/>
      <c r="L8232" s="1"/>
      <c r="M8232" s="1"/>
    </row>
    <row r="8233" spans="1:13" ht="15">
      <c r="A8233" s="1"/>
      <c r="B8233" s="1"/>
      <c r="C8233" s="8">
        <v>5858</v>
      </c>
      <c r="D8233" s="1"/>
      <c r="E8233" s="1"/>
      <c r="F8233" s="1"/>
      <c r="G8233" s="275"/>
      <c r="H8233" s="1"/>
      <c r="I8233" s="1"/>
      <c r="J8233" s="1"/>
      <c r="K8233" s="275"/>
      <c r="L8233" s="1"/>
      <c r="M8233" s="1"/>
    </row>
    <row r="8234" spans="1:13" ht="15">
      <c r="A8234" s="1"/>
      <c r="B8234" s="1"/>
      <c r="C8234" s="8">
        <v>5859</v>
      </c>
      <c r="D8234" s="1"/>
      <c r="E8234" s="1"/>
      <c r="F8234" s="1"/>
      <c r="G8234" s="275"/>
      <c r="H8234" s="1"/>
      <c r="I8234" s="1"/>
      <c r="J8234" s="1"/>
      <c r="K8234" s="275"/>
      <c r="L8234" s="1"/>
      <c r="M8234" s="1"/>
    </row>
    <row r="8235" spans="1:13" ht="15">
      <c r="A8235" s="1"/>
      <c r="B8235" s="1"/>
      <c r="C8235" s="8">
        <v>5860</v>
      </c>
      <c r="D8235" s="1"/>
      <c r="E8235" s="1"/>
      <c r="F8235" s="1"/>
      <c r="G8235" s="275"/>
      <c r="H8235" s="1"/>
      <c r="I8235" s="1"/>
      <c r="J8235" s="1"/>
      <c r="K8235" s="275"/>
      <c r="L8235" s="1"/>
      <c r="M8235" s="1"/>
    </row>
    <row r="8236" spans="1:13" ht="15">
      <c r="A8236" s="1"/>
      <c r="B8236" s="1"/>
      <c r="C8236" s="8">
        <v>5861</v>
      </c>
      <c r="D8236" s="1"/>
      <c r="E8236" s="1"/>
      <c r="F8236" s="1"/>
      <c r="G8236" s="275"/>
      <c r="H8236" s="1"/>
      <c r="I8236" s="1"/>
      <c r="J8236" s="1"/>
      <c r="K8236" s="275"/>
      <c r="L8236" s="1"/>
      <c r="M8236" s="1"/>
    </row>
    <row r="8237" spans="1:13" ht="15">
      <c r="A8237" s="1"/>
      <c r="B8237" s="1"/>
      <c r="C8237" s="8">
        <v>5862</v>
      </c>
      <c r="D8237" s="1"/>
      <c r="E8237" s="1"/>
      <c r="F8237" s="1"/>
      <c r="G8237" s="275"/>
      <c r="H8237" s="1"/>
      <c r="I8237" s="1"/>
      <c r="J8237" s="1"/>
      <c r="K8237" s="275"/>
      <c r="L8237" s="1"/>
      <c r="M8237" s="1"/>
    </row>
    <row r="8238" spans="1:13" ht="15">
      <c r="A8238" s="1"/>
      <c r="B8238" s="1"/>
      <c r="C8238" s="8">
        <v>5863</v>
      </c>
      <c r="D8238" s="1"/>
      <c r="E8238" s="1"/>
      <c r="F8238" s="1"/>
      <c r="G8238" s="275"/>
      <c r="H8238" s="1"/>
      <c r="I8238" s="1"/>
      <c r="J8238" s="1"/>
      <c r="K8238" s="275"/>
      <c r="L8238" s="1"/>
      <c r="M8238" s="1"/>
    </row>
    <row r="8239" spans="1:13" ht="15">
      <c r="A8239" s="1"/>
      <c r="B8239" s="1"/>
      <c r="C8239" s="8">
        <v>5864</v>
      </c>
      <c r="D8239" s="1"/>
      <c r="E8239" s="1"/>
      <c r="F8239" s="1"/>
      <c r="G8239" s="275"/>
      <c r="H8239" s="1"/>
      <c r="I8239" s="1"/>
      <c r="J8239" s="1"/>
      <c r="K8239" s="275"/>
      <c r="L8239" s="1"/>
      <c r="M8239" s="1"/>
    </row>
    <row r="8240" spans="1:13" ht="15">
      <c r="A8240" s="1"/>
      <c r="B8240" s="1"/>
      <c r="C8240" s="8">
        <v>5865</v>
      </c>
      <c r="D8240" s="1"/>
      <c r="E8240" s="1"/>
      <c r="F8240" s="1"/>
      <c r="G8240" s="275"/>
      <c r="H8240" s="1"/>
      <c r="I8240" s="1"/>
      <c r="J8240" s="1"/>
      <c r="K8240" s="275"/>
      <c r="L8240" s="1"/>
      <c r="M8240" s="1"/>
    </row>
    <row r="8241" spans="1:13" ht="15">
      <c r="A8241" s="1"/>
      <c r="B8241" s="1"/>
      <c r="C8241" s="8">
        <v>5866</v>
      </c>
      <c r="D8241" s="1"/>
      <c r="E8241" s="1"/>
      <c r="F8241" s="1"/>
      <c r="G8241" s="275"/>
      <c r="H8241" s="1"/>
      <c r="I8241" s="1"/>
      <c r="J8241" s="1"/>
      <c r="K8241" s="275"/>
      <c r="L8241" s="1"/>
      <c r="M8241" s="1"/>
    </row>
    <row r="8242" spans="1:13" ht="15">
      <c r="A8242" s="1"/>
      <c r="B8242" s="1"/>
      <c r="C8242" s="8">
        <v>5867</v>
      </c>
      <c r="D8242" s="1"/>
      <c r="E8242" s="1"/>
      <c r="F8242" s="1"/>
      <c r="G8242" s="275"/>
      <c r="H8242" s="1"/>
      <c r="I8242" s="1"/>
      <c r="J8242" s="1"/>
      <c r="K8242" s="275"/>
      <c r="L8242" s="1"/>
      <c r="M8242" s="1"/>
    </row>
    <row r="8243" spans="1:13" ht="15">
      <c r="A8243" s="1"/>
      <c r="B8243" s="1"/>
      <c r="C8243" s="8">
        <v>5868</v>
      </c>
      <c r="D8243" s="1"/>
      <c r="E8243" s="1"/>
      <c r="F8243" s="1"/>
      <c r="G8243" s="275"/>
      <c r="H8243" s="1"/>
      <c r="I8243" s="1"/>
      <c r="J8243" s="1"/>
      <c r="K8243" s="275"/>
      <c r="L8243" s="1"/>
      <c r="M8243" s="1"/>
    </row>
    <row r="8244" spans="1:13" ht="15">
      <c r="A8244" s="1"/>
      <c r="B8244" s="1"/>
      <c r="C8244" s="8">
        <v>5869</v>
      </c>
      <c r="D8244" s="1"/>
      <c r="E8244" s="1"/>
      <c r="F8244" s="1"/>
      <c r="G8244" s="275"/>
      <c r="H8244" s="1"/>
      <c r="I8244" s="1"/>
      <c r="J8244" s="1"/>
      <c r="K8244" s="275"/>
      <c r="L8244" s="1"/>
      <c r="M8244" s="1"/>
    </row>
    <row r="8245" spans="1:13" ht="15">
      <c r="A8245" s="1"/>
      <c r="B8245" s="1"/>
      <c r="C8245" s="8">
        <v>5870</v>
      </c>
      <c r="D8245" s="1"/>
      <c r="E8245" s="1"/>
      <c r="F8245" s="1"/>
      <c r="G8245" s="275"/>
      <c r="H8245" s="1"/>
      <c r="I8245" s="1"/>
      <c r="J8245" s="1"/>
      <c r="K8245" s="275"/>
      <c r="L8245" s="1"/>
      <c r="M8245" s="1"/>
    </row>
    <row r="8246" spans="1:13" ht="15">
      <c r="A8246" s="1"/>
      <c r="B8246" s="1"/>
      <c r="C8246" s="8">
        <v>5871</v>
      </c>
      <c r="D8246" s="1"/>
      <c r="E8246" s="1"/>
      <c r="F8246" s="1"/>
      <c r="G8246" s="275"/>
      <c r="H8246" s="1"/>
      <c r="I8246" s="1"/>
      <c r="J8246" s="1"/>
      <c r="K8246" s="275"/>
      <c r="L8246" s="1"/>
      <c r="M8246" s="1"/>
    </row>
    <row r="8247" spans="1:13" ht="15">
      <c r="A8247" s="1"/>
      <c r="B8247" s="1"/>
      <c r="C8247" s="8">
        <v>5872</v>
      </c>
      <c r="D8247" s="1"/>
      <c r="E8247" s="1"/>
      <c r="F8247" s="1"/>
      <c r="G8247" s="275"/>
      <c r="H8247" s="1"/>
      <c r="I8247" s="1"/>
      <c r="J8247" s="1"/>
      <c r="K8247" s="275"/>
      <c r="L8247" s="1"/>
      <c r="M8247" s="1"/>
    </row>
    <row r="8248" spans="1:13" ht="15">
      <c r="A8248" s="1"/>
      <c r="B8248" s="1"/>
      <c r="C8248" s="8">
        <v>5873</v>
      </c>
      <c r="D8248" s="1"/>
      <c r="E8248" s="1"/>
      <c r="F8248" s="1"/>
      <c r="G8248" s="275"/>
      <c r="H8248" s="1"/>
      <c r="I8248" s="1"/>
      <c r="J8248" s="1"/>
      <c r="K8248" s="275"/>
      <c r="L8248" s="1"/>
      <c r="M8248" s="1"/>
    </row>
    <row r="8249" spans="1:13" ht="15">
      <c r="A8249" s="1"/>
      <c r="B8249" s="1"/>
      <c r="C8249" s="8">
        <v>5874</v>
      </c>
      <c r="D8249" s="1"/>
      <c r="E8249" s="1"/>
      <c r="F8249" s="1"/>
      <c r="G8249" s="275"/>
      <c r="H8249" s="1"/>
      <c r="I8249" s="1"/>
      <c r="J8249" s="1"/>
      <c r="K8249" s="275"/>
      <c r="L8249" s="1"/>
      <c r="M8249" s="1"/>
    </row>
    <row r="8250" spans="1:13" ht="15">
      <c r="A8250" s="1"/>
      <c r="B8250" s="1"/>
      <c r="C8250" s="8">
        <v>5875</v>
      </c>
      <c r="D8250" s="1"/>
      <c r="E8250" s="1"/>
      <c r="F8250" s="1"/>
      <c r="G8250" s="275"/>
      <c r="H8250" s="1"/>
      <c r="I8250" s="1"/>
      <c r="J8250" s="1"/>
      <c r="K8250" s="275"/>
      <c r="L8250" s="1"/>
      <c r="M8250" s="1"/>
    </row>
    <row r="8251" spans="1:13" ht="15">
      <c r="A8251" s="1"/>
      <c r="B8251" s="1"/>
      <c r="C8251" s="8">
        <v>5876</v>
      </c>
      <c r="D8251" s="1"/>
      <c r="E8251" s="1"/>
      <c r="F8251" s="1"/>
      <c r="G8251" s="275"/>
      <c r="H8251" s="1"/>
      <c r="I8251" s="1"/>
      <c r="J8251" s="1"/>
      <c r="K8251" s="275"/>
      <c r="L8251" s="1"/>
      <c r="M8251" s="1"/>
    </row>
    <row r="8252" spans="1:13" ht="15">
      <c r="A8252" s="1"/>
      <c r="B8252" s="1"/>
      <c r="C8252" s="8">
        <v>5877</v>
      </c>
      <c r="D8252" s="1"/>
      <c r="E8252" s="1"/>
      <c r="F8252" s="1"/>
      <c r="G8252" s="275"/>
      <c r="H8252" s="1"/>
      <c r="I8252" s="1"/>
      <c r="J8252" s="1"/>
      <c r="K8252" s="275"/>
      <c r="L8252" s="1"/>
      <c r="M8252" s="1"/>
    </row>
    <row r="8253" spans="1:13" ht="15">
      <c r="A8253" s="1"/>
      <c r="B8253" s="1"/>
      <c r="C8253" s="8">
        <v>5878</v>
      </c>
      <c r="D8253" s="1"/>
      <c r="E8253" s="1"/>
      <c r="F8253" s="1"/>
      <c r="G8253" s="275"/>
      <c r="H8253" s="1"/>
      <c r="I8253" s="1"/>
      <c r="J8253" s="1"/>
      <c r="K8253" s="275"/>
      <c r="L8253" s="1"/>
      <c r="M8253" s="1"/>
    </row>
    <row r="8254" spans="1:13" ht="15">
      <c r="A8254" s="1"/>
      <c r="B8254" s="1"/>
      <c r="C8254" s="8">
        <v>5879</v>
      </c>
      <c r="D8254" s="1"/>
      <c r="E8254" s="1"/>
      <c r="F8254" s="1"/>
      <c r="G8254" s="275"/>
      <c r="H8254" s="1"/>
      <c r="I8254" s="1"/>
      <c r="J8254" s="1"/>
      <c r="K8254" s="275"/>
      <c r="L8254" s="1"/>
      <c r="M8254" s="1"/>
    </row>
    <row r="8255" spans="1:13" ht="15">
      <c r="A8255" s="1"/>
      <c r="B8255" s="1"/>
      <c r="C8255" s="8">
        <v>5880</v>
      </c>
      <c r="D8255" s="1"/>
      <c r="E8255" s="1"/>
      <c r="F8255" s="1"/>
      <c r="G8255" s="275"/>
      <c r="H8255" s="1"/>
      <c r="I8255" s="1"/>
      <c r="J8255" s="1"/>
      <c r="K8255" s="275"/>
      <c r="L8255" s="1"/>
      <c r="M8255" s="1"/>
    </row>
    <row r="8256" spans="1:13" ht="15">
      <c r="A8256" s="1"/>
      <c r="B8256" s="1"/>
      <c r="C8256" s="8">
        <v>5881</v>
      </c>
      <c r="D8256" s="1"/>
      <c r="E8256" s="1"/>
      <c r="F8256" s="1"/>
      <c r="G8256" s="275"/>
      <c r="H8256" s="1"/>
      <c r="I8256" s="1"/>
      <c r="J8256" s="1"/>
      <c r="K8256" s="275"/>
      <c r="L8256" s="1"/>
      <c r="M8256" s="1"/>
    </row>
    <row r="8257" spans="1:13" ht="15">
      <c r="A8257" s="1"/>
      <c r="B8257" s="1"/>
      <c r="C8257" s="8">
        <v>5882</v>
      </c>
      <c r="D8257" s="1"/>
      <c r="E8257" s="1"/>
      <c r="F8257" s="1"/>
      <c r="G8257" s="275"/>
      <c r="H8257" s="1"/>
      <c r="I8257" s="1"/>
      <c r="J8257" s="1"/>
      <c r="K8257" s="275"/>
      <c r="L8257" s="1"/>
      <c r="M8257" s="1"/>
    </row>
    <row r="8258" spans="1:13" ht="15">
      <c r="A8258" s="1"/>
      <c r="B8258" s="1"/>
      <c r="C8258" s="8">
        <v>5883</v>
      </c>
      <c r="D8258" s="1"/>
      <c r="E8258" s="1"/>
      <c r="F8258" s="1"/>
      <c r="G8258" s="275"/>
      <c r="H8258" s="1"/>
      <c r="I8258" s="1"/>
      <c r="J8258" s="1"/>
      <c r="K8258" s="275"/>
      <c r="L8258" s="1"/>
      <c r="M8258" s="1"/>
    </row>
    <row r="8259" spans="1:13" ht="15">
      <c r="A8259" s="1"/>
      <c r="B8259" s="1"/>
      <c r="C8259" s="8">
        <v>5884</v>
      </c>
      <c r="D8259" s="1"/>
      <c r="E8259" s="1"/>
      <c r="F8259" s="1"/>
      <c r="G8259" s="275"/>
      <c r="H8259" s="1"/>
      <c r="I8259" s="1"/>
      <c r="J8259" s="1"/>
      <c r="K8259" s="275"/>
      <c r="L8259" s="1"/>
      <c r="M8259" s="1"/>
    </row>
    <row r="8260" spans="1:13" ht="15">
      <c r="A8260" s="1"/>
      <c r="B8260" s="1"/>
      <c r="C8260" s="8">
        <v>5885</v>
      </c>
      <c r="D8260" s="1"/>
      <c r="E8260" s="1"/>
      <c r="F8260" s="1"/>
      <c r="G8260" s="275"/>
      <c r="H8260" s="1"/>
      <c r="I8260" s="1"/>
      <c r="J8260" s="1"/>
      <c r="K8260" s="275"/>
      <c r="L8260" s="1"/>
      <c r="M8260" s="1"/>
    </row>
    <row r="8261" spans="1:13" ht="15">
      <c r="A8261" s="1"/>
      <c r="B8261" s="1"/>
      <c r="C8261" s="8">
        <v>5886</v>
      </c>
      <c r="D8261" s="1"/>
      <c r="E8261" s="1"/>
      <c r="F8261" s="1"/>
      <c r="G8261" s="275"/>
      <c r="H8261" s="1"/>
      <c r="I8261" s="1"/>
      <c r="J8261" s="1"/>
      <c r="K8261" s="275"/>
      <c r="L8261" s="1"/>
      <c r="M8261" s="1"/>
    </row>
    <row r="8262" spans="1:13" ht="15">
      <c r="A8262" s="1"/>
      <c r="B8262" s="1"/>
      <c r="C8262" s="8">
        <v>5887</v>
      </c>
      <c r="D8262" s="1"/>
      <c r="E8262" s="1"/>
      <c r="F8262" s="1"/>
      <c r="G8262" s="275"/>
      <c r="H8262" s="1"/>
      <c r="I8262" s="1"/>
      <c r="J8262" s="1"/>
      <c r="K8262" s="275"/>
      <c r="L8262" s="1"/>
      <c r="M8262" s="1"/>
    </row>
    <row r="8263" spans="1:13" ht="15">
      <c r="A8263" s="1"/>
      <c r="B8263" s="1"/>
      <c r="C8263" s="8">
        <v>5888</v>
      </c>
      <c r="D8263" s="1"/>
      <c r="E8263" s="1"/>
      <c r="F8263" s="1"/>
      <c r="G8263" s="275"/>
      <c r="H8263" s="1"/>
      <c r="I8263" s="1"/>
      <c r="J8263" s="1"/>
      <c r="K8263" s="275"/>
      <c r="L8263" s="1"/>
      <c r="M8263" s="1"/>
    </row>
    <row r="8264" spans="1:13" ht="15">
      <c r="A8264" s="1"/>
      <c r="B8264" s="1"/>
      <c r="C8264" s="8">
        <v>5889</v>
      </c>
      <c r="D8264" s="1"/>
      <c r="E8264" s="1"/>
      <c r="F8264" s="1"/>
      <c r="G8264" s="275"/>
      <c r="H8264" s="1"/>
      <c r="I8264" s="1"/>
      <c r="J8264" s="1"/>
      <c r="K8264" s="275"/>
      <c r="L8264" s="1"/>
      <c r="M8264" s="1"/>
    </row>
    <row r="8265" spans="1:13" ht="15">
      <c r="A8265" s="1"/>
      <c r="B8265" s="1"/>
      <c r="C8265" s="8">
        <v>5890</v>
      </c>
      <c r="D8265" s="1"/>
      <c r="E8265" s="1"/>
      <c r="F8265" s="1"/>
      <c r="G8265" s="275"/>
      <c r="H8265" s="1"/>
      <c r="I8265" s="1"/>
      <c r="J8265" s="1"/>
      <c r="K8265" s="275"/>
      <c r="L8265" s="1"/>
      <c r="M8265" s="1"/>
    </row>
    <row r="8266" spans="1:13" ht="15">
      <c r="A8266" s="1"/>
      <c r="B8266" s="1"/>
      <c r="C8266" s="8">
        <v>5891</v>
      </c>
      <c r="D8266" s="1"/>
      <c r="E8266" s="1"/>
      <c r="F8266" s="1"/>
      <c r="G8266" s="275"/>
      <c r="H8266" s="1"/>
      <c r="I8266" s="1"/>
      <c r="J8266" s="1"/>
      <c r="K8266" s="275"/>
      <c r="L8266" s="1"/>
      <c r="M8266" s="1"/>
    </row>
    <row r="8267" spans="1:13" ht="15">
      <c r="A8267" s="1"/>
      <c r="B8267" s="1"/>
      <c r="C8267" s="8">
        <v>5892</v>
      </c>
      <c r="D8267" s="1"/>
      <c r="E8267" s="1"/>
      <c r="F8267" s="1"/>
      <c r="G8267" s="275"/>
      <c r="H8267" s="1"/>
      <c r="I8267" s="1"/>
      <c r="J8267" s="1"/>
      <c r="K8267" s="275"/>
      <c r="L8267" s="1"/>
      <c r="M8267" s="1"/>
    </row>
    <row r="8268" spans="1:13" ht="15">
      <c r="A8268" s="1"/>
      <c r="B8268" s="1"/>
      <c r="C8268" s="8">
        <v>5893</v>
      </c>
      <c r="D8268" s="1"/>
      <c r="E8268" s="1"/>
      <c r="F8268" s="1"/>
      <c r="G8268" s="275"/>
      <c r="H8268" s="1"/>
      <c r="I8268" s="1"/>
      <c r="J8268" s="1"/>
      <c r="K8268" s="275"/>
      <c r="L8268" s="1"/>
      <c r="M8268" s="1"/>
    </row>
    <row r="8269" spans="1:13" ht="15">
      <c r="A8269" s="1"/>
      <c r="B8269" s="1"/>
      <c r="C8269" s="8">
        <v>5894</v>
      </c>
      <c r="D8269" s="1"/>
      <c r="E8269" s="1"/>
      <c r="F8269" s="1"/>
      <c r="G8269" s="275"/>
      <c r="H8269" s="1"/>
      <c r="I8269" s="1"/>
      <c r="J8269" s="1"/>
      <c r="K8269" s="275"/>
      <c r="L8269" s="1"/>
      <c r="M8269" s="1"/>
    </row>
    <row r="8270" spans="1:13" ht="15">
      <c r="A8270" s="1"/>
      <c r="B8270" s="1"/>
      <c r="C8270" s="8">
        <v>5895</v>
      </c>
      <c r="D8270" s="1"/>
      <c r="E8270" s="1"/>
      <c r="F8270" s="1"/>
      <c r="G8270" s="275"/>
      <c r="H8270" s="1"/>
      <c r="I8270" s="1"/>
      <c r="J8270" s="1"/>
      <c r="K8270" s="275"/>
      <c r="L8270" s="1"/>
      <c r="M8270" s="1"/>
    </row>
    <row r="8271" spans="1:13" ht="15">
      <c r="A8271" s="1"/>
      <c r="B8271" s="1"/>
      <c r="C8271" s="8">
        <v>5896</v>
      </c>
      <c r="D8271" s="1"/>
      <c r="E8271" s="1"/>
      <c r="F8271" s="1"/>
      <c r="G8271" s="275"/>
      <c r="H8271" s="1"/>
      <c r="I8271" s="1"/>
      <c r="J8271" s="1"/>
      <c r="K8271" s="275"/>
      <c r="L8271" s="1"/>
      <c r="M8271" s="1"/>
    </row>
    <row r="8272" spans="1:13" ht="15">
      <c r="A8272" s="1"/>
      <c r="B8272" s="1"/>
      <c r="C8272" s="8">
        <v>5897</v>
      </c>
      <c r="D8272" s="1"/>
      <c r="E8272" s="1"/>
      <c r="F8272" s="1"/>
      <c r="G8272" s="275"/>
      <c r="H8272" s="1"/>
      <c r="I8272" s="1"/>
      <c r="J8272" s="1"/>
      <c r="K8272" s="275"/>
      <c r="L8272" s="1"/>
      <c r="M8272" s="1"/>
    </row>
    <row r="8273" spans="1:13" ht="15">
      <c r="A8273" s="1"/>
      <c r="B8273" s="1"/>
      <c r="C8273" s="8">
        <v>5898</v>
      </c>
      <c r="D8273" s="1"/>
      <c r="E8273" s="1"/>
      <c r="F8273" s="1"/>
      <c r="G8273" s="275"/>
      <c r="H8273" s="1"/>
      <c r="I8273" s="1"/>
      <c r="J8273" s="1"/>
      <c r="K8273" s="275"/>
      <c r="L8273" s="1"/>
      <c r="M8273" s="1"/>
    </row>
    <row r="8274" spans="1:13" ht="15">
      <c r="A8274" s="1"/>
      <c r="B8274" s="1"/>
      <c r="C8274" s="8">
        <v>5899</v>
      </c>
      <c r="D8274" s="1"/>
      <c r="E8274" s="1"/>
      <c r="F8274" s="1"/>
      <c r="G8274" s="275"/>
      <c r="H8274" s="1"/>
      <c r="I8274" s="1"/>
      <c r="J8274" s="1"/>
      <c r="K8274" s="275"/>
      <c r="L8274" s="1"/>
      <c r="M8274" s="1"/>
    </row>
    <row r="8275" spans="1:13" ht="15">
      <c r="A8275" s="1"/>
      <c r="B8275" s="1"/>
      <c r="C8275" s="8">
        <v>5900</v>
      </c>
      <c r="D8275" s="1"/>
      <c r="E8275" s="1"/>
      <c r="F8275" s="1"/>
      <c r="G8275" s="275"/>
      <c r="H8275" s="1"/>
      <c r="I8275" s="1"/>
      <c r="J8275" s="1"/>
      <c r="K8275" s="275"/>
      <c r="L8275" s="1"/>
      <c r="M8275" s="1"/>
    </row>
    <row r="8276" spans="1:13" ht="15">
      <c r="A8276" s="1"/>
      <c r="B8276" s="1"/>
      <c r="C8276" s="8">
        <v>5901</v>
      </c>
      <c r="D8276" s="1"/>
      <c r="E8276" s="1"/>
      <c r="F8276" s="1"/>
      <c r="G8276" s="275"/>
      <c r="H8276" s="1"/>
      <c r="I8276" s="1"/>
      <c r="J8276" s="1"/>
      <c r="K8276" s="275"/>
      <c r="L8276" s="1"/>
      <c r="M8276" s="1"/>
    </row>
    <row r="8277" spans="1:13" ht="15">
      <c r="A8277" s="1"/>
      <c r="B8277" s="1"/>
      <c r="C8277" s="8">
        <v>5902</v>
      </c>
      <c r="D8277" s="1"/>
      <c r="E8277" s="1"/>
      <c r="F8277" s="1"/>
      <c r="G8277" s="275"/>
      <c r="H8277" s="1"/>
      <c r="I8277" s="1"/>
      <c r="J8277" s="1"/>
      <c r="K8277" s="275"/>
      <c r="L8277" s="1"/>
      <c r="M8277" s="1"/>
    </row>
    <row r="8278" spans="1:13" ht="15">
      <c r="A8278" s="1"/>
      <c r="B8278" s="1"/>
      <c r="C8278" s="8">
        <v>5903</v>
      </c>
      <c r="D8278" s="1"/>
      <c r="E8278" s="1"/>
      <c r="F8278" s="1"/>
      <c r="G8278" s="275"/>
      <c r="H8278" s="1"/>
      <c r="I8278" s="1"/>
      <c r="J8278" s="1"/>
      <c r="K8278" s="275"/>
      <c r="L8278" s="1"/>
      <c r="M8278" s="1"/>
    </row>
    <row r="8279" spans="1:13" ht="15">
      <c r="A8279" s="1"/>
      <c r="B8279" s="1"/>
      <c r="C8279" s="8">
        <v>5904</v>
      </c>
      <c r="D8279" s="1"/>
      <c r="E8279" s="1"/>
      <c r="F8279" s="1"/>
      <c r="G8279" s="275"/>
      <c r="H8279" s="1"/>
      <c r="I8279" s="1"/>
      <c r="J8279" s="1"/>
      <c r="K8279" s="275"/>
      <c r="L8279" s="1"/>
      <c r="M8279" s="1"/>
    </row>
    <row r="8280" spans="1:13" ht="15">
      <c r="A8280" s="1"/>
      <c r="B8280" s="1"/>
      <c r="C8280" s="8">
        <v>5905</v>
      </c>
      <c r="D8280" s="1"/>
      <c r="E8280" s="1"/>
      <c r="F8280" s="1"/>
      <c r="G8280" s="275"/>
      <c r="H8280" s="1"/>
      <c r="I8280" s="1"/>
      <c r="J8280" s="1"/>
      <c r="K8280" s="275"/>
      <c r="L8280" s="1"/>
      <c r="M8280" s="1"/>
    </row>
    <row r="8281" spans="1:13" ht="15">
      <c r="A8281" s="1"/>
      <c r="B8281" s="1"/>
      <c r="C8281" s="8">
        <v>5906</v>
      </c>
      <c r="D8281" s="1"/>
      <c r="E8281" s="1"/>
      <c r="F8281" s="1"/>
      <c r="G8281" s="275"/>
      <c r="H8281" s="1"/>
      <c r="I8281" s="1"/>
      <c r="J8281" s="1"/>
      <c r="K8281" s="275"/>
      <c r="L8281" s="1"/>
      <c r="M8281" s="1"/>
    </row>
    <row r="8282" spans="1:13" ht="15">
      <c r="A8282" s="1"/>
      <c r="B8282" s="1"/>
      <c r="C8282" s="8">
        <v>5907</v>
      </c>
      <c r="D8282" s="1"/>
      <c r="E8282" s="1"/>
      <c r="F8282" s="1"/>
      <c r="G8282" s="275"/>
      <c r="H8282" s="1"/>
      <c r="I8282" s="1"/>
      <c r="J8282" s="1"/>
      <c r="K8282" s="275"/>
      <c r="L8282" s="1"/>
      <c r="M8282" s="1"/>
    </row>
    <row r="8283" spans="1:13" ht="15">
      <c r="A8283" s="1"/>
      <c r="B8283" s="1"/>
      <c r="C8283" s="8">
        <v>5908</v>
      </c>
      <c r="D8283" s="1"/>
      <c r="E8283" s="1"/>
      <c r="F8283" s="1"/>
      <c r="G8283" s="275"/>
      <c r="H8283" s="1"/>
      <c r="I8283" s="1"/>
      <c r="J8283" s="1"/>
      <c r="K8283" s="275"/>
      <c r="L8283" s="1"/>
      <c r="M8283" s="1"/>
    </row>
    <row r="8284" spans="1:13" ht="15">
      <c r="A8284" s="1"/>
      <c r="B8284" s="1"/>
      <c r="C8284" s="8">
        <v>5909</v>
      </c>
      <c r="D8284" s="1"/>
      <c r="E8284" s="1"/>
      <c r="F8284" s="1"/>
      <c r="G8284" s="275"/>
      <c r="H8284" s="1"/>
      <c r="I8284" s="1"/>
      <c r="J8284" s="1"/>
      <c r="K8284" s="275"/>
      <c r="L8284" s="1"/>
      <c r="M8284" s="1"/>
    </row>
    <row r="8285" spans="1:13" ht="15">
      <c r="A8285" s="1"/>
      <c r="B8285" s="1"/>
      <c r="C8285" s="8">
        <v>5910</v>
      </c>
      <c r="D8285" s="1"/>
      <c r="E8285" s="1"/>
      <c r="F8285" s="1"/>
      <c r="G8285" s="275"/>
      <c r="H8285" s="1"/>
      <c r="I8285" s="1"/>
      <c r="J8285" s="1"/>
      <c r="K8285" s="275"/>
      <c r="L8285" s="1"/>
      <c r="M8285" s="1"/>
    </row>
    <row r="8286" spans="1:13" ht="15">
      <c r="A8286" s="1"/>
      <c r="B8286" s="1"/>
      <c r="C8286" s="8">
        <v>5911</v>
      </c>
      <c r="D8286" s="1"/>
      <c r="E8286" s="1"/>
      <c r="F8286" s="1"/>
      <c r="G8286" s="275"/>
      <c r="H8286" s="1"/>
      <c r="I8286" s="1"/>
      <c r="J8286" s="1"/>
      <c r="K8286" s="275"/>
      <c r="L8286" s="1"/>
      <c r="M8286" s="1"/>
    </row>
    <row r="8287" spans="1:13" ht="15">
      <c r="A8287" s="1"/>
      <c r="B8287" s="1"/>
      <c r="C8287" s="8">
        <v>5912</v>
      </c>
      <c r="D8287" s="1"/>
      <c r="E8287" s="1"/>
      <c r="F8287" s="1"/>
      <c r="G8287" s="275"/>
      <c r="H8287" s="1"/>
      <c r="I8287" s="1"/>
      <c r="J8287" s="1"/>
      <c r="K8287" s="275"/>
      <c r="L8287" s="1"/>
      <c r="M8287" s="1"/>
    </row>
    <row r="8288" spans="1:13" ht="15">
      <c r="A8288" s="1"/>
      <c r="B8288" s="1"/>
      <c r="C8288" s="8">
        <v>5913</v>
      </c>
      <c r="D8288" s="1"/>
      <c r="E8288" s="1"/>
      <c r="F8288" s="1"/>
      <c r="G8288" s="275"/>
      <c r="H8288" s="1"/>
      <c r="I8288" s="1"/>
      <c r="J8288" s="1"/>
      <c r="K8288" s="275"/>
      <c r="L8288" s="1"/>
      <c r="M8288" s="1"/>
    </row>
    <row r="8289" spans="1:13" ht="15">
      <c r="A8289" s="1"/>
      <c r="B8289" s="1"/>
      <c r="C8289" s="8">
        <v>5914</v>
      </c>
      <c r="D8289" s="1"/>
      <c r="E8289" s="1"/>
      <c r="F8289" s="1"/>
      <c r="G8289" s="275"/>
      <c r="H8289" s="1"/>
      <c r="I8289" s="1"/>
      <c r="J8289" s="1"/>
      <c r="K8289" s="275"/>
      <c r="L8289" s="1"/>
      <c r="M8289" s="1"/>
    </row>
    <row r="8290" spans="1:13" ht="15">
      <c r="A8290" s="1"/>
      <c r="B8290" s="1"/>
      <c r="C8290" s="8">
        <v>5915</v>
      </c>
      <c r="D8290" s="1"/>
      <c r="E8290" s="1"/>
      <c r="F8290" s="1"/>
      <c r="G8290" s="275"/>
      <c r="H8290" s="1"/>
      <c r="I8290" s="1"/>
      <c r="J8290" s="1"/>
      <c r="K8290" s="275"/>
      <c r="L8290" s="1"/>
      <c r="M8290" s="1"/>
    </row>
    <row r="8291" spans="1:13" ht="15">
      <c r="A8291" s="1"/>
      <c r="B8291" s="1"/>
      <c r="C8291" s="8">
        <v>5916</v>
      </c>
      <c r="D8291" s="1"/>
      <c r="E8291" s="1"/>
      <c r="F8291" s="1"/>
      <c r="G8291" s="275"/>
      <c r="H8291" s="1"/>
      <c r="I8291" s="1"/>
      <c r="J8291" s="1"/>
      <c r="K8291" s="275"/>
      <c r="L8291" s="1"/>
      <c r="M8291" s="1"/>
    </row>
    <row r="8292" spans="1:13" ht="15">
      <c r="A8292" s="1"/>
      <c r="B8292" s="1"/>
      <c r="C8292" s="8">
        <v>5917</v>
      </c>
      <c r="D8292" s="1"/>
      <c r="E8292" s="1"/>
      <c r="F8292" s="1"/>
      <c r="G8292" s="275"/>
      <c r="H8292" s="1"/>
      <c r="I8292" s="1"/>
      <c r="J8292" s="1"/>
      <c r="K8292" s="275"/>
      <c r="L8292" s="1"/>
      <c r="M8292" s="1"/>
    </row>
    <row r="8293" spans="1:13" ht="15">
      <c r="A8293" s="1"/>
      <c r="B8293" s="1"/>
      <c r="C8293" s="8">
        <v>5918</v>
      </c>
      <c r="D8293" s="1"/>
      <c r="E8293" s="1"/>
      <c r="F8293" s="1"/>
      <c r="G8293" s="275"/>
      <c r="H8293" s="1"/>
      <c r="I8293" s="1"/>
      <c r="J8293" s="1"/>
      <c r="K8293" s="275"/>
      <c r="L8293" s="1"/>
      <c r="M8293" s="1"/>
    </row>
    <row r="8294" spans="1:13" ht="15">
      <c r="A8294" s="1"/>
      <c r="B8294" s="1"/>
      <c r="C8294" s="8">
        <v>5919</v>
      </c>
      <c r="D8294" s="1"/>
      <c r="E8294" s="1"/>
      <c r="F8294" s="1"/>
      <c r="G8294" s="275"/>
      <c r="H8294" s="1"/>
      <c r="I8294" s="1"/>
      <c r="J8294" s="1"/>
      <c r="K8294" s="275"/>
      <c r="L8294" s="1"/>
      <c r="M8294" s="1"/>
    </row>
    <row r="8295" spans="1:13" ht="15">
      <c r="A8295" s="1"/>
      <c r="B8295" s="1"/>
      <c r="C8295" s="8">
        <v>5920</v>
      </c>
      <c r="D8295" s="1"/>
      <c r="E8295" s="1"/>
      <c r="F8295" s="1"/>
      <c r="G8295" s="275"/>
      <c r="H8295" s="1"/>
      <c r="I8295" s="1"/>
      <c r="J8295" s="1"/>
      <c r="K8295" s="275"/>
      <c r="L8295" s="1"/>
      <c r="M8295" s="1"/>
    </row>
    <row r="8296" spans="1:13" ht="15">
      <c r="A8296" s="1"/>
      <c r="B8296" s="1"/>
      <c r="C8296" s="8">
        <v>5921</v>
      </c>
      <c r="D8296" s="1"/>
      <c r="E8296" s="1"/>
      <c r="F8296" s="1"/>
      <c r="G8296" s="275"/>
      <c r="H8296" s="1"/>
      <c r="I8296" s="1"/>
      <c r="J8296" s="1"/>
      <c r="K8296" s="275"/>
      <c r="L8296" s="1"/>
      <c r="M8296" s="1"/>
    </row>
    <row r="8297" spans="1:13" ht="15">
      <c r="A8297" s="1"/>
      <c r="B8297" s="1"/>
      <c r="C8297" s="8">
        <v>5922</v>
      </c>
      <c r="D8297" s="1"/>
      <c r="E8297" s="1"/>
      <c r="F8297" s="1"/>
      <c r="G8297" s="275"/>
      <c r="H8297" s="1"/>
      <c r="I8297" s="1"/>
      <c r="J8297" s="1"/>
      <c r="K8297" s="275"/>
      <c r="L8297" s="1"/>
      <c r="M8297" s="1"/>
    </row>
    <row r="8298" spans="1:13" ht="15">
      <c r="A8298" s="1"/>
      <c r="B8298" s="1"/>
      <c r="C8298" s="8">
        <v>5923</v>
      </c>
      <c r="D8298" s="1"/>
      <c r="E8298" s="1"/>
      <c r="F8298" s="1"/>
      <c r="G8298" s="275"/>
      <c r="H8298" s="1"/>
      <c r="I8298" s="1"/>
      <c r="J8298" s="1"/>
      <c r="K8298" s="275"/>
      <c r="L8298" s="1"/>
      <c r="M8298" s="1"/>
    </row>
    <row r="8299" spans="1:13" ht="15">
      <c r="A8299" s="1"/>
      <c r="B8299" s="1"/>
      <c r="C8299" s="8">
        <v>5924</v>
      </c>
      <c r="D8299" s="1"/>
      <c r="E8299" s="1"/>
      <c r="F8299" s="1"/>
      <c r="G8299" s="275"/>
      <c r="H8299" s="1"/>
      <c r="I8299" s="1"/>
      <c r="J8299" s="1"/>
      <c r="K8299" s="275"/>
      <c r="L8299" s="1"/>
      <c r="M8299" s="1"/>
    </row>
    <row r="8300" spans="1:13" ht="15">
      <c r="A8300" s="1"/>
      <c r="B8300" s="1"/>
      <c r="C8300" s="8">
        <v>5925</v>
      </c>
      <c r="D8300" s="1"/>
      <c r="E8300" s="1"/>
      <c r="F8300" s="1"/>
      <c r="G8300" s="275"/>
      <c r="H8300" s="1"/>
      <c r="I8300" s="1"/>
      <c r="J8300" s="1"/>
      <c r="K8300" s="275"/>
      <c r="L8300" s="1"/>
      <c r="M8300" s="1"/>
    </row>
    <row r="8301" spans="1:13" ht="15">
      <c r="A8301" s="1"/>
      <c r="B8301" s="1"/>
      <c r="C8301" s="8">
        <v>5926</v>
      </c>
      <c r="D8301" s="1"/>
      <c r="E8301" s="1"/>
      <c r="F8301" s="1"/>
      <c r="G8301" s="275"/>
      <c r="H8301" s="1"/>
      <c r="I8301" s="1"/>
      <c r="J8301" s="1"/>
      <c r="K8301" s="275"/>
      <c r="L8301" s="1"/>
      <c r="M8301" s="1"/>
    </row>
    <row r="8302" spans="1:13" ht="15">
      <c r="A8302" s="1"/>
      <c r="B8302" s="1"/>
      <c r="C8302" s="8">
        <v>5927</v>
      </c>
      <c r="D8302" s="1"/>
      <c r="E8302" s="1"/>
      <c r="F8302" s="1"/>
      <c r="G8302" s="275"/>
      <c r="H8302" s="1"/>
      <c r="I8302" s="1"/>
      <c r="J8302" s="1"/>
      <c r="K8302" s="275"/>
      <c r="L8302" s="1"/>
      <c r="M8302" s="1"/>
    </row>
    <row r="8303" spans="1:13" ht="15">
      <c r="A8303" s="1"/>
      <c r="B8303" s="1"/>
      <c r="C8303" s="8">
        <v>5928</v>
      </c>
      <c r="D8303" s="1"/>
      <c r="E8303" s="1"/>
      <c r="F8303" s="1"/>
      <c r="G8303" s="275"/>
      <c r="H8303" s="1"/>
      <c r="I8303" s="1"/>
      <c r="J8303" s="1"/>
      <c r="K8303" s="275"/>
      <c r="L8303" s="1"/>
      <c r="M8303" s="1"/>
    </row>
    <row r="8304" spans="1:13" ht="15">
      <c r="A8304" s="1"/>
      <c r="B8304" s="1"/>
      <c r="C8304" s="8">
        <v>5929</v>
      </c>
      <c r="D8304" s="1"/>
      <c r="E8304" s="1"/>
      <c r="F8304" s="1"/>
      <c r="G8304" s="275"/>
      <c r="H8304" s="1"/>
      <c r="I8304" s="1"/>
      <c r="J8304" s="1"/>
      <c r="K8304" s="275"/>
      <c r="L8304" s="1"/>
      <c r="M8304" s="1"/>
    </row>
    <row r="8305" spans="1:13" ht="15">
      <c r="A8305" s="1"/>
      <c r="B8305" s="1"/>
      <c r="C8305" s="8">
        <v>5930</v>
      </c>
      <c r="D8305" s="1"/>
      <c r="E8305" s="1"/>
      <c r="F8305" s="1"/>
      <c r="G8305" s="275"/>
      <c r="H8305" s="1"/>
      <c r="I8305" s="1"/>
      <c r="J8305" s="1"/>
      <c r="K8305" s="275"/>
      <c r="L8305" s="1"/>
      <c r="M8305" s="1"/>
    </row>
    <row r="8306" spans="1:13" ht="15">
      <c r="A8306" s="1"/>
      <c r="B8306" s="1"/>
      <c r="C8306" s="8">
        <v>5931</v>
      </c>
      <c r="D8306" s="1"/>
      <c r="E8306" s="1"/>
      <c r="F8306" s="1"/>
      <c r="G8306" s="275"/>
      <c r="H8306" s="1"/>
      <c r="I8306" s="1"/>
      <c r="J8306" s="1"/>
      <c r="K8306" s="275"/>
      <c r="L8306" s="1"/>
      <c r="M8306" s="1"/>
    </row>
    <row r="8307" spans="1:13" ht="15">
      <c r="A8307" s="1"/>
      <c r="B8307" s="1"/>
      <c r="C8307" s="8">
        <v>5932</v>
      </c>
      <c r="D8307" s="1"/>
      <c r="E8307" s="1"/>
      <c r="F8307" s="1"/>
      <c r="G8307" s="275"/>
      <c r="H8307" s="1"/>
      <c r="I8307" s="1"/>
      <c r="J8307" s="1"/>
      <c r="K8307" s="275"/>
      <c r="L8307" s="1"/>
      <c r="M8307" s="1"/>
    </row>
    <row r="8308" spans="1:13" ht="15">
      <c r="A8308" s="1"/>
      <c r="B8308" s="1"/>
      <c r="C8308" s="8">
        <v>5933</v>
      </c>
      <c r="D8308" s="1"/>
      <c r="E8308" s="1"/>
      <c r="F8308" s="1"/>
      <c r="G8308" s="275"/>
      <c r="H8308" s="1"/>
      <c r="I8308" s="1"/>
      <c r="J8308" s="1"/>
      <c r="K8308" s="275"/>
      <c r="L8308" s="1"/>
      <c r="M8308" s="1"/>
    </row>
    <row r="8309" spans="1:13" ht="15">
      <c r="A8309" s="1"/>
      <c r="B8309" s="1"/>
      <c r="C8309" s="8">
        <v>5934</v>
      </c>
      <c r="D8309" s="1"/>
      <c r="E8309" s="1"/>
      <c r="F8309" s="1"/>
      <c r="G8309" s="275"/>
      <c r="H8309" s="1"/>
      <c r="I8309" s="1"/>
      <c r="J8309" s="1"/>
      <c r="K8309" s="275"/>
      <c r="L8309" s="1"/>
      <c r="M8309" s="1"/>
    </row>
    <row r="8310" spans="1:13" ht="15">
      <c r="A8310" s="1"/>
      <c r="B8310" s="1"/>
      <c r="C8310" s="8">
        <v>5935</v>
      </c>
      <c r="D8310" s="1"/>
      <c r="E8310" s="1"/>
      <c r="F8310" s="1"/>
      <c r="G8310" s="275"/>
      <c r="H8310" s="1"/>
      <c r="I8310" s="1"/>
      <c r="J8310" s="1"/>
      <c r="K8310" s="275"/>
      <c r="L8310" s="1"/>
      <c r="M8310" s="1"/>
    </row>
    <row r="8311" spans="1:13" ht="15">
      <c r="A8311" s="1"/>
      <c r="B8311" s="1"/>
      <c r="C8311" s="8">
        <v>5936</v>
      </c>
      <c r="D8311" s="1"/>
      <c r="E8311" s="1"/>
      <c r="F8311" s="1"/>
      <c r="G8311" s="275"/>
      <c r="H8311" s="1"/>
      <c r="I8311" s="1"/>
      <c r="J8311" s="1"/>
      <c r="K8311" s="275"/>
      <c r="L8311" s="1"/>
      <c r="M8311" s="1"/>
    </row>
    <row r="8312" spans="1:13" ht="15">
      <c r="A8312" s="1"/>
      <c r="B8312" s="1"/>
      <c r="C8312" s="8">
        <v>5937</v>
      </c>
      <c r="D8312" s="1"/>
      <c r="E8312" s="1"/>
      <c r="F8312" s="1"/>
      <c r="G8312" s="275"/>
      <c r="H8312" s="1"/>
      <c r="I8312" s="1"/>
      <c r="J8312" s="1"/>
      <c r="K8312" s="275"/>
      <c r="L8312" s="1"/>
      <c r="M8312" s="1"/>
    </row>
    <row r="8313" spans="1:13" ht="15">
      <c r="A8313" s="1"/>
      <c r="B8313" s="1"/>
      <c r="C8313" s="8">
        <v>5938</v>
      </c>
      <c r="D8313" s="1"/>
      <c r="E8313" s="1"/>
      <c r="F8313" s="1"/>
      <c r="G8313" s="275"/>
      <c r="H8313" s="1"/>
      <c r="I8313" s="1"/>
      <c r="J8313" s="1"/>
      <c r="K8313" s="275"/>
      <c r="L8313" s="1"/>
      <c r="M8313" s="1"/>
    </row>
    <row r="8314" spans="1:13" ht="15">
      <c r="A8314" s="1"/>
      <c r="B8314" s="1"/>
      <c r="C8314" s="8">
        <v>5939</v>
      </c>
      <c r="D8314" s="1"/>
      <c r="E8314" s="1"/>
      <c r="F8314" s="1"/>
      <c r="G8314" s="275"/>
      <c r="H8314" s="1"/>
      <c r="I8314" s="1"/>
      <c r="J8314" s="1"/>
      <c r="K8314" s="275"/>
      <c r="L8314" s="1"/>
      <c r="M8314" s="1"/>
    </row>
    <row r="8315" spans="1:13" ht="15">
      <c r="A8315" s="1"/>
      <c r="B8315" s="1"/>
      <c r="C8315" s="8">
        <v>5940</v>
      </c>
      <c r="D8315" s="1"/>
      <c r="E8315" s="1"/>
      <c r="F8315" s="1"/>
      <c r="G8315" s="275"/>
      <c r="H8315" s="1"/>
      <c r="I8315" s="1"/>
      <c r="J8315" s="1"/>
      <c r="K8315" s="275"/>
      <c r="L8315" s="1"/>
      <c r="M8315" s="1"/>
    </row>
    <row r="8316" spans="1:13" ht="15">
      <c r="A8316" s="1"/>
      <c r="B8316" s="1"/>
      <c r="C8316" s="8">
        <v>5941</v>
      </c>
      <c r="D8316" s="1"/>
      <c r="E8316" s="1"/>
      <c r="F8316" s="1"/>
      <c r="G8316" s="275"/>
      <c r="H8316" s="1"/>
      <c r="I8316" s="1"/>
      <c r="J8316" s="1"/>
      <c r="K8316" s="275"/>
      <c r="L8316" s="1"/>
      <c r="M8316" s="1"/>
    </row>
    <row r="8317" spans="1:13" ht="15">
      <c r="A8317" s="1"/>
      <c r="B8317" s="1"/>
      <c r="C8317" s="8">
        <v>5942</v>
      </c>
      <c r="D8317" s="1"/>
      <c r="E8317" s="1"/>
      <c r="F8317" s="1"/>
      <c r="G8317" s="275"/>
      <c r="H8317" s="1"/>
      <c r="I8317" s="1"/>
      <c r="J8317" s="1"/>
      <c r="K8317" s="275"/>
      <c r="L8317" s="1"/>
      <c r="M8317" s="1"/>
    </row>
    <row r="8318" spans="1:13" ht="15">
      <c r="A8318" s="1"/>
      <c r="B8318" s="1"/>
      <c r="C8318" s="8">
        <v>5943</v>
      </c>
      <c r="D8318" s="1"/>
      <c r="E8318" s="1"/>
      <c r="F8318" s="1"/>
      <c r="G8318" s="275"/>
      <c r="H8318" s="1"/>
      <c r="I8318" s="1"/>
      <c r="J8318" s="1"/>
      <c r="K8318" s="275"/>
      <c r="L8318" s="1"/>
      <c r="M8318" s="1"/>
    </row>
    <row r="8319" spans="1:13" ht="15">
      <c r="A8319" s="1"/>
      <c r="B8319" s="1"/>
      <c r="C8319" s="8">
        <v>5944</v>
      </c>
      <c r="D8319" s="1"/>
      <c r="E8319" s="1"/>
      <c r="F8319" s="1"/>
      <c r="G8319" s="275"/>
      <c r="H8319" s="1"/>
      <c r="I8319" s="1"/>
      <c r="J8319" s="1"/>
      <c r="K8319" s="275"/>
      <c r="L8319" s="1"/>
      <c r="M8319" s="1"/>
    </row>
    <row r="8320" spans="1:13" ht="15">
      <c r="A8320" s="1"/>
      <c r="B8320" s="1"/>
      <c r="C8320" s="8">
        <v>5945</v>
      </c>
      <c r="D8320" s="1"/>
      <c r="E8320" s="1"/>
      <c r="F8320" s="1"/>
      <c r="G8320" s="275"/>
      <c r="H8320" s="1"/>
      <c r="I8320" s="1"/>
      <c r="J8320" s="1"/>
      <c r="K8320" s="275"/>
      <c r="L8320" s="1"/>
      <c r="M8320" s="1"/>
    </row>
    <row r="8321" spans="1:13" ht="15">
      <c r="A8321" s="1"/>
      <c r="B8321" s="1"/>
      <c r="C8321" s="8">
        <v>5946</v>
      </c>
      <c r="D8321" s="1"/>
      <c r="E8321" s="1"/>
      <c r="F8321" s="1"/>
      <c r="G8321" s="275"/>
      <c r="H8321" s="1"/>
      <c r="I8321" s="1"/>
      <c r="J8321" s="1"/>
      <c r="K8321" s="275"/>
      <c r="L8321" s="1"/>
      <c r="M8321" s="1"/>
    </row>
    <row r="8322" spans="1:13" ht="15">
      <c r="A8322" s="1"/>
      <c r="B8322" s="1"/>
      <c r="C8322" s="8">
        <v>5947</v>
      </c>
      <c r="D8322" s="1"/>
      <c r="E8322" s="1"/>
      <c r="F8322" s="1"/>
      <c r="G8322" s="275"/>
      <c r="H8322" s="1"/>
      <c r="I8322" s="1"/>
      <c r="J8322" s="1"/>
      <c r="K8322" s="275"/>
      <c r="L8322" s="1"/>
      <c r="M8322" s="1"/>
    </row>
    <row r="8323" spans="1:13" ht="15">
      <c r="A8323" s="1"/>
      <c r="B8323" s="1"/>
      <c r="C8323" s="8">
        <v>5948</v>
      </c>
      <c r="D8323" s="1"/>
      <c r="E8323" s="1"/>
      <c r="F8323" s="1"/>
      <c r="G8323" s="275"/>
      <c r="H8323" s="1"/>
      <c r="I8323" s="1"/>
      <c r="J8323" s="1"/>
      <c r="K8323" s="275"/>
      <c r="L8323" s="1"/>
      <c r="M8323" s="1"/>
    </row>
    <row r="8324" spans="1:13" ht="15">
      <c r="A8324" s="1"/>
      <c r="B8324" s="1"/>
      <c r="C8324" s="8">
        <v>5949</v>
      </c>
      <c r="D8324" s="1"/>
      <c r="E8324" s="1"/>
      <c r="F8324" s="1"/>
      <c r="G8324" s="275"/>
      <c r="H8324" s="1"/>
      <c r="I8324" s="1"/>
      <c r="J8324" s="1"/>
      <c r="K8324" s="275"/>
      <c r="L8324" s="1"/>
      <c r="M8324" s="1"/>
    </row>
    <row r="8325" spans="1:13" ht="15">
      <c r="A8325" s="1"/>
      <c r="B8325" s="1"/>
      <c r="C8325" s="8">
        <v>5950</v>
      </c>
      <c r="D8325" s="1"/>
      <c r="E8325" s="1"/>
      <c r="F8325" s="1"/>
      <c r="G8325" s="275"/>
      <c r="H8325" s="1"/>
      <c r="I8325" s="1"/>
      <c r="J8325" s="1"/>
      <c r="K8325" s="275"/>
      <c r="L8325" s="1"/>
      <c r="M8325" s="1"/>
    </row>
    <row r="8326" spans="1:13" ht="15">
      <c r="A8326" s="1"/>
      <c r="B8326" s="1"/>
      <c r="C8326" s="8">
        <v>5951</v>
      </c>
      <c r="D8326" s="1"/>
      <c r="E8326" s="1"/>
      <c r="F8326" s="1"/>
      <c r="G8326" s="275"/>
      <c r="H8326" s="1"/>
      <c r="I8326" s="1"/>
      <c r="J8326" s="1"/>
      <c r="K8326" s="275"/>
      <c r="L8326" s="1"/>
      <c r="M8326" s="1"/>
    </row>
    <row r="8327" spans="1:13" ht="15">
      <c r="A8327" s="1"/>
      <c r="B8327" s="1"/>
      <c r="C8327" s="8">
        <v>5952</v>
      </c>
      <c r="D8327" s="1"/>
      <c r="E8327" s="1"/>
      <c r="F8327" s="1"/>
      <c r="G8327" s="275"/>
      <c r="H8327" s="1"/>
      <c r="I8327" s="1"/>
      <c r="J8327" s="1"/>
      <c r="K8327" s="275"/>
      <c r="L8327" s="1"/>
      <c r="M8327" s="1"/>
    </row>
    <row r="8328" spans="1:13" ht="15">
      <c r="A8328" s="1"/>
      <c r="B8328" s="1"/>
      <c r="C8328" s="8">
        <v>5953</v>
      </c>
      <c r="D8328" s="1"/>
      <c r="E8328" s="1"/>
      <c r="F8328" s="1"/>
      <c r="G8328" s="275"/>
      <c r="H8328" s="1"/>
      <c r="I8328" s="1"/>
      <c r="J8328" s="1"/>
      <c r="K8328" s="275"/>
      <c r="L8328" s="1"/>
      <c r="M8328" s="1"/>
    </row>
    <row r="8329" spans="1:13" ht="15">
      <c r="A8329" s="1"/>
      <c r="B8329" s="1"/>
      <c r="C8329" s="8">
        <v>5954</v>
      </c>
      <c r="D8329" s="1"/>
      <c r="E8329" s="1"/>
      <c r="F8329" s="1"/>
      <c r="G8329" s="275"/>
      <c r="H8329" s="1"/>
      <c r="I8329" s="1"/>
      <c r="J8329" s="1"/>
      <c r="K8329" s="275"/>
      <c r="L8329" s="1"/>
      <c r="M8329" s="1"/>
    </row>
    <row r="8330" spans="1:13" ht="15">
      <c r="A8330" s="1"/>
      <c r="B8330" s="1"/>
      <c r="C8330" s="8">
        <v>5955</v>
      </c>
      <c r="D8330" s="1"/>
      <c r="E8330" s="1"/>
      <c r="F8330" s="1"/>
      <c r="G8330" s="275"/>
      <c r="H8330" s="1"/>
      <c r="I8330" s="1"/>
      <c r="J8330" s="1"/>
      <c r="K8330" s="275"/>
      <c r="L8330" s="1"/>
      <c r="M8330" s="1"/>
    </row>
    <row r="8331" spans="1:13" ht="15">
      <c r="A8331" s="1"/>
      <c r="B8331" s="1"/>
      <c r="C8331" s="8">
        <v>5956</v>
      </c>
      <c r="D8331" s="1"/>
      <c r="E8331" s="1"/>
      <c r="F8331" s="1"/>
      <c r="G8331" s="275"/>
      <c r="H8331" s="1"/>
      <c r="I8331" s="1"/>
      <c r="J8331" s="1"/>
      <c r="K8331" s="275"/>
      <c r="L8331" s="1"/>
      <c r="M8331" s="1"/>
    </row>
    <row r="8332" spans="1:13" ht="15">
      <c r="A8332" s="1"/>
      <c r="B8332" s="1"/>
      <c r="C8332" s="8">
        <v>5957</v>
      </c>
      <c r="D8332" s="1"/>
      <c r="E8332" s="1"/>
      <c r="F8332" s="1"/>
      <c r="G8332" s="275"/>
      <c r="H8332" s="1"/>
      <c r="I8332" s="1"/>
      <c r="J8332" s="1"/>
      <c r="K8332" s="275"/>
      <c r="L8332" s="1"/>
      <c r="M8332" s="1"/>
    </row>
    <row r="8333" spans="1:13" ht="15">
      <c r="A8333" s="1"/>
      <c r="B8333" s="1"/>
      <c r="C8333" s="8">
        <v>5958</v>
      </c>
      <c r="D8333" s="1"/>
      <c r="E8333" s="1"/>
      <c r="F8333" s="1"/>
      <c r="G8333" s="275"/>
      <c r="H8333" s="1"/>
      <c r="I8333" s="1"/>
      <c r="J8333" s="1"/>
      <c r="K8333" s="275"/>
      <c r="L8333" s="1"/>
      <c r="M8333" s="1"/>
    </row>
    <row r="8334" spans="1:13" ht="15">
      <c r="A8334" s="1"/>
      <c r="B8334" s="1"/>
      <c r="C8334" s="8">
        <v>5959</v>
      </c>
      <c r="D8334" s="1"/>
      <c r="E8334" s="1"/>
      <c r="F8334" s="1"/>
      <c r="G8334" s="275"/>
      <c r="H8334" s="1"/>
      <c r="I8334" s="1"/>
      <c r="J8334" s="1"/>
      <c r="K8334" s="275"/>
      <c r="L8334" s="1"/>
      <c r="M8334" s="1"/>
    </row>
    <row r="8335" spans="1:13" ht="15">
      <c r="A8335" s="1"/>
      <c r="B8335" s="1"/>
      <c r="C8335" s="8">
        <v>5960</v>
      </c>
      <c r="D8335" s="1"/>
      <c r="E8335" s="1"/>
      <c r="F8335" s="1"/>
      <c r="G8335" s="275"/>
      <c r="H8335" s="1"/>
      <c r="I8335" s="1"/>
      <c r="J8335" s="1"/>
      <c r="K8335" s="275"/>
      <c r="L8335" s="1"/>
      <c r="M8335" s="1"/>
    </row>
    <row r="8336" spans="1:13" ht="15">
      <c r="A8336" s="1"/>
      <c r="B8336" s="1"/>
      <c r="C8336" s="8">
        <v>5961</v>
      </c>
      <c r="D8336" s="1"/>
      <c r="E8336" s="1"/>
      <c r="F8336" s="1"/>
      <c r="G8336" s="275"/>
      <c r="H8336" s="1"/>
      <c r="I8336" s="1"/>
      <c r="J8336" s="1"/>
      <c r="K8336" s="275"/>
      <c r="L8336" s="1"/>
      <c r="M8336" s="1"/>
    </row>
    <row r="8337" spans="1:13" ht="15">
      <c r="A8337" s="1"/>
      <c r="B8337" s="1"/>
      <c r="C8337" s="8">
        <v>5962</v>
      </c>
      <c r="D8337" s="1"/>
      <c r="E8337" s="1"/>
      <c r="F8337" s="1"/>
      <c r="G8337" s="275"/>
      <c r="H8337" s="1"/>
      <c r="I8337" s="1"/>
      <c r="J8337" s="1"/>
      <c r="K8337" s="275"/>
      <c r="L8337" s="1"/>
      <c r="M8337" s="1"/>
    </row>
    <row r="8338" spans="1:13" ht="15">
      <c r="A8338" s="1"/>
      <c r="B8338" s="1"/>
      <c r="C8338" s="8">
        <v>5963</v>
      </c>
      <c r="D8338" s="1"/>
      <c r="E8338" s="1"/>
      <c r="F8338" s="1"/>
      <c r="G8338" s="275"/>
      <c r="H8338" s="1"/>
      <c r="I8338" s="1"/>
      <c r="J8338" s="1"/>
      <c r="K8338" s="275"/>
      <c r="L8338" s="1"/>
      <c r="M8338" s="1"/>
    </row>
    <row r="8339" spans="1:13" ht="15">
      <c r="A8339" s="1"/>
      <c r="B8339" s="1"/>
      <c r="C8339" s="8">
        <v>5964</v>
      </c>
      <c r="D8339" s="1"/>
      <c r="E8339" s="1"/>
      <c r="F8339" s="1"/>
      <c r="G8339" s="275"/>
      <c r="H8339" s="1"/>
      <c r="I8339" s="1"/>
      <c r="J8339" s="1"/>
      <c r="K8339" s="275"/>
      <c r="L8339" s="1"/>
      <c r="M8339" s="1"/>
    </row>
    <row r="8340" spans="1:13" ht="15">
      <c r="A8340" s="1"/>
      <c r="B8340" s="1"/>
      <c r="C8340" s="8">
        <v>5965</v>
      </c>
      <c r="D8340" s="1"/>
      <c r="E8340" s="1"/>
      <c r="F8340" s="1"/>
      <c r="G8340" s="275"/>
      <c r="H8340" s="1"/>
      <c r="I8340" s="1"/>
      <c r="J8340" s="1"/>
      <c r="K8340" s="275"/>
      <c r="L8340" s="1"/>
      <c r="M8340" s="1"/>
    </row>
    <row r="8341" spans="1:13" ht="15">
      <c r="A8341" s="1"/>
      <c r="B8341" s="1"/>
      <c r="C8341" s="8">
        <v>5966</v>
      </c>
      <c r="D8341" s="1"/>
      <c r="E8341" s="1"/>
      <c r="F8341" s="1"/>
      <c r="G8341" s="275"/>
      <c r="H8341" s="1"/>
      <c r="I8341" s="1"/>
      <c r="J8341" s="1"/>
      <c r="K8341" s="275"/>
      <c r="L8341" s="1"/>
      <c r="M8341" s="1"/>
    </row>
    <row r="8342" spans="1:13" ht="15">
      <c r="A8342" s="1"/>
      <c r="B8342" s="1"/>
      <c r="C8342" s="8">
        <v>5967</v>
      </c>
      <c r="D8342" s="1"/>
      <c r="E8342" s="1"/>
      <c r="F8342" s="1"/>
      <c r="G8342" s="275"/>
      <c r="H8342" s="1"/>
      <c r="I8342" s="1"/>
      <c r="J8342" s="1"/>
      <c r="K8342" s="275"/>
      <c r="L8342" s="1"/>
      <c r="M8342" s="1"/>
    </row>
    <row r="8343" spans="1:13" ht="15">
      <c r="A8343" s="1"/>
      <c r="B8343" s="1"/>
      <c r="C8343" s="8">
        <v>5968</v>
      </c>
      <c r="D8343" s="1"/>
      <c r="E8343" s="1"/>
      <c r="F8343" s="1"/>
      <c r="G8343" s="275"/>
      <c r="H8343" s="1"/>
      <c r="I8343" s="1"/>
      <c r="J8343" s="1"/>
      <c r="K8343" s="275"/>
      <c r="L8343" s="1"/>
      <c r="M8343" s="1"/>
    </row>
    <row r="8344" spans="1:13" ht="15">
      <c r="A8344" s="1"/>
      <c r="B8344" s="1"/>
      <c r="C8344" s="8">
        <v>5969</v>
      </c>
      <c r="D8344" s="1"/>
      <c r="E8344" s="1"/>
      <c r="F8344" s="1"/>
      <c r="G8344" s="275"/>
      <c r="H8344" s="1"/>
      <c r="I8344" s="1"/>
      <c r="J8344" s="1"/>
      <c r="K8344" s="275"/>
      <c r="L8344" s="1"/>
      <c r="M8344" s="1"/>
    </row>
    <row r="8345" spans="1:13" ht="15">
      <c r="A8345" s="1"/>
      <c r="B8345" s="1"/>
      <c r="C8345" s="8">
        <v>5970</v>
      </c>
      <c r="D8345" s="1"/>
      <c r="E8345" s="1"/>
      <c r="F8345" s="1"/>
      <c r="G8345" s="275"/>
      <c r="H8345" s="1"/>
      <c r="I8345" s="1"/>
      <c r="J8345" s="1"/>
      <c r="K8345" s="275"/>
      <c r="L8345" s="1"/>
      <c r="M8345" s="1"/>
    </row>
    <row r="8346" spans="1:13" ht="15">
      <c r="A8346" s="1"/>
      <c r="B8346" s="1"/>
      <c r="C8346" s="8">
        <v>5971</v>
      </c>
      <c r="D8346" s="1"/>
      <c r="E8346" s="1"/>
      <c r="F8346" s="1"/>
      <c r="G8346" s="275"/>
      <c r="H8346" s="1"/>
      <c r="I8346" s="1"/>
      <c r="J8346" s="1"/>
      <c r="K8346" s="275"/>
      <c r="L8346" s="1"/>
      <c r="M8346" s="1"/>
    </row>
    <row r="8347" spans="1:13" ht="15">
      <c r="A8347" s="1"/>
      <c r="B8347" s="1"/>
      <c r="C8347" s="8">
        <v>5972</v>
      </c>
      <c r="D8347" s="1"/>
      <c r="E8347" s="1"/>
      <c r="F8347" s="1"/>
      <c r="G8347" s="275"/>
      <c r="H8347" s="1"/>
      <c r="I8347" s="1"/>
      <c r="J8347" s="1"/>
      <c r="K8347" s="275"/>
      <c r="L8347" s="1"/>
      <c r="M8347" s="1"/>
    </row>
    <row r="8348" spans="1:13" ht="15">
      <c r="A8348" s="1"/>
      <c r="B8348" s="1"/>
      <c r="C8348" s="8">
        <v>5973</v>
      </c>
      <c r="D8348" s="1"/>
      <c r="E8348" s="1"/>
      <c r="F8348" s="1"/>
      <c r="G8348" s="275"/>
      <c r="H8348" s="1"/>
      <c r="I8348" s="1"/>
      <c r="J8348" s="1"/>
      <c r="K8348" s="275"/>
      <c r="L8348" s="1"/>
      <c r="M8348" s="1"/>
    </row>
    <row r="8349" spans="1:13" ht="15">
      <c r="A8349" s="1"/>
      <c r="B8349" s="1"/>
      <c r="C8349" s="8">
        <v>5974</v>
      </c>
      <c r="D8349" s="1"/>
      <c r="E8349" s="1"/>
      <c r="F8349" s="1"/>
      <c r="G8349" s="275"/>
      <c r="H8349" s="1"/>
      <c r="I8349" s="1"/>
      <c r="J8349" s="1"/>
      <c r="K8349" s="275"/>
      <c r="L8349" s="1"/>
      <c r="M8349" s="1"/>
    </row>
    <row r="8350" spans="1:13" ht="15">
      <c r="A8350" s="1"/>
      <c r="B8350" s="1"/>
      <c r="C8350" s="8">
        <v>5975</v>
      </c>
      <c r="D8350" s="1"/>
      <c r="E8350" s="1"/>
      <c r="F8350" s="1"/>
      <c r="G8350" s="275"/>
      <c r="H8350" s="1"/>
      <c r="I8350" s="1"/>
      <c r="J8350" s="1"/>
      <c r="K8350" s="275"/>
      <c r="L8350" s="1"/>
      <c r="M8350" s="1"/>
    </row>
    <row r="8351" spans="1:13" ht="15">
      <c r="A8351" s="1"/>
      <c r="B8351" s="1"/>
      <c r="C8351" s="8">
        <v>5976</v>
      </c>
      <c r="D8351" s="1"/>
      <c r="E8351" s="1"/>
      <c r="F8351" s="1"/>
      <c r="G8351" s="275"/>
      <c r="H8351" s="1"/>
      <c r="I8351" s="1"/>
      <c r="J8351" s="1"/>
      <c r="K8351" s="275"/>
      <c r="L8351" s="1"/>
      <c r="M8351" s="1"/>
    </row>
    <row r="8352" spans="1:13" ht="15">
      <c r="A8352" s="1"/>
      <c r="B8352" s="1"/>
      <c r="C8352" s="8">
        <v>5977</v>
      </c>
      <c r="D8352" s="1"/>
      <c r="E8352" s="1"/>
      <c r="F8352" s="1"/>
      <c r="G8352" s="275"/>
      <c r="H8352" s="1"/>
      <c r="I8352" s="1"/>
      <c r="J8352" s="1"/>
      <c r="K8352" s="275"/>
      <c r="L8352" s="1"/>
      <c r="M8352" s="1"/>
    </row>
    <row r="8353" spans="1:13" ht="15">
      <c r="A8353" s="1"/>
      <c r="B8353" s="1"/>
      <c r="C8353" s="8">
        <v>5978</v>
      </c>
      <c r="D8353" s="1"/>
      <c r="E8353" s="1"/>
      <c r="F8353" s="1"/>
      <c r="G8353" s="275"/>
      <c r="H8353" s="1"/>
      <c r="I8353" s="1"/>
      <c r="J8353" s="1"/>
      <c r="K8353" s="275"/>
      <c r="L8353" s="1"/>
      <c r="M8353" s="1"/>
    </row>
    <row r="8354" spans="1:13" ht="15">
      <c r="A8354" s="1"/>
      <c r="B8354" s="1"/>
      <c r="C8354" s="8">
        <v>5979</v>
      </c>
      <c r="D8354" s="1"/>
      <c r="E8354" s="1"/>
      <c r="F8354" s="1"/>
      <c r="G8354" s="275"/>
      <c r="H8354" s="1"/>
      <c r="I8354" s="1"/>
      <c r="J8354" s="1"/>
      <c r="K8354" s="275"/>
      <c r="L8354" s="1"/>
      <c r="M8354" s="1"/>
    </row>
    <row r="8355" spans="1:13" ht="15">
      <c r="A8355" s="1"/>
      <c r="B8355" s="1"/>
      <c r="C8355" s="8">
        <v>5980</v>
      </c>
      <c r="D8355" s="1"/>
      <c r="E8355" s="1"/>
      <c r="F8355" s="1"/>
      <c r="G8355" s="275"/>
      <c r="H8355" s="1"/>
      <c r="I8355" s="1"/>
      <c r="J8355" s="1"/>
      <c r="K8355" s="275"/>
      <c r="L8355" s="1"/>
      <c r="M8355" s="1"/>
    </row>
    <row r="8356" spans="1:13" ht="15">
      <c r="A8356" s="1"/>
      <c r="B8356" s="1"/>
      <c r="C8356" s="8">
        <v>5981</v>
      </c>
      <c r="D8356" s="1"/>
      <c r="E8356" s="1"/>
      <c r="F8356" s="1"/>
      <c r="G8356" s="275"/>
      <c r="H8356" s="1"/>
      <c r="I8356" s="1"/>
      <c r="J8356" s="1"/>
      <c r="K8356" s="275"/>
      <c r="L8356" s="1"/>
      <c r="M8356" s="1"/>
    </row>
    <row r="8357" spans="1:13" ht="15">
      <c r="A8357" s="1"/>
      <c r="B8357" s="1"/>
      <c r="C8357" s="8">
        <v>5982</v>
      </c>
      <c r="D8357" s="1"/>
      <c r="E8357" s="1"/>
      <c r="F8357" s="1"/>
      <c r="G8357" s="275"/>
      <c r="H8357" s="1"/>
      <c r="I8357" s="1"/>
      <c r="J8357" s="1"/>
      <c r="K8357" s="275"/>
      <c r="L8357" s="1"/>
      <c r="M8357" s="1"/>
    </row>
    <row r="8358" spans="1:13" ht="15">
      <c r="A8358" s="1"/>
      <c r="B8358" s="1"/>
      <c r="C8358" s="8">
        <v>5983</v>
      </c>
      <c r="D8358" s="1"/>
      <c r="E8358" s="1"/>
      <c r="F8358" s="1"/>
      <c r="G8358" s="275"/>
      <c r="H8358" s="1"/>
      <c r="I8358" s="1"/>
      <c r="J8358" s="1"/>
      <c r="K8358" s="275"/>
      <c r="L8358" s="1"/>
      <c r="M8358" s="1"/>
    </row>
    <row r="8359" spans="1:13" ht="15">
      <c r="A8359" s="1"/>
      <c r="B8359" s="1"/>
      <c r="C8359" s="8">
        <v>5984</v>
      </c>
      <c r="D8359" s="1"/>
      <c r="E8359" s="1"/>
      <c r="F8359" s="1"/>
      <c r="G8359" s="275"/>
      <c r="H8359" s="1"/>
      <c r="I8359" s="1"/>
      <c r="J8359" s="1"/>
      <c r="K8359" s="275"/>
      <c r="L8359" s="1"/>
      <c r="M8359" s="1"/>
    </row>
    <row r="8360" spans="1:13" ht="15">
      <c r="A8360" s="1"/>
      <c r="B8360" s="1"/>
      <c r="C8360" s="8">
        <v>5985</v>
      </c>
      <c r="D8360" s="1"/>
      <c r="E8360" s="1"/>
      <c r="F8360" s="1"/>
      <c r="G8360" s="275"/>
      <c r="H8360" s="1"/>
      <c r="I8360" s="1"/>
      <c r="J8360" s="1"/>
      <c r="K8360" s="275"/>
      <c r="L8360" s="1"/>
      <c r="M8360" s="1"/>
    </row>
    <row r="8361" spans="1:13" ht="15">
      <c r="A8361" s="1"/>
      <c r="B8361" s="1"/>
      <c r="C8361" s="8">
        <v>5986</v>
      </c>
      <c r="D8361" s="1"/>
      <c r="E8361" s="1"/>
      <c r="F8361" s="1"/>
      <c r="G8361" s="275"/>
      <c r="H8361" s="1"/>
      <c r="I8361" s="1"/>
      <c r="J8361" s="1"/>
      <c r="K8361" s="275"/>
      <c r="L8361" s="1"/>
      <c r="M8361" s="1"/>
    </row>
    <row r="8362" spans="1:13" ht="15">
      <c r="A8362" s="1"/>
      <c r="B8362" s="1"/>
      <c r="C8362" s="8">
        <v>5987</v>
      </c>
      <c r="D8362" s="1"/>
      <c r="E8362" s="1"/>
      <c r="F8362" s="1"/>
      <c r="G8362" s="275"/>
      <c r="H8362" s="1"/>
      <c r="I8362" s="1"/>
      <c r="J8362" s="1"/>
      <c r="K8362" s="275"/>
      <c r="L8362" s="1"/>
      <c r="M8362" s="1"/>
    </row>
    <row r="8363" spans="1:13" ht="15">
      <c r="A8363" s="1"/>
      <c r="B8363" s="1"/>
      <c r="C8363" s="8">
        <v>5988</v>
      </c>
      <c r="D8363" s="1"/>
      <c r="E8363" s="1"/>
      <c r="F8363" s="1"/>
      <c r="G8363" s="275"/>
      <c r="H8363" s="1"/>
      <c r="I8363" s="1"/>
      <c r="J8363" s="1"/>
      <c r="K8363" s="275"/>
      <c r="L8363" s="1"/>
      <c r="M8363" s="1"/>
    </row>
    <row r="8364" spans="1:13" ht="15">
      <c r="A8364" s="1"/>
      <c r="B8364" s="1"/>
      <c r="C8364" s="8">
        <v>5989</v>
      </c>
      <c r="D8364" s="1"/>
      <c r="E8364" s="1"/>
      <c r="F8364" s="1"/>
      <c r="G8364" s="275"/>
      <c r="H8364" s="1"/>
      <c r="I8364" s="1"/>
      <c r="J8364" s="1"/>
      <c r="K8364" s="275"/>
      <c r="L8364" s="1"/>
      <c r="M8364" s="1"/>
    </row>
    <row r="8365" spans="1:13" ht="15">
      <c r="A8365" s="1"/>
      <c r="B8365" s="1"/>
      <c r="C8365" s="8">
        <v>5990</v>
      </c>
      <c r="D8365" s="1"/>
      <c r="E8365" s="1"/>
      <c r="F8365" s="1"/>
      <c r="G8365" s="275"/>
      <c r="H8365" s="1"/>
      <c r="I8365" s="1"/>
      <c r="J8365" s="1"/>
      <c r="K8365" s="275"/>
      <c r="L8365" s="1"/>
      <c r="M8365" s="1"/>
    </row>
    <row r="8366" spans="1:13" ht="15">
      <c r="A8366" s="1"/>
      <c r="B8366" s="1"/>
      <c r="C8366" s="8">
        <v>5991</v>
      </c>
      <c r="D8366" s="1"/>
      <c r="E8366" s="1"/>
      <c r="F8366" s="1"/>
      <c r="G8366" s="275"/>
      <c r="H8366" s="1"/>
      <c r="I8366" s="1"/>
      <c r="J8366" s="1"/>
      <c r="K8366" s="275"/>
      <c r="L8366" s="1"/>
      <c r="M8366" s="1"/>
    </row>
    <row r="8367" spans="1:13" ht="15">
      <c r="A8367" s="1"/>
      <c r="B8367" s="1"/>
      <c r="C8367" s="8">
        <v>5992</v>
      </c>
      <c r="D8367" s="1"/>
      <c r="E8367" s="1"/>
      <c r="F8367" s="1"/>
      <c r="G8367" s="275"/>
      <c r="H8367" s="1"/>
      <c r="I8367" s="1"/>
      <c r="J8367" s="1"/>
      <c r="K8367" s="275"/>
      <c r="L8367" s="1"/>
      <c r="M8367" s="1"/>
    </row>
    <row r="8368" spans="1:13" ht="15">
      <c r="A8368" s="1"/>
      <c r="B8368" s="1"/>
      <c r="C8368" s="8">
        <v>5993</v>
      </c>
      <c r="D8368" s="1"/>
      <c r="E8368" s="1"/>
      <c r="F8368" s="1"/>
      <c r="G8368" s="275"/>
      <c r="H8368" s="1"/>
      <c r="I8368" s="1"/>
      <c r="J8368" s="1"/>
      <c r="K8368" s="275"/>
      <c r="L8368" s="1"/>
      <c r="M8368" s="1"/>
    </row>
    <row r="8369" spans="1:13" ht="15">
      <c r="A8369" s="1"/>
      <c r="B8369" s="1"/>
      <c r="C8369" s="8">
        <v>5994</v>
      </c>
      <c r="D8369" s="1"/>
      <c r="E8369" s="1"/>
      <c r="F8369" s="1"/>
      <c r="G8369" s="275"/>
      <c r="H8369" s="1"/>
      <c r="I8369" s="1"/>
      <c r="J8369" s="1"/>
      <c r="K8369" s="275"/>
      <c r="L8369" s="1"/>
      <c r="M8369" s="1"/>
    </row>
    <row r="8370" spans="1:13" ht="15">
      <c r="A8370" s="1"/>
      <c r="B8370" s="1"/>
      <c r="C8370" s="8">
        <v>5995</v>
      </c>
      <c r="D8370" s="1"/>
      <c r="E8370" s="1"/>
      <c r="F8370" s="1"/>
      <c r="G8370" s="275"/>
      <c r="H8370" s="1"/>
      <c r="I8370" s="1"/>
      <c r="J8370" s="1"/>
      <c r="K8370" s="275"/>
      <c r="L8370" s="1"/>
      <c r="M8370" s="1"/>
    </row>
    <row r="8371" spans="1:13" ht="15">
      <c r="A8371" s="1"/>
      <c r="B8371" s="1"/>
      <c r="C8371" s="8">
        <v>5996</v>
      </c>
      <c r="D8371" s="1"/>
      <c r="E8371" s="1"/>
      <c r="F8371" s="1"/>
      <c r="G8371" s="275"/>
      <c r="H8371" s="1"/>
      <c r="I8371" s="1"/>
      <c r="J8371" s="1"/>
      <c r="K8371" s="275"/>
      <c r="L8371" s="1"/>
      <c r="M8371" s="1"/>
    </row>
    <row r="8372" spans="1:13" ht="15">
      <c r="A8372" s="1"/>
      <c r="B8372" s="1"/>
      <c r="C8372" s="8">
        <v>5997</v>
      </c>
      <c r="D8372" s="1"/>
      <c r="E8372" s="1"/>
      <c r="F8372" s="1"/>
      <c r="G8372" s="275"/>
      <c r="H8372" s="1"/>
      <c r="I8372" s="1"/>
      <c r="J8372" s="1"/>
      <c r="K8372" s="275"/>
      <c r="L8372" s="1"/>
      <c r="M8372" s="1"/>
    </row>
    <row r="8373" spans="1:13" ht="15">
      <c r="A8373" s="1"/>
      <c r="B8373" s="1"/>
      <c r="C8373" s="8">
        <v>5998</v>
      </c>
      <c r="D8373" s="1"/>
      <c r="E8373" s="1"/>
      <c r="F8373" s="1"/>
      <c r="G8373" s="275"/>
      <c r="H8373" s="1"/>
      <c r="I8373" s="1"/>
      <c r="J8373" s="1"/>
      <c r="K8373" s="275"/>
      <c r="L8373" s="1"/>
      <c r="M8373" s="1"/>
    </row>
    <row r="8374" spans="1:13" ht="15">
      <c r="A8374" s="1"/>
      <c r="B8374" s="1"/>
      <c r="C8374" s="8">
        <v>5999</v>
      </c>
      <c r="D8374" s="1"/>
      <c r="E8374" s="1"/>
      <c r="F8374" s="1"/>
      <c r="G8374" s="275"/>
      <c r="H8374" s="1"/>
      <c r="I8374" s="1"/>
      <c r="J8374" s="1"/>
      <c r="K8374" s="275"/>
      <c r="L8374" s="1"/>
      <c r="M8374" s="1"/>
    </row>
    <row r="8375" spans="1:13" ht="15">
      <c r="A8375" s="1"/>
      <c r="B8375" s="1"/>
      <c r="C8375" s="8">
        <v>6000</v>
      </c>
      <c r="D8375" s="1"/>
      <c r="E8375" s="1"/>
      <c r="F8375" s="1"/>
      <c r="G8375" s="275"/>
      <c r="H8375" s="1"/>
      <c r="I8375" s="1"/>
      <c r="J8375" s="1"/>
      <c r="K8375" s="275"/>
      <c r="L8375" s="1"/>
      <c r="M8375" s="1"/>
    </row>
    <row r="8376" spans="1:13" ht="15">
      <c r="A8376" s="1"/>
      <c r="B8376" s="1"/>
      <c r="C8376" s="8">
        <v>6001</v>
      </c>
      <c r="D8376" s="1"/>
      <c r="E8376" s="1"/>
      <c r="F8376" s="1"/>
      <c r="G8376" s="275"/>
      <c r="H8376" s="1"/>
      <c r="I8376" s="1"/>
      <c r="J8376" s="1"/>
      <c r="K8376" s="275"/>
      <c r="L8376" s="1"/>
      <c r="M8376" s="1"/>
    </row>
    <row r="8377" spans="1:13" ht="15">
      <c r="A8377" s="1"/>
      <c r="B8377" s="1"/>
      <c r="C8377" s="8">
        <v>6002</v>
      </c>
      <c r="D8377" s="1"/>
      <c r="E8377" s="1"/>
      <c r="F8377" s="1"/>
      <c r="G8377" s="275"/>
      <c r="H8377" s="1"/>
      <c r="I8377" s="1"/>
      <c r="J8377" s="1"/>
      <c r="K8377" s="275"/>
      <c r="L8377" s="1"/>
      <c r="M8377" s="1"/>
    </row>
    <row r="8378" spans="1:13" ht="15">
      <c r="A8378" s="1"/>
      <c r="B8378" s="1"/>
      <c r="C8378" s="8">
        <v>6003</v>
      </c>
      <c r="D8378" s="1"/>
      <c r="E8378" s="1"/>
      <c r="F8378" s="1"/>
      <c r="G8378" s="275"/>
      <c r="H8378" s="1"/>
      <c r="I8378" s="1"/>
      <c r="J8378" s="1"/>
      <c r="K8378" s="275"/>
      <c r="L8378" s="1"/>
      <c r="M8378" s="1"/>
    </row>
    <row r="8379" spans="1:13" ht="15">
      <c r="A8379" s="1"/>
      <c r="B8379" s="1"/>
      <c r="C8379" s="8">
        <v>6004</v>
      </c>
      <c r="D8379" s="1"/>
      <c r="E8379" s="1"/>
      <c r="F8379" s="1"/>
      <c r="G8379" s="275"/>
      <c r="H8379" s="1"/>
      <c r="I8379" s="1"/>
      <c r="J8379" s="1"/>
      <c r="K8379" s="275"/>
      <c r="L8379" s="1"/>
      <c r="M8379" s="1"/>
    </row>
    <row r="8380" spans="1:13" ht="15">
      <c r="A8380" s="1"/>
      <c r="B8380" s="1"/>
      <c r="C8380" s="8">
        <v>6005</v>
      </c>
      <c r="D8380" s="1"/>
      <c r="E8380" s="1"/>
      <c r="F8380" s="1"/>
      <c r="G8380" s="275"/>
      <c r="H8380" s="1"/>
      <c r="I8380" s="1"/>
      <c r="J8380" s="1"/>
      <c r="K8380" s="275"/>
      <c r="L8380" s="1"/>
      <c r="M8380" s="1"/>
    </row>
    <row r="8381" spans="1:13" ht="15">
      <c r="A8381" s="1"/>
      <c r="B8381" s="1"/>
      <c r="C8381" s="8">
        <v>6006</v>
      </c>
      <c r="D8381" s="1"/>
      <c r="E8381" s="1"/>
      <c r="F8381" s="1"/>
      <c r="G8381" s="275"/>
      <c r="H8381" s="1"/>
      <c r="I8381" s="1"/>
      <c r="J8381" s="1"/>
      <c r="K8381" s="275"/>
      <c r="L8381" s="1"/>
      <c r="M8381" s="1"/>
    </row>
    <row r="8382" spans="1:13" ht="15">
      <c r="A8382" s="1"/>
      <c r="B8382" s="1"/>
      <c r="C8382" s="8">
        <v>6007</v>
      </c>
      <c r="D8382" s="1"/>
      <c r="E8382" s="1"/>
      <c r="F8382" s="1"/>
      <c r="G8382" s="275"/>
      <c r="H8382" s="1"/>
      <c r="I8382" s="1"/>
      <c r="J8382" s="1"/>
      <c r="K8382" s="275"/>
      <c r="L8382" s="1"/>
      <c r="M8382" s="1"/>
    </row>
    <row r="8383" spans="1:13" ht="15">
      <c r="A8383" s="1"/>
      <c r="B8383" s="1"/>
      <c r="C8383" s="8">
        <v>6008</v>
      </c>
      <c r="D8383" s="1"/>
      <c r="E8383" s="1"/>
      <c r="F8383" s="1"/>
      <c r="G8383" s="275"/>
      <c r="H8383" s="1"/>
      <c r="I8383" s="1"/>
      <c r="J8383" s="1"/>
      <c r="K8383" s="275"/>
      <c r="L8383" s="1"/>
      <c r="M8383" s="1"/>
    </row>
    <row r="8384" spans="1:13" ht="15">
      <c r="A8384" s="1"/>
      <c r="B8384" s="1"/>
      <c r="C8384" s="8">
        <v>6009</v>
      </c>
      <c r="D8384" s="1"/>
      <c r="E8384" s="1"/>
      <c r="F8384" s="1"/>
      <c r="G8384" s="275"/>
      <c r="H8384" s="1"/>
      <c r="I8384" s="1"/>
      <c r="J8384" s="1"/>
      <c r="K8384" s="275"/>
      <c r="L8384" s="1"/>
      <c r="M8384" s="1"/>
    </row>
    <row r="8385" spans="1:13" ht="15">
      <c r="A8385" s="1"/>
      <c r="B8385" s="1"/>
      <c r="C8385" s="8">
        <v>6010</v>
      </c>
      <c r="D8385" s="1"/>
      <c r="E8385" s="1"/>
      <c r="F8385" s="1"/>
      <c r="G8385" s="275"/>
      <c r="H8385" s="1"/>
      <c r="I8385" s="1"/>
      <c r="J8385" s="1"/>
      <c r="K8385" s="275"/>
      <c r="L8385" s="1"/>
      <c r="M8385" s="1"/>
    </row>
    <row r="8386" spans="1:13" ht="15">
      <c r="A8386" s="1"/>
      <c r="B8386" s="1"/>
      <c r="C8386" s="8">
        <v>6011</v>
      </c>
      <c r="D8386" s="1"/>
      <c r="E8386" s="1"/>
      <c r="F8386" s="1"/>
      <c r="G8386" s="275"/>
      <c r="H8386" s="1"/>
      <c r="I8386" s="1"/>
      <c r="J8386" s="1"/>
      <c r="K8386" s="275"/>
      <c r="L8386" s="1"/>
      <c r="M8386" s="1"/>
    </row>
    <row r="8387" spans="1:13" ht="15">
      <c r="A8387" s="1"/>
      <c r="B8387" s="1"/>
      <c r="C8387" s="8">
        <v>6012</v>
      </c>
      <c r="D8387" s="1"/>
      <c r="E8387" s="1"/>
      <c r="F8387" s="1"/>
      <c r="G8387" s="275"/>
      <c r="H8387" s="1"/>
      <c r="I8387" s="1"/>
      <c r="J8387" s="1"/>
      <c r="K8387" s="275"/>
      <c r="L8387" s="1"/>
      <c r="M8387" s="1"/>
    </row>
    <row r="8388" spans="1:13" ht="15">
      <c r="A8388" s="1"/>
      <c r="B8388" s="1"/>
      <c r="C8388" s="8">
        <v>6013</v>
      </c>
      <c r="D8388" s="1"/>
      <c r="E8388" s="1"/>
      <c r="F8388" s="1"/>
      <c r="G8388" s="275"/>
      <c r="H8388" s="1"/>
      <c r="I8388" s="1"/>
      <c r="J8388" s="1"/>
      <c r="K8388" s="275"/>
      <c r="L8388" s="1"/>
      <c r="M8388" s="1"/>
    </row>
    <row r="8389" spans="1:13" ht="15">
      <c r="A8389" s="1"/>
      <c r="B8389" s="1"/>
      <c r="C8389" s="8">
        <v>6014</v>
      </c>
      <c r="D8389" s="1"/>
      <c r="E8389" s="1"/>
      <c r="F8389" s="1"/>
      <c r="G8389" s="275"/>
      <c r="H8389" s="1"/>
      <c r="I8389" s="1"/>
      <c r="J8389" s="1"/>
      <c r="K8389" s="275"/>
      <c r="L8389" s="1"/>
      <c r="M8389" s="1"/>
    </row>
    <row r="8390" spans="1:13" ht="15">
      <c r="A8390" s="1"/>
      <c r="B8390" s="1"/>
      <c r="C8390" s="8">
        <v>6015</v>
      </c>
      <c r="D8390" s="1"/>
      <c r="E8390" s="1"/>
      <c r="F8390" s="1"/>
      <c r="G8390" s="275"/>
      <c r="H8390" s="1"/>
      <c r="I8390" s="1"/>
      <c r="J8390" s="1"/>
      <c r="K8390" s="275"/>
      <c r="L8390" s="1"/>
      <c r="M8390" s="1"/>
    </row>
    <row r="8391" spans="1:13" ht="15">
      <c r="A8391" s="1"/>
      <c r="B8391" s="1"/>
      <c r="C8391" s="8">
        <v>6016</v>
      </c>
      <c r="D8391" s="1"/>
      <c r="E8391" s="1"/>
      <c r="F8391" s="1"/>
      <c r="G8391" s="275"/>
      <c r="H8391" s="1"/>
      <c r="I8391" s="1"/>
      <c r="J8391" s="1"/>
      <c r="K8391" s="275"/>
      <c r="L8391" s="1"/>
      <c r="M8391" s="1"/>
    </row>
    <row r="8392" spans="1:13" ht="15">
      <c r="A8392" s="1"/>
      <c r="B8392" s="1"/>
      <c r="C8392" s="8">
        <v>6017</v>
      </c>
      <c r="D8392" s="1"/>
      <c r="E8392" s="1"/>
      <c r="F8392" s="1"/>
      <c r="G8392" s="275"/>
      <c r="H8392" s="1"/>
      <c r="I8392" s="1"/>
      <c r="J8392" s="1"/>
      <c r="K8392" s="275"/>
      <c r="L8392" s="1"/>
      <c r="M8392" s="1"/>
    </row>
    <row r="8393" spans="1:13" ht="15">
      <c r="A8393" s="1"/>
      <c r="B8393" s="1"/>
      <c r="C8393" s="8">
        <v>6018</v>
      </c>
      <c r="D8393" s="1"/>
      <c r="E8393" s="1"/>
      <c r="F8393" s="1"/>
      <c r="G8393" s="275"/>
      <c r="H8393" s="1"/>
      <c r="I8393" s="1"/>
      <c r="J8393" s="1"/>
      <c r="K8393" s="275"/>
      <c r="L8393" s="1"/>
      <c r="M8393" s="1"/>
    </row>
    <row r="8394" spans="1:13" ht="15">
      <c r="A8394" s="1"/>
      <c r="B8394" s="1"/>
      <c r="C8394" s="8">
        <v>6019</v>
      </c>
      <c r="D8394" s="1"/>
      <c r="E8394" s="1"/>
      <c r="F8394" s="1"/>
      <c r="G8394" s="275"/>
      <c r="H8394" s="1"/>
      <c r="I8394" s="1"/>
      <c r="J8394" s="1"/>
      <c r="K8394" s="275"/>
      <c r="L8394" s="1"/>
      <c r="M8394" s="1"/>
    </row>
    <row r="8395" spans="1:13" ht="15">
      <c r="A8395" s="1"/>
      <c r="B8395" s="1"/>
      <c r="C8395" s="8">
        <v>6020</v>
      </c>
      <c r="D8395" s="1"/>
      <c r="E8395" s="1"/>
      <c r="F8395" s="1"/>
      <c r="G8395" s="275"/>
      <c r="H8395" s="1"/>
      <c r="I8395" s="1"/>
      <c r="J8395" s="1"/>
      <c r="K8395" s="275"/>
      <c r="L8395" s="1"/>
      <c r="M8395" s="1"/>
    </row>
    <row r="8396" spans="1:13" ht="15">
      <c r="A8396" s="1"/>
      <c r="B8396" s="1"/>
      <c r="C8396" s="8">
        <v>6021</v>
      </c>
      <c r="D8396" s="1"/>
      <c r="E8396" s="1"/>
      <c r="F8396" s="1"/>
      <c r="G8396" s="275"/>
      <c r="H8396" s="1"/>
      <c r="I8396" s="1"/>
      <c r="J8396" s="1"/>
      <c r="K8396" s="275"/>
      <c r="L8396" s="1"/>
      <c r="M8396" s="1"/>
    </row>
    <row r="8397" spans="1:13" ht="15">
      <c r="A8397" s="1"/>
      <c r="B8397" s="1"/>
      <c r="C8397" s="8">
        <v>6022</v>
      </c>
      <c r="D8397" s="1"/>
      <c r="E8397" s="1"/>
      <c r="F8397" s="1"/>
      <c r="G8397" s="275"/>
      <c r="H8397" s="1"/>
      <c r="I8397" s="1"/>
      <c r="J8397" s="1"/>
      <c r="K8397" s="275"/>
      <c r="L8397" s="1"/>
      <c r="M8397" s="1"/>
    </row>
    <row r="8398" spans="1:13" ht="15">
      <c r="A8398" s="1"/>
      <c r="B8398" s="1"/>
      <c r="C8398" s="8">
        <v>6023</v>
      </c>
      <c r="D8398" s="1"/>
      <c r="E8398" s="1"/>
      <c r="F8398" s="1"/>
      <c r="G8398" s="275"/>
      <c r="H8398" s="1"/>
      <c r="I8398" s="1"/>
      <c r="J8398" s="1"/>
      <c r="K8398" s="275"/>
      <c r="L8398" s="1"/>
      <c r="M8398" s="1"/>
    </row>
    <row r="8399" spans="1:13" ht="15">
      <c r="A8399" s="1"/>
      <c r="B8399" s="1"/>
      <c r="C8399" s="8">
        <v>6024</v>
      </c>
      <c r="D8399" s="1"/>
      <c r="E8399" s="1"/>
      <c r="F8399" s="1"/>
      <c r="G8399" s="275"/>
      <c r="H8399" s="1"/>
      <c r="I8399" s="1"/>
      <c r="J8399" s="1"/>
      <c r="K8399" s="275"/>
      <c r="L8399" s="1"/>
      <c r="M8399" s="1"/>
    </row>
    <row r="8400" spans="1:13" ht="15">
      <c r="A8400" s="1"/>
      <c r="B8400" s="1"/>
      <c r="C8400" s="8">
        <v>6025</v>
      </c>
      <c r="D8400" s="1"/>
      <c r="E8400" s="1"/>
      <c r="F8400" s="1"/>
      <c r="G8400" s="275"/>
      <c r="H8400" s="1"/>
      <c r="I8400" s="1"/>
      <c r="J8400" s="1"/>
      <c r="K8400" s="275"/>
      <c r="L8400" s="1"/>
      <c r="M8400" s="1"/>
    </row>
    <row r="8401" spans="1:13" ht="15">
      <c r="A8401" s="1"/>
      <c r="B8401" s="1"/>
      <c r="C8401" s="8">
        <v>6026</v>
      </c>
      <c r="D8401" s="1"/>
      <c r="E8401" s="1"/>
      <c r="F8401" s="1"/>
      <c r="G8401" s="275"/>
      <c r="H8401" s="1"/>
      <c r="I8401" s="1"/>
      <c r="J8401" s="1"/>
      <c r="K8401" s="275"/>
      <c r="L8401" s="1"/>
      <c r="M8401" s="1"/>
    </row>
    <row r="8402" spans="1:13" ht="15">
      <c r="A8402" s="1"/>
      <c r="B8402" s="1"/>
      <c r="C8402" s="8">
        <v>6027</v>
      </c>
      <c r="D8402" s="1"/>
      <c r="E8402" s="1"/>
      <c r="F8402" s="1"/>
      <c r="G8402" s="275"/>
      <c r="H8402" s="1"/>
      <c r="I8402" s="1"/>
      <c r="J8402" s="1"/>
      <c r="K8402" s="275"/>
      <c r="L8402" s="1"/>
      <c r="M8402" s="1"/>
    </row>
    <row r="8403" spans="1:13" ht="15">
      <c r="A8403" s="1"/>
      <c r="B8403" s="1"/>
      <c r="C8403" s="8">
        <v>6028</v>
      </c>
      <c r="D8403" s="1"/>
      <c r="E8403" s="1"/>
      <c r="F8403" s="1"/>
      <c r="G8403" s="275"/>
      <c r="H8403" s="1"/>
      <c r="I8403" s="1"/>
      <c r="J8403" s="1"/>
      <c r="K8403" s="275"/>
      <c r="L8403" s="1"/>
      <c r="M8403" s="1"/>
    </row>
    <row r="8404" spans="1:13" ht="15">
      <c r="A8404" s="1"/>
      <c r="B8404" s="1"/>
      <c r="C8404" s="8">
        <v>6029</v>
      </c>
      <c r="D8404" s="1"/>
      <c r="E8404" s="1"/>
      <c r="F8404" s="1"/>
      <c r="G8404" s="275"/>
      <c r="H8404" s="1"/>
      <c r="I8404" s="1"/>
      <c r="J8404" s="1"/>
      <c r="K8404" s="275"/>
      <c r="L8404" s="1"/>
      <c r="M8404" s="1"/>
    </row>
    <row r="8405" spans="1:13" ht="15">
      <c r="A8405" s="1"/>
      <c r="B8405" s="1"/>
      <c r="C8405" s="8">
        <v>6030</v>
      </c>
      <c r="D8405" s="1"/>
      <c r="E8405" s="1"/>
      <c r="F8405" s="1"/>
      <c r="G8405" s="275"/>
      <c r="H8405" s="1"/>
      <c r="I8405" s="1"/>
      <c r="J8405" s="1"/>
      <c r="K8405" s="275"/>
      <c r="L8405" s="1"/>
      <c r="M8405" s="1"/>
    </row>
    <row r="8406" spans="1:13" ht="15">
      <c r="A8406" s="1"/>
      <c r="B8406" s="1"/>
      <c r="C8406" s="8">
        <v>6031</v>
      </c>
      <c r="D8406" s="1"/>
      <c r="E8406" s="1"/>
      <c r="F8406" s="1"/>
      <c r="G8406" s="275"/>
      <c r="H8406" s="1"/>
      <c r="I8406" s="1"/>
      <c r="J8406" s="1"/>
      <c r="K8406" s="275"/>
      <c r="L8406" s="1"/>
      <c r="M8406" s="1"/>
    </row>
    <row r="8407" spans="1:13" ht="15">
      <c r="A8407" s="1"/>
      <c r="B8407" s="1"/>
      <c r="C8407" s="8">
        <v>6032</v>
      </c>
      <c r="D8407" s="1"/>
      <c r="E8407" s="1"/>
      <c r="F8407" s="1"/>
      <c r="G8407" s="275"/>
      <c r="H8407" s="1"/>
      <c r="I8407" s="1"/>
      <c r="J8407" s="1"/>
      <c r="K8407" s="275"/>
      <c r="L8407" s="1"/>
      <c r="M8407" s="1"/>
    </row>
    <row r="8408" spans="1:13" ht="15">
      <c r="A8408" s="1"/>
      <c r="B8408" s="1"/>
      <c r="C8408" s="8">
        <v>6033</v>
      </c>
      <c r="D8408" s="1"/>
      <c r="E8408" s="1"/>
      <c r="F8408" s="1"/>
      <c r="G8408" s="275"/>
      <c r="H8408" s="1"/>
      <c r="I8408" s="1"/>
      <c r="J8408" s="1"/>
      <c r="K8408" s="275"/>
      <c r="L8408" s="1"/>
      <c r="M8408" s="1"/>
    </row>
    <row r="8409" spans="1:13" ht="15">
      <c r="A8409" s="1"/>
      <c r="B8409" s="1"/>
      <c r="C8409" s="8">
        <v>6034</v>
      </c>
      <c r="D8409" s="1"/>
      <c r="E8409" s="1"/>
      <c r="F8409" s="1"/>
      <c r="G8409" s="275"/>
      <c r="H8409" s="1"/>
      <c r="I8409" s="1"/>
      <c r="J8409" s="1"/>
      <c r="K8409" s="275"/>
      <c r="L8409" s="1"/>
      <c r="M8409" s="1"/>
    </row>
    <row r="8410" spans="1:13" ht="15">
      <c r="A8410" s="1"/>
      <c r="B8410" s="1"/>
      <c r="C8410" s="8">
        <v>6035</v>
      </c>
      <c r="D8410" s="1"/>
      <c r="E8410" s="1"/>
      <c r="F8410" s="1"/>
      <c r="G8410" s="275"/>
      <c r="H8410" s="1"/>
      <c r="I8410" s="1"/>
      <c r="J8410" s="1"/>
      <c r="K8410" s="275"/>
      <c r="L8410" s="1"/>
      <c r="M8410" s="1"/>
    </row>
    <row r="8411" spans="1:13" ht="15">
      <c r="A8411" s="1"/>
      <c r="B8411" s="1"/>
      <c r="C8411" s="8">
        <v>6036</v>
      </c>
      <c r="D8411" s="1"/>
      <c r="E8411" s="1"/>
      <c r="F8411" s="1"/>
      <c r="G8411" s="275"/>
      <c r="H8411" s="1"/>
      <c r="I8411" s="1"/>
      <c r="J8411" s="1"/>
      <c r="K8411" s="275"/>
      <c r="L8411" s="1"/>
      <c r="M8411" s="1"/>
    </row>
    <row r="8412" spans="1:13" ht="15">
      <c r="A8412" s="1"/>
      <c r="B8412" s="1"/>
      <c r="C8412" s="8">
        <v>6037</v>
      </c>
      <c r="D8412" s="1"/>
      <c r="E8412" s="1"/>
      <c r="F8412" s="1"/>
      <c r="G8412" s="275"/>
      <c r="H8412" s="1"/>
      <c r="I8412" s="1"/>
      <c r="J8412" s="1"/>
      <c r="K8412" s="275"/>
      <c r="L8412" s="1"/>
      <c r="M8412" s="1"/>
    </row>
    <row r="8413" spans="1:13" ht="15">
      <c r="A8413" s="1"/>
      <c r="B8413" s="1"/>
      <c r="C8413" s="8">
        <v>6038</v>
      </c>
      <c r="D8413" s="1"/>
      <c r="E8413" s="1"/>
      <c r="F8413" s="1"/>
      <c r="G8413" s="275"/>
      <c r="H8413" s="1"/>
      <c r="I8413" s="1"/>
      <c r="J8413" s="1"/>
      <c r="K8413" s="275"/>
      <c r="L8413" s="1"/>
      <c r="M8413" s="1"/>
    </row>
    <row r="8414" spans="1:13" ht="15">
      <c r="A8414" s="1"/>
      <c r="B8414" s="1"/>
      <c r="C8414" s="8">
        <v>6039</v>
      </c>
      <c r="D8414" s="1"/>
      <c r="E8414" s="1"/>
      <c r="F8414" s="1"/>
      <c r="G8414" s="275"/>
      <c r="H8414" s="1"/>
      <c r="I8414" s="1"/>
      <c r="J8414" s="1"/>
      <c r="K8414" s="275"/>
      <c r="L8414" s="1"/>
      <c r="M8414" s="1"/>
    </row>
    <row r="8415" spans="1:13" ht="15">
      <c r="A8415" s="1"/>
      <c r="B8415" s="1"/>
      <c r="C8415" s="8">
        <v>6040</v>
      </c>
      <c r="D8415" s="1"/>
      <c r="E8415" s="1"/>
      <c r="F8415" s="1"/>
      <c r="G8415" s="275"/>
      <c r="H8415" s="1"/>
      <c r="I8415" s="1"/>
      <c r="J8415" s="1"/>
      <c r="K8415" s="275"/>
      <c r="L8415" s="1"/>
      <c r="M8415" s="1"/>
    </row>
    <row r="8416" spans="1:13" ht="15">
      <c r="A8416" s="1"/>
      <c r="B8416" s="1"/>
      <c r="C8416" s="8">
        <v>6041</v>
      </c>
      <c r="D8416" s="1"/>
      <c r="E8416" s="1"/>
      <c r="F8416" s="1"/>
      <c r="G8416" s="275"/>
      <c r="H8416" s="1"/>
      <c r="I8416" s="1"/>
      <c r="J8416" s="1"/>
      <c r="K8416" s="275"/>
      <c r="L8416" s="1"/>
      <c r="M8416" s="1"/>
    </row>
    <row r="8417" spans="1:13" ht="15">
      <c r="A8417" s="1"/>
      <c r="B8417" s="1"/>
      <c r="C8417" s="8">
        <v>6042</v>
      </c>
      <c r="D8417" s="1"/>
      <c r="E8417" s="1"/>
      <c r="F8417" s="1"/>
      <c r="G8417" s="275"/>
      <c r="H8417" s="1"/>
      <c r="I8417" s="1"/>
      <c r="J8417" s="1"/>
      <c r="K8417" s="275"/>
      <c r="L8417" s="1"/>
      <c r="M8417" s="1"/>
    </row>
    <row r="8418" spans="1:13" ht="15">
      <c r="A8418" s="1"/>
      <c r="B8418" s="1"/>
      <c r="C8418" s="8">
        <v>6043</v>
      </c>
      <c r="D8418" s="1"/>
      <c r="E8418" s="1"/>
      <c r="F8418" s="1"/>
      <c r="G8418" s="275"/>
      <c r="H8418" s="1"/>
      <c r="I8418" s="1"/>
      <c r="J8418" s="1"/>
      <c r="K8418" s="275"/>
      <c r="L8418" s="1"/>
      <c r="M8418" s="1"/>
    </row>
    <row r="8419" spans="1:13" ht="15">
      <c r="A8419" s="1"/>
      <c r="B8419" s="1"/>
      <c r="C8419" s="8">
        <v>6044</v>
      </c>
      <c r="D8419" s="1"/>
      <c r="E8419" s="1"/>
      <c r="F8419" s="1"/>
      <c r="G8419" s="275"/>
      <c r="H8419" s="1"/>
      <c r="I8419" s="1"/>
      <c r="J8419" s="1"/>
      <c r="K8419" s="275"/>
      <c r="L8419" s="1"/>
      <c r="M8419" s="1"/>
    </row>
    <row r="8420" spans="1:13" ht="15">
      <c r="A8420" s="1"/>
      <c r="B8420" s="1"/>
      <c r="C8420" s="8">
        <v>6045</v>
      </c>
      <c r="D8420" s="1"/>
      <c r="E8420" s="1"/>
      <c r="F8420" s="1"/>
      <c r="G8420" s="275"/>
      <c r="H8420" s="1"/>
      <c r="I8420" s="1"/>
      <c r="J8420" s="1"/>
      <c r="K8420" s="275"/>
      <c r="L8420" s="1"/>
      <c r="M8420" s="1"/>
    </row>
    <row r="8421" spans="1:13" ht="15">
      <c r="A8421" s="1"/>
      <c r="B8421" s="1"/>
      <c r="C8421" s="8">
        <v>6046</v>
      </c>
      <c r="D8421" s="1"/>
      <c r="E8421" s="1"/>
      <c r="F8421" s="1"/>
      <c r="G8421" s="275"/>
      <c r="H8421" s="1"/>
      <c r="I8421" s="1"/>
      <c r="J8421" s="1"/>
      <c r="K8421" s="275"/>
      <c r="L8421" s="1"/>
      <c r="M8421" s="1"/>
    </row>
    <row r="8422" spans="1:13" ht="15">
      <c r="A8422" s="1"/>
      <c r="B8422" s="1"/>
      <c r="C8422" s="8">
        <v>6047</v>
      </c>
      <c r="D8422" s="1"/>
      <c r="E8422" s="1"/>
      <c r="F8422" s="1"/>
      <c r="G8422" s="275"/>
      <c r="H8422" s="1"/>
      <c r="I8422" s="1"/>
      <c r="J8422" s="1"/>
      <c r="K8422" s="275"/>
      <c r="L8422" s="1"/>
      <c r="M8422" s="1"/>
    </row>
    <row r="8423" spans="1:13" ht="15">
      <c r="A8423" s="1"/>
      <c r="B8423" s="1"/>
      <c r="C8423" s="8">
        <v>6048</v>
      </c>
      <c r="D8423" s="1"/>
      <c r="E8423" s="1"/>
      <c r="F8423" s="1"/>
      <c r="G8423" s="275"/>
      <c r="H8423" s="1"/>
      <c r="I8423" s="1"/>
      <c r="J8423" s="1"/>
      <c r="K8423" s="275"/>
      <c r="L8423" s="1"/>
      <c r="M8423" s="1"/>
    </row>
    <row r="8424" spans="1:13" ht="15">
      <c r="A8424" s="1"/>
      <c r="B8424" s="1"/>
      <c r="C8424" s="8">
        <v>6049</v>
      </c>
      <c r="D8424" s="1"/>
      <c r="E8424" s="1"/>
      <c r="F8424" s="1"/>
      <c r="G8424" s="275"/>
      <c r="H8424" s="1"/>
      <c r="I8424" s="1"/>
      <c r="J8424" s="1"/>
      <c r="K8424" s="275"/>
      <c r="L8424" s="1"/>
      <c r="M8424" s="1"/>
    </row>
    <row r="8425" spans="1:13" ht="15">
      <c r="A8425" s="1"/>
      <c r="B8425" s="1"/>
      <c r="C8425" s="8">
        <v>6050</v>
      </c>
      <c r="D8425" s="1"/>
      <c r="E8425" s="1"/>
      <c r="F8425" s="1"/>
      <c r="G8425" s="275"/>
      <c r="H8425" s="1"/>
      <c r="I8425" s="1"/>
      <c r="J8425" s="1"/>
      <c r="K8425" s="275"/>
      <c r="L8425" s="1"/>
      <c r="M8425" s="1"/>
    </row>
    <row r="8426" spans="1:13" ht="15">
      <c r="A8426" s="1"/>
      <c r="B8426" s="1"/>
      <c r="C8426" s="8">
        <v>6051</v>
      </c>
      <c r="D8426" s="1"/>
      <c r="E8426" s="1"/>
      <c r="F8426" s="1"/>
      <c r="G8426" s="275"/>
      <c r="H8426" s="1"/>
      <c r="I8426" s="1"/>
      <c r="J8426" s="1"/>
      <c r="K8426" s="275"/>
      <c r="L8426" s="1"/>
      <c r="M8426" s="1"/>
    </row>
    <row r="8427" spans="1:13" ht="15">
      <c r="A8427" s="1"/>
      <c r="B8427" s="1"/>
      <c r="C8427" s="8">
        <v>6052</v>
      </c>
      <c r="D8427" s="1"/>
      <c r="E8427" s="1"/>
      <c r="F8427" s="1"/>
      <c r="G8427" s="275"/>
      <c r="H8427" s="1"/>
      <c r="I8427" s="1"/>
      <c r="J8427" s="1"/>
      <c r="K8427" s="275"/>
      <c r="L8427" s="1"/>
      <c r="M8427" s="1"/>
    </row>
    <row r="8428" spans="1:13" ht="15">
      <c r="A8428" s="1"/>
      <c r="B8428" s="1"/>
      <c r="C8428" s="8">
        <v>6053</v>
      </c>
      <c r="D8428" s="1"/>
      <c r="E8428" s="1"/>
      <c r="F8428" s="1"/>
      <c r="G8428" s="275"/>
      <c r="H8428" s="1"/>
      <c r="I8428" s="1"/>
      <c r="J8428" s="1"/>
      <c r="K8428" s="275"/>
      <c r="L8428" s="1"/>
      <c r="M8428" s="1"/>
    </row>
    <row r="8429" spans="1:13" ht="15">
      <c r="A8429" s="1"/>
      <c r="B8429" s="1"/>
      <c r="C8429" s="8">
        <v>6054</v>
      </c>
      <c r="D8429" s="1"/>
      <c r="E8429" s="1"/>
      <c r="F8429" s="1"/>
      <c r="G8429" s="275"/>
      <c r="H8429" s="1"/>
      <c r="I8429" s="1"/>
      <c r="J8429" s="1"/>
      <c r="K8429" s="275"/>
      <c r="L8429" s="1"/>
      <c r="M8429" s="1"/>
    </row>
    <row r="8430" spans="1:13" ht="15">
      <c r="A8430" s="1"/>
      <c r="B8430" s="1"/>
      <c r="C8430" s="8">
        <v>6055</v>
      </c>
      <c r="D8430" s="1"/>
      <c r="E8430" s="1"/>
      <c r="F8430" s="1"/>
      <c r="G8430" s="275"/>
      <c r="H8430" s="1"/>
      <c r="I8430" s="1"/>
      <c r="J8430" s="1"/>
      <c r="K8430" s="275"/>
      <c r="L8430" s="1"/>
      <c r="M8430" s="1"/>
    </row>
    <row r="8431" spans="1:13" ht="15">
      <c r="A8431" s="1"/>
      <c r="B8431" s="1"/>
      <c r="C8431" s="8">
        <v>6056</v>
      </c>
      <c r="D8431" s="1"/>
      <c r="E8431" s="1"/>
      <c r="F8431" s="1"/>
      <c r="G8431" s="275"/>
      <c r="H8431" s="1"/>
      <c r="I8431" s="1"/>
      <c r="J8431" s="1"/>
      <c r="K8431" s="275"/>
      <c r="L8431" s="1"/>
      <c r="M8431" s="1"/>
    </row>
    <row r="8432" spans="1:13" ht="15">
      <c r="A8432" s="1"/>
      <c r="B8432" s="1"/>
      <c r="C8432" s="8">
        <v>6057</v>
      </c>
      <c r="D8432" s="1"/>
      <c r="E8432" s="1"/>
      <c r="F8432" s="1"/>
      <c r="G8432" s="275"/>
      <c r="H8432" s="1"/>
      <c r="I8432" s="1"/>
      <c r="J8432" s="1"/>
      <c r="K8432" s="275"/>
      <c r="L8432" s="1"/>
      <c r="M8432" s="1"/>
    </row>
    <row r="8433" spans="1:13" ht="15">
      <c r="A8433" s="1"/>
      <c r="B8433" s="1"/>
      <c r="C8433" s="8">
        <v>6058</v>
      </c>
      <c r="D8433" s="1"/>
      <c r="E8433" s="1"/>
      <c r="F8433" s="1"/>
      <c r="G8433" s="275"/>
      <c r="H8433" s="1"/>
      <c r="I8433" s="1"/>
      <c r="J8433" s="1"/>
      <c r="K8433" s="275"/>
      <c r="L8433" s="1"/>
      <c r="M8433" s="1"/>
    </row>
    <row r="8434" spans="1:13" ht="15">
      <c r="A8434" s="1"/>
      <c r="B8434" s="1"/>
      <c r="C8434" s="8">
        <v>6059</v>
      </c>
      <c r="D8434" s="1"/>
      <c r="E8434" s="1"/>
      <c r="F8434" s="1"/>
      <c r="G8434" s="275"/>
      <c r="H8434" s="1"/>
      <c r="I8434" s="1"/>
      <c r="J8434" s="1"/>
      <c r="K8434" s="275"/>
      <c r="L8434" s="1"/>
      <c r="M8434" s="1"/>
    </row>
    <row r="8435" spans="1:13" ht="15">
      <c r="A8435" s="1"/>
      <c r="B8435" s="1"/>
      <c r="C8435" s="8">
        <v>6060</v>
      </c>
      <c r="D8435" s="1"/>
      <c r="E8435" s="1"/>
      <c r="F8435" s="1"/>
      <c r="G8435" s="275"/>
      <c r="H8435" s="1"/>
      <c r="I8435" s="1"/>
      <c r="J8435" s="1"/>
      <c r="K8435" s="275"/>
      <c r="L8435" s="1"/>
      <c r="M8435" s="1"/>
    </row>
    <row r="8436" spans="1:13" ht="15">
      <c r="A8436" s="1"/>
      <c r="B8436" s="1"/>
      <c r="C8436" s="8">
        <v>6061</v>
      </c>
      <c r="D8436" s="1"/>
      <c r="E8436" s="1"/>
      <c r="F8436" s="1"/>
      <c r="G8436" s="275"/>
      <c r="H8436" s="1"/>
      <c r="I8436" s="1"/>
      <c r="J8436" s="1"/>
      <c r="K8436" s="275"/>
      <c r="L8436" s="1"/>
      <c r="M8436" s="1"/>
    </row>
    <row r="8437" spans="1:13" ht="15">
      <c r="A8437" s="1"/>
      <c r="B8437" s="1"/>
      <c r="C8437" s="8">
        <v>6062</v>
      </c>
      <c r="D8437" s="1"/>
      <c r="E8437" s="1"/>
      <c r="F8437" s="1"/>
      <c r="G8437" s="275"/>
      <c r="H8437" s="1"/>
      <c r="I8437" s="1"/>
      <c r="J8437" s="1"/>
      <c r="K8437" s="275"/>
      <c r="L8437" s="1"/>
      <c r="M8437" s="1"/>
    </row>
    <row r="8438" spans="1:13" ht="15">
      <c r="A8438" s="1"/>
      <c r="B8438" s="1"/>
      <c r="C8438" s="8">
        <v>6063</v>
      </c>
      <c r="D8438" s="1"/>
      <c r="E8438" s="1"/>
      <c r="F8438" s="1"/>
      <c r="G8438" s="275"/>
      <c r="H8438" s="1"/>
      <c r="I8438" s="1"/>
      <c r="J8438" s="1"/>
      <c r="K8438" s="275"/>
      <c r="L8438" s="1"/>
      <c r="M8438" s="1"/>
    </row>
    <row r="8439" spans="1:13" ht="15">
      <c r="A8439" s="1"/>
      <c r="B8439" s="1"/>
      <c r="C8439" s="8">
        <v>6064</v>
      </c>
      <c r="D8439" s="1"/>
      <c r="E8439" s="1"/>
      <c r="F8439" s="1"/>
      <c r="G8439" s="275"/>
      <c r="H8439" s="1"/>
      <c r="I8439" s="1"/>
      <c r="J8439" s="1"/>
      <c r="K8439" s="275"/>
      <c r="L8439" s="1"/>
      <c r="M8439" s="1"/>
    </row>
    <row r="8440" spans="1:13" ht="15">
      <c r="A8440" s="1"/>
      <c r="B8440" s="1"/>
      <c r="C8440" s="8">
        <v>6065</v>
      </c>
      <c r="D8440" s="1"/>
      <c r="E8440" s="1"/>
      <c r="F8440" s="1"/>
      <c r="G8440" s="275"/>
      <c r="H8440" s="1"/>
      <c r="I8440" s="1"/>
      <c r="J8440" s="1"/>
      <c r="K8440" s="275"/>
      <c r="L8440" s="1"/>
      <c r="M8440" s="1"/>
    </row>
    <row r="8441" spans="1:13" ht="15">
      <c r="A8441" s="1"/>
      <c r="B8441" s="1"/>
      <c r="C8441" s="8">
        <v>6066</v>
      </c>
      <c r="D8441" s="1"/>
      <c r="E8441" s="1"/>
      <c r="F8441" s="1"/>
      <c r="G8441" s="275"/>
      <c r="H8441" s="1"/>
      <c r="I8441" s="1"/>
      <c r="J8441" s="1"/>
      <c r="K8441" s="275"/>
      <c r="L8441" s="1"/>
      <c r="M8441" s="1"/>
    </row>
    <row r="8442" spans="1:13" ht="15">
      <c r="A8442" s="1"/>
      <c r="B8442" s="1"/>
      <c r="C8442" s="8">
        <v>6067</v>
      </c>
      <c r="D8442" s="1"/>
      <c r="E8442" s="1"/>
      <c r="F8442" s="1"/>
      <c r="G8442" s="275"/>
      <c r="H8442" s="1"/>
      <c r="I8442" s="1"/>
      <c r="J8442" s="1"/>
      <c r="K8442" s="275"/>
      <c r="L8442" s="1"/>
      <c r="M8442" s="1"/>
    </row>
    <row r="8443" spans="1:13" ht="15">
      <c r="A8443" s="1"/>
      <c r="B8443" s="1"/>
      <c r="C8443" s="8">
        <v>6068</v>
      </c>
      <c r="D8443" s="1"/>
      <c r="E8443" s="1"/>
      <c r="F8443" s="1"/>
      <c r="G8443" s="275"/>
      <c r="H8443" s="1"/>
      <c r="I8443" s="1"/>
      <c r="J8443" s="1"/>
      <c r="K8443" s="275"/>
      <c r="L8443" s="1"/>
      <c r="M8443" s="1"/>
    </row>
    <row r="8444" spans="1:13" ht="15">
      <c r="A8444" s="1"/>
      <c r="B8444" s="1"/>
      <c r="C8444" s="8">
        <v>6069</v>
      </c>
      <c r="D8444" s="1"/>
      <c r="E8444" s="1"/>
      <c r="F8444" s="1"/>
      <c r="G8444" s="275"/>
      <c r="H8444" s="1"/>
      <c r="I8444" s="1"/>
      <c r="J8444" s="1"/>
      <c r="K8444" s="275"/>
      <c r="L8444" s="1"/>
      <c r="M8444" s="1"/>
    </row>
    <row r="8445" spans="1:13" ht="15">
      <c r="A8445" s="1"/>
      <c r="B8445" s="1"/>
      <c r="C8445" s="8">
        <v>6070</v>
      </c>
      <c r="D8445" s="1"/>
      <c r="E8445" s="1"/>
      <c r="F8445" s="1"/>
      <c r="G8445" s="275"/>
      <c r="H8445" s="1"/>
      <c r="I8445" s="1"/>
      <c r="J8445" s="1"/>
      <c r="K8445" s="275"/>
      <c r="L8445" s="1"/>
      <c r="M8445" s="1"/>
    </row>
    <row r="8446" spans="1:13" ht="15">
      <c r="A8446" s="1"/>
      <c r="B8446" s="1"/>
      <c r="C8446" s="8">
        <v>6071</v>
      </c>
      <c r="D8446" s="1"/>
      <c r="E8446" s="1"/>
      <c r="F8446" s="1"/>
      <c r="G8446" s="275"/>
      <c r="H8446" s="1"/>
      <c r="I8446" s="1"/>
      <c r="J8446" s="1"/>
      <c r="K8446" s="275"/>
      <c r="L8446" s="1"/>
      <c r="M8446" s="1"/>
    </row>
    <row r="8447" spans="1:13" ht="15">
      <c r="A8447" s="1"/>
      <c r="B8447" s="1"/>
      <c r="C8447" s="8">
        <v>6072</v>
      </c>
      <c r="D8447" s="1"/>
      <c r="E8447" s="1"/>
      <c r="F8447" s="1"/>
      <c r="G8447" s="275"/>
      <c r="H8447" s="1"/>
      <c r="I8447" s="1"/>
      <c r="J8447" s="1"/>
      <c r="K8447" s="275"/>
      <c r="L8447" s="1"/>
      <c r="M8447" s="1"/>
    </row>
    <row r="8448" spans="1:13" ht="15">
      <c r="A8448" s="1"/>
      <c r="B8448" s="1"/>
      <c r="C8448" s="8">
        <v>6073</v>
      </c>
      <c r="D8448" s="1"/>
      <c r="E8448" s="1"/>
      <c r="F8448" s="1"/>
      <c r="G8448" s="275"/>
      <c r="H8448" s="1"/>
      <c r="I8448" s="1"/>
      <c r="J8448" s="1"/>
      <c r="K8448" s="275"/>
      <c r="L8448" s="1"/>
      <c r="M8448" s="1"/>
    </row>
    <row r="8449" spans="1:13" ht="15">
      <c r="A8449" s="1"/>
      <c r="B8449" s="1"/>
      <c r="C8449" s="8">
        <v>6074</v>
      </c>
      <c r="D8449" s="1"/>
      <c r="E8449" s="1"/>
      <c r="F8449" s="1"/>
      <c r="G8449" s="275"/>
      <c r="H8449" s="1"/>
      <c r="I8449" s="1"/>
      <c r="J8449" s="1"/>
      <c r="K8449" s="275"/>
      <c r="L8449" s="1"/>
      <c r="M8449" s="1"/>
    </row>
    <row r="8450" spans="1:13" ht="15">
      <c r="A8450" s="1"/>
      <c r="B8450" s="1"/>
      <c r="C8450" s="8">
        <v>6075</v>
      </c>
      <c r="D8450" s="1"/>
      <c r="E8450" s="1"/>
      <c r="F8450" s="1"/>
      <c r="G8450" s="275"/>
      <c r="H8450" s="1"/>
      <c r="I8450" s="1"/>
      <c r="J8450" s="1"/>
      <c r="K8450" s="275"/>
      <c r="L8450" s="1"/>
      <c r="M8450" s="1"/>
    </row>
    <row r="8451" spans="1:13" ht="15">
      <c r="A8451" s="1"/>
      <c r="B8451" s="1"/>
      <c r="C8451" s="8">
        <v>6076</v>
      </c>
      <c r="D8451" s="1"/>
      <c r="E8451" s="1"/>
      <c r="F8451" s="1"/>
      <c r="G8451" s="275"/>
      <c r="H8451" s="1"/>
      <c r="I8451" s="1"/>
      <c r="J8451" s="1"/>
      <c r="K8451" s="275"/>
      <c r="L8451" s="1"/>
      <c r="M8451" s="1"/>
    </row>
    <row r="8452" spans="1:13" ht="15">
      <c r="A8452" s="1"/>
      <c r="B8452" s="1"/>
      <c r="C8452" s="8">
        <v>6077</v>
      </c>
      <c r="D8452" s="1"/>
      <c r="E8452" s="1"/>
      <c r="F8452" s="1"/>
      <c r="G8452" s="275"/>
      <c r="H8452" s="1"/>
      <c r="I8452" s="1"/>
      <c r="J8452" s="1"/>
      <c r="K8452" s="275"/>
      <c r="L8452" s="1"/>
      <c r="M8452" s="1"/>
    </row>
    <row r="8453" spans="1:13" ht="15">
      <c r="A8453" s="1"/>
      <c r="B8453" s="1"/>
      <c r="C8453" s="8">
        <v>6078</v>
      </c>
      <c r="D8453" s="1"/>
      <c r="E8453" s="1"/>
      <c r="F8453" s="1"/>
      <c r="G8453" s="275"/>
      <c r="H8453" s="1"/>
      <c r="I8453" s="1"/>
      <c r="J8453" s="1"/>
      <c r="K8453" s="275"/>
      <c r="L8453" s="1"/>
      <c r="M8453" s="1"/>
    </row>
    <row r="8454" spans="1:13" ht="15">
      <c r="A8454" s="1"/>
      <c r="B8454" s="1"/>
      <c r="C8454" s="8">
        <v>6079</v>
      </c>
      <c r="D8454" s="1"/>
      <c r="E8454" s="1"/>
      <c r="F8454" s="1"/>
      <c r="G8454" s="275"/>
      <c r="H8454" s="1"/>
      <c r="I8454" s="1"/>
      <c r="J8454" s="1"/>
      <c r="K8454" s="275"/>
      <c r="L8454" s="1"/>
      <c r="M8454" s="1"/>
    </row>
    <row r="8455" spans="1:13" ht="15">
      <c r="A8455" s="1"/>
      <c r="B8455" s="1"/>
      <c r="C8455" s="8">
        <v>6080</v>
      </c>
      <c r="D8455" s="1"/>
      <c r="E8455" s="1"/>
      <c r="F8455" s="1"/>
      <c r="G8455" s="275"/>
      <c r="H8455" s="1"/>
      <c r="I8455" s="1"/>
      <c r="J8455" s="1"/>
      <c r="K8455" s="275"/>
      <c r="L8455" s="1"/>
      <c r="M8455" s="1"/>
    </row>
    <row r="8456" spans="1:13" ht="15">
      <c r="A8456" s="1"/>
      <c r="B8456" s="1"/>
      <c r="C8456" s="8">
        <v>6081</v>
      </c>
      <c r="D8456" s="1"/>
      <c r="E8456" s="1"/>
      <c r="F8456" s="1"/>
      <c r="G8456" s="275"/>
      <c r="H8456" s="1"/>
      <c r="I8456" s="1"/>
      <c r="J8456" s="1"/>
      <c r="K8456" s="275"/>
      <c r="L8456" s="1"/>
      <c r="M8456" s="1"/>
    </row>
    <row r="8457" spans="1:13" ht="15">
      <c r="A8457" s="1"/>
      <c r="B8457" s="1"/>
      <c r="C8457" s="8">
        <v>6082</v>
      </c>
      <c r="D8457" s="1"/>
      <c r="E8457" s="1"/>
      <c r="F8457" s="1"/>
      <c r="G8457" s="275"/>
      <c r="H8457" s="1"/>
      <c r="I8457" s="1"/>
      <c r="J8457" s="1"/>
      <c r="K8457" s="275"/>
      <c r="L8457" s="1"/>
      <c r="M8457" s="1"/>
    </row>
    <row r="8458" spans="1:13" ht="15">
      <c r="A8458" s="1"/>
      <c r="B8458" s="1"/>
      <c r="C8458" s="8">
        <v>6083</v>
      </c>
      <c r="D8458" s="1"/>
      <c r="E8458" s="1"/>
      <c r="F8458" s="1"/>
      <c r="G8458" s="275"/>
      <c r="H8458" s="1"/>
      <c r="I8458" s="1"/>
      <c r="J8458" s="1"/>
      <c r="K8458" s="275"/>
      <c r="L8458" s="1"/>
      <c r="M8458" s="1"/>
    </row>
    <row r="8459" spans="1:13" ht="15">
      <c r="A8459" s="1"/>
      <c r="B8459" s="1"/>
      <c r="C8459" s="8">
        <v>6084</v>
      </c>
      <c r="D8459" s="1"/>
      <c r="E8459" s="1"/>
      <c r="F8459" s="1"/>
      <c r="G8459" s="275"/>
      <c r="H8459" s="1"/>
      <c r="I8459" s="1"/>
      <c r="J8459" s="1"/>
      <c r="K8459" s="275"/>
      <c r="L8459" s="1"/>
      <c r="M8459" s="1"/>
    </row>
    <row r="8460" spans="1:13" ht="15">
      <c r="A8460" s="1"/>
      <c r="B8460" s="1"/>
      <c r="C8460" s="8">
        <v>6085</v>
      </c>
      <c r="D8460" s="1"/>
      <c r="E8460" s="1"/>
      <c r="F8460" s="1"/>
      <c r="G8460" s="275"/>
      <c r="H8460" s="1"/>
      <c r="I8460" s="1"/>
      <c r="J8460" s="1"/>
      <c r="K8460" s="275"/>
      <c r="L8460" s="1"/>
      <c r="M8460" s="1"/>
    </row>
    <row r="8461" spans="1:13" ht="15">
      <c r="A8461" s="1"/>
      <c r="B8461" s="1"/>
      <c r="C8461" s="8">
        <v>6086</v>
      </c>
      <c r="D8461" s="1"/>
      <c r="E8461" s="1"/>
      <c r="F8461" s="1"/>
      <c r="G8461" s="275"/>
      <c r="H8461" s="1"/>
      <c r="I8461" s="1"/>
      <c r="J8461" s="1"/>
      <c r="K8461" s="275"/>
      <c r="L8461" s="1"/>
      <c r="M8461" s="1"/>
    </row>
    <row r="8462" spans="1:13" ht="15">
      <c r="A8462" s="1"/>
      <c r="B8462" s="1"/>
      <c r="C8462" s="8">
        <v>6087</v>
      </c>
      <c r="D8462" s="1"/>
      <c r="E8462" s="1"/>
      <c r="F8462" s="1"/>
      <c r="G8462" s="275"/>
      <c r="H8462" s="1"/>
      <c r="I8462" s="1"/>
      <c r="J8462" s="1"/>
      <c r="K8462" s="275"/>
      <c r="L8462" s="1"/>
      <c r="M8462" s="1"/>
    </row>
    <row r="8463" spans="1:13" ht="15">
      <c r="A8463" s="1"/>
      <c r="B8463" s="1"/>
      <c r="C8463" s="8">
        <v>6088</v>
      </c>
      <c r="D8463" s="1"/>
      <c r="E8463" s="1"/>
      <c r="F8463" s="1"/>
      <c r="G8463" s="275"/>
      <c r="H8463" s="1"/>
      <c r="I8463" s="1"/>
      <c r="J8463" s="1"/>
      <c r="K8463" s="275"/>
      <c r="L8463" s="1"/>
      <c r="M8463" s="1"/>
    </row>
    <row r="8464" spans="1:13" ht="15">
      <c r="A8464" s="1"/>
      <c r="B8464" s="1"/>
      <c r="C8464" s="8">
        <v>6089</v>
      </c>
      <c r="D8464" s="1"/>
      <c r="E8464" s="1"/>
      <c r="F8464" s="1"/>
      <c r="G8464" s="275"/>
      <c r="H8464" s="1"/>
      <c r="I8464" s="1"/>
      <c r="J8464" s="1"/>
      <c r="K8464" s="275"/>
      <c r="L8464" s="1"/>
      <c r="M8464" s="1"/>
    </row>
    <row r="8465" spans="1:13" ht="15">
      <c r="A8465" s="1"/>
      <c r="B8465" s="1"/>
      <c r="C8465" s="8">
        <v>6090</v>
      </c>
      <c r="D8465" s="1"/>
      <c r="E8465" s="1"/>
      <c r="F8465" s="1"/>
      <c r="G8465" s="275"/>
      <c r="H8465" s="1"/>
      <c r="I8465" s="1"/>
      <c r="J8465" s="1"/>
      <c r="K8465" s="275"/>
      <c r="L8465" s="1"/>
      <c r="M8465" s="1"/>
    </row>
    <row r="8466" spans="1:13" ht="15">
      <c r="A8466" s="1"/>
      <c r="B8466" s="1"/>
      <c r="C8466" s="8">
        <v>6091</v>
      </c>
      <c r="D8466" s="1"/>
      <c r="E8466" s="1"/>
      <c r="F8466" s="1"/>
      <c r="G8466" s="275"/>
      <c r="H8466" s="1"/>
      <c r="I8466" s="1"/>
      <c r="J8466" s="1"/>
      <c r="K8466" s="275"/>
      <c r="L8466" s="1"/>
      <c r="M8466" s="1"/>
    </row>
    <row r="8467" spans="1:13" ht="15">
      <c r="A8467" s="1"/>
      <c r="B8467" s="1"/>
      <c r="C8467" s="8">
        <v>6092</v>
      </c>
      <c r="D8467" s="1"/>
      <c r="E8467" s="1"/>
      <c r="F8467" s="1"/>
      <c r="G8467" s="275"/>
      <c r="H8467" s="1"/>
      <c r="I8467" s="1"/>
      <c r="J8467" s="1"/>
      <c r="K8467" s="275"/>
      <c r="L8467" s="1"/>
      <c r="M8467" s="1"/>
    </row>
    <row r="8468" spans="1:13" ht="15">
      <c r="A8468" s="1"/>
      <c r="B8468" s="1"/>
      <c r="C8468" s="8">
        <v>6093</v>
      </c>
      <c r="D8468" s="1"/>
      <c r="E8468" s="1"/>
      <c r="F8468" s="1"/>
      <c r="G8468" s="275"/>
      <c r="H8468" s="1"/>
      <c r="I8468" s="1"/>
      <c r="J8468" s="1"/>
      <c r="K8468" s="275"/>
      <c r="L8468" s="1"/>
      <c r="M8468" s="1"/>
    </row>
    <row r="8469" spans="1:13" ht="15">
      <c r="A8469" s="1"/>
      <c r="B8469" s="1"/>
      <c r="C8469" s="8">
        <v>6094</v>
      </c>
      <c r="D8469" s="1"/>
      <c r="E8469" s="1"/>
      <c r="F8469" s="1"/>
      <c r="G8469" s="275"/>
      <c r="H8469" s="1"/>
      <c r="I8469" s="1"/>
      <c r="J8469" s="1"/>
      <c r="K8469" s="275"/>
      <c r="L8469" s="1"/>
      <c r="M8469" s="1"/>
    </row>
    <row r="8470" spans="1:13" ht="15">
      <c r="A8470" s="1"/>
      <c r="B8470" s="1"/>
      <c r="C8470" s="8">
        <v>6095</v>
      </c>
      <c r="D8470" s="1"/>
      <c r="E8470" s="1"/>
      <c r="F8470" s="1"/>
      <c r="G8470" s="275"/>
      <c r="H8470" s="1"/>
      <c r="I8470" s="1"/>
      <c r="J8470" s="1"/>
      <c r="K8470" s="275"/>
      <c r="L8470" s="1"/>
      <c r="M8470" s="1"/>
    </row>
    <row r="8471" spans="1:13" ht="15">
      <c r="A8471" s="1"/>
      <c r="B8471" s="1"/>
      <c r="C8471" s="8">
        <v>6096</v>
      </c>
      <c r="D8471" s="1"/>
      <c r="E8471" s="1"/>
      <c r="F8471" s="1"/>
      <c r="G8471" s="275"/>
      <c r="H8471" s="1"/>
      <c r="I8471" s="1"/>
      <c r="J8471" s="1"/>
      <c r="K8471" s="275"/>
      <c r="L8471" s="1"/>
      <c r="M8471" s="1"/>
    </row>
    <row r="8472" spans="1:13" ht="15">
      <c r="A8472" s="1"/>
      <c r="B8472" s="1"/>
      <c r="C8472" s="8">
        <v>6097</v>
      </c>
      <c r="D8472" s="1"/>
      <c r="E8472" s="1"/>
      <c r="F8472" s="1"/>
      <c r="G8472" s="275"/>
      <c r="H8472" s="1"/>
      <c r="I8472" s="1"/>
      <c r="J8472" s="1"/>
      <c r="K8472" s="275"/>
      <c r="L8472" s="1"/>
      <c r="M8472" s="1"/>
    </row>
    <row r="8473" spans="1:13" ht="15">
      <c r="A8473" s="1"/>
      <c r="B8473" s="1"/>
      <c r="C8473" s="8">
        <v>6098</v>
      </c>
      <c r="D8473" s="1"/>
      <c r="E8473" s="1"/>
      <c r="F8473" s="1"/>
      <c r="G8473" s="275"/>
      <c r="H8473" s="1"/>
      <c r="I8473" s="1"/>
      <c r="J8473" s="1"/>
      <c r="K8473" s="275"/>
      <c r="L8473" s="1"/>
      <c r="M8473" s="1"/>
    </row>
    <row r="8474" spans="1:13" ht="15">
      <c r="A8474" s="1"/>
      <c r="B8474" s="1"/>
      <c r="C8474" s="8">
        <v>6099</v>
      </c>
      <c r="D8474" s="1"/>
      <c r="E8474" s="1"/>
      <c r="F8474" s="1"/>
      <c r="G8474" s="275"/>
      <c r="H8474" s="1"/>
      <c r="I8474" s="1"/>
      <c r="J8474" s="1"/>
      <c r="K8474" s="275"/>
      <c r="L8474" s="1"/>
      <c r="M8474" s="1"/>
    </row>
    <row r="8475" spans="1:13" ht="15">
      <c r="A8475" s="1"/>
      <c r="B8475" s="1"/>
      <c r="C8475" s="8">
        <v>6100</v>
      </c>
      <c r="D8475" s="1"/>
      <c r="E8475" s="1"/>
      <c r="F8475" s="1"/>
      <c r="G8475" s="275"/>
      <c r="H8475" s="1"/>
      <c r="I8475" s="1"/>
      <c r="J8475" s="1"/>
      <c r="K8475" s="275"/>
      <c r="L8475" s="1"/>
      <c r="M8475" s="1"/>
    </row>
    <row r="8476" spans="1:13" ht="15">
      <c r="A8476" s="1"/>
      <c r="B8476" s="1"/>
      <c r="C8476" s="8">
        <v>6101</v>
      </c>
      <c r="D8476" s="1"/>
      <c r="E8476" s="1"/>
      <c r="F8476" s="1"/>
      <c r="G8476" s="275"/>
      <c r="H8476" s="1"/>
      <c r="I8476" s="1"/>
      <c r="J8476" s="1"/>
      <c r="K8476" s="275"/>
      <c r="L8476" s="1"/>
      <c r="M8476" s="1"/>
    </row>
    <row r="8477" spans="1:13" ht="15">
      <c r="A8477" s="1"/>
      <c r="B8477" s="1"/>
      <c r="C8477" s="8">
        <v>6102</v>
      </c>
      <c r="D8477" s="1"/>
      <c r="E8477" s="1"/>
      <c r="F8477" s="1"/>
      <c r="G8477" s="275"/>
      <c r="H8477" s="1"/>
      <c r="I8477" s="1"/>
      <c r="J8477" s="1"/>
      <c r="K8477" s="275"/>
      <c r="L8477" s="1"/>
      <c r="M8477" s="1"/>
    </row>
    <row r="8478" spans="1:13" ht="15">
      <c r="A8478" s="1"/>
      <c r="B8478" s="1"/>
      <c r="C8478" s="8">
        <v>6103</v>
      </c>
      <c r="D8478" s="1"/>
      <c r="E8478" s="1"/>
      <c r="F8478" s="1"/>
      <c r="G8478" s="275"/>
      <c r="H8478" s="1"/>
      <c r="I8478" s="1"/>
      <c r="J8478" s="1"/>
      <c r="K8478" s="275"/>
      <c r="L8478" s="1"/>
      <c r="M8478" s="1"/>
    </row>
    <row r="8479" spans="1:13" ht="15">
      <c r="A8479" s="1"/>
      <c r="B8479" s="1"/>
      <c r="C8479" s="8">
        <v>6104</v>
      </c>
      <c r="D8479" s="1"/>
      <c r="E8479" s="1"/>
      <c r="F8479" s="1"/>
      <c r="G8479" s="275"/>
      <c r="H8479" s="1"/>
      <c r="I8479" s="1"/>
      <c r="J8479" s="1"/>
      <c r="K8479" s="275"/>
      <c r="L8479" s="1"/>
      <c r="M8479" s="1"/>
    </row>
    <row r="8480" spans="1:13" ht="15">
      <c r="A8480" s="1"/>
      <c r="B8480" s="1"/>
      <c r="C8480" s="8">
        <v>6105</v>
      </c>
      <c r="D8480" s="1"/>
      <c r="E8480" s="1"/>
      <c r="F8480" s="1"/>
      <c r="G8480" s="275"/>
      <c r="H8480" s="1"/>
      <c r="I8480" s="1"/>
      <c r="J8480" s="1"/>
      <c r="K8480" s="275"/>
      <c r="L8480" s="1"/>
      <c r="M8480" s="1"/>
    </row>
    <row r="8481" spans="1:13" ht="15">
      <c r="A8481" s="1"/>
      <c r="B8481" s="1"/>
      <c r="C8481" s="8">
        <v>6106</v>
      </c>
      <c r="D8481" s="1"/>
      <c r="E8481" s="1"/>
      <c r="F8481" s="1"/>
      <c r="G8481" s="275"/>
      <c r="H8481" s="1"/>
      <c r="I8481" s="1"/>
      <c r="J8481" s="1"/>
      <c r="K8481" s="275"/>
      <c r="L8481" s="1"/>
      <c r="M8481" s="1"/>
    </row>
    <row r="8482" spans="1:13" ht="15">
      <c r="A8482" s="1"/>
      <c r="B8482" s="1"/>
      <c r="C8482" s="8">
        <v>6107</v>
      </c>
      <c r="D8482" s="1"/>
      <c r="E8482" s="1"/>
      <c r="F8482" s="1"/>
      <c r="G8482" s="275"/>
      <c r="H8482" s="1"/>
      <c r="I8482" s="1"/>
      <c r="J8482" s="1"/>
      <c r="K8482" s="275"/>
      <c r="L8482" s="1"/>
      <c r="M8482" s="1"/>
    </row>
    <row r="8483" spans="1:13" ht="15">
      <c r="A8483" s="1"/>
      <c r="B8483" s="1"/>
      <c r="C8483" s="8">
        <v>6108</v>
      </c>
      <c r="D8483" s="1"/>
      <c r="E8483" s="1"/>
      <c r="F8483" s="1"/>
      <c r="G8483" s="275"/>
      <c r="H8483" s="1"/>
      <c r="I8483" s="1"/>
      <c r="J8483" s="1"/>
      <c r="K8483" s="275"/>
      <c r="L8483" s="1"/>
      <c r="M8483" s="1"/>
    </row>
    <row r="8484" spans="1:13" ht="15">
      <c r="A8484" s="1"/>
      <c r="B8484" s="1"/>
      <c r="C8484" s="8">
        <v>6109</v>
      </c>
      <c r="D8484" s="1"/>
      <c r="E8484" s="1"/>
      <c r="F8484" s="1"/>
      <c r="G8484" s="275"/>
      <c r="H8484" s="1"/>
      <c r="I8484" s="1"/>
      <c r="J8484" s="1"/>
      <c r="K8484" s="275"/>
      <c r="L8484" s="1"/>
      <c r="M8484" s="1"/>
    </row>
    <row r="8485" spans="1:13" ht="15">
      <c r="A8485" s="1"/>
      <c r="B8485" s="1"/>
      <c r="C8485" s="8">
        <v>6110</v>
      </c>
      <c r="D8485" s="1"/>
      <c r="E8485" s="1"/>
      <c r="F8485" s="1"/>
      <c r="G8485" s="275"/>
      <c r="H8485" s="1"/>
      <c r="I8485" s="1"/>
      <c r="J8485" s="1"/>
      <c r="K8485" s="275"/>
      <c r="L8485" s="1"/>
      <c r="M8485" s="1"/>
    </row>
    <row r="8486" spans="1:13" ht="15">
      <c r="A8486" s="1"/>
      <c r="B8486" s="1"/>
      <c r="C8486" s="8">
        <v>6111</v>
      </c>
      <c r="D8486" s="1"/>
      <c r="E8486" s="1"/>
      <c r="F8486" s="1"/>
      <c r="G8486" s="275"/>
      <c r="H8486" s="1"/>
      <c r="I8486" s="1"/>
      <c r="J8486" s="1"/>
      <c r="K8486" s="275"/>
      <c r="L8486" s="1"/>
      <c r="M8486" s="1"/>
    </row>
    <row r="8487" spans="1:13" ht="15">
      <c r="A8487" s="1"/>
      <c r="B8487" s="1"/>
      <c r="C8487" s="8">
        <v>6112</v>
      </c>
      <c r="D8487" s="1"/>
      <c r="E8487" s="1"/>
      <c r="F8487" s="1"/>
      <c r="G8487" s="275"/>
      <c r="H8487" s="1"/>
      <c r="I8487" s="1"/>
      <c r="J8487" s="1"/>
      <c r="K8487" s="275"/>
      <c r="L8487" s="1"/>
      <c r="M8487" s="1"/>
    </row>
    <row r="8488" spans="1:13" ht="15">
      <c r="A8488" s="1"/>
      <c r="B8488" s="1"/>
      <c r="C8488" s="8">
        <v>6113</v>
      </c>
      <c r="D8488" s="1"/>
      <c r="E8488" s="1"/>
      <c r="F8488" s="1"/>
      <c r="G8488" s="275"/>
      <c r="H8488" s="1"/>
      <c r="I8488" s="1"/>
      <c r="J8488" s="1"/>
      <c r="K8488" s="275"/>
      <c r="L8488" s="1"/>
      <c r="M8488" s="1"/>
    </row>
    <row r="8489" spans="1:13" ht="15">
      <c r="A8489" s="1"/>
      <c r="B8489" s="1"/>
      <c r="C8489" s="8">
        <v>6114</v>
      </c>
      <c r="D8489" s="1"/>
      <c r="E8489" s="1"/>
      <c r="F8489" s="1"/>
      <c r="G8489" s="275"/>
      <c r="H8489" s="1"/>
      <c r="I8489" s="1"/>
      <c r="J8489" s="1"/>
      <c r="K8489" s="275"/>
      <c r="L8489" s="1"/>
      <c r="M8489" s="1"/>
    </row>
    <row r="8490" spans="1:13" ht="15">
      <c r="A8490" s="1"/>
      <c r="B8490" s="1"/>
      <c r="C8490" s="8">
        <v>6115</v>
      </c>
      <c r="D8490" s="1"/>
      <c r="E8490" s="1"/>
      <c r="F8490" s="1"/>
      <c r="G8490" s="275"/>
      <c r="H8490" s="1"/>
      <c r="I8490" s="1"/>
      <c r="J8490" s="1"/>
      <c r="K8490" s="275"/>
      <c r="L8490" s="1"/>
      <c r="M8490" s="1"/>
    </row>
    <row r="8491" spans="1:13" ht="15">
      <c r="A8491" s="1"/>
      <c r="B8491" s="1"/>
      <c r="C8491" s="8">
        <v>6116</v>
      </c>
      <c r="D8491" s="1"/>
      <c r="E8491" s="1"/>
      <c r="F8491" s="1"/>
      <c r="G8491" s="275"/>
      <c r="H8491" s="1"/>
      <c r="I8491" s="1"/>
      <c r="J8491" s="1"/>
      <c r="K8491" s="275"/>
      <c r="L8491" s="1"/>
      <c r="M8491" s="1"/>
    </row>
    <row r="8492" spans="1:13" ht="15">
      <c r="A8492" s="1"/>
      <c r="B8492" s="1"/>
      <c r="C8492" s="8">
        <v>6117</v>
      </c>
      <c r="D8492" s="1"/>
      <c r="E8492" s="1"/>
      <c r="F8492" s="1"/>
      <c r="G8492" s="275"/>
      <c r="H8492" s="1"/>
      <c r="I8492" s="1"/>
      <c r="J8492" s="1"/>
      <c r="K8492" s="275"/>
      <c r="L8492" s="1"/>
      <c r="M8492" s="1"/>
    </row>
    <row r="8493" spans="1:13" ht="15">
      <c r="A8493" s="1"/>
      <c r="B8493" s="1"/>
      <c r="C8493" s="8">
        <v>6118</v>
      </c>
      <c r="D8493" s="1"/>
      <c r="E8493" s="1"/>
      <c r="F8493" s="1"/>
      <c r="G8493" s="275"/>
      <c r="H8493" s="1"/>
      <c r="I8493" s="1"/>
      <c r="J8493" s="1"/>
      <c r="K8493" s="275"/>
      <c r="L8493" s="1"/>
      <c r="M8493" s="1"/>
    </row>
    <row r="8494" spans="1:13" ht="15">
      <c r="A8494" s="1"/>
      <c r="B8494" s="1"/>
      <c r="C8494" s="8">
        <v>6119</v>
      </c>
      <c r="D8494" s="1"/>
      <c r="E8494" s="1"/>
      <c r="F8494" s="1"/>
      <c r="G8494" s="275"/>
      <c r="H8494" s="1"/>
      <c r="I8494" s="1"/>
      <c r="J8494" s="1"/>
      <c r="K8494" s="275"/>
      <c r="L8494" s="1"/>
      <c r="M8494" s="1"/>
    </row>
    <row r="8495" spans="1:13" ht="15">
      <c r="A8495" s="1"/>
      <c r="B8495" s="1"/>
      <c r="C8495" s="8">
        <v>6120</v>
      </c>
      <c r="D8495" s="1"/>
      <c r="E8495" s="1"/>
      <c r="F8495" s="1"/>
      <c r="G8495" s="275"/>
      <c r="H8495" s="1"/>
      <c r="I8495" s="1"/>
      <c r="J8495" s="1"/>
      <c r="K8495" s="275"/>
      <c r="L8495" s="1"/>
      <c r="M8495" s="1"/>
    </row>
    <row r="8496" spans="1:13" ht="15">
      <c r="A8496" s="1"/>
      <c r="B8496" s="1"/>
      <c r="C8496" s="8">
        <v>6121</v>
      </c>
      <c r="D8496" s="1"/>
      <c r="E8496" s="1"/>
      <c r="F8496" s="1"/>
      <c r="G8496" s="275"/>
      <c r="H8496" s="1"/>
      <c r="I8496" s="1"/>
      <c r="J8496" s="1"/>
      <c r="K8496" s="275"/>
      <c r="L8496" s="1"/>
      <c r="M8496" s="1"/>
    </row>
    <row r="8497" spans="1:13" ht="15">
      <c r="A8497" s="1"/>
      <c r="B8497" s="1"/>
      <c r="C8497" s="8">
        <v>6122</v>
      </c>
      <c r="D8497" s="1"/>
      <c r="E8497" s="1"/>
      <c r="F8497" s="1"/>
      <c r="G8497" s="275"/>
      <c r="H8497" s="1"/>
      <c r="I8497" s="1"/>
      <c r="J8497" s="1"/>
      <c r="K8497" s="275"/>
      <c r="L8497" s="1"/>
      <c r="M8497" s="1"/>
    </row>
    <row r="8498" spans="1:13" ht="15">
      <c r="A8498" s="1"/>
      <c r="B8498" s="1"/>
      <c r="C8498" s="8">
        <v>6123</v>
      </c>
      <c r="D8498" s="1"/>
      <c r="E8498" s="1"/>
      <c r="F8498" s="1"/>
      <c r="G8498" s="275"/>
      <c r="H8498" s="1"/>
      <c r="I8498" s="1"/>
      <c r="J8498" s="1"/>
      <c r="K8498" s="275"/>
      <c r="L8498" s="1"/>
      <c r="M8498" s="1"/>
    </row>
    <row r="8499" spans="1:13" ht="15">
      <c r="A8499" s="1"/>
      <c r="B8499" s="1"/>
      <c r="C8499" s="8">
        <v>6124</v>
      </c>
      <c r="D8499" s="1"/>
      <c r="E8499" s="1"/>
      <c r="F8499" s="1"/>
      <c r="G8499" s="275"/>
      <c r="H8499" s="1"/>
      <c r="I8499" s="1"/>
      <c r="J8499" s="1"/>
      <c r="K8499" s="275"/>
      <c r="L8499" s="1"/>
      <c r="M8499" s="1"/>
    </row>
    <row r="8500" spans="1:13" ht="15">
      <c r="A8500" s="1"/>
      <c r="B8500" s="1"/>
      <c r="C8500" s="8">
        <v>6125</v>
      </c>
      <c r="D8500" s="1"/>
      <c r="E8500" s="1"/>
      <c r="F8500" s="1"/>
      <c r="G8500" s="275"/>
      <c r="H8500" s="1"/>
      <c r="I8500" s="1"/>
      <c r="J8500" s="1"/>
      <c r="K8500" s="275"/>
      <c r="L8500" s="1"/>
      <c r="M8500" s="1"/>
    </row>
    <row r="8501" spans="1:13" ht="15">
      <c r="A8501" s="1"/>
      <c r="B8501" s="1"/>
      <c r="C8501" s="8">
        <v>6126</v>
      </c>
      <c r="D8501" s="1"/>
      <c r="E8501" s="1"/>
      <c r="F8501" s="1"/>
      <c r="G8501" s="275"/>
      <c r="H8501" s="1"/>
      <c r="I8501" s="1"/>
      <c r="J8501" s="1"/>
      <c r="K8501" s="275"/>
      <c r="L8501" s="1"/>
      <c r="M8501" s="1"/>
    </row>
    <row r="8502" spans="1:13" ht="15">
      <c r="A8502" s="1"/>
      <c r="B8502" s="1"/>
      <c r="C8502" s="8">
        <v>6127</v>
      </c>
      <c r="D8502" s="1"/>
      <c r="E8502" s="1"/>
      <c r="F8502" s="1"/>
      <c r="G8502" s="275"/>
      <c r="H8502" s="1"/>
      <c r="I8502" s="1"/>
      <c r="J8502" s="1"/>
      <c r="K8502" s="275"/>
      <c r="L8502" s="1"/>
      <c r="M8502" s="1"/>
    </row>
    <row r="8503" spans="1:13" ht="15">
      <c r="A8503" s="1"/>
      <c r="B8503" s="1"/>
      <c r="C8503" s="8">
        <v>6128</v>
      </c>
      <c r="D8503" s="1"/>
      <c r="E8503" s="1"/>
      <c r="F8503" s="1"/>
      <c r="G8503" s="275"/>
      <c r="H8503" s="1"/>
      <c r="I8503" s="1"/>
      <c r="J8503" s="1"/>
      <c r="K8503" s="275"/>
      <c r="L8503" s="1"/>
      <c r="M8503" s="1"/>
    </row>
    <row r="8504" spans="1:13" ht="15">
      <c r="A8504" s="1"/>
      <c r="B8504" s="1"/>
      <c r="C8504" s="8">
        <v>6129</v>
      </c>
      <c r="D8504" s="1"/>
      <c r="E8504" s="1"/>
      <c r="F8504" s="1"/>
      <c r="G8504" s="275"/>
      <c r="H8504" s="1"/>
      <c r="I8504" s="1"/>
      <c r="J8504" s="1"/>
      <c r="K8504" s="275"/>
      <c r="L8504" s="1"/>
      <c r="M8504" s="1"/>
    </row>
    <row r="8505" spans="1:13" ht="15">
      <c r="A8505" s="1"/>
      <c r="B8505" s="1"/>
      <c r="C8505" s="8">
        <v>6130</v>
      </c>
      <c r="D8505" s="1"/>
      <c r="E8505" s="1"/>
      <c r="F8505" s="1"/>
      <c r="G8505" s="275"/>
      <c r="H8505" s="1"/>
      <c r="I8505" s="1"/>
      <c r="J8505" s="1"/>
      <c r="K8505" s="275"/>
      <c r="L8505" s="1"/>
      <c r="M8505" s="1"/>
    </row>
    <row r="8506" spans="1:13" ht="15">
      <c r="A8506" s="1"/>
      <c r="B8506" s="1"/>
      <c r="C8506" s="8">
        <v>6131</v>
      </c>
      <c r="D8506" s="1"/>
      <c r="E8506" s="1"/>
      <c r="F8506" s="1"/>
      <c r="G8506" s="275"/>
      <c r="H8506" s="1"/>
      <c r="I8506" s="1"/>
      <c r="J8506" s="1"/>
      <c r="K8506" s="275"/>
      <c r="L8506" s="1"/>
      <c r="M8506" s="1"/>
    </row>
    <row r="8507" spans="1:13" ht="15">
      <c r="A8507" s="1"/>
      <c r="B8507" s="1"/>
      <c r="C8507" s="8">
        <v>6132</v>
      </c>
      <c r="D8507" s="1"/>
      <c r="E8507" s="1"/>
      <c r="F8507" s="1"/>
      <c r="G8507" s="275"/>
      <c r="H8507" s="1"/>
      <c r="I8507" s="1"/>
      <c r="J8507" s="1"/>
      <c r="K8507" s="275"/>
      <c r="L8507" s="1"/>
      <c r="M8507" s="1"/>
    </row>
    <row r="8508" spans="1:13" ht="15">
      <c r="A8508" s="1"/>
      <c r="B8508" s="1"/>
      <c r="C8508" s="8">
        <v>6133</v>
      </c>
      <c r="D8508" s="1"/>
      <c r="E8508" s="1"/>
      <c r="F8508" s="1"/>
      <c r="G8508" s="275"/>
      <c r="H8508" s="1"/>
      <c r="I8508" s="1"/>
      <c r="J8508" s="1"/>
      <c r="K8508" s="275"/>
      <c r="L8508" s="1"/>
      <c r="M8508" s="1"/>
    </row>
    <row r="8509" spans="1:13" ht="15">
      <c r="A8509" s="1"/>
      <c r="B8509" s="1"/>
      <c r="C8509" s="8">
        <v>6134</v>
      </c>
      <c r="D8509" s="1"/>
      <c r="E8509" s="1"/>
      <c r="F8509" s="1"/>
      <c r="G8509" s="275"/>
      <c r="H8509" s="1"/>
      <c r="I8509" s="1"/>
      <c r="J8509" s="1"/>
      <c r="K8509" s="275"/>
      <c r="L8509" s="1"/>
      <c r="M8509" s="1"/>
    </row>
    <row r="8510" spans="1:13" ht="15">
      <c r="A8510" s="1"/>
      <c r="B8510" s="1"/>
      <c r="C8510" s="8">
        <v>6135</v>
      </c>
      <c r="D8510" s="1"/>
      <c r="E8510" s="1"/>
      <c r="F8510" s="1"/>
      <c r="G8510" s="275"/>
      <c r="H8510" s="1"/>
      <c r="I8510" s="1"/>
      <c r="J8510" s="1"/>
      <c r="K8510" s="275"/>
      <c r="L8510" s="1"/>
      <c r="M8510" s="1"/>
    </row>
    <row r="8511" spans="1:13" ht="15">
      <c r="A8511" s="1"/>
      <c r="B8511" s="1"/>
      <c r="C8511" s="8">
        <v>6136</v>
      </c>
      <c r="D8511" s="1"/>
      <c r="E8511" s="1"/>
      <c r="F8511" s="1"/>
      <c r="G8511" s="275"/>
      <c r="H8511" s="1"/>
      <c r="I8511" s="1"/>
      <c r="J8511" s="1"/>
      <c r="K8511" s="275"/>
      <c r="L8511" s="1"/>
      <c r="M8511" s="1"/>
    </row>
    <row r="8512" spans="1:13" ht="15">
      <c r="A8512" s="1"/>
      <c r="B8512" s="1"/>
      <c r="C8512" s="8">
        <v>6137</v>
      </c>
      <c r="D8512" s="1"/>
      <c r="E8512" s="1"/>
      <c r="F8512" s="1"/>
      <c r="G8512" s="275"/>
      <c r="H8512" s="1"/>
      <c r="I8512" s="1"/>
      <c r="J8512" s="1"/>
      <c r="K8512" s="275"/>
      <c r="L8512" s="1"/>
      <c r="M8512" s="1"/>
    </row>
    <row r="8513" spans="1:13" ht="15">
      <c r="A8513" s="1"/>
      <c r="B8513" s="1"/>
      <c r="C8513" s="8">
        <v>6138</v>
      </c>
      <c r="D8513" s="1"/>
      <c r="E8513" s="1"/>
      <c r="F8513" s="1"/>
      <c r="G8513" s="275"/>
      <c r="H8513" s="1"/>
      <c r="I8513" s="1"/>
      <c r="J8513" s="1"/>
      <c r="K8513" s="275"/>
      <c r="L8513" s="1"/>
      <c r="M8513" s="1"/>
    </row>
    <row r="8514" spans="1:13" ht="15">
      <c r="A8514" s="1"/>
      <c r="B8514" s="1"/>
      <c r="C8514" s="8">
        <v>6139</v>
      </c>
      <c r="D8514" s="1"/>
      <c r="E8514" s="1"/>
      <c r="F8514" s="1"/>
      <c r="G8514" s="275"/>
      <c r="H8514" s="1"/>
      <c r="I8514" s="1"/>
      <c r="J8514" s="1"/>
      <c r="K8514" s="275"/>
      <c r="L8514" s="1"/>
      <c r="M8514" s="1"/>
    </row>
    <row r="8515" spans="1:13" ht="15">
      <c r="A8515" s="1"/>
      <c r="B8515" s="1"/>
      <c r="C8515" s="8">
        <v>6140</v>
      </c>
      <c r="D8515" s="1"/>
      <c r="E8515" s="1"/>
      <c r="F8515" s="1"/>
      <c r="G8515" s="275"/>
      <c r="H8515" s="1"/>
      <c r="I8515" s="1"/>
      <c r="J8515" s="1"/>
      <c r="K8515" s="275"/>
      <c r="L8515" s="1"/>
      <c r="M8515" s="1"/>
    </row>
    <row r="8516" spans="1:13" ht="15">
      <c r="A8516" s="1"/>
      <c r="B8516" s="1"/>
      <c r="C8516" s="8">
        <v>6141</v>
      </c>
      <c r="D8516" s="1"/>
      <c r="E8516" s="1"/>
      <c r="F8516" s="1"/>
      <c r="G8516" s="275"/>
      <c r="H8516" s="1"/>
      <c r="I8516" s="1"/>
      <c r="J8516" s="1"/>
      <c r="K8516" s="275"/>
      <c r="L8516" s="1"/>
      <c r="M8516" s="1"/>
    </row>
    <row r="8517" spans="1:13" ht="15">
      <c r="A8517" s="1"/>
      <c r="B8517" s="1"/>
      <c r="C8517" s="8">
        <v>6142</v>
      </c>
      <c r="D8517" s="1"/>
      <c r="E8517" s="1"/>
      <c r="F8517" s="1"/>
      <c r="G8517" s="275"/>
      <c r="H8517" s="1"/>
      <c r="I8517" s="1"/>
      <c r="J8517" s="1"/>
      <c r="K8517" s="275"/>
      <c r="L8517" s="1"/>
      <c r="M8517" s="1"/>
    </row>
    <row r="8518" spans="1:13" ht="15">
      <c r="A8518" s="1"/>
      <c r="B8518" s="1"/>
      <c r="C8518" s="8">
        <v>6143</v>
      </c>
      <c r="D8518" s="1"/>
      <c r="E8518" s="1"/>
      <c r="F8518" s="1"/>
      <c r="G8518" s="275"/>
      <c r="H8518" s="1"/>
      <c r="I8518" s="1"/>
      <c r="J8518" s="1"/>
      <c r="K8518" s="275"/>
      <c r="L8518" s="1"/>
      <c r="M8518" s="1"/>
    </row>
    <row r="8519" spans="1:13" ht="15">
      <c r="A8519" s="1"/>
      <c r="B8519" s="1"/>
      <c r="C8519" s="8">
        <v>6144</v>
      </c>
      <c r="D8519" s="1"/>
      <c r="E8519" s="1"/>
      <c r="F8519" s="1"/>
      <c r="G8519" s="275"/>
      <c r="H8519" s="1"/>
      <c r="I8519" s="1"/>
      <c r="J8519" s="1"/>
      <c r="K8519" s="275"/>
      <c r="L8519" s="1"/>
      <c r="M8519" s="1"/>
    </row>
    <row r="8520" spans="1:13" ht="15">
      <c r="A8520" s="1"/>
      <c r="B8520" s="1"/>
      <c r="C8520" s="8">
        <v>6145</v>
      </c>
      <c r="D8520" s="1"/>
      <c r="E8520" s="1"/>
      <c r="F8520" s="1"/>
      <c r="G8520" s="275"/>
      <c r="H8520" s="1"/>
      <c r="I8520" s="1"/>
      <c r="J8520" s="1"/>
      <c r="K8520" s="275"/>
      <c r="L8520" s="1"/>
      <c r="M8520" s="1"/>
    </row>
    <row r="8521" spans="1:13" ht="15">
      <c r="A8521" s="1"/>
      <c r="B8521" s="1"/>
      <c r="C8521" s="8">
        <v>6146</v>
      </c>
      <c r="D8521" s="1"/>
      <c r="E8521" s="1"/>
      <c r="F8521" s="1"/>
      <c r="G8521" s="275"/>
      <c r="H8521" s="1"/>
      <c r="I8521" s="1"/>
      <c r="J8521" s="1"/>
      <c r="K8521" s="275"/>
      <c r="L8521" s="1"/>
      <c r="M8521" s="1"/>
    </row>
    <row r="8522" spans="1:13" ht="15">
      <c r="A8522" s="1"/>
      <c r="B8522" s="1"/>
      <c r="C8522" s="8">
        <v>6147</v>
      </c>
      <c r="D8522" s="1"/>
      <c r="E8522" s="1"/>
      <c r="F8522" s="1"/>
      <c r="G8522" s="275"/>
      <c r="H8522" s="1"/>
      <c r="I8522" s="1"/>
      <c r="J8522" s="1"/>
      <c r="K8522" s="275"/>
      <c r="L8522" s="1"/>
      <c r="M8522" s="1"/>
    </row>
    <row r="8523" spans="1:13" ht="15">
      <c r="A8523" s="1"/>
      <c r="B8523" s="1"/>
      <c r="C8523" s="8">
        <v>6148</v>
      </c>
      <c r="D8523" s="1"/>
      <c r="E8523" s="1"/>
      <c r="F8523" s="1"/>
      <c r="G8523" s="275"/>
      <c r="H8523" s="1"/>
      <c r="I8523" s="1"/>
      <c r="J8523" s="1"/>
      <c r="K8523" s="275"/>
      <c r="L8523" s="1"/>
      <c r="M8523" s="1"/>
    </row>
    <row r="8524" spans="1:13" ht="15">
      <c r="A8524" s="1"/>
      <c r="B8524" s="1"/>
      <c r="C8524" s="8">
        <v>6149</v>
      </c>
      <c r="D8524" s="1"/>
      <c r="E8524" s="1"/>
      <c r="F8524" s="1"/>
      <c r="G8524" s="275"/>
      <c r="H8524" s="1"/>
      <c r="I8524" s="1"/>
      <c r="J8524" s="1"/>
      <c r="K8524" s="275"/>
      <c r="L8524" s="1"/>
      <c r="M8524" s="1"/>
    </row>
    <row r="8525" spans="1:13" ht="15">
      <c r="A8525" s="1"/>
      <c r="B8525" s="1"/>
      <c r="C8525" s="8">
        <v>6150</v>
      </c>
      <c r="D8525" s="1"/>
      <c r="E8525" s="1"/>
      <c r="F8525" s="1"/>
      <c r="G8525" s="275"/>
      <c r="H8525" s="1"/>
      <c r="I8525" s="1"/>
      <c r="J8525" s="1"/>
      <c r="K8525" s="275"/>
      <c r="L8525" s="1"/>
      <c r="M8525" s="1"/>
    </row>
    <row r="8526" spans="1:13" ht="15">
      <c r="A8526" s="1"/>
      <c r="B8526" s="1"/>
      <c r="C8526" s="8">
        <v>6151</v>
      </c>
      <c r="D8526" s="1"/>
      <c r="E8526" s="1"/>
      <c r="F8526" s="1"/>
      <c r="G8526" s="275"/>
      <c r="H8526" s="1"/>
      <c r="I8526" s="1"/>
      <c r="J8526" s="1"/>
      <c r="K8526" s="275"/>
      <c r="L8526" s="1"/>
      <c r="M8526" s="1"/>
    </row>
    <row r="8527" spans="1:13" ht="15">
      <c r="A8527" s="1"/>
      <c r="B8527" s="1"/>
      <c r="C8527" s="8">
        <v>6152</v>
      </c>
      <c r="D8527" s="1"/>
      <c r="E8527" s="1"/>
      <c r="F8527" s="1"/>
      <c r="G8527" s="275"/>
      <c r="H8527" s="1"/>
      <c r="I8527" s="1"/>
      <c r="J8527" s="1"/>
      <c r="K8527" s="275"/>
      <c r="L8527" s="1"/>
      <c r="M8527" s="1"/>
    </row>
    <row r="8528" spans="1:13" ht="15">
      <c r="A8528" s="1"/>
      <c r="B8528" s="1"/>
      <c r="C8528" s="8">
        <v>6153</v>
      </c>
      <c r="D8528" s="1"/>
      <c r="E8528" s="1"/>
      <c r="F8528" s="1"/>
      <c r="G8528" s="275"/>
      <c r="H8528" s="1"/>
      <c r="I8528" s="1"/>
      <c r="J8528" s="1"/>
      <c r="K8528" s="275"/>
      <c r="L8528" s="1"/>
      <c r="M8528" s="1"/>
    </row>
    <row r="8529" spans="1:13" ht="15">
      <c r="A8529" s="1"/>
      <c r="B8529" s="1"/>
      <c r="C8529" s="8">
        <v>6154</v>
      </c>
      <c r="D8529" s="1"/>
      <c r="E8529" s="1"/>
      <c r="F8529" s="1"/>
      <c r="G8529" s="275"/>
      <c r="H8529" s="1"/>
      <c r="I8529" s="1"/>
      <c r="J8529" s="1"/>
      <c r="K8529" s="275"/>
      <c r="L8529" s="1"/>
      <c r="M8529" s="1"/>
    </row>
    <row r="8530" spans="1:13" ht="15">
      <c r="A8530" s="1"/>
      <c r="B8530" s="1"/>
      <c r="C8530" s="8">
        <v>6155</v>
      </c>
      <c r="D8530" s="1"/>
      <c r="E8530" s="1"/>
      <c r="F8530" s="1"/>
      <c r="G8530" s="275"/>
      <c r="H8530" s="1"/>
      <c r="I8530" s="1"/>
      <c r="J8530" s="1"/>
      <c r="K8530" s="275"/>
      <c r="L8530" s="1"/>
      <c r="M8530" s="1"/>
    </row>
    <row r="8531" spans="1:13" ht="15">
      <c r="A8531" s="1"/>
      <c r="B8531" s="1"/>
      <c r="C8531" s="8">
        <v>6156</v>
      </c>
      <c r="D8531" s="1"/>
      <c r="E8531" s="1"/>
      <c r="F8531" s="1"/>
      <c r="G8531" s="275"/>
      <c r="H8531" s="1"/>
      <c r="I8531" s="1"/>
      <c r="J8531" s="1"/>
      <c r="K8531" s="275"/>
      <c r="L8531" s="1"/>
      <c r="M8531" s="1"/>
    </row>
    <row r="8532" spans="1:13" ht="15">
      <c r="A8532" s="1"/>
      <c r="B8532" s="1"/>
      <c r="C8532" s="8">
        <v>6157</v>
      </c>
      <c r="D8532" s="1"/>
      <c r="E8532" s="1"/>
      <c r="F8532" s="1"/>
      <c r="G8532" s="275"/>
      <c r="H8532" s="1"/>
      <c r="I8532" s="1"/>
      <c r="J8532" s="1"/>
      <c r="K8532" s="275"/>
      <c r="L8532" s="1"/>
      <c r="M8532" s="1"/>
    </row>
    <row r="8533" spans="1:13" ht="15">
      <c r="A8533" s="1"/>
      <c r="B8533" s="1"/>
      <c r="C8533" s="8">
        <v>6158</v>
      </c>
      <c r="D8533" s="1"/>
      <c r="E8533" s="1"/>
      <c r="F8533" s="1"/>
      <c r="G8533" s="275"/>
      <c r="H8533" s="1"/>
      <c r="I8533" s="1"/>
      <c r="J8533" s="1"/>
      <c r="K8533" s="275"/>
      <c r="L8533" s="1"/>
      <c r="M8533" s="1"/>
    </row>
    <row r="8534" spans="1:13" ht="15">
      <c r="A8534" s="1"/>
      <c r="B8534" s="1"/>
      <c r="C8534" s="8">
        <v>6159</v>
      </c>
      <c r="D8534" s="1"/>
      <c r="E8534" s="1"/>
      <c r="F8534" s="1"/>
      <c r="G8534" s="275"/>
      <c r="H8534" s="1"/>
      <c r="I8534" s="1"/>
      <c r="J8534" s="1"/>
      <c r="K8534" s="275"/>
      <c r="L8534" s="1"/>
      <c r="M8534" s="1"/>
    </row>
    <row r="8535" spans="1:13" ht="15">
      <c r="A8535" s="1"/>
      <c r="B8535" s="1"/>
      <c r="C8535" s="8">
        <v>6160</v>
      </c>
      <c r="D8535" s="1"/>
      <c r="E8535" s="1"/>
      <c r="F8535" s="1"/>
      <c r="G8535" s="275"/>
      <c r="H8535" s="1"/>
      <c r="I8535" s="1"/>
      <c r="J8535" s="1"/>
      <c r="K8535" s="275"/>
      <c r="L8535" s="1"/>
      <c r="M8535" s="1"/>
    </row>
    <row r="8536" spans="1:13" ht="15">
      <c r="A8536" s="1"/>
      <c r="B8536" s="1"/>
      <c r="C8536" s="8">
        <v>6161</v>
      </c>
      <c r="D8536" s="1"/>
      <c r="E8536" s="1"/>
      <c r="F8536" s="1"/>
      <c r="G8536" s="275"/>
      <c r="H8536" s="1"/>
      <c r="I8536" s="1"/>
      <c r="J8536" s="1"/>
      <c r="K8536" s="275"/>
      <c r="L8536" s="1"/>
      <c r="M8536" s="1"/>
    </row>
    <row r="8537" spans="1:13" ht="15">
      <c r="A8537" s="1"/>
      <c r="B8537" s="1"/>
      <c r="C8537" s="8">
        <v>6162</v>
      </c>
      <c r="D8537" s="1"/>
      <c r="E8537" s="1"/>
      <c r="F8537" s="1"/>
      <c r="G8537" s="275"/>
      <c r="H8537" s="1"/>
      <c r="I8537" s="1"/>
      <c r="J8537" s="1"/>
      <c r="K8537" s="275"/>
      <c r="L8537" s="1"/>
      <c r="M8537" s="1"/>
    </row>
    <row r="8538" spans="1:13" ht="15">
      <c r="A8538" s="1"/>
      <c r="B8538" s="1"/>
      <c r="C8538" s="8">
        <v>6163</v>
      </c>
      <c r="D8538" s="1"/>
      <c r="E8538" s="1"/>
      <c r="F8538" s="1"/>
      <c r="G8538" s="275"/>
      <c r="H8538" s="1"/>
      <c r="I8538" s="1"/>
      <c r="J8538" s="1"/>
      <c r="K8538" s="275"/>
      <c r="L8538" s="1"/>
      <c r="M8538" s="1"/>
    </row>
    <row r="8539" spans="1:13" ht="15">
      <c r="A8539" s="1"/>
      <c r="B8539" s="1"/>
      <c r="C8539" s="8">
        <v>6164</v>
      </c>
      <c r="D8539" s="1"/>
      <c r="E8539" s="1"/>
      <c r="F8539" s="1"/>
      <c r="G8539" s="275"/>
      <c r="H8539" s="1"/>
      <c r="I8539" s="1"/>
      <c r="J8539" s="1"/>
      <c r="K8539" s="275"/>
      <c r="L8539" s="1"/>
      <c r="M8539" s="1"/>
    </row>
    <row r="8540" spans="1:13" ht="15">
      <c r="A8540" s="1"/>
      <c r="B8540" s="1"/>
      <c r="C8540" s="8">
        <v>6165</v>
      </c>
      <c r="D8540" s="1"/>
      <c r="E8540" s="1"/>
      <c r="F8540" s="1"/>
      <c r="G8540" s="275"/>
      <c r="H8540" s="1"/>
      <c r="I8540" s="1"/>
      <c r="J8540" s="1"/>
      <c r="K8540" s="275"/>
      <c r="L8540" s="1"/>
      <c r="M8540" s="1"/>
    </row>
    <row r="8541" spans="1:13" ht="15">
      <c r="A8541" s="1"/>
      <c r="B8541" s="1"/>
      <c r="C8541" s="8">
        <v>6166</v>
      </c>
      <c r="D8541" s="1"/>
      <c r="E8541" s="1"/>
      <c r="F8541" s="1"/>
      <c r="G8541" s="275"/>
      <c r="H8541" s="1"/>
      <c r="I8541" s="1"/>
      <c r="J8541" s="1"/>
      <c r="K8541" s="275"/>
      <c r="L8541" s="1"/>
      <c r="M8541" s="1"/>
    </row>
    <row r="8542" spans="1:13" ht="15">
      <c r="A8542" s="1"/>
      <c r="B8542" s="1"/>
      <c r="C8542" s="8">
        <v>6167</v>
      </c>
      <c r="D8542" s="1"/>
      <c r="E8542" s="1"/>
      <c r="F8542" s="1"/>
      <c r="G8542" s="275"/>
      <c r="H8542" s="1"/>
      <c r="I8542" s="1"/>
      <c r="J8542" s="1"/>
      <c r="K8542" s="275"/>
      <c r="L8542" s="1"/>
      <c r="M8542" s="1"/>
    </row>
    <row r="8543" spans="1:13" ht="15">
      <c r="A8543" s="1"/>
      <c r="B8543" s="1"/>
      <c r="C8543" s="8">
        <v>6168</v>
      </c>
      <c r="D8543" s="1"/>
      <c r="E8543" s="1"/>
      <c r="F8543" s="1"/>
      <c r="G8543" s="275"/>
      <c r="H8543" s="1"/>
      <c r="I8543" s="1"/>
      <c r="J8543" s="1"/>
      <c r="K8543" s="275"/>
      <c r="L8543" s="1"/>
      <c r="M8543" s="1"/>
    </row>
    <row r="8544" spans="1:13" ht="15">
      <c r="A8544" s="1"/>
      <c r="B8544" s="1"/>
      <c r="C8544" s="8">
        <v>6169</v>
      </c>
      <c r="D8544" s="1"/>
      <c r="E8544" s="1"/>
      <c r="F8544" s="1"/>
      <c r="G8544" s="275"/>
      <c r="H8544" s="1"/>
      <c r="I8544" s="1"/>
      <c r="J8544" s="1"/>
      <c r="K8544" s="275"/>
      <c r="L8544" s="1"/>
      <c r="M8544" s="1"/>
    </row>
    <row r="8545" spans="1:13" ht="15">
      <c r="A8545" s="1"/>
      <c r="B8545" s="1"/>
      <c r="C8545" s="8">
        <v>6170</v>
      </c>
      <c r="D8545" s="1"/>
      <c r="E8545" s="1"/>
      <c r="F8545" s="1"/>
      <c r="G8545" s="275"/>
      <c r="H8545" s="1"/>
      <c r="I8545" s="1"/>
      <c r="J8545" s="1"/>
      <c r="K8545" s="275"/>
      <c r="L8545" s="1"/>
      <c r="M8545" s="1"/>
    </row>
    <row r="8546" spans="1:13" ht="15">
      <c r="A8546" s="1"/>
      <c r="B8546" s="1"/>
      <c r="C8546" s="8">
        <v>6171</v>
      </c>
      <c r="D8546" s="1"/>
      <c r="E8546" s="1"/>
      <c r="F8546" s="1"/>
      <c r="G8546" s="275"/>
      <c r="H8546" s="1"/>
      <c r="I8546" s="1"/>
      <c r="J8546" s="1"/>
      <c r="K8546" s="275"/>
      <c r="L8546" s="1"/>
      <c r="M8546" s="1"/>
    </row>
    <row r="8547" spans="1:13" ht="15">
      <c r="A8547" s="1"/>
      <c r="B8547" s="1"/>
      <c r="C8547" s="8">
        <v>6172</v>
      </c>
      <c r="D8547" s="1"/>
      <c r="E8547" s="1"/>
      <c r="F8547" s="1"/>
      <c r="G8547" s="275"/>
      <c r="H8547" s="1"/>
      <c r="I8547" s="1"/>
      <c r="J8547" s="1"/>
      <c r="K8547" s="275"/>
      <c r="L8547" s="1"/>
      <c r="M8547" s="1"/>
    </row>
    <row r="8548" spans="1:13" ht="15">
      <c r="A8548" s="1"/>
      <c r="B8548" s="1"/>
      <c r="C8548" s="8">
        <v>6173</v>
      </c>
      <c r="D8548" s="1"/>
      <c r="E8548" s="1"/>
      <c r="F8548" s="1"/>
      <c r="G8548" s="275"/>
      <c r="H8548" s="1"/>
      <c r="I8548" s="1"/>
      <c r="J8548" s="1"/>
      <c r="K8548" s="275"/>
      <c r="L8548" s="1"/>
      <c r="M8548" s="1"/>
    </row>
    <row r="8549" spans="1:13" ht="15">
      <c r="A8549" s="1"/>
      <c r="B8549" s="1"/>
      <c r="C8549" s="8">
        <v>6174</v>
      </c>
      <c r="D8549" s="1"/>
      <c r="E8549" s="1"/>
      <c r="F8549" s="1"/>
      <c r="G8549" s="275"/>
      <c r="H8549" s="1"/>
      <c r="I8549" s="1"/>
      <c r="J8549" s="1"/>
      <c r="K8549" s="275"/>
      <c r="L8549" s="1"/>
      <c r="M8549" s="1"/>
    </row>
    <row r="8550" spans="1:13" ht="15">
      <c r="A8550" s="1"/>
      <c r="B8550" s="1"/>
      <c r="C8550" s="8">
        <v>6175</v>
      </c>
      <c r="D8550" s="1"/>
      <c r="E8550" s="1"/>
      <c r="F8550" s="1"/>
      <c r="G8550" s="275"/>
      <c r="H8550" s="1"/>
      <c r="I8550" s="1"/>
      <c r="J8550" s="1"/>
      <c r="K8550" s="275"/>
      <c r="L8550" s="1"/>
      <c r="M8550" s="1"/>
    </row>
    <row r="8551" spans="1:13" ht="15">
      <c r="A8551" s="1"/>
      <c r="B8551" s="1"/>
      <c r="C8551" s="8">
        <v>6176</v>
      </c>
      <c r="D8551" s="1"/>
      <c r="E8551" s="1"/>
      <c r="F8551" s="1"/>
      <c r="G8551" s="275"/>
      <c r="H8551" s="1"/>
      <c r="I8551" s="1"/>
      <c r="J8551" s="1"/>
      <c r="K8551" s="275"/>
      <c r="L8551" s="1"/>
      <c r="M8551" s="1"/>
    </row>
    <row r="8552" spans="1:13" ht="15">
      <c r="A8552" s="1"/>
      <c r="B8552" s="1"/>
      <c r="C8552" s="8">
        <v>6177</v>
      </c>
      <c r="D8552" s="1"/>
      <c r="E8552" s="1"/>
      <c r="F8552" s="1"/>
      <c r="G8552" s="275"/>
      <c r="H8552" s="1"/>
      <c r="I8552" s="1"/>
      <c r="J8552" s="1"/>
      <c r="K8552" s="275"/>
      <c r="L8552" s="1"/>
      <c r="M8552" s="1"/>
    </row>
    <row r="8553" spans="1:13" ht="15">
      <c r="A8553" s="1"/>
      <c r="B8553" s="1"/>
      <c r="C8553" s="8">
        <v>6178</v>
      </c>
      <c r="D8553" s="1"/>
      <c r="E8553" s="1"/>
      <c r="F8553" s="1"/>
      <c r="G8553" s="275"/>
      <c r="H8553" s="1"/>
      <c r="I8553" s="1"/>
      <c r="J8553" s="1"/>
      <c r="K8553" s="275"/>
      <c r="L8553" s="1"/>
      <c r="M8553" s="1"/>
    </row>
    <row r="8554" spans="1:13" ht="15">
      <c r="A8554" s="1"/>
      <c r="B8554" s="1"/>
      <c r="C8554" s="8">
        <v>6179</v>
      </c>
      <c r="D8554" s="1"/>
      <c r="E8554" s="1"/>
      <c r="F8554" s="1"/>
      <c r="G8554" s="275"/>
      <c r="H8554" s="1"/>
      <c r="I8554" s="1"/>
      <c r="J8554" s="1"/>
      <c r="K8554" s="275"/>
      <c r="L8554" s="1"/>
      <c r="M8554" s="1"/>
    </row>
    <row r="8555" spans="1:13" ht="15">
      <c r="A8555" s="1"/>
      <c r="B8555" s="1"/>
      <c r="C8555" s="8">
        <v>6180</v>
      </c>
      <c r="D8555" s="1"/>
      <c r="E8555" s="1"/>
      <c r="F8555" s="1"/>
      <c r="G8555" s="275"/>
      <c r="H8555" s="1"/>
      <c r="I8555" s="1"/>
      <c r="J8555" s="1"/>
      <c r="K8555" s="275"/>
      <c r="L8555" s="1"/>
      <c r="M8555" s="1"/>
    </row>
    <row r="8556" spans="1:13" ht="15">
      <c r="A8556" s="1"/>
      <c r="B8556" s="1"/>
      <c r="C8556" s="8">
        <v>6181</v>
      </c>
      <c r="D8556" s="1"/>
      <c r="E8556" s="1"/>
      <c r="F8556" s="1"/>
      <c r="G8556" s="275"/>
      <c r="H8556" s="1"/>
      <c r="I8556" s="1"/>
      <c r="J8556" s="1"/>
      <c r="K8556" s="275"/>
      <c r="L8556" s="1"/>
      <c r="M8556" s="1"/>
    </row>
    <row r="8557" spans="1:13" ht="15">
      <c r="A8557" s="1"/>
      <c r="B8557" s="1"/>
      <c r="C8557" s="8">
        <v>6182</v>
      </c>
      <c r="D8557" s="1"/>
      <c r="E8557" s="1"/>
      <c r="F8557" s="1"/>
      <c r="G8557" s="275"/>
      <c r="H8557" s="1"/>
      <c r="I8557" s="1"/>
      <c r="J8557" s="1"/>
      <c r="K8557" s="275"/>
      <c r="L8557" s="1"/>
      <c r="M8557" s="1"/>
    </row>
    <row r="8558" spans="1:13" ht="15">
      <c r="A8558" s="1"/>
      <c r="B8558" s="1"/>
      <c r="C8558" s="8">
        <v>6183</v>
      </c>
      <c r="D8558" s="1"/>
      <c r="E8558" s="1"/>
      <c r="F8558" s="1"/>
      <c r="G8558" s="275"/>
      <c r="H8558" s="1"/>
      <c r="I8558" s="1"/>
      <c r="J8558" s="1"/>
      <c r="K8558" s="275"/>
      <c r="L8558" s="1"/>
      <c r="M8558" s="1"/>
    </row>
    <row r="8559" spans="1:13" ht="15">
      <c r="A8559" s="1"/>
      <c r="B8559" s="1"/>
      <c r="C8559" s="8">
        <v>6184</v>
      </c>
      <c r="D8559" s="1"/>
      <c r="E8559" s="1"/>
      <c r="F8559" s="1"/>
      <c r="G8559" s="275"/>
      <c r="H8559" s="1"/>
      <c r="I8559" s="1"/>
      <c r="J8559" s="1"/>
      <c r="K8559" s="275"/>
      <c r="L8559" s="1"/>
      <c r="M8559" s="1"/>
    </row>
    <row r="8560" spans="1:13" ht="15">
      <c r="A8560" s="1"/>
      <c r="B8560" s="1"/>
      <c r="C8560" s="8">
        <v>6185</v>
      </c>
      <c r="D8560" s="1"/>
      <c r="E8560" s="1"/>
      <c r="F8560" s="1"/>
      <c r="G8560" s="275"/>
      <c r="H8560" s="1"/>
      <c r="I8560" s="1"/>
      <c r="J8560" s="1"/>
      <c r="K8560" s="275"/>
      <c r="L8560" s="1"/>
      <c r="M8560" s="1"/>
    </row>
    <row r="8561" spans="1:13" ht="15">
      <c r="A8561" s="1"/>
      <c r="B8561" s="1"/>
      <c r="C8561" s="8">
        <v>6186</v>
      </c>
      <c r="D8561" s="1"/>
      <c r="E8561" s="1"/>
      <c r="F8561" s="1"/>
      <c r="G8561" s="275"/>
      <c r="H8561" s="1"/>
      <c r="I8561" s="1"/>
      <c r="J8561" s="1"/>
      <c r="K8561" s="275"/>
      <c r="L8561" s="1"/>
      <c r="M8561" s="1"/>
    </row>
    <row r="8562" spans="1:13" ht="15">
      <c r="A8562" s="1"/>
      <c r="B8562" s="1"/>
      <c r="C8562" s="8">
        <v>6187</v>
      </c>
      <c r="D8562" s="1"/>
      <c r="E8562" s="1"/>
      <c r="F8562" s="1"/>
      <c r="G8562" s="275"/>
      <c r="H8562" s="1"/>
      <c r="I8562" s="1"/>
      <c r="J8562" s="1"/>
      <c r="K8562" s="275"/>
      <c r="L8562" s="1"/>
      <c r="M8562" s="1"/>
    </row>
    <row r="8563" spans="1:13" ht="15">
      <c r="A8563" s="1"/>
      <c r="B8563" s="1"/>
      <c r="C8563" s="8">
        <v>6188</v>
      </c>
      <c r="D8563" s="1"/>
      <c r="E8563" s="1"/>
      <c r="F8563" s="1"/>
      <c r="G8563" s="275"/>
      <c r="H8563" s="1"/>
      <c r="I8563" s="1"/>
      <c r="J8563" s="1"/>
      <c r="K8563" s="275"/>
      <c r="L8563" s="1"/>
      <c r="M8563" s="1"/>
    </row>
    <row r="8564" spans="1:13" ht="15">
      <c r="A8564" s="1"/>
      <c r="B8564" s="1"/>
      <c r="C8564" s="8">
        <v>6189</v>
      </c>
      <c r="D8564" s="1"/>
      <c r="E8564" s="1"/>
      <c r="F8564" s="1"/>
      <c r="G8564" s="275"/>
      <c r="H8564" s="1"/>
      <c r="I8564" s="1"/>
      <c r="J8564" s="1"/>
      <c r="K8564" s="275"/>
      <c r="L8564" s="1"/>
      <c r="M8564" s="1"/>
    </row>
    <row r="8565" spans="1:13" ht="15">
      <c r="A8565" s="1"/>
      <c r="B8565" s="1"/>
      <c r="C8565" s="8">
        <v>6190</v>
      </c>
      <c r="D8565" s="1"/>
      <c r="E8565" s="1"/>
      <c r="F8565" s="1"/>
      <c r="G8565" s="275"/>
      <c r="H8565" s="1"/>
      <c r="I8565" s="1"/>
      <c r="J8565" s="1"/>
      <c r="K8565" s="275"/>
      <c r="L8565" s="1"/>
      <c r="M8565" s="1"/>
    </row>
    <row r="8566" spans="1:13" ht="15">
      <c r="A8566" s="1"/>
      <c r="B8566" s="1"/>
      <c r="C8566" s="8">
        <v>6191</v>
      </c>
      <c r="D8566" s="1"/>
      <c r="E8566" s="1"/>
      <c r="F8566" s="1"/>
      <c r="G8566" s="275"/>
      <c r="H8566" s="1"/>
      <c r="I8566" s="1"/>
      <c r="J8566" s="1"/>
      <c r="K8566" s="275"/>
      <c r="L8566" s="1"/>
      <c r="M8566" s="1"/>
    </row>
    <row r="8567" spans="1:13" ht="15">
      <c r="A8567" s="1"/>
      <c r="B8567" s="1"/>
      <c r="C8567" s="8">
        <v>6192</v>
      </c>
      <c r="D8567" s="1"/>
      <c r="E8567" s="1"/>
      <c r="F8567" s="1"/>
      <c r="G8567" s="275"/>
      <c r="H8567" s="1"/>
      <c r="I8567" s="1"/>
      <c r="J8567" s="1"/>
      <c r="K8567" s="275"/>
      <c r="L8567" s="1"/>
      <c r="M8567" s="1"/>
    </row>
    <row r="8568" spans="1:13" ht="15">
      <c r="A8568" s="1"/>
      <c r="B8568" s="1"/>
      <c r="C8568" s="8">
        <v>6193</v>
      </c>
      <c r="D8568" s="1"/>
      <c r="E8568" s="1"/>
      <c r="F8568" s="1"/>
      <c r="G8568" s="275"/>
      <c r="H8568" s="1"/>
      <c r="I8568" s="1"/>
      <c r="J8568" s="1"/>
      <c r="K8568" s="275"/>
      <c r="L8568" s="1"/>
      <c r="M8568" s="1"/>
    </row>
    <row r="8569" spans="1:13" ht="15">
      <c r="A8569" s="1"/>
      <c r="B8569" s="1"/>
      <c r="C8569" s="8">
        <v>6194</v>
      </c>
      <c r="D8569" s="1"/>
      <c r="E8569" s="1"/>
      <c r="F8569" s="1"/>
      <c r="G8569" s="275"/>
      <c r="H8569" s="1"/>
      <c r="I8569" s="1"/>
      <c r="J8569" s="1"/>
      <c r="K8569" s="275"/>
      <c r="L8569" s="1"/>
      <c r="M8569" s="1"/>
    </row>
    <row r="8570" spans="1:13" ht="15">
      <c r="A8570" s="1"/>
      <c r="B8570" s="1"/>
      <c r="C8570" s="8">
        <v>6195</v>
      </c>
      <c r="D8570" s="1"/>
      <c r="E8570" s="1"/>
      <c r="F8570" s="1"/>
      <c r="G8570" s="275"/>
      <c r="H8570" s="1"/>
      <c r="I8570" s="1"/>
      <c r="J8570" s="1"/>
      <c r="K8570" s="275"/>
      <c r="L8570" s="1"/>
      <c r="M8570" s="1"/>
    </row>
    <row r="8571" spans="1:13" ht="15">
      <c r="A8571" s="1"/>
      <c r="B8571" s="1"/>
      <c r="C8571" s="8">
        <v>6196</v>
      </c>
      <c r="D8571" s="1"/>
      <c r="E8571" s="1"/>
      <c r="F8571" s="1"/>
      <c r="G8571" s="275"/>
      <c r="H8571" s="1"/>
      <c r="I8571" s="1"/>
      <c r="J8571" s="1"/>
      <c r="K8571" s="275"/>
      <c r="L8571" s="1"/>
      <c r="M8571" s="1"/>
    </row>
    <row r="8572" spans="1:13" ht="15">
      <c r="A8572" s="1"/>
      <c r="B8572" s="1"/>
      <c r="C8572" s="8">
        <v>6197</v>
      </c>
      <c r="D8572" s="1"/>
      <c r="E8572" s="1"/>
      <c r="F8572" s="1"/>
      <c r="G8572" s="275"/>
      <c r="H8572" s="1"/>
      <c r="I8572" s="1"/>
      <c r="J8572" s="1"/>
      <c r="K8572" s="275"/>
      <c r="L8572" s="1"/>
      <c r="M8572" s="1"/>
    </row>
    <row r="8573" spans="1:13" ht="15">
      <c r="A8573" s="1"/>
      <c r="B8573" s="1"/>
      <c r="C8573" s="8">
        <v>6198</v>
      </c>
      <c r="D8573" s="1"/>
      <c r="E8573" s="1"/>
      <c r="F8573" s="1"/>
      <c r="G8573" s="275"/>
      <c r="H8573" s="1"/>
      <c r="I8573" s="1"/>
      <c r="J8573" s="1"/>
      <c r="K8573" s="275"/>
      <c r="L8573" s="1"/>
      <c r="M8573" s="1"/>
    </row>
    <row r="8574" spans="1:13" ht="15">
      <c r="A8574" s="1"/>
      <c r="B8574" s="1"/>
      <c r="C8574" s="8">
        <v>6199</v>
      </c>
      <c r="D8574" s="1"/>
      <c r="E8574" s="1"/>
      <c r="F8574" s="1"/>
      <c r="G8574" s="275"/>
      <c r="H8574" s="1"/>
      <c r="I8574" s="1"/>
      <c r="J8574" s="1"/>
      <c r="K8574" s="275"/>
      <c r="L8574" s="1"/>
      <c r="M8574" s="1"/>
    </row>
    <row r="8575" spans="1:13" ht="15">
      <c r="A8575" s="1"/>
      <c r="B8575" s="1"/>
      <c r="C8575" s="8">
        <v>6200</v>
      </c>
      <c r="D8575" s="1"/>
      <c r="E8575" s="1"/>
      <c r="F8575" s="1"/>
      <c r="G8575" s="275"/>
      <c r="H8575" s="1"/>
      <c r="I8575" s="1"/>
      <c r="J8575" s="1"/>
      <c r="K8575" s="275"/>
      <c r="L8575" s="1"/>
      <c r="M8575" s="1"/>
    </row>
    <row r="8576" spans="1:13" ht="15">
      <c r="A8576" s="1"/>
      <c r="B8576" s="1"/>
      <c r="C8576" s="8">
        <v>6201</v>
      </c>
      <c r="D8576" s="1"/>
      <c r="E8576" s="1"/>
      <c r="F8576" s="1"/>
      <c r="G8576" s="275"/>
      <c r="H8576" s="1"/>
      <c r="I8576" s="1"/>
      <c r="J8576" s="1"/>
      <c r="K8576" s="275"/>
      <c r="L8576" s="1"/>
      <c r="M8576" s="1"/>
    </row>
    <row r="8577" spans="1:13" ht="15">
      <c r="A8577" s="1"/>
      <c r="B8577" s="1"/>
      <c r="C8577" s="8">
        <v>6202</v>
      </c>
      <c r="D8577" s="1"/>
      <c r="E8577" s="1"/>
      <c r="F8577" s="1"/>
      <c r="G8577" s="275"/>
      <c r="H8577" s="1"/>
      <c r="I8577" s="1"/>
      <c r="J8577" s="1"/>
      <c r="K8577" s="275"/>
      <c r="L8577" s="1"/>
      <c r="M8577" s="1"/>
    </row>
    <row r="8578" spans="1:13" ht="15">
      <c r="A8578" s="1"/>
      <c r="B8578" s="1"/>
      <c r="C8578" s="8">
        <v>6203</v>
      </c>
      <c r="D8578" s="1"/>
      <c r="E8578" s="1"/>
      <c r="F8578" s="1"/>
      <c r="G8578" s="275"/>
      <c r="H8578" s="1"/>
      <c r="I8578" s="1"/>
      <c r="J8578" s="1"/>
      <c r="K8578" s="275"/>
      <c r="L8578" s="1"/>
      <c r="M8578" s="1"/>
    </row>
    <row r="8579" spans="1:13" ht="15">
      <c r="A8579" s="1"/>
      <c r="B8579" s="1"/>
      <c r="C8579" s="8">
        <v>6204</v>
      </c>
      <c r="D8579" s="1"/>
      <c r="E8579" s="1"/>
      <c r="F8579" s="1"/>
      <c r="G8579" s="275"/>
      <c r="H8579" s="1"/>
      <c r="I8579" s="1"/>
      <c r="J8579" s="1"/>
      <c r="K8579" s="275"/>
      <c r="L8579" s="1"/>
      <c r="M8579" s="1"/>
    </row>
    <row r="8580" spans="1:13" ht="15">
      <c r="A8580" s="1"/>
      <c r="B8580" s="1"/>
      <c r="C8580" s="8">
        <v>6205</v>
      </c>
      <c r="D8580" s="1"/>
      <c r="E8580" s="1"/>
      <c r="F8580" s="1"/>
      <c r="G8580" s="275"/>
      <c r="H8580" s="1"/>
      <c r="I8580" s="1"/>
      <c r="J8580" s="1"/>
      <c r="K8580" s="275"/>
      <c r="L8580" s="1"/>
      <c r="M8580" s="1"/>
    </row>
    <row r="8581" spans="1:13" ht="15">
      <c r="A8581" s="1"/>
      <c r="B8581" s="1"/>
      <c r="C8581" s="8">
        <v>6206</v>
      </c>
      <c r="D8581" s="1"/>
      <c r="E8581" s="1"/>
      <c r="F8581" s="1"/>
      <c r="G8581" s="275"/>
      <c r="H8581" s="1"/>
      <c r="I8581" s="1"/>
      <c r="J8581" s="1"/>
      <c r="K8581" s="275"/>
      <c r="L8581" s="1"/>
      <c r="M8581" s="1"/>
    </row>
    <row r="8582" spans="1:13" ht="15">
      <c r="A8582" s="1"/>
      <c r="B8582" s="1"/>
      <c r="C8582" s="8">
        <v>6207</v>
      </c>
      <c r="D8582" s="1"/>
      <c r="E8582" s="1"/>
      <c r="F8582" s="1"/>
      <c r="G8582" s="275"/>
      <c r="H8582" s="1"/>
      <c r="I8582" s="1"/>
      <c r="J8582" s="1"/>
      <c r="K8582" s="275"/>
      <c r="L8582" s="1"/>
      <c r="M8582" s="1"/>
    </row>
    <row r="8583" spans="1:13" ht="15">
      <c r="A8583" s="1"/>
      <c r="B8583" s="1"/>
      <c r="C8583" s="8">
        <v>6208</v>
      </c>
      <c r="D8583" s="1"/>
      <c r="E8583" s="1"/>
      <c r="F8583" s="1"/>
      <c r="G8583" s="275"/>
      <c r="H8583" s="1"/>
      <c r="I8583" s="1"/>
      <c r="J8583" s="1"/>
      <c r="K8583" s="275"/>
      <c r="L8583" s="1"/>
      <c r="M8583" s="1"/>
    </row>
    <row r="8584" spans="1:13" ht="15">
      <c r="A8584" s="1"/>
      <c r="B8584" s="1"/>
      <c r="C8584" s="8">
        <v>6209</v>
      </c>
      <c r="D8584" s="1"/>
      <c r="E8584" s="1"/>
      <c r="F8584" s="1"/>
      <c r="G8584" s="275"/>
      <c r="H8584" s="1"/>
      <c r="I8584" s="1"/>
      <c r="J8584" s="1"/>
      <c r="K8584" s="275"/>
      <c r="L8584" s="1"/>
      <c r="M8584" s="1"/>
    </row>
    <row r="8585" spans="1:13" ht="15">
      <c r="A8585" s="1"/>
      <c r="B8585" s="1"/>
      <c r="C8585" s="8">
        <v>6210</v>
      </c>
      <c r="D8585" s="1"/>
      <c r="E8585" s="1"/>
      <c r="F8585" s="1"/>
      <c r="G8585" s="275"/>
      <c r="H8585" s="1"/>
      <c r="I8585" s="1"/>
      <c r="J8585" s="1"/>
      <c r="K8585" s="275"/>
      <c r="L8585" s="1"/>
      <c r="M8585" s="1"/>
    </row>
    <row r="8586" spans="1:13" ht="15">
      <c r="A8586" s="1"/>
      <c r="B8586" s="1"/>
      <c r="C8586" s="8">
        <v>6211</v>
      </c>
      <c r="D8586" s="1"/>
      <c r="E8586" s="1"/>
      <c r="F8586" s="1"/>
      <c r="G8586" s="275"/>
      <c r="H8586" s="1"/>
      <c r="I8586" s="1"/>
      <c r="J8586" s="1"/>
      <c r="K8586" s="275"/>
      <c r="L8586" s="1"/>
      <c r="M8586" s="1"/>
    </row>
    <row r="8587" spans="1:13" ht="15">
      <c r="A8587" s="1"/>
      <c r="B8587" s="1"/>
      <c r="C8587" s="8">
        <v>6212</v>
      </c>
      <c r="D8587" s="1"/>
      <c r="E8587" s="1"/>
      <c r="F8587" s="1"/>
      <c r="G8587" s="275"/>
      <c r="H8587" s="1"/>
      <c r="I8587" s="1"/>
      <c r="J8587" s="1"/>
      <c r="K8587" s="275"/>
      <c r="L8587" s="1"/>
      <c r="M8587" s="1"/>
    </row>
    <row r="8588" spans="1:13" ht="15">
      <c r="A8588" s="1"/>
      <c r="B8588" s="1"/>
      <c r="C8588" s="8">
        <v>6213</v>
      </c>
      <c r="D8588" s="1"/>
      <c r="E8588" s="1"/>
      <c r="F8588" s="1"/>
      <c r="G8588" s="275"/>
      <c r="H8588" s="1"/>
      <c r="I8588" s="1"/>
      <c r="J8588" s="1"/>
      <c r="K8588" s="275"/>
      <c r="L8588" s="1"/>
      <c r="M8588" s="1"/>
    </row>
    <row r="8589" spans="1:13" ht="15">
      <c r="A8589" s="1"/>
      <c r="B8589" s="1"/>
      <c r="C8589" s="8">
        <v>6214</v>
      </c>
      <c r="D8589" s="1"/>
      <c r="E8589" s="1"/>
      <c r="F8589" s="1"/>
      <c r="G8589" s="275"/>
      <c r="H8589" s="1"/>
      <c r="I8589" s="1"/>
      <c r="J8589" s="1"/>
      <c r="K8589" s="275"/>
      <c r="L8589" s="1"/>
      <c r="M8589" s="1"/>
    </row>
    <row r="8590" spans="1:13" ht="15">
      <c r="A8590" s="1"/>
      <c r="B8590" s="1"/>
      <c r="C8590" s="8">
        <v>6215</v>
      </c>
      <c r="D8590" s="1"/>
      <c r="E8590" s="1"/>
      <c r="F8590" s="1"/>
      <c r="G8590" s="275"/>
      <c r="H8590" s="1"/>
      <c r="I8590" s="1"/>
      <c r="J8590" s="1"/>
      <c r="K8590" s="275"/>
      <c r="L8590" s="1"/>
      <c r="M8590" s="1"/>
    </row>
    <row r="8591" spans="1:13" ht="15">
      <c r="A8591" s="1"/>
      <c r="B8591" s="1"/>
      <c r="C8591" s="8">
        <v>6216</v>
      </c>
      <c r="D8591" s="1"/>
      <c r="E8591" s="1"/>
      <c r="F8591" s="1"/>
      <c r="G8591" s="275"/>
      <c r="H8591" s="1"/>
      <c r="I8591" s="1"/>
      <c r="J8591" s="1"/>
      <c r="K8591" s="275"/>
      <c r="L8591" s="1"/>
      <c r="M8591" s="1"/>
    </row>
    <row r="8592" spans="1:13" ht="15">
      <c r="A8592" s="1"/>
      <c r="B8592" s="1"/>
      <c r="C8592" s="8">
        <v>6217</v>
      </c>
      <c r="D8592" s="1"/>
      <c r="E8592" s="1"/>
      <c r="F8592" s="1"/>
      <c r="G8592" s="275"/>
      <c r="H8592" s="1"/>
      <c r="I8592" s="1"/>
      <c r="J8592" s="1"/>
      <c r="K8592" s="275"/>
      <c r="L8592" s="1"/>
      <c r="M8592" s="1"/>
    </row>
    <row r="8593" spans="1:13" ht="15">
      <c r="A8593" s="1"/>
      <c r="B8593" s="1"/>
      <c r="C8593" s="8">
        <v>6218</v>
      </c>
      <c r="D8593" s="1"/>
      <c r="E8593" s="1"/>
      <c r="F8593" s="1"/>
      <c r="G8593" s="275"/>
      <c r="H8593" s="1"/>
      <c r="I8593" s="1"/>
      <c r="J8593" s="1"/>
      <c r="K8593" s="275"/>
      <c r="L8593" s="1"/>
      <c r="M8593" s="1"/>
    </row>
    <row r="8594" spans="1:13" ht="15">
      <c r="A8594" s="1"/>
      <c r="B8594" s="1"/>
      <c r="C8594" s="8">
        <v>6219</v>
      </c>
      <c r="D8594" s="1"/>
      <c r="E8594" s="1"/>
      <c r="F8594" s="1"/>
      <c r="G8594" s="275"/>
      <c r="H8594" s="1"/>
      <c r="I8594" s="1"/>
      <c r="J8594" s="1"/>
      <c r="K8594" s="275"/>
      <c r="L8594" s="1"/>
      <c r="M8594" s="1"/>
    </row>
    <row r="8595" spans="1:13" ht="15">
      <c r="A8595" s="1"/>
      <c r="B8595" s="1"/>
      <c r="C8595" s="8">
        <v>6220</v>
      </c>
      <c r="D8595" s="1"/>
      <c r="E8595" s="1"/>
      <c r="F8595" s="1"/>
      <c r="G8595" s="275"/>
      <c r="H8595" s="1"/>
      <c r="I8595" s="1"/>
      <c r="J8595" s="1"/>
      <c r="K8595" s="275"/>
      <c r="L8595" s="1"/>
      <c r="M8595" s="1"/>
    </row>
    <row r="8596" spans="1:13" ht="15">
      <c r="A8596" s="1"/>
      <c r="B8596" s="1"/>
      <c r="C8596" s="8">
        <v>6221</v>
      </c>
      <c r="D8596" s="1"/>
      <c r="E8596" s="1"/>
      <c r="F8596" s="1"/>
      <c r="G8596" s="275"/>
      <c r="H8596" s="1"/>
      <c r="I8596" s="1"/>
      <c r="J8596" s="1"/>
      <c r="K8596" s="275"/>
      <c r="L8596" s="1"/>
      <c r="M8596" s="1"/>
    </row>
    <row r="8597" spans="1:13" ht="15">
      <c r="A8597" s="1"/>
      <c r="B8597" s="1"/>
      <c r="C8597" s="8">
        <v>6222</v>
      </c>
      <c r="D8597" s="1"/>
      <c r="E8597" s="1"/>
      <c r="F8597" s="1"/>
      <c r="G8597" s="275"/>
      <c r="H8597" s="1"/>
      <c r="I8597" s="1"/>
      <c r="J8597" s="1"/>
      <c r="K8597" s="275"/>
      <c r="L8597" s="1"/>
      <c r="M8597" s="1"/>
    </row>
    <row r="8598" spans="1:13" ht="15">
      <c r="A8598" s="1"/>
      <c r="B8598" s="1"/>
      <c r="C8598" s="8">
        <v>6223</v>
      </c>
      <c r="D8598" s="1"/>
      <c r="E8598" s="1"/>
      <c r="F8598" s="1"/>
      <c r="G8598" s="275"/>
      <c r="H8598" s="1"/>
      <c r="I8598" s="1"/>
      <c r="J8598" s="1"/>
      <c r="K8598" s="275"/>
      <c r="L8598" s="1"/>
      <c r="M8598" s="1"/>
    </row>
    <row r="8599" spans="1:13" ht="15">
      <c r="A8599" s="1"/>
      <c r="B8599" s="1"/>
      <c r="C8599" s="8">
        <v>6224</v>
      </c>
      <c r="D8599" s="1"/>
      <c r="E8599" s="1"/>
      <c r="F8599" s="1"/>
      <c r="G8599" s="275"/>
      <c r="H8599" s="1"/>
      <c r="I8599" s="1"/>
      <c r="J8599" s="1"/>
      <c r="K8599" s="275"/>
      <c r="L8599" s="1"/>
      <c r="M8599" s="1"/>
    </row>
    <row r="8600" spans="1:13" ht="15">
      <c r="A8600" s="1"/>
      <c r="B8600" s="1"/>
      <c r="C8600" s="8">
        <v>6225</v>
      </c>
      <c r="D8600" s="1"/>
      <c r="E8600" s="1"/>
      <c r="F8600" s="1"/>
      <c r="G8600" s="275"/>
      <c r="H8600" s="1"/>
      <c r="I8600" s="1"/>
      <c r="J8600" s="1"/>
      <c r="K8600" s="275"/>
      <c r="L8600" s="1"/>
      <c r="M8600" s="1"/>
    </row>
    <row r="8601" spans="1:13" ht="15">
      <c r="A8601" s="1"/>
      <c r="B8601" s="1"/>
      <c r="C8601" s="8">
        <v>6226</v>
      </c>
      <c r="D8601" s="1"/>
      <c r="E8601" s="1"/>
      <c r="F8601" s="1"/>
      <c r="G8601" s="275"/>
      <c r="H8601" s="1"/>
      <c r="I8601" s="1"/>
      <c r="J8601" s="1"/>
      <c r="K8601" s="275"/>
      <c r="L8601" s="1"/>
      <c r="M8601" s="1"/>
    </row>
    <row r="8602" spans="1:13" ht="15">
      <c r="A8602" s="1"/>
      <c r="B8602" s="1"/>
      <c r="C8602" s="8">
        <v>6227</v>
      </c>
      <c r="D8602" s="1"/>
      <c r="E8602" s="1"/>
      <c r="F8602" s="1"/>
      <c r="G8602" s="275"/>
      <c r="H8602" s="1"/>
      <c r="I8602" s="1"/>
      <c r="J8602" s="1"/>
      <c r="K8602" s="275"/>
      <c r="L8602" s="1"/>
      <c r="M8602" s="1"/>
    </row>
    <row r="8603" spans="1:13" ht="15">
      <c r="A8603" s="1"/>
      <c r="B8603" s="1"/>
      <c r="C8603" s="8">
        <v>6228</v>
      </c>
      <c r="D8603" s="1"/>
      <c r="E8603" s="1"/>
      <c r="F8603" s="1"/>
      <c r="G8603" s="275"/>
      <c r="H8603" s="1"/>
      <c r="I8603" s="1"/>
      <c r="J8603" s="1"/>
      <c r="K8603" s="275"/>
      <c r="L8603" s="1"/>
      <c r="M8603" s="1"/>
    </row>
    <row r="8604" spans="1:13" ht="15">
      <c r="A8604" s="1"/>
      <c r="B8604" s="1"/>
      <c r="C8604" s="8">
        <v>6229</v>
      </c>
      <c r="D8604" s="1"/>
      <c r="E8604" s="1"/>
      <c r="F8604" s="1"/>
      <c r="G8604" s="275"/>
      <c r="H8604" s="1"/>
      <c r="I8604" s="1"/>
      <c r="J8604" s="1"/>
      <c r="K8604" s="275"/>
      <c r="L8604" s="1"/>
      <c r="M8604" s="1"/>
    </row>
    <row r="8605" spans="1:13" ht="15">
      <c r="A8605" s="1"/>
      <c r="B8605" s="1"/>
      <c r="C8605" s="8">
        <v>6230</v>
      </c>
      <c r="D8605" s="1"/>
      <c r="E8605" s="1"/>
      <c r="F8605" s="1"/>
      <c r="G8605" s="275"/>
      <c r="H8605" s="1"/>
      <c r="I8605" s="1"/>
      <c r="J8605" s="1"/>
      <c r="K8605" s="275"/>
      <c r="L8605" s="1"/>
      <c r="M8605" s="1"/>
    </row>
    <row r="8606" spans="1:13" ht="15">
      <c r="A8606" s="1"/>
      <c r="B8606" s="1"/>
      <c r="C8606" s="8">
        <v>6231</v>
      </c>
      <c r="D8606" s="1"/>
      <c r="E8606" s="1"/>
      <c r="F8606" s="1"/>
      <c r="G8606" s="275"/>
      <c r="H8606" s="1"/>
      <c r="I8606" s="1"/>
      <c r="J8606" s="1"/>
      <c r="K8606" s="275"/>
      <c r="L8606" s="1"/>
      <c r="M8606" s="1"/>
    </row>
    <row r="8607" spans="1:13" ht="15">
      <c r="A8607" s="1"/>
      <c r="B8607" s="1"/>
      <c r="C8607" s="8">
        <v>6232</v>
      </c>
      <c r="D8607" s="1"/>
      <c r="E8607" s="1"/>
      <c r="F8607" s="1"/>
      <c r="G8607" s="275"/>
      <c r="H8607" s="1"/>
      <c r="I8607" s="1"/>
      <c r="J8607" s="1"/>
      <c r="K8607" s="275"/>
      <c r="L8607" s="1"/>
      <c r="M8607" s="1"/>
    </row>
    <row r="8608" spans="1:13" ht="15">
      <c r="A8608" s="1"/>
      <c r="B8608" s="1"/>
      <c r="C8608" s="8">
        <v>6233</v>
      </c>
      <c r="D8608" s="1"/>
      <c r="E8608" s="1"/>
      <c r="F8608" s="1"/>
      <c r="G8608" s="275"/>
      <c r="H8608" s="1"/>
      <c r="I8608" s="1"/>
      <c r="J8608" s="1"/>
      <c r="K8608" s="275"/>
      <c r="L8608" s="1"/>
      <c r="M8608" s="1"/>
    </row>
    <row r="8609" spans="1:13" ht="15">
      <c r="A8609" s="1"/>
      <c r="B8609" s="1"/>
      <c r="C8609" s="8">
        <v>6234</v>
      </c>
      <c r="D8609" s="1"/>
      <c r="E8609" s="1"/>
      <c r="F8609" s="1"/>
      <c r="G8609" s="275"/>
      <c r="H8609" s="1"/>
      <c r="I8609" s="1"/>
      <c r="J8609" s="1"/>
      <c r="K8609" s="275"/>
      <c r="L8609" s="1"/>
      <c r="M8609" s="1"/>
    </row>
    <row r="8610" spans="1:13" ht="15">
      <c r="A8610" s="1"/>
      <c r="B8610" s="1"/>
      <c r="C8610" s="8">
        <v>6235</v>
      </c>
      <c r="D8610" s="1"/>
      <c r="E8610" s="1"/>
      <c r="F8610" s="1"/>
      <c r="G8610" s="275"/>
      <c r="H8610" s="1"/>
      <c r="I8610" s="1"/>
      <c r="J8610" s="1"/>
      <c r="K8610" s="275"/>
      <c r="L8610" s="1"/>
      <c r="M8610" s="1"/>
    </row>
    <row r="8611" spans="1:13" ht="15">
      <c r="A8611" s="1"/>
      <c r="B8611" s="1"/>
      <c r="C8611" s="8">
        <v>6236</v>
      </c>
      <c r="D8611" s="1"/>
      <c r="E8611" s="1"/>
      <c r="F8611" s="1"/>
      <c r="G8611" s="275"/>
      <c r="H8611" s="1"/>
      <c r="I8611" s="1"/>
      <c r="J8611" s="1"/>
      <c r="K8611" s="275"/>
      <c r="L8611" s="1"/>
      <c r="M8611" s="1"/>
    </row>
    <row r="8612" spans="1:13" ht="15">
      <c r="A8612" s="1"/>
      <c r="B8612" s="1"/>
      <c r="C8612" s="8">
        <v>6237</v>
      </c>
      <c r="D8612" s="1"/>
      <c r="E8612" s="1"/>
      <c r="F8612" s="1"/>
      <c r="G8612" s="275"/>
      <c r="H8612" s="1"/>
      <c r="I8612" s="1"/>
      <c r="J8612" s="1"/>
      <c r="K8612" s="275"/>
      <c r="L8612" s="1"/>
      <c r="M8612" s="1"/>
    </row>
    <row r="8613" spans="1:13" ht="15">
      <c r="A8613" s="1"/>
      <c r="B8613" s="1"/>
      <c r="C8613" s="8">
        <v>6238</v>
      </c>
      <c r="D8613" s="1"/>
      <c r="E8613" s="1"/>
      <c r="F8613" s="1"/>
      <c r="G8613" s="275"/>
      <c r="H8613" s="1"/>
      <c r="I8613" s="1"/>
      <c r="J8613" s="1"/>
      <c r="K8613" s="275"/>
      <c r="L8613" s="1"/>
      <c r="M8613" s="1"/>
    </row>
    <row r="8614" spans="1:13" ht="15">
      <c r="A8614" s="1"/>
      <c r="B8614" s="1"/>
      <c r="C8614" s="8">
        <v>6239</v>
      </c>
      <c r="D8614" s="1"/>
      <c r="E8614" s="1"/>
      <c r="F8614" s="1"/>
      <c r="G8614" s="275"/>
      <c r="H8614" s="1"/>
      <c r="I8614" s="1"/>
      <c r="J8614" s="1"/>
      <c r="K8614" s="275"/>
      <c r="L8614" s="1"/>
      <c r="M8614" s="1"/>
    </row>
    <row r="8615" spans="1:13" ht="15">
      <c r="A8615" s="1"/>
      <c r="B8615" s="1"/>
      <c r="C8615" s="8">
        <v>6240</v>
      </c>
      <c r="D8615" s="1"/>
      <c r="E8615" s="1"/>
      <c r="F8615" s="1"/>
      <c r="G8615" s="275"/>
      <c r="H8615" s="1"/>
      <c r="I8615" s="1"/>
      <c r="J8615" s="1"/>
      <c r="K8615" s="275"/>
      <c r="L8615" s="1"/>
      <c r="M8615" s="1"/>
    </row>
    <row r="8616" spans="1:13" ht="15">
      <c r="A8616" s="1"/>
      <c r="B8616" s="1"/>
      <c r="C8616" s="8">
        <v>6241</v>
      </c>
      <c r="D8616" s="1"/>
      <c r="E8616" s="1"/>
      <c r="F8616" s="1"/>
      <c r="G8616" s="275"/>
      <c r="H8616" s="1"/>
      <c r="I8616" s="1"/>
      <c r="J8616" s="1"/>
      <c r="K8616" s="275"/>
      <c r="L8616" s="1"/>
      <c r="M8616" s="1"/>
    </row>
    <row r="8617" spans="1:13" ht="15">
      <c r="A8617" s="1"/>
      <c r="B8617" s="1"/>
      <c r="C8617" s="8">
        <v>6242</v>
      </c>
      <c r="D8617" s="1"/>
      <c r="E8617" s="1"/>
      <c r="F8617" s="1"/>
      <c r="G8617" s="275"/>
      <c r="H8617" s="1"/>
      <c r="I8617" s="1"/>
      <c r="J8617" s="1"/>
      <c r="K8617" s="275"/>
      <c r="L8617" s="1"/>
      <c r="M8617" s="1"/>
    </row>
    <row r="8618" spans="1:13" ht="15">
      <c r="A8618" s="1"/>
      <c r="B8618" s="1"/>
      <c r="C8618" s="8">
        <v>6243</v>
      </c>
      <c r="D8618" s="1"/>
      <c r="E8618" s="1"/>
      <c r="F8618" s="1"/>
      <c r="G8618" s="275"/>
      <c r="H8618" s="1"/>
      <c r="I8618" s="1"/>
      <c r="J8618" s="1"/>
      <c r="K8618" s="275"/>
      <c r="L8618" s="1"/>
      <c r="M8618" s="1"/>
    </row>
    <row r="8619" spans="1:13" ht="15">
      <c r="A8619" s="1"/>
      <c r="B8619" s="1"/>
      <c r="C8619" s="8">
        <v>6244</v>
      </c>
      <c r="D8619" s="1"/>
      <c r="E8619" s="1"/>
      <c r="F8619" s="1"/>
      <c r="G8619" s="275"/>
      <c r="H8619" s="1"/>
      <c r="I8619" s="1"/>
      <c r="J8619" s="1"/>
      <c r="K8619" s="275"/>
      <c r="L8619" s="1"/>
      <c r="M8619" s="1"/>
    </row>
    <row r="8620" spans="1:13" ht="15">
      <c r="A8620" s="1"/>
      <c r="B8620" s="1"/>
      <c r="C8620" s="8">
        <v>6245</v>
      </c>
      <c r="D8620" s="1"/>
      <c r="E8620" s="1"/>
      <c r="F8620" s="1"/>
      <c r="G8620" s="275"/>
      <c r="H8620" s="1"/>
      <c r="I8620" s="1"/>
      <c r="J8620" s="1"/>
      <c r="K8620" s="275"/>
      <c r="L8620" s="1"/>
      <c r="M8620" s="1"/>
    </row>
    <row r="8621" spans="1:13" ht="15">
      <c r="A8621" s="1"/>
      <c r="B8621" s="1"/>
      <c r="C8621" s="8">
        <v>6246</v>
      </c>
      <c r="D8621" s="1"/>
      <c r="E8621" s="1"/>
      <c r="F8621" s="1"/>
      <c r="G8621" s="275"/>
      <c r="H8621" s="1"/>
      <c r="I8621" s="1"/>
      <c r="J8621" s="1"/>
      <c r="K8621" s="275"/>
      <c r="L8621" s="1"/>
      <c r="M8621" s="1"/>
    </row>
    <row r="8622" spans="1:13" ht="15">
      <c r="A8622" s="1"/>
      <c r="B8622" s="1"/>
      <c r="C8622" s="8">
        <v>6247</v>
      </c>
      <c r="D8622" s="1"/>
      <c r="E8622" s="1"/>
      <c r="F8622" s="1"/>
      <c r="G8622" s="275"/>
      <c r="H8622" s="1"/>
      <c r="I8622" s="1"/>
      <c r="J8622" s="1"/>
      <c r="K8622" s="275"/>
      <c r="L8622" s="1"/>
      <c r="M8622" s="1"/>
    </row>
    <row r="8623" spans="1:13" ht="15">
      <c r="A8623" s="1"/>
      <c r="B8623" s="1"/>
      <c r="C8623" s="8">
        <v>6248</v>
      </c>
      <c r="D8623" s="1"/>
      <c r="E8623" s="1"/>
      <c r="F8623" s="1"/>
      <c r="G8623" s="275"/>
      <c r="H8623" s="1"/>
      <c r="I8623" s="1"/>
      <c r="J8623" s="1"/>
      <c r="K8623" s="275"/>
      <c r="L8623" s="1"/>
      <c r="M8623" s="1"/>
    </row>
    <row r="8624" spans="1:13" ht="15">
      <c r="A8624" s="1"/>
      <c r="B8624" s="1"/>
      <c r="C8624" s="8">
        <v>6249</v>
      </c>
      <c r="D8624" s="1"/>
      <c r="E8624" s="1"/>
      <c r="F8624" s="1"/>
      <c r="G8624" s="275"/>
      <c r="H8624" s="1"/>
      <c r="I8624" s="1"/>
      <c r="J8624" s="1"/>
      <c r="K8624" s="275"/>
      <c r="L8624" s="1"/>
      <c r="M8624" s="1"/>
    </row>
    <row r="8625" spans="1:13" ht="15">
      <c r="A8625" s="1"/>
      <c r="B8625" s="1"/>
      <c r="C8625" s="8">
        <v>6250</v>
      </c>
      <c r="D8625" s="1"/>
      <c r="E8625" s="1"/>
      <c r="F8625" s="1"/>
      <c r="G8625" s="275"/>
      <c r="H8625" s="1"/>
      <c r="I8625" s="1"/>
      <c r="J8625" s="1"/>
      <c r="K8625" s="275"/>
      <c r="L8625" s="1"/>
      <c r="M8625" s="1"/>
    </row>
    <row r="8626" spans="1:13" ht="15">
      <c r="A8626" s="1"/>
      <c r="B8626" s="1"/>
      <c r="C8626" s="8">
        <v>6251</v>
      </c>
      <c r="D8626" s="1"/>
      <c r="E8626" s="1"/>
      <c r="F8626" s="1"/>
      <c r="G8626" s="275"/>
      <c r="H8626" s="1"/>
      <c r="I8626" s="1"/>
      <c r="J8626" s="1"/>
      <c r="K8626" s="275"/>
      <c r="L8626" s="1"/>
      <c r="M8626" s="1"/>
    </row>
    <row r="8627" spans="1:13" ht="15">
      <c r="A8627" s="1"/>
      <c r="B8627" s="1"/>
      <c r="C8627" s="8">
        <v>6252</v>
      </c>
      <c r="D8627" s="1"/>
      <c r="E8627" s="1"/>
      <c r="F8627" s="1"/>
      <c r="G8627" s="275"/>
      <c r="H8627" s="1"/>
      <c r="I8627" s="1"/>
      <c r="J8627" s="1"/>
      <c r="K8627" s="275"/>
      <c r="L8627" s="1"/>
      <c r="M8627" s="1"/>
    </row>
    <row r="8628" spans="1:13" ht="15">
      <c r="A8628" s="1"/>
      <c r="B8628" s="1"/>
      <c r="C8628" s="8">
        <v>6253</v>
      </c>
      <c r="D8628" s="1"/>
      <c r="E8628" s="1"/>
      <c r="F8628" s="1"/>
      <c r="G8628" s="275"/>
      <c r="H8628" s="1"/>
      <c r="I8628" s="1"/>
      <c r="J8628" s="1"/>
      <c r="K8628" s="275"/>
      <c r="L8628" s="1"/>
      <c r="M8628" s="1"/>
    </row>
    <row r="8629" spans="1:13" ht="15">
      <c r="A8629" s="1"/>
      <c r="B8629" s="1"/>
      <c r="C8629" s="8">
        <v>6254</v>
      </c>
      <c r="D8629" s="1"/>
      <c r="E8629" s="1"/>
      <c r="F8629" s="1"/>
      <c r="G8629" s="275"/>
      <c r="H8629" s="1"/>
      <c r="I8629" s="1"/>
      <c r="J8629" s="1"/>
      <c r="K8629" s="275"/>
      <c r="L8629" s="1"/>
      <c r="M8629" s="1"/>
    </row>
    <row r="8630" spans="1:13" ht="15">
      <c r="A8630" s="1"/>
      <c r="B8630" s="1"/>
      <c r="C8630" s="8">
        <v>6255</v>
      </c>
      <c r="D8630" s="1"/>
      <c r="E8630" s="1"/>
      <c r="F8630" s="1"/>
      <c r="G8630" s="275"/>
      <c r="H8630" s="1"/>
      <c r="I8630" s="1"/>
      <c r="J8630" s="1"/>
      <c r="K8630" s="275"/>
      <c r="L8630" s="1"/>
      <c r="M8630" s="1"/>
    </row>
    <row r="8631" spans="1:13" ht="15">
      <c r="A8631" s="1"/>
      <c r="B8631" s="1"/>
      <c r="C8631" s="8">
        <v>6256</v>
      </c>
      <c r="D8631" s="1"/>
      <c r="E8631" s="1"/>
      <c r="F8631" s="1"/>
      <c r="G8631" s="275"/>
      <c r="H8631" s="1"/>
      <c r="I8631" s="1"/>
      <c r="J8631" s="1"/>
      <c r="K8631" s="275"/>
      <c r="L8631" s="1"/>
      <c r="M8631" s="1"/>
    </row>
    <row r="8632" spans="1:13" ht="15">
      <c r="A8632" s="1"/>
      <c r="B8632" s="1"/>
      <c r="C8632" s="8">
        <v>6257</v>
      </c>
      <c r="D8632" s="1"/>
      <c r="E8632" s="1"/>
      <c r="F8632" s="1"/>
      <c r="G8632" s="275"/>
      <c r="H8632" s="1"/>
      <c r="I8632" s="1"/>
      <c r="J8632" s="1"/>
      <c r="K8632" s="275"/>
      <c r="L8632" s="1"/>
      <c r="M8632" s="1"/>
    </row>
    <row r="8633" spans="1:13" ht="15">
      <c r="A8633" s="1"/>
      <c r="B8633" s="1"/>
      <c r="C8633" s="8">
        <v>6258</v>
      </c>
      <c r="D8633" s="1"/>
      <c r="E8633" s="1"/>
      <c r="F8633" s="1"/>
      <c r="G8633" s="275"/>
      <c r="H8633" s="1"/>
      <c r="I8633" s="1"/>
      <c r="J8633" s="1"/>
      <c r="K8633" s="275"/>
      <c r="L8633" s="1"/>
      <c r="M8633" s="1"/>
    </row>
    <row r="8634" spans="1:13" ht="15">
      <c r="A8634" s="1"/>
      <c r="B8634" s="1"/>
      <c r="C8634" s="8">
        <v>6259</v>
      </c>
      <c r="D8634" s="1"/>
      <c r="E8634" s="1"/>
      <c r="F8634" s="1"/>
      <c r="G8634" s="275"/>
      <c r="H8634" s="1"/>
      <c r="I8634" s="1"/>
      <c r="J8634" s="1"/>
      <c r="K8634" s="275"/>
      <c r="L8634" s="1"/>
      <c r="M8634" s="1"/>
    </row>
    <row r="8635" spans="1:13" ht="15">
      <c r="A8635" s="1"/>
      <c r="B8635" s="1"/>
      <c r="C8635" s="8">
        <v>6260</v>
      </c>
      <c r="D8635" s="1"/>
      <c r="E8635" s="1"/>
      <c r="F8635" s="1"/>
      <c r="G8635" s="275"/>
      <c r="H8635" s="1"/>
      <c r="I8635" s="1"/>
      <c r="J8635" s="1"/>
      <c r="K8635" s="275"/>
      <c r="L8635" s="1"/>
      <c r="M8635" s="1"/>
    </row>
    <row r="8636" spans="1:13" ht="15">
      <c r="A8636" s="1"/>
      <c r="B8636" s="1"/>
      <c r="C8636" s="8">
        <v>6261</v>
      </c>
      <c r="D8636" s="1"/>
      <c r="E8636" s="1"/>
      <c r="F8636" s="1"/>
      <c r="G8636" s="275"/>
      <c r="H8636" s="1"/>
      <c r="I8636" s="1"/>
      <c r="J8636" s="1"/>
      <c r="K8636" s="275"/>
      <c r="L8636" s="1"/>
      <c r="M8636" s="1"/>
    </row>
    <row r="8637" spans="1:13" ht="15">
      <c r="A8637" s="1"/>
      <c r="B8637" s="1"/>
      <c r="C8637" s="8">
        <v>6262</v>
      </c>
      <c r="D8637" s="1"/>
      <c r="E8637" s="1"/>
      <c r="F8637" s="1"/>
      <c r="G8637" s="275"/>
      <c r="H8637" s="1"/>
      <c r="I8637" s="1"/>
      <c r="J8637" s="1"/>
      <c r="K8637" s="275"/>
      <c r="L8637" s="1"/>
      <c r="M8637" s="1"/>
    </row>
    <row r="8638" spans="1:13" ht="15">
      <c r="A8638" s="1"/>
      <c r="B8638" s="1"/>
      <c r="C8638" s="8">
        <v>6263</v>
      </c>
      <c r="D8638" s="1"/>
      <c r="E8638" s="1"/>
      <c r="F8638" s="1"/>
      <c r="G8638" s="275"/>
      <c r="H8638" s="1"/>
      <c r="I8638" s="1"/>
      <c r="J8638" s="1"/>
      <c r="K8638" s="275"/>
      <c r="L8638" s="1"/>
      <c r="M8638" s="1"/>
    </row>
    <row r="8639" spans="1:13" ht="15">
      <c r="A8639" s="1"/>
      <c r="B8639" s="1"/>
      <c r="C8639" s="8">
        <v>6264</v>
      </c>
      <c r="D8639" s="1"/>
      <c r="E8639" s="1"/>
      <c r="F8639" s="1"/>
      <c r="G8639" s="275"/>
      <c r="H8639" s="1"/>
      <c r="I8639" s="1"/>
      <c r="J8639" s="1"/>
      <c r="K8639" s="275"/>
      <c r="L8639" s="1"/>
      <c r="M8639" s="1"/>
    </row>
    <row r="8640" spans="1:13" ht="15">
      <c r="A8640" s="1"/>
      <c r="B8640" s="1"/>
      <c r="C8640" s="8">
        <v>6265</v>
      </c>
      <c r="D8640" s="1"/>
      <c r="E8640" s="1"/>
      <c r="F8640" s="1"/>
      <c r="G8640" s="275"/>
      <c r="H8640" s="1"/>
      <c r="I8640" s="1"/>
      <c r="J8640" s="1"/>
      <c r="K8640" s="275"/>
      <c r="L8640" s="1"/>
      <c r="M8640" s="1"/>
    </row>
    <row r="8641" spans="1:13" ht="15">
      <c r="A8641" s="1"/>
      <c r="B8641" s="1"/>
      <c r="C8641" s="8">
        <v>6266</v>
      </c>
      <c r="D8641" s="1"/>
      <c r="E8641" s="1"/>
      <c r="F8641" s="1"/>
      <c r="G8641" s="275"/>
      <c r="H8641" s="1"/>
      <c r="I8641" s="1"/>
      <c r="J8641" s="1"/>
      <c r="K8641" s="275"/>
      <c r="L8641" s="1"/>
      <c r="M8641" s="1"/>
    </row>
    <row r="8642" spans="1:13" ht="15">
      <c r="A8642" s="1"/>
      <c r="B8642" s="1"/>
      <c r="C8642" s="8">
        <v>6267</v>
      </c>
      <c r="D8642" s="1"/>
      <c r="E8642" s="1"/>
      <c r="F8642" s="1"/>
      <c r="G8642" s="275"/>
      <c r="H8642" s="1"/>
      <c r="I8642" s="1"/>
      <c r="J8642" s="1"/>
      <c r="K8642" s="275"/>
      <c r="L8642" s="1"/>
      <c r="M8642" s="1"/>
    </row>
    <row r="8643" spans="1:13" ht="15">
      <c r="A8643" s="1"/>
      <c r="B8643" s="1"/>
      <c r="C8643" s="8">
        <v>6268</v>
      </c>
      <c r="D8643" s="1"/>
      <c r="E8643" s="1"/>
      <c r="F8643" s="1"/>
      <c r="G8643" s="275"/>
      <c r="H8643" s="1"/>
      <c r="I8643" s="1"/>
      <c r="J8643" s="1"/>
      <c r="K8643" s="275"/>
      <c r="L8643" s="1"/>
      <c r="M8643" s="1"/>
    </row>
    <row r="8644" spans="1:13" ht="15">
      <c r="A8644" s="1"/>
      <c r="B8644" s="1"/>
      <c r="C8644" s="8">
        <v>6269</v>
      </c>
      <c r="D8644" s="1"/>
      <c r="E8644" s="1"/>
      <c r="F8644" s="1"/>
      <c r="G8644" s="275"/>
      <c r="H8644" s="1"/>
      <c r="I8644" s="1"/>
      <c r="J8644" s="1"/>
      <c r="K8644" s="275"/>
      <c r="L8644" s="1"/>
      <c r="M8644" s="1"/>
    </row>
    <row r="8645" spans="1:13" ht="15">
      <c r="A8645" s="1"/>
      <c r="B8645" s="1"/>
      <c r="C8645" s="8">
        <v>6270</v>
      </c>
      <c r="D8645" s="1"/>
      <c r="E8645" s="1"/>
      <c r="F8645" s="1"/>
      <c r="G8645" s="275"/>
      <c r="H8645" s="1"/>
      <c r="I8645" s="1"/>
      <c r="J8645" s="1"/>
      <c r="K8645" s="275"/>
      <c r="L8645" s="1"/>
      <c r="M8645" s="1"/>
    </row>
    <row r="8646" spans="1:13" ht="15">
      <c r="A8646" s="1"/>
      <c r="B8646" s="1"/>
      <c r="C8646" s="8">
        <v>6271</v>
      </c>
      <c r="D8646" s="1"/>
      <c r="E8646" s="1"/>
      <c r="F8646" s="1"/>
      <c r="G8646" s="275"/>
      <c r="H8646" s="1"/>
      <c r="I8646" s="1"/>
      <c r="J8646" s="1"/>
      <c r="K8646" s="275"/>
      <c r="L8646" s="1"/>
      <c r="M8646" s="1"/>
    </row>
    <row r="8647" spans="1:13" ht="15">
      <c r="A8647" s="1"/>
      <c r="B8647" s="1"/>
      <c r="C8647" s="8">
        <v>6272</v>
      </c>
      <c r="D8647" s="1"/>
      <c r="E8647" s="1"/>
      <c r="F8647" s="1"/>
      <c r="G8647" s="275"/>
      <c r="H8647" s="1"/>
      <c r="I8647" s="1"/>
      <c r="J8647" s="1"/>
      <c r="K8647" s="275"/>
      <c r="L8647" s="1"/>
      <c r="M8647" s="1"/>
    </row>
    <row r="8648" spans="1:13" ht="15">
      <c r="A8648" s="1"/>
      <c r="B8648" s="1"/>
      <c r="C8648" s="8">
        <v>6273</v>
      </c>
      <c r="D8648" s="1"/>
      <c r="E8648" s="1"/>
      <c r="F8648" s="1"/>
      <c r="G8648" s="275"/>
      <c r="H8648" s="1"/>
      <c r="I8648" s="1"/>
      <c r="J8648" s="1"/>
      <c r="K8648" s="275"/>
      <c r="L8648" s="1"/>
      <c r="M8648" s="1"/>
    </row>
    <row r="8649" spans="1:13" ht="15">
      <c r="A8649" s="1"/>
      <c r="B8649" s="1"/>
      <c r="C8649" s="8">
        <v>6274</v>
      </c>
      <c r="D8649" s="1"/>
      <c r="E8649" s="1"/>
      <c r="F8649" s="1"/>
      <c r="G8649" s="275"/>
      <c r="H8649" s="1"/>
      <c r="I8649" s="1"/>
      <c r="J8649" s="1"/>
      <c r="K8649" s="275"/>
      <c r="L8649" s="1"/>
      <c r="M8649" s="1"/>
    </row>
    <row r="8650" spans="1:13" ht="15">
      <c r="A8650" s="1"/>
      <c r="B8650" s="1"/>
      <c r="C8650" s="8">
        <v>6275</v>
      </c>
      <c r="D8650" s="1"/>
      <c r="E8650" s="1"/>
      <c r="F8650" s="1"/>
      <c r="G8650" s="275"/>
      <c r="H8650" s="1"/>
      <c r="I8650" s="1"/>
      <c r="J8650" s="1"/>
      <c r="K8650" s="275"/>
      <c r="L8650" s="1"/>
      <c r="M8650" s="1"/>
    </row>
    <row r="8651" spans="1:13" ht="15">
      <c r="A8651" s="1"/>
      <c r="B8651" s="1"/>
      <c r="C8651" s="8">
        <v>6276</v>
      </c>
      <c r="D8651" s="1"/>
      <c r="E8651" s="1"/>
      <c r="F8651" s="1"/>
      <c r="G8651" s="275"/>
      <c r="H8651" s="1"/>
      <c r="I8651" s="1"/>
      <c r="J8651" s="1"/>
      <c r="K8651" s="275"/>
      <c r="L8651" s="1"/>
      <c r="M8651" s="1"/>
    </row>
    <row r="8652" spans="1:13" ht="15">
      <c r="A8652" s="1"/>
      <c r="B8652" s="1"/>
      <c r="C8652" s="8">
        <v>6277</v>
      </c>
      <c r="D8652" s="1"/>
      <c r="E8652" s="1"/>
      <c r="F8652" s="1"/>
      <c r="G8652" s="275"/>
      <c r="H8652" s="1"/>
      <c r="I8652" s="1"/>
      <c r="J8652" s="1"/>
      <c r="K8652" s="275"/>
      <c r="L8652" s="1"/>
      <c r="M8652" s="1"/>
    </row>
    <row r="8653" spans="1:13" ht="15">
      <c r="A8653" s="1"/>
      <c r="B8653" s="1"/>
      <c r="C8653" s="8">
        <v>6278</v>
      </c>
      <c r="D8653" s="1"/>
      <c r="E8653" s="1"/>
      <c r="F8653" s="1"/>
      <c r="G8653" s="275"/>
      <c r="H8653" s="1"/>
      <c r="I8653" s="1"/>
      <c r="J8653" s="1"/>
      <c r="K8653" s="275"/>
      <c r="L8653" s="1"/>
      <c r="M8653" s="1"/>
    </row>
    <row r="8654" spans="1:13" ht="15">
      <c r="A8654" s="1"/>
      <c r="B8654" s="1"/>
      <c r="C8654" s="8">
        <v>6279</v>
      </c>
      <c r="D8654" s="1"/>
      <c r="E8654" s="1"/>
      <c r="F8654" s="1"/>
      <c r="G8654" s="275"/>
      <c r="H8654" s="1"/>
      <c r="I8654" s="1"/>
      <c r="J8654" s="1"/>
      <c r="K8654" s="275"/>
      <c r="L8654" s="1"/>
      <c r="M8654" s="1"/>
    </row>
    <row r="8655" spans="1:13" ht="15">
      <c r="A8655" s="1"/>
      <c r="B8655" s="1"/>
      <c r="C8655" s="8">
        <v>6280</v>
      </c>
      <c r="D8655" s="1"/>
      <c r="E8655" s="1"/>
      <c r="F8655" s="1"/>
      <c r="G8655" s="275"/>
      <c r="H8655" s="1"/>
      <c r="I8655" s="1"/>
      <c r="J8655" s="1"/>
      <c r="K8655" s="275"/>
      <c r="L8655" s="1"/>
      <c r="M8655" s="1"/>
    </row>
    <row r="8656" spans="1:13" ht="15">
      <c r="A8656" s="1"/>
      <c r="B8656" s="1"/>
      <c r="C8656" s="8">
        <v>6281</v>
      </c>
      <c r="D8656" s="1"/>
      <c r="E8656" s="1"/>
      <c r="F8656" s="1"/>
      <c r="G8656" s="275"/>
      <c r="H8656" s="1"/>
      <c r="I8656" s="1"/>
      <c r="J8656" s="1"/>
      <c r="K8656" s="275"/>
      <c r="L8656" s="1"/>
      <c r="M8656" s="1"/>
    </row>
    <row r="8657" spans="1:13" ht="15">
      <c r="A8657" s="1"/>
      <c r="B8657" s="1"/>
      <c r="C8657" s="8">
        <v>6282</v>
      </c>
      <c r="D8657" s="1"/>
      <c r="E8657" s="1"/>
      <c r="F8657" s="1"/>
      <c r="G8657" s="275"/>
      <c r="H8657" s="1"/>
      <c r="I8657" s="1"/>
      <c r="J8657" s="1"/>
      <c r="K8657" s="275"/>
      <c r="L8657" s="1"/>
      <c r="M8657" s="1"/>
    </row>
    <row r="8658" spans="1:13" ht="15">
      <c r="A8658" s="1"/>
      <c r="B8658" s="1"/>
      <c r="C8658" s="8">
        <v>6283</v>
      </c>
      <c r="D8658" s="1"/>
      <c r="E8658" s="1"/>
      <c r="F8658" s="1"/>
      <c r="G8658" s="275"/>
      <c r="H8658" s="1"/>
      <c r="I8658" s="1"/>
      <c r="J8658" s="1"/>
      <c r="K8658" s="275"/>
      <c r="L8658" s="1"/>
      <c r="M8658" s="1"/>
    </row>
    <row r="8659" spans="1:13" ht="15">
      <c r="A8659" s="1"/>
      <c r="B8659" s="1"/>
      <c r="C8659" s="8">
        <v>6284</v>
      </c>
      <c r="D8659" s="1"/>
      <c r="E8659" s="1"/>
      <c r="F8659" s="1"/>
      <c r="G8659" s="275"/>
      <c r="H8659" s="1"/>
      <c r="I8659" s="1"/>
      <c r="J8659" s="1"/>
      <c r="K8659" s="275"/>
      <c r="L8659" s="1"/>
      <c r="M8659" s="1"/>
    </row>
    <row r="8660" spans="1:13" ht="15">
      <c r="A8660" s="1"/>
      <c r="B8660" s="1"/>
      <c r="C8660" s="8">
        <v>6285</v>
      </c>
      <c r="D8660" s="1"/>
      <c r="E8660" s="1"/>
      <c r="F8660" s="1"/>
      <c r="G8660" s="275"/>
      <c r="H8660" s="1"/>
      <c r="I8660" s="1"/>
      <c r="J8660" s="1"/>
      <c r="K8660" s="275"/>
      <c r="L8660" s="1"/>
      <c r="M8660" s="1"/>
    </row>
    <row r="8661" spans="1:13" ht="15">
      <c r="A8661" s="1"/>
      <c r="B8661" s="1"/>
      <c r="C8661" s="8">
        <v>6286</v>
      </c>
      <c r="D8661" s="1"/>
      <c r="E8661" s="1"/>
      <c r="F8661" s="1"/>
      <c r="G8661" s="275"/>
      <c r="H8661" s="1"/>
      <c r="I8661" s="1"/>
      <c r="J8661" s="1"/>
      <c r="K8661" s="275"/>
      <c r="L8661" s="1"/>
      <c r="M8661" s="1"/>
    </row>
    <row r="8662" spans="1:13" ht="15">
      <c r="A8662" s="1"/>
      <c r="B8662" s="1"/>
      <c r="C8662" s="8">
        <v>6287</v>
      </c>
      <c r="D8662" s="1"/>
      <c r="E8662" s="1"/>
      <c r="F8662" s="1"/>
      <c r="G8662" s="275"/>
      <c r="H8662" s="1"/>
      <c r="I8662" s="1"/>
      <c r="J8662" s="1"/>
      <c r="K8662" s="275"/>
      <c r="L8662" s="1"/>
      <c r="M8662" s="1"/>
    </row>
    <row r="8663" spans="1:13" ht="15">
      <c r="A8663" s="1"/>
      <c r="B8663" s="1"/>
      <c r="C8663" s="8">
        <v>6288</v>
      </c>
      <c r="D8663" s="1"/>
      <c r="E8663" s="1"/>
      <c r="F8663" s="1"/>
      <c r="G8663" s="275"/>
      <c r="H8663" s="1"/>
      <c r="I8663" s="1"/>
      <c r="J8663" s="1"/>
      <c r="K8663" s="275"/>
      <c r="L8663" s="1"/>
      <c r="M8663" s="1"/>
    </row>
    <row r="8664" spans="1:13" ht="15">
      <c r="A8664" s="1"/>
      <c r="B8664" s="1"/>
      <c r="C8664" s="8">
        <v>6289</v>
      </c>
      <c r="D8664" s="1"/>
      <c r="E8664" s="1"/>
      <c r="F8664" s="1"/>
      <c r="G8664" s="275"/>
      <c r="H8664" s="1"/>
      <c r="I8664" s="1"/>
      <c r="J8664" s="1"/>
      <c r="K8664" s="275"/>
      <c r="L8664" s="1"/>
      <c r="M8664" s="1"/>
    </row>
    <row r="8665" spans="1:13" ht="15">
      <c r="A8665" s="1"/>
      <c r="B8665" s="1"/>
      <c r="C8665" s="8">
        <v>6290</v>
      </c>
      <c r="D8665" s="1"/>
      <c r="E8665" s="1"/>
      <c r="F8665" s="1"/>
      <c r="G8665" s="275"/>
      <c r="H8665" s="1"/>
      <c r="I8665" s="1"/>
      <c r="J8665" s="1"/>
      <c r="K8665" s="275"/>
      <c r="L8665" s="1"/>
      <c r="M8665" s="1"/>
    </row>
    <row r="8666" spans="1:13" ht="15">
      <c r="A8666" s="1"/>
      <c r="B8666" s="1"/>
      <c r="C8666" s="8">
        <v>6291</v>
      </c>
      <c r="D8666" s="1"/>
      <c r="E8666" s="1"/>
      <c r="F8666" s="1"/>
      <c r="G8666" s="275"/>
      <c r="H8666" s="1"/>
      <c r="I8666" s="1"/>
      <c r="J8666" s="1"/>
      <c r="K8666" s="275"/>
      <c r="L8666" s="1"/>
      <c r="M8666" s="1"/>
    </row>
    <row r="8667" spans="1:13" ht="15">
      <c r="A8667" s="1"/>
      <c r="B8667" s="1"/>
      <c r="C8667" s="8">
        <v>6292</v>
      </c>
      <c r="D8667" s="1"/>
      <c r="E8667" s="1"/>
      <c r="F8667" s="1"/>
      <c r="G8667" s="275"/>
      <c r="H8667" s="1"/>
      <c r="I8667" s="1"/>
      <c r="J8667" s="1"/>
      <c r="K8667" s="275"/>
      <c r="L8667" s="1"/>
      <c r="M8667" s="1"/>
    </row>
    <row r="8668" spans="1:13" ht="15">
      <c r="A8668" s="1"/>
      <c r="B8668" s="1"/>
      <c r="C8668" s="8">
        <v>6293</v>
      </c>
      <c r="D8668" s="1"/>
      <c r="E8668" s="1"/>
      <c r="F8668" s="1"/>
      <c r="G8668" s="275"/>
      <c r="H8668" s="1"/>
      <c r="I8668" s="1"/>
      <c r="J8668" s="1"/>
      <c r="K8668" s="275"/>
      <c r="L8668" s="1"/>
      <c r="M8668" s="1"/>
    </row>
    <row r="8669" spans="1:13" ht="15">
      <c r="A8669" s="1"/>
      <c r="B8669" s="1"/>
      <c r="C8669" s="8">
        <v>6294</v>
      </c>
      <c r="D8669" s="1"/>
      <c r="E8669" s="1"/>
      <c r="F8669" s="1"/>
      <c r="G8669" s="275"/>
      <c r="H8669" s="1"/>
      <c r="I8669" s="1"/>
      <c r="J8669" s="1"/>
      <c r="K8669" s="275"/>
      <c r="L8669" s="1"/>
      <c r="M8669" s="1"/>
    </row>
    <row r="8670" spans="1:13" ht="15">
      <c r="A8670" s="1"/>
      <c r="B8670" s="1"/>
      <c r="C8670" s="8">
        <v>6295</v>
      </c>
      <c r="D8670" s="1"/>
      <c r="E8670" s="1"/>
      <c r="F8670" s="1"/>
      <c r="G8670" s="275"/>
      <c r="H8670" s="1"/>
      <c r="I8670" s="1"/>
      <c r="J8670" s="1"/>
      <c r="K8670" s="275"/>
      <c r="L8670" s="1"/>
      <c r="M8670" s="1"/>
    </row>
    <row r="8671" spans="1:13" ht="15">
      <c r="A8671" s="1"/>
      <c r="B8671" s="1"/>
      <c r="C8671" s="8">
        <v>6296</v>
      </c>
      <c r="D8671" s="1"/>
      <c r="E8671" s="1"/>
      <c r="F8671" s="1"/>
      <c r="G8671" s="275"/>
      <c r="H8671" s="1"/>
      <c r="I8671" s="1"/>
      <c r="J8671" s="1"/>
      <c r="K8671" s="275"/>
      <c r="L8671" s="1"/>
      <c r="M8671" s="1"/>
    </row>
    <row r="8672" spans="1:13" ht="15">
      <c r="A8672" s="1"/>
      <c r="B8672" s="1"/>
      <c r="C8672" s="8">
        <v>6297</v>
      </c>
      <c r="D8672" s="1"/>
      <c r="E8672" s="1"/>
      <c r="F8672" s="1"/>
      <c r="G8672" s="275"/>
      <c r="H8672" s="1"/>
      <c r="I8672" s="1"/>
      <c r="J8672" s="1"/>
      <c r="K8672" s="275"/>
      <c r="L8672" s="1"/>
      <c r="M8672" s="1"/>
    </row>
    <row r="8673" spans="1:13" ht="15">
      <c r="A8673" s="1"/>
      <c r="B8673" s="1"/>
      <c r="C8673" s="8">
        <v>6298</v>
      </c>
      <c r="D8673" s="1"/>
      <c r="E8673" s="1"/>
      <c r="F8673" s="1"/>
      <c r="G8673" s="275"/>
      <c r="H8673" s="1"/>
      <c r="I8673" s="1"/>
      <c r="J8673" s="1"/>
      <c r="K8673" s="275"/>
      <c r="L8673" s="1"/>
      <c r="M8673" s="1"/>
    </row>
    <row r="8674" spans="1:13" ht="15">
      <c r="A8674" s="1"/>
      <c r="B8674" s="1"/>
      <c r="C8674" s="8">
        <v>6299</v>
      </c>
      <c r="D8674" s="1"/>
      <c r="E8674" s="1"/>
      <c r="F8674" s="1"/>
      <c r="G8674" s="275"/>
      <c r="H8674" s="1"/>
      <c r="I8674" s="1"/>
      <c r="J8674" s="1"/>
      <c r="K8674" s="275"/>
      <c r="L8674" s="1"/>
      <c r="M8674" s="1"/>
    </row>
    <row r="8675" spans="1:13" ht="15">
      <c r="A8675" s="1"/>
      <c r="B8675" s="1"/>
      <c r="C8675" s="8">
        <v>6300</v>
      </c>
      <c r="D8675" s="1"/>
      <c r="E8675" s="1"/>
      <c r="F8675" s="1"/>
      <c r="G8675" s="275"/>
      <c r="H8675" s="1"/>
      <c r="I8675" s="1"/>
      <c r="J8675" s="1"/>
      <c r="K8675" s="275"/>
      <c r="L8675" s="1"/>
      <c r="M8675" s="1"/>
    </row>
    <row r="8676" spans="1:13" ht="15">
      <c r="A8676" s="1"/>
      <c r="B8676" s="1"/>
      <c r="C8676" s="8">
        <v>6301</v>
      </c>
      <c r="D8676" s="1"/>
      <c r="E8676" s="1"/>
      <c r="F8676" s="1"/>
      <c r="G8676" s="275"/>
      <c r="H8676" s="1"/>
      <c r="I8676" s="1"/>
      <c r="J8676" s="1"/>
      <c r="K8676" s="275"/>
      <c r="L8676" s="1"/>
      <c r="M8676" s="1"/>
    </row>
    <row r="8677" spans="1:13" ht="15">
      <c r="A8677" s="1"/>
      <c r="B8677" s="1"/>
      <c r="C8677" s="8">
        <v>6302</v>
      </c>
      <c r="D8677" s="1"/>
      <c r="E8677" s="1"/>
      <c r="F8677" s="1"/>
      <c r="G8677" s="275"/>
      <c r="H8677" s="1"/>
      <c r="I8677" s="1"/>
      <c r="J8677" s="1"/>
      <c r="K8677" s="275"/>
      <c r="L8677" s="1"/>
      <c r="M8677" s="1"/>
    </row>
    <row r="8678" spans="1:13" ht="15">
      <c r="A8678" s="1"/>
      <c r="B8678" s="1"/>
      <c r="C8678" s="8">
        <v>6303</v>
      </c>
      <c r="D8678" s="1"/>
      <c r="E8678" s="1"/>
      <c r="F8678" s="1"/>
      <c r="G8678" s="275"/>
      <c r="H8678" s="1"/>
      <c r="I8678" s="1"/>
      <c r="J8678" s="1"/>
      <c r="K8678" s="275"/>
      <c r="L8678" s="1"/>
      <c r="M8678" s="1"/>
    </row>
    <row r="8679" spans="1:13" ht="15">
      <c r="A8679" s="1"/>
      <c r="B8679" s="1"/>
      <c r="C8679" s="8">
        <v>6304</v>
      </c>
      <c r="D8679" s="1"/>
      <c r="E8679" s="1"/>
      <c r="F8679" s="1"/>
      <c r="G8679" s="275"/>
      <c r="H8679" s="1"/>
      <c r="I8679" s="1"/>
      <c r="J8679" s="1"/>
      <c r="K8679" s="275"/>
      <c r="L8679" s="1"/>
      <c r="M8679" s="1"/>
    </row>
    <row r="8680" spans="1:13" ht="15">
      <c r="A8680" s="1"/>
      <c r="B8680" s="1"/>
      <c r="C8680" s="8">
        <v>6305</v>
      </c>
      <c r="D8680" s="1"/>
      <c r="E8680" s="1"/>
      <c r="F8680" s="1"/>
      <c r="G8680" s="275"/>
      <c r="H8680" s="1"/>
      <c r="I8680" s="1"/>
      <c r="J8680" s="1"/>
      <c r="K8680" s="275"/>
      <c r="L8680" s="1"/>
      <c r="M8680" s="1"/>
    </row>
    <row r="8681" spans="1:13" ht="15">
      <c r="A8681" s="1"/>
      <c r="B8681" s="1"/>
      <c r="C8681" s="8">
        <v>6306</v>
      </c>
      <c r="D8681" s="1"/>
      <c r="E8681" s="1"/>
      <c r="F8681" s="1"/>
      <c r="G8681" s="275"/>
      <c r="H8681" s="1"/>
      <c r="I8681" s="1"/>
      <c r="J8681" s="1"/>
      <c r="K8681" s="275"/>
      <c r="L8681" s="1"/>
      <c r="M8681" s="1"/>
    </row>
    <row r="8682" spans="1:13" ht="15">
      <c r="A8682" s="1"/>
      <c r="B8682" s="1"/>
      <c r="C8682" s="8">
        <v>6307</v>
      </c>
      <c r="D8682" s="1"/>
      <c r="E8682" s="1"/>
      <c r="F8682" s="1"/>
      <c r="G8682" s="275"/>
      <c r="H8682" s="1"/>
      <c r="I8682" s="1"/>
      <c r="J8682" s="1"/>
      <c r="K8682" s="275"/>
      <c r="L8682" s="1"/>
      <c r="M8682" s="1"/>
    </row>
    <row r="8683" spans="1:13" ht="15">
      <c r="A8683" s="1"/>
      <c r="B8683" s="1"/>
      <c r="C8683" s="8">
        <v>6308</v>
      </c>
      <c r="D8683" s="1"/>
      <c r="E8683" s="1"/>
      <c r="F8683" s="1"/>
      <c r="G8683" s="275"/>
      <c r="H8683" s="1"/>
      <c r="I8683" s="1"/>
      <c r="J8683" s="1"/>
      <c r="K8683" s="275"/>
      <c r="L8683" s="1"/>
      <c r="M8683" s="1"/>
    </row>
    <row r="8684" spans="1:13" ht="15">
      <c r="A8684" s="1"/>
      <c r="B8684" s="1"/>
      <c r="C8684" s="8">
        <v>6309</v>
      </c>
      <c r="D8684" s="1"/>
      <c r="E8684" s="1"/>
      <c r="F8684" s="1"/>
      <c r="G8684" s="275"/>
      <c r="H8684" s="1"/>
      <c r="I8684" s="1"/>
      <c r="J8684" s="1"/>
      <c r="K8684" s="275"/>
      <c r="L8684" s="1"/>
      <c r="M8684" s="1"/>
    </row>
    <row r="8685" spans="1:13" ht="15">
      <c r="A8685" s="1"/>
      <c r="B8685" s="1"/>
      <c r="C8685" s="8">
        <v>6310</v>
      </c>
      <c r="D8685" s="1"/>
      <c r="E8685" s="1"/>
      <c r="F8685" s="1"/>
      <c r="G8685" s="275"/>
      <c r="H8685" s="1"/>
      <c r="I8685" s="1"/>
      <c r="J8685" s="1"/>
      <c r="K8685" s="275"/>
      <c r="L8685" s="1"/>
      <c r="M8685" s="1"/>
    </row>
    <row r="8686" spans="1:13" ht="15">
      <c r="A8686" s="1"/>
      <c r="B8686" s="1"/>
      <c r="C8686" s="8">
        <v>6311</v>
      </c>
      <c r="D8686" s="1"/>
      <c r="E8686" s="1"/>
      <c r="F8686" s="1"/>
      <c r="G8686" s="275"/>
      <c r="H8686" s="1"/>
      <c r="I8686" s="1"/>
      <c r="J8686" s="1"/>
      <c r="K8686" s="275"/>
      <c r="L8686" s="1"/>
      <c r="M8686" s="1"/>
    </row>
    <row r="8687" spans="1:13" ht="15">
      <c r="A8687" s="1"/>
      <c r="B8687" s="1"/>
      <c r="C8687" s="8">
        <v>6312</v>
      </c>
      <c r="D8687" s="1"/>
      <c r="E8687" s="1"/>
      <c r="F8687" s="1"/>
      <c r="G8687" s="275"/>
      <c r="H8687" s="1"/>
      <c r="I8687" s="1"/>
      <c r="J8687" s="1"/>
      <c r="K8687" s="275"/>
      <c r="L8687" s="1"/>
      <c r="M8687" s="1"/>
    </row>
    <row r="8688" spans="1:13" ht="15">
      <c r="A8688" s="1"/>
      <c r="B8688" s="1"/>
      <c r="C8688" s="8">
        <v>6313</v>
      </c>
      <c r="D8688" s="1"/>
      <c r="E8688" s="1"/>
      <c r="F8688" s="1"/>
      <c r="G8688" s="275"/>
      <c r="H8688" s="1"/>
      <c r="I8688" s="1"/>
      <c r="J8688" s="1"/>
      <c r="K8688" s="275"/>
      <c r="L8688" s="1"/>
      <c r="M8688" s="1"/>
    </row>
    <row r="8689" spans="1:13" ht="15">
      <c r="A8689" s="1"/>
      <c r="B8689" s="1"/>
      <c r="C8689" s="8">
        <v>6314</v>
      </c>
      <c r="D8689" s="1"/>
      <c r="E8689" s="1"/>
      <c r="F8689" s="1"/>
      <c r="G8689" s="275"/>
      <c r="H8689" s="1"/>
      <c r="I8689" s="1"/>
      <c r="J8689" s="1"/>
      <c r="K8689" s="275"/>
      <c r="L8689" s="1"/>
      <c r="M8689" s="1"/>
    </row>
    <row r="8690" spans="1:13" ht="15">
      <c r="A8690" s="1"/>
      <c r="B8690" s="1"/>
      <c r="C8690" s="8">
        <v>6315</v>
      </c>
      <c r="D8690" s="1"/>
      <c r="E8690" s="1"/>
      <c r="F8690" s="1"/>
      <c r="G8690" s="275"/>
      <c r="H8690" s="1"/>
      <c r="I8690" s="1"/>
      <c r="J8690" s="1"/>
      <c r="K8690" s="275"/>
      <c r="L8690" s="1"/>
      <c r="M8690" s="1"/>
    </row>
    <row r="8691" spans="1:13" ht="15">
      <c r="A8691" s="1"/>
      <c r="B8691" s="1"/>
      <c r="C8691" s="8">
        <v>6316</v>
      </c>
      <c r="D8691" s="1"/>
      <c r="E8691" s="1"/>
      <c r="F8691" s="1"/>
      <c r="G8691" s="275"/>
      <c r="H8691" s="1"/>
      <c r="I8691" s="1"/>
      <c r="J8691" s="1"/>
      <c r="K8691" s="275"/>
      <c r="L8691" s="1"/>
      <c r="M8691" s="1"/>
    </row>
    <row r="8692" spans="1:13" ht="15">
      <c r="A8692" s="1"/>
      <c r="B8692" s="1"/>
      <c r="C8692" s="8">
        <v>6317</v>
      </c>
      <c r="D8692" s="1"/>
      <c r="E8692" s="1"/>
      <c r="F8692" s="1"/>
      <c r="G8692" s="275"/>
      <c r="H8692" s="1"/>
      <c r="I8692" s="1"/>
      <c r="J8692" s="1"/>
      <c r="K8692" s="275"/>
      <c r="L8692" s="1"/>
      <c r="M8692" s="1"/>
    </row>
    <row r="8693" spans="1:13" ht="15">
      <c r="A8693" s="1"/>
      <c r="B8693" s="1"/>
      <c r="C8693" s="8">
        <v>6318</v>
      </c>
      <c r="D8693" s="1"/>
      <c r="E8693" s="1"/>
      <c r="F8693" s="1"/>
      <c r="G8693" s="275"/>
      <c r="H8693" s="1"/>
      <c r="I8693" s="1"/>
      <c r="J8693" s="1"/>
      <c r="K8693" s="275"/>
      <c r="L8693" s="1"/>
      <c r="M8693" s="1"/>
    </row>
    <row r="8694" spans="1:13" ht="15">
      <c r="A8694" s="1"/>
      <c r="B8694" s="1"/>
      <c r="C8694" s="8">
        <v>6319</v>
      </c>
      <c r="D8694" s="1"/>
      <c r="E8694" s="1"/>
      <c r="F8694" s="1"/>
      <c r="G8694" s="275"/>
      <c r="H8694" s="1"/>
      <c r="I8694" s="1"/>
      <c r="J8694" s="1"/>
      <c r="K8694" s="275"/>
      <c r="L8694" s="1"/>
      <c r="M8694" s="1"/>
    </row>
    <row r="8695" spans="1:13" ht="15">
      <c r="A8695" s="1"/>
      <c r="B8695" s="1"/>
      <c r="C8695" s="8">
        <v>6320</v>
      </c>
      <c r="D8695" s="1"/>
      <c r="E8695" s="1"/>
      <c r="F8695" s="1"/>
      <c r="G8695" s="275"/>
      <c r="H8695" s="1"/>
      <c r="I8695" s="1"/>
      <c r="J8695" s="1"/>
      <c r="K8695" s="275"/>
      <c r="L8695" s="1"/>
      <c r="M8695" s="1"/>
    </row>
    <row r="8696" spans="1:13" ht="15">
      <c r="A8696" s="1"/>
      <c r="B8696" s="1"/>
      <c r="C8696" s="8">
        <v>6321</v>
      </c>
      <c r="D8696" s="1"/>
      <c r="E8696" s="1"/>
      <c r="F8696" s="1"/>
      <c r="G8696" s="275"/>
      <c r="H8696" s="1"/>
      <c r="I8696" s="1"/>
      <c r="J8696" s="1"/>
      <c r="K8696" s="275"/>
      <c r="L8696" s="1"/>
      <c r="M8696" s="1"/>
    </row>
    <row r="8697" spans="1:13" ht="15">
      <c r="A8697" s="1"/>
      <c r="B8697" s="1"/>
      <c r="C8697" s="8">
        <v>6322</v>
      </c>
      <c r="D8697" s="1"/>
      <c r="E8697" s="1"/>
      <c r="F8697" s="1"/>
      <c r="G8697" s="275"/>
      <c r="H8697" s="1"/>
      <c r="I8697" s="1"/>
      <c r="J8697" s="1"/>
      <c r="K8697" s="275"/>
      <c r="L8697" s="1"/>
      <c r="M8697" s="1"/>
    </row>
    <row r="8698" spans="1:13" ht="15">
      <c r="A8698" s="1"/>
      <c r="B8698" s="1"/>
      <c r="C8698" s="8">
        <v>6323</v>
      </c>
      <c r="D8698" s="1"/>
      <c r="E8698" s="1"/>
      <c r="F8698" s="1"/>
      <c r="G8698" s="275"/>
      <c r="H8698" s="1"/>
      <c r="I8698" s="1"/>
      <c r="J8698" s="1"/>
      <c r="K8698" s="275"/>
      <c r="L8698" s="1"/>
      <c r="M8698" s="1"/>
    </row>
    <row r="8699" spans="1:13" ht="15">
      <c r="A8699" s="1"/>
      <c r="B8699" s="1"/>
      <c r="C8699" s="8">
        <v>6324</v>
      </c>
      <c r="D8699" s="1"/>
      <c r="E8699" s="1"/>
      <c r="F8699" s="1"/>
      <c r="G8699" s="275"/>
      <c r="H8699" s="1"/>
      <c r="I8699" s="1"/>
      <c r="J8699" s="1"/>
      <c r="K8699" s="275"/>
      <c r="L8699" s="1"/>
      <c r="M8699" s="1"/>
    </row>
    <row r="8700" spans="1:13" ht="15">
      <c r="A8700" s="1"/>
      <c r="B8700" s="1"/>
      <c r="C8700" s="8">
        <v>6325</v>
      </c>
      <c r="D8700" s="1"/>
      <c r="E8700" s="1"/>
      <c r="F8700" s="1"/>
      <c r="G8700" s="275"/>
      <c r="H8700" s="1"/>
      <c r="I8700" s="1"/>
      <c r="J8700" s="1"/>
      <c r="K8700" s="275"/>
      <c r="L8700" s="1"/>
      <c r="M8700" s="1"/>
    </row>
    <row r="8701" spans="1:13" ht="15">
      <c r="A8701" s="1"/>
      <c r="B8701" s="1"/>
      <c r="C8701" s="8">
        <v>6326</v>
      </c>
      <c r="D8701" s="1"/>
      <c r="E8701" s="1"/>
      <c r="F8701" s="1"/>
      <c r="G8701" s="275"/>
      <c r="H8701" s="1"/>
      <c r="I8701" s="1"/>
      <c r="J8701" s="1"/>
      <c r="K8701" s="275"/>
      <c r="L8701" s="1"/>
      <c r="M8701" s="1"/>
    </row>
    <row r="8702" spans="1:13" ht="15">
      <c r="A8702" s="1"/>
      <c r="B8702" s="1"/>
      <c r="C8702" s="8">
        <v>6327</v>
      </c>
      <c r="D8702" s="1"/>
      <c r="E8702" s="1"/>
      <c r="F8702" s="1"/>
      <c r="G8702" s="275"/>
      <c r="H8702" s="1"/>
      <c r="I8702" s="1"/>
      <c r="J8702" s="1"/>
      <c r="K8702" s="275"/>
      <c r="L8702" s="1"/>
      <c r="M8702" s="1"/>
    </row>
    <row r="8703" spans="1:13" ht="15">
      <c r="A8703" s="1"/>
      <c r="B8703" s="1"/>
      <c r="C8703" s="8">
        <v>6328</v>
      </c>
      <c r="D8703" s="1"/>
      <c r="E8703" s="1"/>
      <c r="F8703" s="1"/>
      <c r="G8703" s="275"/>
      <c r="H8703" s="1"/>
      <c r="I8703" s="1"/>
      <c r="J8703" s="1"/>
      <c r="K8703" s="275"/>
      <c r="L8703" s="1"/>
      <c r="M8703" s="1"/>
    </row>
    <row r="8704" spans="1:13" ht="15">
      <c r="A8704" s="1"/>
      <c r="B8704" s="1"/>
      <c r="C8704" s="8">
        <v>6329</v>
      </c>
      <c r="D8704" s="1"/>
      <c r="E8704" s="1"/>
      <c r="F8704" s="1"/>
      <c r="G8704" s="275"/>
      <c r="H8704" s="1"/>
      <c r="I8704" s="1"/>
      <c r="J8704" s="1"/>
      <c r="K8704" s="275"/>
      <c r="L8704" s="1"/>
      <c r="M8704" s="1"/>
    </row>
    <row r="8705" spans="1:13" ht="15">
      <c r="A8705" s="1"/>
      <c r="B8705" s="1"/>
      <c r="C8705" s="8">
        <v>6330</v>
      </c>
      <c r="D8705" s="1"/>
      <c r="E8705" s="1"/>
      <c r="F8705" s="1"/>
      <c r="G8705" s="275"/>
      <c r="H8705" s="1"/>
      <c r="I8705" s="1"/>
      <c r="J8705" s="1"/>
      <c r="K8705" s="275"/>
      <c r="L8705" s="1"/>
      <c r="M8705" s="1"/>
    </row>
    <row r="8706" spans="1:13" ht="15">
      <c r="A8706" s="1"/>
      <c r="B8706" s="1"/>
      <c r="C8706" s="8">
        <v>6331</v>
      </c>
      <c r="D8706" s="1"/>
      <c r="E8706" s="1"/>
      <c r="F8706" s="1"/>
      <c r="G8706" s="275"/>
      <c r="H8706" s="1"/>
      <c r="I8706" s="1"/>
      <c r="J8706" s="1"/>
      <c r="K8706" s="275"/>
      <c r="L8706" s="1"/>
      <c r="M8706" s="1"/>
    </row>
    <row r="8707" spans="1:13" ht="15">
      <c r="A8707" s="1"/>
      <c r="B8707" s="1"/>
      <c r="C8707" s="8">
        <v>6332</v>
      </c>
      <c r="D8707" s="1"/>
      <c r="E8707" s="1"/>
      <c r="F8707" s="1"/>
      <c r="G8707" s="275"/>
      <c r="H8707" s="1"/>
      <c r="I8707" s="1"/>
      <c r="J8707" s="1"/>
      <c r="K8707" s="275"/>
      <c r="L8707" s="1"/>
      <c r="M8707" s="1"/>
    </row>
    <row r="8708" spans="1:13" ht="15">
      <c r="A8708" s="1"/>
      <c r="B8708" s="1"/>
      <c r="C8708" s="8">
        <v>6333</v>
      </c>
      <c r="D8708" s="1"/>
      <c r="E8708" s="1"/>
      <c r="F8708" s="1"/>
      <c r="G8708" s="275"/>
      <c r="H8708" s="1"/>
      <c r="I8708" s="1"/>
      <c r="J8708" s="1"/>
      <c r="K8708" s="275"/>
      <c r="L8708" s="1"/>
      <c r="M8708" s="1"/>
    </row>
    <row r="8709" spans="1:13" ht="15">
      <c r="A8709" s="1"/>
      <c r="B8709" s="1"/>
      <c r="C8709" s="8">
        <v>6334</v>
      </c>
      <c r="D8709" s="1"/>
      <c r="E8709" s="1"/>
      <c r="F8709" s="1"/>
      <c r="G8709" s="275"/>
      <c r="H8709" s="1"/>
      <c r="I8709" s="1"/>
      <c r="J8709" s="1"/>
      <c r="K8709" s="275"/>
      <c r="L8709" s="1"/>
      <c r="M8709" s="1"/>
    </row>
    <row r="8710" spans="1:13" ht="15">
      <c r="A8710" s="1"/>
      <c r="B8710" s="1"/>
      <c r="C8710" s="8">
        <v>6335</v>
      </c>
      <c r="D8710" s="1"/>
      <c r="E8710" s="1"/>
      <c r="F8710" s="1"/>
      <c r="G8710" s="275"/>
      <c r="H8710" s="1"/>
      <c r="I8710" s="1"/>
      <c r="J8710" s="1"/>
      <c r="K8710" s="275"/>
      <c r="L8710" s="1"/>
      <c r="M8710" s="1"/>
    </row>
    <row r="8711" spans="1:13" ht="15">
      <c r="A8711" s="1"/>
      <c r="B8711" s="1"/>
      <c r="C8711" s="8">
        <v>6336</v>
      </c>
      <c r="D8711" s="1"/>
      <c r="E8711" s="1"/>
      <c r="F8711" s="1"/>
      <c r="G8711" s="275"/>
      <c r="H8711" s="1"/>
      <c r="I8711" s="1"/>
      <c r="J8711" s="1"/>
      <c r="K8711" s="275"/>
      <c r="L8711" s="1"/>
      <c r="M8711" s="1"/>
    </row>
    <row r="8712" spans="1:13" ht="15">
      <c r="A8712" s="1"/>
      <c r="B8712" s="1"/>
      <c r="C8712" s="8">
        <v>6337</v>
      </c>
      <c r="D8712" s="1"/>
      <c r="E8712" s="1"/>
      <c r="F8712" s="1"/>
      <c r="G8712" s="275"/>
      <c r="H8712" s="1"/>
      <c r="I8712" s="1"/>
      <c r="J8712" s="1"/>
      <c r="K8712" s="275"/>
      <c r="L8712" s="1"/>
      <c r="M8712" s="1"/>
    </row>
    <row r="8713" spans="1:13" ht="15">
      <c r="A8713" s="1"/>
      <c r="B8713" s="1"/>
      <c r="C8713" s="8">
        <v>6338</v>
      </c>
      <c r="D8713" s="1"/>
      <c r="E8713" s="1"/>
      <c r="F8713" s="1"/>
      <c r="G8713" s="275"/>
      <c r="H8713" s="1"/>
      <c r="I8713" s="1"/>
      <c r="J8713" s="1"/>
      <c r="K8713" s="275"/>
      <c r="L8713" s="1"/>
      <c r="M8713" s="1"/>
    </row>
    <row r="8714" spans="1:13" ht="15">
      <c r="A8714" s="1"/>
      <c r="B8714" s="1"/>
      <c r="C8714" s="8">
        <v>6339</v>
      </c>
      <c r="D8714" s="1"/>
      <c r="E8714" s="1"/>
      <c r="F8714" s="1"/>
      <c r="G8714" s="275"/>
      <c r="H8714" s="1"/>
      <c r="I8714" s="1"/>
      <c r="J8714" s="1"/>
      <c r="K8714" s="275"/>
      <c r="L8714" s="1"/>
      <c r="M8714" s="1"/>
    </row>
    <row r="8715" spans="1:13" ht="15">
      <c r="A8715" s="1"/>
      <c r="B8715" s="1"/>
      <c r="C8715" s="8">
        <v>6340</v>
      </c>
      <c r="D8715" s="1"/>
      <c r="E8715" s="1"/>
      <c r="F8715" s="1"/>
      <c r="G8715" s="275"/>
      <c r="H8715" s="1"/>
      <c r="I8715" s="1"/>
      <c r="J8715" s="1"/>
      <c r="K8715" s="275"/>
      <c r="L8715" s="1"/>
      <c r="M8715" s="1"/>
    </row>
    <row r="8716" spans="1:13" ht="15">
      <c r="A8716" s="1"/>
      <c r="B8716" s="1"/>
      <c r="C8716" s="8">
        <v>6341</v>
      </c>
      <c r="D8716" s="1"/>
      <c r="E8716" s="1"/>
      <c r="F8716" s="1"/>
      <c r="G8716" s="275"/>
      <c r="H8716" s="1"/>
      <c r="I8716" s="1"/>
      <c r="J8716" s="1"/>
      <c r="K8716" s="275"/>
      <c r="L8716" s="1"/>
      <c r="M8716" s="1"/>
    </row>
    <row r="8717" spans="1:13" ht="15">
      <c r="A8717" s="1"/>
      <c r="B8717" s="1"/>
      <c r="C8717" s="8">
        <v>6342</v>
      </c>
      <c r="D8717" s="1"/>
      <c r="E8717" s="1"/>
      <c r="F8717" s="1"/>
      <c r="G8717" s="275"/>
      <c r="H8717" s="1"/>
      <c r="I8717" s="1"/>
      <c r="J8717" s="1"/>
      <c r="K8717" s="275"/>
      <c r="L8717" s="1"/>
      <c r="M8717" s="1"/>
    </row>
    <row r="8718" spans="1:13" ht="15">
      <c r="A8718" s="1"/>
      <c r="B8718" s="1"/>
      <c r="C8718" s="8">
        <v>6343</v>
      </c>
      <c r="D8718" s="1"/>
      <c r="E8718" s="1"/>
      <c r="F8718" s="1"/>
      <c r="G8718" s="275"/>
      <c r="H8718" s="1"/>
      <c r="I8718" s="1"/>
      <c r="J8718" s="1"/>
      <c r="K8718" s="275"/>
      <c r="L8718" s="1"/>
      <c r="M8718" s="1"/>
    </row>
    <row r="8719" spans="1:13" ht="15">
      <c r="A8719" s="1"/>
      <c r="B8719" s="1"/>
      <c r="C8719" s="8">
        <v>6344</v>
      </c>
      <c r="D8719" s="1"/>
      <c r="E8719" s="1"/>
      <c r="F8719" s="1"/>
      <c r="G8719" s="275"/>
      <c r="H8719" s="1"/>
      <c r="I8719" s="1"/>
      <c r="J8719" s="1"/>
      <c r="K8719" s="275"/>
      <c r="L8719" s="1"/>
      <c r="M8719" s="1"/>
    </row>
    <row r="8720" spans="1:13" ht="15">
      <c r="A8720" s="1"/>
      <c r="B8720" s="1"/>
      <c r="C8720" s="8">
        <v>6345</v>
      </c>
      <c r="D8720" s="1"/>
      <c r="E8720" s="1"/>
      <c r="F8720" s="1"/>
      <c r="G8720" s="275"/>
      <c r="H8720" s="1"/>
      <c r="I8720" s="1"/>
      <c r="J8720" s="1"/>
      <c r="K8720" s="275"/>
      <c r="L8720" s="1"/>
      <c r="M8720" s="1"/>
    </row>
    <row r="8721" spans="1:13" ht="15">
      <c r="A8721" s="1"/>
      <c r="B8721" s="1"/>
      <c r="C8721" s="8">
        <v>6346</v>
      </c>
      <c r="D8721" s="1"/>
      <c r="E8721" s="1"/>
      <c r="F8721" s="1"/>
      <c r="G8721" s="275"/>
      <c r="H8721" s="1"/>
      <c r="I8721" s="1"/>
      <c r="J8721" s="1"/>
      <c r="K8721" s="275"/>
      <c r="L8721" s="1"/>
      <c r="M8721" s="1"/>
    </row>
    <row r="8722" spans="1:13" ht="15">
      <c r="A8722" s="1"/>
      <c r="B8722" s="1"/>
      <c r="C8722" s="8">
        <v>6347</v>
      </c>
      <c r="D8722" s="1"/>
      <c r="E8722" s="1"/>
      <c r="F8722" s="1"/>
      <c r="G8722" s="275"/>
      <c r="H8722" s="1"/>
      <c r="I8722" s="1"/>
      <c r="J8722" s="1"/>
      <c r="K8722" s="275"/>
      <c r="L8722" s="1"/>
      <c r="M8722" s="1"/>
    </row>
    <row r="8723" spans="1:13" ht="15">
      <c r="A8723" s="1"/>
      <c r="B8723" s="1"/>
      <c r="C8723" s="8">
        <v>6348</v>
      </c>
      <c r="D8723" s="1"/>
      <c r="E8723" s="1"/>
      <c r="F8723" s="1"/>
      <c r="G8723" s="275"/>
      <c r="H8723" s="1"/>
      <c r="I8723" s="1"/>
      <c r="J8723" s="1"/>
      <c r="K8723" s="275"/>
      <c r="L8723" s="1"/>
      <c r="M8723" s="1"/>
    </row>
    <row r="8724" spans="1:13" ht="15">
      <c r="A8724" s="1"/>
      <c r="B8724" s="1"/>
      <c r="C8724" s="8">
        <v>6349</v>
      </c>
      <c r="D8724" s="1"/>
      <c r="E8724" s="1"/>
      <c r="F8724" s="1"/>
      <c r="G8724" s="275"/>
      <c r="H8724" s="1"/>
      <c r="I8724" s="1"/>
      <c r="J8724" s="1"/>
      <c r="K8724" s="275"/>
      <c r="L8724" s="1"/>
      <c r="M8724" s="1"/>
    </row>
    <row r="8725" spans="1:13" ht="15">
      <c r="A8725" s="1"/>
      <c r="B8725" s="1"/>
      <c r="C8725" s="8">
        <v>6350</v>
      </c>
      <c r="D8725" s="1"/>
      <c r="E8725" s="1"/>
      <c r="F8725" s="1"/>
      <c r="G8725" s="275"/>
      <c r="H8725" s="1"/>
      <c r="I8725" s="1"/>
      <c r="J8725" s="1"/>
      <c r="K8725" s="275"/>
      <c r="L8725" s="1"/>
      <c r="M8725" s="1"/>
    </row>
    <row r="8726" spans="1:13" ht="15">
      <c r="A8726" s="1"/>
      <c r="B8726" s="1"/>
      <c r="C8726" s="8">
        <v>6351</v>
      </c>
      <c r="D8726" s="1"/>
      <c r="E8726" s="1"/>
      <c r="F8726" s="1"/>
      <c r="G8726" s="275"/>
      <c r="H8726" s="1"/>
      <c r="I8726" s="1"/>
      <c r="J8726" s="1"/>
      <c r="K8726" s="275"/>
      <c r="L8726" s="1"/>
      <c r="M8726" s="1"/>
    </row>
    <row r="8727" spans="1:13" ht="15">
      <c r="A8727" s="1"/>
      <c r="B8727" s="1"/>
      <c r="C8727" s="8">
        <v>6352</v>
      </c>
      <c r="D8727" s="1"/>
      <c r="E8727" s="1"/>
      <c r="F8727" s="1"/>
      <c r="G8727" s="275"/>
      <c r="H8727" s="1"/>
      <c r="I8727" s="1"/>
      <c r="J8727" s="1"/>
      <c r="K8727" s="275"/>
      <c r="L8727" s="1"/>
      <c r="M8727" s="1"/>
    </row>
    <row r="8728" spans="1:13" ht="15">
      <c r="A8728" s="1"/>
      <c r="B8728" s="1"/>
      <c r="C8728" s="8">
        <v>6353</v>
      </c>
      <c r="D8728" s="1"/>
      <c r="E8728" s="1"/>
      <c r="F8728" s="1"/>
      <c r="G8728" s="275"/>
      <c r="H8728" s="1"/>
      <c r="I8728" s="1"/>
      <c r="J8728" s="1"/>
      <c r="K8728" s="275"/>
      <c r="L8728" s="1"/>
      <c r="M8728" s="1"/>
    </row>
    <row r="8729" spans="1:13" ht="15">
      <c r="A8729" s="1"/>
      <c r="B8729" s="1"/>
      <c r="C8729" s="8">
        <v>6354</v>
      </c>
      <c r="D8729" s="1"/>
      <c r="E8729" s="1"/>
      <c r="F8729" s="1"/>
      <c r="G8729" s="275"/>
      <c r="H8729" s="1"/>
      <c r="I8729" s="1"/>
      <c r="J8729" s="1"/>
      <c r="K8729" s="275"/>
      <c r="L8729" s="1"/>
      <c r="M8729" s="1"/>
    </row>
    <row r="8730" spans="1:13" ht="15">
      <c r="A8730" s="1"/>
      <c r="B8730" s="1"/>
      <c r="C8730" s="8">
        <v>6355</v>
      </c>
      <c r="D8730" s="1"/>
      <c r="E8730" s="1"/>
      <c r="F8730" s="1"/>
      <c r="G8730" s="275"/>
      <c r="H8730" s="1"/>
      <c r="I8730" s="1"/>
      <c r="J8730" s="1"/>
      <c r="K8730" s="275"/>
      <c r="L8730" s="1"/>
      <c r="M8730" s="1"/>
    </row>
    <row r="8731" spans="1:13" ht="15">
      <c r="A8731" s="1"/>
      <c r="B8731" s="1"/>
      <c r="C8731" s="8">
        <v>6356</v>
      </c>
      <c r="D8731" s="1"/>
      <c r="E8731" s="1"/>
      <c r="F8731" s="1"/>
      <c r="G8731" s="275"/>
      <c r="H8731" s="1"/>
      <c r="I8731" s="1"/>
      <c r="J8731" s="1"/>
      <c r="K8731" s="275"/>
      <c r="L8731" s="1"/>
      <c r="M8731" s="1"/>
    </row>
    <row r="8732" spans="1:13" ht="15">
      <c r="A8732" s="1"/>
      <c r="B8732" s="1"/>
      <c r="C8732" s="8">
        <v>6357</v>
      </c>
      <c r="D8732" s="1"/>
      <c r="E8732" s="1"/>
      <c r="F8732" s="1"/>
      <c r="G8732" s="275"/>
      <c r="H8732" s="1"/>
      <c r="I8732" s="1"/>
      <c r="J8732" s="1"/>
      <c r="K8732" s="275"/>
      <c r="L8732" s="1"/>
      <c r="M8732" s="1"/>
    </row>
    <row r="8733" spans="1:13" ht="15">
      <c r="A8733" s="1"/>
      <c r="B8733" s="1"/>
      <c r="C8733" s="8">
        <v>6358</v>
      </c>
      <c r="D8733" s="1"/>
      <c r="E8733" s="1"/>
      <c r="F8733" s="1"/>
      <c r="G8733" s="275"/>
      <c r="H8733" s="1"/>
      <c r="I8733" s="1"/>
      <c r="J8733" s="1"/>
      <c r="K8733" s="275"/>
      <c r="L8733" s="1"/>
      <c r="M8733" s="1"/>
    </row>
    <row r="8734" spans="1:13" ht="15">
      <c r="A8734" s="1"/>
      <c r="B8734" s="1"/>
      <c r="C8734" s="8">
        <v>6359</v>
      </c>
      <c r="D8734" s="1"/>
      <c r="E8734" s="1"/>
      <c r="F8734" s="1"/>
      <c r="G8734" s="275"/>
      <c r="H8734" s="1"/>
      <c r="I8734" s="1"/>
      <c r="J8734" s="1"/>
      <c r="K8734" s="275"/>
      <c r="L8734" s="1"/>
      <c r="M8734" s="1"/>
    </row>
    <row r="8735" spans="1:13" ht="15">
      <c r="A8735" s="1"/>
      <c r="B8735" s="1"/>
      <c r="C8735" s="8">
        <v>6360</v>
      </c>
      <c r="D8735" s="1"/>
      <c r="E8735" s="1"/>
      <c r="F8735" s="1"/>
      <c r="G8735" s="275"/>
      <c r="H8735" s="1"/>
      <c r="I8735" s="1"/>
      <c r="J8735" s="1"/>
      <c r="K8735" s="275"/>
      <c r="L8735" s="1"/>
      <c r="M8735" s="1"/>
    </row>
    <row r="8736" spans="1:13" ht="15">
      <c r="A8736" s="1"/>
      <c r="B8736" s="1"/>
      <c r="C8736" s="8">
        <v>6361</v>
      </c>
      <c r="D8736" s="1"/>
      <c r="E8736" s="1"/>
      <c r="F8736" s="1"/>
      <c r="G8736" s="275"/>
      <c r="H8736" s="1"/>
      <c r="I8736" s="1"/>
      <c r="J8736" s="1"/>
      <c r="K8736" s="275"/>
      <c r="L8736" s="1"/>
      <c r="M8736" s="1"/>
    </row>
    <row r="8737" spans="1:13" ht="15">
      <c r="A8737" s="1"/>
      <c r="B8737" s="1"/>
      <c r="C8737" s="8">
        <v>6362</v>
      </c>
      <c r="D8737" s="1"/>
      <c r="E8737" s="1"/>
      <c r="F8737" s="1"/>
      <c r="G8737" s="275"/>
      <c r="H8737" s="1"/>
      <c r="I8737" s="1"/>
      <c r="J8737" s="1"/>
      <c r="K8737" s="275"/>
      <c r="L8737" s="1"/>
      <c r="M8737" s="1"/>
    </row>
    <row r="8738" spans="1:13" ht="15">
      <c r="A8738" s="1"/>
      <c r="B8738" s="1"/>
      <c r="C8738" s="8">
        <v>6363</v>
      </c>
      <c r="D8738" s="1"/>
      <c r="E8738" s="1"/>
      <c r="F8738" s="1"/>
      <c r="G8738" s="275"/>
      <c r="H8738" s="1"/>
      <c r="I8738" s="1"/>
      <c r="J8738" s="1"/>
      <c r="K8738" s="275"/>
      <c r="L8738" s="1"/>
      <c r="M8738" s="1"/>
    </row>
    <row r="8739" spans="1:13" ht="15">
      <c r="A8739" s="1"/>
      <c r="B8739" s="1"/>
      <c r="C8739" s="8">
        <v>6364</v>
      </c>
      <c r="D8739" s="1"/>
      <c r="E8739" s="1"/>
      <c r="F8739" s="1"/>
      <c r="G8739" s="275"/>
      <c r="H8739" s="1"/>
      <c r="I8739" s="1"/>
      <c r="J8739" s="1"/>
      <c r="K8739" s="275"/>
      <c r="L8739" s="1"/>
      <c r="M8739" s="1"/>
    </row>
    <row r="8740" spans="1:13" ht="15">
      <c r="A8740" s="1"/>
      <c r="B8740" s="1"/>
      <c r="C8740" s="8">
        <v>6365</v>
      </c>
      <c r="D8740" s="1"/>
      <c r="E8740" s="1"/>
      <c r="F8740" s="1"/>
      <c r="G8740" s="275"/>
      <c r="H8740" s="1"/>
      <c r="I8740" s="1"/>
      <c r="J8740" s="1"/>
      <c r="K8740" s="275"/>
      <c r="L8740" s="1"/>
      <c r="M8740" s="1"/>
    </row>
    <row r="8741" spans="1:13" ht="15">
      <c r="A8741" s="1"/>
      <c r="B8741" s="1"/>
      <c r="C8741" s="8">
        <v>6366</v>
      </c>
      <c r="D8741" s="1"/>
      <c r="E8741" s="1"/>
      <c r="F8741" s="1"/>
      <c r="G8741" s="275"/>
      <c r="H8741" s="1"/>
      <c r="I8741" s="1"/>
      <c r="J8741" s="1"/>
      <c r="K8741" s="275"/>
      <c r="L8741" s="1"/>
      <c r="M8741" s="1"/>
    </row>
    <row r="8742" spans="1:13" ht="15">
      <c r="A8742" s="1"/>
      <c r="B8742" s="1"/>
      <c r="C8742" s="8">
        <v>6367</v>
      </c>
      <c r="D8742" s="1"/>
      <c r="E8742" s="1"/>
      <c r="F8742" s="1"/>
      <c r="G8742" s="275"/>
      <c r="H8742" s="1"/>
      <c r="I8742" s="1"/>
      <c r="J8742" s="1"/>
      <c r="K8742" s="275"/>
      <c r="L8742" s="1"/>
      <c r="M8742" s="1"/>
    </row>
    <row r="8743" spans="1:13" ht="15">
      <c r="A8743" s="1"/>
      <c r="B8743" s="1"/>
      <c r="C8743" s="8">
        <v>6368</v>
      </c>
      <c r="D8743" s="1"/>
      <c r="E8743" s="1"/>
      <c r="F8743" s="1"/>
      <c r="G8743" s="275"/>
      <c r="H8743" s="1"/>
      <c r="I8743" s="1"/>
      <c r="J8743" s="1"/>
      <c r="K8743" s="275"/>
      <c r="L8743" s="1"/>
      <c r="M8743" s="1"/>
    </row>
    <row r="8744" spans="1:13" ht="15">
      <c r="A8744" s="1"/>
      <c r="B8744" s="1"/>
      <c r="C8744" s="8">
        <v>6369</v>
      </c>
      <c r="D8744" s="1"/>
      <c r="E8744" s="1"/>
      <c r="F8744" s="1"/>
      <c r="G8744" s="275"/>
      <c r="H8744" s="1"/>
      <c r="I8744" s="1"/>
      <c r="J8744" s="1"/>
      <c r="K8744" s="275"/>
      <c r="L8744" s="1"/>
      <c r="M8744" s="1"/>
    </row>
    <row r="8745" spans="1:13" ht="15">
      <c r="A8745" s="1"/>
      <c r="B8745" s="1"/>
      <c r="C8745" s="8">
        <v>6370</v>
      </c>
      <c r="D8745" s="1"/>
      <c r="E8745" s="1"/>
      <c r="F8745" s="1"/>
      <c r="G8745" s="275"/>
      <c r="H8745" s="1"/>
      <c r="I8745" s="1"/>
      <c r="J8745" s="1"/>
      <c r="K8745" s="275"/>
      <c r="L8745" s="1"/>
      <c r="M8745" s="1"/>
    </row>
    <row r="8746" spans="1:13" ht="15">
      <c r="A8746" s="1"/>
      <c r="B8746" s="1"/>
      <c r="C8746" s="8">
        <v>6371</v>
      </c>
      <c r="D8746" s="1"/>
      <c r="E8746" s="1"/>
      <c r="F8746" s="1"/>
      <c r="G8746" s="275"/>
      <c r="H8746" s="1"/>
      <c r="I8746" s="1"/>
      <c r="J8746" s="1"/>
      <c r="K8746" s="275"/>
      <c r="L8746" s="1"/>
      <c r="M8746" s="1"/>
    </row>
    <row r="8747" spans="1:13" ht="15">
      <c r="A8747" s="1"/>
      <c r="B8747" s="1"/>
      <c r="C8747" s="8">
        <v>6372</v>
      </c>
      <c r="D8747" s="1"/>
      <c r="E8747" s="1"/>
      <c r="F8747" s="1"/>
      <c r="G8747" s="275"/>
      <c r="H8747" s="1"/>
      <c r="I8747" s="1"/>
      <c r="J8747" s="1"/>
      <c r="K8747" s="275"/>
      <c r="L8747" s="1"/>
      <c r="M8747" s="1"/>
    </row>
    <row r="8748" spans="1:13" ht="15">
      <c r="A8748" s="1"/>
      <c r="B8748" s="1"/>
      <c r="C8748" s="8">
        <v>6373</v>
      </c>
      <c r="D8748" s="1"/>
      <c r="E8748" s="1"/>
      <c r="F8748" s="1"/>
      <c r="G8748" s="275"/>
      <c r="H8748" s="1"/>
      <c r="I8748" s="1"/>
      <c r="J8748" s="1"/>
      <c r="K8748" s="275"/>
      <c r="L8748" s="1"/>
      <c r="M8748" s="1"/>
    </row>
    <row r="8749" spans="1:13" ht="15">
      <c r="A8749" s="1"/>
      <c r="B8749" s="1"/>
      <c r="C8749" s="8">
        <v>6374</v>
      </c>
      <c r="D8749" s="1"/>
      <c r="E8749" s="1"/>
      <c r="F8749" s="1"/>
      <c r="G8749" s="275"/>
      <c r="H8749" s="1"/>
      <c r="I8749" s="1"/>
      <c r="J8749" s="1"/>
      <c r="K8749" s="275"/>
      <c r="L8749" s="1"/>
      <c r="M8749" s="1"/>
    </row>
    <row r="8750" spans="1:13" ht="15">
      <c r="A8750" s="1"/>
      <c r="B8750" s="1"/>
      <c r="C8750" s="8">
        <v>6375</v>
      </c>
      <c r="D8750" s="1"/>
      <c r="E8750" s="1"/>
      <c r="F8750" s="1"/>
      <c r="G8750" s="275"/>
      <c r="H8750" s="1"/>
      <c r="I8750" s="1"/>
      <c r="J8750" s="1"/>
      <c r="K8750" s="275"/>
      <c r="L8750" s="1"/>
      <c r="M8750" s="1"/>
    </row>
    <row r="8751" spans="1:13" ht="15">
      <c r="A8751" s="1"/>
      <c r="B8751" s="1"/>
      <c r="C8751" s="8">
        <v>6376</v>
      </c>
      <c r="D8751" s="1"/>
      <c r="E8751" s="1"/>
      <c r="F8751" s="1"/>
      <c r="G8751" s="275"/>
      <c r="H8751" s="1"/>
      <c r="I8751" s="1"/>
      <c r="J8751" s="1"/>
      <c r="K8751" s="275"/>
      <c r="L8751" s="1"/>
      <c r="M8751" s="1"/>
    </row>
    <row r="8752" spans="1:13" ht="15">
      <c r="A8752" s="1"/>
      <c r="B8752" s="1"/>
      <c r="C8752" s="8">
        <v>6377</v>
      </c>
      <c r="D8752" s="1"/>
      <c r="E8752" s="1"/>
      <c r="F8752" s="1"/>
      <c r="G8752" s="275"/>
      <c r="H8752" s="1"/>
      <c r="I8752" s="1"/>
      <c r="J8752" s="1"/>
      <c r="K8752" s="275"/>
      <c r="L8752" s="1"/>
      <c r="M8752" s="1"/>
    </row>
    <row r="8753" spans="1:13" ht="15">
      <c r="A8753" s="1"/>
      <c r="B8753" s="1"/>
      <c r="C8753" s="8">
        <v>6378</v>
      </c>
      <c r="D8753" s="1"/>
      <c r="E8753" s="1"/>
      <c r="F8753" s="1"/>
      <c r="G8753" s="275"/>
      <c r="H8753" s="1"/>
      <c r="I8753" s="1"/>
      <c r="J8753" s="1"/>
      <c r="K8753" s="275"/>
      <c r="L8753" s="1"/>
      <c r="M8753" s="1"/>
    </row>
    <row r="8754" spans="1:13" ht="15">
      <c r="A8754" s="1"/>
      <c r="B8754" s="1"/>
      <c r="C8754" s="8">
        <v>6379</v>
      </c>
      <c r="D8754" s="1"/>
      <c r="E8754" s="1"/>
      <c r="F8754" s="1"/>
      <c r="G8754" s="275"/>
      <c r="H8754" s="1"/>
      <c r="I8754" s="1"/>
      <c r="J8754" s="1"/>
      <c r="K8754" s="275"/>
      <c r="L8754" s="1"/>
      <c r="M8754" s="1"/>
    </row>
    <row r="8755" spans="1:13" ht="15">
      <c r="A8755" s="1"/>
      <c r="B8755" s="1"/>
      <c r="C8755" s="8">
        <v>6380</v>
      </c>
      <c r="D8755" s="1"/>
      <c r="E8755" s="1"/>
      <c r="F8755" s="1"/>
      <c r="G8755" s="275"/>
      <c r="H8755" s="1"/>
      <c r="I8755" s="1"/>
      <c r="J8755" s="1"/>
      <c r="K8755" s="275"/>
      <c r="L8755" s="1"/>
      <c r="M8755" s="1"/>
    </row>
    <row r="8756" spans="1:13" ht="15">
      <c r="A8756" s="1"/>
      <c r="B8756" s="1"/>
      <c r="C8756" s="8">
        <v>6381</v>
      </c>
      <c r="D8756" s="1"/>
      <c r="E8756" s="1"/>
      <c r="F8756" s="1"/>
      <c r="G8756" s="275"/>
      <c r="H8756" s="1"/>
      <c r="I8756" s="1"/>
      <c r="J8756" s="1"/>
      <c r="K8756" s="275"/>
      <c r="L8756" s="1"/>
      <c r="M8756" s="1"/>
    </row>
    <row r="8757" spans="1:13" ht="15">
      <c r="A8757" s="1"/>
      <c r="B8757" s="1"/>
      <c r="C8757" s="8">
        <v>6382</v>
      </c>
      <c r="D8757" s="1"/>
      <c r="E8757" s="1"/>
      <c r="F8757" s="1"/>
      <c r="G8757" s="275"/>
      <c r="H8757" s="1"/>
      <c r="I8757" s="1"/>
      <c r="J8757" s="1"/>
      <c r="K8757" s="275"/>
      <c r="L8757" s="1"/>
      <c r="M8757" s="1"/>
    </row>
    <row r="8758" spans="1:13" ht="15">
      <c r="A8758" s="1"/>
      <c r="B8758" s="1"/>
      <c r="C8758" s="8">
        <v>6383</v>
      </c>
      <c r="D8758" s="1"/>
      <c r="E8758" s="1"/>
      <c r="F8758" s="1"/>
      <c r="G8758" s="275"/>
      <c r="H8758" s="1"/>
      <c r="I8758" s="1"/>
      <c r="J8758" s="1"/>
      <c r="K8758" s="275"/>
      <c r="L8758" s="1"/>
      <c r="M8758" s="1"/>
    </row>
    <row r="8759" spans="1:13" ht="15">
      <c r="A8759" s="1"/>
      <c r="B8759" s="1"/>
      <c r="C8759" s="8">
        <v>6384</v>
      </c>
      <c r="D8759" s="1"/>
      <c r="E8759" s="1"/>
      <c r="F8759" s="1"/>
      <c r="G8759" s="275"/>
      <c r="H8759" s="1"/>
      <c r="I8759" s="1"/>
      <c r="J8759" s="1"/>
      <c r="K8759" s="275"/>
      <c r="L8759" s="1"/>
      <c r="M8759" s="1"/>
    </row>
    <row r="8760" spans="1:13" ht="15">
      <c r="A8760" s="1"/>
      <c r="B8760" s="1"/>
      <c r="C8760" s="8">
        <v>6385</v>
      </c>
      <c r="D8760" s="1"/>
      <c r="E8760" s="1"/>
      <c r="F8760" s="1"/>
      <c r="G8760" s="275"/>
      <c r="H8760" s="1"/>
      <c r="I8760" s="1"/>
      <c r="J8760" s="1"/>
      <c r="K8760" s="275"/>
      <c r="L8760" s="1"/>
      <c r="M8760" s="1"/>
    </row>
    <row r="8761" spans="1:13" ht="15">
      <c r="A8761" s="1"/>
      <c r="B8761" s="1"/>
      <c r="C8761" s="8">
        <v>6386</v>
      </c>
      <c r="D8761" s="1"/>
      <c r="E8761" s="1"/>
      <c r="F8761" s="1"/>
      <c r="G8761" s="275"/>
      <c r="H8761" s="1"/>
      <c r="I8761" s="1"/>
      <c r="J8761" s="1"/>
      <c r="K8761" s="275"/>
      <c r="L8761" s="1"/>
      <c r="M8761" s="1"/>
    </row>
    <row r="8762" spans="1:13" ht="15">
      <c r="A8762" s="1"/>
      <c r="B8762" s="1"/>
      <c r="C8762" s="8">
        <v>6387</v>
      </c>
      <c r="D8762" s="1"/>
      <c r="E8762" s="1"/>
      <c r="F8762" s="1"/>
      <c r="G8762" s="275"/>
      <c r="H8762" s="1"/>
      <c r="I8762" s="1"/>
      <c r="J8762" s="1"/>
      <c r="K8762" s="275"/>
      <c r="L8762" s="1"/>
      <c r="M8762" s="1"/>
    </row>
    <row r="8763" spans="1:13" ht="15">
      <c r="A8763" s="1"/>
      <c r="B8763" s="1"/>
      <c r="C8763" s="8">
        <v>6388</v>
      </c>
      <c r="D8763" s="1"/>
      <c r="E8763" s="1"/>
      <c r="F8763" s="1"/>
      <c r="G8763" s="275"/>
      <c r="H8763" s="1"/>
      <c r="I8763" s="1"/>
      <c r="J8763" s="1"/>
      <c r="K8763" s="275"/>
      <c r="L8763" s="1"/>
      <c r="M8763" s="1"/>
    </row>
    <row r="8764" spans="1:13" ht="15">
      <c r="A8764" s="1"/>
      <c r="B8764" s="1"/>
      <c r="C8764" s="8">
        <v>6389</v>
      </c>
      <c r="D8764" s="1"/>
      <c r="E8764" s="1"/>
      <c r="F8764" s="1"/>
      <c r="G8764" s="275"/>
      <c r="H8764" s="1"/>
      <c r="I8764" s="1"/>
      <c r="J8764" s="1"/>
      <c r="K8764" s="275"/>
      <c r="L8764" s="1"/>
      <c r="M8764" s="1"/>
    </row>
    <row r="8765" spans="1:13" ht="15">
      <c r="A8765" s="1"/>
      <c r="B8765" s="1"/>
      <c r="C8765" s="8">
        <v>6390</v>
      </c>
      <c r="D8765" s="1"/>
      <c r="E8765" s="1"/>
      <c r="F8765" s="1"/>
      <c r="G8765" s="275"/>
      <c r="H8765" s="1"/>
      <c r="I8765" s="1"/>
      <c r="J8765" s="1"/>
      <c r="K8765" s="275"/>
      <c r="L8765" s="1"/>
      <c r="M8765" s="1"/>
    </row>
    <row r="8766" spans="1:13" ht="15">
      <c r="A8766" s="1"/>
      <c r="B8766" s="1"/>
      <c r="C8766" s="8">
        <v>6391</v>
      </c>
      <c r="D8766" s="1"/>
      <c r="E8766" s="1"/>
      <c r="F8766" s="1"/>
      <c r="G8766" s="275"/>
      <c r="H8766" s="1"/>
      <c r="I8766" s="1"/>
      <c r="J8766" s="1"/>
      <c r="K8766" s="275"/>
      <c r="L8766" s="1"/>
      <c r="M8766" s="1"/>
    </row>
    <row r="8767" spans="1:13" ht="15">
      <c r="A8767" s="1"/>
      <c r="B8767" s="1"/>
      <c r="C8767" s="8">
        <v>6392</v>
      </c>
      <c r="D8767" s="1"/>
      <c r="E8767" s="1"/>
      <c r="F8767" s="1"/>
      <c r="G8767" s="275"/>
      <c r="H8767" s="1"/>
      <c r="I8767" s="1"/>
      <c r="J8767" s="1"/>
      <c r="K8767" s="275"/>
      <c r="L8767" s="1"/>
      <c r="M8767" s="1"/>
    </row>
    <row r="8768" spans="1:13" ht="15">
      <c r="A8768" s="1"/>
      <c r="B8768" s="1"/>
      <c r="C8768" s="8">
        <v>6393</v>
      </c>
      <c r="D8768" s="1"/>
      <c r="E8768" s="1"/>
      <c r="F8768" s="1"/>
      <c r="G8768" s="275"/>
      <c r="H8768" s="1"/>
      <c r="I8768" s="1"/>
      <c r="J8768" s="1"/>
      <c r="K8768" s="275"/>
      <c r="L8768" s="1"/>
      <c r="M8768" s="1"/>
    </row>
    <row r="8769" spans="1:13" ht="15">
      <c r="A8769" s="1"/>
      <c r="B8769" s="1"/>
      <c r="C8769" s="8">
        <v>6394</v>
      </c>
      <c r="D8769" s="1"/>
      <c r="E8769" s="1"/>
      <c r="F8769" s="1"/>
      <c r="G8769" s="275"/>
      <c r="H8769" s="1"/>
      <c r="I8769" s="1"/>
      <c r="J8769" s="1"/>
      <c r="K8769" s="275"/>
      <c r="L8769" s="1"/>
      <c r="M8769" s="1"/>
    </row>
    <row r="8770" spans="1:13" ht="15">
      <c r="A8770" s="1"/>
      <c r="B8770" s="1"/>
      <c r="C8770" s="8">
        <v>6395</v>
      </c>
      <c r="D8770" s="1"/>
      <c r="E8770" s="1"/>
      <c r="F8770" s="1"/>
      <c r="G8770" s="275"/>
      <c r="H8770" s="1"/>
      <c r="I8770" s="1"/>
      <c r="J8770" s="1"/>
      <c r="K8770" s="275"/>
      <c r="L8770" s="1"/>
      <c r="M8770" s="1"/>
    </row>
    <row r="8771" spans="1:13" ht="15">
      <c r="A8771" s="1"/>
      <c r="B8771" s="1"/>
      <c r="C8771" s="8">
        <v>6396</v>
      </c>
      <c r="D8771" s="1"/>
      <c r="E8771" s="1"/>
      <c r="F8771" s="1"/>
      <c r="G8771" s="275"/>
      <c r="H8771" s="1"/>
      <c r="I8771" s="1"/>
      <c r="J8771" s="1"/>
      <c r="K8771" s="275"/>
      <c r="L8771" s="1"/>
      <c r="M8771" s="1"/>
    </row>
    <row r="8772" spans="1:13" ht="15">
      <c r="A8772" s="1"/>
      <c r="B8772" s="1"/>
      <c r="C8772" s="8">
        <v>6397</v>
      </c>
      <c r="D8772" s="1"/>
      <c r="E8772" s="1"/>
      <c r="F8772" s="1"/>
      <c r="G8772" s="275"/>
      <c r="H8772" s="1"/>
      <c r="I8772" s="1"/>
      <c r="J8772" s="1"/>
      <c r="K8772" s="275"/>
      <c r="L8772" s="1"/>
      <c r="M8772" s="1"/>
    </row>
    <row r="8773" spans="1:13" ht="15">
      <c r="A8773" s="1"/>
      <c r="B8773" s="1"/>
      <c r="C8773" s="8">
        <v>6398</v>
      </c>
      <c r="D8773" s="1"/>
      <c r="E8773" s="1"/>
      <c r="F8773" s="1"/>
      <c r="G8773" s="275"/>
      <c r="H8773" s="1"/>
      <c r="I8773" s="1"/>
      <c r="J8773" s="1"/>
      <c r="K8773" s="275"/>
      <c r="L8773" s="1"/>
      <c r="M8773" s="1"/>
    </row>
    <row r="8774" spans="1:13" ht="15">
      <c r="A8774" s="1"/>
      <c r="B8774" s="1"/>
      <c r="C8774" s="8">
        <v>6399</v>
      </c>
      <c r="D8774" s="1"/>
      <c r="E8774" s="1"/>
      <c r="F8774" s="1"/>
      <c r="G8774" s="275"/>
      <c r="H8774" s="1"/>
      <c r="I8774" s="1"/>
      <c r="J8774" s="1"/>
      <c r="K8774" s="275"/>
      <c r="L8774" s="1"/>
      <c r="M8774" s="1"/>
    </row>
    <row r="8775" spans="1:13" ht="15">
      <c r="A8775" s="1"/>
      <c r="B8775" s="1"/>
      <c r="C8775" s="8">
        <v>6400</v>
      </c>
      <c r="D8775" s="1"/>
      <c r="E8775" s="1"/>
      <c r="F8775" s="1"/>
      <c r="G8775" s="275"/>
      <c r="H8775" s="1"/>
      <c r="I8775" s="1"/>
      <c r="J8775" s="1"/>
      <c r="K8775" s="275"/>
      <c r="L8775" s="1"/>
      <c r="M8775" s="1"/>
    </row>
    <row r="8776" spans="1:13" ht="15">
      <c r="A8776" s="1"/>
      <c r="B8776" s="1"/>
      <c r="C8776" s="8">
        <v>6401</v>
      </c>
      <c r="D8776" s="1"/>
      <c r="E8776" s="1"/>
      <c r="F8776" s="1"/>
      <c r="G8776" s="275"/>
      <c r="H8776" s="1"/>
      <c r="I8776" s="1"/>
      <c r="J8776" s="1"/>
      <c r="K8776" s="275"/>
      <c r="L8776" s="1"/>
      <c r="M8776" s="1"/>
    </row>
    <row r="8777" spans="1:13" ht="15">
      <c r="A8777" s="1"/>
      <c r="B8777" s="1"/>
      <c r="C8777" s="8">
        <v>6402</v>
      </c>
      <c r="D8777" s="1"/>
      <c r="E8777" s="1"/>
      <c r="F8777" s="1"/>
      <c r="G8777" s="275"/>
      <c r="H8777" s="1"/>
      <c r="I8777" s="1"/>
      <c r="J8777" s="1"/>
      <c r="K8777" s="275"/>
      <c r="L8777" s="1"/>
      <c r="M8777" s="1"/>
    </row>
    <row r="8778" spans="1:13" ht="15">
      <c r="A8778" s="1"/>
      <c r="B8778" s="1"/>
      <c r="C8778" s="8">
        <v>6403</v>
      </c>
      <c r="D8778" s="1"/>
      <c r="E8778" s="1"/>
      <c r="F8778" s="1"/>
      <c r="G8778" s="275"/>
      <c r="H8778" s="1"/>
      <c r="I8778" s="1"/>
      <c r="J8778" s="1"/>
      <c r="K8778" s="275"/>
      <c r="L8778" s="1"/>
      <c r="M8778" s="1"/>
    </row>
    <row r="8779" spans="1:13" ht="15">
      <c r="A8779" s="1"/>
      <c r="B8779" s="1"/>
      <c r="C8779" s="8">
        <v>6404</v>
      </c>
      <c r="D8779" s="1"/>
      <c r="E8779" s="1"/>
      <c r="F8779" s="1"/>
      <c r="G8779" s="275"/>
      <c r="H8779" s="1"/>
      <c r="I8779" s="1"/>
      <c r="J8779" s="1"/>
      <c r="K8779" s="275"/>
      <c r="L8779" s="1"/>
      <c r="M8779" s="1"/>
    </row>
    <row r="8780" spans="1:13" ht="15">
      <c r="A8780" s="1"/>
      <c r="B8780" s="1"/>
      <c r="C8780" s="8">
        <v>6405</v>
      </c>
      <c r="D8780" s="1"/>
      <c r="E8780" s="1"/>
      <c r="F8780" s="1"/>
      <c r="G8780" s="275"/>
      <c r="H8780" s="1"/>
      <c r="I8780" s="1"/>
      <c r="J8780" s="1"/>
      <c r="K8780" s="275"/>
      <c r="L8780" s="1"/>
      <c r="M8780" s="1"/>
    </row>
    <row r="8781" spans="1:13" ht="15">
      <c r="A8781" s="1"/>
      <c r="B8781" s="1"/>
      <c r="C8781" s="8">
        <v>6406</v>
      </c>
      <c r="D8781" s="1"/>
      <c r="E8781" s="1"/>
      <c r="F8781" s="1"/>
      <c r="G8781" s="275"/>
      <c r="H8781" s="1"/>
      <c r="I8781" s="1"/>
      <c r="J8781" s="1"/>
      <c r="K8781" s="275"/>
      <c r="L8781" s="1"/>
      <c r="M8781" s="1"/>
    </row>
    <row r="8782" spans="1:13" ht="15">
      <c r="A8782" s="1"/>
      <c r="B8782" s="1"/>
      <c r="C8782" s="8">
        <v>6407</v>
      </c>
      <c r="D8782" s="1"/>
      <c r="E8782" s="1"/>
      <c r="F8782" s="1"/>
      <c r="G8782" s="275"/>
      <c r="H8782" s="1"/>
      <c r="I8782" s="1"/>
      <c r="J8782" s="1"/>
      <c r="K8782" s="275"/>
      <c r="L8782" s="1"/>
      <c r="M8782" s="1"/>
    </row>
    <row r="8783" spans="1:13" ht="15">
      <c r="A8783" s="1"/>
      <c r="B8783" s="1"/>
      <c r="C8783" s="8">
        <v>6408</v>
      </c>
      <c r="D8783" s="1"/>
      <c r="E8783" s="1"/>
      <c r="F8783" s="1"/>
      <c r="G8783" s="275"/>
      <c r="H8783" s="1"/>
      <c r="I8783" s="1"/>
      <c r="J8783" s="1"/>
      <c r="K8783" s="275"/>
      <c r="L8783" s="1"/>
      <c r="M8783" s="1"/>
    </row>
    <row r="8784" spans="1:13" ht="15">
      <c r="A8784" s="1"/>
      <c r="B8784" s="1"/>
      <c r="C8784" s="8">
        <v>6409</v>
      </c>
      <c r="D8784" s="1"/>
      <c r="E8784" s="1"/>
      <c r="F8784" s="1"/>
      <c r="G8784" s="275"/>
      <c r="H8784" s="1"/>
      <c r="I8784" s="1"/>
      <c r="J8784" s="1"/>
      <c r="K8784" s="275"/>
      <c r="L8784" s="1"/>
      <c r="M8784" s="1"/>
    </row>
    <row r="8785" spans="1:13" ht="15">
      <c r="A8785" s="1"/>
      <c r="B8785" s="1"/>
      <c r="C8785" s="8">
        <v>6410</v>
      </c>
      <c r="D8785" s="1"/>
      <c r="E8785" s="1"/>
      <c r="F8785" s="1"/>
      <c r="G8785" s="275"/>
      <c r="H8785" s="1"/>
      <c r="I8785" s="1"/>
      <c r="J8785" s="1"/>
      <c r="K8785" s="275"/>
      <c r="L8785" s="1"/>
      <c r="M8785" s="1"/>
    </row>
    <row r="8786" spans="1:13" ht="15">
      <c r="A8786" s="1"/>
      <c r="B8786" s="1"/>
      <c r="C8786" s="8">
        <v>6411</v>
      </c>
      <c r="D8786" s="1"/>
      <c r="E8786" s="1"/>
      <c r="F8786" s="1"/>
      <c r="G8786" s="275"/>
      <c r="H8786" s="1"/>
      <c r="I8786" s="1"/>
      <c r="J8786" s="1"/>
      <c r="K8786" s="275"/>
      <c r="L8786" s="1"/>
      <c r="M8786" s="1"/>
    </row>
    <row r="8787" spans="1:13" ht="15">
      <c r="A8787" s="1"/>
      <c r="B8787" s="1"/>
      <c r="C8787" s="8">
        <v>6412</v>
      </c>
      <c r="D8787" s="1"/>
      <c r="E8787" s="1"/>
      <c r="F8787" s="1"/>
      <c r="G8787" s="275"/>
      <c r="H8787" s="1"/>
      <c r="I8787" s="1"/>
      <c r="J8787" s="1"/>
      <c r="K8787" s="275"/>
      <c r="L8787" s="1"/>
      <c r="M8787" s="1"/>
    </row>
    <row r="8788" spans="1:13" ht="15">
      <c r="A8788" s="1"/>
      <c r="B8788" s="1"/>
      <c r="C8788" s="8">
        <v>6413</v>
      </c>
      <c r="D8788" s="1"/>
      <c r="E8788" s="1"/>
      <c r="F8788" s="1"/>
      <c r="G8788" s="275"/>
      <c r="H8788" s="1"/>
      <c r="I8788" s="1"/>
      <c r="J8788" s="1"/>
      <c r="K8788" s="275"/>
      <c r="L8788" s="1"/>
      <c r="M8788" s="1"/>
    </row>
    <row r="8789" spans="1:13" ht="15">
      <c r="A8789" s="1"/>
      <c r="B8789" s="1"/>
      <c r="C8789" s="8">
        <v>6414</v>
      </c>
      <c r="D8789" s="1"/>
      <c r="E8789" s="1"/>
      <c r="F8789" s="1"/>
      <c r="G8789" s="275"/>
      <c r="H8789" s="1"/>
      <c r="I8789" s="1"/>
      <c r="J8789" s="1"/>
      <c r="K8789" s="275"/>
      <c r="L8789" s="1"/>
      <c r="M8789" s="1"/>
    </row>
    <row r="8790" spans="1:13" ht="15">
      <c r="A8790" s="1"/>
      <c r="B8790" s="1"/>
      <c r="C8790" s="8">
        <v>6415</v>
      </c>
      <c r="D8790" s="1"/>
      <c r="E8790" s="1"/>
      <c r="F8790" s="1"/>
      <c r="G8790" s="275"/>
      <c r="H8790" s="1"/>
      <c r="I8790" s="1"/>
      <c r="J8790" s="1"/>
      <c r="K8790" s="275"/>
      <c r="L8790" s="1"/>
      <c r="M8790" s="1"/>
    </row>
    <row r="8791" spans="1:13" ht="15">
      <c r="A8791" s="1"/>
      <c r="B8791" s="1"/>
      <c r="C8791" s="8">
        <v>6416</v>
      </c>
      <c r="D8791" s="1"/>
      <c r="E8791" s="1"/>
      <c r="F8791" s="1"/>
      <c r="G8791" s="275"/>
      <c r="H8791" s="1"/>
      <c r="I8791" s="1"/>
      <c r="J8791" s="1"/>
      <c r="K8791" s="275"/>
      <c r="L8791" s="1"/>
      <c r="M8791" s="1"/>
    </row>
    <row r="8792" spans="1:13" ht="15">
      <c r="A8792" s="1"/>
      <c r="B8792" s="1"/>
      <c r="C8792" s="8">
        <v>6417</v>
      </c>
      <c r="D8792" s="1"/>
      <c r="E8792" s="1"/>
      <c r="F8792" s="1"/>
      <c r="G8792" s="275"/>
      <c r="H8792" s="1"/>
      <c r="I8792" s="1"/>
      <c r="J8792" s="1"/>
      <c r="K8792" s="275"/>
      <c r="L8792" s="1"/>
      <c r="M8792" s="1"/>
    </row>
    <row r="8793" spans="1:13" ht="15">
      <c r="A8793" s="1"/>
      <c r="B8793" s="1"/>
      <c r="C8793" s="8">
        <v>6418</v>
      </c>
      <c r="D8793" s="1"/>
      <c r="E8793" s="1"/>
      <c r="F8793" s="1"/>
      <c r="G8793" s="275"/>
      <c r="H8793" s="1"/>
      <c r="I8793" s="1"/>
      <c r="J8793" s="1"/>
      <c r="K8793" s="275"/>
      <c r="L8793" s="1"/>
      <c r="M8793" s="1"/>
    </row>
    <row r="8794" spans="1:13" ht="15">
      <c r="A8794" s="1"/>
      <c r="B8794" s="1"/>
      <c r="C8794" s="8">
        <v>6419</v>
      </c>
      <c r="D8794" s="1"/>
      <c r="E8794" s="1"/>
      <c r="F8794" s="1"/>
      <c r="G8794" s="275"/>
      <c r="H8794" s="1"/>
      <c r="I8794" s="1"/>
      <c r="J8794" s="1"/>
      <c r="K8794" s="275"/>
      <c r="L8794" s="1"/>
      <c r="M8794" s="1"/>
    </row>
    <row r="8795" spans="1:13" ht="15">
      <c r="A8795" s="1"/>
      <c r="B8795" s="1"/>
      <c r="C8795" s="8">
        <v>6420</v>
      </c>
      <c r="D8795" s="1"/>
      <c r="E8795" s="1"/>
      <c r="F8795" s="1"/>
      <c r="G8795" s="275"/>
      <c r="H8795" s="1"/>
      <c r="I8795" s="1"/>
      <c r="J8795" s="1"/>
      <c r="K8795" s="275"/>
      <c r="L8795" s="1"/>
      <c r="M8795" s="1"/>
    </row>
    <row r="8796" spans="1:13" ht="15">
      <c r="A8796" s="1"/>
      <c r="B8796" s="1"/>
      <c r="C8796" s="8">
        <v>6421</v>
      </c>
      <c r="D8796" s="1"/>
      <c r="E8796" s="1"/>
      <c r="F8796" s="1"/>
      <c r="G8796" s="275"/>
      <c r="H8796" s="1"/>
      <c r="I8796" s="1"/>
      <c r="J8796" s="1"/>
      <c r="K8796" s="275"/>
      <c r="L8796" s="1"/>
      <c r="M8796" s="1"/>
    </row>
    <row r="8797" spans="1:13" ht="15">
      <c r="A8797" s="1"/>
      <c r="B8797" s="1"/>
      <c r="C8797" s="8">
        <v>6422</v>
      </c>
      <c r="D8797" s="1"/>
      <c r="E8797" s="1"/>
      <c r="F8797" s="1"/>
      <c r="G8797" s="275"/>
      <c r="H8797" s="1"/>
      <c r="I8797" s="1"/>
      <c r="J8797" s="1"/>
      <c r="K8797" s="275"/>
      <c r="L8797" s="1"/>
      <c r="M8797" s="1"/>
    </row>
    <row r="8798" spans="1:13" ht="15">
      <c r="A8798" s="1"/>
      <c r="B8798" s="1"/>
      <c r="C8798" s="8">
        <v>6423</v>
      </c>
      <c r="D8798" s="1"/>
      <c r="E8798" s="1"/>
      <c r="F8798" s="1"/>
      <c r="G8798" s="275"/>
      <c r="H8798" s="1"/>
      <c r="I8798" s="1"/>
      <c r="J8798" s="1"/>
      <c r="K8798" s="275"/>
      <c r="L8798" s="1"/>
      <c r="M8798" s="1"/>
    </row>
    <row r="8799" spans="1:13" ht="15">
      <c r="A8799" s="1"/>
      <c r="B8799" s="1"/>
      <c r="C8799" s="8">
        <v>6424</v>
      </c>
      <c r="D8799" s="1"/>
      <c r="E8799" s="1"/>
      <c r="F8799" s="1"/>
      <c r="G8799" s="275"/>
      <c r="H8799" s="1"/>
      <c r="I8799" s="1"/>
      <c r="J8799" s="1"/>
      <c r="K8799" s="275"/>
      <c r="L8799" s="1"/>
      <c r="M8799" s="1"/>
    </row>
    <row r="8800" spans="1:13" ht="15">
      <c r="A8800" s="1"/>
      <c r="B8800" s="1"/>
      <c r="C8800" s="8">
        <v>6425</v>
      </c>
      <c r="D8800" s="1"/>
      <c r="E8800" s="1"/>
      <c r="F8800" s="1"/>
      <c r="G8800" s="275"/>
      <c r="H8800" s="1"/>
      <c r="I8800" s="1"/>
      <c r="J8800" s="1"/>
      <c r="K8800" s="275"/>
      <c r="L8800" s="1"/>
      <c r="M8800" s="1"/>
    </row>
    <row r="8801" spans="1:13" ht="15">
      <c r="A8801" s="1"/>
      <c r="B8801" s="1"/>
      <c r="C8801" s="8">
        <v>6426</v>
      </c>
      <c r="D8801" s="1"/>
      <c r="E8801" s="1"/>
      <c r="F8801" s="1"/>
      <c r="G8801" s="275"/>
      <c r="H8801" s="1"/>
      <c r="I8801" s="1"/>
      <c r="J8801" s="1"/>
      <c r="K8801" s="275"/>
      <c r="L8801" s="1"/>
      <c r="M8801" s="1"/>
    </row>
    <row r="8802" spans="1:13" ht="15">
      <c r="A8802" s="1"/>
      <c r="B8802" s="1"/>
      <c r="C8802" s="8">
        <v>6427</v>
      </c>
      <c r="D8802" s="1"/>
      <c r="E8802" s="1"/>
      <c r="F8802" s="1"/>
      <c r="G8802" s="275"/>
      <c r="H8802" s="1"/>
      <c r="I8802" s="1"/>
      <c r="J8802" s="1"/>
      <c r="K8802" s="275"/>
      <c r="L8802" s="1"/>
      <c r="M8802" s="1"/>
    </row>
    <row r="8803" spans="1:13" ht="15">
      <c r="A8803" s="1"/>
      <c r="B8803" s="1"/>
      <c r="C8803" s="8">
        <v>6428</v>
      </c>
      <c r="D8803" s="1"/>
      <c r="E8803" s="1"/>
      <c r="F8803" s="1"/>
      <c r="G8803" s="275"/>
      <c r="H8803" s="1"/>
      <c r="I8803" s="1"/>
      <c r="J8803" s="1"/>
      <c r="K8803" s="275"/>
      <c r="L8803" s="1"/>
      <c r="M8803" s="1"/>
    </row>
    <row r="8804" spans="1:13" ht="15">
      <c r="A8804" s="1"/>
      <c r="B8804" s="1"/>
      <c r="C8804" s="8">
        <v>6429</v>
      </c>
      <c r="D8804" s="1"/>
      <c r="E8804" s="1"/>
      <c r="F8804" s="1"/>
      <c r="G8804" s="275"/>
      <c r="H8804" s="1"/>
      <c r="I8804" s="1"/>
      <c r="J8804" s="1"/>
      <c r="K8804" s="275"/>
      <c r="L8804" s="1"/>
      <c r="M8804" s="1"/>
    </row>
    <row r="8805" spans="1:13" ht="15">
      <c r="A8805" s="1"/>
      <c r="B8805" s="1"/>
      <c r="C8805" s="8">
        <v>6430</v>
      </c>
      <c r="D8805" s="1"/>
      <c r="E8805" s="1"/>
      <c r="F8805" s="1"/>
      <c r="G8805" s="275"/>
      <c r="H8805" s="1"/>
      <c r="I8805" s="1"/>
      <c r="J8805" s="1"/>
      <c r="K8805" s="275"/>
      <c r="L8805" s="1"/>
      <c r="M8805" s="1"/>
    </row>
    <row r="8806" spans="1:13" ht="15">
      <c r="A8806" s="1"/>
      <c r="B8806" s="1"/>
      <c r="C8806" s="8">
        <v>6431</v>
      </c>
      <c r="D8806" s="1"/>
      <c r="E8806" s="1"/>
      <c r="F8806" s="1"/>
      <c r="G8806" s="275"/>
      <c r="H8806" s="1"/>
      <c r="I8806" s="1"/>
      <c r="J8806" s="1"/>
      <c r="K8806" s="275"/>
      <c r="L8806" s="1"/>
      <c r="M8806" s="1"/>
    </row>
    <row r="8807" spans="1:13" ht="15">
      <c r="A8807" s="1"/>
      <c r="B8807" s="1"/>
      <c r="C8807" s="8">
        <v>6432</v>
      </c>
      <c r="D8807" s="1"/>
      <c r="E8807" s="1"/>
      <c r="F8807" s="1"/>
      <c r="G8807" s="275"/>
      <c r="H8807" s="1"/>
      <c r="I8807" s="1"/>
      <c r="J8807" s="1"/>
      <c r="K8807" s="275"/>
      <c r="L8807" s="1"/>
      <c r="M8807" s="1"/>
    </row>
    <row r="8808" spans="1:13" ht="15">
      <c r="A8808" s="1"/>
      <c r="B8808" s="1"/>
      <c r="C8808" s="8">
        <v>6433</v>
      </c>
      <c r="D8808" s="1"/>
      <c r="E8808" s="1"/>
      <c r="F8808" s="1"/>
      <c r="G8808" s="275"/>
      <c r="H8808" s="1"/>
      <c r="I8808" s="1"/>
      <c r="J8808" s="1"/>
      <c r="K8808" s="275"/>
      <c r="L8808" s="1"/>
      <c r="M8808" s="1"/>
    </row>
    <row r="8809" spans="1:13" ht="15">
      <c r="A8809" s="1"/>
      <c r="B8809" s="1"/>
      <c r="C8809" s="8">
        <v>6434</v>
      </c>
      <c r="D8809" s="1"/>
      <c r="E8809" s="1"/>
      <c r="F8809" s="1"/>
      <c r="G8809" s="275"/>
      <c r="H8809" s="1"/>
      <c r="I8809" s="1"/>
      <c r="J8809" s="1"/>
      <c r="K8809" s="275"/>
      <c r="L8809" s="1"/>
      <c r="M8809" s="1"/>
    </row>
    <row r="8810" spans="1:13" ht="15">
      <c r="A8810" s="1"/>
      <c r="B8810" s="1"/>
      <c r="C8810" s="8">
        <v>6435</v>
      </c>
      <c r="D8810" s="1"/>
      <c r="E8810" s="1"/>
      <c r="F8810" s="1"/>
      <c r="G8810" s="275"/>
      <c r="H8810" s="1"/>
      <c r="I8810" s="1"/>
      <c r="J8810" s="1"/>
      <c r="K8810" s="275"/>
      <c r="L8810" s="1"/>
      <c r="M8810" s="1"/>
    </row>
    <row r="8811" spans="1:13" ht="15">
      <c r="A8811" s="1"/>
      <c r="B8811" s="1"/>
      <c r="C8811" s="8">
        <v>6436</v>
      </c>
      <c r="D8811" s="1"/>
      <c r="E8811" s="1"/>
      <c r="F8811" s="1"/>
      <c r="G8811" s="275"/>
      <c r="H8811" s="1"/>
      <c r="I8811" s="1"/>
      <c r="J8811" s="1"/>
      <c r="K8811" s="275"/>
      <c r="L8811" s="1"/>
      <c r="M8811" s="1"/>
    </row>
    <row r="8812" spans="1:13" ht="15">
      <c r="A8812" s="1"/>
      <c r="B8812" s="1"/>
      <c r="C8812" s="8">
        <v>6437</v>
      </c>
      <c r="D8812" s="1"/>
      <c r="E8812" s="1"/>
      <c r="F8812" s="1"/>
      <c r="G8812" s="275"/>
      <c r="H8812" s="1"/>
      <c r="I8812" s="1"/>
      <c r="J8812" s="1"/>
      <c r="K8812" s="275"/>
      <c r="L8812" s="1"/>
      <c r="M8812" s="1"/>
    </row>
    <row r="8813" spans="1:13" ht="15">
      <c r="A8813" s="1"/>
      <c r="B8813" s="1"/>
      <c r="C8813" s="8">
        <v>6438</v>
      </c>
      <c r="D8813" s="1"/>
      <c r="E8813" s="1"/>
      <c r="F8813" s="1"/>
      <c r="G8813" s="275"/>
      <c r="H8813" s="1"/>
      <c r="I8813" s="1"/>
      <c r="J8813" s="1"/>
      <c r="K8813" s="275"/>
      <c r="L8813" s="1"/>
      <c r="M8813" s="1"/>
    </row>
    <row r="8814" spans="1:13" ht="15">
      <c r="A8814" s="1"/>
      <c r="B8814" s="1"/>
      <c r="C8814" s="8">
        <v>6439</v>
      </c>
      <c r="D8814" s="1"/>
      <c r="E8814" s="1"/>
      <c r="F8814" s="1"/>
      <c r="G8814" s="275"/>
      <c r="H8814" s="1"/>
      <c r="I8814" s="1"/>
      <c r="J8814" s="1"/>
      <c r="K8814" s="275"/>
      <c r="L8814" s="1"/>
      <c r="M8814" s="1"/>
    </row>
    <row r="8815" spans="1:13" ht="15">
      <c r="A8815" s="1"/>
      <c r="B8815" s="1"/>
      <c r="C8815" s="8">
        <v>6440</v>
      </c>
      <c r="D8815" s="1"/>
      <c r="E8815" s="1"/>
      <c r="F8815" s="1"/>
      <c r="G8815" s="275"/>
      <c r="H8815" s="1"/>
      <c r="I8815" s="1"/>
      <c r="J8815" s="1"/>
      <c r="K8815" s="275"/>
      <c r="L8815" s="1"/>
      <c r="M8815" s="1"/>
    </row>
    <row r="8816" spans="1:13" ht="15">
      <c r="A8816" s="1"/>
      <c r="B8816" s="1"/>
      <c r="C8816" s="8">
        <v>6441</v>
      </c>
      <c r="D8816" s="1"/>
      <c r="E8816" s="1"/>
      <c r="F8816" s="1"/>
      <c r="G8816" s="275"/>
      <c r="H8816" s="1"/>
      <c r="I8816" s="1"/>
      <c r="J8816" s="1"/>
      <c r="K8816" s="275"/>
      <c r="L8816" s="1"/>
      <c r="M8816" s="1"/>
    </row>
    <row r="8817" spans="1:13" ht="15">
      <c r="A8817" s="1"/>
      <c r="B8817" s="1"/>
      <c r="C8817" s="8">
        <v>6442</v>
      </c>
      <c r="D8817" s="1"/>
      <c r="E8817" s="1"/>
      <c r="F8817" s="1"/>
      <c r="G8817" s="275"/>
      <c r="H8817" s="1"/>
      <c r="I8817" s="1"/>
      <c r="J8817" s="1"/>
      <c r="K8817" s="275"/>
      <c r="L8817" s="1"/>
      <c r="M8817" s="1"/>
    </row>
    <row r="8818" spans="1:13" ht="15">
      <c r="A8818" s="1"/>
      <c r="B8818" s="1"/>
      <c r="C8818" s="8">
        <v>6443</v>
      </c>
      <c r="D8818" s="1"/>
      <c r="E8818" s="1"/>
      <c r="F8818" s="1"/>
      <c r="G8818" s="275"/>
      <c r="H8818" s="1"/>
      <c r="I8818" s="1"/>
      <c r="J8818" s="1"/>
      <c r="K8818" s="275"/>
      <c r="L8818" s="1"/>
      <c r="M8818" s="1"/>
    </row>
    <row r="8819" spans="1:13" ht="15">
      <c r="A8819" s="1"/>
      <c r="B8819" s="1"/>
      <c r="C8819" s="8">
        <v>6444</v>
      </c>
      <c r="D8819" s="1"/>
      <c r="E8819" s="1"/>
      <c r="F8819" s="1"/>
      <c r="G8819" s="275"/>
      <c r="H8819" s="1"/>
      <c r="I8819" s="1"/>
      <c r="J8819" s="1"/>
      <c r="K8819" s="275"/>
      <c r="L8819" s="1"/>
      <c r="M8819" s="1"/>
    </row>
    <row r="8820" spans="1:13" ht="15">
      <c r="A8820" s="1"/>
      <c r="B8820" s="1"/>
      <c r="C8820" s="8">
        <v>6445</v>
      </c>
      <c r="D8820" s="1"/>
      <c r="E8820" s="1"/>
      <c r="F8820" s="1"/>
      <c r="G8820" s="275"/>
      <c r="H8820" s="1"/>
      <c r="I8820" s="1"/>
      <c r="J8820" s="1"/>
      <c r="K8820" s="275"/>
      <c r="L8820" s="1"/>
      <c r="M8820" s="1"/>
    </row>
    <row r="8821" spans="1:13" ht="15">
      <c r="A8821" s="1"/>
      <c r="B8821" s="1"/>
      <c r="C8821" s="8">
        <v>6446</v>
      </c>
      <c r="D8821" s="1"/>
      <c r="E8821" s="1"/>
      <c r="F8821" s="1"/>
      <c r="G8821" s="275"/>
      <c r="H8821" s="1"/>
      <c r="I8821" s="1"/>
      <c r="J8821" s="1"/>
      <c r="K8821" s="275"/>
      <c r="L8821" s="1"/>
      <c r="M8821" s="1"/>
    </row>
    <row r="8822" spans="1:13" ht="15">
      <c r="A8822" s="1"/>
      <c r="B8822" s="1"/>
      <c r="C8822" s="8">
        <v>6447</v>
      </c>
      <c r="D8822" s="1"/>
      <c r="E8822" s="1"/>
      <c r="F8822" s="1"/>
      <c r="G8822" s="275"/>
      <c r="H8822" s="1"/>
      <c r="I8822" s="1"/>
      <c r="J8822" s="1"/>
      <c r="K8822" s="275"/>
      <c r="L8822" s="1"/>
      <c r="M8822" s="1"/>
    </row>
    <row r="8823" spans="1:13" ht="15">
      <c r="A8823" s="1"/>
      <c r="B8823" s="1"/>
      <c r="C8823" s="8">
        <v>6448</v>
      </c>
      <c r="D8823" s="1"/>
      <c r="E8823" s="1"/>
      <c r="F8823" s="1"/>
      <c r="G8823" s="275"/>
      <c r="H8823" s="1"/>
      <c r="I8823" s="1"/>
      <c r="J8823" s="1"/>
      <c r="K8823" s="275"/>
      <c r="L8823" s="1"/>
      <c r="M8823" s="1"/>
    </row>
    <row r="8824" spans="1:13" ht="15">
      <c r="A8824" s="1"/>
      <c r="B8824" s="1"/>
      <c r="C8824" s="8">
        <v>6449</v>
      </c>
      <c r="D8824" s="1"/>
      <c r="E8824" s="1"/>
      <c r="F8824" s="1"/>
      <c r="G8824" s="275"/>
      <c r="H8824" s="1"/>
      <c r="I8824" s="1"/>
      <c r="J8824" s="1"/>
      <c r="K8824" s="275"/>
      <c r="L8824" s="1"/>
      <c r="M8824" s="1"/>
    </row>
    <row r="8825" spans="1:13" ht="15">
      <c r="A8825" s="1"/>
      <c r="B8825" s="1"/>
      <c r="C8825" s="8">
        <v>6450</v>
      </c>
      <c r="D8825" s="1"/>
      <c r="E8825" s="1"/>
      <c r="F8825" s="1"/>
      <c r="G8825" s="275"/>
      <c r="H8825" s="1"/>
      <c r="I8825" s="1"/>
      <c r="J8825" s="1"/>
      <c r="K8825" s="275"/>
      <c r="L8825" s="1"/>
      <c r="M8825" s="1"/>
    </row>
    <row r="8826" spans="1:13" ht="15">
      <c r="A8826" s="1"/>
      <c r="B8826" s="1"/>
      <c r="C8826" s="8">
        <v>6451</v>
      </c>
      <c r="D8826" s="1"/>
      <c r="E8826" s="1"/>
      <c r="F8826" s="1"/>
      <c r="G8826" s="275"/>
      <c r="H8826" s="1"/>
      <c r="I8826" s="1"/>
      <c r="J8826" s="1"/>
      <c r="K8826" s="275"/>
      <c r="L8826" s="1"/>
      <c r="M8826" s="1"/>
    </row>
    <row r="8827" spans="1:13" ht="15">
      <c r="A8827" s="1"/>
      <c r="B8827" s="1"/>
      <c r="C8827" s="8">
        <v>6452</v>
      </c>
      <c r="D8827" s="1"/>
      <c r="E8827" s="1"/>
      <c r="F8827" s="1"/>
      <c r="G8827" s="275"/>
      <c r="H8827" s="1"/>
      <c r="I8827" s="1"/>
      <c r="J8827" s="1"/>
      <c r="K8827" s="275"/>
      <c r="L8827" s="1"/>
      <c r="M8827" s="1"/>
    </row>
    <row r="8828" spans="1:13" ht="15">
      <c r="A8828" s="1"/>
      <c r="B8828" s="1"/>
      <c r="C8828" s="8">
        <v>6453</v>
      </c>
      <c r="D8828" s="1"/>
      <c r="E8828" s="1"/>
      <c r="F8828" s="1"/>
      <c r="G8828" s="275"/>
      <c r="H8828" s="1"/>
      <c r="I8828" s="1"/>
      <c r="J8828" s="1"/>
      <c r="K8828" s="275"/>
      <c r="L8828" s="1"/>
      <c r="M8828" s="1"/>
    </row>
    <row r="8829" spans="1:13" ht="15">
      <c r="A8829" s="1"/>
      <c r="B8829" s="1"/>
      <c r="C8829" s="8">
        <v>6454</v>
      </c>
      <c r="D8829" s="1"/>
      <c r="E8829" s="1"/>
      <c r="F8829" s="1"/>
      <c r="G8829" s="275"/>
      <c r="H8829" s="1"/>
      <c r="I8829" s="1"/>
      <c r="J8829" s="1"/>
      <c r="K8829" s="275"/>
      <c r="L8829" s="1"/>
      <c r="M8829" s="1"/>
    </row>
    <row r="8830" spans="1:13" ht="15">
      <c r="A8830" s="1"/>
      <c r="B8830" s="1"/>
      <c r="C8830" s="8">
        <v>6455</v>
      </c>
      <c r="D8830" s="1"/>
      <c r="E8830" s="1"/>
      <c r="F8830" s="1"/>
      <c r="G8830" s="275"/>
      <c r="H8830" s="1"/>
      <c r="I8830" s="1"/>
      <c r="J8830" s="1"/>
      <c r="K8830" s="275"/>
      <c r="L8830" s="1"/>
      <c r="M8830" s="1"/>
    </row>
    <row r="8831" spans="1:13" ht="15">
      <c r="A8831" s="1"/>
      <c r="B8831" s="1"/>
      <c r="C8831" s="8">
        <v>6456</v>
      </c>
      <c r="D8831" s="1"/>
      <c r="E8831" s="1"/>
      <c r="F8831" s="1"/>
      <c r="G8831" s="275"/>
      <c r="H8831" s="1"/>
      <c r="I8831" s="1"/>
      <c r="J8831" s="1"/>
      <c r="K8831" s="275"/>
      <c r="L8831" s="1"/>
      <c r="M8831" s="1"/>
    </row>
    <row r="8832" spans="1:13" ht="15">
      <c r="A8832" s="1"/>
      <c r="B8832" s="1"/>
      <c r="C8832" s="8">
        <v>6457</v>
      </c>
      <c r="D8832" s="1"/>
      <c r="E8832" s="1"/>
      <c r="F8832" s="1"/>
      <c r="G8832" s="275"/>
      <c r="H8832" s="1"/>
      <c r="I8832" s="1"/>
      <c r="J8832" s="1"/>
      <c r="K8832" s="275"/>
      <c r="L8832" s="1"/>
      <c r="M8832" s="1"/>
    </row>
    <row r="8833" spans="1:13" ht="15">
      <c r="A8833" s="1"/>
      <c r="B8833" s="1"/>
      <c r="C8833" s="8">
        <v>6458</v>
      </c>
      <c r="D8833" s="1"/>
      <c r="E8833" s="1"/>
      <c r="F8833" s="1"/>
      <c r="G8833" s="275"/>
      <c r="H8833" s="1"/>
      <c r="I8833" s="1"/>
      <c r="J8833" s="1"/>
      <c r="K8833" s="275"/>
      <c r="L8833" s="1"/>
      <c r="M8833" s="1"/>
    </row>
    <row r="8834" spans="1:13" ht="15">
      <c r="A8834" s="1"/>
      <c r="B8834" s="1"/>
      <c r="C8834" s="8">
        <v>6459</v>
      </c>
      <c r="D8834" s="1"/>
      <c r="E8834" s="1"/>
      <c r="F8834" s="1"/>
      <c r="G8834" s="275"/>
      <c r="H8834" s="1"/>
      <c r="I8834" s="1"/>
      <c r="J8834" s="1"/>
      <c r="K8834" s="275"/>
      <c r="L8834" s="1"/>
      <c r="M8834" s="1"/>
    </row>
    <row r="8835" spans="1:13" ht="15">
      <c r="A8835" s="1"/>
      <c r="B8835" s="1"/>
      <c r="C8835" s="8">
        <v>6460</v>
      </c>
      <c r="D8835" s="1"/>
      <c r="E8835" s="1"/>
      <c r="F8835" s="1"/>
      <c r="G8835" s="275"/>
      <c r="H8835" s="1"/>
      <c r="I8835" s="1"/>
      <c r="J8835" s="1"/>
      <c r="K8835" s="275"/>
      <c r="L8835" s="1"/>
      <c r="M8835" s="1"/>
    </row>
    <row r="8836" spans="1:13" ht="15">
      <c r="A8836" s="1"/>
      <c r="B8836" s="1"/>
      <c r="C8836" s="8">
        <v>6461</v>
      </c>
      <c r="D8836" s="1"/>
      <c r="E8836" s="1"/>
      <c r="F8836" s="1"/>
      <c r="G8836" s="275"/>
      <c r="H8836" s="1"/>
      <c r="I8836" s="1"/>
      <c r="J8836" s="1"/>
      <c r="K8836" s="275"/>
      <c r="L8836" s="1"/>
      <c r="M8836" s="1"/>
    </row>
    <row r="8837" spans="1:13" ht="15">
      <c r="A8837" s="1"/>
      <c r="B8837" s="1"/>
      <c r="C8837" s="8">
        <v>6462</v>
      </c>
      <c r="D8837" s="1"/>
      <c r="E8837" s="1"/>
      <c r="F8837" s="1"/>
      <c r="G8837" s="275"/>
      <c r="H8837" s="1"/>
      <c r="I8837" s="1"/>
      <c r="J8837" s="1"/>
      <c r="K8837" s="275"/>
      <c r="L8837" s="1"/>
      <c r="M8837" s="1"/>
    </row>
    <row r="8838" spans="1:13" ht="15">
      <c r="A8838" s="1"/>
      <c r="B8838" s="1"/>
      <c r="C8838" s="8">
        <v>6463</v>
      </c>
      <c r="D8838" s="1"/>
      <c r="E8838" s="1"/>
      <c r="F8838" s="1"/>
      <c r="G8838" s="275"/>
      <c r="H8838" s="1"/>
      <c r="I8838" s="1"/>
      <c r="J8838" s="1"/>
      <c r="K8838" s="275"/>
      <c r="L8838" s="1"/>
      <c r="M8838" s="1"/>
    </row>
    <row r="8839" spans="1:13" ht="15">
      <c r="A8839" s="1"/>
      <c r="B8839" s="1"/>
      <c r="C8839" s="8">
        <v>6464</v>
      </c>
      <c r="D8839" s="1"/>
      <c r="E8839" s="1"/>
      <c r="F8839" s="1"/>
      <c r="G8839" s="275"/>
      <c r="H8839" s="1"/>
      <c r="I8839" s="1"/>
      <c r="J8839" s="1"/>
      <c r="K8839" s="275"/>
      <c r="L8839" s="1"/>
      <c r="M8839" s="1"/>
    </row>
    <row r="8840" spans="1:13" ht="15">
      <c r="A8840" s="1"/>
      <c r="B8840" s="1"/>
      <c r="C8840" s="8">
        <v>6465</v>
      </c>
      <c r="D8840" s="1"/>
      <c r="E8840" s="1"/>
      <c r="F8840" s="1"/>
      <c r="G8840" s="275"/>
      <c r="H8840" s="1"/>
      <c r="I8840" s="1"/>
      <c r="J8840" s="1"/>
      <c r="K8840" s="275"/>
      <c r="L8840" s="1"/>
      <c r="M8840" s="1"/>
    </row>
    <row r="8841" spans="1:13" ht="15">
      <c r="A8841" s="1"/>
      <c r="B8841" s="1"/>
      <c r="C8841" s="8">
        <v>6466</v>
      </c>
      <c r="D8841" s="1"/>
      <c r="E8841" s="1"/>
      <c r="F8841" s="1"/>
      <c r="G8841" s="275"/>
      <c r="H8841" s="1"/>
      <c r="I8841" s="1"/>
      <c r="J8841" s="1"/>
      <c r="K8841" s="275"/>
      <c r="L8841" s="1"/>
      <c r="M8841" s="1"/>
    </row>
    <row r="8842" spans="1:13" ht="15">
      <c r="A8842" s="1"/>
      <c r="B8842" s="1"/>
      <c r="C8842" s="8">
        <v>6467</v>
      </c>
      <c r="D8842" s="1"/>
      <c r="E8842" s="1"/>
      <c r="F8842" s="1"/>
      <c r="G8842" s="275"/>
      <c r="H8842" s="1"/>
      <c r="I8842" s="1"/>
      <c r="J8842" s="1"/>
      <c r="K8842" s="275"/>
      <c r="L8842" s="1"/>
      <c r="M8842" s="1"/>
    </row>
    <row r="8843" spans="1:13" ht="15">
      <c r="A8843" s="1"/>
      <c r="B8843" s="1"/>
      <c r="C8843" s="8">
        <v>6468</v>
      </c>
      <c r="D8843" s="1"/>
      <c r="E8843" s="1"/>
      <c r="F8843" s="1"/>
      <c r="G8843" s="275"/>
      <c r="H8843" s="1"/>
      <c r="I8843" s="1"/>
      <c r="J8843" s="1"/>
      <c r="K8843" s="275"/>
      <c r="L8843" s="1"/>
      <c r="M8843" s="1"/>
    </row>
    <row r="8844" spans="1:13" ht="15">
      <c r="A8844" s="1"/>
      <c r="B8844" s="1"/>
      <c r="C8844" s="8">
        <v>6469</v>
      </c>
      <c r="D8844" s="1"/>
      <c r="E8844" s="1"/>
      <c r="F8844" s="1"/>
      <c r="G8844" s="275"/>
      <c r="H8844" s="1"/>
      <c r="I8844" s="1"/>
      <c r="J8844" s="1"/>
      <c r="K8844" s="275"/>
      <c r="L8844" s="1"/>
      <c r="M8844" s="1"/>
    </row>
    <row r="8845" spans="1:13" ht="15">
      <c r="A8845" s="1"/>
      <c r="B8845" s="1"/>
      <c r="C8845" s="8">
        <v>6470</v>
      </c>
      <c r="D8845" s="1"/>
      <c r="E8845" s="1"/>
      <c r="F8845" s="1"/>
      <c r="G8845" s="275"/>
      <c r="H8845" s="1"/>
      <c r="I8845" s="1"/>
      <c r="J8845" s="1"/>
      <c r="K8845" s="275"/>
      <c r="L8845" s="1"/>
      <c r="M8845" s="1"/>
    </row>
    <row r="8846" spans="1:13" ht="15">
      <c r="A8846" s="1"/>
      <c r="B8846" s="1"/>
      <c r="C8846" s="8">
        <v>6471</v>
      </c>
      <c r="D8846" s="1"/>
      <c r="E8846" s="1"/>
      <c r="F8846" s="1"/>
      <c r="G8846" s="275"/>
      <c r="H8846" s="1"/>
      <c r="I8846" s="1"/>
      <c r="J8846" s="1"/>
      <c r="K8846" s="275"/>
      <c r="L8846" s="1"/>
      <c r="M8846" s="1"/>
    </row>
    <row r="8847" spans="1:13" ht="15">
      <c r="A8847" s="1"/>
      <c r="B8847" s="1"/>
      <c r="C8847" s="8">
        <v>6472</v>
      </c>
      <c r="D8847" s="1"/>
      <c r="E8847" s="1"/>
      <c r="F8847" s="1"/>
      <c r="G8847" s="275"/>
      <c r="H8847" s="1"/>
      <c r="I8847" s="1"/>
      <c r="J8847" s="1"/>
      <c r="K8847" s="275"/>
      <c r="L8847" s="1"/>
      <c r="M8847" s="1"/>
    </row>
    <row r="8848" spans="1:13" ht="15">
      <c r="A8848" s="1"/>
      <c r="B8848" s="1"/>
      <c r="C8848" s="8">
        <v>6473</v>
      </c>
      <c r="D8848" s="1"/>
      <c r="E8848" s="1"/>
      <c r="F8848" s="1"/>
      <c r="G8848" s="275"/>
      <c r="H8848" s="1"/>
      <c r="I8848" s="1"/>
      <c r="J8848" s="1"/>
      <c r="K8848" s="275"/>
      <c r="L8848" s="1"/>
      <c r="M8848" s="1"/>
    </row>
    <row r="8849" spans="1:13" ht="15">
      <c r="A8849" s="1"/>
      <c r="B8849" s="1"/>
      <c r="C8849" s="8">
        <v>6474</v>
      </c>
      <c r="D8849" s="1"/>
      <c r="E8849" s="1"/>
      <c r="F8849" s="1"/>
      <c r="G8849" s="275"/>
      <c r="H8849" s="1"/>
      <c r="I8849" s="1"/>
      <c r="J8849" s="1"/>
      <c r="K8849" s="275"/>
      <c r="L8849" s="1"/>
      <c r="M8849" s="1"/>
    </row>
    <row r="8850" spans="1:13" ht="15">
      <c r="A8850" s="1"/>
      <c r="B8850" s="1"/>
      <c r="C8850" s="8">
        <v>6475</v>
      </c>
      <c r="D8850" s="1"/>
      <c r="E8850" s="1"/>
      <c r="F8850" s="1"/>
      <c r="G8850" s="275"/>
      <c r="H8850" s="1"/>
      <c r="I8850" s="1"/>
      <c r="J8850" s="1"/>
      <c r="K8850" s="275"/>
      <c r="L8850" s="1"/>
      <c r="M8850" s="1"/>
    </row>
    <row r="8851" spans="1:13" ht="15">
      <c r="A8851" s="1"/>
      <c r="B8851" s="1"/>
      <c r="C8851" s="8">
        <v>6476</v>
      </c>
      <c r="D8851" s="1"/>
      <c r="E8851" s="1"/>
      <c r="F8851" s="1"/>
      <c r="G8851" s="275"/>
      <c r="H8851" s="1"/>
      <c r="I8851" s="1"/>
      <c r="J8851" s="1"/>
      <c r="K8851" s="275"/>
      <c r="L8851" s="1"/>
      <c r="M8851" s="1"/>
    </row>
    <row r="8852" spans="1:13" ht="15">
      <c r="A8852" s="1"/>
      <c r="B8852" s="1"/>
      <c r="C8852" s="8">
        <v>6477</v>
      </c>
      <c r="D8852" s="1"/>
      <c r="E8852" s="1"/>
      <c r="F8852" s="1"/>
      <c r="G8852" s="275"/>
      <c r="H8852" s="1"/>
      <c r="I8852" s="1"/>
      <c r="J8852" s="1"/>
      <c r="K8852" s="275"/>
      <c r="L8852" s="1"/>
      <c r="M8852" s="1"/>
    </row>
    <row r="8853" spans="1:13" ht="15">
      <c r="A8853" s="1"/>
      <c r="B8853" s="1"/>
      <c r="C8853" s="8">
        <v>6478</v>
      </c>
      <c r="D8853" s="1"/>
      <c r="E8853" s="1"/>
      <c r="F8853" s="1"/>
      <c r="G8853" s="275"/>
      <c r="H8853" s="1"/>
      <c r="I8853" s="1"/>
      <c r="J8853" s="1"/>
      <c r="K8853" s="275"/>
      <c r="L8853" s="1"/>
      <c r="M8853" s="1"/>
    </row>
    <row r="8854" spans="1:13" ht="15">
      <c r="A8854" s="1"/>
      <c r="B8854" s="1"/>
      <c r="C8854" s="8">
        <v>6479</v>
      </c>
      <c r="D8854" s="1"/>
      <c r="E8854" s="1"/>
      <c r="F8854" s="1"/>
      <c r="G8854" s="275"/>
      <c r="H8854" s="1"/>
      <c r="I8854" s="1"/>
      <c r="J8854" s="1"/>
      <c r="K8854" s="275"/>
      <c r="L8854" s="1"/>
      <c r="M8854" s="1"/>
    </row>
    <row r="8855" spans="1:13" ht="15">
      <c r="A8855" s="1"/>
      <c r="B8855" s="1"/>
      <c r="C8855" s="8">
        <v>6480</v>
      </c>
      <c r="D8855" s="1"/>
      <c r="E8855" s="1"/>
      <c r="F8855" s="1"/>
      <c r="G8855" s="275"/>
      <c r="H8855" s="1"/>
      <c r="I8855" s="1"/>
      <c r="J8855" s="1"/>
      <c r="K8855" s="275"/>
      <c r="L8855" s="1"/>
      <c r="M8855" s="1"/>
    </row>
    <row r="8856" spans="1:13" ht="15">
      <c r="A8856" s="1"/>
      <c r="B8856" s="1"/>
      <c r="C8856" s="8">
        <v>6481</v>
      </c>
      <c r="D8856" s="1"/>
      <c r="E8856" s="1"/>
      <c r="F8856" s="1"/>
      <c r="G8856" s="275"/>
      <c r="H8856" s="1"/>
      <c r="I8856" s="1"/>
      <c r="J8856" s="1"/>
      <c r="K8856" s="275"/>
      <c r="L8856" s="1"/>
      <c r="M8856" s="1"/>
    </row>
    <row r="8857" spans="1:13" ht="15">
      <c r="A8857" s="1"/>
      <c r="B8857" s="1"/>
      <c r="C8857" s="8">
        <v>6482</v>
      </c>
      <c r="D8857" s="1"/>
      <c r="E8857" s="1"/>
      <c r="F8857" s="1"/>
      <c r="G8857" s="275"/>
      <c r="H8857" s="1"/>
      <c r="I8857" s="1"/>
      <c r="J8857" s="1"/>
      <c r="K8857" s="275"/>
      <c r="L8857" s="1"/>
      <c r="M8857" s="1"/>
    </row>
    <row r="8858" spans="1:13" ht="15">
      <c r="A8858" s="1"/>
      <c r="B8858" s="1"/>
      <c r="C8858" s="8">
        <v>6483</v>
      </c>
      <c r="D8858" s="1"/>
      <c r="E8858" s="1"/>
      <c r="F8858" s="1"/>
      <c r="G8858" s="275"/>
      <c r="H8858" s="1"/>
      <c r="I8858" s="1"/>
      <c r="J8858" s="1"/>
      <c r="K8858" s="275"/>
      <c r="L8858" s="1"/>
      <c r="M8858" s="1"/>
    </row>
    <row r="8859" spans="1:13" ht="15">
      <c r="A8859" s="1"/>
      <c r="B8859" s="1"/>
      <c r="C8859" s="8">
        <v>6484</v>
      </c>
      <c r="D8859" s="1"/>
      <c r="E8859" s="1"/>
      <c r="F8859" s="1"/>
      <c r="G8859" s="275"/>
      <c r="H8859" s="1"/>
      <c r="I8859" s="1"/>
      <c r="J8859" s="1"/>
      <c r="K8859" s="275"/>
      <c r="L8859" s="1"/>
      <c r="M8859" s="1"/>
    </row>
    <row r="8860" spans="1:13" ht="15">
      <c r="A8860" s="1"/>
      <c r="B8860" s="1"/>
      <c r="C8860" s="8">
        <v>6485</v>
      </c>
      <c r="D8860" s="1"/>
      <c r="E8860" s="1"/>
      <c r="F8860" s="1"/>
      <c r="G8860" s="275"/>
      <c r="H8860" s="1"/>
      <c r="I8860" s="1"/>
      <c r="J8860" s="1"/>
      <c r="K8860" s="275"/>
      <c r="L8860" s="1"/>
      <c r="M8860" s="1"/>
    </row>
    <row r="8861" spans="1:13" ht="15">
      <c r="A8861" s="1"/>
      <c r="B8861" s="1"/>
      <c r="C8861" s="8">
        <v>6486</v>
      </c>
      <c r="D8861" s="1"/>
      <c r="E8861" s="1"/>
      <c r="F8861" s="1"/>
      <c r="G8861" s="275"/>
      <c r="H8861" s="1"/>
      <c r="I8861" s="1"/>
      <c r="J8861" s="1"/>
      <c r="K8861" s="275"/>
      <c r="L8861" s="1"/>
      <c r="M8861" s="1"/>
    </row>
    <row r="8862" spans="1:13" ht="15">
      <c r="A8862" s="1"/>
      <c r="B8862" s="1"/>
      <c r="C8862" s="8">
        <v>6487</v>
      </c>
      <c r="D8862" s="1"/>
      <c r="E8862" s="1"/>
      <c r="F8862" s="1"/>
      <c r="G8862" s="275"/>
      <c r="H8862" s="1"/>
      <c r="I8862" s="1"/>
      <c r="J8862" s="1"/>
      <c r="K8862" s="275"/>
      <c r="L8862" s="1"/>
      <c r="M8862" s="1"/>
    </row>
    <row r="8863" spans="1:13" ht="15">
      <c r="A8863" s="1"/>
      <c r="B8863" s="1"/>
      <c r="C8863" s="8">
        <v>6488</v>
      </c>
      <c r="D8863" s="1"/>
      <c r="E8863" s="1"/>
      <c r="F8863" s="1"/>
      <c r="G8863" s="275"/>
      <c r="H8863" s="1"/>
      <c r="I8863" s="1"/>
      <c r="J8863" s="1"/>
      <c r="K8863" s="275"/>
      <c r="L8863" s="1"/>
      <c r="M8863" s="1"/>
    </row>
    <row r="8864" spans="1:13" ht="15">
      <c r="A8864" s="1"/>
      <c r="B8864" s="1"/>
      <c r="C8864" s="8">
        <v>6489</v>
      </c>
      <c r="D8864" s="1"/>
      <c r="E8864" s="1"/>
      <c r="F8864" s="1"/>
      <c r="G8864" s="275"/>
      <c r="H8864" s="1"/>
      <c r="I8864" s="1"/>
      <c r="J8864" s="1"/>
      <c r="K8864" s="275"/>
      <c r="L8864" s="1"/>
      <c r="M8864" s="1"/>
    </row>
    <row r="8865" spans="1:13" ht="15">
      <c r="A8865" s="1"/>
      <c r="B8865" s="1"/>
      <c r="C8865" s="8">
        <v>6490</v>
      </c>
      <c r="D8865" s="1"/>
      <c r="E8865" s="1"/>
      <c r="F8865" s="1"/>
      <c r="G8865" s="275"/>
      <c r="H8865" s="1"/>
      <c r="I8865" s="1"/>
      <c r="J8865" s="1"/>
      <c r="K8865" s="275"/>
      <c r="L8865" s="1"/>
      <c r="M8865" s="1"/>
    </row>
    <row r="8866" spans="1:13" ht="15">
      <c r="A8866" s="1"/>
      <c r="B8866" s="1"/>
      <c r="C8866" s="8">
        <v>6491</v>
      </c>
      <c r="D8866" s="1"/>
      <c r="E8866" s="1"/>
      <c r="F8866" s="1"/>
      <c r="G8866" s="275"/>
      <c r="H8866" s="1"/>
      <c r="I8866" s="1"/>
      <c r="J8866" s="1"/>
      <c r="K8866" s="275"/>
      <c r="L8866" s="1"/>
      <c r="M8866" s="1"/>
    </row>
    <row r="8867" spans="1:13" ht="15">
      <c r="A8867" s="1"/>
      <c r="B8867" s="1"/>
      <c r="C8867" s="8">
        <v>6492</v>
      </c>
      <c r="D8867" s="1"/>
      <c r="E8867" s="1"/>
      <c r="F8867" s="1"/>
      <c r="G8867" s="275"/>
      <c r="H8867" s="1"/>
      <c r="I8867" s="1"/>
      <c r="J8867" s="1"/>
      <c r="K8867" s="275"/>
      <c r="L8867" s="1"/>
      <c r="M8867" s="1"/>
    </row>
    <row r="8868" spans="1:13" ht="15">
      <c r="A8868" s="1"/>
      <c r="B8868" s="1"/>
      <c r="C8868" s="8">
        <v>6493</v>
      </c>
      <c r="D8868" s="1"/>
      <c r="E8868" s="1"/>
      <c r="F8868" s="1"/>
      <c r="G8868" s="275"/>
      <c r="H8868" s="1"/>
      <c r="I8868" s="1"/>
      <c r="J8868" s="1"/>
      <c r="K8868" s="275"/>
      <c r="L8868" s="1"/>
      <c r="M8868" s="1"/>
    </row>
    <row r="8869" spans="1:13" ht="15">
      <c r="A8869" s="1"/>
      <c r="B8869" s="1"/>
      <c r="C8869" s="8">
        <v>6494</v>
      </c>
      <c r="D8869" s="1"/>
      <c r="E8869" s="1"/>
      <c r="F8869" s="1"/>
      <c r="G8869" s="275"/>
      <c r="H8869" s="1"/>
      <c r="I8869" s="1"/>
      <c r="J8869" s="1"/>
      <c r="K8869" s="275"/>
      <c r="L8869" s="1"/>
      <c r="M8869" s="1"/>
    </row>
    <row r="8870" spans="1:13" ht="15">
      <c r="A8870" s="1"/>
      <c r="B8870" s="1"/>
      <c r="C8870" s="8">
        <v>6495</v>
      </c>
      <c r="D8870" s="1"/>
      <c r="E8870" s="1"/>
      <c r="F8870" s="1"/>
      <c r="G8870" s="275"/>
      <c r="H8870" s="1"/>
      <c r="I8870" s="1"/>
      <c r="J8870" s="1"/>
      <c r="K8870" s="275"/>
      <c r="L8870" s="1"/>
      <c r="M8870" s="1"/>
    </row>
    <row r="8871" spans="1:13" ht="15">
      <c r="A8871" s="1"/>
      <c r="B8871" s="1"/>
      <c r="C8871" s="8">
        <v>6496</v>
      </c>
      <c r="D8871" s="1"/>
      <c r="E8871" s="1"/>
      <c r="F8871" s="1"/>
      <c r="G8871" s="275"/>
      <c r="H8871" s="1"/>
      <c r="I8871" s="1"/>
      <c r="J8871" s="1"/>
      <c r="K8871" s="275"/>
      <c r="L8871" s="1"/>
      <c r="M8871" s="1"/>
    </row>
    <row r="8872" spans="1:13" ht="15">
      <c r="A8872" s="1"/>
      <c r="B8872" s="1"/>
      <c r="C8872" s="8">
        <v>6497</v>
      </c>
      <c r="D8872" s="1"/>
      <c r="E8872" s="1"/>
      <c r="F8872" s="1"/>
      <c r="G8872" s="275"/>
      <c r="H8872" s="1"/>
      <c r="I8872" s="1"/>
      <c r="J8872" s="1"/>
      <c r="K8872" s="275"/>
      <c r="L8872" s="1"/>
      <c r="M8872" s="1"/>
    </row>
    <row r="8873" spans="1:13" ht="15">
      <c r="A8873" s="1"/>
      <c r="B8873" s="1"/>
      <c r="C8873" s="8">
        <v>6498</v>
      </c>
      <c r="D8873" s="1"/>
      <c r="E8873" s="1"/>
      <c r="F8873" s="1"/>
      <c r="G8873" s="275"/>
      <c r="H8873" s="1"/>
      <c r="I8873" s="1"/>
      <c r="J8873" s="1"/>
      <c r="K8873" s="275"/>
      <c r="L8873" s="1"/>
      <c r="M8873" s="1"/>
    </row>
    <row r="8874" spans="1:13" ht="15">
      <c r="A8874" s="1"/>
      <c r="B8874" s="1"/>
      <c r="C8874" s="8">
        <v>6499</v>
      </c>
      <c r="D8874" s="1"/>
      <c r="E8874" s="1"/>
      <c r="F8874" s="1"/>
      <c r="G8874" s="275"/>
      <c r="H8874" s="1"/>
      <c r="I8874" s="1"/>
      <c r="J8874" s="1"/>
      <c r="K8874" s="275"/>
      <c r="L8874" s="1"/>
      <c r="M8874" s="1"/>
    </row>
    <row r="8875" spans="1:13" ht="15">
      <c r="A8875" s="1"/>
      <c r="B8875" s="1"/>
      <c r="C8875" s="8">
        <v>6500</v>
      </c>
      <c r="D8875" s="1"/>
      <c r="E8875" s="1"/>
      <c r="F8875" s="1"/>
      <c r="G8875" s="275"/>
      <c r="H8875" s="1"/>
      <c r="I8875" s="1"/>
      <c r="J8875" s="1"/>
      <c r="K8875" s="275"/>
      <c r="L8875" s="1"/>
      <c r="M8875" s="1"/>
    </row>
    <row r="8876" spans="1:13" ht="15">
      <c r="A8876" s="1"/>
      <c r="B8876" s="1"/>
      <c r="C8876" s="8">
        <v>6501</v>
      </c>
      <c r="D8876" s="1"/>
      <c r="E8876" s="1"/>
      <c r="F8876" s="1"/>
      <c r="G8876" s="275"/>
      <c r="H8876" s="1"/>
      <c r="I8876" s="1"/>
      <c r="J8876" s="1"/>
      <c r="K8876" s="275"/>
      <c r="L8876" s="1"/>
      <c r="M8876" s="1"/>
    </row>
    <row r="8877" spans="1:13" ht="15">
      <c r="A8877" s="1"/>
      <c r="B8877" s="1"/>
      <c r="C8877" s="8">
        <v>6502</v>
      </c>
      <c r="D8877" s="1"/>
      <c r="E8877" s="1"/>
      <c r="F8877" s="1"/>
      <c r="G8877" s="275"/>
      <c r="H8877" s="1"/>
      <c r="I8877" s="1"/>
      <c r="J8877" s="1"/>
      <c r="K8877" s="275"/>
      <c r="L8877" s="1"/>
      <c r="M8877" s="1"/>
    </row>
    <row r="8878" spans="1:13" ht="15">
      <c r="A8878" s="1"/>
      <c r="B8878" s="1"/>
      <c r="C8878" s="8">
        <v>6503</v>
      </c>
      <c r="D8878" s="1"/>
      <c r="E8878" s="1"/>
      <c r="F8878" s="1"/>
      <c r="G8878" s="275"/>
      <c r="H8878" s="1"/>
      <c r="I8878" s="1"/>
      <c r="J8878" s="1"/>
      <c r="K8878" s="275"/>
      <c r="L8878" s="1"/>
      <c r="M8878" s="1"/>
    </row>
    <row r="8879" spans="1:13" ht="15">
      <c r="A8879" s="1"/>
      <c r="B8879" s="1"/>
      <c r="C8879" s="8">
        <v>6504</v>
      </c>
      <c r="D8879" s="1"/>
      <c r="E8879" s="1"/>
      <c r="F8879" s="1"/>
      <c r="G8879" s="275"/>
      <c r="H8879" s="1"/>
      <c r="I8879" s="1"/>
      <c r="J8879" s="1"/>
      <c r="K8879" s="275"/>
      <c r="L8879" s="1"/>
      <c r="M8879" s="1"/>
    </row>
    <row r="8880" spans="1:13" ht="15">
      <c r="A8880" s="1"/>
      <c r="B8880" s="1"/>
      <c r="C8880" s="8">
        <v>6505</v>
      </c>
      <c r="D8880" s="1"/>
      <c r="E8880" s="1"/>
      <c r="F8880" s="1"/>
      <c r="G8880" s="275"/>
      <c r="H8880" s="1"/>
      <c r="I8880" s="1"/>
      <c r="J8880" s="1"/>
      <c r="K8880" s="275"/>
      <c r="L8880" s="1"/>
      <c r="M8880" s="1"/>
    </row>
    <row r="8881" spans="1:13" ht="15">
      <c r="A8881" s="1"/>
      <c r="B8881" s="1"/>
      <c r="C8881" s="8">
        <v>6506</v>
      </c>
      <c r="D8881" s="1"/>
      <c r="E8881" s="1"/>
      <c r="F8881" s="1"/>
      <c r="G8881" s="275"/>
      <c r="H8881" s="1"/>
      <c r="I8881" s="1"/>
      <c r="J8881" s="1"/>
      <c r="K8881" s="275"/>
      <c r="L8881" s="1"/>
      <c r="M8881" s="1"/>
    </row>
    <row r="8882" spans="1:13" ht="15">
      <c r="A8882" s="1"/>
      <c r="B8882" s="1"/>
      <c r="C8882" s="8">
        <v>6507</v>
      </c>
      <c r="D8882" s="1"/>
      <c r="E8882" s="1"/>
      <c r="F8882" s="1"/>
      <c r="G8882" s="275"/>
      <c r="H8882" s="1"/>
      <c r="I8882" s="1"/>
      <c r="J8882" s="1"/>
      <c r="K8882" s="275"/>
      <c r="L8882" s="1"/>
      <c r="M8882" s="1"/>
    </row>
    <row r="8883" spans="1:13" ht="15">
      <c r="A8883" s="1"/>
      <c r="B8883" s="1"/>
      <c r="C8883" s="8">
        <v>6508</v>
      </c>
      <c r="D8883" s="1"/>
      <c r="E8883" s="1"/>
      <c r="F8883" s="1"/>
      <c r="G8883" s="275"/>
      <c r="H8883" s="1"/>
      <c r="I8883" s="1"/>
      <c r="J8883" s="1"/>
      <c r="K8883" s="275"/>
      <c r="L8883" s="1"/>
      <c r="M8883" s="1"/>
    </row>
    <row r="8884" spans="1:13" ht="15">
      <c r="A8884" s="1"/>
      <c r="B8884" s="1"/>
      <c r="C8884" s="8">
        <v>6509</v>
      </c>
      <c r="D8884" s="1"/>
      <c r="E8884" s="1"/>
      <c r="F8884" s="1"/>
      <c r="G8884" s="275"/>
      <c r="H8884" s="1"/>
      <c r="I8884" s="1"/>
      <c r="J8884" s="1"/>
      <c r="K8884" s="275"/>
      <c r="L8884" s="1"/>
      <c r="M8884" s="1"/>
    </row>
    <row r="8885" spans="1:13" ht="15">
      <c r="A8885" s="1"/>
      <c r="B8885" s="1"/>
      <c r="C8885" s="8">
        <v>6510</v>
      </c>
      <c r="D8885" s="1"/>
      <c r="E8885" s="1"/>
      <c r="F8885" s="1"/>
      <c r="G8885" s="275"/>
      <c r="H8885" s="1"/>
      <c r="I8885" s="1"/>
      <c r="J8885" s="1"/>
      <c r="K8885" s="275"/>
      <c r="L8885" s="1"/>
      <c r="M8885" s="1"/>
    </row>
    <row r="8886" spans="1:13" ht="15">
      <c r="A8886" s="1"/>
      <c r="B8886" s="1"/>
      <c r="C8886" s="8">
        <v>6511</v>
      </c>
      <c r="D8886" s="1"/>
      <c r="E8886" s="1"/>
      <c r="F8886" s="1"/>
      <c r="G8886" s="275"/>
      <c r="H8886" s="1"/>
      <c r="I8886" s="1"/>
      <c r="J8886" s="1"/>
      <c r="K8886" s="275"/>
      <c r="L8886" s="1"/>
      <c r="M8886" s="1"/>
    </row>
    <row r="8887" spans="1:13" ht="15">
      <c r="A8887" s="1"/>
      <c r="B8887" s="1"/>
      <c r="C8887" s="8">
        <v>6512</v>
      </c>
      <c r="D8887" s="1"/>
      <c r="E8887" s="1"/>
      <c r="F8887" s="1"/>
      <c r="G8887" s="275"/>
      <c r="H8887" s="1"/>
      <c r="I8887" s="1"/>
      <c r="J8887" s="1"/>
      <c r="K8887" s="275"/>
      <c r="L8887" s="1"/>
      <c r="M8887" s="1"/>
    </row>
    <row r="8888" spans="1:13" ht="15">
      <c r="A8888" s="1"/>
      <c r="B8888" s="1"/>
      <c r="C8888" s="8">
        <v>6513</v>
      </c>
      <c r="D8888" s="1"/>
      <c r="E8888" s="1"/>
      <c r="F8888" s="1"/>
      <c r="G8888" s="275"/>
      <c r="H8888" s="1"/>
      <c r="I8888" s="1"/>
      <c r="J8888" s="1"/>
      <c r="K8888" s="275"/>
      <c r="L8888" s="1"/>
      <c r="M8888" s="1"/>
    </row>
    <row r="8889" spans="1:13" ht="15">
      <c r="A8889" s="1"/>
      <c r="B8889" s="1"/>
      <c r="C8889" s="8">
        <v>6514</v>
      </c>
      <c r="D8889" s="1"/>
      <c r="E8889" s="1"/>
      <c r="F8889" s="1"/>
      <c r="G8889" s="275"/>
      <c r="H8889" s="1"/>
      <c r="I8889" s="1"/>
      <c r="J8889" s="1"/>
      <c r="K8889" s="275"/>
      <c r="L8889" s="1"/>
      <c r="M8889" s="1"/>
    </row>
    <row r="8890" spans="1:13" ht="15">
      <c r="A8890" s="1"/>
      <c r="B8890" s="1"/>
      <c r="C8890" s="8">
        <v>6515</v>
      </c>
      <c r="D8890" s="1"/>
      <c r="E8890" s="1"/>
      <c r="F8890" s="1"/>
      <c r="G8890" s="275"/>
      <c r="H8890" s="1"/>
      <c r="I8890" s="1"/>
      <c r="J8890" s="1"/>
      <c r="K8890" s="275"/>
      <c r="L8890" s="1"/>
      <c r="M8890" s="1"/>
    </row>
    <row r="8891" spans="1:13" ht="15">
      <c r="A8891" s="1"/>
      <c r="B8891" s="1"/>
      <c r="C8891" s="8">
        <v>6516</v>
      </c>
      <c r="D8891" s="1"/>
      <c r="E8891" s="1"/>
      <c r="F8891" s="1"/>
      <c r="G8891" s="275"/>
      <c r="H8891" s="1"/>
      <c r="I8891" s="1"/>
      <c r="J8891" s="1"/>
      <c r="K8891" s="275"/>
      <c r="L8891" s="1"/>
      <c r="M8891" s="1"/>
    </row>
    <row r="8892" spans="1:13" ht="15">
      <c r="A8892" s="1"/>
      <c r="B8892" s="1"/>
      <c r="C8892" s="8">
        <v>6517</v>
      </c>
      <c r="D8892" s="1"/>
      <c r="E8892" s="1"/>
      <c r="F8892" s="1"/>
      <c r="G8892" s="275"/>
      <c r="H8892" s="1"/>
      <c r="I8892" s="1"/>
      <c r="J8892" s="1"/>
      <c r="K8892" s="275"/>
      <c r="L8892" s="1"/>
      <c r="M8892" s="1"/>
    </row>
    <row r="8893" spans="1:13" ht="15">
      <c r="A8893" s="1"/>
      <c r="B8893" s="1"/>
      <c r="C8893" s="8">
        <v>6518</v>
      </c>
      <c r="D8893" s="1"/>
      <c r="E8893" s="1"/>
      <c r="F8893" s="1"/>
      <c r="G8893" s="275"/>
      <c r="H8893" s="1"/>
      <c r="I8893" s="1"/>
      <c r="J8893" s="1"/>
      <c r="K8893" s="275"/>
      <c r="L8893" s="1"/>
      <c r="M8893" s="1"/>
    </row>
    <row r="8894" spans="1:13" ht="15">
      <c r="A8894" s="1"/>
      <c r="B8894" s="1"/>
      <c r="C8894" s="8">
        <v>6519</v>
      </c>
      <c r="D8894" s="1"/>
      <c r="E8894" s="1"/>
      <c r="F8894" s="1"/>
      <c r="G8894" s="275"/>
      <c r="H8894" s="1"/>
      <c r="I8894" s="1"/>
      <c r="J8894" s="1"/>
      <c r="K8894" s="275"/>
      <c r="L8894" s="1"/>
      <c r="M8894" s="1"/>
    </row>
    <row r="8895" spans="1:13" ht="15">
      <c r="A8895" s="1"/>
      <c r="B8895" s="1"/>
      <c r="C8895" s="8">
        <v>6520</v>
      </c>
      <c r="D8895" s="1"/>
      <c r="E8895" s="1"/>
      <c r="F8895" s="1"/>
      <c r="G8895" s="275"/>
      <c r="H8895" s="1"/>
      <c r="I8895" s="1"/>
      <c r="J8895" s="1"/>
      <c r="K8895" s="275"/>
      <c r="L8895" s="1"/>
      <c r="M8895" s="1"/>
    </row>
    <row r="8896" spans="1:13" ht="15">
      <c r="A8896" s="1"/>
      <c r="B8896" s="1"/>
      <c r="C8896" s="8">
        <v>6521</v>
      </c>
      <c r="D8896" s="1"/>
      <c r="E8896" s="1"/>
      <c r="F8896" s="1"/>
      <c r="G8896" s="275"/>
      <c r="H8896" s="1"/>
      <c r="I8896" s="1"/>
      <c r="J8896" s="1"/>
      <c r="K8896" s="275"/>
      <c r="L8896" s="1"/>
      <c r="M8896" s="1"/>
    </row>
    <row r="8897" spans="1:13" ht="15">
      <c r="A8897" s="1"/>
      <c r="B8897" s="1"/>
      <c r="C8897" s="8">
        <v>6522</v>
      </c>
      <c r="D8897" s="1"/>
      <c r="E8897" s="1"/>
      <c r="F8897" s="1"/>
      <c r="G8897" s="275"/>
      <c r="H8897" s="1"/>
      <c r="I8897" s="1"/>
      <c r="J8897" s="1"/>
      <c r="K8897" s="275"/>
      <c r="L8897" s="1"/>
      <c r="M8897" s="1"/>
    </row>
    <row r="8898" spans="1:13" ht="15">
      <c r="A8898" s="1"/>
      <c r="B8898" s="1"/>
      <c r="C8898" s="8">
        <v>6523</v>
      </c>
      <c r="D8898" s="1"/>
      <c r="E8898" s="1"/>
      <c r="F8898" s="1"/>
      <c r="G8898" s="275"/>
      <c r="H8898" s="1"/>
      <c r="I8898" s="1"/>
      <c r="J8898" s="1"/>
      <c r="K8898" s="275"/>
      <c r="L8898" s="1"/>
      <c r="M8898" s="1"/>
    </row>
    <row r="8899" spans="1:13" ht="15">
      <c r="A8899" s="1"/>
      <c r="B8899" s="1"/>
      <c r="C8899" s="8">
        <v>6524</v>
      </c>
      <c r="D8899" s="1"/>
      <c r="E8899" s="1"/>
      <c r="F8899" s="1"/>
      <c r="G8899" s="275"/>
      <c r="H8899" s="1"/>
      <c r="I8899" s="1"/>
      <c r="J8899" s="1"/>
      <c r="K8899" s="275"/>
      <c r="L8899" s="1"/>
      <c r="M8899" s="1"/>
    </row>
    <row r="8900" spans="1:13" ht="15">
      <c r="A8900" s="1"/>
      <c r="B8900" s="1"/>
      <c r="C8900" s="8">
        <v>6525</v>
      </c>
      <c r="D8900" s="1"/>
      <c r="E8900" s="1"/>
      <c r="F8900" s="1"/>
      <c r="G8900" s="275"/>
      <c r="H8900" s="1"/>
      <c r="I8900" s="1"/>
      <c r="J8900" s="1"/>
      <c r="K8900" s="275"/>
      <c r="L8900" s="1"/>
      <c r="M8900" s="1"/>
    </row>
    <row r="8901" spans="1:13" ht="15">
      <c r="A8901" s="1"/>
      <c r="B8901" s="1"/>
      <c r="C8901" s="8">
        <v>6526</v>
      </c>
      <c r="D8901" s="1"/>
      <c r="E8901" s="1"/>
      <c r="F8901" s="1"/>
      <c r="G8901" s="275"/>
      <c r="H8901" s="1"/>
      <c r="I8901" s="1"/>
      <c r="J8901" s="1"/>
      <c r="K8901" s="275"/>
      <c r="L8901" s="1"/>
      <c r="M8901" s="1"/>
    </row>
    <row r="8902" spans="1:13" ht="15">
      <c r="A8902" s="1"/>
      <c r="B8902" s="1"/>
      <c r="C8902" s="8">
        <v>6527</v>
      </c>
      <c r="D8902" s="1"/>
      <c r="E8902" s="1"/>
      <c r="F8902" s="1"/>
      <c r="G8902" s="275"/>
      <c r="H8902" s="1"/>
      <c r="I8902" s="1"/>
      <c r="J8902" s="1"/>
      <c r="K8902" s="275"/>
      <c r="L8902" s="1"/>
      <c r="M8902" s="1"/>
    </row>
    <row r="8903" spans="1:13" ht="15">
      <c r="A8903" s="1"/>
      <c r="B8903" s="1"/>
      <c r="C8903" s="8">
        <v>6528</v>
      </c>
      <c r="D8903" s="1"/>
      <c r="E8903" s="1"/>
      <c r="F8903" s="1"/>
      <c r="G8903" s="275"/>
      <c r="H8903" s="1"/>
      <c r="I8903" s="1"/>
      <c r="J8903" s="1"/>
      <c r="K8903" s="275"/>
      <c r="L8903" s="1"/>
      <c r="M8903" s="1"/>
    </row>
    <row r="8904" spans="1:13" ht="15">
      <c r="A8904" s="1"/>
      <c r="B8904" s="1"/>
      <c r="C8904" s="8">
        <v>6529</v>
      </c>
      <c r="D8904" s="1"/>
      <c r="E8904" s="1"/>
      <c r="F8904" s="1"/>
      <c r="G8904" s="275"/>
      <c r="H8904" s="1"/>
      <c r="I8904" s="1"/>
      <c r="J8904" s="1"/>
      <c r="K8904" s="275"/>
      <c r="L8904" s="1"/>
      <c r="M8904" s="1"/>
    </row>
    <row r="8905" spans="1:13" ht="15">
      <c r="A8905" s="1"/>
      <c r="B8905" s="1"/>
      <c r="C8905" s="8">
        <v>6530</v>
      </c>
      <c r="D8905" s="1"/>
      <c r="E8905" s="1"/>
      <c r="F8905" s="1"/>
      <c r="G8905" s="275"/>
      <c r="H8905" s="1"/>
      <c r="I8905" s="1"/>
      <c r="J8905" s="1"/>
      <c r="K8905" s="275"/>
      <c r="L8905" s="1"/>
      <c r="M8905" s="1"/>
    </row>
    <row r="8906" spans="1:13" ht="15">
      <c r="A8906" s="1"/>
      <c r="B8906" s="1"/>
      <c r="C8906" s="8">
        <v>6531</v>
      </c>
      <c r="D8906" s="1"/>
      <c r="E8906" s="1"/>
      <c r="F8906" s="1"/>
      <c r="G8906" s="275"/>
      <c r="H8906" s="1"/>
      <c r="I8906" s="1"/>
      <c r="J8906" s="1"/>
      <c r="K8906" s="275"/>
      <c r="L8906" s="1"/>
      <c r="M8906" s="1"/>
    </row>
    <row r="8907" spans="1:13" ht="15">
      <c r="A8907" s="1"/>
      <c r="B8907" s="1"/>
      <c r="C8907" s="8">
        <v>6532</v>
      </c>
      <c r="D8907" s="1"/>
      <c r="E8907" s="1"/>
      <c r="F8907" s="1"/>
      <c r="G8907" s="275"/>
      <c r="H8907" s="1"/>
      <c r="I8907" s="1"/>
      <c r="J8907" s="1"/>
      <c r="K8907" s="275"/>
      <c r="L8907" s="1"/>
      <c r="M8907" s="1"/>
    </row>
    <row r="8908" spans="1:13" ht="15">
      <c r="A8908" s="1"/>
      <c r="B8908" s="1"/>
      <c r="C8908" s="8">
        <v>6533</v>
      </c>
      <c r="D8908" s="1"/>
      <c r="E8908" s="1"/>
      <c r="F8908" s="1"/>
      <c r="G8908" s="275"/>
      <c r="H8908" s="1"/>
      <c r="I8908" s="1"/>
      <c r="J8908" s="1"/>
      <c r="K8908" s="275"/>
      <c r="L8908" s="1"/>
      <c r="M8908" s="1"/>
    </row>
    <row r="8909" spans="1:13" ht="15">
      <c r="A8909" s="1"/>
      <c r="B8909" s="1"/>
      <c r="C8909" s="8">
        <v>6534</v>
      </c>
      <c r="D8909" s="1"/>
      <c r="E8909" s="1"/>
      <c r="F8909" s="1"/>
      <c r="G8909" s="275"/>
      <c r="H8909" s="1"/>
      <c r="I8909" s="1"/>
      <c r="J8909" s="1"/>
      <c r="K8909" s="275"/>
      <c r="L8909" s="1"/>
      <c r="M8909" s="1"/>
    </row>
    <row r="8910" spans="1:13" ht="15">
      <c r="A8910" s="1"/>
      <c r="B8910" s="1"/>
      <c r="C8910" s="8">
        <v>6535</v>
      </c>
      <c r="D8910" s="1"/>
      <c r="E8910" s="1"/>
      <c r="F8910" s="1"/>
      <c r="G8910" s="275"/>
      <c r="H8910" s="1"/>
      <c r="I8910" s="1"/>
      <c r="J8910" s="1"/>
      <c r="K8910" s="275"/>
      <c r="L8910" s="1"/>
      <c r="M8910" s="1"/>
    </row>
    <row r="8911" spans="1:13" ht="15">
      <c r="A8911" s="1"/>
      <c r="B8911" s="1"/>
      <c r="C8911" s="8">
        <v>6536</v>
      </c>
      <c r="D8911" s="1"/>
      <c r="E8911" s="1"/>
      <c r="F8911" s="1"/>
      <c r="G8911" s="275"/>
      <c r="H8911" s="1"/>
      <c r="I8911" s="1"/>
      <c r="J8911" s="1"/>
      <c r="K8911" s="275"/>
      <c r="L8911" s="1"/>
      <c r="M8911" s="1"/>
    </row>
    <row r="8912" spans="1:13" ht="15">
      <c r="A8912" s="1"/>
      <c r="B8912" s="1"/>
      <c r="C8912" s="8">
        <v>6537</v>
      </c>
      <c r="D8912" s="1"/>
      <c r="E8912" s="1"/>
      <c r="F8912" s="1"/>
      <c r="G8912" s="275"/>
      <c r="H8912" s="1"/>
      <c r="I8912" s="1"/>
      <c r="J8912" s="1"/>
      <c r="K8912" s="275"/>
      <c r="L8912" s="1"/>
      <c r="M8912" s="1"/>
    </row>
    <row r="8913" spans="1:13" ht="15">
      <c r="A8913" s="1"/>
      <c r="B8913" s="1"/>
      <c r="C8913" s="8">
        <v>6538</v>
      </c>
      <c r="D8913" s="1"/>
      <c r="E8913" s="1"/>
      <c r="F8913" s="1"/>
      <c r="G8913" s="275"/>
      <c r="H8913" s="1"/>
      <c r="I8913" s="1"/>
      <c r="J8913" s="1"/>
      <c r="K8913" s="275"/>
      <c r="L8913" s="1"/>
      <c r="M8913" s="1"/>
    </row>
    <row r="8914" spans="1:13" ht="15">
      <c r="A8914" s="1"/>
      <c r="B8914" s="1"/>
      <c r="C8914" s="8">
        <v>6539</v>
      </c>
      <c r="D8914" s="1"/>
      <c r="E8914" s="1"/>
      <c r="F8914" s="1"/>
      <c r="G8914" s="275"/>
      <c r="H8914" s="1"/>
      <c r="I8914" s="1"/>
      <c r="J8914" s="1"/>
      <c r="K8914" s="275"/>
      <c r="L8914" s="1"/>
      <c r="M8914" s="1"/>
    </row>
    <row r="8915" spans="1:13" ht="15">
      <c r="A8915" s="1"/>
      <c r="B8915" s="1"/>
      <c r="C8915" s="8">
        <v>6540</v>
      </c>
      <c r="D8915" s="1"/>
      <c r="E8915" s="1"/>
      <c r="F8915" s="1"/>
      <c r="G8915" s="275"/>
      <c r="H8915" s="1"/>
      <c r="I8915" s="1"/>
      <c r="J8915" s="1"/>
      <c r="K8915" s="275"/>
      <c r="L8915" s="1"/>
      <c r="M8915" s="1"/>
    </row>
    <row r="8916" spans="1:13" ht="15">
      <c r="A8916" s="1"/>
      <c r="B8916" s="1"/>
      <c r="C8916" s="8">
        <v>6541</v>
      </c>
      <c r="D8916" s="1"/>
      <c r="E8916" s="1"/>
      <c r="F8916" s="1"/>
      <c r="G8916" s="275"/>
      <c r="H8916" s="1"/>
      <c r="I8916" s="1"/>
      <c r="J8916" s="1"/>
      <c r="K8916" s="275"/>
      <c r="L8916" s="1"/>
      <c r="M8916" s="1"/>
    </row>
    <row r="8917" spans="1:13" ht="15">
      <c r="A8917" s="1"/>
      <c r="B8917" s="1"/>
      <c r="C8917" s="8">
        <v>6542</v>
      </c>
      <c r="D8917" s="1"/>
      <c r="E8917" s="1"/>
      <c r="F8917" s="1"/>
      <c r="G8917" s="275"/>
      <c r="H8917" s="1"/>
      <c r="I8917" s="1"/>
      <c r="J8917" s="1"/>
      <c r="K8917" s="275"/>
      <c r="L8917" s="1"/>
      <c r="M8917" s="1"/>
    </row>
    <row r="8918" spans="1:13" ht="15">
      <c r="A8918" s="1"/>
      <c r="B8918" s="1"/>
      <c r="C8918" s="8">
        <v>6543</v>
      </c>
      <c r="D8918" s="1"/>
      <c r="E8918" s="1"/>
      <c r="F8918" s="1"/>
      <c r="G8918" s="275"/>
      <c r="H8918" s="1"/>
      <c r="I8918" s="1"/>
      <c r="J8918" s="1"/>
      <c r="K8918" s="275"/>
      <c r="L8918" s="1"/>
      <c r="M8918" s="1"/>
    </row>
    <row r="8919" spans="1:13" ht="15">
      <c r="A8919" s="1"/>
      <c r="B8919" s="1"/>
      <c r="C8919" s="8">
        <v>6544</v>
      </c>
      <c r="D8919" s="1"/>
      <c r="E8919" s="1"/>
      <c r="F8919" s="1"/>
      <c r="G8919" s="275"/>
      <c r="H8919" s="1"/>
      <c r="I8919" s="1"/>
      <c r="J8919" s="1"/>
      <c r="K8919" s="275"/>
      <c r="L8919" s="1"/>
      <c r="M8919" s="1"/>
    </row>
    <row r="8920" spans="1:13" ht="15">
      <c r="A8920" s="1"/>
      <c r="B8920" s="1"/>
      <c r="C8920" s="8">
        <v>6545</v>
      </c>
      <c r="D8920" s="1"/>
      <c r="E8920" s="1"/>
      <c r="F8920" s="1"/>
      <c r="G8920" s="275"/>
      <c r="H8920" s="1"/>
      <c r="I8920" s="1"/>
      <c r="J8920" s="1"/>
      <c r="K8920" s="275"/>
      <c r="L8920" s="1"/>
      <c r="M8920" s="1"/>
    </row>
    <row r="8921" spans="1:13" ht="15">
      <c r="A8921" s="1"/>
      <c r="B8921" s="1"/>
      <c r="C8921" s="8">
        <v>6546</v>
      </c>
      <c r="D8921" s="1"/>
      <c r="E8921" s="1"/>
      <c r="F8921" s="1"/>
      <c r="G8921" s="275"/>
      <c r="H8921" s="1"/>
      <c r="I8921" s="1"/>
      <c r="J8921" s="1"/>
      <c r="K8921" s="275"/>
      <c r="L8921" s="1"/>
      <c r="M8921" s="1"/>
    </row>
    <row r="8922" spans="1:13" ht="15">
      <c r="A8922" s="1"/>
      <c r="B8922" s="1"/>
      <c r="C8922" s="8">
        <v>6547</v>
      </c>
      <c r="D8922" s="1"/>
      <c r="E8922" s="1"/>
      <c r="F8922" s="1"/>
      <c r="G8922" s="275"/>
      <c r="H8922" s="1"/>
      <c r="I8922" s="1"/>
      <c r="J8922" s="1"/>
      <c r="K8922" s="275"/>
      <c r="L8922" s="1"/>
      <c r="M8922" s="1"/>
    </row>
    <row r="8923" spans="1:13" ht="15">
      <c r="A8923" s="1"/>
      <c r="B8923" s="1"/>
      <c r="C8923" s="8">
        <v>6548</v>
      </c>
      <c r="D8923" s="1"/>
      <c r="E8923" s="1"/>
      <c r="F8923" s="1"/>
      <c r="G8923" s="275"/>
      <c r="H8923" s="1"/>
      <c r="I8923" s="1"/>
      <c r="J8923" s="1"/>
      <c r="K8923" s="275"/>
      <c r="L8923" s="1"/>
      <c r="M8923" s="1"/>
    </row>
    <row r="8924" spans="1:13" ht="15">
      <c r="A8924" s="1"/>
      <c r="B8924" s="1"/>
      <c r="C8924" s="8">
        <v>6549</v>
      </c>
      <c r="D8924" s="1"/>
      <c r="E8924" s="1"/>
      <c r="F8924" s="1"/>
      <c r="G8924" s="275"/>
      <c r="H8924" s="1"/>
      <c r="I8924" s="1"/>
      <c r="J8924" s="1"/>
      <c r="K8924" s="275"/>
      <c r="L8924" s="1"/>
      <c r="M8924" s="1"/>
    </row>
    <row r="8925" spans="1:13" ht="15">
      <c r="A8925" s="1"/>
      <c r="B8925" s="1"/>
      <c r="C8925" s="8">
        <v>6550</v>
      </c>
      <c r="D8925" s="1"/>
      <c r="E8925" s="1"/>
      <c r="F8925" s="1"/>
      <c r="G8925" s="275"/>
      <c r="H8925" s="1"/>
      <c r="I8925" s="1"/>
      <c r="J8925" s="1"/>
      <c r="K8925" s="275"/>
      <c r="L8925" s="1"/>
      <c r="M8925" s="1"/>
    </row>
    <row r="8926" spans="1:13" ht="15">
      <c r="A8926" s="1"/>
      <c r="B8926" s="1"/>
      <c r="C8926" s="8">
        <v>6551</v>
      </c>
      <c r="D8926" s="1"/>
      <c r="E8926" s="1"/>
      <c r="F8926" s="1"/>
      <c r="G8926" s="275"/>
      <c r="H8926" s="1"/>
      <c r="I8926" s="1"/>
      <c r="J8926" s="1"/>
      <c r="K8926" s="275"/>
      <c r="L8926" s="1"/>
      <c r="M8926" s="1"/>
    </row>
    <row r="8927" spans="1:13" ht="15">
      <c r="A8927" s="1"/>
      <c r="B8927" s="1"/>
      <c r="C8927" s="8">
        <v>6552</v>
      </c>
      <c r="D8927" s="1"/>
      <c r="E8927" s="1"/>
      <c r="F8927" s="1"/>
      <c r="G8927" s="275"/>
      <c r="H8927" s="1"/>
      <c r="I8927" s="1"/>
      <c r="J8927" s="1"/>
      <c r="K8927" s="275"/>
      <c r="L8927" s="1"/>
      <c r="M8927" s="1"/>
    </row>
    <row r="8928" spans="1:13" ht="15">
      <c r="A8928" s="1"/>
      <c r="B8928" s="1"/>
      <c r="C8928" s="8">
        <v>6553</v>
      </c>
      <c r="D8928" s="1"/>
      <c r="E8928" s="1"/>
      <c r="F8928" s="1"/>
      <c r="G8928" s="275"/>
      <c r="H8928" s="1"/>
      <c r="I8928" s="1"/>
      <c r="J8928" s="1"/>
      <c r="K8928" s="275"/>
      <c r="L8928" s="1"/>
      <c r="M8928" s="1"/>
    </row>
    <row r="8929" spans="1:13" ht="15">
      <c r="A8929" s="1"/>
      <c r="B8929" s="1"/>
      <c r="C8929" s="8">
        <v>6554</v>
      </c>
      <c r="D8929" s="1"/>
      <c r="E8929" s="1"/>
      <c r="F8929" s="1"/>
      <c r="G8929" s="275"/>
      <c r="H8929" s="1"/>
      <c r="I8929" s="1"/>
      <c r="J8929" s="1"/>
      <c r="K8929" s="275"/>
      <c r="L8929" s="1"/>
      <c r="M8929" s="1"/>
    </row>
    <row r="8930" spans="1:13" ht="15">
      <c r="A8930" s="1"/>
      <c r="B8930" s="1"/>
      <c r="C8930" s="8">
        <v>6555</v>
      </c>
      <c r="D8930" s="1"/>
      <c r="E8930" s="1"/>
      <c r="F8930" s="1"/>
      <c r="G8930" s="275"/>
      <c r="H8930" s="1"/>
      <c r="I8930" s="1"/>
      <c r="J8930" s="1"/>
      <c r="K8930" s="275"/>
      <c r="L8930" s="1"/>
      <c r="M8930" s="1"/>
    </row>
    <row r="8931" spans="1:13" ht="15">
      <c r="A8931" s="1"/>
      <c r="B8931" s="1"/>
      <c r="C8931" s="8">
        <v>6556</v>
      </c>
      <c r="D8931" s="1"/>
      <c r="E8931" s="1"/>
      <c r="F8931" s="1"/>
      <c r="G8931" s="275"/>
      <c r="H8931" s="1"/>
      <c r="I8931" s="1"/>
      <c r="J8931" s="1"/>
      <c r="K8931" s="275"/>
      <c r="L8931" s="1"/>
      <c r="M8931" s="1"/>
    </row>
    <row r="8932" spans="1:13" ht="15">
      <c r="A8932" s="1"/>
      <c r="B8932" s="1"/>
      <c r="C8932" s="8">
        <v>6557</v>
      </c>
      <c r="D8932" s="1"/>
      <c r="E8932" s="1"/>
      <c r="F8932" s="1"/>
      <c r="G8932" s="275"/>
      <c r="H8932" s="1"/>
      <c r="I8932" s="1"/>
      <c r="J8932" s="1"/>
      <c r="K8932" s="275"/>
      <c r="L8932" s="1"/>
      <c r="M8932" s="1"/>
    </row>
    <row r="8933" spans="1:13" ht="15">
      <c r="A8933" s="1"/>
      <c r="B8933" s="1"/>
      <c r="C8933" s="8">
        <v>6558</v>
      </c>
      <c r="D8933" s="1"/>
      <c r="E8933" s="1"/>
      <c r="F8933" s="1"/>
      <c r="G8933" s="275"/>
      <c r="H8933" s="1"/>
      <c r="I8933" s="1"/>
      <c r="J8933" s="1"/>
      <c r="K8933" s="275"/>
      <c r="L8933" s="1"/>
      <c r="M8933" s="1"/>
    </row>
    <row r="8934" spans="1:13" ht="15">
      <c r="A8934" s="1"/>
      <c r="B8934" s="1"/>
      <c r="C8934" s="8">
        <v>6559</v>
      </c>
      <c r="D8934" s="1"/>
      <c r="E8934" s="1"/>
      <c r="F8934" s="1"/>
      <c r="G8934" s="275"/>
      <c r="H8934" s="1"/>
      <c r="I8934" s="1"/>
      <c r="J8934" s="1"/>
      <c r="K8934" s="275"/>
      <c r="L8934" s="1"/>
      <c r="M8934" s="1"/>
    </row>
    <row r="8935" spans="1:13" ht="15">
      <c r="A8935" s="1"/>
      <c r="B8935" s="1"/>
      <c r="C8935" s="8">
        <v>6560</v>
      </c>
      <c r="D8935" s="1"/>
      <c r="E8935" s="1"/>
      <c r="F8935" s="1"/>
      <c r="G8935" s="275"/>
      <c r="H8935" s="1"/>
      <c r="I8935" s="1"/>
      <c r="J8935" s="1"/>
      <c r="K8935" s="275"/>
      <c r="L8935" s="1"/>
      <c r="M8935" s="1"/>
    </row>
    <row r="8936" spans="1:13" ht="15">
      <c r="A8936" s="1"/>
      <c r="B8936" s="1"/>
      <c r="C8936" s="8">
        <v>6561</v>
      </c>
      <c r="D8936" s="1"/>
      <c r="E8936" s="1"/>
      <c r="F8936" s="1"/>
      <c r="G8936" s="275"/>
      <c r="H8936" s="1"/>
      <c r="I8936" s="1"/>
      <c r="J8936" s="1"/>
      <c r="K8936" s="275"/>
      <c r="L8936" s="1"/>
      <c r="M8936" s="1"/>
    </row>
    <row r="8937" spans="1:13" ht="15">
      <c r="A8937" s="1"/>
      <c r="B8937" s="1"/>
      <c r="C8937" s="8">
        <v>6562</v>
      </c>
      <c r="D8937" s="1"/>
      <c r="E8937" s="1"/>
      <c r="F8937" s="1"/>
      <c r="G8937" s="275"/>
      <c r="H8937" s="1"/>
      <c r="I8937" s="1"/>
      <c r="J8937" s="1"/>
      <c r="K8937" s="275"/>
      <c r="L8937" s="1"/>
      <c r="M8937" s="1"/>
    </row>
    <row r="8938" spans="1:13" ht="15">
      <c r="A8938" s="1"/>
      <c r="B8938" s="1"/>
      <c r="C8938" s="8">
        <v>6563</v>
      </c>
      <c r="D8938" s="1"/>
      <c r="E8938" s="1"/>
      <c r="F8938" s="1"/>
      <c r="G8938" s="275"/>
      <c r="H8938" s="1"/>
      <c r="I8938" s="1"/>
      <c r="J8938" s="1"/>
      <c r="K8938" s="275"/>
      <c r="L8938" s="1"/>
      <c r="M8938" s="1"/>
    </row>
    <row r="8939" spans="1:13" ht="15">
      <c r="A8939" s="1"/>
      <c r="B8939" s="1"/>
      <c r="C8939" s="8">
        <v>6564</v>
      </c>
      <c r="D8939" s="1"/>
      <c r="E8939" s="1"/>
      <c r="F8939" s="1"/>
      <c r="G8939" s="275"/>
      <c r="H8939" s="1"/>
      <c r="I8939" s="1"/>
      <c r="J8939" s="1"/>
      <c r="K8939" s="275"/>
      <c r="L8939" s="1"/>
      <c r="M8939" s="1"/>
    </row>
    <row r="8940" spans="1:13" ht="15">
      <c r="A8940" s="1"/>
      <c r="B8940" s="1"/>
      <c r="C8940" s="8">
        <v>6565</v>
      </c>
      <c r="D8940" s="1"/>
      <c r="E8940" s="1"/>
      <c r="F8940" s="1"/>
      <c r="G8940" s="275"/>
      <c r="H8940" s="1"/>
      <c r="I8940" s="1"/>
      <c r="J8940" s="1"/>
      <c r="K8940" s="275"/>
      <c r="L8940" s="1"/>
      <c r="M8940" s="1"/>
    </row>
    <row r="8941" spans="1:13" ht="15">
      <c r="A8941" s="1"/>
      <c r="B8941" s="1"/>
      <c r="C8941" s="8">
        <v>6566</v>
      </c>
      <c r="D8941" s="1"/>
      <c r="E8941" s="1"/>
      <c r="F8941" s="1"/>
      <c r="G8941" s="275"/>
      <c r="H8941" s="1"/>
      <c r="I8941" s="1"/>
      <c r="J8941" s="1"/>
      <c r="K8941" s="275"/>
      <c r="L8941" s="1"/>
      <c r="M8941" s="1"/>
    </row>
    <row r="8942" spans="1:13" ht="15">
      <c r="A8942" s="1"/>
      <c r="B8942" s="1"/>
      <c r="C8942" s="8">
        <v>6567</v>
      </c>
      <c r="D8942" s="1"/>
      <c r="E8942" s="1"/>
      <c r="F8942" s="1"/>
      <c r="G8942" s="275"/>
      <c r="H8942" s="1"/>
      <c r="I8942" s="1"/>
      <c r="J8942" s="1"/>
      <c r="K8942" s="275"/>
      <c r="L8942" s="1"/>
      <c r="M8942" s="1"/>
    </row>
    <row r="8943" spans="1:13" ht="15">
      <c r="A8943" s="1"/>
      <c r="B8943" s="1"/>
      <c r="C8943" s="8">
        <v>6568</v>
      </c>
      <c r="D8943" s="1"/>
      <c r="E8943" s="1"/>
      <c r="F8943" s="1"/>
      <c r="G8943" s="275"/>
      <c r="H8943" s="1"/>
      <c r="I8943" s="1"/>
      <c r="J8943" s="1"/>
      <c r="K8943" s="275"/>
      <c r="L8943" s="1"/>
      <c r="M8943" s="1"/>
    </row>
    <row r="8944" spans="1:13" ht="15">
      <c r="A8944" s="1"/>
      <c r="B8944" s="1"/>
      <c r="C8944" s="8">
        <v>6569</v>
      </c>
      <c r="D8944" s="1"/>
      <c r="E8944" s="1"/>
      <c r="F8944" s="1"/>
      <c r="G8944" s="275"/>
      <c r="H8944" s="1"/>
      <c r="I8944" s="1"/>
      <c r="J8944" s="1"/>
      <c r="K8944" s="275"/>
      <c r="L8944" s="1"/>
      <c r="M8944" s="1"/>
    </row>
    <row r="8945" spans="1:13" ht="15">
      <c r="A8945" s="1"/>
      <c r="B8945" s="1"/>
      <c r="C8945" s="8">
        <v>6570</v>
      </c>
      <c r="D8945" s="1"/>
      <c r="E8945" s="1"/>
      <c r="F8945" s="1"/>
      <c r="G8945" s="275"/>
      <c r="H8945" s="1"/>
      <c r="I8945" s="1"/>
      <c r="J8945" s="1"/>
      <c r="K8945" s="275"/>
      <c r="L8945" s="1"/>
      <c r="M8945" s="1"/>
    </row>
    <row r="8946" spans="1:13" ht="15">
      <c r="A8946" s="1"/>
      <c r="B8946" s="1"/>
      <c r="C8946" s="8">
        <v>6571</v>
      </c>
      <c r="D8946" s="1"/>
      <c r="E8946" s="1"/>
      <c r="F8946" s="1"/>
      <c r="G8946" s="275"/>
      <c r="H8946" s="1"/>
      <c r="I8946" s="1"/>
      <c r="J8946" s="1"/>
      <c r="K8946" s="275"/>
      <c r="L8946" s="1"/>
      <c r="M8946" s="1"/>
    </row>
    <row r="8947" spans="1:13" ht="15">
      <c r="A8947" s="1"/>
      <c r="B8947" s="1"/>
      <c r="C8947" s="8">
        <v>6572</v>
      </c>
      <c r="D8947" s="1"/>
      <c r="E8947" s="1"/>
      <c r="F8947" s="1"/>
      <c r="G8947" s="275"/>
      <c r="H8947" s="1"/>
      <c r="I8947" s="1"/>
      <c r="J8947" s="1"/>
      <c r="K8947" s="275"/>
      <c r="L8947" s="1"/>
      <c r="M8947" s="1"/>
    </row>
    <row r="8948" spans="1:13" ht="15">
      <c r="A8948" s="1"/>
      <c r="B8948" s="1"/>
      <c r="C8948" s="8">
        <v>6573</v>
      </c>
      <c r="D8948" s="1"/>
      <c r="E8948" s="1"/>
      <c r="F8948" s="1"/>
      <c r="G8948" s="275"/>
      <c r="H8948" s="1"/>
      <c r="I8948" s="1"/>
      <c r="J8948" s="1"/>
      <c r="K8948" s="275"/>
      <c r="L8948" s="1"/>
      <c r="M8948" s="1"/>
    </row>
    <row r="8949" spans="1:13" ht="15">
      <c r="A8949" s="1"/>
      <c r="B8949" s="1"/>
      <c r="C8949" s="8">
        <v>6574</v>
      </c>
      <c r="D8949" s="1"/>
      <c r="E8949" s="1"/>
      <c r="F8949" s="1"/>
      <c r="G8949" s="275"/>
      <c r="H8949" s="1"/>
      <c r="I8949" s="1"/>
      <c r="J8949" s="1"/>
      <c r="K8949" s="275"/>
      <c r="L8949" s="1"/>
      <c r="M8949" s="1"/>
    </row>
    <row r="8950" spans="1:13" ht="15">
      <c r="A8950" s="1"/>
      <c r="B8950" s="1"/>
      <c r="C8950" s="8">
        <v>6575</v>
      </c>
      <c r="D8950" s="1"/>
      <c r="E8950" s="1"/>
      <c r="F8950" s="1"/>
      <c r="G8950" s="275"/>
      <c r="H8950" s="1"/>
      <c r="I8950" s="1"/>
      <c r="J8950" s="1"/>
      <c r="K8950" s="275"/>
      <c r="L8950" s="1"/>
      <c r="M8950" s="1"/>
    </row>
    <row r="8951" spans="1:13" ht="15">
      <c r="A8951" s="1"/>
      <c r="B8951" s="1"/>
      <c r="C8951" s="8">
        <v>6576</v>
      </c>
      <c r="D8951" s="1"/>
      <c r="E8951" s="1"/>
      <c r="F8951" s="1"/>
      <c r="G8951" s="275"/>
      <c r="H8951" s="1"/>
      <c r="I8951" s="1"/>
      <c r="J8951" s="1"/>
      <c r="K8951" s="275"/>
      <c r="L8951" s="1"/>
      <c r="M8951" s="1"/>
    </row>
    <row r="8952" spans="1:13" ht="15">
      <c r="A8952" s="1"/>
      <c r="B8952" s="1"/>
      <c r="C8952" s="8">
        <v>6577</v>
      </c>
      <c r="D8952" s="1"/>
      <c r="E8952" s="1"/>
      <c r="F8952" s="1"/>
      <c r="G8952" s="275"/>
      <c r="H8952" s="1"/>
      <c r="I8952" s="1"/>
      <c r="J8952" s="1"/>
      <c r="K8952" s="275"/>
      <c r="L8952" s="1"/>
      <c r="M8952" s="1"/>
    </row>
    <row r="8953" spans="1:13" ht="15">
      <c r="A8953" s="1"/>
      <c r="B8953" s="1"/>
      <c r="C8953" s="8">
        <v>6578</v>
      </c>
      <c r="D8953" s="1"/>
      <c r="E8953" s="1"/>
      <c r="F8953" s="1"/>
      <c r="G8953" s="275"/>
      <c r="H8953" s="1"/>
      <c r="I8953" s="1"/>
      <c r="J8953" s="1"/>
      <c r="K8953" s="275"/>
      <c r="L8953" s="1"/>
      <c r="M8953" s="1"/>
    </row>
    <row r="8954" spans="1:13" ht="15">
      <c r="A8954" s="1"/>
      <c r="B8954" s="1"/>
      <c r="C8954" s="8">
        <v>6579</v>
      </c>
      <c r="D8954" s="1"/>
      <c r="E8954" s="1"/>
      <c r="F8954" s="1"/>
      <c r="G8954" s="275"/>
      <c r="H8954" s="1"/>
      <c r="I8954" s="1"/>
      <c r="J8954" s="1"/>
      <c r="K8954" s="275"/>
      <c r="L8954" s="1"/>
      <c r="M8954" s="1"/>
    </row>
    <row r="8955" spans="1:13" ht="15">
      <c r="A8955" s="1"/>
      <c r="B8955" s="1"/>
      <c r="C8955" s="8">
        <v>6580</v>
      </c>
      <c r="D8955" s="1"/>
      <c r="E8955" s="1"/>
      <c r="F8955" s="1"/>
      <c r="G8955" s="275"/>
      <c r="H8955" s="1"/>
      <c r="I8955" s="1"/>
      <c r="J8955" s="1"/>
      <c r="K8955" s="275"/>
      <c r="L8955" s="1"/>
      <c r="M8955" s="1"/>
    </row>
    <row r="8956" spans="1:13" ht="15">
      <c r="A8956" s="1"/>
      <c r="B8956" s="1"/>
      <c r="C8956" s="8">
        <v>6581</v>
      </c>
      <c r="D8956" s="1"/>
      <c r="E8956" s="1"/>
      <c r="F8956" s="1"/>
      <c r="G8956" s="275"/>
      <c r="H8956" s="1"/>
      <c r="I8956" s="1"/>
      <c r="J8956" s="1"/>
      <c r="K8956" s="275"/>
      <c r="L8956" s="1"/>
      <c r="M8956" s="1"/>
    </row>
    <row r="8957" spans="1:13" ht="15">
      <c r="A8957" s="1"/>
      <c r="B8957" s="1"/>
      <c r="C8957" s="8">
        <v>6582</v>
      </c>
      <c r="D8957" s="1"/>
      <c r="E8957" s="1"/>
      <c r="F8957" s="1"/>
      <c r="G8957" s="275"/>
      <c r="H8957" s="1"/>
      <c r="I8957" s="1"/>
      <c r="J8957" s="1"/>
      <c r="K8957" s="275"/>
      <c r="L8957" s="1"/>
      <c r="M8957" s="1"/>
    </row>
    <row r="8958" spans="1:13" ht="15">
      <c r="A8958" s="1"/>
      <c r="B8958" s="1"/>
      <c r="C8958" s="8">
        <v>6583</v>
      </c>
      <c r="D8958" s="1"/>
      <c r="E8958" s="1"/>
      <c r="F8958" s="1"/>
      <c r="G8958" s="275"/>
      <c r="H8958" s="1"/>
      <c r="I8958" s="1"/>
      <c r="J8958" s="1"/>
      <c r="K8958" s="275"/>
      <c r="L8958" s="1"/>
      <c r="M8958" s="1"/>
    </row>
    <row r="8959" spans="1:13" ht="15">
      <c r="A8959" s="1"/>
      <c r="B8959" s="1"/>
      <c r="C8959" s="8">
        <v>6584</v>
      </c>
      <c r="D8959" s="1"/>
      <c r="E8959" s="1"/>
      <c r="F8959" s="1"/>
      <c r="G8959" s="275"/>
      <c r="H8959" s="1"/>
      <c r="I8959" s="1"/>
      <c r="J8959" s="1"/>
      <c r="K8959" s="275"/>
      <c r="L8959" s="1"/>
      <c r="M8959" s="1"/>
    </row>
    <row r="8960" spans="1:13" ht="15">
      <c r="A8960" s="1"/>
      <c r="B8960" s="1"/>
      <c r="C8960" s="8">
        <v>6585</v>
      </c>
      <c r="D8960" s="1"/>
      <c r="E8960" s="1"/>
      <c r="F8960" s="1"/>
      <c r="G8960" s="275"/>
      <c r="H8960" s="1"/>
      <c r="I8960" s="1"/>
      <c r="J8960" s="1"/>
      <c r="K8960" s="275"/>
      <c r="L8960" s="1"/>
      <c r="M8960" s="1"/>
    </row>
    <row r="8961" spans="1:13" ht="15">
      <c r="A8961" s="1"/>
      <c r="B8961" s="1"/>
      <c r="C8961" s="8">
        <v>6586</v>
      </c>
      <c r="D8961" s="1"/>
      <c r="E8961" s="1"/>
      <c r="F8961" s="1"/>
      <c r="G8961" s="275"/>
      <c r="H8961" s="1"/>
      <c r="I8961" s="1"/>
      <c r="J8961" s="1"/>
      <c r="K8961" s="275"/>
      <c r="L8961" s="1"/>
      <c r="M8961" s="1"/>
    </row>
    <row r="8962" spans="1:13" ht="15">
      <c r="A8962" s="1"/>
      <c r="B8962" s="1"/>
      <c r="C8962" s="8">
        <v>6587</v>
      </c>
      <c r="D8962" s="1"/>
      <c r="E8962" s="1"/>
      <c r="F8962" s="1"/>
      <c r="G8962" s="275"/>
      <c r="H8962" s="1"/>
      <c r="I8962" s="1"/>
      <c r="J8962" s="1"/>
      <c r="K8962" s="275"/>
      <c r="L8962" s="1"/>
      <c r="M8962" s="1"/>
    </row>
    <row r="8963" spans="1:13" ht="15">
      <c r="A8963" s="1"/>
      <c r="B8963" s="1"/>
      <c r="C8963" s="8">
        <v>6588</v>
      </c>
      <c r="D8963" s="1"/>
      <c r="E8963" s="1"/>
      <c r="F8963" s="1"/>
      <c r="G8963" s="275"/>
      <c r="H8963" s="1"/>
      <c r="I8963" s="1"/>
      <c r="J8963" s="1"/>
      <c r="K8963" s="275"/>
      <c r="L8963" s="1"/>
      <c r="M8963" s="1"/>
    </row>
    <row r="8964" spans="1:13" ht="15">
      <c r="A8964" s="1"/>
      <c r="B8964" s="1"/>
      <c r="C8964" s="8">
        <v>6589</v>
      </c>
      <c r="D8964" s="1"/>
      <c r="E8964" s="1"/>
      <c r="F8964" s="1"/>
      <c r="G8964" s="275"/>
      <c r="H8964" s="1"/>
      <c r="I8964" s="1"/>
      <c r="J8964" s="1"/>
      <c r="K8964" s="275"/>
      <c r="L8964" s="1"/>
      <c r="M8964" s="1"/>
    </row>
    <row r="8965" spans="1:13" ht="15">
      <c r="A8965" s="1"/>
      <c r="B8965" s="1"/>
      <c r="C8965" s="8">
        <v>6590</v>
      </c>
      <c r="D8965" s="1"/>
      <c r="E8965" s="1"/>
      <c r="F8965" s="1"/>
      <c r="G8965" s="275"/>
      <c r="H8965" s="1"/>
      <c r="I8965" s="1"/>
      <c r="J8965" s="1"/>
      <c r="K8965" s="275"/>
      <c r="L8965" s="1"/>
      <c r="M8965" s="1"/>
    </row>
    <row r="8966" spans="1:13" ht="15">
      <c r="A8966" s="1"/>
      <c r="B8966" s="1"/>
      <c r="C8966" s="8">
        <v>6591</v>
      </c>
      <c r="D8966" s="1"/>
      <c r="E8966" s="1"/>
      <c r="F8966" s="1"/>
      <c r="G8966" s="275"/>
      <c r="H8966" s="1"/>
      <c r="I8966" s="1"/>
      <c r="J8966" s="1"/>
      <c r="K8966" s="275"/>
      <c r="L8966" s="1"/>
      <c r="M8966" s="1"/>
    </row>
    <row r="8967" spans="1:13" ht="15">
      <c r="A8967" s="1"/>
      <c r="B8967" s="1"/>
      <c r="C8967" s="8">
        <v>6592</v>
      </c>
      <c r="D8967" s="1"/>
      <c r="E8967" s="1"/>
      <c r="F8967" s="1"/>
      <c r="G8967" s="275"/>
      <c r="H8967" s="1"/>
      <c r="I8967" s="1"/>
      <c r="J8967" s="1"/>
      <c r="K8967" s="275"/>
      <c r="L8967" s="1"/>
      <c r="M8967" s="1"/>
    </row>
    <row r="8968" spans="1:13" ht="15">
      <c r="A8968" s="1"/>
      <c r="B8968" s="1"/>
      <c r="C8968" s="8">
        <v>6593</v>
      </c>
      <c r="D8968" s="1"/>
      <c r="E8968" s="1"/>
      <c r="F8968" s="1"/>
      <c r="G8968" s="275"/>
      <c r="H8968" s="1"/>
      <c r="I8968" s="1"/>
      <c r="J8968" s="1"/>
      <c r="K8968" s="275"/>
      <c r="L8968" s="1"/>
      <c r="M8968" s="1"/>
    </row>
    <row r="8969" spans="1:13" ht="15">
      <c r="A8969" s="1"/>
      <c r="B8969" s="1"/>
      <c r="C8969" s="8">
        <v>6594</v>
      </c>
      <c r="D8969" s="1"/>
      <c r="E8969" s="1"/>
      <c r="F8969" s="1"/>
      <c r="G8969" s="275"/>
      <c r="H8969" s="1"/>
      <c r="I8969" s="1"/>
      <c r="J8969" s="1"/>
      <c r="K8969" s="275"/>
      <c r="L8969" s="1"/>
      <c r="M8969" s="1"/>
    </row>
    <row r="8970" spans="1:13" ht="15">
      <c r="A8970" s="1"/>
      <c r="B8970" s="1"/>
      <c r="C8970" s="8">
        <v>6595</v>
      </c>
      <c r="D8970" s="1"/>
      <c r="E8970" s="1"/>
      <c r="F8970" s="1"/>
      <c r="G8970" s="275"/>
      <c r="H8970" s="1"/>
      <c r="I8970" s="1"/>
      <c r="J8970" s="1"/>
      <c r="K8970" s="275"/>
      <c r="L8970" s="1"/>
      <c r="M8970" s="1"/>
    </row>
    <row r="8971" spans="1:13" ht="15">
      <c r="A8971" s="1"/>
      <c r="B8971" s="1"/>
      <c r="C8971" s="8">
        <v>6596</v>
      </c>
      <c r="D8971" s="1"/>
      <c r="E8971" s="1"/>
      <c r="F8971" s="1"/>
      <c r="G8971" s="275"/>
      <c r="H8971" s="1"/>
      <c r="I8971" s="1"/>
      <c r="J8971" s="1"/>
      <c r="K8971" s="275"/>
      <c r="L8971" s="1"/>
      <c r="M8971" s="1"/>
    </row>
    <row r="8972" spans="1:13" ht="15">
      <c r="A8972" s="1"/>
      <c r="B8972" s="1"/>
      <c r="C8972" s="8">
        <v>6597</v>
      </c>
      <c r="D8972" s="1"/>
      <c r="E8972" s="1"/>
      <c r="F8972" s="1"/>
      <c r="G8972" s="275"/>
      <c r="H8972" s="1"/>
      <c r="I8972" s="1"/>
      <c r="J8972" s="1"/>
      <c r="K8972" s="275"/>
      <c r="L8972" s="1"/>
      <c r="M8972" s="1"/>
    </row>
    <row r="8973" spans="1:13" ht="15">
      <c r="A8973" s="1"/>
      <c r="B8973" s="1"/>
      <c r="C8973" s="8">
        <v>6598</v>
      </c>
      <c r="D8973" s="1"/>
      <c r="E8973" s="1"/>
      <c r="F8973" s="1"/>
      <c r="G8973" s="275"/>
      <c r="H8973" s="1"/>
      <c r="I8973" s="1"/>
      <c r="J8973" s="1"/>
      <c r="K8973" s="275"/>
      <c r="L8973" s="1"/>
      <c r="M8973" s="1"/>
    </row>
    <row r="8974" spans="1:13" ht="15">
      <c r="A8974" s="1"/>
      <c r="B8974" s="1"/>
      <c r="C8974" s="8">
        <v>6599</v>
      </c>
      <c r="D8974" s="1"/>
      <c r="E8974" s="1"/>
      <c r="F8974" s="1"/>
      <c r="G8974" s="275"/>
      <c r="H8974" s="1"/>
      <c r="I8974" s="1"/>
      <c r="J8974" s="1"/>
      <c r="K8974" s="275"/>
      <c r="L8974" s="1"/>
      <c r="M8974" s="1"/>
    </row>
    <row r="8975" spans="1:13" ht="15">
      <c r="A8975" s="1"/>
      <c r="B8975" s="1"/>
      <c r="C8975" s="8">
        <v>6600</v>
      </c>
      <c r="D8975" s="1"/>
      <c r="E8975" s="1"/>
      <c r="F8975" s="1"/>
      <c r="G8975" s="275"/>
      <c r="H8975" s="1"/>
      <c r="I8975" s="1"/>
      <c r="J8975" s="1"/>
      <c r="K8975" s="275"/>
      <c r="L8975" s="1"/>
      <c r="M8975" s="1"/>
    </row>
    <row r="8976" spans="1:13" ht="15">
      <c r="A8976" s="1"/>
      <c r="B8976" s="1"/>
      <c r="C8976" s="8">
        <v>6601</v>
      </c>
      <c r="D8976" s="1"/>
      <c r="E8976" s="1"/>
      <c r="F8976" s="1"/>
      <c r="G8976" s="275"/>
      <c r="H8976" s="1"/>
      <c r="I8976" s="1"/>
      <c r="J8976" s="1"/>
      <c r="K8976" s="275"/>
      <c r="L8976" s="1"/>
      <c r="M8976" s="1"/>
    </row>
    <row r="8977" spans="1:13" ht="15">
      <c r="A8977" s="1"/>
      <c r="B8977" s="1"/>
      <c r="C8977" s="8">
        <v>6602</v>
      </c>
      <c r="D8977" s="1"/>
      <c r="E8977" s="1"/>
      <c r="F8977" s="1"/>
      <c r="G8977" s="275"/>
      <c r="H8977" s="1"/>
      <c r="I8977" s="1"/>
      <c r="J8977" s="1"/>
      <c r="K8977" s="275"/>
      <c r="L8977" s="1"/>
      <c r="M8977" s="1"/>
    </row>
    <row r="8978" spans="1:13" ht="15">
      <c r="A8978" s="1"/>
      <c r="B8978" s="1"/>
      <c r="C8978" s="8">
        <v>6603</v>
      </c>
      <c r="D8978" s="1"/>
      <c r="E8978" s="1"/>
      <c r="F8978" s="1"/>
      <c r="G8978" s="275"/>
      <c r="H8978" s="1"/>
      <c r="I8978" s="1"/>
      <c r="J8978" s="1"/>
      <c r="K8978" s="275"/>
      <c r="L8978" s="1"/>
      <c r="M8978" s="1"/>
    </row>
    <row r="8979" spans="1:13" ht="15">
      <c r="A8979" s="1"/>
      <c r="B8979" s="1"/>
      <c r="C8979" s="8">
        <v>6604</v>
      </c>
      <c r="D8979" s="1"/>
      <c r="E8979" s="1"/>
      <c r="F8979" s="1"/>
      <c r="G8979" s="275"/>
      <c r="H8979" s="1"/>
      <c r="I8979" s="1"/>
      <c r="J8979" s="1"/>
      <c r="K8979" s="275"/>
      <c r="L8979" s="1"/>
      <c r="M8979" s="1"/>
    </row>
    <row r="8980" spans="1:13" ht="15">
      <c r="A8980" s="1"/>
      <c r="B8980" s="1"/>
      <c r="C8980" s="8">
        <v>6605</v>
      </c>
      <c r="D8980" s="1"/>
      <c r="E8980" s="1"/>
      <c r="F8980" s="1"/>
      <c r="G8980" s="275"/>
      <c r="H8980" s="1"/>
      <c r="I8980" s="1"/>
      <c r="J8980" s="1"/>
      <c r="K8980" s="275"/>
      <c r="L8980" s="1"/>
      <c r="M8980" s="1"/>
    </row>
    <row r="8981" spans="1:13" ht="15">
      <c r="A8981" s="1"/>
      <c r="B8981" s="1"/>
      <c r="C8981" s="8">
        <v>6606</v>
      </c>
      <c r="D8981" s="1"/>
      <c r="E8981" s="1"/>
      <c r="F8981" s="1"/>
      <c r="G8981" s="275"/>
      <c r="H8981" s="1"/>
      <c r="I8981" s="1"/>
      <c r="J8981" s="1"/>
      <c r="K8981" s="275"/>
      <c r="L8981" s="1"/>
      <c r="M8981" s="1"/>
    </row>
    <row r="8982" spans="1:13" ht="15">
      <c r="A8982" s="1"/>
      <c r="B8982" s="1"/>
      <c r="C8982" s="8">
        <v>6607</v>
      </c>
      <c r="D8982" s="1"/>
      <c r="E8982" s="1"/>
      <c r="F8982" s="1"/>
      <c r="G8982" s="275"/>
      <c r="H8982" s="1"/>
      <c r="I8982" s="1"/>
      <c r="J8982" s="1"/>
      <c r="K8982" s="275"/>
      <c r="L8982" s="1"/>
      <c r="M8982" s="1"/>
    </row>
    <row r="8983" spans="1:13" ht="15">
      <c r="A8983" s="1"/>
      <c r="B8983" s="1"/>
      <c r="C8983" s="8">
        <v>6608</v>
      </c>
      <c r="D8983" s="1"/>
      <c r="E8983" s="1"/>
      <c r="F8983" s="1"/>
      <c r="G8983" s="275"/>
      <c r="H8983" s="1"/>
      <c r="I8983" s="1"/>
      <c r="J8983" s="1"/>
      <c r="K8983" s="275"/>
      <c r="L8983" s="1"/>
      <c r="M8983" s="1"/>
    </row>
    <row r="8984" spans="1:13" ht="15">
      <c r="A8984" s="1"/>
      <c r="B8984" s="1"/>
      <c r="C8984" s="8">
        <v>6609</v>
      </c>
      <c r="D8984" s="1"/>
      <c r="E8984" s="1"/>
      <c r="F8984" s="1"/>
      <c r="G8984" s="275"/>
      <c r="H8984" s="1"/>
      <c r="I8984" s="1"/>
      <c r="J8984" s="1"/>
      <c r="K8984" s="275"/>
      <c r="L8984" s="1"/>
      <c r="M8984" s="1"/>
    </row>
    <row r="8985" spans="1:13" ht="15">
      <c r="A8985" s="1"/>
      <c r="B8985" s="1"/>
      <c r="C8985" s="8">
        <v>6610</v>
      </c>
      <c r="D8985" s="1"/>
      <c r="E8985" s="1"/>
      <c r="F8985" s="1"/>
      <c r="G8985" s="275"/>
      <c r="H8985" s="1"/>
      <c r="I8985" s="1"/>
      <c r="J8985" s="1"/>
      <c r="K8985" s="275"/>
      <c r="L8985" s="1"/>
      <c r="M8985" s="1"/>
    </row>
    <row r="8986" spans="1:13" ht="15">
      <c r="A8986" s="1"/>
      <c r="B8986" s="1"/>
      <c r="C8986" s="8">
        <v>6611</v>
      </c>
      <c r="D8986" s="1"/>
      <c r="E8986" s="1"/>
      <c r="F8986" s="1"/>
      <c r="G8986" s="275"/>
      <c r="H8986" s="1"/>
      <c r="I8986" s="1"/>
      <c r="J8986" s="1"/>
      <c r="K8986" s="275"/>
      <c r="L8986" s="1"/>
      <c r="M8986" s="1"/>
    </row>
    <row r="8987" spans="1:13" ht="15">
      <c r="A8987" s="1"/>
      <c r="B8987" s="1"/>
      <c r="C8987" s="8">
        <v>6612</v>
      </c>
      <c r="D8987" s="1"/>
      <c r="E8987" s="1"/>
      <c r="F8987" s="1"/>
      <c r="G8987" s="275"/>
      <c r="H8987" s="1"/>
      <c r="I8987" s="1"/>
      <c r="J8987" s="1"/>
      <c r="K8987" s="275"/>
      <c r="L8987" s="1"/>
      <c r="M8987" s="1"/>
    </row>
    <row r="8988" spans="1:13" ht="15">
      <c r="A8988" s="1"/>
      <c r="B8988" s="1"/>
      <c r="C8988" s="8">
        <v>6613</v>
      </c>
      <c r="D8988" s="1"/>
      <c r="E8988" s="1"/>
      <c r="F8988" s="1"/>
      <c r="G8988" s="275"/>
      <c r="H8988" s="1"/>
      <c r="I8988" s="1"/>
      <c r="J8988" s="1"/>
      <c r="K8988" s="275"/>
      <c r="L8988" s="1"/>
      <c r="M8988" s="1"/>
    </row>
    <row r="8989" spans="1:13" ht="15">
      <c r="A8989" s="1"/>
      <c r="B8989" s="1"/>
      <c r="C8989" s="8">
        <v>6614</v>
      </c>
      <c r="D8989" s="1"/>
      <c r="E8989" s="1"/>
      <c r="F8989" s="1"/>
      <c r="G8989" s="275"/>
      <c r="H8989" s="1"/>
      <c r="I8989" s="1"/>
      <c r="J8989" s="1"/>
      <c r="K8989" s="275"/>
      <c r="L8989" s="1"/>
      <c r="M8989" s="1"/>
    </row>
    <row r="8990" spans="1:13" ht="15">
      <c r="A8990" s="1"/>
      <c r="B8990" s="1"/>
      <c r="C8990" s="8">
        <v>6615</v>
      </c>
      <c r="D8990" s="1"/>
      <c r="E8990" s="1"/>
      <c r="F8990" s="1"/>
      <c r="G8990" s="275"/>
      <c r="H8990" s="1"/>
      <c r="I8990" s="1"/>
      <c r="J8990" s="1"/>
      <c r="K8990" s="275"/>
      <c r="L8990" s="1"/>
      <c r="M8990" s="1"/>
    </row>
    <row r="8991" spans="1:13" ht="15">
      <c r="A8991" s="1"/>
      <c r="B8991" s="1"/>
      <c r="C8991" s="8">
        <v>6616</v>
      </c>
      <c r="D8991" s="1"/>
      <c r="E8991" s="1"/>
      <c r="F8991" s="1"/>
      <c r="G8991" s="275"/>
      <c r="H8991" s="1"/>
      <c r="I8991" s="1"/>
      <c r="J8991" s="1"/>
      <c r="K8991" s="275"/>
      <c r="L8991" s="1"/>
      <c r="M8991" s="1"/>
    </row>
    <row r="8992" spans="1:13" ht="15">
      <c r="A8992" s="1"/>
      <c r="B8992" s="1"/>
      <c r="C8992" s="8">
        <v>6617</v>
      </c>
      <c r="D8992" s="1"/>
      <c r="E8992" s="1"/>
      <c r="F8992" s="1"/>
      <c r="G8992" s="275"/>
      <c r="H8992" s="1"/>
      <c r="I8992" s="1"/>
      <c r="J8992" s="1"/>
      <c r="K8992" s="275"/>
      <c r="L8992" s="1"/>
      <c r="M8992" s="1"/>
    </row>
    <row r="8993" spans="1:13" ht="15">
      <c r="A8993" s="1"/>
      <c r="B8993" s="1"/>
      <c r="C8993" s="8">
        <v>6618</v>
      </c>
      <c r="D8993" s="1"/>
      <c r="E8993" s="1"/>
      <c r="F8993" s="1"/>
      <c r="G8993" s="275"/>
      <c r="H8993" s="1"/>
      <c r="I8993" s="1"/>
      <c r="J8993" s="1"/>
      <c r="K8993" s="275"/>
      <c r="L8993" s="1"/>
      <c r="M8993" s="1"/>
    </row>
    <row r="8994" spans="1:13" ht="15">
      <c r="A8994" s="1"/>
      <c r="B8994" s="1"/>
      <c r="C8994" s="8">
        <v>6619</v>
      </c>
      <c r="D8994" s="1"/>
      <c r="E8994" s="1"/>
      <c r="F8994" s="1"/>
      <c r="G8994" s="275"/>
      <c r="H8994" s="1"/>
      <c r="I8994" s="1"/>
      <c r="J8994" s="1"/>
      <c r="K8994" s="275"/>
      <c r="L8994" s="1"/>
      <c r="M8994" s="1"/>
    </row>
    <row r="8995" spans="1:13" ht="15">
      <c r="A8995" s="1"/>
      <c r="B8995" s="1"/>
      <c r="C8995" s="8">
        <v>6620</v>
      </c>
      <c r="D8995" s="1"/>
      <c r="E8995" s="1"/>
      <c r="F8995" s="1"/>
      <c r="G8995" s="275"/>
      <c r="H8995" s="1"/>
      <c r="I8995" s="1"/>
      <c r="J8995" s="1"/>
      <c r="K8995" s="275"/>
      <c r="L8995" s="1"/>
      <c r="M8995" s="1"/>
    </row>
    <row r="8996" spans="1:13" ht="15">
      <c r="A8996" s="1"/>
      <c r="B8996" s="1"/>
      <c r="C8996" s="8">
        <v>6621</v>
      </c>
      <c r="D8996" s="1"/>
      <c r="E8996" s="1"/>
      <c r="F8996" s="1"/>
      <c r="G8996" s="275"/>
      <c r="H8996" s="1"/>
      <c r="I8996" s="1"/>
      <c r="J8996" s="1"/>
      <c r="K8996" s="275"/>
      <c r="L8996" s="1"/>
      <c r="M8996" s="1"/>
    </row>
    <row r="8997" spans="1:13" ht="15">
      <c r="A8997" s="1"/>
      <c r="B8997" s="1"/>
      <c r="C8997" s="8">
        <v>6622</v>
      </c>
      <c r="D8997" s="1"/>
      <c r="E8997" s="1"/>
      <c r="F8997" s="1"/>
      <c r="G8997" s="275"/>
      <c r="H8997" s="1"/>
      <c r="I8997" s="1"/>
      <c r="J8997" s="1"/>
      <c r="K8997" s="275"/>
      <c r="L8997" s="1"/>
      <c r="M8997" s="1"/>
    </row>
    <row r="8998" spans="1:13" ht="15">
      <c r="A8998" s="1"/>
      <c r="B8998" s="1"/>
      <c r="C8998" s="8">
        <v>6623</v>
      </c>
      <c r="D8998" s="1"/>
      <c r="E8998" s="1"/>
      <c r="F8998" s="1"/>
      <c r="G8998" s="275"/>
      <c r="H8998" s="1"/>
      <c r="I8998" s="1"/>
      <c r="J8998" s="1"/>
      <c r="K8998" s="275"/>
      <c r="L8998" s="1"/>
      <c r="M8998" s="1"/>
    </row>
    <row r="8999" spans="1:13" ht="15">
      <c r="A8999" s="1"/>
      <c r="B8999" s="1"/>
      <c r="C8999" s="8">
        <v>6624</v>
      </c>
      <c r="D8999" s="1"/>
      <c r="E8999" s="1"/>
      <c r="F8999" s="1"/>
      <c r="G8999" s="275"/>
      <c r="H8999" s="1"/>
      <c r="I8999" s="1"/>
      <c r="J8999" s="1"/>
      <c r="K8999" s="275"/>
      <c r="L8999" s="1"/>
      <c r="M8999" s="1"/>
    </row>
    <row r="9000" spans="1:13" ht="15">
      <c r="A9000" s="1"/>
      <c r="B9000" s="1"/>
      <c r="C9000" s="8">
        <v>6625</v>
      </c>
      <c r="D9000" s="1"/>
      <c r="E9000" s="1"/>
      <c r="F9000" s="1"/>
      <c r="G9000" s="275"/>
      <c r="H9000" s="1"/>
      <c r="I9000" s="1"/>
      <c r="J9000" s="1"/>
      <c r="K9000" s="275"/>
      <c r="L9000" s="1"/>
      <c r="M9000" s="1"/>
    </row>
    <row r="9001" spans="1:13" ht="15">
      <c r="A9001" s="1"/>
      <c r="B9001" s="1"/>
      <c r="C9001" s="8">
        <v>6626</v>
      </c>
      <c r="D9001" s="1"/>
      <c r="E9001" s="1"/>
      <c r="F9001" s="1"/>
      <c r="G9001" s="275"/>
      <c r="H9001" s="1"/>
      <c r="I9001" s="1"/>
      <c r="J9001" s="1"/>
      <c r="K9001" s="275"/>
      <c r="L9001" s="1"/>
      <c r="M9001" s="1"/>
    </row>
    <row r="9002" spans="1:13" ht="15">
      <c r="A9002" s="1"/>
      <c r="B9002" s="1"/>
      <c r="C9002" s="8">
        <v>6627</v>
      </c>
      <c r="D9002" s="1"/>
      <c r="E9002" s="1"/>
      <c r="F9002" s="1"/>
      <c r="G9002" s="275"/>
      <c r="H9002" s="1"/>
      <c r="I9002" s="1"/>
      <c r="J9002" s="1"/>
      <c r="K9002" s="275"/>
      <c r="L9002" s="1"/>
      <c r="M9002" s="1"/>
    </row>
    <row r="9003" spans="1:13" ht="15">
      <c r="A9003" s="1"/>
      <c r="B9003" s="1"/>
      <c r="C9003" s="8">
        <v>6628</v>
      </c>
      <c r="D9003" s="1"/>
      <c r="E9003" s="1"/>
      <c r="F9003" s="1"/>
      <c r="G9003" s="275"/>
      <c r="H9003" s="1"/>
      <c r="I9003" s="1"/>
      <c r="J9003" s="1"/>
      <c r="K9003" s="275"/>
      <c r="L9003" s="1"/>
      <c r="M9003" s="1"/>
    </row>
    <row r="9004" spans="1:13" ht="15">
      <c r="A9004" s="1"/>
      <c r="B9004" s="1"/>
      <c r="C9004" s="8">
        <v>6629</v>
      </c>
      <c r="D9004" s="1"/>
      <c r="E9004" s="1"/>
      <c r="F9004" s="1"/>
      <c r="G9004" s="275"/>
      <c r="H9004" s="1"/>
      <c r="I9004" s="1"/>
      <c r="J9004" s="1"/>
      <c r="K9004" s="275"/>
      <c r="L9004" s="1"/>
      <c r="M9004" s="1"/>
    </row>
    <row r="9005" spans="1:13" ht="15">
      <c r="A9005" s="1"/>
      <c r="B9005" s="1"/>
      <c r="C9005" s="8">
        <v>6630</v>
      </c>
      <c r="D9005" s="1"/>
      <c r="E9005" s="1"/>
      <c r="F9005" s="1"/>
      <c r="G9005" s="275"/>
      <c r="H9005" s="1"/>
      <c r="I9005" s="1"/>
      <c r="J9005" s="1"/>
      <c r="K9005" s="275"/>
      <c r="L9005" s="1"/>
      <c r="M9005" s="1"/>
    </row>
    <row r="9006" spans="1:13" ht="15">
      <c r="A9006" s="1"/>
      <c r="B9006" s="1"/>
      <c r="C9006" s="8">
        <v>6631</v>
      </c>
      <c r="D9006" s="1"/>
      <c r="E9006" s="1"/>
      <c r="F9006" s="1"/>
      <c r="G9006" s="275"/>
      <c r="H9006" s="1"/>
      <c r="I9006" s="1"/>
      <c r="J9006" s="1"/>
      <c r="K9006" s="275"/>
      <c r="L9006" s="1"/>
      <c r="M9006" s="1"/>
    </row>
    <row r="9007" spans="1:13" ht="15">
      <c r="A9007" s="1"/>
      <c r="B9007" s="1"/>
      <c r="C9007" s="8">
        <v>6632</v>
      </c>
      <c r="D9007" s="1"/>
      <c r="E9007" s="1"/>
      <c r="F9007" s="1"/>
      <c r="G9007" s="275"/>
      <c r="H9007" s="1"/>
      <c r="I9007" s="1"/>
      <c r="J9007" s="1"/>
      <c r="K9007" s="275"/>
      <c r="L9007" s="1"/>
      <c r="M9007" s="1"/>
    </row>
    <row r="9008" spans="1:13" ht="15">
      <c r="A9008" s="1"/>
      <c r="B9008" s="1"/>
      <c r="C9008" s="8">
        <v>6633</v>
      </c>
      <c r="D9008" s="1"/>
      <c r="E9008" s="1"/>
      <c r="F9008" s="1"/>
      <c r="G9008" s="275"/>
      <c r="H9008" s="1"/>
      <c r="I9008" s="1"/>
      <c r="J9008" s="1"/>
      <c r="K9008" s="275"/>
      <c r="L9008" s="1"/>
      <c r="M9008" s="1"/>
    </row>
    <row r="9009" spans="1:13" ht="15">
      <c r="A9009" s="1"/>
      <c r="B9009" s="1"/>
      <c r="C9009" s="8">
        <v>6634</v>
      </c>
      <c r="D9009" s="1"/>
      <c r="E9009" s="1"/>
      <c r="F9009" s="1"/>
      <c r="G9009" s="275"/>
      <c r="H9009" s="1"/>
      <c r="I9009" s="1"/>
      <c r="J9009" s="1"/>
      <c r="K9009" s="275"/>
      <c r="L9009" s="1"/>
      <c r="M9009" s="1"/>
    </row>
    <row r="9010" spans="1:13" ht="15">
      <c r="A9010" s="1"/>
      <c r="B9010" s="1"/>
      <c r="C9010" s="8">
        <v>6635</v>
      </c>
      <c r="D9010" s="1"/>
      <c r="E9010" s="1"/>
      <c r="F9010" s="1"/>
      <c r="G9010" s="275"/>
      <c r="H9010" s="1"/>
      <c r="I9010" s="1"/>
      <c r="J9010" s="1"/>
      <c r="K9010" s="275"/>
      <c r="L9010" s="1"/>
      <c r="M9010" s="1"/>
    </row>
    <row r="9011" spans="1:13" ht="15">
      <c r="A9011" s="1"/>
      <c r="B9011" s="1"/>
      <c r="C9011" s="8">
        <v>6636</v>
      </c>
      <c r="D9011" s="1"/>
      <c r="E9011" s="1"/>
      <c r="F9011" s="1"/>
      <c r="G9011" s="275"/>
      <c r="H9011" s="1"/>
      <c r="I9011" s="1"/>
      <c r="J9011" s="1"/>
      <c r="K9011" s="275"/>
      <c r="L9011" s="1"/>
      <c r="M9011" s="1"/>
    </row>
    <row r="9012" spans="1:13" ht="15">
      <c r="A9012" s="1"/>
      <c r="B9012" s="1"/>
      <c r="C9012" s="8">
        <v>6637</v>
      </c>
      <c r="D9012" s="1"/>
      <c r="E9012" s="1"/>
      <c r="F9012" s="1"/>
      <c r="G9012" s="275"/>
      <c r="H9012" s="1"/>
      <c r="I9012" s="1"/>
      <c r="J9012" s="1"/>
      <c r="K9012" s="275"/>
      <c r="L9012" s="1"/>
      <c r="M9012" s="1"/>
    </row>
    <row r="9013" spans="1:13" ht="15">
      <c r="A9013" s="1"/>
      <c r="B9013" s="1"/>
      <c r="C9013" s="8">
        <v>6638</v>
      </c>
      <c r="D9013" s="1"/>
      <c r="E9013" s="1"/>
      <c r="F9013" s="1"/>
      <c r="G9013" s="275"/>
      <c r="H9013" s="1"/>
      <c r="I9013" s="1"/>
      <c r="J9013" s="1"/>
      <c r="K9013" s="275"/>
      <c r="L9013" s="1"/>
      <c r="M9013" s="1"/>
    </row>
    <row r="9014" spans="1:13" ht="15">
      <c r="A9014" s="1"/>
      <c r="B9014" s="1"/>
      <c r="C9014" s="8">
        <v>6639</v>
      </c>
      <c r="D9014" s="1"/>
      <c r="E9014" s="1"/>
      <c r="F9014" s="1"/>
      <c r="G9014" s="275"/>
      <c r="H9014" s="1"/>
      <c r="I9014" s="1"/>
      <c r="J9014" s="1"/>
      <c r="K9014" s="275"/>
      <c r="L9014" s="1"/>
      <c r="M9014" s="1"/>
    </row>
    <row r="9015" spans="1:13" ht="15">
      <c r="A9015" s="1"/>
      <c r="B9015" s="1"/>
      <c r="C9015" s="8">
        <v>6640</v>
      </c>
      <c r="D9015" s="1"/>
      <c r="E9015" s="1"/>
      <c r="F9015" s="1"/>
      <c r="G9015" s="275"/>
      <c r="H9015" s="1"/>
      <c r="I9015" s="1"/>
      <c r="J9015" s="1"/>
      <c r="K9015" s="275"/>
      <c r="L9015" s="1"/>
      <c r="M9015" s="1"/>
    </row>
    <row r="9016" spans="1:13" ht="15">
      <c r="A9016" s="1"/>
      <c r="B9016" s="1"/>
      <c r="C9016" s="8">
        <v>6641</v>
      </c>
      <c r="D9016" s="1"/>
      <c r="E9016" s="1"/>
      <c r="F9016" s="1"/>
      <c r="G9016" s="275"/>
      <c r="H9016" s="1"/>
      <c r="I9016" s="1"/>
      <c r="J9016" s="1"/>
      <c r="K9016" s="275"/>
      <c r="L9016" s="1"/>
      <c r="M9016" s="1"/>
    </row>
    <row r="9017" spans="1:13" ht="15">
      <c r="A9017" s="1"/>
      <c r="B9017" s="1"/>
      <c r="C9017" s="8">
        <v>6642</v>
      </c>
      <c r="D9017" s="1"/>
      <c r="E9017" s="1"/>
      <c r="F9017" s="1"/>
      <c r="G9017" s="275"/>
      <c r="H9017" s="1"/>
      <c r="I9017" s="1"/>
      <c r="J9017" s="1"/>
      <c r="K9017" s="275"/>
      <c r="L9017" s="1"/>
      <c r="M9017" s="1"/>
    </row>
    <row r="9018" spans="1:13" ht="15">
      <c r="A9018" s="1"/>
      <c r="B9018" s="1"/>
      <c r="C9018" s="8">
        <v>6643</v>
      </c>
      <c r="D9018" s="1"/>
      <c r="E9018" s="1"/>
      <c r="F9018" s="1"/>
      <c r="G9018" s="275"/>
      <c r="H9018" s="1"/>
      <c r="I9018" s="1"/>
      <c r="J9018" s="1"/>
      <c r="K9018" s="275"/>
      <c r="L9018" s="1"/>
      <c r="M9018" s="1"/>
    </row>
    <row r="9019" spans="1:13" ht="15">
      <c r="A9019" s="1"/>
      <c r="B9019" s="1"/>
      <c r="C9019" s="8">
        <v>6644</v>
      </c>
      <c r="D9019" s="1"/>
      <c r="E9019" s="1"/>
      <c r="F9019" s="1"/>
      <c r="G9019" s="275"/>
      <c r="H9019" s="1"/>
      <c r="I9019" s="1"/>
      <c r="J9019" s="1"/>
      <c r="K9019" s="275"/>
      <c r="L9019" s="1"/>
      <c r="M9019" s="1"/>
    </row>
    <row r="9020" spans="1:13" ht="15">
      <c r="A9020" s="1"/>
      <c r="B9020" s="1"/>
      <c r="C9020" s="8">
        <v>6645</v>
      </c>
      <c r="D9020" s="1"/>
      <c r="E9020" s="1"/>
      <c r="F9020" s="1"/>
      <c r="G9020" s="275"/>
      <c r="H9020" s="1"/>
      <c r="I9020" s="1"/>
      <c r="J9020" s="1"/>
      <c r="K9020" s="275"/>
      <c r="L9020" s="1"/>
      <c r="M9020" s="1"/>
    </row>
    <row r="9021" spans="1:13" ht="15">
      <c r="A9021" s="1"/>
      <c r="B9021" s="1"/>
      <c r="C9021" s="8">
        <v>6646</v>
      </c>
      <c r="D9021" s="1"/>
      <c r="E9021" s="1"/>
      <c r="F9021" s="1"/>
      <c r="G9021" s="275"/>
      <c r="H9021" s="1"/>
      <c r="I9021" s="1"/>
      <c r="J9021" s="1"/>
      <c r="K9021" s="275"/>
      <c r="L9021" s="1"/>
      <c r="M9021" s="1"/>
    </row>
    <row r="9022" spans="1:13" ht="15">
      <c r="A9022" s="1"/>
      <c r="B9022" s="1"/>
      <c r="C9022" s="8">
        <v>6647</v>
      </c>
      <c r="D9022" s="1"/>
      <c r="E9022" s="1"/>
      <c r="F9022" s="1"/>
      <c r="G9022" s="275"/>
      <c r="H9022" s="1"/>
      <c r="I9022" s="1"/>
      <c r="J9022" s="1"/>
      <c r="K9022" s="275"/>
      <c r="L9022" s="1"/>
      <c r="M9022" s="1"/>
    </row>
    <row r="9023" spans="1:13" ht="15">
      <c r="A9023" s="1"/>
      <c r="B9023" s="1"/>
      <c r="C9023" s="8">
        <v>6648</v>
      </c>
      <c r="D9023" s="1"/>
      <c r="E9023" s="1"/>
      <c r="F9023" s="1"/>
      <c r="G9023" s="275"/>
      <c r="H9023" s="1"/>
      <c r="I9023" s="1"/>
      <c r="J9023" s="1"/>
      <c r="K9023" s="275"/>
      <c r="L9023" s="1"/>
      <c r="M9023" s="1"/>
    </row>
    <row r="9024" spans="1:13" ht="15">
      <c r="A9024" s="1"/>
      <c r="B9024" s="1"/>
      <c r="C9024" s="8">
        <v>6649</v>
      </c>
      <c r="D9024" s="1"/>
      <c r="E9024" s="1"/>
      <c r="F9024" s="1"/>
      <c r="G9024" s="275"/>
      <c r="H9024" s="1"/>
      <c r="I9024" s="1"/>
      <c r="J9024" s="1"/>
      <c r="K9024" s="275"/>
      <c r="L9024" s="1"/>
      <c r="M9024" s="1"/>
    </row>
    <row r="9025" spans="1:13" ht="15">
      <c r="A9025" s="1"/>
      <c r="B9025" s="1"/>
      <c r="C9025" s="8">
        <v>6650</v>
      </c>
      <c r="D9025" s="1"/>
      <c r="E9025" s="1"/>
      <c r="F9025" s="1"/>
      <c r="G9025" s="275"/>
      <c r="H9025" s="1"/>
      <c r="I9025" s="1"/>
      <c r="J9025" s="1"/>
      <c r="K9025" s="275"/>
      <c r="L9025" s="1"/>
      <c r="M9025" s="1"/>
    </row>
    <row r="9026" spans="1:13" ht="15">
      <c r="A9026" s="1"/>
      <c r="B9026" s="1"/>
      <c r="C9026" s="8">
        <v>6651</v>
      </c>
      <c r="D9026" s="1"/>
      <c r="E9026" s="1"/>
      <c r="F9026" s="1"/>
      <c r="G9026" s="275"/>
      <c r="H9026" s="1"/>
      <c r="I9026" s="1"/>
      <c r="J9026" s="1"/>
      <c r="K9026" s="275"/>
      <c r="L9026" s="1"/>
      <c r="M9026" s="1"/>
    </row>
    <row r="9027" spans="1:13" ht="15">
      <c r="A9027" s="1"/>
      <c r="B9027" s="1"/>
      <c r="C9027" s="8">
        <v>6652</v>
      </c>
      <c r="D9027" s="1"/>
      <c r="E9027" s="1"/>
      <c r="F9027" s="1"/>
      <c r="G9027" s="275"/>
      <c r="H9027" s="1"/>
      <c r="I9027" s="1"/>
      <c r="J9027" s="1"/>
      <c r="K9027" s="275"/>
      <c r="L9027" s="1"/>
      <c r="M9027" s="1"/>
    </row>
    <row r="9028" spans="1:13" ht="15">
      <c r="A9028" s="1"/>
      <c r="B9028" s="1"/>
      <c r="C9028" s="8">
        <v>6653</v>
      </c>
      <c r="D9028" s="1"/>
      <c r="E9028" s="1"/>
      <c r="F9028" s="1"/>
      <c r="G9028" s="275"/>
      <c r="H9028" s="1"/>
      <c r="I9028" s="1"/>
      <c r="J9028" s="1"/>
      <c r="K9028" s="275"/>
      <c r="L9028" s="1"/>
      <c r="M9028" s="1"/>
    </row>
    <row r="9029" spans="1:13" ht="15">
      <c r="A9029" s="1"/>
      <c r="B9029" s="1"/>
      <c r="C9029" s="8">
        <v>6654</v>
      </c>
      <c r="D9029" s="1"/>
      <c r="E9029" s="1"/>
      <c r="F9029" s="1"/>
      <c r="G9029" s="275"/>
      <c r="H9029" s="1"/>
      <c r="I9029" s="1"/>
      <c r="J9029" s="1"/>
      <c r="K9029" s="275"/>
      <c r="L9029" s="1"/>
      <c r="M9029" s="1"/>
    </row>
    <row r="9030" spans="1:13" ht="15">
      <c r="A9030" s="1"/>
      <c r="B9030" s="1"/>
      <c r="C9030" s="8">
        <v>6655</v>
      </c>
      <c r="D9030" s="1"/>
      <c r="E9030" s="1"/>
      <c r="F9030" s="1"/>
      <c r="G9030" s="275"/>
      <c r="H9030" s="1"/>
      <c r="I9030" s="1"/>
      <c r="J9030" s="1"/>
      <c r="K9030" s="275"/>
      <c r="L9030" s="1"/>
      <c r="M9030" s="1"/>
    </row>
    <row r="9031" spans="1:13" ht="15">
      <c r="A9031" s="1"/>
      <c r="B9031" s="1"/>
      <c r="C9031" s="8">
        <v>6656</v>
      </c>
      <c r="D9031" s="1"/>
      <c r="E9031" s="1"/>
      <c r="F9031" s="1"/>
      <c r="G9031" s="275"/>
      <c r="H9031" s="1"/>
      <c r="I9031" s="1"/>
      <c r="J9031" s="1"/>
      <c r="K9031" s="275"/>
      <c r="L9031" s="1"/>
      <c r="M9031" s="1"/>
    </row>
    <row r="9032" spans="1:13" ht="15">
      <c r="A9032" s="1"/>
      <c r="B9032" s="1"/>
      <c r="C9032" s="8">
        <v>6657</v>
      </c>
      <c r="D9032" s="1"/>
      <c r="E9032" s="1"/>
      <c r="F9032" s="1"/>
      <c r="G9032" s="275"/>
      <c r="H9032" s="1"/>
      <c r="I9032" s="1"/>
      <c r="J9032" s="1"/>
      <c r="K9032" s="275"/>
      <c r="L9032" s="1"/>
      <c r="M9032" s="1"/>
    </row>
    <row r="9033" spans="1:13" ht="15">
      <c r="A9033" s="1"/>
      <c r="B9033" s="1"/>
      <c r="C9033" s="8">
        <v>6658</v>
      </c>
      <c r="D9033" s="1"/>
      <c r="E9033" s="1"/>
      <c r="F9033" s="1"/>
      <c r="G9033" s="275"/>
      <c r="H9033" s="1"/>
      <c r="I9033" s="1"/>
      <c r="J9033" s="1"/>
      <c r="K9033" s="275"/>
      <c r="L9033" s="1"/>
      <c r="M9033" s="1"/>
    </row>
    <row r="9034" spans="1:13" ht="15">
      <c r="A9034" s="1"/>
      <c r="B9034" s="1"/>
      <c r="C9034" s="8">
        <v>6659</v>
      </c>
      <c r="D9034" s="1"/>
      <c r="E9034" s="1"/>
      <c r="F9034" s="1"/>
      <c r="G9034" s="275"/>
      <c r="H9034" s="1"/>
      <c r="I9034" s="1"/>
      <c r="J9034" s="1"/>
      <c r="K9034" s="275"/>
      <c r="L9034" s="1"/>
      <c r="M9034" s="1"/>
    </row>
    <row r="9035" spans="1:13" ht="15">
      <c r="A9035" s="1"/>
      <c r="B9035" s="1"/>
      <c r="C9035" s="8">
        <v>6660</v>
      </c>
      <c r="D9035" s="1"/>
      <c r="E9035" s="1"/>
      <c r="F9035" s="1"/>
      <c r="G9035" s="275"/>
      <c r="H9035" s="1"/>
      <c r="I9035" s="1"/>
      <c r="J9035" s="1"/>
      <c r="K9035" s="275"/>
      <c r="L9035" s="1"/>
      <c r="M9035" s="1"/>
    </row>
    <row r="9036" spans="1:13" ht="15">
      <c r="A9036" s="1"/>
      <c r="B9036" s="1"/>
      <c r="C9036" s="8">
        <v>6661</v>
      </c>
      <c r="D9036" s="1"/>
      <c r="E9036" s="1"/>
      <c r="F9036" s="1"/>
      <c r="G9036" s="275"/>
      <c r="H9036" s="1"/>
      <c r="I9036" s="1"/>
      <c r="J9036" s="1"/>
      <c r="K9036" s="275"/>
      <c r="L9036" s="1"/>
      <c r="M9036" s="1"/>
    </row>
    <row r="9037" spans="1:13" ht="15">
      <c r="A9037" s="1"/>
      <c r="B9037" s="1"/>
      <c r="C9037" s="8">
        <v>6662</v>
      </c>
      <c r="D9037" s="1"/>
      <c r="E9037" s="1"/>
      <c r="F9037" s="1"/>
      <c r="G9037" s="275"/>
      <c r="H9037" s="1"/>
      <c r="I9037" s="1"/>
      <c r="J9037" s="1"/>
      <c r="K9037" s="275"/>
      <c r="L9037" s="1"/>
      <c r="M9037" s="1"/>
    </row>
    <row r="9038" spans="1:13" ht="15">
      <c r="A9038" s="1"/>
      <c r="B9038" s="1"/>
      <c r="C9038" s="8">
        <v>6663</v>
      </c>
      <c r="D9038" s="1"/>
      <c r="E9038" s="1"/>
      <c r="F9038" s="1"/>
      <c r="G9038" s="275"/>
      <c r="H9038" s="1"/>
      <c r="I9038" s="1"/>
      <c r="J9038" s="1"/>
      <c r="K9038" s="275"/>
      <c r="L9038" s="1"/>
      <c r="M9038" s="1"/>
    </row>
    <row r="9039" spans="1:13" ht="15">
      <c r="A9039" s="1"/>
      <c r="B9039" s="1"/>
      <c r="C9039" s="8">
        <v>6664</v>
      </c>
      <c r="D9039" s="1"/>
      <c r="E9039" s="1"/>
      <c r="F9039" s="1"/>
      <c r="G9039" s="275"/>
      <c r="H9039" s="1"/>
      <c r="I9039" s="1"/>
      <c r="J9039" s="1"/>
      <c r="K9039" s="275"/>
      <c r="L9039" s="1"/>
      <c r="M9039" s="1"/>
    </row>
    <row r="9040" spans="1:13" ht="15">
      <c r="A9040" s="1"/>
      <c r="B9040" s="1"/>
      <c r="C9040" s="8">
        <v>6665</v>
      </c>
      <c r="D9040" s="1"/>
      <c r="E9040" s="1"/>
      <c r="F9040" s="1"/>
      <c r="G9040" s="275"/>
      <c r="H9040" s="1"/>
      <c r="I9040" s="1"/>
      <c r="J9040" s="1"/>
      <c r="K9040" s="275"/>
      <c r="L9040" s="1"/>
      <c r="M9040" s="1"/>
    </row>
    <row r="9041" spans="1:13" ht="15">
      <c r="A9041" s="1"/>
      <c r="B9041" s="1"/>
      <c r="C9041" s="8">
        <v>6666</v>
      </c>
      <c r="D9041" s="1"/>
      <c r="E9041" s="1"/>
      <c r="F9041" s="1"/>
      <c r="G9041" s="275"/>
      <c r="H9041" s="1"/>
      <c r="I9041" s="1"/>
      <c r="J9041" s="1"/>
      <c r="K9041" s="275"/>
      <c r="L9041" s="1"/>
      <c r="M9041" s="1"/>
    </row>
    <row r="9042" spans="1:13" ht="15">
      <c r="A9042" s="1"/>
      <c r="B9042" s="1"/>
      <c r="C9042" s="8">
        <v>6667</v>
      </c>
      <c r="D9042" s="1"/>
      <c r="E9042" s="1"/>
      <c r="F9042" s="1"/>
      <c r="G9042" s="275"/>
      <c r="H9042" s="1"/>
      <c r="I9042" s="1"/>
      <c r="J9042" s="1"/>
      <c r="K9042" s="275"/>
      <c r="L9042" s="1"/>
      <c r="M9042" s="1"/>
    </row>
    <row r="9043" spans="1:13" ht="15">
      <c r="A9043" s="1"/>
      <c r="B9043" s="1"/>
      <c r="C9043" s="8">
        <v>6668</v>
      </c>
      <c r="D9043" s="1"/>
      <c r="E9043" s="1"/>
      <c r="F9043" s="1"/>
      <c r="G9043" s="275"/>
      <c r="H9043" s="1"/>
      <c r="I9043" s="1"/>
      <c r="J9043" s="1"/>
      <c r="K9043" s="275"/>
      <c r="L9043" s="1"/>
      <c r="M9043" s="1"/>
    </row>
    <row r="9044" spans="1:13" ht="15">
      <c r="A9044" s="1"/>
      <c r="B9044" s="1"/>
      <c r="C9044" s="8">
        <v>6669</v>
      </c>
      <c r="D9044" s="1"/>
      <c r="E9044" s="1"/>
      <c r="F9044" s="1"/>
      <c r="G9044" s="275"/>
      <c r="H9044" s="1"/>
      <c r="I9044" s="1"/>
      <c r="J9044" s="1"/>
      <c r="K9044" s="275"/>
      <c r="L9044" s="1"/>
      <c r="M9044" s="1"/>
    </row>
    <row r="9045" spans="1:13" ht="15">
      <c r="A9045" s="1"/>
      <c r="B9045" s="1"/>
      <c r="C9045" s="8">
        <v>6670</v>
      </c>
      <c r="D9045" s="1"/>
      <c r="E9045" s="1"/>
      <c r="F9045" s="1"/>
      <c r="G9045" s="275"/>
      <c r="H9045" s="1"/>
      <c r="I9045" s="1"/>
      <c r="J9045" s="1"/>
      <c r="K9045" s="275"/>
      <c r="L9045" s="1"/>
      <c r="M9045" s="1"/>
    </row>
    <row r="9046" spans="1:13" ht="15">
      <c r="A9046" s="1"/>
      <c r="B9046" s="1"/>
      <c r="C9046" s="8">
        <v>6671</v>
      </c>
      <c r="D9046" s="1"/>
      <c r="E9046" s="1"/>
      <c r="F9046" s="1"/>
      <c r="G9046" s="275"/>
      <c r="H9046" s="1"/>
      <c r="I9046" s="1"/>
      <c r="J9046" s="1"/>
      <c r="K9046" s="275"/>
      <c r="L9046" s="1"/>
      <c r="M9046" s="1"/>
    </row>
    <row r="9047" spans="1:13" ht="15">
      <c r="A9047" s="1"/>
      <c r="B9047" s="1"/>
      <c r="C9047" s="8">
        <v>6672</v>
      </c>
      <c r="D9047" s="1"/>
      <c r="E9047" s="1"/>
      <c r="F9047" s="1"/>
      <c r="G9047" s="275"/>
      <c r="H9047" s="1"/>
      <c r="I9047" s="1"/>
      <c r="J9047" s="1"/>
      <c r="K9047" s="275"/>
      <c r="L9047" s="1"/>
      <c r="M9047" s="1"/>
    </row>
    <row r="9048" spans="1:13" ht="15">
      <c r="A9048" s="1"/>
      <c r="B9048" s="1"/>
      <c r="C9048" s="8">
        <v>6673</v>
      </c>
      <c r="D9048" s="1"/>
      <c r="E9048" s="1"/>
      <c r="F9048" s="1"/>
      <c r="G9048" s="275"/>
      <c r="H9048" s="1"/>
      <c r="I9048" s="1"/>
      <c r="J9048" s="1"/>
      <c r="K9048" s="275"/>
      <c r="L9048" s="1"/>
      <c r="M9048" s="1"/>
    </row>
    <row r="9049" spans="1:13" ht="15">
      <c r="A9049" s="1"/>
      <c r="B9049" s="1"/>
      <c r="C9049" s="8">
        <v>6674</v>
      </c>
      <c r="D9049" s="1"/>
      <c r="E9049" s="1"/>
      <c r="F9049" s="1"/>
      <c r="G9049" s="275"/>
      <c r="H9049" s="1"/>
      <c r="I9049" s="1"/>
      <c r="J9049" s="1"/>
      <c r="K9049" s="275"/>
      <c r="L9049" s="1"/>
      <c r="M9049" s="1"/>
    </row>
    <row r="9050" spans="1:13" ht="15">
      <c r="A9050" s="1"/>
      <c r="B9050" s="1"/>
      <c r="C9050" s="8">
        <v>6675</v>
      </c>
      <c r="D9050" s="1"/>
      <c r="E9050" s="1"/>
      <c r="F9050" s="1"/>
      <c r="G9050" s="275"/>
      <c r="H9050" s="1"/>
      <c r="I9050" s="1"/>
      <c r="J9050" s="1"/>
      <c r="K9050" s="275"/>
      <c r="L9050" s="1"/>
      <c r="M9050" s="1"/>
    </row>
    <row r="9051" spans="1:13" ht="15">
      <c r="A9051" s="1"/>
      <c r="B9051" s="1"/>
      <c r="C9051" s="8">
        <v>6676</v>
      </c>
      <c r="D9051" s="1"/>
      <c r="E9051" s="1"/>
      <c r="F9051" s="1"/>
      <c r="G9051" s="275"/>
      <c r="H9051" s="1"/>
      <c r="I9051" s="1"/>
      <c r="J9051" s="1"/>
      <c r="K9051" s="275"/>
      <c r="L9051" s="1"/>
      <c r="M9051" s="1"/>
    </row>
    <row r="9052" spans="1:13" ht="15">
      <c r="A9052" s="1"/>
      <c r="B9052" s="1"/>
      <c r="C9052" s="8">
        <v>6677</v>
      </c>
      <c r="D9052" s="1"/>
      <c r="E9052" s="1"/>
      <c r="F9052" s="1"/>
      <c r="G9052" s="275"/>
      <c r="H9052" s="1"/>
      <c r="I9052" s="1"/>
      <c r="J9052" s="1"/>
      <c r="K9052" s="275"/>
      <c r="L9052" s="1"/>
      <c r="M9052" s="1"/>
    </row>
    <row r="9053" spans="1:13" ht="15">
      <c r="A9053" s="1"/>
      <c r="B9053" s="1"/>
      <c r="C9053" s="8">
        <v>6678</v>
      </c>
      <c r="D9053" s="1"/>
      <c r="E9053" s="1"/>
      <c r="F9053" s="1"/>
      <c r="G9053" s="275"/>
      <c r="H9053" s="1"/>
      <c r="I9053" s="1"/>
      <c r="J9053" s="1"/>
      <c r="K9053" s="275"/>
      <c r="L9053" s="1"/>
      <c r="M9053" s="1"/>
    </row>
    <row r="9054" spans="1:13" ht="15">
      <c r="A9054" s="1"/>
      <c r="B9054" s="1"/>
      <c r="C9054" s="8">
        <v>6679</v>
      </c>
      <c r="D9054" s="1"/>
      <c r="E9054" s="1"/>
      <c r="F9054" s="1"/>
      <c r="G9054" s="275"/>
      <c r="H9054" s="1"/>
      <c r="I9054" s="1"/>
      <c r="J9054" s="1"/>
      <c r="K9054" s="275"/>
      <c r="L9054" s="1"/>
      <c r="M9054" s="1"/>
    </row>
    <row r="9055" spans="1:13" ht="15">
      <c r="A9055" s="1"/>
      <c r="B9055" s="1"/>
      <c r="C9055" s="8">
        <v>6680</v>
      </c>
      <c r="D9055" s="1"/>
      <c r="E9055" s="1"/>
      <c r="F9055" s="1"/>
      <c r="G9055" s="275"/>
      <c r="H9055" s="1"/>
      <c r="I9055" s="1"/>
      <c r="J9055" s="1"/>
      <c r="K9055" s="275"/>
      <c r="L9055" s="1"/>
      <c r="M9055" s="1"/>
    </row>
    <row r="9056" spans="1:13" ht="15">
      <c r="A9056" s="1"/>
      <c r="B9056" s="1"/>
      <c r="C9056" s="8">
        <v>6681</v>
      </c>
      <c r="D9056" s="1"/>
      <c r="E9056" s="1"/>
      <c r="F9056" s="1"/>
      <c r="G9056" s="275"/>
      <c r="H9056" s="1"/>
      <c r="I9056" s="1"/>
      <c r="J9056" s="1"/>
      <c r="K9056" s="275"/>
      <c r="L9056" s="1"/>
      <c r="M9056" s="1"/>
    </row>
    <row r="9057" spans="1:13" ht="15">
      <c r="A9057" s="1"/>
      <c r="B9057" s="1"/>
      <c r="C9057" s="8">
        <v>6682</v>
      </c>
      <c r="D9057" s="1"/>
      <c r="E9057" s="1"/>
      <c r="F9057" s="1"/>
      <c r="G9057" s="275"/>
      <c r="H9057" s="1"/>
      <c r="I9057" s="1"/>
      <c r="J9057" s="1"/>
      <c r="K9057" s="275"/>
      <c r="L9057" s="1"/>
      <c r="M9057" s="1"/>
    </row>
    <row r="9058" spans="1:13" ht="15">
      <c r="A9058" s="1"/>
      <c r="B9058" s="1"/>
      <c r="C9058" s="8">
        <v>6683</v>
      </c>
      <c r="D9058" s="1"/>
      <c r="E9058" s="1"/>
      <c r="F9058" s="1"/>
      <c r="G9058" s="275"/>
      <c r="H9058" s="1"/>
      <c r="I9058" s="1"/>
      <c r="J9058" s="1"/>
      <c r="K9058" s="275"/>
      <c r="L9058" s="1"/>
      <c r="M9058" s="1"/>
    </row>
    <row r="9059" spans="1:13" ht="15">
      <c r="A9059" s="1"/>
      <c r="B9059" s="1"/>
      <c r="C9059" s="8">
        <v>6684</v>
      </c>
      <c r="D9059" s="1"/>
      <c r="E9059" s="1"/>
      <c r="F9059" s="1"/>
      <c r="G9059" s="275"/>
      <c r="H9059" s="1"/>
      <c r="I9059" s="1"/>
      <c r="J9059" s="1"/>
      <c r="K9059" s="275"/>
      <c r="L9059" s="1"/>
      <c r="M9059" s="1"/>
    </row>
    <row r="9060" spans="1:13" ht="15">
      <c r="A9060" s="1"/>
      <c r="B9060" s="1"/>
      <c r="C9060" s="8">
        <v>6685</v>
      </c>
      <c r="D9060" s="1"/>
      <c r="E9060" s="1"/>
      <c r="F9060" s="1"/>
      <c r="G9060" s="275"/>
      <c r="H9060" s="1"/>
      <c r="I9060" s="1"/>
      <c r="J9060" s="1"/>
      <c r="K9060" s="275"/>
      <c r="L9060" s="1"/>
      <c r="M9060" s="1"/>
    </row>
    <row r="9061" spans="1:13" ht="15">
      <c r="A9061" s="1"/>
      <c r="B9061" s="1"/>
      <c r="C9061" s="8">
        <v>6686</v>
      </c>
      <c r="D9061" s="1"/>
      <c r="E9061" s="1"/>
      <c r="F9061" s="1"/>
      <c r="G9061" s="275"/>
      <c r="H9061" s="1"/>
      <c r="I9061" s="1"/>
      <c r="J9061" s="1"/>
      <c r="K9061" s="275"/>
      <c r="L9061" s="1"/>
      <c r="M9061" s="1"/>
    </row>
    <row r="9062" spans="1:13" ht="15">
      <c r="A9062" s="1"/>
      <c r="B9062" s="1"/>
      <c r="C9062" s="8">
        <v>6687</v>
      </c>
      <c r="D9062" s="1"/>
      <c r="E9062" s="1"/>
      <c r="F9062" s="1"/>
      <c r="G9062" s="275"/>
      <c r="H9062" s="1"/>
      <c r="I9062" s="1"/>
      <c r="J9062" s="1"/>
      <c r="K9062" s="275"/>
      <c r="L9062" s="1"/>
      <c r="M9062" s="1"/>
    </row>
    <row r="9063" spans="1:13" ht="15">
      <c r="A9063" s="1"/>
      <c r="B9063" s="1"/>
      <c r="C9063" s="8">
        <v>6688</v>
      </c>
      <c r="D9063" s="1"/>
      <c r="E9063" s="1"/>
      <c r="F9063" s="1"/>
      <c r="G9063" s="275"/>
      <c r="H9063" s="1"/>
      <c r="I9063" s="1"/>
      <c r="J9063" s="1"/>
      <c r="K9063" s="275"/>
      <c r="L9063" s="1"/>
      <c r="M9063" s="1"/>
    </row>
    <row r="9064" spans="1:13" ht="15">
      <c r="A9064" s="1"/>
      <c r="B9064" s="1"/>
      <c r="C9064" s="8">
        <v>6689</v>
      </c>
      <c r="D9064" s="1"/>
      <c r="E9064" s="1"/>
      <c r="F9064" s="1"/>
      <c r="G9064" s="275"/>
      <c r="H9064" s="1"/>
      <c r="I9064" s="1"/>
      <c r="J9064" s="1"/>
      <c r="K9064" s="275"/>
      <c r="L9064" s="1"/>
      <c r="M9064" s="1"/>
    </row>
    <row r="9065" spans="1:13" ht="15">
      <c r="A9065" s="1"/>
      <c r="B9065" s="1"/>
      <c r="C9065" s="8">
        <v>6690</v>
      </c>
      <c r="D9065" s="1"/>
      <c r="E9065" s="1"/>
      <c r="F9065" s="1"/>
      <c r="G9065" s="275"/>
      <c r="H9065" s="1"/>
      <c r="I9065" s="1"/>
      <c r="J9065" s="1"/>
      <c r="K9065" s="275"/>
      <c r="L9065" s="1"/>
      <c r="M9065" s="1"/>
    </row>
    <row r="9066" spans="1:13" ht="15">
      <c r="A9066" s="1"/>
      <c r="B9066" s="1"/>
      <c r="C9066" s="8">
        <v>6691</v>
      </c>
      <c r="D9066" s="1"/>
      <c r="E9066" s="1"/>
      <c r="F9066" s="1"/>
      <c r="G9066" s="275"/>
      <c r="H9066" s="1"/>
      <c r="I9066" s="1"/>
      <c r="J9066" s="1"/>
      <c r="K9066" s="275"/>
      <c r="L9066" s="1"/>
      <c r="M9066" s="1"/>
    </row>
    <row r="9067" spans="1:13" ht="15">
      <c r="A9067" s="1"/>
      <c r="B9067" s="1"/>
      <c r="C9067" s="8">
        <v>6692</v>
      </c>
      <c r="D9067" s="1"/>
      <c r="E9067" s="1"/>
      <c r="F9067" s="1"/>
      <c r="G9067" s="275"/>
      <c r="H9067" s="1"/>
      <c r="I9067" s="1"/>
      <c r="J9067" s="1"/>
      <c r="K9067" s="275"/>
      <c r="L9067" s="1"/>
      <c r="M9067" s="1"/>
    </row>
    <row r="9068" spans="1:13" ht="15">
      <c r="A9068" s="1"/>
      <c r="B9068" s="1"/>
      <c r="C9068" s="8">
        <v>6693</v>
      </c>
      <c r="D9068" s="1"/>
      <c r="E9068" s="1"/>
      <c r="F9068" s="1"/>
      <c r="G9068" s="275"/>
      <c r="H9068" s="1"/>
      <c r="I9068" s="1"/>
      <c r="J9068" s="1"/>
      <c r="K9068" s="275"/>
      <c r="L9068" s="1"/>
      <c r="M9068" s="1"/>
    </row>
    <row r="9069" spans="1:13" ht="15">
      <c r="A9069" s="1"/>
      <c r="B9069" s="1"/>
      <c r="C9069" s="8">
        <v>6694</v>
      </c>
      <c r="D9069" s="1"/>
      <c r="E9069" s="1"/>
      <c r="F9069" s="1"/>
      <c r="G9069" s="275"/>
      <c r="H9069" s="1"/>
      <c r="I9069" s="1"/>
      <c r="J9069" s="1"/>
      <c r="K9069" s="275"/>
      <c r="L9069" s="1"/>
      <c r="M9069" s="1"/>
    </row>
    <row r="9070" spans="1:13" ht="15">
      <c r="A9070" s="1"/>
      <c r="B9070" s="1"/>
      <c r="C9070" s="8">
        <v>6695</v>
      </c>
      <c r="D9070" s="1"/>
      <c r="E9070" s="1"/>
      <c r="F9070" s="1"/>
      <c r="G9070" s="275"/>
      <c r="H9070" s="1"/>
      <c r="I9070" s="1"/>
      <c r="J9070" s="1"/>
      <c r="K9070" s="275"/>
      <c r="L9070" s="1"/>
      <c r="M9070" s="1"/>
    </row>
    <row r="9071" spans="1:13" ht="15">
      <c r="A9071" s="1"/>
      <c r="B9071" s="1"/>
      <c r="C9071" s="8">
        <v>6696</v>
      </c>
      <c r="D9071" s="1"/>
      <c r="E9071" s="1"/>
      <c r="F9071" s="1"/>
      <c r="G9071" s="275"/>
      <c r="H9071" s="1"/>
      <c r="I9071" s="1"/>
      <c r="J9071" s="1"/>
      <c r="K9071" s="275"/>
      <c r="L9071" s="1"/>
      <c r="M9071" s="1"/>
    </row>
    <row r="9072" spans="1:13" ht="15">
      <c r="A9072" s="1"/>
      <c r="B9072" s="1"/>
      <c r="C9072" s="8">
        <v>6697</v>
      </c>
      <c r="D9072" s="1"/>
      <c r="E9072" s="1"/>
      <c r="F9072" s="1"/>
      <c r="G9072" s="275"/>
      <c r="H9072" s="1"/>
      <c r="I9072" s="1"/>
      <c r="J9072" s="1"/>
      <c r="K9072" s="275"/>
      <c r="L9072" s="1"/>
      <c r="M9072" s="1"/>
    </row>
    <row r="9073" spans="1:13" ht="15">
      <c r="A9073" s="1"/>
      <c r="B9073" s="1"/>
      <c r="C9073" s="8">
        <v>6698</v>
      </c>
      <c r="D9073" s="1"/>
      <c r="E9073" s="1"/>
      <c r="F9073" s="1"/>
      <c r="G9073" s="275"/>
      <c r="H9073" s="1"/>
      <c r="I9073" s="1"/>
      <c r="J9073" s="1"/>
      <c r="K9073" s="275"/>
      <c r="L9073" s="1"/>
      <c r="M9073" s="1"/>
    </row>
    <row r="9074" spans="1:13" ht="15">
      <c r="A9074" s="1"/>
      <c r="B9074" s="1"/>
      <c r="C9074" s="8">
        <v>6699</v>
      </c>
      <c r="D9074" s="1"/>
      <c r="E9074" s="1"/>
      <c r="F9074" s="1"/>
      <c r="G9074" s="275"/>
      <c r="H9074" s="1"/>
      <c r="I9074" s="1"/>
      <c r="J9074" s="1"/>
      <c r="K9074" s="275"/>
      <c r="L9074" s="1"/>
      <c r="M9074" s="1"/>
    </row>
    <row r="9075" spans="1:13" ht="15">
      <c r="A9075" s="1"/>
      <c r="B9075" s="1"/>
      <c r="C9075" s="8">
        <v>6700</v>
      </c>
      <c r="D9075" s="1"/>
      <c r="E9075" s="1"/>
      <c r="F9075" s="1"/>
      <c r="G9075" s="275"/>
      <c r="H9075" s="1"/>
      <c r="I9075" s="1"/>
      <c r="J9075" s="1"/>
      <c r="K9075" s="275"/>
      <c r="L9075" s="1"/>
      <c r="M9075" s="1"/>
    </row>
    <row r="9076" spans="1:13" ht="15">
      <c r="A9076" s="1"/>
      <c r="B9076" s="1"/>
      <c r="C9076" s="8">
        <v>6701</v>
      </c>
      <c r="D9076" s="1"/>
      <c r="E9076" s="1"/>
      <c r="F9076" s="1"/>
      <c r="G9076" s="275"/>
      <c r="H9076" s="1"/>
      <c r="I9076" s="1"/>
      <c r="J9076" s="1"/>
      <c r="K9076" s="275"/>
      <c r="L9076" s="1"/>
      <c r="M9076" s="1"/>
    </row>
    <row r="9077" spans="1:13" ht="15">
      <c r="A9077" s="1"/>
      <c r="B9077" s="1"/>
      <c r="C9077" s="8">
        <v>6702</v>
      </c>
      <c r="D9077" s="1"/>
      <c r="E9077" s="1"/>
      <c r="F9077" s="1"/>
      <c r="G9077" s="275"/>
      <c r="H9077" s="1"/>
      <c r="I9077" s="1"/>
      <c r="J9077" s="1"/>
      <c r="K9077" s="275"/>
      <c r="L9077" s="1"/>
      <c r="M9077" s="1"/>
    </row>
    <row r="9078" spans="1:13" ht="15">
      <c r="A9078" s="1"/>
      <c r="B9078" s="1"/>
      <c r="C9078" s="8">
        <v>6703</v>
      </c>
      <c r="D9078" s="1"/>
      <c r="E9078" s="1"/>
      <c r="F9078" s="1"/>
      <c r="G9078" s="275"/>
      <c r="H9078" s="1"/>
      <c r="I9078" s="1"/>
      <c r="J9078" s="1"/>
      <c r="K9078" s="275"/>
      <c r="L9078" s="1"/>
      <c r="M9078" s="1"/>
    </row>
    <row r="9079" spans="1:13" ht="15">
      <c r="A9079" s="1"/>
      <c r="B9079" s="1"/>
      <c r="C9079" s="8">
        <v>6704</v>
      </c>
      <c r="D9079" s="1"/>
      <c r="E9079" s="1"/>
      <c r="F9079" s="1"/>
      <c r="G9079" s="275"/>
      <c r="H9079" s="1"/>
      <c r="I9079" s="1"/>
      <c r="J9079" s="1"/>
      <c r="K9079" s="275"/>
      <c r="L9079" s="1"/>
      <c r="M9079" s="1"/>
    </row>
    <row r="9080" spans="1:13" ht="15">
      <c r="A9080" s="1"/>
      <c r="B9080" s="1"/>
      <c r="C9080" s="8">
        <v>6705</v>
      </c>
      <c r="D9080" s="1"/>
      <c r="E9080" s="1"/>
      <c r="F9080" s="1"/>
      <c r="G9080" s="275"/>
      <c r="H9080" s="1"/>
      <c r="I9080" s="1"/>
      <c r="J9080" s="1"/>
      <c r="K9080" s="275"/>
      <c r="L9080" s="1"/>
      <c r="M9080" s="1"/>
    </row>
    <row r="9081" spans="1:13" ht="15">
      <c r="A9081" s="1"/>
      <c r="B9081" s="1"/>
      <c r="C9081" s="8">
        <v>6706</v>
      </c>
      <c r="D9081" s="1"/>
      <c r="E9081" s="1"/>
      <c r="F9081" s="1"/>
      <c r="G9081" s="275"/>
      <c r="H9081" s="1"/>
      <c r="I9081" s="1"/>
      <c r="J9081" s="1"/>
      <c r="K9081" s="275"/>
      <c r="L9081" s="1"/>
      <c r="M9081" s="1"/>
    </row>
    <row r="9082" spans="1:13" ht="15">
      <c r="A9082" s="1"/>
      <c r="B9082" s="1"/>
      <c r="C9082" s="8">
        <v>6707</v>
      </c>
      <c r="D9082" s="1"/>
      <c r="E9082" s="1"/>
      <c r="F9082" s="1"/>
      <c r="G9082" s="275"/>
      <c r="H9082" s="1"/>
      <c r="I9082" s="1"/>
      <c r="J9082" s="1"/>
      <c r="K9082" s="275"/>
      <c r="L9082" s="1"/>
      <c r="M9082" s="1"/>
    </row>
    <row r="9083" spans="1:13" ht="15">
      <c r="A9083" s="1"/>
      <c r="B9083" s="1"/>
      <c r="C9083" s="8">
        <v>6708</v>
      </c>
      <c r="D9083" s="1"/>
      <c r="E9083" s="1"/>
      <c r="F9083" s="1"/>
      <c r="G9083" s="275"/>
      <c r="H9083" s="1"/>
      <c r="I9083" s="1"/>
      <c r="J9083" s="1"/>
      <c r="K9083" s="275"/>
      <c r="L9083" s="1"/>
      <c r="M9083" s="1"/>
    </row>
    <row r="9084" spans="1:13" ht="15">
      <c r="A9084" s="1"/>
      <c r="B9084" s="1"/>
      <c r="C9084" s="8">
        <v>6709</v>
      </c>
      <c r="D9084" s="1"/>
      <c r="E9084" s="1"/>
      <c r="F9084" s="1"/>
      <c r="G9084" s="275"/>
      <c r="H9084" s="1"/>
      <c r="I9084" s="1"/>
      <c r="J9084" s="1"/>
      <c r="K9084" s="275"/>
      <c r="L9084" s="1"/>
      <c r="M9084" s="1"/>
    </row>
    <row r="9085" spans="1:13" ht="15">
      <c r="A9085" s="1"/>
      <c r="B9085" s="1"/>
      <c r="C9085" s="8">
        <v>6710</v>
      </c>
      <c r="D9085" s="1"/>
      <c r="E9085" s="1"/>
      <c r="F9085" s="1"/>
      <c r="G9085" s="275"/>
      <c r="H9085" s="1"/>
      <c r="I9085" s="1"/>
      <c r="J9085" s="1"/>
      <c r="K9085" s="275"/>
      <c r="L9085" s="1"/>
      <c r="M9085" s="1"/>
    </row>
    <row r="9086" spans="1:13" ht="15">
      <c r="A9086" s="1"/>
      <c r="B9086" s="1"/>
      <c r="C9086" s="8">
        <v>6711</v>
      </c>
      <c r="D9086" s="1"/>
      <c r="E9086" s="1"/>
      <c r="F9086" s="1"/>
      <c r="G9086" s="275"/>
      <c r="H9086" s="1"/>
      <c r="I9086" s="1"/>
      <c r="J9086" s="1"/>
      <c r="K9086" s="275"/>
      <c r="L9086" s="1"/>
      <c r="M9086" s="1"/>
    </row>
    <row r="9087" spans="1:13" ht="15">
      <c r="A9087" s="1"/>
      <c r="B9087" s="1"/>
      <c r="C9087" s="8">
        <v>6712</v>
      </c>
      <c r="D9087" s="1"/>
      <c r="E9087" s="1"/>
      <c r="F9087" s="1"/>
      <c r="G9087" s="275"/>
      <c r="H9087" s="1"/>
      <c r="I9087" s="1"/>
      <c r="J9087" s="1"/>
      <c r="K9087" s="275"/>
      <c r="L9087" s="1"/>
      <c r="M9087" s="1"/>
    </row>
    <row r="9088" spans="1:13" ht="15">
      <c r="A9088" s="1"/>
      <c r="B9088" s="1"/>
      <c r="C9088" s="8">
        <v>6713</v>
      </c>
      <c r="D9088" s="1"/>
      <c r="E9088" s="1"/>
      <c r="F9088" s="1"/>
      <c r="G9088" s="275"/>
      <c r="H9088" s="1"/>
      <c r="I9088" s="1"/>
      <c r="J9088" s="1"/>
      <c r="K9088" s="275"/>
      <c r="L9088" s="1"/>
      <c r="M9088" s="1"/>
    </row>
    <row r="9089" spans="1:13" ht="15">
      <c r="A9089" s="1"/>
      <c r="B9089" s="1"/>
      <c r="C9089" s="8">
        <v>6714</v>
      </c>
      <c r="D9089" s="1"/>
      <c r="E9089" s="1"/>
      <c r="F9089" s="1"/>
      <c r="G9089" s="275"/>
      <c r="H9089" s="1"/>
      <c r="I9089" s="1"/>
      <c r="J9089" s="1"/>
      <c r="K9089" s="275"/>
      <c r="L9089" s="1"/>
      <c r="M9089" s="1"/>
    </row>
    <row r="9090" spans="1:13" ht="15">
      <c r="A9090" s="1"/>
      <c r="B9090" s="1"/>
      <c r="C9090" s="8">
        <v>6715</v>
      </c>
      <c r="D9090" s="1"/>
      <c r="E9090" s="1"/>
      <c r="F9090" s="1"/>
      <c r="G9090" s="275"/>
      <c r="H9090" s="1"/>
      <c r="I9090" s="1"/>
      <c r="J9090" s="1"/>
      <c r="K9090" s="275"/>
      <c r="L9090" s="1"/>
      <c r="M9090" s="1"/>
    </row>
    <row r="9091" spans="1:13" ht="15">
      <c r="A9091" s="1"/>
      <c r="B9091" s="1"/>
      <c r="C9091" s="8">
        <v>6716</v>
      </c>
      <c r="D9091" s="1"/>
      <c r="E9091" s="1"/>
      <c r="F9091" s="1"/>
      <c r="G9091" s="275"/>
      <c r="H9091" s="1"/>
      <c r="I9091" s="1"/>
      <c r="J9091" s="1"/>
      <c r="K9091" s="275"/>
      <c r="L9091" s="1"/>
      <c r="M9091" s="1"/>
    </row>
    <row r="9092" spans="1:13" ht="15">
      <c r="A9092" s="1"/>
      <c r="B9092" s="1"/>
      <c r="C9092" s="8">
        <v>6717</v>
      </c>
      <c r="D9092" s="1"/>
      <c r="E9092" s="1"/>
      <c r="F9092" s="1"/>
      <c r="G9092" s="275"/>
      <c r="H9092" s="1"/>
      <c r="I9092" s="1"/>
      <c r="J9092" s="1"/>
      <c r="K9092" s="275"/>
      <c r="L9092" s="1"/>
      <c r="M9092" s="1"/>
    </row>
    <row r="9093" spans="1:13" ht="15">
      <c r="A9093" s="1"/>
      <c r="B9093" s="1"/>
      <c r="C9093" s="8">
        <v>6718</v>
      </c>
      <c r="D9093" s="1"/>
      <c r="E9093" s="1"/>
      <c r="F9093" s="1"/>
      <c r="G9093" s="275"/>
      <c r="H9093" s="1"/>
      <c r="I9093" s="1"/>
      <c r="J9093" s="1"/>
      <c r="K9093" s="275"/>
      <c r="L9093" s="1"/>
      <c r="M9093" s="1"/>
    </row>
    <row r="9094" spans="1:13" ht="15">
      <c r="A9094" s="1"/>
      <c r="B9094" s="1"/>
      <c r="C9094" s="8">
        <v>6719</v>
      </c>
      <c r="D9094" s="1"/>
      <c r="E9094" s="1"/>
      <c r="F9094" s="1"/>
      <c r="G9094" s="275"/>
      <c r="H9094" s="1"/>
      <c r="I9094" s="1"/>
      <c r="J9094" s="1"/>
      <c r="K9094" s="275"/>
      <c r="L9094" s="1"/>
      <c r="M9094" s="1"/>
    </row>
    <row r="9095" spans="1:13" ht="15">
      <c r="A9095" s="1"/>
      <c r="B9095" s="1"/>
      <c r="C9095" s="8">
        <v>6720</v>
      </c>
      <c r="D9095" s="1"/>
      <c r="E9095" s="1"/>
      <c r="F9095" s="1"/>
      <c r="G9095" s="275"/>
      <c r="H9095" s="1"/>
      <c r="I9095" s="1"/>
      <c r="J9095" s="1"/>
      <c r="K9095" s="275"/>
      <c r="L9095" s="1"/>
      <c r="M9095" s="1"/>
    </row>
    <row r="9096" spans="1:13" ht="15">
      <c r="A9096" s="1"/>
      <c r="B9096" s="1"/>
      <c r="C9096" s="8">
        <v>6721</v>
      </c>
      <c r="D9096" s="1"/>
      <c r="E9096" s="1"/>
      <c r="F9096" s="1"/>
      <c r="G9096" s="275"/>
      <c r="H9096" s="1"/>
      <c r="I9096" s="1"/>
      <c r="J9096" s="1"/>
      <c r="K9096" s="275"/>
      <c r="L9096" s="1"/>
      <c r="M9096" s="1"/>
    </row>
    <row r="9097" spans="1:13" ht="15">
      <c r="A9097" s="1"/>
      <c r="B9097" s="1"/>
      <c r="C9097" s="8">
        <v>6722</v>
      </c>
      <c r="D9097" s="1"/>
      <c r="E9097" s="1"/>
      <c r="F9097" s="1"/>
      <c r="G9097" s="275"/>
      <c r="H9097" s="1"/>
      <c r="I9097" s="1"/>
      <c r="J9097" s="1"/>
      <c r="K9097" s="275"/>
      <c r="L9097" s="1"/>
      <c r="M9097" s="1"/>
    </row>
    <row r="9098" spans="1:13" ht="15">
      <c r="A9098" s="1"/>
      <c r="B9098" s="1"/>
      <c r="C9098" s="8">
        <v>6723</v>
      </c>
      <c r="D9098" s="1"/>
      <c r="E9098" s="1"/>
      <c r="F9098" s="1"/>
      <c r="G9098" s="275"/>
      <c r="H9098" s="1"/>
      <c r="I9098" s="1"/>
      <c r="J9098" s="1"/>
      <c r="K9098" s="275"/>
      <c r="L9098" s="1"/>
      <c r="M9098" s="1"/>
    </row>
    <row r="9099" spans="1:13" ht="15">
      <c r="A9099" s="1"/>
      <c r="B9099" s="1"/>
      <c r="C9099" s="8">
        <v>6724</v>
      </c>
      <c r="D9099" s="1"/>
      <c r="E9099" s="1"/>
      <c r="F9099" s="1"/>
      <c r="G9099" s="275"/>
      <c r="H9099" s="1"/>
      <c r="I9099" s="1"/>
      <c r="J9099" s="1"/>
      <c r="K9099" s="275"/>
      <c r="L9099" s="1"/>
      <c r="M9099" s="1"/>
    </row>
    <row r="9100" spans="1:13" ht="15">
      <c r="A9100" s="1"/>
      <c r="B9100" s="1"/>
      <c r="C9100" s="8">
        <v>6725</v>
      </c>
      <c r="D9100" s="1"/>
      <c r="E9100" s="1"/>
      <c r="F9100" s="1"/>
      <c r="G9100" s="275"/>
      <c r="H9100" s="1"/>
      <c r="I9100" s="1"/>
      <c r="J9100" s="1"/>
      <c r="K9100" s="275"/>
      <c r="L9100" s="1"/>
      <c r="M9100" s="1"/>
    </row>
    <row r="9101" spans="1:13" ht="15">
      <c r="A9101" s="1"/>
      <c r="B9101" s="1"/>
      <c r="C9101" s="8">
        <v>6726</v>
      </c>
      <c r="D9101" s="1"/>
      <c r="E9101" s="1"/>
      <c r="F9101" s="1"/>
      <c r="G9101" s="275"/>
      <c r="H9101" s="1"/>
      <c r="I9101" s="1"/>
      <c r="J9101" s="1"/>
      <c r="K9101" s="275"/>
      <c r="L9101" s="1"/>
      <c r="M9101" s="1"/>
    </row>
    <row r="9102" spans="1:13" ht="15">
      <c r="A9102" s="1"/>
      <c r="B9102" s="1"/>
      <c r="C9102" s="8">
        <v>6727</v>
      </c>
      <c r="D9102" s="1"/>
      <c r="E9102" s="1"/>
      <c r="F9102" s="1"/>
      <c r="G9102" s="275"/>
      <c r="H9102" s="1"/>
      <c r="I9102" s="1"/>
      <c r="J9102" s="1"/>
      <c r="K9102" s="275"/>
      <c r="L9102" s="1"/>
      <c r="M9102" s="1"/>
    </row>
    <row r="9103" spans="1:13" ht="15">
      <c r="A9103" s="1"/>
      <c r="B9103" s="1"/>
      <c r="C9103" s="8">
        <v>6728</v>
      </c>
      <c r="D9103" s="1"/>
      <c r="E9103" s="1"/>
      <c r="F9103" s="1"/>
      <c r="G9103" s="275"/>
      <c r="H9103" s="1"/>
      <c r="I9103" s="1"/>
      <c r="J9103" s="1"/>
      <c r="K9103" s="275"/>
      <c r="L9103" s="1"/>
      <c r="M9103" s="1"/>
    </row>
    <row r="9104" spans="1:13" ht="15">
      <c r="A9104" s="1"/>
      <c r="B9104" s="1"/>
      <c r="C9104" s="8">
        <v>6729</v>
      </c>
      <c r="D9104" s="1"/>
      <c r="E9104" s="1"/>
      <c r="F9104" s="1"/>
      <c r="G9104" s="275"/>
      <c r="H9104" s="1"/>
      <c r="I9104" s="1"/>
      <c r="J9104" s="1"/>
      <c r="K9104" s="275"/>
      <c r="L9104" s="1"/>
      <c r="M9104" s="1"/>
    </row>
    <row r="9105" spans="1:13" ht="15">
      <c r="A9105" s="1"/>
      <c r="B9105" s="1"/>
      <c r="C9105" s="8">
        <v>6730</v>
      </c>
      <c r="D9105" s="1"/>
      <c r="E9105" s="1"/>
      <c r="F9105" s="1"/>
      <c r="G9105" s="275"/>
      <c r="H9105" s="1"/>
      <c r="I9105" s="1"/>
      <c r="J9105" s="1"/>
      <c r="K9105" s="275"/>
      <c r="L9105" s="1"/>
      <c r="M9105" s="1"/>
    </row>
    <row r="9106" spans="1:13" ht="15">
      <c r="A9106" s="1"/>
      <c r="B9106" s="1"/>
      <c r="C9106" s="8">
        <v>6731</v>
      </c>
      <c r="D9106" s="1"/>
      <c r="E9106" s="1"/>
      <c r="F9106" s="1"/>
      <c r="G9106" s="275"/>
      <c r="H9106" s="1"/>
      <c r="I9106" s="1"/>
      <c r="J9106" s="1"/>
      <c r="K9106" s="275"/>
      <c r="L9106" s="1"/>
      <c r="M9106" s="1"/>
    </row>
    <row r="9107" spans="1:13" ht="15">
      <c r="A9107" s="1"/>
      <c r="B9107" s="1"/>
      <c r="C9107" s="8">
        <v>6732</v>
      </c>
      <c r="D9107" s="1"/>
      <c r="E9107" s="1"/>
      <c r="F9107" s="1"/>
      <c r="G9107" s="275"/>
      <c r="H9107" s="1"/>
      <c r="I9107" s="1"/>
      <c r="J9107" s="1"/>
      <c r="K9107" s="275"/>
      <c r="L9107" s="1"/>
      <c r="M9107" s="1"/>
    </row>
    <row r="9108" spans="1:13" ht="15">
      <c r="A9108" s="1"/>
      <c r="B9108" s="1"/>
      <c r="C9108" s="8">
        <v>6733</v>
      </c>
      <c r="D9108" s="1"/>
      <c r="E9108" s="1"/>
      <c r="F9108" s="1"/>
      <c r="G9108" s="275"/>
      <c r="H9108" s="1"/>
      <c r="I9108" s="1"/>
      <c r="J9108" s="1"/>
      <c r="K9108" s="275"/>
      <c r="L9108" s="1"/>
      <c r="M9108" s="1"/>
    </row>
    <row r="9109" spans="1:13" ht="15">
      <c r="A9109" s="1"/>
      <c r="B9109" s="1"/>
      <c r="C9109" s="8">
        <v>6734</v>
      </c>
      <c r="D9109" s="1"/>
      <c r="E9109" s="1"/>
      <c r="F9109" s="1"/>
      <c r="G9109" s="275"/>
      <c r="H9109" s="1"/>
      <c r="I9109" s="1"/>
      <c r="J9109" s="1"/>
      <c r="K9109" s="275"/>
      <c r="L9109" s="1"/>
      <c r="M9109" s="1"/>
    </row>
    <row r="9110" spans="1:13" ht="15">
      <c r="A9110" s="1"/>
      <c r="B9110" s="1"/>
      <c r="C9110" s="8">
        <v>6735</v>
      </c>
      <c r="D9110" s="1"/>
      <c r="E9110" s="1"/>
      <c r="F9110" s="1"/>
      <c r="G9110" s="275"/>
      <c r="H9110" s="1"/>
      <c r="I9110" s="1"/>
      <c r="J9110" s="1"/>
      <c r="K9110" s="275"/>
      <c r="L9110" s="1"/>
      <c r="M9110" s="1"/>
    </row>
    <row r="9111" spans="1:13" ht="15">
      <c r="A9111" s="1"/>
      <c r="B9111" s="1"/>
      <c r="C9111" s="8">
        <v>6736</v>
      </c>
      <c r="D9111" s="1"/>
      <c r="E9111" s="1"/>
      <c r="F9111" s="1"/>
      <c r="G9111" s="275"/>
      <c r="H9111" s="1"/>
      <c r="I9111" s="1"/>
      <c r="J9111" s="1"/>
      <c r="K9111" s="275"/>
      <c r="L9111" s="1"/>
      <c r="M9111" s="1"/>
    </row>
    <row r="9112" spans="1:13" ht="15">
      <c r="A9112" s="1"/>
      <c r="B9112" s="1"/>
      <c r="C9112" s="8">
        <v>6737</v>
      </c>
      <c r="D9112" s="1"/>
      <c r="E9112" s="1"/>
      <c r="F9112" s="1"/>
      <c r="G9112" s="275"/>
      <c r="H9112" s="1"/>
      <c r="I9112" s="1"/>
      <c r="J9112" s="1"/>
      <c r="K9112" s="275"/>
      <c r="L9112" s="1"/>
      <c r="M9112" s="1"/>
    </row>
    <row r="9113" spans="1:13" ht="15">
      <c r="A9113" s="1"/>
      <c r="B9113" s="1"/>
      <c r="C9113" s="8">
        <v>6738</v>
      </c>
      <c r="D9113" s="1"/>
      <c r="E9113" s="1"/>
      <c r="F9113" s="1"/>
      <c r="G9113" s="275"/>
      <c r="H9113" s="1"/>
      <c r="I9113" s="1"/>
      <c r="J9113" s="1"/>
      <c r="K9113" s="275"/>
      <c r="L9113" s="1"/>
      <c r="M9113" s="1"/>
    </row>
    <row r="9114" spans="1:13" ht="15">
      <c r="A9114" s="1"/>
      <c r="B9114" s="1"/>
      <c r="C9114" s="8">
        <v>6739</v>
      </c>
      <c r="D9114" s="1"/>
      <c r="E9114" s="1"/>
      <c r="F9114" s="1"/>
      <c r="G9114" s="275"/>
      <c r="H9114" s="1"/>
      <c r="I9114" s="1"/>
      <c r="J9114" s="1"/>
      <c r="K9114" s="275"/>
      <c r="L9114" s="1"/>
      <c r="M9114" s="1"/>
    </row>
    <row r="9115" spans="1:13" ht="15">
      <c r="A9115" s="1"/>
      <c r="B9115" s="1"/>
      <c r="C9115" s="8">
        <v>6740</v>
      </c>
      <c r="D9115" s="1"/>
      <c r="E9115" s="1"/>
      <c r="F9115" s="1"/>
      <c r="G9115" s="275"/>
      <c r="H9115" s="1"/>
      <c r="I9115" s="1"/>
      <c r="J9115" s="1"/>
      <c r="K9115" s="275"/>
      <c r="L9115" s="1"/>
      <c r="M9115" s="1"/>
    </row>
    <row r="9116" spans="1:13" ht="15">
      <c r="A9116" s="1"/>
      <c r="B9116" s="1"/>
      <c r="C9116" s="8">
        <v>6741</v>
      </c>
      <c r="D9116" s="1"/>
      <c r="E9116" s="1"/>
      <c r="F9116" s="1"/>
      <c r="G9116" s="275"/>
      <c r="H9116" s="1"/>
      <c r="I9116" s="1"/>
      <c r="J9116" s="1"/>
      <c r="K9116" s="275"/>
      <c r="L9116" s="1"/>
      <c r="M9116" s="1"/>
    </row>
    <row r="9117" spans="1:13" ht="15">
      <c r="A9117" s="1"/>
      <c r="B9117" s="1"/>
      <c r="C9117" s="8">
        <v>6742</v>
      </c>
      <c r="D9117" s="1"/>
      <c r="E9117" s="1"/>
      <c r="F9117" s="1"/>
      <c r="G9117" s="275"/>
      <c r="H9117" s="1"/>
      <c r="I9117" s="1"/>
      <c r="J9117" s="1"/>
      <c r="K9117" s="275"/>
      <c r="L9117" s="1"/>
      <c r="M9117" s="1"/>
    </row>
    <row r="9118" spans="1:13" ht="15">
      <c r="A9118" s="1"/>
      <c r="B9118" s="1"/>
      <c r="C9118" s="8">
        <v>6743</v>
      </c>
      <c r="D9118" s="1"/>
      <c r="E9118" s="1"/>
      <c r="F9118" s="1"/>
      <c r="G9118" s="275"/>
      <c r="H9118" s="1"/>
      <c r="I9118" s="1"/>
      <c r="J9118" s="1"/>
      <c r="K9118" s="275"/>
      <c r="L9118" s="1"/>
      <c r="M9118" s="1"/>
    </row>
    <row r="9119" spans="1:13" ht="15">
      <c r="A9119" s="1"/>
      <c r="B9119" s="1"/>
      <c r="C9119" s="8">
        <v>6744</v>
      </c>
      <c r="D9119" s="1"/>
      <c r="E9119" s="1"/>
      <c r="F9119" s="1"/>
      <c r="G9119" s="275"/>
      <c r="H9119" s="1"/>
      <c r="I9119" s="1"/>
      <c r="J9119" s="1"/>
      <c r="K9119" s="275"/>
      <c r="L9119" s="1"/>
      <c r="M9119" s="1"/>
    </row>
    <row r="9120" spans="1:13" ht="15">
      <c r="A9120" s="1"/>
      <c r="B9120" s="1"/>
      <c r="C9120" s="8">
        <v>6745</v>
      </c>
      <c r="D9120" s="1"/>
      <c r="E9120" s="1"/>
      <c r="F9120" s="1"/>
      <c r="G9120" s="275"/>
      <c r="H9120" s="1"/>
      <c r="I9120" s="1"/>
      <c r="J9120" s="1"/>
      <c r="K9120" s="275"/>
      <c r="L9120" s="1"/>
      <c r="M9120" s="1"/>
    </row>
    <row r="9121" spans="1:13" ht="15">
      <c r="A9121" s="1"/>
      <c r="B9121" s="1"/>
      <c r="C9121" s="8">
        <v>6746</v>
      </c>
      <c r="D9121" s="1"/>
      <c r="E9121" s="1"/>
      <c r="F9121" s="1"/>
      <c r="G9121" s="275"/>
      <c r="H9121" s="1"/>
      <c r="I9121" s="1"/>
      <c r="J9121" s="1"/>
      <c r="K9121" s="275"/>
      <c r="L9121" s="1"/>
      <c r="M9121" s="1"/>
    </row>
    <row r="9122" spans="1:13" ht="15">
      <c r="A9122" s="1"/>
      <c r="B9122" s="1"/>
      <c r="C9122" s="8">
        <v>6747</v>
      </c>
      <c r="D9122" s="1"/>
      <c r="E9122" s="1"/>
      <c r="F9122" s="1"/>
      <c r="G9122" s="275"/>
      <c r="H9122" s="1"/>
      <c r="I9122" s="1"/>
      <c r="J9122" s="1"/>
      <c r="K9122" s="275"/>
      <c r="L9122" s="1"/>
      <c r="M9122" s="1"/>
    </row>
    <row r="9123" spans="1:13" ht="15">
      <c r="A9123" s="1"/>
      <c r="B9123" s="1"/>
      <c r="C9123" s="8">
        <v>6748</v>
      </c>
      <c r="D9123" s="1"/>
      <c r="E9123" s="1"/>
      <c r="F9123" s="1"/>
      <c r="G9123" s="275"/>
      <c r="H9123" s="1"/>
      <c r="I9123" s="1"/>
      <c r="J9123" s="1"/>
      <c r="K9123" s="275"/>
      <c r="L9123" s="1"/>
      <c r="M9123" s="1"/>
    </row>
    <row r="9124" spans="1:13" ht="15">
      <c r="A9124" s="1"/>
      <c r="B9124" s="1"/>
      <c r="C9124" s="8">
        <v>6749</v>
      </c>
      <c r="D9124" s="1"/>
      <c r="E9124" s="1"/>
      <c r="F9124" s="1"/>
      <c r="G9124" s="275"/>
      <c r="H9124" s="1"/>
      <c r="I9124" s="1"/>
      <c r="J9124" s="1"/>
      <c r="K9124" s="275"/>
      <c r="L9124" s="1"/>
      <c r="M9124" s="1"/>
    </row>
    <row r="9125" spans="1:13" ht="15">
      <c r="A9125" s="1"/>
      <c r="B9125" s="1"/>
      <c r="C9125" s="8">
        <v>6750</v>
      </c>
      <c r="D9125" s="1"/>
      <c r="E9125" s="1"/>
      <c r="F9125" s="1"/>
      <c r="G9125" s="275"/>
      <c r="H9125" s="1"/>
      <c r="I9125" s="1"/>
      <c r="J9125" s="1"/>
      <c r="K9125" s="275"/>
      <c r="L9125" s="1"/>
      <c r="M9125" s="1"/>
    </row>
    <row r="9126" spans="1:13" ht="15">
      <c r="A9126" s="1"/>
      <c r="B9126" s="1"/>
      <c r="C9126" s="8">
        <v>6751</v>
      </c>
      <c r="D9126" s="1"/>
      <c r="E9126" s="1"/>
      <c r="F9126" s="1"/>
      <c r="G9126" s="275"/>
      <c r="H9126" s="1"/>
      <c r="I9126" s="1"/>
      <c r="J9126" s="1"/>
      <c r="K9126" s="275"/>
      <c r="L9126" s="1"/>
      <c r="M9126" s="1"/>
    </row>
    <row r="9127" spans="1:13" ht="15">
      <c r="A9127" s="1"/>
      <c r="B9127" s="1"/>
      <c r="C9127" s="8">
        <v>6752</v>
      </c>
      <c r="D9127" s="1"/>
      <c r="E9127" s="1"/>
      <c r="F9127" s="1"/>
      <c r="G9127" s="275"/>
      <c r="H9127" s="1"/>
      <c r="I9127" s="1"/>
      <c r="J9127" s="1"/>
      <c r="K9127" s="275"/>
      <c r="L9127" s="1"/>
      <c r="M9127" s="1"/>
    </row>
    <row r="9128" spans="1:13" ht="15">
      <c r="A9128" s="1"/>
      <c r="B9128" s="1"/>
      <c r="C9128" s="8">
        <v>6753</v>
      </c>
      <c r="D9128" s="1"/>
      <c r="E9128" s="1"/>
      <c r="F9128" s="1"/>
      <c r="G9128" s="275"/>
      <c r="H9128" s="1"/>
      <c r="I9128" s="1"/>
      <c r="J9128" s="1"/>
      <c r="K9128" s="275"/>
      <c r="L9128" s="1"/>
      <c r="M9128" s="1"/>
    </row>
    <row r="9129" spans="1:13" ht="15">
      <c r="A9129" s="1"/>
      <c r="B9129" s="1"/>
      <c r="C9129" s="8">
        <v>6754</v>
      </c>
      <c r="D9129" s="1"/>
      <c r="E9129" s="1"/>
      <c r="F9129" s="1"/>
      <c r="G9129" s="275"/>
      <c r="H9129" s="1"/>
      <c r="I9129" s="1"/>
      <c r="J9129" s="1"/>
      <c r="K9129" s="275"/>
      <c r="L9129" s="1"/>
      <c r="M9129" s="1"/>
    </row>
    <row r="9130" spans="1:13" ht="15">
      <c r="A9130" s="1"/>
      <c r="B9130" s="1"/>
      <c r="C9130" s="8">
        <v>6755</v>
      </c>
      <c r="D9130" s="1"/>
      <c r="E9130" s="1"/>
      <c r="F9130" s="1"/>
      <c r="G9130" s="275"/>
      <c r="H9130" s="1"/>
      <c r="I9130" s="1"/>
      <c r="J9130" s="1"/>
      <c r="K9130" s="275"/>
      <c r="L9130" s="1"/>
      <c r="M9130" s="1"/>
    </row>
    <row r="9131" spans="1:13" ht="15">
      <c r="A9131" s="1"/>
      <c r="B9131" s="1"/>
      <c r="C9131" s="8">
        <v>6756</v>
      </c>
      <c r="D9131" s="1"/>
      <c r="E9131" s="1"/>
      <c r="F9131" s="1"/>
      <c r="G9131" s="275"/>
      <c r="H9131" s="1"/>
      <c r="I9131" s="1"/>
      <c r="J9131" s="1"/>
      <c r="K9131" s="275"/>
      <c r="L9131" s="1"/>
      <c r="M9131" s="1"/>
    </row>
    <row r="9132" spans="1:13" ht="15">
      <c r="A9132" s="1"/>
      <c r="B9132" s="1"/>
      <c r="C9132" s="8">
        <v>6757</v>
      </c>
      <c r="D9132" s="1"/>
      <c r="E9132" s="1"/>
      <c r="F9132" s="1"/>
      <c r="G9132" s="275"/>
      <c r="H9132" s="1"/>
      <c r="I9132" s="1"/>
      <c r="J9132" s="1"/>
      <c r="K9132" s="275"/>
      <c r="L9132" s="1"/>
      <c r="M9132" s="1"/>
    </row>
    <row r="9133" spans="1:13" ht="15">
      <c r="A9133" s="1"/>
      <c r="B9133" s="1"/>
      <c r="C9133" s="8">
        <v>6758</v>
      </c>
      <c r="D9133" s="1"/>
      <c r="E9133" s="1"/>
      <c r="F9133" s="1"/>
      <c r="G9133" s="275"/>
      <c r="H9133" s="1"/>
      <c r="I9133" s="1"/>
      <c r="J9133" s="1"/>
      <c r="K9133" s="275"/>
      <c r="L9133" s="1"/>
      <c r="M9133" s="1"/>
    </row>
    <row r="9134" spans="1:13" ht="15">
      <c r="A9134" s="1"/>
      <c r="B9134" s="1"/>
      <c r="C9134" s="8">
        <v>6759</v>
      </c>
      <c r="D9134" s="1"/>
      <c r="E9134" s="1"/>
      <c r="F9134" s="1"/>
      <c r="G9134" s="275"/>
      <c r="H9134" s="1"/>
      <c r="I9134" s="1"/>
      <c r="J9134" s="1"/>
      <c r="K9134" s="275"/>
      <c r="L9134" s="1"/>
      <c r="M9134" s="1"/>
    </row>
    <row r="9135" spans="1:13" ht="15">
      <c r="A9135" s="1"/>
      <c r="B9135" s="1"/>
      <c r="C9135" s="8">
        <v>6760</v>
      </c>
      <c r="D9135" s="1"/>
      <c r="E9135" s="1"/>
      <c r="F9135" s="1"/>
      <c r="G9135" s="275"/>
      <c r="H9135" s="1"/>
      <c r="I9135" s="1"/>
      <c r="J9135" s="1"/>
      <c r="K9135" s="275"/>
      <c r="L9135" s="1"/>
      <c r="M9135" s="1"/>
    </row>
    <row r="9136" spans="1:13" ht="15">
      <c r="A9136" s="1"/>
      <c r="B9136" s="1"/>
      <c r="C9136" s="8">
        <v>6761</v>
      </c>
      <c r="D9136" s="1"/>
      <c r="E9136" s="1"/>
      <c r="F9136" s="1"/>
      <c r="G9136" s="275"/>
      <c r="H9136" s="1"/>
      <c r="I9136" s="1"/>
      <c r="J9136" s="1"/>
      <c r="K9136" s="275"/>
      <c r="L9136" s="1"/>
      <c r="M9136" s="1"/>
    </row>
    <row r="9137" spans="1:13" ht="15">
      <c r="A9137" s="1"/>
      <c r="B9137" s="1"/>
      <c r="C9137" s="8">
        <v>6762</v>
      </c>
      <c r="D9137" s="1"/>
      <c r="E9137" s="1"/>
      <c r="F9137" s="1"/>
      <c r="G9137" s="275"/>
      <c r="H9137" s="1"/>
      <c r="I9137" s="1"/>
      <c r="J9137" s="1"/>
      <c r="K9137" s="275"/>
      <c r="L9137" s="1"/>
      <c r="M9137" s="1"/>
    </row>
    <row r="9138" spans="1:13" ht="15">
      <c r="A9138" s="1"/>
      <c r="B9138" s="1"/>
      <c r="C9138" s="8">
        <v>6763</v>
      </c>
      <c r="D9138" s="1"/>
      <c r="E9138" s="1"/>
      <c r="F9138" s="1"/>
      <c r="G9138" s="275"/>
      <c r="H9138" s="1"/>
      <c r="I9138" s="1"/>
      <c r="J9138" s="1"/>
      <c r="K9138" s="275"/>
      <c r="L9138" s="1"/>
      <c r="M9138" s="1"/>
    </row>
    <row r="9139" spans="1:13" ht="15">
      <c r="A9139" s="1"/>
      <c r="B9139" s="1"/>
      <c r="C9139" s="8">
        <v>6764</v>
      </c>
      <c r="D9139" s="1"/>
      <c r="E9139" s="1"/>
      <c r="F9139" s="1"/>
      <c r="G9139" s="275"/>
      <c r="H9139" s="1"/>
      <c r="I9139" s="1"/>
      <c r="J9139" s="1"/>
      <c r="K9139" s="275"/>
      <c r="L9139" s="1"/>
      <c r="M9139" s="1"/>
    </row>
    <row r="9140" spans="1:13" ht="15">
      <c r="A9140" s="1"/>
      <c r="B9140" s="1"/>
      <c r="C9140" s="8">
        <v>6765</v>
      </c>
      <c r="D9140" s="1"/>
      <c r="E9140" s="1"/>
      <c r="F9140" s="1"/>
      <c r="G9140" s="275"/>
      <c r="H9140" s="1"/>
      <c r="I9140" s="1"/>
      <c r="J9140" s="1"/>
      <c r="K9140" s="275"/>
      <c r="L9140" s="1"/>
      <c r="M9140" s="1"/>
    </row>
    <row r="9141" spans="1:13" ht="15">
      <c r="A9141" s="1"/>
      <c r="B9141" s="1"/>
      <c r="C9141" s="8">
        <v>6766</v>
      </c>
      <c r="D9141" s="1"/>
      <c r="E9141" s="1"/>
      <c r="F9141" s="1"/>
      <c r="G9141" s="275"/>
      <c r="H9141" s="1"/>
      <c r="I9141" s="1"/>
      <c r="J9141" s="1"/>
      <c r="K9141" s="275"/>
      <c r="L9141" s="1"/>
      <c r="M9141" s="1"/>
    </row>
    <row r="9142" spans="1:13" ht="15">
      <c r="A9142" s="1"/>
      <c r="B9142" s="1"/>
      <c r="C9142" s="8">
        <v>6767</v>
      </c>
      <c r="D9142" s="1"/>
      <c r="E9142" s="1"/>
      <c r="F9142" s="1"/>
      <c r="G9142" s="275"/>
      <c r="H9142" s="1"/>
      <c r="I9142" s="1"/>
      <c r="J9142" s="1"/>
      <c r="K9142" s="275"/>
      <c r="L9142" s="1"/>
      <c r="M9142" s="1"/>
    </row>
    <row r="9143" spans="1:13" ht="15">
      <c r="A9143" s="1"/>
      <c r="B9143" s="1"/>
      <c r="C9143" s="8">
        <v>6768</v>
      </c>
      <c r="D9143" s="1"/>
      <c r="E9143" s="1"/>
      <c r="F9143" s="1"/>
      <c r="G9143" s="275"/>
      <c r="H9143" s="1"/>
      <c r="I9143" s="1"/>
      <c r="J9143" s="1"/>
      <c r="K9143" s="275"/>
      <c r="L9143" s="1"/>
      <c r="M9143" s="1"/>
    </row>
    <row r="9144" spans="1:13" ht="15">
      <c r="A9144" s="1"/>
      <c r="B9144" s="1"/>
      <c r="C9144" s="8">
        <v>6769</v>
      </c>
      <c r="D9144" s="1"/>
      <c r="E9144" s="1"/>
      <c r="F9144" s="1"/>
      <c r="G9144" s="275"/>
      <c r="H9144" s="1"/>
      <c r="I9144" s="1"/>
      <c r="J9144" s="1"/>
      <c r="K9144" s="275"/>
      <c r="L9144" s="1"/>
      <c r="M9144" s="1"/>
    </row>
    <row r="9145" spans="1:13" ht="15">
      <c r="A9145" s="1"/>
      <c r="B9145" s="1"/>
      <c r="C9145" s="8">
        <v>6770</v>
      </c>
      <c r="D9145" s="1"/>
      <c r="E9145" s="1"/>
      <c r="F9145" s="1"/>
      <c r="G9145" s="275"/>
      <c r="H9145" s="1"/>
      <c r="I9145" s="1"/>
      <c r="J9145" s="1"/>
      <c r="K9145" s="275"/>
      <c r="L9145" s="1"/>
      <c r="M9145" s="1"/>
    </row>
    <row r="9146" spans="1:13" ht="15">
      <c r="A9146" s="1"/>
      <c r="B9146" s="1"/>
      <c r="C9146" s="8">
        <v>6771</v>
      </c>
      <c r="D9146" s="1"/>
      <c r="E9146" s="1"/>
      <c r="F9146" s="1"/>
      <c r="G9146" s="275"/>
      <c r="H9146" s="1"/>
      <c r="I9146" s="1"/>
      <c r="J9146" s="1"/>
      <c r="K9146" s="275"/>
      <c r="L9146" s="1"/>
      <c r="M9146" s="1"/>
    </row>
    <row r="9147" spans="1:13" ht="15">
      <c r="A9147" s="1"/>
      <c r="B9147" s="1"/>
      <c r="C9147" s="8">
        <v>6772</v>
      </c>
      <c r="D9147" s="1"/>
      <c r="E9147" s="1"/>
      <c r="F9147" s="1"/>
      <c r="G9147" s="275"/>
      <c r="H9147" s="1"/>
      <c r="I9147" s="1"/>
      <c r="J9147" s="1"/>
      <c r="K9147" s="275"/>
      <c r="L9147" s="1"/>
      <c r="M9147" s="1"/>
    </row>
    <row r="9148" spans="1:13" ht="15">
      <c r="A9148" s="1"/>
      <c r="B9148" s="1"/>
      <c r="C9148" s="8">
        <v>6773</v>
      </c>
      <c r="D9148" s="1"/>
      <c r="E9148" s="1"/>
      <c r="F9148" s="1"/>
      <c r="G9148" s="275"/>
      <c r="H9148" s="1"/>
      <c r="I9148" s="1"/>
      <c r="J9148" s="1"/>
      <c r="K9148" s="275"/>
      <c r="L9148" s="1"/>
      <c r="M9148" s="1"/>
    </row>
    <row r="9149" spans="1:13" ht="15">
      <c r="A9149" s="1"/>
      <c r="B9149" s="1"/>
      <c r="C9149" s="8">
        <v>6774</v>
      </c>
      <c r="D9149" s="1"/>
      <c r="E9149" s="1"/>
      <c r="F9149" s="1"/>
      <c r="G9149" s="275"/>
      <c r="H9149" s="1"/>
      <c r="I9149" s="1"/>
      <c r="J9149" s="1"/>
      <c r="K9149" s="275"/>
      <c r="L9149" s="1"/>
      <c r="M9149" s="1"/>
    </row>
    <row r="9150" spans="1:13" ht="15">
      <c r="A9150" s="1"/>
      <c r="B9150" s="1"/>
      <c r="C9150" s="8">
        <v>6775</v>
      </c>
      <c r="D9150" s="1"/>
      <c r="E9150" s="1"/>
      <c r="F9150" s="1"/>
      <c r="G9150" s="275"/>
      <c r="H9150" s="1"/>
      <c r="I9150" s="1"/>
      <c r="J9150" s="1"/>
      <c r="K9150" s="275"/>
      <c r="L9150" s="1"/>
      <c r="M9150" s="1"/>
    </row>
    <row r="9151" spans="1:13" ht="15">
      <c r="A9151" s="1"/>
      <c r="B9151" s="1"/>
      <c r="C9151" s="8">
        <v>6776</v>
      </c>
      <c r="D9151" s="1"/>
      <c r="E9151" s="1"/>
      <c r="F9151" s="1"/>
      <c r="G9151" s="275"/>
      <c r="H9151" s="1"/>
      <c r="I9151" s="1"/>
      <c r="J9151" s="1"/>
      <c r="K9151" s="275"/>
      <c r="L9151" s="1"/>
      <c r="M9151" s="1"/>
    </row>
    <row r="9152" spans="1:13" ht="15">
      <c r="A9152" s="1"/>
      <c r="B9152" s="1"/>
      <c r="C9152" s="8">
        <v>6777</v>
      </c>
      <c r="D9152" s="1"/>
      <c r="E9152" s="1"/>
      <c r="F9152" s="1"/>
      <c r="G9152" s="275"/>
      <c r="H9152" s="1"/>
      <c r="I9152" s="1"/>
      <c r="J9152" s="1"/>
      <c r="K9152" s="275"/>
      <c r="L9152" s="1"/>
      <c r="M9152" s="1"/>
    </row>
    <row r="9153" spans="1:13" ht="15">
      <c r="A9153" s="1"/>
      <c r="B9153" s="1"/>
      <c r="C9153" s="8">
        <v>6778</v>
      </c>
      <c r="D9153" s="1"/>
      <c r="E9153" s="1"/>
      <c r="F9153" s="1"/>
      <c r="G9153" s="275"/>
      <c r="H9153" s="1"/>
      <c r="I9153" s="1"/>
      <c r="J9153" s="1"/>
      <c r="K9153" s="275"/>
      <c r="L9153" s="1"/>
      <c r="M9153" s="1"/>
    </row>
    <row r="9154" spans="1:13" ht="15">
      <c r="A9154" s="1"/>
      <c r="B9154" s="1"/>
      <c r="C9154" s="8">
        <v>6779</v>
      </c>
      <c r="D9154" s="1"/>
      <c r="E9154" s="1"/>
      <c r="F9154" s="1"/>
      <c r="G9154" s="275"/>
      <c r="H9154" s="1"/>
      <c r="I9154" s="1"/>
      <c r="J9154" s="1"/>
      <c r="K9154" s="275"/>
      <c r="L9154" s="1"/>
      <c r="M9154" s="1"/>
    </row>
    <row r="9155" spans="1:13" ht="15">
      <c r="A9155" s="1"/>
      <c r="B9155" s="1"/>
      <c r="C9155" s="8">
        <v>6780</v>
      </c>
      <c r="D9155" s="1"/>
      <c r="E9155" s="1"/>
      <c r="F9155" s="1"/>
      <c r="G9155" s="275"/>
      <c r="H9155" s="1"/>
      <c r="I9155" s="1"/>
      <c r="J9155" s="1"/>
      <c r="K9155" s="275"/>
      <c r="L9155" s="1"/>
      <c r="M9155" s="1"/>
    </row>
    <row r="9156" spans="1:13" ht="15">
      <c r="A9156" s="1"/>
      <c r="B9156" s="1"/>
      <c r="C9156" s="8">
        <v>6781</v>
      </c>
      <c r="D9156" s="1"/>
      <c r="E9156" s="1"/>
      <c r="F9156" s="1"/>
      <c r="G9156" s="275"/>
      <c r="H9156" s="1"/>
      <c r="I9156" s="1"/>
      <c r="J9156" s="1"/>
      <c r="K9156" s="275"/>
      <c r="L9156" s="1"/>
      <c r="M9156" s="1"/>
    </row>
    <row r="9157" spans="1:13" ht="15">
      <c r="A9157" s="1"/>
      <c r="B9157" s="1"/>
      <c r="C9157" s="8">
        <v>6782</v>
      </c>
      <c r="D9157" s="1"/>
      <c r="E9157" s="1"/>
      <c r="F9157" s="1"/>
      <c r="G9157" s="275"/>
      <c r="H9157" s="1"/>
      <c r="I9157" s="1"/>
      <c r="J9157" s="1"/>
      <c r="K9157" s="275"/>
      <c r="L9157" s="1"/>
      <c r="M9157" s="1"/>
    </row>
    <row r="9158" spans="1:13" ht="15">
      <c r="A9158" s="1"/>
      <c r="B9158" s="1"/>
      <c r="C9158" s="8">
        <v>6783</v>
      </c>
      <c r="D9158" s="1"/>
      <c r="E9158" s="1"/>
      <c r="F9158" s="1"/>
      <c r="G9158" s="275"/>
      <c r="H9158" s="1"/>
      <c r="I9158" s="1"/>
      <c r="J9158" s="1"/>
      <c r="K9158" s="275"/>
      <c r="L9158" s="1"/>
      <c r="M9158" s="1"/>
    </row>
    <row r="9159" spans="1:13" ht="15">
      <c r="A9159" s="1"/>
      <c r="B9159" s="1"/>
      <c r="C9159" s="8">
        <v>6784</v>
      </c>
      <c r="D9159" s="1"/>
      <c r="E9159" s="1"/>
      <c r="F9159" s="1"/>
      <c r="G9159" s="275"/>
      <c r="H9159" s="1"/>
      <c r="I9159" s="1"/>
      <c r="J9159" s="1"/>
      <c r="K9159" s="275"/>
      <c r="L9159" s="1"/>
      <c r="M9159" s="1"/>
    </row>
    <row r="9160" spans="1:13" ht="15">
      <c r="A9160" s="1"/>
      <c r="B9160" s="1"/>
      <c r="C9160" s="8">
        <v>6785</v>
      </c>
      <c r="D9160" s="1"/>
      <c r="E9160" s="1"/>
      <c r="F9160" s="1"/>
      <c r="G9160" s="275"/>
      <c r="H9160" s="1"/>
      <c r="I9160" s="1"/>
      <c r="J9160" s="1"/>
      <c r="K9160" s="275"/>
      <c r="L9160" s="1"/>
      <c r="M9160" s="1"/>
    </row>
    <row r="9161" spans="1:13" ht="15">
      <c r="A9161" s="1"/>
      <c r="B9161" s="1"/>
      <c r="C9161" s="8">
        <v>6786</v>
      </c>
      <c r="D9161" s="1"/>
      <c r="E9161" s="1"/>
      <c r="F9161" s="1"/>
      <c r="G9161" s="275"/>
      <c r="H9161" s="1"/>
      <c r="I9161" s="1"/>
      <c r="J9161" s="1"/>
      <c r="K9161" s="275"/>
      <c r="L9161" s="1"/>
      <c r="M9161" s="1"/>
    </row>
    <row r="9162" spans="1:13" ht="15">
      <c r="A9162" s="1"/>
      <c r="B9162" s="1"/>
      <c r="C9162" s="8">
        <v>6787</v>
      </c>
      <c r="D9162" s="1"/>
      <c r="E9162" s="1"/>
      <c r="F9162" s="1"/>
      <c r="G9162" s="275"/>
      <c r="H9162" s="1"/>
      <c r="I9162" s="1"/>
      <c r="J9162" s="1"/>
      <c r="K9162" s="275"/>
      <c r="L9162" s="1"/>
      <c r="M9162" s="1"/>
    </row>
    <row r="9163" spans="1:13" ht="15">
      <c r="A9163" s="1"/>
      <c r="B9163" s="1"/>
      <c r="C9163" s="8">
        <v>6788</v>
      </c>
      <c r="D9163" s="1"/>
      <c r="E9163" s="1"/>
      <c r="F9163" s="1"/>
      <c r="G9163" s="275"/>
      <c r="H9163" s="1"/>
      <c r="I9163" s="1"/>
      <c r="J9163" s="1"/>
      <c r="K9163" s="275"/>
      <c r="L9163" s="1"/>
      <c r="M9163" s="1"/>
    </row>
    <row r="9164" spans="1:13" ht="15">
      <c r="A9164" s="1"/>
      <c r="B9164" s="1"/>
      <c r="C9164" s="8">
        <v>6789</v>
      </c>
      <c r="D9164" s="1"/>
      <c r="E9164" s="1"/>
      <c r="F9164" s="1"/>
      <c r="G9164" s="275"/>
      <c r="H9164" s="1"/>
      <c r="I9164" s="1"/>
      <c r="J9164" s="1"/>
      <c r="K9164" s="275"/>
      <c r="L9164" s="1"/>
      <c r="M9164" s="1"/>
    </row>
    <row r="9165" spans="1:13" ht="15">
      <c r="A9165" s="1"/>
      <c r="B9165" s="1"/>
      <c r="C9165" s="8">
        <v>6790</v>
      </c>
      <c r="D9165" s="1"/>
      <c r="E9165" s="1"/>
      <c r="F9165" s="1"/>
      <c r="G9165" s="275"/>
      <c r="H9165" s="1"/>
      <c r="I9165" s="1"/>
      <c r="J9165" s="1"/>
      <c r="K9165" s="275"/>
      <c r="L9165" s="1"/>
      <c r="M9165" s="1"/>
    </row>
    <row r="9166" spans="1:13" ht="15">
      <c r="A9166" s="1"/>
      <c r="B9166" s="1"/>
      <c r="C9166" s="8">
        <v>6791</v>
      </c>
      <c r="D9166" s="1"/>
      <c r="E9166" s="1"/>
      <c r="F9166" s="1"/>
      <c r="G9166" s="275"/>
      <c r="H9166" s="1"/>
      <c r="I9166" s="1"/>
      <c r="J9166" s="1"/>
      <c r="K9166" s="275"/>
      <c r="L9166" s="1"/>
      <c r="M9166" s="1"/>
    </row>
    <row r="9167" spans="1:13" ht="15">
      <c r="A9167" s="1"/>
      <c r="B9167" s="1"/>
      <c r="C9167" s="8">
        <v>6792</v>
      </c>
      <c r="D9167" s="1"/>
      <c r="E9167" s="1"/>
      <c r="F9167" s="1"/>
      <c r="G9167" s="275"/>
      <c r="H9167" s="1"/>
      <c r="I9167" s="1"/>
      <c r="J9167" s="1"/>
      <c r="K9167" s="275"/>
      <c r="L9167" s="1"/>
      <c r="M9167" s="1"/>
    </row>
    <row r="9168" spans="1:13" ht="15">
      <c r="A9168" s="1"/>
      <c r="B9168" s="1"/>
      <c r="C9168" s="8">
        <v>6793</v>
      </c>
      <c r="D9168" s="1"/>
      <c r="E9168" s="1"/>
      <c r="F9168" s="1"/>
      <c r="G9168" s="275"/>
      <c r="H9168" s="1"/>
      <c r="I9168" s="1"/>
      <c r="J9168" s="1"/>
      <c r="K9168" s="275"/>
      <c r="L9168" s="1"/>
      <c r="M9168" s="1"/>
    </row>
    <row r="9169" spans="1:13" ht="15">
      <c r="A9169" s="1"/>
      <c r="B9169" s="1"/>
      <c r="C9169" s="8">
        <v>6794</v>
      </c>
      <c r="D9169" s="1"/>
      <c r="E9169" s="1"/>
      <c r="F9169" s="1"/>
      <c r="G9169" s="275"/>
      <c r="H9169" s="1"/>
      <c r="I9169" s="1"/>
      <c r="J9169" s="1"/>
      <c r="K9169" s="275"/>
      <c r="L9169" s="1"/>
      <c r="M9169" s="1"/>
    </row>
    <row r="9170" spans="1:13" ht="15">
      <c r="A9170" s="1"/>
      <c r="B9170" s="1"/>
      <c r="C9170" s="8">
        <v>6795</v>
      </c>
      <c r="D9170" s="1"/>
      <c r="E9170" s="1"/>
      <c r="F9170" s="1"/>
      <c r="G9170" s="275"/>
      <c r="H9170" s="1"/>
      <c r="I9170" s="1"/>
      <c r="J9170" s="1"/>
      <c r="K9170" s="275"/>
      <c r="L9170" s="1"/>
      <c r="M9170" s="1"/>
    </row>
    <row r="9171" spans="1:13" ht="15">
      <c r="A9171" s="1"/>
      <c r="B9171" s="1"/>
      <c r="C9171" s="8">
        <v>6796</v>
      </c>
      <c r="D9171" s="1"/>
      <c r="E9171" s="1"/>
      <c r="F9171" s="1"/>
      <c r="G9171" s="275"/>
      <c r="H9171" s="1"/>
      <c r="I9171" s="1"/>
      <c r="J9171" s="1"/>
      <c r="K9171" s="275"/>
      <c r="L9171" s="1"/>
      <c r="M9171" s="1"/>
    </row>
    <row r="9172" spans="1:13" ht="15">
      <c r="A9172" s="1"/>
      <c r="B9172" s="1"/>
      <c r="C9172" s="8">
        <v>6797</v>
      </c>
      <c r="D9172" s="1"/>
      <c r="E9172" s="1"/>
      <c r="F9172" s="1"/>
      <c r="G9172" s="275"/>
      <c r="H9172" s="1"/>
      <c r="I9172" s="1"/>
      <c r="J9172" s="1"/>
      <c r="K9172" s="275"/>
      <c r="L9172" s="1"/>
      <c r="M9172" s="1"/>
    </row>
    <row r="9173" spans="1:13" ht="15">
      <c r="A9173" s="1"/>
      <c r="B9173" s="1"/>
      <c r="C9173" s="8">
        <v>6798</v>
      </c>
      <c r="D9173" s="1"/>
      <c r="E9173" s="1"/>
      <c r="F9173" s="1"/>
      <c r="G9173" s="275"/>
      <c r="H9173" s="1"/>
      <c r="I9173" s="1"/>
      <c r="J9173" s="1"/>
      <c r="K9173" s="275"/>
      <c r="L9173" s="1"/>
      <c r="M9173" s="1"/>
    </row>
    <row r="9174" spans="1:13" ht="15">
      <c r="A9174" s="1"/>
      <c r="B9174" s="1"/>
      <c r="C9174" s="8">
        <v>6799</v>
      </c>
      <c r="D9174" s="1"/>
      <c r="E9174" s="1"/>
      <c r="F9174" s="1"/>
      <c r="G9174" s="275"/>
      <c r="H9174" s="1"/>
      <c r="I9174" s="1"/>
      <c r="J9174" s="1"/>
      <c r="K9174" s="275"/>
      <c r="L9174" s="1"/>
      <c r="M9174" s="1"/>
    </row>
    <row r="9175" spans="1:13" ht="15">
      <c r="A9175" s="1"/>
      <c r="B9175" s="1"/>
      <c r="C9175" s="8">
        <v>6800</v>
      </c>
      <c r="D9175" s="1"/>
      <c r="E9175" s="1"/>
      <c r="F9175" s="1"/>
      <c r="G9175" s="275"/>
      <c r="H9175" s="1"/>
      <c r="I9175" s="1"/>
      <c r="J9175" s="1"/>
      <c r="K9175" s="275"/>
      <c r="L9175" s="1"/>
      <c r="M9175" s="1"/>
    </row>
    <row r="9176" spans="1:13" ht="15">
      <c r="A9176" s="1"/>
      <c r="B9176" s="1"/>
      <c r="C9176" s="8">
        <v>6801</v>
      </c>
      <c r="D9176" s="1"/>
      <c r="E9176" s="1"/>
      <c r="F9176" s="1"/>
      <c r="G9176" s="275"/>
      <c r="H9176" s="1"/>
      <c r="I9176" s="1"/>
      <c r="J9176" s="1"/>
      <c r="K9176" s="275"/>
      <c r="L9176" s="1"/>
      <c r="M9176" s="1"/>
    </row>
    <row r="9177" spans="1:13" ht="15">
      <c r="A9177" s="1"/>
      <c r="B9177" s="1"/>
      <c r="C9177" s="8">
        <v>6802</v>
      </c>
      <c r="D9177" s="1"/>
      <c r="E9177" s="1"/>
      <c r="F9177" s="1"/>
      <c r="G9177" s="275"/>
      <c r="H9177" s="1"/>
      <c r="I9177" s="1"/>
      <c r="J9177" s="1"/>
      <c r="K9177" s="275"/>
      <c r="L9177" s="1"/>
      <c r="M9177" s="1"/>
    </row>
    <row r="9178" spans="1:13" ht="15">
      <c r="A9178" s="1"/>
      <c r="B9178" s="1"/>
      <c r="C9178" s="8">
        <v>6803</v>
      </c>
      <c r="D9178" s="1"/>
      <c r="E9178" s="1"/>
      <c r="F9178" s="1"/>
      <c r="G9178" s="275"/>
      <c r="H9178" s="1"/>
      <c r="I9178" s="1"/>
      <c r="J9178" s="1"/>
      <c r="K9178" s="275"/>
      <c r="L9178" s="1"/>
      <c r="M9178" s="1"/>
    </row>
    <row r="9179" spans="1:13" ht="15">
      <c r="A9179" s="1"/>
      <c r="B9179" s="1"/>
      <c r="C9179" s="8">
        <v>6804</v>
      </c>
      <c r="D9179" s="1"/>
      <c r="E9179" s="1"/>
      <c r="F9179" s="1"/>
      <c r="G9179" s="275"/>
      <c r="H9179" s="1"/>
      <c r="I9179" s="1"/>
      <c r="J9179" s="1"/>
      <c r="K9179" s="275"/>
      <c r="L9179" s="1"/>
      <c r="M9179" s="1"/>
    </row>
    <row r="9180" spans="1:13" ht="15">
      <c r="A9180" s="1"/>
      <c r="B9180" s="1"/>
      <c r="C9180" s="8">
        <v>6805</v>
      </c>
      <c r="D9180" s="1"/>
      <c r="E9180" s="1"/>
      <c r="F9180" s="1"/>
      <c r="G9180" s="275"/>
      <c r="H9180" s="1"/>
      <c r="I9180" s="1"/>
      <c r="J9180" s="1"/>
      <c r="K9180" s="275"/>
      <c r="L9180" s="1"/>
      <c r="M9180" s="1"/>
    </row>
    <row r="9181" spans="1:13" ht="15">
      <c r="A9181" s="1"/>
      <c r="B9181" s="1"/>
      <c r="C9181" s="8">
        <v>6806</v>
      </c>
      <c r="D9181" s="1"/>
      <c r="E9181" s="1"/>
      <c r="F9181" s="1"/>
      <c r="G9181" s="275"/>
      <c r="H9181" s="1"/>
      <c r="I9181" s="1"/>
      <c r="J9181" s="1"/>
      <c r="K9181" s="275"/>
      <c r="L9181" s="1"/>
      <c r="M9181" s="1"/>
    </row>
    <row r="9182" spans="1:13" ht="15">
      <c r="A9182" s="1"/>
      <c r="B9182" s="1"/>
      <c r="C9182" s="8">
        <v>6807</v>
      </c>
      <c r="D9182" s="1"/>
      <c r="E9182" s="1"/>
      <c r="F9182" s="1"/>
      <c r="G9182" s="275"/>
      <c r="H9182" s="1"/>
      <c r="I9182" s="1"/>
      <c r="J9182" s="1"/>
      <c r="K9182" s="275"/>
      <c r="L9182" s="1"/>
      <c r="M9182" s="1"/>
    </row>
    <row r="9183" spans="1:13" ht="15">
      <c r="A9183" s="1"/>
      <c r="B9183" s="1"/>
      <c r="C9183" s="8">
        <v>6808</v>
      </c>
      <c r="D9183" s="1"/>
      <c r="E9183" s="1"/>
      <c r="F9183" s="1"/>
      <c r="G9183" s="275"/>
      <c r="H9183" s="1"/>
      <c r="I9183" s="1"/>
      <c r="J9183" s="1"/>
      <c r="K9183" s="275"/>
      <c r="L9183" s="1"/>
      <c r="M9183" s="1"/>
    </row>
    <row r="9184" spans="1:13" ht="15">
      <c r="A9184" s="1"/>
      <c r="B9184" s="1"/>
      <c r="C9184" s="8">
        <v>6809</v>
      </c>
      <c r="D9184" s="1"/>
      <c r="E9184" s="1"/>
      <c r="F9184" s="1"/>
      <c r="G9184" s="275"/>
      <c r="H9184" s="1"/>
      <c r="I9184" s="1"/>
      <c r="J9184" s="1"/>
      <c r="K9184" s="275"/>
      <c r="L9184" s="1"/>
      <c r="M9184" s="1"/>
    </row>
    <row r="9185" spans="1:13" ht="15">
      <c r="A9185" s="1"/>
      <c r="B9185" s="1"/>
      <c r="C9185" s="8">
        <v>6810</v>
      </c>
      <c r="D9185" s="1"/>
      <c r="E9185" s="1"/>
      <c r="F9185" s="1"/>
      <c r="G9185" s="275"/>
      <c r="H9185" s="1"/>
      <c r="I9185" s="1"/>
      <c r="J9185" s="1"/>
      <c r="K9185" s="275"/>
      <c r="L9185" s="1"/>
      <c r="M9185" s="1"/>
    </row>
    <row r="9186" spans="1:13" ht="15">
      <c r="A9186" s="1"/>
      <c r="B9186" s="1"/>
      <c r="C9186" s="8">
        <v>6811</v>
      </c>
      <c r="D9186" s="1"/>
      <c r="E9186" s="1"/>
      <c r="F9186" s="1"/>
      <c r="G9186" s="275"/>
      <c r="H9186" s="1"/>
      <c r="I9186" s="1"/>
      <c r="J9186" s="1"/>
      <c r="K9186" s="275"/>
      <c r="L9186" s="1"/>
      <c r="M9186" s="1"/>
    </row>
    <row r="9187" spans="1:13" ht="15">
      <c r="A9187" s="1"/>
      <c r="B9187" s="1"/>
      <c r="C9187" s="8">
        <v>6812</v>
      </c>
      <c r="D9187" s="1"/>
      <c r="E9187" s="1"/>
      <c r="F9187" s="1"/>
      <c r="G9187" s="275"/>
      <c r="H9187" s="1"/>
      <c r="I9187" s="1"/>
      <c r="J9187" s="1"/>
      <c r="K9187" s="275"/>
      <c r="L9187" s="1"/>
      <c r="M9187" s="1"/>
    </row>
    <row r="9188" spans="1:13" ht="15">
      <c r="A9188" s="1"/>
      <c r="B9188" s="1"/>
      <c r="C9188" s="8">
        <v>6813</v>
      </c>
      <c r="D9188" s="1"/>
      <c r="E9188" s="1"/>
      <c r="F9188" s="1"/>
      <c r="G9188" s="275"/>
      <c r="H9188" s="1"/>
      <c r="I9188" s="1"/>
      <c r="J9188" s="1"/>
      <c r="K9188" s="275"/>
      <c r="L9188" s="1"/>
      <c r="M9188" s="1"/>
    </row>
    <row r="9189" spans="1:13" ht="15">
      <c r="A9189" s="1"/>
      <c r="B9189" s="1"/>
      <c r="C9189" s="8">
        <v>6814</v>
      </c>
      <c r="D9189" s="1"/>
      <c r="E9189" s="1"/>
      <c r="F9189" s="1"/>
      <c r="G9189" s="275"/>
      <c r="H9189" s="1"/>
      <c r="I9189" s="1"/>
      <c r="J9189" s="1"/>
      <c r="K9189" s="275"/>
      <c r="L9189" s="1"/>
      <c r="M9189" s="1"/>
    </row>
    <row r="9190" spans="1:13" ht="15">
      <c r="A9190" s="1"/>
      <c r="B9190" s="1"/>
      <c r="C9190" s="8">
        <v>6815</v>
      </c>
      <c r="D9190" s="1"/>
      <c r="E9190" s="1"/>
      <c r="F9190" s="1"/>
      <c r="G9190" s="275"/>
      <c r="H9190" s="1"/>
      <c r="I9190" s="1"/>
      <c r="J9190" s="1"/>
      <c r="K9190" s="275"/>
      <c r="L9190" s="1"/>
      <c r="M9190" s="1"/>
    </row>
    <row r="9191" spans="1:13" ht="15">
      <c r="A9191" s="1"/>
      <c r="B9191" s="1"/>
      <c r="C9191" s="8">
        <v>6816</v>
      </c>
      <c r="D9191" s="1"/>
      <c r="E9191" s="1"/>
      <c r="F9191" s="1"/>
      <c r="G9191" s="275"/>
      <c r="H9191" s="1"/>
      <c r="I9191" s="1"/>
      <c r="J9191" s="1"/>
      <c r="K9191" s="275"/>
      <c r="L9191" s="1"/>
      <c r="M9191" s="1"/>
    </row>
    <row r="9192" spans="1:13" ht="15">
      <c r="A9192" s="1"/>
      <c r="B9192" s="1"/>
      <c r="C9192" s="8">
        <v>6817</v>
      </c>
      <c r="D9192" s="1"/>
      <c r="E9192" s="1"/>
      <c r="F9192" s="1"/>
      <c r="G9192" s="275"/>
      <c r="H9192" s="1"/>
      <c r="I9192" s="1"/>
      <c r="J9192" s="1"/>
      <c r="K9192" s="275"/>
      <c r="L9192" s="1"/>
      <c r="M9192" s="1"/>
    </row>
    <row r="9193" spans="1:13" ht="15">
      <c r="A9193" s="1"/>
      <c r="B9193" s="1"/>
      <c r="C9193" s="8">
        <v>6818</v>
      </c>
      <c r="D9193" s="1"/>
      <c r="E9193" s="1"/>
      <c r="F9193" s="1"/>
      <c r="G9193" s="275"/>
      <c r="H9193" s="1"/>
      <c r="I9193" s="1"/>
      <c r="J9193" s="1"/>
      <c r="K9193" s="275"/>
      <c r="L9193" s="1"/>
      <c r="M9193" s="1"/>
    </row>
    <row r="9194" spans="1:13" ht="15">
      <c r="A9194" s="1"/>
      <c r="B9194" s="1"/>
      <c r="C9194" s="8">
        <v>6819</v>
      </c>
      <c r="D9194" s="1"/>
      <c r="E9194" s="1"/>
      <c r="F9194" s="1"/>
      <c r="G9194" s="275"/>
      <c r="H9194" s="1"/>
      <c r="I9194" s="1"/>
      <c r="J9194" s="1"/>
      <c r="K9194" s="275"/>
      <c r="L9194" s="1"/>
      <c r="M9194" s="1"/>
    </row>
    <row r="9195" spans="1:13" ht="15">
      <c r="A9195" s="1"/>
      <c r="B9195" s="1"/>
      <c r="C9195" s="8">
        <v>6820</v>
      </c>
      <c r="D9195" s="1"/>
      <c r="E9195" s="1"/>
      <c r="F9195" s="1"/>
      <c r="G9195" s="275"/>
      <c r="H9195" s="1"/>
      <c r="I9195" s="1"/>
      <c r="J9195" s="1"/>
      <c r="K9195" s="275"/>
      <c r="L9195" s="1"/>
      <c r="M9195" s="1"/>
    </row>
    <row r="9196" spans="1:13" ht="15">
      <c r="A9196" s="1"/>
      <c r="B9196" s="1"/>
      <c r="C9196" s="8">
        <v>6821</v>
      </c>
      <c r="D9196" s="1"/>
      <c r="E9196" s="1"/>
      <c r="F9196" s="1"/>
      <c r="G9196" s="275"/>
      <c r="H9196" s="1"/>
      <c r="I9196" s="1"/>
      <c r="J9196" s="1"/>
      <c r="K9196" s="275"/>
      <c r="L9196" s="1"/>
      <c r="M9196" s="1"/>
    </row>
    <row r="9197" spans="1:13" ht="15">
      <c r="A9197" s="1"/>
      <c r="B9197" s="1"/>
      <c r="C9197" s="8">
        <v>6822</v>
      </c>
      <c r="D9197" s="1"/>
      <c r="E9197" s="1"/>
      <c r="F9197" s="1"/>
      <c r="G9197" s="275"/>
      <c r="H9197" s="1"/>
      <c r="I9197" s="1"/>
      <c r="J9197" s="1"/>
      <c r="K9197" s="275"/>
      <c r="L9197" s="1"/>
      <c r="M9197" s="1"/>
    </row>
    <row r="9198" spans="1:13" ht="15">
      <c r="A9198" s="1"/>
      <c r="B9198" s="1"/>
      <c r="C9198" s="8">
        <v>6823</v>
      </c>
      <c r="D9198" s="1"/>
      <c r="E9198" s="1"/>
      <c r="F9198" s="1"/>
      <c r="G9198" s="275"/>
      <c r="H9198" s="1"/>
      <c r="I9198" s="1"/>
      <c r="J9198" s="1"/>
      <c r="K9198" s="275"/>
      <c r="L9198" s="1"/>
      <c r="M9198" s="1"/>
    </row>
    <row r="9199" spans="1:13" ht="15">
      <c r="A9199" s="1"/>
      <c r="B9199" s="1"/>
      <c r="C9199" s="8">
        <v>6824</v>
      </c>
      <c r="D9199" s="1"/>
      <c r="E9199" s="1"/>
      <c r="F9199" s="1"/>
      <c r="G9199" s="275"/>
      <c r="H9199" s="1"/>
      <c r="I9199" s="1"/>
      <c r="J9199" s="1"/>
      <c r="K9199" s="275"/>
      <c r="L9199" s="1"/>
      <c r="M9199" s="1"/>
    </row>
    <row r="9200" spans="1:13" ht="15">
      <c r="A9200" s="1"/>
      <c r="B9200" s="1"/>
      <c r="C9200" s="8">
        <v>6825</v>
      </c>
      <c r="D9200" s="1"/>
      <c r="E9200" s="1"/>
      <c r="F9200" s="1"/>
      <c r="G9200" s="275"/>
      <c r="H9200" s="1"/>
      <c r="I9200" s="1"/>
      <c r="J9200" s="1"/>
      <c r="K9200" s="275"/>
      <c r="L9200" s="1"/>
      <c r="M9200" s="1"/>
    </row>
    <row r="9201" spans="1:13" ht="15">
      <c r="A9201" s="1"/>
      <c r="B9201" s="1"/>
      <c r="C9201" s="8">
        <v>6826</v>
      </c>
      <c r="D9201" s="1"/>
      <c r="E9201" s="1"/>
      <c r="F9201" s="1"/>
      <c r="G9201" s="275"/>
      <c r="H9201" s="1"/>
      <c r="I9201" s="1"/>
      <c r="J9201" s="1"/>
      <c r="K9201" s="275"/>
      <c r="L9201" s="1"/>
      <c r="M9201" s="1"/>
    </row>
    <row r="9202" spans="1:13" ht="15">
      <c r="A9202" s="1"/>
      <c r="B9202" s="1"/>
      <c r="C9202" s="8">
        <v>6827</v>
      </c>
      <c r="D9202" s="1"/>
      <c r="E9202" s="1"/>
      <c r="F9202" s="1"/>
      <c r="G9202" s="275"/>
      <c r="H9202" s="1"/>
      <c r="I9202" s="1"/>
      <c r="J9202" s="1"/>
      <c r="K9202" s="275"/>
      <c r="L9202" s="1"/>
      <c r="M9202" s="1"/>
    </row>
    <row r="9203" spans="1:13" ht="15">
      <c r="A9203" s="1"/>
      <c r="B9203" s="1"/>
      <c r="C9203" s="8">
        <v>6828</v>
      </c>
      <c r="D9203" s="1"/>
      <c r="E9203" s="1"/>
      <c r="F9203" s="1"/>
      <c r="G9203" s="275"/>
      <c r="H9203" s="1"/>
      <c r="I9203" s="1"/>
      <c r="J9203" s="1"/>
      <c r="K9203" s="275"/>
      <c r="L9203" s="1"/>
      <c r="M9203" s="1"/>
    </row>
    <row r="9204" spans="1:13" ht="15">
      <c r="A9204" s="1"/>
      <c r="B9204" s="1"/>
      <c r="C9204" s="8">
        <v>6829</v>
      </c>
      <c r="D9204" s="1"/>
      <c r="E9204" s="1"/>
      <c r="F9204" s="1"/>
      <c r="G9204" s="275"/>
      <c r="H9204" s="1"/>
      <c r="I9204" s="1"/>
      <c r="J9204" s="1"/>
      <c r="K9204" s="275"/>
      <c r="L9204" s="1"/>
      <c r="M9204" s="1"/>
    </row>
    <row r="9205" spans="1:13" ht="15">
      <c r="A9205" s="1"/>
      <c r="B9205" s="1"/>
      <c r="C9205" s="8">
        <v>6830</v>
      </c>
      <c r="D9205" s="1"/>
      <c r="E9205" s="1"/>
      <c r="F9205" s="1"/>
      <c r="G9205" s="275"/>
      <c r="H9205" s="1"/>
      <c r="I9205" s="1"/>
      <c r="J9205" s="1"/>
      <c r="K9205" s="275"/>
      <c r="L9205" s="1"/>
      <c r="M9205" s="1"/>
    </row>
    <row r="9206" spans="1:13" ht="15">
      <c r="A9206" s="1"/>
      <c r="B9206" s="1"/>
      <c r="C9206" s="8">
        <v>6831</v>
      </c>
      <c r="D9206" s="1"/>
      <c r="E9206" s="1"/>
      <c r="F9206" s="1"/>
      <c r="G9206" s="275"/>
      <c r="H9206" s="1"/>
      <c r="I9206" s="1"/>
      <c r="J9206" s="1"/>
      <c r="K9206" s="275"/>
      <c r="L9206" s="1"/>
      <c r="M9206" s="1"/>
    </row>
    <row r="9207" spans="1:13" ht="15">
      <c r="A9207" s="1"/>
      <c r="B9207" s="1"/>
      <c r="C9207" s="8">
        <v>6832</v>
      </c>
      <c r="D9207" s="1"/>
      <c r="E9207" s="1"/>
      <c r="F9207" s="1"/>
      <c r="G9207" s="275"/>
      <c r="H9207" s="1"/>
      <c r="I9207" s="1"/>
      <c r="J9207" s="1"/>
      <c r="K9207" s="275"/>
      <c r="L9207" s="1"/>
      <c r="M9207" s="1"/>
    </row>
    <row r="9208" spans="1:13" ht="15">
      <c r="A9208" s="1"/>
      <c r="B9208" s="1"/>
      <c r="C9208" s="8">
        <v>6833</v>
      </c>
      <c r="D9208" s="1"/>
      <c r="E9208" s="1"/>
      <c r="F9208" s="1"/>
      <c r="G9208" s="275"/>
      <c r="H9208" s="1"/>
      <c r="I9208" s="1"/>
      <c r="J9208" s="1"/>
      <c r="K9208" s="275"/>
      <c r="L9208" s="1"/>
      <c r="M9208" s="1"/>
    </row>
    <row r="9209" spans="1:13" ht="15">
      <c r="A9209" s="1"/>
      <c r="B9209" s="1"/>
      <c r="C9209" s="8">
        <v>6834</v>
      </c>
      <c r="D9209" s="1"/>
      <c r="E9209" s="1"/>
      <c r="F9209" s="1"/>
      <c r="G9209" s="275"/>
      <c r="H9209" s="1"/>
      <c r="I9209" s="1"/>
      <c r="J9209" s="1"/>
      <c r="K9209" s="275"/>
      <c r="L9209" s="1"/>
      <c r="M9209" s="1"/>
    </row>
    <row r="9210" spans="1:13" ht="15">
      <c r="A9210" s="1"/>
      <c r="B9210" s="1"/>
      <c r="C9210" s="8">
        <v>6835</v>
      </c>
      <c r="D9210" s="1"/>
      <c r="E9210" s="1"/>
      <c r="F9210" s="1"/>
      <c r="G9210" s="275"/>
      <c r="H9210" s="1"/>
      <c r="I9210" s="1"/>
      <c r="J9210" s="1"/>
      <c r="K9210" s="275"/>
      <c r="L9210" s="1"/>
      <c r="M9210" s="1"/>
    </row>
    <row r="9211" spans="1:13" ht="15">
      <c r="A9211" s="1"/>
      <c r="B9211" s="1"/>
      <c r="C9211" s="8">
        <v>6836</v>
      </c>
      <c r="D9211" s="1"/>
      <c r="E9211" s="1"/>
      <c r="F9211" s="1"/>
      <c r="G9211" s="275"/>
      <c r="H9211" s="1"/>
      <c r="I9211" s="1"/>
      <c r="J9211" s="1"/>
      <c r="K9211" s="275"/>
      <c r="L9211" s="1"/>
      <c r="M9211" s="1"/>
    </row>
    <row r="9212" spans="1:13" ht="15">
      <c r="A9212" s="1"/>
      <c r="B9212" s="1"/>
      <c r="C9212" s="8">
        <v>6837</v>
      </c>
      <c r="D9212" s="1"/>
      <c r="E9212" s="1"/>
      <c r="F9212" s="1"/>
      <c r="G9212" s="275"/>
      <c r="H9212" s="1"/>
      <c r="I9212" s="1"/>
      <c r="J9212" s="1"/>
      <c r="K9212" s="275"/>
      <c r="L9212" s="1"/>
      <c r="M9212" s="1"/>
    </row>
    <row r="9213" spans="1:13" ht="15">
      <c r="A9213" s="1"/>
      <c r="B9213" s="1"/>
      <c r="C9213" s="8">
        <v>6838</v>
      </c>
      <c r="D9213" s="1"/>
      <c r="E9213" s="1"/>
      <c r="F9213" s="1"/>
      <c r="G9213" s="275"/>
      <c r="H9213" s="1"/>
      <c r="I9213" s="1"/>
      <c r="J9213" s="1"/>
      <c r="K9213" s="275"/>
      <c r="L9213" s="1"/>
      <c r="M9213" s="1"/>
    </row>
    <row r="9214" spans="1:13" ht="15">
      <c r="A9214" s="1"/>
      <c r="B9214" s="1"/>
      <c r="C9214" s="8">
        <v>6839</v>
      </c>
      <c r="D9214" s="1"/>
      <c r="E9214" s="1"/>
      <c r="F9214" s="1"/>
      <c r="G9214" s="275"/>
      <c r="H9214" s="1"/>
      <c r="I9214" s="1"/>
      <c r="J9214" s="1"/>
      <c r="K9214" s="275"/>
      <c r="L9214" s="1"/>
      <c r="M9214" s="1"/>
    </row>
    <row r="9215" spans="1:13" ht="15">
      <c r="A9215" s="1"/>
      <c r="B9215" s="1"/>
      <c r="C9215" s="8">
        <v>6840</v>
      </c>
      <c r="D9215" s="1"/>
      <c r="E9215" s="1"/>
      <c r="F9215" s="1"/>
      <c r="G9215" s="275"/>
      <c r="H9215" s="1"/>
      <c r="I9215" s="1"/>
      <c r="J9215" s="1"/>
      <c r="K9215" s="275"/>
      <c r="L9215" s="1"/>
      <c r="M9215" s="1"/>
    </row>
    <row r="9216" spans="1:13" ht="15">
      <c r="A9216" s="1"/>
      <c r="B9216" s="1"/>
      <c r="C9216" s="8">
        <v>6841</v>
      </c>
      <c r="D9216" s="1"/>
      <c r="E9216" s="1"/>
      <c r="F9216" s="1"/>
      <c r="G9216" s="275"/>
      <c r="H9216" s="1"/>
      <c r="I9216" s="1"/>
      <c r="J9216" s="1"/>
      <c r="K9216" s="275"/>
      <c r="L9216" s="1"/>
      <c r="M9216" s="1"/>
    </row>
    <row r="9217" spans="1:13" ht="15">
      <c r="A9217" s="1"/>
      <c r="B9217" s="1"/>
      <c r="C9217" s="8">
        <v>6842</v>
      </c>
      <c r="D9217" s="1"/>
      <c r="E9217" s="1"/>
      <c r="F9217" s="1"/>
      <c r="G9217" s="275"/>
      <c r="H9217" s="1"/>
      <c r="I9217" s="1"/>
      <c r="J9217" s="1"/>
      <c r="K9217" s="275"/>
      <c r="L9217" s="1"/>
      <c r="M9217" s="1"/>
    </row>
    <row r="9218" spans="1:13" ht="15">
      <c r="A9218" s="1"/>
      <c r="B9218" s="1"/>
      <c r="C9218" s="8">
        <v>6843</v>
      </c>
      <c r="D9218" s="1"/>
      <c r="E9218" s="1"/>
      <c r="F9218" s="1"/>
      <c r="G9218" s="275"/>
      <c r="H9218" s="1"/>
      <c r="I9218" s="1"/>
      <c r="J9218" s="1"/>
      <c r="K9218" s="275"/>
      <c r="L9218" s="1"/>
      <c r="M9218" s="1"/>
    </row>
    <row r="9219" spans="1:13" ht="15">
      <c r="A9219" s="1"/>
      <c r="B9219" s="1"/>
      <c r="C9219" s="8">
        <v>6844</v>
      </c>
      <c r="D9219" s="1"/>
      <c r="E9219" s="1"/>
      <c r="F9219" s="1"/>
      <c r="G9219" s="275"/>
      <c r="H9219" s="1"/>
      <c r="I9219" s="1"/>
      <c r="J9219" s="1"/>
      <c r="K9219" s="275"/>
      <c r="L9219" s="1"/>
      <c r="M9219" s="1"/>
    </row>
    <row r="9220" spans="1:13" ht="15">
      <c r="A9220" s="1"/>
      <c r="B9220" s="1"/>
      <c r="C9220" s="8">
        <v>6845</v>
      </c>
      <c r="D9220" s="1"/>
      <c r="E9220" s="1"/>
      <c r="F9220" s="1"/>
      <c r="G9220" s="275"/>
      <c r="H9220" s="1"/>
      <c r="I9220" s="1"/>
      <c r="J9220" s="1"/>
      <c r="K9220" s="275"/>
      <c r="L9220" s="1"/>
      <c r="M9220" s="1"/>
    </row>
    <row r="9221" spans="1:13" ht="15">
      <c r="A9221" s="1"/>
      <c r="B9221" s="1"/>
      <c r="C9221" s="8">
        <v>6846</v>
      </c>
      <c r="D9221" s="1"/>
      <c r="E9221" s="1"/>
      <c r="F9221" s="1"/>
      <c r="G9221" s="275"/>
      <c r="H9221" s="1"/>
      <c r="I9221" s="1"/>
      <c r="J9221" s="1"/>
      <c r="K9221" s="275"/>
      <c r="L9221" s="1"/>
      <c r="M9221" s="1"/>
    </row>
    <row r="9222" spans="1:13" ht="15">
      <c r="A9222" s="1"/>
      <c r="B9222" s="1"/>
      <c r="C9222" s="8">
        <v>6847</v>
      </c>
      <c r="D9222" s="1"/>
      <c r="E9222" s="1"/>
      <c r="F9222" s="1"/>
      <c r="G9222" s="275"/>
      <c r="H9222" s="1"/>
      <c r="I9222" s="1"/>
      <c r="J9222" s="1"/>
      <c r="K9222" s="275"/>
      <c r="L9222" s="1"/>
      <c r="M9222" s="1"/>
    </row>
    <row r="9223" spans="1:13" ht="15">
      <c r="A9223" s="1"/>
      <c r="B9223" s="1"/>
      <c r="C9223" s="8">
        <v>6848</v>
      </c>
      <c r="D9223" s="1"/>
      <c r="E9223" s="1"/>
      <c r="F9223" s="1"/>
      <c r="G9223" s="275"/>
      <c r="H9223" s="1"/>
      <c r="I9223" s="1"/>
      <c r="J9223" s="1"/>
      <c r="K9223" s="275"/>
      <c r="L9223" s="1"/>
      <c r="M9223" s="1"/>
    </row>
    <row r="9224" spans="1:13" ht="15">
      <c r="A9224" s="1"/>
      <c r="B9224" s="1"/>
      <c r="C9224" s="8">
        <v>6849</v>
      </c>
      <c r="D9224" s="1"/>
      <c r="E9224" s="1"/>
      <c r="F9224" s="1"/>
      <c r="G9224" s="275"/>
      <c r="H9224" s="1"/>
      <c r="I9224" s="1"/>
      <c r="J9224" s="1"/>
      <c r="K9224" s="275"/>
      <c r="L9224" s="1"/>
      <c r="M9224" s="1"/>
    </row>
    <row r="9225" spans="1:13" ht="15">
      <c r="A9225" s="1"/>
      <c r="B9225" s="1"/>
      <c r="C9225" s="8">
        <v>6850</v>
      </c>
      <c r="D9225" s="1"/>
      <c r="E9225" s="1"/>
      <c r="F9225" s="1"/>
      <c r="G9225" s="275"/>
      <c r="H9225" s="1"/>
      <c r="I9225" s="1"/>
      <c r="J9225" s="1"/>
      <c r="K9225" s="275"/>
      <c r="L9225" s="1"/>
      <c r="M9225" s="1"/>
    </row>
    <row r="9226" spans="1:13" ht="15">
      <c r="A9226" s="1"/>
      <c r="B9226" s="1"/>
      <c r="C9226" s="8">
        <v>6851</v>
      </c>
      <c r="D9226" s="1"/>
      <c r="E9226" s="1"/>
      <c r="F9226" s="1"/>
      <c r="G9226" s="275"/>
      <c r="H9226" s="1"/>
      <c r="I9226" s="1"/>
      <c r="J9226" s="1"/>
      <c r="K9226" s="275"/>
      <c r="L9226" s="1"/>
      <c r="M9226" s="1"/>
    </row>
    <row r="9227" spans="1:13" ht="15">
      <c r="A9227" s="1"/>
      <c r="B9227" s="1"/>
      <c r="C9227" s="8">
        <v>6852</v>
      </c>
      <c r="D9227" s="1"/>
      <c r="E9227" s="1"/>
      <c r="F9227" s="1"/>
      <c r="G9227" s="275"/>
      <c r="H9227" s="1"/>
      <c r="I9227" s="1"/>
      <c r="J9227" s="1"/>
      <c r="K9227" s="275"/>
      <c r="L9227" s="1"/>
      <c r="M9227" s="1"/>
    </row>
    <row r="9228" spans="1:13" ht="15">
      <c r="A9228" s="1"/>
      <c r="B9228" s="1"/>
      <c r="C9228" s="8">
        <v>6853</v>
      </c>
      <c r="D9228" s="1"/>
      <c r="E9228" s="1"/>
      <c r="F9228" s="1"/>
      <c r="G9228" s="275"/>
      <c r="H9228" s="1"/>
      <c r="I9228" s="1"/>
      <c r="J9228" s="1"/>
      <c r="K9228" s="275"/>
      <c r="L9228" s="1"/>
      <c r="M9228" s="1"/>
    </row>
    <row r="9229" spans="1:13" ht="15">
      <c r="A9229" s="1"/>
      <c r="B9229" s="1"/>
      <c r="C9229" s="8">
        <v>6854</v>
      </c>
      <c r="D9229" s="1"/>
      <c r="E9229" s="1"/>
      <c r="F9229" s="1"/>
      <c r="G9229" s="275"/>
      <c r="H9229" s="1"/>
      <c r="I9229" s="1"/>
      <c r="J9229" s="1"/>
      <c r="K9229" s="275"/>
      <c r="L9229" s="1"/>
      <c r="M9229" s="1"/>
    </row>
    <row r="9230" spans="1:13" ht="15">
      <c r="A9230" s="1"/>
      <c r="B9230" s="1"/>
      <c r="C9230" s="8">
        <v>6855</v>
      </c>
      <c r="D9230" s="1"/>
      <c r="E9230" s="1"/>
      <c r="F9230" s="1"/>
      <c r="G9230" s="275"/>
      <c r="H9230" s="1"/>
      <c r="I9230" s="1"/>
      <c r="J9230" s="1"/>
      <c r="K9230" s="275"/>
      <c r="L9230" s="1"/>
      <c r="M9230" s="1"/>
    </row>
    <row r="9231" spans="1:13" ht="15">
      <c r="A9231" s="1"/>
      <c r="B9231" s="1"/>
      <c r="C9231" s="8">
        <v>6856</v>
      </c>
      <c r="D9231" s="1"/>
      <c r="E9231" s="1"/>
      <c r="F9231" s="1"/>
      <c r="G9231" s="275"/>
      <c r="H9231" s="1"/>
      <c r="I9231" s="1"/>
      <c r="J9231" s="1"/>
      <c r="K9231" s="275"/>
      <c r="L9231" s="1"/>
      <c r="M9231" s="1"/>
    </row>
    <row r="9232" spans="1:13" ht="15">
      <c r="A9232" s="1"/>
      <c r="B9232" s="1"/>
      <c r="C9232" s="8">
        <v>6857</v>
      </c>
      <c r="D9232" s="1"/>
      <c r="E9232" s="1"/>
      <c r="F9232" s="1"/>
      <c r="G9232" s="275"/>
      <c r="H9232" s="1"/>
      <c r="I9232" s="1"/>
      <c r="J9232" s="1"/>
      <c r="K9232" s="275"/>
      <c r="L9232" s="1"/>
      <c r="M9232" s="1"/>
    </row>
    <row r="9233" spans="1:13" ht="15">
      <c r="A9233" s="1"/>
      <c r="B9233" s="1"/>
      <c r="C9233" s="8">
        <v>6858</v>
      </c>
      <c r="D9233" s="1"/>
      <c r="E9233" s="1"/>
      <c r="F9233" s="1"/>
      <c r="G9233" s="275"/>
      <c r="H9233" s="1"/>
      <c r="I9233" s="1"/>
      <c r="J9233" s="1"/>
      <c r="K9233" s="275"/>
      <c r="L9233" s="1"/>
      <c r="M9233" s="1"/>
    </row>
    <row r="9234" spans="1:13" ht="15">
      <c r="A9234" s="1"/>
      <c r="B9234" s="1"/>
      <c r="C9234" s="8">
        <v>6859</v>
      </c>
      <c r="D9234" s="1"/>
      <c r="E9234" s="1"/>
      <c r="F9234" s="1"/>
      <c r="G9234" s="275"/>
      <c r="H9234" s="1"/>
      <c r="I9234" s="1"/>
      <c r="J9234" s="1"/>
      <c r="K9234" s="275"/>
      <c r="L9234" s="1"/>
      <c r="M9234" s="1"/>
    </row>
    <row r="9235" spans="1:13" ht="15">
      <c r="A9235" s="1"/>
      <c r="B9235" s="1"/>
      <c r="C9235" s="8">
        <v>6860</v>
      </c>
      <c r="D9235" s="1"/>
      <c r="E9235" s="1"/>
      <c r="F9235" s="1"/>
      <c r="G9235" s="275"/>
      <c r="H9235" s="1"/>
      <c r="I9235" s="1"/>
      <c r="J9235" s="1"/>
      <c r="K9235" s="275"/>
      <c r="L9235" s="1"/>
      <c r="M9235" s="1"/>
    </row>
    <row r="9236" spans="1:13" ht="15">
      <c r="A9236" s="1"/>
      <c r="B9236" s="1"/>
      <c r="C9236" s="8">
        <v>6861</v>
      </c>
      <c r="D9236" s="1"/>
      <c r="E9236" s="1"/>
      <c r="F9236" s="1"/>
      <c r="G9236" s="275"/>
      <c r="H9236" s="1"/>
      <c r="I9236" s="1"/>
      <c r="J9236" s="1"/>
      <c r="K9236" s="275"/>
      <c r="L9236" s="1"/>
      <c r="M9236" s="1"/>
    </row>
    <row r="9237" spans="1:13" ht="15">
      <c r="A9237" s="1"/>
      <c r="B9237" s="1"/>
      <c r="C9237" s="8">
        <v>6862</v>
      </c>
      <c r="D9237" s="1"/>
      <c r="E9237" s="1"/>
      <c r="F9237" s="1"/>
      <c r="G9237" s="275"/>
      <c r="H9237" s="1"/>
      <c r="I9237" s="1"/>
      <c r="J9237" s="1"/>
      <c r="K9237" s="275"/>
      <c r="L9237" s="1"/>
      <c r="M9237" s="1"/>
    </row>
    <row r="9238" spans="1:13" ht="15">
      <c r="A9238" s="1"/>
      <c r="B9238" s="1"/>
      <c r="C9238" s="8">
        <v>6863</v>
      </c>
      <c r="D9238" s="1"/>
      <c r="E9238" s="1"/>
      <c r="F9238" s="1"/>
      <c r="G9238" s="275"/>
      <c r="H9238" s="1"/>
      <c r="I9238" s="1"/>
      <c r="J9238" s="1"/>
      <c r="K9238" s="275"/>
      <c r="L9238" s="1"/>
      <c r="M9238" s="1"/>
    </row>
    <row r="9239" spans="1:13" ht="15">
      <c r="A9239" s="1"/>
      <c r="B9239" s="1"/>
      <c r="C9239" s="8">
        <v>6864</v>
      </c>
      <c r="D9239" s="1"/>
      <c r="E9239" s="1"/>
      <c r="F9239" s="1"/>
      <c r="G9239" s="275"/>
      <c r="H9239" s="1"/>
      <c r="I9239" s="1"/>
      <c r="J9239" s="1"/>
      <c r="K9239" s="275"/>
      <c r="L9239" s="1"/>
      <c r="M9239" s="1"/>
    </row>
    <row r="9240" spans="1:13" ht="15">
      <c r="A9240" s="1"/>
      <c r="B9240" s="1"/>
      <c r="C9240" s="8">
        <v>6865</v>
      </c>
      <c r="D9240" s="1"/>
      <c r="E9240" s="1"/>
      <c r="F9240" s="1"/>
      <c r="G9240" s="275"/>
      <c r="H9240" s="1"/>
      <c r="I9240" s="1"/>
      <c r="J9240" s="1"/>
      <c r="K9240" s="275"/>
      <c r="L9240" s="1"/>
      <c r="M9240" s="1"/>
    </row>
    <row r="9241" spans="1:13" ht="15">
      <c r="A9241" s="1"/>
      <c r="B9241" s="1"/>
      <c r="C9241" s="8">
        <v>6866</v>
      </c>
      <c r="D9241" s="1"/>
      <c r="E9241" s="1"/>
      <c r="F9241" s="1"/>
      <c r="G9241" s="275"/>
      <c r="H9241" s="1"/>
      <c r="I9241" s="1"/>
      <c r="J9241" s="1"/>
      <c r="K9241" s="275"/>
      <c r="L9241" s="1"/>
      <c r="M9241" s="1"/>
    </row>
    <row r="9242" spans="1:13" ht="15">
      <c r="A9242" s="1"/>
      <c r="B9242" s="1"/>
      <c r="C9242" s="8">
        <v>6867</v>
      </c>
      <c r="D9242" s="1"/>
      <c r="E9242" s="1"/>
      <c r="F9242" s="1"/>
      <c r="G9242" s="275"/>
      <c r="H9242" s="1"/>
      <c r="I9242" s="1"/>
      <c r="J9242" s="1"/>
      <c r="K9242" s="275"/>
      <c r="L9242" s="1"/>
      <c r="M9242" s="1"/>
    </row>
    <row r="9243" spans="1:13" ht="15">
      <c r="A9243" s="1"/>
      <c r="B9243" s="1"/>
      <c r="C9243" s="8">
        <v>6868</v>
      </c>
      <c r="D9243" s="1"/>
      <c r="E9243" s="1"/>
      <c r="F9243" s="1"/>
      <c r="G9243" s="275"/>
      <c r="H9243" s="1"/>
      <c r="I9243" s="1"/>
      <c r="J9243" s="1"/>
      <c r="K9243" s="275"/>
      <c r="L9243" s="1"/>
      <c r="M9243" s="1"/>
    </row>
    <row r="9244" spans="1:13" ht="15">
      <c r="A9244" s="1"/>
      <c r="B9244" s="1"/>
      <c r="C9244" s="8">
        <v>6869</v>
      </c>
      <c r="D9244" s="1"/>
      <c r="E9244" s="1"/>
      <c r="F9244" s="1"/>
      <c r="G9244" s="275"/>
      <c r="H9244" s="1"/>
      <c r="I9244" s="1"/>
      <c r="J9244" s="1"/>
      <c r="K9244" s="275"/>
      <c r="L9244" s="1"/>
      <c r="M9244" s="1"/>
    </row>
    <row r="9245" spans="1:13" ht="15">
      <c r="A9245" s="1"/>
      <c r="B9245" s="1"/>
      <c r="C9245" s="8">
        <v>6870</v>
      </c>
      <c r="D9245" s="1"/>
      <c r="E9245" s="1"/>
      <c r="F9245" s="1"/>
      <c r="G9245" s="275"/>
      <c r="H9245" s="1"/>
      <c r="I9245" s="1"/>
      <c r="J9245" s="1"/>
      <c r="K9245" s="275"/>
      <c r="L9245" s="1"/>
      <c r="M9245" s="1"/>
    </row>
    <row r="9246" spans="1:13" ht="15">
      <c r="A9246" s="1"/>
      <c r="B9246" s="1"/>
      <c r="C9246" s="8">
        <v>6871</v>
      </c>
      <c r="D9246" s="1"/>
      <c r="E9246" s="1"/>
      <c r="F9246" s="1"/>
      <c r="G9246" s="275"/>
      <c r="H9246" s="1"/>
      <c r="I9246" s="1"/>
      <c r="J9246" s="1"/>
      <c r="K9246" s="275"/>
      <c r="L9246" s="1"/>
      <c r="M9246" s="1"/>
    </row>
    <row r="9247" spans="1:13" ht="15">
      <c r="A9247" s="1"/>
      <c r="B9247" s="1"/>
      <c r="C9247" s="8">
        <v>6872</v>
      </c>
      <c r="D9247" s="1"/>
      <c r="E9247" s="1"/>
      <c r="F9247" s="1"/>
      <c r="G9247" s="275"/>
      <c r="H9247" s="1"/>
      <c r="I9247" s="1"/>
      <c r="J9247" s="1"/>
      <c r="K9247" s="275"/>
      <c r="L9247" s="1"/>
      <c r="M9247" s="1"/>
    </row>
    <row r="9248" spans="1:13" ht="15">
      <c r="A9248" s="1"/>
      <c r="B9248" s="1"/>
      <c r="C9248" s="8">
        <v>6873</v>
      </c>
      <c r="D9248" s="1"/>
      <c r="E9248" s="1"/>
      <c r="F9248" s="1"/>
      <c r="G9248" s="275"/>
      <c r="H9248" s="1"/>
      <c r="I9248" s="1"/>
      <c r="J9248" s="1"/>
      <c r="K9248" s="275"/>
      <c r="L9248" s="1"/>
      <c r="M9248" s="1"/>
    </row>
    <row r="9249" spans="1:13" ht="15">
      <c r="A9249" s="1"/>
      <c r="B9249" s="1"/>
      <c r="C9249" s="8">
        <v>6874</v>
      </c>
      <c r="D9249" s="1"/>
      <c r="E9249" s="1"/>
      <c r="F9249" s="1"/>
      <c r="G9249" s="275"/>
      <c r="H9249" s="1"/>
      <c r="I9249" s="1"/>
      <c r="J9249" s="1"/>
      <c r="K9249" s="275"/>
      <c r="L9249" s="1"/>
      <c r="M9249" s="1"/>
    </row>
    <row r="9250" spans="1:13" ht="15">
      <c r="A9250" s="1"/>
      <c r="B9250" s="1"/>
      <c r="C9250" s="8">
        <v>6875</v>
      </c>
      <c r="D9250" s="1"/>
      <c r="E9250" s="1"/>
      <c r="F9250" s="1"/>
      <c r="G9250" s="275"/>
      <c r="H9250" s="1"/>
      <c r="I9250" s="1"/>
      <c r="J9250" s="1"/>
      <c r="K9250" s="275"/>
      <c r="L9250" s="1"/>
      <c r="M9250" s="1"/>
    </row>
    <row r="9251" spans="1:13" ht="15">
      <c r="A9251" s="1"/>
      <c r="B9251" s="1"/>
      <c r="C9251" s="8">
        <v>6876</v>
      </c>
      <c r="D9251" s="1"/>
      <c r="E9251" s="1"/>
      <c r="F9251" s="1"/>
      <c r="G9251" s="275"/>
      <c r="H9251" s="1"/>
      <c r="I9251" s="1"/>
      <c r="J9251" s="1"/>
      <c r="K9251" s="275"/>
      <c r="L9251" s="1"/>
      <c r="M9251" s="1"/>
    </row>
    <row r="9252" spans="1:13" ht="15">
      <c r="A9252" s="1"/>
      <c r="B9252" s="1"/>
      <c r="C9252" s="8">
        <v>6877</v>
      </c>
      <c r="D9252" s="1"/>
      <c r="E9252" s="1"/>
      <c r="F9252" s="1"/>
      <c r="G9252" s="275"/>
      <c r="H9252" s="1"/>
      <c r="I9252" s="1"/>
      <c r="J9252" s="1"/>
      <c r="K9252" s="275"/>
      <c r="L9252" s="1"/>
      <c r="M9252" s="1"/>
    </row>
    <row r="9253" spans="1:13" ht="15">
      <c r="A9253" s="1"/>
      <c r="B9253" s="1"/>
      <c r="C9253" s="8">
        <v>6878</v>
      </c>
      <c r="D9253" s="1"/>
      <c r="E9253" s="1"/>
      <c r="F9253" s="1"/>
      <c r="G9253" s="275"/>
      <c r="H9253" s="1"/>
      <c r="I9253" s="1"/>
      <c r="J9253" s="1"/>
      <c r="K9253" s="275"/>
      <c r="L9253" s="1"/>
      <c r="M9253" s="1"/>
    </row>
    <row r="9254" spans="1:13" ht="15">
      <c r="A9254" s="1"/>
      <c r="B9254" s="1"/>
      <c r="C9254" s="8">
        <v>6879</v>
      </c>
      <c r="D9254" s="1"/>
      <c r="E9254" s="1"/>
      <c r="F9254" s="1"/>
      <c r="G9254" s="275"/>
      <c r="H9254" s="1"/>
      <c r="I9254" s="1"/>
      <c r="J9254" s="1"/>
      <c r="K9254" s="275"/>
      <c r="L9254" s="1"/>
      <c r="M9254" s="1"/>
    </row>
    <row r="9255" spans="1:13" ht="15">
      <c r="A9255" s="1"/>
      <c r="B9255" s="1"/>
      <c r="C9255" s="8">
        <v>6880</v>
      </c>
      <c r="D9255" s="1"/>
      <c r="E9255" s="1"/>
      <c r="F9255" s="1"/>
      <c r="G9255" s="275"/>
      <c r="H9255" s="1"/>
      <c r="I9255" s="1"/>
      <c r="J9255" s="1"/>
      <c r="K9255" s="275"/>
      <c r="L9255" s="1"/>
      <c r="M9255" s="1"/>
    </row>
    <row r="9256" spans="1:13" ht="15">
      <c r="A9256" s="1"/>
      <c r="B9256" s="1"/>
      <c r="C9256" s="8">
        <v>6881</v>
      </c>
      <c r="D9256" s="1"/>
      <c r="E9256" s="1"/>
      <c r="F9256" s="1"/>
      <c r="G9256" s="275"/>
      <c r="H9256" s="1"/>
      <c r="I9256" s="1"/>
      <c r="J9256" s="1"/>
      <c r="K9256" s="275"/>
      <c r="L9256" s="1"/>
      <c r="M9256" s="1"/>
    </row>
    <row r="9257" spans="1:13" ht="15">
      <c r="A9257" s="1"/>
      <c r="B9257" s="1"/>
      <c r="C9257" s="8">
        <v>6882</v>
      </c>
      <c r="D9257" s="1"/>
      <c r="E9257" s="1"/>
      <c r="F9257" s="1"/>
      <c r="G9257" s="275"/>
      <c r="H9257" s="1"/>
      <c r="I9257" s="1"/>
      <c r="J9257" s="1"/>
      <c r="K9257" s="275"/>
      <c r="L9257" s="1"/>
      <c r="M9257" s="1"/>
    </row>
    <row r="9258" spans="1:13" ht="15">
      <c r="A9258" s="1"/>
      <c r="B9258" s="1"/>
      <c r="C9258" s="8">
        <v>6883</v>
      </c>
      <c r="D9258" s="1"/>
      <c r="E9258" s="1"/>
      <c r="F9258" s="1"/>
      <c r="G9258" s="275"/>
      <c r="H9258" s="1"/>
      <c r="I9258" s="1"/>
      <c r="J9258" s="1"/>
      <c r="K9258" s="275"/>
      <c r="L9258" s="1"/>
      <c r="M9258" s="1"/>
    </row>
    <row r="9259" spans="1:13" ht="15">
      <c r="A9259" s="1"/>
      <c r="B9259" s="1"/>
      <c r="C9259" s="8">
        <v>6884</v>
      </c>
      <c r="D9259" s="1"/>
      <c r="E9259" s="1"/>
      <c r="F9259" s="1"/>
      <c r="G9259" s="275"/>
      <c r="H9259" s="1"/>
      <c r="I9259" s="1"/>
      <c r="J9259" s="1"/>
      <c r="K9259" s="275"/>
      <c r="L9259" s="1"/>
      <c r="M9259" s="1"/>
    </row>
    <row r="9260" spans="1:13" ht="15">
      <c r="A9260" s="1"/>
      <c r="B9260" s="1"/>
      <c r="C9260" s="8">
        <v>6885</v>
      </c>
      <c r="D9260" s="1"/>
      <c r="E9260" s="1"/>
      <c r="F9260" s="1"/>
      <c r="G9260" s="275"/>
      <c r="H9260" s="1"/>
      <c r="I9260" s="1"/>
      <c r="J9260" s="1"/>
      <c r="K9260" s="275"/>
      <c r="L9260" s="1"/>
      <c r="M9260" s="1"/>
    </row>
    <row r="9261" spans="1:13" ht="15">
      <c r="A9261" s="1"/>
      <c r="B9261" s="1"/>
      <c r="C9261" s="8">
        <v>6886</v>
      </c>
      <c r="D9261" s="1"/>
      <c r="E9261" s="1"/>
      <c r="F9261" s="1"/>
      <c r="G9261" s="275"/>
      <c r="H9261" s="1"/>
      <c r="I9261" s="1"/>
      <c r="J9261" s="1"/>
      <c r="K9261" s="275"/>
      <c r="L9261" s="1"/>
      <c r="M9261" s="1"/>
    </row>
    <row r="9262" spans="1:13" ht="15">
      <c r="A9262" s="1"/>
      <c r="B9262" s="1"/>
      <c r="C9262" s="8">
        <v>6887</v>
      </c>
      <c r="D9262" s="1"/>
      <c r="E9262" s="1"/>
      <c r="F9262" s="1"/>
      <c r="G9262" s="275"/>
      <c r="H9262" s="1"/>
      <c r="I9262" s="1"/>
      <c r="J9262" s="1"/>
      <c r="K9262" s="275"/>
      <c r="L9262" s="1"/>
      <c r="M9262" s="1"/>
    </row>
    <row r="9263" spans="1:13" ht="15">
      <c r="A9263" s="1"/>
      <c r="B9263" s="1"/>
      <c r="C9263" s="8">
        <v>6888</v>
      </c>
      <c r="D9263" s="1"/>
      <c r="E9263" s="1"/>
      <c r="F9263" s="1"/>
      <c r="G9263" s="275"/>
      <c r="H9263" s="1"/>
      <c r="I9263" s="1"/>
      <c r="J9263" s="1"/>
      <c r="K9263" s="275"/>
      <c r="L9263" s="1"/>
      <c r="M9263" s="1"/>
    </row>
    <row r="9264" spans="1:13" ht="15">
      <c r="A9264" s="1"/>
      <c r="B9264" s="1"/>
      <c r="C9264" s="8">
        <v>6889</v>
      </c>
      <c r="D9264" s="1"/>
      <c r="E9264" s="1"/>
      <c r="F9264" s="1"/>
      <c r="G9264" s="275"/>
      <c r="H9264" s="1"/>
      <c r="I9264" s="1"/>
      <c r="J9264" s="1"/>
      <c r="K9264" s="275"/>
      <c r="L9264" s="1"/>
      <c r="M9264" s="1"/>
    </row>
    <row r="9265" spans="1:13" ht="15">
      <c r="A9265" s="1"/>
      <c r="B9265" s="1"/>
      <c r="C9265" s="8">
        <v>6890</v>
      </c>
      <c r="D9265" s="1"/>
      <c r="E9265" s="1"/>
      <c r="F9265" s="1"/>
      <c r="G9265" s="275"/>
      <c r="H9265" s="1"/>
      <c r="I9265" s="1"/>
      <c r="J9265" s="1"/>
      <c r="K9265" s="275"/>
      <c r="L9265" s="1"/>
      <c r="M9265" s="1"/>
    </row>
    <row r="9266" spans="1:13" ht="15">
      <c r="A9266" s="1"/>
      <c r="B9266" s="1"/>
      <c r="C9266" s="8">
        <v>6891</v>
      </c>
      <c r="D9266" s="1"/>
      <c r="E9266" s="1"/>
      <c r="F9266" s="1"/>
      <c r="G9266" s="275"/>
      <c r="H9266" s="1"/>
      <c r="I9266" s="1"/>
      <c r="J9266" s="1"/>
      <c r="K9266" s="275"/>
      <c r="L9266" s="1"/>
      <c r="M9266" s="1"/>
    </row>
    <row r="9267" spans="1:13" ht="15">
      <c r="A9267" s="1"/>
      <c r="B9267" s="1"/>
      <c r="C9267" s="8">
        <v>6892</v>
      </c>
      <c r="D9267" s="1"/>
      <c r="E9267" s="1"/>
      <c r="F9267" s="1"/>
      <c r="G9267" s="275"/>
      <c r="H9267" s="1"/>
      <c r="I9267" s="1"/>
      <c r="J9267" s="1"/>
      <c r="K9267" s="275"/>
      <c r="L9267" s="1"/>
      <c r="M9267" s="1"/>
    </row>
    <row r="9268" spans="1:13" ht="15">
      <c r="A9268" s="1"/>
      <c r="B9268" s="1"/>
      <c r="C9268" s="8">
        <v>6893</v>
      </c>
      <c r="D9268" s="1"/>
      <c r="E9268" s="1"/>
      <c r="F9268" s="1"/>
      <c r="G9268" s="275"/>
      <c r="H9268" s="1"/>
      <c r="I9268" s="1"/>
      <c r="J9268" s="1"/>
      <c r="K9268" s="275"/>
      <c r="L9268" s="1"/>
      <c r="M9268" s="1"/>
    </row>
    <row r="9269" spans="1:13" ht="15">
      <c r="A9269" s="1"/>
      <c r="B9269" s="1"/>
      <c r="C9269" s="8">
        <v>6894</v>
      </c>
      <c r="D9269" s="1"/>
      <c r="E9269" s="1"/>
      <c r="F9269" s="1"/>
      <c r="G9269" s="275"/>
      <c r="H9269" s="1"/>
      <c r="I9269" s="1"/>
      <c r="J9269" s="1"/>
      <c r="K9269" s="275"/>
      <c r="L9269" s="1"/>
      <c r="M9269" s="1"/>
    </row>
    <row r="9270" spans="1:13" ht="15">
      <c r="A9270" s="1"/>
      <c r="B9270" s="1"/>
      <c r="C9270" s="8">
        <v>6895</v>
      </c>
      <c r="D9270" s="1"/>
      <c r="E9270" s="1"/>
      <c r="F9270" s="1"/>
      <c r="G9270" s="275"/>
      <c r="H9270" s="1"/>
      <c r="I9270" s="1"/>
      <c r="J9270" s="1"/>
      <c r="K9270" s="275"/>
      <c r="L9270" s="1"/>
      <c r="M9270" s="1"/>
    </row>
    <row r="9271" spans="1:13" ht="15">
      <c r="A9271" s="1"/>
      <c r="B9271" s="1"/>
      <c r="C9271" s="8">
        <v>6896</v>
      </c>
      <c r="D9271" s="1"/>
      <c r="E9271" s="1"/>
      <c r="F9271" s="1"/>
      <c r="G9271" s="275"/>
      <c r="H9271" s="1"/>
      <c r="I9271" s="1"/>
      <c r="J9271" s="1"/>
      <c r="K9271" s="275"/>
      <c r="L9271" s="1"/>
      <c r="M9271" s="1"/>
    </row>
    <row r="9272" spans="1:13" ht="15">
      <c r="A9272" s="1"/>
      <c r="B9272" s="1"/>
      <c r="C9272" s="8">
        <v>6897</v>
      </c>
      <c r="D9272" s="1"/>
      <c r="E9272" s="1"/>
      <c r="F9272" s="1"/>
      <c r="G9272" s="275"/>
      <c r="H9272" s="1"/>
      <c r="I9272" s="1"/>
      <c r="J9272" s="1"/>
      <c r="K9272" s="275"/>
      <c r="L9272" s="1"/>
      <c r="M9272" s="1"/>
    </row>
    <row r="9273" spans="1:13" ht="15">
      <c r="A9273" s="1"/>
      <c r="B9273" s="1"/>
      <c r="C9273" s="8">
        <v>6898</v>
      </c>
      <c r="D9273" s="1"/>
      <c r="E9273" s="1"/>
      <c r="F9273" s="1"/>
      <c r="G9273" s="275"/>
      <c r="H9273" s="1"/>
      <c r="I9273" s="1"/>
      <c r="J9273" s="1"/>
      <c r="K9273" s="275"/>
      <c r="L9273" s="1"/>
      <c r="M9273" s="1"/>
    </row>
    <row r="9274" spans="1:13" ht="15">
      <c r="A9274" s="1"/>
      <c r="B9274" s="1"/>
      <c r="C9274" s="8">
        <v>6899</v>
      </c>
      <c r="D9274" s="1"/>
      <c r="E9274" s="1"/>
      <c r="F9274" s="1"/>
      <c r="G9274" s="275"/>
      <c r="H9274" s="1"/>
      <c r="I9274" s="1"/>
      <c r="J9274" s="1"/>
      <c r="K9274" s="275"/>
      <c r="L9274" s="1"/>
      <c r="M9274" s="1"/>
    </row>
    <row r="9275" spans="1:13" ht="15">
      <c r="A9275" s="1"/>
      <c r="B9275" s="1"/>
      <c r="C9275" s="8">
        <v>6900</v>
      </c>
      <c r="D9275" s="1"/>
      <c r="E9275" s="1"/>
      <c r="F9275" s="1"/>
      <c r="G9275" s="275"/>
      <c r="H9275" s="1"/>
      <c r="I9275" s="1"/>
      <c r="J9275" s="1"/>
      <c r="K9275" s="275"/>
      <c r="L9275" s="1"/>
      <c r="M9275" s="1"/>
    </row>
    <row r="9276" spans="1:13" ht="15">
      <c r="A9276" s="1"/>
      <c r="B9276" s="1"/>
      <c r="C9276" s="8">
        <v>6901</v>
      </c>
      <c r="D9276" s="1"/>
      <c r="E9276" s="1"/>
      <c r="F9276" s="1"/>
      <c r="G9276" s="275"/>
      <c r="H9276" s="1"/>
      <c r="I9276" s="1"/>
      <c r="J9276" s="1"/>
      <c r="K9276" s="275"/>
      <c r="L9276" s="1"/>
      <c r="M9276" s="1"/>
    </row>
    <row r="9277" spans="1:13" ht="15">
      <c r="A9277" s="1"/>
      <c r="B9277" s="1"/>
      <c r="C9277" s="8">
        <v>6902</v>
      </c>
      <c r="D9277" s="1"/>
      <c r="E9277" s="1"/>
      <c r="F9277" s="1"/>
      <c r="G9277" s="275"/>
      <c r="H9277" s="1"/>
      <c r="I9277" s="1"/>
      <c r="J9277" s="1"/>
      <c r="K9277" s="275"/>
      <c r="L9277" s="1"/>
      <c r="M9277" s="1"/>
    </row>
    <row r="9278" spans="1:13" ht="15">
      <c r="A9278" s="1"/>
      <c r="B9278" s="1"/>
      <c r="C9278" s="8">
        <v>6903</v>
      </c>
      <c r="D9278" s="1"/>
      <c r="E9278" s="1"/>
      <c r="F9278" s="1"/>
      <c r="G9278" s="275"/>
      <c r="H9278" s="1"/>
      <c r="I9278" s="1"/>
      <c r="J9278" s="1"/>
      <c r="K9278" s="275"/>
      <c r="L9278" s="1"/>
      <c r="M9278" s="1"/>
    </row>
    <row r="9279" spans="1:13" ht="15">
      <c r="A9279" s="1"/>
      <c r="B9279" s="1"/>
      <c r="C9279" s="8">
        <v>6904</v>
      </c>
      <c r="D9279" s="1"/>
      <c r="E9279" s="1"/>
      <c r="F9279" s="1"/>
      <c r="G9279" s="275"/>
      <c r="H9279" s="1"/>
      <c r="I9279" s="1"/>
      <c r="J9279" s="1"/>
      <c r="K9279" s="275"/>
      <c r="L9279" s="1"/>
      <c r="M9279" s="1"/>
    </row>
    <row r="9280" spans="1:13" ht="15">
      <c r="A9280" s="1"/>
      <c r="B9280" s="1"/>
      <c r="C9280" s="8">
        <v>6905</v>
      </c>
      <c r="D9280" s="1"/>
      <c r="E9280" s="1"/>
      <c r="F9280" s="1"/>
      <c r="G9280" s="275"/>
      <c r="H9280" s="1"/>
      <c r="I9280" s="1"/>
      <c r="J9280" s="1"/>
      <c r="K9280" s="275"/>
      <c r="L9280" s="1"/>
      <c r="M9280" s="1"/>
    </row>
    <row r="9281" spans="1:13" ht="15">
      <c r="A9281" s="1"/>
      <c r="B9281" s="1"/>
      <c r="C9281" s="8">
        <v>6906</v>
      </c>
      <c r="D9281" s="1"/>
      <c r="E9281" s="1"/>
      <c r="F9281" s="1"/>
      <c r="G9281" s="275"/>
      <c r="H9281" s="1"/>
      <c r="I9281" s="1"/>
      <c r="J9281" s="1"/>
      <c r="K9281" s="275"/>
      <c r="L9281" s="1"/>
      <c r="M9281" s="1"/>
    </row>
    <row r="9282" spans="1:13" ht="15">
      <c r="A9282" s="1"/>
      <c r="B9282" s="1"/>
      <c r="C9282" s="8">
        <v>6907</v>
      </c>
      <c r="D9282" s="1"/>
      <c r="E9282" s="1"/>
      <c r="F9282" s="1"/>
      <c r="G9282" s="275"/>
      <c r="H9282" s="1"/>
      <c r="I9282" s="1"/>
      <c r="J9282" s="1"/>
      <c r="K9282" s="275"/>
      <c r="L9282" s="1"/>
      <c r="M9282" s="1"/>
    </row>
    <row r="9283" spans="1:13" ht="15">
      <c r="A9283" s="1"/>
      <c r="B9283" s="1"/>
      <c r="C9283" s="8">
        <v>6908</v>
      </c>
      <c r="D9283" s="1"/>
      <c r="E9283" s="1"/>
      <c r="F9283" s="1"/>
      <c r="G9283" s="275"/>
      <c r="H9283" s="1"/>
      <c r="I9283" s="1"/>
      <c r="J9283" s="1"/>
      <c r="K9283" s="275"/>
      <c r="L9283" s="1"/>
      <c r="M9283" s="1"/>
    </row>
    <row r="9284" spans="1:13" ht="15">
      <c r="A9284" s="1"/>
      <c r="B9284" s="1"/>
      <c r="C9284" s="8">
        <v>6909</v>
      </c>
      <c r="D9284" s="1"/>
      <c r="E9284" s="1"/>
      <c r="F9284" s="1"/>
      <c r="G9284" s="275"/>
      <c r="H9284" s="1"/>
      <c r="I9284" s="1"/>
      <c r="J9284" s="1"/>
      <c r="K9284" s="275"/>
      <c r="L9284" s="1"/>
      <c r="M9284" s="1"/>
    </row>
    <row r="9285" spans="1:13" ht="15">
      <c r="A9285" s="1"/>
      <c r="B9285" s="1"/>
      <c r="C9285" s="8">
        <v>6910</v>
      </c>
      <c r="D9285" s="1"/>
      <c r="E9285" s="1"/>
      <c r="F9285" s="1"/>
      <c r="G9285" s="275"/>
      <c r="H9285" s="1"/>
      <c r="I9285" s="1"/>
      <c r="J9285" s="1"/>
      <c r="K9285" s="275"/>
      <c r="L9285" s="1"/>
      <c r="M9285" s="1"/>
    </row>
    <row r="9286" spans="1:13" ht="15">
      <c r="A9286" s="1"/>
      <c r="B9286" s="1"/>
      <c r="C9286" s="8">
        <v>6911</v>
      </c>
      <c r="D9286" s="1"/>
      <c r="E9286" s="1"/>
      <c r="F9286" s="1"/>
      <c r="G9286" s="275"/>
      <c r="H9286" s="1"/>
      <c r="I9286" s="1"/>
      <c r="J9286" s="1"/>
      <c r="K9286" s="275"/>
      <c r="L9286" s="1"/>
      <c r="M9286" s="1"/>
    </row>
    <row r="9287" spans="1:13" ht="15">
      <c r="A9287" s="1"/>
      <c r="B9287" s="1"/>
      <c r="C9287" s="8">
        <v>6912</v>
      </c>
      <c r="D9287" s="1"/>
      <c r="E9287" s="1"/>
      <c r="F9287" s="1"/>
      <c r="G9287" s="275"/>
      <c r="H9287" s="1"/>
      <c r="I9287" s="1"/>
      <c r="J9287" s="1"/>
      <c r="K9287" s="275"/>
      <c r="L9287" s="1"/>
      <c r="M9287" s="1"/>
    </row>
    <row r="9288" spans="1:13" ht="15">
      <c r="A9288" s="1"/>
      <c r="B9288" s="1"/>
      <c r="C9288" s="8">
        <v>6913</v>
      </c>
      <c r="D9288" s="1"/>
      <c r="E9288" s="1"/>
      <c r="F9288" s="1"/>
      <c r="G9288" s="275"/>
      <c r="H9288" s="1"/>
      <c r="I9288" s="1"/>
      <c r="J9288" s="1"/>
      <c r="K9288" s="275"/>
      <c r="L9288" s="1"/>
      <c r="M9288" s="1"/>
    </row>
    <row r="9289" spans="1:13" ht="15">
      <c r="A9289" s="1"/>
      <c r="B9289" s="1"/>
      <c r="C9289" s="8">
        <v>6914</v>
      </c>
      <c r="D9289" s="1"/>
      <c r="E9289" s="1"/>
      <c r="F9289" s="1"/>
      <c r="G9289" s="275"/>
      <c r="H9289" s="1"/>
      <c r="I9289" s="1"/>
      <c r="J9289" s="1"/>
      <c r="K9289" s="275"/>
      <c r="L9289" s="1"/>
      <c r="M9289" s="1"/>
    </row>
    <row r="9290" spans="1:13" ht="15">
      <c r="A9290" s="1"/>
      <c r="B9290" s="1"/>
      <c r="C9290" s="8">
        <v>6915</v>
      </c>
      <c r="D9290" s="1"/>
      <c r="E9290" s="1"/>
      <c r="F9290" s="1"/>
      <c r="G9290" s="275"/>
      <c r="H9290" s="1"/>
      <c r="I9290" s="1"/>
      <c r="J9290" s="1"/>
      <c r="K9290" s="275"/>
      <c r="L9290" s="1"/>
      <c r="M9290" s="1"/>
    </row>
    <row r="9291" spans="1:13" ht="15">
      <c r="A9291" s="1"/>
      <c r="B9291" s="1"/>
      <c r="C9291" s="8">
        <v>6916</v>
      </c>
      <c r="D9291" s="1"/>
      <c r="E9291" s="1"/>
      <c r="F9291" s="1"/>
      <c r="G9291" s="275"/>
      <c r="H9291" s="1"/>
      <c r="I9291" s="1"/>
      <c r="J9291" s="1"/>
      <c r="K9291" s="275"/>
      <c r="L9291" s="1"/>
      <c r="M9291" s="1"/>
    </row>
    <row r="9292" spans="1:13" ht="15">
      <c r="A9292" s="1"/>
      <c r="B9292" s="1"/>
      <c r="C9292" s="8">
        <v>6917</v>
      </c>
      <c r="D9292" s="1"/>
      <c r="E9292" s="1"/>
      <c r="F9292" s="1"/>
      <c r="G9292" s="275"/>
      <c r="H9292" s="1"/>
      <c r="I9292" s="1"/>
      <c r="J9292" s="1"/>
      <c r="K9292" s="275"/>
      <c r="L9292" s="1"/>
      <c r="M9292" s="1"/>
    </row>
    <row r="9293" spans="1:13" ht="15">
      <c r="A9293" s="1"/>
      <c r="B9293" s="1"/>
      <c r="C9293" s="8">
        <v>6918</v>
      </c>
      <c r="D9293" s="1"/>
      <c r="E9293" s="1"/>
      <c r="F9293" s="1"/>
      <c r="G9293" s="275"/>
      <c r="H9293" s="1"/>
      <c r="I9293" s="1"/>
      <c r="J9293" s="1"/>
      <c r="K9293" s="275"/>
      <c r="L9293" s="1"/>
      <c r="M9293" s="1"/>
    </row>
    <row r="9294" spans="1:13" ht="15">
      <c r="A9294" s="1"/>
      <c r="B9294" s="1"/>
      <c r="C9294" s="8">
        <v>6919</v>
      </c>
      <c r="D9294" s="1"/>
      <c r="E9294" s="1"/>
      <c r="F9294" s="1"/>
      <c r="G9294" s="275"/>
      <c r="H9294" s="1"/>
      <c r="I9294" s="1"/>
      <c r="J9294" s="1"/>
      <c r="K9294" s="275"/>
      <c r="L9294" s="1"/>
      <c r="M9294" s="1"/>
    </row>
    <row r="9295" spans="1:13" ht="15">
      <c r="A9295" s="1"/>
      <c r="B9295" s="1"/>
      <c r="C9295" s="8">
        <v>6920</v>
      </c>
      <c r="D9295" s="1"/>
      <c r="E9295" s="1"/>
      <c r="F9295" s="1"/>
      <c r="G9295" s="275"/>
      <c r="H9295" s="1"/>
      <c r="I9295" s="1"/>
      <c r="J9295" s="1"/>
      <c r="K9295" s="275"/>
      <c r="L9295" s="1"/>
      <c r="M9295" s="1"/>
    </row>
    <row r="9296" spans="1:13" ht="15">
      <c r="A9296" s="1"/>
      <c r="B9296" s="1"/>
      <c r="C9296" s="8">
        <v>6921</v>
      </c>
      <c r="D9296" s="1"/>
      <c r="E9296" s="1"/>
      <c r="F9296" s="1"/>
      <c r="G9296" s="275"/>
      <c r="H9296" s="1"/>
      <c r="I9296" s="1"/>
      <c r="J9296" s="1"/>
      <c r="K9296" s="275"/>
      <c r="L9296" s="1"/>
      <c r="M9296" s="1"/>
    </row>
    <row r="9297" spans="1:13" ht="15">
      <c r="A9297" s="1"/>
      <c r="B9297" s="1"/>
      <c r="C9297" s="8">
        <v>6922</v>
      </c>
      <c r="D9297" s="1"/>
      <c r="E9297" s="1"/>
      <c r="F9297" s="1"/>
      <c r="G9297" s="275"/>
      <c r="H9297" s="1"/>
      <c r="I9297" s="1"/>
      <c r="J9297" s="1"/>
      <c r="K9297" s="275"/>
      <c r="L9297" s="1"/>
      <c r="M9297" s="1"/>
    </row>
    <row r="9298" spans="1:13" ht="15">
      <c r="A9298" s="1"/>
      <c r="B9298" s="1"/>
      <c r="C9298" s="8">
        <v>6923</v>
      </c>
      <c r="D9298" s="1"/>
      <c r="E9298" s="1"/>
      <c r="F9298" s="1"/>
      <c r="G9298" s="275"/>
      <c r="H9298" s="1"/>
      <c r="I9298" s="1"/>
      <c r="J9298" s="1"/>
      <c r="K9298" s="275"/>
      <c r="L9298" s="1"/>
      <c r="M9298" s="1"/>
    </row>
    <row r="9299" spans="1:13" ht="15">
      <c r="A9299" s="1"/>
      <c r="B9299" s="1"/>
      <c r="C9299" s="8">
        <v>6924</v>
      </c>
      <c r="D9299" s="1"/>
      <c r="E9299" s="1"/>
      <c r="F9299" s="1"/>
      <c r="G9299" s="275"/>
      <c r="H9299" s="1"/>
      <c r="I9299" s="1"/>
      <c r="J9299" s="1"/>
      <c r="K9299" s="275"/>
      <c r="L9299" s="1"/>
      <c r="M9299" s="1"/>
    </row>
    <row r="9300" spans="1:13" ht="15">
      <c r="A9300" s="1"/>
      <c r="B9300" s="1"/>
      <c r="C9300" s="8">
        <v>6925</v>
      </c>
      <c r="D9300" s="1"/>
      <c r="E9300" s="1"/>
      <c r="F9300" s="1"/>
      <c r="G9300" s="275"/>
      <c r="H9300" s="1"/>
      <c r="I9300" s="1"/>
      <c r="J9300" s="1"/>
      <c r="K9300" s="275"/>
      <c r="L9300" s="1"/>
      <c r="M9300" s="1"/>
    </row>
    <row r="9301" spans="1:13" ht="15">
      <c r="A9301" s="1"/>
      <c r="B9301" s="1"/>
      <c r="C9301" s="8">
        <v>6926</v>
      </c>
      <c r="D9301" s="1"/>
      <c r="E9301" s="1"/>
      <c r="F9301" s="1"/>
      <c r="G9301" s="275"/>
      <c r="H9301" s="1"/>
      <c r="I9301" s="1"/>
      <c r="J9301" s="1"/>
      <c r="K9301" s="275"/>
      <c r="L9301" s="1"/>
      <c r="M9301" s="1"/>
    </row>
    <row r="9302" spans="1:13" ht="15">
      <c r="A9302" s="1"/>
      <c r="B9302" s="1"/>
      <c r="C9302" s="8">
        <v>6927</v>
      </c>
      <c r="D9302" s="1"/>
      <c r="E9302" s="1"/>
      <c r="F9302" s="1"/>
      <c r="G9302" s="275"/>
      <c r="H9302" s="1"/>
      <c r="I9302" s="1"/>
      <c r="J9302" s="1"/>
      <c r="K9302" s="275"/>
      <c r="L9302" s="1"/>
      <c r="M9302" s="1"/>
    </row>
    <row r="9303" spans="1:13" ht="15">
      <c r="A9303" s="1"/>
      <c r="B9303" s="1"/>
      <c r="C9303" s="8">
        <v>6928</v>
      </c>
      <c r="D9303" s="1"/>
      <c r="E9303" s="1"/>
      <c r="F9303" s="1"/>
      <c r="G9303" s="275"/>
      <c r="H9303" s="1"/>
      <c r="I9303" s="1"/>
      <c r="J9303" s="1"/>
      <c r="K9303" s="275"/>
      <c r="L9303" s="1"/>
      <c r="M9303" s="1"/>
    </row>
    <row r="9304" spans="1:13" ht="15">
      <c r="A9304" s="1"/>
      <c r="B9304" s="1"/>
      <c r="C9304" s="8">
        <v>6929</v>
      </c>
      <c r="D9304" s="1"/>
      <c r="E9304" s="1"/>
      <c r="F9304" s="1"/>
      <c r="G9304" s="275"/>
      <c r="H9304" s="1"/>
      <c r="I9304" s="1"/>
      <c r="J9304" s="1"/>
      <c r="K9304" s="275"/>
      <c r="L9304" s="1"/>
      <c r="M9304" s="1"/>
    </row>
    <row r="9305" spans="1:13" ht="15">
      <c r="A9305" s="1"/>
      <c r="B9305" s="1"/>
      <c r="C9305" s="8">
        <v>6930</v>
      </c>
      <c r="D9305" s="1"/>
      <c r="E9305" s="1"/>
      <c r="F9305" s="1"/>
      <c r="G9305" s="275"/>
      <c r="H9305" s="1"/>
      <c r="I9305" s="1"/>
      <c r="J9305" s="1"/>
      <c r="K9305" s="275"/>
      <c r="L9305" s="1"/>
      <c r="M9305" s="1"/>
    </row>
    <row r="9306" spans="1:13" ht="15">
      <c r="A9306" s="1"/>
      <c r="B9306" s="1"/>
      <c r="C9306" s="8">
        <v>6931</v>
      </c>
      <c r="D9306" s="1"/>
      <c r="E9306" s="1"/>
      <c r="F9306" s="1"/>
      <c r="G9306" s="275"/>
      <c r="H9306" s="1"/>
      <c r="I9306" s="1"/>
      <c r="J9306" s="1"/>
      <c r="K9306" s="275"/>
      <c r="L9306" s="1"/>
      <c r="M9306" s="1"/>
    </row>
    <row r="9307" spans="1:13" ht="15">
      <c r="A9307" s="1"/>
      <c r="B9307" s="1"/>
      <c r="C9307" s="8">
        <v>6932</v>
      </c>
      <c r="D9307" s="1"/>
      <c r="E9307" s="1"/>
      <c r="F9307" s="1"/>
      <c r="G9307" s="275"/>
      <c r="H9307" s="1"/>
      <c r="I9307" s="1"/>
      <c r="J9307" s="1"/>
      <c r="K9307" s="275"/>
      <c r="L9307" s="1"/>
      <c r="M9307" s="1"/>
    </row>
    <row r="9308" spans="1:13" ht="15">
      <c r="A9308" s="1"/>
      <c r="B9308" s="1"/>
      <c r="C9308" s="8">
        <v>6933</v>
      </c>
      <c r="D9308" s="1"/>
      <c r="E9308" s="1"/>
      <c r="F9308" s="1"/>
      <c r="G9308" s="275"/>
      <c r="H9308" s="1"/>
      <c r="I9308" s="1"/>
      <c r="J9308" s="1"/>
      <c r="K9308" s="275"/>
      <c r="L9308" s="1"/>
      <c r="M9308" s="1"/>
    </row>
    <row r="9309" spans="1:13" ht="15">
      <c r="A9309" s="1"/>
      <c r="B9309" s="1"/>
      <c r="C9309" s="8">
        <v>6934</v>
      </c>
      <c r="D9309" s="1"/>
      <c r="E9309" s="1"/>
      <c r="F9309" s="1"/>
      <c r="G9309" s="275"/>
      <c r="H9309" s="1"/>
      <c r="I9309" s="1"/>
      <c r="J9309" s="1"/>
      <c r="K9309" s="275"/>
      <c r="L9309" s="1"/>
      <c r="M9309" s="1"/>
    </row>
    <row r="9310" spans="1:13" ht="15">
      <c r="A9310" s="1"/>
      <c r="B9310" s="1"/>
      <c r="C9310" s="8">
        <v>6935</v>
      </c>
      <c r="D9310" s="1"/>
      <c r="E9310" s="1"/>
      <c r="F9310" s="1"/>
      <c r="G9310" s="275"/>
      <c r="H9310" s="1"/>
      <c r="I9310" s="1"/>
      <c r="J9310" s="1"/>
      <c r="K9310" s="275"/>
      <c r="L9310" s="1"/>
      <c r="M9310" s="1"/>
    </row>
    <row r="9311" spans="1:13" ht="15">
      <c r="A9311" s="1"/>
      <c r="B9311" s="1"/>
      <c r="C9311" s="8">
        <v>6936</v>
      </c>
      <c r="D9311" s="1"/>
      <c r="E9311" s="1"/>
      <c r="F9311" s="1"/>
      <c r="G9311" s="275"/>
      <c r="H9311" s="1"/>
      <c r="I9311" s="1"/>
      <c r="J9311" s="1"/>
      <c r="K9311" s="275"/>
      <c r="L9311" s="1"/>
      <c r="M9311" s="1"/>
    </row>
    <row r="9312" spans="1:13" ht="15">
      <c r="A9312" s="1"/>
      <c r="B9312" s="1"/>
      <c r="C9312" s="8">
        <v>6937</v>
      </c>
      <c r="D9312" s="1"/>
      <c r="E9312" s="1"/>
      <c r="F9312" s="1"/>
      <c r="G9312" s="275"/>
      <c r="H9312" s="1"/>
      <c r="I9312" s="1"/>
      <c r="J9312" s="1"/>
      <c r="K9312" s="275"/>
      <c r="L9312" s="1"/>
      <c r="M9312" s="1"/>
    </row>
    <row r="9313" spans="1:13" ht="15">
      <c r="A9313" s="1"/>
      <c r="B9313" s="1"/>
      <c r="C9313" s="8">
        <v>6938</v>
      </c>
      <c r="D9313" s="1"/>
      <c r="E9313" s="1"/>
      <c r="F9313" s="1"/>
      <c r="G9313" s="275"/>
      <c r="H9313" s="1"/>
      <c r="I9313" s="1"/>
      <c r="J9313" s="1"/>
      <c r="K9313" s="275"/>
      <c r="L9313" s="1"/>
      <c r="M9313" s="1"/>
    </row>
    <row r="9314" spans="1:13" ht="15">
      <c r="A9314" s="1"/>
      <c r="B9314" s="1"/>
      <c r="C9314" s="8">
        <v>6939</v>
      </c>
      <c r="D9314" s="1"/>
      <c r="E9314" s="1"/>
      <c r="F9314" s="1"/>
      <c r="G9314" s="275"/>
      <c r="H9314" s="1"/>
      <c r="I9314" s="1"/>
      <c r="J9314" s="1"/>
      <c r="K9314" s="275"/>
      <c r="L9314" s="1"/>
      <c r="M9314" s="1"/>
    </row>
    <row r="9315" spans="1:13" ht="15">
      <c r="A9315" s="1"/>
      <c r="B9315" s="1"/>
      <c r="C9315" s="8">
        <v>6940</v>
      </c>
      <c r="D9315" s="1"/>
      <c r="E9315" s="1"/>
      <c r="F9315" s="1"/>
      <c r="G9315" s="275"/>
      <c r="H9315" s="1"/>
      <c r="I9315" s="1"/>
      <c r="J9315" s="1"/>
      <c r="K9315" s="275"/>
      <c r="L9315" s="1"/>
      <c r="M9315" s="1"/>
    </row>
    <row r="9316" spans="1:13" ht="15">
      <c r="A9316" s="1"/>
      <c r="B9316" s="1"/>
      <c r="C9316" s="8">
        <v>6941</v>
      </c>
      <c r="D9316" s="1"/>
      <c r="E9316" s="1"/>
      <c r="F9316" s="1"/>
      <c r="G9316" s="275"/>
      <c r="H9316" s="1"/>
      <c r="I9316" s="1"/>
      <c r="J9316" s="1"/>
      <c r="K9316" s="275"/>
      <c r="L9316" s="1"/>
      <c r="M9316" s="1"/>
    </row>
    <row r="9317" spans="1:13" ht="15">
      <c r="A9317" s="1"/>
      <c r="B9317" s="1"/>
      <c r="C9317" s="8">
        <v>6942</v>
      </c>
      <c r="D9317" s="1"/>
      <c r="E9317" s="1"/>
      <c r="F9317" s="1"/>
      <c r="G9317" s="275"/>
      <c r="H9317" s="1"/>
      <c r="I9317" s="1"/>
      <c r="J9317" s="1"/>
      <c r="K9317" s="275"/>
      <c r="L9317" s="1"/>
      <c r="M9317" s="1"/>
    </row>
    <row r="9318" spans="1:13" ht="15">
      <c r="A9318" s="1"/>
      <c r="B9318" s="1"/>
      <c r="C9318" s="8">
        <v>6943</v>
      </c>
      <c r="D9318" s="1"/>
      <c r="E9318" s="1"/>
      <c r="F9318" s="1"/>
      <c r="G9318" s="275"/>
      <c r="H9318" s="1"/>
      <c r="I9318" s="1"/>
      <c r="J9318" s="1"/>
      <c r="K9318" s="275"/>
      <c r="L9318" s="1"/>
      <c r="M9318" s="1"/>
    </row>
    <row r="9319" spans="1:13" ht="15">
      <c r="A9319" s="1"/>
      <c r="B9319" s="1"/>
      <c r="C9319" s="8">
        <v>6944</v>
      </c>
      <c r="D9319" s="1"/>
      <c r="E9319" s="1"/>
      <c r="F9319" s="1"/>
      <c r="G9319" s="275"/>
      <c r="H9319" s="1"/>
      <c r="I9319" s="1"/>
      <c r="J9319" s="1"/>
      <c r="K9319" s="275"/>
      <c r="L9319" s="1"/>
      <c r="M9319" s="1"/>
    </row>
    <row r="9320" spans="1:13" ht="15">
      <c r="A9320" s="1"/>
      <c r="B9320" s="1"/>
      <c r="C9320" s="8">
        <v>6945</v>
      </c>
      <c r="D9320" s="1"/>
      <c r="E9320" s="1"/>
      <c r="F9320" s="1"/>
      <c r="G9320" s="275"/>
      <c r="H9320" s="1"/>
      <c r="I9320" s="1"/>
      <c r="J9320" s="1"/>
      <c r="K9320" s="275"/>
      <c r="L9320" s="1"/>
      <c r="M9320" s="1"/>
    </row>
    <row r="9321" spans="1:13" ht="15">
      <c r="A9321" s="1"/>
      <c r="B9321" s="1"/>
      <c r="C9321" s="8">
        <v>6946</v>
      </c>
      <c r="D9321" s="1"/>
      <c r="E9321" s="1"/>
      <c r="F9321" s="1"/>
      <c r="G9321" s="275"/>
      <c r="H9321" s="1"/>
      <c r="I9321" s="1"/>
      <c r="J9321" s="1"/>
      <c r="K9321" s="275"/>
      <c r="L9321" s="1"/>
      <c r="M9321" s="1"/>
    </row>
    <row r="9322" spans="1:13" ht="15">
      <c r="A9322" s="1"/>
      <c r="B9322" s="1"/>
      <c r="C9322" s="8">
        <v>6947</v>
      </c>
      <c r="D9322" s="1"/>
      <c r="E9322" s="1"/>
      <c r="F9322" s="1"/>
      <c r="G9322" s="275"/>
      <c r="H9322" s="1"/>
      <c r="I9322" s="1"/>
      <c r="J9322" s="1"/>
      <c r="K9322" s="275"/>
      <c r="L9322" s="1"/>
      <c r="M9322" s="1"/>
    </row>
    <row r="9323" spans="1:13" ht="15">
      <c r="A9323" s="1"/>
      <c r="B9323" s="1"/>
      <c r="C9323" s="8">
        <v>6948</v>
      </c>
      <c r="D9323" s="1"/>
      <c r="E9323" s="1"/>
      <c r="F9323" s="1"/>
      <c r="G9323" s="275"/>
      <c r="H9323" s="1"/>
      <c r="I9323" s="1"/>
      <c r="J9323" s="1"/>
      <c r="K9323" s="275"/>
      <c r="L9323" s="1"/>
      <c r="M9323" s="1"/>
    </row>
    <row r="9324" spans="1:13" ht="15">
      <c r="A9324" s="1"/>
      <c r="B9324" s="1"/>
      <c r="C9324" s="8">
        <v>6949</v>
      </c>
      <c r="D9324" s="1"/>
      <c r="E9324" s="1"/>
      <c r="F9324" s="1"/>
      <c r="G9324" s="275"/>
      <c r="H9324" s="1"/>
      <c r="I9324" s="1"/>
      <c r="J9324" s="1"/>
      <c r="K9324" s="275"/>
      <c r="L9324" s="1"/>
      <c r="M9324" s="1"/>
    </row>
    <row r="9325" spans="1:13" ht="15">
      <c r="A9325" s="1"/>
      <c r="B9325" s="1"/>
      <c r="C9325" s="8">
        <v>6950</v>
      </c>
      <c r="D9325" s="1"/>
      <c r="E9325" s="1"/>
      <c r="F9325" s="1"/>
      <c r="G9325" s="275"/>
      <c r="H9325" s="1"/>
      <c r="I9325" s="1"/>
      <c r="J9325" s="1"/>
      <c r="K9325" s="275"/>
      <c r="L9325" s="1"/>
      <c r="M9325" s="1"/>
    </row>
    <row r="9326" spans="1:13" ht="15">
      <c r="A9326" s="1"/>
      <c r="B9326" s="1"/>
      <c r="C9326" s="8">
        <v>6951</v>
      </c>
      <c r="D9326" s="1"/>
      <c r="E9326" s="1"/>
      <c r="F9326" s="1"/>
      <c r="G9326" s="275"/>
      <c r="H9326" s="1"/>
      <c r="I9326" s="1"/>
      <c r="J9326" s="1"/>
      <c r="K9326" s="275"/>
      <c r="L9326" s="1"/>
      <c r="M9326" s="1"/>
    </row>
    <row r="9327" spans="1:13" ht="15">
      <c r="A9327" s="1"/>
      <c r="B9327" s="1"/>
      <c r="C9327" s="8">
        <v>6952</v>
      </c>
      <c r="D9327" s="1"/>
      <c r="E9327" s="1"/>
      <c r="F9327" s="1"/>
      <c r="G9327" s="275"/>
      <c r="H9327" s="1"/>
      <c r="I9327" s="1"/>
      <c r="J9327" s="1"/>
      <c r="K9327" s="275"/>
      <c r="L9327" s="1"/>
      <c r="M9327" s="1"/>
    </row>
    <row r="9328" spans="1:13" ht="15">
      <c r="A9328" s="1"/>
      <c r="B9328" s="1"/>
      <c r="C9328" s="8">
        <v>6953</v>
      </c>
      <c r="D9328" s="1"/>
      <c r="E9328" s="1"/>
      <c r="F9328" s="1"/>
      <c r="G9328" s="275"/>
      <c r="H9328" s="1"/>
      <c r="I9328" s="1"/>
      <c r="J9328" s="1"/>
      <c r="K9328" s="275"/>
      <c r="L9328" s="1"/>
      <c r="M9328" s="1"/>
    </row>
    <row r="9329" spans="1:13" ht="15">
      <c r="A9329" s="1"/>
      <c r="B9329" s="1"/>
      <c r="C9329" s="8">
        <v>6954</v>
      </c>
      <c r="D9329" s="1"/>
      <c r="E9329" s="1"/>
      <c r="F9329" s="1"/>
      <c r="G9329" s="275"/>
      <c r="H9329" s="1"/>
      <c r="I9329" s="1"/>
      <c r="J9329" s="1"/>
      <c r="K9329" s="275"/>
      <c r="L9329" s="1"/>
      <c r="M9329" s="1"/>
    </row>
    <row r="9330" spans="1:13" ht="15">
      <c r="A9330" s="1"/>
      <c r="B9330" s="1"/>
      <c r="C9330" s="8">
        <v>6955</v>
      </c>
      <c r="D9330" s="1"/>
      <c r="E9330" s="1"/>
      <c r="F9330" s="1"/>
      <c r="G9330" s="275"/>
      <c r="H9330" s="1"/>
      <c r="I9330" s="1"/>
      <c r="J9330" s="1"/>
      <c r="K9330" s="275"/>
      <c r="L9330" s="1"/>
      <c r="M9330" s="1"/>
    </row>
    <row r="9331" spans="1:13" ht="15">
      <c r="A9331" s="1"/>
      <c r="B9331" s="1"/>
      <c r="C9331" s="8">
        <v>6956</v>
      </c>
      <c r="D9331" s="1"/>
      <c r="E9331" s="1"/>
      <c r="F9331" s="1"/>
      <c r="G9331" s="275"/>
      <c r="H9331" s="1"/>
      <c r="I9331" s="1"/>
      <c r="J9331" s="1"/>
      <c r="K9331" s="275"/>
      <c r="L9331" s="1"/>
      <c r="M9331" s="1"/>
    </row>
    <row r="9332" spans="1:13" ht="15">
      <c r="A9332" s="1"/>
      <c r="B9332" s="1"/>
      <c r="C9332" s="8">
        <v>6957</v>
      </c>
      <c r="D9332" s="1"/>
      <c r="E9332" s="1"/>
      <c r="F9332" s="1"/>
      <c r="G9332" s="275"/>
      <c r="H9332" s="1"/>
      <c r="I9332" s="1"/>
      <c r="J9332" s="1"/>
      <c r="K9332" s="275"/>
      <c r="L9332" s="1"/>
      <c r="M9332" s="1"/>
    </row>
    <row r="9333" spans="1:13" ht="15">
      <c r="A9333" s="1"/>
      <c r="B9333" s="1"/>
      <c r="C9333" s="8">
        <v>6958</v>
      </c>
      <c r="D9333" s="1"/>
      <c r="E9333" s="1"/>
      <c r="F9333" s="1"/>
      <c r="G9333" s="275"/>
      <c r="H9333" s="1"/>
      <c r="I9333" s="1"/>
      <c r="J9333" s="1"/>
      <c r="K9333" s="275"/>
      <c r="L9333" s="1"/>
      <c r="M9333" s="1"/>
    </row>
    <row r="9334" spans="1:13" ht="15">
      <c r="A9334" s="1"/>
      <c r="B9334" s="1"/>
      <c r="C9334" s="8">
        <v>6959</v>
      </c>
      <c r="D9334" s="1"/>
      <c r="E9334" s="1"/>
      <c r="F9334" s="1"/>
      <c r="G9334" s="275"/>
      <c r="H9334" s="1"/>
      <c r="I9334" s="1"/>
      <c r="J9334" s="1"/>
      <c r="K9334" s="275"/>
      <c r="L9334" s="1"/>
      <c r="M9334" s="1"/>
    </row>
    <row r="9335" spans="1:13" ht="15">
      <c r="A9335" s="1"/>
      <c r="B9335" s="1"/>
      <c r="C9335" s="8">
        <v>6960</v>
      </c>
      <c r="D9335" s="1"/>
      <c r="E9335" s="1"/>
      <c r="F9335" s="1"/>
      <c r="G9335" s="275"/>
      <c r="H9335" s="1"/>
      <c r="I9335" s="1"/>
      <c r="J9335" s="1"/>
      <c r="K9335" s="275"/>
      <c r="L9335" s="1"/>
      <c r="M9335" s="1"/>
    </row>
    <row r="9336" spans="1:13" ht="15">
      <c r="A9336" s="1"/>
      <c r="B9336" s="1"/>
      <c r="C9336" s="8">
        <v>6961</v>
      </c>
      <c r="D9336" s="1"/>
      <c r="E9336" s="1"/>
      <c r="F9336" s="1"/>
      <c r="G9336" s="275"/>
      <c r="H9336" s="1"/>
      <c r="I9336" s="1"/>
      <c r="J9336" s="1"/>
      <c r="K9336" s="275"/>
      <c r="L9336" s="1"/>
      <c r="M9336" s="1"/>
    </row>
    <row r="9337" spans="1:13" ht="15">
      <c r="A9337" s="1"/>
      <c r="B9337" s="1"/>
      <c r="C9337" s="8">
        <v>6962</v>
      </c>
      <c r="D9337" s="1"/>
      <c r="E9337" s="1"/>
      <c r="F9337" s="1"/>
      <c r="G9337" s="275"/>
      <c r="H9337" s="1"/>
      <c r="I9337" s="1"/>
      <c r="J9337" s="1"/>
      <c r="K9337" s="275"/>
      <c r="L9337" s="1"/>
      <c r="M9337" s="1"/>
    </row>
    <row r="9338" spans="1:13" ht="15">
      <c r="A9338" s="1"/>
      <c r="B9338" s="1"/>
      <c r="C9338" s="8">
        <v>6963</v>
      </c>
      <c r="D9338" s="1"/>
      <c r="E9338" s="1"/>
      <c r="F9338" s="1"/>
      <c r="G9338" s="275"/>
      <c r="H9338" s="1"/>
      <c r="I9338" s="1"/>
      <c r="J9338" s="1"/>
      <c r="K9338" s="275"/>
      <c r="L9338" s="1"/>
      <c r="M9338" s="1"/>
    </row>
    <row r="9339" spans="1:13" ht="15">
      <c r="A9339" s="1"/>
      <c r="B9339" s="1"/>
      <c r="C9339" s="8">
        <v>6964</v>
      </c>
      <c r="D9339" s="1"/>
      <c r="E9339" s="1"/>
      <c r="F9339" s="1"/>
      <c r="G9339" s="275"/>
      <c r="H9339" s="1"/>
      <c r="I9339" s="1"/>
      <c r="J9339" s="1"/>
      <c r="K9339" s="275"/>
      <c r="L9339" s="1"/>
      <c r="M9339" s="1"/>
    </row>
    <row r="9340" spans="1:13" ht="15">
      <c r="A9340" s="1"/>
      <c r="B9340" s="1"/>
      <c r="C9340" s="8">
        <v>6965</v>
      </c>
      <c r="D9340" s="1"/>
      <c r="E9340" s="1"/>
      <c r="F9340" s="1"/>
      <c r="G9340" s="275"/>
      <c r="H9340" s="1"/>
      <c r="I9340" s="1"/>
      <c r="J9340" s="1"/>
      <c r="K9340" s="275"/>
      <c r="L9340" s="1"/>
      <c r="M9340" s="1"/>
    </row>
    <row r="9341" spans="1:13" ht="15">
      <c r="A9341" s="1"/>
      <c r="B9341" s="1"/>
      <c r="C9341" s="8">
        <v>6966</v>
      </c>
      <c r="D9341" s="1"/>
      <c r="E9341" s="1"/>
      <c r="F9341" s="1"/>
      <c r="G9341" s="275"/>
      <c r="H9341" s="1"/>
      <c r="I9341" s="1"/>
      <c r="J9341" s="1"/>
      <c r="K9341" s="275"/>
      <c r="L9341" s="1"/>
      <c r="M9341" s="1"/>
    </row>
    <row r="9342" spans="1:13" ht="15">
      <c r="A9342" s="1"/>
      <c r="B9342" s="1"/>
      <c r="C9342" s="8">
        <v>6967</v>
      </c>
      <c r="D9342" s="1"/>
      <c r="E9342" s="1"/>
      <c r="F9342" s="1"/>
      <c r="G9342" s="275"/>
      <c r="H9342" s="1"/>
      <c r="I9342" s="1"/>
      <c r="J9342" s="1"/>
      <c r="K9342" s="275"/>
      <c r="L9342" s="1"/>
      <c r="M9342" s="1"/>
    </row>
    <row r="9343" spans="1:13" ht="15">
      <c r="A9343" s="1"/>
      <c r="B9343" s="1"/>
      <c r="C9343" s="8">
        <v>6968</v>
      </c>
      <c r="D9343" s="1"/>
      <c r="E9343" s="1"/>
      <c r="F9343" s="1"/>
      <c r="G9343" s="275"/>
      <c r="H9343" s="1"/>
      <c r="I9343" s="1"/>
      <c r="J9343" s="1"/>
      <c r="K9343" s="275"/>
      <c r="L9343" s="1"/>
      <c r="M9343" s="1"/>
    </row>
    <row r="9344" spans="1:13" ht="15">
      <c r="A9344" s="1"/>
      <c r="B9344" s="1"/>
      <c r="C9344" s="8">
        <v>6969</v>
      </c>
      <c r="D9344" s="1"/>
      <c r="E9344" s="1"/>
      <c r="F9344" s="1"/>
      <c r="G9344" s="275"/>
      <c r="H9344" s="1"/>
      <c r="I9344" s="1"/>
      <c r="J9344" s="1"/>
      <c r="K9344" s="275"/>
      <c r="L9344" s="1"/>
      <c r="M9344" s="1"/>
    </row>
    <row r="9345" spans="1:13" ht="15">
      <c r="A9345" s="1"/>
      <c r="B9345" s="1"/>
      <c r="C9345" s="8">
        <v>6970</v>
      </c>
      <c r="D9345" s="1"/>
      <c r="E9345" s="1"/>
      <c r="F9345" s="1"/>
      <c r="G9345" s="275"/>
      <c r="H9345" s="1"/>
      <c r="I9345" s="1"/>
      <c r="J9345" s="1"/>
      <c r="K9345" s="275"/>
      <c r="L9345" s="1"/>
      <c r="M9345" s="1"/>
    </row>
    <row r="9346" spans="1:13" ht="15">
      <c r="A9346" s="1"/>
      <c r="B9346" s="1"/>
      <c r="C9346" s="8">
        <v>6971</v>
      </c>
      <c r="D9346" s="1"/>
      <c r="E9346" s="1"/>
      <c r="F9346" s="1"/>
      <c r="G9346" s="275"/>
      <c r="H9346" s="1"/>
      <c r="I9346" s="1"/>
      <c r="J9346" s="1"/>
      <c r="K9346" s="275"/>
      <c r="L9346" s="1"/>
      <c r="M9346" s="1"/>
    </row>
    <row r="9347" spans="1:13" ht="15">
      <c r="A9347" s="1"/>
      <c r="B9347" s="1"/>
      <c r="C9347" s="8">
        <v>6972</v>
      </c>
      <c r="D9347" s="1"/>
      <c r="E9347" s="1"/>
      <c r="F9347" s="1"/>
      <c r="G9347" s="275"/>
      <c r="H9347" s="1"/>
      <c r="I9347" s="1"/>
      <c r="J9347" s="1"/>
      <c r="K9347" s="275"/>
      <c r="L9347" s="1"/>
      <c r="M9347" s="1"/>
    </row>
    <row r="9348" spans="1:13" ht="15">
      <c r="A9348" s="1"/>
      <c r="B9348" s="1"/>
      <c r="C9348" s="8">
        <v>6973</v>
      </c>
      <c r="D9348" s="1"/>
      <c r="E9348" s="1"/>
      <c r="F9348" s="1"/>
      <c r="G9348" s="275"/>
      <c r="H9348" s="1"/>
      <c r="I9348" s="1"/>
      <c r="J9348" s="1"/>
      <c r="K9348" s="275"/>
      <c r="L9348" s="1"/>
      <c r="M9348" s="1"/>
    </row>
    <row r="9349" spans="1:13" ht="15">
      <c r="A9349" s="1"/>
      <c r="B9349" s="1"/>
      <c r="C9349" s="8">
        <v>6974</v>
      </c>
      <c r="D9349" s="1"/>
      <c r="E9349" s="1"/>
      <c r="F9349" s="1"/>
      <c r="G9349" s="275"/>
      <c r="H9349" s="1"/>
      <c r="I9349" s="1"/>
      <c r="J9349" s="1"/>
      <c r="K9349" s="275"/>
      <c r="L9349" s="1"/>
      <c r="M9349" s="1"/>
    </row>
    <row r="9350" spans="1:13" ht="15">
      <c r="A9350" s="1"/>
      <c r="B9350" s="1"/>
      <c r="C9350" s="8">
        <v>6975</v>
      </c>
      <c r="D9350" s="1"/>
      <c r="E9350" s="1"/>
      <c r="F9350" s="1"/>
      <c r="G9350" s="275"/>
      <c r="H9350" s="1"/>
      <c r="I9350" s="1"/>
      <c r="J9350" s="1"/>
      <c r="K9350" s="275"/>
      <c r="L9350" s="1"/>
      <c r="M9350" s="1"/>
    </row>
    <row r="9351" spans="1:13" ht="15">
      <c r="A9351" s="1"/>
      <c r="B9351" s="1"/>
      <c r="C9351" s="8">
        <v>6976</v>
      </c>
      <c r="D9351" s="1"/>
      <c r="E9351" s="1"/>
      <c r="F9351" s="1"/>
      <c r="G9351" s="275"/>
      <c r="H9351" s="1"/>
      <c r="I9351" s="1"/>
      <c r="J9351" s="1"/>
      <c r="K9351" s="275"/>
      <c r="L9351" s="1"/>
      <c r="M9351" s="1"/>
    </row>
    <row r="9352" spans="1:13" ht="15">
      <c r="A9352" s="1"/>
      <c r="B9352" s="1"/>
      <c r="C9352" s="8">
        <v>6977</v>
      </c>
      <c r="D9352" s="1"/>
      <c r="E9352" s="1"/>
      <c r="F9352" s="1"/>
      <c r="G9352" s="275"/>
      <c r="H9352" s="1"/>
      <c r="I9352" s="1"/>
      <c r="J9352" s="1"/>
      <c r="K9352" s="275"/>
      <c r="L9352" s="1"/>
      <c r="M9352" s="1"/>
    </row>
    <row r="9353" spans="1:13" ht="15">
      <c r="A9353" s="1"/>
      <c r="B9353" s="1"/>
      <c r="C9353" s="8">
        <v>6978</v>
      </c>
      <c r="D9353" s="1"/>
      <c r="E9353" s="1"/>
      <c r="F9353" s="1"/>
      <c r="G9353" s="275"/>
      <c r="H9353" s="1"/>
      <c r="I9353" s="1"/>
      <c r="J9353" s="1"/>
      <c r="K9353" s="275"/>
      <c r="L9353" s="1"/>
      <c r="M9353" s="1"/>
    </row>
    <row r="9354" spans="1:13" ht="15">
      <c r="A9354" s="1"/>
      <c r="B9354" s="1"/>
      <c r="C9354" s="8">
        <v>6979</v>
      </c>
      <c r="D9354" s="1"/>
      <c r="E9354" s="1"/>
      <c r="F9354" s="1"/>
      <c r="G9354" s="275"/>
      <c r="H9354" s="1"/>
      <c r="I9354" s="1"/>
      <c r="J9354" s="1"/>
      <c r="K9354" s="275"/>
      <c r="L9354" s="1"/>
      <c r="M9354" s="1"/>
    </row>
    <row r="9355" spans="1:13" ht="15">
      <c r="A9355" s="1"/>
      <c r="B9355" s="1"/>
      <c r="C9355" s="8">
        <v>6980</v>
      </c>
      <c r="D9355" s="1"/>
      <c r="E9355" s="1"/>
      <c r="F9355" s="1"/>
      <c r="G9355" s="275"/>
      <c r="H9355" s="1"/>
      <c r="I9355" s="1"/>
      <c r="J9355" s="1"/>
      <c r="K9355" s="275"/>
      <c r="L9355" s="1"/>
      <c r="M9355" s="1"/>
    </row>
    <row r="9356" spans="1:13" ht="15">
      <c r="A9356" s="1"/>
      <c r="B9356" s="1"/>
      <c r="C9356" s="8">
        <v>6981</v>
      </c>
      <c r="D9356" s="1"/>
      <c r="E9356" s="1"/>
      <c r="F9356" s="1"/>
      <c r="G9356" s="275"/>
      <c r="H9356" s="1"/>
      <c r="I9356" s="1"/>
      <c r="J9356" s="1"/>
      <c r="K9356" s="275"/>
      <c r="L9356" s="1"/>
      <c r="M9356" s="1"/>
    </row>
    <row r="9357" spans="1:13" ht="15">
      <c r="A9357" s="1"/>
      <c r="B9357" s="1"/>
      <c r="C9357" s="8">
        <v>6982</v>
      </c>
      <c r="D9357" s="1"/>
      <c r="E9357" s="1"/>
      <c r="F9357" s="1"/>
      <c r="G9357" s="275"/>
      <c r="H9357" s="1"/>
      <c r="I9357" s="1"/>
      <c r="J9357" s="1"/>
      <c r="K9357" s="275"/>
      <c r="L9357" s="1"/>
      <c r="M9357" s="1"/>
    </row>
    <row r="9358" spans="1:13" ht="15">
      <c r="A9358" s="1"/>
      <c r="B9358" s="1"/>
      <c r="C9358" s="8">
        <v>6983</v>
      </c>
      <c r="D9358" s="1"/>
      <c r="E9358" s="1"/>
      <c r="F9358" s="1"/>
      <c r="G9358" s="275"/>
      <c r="H9358" s="1"/>
      <c r="I9358" s="1"/>
      <c r="J9358" s="1"/>
      <c r="K9358" s="275"/>
      <c r="L9358" s="1"/>
      <c r="M9358" s="1"/>
    </row>
    <row r="9359" spans="1:13" ht="15">
      <c r="A9359" s="1"/>
      <c r="B9359" s="1"/>
      <c r="C9359" s="8">
        <v>6984</v>
      </c>
      <c r="D9359" s="1"/>
      <c r="E9359" s="1"/>
      <c r="F9359" s="1"/>
      <c r="G9359" s="275"/>
      <c r="H9359" s="1"/>
      <c r="I9359" s="1"/>
      <c r="J9359" s="1"/>
      <c r="K9359" s="275"/>
      <c r="L9359" s="1"/>
      <c r="M9359" s="1"/>
    </row>
    <row r="9360" spans="1:13" ht="15">
      <c r="A9360" s="1"/>
      <c r="B9360" s="1"/>
      <c r="C9360" s="8">
        <v>6985</v>
      </c>
      <c r="D9360" s="1"/>
      <c r="E9360" s="1"/>
      <c r="F9360" s="1"/>
      <c r="G9360" s="275"/>
      <c r="H9360" s="1"/>
      <c r="I9360" s="1"/>
      <c r="J9360" s="1"/>
      <c r="K9360" s="275"/>
      <c r="L9360" s="1"/>
      <c r="M9360" s="1"/>
    </row>
    <row r="9361" spans="1:13" ht="15">
      <c r="A9361" s="1"/>
      <c r="B9361" s="1"/>
      <c r="C9361" s="8">
        <v>6986</v>
      </c>
      <c r="D9361" s="1"/>
      <c r="E9361" s="1"/>
      <c r="F9361" s="1"/>
      <c r="G9361" s="275"/>
      <c r="H9361" s="1"/>
      <c r="I9361" s="1"/>
      <c r="J9361" s="1"/>
      <c r="K9361" s="275"/>
      <c r="L9361" s="1"/>
      <c r="M9361" s="1"/>
    </row>
    <row r="9362" spans="1:13" ht="15">
      <c r="A9362" s="1"/>
      <c r="B9362" s="1"/>
      <c r="C9362" s="8">
        <v>6987</v>
      </c>
      <c r="D9362" s="1"/>
      <c r="E9362" s="1"/>
      <c r="F9362" s="1"/>
      <c r="G9362" s="275"/>
      <c r="H9362" s="1"/>
      <c r="I9362" s="1"/>
      <c r="J9362" s="1"/>
      <c r="K9362" s="275"/>
      <c r="L9362" s="1"/>
      <c r="M9362" s="1"/>
    </row>
    <row r="9363" spans="1:13" ht="15">
      <c r="A9363" s="1"/>
      <c r="B9363" s="1"/>
      <c r="C9363" s="8">
        <v>6988</v>
      </c>
      <c r="D9363" s="1"/>
      <c r="E9363" s="1"/>
      <c r="F9363" s="1"/>
      <c r="G9363" s="275"/>
      <c r="H9363" s="1"/>
      <c r="I9363" s="1"/>
      <c r="J9363" s="1"/>
      <c r="K9363" s="275"/>
      <c r="L9363" s="1"/>
      <c r="M9363" s="1"/>
    </row>
    <row r="9364" spans="1:13" ht="15">
      <c r="A9364" s="1"/>
      <c r="B9364" s="1"/>
      <c r="C9364" s="8">
        <v>6989</v>
      </c>
      <c r="D9364" s="1"/>
      <c r="E9364" s="1"/>
      <c r="F9364" s="1"/>
      <c r="G9364" s="275"/>
      <c r="H9364" s="1"/>
      <c r="I9364" s="1"/>
      <c r="J9364" s="1"/>
      <c r="K9364" s="275"/>
      <c r="L9364" s="1"/>
      <c r="M9364" s="1"/>
    </row>
    <row r="9365" spans="1:13" ht="15">
      <c r="A9365" s="1"/>
      <c r="B9365" s="1"/>
      <c r="C9365" s="8">
        <v>6990</v>
      </c>
      <c r="D9365" s="1"/>
      <c r="E9365" s="1"/>
      <c r="F9365" s="1"/>
      <c r="G9365" s="275"/>
      <c r="H9365" s="1"/>
      <c r="I9365" s="1"/>
      <c r="J9365" s="1"/>
      <c r="K9365" s="275"/>
      <c r="L9365" s="1"/>
      <c r="M9365" s="1"/>
    </row>
    <row r="9366" spans="1:13" ht="15">
      <c r="A9366" s="1"/>
      <c r="B9366" s="1"/>
      <c r="C9366" s="8">
        <v>6991</v>
      </c>
      <c r="D9366" s="1"/>
      <c r="E9366" s="1"/>
      <c r="F9366" s="1"/>
      <c r="G9366" s="275"/>
      <c r="H9366" s="1"/>
      <c r="I9366" s="1"/>
      <c r="J9366" s="1"/>
      <c r="K9366" s="275"/>
      <c r="L9366" s="1"/>
      <c r="M9366" s="1"/>
    </row>
    <row r="9367" spans="1:13" ht="15">
      <c r="A9367" s="1"/>
      <c r="B9367" s="1"/>
      <c r="C9367" s="8">
        <v>6992</v>
      </c>
      <c r="D9367" s="1"/>
      <c r="E9367" s="1"/>
      <c r="F9367" s="1"/>
      <c r="G9367" s="275"/>
      <c r="H9367" s="1"/>
      <c r="I9367" s="1"/>
      <c r="J9367" s="1"/>
      <c r="K9367" s="275"/>
      <c r="L9367" s="1"/>
      <c r="M9367" s="1"/>
    </row>
    <row r="9368" spans="1:13" ht="15">
      <c r="A9368" s="1"/>
      <c r="B9368" s="1"/>
      <c r="C9368" s="8">
        <v>6993</v>
      </c>
      <c r="D9368" s="1"/>
      <c r="E9368" s="1"/>
      <c r="F9368" s="1"/>
      <c r="G9368" s="275"/>
      <c r="H9368" s="1"/>
      <c r="I9368" s="1"/>
      <c r="J9368" s="1"/>
      <c r="K9368" s="275"/>
      <c r="L9368" s="1"/>
      <c r="M9368" s="1"/>
    </row>
    <row r="9369" spans="1:13" ht="15">
      <c r="A9369" s="1"/>
      <c r="B9369" s="1"/>
      <c r="C9369" s="8">
        <v>6994</v>
      </c>
      <c r="D9369" s="1"/>
      <c r="E9369" s="1"/>
      <c r="F9369" s="1"/>
      <c r="G9369" s="275"/>
      <c r="H9369" s="1"/>
      <c r="I9369" s="1"/>
      <c r="J9369" s="1"/>
      <c r="K9369" s="275"/>
      <c r="L9369" s="1"/>
      <c r="M9369" s="1"/>
    </row>
    <row r="9370" spans="1:13" ht="15">
      <c r="A9370" s="1"/>
      <c r="B9370" s="1"/>
      <c r="C9370" s="8">
        <v>6995</v>
      </c>
      <c r="D9370" s="1"/>
      <c r="E9370" s="1"/>
      <c r="F9370" s="1"/>
      <c r="G9370" s="275"/>
      <c r="H9370" s="1"/>
      <c r="I9370" s="1"/>
      <c r="J9370" s="1"/>
      <c r="K9370" s="275"/>
      <c r="L9370" s="1"/>
      <c r="M9370" s="1"/>
    </row>
    <row r="9371" spans="1:13" ht="15">
      <c r="A9371" s="1"/>
      <c r="B9371" s="1"/>
      <c r="C9371" s="8">
        <v>6996</v>
      </c>
      <c r="D9371" s="1"/>
      <c r="E9371" s="1"/>
      <c r="F9371" s="1"/>
      <c r="G9371" s="275"/>
      <c r="H9371" s="1"/>
      <c r="I9371" s="1"/>
      <c r="J9371" s="1"/>
      <c r="K9371" s="275"/>
      <c r="L9371" s="1"/>
      <c r="M9371" s="1"/>
    </row>
    <row r="9372" spans="1:13" ht="15">
      <c r="A9372" s="1"/>
      <c r="B9372" s="1"/>
      <c r="C9372" s="8">
        <v>6997</v>
      </c>
      <c r="D9372" s="1"/>
      <c r="E9372" s="1"/>
      <c r="F9372" s="1"/>
      <c r="G9372" s="275"/>
      <c r="H9372" s="1"/>
      <c r="I9372" s="1"/>
      <c r="J9372" s="1"/>
      <c r="K9372" s="275"/>
      <c r="L9372" s="1"/>
      <c r="M9372" s="1"/>
    </row>
    <row r="9373" spans="1:13" ht="15">
      <c r="A9373" s="1"/>
      <c r="B9373" s="1"/>
      <c r="C9373" s="8">
        <v>6998</v>
      </c>
      <c r="D9373" s="1"/>
      <c r="E9373" s="1"/>
      <c r="F9373" s="1"/>
      <c r="G9373" s="275"/>
      <c r="H9373" s="1"/>
      <c r="I9373" s="1"/>
      <c r="J9373" s="1"/>
      <c r="K9373" s="275"/>
      <c r="L9373" s="1"/>
      <c r="M9373" s="1"/>
    </row>
    <row r="9374" spans="1:13" ht="15">
      <c r="A9374" s="1"/>
      <c r="B9374" s="1"/>
      <c r="C9374" s="8">
        <v>6999</v>
      </c>
      <c r="D9374" s="1"/>
      <c r="E9374" s="1"/>
      <c r="F9374" s="1"/>
      <c r="G9374" s="275"/>
      <c r="H9374" s="1"/>
      <c r="I9374" s="1"/>
      <c r="J9374" s="1"/>
      <c r="K9374" s="275"/>
      <c r="L9374" s="1"/>
      <c r="M9374" s="1"/>
    </row>
    <row r="9375" spans="1:13" ht="15">
      <c r="A9375" s="1"/>
      <c r="B9375" s="1"/>
      <c r="C9375" s="8">
        <v>7000</v>
      </c>
      <c r="D9375" s="1"/>
      <c r="E9375" s="1"/>
      <c r="F9375" s="1"/>
      <c r="G9375" s="275"/>
      <c r="H9375" s="1"/>
      <c r="I9375" s="1"/>
      <c r="J9375" s="1"/>
      <c r="K9375" s="275"/>
      <c r="L9375" s="1"/>
      <c r="M9375" s="1"/>
    </row>
    <row r="9376" spans="1:13" ht="15">
      <c r="A9376" s="1"/>
      <c r="B9376" s="1"/>
      <c r="C9376" s="8">
        <v>7001</v>
      </c>
      <c r="D9376" s="1"/>
      <c r="E9376" s="1"/>
      <c r="F9376" s="1"/>
      <c r="G9376" s="275"/>
      <c r="H9376" s="1"/>
      <c r="I9376" s="1"/>
      <c r="J9376" s="1"/>
      <c r="K9376" s="275"/>
      <c r="L9376" s="1"/>
      <c r="M9376" s="1"/>
    </row>
    <row r="9377" spans="1:13" ht="15">
      <c r="A9377" s="1"/>
      <c r="B9377" s="1"/>
      <c r="C9377" s="8">
        <v>7002</v>
      </c>
      <c r="D9377" s="1"/>
      <c r="E9377" s="1"/>
      <c r="F9377" s="1"/>
      <c r="G9377" s="275"/>
      <c r="H9377" s="1"/>
      <c r="I9377" s="1"/>
      <c r="J9377" s="1"/>
      <c r="K9377" s="275"/>
      <c r="L9377" s="1"/>
      <c r="M9377" s="1"/>
    </row>
    <row r="9378" spans="1:13" ht="15">
      <c r="A9378" s="1"/>
      <c r="B9378" s="1"/>
      <c r="C9378" s="8">
        <v>7003</v>
      </c>
      <c r="D9378" s="1"/>
      <c r="E9378" s="1"/>
      <c r="F9378" s="1"/>
      <c r="G9378" s="275"/>
      <c r="H9378" s="1"/>
      <c r="I9378" s="1"/>
      <c r="J9378" s="1"/>
      <c r="K9378" s="275"/>
      <c r="L9378" s="1"/>
      <c r="M9378" s="1"/>
    </row>
    <row r="9379" spans="1:13" ht="15">
      <c r="A9379" s="1"/>
      <c r="B9379" s="1"/>
      <c r="C9379" s="8">
        <v>7004</v>
      </c>
      <c r="D9379" s="1"/>
      <c r="E9379" s="1"/>
      <c r="F9379" s="1"/>
      <c r="G9379" s="275"/>
      <c r="H9379" s="1"/>
      <c r="I9379" s="1"/>
      <c r="J9379" s="1"/>
      <c r="K9379" s="275"/>
      <c r="L9379" s="1"/>
      <c r="M9379" s="1"/>
    </row>
    <row r="9380" spans="1:13" ht="15">
      <c r="A9380" s="1"/>
      <c r="B9380" s="1"/>
      <c r="C9380" s="8">
        <v>7005</v>
      </c>
      <c r="D9380" s="1"/>
      <c r="E9380" s="1"/>
      <c r="F9380" s="1"/>
      <c r="G9380" s="275"/>
      <c r="H9380" s="1"/>
      <c r="I9380" s="1"/>
      <c r="J9380" s="1"/>
      <c r="K9380" s="275"/>
      <c r="L9380" s="1"/>
      <c r="M9380" s="1"/>
    </row>
    <row r="9381" spans="1:13" ht="15">
      <c r="A9381" s="1"/>
      <c r="B9381" s="1"/>
      <c r="C9381" s="8">
        <v>7006</v>
      </c>
      <c r="D9381" s="1"/>
      <c r="E9381" s="1"/>
      <c r="F9381" s="1"/>
      <c r="G9381" s="275"/>
      <c r="H9381" s="1"/>
      <c r="I9381" s="1"/>
      <c r="J9381" s="1"/>
      <c r="K9381" s="275"/>
      <c r="L9381" s="1"/>
      <c r="M9381" s="1"/>
    </row>
    <row r="9382" spans="1:13" ht="15">
      <c r="A9382" s="1"/>
      <c r="B9382" s="1"/>
      <c r="C9382" s="8">
        <v>7007</v>
      </c>
      <c r="D9382" s="1"/>
      <c r="E9382" s="1"/>
      <c r="F9382" s="1"/>
      <c r="G9382" s="275"/>
      <c r="H9382" s="1"/>
      <c r="I9382" s="1"/>
      <c r="J9382" s="1"/>
      <c r="K9382" s="275"/>
      <c r="L9382" s="1"/>
      <c r="M9382" s="1"/>
    </row>
    <row r="9383" spans="1:13" ht="15">
      <c r="A9383" s="1"/>
      <c r="B9383" s="1"/>
      <c r="C9383" s="8">
        <v>7008</v>
      </c>
      <c r="D9383" s="1"/>
      <c r="E9383" s="1"/>
      <c r="F9383" s="1"/>
      <c r="G9383" s="275"/>
      <c r="H9383" s="1"/>
      <c r="I9383" s="1"/>
      <c r="J9383" s="1"/>
      <c r="K9383" s="275"/>
      <c r="L9383" s="1"/>
      <c r="M9383" s="1"/>
    </row>
    <row r="9384" spans="1:13" ht="15">
      <c r="A9384" s="1"/>
      <c r="B9384" s="1"/>
      <c r="C9384" s="8">
        <v>7009</v>
      </c>
      <c r="D9384" s="1"/>
      <c r="E9384" s="1"/>
      <c r="F9384" s="1"/>
      <c r="G9384" s="275"/>
      <c r="H9384" s="1"/>
      <c r="I9384" s="1"/>
      <c r="J9384" s="1"/>
      <c r="K9384" s="275"/>
      <c r="L9384" s="1"/>
      <c r="M9384" s="1"/>
    </row>
    <row r="9385" spans="1:13" ht="15">
      <c r="A9385" s="1"/>
      <c r="B9385" s="1"/>
      <c r="C9385" s="8">
        <v>7010</v>
      </c>
      <c r="D9385" s="1"/>
      <c r="E9385" s="1"/>
      <c r="F9385" s="1"/>
      <c r="G9385" s="275"/>
      <c r="H9385" s="1"/>
      <c r="I9385" s="1"/>
      <c r="J9385" s="1"/>
      <c r="K9385" s="275"/>
      <c r="L9385" s="1"/>
      <c r="M9385" s="1"/>
    </row>
    <row r="9386" spans="1:13" ht="15">
      <c r="A9386" s="1"/>
      <c r="B9386" s="1"/>
      <c r="C9386" s="8">
        <v>7011</v>
      </c>
      <c r="D9386" s="1"/>
      <c r="E9386" s="1"/>
      <c r="F9386" s="1"/>
      <c r="G9386" s="275"/>
      <c r="H9386" s="1"/>
      <c r="I9386" s="1"/>
      <c r="J9386" s="1"/>
      <c r="K9386" s="275"/>
      <c r="L9386" s="1"/>
      <c r="M9386" s="1"/>
    </row>
    <row r="9387" spans="1:13" ht="15">
      <c r="A9387" s="1"/>
      <c r="B9387" s="1"/>
      <c r="C9387" s="8">
        <v>7012</v>
      </c>
      <c r="D9387" s="1"/>
      <c r="E9387" s="1"/>
      <c r="F9387" s="1"/>
      <c r="G9387" s="275"/>
      <c r="H9387" s="1"/>
      <c r="I9387" s="1"/>
      <c r="J9387" s="1"/>
      <c r="K9387" s="275"/>
      <c r="L9387" s="1"/>
      <c r="M9387" s="1"/>
    </row>
    <row r="9388" spans="1:13" ht="15">
      <c r="A9388" s="1"/>
      <c r="B9388" s="1"/>
      <c r="C9388" s="8">
        <v>7013</v>
      </c>
      <c r="D9388" s="1"/>
      <c r="E9388" s="1"/>
      <c r="F9388" s="1"/>
      <c r="G9388" s="275"/>
      <c r="H9388" s="1"/>
      <c r="I9388" s="1"/>
      <c r="J9388" s="1"/>
      <c r="K9388" s="275"/>
      <c r="L9388" s="1"/>
      <c r="M9388" s="1"/>
    </row>
    <row r="9389" spans="1:13" ht="15">
      <c r="A9389" s="1"/>
      <c r="B9389" s="1"/>
      <c r="C9389" s="8">
        <v>7014</v>
      </c>
      <c r="D9389" s="1"/>
      <c r="E9389" s="1"/>
      <c r="F9389" s="1"/>
      <c r="G9389" s="275"/>
      <c r="H9389" s="1"/>
      <c r="I9389" s="1"/>
      <c r="J9389" s="1"/>
      <c r="K9389" s="275"/>
      <c r="L9389" s="1"/>
      <c r="M9389" s="1"/>
    </row>
    <row r="9390" spans="1:13" ht="15">
      <c r="A9390" s="1"/>
      <c r="B9390" s="1"/>
      <c r="C9390" s="8">
        <v>7015</v>
      </c>
      <c r="D9390" s="1"/>
      <c r="E9390" s="1"/>
      <c r="F9390" s="1"/>
      <c r="G9390" s="275"/>
      <c r="H9390" s="1"/>
      <c r="I9390" s="1"/>
      <c r="J9390" s="1"/>
      <c r="K9390" s="275"/>
      <c r="L9390" s="1"/>
      <c r="M9390" s="1"/>
    </row>
    <row r="9391" spans="1:13" ht="15">
      <c r="A9391" s="1"/>
      <c r="B9391" s="1"/>
      <c r="C9391" s="8">
        <v>7016</v>
      </c>
      <c r="D9391" s="1"/>
      <c r="E9391" s="1"/>
      <c r="F9391" s="1"/>
      <c r="G9391" s="275"/>
      <c r="H9391" s="1"/>
      <c r="I9391" s="1"/>
      <c r="J9391" s="1"/>
      <c r="K9391" s="275"/>
      <c r="L9391" s="1"/>
      <c r="M9391" s="1"/>
    </row>
    <row r="9392" spans="1:13" ht="15">
      <c r="A9392" s="1"/>
      <c r="B9392" s="1"/>
      <c r="C9392" s="8">
        <v>7017</v>
      </c>
      <c r="D9392" s="1"/>
      <c r="E9392" s="1"/>
      <c r="F9392" s="1"/>
      <c r="G9392" s="275"/>
      <c r="H9392" s="1"/>
      <c r="I9392" s="1"/>
      <c r="J9392" s="1"/>
      <c r="K9392" s="275"/>
      <c r="L9392" s="1"/>
      <c r="M9392" s="1"/>
    </row>
    <row r="9393" spans="1:13" ht="15">
      <c r="A9393" s="1"/>
      <c r="B9393" s="1"/>
      <c r="C9393" s="8">
        <v>7018</v>
      </c>
      <c r="D9393" s="1"/>
      <c r="E9393" s="1"/>
      <c r="F9393" s="1"/>
      <c r="G9393" s="275"/>
      <c r="H9393" s="1"/>
      <c r="I9393" s="1"/>
      <c r="J9393" s="1"/>
      <c r="K9393" s="275"/>
      <c r="L9393" s="1"/>
      <c r="M9393" s="1"/>
    </row>
    <row r="9394" spans="1:13" ht="15">
      <c r="A9394" s="1"/>
      <c r="B9394" s="1"/>
      <c r="C9394" s="8">
        <v>7019</v>
      </c>
      <c r="D9394" s="1"/>
      <c r="E9394" s="1"/>
      <c r="F9394" s="1"/>
      <c r="G9394" s="275"/>
      <c r="H9394" s="1"/>
      <c r="I9394" s="1"/>
      <c r="J9394" s="1"/>
      <c r="K9394" s="275"/>
      <c r="L9394" s="1"/>
      <c r="M9394" s="1"/>
    </row>
    <row r="9395" spans="1:13" ht="15">
      <c r="A9395" s="1"/>
      <c r="B9395" s="1"/>
      <c r="C9395" s="8">
        <v>7020</v>
      </c>
      <c r="D9395" s="1"/>
      <c r="E9395" s="1"/>
      <c r="F9395" s="1"/>
      <c r="G9395" s="275"/>
      <c r="H9395" s="1"/>
      <c r="I9395" s="1"/>
      <c r="J9395" s="1"/>
      <c r="K9395" s="275"/>
      <c r="L9395" s="1"/>
      <c r="M9395" s="1"/>
    </row>
    <row r="9396" spans="1:13" ht="15">
      <c r="A9396" s="1"/>
      <c r="B9396" s="1"/>
      <c r="C9396" s="8">
        <v>7021</v>
      </c>
      <c r="D9396" s="1"/>
      <c r="E9396" s="1"/>
      <c r="F9396" s="1"/>
      <c r="G9396" s="275"/>
      <c r="H9396" s="1"/>
      <c r="I9396" s="1"/>
      <c r="J9396" s="1"/>
      <c r="K9396" s="275"/>
      <c r="L9396" s="1"/>
      <c r="M9396" s="1"/>
    </row>
    <row r="9397" spans="1:13" ht="15">
      <c r="A9397" s="1"/>
      <c r="B9397" s="1"/>
      <c r="C9397" s="8">
        <v>7022</v>
      </c>
      <c r="D9397" s="1"/>
      <c r="E9397" s="1"/>
      <c r="F9397" s="1"/>
      <c r="G9397" s="275"/>
      <c r="H9397" s="1"/>
      <c r="I9397" s="1"/>
      <c r="J9397" s="1"/>
      <c r="K9397" s="275"/>
      <c r="L9397" s="1"/>
      <c r="M9397" s="1"/>
    </row>
    <row r="9398" spans="1:13" ht="15">
      <c r="A9398" s="1"/>
      <c r="B9398" s="1"/>
      <c r="C9398" s="8">
        <v>7023</v>
      </c>
      <c r="D9398" s="1"/>
      <c r="E9398" s="1"/>
      <c r="F9398" s="1"/>
      <c r="G9398" s="275"/>
      <c r="H9398" s="1"/>
      <c r="I9398" s="1"/>
      <c r="J9398" s="1"/>
      <c r="K9398" s="275"/>
      <c r="L9398" s="1"/>
      <c r="M9398" s="1"/>
    </row>
    <row r="9399" spans="1:13" ht="15">
      <c r="A9399" s="1"/>
      <c r="B9399" s="1"/>
      <c r="C9399" s="8">
        <v>7024</v>
      </c>
      <c r="D9399" s="1"/>
      <c r="E9399" s="1"/>
      <c r="F9399" s="1"/>
      <c r="G9399" s="275"/>
      <c r="H9399" s="1"/>
      <c r="I9399" s="1"/>
      <c r="J9399" s="1"/>
      <c r="K9399" s="275"/>
      <c r="L9399" s="1"/>
      <c r="M9399" s="1"/>
    </row>
    <row r="9400" spans="1:13" ht="15">
      <c r="A9400" s="1"/>
      <c r="B9400" s="1"/>
      <c r="C9400" s="8">
        <v>7025</v>
      </c>
      <c r="D9400" s="1"/>
      <c r="E9400" s="1"/>
      <c r="F9400" s="1"/>
      <c r="G9400" s="275"/>
      <c r="H9400" s="1"/>
      <c r="I9400" s="1"/>
      <c r="J9400" s="1"/>
      <c r="K9400" s="275"/>
      <c r="L9400" s="1"/>
      <c r="M9400" s="1"/>
    </row>
    <row r="9401" spans="1:13" ht="15">
      <c r="A9401" s="1"/>
      <c r="B9401" s="1"/>
      <c r="C9401" s="8">
        <v>7026</v>
      </c>
      <c r="D9401" s="1"/>
      <c r="E9401" s="1"/>
      <c r="F9401" s="1"/>
      <c r="G9401" s="275"/>
      <c r="H9401" s="1"/>
      <c r="I9401" s="1"/>
      <c r="J9401" s="1"/>
      <c r="K9401" s="275"/>
      <c r="L9401" s="1"/>
      <c r="M9401" s="1"/>
    </row>
    <row r="9402" spans="1:13" ht="15">
      <c r="A9402" s="1"/>
      <c r="B9402" s="1"/>
      <c r="C9402" s="8">
        <v>7027</v>
      </c>
      <c r="D9402" s="1"/>
      <c r="E9402" s="1"/>
      <c r="F9402" s="1"/>
      <c r="G9402" s="275"/>
      <c r="H9402" s="1"/>
      <c r="I9402" s="1"/>
      <c r="J9402" s="1"/>
      <c r="K9402" s="275"/>
      <c r="L9402" s="1"/>
      <c r="M9402" s="1"/>
    </row>
    <row r="9403" spans="1:13" ht="15">
      <c r="A9403" s="1"/>
      <c r="B9403" s="1"/>
      <c r="C9403" s="8">
        <v>7028</v>
      </c>
      <c r="D9403" s="1"/>
      <c r="E9403" s="1"/>
      <c r="F9403" s="1"/>
      <c r="G9403" s="275"/>
      <c r="H9403" s="1"/>
      <c r="I9403" s="1"/>
      <c r="J9403" s="1"/>
      <c r="K9403" s="275"/>
      <c r="L9403" s="1"/>
      <c r="M9403" s="1"/>
    </row>
    <row r="9404" spans="1:13" ht="15">
      <c r="A9404" s="1"/>
      <c r="B9404" s="1"/>
      <c r="C9404" s="8">
        <v>7029</v>
      </c>
      <c r="D9404" s="1"/>
      <c r="E9404" s="1"/>
      <c r="F9404" s="1"/>
      <c r="G9404" s="275"/>
      <c r="H9404" s="1"/>
      <c r="I9404" s="1"/>
      <c r="J9404" s="1"/>
      <c r="K9404" s="275"/>
      <c r="L9404" s="1"/>
      <c r="M9404" s="1"/>
    </row>
    <row r="9405" spans="1:13" ht="15">
      <c r="A9405" s="1"/>
      <c r="B9405" s="1"/>
      <c r="C9405" s="8">
        <v>7030</v>
      </c>
      <c r="D9405" s="1"/>
      <c r="E9405" s="1"/>
      <c r="F9405" s="1"/>
      <c r="G9405" s="275"/>
      <c r="H9405" s="1"/>
      <c r="I9405" s="1"/>
      <c r="J9405" s="1"/>
      <c r="K9405" s="275"/>
      <c r="L9405" s="1"/>
      <c r="M9405" s="1"/>
    </row>
    <row r="9406" spans="1:13" ht="15">
      <c r="A9406" s="1"/>
      <c r="B9406" s="1"/>
      <c r="C9406" s="8">
        <v>7031</v>
      </c>
      <c r="D9406" s="1"/>
      <c r="E9406" s="1"/>
      <c r="F9406" s="1"/>
      <c r="G9406" s="275"/>
      <c r="H9406" s="1"/>
      <c r="I9406" s="1"/>
      <c r="J9406" s="1"/>
      <c r="K9406" s="275"/>
      <c r="L9406" s="1"/>
      <c r="M9406" s="1"/>
    </row>
    <row r="9407" spans="1:13" ht="15">
      <c r="A9407" s="1"/>
      <c r="B9407" s="1"/>
      <c r="C9407" s="8">
        <v>7032</v>
      </c>
      <c r="D9407" s="1"/>
      <c r="E9407" s="1"/>
      <c r="F9407" s="1"/>
      <c r="G9407" s="275"/>
      <c r="H9407" s="1"/>
      <c r="I9407" s="1"/>
      <c r="J9407" s="1"/>
      <c r="K9407" s="275"/>
      <c r="L9407" s="1"/>
      <c r="M9407" s="1"/>
    </row>
    <row r="9408" spans="1:13" ht="15">
      <c r="A9408" s="1"/>
      <c r="B9408" s="1"/>
      <c r="C9408" s="8">
        <v>7033</v>
      </c>
      <c r="D9408" s="1"/>
      <c r="E9408" s="1"/>
      <c r="F9408" s="1"/>
      <c r="G9408" s="275"/>
      <c r="H9408" s="1"/>
      <c r="I9408" s="1"/>
      <c r="J9408" s="1"/>
      <c r="K9408" s="275"/>
      <c r="L9408" s="1"/>
      <c r="M9408" s="1"/>
    </row>
    <row r="9409" spans="1:13" ht="15">
      <c r="A9409" s="1"/>
      <c r="B9409" s="1"/>
      <c r="C9409" s="8">
        <v>7034</v>
      </c>
      <c r="D9409" s="1"/>
      <c r="E9409" s="1"/>
      <c r="F9409" s="1"/>
      <c r="G9409" s="275"/>
      <c r="H9409" s="1"/>
      <c r="I9409" s="1"/>
      <c r="J9409" s="1"/>
      <c r="K9409" s="275"/>
      <c r="L9409" s="1"/>
      <c r="M9409" s="1"/>
    </row>
    <row r="9410" spans="1:13" ht="15">
      <c r="A9410" s="1"/>
      <c r="B9410" s="1"/>
      <c r="C9410" s="8">
        <v>7035</v>
      </c>
      <c r="D9410" s="1"/>
      <c r="E9410" s="1"/>
      <c r="F9410" s="1"/>
      <c r="G9410" s="275"/>
      <c r="H9410" s="1"/>
      <c r="I9410" s="1"/>
      <c r="J9410" s="1"/>
      <c r="K9410" s="275"/>
      <c r="L9410" s="1"/>
      <c r="M9410" s="1"/>
    </row>
    <row r="9411" spans="1:13" ht="15">
      <c r="A9411" s="1"/>
      <c r="B9411" s="1"/>
      <c r="C9411" s="8">
        <v>7036</v>
      </c>
      <c r="D9411" s="1"/>
      <c r="E9411" s="1"/>
      <c r="F9411" s="1"/>
      <c r="G9411" s="275"/>
      <c r="H9411" s="1"/>
      <c r="I9411" s="1"/>
      <c r="J9411" s="1"/>
      <c r="K9411" s="275"/>
      <c r="L9411" s="1"/>
      <c r="M9411" s="1"/>
    </row>
    <row r="9412" spans="1:13" ht="15">
      <c r="A9412" s="1"/>
      <c r="B9412" s="1"/>
      <c r="C9412" s="8">
        <v>7037</v>
      </c>
      <c r="D9412" s="1"/>
      <c r="E9412" s="1"/>
      <c r="F9412" s="1"/>
      <c r="G9412" s="275"/>
      <c r="H9412" s="1"/>
      <c r="I9412" s="1"/>
      <c r="J9412" s="1"/>
      <c r="K9412" s="275"/>
      <c r="L9412" s="1"/>
      <c r="M9412" s="1"/>
    </row>
    <row r="9413" spans="1:13" ht="15">
      <c r="A9413" s="1"/>
      <c r="B9413" s="1"/>
      <c r="C9413" s="8">
        <v>7038</v>
      </c>
      <c r="D9413" s="1"/>
      <c r="E9413" s="1"/>
      <c r="F9413" s="1"/>
      <c r="G9413" s="275"/>
      <c r="H9413" s="1"/>
      <c r="I9413" s="1"/>
      <c r="J9413" s="1"/>
      <c r="K9413" s="275"/>
      <c r="L9413" s="1"/>
      <c r="M9413" s="1"/>
    </row>
    <row r="9414" spans="1:13" ht="15">
      <c r="A9414" s="1"/>
      <c r="B9414" s="1"/>
      <c r="C9414" s="8">
        <v>7039</v>
      </c>
      <c r="D9414" s="1"/>
      <c r="E9414" s="1"/>
      <c r="F9414" s="1"/>
      <c r="G9414" s="275"/>
      <c r="H9414" s="1"/>
      <c r="I9414" s="1"/>
      <c r="J9414" s="1"/>
      <c r="K9414" s="275"/>
      <c r="L9414" s="1"/>
      <c r="M9414" s="1"/>
    </row>
    <row r="9415" spans="1:13" ht="15">
      <c r="A9415" s="1"/>
      <c r="B9415" s="1"/>
      <c r="C9415" s="8">
        <v>7040</v>
      </c>
      <c r="D9415" s="1"/>
      <c r="E9415" s="1"/>
      <c r="F9415" s="1"/>
      <c r="G9415" s="275"/>
      <c r="H9415" s="1"/>
      <c r="I9415" s="1"/>
      <c r="J9415" s="1"/>
      <c r="K9415" s="275"/>
      <c r="L9415" s="1"/>
      <c r="M9415" s="1"/>
    </row>
    <row r="9416" spans="1:13" ht="15">
      <c r="A9416" s="1"/>
      <c r="B9416" s="1"/>
      <c r="C9416" s="8">
        <v>7041</v>
      </c>
      <c r="D9416" s="1"/>
      <c r="E9416" s="1"/>
      <c r="F9416" s="1"/>
      <c r="G9416" s="275"/>
      <c r="H9416" s="1"/>
      <c r="I9416" s="1"/>
      <c r="J9416" s="1"/>
      <c r="K9416" s="275"/>
      <c r="L9416" s="1"/>
      <c r="M9416" s="1"/>
    </row>
    <row r="9417" spans="1:13" ht="15">
      <c r="A9417" s="1"/>
      <c r="B9417" s="1"/>
      <c r="C9417" s="8">
        <v>7042</v>
      </c>
      <c r="D9417" s="1"/>
      <c r="E9417" s="1"/>
      <c r="F9417" s="1"/>
      <c r="G9417" s="275"/>
      <c r="H9417" s="1"/>
      <c r="I9417" s="1"/>
      <c r="J9417" s="1"/>
      <c r="K9417" s="275"/>
      <c r="L9417" s="1"/>
      <c r="M9417" s="1"/>
    </row>
    <row r="9418" spans="1:13" ht="15">
      <c r="A9418" s="1"/>
      <c r="B9418" s="1"/>
      <c r="C9418" s="8">
        <v>7043</v>
      </c>
      <c r="D9418" s="1"/>
      <c r="E9418" s="1"/>
      <c r="F9418" s="1"/>
      <c r="G9418" s="275"/>
      <c r="H9418" s="1"/>
      <c r="I9418" s="1"/>
      <c r="J9418" s="1"/>
      <c r="K9418" s="275"/>
      <c r="L9418" s="1"/>
      <c r="M9418" s="1"/>
    </row>
    <row r="9419" spans="1:13" ht="15">
      <c r="A9419" s="1"/>
      <c r="B9419" s="1"/>
      <c r="C9419" s="8">
        <v>7044</v>
      </c>
      <c r="D9419" s="1"/>
      <c r="E9419" s="1"/>
      <c r="F9419" s="1"/>
      <c r="G9419" s="275"/>
      <c r="H9419" s="1"/>
      <c r="I9419" s="1"/>
      <c r="J9419" s="1"/>
      <c r="K9419" s="275"/>
      <c r="L9419" s="1"/>
      <c r="M9419" s="1"/>
    </row>
    <row r="9420" spans="1:13" ht="15">
      <c r="A9420" s="1"/>
      <c r="B9420" s="1"/>
      <c r="C9420" s="8">
        <v>7045</v>
      </c>
      <c r="D9420" s="1"/>
      <c r="E9420" s="1"/>
      <c r="F9420" s="1"/>
      <c r="G9420" s="275"/>
      <c r="H9420" s="1"/>
      <c r="I9420" s="1"/>
      <c r="J9420" s="1"/>
      <c r="K9420" s="275"/>
      <c r="L9420" s="1"/>
      <c r="M9420" s="1"/>
    </row>
    <row r="9421" spans="1:13" ht="15">
      <c r="A9421" s="1"/>
      <c r="B9421" s="1"/>
      <c r="C9421" s="8">
        <v>7046</v>
      </c>
      <c r="D9421" s="1"/>
      <c r="E9421" s="1"/>
      <c r="F9421" s="1"/>
      <c r="G9421" s="275"/>
      <c r="H9421" s="1"/>
      <c r="I9421" s="1"/>
      <c r="J9421" s="1"/>
      <c r="K9421" s="275"/>
      <c r="L9421" s="1"/>
      <c r="M9421" s="1"/>
    </row>
    <row r="9422" spans="1:13" ht="15">
      <c r="A9422" s="1"/>
      <c r="B9422" s="1"/>
      <c r="C9422" s="8">
        <v>7047</v>
      </c>
      <c r="D9422" s="1"/>
      <c r="E9422" s="1"/>
      <c r="F9422" s="1"/>
      <c r="G9422" s="275"/>
      <c r="H9422" s="1"/>
      <c r="I9422" s="1"/>
      <c r="J9422" s="1"/>
      <c r="K9422" s="275"/>
      <c r="L9422" s="1"/>
      <c r="M9422" s="1"/>
    </row>
    <row r="9423" spans="1:13" ht="15">
      <c r="A9423" s="1"/>
      <c r="B9423" s="1"/>
      <c r="C9423" s="8">
        <v>7048</v>
      </c>
      <c r="D9423" s="1"/>
      <c r="E9423" s="1"/>
      <c r="F9423" s="1"/>
      <c r="G9423" s="275"/>
      <c r="H9423" s="1"/>
      <c r="I9423" s="1"/>
      <c r="J9423" s="1"/>
      <c r="K9423" s="275"/>
      <c r="L9423" s="1"/>
      <c r="M9423" s="1"/>
    </row>
    <row r="9424" spans="1:13" ht="15">
      <c r="A9424" s="1"/>
      <c r="B9424" s="1"/>
      <c r="C9424" s="8">
        <v>7049</v>
      </c>
      <c r="D9424" s="1"/>
      <c r="E9424" s="1"/>
      <c r="F9424" s="1"/>
      <c r="G9424" s="275"/>
      <c r="H9424" s="1"/>
      <c r="I9424" s="1"/>
      <c r="J9424" s="1"/>
      <c r="K9424" s="275"/>
      <c r="L9424" s="1"/>
      <c r="M9424" s="1"/>
    </row>
    <row r="9425" spans="1:13" ht="15">
      <c r="A9425" s="1"/>
      <c r="B9425" s="1"/>
      <c r="C9425" s="8">
        <v>7050</v>
      </c>
      <c r="D9425" s="1"/>
      <c r="E9425" s="1"/>
      <c r="F9425" s="1"/>
      <c r="G9425" s="275"/>
      <c r="H9425" s="1"/>
      <c r="I9425" s="1"/>
      <c r="J9425" s="1"/>
      <c r="K9425" s="275"/>
      <c r="L9425" s="1"/>
      <c r="M9425" s="1"/>
    </row>
    <row r="9426" spans="1:13" ht="15">
      <c r="A9426" s="1"/>
      <c r="B9426" s="1"/>
      <c r="C9426" s="8">
        <v>7051</v>
      </c>
      <c r="D9426" s="1"/>
      <c r="E9426" s="1"/>
      <c r="F9426" s="1"/>
      <c r="G9426" s="275"/>
      <c r="H9426" s="1"/>
      <c r="I9426" s="1"/>
      <c r="J9426" s="1"/>
      <c r="K9426" s="275"/>
      <c r="L9426" s="1"/>
      <c r="M9426" s="1"/>
    </row>
    <row r="9427" spans="1:13" ht="15">
      <c r="A9427" s="1"/>
      <c r="B9427" s="1"/>
      <c r="C9427" s="8">
        <v>7052</v>
      </c>
      <c r="D9427" s="1"/>
      <c r="E9427" s="1"/>
      <c r="F9427" s="1"/>
      <c r="G9427" s="275"/>
      <c r="H9427" s="1"/>
      <c r="I9427" s="1"/>
      <c r="J9427" s="1"/>
      <c r="K9427" s="275"/>
      <c r="L9427" s="1"/>
      <c r="M9427" s="1"/>
    </row>
    <row r="9428" spans="1:13" ht="15">
      <c r="A9428" s="1"/>
      <c r="B9428" s="1"/>
      <c r="C9428" s="8">
        <v>7053</v>
      </c>
      <c r="D9428" s="1"/>
      <c r="E9428" s="1"/>
      <c r="F9428" s="1"/>
      <c r="G9428" s="275"/>
      <c r="H9428" s="1"/>
      <c r="I9428" s="1"/>
      <c r="J9428" s="1"/>
      <c r="K9428" s="275"/>
      <c r="L9428" s="1"/>
      <c r="M9428" s="1"/>
    </row>
    <row r="9429" spans="1:13" ht="15">
      <c r="A9429" s="1"/>
      <c r="B9429" s="1"/>
      <c r="C9429" s="8">
        <v>7054</v>
      </c>
      <c r="D9429" s="1"/>
      <c r="E9429" s="1"/>
      <c r="F9429" s="1"/>
      <c r="G9429" s="275"/>
      <c r="H9429" s="1"/>
      <c r="I9429" s="1"/>
      <c r="J9429" s="1"/>
      <c r="K9429" s="275"/>
      <c r="L9429" s="1"/>
      <c r="M9429" s="1"/>
    </row>
    <row r="9430" spans="1:13" ht="15">
      <c r="A9430" s="1"/>
      <c r="B9430" s="1"/>
      <c r="C9430" s="8">
        <v>7055</v>
      </c>
      <c r="D9430" s="1"/>
      <c r="E9430" s="1"/>
      <c r="F9430" s="1"/>
      <c r="G9430" s="275"/>
      <c r="H9430" s="1"/>
      <c r="I9430" s="1"/>
      <c r="J9430" s="1"/>
      <c r="K9430" s="275"/>
      <c r="L9430" s="1"/>
      <c r="M9430" s="1"/>
    </row>
    <row r="9431" spans="1:13" ht="15">
      <c r="A9431" s="1"/>
      <c r="B9431" s="1"/>
      <c r="C9431" s="8">
        <v>7056</v>
      </c>
      <c r="D9431" s="1"/>
      <c r="E9431" s="1"/>
      <c r="F9431" s="1"/>
      <c r="G9431" s="275"/>
      <c r="H9431" s="1"/>
      <c r="I9431" s="1"/>
      <c r="J9431" s="1"/>
      <c r="K9431" s="275"/>
      <c r="L9431" s="1"/>
      <c r="M9431" s="1"/>
    </row>
    <row r="9432" spans="1:13" ht="15">
      <c r="A9432" s="1"/>
      <c r="B9432" s="1"/>
      <c r="C9432" s="8">
        <v>7057</v>
      </c>
      <c r="D9432" s="1"/>
      <c r="E9432" s="1"/>
      <c r="F9432" s="1"/>
      <c r="G9432" s="275"/>
      <c r="H9432" s="1"/>
      <c r="I9432" s="1"/>
      <c r="J9432" s="1"/>
      <c r="K9432" s="275"/>
      <c r="L9432" s="1"/>
      <c r="M9432" s="1"/>
    </row>
    <row r="9433" spans="1:13" ht="15">
      <c r="A9433" s="1"/>
      <c r="B9433" s="1"/>
      <c r="C9433" s="8">
        <v>7058</v>
      </c>
      <c r="D9433" s="1"/>
      <c r="E9433" s="1"/>
      <c r="F9433" s="1"/>
      <c r="G9433" s="275"/>
      <c r="H9433" s="1"/>
      <c r="I9433" s="1"/>
      <c r="J9433" s="1"/>
      <c r="K9433" s="275"/>
      <c r="L9433" s="1"/>
      <c r="M9433" s="1"/>
    </row>
    <row r="9434" spans="1:13" ht="15">
      <c r="A9434" s="1"/>
      <c r="B9434" s="1"/>
      <c r="C9434" s="8">
        <v>7059</v>
      </c>
      <c r="D9434" s="1"/>
      <c r="E9434" s="1"/>
      <c r="F9434" s="1"/>
      <c r="G9434" s="275"/>
      <c r="H9434" s="1"/>
      <c r="I9434" s="1"/>
      <c r="J9434" s="1"/>
      <c r="K9434" s="275"/>
      <c r="L9434" s="1"/>
      <c r="M9434" s="1"/>
    </row>
    <row r="9435" spans="1:13" ht="15">
      <c r="A9435" s="1"/>
      <c r="B9435" s="1"/>
      <c r="C9435" s="8">
        <v>7060</v>
      </c>
      <c r="D9435" s="1"/>
      <c r="E9435" s="1"/>
      <c r="F9435" s="1"/>
      <c r="G9435" s="275"/>
      <c r="H9435" s="1"/>
      <c r="I9435" s="1"/>
      <c r="J9435" s="1"/>
      <c r="K9435" s="275"/>
      <c r="L9435" s="1"/>
      <c r="M9435" s="1"/>
    </row>
    <row r="9436" spans="1:13" ht="15">
      <c r="A9436" s="1"/>
      <c r="B9436" s="1"/>
      <c r="C9436" s="8">
        <v>7061</v>
      </c>
      <c r="D9436" s="1"/>
      <c r="E9436" s="1"/>
      <c r="F9436" s="1"/>
      <c r="G9436" s="275"/>
      <c r="H9436" s="1"/>
      <c r="I9436" s="1"/>
      <c r="J9436" s="1"/>
      <c r="K9436" s="275"/>
      <c r="L9436" s="1"/>
      <c r="M9436" s="1"/>
    </row>
    <row r="9437" spans="1:13" ht="15">
      <c r="A9437" s="1"/>
      <c r="B9437" s="1"/>
      <c r="C9437" s="8">
        <v>7062</v>
      </c>
      <c r="D9437" s="1"/>
      <c r="E9437" s="1"/>
      <c r="F9437" s="1"/>
      <c r="G9437" s="275"/>
      <c r="H9437" s="1"/>
      <c r="I9437" s="1"/>
      <c r="J9437" s="1"/>
      <c r="K9437" s="275"/>
      <c r="L9437" s="1"/>
      <c r="M9437" s="1"/>
    </row>
    <row r="9438" spans="1:13" ht="15">
      <c r="A9438" s="1"/>
      <c r="B9438" s="1"/>
      <c r="C9438" s="8">
        <v>7063</v>
      </c>
      <c r="D9438" s="1"/>
      <c r="E9438" s="1"/>
      <c r="F9438" s="1"/>
      <c r="G9438" s="275"/>
      <c r="H9438" s="1"/>
      <c r="I9438" s="1"/>
      <c r="J9438" s="1"/>
      <c r="K9438" s="275"/>
      <c r="L9438" s="1"/>
      <c r="M9438" s="1"/>
    </row>
    <row r="9439" spans="1:13" ht="15">
      <c r="A9439" s="1"/>
      <c r="B9439" s="1"/>
      <c r="C9439" s="8">
        <v>7064</v>
      </c>
      <c r="D9439" s="1"/>
      <c r="E9439" s="1"/>
      <c r="F9439" s="1"/>
      <c r="G9439" s="275"/>
      <c r="H9439" s="1"/>
      <c r="I9439" s="1"/>
      <c r="J9439" s="1"/>
      <c r="K9439" s="275"/>
      <c r="L9439" s="1"/>
      <c r="M9439" s="1"/>
    </row>
    <row r="9440" spans="1:13" ht="15">
      <c r="A9440" s="1"/>
      <c r="B9440" s="1"/>
      <c r="C9440" s="8">
        <v>7065</v>
      </c>
      <c r="D9440" s="1"/>
      <c r="E9440" s="1"/>
      <c r="F9440" s="1"/>
      <c r="G9440" s="275"/>
      <c r="H9440" s="1"/>
      <c r="I9440" s="1"/>
      <c r="J9440" s="1"/>
      <c r="K9440" s="275"/>
      <c r="L9440" s="1"/>
      <c r="M9440" s="1"/>
    </row>
    <row r="9441" spans="1:13" ht="15">
      <c r="A9441" s="1"/>
      <c r="B9441" s="1"/>
      <c r="C9441" s="8">
        <v>7066</v>
      </c>
      <c r="D9441" s="1"/>
      <c r="E9441" s="1"/>
      <c r="F9441" s="1"/>
      <c r="G9441" s="275"/>
      <c r="H9441" s="1"/>
      <c r="I9441" s="1"/>
      <c r="J9441" s="1"/>
      <c r="K9441" s="275"/>
      <c r="L9441" s="1"/>
      <c r="M9441" s="1"/>
    </row>
    <row r="9442" spans="1:13" ht="15">
      <c r="A9442" s="1"/>
      <c r="B9442" s="1"/>
      <c r="C9442" s="8">
        <v>7067</v>
      </c>
      <c r="D9442" s="1"/>
      <c r="E9442" s="1"/>
      <c r="F9442" s="1"/>
      <c r="G9442" s="275"/>
      <c r="H9442" s="1"/>
      <c r="I9442" s="1"/>
      <c r="J9442" s="1"/>
      <c r="K9442" s="275"/>
      <c r="L9442" s="1"/>
      <c r="M9442" s="1"/>
    </row>
    <row r="9443" spans="1:13" ht="15">
      <c r="A9443" s="1"/>
      <c r="B9443" s="1"/>
      <c r="C9443" s="8">
        <v>7068</v>
      </c>
      <c r="D9443" s="1"/>
      <c r="E9443" s="1"/>
      <c r="F9443" s="1"/>
      <c r="G9443" s="275"/>
      <c r="H9443" s="1"/>
      <c r="I9443" s="1"/>
      <c r="J9443" s="1"/>
      <c r="K9443" s="275"/>
      <c r="L9443" s="1"/>
      <c r="M9443" s="1"/>
    </row>
    <row r="9444" spans="1:13" ht="15">
      <c r="A9444" s="1"/>
      <c r="B9444" s="1"/>
      <c r="C9444" s="8">
        <v>7069</v>
      </c>
      <c r="D9444" s="1"/>
      <c r="E9444" s="1"/>
      <c r="F9444" s="1"/>
      <c r="G9444" s="275"/>
      <c r="H9444" s="1"/>
      <c r="I9444" s="1"/>
      <c r="J9444" s="1"/>
      <c r="K9444" s="275"/>
      <c r="L9444" s="1"/>
      <c r="M9444" s="1"/>
    </row>
    <row r="9445" spans="1:13" ht="15">
      <c r="A9445" s="1"/>
      <c r="B9445" s="1"/>
      <c r="C9445" s="8">
        <v>7070</v>
      </c>
      <c r="D9445" s="1"/>
      <c r="E9445" s="1"/>
      <c r="F9445" s="1"/>
      <c r="G9445" s="275"/>
      <c r="H9445" s="1"/>
      <c r="I9445" s="1"/>
      <c r="J9445" s="1"/>
      <c r="K9445" s="275"/>
      <c r="L9445" s="1"/>
      <c r="M9445" s="1"/>
    </row>
    <row r="9446" spans="1:13" ht="15">
      <c r="A9446" s="1"/>
      <c r="B9446" s="1"/>
      <c r="C9446" s="8">
        <v>7071</v>
      </c>
      <c r="D9446" s="1"/>
      <c r="E9446" s="1"/>
      <c r="F9446" s="1"/>
      <c r="G9446" s="275"/>
      <c r="H9446" s="1"/>
      <c r="I9446" s="1"/>
      <c r="J9446" s="1"/>
      <c r="K9446" s="275"/>
      <c r="L9446" s="1"/>
      <c r="M9446" s="1"/>
    </row>
    <row r="9447" spans="1:13" ht="15">
      <c r="A9447" s="1"/>
      <c r="B9447" s="1"/>
      <c r="C9447" s="8">
        <v>7072</v>
      </c>
      <c r="D9447" s="1"/>
      <c r="E9447" s="1"/>
      <c r="F9447" s="1"/>
      <c r="G9447" s="275"/>
      <c r="H9447" s="1"/>
      <c r="I9447" s="1"/>
      <c r="J9447" s="1"/>
      <c r="K9447" s="275"/>
      <c r="L9447" s="1"/>
      <c r="M9447" s="1"/>
    </row>
    <row r="9448" spans="1:13" ht="15">
      <c r="A9448" s="1"/>
      <c r="B9448" s="1"/>
      <c r="C9448" s="8">
        <v>7073</v>
      </c>
      <c r="D9448" s="1"/>
      <c r="E9448" s="1"/>
      <c r="F9448" s="1"/>
      <c r="G9448" s="275"/>
      <c r="H9448" s="1"/>
      <c r="I9448" s="1"/>
      <c r="J9448" s="1"/>
      <c r="K9448" s="275"/>
      <c r="L9448" s="1"/>
      <c r="M9448" s="1"/>
    </row>
    <row r="9449" spans="1:13" ht="15">
      <c r="A9449" s="1"/>
      <c r="B9449" s="1"/>
      <c r="C9449" s="8">
        <v>7074</v>
      </c>
      <c r="D9449" s="1"/>
      <c r="E9449" s="1"/>
      <c r="F9449" s="1"/>
      <c r="G9449" s="275"/>
      <c r="H9449" s="1"/>
      <c r="I9449" s="1"/>
      <c r="J9449" s="1"/>
      <c r="K9449" s="275"/>
      <c r="L9449" s="1"/>
      <c r="M9449" s="1"/>
    </row>
    <row r="9450" spans="1:13" ht="15">
      <c r="A9450" s="1"/>
      <c r="B9450" s="1"/>
      <c r="C9450" s="8">
        <v>7075</v>
      </c>
      <c r="D9450" s="1"/>
      <c r="E9450" s="1"/>
      <c r="F9450" s="1"/>
      <c r="G9450" s="275"/>
      <c r="H9450" s="1"/>
      <c r="I9450" s="1"/>
      <c r="J9450" s="1"/>
      <c r="K9450" s="275"/>
      <c r="L9450" s="1"/>
      <c r="M9450" s="1"/>
    </row>
    <row r="9451" spans="1:13" ht="15">
      <c r="A9451" s="1"/>
      <c r="B9451" s="1"/>
      <c r="C9451" s="8">
        <v>7076</v>
      </c>
      <c r="D9451" s="1"/>
      <c r="E9451" s="1"/>
      <c r="F9451" s="1"/>
      <c r="G9451" s="275"/>
      <c r="H9451" s="1"/>
      <c r="I9451" s="1"/>
      <c r="J9451" s="1"/>
      <c r="K9451" s="275"/>
      <c r="L9451" s="1"/>
      <c r="M9451" s="1"/>
    </row>
    <row r="9452" spans="1:13" ht="15">
      <c r="A9452" s="1"/>
      <c r="B9452" s="1"/>
      <c r="C9452" s="8">
        <v>7077</v>
      </c>
      <c r="D9452" s="1"/>
      <c r="E9452" s="1"/>
      <c r="F9452" s="1"/>
      <c r="G9452" s="275"/>
      <c r="H9452" s="1"/>
      <c r="I9452" s="1"/>
      <c r="J9452" s="1"/>
      <c r="K9452" s="275"/>
      <c r="L9452" s="1"/>
      <c r="M9452" s="1"/>
    </row>
    <row r="9453" spans="1:13" ht="15">
      <c r="A9453" s="1"/>
      <c r="B9453" s="1"/>
      <c r="C9453" s="8">
        <v>7078</v>
      </c>
      <c r="D9453" s="1"/>
      <c r="E9453" s="1"/>
      <c r="F9453" s="1"/>
      <c r="G9453" s="275"/>
      <c r="H9453" s="1"/>
      <c r="I9453" s="1"/>
      <c r="J9453" s="1"/>
      <c r="K9453" s="275"/>
      <c r="L9453" s="1"/>
      <c r="M9453" s="1"/>
    </row>
    <row r="9454" spans="1:13" ht="15">
      <c r="A9454" s="1"/>
      <c r="B9454" s="1"/>
      <c r="C9454" s="8">
        <v>7079</v>
      </c>
      <c r="D9454" s="1"/>
      <c r="E9454" s="1"/>
      <c r="F9454" s="1"/>
      <c r="G9454" s="275"/>
      <c r="H9454" s="1"/>
      <c r="I9454" s="1"/>
      <c r="J9454" s="1"/>
      <c r="K9454" s="275"/>
      <c r="L9454" s="1"/>
      <c r="M9454" s="1"/>
    </row>
    <row r="9455" spans="1:13" ht="15">
      <c r="A9455" s="1"/>
      <c r="B9455" s="1"/>
      <c r="C9455" s="8">
        <v>7080</v>
      </c>
      <c r="D9455" s="1"/>
      <c r="E9455" s="1"/>
      <c r="F9455" s="1"/>
      <c r="G9455" s="275"/>
      <c r="H9455" s="1"/>
      <c r="I9455" s="1"/>
      <c r="J9455" s="1"/>
      <c r="K9455" s="275"/>
      <c r="L9455" s="1"/>
      <c r="M9455" s="1"/>
    </row>
    <row r="9456" spans="1:13" ht="15">
      <c r="A9456" s="1"/>
      <c r="B9456" s="1"/>
      <c r="C9456" s="8">
        <v>7081</v>
      </c>
      <c r="D9456" s="1"/>
      <c r="E9456" s="1"/>
      <c r="F9456" s="1"/>
      <c r="G9456" s="275"/>
      <c r="H9456" s="1"/>
      <c r="I9456" s="1"/>
      <c r="J9456" s="1"/>
      <c r="K9456" s="275"/>
      <c r="L9456" s="1"/>
      <c r="M9456" s="1"/>
    </row>
    <row r="9457" spans="1:13" ht="15">
      <c r="A9457" s="1"/>
      <c r="B9457" s="1"/>
      <c r="C9457" s="8">
        <v>7082</v>
      </c>
      <c r="D9457" s="1"/>
      <c r="E9457" s="1"/>
      <c r="F9457" s="1"/>
      <c r="G9457" s="275"/>
      <c r="H9457" s="1"/>
      <c r="I9457" s="1"/>
      <c r="J9457" s="1"/>
      <c r="K9457" s="275"/>
      <c r="L9457" s="1"/>
      <c r="M9457" s="1"/>
    </row>
    <row r="9458" spans="1:13" ht="15">
      <c r="A9458" s="1"/>
      <c r="B9458" s="1"/>
      <c r="C9458" s="8">
        <v>7083</v>
      </c>
      <c r="D9458" s="1"/>
      <c r="E9458" s="1"/>
      <c r="F9458" s="1"/>
      <c r="G9458" s="275"/>
      <c r="H9458" s="1"/>
      <c r="I9458" s="1"/>
      <c r="J9458" s="1"/>
      <c r="K9458" s="275"/>
      <c r="L9458" s="1"/>
      <c r="M9458" s="1"/>
    </row>
    <row r="9459" spans="1:13" ht="15">
      <c r="A9459" s="1"/>
      <c r="B9459" s="1"/>
      <c r="C9459" s="8">
        <v>7084</v>
      </c>
      <c r="D9459" s="1"/>
      <c r="E9459" s="1"/>
      <c r="F9459" s="1"/>
      <c r="G9459" s="275"/>
      <c r="H9459" s="1"/>
      <c r="I9459" s="1"/>
      <c r="J9459" s="1"/>
      <c r="K9459" s="275"/>
      <c r="L9459" s="1"/>
      <c r="M9459" s="1"/>
    </row>
    <row r="9460" spans="1:13" ht="15">
      <c r="A9460" s="1"/>
      <c r="B9460" s="1"/>
      <c r="C9460" s="8">
        <v>7085</v>
      </c>
      <c r="D9460" s="1"/>
      <c r="E9460" s="1"/>
      <c r="F9460" s="1"/>
      <c r="G9460" s="275"/>
      <c r="H9460" s="1"/>
      <c r="I9460" s="1"/>
      <c r="J9460" s="1"/>
      <c r="K9460" s="275"/>
      <c r="L9460" s="1"/>
      <c r="M9460" s="1"/>
    </row>
    <row r="9461" spans="1:13" ht="15">
      <c r="A9461" s="1"/>
      <c r="B9461" s="1"/>
      <c r="C9461" s="8">
        <v>7086</v>
      </c>
      <c r="D9461" s="1"/>
      <c r="E9461" s="1"/>
      <c r="F9461" s="1"/>
      <c r="G9461" s="275"/>
      <c r="H9461" s="1"/>
      <c r="I9461" s="1"/>
      <c r="J9461" s="1"/>
      <c r="K9461" s="275"/>
      <c r="L9461" s="1"/>
      <c r="M9461" s="1"/>
    </row>
    <row r="9462" spans="1:13" ht="15">
      <c r="A9462" s="1"/>
      <c r="B9462" s="1"/>
      <c r="C9462" s="8">
        <v>7087</v>
      </c>
      <c r="D9462" s="1"/>
      <c r="E9462" s="1"/>
      <c r="F9462" s="1"/>
      <c r="G9462" s="275"/>
      <c r="H9462" s="1"/>
      <c r="I9462" s="1"/>
      <c r="J9462" s="1"/>
      <c r="K9462" s="275"/>
      <c r="L9462" s="1"/>
      <c r="M9462" s="1"/>
    </row>
    <row r="9463" spans="1:13" ht="15">
      <c r="A9463" s="1"/>
      <c r="B9463" s="1"/>
      <c r="C9463" s="8">
        <v>7088</v>
      </c>
      <c r="D9463" s="1"/>
      <c r="E9463" s="1"/>
      <c r="F9463" s="1"/>
      <c r="G9463" s="275"/>
      <c r="H9463" s="1"/>
      <c r="I9463" s="1"/>
      <c r="J9463" s="1"/>
      <c r="K9463" s="275"/>
      <c r="L9463" s="1"/>
      <c r="M9463" s="1"/>
    </row>
    <row r="9464" spans="1:13" ht="15">
      <c r="A9464" s="1"/>
      <c r="B9464" s="1"/>
      <c r="C9464" s="8">
        <v>7089</v>
      </c>
      <c r="D9464" s="1"/>
      <c r="E9464" s="1"/>
      <c r="F9464" s="1"/>
      <c r="G9464" s="275"/>
      <c r="H9464" s="1"/>
      <c r="I9464" s="1"/>
      <c r="J9464" s="1"/>
      <c r="K9464" s="275"/>
      <c r="L9464" s="1"/>
      <c r="M9464" s="1"/>
    </row>
    <row r="9465" spans="1:13" ht="15">
      <c r="A9465" s="1"/>
      <c r="B9465" s="1"/>
      <c r="C9465" s="8">
        <v>7090</v>
      </c>
      <c r="D9465" s="1"/>
      <c r="E9465" s="1"/>
      <c r="F9465" s="1"/>
      <c r="G9465" s="275"/>
      <c r="H9465" s="1"/>
      <c r="I9465" s="1"/>
      <c r="J9465" s="1"/>
      <c r="K9465" s="275"/>
      <c r="L9465" s="1"/>
      <c r="M9465" s="1"/>
    </row>
    <row r="9466" spans="1:13" ht="15">
      <c r="A9466" s="1"/>
      <c r="B9466" s="1"/>
      <c r="C9466" s="8">
        <v>7091</v>
      </c>
      <c r="D9466" s="1"/>
      <c r="E9466" s="1"/>
      <c r="F9466" s="1"/>
      <c r="G9466" s="275"/>
      <c r="H9466" s="1"/>
      <c r="I9466" s="1"/>
      <c r="J9466" s="1"/>
      <c r="K9466" s="275"/>
      <c r="L9466" s="1"/>
      <c r="M9466" s="1"/>
    </row>
    <row r="9467" spans="1:13" ht="15">
      <c r="A9467" s="1"/>
      <c r="B9467" s="1"/>
      <c r="C9467" s="8">
        <v>7092</v>
      </c>
      <c r="D9467" s="1"/>
      <c r="E9467" s="1"/>
      <c r="F9467" s="1"/>
      <c r="G9467" s="275"/>
      <c r="H9467" s="1"/>
      <c r="I9467" s="1"/>
      <c r="J9467" s="1"/>
      <c r="K9467" s="275"/>
      <c r="L9467" s="1"/>
      <c r="M9467" s="1"/>
    </row>
    <row r="9468" spans="1:13" ht="15">
      <c r="A9468" s="1"/>
      <c r="B9468" s="1"/>
      <c r="C9468" s="8">
        <v>7093</v>
      </c>
      <c r="D9468" s="1"/>
      <c r="E9468" s="1"/>
      <c r="F9468" s="1"/>
      <c r="G9468" s="275"/>
      <c r="H9468" s="1"/>
      <c r="I9468" s="1"/>
      <c r="J9468" s="1"/>
      <c r="K9468" s="275"/>
      <c r="L9468" s="1"/>
      <c r="M9468" s="1"/>
    </row>
    <row r="9469" spans="1:13" ht="15">
      <c r="A9469" s="1"/>
      <c r="B9469" s="1"/>
      <c r="C9469" s="8">
        <v>7094</v>
      </c>
      <c r="D9469" s="1"/>
      <c r="E9469" s="1"/>
      <c r="F9469" s="1"/>
      <c r="G9469" s="275"/>
      <c r="H9469" s="1"/>
      <c r="I9469" s="1"/>
      <c r="J9469" s="1"/>
      <c r="K9469" s="275"/>
      <c r="L9469" s="1"/>
      <c r="M9469" s="1"/>
    </row>
    <row r="9470" spans="1:13" ht="15">
      <c r="A9470" s="1"/>
      <c r="B9470" s="1"/>
      <c r="C9470" s="8">
        <v>7095</v>
      </c>
      <c r="D9470" s="1"/>
      <c r="E9470" s="1"/>
      <c r="F9470" s="1"/>
      <c r="G9470" s="275"/>
      <c r="H9470" s="1"/>
      <c r="I9470" s="1"/>
      <c r="J9470" s="1"/>
      <c r="K9470" s="275"/>
      <c r="L9470" s="1"/>
      <c r="M9470" s="1"/>
    </row>
    <row r="9471" spans="1:13" ht="15">
      <c r="A9471" s="1"/>
      <c r="B9471" s="1"/>
      <c r="C9471" s="8">
        <v>7096</v>
      </c>
      <c r="D9471" s="1"/>
      <c r="E9471" s="1"/>
      <c r="F9471" s="1"/>
      <c r="G9471" s="275"/>
      <c r="H9471" s="1"/>
      <c r="I9471" s="1"/>
      <c r="J9471" s="1"/>
      <c r="K9471" s="275"/>
      <c r="L9471" s="1"/>
      <c r="M9471" s="1"/>
    </row>
    <row r="9472" spans="1:13" ht="15">
      <c r="A9472" s="1"/>
      <c r="B9472" s="1"/>
      <c r="C9472" s="8">
        <v>7097</v>
      </c>
      <c r="D9472" s="1"/>
      <c r="E9472" s="1"/>
      <c r="F9472" s="1"/>
      <c r="G9472" s="275"/>
      <c r="H9472" s="1"/>
      <c r="I9472" s="1"/>
      <c r="J9472" s="1"/>
      <c r="K9472" s="275"/>
      <c r="L9472" s="1"/>
      <c r="M9472" s="1"/>
    </row>
    <row r="9473" spans="1:13" ht="15">
      <c r="A9473" s="1"/>
      <c r="B9473" s="1"/>
      <c r="C9473" s="8">
        <v>7098</v>
      </c>
      <c r="D9473" s="1"/>
      <c r="E9473" s="1"/>
      <c r="F9473" s="1"/>
      <c r="G9473" s="275"/>
      <c r="H9473" s="1"/>
      <c r="I9473" s="1"/>
      <c r="J9473" s="1"/>
      <c r="K9473" s="275"/>
      <c r="L9473" s="1"/>
      <c r="M9473" s="1"/>
    </row>
    <row r="9474" spans="1:13" ht="15">
      <c r="A9474" s="1"/>
      <c r="B9474" s="1"/>
      <c r="C9474" s="8">
        <v>7099</v>
      </c>
      <c r="D9474" s="1"/>
      <c r="E9474" s="1"/>
      <c r="F9474" s="1"/>
      <c r="G9474" s="275"/>
      <c r="H9474" s="1"/>
      <c r="I9474" s="1"/>
      <c r="J9474" s="1"/>
      <c r="K9474" s="275"/>
      <c r="L9474" s="1"/>
      <c r="M9474" s="1"/>
    </row>
    <row r="9475" spans="1:13" ht="15">
      <c r="A9475" s="1"/>
      <c r="B9475" s="1"/>
      <c r="C9475" s="8">
        <v>7100</v>
      </c>
      <c r="D9475" s="1"/>
      <c r="E9475" s="1"/>
      <c r="F9475" s="1"/>
      <c r="G9475" s="275"/>
      <c r="H9475" s="1"/>
      <c r="I9475" s="1"/>
      <c r="J9475" s="1"/>
      <c r="K9475" s="275"/>
      <c r="L9475" s="1"/>
      <c r="M9475" s="1"/>
    </row>
    <row r="9476" spans="1:13" ht="15">
      <c r="A9476" s="1"/>
      <c r="B9476" s="1"/>
      <c r="C9476" s="8">
        <v>7101</v>
      </c>
      <c r="D9476" s="1"/>
      <c r="E9476" s="1"/>
      <c r="F9476" s="1"/>
      <c r="G9476" s="275"/>
      <c r="H9476" s="1"/>
      <c r="I9476" s="1"/>
      <c r="J9476" s="1"/>
      <c r="K9476" s="275"/>
      <c r="L9476" s="1"/>
      <c r="M9476" s="1"/>
    </row>
    <row r="9477" spans="1:13" ht="15">
      <c r="A9477" s="1"/>
      <c r="B9477" s="1"/>
      <c r="C9477" s="8">
        <v>7102</v>
      </c>
      <c r="D9477" s="1"/>
      <c r="E9477" s="1"/>
      <c r="F9477" s="1"/>
      <c r="G9477" s="275"/>
      <c r="H9477" s="1"/>
      <c r="I9477" s="1"/>
      <c r="J9477" s="1"/>
      <c r="K9477" s="275"/>
      <c r="L9477" s="1"/>
      <c r="M9477" s="1"/>
    </row>
    <row r="9478" spans="1:13" ht="15">
      <c r="A9478" s="1"/>
      <c r="B9478" s="1"/>
      <c r="C9478" s="8">
        <v>7103</v>
      </c>
      <c r="D9478" s="1"/>
      <c r="E9478" s="1"/>
      <c r="F9478" s="1"/>
      <c r="G9478" s="275"/>
      <c r="H9478" s="1"/>
      <c r="I9478" s="1"/>
      <c r="J9478" s="1"/>
      <c r="K9478" s="275"/>
      <c r="L9478" s="1"/>
      <c r="M9478" s="1"/>
    </row>
    <row r="9479" spans="1:13" ht="15">
      <c r="A9479" s="1"/>
      <c r="B9479" s="1"/>
      <c r="C9479" s="8">
        <v>7104</v>
      </c>
      <c r="D9479" s="1"/>
      <c r="E9479" s="1"/>
      <c r="F9479" s="1"/>
      <c r="G9479" s="275"/>
      <c r="H9479" s="1"/>
      <c r="I9479" s="1"/>
      <c r="J9479" s="1"/>
      <c r="K9479" s="275"/>
      <c r="L9479" s="1"/>
      <c r="M9479" s="1"/>
    </row>
    <row r="9480" spans="1:13" ht="15">
      <c r="A9480" s="1"/>
      <c r="B9480" s="1"/>
      <c r="C9480" s="8">
        <v>7105</v>
      </c>
      <c r="D9480" s="1"/>
      <c r="E9480" s="1"/>
      <c r="F9480" s="1"/>
      <c r="G9480" s="275"/>
      <c r="H9480" s="1"/>
      <c r="I9480" s="1"/>
      <c r="J9480" s="1"/>
      <c r="K9480" s="275"/>
      <c r="L9480" s="1"/>
      <c r="M9480" s="1"/>
    </row>
    <row r="9481" spans="1:13" ht="15">
      <c r="A9481" s="1"/>
      <c r="B9481" s="1"/>
      <c r="C9481" s="8">
        <v>7106</v>
      </c>
      <c r="D9481" s="1"/>
      <c r="E9481" s="1"/>
      <c r="F9481" s="1"/>
      <c r="G9481" s="275"/>
      <c r="H9481" s="1"/>
      <c r="I9481" s="1"/>
      <c r="J9481" s="1"/>
      <c r="K9481" s="275"/>
      <c r="L9481" s="1"/>
      <c r="M9481" s="1"/>
    </row>
    <row r="9482" spans="1:13" ht="15">
      <c r="A9482" s="1"/>
      <c r="B9482" s="1"/>
      <c r="C9482" s="8">
        <v>7107</v>
      </c>
      <c r="D9482" s="1"/>
      <c r="E9482" s="1"/>
      <c r="F9482" s="1"/>
      <c r="G9482" s="275"/>
      <c r="H9482" s="1"/>
      <c r="I9482" s="1"/>
      <c r="J9482" s="1"/>
      <c r="K9482" s="275"/>
      <c r="L9482" s="1"/>
      <c r="M9482" s="1"/>
    </row>
    <row r="9483" spans="1:13" ht="15">
      <c r="A9483" s="1"/>
      <c r="B9483" s="1"/>
      <c r="C9483" s="8">
        <v>7108</v>
      </c>
      <c r="D9483" s="1"/>
      <c r="E9483" s="1"/>
      <c r="F9483" s="1"/>
      <c r="G9483" s="275"/>
      <c r="H9483" s="1"/>
      <c r="I9483" s="1"/>
      <c r="J9483" s="1"/>
      <c r="K9483" s="275"/>
      <c r="L9483" s="1"/>
      <c r="M9483" s="1"/>
    </row>
    <row r="9484" spans="1:13" ht="15">
      <c r="A9484" s="1"/>
      <c r="B9484" s="1"/>
      <c r="C9484" s="8">
        <v>7109</v>
      </c>
      <c r="D9484" s="1"/>
      <c r="E9484" s="1"/>
      <c r="F9484" s="1"/>
      <c r="G9484" s="275"/>
      <c r="H9484" s="1"/>
      <c r="I9484" s="1"/>
      <c r="J9484" s="1"/>
      <c r="K9484" s="275"/>
      <c r="L9484" s="1"/>
      <c r="M9484" s="1"/>
    </row>
    <row r="9485" spans="1:13" ht="15">
      <c r="A9485" s="1"/>
      <c r="B9485" s="1"/>
      <c r="C9485" s="8">
        <v>7110</v>
      </c>
      <c r="D9485" s="1"/>
      <c r="E9485" s="1"/>
      <c r="F9485" s="1"/>
      <c r="G9485" s="275"/>
      <c r="H9485" s="1"/>
      <c r="I9485" s="1"/>
      <c r="J9485" s="1"/>
      <c r="K9485" s="275"/>
      <c r="L9485" s="1"/>
      <c r="M9485" s="1"/>
    </row>
    <row r="9486" spans="1:13" ht="15">
      <c r="A9486" s="1"/>
      <c r="B9486" s="1"/>
      <c r="C9486" s="8">
        <v>7111</v>
      </c>
      <c r="D9486" s="1"/>
      <c r="E9486" s="1"/>
      <c r="F9486" s="1"/>
      <c r="G9486" s="275"/>
      <c r="H9486" s="1"/>
      <c r="I9486" s="1"/>
      <c r="J9486" s="1"/>
      <c r="K9486" s="275"/>
      <c r="L9486" s="1"/>
      <c r="M9486" s="1"/>
    </row>
    <row r="9487" spans="1:13" ht="15">
      <c r="A9487" s="1"/>
      <c r="B9487" s="1"/>
      <c r="C9487" s="8">
        <v>7112</v>
      </c>
      <c r="D9487" s="1"/>
      <c r="E9487" s="1"/>
      <c r="F9487" s="1"/>
      <c r="G9487" s="275"/>
      <c r="H9487" s="1"/>
      <c r="I9487" s="1"/>
      <c r="J9487" s="1"/>
      <c r="K9487" s="275"/>
      <c r="L9487" s="1"/>
      <c r="M9487" s="1"/>
    </row>
    <row r="9488" spans="1:13" ht="15">
      <c r="A9488" s="1"/>
      <c r="B9488" s="1"/>
      <c r="C9488" s="8">
        <v>7113</v>
      </c>
      <c r="D9488" s="1"/>
      <c r="E9488" s="1"/>
      <c r="F9488" s="1"/>
      <c r="G9488" s="275"/>
      <c r="H9488" s="1"/>
      <c r="I9488" s="1"/>
      <c r="J9488" s="1"/>
      <c r="K9488" s="275"/>
      <c r="L9488" s="1"/>
      <c r="M9488" s="1"/>
    </row>
    <row r="9489" spans="1:13" ht="15">
      <c r="A9489" s="1"/>
      <c r="B9489" s="1"/>
      <c r="C9489" s="8">
        <v>7114</v>
      </c>
      <c r="D9489" s="1"/>
      <c r="E9489" s="1"/>
      <c r="F9489" s="1"/>
      <c r="G9489" s="275"/>
      <c r="H9489" s="1"/>
      <c r="I9489" s="1"/>
      <c r="J9489" s="1"/>
      <c r="K9489" s="275"/>
      <c r="L9489" s="1"/>
      <c r="M9489" s="1"/>
    </row>
    <row r="9490" spans="1:13" ht="15">
      <c r="A9490" s="1"/>
      <c r="B9490" s="1"/>
      <c r="C9490" s="8">
        <v>7115</v>
      </c>
      <c r="D9490" s="1"/>
      <c r="E9490" s="1"/>
      <c r="F9490" s="1"/>
      <c r="G9490" s="275"/>
      <c r="H9490" s="1"/>
      <c r="I9490" s="1"/>
      <c r="J9490" s="1"/>
      <c r="K9490" s="275"/>
      <c r="L9490" s="1"/>
      <c r="M9490" s="1"/>
    </row>
    <row r="9491" spans="1:13" ht="15">
      <c r="A9491" s="1"/>
      <c r="B9491" s="1"/>
      <c r="C9491" s="8">
        <v>7116</v>
      </c>
      <c r="D9491" s="1"/>
      <c r="E9491" s="1"/>
      <c r="F9491" s="1"/>
      <c r="G9491" s="275"/>
      <c r="H9491" s="1"/>
      <c r="I9491" s="1"/>
      <c r="J9491" s="1"/>
      <c r="K9491" s="275"/>
      <c r="L9491" s="1"/>
      <c r="M9491" s="1"/>
    </row>
    <row r="9492" spans="1:13" ht="15">
      <c r="A9492" s="1"/>
      <c r="B9492" s="1"/>
      <c r="C9492" s="8">
        <v>7117</v>
      </c>
      <c r="D9492" s="1"/>
      <c r="E9492" s="1"/>
      <c r="F9492" s="1"/>
      <c r="G9492" s="275"/>
      <c r="H9492" s="1"/>
      <c r="I9492" s="1"/>
      <c r="J9492" s="1"/>
      <c r="K9492" s="275"/>
      <c r="L9492" s="1"/>
      <c r="M9492" s="1"/>
    </row>
    <row r="9493" spans="1:13" ht="15">
      <c r="A9493" s="1"/>
      <c r="B9493" s="1"/>
      <c r="C9493" s="8">
        <v>7118</v>
      </c>
      <c r="D9493" s="1"/>
      <c r="E9493" s="1"/>
      <c r="F9493" s="1"/>
      <c r="G9493" s="275"/>
      <c r="H9493" s="1"/>
      <c r="I9493" s="1"/>
      <c r="J9493" s="1"/>
      <c r="K9493" s="275"/>
      <c r="L9493" s="1"/>
      <c r="M9493" s="1"/>
    </row>
    <row r="9494" spans="1:13" ht="15">
      <c r="A9494" s="1"/>
      <c r="B9494" s="1"/>
      <c r="C9494" s="8">
        <v>7119</v>
      </c>
      <c r="D9494" s="1"/>
      <c r="E9494" s="1"/>
      <c r="F9494" s="1"/>
      <c r="G9494" s="275"/>
      <c r="H9494" s="1"/>
      <c r="I9494" s="1"/>
      <c r="J9494" s="1"/>
      <c r="K9494" s="275"/>
      <c r="L9494" s="1"/>
      <c r="M9494" s="1"/>
    </row>
    <row r="9495" spans="1:13" ht="15">
      <c r="A9495" s="1"/>
      <c r="B9495" s="1"/>
      <c r="C9495" s="8">
        <v>7120</v>
      </c>
      <c r="D9495" s="1"/>
      <c r="E9495" s="1"/>
      <c r="F9495" s="1"/>
      <c r="G9495" s="275"/>
      <c r="H9495" s="1"/>
      <c r="I9495" s="1"/>
      <c r="J9495" s="1"/>
      <c r="K9495" s="275"/>
      <c r="L9495" s="1"/>
      <c r="M9495" s="1"/>
    </row>
    <row r="9496" spans="1:13" ht="15">
      <c r="A9496" s="1"/>
      <c r="B9496" s="1"/>
      <c r="C9496" s="8">
        <v>7121</v>
      </c>
      <c r="D9496" s="1"/>
      <c r="E9496" s="1"/>
      <c r="F9496" s="1"/>
      <c r="G9496" s="275"/>
      <c r="H9496" s="1"/>
      <c r="I9496" s="1"/>
      <c r="J9496" s="1"/>
      <c r="K9496" s="275"/>
      <c r="L9496" s="1"/>
      <c r="M9496" s="1"/>
    </row>
    <row r="9497" spans="1:13" ht="15">
      <c r="A9497" s="1"/>
      <c r="B9497" s="1"/>
      <c r="C9497" s="8">
        <v>7122</v>
      </c>
      <c r="D9497" s="1"/>
      <c r="E9497" s="1"/>
      <c r="F9497" s="1"/>
      <c r="G9497" s="275"/>
      <c r="H9497" s="1"/>
      <c r="I9497" s="1"/>
      <c r="J9497" s="1"/>
      <c r="K9497" s="275"/>
      <c r="L9497" s="1"/>
      <c r="M9497" s="1"/>
    </row>
    <row r="9498" spans="1:13" ht="15">
      <c r="A9498" s="1"/>
      <c r="B9498" s="1"/>
      <c r="C9498" s="8">
        <v>7123</v>
      </c>
      <c r="D9498" s="1"/>
      <c r="E9498" s="1"/>
      <c r="F9498" s="1"/>
      <c r="G9498" s="275"/>
      <c r="H9498" s="1"/>
      <c r="I9498" s="1"/>
      <c r="J9498" s="1"/>
      <c r="K9498" s="275"/>
      <c r="L9498" s="1"/>
      <c r="M9498" s="1"/>
    </row>
    <row r="9499" spans="1:13" ht="15">
      <c r="A9499" s="1"/>
      <c r="B9499" s="1"/>
      <c r="C9499" s="8">
        <v>7124</v>
      </c>
      <c r="D9499" s="1"/>
      <c r="E9499" s="1"/>
      <c r="F9499" s="1"/>
      <c r="G9499" s="275"/>
      <c r="H9499" s="1"/>
      <c r="I9499" s="1"/>
      <c r="J9499" s="1"/>
      <c r="K9499" s="275"/>
      <c r="L9499" s="1"/>
      <c r="M9499" s="1"/>
    </row>
    <row r="9500" spans="1:13" ht="15">
      <c r="A9500" s="1"/>
      <c r="B9500" s="1"/>
      <c r="C9500" s="8">
        <v>7125</v>
      </c>
      <c r="D9500" s="1"/>
      <c r="E9500" s="1"/>
      <c r="F9500" s="1"/>
      <c r="G9500" s="275"/>
      <c r="H9500" s="1"/>
      <c r="I9500" s="1"/>
      <c r="J9500" s="1"/>
      <c r="K9500" s="275"/>
      <c r="L9500" s="1"/>
      <c r="M9500" s="1"/>
    </row>
    <row r="9501" spans="1:13" ht="15">
      <c r="A9501" s="1"/>
      <c r="B9501" s="1"/>
      <c r="C9501" s="8">
        <v>7126</v>
      </c>
      <c r="D9501" s="1"/>
      <c r="E9501" s="1"/>
      <c r="F9501" s="1"/>
      <c r="G9501" s="275"/>
      <c r="H9501" s="1"/>
      <c r="I9501" s="1"/>
      <c r="J9501" s="1"/>
      <c r="K9501" s="275"/>
      <c r="L9501" s="1"/>
      <c r="M9501" s="1"/>
    </row>
    <row r="9502" spans="1:13" ht="15">
      <c r="A9502" s="1"/>
      <c r="B9502" s="1"/>
      <c r="C9502" s="8">
        <v>7127</v>
      </c>
      <c r="D9502" s="1"/>
      <c r="E9502" s="1"/>
      <c r="F9502" s="1"/>
      <c r="G9502" s="275"/>
      <c r="H9502" s="1"/>
      <c r="I9502" s="1"/>
      <c r="J9502" s="1"/>
      <c r="K9502" s="275"/>
      <c r="L9502" s="1"/>
      <c r="M9502" s="1"/>
    </row>
    <row r="9503" spans="1:13" ht="15">
      <c r="A9503" s="1"/>
      <c r="B9503" s="1"/>
      <c r="C9503" s="8">
        <v>7128</v>
      </c>
      <c r="D9503" s="1"/>
      <c r="E9503" s="1"/>
      <c r="F9503" s="1"/>
      <c r="G9503" s="275"/>
      <c r="H9503" s="1"/>
      <c r="I9503" s="1"/>
      <c r="J9503" s="1"/>
      <c r="K9503" s="275"/>
      <c r="L9503" s="1"/>
      <c r="M9503" s="1"/>
    </row>
    <row r="9504" spans="1:13" ht="15">
      <c r="A9504" s="1"/>
      <c r="B9504" s="1"/>
      <c r="C9504" s="8">
        <v>7129</v>
      </c>
      <c r="D9504" s="1"/>
      <c r="E9504" s="1"/>
      <c r="F9504" s="1"/>
      <c r="G9504" s="275"/>
      <c r="H9504" s="1"/>
      <c r="I9504" s="1"/>
      <c r="J9504" s="1"/>
      <c r="K9504" s="275"/>
      <c r="L9504" s="1"/>
      <c r="M9504" s="1"/>
    </row>
    <row r="9505" spans="1:13" ht="15">
      <c r="A9505" s="1"/>
      <c r="B9505" s="1"/>
      <c r="C9505" s="8">
        <v>7130</v>
      </c>
      <c r="D9505" s="1"/>
      <c r="E9505" s="1"/>
      <c r="F9505" s="1"/>
      <c r="G9505" s="275"/>
      <c r="H9505" s="1"/>
      <c r="I9505" s="1"/>
      <c r="J9505" s="1"/>
      <c r="K9505" s="275"/>
      <c r="L9505" s="1"/>
      <c r="M9505" s="1"/>
    </row>
    <row r="9506" spans="1:13" ht="15">
      <c r="A9506" s="1"/>
      <c r="B9506" s="1"/>
      <c r="C9506" s="8">
        <v>7131</v>
      </c>
      <c r="D9506" s="1"/>
      <c r="E9506" s="1"/>
      <c r="F9506" s="1"/>
      <c r="G9506" s="275"/>
      <c r="H9506" s="1"/>
      <c r="I9506" s="1"/>
      <c r="J9506" s="1"/>
      <c r="K9506" s="275"/>
      <c r="L9506" s="1"/>
      <c r="M9506" s="1"/>
    </row>
    <row r="9507" spans="1:13" ht="15">
      <c r="A9507" s="1"/>
      <c r="B9507" s="1"/>
      <c r="C9507" s="8">
        <v>7132</v>
      </c>
      <c r="D9507" s="1"/>
      <c r="E9507" s="1"/>
      <c r="F9507" s="1"/>
      <c r="G9507" s="275"/>
      <c r="H9507" s="1"/>
      <c r="I9507" s="1"/>
      <c r="J9507" s="1"/>
      <c r="K9507" s="275"/>
      <c r="L9507" s="1"/>
      <c r="M9507" s="1"/>
    </row>
    <row r="9508" spans="1:13" ht="15">
      <c r="A9508" s="1"/>
      <c r="B9508" s="1"/>
      <c r="C9508" s="8">
        <v>7133</v>
      </c>
      <c r="D9508" s="1"/>
      <c r="E9508" s="1"/>
      <c r="F9508" s="1"/>
      <c r="G9508" s="275"/>
      <c r="H9508" s="1"/>
      <c r="I9508" s="1"/>
      <c r="J9508" s="1"/>
      <c r="K9508" s="275"/>
      <c r="L9508" s="1"/>
      <c r="M9508" s="1"/>
    </row>
    <row r="9509" spans="1:13" ht="15">
      <c r="A9509" s="1"/>
      <c r="B9509" s="1"/>
      <c r="C9509" s="8">
        <v>7134</v>
      </c>
      <c r="D9509" s="1"/>
      <c r="E9509" s="1"/>
      <c r="F9509" s="1"/>
      <c r="G9509" s="275"/>
      <c r="H9509" s="1"/>
      <c r="I9509" s="1"/>
      <c r="J9509" s="1"/>
      <c r="K9509" s="275"/>
      <c r="L9509" s="1"/>
      <c r="M9509" s="1"/>
    </row>
    <row r="9510" spans="1:13" ht="15">
      <c r="A9510" s="1"/>
      <c r="B9510" s="1"/>
      <c r="C9510" s="8">
        <v>7135</v>
      </c>
      <c r="D9510" s="1"/>
      <c r="E9510" s="1"/>
      <c r="F9510" s="1"/>
      <c r="G9510" s="275"/>
      <c r="H9510" s="1"/>
      <c r="I9510" s="1"/>
      <c r="J9510" s="1"/>
      <c r="K9510" s="275"/>
      <c r="L9510" s="1"/>
      <c r="M9510" s="1"/>
    </row>
    <row r="9511" spans="1:13" ht="15">
      <c r="A9511" s="1"/>
      <c r="B9511" s="1"/>
      <c r="C9511" s="8">
        <v>7136</v>
      </c>
      <c r="D9511" s="1"/>
      <c r="E9511" s="1"/>
      <c r="F9511" s="1"/>
      <c r="G9511" s="275"/>
      <c r="H9511" s="1"/>
      <c r="I9511" s="1"/>
      <c r="J9511" s="1"/>
      <c r="K9511" s="275"/>
      <c r="L9511" s="1"/>
      <c r="M9511" s="1"/>
    </row>
    <row r="9512" spans="1:13" ht="15">
      <c r="A9512" s="1"/>
      <c r="B9512" s="1"/>
      <c r="C9512" s="8">
        <v>7137</v>
      </c>
      <c r="D9512" s="1"/>
      <c r="E9512" s="1"/>
      <c r="F9512" s="1"/>
      <c r="G9512" s="275"/>
      <c r="H9512" s="1"/>
      <c r="I9512" s="1"/>
      <c r="J9512" s="1"/>
      <c r="K9512" s="275"/>
      <c r="L9512" s="1"/>
      <c r="M9512" s="1"/>
    </row>
    <row r="9513" spans="1:13" ht="15">
      <c r="A9513" s="1"/>
      <c r="B9513" s="1"/>
      <c r="C9513" s="8">
        <v>7138</v>
      </c>
      <c r="D9513" s="1"/>
      <c r="E9513" s="1"/>
      <c r="F9513" s="1"/>
      <c r="G9513" s="275"/>
      <c r="H9513" s="1"/>
      <c r="I9513" s="1"/>
      <c r="J9513" s="1"/>
      <c r="K9513" s="275"/>
      <c r="L9513" s="1"/>
      <c r="M9513" s="1"/>
    </row>
    <row r="9514" spans="1:13" ht="15">
      <c r="A9514" s="1"/>
      <c r="B9514" s="1"/>
      <c r="C9514" s="8">
        <v>7139</v>
      </c>
      <c r="D9514" s="1"/>
      <c r="E9514" s="1"/>
      <c r="F9514" s="1"/>
      <c r="G9514" s="275"/>
      <c r="H9514" s="1"/>
      <c r="I9514" s="1"/>
      <c r="J9514" s="1"/>
      <c r="K9514" s="275"/>
      <c r="L9514" s="1"/>
      <c r="M9514" s="1"/>
    </row>
    <row r="9515" spans="1:13" ht="15">
      <c r="A9515" s="1"/>
      <c r="B9515" s="1"/>
      <c r="C9515" s="8">
        <v>7140</v>
      </c>
      <c r="D9515" s="1"/>
      <c r="E9515" s="1"/>
      <c r="F9515" s="1"/>
      <c r="G9515" s="275"/>
      <c r="H9515" s="1"/>
      <c r="I9515" s="1"/>
      <c r="J9515" s="1"/>
      <c r="K9515" s="275"/>
      <c r="L9515" s="1"/>
      <c r="M9515" s="1"/>
    </row>
    <row r="9516" spans="1:13" ht="15">
      <c r="A9516" s="1"/>
      <c r="B9516" s="1"/>
      <c r="C9516" s="8">
        <v>7141</v>
      </c>
      <c r="D9516" s="1"/>
      <c r="E9516" s="1"/>
      <c r="F9516" s="1"/>
      <c r="G9516" s="275"/>
      <c r="H9516" s="1"/>
      <c r="I9516" s="1"/>
      <c r="J9516" s="1"/>
      <c r="K9516" s="275"/>
      <c r="L9516" s="1"/>
      <c r="M9516" s="1"/>
    </row>
    <row r="9517" spans="1:13" ht="15">
      <c r="A9517" s="1"/>
      <c r="B9517" s="1"/>
      <c r="C9517" s="8">
        <v>7142</v>
      </c>
      <c r="D9517" s="1"/>
      <c r="E9517" s="1"/>
      <c r="F9517" s="1"/>
      <c r="G9517" s="275"/>
      <c r="H9517" s="1"/>
      <c r="I9517" s="1"/>
      <c r="J9517" s="1"/>
      <c r="K9517" s="275"/>
      <c r="L9517" s="1"/>
      <c r="M9517" s="1"/>
    </row>
    <row r="9518" spans="1:13" ht="15">
      <c r="A9518" s="1"/>
      <c r="B9518" s="1"/>
      <c r="C9518" s="8">
        <v>7143</v>
      </c>
      <c r="D9518" s="1"/>
      <c r="E9518" s="1"/>
      <c r="F9518" s="1"/>
      <c r="G9518" s="275"/>
      <c r="H9518" s="1"/>
      <c r="I9518" s="1"/>
      <c r="J9518" s="1"/>
      <c r="K9518" s="275"/>
      <c r="L9518" s="1"/>
      <c r="M9518" s="1"/>
    </row>
    <row r="9519" spans="1:13" ht="15">
      <c r="A9519" s="1"/>
      <c r="B9519" s="1"/>
      <c r="C9519" s="8">
        <v>7144</v>
      </c>
      <c r="D9519" s="1"/>
      <c r="E9519" s="1"/>
      <c r="F9519" s="1"/>
      <c r="G9519" s="275"/>
      <c r="H9519" s="1"/>
      <c r="I9519" s="1"/>
      <c r="J9519" s="1"/>
      <c r="K9519" s="275"/>
      <c r="L9519" s="1"/>
      <c r="M9519" s="1"/>
    </row>
    <row r="9520" spans="1:13" ht="15">
      <c r="A9520" s="1"/>
      <c r="B9520" s="1"/>
      <c r="C9520" s="8">
        <v>7145</v>
      </c>
      <c r="D9520" s="1"/>
      <c r="E9520" s="1"/>
      <c r="F9520" s="1"/>
      <c r="G9520" s="275"/>
      <c r="H9520" s="1"/>
      <c r="I9520" s="1"/>
      <c r="J9520" s="1"/>
      <c r="K9520" s="275"/>
      <c r="L9520" s="1"/>
      <c r="M9520" s="1"/>
    </row>
    <row r="9521" spans="1:13" ht="15">
      <c r="A9521" s="1"/>
      <c r="B9521" s="1"/>
      <c r="C9521" s="8">
        <v>7146</v>
      </c>
      <c r="D9521" s="1"/>
      <c r="E9521" s="1"/>
      <c r="F9521" s="1"/>
      <c r="G9521" s="275"/>
      <c r="H9521" s="1"/>
      <c r="I9521" s="1"/>
      <c r="J9521" s="1"/>
      <c r="K9521" s="275"/>
      <c r="L9521" s="1"/>
      <c r="M9521" s="1"/>
    </row>
    <row r="9522" spans="1:13" ht="15">
      <c r="A9522" s="1"/>
      <c r="B9522" s="1"/>
      <c r="C9522" s="8">
        <v>7147</v>
      </c>
      <c r="D9522" s="1"/>
      <c r="E9522" s="1"/>
      <c r="F9522" s="1"/>
      <c r="G9522" s="275"/>
      <c r="H9522" s="1"/>
      <c r="I9522" s="1"/>
      <c r="J9522" s="1"/>
      <c r="K9522" s="275"/>
      <c r="L9522" s="1"/>
      <c r="M9522" s="1"/>
    </row>
    <row r="9523" spans="1:13" ht="15">
      <c r="A9523" s="1"/>
      <c r="B9523" s="1"/>
      <c r="C9523" s="8">
        <v>7148</v>
      </c>
      <c r="D9523" s="1"/>
      <c r="E9523" s="1"/>
      <c r="F9523" s="1"/>
      <c r="G9523" s="275"/>
      <c r="H9523" s="1"/>
      <c r="I9523" s="1"/>
      <c r="J9523" s="1"/>
      <c r="K9523" s="275"/>
      <c r="L9523" s="1"/>
      <c r="M9523" s="1"/>
    </row>
    <row r="9524" spans="1:13" ht="15">
      <c r="A9524" s="1"/>
      <c r="B9524" s="1"/>
      <c r="C9524" s="8">
        <v>7149</v>
      </c>
      <c r="D9524" s="1"/>
      <c r="E9524" s="1"/>
      <c r="F9524" s="1"/>
      <c r="G9524" s="275"/>
      <c r="H9524" s="1"/>
      <c r="I9524" s="1"/>
      <c r="J9524" s="1"/>
      <c r="K9524" s="275"/>
      <c r="L9524" s="1"/>
      <c r="M9524" s="1"/>
    </row>
    <row r="9525" spans="1:13" ht="15">
      <c r="A9525" s="1"/>
      <c r="B9525" s="1"/>
      <c r="C9525" s="8">
        <v>7150</v>
      </c>
      <c r="D9525" s="1"/>
      <c r="E9525" s="1"/>
      <c r="F9525" s="1"/>
      <c r="G9525" s="275"/>
      <c r="H9525" s="1"/>
      <c r="I9525" s="1"/>
      <c r="J9525" s="1"/>
      <c r="K9525" s="275"/>
      <c r="L9525" s="1"/>
      <c r="M9525" s="1"/>
    </row>
    <row r="9526" spans="1:13" ht="15">
      <c r="A9526" s="1"/>
      <c r="B9526" s="1"/>
      <c r="C9526" s="8">
        <v>7151</v>
      </c>
      <c r="D9526" s="1"/>
      <c r="E9526" s="1"/>
      <c r="F9526" s="1"/>
      <c r="G9526" s="275"/>
      <c r="H9526" s="1"/>
      <c r="I9526" s="1"/>
      <c r="J9526" s="1"/>
      <c r="K9526" s="275"/>
      <c r="L9526" s="1"/>
      <c r="M9526" s="1"/>
    </row>
    <row r="9527" spans="1:13" ht="15">
      <c r="A9527" s="1"/>
      <c r="B9527" s="1"/>
      <c r="C9527" s="8">
        <v>7152</v>
      </c>
      <c r="D9527" s="1"/>
      <c r="E9527" s="1"/>
      <c r="F9527" s="1"/>
      <c r="G9527" s="275"/>
      <c r="H9527" s="1"/>
      <c r="I9527" s="1"/>
      <c r="J9527" s="1"/>
      <c r="K9527" s="275"/>
      <c r="L9527" s="1"/>
      <c r="M9527" s="1"/>
    </row>
    <row r="9528" spans="1:13" ht="15">
      <c r="A9528" s="1"/>
      <c r="B9528" s="1"/>
      <c r="C9528" s="8">
        <v>7153</v>
      </c>
      <c r="D9528" s="1"/>
      <c r="E9528" s="1"/>
      <c r="F9528" s="1"/>
      <c r="G9528" s="275"/>
      <c r="H9528" s="1"/>
      <c r="I9528" s="1"/>
      <c r="J9528" s="1"/>
      <c r="K9528" s="275"/>
      <c r="L9528" s="1"/>
      <c r="M9528" s="1"/>
    </row>
    <row r="9529" spans="1:13" ht="15">
      <c r="A9529" s="1"/>
      <c r="B9529" s="1"/>
      <c r="C9529" s="8">
        <v>7154</v>
      </c>
      <c r="D9529" s="1"/>
      <c r="E9529" s="1"/>
      <c r="F9529" s="1"/>
      <c r="G9529" s="275"/>
      <c r="H9529" s="1"/>
      <c r="I9529" s="1"/>
      <c r="J9529" s="1"/>
      <c r="K9529" s="275"/>
      <c r="L9529" s="1"/>
      <c r="M9529" s="1"/>
    </row>
    <row r="9530" spans="1:13" ht="15">
      <c r="A9530" s="1"/>
      <c r="B9530" s="1"/>
      <c r="C9530" s="8">
        <v>7155</v>
      </c>
      <c r="D9530" s="1"/>
      <c r="E9530" s="1"/>
      <c r="F9530" s="1"/>
      <c r="G9530" s="275"/>
      <c r="H9530" s="1"/>
      <c r="I9530" s="1"/>
      <c r="J9530" s="1"/>
      <c r="K9530" s="275"/>
      <c r="L9530" s="1"/>
      <c r="M9530" s="1"/>
    </row>
    <row r="9531" spans="1:13" ht="15">
      <c r="A9531" s="1"/>
      <c r="B9531" s="1"/>
      <c r="C9531" s="8">
        <v>7156</v>
      </c>
      <c r="D9531" s="1"/>
      <c r="E9531" s="1"/>
      <c r="F9531" s="1"/>
      <c r="G9531" s="275"/>
      <c r="H9531" s="1"/>
      <c r="I9531" s="1"/>
      <c r="J9531" s="1"/>
      <c r="K9531" s="275"/>
      <c r="L9531" s="1"/>
      <c r="M9531" s="1"/>
    </row>
    <row r="9532" spans="1:13" ht="15">
      <c r="A9532" s="1"/>
      <c r="B9532" s="1"/>
      <c r="C9532" s="8">
        <v>7157</v>
      </c>
      <c r="D9532" s="1"/>
      <c r="E9532" s="1"/>
      <c r="F9532" s="1"/>
      <c r="G9532" s="275"/>
      <c r="H9532" s="1"/>
      <c r="I9532" s="1"/>
      <c r="J9532" s="1"/>
      <c r="K9532" s="275"/>
      <c r="L9532" s="1"/>
      <c r="M9532" s="1"/>
    </row>
    <row r="9533" spans="1:13" ht="15">
      <c r="A9533" s="1"/>
      <c r="B9533" s="1"/>
      <c r="C9533" s="8">
        <v>7158</v>
      </c>
      <c r="D9533" s="1"/>
      <c r="E9533" s="1"/>
      <c r="F9533" s="1"/>
      <c r="G9533" s="275"/>
      <c r="H9533" s="1"/>
      <c r="I9533" s="1"/>
      <c r="J9533" s="1"/>
      <c r="K9533" s="275"/>
      <c r="L9533" s="1"/>
      <c r="M9533" s="1"/>
    </row>
    <row r="9534" spans="1:13" ht="15">
      <c r="A9534" s="1"/>
      <c r="B9534" s="1"/>
      <c r="C9534" s="8">
        <v>7159</v>
      </c>
      <c r="D9534" s="1"/>
      <c r="E9534" s="1"/>
      <c r="F9534" s="1"/>
      <c r="G9534" s="275"/>
      <c r="H9534" s="1"/>
      <c r="I9534" s="1"/>
      <c r="J9534" s="1"/>
      <c r="K9534" s="275"/>
      <c r="L9534" s="1"/>
      <c r="M9534" s="1"/>
    </row>
    <row r="9535" spans="1:13" ht="15">
      <c r="A9535" s="1"/>
      <c r="B9535" s="1"/>
      <c r="C9535" s="8">
        <v>7160</v>
      </c>
      <c r="D9535" s="1"/>
      <c r="E9535" s="1"/>
      <c r="F9535" s="1"/>
      <c r="G9535" s="275"/>
      <c r="H9535" s="1"/>
      <c r="I9535" s="1"/>
      <c r="J9535" s="1"/>
      <c r="K9535" s="275"/>
      <c r="L9535" s="1"/>
      <c r="M9535" s="1"/>
    </row>
    <row r="9536" spans="1:13" ht="15">
      <c r="A9536" s="1"/>
      <c r="B9536" s="1"/>
      <c r="C9536" s="8">
        <v>7161</v>
      </c>
      <c r="D9536" s="1"/>
      <c r="E9536" s="1"/>
      <c r="F9536" s="1"/>
      <c r="G9536" s="275"/>
      <c r="H9536" s="1"/>
      <c r="I9536" s="1"/>
      <c r="J9536" s="1"/>
      <c r="K9536" s="275"/>
      <c r="L9536" s="1"/>
      <c r="M9536" s="1"/>
    </row>
    <row r="9537" spans="1:13" ht="15">
      <c r="A9537" s="1"/>
      <c r="B9537" s="1"/>
      <c r="C9537" s="8">
        <v>7162</v>
      </c>
      <c r="D9537" s="1"/>
      <c r="E9537" s="1"/>
      <c r="F9537" s="1"/>
      <c r="G9537" s="275"/>
      <c r="H9537" s="1"/>
      <c r="I9537" s="1"/>
      <c r="J9537" s="1"/>
      <c r="K9537" s="275"/>
      <c r="L9537" s="1"/>
      <c r="M9537" s="1"/>
    </row>
    <row r="9538" spans="1:13" ht="15">
      <c r="A9538" s="1"/>
      <c r="B9538" s="1"/>
      <c r="C9538" s="8">
        <v>7163</v>
      </c>
      <c r="D9538" s="1"/>
      <c r="E9538" s="1"/>
      <c r="F9538" s="1"/>
      <c r="G9538" s="275"/>
      <c r="H9538" s="1"/>
      <c r="I9538" s="1"/>
      <c r="J9538" s="1"/>
      <c r="K9538" s="275"/>
      <c r="L9538" s="1"/>
      <c r="M9538" s="1"/>
    </row>
    <row r="9539" spans="1:13" ht="15">
      <c r="A9539" s="1"/>
      <c r="B9539" s="1"/>
      <c r="C9539" s="8">
        <v>7164</v>
      </c>
      <c r="D9539" s="1"/>
      <c r="E9539" s="1"/>
      <c r="F9539" s="1"/>
      <c r="G9539" s="275"/>
      <c r="H9539" s="1"/>
      <c r="I9539" s="1"/>
      <c r="J9539" s="1"/>
      <c r="K9539" s="275"/>
      <c r="L9539" s="1"/>
      <c r="M9539" s="1"/>
    </row>
    <row r="9540" spans="1:13" ht="15">
      <c r="A9540" s="1"/>
      <c r="B9540" s="1"/>
      <c r="C9540" s="8">
        <v>7165</v>
      </c>
      <c r="D9540" s="1"/>
      <c r="E9540" s="1"/>
      <c r="F9540" s="1"/>
      <c r="G9540" s="275"/>
      <c r="H9540" s="1"/>
      <c r="I9540" s="1"/>
      <c r="J9540" s="1"/>
      <c r="K9540" s="275"/>
      <c r="L9540" s="1"/>
      <c r="M9540" s="1"/>
    </row>
    <row r="9541" spans="1:13" ht="15">
      <c r="A9541" s="1"/>
      <c r="B9541" s="1"/>
      <c r="C9541" s="8">
        <v>7166</v>
      </c>
      <c r="D9541" s="1"/>
      <c r="E9541" s="1"/>
      <c r="F9541" s="1"/>
      <c r="G9541" s="275"/>
      <c r="H9541" s="1"/>
      <c r="I9541" s="1"/>
      <c r="J9541" s="1"/>
      <c r="K9541" s="275"/>
      <c r="L9541" s="1"/>
      <c r="M9541" s="1"/>
    </row>
    <row r="9542" spans="1:13" ht="15">
      <c r="A9542" s="1"/>
      <c r="B9542" s="1"/>
      <c r="C9542" s="8">
        <v>7167</v>
      </c>
      <c r="D9542" s="1"/>
      <c r="E9542" s="1"/>
      <c r="F9542" s="1"/>
      <c r="G9542" s="275"/>
      <c r="H9542" s="1"/>
      <c r="I9542" s="1"/>
      <c r="J9542" s="1"/>
      <c r="K9542" s="275"/>
      <c r="L9542" s="1"/>
      <c r="M9542" s="1"/>
    </row>
    <row r="9543" spans="1:13" ht="15">
      <c r="A9543" s="1"/>
      <c r="B9543" s="1"/>
      <c r="C9543" s="8">
        <v>7168</v>
      </c>
      <c r="D9543" s="1"/>
      <c r="E9543" s="1"/>
      <c r="F9543" s="1"/>
      <c r="G9543" s="275"/>
      <c r="H9543" s="1"/>
      <c r="I9543" s="1"/>
      <c r="J9543" s="1"/>
      <c r="K9543" s="275"/>
      <c r="L9543" s="1"/>
      <c r="M9543" s="1"/>
    </row>
    <row r="9544" spans="1:13" ht="15">
      <c r="A9544" s="1"/>
      <c r="B9544" s="1"/>
      <c r="C9544" s="8">
        <v>7169</v>
      </c>
      <c r="D9544" s="1"/>
      <c r="E9544" s="1"/>
      <c r="F9544" s="1"/>
      <c r="G9544" s="275"/>
      <c r="H9544" s="1"/>
      <c r="I9544" s="1"/>
      <c r="J9544" s="1"/>
      <c r="K9544" s="275"/>
      <c r="L9544" s="1"/>
      <c r="M9544" s="1"/>
    </row>
    <row r="9545" spans="1:13" ht="15">
      <c r="A9545" s="1"/>
      <c r="B9545" s="1"/>
      <c r="C9545" s="8">
        <v>7170</v>
      </c>
      <c r="D9545" s="1"/>
      <c r="E9545" s="1"/>
      <c r="F9545" s="1"/>
      <c r="G9545" s="275"/>
      <c r="H9545" s="1"/>
      <c r="I9545" s="1"/>
      <c r="J9545" s="1"/>
      <c r="K9545" s="275"/>
      <c r="L9545" s="1"/>
      <c r="M9545" s="1"/>
    </row>
    <row r="9546" spans="1:13" ht="15">
      <c r="A9546" s="1"/>
      <c r="B9546" s="1"/>
      <c r="C9546" s="8">
        <v>7171</v>
      </c>
      <c r="D9546" s="1"/>
      <c r="E9546" s="1"/>
      <c r="F9546" s="1"/>
      <c r="G9546" s="275"/>
      <c r="H9546" s="1"/>
      <c r="I9546" s="1"/>
      <c r="J9546" s="1"/>
      <c r="K9546" s="275"/>
      <c r="L9546" s="1"/>
      <c r="M9546" s="1"/>
    </row>
    <row r="9547" spans="1:13" ht="15">
      <c r="A9547" s="1"/>
      <c r="B9547" s="1"/>
      <c r="C9547" s="8">
        <v>7172</v>
      </c>
      <c r="D9547" s="1"/>
      <c r="E9547" s="1"/>
      <c r="F9547" s="1"/>
      <c r="G9547" s="275"/>
      <c r="H9547" s="1"/>
      <c r="I9547" s="1"/>
      <c r="J9547" s="1"/>
      <c r="K9547" s="275"/>
      <c r="L9547" s="1"/>
      <c r="M9547" s="1"/>
    </row>
    <row r="9548" spans="1:13" ht="15">
      <c r="A9548" s="1"/>
      <c r="B9548" s="1"/>
      <c r="C9548" s="8">
        <v>7173</v>
      </c>
      <c r="D9548" s="1"/>
      <c r="E9548" s="1"/>
      <c r="F9548" s="1"/>
      <c r="G9548" s="275"/>
      <c r="H9548" s="1"/>
      <c r="I9548" s="1"/>
      <c r="J9548" s="1"/>
      <c r="K9548" s="275"/>
      <c r="L9548" s="1"/>
      <c r="M9548" s="1"/>
    </row>
    <row r="9549" spans="1:13" ht="15">
      <c r="A9549" s="1"/>
      <c r="B9549" s="1"/>
      <c r="C9549" s="8">
        <v>7174</v>
      </c>
      <c r="D9549" s="1"/>
      <c r="E9549" s="1"/>
      <c r="F9549" s="1"/>
      <c r="G9549" s="275"/>
      <c r="H9549" s="1"/>
      <c r="I9549" s="1"/>
      <c r="J9549" s="1"/>
      <c r="K9549" s="275"/>
      <c r="L9549" s="1"/>
      <c r="M9549" s="1"/>
    </row>
    <row r="9550" spans="1:13" ht="15">
      <c r="A9550" s="1"/>
      <c r="B9550" s="1"/>
      <c r="C9550" s="8">
        <v>7175</v>
      </c>
      <c r="D9550" s="1"/>
      <c r="E9550" s="1"/>
      <c r="F9550" s="1"/>
      <c r="G9550" s="275"/>
      <c r="H9550" s="1"/>
      <c r="I9550" s="1"/>
      <c r="J9550" s="1"/>
      <c r="K9550" s="275"/>
      <c r="L9550" s="1"/>
      <c r="M9550" s="1"/>
    </row>
    <row r="9551" spans="1:13" ht="15">
      <c r="A9551" s="1"/>
      <c r="B9551" s="1"/>
      <c r="C9551" s="8">
        <v>7176</v>
      </c>
      <c r="D9551" s="1"/>
      <c r="E9551" s="1"/>
      <c r="F9551" s="1"/>
      <c r="G9551" s="275"/>
      <c r="H9551" s="1"/>
      <c r="I9551" s="1"/>
      <c r="J9551" s="1"/>
      <c r="K9551" s="275"/>
      <c r="L9551" s="1"/>
      <c r="M9551" s="1"/>
    </row>
    <row r="9552" spans="1:13" ht="15">
      <c r="A9552" s="1"/>
      <c r="B9552" s="1"/>
      <c r="C9552" s="8">
        <v>7177</v>
      </c>
      <c r="D9552" s="1"/>
      <c r="E9552" s="1"/>
      <c r="F9552" s="1"/>
      <c r="G9552" s="275"/>
      <c r="H9552" s="1"/>
      <c r="I9552" s="1"/>
      <c r="J9552" s="1"/>
      <c r="K9552" s="275"/>
      <c r="L9552" s="1"/>
      <c r="M9552" s="1"/>
    </row>
    <row r="9553" spans="1:13" ht="15">
      <c r="A9553" s="1"/>
      <c r="B9553" s="1"/>
      <c r="C9553" s="8">
        <v>7178</v>
      </c>
      <c r="D9553" s="1"/>
      <c r="E9553" s="1"/>
      <c r="F9553" s="1"/>
      <c r="G9553" s="275"/>
      <c r="H9553" s="1"/>
      <c r="I9553" s="1"/>
      <c r="J9553" s="1"/>
      <c r="K9553" s="275"/>
      <c r="L9553" s="1"/>
      <c r="M9553" s="1"/>
    </row>
    <row r="9554" spans="1:13" ht="15">
      <c r="A9554" s="1"/>
      <c r="B9554" s="1"/>
      <c r="C9554" s="8">
        <v>7179</v>
      </c>
      <c r="D9554" s="1"/>
      <c r="E9554" s="1"/>
      <c r="F9554" s="1"/>
      <c r="G9554" s="275"/>
      <c r="H9554" s="1"/>
      <c r="I9554" s="1"/>
      <c r="J9554" s="1"/>
      <c r="K9554" s="275"/>
      <c r="L9554" s="1"/>
      <c r="M9554" s="1"/>
    </row>
    <row r="9555" spans="1:13" ht="15">
      <c r="A9555" s="1"/>
      <c r="B9555" s="1"/>
      <c r="C9555" s="8">
        <v>7180</v>
      </c>
      <c r="D9555" s="1"/>
      <c r="E9555" s="1"/>
      <c r="F9555" s="1"/>
      <c r="G9555" s="275"/>
      <c r="H9555" s="1"/>
      <c r="I9555" s="1"/>
      <c r="J9555" s="1"/>
      <c r="K9555" s="275"/>
      <c r="L9555" s="1"/>
      <c r="M9555" s="1"/>
    </row>
    <row r="9556" spans="1:13" ht="15">
      <c r="A9556" s="1"/>
      <c r="B9556" s="1"/>
      <c r="C9556" s="8">
        <v>7181</v>
      </c>
      <c r="D9556" s="1"/>
      <c r="E9556" s="1"/>
      <c r="F9556" s="1"/>
      <c r="G9556" s="275"/>
      <c r="H9556" s="1"/>
      <c r="I9556" s="1"/>
      <c r="J9556" s="1"/>
      <c r="K9556" s="275"/>
      <c r="L9556" s="1"/>
      <c r="M9556" s="1"/>
    </row>
    <row r="9557" spans="1:13" ht="15">
      <c r="A9557" s="1"/>
      <c r="B9557" s="1"/>
      <c r="C9557" s="8">
        <v>7182</v>
      </c>
      <c r="D9557" s="1"/>
      <c r="E9557" s="1"/>
      <c r="F9557" s="1"/>
      <c r="G9557" s="275"/>
      <c r="H9557" s="1"/>
      <c r="I9557" s="1"/>
      <c r="J9557" s="1"/>
      <c r="K9557" s="275"/>
      <c r="L9557" s="1"/>
      <c r="M9557" s="1"/>
    </row>
    <row r="9558" spans="1:13" ht="15">
      <c r="A9558" s="1"/>
      <c r="B9558" s="1"/>
      <c r="C9558" s="8">
        <v>7183</v>
      </c>
      <c r="D9558" s="1"/>
      <c r="E9558" s="1"/>
      <c r="F9558" s="1"/>
      <c r="G9558" s="275"/>
      <c r="H9558" s="1"/>
      <c r="I9558" s="1"/>
      <c r="J9558" s="1"/>
      <c r="K9558" s="275"/>
      <c r="L9558" s="1"/>
      <c r="M9558" s="1"/>
    </row>
    <row r="9559" spans="1:13" ht="15">
      <c r="A9559" s="1"/>
      <c r="B9559" s="1"/>
      <c r="C9559" s="8">
        <v>7184</v>
      </c>
      <c r="D9559" s="1"/>
      <c r="E9559" s="1"/>
      <c r="F9559" s="1"/>
      <c r="G9559" s="275"/>
      <c r="H9559" s="1"/>
      <c r="I9559" s="1"/>
      <c r="J9559" s="1"/>
      <c r="K9559" s="275"/>
      <c r="L9559" s="1"/>
      <c r="M9559" s="1"/>
    </row>
    <row r="9560" spans="1:13" ht="15">
      <c r="A9560" s="1"/>
      <c r="B9560" s="1"/>
      <c r="C9560" s="8">
        <v>7185</v>
      </c>
      <c r="D9560" s="1"/>
      <c r="E9560" s="1"/>
      <c r="F9560" s="1"/>
      <c r="G9560" s="275"/>
      <c r="H9560" s="1"/>
      <c r="I9560" s="1"/>
      <c r="J9560" s="1"/>
      <c r="K9560" s="275"/>
      <c r="L9560" s="1"/>
      <c r="M9560" s="1"/>
    </row>
    <row r="9561" spans="1:13" ht="15">
      <c r="A9561" s="1"/>
      <c r="B9561" s="1"/>
      <c r="C9561" s="8">
        <v>7186</v>
      </c>
      <c r="D9561" s="1"/>
      <c r="E9561" s="1"/>
      <c r="F9561" s="1"/>
      <c r="G9561" s="275"/>
      <c r="H9561" s="1"/>
      <c r="I9561" s="1"/>
      <c r="J9561" s="1"/>
      <c r="K9561" s="275"/>
      <c r="L9561" s="1"/>
      <c r="M9561" s="1"/>
    </row>
    <row r="9562" spans="1:13" ht="15">
      <c r="A9562" s="1"/>
      <c r="B9562" s="1"/>
      <c r="C9562" s="8">
        <v>7187</v>
      </c>
      <c r="D9562" s="1"/>
      <c r="E9562" s="1"/>
      <c r="F9562" s="1"/>
      <c r="G9562" s="275"/>
      <c r="H9562" s="1"/>
      <c r="I9562" s="1"/>
      <c r="J9562" s="1"/>
      <c r="K9562" s="275"/>
      <c r="L9562" s="1"/>
      <c r="M9562" s="1"/>
    </row>
    <row r="9563" spans="1:13" ht="15">
      <c r="A9563" s="1"/>
      <c r="B9563" s="1"/>
      <c r="C9563" s="8">
        <v>7188</v>
      </c>
      <c r="D9563" s="1"/>
      <c r="E9563" s="1"/>
      <c r="F9563" s="1"/>
      <c r="G9563" s="275"/>
      <c r="H9563" s="1"/>
      <c r="I9563" s="1"/>
      <c r="J9563" s="1"/>
      <c r="K9563" s="275"/>
      <c r="L9563" s="1"/>
      <c r="M9563" s="1"/>
    </row>
    <row r="9564" spans="1:13" ht="15">
      <c r="A9564" s="1"/>
      <c r="B9564" s="1"/>
      <c r="C9564" s="8">
        <v>7189</v>
      </c>
      <c r="D9564" s="1"/>
      <c r="E9564" s="1"/>
      <c r="F9564" s="1"/>
      <c r="G9564" s="275"/>
      <c r="H9564" s="1"/>
      <c r="I9564" s="1"/>
      <c r="J9564" s="1"/>
      <c r="K9564" s="275"/>
      <c r="L9564" s="1"/>
      <c r="M9564" s="1"/>
    </row>
    <row r="9565" spans="1:13" ht="15">
      <c r="A9565" s="1"/>
      <c r="B9565" s="1"/>
      <c r="C9565" s="8">
        <v>7190</v>
      </c>
      <c r="D9565" s="1"/>
      <c r="E9565" s="1"/>
      <c r="F9565" s="1"/>
      <c r="G9565" s="275"/>
      <c r="H9565" s="1"/>
      <c r="I9565" s="1"/>
      <c r="J9565" s="1"/>
      <c r="K9565" s="275"/>
      <c r="L9565" s="1"/>
      <c r="M9565" s="1"/>
    </row>
    <row r="9566" spans="1:13" ht="15">
      <c r="A9566" s="1"/>
      <c r="B9566" s="1"/>
      <c r="C9566" s="8">
        <v>7191</v>
      </c>
      <c r="D9566" s="1"/>
      <c r="E9566" s="1"/>
      <c r="F9566" s="1"/>
      <c r="G9566" s="275"/>
      <c r="H9566" s="1"/>
      <c r="I9566" s="1"/>
      <c r="J9566" s="1"/>
      <c r="K9566" s="275"/>
      <c r="L9566" s="1"/>
      <c r="M9566" s="1"/>
    </row>
    <row r="9567" spans="1:13" ht="15">
      <c r="A9567" s="1"/>
      <c r="B9567" s="1"/>
      <c r="C9567" s="8">
        <v>7192</v>
      </c>
      <c r="D9567" s="1"/>
      <c r="E9567" s="1"/>
      <c r="F9567" s="1"/>
      <c r="G9567" s="275"/>
      <c r="H9567" s="1"/>
      <c r="I9567" s="1"/>
      <c r="J9567" s="1"/>
      <c r="K9567" s="275"/>
      <c r="L9567" s="1"/>
      <c r="M9567" s="1"/>
    </row>
    <row r="9568" spans="1:13" ht="15">
      <c r="A9568" s="1"/>
      <c r="B9568" s="1"/>
      <c r="C9568" s="8">
        <v>7193</v>
      </c>
      <c r="D9568" s="1"/>
      <c r="E9568" s="1"/>
      <c r="F9568" s="1"/>
      <c r="G9568" s="275"/>
      <c r="H9568" s="1"/>
      <c r="I9568" s="1"/>
      <c r="J9568" s="1"/>
      <c r="K9568" s="275"/>
      <c r="L9568" s="1"/>
      <c r="M9568" s="1"/>
    </row>
    <row r="9569" spans="1:13" ht="15">
      <c r="A9569" s="1"/>
      <c r="B9569" s="1"/>
      <c r="C9569" s="8">
        <v>7194</v>
      </c>
      <c r="D9569" s="1"/>
      <c r="E9569" s="1"/>
      <c r="F9569" s="1"/>
      <c r="G9569" s="275"/>
      <c r="H9569" s="1"/>
      <c r="I9569" s="1"/>
      <c r="J9569" s="1"/>
      <c r="K9569" s="275"/>
      <c r="L9569" s="1"/>
      <c r="M9569" s="1"/>
    </row>
    <row r="9570" spans="1:13" ht="15">
      <c r="A9570" s="1"/>
      <c r="B9570" s="1"/>
      <c r="C9570" s="8">
        <v>7195</v>
      </c>
      <c r="D9570" s="1"/>
      <c r="E9570" s="1"/>
      <c r="F9570" s="1"/>
      <c r="G9570" s="275"/>
      <c r="H9570" s="1"/>
      <c r="I9570" s="1"/>
      <c r="J9570" s="1"/>
      <c r="K9570" s="275"/>
      <c r="L9570" s="1"/>
      <c r="M9570" s="1"/>
    </row>
    <row r="9571" spans="1:13" ht="15">
      <c r="A9571" s="1"/>
      <c r="B9571" s="1"/>
      <c r="C9571" s="8">
        <v>7196</v>
      </c>
      <c r="D9571" s="1"/>
      <c r="E9571" s="1"/>
      <c r="F9571" s="1"/>
      <c r="G9571" s="275"/>
      <c r="H9571" s="1"/>
      <c r="I9571" s="1"/>
      <c r="J9571" s="1"/>
      <c r="K9571" s="275"/>
      <c r="L9571" s="1"/>
      <c r="M9571" s="1"/>
    </row>
    <row r="9572" spans="1:13" ht="15">
      <c r="A9572" s="1"/>
      <c r="B9572" s="1"/>
      <c r="C9572" s="8">
        <v>7197</v>
      </c>
      <c r="D9572" s="1"/>
      <c r="E9572" s="1"/>
      <c r="F9572" s="1"/>
      <c r="G9572" s="275"/>
      <c r="H9572" s="1"/>
      <c r="I9572" s="1"/>
      <c r="J9572" s="1"/>
      <c r="K9572" s="275"/>
      <c r="L9572" s="1"/>
      <c r="M9572" s="1"/>
    </row>
    <row r="9573" spans="1:13" ht="15">
      <c r="A9573" s="1"/>
      <c r="B9573" s="1"/>
      <c r="C9573" s="8">
        <v>7198</v>
      </c>
      <c r="D9573" s="1"/>
      <c r="E9573" s="1"/>
      <c r="F9573" s="1"/>
      <c r="G9573" s="275"/>
      <c r="H9573" s="1"/>
      <c r="I9573" s="1"/>
      <c r="J9573" s="1"/>
      <c r="K9573" s="275"/>
      <c r="L9573" s="1"/>
      <c r="M9573" s="1"/>
    </row>
    <row r="9574" spans="1:13" ht="15">
      <c r="A9574" s="1"/>
      <c r="B9574" s="1"/>
      <c r="C9574" s="8">
        <v>7199</v>
      </c>
      <c r="D9574" s="1"/>
      <c r="E9574" s="1"/>
      <c r="F9574" s="1"/>
      <c r="G9574" s="275"/>
      <c r="H9574" s="1"/>
      <c r="I9574" s="1"/>
      <c r="J9574" s="1"/>
      <c r="K9574" s="275"/>
      <c r="L9574" s="1"/>
      <c r="M9574" s="1"/>
    </row>
    <row r="9575" spans="1:13" ht="15">
      <c r="A9575" s="1"/>
      <c r="B9575" s="1"/>
      <c r="C9575" s="8">
        <v>7200</v>
      </c>
      <c r="D9575" s="1"/>
      <c r="E9575" s="1"/>
      <c r="F9575" s="1"/>
      <c r="G9575" s="275"/>
      <c r="H9575" s="1"/>
      <c r="I9575" s="1"/>
      <c r="J9575" s="1"/>
      <c r="K9575" s="275"/>
      <c r="L9575" s="1"/>
      <c r="M9575" s="1"/>
    </row>
    <row r="9576" spans="1:13" ht="15">
      <c r="A9576" s="1"/>
      <c r="B9576" s="1"/>
      <c r="C9576" s="8">
        <v>7201</v>
      </c>
      <c r="D9576" s="1"/>
      <c r="E9576" s="1"/>
      <c r="F9576" s="1"/>
      <c r="G9576" s="275"/>
      <c r="H9576" s="1"/>
      <c r="I9576" s="1"/>
      <c r="J9576" s="1"/>
      <c r="K9576" s="275"/>
      <c r="L9576" s="1"/>
      <c r="M9576" s="1"/>
    </row>
    <row r="9577" spans="1:13" ht="15">
      <c r="A9577" s="1"/>
      <c r="B9577" s="1"/>
      <c r="C9577" s="8">
        <v>7202</v>
      </c>
      <c r="D9577" s="1"/>
      <c r="E9577" s="1"/>
      <c r="F9577" s="1"/>
      <c r="G9577" s="275"/>
      <c r="H9577" s="1"/>
      <c r="I9577" s="1"/>
      <c r="J9577" s="1"/>
      <c r="K9577" s="275"/>
      <c r="L9577" s="1"/>
      <c r="M9577" s="1"/>
    </row>
    <row r="9578" spans="1:13" ht="15">
      <c r="A9578" s="1"/>
      <c r="B9578" s="1"/>
      <c r="C9578" s="8">
        <v>7203</v>
      </c>
      <c r="D9578" s="1"/>
      <c r="E9578" s="1"/>
      <c r="F9578" s="1"/>
      <c r="G9578" s="275"/>
      <c r="H9578" s="1"/>
      <c r="I9578" s="1"/>
      <c r="J9578" s="1"/>
      <c r="K9578" s="275"/>
      <c r="L9578" s="1"/>
      <c r="M9578" s="1"/>
    </row>
    <row r="9579" spans="1:13" ht="15">
      <c r="A9579" s="1"/>
      <c r="B9579" s="1"/>
      <c r="C9579" s="8">
        <v>7204</v>
      </c>
      <c r="D9579" s="1"/>
      <c r="E9579" s="1"/>
      <c r="F9579" s="1"/>
      <c r="G9579" s="275"/>
      <c r="H9579" s="1"/>
      <c r="I9579" s="1"/>
      <c r="J9579" s="1"/>
      <c r="K9579" s="275"/>
      <c r="L9579" s="1"/>
      <c r="M9579" s="1"/>
    </row>
    <row r="9580" spans="1:13" ht="15">
      <c r="A9580" s="1"/>
      <c r="B9580" s="1"/>
      <c r="C9580" s="8">
        <v>7205</v>
      </c>
      <c r="D9580" s="1"/>
      <c r="E9580" s="1"/>
      <c r="F9580" s="1"/>
      <c r="G9580" s="275"/>
      <c r="H9580" s="1"/>
      <c r="I9580" s="1"/>
      <c r="J9580" s="1"/>
      <c r="K9580" s="275"/>
      <c r="L9580" s="1"/>
      <c r="M9580" s="1"/>
    </row>
    <row r="9581" spans="1:13" ht="15">
      <c r="A9581" s="1"/>
      <c r="B9581" s="1"/>
      <c r="C9581" s="8">
        <v>7206</v>
      </c>
      <c r="D9581" s="1"/>
      <c r="E9581" s="1"/>
      <c r="F9581" s="1"/>
      <c r="G9581" s="275"/>
      <c r="H9581" s="1"/>
      <c r="I9581" s="1"/>
      <c r="J9581" s="1"/>
      <c r="K9581" s="275"/>
      <c r="L9581" s="1"/>
      <c r="M9581" s="1"/>
    </row>
    <row r="9582" spans="1:13" ht="15">
      <c r="A9582" s="1"/>
      <c r="B9582" s="1"/>
      <c r="C9582" s="8">
        <v>7207</v>
      </c>
      <c r="D9582" s="1"/>
      <c r="E9582" s="1"/>
      <c r="F9582" s="1"/>
      <c r="G9582" s="275"/>
      <c r="H9582" s="1"/>
      <c r="I9582" s="1"/>
      <c r="J9582" s="1"/>
      <c r="K9582" s="275"/>
      <c r="L9582" s="1"/>
      <c r="M9582" s="1"/>
    </row>
    <row r="9583" spans="1:13" ht="15">
      <c r="A9583" s="1"/>
      <c r="B9583" s="1"/>
      <c r="C9583" s="8">
        <v>7208</v>
      </c>
      <c r="D9583" s="1"/>
      <c r="E9583" s="1"/>
      <c r="F9583" s="1"/>
      <c r="G9583" s="275"/>
      <c r="H9583" s="1"/>
      <c r="I9583" s="1"/>
      <c r="J9583" s="1"/>
      <c r="K9583" s="275"/>
      <c r="L9583" s="1"/>
      <c r="M9583" s="1"/>
    </row>
    <row r="9584" spans="1:13" ht="15">
      <c r="A9584" s="1"/>
      <c r="B9584" s="1"/>
      <c r="C9584" s="8">
        <v>7209</v>
      </c>
      <c r="D9584" s="1"/>
      <c r="E9584" s="1"/>
      <c r="F9584" s="1"/>
      <c r="G9584" s="275"/>
      <c r="H9584" s="1"/>
      <c r="I9584" s="1"/>
      <c r="J9584" s="1"/>
      <c r="K9584" s="275"/>
      <c r="L9584" s="1"/>
      <c r="M9584" s="1"/>
    </row>
    <row r="9585" spans="1:13" ht="15">
      <c r="A9585" s="1"/>
      <c r="B9585" s="1"/>
      <c r="C9585" s="8">
        <v>7210</v>
      </c>
      <c r="D9585" s="1"/>
      <c r="E9585" s="1"/>
      <c r="F9585" s="1"/>
      <c r="G9585" s="275"/>
      <c r="H9585" s="1"/>
      <c r="I9585" s="1"/>
      <c r="J9585" s="1"/>
      <c r="K9585" s="275"/>
      <c r="L9585" s="1"/>
      <c r="M9585" s="1"/>
    </row>
    <row r="9586" spans="1:13" ht="15">
      <c r="A9586" s="1"/>
      <c r="B9586" s="1"/>
      <c r="C9586" s="8">
        <v>7211</v>
      </c>
      <c r="D9586" s="1"/>
      <c r="E9586" s="1"/>
      <c r="F9586" s="1"/>
      <c r="G9586" s="275"/>
      <c r="H9586" s="1"/>
      <c r="I9586" s="1"/>
      <c r="J9586" s="1"/>
      <c r="K9586" s="275"/>
      <c r="L9586" s="1"/>
      <c r="M9586" s="1"/>
    </row>
    <row r="9587" spans="1:13" ht="15">
      <c r="A9587" s="1"/>
      <c r="B9587" s="1"/>
      <c r="C9587" s="8">
        <v>7212</v>
      </c>
      <c r="D9587" s="1"/>
      <c r="E9587" s="1"/>
      <c r="F9587" s="1"/>
      <c r="G9587" s="275"/>
      <c r="H9587" s="1"/>
      <c r="I9587" s="1"/>
      <c r="J9587" s="1"/>
      <c r="K9587" s="275"/>
      <c r="L9587" s="1"/>
      <c r="M9587" s="1"/>
    </row>
    <row r="9588" spans="1:13" ht="15">
      <c r="A9588" s="1"/>
      <c r="B9588" s="1"/>
      <c r="C9588" s="8">
        <v>7213</v>
      </c>
      <c r="D9588" s="1"/>
      <c r="E9588" s="1"/>
      <c r="F9588" s="1"/>
      <c r="G9588" s="275"/>
      <c r="H9588" s="1"/>
      <c r="I9588" s="1"/>
      <c r="J9588" s="1"/>
      <c r="K9588" s="275"/>
      <c r="L9588" s="1"/>
      <c r="M9588" s="1"/>
    </row>
    <row r="9589" spans="1:13" ht="15">
      <c r="A9589" s="1"/>
      <c r="B9589" s="1"/>
      <c r="C9589" s="8">
        <v>7214</v>
      </c>
      <c r="D9589" s="1"/>
      <c r="E9589" s="1"/>
      <c r="F9589" s="1"/>
      <c r="G9589" s="275"/>
      <c r="H9589" s="1"/>
      <c r="I9589" s="1"/>
      <c r="J9589" s="1"/>
      <c r="K9589" s="275"/>
      <c r="L9589" s="1"/>
      <c r="M9589" s="1"/>
    </row>
    <row r="9590" spans="1:13" ht="15">
      <c r="A9590" s="1"/>
      <c r="B9590" s="1"/>
      <c r="C9590" s="8">
        <v>7215</v>
      </c>
      <c r="D9590" s="1"/>
      <c r="E9590" s="1"/>
      <c r="F9590" s="1"/>
      <c r="G9590" s="275"/>
      <c r="H9590" s="1"/>
      <c r="I9590" s="1"/>
      <c r="J9590" s="1"/>
      <c r="K9590" s="275"/>
      <c r="L9590" s="1"/>
      <c r="M9590" s="1"/>
    </row>
    <row r="9591" spans="1:13" ht="15">
      <c r="A9591" s="1"/>
      <c r="B9591" s="1"/>
      <c r="C9591" s="8">
        <v>7216</v>
      </c>
      <c r="D9591" s="1"/>
      <c r="E9591" s="1"/>
      <c r="F9591" s="1"/>
      <c r="G9591" s="275"/>
      <c r="H9591" s="1"/>
      <c r="I9591" s="1"/>
      <c r="J9591" s="1"/>
      <c r="K9591" s="275"/>
      <c r="L9591" s="1"/>
      <c r="M9591" s="1"/>
    </row>
    <row r="9592" spans="1:13" ht="15">
      <c r="A9592" s="1"/>
      <c r="B9592" s="1"/>
      <c r="C9592" s="8">
        <v>7217</v>
      </c>
      <c r="D9592" s="1"/>
      <c r="E9592" s="1"/>
      <c r="F9592" s="1"/>
      <c r="G9592" s="275"/>
      <c r="H9592" s="1"/>
      <c r="I9592" s="1"/>
      <c r="J9592" s="1"/>
      <c r="K9592" s="275"/>
      <c r="L9592" s="1"/>
      <c r="M9592" s="1"/>
    </row>
    <row r="9593" spans="1:13" ht="15">
      <c r="A9593" s="1"/>
      <c r="B9593" s="1"/>
      <c r="C9593" s="8">
        <v>7218</v>
      </c>
      <c r="D9593" s="1"/>
      <c r="E9593" s="1"/>
      <c r="F9593" s="1"/>
      <c r="G9593" s="275"/>
      <c r="H9593" s="1"/>
      <c r="I9593" s="1"/>
      <c r="J9593" s="1"/>
      <c r="K9593" s="275"/>
      <c r="L9593" s="1"/>
      <c r="M9593" s="1"/>
    </row>
    <row r="9594" spans="1:13" ht="15">
      <c r="A9594" s="1"/>
      <c r="B9594" s="1"/>
      <c r="C9594" s="8">
        <v>7219</v>
      </c>
      <c r="D9594" s="1"/>
      <c r="E9594" s="1"/>
      <c r="F9594" s="1"/>
      <c r="G9594" s="275"/>
      <c r="H9594" s="1"/>
      <c r="I9594" s="1"/>
      <c r="J9594" s="1"/>
      <c r="K9594" s="275"/>
      <c r="L9594" s="1"/>
      <c r="M9594" s="1"/>
    </row>
    <row r="9595" spans="1:13" ht="15">
      <c r="A9595" s="1"/>
      <c r="B9595" s="1"/>
      <c r="C9595" s="8">
        <v>7220</v>
      </c>
      <c r="D9595" s="1"/>
      <c r="E9595" s="1"/>
      <c r="F9595" s="1"/>
      <c r="G9595" s="275"/>
      <c r="H9595" s="1"/>
      <c r="I9595" s="1"/>
      <c r="J9595" s="1"/>
      <c r="K9595" s="275"/>
      <c r="L9595" s="1"/>
      <c r="M9595" s="1"/>
    </row>
    <row r="9596" spans="1:13" ht="15">
      <c r="A9596" s="1"/>
      <c r="B9596" s="1"/>
      <c r="C9596" s="8">
        <v>7221</v>
      </c>
      <c r="D9596" s="1"/>
      <c r="E9596" s="1"/>
      <c r="F9596" s="1"/>
      <c r="G9596" s="275"/>
      <c r="H9596" s="1"/>
      <c r="I9596" s="1"/>
      <c r="J9596" s="1"/>
      <c r="K9596" s="275"/>
      <c r="L9596" s="1"/>
      <c r="M9596" s="1"/>
    </row>
    <row r="9597" spans="1:13" ht="15">
      <c r="A9597" s="1"/>
      <c r="B9597" s="1"/>
      <c r="C9597" s="8">
        <v>7222</v>
      </c>
      <c r="D9597" s="1"/>
      <c r="E9597" s="1"/>
      <c r="F9597" s="1"/>
      <c r="G9597" s="275"/>
      <c r="H9597" s="1"/>
      <c r="I9597" s="1"/>
      <c r="J9597" s="1"/>
      <c r="K9597" s="275"/>
      <c r="L9597" s="1"/>
      <c r="M9597" s="1"/>
    </row>
    <row r="9598" spans="1:13" ht="15">
      <c r="A9598" s="1"/>
      <c r="B9598" s="1"/>
      <c r="C9598" s="8">
        <v>7223</v>
      </c>
      <c r="D9598" s="1"/>
      <c r="E9598" s="1"/>
      <c r="F9598" s="1"/>
      <c r="G9598" s="275"/>
      <c r="H9598" s="1"/>
      <c r="I9598" s="1"/>
      <c r="J9598" s="1"/>
      <c r="K9598" s="275"/>
      <c r="L9598" s="1"/>
      <c r="M9598" s="1"/>
    </row>
    <row r="9599" spans="1:13" ht="15">
      <c r="A9599" s="1"/>
      <c r="B9599" s="1"/>
      <c r="C9599" s="8">
        <v>7224</v>
      </c>
      <c r="D9599" s="1"/>
      <c r="E9599" s="1"/>
      <c r="F9599" s="1"/>
      <c r="G9599" s="275"/>
      <c r="H9599" s="1"/>
      <c r="I9599" s="1"/>
      <c r="J9599" s="1"/>
      <c r="K9599" s="275"/>
      <c r="L9599" s="1"/>
      <c r="M9599" s="1"/>
    </row>
    <row r="9600" spans="1:13" ht="15">
      <c r="A9600" s="1"/>
      <c r="B9600" s="1"/>
      <c r="C9600" s="8">
        <v>7225</v>
      </c>
      <c r="D9600" s="1"/>
      <c r="E9600" s="1"/>
      <c r="F9600" s="1"/>
      <c r="G9600" s="275"/>
      <c r="H9600" s="1"/>
      <c r="I9600" s="1"/>
      <c r="J9600" s="1"/>
      <c r="K9600" s="275"/>
      <c r="L9600" s="1"/>
      <c r="M9600" s="1"/>
    </row>
    <row r="9601" spans="1:13" ht="15">
      <c r="A9601" s="1"/>
      <c r="B9601" s="1"/>
      <c r="C9601" s="8">
        <v>7226</v>
      </c>
      <c r="D9601" s="1"/>
      <c r="E9601" s="1"/>
      <c r="F9601" s="1"/>
      <c r="G9601" s="275"/>
      <c r="H9601" s="1"/>
      <c r="I9601" s="1"/>
      <c r="J9601" s="1"/>
      <c r="K9601" s="275"/>
      <c r="L9601" s="1"/>
      <c r="M9601" s="1"/>
    </row>
    <row r="9602" spans="1:13" ht="15">
      <c r="A9602" s="1"/>
      <c r="B9602" s="1"/>
      <c r="C9602" s="8">
        <v>7227</v>
      </c>
      <c r="D9602" s="1"/>
      <c r="E9602" s="1"/>
      <c r="F9602" s="1"/>
      <c r="G9602" s="275"/>
      <c r="H9602" s="1"/>
      <c r="I9602" s="1"/>
      <c r="J9602" s="1"/>
      <c r="K9602" s="275"/>
      <c r="L9602" s="1"/>
      <c r="M9602" s="1"/>
    </row>
    <row r="9603" spans="1:13" ht="15">
      <c r="A9603" s="1"/>
      <c r="B9603" s="1"/>
      <c r="C9603" s="8">
        <v>7228</v>
      </c>
      <c r="D9603" s="1"/>
      <c r="E9603" s="1"/>
      <c r="F9603" s="1"/>
      <c r="G9603" s="275"/>
      <c r="H9603" s="1"/>
      <c r="I9603" s="1"/>
      <c r="J9603" s="1"/>
      <c r="K9603" s="275"/>
      <c r="L9603" s="1"/>
      <c r="M9603" s="1"/>
    </row>
    <row r="9604" spans="1:13" ht="15">
      <c r="A9604" s="1"/>
      <c r="B9604" s="1"/>
      <c r="C9604" s="8">
        <v>7229</v>
      </c>
      <c r="D9604" s="1"/>
      <c r="E9604" s="1"/>
      <c r="F9604" s="1"/>
      <c r="G9604" s="275"/>
      <c r="H9604" s="1"/>
      <c r="I9604" s="1"/>
      <c r="J9604" s="1"/>
      <c r="K9604" s="275"/>
      <c r="L9604" s="1"/>
      <c r="M9604" s="1"/>
    </row>
  </sheetData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720"/>
  <sheetViews>
    <sheetView workbookViewId="0" topLeftCell="A1">
      <selection pane="topLeft" activeCell="F149" sqref="F149"/>
    </sheetView>
  </sheetViews>
  <sheetFormatPr defaultColWidth="9.14285714285714" defaultRowHeight="15"/>
  <cols>
    <col min="2" max="2" width="14" customWidth="1"/>
    <col min="3" max="3" width="16" customWidth="1"/>
    <col min="4" max="4" width="16" style="3" customWidth="1"/>
    <col min="5" max="5" width="25" customWidth="1"/>
    <col min="6" max="6" width="17" customWidth="1"/>
    <col min="7" max="7" width="10" customWidth="1"/>
    <col min="8" max="8" width="20" customWidth="1"/>
    <col min="9" max="9" width="11" customWidth="1"/>
    <col min="10" max="10" width="9" customWidth="1"/>
    <col min="11" max="11" width="15" customWidth="1"/>
    <col min="12" max="12" width="12" customWidth="1"/>
    <col min="13" max="13" width="16" customWidth="1"/>
    <col min="14" max="14" width="15" customWidth="1"/>
    <col min="258" max="258" width="14" customWidth="1"/>
    <col min="259" max="260" width="16" customWidth="1"/>
    <col min="261" max="261" width="25" customWidth="1"/>
    <col min="262" max="262" width="17" customWidth="1"/>
    <col min="263" max="263" width="10" customWidth="1"/>
    <col min="264" max="264" width="20" customWidth="1"/>
    <col min="265" max="265" width="11" customWidth="1"/>
    <col min="266" max="266" width="9" customWidth="1"/>
    <col min="267" max="267" width="15" customWidth="1"/>
    <col min="268" max="268" width="12" customWidth="1"/>
    <col min="269" max="269" width="16" customWidth="1"/>
    <col min="270" max="270" width="15" customWidth="1"/>
    <col min="514" max="514" width="14" customWidth="1"/>
    <col min="515" max="516" width="16" customWidth="1"/>
    <col min="517" max="517" width="25" customWidth="1"/>
    <col min="518" max="518" width="17" customWidth="1"/>
    <col min="519" max="519" width="10" customWidth="1"/>
    <col min="520" max="520" width="20" customWidth="1"/>
    <col min="521" max="521" width="11" customWidth="1"/>
    <col min="522" max="522" width="9" customWidth="1"/>
    <col min="523" max="523" width="15" customWidth="1"/>
    <col min="524" max="524" width="12" customWidth="1"/>
    <col min="525" max="525" width="16" customWidth="1"/>
    <col min="526" max="526" width="15" customWidth="1"/>
    <col min="770" max="770" width="14" customWidth="1"/>
    <col min="771" max="772" width="16" customWidth="1"/>
    <col min="773" max="773" width="25" customWidth="1"/>
    <col min="774" max="774" width="17" customWidth="1"/>
    <col min="775" max="775" width="10" customWidth="1"/>
    <col min="776" max="776" width="20" customWidth="1"/>
    <col min="777" max="777" width="11" customWidth="1"/>
    <col min="778" max="778" width="9" customWidth="1"/>
    <col min="779" max="779" width="15" customWidth="1"/>
    <col min="780" max="780" width="12" customWidth="1"/>
    <col min="781" max="781" width="16" customWidth="1"/>
    <col min="782" max="782" width="15" customWidth="1"/>
    <col min="1026" max="1026" width="14" customWidth="1"/>
    <col min="1027" max="1028" width="16" customWidth="1"/>
    <col min="1029" max="1029" width="25" customWidth="1"/>
    <col min="1030" max="1030" width="17" customWidth="1"/>
    <col min="1031" max="1031" width="10" customWidth="1"/>
    <col min="1032" max="1032" width="20" customWidth="1"/>
    <col min="1033" max="1033" width="11" customWidth="1"/>
    <col min="1034" max="1034" width="9" customWidth="1"/>
    <col min="1035" max="1035" width="15" customWidth="1"/>
    <col min="1036" max="1036" width="12" customWidth="1"/>
    <col min="1037" max="1037" width="16" customWidth="1"/>
    <col min="1038" max="1038" width="15" customWidth="1"/>
    <col min="1282" max="1282" width="14" customWidth="1"/>
    <col min="1283" max="1284" width="16" customWidth="1"/>
    <col min="1285" max="1285" width="25" customWidth="1"/>
    <col min="1286" max="1286" width="17" customWidth="1"/>
    <col min="1287" max="1287" width="10" customWidth="1"/>
    <col min="1288" max="1288" width="20" customWidth="1"/>
    <col min="1289" max="1289" width="11" customWidth="1"/>
    <col min="1290" max="1290" width="9" customWidth="1"/>
    <col min="1291" max="1291" width="15" customWidth="1"/>
    <col min="1292" max="1292" width="12" customWidth="1"/>
    <col min="1293" max="1293" width="16" customWidth="1"/>
    <col min="1294" max="1294" width="15" customWidth="1"/>
    <col min="1538" max="1538" width="14" customWidth="1"/>
    <col min="1539" max="1540" width="16" customWidth="1"/>
    <col min="1541" max="1541" width="25" customWidth="1"/>
    <col min="1542" max="1542" width="17" customWidth="1"/>
    <col min="1543" max="1543" width="10" customWidth="1"/>
    <col min="1544" max="1544" width="20" customWidth="1"/>
    <col min="1545" max="1545" width="11" customWidth="1"/>
    <col min="1546" max="1546" width="9" customWidth="1"/>
    <col min="1547" max="1547" width="15" customWidth="1"/>
    <col min="1548" max="1548" width="12" customWidth="1"/>
    <col min="1549" max="1549" width="16" customWidth="1"/>
    <col min="1550" max="1550" width="15" customWidth="1"/>
    <col min="1794" max="1794" width="14" customWidth="1"/>
    <col min="1795" max="1796" width="16" customWidth="1"/>
    <col min="1797" max="1797" width="25" customWidth="1"/>
    <col min="1798" max="1798" width="17" customWidth="1"/>
    <col min="1799" max="1799" width="10" customWidth="1"/>
    <col min="1800" max="1800" width="20" customWidth="1"/>
    <col min="1801" max="1801" width="11" customWidth="1"/>
    <col min="1802" max="1802" width="9" customWidth="1"/>
    <col min="1803" max="1803" width="15" customWidth="1"/>
    <col min="1804" max="1804" width="12" customWidth="1"/>
    <col min="1805" max="1805" width="16" customWidth="1"/>
    <col min="1806" max="1806" width="15" customWidth="1"/>
    <col min="2050" max="2050" width="14" customWidth="1"/>
    <col min="2051" max="2052" width="16" customWidth="1"/>
    <col min="2053" max="2053" width="25" customWidth="1"/>
    <col min="2054" max="2054" width="17" customWidth="1"/>
    <col min="2055" max="2055" width="10" customWidth="1"/>
    <col min="2056" max="2056" width="20" customWidth="1"/>
    <col min="2057" max="2057" width="11" customWidth="1"/>
    <col min="2058" max="2058" width="9" customWidth="1"/>
    <col min="2059" max="2059" width="15" customWidth="1"/>
    <col min="2060" max="2060" width="12" customWidth="1"/>
    <col min="2061" max="2061" width="16" customWidth="1"/>
    <col min="2062" max="2062" width="15" customWidth="1"/>
    <col min="2306" max="2306" width="14" customWidth="1"/>
    <col min="2307" max="2308" width="16" customWidth="1"/>
    <col min="2309" max="2309" width="25" customWidth="1"/>
    <col min="2310" max="2310" width="17" customWidth="1"/>
    <col min="2311" max="2311" width="10" customWidth="1"/>
    <col min="2312" max="2312" width="20" customWidth="1"/>
    <col min="2313" max="2313" width="11" customWidth="1"/>
    <col min="2314" max="2314" width="9" customWidth="1"/>
    <col min="2315" max="2315" width="15" customWidth="1"/>
    <col min="2316" max="2316" width="12" customWidth="1"/>
    <col min="2317" max="2317" width="16" customWidth="1"/>
    <col min="2318" max="2318" width="15" customWidth="1"/>
    <col min="2562" max="2562" width="14" customWidth="1"/>
    <col min="2563" max="2564" width="16" customWidth="1"/>
    <col min="2565" max="2565" width="25" customWidth="1"/>
    <col min="2566" max="2566" width="17" customWidth="1"/>
    <col min="2567" max="2567" width="10" customWidth="1"/>
    <col min="2568" max="2568" width="20" customWidth="1"/>
    <col min="2569" max="2569" width="11" customWidth="1"/>
    <col min="2570" max="2570" width="9" customWidth="1"/>
    <col min="2571" max="2571" width="15" customWidth="1"/>
    <col min="2572" max="2572" width="12" customWidth="1"/>
    <col min="2573" max="2573" width="16" customWidth="1"/>
    <col min="2574" max="2574" width="15" customWidth="1"/>
    <col min="2818" max="2818" width="14" customWidth="1"/>
    <col min="2819" max="2820" width="16" customWidth="1"/>
    <col min="2821" max="2821" width="25" customWidth="1"/>
    <col min="2822" max="2822" width="17" customWidth="1"/>
    <col min="2823" max="2823" width="10" customWidth="1"/>
    <col min="2824" max="2824" width="20" customWidth="1"/>
    <col min="2825" max="2825" width="11" customWidth="1"/>
    <col min="2826" max="2826" width="9" customWidth="1"/>
    <col min="2827" max="2827" width="15" customWidth="1"/>
    <col min="2828" max="2828" width="12" customWidth="1"/>
    <col min="2829" max="2829" width="16" customWidth="1"/>
    <col min="2830" max="2830" width="15" customWidth="1"/>
    <col min="3074" max="3074" width="14" customWidth="1"/>
    <col min="3075" max="3076" width="16" customWidth="1"/>
    <col min="3077" max="3077" width="25" customWidth="1"/>
    <col min="3078" max="3078" width="17" customWidth="1"/>
    <col min="3079" max="3079" width="10" customWidth="1"/>
    <col min="3080" max="3080" width="20" customWidth="1"/>
    <col min="3081" max="3081" width="11" customWidth="1"/>
    <col min="3082" max="3082" width="9" customWidth="1"/>
    <col min="3083" max="3083" width="15" customWidth="1"/>
    <col min="3084" max="3084" width="12" customWidth="1"/>
    <col min="3085" max="3085" width="16" customWidth="1"/>
    <col min="3086" max="3086" width="15" customWidth="1"/>
    <col min="3330" max="3330" width="14" customWidth="1"/>
    <col min="3331" max="3332" width="16" customWidth="1"/>
    <col min="3333" max="3333" width="25" customWidth="1"/>
    <col min="3334" max="3334" width="17" customWidth="1"/>
    <col min="3335" max="3335" width="10" customWidth="1"/>
    <col min="3336" max="3336" width="20" customWidth="1"/>
    <col min="3337" max="3337" width="11" customWidth="1"/>
    <col min="3338" max="3338" width="9" customWidth="1"/>
    <col min="3339" max="3339" width="15" customWidth="1"/>
    <col min="3340" max="3340" width="12" customWidth="1"/>
    <col min="3341" max="3341" width="16" customWidth="1"/>
    <col min="3342" max="3342" width="15" customWidth="1"/>
    <col min="3586" max="3586" width="14" customWidth="1"/>
    <col min="3587" max="3588" width="16" customWidth="1"/>
    <col min="3589" max="3589" width="25" customWidth="1"/>
    <col min="3590" max="3590" width="17" customWidth="1"/>
    <col min="3591" max="3591" width="10" customWidth="1"/>
    <col min="3592" max="3592" width="20" customWidth="1"/>
    <col min="3593" max="3593" width="11" customWidth="1"/>
    <col min="3594" max="3594" width="9" customWidth="1"/>
    <col min="3595" max="3595" width="15" customWidth="1"/>
    <col min="3596" max="3596" width="12" customWidth="1"/>
    <col min="3597" max="3597" width="16" customWidth="1"/>
    <col min="3598" max="3598" width="15" customWidth="1"/>
    <col min="3842" max="3842" width="14" customWidth="1"/>
    <col min="3843" max="3844" width="16" customWidth="1"/>
    <col min="3845" max="3845" width="25" customWidth="1"/>
    <col min="3846" max="3846" width="17" customWidth="1"/>
    <col min="3847" max="3847" width="10" customWidth="1"/>
    <col min="3848" max="3848" width="20" customWidth="1"/>
    <col min="3849" max="3849" width="11" customWidth="1"/>
    <col min="3850" max="3850" width="9" customWidth="1"/>
    <col min="3851" max="3851" width="15" customWidth="1"/>
    <col min="3852" max="3852" width="12" customWidth="1"/>
    <col min="3853" max="3853" width="16" customWidth="1"/>
    <col min="3854" max="3854" width="15" customWidth="1"/>
    <col min="4098" max="4098" width="14" customWidth="1"/>
    <col min="4099" max="4100" width="16" customWidth="1"/>
    <col min="4101" max="4101" width="25" customWidth="1"/>
    <col min="4102" max="4102" width="17" customWidth="1"/>
    <col min="4103" max="4103" width="10" customWidth="1"/>
    <col min="4104" max="4104" width="20" customWidth="1"/>
    <col min="4105" max="4105" width="11" customWidth="1"/>
    <col min="4106" max="4106" width="9" customWidth="1"/>
    <col min="4107" max="4107" width="15" customWidth="1"/>
    <col min="4108" max="4108" width="12" customWidth="1"/>
    <col min="4109" max="4109" width="16" customWidth="1"/>
    <col min="4110" max="4110" width="15" customWidth="1"/>
    <col min="4354" max="4354" width="14" customWidth="1"/>
    <col min="4355" max="4356" width="16" customWidth="1"/>
    <col min="4357" max="4357" width="25" customWidth="1"/>
    <col min="4358" max="4358" width="17" customWidth="1"/>
    <col min="4359" max="4359" width="10" customWidth="1"/>
    <col min="4360" max="4360" width="20" customWidth="1"/>
    <col min="4361" max="4361" width="11" customWidth="1"/>
    <col min="4362" max="4362" width="9" customWidth="1"/>
    <col min="4363" max="4363" width="15" customWidth="1"/>
    <col min="4364" max="4364" width="12" customWidth="1"/>
    <col min="4365" max="4365" width="16" customWidth="1"/>
    <col min="4366" max="4366" width="15" customWidth="1"/>
    <col min="4610" max="4610" width="14" customWidth="1"/>
    <col min="4611" max="4612" width="16" customWidth="1"/>
    <col min="4613" max="4613" width="25" customWidth="1"/>
    <col min="4614" max="4614" width="17" customWidth="1"/>
    <col min="4615" max="4615" width="10" customWidth="1"/>
    <col min="4616" max="4616" width="20" customWidth="1"/>
    <col min="4617" max="4617" width="11" customWidth="1"/>
    <col min="4618" max="4618" width="9" customWidth="1"/>
    <col min="4619" max="4619" width="15" customWidth="1"/>
    <col min="4620" max="4620" width="12" customWidth="1"/>
    <col min="4621" max="4621" width="16" customWidth="1"/>
    <col min="4622" max="4622" width="15" customWidth="1"/>
    <col min="4866" max="4866" width="14" customWidth="1"/>
    <col min="4867" max="4868" width="16" customWidth="1"/>
    <col min="4869" max="4869" width="25" customWidth="1"/>
    <col min="4870" max="4870" width="17" customWidth="1"/>
    <col min="4871" max="4871" width="10" customWidth="1"/>
    <col min="4872" max="4872" width="20" customWidth="1"/>
    <col min="4873" max="4873" width="11" customWidth="1"/>
    <col min="4874" max="4874" width="9" customWidth="1"/>
    <col min="4875" max="4875" width="15" customWidth="1"/>
    <col min="4876" max="4876" width="12" customWidth="1"/>
    <col min="4877" max="4877" width="16" customWidth="1"/>
    <col min="4878" max="4878" width="15" customWidth="1"/>
    <col min="5122" max="5122" width="14" customWidth="1"/>
    <col min="5123" max="5124" width="16" customWidth="1"/>
    <col min="5125" max="5125" width="25" customWidth="1"/>
    <col min="5126" max="5126" width="17" customWidth="1"/>
    <col min="5127" max="5127" width="10" customWidth="1"/>
    <col min="5128" max="5128" width="20" customWidth="1"/>
    <col min="5129" max="5129" width="11" customWidth="1"/>
    <col min="5130" max="5130" width="9" customWidth="1"/>
    <col min="5131" max="5131" width="15" customWidth="1"/>
    <col min="5132" max="5132" width="12" customWidth="1"/>
    <col min="5133" max="5133" width="16" customWidth="1"/>
    <col min="5134" max="5134" width="15" customWidth="1"/>
    <col min="5378" max="5378" width="14" customWidth="1"/>
    <col min="5379" max="5380" width="16" customWidth="1"/>
    <col min="5381" max="5381" width="25" customWidth="1"/>
    <col min="5382" max="5382" width="17" customWidth="1"/>
    <col min="5383" max="5383" width="10" customWidth="1"/>
    <col min="5384" max="5384" width="20" customWidth="1"/>
    <col min="5385" max="5385" width="11" customWidth="1"/>
    <col min="5386" max="5386" width="9" customWidth="1"/>
    <col min="5387" max="5387" width="15" customWidth="1"/>
    <col min="5388" max="5388" width="12" customWidth="1"/>
    <col min="5389" max="5389" width="16" customWidth="1"/>
    <col min="5390" max="5390" width="15" customWidth="1"/>
    <col min="5634" max="5634" width="14" customWidth="1"/>
    <col min="5635" max="5636" width="16" customWidth="1"/>
    <col min="5637" max="5637" width="25" customWidth="1"/>
    <col min="5638" max="5638" width="17" customWidth="1"/>
    <col min="5639" max="5639" width="10" customWidth="1"/>
    <col min="5640" max="5640" width="20" customWidth="1"/>
    <col min="5641" max="5641" width="11" customWidth="1"/>
    <col min="5642" max="5642" width="9" customWidth="1"/>
    <col min="5643" max="5643" width="15" customWidth="1"/>
    <col min="5644" max="5644" width="12" customWidth="1"/>
    <col min="5645" max="5645" width="16" customWidth="1"/>
    <col min="5646" max="5646" width="15" customWidth="1"/>
    <col min="5890" max="5890" width="14" customWidth="1"/>
    <col min="5891" max="5892" width="16" customWidth="1"/>
    <col min="5893" max="5893" width="25" customWidth="1"/>
    <col min="5894" max="5894" width="17" customWidth="1"/>
    <col min="5895" max="5895" width="10" customWidth="1"/>
    <col min="5896" max="5896" width="20" customWidth="1"/>
    <col min="5897" max="5897" width="11" customWidth="1"/>
    <col min="5898" max="5898" width="9" customWidth="1"/>
    <col min="5899" max="5899" width="15" customWidth="1"/>
    <col min="5900" max="5900" width="12" customWidth="1"/>
    <col min="5901" max="5901" width="16" customWidth="1"/>
    <col min="5902" max="5902" width="15" customWidth="1"/>
    <col min="6146" max="6146" width="14" customWidth="1"/>
    <col min="6147" max="6148" width="16" customWidth="1"/>
    <col min="6149" max="6149" width="25" customWidth="1"/>
    <col min="6150" max="6150" width="17" customWidth="1"/>
    <col min="6151" max="6151" width="10" customWidth="1"/>
    <col min="6152" max="6152" width="20" customWidth="1"/>
    <col min="6153" max="6153" width="11" customWidth="1"/>
    <col min="6154" max="6154" width="9" customWidth="1"/>
    <col min="6155" max="6155" width="15" customWidth="1"/>
    <col min="6156" max="6156" width="12" customWidth="1"/>
    <col min="6157" max="6157" width="16" customWidth="1"/>
    <col min="6158" max="6158" width="15" customWidth="1"/>
    <col min="6402" max="6402" width="14" customWidth="1"/>
    <col min="6403" max="6404" width="16" customWidth="1"/>
    <col min="6405" max="6405" width="25" customWidth="1"/>
    <col min="6406" max="6406" width="17" customWidth="1"/>
    <col min="6407" max="6407" width="10" customWidth="1"/>
    <col min="6408" max="6408" width="20" customWidth="1"/>
    <col min="6409" max="6409" width="11" customWidth="1"/>
    <col min="6410" max="6410" width="9" customWidth="1"/>
    <col min="6411" max="6411" width="15" customWidth="1"/>
    <col min="6412" max="6412" width="12" customWidth="1"/>
    <col min="6413" max="6413" width="16" customWidth="1"/>
    <col min="6414" max="6414" width="15" customWidth="1"/>
    <col min="6658" max="6658" width="14" customWidth="1"/>
    <col min="6659" max="6660" width="16" customWidth="1"/>
    <col min="6661" max="6661" width="25" customWidth="1"/>
    <col min="6662" max="6662" width="17" customWidth="1"/>
    <col min="6663" max="6663" width="10" customWidth="1"/>
    <col min="6664" max="6664" width="20" customWidth="1"/>
    <col min="6665" max="6665" width="11" customWidth="1"/>
    <col min="6666" max="6666" width="9" customWidth="1"/>
    <col min="6667" max="6667" width="15" customWidth="1"/>
    <col min="6668" max="6668" width="12" customWidth="1"/>
    <col min="6669" max="6669" width="16" customWidth="1"/>
    <col min="6670" max="6670" width="15" customWidth="1"/>
    <col min="6914" max="6914" width="14" customWidth="1"/>
    <col min="6915" max="6916" width="16" customWidth="1"/>
    <col min="6917" max="6917" width="25" customWidth="1"/>
    <col min="6918" max="6918" width="17" customWidth="1"/>
    <col min="6919" max="6919" width="10" customWidth="1"/>
    <col min="6920" max="6920" width="20" customWidth="1"/>
    <col min="6921" max="6921" width="11" customWidth="1"/>
    <col min="6922" max="6922" width="9" customWidth="1"/>
    <col min="6923" max="6923" width="15" customWidth="1"/>
    <col min="6924" max="6924" width="12" customWidth="1"/>
    <col min="6925" max="6925" width="16" customWidth="1"/>
    <col min="6926" max="6926" width="15" customWidth="1"/>
    <col min="7170" max="7170" width="14" customWidth="1"/>
    <col min="7171" max="7172" width="16" customWidth="1"/>
    <col min="7173" max="7173" width="25" customWidth="1"/>
    <col min="7174" max="7174" width="17" customWidth="1"/>
    <col min="7175" max="7175" width="10" customWidth="1"/>
    <col min="7176" max="7176" width="20" customWidth="1"/>
    <col min="7177" max="7177" width="11" customWidth="1"/>
    <col min="7178" max="7178" width="9" customWidth="1"/>
    <col min="7179" max="7179" width="15" customWidth="1"/>
    <col min="7180" max="7180" width="12" customWidth="1"/>
    <col min="7181" max="7181" width="16" customWidth="1"/>
    <col min="7182" max="7182" width="15" customWidth="1"/>
    <col min="7426" max="7426" width="14" customWidth="1"/>
    <col min="7427" max="7428" width="16" customWidth="1"/>
    <col min="7429" max="7429" width="25" customWidth="1"/>
    <col min="7430" max="7430" width="17" customWidth="1"/>
    <col min="7431" max="7431" width="10" customWidth="1"/>
    <col min="7432" max="7432" width="20" customWidth="1"/>
    <col min="7433" max="7433" width="11" customWidth="1"/>
    <col min="7434" max="7434" width="9" customWidth="1"/>
    <col min="7435" max="7435" width="15" customWidth="1"/>
    <col min="7436" max="7436" width="12" customWidth="1"/>
    <col min="7437" max="7437" width="16" customWidth="1"/>
    <col min="7438" max="7438" width="15" customWidth="1"/>
    <col min="7682" max="7682" width="14" customWidth="1"/>
    <col min="7683" max="7684" width="16" customWidth="1"/>
    <col min="7685" max="7685" width="25" customWidth="1"/>
    <col min="7686" max="7686" width="17" customWidth="1"/>
    <col min="7687" max="7687" width="10" customWidth="1"/>
    <col min="7688" max="7688" width="20" customWidth="1"/>
    <col min="7689" max="7689" width="11" customWidth="1"/>
    <col min="7690" max="7690" width="9" customWidth="1"/>
    <col min="7691" max="7691" width="15" customWidth="1"/>
    <col min="7692" max="7692" width="12" customWidth="1"/>
    <col min="7693" max="7693" width="16" customWidth="1"/>
    <col min="7694" max="7694" width="15" customWidth="1"/>
    <col min="7938" max="7938" width="14" customWidth="1"/>
    <col min="7939" max="7940" width="16" customWidth="1"/>
    <col min="7941" max="7941" width="25" customWidth="1"/>
    <col min="7942" max="7942" width="17" customWidth="1"/>
    <col min="7943" max="7943" width="10" customWidth="1"/>
    <col min="7944" max="7944" width="20" customWidth="1"/>
    <col min="7945" max="7945" width="11" customWidth="1"/>
    <col min="7946" max="7946" width="9" customWidth="1"/>
    <col min="7947" max="7947" width="15" customWidth="1"/>
    <col min="7948" max="7948" width="12" customWidth="1"/>
    <col min="7949" max="7949" width="16" customWidth="1"/>
    <col min="7950" max="7950" width="15" customWidth="1"/>
    <col min="8194" max="8194" width="14" customWidth="1"/>
    <col min="8195" max="8196" width="16" customWidth="1"/>
    <col min="8197" max="8197" width="25" customWidth="1"/>
    <col min="8198" max="8198" width="17" customWidth="1"/>
    <col min="8199" max="8199" width="10" customWidth="1"/>
    <col min="8200" max="8200" width="20" customWidth="1"/>
    <col min="8201" max="8201" width="11" customWidth="1"/>
    <col min="8202" max="8202" width="9" customWidth="1"/>
    <col min="8203" max="8203" width="15" customWidth="1"/>
    <col min="8204" max="8204" width="12" customWidth="1"/>
    <col min="8205" max="8205" width="16" customWidth="1"/>
    <col min="8206" max="8206" width="15" customWidth="1"/>
    <col min="8450" max="8450" width="14" customWidth="1"/>
    <col min="8451" max="8452" width="16" customWidth="1"/>
    <col min="8453" max="8453" width="25" customWidth="1"/>
    <col min="8454" max="8454" width="17" customWidth="1"/>
    <col min="8455" max="8455" width="10" customWidth="1"/>
    <col min="8456" max="8456" width="20" customWidth="1"/>
    <col min="8457" max="8457" width="11" customWidth="1"/>
    <col min="8458" max="8458" width="9" customWidth="1"/>
    <col min="8459" max="8459" width="15" customWidth="1"/>
    <col min="8460" max="8460" width="12" customWidth="1"/>
    <col min="8461" max="8461" width="16" customWidth="1"/>
    <col min="8462" max="8462" width="15" customWidth="1"/>
    <col min="8706" max="8706" width="14" customWidth="1"/>
    <col min="8707" max="8708" width="16" customWidth="1"/>
    <col min="8709" max="8709" width="25" customWidth="1"/>
    <col min="8710" max="8710" width="17" customWidth="1"/>
    <col min="8711" max="8711" width="10" customWidth="1"/>
    <col min="8712" max="8712" width="20" customWidth="1"/>
    <col min="8713" max="8713" width="11" customWidth="1"/>
    <col min="8714" max="8714" width="9" customWidth="1"/>
    <col min="8715" max="8715" width="15" customWidth="1"/>
    <col min="8716" max="8716" width="12" customWidth="1"/>
    <col min="8717" max="8717" width="16" customWidth="1"/>
    <col min="8718" max="8718" width="15" customWidth="1"/>
    <col min="8962" max="8962" width="14" customWidth="1"/>
    <col min="8963" max="8964" width="16" customWidth="1"/>
    <col min="8965" max="8965" width="25" customWidth="1"/>
    <col min="8966" max="8966" width="17" customWidth="1"/>
    <col min="8967" max="8967" width="10" customWidth="1"/>
    <col min="8968" max="8968" width="20" customWidth="1"/>
    <col min="8969" max="8969" width="11" customWidth="1"/>
    <col min="8970" max="8970" width="9" customWidth="1"/>
    <col min="8971" max="8971" width="15" customWidth="1"/>
    <col min="8972" max="8972" width="12" customWidth="1"/>
    <col min="8973" max="8973" width="16" customWidth="1"/>
    <col min="8974" max="8974" width="15" customWidth="1"/>
    <col min="9218" max="9218" width="14" customWidth="1"/>
    <col min="9219" max="9220" width="16" customWidth="1"/>
    <col min="9221" max="9221" width="25" customWidth="1"/>
    <col min="9222" max="9222" width="17" customWidth="1"/>
    <col min="9223" max="9223" width="10" customWidth="1"/>
    <col min="9224" max="9224" width="20" customWidth="1"/>
    <col min="9225" max="9225" width="11" customWidth="1"/>
    <col min="9226" max="9226" width="9" customWidth="1"/>
    <col min="9227" max="9227" width="15" customWidth="1"/>
    <col min="9228" max="9228" width="12" customWidth="1"/>
    <col min="9229" max="9229" width="16" customWidth="1"/>
    <col min="9230" max="9230" width="15" customWidth="1"/>
    <col min="9474" max="9474" width="14" customWidth="1"/>
    <col min="9475" max="9476" width="16" customWidth="1"/>
    <col min="9477" max="9477" width="25" customWidth="1"/>
    <col min="9478" max="9478" width="17" customWidth="1"/>
    <col min="9479" max="9479" width="10" customWidth="1"/>
    <col min="9480" max="9480" width="20" customWidth="1"/>
    <col min="9481" max="9481" width="11" customWidth="1"/>
    <col min="9482" max="9482" width="9" customWidth="1"/>
    <col min="9483" max="9483" width="15" customWidth="1"/>
    <col min="9484" max="9484" width="12" customWidth="1"/>
    <col min="9485" max="9485" width="16" customWidth="1"/>
    <col min="9486" max="9486" width="15" customWidth="1"/>
    <col min="9730" max="9730" width="14" customWidth="1"/>
    <col min="9731" max="9732" width="16" customWidth="1"/>
    <col min="9733" max="9733" width="25" customWidth="1"/>
    <col min="9734" max="9734" width="17" customWidth="1"/>
    <col min="9735" max="9735" width="10" customWidth="1"/>
    <col min="9736" max="9736" width="20" customWidth="1"/>
    <col min="9737" max="9737" width="11" customWidth="1"/>
    <col min="9738" max="9738" width="9" customWidth="1"/>
    <col min="9739" max="9739" width="15" customWidth="1"/>
    <col min="9740" max="9740" width="12" customWidth="1"/>
    <col min="9741" max="9741" width="16" customWidth="1"/>
    <col min="9742" max="9742" width="15" customWidth="1"/>
    <col min="9986" max="9986" width="14" customWidth="1"/>
    <col min="9987" max="9988" width="16" customWidth="1"/>
    <col min="9989" max="9989" width="25" customWidth="1"/>
    <col min="9990" max="9990" width="17" customWidth="1"/>
    <col min="9991" max="9991" width="10" customWidth="1"/>
    <col min="9992" max="9992" width="20" customWidth="1"/>
    <col min="9993" max="9993" width="11" customWidth="1"/>
    <col min="9994" max="9994" width="9" customWidth="1"/>
    <col min="9995" max="9995" width="15" customWidth="1"/>
    <col min="9996" max="9996" width="12" customWidth="1"/>
    <col min="9997" max="9997" width="16" customWidth="1"/>
    <col min="9998" max="9998" width="15" customWidth="1"/>
    <col min="10242" max="10242" width="14" customWidth="1"/>
    <col min="10243" max="10244" width="16" customWidth="1"/>
    <col min="10245" max="10245" width="25" customWidth="1"/>
    <col min="10246" max="10246" width="17" customWidth="1"/>
    <col min="10247" max="10247" width="10" customWidth="1"/>
    <col min="10248" max="10248" width="20" customWidth="1"/>
    <col min="10249" max="10249" width="11" customWidth="1"/>
    <col min="10250" max="10250" width="9" customWidth="1"/>
    <col min="10251" max="10251" width="15" customWidth="1"/>
    <col min="10252" max="10252" width="12" customWidth="1"/>
    <col min="10253" max="10253" width="16" customWidth="1"/>
    <col min="10254" max="10254" width="15" customWidth="1"/>
    <col min="10498" max="10498" width="14" customWidth="1"/>
    <col min="10499" max="10500" width="16" customWidth="1"/>
    <col min="10501" max="10501" width="25" customWidth="1"/>
    <col min="10502" max="10502" width="17" customWidth="1"/>
    <col min="10503" max="10503" width="10" customWidth="1"/>
    <col min="10504" max="10504" width="20" customWidth="1"/>
    <col min="10505" max="10505" width="11" customWidth="1"/>
    <col min="10506" max="10506" width="9" customWidth="1"/>
    <col min="10507" max="10507" width="15" customWidth="1"/>
    <col min="10508" max="10508" width="12" customWidth="1"/>
    <col min="10509" max="10509" width="16" customWidth="1"/>
    <col min="10510" max="10510" width="15" customWidth="1"/>
    <col min="10754" max="10754" width="14" customWidth="1"/>
    <col min="10755" max="10756" width="16" customWidth="1"/>
    <col min="10757" max="10757" width="25" customWidth="1"/>
    <col min="10758" max="10758" width="17" customWidth="1"/>
    <col min="10759" max="10759" width="10" customWidth="1"/>
    <col min="10760" max="10760" width="20" customWidth="1"/>
    <col min="10761" max="10761" width="11" customWidth="1"/>
    <col min="10762" max="10762" width="9" customWidth="1"/>
    <col min="10763" max="10763" width="15" customWidth="1"/>
    <col min="10764" max="10764" width="12" customWidth="1"/>
    <col min="10765" max="10765" width="16" customWidth="1"/>
    <col min="10766" max="10766" width="15" customWidth="1"/>
    <col min="11010" max="11010" width="14" customWidth="1"/>
    <col min="11011" max="11012" width="16" customWidth="1"/>
    <col min="11013" max="11013" width="25" customWidth="1"/>
    <col min="11014" max="11014" width="17" customWidth="1"/>
    <col min="11015" max="11015" width="10" customWidth="1"/>
    <col min="11016" max="11016" width="20" customWidth="1"/>
    <col min="11017" max="11017" width="11" customWidth="1"/>
    <col min="11018" max="11018" width="9" customWidth="1"/>
    <col min="11019" max="11019" width="15" customWidth="1"/>
    <col min="11020" max="11020" width="12" customWidth="1"/>
    <col min="11021" max="11021" width="16" customWidth="1"/>
    <col min="11022" max="11022" width="15" customWidth="1"/>
    <col min="11266" max="11266" width="14" customWidth="1"/>
    <col min="11267" max="11268" width="16" customWidth="1"/>
    <col min="11269" max="11269" width="25" customWidth="1"/>
    <col min="11270" max="11270" width="17" customWidth="1"/>
    <col min="11271" max="11271" width="10" customWidth="1"/>
    <col min="11272" max="11272" width="20" customWidth="1"/>
    <col min="11273" max="11273" width="11" customWidth="1"/>
    <col min="11274" max="11274" width="9" customWidth="1"/>
    <col min="11275" max="11275" width="15" customWidth="1"/>
    <col min="11276" max="11276" width="12" customWidth="1"/>
    <col min="11277" max="11277" width="16" customWidth="1"/>
    <col min="11278" max="11278" width="15" customWidth="1"/>
    <col min="11522" max="11522" width="14" customWidth="1"/>
    <col min="11523" max="11524" width="16" customWidth="1"/>
    <col min="11525" max="11525" width="25" customWidth="1"/>
    <col min="11526" max="11526" width="17" customWidth="1"/>
    <col min="11527" max="11527" width="10" customWidth="1"/>
    <col min="11528" max="11528" width="20" customWidth="1"/>
    <col min="11529" max="11529" width="11" customWidth="1"/>
    <col min="11530" max="11530" width="9" customWidth="1"/>
    <col min="11531" max="11531" width="15" customWidth="1"/>
    <col min="11532" max="11532" width="12" customWidth="1"/>
    <col min="11533" max="11533" width="16" customWidth="1"/>
    <col min="11534" max="11534" width="15" customWidth="1"/>
    <col min="11778" max="11778" width="14" customWidth="1"/>
    <col min="11779" max="11780" width="16" customWidth="1"/>
    <col min="11781" max="11781" width="25" customWidth="1"/>
    <col min="11782" max="11782" width="17" customWidth="1"/>
    <col min="11783" max="11783" width="10" customWidth="1"/>
    <col min="11784" max="11784" width="20" customWidth="1"/>
    <col min="11785" max="11785" width="11" customWidth="1"/>
    <col min="11786" max="11786" width="9" customWidth="1"/>
    <col min="11787" max="11787" width="15" customWidth="1"/>
    <col min="11788" max="11788" width="12" customWidth="1"/>
    <col min="11789" max="11789" width="16" customWidth="1"/>
    <col min="11790" max="11790" width="15" customWidth="1"/>
    <col min="12034" max="12034" width="14" customWidth="1"/>
    <col min="12035" max="12036" width="16" customWidth="1"/>
    <col min="12037" max="12037" width="25" customWidth="1"/>
    <col min="12038" max="12038" width="17" customWidth="1"/>
    <col min="12039" max="12039" width="10" customWidth="1"/>
    <col min="12040" max="12040" width="20" customWidth="1"/>
    <col min="12041" max="12041" width="11" customWidth="1"/>
    <col min="12042" max="12042" width="9" customWidth="1"/>
    <col min="12043" max="12043" width="15" customWidth="1"/>
    <col min="12044" max="12044" width="12" customWidth="1"/>
    <col min="12045" max="12045" width="16" customWidth="1"/>
    <col min="12046" max="12046" width="15" customWidth="1"/>
    <col min="12290" max="12290" width="14" customWidth="1"/>
    <col min="12291" max="12292" width="16" customWidth="1"/>
    <col min="12293" max="12293" width="25" customWidth="1"/>
    <col min="12294" max="12294" width="17" customWidth="1"/>
    <col min="12295" max="12295" width="10" customWidth="1"/>
    <col min="12296" max="12296" width="20" customWidth="1"/>
    <col min="12297" max="12297" width="11" customWidth="1"/>
    <col min="12298" max="12298" width="9" customWidth="1"/>
    <col min="12299" max="12299" width="15" customWidth="1"/>
    <col min="12300" max="12300" width="12" customWidth="1"/>
    <col min="12301" max="12301" width="16" customWidth="1"/>
    <col min="12302" max="12302" width="15" customWidth="1"/>
    <col min="12546" max="12546" width="14" customWidth="1"/>
    <col min="12547" max="12548" width="16" customWidth="1"/>
    <col min="12549" max="12549" width="25" customWidth="1"/>
    <col min="12550" max="12550" width="17" customWidth="1"/>
    <col min="12551" max="12551" width="10" customWidth="1"/>
    <col min="12552" max="12552" width="20" customWidth="1"/>
    <col min="12553" max="12553" width="11" customWidth="1"/>
    <col min="12554" max="12554" width="9" customWidth="1"/>
    <col min="12555" max="12555" width="15" customWidth="1"/>
    <col min="12556" max="12556" width="12" customWidth="1"/>
    <col min="12557" max="12557" width="16" customWidth="1"/>
    <col min="12558" max="12558" width="15" customWidth="1"/>
    <col min="12802" max="12802" width="14" customWidth="1"/>
    <col min="12803" max="12804" width="16" customWidth="1"/>
    <col min="12805" max="12805" width="25" customWidth="1"/>
    <col min="12806" max="12806" width="17" customWidth="1"/>
    <col min="12807" max="12807" width="10" customWidth="1"/>
    <col min="12808" max="12808" width="20" customWidth="1"/>
    <col min="12809" max="12809" width="11" customWidth="1"/>
    <col min="12810" max="12810" width="9" customWidth="1"/>
    <col min="12811" max="12811" width="15" customWidth="1"/>
    <col min="12812" max="12812" width="12" customWidth="1"/>
    <col min="12813" max="12813" width="16" customWidth="1"/>
    <col min="12814" max="12814" width="15" customWidth="1"/>
    <col min="13058" max="13058" width="14" customWidth="1"/>
    <col min="13059" max="13060" width="16" customWidth="1"/>
    <col min="13061" max="13061" width="25" customWidth="1"/>
    <col min="13062" max="13062" width="17" customWidth="1"/>
    <col min="13063" max="13063" width="10" customWidth="1"/>
    <col min="13064" max="13064" width="20" customWidth="1"/>
    <col min="13065" max="13065" width="11" customWidth="1"/>
    <col min="13066" max="13066" width="9" customWidth="1"/>
    <col min="13067" max="13067" width="15" customWidth="1"/>
    <col min="13068" max="13068" width="12" customWidth="1"/>
    <col min="13069" max="13069" width="16" customWidth="1"/>
    <col min="13070" max="13070" width="15" customWidth="1"/>
    <col min="13314" max="13314" width="14" customWidth="1"/>
    <col min="13315" max="13316" width="16" customWidth="1"/>
    <col min="13317" max="13317" width="25" customWidth="1"/>
    <col min="13318" max="13318" width="17" customWidth="1"/>
    <col min="13319" max="13319" width="10" customWidth="1"/>
    <col min="13320" max="13320" width="20" customWidth="1"/>
    <col min="13321" max="13321" width="11" customWidth="1"/>
    <col min="13322" max="13322" width="9" customWidth="1"/>
    <col min="13323" max="13323" width="15" customWidth="1"/>
    <col min="13324" max="13324" width="12" customWidth="1"/>
    <col min="13325" max="13325" width="16" customWidth="1"/>
    <col min="13326" max="13326" width="15" customWidth="1"/>
    <col min="13570" max="13570" width="14" customWidth="1"/>
    <col min="13571" max="13572" width="16" customWidth="1"/>
    <col min="13573" max="13573" width="25" customWidth="1"/>
    <col min="13574" max="13574" width="17" customWidth="1"/>
    <col min="13575" max="13575" width="10" customWidth="1"/>
    <col min="13576" max="13576" width="20" customWidth="1"/>
    <col min="13577" max="13577" width="11" customWidth="1"/>
    <col min="13578" max="13578" width="9" customWidth="1"/>
    <col min="13579" max="13579" width="15" customWidth="1"/>
    <col min="13580" max="13580" width="12" customWidth="1"/>
    <col min="13581" max="13581" width="16" customWidth="1"/>
    <col min="13582" max="13582" width="15" customWidth="1"/>
    <col min="13826" max="13826" width="14" customWidth="1"/>
    <col min="13827" max="13828" width="16" customWidth="1"/>
    <col min="13829" max="13829" width="25" customWidth="1"/>
    <col min="13830" max="13830" width="17" customWidth="1"/>
    <col min="13831" max="13831" width="10" customWidth="1"/>
    <col min="13832" max="13832" width="20" customWidth="1"/>
    <col min="13833" max="13833" width="11" customWidth="1"/>
    <col min="13834" max="13834" width="9" customWidth="1"/>
    <col min="13835" max="13835" width="15" customWidth="1"/>
    <col min="13836" max="13836" width="12" customWidth="1"/>
    <col min="13837" max="13837" width="16" customWidth="1"/>
    <col min="13838" max="13838" width="15" customWidth="1"/>
    <col min="14082" max="14082" width="14" customWidth="1"/>
    <col min="14083" max="14084" width="16" customWidth="1"/>
    <col min="14085" max="14085" width="25" customWidth="1"/>
    <col min="14086" max="14086" width="17" customWidth="1"/>
    <col min="14087" max="14087" width="10" customWidth="1"/>
    <col min="14088" max="14088" width="20" customWidth="1"/>
    <col min="14089" max="14089" width="11" customWidth="1"/>
    <col min="14090" max="14090" width="9" customWidth="1"/>
    <col min="14091" max="14091" width="15" customWidth="1"/>
    <col min="14092" max="14092" width="12" customWidth="1"/>
    <col min="14093" max="14093" width="16" customWidth="1"/>
    <col min="14094" max="14094" width="15" customWidth="1"/>
    <col min="14338" max="14338" width="14" customWidth="1"/>
    <col min="14339" max="14340" width="16" customWidth="1"/>
    <col min="14341" max="14341" width="25" customWidth="1"/>
    <col min="14342" max="14342" width="17" customWidth="1"/>
    <col min="14343" max="14343" width="10" customWidth="1"/>
    <col min="14344" max="14344" width="20" customWidth="1"/>
    <col min="14345" max="14345" width="11" customWidth="1"/>
    <col min="14346" max="14346" width="9" customWidth="1"/>
    <col min="14347" max="14347" width="15" customWidth="1"/>
    <col min="14348" max="14348" width="12" customWidth="1"/>
    <col min="14349" max="14349" width="16" customWidth="1"/>
    <col min="14350" max="14350" width="15" customWidth="1"/>
    <col min="14594" max="14594" width="14" customWidth="1"/>
    <col min="14595" max="14596" width="16" customWidth="1"/>
    <col min="14597" max="14597" width="25" customWidth="1"/>
    <col min="14598" max="14598" width="17" customWidth="1"/>
    <col min="14599" max="14599" width="10" customWidth="1"/>
    <col min="14600" max="14600" width="20" customWidth="1"/>
    <col min="14601" max="14601" width="11" customWidth="1"/>
    <col min="14602" max="14602" width="9" customWidth="1"/>
    <col min="14603" max="14603" width="15" customWidth="1"/>
    <col min="14604" max="14604" width="12" customWidth="1"/>
    <col min="14605" max="14605" width="16" customWidth="1"/>
    <col min="14606" max="14606" width="15" customWidth="1"/>
    <col min="14850" max="14850" width="14" customWidth="1"/>
    <col min="14851" max="14852" width="16" customWidth="1"/>
    <col min="14853" max="14853" width="25" customWidth="1"/>
    <col min="14854" max="14854" width="17" customWidth="1"/>
    <col min="14855" max="14855" width="10" customWidth="1"/>
    <col min="14856" max="14856" width="20" customWidth="1"/>
    <col min="14857" max="14857" width="11" customWidth="1"/>
    <col min="14858" max="14858" width="9" customWidth="1"/>
    <col min="14859" max="14859" width="15" customWidth="1"/>
    <col min="14860" max="14860" width="12" customWidth="1"/>
    <col min="14861" max="14861" width="16" customWidth="1"/>
    <col min="14862" max="14862" width="15" customWidth="1"/>
    <col min="15106" max="15106" width="14" customWidth="1"/>
    <col min="15107" max="15108" width="16" customWidth="1"/>
    <col min="15109" max="15109" width="25" customWidth="1"/>
    <col min="15110" max="15110" width="17" customWidth="1"/>
    <col min="15111" max="15111" width="10" customWidth="1"/>
    <col min="15112" max="15112" width="20" customWidth="1"/>
    <col min="15113" max="15113" width="11" customWidth="1"/>
    <col min="15114" max="15114" width="9" customWidth="1"/>
    <col min="15115" max="15115" width="15" customWidth="1"/>
    <col min="15116" max="15116" width="12" customWidth="1"/>
    <col min="15117" max="15117" width="16" customWidth="1"/>
    <col min="15118" max="15118" width="15" customWidth="1"/>
    <col min="15362" max="15362" width="14" customWidth="1"/>
    <col min="15363" max="15364" width="16" customWidth="1"/>
    <col min="15365" max="15365" width="25" customWidth="1"/>
    <col min="15366" max="15366" width="17" customWidth="1"/>
    <col min="15367" max="15367" width="10" customWidth="1"/>
    <col min="15368" max="15368" width="20" customWidth="1"/>
    <col min="15369" max="15369" width="11" customWidth="1"/>
    <col min="15370" max="15370" width="9" customWidth="1"/>
    <col min="15371" max="15371" width="15" customWidth="1"/>
    <col min="15372" max="15372" width="12" customWidth="1"/>
    <col min="15373" max="15373" width="16" customWidth="1"/>
    <col min="15374" max="15374" width="15" customWidth="1"/>
    <col min="15618" max="15618" width="14" customWidth="1"/>
    <col min="15619" max="15620" width="16" customWidth="1"/>
    <col min="15621" max="15621" width="25" customWidth="1"/>
    <col min="15622" max="15622" width="17" customWidth="1"/>
    <col min="15623" max="15623" width="10" customWidth="1"/>
    <col min="15624" max="15624" width="20" customWidth="1"/>
    <col min="15625" max="15625" width="11" customWidth="1"/>
    <col min="15626" max="15626" width="9" customWidth="1"/>
    <col min="15627" max="15627" width="15" customWidth="1"/>
    <col min="15628" max="15628" width="12" customWidth="1"/>
    <col min="15629" max="15629" width="16" customWidth="1"/>
    <col min="15630" max="15630" width="15" customWidth="1"/>
    <col min="15874" max="15874" width="14" customWidth="1"/>
    <col min="15875" max="15876" width="16" customWidth="1"/>
    <col min="15877" max="15877" width="25" customWidth="1"/>
    <col min="15878" max="15878" width="17" customWidth="1"/>
    <col min="15879" max="15879" width="10" customWidth="1"/>
    <col min="15880" max="15880" width="20" customWidth="1"/>
    <col min="15881" max="15881" width="11" customWidth="1"/>
    <col min="15882" max="15882" width="9" customWidth="1"/>
    <col min="15883" max="15883" width="15" customWidth="1"/>
    <col min="15884" max="15884" width="12" customWidth="1"/>
    <col min="15885" max="15885" width="16" customWidth="1"/>
    <col min="15886" max="15886" width="15" customWidth="1"/>
    <col min="16130" max="16130" width="14" customWidth="1"/>
    <col min="16131" max="16132" width="16" customWidth="1"/>
    <col min="16133" max="16133" width="25" customWidth="1"/>
    <col min="16134" max="16134" width="17" customWidth="1"/>
    <col min="16135" max="16135" width="10" customWidth="1"/>
    <col min="16136" max="16136" width="20" customWidth="1"/>
    <col min="16137" max="16137" width="11" customWidth="1"/>
    <col min="16138" max="16138" width="9" customWidth="1"/>
    <col min="16139" max="16139" width="15" customWidth="1"/>
    <col min="16140" max="16140" width="12" customWidth="1"/>
    <col min="16141" max="16141" width="16" customWidth="1"/>
    <col min="16142" max="16142" width="15" customWidth="1"/>
  </cols>
  <sheetData>
    <row r="1" ht="15">
      <c r="B1" s="1" t="s">
        <v>24463</v>
      </c>
    </row>
    <row r="3" ht="15">
      <c r="B3" s="1" t="s">
        <v>24464</v>
      </c>
    </row>
    <row r="4" ht="15">
      <c r="B4" s="1" t="s">
        <v>24465</v>
      </c>
    </row>
    <row r="6" spans="2:14" ht="15">
      <c r="B6" s="276" t="s">
        <v>3</v>
      </c>
      <c r="C6" s="276" t="s">
        <v>19512</v>
      </c>
      <c r="D6" s="277"/>
      <c r="E6" s="276" t="s">
        <v>19513</v>
      </c>
      <c r="F6" s="276" t="s">
        <v>218</v>
      </c>
      <c r="G6" s="276" t="s">
        <v>1853</v>
      </c>
      <c r="H6" s="276" t="s">
        <v>5</v>
      </c>
      <c r="I6" s="276" t="s">
        <v>8</v>
      </c>
      <c r="J6" s="276" t="s">
        <v>19514</v>
      </c>
      <c r="K6" s="276" t="s">
        <v>3889</v>
      </c>
      <c r="L6" s="276" t="s">
        <v>11</v>
      </c>
      <c r="M6" s="276" t="s">
        <v>19515</v>
      </c>
      <c r="N6" s="276" t="s">
        <v>12</v>
      </c>
    </row>
    <row r="7" spans="1:14" ht="15">
      <c r="A7">
        <v>1</v>
      </c>
      <c r="B7" s="278" t="s">
        <v>22078</v>
      </c>
      <c r="C7" s="278" t="s">
        <v>22079</v>
      </c>
      <c r="D7" s="279">
        <v>150</v>
      </c>
      <c r="E7" s="278" t="s">
        <v>7411</v>
      </c>
      <c r="F7" s="278" t="s">
        <v>21870</v>
      </c>
      <c r="G7" s="278" t="s">
        <v>24</v>
      </c>
      <c r="H7" s="280">
        <v>34459</v>
      </c>
      <c r="I7" s="278" t="s">
        <v>22080</v>
      </c>
      <c r="J7" s="278" t="s">
        <v>19527</v>
      </c>
      <c r="K7" s="278" t="s">
        <v>22081</v>
      </c>
      <c r="L7" s="280">
        <v>34459</v>
      </c>
      <c r="M7" s="278" t="s">
        <v>19519</v>
      </c>
      <c r="N7" s="278" t="s">
        <v>3149</v>
      </c>
    </row>
    <row r="8" spans="1:14" ht="15">
      <c r="A8">
        <v>2</v>
      </c>
      <c r="B8" s="1" t="s">
        <v>7736</v>
      </c>
      <c r="C8" s="1" t="s">
        <v>19925</v>
      </c>
      <c r="D8" s="8">
        <v>249</v>
      </c>
      <c r="E8" s="1" t="s">
        <v>7411</v>
      </c>
      <c r="F8" s="1" t="s">
        <v>221</v>
      </c>
      <c r="G8" s="1" t="s">
        <v>24</v>
      </c>
      <c r="H8" s="275">
        <v>38107</v>
      </c>
      <c r="I8" s="1" t="s">
        <v>19926</v>
      </c>
      <c r="J8" s="1" t="s">
        <v>19527</v>
      </c>
      <c r="K8" s="1" t="s">
        <v>708</v>
      </c>
      <c r="L8" s="275">
        <v>37939</v>
      </c>
      <c r="M8" s="1" t="s">
        <v>19519</v>
      </c>
      <c r="N8" s="1" t="s">
        <v>24</v>
      </c>
    </row>
    <row r="9" spans="1:14" ht="15">
      <c r="A9">
        <v>3</v>
      </c>
      <c r="B9" s="1" t="s">
        <v>7915</v>
      </c>
      <c r="C9" s="1" t="s">
        <v>19715</v>
      </c>
      <c r="D9" s="8">
        <v>309</v>
      </c>
      <c r="E9" s="1" t="s">
        <v>7411</v>
      </c>
      <c r="F9" s="1" t="s">
        <v>221</v>
      </c>
      <c r="G9" s="1" t="s">
        <v>24</v>
      </c>
      <c r="H9" s="275">
        <v>38933</v>
      </c>
      <c r="I9" s="1" t="s">
        <v>20044</v>
      </c>
      <c r="J9" s="1" t="s">
        <v>19527</v>
      </c>
      <c r="K9" s="1" t="s">
        <v>20045</v>
      </c>
      <c r="L9" s="275">
        <v>38933</v>
      </c>
      <c r="M9" s="1" t="s">
        <v>19519</v>
      </c>
      <c r="N9" s="1" t="s">
        <v>24</v>
      </c>
    </row>
    <row r="10" spans="1:14" ht="15">
      <c r="A10">
        <v>4</v>
      </c>
      <c r="B10" s="1" t="s">
        <v>7989</v>
      </c>
      <c r="C10" s="1" t="s">
        <v>19784</v>
      </c>
      <c r="D10" s="8">
        <v>332</v>
      </c>
      <c r="E10" s="1" t="s">
        <v>7411</v>
      </c>
      <c r="F10" s="1" t="s">
        <v>221</v>
      </c>
      <c r="G10" s="1" t="s">
        <v>24</v>
      </c>
      <c r="H10" s="275">
        <v>39055</v>
      </c>
      <c r="I10" s="1" t="s">
        <v>20088</v>
      </c>
      <c r="J10" s="1" t="s">
        <v>19527</v>
      </c>
      <c r="K10" s="1" t="s">
        <v>20089</v>
      </c>
      <c r="L10" s="275">
        <v>39043</v>
      </c>
      <c r="M10" s="1" t="s">
        <v>19519</v>
      </c>
      <c r="N10" s="1" t="s">
        <v>24</v>
      </c>
    </row>
    <row r="11" spans="1:14" ht="15">
      <c r="A11">
        <v>5</v>
      </c>
      <c r="B11" s="1" t="s">
        <v>8196</v>
      </c>
      <c r="C11" s="1" t="s">
        <v>20216</v>
      </c>
      <c r="D11" s="8">
        <v>396</v>
      </c>
      <c r="E11" s="1" t="s">
        <v>7411</v>
      </c>
      <c r="F11" s="1" t="s">
        <v>221</v>
      </c>
      <c r="G11" s="1" t="s">
        <v>24</v>
      </c>
      <c r="H11" s="275">
        <v>39429</v>
      </c>
      <c r="I11" s="1" t="s">
        <v>20217</v>
      </c>
      <c r="J11" s="1" t="s">
        <v>19527</v>
      </c>
      <c r="K11" s="1" t="s">
        <v>20218</v>
      </c>
      <c r="L11" s="275">
        <v>39342</v>
      </c>
      <c r="M11" s="1" t="s">
        <v>19519</v>
      </c>
      <c r="N11" s="1" t="s">
        <v>24</v>
      </c>
    </row>
    <row r="12" spans="1:14" ht="15">
      <c r="A12">
        <v>6</v>
      </c>
      <c r="B12" s="1" t="s">
        <v>6531</v>
      </c>
      <c r="C12" s="1" t="s">
        <v>21426</v>
      </c>
      <c r="D12" s="8">
        <v>9228</v>
      </c>
      <c r="E12" s="1" t="s">
        <v>7411</v>
      </c>
      <c r="F12" s="1" t="s">
        <v>221</v>
      </c>
      <c r="G12" s="1" t="s">
        <v>24</v>
      </c>
      <c r="H12" s="275">
        <v>39643</v>
      </c>
      <c r="I12" s="1" t="s">
        <v>6444</v>
      </c>
      <c r="J12" s="1" t="s">
        <v>3303</v>
      </c>
      <c r="K12" s="1" t="s">
        <v>24131</v>
      </c>
      <c r="L12" s="275">
        <v>39619</v>
      </c>
      <c r="M12" s="1" t="s">
        <v>19519</v>
      </c>
      <c r="N12" s="1" t="s">
        <v>24</v>
      </c>
    </row>
    <row r="13" spans="1:14" ht="15">
      <c r="A13">
        <v>7</v>
      </c>
      <c r="B13" s="1" t="s">
        <v>6549</v>
      </c>
      <c r="C13" s="1" t="s">
        <v>19761</v>
      </c>
      <c r="D13" s="8">
        <v>9232</v>
      </c>
      <c r="E13" s="1" t="s">
        <v>7411</v>
      </c>
      <c r="F13" s="1" t="s">
        <v>221</v>
      </c>
      <c r="G13" s="1" t="s">
        <v>24</v>
      </c>
      <c r="H13" s="275">
        <v>39727</v>
      </c>
      <c r="I13" s="1" t="s">
        <v>6444</v>
      </c>
      <c r="J13" s="1" t="s">
        <v>20462</v>
      </c>
      <c r="K13" s="1" t="s">
        <v>24135</v>
      </c>
      <c r="L13" s="275">
        <v>39727</v>
      </c>
      <c r="M13" s="1" t="s">
        <v>19519</v>
      </c>
      <c r="N13" s="1" t="s">
        <v>24</v>
      </c>
    </row>
    <row r="14" spans="1:14" ht="15">
      <c r="A14">
        <v>8</v>
      </c>
      <c r="B14" s="1" t="s">
        <v>6581</v>
      </c>
      <c r="C14" s="1" t="s">
        <v>19720</v>
      </c>
      <c r="D14" s="8">
        <v>9240</v>
      </c>
      <c r="E14" s="1" t="s">
        <v>7411</v>
      </c>
      <c r="F14" s="1" t="s">
        <v>221</v>
      </c>
      <c r="G14" s="1" t="s">
        <v>24</v>
      </c>
      <c r="H14" s="275">
        <v>39794</v>
      </c>
      <c r="I14" s="1" t="s">
        <v>6444</v>
      </c>
      <c r="J14" s="1" t="s">
        <v>22174</v>
      </c>
      <c r="K14" s="1" t="s">
        <v>24143</v>
      </c>
      <c r="L14" s="275">
        <v>39650</v>
      </c>
      <c r="M14" s="1" t="s">
        <v>19787</v>
      </c>
      <c r="N14" s="1" t="s">
        <v>24</v>
      </c>
    </row>
    <row r="15" spans="1:14" ht="15">
      <c r="A15">
        <v>9</v>
      </c>
      <c r="B15" s="1" t="s">
        <v>6601</v>
      </c>
      <c r="C15" s="1" t="s">
        <v>19761</v>
      </c>
      <c r="D15" s="8">
        <v>9245</v>
      </c>
      <c r="E15" s="1" t="s">
        <v>7411</v>
      </c>
      <c r="F15" s="1" t="s">
        <v>221</v>
      </c>
      <c r="G15" s="1" t="s">
        <v>24</v>
      </c>
      <c r="H15" s="275">
        <v>39776</v>
      </c>
      <c r="I15" s="1" t="s">
        <v>6444</v>
      </c>
      <c r="J15" s="1" t="s">
        <v>22609</v>
      </c>
      <c r="K15" s="1" t="s">
        <v>24148</v>
      </c>
      <c r="L15" s="275">
        <v>39776</v>
      </c>
      <c r="M15" s="1" t="s">
        <v>19787</v>
      </c>
      <c r="N15" s="1" t="s">
        <v>24</v>
      </c>
    </row>
    <row r="16" spans="1:14" ht="15">
      <c r="A16">
        <v>10</v>
      </c>
      <c r="B16" s="1" t="s">
        <v>6649</v>
      </c>
      <c r="C16" s="1" t="s">
        <v>19761</v>
      </c>
      <c r="D16" s="8">
        <v>9262</v>
      </c>
      <c r="E16" s="1" t="s">
        <v>7411</v>
      </c>
      <c r="F16" s="1" t="s">
        <v>221</v>
      </c>
      <c r="G16" s="1" t="s">
        <v>24</v>
      </c>
      <c r="H16" s="275">
        <v>39881</v>
      </c>
      <c r="I16" s="1" t="s">
        <v>6444</v>
      </c>
      <c r="J16" s="1" t="s">
        <v>22221</v>
      </c>
      <c r="K16" s="1" t="s">
        <v>541</v>
      </c>
      <c r="L16" s="275">
        <v>39881</v>
      </c>
      <c r="M16" s="1" t="s">
        <v>19519</v>
      </c>
      <c r="N16" s="1" t="s">
        <v>24</v>
      </c>
    </row>
    <row r="17" spans="1:14" ht="15">
      <c r="A17">
        <v>11</v>
      </c>
      <c r="B17" s="1" t="s">
        <v>6651</v>
      </c>
      <c r="C17" s="1" t="s">
        <v>19761</v>
      </c>
      <c r="D17" s="8">
        <v>9263</v>
      </c>
      <c r="E17" s="1" t="s">
        <v>7411</v>
      </c>
      <c r="F17" s="1" t="s">
        <v>221</v>
      </c>
      <c r="G17" s="1" t="s">
        <v>24</v>
      </c>
      <c r="H17" s="275">
        <v>39881</v>
      </c>
      <c r="I17" s="1" t="s">
        <v>6444</v>
      </c>
      <c r="J17" s="1" t="s">
        <v>22212</v>
      </c>
      <c r="K17" s="1" t="s">
        <v>212</v>
      </c>
      <c r="L17" s="275">
        <v>39881</v>
      </c>
      <c r="M17" s="1" t="s">
        <v>19519</v>
      </c>
      <c r="N17" s="1" t="s">
        <v>24</v>
      </c>
    </row>
    <row r="18" spans="1:14" ht="15">
      <c r="A18">
        <v>12</v>
      </c>
      <c r="B18" s="1" t="s">
        <v>6653</v>
      </c>
      <c r="C18" s="1" t="s">
        <v>20789</v>
      </c>
      <c r="D18" s="8">
        <v>9264</v>
      </c>
      <c r="E18" s="1" t="s">
        <v>7411</v>
      </c>
      <c r="F18" s="1" t="s">
        <v>221</v>
      </c>
      <c r="G18" s="1" t="s">
        <v>24</v>
      </c>
      <c r="H18" s="275">
        <v>39895</v>
      </c>
      <c r="I18" s="1" t="s">
        <v>6444</v>
      </c>
      <c r="J18" s="1" t="s">
        <v>20304</v>
      </c>
      <c r="K18" s="1" t="s">
        <v>24166</v>
      </c>
      <c r="L18" s="275">
        <v>39902</v>
      </c>
      <c r="M18" s="1" t="s">
        <v>19519</v>
      </c>
      <c r="N18" s="1" t="s">
        <v>24</v>
      </c>
    </row>
    <row r="19" spans="1:14" ht="15">
      <c r="A19">
        <v>13</v>
      </c>
      <c r="B19" s="1" t="s">
        <v>6657</v>
      </c>
      <c r="C19" s="1" t="s">
        <v>19761</v>
      </c>
      <c r="D19" s="8">
        <v>9266</v>
      </c>
      <c r="E19" s="1" t="s">
        <v>7411</v>
      </c>
      <c r="F19" s="1" t="s">
        <v>221</v>
      </c>
      <c r="G19" s="1" t="s">
        <v>24</v>
      </c>
      <c r="H19" s="275">
        <v>39930</v>
      </c>
      <c r="I19" s="1" t="s">
        <v>6444</v>
      </c>
      <c r="J19" s="1" t="s">
        <v>22236</v>
      </c>
      <c r="K19" s="1" t="s">
        <v>24168</v>
      </c>
      <c r="L19" s="275">
        <v>39923</v>
      </c>
      <c r="M19" s="1" t="s">
        <v>19519</v>
      </c>
      <c r="N19" s="1" t="s">
        <v>24</v>
      </c>
    </row>
    <row r="20" spans="1:14" ht="15">
      <c r="A20">
        <v>14</v>
      </c>
      <c r="B20" s="1" t="s">
        <v>6661</v>
      </c>
      <c r="C20" s="1" t="s">
        <v>21844</v>
      </c>
      <c r="D20" s="8">
        <v>9268</v>
      </c>
      <c r="E20" s="1" t="s">
        <v>7411</v>
      </c>
      <c r="F20" s="1" t="s">
        <v>221</v>
      </c>
      <c r="G20" s="1" t="s">
        <v>24</v>
      </c>
      <c r="H20" s="275">
        <v>39912</v>
      </c>
      <c r="I20" s="1" t="s">
        <v>6444</v>
      </c>
      <c r="J20" s="1" t="s">
        <v>22246</v>
      </c>
      <c r="K20" s="1" t="s">
        <v>24170</v>
      </c>
      <c r="L20" s="275">
        <v>39910</v>
      </c>
      <c r="M20" s="1" t="s">
        <v>19519</v>
      </c>
      <c r="N20" s="1" t="s">
        <v>24</v>
      </c>
    </row>
    <row r="21" spans="1:14" ht="15">
      <c r="A21">
        <v>15</v>
      </c>
      <c r="B21" s="1" t="s">
        <v>6683</v>
      </c>
      <c r="C21" s="1" t="s">
        <v>19777</v>
      </c>
      <c r="D21" s="8">
        <v>9280</v>
      </c>
      <c r="E21" s="1" t="s">
        <v>7411</v>
      </c>
      <c r="F21" s="1" t="s">
        <v>221</v>
      </c>
      <c r="G21" s="1" t="s">
        <v>24</v>
      </c>
      <c r="H21" s="275">
        <v>39909</v>
      </c>
      <c r="I21" s="1" t="s">
        <v>6444</v>
      </c>
      <c r="J21" s="1" t="s">
        <v>22218</v>
      </c>
      <c r="K21" s="1" t="s">
        <v>24182</v>
      </c>
      <c r="L21" s="275">
        <v>39905</v>
      </c>
      <c r="M21" s="1" t="s">
        <v>19519</v>
      </c>
      <c r="N21" s="1" t="s">
        <v>24</v>
      </c>
    </row>
    <row r="22" spans="1:14" ht="15">
      <c r="A22">
        <v>16</v>
      </c>
      <c r="B22" s="1" t="s">
        <v>6685</v>
      </c>
      <c r="C22" s="1" t="s">
        <v>19777</v>
      </c>
      <c r="D22" s="8">
        <v>9281</v>
      </c>
      <c r="E22" s="1" t="s">
        <v>7411</v>
      </c>
      <c r="F22" s="1" t="s">
        <v>221</v>
      </c>
      <c r="G22" s="1" t="s">
        <v>24</v>
      </c>
      <c r="H22" s="275">
        <v>39909</v>
      </c>
      <c r="I22" s="1" t="s">
        <v>6444</v>
      </c>
      <c r="J22" s="1" t="s">
        <v>22368</v>
      </c>
      <c r="K22" s="1" t="s">
        <v>24183</v>
      </c>
      <c r="L22" s="275">
        <v>39905</v>
      </c>
      <c r="M22" s="1" t="s">
        <v>19519</v>
      </c>
      <c r="N22" s="1" t="s">
        <v>24</v>
      </c>
    </row>
    <row r="23" spans="1:14" ht="15">
      <c r="A23">
        <v>17</v>
      </c>
      <c r="B23" s="1" t="s">
        <v>6687</v>
      </c>
      <c r="C23" s="1" t="s">
        <v>19777</v>
      </c>
      <c r="D23" s="8">
        <v>9282</v>
      </c>
      <c r="E23" s="1" t="s">
        <v>7411</v>
      </c>
      <c r="F23" s="1" t="s">
        <v>221</v>
      </c>
      <c r="G23" s="1" t="s">
        <v>24</v>
      </c>
      <c r="H23" s="275">
        <v>39909</v>
      </c>
      <c r="I23" s="1" t="s">
        <v>6444</v>
      </c>
      <c r="J23" s="1" t="s">
        <v>22224</v>
      </c>
      <c r="K23" s="1" t="s">
        <v>24184</v>
      </c>
      <c r="L23" s="275">
        <v>39905</v>
      </c>
      <c r="M23" s="1" t="s">
        <v>19519</v>
      </c>
      <c r="N23" s="1" t="s">
        <v>24</v>
      </c>
    </row>
    <row r="24" spans="1:14" ht="15">
      <c r="A24">
        <v>18</v>
      </c>
      <c r="B24" s="1" t="s">
        <v>6689</v>
      </c>
      <c r="C24" s="1" t="s">
        <v>19777</v>
      </c>
      <c r="D24" s="8">
        <v>9283</v>
      </c>
      <c r="E24" s="1" t="s">
        <v>7411</v>
      </c>
      <c r="F24" s="1" t="s">
        <v>221</v>
      </c>
      <c r="G24" s="1" t="s">
        <v>24</v>
      </c>
      <c r="H24" s="275">
        <v>39909</v>
      </c>
      <c r="I24" s="1" t="s">
        <v>6444</v>
      </c>
      <c r="J24" s="1" t="s">
        <v>22230</v>
      </c>
      <c r="K24" s="1" t="s">
        <v>24185</v>
      </c>
      <c r="L24" s="275">
        <v>39905</v>
      </c>
      <c r="M24" s="1" t="s">
        <v>19519</v>
      </c>
      <c r="N24" s="1" t="s">
        <v>24</v>
      </c>
    </row>
    <row r="25" spans="1:14" ht="15">
      <c r="A25">
        <v>19</v>
      </c>
      <c r="B25" s="1" t="s">
        <v>6691</v>
      </c>
      <c r="C25" s="1" t="s">
        <v>19761</v>
      </c>
      <c r="D25" s="8">
        <v>9290</v>
      </c>
      <c r="E25" s="1" t="s">
        <v>7411</v>
      </c>
      <c r="F25" s="1" t="s">
        <v>221</v>
      </c>
      <c r="G25" s="1" t="s">
        <v>24</v>
      </c>
      <c r="H25" s="275">
        <v>40000</v>
      </c>
      <c r="I25" s="1" t="s">
        <v>6447</v>
      </c>
      <c r="J25" s="1" t="s">
        <v>22111</v>
      </c>
      <c r="K25" s="1" t="s">
        <v>24191</v>
      </c>
      <c r="L25" s="275">
        <v>40000</v>
      </c>
      <c r="M25" s="1" t="s">
        <v>19519</v>
      </c>
      <c r="N25" s="1" t="s">
        <v>24</v>
      </c>
    </row>
    <row r="26" spans="1:14" ht="15">
      <c r="A26">
        <v>20</v>
      </c>
      <c r="B26" s="1" t="s">
        <v>6697</v>
      </c>
      <c r="C26" s="1" t="s">
        <v>19761</v>
      </c>
      <c r="D26" s="8">
        <v>9293</v>
      </c>
      <c r="E26" s="1" t="s">
        <v>7411</v>
      </c>
      <c r="F26" s="1" t="s">
        <v>221</v>
      </c>
      <c r="G26" s="1" t="s">
        <v>24</v>
      </c>
      <c r="H26" s="275">
        <v>40056</v>
      </c>
      <c r="I26" s="1" t="s">
        <v>6447</v>
      </c>
      <c r="J26" s="1" t="s">
        <v>3303</v>
      </c>
      <c r="K26" s="1" t="s">
        <v>24194</v>
      </c>
      <c r="L26" s="275">
        <v>40056</v>
      </c>
      <c r="M26" s="1" t="s">
        <v>19519</v>
      </c>
      <c r="N26" s="1" t="s">
        <v>24</v>
      </c>
    </row>
    <row r="27" spans="1:14" ht="15">
      <c r="A27">
        <v>21</v>
      </c>
      <c r="B27" s="1" t="s">
        <v>6699</v>
      </c>
      <c r="C27" s="1" t="s">
        <v>19895</v>
      </c>
      <c r="D27" s="8">
        <v>9294</v>
      </c>
      <c r="E27" s="1" t="s">
        <v>7411</v>
      </c>
      <c r="F27" s="1" t="s">
        <v>221</v>
      </c>
      <c r="G27" s="1" t="s">
        <v>24</v>
      </c>
      <c r="H27" s="275">
        <v>40031</v>
      </c>
      <c r="I27" s="1" t="s">
        <v>6447</v>
      </c>
      <c r="J27" s="1" t="s">
        <v>22126</v>
      </c>
      <c r="K27" s="1" t="s">
        <v>24195</v>
      </c>
      <c r="L27" s="275">
        <v>40030</v>
      </c>
      <c r="M27" s="1" t="s">
        <v>19519</v>
      </c>
      <c r="N27" s="1" t="s">
        <v>24</v>
      </c>
    </row>
    <row r="28" spans="1:14" ht="15">
      <c r="A28">
        <v>22</v>
      </c>
      <c r="B28" s="1" t="s">
        <v>6707</v>
      </c>
      <c r="C28" s="1" t="s">
        <v>19784</v>
      </c>
      <c r="D28" s="8">
        <v>9298</v>
      </c>
      <c r="E28" s="1" t="s">
        <v>7411</v>
      </c>
      <c r="F28" s="1" t="s">
        <v>221</v>
      </c>
      <c r="G28" s="1" t="s">
        <v>24</v>
      </c>
      <c r="H28" s="275">
        <v>40079</v>
      </c>
      <c r="I28" s="1" t="s">
        <v>6447</v>
      </c>
      <c r="J28" s="1" t="s">
        <v>22385</v>
      </c>
      <c r="K28" s="1" t="s">
        <v>24199</v>
      </c>
      <c r="L28" s="275">
        <v>40072</v>
      </c>
      <c r="M28" s="1" t="s">
        <v>19519</v>
      </c>
      <c r="N28" s="1" t="s">
        <v>24</v>
      </c>
    </row>
    <row r="29" spans="1:14" ht="15">
      <c r="A29">
        <v>23</v>
      </c>
      <c r="B29" s="1" t="s">
        <v>6713</v>
      </c>
      <c r="C29" s="1" t="s">
        <v>19761</v>
      </c>
      <c r="D29" s="8">
        <v>9301</v>
      </c>
      <c r="E29" s="1" t="s">
        <v>7411</v>
      </c>
      <c r="F29" s="1" t="s">
        <v>221</v>
      </c>
      <c r="G29" s="1" t="s">
        <v>24</v>
      </c>
      <c r="H29" s="275">
        <v>40098</v>
      </c>
      <c r="I29" s="1" t="s">
        <v>6447</v>
      </c>
      <c r="J29" s="1" t="s">
        <v>19610</v>
      </c>
      <c r="K29" s="1" t="s">
        <v>3663</v>
      </c>
      <c r="L29" s="275">
        <v>40098</v>
      </c>
      <c r="M29" s="1" t="s">
        <v>19519</v>
      </c>
      <c r="N29" s="1" t="s">
        <v>24</v>
      </c>
    </row>
    <row r="30" spans="1:14" ht="15">
      <c r="A30">
        <v>24</v>
      </c>
      <c r="B30" s="1" t="s">
        <v>6715</v>
      </c>
      <c r="C30" s="1" t="s">
        <v>21426</v>
      </c>
      <c r="D30" s="8">
        <v>9302</v>
      </c>
      <c r="E30" s="1" t="s">
        <v>7411</v>
      </c>
      <c r="F30" s="1" t="s">
        <v>221</v>
      </c>
      <c r="G30" s="1" t="s">
        <v>24</v>
      </c>
      <c r="H30" s="275">
        <v>40114</v>
      </c>
      <c r="I30" s="1" t="s">
        <v>6447</v>
      </c>
      <c r="J30" s="1" t="s">
        <v>22137</v>
      </c>
      <c r="K30" s="1" t="s">
        <v>2496</v>
      </c>
      <c r="L30" s="275">
        <v>40010</v>
      </c>
      <c r="M30" s="1" t="s">
        <v>19519</v>
      </c>
      <c r="N30" s="1" t="s">
        <v>24</v>
      </c>
    </row>
    <row r="31" spans="1:14" ht="15">
      <c r="A31">
        <v>25</v>
      </c>
      <c r="B31" s="1" t="s">
        <v>6730</v>
      </c>
      <c r="C31" s="1" t="s">
        <v>19895</v>
      </c>
      <c r="D31" s="8">
        <v>9310</v>
      </c>
      <c r="E31" s="1" t="s">
        <v>7411</v>
      </c>
      <c r="F31" s="1" t="s">
        <v>221</v>
      </c>
      <c r="G31" s="1" t="s">
        <v>24</v>
      </c>
      <c r="H31" s="275">
        <v>40102</v>
      </c>
      <c r="I31" s="1" t="s">
        <v>6447</v>
      </c>
      <c r="J31" s="1" t="s">
        <v>20443</v>
      </c>
      <c r="K31" s="1" t="s">
        <v>24209</v>
      </c>
      <c r="L31" s="275">
        <v>40102</v>
      </c>
      <c r="M31" s="1" t="s">
        <v>19519</v>
      </c>
      <c r="N31" s="1" t="s">
        <v>24</v>
      </c>
    </row>
    <row r="32" spans="1:14" ht="15">
      <c r="A32">
        <v>26</v>
      </c>
      <c r="B32" s="1" t="s">
        <v>6736</v>
      </c>
      <c r="C32" s="1" t="s">
        <v>19895</v>
      </c>
      <c r="D32" s="8">
        <v>9312</v>
      </c>
      <c r="E32" s="1" t="s">
        <v>7411</v>
      </c>
      <c r="F32" s="1" t="s">
        <v>221</v>
      </c>
      <c r="G32" s="1" t="s">
        <v>24</v>
      </c>
      <c r="H32" s="275">
        <v>40123</v>
      </c>
      <c r="I32" s="1" t="s">
        <v>6447</v>
      </c>
      <c r="J32" s="1" t="s">
        <v>20451</v>
      </c>
      <c r="K32" s="1" t="s">
        <v>24211</v>
      </c>
      <c r="L32" s="275">
        <v>40123</v>
      </c>
      <c r="M32" s="1" t="s">
        <v>19787</v>
      </c>
      <c r="N32" s="1" t="s">
        <v>24</v>
      </c>
    </row>
    <row r="33" spans="1:14" ht="15">
      <c r="A33">
        <v>27</v>
      </c>
      <c r="B33" s="1" t="s">
        <v>6738</v>
      </c>
      <c r="C33" s="1" t="s">
        <v>19784</v>
      </c>
      <c r="D33" s="8">
        <v>9313</v>
      </c>
      <c r="E33" s="1" t="s">
        <v>7411</v>
      </c>
      <c r="F33" s="1" t="s">
        <v>221</v>
      </c>
      <c r="G33" s="1" t="s">
        <v>24</v>
      </c>
      <c r="H33" s="275">
        <v>40121</v>
      </c>
      <c r="I33" s="1" t="s">
        <v>6447</v>
      </c>
      <c r="J33" s="1" t="s">
        <v>20449</v>
      </c>
      <c r="K33" s="1" t="s">
        <v>24212</v>
      </c>
      <c r="L33" s="275">
        <v>40122</v>
      </c>
      <c r="M33" s="1" t="s">
        <v>19519</v>
      </c>
      <c r="N33" s="1" t="s">
        <v>24</v>
      </c>
    </row>
    <row r="34" spans="1:14" ht="15">
      <c r="A34">
        <v>28</v>
      </c>
      <c r="B34" s="1" t="s">
        <v>6742</v>
      </c>
      <c r="C34" s="1" t="s">
        <v>19761</v>
      </c>
      <c r="D34" s="8">
        <v>9315</v>
      </c>
      <c r="E34" s="1" t="s">
        <v>7411</v>
      </c>
      <c r="F34" s="1" t="s">
        <v>221</v>
      </c>
      <c r="G34" s="1" t="s">
        <v>24</v>
      </c>
      <c r="H34" s="275">
        <v>40140</v>
      </c>
      <c r="I34" s="1" t="s">
        <v>6447</v>
      </c>
      <c r="J34" s="1" t="s">
        <v>20455</v>
      </c>
      <c r="K34" s="1" t="s">
        <v>24214</v>
      </c>
      <c r="L34" s="275">
        <v>40140</v>
      </c>
      <c r="M34" s="1" t="s">
        <v>19519</v>
      </c>
      <c r="N34" s="1" t="s">
        <v>24</v>
      </c>
    </row>
    <row r="35" spans="1:14" ht="15">
      <c r="A35">
        <v>29</v>
      </c>
      <c r="B35" s="1" t="s">
        <v>6748</v>
      </c>
      <c r="C35" s="1" t="s">
        <v>19895</v>
      </c>
      <c r="D35" s="8">
        <v>9318</v>
      </c>
      <c r="E35" s="1" t="s">
        <v>7411</v>
      </c>
      <c r="F35" s="1" t="s">
        <v>221</v>
      </c>
      <c r="G35" s="1" t="s">
        <v>24</v>
      </c>
      <c r="H35" s="275">
        <v>40165</v>
      </c>
      <c r="I35" s="1" t="s">
        <v>6447</v>
      </c>
      <c r="J35" s="1" t="s">
        <v>19583</v>
      </c>
      <c r="K35" s="1" t="s">
        <v>24217</v>
      </c>
      <c r="L35" s="275">
        <v>40165</v>
      </c>
      <c r="M35" s="1" t="s">
        <v>19519</v>
      </c>
      <c r="N35" s="1" t="s">
        <v>24</v>
      </c>
    </row>
    <row r="36" spans="1:14" ht="15">
      <c r="A36">
        <v>30</v>
      </c>
      <c r="B36" s="1" t="s">
        <v>6756</v>
      </c>
      <c r="C36" s="1" t="s">
        <v>19784</v>
      </c>
      <c r="D36" s="8">
        <v>9321</v>
      </c>
      <c r="E36" s="1" t="s">
        <v>7411</v>
      </c>
      <c r="F36" s="1" t="s">
        <v>221</v>
      </c>
      <c r="G36" s="1" t="s">
        <v>24</v>
      </c>
      <c r="H36" s="275">
        <v>40185</v>
      </c>
      <c r="I36" s="1" t="s">
        <v>6447</v>
      </c>
      <c r="J36" s="1" t="s">
        <v>20465</v>
      </c>
      <c r="K36" s="1" t="s">
        <v>24220</v>
      </c>
      <c r="L36" s="275">
        <v>40184</v>
      </c>
      <c r="M36" s="1" t="s">
        <v>19519</v>
      </c>
      <c r="N36" s="1" t="s">
        <v>24</v>
      </c>
    </row>
    <row r="37" spans="1:14" ht="15">
      <c r="A37">
        <v>31</v>
      </c>
      <c r="B37" s="1" t="s">
        <v>6766</v>
      </c>
      <c r="C37" s="1" t="s">
        <v>19761</v>
      </c>
      <c r="D37" s="8">
        <v>9326</v>
      </c>
      <c r="E37" s="1" t="s">
        <v>7411</v>
      </c>
      <c r="F37" s="1" t="s">
        <v>221</v>
      </c>
      <c r="G37" s="1" t="s">
        <v>24</v>
      </c>
      <c r="H37" s="275">
        <v>40217</v>
      </c>
      <c r="I37" s="1" t="s">
        <v>6447</v>
      </c>
      <c r="J37" s="1" t="s">
        <v>22319</v>
      </c>
      <c r="K37" s="1" t="s">
        <v>24225</v>
      </c>
      <c r="L37" s="275">
        <v>40217</v>
      </c>
      <c r="M37" s="1" t="s">
        <v>19519</v>
      </c>
      <c r="N37" s="1" t="s">
        <v>24</v>
      </c>
    </row>
    <row r="38" spans="1:14" ht="15">
      <c r="A38">
        <v>32</v>
      </c>
      <c r="B38" s="1" t="s">
        <v>6780</v>
      </c>
      <c r="C38" s="1" t="s">
        <v>19895</v>
      </c>
      <c r="D38" s="8">
        <v>9333</v>
      </c>
      <c r="E38" s="1" t="s">
        <v>7411</v>
      </c>
      <c r="F38" s="1" t="s">
        <v>221</v>
      </c>
      <c r="G38" s="1" t="s">
        <v>24</v>
      </c>
      <c r="H38" s="275">
        <v>40241</v>
      </c>
      <c r="I38" s="1" t="s">
        <v>6447</v>
      </c>
      <c r="J38" s="1" t="s">
        <v>22301</v>
      </c>
      <c r="K38" s="1" t="s">
        <v>24232</v>
      </c>
      <c r="L38" s="275">
        <v>40242</v>
      </c>
      <c r="M38" s="1" t="s">
        <v>19519</v>
      </c>
      <c r="N38" s="1" t="s">
        <v>24</v>
      </c>
    </row>
    <row r="39" spans="1:14" ht="15">
      <c r="A39">
        <v>33</v>
      </c>
      <c r="B39" s="1" t="s">
        <v>6786</v>
      </c>
      <c r="C39" s="1" t="s">
        <v>19784</v>
      </c>
      <c r="D39" s="8">
        <v>9335</v>
      </c>
      <c r="E39" s="1" t="s">
        <v>7411</v>
      </c>
      <c r="F39" s="1" t="s">
        <v>221</v>
      </c>
      <c r="G39" s="1" t="s">
        <v>24</v>
      </c>
      <c r="H39" s="275">
        <v>40240</v>
      </c>
      <c r="I39" s="1" t="s">
        <v>6447</v>
      </c>
      <c r="J39" s="1" t="s">
        <v>22166</v>
      </c>
      <c r="K39" s="1" t="s">
        <v>24234</v>
      </c>
      <c r="L39" s="275">
        <v>40242</v>
      </c>
      <c r="M39" s="1" t="s">
        <v>19519</v>
      </c>
      <c r="N39" s="1" t="s">
        <v>24</v>
      </c>
    </row>
    <row r="40" spans="1:14" ht="15">
      <c r="A40">
        <v>34</v>
      </c>
      <c r="B40" s="1" t="s">
        <v>6788</v>
      </c>
      <c r="C40" s="1" t="s">
        <v>19761</v>
      </c>
      <c r="D40" s="8">
        <v>9336</v>
      </c>
      <c r="E40" s="1" t="s">
        <v>7411</v>
      </c>
      <c r="F40" s="1" t="s">
        <v>221</v>
      </c>
      <c r="G40" s="1" t="s">
        <v>24</v>
      </c>
      <c r="H40" s="275">
        <v>40253</v>
      </c>
      <c r="I40" s="1" t="s">
        <v>6447</v>
      </c>
      <c r="J40" s="1" t="s">
        <v>22190</v>
      </c>
      <c r="K40" s="1" t="s">
        <v>24235</v>
      </c>
      <c r="L40" s="275">
        <v>40253</v>
      </c>
      <c r="M40" s="1" t="s">
        <v>19519</v>
      </c>
      <c r="N40" s="1" t="s">
        <v>24</v>
      </c>
    </row>
    <row r="41" spans="1:14" ht="15">
      <c r="A41">
        <v>35</v>
      </c>
      <c r="B41" s="1" t="s">
        <v>6792</v>
      </c>
      <c r="C41" s="1" t="s">
        <v>19761</v>
      </c>
      <c r="D41" s="8">
        <v>9338</v>
      </c>
      <c r="E41" s="1" t="s">
        <v>7411</v>
      </c>
      <c r="F41" s="1" t="s">
        <v>221</v>
      </c>
      <c r="G41" s="1" t="s">
        <v>24</v>
      </c>
      <c r="H41" s="275">
        <v>40238</v>
      </c>
      <c r="I41" s="1" t="s">
        <v>6447</v>
      </c>
      <c r="J41" s="1" t="s">
        <v>22609</v>
      </c>
      <c r="K41" s="1" t="s">
        <v>24237</v>
      </c>
      <c r="L41" s="275">
        <v>40238</v>
      </c>
      <c r="M41" s="1" t="s">
        <v>19519</v>
      </c>
      <c r="N41" s="1" t="s">
        <v>24</v>
      </c>
    </row>
    <row r="42" spans="1:14" ht="15">
      <c r="A42">
        <v>36</v>
      </c>
      <c r="B42" s="1" t="s">
        <v>6796</v>
      </c>
      <c r="C42" s="1" t="s">
        <v>19761</v>
      </c>
      <c r="D42" s="8">
        <v>9340</v>
      </c>
      <c r="E42" s="1" t="s">
        <v>7411</v>
      </c>
      <c r="F42" s="1" t="s">
        <v>221</v>
      </c>
      <c r="G42" s="1" t="s">
        <v>24</v>
      </c>
      <c r="H42" s="275">
        <v>40274</v>
      </c>
      <c r="I42" s="1" t="s">
        <v>6447</v>
      </c>
      <c r="J42" s="1" t="s">
        <v>22358</v>
      </c>
      <c r="K42" s="1" t="s">
        <v>24239</v>
      </c>
      <c r="L42" s="275">
        <v>40274</v>
      </c>
      <c r="M42" s="1" t="s">
        <v>19519</v>
      </c>
      <c r="N42" s="1" t="s">
        <v>24</v>
      </c>
    </row>
    <row r="43" spans="1:14" ht="15">
      <c r="A43">
        <v>37</v>
      </c>
      <c r="B43" s="1" t="s">
        <v>6800</v>
      </c>
      <c r="C43" s="1" t="s">
        <v>19761</v>
      </c>
      <c r="D43" s="8">
        <v>9342</v>
      </c>
      <c r="E43" s="1" t="s">
        <v>7411</v>
      </c>
      <c r="F43" s="1" t="s">
        <v>221</v>
      </c>
      <c r="G43" s="1" t="s">
        <v>24</v>
      </c>
      <c r="H43" s="275">
        <v>40301</v>
      </c>
      <c r="I43" s="1" t="s">
        <v>6447</v>
      </c>
      <c r="J43" s="1" t="s">
        <v>22199</v>
      </c>
      <c r="K43" s="1" t="s">
        <v>24241</v>
      </c>
      <c r="L43" s="275">
        <v>40301</v>
      </c>
      <c r="M43" s="1" t="s">
        <v>19519</v>
      </c>
      <c r="N43" s="1" t="s">
        <v>24</v>
      </c>
    </row>
    <row r="44" spans="1:14" ht="15">
      <c r="A44">
        <v>38</v>
      </c>
      <c r="B44" s="1" t="s">
        <v>6802</v>
      </c>
      <c r="C44" s="1" t="s">
        <v>19895</v>
      </c>
      <c r="D44" s="8">
        <v>9343</v>
      </c>
      <c r="E44" s="1" t="s">
        <v>7411</v>
      </c>
      <c r="F44" s="1" t="s">
        <v>221</v>
      </c>
      <c r="G44" s="1" t="s">
        <v>24</v>
      </c>
      <c r="H44" s="275">
        <v>40298</v>
      </c>
      <c r="I44" s="1" t="s">
        <v>6447</v>
      </c>
      <c r="J44" s="1" t="s">
        <v>19572</v>
      </c>
      <c r="K44" s="1" t="s">
        <v>24242</v>
      </c>
      <c r="L44" s="275">
        <v>40298</v>
      </c>
      <c r="M44" s="1" t="s">
        <v>19519</v>
      </c>
      <c r="N44" s="1" t="s">
        <v>24</v>
      </c>
    </row>
    <row r="45" spans="1:14" ht="15">
      <c r="A45">
        <v>39</v>
      </c>
      <c r="B45" s="1" t="s">
        <v>6804</v>
      </c>
      <c r="C45" s="1" t="s">
        <v>19895</v>
      </c>
      <c r="D45" s="8">
        <v>9344</v>
      </c>
      <c r="E45" s="1" t="s">
        <v>7411</v>
      </c>
      <c r="F45" s="1" t="s">
        <v>221</v>
      </c>
      <c r="G45" s="1" t="s">
        <v>24</v>
      </c>
      <c r="H45" s="275">
        <v>40298</v>
      </c>
      <c r="I45" s="1" t="s">
        <v>6447</v>
      </c>
      <c r="J45" s="1" t="s">
        <v>22202</v>
      </c>
      <c r="K45" s="1" t="s">
        <v>24243</v>
      </c>
      <c r="L45" s="275">
        <v>40298</v>
      </c>
      <c r="M45" s="1" t="s">
        <v>19787</v>
      </c>
      <c r="N45" s="1" t="s">
        <v>24</v>
      </c>
    </row>
    <row r="46" spans="1:14" ht="15">
      <c r="A46">
        <v>40</v>
      </c>
      <c r="B46" s="1" t="s">
        <v>6808</v>
      </c>
      <c r="C46" s="1" t="s">
        <v>19761</v>
      </c>
      <c r="D46" s="8">
        <v>9346</v>
      </c>
      <c r="E46" s="1" t="s">
        <v>7411</v>
      </c>
      <c r="F46" s="1" t="s">
        <v>221</v>
      </c>
      <c r="G46" s="1" t="s">
        <v>24</v>
      </c>
      <c r="H46" s="275">
        <v>40323</v>
      </c>
      <c r="I46" s="1" t="s">
        <v>6447</v>
      </c>
      <c r="J46" s="1" t="s">
        <v>22210</v>
      </c>
      <c r="K46" s="1" t="s">
        <v>24245</v>
      </c>
      <c r="L46" s="275">
        <v>40315</v>
      </c>
      <c r="M46" s="1" t="s">
        <v>19519</v>
      </c>
      <c r="N46" s="1" t="s">
        <v>24</v>
      </c>
    </row>
    <row r="47" spans="1:14" ht="15">
      <c r="A47">
        <v>41</v>
      </c>
      <c r="B47" s="1" t="s">
        <v>6820</v>
      </c>
      <c r="C47" s="1" t="s">
        <v>19761</v>
      </c>
      <c r="D47" s="8">
        <v>9352</v>
      </c>
      <c r="E47" s="1" t="s">
        <v>7411</v>
      </c>
      <c r="F47" s="1" t="s">
        <v>221</v>
      </c>
      <c r="G47" s="1" t="s">
        <v>24</v>
      </c>
      <c r="H47" s="275">
        <v>40315</v>
      </c>
      <c r="I47" s="1" t="s">
        <v>6447</v>
      </c>
      <c r="J47" s="1" t="s">
        <v>22331</v>
      </c>
      <c r="K47" s="1" t="s">
        <v>24251</v>
      </c>
      <c r="L47" s="275">
        <v>40315</v>
      </c>
      <c r="M47" s="1" t="s">
        <v>19519</v>
      </c>
      <c r="N47" s="1" t="s">
        <v>24</v>
      </c>
    </row>
    <row r="48" spans="1:14" ht="15">
      <c r="A48">
        <v>42</v>
      </c>
      <c r="B48" s="1" t="s">
        <v>6822</v>
      </c>
      <c r="C48" s="1" t="s">
        <v>19720</v>
      </c>
      <c r="D48" s="8">
        <v>9353</v>
      </c>
      <c r="E48" s="1" t="s">
        <v>7411</v>
      </c>
      <c r="F48" s="1" t="s">
        <v>221</v>
      </c>
      <c r="G48" s="1" t="s">
        <v>24</v>
      </c>
      <c r="H48" s="275">
        <v>40332</v>
      </c>
      <c r="I48" s="1" t="s">
        <v>6447</v>
      </c>
      <c r="J48" s="1" t="s">
        <v>22224</v>
      </c>
      <c r="K48" s="1" t="s">
        <v>24252</v>
      </c>
      <c r="L48" s="275">
        <v>40259</v>
      </c>
      <c r="M48" s="1" t="s">
        <v>19519</v>
      </c>
      <c r="N48" s="1" t="s">
        <v>24</v>
      </c>
    </row>
    <row r="49" spans="1:14" ht="15">
      <c r="A49">
        <v>43</v>
      </c>
      <c r="B49" s="1" t="s">
        <v>6826</v>
      </c>
      <c r="C49" s="1" t="s">
        <v>19761</v>
      </c>
      <c r="D49" s="8">
        <v>9355</v>
      </c>
      <c r="E49" s="1" t="s">
        <v>7411</v>
      </c>
      <c r="F49" s="1" t="s">
        <v>221</v>
      </c>
      <c r="G49" s="1" t="s">
        <v>24</v>
      </c>
      <c r="H49" s="275">
        <v>40343</v>
      </c>
      <c r="I49" s="1" t="s">
        <v>6447</v>
      </c>
      <c r="J49" s="1" t="s">
        <v>19640</v>
      </c>
      <c r="K49" s="1" t="s">
        <v>24254</v>
      </c>
      <c r="L49" s="275">
        <v>40343</v>
      </c>
      <c r="M49" s="1" t="s">
        <v>19519</v>
      </c>
      <c r="N49" s="1" t="s">
        <v>24</v>
      </c>
    </row>
    <row r="50" spans="1:14" ht="15">
      <c r="A50">
        <v>44</v>
      </c>
      <c r="B50" s="1" t="s">
        <v>6832</v>
      </c>
      <c r="C50" s="1" t="s">
        <v>19895</v>
      </c>
      <c r="D50" s="8">
        <v>9358</v>
      </c>
      <c r="E50" s="1" t="s">
        <v>7411</v>
      </c>
      <c r="F50" s="1" t="s">
        <v>221</v>
      </c>
      <c r="G50" s="1" t="s">
        <v>24</v>
      </c>
      <c r="H50" s="275">
        <v>40368</v>
      </c>
      <c r="I50" s="1" t="s">
        <v>6447</v>
      </c>
      <c r="J50" s="1" t="s">
        <v>22241</v>
      </c>
      <c r="K50" s="1" t="s">
        <v>24257</v>
      </c>
      <c r="L50" s="275">
        <v>40367</v>
      </c>
      <c r="M50" s="1" t="s">
        <v>19787</v>
      </c>
      <c r="N50" s="1" t="s">
        <v>24</v>
      </c>
    </row>
    <row r="51" spans="1:14" ht="15">
      <c r="A51">
        <v>45</v>
      </c>
      <c r="B51" s="1" t="s">
        <v>6834</v>
      </c>
      <c r="C51" s="1" t="s">
        <v>19895</v>
      </c>
      <c r="D51" s="8">
        <v>9359</v>
      </c>
      <c r="E51" s="1" t="s">
        <v>7411</v>
      </c>
      <c r="F51" s="1" t="s">
        <v>221</v>
      </c>
      <c r="G51" s="1" t="s">
        <v>24</v>
      </c>
      <c r="H51" s="275">
        <v>40368</v>
      </c>
      <c r="I51" s="1" t="s">
        <v>6447</v>
      </c>
      <c r="J51" s="1" t="s">
        <v>22238</v>
      </c>
      <c r="K51" s="1" t="s">
        <v>24258</v>
      </c>
      <c r="L51" s="275">
        <v>40367</v>
      </c>
      <c r="M51" s="1" t="s">
        <v>19519</v>
      </c>
      <c r="N51" s="1" t="s">
        <v>24</v>
      </c>
    </row>
    <row r="52" spans="1:14" ht="15">
      <c r="A52">
        <v>46</v>
      </c>
      <c r="B52" s="1" t="s">
        <v>6836</v>
      </c>
      <c r="C52" s="1" t="s">
        <v>19726</v>
      </c>
      <c r="D52" s="8">
        <v>9360</v>
      </c>
      <c r="E52" s="1" t="s">
        <v>7411</v>
      </c>
      <c r="F52" s="1" t="s">
        <v>221</v>
      </c>
      <c r="G52" s="1" t="s">
        <v>24</v>
      </c>
      <c r="H52" s="275">
        <v>40340</v>
      </c>
      <c r="I52" s="1" t="s">
        <v>6447</v>
      </c>
      <c r="J52" s="1" t="s">
        <v>22236</v>
      </c>
      <c r="K52" s="1" t="s">
        <v>24259</v>
      </c>
      <c r="L52" s="275">
        <v>40343</v>
      </c>
      <c r="M52" s="1" t="s">
        <v>19519</v>
      </c>
      <c r="N52" s="1" t="s">
        <v>24</v>
      </c>
    </row>
    <row r="53" spans="1:14" ht="15">
      <c r="A53">
        <v>47</v>
      </c>
      <c r="B53" s="1" t="s">
        <v>6860</v>
      </c>
      <c r="C53" s="1" t="s">
        <v>19761</v>
      </c>
      <c r="D53" s="8">
        <v>9389</v>
      </c>
      <c r="E53" s="1" t="s">
        <v>7411</v>
      </c>
      <c r="F53" s="1" t="s">
        <v>221</v>
      </c>
      <c r="G53" s="1" t="s">
        <v>24</v>
      </c>
      <c r="H53" s="275">
        <v>40392</v>
      </c>
      <c r="I53" s="1" t="s">
        <v>6456</v>
      </c>
      <c r="J53" s="1" t="s">
        <v>22389</v>
      </c>
      <c r="K53" s="1" t="s">
        <v>24278</v>
      </c>
      <c r="L53" s="275">
        <v>40392</v>
      </c>
      <c r="M53" s="1" t="s">
        <v>19519</v>
      </c>
      <c r="N53" s="1" t="s">
        <v>24</v>
      </c>
    </row>
    <row r="54" spans="1:14" ht="15">
      <c r="A54">
        <v>48</v>
      </c>
      <c r="B54" s="1" t="s">
        <v>6862</v>
      </c>
      <c r="C54" s="1" t="s">
        <v>19761</v>
      </c>
      <c r="D54" s="8">
        <v>9390</v>
      </c>
      <c r="E54" s="1" t="s">
        <v>7411</v>
      </c>
      <c r="F54" s="1" t="s">
        <v>221</v>
      </c>
      <c r="G54" s="1" t="s">
        <v>24</v>
      </c>
      <c r="H54" s="275">
        <v>40378</v>
      </c>
      <c r="I54" s="1" t="s">
        <v>6456</v>
      </c>
      <c r="J54" s="1" t="s">
        <v>22108</v>
      </c>
      <c r="K54" s="1" t="s">
        <v>24279</v>
      </c>
      <c r="L54" s="275">
        <v>40378</v>
      </c>
      <c r="M54" s="1" t="s">
        <v>19519</v>
      </c>
      <c r="N54" s="1" t="s">
        <v>24</v>
      </c>
    </row>
    <row r="55" spans="1:14" ht="15">
      <c r="A55">
        <v>49</v>
      </c>
      <c r="B55" s="1" t="s">
        <v>6876</v>
      </c>
      <c r="C55" s="1" t="s">
        <v>19761</v>
      </c>
      <c r="D55" s="8">
        <v>9393</v>
      </c>
      <c r="E55" s="1" t="s">
        <v>7411</v>
      </c>
      <c r="F55" s="1" t="s">
        <v>221</v>
      </c>
      <c r="G55" s="1" t="s">
        <v>24</v>
      </c>
      <c r="H55" s="275">
        <v>40420</v>
      </c>
      <c r="I55" s="1" t="s">
        <v>6456</v>
      </c>
      <c r="J55" s="1" t="s">
        <v>22132</v>
      </c>
      <c r="K55" s="1" t="s">
        <v>24281</v>
      </c>
      <c r="L55" s="275">
        <v>40420</v>
      </c>
      <c r="M55" s="1" t="s">
        <v>19519</v>
      </c>
      <c r="N55" s="1" t="s">
        <v>24</v>
      </c>
    </row>
    <row r="56" spans="1:14" ht="15">
      <c r="A56">
        <v>50</v>
      </c>
      <c r="B56" s="1" t="s">
        <v>6878</v>
      </c>
      <c r="C56" s="1" t="s">
        <v>19761</v>
      </c>
      <c r="D56" s="8">
        <v>9394</v>
      </c>
      <c r="E56" s="1" t="s">
        <v>7411</v>
      </c>
      <c r="F56" s="1" t="s">
        <v>221</v>
      </c>
      <c r="G56" s="1" t="s">
        <v>24</v>
      </c>
      <c r="H56" s="275">
        <v>40441</v>
      </c>
      <c r="I56" s="1" t="s">
        <v>6456</v>
      </c>
      <c r="J56" s="1" t="s">
        <v>20443</v>
      </c>
      <c r="K56" s="1" t="s">
        <v>24282</v>
      </c>
      <c r="L56" s="275">
        <v>40441</v>
      </c>
      <c r="M56" s="1" t="s">
        <v>19519</v>
      </c>
      <c r="N56" s="1" t="s">
        <v>24</v>
      </c>
    </row>
    <row r="57" spans="1:14" ht="15">
      <c r="A57">
        <v>51</v>
      </c>
      <c r="B57" s="1" t="s">
        <v>6890</v>
      </c>
      <c r="C57" s="1" t="s">
        <v>19895</v>
      </c>
      <c r="D57" s="8">
        <v>9400</v>
      </c>
      <c r="E57" s="1" t="s">
        <v>7411</v>
      </c>
      <c r="F57" s="1" t="s">
        <v>221</v>
      </c>
      <c r="G57" s="1" t="s">
        <v>24</v>
      </c>
      <c r="H57" s="275">
        <v>40437</v>
      </c>
      <c r="I57" s="1" t="s">
        <v>6456</v>
      </c>
      <c r="J57" s="1" t="s">
        <v>20439</v>
      </c>
      <c r="K57" s="1" t="s">
        <v>24288</v>
      </c>
      <c r="L57" s="275">
        <v>40436</v>
      </c>
      <c r="M57" s="1" t="s">
        <v>19519</v>
      </c>
      <c r="N57" s="1" t="s">
        <v>24</v>
      </c>
    </row>
    <row r="58" spans="1:14" ht="15">
      <c r="A58">
        <v>52</v>
      </c>
      <c r="B58" s="1" t="s">
        <v>6914</v>
      </c>
      <c r="C58" s="1" t="s">
        <v>19726</v>
      </c>
      <c r="D58" s="8">
        <v>9411</v>
      </c>
      <c r="E58" s="1" t="s">
        <v>7411</v>
      </c>
      <c r="F58" s="1" t="s">
        <v>221</v>
      </c>
      <c r="G58" s="1" t="s">
        <v>24</v>
      </c>
      <c r="H58" s="275">
        <v>40448</v>
      </c>
      <c r="I58" s="1" t="s">
        <v>6456</v>
      </c>
      <c r="J58" s="1" t="s">
        <v>20447</v>
      </c>
      <c r="K58" s="1" t="s">
        <v>24297</v>
      </c>
      <c r="L58" s="275">
        <v>40448</v>
      </c>
      <c r="M58" s="1" t="s">
        <v>19519</v>
      </c>
      <c r="N58" s="1" t="s">
        <v>24</v>
      </c>
    </row>
    <row r="59" spans="1:14" ht="15">
      <c r="A59">
        <v>53</v>
      </c>
      <c r="B59" s="1" t="s">
        <v>6922</v>
      </c>
      <c r="C59" s="1" t="s">
        <v>19895</v>
      </c>
      <c r="D59" s="8">
        <v>9415</v>
      </c>
      <c r="E59" s="1" t="s">
        <v>7411</v>
      </c>
      <c r="F59" s="1" t="s">
        <v>221</v>
      </c>
      <c r="G59" s="1" t="s">
        <v>24</v>
      </c>
      <c r="H59" s="275">
        <v>40487</v>
      </c>
      <c r="I59" s="1" t="s">
        <v>6456</v>
      </c>
      <c r="J59" s="1" t="s">
        <v>22162</v>
      </c>
      <c r="K59" s="1" t="s">
        <v>24301</v>
      </c>
      <c r="L59" s="275">
        <v>40487</v>
      </c>
      <c r="M59" s="1" t="s">
        <v>19519</v>
      </c>
      <c r="N59" s="1" t="s">
        <v>24</v>
      </c>
    </row>
    <row r="60" spans="1:14" ht="15">
      <c r="A60">
        <v>54</v>
      </c>
      <c r="B60" s="1" t="s">
        <v>6924</v>
      </c>
      <c r="C60" s="1" t="s">
        <v>19895</v>
      </c>
      <c r="D60" s="8">
        <v>9416</v>
      </c>
      <c r="E60" s="1" t="s">
        <v>7411</v>
      </c>
      <c r="F60" s="1" t="s">
        <v>221</v>
      </c>
      <c r="G60" s="1" t="s">
        <v>24</v>
      </c>
      <c r="H60" s="275">
        <v>40487</v>
      </c>
      <c r="I60" s="1" t="s">
        <v>6456</v>
      </c>
      <c r="J60" s="1" t="s">
        <v>22159</v>
      </c>
      <c r="K60" s="1" t="s">
        <v>24302</v>
      </c>
      <c r="L60" s="275">
        <v>40487</v>
      </c>
      <c r="M60" s="1" t="s">
        <v>19519</v>
      </c>
      <c r="N60" s="1" t="s">
        <v>24</v>
      </c>
    </row>
    <row r="61" spans="1:14" ht="15">
      <c r="A61">
        <v>55</v>
      </c>
      <c r="B61" s="1" t="s">
        <v>6932</v>
      </c>
      <c r="C61" s="1" t="s">
        <v>19761</v>
      </c>
      <c r="D61" s="8">
        <v>9419</v>
      </c>
      <c r="E61" s="1" t="s">
        <v>7411</v>
      </c>
      <c r="F61" s="1" t="s">
        <v>221</v>
      </c>
      <c r="G61" s="1" t="s">
        <v>24</v>
      </c>
      <c r="H61" s="275">
        <v>40490</v>
      </c>
      <c r="I61" s="1" t="s">
        <v>6456</v>
      </c>
      <c r="J61" s="1" t="s">
        <v>22294</v>
      </c>
      <c r="K61" s="1" t="s">
        <v>24305</v>
      </c>
      <c r="L61" s="275">
        <v>40490</v>
      </c>
      <c r="M61" s="1" t="s">
        <v>19519</v>
      </c>
      <c r="N61" s="1" t="s">
        <v>24</v>
      </c>
    </row>
    <row r="62" spans="1:14" ht="15">
      <c r="A62">
        <v>56</v>
      </c>
      <c r="B62" s="1" t="s">
        <v>6966</v>
      </c>
      <c r="C62" s="1" t="s">
        <v>19895</v>
      </c>
      <c r="D62" s="8">
        <v>9430</v>
      </c>
      <c r="E62" s="1" t="s">
        <v>7411</v>
      </c>
      <c r="F62" s="1" t="s">
        <v>221</v>
      </c>
      <c r="G62" s="1" t="s">
        <v>24</v>
      </c>
      <c r="H62" s="275">
        <v>40533</v>
      </c>
      <c r="I62" s="1" t="s">
        <v>6456</v>
      </c>
      <c r="J62" s="1" t="s">
        <v>22345</v>
      </c>
      <c r="K62" s="1" t="s">
        <v>24315</v>
      </c>
      <c r="L62" s="275">
        <v>40533</v>
      </c>
      <c r="M62" s="1" t="s">
        <v>19519</v>
      </c>
      <c r="N62" s="1" t="s">
        <v>24</v>
      </c>
    </row>
    <row r="63" spans="1:14" ht="15">
      <c r="A63">
        <v>57</v>
      </c>
      <c r="B63" s="1" t="s">
        <v>6968</v>
      </c>
      <c r="C63" s="1" t="s">
        <v>21783</v>
      </c>
      <c r="D63" s="8">
        <v>9431</v>
      </c>
      <c r="E63" s="1" t="s">
        <v>7411</v>
      </c>
      <c r="F63" s="1" t="s">
        <v>221</v>
      </c>
      <c r="G63" s="1" t="s">
        <v>24</v>
      </c>
      <c r="H63" s="275">
        <v>40550</v>
      </c>
      <c r="I63" s="1" t="s">
        <v>6456</v>
      </c>
      <c r="J63" s="1" t="s">
        <v>22381</v>
      </c>
      <c r="K63" s="1" t="s">
        <v>24316</v>
      </c>
      <c r="L63" s="275">
        <v>40553</v>
      </c>
      <c r="M63" s="1" t="s">
        <v>19519</v>
      </c>
      <c r="N63" s="1" t="s">
        <v>24</v>
      </c>
    </row>
    <row r="64" spans="1:14" ht="15">
      <c r="A64">
        <v>58</v>
      </c>
      <c r="B64" s="1" t="s">
        <v>6970</v>
      </c>
      <c r="C64" s="1" t="s">
        <v>19761</v>
      </c>
      <c r="D64" s="8">
        <v>9432</v>
      </c>
      <c r="E64" s="1" t="s">
        <v>7411</v>
      </c>
      <c r="F64" s="1" t="s">
        <v>221</v>
      </c>
      <c r="G64" s="1" t="s">
        <v>24</v>
      </c>
      <c r="H64" s="275">
        <v>40539</v>
      </c>
      <c r="I64" s="1" t="s">
        <v>6456</v>
      </c>
      <c r="J64" s="1" t="s">
        <v>22190</v>
      </c>
      <c r="K64" s="1" t="s">
        <v>24317</v>
      </c>
      <c r="L64" s="275">
        <v>40539</v>
      </c>
      <c r="M64" s="1" t="s">
        <v>19519</v>
      </c>
      <c r="N64" s="1" t="s">
        <v>24</v>
      </c>
    </row>
    <row r="65" spans="1:14" ht="15">
      <c r="A65">
        <v>59</v>
      </c>
      <c r="B65" s="1" t="s">
        <v>6986</v>
      </c>
      <c r="C65" s="1" t="s">
        <v>19834</v>
      </c>
      <c r="D65" s="8">
        <v>9440</v>
      </c>
      <c r="E65" s="1" t="s">
        <v>7411</v>
      </c>
      <c r="F65" s="1" t="s">
        <v>221</v>
      </c>
      <c r="G65" s="1" t="s">
        <v>24</v>
      </c>
      <c r="H65" s="275">
        <v>40554</v>
      </c>
      <c r="I65" s="1" t="s">
        <v>6456</v>
      </c>
      <c r="J65" s="1" t="s">
        <v>22358</v>
      </c>
      <c r="K65" s="1" t="s">
        <v>24325</v>
      </c>
      <c r="L65" s="275">
        <v>40513</v>
      </c>
      <c r="M65" s="1" t="s">
        <v>19519</v>
      </c>
      <c r="N65" s="1" t="s">
        <v>24</v>
      </c>
    </row>
    <row r="66" spans="1:14" ht="15">
      <c r="A66">
        <v>60</v>
      </c>
      <c r="B66" s="1" t="s">
        <v>7021</v>
      </c>
      <c r="C66" s="1" t="s">
        <v>19761</v>
      </c>
      <c r="D66" s="8">
        <v>9481</v>
      </c>
      <c r="E66" s="1" t="s">
        <v>7411</v>
      </c>
      <c r="F66" s="1" t="s">
        <v>221</v>
      </c>
      <c r="G66" s="1" t="s">
        <v>24</v>
      </c>
      <c r="H66" s="275">
        <v>40625</v>
      </c>
      <c r="I66" s="1" t="s">
        <v>6461</v>
      </c>
      <c r="J66" s="1" t="s">
        <v>22451</v>
      </c>
      <c r="K66" s="1" t="s">
        <v>24352</v>
      </c>
      <c r="L66" s="275">
        <v>40625</v>
      </c>
      <c r="M66" s="1" t="s">
        <v>19519</v>
      </c>
      <c r="N66" s="1" t="s">
        <v>24</v>
      </c>
    </row>
    <row r="67" spans="1:14" ht="15">
      <c r="A67">
        <v>61</v>
      </c>
      <c r="B67" s="1" t="s">
        <v>7043</v>
      </c>
      <c r="C67" s="1" t="s">
        <v>19895</v>
      </c>
      <c r="D67" s="8">
        <v>9489</v>
      </c>
      <c r="E67" s="1" t="s">
        <v>7411</v>
      </c>
      <c r="F67" s="1" t="s">
        <v>221</v>
      </c>
      <c r="G67" s="1" t="s">
        <v>24</v>
      </c>
      <c r="H67" s="275">
        <v>40612</v>
      </c>
      <c r="I67" s="1" t="s">
        <v>6461</v>
      </c>
      <c r="J67" s="1" t="s">
        <v>22129</v>
      </c>
      <c r="K67" s="1" t="s">
        <v>24360</v>
      </c>
      <c r="L67" s="275">
        <v>40613</v>
      </c>
      <c r="M67" s="1" t="s">
        <v>19519</v>
      </c>
      <c r="N67" s="1" t="s">
        <v>24</v>
      </c>
    </row>
    <row r="68" spans="1:14" ht="15">
      <c r="A68">
        <v>62</v>
      </c>
      <c r="B68" s="1" t="s">
        <v>7079</v>
      </c>
      <c r="C68" s="1" t="s">
        <v>19834</v>
      </c>
      <c r="D68" s="8">
        <v>9506</v>
      </c>
      <c r="E68" s="1" t="s">
        <v>7411</v>
      </c>
      <c r="F68" s="1" t="s">
        <v>221</v>
      </c>
      <c r="G68" s="1" t="s">
        <v>24</v>
      </c>
      <c r="H68" s="275">
        <v>40669</v>
      </c>
      <c r="I68" s="1" t="s">
        <v>6461</v>
      </c>
      <c r="J68" s="1" t="s">
        <v>22137</v>
      </c>
      <c r="K68" s="1" t="s">
        <v>24371</v>
      </c>
      <c r="L68" s="275">
        <v>40603</v>
      </c>
      <c r="M68" s="1" t="s">
        <v>19519</v>
      </c>
      <c r="N68" s="1" t="s">
        <v>24</v>
      </c>
    </row>
    <row r="69" spans="1:14" ht="15">
      <c r="A69">
        <v>63</v>
      </c>
      <c r="B69" s="1" t="s">
        <v>7086</v>
      </c>
      <c r="C69" s="1" t="s">
        <v>19761</v>
      </c>
      <c r="D69" s="8">
        <v>9509</v>
      </c>
      <c r="E69" s="1" t="s">
        <v>7411</v>
      </c>
      <c r="F69" s="1" t="s">
        <v>221</v>
      </c>
      <c r="G69" s="1" t="s">
        <v>24</v>
      </c>
      <c r="H69" s="275">
        <v>40672</v>
      </c>
      <c r="I69" s="1" t="s">
        <v>6461</v>
      </c>
      <c r="J69" s="1" t="s">
        <v>20447</v>
      </c>
      <c r="K69" s="1" t="s">
        <v>24374</v>
      </c>
      <c r="L69" s="275">
        <v>40672</v>
      </c>
      <c r="M69" s="1" t="s">
        <v>19519</v>
      </c>
      <c r="N69" s="1" t="s">
        <v>24</v>
      </c>
    </row>
    <row r="70" spans="1:14" ht="15">
      <c r="A70">
        <v>64</v>
      </c>
      <c r="B70" s="1" t="s">
        <v>7100</v>
      </c>
      <c r="C70" s="1" t="s">
        <v>19895</v>
      </c>
      <c r="D70" s="8">
        <v>9516</v>
      </c>
      <c r="E70" s="1" t="s">
        <v>7411</v>
      </c>
      <c r="F70" s="1" t="s">
        <v>221</v>
      </c>
      <c r="G70" s="1" t="s">
        <v>24</v>
      </c>
      <c r="H70" s="275">
        <v>40683</v>
      </c>
      <c r="I70" s="1" t="s">
        <v>6461</v>
      </c>
      <c r="J70" s="1" t="s">
        <v>20449</v>
      </c>
      <c r="K70" s="1" t="s">
        <v>24381</v>
      </c>
      <c r="L70" s="275">
        <v>40682</v>
      </c>
      <c r="M70" s="1" t="s">
        <v>19519</v>
      </c>
      <c r="N70" s="1" t="s">
        <v>24</v>
      </c>
    </row>
    <row r="71" spans="1:14" ht="15">
      <c r="A71">
        <v>65</v>
      </c>
      <c r="B71" s="1" t="s">
        <v>7108</v>
      </c>
      <c r="C71" s="1" t="s">
        <v>19761</v>
      </c>
      <c r="D71" s="8">
        <v>9519</v>
      </c>
      <c r="E71" s="1" t="s">
        <v>7411</v>
      </c>
      <c r="F71" s="1" t="s">
        <v>221</v>
      </c>
      <c r="G71" s="1" t="s">
        <v>24</v>
      </c>
      <c r="H71" s="275">
        <v>40714</v>
      </c>
      <c r="I71" s="1" t="s">
        <v>6461</v>
      </c>
      <c r="J71" s="1" t="s">
        <v>22609</v>
      </c>
      <c r="K71" s="1" t="s">
        <v>24384</v>
      </c>
      <c r="L71" s="275">
        <v>40714</v>
      </c>
      <c r="M71" s="1" t="s">
        <v>19519</v>
      </c>
      <c r="N71" s="1" t="s">
        <v>24</v>
      </c>
    </row>
    <row r="72" spans="1:14" ht="15">
      <c r="A72">
        <v>66</v>
      </c>
      <c r="B72" s="1" t="s">
        <v>7120</v>
      </c>
      <c r="C72" s="1" t="s">
        <v>19895</v>
      </c>
      <c r="D72" s="8">
        <v>9525</v>
      </c>
      <c r="E72" s="1" t="s">
        <v>7411</v>
      </c>
      <c r="F72" s="1" t="s">
        <v>221</v>
      </c>
      <c r="G72" s="1" t="s">
        <v>24</v>
      </c>
      <c r="H72" s="275">
        <v>40724</v>
      </c>
      <c r="I72" s="1" t="s">
        <v>6461</v>
      </c>
      <c r="J72" s="1" t="s">
        <v>22171</v>
      </c>
      <c r="K72" s="1" t="s">
        <v>24390</v>
      </c>
      <c r="L72" s="275">
        <v>40724</v>
      </c>
      <c r="M72" s="1" t="s">
        <v>19519</v>
      </c>
      <c r="N72" s="1" t="s">
        <v>24</v>
      </c>
    </row>
    <row r="73" spans="1:14" ht="15">
      <c r="A73">
        <v>67</v>
      </c>
      <c r="B73" s="1" t="s">
        <v>7153</v>
      </c>
      <c r="C73" s="1" t="s">
        <v>19761</v>
      </c>
      <c r="D73" s="8">
        <v>9537</v>
      </c>
      <c r="E73" s="1" t="s">
        <v>7411</v>
      </c>
      <c r="F73" s="1" t="s">
        <v>221</v>
      </c>
      <c r="G73" s="1" t="s">
        <v>24</v>
      </c>
      <c r="H73" s="275">
        <v>40812</v>
      </c>
      <c r="I73" s="1" t="s">
        <v>6461</v>
      </c>
      <c r="J73" s="1" t="s">
        <v>22210</v>
      </c>
      <c r="K73" s="1" t="s">
        <v>24402</v>
      </c>
      <c r="L73" s="275">
        <v>40812</v>
      </c>
      <c r="M73" s="1" t="s">
        <v>19519</v>
      </c>
      <c r="N73" s="1" t="s">
        <v>24</v>
      </c>
    </row>
    <row r="74" spans="1:14" ht="15">
      <c r="A74">
        <v>68</v>
      </c>
      <c r="B74" s="1" t="s">
        <v>7155</v>
      </c>
      <c r="C74" s="1" t="s">
        <v>19895</v>
      </c>
      <c r="D74" s="8">
        <v>9538</v>
      </c>
      <c r="E74" s="1" t="s">
        <v>7411</v>
      </c>
      <c r="F74" s="1" t="s">
        <v>221</v>
      </c>
      <c r="G74" s="1" t="s">
        <v>24</v>
      </c>
      <c r="H74" s="275">
        <v>40767</v>
      </c>
      <c r="I74" s="1" t="s">
        <v>6461</v>
      </c>
      <c r="J74" s="1" t="s">
        <v>22428</v>
      </c>
      <c r="K74" s="1" t="s">
        <v>24403</v>
      </c>
      <c r="L74" s="275">
        <v>40767</v>
      </c>
      <c r="M74" s="1" t="s">
        <v>19519</v>
      </c>
      <c r="N74" s="1" t="s">
        <v>24</v>
      </c>
    </row>
    <row r="75" spans="1:14" ht="15">
      <c r="A75">
        <v>69</v>
      </c>
      <c r="B75" s="1" t="s">
        <v>7161</v>
      </c>
      <c r="C75" s="1" t="s">
        <v>19761</v>
      </c>
      <c r="D75" s="8">
        <v>9541</v>
      </c>
      <c r="E75" s="1" t="s">
        <v>7411</v>
      </c>
      <c r="F75" s="1" t="s">
        <v>221</v>
      </c>
      <c r="G75" s="1" t="s">
        <v>24</v>
      </c>
      <c r="H75" s="275">
        <v>40812</v>
      </c>
      <c r="I75" s="1" t="s">
        <v>6461</v>
      </c>
      <c r="J75" s="1" t="s">
        <v>20304</v>
      </c>
      <c r="K75" s="1" t="s">
        <v>24406</v>
      </c>
      <c r="L75" s="275">
        <v>40812</v>
      </c>
      <c r="M75" s="1" t="s">
        <v>19519</v>
      </c>
      <c r="N75" s="1" t="s">
        <v>24</v>
      </c>
    </row>
    <row r="76" spans="1:14" ht="15">
      <c r="A76">
        <v>70</v>
      </c>
      <c r="B76" s="1" t="s">
        <v>7167</v>
      </c>
      <c r="C76" s="1" t="s">
        <v>19834</v>
      </c>
      <c r="D76" s="8">
        <v>9544</v>
      </c>
      <c r="E76" s="1" t="s">
        <v>7411</v>
      </c>
      <c r="F76" s="1" t="s">
        <v>221</v>
      </c>
      <c r="G76" s="1" t="s">
        <v>24</v>
      </c>
      <c r="H76" s="275">
        <v>40864</v>
      </c>
      <c r="I76" s="1" t="s">
        <v>6461</v>
      </c>
      <c r="J76" s="1" t="s">
        <v>19648</v>
      </c>
      <c r="K76" s="1" t="s">
        <v>24409</v>
      </c>
      <c r="L76" s="275">
        <v>40722</v>
      </c>
      <c r="M76" s="1" t="s">
        <v>19519</v>
      </c>
      <c r="N76" s="1" t="s">
        <v>24</v>
      </c>
    </row>
    <row r="77" spans="1:14" ht="15">
      <c r="A77">
        <v>71</v>
      </c>
      <c r="B77" s="1" t="s">
        <v>7169</v>
      </c>
      <c r="C77" s="1" t="s">
        <v>19895</v>
      </c>
      <c r="D77" s="8">
        <v>9545</v>
      </c>
      <c r="E77" s="1" t="s">
        <v>7411</v>
      </c>
      <c r="F77" s="1" t="s">
        <v>221</v>
      </c>
      <c r="G77" s="1" t="s">
        <v>24</v>
      </c>
      <c r="H77" s="275">
        <v>40815</v>
      </c>
      <c r="I77" s="1" t="s">
        <v>6461</v>
      </c>
      <c r="J77" s="1" t="s">
        <v>22227</v>
      </c>
      <c r="K77" s="1" t="s">
        <v>24410</v>
      </c>
      <c r="L77" s="275">
        <v>40814</v>
      </c>
      <c r="M77" s="1" t="s">
        <v>19519</v>
      </c>
      <c r="N77" s="1" t="s">
        <v>24</v>
      </c>
    </row>
    <row r="78" spans="1:14" ht="15">
      <c r="A78">
        <v>72</v>
      </c>
      <c r="B78" s="1" t="s">
        <v>7185</v>
      </c>
      <c r="C78" s="1" t="s">
        <v>19761</v>
      </c>
      <c r="D78" s="8">
        <v>9552</v>
      </c>
      <c r="E78" s="1" t="s">
        <v>7411</v>
      </c>
      <c r="F78" s="1" t="s">
        <v>221</v>
      </c>
      <c r="G78" s="1" t="s">
        <v>24</v>
      </c>
      <c r="H78" s="275">
        <v>40849</v>
      </c>
      <c r="I78" s="1" t="s">
        <v>6461</v>
      </c>
      <c r="J78" s="1" t="s">
        <v>22236</v>
      </c>
      <c r="K78" s="1" t="s">
        <v>24415</v>
      </c>
      <c r="L78" s="275">
        <v>40849</v>
      </c>
      <c r="M78" s="1" t="s">
        <v>19519</v>
      </c>
      <c r="N78" s="1" t="s">
        <v>24</v>
      </c>
    </row>
    <row r="79" spans="1:14" ht="15">
      <c r="A79">
        <v>73</v>
      </c>
      <c r="B79" s="1" t="s">
        <v>7199</v>
      </c>
      <c r="C79" s="1" t="s">
        <v>19761</v>
      </c>
      <c r="D79" s="8">
        <v>9559</v>
      </c>
      <c r="E79" s="1" t="s">
        <v>7411</v>
      </c>
      <c r="F79" s="1" t="s">
        <v>221</v>
      </c>
      <c r="G79" s="1" t="s">
        <v>24</v>
      </c>
      <c r="H79" s="275">
        <v>40868</v>
      </c>
      <c r="I79" s="1" t="s">
        <v>6461</v>
      </c>
      <c r="J79" s="1" t="s">
        <v>22241</v>
      </c>
      <c r="K79" s="1" t="s">
        <v>24421</v>
      </c>
      <c r="L79" s="275">
        <v>40868</v>
      </c>
      <c r="M79" s="1" t="s">
        <v>19519</v>
      </c>
      <c r="N79" s="1" t="s">
        <v>24</v>
      </c>
    </row>
    <row r="80" spans="1:14" ht="15">
      <c r="A80">
        <v>74</v>
      </c>
      <c r="B80" s="1" t="s">
        <v>7207</v>
      </c>
      <c r="C80" s="1" t="s">
        <v>19895</v>
      </c>
      <c r="D80" s="8">
        <v>9561</v>
      </c>
      <c r="E80" s="1" t="s">
        <v>7411</v>
      </c>
      <c r="F80" s="1" t="s">
        <v>221</v>
      </c>
      <c r="G80" s="1" t="s">
        <v>24</v>
      </c>
      <c r="H80" s="275">
        <v>40861</v>
      </c>
      <c r="I80" s="1" t="s">
        <v>6461</v>
      </c>
      <c r="J80" s="1" t="s">
        <v>19647</v>
      </c>
      <c r="K80" s="1" t="s">
        <v>24423</v>
      </c>
      <c r="L80" s="275">
        <v>40861</v>
      </c>
      <c r="M80" s="1" t="s">
        <v>19519</v>
      </c>
      <c r="N80" s="1" t="s">
        <v>24</v>
      </c>
    </row>
    <row r="81" spans="1:14" ht="15">
      <c r="A81">
        <v>75</v>
      </c>
      <c r="B81" s="1" t="s">
        <v>24441</v>
      </c>
      <c r="C81" s="1" t="s">
        <v>19761</v>
      </c>
      <c r="D81" s="8">
        <v>9575</v>
      </c>
      <c r="E81" s="1" t="s">
        <v>7411</v>
      </c>
      <c r="F81" s="1" t="s">
        <v>221</v>
      </c>
      <c r="G81" s="1" t="s">
        <v>24</v>
      </c>
      <c r="H81" s="275">
        <v>40924</v>
      </c>
      <c r="I81" s="1" t="s">
        <v>7124</v>
      </c>
      <c r="J81" s="1" t="s">
        <v>20445</v>
      </c>
      <c r="K81" s="1" t="s">
        <v>24442</v>
      </c>
      <c r="L81" s="275">
        <v>40924</v>
      </c>
      <c r="M81" s="1" t="s">
        <v>19787</v>
      </c>
      <c r="N81" s="1" t="s">
        <v>24</v>
      </c>
    </row>
    <row r="82" spans="1:14" ht="15">
      <c r="A82">
        <v>76</v>
      </c>
      <c r="B82" s="1" t="s">
        <v>24443</v>
      </c>
      <c r="C82" s="1" t="s">
        <v>19834</v>
      </c>
      <c r="D82" s="8">
        <v>9576</v>
      </c>
      <c r="E82" s="1" t="s">
        <v>7411</v>
      </c>
      <c r="F82" s="1" t="s">
        <v>221</v>
      </c>
      <c r="G82" s="1" t="s">
        <v>24</v>
      </c>
      <c r="H82" s="275">
        <v>40920</v>
      </c>
      <c r="I82" s="1" t="s">
        <v>7124</v>
      </c>
      <c r="J82" s="1" t="s">
        <v>20443</v>
      </c>
      <c r="K82" s="1" t="s">
        <v>24444</v>
      </c>
      <c r="L82" s="275">
        <v>40814</v>
      </c>
      <c r="M82" s="1" t="s">
        <v>19519</v>
      </c>
      <c r="N82" s="1" t="s">
        <v>24</v>
      </c>
    </row>
    <row r="83" spans="1:14" ht="15">
      <c r="A83">
        <v>77</v>
      </c>
      <c r="B83" s="1" t="s">
        <v>7213</v>
      </c>
      <c r="C83" s="1" t="s">
        <v>19895</v>
      </c>
      <c r="D83" s="8">
        <v>9577</v>
      </c>
      <c r="E83" s="1" t="s">
        <v>7411</v>
      </c>
      <c r="F83" s="1" t="s">
        <v>221</v>
      </c>
      <c r="G83" s="1" t="s">
        <v>24</v>
      </c>
      <c r="H83" s="275">
        <v>40899</v>
      </c>
      <c r="I83" s="1" t="s">
        <v>7124</v>
      </c>
      <c r="J83" s="1" t="s">
        <v>22135</v>
      </c>
      <c r="K83" s="1" t="s">
        <v>24445</v>
      </c>
      <c r="L83" s="275">
        <v>40899</v>
      </c>
      <c r="M83" s="1" t="s">
        <v>19519</v>
      </c>
      <c r="N83" s="1" t="s">
        <v>24</v>
      </c>
    </row>
    <row r="84" spans="1:14" ht="15">
      <c r="A84">
        <v>78</v>
      </c>
      <c r="B84" s="1" t="s">
        <v>7215</v>
      </c>
      <c r="C84" s="1" t="s">
        <v>19761</v>
      </c>
      <c r="D84" s="8">
        <v>9578</v>
      </c>
      <c r="E84" s="1" t="s">
        <v>7411</v>
      </c>
      <c r="F84" s="1" t="s">
        <v>221</v>
      </c>
      <c r="G84" s="1" t="s">
        <v>24</v>
      </c>
      <c r="H84" s="275">
        <v>40904</v>
      </c>
      <c r="I84" s="1" t="s">
        <v>7124</v>
      </c>
      <c r="J84" s="1" t="s">
        <v>19610</v>
      </c>
      <c r="K84" s="1" t="s">
        <v>24446</v>
      </c>
      <c r="L84" s="275">
        <v>40904</v>
      </c>
      <c r="M84" s="1" t="s">
        <v>19519</v>
      </c>
      <c r="N84" s="1" t="s">
        <v>24</v>
      </c>
    </row>
    <row r="85" spans="1:14" ht="15">
      <c r="A85">
        <v>79</v>
      </c>
      <c r="B85" s="1" t="s">
        <v>24449</v>
      </c>
      <c r="C85" s="1" t="s">
        <v>19761</v>
      </c>
      <c r="D85" s="8">
        <v>9581</v>
      </c>
      <c r="E85" s="1" t="s">
        <v>7411</v>
      </c>
      <c r="F85" s="1" t="s">
        <v>221</v>
      </c>
      <c r="G85" s="1" t="s">
        <v>24</v>
      </c>
      <c r="H85" s="275">
        <v>40918</v>
      </c>
      <c r="I85" s="1" t="s">
        <v>7124</v>
      </c>
      <c r="J85" s="1" t="s">
        <v>20441</v>
      </c>
      <c r="K85" s="1" t="s">
        <v>24450</v>
      </c>
      <c r="L85" s="275">
        <v>40917</v>
      </c>
      <c r="M85" s="1" t="s">
        <v>19519</v>
      </c>
      <c r="N85" s="1" t="s">
        <v>24</v>
      </c>
    </row>
    <row r="86" spans="1:14" ht="15">
      <c r="A86">
        <v>80</v>
      </c>
      <c r="B86" s="1" t="s">
        <v>24452</v>
      </c>
      <c r="C86" s="1" t="s">
        <v>19784</v>
      </c>
      <c r="D86" s="8">
        <v>9583</v>
      </c>
      <c r="E86" s="1" t="s">
        <v>7411</v>
      </c>
      <c r="F86" s="1" t="s">
        <v>221</v>
      </c>
      <c r="G86" s="1" t="s">
        <v>24</v>
      </c>
      <c r="H86" s="275">
        <v>40932</v>
      </c>
      <c r="I86" s="1" t="s">
        <v>7124</v>
      </c>
      <c r="J86" s="1" t="s">
        <v>20449</v>
      </c>
      <c r="K86" s="1" t="s">
        <v>24453</v>
      </c>
      <c r="L86" s="275">
        <v>40928</v>
      </c>
      <c r="M86" s="1" t="s">
        <v>19519</v>
      </c>
      <c r="N86" s="1" t="s">
        <v>24</v>
      </c>
    </row>
    <row r="87" spans="1:14" ht="15">
      <c r="A87">
        <v>81</v>
      </c>
      <c r="B87" s="1" t="s">
        <v>12923</v>
      </c>
      <c r="C87" s="1" t="s">
        <v>19546</v>
      </c>
      <c r="D87" s="8">
        <v>18</v>
      </c>
      <c r="E87" s="1" t="s">
        <v>19547</v>
      </c>
      <c r="F87" s="1" t="s">
        <v>221</v>
      </c>
      <c r="G87" s="1" t="s">
        <v>24</v>
      </c>
      <c r="H87" s="275">
        <v>38208</v>
      </c>
      <c r="I87" s="1" t="s">
        <v>19548</v>
      </c>
      <c r="J87" s="1" t="s">
        <v>2513</v>
      </c>
      <c r="K87" s="1" t="s">
        <v>19549</v>
      </c>
      <c r="L87" s="275">
        <v>38107</v>
      </c>
      <c r="M87" s="1" t="s">
        <v>19519</v>
      </c>
      <c r="N87" s="1" t="s">
        <v>24</v>
      </c>
    </row>
    <row r="88" spans="1:14" ht="15">
      <c r="A88">
        <v>82</v>
      </c>
      <c r="B88" s="1" t="s">
        <v>12906</v>
      </c>
      <c r="C88" s="1" t="s">
        <v>19550</v>
      </c>
      <c r="D88" s="8">
        <v>19</v>
      </c>
      <c r="E88" s="1" t="s">
        <v>19547</v>
      </c>
      <c r="F88" s="1" t="s">
        <v>221</v>
      </c>
      <c r="G88" s="1" t="s">
        <v>24</v>
      </c>
      <c r="H88" s="275">
        <v>38201</v>
      </c>
      <c r="I88" s="1" t="s">
        <v>19551</v>
      </c>
      <c r="J88" s="1" t="s">
        <v>2513</v>
      </c>
      <c r="K88" s="1" t="s">
        <v>19552</v>
      </c>
      <c r="L88" s="275">
        <v>38100</v>
      </c>
      <c r="M88" s="1" t="s">
        <v>19519</v>
      </c>
      <c r="N88" s="1" t="s">
        <v>24</v>
      </c>
    </row>
    <row r="89" spans="1:14" ht="15">
      <c r="A89">
        <v>83</v>
      </c>
      <c r="B89" s="1" t="s">
        <v>13140</v>
      </c>
      <c r="C89" s="1" t="s">
        <v>19558</v>
      </c>
      <c r="D89" s="8">
        <v>27</v>
      </c>
      <c r="E89" s="1" t="s">
        <v>19547</v>
      </c>
      <c r="F89" s="1" t="s">
        <v>221</v>
      </c>
      <c r="G89" s="1" t="s">
        <v>24</v>
      </c>
      <c r="H89" s="275">
        <v>38317</v>
      </c>
      <c r="I89" s="1" t="s">
        <v>19559</v>
      </c>
      <c r="J89" s="1" t="s">
        <v>2513</v>
      </c>
      <c r="K89" s="1" t="s">
        <v>19560</v>
      </c>
      <c r="L89" s="275">
        <v>38317</v>
      </c>
      <c r="M89" s="1" t="s">
        <v>19519</v>
      </c>
      <c r="N89" s="1" t="s">
        <v>24</v>
      </c>
    </row>
    <row r="90" spans="1:14" ht="15">
      <c r="A90">
        <v>84</v>
      </c>
      <c r="B90" s="1" t="s">
        <v>14331</v>
      </c>
      <c r="C90" s="1" t="s">
        <v>19570</v>
      </c>
      <c r="D90" s="8">
        <v>33</v>
      </c>
      <c r="E90" s="1" t="s">
        <v>19547</v>
      </c>
      <c r="F90" s="1" t="s">
        <v>221</v>
      </c>
      <c r="G90" s="1" t="s">
        <v>24</v>
      </c>
      <c r="H90" s="275">
        <v>39080</v>
      </c>
      <c r="I90" s="1" t="s">
        <v>19571</v>
      </c>
      <c r="J90" s="1" t="s">
        <v>19572</v>
      </c>
      <c r="K90" s="1" t="s">
        <v>19573</v>
      </c>
      <c r="L90" s="275">
        <v>38951</v>
      </c>
      <c r="M90" s="1" t="s">
        <v>19519</v>
      </c>
      <c r="N90" s="1" t="s">
        <v>24</v>
      </c>
    </row>
    <row r="91" spans="1:14" ht="15">
      <c r="A91">
        <v>85</v>
      </c>
      <c r="B91" s="1" t="s">
        <v>13043</v>
      </c>
      <c r="C91" s="1" t="s">
        <v>19577</v>
      </c>
      <c r="D91" s="8">
        <v>35</v>
      </c>
      <c r="E91" s="1" t="s">
        <v>19547</v>
      </c>
      <c r="F91" s="1" t="s">
        <v>221</v>
      </c>
      <c r="G91" s="1" t="s">
        <v>24</v>
      </c>
      <c r="H91" s="275">
        <v>38264</v>
      </c>
      <c r="I91" s="1" t="s">
        <v>19578</v>
      </c>
      <c r="J91" s="1" t="s">
        <v>2513</v>
      </c>
      <c r="K91" s="1" t="s">
        <v>19579</v>
      </c>
      <c r="L91" s="275">
        <v>38105</v>
      </c>
      <c r="M91" s="1" t="s">
        <v>19519</v>
      </c>
      <c r="N91" s="1" t="s">
        <v>24</v>
      </c>
    </row>
    <row r="92" spans="1:14" ht="15">
      <c r="A92">
        <v>86</v>
      </c>
      <c r="B92" s="1" t="s">
        <v>13067</v>
      </c>
      <c r="C92" s="1" t="s">
        <v>19580</v>
      </c>
      <c r="D92" s="8">
        <v>36</v>
      </c>
      <c r="E92" s="1" t="s">
        <v>19547</v>
      </c>
      <c r="F92" s="1" t="s">
        <v>221</v>
      </c>
      <c r="G92" s="1" t="s">
        <v>24</v>
      </c>
      <c r="H92" s="275">
        <v>38285</v>
      </c>
      <c r="I92" s="1" t="s">
        <v>3947</v>
      </c>
      <c r="J92" s="1" t="s">
        <v>2513</v>
      </c>
      <c r="K92" s="1" t="s">
        <v>708</v>
      </c>
      <c r="L92" s="275">
        <v>38285</v>
      </c>
      <c r="M92" s="1" t="s">
        <v>19519</v>
      </c>
      <c r="N92" s="1" t="s">
        <v>24</v>
      </c>
    </row>
    <row r="93" spans="1:14" ht="15">
      <c r="A93">
        <v>87</v>
      </c>
      <c r="B93" s="1" t="s">
        <v>14967</v>
      </c>
      <c r="C93" s="1" t="s">
        <v>19591</v>
      </c>
      <c r="D93" s="8">
        <v>42</v>
      </c>
      <c r="E93" s="1" t="s">
        <v>19547</v>
      </c>
      <c r="F93" s="1" t="s">
        <v>221</v>
      </c>
      <c r="G93" s="1" t="s">
        <v>24</v>
      </c>
      <c r="H93" s="275">
        <v>39412</v>
      </c>
      <c r="I93" s="1" t="s">
        <v>19592</v>
      </c>
      <c r="J93" s="1" t="s">
        <v>19556</v>
      </c>
      <c r="K93" s="1" t="s">
        <v>19593</v>
      </c>
      <c r="L93" s="275">
        <v>39367</v>
      </c>
      <c r="M93" s="1" t="s">
        <v>19519</v>
      </c>
      <c r="N93" s="1" t="s">
        <v>24</v>
      </c>
    </row>
    <row r="94" spans="1:14" ht="15">
      <c r="A94">
        <v>88</v>
      </c>
      <c r="B94" s="1" t="s">
        <v>11880</v>
      </c>
      <c r="C94" s="1" t="s">
        <v>19594</v>
      </c>
      <c r="D94" s="8">
        <v>44</v>
      </c>
      <c r="E94" s="1" t="s">
        <v>19547</v>
      </c>
      <c r="F94" s="1" t="s">
        <v>221</v>
      </c>
      <c r="G94" s="1" t="s">
        <v>24</v>
      </c>
      <c r="H94" s="275">
        <v>36941</v>
      </c>
      <c r="I94" s="1" t="s">
        <v>19595</v>
      </c>
      <c r="J94" s="1" t="s">
        <v>2513</v>
      </c>
      <c r="K94" s="1" t="s">
        <v>19596</v>
      </c>
      <c r="L94" s="275">
        <v>36941</v>
      </c>
      <c r="M94" s="1" t="s">
        <v>19519</v>
      </c>
      <c r="N94" s="1" t="s">
        <v>24</v>
      </c>
    </row>
    <row r="95" spans="1:14" ht="15">
      <c r="A95">
        <v>89</v>
      </c>
      <c r="B95" s="1" t="s">
        <v>12473</v>
      </c>
      <c r="C95" s="1" t="s">
        <v>19597</v>
      </c>
      <c r="D95" s="8">
        <v>47</v>
      </c>
      <c r="E95" s="1" t="s">
        <v>19547</v>
      </c>
      <c r="F95" s="1" t="s">
        <v>221</v>
      </c>
      <c r="G95" s="1" t="s">
        <v>24</v>
      </c>
      <c r="H95" s="275">
        <v>37818</v>
      </c>
      <c r="I95" s="1" t="s">
        <v>19598</v>
      </c>
      <c r="J95" s="1" t="s">
        <v>2513</v>
      </c>
      <c r="K95" s="1" t="s">
        <v>19599</v>
      </c>
      <c r="L95" s="275">
        <v>37818</v>
      </c>
      <c r="M95" s="1" t="s">
        <v>19519</v>
      </c>
      <c r="N95" s="1" t="s">
        <v>24</v>
      </c>
    </row>
    <row r="96" spans="1:14" ht="15">
      <c r="A96">
        <v>90</v>
      </c>
      <c r="B96" s="1" t="s">
        <v>12993</v>
      </c>
      <c r="C96" s="1" t="s">
        <v>19603</v>
      </c>
      <c r="D96" s="8">
        <v>49</v>
      </c>
      <c r="E96" s="1" t="s">
        <v>19547</v>
      </c>
      <c r="F96" s="1" t="s">
        <v>221</v>
      </c>
      <c r="G96" s="1" t="s">
        <v>24</v>
      </c>
      <c r="H96" s="275">
        <v>38250</v>
      </c>
      <c r="I96" s="1" t="s">
        <v>19604</v>
      </c>
      <c r="J96" s="1" t="s">
        <v>2513</v>
      </c>
      <c r="K96" s="1" t="s">
        <v>3340</v>
      </c>
      <c r="L96" s="275">
        <v>38103</v>
      </c>
      <c r="M96" s="1" t="s">
        <v>19519</v>
      </c>
      <c r="N96" s="1" t="s">
        <v>24</v>
      </c>
    </row>
    <row r="97" spans="1:14" ht="15">
      <c r="A97">
        <v>91</v>
      </c>
      <c r="B97" s="1" t="s">
        <v>12091</v>
      </c>
      <c r="C97" s="1" t="s">
        <v>19605</v>
      </c>
      <c r="D97" s="8">
        <v>51</v>
      </c>
      <c r="E97" s="1" t="s">
        <v>19547</v>
      </c>
      <c r="F97" s="1" t="s">
        <v>221</v>
      </c>
      <c r="G97" s="1" t="s">
        <v>24</v>
      </c>
      <c r="H97" s="275">
        <v>37326</v>
      </c>
      <c r="I97" s="1" t="s">
        <v>19606</v>
      </c>
      <c r="J97" s="1" t="s">
        <v>2513</v>
      </c>
      <c r="K97" s="1" t="s">
        <v>19607</v>
      </c>
      <c r="L97" s="275">
        <v>37326</v>
      </c>
      <c r="M97" s="1" t="s">
        <v>19519</v>
      </c>
      <c r="N97" s="1" t="s">
        <v>24</v>
      </c>
    </row>
    <row r="98" spans="1:14" ht="15">
      <c r="A98">
        <v>92</v>
      </c>
      <c r="B98" s="1" t="s">
        <v>12567</v>
      </c>
      <c r="C98" s="1" t="s">
        <v>19608</v>
      </c>
      <c r="D98" s="8">
        <v>54</v>
      </c>
      <c r="E98" s="1" t="s">
        <v>19547</v>
      </c>
      <c r="F98" s="1" t="s">
        <v>221</v>
      </c>
      <c r="G98" s="1" t="s">
        <v>24</v>
      </c>
      <c r="H98" s="275">
        <v>37936</v>
      </c>
      <c r="I98" s="1" t="s">
        <v>19609</v>
      </c>
      <c r="J98" s="1" t="s">
        <v>2513</v>
      </c>
      <c r="K98" s="1" t="s">
        <v>19612</v>
      </c>
      <c r="L98" s="275">
        <v>37936</v>
      </c>
      <c r="M98" s="1" t="s">
        <v>19519</v>
      </c>
      <c r="N98" s="1" t="s">
        <v>24</v>
      </c>
    </row>
    <row r="99" spans="1:14" ht="15">
      <c r="A99">
        <v>93</v>
      </c>
      <c r="B99" s="1" t="s">
        <v>13170</v>
      </c>
      <c r="C99" s="1" t="s">
        <v>19622</v>
      </c>
      <c r="D99" s="8">
        <v>59</v>
      </c>
      <c r="E99" s="1" t="s">
        <v>19547</v>
      </c>
      <c r="F99" s="1" t="s">
        <v>221</v>
      </c>
      <c r="G99" s="1" t="s">
        <v>24</v>
      </c>
      <c r="H99" s="275">
        <v>38334</v>
      </c>
      <c r="I99" s="1" t="s">
        <v>19623</v>
      </c>
      <c r="J99" s="1" t="s">
        <v>2513</v>
      </c>
      <c r="K99" s="1" t="s">
        <v>19624</v>
      </c>
      <c r="L99" s="275">
        <v>38334</v>
      </c>
      <c r="M99" s="1" t="s">
        <v>19519</v>
      </c>
      <c r="N99" s="1" t="s">
        <v>24</v>
      </c>
    </row>
    <row r="100" spans="1:14" ht="15">
      <c r="A100">
        <v>94</v>
      </c>
      <c r="B100" s="1" t="s">
        <v>13165</v>
      </c>
      <c r="C100" s="1" t="s">
        <v>19631</v>
      </c>
      <c r="D100" s="8">
        <v>62</v>
      </c>
      <c r="E100" s="1" t="s">
        <v>19547</v>
      </c>
      <c r="F100" s="1" t="s">
        <v>221</v>
      </c>
      <c r="G100" s="1" t="s">
        <v>24</v>
      </c>
      <c r="H100" s="275">
        <v>38334</v>
      </c>
      <c r="I100" s="1" t="s">
        <v>19632</v>
      </c>
      <c r="J100" s="1" t="s">
        <v>2513</v>
      </c>
      <c r="K100" s="1" t="s">
        <v>19633</v>
      </c>
      <c r="L100" s="275">
        <v>38334</v>
      </c>
      <c r="M100" s="1" t="s">
        <v>19519</v>
      </c>
      <c r="N100" s="1" t="s">
        <v>24</v>
      </c>
    </row>
    <row r="101" spans="1:14" ht="15">
      <c r="A101">
        <v>95</v>
      </c>
      <c r="B101" s="1" t="s">
        <v>12946</v>
      </c>
      <c r="C101" s="1" t="s">
        <v>19634</v>
      </c>
      <c r="D101" s="8">
        <v>63</v>
      </c>
      <c r="E101" s="1" t="s">
        <v>19547</v>
      </c>
      <c r="F101" s="1" t="s">
        <v>221</v>
      </c>
      <c r="G101" s="1" t="s">
        <v>24</v>
      </c>
      <c r="H101" s="275">
        <v>38236</v>
      </c>
      <c r="I101" s="1" t="s">
        <v>19635</v>
      </c>
      <c r="J101" s="1" t="s">
        <v>19556</v>
      </c>
      <c r="K101" s="1" t="s">
        <v>19636</v>
      </c>
      <c r="L101" s="275">
        <v>38106</v>
      </c>
      <c r="M101" s="1" t="s">
        <v>19519</v>
      </c>
      <c r="N101" s="1" t="s">
        <v>24</v>
      </c>
    </row>
    <row r="102" spans="1:14" ht="15">
      <c r="A102">
        <v>96</v>
      </c>
      <c r="B102" s="1" t="s">
        <v>13109</v>
      </c>
      <c r="C102" s="1" t="s">
        <v>19653</v>
      </c>
      <c r="D102" s="8">
        <v>76</v>
      </c>
      <c r="E102" s="1" t="s">
        <v>19547</v>
      </c>
      <c r="F102" s="1" t="s">
        <v>221</v>
      </c>
      <c r="G102" s="1" t="s">
        <v>24</v>
      </c>
      <c r="H102" s="275">
        <v>38306</v>
      </c>
      <c r="I102" s="1" t="s">
        <v>19654</v>
      </c>
      <c r="J102" s="1" t="s">
        <v>19556</v>
      </c>
      <c r="K102" s="1" t="s">
        <v>19655</v>
      </c>
      <c r="L102" s="275">
        <v>38106</v>
      </c>
      <c r="M102" s="1" t="s">
        <v>19519</v>
      </c>
      <c r="N102" s="1" t="s">
        <v>24</v>
      </c>
    </row>
    <row r="103" spans="1:14" ht="15">
      <c r="A103">
        <v>97</v>
      </c>
      <c r="B103" s="1" t="s">
        <v>13013</v>
      </c>
      <c r="C103" s="1" t="s">
        <v>19663</v>
      </c>
      <c r="D103" s="8">
        <v>80</v>
      </c>
      <c r="E103" s="1" t="s">
        <v>19547</v>
      </c>
      <c r="F103" s="1" t="s">
        <v>221</v>
      </c>
      <c r="G103" s="1" t="s">
        <v>24</v>
      </c>
      <c r="H103" s="275">
        <v>38257</v>
      </c>
      <c r="I103" s="1" t="s">
        <v>19664</v>
      </c>
      <c r="J103" s="1" t="s">
        <v>2513</v>
      </c>
      <c r="K103" s="1" t="s">
        <v>19665</v>
      </c>
      <c r="L103" s="275">
        <v>38105</v>
      </c>
      <c r="M103" s="1" t="s">
        <v>19519</v>
      </c>
      <c r="N103" s="1" t="s">
        <v>24</v>
      </c>
    </row>
    <row r="104" spans="1:14" ht="15">
      <c r="A104">
        <v>98</v>
      </c>
      <c r="B104" s="1" t="s">
        <v>12911</v>
      </c>
      <c r="C104" s="1" t="s">
        <v>19666</v>
      </c>
      <c r="D104" s="8">
        <v>81</v>
      </c>
      <c r="E104" s="1" t="s">
        <v>19547</v>
      </c>
      <c r="F104" s="1" t="s">
        <v>221</v>
      </c>
      <c r="G104" s="1" t="s">
        <v>24</v>
      </c>
      <c r="H104" s="275">
        <v>38201</v>
      </c>
      <c r="I104" s="1" t="s">
        <v>19667</v>
      </c>
      <c r="J104" s="1" t="s">
        <v>2513</v>
      </c>
      <c r="K104" s="1" t="s">
        <v>19668</v>
      </c>
      <c r="L104" s="275">
        <v>38201</v>
      </c>
      <c r="M104" s="1" t="s">
        <v>19519</v>
      </c>
      <c r="N104" s="1" t="s">
        <v>24</v>
      </c>
    </row>
    <row r="105" spans="1:14" ht="15">
      <c r="A105">
        <v>99</v>
      </c>
      <c r="B105" s="1" t="s">
        <v>14790</v>
      </c>
      <c r="C105" s="1" t="s">
        <v>19672</v>
      </c>
      <c r="D105" s="8">
        <v>86</v>
      </c>
      <c r="E105" s="1" t="s">
        <v>19547</v>
      </c>
      <c r="F105" s="1" t="s">
        <v>221</v>
      </c>
      <c r="G105" s="1" t="s">
        <v>24</v>
      </c>
      <c r="H105" s="275">
        <v>39345</v>
      </c>
      <c r="I105" s="1" t="s">
        <v>19673</v>
      </c>
      <c r="J105" s="1" t="s">
        <v>19556</v>
      </c>
      <c r="K105" s="1" t="s">
        <v>19674</v>
      </c>
      <c r="L105" s="275">
        <v>39197</v>
      </c>
      <c r="M105" s="1" t="s">
        <v>19519</v>
      </c>
      <c r="N105" s="1" t="s">
        <v>24</v>
      </c>
    </row>
    <row r="106" spans="1:14" ht="15">
      <c r="A106">
        <v>100</v>
      </c>
      <c r="B106" s="1" t="s">
        <v>12489</v>
      </c>
      <c r="C106" s="1" t="s">
        <v>19675</v>
      </c>
      <c r="D106" s="8">
        <v>87</v>
      </c>
      <c r="E106" s="1" t="s">
        <v>19547</v>
      </c>
      <c r="F106" s="1" t="s">
        <v>221</v>
      </c>
      <c r="G106" s="1" t="s">
        <v>24</v>
      </c>
      <c r="H106" s="275">
        <v>37859</v>
      </c>
      <c r="I106" s="1" t="s">
        <v>19676</v>
      </c>
      <c r="J106" s="1" t="s">
        <v>2513</v>
      </c>
      <c r="K106" s="1" t="s">
        <v>19677</v>
      </c>
      <c r="L106" s="275">
        <v>37739</v>
      </c>
      <c r="M106" s="1" t="s">
        <v>19519</v>
      </c>
      <c r="N106" s="1" t="s">
        <v>24</v>
      </c>
    </row>
    <row r="107" spans="1:14" ht="15">
      <c r="A107">
        <v>101</v>
      </c>
      <c r="B107" s="1" t="s">
        <v>13033</v>
      </c>
      <c r="C107" s="1" t="s">
        <v>19681</v>
      </c>
      <c r="D107" s="8">
        <v>93</v>
      </c>
      <c r="E107" s="1" t="s">
        <v>19547</v>
      </c>
      <c r="F107" s="1" t="s">
        <v>221</v>
      </c>
      <c r="G107" s="1" t="s">
        <v>24</v>
      </c>
      <c r="H107" s="275">
        <v>38261</v>
      </c>
      <c r="I107" s="1" t="s">
        <v>19682</v>
      </c>
      <c r="J107" s="1" t="s">
        <v>2513</v>
      </c>
      <c r="K107" s="1" t="s">
        <v>19683</v>
      </c>
      <c r="L107" s="275">
        <v>38261</v>
      </c>
      <c r="M107" s="1" t="s">
        <v>19519</v>
      </c>
      <c r="N107" s="1" t="s">
        <v>24</v>
      </c>
    </row>
    <row r="108" spans="1:14" ht="15">
      <c r="A108">
        <v>102</v>
      </c>
      <c r="B108" s="1" t="s">
        <v>13216</v>
      </c>
      <c r="C108" s="1" t="s">
        <v>19684</v>
      </c>
      <c r="D108" s="8">
        <v>94</v>
      </c>
      <c r="E108" s="1" t="s">
        <v>19547</v>
      </c>
      <c r="F108" s="1" t="s">
        <v>221</v>
      </c>
      <c r="G108" s="1" t="s">
        <v>24</v>
      </c>
      <c r="H108" s="275">
        <v>38341</v>
      </c>
      <c r="I108" s="1" t="s">
        <v>19685</v>
      </c>
      <c r="J108" s="1" t="s">
        <v>2513</v>
      </c>
      <c r="K108" s="1" t="s">
        <v>19686</v>
      </c>
      <c r="L108" s="275">
        <v>38341</v>
      </c>
      <c r="M108" s="1" t="s">
        <v>19519</v>
      </c>
      <c r="N108" s="1" t="s">
        <v>24</v>
      </c>
    </row>
    <row r="109" spans="1:14" ht="15">
      <c r="A109">
        <v>103</v>
      </c>
      <c r="B109" s="1" t="s">
        <v>12572</v>
      </c>
      <c r="C109" s="1" t="s">
        <v>19687</v>
      </c>
      <c r="D109" s="8">
        <v>100</v>
      </c>
      <c r="E109" s="1" t="s">
        <v>19547</v>
      </c>
      <c r="F109" s="1" t="s">
        <v>221</v>
      </c>
      <c r="G109" s="1" t="s">
        <v>24</v>
      </c>
      <c r="H109" s="275">
        <v>37942</v>
      </c>
      <c r="I109" s="1" t="s">
        <v>19688</v>
      </c>
      <c r="J109" s="1" t="s">
        <v>2513</v>
      </c>
      <c r="K109" s="1" t="s">
        <v>19689</v>
      </c>
      <c r="L109" s="275">
        <v>37942</v>
      </c>
      <c r="M109" s="1" t="s">
        <v>19519</v>
      </c>
      <c r="N109" s="1" t="s">
        <v>24</v>
      </c>
    </row>
    <row r="110" spans="1:14" ht="15">
      <c r="A110">
        <v>104</v>
      </c>
      <c r="B110" s="1" t="s">
        <v>12355</v>
      </c>
      <c r="C110" s="1" t="s">
        <v>19690</v>
      </c>
      <c r="D110" s="8">
        <v>102</v>
      </c>
      <c r="E110" s="1" t="s">
        <v>19547</v>
      </c>
      <c r="F110" s="1" t="s">
        <v>221</v>
      </c>
      <c r="G110" s="1" t="s">
        <v>24</v>
      </c>
      <c r="H110" s="275">
        <v>37652</v>
      </c>
      <c r="I110" s="1" t="s">
        <v>19691</v>
      </c>
      <c r="J110" s="1" t="s">
        <v>2513</v>
      </c>
      <c r="K110" s="1" t="s">
        <v>87</v>
      </c>
      <c r="L110" s="275">
        <v>37595</v>
      </c>
      <c r="M110" s="1" t="s">
        <v>19519</v>
      </c>
      <c r="N110" s="1" t="s">
        <v>24</v>
      </c>
    </row>
    <row r="111" spans="1:14" ht="15">
      <c r="A111">
        <v>105</v>
      </c>
      <c r="B111" s="1" t="s">
        <v>12419</v>
      </c>
      <c r="C111" s="1" t="s">
        <v>19690</v>
      </c>
      <c r="D111" s="8">
        <v>103</v>
      </c>
      <c r="E111" s="1" t="s">
        <v>19547</v>
      </c>
      <c r="F111" s="1" t="s">
        <v>221</v>
      </c>
      <c r="G111" s="1" t="s">
        <v>24</v>
      </c>
      <c r="H111" s="275">
        <v>37736</v>
      </c>
      <c r="I111" s="1" t="s">
        <v>19691</v>
      </c>
      <c r="J111" s="1" t="s">
        <v>19556</v>
      </c>
      <c r="K111" s="1" t="s">
        <v>780</v>
      </c>
      <c r="L111" s="275">
        <v>37651</v>
      </c>
      <c r="M111" s="1" t="s">
        <v>19519</v>
      </c>
      <c r="N111" s="1" t="s">
        <v>24</v>
      </c>
    </row>
    <row r="112" spans="1:14" ht="15">
      <c r="A112">
        <v>106</v>
      </c>
      <c r="B112" s="1" t="s">
        <v>13476</v>
      </c>
      <c r="C112" s="1" t="s">
        <v>19699</v>
      </c>
      <c r="D112" s="8">
        <v>108</v>
      </c>
      <c r="E112" s="1" t="s">
        <v>19547</v>
      </c>
      <c r="F112" s="1" t="s">
        <v>221</v>
      </c>
      <c r="G112" s="1" t="s">
        <v>24</v>
      </c>
      <c r="H112" s="275">
        <v>38517</v>
      </c>
      <c r="I112" s="1" t="s">
        <v>19700</v>
      </c>
      <c r="J112" s="1" t="s">
        <v>19572</v>
      </c>
      <c r="K112" s="1" t="s">
        <v>19701</v>
      </c>
      <c r="L112" s="275">
        <v>38464</v>
      </c>
      <c r="M112" s="1" t="s">
        <v>19519</v>
      </c>
      <c r="N112" s="1" t="s">
        <v>24</v>
      </c>
    </row>
    <row r="113" spans="1:14" ht="15">
      <c r="A113">
        <v>107</v>
      </c>
      <c r="B113" s="1" t="s">
        <v>12463</v>
      </c>
      <c r="C113" s="1" t="s">
        <v>20707</v>
      </c>
      <c r="D113" s="8">
        <v>639</v>
      </c>
      <c r="E113" s="1" t="s">
        <v>19547</v>
      </c>
      <c r="F113" s="1" t="s">
        <v>221</v>
      </c>
      <c r="G113" s="1" t="s">
        <v>24</v>
      </c>
      <c r="H113" s="275">
        <v>37806</v>
      </c>
      <c r="I113" s="1" t="s">
        <v>20708</v>
      </c>
      <c r="J113" s="1" t="s">
        <v>19527</v>
      </c>
      <c r="K113" s="1" t="s">
        <v>20709</v>
      </c>
      <c r="L113" s="275">
        <v>37524</v>
      </c>
      <c r="M113" s="1" t="s">
        <v>19519</v>
      </c>
      <c r="N113" s="1" t="s">
        <v>24</v>
      </c>
    </row>
    <row r="114" spans="1:14" ht="15">
      <c r="A114">
        <v>108</v>
      </c>
      <c r="B114" s="1" t="s">
        <v>12701</v>
      </c>
      <c r="C114" s="1" t="s">
        <v>20774</v>
      </c>
      <c r="D114" s="8">
        <v>677</v>
      </c>
      <c r="E114" s="1" t="s">
        <v>19547</v>
      </c>
      <c r="F114" s="1" t="s">
        <v>221</v>
      </c>
      <c r="G114" s="1" t="s">
        <v>24</v>
      </c>
      <c r="H114" s="275">
        <v>38019</v>
      </c>
      <c r="I114" s="1" t="s">
        <v>20775</v>
      </c>
      <c r="J114" s="1" t="s">
        <v>19527</v>
      </c>
      <c r="K114" s="1" t="s">
        <v>19910</v>
      </c>
      <c r="L114" s="275">
        <v>37832</v>
      </c>
      <c r="M114" s="1" t="s">
        <v>19519</v>
      </c>
      <c r="N114" s="1" t="s">
        <v>24</v>
      </c>
    </row>
    <row r="115" spans="1:14" ht="15">
      <c r="A115">
        <v>109</v>
      </c>
      <c r="B115" s="1" t="s">
        <v>13253</v>
      </c>
      <c r="C115" s="1" t="s">
        <v>20870</v>
      </c>
      <c r="D115" s="8">
        <v>723</v>
      </c>
      <c r="E115" s="1" t="s">
        <v>19547</v>
      </c>
      <c r="F115" s="1" t="s">
        <v>221</v>
      </c>
      <c r="G115" s="1" t="s">
        <v>24</v>
      </c>
      <c r="H115" s="275">
        <v>38372</v>
      </c>
      <c r="I115" s="1" t="s">
        <v>20871</v>
      </c>
      <c r="J115" s="1" t="s">
        <v>19527</v>
      </c>
      <c r="K115" s="1" t="s">
        <v>20872</v>
      </c>
      <c r="L115" s="275">
        <v>38096</v>
      </c>
      <c r="M115" s="1" t="s">
        <v>19519</v>
      </c>
      <c r="N115" s="1" t="s">
        <v>24</v>
      </c>
    </row>
    <row r="116" spans="1:14" ht="15">
      <c r="A116">
        <v>110</v>
      </c>
      <c r="B116" s="1" t="s">
        <v>14029</v>
      </c>
      <c r="C116" s="1" t="s">
        <v>21312</v>
      </c>
      <c r="D116" s="8">
        <v>938</v>
      </c>
      <c r="E116" s="1" t="s">
        <v>19547</v>
      </c>
      <c r="F116" s="1" t="s">
        <v>221</v>
      </c>
      <c r="G116" s="1" t="s">
        <v>24</v>
      </c>
      <c r="H116" s="275">
        <v>38952</v>
      </c>
      <c r="I116" s="1" t="s">
        <v>21313</v>
      </c>
      <c r="J116" s="1" t="s">
        <v>19527</v>
      </c>
      <c r="K116" s="1" t="s">
        <v>21199</v>
      </c>
      <c r="L116" s="275">
        <v>38950</v>
      </c>
      <c r="M116" s="1" t="s">
        <v>19787</v>
      </c>
      <c r="N116" s="1" t="s">
        <v>24</v>
      </c>
    </row>
    <row r="117" spans="1:14" ht="15">
      <c r="A117">
        <v>111</v>
      </c>
      <c r="B117" s="1" t="s">
        <v>14817</v>
      </c>
      <c r="C117" s="1" t="s">
        <v>21520</v>
      </c>
      <c r="D117" s="8">
        <v>1037</v>
      </c>
      <c r="E117" s="1" t="s">
        <v>19547</v>
      </c>
      <c r="F117" s="1" t="s">
        <v>221</v>
      </c>
      <c r="G117" s="1" t="s">
        <v>24</v>
      </c>
      <c r="H117" s="275">
        <v>39356</v>
      </c>
      <c r="I117" s="1" t="s">
        <v>21521</v>
      </c>
      <c r="J117" s="1" t="s">
        <v>3303</v>
      </c>
      <c r="K117" s="1" t="s">
        <v>21522</v>
      </c>
      <c r="L117" s="275">
        <v>39351</v>
      </c>
      <c r="M117" s="1" t="s">
        <v>19519</v>
      </c>
      <c r="N117" s="1" t="s">
        <v>24</v>
      </c>
    </row>
    <row r="118" spans="1:14" ht="15">
      <c r="A118">
        <v>112</v>
      </c>
      <c r="B118" s="1" t="s">
        <v>14624</v>
      </c>
      <c r="C118" s="1" t="s">
        <v>21592</v>
      </c>
      <c r="D118" s="8">
        <v>1072</v>
      </c>
      <c r="E118" s="1" t="s">
        <v>19547</v>
      </c>
      <c r="F118" s="1" t="s">
        <v>221</v>
      </c>
      <c r="G118" s="1" t="s">
        <v>24</v>
      </c>
      <c r="H118" s="275">
        <v>39244</v>
      </c>
      <c r="I118" s="1" t="s">
        <v>21593</v>
      </c>
      <c r="J118" s="1" t="s">
        <v>19527</v>
      </c>
      <c r="K118" s="1" t="s">
        <v>128</v>
      </c>
      <c r="L118" s="275">
        <v>39155</v>
      </c>
      <c r="M118" s="1" t="s">
        <v>19519</v>
      </c>
      <c r="N118" s="1" t="s">
        <v>24</v>
      </c>
    </row>
    <row r="119" spans="1:14" ht="15">
      <c r="A119">
        <v>113</v>
      </c>
      <c r="B119" s="1" t="s">
        <v>14795</v>
      </c>
      <c r="C119" s="1" t="s">
        <v>21667</v>
      </c>
      <c r="D119" s="8">
        <v>1110</v>
      </c>
      <c r="E119" s="1" t="s">
        <v>19547</v>
      </c>
      <c r="F119" s="1" t="s">
        <v>221</v>
      </c>
      <c r="G119" s="1" t="s">
        <v>24</v>
      </c>
      <c r="H119" s="275">
        <v>39343</v>
      </c>
      <c r="I119" s="1" t="s">
        <v>21668</v>
      </c>
      <c r="J119" s="1" t="s">
        <v>19527</v>
      </c>
      <c r="K119" s="1" t="s">
        <v>21669</v>
      </c>
      <c r="L119" s="275">
        <v>39239</v>
      </c>
      <c r="M119" s="1" t="s">
        <v>19519</v>
      </c>
      <c r="N119" s="1" t="s">
        <v>24</v>
      </c>
    </row>
    <row r="120" spans="1:14" ht="15">
      <c r="A120">
        <v>114</v>
      </c>
      <c r="B120" s="1" t="s">
        <v>14987</v>
      </c>
      <c r="C120" s="1" t="s">
        <v>21739</v>
      </c>
      <c r="D120" s="8">
        <v>1144</v>
      </c>
      <c r="E120" s="1" t="s">
        <v>19547</v>
      </c>
      <c r="F120" s="1" t="s">
        <v>221</v>
      </c>
      <c r="G120" s="1" t="s">
        <v>24</v>
      </c>
      <c r="H120" s="275">
        <v>39414</v>
      </c>
      <c r="I120" s="1" t="s">
        <v>21740</v>
      </c>
      <c r="J120" s="1" t="s">
        <v>19527</v>
      </c>
      <c r="K120" s="1" t="s">
        <v>21741</v>
      </c>
      <c r="L120" s="275">
        <v>39328</v>
      </c>
      <c r="M120" s="1" t="s">
        <v>19519</v>
      </c>
      <c r="N120" s="1" t="s">
        <v>24</v>
      </c>
    </row>
    <row r="121" spans="1:14" ht="15">
      <c r="A121">
        <v>115</v>
      </c>
      <c r="B121" s="1" t="s">
        <v>4206</v>
      </c>
      <c r="C121" s="1" t="s">
        <v>22646</v>
      </c>
      <c r="D121" s="8">
        <v>8129</v>
      </c>
      <c r="E121" s="1" t="s">
        <v>19547</v>
      </c>
      <c r="F121" s="1" t="s">
        <v>221</v>
      </c>
      <c r="G121" s="1" t="s">
        <v>24</v>
      </c>
      <c r="H121" s="275">
        <v>39629</v>
      </c>
      <c r="I121" s="1" t="s">
        <v>4203</v>
      </c>
      <c r="J121" s="1" t="s">
        <v>22108</v>
      </c>
      <c r="K121" s="1" t="s">
        <v>22811</v>
      </c>
      <c r="L121" s="275">
        <v>39510</v>
      </c>
      <c r="M121" s="1" t="s">
        <v>19519</v>
      </c>
      <c r="N121" s="1" t="s">
        <v>24</v>
      </c>
    </row>
    <row r="122" spans="1:14" ht="15">
      <c r="A122">
        <v>116</v>
      </c>
      <c r="B122" s="1" t="s">
        <v>4235</v>
      </c>
      <c r="C122" s="1" t="s">
        <v>22818</v>
      </c>
      <c r="D122" s="8">
        <v>8135</v>
      </c>
      <c r="E122" s="1" t="s">
        <v>19547</v>
      </c>
      <c r="F122" s="1" t="s">
        <v>221</v>
      </c>
      <c r="G122" s="1" t="s">
        <v>24</v>
      </c>
      <c r="H122" s="275">
        <v>39640</v>
      </c>
      <c r="I122" s="1" t="s">
        <v>4203</v>
      </c>
      <c r="J122" s="1" t="s">
        <v>22385</v>
      </c>
      <c r="K122" s="1" t="s">
        <v>22819</v>
      </c>
      <c r="L122" s="275">
        <v>39566</v>
      </c>
      <c r="M122" s="1" t="s">
        <v>19519</v>
      </c>
      <c r="N122" s="1" t="s">
        <v>24</v>
      </c>
    </row>
    <row r="123" spans="1:14" ht="15">
      <c r="A123">
        <v>117</v>
      </c>
      <c r="B123" s="1" t="s">
        <v>4303</v>
      </c>
      <c r="C123" s="1" t="s">
        <v>22837</v>
      </c>
      <c r="D123" s="8">
        <v>8153</v>
      </c>
      <c r="E123" s="1" t="s">
        <v>19547</v>
      </c>
      <c r="F123" s="1" t="s">
        <v>221</v>
      </c>
      <c r="G123" s="1" t="s">
        <v>24</v>
      </c>
      <c r="H123" s="275">
        <v>39707</v>
      </c>
      <c r="I123" s="1" t="s">
        <v>4203</v>
      </c>
      <c r="J123" s="1" t="s">
        <v>22341</v>
      </c>
      <c r="K123" s="1" t="s">
        <v>584</v>
      </c>
      <c r="L123" s="275">
        <v>39590</v>
      </c>
      <c r="M123" s="1" t="s">
        <v>19519</v>
      </c>
      <c r="N123" s="1" t="s">
        <v>24</v>
      </c>
    </row>
    <row r="124" spans="1:14" ht="15">
      <c r="A124">
        <v>118</v>
      </c>
      <c r="B124" s="1" t="s">
        <v>4539</v>
      </c>
      <c r="C124" s="1" t="s">
        <v>22940</v>
      </c>
      <c r="D124" s="8">
        <v>8240</v>
      </c>
      <c r="E124" s="1" t="s">
        <v>19547</v>
      </c>
      <c r="F124" s="1" t="s">
        <v>221</v>
      </c>
      <c r="G124" s="1" t="s">
        <v>24</v>
      </c>
      <c r="H124" s="275">
        <v>39869</v>
      </c>
      <c r="I124" s="1" t="s">
        <v>4393</v>
      </c>
      <c r="J124" s="1" t="s">
        <v>22202</v>
      </c>
      <c r="K124" s="1" t="s">
        <v>22942</v>
      </c>
      <c r="L124" s="275">
        <v>39814</v>
      </c>
      <c r="M124" s="1" t="s">
        <v>19787</v>
      </c>
      <c r="N124" s="1" t="s">
        <v>24</v>
      </c>
    </row>
    <row r="125" spans="1:14" ht="15">
      <c r="A125">
        <v>119</v>
      </c>
      <c r="B125" s="1" t="s">
        <v>4547</v>
      </c>
      <c r="C125" s="1" t="s">
        <v>22945</v>
      </c>
      <c r="D125" s="8">
        <v>8243</v>
      </c>
      <c r="E125" s="1" t="s">
        <v>19547</v>
      </c>
      <c r="F125" s="1" t="s">
        <v>221</v>
      </c>
      <c r="G125" s="1" t="s">
        <v>24</v>
      </c>
      <c r="H125" s="275">
        <v>39875</v>
      </c>
      <c r="I125" s="1" t="s">
        <v>4393</v>
      </c>
      <c r="J125" s="1" t="s">
        <v>22221</v>
      </c>
      <c r="K125" s="1" t="s">
        <v>22946</v>
      </c>
      <c r="L125" s="275">
        <v>39772</v>
      </c>
      <c r="M125" s="1" t="s">
        <v>19519</v>
      </c>
      <c r="N125" s="1" t="s">
        <v>24</v>
      </c>
    </row>
    <row r="126" spans="1:14" ht="15">
      <c r="A126">
        <v>120</v>
      </c>
      <c r="B126" s="1" t="s">
        <v>4661</v>
      </c>
      <c r="C126" s="1" t="s">
        <v>23023</v>
      </c>
      <c r="D126" s="8">
        <v>8310</v>
      </c>
      <c r="E126" s="1" t="s">
        <v>19547</v>
      </c>
      <c r="F126" s="1" t="s">
        <v>221</v>
      </c>
      <c r="G126" s="1" t="s">
        <v>24</v>
      </c>
      <c r="H126" s="275">
        <v>39953</v>
      </c>
      <c r="I126" s="1" t="s">
        <v>4583</v>
      </c>
      <c r="J126" s="1" t="s">
        <v>20462</v>
      </c>
      <c r="K126" s="1" t="s">
        <v>23024</v>
      </c>
      <c r="L126" s="275">
        <v>39868</v>
      </c>
      <c r="M126" s="1" t="s">
        <v>19519</v>
      </c>
      <c r="N126" s="1" t="s">
        <v>24</v>
      </c>
    </row>
    <row r="127" spans="1:14" ht="15">
      <c r="A127">
        <v>121</v>
      </c>
      <c r="B127" s="1" t="s">
        <v>4965</v>
      </c>
      <c r="C127" s="1" t="s">
        <v>23109</v>
      </c>
      <c r="D127" s="8">
        <v>8394</v>
      </c>
      <c r="E127" s="1" t="s">
        <v>19547</v>
      </c>
      <c r="F127" s="1" t="s">
        <v>221</v>
      </c>
      <c r="G127" s="1" t="s">
        <v>24</v>
      </c>
      <c r="H127" s="275">
        <v>40155</v>
      </c>
      <c r="I127" s="1" t="s">
        <v>4782</v>
      </c>
      <c r="J127" s="1" t="s">
        <v>19648</v>
      </c>
      <c r="K127" s="1" t="s">
        <v>23110</v>
      </c>
      <c r="L127" s="275">
        <v>39933</v>
      </c>
      <c r="M127" s="1" t="s">
        <v>19519</v>
      </c>
      <c r="N127" s="1" t="s">
        <v>24</v>
      </c>
    </row>
    <row r="128" spans="1:14" ht="15">
      <c r="A128">
        <v>122</v>
      </c>
      <c r="B128" s="1" t="s">
        <v>4853</v>
      </c>
      <c r="C128" s="1" t="s">
        <v>23115</v>
      </c>
      <c r="D128" s="8">
        <v>8398</v>
      </c>
      <c r="E128" s="1" t="s">
        <v>19547</v>
      </c>
      <c r="F128" s="1" t="s">
        <v>221</v>
      </c>
      <c r="G128" s="1" t="s">
        <v>24</v>
      </c>
      <c r="H128" s="275">
        <v>40092</v>
      </c>
      <c r="I128" s="1" t="s">
        <v>4782</v>
      </c>
      <c r="J128" s="1" t="s">
        <v>20460</v>
      </c>
      <c r="K128" s="1" t="s">
        <v>20557</v>
      </c>
      <c r="L128" s="275">
        <v>40043</v>
      </c>
      <c r="M128" s="1" t="s">
        <v>19519</v>
      </c>
      <c r="N128" s="1" t="s">
        <v>24</v>
      </c>
    </row>
    <row r="129" spans="1:14" ht="15">
      <c r="A129">
        <v>123</v>
      </c>
      <c r="B129" s="1" t="s">
        <v>4887</v>
      </c>
      <c r="C129" s="1" t="s">
        <v>23122</v>
      </c>
      <c r="D129" s="8">
        <v>8403</v>
      </c>
      <c r="E129" s="1" t="s">
        <v>19547</v>
      </c>
      <c r="F129" s="1" t="s">
        <v>221</v>
      </c>
      <c r="G129" s="1" t="s">
        <v>24</v>
      </c>
      <c r="H129" s="275">
        <v>40128</v>
      </c>
      <c r="I129" s="1" t="s">
        <v>4782</v>
      </c>
      <c r="J129" s="1" t="s">
        <v>22301</v>
      </c>
      <c r="K129" s="1" t="s">
        <v>2496</v>
      </c>
      <c r="L129" s="275">
        <v>40022</v>
      </c>
      <c r="M129" s="1" t="s">
        <v>19519</v>
      </c>
      <c r="N129" s="1" t="s">
        <v>24</v>
      </c>
    </row>
    <row r="130" spans="1:14" ht="15">
      <c r="A130">
        <v>124</v>
      </c>
      <c r="B130" s="1" t="s">
        <v>5073</v>
      </c>
      <c r="C130" s="1" t="s">
        <v>23155</v>
      </c>
      <c r="D130" s="8">
        <v>8436</v>
      </c>
      <c r="E130" s="1" t="s">
        <v>19547</v>
      </c>
      <c r="F130" s="1" t="s">
        <v>221</v>
      </c>
      <c r="G130" s="1" t="s">
        <v>24</v>
      </c>
      <c r="H130" s="275">
        <v>40260</v>
      </c>
      <c r="I130" s="1" t="s">
        <v>4973</v>
      </c>
      <c r="J130" s="1" t="s">
        <v>22345</v>
      </c>
      <c r="K130" s="1" t="s">
        <v>23156</v>
      </c>
      <c r="L130" s="275">
        <v>39568</v>
      </c>
      <c r="M130" s="1" t="s">
        <v>19519</v>
      </c>
      <c r="N130" s="1" t="s">
        <v>24</v>
      </c>
    </row>
    <row r="131" spans="1:14" ht="15">
      <c r="A131">
        <v>125</v>
      </c>
      <c r="B131" s="1" t="s">
        <v>5231</v>
      </c>
      <c r="C131" s="1" t="s">
        <v>23285</v>
      </c>
      <c r="D131" s="8">
        <v>8548</v>
      </c>
      <c r="E131" s="1" t="s">
        <v>19547</v>
      </c>
      <c r="F131" s="1" t="s">
        <v>221</v>
      </c>
      <c r="G131" s="1" t="s">
        <v>24</v>
      </c>
      <c r="H131" s="275">
        <v>40359</v>
      </c>
      <c r="I131" s="1" t="s">
        <v>5164</v>
      </c>
      <c r="J131" s="1" t="s">
        <v>20457</v>
      </c>
      <c r="K131" s="1" t="s">
        <v>23286</v>
      </c>
      <c r="L131" s="275">
        <v>40249</v>
      </c>
      <c r="M131" s="1" t="s">
        <v>19519</v>
      </c>
      <c r="N131" s="1" t="s">
        <v>24</v>
      </c>
    </row>
    <row r="132" spans="1:14" ht="15">
      <c r="A132">
        <v>126</v>
      </c>
      <c r="B132" s="1" t="s">
        <v>5292</v>
      </c>
      <c r="C132" s="1" t="s">
        <v>22650</v>
      </c>
      <c r="D132" s="8">
        <v>8590</v>
      </c>
      <c r="E132" s="1" t="s">
        <v>19547</v>
      </c>
      <c r="F132" s="1" t="s">
        <v>221</v>
      </c>
      <c r="G132" s="1" t="s">
        <v>24</v>
      </c>
      <c r="H132" s="275">
        <v>40409</v>
      </c>
      <c r="I132" s="1" t="s">
        <v>5164</v>
      </c>
      <c r="J132" s="1" t="s">
        <v>22183</v>
      </c>
      <c r="K132" s="1" t="s">
        <v>23328</v>
      </c>
      <c r="L132" s="275">
        <v>40387</v>
      </c>
      <c r="M132" s="1" t="s">
        <v>19519</v>
      </c>
      <c r="N132" s="1" t="s">
        <v>24</v>
      </c>
    </row>
    <row r="133" spans="1:14" ht="15">
      <c r="A133">
        <v>127</v>
      </c>
      <c r="B133" s="1" t="s">
        <v>5310</v>
      </c>
      <c r="C133" s="1" t="s">
        <v>23329</v>
      </c>
      <c r="D133" s="8">
        <v>8591</v>
      </c>
      <c r="E133" s="1" t="s">
        <v>19547</v>
      </c>
      <c r="F133" s="1" t="s">
        <v>221</v>
      </c>
      <c r="G133" s="1" t="s">
        <v>24</v>
      </c>
      <c r="H133" s="275">
        <v>40429</v>
      </c>
      <c r="I133" s="1" t="s">
        <v>5164</v>
      </c>
      <c r="J133" s="1" t="s">
        <v>22193</v>
      </c>
      <c r="K133" s="1" t="s">
        <v>21569</v>
      </c>
      <c r="L133" s="275">
        <v>40403</v>
      </c>
      <c r="M133" s="1" t="s">
        <v>19519</v>
      </c>
      <c r="N133" s="1" t="s">
        <v>24</v>
      </c>
    </row>
    <row r="134" spans="1:14" ht="15">
      <c r="A134">
        <v>128</v>
      </c>
      <c r="B134" s="1" t="s">
        <v>5408</v>
      </c>
      <c r="C134" s="1" t="s">
        <v>23400</v>
      </c>
      <c r="D134" s="8">
        <v>8659</v>
      </c>
      <c r="E134" s="1" t="s">
        <v>19547</v>
      </c>
      <c r="F134" s="1" t="s">
        <v>221</v>
      </c>
      <c r="G134" s="1" t="s">
        <v>24</v>
      </c>
      <c r="H134" s="275">
        <v>40476</v>
      </c>
      <c r="I134" s="1" t="s">
        <v>5358</v>
      </c>
      <c r="J134" s="1" t="s">
        <v>20447</v>
      </c>
      <c r="K134" s="1" t="s">
        <v>23401</v>
      </c>
      <c r="L134" s="275">
        <v>40242</v>
      </c>
      <c r="M134" s="1" t="s">
        <v>19519</v>
      </c>
      <c r="N134" s="1" t="s">
        <v>24</v>
      </c>
    </row>
    <row r="135" spans="1:14" ht="15">
      <c r="A135">
        <v>129</v>
      </c>
      <c r="B135" s="1" t="s">
        <v>5642</v>
      </c>
      <c r="C135" s="1" t="s">
        <v>22603</v>
      </c>
      <c r="D135" s="8">
        <v>8763</v>
      </c>
      <c r="E135" s="1" t="s">
        <v>19547</v>
      </c>
      <c r="F135" s="1" t="s">
        <v>221</v>
      </c>
      <c r="G135" s="1" t="s">
        <v>24</v>
      </c>
      <c r="H135" s="275">
        <v>40609</v>
      </c>
      <c r="I135" s="1" t="s">
        <v>5556</v>
      </c>
      <c r="J135" s="1" t="s">
        <v>22294</v>
      </c>
      <c r="K135" s="1" t="s">
        <v>23519</v>
      </c>
      <c r="L135" s="275">
        <v>40461</v>
      </c>
      <c r="M135" s="1" t="s">
        <v>19519</v>
      </c>
      <c r="N135" s="1" t="s">
        <v>24</v>
      </c>
    </row>
    <row r="136" spans="1:14" ht="15">
      <c r="A136">
        <v>130</v>
      </c>
      <c r="B136" s="1" t="s">
        <v>5770</v>
      </c>
      <c r="C136" s="1" t="s">
        <v>23602</v>
      </c>
      <c r="D136" s="8">
        <v>8836</v>
      </c>
      <c r="E136" s="1" t="s">
        <v>19547</v>
      </c>
      <c r="F136" s="1" t="s">
        <v>221</v>
      </c>
      <c r="G136" s="1" t="s">
        <v>24</v>
      </c>
      <c r="H136" s="275">
        <v>40662</v>
      </c>
      <c r="I136" s="1" t="s">
        <v>5748</v>
      </c>
      <c r="J136" s="1" t="s">
        <v>22250</v>
      </c>
      <c r="K136" s="1" t="s">
        <v>23603</v>
      </c>
      <c r="L136" s="275">
        <v>40573</v>
      </c>
      <c r="M136" s="1" t="s">
        <v>19519</v>
      </c>
      <c r="N136" s="1" t="s">
        <v>24</v>
      </c>
    </row>
    <row r="137" spans="1:14" ht="15">
      <c r="A137">
        <v>131</v>
      </c>
      <c r="B137" s="1" t="s">
        <v>5853</v>
      </c>
      <c r="C137" s="1" t="s">
        <v>23604</v>
      </c>
      <c r="D137" s="8">
        <v>8838</v>
      </c>
      <c r="E137" s="1" t="s">
        <v>19547</v>
      </c>
      <c r="F137" s="1" t="s">
        <v>221</v>
      </c>
      <c r="G137" s="1" t="s">
        <v>24</v>
      </c>
      <c r="H137" s="275">
        <v>40718</v>
      </c>
      <c r="I137" s="1" t="s">
        <v>5748</v>
      </c>
      <c r="J137" s="1" t="s">
        <v>22174</v>
      </c>
      <c r="K137" s="1" t="s">
        <v>23605</v>
      </c>
      <c r="L137" s="275">
        <v>40561</v>
      </c>
      <c r="M137" s="1" t="s">
        <v>19519</v>
      </c>
      <c r="N137" s="1" t="s">
        <v>24</v>
      </c>
    </row>
    <row r="138" spans="1:14" ht="15">
      <c r="A138">
        <v>132</v>
      </c>
      <c r="B138" s="1" t="s">
        <v>5866</v>
      </c>
      <c r="C138" s="1" t="s">
        <v>23625</v>
      </c>
      <c r="D138" s="8">
        <v>8852</v>
      </c>
      <c r="E138" s="1" t="s">
        <v>19547</v>
      </c>
      <c r="F138" s="1" t="s">
        <v>221</v>
      </c>
      <c r="G138" s="1" t="s">
        <v>24</v>
      </c>
      <c r="H138" s="275">
        <v>40722</v>
      </c>
      <c r="I138" s="1" t="s">
        <v>5748</v>
      </c>
      <c r="J138" s="1" t="s">
        <v>22358</v>
      </c>
      <c r="K138" s="1" t="s">
        <v>23626</v>
      </c>
      <c r="L138" s="275">
        <v>40602</v>
      </c>
      <c r="M138" s="1" t="s">
        <v>19519</v>
      </c>
      <c r="N138" s="1" t="s">
        <v>24</v>
      </c>
    </row>
    <row r="139" spans="1:14" ht="15">
      <c r="A139">
        <v>133</v>
      </c>
      <c r="B139" s="1" t="s">
        <v>5836</v>
      </c>
      <c r="C139" s="1" t="s">
        <v>23651</v>
      </c>
      <c r="D139" s="8">
        <v>8874</v>
      </c>
      <c r="E139" s="1" t="s">
        <v>19547</v>
      </c>
      <c r="F139" s="1" t="s">
        <v>221</v>
      </c>
      <c r="G139" s="1" t="s">
        <v>24</v>
      </c>
      <c r="H139" s="275">
        <v>40709</v>
      </c>
      <c r="I139" s="1" t="s">
        <v>5748</v>
      </c>
      <c r="J139" s="1" t="s">
        <v>22319</v>
      </c>
      <c r="K139" s="1" t="s">
        <v>23652</v>
      </c>
      <c r="L139" s="275">
        <v>40661</v>
      </c>
      <c r="M139" s="1" t="s">
        <v>19519</v>
      </c>
      <c r="N139" s="1" t="s">
        <v>24</v>
      </c>
    </row>
    <row r="140" spans="1:14" ht="15">
      <c r="A140">
        <v>134</v>
      </c>
      <c r="B140" s="1" t="s">
        <v>6004</v>
      </c>
      <c r="C140" s="1" t="s">
        <v>23754</v>
      </c>
      <c r="D140" s="8">
        <v>8971</v>
      </c>
      <c r="E140" s="1" t="s">
        <v>19547</v>
      </c>
      <c r="F140" s="1" t="s">
        <v>221</v>
      </c>
      <c r="G140" s="1" t="s">
        <v>24</v>
      </c>
      <c r="H140" s="275">
        <v>40795</v>
      </c>
      <c r="I140" s="1" t="s">
        <v>5941</v>
      </c>
      <c r="J140" s="1" t="s">
        <v>22291</v>
      </c>
      <c r="K140" s="1" t="s">
        <v>23755</v>
      </c>
      <c r="L140" s="275">
        <v>40662</v>
      </c>
      <c r="M140" s="1" t="s">
        <v>19519</v>
      </c>
      <c r="N140" s="1" t="s">
        <v>24</v>
      </c>
    </row>
    <row r="141" spans="2:14" ht="15">
      <c r="B141" s="1"/>
      <c r="C141" s="1"/>
      <c r="D141" s="8"/>
      <c r="E141" s="1"/>
      <c r="F141" s="1"/>
      <c r="G141" s="1"/>
      <c r="H141" s="275"/>
      <c r="I141" s="1"/>
      <c r="J141" s="1"/>
      <c r="K141" s="1"/>
      <c r="L141" s="275"/>
      <c r="M141" s="1"/>
      <c r="N141" s="1"/>
    </row>
    <row r="142" spans="2:14" ht="15">
      <c r="B142" s="1"/>
      <c r="C142" s="1"/>
      <c r="D142" s="8"/>
      <c r="E142" s="1"/>
      <c r="F142" s="1"/>
      <c r="G142" s="1"/>
      <c r="H142" s="275"/>
      <c r="I142" s="1"/>
      <c r="J142" s="1"/>
      <c r="K142" s="1"/>
      <c r="L142" s="275"/>
      <c r="M142" s="1"/>
      <c r="N142" s="1"/>
    </row>
    <row r="143" spans="2:14" ht="15">
      <c r="B143" s="1"/>
      <c r="C143" s="1"/>
      <c r="D143" s="8"/>
      <c r="E143" s="1"/>
      <c r="F143" s="1"/>
      <c r="G143" s="1"/>
      <c r="H143" s="275"/>
      <c r="I143" s="1"/>
      <c r="J143" s="1"/>
      <c r="K143" s="1"/>
      <c r="L143" s="275"/>
      <c r="M143" s="1"/>
      <c r="N143" s="1"/>
    </row>
    <row r="144" spans="2:14" ht="15">
      <c r="B144" s="1"/>
      <c r="C144" s="1"/>
      <c r="D144" s="8"/>
      <c r="E144" s="1"/>
      <c r="F144" s="1"/>
      <c r="G144" s="1"/>
      <c r="H144" s="275"/>
      <c r="I144" s="1"/>
      <c r="J144" s="1"/>
      <c r="K144" s="1"/>
      <c r="L144" s="275"/>
      <c r="M144" s="1"/>
      <c r="N144" s="1"/>
    </row>
    <row r="145" spans="2:14" ht="15">
      <c r="B145" s="1"/>
      <c r="C145" s="1"/>
      <c r="D145" s="8"/>
      <c r="E145" s="1"/>
      <c r="F145" s="1"/>
      <c r="G145" s="1"/>
      <c r="H145" s="275"/>
      <c r="I145" s="1"/>
      <c r="J145" s="1"/>
      <c r="K145" s="1"/>
      <c r="L145" s="275"/>
      <c r="M145" s="1"/>
      <c r="N145" s="1"/>
    </row>
    <row r="146" spans="2:14" ht="15">
      <c r="B146" s="1"/>
      <c r="C146" s="1"/>
      <c r="D146" s="8"/>
      <c r="E146" s="1"/>
      <c r="F146" s="1"/>
      <c r="G146" s="1"/>
      <c r="H146" s="275"/>
      <c r="I146" s="1"/>
      <c r="J146" s="1"/>
      <c r="K146" s="1"/>
      <c r="L146" s="275"/>
      <c r="M146" s="1"/>
      <c r="N146" s="1"/>
    </row>
    <row r="147" spans="2:14" ht="15">
      <c r="B147" s="1"/>
      <c r="C147" s="1"/>
      <c r="D147" s="8"/>
      <c r="E147" s="1"/>
      <c r="F147" s="1"/>
      <c r="G147" s="1"/>
      <c r="H147" s="275"/>
      <c r="I147" s="1"/>
      <c r="J147" s="1"/>
      <c r="K147" s="1"/>
      <c r="L147" s="275"/>
      <c r="M147" s="1"/>
      <c r="N147" s="1"/>
    </row>
    <row r="148" spans="2:14" ht="15">
      <c r="B148" s="1"/>
      <c r="C148" s="1"/>
      <c r="D148" s="8"/>
      <c r="E148" s="1"/>
      <c r="F148" s="1"/>
      <c r="G148" s="1"/>
      <c r="H148" s="275"/>
      <c r="I148" s="1"/>
      <c r="J148" s="1"/>
      <c r="K148" s="1"/>
      <c r="L148" s="275"/>
      <c r="M148" s="1"/>
      <c r="N148" s="1"/>
    </row>
    <row r="149" spans="2:14" ht="15">
      <c r="B149" s="1"/>
      <c r="C149" s="1"/>
      <c r="D149" s="8"/>
      <c r="E149" s="1"/>
      <c r="F149" s="1"/>
      <c r="G149" s="1"/>
      <c r="H149" s="275"/>
      <c r="I149" s="1"/>
      <c r="J149" s="1"/>
      <c r="K149" s="1"/>
      <c r="L149" s="275"/>
      <c r="M149" s="1"/>
      <c r="N149" s="1"/>
    </row>
    <row r="150" spans="2:14" ht="15">
      <c r="B150" s="1"/>
      <c r="C150" s="1"/>
      <c r="D150" s="8"/>
      <c r="E150" s="1"/>
      <c r="F150" s="1"/>
      <c r="G150" s="1"/>
      <c r="H150" s="275"/>
      <c r="I150" s="1"/>
      <c r="J150" s="1"/>
      <c r="K150" s="1"/>
      <c r="L150" s="275"/>
      <c r="M150" s="1"/>
      <c r="N150" s="1"/>
    </row>
    <row r="151" spans="2:14" ht="15">
      <c r="B151" s="1"/>
      <c r="C151" s="1"/>
      <c r="D151" s="8"/>
      <c r="E151" s="1"/>
      <c r="F151" s="1"/>
      <c r="G151" s="1"/>
      <c r="H151" s="275"/>
      <c r="I151" s="1"/>
      <c r="J151" s="1"/>
      <c r="K151" s="1"/>
      <c r="L151" s="275"/>
      <c r="M151" s="1"/>
      <c r="N151" s="1"/>
    </row>
    <row r="152" spans="2:14" ht="15">
      <c r="B152" s="1"/>
      <c r="C152" s="1"/>
      <c r="D152" s="8"/>
      <c r="E152" s="1"/>
      <c r="F152" s="1"/>
      <c r="G152" s="1"/>
      <c r="H152" s="275"/>
      <c r="I152" s="1"/>
      <c r="J152" s="1"/>
      <c r="K152" s="1"/>
      <c r="L152" s="275"/>
      <c r="M152" s="1"/>
      <c r="N152" s="1"/>
    </row>
    <row r="153" spans="2:14" ht="15">
      <c r="B153" s="1"/>
      <c r="C153" s="1"/>
      <c r="D153" s="8"/>
      <c r="E153" s="1"/>
      <c r="F153" s="1"/>
      <c r="G153" s="1"/>
      <c r="H153" s="275"/>
      <c r="I153" s="1"/>
      <c r="J153" s="1"/>
      <c r="K153" s="1"/>
      <c r="L153" s="275"/>
      <c r="M153" s="1"/>
      <c r="N153" s="1"/>
    </row>
    <row r="154" spans="2:14" ht="15">
      <c r="B154" s="1"/>
      <c r="C154" s="1"/>
      <c r="D154" s="8"/>
      <c r="E154" s="1"/>
      <c r="F154" s="1"/>
      <c r="G154" s="1"/>
      <c r="H154" s="275"/>
      <c r="I154" s="1"/>
      <c r="J154" s="1"/>
      <c r="K154" s="1"/>
      <c r="L154" s="275"/>
      <c r="M154" s="1"/>
      <c r="N154" s="1"/>
    </row>
    <row r="155" spans="2:14" ht="15">
      <c r="B155" s="1"/>
      <c r="C155" s="1"/>
      <c r="D155" s="8"/>
      <c r="E155" s="1"/>
      <c r="F155" s="1"/>
      <c r="G155" s="1"/>
      <c r="H155" s="275"/>
      <c r="I155" s="1"/>
      <c r="J155" s="1"/>
      <c r="K155" s="1"/>
      <c r="L155" s="275"/>
      <c r="M155" s="1"/>
      <c r="N155" s="1"/>
    </row>
    <row r="156" spans="2:14" ht="15">
      <c r="B156" s="1"/>
      <c r="C156" s="1"/>
      <c r="D156" s="8"/>
      <c r="E156" s="1"/>
      <c r="F156" s="1"/>
      <c r="G156" s="1"/>
      <c r="H156" s="275"/>
      <c r="I156" s="1"/>
      <c r="J156" s="1"/>
      <c r="K156" s="1"/>
      <c r="L156" s="275"/>
      <c r="M156" s="1"/>
      <c r="N156" s="1"/>
    </row>
    <row r="157" spans="1:14" ht="15">
      <c r="A157">
        <v>167</v>
      </c>
      <c r="B157" s="1"/>
      <c r="C157" s="1"/>
      <c r="D157" s="8">
        <v>1666</v>
      </c>
      <c r="E157" s="1"/>
      <c r="F157" s="1"/>
      <c r="G157" s="1"/>
      <c r="H157" s="275"/>
      <c r="I157" s="1"/>
      <c r="J157" s="1"/>
      <c r="K157" s="1"/>
      <c r="L157" s="275"/>
      <c r="M157" s="1"/>
      <c r="N157" s="1"/>
    </row>
    <row r="158" spans="1:14" ht="15">
      <c r="A158">
        <v>168</v>
      </c>
      <c r="B158" s="1"/>
      <c r="C158" s="1"/>
      <c r="D158" s="8">
        <v>1667</v>
      </c>
      <c r="E158" s="1"/>
      <c r="F158" s="1"/>
      <c r="G158" s="1"/>
      <c r="H158" s="275"/>
      <c r="I158" s="1"/>
      <c r="J158" s="1"/>
      <c r="K158" s="1"/>
      <c r="L158" s="275"/>
      <c r="M158" s="1"/>
      <c r="N158" s="1"/>
    </row>
    <row r="159" spans="1:14" ht="15">
      <c r="A159">
        <v>169</v>
      </c>
      <c r="B159" s="1"/>
      <c r="C159" s="1"/>
      <c r="D159" s="8">
        <v>1668</v>
      </c>
      <c r="E159" s="1"/>
      <c r="F159" s="1"/>
      <c r="G159" s="1"/>
      <c r="H159" s="275"/>
      <c r="I159" s="1"/>
      <c r="J159" s="1"/>
      <c r="K159" s="1"/>
      <c r="L159" s="275"/>
      <c r="M159" s="1"/>
      <c r="N159" s="1"/>
    </row>
    <row r="160" spans="1:14" ht="15">
      <c r="A160">
        <v>170</v>
      </c>
      <c r="B160" s="1"/>
      <c r="C160" s="1"/>
      <c r="D160" s="8">
        <v>1669</v>
      </c>
      <c r="E160" s="1"/>
      <c r="F160" s="1"/>
      <c r="G160" s="1"/>
      <c r="H160" s="275"/>
      <c r="I160" s="1"/>
      <c r="J160" s="1"/>
      <c r="K160" s="1"/>
      <c r="L160" s="275"/>
      <c r="M160" s="1"/>
      <c r="N160" s="1"/>
    </row>
    <row r="161" spans="1:14" ht="15">
      <c r="A161">
        <v>171</v>
      </c>
      <c r="B161" s="1"/>
      <c r="C161" s="1"/>
      <c r="D161" s="8">
        <v>1670</v>
      </c>
      <c r="E161" s="1"/>
      <c r="F161" s="1"/>
      <c r="G161" s="1"/>
      <c r="H161" s="275"/>
      <c r="I161" s="1"/>
      <c r="J161" s="1"/>
      <c r="K161" s="1"/>
      <c r="L161" s="275"/>
      <c r="M161" s="1"/>
      <c r="N161" s="1"/>
    </row>
    <row r="162" spans="1:14" ht="15">
      <c r="A162">
        <v>172</v>
      </c>
      <c r="B162" s="1"/>
      <c r="C162" s="1"/>
      <c r="D162" s="8">
        <v>1671</v>
      </c>
      <c r="E162" s="1"/>
      <c r="F162" s="1"/>
      <c r="G162" s="1"/>
      <c r="H162" s="275"/>
      <c r="I162" s="1"/>
      <c r="J162" s="1"/>
      <c r="K162" s="1"/>
      <c r="L162" s="275"/>
      <c r="M162" s="1"/>
      <c r="N162" s="1"/>
    </row>
    <row r="163" spans="1:14" ht="15">
      <c r="A163">
        <v>173</v>
      </c>
      <c r="B163" s="1"/>
      <c r="C163" s="1"/>
      <c r="D163" s="8">
        <v>1672</v>
      </c>
      <c r="E163" s="1"/>
      <c r="F163" s="1"/>
      <c r="G163" s="1"/>
      <c r="H163" s="275"/>
      <c r="I163" s="1"/>
      <c r="J163" s="1"/>
      <c r="K163" s="1"/>
      <c r="L163" s="275"/>
      <c r="M163" s="1"/>
      <c r="N163" s="1"/>
    </row>
    <row r="164" spans="1:14" ht="15">
      <c r="A164">
        <v>174</v>
      </c>
      <c r="B164" s="1"/>
      <c r="C164" s="1"/>
      <c r="D164" s="8">
        <v>1673</v>
      </c>
      <c r="E164" s="1"/>
      <c r="F164" s="1"/>
      <c r="G164" s="1"/>
      <c r="H164" s="275"/>
      <c r="I164" s="1"/>
      <c r="J164" s="1"/>
      <c r="K164" s="1"/>
      <c r="L164" s="275"/>
      <c r="M164" s="1"/>
      <c r="N164" s="1"/>
    </row>
    <row r="165" spans="1:14" ht="15">
      <c r="A165">
        <v>175</v>
      </c>
      <c r="B165" s="1"/>
      <c r="C165" s="1"/>
      <c r="D165" s="8">
        <v>1674</v>
      </c>
      <c r="E165" s="1"/>
      <c r="F165" s="1"/>
      <c r="G165" s="1"/>
      <c r="H165" s="275"/>
      <c r="I165" s="1"/>
      <c r="J165" s="1"/>
      <c r="K165" s="1"/>
      <c r="L165" s="275"/>
      <c r="M165" s="1"/>
      <c r="N165" s="1"/>
    </row>
    <row r="166" spans="1:14" ht="15">
      <c r="A166">
        <v>176</v>
      </c>
      <c r="B166" s="1"/>
      <c r="C166" s="1"/>
      <c r="D166" s="8">
        <v>1675</v>
      </c>
      <c r="E166" s="1"/>
      <c r="F166" s="1"/>
      <c r="G166" s="1"/>
      <c r="H166" s="275"/>
      <c r="I166" s="1"/>
      <c r="J166" s="1"/>
      <c r="K166" s="1"/>
      <c r="L166" s="275"/>
      <c r="M166" s="1"/>
      <c r="N166" s="1"/>
    </row>
    <row r="167" spans="1:14" ht="15">
      <c r="A167">
        <v>177</v>
      </c>
      <c r="B167" s="1"/>
      <c r="C167" s="1"/>
      <c r="D167" s="8">
        <v>1676</v>
      </c>
      <c r="E167" s="1"/>
      <c r="F167" s="1"/>
      <c r="G167" s="1"/>
      <c r="H167" s="275"/>
      <c r="I167" s="1"/>
      <c r="J167" s="1"/>
      <c r="K167" s="1"/>
      <c r="L167" s="275"/>
      <c r="M167" s="1"/>
      <c r="N167" s="1"/>
    </row>
    <row r="168" spans="1:14" ht="15">
      <c r="A168">
        <v>178</v>
      </c>
      <c r="B168" s="1"/>
      <c r="C168" s="1"/>
      <c r="D168" s="8">
        <v>1677</v>
      </c>
      <c r="E168" s="1"/>
      <c r="F168" s="1"/>
      <c r="G168" s="1"/>
      <c r="H168" s="275"/>
      <c r="I168" s="1"/>
      <c r="J168" s="1"/>
      <c r="K168" s="1"/>
      <c r="L168" s="275"/>
      <c r="M168" s="1"/>
      <c r="N168" s="1"/>
    </row>
    <row r="169" spans="1:14" ht="15">
      <c r="A169">
        <v>179</v>
      </c>
      <c r="B169" s="1"/>
      <c r="C169" s="1"/>
      <c r="D169" s="8">
        <v>1678</v>
      </c>
      <c r="E169" s="1"/>
      <c r="F169" s="1"/>
      <c r="G169" s="1"/>
      <c r="H169" s="275"/>
      <c r="I169" s="1"/>
      <c r="J169" s="1"/>
      <c r="K169" s="1"/>
      <c r="L169" s="275"/>
      <c r="M169" s="1"/>
      <c r="N169" s="1"/>
    </row>
    <row r="170" spans="1:14" ht="15">
      <c r="A170">
        <v>180</v>
      </c>
      <c r="B170" s="1"/>
      <c r="C170" s="1"/>
      <c r="D170" s="8">
        <v>1679</v>
      </c>
      <c r="E170" s="1"/>
      <c r="F170" s="1"/>
      <c r="G170" s="1"/>
      <c r="H170" s="275"/>
      <c r="I170" s="1"/>
      <c r="J170" s="1"/>
      <c r="K170" s="1"/>
      <c r="L170" s="275"/>
      <c r="M170" s="1"/>
      <c r="N170" s="1"/>
    </row>
    <row r="171" spans="1:14" ht="15">
      <c r="A171">
        <v>181</v>
      </c>
      <c r="B171" s="1"/>
      <c r="C171" s="1"/>
      <c r="D171" s="8">
        <v>1680</v>
      </c>
      <c r="E171" s="1"/>
      <c r="F171" s="1"/>
      <c r="G171" s="1"/>
      <c r="H171" s="275"/>
      <c r="I171" s="1"/>
      <c r="J171" s="1"/>
      <c r="K171" s="1"/>
      <c r="L171" s="275"/>
      <c r="M171" s="1"/>
      <c r="N171" s="1"/>
    </row>
    <row r="172" spans="1:14" ht="15">
      <c r="A172">
        <v>182</v>
      </c>
      <c r="B172" s="1"/>
      <c r="C172" s="1"/>
      <c r="D172" s="8">
        <v>1681</v>
      </c>
      <c r="E172" s="1"/>
      <c r="F172" s="1"/>
      <c r="G172" s="1"/>
      <c r="H172" s="275"/>
      <c r="I172" s="1"/>
      <c r="J172" s="1"/>
      <c r="K172" s="1"/>
      <c r="L172" s="275"/>
      <c r="M172" s="1"/>
      <c r="N172" s="1"/>
    </row>
    <row r="173" spans="1:14" ht="15">
      <c r="A173">
        <v>183</v>
      </c>
      <c r="B173" s="1"/>
      <c r="C173" s="1"/>
      <c r="D173" s="8">
        <v>1682</v>
      </c>
      <c r="E173" s="1"/>
      <c r="F173" s="1"/>
      <c r="G173" s="1"/>
      <c r="H173" s="275"/>
      <c r="I173" s="1"/>
      <c r="J173" s="1"/>
      <c r="K173" s="1"/>
      <c r="L173" s="275"/>
      <c r="M173" s="1"/>
      <c r="N173" s="1"/>
    </row>
    <row r="174" spans="1:14" ht="15">
      <c r="A174">
        <v>184</v>
      </c>
      <c r="B174" s="1"/>
      <c r="C174" s="1"/>
      <c r="D174" s="8">
        <v>1683</v>
      </c>
      <c r="E174" s="1"/>
      <c r="F174" s="1"/>
      <c r="G174" s="1"/>
      <c r="H174" s="275"/>
      <c r="I174" s="1"/>
      <c r="J174" s="1"/>
      <c r="K174" s="1"/>
      <c r="L174" s="275"/>
      <c r="M174" s="1"/>
      <c r="N174" s="1"/>
    </row>
    <row r="175" spans="1:14" ht="15">
      <c r="A175">
        <v>185</v>
      </c>
      <c r="B175" s="1"/>
      <c r="C175" s="1"/>
      <c r="D175" s="8">
        <v>1684</v>
      </c>
      <c r="E175" s="1"/>
      <c r="F175" s="1"/>
      <c r="G175" s="1"/>
      <c r="H175" s="275"/>
      <c r="I175" s="1"/>
      <c r="J175" s="1"/>
      <c r="K175" s="1"/>
      <c r="L175" s="275"/>
      <c r="M175" s="1"/>
      <c r="N175" s="1"/>
    </row>
    <row r="176" spans="1:14" ht="15">
      <c r="A176">
        <v>186</v>
      </c>
      <c r="B176" s="1"/>
      <c r="C176" s="1"/>
      <c r="D176" s="8">
        <v>1685</v>
      </c>
      <c r="E176" s="1"/>
      <c r="F176" s="1"/>
      <c r="G176" s="1"/>
      <c r="H176" s="275"/>
      <c r="I176" s="1"/>
      <c r="J176" s="1"/>
      <c r="K176" s="1"/>
      <c r="L176" s="275"/>
      <c r="M176" s="1"/>
      <c r="N176" s="1"/>
    </row>
    <row r="177" spans="1:14" ht="15">
      <c r="A177">
        <v>187</v>
      </c>
      <c r="B177" s="1"/>
      <c r="C177" s="1"/>
      <c r="D177" s="8">
        <v>1686</v>
      </c>
      <c r="E177" s="1"/>
      <c r="F177" s="1"/>
      <c r="G177" s="1"/>
      <c r="H177" s="275"/>
      <c r="I177" s="1"/>
      <c r="J177" s="1"/>
      <c r="K177" s="1"/>
      <c r="L177" s="275"/>
      <c r="M177" s="1"/>
      <c r="N177" s="1"/>
    </row>
    <row r="178" spans="1:14" ht="15">
      <c r="A178">
        <v>188</v>
      </c>
      <c r="B178" s="1"/>
      <c r="C178" s="1"/>
      <c r="D178" s="8">
        <v>1687</v>
      </c>
      <c r="E178" s="1"/>
      <c r="F178" s="1"/>
      <c r="G178" s="1"/>
      <c r="H178" s="275"/>
      <c r="I178" s="1"/>
      <c r="J178" s="1"/>
      <c r="K178" s="1"/>
      <c r="L178" s="275"/>
      <c r="M178" s="1"/>
      <c r="N178" s="1"/>
    </row>
    <row r="179" spans="1:14" ht="15">
      <c r="A179">
        <v>189</v>
      </c>
      <c r="B179" s="1"/>
      <c r="C179" s="1"/>
      <c r="D179" s="8">
        <v>1688</v>
      </c>
      <c r="E179" s="1"/>
      <c r="F179" s="1"/>
      <c r="G179" s="1"/>
      <c r="H179" s="275"/>
      <c r="I179" s="1"/>
      <c r="J179" s="1"/>
      <c r="K179" s="1"/>
      <c r="L179" s="275"/>
      <c r="M179" s="1"/>
      <c r="N179" s="1"/>
    </row>
    <row r="180" spans="1:14" ht="15">
      <c r="A180">
        <v>190</v>
      </c>
      <c r="B180" s="1"/>
      <c r="C180" s="1"/>
      <c r="D180" s="8">
        <v>1689</v>
      </c>
      <c r="E180" s="1"/>
      <c r="F180" s="1"/>
      <c r="G180" s="1"/>
      <c r="H180" s="275"/>
      <c r="I180" s="1"/>
      <c r="J180" s="1"/>
      <c r="K180" s="1"/>
      <c r="L180" s="275"/>
      <c r="M180" s="1"/>
      <c r="N180" s="1"/>
    </row>
    <row r="181" spans="1:14" ht="15">
      <c r="A181">
        <v>191</v>
      </c>
      <c r="B181" s="1"/>
      <c r="C181" s="1"/>
      <c r="D181" s="8">
        <v>1690</v>
      </c>
      <c r="E181" s="1"/>
      <c r="F181" s="1"/>
      <c r="G181" s="1"/>
      <c r="H181" s="275"/>
      <c r="I181" s="1"/>
      <c r="J181" s="1"/>
      <c r="K181" s="1"/>
      <c r="L181" s="275"/>
      <c r="M181" s="1"/>
      <c r="N181" s="1"/>
    </row>
    <row r="182" spans="1:14" ht="15">
      <c r="A182">
        <v>192</v>
      </c>
      <c r="B182" s="1"/>
      <c r="C182" s="1"/>
      <c r="D182" s="8">
        <v>1691</v>
      </c>
      <c r="E182" s="1"/>
      <c r="F182" s="1"/>
      <c r="G182" s="1"/>
      <c r="H182" s="275"/>
      <c r="I182" s="1"/>
      <c r="J182" s="1"/>
      <c r="K182" s="1"/>
      <c r="L182" s="275"/>
      <c r="M182" s="1"/>
      <c r="N182" s="1"/>
    </row>
    <row r="183" spans="1:14" ht="15">
      <c r="A183">
        <v>193</v>
      </c>
      <c r="B183" s="1"/>
      <c r="C183" s="1"/>
      <c r="D183" s="8">
        <v>1692</v>
      </c>
      <c r="E183" s="1"/>
      <c r="F183" s="1"/>
      <c r="G183" s="1"/>
      <c r="H183" s="275"/>
      <c r="I183" s="1"/>
      <c r="J183" s="1"/>
      <c r="K183" s="1"/>
      <c r="L183" s="275"/>
      <c r="M183" s="1"/>
      <c r="N183" s="1"/>
    </row>
    <row r="184" spans="1:14" ht="15">
      <c r="A184">
        <v>194</v>
      </c>
      <c r="B184" s="1"/>
      <c r="C184" s="1"/>
      <c r="D184" s="8">
        <v>1693</v>
      </c>
      <c r="E184" s="1"/>
      <c r="F184" s="1"/>
      <c r="G184" s="1"/>
      <c r="H184" s="275"/>
      <c r="I184" s="1"/>
      <c r="J184" s="1"/>
      <c r="K184" s="1"/>
      <c r="L184" s="275"/>
      <c r="M184" s="1"/>
      <c r="N184" s="1"/>
    </row>
    <row r="185" spans="1:14" ht="15">
      <c r="A185">
        <v>195</v>
      </c>
      <c r="B185" s="1"/>
      <c r="C185" s="1"/>
      <c r="D185" s="8">
        <v>1694</v>
      </c>
      <c r="E185" s="1"/>
      <c r="F185" s="1"/>
      <c r="G185" s="1"/>
      <c r="H185" s="275"/>
      <c r="I185" s="1"/>
      <c r="J185" s="1"/>
      <c r="K185" s="1"/>
      <c r="L185" s="275"/>
      <c r="M185" s="1"/>
      <c r="N185" s="1"/>
    </row>
    <row r="186" spans="1:14" ht="15">
      <c r="A186">
        <v>196</v>
      </c>
      <c r="B186" s="1"/>
      <c r="C186" s="1"/>
      <c r="D186" s="8">
        <v>1695</v>
      </c>
      <c r="E186" s="1"/>
      <c r="F186" s="1"/>
      <c r="G186" s="1"/>
      <c r="H186" s="275"/>
      <c r="I186" s="1"/>
      <c r="J186" s="1"/>
      <c r="K186" s="1"/>
      <c r="L186" s="275"/>
      <c r="M186" s="1"/>
      <c r="N186" s="1"/>
    </row>
    <row r="187" spans="1:14" ht="15">
      <c r="A187">
        <v>197</v>
      </c>
      <c r="B187" s="1"/>
      <c r="C187" s="1"/>
      <c r="D187" s="8">
        <v>1696</v>
      </c>
      <c r="E187" s="1"/>
      <c r="F187" s="1"/>
      <c r="G187" s="1"/>
      <c r="H187" s="275"/>
      <c r="I187" s="1"/>
      <c r="J187" s="1"/>
      <c r="K187" s="1"/>
      <c r="L187" s="275"/>
      <c r="M187" s="1"/>
      <c r="N187" s="1"/>
    </row>
    <row r="188" spans="1:14" ht="15">
      <c r="A188">
        <v>198</v>
      </c>
      <c r="B188" s="1"/>
      <c r="C188" s="1"/>
      <c r="D188" s="8">
        <v>1697</v>
      </c>
      <c r="E188" s="1"/>
      <c r="F188" s="1"/>
      <c r="G188" s="1"/>
      <c r="H188" s="275"/>
      <c r="I188" s="1"/>
      <c r="J188" s="1"/>
      <c r="K188" s="1"/>
      <c r="L188" s="275"/>
      <c r="M188" s="1"/>
      <c r="N188" s="1"/>
    </row>
    <row r="189" spans="1:14" ht="15">
      <c r="A189">
        <v>199</v>
      </c>
      <c r="B189" s="1"/>
      <c r="C189" s="1"/>
      <c r="D189" s="8">
        <v>1698</v>
      </c>
      <c r="E189" s="1"/>
      <c r="F189" s="1"/>
      <c r="G189" s="1"/>
      <c r="H189" s="275"/>
      <c r="I189" s="1"/>
      <c r="J189" s="1"/>
      <c r="K189" s="1"/>
      <c r="L189" s="275"/>
      <c r="M189" s="1"/>
      <c r="N189" s="1"/>
    </row>
    <row r="190" spans="1:14" ht="15">
      <c r="A190">
        <v>200</v>
      </c>
      <c r="B190" s="1"/>
      <c r="C190" s="1"/>
      <c r="D190" s="8">
        <v>1699</v>
      </c>
      <c r="E190" s="1"/>
      <c r="F190" s="1"/>
      <c r="G190" s="1"/>
      <c r="H190" s="275"/>
      <c r="I190" s="1"/>
      <c r="J190" s="1"/>
      <c r="K190" s="1"/>
      <c r="L190" s="275"/>
      <c r="M190" s="1"/>
      <c r="N190" s="1"/>
    </row>
    <row r="191" spans="1:14" ht="15">
      <c r="A191">
        <v>201</v>
      </c>
      <c r="B191" s="1"/>
      <c r="C191" s="1"/>
      <c r="D191" s="8">
        <v>1700</v>
      </c>
      <c r="E191" s="1"/>
      <c r="F191" s="1"/>
      <c r="G191" s="1"/>
      <c r="H191" s="275"/>
      <c r="I191" s="1"/>
      <c r="J191" s="1"/>
      <c r="K191" s="1"/>
      <c r="L191" s="275"/>
      <c r="M191" s="1"/>
      <c r="N191" s="1"/>
    </row>
    <row r="192" spans="1:14" ht="15">
      <c r="A192">
        <v>202</v>
      </c>
      <c r="B192" s="1"/>
      <c r="C192" s="1"/>
      <c r="D192" s="8">
        <v>1701</v>
      </c>
      <c r="E192" s="1"/>
      <c r="F192" s="1"/>
      <c r="G192" s="1"/>
      <c r="H192" s="275"/>
      <c r="I192" s="1"/>
      <c r="J192" s="1"/>
      <c r="K192" s="1"/>
      <c r="L192" s="275"/>
      <c r="M192" s="1"/>
      <c r="N192" s="1"/>
    </row>
    <row r="193" spans="1:14" ht="15">
      <c r="A193">
        <v>203</v>
      </c>
      <c r="B193" s="1"/>
      <c r="C193" s="1"/>
      <c r="D193" s="8">
        <v>1702</v>
      </c>
      <c r="E193" s="1"/>
      <c r="F193" s="1"/>
      <c r="G193" s="1"/>
      <c r="H193" s="275"/>
      <c r="I193" s="1"/>
      <c r="J193" s="1"/>
      <c r="K193" s="1"/>
      <c r="L193" s="275"/>
      <c r="M193" s="1"/>
      <c r="N193" s="1"/>
    </row>
    <row r="194" spans="1:14" ht="15">
      <c r="A194">
        <v>204</v>
      </c>
      <c r="B194" s="1"/>
      <c r="C194" s="1"/>
      <c r="D194" s="8">
        <v>1703</v>
      </c>
      <c r="E194" s="1"/>
      <c r="F194" s="1"/>
      <c r="G194" s="1"/>
      <c r="H194" s="275"/>
      <c r="I194" s="1"/>
      <c r="J194" s="1"/>
      <c r="K194" s="1"/>
      <c r="L194" s="275"/>
      <c r="M194" s="1"/>
      <c r="N194" s="1"/>
    </row>
    <row r="195" spans="1:14" ht="15">
      <c r="A195">
        <v>205</v>
      </c>
      <c r="B195" s="1"/>
      <c r="C195" s="1"/>
      <c r="D195" s="8">
        <v>1704</v>
      </c>
      <c r="E195" s="1"/>
      <c r="F195" s="1"/>
      <c r="G195" s="1"/>
      <c r="H195" s="275"/>
      <c r="I195" s="1"/>
      <c r="J195" s="1"/>
      <c r="K195" s="1"/>
      <c r="L195" s="275"/>
      <c r="M195" s="1"/>
      <c r="N195" s="1"/>
    </row>
    <row r="196" spans="1:14" ht="15">
      <c r="A196">
        <v>206</v>
      </c>
      <c r="B196" s="1"/>
      <c r="C196" s="1"/>
      <c r="D196" s="8">
        <v>1705</v>
      </c>
      <c r="E196" s="1"/>
      <c r="F196" s="1"/>
      <c r="G196" s="1"/>
      <c r="H196" s="275"/>
      <c r="I196" s="1"/>
      <c r="J196" s="1"/>
      <c r="K196" s="1"/>
      <c r="L196" s="275"/>
      <c r="M196" s="1"/>
      <c r="N196" s="1"/>
    </row>
    <row r="197" spans="1:14" ht="15">
      <c r="A197">
        <v>207</v>
      </c>
      <c r="B197" s="1"/>
      <c r="C197" s="1"/>
      <c r="D197" s="8">
        <v>1706</v>
      </c>
      <c r="E197" s="1"/>
      <c r="F197" s="1"/>
      <c r="G197" s="1"/>
      <c r="H197" s="275"/>
      <c r="I197" s="1"/>
      <c r="J197" s="1"/>
      <c r="K197" s="1"/>
      <c r="L197" s="275"/>
      <c r="M197" s="1"/>
      <c r="N197" s="1"/>
    </row>
    <row r="198" spans="1:14" ht="15">
      <c r="A198">
        <v>208</v>
      </c>
      <c r="B198" s="1"/>
      <c r="C198" s="1"/>
      <c r="D198" s="8">
        <v>1707</v>
      </c>
      <c r="E198" s="1"/>
      <c r="F198" s="1"/>
      <c r="G198" s="1"/>
      <c r="H198" s="275"/>
      <c r="I198" s="1"/>
      <c r="J198" s="1"/>
      <c r="K198" s="1"/>
      <c r="L198" s="275"/>
      <c r="M198" s="1"/>
      <c r="N198" s="1"/>
    </row>
    <row r="199" spans="1:14" ht="15">
      <c r="A199">
        <v>209</v>
      </c>
      <c r="B199" s="1"/>
      <c r="C199" s="1"/>
      <c r="D199" s="8">
        <v>1708</v>
      </c>
      <c r="E199" s="1"/>
      <c r="F199" s="1"/>
      <c r="G199" s="1"/>
      <c r="H199" s="275"/>
      <c r="I199" s="1"/>
      <c r="J199" s="1"/>
      <c r="K199" s="1"/>
      <c r="L199" s="275"/>
      <c r="M199" s="1"/>
      <c r="N199" s="1"/>
    </row>
    <row r="200" spans="1:14" ht="15">
      <c r="A200">
        <v>210</v>
      </c>
      <c r="B200" s="1"/>
      <c r="C200" s="1"/>
      <c r="D200" s="8">
        <v>1709</v>
      </c>
      <c r="E200" s="1"/>
      <c r="F200" s="1"/>
      <c r="G200" s="1"/>
      <c r="H200" s="275"/>
      <c r="I200" s="1"/>
      <c r="J200" s="1"/>
      <c r="K200" s="1"/>
      <c r="L200" s="275"/>
      <c r="M200" s="1"/>
      <c r="N200" s="1"/>
    </row>
    <row r="201" spans="1:14" ht="15">
      <c r="A201">
        <v>211</v>
      </c>
      <c r="B201" s="1"/>
      <c r="C201" s="1"/>
      <c r="D201" s="8">
        <v>1710</v>
      </c>
      <c r="E201" s="1"/>
      <c r="F201" s="1"/>
      <c r="G201" s="1"/>
      <c r="H201" s="275"/>
      <c r="I201" s="1"/>
      <c r="J201" s="1"/>
      <c r="K201" s="1"/>
      <c r="L201" s="275"/>
      <c r="M201" s="1"/>
      <c r="N201" s="1"/>
    </row>
    <row r="202" spans="1:14" ht="15">
      <c r="A202">
        <v>212</v>
      </c>
      <c r="B202" s="1"/>
      <c r="C202" s="1"/>
      <c r="D202" s="8">
        <v>1711</v>
      </c>
      <c r="E202" s="1"/>
      <c r="F202" s="1"/>
      <c r="G202" s="1"/>
      <c r="H202" s="275"/>
      <c r="I202" s="1"/>
      <c r="J202" s="1"/>
      <c r="K202" s="1"/>
      <c r="L202" s="275"/>
      <c r="M202" s="1"/>
      <c r="N202" s="1"/>
    </row>
    <row r="203" spans="1:14" ht="15">
      <c r="A203">
        <v>213</v>
      </c>
      <c r="B203" s="1"/>
      <c r="C203" s="1"/>
      <c r="D203" s="8">
        <v>1712</v>
      </c>
      <c r="E203" s="1"/>
      <c r="F203" s="1"/>
      <c r="G203" s="1"/>
      <c r="H203" s="275"/>
      <c r="I203" s="1"/>
      <c r="J203" s="1"/>
      <c r="K203" s="1"/>
      <c r="L203" s="275"/>
      <c r="M203" s="1"/>
      <c r="N203" s="1"/>
    </row>
    <row r="204" spans="1:14" ht="15">
      <c r="A204">
        <v>214</v>
      </c>
      <c r="B204" s="1"/>
      <c r="C204" s="1"/>
      <c r="D204" s="8">
        <v>1713</v>
      </c>
      <c r="E204" s="1"/>
      <c r="F204" s="1"/>
      <c r="G204" s="1"/>
      <c r="H204" s="275"/>
      <c r="I204" s="1"/>
      <c r="J204" s="1"/>
      <c r="K204" s="1"/>
      <c r="L204" s="275"/>
      <c r="M204" s="1"/>
      <c r="N204" s="1"/>
    </row>
    <row r="205" spans="1:14" ht="15">
      <c r="A205">
        <v>215</v>
      </c>
      <c r="B205" s="1"/>
      <c r="C205" s="1"/>
      <c r="D205" s="8">
        <v>1714</v>
      </c>
      <c r="E205" s="1"/>
      <c r="F205" s="1"/>
      <c r="G205" s="1"/>
      <c r="H205" s="275"/>
      <c r="I205" s="1"/>
      <c r="J205" s="1"/>
      <c r="K205" s="1"/>
      <c r="L205" s="275"/>
      <c r="M205" s="1"/>
      <c r="N205" s="1"/>
    </row>
    <row r="206" spans="1:14" ht="15">
      <c r="A206">
        <v>216</v>
      </c>
      <c r="B206" s="1"/>
      <c r="C206" s="1"/>
      <c r="D206" s="8">
        <v>1715</v>
      </c>
      <c r="E206" s="1"/>
      <c r="F206" s="1"/>
      <c r="G206" s="1"/>
      <c r="H206" s="275"/>
      <c r="I206" s="1"/>
      <c r="J206" s="1"/>
      <c r="K206" s="1"/>
      <c r="L206" s="275"/>
      <c r="M206" s="1"/>
      <c r="N206" s="1"/>
    </row>
    <row r="207" spans="1:14" ht="15">
      <c r="A207">
        <v>217</v>
      </c>
      <c r="B207" s="1"/>
      <c r="C207" s="1"/>
      <c r="D207" s="8">
        <v>1716</v>
      </c>
      <c r="E207" s="1"/>
      <c r="F207" s="1"/>
      <c r="G207" s="1"/>
      <c r="H207" s="275"/>
      <c r="I207" s="1"/>
      <c r="J207" s="1"/>
      <c r="K207" s="1"/>
      <c r="L207" s="275"/>
      <c r="M207" s="1"/>
      <c r="N207" s="1"/>
    </row>
    <row r="208" spans="1:14" ht="15">
      <c r="A208">
        <v>218</v>
      </c>
      <c r="B208" s="1"/>
      <c r="C208" s="1"/>
      <c r="D208" s="8">
        <v>1717</v>
      </c>
      <c r="E208" s="1"/>
      <c r="F208" s="1"/>
      <c r="G208" s="1"/>
      <c r="H208" s="275"/>
      <c r="I208" s="1"/>
      <c r="J208" s="1"/>
      <c r="K208" s="1"/>
      <c r="L208" s="275"/>
      <c r="M208" s="1"/>
      <c r="N208" s="1"/>
    </row>
    <row r="209" spans="1:14" ht="15">
      <c r="A209">
        <v>219</v>
      </c>
      <c r="B209" s="1"/>
      <c r="C209" s="1"/>
      <c r="D209" s="8">
        <v>1718</v>
      </c>
      <c r="E209" s="1"/>
      <c r="F209" s="1"/>
      <c r="G209" s="1"/>
      <c r="H209" s="275"/>
      <c r="I209" s="1"/>
      <c r="J209" s="1"/>
      <c r="K209" s="1"/>
      <c r="L209" s="275"/>
      <c r="M209" s="1"/>
      <c r="N209" s="1"/>
    </row>
    <row r="210" spans="1:14" ht="15">
      <c r="A210">
        <v>220</v>
      </c>
      <c r="B210" s="1"/>
      <c r="C210" s="1"/>
      <c r="D210" s="8">
        <v>1719</v>
      </c>
      <c r="E210" s="1"/>
      <c r="F210" s="1"/>
      <c r="G210" s="1"/>
      <c r="H210" s="275"/>
      <c r="I210" s="1"/>
      <c r="J210" s="1"/>
      <c r="K210" s="1"/>
      <c r="L210" s="275"/>
      <c r="M210" s="1"/>
      <c r="N210" s="1"/>
    </row>
    <row r="211" spans="1:14" ht="15">
      <c r="A211">
        <v>221</v>
      </c>
      <c r="B211" s="1"/>
      <c r="C211" s="1"/>
      <c r="D211" s="8">
        <v>1720</v>
      </c>
      <c r="E211" s="1"/>
      <c r="F211" s="1"/>
      <c r="G211" s="1"/>
      <c r="H211" s="275"/>
      <c r="I211" s="1"/>
      <c r="J211" s="1"/>
      <c r="K211" s="1"/>
      <c r="L211" s="275"/>
      <c r="M211" s="1"/>
      <c r="N211" s="1"/>
    </row>
    <row r="212" spans="1:14" ht="15">
      <c r="A212">
        <v>222</v>
      </c>
      <c r="B212" s="1"/>
      <c r="C212" s="1"/>
      <c r="D212" s="8">
        <v>1721</v>
      </c>
      <c r="E212" s="1"/>
      <c r="F212" s="1"/>
      <c r="G212" s="1"/>
      <c r="H212" s="275"/>
      <c r="I212" s="1"/>
      <c r="J212" s="1"/>
      <c r="K212" s="1"/>
      <c r="L212" s="275"/>
      <c r="M212" s="1"/>
      <c r="N212" s="1"/>
    </row>
    <row r="213" spans="1:14" ht="15">
      <c r="A213">
        <v>223</v>
      </c>
      <c r="B213" s="1"/>
      <c r="C213" s="1"/>
      <c r="D213" s="8">
        <v>1722</v>
      </c>
      <c r="E213" s="1"/>
      <c r="F213" s="1"/>
      <c r="G213" s="1"/>
      <c r="H213" s="275"/>
      <c r="I213" s="1"/>
      <c r="J213" s="1"/>
      <c r="K213" s="1"/>
      <c r="L213" s="275"/>
      <c r="M213" s="1"/>
      <c r="N213" s="1"/>
    </row>
    <row r="214" spans="1:14" ht="15">
      <c r="A214">
        <v>224</v>
      </c>
      <c r="B214" s="1"/>
      <c r="C214" s="1"/>
      <c r="D214" s="8">
        <v>1723</v>
      </c>
      <c r="E214" s="1"/>
      <c r="F214" s="1"/>
      <c r="G214" s="1"/>
      <c r="H214" s="275"/>
      <c r="I214" s="1"/>
      <c r="J214" s="1"/>
      <c r="K214" s="1"/>
      <c r="L214" s="275"/>
      <c r="M214" s="1"/>
      <c r="N214" s="1"/>
    </row>
    <row r="215" spans="1:14" ht="15">
      <c r="A215">
        <v>225</v>
      </c>
      <c r="B215" s="1"/>
      <c r="C215" s="1"/>
      <c r="D215" s="8">
        <v>1724</v>
      </c>
      <c r="E215" s="1"/>
      <c r="F215" s="1"/>
      <c r="G215" s="1"/>
      <c r="H215" s="275"/>
      <c r="I215" s="1"/>
      <c r="J215" s="1"/>
      <c r="K215" s="1"/>
      <c r="L215" s="275"/>
      <c r="M215" s="1"/>
      <c r="N215" s="1"/>
    </row>
    <row r="216" spans="1:14" ht="15">
      <c r="A216">
        <v>226</v>
      </c>
      <c r="B216" s="1"/>
      <c r="C216" s="1"/>
      <c r="D216" s="8">
        <v>1725</v>
      </c>
      <c r="E216" s="1"/>
      <c r="F216" s="1"/>
      <c r="G216" s="1"/>
      <c r="H216" s="275"/>
      <c r="I216" s="1"/>
      <c r="J216" s="1"/>
      <c r="K216" s="1"/>
      <c r="L216" s="275"/>
      <c r="M216" s="1"/>
      <c r="N216" s="1"/>
    </row>
    <row r="217" spans="1:14" ht="15">
      <c r="A217">
        <v>227</v>
      </c>
      <c r="B217" s="1"/>
      <c r="C217" s="1"/>
      <c r="D217" s="8">
        <v>1726</v>
      </c>
      <c r="E217" s="1"/>
      <c r="F217" s="1"/>
      <c r="G217" s="1"/>
      <c r="H217" s="275"/>
      <c r="I217" s="1"/>
      <c r="J217" s="1"/>
      <c r="K217" s="1"/>
      <c r="L217" s="275"/>
      <c r="M217" s="1"/>
      <c r="N217" s="1"/>
    </row>
    <row r="218" spans="1:14" ht="15">
      <c r="A218">
        <v>228</v>
      </c>
      <c r="B218" s="1"/>
      <c r="C218" s="1"/>
      <c r="D218" s="8">
        <v>1727</v>
      </c>
      <c r="E218" s="1"/>
      <c r="F218" s="1"/>
      <c r="G218" s="1"/>
      <c r="H218" s="275"/>
      <c r="I218" s="1"/>
      <c r="J218" s="1"/>
      <c r="K218" s="1"/>
      <c r="L218" s="275"/>
      <c r="M218" s="1"/>
      <c r="N218" s="1"/>
    </row>
    <row r="219" spans="1:14" ht="15">
      <c r="A219">
        <v>229</v>
      </c>
      <c r="B219" s="1"/>
      <c r="C219" s="1"/>
      <c r="D219" s="8">
        <v>1728</v>
      </c>
      <c r="E219" s="1"/>
      <c r="F219" s="1"/>
      <c r="G219" s="1"/>
      <c r="H219" s="275"/>
      <c r="I219" s="1"/>
      <c r="J219" s="1"/>
      <c r="K219" s="1"/>
      <c r="L219" s="275"/>
      <c r="M219" s="1"/>
      <c r="N219" s="1"/>
    </row>
    <row r="220" spans="1:14" ht="15">
      <c r="A220">
        <v>230</v>
      </c>
      <c r="B220" s="1"/>
      <c r="C220" s="1"/>
      <c r="D220" s="8">
        <v>1729</v>
      </c>
      <c r="E220" s="1"/>
      <c r="F220" s="1"/>
      <c r="G220" s="1"/>
      <c r="H220" s="275"/>
      <c r="I220" s="1"/>
      <c r="J220" s="1"/>
      <c r="K220" s="1"/>
      <c r="L220" s="275"/>
      <c r="M220" s="1"/>
      <c r="N220" s="1"/>
    </row>
    <row r="221" spans="1:14" ht="15">
      <c r="A221">
        <v>231</v>
      </c>
      <c r="B221" s="1"/>
      <c r="C221" s="1"/>
      <c r="D221" s="8">
        <v>1730</v>
      </c>
      <c r="E221" s="1"/>
      <c r="F221" s="1"/>
      <c r="G221" s="1"/>
      <c r="H221" s="275"/>
      <c r="I221" s="1"/>
      <c r="J221" s="1"/>
      <c r="K221" s="1"/>
      <c r="L221" s="275"/>
      <c r="M221" s="1"/>
      <c r="N221" s="1"/>
    </row>
    <row r="222" spans="1:14" ht="15">
      <c r="A222">
        <v>232</v>
      </c>
      <c r="B222" s="1"/>
      <c r="C222" s="1"/>
      <c r="D222" s="8">
        <v>1731</v>
      </c>
      <c r="E222" s="1"/>
      <c r="F222" s="1"/>
      <c r="G222" s="1"/>
      <c r="H222" s="275"/>
      <c r="I222" s="1"/>
      <c r="J222" s="1"/>
      <c r="K222" s="1"/>
      <c r="L222" s="275"/>
      <c r="M222" s="1"/>
      <c r="N222" s="1"/>
    </row>
    <row r="223" spans="1:14" ht="15">
      <c r="A223">
        <v>233</v>
      </c>
      <c r="B223" s="1"/>
      <c r="C223" s="1"/>
      <c r="D223" s="8">
        <v>1732</v>
      </c>
      <c r="E223" s="1"/>
      <c r="F223" s="1"/>
      <c r="G223" s="1"/>
      <c r="H223" s="275"/>
      <c r="I223" s="1"/>
      <c r="J223" s="1"/>
      <c r="K223" s="1"/>
      <c r="L223" s="275"/>
      <c r="M223" s="1"/>
      <c r="N223" s="1"/>
    </row>
    <row r="224" spans="1:14" ht="15">
      <c r="A224">
        <v>234</v>
      </c>
      <c r="B224" s="1"/>
      <c r="C224" s="1"/>
      <c r="D224" s="8">
        <v>1733</v>
      </c>
      <c r="E224" s="1"/>
      <c r="F224" s="1"/>
      <c r="G224" s="1"/>
      <c r="H224" s="275"/>
      <c r="I224" s="1"/>
      <c r="J224" s="1"/>
      <c r="K224" s="1"/>
      <c r="L224" s="275"/>
      <c r="M224" s="1"/>
      <c r="N224" s="1"/>
    </row>
    <row r="225" spans="1:14" ht="15">
      <c r="A225">
        <v>235</v>
      </c>
      <c r="B225" s="1"/>
      <c r="C225" s="1"/>
      <c r="D225" s="8">
        <v>1734</v>
      </c>
      <c r="E225" s="1"/>
      <c r="F225" s="1"/>
      <c r="G225" s="1"/>
      <c r="H225" s="275"/>
      <c r="I225" s="1"/>
      <c r="J225" s="1"/>
      <c r="K225" s="1"/>
      <c r="L225" s="275"/>
      <c r="M225" s="1"/>
      <c r="N225" s="1"/>
    </row>
    <row r="226" spans="1:14" ht="15">
      <c r="A226">
        <v>236</v>
      </c>
      <c r="B226" s="1"/>
      <c r="C226" s="1"/>
      <c r="D226" s="8">
        <v>1735</v>
      </c>
      <c r="E226" s="1"/>
      <c r="F226" s="1"/>
      <c r="G226" s="1"/>
      <c r="H226" s="275"/>
      <c r="I226" s="1"/>
      <c r="J226" s="1"/>
      <c r="K226" s="1"/>
      <c r="L226" s="275"/>
      <c r="M226" s="1"/>
      <c r="N226" s="1"/>
    </row>
    <row r="227" spans="1:14" ht="15">
      <c r="A227">
        <v>237</v>
      </c>
      <c r="B227" s="1"/>
      <c r="C227" s="1"/>
      <c r="D227" s="8">
        <v>1736</v>
      </c>
      <c r="E227" s="1"/>
      <c r="F227" s="1"/>
      <c r="G227" s="1"/>
      <c r="H227" s="275"/>
      <c r="I227" s="1"/>
      <c r="J227" s="1"/>
      <c r="K227" s="1"/>
      <c r="L227" s="275"/>
      <c r="M227" s="1"/>
      <c r="N227" s="1"/>
    </row>
    <row r="228" spans="1:14" ht="15">
      <c r="A228">
        <v>238</v>
      </c>
      <c r="B228" s="1"/>
      <c r="C228" s="1"/>
      <c r="D228" s="8">
        <v>1737</v>
      </c>
      <c r="E228" s="1"/>
      <c r="F228" s="1"/>
      <c r="G228" s="1"/>
      <c r="H228" s="275"/>
      <c r="I228" s="1"/>
      <c r="J228" s="1"/>
      <c r="K228" s="1"/>
      <c r="L228" s="275"/>
      <c r="M228" s="1"/>
      <c r="N228" s="1"/>
    </row>
    <row r="229" spans="1:14" ht="15">
      <c r="A229">
        <v>239</v>
      </c>
      <c r="B229" s="1"/>
      <c r="C229" s="1"/>
      <c r="D229" s="8">
        <v>1738</v>
      </c>
      <c r="E229" s="1"/>
      <c r="F229" s="1"/>
      <c r="G229" s="1"/>
      <c r="H229" s="275"/>
      <c r="I229" s="1"/>
      <c r="J229" s="1"/>
      <c r="K229" s="1"/>
      <c r="L229" s="275"/>
      <c r="M229" s="1"/>
      <c r="N229" s="1"/>
    </row>
    <row r="230" spans="1:14" ht="15">
      <c r="A230">
        <v>240</v>
      </c>
      <c r="B230" s="1"/>
      <c r="C230" s="1"/>
      <c r="D230" s="8">
        <v>1739</v>
      </c>
      <c r="E230" s="1"/>
      <c r="F230" s="1"/>
      <c r="G230" s="1"/>
      <c r="H230" s="275"/>
      <c r="I230" s="1"/>
      <c r="J230" s="1"/>
      <c r="K230" s="1"/>
      <c r="L230" s="275"/>
      <c r="M230" s="1"/>
      <c r="N230" s="1"/>
    </row>
    <row r="231" spans="1:14" ht="15">
      <c r="A231">
        <v>241</v>
      </c>
      <c r="B231" s="1"/>
      <c r="C231" s="1"/>
      <c r="D231" s="8">
        <v>1740</v>
      </c>
      <c r="E231" s="1"/>
      <c r="F231" s="1"/>
      <c r="G231" s="1"/>
      <c r="H231" s="275"/>
      <c r="I231" s="1"/>
      <c r="J231" s="1"/>
      <c r="K231" s="1"/>
      <c r="L231" s="275"/>
      <c r="M231" s="1"/>
      <c r="N231" s="1"/>
    </row>
    <row r="232" spans="1:14" ht="15">
      <c r="A232">
        <v>242</v>
      </c>
      <c r="B232" s="1"/>
      <c r="C232" s="1"/>
      <c r="D232" s="8">
        <v>1741</v>
      </c>
      <c r="E232" s="1"/>
      <c r="F232" s="1"/>
      <c r="G232" s="1"/>
      <c r="H232" s="275"/>
      <c r="I232" s="1"/>
      <c r="J232" s="1"/>
      <c r="K232" s="1"/>
      <c r="L232" s="275"/>
      <c r="M232" s="1"/>
      <c r="N232" s="1"/>
    </row>
    <row r="233" spans="1:14" ht="15">
      <c r="A233">
        <v>243</v>
      </c>
      <c r="B233" s="1"/>
      <c r="C233" s="1"/>
      <c r="D233" s="8">
        <v>1742</v>
      </c>
      <c r="E233" s="1"/>
      <c r="F233" s="1"/>
      <c r="G233" s="1"/>
      <c r="H233" s="275"/>
      <c r="I233" s="1"/>
      <c r="J233" s="1"/>
      <c r="K233" s="1"/>
      <c r="L233" s="275"/>
      <c r="M233" s="1"/>
      <c r="N233" s="1"/>
    </row>
    <row r="234" spans="1:14" ht="15">
      <c r="A234">
        <v>244</v>
      </c>
      <c r="B234" s="1"/>
      <c r="C234" s="1"/>
      <c r="D234" s="8">
        <v>1743</v>
      </c>
      <c r="E234" s="1"/>
      <c r="F234" s="1"/>
      <c r="G234" s="1"/>
      <c r="H234" s="275"/>
      <c r="I234" s="1"/>
      <c r="J234" s="1"/>
      <c r="K234" s="1"/>
      <c r="L234" s="275"/>
      <c r="M234" s="1"/>
      <c r="N234" s="1"/>
    </row>
    <row r="235" spans="1:14" ht="15">
      <c r="A235">
        <v>245</v>
      </c>
      <c r="B235" s="1"/>
      <c r="C235" s="1"/>
      <c r="D235" s="8">
        <v>1744</v>
      </c>
      <c r="E235" s="1"/>
      <c r="F235" s="1"/>
      <c r="G235" s="1"/>
      <c r="H235" s="275"/>
      <c r="I235" s="1"/>
      <c r="J235" s="1"/>
      <c r="K235" s="1"/>
      <c r="L235" s="275"/>
      <c r="M235" s="1"/>
      <c r="N235" s="1"/>
    </row>
    <row r="236" spans="1:14" ht="15">
      <c r="A236">
        <v>246</v>
      </c>
      <c r="B236" s="1"/>
      <c r="C236" s="1"/>
      <c r="D236" s="8">
        <v>1745</v>
      </c>
      <c r="E236" s="1"/>
      <c r="F236" s="1"/>
      <c r="G236" s="1"/>
      <c r="H236" s="275"/>
      <c r="I236" s="1"/>
      <c r="J236" s="1"/>
      <c r="K236" s="1"/>
      <c r="L236" s="275"/>
      <c r="M236" s="1"/>
      <c r="N236" s="1"/>
    </row>
    <row r="237" spans="1:14" ht="15">
      <c r="A237">
        <v>247</v>
      </c>
      <c r="B237" s="1"/>
      <c r="C237" s="1"/>
      <c r="D237" s="8">
        <v>1746</v>
      </c>
      <c r="E237" s="1"/>
      <c r="F237" s="1"/>
      <c r="G237" s="1"/>
      <c r="H237" s="275"/>
      <c r="I237" s="1"/>
      <c r="J237" s="1"/>
      <c r="K237" s="1"/>
      <c r="L237" s="275"/>
      <c r="M237" s="1"/>
      <c r="N237" s="1"/>
    </row>
    <row r="238" spans="1:14" ht="15">
      <c r="A238">
        <v>248</v>
      </c>
      <c r="B238" s="1"/>
      <c r="C238" s="1"/>
      <c r="D238" s="8">
        <v>1747</v>
      </c>
      <c r="E238" s="1"/>
      <c r="F238" s="1"/>
      <c r="G238" s="1"/>
      <c r="H238" s="275"/>
      <c r="I238" s="1"/>
      <c r="J238" s="1"/>
      <c r="K238" s="1"/>
      <c r="L238" s="275"/>
      <c r="M238" s="1"/>
      <c r="N238" s="1"/>
    </row>
    <row r="239" spans="1:14" ht="15">
      <c r="A239">
        <v>249</v>
      </c>
      <c r="B239" s="1"/>
      <c r="C239" s="1"/>
      <c r="D239" s="8">
        <v>1748</v>
      </c>
      <c r="E239" s="1"/>
      <c r="F239" s="1"/>
      <c r="G239" s="1"/>
      <c r="H239" s="275"/>
      <c r="I239" s="1"/>
      <c r="J239" s="1"/>
      <c r="K239" s="1"/>
      <c r="L239" s="275"/>
      <c r="M239" s="1"/>
      <c r="N239" s="1"/>
    </row>
    <row r="240" spans="1:14" ht="15">
      <c r="A240">
        <v>250</v>
      </c>
      <c r="B240" s="1"/>
      <c r="C240" s="1"/>
      <c r="D240" s="8">
        <v>1749</v>
      </c>
      <c r="E240" s="1"/>
      <c r="F240" s="1"/>
      <c r="G240" s="1"/>
      <c r="H240" s="275"/>
      <c r="I240" s="1"/>
      <c r="J240" s="1"/>
      <c r="K240" s="1"/>
      <c r="L240" s="275"/>
      <c r="M240" s="1"/>
      <c r="N240" s="1"/>
    </row>
    <row r="241" spans="1:14" ht="15">
      <c r="A241">
        <v>251</v>
      </c>
      <c r="B241" s="1"/>
      <c r="C241" s="1"/>
      <c r="D241" s="8">
        <v>1750</v>
      </c>
      <c r="E241" s="1"/>
      <c r="F241" s="1"/>
      <c r="G241" s="1"/>
      <c r="H241" s="275"/>
      <c r="I241" s="1"/>
      <c r="J241" s="1"/>
      <c r="K241" s="1"/>
      <c r="L241" s="275"/>
      <c r="M241" s="1"/>
      <c r="N241" s="1"/>
    </row>
    <row r="242" spans="1:14" ht="15">
      <c r="A242">
        <v>252</v>
      </c>
      <c r="B242" s="1"/>
      <c r="C242" s="1"/>
      <c r="D242" s="8">
        <v>1751</v>
      </c>
      <c r="E242" s="1"/>
      <c r="F242" s="1"/>
      <c r="G242" s="1"/>
      <c r="H242" s="275"/>
      <c r="I242" s="1"/>
      <c r="J242" s="1"/>
      <c r="K242" s="1"/>
      <c r="L242" s="275"/>
      <c r="M242" s="1"/>
      <c r="N242" s="1"/>
    </row>
    <row r="243" spans="1:14" ht="15">
      <c r="A243">
        <v>253</v>
      </c>
      <c r="B243" s="1"/>
      <c r="C243" s="1"/>
      <c r="D243" s="8">
        <v>1752</v>
      </c>
      <c r="E243" s="1"/>
      <c r="F243" s="1"/>
      <c r="G243" s="1"/>
      <c r="H243" s="275"/>
      <c r="I243" s="1"/>
      <c r="J243" s="1"/>
      <c r="K243" s="1"/>
      <c r="L243" s="275"/>
      <c r="M243" s="1"/>
      <c r="N243" s="1"/>
    </row>
    <row r="244" spans="1:14" ht="15">
      <c r="A244">
        <v>254</v>
      </c>
      <c r="B244" s="1"/>
      <c r="C244" s="1"/>
      <c r="D244" s="8">
        <v>1753</v>
      </c>
      <c r="E244" s="1"/>
      <c r="F244" s="1"/>
      <c r="G244" s="1"/>
      <c r="H244" s="275"/>
      <c r="I244" s="1"/>
      <c r="J244" s="1"/>
      <c r="K244" s="1"/>
      <c r="L244" s="275"/>
      <c r="M244" s="1"/>
      <c r="N244" s="1"/>
    </row>
    <row r="245" spans="1:14" ht="15">
      <c r="A245">
        <v>255</v>
      </c>
      <c r="B245" s="1"/>
      <c r="C245" s="1"/>
      <c r="D245" s="8">
        <v>1754</v>
      </c>
      <c r="E245" s="1"/>
      <c r="F245" s="1"/>
      <c r="G245" s="1"/>
      <c r="H245" s="275"/>
      <c r="I245" s="1"/>
      <c r="J245" s="1"/>
      <c r="K245" s="1"/>
      <c r="L245" s="275"/>
      <c r="M245" s="1"/>
      <c r="N245" s="1"/>
    </row>
    <row r="246" spans="1:14" ht="15">
      <c r="A246">
        <v>256</v>
      </c>
      <c r="B246" s="1"/>
      <c r="C246" s="1"/>
      <c r="D246" s="8">
        <v>1755</v>
      </c>
      <c r="E246" s="1"/>
      <c r="F246" s="1"/>
      <c r="G246" s="1"/>
      <c r="H246" s="275"/>
      <c r="I246" s="1"/>
      <c r="J246" s="1"/>
      <c r="K246" s="1"/>
      <c r="L246" s="275"/>
      <c r="M246" s="1"/>
      <c r="N246" s="1"/>
    </row>
    <row r="247" spans="1:14" ht="15">
      <c r="A247">
        <v>257</v>
      </c>
      <c r="B247" s="1"/>
      <c r="C247" s="1"/>
      <c r="D247" s="8">
        <v>1756</v>
      </c>
      <c r="E247" s="1"/>
      <c r="F247" s="1"/>
      <c r="G247" s="1"/>
      <c r="H247" s="275"/>
      <c r="I247" s="1"/>
      <c r="J247" s="1"/>
      <c r="K247" s="1"/>
      <c r="L247" s="275"/>
      <c r="M247" s="1"/>
      <c r="N247" s="1"/>
    </row>
    <row r="248" spans="1:14" ht="15">
      <c r="A248">
        <v>258</v>
      </c>
      <c r="B248" s="1"/>
      <c r="C248" s="1"/>
      <c r="D248" s="8">
        <v>1757</v>
      </c>
      <c r="E248" s="1"/>
      <c r="F248" s="1"/>
      <c r="G248" s="1"/>
      <c r="H248" s="275"/>
      <c r="I248" s="1"/>
      <c r="J248" s="1"/>
      <c r="K248" s="1"/>
      <c r="L248" s="275"/>
      <c r="M248" s="1"/>
      <c r="N248" s="1"/>
    </row>
    <row r="249" spans="1:14" ht="15">
      <c r="A249">
        <v>259</v>
      </c>
      <c r="B249" s="1"/>
      <c r="C249" s="1"/>
      <c r="D249" s="8">
        <v>1758</v>
      </c>
      <c r="E249" s="1"/>
      <c r="F249" s="1"/>
      <c r="G249" s="1"/>
      <c r="H249" s="275"/>
      <c r="I249" s="1"/>
      <c r="J249" s="1"/>
      <c r="K249" s="1"/>
      <c r="L249" s="275"/>
      <c r="M249" s="1"/>
      <c r="N249" s="1"/>
    </row>
    <row r="250" spans="1:14" ht="15">
      <c r="A250">
        <v>260</v>
      </c>
      <c r="B250" s="1"/>
      <c r="C250" s="1"/>
      <c r="D250" s="8">
        <v>1759</v>
      </c>
      <c r="E250" s="1"/>
      <c r="F250" s="1"/>
      <c r="G250" s="1"/>
      <c r="H250" s="275"/>
      <c r="I250" s="1"/>
      <c r="J250" s="1"/>
      <c r="K250" s="1"/>
      <c r="L250" s="275"/>
      <c r="M250" s="1"/>
      <c r="N250" s="1"/>
    </row>
    <row r="251" spans="1:14" ht="15">
      <c r="A251">
        <v>261</v>
      </c>
      <c r="B251" s="1"/>
      <c r="C251" s="1"/>
      <c r="D251" s="8">
        <v>1760</v>
      </c>
      <c r="E251" s="1"/>
      <c r="F251" s="1"/>
      <c r="G251" s="1"/>
      <c r="H251" s="275"/>
      <c r="I251" s="1"/>
      <c r="J251" s="1"/>
      <c r="K251" s="1"/>
      <c r="L251" s="275"/>
      <c r="M251" s="1"/>
      <c r="N251" s="1"/>
    </row>
    <row r="252" spans="1:14" ht="15">
      <c r="A252">
        <v>262</v>
      </c>
      <c r="B252" s="1"/>
      <c r="C252" s="1"/>
      <c r="D252" s="8">
        <v>1761</v>
      </c>
      <c r="E252" s="1"/>
      <c r="F252" s="1"/>
      <c r="G252" s="1"/>
      <c r="H252" s="275"/>
      <c r="I252" s="1"/>
      <c r="J252" s="1"/>
      <c r="K252" s="1"/>
      <c r="L252" s="275"/>
      <c r="M252" s="1"/>
      <c r="N252" s="1"/>
    </row>
    <row r="253" spans="1:14" ht="15">
      <c r="A253">
        <v>263</v>
      </c>
      <c r="B253" s="1"/>
      <c r="C253" s="1"/>
      <c r="D253" s="8">
        <v>1762</v>
      </c>
      <c r="E253" s="1"/>
      <c r="F253" s="1"/>
      <c r="G253" s="1"/>
      <c r="H253" s="275"/>
      <c r="I253" s="1"/>
      <c r="J253" s="1"/>
      <c r="K253" s="1"/>
      <c r="L253" s="275"/>
      <c r="M253" s="1"/>
      <c r="N253" s="1"/>
    </row>
    <row r="254" spans="1:14" ht="15">
      <c r="A254">
        <v>264</v>
      </c>
      <c r="B254" s="1"/>
      <c r="C254" s="1"/>
      <c r="D254" s="8">
        <v>1763</v>
      </c>
      <c r="E254" s="1"/>
      <c r="F254" s="1"/>
      <c r="G254" s="1"/>
      <c r="H254" s="275"/>
      <c r="I254" s="1"/>
      <c r="J254" s="1"/>
      <c r="K254" s="1"/>
      <c r="L254" s="275"/>
      <c r="M254" s="1"/>
      <c r="N254" s="1"/>
    </row>
    <row r="255" spans="1:14" ht="15">
      <c r="A255">
        <v>265</v>
      </c>
      <c r="B255" s="1"/>
      <c r="C255" s="1"/>
      <c r="D255" s="8">
        <v>1764</v>
      </c>
      <c r="E255" s="1"/>
      <c r="F255" s="1"/>
      <c r="G255" s="1"/>
      <c r="H255" s="275"/>
      <c r="I255" s="1"/>
      <c r="J255" s="1"/>
      <c r="K255" s="1"/>
      <c r="L255" s="275"/>
      <c r="M255" s="1"/>
      <c r="N255" s="1"/>
    </row>
    <row r="256" spans="1:14" ht="15">
      <c r="A256">
        <v>266</v>
      </c>
      <c r="B256" s="1"/>
      <c r="C256" s="1"/>
      <c r="D256" s="8">
        <v>1765</v>
      </c>
      <c r="E256" s="1"/>
      <c r="F256" s="1"/>
      <c r="G256" s="1"/>
      <c r="H256" s="275"/>
      <c r="I256" s="1"/>
      <c r="J256" s="1"/>
      <c r="K256" s="1"/>
      <c r="L256" s="275"/>
      <c r="M256" s="1"/>
      <c r="N256" s="1"/>
    </row>
    <row r="257" spans="1:14" ht="15">
      <c r="A257">
        <v>267</v>
      </c>
      <c r="B257" s="1"/>
      <c r="C257" s="1"/>
      <c r="D257" s="8">
        <v>1766</v>
      </c>
      <c r="E257" s="1"/>
      <c r="F257" s="1"/>
      <c r="G257" s="1"/>
      <c r="H257" s="275"/>
      <c r="I257" s="1"/>
      <c r="J257" s="1"/>
      <c r="K257" s="1"/>
      <c r="L257" s="275"/>
      <c r="M257" s="1"/>
      <c r="N257" s="1"/>
    </row>
    <row r="258" spans="1:14" ht="15">
      <c r="A258">
        <v>268</v>
      </c>
      <c r="B258" s="1"/>
      <c r="C258" s="1"/>
      <c r="D258" s="8">
        <v>1767</v>
      </c>
      <c r="E258" s="1"/>
      <c r="F258" s="1"/>
      <c r="G258" s="1"/>
      <c r="H258" s="275"/>
      <c r="I258" s="1"/>
      <c r="J258" s="1"/>
      <c r="K258" s="1"/>
      <c r="L258" s="275"/>
      <c r="M258" s="1"/>
      <c r="N258" s="1"/>
    </row>
    <row r="259" spans="1:14" ht="15">
      <c r="A259">
        <v>269</v>
      </c>
      <c r="B259" s="1"/>
      <c r="C259" s="1"/>
      <c r="D259" s="8">
        <v>1768</v>
      </c>
      <c r="E259" s="1"/>
      <c r="F259" s="1"/>
      <c r="G259" s="1"/>
      <c r="H259" s="275"/>
      <c r="I259" s="1"/>
      <c r="J259" s="1"/>
      <c r="K259" s="1"/>
      <c r="L259" s="275"/>
      <c r="M259" s="1"/>
      <c r="N259" s="1"/>
    </row>
    <row r="260" spans="1:14" ht="15">
      <c r="A260">
        <v>270</v>
      </c>
      <c r="B260" s="1"/>
      <c r="C260" s="1"/>
      <c r="D260" s="8">
        <v>1769</v>
      </c>
      <c r="E260" s="1"/>
      <c r="F260" s="1"/>
      <c r="G260" s="1"/>
      <c r="H260" s="275"/>
      <c r="I260" s="1"/>
      <c r="J260" s="1"/>
      <c r="K260" s="1"/>
      <c r="L260" s="275"/>
      <c r="M260" s="1"/>
      <c r="N260" s="1"/>
    </row>
    <row r="261" spans="1:14" ht="15">
      <c r="A261">
        <v>271</v>
      </c>
      <c r="B261" s="1"/>
      <c r="C261" s="1"/>
      <c r="D261" s="8">
        <v>1770</v>
      </c>
      <c r="E261" s="1"/>
      <c r="F261" s="1"/>
      <c r="G261" s="1"/>
      <c r="H261" s="275"/>
      <c r="I261" s="1"/>
      <c r="J261" s="1"/>
      <c r="K261" s="1"/>
      <c r="L261" s="275"/>
      <c r="M261" s="1"/>
      <c r="N261" s="1"/>
    </row>
    <row r="262" spans="1:14" ht="15">
      <c r="A262">
        <v>272</v>
      </c>
      <c r="B262" s="1"/>
      <c r="C262" s="1"/>
      <c r="D262" s="8">
        <v>1771</v>
      </c>
      <c r="E262" s="1"/>
      <c r="F262" s="1"/>
      <c r="G262" s="1"/>
      <c r="H262" s="275"/>
      <c r="I262" s="1"/>
      <c r="J262" s="1"/>
      <c r="K262" s="1"/>
      <c r="L262" s="275"/>
      <c r="M262" s="1"/>
      <c r="N262" s="1"/>
    </row>
    <row r="263" spans="1:14" ht="15">
      <c r="A263">
        <v>273</v>
      </c>
      <c r="B263" s="1"/>
      <c r="C263" s="1"/>
      <c r="D263" s="8">
        <v>1772</v>
      </c>
      <c r="E263" s="1"/>
      <c r="F263" s="1"/>
      <c r="G263" s="1"/>
      <c r="H263" s="275"/>
      <c r="I263" s="1"/>
      <c r="J263" s="1"/>
      <c r="K263" s="1"/>
      <c r="L263" s="275"/>
      <c r="M263" s="1"/>
      <c r="N263" s="1"/>
    </row>
    <row r="264" spans="1:14" ht="15">
      <c r="A264">
        <v>274</v>
      </c>
      <c r="B264" s="1"/>
      <c r="C264" s="1"/>
      <c r="D264" s="8">
        <v>1773</v>
      </c>
      <c r="E264" s="1"/>
      <c r="F264" s="1"/>
      <c r="G264" s="1"/>
      <c r="H264" s="275"/>
      <c r="I264" s="1"/>
      <c r="J264" s="1"/>
      <c r="K264" s="1"/>
      <c r="L264" s="275"/>
      <c r="M264" s="1"/>
      <c r="N264" s="1"/>
    </row>
    <row r="265" spans="1:14" ht="15">
      <c r="A265">
        <v>275</v>
      </c>
      <c r="B265" s="1"/>
      <c r="C265" s="1"/>
      <c r="D265" s="8">
        <v>1774</v>
      </c>
      <c r="E265" s="1"/>
      <c r="F265" s="1"/>
      <c r="G265" s="1"/>
      <c r="H265" s="275"/>
      <c r="I265" s="1"/>
      <c r="J265" s="1"/>
      <c r="K265" s="1"/>
      <c r="L265" s="275"/>
      <c r="M265" s="1"/>
      <c r="N265" s="1"/>
    </row>
    <row r="266" spans="1:14" ht="15">
      <c r="A266">
        <v>276</v>
      </c>
      <c r="B266" s="1"/>
      <c r="C266" s="1"/>
      <c r="D266" s="8">
        <v>1775</v>
      </c>
      <c r="E266" s="1"/>
      <c r="F266" s="1"/>
      <c r="G266" s="1"/>
      <c r="H266" s="275"/>
      <c r="I266" s="1"/>
      <c r="J266" s="1"/>
      <c r="K266" s="1"/>
      <c r="L266" s="275"/>
      <c r="M266" s="1"/>
      <c r="N266" s="1"/>
    </row>
    <row r="267" spans="1:14" ht="15">
      <c r="A267">
        <v>277</v>
      </c>
      <c r="B267" s="1"/>
      <c r="C267" s="1"/>
      <c r="D267" s="8">
        <v>1776</v>
      </c>
      <c r="E267" s="1"/>
      <c r="F267" s="1"/>
      <c r="G267" s="1"/>
      <c r="H267" s="275"/>
      <c r="I267" s="1"/>
      <c r="J267" s="1"/>
      <c r="K267" s="1"/>
      <c r="L267" s="275"/>
      <c r="M267" s="1"/>
      <c r="N267" s="1"/>
    </row>
    <row r="268" spans="1:14" ht="15">
      <c r="A268">
        <v>278</v>
      </c>
      <c r="B268" s="1"/>
      <c r="C268" s="1"/>
      <c r="D268" s="8">
        <v>1777</v>
      </c>
      <c r="E268" s="1"/>
      <c r="F268" s="1"/>
      <c r="G268" s="1"/>
      <c r="H268" s="275"/>
      <c r="I268" s="1"/>
      <c r="J268" s="1"/>
      <c r="K268" s="1"/>
      <c r="L268" s="275"/>
      <c r="M268" s="1"/>
      <c r="N268" s="1"/>
    </row>
    <row r="269" spans="1:14" ht="15">
      <c r="A269">
        <v>279</v>
      </c>
      <c r="B269" s="1"/>
      <c r="C269" s="1"/>
      <c r="D269" s="8">
        <v>1778</v>
      </c>
      <c r="E269" s="1"/>
      <c r="F269" s="1"/>
      <c r="G269" s="1"/>
      <c r="H269" s="275"/>
      <c r="I269" s="1"/>
      <c r="J269" s="1"/>
      <c r="K269" s="1"/>
      <c r="L269" s="275"/>
      <c r="M269" s="1"/>
      <c r="N269" s="1"/>
    </row>
    <row r="270" spans="1:14" ht="15">
      <c r="A270">
        <v>280</v>
      </c>
      <c r="B270" s="1"/>
      <c r="C270" s="1"/>
      <c r="D270" s="8">
        <v>1779</v>
      </c>
      <c r="E270" s="1"/>
      <c r="F270" s="1"/>
      <c r="G270" s="1"/>
      <c r="H270" s="275"/>
      <c r="I270" s="1"/>
      <c r="J270" s="1"/>
      <c r="K270" s="1"/>
      <c r="L270" s="275"/>
      <c r="M270" s="1"/>
      <c r="N270" s="1"/>
    </row>
    <row r="271" spans="1:14" ht="15">
      <c r="A271">
        <v>281</v>
      </c>
      <c r="B271" s="1"/>
      <c r="C271" s="1"/>
      <c r="D271" s="8">
        <v>1780</v>
      </c>
      <c r="E271" s="1"/>
      <c r="F271" s="1"/>
      <c r="G271" s="1"/>
      <c r="H271" s="275"/>
      <c r="I271" s="1"/>
      <c r="J271" s="1"/>
      <c r="K271" s="1"/>
      <c r="L271" s="275"/>
      <c r="M271" s="1"/>
      <c r="N271" s="1"/>
    </row>
    <row r="272" spans="1:14" ht="15">
      <c r="A272">
        <v>282</v>
      </c>
      <c r="B272" s="1"/>
      <c r="C272" s="1"/>
      <c r="D272" s="8">
        <v>1781</v>
      </c>
      <c r="E272" s="1"/>
      <c r="F272" s="1"/>
      <c r="G272" s="1"/>
      <c r="H272" s="275"/>
      <c r="I272" s="1"/>
      <c r="J272" s="1"/>
      <c r="K272" s="1"/>
      <c r="L272" s="275"/>
      <c r="M272" s="1"/>
      <c r="N272" s="1"/>
    </row>
    <row r="273" spans="1:14" ht="15">
      <c r="A273">
        <v>283</v>
      </c>
      <c r="B273" s="1"/>
      <c r="C273" s="1"/>
      <c r="D273" s="8">
        <v>1782</v>
      </c>
      <c r="E273" s="1"/>
      <c r="F273" s="1"/>
      <c r="G273" s="1"/>
      <c r="H273" s="275"/>
      <c r="I273" s="1"/>
      <c r="J273" s="1"/>
      <c r="K273" s="1"/>
      <c r="L273" s="275"/>
      <c r="M273" s="1"/>
      <c r="N273" s="1"/>
    </row>
    <row r="274" spans="1:14" ht="15">
      <c r="A274">
        <v>284</v>
      </c>
      <c r="B274" s="1"/>
      <c r="C274" s="1"/>
      <c r="D274" s="8">
        <v>1783</v>
      </c>
      <c r="E274" s="1"/>
      <c r="F274" s="1"/>
      <c r="G274" s="1"/>
      <c r="H274" s="275"/>
      <c r="I274" s="1"/>
      <c r="J274" s="1"/>
      <c r="K274" s="1"/>
      <c r="L274" s="275"/>
      <c r="M274" s="1"/>
      <c r="N274" s="1"/>
    </row>
    <row r="275" spans="1:14" ht="15">
      <c r="A275">
        <v>285</v>
      </c>
      <c r="B275" s="1"/>
      <c r="C275" s="1"/>
      <c r="D275" s="8">
        <v>1784</v>
      </c>
      <c r="E275" s="1"/>
      <c r="F275" s="1"/>
      <c r="G275" s="1"/>
      <c r="H275" s="275"/>
      <c r="I275" s="1"/>
      <c r="J275" s="1"/>
      <c r="K275" s="1"/>
      <c r="L275" s="275"/>
      <c r="M275" s="1"/>
      <c r="N275" s="1"/>
    </row>
    <row r="276" spans="1:14" ht="15">
      <c r="A276">
        <v>286</v>
      </c>
      <c r="B276" s="1"/>
      <c r="C276" s="1"/>
      <c r="D276" s="8">
        <v>1785</v>
      </c>
      <c r="E276" s="1"/>
      <c r="F276" s="1"/>
      <c r="G276" s="1"/>
      <c r="H276" s="275"/>
      <c r="I276" s="1"/>
      <c r="J276" s="1"/>
      <c r="K276" s="1"/>
      <c r="L276" s="275"/>
      <c r="M276" s="1"/>
      <c r="N276" s="1"/>
    </row>
    <row r="277" spans="1:14" ht="15">
      <c r="A277">
        <v>287</v>
      </c>
      <c r="B277" s="1"/>
      <c r="C277" s="1"/>
      <c r="D277" s="8">
        <v>1786</v>
      </c>
      <c r="E277" s="1"/>
      <c r="F277" s="1"/>
      <c r="G277" s="1"/>
      <c r="H277" s="275"/>
      <c r="I277" s="1"/>
      <c r="J277" s="1"/>
      <c r="K277" s="1"/>
      <c r="L277" s="275"/>
      <c r="M277" s="1"/>
      <c r="N277" s="1"/>
    </row>
    <row r="278" spans="1:14" ht="15">
      <c r="A278">
        <v>288</v>
      </c>
      <c r="B278" s="1"/>
      <c r="C278" s="1"/>
      <c r="D278" s="8">
        <v>1787</v>
      </c>
      <c r="E278" s="1"/>
      <c r="F278" s="1"/>
      <c r="G278" s="1"/>
      <c r="H278" s="275"/>
      <c r="I278" s="1"/>
      <c r="J278" s="1"/>
      <c r="K278" s="1"/>
      <c r="L278" s="275"/>
      <c r="M278" s="1"/>
      <c r="N278" s="1"/>
    </row>
    <row r="279" spans="1:14" ht="15">
      <c r="A279">
        <v>289</v>
      </c>
      <c r="B279" s="1"/>
      <c r="C279" s="1"/>
      <c r="D279" s="8">
        <v>1788</v>
      </c>
      <c r="E279" s="1"/>
      <c r="F279" s="1"/>
      <c r="G279" s="1"/>
      <c r="H279" s="275"/>
      <c r="I279" s="1"/>
      <c r="J279" s="1"/>
      <c r="K279" s="1"/>
      <c r="L279" s="275"/>
      <c r="M279" s="1"/>
      <c r="N279" s="1"/>
    </row>
    <row r="280" spans="1:14" ht="15">
      <c r="A280">
        <v>290</v>
      </c>
      <c r="B280" s="1"/>
      <c r="C280" s="1"/>
      <c r="D280" s="8">
        <v>1789</v>
      </c>
      <c r="E280" s="1"/>
      <c r="F280" s="1"/>
      <c r="G280" s="1"/>
      <c r="H280" s="275"/>
      <c r="I280" s="1"/>
      <c r="J280" s="1"/>
      <c r="K280" s="1"/>
      <c r="L280" s="275"/>
      <c r="M280" s="1"/>
      <c r="N280" s="1"/>
    </row>
    <row r="281" spans="1:14" ht="15">
      <c r="A281">
        <v>291</v>
      </c>
      <c r="B281" s="1"/>
      <c r="C281" s="1"/>
      <c r="D281" s="8">
        <v>1790</v>
      </c>
      <c r="E281" s="1"/>
      <c r="F281" s="1"/>
      <c r="G281" s="1"/>
      <c r="H281" s="275"/>
      <c r="I281" s="1"/>
      <c r="J281" s="1"/>
      <c r="K281" s="1"/>
      <c r="L281" s="275"/>
      <c r="M281" s="1"/>
      <c r="N281" s="1"/>
    </row>
    <row r="282" spans="1:14" ht="15">
      <c r="A282">
        <v>292</v>
      </c>
      <c r="B282" s="1"/>
      <c r="C282" s="1"/>
      <c r="D282" s="8">
        <v>1791</v>
      </c>
      <c r="E282" s="1"/>
      <c r="F282" s="1"/>
      <c r="G282" s="1"/>
      <c r="H282" s="275"/>
      <c r="I282" s="1"/>
      <c r="J282" s="1"/>
      <c r="K282" s="1"/>
      <c r="L282" s="275"/>
      <c r="M282" s="1"/>
      <c r="N282" s="1"/>
    </row>
    <row r="283" spans="1:14" ht="15">
      <c r="A283">
        <v>293</v>
      </c>
      <c r="B283" s="1"/>
      <c r="C283" s="1"/>
      <c r="D283" s="8">
        <v>1792</v>
      </c>
      <c r="E283" s="1"/>
      <c r="F283" s="1"/>
      <c r="G283" s="1"/>
      <c r="H283" s="275"/>
      <c r="I283" s="1"/>
      <c r="J283" s="1"/>
      <c r="K283" s="1"/>
      <c r="L283" s="275"/>
      <c r="M283" s="1"/>
      <c r="N283" s="1"/>
    </row>
    <row r="284" spans="1:14" ht="15">
      <c r="A284">
        <v>294</v>
      </c>
      <c r="B284" s="1"/>
      <c r="C284" s="1"/>
      <c r="D284" s="8">
        <v>1793</v>
      </c>
      <c r="E284" s="1"/>
      <c r="F284" s="1"/>
      <c r="G284" s="1"/>
      <c r="H284" s="275"/>
      <c r="I284" s="1"/>
      <c r="J284" s="1"/>
      <c r="K284" s="1"/>
      <c r="L284" s="275"/>
      <c r="M284" s="1"/>
      <c r="N284" s="1"/>
    </row>
    <row r="285" spans="1:14" ht="15">
      <c r="A285">
        <v>295</v>
      </c>
      <c r="B285" s="1"/>
      <c r="C285" s="1"/>
      <c r="D285" s="8">
        <v>1794</v>
      </c>
      <c r="E285" s="1"/>
      <c r="F285" s="1"/>
      <c r="G285" s="1"/>
      <c r="H285" s="275"/>
      <c r="I285" s="1"/>
      <c r="J285" s="1"/>
      <c r="K285" s="1"/>
      <c r="L285" s="275"/>
      <c r="M285" s="1"/>
      <c r="N285" s="1"/>
    </row>
    <row r="286" spans="1:14" ht="15">
      <c r="A286">
        <v>296</v>
      </c>
      <c r="B286" s="1"/>
      <c r="C286" s="1"/>
      <c r="D286" s="8">
        <v>1795</v>
      </c>
      <c r="E286" s="1"/>
      <c r="F286" s="1"/>
      <c r="G286" s="1"/>
      <c r="H286" s="275"/>
      <c r="I286" s="1"/>
      <c r="J286" s="1"/>
      <c r="K286" s="1"/>
      <c r="L286" s="275"/>
      <c r="M286" s="1"/>
      <c r="N286" s="1"/>
    </row>
    <row r="287" spans="1:14" ht="15">
      <c r="A287">
        <v>297</v>
      </c>
      <c r="B287" s="1"/>
      <c r="C287" s="1"/>
      <c r="D287" s="8">
        <v>1796</v>
      </c>
      <c r="E287" s="1"/>
      <c r="F287" s="1"/>
      <c r="G287" s="1"/>
      <c r="H287" s="275"/>
      <c r="I287" s="1"/>
      <c r="J287" s="1"/>
      <c r="K287" s="1"/>
      <c r="L287" s="275"/>
      <c r="M287" s="1"/>
      <c r="N287" s="1"/>
    </row>
    <row r="288" spans="1:14" ht="15">
      <c r="A288">
        <v>298</v>
      </c>
      <c r="B288" s="1"/>
      <c r="C288" s="1"/>
      <c r="D288" s="8">
        <v>1797</v>
      </c>
      <c r="E288" s="1"/>
      <c r="F288" s="1"/>
      <c r="G288" s="1"/>
      <c r="H288" s="275"/>
      <c r="I288" s="1"/>
      <c r="J288" s="1"/>
      <c r="K288" s="1"/>
      <c r="L288" s="275"/>
      <c r="M288" s="1"/>
      <c r="N288" s="1"/>
    </row>
    <row r="289" spans="1:14" ht="15">
      <c r="A289">
        <v>299</v>
      </c>
      <c r="B289" s="1"/>
      <c r="C289" s="1"/>
      <c r="D289" s="8">
        <v>1798</v>
      </c>
      <c r="E289" s="1"/>
      <c r="F289" s="1"/>
      <c r="G289" s="1"/>
      <c r="H289" s="275"/>
      <c r="I289" s="1"/>
      <c r="J289" s="1"/>
      <c r="K289" s="1"/>
      <c r="L289" s="275"/>
      <c r="M289" s="1"/>
      <c r="N289" s="1"/>
    </row>
    <row r="290" spans="1:14" ht="15">
      <c r="A290">
        <v>300</v>
      </c>
      <c r="B290" s="1"/>
      <c r="C290" s="1"/>
      <c r="D290" s="8">
        <v>1799</v>
      </c>
      <c r="E290" s="1"/>
      <c r="F290" s="1"/>
      <c r="G290" s="1"/>
      <c r="H290" s="275"/>
      <c r="I290" s="1"/>
      <c r="J290" s="1"/>
      <c r="K290" s="1"/>
      <c r="L290" s="275"/>
      <c r="M290" s="1"/>
      <c r="N290" s="1"/>
    </row>
    <row r="291" spans="1:14" ht="15">
      <c r="A291">
        <v>301</v>
      </c>
      <c r="B291" s="1"/>
      <c r="C291" s="1"/>
      <c r="D291" s="8">
        <v>1800</v>
      </c>
      <c r="E291" s="1"/>
      <c r="F291" s="1"/>
      <c r="G291" s="1"/>
      <c r="H291" s="275"/>
      <c r="I291" s="1"/>
      <c r="J291" s="1"/>
      <c r="K291" s="1"/>
      <c r="L291" s="275"/>
      <c r="M291" s="1"/>
      <c r="N291" s="1"/>
    </row>
    <row r="292" spans="1:14" ht="15">
      <c r="A292">
        <v>302</v>
      </c>
      <c r="B292" s="1"/>
      <c r="C292" s="1"/>
      <c r="D292" s="8">
        <v>1801</v>
      </c>
      <c r="E292" s="1"/>
      <c r="F292" s="1"/>
      <c r="G292" s="1"/>
      <c r="H292" s="275"/>
      <c r="I292" s="1"/>
      <c r="J292" s="1"/>
      <c r="K292" s="1"/>
      <c r="L292" s="275"/>
      <c r="M292" s="1"/>
      <c r="N292" s="1"/>
    </row>
    <row r="293" spans="1:14" ht="15">
      <c r="A293">
        <v>303</v>
      </c>
      <c r="B293" s="1"/>
      <c r="C293" s="1"/>
      <c r="D293" s="8">
        <v>1802</v>
      </c>
      <c r="E293" s="1"/>
      <c r="F293" s="1"/>
      <c r="G293" s="1"/>
      <c r="H293" s="275"/>
      <c r="I293" s="1"/>
      <c r="J293" s="1"/>
      <c r="K293" s="1"/>
      <c r="L293" s="275"/>
      <c r="M293" s="1"/>
      <c r="N293" s="1"/>
    </row>
    <row r="294" spans="1:14" ht="15">
      <c r="A294">
        <v>304</v>
      </c>
      <c r="B294" s="1"/>
      <c r="C294" s="1"/>
      <c r="D294" s="8">
        <v>1803</v>
      </c>
      <c r="E294" s="1"/>
      <c r="F294" s="1"/>
      <c r="G294" s="1"/>
      <c r="H294" s="275"/>
      <c r="I294" s="1"/>
      <c r="J294" s="1"/>
      <c r="K294" s="1"/>
      <c r="L294" s="275"/>
      <c r="M294" s="1"/>
      <c r="N294" s="1"/>
    </row>
    <row r="295" spans="1:14" ht="15">
      <c r="A295">
        <v>305</v>
      </c>
      <c r="B295" s="1"/>
      <c r="C295" s="1"/>
      <c r="D295" s="8">
        <v>1804</v>
      </c>
      <c r="E295" s="1"/>
      <c r="F295" s="1"/>
      <c r="G295" s="1"/>
      <c r="H295" s="275"/>
      <c r="I295" s="1"/>
      <c r="J295" s="1"/>
      <c r="K295" s="1"/>
      <c r="L295" s="275"/>
      <c r="M295" s="1"/>
      <c r="N295" s="1"/>
    </row>
    <row r="296" spans="1:14" ht="15">
      <c r="A296">
        <v>306</v>
      </c>
      <c r="B296" s="1"/>
      <c r="C296" s="1"/>
      <c r="D296" s="8">
        <v>1805</v>
      </c>
      <c r="E296" s="1"/>
      <c r="F296" s="1"/>
      <c r="G296" s="1"/>
      <c r="H296" s="275"/>
      <c r="I296" s="1"/>
      <c r="J296" s="1"/>
      <c r="K296" s="1"/>
      <c r="L296" s="275"/>
      <c r="M296" s="1"/>
      <c r="N296" s="1"/>
    </row>
    <row r="297" spans="1:14" ht="15">
      <c r="A297">
        <v>307</v>
      </c>
      <c r="B297" s="1"/>
      <c r="C297" s="1"/>
      <c r="D297" s="8">
        <v>1806</v>
      </c>
      <c r="E297" s="1"/>
      <c r="F297" s="1"/>
      <c r="G297" s="1"/>
      <c r="H297" s="275"/>
      <c r="I297" s="1"/>
      <c r="J297" s="1"/>
      <c r="K297" s="1"/>
      <c r="L297" s="275"/>
      <c r="M297" s="1"/>
      <c r="N297" s="1"/>
    </row>
    <row r="298" spans="1:14" ht="15">
      <c r="A298">
        <v>308</v>
      </c>
      <c r="B298" s="1"/>
      <c r="C298" s="1"/>
      <c r="D298" s="8">
        <v>1807</v>
      </c>
      <c r="E298" s="1"/>
      <c r="F298" s="1"/>
      <c r="G298" s="1"/>
      <c r="H298" s="275"/>
      <c r="I298" s="1"/>
      <c r="J298" s="1"/>
      <c r="K298" s="1"/>
      <c r="L298" s="275"/>
      <c r="M298" s="1"/>
      <c r="N298" s="1"/>
    </row>
    <row r="299" spans="1:14" ht="15">
      <c r="A299">
        <v>309</v>
      </c>
      <c r="B299" s="1"/>
      <c r="C299" s="1"/>
      <c r="D299" s="8">
        <v>1808</v>
      </c>
      <c r="E299" s="1"/>
      <c r="F299" s="1"/>
      <c r="G299" s="1"/>
      <c r="H299" s="275"/>
      <c r="I299" s="1"/>
      <c r="J299" s="1"/>
      <c r="K299" s="1"/>
      <c r="L299" s="275"/>
      <c r="M299" s="1"/>
      <c r="N299" s="1"/>
    </row>
    <row r="300" spans="1:14" ht="15">
      <c r="A300">
        <v>310</v>
      </c>
      <c r="B300" s="1"/>
      <c r="C300" s="1"/>
      <c r="D300" s="8">
        <v>1809</v>
      </c>
      <c r="E300" s="1"/>
      <c r="F300" s="1"/>
      <c r="G300" s="1"/>
      <c r="H300" s="275"/>
      <c r="I300" s="1"/>
      <c r="J300" s="1"/>
      <c r="K300" s="1"/>
      <c r="L300" s="275"/>
      <c r="M300" s="1"/>
      <c r="N300" s="1"/>
    </row>
    <row r="301" spans="1:14" ht="15">
      <c r="A301">
        <v>311</v>
      </c>
      <c r="B301" s="1"/>
      <c r="C301" s="1"/>
      <c r="D301" s="8">
        <v>1810</v>
      </c>
      <c r="E301" s="1"/>
      <c r="F301" s="1"/>
      <c r="G301" s="1"/>
      <c r="H301" s="275"/>
      <c r="I301" s="1"/>
      <c r="J301" s="1"/>
      <c r="K301" s="1"/>
      <c r="L301" s="275"/>
      <c r="M301" s="1"/>
      <c r="N301" s="1"/>
    </row>
    <row r="302" spans="1:14" ht="15">
      <c r="A302">
        <v>312</v>
      </c>
      <c r="B302" s="1"/>
      <c r="C302" s="1"/>
      <c r="D302" s="8">
        <v>1811</v>
      </c>
      <c r="E302" s="1"/>
      <c r="F302" s="1"/>
      <c r="G302" s="1"/>
      <c r="H302" s="275"/>
      <c r="I302" s="1"/>
      <c r="J302" s="1"/>
      <c r="K302" s="1"/>
      <c r="L302" s="275"/>
      <c r="M302" s="1"/>
      <c r="N302" s="1"/>
    </row>
    <row r="303" spans="1:14" ht="15">
      <c r="A303">
        <v>313</v>
      </c>
      <c r="B303" s="1"/>
      <c r="C303" s="1"/>
      <c r="D303" s="8">
        <v>1812</v>
      </c>
      <c r="E303" s="1"/>
      <c r="F303" s="1"/>
      <c r="G303" s="1"/>
      <c r="H303" s="275"/>
      <c r="I303" s="1"/>
      <c r="J303" s="1"/>
      <c r="K303" s="1"/>
      <c r="L303" s="275"/>
      <c r="M303" s="1"/>
      <c r="N303" s="1"/>
    </row>
    <row r="304" spans="1:14" ht="15">
      <c r="A304">
        <v>314</v>
      </c>
      <c r="B304" s="1"/>
      <c r="C304" s="1"/>
      <c r="D304" s="8">
        <v>1813</v>
      </c>
      <c r="E304" s="1"/>
      <c r="F304" s="1"/>
      <c r="G304" s="1"/>
      <c r="H304" s="275"/>
      <c r="I304" s="1"/>
      <c r="J304" s="1"/>
      <c r="K304" s="1"/>
      <c r="L304" s="275"/>
      <c r="M304" s="1"/>
      <c r="N304" s="1"/>
    </row>
    <row r="305" spans="1:14" ht="15">
      <c r="A305">
        <v>315</v>
      </c>
      <c r="B305" s="1"/>
      <c r="C305" s="1"/>
      <c r="D305" s="8">
        <v>1814</v>
      </c>
      <c r="E305" s="1"/>
      <c r="F305" s="1"/>
      <c r="G305" s="1"/>
      <c r="H305" s="275"/>
      <c r="I305" s="1"/>
      <c r="J305" s="1"/>
      <c r="K305" s="1"/>
      <c r="L305" s="275"/>
      <c r="M305" s="1"/>
      <c r="N305" s="1"/>
    </row>
    <row r="306" spans="1:14" ht="15">
      <c r="A306">
        <v>316</v>
      </c>
      <c r="B306" s="1"/>
      <c r="C306" s="1"/>
      <c r="D306" s="8">
        <v>1815</v>
      </c>
      <c r="E306" s="1"/>
      <c r="F306" s="1"/>
      <c r="G306" s="1"/>
      <c r="H306" s="275"/>
      <c r="I306" s="1"/>
      <c r="J306" s="1"/>
      <c r="K306" s="1"/>
      <c r="L306" s="275"/>
      <c r="M306" s="1"/>
      <c r="N306" s="1"/>
    </row>
    <row r="307" spans="1:14" ht="15">
      <c r="A307">
        <v>317</v>
      </c>
      <c r="B307" s="1"/>
      <c r="C307" s="1"/>
      <c r="D307" s="8">
        <v>1816</v>
      </c>
      <c r="E307" s="1"/>
      <c r="F307" s="1"/>
      <c r="G307" s="1"/>
      <c r="H307" s="275"/>
      <c r="I307" s="1"/>
      <c r="J307" s="1"/>
      <c r="K307" s="1"/>
      <c r="L307" s="275"/>
      <c r="M307" s="1"/>
      <c r="N307" s="1"/>
    </row>
    <row r="308" spans="1:14" ht="15">
      <c r="A308">
        <v>318</v>
      </c>
      <c r="B308" s="1"/>
      <c r="C308" s="1"/>
      <c r="D308" s="8">
        <v>1817</v>
      </c>
      <c r="E308" s="1"/>
      <c r="F308" s="1"/>
      <c r="G308" s="1"/>
      <c r="H308" s="275"/>
      <c r="I308" s="1"/>
      <c r="J308" s="1"/>
      <c r="K308" s="1"/>
      <c r="L308" s="275"/>
      <c r="M308" s="1"/>
      <c r="N308" s="1"/>
    </row>
    <row r="309" spans="1:14" ht="15">
      <c r="A309">
        <v>319</v>
      </c>
      <c r="B309" s="1"/>
      <c r="C309" s="1"/>
      <c r="D309" s="8">
        <v>1818</v>
      </c>
      <c r="E309" s="1"/>
      <c r="F309" s="1"/>
      <c r="G309" s="1"/>
      <c r="H309" s="275"/>
      <c r="I309" s="1"/>
      <c r="J309" s="1"/>
      <c r="K309" s="1"/>
      <c r="L309" s="275"/>
      <c r="M309" s="1"/>
      <c r="N309" s="1"/>
    </row>
    <row r="310" spans="1:14" ht="15">
      <c r="A310">
        <v>320</v>
      </c>
      <c r="B310" s="1"/>
      <c r="C310" s="1"/>
      <c r="D310" s="8">
        <v>1819</v>
      </c>
      <c r="E310" s="1"/>
      <c r="F310" s="1"/>
      <c r="G310" s="1"/>
      <c r="H310" s="275"/>
      <c r="I310" s="1"/>
      <c r="J310" s="1"/>
      <c r="K310" s="1"/>
      <c r="L310" s="275"/>
      <c r="M310" s="1"/>
      <c r="N310" s="1"/>
    </row>
    <row r="311" spans="1:14" ht="15">
      <c r="A311">
        <v>321</v>
      </c>
      <c r="B311" s="1"/>
      <c r="C311" s="1"/>
      <c r="D311" s="8">
        <v>1820</v>
      </c>
      <c r="E311" s="1"/>
      <c r="F311" s="1"/>
      <c r="G311" s="1"/>
      <c r="H311" s="275"/>
      <c r="I311" s="1"/>
      <c r="J311" s="1"/>
      <c r="K311" s="1"/>
      <c r="L311" s="275"/>
      <c r="M311" s="1"/>
      <c r="N311" s="1"/>
    </row>
    <row r="312" spans="1:14" ht="15">
      <c r="A312">
        <v>322</v>
      </c>
      <c r="B312" s="1"/>
      <c r="C312" s="1"/>
      <c r="D312" s="8">
        <v>1821</v>
      </c>
      <c r="E312" s="1"/>
      <c r="F312" s="1"/>
      <c r="G312" s="1"/>
      <c r="H312" s="275"/>
      <c r="I312" s="1"/>
      <c r="J312" s="1"/>
      <c r="K312" s="1"/>
      <c r="L312" s="275"/>
      <c r="M312" s="1"/>
      <c r="N312" s="1"/>
    </row>
    <row r="313" spans="1:14" ht="15">
      <c r="A313">
        <v>323</v>
      </c>
      <c r="B313" s="1"/>
      <c r="C313" s="1"/>
      <c r="D313" s="8">
        <v>1822</v>
      </c>
      <c r="E313" s="1"/>
      <c r="F313" s="1"/>
      <c r="G313" s="1"/>
      <c r="H313" s="275"/>
      <c r="I313" s="1"/>
      <c r="J313" s="1"/>
      <c r="K313" s="1"/>
      <c r="L313" s="275"/>
      <c r="M313" s="1"/>
      <c r="N313" s="1"/>
    </row>
    <row r="314" spans="1:14" ht="15">
      <c r="A314">
        <v>324</v>
      </c>
      <c r="B314" s="1"/>
      <c r="C314" s="1"/>
      <c r="D314" s="8">
        <v>1823</v>
      </c>
      <c r="E314" s="1"/>
      <c r="F314" s="1"/>
      <c r="G314" s="1"/>
      <c r="H314" s="275"/>
      <c r="I314" s="1"/>
      <c r="J314" s="1"/>
      <c r="K314" s="1"/>
      <c r="L314" s="275"/>
      <c r="M314" s="1"/>
      <c r="N314" s="1"/>
    </row>
    <row r="315" spans="1:14" ht="15">
      <c r="A315">
        <v>325</v>
      </c>
      <c r="B315" s="1"/>
      <c r="C315" s="1"/>
      <c r="D315" s="8">
        <v>1824</v>
      </c>
      <c r="E315" s="1"/>
      <c r="F315" s="1"/>
      <c r="G315" s="1"/>
      <c r="H315" s="275"/>
      <c r="I315" s="1"/>
      <c r="J315" s="1"/>
      <c r="K315" s="1"/>
      <c r="L315" s="275"/>
      <c r="M315" s="1"/>
      <c r="N315" s="1"/>
    </row>
    <row r="316" spans="1:14" ht="15">
      <c r="A316">
        <v>326</v>
      </c>
      <c r="B316" s="1"/>
      <c r="C316" s="1"/>
      <c r="D316" s="8">
        <v>1825</v>
      </c>
      <c r="E316" s="1"/>
      <c r="F316" s="1"/>
      <c r="G316" s="1"/>
      <c r="H316" s="275"/>
      <c r="I316" s="1"/>
      <c r="J316" s="1"/>
      <c r="K316" s="1"/>
      <c r="L316" s="275"/>
      <c r="M316" s="1"/>
      <c r="N316" s="1"/>
    </row>
    <row r="317" spans="1:14" ht="15">
      <c r="A317">
        <v>327</v>
      </c>
      <c r="B317" s="1"/>
      <c r="C317" s="1"/>
      <c r="D317" s="8">
        <v>1826</v>
      </c>
      <c r="E317" s="1"/>
      <c r="F317" s="1"/>
      <c r="G317" s="1"/>
      <c r="H317" s="275"/>
      <c r="I317" s="1"/>
      <c r="J317" s="1"/>
      <c r="K317" s="1"/>
      <c r="L317" s="275"/>
      <c r="M317" s="1"/>
      <c r="N317" s="1"/>
    </row>
    <row r="318" spans="1:14" ht="15">
      <c r="A318">
        <v>328</v>
      </c>
      <c r="B318" s="1"/>
      <c r="C318" s="1"/>
      <c r="D318" s="8">
        <v>1827</v>
      </c>
      <c r="E318" s="1"/>
      <c r="F318" s="1"/>
      <c r="G318" s="1"/>
      <c r="H318" s="275"/>
      <c r="I318" s="1"/>
      <c r="J318" s="1"/>
      <c r="K318" s="1"/>
      <c r="L318" s="275"/>
      <c r="M318" s="1"/>
      <c r="N318" s="1"/>
    </row>
    <row r="319" spans="1:14" ht="15">
      <c r="A319">
        <v>329</v>
      </c>
      <c r="B319" s="1"/>
      <c r="C319" s="1"/>
      <c r="D319" s="8">
        <v>1828</v>
      </c>
      <c r="E319" s="1"/>
      <c r="F319" s="1"/>
      <c r="G319" s="1"/>
      <c r="H319" s="275"/>
      <c r="I319" s="1"/>
      <c r="J319" s="1"/>
      <c r="K319" s="1"/>
      <c r="L319" s="275"/>
      <c r="M319" s="1"/>
      <c r="N319" s="1"/>
    </row>
    <row r="320" spans="1:14" ht="15">
      <c r="A320">
        <v>330</v>
      </c>
      <c r="B320" s="1"/>
      <c r="C320" s="1"/>
      <c r="D320" s="8">
        <v>1829</v>
      </c>
      <c r="E320" s="1"/>
      <c r="F320" s="1"/>
      <c r="G320" s="1"/>
      <c r="H320" s="275"/>
      <c r="I320" s="1"/>
      <c r="J320" s="1"/>
      <c r="K320" s="1"/>
      <c r="L320" s="275"/>
      <c r="M320" s="1"/>
      <c r="N320" s="1"/>
    </row>
    <row r="321" spans="1:14" ht="15">
      <c r="A321">
        <v>331</v>
      </c>
      <c r="B321" s="1"/>
      <c r="C321" s="1"/>
      <c r="D321" s="8">
        <v>1830</v>
      </c>
      <c r="E321" s="1"/>
      <c r="F321" s="1"/>
      <c r="G321" s="1"/>
      <c r="H321" s="275"/>
      <c r="I321" s="1"/>
      <c r="J321" s="1"/>
      <c r="K321" s="1"/>
      <c r="L321" s="275"/>
      <c r="M321" s="1"/>
      <c r="N321" s="1"/>
    </row>
    <row r="322" spans="1:14" ht="15">
      <c r="A322">
        <v>332</v>
      </c>
      <c r="B322" s="1"/>
      <c r="C322" s="1"/>
      <c r="D322" s="8">
        <v>1831</v>
      </c>
      <c r="E322" s="1"/>
      <c r="F322" s="1"/>
      <c r="G322" s="1"/>
      <c r="H322" s="275"/>
      <c r="I322" s="1"/>
      <c r="J322" s="1"/>
      <c r="K322" s="1"/>
      <c r="L322" s="275"/>
      <c r="M322" s="1"/>
      <c r="N322" s="1"/>
    </row>
    <row r="323" spans="1:14" ht="15">
      <c r="A323">
        <v>333</v>
      </c>
      <c r="B323" s="1"/>
      <c r="C323" s="1"/>
      <c r="D323" s="8">
        <v>1832</v>
      </c>
      <c r="E323" s="1"/>
      <c r="F323" s="1"/>
      <c r="G323" s="1"/>
      <c r="H323" s="275"/>
      <c r="I323" s="1"/>
      <c r="J323" s="1"/>
      <c r="K323" s="1"/>
      <c r="L323" s="275"/>
      <c r="M323" s="1"/>
      <c r="N323" s="1"/>
    </row>
    <row r="324" spans="1:14" ht="15">
      <c r="A324">
        <v>334</v>
      </c>
      <c r="B324" s="1"/>
      <c r="C324" s="1"/>
      <c r="D324" s="8">
        <v>1833</v>
      </c>
      <c r="E324" s="1"/>
      <c r="F324" s="1"/>
      <c r="G324" s="1"/>
      <c r="H324" s="275"/>
      <c r="I324" s="1"/>
      <c r="J324" s="1"/>
      <c r="K324" s="1"/>
      <c r="L324" s="275"/>
      <c r="M324" s="1"/>
      <c r="N324" s="1"/>
    </row>
    <row r="325" spans="1:14" ht="15">
      <c r="A325">
        <v>335</v>
      </c>
      <c r="B325" s="1"/>
      <c r="C325" s="1"/>
      <c r="D325" s="8">
        <v>1834</v>
      </c>
      <c r="E325" s="1"/>
      <c r="F325" s="1"/>
      <c r="G325" s="1"/>
      <c r="H325" s="275"/>
      <c r="I325" s="1"/>
      <c r="J325" s="1"/>
      <c r="K325" s="1"/>
      <c r="L325" s="275"/>
      <c r="M325" s="1"/>
      <c r="N325" s="1"/>
    </row>
    <row r="326" spans="1:14" ht="15">
      <c r="A326">
        <v>336</v>
      </c>
      <c r="B326" s="1"/>
      <c r="C326" s="1"/>
      <c r="D326" s="8">
        <v>1835</v>
      </c>
      <c r="E326" s="1"/>
      <c r="F326" s="1"/>
      <c r="G326" s="1"/>
      <c r="H326" s="275"/>
      <c r="I326" s="1"/>
      <c r="J326" s="1"/>
      <c r="K326" s="1"/>
      <c r="L326" s="275"/>
      <c r="M326" s="1"/>
      <c r="N326" s="1"/>
    </row>
    <row r="327" spans="1:14" ht="15">
      <c r="A327">
        <v>337</v>
      </c>
      <c r="B327" s="1"/>
      <c r="C327" s="1"/>
      <c r="D327" s="8">
        <v>1836</v>
      </c>
      <c r="E327" s="1"/>
      <c r="F327" s="1"/>
      <c r="G327" s="1"/>
      <c r="H327" s="275"/>
      <c r="I327" s="1"/>
      <c r="J327" s="1"/>
      <c r="K327" s="1"/>
      <c r="L327" s="275"/>
      <c r="M327" s="1"/>
      <c r="N327" s="1"/>
    </row>
    <row r="328" spans="1:14" ht="15">
      <c r="A328">
        <v>338</v>
      </c>
      <c r="B328" s="1"/>
      <c r="C328" s="1"/>
      <c r="D328" s="8">
        <v>1837</v>
      </c>
      <c r="E328" s="1"/>
      <c r="F328" s="1"/>
      <c r="G328" s="1"/>
      <c r="H328" s="275"/>
      <c r="I328" s="1"/>
      <c r="J328" s="1"/>
      <c r="K328" s="1"/>
      <c r="L328" s="275"/>
      <c r="M328" s="1"/>
      <c r="N328" s="1"/>
    </row>
    <row r="329" spans="1:14" ht="15">
      <c r="A329">
        <v>339</v>
      </c>
      <c r="B329" s="1"/>
      <c r="C329" s="1"/>
      <c r="D329" s="8">
        <v>1838</v>
      </c>
      <c r="E329" s="1"/>
      <c r="F329" s="1"/>
      <c r="G329" s="1"/>
      <c r="H329" s="275"/>
      <c r="I329" s="1"/>
      <c r="J329" s="1"/>
      <c r="K329" s="1"/>
      <c r="L329" s="275"/>
      <c r="M329" s="1"/>
      <c r="N329" s="1"/>
    </row>
    <row r="330" spans="1:14" ht="15">
      <c r="A330">
        <v>340</v>
      </c>
      <c r="B330" s="1"/>
      <c r="C330" s="1"/>
      <c r="D330" s="8">
        <v>1839</v>
      </c>
      <c r="E330" s="1"/>
      <c r="F330" s="1"/>
      <c r="G330" s="1"/>
      <c r="H330" s="275"/>
      <c r="I330" s="1"/>
      <c r="J330" s="1"/>
      <c r="K330" s="1"/>
      <c r="L330" s="275"/>
      <c r="M330" s="1"/>
      <c r="N330" s="1"/>
    </row>
    <row r="331" spans="1:14" ht="15">
      <c r="A331">
        <v>341</v>
      </c>
      <c r="B331" s="1"/>
      <c r="C331" s="1"/>
      <c r="D331" s="8">
        <v>1840</v>
      </c>
      <c r="E331" s="1"/>
      <c r="F331" s="1"/>
      <c r="G331" s="1"/>
      <c r="H331" s="275"/>
      <c r="I331" s="1"/>
      <c r="J331" s="1"/>
      <c r="K331" s="1"/>
      <c r="L331" s="275"/>
      <c r="M331" s="1"/>
      <c r="N331" s="1"/>
    </row>
    <row r="332" spans="1:14" ht="15">
      <c r="A332">
        <v>342</v>
      </c>
      <c r="B332" s="1"/>
      <c r="C332" s="1"/>
      <c r="D332" s="8">
        <v>1841</v>
      </c>
      <c r="E332" s="1"/>
      <c r="F332" s="1"/>
      <c r="G332" s="1"/>
      <c r="H332" s="275"/>
      <c r="I332" s="1"/>
      <c r="J332" s="1"/>
      <c r="K332" s="1"/>
      <c r="L332" s="275"/>
      <c r="M332" s="1"/>
      <c r="N332" s="1"/>
    </row>
    <row r="333" spans="1:14" ht="15">
      <c r="A333">
        <v>343</v>
      </c>
      <c r="B333" s="1"/>
      <c r="C333" s="1"/>
      <c r="D333" s="8">
        <v>1842</v>
      </c>
      <c r="E333" s="1"/>
      <c r="F333" s="1"/>
      <c r="G333" s="1"/>
      <c r="H333" s="275"/>
      <c r="I333" s="1"/>
      <c r="J333" s="1"/>
      <c r="K333" s="1"/>
      <c r="L333" s="275"/>
      <c r="M333" s="1"/>
      <c r="N333" s="1"/>
    </row>
    <row r="334" spans="1:14" ht="15">
      <c r="A334">
        <v>344</v>
      </c>
      <c r="B334" s="1"/>
      <c r="C334" s="1"/>
      <c r="D334" s="8">
        <v>1843</v>
      </c>
      <c r="E334" s="1"/>
      <c r="F334" s="1"/>
      <c r="G334" s="1"/>
      <c r="H334" s="275"/>
      <c r="I334" s="1"/>
      <c r="J334" s="1"/>
      <c r="K334" s="1"/>
      <c r="L334" s="275"/>
      <c r="M334" s="1"/>
      <c r="N334" s="1"/>
    </row>
    <row r="335" spans="1:14" ht="15">
      <c r="A335">
        <v>345</v>
      </c>
      <c r="B335" s="1"/>
      <c r="C335" s="1"/>
      <c r="D335" s="8">
        <v>1844</v>
      </c>
      <c r="E335" s="1"/>
      <c r="F335" s="1"/>
      <c r="G335" s="1"/>
      <c r="H335" s="275"/>
      <c r="I335" s="1"/>
      <c r="J335" s="1"/>
      <c r="K335" s="1"/>
      <c r="L335" s="275"/>
      <c r="M335" s="1"/>
      <c r="N335" s="1"/>
    </row>
    <row r="336" spans="1:14" ht="15">
      <c r="A336">
        <v>346</v>
      </c>
      <c r="B336" s="1"/>
      <c r="C336" s="1"/>
      <c r="D336" s="8">
        <v>1845</v>
      </c>
      <c r="E336" s="1"/>
      <c r="F336" s="1"/>
      <c r="G336" s="1"/>
      <c r="H336" s="275"/>
      <c r="I336" s="1"/>
      <c r="J336" s="1"/>
      <c r="K336" s="1"/>
      <c r="L336" s="275"/>
      <c r="M336" s="1"/>
      <c r="N336" s="1"/>
    </row>
    <row r="337" spans="1:14" ht="15">
      <c r="A337">
        <v>347</v>
      </c>
      <c r="B337" s="1"/>
      <c r="C337" s="1"/>
      <c r="D337" s="8">
        <v>1846</v>
      </c>
      <c r="E337" s="1"/>
      <c r="F337" s="1"/>
      <c r="G337" s="1"/>
      <c r="H337" s="275"/>
      <c r="I337" s="1"/>
      <c r="J337" s="1"/>
      <c r="K337" s="1"/>
      <c r="L337" s="275"/>
      <c r="M337" s="1"/>
      <c r="N337" s="1"/>
    </row>
    <row r="338" spans="1:14" ht="15">
      <c r="A338">
        <v>348</v>
      </c>
      <c r="B338" s="1"/>
      <c r="C338" s="1"/>
      <c r="D338" s="8">
        <v>1847</v>
      </c>
      <c r="E338" s="1"/>
      <c r="F338" s="1"/>
      <c r="G338" s="1"/>
      <c r="H338" s="275"/>
      <c r="I338" s="1"/>
      <c r="J338" s="1"/>
      <c r="K338" s="1"/>
      <c r="L338" s="275"/>
      <c r="M338" s="1"/>
      <c r="N338" s="1"/>
    </row>
    <row r="339" spans="1:14" ht="15">
      <c r="A339">
        <v>349</v>
      </c>
      <c r="B339" s="1"/>
      <c r="C339" s="1"/>
      <c r="D339" s="8">
        <v>1848</v>
      </c>
      <c r="E339" s="1"/>
      <c r="F339" s="1"/>
      <c r="G339" s="1"/>
      <c r="H339" s="275"/>
      <c r="I339" s="1"/>
      <c r="J339" s="1"/>
      <c r="K339" s="1"/>
      <c r="L339" s="275"/>
      <c r="M339" s="1"/>
      <c r="N339" s="1"/>
    </row>
    <row r="340" spans="1:14" ht="15">
      <c r="A340">
        <v>350</v>
      </c>
      <c r="B340" s="1"/>
      <c r="C340" s="1"/>
      <c r="D340" s="8">
        <v>1849</v>
      </c>
      <c r="E340" s="1"/>
      <c r="F340" s="1"/>
      <c r="G340" s="1"/>
      <c r="H340" s="275"/>
      <c r="I340" s="1"/>
      <c r="J340" s="1"/>
      <c r="K340" s="1"/>
      <c r="L340" s="275"/>
      <c r="M340" s="1"/>
      <c r="N340" s="1"/>
    </row>
    <row r="341" spans="1:14" ht="15">
      <c r="A341">
        <v>351</v>
      </c>
      <c r="B341" s="1"/>
      <c r="C341" s="1"/>
      <c r="D341" s="8">
        <v>1850</v>
      </c>
      <c r="E341" s="1"/>
      <c r="F341" s="1"/>
      <c r="G341" s="1"/>
      <c r="H341" s="275"/>
      <c r="I341" s="1"/>
      <c r="J341" s="1"/>
      <c r="K341" s="1"/>
      <c r="L341" s="275"/>
      <c r="M341" s="1"/>
      <c r="N341" s="1"/>
    </row>
    <row r="342" spans="1:14" ht="15">
      <c r="A342">
        <v>352</v>
      </c>
      <c r="B342" s="1"/>
      <c r="C342" s="1"/>
      <c r="D342" s="8">
        <v>1851</v>
      </c>
      <c r="E342" s="1"/>
      <c r="F342" s="1"/>
      <c r="G342" s="1"/>
      <c r="I342" s="1"/>
      <c r="J342" s="1"/>
      <c r="K342" s="1"/>
      <c r="M342" s="1"/>
      <c r="N342" s="1"/>
    </row>
    <row r="343" spans="1:14" ht="15">
      <c r="A343">
        <v>353</v>
      </c>
      <c r="B343" s="1"/>
      <c r="C343" s="1"/>
      <c r="D343" s="8">
        <v>1852</v>
      </c>
      <c r="E343" s="1"/>
      <c r="F343" s="1"/>
      <c r="G343" s="1"/>
      <c r="I343" s="1"/>
      <c r="J343" s="1"/>
      <c r="K343" s="1"/>
      <c r="M343" s="1"/>
      <c r="N343" s="1"/>
    </row>
    <row r="344" spans="1:14" ht="15">
      <c r="A344">
        <v>354</v>
      </c>
      <c r="B344" s="1"/>
      <c r="C344" s="1"/>
      <c r="D344" s="8">
        <v>1853</v>
      </c>
      <c r="E344" s="1"/>
      <c r="F344" s="1"/>
      <c r="G344" s="1"/>
      <c r="I344" s="1"/>
      <c r="J344" s="1"/>
      <c r="K344" s="1"/>
      <c r="M344" s="1"/>
      <c r="N344" s="1"/>
    </row>
    <row r="345" spans="1:14" ht="15">
      <c r="A345">
        <v>355</v>
      </c>
      <c r="B345" s="1"/>
      <c r="C345" s="1"/>
      <c r="D345" s="8">
        <v>1854</v>
      </c>
      <c r="E345" s="1"/>
      <c r="F345" s="1"/>
      <c r="G345" s="1"/>
      <c r="I345" s="1"/>
      <c r="J345" s="1"/>
      <c r="K345" s="1"/>
      <c r="M345" s="1"/>
      <c r="N345" s="1"/>
    </row>
    <row r="346" spans="1:14" ht="15">
      <c r="A346">
        <v>356</v>
      </c>
      <c r="B346" s="1"/>
      <c r="C346" s="1"/>
      <c r="D346" s="8">
        <v>1855</v>
      </c>
      <c r="E346" s="1"/>
      <c r="F346" s="1"/>
      <c r="G346" s="1"/>
      <c r="H346" s="275"/>
      <c r="I346" s="1"/>
      <c r="J346" s="1"/>
      <c r="K346" s="1"/>
      <c r="L346" s="275"/>
      <c r="M346" s="1"/>
      <c r="N346" s="1"/>
    </row>
    <row r="347" spans="1:14" ht="15">
      <c r="A347">
        <v>357</v>
      </c>
      <c r="B347" s="1"/>
      <c r="C347" s="1"/>
      <c r="D347" s="8">
        <v>1856</v>
      </c>
      <c r="E347" s="1"/>
      <c r="F347" s="1"/>
      <c r="G347" s="1"/>
      <c r="H347" s="275"/>
      <c r="I347" s="1"/>
      <c r="J347" s="1"/>
      <c r="K347" s="1"/>
      <c r="L347" s="275"/>
      <c r="M347" s="1"/>
      <c r="N347" s="1"/>
    </row>
    <row r="348" spans="1:14" ht="15">
      <c r="A348">
        <v>358</v>
      </c>
      <c r="B348" s="1"/>
      <c r="C348" s="1"/>
      <c r="D348" s="8">
        <v>1857</v>
      </c>
      <c r="E348" s="1"/>
      <c r="F348" s="1"/>
      <c r="G348" s="1"/>
      <c r="H348" s="275"/>
      <c r="I348" s="1"/>
      <c r="J348" s="1"/>
      <c r="K348" s="1"/>
      <c r="L348" s="275"/>
      <c r="M348" s="1"/>
      <c r="N348" s="1"/>
    </row>
    <row r="349" spans="1:14" ht="15">
      <c r="A349">
        <v>359</v>
      </c>
      <c r="B349" s="1"/>
      <c r="C349" s="1"/>
      <c r="D349" s="8">
        <v>1858</v>
      </c>
      <c r="E349" s="1"/>
      <c r="F349" s="1"/>
      <c r="G349" s="1"/>
      <c r="H349" s="275"/>
      <c r="I349" s="1"/>
      <c r="J349" s="1"/>
      <c r="K349" s="1"/>
      <c r="L349" s="275"/>
      <c r="M349" s="1"/>
      <c r="N349" s="1"/>
    </row>
    <row r="350" spans="1:14" ht="15">
      <c r="A350">
        <v>360</v>
      </c>
      <c r="B350" s="1"/>
      <c r="C350" s="1"/>
      <c r="D350" s="8">
        <v>1859</v>
      </c>
      <c r="E350" s="1"/>
      <c r="F350" s="1"/>
      <c r="G350" s="1"/>
      <c r="H350" s="275"/>
      <c r="I350" s="1"/>
      <c r="J350" s="1"/>
      <c r="K350" s="1"/>
      <c r="L350" s="275"/>
      <c r="M350" s="1"/>
      <c r="N350" s="1"/>
    </row>
    <row r="351" spans="1:14" ht="15">
      <c r="A351">
        <v>361</v>
      </c>
      <c r="B351" s="1"/>
      <c r="C351" s="1"/>
      <c r="D351" s="8">
        <v>1860</v>
      </c>
      <c r="E351" s="1"/>
      <c r="F351" s="1"/>
      <c r="G351" s="1"/>
      <c r="H351" s="275"/>
      <c r="I351" s="1"/>
      <c r="J351" s="1"/>
      <c r="K351" s="1"/>
      <c r="L351" s="275"/>
      <c r="M351" s="1"/>
      <c r="N351" s="1"/>
    </row>
    <row r="352" spans="1:14" ht="15">
      <c r="A352">
        <v>362</v>
      </c>
      <c r="B352" s="1"/>
      <c r="C352" s="1"/>
      <c r="D352" s="8">
        <v>1861</v>
      </c>
      <c r="E352" s="1"/>
      <c r="F352" s="1"/>
      <c r="G352" s="1"/>
      <c r="H352" s="275"/>
      <c r="I352" s="1"/>
      <c r="J352" s="1"/>
      <c r="K352" s="1"/>
      <c r="L352" s="275"/>
      <c r="M352" s="1"/>
      <c r="N352" s="1"/>
    </row>
    <row r="353" spans="1:14" ht="15">
      <c r="A353">
        <v>363</v>
      </c>
      <c r="B353" s="1"/>
      <c r="C353" s="1"/>
      <c r="D353" s="8">
        <v>1862</v>
      </c>
      <c r="E353" s="1"/>
      <c r="F353" s="1"/>
      <c r="G353" s="1"/>
      <c r="H353" s="275"/>
      <c r="I353" s="1"/>
      <c r="J353" s="1"/>
      <c r="K353" s="1"/>
      <c r="L353" s="275"/>
      <c r="M353" s="1"/>
      <c r="N353" s="1"/>
    </row>
    <row r="354" spans="1:14" ht="15">
      <c r="A354">
        <v>364</v>
      </c>
      <c r="B354" s="1"/>
      <c r="C354" s="1"/>
      <c r="D354" s="8">
        <v>1863</v>
      </c>
      <c r="E354" s="1"/>
      <c r="F354" s="1"/>
      <c r="G354" s="1"/>
      <c r="H354" s="275"/>
      <c r="I354" s="1"/>
      <c r="J354" s="1"/>
      <c r="K354" s="1"/>
      <c r="L354" s="275"/>
      <c r="M354" s="1"/>
      <c r="N354" s="1"/>
    </row>
    <row r="355" spans="1:14" ht="15">
      <c r="A355">
        <v>365</v>
      </c>
      <c r="B355" s="1"/>
      <c r="C355" s="1"/>
      <c r="D355" s="8">
        <v>1864</v>
      </c>
      <c r="E355" s="1"/>
      <c r="F355" s="1"/>
      <c r="G355" s="1"/>
      <c r="H355" s="275"/>
      <c r="I355" s="1"/>
      <c r="J355" s="1"/>
      <c r="K355" s="1"/>
      <c r="L355" s="275"/>
      <c r="M355" s="1"/>
      <c r="N355" s="1"/>
    </row>
    <row r="356" spans="1:14" ht="15">
      <c r="A356">
        <v>366</v>
      </c>
      <c r="B356" s="1"/>
      <c r="C356" s="1"/>
      <c r="D356" s="8">
        <v>1865</v>
      </c>
      <c r="E356" s="1"/>
      <c r="F356" s="1"/>
      <c r="G356" s="1"/>
      <c r="H356" s="275"/>
      <c r="I356" s="1"/>
      <c r="J356" s="1"/>
      <c r="K356" s="1"/>
      <c r="L356" s="275"/>
      <c r="M356" s="1"/>
      <c r="N356" s="1"/>
    </row>
    <row r="357" spans="1:14" ht="15">
      <c r="A357">
        <v>367</v>
      </c>
      <c r="B357" s="1"/>
      <c r="C357" s="1"/>
      <c r="D357" s="8">
        <v>1866</v>
      </c>
      <c r="E357" s="1"/>
      <c r="F357" s="1"/>
      <c r="G357" s="1"/>
      <c r="H357" s="275"/>
      <c r="I357" s="1"/>
      <c r="J357" s="1"/>
      <c r="K357" s="1"/>
      <c r="L357" s="275"/>
      <c r="M357" s="1"/>
      <c r="N357" s="1"/>
    </row>
    <row r="358" spans="1:14" ht="15">
      <c r="A358">
        <v>368</v>
      </c>
      <c r="B358" s="1"/>
      <c r="C358" s="1"/>
      <c r="D358" s="8">
        <v>1867</v>
      </c>
      <c r="E358" s="1"/>
      <c r="F358" s="1"/>
      <c r="G358" s="1"/>
      <c r="H358" s="275"/>
      <c r="I358" s="1"/>
      <c r="J358" s="1"/>
      <c r="K358" s="1"/>
      <c r="L358" s="275"/>
      <c r="M358" s="1"/>
      <c r="N358" s="1"/>
    </row>
    <row r="359" spans="1:14" ht="15">
      <c r="A359">
        <v>369</v>
      </c>
      <c r="B359" s="1"/>
      <c r="C359" s="1"/>
      <c r="D359" s="8">
        <v>1868</v>
      </c>
      <c r="E359" s="1"/>
      <c r="F359" s="1"/>
      <c r="G359" s="1"/>
      <c r="H359" s="275"/>
      <c r="I359" s="1"/>
      <c r="J359" s="1"/>
      <c r="K359" s="1"/>
      <c r="L359" s="275"/>
      <c r="M359" s="1"/>
      <c r="N359" s="1"/>
    </row>
    <row r="360" spans="1:14" ht="15">
      <c r="A360">
        <v>370</v>
      </c>
      <c r="B360" s="1"/>
      <c r="C360" s="1"/>
      <c r="D360" s="8">
        <v>1869</v>
      </c>
      <c r="E360" s="1"/>
      <c r="F360" s="1"/>
      <c r="G360" s="1"/>
      <c r="H360" s="275"/>
      <c r="I360" s="1"/>
      <c r="J360" s="1"/>
      <c r="K360" s="1"/>
      <c r="L360" s="275"/>
      <c r="M360" s="1"/>
      <c r="N360" s="1"/>
    </row>
    <row r="361" spans="1:14" ht="15">
      <c r="A361">
        <v>371</v>
      </c>
      <c r="B361" s="1"/>
      <c r="C361" s="1"/>
      <c r="D361" s="8">
        <v>1870</v>
      </c>
      <c r="E361" s="1"/>
      <c r="F361" s="1"/>
      <c r="G361" s="1"/>
      <c r="H361" s="275"/>
      <c r="I361" s="1"/>
      <c r="J361" s="1"/>
      <c r="K361" s="1"/>
      <c r="L361" s="275"/>
      <c r="M361" s="1"/>
      <c r="N361" s="1"/>
    </row>
    <row r="362" spans="1:14" ht="15">
      <c r="A362">
        <v>372</v>
      </c>
      <c r="B362" s="1"/>
      <c r="C362" s="1"/>
      <c r="D362" s="8">
        <v>1871</v>
      </c>
      <c r="E362" s="1"/>
      <c r="F362" s="1"/>
      <c r="G362" s="1"/>
      <c r="H362" s="275"/>
      <c r="I362" s="1"/>
      <c r="J362" s="1"/>
      <c r="K362" s="1"/>
      <c r="L362" s="275"/>
      <c r="M362" s="1"/>
      <c r="N362" s="1"/>
    </row>
    <row r="363" spans="1:14" ht="15">
      <c r="A363">
        <v>373</v>
      </c>
      <c r="B363" s="1"/>
      <c r="C363" s="1"/>
      <c r="D363" s="8">
        <v>1872</v>
      </c>
      <c r="E363" s="1"/>
      <c r="F363" s="1"/>
      <c r="G363" s="1"/>
      <c r="H363" s="275"/>
      <c r="I363" s="1"/>
      <c r="J363" s="1"/>
      <c r="K363" s="1"/>
      <c r="L363" s="275"/>
      <c r="M363" s="1"/>
      <c r="N363" s="1"/>
    </row>
    <row r="364" spans="1:14" ht="15">
      <c r="A364">
        <v>374</v>
      </c>
      <c r="B364" s="1"/>
      <c r="C364" s="1"/>
      <c r="D364" s="8">
        <v>1873</v>
      </c>
      <c r="E364" s="1"/>
      <c r="F364" s="1"/>
      <c r="G364" s="1"/>
      <c r="H364" s="275"/>
      <c r="I364" s="1"/>
      <c r="J364" s="1"/>
      <c r="K364" s="1"/>
      <c r="L364" s="275"/>
      <c r="M364" s="1"/>
      <c r="N364" s="1"/>
    </row>
    <row r="365" spans="1:14" ht="15">
      <c r="A365">
        <v>375</v>
      </c>
      <c r="B365" s="1"/>
      <c r="C365" s="1"/>
      <c r="D365" s="8">
        <v>1874</v>
      </c>
      <c r="E365" s="1"/>
      <c r="F365" s="1"/>
      <c r="G365" s="1"/>
      <c r="H365" s="275"/>
      <c r="I365" s="1"/>
      <c r="J365" s="1"/>
      <c r="K365" s="1"/>
      <c r="L365" s="275"/>
      <c r="M365" s="1"/>
      <c r="N365" s="1"/>
    </row>
    <row r="366" spans="1:14" ht="15">
      <c r="A366">
        <v>376</v>
      </c>
      <c r="B366" s="1"/>
      <c r="C366" s="1"/>
      <c r="D366" s="8">
        <v>1875</v>
      </c>
      <c r="E366" s="1"/>
      <c r="F366" s="1"/>
      <c r="G366" s="1"/>
      <c r="H366" s="275"/>
      <c r="I366" s="1"/>
      <c r="J366" s="1"/>
      <c r="K366" s="1"/>
      <c r="L366" s="275"/>
      <c r="M366" s="1"/>
      <c r="N366" s="1"/>
    </row>
    <row r="367" spans="1:14" ht="15">
      <c r="A367">
        <v>377</v>
      </c>
      <c r="B367" s="1"/>
      <c r="C367" s="1"/>
      <c r="D367" s="8">
        <v>1876</v>
      </c>
      <c r="E367" s="1"/>
      <c r="F367" s="1"/>
      <c r="G367" s="1"/>
      <c r="H367" s="275"/>
      <c r="I367" s="1"/>
      <c r="J367" s="1"/>
      <c r="K367" s="1"/>
      <c r="L367" s="275"/>
      <c r="M367" s="1"/>
      <c r="N367" s="1"/>
    </row>
    <row r="368" spans="1:14" ht="15">
      <c r="A368">
        <v>378</v>
      </c>
      <c r="B368" s="1"/>
      <c r="C368" s="1"/>
      <c r="D368" s="8">
        <v>1877</v>
      </c>
      <c r="E368" s="1"/>
      <c r="F368" s="1"/>
      <c r="G368" s="1"/>
      <c r="H368" s="275"/>
      <c r="I368" s="1"/>
      <c r="J368" s="1"/>
      <c r="K368" s="1"/>
      <c r="L368" s="275"/>
      <c r="M368" s="1"/>
      <c r="N368" s="1"/>
    </row>
    <row r="369" spans="1:14" ht="15">
      <c r="A369">
        <v>379</v>
      </c>
      <c r="B369" s="1"/>
      <c r="C369" s="1"/>
      <c r="D369" s="8">
        <v>1878</v>
      </c>
      <c r="E369" s="1"/>
      <c r="F369" s="1"/>
      <c r="G369" s="1"/>
      <c r="H369" s="275"/>
      <c r="I369" s="1"/>
      <c r="J369" s="1"/>
      <c r="K369" s="1"/>
      <c r="L369" s="275"/>
      <c r="M369" s="1"/>
      <c r="N369" s="1"/>
    </row>
    <row r="370" spans="1:14" ht="15">
      <c r="A370">
        <v>380</v>
      </c>
      <c r="B370" s="1"/>
      <c r="C370" s="1"/>
      <c r="D370" s="8">
        <v>1879</v>
      </c>
      <c r="E370" s="1"/>
      <c r="F370" s="1"/>
      <c r="G370" s="1"/>
      <c r="H370" s="275"/>
      <c r="I370" s="1"/>
      <c r="J370" s="1"/>
      <c r="K370" s="1"/>
      <c r="L370" s="275"/>
      <c r="M370" s="1"/>
      <c r="N370" s="1"/>
    </row>
    <row r="371" spans="1:14" ht="15">
      <c r="A371">
        <v>381</v>
      </c>
      <c r="B371" s="1"/>
      <c r="C371" s="1"/>
      <c r="D371" s="8">
        <v>1880</v>
      </c>
      <c r="E371" s="1"/>
      <c r="F371" s="1"/>
      <c r="G371" s="1"/>
      <c r="H371" s="275"/>
      <c r="I371" s="1"/>
      <c r="J371" s="1"/>
      <c r="K371" s="1"/>
      <c r="L371" s="275"/>
      <c r="M371" s="1"/>
      <c r="N371" s="1"/>
    </row>
    <row r="372" spans="1:14" ht="15">
      <c r="A372">
        <v>382</v>
      </c>
      <c r="B372" s="1"/>
      <c r="C372" s="1"/>
      <c r="D372" s="8">
        <v>1881</v>
      </c>
      <c r="E372" s="1"/>
      <c r="F372" s="1"/>
      <c r="G372" s="1"/>
      <c r="H372" s="275"/>
      <c r="I372" s="1"/>
      <c r="J372" s="1"/>
      <c r="K372" s="1"/>
      <c r="L372" s="275"/>
      <c r="M372" s="1"/>
      <c r="N372" s="1"/>
    </row>
    <row r="373" spans="1:14" ht="15">
      <c r="A373">
        <v>383</v>
      </c>
      <c r="B373" s="1"/>
      <c r="C373" s="1"/>
      <c r="D373" s="8">
        <v>1882</v>
      </c>
      <c r="E373" s="1"/>
      <c r="F373" s="1"/>
      <c r="G373" s="1"/>
      <c r="H373" s="275"/>
      <c r="I373" s="1"/>
      <c r="J373" s="1"/>
      <c r="K373" s="1"/>
      <c r="L373" s="275"/>
      <c r="M373" s="1"/>
      <c r="N373" s="1"/>
    </row>
    <row r="374" spans="1:14" ht="15">
      <c r="A374">
        <v>384</v>
      </c>
      <c r="B374" s="1"/>
      <c r="C374" s="1"/>
      <c r="D374" s="8">
        <v>1883</v>
      </c>
      <c r="E374" s="1"/>
      <c r="F374" s="1"/>
      <c r="G374" s="1"/>
      <c r="H374" s="275"/>
      <c r="I374" s="1"/>
      <c r="J374" s="1"/>
      <c r="K374" s="1"/>
      <c r="L374" s="275"/>
      <c r="M374" s="1"/>
      <c r="N374" s="1"/>
    </row>
    <row r="375" spans="1:14" ht="15">
      <c r="A375">
        <v>385</v>
      </c>
      <c r="B375" s="1"/>
      <c r="C375" s="1"/>
      <c r="D375" s="8">
        <v>1884</v>
      </c>
      <c r="E375" s="1"/>
      <c r="F375" s="1"/>
      <c r="G375" s="1"/>
      <c r="H375" s="275"/>
      <c r="I375" s="1"/>
      <c r="J375" s="1"/>
      <c r="K375" s="1"/>
      <c r="L375" s="275"/>
      <c r="M375" s="1"/>
      <c r="N375" s="1"/>
    </row>
    <row r="376" spans="1:14" ht="15">
      <c r="A376">
        <v>386</v>
      </c>
      <c r="B376" s="1"/>
      <c r="C376" s="1"/>
      <c r="D376" s="8">
        <v>1885</v>
      </c>
      <c r="E376" s="1"/>
      <c r="F376" s="1"/>
      <c r="G376" s="1"/>
      <c r="H376" s="275"/>
      <c r="I376" s="1"/>
      <c r="J376" s="1"/>
      <c r="K376" s="1"/>
      <c r="L376" s="275"/>
      <c r="M376" s="1"/>
      <c r="N376" s="1"/>
    </row>
    <row r="377" spans="1:14" ht="15">
      <c r="A377">
        <v>387</v>
      </c>
      <c r="B377" s="1"/>
      <c r="C377" s="1"/>
      <c r="D377" s="8">
        <v>1886</v>
      </c>
      <c r="E377" s="1"/>
      <c r="F377" s="1"/>
      <c r="G377" s="1"/>
      <c r="H377" s="275"/>
      <c r="I377" s="1"/>
      <c r="J377" s="1"/>
      <c r="K377" s="1"/>
      <c r="L377" s="275"/>
      <c r="M377" s="1"/>
      <c r="N377" s="1"/>
    </row>
    <row r="378" spans="1:14" ht="15">
      <c r="A378">
        <v>388</v>
      </c>
      <c r="B378" s="1"/>
      <c r="C378" s="1"/>
      <c r="D378" s="8">
        <v>1887</v>
      </c>
      <c r="E378" s="1"/>
      <c r="F378" s="1"/>
      <c r="G378" s="1"/>
      <c r="H378" s="275"/>
      <c r="I378" s="1"/>
      <c r="J378" s="1"/>
      <c r="K378" s="1"/>
      <c r="L378" s="275"/>
      <c r="M378" s="1"/>
      <c r="N378" s="1"/>
    </row>
    <row r="379" spans="1:14" ht="15">
      <c r="A379">
        <v>389</v>
      </c>
      <c r="B379" s="1"/>
      <c r="C379" s="1"/>
      <c r="D379" s="8">
        <v>1888</v>
      </c>
      <c r="E379" s="1"/>
      <c r="F379" s="1"/>
      <c r="G379" s="1"/>
      <c r="H379" s="275"/>
      <c r="I379" s="1"/>
      <c r="J379" s="1"/>
      <c r="K379" s="1"/>
      <c r="L379" s="275"/>
      <c r="M379" s="1"/>
      <c r="N379" s="1"/>
    </row>
    <row r="380" spans="1:14" ht="15">
      <c r="A380">
        <v>390</v>
      </c>
      <c r="B380" s="1"/>
      <c r="C380" s="1"/>
      <c r="D380" s="8">
        <v>1889</v>
      </c>
      <c r="E380" s="1"/>
      <c r="F380" s="1"/>
      <c r="G380" s="1"/>
      <c r="H380" s="275"/>
      <c r="I380" s="1"/>
      <c r="J380" s="1"/>
      <c r="K380" s="1"/>
      <c r="L380" s="275"/>
      <c r="M380" s="1"/>
      <c r="N380" s="1"/>
    </row>
    <row r="381" spans="1:14" ht="15">
      <c r="A381">
        <v>391</v>
      </c>
      <c r="B381" s="1"/>
      <c r="C381" s="1"/>
      <c r="D381" s="8">
        <v>1890</v>
      </c>
      <c r="E381" s="1"/>
      <c r="F381" s="1"/>
      <c r="G381" s="1"/>
      <c r="H381" s="275"/>
      <c r="I381" s="1"/>
      <c r="J381" s="1"/>
      <c r="K381" s="1"/>
      <c r="L381" s="275"/>
      <c r="M381" s="1"/>
      <c r="N381" s="1"/>
    </row>
    <row r="382" spans="1:14" ht="15">
      <c r="A382">
        <v>392</v>
      </c>
      <c r="B382" s="1"/>
      <c r="C382" s="1"/>
      <c r="D382" s="8">
        <v>1891</v>
      </c>
      <c r="E382" s="1"/>
      <c r="F382" s="1"/>
      <c r="G382" s="1"/>
      <c r="H382" s="275"/>
      <c r="I382" s="1"/>
      <c r="J382" s="1"/>
      <c r="K382" s="1"/>
      <c r="L382" s="275"/>
      <c r="M382" s="1"/>
      <c r="N382" s="1"/>
    </row>
    <row r="383" spans="1:14" ht="15">
      <c r="A383">
        <v>393</v>
      </c>
      <c r="B383" s="1"/>
      <c r="C383" s="1"/>
      <c r="D383" s="8">
        <v>1892</v>
      </c>
      <c r="E383" s="1"/>
      <c r="F383" s="1"/>
      <c r="G383" s="1"/>
      <c r="H383" s="275"/>
      <c r="I383" s="1"/>
      <c r="J383" s="1"/>
      <c r="K383" s="1"/>
      <c r="L383" s="275"/>
      <c r="M383" s="1"/>
      <c r="N383" s="1"/>
    </row>
    <row r="384" spans="1:14" ht="15">
      <c r="A384">
        <v>394</v>
      </c>
      <c r="B384" s="1"/>
      <c r="C384" s="1"/>
      <c r="D384" s="8">
        <v>1893</v>
      </c>
      <c r="E384" s="1"/>
      <c r="F384" s="1"/>
      <c r="G384" s="1"/>
      <c r="H384" s="275"/>
      <c r="I384" s="1"/>
      <c r="J384" s="1"/>
      <c r="K384" s="1"/>
      <c r="L384" s="275"/>
      <c r="M384" s="1"/>
      <c r="N384" s="1"/>
    </row>
    <row r="385" spans="1:14" ht="15">
      <c r="A385">
        <v>395</v>
      </c>
      <c r="B385" s="1"/>
      <c r="C385" s="1"/>
      <c r="D385" s="8">
        <v>1894</v>
      </c>
      <c r="E385" s="1"/>
      <c r="F385" s="1"/>
      <c r="G385" s="1"/>
      <c r="H385" s="275"/>
      <c r="I385" s="1"/>
      <c r="J385" s="1"/>
      <c r="K385" s="1"/>
      <c r="L385" s="275"/>
      <c r="M385" s="1"/>
      <c r="N385" s="1"/>
    </row>
    <row r="386" spans="1:14" ht="15">
      <c r="A386">
        <v>396</v>
      </c>
      <c r="B386" s="1"/>
      <c r="C386" s="1"/>
      <c r="D386" s="8">
        <v>1895</v>
      </c>
      <c r="E386" s="1"/>
      <c r="F386" s="1"/>
      <c r="G386" s="1"/>
      <c r="H386" s="275"/>
      <c r="I386" s="1"/>
      <c r="J386" s="1"/>
      <c r="K386" s="1"/>
      <c r="L386" s="275"/>
      <c r="M386" s="1"/>
      <c r="N386" s="1"/>
    </row>
    <row r="387" spans="1:14" ht="15">
      <c r="A387">
        <v>397</v>
      </c>
      <c r="B387" s="1"/>
      <c r="C387" s="1"/>
      <c r="D387" s="8">
        <v>1896</v>
      </c>
      <c r="E387" s="1"/>
      <c r="F387" s="1"/>
      <c r="G387" s="1"/>
      <c r="H387" s="275"/>
      <c r="I387" s="1"/>
      <c r="J387" s="1"/>
      <c r="K387" s="1"/>
      <c r="L387" s="275"/>
      <c r="M387" s="1"/>
      <c r="N387" s="1"/>
    </row>
    <row r="388" spans="1:14" ht="15">
      <c r="A388">
        <v>398</v>
      </c>
      <c r="B388" s="1"/>
      <c r="C388" s="1"/>
      <c r="D388" s="8">
        <v>1897</v>
      </c>
      <c r="E388" s="1"/>
      <c r="F388" s="1"/>
      <c r="G388" s="1"/>
      <c r="H388" s="275"/>
      <c r="I388" s="1"/>
      <c r="J388" s="1"/>
      <c r="K388" s="1"/>
      <c r="L388" s="275"/>
      <c r="M388" s="1"/>
      <c r="N388" s="1"/>
    </row>
    <row r="389" spans="1:14" ht="15">
      <c r="A389">
        <v>399</v>
      </c>
      <c r="B389" s="1"/>
      <c r="C389" s="1"/>
      <c r="D389" s="8">
        <v>1898</v>
      </c>
      <c r="E389" s="1"/>
      <c r="F389" s="1"/>
      <c r="G389" s="1"/>
      <c r="H389" s="275"/>
      <c r="I389" s="1"/>
      <c r="J389" s="1"/>
      <c r="K389" s="1"/>
      <c r="L389" s="275"/>
      <c r="M389" s="1"/>
      <c r="N389" s="1"/>
    </row>
    <row r="390" spans="1:14" ht="15">
      <c r="A390">
        <v>400</v>
      </c>
      <c r="B390" s="1"/>
      <c r="C390" s="1"/>
      <c r="D390" s="8">
        <v>1899</v>
      </c>
      <c r="E390" s="1"/>
      <c r="F390" s="1"/>
      <c r="G390" s="1"/>
      <c r="H390" s="275"/>
      <c r="I390" s="1"/>
      <c r="J390" s="1"/>
      <c r="K390" s="1"/>
      <c r="L390" s="275"/>
      <c r="M390" s="1"/>
      <c r="N390" s="1"/>
    </row>
    <row r="391" spans="1:14" ht="15">
      <c r="A391">
        <v>401</v>
      </c>
      <c r="B391" s="1"/>
      <c r="C391" s="1"/>
      <c r="D391" s="8">
        <v>1900</v>
      </c>
      <c r="E391" s="1"/>
      <c r="F391" s="1"/>
      <c r="G391" s="1"/>
      <c r="H391" s="275"/>
      <c r="I391" s="1"/>
      <c r="J391" s="1"/>
      <c r="K391" s="1"/>
      <c r="L391" s="275"/>
      <c r="M391" s="1"/>
      <c r="N391" s="1"/>
    </row>
    <row r="392" spans="1:14" ht="15">
      <c r="A392">
        <v>402</v>
      </c>
      <c r="B392" s="1"/>
      <c r="C392" s="1"/>
      <c r="D392" s="8">
        <v>1901</v>
      </c>
      <c r="E392" s="1"/>
      <c r="F392" s="1"/>
      <c r="G392" s="1"/>
      <c r="H392" s="275"/>
      <c r="I392" s="1"/>
      <c r="J392" s="1"/>
      <c r="K392" s="1"/>
      <c r="L392" s="275"/>
      <c r="M392" s="1"/>
      <c r="N392" s="1"/>
    </row>
    <row r="393" spans="1:14" ht="15">
      <c r="A393">
        <v>403</v>
      </c>
      <c r="B393" s="1"/>
      <c r="C393" s="1"/>
      <c r="D393" s="8">
        <v>1902</v>
      </c>
      <c r="E393" s="1"/>
      <c r="F393" s="1"/>
      <c r="G393" s="1"/>
      <c r="H393" s="275"/>
      <c r="I393" s="1"/>
      <c r="J393" s="1"/>
      <c r="K393" s="1"/>
      <c r="L393" s="275"/>
      <c r="M393" s="1"/>
      <c r="N393" s="1"/>
    </row>
    <row r="394" spans="1:14" ht="15">
      <c r="A394">
        <v>404</v>
      </c>
      <c r="B394" s="1"/>
      <c r="C394" s="1"/>
      <c r="D394" s="8">
        <v>1903</v>
      </c>
      <c r="E394" s="1"/>
      <c r="F394" s="1"/>
      <c r="G394" s="1"/>
      <c r="H394" s="275"/>
      <c r="I394" s="1"/>
      <c r="J394" s="1"/>
      <c r="K394" s="1"/>
      <c r="L394" s="275"/>
      <c r="M394" s="1"/>
      <c r="N394" s="1"/>
    </row>
    <row r="395" spans="1:14" ht="15">
      <c r="A395">
        <v>405</v>
      </c>
      <c r="B395" s="1"/>
      <c r="C395" s="1"/>
      <c r="D395" s="8">
        <v>1904</v>
      </c>
      <c r="E395" s="1"/>
      <c r="F395" s="1"/>
      <c r="G395" s="1"/>
      <c r="H395" s="275"/>
      <c r="I395" s="1"/>
      <c r="J395" s="1"/>
      <c r="K395" s="1"/>
      <c r="L395" s="275"/>
      <c r="M395" s="1"/>
      <c r="N395" s="1"/>
    </row>
    <row r="396" spans="1:14" ht="15">
      <c r="A396">
        <v>406</v>
      </c>
      <c r="B396" s="1"/>
      <c r="C396" s="1"/>
      <c r="D396" s="8">
        <v>1905</v>
      </c>
      <c r="E396" s="1"/>
      <c r="F396" s="1"/>
      <c r="G396" s="1"/>
      <c r="H396" s="275"/>
      <c r="I396" s="1"/>
      <c r="J396" s="1"/>
      <c r="K396" s="1"/>
      <c r="L396" s="275"/>
      <c r="M396" s="1"/>
      <c r="N396" s="1"/>
    </row>
    <row r="397" spans="1:14" ht="15">
      <c r="A397">
        <v>407</v>
      </c>
      <c r="B397" s="1"/>
      <c r="C397" s="1"/>
      <c r="D397" s="8">
        <v>1906</v>
      </c>
      <c r="E397" s="1"/>
      <c r="F397" s="1"/>
      <c r="G397" s="1"/>
      <c r="H397" s="275"/>
      <c r="I397" s="1"/>
      <c r="J397" s="1"/>
      <c r="K397" s="1"/>
      <c r="L397" s="275"/>
      <c r="M397" s="1"/>
      <c r="N397" s="1"/>
    </row>
    <row r="398" spans="1:14" ht="15">
      <c r="A398">
        <v>408</v>
      </c>
      <c r="B398" s="1"/>
      <c r="C398" s="1"/>
      <c r="D398" s="8">
        <v>1907</v>
      </c>
      <c r="E398" s="1"/>
      <c r="F398" s="1"/>
      <c r="G398" s="1"/>
      <c r="H398" s="275"/>
      <c r="I398" s="1"/>
      <c r="J398" s="1"/>
      <c r="K398" s="1"/>
      <c r="L398" s="275"/>
      <c r="M398" s="1"/>
      <c r="N398" s="1"/>
    </row>
    <row r="399" spans="1:14" ht="15">
      <c r="A399">
        <v>409</v>
      </c>
      <c r="B399" s="1"/>
      <c r="C399" s="1"/>
      <c r="D399" s="8">
        <v>1908</v>
      </c>
      <c r="E399" s="1"/>
      <c r="F399" s="1"/>
      <c r="G399" s="1"/>
      <c r="H399" s="275"/>
      <c r="I399" s="1"/>
      <c r="J399" s="1"/>
      <c r="K399" s="1"/>
      <c r="L399" s="275"/>
      <c r="M399" s="1"/>
      <c r="N399" s="1"/>
    </row>
    <row r="400" spans="1:14" ht="15">
      <c r="A400">
        <v>410</v>
      </c>
      <c r="B400" s="1"/>
      <c r="C400" s="1"/>
      <c r="D400" s="8">
        <v>1909</v>
      </c>
      <c r="E400" s="1"/>
      <c r="F400" s="1"/>
      <c r="G400" s="1"/>
      <c r="H400" s="275"/>
      <c r="I400" s="1"/>
      <c r="J400" s="1"/>
      <c r="K400" s="1"/>
      <c r="L400" s="275"/>
      <c r="M400" s="1"/>
      <c r="N400" s="1"/>
    </row>
    <row r="401" spans="1:14" ht="15">
      <c r="A401">
        <v>411</v>
      </c>
      <c r="B401" s="1"/>
      <c r="C401" s="1"/>
      <c r="D401" s="8">
        <v>1910</v>
      </c>
      <c r="E401" s="1"/>
      <c r="F401" s="1"/>
      <c r="G401" s="1"/>
      <c r="H401" s="275"/>
      <c r="I401" s="1"/>
      <c r="J401" s="1"/>
      <c r="K401" s="1"/>
      <c r="L401" s="275"/>
      <c r="M401" s="1"/>
      <c r="N401" s="1"/>
    </row>
    <row r="402" spans="1:14" ht="15">
      <c r="A402">
        <v>412</v>
      </c>
      <c r="B402" s="1"/>
      <c r="C402" s="1"/>
      <c r="D402" s="8">
        <v>1911</v>
      </c>
      <c r="E402" s="1"/>
      <c r="F402" s="1"/>
      <c r="G402" s="1"/>
      <c r="H402" s="275"/>
      <c r="I402" s="1"/>
      <c r="J402" s="1"/>
      <c r="K402" s="1"/>
      <c r="L402" s="275"/>
      <c r="M402" s="1"/>
      <c r="N402" s="1"/>
    </row>
    <row r="403" spans="1:14" ht="15">
      <c r="A403">
        <v>413</v>
      </c>
      <c r="B403" s="1"/>
      <c r="C403" s="1"/>
      <c r="D403" s="8">
        <v>1912</v>
      </c>
      <c r="E403" s="1"/>
      <c r="F403" s="1"/>
      <c r="G403" s="1"/>
      <c r="H403" s="275"/>
      <c r="I403" s="1"/>
      <c r="J403" s="1"/>
      <c r="K403" s="1"/>
      <c r="L403" s="275"/>
      <c r="M403" s="1"/>
      <c r="N403" s="1"/>
    </row>
    <row r="404" spans="1:14" ht="15">
      <c r="A404">
        <v>414</v>
      </c>
      <c r="B404" s="1"/>
      <c r="C404" s="1"/>
      <c r="D404" s="8">
        <v>1913</v>
      </c>
      <c r="E404" s="1"/>
      <c r="F404" s="1"/>
      <c r="G404" s="1"/>
      <c r="H404" s="275"/>
      <c r="I404" s="1"/>
      <c r="J404" s="1"/>
      <c r="K404" s="1"/>
      <c r="L404" s="275"/>
      <c r="M404" s="1"/>
      <c r="N404" s="1"/>
    </row>
    <row r="405" spans="1:14" ht="15">
      <c r="A405">
        <v>415</v>
      </c>
      <c r="B405" s="1"/>
      <c r="C405" s="1"/>
      <c r="D405" s="8">
        <v>1914</v>
      </c>
      <c r="E405" s="1"/>
      <c r="F405" s="1"/>
      <c r="G405" s="1"/>
      <c r="H405" s="275"/>
      <c r="I405" s="1"/>
      <c r="J405" s="1"/>
      <c r="K405" s="1"/>
      <c r="L405" s="275"/>
      <c r="M405" s="1"/>
      <c r="N405" s="1"/>
    </row>
    <row r="406" spans="1:14" ht="15">
      <c r="A406">
        <v>416</v>
      </c>
      <c r="B406" s="1"/>
      <c r="C406" s="1"/>
      <c r="D406" s="8">
        <v>1915</v>
      </c>
      <c r="E406" s="1"/>
      <c r="F406" s="1"/>
      <c r="G406" s="1"/>
      <c r="H406" s="275"/>
      <c r="I406" s="1"/>
      <c r="J406" s="1"/>
      <c r="K406" s="1"/>
      <c r="L406" s="275"/>
      <c r="M406" s="1"/>
      <c r="N406" s="1"/>
    </row>
    <row r="407" spans="1:14" ht="15">
      <c r="A407">
        <v>417</v>
      </c>
      <c r="B407" s="1"/>
      <c r="C407" s="1"/>
      <c r="D407" s="8">
        <v>1916</v>
      </c>
      <c r="E407" s="1"/>
      <c r="F407" s="1"/>
      <c r="G407" s="1"/>
      <c r="H407" s="275"/>
      <c r="I407" s="1"/>
      <c r="J407" s="1"/>
      <c r="K407" s="1"/>
      <c r="L407" s="275"/>
      <c r="M407" s="1"/>
      <c r="N407" s="1"/>
    </row>
    <row r="408" spans="1:14" ht="15">
      <c r="A408">
        <v>418</v>
      </c>
      <c r="B408" s="1"/>
      <c r="C408" s="1"/>
      <c r="D408" s="8">
        <v>1917</v>
      </c>
      <c r="E408" s="1"/>
      <c r="F408" s="1"/>
      <c r="G408" s="1"/>
      <c r="H408" s="275"/>
      <c r="I408" s="1"/>
      <c r="J408" s="1"/>
      <c r="K408" s="1"/>
      <c r="L408" s="275"/>
      <c r="M408" s="1"/>
      <c r="N408" s="1"/>
    </row>
    <row r="409" spans="1:14" ht="15">
      <c r="A409">
        <v>419</v>
      </c>
      <c r="B409" s="1"/>
      <c r="C409" s="1"/>
      <c r="D409" s="8">
        <v>1918</v>
      </c>
      <c r="E409" s="1"/>
      <c r="F409" s="1"/>
      <c r="G409" s="1"/>
      <c r="H409" s="275"/>
      <c r="I409" s="1"/>
      <c r="J409" s="1"/>
      <c r="K409" s="1"/>
      <c r="L409" s="275"/>
      <c r="M409" s="1"/>
      <c r="N409" s="1"/>
    </row>
    <row r="410" spans="1:14" ht="15">
      <c r="A410">
        <v>420</v>
      </c>
      <c r="B410" s="1"/>
      <c r="C410" s="1"/>
      <c r="D410" s="8">
        <v>1919</v>
      </c>
      <c r="E410" s="1"/>
      <c r="F410" s="1"/>
      <c r="G410" s="1"/>
      <c r="H410" s="275"/>
      <c r="I410" s="1"/>
      <c r="J410" s="1"/>
      <c r="K410" s="1"/>
      <c r="L410" s="275"/>
      <c r="M410" s="1"/>
      <c r="N410" s="1"/>
    </row>
    <row r="411" spans="1:14" ht="15">
      <c r="A411">
        <v>421</v>
      </c>
      <c r="B411" s="1"/>
      <c r="C411" s="1"/>
      <c r="D411" s="8">
        <v>1920</v>
      </c>
      <c r="E411" s="1"/>
      <c r="F411" s="1"/>
      <c r="G411" s="1"/>
      <c r="H411" s="275"/>
      <c r="I411" s="1"/>
      <c r="J411" s="1"/>
      <c r="K411" s="1"/>
      <c r="L411" s="275"/>
      <c r="M411" s="1"/>
      <c r="N411" s="1"/>
    </row>
    <row r="412" spans="1:14" ht="15">
      <c r="A412">
        <v>422</v>
      </c>
      <c r="B412" s="1"/>
      <c r="C412" s="1"/>
      <c r="D412" s="8">
        <v>1921</v>
      </c>
      <c r="E412" s="1"/>
      <c r="F412" s="1"/>
      <c r="G412" s="1"/>
      <c r="H412" s="275"/>
      <c r="I412" s="1"/>
      <c r="J412" s="1"/>
      <c r="K412" s="1"/>
      <c r="L412" s="275"/>
      <c r="M412" s="1"/>
      <c r="N412" s="1"/>
    </row>
    <row r="413" spans="1:14" ht="15">
      <c r="A413">
        <v>423</v>
      </c>
      <c r="B413" s="1"/>
      <c r="C413" s="1"/>
      <c r="D413" s="8">
        <v>1922</v>
      </c>
      <c r="E413" s="1"/>
      <c r="F413" s="1"/>
      <c r="G413" s="1"/>
      <c r="H413" s="275"/>
      <c r="I413" s="1"/>
      <c r="J413" s="1"/>
      <c r="K413" s="1"/>
      <c r="L413" s="275"/>
      <c r="M413" s="1"/>
      <c r="N413" s="1"/>
    </row>
    <row r="414" spans="1:14" ht="15">
      <c r="A414">
        <v>424</v>
      </c>
      <c r="B414" s="1"/>
      <c r="C414" s="1"/>
      <c r="D414" s="8">
        <v>1923</v>
      </c>
      <c r="E414" s="1"/>
      <c r="F414" s="1"/>
      <c r="G414" s="1"/>
      <c r="H414" s="275"/>
      <c r="I414" s="1"/>
      <c r="J414" s="1"/>
      <c r="K414" s="1"/>
      <c r="L414" s="275"/>
      <c r="M414" s="1"/>
      <c r="N414" s="1"/>
    </row>
    <row r="415" spans="1:14" ht="15">
      <c r="A415">
        <v>425</v>
      </c>
      <c r="B415" s="1"/>
      <c r="C415" s="1"/>
      <c r="D415" s="8">
        <v>1924</v>
      </c>
      <c r="E415" s="1"/>
      <c r="F415" s="1"/>
      <c r="G415" s="1"/>
      <c r="H415" s="275"/>
      <c r="I415" s="1"/>
      <c r="J415" s="1"/>
      <c r="K415" s="1"/>
      <c r="L415" s="275"/>
      <c r="M415" s="1"/>
      <c r="N415" s="1"/>
    </row>
    <row r="416" spans="1:14" ht="15">
      <c r="A416">
        <v>426</v>
      </c>
      <c r="B416" s="1"/>
      <c r="C416" s="1"/>
      <c r="D416" s="8">
        <v>1925</v>
      </c>
      <c r="E416" s="1"/>
      <c r="F416" s="1"/>
      <c r="G416" s="1"/>
      <c r="H416" s="275"/>
      <c r="I416" s="1"/>
      <c r="J416" s="1"/>
      <c r="K416" s="1"/>
      <c r="L416" s="275"/>
      <c r="M416" s="1"/>
      <c r="N416" s="1"/>
    </row>
    <row r="417" spans="1:14" ht="15">
      <c r="A417">
        <v>427</v>
      </c>
      <c r="B417" s="1"/>
      <c r="C417" s="1"/>
      <c r="D417" s="8">
        <v>1926</v>
      </c>
      <c r="E417" s="1"/>
      <c r="F417" s="1"/>
      <c r="G417" s="1"/>
      <c r="H417" s="275"/>
      <c r="I417" s="1"/>
      <c r="J417" s="1"/>
      <c r="K417" s="1"/>
      <c r="L417" s="275"/>
      <c r="M417" s="1"/>
      <c r="N417" s="1"/>
    </row>
    <row r="418" spans="1:14" ht="15">
      <c r="A418">
        <v>428</v>
      </c>
      <c r="B418" s="1"/>
      <c r="C418" s="1"/>
      <c r="D418" s="8">
        <v>1927</v>
      </c>
      <c r="E418" s="1"/>
      <c r="F418" s="1"/>
      <c r="G418" s="1"/>
      <c r="H418" s="275"/>
      <c r="I418" s="1"/>
      <c r="J418" s="1"/>
      <c r="K418" s="1"/>
      <c r="L418" s="275"/>
      <c r="M418" s="1"/>
      <c r="N418" s="1"/>
    </row>
    <row r="419" spans="1:14" ht="15">
      <c r="A419">
        <v>429</v>
      </c>
      <c r="B419" s="1"/>
      <c r="C419" s="1"/>
      <c r="D419" s="8">
        <v>1928</v>
      </c>
      <c r="E419" s="1"/>
      <c r="F419" s="1"/>
      <c r="G419" s="1"/>
      <c r="H419" s="275"/>
      <c r="I419" s="1"/>
      <c r="J419" s="1"/>
      <c r="K419" s="1"/>
      <c r="L419" s="275"/>
      <c r="M419" s="1"/>
      <c r="N419" s="1"/>
    </row>
    <row r="420" spans="1:14" ht="15">
      <c r="A420">
        <v>430</v>
      </c>
      <c r="B420" s="1"/>
      <c r="C420" s="1"/>
      <c r="D420" s="8">
        <v>1929</v>
      </c>
      <c r="E420" s="1"/>
      <c r="F420" s="1"/>
      <c r="G420" s="1"/>
      <c r="H420" s="275"/>
      <c r="I420" s="1"/>
      <c r="J420" s="1"/>
      <c r="K420" s="1"/>
      <c r="L420" s="275"/>
      <c r="M420" s="1"/>
      <c r="N420" s="1"/>
    </row>
    <row r="421" spans="1:14" ht="15">
      <c r="A421">
        <v>431</v>
      </c>
      <c r="B421" s="1"/>
      <c r="C421" s="1"/>
      <c r="D421" s="8">
        <v>1930</v>
      </c>
      <c r="E421" s="1"/>
      <c r="F421" s="1"/>
      <c r="G421" s="1"/>
      <c r="H421" s="275"/>
      <c r="I421" s="1"/>
      <c r="J421" s="1"/>
      <c r="K421" s="1"/>
      <c r="L421" s="275"/>
      <c r="M421" s="1"/>
      <c r="N421" s="1"/>
    </row>
    <row r="422" spans="1:14" ht="15">
      <c r="A422">
        <v>432</v>
      </c>
      <c r="B422" s="1"/>
      <c r="C422" s="1"/>
      <c r="D422" s="8">
        <v>1931</v>
      </c>
      <c r="E422" s="1"/>
      <c r="F422" s="1"/>
      <c r="G422" s="1"/>
      <c r="H422" s="275"/>
      <c r="I422" s="1"/>
      <c r="J422" s="1"/>
      <c r="K422" s="1"/>
      <c r="L422" s="275"/>
      <c r="M422" s="1"/>
      <c r="N422" s="1"/>
    </row>
    <row r="423" spans="1:14" ht="15">
      <c r="A423">
        <v>433</v>
      </c>
      <c r="B423" s="1"/>
      <c r="C423" s="1"/>
      <c r="D423" s="8">
        <v>1932</v>
      </c>
      <c r="E423" s="1"/>
      <c r="F423" s="1"/>
      <c r="G423" s="1"/>
      <c r="H423" s="275"/>
      <c r="I423" s="1"/>
      <c r="J423" s="1"/>
      <c r="K423" s="1"/>
      <c r="L423" s="275"/>
      <c r="M423" s="1"/>
      <c r="N423" s="1"/>
    </row>
    <row r="424" spans="1:14" ht="15">
      <c r="A424">
        <v>434</v>
      </c>
      <c r="B424" s="1"/>
      <c r="C424" s="1"/>
      <c r="D424" s="8">
        <v>1933</v>
      </c>
      <c r="E424" s="1"/>
      <c r="F424" s="1"/>
      <c r="G424" s="1"/>
      <c r="H424" s="275"/>
      <c r="I424" s="1"/>
      <c r="J424" s="1"/>
      <c r="K424" s="1"/>
      <c r="L424" s="275"/>
      <c r="M424" s="1"/>
      <c r="N424" s="1"/>
    </row>
    <row r="425" spans="1:14" ht="15">
      <c r="A425">
        <v>435</v>
      </c>
      <c r="B425" s="1"/>
      <c r="C425" s="1"/>
      <c r="D425" s="8">
        <v>1934</v>
      </c>
      <c r="E425" s="1"/>
      <c r="F425" s="1"/>
      <c r="G425" s="1"/>
      <c r="H425" s="275"/>
      <c r="I425" s="1"/>
      <c r="J425" s="1"/>
      <c r="K425" s="1"/>
      <c r="L425" s="275"/>
      <c r="M425" s="1"/>
      <c r="N425" s="1"/>
    </row>
    <row r="426" spans="1:14" ht="15">
      <c r="A426">
        <v>436</v>
      </c>
      <c r="B426" s="1"/>
      <c r="C426" s="1"/>
      <c r="D426" s="8">
        <v>1935</v>
      </c>
      <c r="E426" s="1"/>
      <c r="F426" s="1"/>
      <c r="G426" s="1"/>
      <c r="H426" s="275"/>
      <c r="I426" s="1"/>
      <c r="J426" s="1"/>
      <c r="K426" s="1"/>
      <c r="L426" s="275"/>
      <c r="M426" s="1"/>
      <c r="N426" s="1"/>
    </row>
    <row r="427" spans="1:14" ht="15">
      <c r="A427">
        <v>437</v>
      </c>
      <c r="B427" s="1"/>
      <c r="C427" s="1"/>
      <c r="D427" s="8">
        <v>1936</v>
      </c>
      <c r="E427" s="1"/>
      <c r="F427" s="1"/>
      <c r="G427" s="1"/>
      <c r="H427" s="275"/>
      <c r="I427" s="1"/>
      <c r="J427" s="1"/>
      <c r="K427" s="1"/>
      <c r="L427" s="275"/>
      <c r="M427" s="1"/>
      <c r="N427" s="1"/>
    </row>
    <row r="428" spans="1:14" ht="15">
      <c r="A428">
        <v>438</v>
      </c>
      <c r="B428" s="1"/>
      <c r="C428" s="1"/>
      <c r="D428" s="8">
        <v>1937</v>
      </c>
      <c r="E428" s="1"/>
      <c r="F428" s="1"/>
      <c r="G428" s="1"/>
      <c r="H428" s="275"/>
      <c r="I428" s="1"/>
      <c r="J428" s="1"/>
      <c r="K428" s="1"/>
      <c r="L428" s="275"/>
      <c r="M428" s="1"/>
      <c r="N428" s="1"/>
    </row>
    <row r="429" spans="1:14" ht="15">
      <c r="A429">
        <v>439</v>
      </c>
      <c r="B429" s="1"/>
      <c r="C429" s="1"/>
      <c r="D429" s="8">
        <v>1938</v>
      </c>
      <c r="E429" s="1"/>
      <c r="F429" s="1"/>
      <c r="G429" s="1"/>
      <c r="H429" s="275"/>
      <c r="I429" s="1"/>
      <c r="J429" s="1"/>
      <c r="K429" s="1"/>
      <c r="L429" s="275"/>
      <c r="M429" s="1"/>
      <c r="N429" s="1"/>
    </row>
    <row r="430" spans="1:14" ht="15">
      <c r="A430">
        <v>440</v>
      </c>
      <c r="B430" s="1"/>
      <c r="C430" s="1"/>
      <c r="D430" s="8">
        <v>1939</v>
      </c>
      <c r="E430" s="1"/>
      <c r="F430" s="1"/>
      <c r="G430" s="1"/>
      <c r="H430" s="275"/>
      <c r="I430" s="1"/>
      <c r="J430" s="1"/>
      <c r="K430" s="1"/>
      <c r="L430" s="275"/>
      <c r="M430" s="1"/>
      <c r="N430" s="1"/>
    </row>
    <row r="431" spans="1:14" ht="15">
      <c r="A431">
        <v>441</v>
      </c>
      <c r="B431" s="1"/>
      <c r="C431" s="1"/>
      <c r="D431" s="8">
        <v>1940</v>
      </c>
      <c r="E431" s="1"/>
      <c r="F431" s="1"/>
      <c r="G431" s="1"/>
      <c r="H431" s="275"/>
      <c r="I431" s="1"/>
      <c r="J431" s="1"/>
      <c r="K431" s="1"/>
      <c r="L431" s="275"/>
      <c r="M431" s="1"/>
      <c r="N431" s="1"/>
    </row>
    <row r="432" spans="1:14" ht="15">
      <c r="A432">
        <v>442</v>
      </c>
      <c r="B432" s="1"/>
      <c r="C432" s="1"/>
      <c r="D432" s="8">
        <v>1941</v>
      </c>
      <c r="E432" s="1"/>
      <c r="F432" s="1"/>
      <c r="G432" s="1"/>
      <c r="H432" s="275"/>
      <c r="I432" s="1"/>
      <c r="J432" s="1"/>
      <c r="K432" s="1"/>
      <c r="L432" s="275"/>
      <c r="M432" s="1"/>
      <c r="N432" s="1"/>
    </row>
    <row r="433" spans="1:14" ht="15">
      <c r="A433">
        <v>443</v>
      </c>
      <c r="B433" s="1"/>
      <c r="C433" s="1"/>
      <c r="D433" s="8">
        <v>1942</v>
      </c>
      <c r="E433" s="1"/>
      <c r="F433" s="1"/>
      <c r="G433" s="1"/>
      <c r="H433" s="275"/>
      <c r="I433" s="1"/>
      <c r="J433" s="1"/>
      <c r="K433" s="1"/>
      <c r="L433" s="275"/>
      <c r="M433" s="1"/>
      <c r="N433" s="1"/>
    </row>
    <row r="434" spans="1:14" ht="15">
      <c r="A434">
        <v>444</v>
      </c>
      <c r="B434" s="1"/>
      <c r="C434" s="1"/>
      <c r="D434" s="8">
        <v>1943</v>
      </c>
      <c r="E434" s="1"/>
      <c r="F434" s="1"/>
      <c r="G434" s="1"/>
      <c r="H434" s="275"/>
      <c r="I434" s="1"/>
      <c r="J434" s="1"/>
      <c r="K434" s="1"/>
      <c r="L434" s="275"/>
      <c r="M434" s="1"/>
      <c r="N434" s="1"/>
    </row>
    <row r="435" spans="1:14" ht="15">
      <c r="A435">
        <v>445</v>
      </c>
      <c r="B435" s="1"/>
      <c r="C435" s="1"/>
      <c r="D435" s="8">
        <v>1944</v>
      </c>
      <c r="E435" s="1"/>
      <c r="F435" s="1"/>
      <c r="G435" s="1"/>
      <c r="H435" s="275"/>
      <c r="I435" s="1"/>
      <c r="J435" s="1"/>
      <c r="K435" s="1"/>
      <c r="L435" s="275"/>
      <c r="M435" s="1"/>
      <c r="N435" s="1"/>
    </row>
    <row r="436" spans="1:14" ht="15">
      <c r="A436">
        <v>446</v>
      </c>
      <c r="B436" s="1"/>
      <c r="C436" s="1"/>
      <c r="D436" s="8">
        <v>1945</v>
      </c>
      <c r="E436" s="1"/>
      <c r="F436" s="1"/>
      <c r="G436" s="1"/>
      <c r="H436" s="275"/>
      <c r="I436" s="1"/>
      <c r="J436" s="1"/>
      <c r="K436" s="1"/>
      <c r="L436" s="275"/>
      <c r="M436" s="1"/>
      <c r="N436" s="1"/>
    </row>
    <row r="437" spans="1:14" ht="15">
      <c r="A437">
        <v>447</v>
      </c>
      <c r="B437" s="1"/>
      <c r="C437" s="1"/>
      <c r="D437" s="8">
        <v>1946</v>
      </c>
      <c r="E437" s="1"/>
      <c r="F437" s="1"/>
      <c r="G437" s="1"/>
      <c r="H437" s="275"/>
      <c r="I437" s="1"/>
      <c r="J437" s="1"/>
      <c r="K437" s="1"/>
      <c r="L437" s="275"/>
      <c r="M437" s="1"/>
      <c r="N437" s="1"/>
    </row>
    <row r="438" spans="1:14" ht="15">
      <c r="A438">
        <v>448</v>
      </c>
      <c r="B438" s="1"/>
      <c r="C438" s="1"/>
      <c r="D438" s="8">
        <v>1947</v>
      </c>
      <c r="E438" s="1"/>
      <c r="F438" s="1"/>
      <c r="G438" s="1"/>
      <c r="H438" s="275"/>
      <c r="I438" s="1"/>
      <c r="J438" s="1"/>
      <c r="K438" s="1"/>
      <c r="L438" s="275"/>
      <c r="M438" s="1"/>
      <c r="N438" s="1"/>
    </row>
    <row r="439" spans="1:14" ht="15">
      <c r="A439">
        <v>449</v>
      </c>
      <c r="B439" s="1"/>
      <c r="C439" s="1"/>
      <c r="D439" s="8">
        <v>1948</v>
      </c>
      <c r="E439" s="1"/>
      <c r="F439" s="1"/>
      <c r="G439" s="1"/>
      <c r="H439" s="275"/>
      <c r="I439" s="1"/>
      <c r="J439" s="1"/>
      <c r="K439" s="1"/>
      <c r="L439" s="275"/>
      <c r="M439" s="1"/>
      <c r="N439" s="1"/>
    </row>
    <row r="440" spans="1:14" ht="15">
      <c r="A440">
        <v>450</v>
      </c>
      <c r="B440" s="1"/>
      <c r="C440" s="1"/>
      <c r="D440" s="8">
        <v>1949</v>
      </c>
      <c r="E440" s="1"/>
      <c r="F440" s="1"/>
      <c r="G440" s="1"/>
      <c r="H440" s="275"/>
      <c r="I440" s="1"/>
      <c r="J440" s="1"/>
      <c r="K440" s="1"/>
      <c r="L440" s="275"/>
      <c r="M440" s="1"/>
      <c r="N440" s="1"/>
    </row>
    <row r="441" spans="1:14" ht="15">
      <c r="A441">
        <v>451</v>
      </c>
      <c r="B441" s="1"/>
      <c r="C441" s="1"/>
      <c r="D441" s="8">
        <v>1950</v>
      </c>
      <c r="E441" s="1"/>
      <c r="F441" s="1"/>
      <c r="G441" s="1"/>
      <c r="H441" s="275"/>
      <c r="I441" s="1"/>
      <c r="J441" s="1"/>
      <c r="K441" s="1"/>
      <c r="L441" s="275"/>
      <c r="M441" s="1"/>
      <c r="N441" s="1"/>
    </row>
    <row r="442" spans="1:14" ht="15">
      <c r="A442">
        <v>452</v>
      </c>
      <c r="B442" s="1"/>
      <c r="C442" s="1"/>
      <c r="D442" s="8">
        <v>1951</v>
      </c>
      <c r="E442" s="1"/>
      <c r="F442" s="1"/>
      <c r="G442" s="1"/>
      <c r="H442" s="275"/>
      <c r="I442" s="1"/>
      <c r="J442" s="1"/>
      <c r="K442" s="1"/>
      <c r="L442" s="275"/>
      <c r="M442" s="1"/>
      <c r="N442" s="1"/>
    </row>
    <row r="443" spans="1:14" ht="15">
      <c r="A443">
        <v>453</v>
      </c>
      <c r="B443" s="1"/>
      <c r="C443" s="1"/>
      <c r="D443" s="8">
        <v>1952</v>
      </c>
      <c r="E443" s="1"/>
      <c r="F443" s="1"/>
      <c r="G443" s="1"/>
      <c r="H443" s="275"/>
      <c r="I443" s="1"/>
      <c r="J443" s="1"/>
      <c r="K443" s="1"/>
      <c r="L443" s="275"/>
      <c r="M443" s="1"/>
      <c r="N443" s="1"/>
    </row>
    <row r="444" spans="1:14" ht="15">
      <c r="A444">
        <v>454</v>
      </c>
      <c r="B444" s="1"/>
      <c r="C444" s="1"/>
      <c r="D444" s="8">
        <v>1953</v>
      </c>
      <c r="E444" s="1"/>
      <c r="F444" s="1"/>
      <c r="G444" s="1"/>
      <c r="H444" s="275"/>
      <c r="I444" s="1"/>
      <c r="J444" s="1"/>
      <c r="K444" s="1"/>
      <c r="L444" s="275"/>
      <c r="M444" s="1"/>
      <c r="N444" s="1"/>
    </row>
    <row r="445" spans="1:14" ht="15">
      <c r="A445">
        <v>455</v>
      </c>
      <c r="B445" s="1"/>
      <c r="C445" s="1"/>
      <c r="D445" s="8">
        <v>1954</v>
      </c>
      <c r="E445" s="1"/>
      <c r="F445" s="1"/>
      <c r="G445" s="1"/>
      <c r="H445" s="275"/>
      <c r="I445" s="1"/>
      <c r="J445" s="1"/>
      <c r="K445" s="1"/>
      <c r="L445" s="275"/>
      <c r="M445" s="1"/>
      <c r="N445" s="1"/>
    </row>
    <row r="446" spans="1:14" ht="15">
      <c r="A446">
        <v>456</v>
      </c>
      <c r="B446" s="1"/>
      <c r="C446" s="1"/>
      <c r="D446" s="8">
        <v>1955</v>
      </c>
      <c r="E446" s="1"/>
      <c r="F446" s="1"/>
      <c r="G446" s="1"/>
      <c r="H446" s="275"/>
      <c r="I446" s="1"/>
      <c r="J446" s="1"/>
      <c r="K446" s="1"/>
      <c r="L446" s="275"/>
      <c r="M446" s="1"/>
      <c r="N446" s="1"/>
    </row>
    <row r="447" spans="1:14" ht="15">
      <c r="A447">
        <v>457</v>
      </c>
      <c r="B447" s="1"/>
      <c r="C447" s="1"/>
      <c r="D447" s="8">
        <v>1956</v>
      </c>
      <c r="E447" s="1"/>
      <c r="F447" s="1"/>
      <c r="G447" s="1"/>
      <c r="H447" s="275"/>
      <c r="I447" s="1"/>
      <c r="J447" s="1"/>
      <c r="K447" s="1"/>
      <c r="L447" s="275"/>
      <c r="M447" s="1"/>
      <c r="N447" s="1"/>
    </row>
    <row r="448" spans="1:14" ht="15">
      <c r="A448">
        <v>458</v>
      </c>
      <c r="B448" s="1"/>
      <c r="C448" s="1"/>
      <c r="D448" s="8">
        <v>1957</v>
      </c>
      <c r="E448" s="1"/>
      <c r="F448" s="1"/>
      <c r="G448" s="1"/>
      <c r="H448" s="275"/>
      <c r="I448" s="1"/>
      <c r="J448" s="1"/>
      <c r="K448" s="1"/>
      <c r="L448" s="275"/>
      <c r="M448" s="1"/>
      <c r="N448" s="1"/>
    </row>
    <row r="449" spans="1:14" ht="15">
      <c r="A449">
        <v>459</v>
      </c>
      <c r="B449" s="1"/>
      <c r="C449" s="1"/>
      <c r="D449" s="8">
        <v>1958</v>
      </c>
      <c r="E449" s="1"/>
      <c r="F449" s="1"/>
      <c r="G449" s="1"/>
      <c r="H449" s="275"/>
      <c r="I449" s="1"/>
      <c r="J449" s="1"/>
      <c r="K449" s="1"/>
      <c r="L449" s="275"/>
      <c r="M449" s="1"/>
      <c r="N449" s="1"/>
    </row>
    <row r="450" spans="1:14" ht="15">
      <c r="A450">
        <v>460</v>
      </c>
      <c r="B450" s="1"/>
      <c r="C450" s="1"/>
      <c r="D450" s="8">
        <v>1959</v>
      </c>
      <c r="E450" s="1"/>
      <c r="F450" s="1"/>
      <c r="G450" s="1"/>
      <c r="H450" s="275"/>
      <c r="I450" s="1"/>
      <c r="J450" s="1"/>
      <c r="K450" s="1"/>
      <c r="L450" s="275"/>
      <c r="M450" s="1"/>
      <c r="N450" s="1"/>
    </row>
    <row r="451" spans="1:14" ht="15">
      <c r="A451">
        <v>461</v>
      </c>
      <c r="B451" s="1"/>
      <c r="C451" s="1"/>
      <c r="D451" s="8">
        <v>1960</v>
      </c>
      <c r="E451" s="1"/>
      <c r="F451" s="1"/>
      <c r="G451" s="1"/>
      <c r="H451" s="275"/>
      <c r="I451" s="1"/>
      <c r="J451" s="1"/>
      <c r="K451" s="1"/>
      <c r="L451" s="275"/>
      <c r="M451" s="1"/>
      <c r="N451" s="1"/>
    </row>
    <row r="452" spans="1:14" ht="15">
      <c r="A452">
        <v>462</v>
      </c>
      <c r="B452" s="1"/>
      <c r="C452" s="1"/>
      <c r="D452" s="8">
        <v>1961</v>
      </c>
      <c r="E452" s="1"/>
      <c r="F452" s="1"/>
      <c r="G452" s="1"/>
      <c r="H452" s="275"/>
      <c r="I452" s="1"/>
      <c r="J452" s="1"/>
      <c r="K452" s="1"/>
      <c r="L452" s="275"/>
      <c r="M452" s="1"/>
      <c r="N452" s="1"/>
    </row>
    <row r="453" spans="1:14" ht="15">
      <c r="A453">
        <v>463</v>
      </c>
      <c r="B453" s="1"/>
      <c r="C453" s="1"/>
      <c r="D453" s="8">
        <v>1962</v>
      </c>
      <c r="E453" s="1"/>
      <c r="F453" s="1"/>
      <c r="G453" s="1"/>
      <c r="H453" s="275"/>
      <c r="I453" s="1"/>
      <c r="J453" s="1"/>
      <c r="K453" s="1"/>
      <c r="L453" s="275"/>
      <c r="M453" s="1"/>
      <c r="N453" s="1"/>
    </row>
    <row r="454" spans="1:14" ht="15">
      <c r="A454">
        <v>464</v>
      </c>
      <c r="B454" s="1"/>
      <c r="C454" s="1"/>
      <c r="D454" s="8">
        <v>1963</v>
      </c>
      <c r="E454" s="1"/>
      <c r="F454" s="1"/>
      <c r="G454" s="1"/>
      <c r="H454" s="275"/>
      <c r="I454" s="1"/>
      <c r="J454" s="1"/>
      <c r="K454" s="1"/>
      <c r="L454" s="275"/>
      <c r="M454" s="1"/>
      <c r="N454" s="1"/>
    </row>
    <row r="455" spans="1:14" ht="15">
      <c r="A455">
        <v>465</v>
      </c>
      <c r="B455" s="1"/>
      <c r="C455" s="1"/>
      <c r="D455" s="8">
        <v>1964</v>
      </c>
      <c r="E455" s="1"/>
      <c r="F455" s="1"/>
      <c r="G455" s="1"/>
      <c r="H455" s="275"/>
      <c r="I455" s="1"/>
      <c r="J455" s="1"/>
      <c r="K455" s="1"/>
      <c r="L455" s="275"/>
      <c r="M455" s="1"/>
      <c r="N455" s="1"/>
    </row>
    <row r="456" spans="1:14" ht="15">
      <c r="A456">
        <v>466</v>
      </c>
      <c r="B456" s="1"/>
      <c r="C456" s="1"/>
      <c r="D456" s="8">
        <v>1965</v>
      </c>
      <c r="E456" s="1"/>
      <c r="F456" s="1"/>
      <c r="G456" s="1"/>
      <c r="H456" s="275"/>
      <c r="I456" s="1"/>
      <c r="J456" s="1"/>
      <c r="K456" s="1"/>
      <c r="L456" s="275"/>
      <c r="M456" s="1"/>
      <c r="N456" s="1"/>
    </row>
    <row r="457" spans="1:14" ht="15">
      <c r="A457">
        <v>467</v>
      </c>
      <c r="B457" s="1"/>
      <c r="C457" s="1"/>
      <c r="D457" s="8">
        <v>1966</v>
      </c>
      <c r="E457" s="1"/>
      <c r="F457" s="1"/>
      <c r="G457" s="1"/>
      <c r="H457" s="275"/>
      <c r="I457" s="1"/>
      <c r="J457" s="1"/>
      <c r="K457" s="1"/>
      <c r="L457" s="275"/>
      <c r="M457" s="1"/>
      <c r="N457" s="1"/>
    </row>
    <row r="458" spans="1:14" ht="15">
      <c r="A458">
        <v>468</v>
      </c>
      <c r="B458" s="1"/>
      <c r="C458" s="1"/>
      <c r="D458" s="8">
        <v>1967</v>
      </c>
      <c r="E458" s="1"/>
      <c r="F458" s="1"/>
      <c r="G458" s="1"/>
      <c r="H458" s="275"/>
      <c r="I458" s="1"/>
      <c r="J458" s="1"/>
      <c r="K458" s="1"/>
      <c r="L458" s="275"/>
      <c r="M458" s="1"/>
      <c r="N458" s="1"/>
    </row>
    <row r="459" spans="1:14" ht="15">
      <c r="A459">
        <v>469</v>
      </c>
      <c r="B459" s="1"/>
      <c r="C459" s="1"/>
      <c r="D459" s="8">
        <v>1968</v>
      </c>
      <c r="E459" s="1"/>
      <c r="F459" s="1"/>
      <c r="G459" s="1"/>
      <c r="H459" s="275"/>
      <c r="I459" s="1"/>
      <c r="J459" s="1"/>
      <c r="K459" s="1"/>
      <c r="L459" s="275"/>
      <c r="M459" s="1"/>
      <c r="N459" s="1"/>
    </row>
    <row r="460" spans="1:14" ht="15">
      <c r="A460">
        <v>470</v>
      </c>
      <c r="B460" s="1"/>
      <c r="C460" s="1"/>
      <c r="D460" s="8">
        <v>1969</v>
      </c>
      <c r="E460" s="1"/>
      <c r="F460" s="1"/>
      <c r="G460" s="1"/>
      <c r="H460" s="275"/>
      <c r="I460" s="1"/>
      <c r="J460" s="1"/>
      <c r="K460" s="1"/>
      <c r="L460" s="275"/>
      <c r="M460" s="1"/>
      <c r="N460" s="1"/>
    </row>
    <row r="461" spans="1:14" ht="15">
      <c r="A461">
        <v>471</v>
      </c>
      <c r="B461" s="1"/>
      <c r="C461" s="1"/>
      <c r="D461" s="8">
        <v>1970</v>
      </c>
      <c r="E461" s="1"/>
      <c r="F461" s="1"/>
      <c r="G461" s="1"/>
      <c r="H461" s="275"/>
      <c r="I461" s="1"/>
      <c r="J461" s="1"/>
      <c r="K461" s="1"/>
      <c r="L461" s="275"/>
      <c r="M461" s="1"/>
      <c r="N461" s="1"/>
    </row>
    <row r="462" spans="1:14" ht="15">
      <c r="A462">
        <v>472</v>
      </c>
      <c r="B462" s="1"/>
      <c r="C462" s="1"/>
      <c r="D462" s="8">
        <v>1971</v>
      </c>
      <c r="E462" s="1"/>
      <c r="F462" s="1"/>
      <c r="G462" s="1"/>
      <c r="H462" s="275"/>
      <c r="I462" s="1"/>
      <c r="J462" s="1"/>
      <c r="K462" s="1"/>
      <c r="L462" s="275"/>
      <c r="M462" s="1"/>
      <c r="N462" s="1"/>
    </row>
    <row r="463" spans="1:14" ht="15">
      <c r="A463">
        <v>473</v>
      </c>
      <c r="B463" s="1"/>
      <c r="C463" s="1"/>
      <c r="D463" s="8">
        <v>1972</v>
      </c>
      <c r="E463" s="1"/>
      <c r="F463" s="1"/>
      <c r="G463" s="1"/>
      <c r="H463" s="275"/>
      <c r="I463" s="1"/>
      <c r="J463" s="1"/>
      <c r="K463" s="1"/>
      <c r="L463" s="275"/>
      <c r="M463" s="1"/>
      <c r="N463" s="1"/>
    </row>
    <row r="464" spans="1:14" ht="15">
      <c r="A464">
        <v>474</v>
      </c>
      <c r="B464" s="1"/>
      <c r="C464" s="1"/>
      <c r="D464" s="8">
        <v>1973</v>
      </c>
      <c r="E464" s="1"/>
      <c r="F464" s="1"/>
      <c r="G464" s="1"/>
      <c r="H464" s="275"/>
      <c r="I464" s="1"/>
      <c r="J464" s="1"/>
      <c r="K464" s="1"/>
      <c r="L464" s="275"/>
      <c r="M464" s="1"/>
      <c r="N464" s="1"/>
    </row>
    <row r="465" spans="1:14" ht="15">
      <c r="A465">
        <v>475</v>
      </c>
      <c r="B465" s="1"/>
      <c r="C465" s="1"/>
      <c r="D465" s="8">
        <v>1974</v>
      </c>
      <c r="E465" s="1"/>
      <c r="F465" s="1"/>
      <c r="G465" s="1"/>
      <c r="H465" s="275"/>
      <c r="I465" s="1"/>
      <c r="J465" s="1"/>
      <c r="K465" s="1"/>
      <c r="L465" s="275"/>
      <c r="M465" s="1"/>
      <c r="N465" s="1"/>
    </row>
    <row r="466" spans="1:14" ht="15">
      <c r="A466">
        <v>476</v>
      </c>
      <c r="B466" s="1"/>
      <c r="C466" s="1"/>
      <c r="D466" s="8">
        <v>1975</v>
      </c>
      <c r="E466" s="1"/>
      <c r="F466" s="1"/>
      <c r="G466" s="1"/>
      <c r="H466" s="275"/>
      <c r="I466" s="1"/>
      <c r="J466" s="1"/>
      <c r="K466" s="1"/>
      <c r="L466" s="275"/>
      <c r="M466" s="1"/>
      <c r="N466" s="1"/>
    </row>
    <row r="467" spans="1:14" ht="15">
      <c r="A467">
        <v>477</v>
      </c>
      <c r="B467" s="1"/>
      <c r="C467" s="1"/>
      <c r="D467" s="8">
        <v>1976</v>
      </c>
      <c r="E467" s="1"/>
      <c r="F467" s="1"/>
      <c r="G467" s="1"/>
      <c r="H467" s="275"/>
      <c r="I467" s="1"/>
      <c r="J467" s="1"/>
      <c r="K467" s="1"/>
      <c r="L467" s="275"/>
      <c r="M467" s="1"/>
      <c r="N467" s="1"/>
    </row>
    <row r="468" spans="1:14" ht="15">
      <c r="A468">
        <v>478</v>
      </c>
      <c r="B468" s="1"/>
      <c r="C468" s="1"/>
      <c r="D468" s="8">
        <v>1977</v>
      </c>
      <c r="E468" s="1"/>
      <c r="F468" s="1"/>
      <c r="G468" s="1"/>
      <c r="H468" s="275"/>
      <c r="I468" s="1"/>
      <c r="J468" s="1"/>
      <c r="K468" s="1"/>
      <c r="L468" s="275"/>
      <c r="M468" s="1"/>
      <c r="N468" s="1"/>
    </row>
    <row r="469" spans="1:14" ht="15">
      <c r="A469">
        <v>479</v>
      </c>
      <c r="B469" s="1"/>
      <c r="C469" s="1"/>
      <c r="D469" s="8">
        <v>1978</v>
      </c>
      <c r="E469" s="1"/>
      <c r="F469" s="1"/>
      <c r="G469" s="1"/>
      <c r="H469" s="275"/>
      <c r="I469" s="1"/>
      <c r="J469" s="1"/>
      <c r="K469" s="1"/>
      <c r="L469" s="275"/>
      <c r="M469" s="1"/>
      <c r="N469" s="1"/>
    </row>
    <row r="470" spans="1:14" ht="15">
      <c r="A470">
        <v>480</v>
      </c>
      <c r="B470" s="1"/>
      <c r="C470" s="1"/>
      <c r="D470" s="8">
        <v>1979</v>
      </c>
      <c r="E470" s="1"/>
      <c r="F470" s="1"/>
      <c r="G470" s="1"/>
      <c r="H470" s="275"/>
      <c r="I470" s="1"/>
      <c r="J470" s="1"/>
      <c r="K470" s="1"/>
      <c r="L470" s="275"/>
      <c r="M470" s="1"/>
      <c r="N470" s="1"/>
    </row>
    <row r="471" spans="1:14" ht="15">
      <c r="A471">
        <v>481</v>
      </c>
      <c r="B471" s="1"/>
      <c r="C471" s="1"/>
      <c r="D471" s="8">
        <v>1980</v>
      </c>
      <c r="E471" s="1"/>
      <c r="F471" s="1"/>
      <c r="G471" s="1"/>
      <c r="H471" s="275"/>
      <c r="I471" s="1"/>
      <c r="J471" s="1"/>
      <c r="K471" s="1"/>
      <c r="L471" s="275"/>
      <c r="M471" s="1"/>
      <c r="N471" s="1"/>
    </row>
    <row r="472" spans="1:14" ht="15">
      <c r="A472">
        <v>482</v>
      </c>
      <c r="B472" s="1"/>
      <c r="C472" s="1"/>
      <c r="D472" s="8">
        <v>1981</v>
      </c>
      <c r="E472" s="1"/>
      <c r="F472" s="1"/>
      <c r="G472" s="1"/>
      <c r="H472" s="275"/>
      <c r="I472" s="1"/>
      <c r="J472" s="1"/>
      <c r="K472" s="1"/>
      <c r="L472" s="275"/>
      <c r="M472" s="1"/>
      <c r="N472" s="1"/>
    </row>
    <row r="473" spans="1:14" ht="15">
      <c r="A473">
        <v>483</v>
      </c>
      <c r="B473" s="1"/>
      <c r="C473" s="1"/>
      <c r="D473" s="8">
        <v>1982</v>
      </c>
      <c r="E473" s="1"/>
      <c r="F473" s="1"/>
      <c r="G473" s="1"/>
      <c r="H473" s="275"/>
      <c r="I473" s="1"/>
      <c r="J473" s="1"/>
      <c r="K473" s="1"/>
      <c r="L473" s="275"/>
      <c r="M473" s="1"/>
      <c r="N473" s="1"/>
    </row>
    <row r="474" spans="1:14" ht="15">
      <c r="A474">
        <v>484</v>
      </c>
      <c r="B474" s="1"/>
      <c r="C474" s="1"/>
      <c r="D474" s="8">
        <v>1983</v>
      </c>
      <c r="E474" s="1"/>
      <c r="F474" s="1"/>
      <c r="G474" s="1"/>
      <c r="H474" s="275"/>
      <c r="I474" s="1"/>
      <c r="J474" s="1"/>
      <c r="K474" s="1"/>
      <c r="L474" s="275"/>
      <c r="M474" s="1"/>
      <c r="N474" s="1"/>
    </row>
    <row r="475" spans="1:14" ht="15">
      <c r="A475">
        <v>485</v>
      </c>
      <c r="B475" s="1"/>
      <c r="C475" s="1"/>
      <c r="D475" s="8">
        <v>1984</v>
      </c>
      <c r="E475" s="1"/>
      <c r="F475" s="1"/>
      <c r="G475" s="1"/>
      <c r="H475" s="275"/>
      <c r="I475" s="1"/>
      <c r="J475" s="1"/>
      <c r="K475" s="1"/>
      <c r="L475" s="275"/>
      <c r="M475" s="1"/>
      <c r="N475" s="1"/>
    </row>
    <row r="476" spans="1:14" ht="15">
      <c r="A476">
        <v>486</v>
      </c>
      <c r="B476" s="1"/>
      <c r="C476" s="1"/>
      <c r="D476" s="8">
        <v>1985</v>
      </c>
      <c r="E476" s="1"/>
      <c r="F476" s="1"/>
      <c r="G476" s="1"/>
      <c r="H476" s="275"/>
      <c r="I476" s="1"/>
      <c r="J476" s="1"/>
      <c r="K476" s="1"/>
      <c r="L476" s="275"/>
      <c r="M476" s="1"/>
      <c r="N476" s="1"/>
    </row>
    <row r="477" spans="1:14" ht="15">
      <c r="A477">
        <v>487</v>
      </c>
      <c r="B477" s="1"/>
      <c r="C477" s="1"/>
      <c r="D477" s="8">
        <v>1986</v>
      </c>
      <c r="E477" s="1"/>
      <c r="F477" s="1"/>
      <c r="G477" s="1"/>
      <c r="H477" s="275"/>
      <c r="I477" s="1"/>
      <c r="J477" s="1"/>
      <c r="K477" s="1"/>
      <c r="L477" s="275"/>
      <c r="M477" s="1"/>
      <c r="N477" s="1"/>
    </row>
    <row r="478" spans="1:14" ht="15">
      <c r="A478">
        <v>488</v>
      </c>
      <c r="B478" s="1"/>
      <c r="C478" s="1"/>
      <c r="D478" s="8">
        <v>1987</v>
      </c>
      <c r="E478" s="1"/>
      <c r="F478" s="1"/>
      <c r="G478" s="1"/>
      <c r="H478" s="275"/>
      <c r="I478" s="1"/>
      <c r="J478" s="1"/>
      <c r="K478" s="1"/>
      <c r="L478" s="275"/>
      <c r="M478" s="1"/>
      <c r="N478" s="1"/>
    </row>
    <row r="479" spans="1:14" ht="15">
      <c r="A479">
        <v>489</v>
      </c>
      <c r="B479" s="1"/>
      <c r="C479" s="1"/>
      <c r="D479" s="8">
        <v>1988</v>
      </c>
      <c r="E479" s="1"/>
      <c r="F479" s="1"/>
      <c r="G479" s="1"/>
      <c r="H479" s="275"/>
      <c r="I479" s="1"/>
      <c r="J479" s="1"/>
      <c r="K479" s="1"/>
      <c r="L479" s="275"/>
      <c r="M479" s="1"/>
      <c r="N479" s="1"/>
    </row>
    <row r="480" spans="1:14" ht="15">
      <c r="A480">
        <v>490</v>
      </c>
      <c r="B480" s="1"/>
      <c r="C480" s="1"/>
      <c r="D480" s="8">
        <v>1989</v>
      </c>
      <c r="E480" s="1"/>
      <c r="F480" s="1"/>
      <c r="G480" s="1"/>
      <c r="H480" s="275"/>
      <c r="I480" s="1"/>
      <c r="J480" s="1"/>
      <c r="K480" s="1"/>
      <c r="L480" s="275"/>
      <c r="M480" s="1"/>
      <c r="N480" s="1"/>
    </row>
    <row r="481" spans="1:14" ht="15">
      <c r="A481">
        <v>491</v>
      </c>
      <c r="B481" s="1"/>
      <c r="C481" s="1"/>
      <c r="D481" s="8">
        <v>1990</v>
      </c>
      <c r="E481" s="1"/>
      <c r="F481" s="1"/>
      <c r="G481" s="1"/>
      <c r="H481" s="275"/>
      <c r="I481" s="1"/>
      <c r="J481" s="1"/>
      <c r="K481" s="1"/>
      <c r="L481" s="275"/>
      <c r="M481" s="1"/>
      <c r="N481" s="1"/>
    </row>
    <row r="482" spans="1:14" ht="15">
      <c r="A482">
        <v>492</v>
      </c>
      <c r="B482" s="1"/>
      <c r="C482" s="1"/>
      <c r="D482" s="8">
        <v>1991</v>
      </c>
      <c r="E482" s="1"/>
      <c r="F482" s="1"/>
      <c r="G482" s="1"/>
      <c r="H482" s="275"/>
      <c r="I482" s="1"/>
      <c r="J482" s="1"/>
      <c r="K482" s="1"/>
      <c r="L482" s="275"/>
      <c r="M482" s="1"/>
      <c r="N482" s="1"/>
    </row>
    <row r="483" spans="1:14" ht="15">
      <c r="A483">
        <v>493</v>
      </c>
      <c r="B483" s="1"/>
      <c r="C483" s="1"/>
      <c r="D483" s="8">
        <v>1992</v>
      </c>
      <c r="E483" s="1"/>
      <c r="F483" s="1"/>
      <c r="G483" s="1"/>
      <c r="H483" s="275"/>
      <c r="I483" s="1"/>
      <c r="J483" s="1"/>
      <c r="K483" s="1"/>
      <c r="L483" s="275"/>
      <c r="M483" s="1"/>
      <c r="N483" s="1"/>
    </row>
    <row r="484" spans="1:14" ht="15">
      <c r="A484">
        <v>494</v>
      </c>
      <c r="B484" s="1"/>
      <c r="C484" s="1"/>
      <c r="D484" s="8">
        <v>1993</v>
      </c>
      <c r="E484" s="1"/>
      <c r="F484" s="1"/>
      <c r="G484" s="1"/>
      <c r="H484" s="275"/>
      <c r="I484" s="1"/>
      <c r="J484" s="1"/>
      <c r="K484" s="1"/>
      <c r="L484" s="275"/>
      <c r="M484" s="1"/>
      <c r="N484" s="1"/>
    </row>
    <row r="485" spans="1:14" ht="15">
      <c r="A485">
        <v>495</v>
      </c>
      <c r="B485" s="1"/>
      <c r="C485" s="1"/>
      <c r="D485" s="8">
        <v>1994</v>
      </c>
      <c r="E485" s="1"/>
      <c r="F485" s="1"/>
      <c r="G485" s="1"/>
      <c r="H485" s="275"/>
      <c r="I485" s="1"/>
      <c r="J485" s="1"/>
      <c r="K485" s="1"/>
      <c r="L485" s="275"/>
      <c r="M485" s="1"/>
      <c r="N485" s="1"/>
    </row>
    <row r="486" spans="1:14" ht="15">
      <c r="A486">
        <v>496</v>
      </c>
      <c r="B486" s="1"/>
      <c r="C486" s="1"/>
      <c r="D486" s="8">
        <v>1995</v>
      </c>
      <c r="E486" s="1"/>
      <c r="F486" s="1"/>
      <c r="G486" s="1"/>
      <c r="H486" s="275"/>
      <c r="I486" s="1"/>
      <c r="J486" s="1"/>
      <c r="K486" s="1"/>
      <c r="L486" s="275"/>
      <c r="M486" s="1"/>
      <c r="N486" s="1"/>
    </row>
    <row r="487" spans="1:14" ht="15">
      <c r="A487">
        <v>497</v>
      </c>
      <c r="B487" s="1"/>
      <c r="C487" s="1"/>
      <c r="D487" s="8">
        <v>1996</v>
      </c>
      <c r="E487" s="1"/>
      <c r="F487" s="1"/>
      <c r="G487" s="1"/>
      <c r="H487" s="275"/>
      <c r="I487" s="1"/>
      <c r="J487" s="1"/>
      <c r="K487" s="1"/>
      <c r="L487" s="275"/>
      <c r="M487" s="1"/>
      <c r="N487" s="1"/>
    </row>
    <row r="488" spans="1:14" ht="15">
      <c r="A488">
        <v>498</v>
      </c>
      <c r="B488" s="1"/>
      <c r="C488" s="1"/>
      <c r="D488" s="8">
        <v>1997</v>
      </c>
      <c r="E488" s="1"/>
      <c r="F488" s="1"/>
      <c r="G488" s="1"/>
      <c r="H488" s="275"/>
      <c r="I488" s="1"/>
      <c r="J488" s="1"/>
      <c r="K488" s="1"/>
      <c r="L488" s="275"/>
      <c r="M488" s="1"/>
      <c r="N488" s="1"/>
    </row>
    <row r="489" spans="1:14" ht="15">
      <c r="A489">
        <v>499</v>
      </c>
      <c r="B489" s="1"/>
      <c r="C489" s="1"/>
      <c r="D489" s="8">
        <v>1998</v>
      </c>
      <c r="E489" s="1"/>
      <c r="F489" s="1"/>
      <c r="G489" s="1"/>
      <c r="H489" s="275"/>
      <c r="I489" s="1"/>
      <c r="J489" s="1"/>
      <c r="K489" s="1"/>
      <c r="L489" s="275"/>
      <c r="M489" s="1"/>
      <c r="N489" s="1"/>
    </row>
    <row r="490" spans="1:14" ht="15">
      <c r="A490">
        <v>500</v>
      </c>
      <c r="B490" s="1"/>
      <c r="C490" s="1"/>
      <c r="D490" s="8">
        <v>1999</v>
      </c>
      <c r="E490" s="1"/>
      <c r="F490" s="1"/>
      <c r="G490" s="1"/>
      <c r="H490" s="275"/>
      <c r="I490" s="1"/>
      <c r="J490" s="1"/>
      <c r="K490" s="1"/>
      <c r="L490" s="275"/>
      <c r="M490" s="1"/>
      <c r="N490" s="1"/>
    </row>
    <row r="491" spans="1:14" ht="15">
      <c r="A491">
        <v>501</v>
      </c>
      <c r="B491" s="1"/>
      <c r="C491" s="1"/>
      <c r="D491" s="8">
        <v>2000</v>
      </c>
      <c r="E491" s="1"/>
      <c r="F491" s="1"/>
      <c r="G491" s="1"/>
      <c r="H491" s="275"/>
      <c r="I491" s="1"/>
      <c r="J491" s="1"/>
      <c r="K491" s="1"/>
      <c r="L491" s="275"/>
      <c r="M491" s="1"/>
      <c r="N491" s="1"/>
    </row>
    <row r="492" spans="1:14" ht="15">
      <c r="A492">
        <v>502</v>
      </c>
      <c r="B492" s="1"/>
      <c r="C492" s="1"/>
      <c r="D492" s="8">
        <v>2001</v>
      </c>
      <c r="E492" s="1"/>
      <c r="F492" s="1"/>
      <c r="G492" s="1"/>
      <c r="H492" s="275"/>
      <c r="I492" s="1"/>
      <c r="J492" s="1"/>
      <c r="K492" s="1"/>
      <c r="L492" s="275"/>
      <c r="M492" s="1"/>
      <c r="N492" s="1"/>
    </row>
    <row r="493" spans="1:14" ht="15">
      <c r="A493">
        <v>503</v>
      </c>
      <c r="B493" s="1"/>
      <c r="C493" s="1"/>
      <c r="D493" s="8">
        <v>2002</v>
      </c>
      <c r="E493" s="1"/>
      <c r="F493" s="1"/>
      <c r="G493" s="1"/>
      <c r="H493" s="275"/>
      <c r="I493" s="1"/>
      <c r="J493" s="1"/>
      <c r="K493" s="1"/>
      <c r="L493" s="275"/>
      <c r="M493" s="1"/>
      <c r="N493" s="1"/>
    </row>
    <row r="494" spans="1:14" ht="15">
      <c r="A494">
        <v>504</v>
      </c>
      <c r="B494" s="1"/>
      <c r="C494" s="1"/>
      <c r="D494" s="8">
        <v>2003</v>
      </c>
      <c r="E494" s="1"/>
      <c r="F494" s="1"/>
      <c r="G494" s="1"/>
      <c r="H494" s="275"/>
      <c r="I494" s="1"/>
      <c r="J494" s="1"/>
      <c r="K494" s="1"/>
      <c r="L494" s="275"/>
      <c r="M494" s="1"/>
      <c r="N494" s="1"/>
    </row>
    <row r="495" spans="1:14" ht="15">
      <c r="A495">
        <v>505</v>
      </c>
      <c r="B495" s="1"/>
      <c r="C495" s="1"/>
      <c r="D495" s="8">
        <v>2004</v>
      </c>
      <c r="E495" s="1"/>
      <c r="F495" s="1"/>
      <c r="G495" s="1"/>
      <c r="H495" s="275"/>
      <c r="I495" s="1"/>
      <c r="J495" s="1"/>
      <c r="K495" s="1"/>
      <c r="L495" s="275"/>
      <c r="M495" s="1"/>
      <c r="N495" s="1"/>
    </row>
    <row r="496" spans="1:14" ht="15">
      <c r="A496">
        <v>506</v>
      </c>
      <c r="B496" s="1"/>
      <c r="C496" s="1"/>
      <c r="D496" s="8">
        <v>2005</v>
      </c>
      <c r="E496" s="1"/>
      <c r="F496" s="1"/>
      <c r="G496" s="1"/>
      <c r="H496" s="275"/>
      <c r="I496" s="1"/>
      <c r="J496" s="1"/>
      <c r="K496" s="1"/>
      <c r="L496" s="275"/>
      <c r="M496" s="1"/>
      <c r="N496" s="1"/>
    </row>
    <row r="497" spans="1:14" ht="15">
      <c r="A497">
        <v>507</v>
      </c>
      <c r="B497" s="1"/>
      <c r="C497" s="1"/>
      <c r="D497" s="8">
        <v>2006</v>
      </c>
      <c r="E497" s="1"/>
      <c r="F497" s="1"/>
      <c r="G497" s="1"/>
      <c r="H497" s="275"/>
      <c r="I497" s="1"/>
      <c r="J497" s="1"/>
      <c r="K497" s="1"/>
      <c r="L497" s="275"/>
      <c r="M497" s="1"/>
      <c r="N497" s="1"/>
    </row>
    <row r="498" spans="1:14" ht="15">
      <c r="A498">
        <v>508</v>
      </c>
      <c r="B498" s="1"/>
      <c r="C498" s="1"/>
      <c r="D498" s="8">
        <v>2007</v>
      </c>
      <c r="E498" s="1"/>
      <c r="F498" s="1"/>
      <c r="G498" s="1"/>
      <c r="H498" s="275"/>
      <c r="I498" s="1"/>
      <c r="J498" s="1"/>
      <c r="K498" s="1"/>
      <c r="L498" s="275"/>
      <c r="M498" s="1"/>
      <c r="N498" s="1"/>
    </row>
    <row r="499" spans="1:14" ht="15">
      <c r="A499">
        <v>509</v>
      </c>
      <c r="B499" s="1"/>
      <c r="C499" s="1"/>
      <c r="D499" s="8">
        <v>2008</v>
      </c>
      <c r="E499" s="1"/>
      <c r="F499" s="1"/>
      <c r="G499" s="1"/>
      <c r="H499" s="275"/>
      <c r="I499" s="1"/>
      <c r="J499" s="1"/>
      <c r="K499" s="1"/>
      <c r="L499" s="275"/>
      <c r="M499" s="1"/>
      <c r="N499" s="1"/>
    </row>
    <row r="500" spans="1:14" ht="15">
      <c r="A500">
        <v>510</v>
      </c>
      <c r="B500" s="1"/>
      <c r="C500" s="1"/>
      <c r="D500" s="8">
        <v>2009</v>
      </c>
      <c r="E500" s="1"/>
      <c r="F500" s="1"/>
      <c r="G500" s="1"/>
      <c r="H500" s="275"/>
      <c r="I500" s="1"/>
      <c r="J500" s="1"/>
      <c r="K500" s="1"/>
      <c r="L500" s="275"/>
      <c r="M500" s="1"/>
      <c r="N500" s="1"/>
    </row>
    <row r="501" spans="1:14" ht="15">
      <c r="A501">
        <v>511</v>
      </c>
      <c r="B501" s="1"/>
      <c r="C501" s="1"/>
      <c r="D501" s="8">
        <v>2010</v>
      </c>
      <c r="E501" s="1"/>
      <c r="F501" s="1"/>
      <c r="G501" s="1"/>
      <c r="H501" s="275"/>
      <c r="I501" s="1"/>
      <c r="J501" s="1"/>
      <c r="K501" s="1"/>
      <c r="L501" s="275"/>
      <c r="M501" s="1"/>
      <c r="N501" s="1"/>
    </row>
    <row r="502" spans="1:14" ht="15">
      <c r="A502">
        <v>512</v>
      </c>
      <c r="B502" s="1"/>
      <c r="C502" s="1"/>
      <c r="D502" s="8">
        <v>2011</v>
      </c>
      <c r="E502" s="1"/>
      <c r="F502" s="1"/>
      <c r="G502" s="1"/>
      <c r="H502" s="275"/>
      <c r="I502" s="1"/>
      <c r="J502" s="1"/>
      <c r="K502" s="1"/>
      <c r="L502" s="275"/>
      <c r="M502" s="1"/>
      <c r="N502" s="1"/>
    </row>
    <row r="503" spans="1:14" ht="15">
      <c r="A503">
        <v>513</v>
      </c>
      <c r="B503" s="1"/>
      <c r="C503" s="1"/>
      <c r="D503" s="8">
        <v>2012</v>
      </c>
      <c r="E503" s="1"/>
      <c r="F503" s="1"/>
      <c r="G503" s="1"/>
      <c r="H503" s="275"/>
      <c r="I503" s="1"/>
      <c r="J503" s="1"/>
      <c r="K503" s="1"/>
      <c r="L503" s="275"/>
      <c r="M503" s="1"/>
      <c r="N503" s="1"/>
    </row>
    <row r="504" spans="1:14" ht="15">
      <c r="A504">
        <v>514</v>
      </c>
      <c r="B504" s="1"/>
      <c r="C504" s="1"/>
      <c r="D504" s="8">
        <v>2013</v>
      </c>
      <c r="E504" s="1"/>
      <c r="F504" s="1"/>
      <c r="G504" s="1"/>
      <c r="H504" s="275"/>
      <c r="I504" s="1"/>
      <c r="J504" s="1"/>
      <c r="K504" s="1"/>
      <c r="L504" s="275"/>
      <c r="M504" s="1"/>
      <c r="N504" s="1"/>
    </row>
    <row r="505" spans="1:14" ht="15">
      <c r="A505">
        <v>515</v>
      </c>
      <c r="B505" s="1"/>
      <c r="C505" s="1"/>
      <c r="D505" s="8">
        <v>2014</v>
      </c>
      <c r="E505" s="1"/>
      <c r="F505" s="1"/>
      <c r="G505" s="1"/>
      <c r="H505" s="275"/>
      <c r="I505" s="1"/>
      <c r="J505" s="1"/>
      <c r="K505" s="1"/>
      <c r="L505" s="275"/>
      <c r="M505" s="1"/>
      <c r="N505" s="1"/>
    </row>
    <row r="506" spans="1:14" ht="15">
      <c r="A506">
        <v>516</v>
      </c>
      <c r="B506" s="1"/>
      <c r="C506" s="1"/>
      <c r="D506" s="8">
        <v>2015</v>
      </c>
      <c r="E506" s="1"/>
      <c r="F506" s="1"/>
      <c r="G506" s="1"/>
      <c r="H506" s="275"/>
      <c r="I506" s="1"/>
      <c r="J506" s="1"/>
      <c r="K506" s="1"/>
      <c r="L506" s="275"/>
      <c r="M506" s="1"/>
      <c r="N506" s="1"/>
    </row>
    <row r="507" spans="1:14" ht="15">
      <c r="A507">
        <v>517</v>
      </c>
      <c r="B507" s="1"/>
      <c r="C507" s="1"/>
      <c r="D507" s="8">
        <v>2016</v>
      </c>
      <c r="E507" s="1"/>
      <c r="F507" s="1"/>
      <c r="G507" s="1"/>
      <c r="H507" s="275"/>
      <c r="I507" s="1"/>
      <c r="J507" s="1"/>
      <c r="K507" s="1"/>
      <c r="L507" s="275"/>
      <c r="M507" s="1"/>
      <c r="N507" s="1"/>
    </row>
    <row r="508" spans="1:14" ht="15">
      <c r="A508">
        <v>518</v>
      </c>
      <c r="B508" s="1"/>
      <c r="C508" s="1"/>
      <c r="D508" s="8">
        <v>2017</v>
      </c>
      <c r="E508" s="1"/>
      <c r="F508" s="1"/>
      <c r="G508" s="1"/>
      <c r="H508" s="275"/>
      <c r="I508" s="1"/>
      <c r="J508" s="1"/>
      <c r="K508" s="1"/>
      <c r="L508" s="275"/>
      <c r="M508" s="1"/>
      <c r="N508" s="1"/>
    </row>
    <row r="509" spans="1:14" ht="15">
      <c r="A509">
        <v>519</v>
      </c>
      <c r="B509" s="1"/>
      <c r="C509" s="1"/>
      <c r="D509" s="8">
        <v>2018</v>
      </c>
      <c r="E509" s="1"/>
      <c r="F509" s="1"/>
      <c r="G509" s="1"/>
      <c r="H509" s="275"/>
      <c r="I509" s="1"/>
      <c r="J509" s="1"/>
      <c r="K509" s="1"/>
      <c r="L509" s="275"/>
      <c r="M509" s="1"/>
      <c r="N509" s="1"/>
    </row>
    <row r="510" spans="1:14" ht="15">
      <c r="A510">
        <v>520</v>
      </c>
      <c r="B510" s="1"/>
      <c r="C510" s="1"/>
      <c r="D510" s="8">
        <v>2019</v>
      </c>
      <c r="E510" s="1"/>
      <c r="F510" s="1"/>
      <c r="G510" s="1"/>
      <c r="H510" s="275"/>
      <c r="I510" s="1"/>
      <c r="J510" s="1"/>
      <c r="K510" s="1"/>
      <c r="L510" s="275"/>
      <c r="M510" s="1"/>
      <c r="N510" s="1"/>
    </row>
    <row r="511" spans="1:14" ht="15">
      <c r="A511">
        <v>521</v>
      </c>
      <c r="B511" s="1"/>
      <c r="C511" s="1"/>
      <c r="D511" s="8">
        <v>2020</v>
      </c>
      <c r="E511" s="1"/>
      <c r="F511" s="1"/>
      <c r="G511" s="1"/>
      <c r="H511" s="275"/>
      <c r="I511" s="1"/>
      <c r="J511" s="1"/>
      <c r="K511" s="1"/>
      <c r="L511" s="275"/>
      <c r="M511" s="1"/>
      <c r="N511" s="1"/>
    </row>
    <row r="512" spans="1:14" ht="15">
      <c r="A512">
        <v>522</v>
      </c>
      <c r="B512" s="1"/>
      <c r="C512" s="1"/>
      <c r="D512" s="8">
        <v>2021</v>
      </c>
      <c r="E512" s="1"/>
      <c r="F512" s="1"/>
      <c r="G512" s="1"/>
      <c r="H512" s="275"/>
      <c r="I512" s="1"/>
      <c r="J512" s="1"/>
      <c r="K512" s="1"/>
      <c r="L512" s="275"/>
      <c r="M512" s="1"/>
      <c r="N512" s="1"/>
    </row>
    <row r="513" spans="1:14" ht="15">
      <c r="A513">
        <v>523</v>
      </c>
      <c r="B513" s="1"/>
      <c r="C513" s="1"/>
      <c r="D513" s="8">
        <v>2022</v>
      </c>
      <c r="E513" s="1"/>
      <c r="F513" s="1"/>
      <c r="G513" s="1"/>
      <c r="H513" s="275"/>
      <c r="I513" s="1"/>
      <c r="J513" s="1"/>
      <c r="K513" s="1"/>
      <c r="L513" s="275"/>
      <c r="M513" s="1"/>
      <c r="N513" s="1"/>
    </row>
    <row r="514" spans="1:14" ht="15">
      <c r="A514">
        <v>524</v>
      </c>
      <c r="B514" s="1"/>
      <c r="C514" s="1"/>
      <c r="D514" s="8">
        <v>2023</v>
      </c>
      <c r="E514" s="1"/>
      <c r="F514" s="1"/>
      <c r="G514" s="1"/>
      <c r="H514" s="275"/>
      <c r="I514" s="1"/>
      <c r="J514" s="1"/>
      <c r="K514" s="1"/>
      <c r="L514" s="275"/>
      <c r="M514" s="1"/>
      <c r="N514" s="1"/>
    </row>
    <row r="515" spans="1:14" ht="15">
      <c r="A515">
        <v>525</v>
      </c>
      <c r="B515" s="1"/>
      <c r="C515" s="1"/>
      <c r="D515" s="8">
        <v>2024</v>
      </c>
      <c r="E515" s="1"/>
      <c r="F515" s="1"/>
      <c r="G515" s="1"/>
      <c r="H515" s="275"/>
      <c r="I515" s="1"/>
      <c r="J515" s="1"/>
      <c r="K515" s="1"/>
      <c r="L515" s="275"/>
      <c r="M515" s="1"/>
      <c r="N515" s="1"/>
    </row>
    <row r="516" spans="1:14" ht="15">
      <c r="A516">
        <v>526</v>
      </c>
      <c r="B516" s="1"/>
      <c r="C516" s="1"/>
      <c r="D516" s="8">
        <v>2025</v>
      </c>
      <c r="E516" s="1"/>
      <c r="F516" s="1"/>
      <c r="G516" s="1"/>
      <c r="H516" s="275"/>
      <c r="I516" s="1"/>
      <c r="J516" s="1"/>
      <c r="K516" s="1"/>
      <c r="L516" s="275"/>
      <c r="M516" s="1"/>
      <c r="N516" s="1"/>
    </row>
    <row r="517" spans="1:14" ht="15">
      <c r="A517">
        <v>527</v>
      </c>
      <c r="B517" s="1"/>
      <c r="C517" s="1"/>
      <c r="D517" s="8">
        <v>2026</v>
      </c>
      <c r="E517" s="1"/>
      <c r="F517" s="1"/>
      <c r="G517" s="1"/>
      <c r="H517" s="275"/>
      <c r="I517" s="1"/>
      <c r="J517" s="1"/>
      <c r="K517" s="1"/>
      <c r="L517" s="275"/>
      <c r="M517" s="1"/>
      <c r="N517" s="1"/>
    </row>
    <row r="518" spans="1:14" ht="15">
      <c r="A518">
        <v>528</v>
      </c>
      <c r="B518" s="1"/>
      <c r="C518" s="1"/>
      <c r="D518" s="8">
        <v>2027</v>
      </c>
      <c r="E518" s="1"/>
      <c r="F518" s="1"/>
      <c r="G518" s="1"/>
      <c r="H518" s="275"/>
      <c r="I518" s="1"/>
      <c r="J518" s="1"/>
      <c r="K518" s="1"/>
      <c r="L518" s="275"/>
      <c r="M518" s="1"/>
      <c r="N518" s="1"/>
    </row>
    <row r="519" spans="1:14" ht="15">
      <c r="A519">
        <v>529</v>
      </c>
      <c r="B519" s="1"/>
      <c r="C519" s="1"/>
      <c r="D519" s="8">
        <v>2028</v>
      </c>
      <c r="E519" s="1"/>
      <c r="F519" s="1"/>
      <c r="G519" s="1"/>
      <c r="H519" s="275"/>
      <c r="I519" s="1"/>
      <c r="J519" s="1"/>
      <c r="K519" s="1"/>
      <c r="L519" s="275"/>
      <c r="M519" s="1"/>
      <c r="N519" s="1"/>
    </row>
    <row r="520" spans="1:14" ht="15">
      <c r="A520">
        <v>530</v>
      </c>
      <c r="B520" s="1"/>
      <c r="C520" s="1"/>
      <c r="D520" s="8">
        <v>2029</v>
      </c>
      <c r="E520" s="1"/>
      <c r="F520" s="1"/>
      <c r="G520" s="1"/>
      <c r="H520" s="275"/>
      <c r="I520" s="1"/>
      <c r="J520" s="1"/>
      <c r="K520" s="1"/>
      <c r="L520" s="275"/>
      <c r="M520" s="1"/>
      <c r="N520" s="1"/>
    </row>
    <row r="521" spans="1:14" ht="15">
      <c r="A521">
        <v>531</v>
      </c>
      <c r="B521" s="1"/>
      <c r="C521" s="1"/>
      <c r="D521" s="8">
        <v>2030</v>
      </c>
      <c r="E521" s="1"/>
      <c r="F521" s="1"/>
      <c r="G521" s="1"/>
      <c r="H521" s="275"/>
      <c r="I521" s="1"/>
      <c r="J521" s="1"/>
      <c r="K521" s="1"/>
      <c r="L521" s="275"/>
      <c r="M521" s="1"/>
      <c r="N521" s="1"/>
    </row>
    <row r="522" spans="1:14" ht="15">
      <c r="A522">
        <v>532</v>
      </c>
      <c r="B522" s="1"/>
      <c r="C522" s="1"/>
      <c r="D522" s="8">
        <v>2031</v>
      </c>
      <c r="E522" s="1"/>
      <c r="F522" s="1"/>
      <c r="G522" s="1"/>
      <c r="H522" s="275"/>
      <c r="I522" s="1"/>
      <c r="J522" s="1"/>
      <c r="K522" s="1"/>
      <c r="L522" s="275"/>
      <c r="M522" s="1"/>
      <c r="N522" s="1"/>
    </row>
    <row r="523" spans="1:14" ht="15">
      <c r="A523">
        <v>533</v>
      </c>
      <c r="B523" s="1"/>
      <c r="C523" s="1"/>
      <c r="D523" s="8">
        <v>2032</v>
      </c>
      <c r="E523" s="1"/>
      <c r="F523" s="1"/>
      <c r="G523" s="1"/>
      <c r="H523" s="275"/>
      <c r="I523" s="1"/>
      <c r="J523" s="1"/>
      <c r="K523" s="1"/>
      <c r="L523" s="275"/>
      <c r="M523" s="1"/>
      <c r="N523" s="1"/>
    </row>
    <row r="524" spans="1:14" ht="15">
      <c r="A524">
        <v>534</v>
      </c>
      <c r="B524" s="1"/>
      <c r="C524" s="1"/>
      <c r="D524" s="8">
        <v>2033</v>
      </c>
      <c r="E524" s="1"/>
      <c r="F524" s="1"/>
      <c r="G524" s="1"/>
      <c r="H524" s="275"/>
      <c r="I524" s="1"/>
      <c r="J524" s="1"/>
      <c r="K524" s="1"/>
      <c r="L524" s="275"/>
      <c r="M524" s="1"/>
      <c r="N524" s="1"/>
    </row>
    <row r="525" spans="1:14" ht="15">
      <c r="A525">
        <v>535</v>
      </c>
      <c r="B525" s="1"/>
      <c r="C525" s="1"/>
      <c r="D525" s="8">
        <v>2034</v>
      </c>
      <c r="E525" s="1"/>
      <c r="F525" s="1"/>
      <c r="G525" s="1"/>
      <c r="H525" s="275"/>
      <c r="I525" s="1"/>
      <c r="J525" s="1"/>
      <c r="K525" s="1"/>
      <c r="L525" s="275"/>
      <c r="M525" s="1"/>
      <c r="N525" s="1"/>
    </row>
    <row r="526" spans="1:14" ht="15">
      <c r="A526">
        <v>536</v>
      </c>
      <c r="B526" s="1"/>
      <c r="C526" s="1"/>
      <c r="D526" s="8">
        <v>2035</v>
      </c>
      <c r="E526" s="1"/>
      <c r="F526" s="1"/>
      <c r="G526" s="1"/>
      <c r="H526" s="275"/>
      <c r="I526" s="1"/>
      <c r="J526" s="1"/>
      <c r="K526" s="1"/>
      <c r="L526" s="275"/>
      <c r="M526" s="1"/>
      <c r="N526" s="1"/>
    </row>
    <row r="527" spans="1:14" ht="15">
      <c r="A527">
        <v>537</v>
      </c>
      <c r="B527" s="1"/>
      <c r="C527" s="1"/>
      <c r="D527" s="8">
        <v>2036</v>
      </c>
      <c r="E527" s="1"/>
      <c r="F527" s="1"/>
      <c r="G527" s="1"/>
      <c r="H527" s="275"/>
      <c r="I527" s="1"/>
      <c r="J527" s="1"/>
      <c r="K527" s="1"/>
      <c r="L527" s="275"/>
      <c r="M527" s="1"/>
      <c r="N527" s="1"/>
    </row>
    <row r="528" spans="1:14" ht="15">
      <c r="A528">
        <v>538</v>
      </c>
      <c r="B528" s="1"/>
      <c r="C528" s="1"/>
      <c r="D528" s="8">
        <v>2037</v>
      </c>
      <c r="E528" s="1"/>
      <c r="F528" s="1"/>
      <c r="G528" s="1"/>
      <c r="H528" s="275"/>
      <c r="I528" s="1"/>
      <c r="J528" s="1"/>
      <c r="K528" s="1"/>
      <c r="L528" s="275"/>
      <c r="M528" s="1"/>
      <c r="N528" s="1"/>
    </row>
    <row r="529" spans="1:14" ht="15">
      <c r="A529">
        <v>539</v>
      </c>
      <c r="B529" s="1"/>
      <c r="C529" s="1"/>
      <c r="D529" s="8">
        <v>2038</v>
      </c>
      <c r="E529" s="1"/>
      <c r="F529" s="1"/>
      <c r="G529" s="1"/>
      <c r="H529" s="275"/>
      <c r="I529" s="1"/>
      <c r="J529" s="1"/>
      <c r="K529" s="1"/>
      <c r="L529" s="275"/>
      <c r="M529" s="1"/>
      <c r="N529" s="1"/>
    </row>
    <row r="530" spans="1:14" ht="15">
      <c r="A530">
        <v>540</v>
      </c>
      <c r="B530" s="1"/>
      <c r="C530" s="1"/>
      <c r="D530" s="8">
        <v>2039</v>
      </c>
      <c r="E530" s="1"/>
      <c r="F530" s="1"/>
      <c r="G530" s="1"/>
      <c r="H530" s="275"/>
      <c r="I530" s="1"/>
      <c r="J530" s="1"/>
      <c r="K530" s="1"/>
      <c r="L530" s="275"/>
      <c r="M530" s="1"/>
      <c r="N530" s="1"/>
    </row>
    <row r="531" spans="1:14" ht="15">
      <c r="A531">
        <v>541</v>
      </c>
      <c r="B531" s="1"/>
      <c r="C531" s="1"/>
      <c r="D531" s="8">
        <v>2040</v>
      </c>
      <c r="E531" s="1"/>
      <c r="F531" s="1"/>
      <c r="G531" s="1"/>
      <c r="H531" s="275"/>
      <c r="I531" s="1"/>
      <c r="J531" s="1"/>
      <c r="K531" s="1"/>
      <c r="L531" s="275"/>
      <c r="M531" s="1"/>
      <c r="N531" s="1"/>
    </row>
    <row r="532" spans="1:14" ht="15">
      <c r="A532">
        <v>542</v>
      </c>
      <c r="B532" s="1"/>
      <c r="C532" s="1"/>
      <c r="D532" s="8">
        <v>2041</v>
      </c>
      <c r="E532" s="1"/>
      <c r="F532" s="1"/>
      <c r="G532" s="1"/>
      <c r="H532" s="275"/>
      <c r="I532" s="1"/>
      <c r="J532" s="1"/>
      <c r="K532" s="1"/>
      <c r="L532" s="275"/>
      <c r="M532" s="1"/>
      <c r="N532" s="1"/>
    </row>
    <row r="533" spans="1:14" ht="15">
      <c r="A533">
        <v>543</v>
      </c>
      <c r="B533" s="1"/>
      <c r="C533" s="1"/>
      <c r="D533" s="8">
        <v>2042</v>
      </c>
      <c r="E533" s="1"/>
      <c r="F533" s="1"/>
      <c r="G533" s="1"/>
      <c r="H533" s="275"/>
      <c r="I533" s="1"/>
      <c r="J533" s="1"/>
      <c r="K533" s="1"/>
      <c r="L533" s="275"/>
      <c r="M533" s="1"/>
      <c r="N533" s="1"/>
    </row>
    <row r="534" spans="1:14" ht="15">
      <c r="A534">
        <v>544</v>
      </c>
      <c r="B534" s="1"/>
      <c r="C534" s="1"/>
      <c r="D534" s="8">
        <v>2043</v>
      </c>
      <c r="E534" s="1"/>
      <c r="F534" s="1"/>
      <c r="G534" s="1"/>
      <c r="H534" s="275"/>
      <c r="I534" s="1"/>
      <c r="J534" s="1"/>
      <c r="K534" s="1"/>
      <c r="L534" s="275"/>
      <c r="M534" s="1"/>
      <c r="N534" s="1"/>
    </row>
    <row r="535" spans="1:14" ht="15">
      <c r="A535">
        <v>545</v>
      </c>
      <c r="B535" s="1"/>
      <c r="C535" s="1"/>
      <c r="D535" s="8">
        <v>2044</v>
      </c>
      <c r="E535" s="1"/>
      <c r="F535" s="1"/>
      <c r="G535" s="1"/>
      <c r="H535" s="275"/>
      <c r="I535" s="1"/>
      <c r="J535" s="1"/>
      <c r="K535" s="1"/>
      <c r="L535" s="275"/>
      <c r="M535" s="1"/>
      <c r="N535" s="1"/>
    </row>
    <row r="536" spans="1:14" ht="15">
      <c r="A536">
        <v>546</v>
      </c>
      <c r="B536" s="1"/>
      <c r="C536" s="1"/>
      <c r="D536" s="8">
        <v>2045</v>
      </c>
      <c r="E536" s="1"/>
      <c r="F536" s="1"/>
      <c r="G536" s="1"/>
      <c r="H536" s="275"/>
      <c r="I536" s="1"/>
      <c r="J536" s="1"/>
      <c r="K536" s="1"/>
      <c r="L536" s="275"/>
      <c r="M536" s="1"/>
      <c r="N536" s="1"/>
    </row>
    <row r="537" spans="1:14" ht="15">
      <c r="A537">
        <v>547</v>
      </c>
      <c r="B537" s="1"/>
      <c r="C537" s="1"/>
      <c r="D537" s="8">
        <v>2046</v>
      </c>
      <c r="E537" s="1"/>
      <c r="F537" s="1"/>
      <c r="G537" s="1"/>
      <c r="H537" s="275"/>
      <c r="I537" s="1"/>
      <c r="J537" s="1"/>
      <c r="K537" s="1"/>
      <c r="L537" s="275"/>
      <c r="M537" s="1"/>
      <c r="N537" s="1"/>
    </row>
    <row r="538" spans="1:14" ht="15">
      <c r="A538">
        <v>548</v>
      </c>
      <c r="B538" s="1"/>
      <c r="C538" s="1"/>
      <c r="D538" s="8">
        <v>2047</v>
      </c>
      <c r="E538" s="1"/>
      <c r="F538" s="1"/>
      <c r="G538" s="1"/>
      <c r="H538" s="275"/>
      <c r="I538" s="1"/>
      <c r="J538" s="1"/>
      <c r="K538" s="1"/>
      <c r="L538" s="275"/>
      <c r="M538" s="1"/>
      <c r="N538" s="1"/>
    </row>
    <row r="539" spans="1:14" ht="15">
      <c r="A539">
        <v>549</v>
      </c>
      <c r="B539" s="1"/>
      <c r="C539" s="1"/>
      <c r="D539" s="8">
        <v>2048</v>
      </c>
      <c r="E539" s="1"/>
      <c r="F539" s="1"/>
      <c r="G539" s="1"/>
      <c r="H539" s="275"/>
      <c r="I539" s="1"/>
      <c r="J539" s="1"/>
      <c r="K539" s="1"/>
      <c r="L539" s="275"/>
      <c r="M539" s="1"/>
      <c r="N539" s="1"/>
    </row>
    <row r="540" spans="1:14" ht="15">
      <c r="A540">
        <v>550</v>
      </c>
      <c r="B540" s="1"/>
      <c r="C540" s="1"/>
      <c r="D540" s="8">
        <v>2049</v>
      </c>
      <c r="E540" s="1"/>
      <c r="F540" s="1"/>
      <c r="G540" s="1"/>
      <c r="H540" s="275"/>
      <c r="I540" s="1"/>
      <c r="J540" s="1"/>
      <c r="K540" s="1"/>
      <c r="L540" s="275"/>
      <c r="M540" s="1"/>
      <c r="N540" s="1"/>
    </row>
    <row r="541" spans="1:14" ht="15">
      <c r="A541">
        <v>551</v>
      </c>
      <c r="B541" s="1"/>
      <c r="C541" s="1"/>
      <c r="D541" s="8">
        <v>2050</v>
      </c>
      <c r="E541" s="1"/>
      <c r="F541" s="1"/>
      <c r="G541" s="1"/>
      <c r="H541" s="275"/>
      <c r="I541" s="1"/>
      <c r="J541" s="1"/>
      <c r="K541" s="1"/>
      <c r="L541" s="275"/>
      <c r="M541" s="1"/>
      <c r="N541" s="1"/>
    </row>
    <row r="542" spans="1:14" ht="15">
      <c r="A542">
        <v>552</v>
      </c>
      <c r="B542" s="1"/>
      <c r="C542" s="1"/>
      <c r="D542" s="8">
        <v>2051</v>
      </c>
      <c r="E542" s="1"/>
      <c r="F542" s="1"/>
      <c r="G542" s="1"/>
      <c r="H542" s="275"/>
      <c r="I542" s="1"/>
      <c r="J542" s="1"/>
      <c r="K542" s="1"/>
      <c r="L542" s="275"/>
      <c r="M542" s="1"/>
      <c r="N542" s="1"/>
    </row>
    <row r="543" spans="1:14" ht="15">
      <c r="A543">
        <v>553</v>
      </c>
      <c r="B543" s="1"/>
      <c r="C543" s="1"/>
      <c r="D543" s="8">
        <v>2052</v>
      </c>
      <c r="E543" s="1"/>
      <c r="F543" s="1"/>
      <c r="G543" s="1"/>
      <c r="H543" s="275"/>
      <c r="I543" s="1"/>
      <c r="J543" s="1"/>
      <c r="K543" s="1"/>
      <c r="L543" s="275"/>
      <c r="M543" s="1"/>
      <c r="N543" s="1"/>
    </row>
    <row r="544" spans="1:14" ht="15">
      <c r="A544">
        <v>554</v>
      </c>
      <c r="B544" s="1"/>
      <c r="C544" s="1"/>
      <c r="D544" s="8">
        <v>2053</v>
      </c>
      <c r="E544" s="1"/>
      <c r="F544" s="1"/>
      <c r="G544" s="1"/>
      <c r="H544" s="275"/>
      <c r="I544" s="1"/>
      <c r="J544" s="1"/>
      <c r="K544" s="1"/>
      <c r="L544" s="275"/>
      <c r="M544" s="1"/>
      <c r="N544" s="1"/>
    </row>
    <row r="545" spans="1:14" ht="15">
      <c r="A545">
        <v>555</v>
      </c>
      <c r="B545" s="1"/>
      <c r="C545" s="1"/>
      <c r="D545" s="8">
        <v>2054</v>
      </c>
      <c r="E545" s="1"/>
      <c r="F545" s="1"/>
      <c r="G545" s="1"/>
      <c r="H545" s="275"/>
      <c r="I545" s="1"/>
      <c r="J545" s="1"/>
      <c r="K545" s="1"/>
      <c r="L545" s="275"/>
      <c r="M545" s="1"/>
      <c r="N545" s="1"/>
    </row>
    <row r="546" spans="1:14" ht="15">
      <c r="A546">
        <v>556</v>
      </c>
      <c r="B546" s="1"/>
      <c r="C546" s="1"/>
      <c r="D546" s="8">
        <v>2055</v>
      </c>
      <c r="E546" s="1"/>
      <c r="F546" s="1"/>
      <c r="G546" s="1"/>
      <c r="H546" s="275"/>
      <c r="I546" s="1"/>
      <c r="J546" s="1"/>
      <c r="K546" s="1"/>
      <c r="L546" s="275"/>
      <c r="M546" s="1"/>
      <c r="N546" s="1"/>
    </row>
    <row r="547" spans="1:14" ht="15">
      <c r="A547">
        <v>557</v>
      </c>
      <c r="B547" s="1"/>
      <c r="C547" s="1"/>
      <c r="D547" s="8">
        <v>2056</v>
      </c>
      <c r="E547" s="1"/>
      <c r="F547" s="1"/>
      <c r="G547" s="1"/>
      <c r="H547" s="275"/>
      <c r="I547" s="1"/>
      <c r="J547" s="1"/>
      <c r="K547" s="1"/>
      <c r="L547" s="275"/>
      <c r="M547" s="1"/>
      <c r="N547" s="1"/>
    </row>
    <row r="548" spans="1:14" ht="15">
      <c r="A548">
        <v>558</v>
      </c>
      <c r="B548" s="1"/>
      <c r="C548" s="1"/>
      <c r="D548" s="8">
        <v>2057</v>
      </c>
      <c r="E548" s="1"/>
      <c r="F548" s="1"/>
      <c r="G548" s="1"/>
      <c r="H548" s="275"/>
      <c r="I548" s="1"/>
      <c r="J548" s="1"/>
      <c r="K548" s="1"/>
      <c r="L548" s="275"/>
      <c r="M548" s="1"/>
      <c r="N548" s="1"/>
    </row>
    <row r="549" spans="1:14" ht="15">
      <c r="A549">
        <v>559</v>
      </c>
      <c r="B549" s="1"/>
      <c r="C549" s="1"/>
      <c r="D549" s="8">
        <v>2058</v>
      </c>
      <c r="E549" s="1"/>
      <c r="F549" s="1"/>
      <c r="G549" s="1"/>
      <c r="H549" s="275"/>
      <c r="I549" s="1"/>
      <c r="J549" s="1"/>
      <c r="K549" s="1"/>
      <c r="L549" s="275"/>
      <c r="M549" s="1"/>
      <c r="N549" s="1"/>
    </row>
    <row r="550" spans="1:14" ht="15">
      <c r="A550">
        <v>560</v>
      </c>
      <c r="B550" s="1"/>
      <c r="C550" s="1"/>
      <c r="D550" s="8">
        <v>2059</v>
      </c>
      <c r="E550" s="1"/>
      <c r="F550" s="1"/>
      <c r="G550" s="1"/>
      <c r="H550" s="275"/>
      <c r="I550" s="1"/>
      <c r="J550" s="1"/>
      <c r="K550" s="1"/>
      <c r="L550" s="275"/>
      <c r="M550" s="1"/>
      <c r="N550" s="1"/>
    </row>
    <row r="551" spans="1:14" ht="15">
      <c r="A551">
        <v>561</v>
      </c>
      <c r="B551" s="1"/>
      <c r="C551" s="1"/>
      <c r="D551" s="8">
        <v>2060</v>
      </c>
      <c r="E551" s="1"/>
      <c r="F551" s="1"/>
      <c r="G551" s="1"/>
      <c r="H551" s="275"/>
      <c r="I551" s="1"/>
      <c r="J551" s="1"/>
      <c r="K551" s="1"/>
      <c r="L551" s="275"/>
      <c r="M551" s="1"/>
      <c r="N551" s="1"/>
    </row>
    <row r="552" spans="1:14" ht="15">
      <c r="A552">
        <v>562</v>
      </c>
      <c r="B552" s="1"/>
      <c r="C552" s="1"/>
      <c r="D552" s="8">
        <v>2061</v>
      </c>
      <c r="E552" s="1"/>
      <c r="F552" s="1"/>
      <c r="G552" s="1"/>
      <c r="H552" s="275"/>
      <c r="I552" s="1"/>
      <c r="J552" s="1"/>
      <c r="K552" s="1"/>
      <c r="L552" s="275"/>
      <c r="M552" s="1"/>
      <c r="N552" s="1"/>
    </row>
    <row r="553" spans="1:14" ht="15">
      <c r="A553">
        <v>563</v>
      </c>
      <c r="B553" s="1"/>
      <c r="C553" s="1"/>
      <c r="D553" s="8">
        <v>2062</v>
      </c>
      <c r="E553" s="1"/>
      <c r="F553" s="1"/>
      <c r="G553" s="1"/>
      <c r="H553" s="275"/>
      <c r="I553" s="1"/>
      <c r="J553" s="1"/>
      <c r="K553" s="1"/>
      <c r="L553" s="275"/>
      <c r="M553" s="1"/>
      <c r="N553" s="1"/>
    </row>
    <row r="554" spans="1:14" ht="15">
      <c r="A554">
        <v>564</v>
      </c>
      <c r="B554" s="1"/>
      <c r="C554" s="1"/>
      <c r="D554" s="8">
        <v>2063</v>
      </c>
      <c r="E554" s="1"/>
      <c r="F554" s="1"/>
      <c r="G554" s="1"/>
      <c r="H554" s="275"/>
      <c r="I554" s="1"/>
      <c r="J554" s="1"/>
      <c r="K554" s="1"/>
      <c r="L554" s="275"/>
      <c r="M554" s="1"/>
      <c r="N554" s="1"/>
    </row>
    <row r="555" spans="1:14" ht="15">
      <c r="A555">
        <v>565</v>
      </c>
      <c r="B555" s="1"/>
      <c r="C555" s="1"/>
      <c r="D555" s="8">
        <v>2064</v>
      </c>
      <c r="E555" s="1"/>
      <c r="F555" s="1"/>
      <c r="G555" s="1"/>
      <c r="H555" s="275"/>
      <c r="I555" s="1"/>
      <c r="J555" s="1"/>
      <c r="K555" s="1"/>
      <c r="L555" s="275"/>
      <c r="M555" s="1"/>
      <c r="N555" s="1"/>
    </row>
    <row r="556" spans="1:14" ht="15">
      <c r="A556">
        <v>566</v>
      </c>
      <c r="B556" s="1"/>
      <c r="C556" s="1"/>
      <c r="D556" s="8">
        <v>2065</v>
      </c>
      <c r="E556" s="1"/>
      <c r="F556" s="1"/>
      <c r="G556" s="1"/>
      <c r="H556" s="275"/>
      <c r="I556" s="1"/>
      <c r="J556" s="1"/>
      <c r="K556" s="1"/>
      <c r="L556" s="275"/>
      <c r="M556" s="1"/>
      <c r="N556" s="1"/>
    </row>
    <row r="557" spans="1:14" ht="15">
      <c r="A557">
        <v>567</v>
      </c>
      <c r="B557" s="1"/>
      <c r="C557" s="1"/>
      <c r="D557" s="8">
        <v>2066</v>
      </c>
      <c r="E557" s="1"/>
      <c r="F557" s="1"/>
      <c r="G557" s="1"/>
      <c r="H557" s="275"/>
      <c r="I557" s="1"/>
      <c r="J557" s="1"/>
      <c r="K557" s="1"/>
      <c r="L557" s="275"/>
      <c r="M557" s="1"/>
      <c r="N557" s="1"/>
    </row>
    <row r="558" spans="1:14" ht="15">
      <c r="A558">
        <v>568</v>
      </c>
      <c r="B558" s="1"/>
      <c r="C558" s="1"/>
      <c r="D558" s="8">
        <v>2067</v>
      </c>
      <c r="E558" s="1"/>
      <c r="F558" s="1"/>
      <c r="G558" s="1"/>
      <c r="H558" s="275"/>
      <c r="I558" s="1"/>
      <c r="J558" s="1"/>
      <c r="K558" s="1"/>
      <c r="L558" s="275"/>
      <c r="M558" s="1"/>
      <c r="N558" s="1"/>
    </row>
    <row r="559" spans="1:14" ht="15">
      <c r="A559">
        <v>569</v>
      </c>
      <c r="B559" s="1"/>
      <c r="C559" s="1"/>
      <c r="D559" s="8">
        <v>2068</v>
      </c>
      <c r="E559" s="1"/>
      <c r="F559" s="1"/>
      <c r="G559" s="1"/>
      <c r="H559" s="275"/>
      <c r="I559" s="1"/>
      <c r="J559" s="1"/>
      <c r="K559" s="1"/>
      <c r="L559" s="275"/>
      <c r="M559" s="1"/>
      <c r="N559" s="1"/>
    </row>
    <row r="560" spans="1:14" ht="15">
      <c r="A560">
        <v>570</v>
      </c>
      <c r="B560" s="1"/>
      <c r="C560" s="1"/>
      <c r="D560" s="8">
        <v>2069</v>
      </c>
      <c r="E560" s="1"/>
      <c r="F560" s="1"/>
      <c r="G560" s="1"/>
      <c r="H560" s="275"/>
      <c r="I560" s="1"/>
      <c r="J560" s="1"/>
      <c r="K560" s="1"/>
      <c r="L560" s="275"/>
      <c r="M560" s="1"/>
      <c r="N560" s="1"/>
    </row>
    <row r="561" spans="1:14" ht="15">
      <c r="A561">
        <v>571</v>
      </c>
      <c r="B561" s="1"/>
      <c r="C561" s="1"/>
      <c r="D561" s="8">
        <v>2070</v>
      </c>
      <c r="E561" s="1"/>
      <c r="F561" s="1"/>
      <c r="G561" s="1"/>
      <c r="H561" s="275"/>
      <c r="I561" s="1"/>
      <c r="J561" s="1"/>
      <c r="K561" s="1"/>
      <c r="L561" s="275"/>
      <c r="M561" s="1"/>
      <c r="N561" s="1"/>
    </row>
    <row r="562" spans="1:14" ht="15">
      <c r="A562">
        <v>572</v>
      </c>
      <c r="B562" s="1"/>
      <c r="C562" s="1"/>
      <c r="D562" s="8">
        <v>2071</v>
      </c>
      <c r="E562" s="1"/>
      <c r="F562" s="1"/>
      <c r="G562" s="1"/>
      <c r="H562" s="275"/>
      <c r="I562" s="1"/>
      <c r="J562" s="1"/>
      <c r="K562" s="1"/>
      <c r="L562" s="275"/>
      <c r="M562" s="1"/>
      <c r="N562" s="1"/>
    </row>
    <row r="563" spans="1:14" ht="15">
      <c r="A563">
        <v>573</v>
      </c>
      <c r="B563" s="1"/>
      <c r="C563" s="1"/>
      <c r="D563" s="8">
        <v>2072</v>
      </c>
      <c r="E563" s="1"/>
      <c r="F563" s="1"/>
      <c r="G563" s="1"/>
      <c r="H563" s="275"/>
      <c r="I563" s="1"/>
      <c r="J563" s="1"/>
      <c r="K563" s="1"/>
      <c r="L563" s="275"/>
      <c r="M563" s="1"/>
      <c r="N563" s="1"/>
    </row>
    <row r="564" spans="1:14" ht="15">
      <c r="A564">
        <v>574</v>
      </c>
      <c r="B564" s="1"/>
      <c r="C564" s="1"/>
      <c r="D564" s="8">
        <v>2073</v>
      </c>
      <c r="E564" s="1"/>
      <c r="F564" s="1"/>
      <c r="G564" s="1"/>
      <c r="H564" s="275"/>
      <c r="I564" s="1"/>
      <c r="J564" s="1"/>
      <c r="K564" s="1"/>
      <c r="L564" s="275"/>
      <c r="M564" s="1"/>
      <c r="N564" s="1"/>
    </row>
    <row r="565" spans="1:14" ht="15">
      <c r="A565">
        <v>575</v>
      </c>
      <c r="B565" s="1"/>
      <c r="C565" s="1"/>
      <c r="D565" s="8">
        <v>2074</v>
      </c>
      <c r="E565" s="1"/>
      <c r="F565" s="1"/>
      <c r="G565" s="1"/>
      <c r="H565" s="275"/>
      <c r="I565" s="1"/>
      <c r="J565" s="1"/>
      <c r="K565" s="1"/>
      <c r="L565" s="275"/>
      <c r="M565" s="1"/>
      <c r="N565" s="1"/>
    </row>
    <row r="566" spans="1:14" ht="15">
      <c r="A566">
        <v>576</v>
      </c>
      <c r="B566" s="1"/>
      <c r="C566" s="1"/>
      <c r="D566" s="8">
        <v>2075</v>
      </c>
      <c r="E566" s="1"/>
      <c r="F566" s="1"/>
      <c r="G566" s="1"/>
      <c r="H566" s="275"/>
      <c r="I566" s="1"/>
      <c r="J566" s="1"/>
      <c r="K566" s="1"/>
      <c r="L566" s="275"/>
      <c r="M566" s="1"/>
      <c r="N566" s="1"/>
    </row>
    <row r="567" spans="1:14" ht="15">
      <c r="A567">
        <v>577</v>
      </c>
      <c r="B567" s="1"/>
      <c r="C567" s="1"/>
      <c r="D567" s="8">
        <v>2076</v>
      </c>
      <c r="E567" s="1"/>
      <c r="F567" s="1"/>
      <c r="G567" s="1"/>
      <c r="H567" s="275"/>
      <c r="I567" s="1"/>
      <c r="J567" s="1"/>
      <c r="K567" s="1"/>
      <c r="L567" s="275"/>
      <c r="M567" s="1"/>
      <c r="N567" s="1"/>
    </row>
    <row r="568" spans="1:14" ht="15">
      <c r="A568">
        <v>578</v>
      </c>
      <c r="B568" s="1"/>
      <c r="C568" s="1"/>
      <c r="D568" s="8">
        <v>2077</v>
      </c>
      <c r="E568" s="1"/>
      <c r="F568" s="1"/>
      <c r="G568" s="1"/>
      <c r="H568" s="275"/>
      <c r="I568" s="1"/>
      <c r="J568" s="1"/>
      <c r="K568" s="1"/>
      <c r="L568" s="275"/>
      <c r="M568" s="1"/>
      <c r="N568" s="1"/>
    </row>
    <row r="569" spans="1:14" ht="15">
      <c r="A569">
        <v>579</v>
      </c>
      <c r="B569" s="1"/>
      <c r="C569" s="1"/>
      <c r="D569" s="8">
        <v>2078</v>
      </c>
      <c r="E569" s="1"/>
      <c r="F569" s="1"/>
      <c r="G569" s="1"/>
      <c r="H569" s="275"/>
      <c r="I569" s="1"/>
      <c r="J569" s="1"/>
      <c r="K569" s="1"/>
      <c r="L569" s="275"/>
      <c r="M569" s="1"/>
      <c r="N569" s="1"/>
    </row>
    <row r="570" spans="1:14" ht="15">
      <c r="A570">
        <v>580</v>
      </c>
      <c r="B570" s="1"/>
      <c r="C570" s="1"/>
      <c r="D570" s="8">
        <v>2079</v>
      </c>
      <c r="E570" s="1"/>
      <c r="F570" s="1"/>
      <c r="G570" s="1"/>
      <c r="H570" s="275"/>
      <c r="I570" s="1"/>
      <c r="J570" s="1"/>
      <c r="K570" s="1"/>
      <c r="L570" s="275"/>
      <c r="M570" s="1"/>
      <c r="N570" s="1"/>
    </row>
    <row r="571" spans="1:14" ht="15">
      <c r="A571">
        <v>581</v>
      </c>
      <c r="B571" s="1"/>
      <c r="C571" s="1"/>
      <c r="D571" s="8">
        <v>2080</v>
      </c>
      <c r="E571" s="1"/>
      <c r="F571" s="1"/>
      <c r="G571" s="1"/>
      <c r="H571" s="275"/>
      <c r="I571" s="1"/>
      <c r="J571" s="1"/>
      <c r="K571" s="1"/>
      <c r="L571" s="275"/>
      <c r="M571" s="1"/>
      <c r="N571" s="1"/>
    </row>
    <row r="572" spans="1:14" ht="15">
      <c r="A572">
        <v>582</v>
      </c>
      <c r="B572" s="1"/>
      <c r="C572" s="1"/>
      <c r="D572" s="8">
        <v>2081</v>
      </c>
      <c r="E572" s="1"/>
      <c r="F572" s="1"/>
      <c r="G572" s="1"/>
      <c r="H572" s="275"/>
      <c r="I572" s="1"/>
      <c r="J572" s="1"/>
      <c r="K572" s="1"/>
      <c r="L572" s="275"/>
      <c r="M572" s="1"/>
      <c r="N572" s="1"/>
    </row>
    <row r="573" spans="1:14" ht="15">
      <c r="A573">
        <v>583</v>
      </c>
      <c r="B573" s="1"/>
      <c r="C573" s="1"/>
      <c r="D573" s="8">
        <v>2082</v>
      </c>
      <c r="E573" s="1"/>
      <c r="F573" s="1"/>
      <c r="G573" s="1"/>
      <c r="H573" s="275"/>
      <c r="I573" s="1"/>
      <c r="J573" s="1"/>
      <c r="K573" s="1"/>
      <c r="L573" s="275"/>
      <c r="M573" s="1"/>
      <c r="N573" s="1"/>
    </row>
    <row r="574" spans="1:14" ht="15">
      <c r="A574">
        <v>584</v>
      </c>
      <c r="B574" s="1"/>
      <c r="C574" s="1"/>
      <c r="D574" s="8">
        <v>2083</v>
      </c>
      <c r="E574" s="1"/>
      <c r="F574" s="1"/>
      <c r="G574" s="1"/>
      <c r="H574" s="275"/>
      <c r="I574" s="1"/>
      <c r="J574" s="1"/>
      <c r="K574" s="1"/>
      <c r="L574" s="275"/>
      <c r="M574" s="1"/>
      <c r="N574" s="1"/>
    </row>
    <row r="575" spans="1:14" ht="15">
      <c r="A575">
        <v>585</v>
      </c>
      <c r="B575" s="1"/>
      <c r="C575" s="1"/>
      <c r="D575" s="8">
        <v>2084</v>
      </c>
      <c r="E575" s="1"/>
      <c r="F575" s="1"/>
      <c r="G575" s="1"/>
      <c r="H575" s="275"/>
      <c r="I575" s="1"/>
      <c r="J575" s="1"/>
      <c r="K575" s="1"/>
      <c r="L575" s="275"/>
      <c r="M575" s="1"/>
      <c r="N575" s="1"/>
    </row>
    <row r="576" spans="1:14" ht="15">
      <c r="A576">
        <v>586</v>
      </c>
      <c r="B576" s="1"/>
      <c r="C576" s="1"/>
      <c r="D576" s="8">
        <v>2085</v>
      </c>
      <c r="E576" s="1"/>
      <c r="F576" s="1"/>
      <c r="G576" s="1"/>
      <c r="H576" s="275"/>
      <c r="I576" s="1"/>
      <c r="J576" s="1"/>
      <c r="K576" s="1"/>
      <c r="L576" s="275"/>
      <c r="M576" s="1"/>
      <c r="N576" s="1"/>
    </row>
    <row r="577" spans="1:14" ht="15">
      <c r="A577">
        <v>587</v>
      </c>
      <c r="B577" s="1"/>
      <c r="C577" s="1"/>
      <c r="D577" s="8">
        <v>2086</v>
      </c>
      <c r="E577" s="1"/>
      <c r="F577" s="1"/>
      <c r="G577" s="1"/>
      <c r="H577" s="275"/>
      <c r="I577" s="1"/>
      <c r="J577" s="1"/>
      <c r="K577" s="1"/>
      <c r="L577" s="275"/>
      <c r="M577" s="1"/>
      <c r="N577" s="1"/>
    </row>
    <row r="578" spans="1:14" ht="15">
      <c r="A578">
        <v>588</v>
      </c>
      <c r="B578" s="1"/>
      <c r="C578" s="1"/>
      <c r="D578" s="8">
        <v>2087</v>
      </c>
      <c r="E578" s="1"/>
      <c r="F578" s="1"/>
      <c r="G578" s="1"/>
      <c r="H578" s="275"/>
      <c r="I578" s="1"/>
      <c r="J578" s="1"/>
      <c r="K578" s="1"/>
      <c r="L578" s="275"/>
      <c r="M578" s="1"/>
      <c r="N578" s="1"/>
    </row>
    <row r="579" spans="1:14" ht="15">
      <c r="A579">
        <v>589</v>
      </c>
      <c r="B579" s="1"/>
      <c r="C579" s="1"/>
      <c r="D579" s="8">
        <v>2088</v>
      </c>
      <c r="E579" s="1"/>
      <c r="F579" s="1"/>
      <c r="G579" s="1"/>
      <c r="H579" s="275"/>
      <c r="I579" s="1"/>
      <c r="J579" s="1"/>
      <c r="K579" s="1"/>
      <c r="L579" s="275"/>
      <c r="M579" s="1"/>
      <c r="N579" s="1"/>
    </row>
    <row r="580" spans="1:14" ht="15">
      <c r="A580">
        <v>590</v>
      </c>
      <c r="B580" s="1"/>
      <c r="C580" s="1"/>
      <c r="D580" s="8">
        <v>2089</v>
      </c>
      <c r="E580" s="1"/>
      <c r="F580" s="1"/>
      <c r="G580" s="1"/>
      <c r="H580" s="275"/>
      <c r="I580" s="1"/>
      <c r="J580" s="1"/>
      <c r="K580" s="1"/>
      <c r="L580" s="275"/>
      <c r="M580" s="1"/>
      <c r="N580" s="1"/>
    </row>
    <row r="581" spans="1:14" ht="15">
      <c r="A581">
        <v>591</v>
      </c>
      <c r="B581" s="1"/>
      <c r="C581" s="1"/>
      <c r="D581" s="8">
        <v>2090</v>
      </c>
      <c r="E581" s="1"/>
      <c r="F581" s="1"/>
      <c r="G581" s="1"/>
      <c r="H581" s="275"/>
      <c r="I581" s="1"/>
      <c r="J581" s="1"/>
      <c r="K581" s="1"/>
      <c r="L581" s="275"/>
      <c r="M581" s="1"/>
      <c r="N581" s="1"/>
    </row>
    <row r="582" spans="1:14" ht="15">
      <c r="A582">
        <v>592</v>
      </c>
      <c r="B582" s="1"/>
      <c r="C582" s="1"/>
      <c r="D582" s="8">
        <v>2091</v>
      </c>
      <c r="E582" s="1"/>
      <c r="F582" s="1"/>
      <c r="G582" s="1"/>
      <c r="H582" s="275"/>
      <c r="I582" s="1"/>
      <c r="J582" s="1"/>
      <c r="K582" s="1"/>
      <c r="L582" s="275"/>
      <c r="M582" s="1"/>
      <c r="N582" s="1"/>
    </row>
    <row r="583" spans="1:14" ht="15">
      <c r="A583">
        <v>593</v>
      </c>
      <c r="B583" s="1"/>
      <c r="C583" s="1"/>
      <c r="D583" s="8">
        <v>2092</v>
      </c>
      <c r="E583" s="1"/>
      <c r="F583" s="1"/>
      <c r="G583" s="1"/>
      <c r="H583" s="275"/>
      <c r="I583" s="1"/>
      <c r="J583" s="1"/>
      <c r="K583" s="1"/>
      <c r="L583" s="275"/>
      <c r="M583" s="1"/>
      <c r="N583" s="1"/>
    </row>
    <row r="584" spans="1:14" ht="15">
      <c r="A584">
        <v>594</v>
      </c>
      <c r="B584" s="1"/>
      <c r="C584" s="1"/>
      <c r="D584" s="8">
        <v>2093</v>
      </c>
      <c r="E584" s="1"/>
      <c r="F584" s="1"/>
      <c r="G584" s="1"/>
      <c r="H584" s="275"/>
      <c r="I584" s="1"/>
      <c r="J584" s="1"/>
      <c r="K584" s="1"/>
      <c r="L584" s="275"/>
      <c r="M584" s="1"/>
      <c r="N584" s="1"/>
    </row>
    <row r="585" spans="1:14" ht="15">
      <c r="A585">
        <v>595</v>
      </c>
      <c r="B585" s="1"/>
      <c r="C585" s="1"/>
      <c r="D585" s="8">
        <v>2094</v>
      </c>
      <c r="E585" s="1"/>
      <c r="F585" s="1"/>
      <c r="G585" s="1"/>
      <c r="H585" s="275"/>
      <c r="I585" s="1"/>
      <c r="J585" s="1"/>
      <c r="K585" s="1"/>
      <c r="L585" s="275"/>
      <c r="M585" s="1"/>
      <c r="N585" s="1"/>
    </row>
    <row r="586" spans="1:14" ht="15">
      <c r="A586">
        <v>596</v>
      </c>
      <c r="B586" s="1"/>
      <c r="C586" s="1"/>
      <c r="D586" s="8">
        <v>2095</v>
      </c>
      <c r="E586" s="1"/>
      <c r="F586" s="1"/>
      <c r="G586" s="1"/>
      <c r="H586" s="275"/>
      <c r="I586" s="1"/>
      <c r="J586" s="1"/>
      <c r="K586" s="1"/>
      <c r="L586" s="275"/>
      <c r="M586" s="1"/>
      <c r="N586" s="1"/>
    </row>
    <row r="587" spans="1:14" ht="15">
      <c r="A587">
        <v>597</v>
      </c>
      <c r="B587" s="1"/>
      <c r="C587" s="1"/>
      <c r="D587" s="8">
        <v>2096</v>
      </c>
      <c r="E587" s="1"/>
      <c r="F587" s="1"/>
      <c r="G587" s="1"/>
      <c r="H587" s="275"/>
      <c r="I587" s="1"/>
      <c r="J587" s="1"/>
      <c r="K587" s="1"/>
      <c r="L587" s="275"/>
      <c r="M587" s="1"/>
      <c r="N587" s="1"/>
    </row>
    <row r="588" spans="1:14" ht="15">
      <c r="A588">
        <v>598</v>
      </c>
      <c r="B588" s="1"/>
      <c r="C588" s="1"/>
      <c r="D588" s="8">
        <v>2097</v>
      </c>
      <c r="E588" s="1"/>
      <c r="F588" s="1"/>
      <c r="G588" s="1"/>
      <c r="H588" s="275"/>
      <c r="I588" s="1"/>
      <c r="J588" s="1"/>
      <c r="K588" s="1"/>
      <c r="L588" s="275"/>
      <c r="M588" s="1"/>
      <c r="N588" s="1"/>
    </row>
    <row r="589" spans="1:14" ht="15">
      <c r="A589">
        <v>599</v>
      </c>
      <c r="B589" s="1"/>
      <c r="C589" s="1"/>
      <c r="D589" s="8">
        <v>2098</v>
      </c>
      <c r="E589" s="1"/>
      <c r="F589" s="1"/>
      <c r="G589" s="1"/>
      <c r="H589" s="275"/>
      <c r="I589" s="1"/>
      <c r="J589" s="1"/>
      <c r="K589" s="1"/>
      <c r="L589" s="275"/>
      <c r="M589" s="1"/>
      <c r="N589" s="1"/>
    </row>
    <row r="590" spans="1:14" ht="15">
      <c r="A590">
        <v>600</v>
      </c>
      <c r="B590" s="1"/>
      <c r="C590" s="1"/>
      <c r="D590" s="8">
        <v>2099</v>
      </c>
      <c r="E590" s="1"/>
      <c r="F590" s="1"/>
      <c r="G590" s="1"/>
      <c r="H590" s="275"/>
      <c r="I590" s="1"/>
      <c r="J590" s="1"/>
      <c r="K590" s="1"/>
      <c r="L590" s="275"/>
      <c r="M590" s="1"/>
      <c r="N590" s="1"/>
    </row>
    <row r="591" spans="1:14" ht="15">
      <c r="A591">
        <v>601</v>
      </c>
      <c r="B591" s="1"/>
      <c r="C591" s="1"/>
      <c r="D591" s="8">
        <v>2100</v>
      </c>
      <c r="E591" s="1"/>
      <c r="F591" s="1"/>
      <c r="G591" s="1"/>
      <c r="H591" s="275"/>
      <c r="I591" s="1"/>
      <c r="J591" s="1"/>
      <c r="K591" s="1"/>
      <c r="L591" s="275"/>
      <c r="M591" s="1"/>
      <c r="N591" s="1"/>
    </row>
    <row r="592" spans="1:14" ht="15">
      <c r="A592">
        <v>602</v>
      </c>
      <c r="B592" s="1"/>
      <c r="C592" s="1"/>
      <c r="D592" s="8">
        <v>2101</v>
      </c>
      <c r="E592" s="1"/>
      <c r="F592" s="1"/>
      <c r="G592" s="1"/>
      <c r="H592" s="275"/>
      <c r="I592" s="1"/>
      <c r="J592" s="1"/>
      <c r="K592" s="1"/>
      <c r="L592" s="275"/>
      <c r="M592" s="1"/>
      <c r="N592" s="1"/>
    </row>
    <row r="593" spans="1:14" ht="15">
      <c r="A593">
        <v>603</v>
      </c>
      <c r="B593" s="1"/>
      <c r="C593" s="1"/>
      <c r="D593" s="8">
        <v>2102</v>
      </c>
      <c r="E593" s="1"/>
      <c r="F593" s="1"/>
      <c r="G593" s="1"/>
      <c r="H593" s="275"/>
      <c r="I593" s="1"/>
      <c r="J593" s="1"/>
      <c r="K593" s="1"/>
      <c r="L593" s="275"/>
      <c r="M593" s="1"/>
      <c r="N593" s="1"/>
    </row>
    <row r="594" spans="1:14" ht="15">
      <c r="A594">
        <v>604</v>
      </c>
      <c r="B594" s="1"/>
      <c r="C594" s="1"/>
      <c r="D594" s="8">
        <v>2103</v>
      </c>
      <c r="E594" s="1"/>
      <c r="F594" s="1"/>
      <c r="G594" s="1"/>
      <c r="H594" s="275"/>
      <c r="I594" s="1"/>
      <c r="J594" s="1"/>
      <c r="K594" s="1"/>
      <c r="L594" s="275"/>
      <c r="M594" s="1"/>
      <c r="N594" s="1"/>
    </row>
    <row r="595" spans="1:14" ht="15">
      <c r="A595">
        <v>605</v>
      </c>
      <c r="B595" s="1"/>
      <c r="C595" s="1"/>
      <c r="D595" s="8">
        <v>2104</v>
      </c>
      <c r="E595" s="1"/>
      <c r="F595" s="1"/>
      <c r="G595" s="1"/>
      <c r="H595" s="275"/>
      <c r="I595" s="1"/>
      <c r="J595" s="1"/>
      <c r="K595" s="1"/>
      <c r="L595" s="275"/>
      <c r="M595" s="1"/>
      <c r="N595" s="1"/>
    </row>
    <row r="596" spans="1:14" ht="15">
      <c r="A596">
        <v>606</v>
      </c>
      <c r="B596" s="1"/>
      <c r="C596" s="1"/>
      <c r="D596" s="8">
        <v>2105</v>
      </c>
      <c r="E596" s="1"/>
      <c r="F596" s="1"/>
      <c r="G596" s="1"/>
      <c r="H596" s="275"/>
      <c r="I596" s="1"/>
      <c r="J596" s="1"/>
      <c r="K596" s="1"/>
      <c r="L596" s="275"/>
      <c r="M596" s="1"/>
      <c r="N596" s="1"/>
    </row>
    <row r="597" spans="1:14" ht="15">
      <c r="A597">
        <v>607</v>
      </c>
      <c r="B597" s="1"/>
      <c r="C597" s="1"/>
      <c r="D597" s="8">
        <v>2106</v>
      </c>
      <c r="E597" s="1"/>
      <c r="F597" s="1"/>
      <c r="G597" s="1"/>
      <c r="H597" s="275"/>
      <c r="I597" s="1"/>
      <c r="J597" s="1"/>
      <c r="K597" s="1"/>
      <c r="L597" s="275"/>
      <c r="M597" s="1"/>
      <c r="N597" s="1"/>
    </row>
    <row r="598" spans="1:14" ht="15">
      <c r="A598">
        <v>608</v>
      </c>
      <c r="B598" s="1"/>
      <c r="C598" s="1"/>
      <c r="D598" s="8">
        <v>2107</v>
      </c>
      <c r="E598" s="1"/>
      <c r="F598" s="1"/>
      <c r="G598" s="1"/>
      <c r="H598" s="275"/>
      <c r="I598" s="1"/>
      <c r="J598" s="1"/>
      <c r="K598" s="1"/>
      <c r="L598" s="275"/>
      <c r="M598" s="1"/>
      <c r="N598" s="1"/>
    </row>
    <row r="599" spans="1:14" ht="15">
      <c r="A599">
        <v>609</v>
      </c>
      <c r="B599" s="1"/>
      <c r="C599" s="1"/>
      <c r="D599" s="8">
        <v>2108</v>
      </c>
      <c r="E599" s="1"/>
      <c r="F599" s="1"/>
      <c r="G599" s="1"/>
      <c r="H599" s="275"/>
      <c r="I599" s="1"/>
      <c r="J599" s="1"/>
      <c r="K599" s="1"/>
      <c r="L599" s="275"/>
      <c r="M599" s="1"/>
      <c r="N599" s="1"/>
    </row>
    <row r="600" spans="1:14" ht="15">
      <c r="A600">
        <v>610</v>
      </c>
      <c r="B600" s="1"/>
      <c r="C600" s="1"/>
      <c r="D600" s="8">
        <v>2109</v>
      </c>
      <c r="E600" s="1"/>
      <c r="F600" s="1"/>
      <c r="G600" s="1"/>
      <c r="H600" s="275"/>
      <c r="I600" s="1"/>
      <c r="J600" s="1"/>
      <c r="K600" s="1"/>
      <c r="L600" s="275"/>
      <c r="M600" s="1"/>
      <c r="N600" s="1"/>
    </row>
    <row r="601" spans="1:14" ht="15">
      <c r="A601">
        <v>611</v>
      </c>
      <c r="B601" s="1"/>
      <c r="C601" s="1"/>
      <c r="D601" s="8">
        <v>2110</v>
      </c>
      <c r="E601" s="1"/>
      <c r="F601" s="1"/>
      <c r="G601" s="1"/>
      <c r="H601" s="275"/>
      <c r="I601" s="1"/>
      <c r="J601" s="1"/>
      <c r="K601" s="1"/>
      <c r="L601" s="275"/>
      <c r="M601" s="1"/>
      <c r="N601" s="1"/>
    </row>
    <row r="602" spans="1:14" ht="15">
      <c r="A602">
        <v>612</v>
      </c>
      <c r="B602" s="1"/>
      <c r="C602" s="1"/>
      <c r="D602" s="8">
        <v>2111</v>
      </c>
      <c r="E602" s="1"/>
      <c r="F602" s="1"/>
      <c r="G602" s="1"/>
      <c r="H602" s="275"/>
      <c r="I602" s="1"/>
      <c r="J602" s="1"/>
      <c r="K602" s="1"/>
      <c r="L602" s="275"/>
      <c r="M602" s="1"/>
      <c r="N602" s="1"/>
    </row>
    <row r="603" spans="1:14" ht="15">
      <c r="A603">
        <v>613</v>
      </c>
      <c r="B603" s="1"/>
      <c r="C603" s="1"/>
      <c r="D603" s="8">
        <v>2112</v>
      </c>
      <c r="E603" s="1"/>
      <c r="F603" s="1"/>
      <c r="G603" s="1"/>
      <c r="H603" s="275"/>
      <c r="I603" s="1"/>
      <c r="J603" s="1"/>
      <c r="K603" s="1"/>
      <c r="L603" s="275"/>
      <c r="M603" s="1"/>
      <c r="N603" s="1"/>
    </row>
    <row r="604" spans="1:14" ht="15">
      <c r="A604">
        <v>614</v>
      </c>
      <c r="B604" s="1"/>
      <c r="C604" s="1"/>
      <c r="D604" s="8">
        <v>2113</v>
      </c>
      <c r="E604" s="1"/>
      <c r="F604" s="1"/>
      <c r="G604" s="1"/>
      <c r="H604" s="275"/>
      <c r="I604" s="1"/>
      <c r="J604" s="1"/>
      <c r="K604" s="1"/>
      <c r="L604" s="275"/>
      <c r="M604" s="1"/>
      <c r="N604" s="1"/>
    </row>
    <row r="605" spans="1:14" ht="15">
      <c r="A605">
        <v>615</v>
      </c>
      <c r="B605" s="1"/>
      <c r="C605" s="1"/>
      <c r="D605" s="8">
        <v>2114</v>
      </c>
      <c r="E605" s="1"/>
      <c r="F605" s="1"/>
      <c r="G605" s="1"/>
      <c r="H605" s="275"/>
      <c r="I605" s="1"/>
      <c r="J605" s="1"/>
      <c r="K605" s="1"/>
      <c r="L605" s="275"/>
      <c r="M605" s="1"/>
      <c r="N605" s="1"/>
    </row>
    <row r="606" spans="1:14" ht="15">
      <c r="A606">
        <v>616</v>
      </c>
      <c r="B606" s="1"/>
      <c r="C606" s="1"/>
      <c r="D606" s="8">
        <v>2115</v>
      </c>
      <c r="E606" s="1"/>
      <c r="F606" s="1"/>
      <c r="G606" s="1"/>
      <c r="H606" s="275"/>
      <c r="I606" s="1"/>
      <c r="J606" s="1"/>
      <c r="K606" s="1"/>
      <c r="L606" s="275"/>
      <c r="M606" s="1"/>
      <c r="N606" s="1"/>
    </row>
    <row r="607" spans="1:14" ht="15">
      <c r="A607">
        <v>617</v>
      </c>
      <c r="B607" s="1"/>
      <c r="C607" s="1"/>
      <c r="D607" s="8">
        <v>2116</v>
      </c>
      <c r="E607" s="1"/>
      <c r="F607" s="1"/>
      <c r="G607" s="1"/>
      <c r="H607" s="275"/>
      <c r="I607" s="1"/>
      <c r="J607" s="1"/>
      <c r="K607" s="1"/>
      <c r="L607" s="275"/>
      <c r="M607" s="1"/>
      <c r="N607" s="1"/>
    </row>
    <row r="608" spans="1:14" ht="15">
      <c r="A608">
        <v>618</v>
      </c>
      <c r="B608" s="1"/>
      <c r="C608" s="1"/>
      <c r="D608" s="8">
        <v>2117</v>
      </c>
      <c r="E608" s="1"/>
      <c r="F608" s="1"/>
      <c r="G608" s="1"/>
      <c r="H608" s="275"/>
      <c r="I608" s="1"/>
      <c r="J608" s="1"/>
      <c r="K608" s="1"/>
      <c r="L608" s="275"/>
      <c r="M608" s="1"/>
      <c r="N608" s="1"/>
    </row>
    <row r="609" spans="1:14" ht="15">
      <c r="A609">
        <v>619</v>
      </c>
      <c r="B609" s="1"/>
      <c r="C609" s="1"/>
      <c r="D609" s="8">
        <v>2118</v>
      </c>
      <c r="E609" s="1"/>
      <c r="F609" s="1"/>
      <c r="G609" s="1"/>
      <c r="H609" s="275"/>
      <c r="I609" s="1"/>
      <c r="J609" s="1"/>
      <c r="K609" s="1"/>
      <c r="L609" s="275"/>
      <c r="M609" s="1"/>
      <c r="N609" s="1"/>
    </row>
    <row r="610" spans="1:14" ht="15">
      <c r="A610">
        <v>620</v>
      </c>
      <c r="B610" s="1"/>
      <c r="C610" s="1"/>
      <c r="D610" s="8">
        <v>2119</v>
      </c>
      <c r="E610" s="1"/>
      <c r="F610" s="1"/>
      <c r="G610" s="1"/>
      <c r="H610" s="275"/>
      <c r="I610" s="1"/>
      <c r="J610" s="1"/>
      <c r="K610" s="1"/>
      <c r="L610" s="275"/>
      <c r="M610" s="1"/>
      <c r="N610" s="1"/>
    </row>
    <row r="611" spans="1:14" ht="15">
      <c r="A611">
        <v>621</v>
      </c>
      <c r="B611" s="1"/>
      <c r="C611" s="1"/>
      <c r="D611" s="8">
        <v>2120</v>
      </c>
      <c r="E611" s="1"/>
      <c r="F611" s="1"/>
      <c r="G611" s="1"/>
      <c r="H611" s="275"/>
      <c r="I611" s="1"/>
      <c r="J611" s="1"/>
      <c r="K611" s="1"/>
      <c r="L611" s="275"/>
      <c r="M611" s="1"/>
      <c r="N611" s="1"/>
    </row>
    <row r="612" spans="1:14" ht="15">
      <c r="A612">
        <v>622</v>
      </c>
      <c r="B612" s="1"/>
      <c r="C612" s="1"/>
      <c r="D612" s="8">
        <v>2121</v>
      </c>
      <c r="E612" s="1"/>
      <c r="F612" s="1"/>
      <c r="G612" s="1"/>
      <c r="H612" s="275"/>
      <c r="I612" s="1"/>
      <c r="J612" s="1"/>
      <c r="K612" s="1"/>
      <c r="L612" s="275"/>
      <c r="M612" s="1"/>
      <c r="N612" s="1"/>
    </row>
    <row r="613" spans="1:14" ht="15">
      <c r="A613">
        <v>623</v>
      </c>
      <c r="B613" s="1"/>
      <c r="C613" s="1"/>
      <c r="D613" s="8">
        <v>2122</v>
      </c>
      <c r="E613" s="1"/>
      <c r="F613" s="1"/>
      <c r="G613" s="1"/>
      <c r="H613" s="275"/>
      <c r="I613" s="1"/>
      <c r="J613" s="1"/>
      <c r="K613" s="1"/>
      <c r="L613" s="275"/>
      <c r="M613" s="1"/>
      <c r="N613" s="1"/>
    </row>
    <row r="614" spans="1:14" ht="15">
      <c r="A614">
        <v>624</v>
      </c>
      <c r="B614" s="1"/>
      <c r="C614" s="1"/>
      <c r="D614" s="8">
        <v>2123</v>
      </c>
      <c r="E614" s="1"/>
      <c r="F614" s="1"/>
      <c r="G614" s="1"/>
      <c r="H614" s="275"/>
      <c r="I614" s="1"/>
      <c r="J614" s="1"/>
      <c r="K614" s="1"/>
      <c r="L614" s="275"/>
      <c r="M614" s="1"/>
      <c r="N614" s="1"/>
    </row>
    <row r="615" spans="1:14" ht="15">
      <c r="A615">
        <v>625</v>
      </c>
      <c r="B615" s="1"/>
      <c r="C615" s="1"/>
      <c r="D615" s="8">
        <v>2124</v>
      </c>
      <c r="E615" s="1"/>
      <c r="F615" s="1"/>
      <c r="G615" s="1"/>
      <c r="H615" s="275"/>
      <c r="I615" s="1"/>
      <c r="J615" s="1"/>
      <c r="K615" s="1"/>
      <c r="L615" s="275"/>
      <c r="M615" s="1"/>
      <c r="N615" s="1"/>
    </row>
    <row r="616" spans="1:14" ht="15">
      <c r="A616">
        <v>626</v>
      </c>
      <c r="B616" s="1"/>
      <c r="C616" s="1"/>
      <c r="D616" s="8">
        <v>2125</v>
      </c>
      <c r="E616" s="1"/>
      <c r="F616" s="1"/>
      <c r="G616" s="1"/>
      <c r="H616" s="275"/>
      <c r="I616" s="1"/>
      <c r="J616" s="1"/>
      <c r="K616" s="1"/>
      <c r="L616" s="275"/>
      <c r="M616" s="1"/>
      <c r="N616" s="1"/>
    </row>
    <row r="617" spans="1:14" ht="15">
      <c r="A617">
        <v>627</v>
      </c>
      <c r="B617" s="1"/>
      <c r="C617" s="1"/>
      <c r="D617" s="8">
        <v>2126</v>
      </c>
      <c r="E617" s="1"/>
      <c r="F617" s="1"/>
      <c r="G617" s="1"/>
      <c r="H617" s="275"/>
      <c r="I617" s="1"/>
      <c r="J617" s="1"/>
      <c r="K617" s="1"/>
      <c r="L617" s="275"/>
      <c r="M617" s="1"/>
      <c r="N617" s="1"/>
    </row>
    <row r="618" spans="1:14" ht="15">
      <c r="A618">
        <v>628</v>
      </c>
      <c r="B618" s="1"/>
      <c r="C618" s="1"/>
      <c r="D618" s="8">
        <v>2127</v>
      </c>
      <c r="E618" s="1"/>
      <c r="F618" s="1"/>
      <c r="G618" s="1"/>
      <c r="H618" s="275"/>
      <c r="I618" s="1"/>
      <c r="J618" s="1"/>
      <c r="K618" s="1"/>
      <c r="L618" s="275"/>
      <c r="M618" s="1"/>
      <c r="N618" s="1"/>
    </row>
    <row r="619" spans="1:14" ht="15">
      <c r="A619">
        <v>629</v>
      </c>
      <c r="B619" s="1"/>
      <c r="C619" s="1"/>
      <c r="D619" s="8">
        <v>2128</v>
      </c>
      <c r="E619" s="1"/>
      <c r="F619" s="1"/>
      <c r="G619" s="1"/>
      <c r="H619" s="275"/>
      <c r="I619" s="1"/>
      <c r="J619" s="1"/>
      <c r="K619" s="1"/>
      <c r="L619" s="275"/>
      <c r="M619" s="1"/>
      <c r="N619" s="1"/>
    </row>
    <row r="620" spans="1:14" ht="15">
      <c r="A620">
        <v>630</v>
      </c>
      <c r="B620" s="1"/>
      <c r="C620" s="1"/>
      <c r="D620" s="8">
        <v>2129</v>
      </c>
      <c r="E620" s="1"/>
      <c r="F620" s="1"/>
      <c r="G620" s="1"/>
      <c r="H620" s="275"/>
      <c r="I620" s="1"/>
      <c r="J620" s="1"/>
      <c r="K620" s="1"/>
      <c r="L620" s="275"/>
      <c r="M620" s="1"/>
      <c r="N620" s="1"/>
    </row>
    <row r="621" spans="1:14" ht="15">
      <c r="A621">
        <v>631</v>
      </c>
      <c r="B621" s="1"/>
      <c r="C621" s="1"/>
      <c r="D621" s="8">
        <v>2130</v>
      </c>
      <c r="E621" s="1"/>
      <c r="F621" s="1"/>
      <c r="G621" s="1"/>
      <c r="H621" s="275"/>
      <c r="I621" s="1"/>
      <c r="J621" s="1"/>
      <c r="K621" s="1"/>
      <c r="L621" s="275"/>
      <c r="M621" s="1"/>
      <c r="N621" s="1"/>
    </row>
    <row r="622" spans="1:14" ht="15">
      <c r="A622">
        <v>632</v>
      </c>
      <c r="B622" s="1"/>
      <c r="C622" s="1"/>
      <c r="D622" s="8">
        <v>2131</v>
      </c>
      <c r="E622" s="1"/>
      <c r="F622" s="1"/>
      <c r="G622" s="1"/>
      <c r="H622" s="275"/>
      <c r="I622" s="1"/>
      <c r="J622" s="1"/>
      <c r="K622" s="1"/>
      <c r="L622" s="275"/>
      <c r="M622" s="1"/>
      <c r="N622" s="1"/>
    </row>
    <row r="623" spans="1:14" ht="15">
      <c r="A623">
        <v>633</v>
      </c>
      <c r="B623" s="1"/>
      <c r="C623" s="1"/>
      <c r="D623" s="8">
        <v>2132</v>
      </c>
      <c r="E623" s="1"/>
      <c r="F623" s="1"/>
      <c r="G623" s="1"/>
      <c r="H623" s="275"/>
      <c r="I623" s="1"/>
      <c r="J623" s="1"/>
      <c r="K623" s="1"/>
      <c r="L623" s="275"/>
      <c r="M623" s="1"/>
      <c r="N623" s="1"/>
    </row>
    <row r="624" spans="1:14" ht="15">
      <c r="A624">
        <v>634</v>
      </c>
      <c r="B624" s="1"/>
      <c r="C624" s="1"/>
      <c r="D624" s="8">
        <v>2133</v>
      </c>
      <c r="E624" s="1"/>
      <c r="F624" s="1"/>
      <c r="G624" s="1"/>
      <c r="H624" s="275"/>
      <c r="I624" s="1"/>
      <c r="J624" s="1"/>
      <c r="K624" s="1"/>
      <c r="L624" s="275"/>
      <c r="M624" s="1"/>
      <c r="N624" s="1"/>
    </row>
    <row r="625" spans="1:14" ht="15">
      <c r="A625">
        <v>635</v>
      </c>
      <c r="B625" s="1"/>
      <c r="C625" s="1"/>
      <c r="D625" s="8">
        <v>2134</v>
      </c>
      <c r="E625" s="1"/>
      <c r="F625" s="1"/>
      <c r="G625" s="1"/>
      <c r="H625" s="275"/>
      <c r="I625" s="1"/>
      <c r="J625" s="1"/>
      <c r="K625" s="1"/>
      <c r="L625" s="275"/>
      <c r="M625" s="1"/>
      <c r="N625" s="1"/>
    </row>
    <row r="626" spans="1:14" ht="15">
      <c r="A626">
        <v>636</v>
      </c>
      <c r="B626" s="1"/>
      <c r="C626" s="1"/>
      <c r="D626" s="8">
        <v>2135</v>
      </c>
      <c r="E626" s="1"/>
      <c r="F626" s="1"/>
      <c r="G626" s="1"/>
      <c r="H626" s="275"/>
      <c r="I626" s="1"/>
      <c r="J626" s="1"/>
      <c r="K626" s="1"/>
      <c r="L626" s="275"/>
      <c r="M626" s="1"/>
      <c r="N626" s="1"/>
    </row>
    <row r="627" spans="1:14" ht="15">
      <c r="A627">
        <v>637</v>
      </c>
      <c r="B627" s="1"/>
      <c r="C627" s="1"/>
      <c r="D627" s="8">
        <v>2136</v>
      </c>
      <c r="E627" s="1"/>
      <c r="F627" s="1"/>
      <c r="G627" s="1"/>
      <c r="H627" s="275"/>
      <c r="I627" s="1"/>
      <c r="J627" s="1"/>
      <c r="K627" s="1"/>
      <c r="L627" s="275"/>
      <c r="M627" s="1"/>
      <c r="N627" s="1"/>
    </row>
    <row r="628" spans="1:14" ht="15">
      <c r="A628">
        <v>638</v>
      </c>
      <c r="B628" s="1"/>
      <c r="C628" s="1"/>
      <c r="D628" s="8">
        <v>2137</v>
      </c>
      <c r="E628" s="1"/>
      <c r="F628" s="1"/>
      <c r="G628" s="1"/>
      <c r="H628" s="275"/>
      <c r="I628" s="1"/>
      <c r="J628" s="1"/>
      <c r="K628" s="1"/>
      <c r="L628" s="275"/>
      <c r="M628" s="1"/>
      <c r="N628" s="1"/>
    </row>
    <row r="629" spans="1:14" ht="15">
      <c r="A629">
        <v>639</v>
      </c>
      <c r="B629" s="1"/>
      <c r="C629" s="1"/>
      <c r="D629" s="8">
        <v>2138</v>
      </c>
      <c r="E629" s="1"/>
      <c r="F629" s="1"/>
      <c r="G629" s="1"/>
      <c r="H629" s="275"/>
      <c r="I629" s="1"/>
      <c r="J629" s="1"/>
      <c r="K629" s="1"/>
      <c r="L629" s="275"/>
      <c r="M629" s="1"/>
      <c r="N629" s="1"/>
    </row>
    <row r="630" spans="1:14" ht="15">
      <c r="A630">
        <v>640</v>
      </c>
      <c r="B630" s="1"/>
      <c r="C630" s="1"/>
      <c r="D630" s="8">
        <v>2139</v>
      </c>
      <c r="E630" s="1"/>
      <c r="F630" s="1"/>
      <c r="G630" s="1"/>
      <c r="H630" s="275"/>
      <c r="I630" s="1"/>
      <c r="J630" s="1"/>
      <c r="K630" s="1"/>
      <c r="L630" s="275"/>
      <c r="M630" s="1"/>
      <c r="N630" s="1"/>
    </row>
    <row r="631" spans="1:14" ht="15">
      <c r="A631">
        <v>641</v>
      </c>
      <c r="B631" s="1"/>
      <c r="C631" s="1"/>
      <c r="D631" s="8">
        <v>2140</v>
      </c>
      <c r="E631" s="1"/>
      <c r="F631" s="1"/>
      <c r="G631" s="1"/>
      <c r="H631" s="275"/>
      <c r="I631" s="1"/>
      <c r="J631" s="1"/>
      <c r="K631" s="1"/>
      <c r="L631" s="275"/>
      <c r="M631" s="1"/>
      <c r="N631" s="1"/>
    </row>
    <row r="632" spans="1:14" ht="15">
      <c r="A632">
        <v>642</v>
      </c>
      <c r="B632" s="1"/>
      <c r="C632" s="1"/>
      <c r="D632" s="8">
        <v>2141</v>
      </c>
      <c r="E632" s="1"/>
      <c r="F632" s="1"/>
      <c r="G632" s="1"/>
      <c r="H632" s="275"/>
      <c r="I632" s="1"/>
      <c r="J632" s="1"/>
      <c r="K632" s="1"/>
      <c r="L632" s="275"/>
      <c r="M632" s="1"/>
      <c r="N632" s="1"/>
    </row>
    <row r="633" spans="1:14" ht="15">
      <c r="A633">
        <v>643</v>
      </c>
      <c r="B633" s="1"/>
      <c r="C633" s="1"/>
      <c r="D633" s="8">
        <v>2142</v>
      </c>
      <c r="E633" s="1"/>
      <c r="F633" s="1"/>
      <c r="G633" s="1"/>
      <c r="H633" s="275"/>
      <c r="I633" s="1"/>
      <c r="J633" s="1"/>
      <c r="K633" s="1"/>
      <c r="L633" s="275"/>
      <c r="M633" s="1"/>
      <c r="N633" s="1"/>
    </row>
    <row r="634" spans="1:14" ht="15">
      <c r="A634">
        <v>644</v>
      </c>
      <c r="B634" s="1"/>
      <c r="C634" s="1"/>
      <c r="D634" s="8">
        <v>2143</v>
      </c>
      <c r="E634" s="1"/>
      <c r="F634" s="1"/>
      <c r="G634" s="1"/>
      <c r="H634" s="275"/>
      <c r="I634" s="1"/>
      <c r="J634" s="1"/>
      <c r="K634" s="1"/>
      <c r="L634" s="275"/>
      <c r="M634" s="1"/>
      <c r="N634" s="1"/>
    </row>
    <row r="635" spans="1:14" ht="15">
      <c r="A635">
        <v>645</v>
      </c>
      <c r="B635" s="1"/>
      <c r="C635" s="1"/>
      <c r="D635" s="8">
        <v>2144</v>
      </c>
      <c r="E635" s="1"/>
      <c r="F635" s="1"/>
      <c r="G635" s="1"/>
      <c r="H635" s="275"/>
      <c r="I635" s="1"/>
      <c r="J635" s="1"/>
      <c r="K635" s="1"/>
      <c r="L635" s="275"/>
      <c r="M635" s="1"/>
      <c r="N635" s="1"/>
    </row>
    <row r="636" spans="1:14" ht="15">
      <c r="A636">
        <v>646</v>
      </c>
      <c r="B636" s="1"/>
      <c r="C636" s="1"/>
      <c r="D636" s="8">
        <v>2145</v>
      </c>
      <c r="E636" s="1"/>
      <c r="F636" s="1"/>
      <c r="G636" s="1"/>
      <c r="H636" s="275"/>
      <c r="I636" s="1"/>
      <c r="J636" s="1"/>
      <c r="K636" s="1"/>
      <c r="L636" s="275"/>
      <c r="M636" s="1"/>
      <c r="N636" s="1"/>
    </row>
    <row r="637" spans="1:14" ht="15">
      <c r="A637">
        <v>647</v>
      </c>
      <c r="B637" s="1"/>
      <c r="C637" s="1"/>
      <c r="D637" s="8">
        <v>2146</v>
      </c>
      <c r="E637" s="1"/>
      <c r="F637" s="1"/>
      <c r="G637" s="1"/>
      <c r="H637" s="275"/>
      <c r="I637" s="1"/>
      <c r="J637" s="1"/>
      <c r="K637" s="1"/>
      <c r="L637" s="275"/>
      <c r="M637" s="1"/>
      <c r="N637" s="1"/>
    </row>
    <row r="638" spans="1:14" ht="15">
      <c r="A638">
        <v>648</v>
      </c>
      <c r="B638" s="1"/>
      <c r="C638" s="1"/>
      <c r="D638" s="8">
        <v>2147</v>
      </c>
      <c r="E638" s="1"/>
      <c r="F638" s="1"/>
      <c r="G638" s="1"/>
      <c r="H638" s="275"/>
      <c r="I638" s="1"/>
      <c r="J638" s="1"/>
      <c r="K638" s="1"/>
      <c r="L638" s="275"/>
      <c r="M638" s="1"/>
      <c r="N638" s="1"/>
    </row>
    <row r="639" spans="1:14" ht="15">
      <c r="A639">
        <v>649</v>
      </c>
      <c r="B639" s="1"/>
      <c r="C639" s="1"/>
      <c r="D639" s="8">
        <v>2148</v>
      </c>
      <c r="E639" s="1"/>
      <c r="F639" s="1"/>
      <c r="G639" s="1"/>
      <c r="H639" s="275"/>
      <c r="I639" s="1"/>
      <c r="J639" s="1"/>
      <c r="K639" s="1"/>
      <c r="L639" s="275"/>
      <c r="M639" s="1"/>
      <c r="N639" s="1"/>
    </row>
    <row r="640" spans="1:14" ht="15">
      <c r="A640">
        <v>650</v>
      </c>
      <c r="B640" s="1"/>
      <c r="C640" s="1"/>
      <c r="D640" s="8">
        <v>2149</v>
      </c>
      <c r="E640" s="1"/>
      <c r="F640" s="1"/>
      <c r="G640" s="1"/>
      <c r="H640" s="275"/>
      <c r="I640" s="1"/>
      <c r="J640" s="1"/>
      <c r="K640" s="1"/>
      <c r="L640" s="275"/>
      <c r="M640" s="1"/>
      <c r="N640" s="1"/>
    </row>
    <row r="641" spans="1:14" ht="15">
      <c r="A641">
        <v>651</v>
      </c>
      <c r="B641" s="1"/>
      <c r="C641" s="1"/>
      <c r="D641" s="8">
        <v>2150</v>
      </c>
      <c r="E641" s="1"/>
      <c r="F641" s="1"/>
      <c r="G641" s="1"/>
      <c r="H641" s="275"/>
      <c r="I641" s="1"/>
      <c r="J641" s="1"/>
      <c r="K641" s="1"/>
      <c r="L641" s="275"/>
      <c r="M641" s="1"/>
      <c r="N641" s="1"/>
    </row>
    <row r="642" spans="1:14" ht="15">
      <c r="A642">
        <v>652</v>
      </c>
      <c r="B642" s="1"/>
      <c r="C642" s="1"/>
      <c r="D642" s="8">
        <v>2151</v>
      </c>
      <c r="E642" s="1"/>
      <c r="F642" s="1"/>
      <c r="G642" s="1"/>
      <c r="H642" s="275"/>
      <c r="I642" s="1"/>
      <c r="J642" s="1"/>
      <c r="K642" s="1"/>
      <c r="L642" s="275"/>
      <c r="M642" s="1"/>
      <c r="N642" s="1"/>
    </row>
    <row r="643" spans="1:14" ht="15">
      <c r="A643">
        <v>653</v>
      </c>
      <c r="B643" s="1"/>
      <c r="C643" s="1"/>
      <c r="D643" s="8">
        <v>2152</v>
      </c>
      <c r="E643" s="1"/>
      <c r="F643" s="1"/>
      <c r="G643" s="1"/>
      <c r="H643" s="275"/>
      <c r="I643" s="1"/>
      <c r="J643" s="1"/>
      <c r="K643" s="1"/>
      <c r="L643" s="275"/>
      <c r="M643" s="1"/>
      <c r="N643" s="1"/>
    </row>
    <row r="644" spans="1:14" ht="15">
      <c r="A644">
        <v>654</v>
      </c>
      <c r="B644" s="1"/>
      <c r="C644" s="1"/>
      <c r="D644" s="8">
        <v>2153</v>
      </c>
      <c r="E644" s="1"/>
      <c r="F644" s="1"/>
      <c r="G644" s="1"/>
      <c r="H644" s="275"/>
      <c r="I644" s="1"/>
      <c r="J644" s="1"/>
      <c r="K644" s="1"/>
      <c r="L644" s="275"/>
      <c r="M644" s="1"/>
      <c r="N644" s="1"/>
    </row>
    <row r="645" spans="1:14" ht="15">
      <c r="A645">
        <v>655</v>
      </c>
      <c r="B645" s="1"/>
      <c r="C645" s="1"/>
      <c r="D645" s="8">
        <v>2154</v>
      </c>
      <c r="E645" s="1"/>
      <c r="F645" s="1"/>
      <c r="G645" s="1"/>
      <c r="H645" s="275"/>
      <c r="I645" s="1"/>
      <c r="J645" s="1"/>
      <c r="K645" s="1"/>
      <c r="L645" s="275"/>
      <c r="M645" s="1"/>
      <c r="N645" s="1"/>
    </row>
    <row r="646" spans="1:14" ht="15">
      <c r="A646">
        <v>656</v>
      </c>
      <c r="B646" s="1"/>
      <c r="C646" s="1"/>
      <c r="D646" s="8">
        <v>2155</v>
      </c>
      <c r="E646" s="1"/>
      <c r="F646" s="1"/>
      <c r="G646" s="1"/>
      <c r="H646" s="275"/>
      <c r="I646" s="1"/>
      <c r="J646" s="1"/>
      <c r="K646" s="1"/>
      <c r="L646" s="275"/>
      <c r="M646" s="1"/>
      <c r="N646" s="1"/>
    </row>
    <row r="647" spans="1:14" ht="15">
      <c r="A647">
        <v>657</v>
      </c>
      <c r="B647" s="1"/>
      <c r="C647" s="1"/>
      <c r="D647" s="8">
        <v>2156</v>
      </c>
      <c r="E647" s="1"/>
      <c r="F647" s="1"/>
      <c r="G647" s="1"/>
      <c r="H647" s="275"/>
      <c r="I647" s="1"/>
      <c r="J647" s="1"/>
      <c r="K647" s="1"/>
      <c r="L647" s="275"/>
      <c r="M647" s="1"/>
      <c r="N647" s="1"/>
    </row>
    <row r="648" spans="1:14" ht="15">
      <c r="A648">
        <v>658</v>
      </c>
      <c r="B648" s="1"/>
      <c r="C648" s="1"/>
      <c r="D648" s="8">
        <v>2157</v>
      </c>
      <c r="E648" s="1"/>
      <c r="F648" s="1"/>
      <c r="G648" s="1"/>
      <c r="H648" s="275"/>
      <c r="I648" s="1"/>
      <c r="J648" s="1"/>
      <c r="K648" s="1"/>
      <c r="L648" s="275"/>
      <c r="M648" s="1"/>
      <c r="N648" s="1"/>
    </row>
    <row r="649" spans="1:14" ht="15">
      <c r="A649">
        <v>659</v>
      </c>
      <c r="B649" s="1"/>
      <c r="C649" s="1"/>
      <c r="D649" s="8">
        <v>2158</v>
      </c>
      <c r="E649" s="1"/>
      <c r="F649" s="1"/>
      <c r="G649" s="1"/>
      <c r="H649" s="275"/>
      <c r="I649" s="1"/>
      <c r="J649" s="1"/>
      <c r="K649" s="1"/>
      <c r="L649" s="275"/>
      <c r="M649" s="1"/>
      <c r="N649" s="1"/>
    </row>
    <row r="650" spans="1:14" ht="15">
      <c r="A650">
        <v>660</v>
      </c>
      <c r="B650" s="1"/>
      <c r="C650" s="1"/>
      <c r="D650" s="8">
        <v>2159</v>
      </c>
      <c r="E650" s="1"/>
      <c r="F650" s="1"/>
      <c r="G650" s="1"/>
      <c r="H650" s="275"/>
      <c r="I650" s="1"/>
      <c r="J650" s="1"/>
      <c r="K650" s="1"/>
      <c r="L650" s="275"/>
      <c r="M650" s="1"/>
      <c r="N650" s="1"/>
    </row>
    <row r="651" spans="1:14" ht="15">
      <c r="A651">
        <v>661</v>
      </c>
      <c r="B651" s="1"/>
      <c r="C651" s="1"/>
      <c r="D651" s="8">
        <v>2160</v>
      </c>
      <c r="E651" s="1"/>
      <c r="F651" s="1"/>
      <c r="G651" s="1"/>
      <c r="H651" s="275"/>
      <c r="I651" s="1"/>
      <c r="J651" s="1"/>
      <c r="K651" s="1"/>
      <c r="L651" s="275"/>
      <c r="M651" s="1"/>
      <c r="N651" s="1"/>
    </row>
    <row r="652" spans="1:14" ht="15">
      <c r="A652">
        <v>662</v>
      </c>
      <c r="B652" s="1"/>
      <c r="C652" s="1"/>
      <c r="D652" s="8">
        <v>2161</v>
      </c>
      <c r="E652" s="1"/>
      <c r="F652" s="1"/>
      <c r="G652" s="1"/>
      <c r="H652" s="275"/>
      <c r="I652" s="1"/>
      <c r="J652" s="1"/>
      <c r="K652" s="1"/>
      <c r="L652" s="275"/>
      <c r="M652" s="1"/>
      <c r="N652" s="1"/>
    </row>
    <row r="653" spans="1:14" ht="15">
      <c r="A653">
        <v>663</v>
      </c>
      <c r="B653" s="1"/>
      <c r="C653" s="1"/>
      <c r="D653" s="8">
        <v>2162</v>
      </c>
      <c r="E653" s="1"/>
      <c r="F653" s="1"/>
      <c r="G653" s="1"/>
      <c r="H653" s="275"/>
      <c r="I653" s="1"/>
      <c r="J653" s="1"/>
      <c r="K653" s="1"/>
      <c r="L653" s="275"/>
      <c r="M653" s="1"/>
      <c r="N653" s="1"/>
    </row>
    <row r="654" spans="1:14" ht="15">
      <c r="A654">
        <v>664</v>
      </c>
      <c r="B654" s="1"/>
      <c r="C654" s="1"/>
      <c r="D654" s="8">
        <v>2163</v>
      </c>
      <c r="E654" s="1"/>
      <c r="F654" s="1"/>
      <c r="G654" s="1"/>
      <c r="H654" s="275"/>
      <c r="I654" s="1"/>
      <c r="J654" s="1"/>
      <c r="K654" s="1"/>
      <c r="L654" s="275"/>
      <c r="M654" s="1"/>
      <c r="N654" s="1"/>
    </row>
    <row r="655" spans="1:14" ht="15">
      <c r="A655">
        <v>665</v>
      </c>
      <c r="B655" s="1"/>
      <c r="C655" s="1"/>
      <c r="D655" s="8">
        <v>2164</v>
      </c>
      <c r="E655" s="1"/>
      <c r="F655" s="1"/>
      <c r="G655" s="1"/>
      <c r="H655" s="275"/>
      <c r="I655" s="1"/>
      <c r="J655" s="1"/>
      <c r="K655" s="1"/>
      <c r="L655" s="275"/>
      <c r="M655" s="1"/>
      <c r="N655" s="1"/>
    </row>
    <row r="656" spans="1:14" ht="15">
      <c r="A656">
        <v>666</v>
      </c>
      <c r="B656" s="1"/>
      <c r="C656" s="1"/>
      <c r="D656" s="8">
        <v>2165</v>
      </c>
      <c r="E656" s="1"/>
      <c r="F656" s="1"/>
      <c r="G656" s="1"/>
      <c r="H656" s="275"/>
      <c r="I656" s="1"/>
      <c r="J656" s="1"/>
      <c r="K656" s="1"/>
      <c r="L656" s="275"/>
      <c r="M656" s="1"/>
      <c r="N656" s="1"/>
    </row>
    <row r="657" spans="1:14" ht="15">
      <c r="A657">
        <v>667</v>
      </c>
      <c r="B657" s="1"/>
      <c r="C657" s="1"/>
      <c r="D657" s="8">
        <v>2166</v>
      </c>
      <c r="E657" s="1"/>
      <c r="F657" s="1"/>
      <c r="G657" s="1"/>
      <c r="H657" s="275"/>
      <c r="I657" s="1"/>
      <c r="J657" s="1"/>
      <c r="K657" s="1"/>
      <c r="L657" s="275"/>
      <c r="M657" s="1"/>
      <c r="N657" s="1"/>
    </row>
    <row r="658" spans="1:14" ht="15">
      <c r="A658">
        <v>668</v>
      </c>
      <c r="B658" s="1"/>
      <c r="C658" s="1"/>
      <c r="D658" s="8">
        <v>2167</v>
      </c>
      <c r="E658" s="1"/>
      <c r="F658" s="1"/>
      <c r="G658" s="1"/>
      <c r="H658" s="275"/>
      <c r="I658" s="1"/>
      <c r="J658" s="1"/>
      <c r="K658" s="1"/>
      <c r="L658" s="275"/>
      <c r="M658" s="1"/>
      <c r="N658" s="1"/>
    </row>
    <row r="659" spans="1:14" ht="15">
      <c r="A659">
        <v>669</v>
      </c>
      <c r="B659" s="1"/>
      <c r="C659" s="1"/>
      <c r="D659" s="8">
        <v>2168</v>
      </c>
      <c r="E659" s="1"/>
      <c r="F659" s="1"/>
      <c r="G659" s="1"/>
      <c r="H659" s="275"/>
      <c r="I659" s="1"/>
      <c r="J659" s="1"/>
      <c r="K659" s="1"/>
      <c r="L659" s="275"/>
      <c r="M659" s="1"/>
      <c r="N659" s="1"/>
    </row>
    <row r="660" spans="1:14" ht="15">
      <c r="A660">
        <v>670</v>
      </c>
      <c r="B660" s="1"/>
      <c r="C660" s="1"/>
      <c r="D660" s="8">
        <v>2169</v>
      </c>
      <c r="E660" s="1"/>
      <c r="F660" s="1"/>
      <c r="G660" s="1"/>
      <c r="H660" s="275"/>
      <c r="I660" s="1"/>
      <c r="J660" s="1"/>
      <c r="K660" s="1"/>
      <c r="L660" s="275"/>
      <c r="M660" s="1"/>
      <c r="N660" s="1"/>
    </row>
    <row r="661" spans="1:14" ht="15">
      <c r="A661">
        <v>671</v>
      </c>
      <c r="B661" s="1"/>
      <c r="C661" s="1"/>
      <c r="D661" s="8">
        <v>2170</v>
      </c>
      <c r="E661" s="1"/>
      <c r="F661" s="1"/>
      <c r="G661" s="1"/>
      <c r="H661" s="275"/>
      <c r="I661" s="1"/>
      <c r="J661" s="1"/>
      <c r="K661" s="1"/>
      <c r="L661" s="275"/>
      <c r="M661" s="1"/>
      <c r="N661" s="1"/>
    </row>
    <row r="662" spans="1:14" ht="15">
      <c r="A662">
        <v>672</v>
      </c>
      <c r="B662" s="1"/>
      <c r="C662" s="1"/>
      <c r="D662" s="8">
        <v>2171</v>
      </c>
      <c r="E662" s="1"/>
      <c r="F662" s="1"/>
      <c r="G662" s="1"/>
      <c r="H662" s="275"/>
      <c r="I662" s="1"/>
      <c r="J662" s="1"/>
      <c r="K662" s="1"/>
      <c r="L662" s="275"/>
      <c r="M662" s="1"/>
      <c r="N662" s="1"/>
    </row>
    <row r="663" spans="1:14" ht="15">
      <c r="A663">
        <v>673</v>
      </c>
      <c r="B663" s="1"/>
      <c r="C663" s="1"/>
      <c r="D663" s="8">
        <v>2172</v>
      </c>
      <c r="E663" s="1"/>
      <c r="F663" s="1"/>
      <c r="G663" s="1"/>
      <c r="H663" s="275"/>
      <c r="I663" s="1"/>
      <c r="J663" s="1"/>
      <c r="K663" s="1"/>
      <c r="L663" s="275"/>
      <c r="M663" s="1"/>
      <c r="N663" s="1"/>
    </row>
    <row r="664" spans="1:14" ht="15">
      <c r="A664">
        <v>674</v>
      </c>
      <c r="B664" s="1"/>
      <c r="C664" s="1"/>
      <c r="D664" s="8">
        <v>2173</v>
      </c>
      <c r="E664" s="1"/>
      <c r="F664" s="1"/>
      <c r="G664" s="1"/>
      <c r="H664" s="275"/>
      <c r="I664" s="1"/>
      <c r="J664" s="1"/>
      <c r="K664" s="1"/>
      <c r="L664" s="275"/>
      <c r="M664" s="1"/>
      <c r="N664" s="1"/>
    </row>
    <row r="665" spans="1:14" ht="15">
      <c r="A665">
        <v>675</v>
      </c>
      <c r="B665" s="1"/>
      <c r="C665" s="1"/>
      <c r="D665" s="8">
        <v>2174</v>
      </c>
      <c r="E665" s="1"/>
      <c r="F665" s="1"/>
      <c r="G665" s="1"/>
      <c r="H665" s="275"/>
      <c r="I665" s="1"/>
      <c r="J665" s="1"/>
      <c r="K665" s="1"/>
      <c r="L665" s="275"/>
      <c r="M665" s="1"/>
      <c r="N665" s="1"/>
    </row>
    <row r="666" spans="1:14" ht="15">
      <c r="A666">
        <v>676</v>
      </c>
      <c r="B666" s="1"/>
      <c r="C666" s="1"/>
      <c r="D666" s="8">
        <v>2175</v>
      </c>
      <c r="E666" s="1"/>
      <c r="F666" s="1"/>
      <c r="G666" s="1"/>
      <c r="H666" s="275"/>
      <c r="I666" s="1"/>
      <c r="J666" s="1"/>
      <c r="K666" s="1"/>
      <c r="L666" s="275"/>
      <c r="M666" s="1"/>
      <c r="N666" s="1"/>
    </row>
    <row r="667" spans="1:14" ht="15">
      <c r="A667">
        <v>677</v>
      </c>
      <c r="B667" s="1"/>
      <c r="C667" s="1"/>
      <c r="D667" s="8">
        <v>2176</v>
      </c>
      <c r="E667" s="1"/>
      <c r="F667" s="1"/>
      <c r="G667" s="1"/>
      <c r="H667" s="275"/>
      <c r="I667" s="1"/>
      <c r="J667" s="1"/>
      <c r="K667" s="1"/>
      <c r="L667" s="275"/>
      <c r="M667" s="1"/>
      <c r="N667" s="1"/>
    </row>
    <row r="668" spans="1:14" ht="15">
      <c r="A668">
        <v>678</v>
      </c>
      <c r="B668" s="1"/>
      <c r="C668" s="1"/>
      <c r="D668" s="8">
        <v>2177</v>
      </c>
      <c r="E668" s="1"/>
      <c r="F668" s="1"/>
      <c r="G668" s="1"/>
      <c r="H668" s="275"/>
      <c r="I668" s="1"/>
      <c r="J668" s="1"/>
      <c r="K668" s="1"/>
      <c r="L668" s="275"/>
      <c r="M668" s="1"/>
      <c r="N668" s="1"/>
    </row>
    <row r="669" spans="1:14" ht="15">
      <c r="A669">
        <v>679</v>
      </c>
      <c r="B669" s="1"/>
      <c r="C669" s="1"/>
      <c r="D669" s="8">
        <v>2178</v>
      </c>
      <c r="E669" s="1"/>
      <c r="F669" s="1"/>
      <c r="G669" s="1"/>
      <c r="H669" s="275"/>
      <c r="I669" s="1"/>
      <c r="J669" s="1"/>
      <c r="K669" s="1"/>
      <c r="L669" s="275"/>
      <c r="M669" s="1"/>
      <c r="N669" s="1"/>
    </row>
    <row r="670" spans="1:14" ht="15">
      <c r="A670">
        <v>680</v>
      </c>
      <c r="B670" s="1"/>
      <c r="C670" s="1"/>
      <c r="D670" s="8">
        <v>2179</v>
      </c>
      <c r="E670" s="1"/>
      <c r="F670" s="1"/>
      <c r="G670" s="1"/>
      <c r="H670" s="275"/>
      <c r="I670" s="1"/>
      <c r="J670" s="1"/>
      <c r="K670" s="1"/>
      <c r="L670" s="275"/>
      <c r="M670" s="1"/>
      <c r="N670" s="1"/>
    </row>
    <row r="671" spans="1:14" ht="15">
      <c r="A671">
        <v>681</v>
      </c>
      <c r="B671" s="1"/>
      <c r="C671" s="1"/>
      <c r="D671" s="8">
        <v>2180</v>
      </c>
      <c r="E671" s="1"/>
      <c r="F671" s="1"/>
      <c r="G671" s="1"/>
      <c r="H671" s="275"/>
      <c r="I671" s="1"/>
      <c r="J671" s="1"/>
      <c r="K671" s="1"/>
      <c r="L671" s="275"/>
      <c r="M671" s="1"/>
      <c r="N671" s="1"/>
    </row>
    <row r="672" spans="1:14" ht="15">
      <c r="A672">
        <v>682</v>
      </c>
      <c r="B672" s="1"/>
      <c r="C672" s="1"/>
      <c r="D672" s="8">
        <v>2181</v>
      </c>
      <c r="E672" s="1"/>
      <c r="F672" s="1"/>
      <c r="G672" s="1"/>
      <c r="H672" s="275"/>
      <c r="I672" s="1"/>
      <c r="J672" s="1"/>
      <c r="K672" s="1"/>
      <c r="L672" s="275"/>
      <c r="M672" s="1"/>
      <c r="N672" s="1"/>
    </row>
    <row r="673" spans="1:14" ht="15">
      <c r="A673">
        <v>683</v>
      </c>
      <c r="B673" s="1"/>
      <c r="C673" s="1"/>
      <c r="D673" s="8">
        <v>2182</v>
      </c>
      <c r="E673" s="1"/>
      <c r="F673" s="1"/>
      <c r="G673" s="1"/>
      <c r="H673" s="275"/>
      <c r="I673" s="1"/>
      <c r="J673" s="1"/>
      <c r="K673" s="1"/>
      <c r="L673" s="275"/>
      <c r="M673" s="1"/>
      <c r="N673" s="1"/>
    </row>
    <row r="674" spans="1:14" ht="15">
      <c r="A674">
        <v>684</v>
      </c>
      <c r="B674" s="1"/>
      <c r="C674" s="1"/>
      <c r="D674" s="8">
        <v>2183</v>
      </c>
      <c r="E674" s="1"/>
      <c r="F674" s="1"/>
      <c r="G674" s="1"/>
      <c r="H674" s="275"/>
      <c r="I674" s="1"/>
      <c r="J674" s="1"/>
      <c r="K674" s="1"/>
      <c r="L674" s="275"/>
      <c r="M674" s="1"/>
      <c r="N674" s="1"/>
    </row>
    <row r="675" spans="1:14" ht="15">
      <c r="A675">
        <v>685</v>
      </c>
      <c r="B675" s="1"/>
      <c r="C675" s="1"/>
      <c r="D675" s="8">
        <v>2184</v>
      </c>
      <c r="E675" s="1"/>
      <c r="F675" s="1"/>
      <c r="G675" s="1"/>
      <c r="H675" s="275"/>
      <c r="I675" s="1"/>
      <c r="J675" s="1"/>
      <c r="K675" s="1"/>
      <c r="L675" s="275"/>
      <c r="M675" s="1"/>
      <c r="N675" s="1"/>
    </row>
    <row r="676" spans="1:14" ht="15">
      <c r="A676">
        <v>686</v>
      </c>
      <c r="B676" s="1"/>
      <c r="C676" s="1"/>
      <c r="D676" s="8">
        <v>2185</v>
      </c>
      <c r="E676" s="1"/>
      <c r="F676" s="1"/>
      <c r="G676" s="1"/>
      <c r="H676" s="275"/>
      <c r="I676" s="1"/>
      <c r="J676" s="1"/>
      <c r="K676" s="1"/>
      <c r="L676" s="275"/>
      <c r="M676" s="1"/>
      <c r="N676" s="1"/>
    </row>
    <row r="677" spans="1:14" ht="15">
      <c r="A677">
        <v>687</v>
      </c>
      <c r="B677" s="1"/>
      <c r="C677" s="1"/>
      <c r="D677" s="8">
        <v>2186</v>
      </c>
      <c r="E677" s="1"/>
      <c r="F677" s="1"/>
      <c r="G677" s="1"/>
      <c r="H677" s="275"/>
      <c r="I677" s="1"/>
      <c r="J677" s="1"/>
      <c r="K677" s="1"/>
      <c r="L677" s="275"/>
      <c r="M677" s="1"/>
      <c r="N677" s="1"/>
    </row>
    <row r="678" spans="1:14" ht="15">
      <c r="A678">
        <v>688</v>
      </c>
      <c r="B678" s="1"/>
      <c r="C678" s="1"/>
      <c r="D678" s="8">
        <v>2187</v>
      </c>
      <c r="E678" s="1"/>
      <c r="F678" s="1"/>
      <c r="G678" s="1"/>
      <c r="H678" s="275"/>
      <c r="I678" s="1"/>
      <c r="J678" s="1"/>
      <c r="K678" s="1"/>
      <c r="L678" s="275"/>
      <c r="M678" s="1"/>
      <c r="N678" s="1"/>
    </row>
    <row r="679" spans="1:14" ht="15">
      <c r="A679">
        <v>689</v>
      </c>
      <c r="B679" s="1"/>
      <c r="C679" s="1"/>
      <c r="D679" s="8">
        <v>2188</v>
      </c>
      <c r="E679" s="1"/>
      <c r="F679" s="1"/>
      <c r="G679" s="1"/>
      <c r="H679" s="275"/>
      <c r="I679" s="1"/>
      <c r="J679" s="1"/>
      <c r="K679" s="1"/>
      <c r="L679" s="275"/>
      <c r="M679" s="1"/>
      <c r="N679" s="1"/>
    </row>
    <row r="680" spans="1:14" ht="15">
      <c r="A680">
        <v>690</v>
      </c>
      <c r="B680" s="1"/>
      <c r="C680" s="1"/>
      <c r="D680" s="8">
        <v>2189</v>
      </c>
      <c r="E680" s="1"/>
      <c r="F680" s="1"/>
      <c r="G680" s="1"/>
      <c r="H680" s="275"/>
      <c r="I680" s="1"/>
      <c r="J680" s="1"/>
      <c r="K680" s="1"/>
      <c r="L680" s="275"/>
      <c r="M680" s="1"/>
      <c r="N680" s="1"/>
    </row>
    <row r="681" spans="1:14" ht="15">
      <c r="A681">
        <v>691</v>
      </c>
      <c r="B681" s="1"/>
      <c r="C681" s="1"/>
      <c r="D681" s="8">
        <v>2190</v>
      </c>
      <c r="E681" s="1"/>
      <c r="F681" s="1"/>
      <c r="G681" s="1"/>
      <c r="H681" s="275"/>
      <c r="I681" s="1"/>
      <c r="J681" s="1"/>
      <c r="K681" s="1"/>
      <c r="L681" s="275"/>
      <c r="M681" s="1"/>
      <c r="N681" s="1"/>
    </row>
    <row r="682" spans="1:14" ht="15">
      <c r="A682">
        <v>692</v>
      </c>
      <c r="B682" s="1"/>
      <c r="C682" s="1"/>
      <c r="D682" s="8">
        <v>2191</v>
      </c>
      <c r="E682" s="1"/>
      <c r="F682" s="1"/>
      <c r="G682" s="1"/>
      <c r="H682" s="275"/>
      <c r="I682" s="1"/>
      <c r="J682" s="1"/>
      <c r="K682" s="1"/>
      <c r="L682" s="275"/>
      <c r="M682" s="1"/>
      <c r="N682" s="1"/>
    </row>
    <row r="683" spans="1:14" ht="15">
      <c r="A683">
        <v>693</v>
      </c>
      <c r="B683" s="1"/>
      <c r="C683" s="1"/>
      <c r="D683" s="8">
        <v>2192</v>
      </c>
      <c r="E683" s="1"/>
      <c r="F683" s="1"/>
      <c r="G683" s="1"/>
      <c r="H683" s="275"/>
      <c r="I683" s="1"/>
      <c r="J683" s="1"/>
      <c r="K683" s="1"/>
      <c r="L683" s="275"/>
      <c r="M683" s="1"/>
      <c r="N683" s="1"/>
    </row>
    <row r="684" spans="1:14" ht="15">
      <c r="A684">
        <v>694</v>
      </c>
      <c r="B684" s="1"/>
      <c r="C684" s="1"/>
      <c r="D684" s="8">
        <v>2193</v>
      </c>
      <c r="E684" s="1"/>
      <c r="F684" s="1"/>
      <c r="G684" s="1"/>
      <c r="H684" s="275"/>
      <c r="I684" s="1"/>
      <c r="J684" s="1"/>
      <c r="K684" s="1"/>
      <c r="L684" s="275"/>
      <c r="M684" s="1"/>
      <c r="N684" s="1"/>
    </row>
    <row r="685" spans="1:14" ht="15">
      <c r="A685">
        <v>695</v>
      </c>
      <c r="B685" s="1"/>
      <c r="C685" s="1"/>
      <c r="D685" s="8">
        <v>2194</v>
      </c>
      <c r="E685" s="1"/>
      <c r="F685" s="1"/>
      <c r="G685" s="1"/>
      <c r="H685" s="275"/>
      <c r="I685" s="1"/>
      <c r="J685" s="1"/>
      <c r="K685" s="1"/>
      <c r="L685" s="275"/>
      <c r="M685" s="1"/>
      <c r="N685" s="1"/>
    </row>
    <row r="686" spans="1:14" ht="15">
      <c r="A686">
        <v>696</v>
      </c>
      <c r="B686" s="1"/>
      <c r="C686" s="1"/>
      <c r="D686" s="8">
        <v>2195</v>
      </c>
      <c r="E686" s="1"/>
      <c r="F686" s="1"/>
      <c r="G686" s="1"/>
      <c r="H686" s="275"/>
      <c r="I686" s="1"/>
      <c r="J686" s="1"/>
      <c r="K686" s="1"/>
      <c r="L686" s="275"/>
      <c r="M686" s="1"/>
      <c r="N686" s="1"/>
    </row>
    <row r="687" spans="1:14" ht="15">
      <c r="A687">
        <v>697</v>
      </c>
      <c r="B687" s="1"/>
      <c r="C687" s="1"/>
      <c r="D687" s="8">
        <v>2196</v>
      </c>
      <c r="E687" s="1"/>
      <c r="F687" s="1"/>
      <c r="G687" s="1"/>
      <c r="H687" s="275"/>
      <c r="I687" s="1"/>
      <c r="J687" s="1"/>
      <c r="K687" s="1"/>
      <c r="L687" s="275"/>
      <c r="M687" s="1"/>
      <c r="N687" s="1"/>
    </row>
    <row r="688" spans="1:14" ht="15">
      <c r="A688">
        <v>698</v>
      </c>
      <c r="B688" s="1"/>
      <c r="C688" s="1"/>
      <c r="D688" s="8">
        <v>2197</v>
      </c>
      <c r="E688" s="1"/>
      <c r="F688" s="1"/>
      <c r="G688" s="1"/>
      <c r="H688" s="275"/>
      <c r="I688" s="1"/>
      <c r="J688" s="1"/>
      <c r="K688" s="1"/>
      <c r="L688" s="275"/>
      <c r="M688" s="1"/>
      <c r="N688" s="1"/>
    </row>
    <row r="689" spans="1:14" ht="15">
      <c r="A689">
        <v>699</v>
      </c>
      <c r="B689" s="1"/>
      <c r="C689" s="1"/>
      <c r="D689" s="8">
        <v>2198</v>
      </c>
      <c r="E689" s="1"/>
      <c r="F689" s="1"/>
      <c r="G689" s="1"/>
      <c r="H689" s="275"/>
      <c r="I689" s="1"/>
      <c r="J689" s="1"/>
      <c r="K689" s="1"/>
      <c r="L689" s="275"/>
      <c r="M689" s="1"/>
      <c r="N689" s="1"/>
    </row>
    <row r="690" spans="1:14" ht="15">
      <c r="A690">
        <v>700</v>
      </c>
      <c r="B690" s="1"/>
      <c r="C690" s="1"/>
      <c r="D690" s="8">
        <v>2199</v>
      </c>
      <c r="E690" s="1"/>
      <c r="F690" s="1"/>
      <c r="G690" s="1"/>
      <c r="H690" s="275"/>
      <c r="I690" s="1"/>
      <c r="J690" s="1"/>
      <c r="K690" s="1"/>
      <c r="L690" s="275"/>
      <c r="M690" s="1"/>
      <c r="N690" s="1"/>
    </row>
    <row r="691" spans="1:14" ht="15">
      <c r="A691">
        <v>701</v>
      </c>
      <c r="B691" s="1"/>
      <c r="C691" s="1"/>
      <c r="D691" s="8">
        <v>2200</v>
      </c>
      <c r="E691" s="1"/>
      <c r="F691" s="1"/>
      <c r="G691" s="1"/>
      <c r="H691" s="275"/>
      <c r="I691" s="1"/>
      <c r="J691" s="1"/>
      <c r="K691" s="1"/>
      <c r="L691" s="275"/>
      <c r="M691" s="1"/>
      <c r="N691" s="1"/>
    </row>
    <row r="692" spans="1:14" ht="15">
      <c r="A692">
        <v>702</v>
      </c>
      <c r="B692" s="1"/>
      <c r="C692" s="1"/>
      <c r="D692" s="8">
        <v>2201</v>
      </c>
      <c r="E692" s="1"/>
      <c r="F692" s="1"/>
      <c r="G692" s="1"/>
      <c r="H692" s="275"/>
      <c r="I692" s="1"/>
      <c r="J692" s="1"/>
      <c r="K692" s="1"/>
      <c r="L692" s="275"/>
      <c r="M692" s="1"/>
      <c r="N692" s="1"/>
    </row>
    <row r="693" spans="1:14" ht="15">
      <c r="A693">
        <v>703</v>
      </c>
      <c r="B693" s="1"/>
      <c r="C693" s="1"/>
      <c r="D693" s="8">
        <v>2202</v>
      </c>
      <c r="E693" s="1"/>
      <c r="F693" s="1"/>
      <c r="G693" s="1"/>
      <c r="H693" s="275"/>
      <c r="I693" s="1"/>
      <c r="J693" s="1"/>
      <c r="K693" s="1"/>
      <c r="L693" s="275"/>
      <c r="M693" s="1"/>
      <c r="N693" s="1"/>
    </row>
    <row r="694" spans="1:14" ht="15">
      <c r="A694">
        <v>704</v>
      </c>
      <c r="B694" s="1"/>
      <c r="C694" s="1"/>
      <c r="D694" s="8">
        <v>2203</v>
      </c>
      <c r="E694" s="1"/>
      <c r="F694" s="1"/>
      <c r="G694" s="1"/>
      <c r="H694" s="275"/>
      <c r="I694" s="1"/>
      <c r="J694" s="1"/>
      <c r="K694" s="1"/>
      <c r="L694" s="275"/>
      <c r="M694" s="1"/>
      <c r="N694" s="1"/>
    </row>
    <row r="695" spans="1:14" ht="15">
      <c r="A695">
        <v>705</v>
      </c>
      <c r="B695" s="1"/>
      <c r="C695" s="1"/>
      <c r="D695" s="8">
        <v>2204</v>
      </c>
      <c r="E695" s="1"/>
      <c r="F695" s="1"/>
      <c r="G695" s="1"/>
      <c r="H695" s="275"/>
      <c r="I695" s="1"/>
      <c r="J695" s="1"/>
      <c r="K695" s="1"/>
      <c r="L695" s="275"/>
      <c r="M695" s="1"/>
      <c r="N695" s="1"/>
    </row>
    <row r="696" spans="1:14" ht="15">
      <c r="A696">
        <v>706</v>
      </c>
      <c r="B696" s="1"/>
      <c r="C696" s="1"/>
      <c r="D696" s="8">
        <v>2205</v>
      </c>
      <c r="E696" s="1"/>
      <c r="F696" s="1"/>
      <c r="G696" s="1"/>
      <c r="H696" s="275"/>
      <c r="I696" s="1"/>
      <c r="J696" s="1"/>
      <c r="K696" s="1"/>
      <c r="L696" s="275"/>
      <c r="M696" s="1"/>
      <c r="N696" s="1"/>
    </row>
    <row r="697" spans="1:14" ht="15">
      <c r="A697">
        <v>707</v>
      </c>
      <c r="B697" s="1"/>
      <c r="C697" s="1"/>
      <c r="D697" s="8">
        <v>2206</v>
      </c>
      <c r="E697" s="1"/>
      <c r="F697" s="1"/>
      <c r="G697" s="1"/>
      <c r="H697" s="275"/>
      <c r="I697" s="1"/>
      <c r="J697" s="1"/>
      <c r="K697" s="1"/>
      <c r="L697" s="275"/>
      <c r="M697" s="1"/>
      <c r="N697" s="1"/>
    </row>
    <row r="698" spans="1:14" ht="15">
      <c r="A698">
        <v>708</v>
      </c>
      <c r="B698" s="1"/>
      <c r="C698" s="1"/>
      <c r="D698" s="8">
        <v>2207</v>
      </c>
      <c r="E698" s="1"/>
      <c r="F698" s="1"/>
      <c r="G698" s="1"/>
      <c r="H698" s="275"/>
      <c r="I698" s="1"/>
      <c r="J698" s="1"/>
      <c r="K698" s="1"/>
      <c r="L698" s="275"/>
      <c r="M698" s="1"/>
      <c r="N698" s="1"/>
    </row>
    <row r="699" spans="1:14" ht="15">
      <c r="A699">
        <v>709</v>
      </c>
      <c r="B699" s="1"/>
      <c r="C699" s="1"/>
      <c r="D699" s="8">
        <v>2208</v>
      </c>
      <c r="E699" s="1"/>
      <c r="F699" s="1"/>
      <c r="G699" s="1"/>
      <c r="H699" s="275"/>
      <c r="I699" s="1"/>
      <c r="J699" s="1"/>
      <c r="K699" s="1"/>
      <c r="L699" s="275"/>
      <c r="M699" s="1"/>
      <c r="N699" s="1"/>
    </row>
    <row r="700" spans="1:14" ht="15">
      <c r="A700">
        <v>710</v>
      </c>
      <c r="B700" s="1"/>
      <c r="C700" s="1"/>
      <c r="D700" s="8">
        <v>2209</v>
      </c>
      <c r="E700" s="1"/>
      <c r="F700" s="1"/>
      <c r="G700" s="1"/>
      <c r="H700" s="275"/>
      <c r="I700" s="1"/>
      <c r="J700" s="1"/>
      <c r="K700" s="1"/>
      <c r="L700" s="275"/>
      <c r="M700" s="1"/>
      <c r="N700" s="1"/>
    </row>
    <row r="701" spans="1:14" ht="15">
      <c r="A701">
        <v>711</v>
      </c>
      <c r="B701" s="1"/>
      <c r="C701" s="1"/>
      <c r="D701" s="8">
        <v>2210</v>
      </c>
      <c r="E701" s="1"/>
      <c r="F701" s="1"/>
      <c r="G701" s="1"/>
      <c r="H701" s="275"/>
      <c r="I701" s="1"/>
      <c r="J701" s="1"/>
      <c r="K701" s="1"/>
      <c r="L701" s="275"/>
      <c r="M701" s="1"/>
      <c r="N701" s="1"/>
    </row>
    <row r="702" spans="1:14" ht="15">
      <c r="A702">
        <v>712</v>
      </c>
      <c r="B702" s="1"/>
      <c r="C702" s="1"/>
      <c r="D702" s="8">
        <v>2211</v>
      </c>
      <c r="E702" s="1"/>
      <c r="F702" s="1"/>
      <c r="G702" s="1"/>
      <c r="H702" s="275"/>
      <c r="I702" s="1"/>
      <c r="J702" s="1"/>
      <c r="K702" s="1"/>
      <c r="L702" s="275"/>
      <c r="M702" s="1"/>
      <c r="N702" s="1"/>
    </row>
    <row r="703" spans="1:14" ht="15">
      <c r="A703">
        <v>713</v>
      </c>
      <c r="B703" s="1"/>
      <c r="C703" s="1"/>
      <c r="D703" s="8">
        <v>2212</v>
      </c>
      <c r="E703" s="1"/>
      <c r="F703" s="1"/>
      <c r="G703" s="1"/>
      <c r="H703" s="275"/>
      <c r="I703" s="1"/>
      <c r="J703" s="1"/>
      <c r="K703" s="1"/>
      <c r="L703" s="275"/>
      <c r="M703" s="1"/>
      <c r="N703" s="1"/>
    </row>
    <row r="704" spans="1:14" ht="15">
      <c r="A704">
        <v>714</v>
      </c>
      <c r="B704" s="1"/>
      <c r="C704" s="1"/>
      <c r="D704" s="8">
        <v>2213</v>
      </c>
      <c r="E704" s="1"/>
      <c r="F704" s="1"/>
      <c r="G704" s="1"/>
      <c r="H704" s="275"/>
      <c r="I704" s="1"/>
      <c r="J704" s="1"/>
      <c r="K704" s="1"/>
      <c r="L704" s="275"/>
      <c r="M704" s="1"/>
      <c r="N704" s="1"/>
    </row>
    <row r="705" spans="1:14" ht="15">
      <c r="A705">
        <v>715</v>
      </c>
      <c r="B705" s="1"/>
      <c r="C705" s="1"/>
      <c r="D705" s="8">
        <v>2214</v>
      </c>
      <c r="E705" s="1"/>
      <c r="F705" s="1"/>
      <c r="G705" s="1"/>
      <c r="H705" s="275"/>
      <c r="I705" s="1"/>
      <c r="J705" s="1"/>
      <c r="K705" s="1"/>
      <c r="L705" s="275"/>
      <c r="M705" s="1"/>
      <c r="N705" s="1"/>
    </row>
    <row r="706" spans="1:14" ht="15">
      <c r="A706">
        <v>716</v>
      </c>
      <c r="B706" s="1"/>
      <c r="C706" s="1"/>
      <c r="D706" s="8">
        <v>2215</v>
      </c>
      <c r="E706" s="1"/>
      <c r="F706" s="1"/>
      <c r="G706" s="1"/>
      <c r="H706" s="275"/>
      <c r="I706" s="1"/>
      <c r="J706" s="1"/>
      <c r="K706" s="1"/>
      <c r="L706" s="275"/>
      <c r="M706" s="1"/>
      <c r="N706" s="1"/>
    </row>
    <row r="707" spans="1:14" ht="15">
      <c r="A707">
        <v>717</v>
      </c>
      <c r="B707" s="1"/>
      <c r="C707" s="1"/>
      <c r="D707" s="8">
        <v>2216</v>
      </c>
      <c r="E707" s="1"/>
      <c r="F707" s="1"/>
      <c r="G707" s="1"/>
      <c r="H707" s="275"/>
      <c r="I707" s="1"/>
      <c r="J707" s="1"/>
      <c r="K707" s="1"/>
      <c r="L707" s="275"/>
      <c r="M707" s="1"/>
      <c r="N707" s="1"/>
    </row>
    <row r="708" spans="1:14" ht="15">
      <c r="A708">
        <v>718</v>
      </c>
      <c r="B708" s="1"/>
      <c r="C708" s="1"/>
      <c r="D708" s="8">
        <v>2217</v>
      </c>
      <c r="E708" s="1"/>
      <c r="F708" s="1"/>
      <c r="G708" s="1"/>
      <c r="H708" s="275"/>
      <c r="I708" s="1"/>
      <c r="J708" s="1"/>
      <c r="K708" s="1"/>
      <c r="L708" s="275"/>
      <c r="M708" s="1"/>
      <c r="N708" s="1"/>
    </row>
    <row r="709" spans="1:14" ht="15">
      <c r="A709">
        <v>719</v>
      </c>
      <c r="B709" s="1"/>
      <c r="C709" s="1"/>
      <c r="D709" s="8">
        <v>2218</v>
      </c>
      <c r="E709" s="1"/>
      <c r="F709" s="1"/>
      <c r="G709" s="1"/>
      <c r="H709" s="275"/>
      <c r="I709" s="1"/>
      <c r="J709" s="1"/>
      <c r="K709" s="1"/>
      <c r="L709" s="275"/>
      <c r="M709" s="1"/>
      <c r="N709" s="1"/>
    </row>
    <row r="710" spans="1:14" ht="15">
      <c r="A710">
        <v>720</v>
      </c>
      <c r="B710" s="1"/>
      <c r="C710" s="1"/>
      <c r="D710" s="8">
        <v>2219</v>
      </c>
      <c r="E710" s="1"/>
      <c r="F710" s="1"/>
      <c r="G710" s="1"/>
      <c r="H710" s="275"/>
      <c r="I710" s="1"/>
      <c r="J710" s="1"/>
      <c r="K710" s="1"/>
      <c r="L710" s="275"/>
      <c r="M710" s="1"/>
      <c r="N710" s="1"/>
    </row>
    <row r="711" spans="1:14" ht="15">
      <c r="A711">
        <v>721</v>
      </c>
      <c r="B711" s="1"/>
      <c r="C711" s="1"/>
      <c r="D711" s="8">
        <v>2220</v>
      </c>
      <c r="E711" s="1"/>
      <c r="F711" s="1"/>
      <c r="G711" s="1"/>
      <c r="H711" s="275"/>
      <c r="I711" s="1"/>
      <c r="J711" s="1"/>
      <c r="K711" s="1"/>
      <c r="L711" s="275"/>
      <c r="M711" s="1"/>
      <c r="N711" s="1"/>
    </row>
    <row r="712" spans="1:14" ht="15">
      <c r="A712">
        <v>722</v>
      </c>
      <c r="B712" s="1"/>
      <c r="C712" s="1"/>
      <c r="D712" s="8">
        <v>2221</v>
      </c>
      <c r="E712" s="1"/>
      <c r="F712" s="1"/>
      <c r="G712" s="1"/>
      <c r="H712" s="275"/>
      <c r="I712" s="1"/>
      <c r="J712" s="1"/>
      <c r="K712" s="1"/>
      <c r="L712" s="275"/>
      <c r="M712" s="1"/>
      <c r="N712" s="1"/>
    </row>
    <row r="713" spans="1:14" ht="15">
      <c r="A713">
        <v>723</v>
      </c>
      <c r="B713" s="1"/>
      <c r="C713" s="1"/>
      <c r="D713" s="8">
        <v>2222</v>
      </c>
      <c r="E713" s="1"/>
      <c r="F713" s="1"/>
      <c r="G713" s="1"/>
      <c r="H713" s="275"/>
      <c r="I713" s="1"/>
      <c r="J713" s="1"/>
      <c r="K713" s="1"/>
      <c r="L713" s="275"/>
      <c r="M713" s="1"/>
      <c r="N713" s="1"/>
    </row>
    <row r="714" spans="1:14" ht="15">
      <c r="A714">
        <v>724</v>
      </c>
      <c r="B714" s="1"/>
      <c r="C714" s="1"/>
      <c r="D714" s="8">
        <v>2223</v>
      </c>
      <c r="E714" s="1"/>
      <c r="F714" s="1"/>
      <c r="G714" s="1"/>
      <c r="H714" s="275"/>
      <c r="I714" s="1"/>
      <c r="J714" s="1"/>
      <c r="K714" s="1"/>
      <c r="L714" s="275"/>
      <c r="M714" s="1"/>
      <c r="N714" s="1"/>
    </row>
    <row r="715" spans="1:14" ht="15">
      <c r="A715">
        <v>725</v>
      </c>
      <c r="B715" s="1"/>
      <c r="C715" s="1"/>
      <c r="D715" s="8">
        <v>2224</v>
      </c>
      <c r="E715" s="1"/>
      <c r="F715" s="1"/>
      <c r="G715" s="1"/>
      <c r="H715" s="275"/>
      <c r="I715" s="1"/>
      <c r="J715" s="1"/>
      <c r="K715" s="1"/>
      <c r="L715" s="275"/>
      <c r="M715" s="1"/>
      <c r="N715" s="1"/>
    </row>
    <row r="716" spans="1:14" ht="15">
      <c r="A716">
        <v>726</v>
      </c>
      <c r="B716" s="1"/>
      <c r="C716" s="1"/>
      <c r="D716" s="8">
        <v>2225</v>
      </c>
      <c r="E716" s="1"/>
      <c r="F716" s="1"/>
      <c r="G716" s="1"/>
      <c r="H716" s="275"/>
      <c r="I716" s="1"/>
      <c r="J716" s="1"/>
      <c r="K716" s="1"/>
      <c r="L716" s="275"/>
      <c r="M716" s="1"/>
      <c r="N716" s="1"/>
    </row>
    <row r="717" spans="1:14" ht="15">
      <c r="A717">
        <v>727</v>
      </c>
      <c r="B717" s="1"/>
      <c r="C717" s="1"/>
      <c r="D717" s="8">
        <v>2226</v>
      </c>
      <c r="E717" s="1"/>
      <c r="F717" s="1"/>
      <c r="G717" s="1"/>
      <c r="H717" s="275"/>
      <c r="I717" s="1"/>
      <c r="J717" s="1"/>
      <c r="K717" s="1"/>
      <c r="L717" s="275"/>
      <c r="M717" s="1"/>
      <c r="N717" s="1"/>
    </row>
    <row r="718" spans="1:14" ht="15">
      <c r="A718">
        <v>728</v>
      </c>
      <c r="B718" s="1"/>
      <c r="C718" s="1"/>
      <c r="D718" s="8">
        <v>2227</v>
      </c>
      <c r="E718" s="1"/>
      <c r="F718" s="1"/>
      <c r="G718" s="1"/>
      <c r="H718" s="275"/>
      <c r="I718" s="1"/>
      <c r="J718" s="1"/>
      <c r="K718" s="1"/>
      <c r="L718" s="275"/>
      <c r="M718" s="1"/>
      <c r="N718" s="1"/>
    </row>
    <row r="719" spans="1:14" ht="15">
      <c r="A719">
        <v>729</v>
      </c>
      <c r="B719" s="1"/>
      <c r="C719" s="1"/>
      <c r="D719" s="8">
        <v>2228</v>
      </c>
      <c r="E719" s="1"/>
      <c r="F719" s="1"/>
      <c r="G719" s="1"/>
      <c r="H719" s="275"/>
      <c r="I719" s="1"/>
      <c r="J719" s="1"/>
      <c r="K719" s="1"/>
      <c r="L719" s="275"/>
      <c r="M719" s="1"/>
      <c r="N719" s="1"/>
    </row>
    <row r="720" spans="1:14" ht="15">
      <c r="A720">
        <v>730</v>
      </c>
      <c r="B720" s="1"/>
      <c r="C720" s="1"/>
      <c r="D720" s="8">
        <v>2229</v>
      </c>
      <c r="E720" s="1"/>
      <c r="F720" s="1"/>
      <c r="G720" s="1"/>
      <c r="H720" s="275"/>
      <c r="I720" s="1"/>
      <c r="J720" s="1"/>
      <c r="K720" s="1"/>
      <c r="L720" s="275"/>
      <c r="M720" s="1"/>
      <c r="N720" s="1"/>
    </row>
    <row r="721" spans="1:14" ht="15">
      <c r="A721">
        <v>731</v>
      </c>
      <c r="B721" s="1"/>
      <c r="C721" s="1"/>
      <c r="D721" s="8">
        <v>2230</v>
      </c>
      <c r="E721" s="1"/>
      <c r="F721" s="1"/>
      <c r="G721" s="1"/>
      <c r="H721" s="275"/>
      <c r="I721" s="1"/>
      <c r="J721" s="1"/>
      <c r="K721" s="1"/>
      <c r="L721" s="275"/>
      <c r="M721" s="1"/>
      <c r="N721" s="1"/>
    </row>
    <row r="722" spans="1:14" ht="15">
      <c r="A722">
        <v>732</v>
      </c>
      <c r="B722" s="1"/>
      <c r="C722" s="1"/>
      <c r="D722" s="8">
        <v>2231</v>
      </c>
      <c r="E722" s="1"/>
      <c r="F722" s="1"/>
      <c r="G722" s="1"/>
      <c r="H722" s="275"/>
      <c r="I722" s="1"/>
      <c r="J722" s="1"/>
      <c r="K722" s="1"/>
      <c r="L722" s="275"/>
      <c r="M722" s="1"/>
      <c r="N722" s="1"/>
    </row>
    <row r="723" spans="1:14" ht="15">
      <c r="A723">
        <v>733</v>
      </c>
      <c r="B723" s="1"/>
      <c r="C723" s="1"/>
      <c r="D723" s="8">
        <v>2232</v>
      </c>
      <c r="E723" s="1"/>
      <c r="F723" s="1"/>
      <c r="G723" s="1"/>
      <c r="H723" s="275"/>
      <c r="I723" s="1"/>
      <c r="J723" s="1"/>
      <c r="K723" s="1"/>
      <c r="L723" s="275"/>
      <c r="M723" s="1"/>
      <c r="N723" s="1"/>
    </row>
    <row r="724" spans="1:14" ht="15">
      <c r="A724">
        <v>734</v>
      </c>
      <c r="B724" s="1"/>
      <c r="C724" s="1"/>
      <c r="D724" s="8">
        <v>2233</v>
      </c>
      <c r="E724" s="1"/>
      <c r="F724" s="1"/>
      <c r="G724" s="1"/>
      <c r="H724" s="275"/>
      <c r="I724" s="1"/>
      <c r="J724" s="1"/>
      <c r="K724" s="1"/>
      <c r="L724" s="275"/>
      <c r="M724" s="1"/>
      <c r="N724" s="1"/>
    </row>
    <row r="725" spans="1:14" ht="15">
      <c r="A725">
        <v>735</v>
      </c>
      <c r="B725" s="1"/>
      <c r="C725" s="1"/>
      <c r="D725" s="8">
        <v>2234</v>
      </c>
      <c r="E725" s="1"/>
      <c r="F725" s="1"/>
      <c r="G725" s="1"/>
      <c r="H725" s="275"/>
      <c r="I725" s="1"/>
      <c r="J725" s="1"/>
      <c r="K725" s="1"/>
      <c r="L725" s="275"/>
      <c r="M725" s="1"/>
      <c r="N725" s="1"/>
    </row>
    <row r="726" spans="1:14" ht="15">
      <c r="A726">
        <v>736</v>
      </c>
      <c r="B726" s="1"/>
      <c r="C726" s="1"/>
      <c r="D726" s="8">
        <v>2235</v>
      </c>
      <c r="E726" s="1"/>
      <c r="F726" s="1"/>
      <c r="G726" s="1"/>
      <c r="H726" s="275"/>
      <c r="I726" s="1"/>
      <c r="J726" s="1"/>
      <c r="K726" s="1"/>
      <c r="L726" s="275"/>
      <c r="M726" s="1"/>
      <c r="N726" s="1"/>
    </row>
    <row r="727" spans="1:14" ht="15">
      <c r="A727">
        <v>737</v>
      </c>
      <c r="B727" s="1"/>
      <c r="C727" s="1"/>
      <c r="D727" s="8">
        <v>2236</v>
      </c>
      <c r="E727" s="1"/>
      <c r="F727" s="1"/>
      <c r="G727" s="1"/>
      <c r="H727" s="275"/>
      <c r="I727" s="1"/>
      <c r="J727" s="1"/>
      <c r="K727" s="1"/>
      <c r="L727" s="275"/>
      <c r="M727" s="1"/>
      <c r="N727" s="1"/>
    </row>
    <row r="728" spans="1:14" ht="15">
      <c r="A728">
        <v>738</v>
      </c>
      <c r="B728" s="1"/>
      <c r="C728" s="1"/>
      <c r="D728" s="8">
        <v>2237</v>
      </c>
      <c r="E728" s="1"/>
      <c r="F728" s="1"/>
      <c r="G728" s="1"/>
      <c r="H728" s="275"/>
      <c r="I728" s="1"/>
      <c r="J728" s="1"/>
      <c r="K728" s="1"/>
      <c r="L728" s="275"/>
      <c r="M728" s="1"/>
      <c r="N728" s="1"/>
    </row>
    <row r="729" spans="1:14" ht="15">
      <c r="A729">
        <v>739</v>
      </c>
      <c r="B729" s="1"/>
      <c r="C729" s="1"/>
      <c r="D729" s="8">
        <v>2238</v>
      </c>
      <c r="E729" s="1"/>
      <c r="F729" s="1"/>
      <c r="G729" s="1"/>
      <c r="H729" s="275"/>
      <c r="I729" s="1"/>
      <c r="J729" s="1"/>
      <c r="K729" s="1"/>
      <c r="L729" s="275"/>
      <c r="M729" s="1"/>
      <c r="N729" s="1"/>
    </row>
    <row r="730" spans="1:14" ht="15">
      <c r="A730">
        <v>740</v>
      </c>
      <c r="B730" s="1"/>
      <c r="C730" s="1"/>
      <c r="D730" s="8">
        <v>2239</v>
      </c>
      <c r="E730" s="1"/>
      <c r="F730" s="1"/>
      <c r="G730" s="1"/>
      <c r="H730" s="275"/>
      <c r="I730" s="1"/>
      <c r="J730" s="1"/>
      <c r="K730" s="1"/>
      <c r="L730" s="275"/>
      <c r="M730" s="1"/>
      <c r="N730" s="1"/>
    </row>
    <row r="731" spans="1:14" ht="15">
      <c r="A731">
        <v>741</v>
      </c>
      <c r="B731" s="1"/>
      <c r="C731" s="1"/>
      <c r="D731" s="8">
        <v>2240</v>
      </c>
      <c r="E731" s="1"/>
      <c r="F731" s="1"/>
      <c r="G731" s="1"/>
      <c r="H731" s="275"/>
      <c r="I731" s="1"/>
      <c r="J731" s="1"/>
      <c r="K731" s="1"/>
      <c r="L731" s="275"/>
      <c r="M731" s="1"/>
      <c r="N731" s="1"/>
    </row>
    <row r="732" spans="1:14" ht="15">
      <c r="A732">
        <v>742</v>
      </c>
      <c r="B732" s="1"/>
      <c r="C732" s="1"/>
      <c r="D732" s="8">
        <v>2241</v>
      </c>
      <c r="E732" s="1"/>
      <c r="F732" s="1"/>
      <c r="G732" s="1"/>
      <c r="H732" s="275"/>
      <c r="I732" s="1"/>
      <c r="J732" s="1"/>
      <c r="K732" s="1"/>
      <c r="L732" s="275"/>
      <c r="M732" s="1"/>
      <c r="N732" s="1"/>
    </row>
    <row r="733" spans="1:14" ht="15">
      <c r="A733">
        <v>743</v>
      </c>
      <c r="B733" s="1"/>
      <c r="C733" s="1"/>
      <c r="D733" s="8">
        <v>2242</v>
      </c>
      <c r="E733" s="1"/>
      <c r="F733" s="1"/>
      <c r="G733" s="1"/>
      <c r="H733" s="275"/>
      <c r="I733" s="1"/>
      <c r="J733" s="1"/>
      <c r="K733" s="1"/>
      <c r="L733" s="275"/>
      <c r="M733" s="1"/>
      <c r="N733" s="1"/>
    </row>
    <row r="734" spans="1:14" ht="15">
      <c r="A734">
        <v>744</v>
      </c>
      <c r="B734" s="1"/>
      <c r="C734" s="1"/>
      <c r="D734" s="8">
        <v>2243</v>
      </c>
      <c r="E734" s="1"/>
      <c r="F734" s="1"/>
      <c r="G734" s="1"/>
      <c r="H734" s="275"/>
      <c r="I734" s="1"/>
      <c r="J734" s="1"/>
      <c r="K734" s="1"/>
      <c r="L734" s="275"/>
      <c r="M734" s="1"/>
      <c r="N734" s="1"/>
    </row>
    <row r="735" spans="1:14" ht="15">
      <c r="A735">
        <v>745</v>
      </c>
      <c r="B735" s="1"/>
      <c r="C735" s="1"/>
      <c r="D735" s="8">
        <v>2244</v>
      </c>
      <c r="E735" s="1"/>
      <c r="F735" s="1"/>
      <c r="G735" s="1"/>
      <c r="H735" s="275"/>
      <c r="I735" s="1"/>
      <c r="J735" s="1"/>
      <c r="K735" s="1"/>
      <c r="L735" s="275"/>
      <c r="M735" s="1"/>
      <c r="N735" s="1"/>
    </row>
    <row r="736" spans="1:14" ht="15">
      <c r="A736">
        <v>746</v>
      </c>
      <c r="B736" s="1"/>
      <c r="C736" s="1"/>
      <c r="D736" s="8">
        <v>2245</v>
      </c>
      <c r="E736" s="1"/>
      <c r="F736" s="1"/>
      <c r="G736" s="1"/>
      <c r="H736" s="275"/>
      <c r="I736" s="1"/>
      <c r="J736" s="1"/>
      <c r="K736" s="1"/>
      <c r="L736" s="275"/>
      <c r="M736" s="1"/>
      <c r="N736" s="1"/>
    </row>
    <row r="737" spans="1:14" ht="15">
      <c r="A737">
        <v>747</v>
      </c>
      <c r="B737" s="1"/>
      <c r="C737" s="1"/>
      <c r="D737" s="8">
        <v>2246</v>
      </c>
      <c r="E737" s="1"/>
      <c r="F737" s="1"/>
      <c r="G737" s="1"/>
      <c r="H737" s="275"/>
      <c r="I737" s="1"/>
      <c r="J737" s="1"/>
      <c r="K737" s="1"/>
      <c r="L737" s="275"/>
      <c r="M737" s="1"/>
      <c r="N737" s="1"/>
    </row>
    <row r="738" spans="1:14" ht="15">
      <c r="A738">
        <v>748</v>
      </c>
      <c r="B738" s="1"/>
      <c r="C738" s="1"/>
      <c r="D738" s="8">
        <v>2247</v>
      </c>
      <c r="E738" s="1"/>
      <c r="F738" s="1"/>
      <c r="G738" s="1"/>
      <c r="H738" s="275"/>
      <c r="I738" s="1"/>
      <c r="J738" s="1"/>
      <c r="K738" s="1"/>
      <c r="L738" s="275"/>
      <c r="M738" s="1"/>
      <c r="N738" s="1"/>
    </row>
    <row r="739" spans="1:14" ht="15">
      <c r="A739">
        <v>749</v>
      </c>
      <c r="B739" s="1"/>
      <c r="C739" s="1"/>
      <c r="D739" s="8">
        <v>2248</v>
      </c>
      <c r="E739" s="1"/>
      <c r="F739" s="1"/>
      <c r="G739" s="1"/>
      <c r="H739" s="275"/>
      <c r="I739" s="1"/>
      <c r="J739" s="1"/>
      <c r="K739" s="1"/>
      <c r="L739" s="275"/>
      <c r="M739" s="1"/>
      <c r="N739" s="1"/>
    </row>
    <row r="740" spans="1:14" ht="15">
      <c r="A740">
        <v>750</v>
      </c>
      <c r="B740" s="1"/>
      <c r="C740" s="1"/>
      <c r="D740" s="8">
        <v>2249</v>
      </c>
      <c r="E740" s="1"/>
      <c r="F740" s="1"/>
      <c r="G740" s="1"/>
      <c r="H740" s="275"/>
      <c r="I740" s="1"/>
      <c r="J740" s="1"/>
      <c r="K740" s="1"/>
      <c r="L740" s="275"/>
      <c r="M740" s="1"/>
      <c r="N740" s="1"/>
    </row>
    <row r="741" spans="1:14" ht="15">
      <c r="A741">
        <v>751</v>
      </c>
      <c r="B741" s="1"/>
      <c r="C741" s="1"/>
      <c r="D741" s="8">
        <v>2250</v>
      </c>
      <c r="E741" s="1"/>
      <c r="F741" s="1"/>
      <c r="G741" s="1"/>
      <c r="H741" s="275"/>
      <c r="I741" s="1"/>
      <c r="J741" s="1"/>
      <c r="K741" s="1"/>
      <c r="L741" s="275"/>
      <c r="M741" s="1"/>
      <c r="N741" s="1"/>
    </row>
    <row r="742" spans="1:14" ht="15">
      <c r="A742">
        <v>752</v>
      </c>
      <c r="B742" s="1"/>
      <c r="C742" s="1"/>
      <c r="D742" s="8">
        <v>2251</v>
      </c>
      <c r="E742" s="1"/>
      <c r="F742" s="1"/>
      <c r="G742" s="1"/>
      <c r="H742" s="275"/>
      <c r="I742" s="1"/>
      <c r="J742" s="1"/>
      <c r="K742" s="1"/>
      <c r="L742" s="275"/>
      <c r="M742" s="1"/>
      <c r="N742" s="1"/>
    </row>
    <row r="743" spans="1:14" ht="15">
      <c r="A743">
        <v>753</v>
      </c>
      <c r="B743" s="1"/>
      <c r="C743" s="1"/>
      <c r="D743" s="8">
        <v>2252</v>
      </c>
      <c r="E743" s="1"/>
      <c r="F743" s="1"/>
      <c r="G743" s="1"/>
      <c r="H743" s="275"/>
      <c r="I743" s="1"/>
      <c r="J743" s="1"/>
      <c r="K743" s="1"/>
      <c r="L743" s="275"/>
      <c r="M743" s="1"/>
      <c r="N743" s="1"/>
    </row>
    <row r="744" spans="1:14" ht="15">
      <c r="A744">
        <v>754</v>
      </c>
      <c r="B744" s="1"/>
      <c r="C744" s="1"/>
      <c r="D744" s="8">
        <v>2253</v>
      </c>
      <c r="E744" s="1"/>
      <c r="F744" s="1"/>
      <c r="G744" s="1"/>
      <c r="H744" s="275"/>
      <c r="I744" s="1"/>
      <c r="J744" s="1"/>
      <c r="K744" s="1"/>
      <c r="L744" s="275"/>
      <c r="M744" s="1"/>
      <c r="N744" s="1"/>
    </row>
    <row r="745" spans="1:14" ht="15">
      <c r="A745">
        <v>755</v>
      </c>
      <c r="B745" s="1"/>
      <c r="C745" s="1"/>
      <c r="D745" s="8">
        <v>2254</v>
      </c>
      <c r="E745" s="1"/>
      <c r="F745" s="1"/>
      <c r="G745" s="1"/>
      <c r="H745" s="275"/>
      <c r="I745" s="1"/>
      <c r="J745" s="1"/>
      <c r="K745" s="1"/>
      <c r="L745" s="275"/>
      <c r="M745" s="1"/>
      <c r="N745" s="1"/>
    </row>
    <row r="746" spans="1:14" ht="15">
      <c r="A746">
        <v>756</v>
      </c>
      <c r="B746" s="1"/>
      <c r="C746" s="1"/>
      <c r="D746" s="8">
        <v>2255</v>
      </c>
      <c r="E746" s="1"/>
      <c r="F746" s="1"/>
      <c r="G746" s="1"/>
      <c r="H746" s="275"/>
      <c r="I746" s="1"/>
      <c r="J746" s="1"/>
      <c r="K746" s="1"/>
      <c r="L746" s="275"/>
      <c r="M746" s="1"/>
      <c r="N746" s="1"/>
    </row>
    <row r="747" spans="1:14" ht="15">
      <c r="A747">
        <v>757</v>
      </c>
      <c r="B747" s="1"/>
      <c r="C747" s="1"/>
      <c r="D747" s="8">
        <v>2256</v>
      </c>
      <c r="E747" s="1"/>
      <c r="F747" s="1"/>
      <c r="G747" s="1"/>
      <c r="H747" s="275"/>
      <c r="I747" s="1"/>
      <c r="J747" s="1"/>
      <c r="K747" s="1"/>
      <c r="L747" s="275"/>
      <c r="M747" s="1"/>
      <c r="N747" s="1"/>
    </row>
    <row r="748" spans="1:14" ht="15">
      <c r="A748">
        <v>758</v>
      </c>
      <c r="B748" s="1"/>
      <c r="C748" s="1"/>
      <c r="D748" s="8">
        <v>2257</v>
      </c>
      <c r="E748" s="1"/>
      <c r="F748" s="1"/>
      <c r="G748" s="1"/>
      <c r="H748" s="275"/>
      <c r="I748" s="1"/>
      <c r="J748" s="1"/>
      <c r="K748" s="1"/>
      <c r="L748" s="275"/>
      <c r="M748" s="1"/>
      <c r="N748" s="1"/>
    </row>
    <row r="749" spans="1:14" ht="15">
      <c r="A749">
        <v>759</v>
      </c>
      <c r="B749" s="1"/>
      <c r="C749" s="1"/>
      <c r="D749" s="8">
        <v>2258</v>
      </c>
      <c r="E749" s="1"/>
      <c r="F749" s="1"/>
      <c r="G749" s="1"/>
      <c r="H749" s="275"/>
      <c r="I749" s="1"/>
      <c r="J749" s="1"/>
      <c r="K749" s="1"/>
      <c r="L749" s="275"/>
      <c r="M749" s="1"/>
      <c r="N749" s="1"/>
    </row>
    <row r="750" spans="1:14" ht="15">
      <c r="A750">
        <v>760</v>
      </c>
      <c r="B750" s="1"/>
      <c r="C750" s="1"/>
      <c r="D750" s="8">
        <v>2259</v>
      </c>
      <c r="E750" s="1"/>
      <c r="F750" s="1"/>
      <c r="G750" s="1"/>
      <c r="H750" s="275"/>
      <c r="I750" s="1"/>
      <c r="J750" s="1"/>
      <c r="K750" s="1"/>
      <c r="L750" s="275"/>
      <c r="M750" s="1"/>
      <c r="N750" s="1"/>
    </row>
    <row r="751" spans="1:14" ht="15">
      <c r="A751">
        <v>761</v>
      </c>
      <c r="B751" s="1"/>
      <c r="C751" s="1"/>
      <c r="D751" s="8">
        <v>2260</v>
      </c>
      <c r="E751" s="1"/>
      <c r="F751" s="1"/>
      <c r="G751" s="1"/>
      <c r="H751" s="275"/>
      <c r="I751" s="1"/>
      <c r="J751" s="1"/>
      <c r="K751" s="1"/>
      <c r="L751" s="275"/>
      <c r="M751" s="1"/>
      <c r="N751" s="1"/>
    </row>
    <row r="752" spans="1:14" ht="15">
      <c r="A752">
        <v>762</v>
      </c>
      <c r="B752" s="1"/>
      <c r="C752" s="1"/>
      <c r="D752" s="8">
        <v>2261</v>
      </c>
      <c r="E752" s="1"/>
      <c r="F752" s="1"/>
      <c r="G752" s="1"/>
      <c r="H752" s="275"/>
      <c r="I752" s="1"/>
      <c r="J752" s="1"/>
      <c r="K752" s="1"/>
      <c r="L752" s="275"/>
      <c r="M752" s="1"/>
      <c r="N752" s="1"/>
    </row>
    <row r="753" spans="1:14" ht="15">
      <c r="A753">
        <v>763</v>
      </c>
      <c r="B753" s="1"/>
      <c r="C753" s="1"/>
      <c r="D753" s="8">
        <v>2262</v>
      </c>
      <c r="E753" s="1"/>
      <c r="F753" s="1"/>
      <c r="G753" s="1"/>
      <c r="H753" s="275"/>
      <c r="I753" s="1"/>
      <c r="J753" s="1"/>
      <c r="K753" s="1"/>
      <c r="L753" s="275"/>
      <c r="M753" s="1"/>
      <c r="N753" s="1"/>
    </row>
    <row r="754" spans="1:14" ht="15">
      <c r="A754">
        <v>764</v>
      </c>
      <c r="B754" s="1"/>
      <c r="C754" s="1"/>
      <c r="D754" s="8">
        <v>2263</v>
      </c>
      <c r="E754" s="1"/>
      <c r="F754" s="1"/>
      <c r="G754" s="1"/>
      <c r="H754" s="275"/>
      <c r="I754" s="1"/>
      <c r="J754" s="1"/>
      <c r="K754" s="1"/>
      <c r="L754" s="275"/>
      <c r="M754" s="1"/>
      <c r="N754" s="1"/>
    </row>
    <row r="755" spans="1:14" ht="15">
      <c r="A755">
        <v>765</v>
      </c>
      <c r="B755" s="1"/>
      <c r="C755" s="1"/>
      <c r="D755" s="8">
        <v>2264</v>
      </c>
      <c r="E755" s="1"/>
      <c r="F755" s="1"/>
      <c r="G755" s="1"/>
      <c r="H755" s="275"/>
      <c r="I755" s="1"/>
      <c r="J755" s="1"/>
      <c r="K755" s="1"/>
      <c r="L755" s="275"/>
      <c r="M755" s="1"/>
      <c r="N755" s="1"/>
    </row>
    <row r="756" spans="1:14" ht="15">
      <c r="A756">
        <v>766</v>
      </c>
      <c r="B756" s="1"/>
      <c r="C756" s="1"/>
      <c r="D756" s="8">
        <v>2265</v>
      </c>
      <c r="E756" s="1"/>
      <c r="F756" s="1"/>
      <c r="G756" s="1"/>
      <c r="H756" s="275"/>
      <c r="I756" s="1"/>
      <c r="J756" s="1"/>
      <c r="K756" s="1"/>
      <c r="L756" s="275"/>
      <c r="M756" s="1"/>
      <c r="N756" s="1"/>
    </row>
    <row r="757" spans="1:14" ht="15">
      <c r="A757">
        <v>767</v>
      </c>
      <c r="B757" s="1"/>
      <c r="C757" s="1"/>
      <c r="D757" s="8">
        <v>2266</v>
      </c>
      <c r="E757" s="1"/>
      <c r="F757" s="1"/>
      <c r="G757" s="1"/>
      <c r="H757" s="275"/>
      <c r="I757" s="1"/>
      <c r="J757" s="1"/>
      <c r="K757" s="1"/>
      <c r="L757" s="275"/>
      <c r="M757" s="1"/>
      <c r="N757" s="1"/>
    </row>
    <row r="758" spans="1:14" ht="15">
      <c r="A758">
        <v>768</v>
      </c>
      <c r="B758" s="1"/>
      <c r="C758" s="1"/>
      <c r="D758" s="8">
        <v>2267</v>
      </c>
      <c r="E758" s="1"/>
      <c r="F758" s="1"/>
      <c r="G758" s="1"/>
      <c r="H758" s="275"/>
      <c r="I758" s="1"/>
      <c r="J758" s="1"/>
      <c r="K758" s="1"/>
      <c r="L758" s="275"/>
      <c r="M758" s="1"/>
      <c r="N758" s="1"/>
    </row>
    <row r="759" spans="1:14" ht="15">
      <c r="A759">
        <v>769</v>
      </c>
      <c r="B759" s="1"/>
      <c r="C759" s="1"/>
      <c r="D759" s="8">
        <v>2268</v>
      </c>
      <c r="E759" s="1"/>
      <c r="F759" s="1"/>
      <c r="G759" s="1"/>
      <c r="H759" s="275"/>
      <c r="I759" s="1"/>
      <c r="J759" s="1"/>
      <c r="K759" s="1"/>
      <c r="L759" s="275"/>
      <c r="M759" s="1"/>
      <c r="N759" s="1"/>
    </row>
    <row r="760" spans="1:14" ht="15">
      <c r="A760">
        <v>770</v>
      </c>
      <c r="B760" s="1"/>
      <c r="C760" s="1"/>
      <c r="D760" s="8">
        <v>2269</v>
      </c>
      <c r="E760" s="1"/>
      <c r="F760" s="1"/>
      <c r="G760" s="1"/>
      <c r="H760" s="275"/>
      <c r="I760" s="1"/>
      <c r="J760" s="1"/>
      <c r="K760" s="1"/>
      <c r="L760" s="275"/>
      <c r="M760" s="1"/>
      <c r="N760" s="1"/>
    </row>
    <row r="761" spans="1:14" ht="15">
      <c r="A761">
        <v>771</v>
      </c>
      <c r="B761" s="1"/>
      <c r="C761" s="1"/>
      <c r="D761" s="8">
        <v>2270</v>
      </c>
      <c r="E761" s="1"/>
      <c r="F761" s="1"/>
      <c r="G761" s="1"/>
      <c r="H761" s="275"/>
      <c r="I761" s="1"/>
      <c r="J761" s="1"/>
      <c r="K761" s="1"/>
      <c r="L761" s="275"/>
      <c r="M761" s="1"/>
      <c r="N761" s="1"/>
    </row>
    <row r="762" spans="1:14" ht="15">
      <c r="A762">
        <v>772</v>
      </c>
      <c r="B762" s="1"/>
      <c r="C762" s="1"/>
      <c r="D762" s="8">
        <v>2271</v>
      </c>
      <c r="E762" s="1"/>
      <c r="F762" s="1"/>
      <c r="G762" s="1"/>
      <c r="H762" s="275"/>
      <c r="I762" s="1"/>
      <c r="J762" s="1"/>
      <c r="K762" s="1"/>
      <c r="L762" s="275"/>
      <c r="M762" s="1"/>
      <c r="N762" s="1"/>
    </row>
    <row r="763" spans="1:14" ht="15">
      <c r="A763">
        <v>773</v>
      </c>
      <c r="B763" s="1"/>
      <c r="C763" s="1"/>
      <c r="D763" s="8">
        <v>2272</v>
      </c>
      <c r="E763" s="1"/>
      <c r="F763" s="1"/>
      <c r="G763" s="1"/>
      <c r="H763" s="275"/>
      <c r="I763" s="1"/>
      <c r="J763" s="1"/>
      <c r="K763" s="1"/>
      <c r="L763" s="275"/>
      <c r="M763" s="1"/>
      <c r="N763" s="1"/>
    </row>
    <row r="764" spans="1:14" ht="15">
      <c r="A764">
        <v>774</v>
      </c>
      <c r="B764" s="1"/>
      <c r="C764" s="1"/>
      <c r="D764" s="8">
        <v>2273</v>
      </c>
      <c r="E764" s="1"/>
      <c r="F764" s="1"/>
      <c r="G764" s="1"/>
      <c r="H764" s="275"/>
      <c r="I764" s="1"/>
      <c r="J764" s="1"/>
      <c r="K764" s="1"/>
      <c r="L764" s="275"/>
      <c r="M764" s="1"/>
      <c r="N764" s="1"/>
    </row>
    <row r="765" spans="1:14" ht="15">
      <c r="A765">
        <v>775</v>
      </c>
      <c r="B765" s="1"/>
      <c r="C765" s="1"/>
      <c r="D765" s="8">
        <v>2274</v>
      </c>
      <c r="E765" s="1"/>
      <c r="F765" s="1"/>
      <c r="G765" s="1"/>
      <c r="H765" s="275"/>
      <c r="I765" s="1"/>
      <c r="J765" s="1"/>
      <c r="K765" s="1"/>
      <c r="L765" s="275"/>
      <c r="M765" s="1"/>
      <c r="N765" s="1"/>
    </row>
    <row r="766" spans="1:14" ht="15">
      <c r="A766">
        <v>776</v>
      </c>
      <c r="B766" s="1"/>
      <c r="C766" s="1"/>
      <c r="D766" s="8">
        <v>2275</v>
      </c>
      <c r="E766" s="1"/>
      <c r="F766" s="1"/>
      <c r="G766" s="1"/>
      <c r="H766" s="275"/>
      <c r="I766" s="1"/>
      <c r="J766" s="1"/>
      <c r="K766" s="1"/>
      <c r="L766" s="275"/>
      <c r="M766" s="1"/>
      <c r="N766" s="1"/>
    </row>
    <row r="767" spans="1:14" ht="15">
      <c r="A767">
        <v>777</v>
      </c>
      <c r="B767" s="1"/>
      <c r="C767" s="1"/>
      <c r="D767" s="8">
        <v>2276</v>
      </c>
      <c r="E767" s="1"/>
      <c r="F767" s="1"/>
      <c r="G767" s="1"/>
      <c r="H767" s="275"/>
      <c r="I767" s="1"/>
      <c r="J767" s="1"/>
      <c r="K767" s="1"/>
      <c r="L767" s="275"/>
      <c r="M767" s="1"/>
      <c r="N767" s="1"/>
    </row>
    <row r="768" spans="1:14" ht="15">
      <c r="A768">
        <v>778</v>
      </c>
      <c r="B768" s="1"/>
      <c r="C768" s="1"/>
      <c r="D768" s="8">
        <v>2277</v>
      </c>
      <c r="E768" s="1"/>
      <c r="F768" s="1"/>
      <c r="G768" s="1"/>
      <c r="H768" s="275"/>
      <c r="I768" s="1"/>
      <c r="J768" s="1"/>
      <c r="K768" s="1"/>
      <c r="L768" s="275"/>
      <c r="M768" s="1"/>
      <c r="N768" s="1"/>
    </row>
    <row r="769" spans="1:14" ht="15">
      <c r="A769">
        <v>779</v>
      </c>
      <c r="B769" s="1"/>
      <c r="C769" s="1"/>
      <c r="D769" s="8">
        <v>2278</v>
      </c>
      <c r="E769" s="1"/>
      <c r="F769" s="1"/>
      <c r="G769" s="1"/>
      <c r="H769" s="275"/>
      <c r="I769" s="1"/>
      <c r="J769" s="1"/>
      <c r="K769" s="1"/>
      <c r="L769" s="275"/>
      <c r="M769" s="1"/>
      <c r="N769" s="1"/>
    </row>
    <row r="770" spans="1:14" ht="15">
      <c r="A770">
        <v>780</v>
      </c>
      <c r="B770" s="1"/>
      <c r="C770" s="1"/>
      <c r="D770" s="8">
        <v>2279</v>
      </c>
      <c r="E770" s="1"/>
      <c r="F770" s="1"/>
      <c r="G770" s="1"/>
      <c r="H770" s="275"/>
      <c r="I770" s="1"/>
      <c r="J770" s="1"/>
      <c r="K770" s="1"/>
      <c r="L770" s="275"/>
      <c r="M770" s="1"/>
      <c r="N770" s="1"/>
    </row>
    <row r="771" spans="1:14" ht="15">
      <c r="A771">
        <v>781</v>
      </c>
      <c r="B771" s="1"/>
      <c r="C771" s="1"/>
      <c r="D771" s="8">
        <v>2280</v>
      </c>
      <c r="E771" s="1"/>
      <c r="F771" s="1"/>
      <c r="G771" s="1"/>
      <c r="H771" s="275"/>
      <c r="I771" s="1"/>
      <c r="J771" s="1"/>
      <c r="K771" s="1"/>
      <c r="L771" s="275"/>
      <c r="M771" s="1"/>
      <c r="N771" s="1"/>
    </row>
    <row r="772" spans="1:14" ht="15">
      <c r="A772">
        <v>782</v>
      </c>
      <c r="B772" s="1"/>
      <c r="C772" s="1"/>
      <c r="D772" s="8">
        <v>2281</v>
      </c>
      <c r="E772" s="1"/>
      <c r="F772" s="1"/>
      <c r="G772" s="1"/>
      <c r="H772" s="275"/>
      <c r="I772" s="1"/>
      <c r="J772" s="1"/>
      <c r="K772" s="1"/>
      <c r="L772" s="275"/>
      <c r="M772" s="1"/>
      <c r="N772" s="1"/>
    </row>
    <row r="773" spans="1:14" ht="15">
      <c r="A773">
        <v>783</v>
      </c>
      <c r="B773" s="1"/>
      <c r="C773" s="1"/>
      <c r="D773" s="8">
        <v>2282</v>
      </c>
      <c r="E773" s="1"/>
      <c r="F773" s="1"/>
      <c r="G773" s="1"/>
      <c r="H773" s="275"/>
      <c r="I773" s="1"/>
      <c r="J773" s="1"/>
      <c r="K773" s="1"/>
      <c r="L773" s="275"/>
      <c r="M773" s="1"/>
      <c r="N773" s="1"/>
    </row>
    <row r="774" spans="1:14" ht="15">
      <c r="A774">
        <v>784</v>
      </c>
      <c r="B774" s="1"/>
      <c r="C774" s="1"/>
      <c r="D774" s="8">
        <v>2283</v>
      </c>
      <c r="E774" s="1"/>
      <c r="F774" s="1"/>
      <c r="G774" s="1"/>
      <c r="H774" s="275"/>
      <c r="I774" s="1"/>
      <c r="J774" s="1"/>
      <c r="K774" s="1"/>
      <c r="L774" s="275"/>
      <c r="M774" s="1"/>
      <c r="N774" s="1"/>
    </row>
    <row r="775" spans="1:14" ht="15">
      <c r="A775">
        <v>785</v>
      </c>
      <c r="B775" s="1"/>
      <c r="C775" s="1"/>
      <c r="D775" s="8">
        <v>2284</v>
      </c>
      <c r="E775" s="1"/>
      <c r="F775" s="1"/>
      <c r="G775" s="1"/>
      <c r="H775" s="275"/>
      <c r="I775" s="1"/>
      <c r="J775" s="1"/>
      <c r="K775" s="1"/>
      <c r="L775" s="275"/>
      <c r="M775" s="1"/>
      <c r="N775" s="1"/>
    </row>
    <row r="776" spans="1:14" ht="15">
      <c r="A776">
        <v>786</v>
      </c>
      <c r="B776" s="1"/>
      <c r="C776" s="1"/>
      <c r="D776" s="8">
        <v>2285</v>
      </c>
      <c r="E776" s="1"/>
      <c r="F776" s="1"/>
      <c r="G776" s="1"/>
      <c r="H776" s="275"/>
      <c r="I776" s="1"/>
      <c r="J776" s="1"/>
      <c r="K776" s="1"/>
      <c r="L776" s="275"/>
      <c r="M776" s="1"/>
      <c r="N776" s="1"/>
    </row>
    <row r="777" spans="1:14" ht="15">
      <c r="A777">
        <v>787</v>
      </c>
      <c r="B777" s="1"/>
      <c r="C777" s="1"/>
      <c r="D777" s="8">
        <v>2286</v>
      </c>
      <c r="E777" s="1"/>
      <c r="F777" s="1"/>
      <c r="G777" s="1"/>
      <c r="H777" s="275"/>
      <c r="I777" s="1"/>
      <c r="J777" s="1"/>
      <c r="K777" s="1"/>
      <c r="L777" s="275"/>
      <c r="M777" s="1"/>
      <c r="N777" s="1"/>
    </row>
    <row r="778" spans="1:14" ht="15">
      <c r="A778">
        <v>788</v>
      </c>
      <c r="B778" s="1"/>
      <c r="C778" s="1"/>
      <c r="D778" s="8">
        <v>2287</v>
      </c>
      <c r="E778" s="1"/>
      <c r="F778" s="1"/>
      <c r="G778" s="1"/>
      <c r="H778" s="275"/>
      <c r="I778" s="1"/>
      <c r="J778" s="1"/>
      <c r="K778" s="1"/>
      <c r="L778" s="275"/>
      <c r="M778" s="1"/>
      <c r="N778" s="1"/>
    </row>
    <row r="779" spans="1:14" ht="15">
      <c r="A779">
        <v>789</v>
      </c>
      <c r="B779" s="1"/>
      <c r="C779" s="1"/>
      <c r="D779" s="8">
        <v>2288</v>
      </c>
      <c r="E779" s="1"/>
      <c r="F779" s="1"/>
      <c r="G779" s="1"/>
      <c r="H779" s="275"/>
      <c r="I779" s="1"/>
      <c r="J779" s="1"/>
      <c r="K779" s="1"/>
      <c r="L779" s="275"/>
      <c r="M779" s="1"/>
      <c r="N779" s="1"/>
    </row>
    <row r="780" spans="1:14" ht="15">
      <c r="A780">
        <v>790</v>
      </c>
      <c r="B780" s="1"/>
      <c r="C780" s="1"/>
      <c r="D780" s="8">
        <v>2289</v>
      </c>
      <c r="E780" s="1"/>
      <c r="F780" s="1"/>
      <c r="G780" s="1"/>
      <c r="H780" s="275"/>
      <c r="I780" s="1"/>
      <c r="J780" s="1"/>
      <c r="K780" s="1"/>
      <c r="L780" s="275"/>
      <c r="M780" s="1"/>
      <c r="N780" s="1"/>
    </row>
    <row r="781" spans="1:14" ht="15">
      <c r="A781">
        <v>791</v>
      </c>
      <c r="B781" s="1"/>
      <c r="C781" s="1"/>
      <c r="D781" s="8">
        <v>2290</v>
      </c>
      <c r="E781" s="1"/>
      <c r="F781" s="1"/>
      <c r="G781" s="1"/>
      <c r="H781" s="275"/>
      <c r="I781" s="1"/>
      <c r="J781" s="1"/>
      <c r="K781" s="1"/>
      <c r="L781" s="275"/>
      <c r="M781" s="1"/>
      <c r="N781" s="1"/>
    </row>
    <row r="782" spans="1:14" ht="15">
      <c r="A782">
        <v>792</v>
      </c>
      <c r="B782" s="1"/>
      <c r="C782" s="1"/>
      <c r="D782" s="8">
        <v>2291</v>
      </c>
      <c r="E782" s="1"/>
      <c r="F782" s="1"/>
      <c r="G782" s="1"/>
      <c r="H782" s="275"/>
      <c r="I782" s="1"/>
      <c r="J782" s="1"/>
      <c r="K782" s="1"/>
      <c r="L782" s="275"/>
      <c r="M782" s="1"/>
      <c r="N782" s="1"/>
    </row>
    <row r="783" spans="1:14" ht="15">
      <c r="A783">
        <v>793</v>
      </c>
      <c r="B783" s="1"/>
      <c r="C783" s="1"/>
      <c r="D783" s="8">
        <v>2292</v>
      </c>
      <c r="E783" s="1"/>
      <c r="F783" s="1"/>
      <c r="G783" s="1"/>
      <c r="H783" s="275"/>
      <c r="I783" s="1"/>
      <c r="J783" s="1"/>
      <c r="K783" s="1"/>
      <c r="L783" s="275"/>
      <c r="M783" s="1"/>
      <c r="N783" s="1"/>
    </row>
    <row r="784" spans="1:14" ht="15">
      <c r="A784">
        <v>794</v>
      </c>
      <c r="B784" s="1"/>
      <c r="C784" s="1"/>
      <c r="D784" s="8">
        <v>2293</v>
      </c>
      <c r="E784" s="1"/>
      <c r="F784" s="1"/>
      <c r="G784" s="1"/>
      <c r="H784" s="275"/>
      <c r="I784" s="1"/>
      <c r="J784" s="1"/>
      <c r="K784" s="1"/>
      <c r="L784" s="275"/>
      <c r="M784" s="1"/>
      <c r="N784" s="1"/>
    </row>
    <row r="785" spans="1:14" ht="15">
      <c r="A785">
        <v>795</v>
      </c>
      <c r="B785" s="1"/>
      <c r="C785" s="1"/>
      <c r="D785" s="8">
        <v>2294</v>
      </c>
      <c r="E785" s="1"/>
      <c r="F785" s="1"/>
      <c r="G785" s="1"/>
      <c r="H785" s="275"/>
      <c r="I785" s="1"/>
      <c r="J785" s="1"/>
      <c r="K785" s="1"/>
      <c r="L785" s="275"/>
      <c r="M785" s="1"/>
      <c r="N785" s="1"/>
    </row>
    <row r="786" spans="1:14" ht="15">
      <c r="A786">
        <v>796</v>
      </c>
      <c r="B786" s="1"/>
      <c r="C786" s="1"/>
      <c r="D786" s="8">
        <v>2295</v>
      </c>
      <c r="E786" s="1"/>
      <c r="F786" s="1"/>
      <c r="G786" s="1"/>
      <c r="H786" s="275"/>
      <c r="I786" s="1"/>
      <c r="J786" s="1"/>
      <c r="K786" s="1"/>
      <c r="L786" s="275"/>
      <c r="M786" s="1"/>
      <c r="N786" s="1"/>
    </row>
    <row r="787" spans="1:14" ht="15">
      <c r="A787">
        <v>797</v>
      </c>
      <c r="B787" s="1"/>
      <c r="C787" s="1"/>
      <c r="D787" s="8">
        <v>2296</v>
      </c>
      <c r="E787" s="1"/>
      <c r="F787" s="1"/>
      <c r="G787" s="1"/>
      <c r="H787" s="275"/>
      <c r="I787" s="1"/>
      <c r="J787" s="1"/>
      <c r="K787" s="1"/>
      <c r="L787" s="275"/>
      <c r="M787" s="1"/>
      <c r="N787" s="1"/>
    </row>
    <row r="788" spans="1:14" ht="15">
      <c r="A788">
        <v>798</v>
      </c>
      <c r="B788" s="1"/>
      <c r="C788" s="1"/>
      <c r="D788" s="8">
        <v>2297</v>
      </c>
      <c r="E788" s="1"/>
      <c r="F788" s="1"/>
      <c r="G788" s="1"/>
      <c r="H788" s="275"/>
      <c r="I788" s="1"/>
      <c r="J788" s="1"/>
      <c r="K788" s="1"/>
      <c r="L788" s="275"/>
      <c r="M788" s="1"/>
      <c r="N788" s="1"/>
    </row>
    <row r="789" spans="1:14" ht="15">
      <c r="A789">
        <v>799</v>
      </c>
      <c r="B789" s="1"/>
      <c r="C789" s="1"/>
      <c r="D789" s="8">
        <v>2298</v>
      </c>
      <c r="E789" s="1"/>
      <c r="F789" s="1"/>
      <c r="G789" s="1"/>
      <c r="H789" s="275"/>
      <c r="I789" s="1"/>
      <c r="J789" s="1"/>
      <c r="K789" s="1"/>
      <c r="L789" s="275"/>
      <c r="M789" s="1"/>
      <c r="N789" s="1"/>
    </row>
    <row r="790" spans="1:14" ht="15">
      <c r="A790">
        <v>800</v>
      </c>
      <c r="B790" s="1"/>
      <c r="C790" s="1"/>
      <c r="D790" s="8">
        <v>2299</v>
      </c>
      <c r="E790" s="1"/>
      <c r="F790" s="1"/>
      <c r="G790" s="1"/>
      <c r="H790" s="275"/>
      <c r="I790" s="1"/>
      <c r="J790" s="1"/>
      <c r="K790" s="1"/>
      <c r="L790" s="275"/>
      <c r="M790" s="1"/>
      <c r="N790" s="1"/>
    </row>
    <row r="791" spans="1:14" ht="15">
      <c r="A791">
        <v>801</v>
      </c>
      <c r="B791" s="1"/>
      <c r="C791" s="1"/>
      <c r="D791" s="8">
        <v>2300</v>
      </c>
      <c r="E791" s="1"/>
      <c r="F791" s="1"/>
      <c r="G791" s="1"/>
      <c r="H791" s="275"/>
      <c r="I791" s="1"/>
      <c r="J791" s="1"/>
      <c r="K791" s="1"/>
      <c r="L791" s="275"/>
      <c r="M791" s="1"/>
      <c r="N791" s="1"/>
    </row>
    <row r="792" spans="1:14" ht="15">
      <c r="A792">
        <v>802</v>
      </c>
      <c r="B792" s="1"/>
      <c r="C792" s="1"/>
      <c r="D792" s="8">
        <v>2301</v>
      </c>
      <c r="E792" s="1"/>
      <c r="F792" s="1"/>
      <c r="G792" s="1"/>
      <c r="H792" s="275"/>
      <c r="I792" s="1"/>
      <c r="J792" s="1"/>
      <c r="K792" s="1"/>
      <c r="L792" s="275"/>
      <c r="M792" s="1"/>
      <c r="N792" s="1"/>
    </row>
    <row r="793" spans="1:14" ht="15">
      <c r="A793">
        <v>803</v>
      </c>
      <c r="B793" s="1"/>
      <c r="C793" s="1"/>
      <c r="D793" s="8">
        <v>2302</v>
      </c>
      <c r="E793" s="1"/>
      <c r="F793" s="1"/>
      <c r="G793" s="1"/>
      <c r="H793" s="275"/>
      <c r="I793" s="1"/>
      <c r="J793" s="1"/>
      <c r="K793" s="1"/>
      <c r="L793" s="275"/>
      <c r="M793" s="1"/>
      <c r="N793" s="1"/>
    </row>
    <row r="794" spans="1:14" ht="15">
      <c r="A794">
        <v>804</v>
      </c>
      <c r="B794" s="1"/>
      <c r="C794" s="1"/>
      <c r="D794" s="8">
        <v>2303</v>
      </c>
      <c r="E794" s="1"/>
      <c r="F794" s="1"/>
      <c r="G794" s="1"/>
      <c r="H794" s="275"/>
      <c r="I794" s="1"/>
      <c r="J794" s="1"/>
      <c r="K794" s="1"/>
      <c r="L794" s="275"/>
      <c r="M794" s="1"/>
      <c r="N794" s="1"/>
    </row>
    <row r="795" spans="1:14" ht="15">
      <c r="A795">
        <v>805</v>
      </c>
      <c r="B795" s="1"/>
      <c r="C795" s="1"/>
      <c r="D795" s="8">
        <v>2304</v>
      </c>
      <c r="E795" s="1"/>
      <c r="F795" s="1"/>
      <c r="G795" s="1"/>
      <c r="H795" s="275"/>
      <c r="I795" s="1"/>
      <c r="J795" s="1"/>
      <c r="K795" s="1"/>
      <c r="L795" s="275"/>
      <c r="M795" s="1"/>
      <c r="N795" s="1"/>
    </row>
    <row r="796" spans="1:14" ht="15">
      <c r="A796">
        <v>806</v>
      </c>
      <c r="B796" s="1"/>
      <c r="C796" s="1"/>
      <c r="D796" s="8">
        <v>2305</v>
      </c>
      <c r="E796" s="1"/>
      <c r="F796" s="1"/>
      <c r="G796" s="1"/>
      <c r="H796" s="275"/>
      <c r="I796" s="1"/>
      <c r="J796" s="1"/>
      <c r="K796" s="1"/>
      <c r="L796" s="275"/>
      <c r="M796" s="1"/>
      <c r="N796" s="1"/>
    </row>
    <row r="797" spans="1:14" ht="15">
      <c r="A797">
        <v>807</v>
      </c>
      <c r="B797" s="1"/>
      <c r="C797" s="1"/>
      <c r="D797" s="8">
        <v>2306</v>
      </c>
      <c r="E797" s="1"/>
      <c r="F797" s="1"/>
      <c r="G797" s="1"/>
      <c r="H797" s="275"/>
      <c r="I797" s="1"/>
      <c r="J797" s="1"/>
      <c r="K797" s="1"/>
      <c r="L797" s="275"/>
      <c r="M797" s="1"/>
      <c r="N797" s="1"/>
    </row>
    <row r="798" spans="1:14" ht="15">
      <c r="A798">
        <v>808</v>
      </c>
      <c r="B798" s="1"/>
      <c r="C798" s="1"/>
      <c r="D798" s="8">
        <v>2307</v>
      </c>
      <c r="E798" s="1"/>
      <c r="F798" s="1"/>
      <c r="G798" s="1"/>
      <c r="H798" s="275"/>
      <c r="I798" s="1"/>
      <c r="J798" s="1"/>
      <c r="K798" s="1"/>
      <c r="L798" s="275"/>
      <c r="M798" s="1"/>
      <c r="N798" s="1"/>
    </row>
    <row r="799" spans="1:14" ht="15">
      <c r="A799">
        <v>809</v>
      </c>
      <c r="B799" s="1"/>
      <c r="C799" s="1"/>
      <c r="D799" s="8">
        <v>2308</v>
      </c>
      <c r="E799" s="1"/>
      <c r="F799" s="1"/>
      <c r="G799" s="1"/>
      <c r="H799" s="275"/>
      <c r="I799" s="1"/>
      <c r="J799" s="1"/>
      <c r="K799" s="1"/>
      <c r="L799" s="275"/>
      <c r="M799" s="1"/>
      <c r="N799" s="1"/>
    </row>
    <row r="800" spans="1:14" ht="15">
      <c r="A800">
        <v>810</v>
      </c>
      <c r="B800" s="1"/>
      <c r="C800" s="1"/>
      <c r="D800" s="8">
        <v>2309</v>
      </c>
      <c r="E800" s="1"/>
      <c r="F800" s="1"/>
      <c r="G800" s="1"/>
      <c r="H800" s="275"/>
      <c r="I800" s="1"/>
      <c r="J800" s="1"/>
      <c r="K800" s="1"/>
      <c r="L800" s="275"/>
      <c r="M800" s="1"/>
      <c r="N800" s="1"/>
    </row>
    <row r="801" spans="1:14" ht="15">
      <c r="A801">
        <v>811</v>
      </c>
      <c r="B801" s="1"/>
      <c r="C801" s="1"/>
      <c r="D801" s="8">
        <v>2310</v>
      </c>
      <c r="E801" s="1"/>
      <c r="F801" s="1"/>
      <c r="G801" s="1"/>
      <c r="H801" s="275"/>
      <c r="I801" s="1"/>
      <c r="J801" s="1"/>
      <c r="K801" s="1"/>
      <c r="L801" s="275"/>
      <c r="M801" s="1"/>
      <c r="N801" s="1"/>
    </row>
    <row r="802" spans="1:14" ht="15">
      <c r="A802">
        <v>812</v>
      </c>
      <c r="B802" s="1"/>
      <c r="C802" s="1"/>
      <c r="D802" s="8">
        <v>2311</v>
      </c>
      <c r="E802" s="1"/>
      <c r="F802" s="1"/>
      <c r="G802" s="1"/>
      <c r="H802" s="275"/>
      <c r="I802" s="1"/>
      <c r="J802" s="1"/>
      <c r="K802" s="1"/>
      <c r="L802" s="275"/>
      <c r="M802" s="1"/>
      <c r="N802" s="1"/>
    </row>
    <row r="803" spans="1:14" ht="15">
      <c r="A803">
        <v>813</v>
      </c>
      <c r="B803" s="1"/>
      <c r="C803" s="1"/>
      <c r="D803" s="8">
        <v>2312</v>
      </c>
      <c r="E803" s="1"/>
      <c r="F803" s="1"/>
      <c r="G803" s="1"/>
      <c r="H803" s="275"/>
      <c r="I803" s="1"/>
      <c r="J803" s="1"/>
      <c r="K803" s="1"/>
      <c r="L803" s="275"/>
      <c r="M803" s="1"/>
      <c r="N803" s="1"/>
    </row>
    <row r="804" spans="1:14" ht="15">
      <c r="A804">
        <v>814</v>
      </c>
      <c r="B804" s="1"/>
      <c r="C804" s="1"/>
      <c r="D804" s="8">
        <v>2313</v>
      </c>
      <c r="E804" s="1"/>
      <c r="F804" s="1"/>
      <c r="G804" s="1"/>
      <c r="H804" s="275"/>
      <c r="I804" s="1"/>
      <c r="J804" s="1"/>
      <c r="K804" s="1"/>
      <c r="L804" s="275"/>
      <c r="M804" s="1"/>
      <c r="N804" s="1"/>
    </row>
    <row r="805" spans="1:14" ht="15">
      <c r="A805">
        <v>815</v>
      </c>
      <c r="B805" s="1"/>
      <c r="C805" s="1"/>
      <c r="D805" s="8">
        <v>2314</v>
      </c>
      <c r="E805" s="1"/>
      <c r="F805" s="1"/>
      <c r="G805" s="1"/>
      <c r="H805" s="275"/>
      <c r="I805" s="1"/>
      <c r="J805" s="1"/>
      <c r="K805" s="1"/>
      <c r="L805" s="275"/>
      <c r="M805" s="1"/>
      <c r="N805" s="1"/>
    </row>
    <row r="806" spans="1:14" ht="15">
      <c r="A806">
        <v>816</v>
      </c>
      <c r="B806" s="1"/>
      <c r="C806" s="1"/>
      <c r="D806" s="8">
        <v>2315</v>
      </c>
      <c r="E806" s="1"/>
      <c r="F806" s="1"/>
      <c r="G806" s="1"/>
      <c r="H806" s="275"/>
      <c r="I806" s="1"/>
      <c r="J806" s="1"/>
      <c r="K806" s="1"/>
      <c r="L806" s="275"/>
      <c r="M806" s="1"/>
      <c r="N806" s="1"/>
    </row>
    <row r="807" spans="1:14" ht="15">
      <c r="A807">
        <v>817</v>
      </c>
      <c r="B807" s="1"/>
      <c r="C807" s="1"/>
      <c r="D807" s="8">
        <v>2316</v>
      </c>
      <c r="E807" s="1"/>
      <c r="F807" s="1"/>
      <c r="G807" s="1"/>
      <c r="H807" s="275"/>
      <c r="I807" s="1"/>
      <c r="J807" s="1"/>
      <c r="K807" s="1"/>
      <c r="L807" s="275"/>
      <c r="M807" s="1"/>
      <c r="N807" s="1"/>
    </row>
    <row r="808" spans="1:14" ht="15">
      <c r="A808">
        <v>818</v>
      </c>
      <c r="B808" s="1"/>
      <c r="C808" s="1"/>
      <c r="D808" s="8">
        <v>2317</v>
      </c>
      <c r="E808" s="1"/>
      <c r="F808" s="1"/>
      <c r="G808" s="1"/>
      <c r="H808" s="275"/>
      <c r="I808" s="1"/>
      <c r="J808" s="1"/>
      <c r="K808" s="1"/>
      <c r="L808" s="275"/>
      <c r="M808" s="1"/>
      <c r="N808" s="1"/>
    </row>
    <row r="809" spans="1:14" ht="15">
      <c r="A809">
        <v>819</v>
      </c>
      <c r="B809" s="1"/>
      <c r="C809" s="1"/>
      <c r="D809" s="8">
        <v>2318</v>
      </c>
      <c r="E809" s="1"/>
      <c r="F809" s="1"/>
      <c r="G809" s="1"/>
      <c r="H809" s="275"/>
      <c r="I809" s="1"/>
      <c r="J809" s="1"/>
      <c r="K809" s="1"/>
      <c r="L809" s="275"/>
      <c r="M809" s="1"/>
      <c r="N809" s="1"/>
    </row>
    <row r="810" spans="1:14" ht="15">
      <c r="A810">
        <v>820</v>
      </c>
      <c r="B810" s="1"/>
      <c r="C810" s="1"/>
      <c r="D810" s="8">
        <v>2319</v>
      </c>
      <c r="E810" s="1"/>
      <c r="F810" s="1"/>
      <c r="G810" s="1"/>
      <c r="H810" s="275"/>
      <c r="I810" s="1"/>
      <c r="J810" s="1"/>
      <c r="K810" s="1"/>
      <c r="L810" s="275"/>
      <c r="M810" s="1"/>
      <c r="N810" s="1"/>
    </row>
    <row r="811" spans="1:14" ht="15">
      <c r="A811">
        <v>821</v>
      </c>
      <c r="B811" s="1"/>
      <c r="C811" s="1"/>
      <c r="D811" s="8">
        <v>2320</v>
      </c>
      <c r="E811" s="1"/>
      <c r="F811" s="1"/>
      <c r="G811" s="1"/>
      <c r="H811" s="275"/>
      <c r="I811" s="1"/>
      <c r="J811" s="1"/>
      <c r="K811" s="1"/>
      <c r="L811" s="275"/>
      <c r="M811" s="1"/>
      <c r="N811" s="1"/>
    </row>
    <row r="812" spans="1:14" ht="15">
      <c r="A812">
        <v>822</v>
      </c>
      <c r="B812" s="1"/>
      <c r="C812" s="1"/>
      <c r="D812" s="8">
        <v>2321</v>
      </c>
      <c r="E812" s="1"/>
      <c r="F812" s="1"/>
      <c r="G812" s="1"/>
      <c r="H812" s="275"/>
      <c r="I812" s="1"/>
      <c r="J812" s="1"/>
      <c r="K812" s="1"/>
      <c r="L812" s="275"/>
      <c r="M812" s="1"/>
      <c r="N812" s="1"/>
    </row>
    <row r="813" spans="1:14" ht="15">
      <c r="A813">
        <v>823</v>
      </c>
      <c r="B813" s="1"/>
      <c r="C813" s="1"/>
      <c r="D813" s="8">
        <v>2322</v>
      </c>
      <c r="E813" s="1"/>
      <c r="F813" s="1"/>
      <c r="G813" s="1"/>
      <c r="H813" s="275"/>
      <c r="I813" s="1"/>
      <c r="J813" s="1"/>
      <c r="K813" s="1"/>
      <c r="L813" s="275"/>
      <c r="M813" s="1"/>
      <c r="N813" s="1"/>
    </row>
    <row r="814" spans="1:14" ht="15">
      <c r="A814">
        <v>824</v>
      </c>
      <c r="B814" s="1"/>
      <c r="C814" s="1"/>
      <c r="D814" s="8">
        <v>2323</v>
      </c>
      <c r="E814" s="1"/>
      <c r="F814" s="1"/>
      <c r="G814" s="1"/>
      <c r="H814" s="275"/>
      <c r="I814" s="1"/>
      <c r="J814" s="1"/>
      <c r="K814" s="1"/>
      <c r="L814" s="275"/>
      <c r="M814" s="1"/>
      <c r="N814" s="1"/>
    </row>
    <row r="815" spans="1:14" ht="15">
      <c r="A815">
        <v>825</v>
      </c>
      <c r="B815" s="1"/>
      <c r="C815" s="1"/>
      <c r="D815" s="8">
        <v>2324</v>
      </c>
      <c r="E815" s="1"/>
      <c r="F815" s="1"/>
      <c r="G815" s="1"/>
      <c r="H815" s="275"/>
      <c r="I815" s="1"/>
      <c r="J815" s="1"/>
      <c r="K815" s="1"/>
      <c r="L815" s="275"/>
      <c r="M815" s="1"/>
      <c r="N815" s="1"/>
    </row>
    <row r="816" spans="1:14" ht="15">
      <c r="A816">
        <v>826</v>
      </c>
      <c r="B816" s="1"/>
      <c r="C816" s="1"/>
      <c r="D816" s="8">
        <v>2325</v>
      </c>
      <c r="E816" s="1"/>
      <c r="F816" s="1"/>
      <c r="G816" s="1"/>
      <c r="H816" s="275"/>
      <c r="I816" s="1"/>
      <c r="J816" s="1"/>
      <c r="K816" s="1"/>
      <c r="L816" s="275"/>
      <c r="M816" s="1"/>
      <c r="N816" s="1"/>
    </row>
    <row r="817" spans="1:14" ht="15">
      <c r="A817">
        <v>827</v>
      </c>
      <c r="B817" s="1"/>
      <c r="C817" s="1"/>
      <c r="D817" s="8">
        <v>2326</v>
      </c>
      <c r="E817" s="1"/>
      <c r="F817" s="1"/>
      <c r="G817" s="1"/>
      <c r="H817" s="275"/>
      <c r="I817" s="1"/>
      <c r="J817" s="1"/>
      <c r="K817" s="1"/>
      <c r="L817" s="275"/>
      <c r="M817" s="1"/>
      <c r="N817" s="1"/>
    </row>
    <row r="818" spans="1:14" ht="15">
      <c r="A818">
        <v>828</v>
      </c>
      <c r="B818" s="1"/>
      <c r="C818" s="1"/>
      <c r="D818" s="8">
        <v>2327</v>
      </c>
      <c r="E818" s="1"/>
      <c r="F818" s="1"/>
      <c r="G818" s="1"/>
      <c r="H818" s="275"/>
      <c r="I818" s="1"/>
      <c r="J818" s="1"/>
      <c r="K818" s="1"/>
      <c r="L818" s="275"/>
      <c r="M818" s="1"/>
      <c r="N818" s="1"/>
    </row>
    <row r="819" spans="1:14" ht="15">
      <c r="A819">
        <v>829</v>
      </c>
      <c r="B819" s="1"/>
      <c r="C819" s="1"/>
      <c r="D819" s="8">
        <v>2328</v>
      </c>
      <c r="E819" s="1"/>
      <c r="F819" s="1"/>
      <c r="G819" s="1"/>
      <c r="H819" s="275"/>
      <c r="I819" s="1"/>
      <c r="J819" s="1"/>
      <c r="K819" s="1"/>
      <c r="L819" s="275"/>
      <c r="M819" s="1"/>
      <c r="N819" s="1"/>
    </row>
    <row r="820" spans="1:14" ht="15">
      <c r="A820">
        <v>830</v>
      </c>
      <c r="B820" s="1"/>
      <c r="C820" s="1"/>
      <c r="D820" s="8">
        <v>2329</v>
      </c>
      <c r="E820" s="1"/>
      <c r="F820" s="1"/>
      <c r="G820" s="1"/>
      <c r="H820" s="275"/>
      <c r="I820" s="1"/>
      <c r="J820" s="1"/>
      <c r="K820" s="1"/>
      <c r="L820" s="275"/>
      <c r="M820" s="1"/>
      <c r="N820" s="1"/>
    </row>
    <row r="821" spans="1:14" ht="15">
      <c r="A821">
        <v>831</v>
      </c>
      <c r="B821" s="1"/>
      <c r="C821" s="1"/>
      <c r="D821" s="8">
        <v>2330</v>
      </c>
      <c r="E821" s="1"/>
      <c r="F821" s="1"/>
      <c r="G821" s="1"/>
      <c r="H821" s="275"/>
      <c r="I821" s="1"/>
      <c r="J821" s="1"/>
      <c r="K821" s="1"/>
      <c r="L821" s="275"/>
      <c r="M821" s="1"/>
      <c r="N821" s="1"/>
    </row>
    <row r="822" spans="1:14" ht="15">
      <c r="A822">
        <v>832</v>
      </c>
      <c r="B822" s="1"/>
      <c r="C822" s="1"/>
      <c r="D822" s="8">
        <v>2331</v>
      </c>
      <c r="E822" s="1"/>
      <c r="F822" s="1"/>
      <c r="G822" s="1"/>
      <c r="H822" s="275"/>
      <c r="I822" s="1"/>
      <c r="J822" s="1"/>
      <c r="K822" s="1"/>
      <c r="L822" s="275"/>
      <c r="M822" s="1"/>
      <c r="N822" s="1"/>
    </row>
    <row r="823" spans="1:14" ht="15">
      <c r="A823">
        <v>833</v>
      </c>
      <c r="B823" s="1"/>
      <c r="C823" s="1"/>
      <c r="D823" s="8">
        <v>2332</v>
      </c>
      <c r="E823" s="1"/>
      <c r="F823" s="1"/>
      <c r="G823" s="1"/>
      <c r="H823" s="275"/>
      <c r="I823" s="1"/>
      <c r="J823" s="1"/>
      <c r="K823" s="1"/>
      <c r="L823" s="275"/>
      <c r="M823" s="1"/>
      <c r="N823" s="1"/>
    </row>
    <row r="824" spans="1:14" ht="15">
      <c r="A824">
        <v>834</v>
      </c>
      <c r="B824" s="1"/>
      <c r="C824" s="1"/>
      <c r="D824" s="8">
        <v>2333</v>
      </c>
      <c r="E824" s="1"/>
      <c r="F824" s="1"/>
      <c r="G824" s="1"/>
      <c r="H824" s="275"/>
      <c r="I824" s="1"/>
      <c r="J824" s="1"/>
      <c r="K824" s="1"/>
      <c r="L824" s="275"/>
      <c r="M824" s="1"/>
      <c r="N824" s="1"/>
    </row>
    <row r="825" spans="1:14" ht="15">
      <c r="A825">
        <v>835</v>
      </c>
      <c r="B825" s="1"/>
      <c r="C825" s="1"/>
      <c r="D825" s="8">
        <v>2334</v>
      </c>
      <c r="E825" s="1"/>
      <c r="F825" s="1"/>
      <c r="G825" s="1"/>
      <c r="H825" s="275"/>
      <c r="I825" s="1"/>
      <c r="J825" s="1"/>
      <c r="K825" s="1"/>
      <c r="L825" s="275"/>
      <c r="M825" s="1"/>
      <c r="N825" s="1"/>
    </row>
    <row r="826" spans="1:14" ht="15">
      <c r="A826">
        <v>836</v>
      </c>
      <c r="B826" s="1"/>
      <c r="C826" s="1"/>
      <c r="D826" s="8">
        <v>2335</v>
      </c>
      <c r="E826" s="1"/>
      <c r="F826" s="1"/>
      <c r="G826" s="1"/>
      <c r="H826" s="275"/>
      <c r="I826" s="1"/>
      <c r="J826" s="1"/>
      <c r="K826" s="1"/>
      <c r="L826" s="275"/>
      <c r="M826" s="1"/>
      <c r="N826" s="1"/>
    </row>
    <row r="827" spans="1:14" ht="15">
      <c r="A827">
        <v>837</v>
      </c>
      <c r="B827" s="1"/>
      <c r="C827" s="1"/>
      <c r="D827" s="8">
        <v>2336</v>
      </c>
      <c r="E827" s="1"/>
      <c r="F827" s="1"/>
      <c r="G827" s="1"/>
      <c r="H827" s="275"/>
      <c r="I827" s="1"/>
      <c r="J827" s="1"/>
      <c r="K827" s="1"/>
      <c r="L827" s="275"/>
      <c r="M827" s="1"/>
      <c r="N827" s="1"/>
    </row>
    <row r="828" spans="1:14" ht="15">
      <c r="A828">
        <v>838</v>
      </c>
      <c r="B828" s="1"/>
      <c r="C828" s="1"/>
      <c r="D828" s="8">
        <v>2337</v>
      </c>
      <c r="E828" s="1"/>
      <c r="F828" s="1"/>
      <c r="G828" s="1"/>
      <c r="H828" s="275"/>
      <c r="I828" s="1"/>
      <c r="J828" s="1"/>
      <c r="K828" s="1"/>
      <c r="L828" s="275"/>
      <c r="M828" s="1"/>
      <c r="N828" s="1"/>
    </row>
    <row r="829" spans="1:14" ht="15">
      <c r="A829">
        <v>839</v>
      </c>
      <c r="B829" s="1"/>
      <c r="C829" s="1"/>
      <c r="D829" s="8">
        <v>2338</v>
      </c>
      <c r="E829" s="1"/>
      <c r="F829" s="1"/>
      <c r="G829" s="1"/>
      <c r="H829" s="275"/>
      <c r="I829" s="1"/>
      <c r="J829" s="1"/>
      <c r="K829" s="1"/>
      <c r="L829" s="275"/>
      <c r="M829" s="1"/>
      <c r="N829" s="1"/>
    </row>
    <row r="830" spans="1:14" ht="15">
      <c r="A830">
        <v>840</v>
      </c>
      <c r="B830" s="1"/>
      <c r="C830" s="1"/>
      <c r="D830" s="8">
        <v>2339</v>
      </c>
      <c r="E830" s="1"/>
      <c r="F830" s="1"/>
      <c r="G830" s="1"/>
      <c r="H830" s="275"/>
      <c r="I830" s="1"/>
      <c r="J830" s="1"/>
      <c r="K830" s="1"/>
      <c r="L830" s="275"/>
      <c r="M830" s="1"/>
      <c r="N830" s="1"/>
    </row>
    <row r="831" spans="1:14" ht="15">
      <c r="A831">
        <v>841</v>
      </c>
      <c r="B831" s="1"/>
      <c r="C831" s="1"/>
      <c r="D831" s="8">
        <v>2340</v>
      </c>
      <c r="E831" s="1"/>
      <c r="F831" s="1"/>
      <c r="G831" s="1"/>
      <c r="H831" s="275"/>
      <c r="I831" s="1"/>
      <c r="J831" s="1"/>
      <c r="K831" s="1"/>
      <c r="L831" s="275"/>
      <c r="M831" s="1"/>
      <c r="N831" s="1"/>
    </row>
    <row r="832" spans="1:14" ht="15">
      <c r="A832">
        <v>842</v>
      </c>
      <c r="B832" s="1"/>
      <c r="C832" s="1"/>
      <c r="D832" s="8">
        <v>2341</v>
      </c>
      <c r="E832" s="1"/>
      <c r="F832" s="1"/>
      <c r="G832" s="1"/>
      <c r="H832" s="275"/>
      <c r="I832" s="1"/>
      <c r="J832" s="1"/>
      <c r="K832" s="1"/>
      <c r="L832" s="275"/>
      <c r="M832" s="1"/>
      <c r="N832" s="1"/>
    </row>
    <row r="833" spans="1:14" ht="15">
      <c r="A833">
        <v>843</v>
      </c>
      <c r="B833" s="1"/>
      <c r="C833" s="1"/>
      <c r="D833" s="8">
        <v>2342</v>
      </c>
      <c r="E833" s="1"/>
      <c r="F833" s="1"/>
      <c r="G833" s="1"/>
      <c r="H833" s="275"/>
      <c r="I833" s="1"/>
      <c r="J833" s="1"/>
      <c r="K833" s="1"/>
      <c r="L833" s="275"/>
      <c r="M833" s="1"/>
      <c r="N833" s="1"/>
    </row>
    <row r="834" spans="1:14" ht="15">
      <c r="A834">
        <v>844</v>
      </c>
      <c r="B834" s="1"/>
      <c r="C834" s="1"/>
      <c r="D834" s="8">
        <v>2343</v>
      </c>
      <c r="E834" s="1"/>
      <c r="F834" s="1"/>
      <c r="G834" s="1"/>
      <c r="H834" s="275"/>
      <c r="I834" s="1"/>
      <c r="J834" s="1"/>
      <c r="K834" s="1"/>
      <c r="L834" s="275"/>
      <c r="M834" s="1"/>
      <c r="N834" s="1"/>
    </row>
    <row r="835" spans="1:14" ht="15">
      <c r="A835">
        <v>845</v>
      </c>
      <c r="B835" s="1"/>
      <c r="C835" s="1"/>
      <c r="D835" s="8">
        <v>2344</v>
      </c>
      <c r="E835" s="1"/>
      <c r="F835" s="1"/>
      <c r="G835" s="1"/>
      <c r="H835" s="275"/>
      <c r="I835" s="1"/>
      <c r="J835" s="1"/>
      <c r="K835" s="1"/>
      <c r="L835" s="275"/>
      <c r="M835" s="1"/>
      <c r="N835" s="1"/>
    </row>
    <row r="836" spans="1:14" ht="15">
      <c r="A836">
        <v>846</v>
      </c>
      <c r="B836" s="1"/>
      <c r="C836" s="1"/>
      <c r="D836" s="8">
        <v>2345</v>
      </c>
      <c r="E836" s="1"/>
      <c r="F836" s="1"/>
      <c r="G836" s="1"/>
      <c r="H836" s="275"/>
      <c r="I836" s="1"/>
      <c r="J836" s="1"/>
      <c r="K836" s="1"/>
      <c r="L836" s="275"/>
      <c r="M836" s="1"/>
      <c r="N836" s="1"/>
    </row>
    <row r="837" spans="1:14" ht="15">
      <c r="A837">
        <v>847</v>
      </c>
      <c r="B837" s="1"/>
      <c r="C837" s="1"/>
      <c r="D837" s="8">
        <v>2346</v>
      </c>
      <c r="E837" s="1"/>
      <c r="F837" s="1"/>
      <c r="G837" s="1"/>
      <c r="H837" s="275"/>
      <c r="I837" s="1"/>
      <c r="J837" s="1"/>
      <c r="K837" s="1"/>
      <c r="L837" s="275"/>
      <c r="M837" s="1"/>
      <c r="N837" s="1"/>
    </row>
    <row r="838" spans="1:14" ht="15">
      <c r="A838">
        <v>848</v>
      </c>
      <c r="B838" s="1"/>
      <c r="C838" s="1"/>
      <c r="D838" s="8">
        <v>2347</v>
      </c>
      <c r="E838" s="1"/>
      <c r="F838" s="1"/>
      <c r="G838" s="1"/>
      <c r="H838" s="275"/>
      <c r="I838" s="1"/>
      <c r="J838" s="1"/>
      <c r="K838" s="1"/>
      <c r="L838" s="275"/>
      <c r="M838" s="1"/>
      <c r="N838" s="1"/>
    </row>
    <row r="839" spans="1:14" ht="15">
      <c r="A839">
        <v>849</v>
      </c>
      <c r="B839" s="1"/>
      <c r="C839" s="1"/>
      <c r="D839" s="8">
        <v>2348</v>
      </c>
      <c r="E839" s="1"/>
      <c r="F839" s="1"/>
      <c r="G839" s="1"/>
      <c r="H839" s="275"/>
      <c r="I839" s="1"/>
      <c r="J839" s="1"/>
      <c r="K839" s="1"/>
      <c r="L839" s="275"/>
      <c r="M839" s="1"/>
      <c r="N839" s="1"/>
    </row>
    <row r="840" spans="1:14" ht="15">
      <c r="A840">
        <v>850</v>
      </c>
      <c r="B840" s="1"/>
      <c r="C840" s="1"/>
      <c r="D840" s="8">
        <v>2349</v>
      </c>
      <c r="E840" s="1"/>
      <c r="F840" s="1"/>
      <c r="G840" s="1"/>
      <c r="H840" s="275"/>
      <c r="I840" s="1"/>
      <c r="J840" s="1"/>
      <c r="K840" s="1"/>
      <c r="L840" s="275"/>
      <c r="M840" s="1"/>
      <c r="N840" s="1"/>
    </row>
    <row r="841" spans="1:14" ht="15">
      <c r="A841">
        <v>851</v>
      </c>
      <c r="B841" s="1"/>
      <c r="C841" s="1"/>
      <c r="D841" s="8">
        <v>2350</v>
      </c>
      <c r="E841" s="1"/>
      <c r="F841" s="1"/>
      <c r="G841" s="1"/>
      <c r="H841" s="275"/>
      <c r="I841" s="1"/>
      <c r="J841" s="1"/>
      <c r="K841" s="1"/>
      <c r="L841" s="275"/>
      <c r="M841" s="1"/>
      <c r="N841" s="1"/>
    </row>
    <row r="842" spans="1:14" ht="15">
      <c r="A842">
        <v>852</v>
      </c>
      <c r="B842" s="1"/>
      <c r="C842" s="1"/>
      <c r="D842" s="8">
        <v>2351</v>
      </c>
      <c r="E842" s="1"/>
      <c r="F842" s="1"/>
      <c r="G842" s="1"/>
      <c r="H842" s="275"/>
      <c r="I842" s="1"/>
      <c r="J842" s="1"/>
      <c r="K842" s="1"/>
      <c r="L842" s="275"/>
      <c r="M842" s="1"/>
      <c r="N842" s="1"/>
    </row>
    <row r="843" spans="1:14" ht="15">
      <c r="A843">
        <v>853</v>
      </c>
      <c r="B843" s="1"/>
      <c r="C843" s="1"/>
      <c r="D843" s="8">
        <v>2352</v>
      </c>
      <c r="E843" s="1"/>
      <c r="F843" s="1"/>
      <c r="G843" s="1"/>
      <c r="H843" s="275"/>
      <c r="I843" s="1"/>
      <c r="J843" s="1"/>
      <c r="K843" s="1"/>
      <c r="L843" s="275"/>
      <c r="M843" s="1"/>
      <c r="N843" s="1"/>
    </row>
    <row r="844" spans="1:14" ht="15">
      <c r="A844">
        <v>854</v>
      </c>
      <c r="B844" s="1"/>
      <c r="C844" s="1"/>
      <c r="D844" s="8">
        <v>2353</v>
      </c>
      <c r="E844" s="1"/>
      <c r="F844" s="1"/>
      <c r="G844" s="1"/>
      <c r="H844" s="275"/>
      <c r="I844" s="1"/>
      <c r="J844" s="1"/>
      <c r="K844" s="1"/>
      <c r="L844" s="275"/>
      <c r="M844" s="1"/>
      <c r="N844" s="1"/>
    </row>
    <row r="845" spans="1:14" ht="15">
      <c r="A845">
        <v>855</v>
      </c>
      <c r="B845" s="1"/>
      <c r="C845" s="1"/>
      <c r="D845" s="8">
        <v>2354</v>
      </c>
      <c r="E845" s="1"/>
      <c r="F845" s="1"/>
      <c r="G845" s="1"/>
      <c r="H845" s="275"/>
      <c r="I845" s="1"/>
      <c r="J845" s="1"/>
      <c r="K845" s="1"/>
      <c r="L845" s="275"/>
      <c r="M845" s="1"/>
      <c r="N845" s="1"/>
    </row>
    <row r="846" spans="1:14" ht="15">
      <c r="A846">
        <v>856</v>
      </c>
      <c r="B846" s="1"/>
      <c r="C846" s="1"/>
      <c r="D846" s="8">
        <v>2355</v>
      </c>
      <c r="E846" s="1"/>
      <c r="F846" s="1"/>
      <c r="G846" s="1"/>
      <c r="H846" s="275"/>
      <c r="I846" s="1"/>
      <c r="J846" s="1"/>
      <c r="K846" s="1"/>
      <c r="L846" s="275"/>
      <c r="M846" s="1"/>
      <c r="N846" s="1"/>
    </row>
    <row r="847" spans="1:14" ht="15">
      <c r="A847">
        <v>857</v>
      </c>
      <c r="B847" s="1"/>
      <c r="C847" s="1"/>
      <c r="D847" s="8">
        <v>2356</v>
      </c>
      <c r="E847" s="1"/>
      <c r="F847" s="1"/>
      <c r="G847" s="1"/>
      <c r="H847" s="275"/>
      <c r="I847" s="1"/>
      <c r="J847" s="1"/>
      <c r="K847" s="1"/>
      <c r="L847" s="275"/>
      <c r="M847" s="1"/>
      <c r="N847" s="1"/>
    </row>
    <row r="848" spans="1:14" ht="15">
      <c r="A848">
        <v>858</v>
      </c>
      <c r="B848" s="1"/>
      <c r="C848" s="1"/>
      <c r="D848" s="8">
        <v>2357</v>
      </c>
      <c r="E848" s="1"/>
      <c r="F848" s="1"/>
      <c r="G848" s="1"/>
      <c r="H848" s="275"/>
      <c r="I848" s="1"/>
      <c r="J848" s="1"/>
      <c r="K848" s="1"/>
      <c r="L848" s="275"/>
      <c r="M848" s="1"/>
      <c r="N848" s="1"/>
    </row>
    <row r="849" spans="1:14" ht="15">
      <c r="A849">
        <v>859</v>
      </c>
      <c r="B849" s="1"/>
      <c r="C849" s="1"/>
      <c r="D849" s="8">
        <v>2358</v>
      </c>
      <c r="E849" s="1"/>
      <c r="F849" s="1"/>
      <c r="G849" s="1"/>
      <c r="H849" s="275"/>
      <c r="I849" s="1"/>
      <c r="J849" s="1"/>
      <c r="K849" s="1"/>
      <c r="L849" s="275"/>
      <c r="M849" s="1"/>
      <c r="N849" s="1"/>
    </row>
    <row r="850" spans="1:14" ht="15">
      <c r="A850">
        <v>860</v>
      </c>
      <c r="B850" s="1"/>
      <c r="C850" s="1"/>
      <c r="D850" s="8">
        <v>2359</v>
      </c>
      <c r="E850" s="1"/>
      <c r="F850" s="1"/>
      <c r="G850" s="1"/>
      <c r="H850" s="275"/>
      <c r="I850" s="1"/>
      <c r="J850" s="1"/>
      <c r="K850" s="1"/>
      <c r="L850" s="275"/>
      <c r="M850" s="1"/>
      <c r="N850" s="1"/>
    </row>
    <row r="851" spans="1:14" ht="15">
      <c r="A851">
        <v>861</v>
      </c>
      <c r="B851" s="1"/>
      <c r="C851" s="1"/>
      <c r="D851" s="8">
        <v>2360</v>
      </c>
      <c r="E851" s="1"/>
      <c r="F851" s="1"/>
      <c r="G851" s="1"/>
      <c r="H851" s="275"/>
      <c r="I851" s="1"/>
      <c r="J851" s="1"/>
      <c r="K851" s="1"/>
      <c r="L851" s="275"/>
      <c r="M851" s="1"/>
      <c r="N851" s="1"/>
    </row>
    <row r="852" spans="1:14" ht="15">
      <c r="A852">
        <v>862</v>
      </c>
      <c r="B852" s="1"/>
      <c r="C852" s="1"/>
      <c r="D852" s="8">
        <v>2361</v>
      </c>
      <c r="E852" s="1"/>
      <c r="F852" s="1"/>
      <c r="G852" s="1"/>
      <c r="H852" s="275"/>
      <c r="I852" s="1"/>
      <c r="J852" s="1"/>
      <c r="K852" s="1"/>
      <c r="L852" s="275"/>
      <c r="M852" s="1"/>
      <c r="N852" s="1"/>
    </row>
    <row r="853" spans="1:14" ht="15">
      <c r="A853">
        <v>863</v>
      </c>
      <c r="B853" s="1"/>
      <c r="C853" s="1"/>
      <c r="D853" s="8">
        <v>2362</v>
      </c>
      <c r="E853" s="1"/>
      <c r="F853" s="1"/>
      <c r="G853" s="1"/>
      <c r="H853" s="275"/>
      <c r="I853" s="1"/>
      <c r="J853" s="1"/>
      <c r="K853" s="1"/>
      <c r="L853" s="275"/>
      <c r="M853" s="1"/>
      <c r="N853" s="1"/>
    </row>
    <row r="854" spans="1:14" ht="15">
      <c r="A854">
        <v>864</v>
      </c>
      <c r="B854" s="1"/>
      <c r="C854" s="1"/>
      <c r="D854" s="8">
        <v>2363</v>
      </c>
      <c r="E854" s="1"/>
      <c r="F854" s="1"/>
      <c r="G854" s="1"/>
      <c r="H854" s="275"/>
      <c r="I854" s="1"/>
      <c r="J854" s="1"/>
      <c r="K854" s="1"/>
      <c r="L854" s="275"/>
      <c r="M854" s="1"/>
      <c r="N854" s="1"/>
    </row>
    <row r="855" spans="1:14" ht="15">
      <c r="A855">
        <v>865</v>
      </c>
      <c r="B855" s="1"/>
      <c r="C855" s="1"/>
      <c r="D855" s="8">
        <v>2364</v>
      </c>
      <c r="E855" s="1"/>
      <c r="F855" s="1"/>
      <c r="G855" s="1"/>
      <c r="H855" s="275"/>
      <c r="I855" s="1"/>
      <c r="J855" s="1"/>
      <c r="K855" s="1"/>
      <c r="L855" s="275"/>
      <c r="M855" s="1"/>
      <c r="N855" s="1"/>
    </row>
    <row r="856" spans="1:14" ht="15">
      <c r="A856">
        <v>866</v>
      </c>
      <c r="B856" s="1"/>
      <c r="C856" s="1"/>
      <c r="D856" s="8">
        <v>2365</v>
      </c>
      <c r="E856" s="1"/>
      <c r="F856" s="1"/>
      <c r="G856" s="1"/>
      <c r="H856" s="275"/>
      <c r="I856" s="1"/>
      <c r="J856" s="1"/>
      <c r="K856" s="1"/>
      <c r="L856" s="275"/>
      <c r="M856" s="1"/>
      <c r="N856" s="1"/>
    </row>
    <row r="857" spans="1:14" ht="15">
      <c r="A857">
        <v>867</v>
      </c>
      <c r="B857" s="1"/>
      <c r="C857" s="1"/>
      <c r="D857" s="8">
        <v>2366</v>
      </c>
      <c r="E857" s="1"/>
      <c r="F857" s="1"/>
      <c r="G857" s="1"/>
      <c r="H857" s="275"/>
      <c r="I857" s="1"/>
      <c r="J857" s="1"/>
      <c r="K857" s="1"/>
      <c r="L857" s="275"/>
      <c r="M857" s="1"/>
      <c r="N857" s="1"/>
    </row>
    <row r="858" spans="1:14" ht="15">
      <c r="A858">
        <v>868</v>
      </c>
      <c r="B858" s="1"/>
      <c r="C858" s="1"/>
      <c r="D858" s="8">
        <v>2367</v>
      </c>
      <c r="E858" s="1"/>
      <c r="F858" s="1"/>
      <c r="G858" s="1"/>
      <c r="H858" s="275"/>
      <c r="I858" s="1"/>
      <c r="J858" s="1"/>
      <c r="K858" s="1"/>
      <c r="L858" s="275"/>
      <c r="M858" s="1"/>
      <c r="N858" s="1"/>
    </row>
    <row r="859" spans="1:14" ht="15">
      <c r="A859">
        <v>869</v>
      </c>
      <c r="B859" s="1"/>
      <c r="C859" s="1"/>
      <c r="D859" s="8">
        <v>2368</v>
      </c>
      <c r="E859" s="1"/>
      <c r="F859" s="1"/>
      <c r="G859" s="1"/>
      <c r="H859" s="275"/>
      <c r="I859" s="1"/>
      <c r="J859" s="1"/>
      <c r="K859" s="1"/>
      <c r="L859" s="275"/>
      <c r="M859" s="1"/>
      <c r="N859" s="1"/>
    </row>
    <row r="860" spans="1:14" ht="15">
      <c r="A860">
        <v>870</v>
      </c>
      <c r="B860" s="1"/>
      <c r="C860" s="1"/>
      <c r="D860" s="8">
        <v>2369</v>
      </c>
      <c r="E860" s="1"/>
      <c r="F860" s="1"/>
      <c r="G860" s="1"/>
      <c r="H860" s="275"/>
      <c r="I860" s="1"/>
      <c r="J860" s="1"/>
      <c r="K860" s="1"/>
      <c r="L860" s="275"/>
      <c r="M860" s="1"/>
      <c r="N860" s="1"/>
    </row>
    <row r="861" spans="1:14" ht="15">
      <c r="A861">
        <v>871</v>
      </c>
      <c r="B861" s="1"/>
      <c r="C861" s="1"/>
      <c r="D861" s="8">
        <v>2370</v>
      </c>
      <c r="E861" s="1"/>
      <c r="F861" s="1"/>
      <c r="G861" s="1"/>
      <c r="H861" s="275"/>
      <c r="I861" s="1"/>
      <c r="J861" s="1"/>
      <c r="K861" s="1"/>
      <c r="L861" s="275"/>
      <c r="M861" s="1"/>
      <c r="N861" s="1"/>
    </row>
    <row r="862" spans="1:14" ht="15">
      <c r="A862">
        <v>872</v>
      </c>
      <c r="B862" s="1"/>
      <c r="C862" s="1"/>
      <c r="D862" s="8">
        <v>2371</v>
      </c>
      <c r="E862" s="1"/>
      <c r="F862" s="1"/>
      <c r="G862" s="1"/>
      <c r="H862" s="275"/>
      <c r="I862" s="1"/>
      <c r="J862" s="1"/>
      <c r="K862" s="1"/>
      <c r="L862" s="275"/>
      <c r="M862" s="1"/>
      <c r="N862" s="1"/>
    </row>
    <row r="863" spans="1:14" ht="15">
      <c r="A863">
        <v>873</v>
      </c>
      <c r="B863" s="1"/>
      <c r="C863" s="1"/>
      <c r="D863" s="8">
        <v>2372</v>
      </c>
      <c r="E863" s="1"/>
      <c r="F863" s="1"/>
      <c r="G863" s="1"/>
      <c r="H863" s="275"/>
      <c r="I863" s="1"/>
      <c r="J863" s="1"/>
      <c r="K863" s="1"/>
      <c r="L863" s="275"/>
      <c r="M863" s="1"/>
      <c r="N863" s="1"/>
    </row>
    <row r="864" spans="1:14" ht="15">
      <c r="A864">
        <v>874</v>
      </c>
      <c r="B864" s="1"/>
      <c r="C864" s="1"/>
      <c r="D864" s="8">
        <v>2373</v>
      </c>
      <c r="E864" s="1"/>
      <c r="F864" s="1"/>
      <c r="G864" s="1"/>
      <c r="H864" s="275"/>
      <c r="I864" s="1"/>
      <c r="J864" s="1"/>
      <c r="K864" s="1"/>
      <c r="L864" s="275"/>
      <c r="M864" s="1"/>
      <c r="N864" s="1"/>
    </row>
    <row r="865" spans="1:14" ht="15">
      <c r="A865">
        <v>875</v>
      </c>
      <c r="B865" s="1"/>
      <c r="C865" s="1"/>
      <c r="D865" s="8">
        <v>2374</v>
      </c>
      <c r="E865" s="1"/>
      <c r="F865" s="1"/>
      <c r="G865" s="1"/>
      <c r="H865" s="275"/>
      <c r="I865" s="1"/>
      <c r="J865" s="1"/>
      <c r="K865" s="1"/>
      <c r="L865" s="275"/>
      <c r="M865" s="1"/>
      <c r="N865" s="1"/>
    </row>
    <row r="866" spans="1:14" ht="15">
      <c r="A866">
        <v>876</v>
      </c>
      <c r="B866" s="1"/>
      <c r="C866" s="1"/>
      <c r="D866" s="8">
        <v>2375</v>
      </c>
      <c r="E866" s="1"/>
      <c r="F866" s="1"/>
      <c r="G866" s="1"/>
      <c r="H866" s="275"/>
      <c r="I866" s="1"/>
      <c r="J866" s="1"/>
      <c r="K866" s="1"/>
      <c r="L866" s="275"/>
      <c r="M866" s="1"/>
      <c r="N866" s="1"/>
    </row>
    <row r="867" spans="1:14" ht="15">
      <c r="A867">
        <v>877</v>
      </c>
      <c r="B867" s="1"/>
      <c r="C867" s="1"/>
      <c r="D867" s="8">
        <v>2376</v>
      </c>
      <c r="E867" s="1"/>
      <c r="F867" s="1"/>
      <c r="G867" s="1"/>
      <c r="H867" s="275"/>
      <c r="I867" s="1"/>
      <c r="J867" s="1"/>
      <c r="K867" s="1"/>
      <c r="L867" s="275"/>
      <c r="M867" s="1"/>
      <c r="N867" s="1"/>
    </row>
    <row r="868" spans="1:14" ht="15">
      <c r="A868">
        <v>878</v>
      </c>
      <c r="B868" s="1"/>
      <c r="C868" s="1"/>
      <c r="D868" s="8">
        <v>2377</v>
      </c>
      <c r="E868" s="1"/>
      <c r="F868" s="1"/>
      <c r="G868" s="1"/>
      <c r="H868" s="275"/>
      <c r="I868" s="1"/>
      <c r="J868" s="1"/>
      <c r="K868" s="1"/>
      <c r="L868" s="275"/>
      <c r="M868" s="1"/>
      <c r="N868" s="1"/>
    </row>
    <row r="869" spans="1:14" ht="15">
      <c r="A869">
        <v>879</v>
      </c>
      <c r="B869" s="1"/>
      <c r="C869" s="1"/>
      <c r="D869" s="8">
        <v>2378</v>
      </c>
      <c r="E869" s="1"/>
      <c r="F869" s="1"/>
      <c r="G869" s="1"/>
      <c r="H869" s="275"/>
      <c r="I869" s="1"/>
      <c r="J869" s="1"/>
      <c r="K869" s="1"/>
      <c r="L869" s="275"/>
      <c r="M869" s="1"/>
      <c r="N869" s="1"/>
    </row>
    <row r="870" spans="1:14" ht="15">
      <c r="A870">
        <v>880</v>
      </c>
      <c r="B870" s="1"/>
      <c r="C870" s="1"/>
      <c r="D870" s="8">
        <v>2379</v>
      </c>
      <c r="E870" s="1"/>
      <c r="F870" s="1"/>
      <c r="G870" s="1"/>
      <c r="H870" s="275"/>
      <c r="I870" s="1"/>
      <c r="J870" s="1"/>
      <c r="K870" s="1"/>
      <c r="L870" s="275"/>
      <c r="M870" s="1"/>
      <c r="N870" s="1"/>
    </row>
    <row r="871" spans="1:14" ht="15">
      <c r="A871">
        <v>881</v>
      </c>
      <c r="B871" s="1"/>
      <c r="C871" s="1"/>
      <c r="D871" s="8">
        <v>2380</v>
      </c>
      <c r="E871" s="1"/>
      <c r="F871" s="1"/>
      <c r="G871" s="1"/>
      <c r="H871" s="275"/>
      <c r="I871" s="1"/>
      <c r="J871" s="1"/>
      <c r="K871" s="1"/>
      <c r="L871" s="275"/>
      <c r="M871" s="1"/>
      <c r="N871" s="1"/>
    </row>
    <row r="872" spans="1:14" ht="15">
      <c r="A872">
        <v>882</v>
      </c>
      <c r="B872" s="1"/>
      <c r="C872" s="1"/>
      <c r="D872" s="8">
        <v>2381</v>
      </c>
      <c r="E872" s="1"/>
      <c r="F872" s="1"/>
      <c r="G872" s="1"/>
      <c r="H872" s="275"/>
      <c r="I872" s="1"/>
      <c r="J872" s="1"/>
      <c r="K872" s="1"/>
      <c r="L872" s="275"/>
      <c r="M872" s="1"/>
      <c r="N872" s="1"/>
    </row>
    <row r="873" spans="1:14" ht="15">
      <c r="A873">
        <v>883</v>
      </c>
      <c r="B873" s="1"/>
      <c r="C873" s="1"/>
      <c r="D873" s="8">
        <v>2382</v>
      </c>
      <c r="E873" s="1"/>
      <c r="F873" s="1"/>
      <c r="G873" s="1"/>
      <c r="H873" s="275"/>
      <c r="I873" s="1"/>
      <c r="J873" s="1"/>
      <c r="K873" s="1"/>
      <c r="L873" s="275"/>
      <c r="M873" s="1"/>
      <c r="N873" s="1"/>
    </row>
    <row r="874" spans="1:14" ht="15">
      <c r="A874">
        <v>884</v>
      </c>
      <c r="B874" s="1"/>
      <c r="C874" s="1"/>
      <c r="D874" s="8">
        <v>2383</v>
      </c>
      <c r="E874" s="1"/>
      <c r="F874" s="1"/>
      <c r="G874" s="1"/>
      <c r="H874" s="275"/>
      <c r="I874" s="1"/>
      <c r="J874" s="1"/>
      <c r="K874" s="1"/>
      <c r="L874" s="275"/>
      <c r="M874" s="1"/>
      <c r="N874" s="1"/>
    </row>
    <row r="875" spans="1:14" ht="15">
      <c r="A875">
        <v>885</v>
      </c>
      <c r="B875" s="1"/>
      <c r="C875" s="1"/>
      <c r="D875" s="8">
        <v>2384</v>
      </c>
      <c r="E875" s="1"/>
      <c r="F875" s="1"/>
      <c r="G875" s="1"/>
      <c r="H875" s="275"/>
      <c r="I875" s="1"/>
      <c r="J875" s="1"/>
      <c r="K875" s="1"/>
      <c r="L875" s="275"/>
      <c r="M875" s="1"/>
      <c r="N875" s="1"/>
    </row>
    <row r="876" spans="1:14" ht="15">
      <c r="A876">
        <v>886</v>
      </c>
      <c r="B876" s="1"/>
      <c r="C876" s="1"/>
      <c r="D876" s="8">
        <v>2385</v>
      </c>
      <c r="E876" s="1"/>
      <c r="F876" s="1"/>
      <c r="G876" s="1"/>
      <c r="H876" s="275"/>
      <c r="I876" s="1"/>
      <c r="J876" s="1"/>
      <c r="K876" s="1"/>
      <c r="L876" s="275"/>
      <c r="M876" s="1"/>
      <c r="N876" s="1"/>
    </row>
    <row r="877" spans="1:14" ht="15">
      <c r="A877">
        <v>887</v>
      </c>
      <c r="B877" s="1"/>
      <c r="C877" s="1"/>
      <c r="D877" s="8">
        <v>2386</v>
      </c>
      <c r="E877" s="1"/>
      <c r="F877" s="1"/>
      <c r="G877" s="1"/>
      <c r="H877" s="275"/>
      <c r="I877" s="1"/>
      <c r="J877" s="1"/>
      <c r="K877" s="1"/>
      <c r="L877" s="275"/>
      <c r="M877" s="1"/>
      <c r="N877" s="1"/>
    </row>
    <row r="878" spans="1:14" ht="15">
      <c r="A878">
        <v>888</v>
      </c>
      <c r="B878" s="1"/>
      <c r="C878" s="1"/>
      <c r="D878" s="8">
        <v>2387</v>
      </c>
      <c r="E878" s="1"/>
      <c r="F878" s="1"/>
      <c r="G878" s="1"/>
      <c r="H878" s="275"/>
      <c r="I878" s="1"/>
      <c r="J878" s="1"/>
      <c r="K878" s="1"/>
      <c r="L878" s="275"/>
      <c r="M878" s="1"/>
      <c r="N878" s="1"/>
    </row>
    <row r="879" spans="1:14" ht="15">
      <c r="A879">
        <v>889</v>
      </c>
      <c r="B879" s="1"/>
      <c r="C879" s="1"/>
      <c r="D879" s="8">
        <v>2388</v>
      </c>
      <c r="E879" s="1"/>
      <c r="F879" s="1"/>
      <c r="G879" s="1"/>
      <c r="H879" s="275"/>
      <c r="I879" s="1"/>
      <c r="J879" s="1"/>
      <c r="K879" s="1"/>
      <c r="L879" s="275"/>
      <c r="M879" s="1"/>
      <c r="N879" s="1"/>
    </row>
    <row r="880" spans="1:14" ht="15">
      <c r="A880">
        <v>890</v>
      </c>
      <c r="B880" s="1"/>
      <c r="C880" s="1"/>
      <c r="D880" s="8">
        <v>2389</v>
      </c>
      <c r="E880" s="1"/>
      <c r="F880" s="1"/>
      <c r="G880" s="1"/>
      <c r="H880" s="275"/>
      <c r="I880" s="1"/>
      <c r="J880" s="1"/>
      <c r="K880" s="1"/>
      <c r="L880" s="275"/>
      <c r="M880" s="1"/>
      <c r="N880" s="1"/>
    </row>
    <row r="881" spans="1:14" ht="15">
      <c r="A881">
        <v>891</v>
      </c>
      <c r="B881" s="1"/>
      <c r="C881" s="1"/>
      <c r="D881" s="8">
        <v>2390</v>
      </c>
      <c r="E881" s="1"/>
      <c r="F881" s="1"/>
      <c r="G881" s="1"/>
      <c r="H881" s="275"/>
      <c r="I881" s="1"/>
      <c r="J881" s="1"/>
      <c r="K881" s="1"/>
      <c r="L881" s="275"/>
      <c r="M881" s="1"/>
      <c r="N881" s="1"/>
    </row>
    <row r="882" spans="1:14" ht="15">
      <c r="A882">
        <v>892</v>
      </c>
      <c r="B882" s="1"/>
      <c r="C882" s="1"/>
      <c r="D882" s="8">
        <v>2391</v>
      </c>
      <c r="E882" s="1"/>
      <c r="F882" s="1"/>
      <c r="G882" s="1"/>
      <c r="H882" s="275"/>
      <c r="I882" s="1"/>
      <c r="J882" s="1"/>
      <c r="K882" s="1"/>
      <c r="L882" s="275"/>
      <c r="M882" s="1"/>
      <c r="N882" s="1"/>
    </row>
    <row r="883" spans="1:14" ht="15">
      <c r="A883">
        <v>893</v>
      </c>
      <c r="B883" s="1"/>
      <c r="C883" s="1"/>
      <c r="D883" s="8">
        <v>2392</v>
      </c>
      <c r="E883" s="1"/>
      <c r="F883" s="1"/>
      <c r="G883" s="1"/>
      <c r="H883" s="275"/>
      <c r="I883" s="1"/>
      <c r="J883" s="1"/>
      <c r="K883" s="1"/>
      <c r="L883" s="275"/>
      <c r="M883" s="1"/>
      <c r="N883" s="1"/>
    </row>
    <row r="884" spans="1:14" ht="15">
      <c r="A884">
        <v>894</v>
      </c>
      <c r="B884" s="1"/>
      <c r="C884" s="1"/>
      <c r="D884" s="8">
        <v>2393</v>
      </c>
      <c r="E884" s="1"/>
      <c r="F884" s="1"/>
      <c r="G884" s="1"/>
      <c r="H884" s="275"/>
      <c r="I884" s="1"/>
      <c r="J884" s="1"/>
      <c r="K884" s="1"/>
      <c r="L884" s="275"/>
      <c r="M884" s="1"/>
      <c r="N884" s="1"/>
    </row>
    <row r="885" spans="1:14" ht="15">
      <c r="A885">
        <v>895</v>
      </c>
      <c r="B885" s="1"/>
      <c r="C885" s="1"/>
      <c r="D885" s="8">
        <v>2394</v>
      </c>
      <c r="E885" s="1"/>
      <c r="F885" s="1"/>
      <c r="G885" s="1"/>
      <c r="H885" s="275"/>
      <c r="I885" s="1"/>
      <c r="J885" s="1"/>
      <c r="K885" s="1"/>
      <c r="L885" s="275"/>
      <c r="M885" s="1"/>
      <c r="N885" s="1"/>
    </row>
    <row r="886" spans="1:14" ht="15">
      <c r="A886">
        <v>896</v>
      </c>
      <c r="B886" s="1"/>
      <c r="C886" s="1"/>
      <c r="D886" s="8">
        <v>2395</v>
      </c>
      <c r="E886" s="1"/>
      <c r="F886" s="1"/>
      <c r="G886" s="1"/>
      <c r="H886" s="275"/>
      <c r="I886" s="1"/>
      <c r="J886" s="1"/>
      <c r="K886" s="1"/>
      <c r="L886" s="275"/>
      <c r="M886" s="1"/>
      <c r="N886" s="1"/>
    </row>
    <row r="887" spans="1:14" ht="15">
      <c r="A887">
        <v>897</v>
      </c>
      <c r="B887" s="1"/>
      <c r="C887" s="1"/>
      <c r="D887" s="8">
        <v>2396</v>
      </c>
      <c r="E887" s="1"/>
      <c r="F887" s="1"/>
      <c r="G887" s="1"/>
      <c r="H887" s="275"/>
      <c r="I887" s="1"/>
      <c r="J887" s="1"/>
      <c r="K887" s="1"/>
      <c r="L887" s="275"/>
      <c r="M887" s="1"/>
      <c r="N887" s="1"/>
    </row>
    <row r="888" spans="1:14" ht="15">
      <c r="A888">
        <v>898</v>
      </c>
      <c r="B888" s="1"/>
      <c r="C888" s="1"/>
      <c r="D888" s="8">
        <v>2397</v>
      </c>
      <c r="E888" s="1"/>
      <c r="F888" s="1"/>
      <c r="G888" s="1"/>
      <c r="H888" s="275"/>
      <c r="I888" s="1"/>
      <c r="J888" s="1"/>
      <c r="K888" s="1"/>
      <c r="L888" s="275"/>
      <c r="M888" s="1"/>
      <c r="N888" s="1"/>
    </row>
    <row r="889" spans="1:14" ht="15">
      <c r="A889">
        <v>899</v>
      </c>
      <c r="B889" s="1"/>
      <c r="C889" s="1"/>
      <c r="D889" s="8">
        <v>2398</v>
      </c>
      <c r="E889" s="1"/>
      <c r="F889" s="1"/>
      <c r="G889" s="1"/>
      <c r="H889" s="275"/>
      <c r="I889" s="1"/>
      <c r="J889" s="1"/>
      <c r="K889" s="1"/>
      <c r="L889" s="275"/>
      <c r="M889" s="1"/>
      <c r="N889" s="1"/>
    </row>
    <row r="890" spans="1:14" ht="15">
      <c r="A890">
        <v>900</v>
      </c>
      <c r="B890" s="1"/>
      <c r="C890" s="1"/>
      <c r="D890" s="8">
        <v>2399</v>
      </c>
      <c r="E890" s="1"/>
      <c r="F890" s="1"/>
      <c r="G890" s="1"/>
      <c r="H890" s="275"/>
      <c r="I890" s="1"/>
      <c r="J890" s="1"/>
      <c r="K890" s="1"/>
      <c r="L890" s="275"/>
      <c r="M890" s="1"/>
      <c r="N890" s="1"/>
    </row>
    <row r="891" spans="1:14" ht="15">
      <c r="A891">
        <v>901</v>
      </c>
      <c r="B891" s="1"/>
      <c r="C891" s="1"/>
      <c r="D891" s="8">
        <v>2400</v>
      </c>
      <c r="E891" s="1"/>
      <c r="F891" s="1"/>
      <c r="G891" s="1"/>
      <c r="H891" s="275"/>
      <c r="I891" s="1"/>
      <c r="J891" s="1"/>
      <c r="K891" s="1"/>
      <c r="L891" s="275"/>
      <c r="M891" s="1"/>
      <c r="N891" s="1"/>
    </row>
    <row r="892" spans="1:14" ht="15">
      <c r="A892">
        <v>902</v>
      </c>
      <c r="B892" s="1"/>
      <c r="C892" s="1"/>
      <c r="D892" s="8">
        <v>2401</v>
      </c>
      <c r="E892" s="1"/>
      <c r="F892" s="1"/>
      <c r="G892" s="1"/>
      <c r="H892" s="275"/>
      <c r="I892" s="1"/>
      <c r="J892" s="1"/>
      <c r="K892" s="1"/>
      <c r="L892" s="275"/>
      <c r="M892" s="1"/>
      <c r="N892" s="1"/>
    </row>
    <row r="893" spans="1:14" ht="15">
      <c r="A893">
        <v>903</v>
      </c>
      <c r="B893" s="1"/>
      <c r="C893" s="1"/>
      <c r="D893" s="8">
        <v>2402</v>
      </c>
      <c r="E893" s="1"/>
      <c r="F893" s="1"/>
      <c r="G893" s="1"/>
      <c r="H893" s="275"/>
      <c r="I893" s="1"/>
      <c r="J893" s="1"/>
      <c r="K893" s="1"/>
      <c r="L893" s="275"/>
      <c r="M893" s="1"/>
      <c r="N893" s="1"/>
    </row>
    <row r="894" spans="1:14" ht="15">
      <c r="A894">
        <v>904</v>
      </c>
      <c r="B894" s="1"/>
      <c r="C894" s="1"/>
      <c r="D894" s="8">
        <v>2403</v>
      </c>
      <c r="E894" s="1"/>
      <c r="F894" s="1"/>
      <c r="G894" s="1"/>
      <c r="H894" s="275"/>
      <c r="I894" s="1"/>
      <c r="J894" s="1"/>
      <c r="K894" s="1"/>
      <c r="L894" s="275"/>
      <c r="M894" s="1"/>
      <c r="N894" s="1"/>
    </row>
    <row r="895" spans="1:14" ht="15">
      <c r="A895">
        <v>905</v>
      </c>
      <c r="B895" s="1"/>
      <c r="C895" s="1"/>
      <c r="D895" s="8">
        <v>2404</v>
      </c>
      <c r="E895" s="1"/>
      <c r="F895" s="1"/>
      <c r="G895" s="1"/>
      <c r="H895" s="275"/>
      <c r="I895" s="1"/>
      <c r="J895" s="1"/>
      <c r="K895" s="1"/>
      <c r="L895" s="275"/>
      <c r="M895" s="1"/>
      <c r="N895" s="1"/>
    </row>
    <row r="896" spans="1:14" ht="15">
      <c r="A896">
        <v>906</v>
      </c>
      <c r="B896" s="1"/>
      <c r="C896" s="1"/>
      <c r="D896" s="8">
        <v>2405</v>
      </c>
      <c r="E896" s="1"/>
      <c r="F896" s="1"/>
      <c r="G896" s="1"/>
      <c r="H896" s="275"/>
      <c r="I896" s="1"/>
      <c r="J896" s="1"/>
      <c r="K896" s="1"/>
      <c r="L896" s="275"/>
      <c r="M896" s="1"/>
      <c r="N896" s="1"/>
    </row>
    <row r="897" spans="1:14" ht="15">
      <c r="A897">
        <v>907</v>
      </c>
      <c r="B897" s="1"/>
      <c r="C897" s="1"/>
      <c r="D897" s="8">
        <v>2406</v>
      </c>
      <c r="E897" s="1"/>
      <c r="F897" s="1"/>
      <c r="G897" s="1"/>
      <c r="H897" s="275"/>
      <c r="I897" s="1"/>
      <c r="J897" s="1"/>
      <c r="K897" s="1"/>
      <c r="L897" s="275"/>
      <c r="M897" s="1"/>
      <c r="N897" s="1"/>
    </row>
    <row r="898" spans="1:14" ht="15">
      <c r="A898">
        <v>908</v>
      </c>
      <c r="B898" s="1"/>
      <c r="C898" s="1"/>
      <c r="D898" s="8">
        <v>2407</v>
      </c>
      <c r="E898" s="1"/>
      <c r="F898" s="1"/>
      <c r="G898" s="1"/>
      <c r="H898" s="275"/>
      <c r="I898" s="1"/>
      <c r="J898" s="1"/>
      <c r="K898" s="1"/>
      <c r="L898" s="275"/>
      <c r="M898" s="1"/>
      <c r="N898" s="1"/>
    </row>
    <row r="899" spans="1:14" ht="15">
      <c r="A899">
        <v>909</v>
      </c>
      <c r="B899" s="1"/>
      <c r="C899" s="1"/>
      <c r="D899" s="8">
        <v>2408</v>
      </c>
      <c r="E899" s="1"/>
      <c r="F899" s="1"/>
      <c r="G899" s="1"/>
      <c r="H899" s="275"/>
      <c r="I899" s="1"/>
      <c r="J899" s="1"/>
      <c r="K899" s="1"/>
      <c r="L899" s="275"/>
      <c r="M899" s="1"/>
      <c r="N899" s="1"/>
    </row>
    <row r="900" spans="1:14" ht="15">
      <c r="A900">
        <v>910</v>
      </c>
      <c r="B900" s="1"/>
      <c r="C900" s="1"/>
      <c r="D900" s="8">
        <v>2409</v>
      </c>
      <c r="E900" s="1"/>
      <c r="F900" s="1"/>
      <c r="G900" s="1"/>
      <c r="H900" s="275"/>
      <c r="I900" s="1"/>
      <c r="J900" s="1"/>
      <c r="K900" s="1"/>
      <c r="L900" s="275"/>
      <c r="M900" s="1"/>
      <c r="N900" s="1"/>
    </row>
    <row r="901" spans="1:14" ht="15">
      <c r="A901">
        <v>911</v>
      </c>
      <c r="B901" s="1"/>
      <c r="C901" s="1"/>
      <c r="D901" s="8">
        <v>2410</v>
      </c>
      <c r="E901" s="1"/>
      <c r="F901" s="1"/>
      <c r="G901" s="1"/>
      <c r="H901" s="275"/>
      <c r="I901" s="1"/>
      <c r="J901" s="1"/>
      <c r="K901" s="1"/>
      <c r="L901" s="275"/>
      <c r="M901" s="1"/>
      <c r="N901" s="1"/>
    </row>
    <row r="902" spans="1:14" ht="15">
      <c r="A902">
        <v>912</v>
      </c>
      <c r="B902" s="1"/>
      <c r="C902" s="1"/>
      <c r="D902" s="8">
        <v>2411</v>
      </c>
      <c r="E902" s="1"/>
      <c r="F902" s="1"/>
      <c r="G902" s="1"/>
      <c r="H902" s="275"/>
      <c r="I902" s="1"/>
      <c r="J902" s="1"/>
      <c r="K902" s="1"/>
      <c r="L902" s="275"/>
      <c r="M902" s="1"/>
      <c r="N902" s="1"/>
    </row>
    <row r="903" spans="1:14" ht="15">
      <c r="A903">
        <v>913</v>
      </c>
      <c r="B903" s="1"/>
      <c r="C903" s="1"/>
      <c r="D903" s="8">
        <v>2412</v>
      </c>
      <c r="E903" s="1"/>
      <c r="F903" s="1"/>
      <c r="G903" s="1"/>
      <c r="H903" s="275"/>
      <c r="I903" s="1"/>
      <c r="J903" s="1"/>
      <c r="K903" s="1"/>
      <c r="L903" s="275"/>
      <c r="M903" s="1"/>
      <c r="N903" s="1"/>
    </row>
    <row r="904" spans="1:14" ht="15">
      <c r="A904">
        <v>914</v>
      </c>
      <c r="B904" s="1"/>
      <c r="C904" s="1"/>
      <c r="D904" s="8">
        <v>2413</v>
      </c>
      <c r="E904" s="1"/>
      <c r="F904" s="1"/>
      <c r="G904" s="1"/>
      <c r="H904" s="275"/>
      <c r="I904" s="1"/>
      <c r="J904" s="1"/>
      <c r="K904" s="1"/>
      <c r="L904" s="275"/>
      <c r="M904" s="1"/>
      <c r="N904" s="1"/>
    </row>
    <row r="905" spans="1:14" ht="15">
      <c r="A905">
        <v>915</v>
      </c>
      <c r="B905" s="1"/>
      <c r="C905" s="1"/>
      <c r="D905" s="8">
        <v>2414</v>
      </c>
      <c r="E905" s="1"/>
      <c r="F905" s="1"/>
      <c r="G905" s="1"/>
      <c r="H905" s="275"/>
      <c r="I905" s="1"/>
      <c r="J905" s="1"/>
      <c r="K905" s="1"/>
      <c r="L905" s="275"/>
      <c r="M905" s="1"/>
      <c r="N905" s="1"/>
    </row>
    <row r="906" spans="1:14" ht="15">
      <c r="A906">
        <v>916</v>
      </c>
      <c r="B906" s="1"/>
      <c r="C906" s="1"/>
      <c r="D906" s="8">
        <v>2415</v>
      </c>
      <c r="E906" s="1"/>
      <c r="F906" s="1"/>
      <c r="G906" s="1"/>
      <c r="H906" s="275"/>
      <c r="I906" s="1"/>
      <c r="J906" s="1"/>
      <c r="K906" s="1"/>
      <c r="L906" s="275"/>
      <c r="M906" s="1"/>
      <c r="N906" s="1"/>
    </row>
    <row r="907" spans="1:14" ht="15">
      <c r="A907">
        <v>917</v>
      </c>
      <c r="B907" s="1"/>
      <c r="C907" s="1"/>
      <c r="D907" s="8">
        <v>2416</v>
      </c>
      <c r="E907" s="1"/>
      <c r="F907" s="1"/>
      <c r="G907" s="1"/>
      <c r="H907" s="275"/>
      <c r="I907" s="1"/>
      <c r="J907" s="1"/>
      <c r="K907" s="1"/>
      <c r="L907" s="275"/>
      <c r="M907" s="1"/>
      <c r="N907" s="1"/>
    </row>
    <row r="908" spans="1:14" ht="15">
      <c r="A908">
        <v>918</v>
      </c>
      <c r="B908" s="1"/>
      <c r="C908" s="1"/>
      <c r="D908" s="8">
        <v>2417</v>
      </c>
      <c r="E908" s="1"/>
      <c r="F908" s="1"/>
      <c r="G908" s="1"/>
      <c r="H908" s="275"/>
      <c r="I908" s="1"/>
      <c r="J908" s="1"/>
      <c r="K908" s="1"/>
      <c r="L908" s="275"/>
      <c r="M908" s="1"/>
      <c r="N908" s="1"/>
    </row>
    <row r="909" spans="1:14" ht="15">
      <c r="A909">
        <v>919</v>
      </c>
      <c r="B909" s="1"/>
      <c r="C909" s="1"/>
      <c r="D909" s="8">
        <v>2418</v>
      </c>
      <c r="E909" s="1"/>
      <c r="F909" s="1"/>
      <c r="G909" s="1"/>
      <c r="H909" s="275"/>
      <c r="I909" s="1"/>
      <c r="J909" s="1"/>
      <c r="K909" s="1"/>
      <c r="L909" s="275"/>
      <c r="M909" s="1"/>
      <c r="N909" s="1"/>
    </row>
    <row r="910" spans="1:14" ht="15">
      <c r="A910">
        <v>920</v>
      </c>
      <c r="B910" s="1"/>
      <c r="C910" s="1"/>
      <c r="D910" s="8">
        <v>2419</v>
      </c>
      <c r="E910" s="1"/>
      <c r="F910" s="1"/>
      <c r="G910" s="1"/>
      <c r="H910" s="275"/>
      <c r="I910" s="1"/>
      <c r="J910" s="1"/>
      <c r="K910" s="1"/>
      <c r="L910" s="275"/>
      <c r="M910" s="1"/>
      <c r="N910" s="1"/>
    </row>
    <row r="911" spans="1:14" ht="15">
      <c r="A911">
        <v>921</v>
      </c>
      <c r="B911" s="1"/>
      <c r="C911" s="1"/>
      <c r="D911" s="8">
        <v>2420</v>
      </c>
      <c r="E911" s="1"/>
      <c r="F911" s="1"/>
      <c r="G911" s="1"/>
      <c r="H911" s="275"/>
      <c r="I911" s="1"/>
      <c r="J911" s="1"/>
      <c r="K911" s="1"/>
      <c r="L911" s="275"/>
      <c r="M911" s="1"/>
      <c r="N911" s="1"/>
    </row>
    <row r="912" spans="1:14" ht="15">
      <c r="A912">
        <v>922</v>
      </c>
      <c r="B912" s="1"/>
      <c r="C912" s="1"/>
      <c r="D912" s="8">
        <v>2421</v>
      </c>
      <c r="E912" s="1"/>
      <c r="F912" s="1"/>
      <c r="G912" s="1"/>
      <c r="H912" s="275"/>
      <c r="I912" s="1"/>
      <c r="J912" s="1"/>
      <c r="K912" s="1"/>
      <c r="L912" s="275"/>
      <c r="M912" s="1"/>
      <c r="N912" s="1"/>
    </row>
    <row r="913" spans="1:14" ht="15">
      <c r="A913">
        <v>923</v>
      </c>
      <c r="B913" s="1"/>
      <c r="C913" s="1"/>
      <c r="D913" s="8">
        <v>2422</v>
      </c>
      <c r="E913" s="1"/>
      <c r="F913" s="1"/>
      <c r="G913" s="1"/>
      <c r="H913" s="275"/>
      <c r="I913" s="1"/>
      <c r="J913" s="1"/>
      <c r="K913" s="1"/>
      <c r="L913" s="275"/>
      <c r="M913" s="1"/>
      <c r="N913" s="1"/>
    </row>
    <row r="914" spans="1:14" ht="15">
      <c r="A914">
        <v>924</v>
      </c>
      <c r="B914" s="1"/>
      <c r="C914" s="1"/>
      <c r="D914" s="8">
        <v>2423</v>
      </c>
      <c r="E914" s="1"/>
      <c r="F914" s="1"/>
      <c r="G914" s="1"/>
      <c r="H914" s="275"/>
      <c r="I914" s="1"/>
      <c r="J914" s="1"/>
      <c r="K914" s="1"/>
      <c r="L914" s="275"/>
      <c r="M914" s="1"/>
      <c r="N914" s="1"/>
    </row>
    <row r="915" spans="1:14" ht="15">
      <c r="A915">
        <v>925</v>
      </c>
      <c r="B915" s="1"/>
      <c r="C915" s="1"/>
      <c r="D915" s="8">
        <v>2424</v>
      </c>
      <c r="E915" s="1"/>
      <c r="F915" s="1"/>
      <c r="G915" s="1"/>
      <c r="H915" s="275"/>
      <c r="I915" s="1"/>
      <c r="J915" s="1"/>
      <c r="K915" s="1"/>
      <c r="L915" s="275"/>
      <c r="M915" s="1"/>
      <c r="N915" s="1"/>
    </row>
    <row r="916" spans="1:14" ht="15">
      <c r="A916">
        <v>926</v>
      </c>
      <c r="B916" s="1"/>
      <c r="C916" s="1"/>
      <c r="D916" s="8">
        <v>2425</v>
      </c>
      <c r="E916" s="1"/>
      <c r="F916" s="1"/>
      <c r="G916" s="1"/>
      <c r="H916" s="275"/>
      <c r="I916" s="1"/>
      <c r="J916" s="1"/>
      <c r="K916" s="1"/>
      <c r="L916" s="275"/>
      <c r="M916" s="1"/>
      <c r="N916" s="1"/>
    </row>
    <row r="917" spans="1:14" ht="15">
      <c r="A917">
        <v>927</v>
      </c>
      <c r="B917" s="1"/>
      <c r="C917" s="1"/>
      <c r="D917" s="8">
        <v>2426</v>
      </c>
      <c r="E917" s="1"/>
      <c r="F917" s="1"/>
      <c r="G917" s="1"/>
      <c r="H917" s="275"/>
      <c r="I917" s="1"/>
      <c r="J917" s="1"/>
      <c r="K917" s="1"/>
      <c r="L917" s="275"/>
      <c r="M917" s="1"/>
      <c r="N917" s="1"/>
    </row>
    <row r="918" spans="1:14" ht="15">
      <c r="A918">
        <v>928</v>
      </c>
      <c r="B918" s="1"/>
      <c r="C918" s="1"/>
      <c r="D918" s="8">
        <v>2427</v>
      </c>
      <c r="E918" s="1"/>
      <c r="F918" s="1"/>
      <c r="G918" s="1"/>
      <c r="H918" s="275"/>
      <c r="I918" s="1"/>
      <c r="J918" s="1"/>
      <c r="K918" s="1"/>
      <c r="L918" s="275"/>
      <c r="M918" s="1"/>
      <c r="N918" s="1"/>
    </row>
    <row r="919" spans="1:14" ht="15">
      <c r="A919">
        <v>929</v>
      </c>
      <c r="B919" s="1"/>
      <c r="C919" s="1"/>
      <c r="D919" s="8">
        <v>2428</v>
      </c>
      <c r="E919" s="1"/>
      <c r="F919" s="1"/>
      <c r="G919" s="1"/>
      <c r="H919" s="275"/>
      <c r="I919" s="1"/>
      <c r="J919" s="1"/>
      <c r="K919" s="1"/>
      <c r="L919" s="275"/>
      <c r="M919" s="1"/>
      <c r="N919" s="1"/>
    </row>
    <row r="920" spans="1:14" ht="15">
      <c r="A920">
        <v>930</v>
      </c>
      <c r="B920" s="1"/>
      <c r="C920" s="1"/>
      <c r="D920" s="8">
        <v>2429</v>
      </c>
      <c r="E920" s="1"/>
      <c r="F920" s="1"/>
      <c r="G920" s="1"/>
      <c r="H920" s="275"/>
      <c r="I920" s="1"/>
      <c r="J920" s="1"/>
      <c r="K920" s="1"/>
      <c r="L920" s="275"/>
      <c r="M920" s="1"/>
      <c r="N920" s="1"/>
    </row>
    <row r="921" spans="1:14" ht="15">
      <c r="A921">
        <v>931</v>
      </c>
      <c r="B921" s="1"/>
      <c r="C921" s="1"/>
      <c r="D921" s="8">
        <v>2430</v>
      </c>
      <c r="E921" s="1"/>
      <c r="F921" s="1"/>
      <c r="G921" s="1"/>
      <c r="H921" s="275"/>
      <c r="I921" s="1"/>
      <c r="J921" s="1"/>
      <c r="K921" s="1"/>
      <c r="L921" s="275"/>
      <c r="M921" s="1"/>
      <c r="N921" s="1"/>
    </row>
    <row r="922" spans="1:14" ht="15">
      <c r="A922">
        <v>932</v>
      </c>
      <c r="B922" s="1"/>
      <c r="C922" s="1"/>
      <c r="D922" s="8">
        <v>2431</v>
      </c>
      <c r="E922" s="1"/>
      <c r="F922" s="1"/>
      <c r="G922" s="1"/>
      <c r="H922" s="275"/>
      <c r="I922" s="1"/>
      <c r="J922" s="1"/>
      <c r="K922" s="1"/>
      <c r="L922" s="275"/>
      <c r="M922" s="1"/>
      <c r="N922" s="1"/>
    </row>
    <row r="923" spans="1:14" ht="15">
      <c r="A923">
        <v>933</v>
      </c>
      <c r="B923" s="1"/>
      <c r="C923" s="1"/>
      <c r="D923" s="8">
        <v>2432</v>
      </c>
      <c r="E923" s="1"/>
      <c r="F923" s="1"/>
      <c r="G923" s="1"/>
      <c r="H923" s="275"/>
      <c r="I923" s="1"/>
      <c r="J923" s="1"/>
      <c r="K923" s="1"/>
      <c r="L923" s="275"/>
      <c r="M923" s="1"/>
      <c r="N923" s="1"/>
    </row>
    <row r="924" spans="1:14" ht="15">
      <c r="A924">
        <v>934</v>
      </c>
      <c r="B924" s="1"/>
      <c r="C924" s="1"/>
      <c r="D924" s="8">
        <v>2433</v>
      </c>
      <c r="E924" s="1"/>
      <c r="F924" s="1"/>
      <c r="G924" s="1"/>
      <c r="H924" s="275"/>
      <c r="I924" s="1"/>
      <c r="J924" s="1"/>
      <c r="K924" s="1"/>
      <c r="L924" s="275"/>
      <c r="M924" s="1"/>
      <c r="N924" s="1"/>
    </row>
    <row r="925" spans="1:14" ht="15">
      <c r="A925">
        <v>935</v>
      </c>
      <c r="B925" s="1"/>
      <c r="C925" s="1"/>
      <c r="D925" s="8">
        <v>2434</v>
      </c>
      <c r="E925" s="1"/>
      <c r="F925" s="1"/>
      <c r="G925" s="1"/>
      <c r="H925" s="275"/>
      <c r="I925" s="1"/>
      <c r="J925" s="1"/>
      <c r="K925" s="1"/>
      <c r="L925" s="275"/>
      <c r="M925" s="1"/>
      <c r="N925" s="1"/>
    </row>
    <row r="926" spans="1:14" ht="15">
      <c r="A926">
        <v>936</v>
      </c>
      <c r="B926" s="1"/>
      <c r="C926" s="1"/>
      <c r="D926" s="8">
        <v>2435</v>
      </c>
      <c r="E926" s="1"/>
      <c r="F926" s="1"/>
      <c r="G926" s="1"/>
      <c r="H926" s="275"/>
      <c r="I926" s="1"/>
      <c r="J926" s="1"/>
      <c r="K926" s="1"/>
      <c r="L926" s="275"/>
      <c r="M926" s="1"/>
      <c r="N926" s="1"/>
    </row>
    <row r="927" spans="1:14" ht="15">
      <c r="A927">
        <v>937</v>
      </c>
      <c r="B927" s="1"/>
      <c r="C927" s="1"/>
      <c r="D927" s="8">
        <v>2436</v>
      </c>
      <c r="E927" s="1"/>
      <c r="F927" s="1"/>
      <c r="G927" s="1"/>
      <c r="H927" s="275"/>
      <c r="I927" s="1"/>
      <c r="J927" s="1"/>
      <c r="K927" s="1"/>
      <c r="L927" s="275"/>
      <c r="M927" s="1"/>
      <c r="N927" s="1"/>
    </row>
    <row r="928" spans="1:14" ht="15">
      <c r="A928">
        <v>938</v>
      </c>
      <c r="B928" s="1"/>
      <c r="C928" s="1"/>
      <c r="D928" s="8">
        <v>2437</v>
      </c>
      <c r="E928" s="1"/>
      <c r="F928" s="1"/>
      <c r="G928" s="1"/>
      <c r="H928" s="275"/>
      <c r="I928" s="1"/>
      <c r="J928" s="1"/>
      <c r="K928" s="1"/>
      <c r="L928" s="275"/>
      <c r="M928" s="1"/>
      <c r="N928" s="1"/>
    </row>
    <row r="929" spans="1:14" ht="15">
      <c r="A929">
        <v>939</v>
      </c>
      <c r="B929" s="1"/>
      <c r="C929" s="1"/>
      <c r="D929" s="8">
        <v>2438</v>
      </c>
      <c r="E929" s="1"/>
      <c r="F929" s="1"/>
      <c r="G929" s="1"/>
      <c r="H929" s="275"/>
      <c r="I929" s="1"/>
      <c r="J929" s="1"/>
      <c r="K929" s="1"/>
      <c r="L929" s="275"/>
      <c r="M929" s="1"/>
      <c r="N929" s="1"/>
    </row>
    <row r="930" spans="1:14" ht="15">
      <c r="A930">
        <v>940</v>
      </c>
      <c r="B930" s="1"/>
      <c r="C930" s="1"/>
      <c r="D930" s="8">
        <v>2439</v>
      </c>
      <c r="E930" s="1"/>
      <c r="F930" s="1"/>
      <c r="G930" s="1"/>
      <c r="H930" s="275"/>
      <c r="I930" s="1"/>
      <c r="J930" s="1"/>
      <c r="K930" s="1"/>
      <c r="L930" s="275"/>
      <c r="M930" s="1"/>
      <c r="N930" s="1"/>
    </row>
    <row r="931" spans="1:14" ht="15">
      <c r="A931">
        <v>941</v>
      </c>
      <c r="B931" s="1"/>
      <c r="C931" s="1"/>
      <c r="D931" s="8">
        <v>2440</v>
      </c>
      <c r="E931" s="1"/>
      <c r="F931" s="1"/>
      <c r="G931" s="1"/>
      <c r="H931" s="275"/>
      <c r="I931" s="1"/>
      <c r="J931" s="1"/>
      <c r="K931" s="1"/>
      <c r="L931" s="275"/>
      <c r="M931" s="1"/>
      <c r="N931" s="1"/>
    </row>
    <row r="932" spans="1:14" ht="15">
      <c r="A932">
        <v>942</v>
      </c>
      <c r="B932" s="1"/>
      <c r="C932" s="1"/>
      <c r="D932" s="8">
        <v>2441</v>
      </c>
      <c r="E932" s="1"/>
      <c r="F932" s="1"/>
      <c r="G932" s="1"/>
      <c r="H932" s="275"/>
      <c r="I932" s="1"/>
      <c r="J932" s="1"/>
      <c r="K932" s="1"/>
      <c r="L932" s="275"/>
      <c r="M932" s="1"/>
      <c r="N932" s="1"/>
    </row>
    <row r="933" spans="1:14" ht="15">
      <c r="A933">
        <v>943</v>
      </c>
      <c r="B933" s="1"/>
      <c r="C933" s="1"/>
      <c r="D933" s="8">
        <v>2442</v>
      </c>
      <c r="E933" s="1"/>
      <c r="F933" s="1"/>
      <c r="G933" s="1"/>
      <c r="H933" s="275"/>
      <c r="I933" s="1"/>
      <c r="J933" s="1"/>
      <c r="K933" s="1"/>
      <c r="L933" s="275"/>
      <c r="M933" s="1"/>
      <c r="N933" s="1"/>
    </row>
    <row r="934" spans="1:14" ht="15">
      <c r="A934">
        <v>944</v>
      </c>
      <c r="B934" s="1"/>
      <c r="C934" s="1"/>
      <c r="D934" s="8">
        <v>2443</v>
      </c>
      <c r="E934" s="1"/>
      <c r="F934" s="1"/>
      <c r="G934" s="1"/>
      <c r="H934" s="275"/>
      <c r="I934" s="1"/>
      <c r="J934" s="1"/>
      <c r="K934" s="1"/>
      <c r="L934" s="275"/>
      <c r="M934" s="1"/>
      <c r="N934" s="1"/>
    </row>
    <row r="935" spans="1:14" ht="15">
      <c r="A935">
        <v>945</v>
      </c>
      <c r="B935" s="1"/>
      <c r="C935" s="1"/>
      <c r="D935" s="8">
        <v>2444</v>
      </c>
      <c r="E935" s="1"/>
      <c r="F935" s="1"/>
      <c r="G935" s="1"/>
      <c r="H935" s="275"/>
      <c r="I935" s="1"/>
      <c r="J935" s="1"/>
      <c r="K935" s="1"/>
      <c r="L935" s="275"/>
      <c r="M935" s="1"/>
      <c r="N935" s="1"/>
    </row>
    <row r="936" spans="1:14" ht="15">
      <c r="A936">
        <v>946</v>
      </c>
      <c r="B936" s="1"/>
      <c r="C936" s="1"/>
      <c r="D936" s="8">
        <v>2445</v>
      </c>
      <c r="E936" s="1"/>
      <c r="F936" s="1"/>
      <c r="G936" s="1"/>
      <c r="H936" s="275"/>
      <c r="I936" s="1"/>
      <c r="J936" s="1"/>
      <c r="K936" s="1"/>
      <c r="L936" s="275"/>
      <c r="M936" s="1"/>
      <c r="N936" s="1"/>
    </row>
    <row r="937" spans="1:14" ht="15">
      <c r="A937">
        <v>947</v>
      </c>
      <c r="B937" s="1"/>
      <c r="C937" s="1"/>
      <c r="D937" s="8">
        <v>2446</v>
      </c>
      <c r="E937" s="1"/>
      <c r="F937" s="1"/>
      <c r="G937" s="1"/>
      <c r="H937" s="275"/>
      <c r="I937" s="1"/>
      <c r="J937" s="1"/>
      <c r="K937" s="1"/>
      <c r="L937" s="275"/>
      <c r="M937" s="1"/>
      <c r="N937" s="1"/>
    </row>
    <row r="938" spans="1:14" ht="15">
      <c r="A938">
        <v>948</v>
      </c>
      <c r="B938" s="1"/>
      <c r="C938" s="1"/>
      <c r="D938" s="8">
        <v>2447</v>
      </c>
      <c r="E938" s="1"/>
      <c r="F938" s="1"/>
      <c r="G938" s="1"/>
      <c r="H938" s="275"/>
      <c r="I938" s="1"/>
      <c r="J938" s="1"/>
      <c r="K938" s="1"/>
      <c r="L938" s="275"/>
      <c r="M938" s="1"/>
      <c r="N938" s="1"/>
    </row>
    <row r="939" spans="1:14" ht="15">
      <c r="A939">
        <v>949</v>
      </c>
      <c r="B939" s="1"/>
      <c r="C939" s="1"/>
      <c r="D939" s="8">
        <v>2448</v>
      </c>
      <c r="E939" s="1"/>
      <c r="F939" s="1"/>
      <c r="G939" s="1"/>
      <c r="H939" s="275"/>
      <c r="I939" s="1"/>
      <c r="J939" s="1"/>
      <c r="K939" s="1"/>
      <c r="L939" s="275"/>
      <c r="M939" s="1"/>
      <c r="N939" s="1"/>
    </row>
    <row r="940" spans="1:14" ht="15">
      <c r="A940">
        <v>950</v>
      </c>
      <c r="B940" s="1"/>
      <c r="C940" s="1"/>
      <c r="D940" s="8">
        <v>2449</v>
      </c>
      <c r="E940" s="1"/>
      <c r="F940" s="1"/>
      <c r="G940" s="1"/>
      <c r="H940" s="275"/>
      <c r="I940" s="1"/>
      <c r="J940" s="1"/>
      <c r="K940" s="1"/>
      <c r="L940" s="275"/>
      <c r="M940" s="1"/>
      <c r="N940" s="1"/>
    </row>
    <row r="941" spans="1:14" ht="15">
      <c r="A941">
        <v>951</v>
      </c>
      <c r="B941" s="1"/>
      <c r="C941" s="1"/>
      <c r="D941" s="8">
        <v>2450</v>
      </c>
      <c r="E941" s="1"/>
      <c r="F941" s="1"/>
      <c r="G941" s="1"/>
      <c r="H941" s="275"/>
      <c r="I941" s="1"/>
      <c r="J941" s="1"/>
      <c r="K941" s="1"/>
      <c r="L941" s="275"/>
      <c r="M941" s="1"/>
      <c r="N941" s="1"/>
    </row>
    <row r="942" spans="1:14" ht="15">
      <c r="A942">
        <v>952</v>
      </c>
      <c r="B942" s="1"/>
      <c r="C942" s="1"/>
      <c r="D942" s="8">
        <v>2451</v>
      </c>
      <c r="E942" s="1"/>
      <c r="F942" s="1"/>
      <c r="G942" s="1"/>
      <c r="H942" s="275"/>
      <c r="I942" s="1"/>
      <c r="J942" s="1"/>
      <c r="K942" s="1"/>
      <c r="L942" s="275"/>
      <c r="M942" s="1"/>
      <c r="N942" s="1"/>
    </row>
    <row r="943" spans="1:14" ht="15">
      <c r="A943">
        <v>953</v>
      </c>
      <c r="B943" s="1"/>
      <c r="C943" s="1"/>
      <c r="D943" s="8">
        <v>2452</v>
      </c>
      <c r="E943" s="1"/>
      <c r="F943" s="1"/>
      <c r="G943" s="1"/>
      <c r="H943" s="275"/>
      <c r="I943" s="1"/>
      <c r="J943" s="1"/>
      <c r="K943" s="1"/>
      <c r="L943" s="275"/>
      <c r="M943" s="1"/>
      <c r="N943" s="1"/>
    </row>
    <row r="944" spans="1:14" ht="15">
      <c r="A944">
        <v>954</v>
      </c>
      <c r="B944" s="1"/>
      <c r="C944" s="1"/>
      <c r="D944" s="8">
        <v>2453</v>
      </c>
      <c r="E944" s="1"/>
      <c r="F944" s="1"/>
      <c r="G944" s="1"/>
      <c r="H944" s="275"/>
      <c r="I944" s="1"/>
      <c r="J944" s="1"/>
      <c r="K944" s="1"/>
      <c r="L944" s="275"/>
      <c r="M944" s="1"/>
      <c r="N944" s="1"/>
    </row>
    <row r="945" spans="1:14" ht="15">
      <c r="A945">
        <v>955</v>
      </c>
      <c r="B945" s="1"/>
      <c r="C945" s="1"/>
      <c r="D945" s="8">
        <v>2454</v>
      </c>
      <c r="E945" s="1"/>
      <c r="F945" s="1"/>
      <c r="G945" s="1"/>
      <c r="H945" s="275"/>
      <c r="I945" s="1"/>
      <c r="J945" s="1"/>
      <c r="K945" s="1"/>
      <c r="L945" s="275"/>
      <c r="M945" s="1"/>
      <c r="N945" s="1"/>
    </row>
    <row r="946" spans="1:14" ht="15">
      <c r="A946">
        <v>956</v>
      </c>
      <c r="B946" s="1"/>
      <c r="C946" s="1"/>
      <c r="D946" s="8">
        <v>2455</v>
      </c>
      <c r="E946" s="1"/>
      <c r="F946" s="1"/>
      <c r="G946" s="1"/>
      <c r="H946" s="275"/>
      <c r="I946" s="1"/>
      <c r="J946" s="1"/>
      <c r="K946" s="1"/>
      <c r="L946" s="275"/>
      <c r="M946" s="1"/>
      <c r="N946" s="1"/>
    </row>
    <row r="947" spans="1:14" ht="15">
      <c r="A947">
        <v>957</v>
      </c>
      <c r="B947" s="1"/>
      <c r="C947" s="1"/>
      <c r="D947" s="8">
        <v>2456</v>
      </c>
      <c r="E947" s="1"/>
      <c r="F947" s="1"/>
      <c r="G947" s="1"/>
      <c r="H947" s="275"/>
      <c r="I947" s="1"/>
      <c r="J947" s="1"/>
      <c r="K947" s="1"/>
      <c r="L947" s="275"/>
      <c r="M947" s="1"/>
      <c r="N947" s="1"/>
    </row>
    <row r="948" spans="1:14" ht="15">
      <c r="A948">
        <v>958</v>
      </c>
      <c r="B948" s="1"/>
      <c r="C948" s="1"/>
      <c r="D948" s="8">
        <v>2457</v>
      </c>
      <c r="E948" s="1"/>
      <c r="F948" s="1"/>
      <c r="G948" s="1"/>
      <c r="H948" s="275"/>
      <c r="I948" s="1"/>
      <c r="J948" s="1"/>
      <c r="K948" s="1"/>
      <c r="L948" s="275"/>
      <c r="M948" s="1"/>
      <c r="N948" s="1"/>
    </row>
    <row r="949" spans="1:14" ht="15">
      <c r="A949">
        <v>959</v>
      </c>
      <c r="B949" s="1"/>
      <c r="C949" s="1"/>
      <c r="D949" s="8">
        <v>2458</v>
      </c>
      <c r="E949" s="1"/>
      <c r="F949" s="1"/>
      <c r="G949" s="1"/>
      <c r="H949" s="275"/>
      <c r="I949" s="1"/>
      <c r="J949" s="1"/>
      <c r="K949" s="1"/>
      <c r="L949" s="275"/>
      <c r="M949" s="1"/>
      <c r="N949" s="1"/>
    </row>
    <row r="950" spans="1:14" ht="15">
      <c r="A950">
        <v>960</v>
      </c>
      <c r="B950" s="1"/>
      <c r="C950" s="1"/>
      <c r="D950" s="8">
        <v>2459</v>
      </c>
      <c r="E950" s="1"/>
      <c r="F950" s="1"/>
      <c r="G950" s="1"/>
      <c r="H950" s="275"/>
      <c r="I950" s="1"/>
      <c r="J950" s="1"/>
      <c r="K950" s="1"/>
      <c r="L950" s="275"/>
      <c r="M950" s="1"/>
      <c r="N950" s="1"/>
    </row>
    <row r="951" spans="1:14" ht="15">
      <c r="A951">
        <v>961</v>
      </c>
      <c r="B951" s="1"/>
      <c r="C951" s="1"/>
      <c r="D951" s="8">
        <v>2460</v>
      </c>
      <c r="E951" s="1"/>
      <c r="F951" s="1"/>
      <c r="G951" s="1"/>
      <c r="H951" s="275"/>
      <c r="I951" s="1"/>
      <c r="J951" s="1"/>
      <c r="K951" s="1"/>
      <c r="L951" s="275"/>
      <c r="M951" s="1"/>
      <c r="N951" s="1"/>
    </row>
    <row r="952" spans="1:14" ht="15">
      <c r="A952">
        <v>962</v>
      </c>
      <c r="B952" s="1"/>
      <c r="C952" s="1"/>
      <c r="D952" s="8">
        <v>2461</v>
      </c>
      <c r="E952" s="1"/>
      <c r="F952" s="1"/>
      <c r="G952" s="1"/>
      <c r="H952" s="275"/>
      <c r="I952" s="1"/>
      <c r="J952" s="1"/>
      <c r="K952" s="1"/>
      <c r="L952" s="275"/>
      <c r="M952" s="1"/>
      <c r="N952" s="1"/>
    </row>
    <row r="953" spans="1:14" ht="15">
      <c r="A953">
        <v>963</v>
      </c>
      <c r="B953" s="1"/>
      <c r="C953" s="1"/>
      <c r="D953" s="8">
        <v>2462</v>
      </c>
      <c r="E953" s="1"/>
      <c r="F953" s="1"/>
      <c r="G953" s="1"/>
      <c r="H953" s="275"/>
      <c r="I953" s="1"/>
      <c r="J953" s="1"/>
      <c r="K953" s="1"/>
      <c r="L953" s="275"/>
      <c r="M953" s="1"/>
      <c r="N953" s="1"/>
    </row>
    <row r="954" spans="1:14" ht="15">
      <c r="A954">
        <v>964</v>
      </c>
      <c r="B954" s="1"/>
      <c r="C954" s="1"/>
      <c r="D954" s="8">
        <v>2463</v>
      </c>
      <c r="E954" s="1"/>
      <c r="F954" s="1"/>
      <c r="G954" s="1"/>
      <c r="H954" s="275"/>
      <c r="I954" s="1"/>
      <c r="J954" s="1"/>
      <c r="K954" s="1"/>
      <c r="L954" s="275"/>
      <c r="M954" s="1"/>
      <c r="N954" s="1"/>
    </row>
    <row r="955" spans="1:14" ht="15">
      <c r="A955">
        <v>965</v>
      </c>
      <c r="B955" s="1"/>
      <c r="C955" s="1"/>
      <c r="D955" s="8">
        <v>2464</v>
      </c>
      <c r="E955" s="1"/>
      <c r="F955" s="1"/>
      <c r="G955" s="1"/>
      <c r="H955" s="275"/>
      <c r="I955" s="1"/>
      <c r="J955" s="1"/>
      <c r="K955" s="1"/>
      <c r="L955" s="275"/>
      <c r="M955" s="1"/>
      <c r="N955" s="1"/>
    </row>
    <row r="956" spans="1:14" ht="15">
      <c r="A956">
        <v>966</v>
      </c>
      <c r="B956" s="1"/>
      <c r="C956" s="1"/>
      <c r="D956" s="8">
        <v>2465</v>
      </c>
      <c r="E956" s="1"/>
      <c r="F956" s="1"/>
      <c r="G956" s="1"/>
      <c r="H956" s="275"/>
      <c r="I956" s="1"/>
      <c r="J956" s="1"/>
      <c r="K956" s="1"/>
      <c r="L956" s="275"/>
      <c r="M956" s="1"/>
      <c r="N956" s="1"/>
    </row>
    <row r="957" spans="1:14" ht="15">
      <c r="A957">
        <v>967</v>
      </c>
      <c r="B957" s="1"/>
      <c r="C957" s="1"/>
      <c r="D957" s="8">
        <v>2466</v>
      </c>
      <c r="E957" s="1"/>
      <c r="F957" s="1"/>
      <c r="G957" s="1"/>
      <c r="H957" s="275"/>
      <c r="I957" s="1"/>
      <c r="J957" s="1"/>
      <c r="K957" s="1"/>
      <c r="L957" s="275"/>
      <c r="M957" s="1"/>
      <c r="N957" s="1"/>
    </row>
    <row r="958" spans="1:14" ht="15">
      <c r="A958">
        <v>968</v>
      </c>
      <c r="B958" s="1"/>
      <c r="C958" s="1"/>
      <c r="D958" s="8">
        <v>2467</v>
      </c>
      <c r="E958" s="1"/>
      <c r="F958" s="1"/>
      <c r="G958" s="1"/>
      <c r="H958" s="275"/>
      <c r="I958" s="1"/>
      <c r="J958" s="1"/>
      <c r="K958" s="1"/>
      <c r="L958" s="275"/>
      <c r="M958" s="1"/>
      <c r="N958" s="1"/>
    </row>
    <row r="959" spans="1:14" ht="15">
      <c r="A959">
        <v>969</v>
      </c>
      <c r="B959" s="1"/>
      <c r="C959" s="1"/>
      <c r="D959" s="8">
        <v>2468</v>
      </c>
      <c r="E959" s="1"/>
      <c r="F959" s="1"/>
      <c r="G959" s="1"/>
      <c r="H959" s="275"/>
      <c r="I959" s="1"/>
      <c r="J959" s="1"/>
      <c r="K959" s="1"/>
      <c r="L959" s="275"/>
      <c r="M959" s="1"/>
      <c r="N959" s="1"/>
    </row>
    <row r="960" spans="1:14" ht="15">
      <c r="A960">
        <v>970</v>
      </c>
      <c r="B960" s="1"/>
      <c r="C960" s="1"/>
      <c r="D960" s="8">
        <v>2469</v>
      </c>
      <c r="E960" s="1"/>
      <c r="F960" s="1"/>
      <c r="G960" s="1"/>
      <c r="H960" s="275"/>
      <c r="I960" s="1"/>
      <c r="J960" s="1"/>
      <c r="K960" s="1"/>
      <c r="L960" s="275"/>
      <c r="M960" s="1"/>
      <c r="N960" s="1"/>
    </row>
    <row r="961" spans="1:14" ht="15">
      <c r="A961">
        <v>971</v>
      </c>
      <c r="B961" s="1"/>
      <c r="C961" s="1"/>
      <c r="D961" s="8">
        <v>2470</v>
      </c>
      <c r="E961" s="1"/>
      <c r="F961" s="1"/>
      <c r="G961" s="1"/>
      <c r="H961" s="275"/>
      <c r="I961" s="1"/>
      <c r="J961" s="1"/>
      <c r="K961" s="1"/>
      <c r="L961" s="275"/>
      <c r="M961" s="1"/>
      <c r="N961" s="1"/>
    </row>
    <row r="962" spans="1:14" ht="15">
      <c r="A962">
        <v>972</v>
      </c>
      <c r="B962" s="1"/>
      <c r="C962" s="1"/>
      <c r="D962" s="8">
        <v>2471</v>
      </c>
      <c r="E962" s="1"/>
      <c r="F962" s="1"/>
      <c r="G962" s="1"/>
      <c r="H962" s="275"/>
      <c r="I962" s="1"/>
      <c r="J962" s="1"/>
      <c r="K962" s="1"/>
      <c r="L962" s="275"/>
      <c r="M962" s="1"/>
      <c r="N962" s="1"/>
    </row>
    <row r="963" spans="1:14" ht="15">
      <c r="A963">
        <v>973</v>
      </c>
      <c r="B963" s="1"/>
      <c r="C963" s="1"/>
      <c r="D963" s="8">
        <v>2472</v>
      </c>
      <c r="E963" s="1"/>
      <c r="F963" s="1"/>
      <c r="G963" s="1"/>
      <c r="H963" s="275"/>
      <c r="I963" s="1"/>
      <c r="J963" s="1"/>
      <c r="K963" s="1"/>
      <c r="L963" s="275"/>
      <c r="M963" s="1"/>
      <c r="N963" s="1"/>
    </row>
    <row r="964" spans="1:14" ht="15">
      <c r="A964">
        <v>974</v>
      </c>
      <c r="B964" s="1"/>
      <c r="C964" s="1"/>
      <c r="D964" s="8">
        <v>2473</v>
      </c>
      <c r="E964" s="1"/>
      <c r="F964" s="1"/>
      <c r="G964" s="1"/>
      <c r="H964" s="275"/>
      <c r="I964" s="1"/>
      <c r="J964" s="1"/>
      <c r="K964" s="1"/>
      <c r="L964" s="275"/>
      <c r="M964" s="1"/>
      <c r="N964" s="1"/>
    </row>
    <row r="965" spans="1:14" ht="15">
      <c r="A965">
        <v>975</v>
      </c>
      <c r="B965" s="1"/>
      <c r="C965" s="1"/>
      <c r="D965" s="8">
        <v>2474</v>
      </c>
      <c r="E965" s="1"/>
      <c r="F965" s="1"/>
      <c r="G965" s="1"/>
      <c r="H965" s="275"/>
      <c r="I965" s="1"/>
      <c r="J965" s="1"/>
      <c r="K965" s="1"/>
      <c r="L965" s="275"/>
      <c r="M965" s="1"/>
      <c r="N965" s="1"/>
    </row>
    <row r="966" spans="1:14" ht="15">
      <c r="A966">
        <v>976</v>
      </c>
      <c r="B966" s="1"/>
      <c r="C966" s="1"/>
      <c r="D966" s="8">
        <v>2475</v>
      </c>
      <c r="E966" s="1"/>
      <c r="F966" s="1"/>
      <c r="G966" s="1"/>
      <c r="H966" s="275"/>
      <c r="I966" s="1"/>
      <c r="J966" s="1"/>
      <c r="K966" s="1"/>
      <c r="L966" s="275"/>
      <c r="M966" s="1"/>
      <c r="N966" s="1"/>
    </row>
    <row r="967" spans="1:14" ht="15">
      <c r="A967">
        <v>977</v>
      </c>
      <c r="B967" s="1"/>
      <c r="C967" s="1"/>
      <c r="D967" s="8">
        <v>2476</v>
      </c>
      <c r="E967" s="1"/>
      <c r="F967" s="1"/>
      <c r="G967" s="1"/>
      <c r="H967" s="275"/>
      <c r="I967" s="1"/>
      <c r="J967" s="1"/>
      <c r="K967" s="1"/>
      <c r="L967" s="275"/>
      <c r="M967" s="1"/>
      <c r="N967" s="1"/>
    </row>
    <row r="968" spans="1:14" ht="15">
      <c r="A968">
        <v>978</v>
      </c>
      <c r="B968" s="1"/>
      <c r="C968" s="1"/>
      <c r="D968" s="8">
        <v>2477</v>
      </c>
      <c r="E968" s="1"/>
      <c r="F968" s="1"/>
      <c r="G968" s="1"/>
      <c r="H968" s="275"/>
      <c r="I968" s="1"/>
      <c r="J968" s="1"/>
      <c r="K968" s="1"/>
      <c r="L968" s="275"/>
      <c r="M968" s="1"/>
      <c r="N968" s="1"/>
    </row>
    <row r="969" spans="1:14" ht="15">
      <c r="A969">
        <v>979</v>
      </c>
      <c r="B969" s="1"/>
      <c r="C969" s="1"/>
      <c r="D969" s="8">
        <v>2478</v>
      </c>
      <c r="E969" s="1"/>
      <c r="F969" s="1"/>
      <c r="G969" s="1"/>
      <c r="H969" s="275"/>
      <c r="I969" s="1"/>
      <c r="J969" s="1"/>
      <c r="K969" s="1"/>
      <c r="L969" s="275"/>
      <c r="M969" s="1"/>
      <c r="N969" s="1"/>
    </row>
    <row r="970" spans="1:14" ht="15">
      <c r="A970">
        <v>980</v>
      </c>
      <c r="B970" s="1"/>
      <c r="C970" s="1"/>
      <c r="D970" s="8">
        <v>2479</v>
      </c>
      <c r="E970" s="1"/>
      <c r="F970" s="1"/>
      <c r="G970" s="1"/>
      <c r="H970" s="275"/>
      <c r="I970" s="1"/>
      <c r="J970" s="1"/>
      <c r="K970" s="1"/>
      <c r="L970" s="275"/>
      <c r="M970" s="1"/>
      <c r="N970" s="1"/>
    </row>
    <row r="971" spans="1:14" ht="15">
      <c r="A971">
        <v>981</v>
      </c>
      <c r="B971" s="1"/>
      <c r="C971" s="1"/>
      <c r="D971" s="8">
        <v>2480</v>
      </c>
      <c r="E971" s="1"/>
      <c r="F971" s="1"/>
      <c r="G971" s="1"/>
      <c r="H971" s="275"/>
      <c r="I971" s="1"/>
      <c r="J971" s="1"/>
      <c r="K971" s="1"/>
      <c r="L971" s="275"/>
      <c r="M971" s="1"/>
      <c r="N971" s="1"/>
    </row>
    <row r="972" spans="1:14" ht="15">
      <c r="A972">
        <v>982</v>
      </c>
      <c r="B972" s="1"/>
      <c r="C972" s="1"/>
      <c r="D972" s="8">
        <v>2481</v>
      </c>
      <c r="E972" s="1"/>
      <c r="F972" s="1"/>
      <c r="G972" s="1"/>
      <c r="H972" s="275"/>
      <c r="I972" s="1"/>
      <c r="J972" s="1"/>
      <c r="K972" s="1"/>
      <c r="L972" s="275"/>
      <c r="M972" s="1"/>
      <c r="N972" s="1"/>
    </row>
    <row r="973" spans="1:14" ht="15">
      <c r="A973">
        <v>983</v>
      </c>
      <c r="B973" s="1"/>
      <c r="C973" s="1"/>
      <c r="D973" s="8">
        <v>2482</v>
      </c>
      <c r="E973" s="1"/>
      <c r="F973" s="1"/>
      <c r="G973" s="1"/>
      <c r="H973" s="275"/>
      <c r="I973" s="1"/>
      <c r="J973" s="1"/>
      <c r="K973" s="1"/>
      <c r="L973" s="275"/>
      <c r="M973" s="1"/>
      <c r="N973" s="1"/>
    </row>
    <row r="974" spans="1:14" ht="15">
      <c r="A974">
        <v>984</v>
      </c>
      <c r="B974" s="1"/>
      <c r="C974" s="1"/>
      <c r="D974" s="8">
        <v>2483</v>
      </c>
      <c r="E974" s="1"/>
      <c r="F974" s="1"/>
      <c r="G974" s="1"/>
      <c r="H974" s="275"/>
      <c r="I974" s="1"/>
      <c r="J974" s="1"/>
      <c r="K974" s="1"/>
      <c r="L974" s="275"/>
      <c r="M974" s="1"/>
      <c r="N974" s="1"/>
    </row>
    <row r="975" spans="1:14" ht="15">
      <c r="A975">
        <v>985</v>
      </c>
      <c r="B975" s="1"/>
      <c r="C975" s="1"/>
      <c r="D975" s="8">
        <v>2484</v>
      </c>
      <c r="E975" s="1"/>
      <c r="F975" s="1"/>
      <c r="G975" s="1"/>
      <c r="H975" s="275"/>
      <c r="I975" s="1"/>
      <c r="J975" s="1"/>
      <c r="K975" s="1"/>
      <c r="L975" s="275"/>
      <c r="M975" s="1"/>
      <c r="N975" s="1"/>
    </row>
    <row r="976" spans="1:14" ht="15">
      <c r="A976">
        <v>986</v>
      </c>
      <c r="B976" s="1"/>
      <c r="C976" s="1"/>
      <c r="D976" s="8">
        <v>2485</v>
      </c>
      <c r="E976" s="1"/>
      <c r="F976" s="1"/>
      <c r="G976" s="1"/>
      <c r="H976" s="275"/>
      <c r="I976" s="1"/>
      <c r="J976" s="1"/>
      <c r="K976" s="1"/>
      <c r="L976" s="275"/>
      <c r="M976" s="1"/>
      <c r="N976" s="1"/>
    </row>
    <row r="977" spans="1:14" ht="15">
      <c r="A977">
        <v>987</v>
      </c>
      <c r="B977" s="1"/>
      <c r="C977" s="1"/>
      <c r="D977" s="8">
        <v>2486</v>
      </c>
      <c r="E977" s="1"/>
      <c r="F977" s="1"/>
      <c r="G977" s="1"/>
      <c r="H977" s="275"/>
      <c r="I977" s="1"/>
      <c r="J977" s="1"/>
      <c r="K977" s="1"/>
      <c r="L977" s="275"/>
      <c r="M977" s="1"/>
      <c r="N977" s="1"/>
    </row>
    <row r="978" spans="1:14" ht="15">
      <c r="A978">
        <v>988</v>
      </c>
      <c r="B978" s="1"/>
      <c r="C978" s="1"/>
      <c r="D978" s="8">
        <v>2487</v>
      </c>
      <c r="E978" s="1"/>
      <c r="F978" s="1"/>
      <c r="G978" s="1"/>
      <c r="H978" s="275"/>
      <c r="I978" s="1"/>
      <c r="J978" s="1"/>
      <c r="K978" s="1"/>
      <c r="L978" s="275"/>
      <c r="M978" s="1"/>
      <c r="N978" s="1"/>
    </row>
    <row r="979" spans="1:14" ht="15">
      <c r="A979">
        <v>989</v>
      </c>
      <c r="B979" s="1"/>
      <c r="C979" s="1"/>
      <c r="D979" s="8">
        <v>2488</v>
      </c>
      <c r="E979" s="1"/>
      <c r="F979" s="1"/>
      <c r="G979" s="1"/>
      <c r="H979" s="275"/>
      <c r="I979" s="1"/>
      <c r="J979" s="1"/>
      <c r="K979" s="1"/>
      <c r="L979" s="275"/>
      <c r="M979" s="1"/>
      <c r="N979" s="1"/>
    </row>
    <row r="980" spans="1:14" ht="15">
      <c r="A980">
        <v>990</v>
      </c>
      <c r="B980" s="1"/>
      <c r="C980" s="1"/>
      <c r="D980" s="8">
        <v>2489</v>
      </c>
      <c r="E980" s="1"/>
      <c r="F980" s="1"/>
      <c r="G980" s="1"/>
      <c r="H980" s="275"/>
      <c r="I980" s="1"/>
      <c r="J980" s="1"/>
      <c r="K980" s="1"/>
      <c r="L980" s="275"/>
      <c r="M980" s="1"/>
      <c r="N980" s="1"/>
    </row>
    <row r="981" spans="1:14" ht="15">
      <c r="A981">
        <v>991</v>
      </c>
      <c r="B981" s="1"/>
      <c r="C981" s="1"/>
      <c r="D981" s="8">
        <v>2490</v>
      </c>
      <c r="E981" s="1"/>
      <c r="F981" s="1"/>
      <c r="G981" s="1"/>
      <c r="H981" s="275"/>
      <c r="I981" s="1"/>
      <c r="J981" s="1"/>
      <c r="K981" s="1"/>
      <c r="L981" s="275"/>
      <c r="M981" s="1"/>
      <c r="N981" s="1"/>
    </row>
    <row r="982" spans="1:14" ht="15">
      <c r="A982">
        <v>992</v>
      </c>
      <c r="B982" s="1"/>
      <c r="C982" s="1"/>
      <c r="D982" s="8">
        <v>2491</v>
      </c>
      <c r="E982" s="1"/>
      <c r="F982" s="1"/>
      <c r="G982" s="1"/>
      <c r="H982" s="275"/>
      <c r="I982" s="1"/>
      <c r="J982" s="1"/>
      <c r="K982" s="1"/>
      <c r="L982" s="275"/>
      <c r="M982" s="1"/>
      <c r="N982" s="1"/>
    </row>
    <row r="983" spans="1:14" ht="15">
      <c r="A983">
        <v>993</v>
      </c>
      <c r="B983" s="1"/>
      <c r="C983" s="1"/>
      <c r="D983" s="8">
        <v>2492</v>
      </c>
      <c r="E983" s="1"/>
      <c r="F983" s="1"/>
      <c r="G983" s="1"/>
      <c r="H983" s="275"/>
      <c r="I983" s="1"/>
      <c r="J983" s="1"/>
      <c r="K983" s="1"/>
      <c r="L983" s="275"/>
      <c r="M983" s="1"/>
      <c r="N983" s="1"/>
    </row>
    <row r="984" spans="1:14" ht="15">
      <c r="A984">
        <v>994</v>
      </c>
      <c r="B984" s="1"/>
      <c r="C984" s="1"/>
      <c r="D984" s="8">
        <v>2493</v>
      </c>
      <c r="E984" s="1"/>
      <c r="F984" s="1"/>
      <c r="G984" s="1"/>
      <c r="H984" s="275"/>
      <c r="I984" s="1"/>
      <c r="J984" s="1"/>
      <c r="K984" s="1"/>
      <c r="L984" s="275"/>
      <c r="M984" s="1"/>
      <c r="N984" s="1"/>
    </row>
    <row r="985" spans="1:14" ht="15">
      <c r="A985">
        <v>995</v>
      </c>
      <c r="B985" s="1"/>
      <c r="C985" s="1"/>
      <c r="D985" s="8">
        <v>2494</v>
      </c>
      <c r="E985" s="1"/>
      <c r="F985" s="1"/>
      <c r="G985" s="1"/>
      <c r="H985" s="275"/>
      <c r="I985" s="1"/>
      <c r="J985" s="1"/>
      <c r="K985" s="1"/>
      <c r="L985" s="275"/>
      <c r="M985" s="1"/>
      <c r="N985" s="1"/>
    </row>
    <row r="986" spans="1:14" ht="15">
      <c r="A986">
        <v>996</v>
      </c>
      <c r="B986" s="1"/>
      <c r="C986" s="1"/>
      <c r="D986" s="8">
        <v>2495</v>
      </c>
      <c r="E986" s="1"/>
      <c r="F986" s="1"/>
      <c r="G986" s="1"/>
      <c r="H986" s="275"/>
      <c r="I986" s="1"/>
      <c r="J986" s="1"/>
      <c r="K986" s="1"/>
      <c r="L986" s="275"/>
      <c r="M986" s="1"/>
      <c r="N986" s="1"/>
    </row>
    <row r="987" spans="1:14" ht="15">
      <c r="A987">
        <v>997</v>
      </c>
      <c r="B987" s="1"/>
      <c r="C987" s="1"/>
      <c r="D987" s="8">
        <v>2496</v>
      </c>
      <c r="E987" s="1"/>
      <c r="F987" s="1"/>
      <c r="G987" s="1"/>
      <c r="H987" s="275"/>
      <c r="I987" s="1"/>
      <c r="J987" s="1"/>
      <c r="K987" s="1"/>
      <c r="L987" s="275"/>
      <c r="M987" s="1"/>
      <c r="N987" s="1"/>
    </row>
    <row r="988" spans="1:14" ht="15">
      <c r="A988">
        <v>998</v>
      </c>
      <c r="B988" s="1"/>
      <c r="C988" s="1"/>
      <c r="D988" s="8">
        <v>2497</v>
      </c>
      <c r="E988" s="1"/>
      <c r="F988" s="1"/>
      <c r="G988" s="1"/>
      <c r="H988" s="275"/>
      <c r="I988" s="1"/>
      <c r="J988" s="1"/>
      <c r="K988" s="1"/>
      <c r="L988" s="275"/>
      <c r="M988" s="1"/>
      <c r="N988" s="1"/>
    </row>
    <row r="989" spans="1:14" ht="15">
      <c r="A989">
        <v>999</v>
      </c>
      <c r="B989" s="1"/>
      <c r="C989" s="1"/>
      <c r="D989" s="8">
        <v>2498</v>
      </c>
      <c r="E989" s="1"/>
      <c r="F989" s="1"/>
      <c r="G989" s="1"/>
      <c r="H989" s="275"/>
      <c r="I989" s="1"/>
      <c r="J989" s="1"/>
      <c r="K989" s="1"/>
      <c r="L989" s="275"/>
      <c r="M989" s="1"/>
      <c r="N989" s="1"/>
    </row>
    <row r="990" spans="1:14" ht="15">
      <c r="A990">
        <v>1000</v>
      </c>
      <c r="B990" s="1"/>
      <c r="C990" s="1"/>
      <c r="D990" s="8">
        <v>2499</v>
      </c>
      <c r="E990" s="1"/>
      <c r="F990" s="1"/>
      <c r="G990" s="1"/>
      <c r="H990" s="275"/>
      <c r="I990" s="1"/>
      <c r="J990" s="1"/>
      <c r="K990" s="1"/>
      <c r="L990" s="275"/>
      <c r="M990" s="1"/>
      <c r="N990" s="1"/>
    </row>
    <row r="991" spans="1:14" ht="15">
      <c r="A991">
        <v>1001</v>
      </c>
      <c r="B991" s="1"/>
      <c r="C991" s="1"/>
      <c r="D991" s="8">
        <v>2500</v>
      </c>
      <c r="E991" s="1"/>
      <c r="F991" s="1"/>
      <c r="G991" s="1"/>
      <c r="H991" s="275"/>
      <c r="I991" s="1"/>
      <c r="J991" s="1"/>
      <c r="K991" s="1"/>
      <c r="L991" s="275"/>
      <c r="M991" s="1"/>
      <c r="N991" s="1"/>
    </row>
    <row r="992" spans="1:14" ht="15">
      <c r="A992">
        <v>1002</v>
      </c>
      <c r="B992" s="1"/>
      <c r="C992" s="1"/>
      <c r="D992" s="8">
        <v>2501</v>
      </c>
      <c r="E992" s="1"/>
      <c r="F992" s="1"/>
      <c r="G992" s="1"/>
      <c r="H992" s="275"/>
      <c r="I992" s="1"/>
      <c r="J992" s="1"/>
      <c r="K992" s="1"/>
      <c r="L992" s="275"/>
      <c r="M992" s="1"/>
      <c r="N992" s="1"/>
    </row>
    <row r="993" spans="1:14" ht="15">
      <c r="A993">
        <v>1003</v>
      </c>
      <c r="B993" s="1"/>
      <c r="C993" s="1"/>
      <c r="D993" s="8">
        <v>2502</v>
      </c>
      <c r="E993" s="1"/>
      <c r="F993" s="1"/>
      <c r="G993" s="1"/>
      <c r="H993" s="275"/>
      <c r="I993" s="1"/>
      <c r="J993" s="1"/>
      <c r="K993" s="1"/>
      <c r="L993" s="275"/>
      <c r="M993" s="1"/>
      <c r="N993" s="1"/>
    </row>
    <row r="994" spans="1:14" ht="15">
      <c r="A994">
        <v>1004</v>
      </c>
      <c r="B994" s="1"/>
      <c r="C994" s="1"/>
      <c r="D994" s="8">
        <v>2503</v>
      </c>
      <c r="E994" s="1"/>
      <c r="F994" s="1"/>
      <c r="G994" s="1"/>
      <c r="H994" s="275"/>
      <c r="I994" s="1"/>
      <c r="J994" s="1"/>
      <c r="K994" s="1"/>
      <c r="L994" s="275"/>
      <c r="M994" s="1"/>
      <c r="N994" s="1"/>
    </row>
    <row r="995" spans="1:14" ht="15">
      <c r="A995">
        <v>1005</v>
      </c>
      <c r="B995" s="1"/>
      <c r="C995" s="1"/>
      <c r="D995" s="8">
        <v>2504</v>
      </c>
      <c r="E995" s="1"/>
      <c r="F995" s="1"/>
      <c r="G995" s="1"/>
      <c r="H995" s="275"/>
      <c r="I995" s="1"/>
      <c r="J995" s="1"/>
      <c r="K995" s="1"/>
      <c r="L995" s="275"/>
      <c r="M995" s="1"/>
      <c r="N995" s="1"/>
    </row>
    <row r="996" spans="1:14" ht="15">
      <c r="A996">
        <v>1006</v>
      </c>
      <c r="B996" s="1"/>
      <c r="C996" s="1"/>
      <c r="D996" s="8">
        <v>2505</v>
      </c>
      <c r="E996" s="1"/>
      <c r="F996" s="1"/>
      <c r="G996" s="1"/>
      <c r="H996" s="275"/>
      <c r="I996" s="1"/>
      <c r="J996" s="1"/>
      <c r="K996" s="1"/>
      <c r="L996" s="275"/>
      <c r="M996" s="1"/>
      <c r="N996" s="1"/>
    </row>
    <row r="997" spans="1:14" ht="15">
      <c r="A997">
        <v>1007</v>
      </c>
      <c r="B997" s="1"/>
      <c r="C997" s="1"/>
      <c r="D997" s="8">
        <v>2506</v>
      </c>
      <c r="E997" s="1"/>
      <c r="F997" s="1"/>
      <c r="G997" s="1"/>
      <c r="H997" s="275"/>
      <c r="I997" s="1"/>
      <c r="J997" s="1"/>
      <c r="K997" s="1"/>
      <c r="L997" s="275"/>
      <c r="M997" s="1"/>
      <c r="N997" s="1"/>
    </row>
    <row r="998" spans="1:14" ht="15">
      <c r="A998">
        <v>1008</v>
      </c>
      <c r="B998" s="1"/>
      <c r="C998" s="1"/>
      <c r="D998" s="8">
        <v>2507</v>
      </c>
      <c r="E998" s="1"/>
      <c r="F998" s="1"/>
      <c r="G998" s="1"/>
      <c r="H998" s="275"/>
      <c r="I998" s="1"/>
      <c r="J998" s="1"/>
      <c r="K998" s="1"/>
      <c r="L998" s="275"/>
      <c r="M998" s="1"/>
      <c r="N998" s="1"/>
    </row>
    <row r="999" spans="1:14" ht="15">
      <c r="A999">
        <v>1009</v>
      </c>
      <c r="B999" s="1"/>
      <c r="C999" s="1"/>
      <c r="D999" s="8">
        <v>2508</v>
      </c>
      <c r="E999" s="1"/>
      <c r="F999" s="1"/>
      <c r="G999" s="1"/>
      <c r="H999" s="275"/>
      <c r="I999" s="1"/>
      <c r="J999" s="1"/>
      <c r="K999" s="1"/>
      <c r="L999" s="275"/>
      <c r="M999" s="1"/>
      <c r="N999" s="1"/>
    </row>
    <row r="1000" spans="1:14" ht="15">
      <c r="A1000">
        <v>1010</v>
      </c>
      <c r="B1000" s="1"/>
      <c r="C1000" s="1"/>
      <c r="D1000" s="8">
        <v>2509</v>
      </c>
      <c r="E1000" s="1"/>
      <c r="F1000" s="1"/>
      <c r="G1000" s="1"/>
      <c r="H1000" s="275"/>
      <c r="I1000" s="1"/>
      <c r="J1000" s="1"/>
      <c r="K1000" s="1"/>
      <c r="L1000" s="275"/>
      <c r="M1000" s="1"/>
      <c r="N1000" s="1"/>
    </row>
    <row r="1001" spans="1:14" ht="15">
      <c r="A1001">
        <v>1011</v>
      </c>
      <c r="B1001" s="1"/>
      <c r="C1001" s="1"/>
      <c r="D1001" s="8">
        <v>2510</v>
      </c>
      <c r="E1001" s="1"/>
      <c r="F1001" s="1"/>
      <c r="G1001" s="1"/>
      <c r="H1001" s="275"/>
      <c r="I1001" s="1"/>
      <c r="J1001" s="1"/>
      <c r="K1001" s="1"/>
      <c r="L1001" s="275"/>
      <c r="M1001" s="1"/>
      <c r="N1001" s="1"/>
    </row>
    <row r="1002" spans="1:14" ht="15">
      <c r="A1002">
        <v>1012</v>
      </c>
      <c r="B1002" s="1"/>
      <c r="C1002" s="1"/>
      <c r="D1002" s="8">
        <v>2511</v>
      </c>
      <c r="E1002" s="1"/>
      <c r="F1002" s="1"/>
      <c r="G1002" s="1"/>
      <c r="H1002" s="275"/>
      <c r="I1002" s="1"/>
      <c r="J1002" s="1"/>
      <c r="K1002" s="1"/>
      <c r="L1002" s="275"/>
      <c r="M1002" s="1"/>
      <c r="N1002" s="1"/>
    </row>
    <row r="1003" spans="1:14" ht="15">
      <c r="A1003">
        <v>1013</v>
      </c>
      <c r="B1003" s="1"/>
      <c r="C1003" s="1"/>
      <c r="D1003" s="8">
        <v>2512</v>
      </c>
      <c r="E1003" s="1"/>
      <c r="F1003" s="1"/>
      <c r="G1003" s="1"/>
      <c r="H1003" s="275"/>
      <c r="I1003" s="1"/>
      <c r="J1003" s="1"/>
      <c r="K1003" s="1"/>
      <c r="L1003" s="275"/>
      <c r="M1003" s="1"/>
      <c r="N1003" s="1"/>
    </row>
    <row r="1004" spans="1:14" ht="15">
      <c r="A1004">
        <v>1014</v>
      </c>
      <c r="B1004" s="1"/>
      <c r="C1004" s="1"/>
      <c r="D1004" s="8">
        <v>2513</v>
      </c>
      <c r="E1004" s="1"/>
      <c r="F1004" s="1"/>
      <c r="G1004" s="1"/>
      <c r="H1004" s="275"/>
      <c r="I1004" s="1"/>
      <c r="J1004" s="1"/>
      <c r="K1004" s="1"/>
      <c r="L1004" s="275"/>
      <c r="M1004" s="1"/>
      <c r="N1004" s="1"/>
    </row>
    <row r="1005" spans="1:14" ht="15">
      <c r="A1005">
        <v>1015</v>
      </c>
      <c r="B1005" s="1"/>
      <c r="C1005" s="1"/>
      <c r="D1005" s="8">
        <v>2514</v>
      </c>
      <c r="E1005" s="1"/>
      <c r="F1005" s="1"/>
      <c r="G1005" s="1"/>
      <c r="H1005" s="275"/>
      <c r="I1005" s="1"/>
      <c r="J1005" s="1"/>
      <c r="K1005" s="1"/>
      <c r="L1005" s="275"/>
      <c r="M1005" s="1"/>
      <c r="N1005" s="1"/>
    </row>
    <row r="1006" spans="1:14" ht="15">
      <c r="A1006">
        <v>1016</v>
      </c>
      <c r="B1006" s="1"/>
      <c r="C1006" s="1"/>
      <c r="D1006" s="8">
        <v>2515</v>
      </c>
      <c r="E1006" s="1"/>
      <c r="F1006" s="1"/>
      <c r="G1006" s="1"/>
      <c r="H1006" s="275"/>
      <c r="I1006" s="1"/>
      <c r="J1006" s="1"/>
      <c r="K1006" s="1"/>
      <c r="L1006" s="275"/>
      <c r="M1006" s="1"/>
      <c r="N1006" s="1"/>
    </row>
    <row r="1007" spans="1:14" ht="15">
      <c r="A1007">
        <v>1017</v>
      </c>
      <c r="B1007" s="1"/>
      <c r="C1007" s="1"/>
      <c r="D1007" s="8">
        <v>2516</v>
      </c>
      <c r="E1007" s="1"/>
      <c r="F1007" s="1"/>
      <c r="G1007" s="1"/>
      <c r="H1007" s="275"/>
      <c r="I1007" s="1"/>
      <c r="J1007" s="1"/>
      <c r="K1007" s="1"/>
      <c r="L1007" s="275"/>
      <c r="M1007" s="1"/>
      <c r="N1007" s="1"/>
    </row>
    <row r="1008" spans="1:14" ht="15">
      <c r="A1008">
        <v>1018</v>
      </c>
      <c r="B1008" s="1"/>
      <c r="C1008" s="1"/>
      <c r="D1008" s="8">
        <v>2517</v>
      </c>
      <c r="E1008" s="1"/>
      <c r="F1008" s="1"/>
      <c r="G1008" s="1"/>
      <c r="H1008" s="275"/>
      <c r="I1008" s="1"/>
      <c r="J1008" s="1"/>
      <c r="K1008" s="1"/>
      <c r="L1008" s="275"/>
      <c r="M1008" s="1"/>
      <c r="N1008" s="1"/>
    </row>
    <row r="1009" spans="1:14" ht="15">
      <c r="A1009">
        <v>1019</v>
      </c>
      <c r="B1009" s="1"/>
      <c r="C1009" s="1"/>
      <c r="D1009" s="8">
        <v>2518</v>
      </c>
      <c r="E1009" s="1"/>
      <c r="F1009" s="1"/>
      <c r="G1009" s="1"/>
      <c r="H1009" s="275"/>
      <c r="I1009" s="1"/>
      <c r="J1009" s="1"/>
      <c r="K1009" s="1"/>
      <c r="L1009" s="275"/>
      <c r="M1009" s="1"/>
      <c r="N1009" s="1"/>
    </row>
    <row r="1010" spans="1:14" ht="15">
      <c r="A1010">
        <v>1020</v>
      </c>
      <c r="B1010" s="1"/>
      <c r="C1010" s="1"/>
      <c r="D1010" s="8">
        <v>2519</v>
      </c>
      <c r="E1010" s="1"/>
      <c r="F1010" s="1"/>
      <c r="G1010" s="1"/>
      <c r="H1010" s="275"/>
      <c r="I1010" s="1"/>
      <c r="J1010" s="1"/>
      <c r="K1010" s="1"/>
      <c r="L1010" s="275"/>
      <c r="M1010" s="1"/>
      <c r="N1010" s="1"/>
    </row>
    <row r="1011" spans="1:14" ht="15">
      <c r="A1011">
        <v>1021</v>
      </c>
      <c r="B1011" s="1"/>
      <c r="C1011" s="1"/>
      <c r="D1011" s="8">
        <v>2520</v>
      </c>
      <c r="E1011" s="1"/>
      <c r="F1011" s="1"/>
      <c r="G1011" s="1"/>
      <c r="H1011" s="275"/>
      <c r="I1011" s="1"/>
      <c r="J1011" s="1"/>
      <c r="K1011" s="1"/>
      <c r="L1011" s="275"/>
      <c r="M1011" s="1"/>
      <c r="N1011" s="1"/>
    </row>
    <row r="1012" spans="1:14" ht="15">
      <c r="A1012">
        <v>1022</v>
      </c>
      <c r="B1012" s="1"/>
      <c r="C1012" s="1"/>
      <c r="D1012" s="8">
        <v>2521</v>
      </c>
      <c r="E1012" s="1"/>
      <c r="F1012" s="1"/>
      <c r="G1012" s="1"/>
      <c r="H1012" s="275"/>
      <c r="I1012" s="1"/>
      <c r="J1012" s="1"/>
      <c r="K1012" s="1"/>
      <c r="L1012" s="275"/>
      <c r="M1012" s="1"/>
      <c r="N1012" s="1"/>
    </row>
    <row r="1013" spans="1:14" ht="15">
      <c r="A1013">
        <v>1023</v>
      </c>
      <c r="B1013" s="1"/>
      <c r="C1013" s="1"/>
      <c r="D1013" s="8">
        <v>2522</v>
      </c>
      <c r="E1013" s="1"/>
      <c r="F1013" s="1"/>
      <c r="G1013" s="1"/>
      <c r="H1013" s="275"/>
      <c r="I1013" s="1"/>
      <c r="J1013" s="1"/>
      <c r="K1013" s="1"/>
      <c r="L1013" s="275"/>
      <c r="M1013" s="1"/>
      <c r="N1013" s="1"/>
    </row>
    <row r="1014" spans="1:14" ht="15">
      <c r="A1014">
        <v>1024</v>
      </c>
      <c r="B1014" s="1"/>
      <c r="C1014" s="1"/>
      <c r="D1014" s="8">
        <v>2523</v>
      </c>
      <c r="E1014" s="1"/>
      <c r="F1014" s="1"/>
      <c r="G1014" s="1"/>
      <c r="H1014" s="275"/>
      <c r="I1014" s="1"/>
      <c r="J1014" s="1"/>
      <c r="K1014" s="1"/>
      <c r="L1014" s="275"/>
      <c r="M1014" s="1"/>
      <c r="N1014" s="1"/>
    </row>
    <row r="1015" spans="1:14" ht="15">
      <c r="A1015">
        <v>1025</v>
      </c>
      <c r="B1015" s="1"/>
      <c r="C1015" s="1"/>
      <c r="D1015" s="8">
        <v>2524</v>
      </c>
      <c r="E1015" s="1"/>
      <c r="F1015" s="1"/>
      <c r="G1015" s="1"/>
      <c r="H1015" s="275"/>
      <c r="I1015" s="1"/>
      <c r="J1015" s="1"/>
      <c r="K1015" s="1"/>
      <c r="L1015" s="275"/>
      <c r="M1015" s="1"/>
      <c r="N1015" s="1"/>
    </row>
    <row r="1016" spans="1:14" ht="15">
      <c r="A1016">
        <v>1026</v>
      </c>
      <c r="B1016" s="1"/>
      <c r="C1016" s="1"/>
      <c r="D1016" s="8">
        <v>2525</v>
      </c>
      <c r="E1016" s="1"/>
      <c r="F1016" s="1"/>
      <c r="G1016" s="1"/>
      <c r="H1016" s="275"/>
      <c r="I1016" s="1"/>
      <c r="J1016" s="1"/>
      <c r="K1016" s="1"/>
      <c r="L1016" s="275"/>
      <c r="M1016" s="1"/>
      <c r="N1016" s="1"/>
    </row>
    <row r="1017" spans="1:14" ht="15">
      <c r="A1017">
        <v>1027</v>
      </c>
      <c r="B1017" s="1"/>
      <c r="C1017" s="1"/>
      <c r="D1017" s="8">
        <v>2526</v>
      </c>
      <c r="E1017" s="1"/>
      <c r="F1017" s="1"/>
      <c r="G1017" s="1"/>
      <c r="H1017" s="275"/>
      <c r="I1017" s="1"/>
      <c r="J1017" s="1"/>
      <c r="K1017" s="1"/>
      <c r="L1017" s="275"/>
      <c r="M1017" s="1"/>
      <c r="N1017" s="1"/>
    </row>
    <row r="1018" spans="1:14" ht="15">
      <c r="A1018">
        <v>1028</v>
      </c>
      <c r="B1018" s="1"/>
      <c r="C1018" s="1"/>
      <c r="D1018" s="8">
        <v>2527</v>
      </c>
      <c r="E1018" s="1"/>
      <c r="F1018" s="1"/>
      <c r="G1018" s="1"/>
      <c r="H1018" s="275"/>
      <c r="I1018" s="1"/>
      <c r="J1018" s="1"/>
      <c r="K1018" s="1"/>
      <c r="L1018" s="275"/>
      <c r="M1018" s="1"/>
      <c r="N1018" s="1"/>
    </row>
    <row r="1019" spans="1:14" ht="15">
      <c r="A1019">
        <v>1029</v>
      </c>
      <c r="B1019" s="1"/>
      <c r="C1019" s="1"/>
      <c r="D1019" s="8">
        <v>2528</v>
      </c>
      <c r="E1019" s="1"/>
      <c r="F1019" s="1"/>
      <c r="G1019" s="1"/>
      <c r="H1019" s="275"/>
      <c r="I1019" s="1"/>
      <c r="J1019" s="1"/>
      <c r="K1019" s="1"/>
      <c r="L1019" s="275"/>
      <c r="M1019" s="1"/>
      <c r="N1019" s="1"/>
    </row>
    <row r="1020" spans="1:14" ht="15">
      <c r="A1020">
        <v>1030</v>
      </c>
      <c r="B1020" s="1"/>
      <c r="C1020" s="1"/>
      <c r="D1020" s="8">
        <v>2529</v>
      </c>
      <c r="E1020" s="1"/>
      <c r="F1020" s="1"/>
      <c r="G1020" s="1"/>
      <c r="H1020" s="275"/>
      <c r="I1020" s="1"/>
      <c r="J1020" s="1"/>
      <c r="K1020" s="1"/>
      <c r="L1020" s="275"/>
      <c r="M1020" s="1"/>
      <c r="N1020" s="1"/>
    </row>
    <row r="1021" spans="1:14" ht="15">
      <c r="A1021">
        <v>1031</v>
      </c>
      <c r="B1021" s="1"/>
      <c r="C1021" s="1"/>
      <c r="D1021" s="8">
        <v>2530</v>
      </c>
      <c r="E1021" s="1"/>
      <c r="F1021" s="1"/>
      <c r="G1021" s="1"/>
      <c r="H1021" s="275"/>
      <c r="I1021" s="1"/>
      <c r="J1021" s="1"/>
      <c r="K1021" s="1"/>
      <c r="L1021" s="275"/>
      <c r="M1021" s="1"/>
      <c r="N1021" s="1"/>
    </row>
    <row r="1022" spans="1:14" ht="15">
      <c r="A1022">
        <v>1032</v>
      </c>
      <c r="B1022" s="1"/>
      <c r="C1022" s="1"/>
      <c r="D1022" s="8">
        <v>2531</v>
      </c>
      <c r="E1022" s="1"/>
      <c r="F1022" s="1"/>
      <c r="G1022" s="1"/>
      <c r="H1022" s="275"/>
      <c r="I1022" s="1"/>
      <c r="J1022" s="1"/>
      <c r="K1022" s="1"/>
      <c r="L1022" s="275"/>
      <c r="M1022" s="1"/>
      <c r="N1022" s="1"/>
    </row>
    <row r="1023" spans="1:14" ht="15">
      <c r="A1023">
        <v>1033</v>
      </c>
      <c r="B1023" s="1"/>
      <c r="C1023" s="1"/>
      <c r="D1023" s="8">
        <v>2532</v>
      </c>
      <c r="E1023" s="1"/>
      <c r="F1023" s="1"/>
      <c r="G1023" s="1"/>
      <c r="H1023" s="275"/>
      <c r="I1023" s="1"/>
      <c r="J1023" s="1"/>
      <c r="K1023" s="1"/>
      <c r="L1023" s="275"/>
      <c r="M1023" s="1"/>
      <c r="N1023" s="1"/>
    </row>
    <row r="1024" spans="1:14" ht="15">
      <c r="A1024">
        <v>1034</v>
      </c>
      <c r="B1024" s="1"/>
      <c r="C1024" s="1"/>
      <c r="D1024" s="8">
        <v>2533</v>
      </c>
      <c r="E1024" s="1"/>
      <c r="F1024" s="1"/>
      <c r="G1024" s="1"/>
      <c r="H1024" s="275"/>
      <c r="I1024" s="1"/>
      <c r="J1024" s="1"/>
      <c r="K1024" s="1"/>
      <c r="L1024" s="275"/>
      <c r="M1024" s="1"/>
      <c r="N1024" s="1"/>
    </row>
    <row r="1025" spans="1:14" ht="15">
      <c r="A1025">
        <v>1035</v>
      </c>
      <c r="B1025" s="1"/>
      <c r="C1025" s="1"/>
      <c r="D1025" s="8">
        <v>2534</v>
      </c>
      <c r="E1025" s="1"/>
      <c r="F1025" s="1"/>
      <c r="G1025" s="1"/>
      <c r="H1025" s="275"/>
      <c r="I1025" s="1"/>
      <c r="J1025" s="1"/>
      <c r="K1025" s="1"/>
      <c r="L1025" s="275"/>
      <c r="M1025" s="1"/>
      <c r="N1025" s="1"/>
    </row>
    <row r="1026" spans="1:14" ht="15">
      <c r="A1026">
        <v>1036</v>
      </c>
      <c r="B1026" s="1"/>
      <c r="C1026" s="1"/>
      <c r="D1026" s="8">
        <v>2535</v>
      </c>
      <c r="E1026" s="1"/>
      <c r="F1026" s="1"/>
      <c r="G1026" s="1"/>
      <c r="H1026" s="275"/>
      <c r="I1026" s="1"/>
      <c r="J1026" s="1"/>
      <c r="K1026" s="1"/>
      <c r="L1026" s="275"/>
      <c r="M1026" s="1"/>
      <c r="N1026" s="1"/>
    </row>
    <row r="1027" spans="1:14" ht="15">
      <c r="A1027">
        <v>1037</v>
      </c>
      <c r="B1027" s="1"/>
      <c r="C1027" s="1"/>
      <c r="D1027" s="8">
        <v>2536</v>
      </c>
      <c r="E1027" s="1"/>
      <c r="F1027" s="1"/>
      <c r="G1027" s="1"/>
      <c r="H1027" s="275"/>
      <c r="I1027" s="1"/>
      <c r="J1027" s="1"/>
      <c r="K1027" s="1"/>
      <c r="L1027" s="275"/>
      <c r="M1027" s="1"/>
      <c r="N1027" s="1"/>
    </row>
    <row r="1028" spans="1:14" ht="15">
      <c r="A1028">
        <v>1038</v>
      </c>
      <c r="B1028" s="1"/>
      <c r="C1028" s="1"/>
      <c r="D1028" s="8">
        <v>2537</v>
      </c>
      <c r="E1028" s="1"/>
      <c r="F1028" s="1"/>
      <c r="G1028" s="1"/>
      <c r="H1028" s="275"/>
      <c r="I1028" s="1"/>
      <c r="J1028" s="1"/>
      <c r="K1028" s="1"/>
      <c r="L1028" s="275"/>
      <c r="M1028" s="1"/>
      <c r="N1028" s="1"/>
    </row>
    <row r="1029" spans="1:14" ht="15">
      <c r="A1029">
        <v>1039</v>
      </c>
      <c r="B1029" s="1"/>
      <c r="C1029" s="1"/>
      <c r="D1029" s="8">
        <v>2538</v>
      </c>
      <c r="E1029" s="1"/>
      <c r="F1029" s="1"/>
      <c r="G1029" s="1"/>
      <c r="H1029" s="275"/>
      <c r="I1029" s="1"/>
      <c r="J1029" s="1"/>
      <c r="K1029" s="1"/>
      <c r="L1029" s="275"/>
      <c r="M1029" s="1"/>
      <c r="N1029" s="1"/>
    </row>
    <row r="1030" spans="1:14" ht="15">
      <c r="A1030">
        <v>1040</v>
      </c>
      <c r="B1030" s="1"/>
      <c r="C1030" s="1"/>
      <c r="D1030" s="8">
        <v>2539</v>
      </c>
      <c r="E1030" s="1"/>
      <c r="F1030" s="1"/>
      <c r="G1030" s="1"/>
      <c r="H1030" s="275"/>
      <c r="I1030" s="1"/>
      <c r="J1030" s="1"/>
      <c r="K1030" s="1"/>
      <c r="L1030" s="275"/>
      <c r="M1030" s="1"/>
      <c r="N1030" s="1"/>
    </row>
    <row r="1031" spans="1:14" ht="15">
      <c r="A1031">
        <v>1041</v>
      </c>
      <c r="B1031" s="1"/>
      <c r="C1031" s="1"/>
      <c r="D1031" s="8">
        <v>2540</v>
      </c>
      <c r="E1031" s="1"/>
      <c r="F1031" s="1"/>
      <c r="G1031" s="1"/>
      <c r="H1031" s="275"/>
      <c r="I1031" s="1"/>
      <c r="J1031" s="1"/>
      <c r="K1031" s="1"/>
      <c r="L1031" s="275"/>
      <c r="M1031" s="1"/>
      <c r="N1031" s="1"/>
    </row>
    <row r="1032" spans="1:14" ht="15">
      <c r="A1032">
        <v>1042</v>
      </c>
      <c r="B1032" s="1"/>
      <c r="C1032" s="1"/>
      <c r="D1032" s="8">
        <v>2541</v>
      </c>
      <c r="E1032" s="1"/>
      <c r="F1032" s="1"/>
      <c r="G1032" s="1"/>
      <c r="H1032" s="275"/>
      <c r="I1032" s="1"/>
      <c r="J1032" s="1"/>
      <c r="K1032" s="1"/>
      <c r="L1032" s="275"/>
      <c r="M1032" s="1"/>
      <c r="N1032" s="1"/>
    </row>
    <row r="1033" spans="1:14" ht="15">
      <c r="A1033">
        <v>1043</v>
      </c>
      <c r="B1033" s="1"/>
      <c r="C1033" s="1"/>
      <c r="D1033" s="8">
        <v>2542</v>
      </c>
      <c r="E1033" s="1"/>
      <c r="F1033" s="1"/>
      <c r="G1033" s="1"/>
      <c r="H1033" s="275"/>
      <c r="I1033" s="1"/>
      <c r="J1033" s="1"/>
      <c r="K1033" s="1"/>
      <c r="L1033" s="275"/>
      <c r="M1033" s="1"/>
      <c r="N1033" s="1"/>
    </row>
    <row r="1034" spans="1:14" ht="15">
      <c r="A1034">
        <v>1044</v>
      </c>
      <c r="B1034" s="1"/>
      <c r="C1034" s="1"/>
      <c r="D1034" s="8">
        <v>2543</v>
      </c>
      <c r="E1034" s="1"/>
      <c r="F1034" s="1"/>
      <c r="G1034" s="1"/>
      <c r="H1034" s="275"/>
      <c r="I1034" s="1"/>
      <c r="J1034" s="1"/>
      <c r="K1034" s="1"/>
      <c r="L1034" s="275"/>
      <c r="M1034" s="1"/>
      <c r="N1034" s="1"/>
    </row>
    <row r="1035" spans="1:14" ht="15">
      <c r="A1035">
        <v>1045</v>
      </c>
      <c r="B1035" s="1"/>
      <c r="C1035" s="1"/>
      <c r="D1035" s="8">
        <v>2544</v>
      </c>
      <c r="E1035" s="1"/>
      <c r="F1035" s="1"/>
      <c r="G1035" s="1"/>
      <c r="H1035" s="275"/>
      <c r="I1035" s="1"/>
      <c r="J1035" s="1"/>
      <c r="K1035" s="1"/>
      <c r="L1035" s="275"/>
      <c r="M1035" s="1"/>
      <c r="N1035" s="1"/>
    </row>
    <row r="1036" spans="1:14" ht="15">
      <c r="A1036">
        <v>1046</v>
      </c>
      <c r="B1036" s="1"/>
      <c r="C1036" s="1"/>
      <c r="D1036" s="8">
        <v>2545</v>
      </c>
      <c r="E1036" s="1"/>
      <c r="F1036" s="1"/>
      <c r="G1036" s="1"/>
      <c r="H1036" s="275"/>
      <c r="I1036" s="1"/>
      <c r="J1036" s="1"/>
      <c r="K1036" s="1"/>
      <c r="L1036" s="275"/>
      <c r="M1036" s="1"/>
      <c r="N1036" s="1"/>
    </row>
    <row r="1037" spans="1:14" ht="15">
      <c r="A1037">
        <v>1047</v>
      </c>
      <c r="B1037" s="1"/>
      <c r="C1037" s="1"/>
      <c r="D1037" s="8">
        <v>2546</v>
      </c>
      <c r="E1037" s="1"/>
      <c r="F1037" s="1"/>
      <c r="G1037" s="1"/>
      <c r="H1037" s="275"/>
      <c r="I1037" s="1"/>
      <c r="J1037" s="1"/>
      <c r="K1037" s="1"/>
      <c r="L1037" s="275"/>
      <c r="M1037" s="1"/>
      <c r="N1037" s="1"/>
    </row>
    <row r="1038" spans="1:14" ht="15">
      <c r="A1038">
        <v>1048</v>
      </c>
      <c r="B1038" s="1"/>
      <c r="C1038" s="1"/>
      <c r="D1038" s="8">
        <v>2547</v>
      </c>
      <c r="E1038" s="1"/>
      <c r="F1038" s="1"/>
      <c r="G1038" s="1"/>
      <c r="H1038" s="275"/>
      <c r="I1038" s="1"/>
      <c r="J1038" s="1"/>
      <c r="K1038" s="1"/>
      <c r="L1038" s="275"/>
      <c r="M1038" s="1"/>
      <c r="N1038" s="1"/>
    </row>
    <row r="1039" spans="1:14" ht="15">
      <c r="A1039">
        <v>1049</v>
      </c>
      <c r="B1039" s="1"/>
      <c r="C1039" s="1"/>
      <c r="D1039" s="8">
        <v>2548</v>
      </c>
      <c r="E1039" s="1"/>
      <c r="F1039" s="1"/>
      <c r="G1039" s="1"/>
      <c r="H1039" s="275"/>
      <c r="I1039" s="1"/>
      <c r="J1039" s="1"/>
      <c r="K1039" s="1"/>
      <c r="L1039" s="275"/>
      <c r="M1039" s="1"/>
      <c r="N1039" s="1"/>
    </row>
    <row r="1040" spans="1:14" ht="15">
      <c r="A1040">
        <v>1050</v>
      </c>
      <c r="B1040" s="1"/>
      <c r="C1040" s="1"/>
      <c r="D1040" s="8">
        <v>2549</v>
      </c>
      <c r="E1040" s="1"/>
      <c r="F1040" s="1"/>
      <c r="G1040" s="1"/>
      <c r="H1040" s="275"/>
      <c r="I1040" s="1"/>
      <c r="J1040" s="1"/>
      <c r="K1040" s="1"/>
      <c r="L1040" s="275"/>
      <c r="M1040" s="1"/>
      <c r="N1040" s="1"/>
    </row>
    <row r="1041" spans="1:14" ht="15">
      <c r="A1041">
        <v>1051</v>
      </c>
      <c r="B1041" s="1"/>
      <c r="C1041" s="1"/>
      <c r="D1041" s="8">
        <v>2550</v>
      </c>
      <c r="E1041" s="1"/>
      <c r="F1041" s="1"/>
      <c r="G1041" s="1"/>
      <c r="H1041" s="275"/>
      <c r="I1041" s="1"/>
      <c r="J1041" s="1"/>
      <c r="K1041" s="1"/>
      <c r="L1041" s="275"/>
      <c r="M1041" s="1"/>
      <c r="N1041" s="1"/>
    </row>
    <row r="1042" spans="1:14" ht="15">
      <c r="A1042">
        <v>1052</v>
      </c>
      <c r="B1042" s="1"/>
      <c r="C1042" s="1"/>
      <c r="D1042" s="8">
        <v>2551</v>
      </c>
      <c r="E1042" s="1"/>
      <c r="F1042" s="1"/>
      <c r="G1042" s="1"/>
      <c r="H1042" s="275"/>
      <c r="I1042" s="1"/>
      <c r="J1042" s="1"/>
      <c r="K1042" s="1"/>
      <c r="L1042" s="275"/>
      <c r="M1042" s="1"/>
      <c r="N1042" s="1"/>
    </row>
    <row r="1043" spans="1:14" ht="15">
      <c r="A1043">
        <v>1053</v>
      </c>
      <c r="B1043" s="1"/>
      <c r="C1043" s="1"/>
      <c r="D1043" s="8">
        <v>2552</v>
      </c>
      <c r="E1043" s="1"/>
      <c r="F1043" s="1"/>
      <c r="G1043" s="1"/>
      <c r="H1043" s="275"/>
      <c r="I1043" s="1"/>
      <c r="J1043" s="1"/>
      <c r="K1043" s="1"/>
      <c r="L1043" s="275"/>
      <c r="M1043" s="1"/>
      <c r="N1043" s="1"/>
    </row>
    <row r="1044" spans="1:14" ht="15">
      <c r="A1044">
        <v>1054</v>
      </c>
      <c r="B1044" s="1"/>
      <c r="C1044" s="1"/>
      <c r="D1044" s="8">
        <v>2553</v>
      </c>
      <c r="E1044" s="1"/>
      <c r="F1044" s="1"/>
      <c r="G1044" s="1"/>
      <c r="H1044" s="275"/>
      <c r="I1044" s="1"/>
      <c r="J1044" s="1"/>
      <c r="K1044" s="1"/>
      <c r="L1044" s="275"/>
      <c r="M1044" s="1"/>
      <c r="N1044" s="1"/>
    </row>
    <row r="1045" spans="1:14" ht="15">
      <c r="A1045">
        <v>1055</v>
      </c>
      <c r="B1045" s="1"/>
      <c r="C1045" s="1"/>
      <c r="D1045" s="8">
        <v>2554</v>
      </c>
      <c r="E1045" s="1"/>
      <c r="F1045" s="1"/>
      <c r="G1045" s="1"/>
      <c r="H1045" s="275"/>
      <c r="I1045" s="1"/>
      <c r="J1045" s="1"/>
      <c r="K1045" s="1"/>
      <c r="L1045" s="275"/>
      <c r="M1045" s="1"/>
      <c r="N1045" s="1"/>
    </row>
    <row r="1046" spans="1:14" ht="15">
      <c r="A1046">
        <v>1056</v>
      </c>
      <c r="B1046" s="1"/>
      <c r="C1046" s="1"/>
      <c r="D1046" s="8">
        <v>2555</v>
      </c>
      <c r="E1046" s="1"/>
      <c r="F1046" s="1"/>
      <c r="G1046" s="1"/>
      <c r="H1046" s="275"/>
      <c r="I1046" s="1"/>
      <c r="J1046" s="1"/>
      <c r="K1046" s="1"/>
      <c r="L1046" s="275"/>
      <c r="M1046" s="1"/>
      <c r="N1046" s="1"/>
    </row>
    <row r="1047" spans="1:14" ht="15">
      <c r="A1047">
        <v>1057</v>
      </c>
      <c r="B1047" s="1"/>
      <c r="C1047" s="1"/>
      <c r="D1047" s="8">
        <v>2556</v>
      </c>
      <c r="E1047" s="1"/>
      <c r="F1047" s="1"/>
      <c r="G1047" s="1"/>
      <c r="H1047" s="275"/>
      <c r="I1047" s="1"/>
      <c r="J1047" s="1"/>
      <c r="K1047" s="1"/>
      <c r="L1047" s="275"/>
      <c r="M1047" s="1"/>
      <c r="N1047" s="1"/>
    </row>
    <row r="1048" spans="1:14" ht="15">
      <c r="A1048">
        <v>1058</v>
      </c>
      <c r="B1048" s="1"/>
      <c r="C1048" s="1"/>
      <c r="D1048" s="8">
        <v>2557</v>
      </c>
      <c r="E1048" s="1"/>
      <c r="F1048" s="1"/>
      <c r="G1048" s="1"/>
      <c r="H1048" s="275"/>
      <c r="I1048" s="1"/>
      <c r="J1048" s="1"/>
      <c r="K1048" s="1"/>
      <c r="L1048" s="275"/>
      <c r="M1048" s="1"/>
      <c r="N1048" s="1"/>
    </row>
    <row r="1049" spans="1:14" ht="15">
      <c r="A1049">
        <v>1059</v>
      </c>
      <c r="B1049" s="1"/>
      <c r="C1049" s="1"/>
      <c r="D1049" s="8">
        <v>2558</v>
      </c>
      <c r="E1049" s="1"/>
      <c r="F1049" s="1"/>
      <c r="G1049" s="1"/>
      <c r="H1049" s="275"/>
      <c r="I1049" s="1"/>
      <c r="J1049" s="1"/>
      <c r="K1049" s="1"/>
      <c r="L1049" s="275"/>
      <c r="M1049" s="1"/>
      <c r="N1049" s="1"/>
    </row>
    <row r="1050" spans="1:14" ht="15">
      <c r="A1050">
        <v>1060</v>
      </c>
      <c r="B1050" s="1"/>
      <c r="C1050" s="1"/>
      <c r="D1050" s="8">
        <v>2559</v>
      </c>
      <c r="E1050" s="1"/>
      <c r="F1050" s="1"/>
      <c r="G1050" s="1"/>
      <c r="H1050" s="275"/>
      <c r="I1050" s="1"/>
      <c r="J1050" s="1"/>
      <c r="K1050" s="1"/>
      <c r="L1050" s="275"/>
      <c r="M1050" s="1"/>
      <c r="N1050" s="1"/>
    </row>
    <row r="1051" spans="1:14" ht="15">
      <c r="A1051">
        <v>1061</v>
      </c>
      <c r="B1051" s="1"/>
      <c r="C1051" s="1"/>
      <c r="D1051" s="8">
        <v>2560</v>
      </c>
      <c r="E1051" s="1"/>
      <c r="F1051" s="1"/>
      <c r="G1051" s="1"/>
      <c r="H1051" s="275"/>
      <c r="I1051" s="1"/>
      <c r="J1051" s="1"/>
      <c r="K1051" s="1"/>
      <c r="L1051" s="275"/>
      <c r="M1051" s="1"/>
      <c r="N1051" s="1"/>
    </row>
    <row r="1052" spans="1:14" ht="15">
      <c r="A1052">
        <v>1062</v>
      </c>
      <c r="B1052" s="1"/>
      <c r="C1052" s="1"/>
      <c r="D1052" s="8">
        <v>2561</v>
      </c>
      <c r="E1052" s="1"/>
      <c r="F1052" s="1"/>
      <c r="G1052" s="1"/>
      <c r="H1052" s="275"/>
      <c r="I1052" s="1"/>
      <c r="J1052" s="1"/>
      <c r="K1052" s="1"/>
      <c r="L1052" s="275"/>
      <c r="M1052" s="1"/>
      <c r="N1052" s="1"/>
    </row>
    <row r="1053" spans="1:14" ht="15">
      <c r="A1053">
        <v>1063</v>
      </c>
      <c r="B1053" s="1"/>
      <c r="C1053" s="1"/>
      <c r="D1053" s="8">
        <v>2562</v>
      </c>
      <c r="E1053" s="1"/>
      <c r="F1053" s="1"/>
      <c r="G1053" s="1"/>
      <c r="H1053" s="275"/>
      <c r="I1053" s="1"/>
      <c r="J1053" s="1"/>
      <c r="K1053" s="1"/>
      <c r="L1053" s="275"/>
      <c r="M1053" s="1"/>
      <c r="N1053" s="1"/>
    </row>
    <row r="1054" spans="1:14" ht="15">
      <c r="A1054">
        <v>1064</v>
      </c>
      <c r="B1054" s="1"/>
      <c r="C1054" s="1"/>
      <c r="D1054" s="8">
        <v>2563</v>
      </c>
      <c r="E1054" s="1"/>
      <c r="F1054" s="1"/>
      <c r="G1054" s="1"/>
      <c r="H1054" s="275"/>
      <c r="I1054" s="1"/>
      <c r="J1054" s="1"/>
      <c r="K1054" s="1"/>
      <c r="L1054" s="275"/>
      <c r="M1054" s="1"/>
      <c r="N1054" s="1"/>
    </row>
    <row r="1055" spans="1:14" ht="15">
      <c r="A1055">
        <v>1065</v>
      </c>
      <c r="B1055" s="1"/>
      <c r="C1055" s="1"/>
      <c r="D1055" s="8">
        <v>2564</v>
      </c>
      <c r="E1055" s="1"/>
      <c r="F1055" s="1"/>
      <c r="G1055" s="1"/>
      <c r="H1055" s="275"/>
      <c r="I1055" s="1"/>
      <c r="J1055" s="1"/>
      <c r="K1055" s="1"/>
      <c r="L1055" s="275"/>
      <c r="M1055" s="1"/>
      <c r="N1055" s="1"/>
    </row>
    <row r="1056" spans="1:14" ht="15">
      <c r="A1056">
        <v>1066</v>
      </c>
      <c r="B1056" s="1"/>
      <c r="C1056" s="1"/>
      <c r="D1056" s="8">
        <v>2565</v>
      </c>
      <c r="E1056" s="1"/>
      <c r="F1056" s="1"/>
      <c r="G1056" s="1"/>
      <c r="H1056" s="275"/>
      <c r="I1056" s="1"/>
      <c r="J1056" s="1"/>
      <c r="K1056" s="1"/>
      <c r="L1056" s="275"/>
      <c r="M1056" s="1"/>
      <c r="N1056" s="1"/>
    </row>
    <row r="1057" spans="1:14" ht="15">
      <c r="A1057">
        <v>1067</v>
      </c>
      <c r="B1057" s="1"/>
      <c r="C1057" s="1"/>
      <c r="D1057" s="8">
        <v>2566</v>
      </c>
      <c r="E1057" s="1"/>
      <c r="F1057" s="1"/>
      <c r="G1057" s="1"/>
      <c r="H1057" s="275"/>
      <c r="I1057" s="1"/>
      <c r="J1057" s="1"/>
      <c r="K1057" s="1"/>
      <c r="L1057" s="275"/>
      <c r="M1057" s="1"/>
      <c r="N1057" s="1"/>
    </row>
    <row r="1058" spans="1:14" ht="15">
      <c r="A1058">
        <v>1068</v>
      </c>
      <c r="B1058" s="1"/>
      <c r="C1058" s="1"/>
      <c r="D1058" s="8">
        <v>2567</v>
      </c>
      <c r="E1058" s="1"/>
      <c r="F1058" s="1"/>
      <c r="G1058" s="1"/>
      <c r="H1058" s="275"/>
      <c r="I1058" s="1"/>
      <c r="J1058" s="1"/>
      <c r="K1058" s="1"/>
      <c r="L1058" s="275"/>
      <c r="M1058" s="1"/>
      <c r="N1058" s="1"/>
    </row>
    <row r="1059" spans="1:14" ht="15">
      <c r="A1059">
        <v>1069</v>
      </c>
      <c r="B1059" s="1"/>
      <c r="C1059" s="1"/>
      <c r="D1059" s="8">
        <v>2568</v>
      </c>
      <c r="E1059" s="1"/>
      <c r="F1059" s="1"/>
      <c r="G1059" s="1"/>
      <c r="H1059" s="275"/>
      <c r="I1059" s="1"/>
      <c r="J1059" s="1"/>
      <c r="K1059" s="1"/>
      <c r="L1059" s="275"/>
      <c r="M1059" s="1"/>
      <c r="N1059" s="1"/>
    </row>
    <row r="1060" spans="1:14" ht="15">
      <c r="A1060">
        <v>1070</v>
      </c>
      <c r="B1060" s="1"/>
      <c r="C1060" s="1"/>
      <c r="D1060" s="8">
        <v>2569</v>
      </c>
      <c r="E1060" s="1"/>
      <c r="F1060" s="1"/>
      <c r="G1060" s="1"/>
      <c r="H1060" s="275"/>
      <c r="I1060" s="1"/>
      <c r="J1060" s="1"/>
      <c r="K1060" s="1"/>
      <c r="L1060" s="275"/>
      <c r="M1060" s="1"/>
      <c r="N1060" s="1"/>
    </row>
    <row r="1061" spans="1:14" ht="15">
      <c r="A1061">
        <v>1071</v>
      </c>
      <c r="B1061" s="1"/>
      <c r="C1061" s="1"/>
      <c r="D1061" s="8">
        <v>2570</v>
      </c>
      <c r="E1061" s="1"/>
      <c r="F1061" s="1"/>
      <c r="G1061" s="1"/>
      <c r="H1061" s="275"/>
      <c r="I1061" s="1"/>
      <c r="J1061" s="1"/>
      <c r="K1061" s="1"/>
      <c r="L1061" s="275"/>
      <c r="M1061" s="1"/>
      <c r="N1061" s="1"/>
    </row>
    <row r="1062" spans="1:14" ht="15">
      <c r="A1062">
        <v>1072</v>
      </c>
      <c r="B1062" s="1"/>
      <c r="C1062" s="1"/>
      <c r="D1062" s="8">
        <v>2571</v>
      </c>
      <c r="E1062" s="1"/>
      <c r="F1062" s="1"/>
      <c r="G1062" s="1"/>
      <c r="H1062" s="275"/>
      <c r="I1062" s="1"/>
      <c r="J1062" s="1"/>
      <c r="K1062" s="1"/>
      <c r="L1062" s="275"/>
      <c r="M1062" s="1"/>
      <c r="N1062" s="1"/>
    </row>
    <row r="1063" spans="1:14" ht="15">
      <c r="A1063">
        <v>1073</v>
      </c>
      <c r="B1063" s="1"/>
      <c r="C1063" s="1"/>
      <c r="D1063" s="8">
        <v>2572</v>
      </c>
      <c r="E1063" s="1"/>
      <c r="F1063" s="1"/>
      <c r="G1063" s="1"/>
      <c r="H1063" s="275"/>
      <c r="I1063" s="1"/>
      <c r="J1063" s="1"/>
      <c r="K1063" s="1"/>
      <c r="L1063" s="275"/>
      <c r="M1063" s="1"/>
      <c r="N1063" s="1"/>
    </row>
    <row r="1064" spans="1:14" ht="15">
      <c r="A1064">
        <v>1074</v>
      </c>
      <c r="B1064" s="1"/>
      <c r="C1064" s="1"/>
      <c r="D1064" s="8">
        <v>2573</v>
      </c>
      <c r="E1064" s="1"/>
      <c r="F1064" s="1"/>
      <c r="G1064" s="1"/>
      <c r="H1064" s="275"/>
      <c r="I1064" s="1"/>
      <c r="J1064" s="1"/>
      <c r="K1064" s="1"/>
      <c r="L1064" s="275"/>
      <c r="M1064" s="1"/>
      <c r="N1064" s="1"/>
    </row>
    <row r="1065" spans="1:14" ht="15">
      <c r="A1065">
        <v>1075</v>
      </c>
      <c r="B1065" s="1"/>
      <c r="C1065" s="1"/>
      <c r="D1065" s="8">
        <v>2574</v>
      </c>
      <c r="E1065" s="1"/>
      <c r="F1065" s="1"/>
      <c r="G1065" s="1"/>
      <c r="H1065" s="275"/>
      <c r="I1065" s="1"/>
      <c r="J1065" s="1"/>
      <c r="K1065" s="1"/>
      <c r="L1065" s="275"/>
      <c r="M1065" s="1"/>
      <c r="N1065" s="1"/>
    </row>
    <row r="1066" spans="1:14" ht="15">
      <c r="A1066">
        <v>1076</v>
      </c>
      <c r="B1066" s="1"/>
      <c r="C1066" s="1"/>
      <c r="D1066" s="8">
        <v>2575</v>
      </c>
      <c r="E1066" s="1"/>
      <c r="F1066" s="1"/>
      <c r="G1066" s="1"/>
      <c r="H1066" s="275"/>
      <c r="I1066" s="1"/>
      <c r="J1066" s="1"/>
      <c r="K1066" s="1"/>
      <c r="L1066" s="275"/>
      <c r="M1066" s="1"/>
      <c r="N1066" s="1"/>
    </row>
    <row r="1067" spans="1:14" ht="15">
      <c r="A1067">
        <v>1077</v>
      </c>
      <c r="B1067" s="1"/>
      <c r="C1067" s="1"/>
      <c r="D1067" s="8">
        <v>2576</v>
      </c>
      <c r="E1067" s="1"/>
      <c r="F1067" s="1"/>
      <c r="G1067" s="1"/>
      <c r="H1067" s="275"/>
      <c r="I1067" s="1"/>
      <c r="J1067" s="1"/>
      <c r="K1067" s="1"/>
      <c r="L1067" s="275"/>
      <c r="M1067" s="1"/>
      <c r="N1067" s="1"/>
    </row>
    <row r="1068" spans="1:14" ht="15">
      <c r="A1068">
        <v>1078</v>
      </c>
      <c r="B1068" s="1"/>
      <c r="C1068" s="1"/>
      <c r="D1068" s="8">
        <v>2577</v>
      </c>
      <c r="E1068" s="1"/>
      <c r="F1068" s="1"/>
      <c r="G1068" s="1"/>
      <c r="H1068" s="275"/>
      <c r="I1068" s="1"/>
      <c r="J1068" s="1"/>
      <c r="K1068" s="1"/>
      <c r="L1068" s="275"/>
      <c r="M1068" s="1"/>
      <c r="N1068" s="1"/>
    </row>
    <row r="1069" spans="1:14" ht="15">
      <c r="A1069">
        <v>1079</v>
      </c>
      <c r="B1069" s="1"/>
      <c r="C1069" s="1"/>
      <c r="D1069" s="8">
        <v>2578</v>
      </c>
      <c r="E1069" s="1"/>
      <c r="F1069" s="1"/>
      <c r="G1069" s="1"/>
      <c r="H1069" s="275"/>
      <c r="I1069" s="1"/>
      <c r="J1069" s="1"/>
      <c r="K1069" s="1"/>
      <c r="L1069" s="275"/>
      <c r="M1069" s="1"/>
      <c r="N1069" s="1"/>
    </row>
    <row r="1070" spans="1:14" ht="15">
      <c r="A1070">
        <v>1080</v>
      </c>
      <c r="B1070" s="1"/>
      <c r="C1070" s="1"/>
      <c r="D1070" s="8">
        <v>2579</v>
      </c>
      <c r="E1070" s="1"/>
      <c r="F1070" s="1"/>
      <c r="G1070" s="1"/>
      <c r="H1070" s="275"/>
      <c r="I1070" s="1"/>
      <c r="J1070" s="1"/>
      <c r="K1070" s="1"/>
      <c r="L1070" s="275"/>
      <c r="M1070" s="1"/>
      <c r="N1070" s="1"/>
    </row>
    <row r="1071" spans="1:14" ht="15">
      <c r="A1071">
        <v>1081</v>
      </c>
      <c r="B1071" s="1"/>
      <c r="C1071" s="1"/>
      <c r="D1071" s="8">
        <v>2580</v>
      </c>
      <c r="E1071" s="1"/>
      <c r="F1071" s="1"/>
      <c r="G1071" s="1"/>
      <c r="H1071" s="275"/>
      <c r="I1071" s="1"/>
      <c r="J1071" s="1"/>
      <c r="K1071" s="1"/>
      <c r="L1071" s="275"/>
      <c r="M1071" s="1"/>
      <c r="N1071" s="1"/>
    </row>
    <row r="1072" spans="1:14" ht="15">
      <c r="A1072">
        <v>1082</v>
      </c>
      <c r="B1072" s="1"/>
      <c r="C1072" s="1"/>
      <c r="D1072" s="8">
        <v>2581</v>
      </c>
      <c r="E1072" s="1"/>
      <c r="F1072" s="1"/>
      <c r="G1072" s="1"/>
      <c r="H1072" s="275"/>
      <c r="I1072" s="1"/>
      <c r="J1072" s="1"/>
      <c r="K1072" s="1"/>
      <c r="L1072" s="275"/>
      <c r="M1072" s="1"/>
      <c r="N1072" s="1"/>
    </row>
    <row r="1073" spans="1:14" ht="15">
      <c r="A1073">
        <v>1083</v>
      </c>
      <c r="B1073" s="1"/>
      <c r="C1073" s="1"/>
      <c r="D1073" s="8">
        <v>2582</v>
      </c>
      <c r="E1073" s="1"/>
      <c r="F1073" s="1"/>
      <c r="G1073" s="1"/>
      <c r="H1073" s="275"/>
      <c r="I1073" s="1"/>
      <c r="J1073" s="1"/>
      <c r="K1073" s="1"/>
      <c r="L1073" s="275"/>
      <c r="M1073" s="1"/>
      <c r="N1073" s="1"/>
    </row>
    <row r="1074" spans="1:14" ht="15">
      <c r="A1074">
        <v>1084</v>
      </c>
      <c r="B1074" s="1"/>
      <c r="C1074" s="1"/>
      <c r="D1074" s="8">
        <v>2583</v>
      </c>
      <c r="E1074" s="1"/>
      <c r="F1074" s="1"/>
      <c r="G1074" s="1"/>
      <c r="H1074" s="275"/>
      <c r="I1074" s="1"/>
      <c r="J1074" s="1"/>
      <c r="K1074" s="1"/>
      <c r="L1074" s="275"/>
      <c r="M1074" s="1"/>
      <c r="N1074" s="1"/>
    </row>
    <row r="1075" spans="1:14" ht="15">
      <c r="A1075">
        <v>1085</v>
      </c>
      <c r="B1075" s="1"/>
      <c r="C1075" s="1"/>
      <c r="D1075" s="8">
        <v>2584</v>
      </c>
      <c r="E1075" s="1"/>
      <c r="F1075" s="1"/>
      <c r="G1075" s="1"/>
      <c r="H1075" s="275"/>
      <c r="I1075" s="1"/>
      <c r="J1075" s="1"/>
      <c r="K1075" s="1"/>
      <c r="L1075" s="275"/>
      <c r="M1075" s="1"/>
      <c r="N1075" s="1"/>
    </row>
    <row r="1076" spans="1:14" ht="15">
      <c r="A1076">
        <v>1086</v>
      </c>
      <c r="B1076" s="1"/>
      <c r="C1076" s="1"/>
      <c r="D1076" s="8">
        <v>2585</v>
      </c>
      <c r="E1076" s="1"/>
      <c r="F1076" s="1"/>
      <c r="G1076" s="1"/>
      <c r="H1076" s="275"/>
      <c r="I1076" s="1"/>
      <c r="J1076" s="1"/>
      <c r="K1076" s="1"/>
      <c r="L1076" s="275"/>
      <c r="M1076" s="1"/>
      <c r="N1076" s="1"/>
    </row>
    <row r="1077" spans="1:14" ht="15">
      <c r="A1077">
        <v>1087</v>
      </c>
      <c r="B1077" s="1"/>
      <c r="C1077" s="1"/>
      <c r="D1077" s="8">
        <v>2586</v>
      </c>
      <c r="E1077" s="1"/>
      <c r="F1077" s="1"/>
      <c r="G1077" s="1"/>
      <c r="H1077" s="275"/>
      <c r="I1077" s="1"/>
      <c r="J1077" s="1"/>
      <c r="K1077" s="1"/>
      <c r="L1077" s="275"/>
      <c r="M1077" s="1"/>
      <c r="N1077" s="1"/>
    </row>
    <row r="1078" spans="1:14" ht="15">
      <c r="A1078">
        <v>1088</v>
      </c>
      <c r="B1078" s="1"/>
      <c r="C1078" s="1"/>
      <c r="D1078" s="8">
        <v>2587</v>
      </c>
      <c r="E1078" s="1"/>
      <c r="F1078" s="1"/>
      <c r="G1078" s="1"/>
      <c r="H1078" s="275"/>
      <c r="I1078" s="1"/>
      <c r="J1078" s="1"/>
      <c r="K1078" s="1"/>
      <c r="L1078" s="275"/>
      <c r="M1078" s="1"/>
      <c r="N1078" s="1"/>
    </row>
    <row r="1079" spans="1:14" ht="15">
      <c r="A1079">
        <v>1089</v>
      </c>
      <c r="B1079" s="1"/>
      <c r="C1079" s="1"/>
      <c r="D1079" s="8">
        <v>2588</v>
      </c>
      <c r="E1079" s="1"/>
      <c r="F1079" s="1"/>
      <c r="G1079" s="1"/>
      <c r="H1079" s="275"/>
      <c r="I1079" s="1"/>
      <c r="J1079" s="1"/>
      <c r="K1079" s="1"/>
      <c r="L1079" s="275"/>
      <c r="M1079" s="1"/>
      <c r="N1079" s="1"/>
    </row>
    <row r="1080" spans="1:14" ht="15">
      <c r="A1080">
        <v>1090</v>
      </c>
      <c r="B1080" s="1"/>
      <c r="C1080" s="1"/>
      <c r="D1080" s="8">
        <v>2589</v>
      </c>
      <c r="E1080" s="1"/>
      <c r="F1080" s="1"/>
      <c r="G1080" s="1"/>
      <c r="H1080" s="275"/>
      <c r="I1080" s="1"/>
      <c r="J1080" s="1"/>
      <c r="K1080" s="1"/>
      <c r="L1080" s="275"/>
      <c r="M1080" s="1"/>
      <c r="N1080" s="1"/>
    </row>
    <row r="1081" spans="1:14" ht="15">
      <c r="A1081">
        <v>1091</v>
      </c>
      <c r="B1081" s="1"/>
      <c r="C1081" s="1"/>
      <c r="D1081" s="8">
        <v>2590</v>
      </c>
      <c r="E1081" s="1"/>
      <c r="F1081" s="1"/>
      <c r="G1081" s="1"/>
      <c r="H1081" s="275"/>
      <c r="I1081" s="1"/>
      <c r="J1081" s="1"/>
      <c r="K1081" s="1"/>
      <c r="L1081" s="275"/>
      <c r="M1081" s="1"/>
      <c r="N1081" s="1"/>
    </row>
    <row r="1082" spans="1:14" ht="15">
      <c r="A1082">
        <v>1092</v>
      </c>
      <c r="B1082" s="1"/>
      <c r="C1082" s="1"/>
      <c r="D1082" s="8">
        <v>2591</v>
      </c>
      <c r="E1082" s="1"/>
      <c r="F1082" s="1"/>
      <c r="G1082" s="1"/>
      <c r="H1082" s="275"/>
      <c r="I1082" s="1"/>
      <c r="J1082" s="1"/>
      <c r="K1082" s="1"/>
      <c r="L1082" s="275"/>
      <c r="M1082" s="1"/>
      <c r="N1082" s="1"/>
    </row>
    <row r="1083" spans="1:14" ht="15">
      <c r="A1083">
        <v>1093</v>
      </c>
      <c r="B1083" s="1"/>
      <c r="C1083" s="1"/>
      <c r="D1083" s="8">
        <v>2592</v>
      </c>
      <c r="E1083" s="1"/>
      <c r="F1083" s="1"/>
      <c r="G1083" s="1"/>
      <c r="H1083" s="275"/>
      <c r="I1083" s="1"/>
      <c r="J1083" s="1"/>
      <c r="K1083" s="1"/>
      <c r="L1083" s="275"/>
      <c r="M1083" s="1"/>
      <c r="N1083" s="1"/>
    </row>
    <row r="1084" spans="1:14" ht="15">
      <c r="A1084">
        <v>1094</v>
      </c>
      <c r="B1084" s="1"/>
      <c r="C1084" s="1"/>
      <c r="D1084" s="8">
        <v>2593</v>
      </c>
      <c r="E1084" s="1"/>
      <c r="F1084" s="1"/>
      <c r="G1084" s="1"/>
      <c r="H1084" s="275"/>
      <c r="I1084" s="1"/>
      <c r="J1084" s="1"/>
      <c r="K1084" s="1"/>
      <c r="L1084" s="275"/>
      <c r="M1084" s="1"/>
      <c r="N1084" s="1"/>
    </row>
    <row r="1085" spans="1:14" ht="15">
      <c r="A1085">
        <v>1095</v>
      </c>
      <c r="B1085" s="1"/>
      <c r="C1085" s="1"/>
      <c r="D1085" s="8">
        <v>2594</v>
      </c>
      <c r="E1085" s="1"/>
      <c r="F1085" s="1"/>
      <c r="G1085" s="1"/>
      <c r="H1085" s="275"/>
      <c r="I1085" s="1"/>
      <c r="J1085" s="1"/>
      <c r="K1085" s="1"/>
      <c r="L1085" s="275"/>
      <c r="M1085" s="1"/>
      <c r="N1085" s="1"/>
    </row>
    <row r="1086" spans="1:14" ht="15">
      <c r="A1086">
        <v>1096</v>
      </c>
      <c r="B1086" s="1"/>
      <c r="C1086" s="1"/>
      <c r="D1086" s="8">
        <v>2595</v>
      </c>
      <c r="E1086" s="1"/>
      <c r="F1086" s="1"/>
      <c r="G1086" s="1"/>
      <c r="H1086" s="275"/>
      <c r="I1086" s="1"/>
      <c r="J1086" s="1"/>
      <c r="K1086" s="1"/>
      <c r="L1086" s="275"/>
      <c r="M1086" s="1"/>
      <c r="N1086" s="1"/>
    </row>
    <row r="1087" spans="1:14" ht="15">
      <c r="A1087">
        <v>1097</v>
      </c>
      <c r="B1087" s="1"/>
      <c r="C1087" s="1"/>
      <c r="D1087" s="8">
        <v>2596</v>
      </c>
      <c r="E1087" s="1"/>
      <c r="F1087" s="1"/>
      <c r="G1087" s="1"/>
      <c r="H1087" s="275"/>
      <c r="I1087" s="1"/>
      <c r="J1087" s="1"/>
      <c r="K1087" s="1"/>
      <c r="L1087" s="275"/>
      <c r="M1087" s="1"/>
      <c r="N1087" s="1"/>
    </row>
    <row r="1088" spans="1:14" ht="15">
      <c r="A1088">
        <v>1098</v>
      </c>
      <c r="B1088" s="1"/>
      <c r="C1088" s="1"/>
      <c r="D1088" s="8">
        <v>2597</v>
      </c>
      <c r="E1088" s="1"/>
      <c r="F1088" s="1"/>
      <c r="G1088" s="1"/>
      <c r="H1088" s="275"/>
      <c r="I1088" s="1"/>
      <c r="J1088" s="1"/>
      <c r="K1088" s="1"/>
      <c r="L1088" s="275"/>
      <c r="M1088" s="1"/>
      <c r="N1088" s="1"/>
    </row>
    <row r="1089" spans="1:14" ht="15">
      <c r="A1089">
        <v>1099</v>
      </c>
      <c r="B1089" s="1"/>
      <c r="C1089" s="1"/>
      <c r="D1089" s="8">
        <v>2598</v>
      </c>
      <c r="E1089" s="1"/>
      <c r="F1089" s="1"/>
      <c r="G1089" s="1"/>
      <c r="H1089" s="275"/>
      <c r="I1089" s="1"/>
      <c r="J1089" s="1"/>
      <c r="K1089" s="1"/>
      <c r="L1089" s="275"/>
      <c r="M1089" s="1"/>
      <c r="N1089" s="1"/>
    </row>
    <row r="1090" spans="1:14" ht="15">
      <c r="A1090">
        <v>1100</v>
      </c>
      <c r="B1090" s="1"/>
      <c r="C1090" s="1"/>
      <c r="D1090" s="8">
        <v>2599</v>
      </c>
      <c r="E1090" s="1"/>
      <c r="F1090" s="1"/>
      <c r="G1090" s="1"/>
      <c r="H1090" s="275"/>
      <c r="I1090" s="1"/>
      <c r="J1090" s="1"/>
      <c r="K1090" s="1"/>
      <c r="L1090" s="275"/>
      <c r="M1090" s="1"/>
      <c r="N1090" s="1"/>
    </row>
    <row r="1091" spans="1:14" ht="15">
      <c r="A1091">
        <v>1101</v>
      </c>
      <c r="B1091" s="1"/>
      <c r="C1091" s="1"/>
      <c r="D1091" s="8">
        <v>2600</v>
      </c>
      <c r="E1091" s="1"/>
      <c r="F1091" s="1"/>
      <c r="G1091" s="1"/>
      <c r="H1091" s="275"/>
      <c r="I1091" s="1"/>
      <c r="J1091" s="1"/>
      <c r="K1091" s="1"/>
      <c r="L1091" s="275"/>
      <c r="M1091" s="1"/>
      <c r="N1091" s="1"/>
    </row>
    <row r="1092" spans="1:14" ht="15">
      <c r="A1092">
        <v>1102</v>
      </c>
      <c r="B1092" s="1"/>
      <c r="C1092" s="1"/>
      <c r="D1092" s="8">
        <v>2601</v>
      </c>
      <c r="E1092" s="1"/>
      <c r="F1092" s="1"/>
      <c r="G1092" s="1"/>
      <c r="H1092" s="275"/>
      <c r="I1092" s="1"/>
      <c r="J1092" s="1"/>
      <c r="K1092" s="1"/>
      <c r="L1092" s="275"/>
      <c r="M1092" s="1"/>
      <c r="N1092" s="1"/>
    </row>
    <row r="1093" spans="1:14" ht="15">
      <c r="A1093">
        <v>1103</v>
      </c>
      <c r="B1093" s="1"/>
      <c r="C1093" s="1"/>
      <c r="D1093" s="8">
        <v>2602</v>
      </c>
      <c r="E1093" s="1"/>
      <c r="F1093" s="1"/>
      <c r="G1093" s="1"/>
      <c r="H1093" s="275"/>
      <c r="I1093" s="1"/>
      <c r="J1093" s="1"/>
      <c r="K1093" s="1"/>
      <c r="L1093" s="275"/>
      <c r="M1093" s="1"/>
      <c r="N1093" s="1"/>
    </row>
    <row r="1094" spans="1:14" ht="15">
      <c r="A1094">
        <v>1104</v>
      </c>
      <c r="B1094" s="1"/>
      <c r="C1094" s="1"/>
      <c r="D1094" s="8">
        <v>2603</v>
      </c>
      <c r="E1094" s="1"/>
      <c r="F1094" s="1"/>
      <c r="G1094" s="1"/>
      <c r="H1094" s="275"/>
      <c r="I1094" s="1"/>
      <c r="J1094" s="1"/>
      <c r="K1094" s="1"/>
      <c r="L1094" s="275"/>
      <c r="M1094" s="1"/>
      <c r="N1094" s="1"/>
    </row>
    <row r="1095" spans="1:14" ht="15">
      <c r="A1095">
        <v>1105</v>
      </c>
      <c r="B1095" s="1"/>
      <c r="C1095" s="1"/>
      <c r="D1095" s="8">
        <v>2604</v>
      </c>
      <c r="E1095" s="1"/>
      <c r="F1095" s="1"/>
      <c r="G1095" s="1"/>
      <c r="H1095" s="275"/>
      <c r="I1095" s="1"/>
      <c r="J1095" s="1"/>
      <c r="K1095" s="1"/>
      <c r="L1095" s="275"/>
      <c r="M1095" s="1"/>
      <c r="N1095" s="1"/>
    </row>
    <row r="1096" spans="1:14" ht="15">
      <c r="A1096">
        <v>1106</v>
      </c>
      <c r="B1096" s="1"/>
      <c r="C1096" s="1"/>
      <c r="D1096" s="8">
        <v>2605</v>
      </c>
      <c r="E1096" s="1"/>
      <c r="F1096" s="1"/>
      <c r="G1096" s="1"/>
      <c r="H1096" s="275"/>
      <c r="I1096" s="1"/>
      <c r="J1096" s="1"/>
      <c r="K1096" s="1"/>
      <c r="L1096" s="275"/>
      <c r="M1096" s="1"/>
      <c r="N1096" s="1"/>
    </row>
    <row r="1097" spans="1:14" ht="15">
      <c r="A1097">
        <v>1107</v>
      </c>
      <c r="B1097" s="1"/>
      <c r="C1097" s="1"/>
      <c r="D1097" s="8">
        <v>2606</v>
      </c>
      <c r="E1097" s="1"/>
      <c r="F1097" s="1"/>
      <c r="G1097" s="1"/>
      <c r="H1097" s="275"/>
      <c r="I1097" s="1"/>
      <c r="J1097" s="1"/>
      <c r="K1097" s="1"/>
      <c r="L1097" s="275"/>
      <c r="M1097" s="1"/>
      <c r="N1097" s="1"/>
    </row>
    <row r="1098" spans="1:14" ht="15">
      <c r="A1098">
        <v>1108</v>
      </c>
      <c r="B1098" s="1"/>
      <c r="C1098" s="1"/>
      <c r="D1098" s="8">
        <v>2607</v>
      </c>
      <c r="E1098" s="1"/>
      <c r="F1098" s="1"/>
      <c r="G1098" s="1"/>
      <c r="H1098" s="275"/>
      <c r="I1098" s="1"/>
      <c r="J1098" s="1"/>
      <c r="K1098" s="1"/>
      <c r="L1098" s="275"/>
      <c r="M1098" s="1"/>
      <c r="N1098" s="1"/>
    </row>
    <row r="1099" spans="1:14" ht="15">
      <c r="A1099">
        <v>1109</v>
      </c>
      <c r="B1099" s="1"/>
      <c r="C1099" s="1"/>
      <c r="D1099" s="8">
        <v>2608</v>
      </c>
      <c r="E1099" s="1"/>
      <c r="F1099" s="1"/>
      <c r="G1099" s="1"/>
      <c r="H1099" s="275"/>
      <c r="I1099" s="1"/>
      <c r="J1099" s="1"/>
      <c r="K1099" s="1"/>
      <c r="L1099" s="275"/>
      <c r="M1099" s="1"/>
      <c r="N1099" s="1"/>
    </row>
    <row r="1100" spans="1:14" ht="15">
      <c r="A1100">
        <v>1110</v>
      </c>
      <c r="B1100" s="1"/>
      <c r="C1100" s="1"/>
      <c r="D1100" s="8">
        <v>2609</v>
      </c>
      <c r="E1100" s="1"/>
      <c r="F1100" s="1"/>
      <c r="G1100" s="1"/>
      <c r="H1100" s="275"/>
      <c r="I1100" s="1"/>
      <c r="J1100" s="1"/>
      <c r="K1100" s="1"/>
      <c r="L1100" s="275"/>
      <c r="M1100" s="1"/>
      <c r="N1100" s="1"/>
    </row>
    <row r="1101" spans="1:14" ht="15">
      <c r="A1101">
        <v>1111</v>
      </c>
      <c r="B1101" s="1"/>
      <c r="C1101" s="1"/>
      <c r="D1101" s="8">
        <v>2610</v>
      </c>
      <c r="E1101" s="1"/>
      <c r="F1101" s="1"/>
      <c r="G1101" s="1"/>
      <c r="H1101" s="275"/>
      <c r="I1101" s="1"/>
      <c r="J1101" s="1"/>
      <c r="K1101" s="1"/>
      <c r="L1101" s="275"/>
      <c r="M1101" s="1"/>
      <c r="N1101" s="1"/>
    </row>
    <row r="1102" spans="1:14" ht="15">
      <c r="A1102">
        <v>1112</v>
      </c>
      <c r="B1102" s="1"/>
      <c r="C1102" s="1"/>
      <c r="D1102" s="8">
        <v>2611</v>
      </c>
      <c r="E1102" s="1"/>
      <c r="F1102" s="1"/>
      <c r="G1102" s="1"/>
      <c r="H1102" s="275"/>
      <c r="I1102" s="1"/>
      <c r="J1102" s="1"/>
      <c r="K1102" s="1"/>
      <c r="L1102" s="275"/>
      <c r="M1102" s="1"/>
      <c r="N1102" s="1"/>
    </row>
    <row r="1103" spans="1:14" ht="15">
      <c r="A1103">
        <v>1113</v>
      </c>
      <c r="B1103" s="1"/>
      <c r="C1103" s="1"/>
      <c r="D1103" s="8">
        <v>2612</v>
      </c>
      <c r="E1103" s="1"/>
      <c r="F1103" s="1"/>
      <c r="G1103" s="1"/>
      <c r="H1103" s="275"/>
      <c r="I1103" s="1"/>
      <c r="J1103" s="1"/>
      <c r="K1103" s="1"/>
      <c r="L1103" s="275"/>
      <c r="M1103" s="1"/>
      <c r="N1103" s="1"/>
    </row>
    <row r="1104" spans="1:14" ht="15">
      <c r="A1104">
        <v>1114</v>
      </c>
      <c r="B1104" s="1"/>
      <c r="C1104" s="1"/>
      <c r="D1104" s="8">
        <v>2613</v>
      </c>
      <c r="E1104" s="1"/>
      <c r="F1104" s="1"/>
      <c r="G1104" s="1"/>
      <c r="H1104" s="275"/>
      <c r="I1104" s="1"/>
      <c r="J1104" s="1"/>
      <c r="K1104" s="1"/>
      <c r="L1104" s="275"/>
      <c r="M1104" s="1"/>
      <c r="N1104" s="1"/>
    </row>
    <row r="1105" spans="1:14" ht="15">
      <c r="A1105">
        <v>1115</v>
      </c>
      <c r="B1105" s="1"/>
      <c r="C1105" s="1"/>
      <c r="D1105" s="8">
        <v>2614</v>
      </c>
      <c r="E1105" s="1"/>
      <c r="F1105" s="1"/>
      <c r="G1105" s="1"/>
      <c r="H1105" s="275"/>
      <c r="I1105" s="1"/>
      <c r="J1105" s="1"/>
      <c r="K1105" s="1"/>
      <c r="L1105" s="275"/>
      <c r="M1105" s="1"/>
      <c r="N1105" s="1"/>
    </row>
    <row r="1106" spans="1:14" ht="15">
      <c r="A1106">
        <v>1116</v>
      </c>
      <c r="B1106" s="1"/>
      <c r="C1106" s="1"/>
      <c r="D1106" s="8">
        <v>2615</v>
      </c>
      <c r="E1106" s="1"/>
      <c r="F1106" s="1"/>
      <c r="G1106" s="1"/>
      <c r="H1106" s="275"/>
      <c r="I1106" s="1"/>
      <c r="J1106" s="1"/>
      <c r="K1106" s="1"/>
      <c r="L1106" s="275"/>
      <c r="M1106" s="1"/>
      <c r="N1106" s="1"/>
    </row>
    <row r="1107" spans="1:14" ht="15">
      <c r="A1107">
        <v>1117</v>
      </c>
      <c r="B1107" s="1"/>
      <c r="C1107" s="1"/>
      <c r="D1107" s="8">
        <v>2616</v>
      </c>
      <c r="E1107" s="1"/>
      <c r="F1107" s="1"/>
      <c r="G1107" s="1"/>
      <c r="H1107" s="275"/>
      <c r="I1107" s="1"/>
      <c r="J1107" s="1"/>
      <c r="K1107" s="1"/>
      <c r="L1107" s="275"/>
      <c r="M1107" s="1"/>
      <c r="N1107" s="1"/>
    </row>
    <row r="1108" spans="1:14" ht="15">
      <c r="A1108">
        <v>1118</v>
      </c>
      <c r="B1108" s="1"/>
      <c r="C1108" s="1"/>
      <c r="D1108" s="8">
        <v>2617</v>
      </c>
      <c r="E1108" s="1"/>
      <c r="F1108" s="1"/>
      <c r="G1108" s="1"/>
      <c r="H1108" s="275"/>
      <c r="I1108" s="1"/>
      <c r="J1108" s="1"/>
      <c r="K1108" s="1"/>
      <c r="L1108" s="275"/>
      <c r="M1108" s="1"/>
      <c r="N1108" s="1"/>
    </row>
    <row r="1109" spans="1:14" ht="15">
      <c r="A1109">
        <v>1119</v>
      </c>
      <c r="B1109" s="1"/>
      <c r="C1109" s="1"/>
      <c r="D1109" s="8">
        <v>2618</v>
      </c>
      <c r="E1109" s="1"/>
      <c r="F1109" s="1"/>
      <c r="G1109" s="1"/>
      <c r="H1109" s="275"/>
      <c r="I1109" s="1"/>
      <c r="J1109" s="1"/>
      <c r="K1109" s="1"/>
      <c r="L1109" s="275"/>
      <c r="M1109" s="1"/>
      <c r="N1109" s="1"/>
    </row>
    <row r="1110" spans="1:14" ht="15">
      <c r="A1110">
        <v>1120</v>
      </c>
      <c r="B1110" s="1"/>
      <c r="C1110" s="1"/>
      <c r="D1110" s="8">
        <v>2619</v>
      </c>
      <c r="E1110" s="1"/>
      <c r="F1110" s="1"/>
      <c r="G1110" s="1"/>
      <c r="H1110" s="275"/>
      <c r="I1110" s="1"/>
      <c r="J1110" s="1"/>
      <c r="K1110" s="1"/>
      <c r="L1110" s="275"/>
      <c r="M1110" s="1"/>
      <c r="N1110" s="1"/>
    </row>
    <row r="1111" spans="1:14" ht="15">
      <c r="A1111">
        <v>1121</v>
      </c>
      <c r="B1111" s="1"/>
      <c r="C1111" s="1"/>
      <c r="D1111" s="8">
        <v>2620</v>
      </c>
      <c r="E1111" s="1"/>
      <c r="F1111" s="1"/>
      <c r="G1111" s="1"/>
      <c r="H1111" s="275"/>
      <c r="I1111" s="1"/>
      <c r="J1111" s="1"/>
      <c r="K1111" s="1"/>
      <c r="L1111" s="275"/>
      <c r="M1111" s="1"/>
      <c r="N1111" s="1"/>
    </row>
    <row r="1112" spans="1:14" ht="15">
      <c r="A1112">
        <v>1122</v>
      </c>
      <c r="B1112" s="1"/>
      <c r="C1112" s="1"/>
      <c r="D1112" s="8">
        <v>2621</v>
      </c>
      <c r="E1112" s="1"/>
      <c r="F1112" s="1"/>
      <c r="G1112" s="1"/>
      <c r="H1112" s="275"/>
      <c r="I1112" s="1"/>
      <c r="J1112" s="1"/>
      <c r="K1112" s="1"/>
      <c r="L1112" s="275"/>
      <c r="M1112" s="1"/>
      <c r="N1112" s="1"/>
    </row>
    <row r="1113" spans="1:14" ht="15">
      <c r="A1113">
        <v>1123</v>
      </c>
      <c r="B1113" s="1"/>
      <c r="C1113" s="1"/>
      <c r="D1113" s="8">
        <v>2622</v>
      </c>
      <c r="E1113" s="1"/>
      <c r="F1113" s="1"/>
      <c r="G1113" s="1"/>
      <c r="H1113" s="275"/>
      <c r="I1113" s="1"/>
      <c r="J1113" s="1"/>
      <c r="K1113" s="1"/>
      <c r="L1113" s="275"/>
      <c r="M1113" s="1"/>
      <c r="N1113" s="1"/>
    </row>
    <row r="1114" spans="1:14" ht="15">
      <c r="A1114">
        <v>1124</v>
      </c>
      <c r="B1114" s="1"/>
      <c r="C1114" s="1"/>
      <c r="D1114" s="8">
        <v>2623</v>
      </c>
      <c r="E1114" s="1"/>
      <c r="F1114" s="1"/>
      <c r="G1114" s="1"/>
      <c r="H1114" s="275"/>
      <c r="I1114" s="1"/>
      <c r="J1114" s="1"/>
      <c r="K1114" s="1"/>
      <c r="L1114" s="275"/>
      <c r="M1114" s="1"/>
      <c r="N1114" s="1"/>
    </row>
    <row r="1115" spans="1:14" ht="15">
      <c r="A1115">
        <v>1125</v>
      </c>
      <c r="B1115" s="1"/>
      <c r="C1115" s="1"/>
      <c r="D1115" s="8">
        <v>2624</v>
      </c>
      <c r="E1115" s="1"/>
      <c r="F1115" s="1"/>
      <c r="G1115" s="1"/>
      <c r="H1115" s="275"/>
      <c r="I1115" s="1"/>
      <c r="J1115" s="1"/>
      <c r="K1115" s="1"/>
      <c r="L1115" s="275"/>
      <c r="M1115" s="1"/>
      <c r="N1115" s="1"/>
    </row>
    <row r="1116" spans="1:14" ht="15">
      <c r="A1116">
        <v>1126</v>
      </c>
      <c r="B1116" s="1"/>
      <c r="C1116" s="1"/>
      <c r="D1116" s="8">
        <v>2625</v>
      </c>
      <c r="E1116" s="1"/>
      <c r="F1116" s="1"/>
      <c r="G1116" s="1"/>
      <c r="H1116" s="275"/>
      <c r="I1116" s="1"/>
      <c r="J1116" s="1"/>
      <c r="K1116" s="1"/>
      <c r="L1116" s="275"/>
      <c r="M1116" s="1"/>
      <c r="N1116" s="1"/>
    </row>
    <row r="1117" spans="1:14" ht="15">
      <c r="A1117">
        <v>1127</v>
      </c>
      <c r="B1117" s="1"/>
      <c r="C1117" s="1"/>
      <c r="D1117" s="8">
        <v>2626</v>
      </c>
      <c r="E1117" s="1"/>
      <c r="F1117" s="1"/>
      <c r="G1117" s="1"/>
      <c r="H1117" s="275"/>
      <c r="I1117" s="1"/>
      <c r="J1117" s="1"/>
      <c r="K1117" s="1"/>
      <c r="L1117" s="275"/>
      <c r="M1117" s="1"/>
      <c r="N1117" s="1"/>
    </row>
    <row r="1118" spans="1:14" ht="15">
      <c r="A1118">
        <v>1128</v>
      </c>
      <c r="B1118" s="1"/>
      <c r="C1118" s="1"/>
      <c r="D1118" s="8">
        <v>2627</v>
      </c>
      <c r="E1118" s="1"/>
      <c r="F1118" s="1"/>
      <c r="G1118" s="1"/>
      <c r="H1118" s="275"/>
      <c r="I1118" s="1"/>
      <c r="J1118" s="1"/>
      <c r="K1118" s="1"/>
      <c r="L1118" s="275"/>
      <c r="M1118" s="1"/>
      <c r="N1118" s="1"/>
    </row>
    <row r="1119" spans="1:14" ht="15">
      <c r="A1119">
        <v>1129</v>
      </c>
      <c r="B1119" s="1"/>
      <c r="C1119" s="1"/>
      <c r="D1119" s="8">
        <v>2628</v>
      </c>
      <c r="E1119" s="1"/>
      <c r="F1119" s="1"/>
      <c r="G1119" s="1"/>
      <c r="H1119" s="275"/>
      <c r="I1119" s="1"/>
      <c r="J1119" s="1"/>
      <c r="K1119" s="1"/>
      <c r="L1119" s="275"/>
      <c r="M1119" s="1"/>
      <c r="N1119" s="1"/>
    </row>
    <row r="1120" spans="1:14" ht="15">
      <c r="A1120">
        <v>1130</v>
      </c>
      <c r="B1120" s="1"/>
      <c r="C1120" s="1"/>
      <c r="D1120" s="8">
        <v>2629</v>
      </c>
      <c r="E1120" s="1"/>
      <c r="F1120" s="1"/>
      <c r="G1120" s="1"/>
      <c r="H1120" s="275"/>
      <c r="I1120" s="1"/>
      <c r="J1120" s="1"/>
      <c r="K1120" s="1"/>
      <c r="L1120" s="275"/>
      <c r="M1120" s="1"/>
      <c r="N1120" s="1"/>
    </row>
    <row r="1121" spans="1:14" ht="15">
      <c r="A1121">
        <v>1131</v>
      </c>
      <c r="B1121" s="1"/>
      <c r="C1121" s="1"/>
      <c r="D1121" s="8">
        <v>2630</v>
      </c>
      <c r="E1121" s="1"/>
      <c r="F1121" s="1"/>
      <c r="G1121" s="1"/>
      <c r="H1121" s="275"/>
      <c r="I1121" s="1"/>
      <c r="J1121" s="1"/>
      <c r="K1121" s="1"/>
      <c r="L1121" s="275"/>
      <c r="M1121" s="1"/>
      <c r="N1121" s="1"/>
    </row>
    <row r="1122" spans="1:14" ht="15">
      <c r="A1122">
        <v>1132</v>
      </c>
      <c r="B1122" s="1"/>
      <c r="C1122" s="1"/>
      <c r="D1122" s="8">
        <v>2631</v>
      </c>
      <c r="E1122" s="1"/>
      <c r="F1122" s="1"/>
      <c r="G1122" s="1"/>
      <c r="H1122" s="275"/>
      <c r="I1122" s="1"/>
      <c r="J1122" s="1"/>
      <c r="K1122" s="1"/>
      <c r="L1122" s="275"/>
      <c r="M1122" s="1"/>
      <c r="N1122" s="1"/>
    </row>
    <row r="1123" spans="1:14" ht="15">
      <c r="A1123">
        <v>1133</v>
      </c>
      <c r="B1123" s="1"/>
      <c r="C1123" s="1"/>
      <c r="D1123" s="8">
        <v>2632</v>
      </c>
      <c r="E1123" s="1"/>
      <c r="F1123" s="1"/>
      <c r="G1123" s="1"/>
      <c r="H1123" s="275"/>
      <c r="I1123" s="1"/>
      <c r="J1123" s="1"/>
      <c r="K1123" s="1"/>
      <c r="L1123" s="275"/>
      <c r="M1123" s="1"/>
      <c r="N1123" s="1"/>
    </row>
    <row r="1124" spans="1:14" ht="15">
      <c r="A1124">
        <v>1134</v>
      </c>
      <c r="B1124" s="1"/>
      <c r="C1124" s="1"/>
      <c r="D1124" s="8">
        <v>2633</v>
      </c>
      <c r="E1124" s="1"/>
      <c r="F1124" s="1"/>
      <c r="G1124" s="1"/>
      <c r="H1124" s="275"/>
      <c r="I1124" s="1"/>
      <c r="J1124" s="1"/>
      <c r="K1124" s="1"/>
      <c r="L1124" s="275"/>
      <c r="M1124" s="1"/>
      <c r="N1124" s="1"/>
    </row>
    <row r="1125" spans="1:14" ht="15">
      <c r="A1125">
        <v>1135</v>
      </c>
      <c r="B1125" s="1"/>
      <c r="C1125" s="1"/>
      <c r="D1125" s="8">
        <v>2634</v>
      </c>
      <c r="E1125" s="1"/>
      <c r="F1125" s="1"/>
      <c r="G1125" s="1"/>
      <c r="H1125" s="275"/>
      <c r="I1125" s="1"/>
      <c r="J1125" s="1"/>
      <c r="K1125" s="1"/>
      <c r="L1125" s="275"/>
      <c r="M1125" s="1"/>
      <c r="N1125" s="1"/>
    </row>
    <row r="1126" spans="1:14" ht="15">
      <c r="A1126">
        <v>1136</v>
      </c>
      <c r="B1126" s="1"/>
      <c r="C1126" s="1"/>
      <c r="D1126" s="8">
        <v>2635</v>
      </c>
      <c r="E1126" s="1"/>
      <c r="F1126" s="1"/>
      <c r="G1126" s="1"/>
      <c r="H1126" s="275"/>
      <c r="I1126" s="1"/>
      <c r="J1126" s="1"/>
      <c r="K1126" s="1"/>
      <c r="L1126" s="275"/>
      <c r="M1126" s="1"/>
      <c r="N1126" s="1"/>
    </row>
    <row r="1127" spans="1:14" ht="15">
      <c r="A1127">
        <v>1137</v>
      </c>
      <c r="B1127" s="1"/>
      <c r="C1127" s="1"/>
      <c r="D1127" s="8">
        <v>2636</v>
      </c>
      <c r="E1127" s="1"/>
      <c r="F1127" s="1"/>
      <c r="G1127" s="1"/>
      <c r="H1127" s="275"/>
      <c r="I1127" s="1"/>
      <c r="J1127" s="1"/>
      <c r="K1127" s="1"/>
      <c r="L1127" s="275"/>
      <c r="M1127" s="1"/>
      <c r="N1127" s="1"/>
    </row>
    <row r="1128" spans="1:14" ht="15">
      <c r="A1128">
        <v>1138</v>
      </c>
      <c r="B1128" s="1"/>
      <c r="C1128" s="1"/>
      <c r="D1128" s="8">
        <v>2637</v>
      </c>
      <c r="E1128" s="1"/>
      <c r="F1128" s="1"/>
      <c r="G1128" s="1"/>
      <c r="H1128" s="275"/>
      <c r="I1128" s="1"/>
      <c r="J1128" s="1"/>
      <c r="K1128" s="1"/>
      <c r="L1128" s="275"/>
      <c r="M1128" s="1"/>
      <c r="N1128" s="1"/>
    </row>
    <row r="1129" spans="1:14" ht="15">
      <c r="A1129">
        <v>1139</v>
      </c>
      <c r="B1129" s="1"/>
      <c r="C1129" s="1"/>
      <c r="D1129" s="8">
        <v>2638</v>
      </c>
      <c r="E1129" s="1"/>
      <c r="F1129" s="1"/>
      <c r="G1129" s="1"/>
      <c r="H1129" s="275"/>
      <c r="I1129" s="1"/>
      <c r="J1129" s="1"/>
      <c r="K1129" s="1"/>
      <c r="L1129" s="275"/>
      <c r="M1129" s="1"/>
      <c r="N1129" s="1"/>
    </row>
    <row r="1130" spans="1:14" ht="15">
      <c r="A1130">
        <v>1140</v>
      </c>
      <c r="B1130" s="1"/>
      <c r="C1130" s="1"/>
      <c r="D1130" s="8">
        <v>2639</v>
      </c>
      <c r="E1130" s="1"/>
      <c r="F1130" s="1"/>
      <c r="G1130" s="1"/>
      <c r="H1130" s="275"/>
      <c r="I1130" s="1"/>
      <c r="J1130" s="1"/>
      <c r="K1130" s="1"/>
      <c r="L1130" s="275"/>
      <c r="M1130" s="1"/>
      <c r="N1130" s="1"/>
    </row>
    <row r="1131" spans="1:14" ht="15">
      <c r="A1131">
        <v>1141</v>
      </c>
      <c r="B1131" s="1"/>
      <c r="C1131" s="1"/>
      <c r="D1131" s="8">
        <v>2640</v>
      </c>
      <c r="E1131" s="1"/>
      <c r="F1131" s="1"/>
      <c r="G1131" s="1"/>
      <c r="H1131" s="275"/>
      <c r="I1131" s="1"/>
      <c r="J1131" s="1"/>
      <c r="K1131" s="1"/>
      <c r="L1131" s="275"/>
      <c r="M1131" s="1"/>
      <c r="N1131" s="1"/>
    </row>
    <row r="1132" spans="1:14" ht="15">
      <c r="A1132">
        <v>1142</v>
      </c>
      <c r="B1132" s="1"/>
      <c r="C1132" s="1"/>
      <c r="D1132" s="8">
        <v>2641</v>
      </c>
      <c r="E1132" s="1"/>
      <c r="F1132" s="1"/>
      <c r="G1132" s="1"/>
      <c r="H1132" s="275"/>
      <c r="I1132" s="1"/>
      <c r="J1132" s="1"/>
      <c r="K1132" s="1"/>
      <c r="L1132" s="275"/>
      <c r="M1132" s="1"/>
      <c r="N1132" s="1"/>
    </row>
    <row r="1133" spans="1:14" ht="15">
      <c r="A1133">
        <v>1143</v>
      </c>
      <c r="B1133" s="1"/>
      <c r="C1133" s="1"/>
      <c r="D1133" s="8">
        <v>2642</v>
      </c>
      <c r="E1133" s="1"/>
      <c r="F1133" s="1"/>
      <c r="G1133" s="1"/>
      <c r="H1133" s="275"/>
      <c r="I1133" s="1"/>
      <c r="J1133" s="1"/>
      <c r="K1133" s="1"/>
      <c r="L1133" s="275"/>
      <c r="M1133" s="1"/>
      <c r="N1133" s="1"/>
    </row>
    <row r="1134" spans="1:14" ht="15">
      <c r="A1134">
        <v>1144</v>
      </c>
      <c r="B1134" s="1"/>
      <c r="C1134" s="1"/>
      <c r="D1134" s="8">
        <v>2643</v>
      </c>
      <c r="E1134" s="1"/>
      <c r="F1134" s="1"/>
      <c r="G1134" s="1"/>
      <c r="H1134" s="275"/>
      <c r="I1134" s="1"/>
      <c r="J1134" s="1"/>
      <c r="K1134" s="1"/>
      <c r="L1134" s="275"/>
      <c r="M1134" s="1"/>
      <c r="N1134" s="1"/>
    </row>
    <row r="1135" spans="1:14" ht="15">
      <c r="A1135">
        <v>1145</v>
      </c>
      <c r="B1135" s="1"/>
      <c r="C1135" s="1"/>
      <c r="D1135" s="8">
        <v>2644</v>
      </c>
      <c r="E1135" s="1"/>
      <c r="F1135" s="1"/>
      <c r="G1135" s="1"/>
      <c r="H1135" s="275"/>
      <c r="I1135" s="1"/>
      <c r="J1135" s="1"/>
      <c r="K1135" s="1"/>
      <c r="L1135" s="275"/>
      <c r="M1135" s="1"/>
      <c r="N1135" s="1"/>
    </row>
    <row r="1136" spans="1:14" ht="15">
      <c r="A1136">
        <v>1146</v>
      </c>
      <c r="B1136" s="1"/>
      <c r="C1136" s="1"/>
      <c r="D1136" s="8">
        <v>2645</v>
      </c>
      <c r="E1136" s="1"/>
      <c r="F1136" s="1"/>
      <c r="G1136" s="1"/>
      <c r="H1136" s="275"/>
      <c r="I1136" s="1"/>
      <c r="J1136" s="1"/>
      <c r="K1136" s="1"/>
      <c r="L1136" s="275"/>
      <c r="M1136" s="1"/>
      <c r="N1136" s="1"/>
    </row>
    <row r="1137" spans="1:14" ht="15">
      <c r="A1137">
        <v>1147</v>
      </c>
      <c r="B1137" s="1"/>
      <c r="C1137" s="1"/>
      <c r="D1137" s="8">
        <v>2646</v>
      </c>
      <c r="E1137" s="1"/>
      <c r="F1137" s="1"/>
      <c r="G1137" s="1"/>
      <c r="H1137" s="275"/>
      <c r="I1137" s="1"/>
      <c r="J1137" s="1"/>
      <c r="K1137" s="1"/>
      <c r="L1137" s="275"/>
      <c r="M1137" s="1"/>
      <c r="N1137" s="1"/>
    </row>
    <row r="1138" spans="1:14" ht="15">
      <c r="A1138">
        <v>1148</v>
      </c>
      <c r="B1138" s="1"/>
      <c r="C1138" s="1"/>
      <c r="D1138" s="8">
        <v>2647</v>
      </c>
      <c r="E1138" s="1"/>
      <c r="F1138" s="1"/>
      <c r="G1138" s="1"/>
      <c r="H1138" s="275"/>
      <c r="I1138" s="1"/>
      <c r="J1138" s="1"/>
      <c r="K1138" s="1"/>
      <c r="L1138" s="275"/>
      <c r="M1138" s="1"/>
      <c r="N1138" s="1"/>
    </row>
    <row r="1139" spans="1:14" ht="15">
      <c r="A1139">
        <v>1149</v>
      </c>
      <c r="B1139" s="1"/>
      <c r="C1139" s="1"/>
      <c r="D1139" s="8">
        <v>2648</v>
      </c>
      <c r="E1139" s="1"/>
      <c r="F1139" s="1"/>
      <c r="G1139" s="1"/>
      <c r="H1139" s="275"/>
      <c r="I1139" s="1"/>
      <c r="J1139" s="1"/>
      <c r="K1139" s="1"/>
      <c r="L1139" s="275"/>
      <c r="M1139" s="1"/>
      <c r="N1139" s="1"/>
    </row>
    <row r="1140" spans="1:14" ht="15">
      <c r="A1140">
        <v>1150</v>
      </c>
      <c r="B1140" s="1"/>
      <c r="C1140" s="1"/>
      <c r="D1140" s="8">
        <v>2649</v>
      </c>
      <c r="E1140" s="1"/>
      <c r="F1140" s="1"/>
      <c r="G1140" s="1"/>
      <c r="H1140" s="275"/>
      <c r="I1140" s="1"/>
      <c r="J1140" s="1"/>
      <c r="K1140" s="1"/>
      <c r="L1140" s="275"/>
      <c r="M1140" s="1"/>
      <c r="N1140" s="1"/>
    </row>
    <row r="1141" spans="1:14" ht="15">
      <c r="A1141">
        <v>1151</v>
      </c>
      <c r="B1141" s="1"/>
      <c r="C1141" s="1"/>
      <c r="D1141" s="8">
        <v>2650</v>
      </c>
      <c r="E1141" s="1"/>
      <c r="F1141" s="1"/>
      <c r="G1141" s="1"/>
      <c r="H1141" s="275"/>
      <c r="I1141" s="1"/>
      <c r="J1141" s="1"/>
      <c r="K1141" s="1"/>
      <c r="L1141" s="275"/>
      <c r="M1141" s="1"/>
      <c r="N1141" s="1"/>
    </row>
    <row r="1142" spans="1:14" ht="15">
      <c r="A1142">
        <v>1152</v>
      </c>
      <c r="B1142" s="1"/>
      <c r="C1142" s="1"/>
      <c r="D1142" s="8">
        <v>2651</v>
      </c>
      <c r="E1142" s="1"/>
      <c r="F1142" s="1"/>
      <c r="G1142" s="1"/>
      <c r="H1142" s="275"/>
      <c r="I1142" s="1"/>
      <c r="J1142" s="1"/>
      <c r="K1142" s="1"/>
      <c r="L1142" s="275"/>
      <c r="M1142" s="1"/>
      <c r="N1142" s="1"/>
    </row>
    <row r="1143" spans="1:14" ht="15">
      <c r="A1143">
        <v>1153</v>
      </c>
      <c r="B1143" s="1"/>
      <c r="C1143" s="1"/>
      <c r="D1143" s="8">
        <v>2652</v>
      </c>
      <c r="E1143" s="1"/>
      <c r="F1143" s="1"/>
      <c r="G1143" s="1"/>
      <c r="H1143" s="275"/>
      <c r="I1143" s="1"/>
      <c r="J1143" s="1"/>
      <c r="K1143" s="1"/>
      <c r="L1143" s="275"/>
      <c r="M1143" s="1"/>
      <c r="N1143" s="1"/>
    </row>
    <row r="1144" spans="1:14" ht="15">
      <c r="A1144">
        <v>1154</v>
      </c>
      <c r="B1144" s="1"/>
      <c r="C1144" s="1"/>
      <c r="D1144" s="8">
        <v>2653</v>
      </c>
      <c r="E1144" s="1"/>
      <c r="F1144" s="1"/>
      <c r="G1144" s="1"/>
      <c r="H1144" s="275"/>
      <c r="I1144" s="1"/>
      <c r="J1144" s="1"/>
      <c r="K1144" s="1"/>
      <c r="L1144" s="275"/>
      <c r="M1144" s="1"/>
      <c r="N1144" s="1"/>
    </row>
    <row r="1145" spans="1:14" ht="15">
      <c r="A1145">
        <v>1155</v>
      </c>
      <c r="B1145" s="1"/>
      <c r="C1145" s="1"/>
      <c r="D1145" s="8">
        <v>2654</v>
      </c>
      <c r="E1145" s="1"/>
      <c r="F1145" s="1"/>
      <c r="G1145" s="1"/>
      <c r="H1145" s="275"/>
      <c r="I1145" s="1"/>
      <c r="J1145" s="1"/>
      <c r="K1145" s="1"/>
      <c r="L1145" s="275"/>
      <c r="M1145" s="1"/>
      <c r="N1145" s="1"/>
    </row>
    <row r="1146" spans="1:14" ht="15">
      <c r="A1146">
        <v>1156</v>
      </c>
      <c r="B1146" s="1"/>
      <c r="C1146" s="1"/>
      <c r="D1146" s="8">
        <v>2655</v>
      </c>
      <c r="E1146" s="1"/>
      <c r="F1146" s="1"/>
      <c r="G1146" s="1"/>
      <c r="H1146" s="275"/>
      <c r="I1146" s="1"/>
      <c r="J1146" s="1"/>
      <c r="K1146" s="1"/>
      <c r="L1146" s="275"/>
      <c r="M1146" s="1"/>
      <c r="N1146" s="1"/>
    </row>
    <row r="1147" spans="1:14" ht="15">
      <c r="A1147">
        <v>1157</v>
      </c>
      <c r="B1147" s="1"/>
      <c r="C1147" s="1"/>
      <c r="D1147" s="8">
        <v>2656</v>
      </c>
      <c r="E1147" s="1"/>
      <c r="F1147" s="1"/>
      <c r="G1147" s="1"/>
      <c r="H1147" s="275"/>
      <c r="I1147" s="1"/>
      <c r="J1147" s="1"/>
      <c r="K1147" s="1"/>
      <c r="L1147" s="275"/>
      <c r="M1147" s="1"/>
      <c r="N1147" s="1"/>
    </row>
    <row r="1148" spans="1:14" ht="15">
      <c r="A1148">
        <v>1158</v>
      </c>
      <c r="B1148" s="1"/>
      <c r="C1148" s="1"/>
      <c r="D1148" s="8">
        <v>2657</v>
      </c>
      <c r="E1148" s="1"/>
      <c r="F1148" s="1"/>
      <c r="G1148" s="1"/>
      <c r="H1148" s="275"/>
      <c r="I1148" s="1"/>
      <c r="J1148" s="1"/>
      <c r="K1148" s="1"/>
      <c r="L1148" s="275"/>
      <c r="M1148" s="1"/>
      <c r="N1148" s="1"/>
    </row>
    <row r="1149" spans="1:14" ht="15">
      <c r="A1149">
        <v>1159</v>
      </c>
      <c r="B1149" s="1"/>
      <c r="C1149" s="1"/>
      <c r="D1149" s="8">
        <v>2658</v>
      </c>
      <c r="E1149" s="1"/>
      <c r="F1149" s="1"/>
      <c r="G1149" s="1"/>
      <c r="H1149" s="275"/>
      <c r="I1149" s="1"/>
      <c r="J1149" s="1"/>
      <c r="K1149" s="1"/>
      <c r="L1149" s="275"/>
      <c r="M1149" s="1"/>
      <c r="N1149" s="1"/>
    </row>
    <row r="1150" spans="1:14" ht="15">
      <c r="A1150">
        <v>1160</v>
      </c>
      <c r="B1150" s="1"/>
      <c r="C1150" s="1"/>
      <c r="D1150" s="8">
        <v>2659</v>
      </c>
      <c r="E1150" s="1"/>
      <c r="F1150" s="1"/>
      <c r="G1150" s="1"/>
      <c r="H1150" s="275"/>
      <c r="I1150" s="1"/>
      <c r="J1150" s="1"/>
      <c r="K1150" s="1"/>
      <c r="L1150" s="275"/>
      <c r="M1150" s="1"/>
      <c r="N1150" s="1"/>
    </row>
    <row r="1151" spans="1:14" ht="15">
      <c r="A1151">
        <v>1161</v>
      </c>
      <c r="B1151" s="1"/>
      <c r="C1151" s="1"/>
      <c r="D1151" s="8">
        <v>2660</v>
      </c>
      <c r="E1151" s="1"/>
      <c r="F1151" s="1"/>
      <c r="G1151" s="1"/>
      <c r="H1151" s="275"/>
      <c r="I1151" s="1"/>
      <c r="J1151" s="1"/>
      <c r="K1151" s="1"/>
      <c r="L1151" s="275"/>
      <c r="M1151" s="1"/>
      <c r="N1151" s="1"/>
    </row>
    <row r="1152" spans="1:14" ht="15">
      <c r="A1152">
        <v>1162</v>
      </c>
      <c r="B1152" s="1"/>
      <c r="C1152" s="1"/>
      <c r="D1152" s="8">
        <v>2661</v>
      </c>
      <c r="E1152" s="1"/>
      <c r="F1152" s="1"/>
      <c r="G1152" s="1"/>
      <c r="H1152" s="275"/>
      <c r="I1152" s="1"/>
      <c r="J1152" s="1"/>
      <c r="K1152" s="1"/>
      <c r="L1152" s="275"/>
      <c r="M1152" s="1"/>
      <c r="N1152" s="1"/>
    </row>
    <row r="1153" spans="1:14" ht="15">
      <c r="A1153">
        <v>1163</v>
      </c>
      <c r="B1153" s="1"/>
      <c r="C1153" s="1"/>
      <c r="D1153" s="8">
        <v>2662</v>
      </c>
      <c r="E1153" s="1"/>
      <c r="F1153" s="1"/>
      <c r="G1153" s="1"/>
      <c r="H1153" s="275"/>
      <c r="I1153" s="1"/>
      <c r="J1153" s="1"/>
      <c r="K1153" s="1"/>
      <c r="L1153" s="275"/>
      <c r="M1153" s="1"/>
      <c r="N1153" s="1"/>
    </row>
    <row r="1154" spans="1:14" ht="15">
      <c r="A1154">
        <v>1164</v>
      </c>
      <c r="B1154" s="1"/>
      <c r="C1154" s="1"/>
      <c r="D1154" s="8">
        <v>2663</v>
      </c>
      <c r="E1154" s="1"/>
      <c r="F1154" s="1"/>
      <c r="G1154" s="1"/>
      <c r="H1154" s="275"/>
      <c r="I1154" s="1"/>
      <c r="J1154" s="1"/>
      <c r="K1154" s="1"/>
      <c r="L1154" s="275"/>
      <c r="M1154" s="1"/>
      <c r="N1154" s="1"/>
    </row>
    <row r="1155" spans="1:14" ht="15">
      <c r="A1155">
        <v>1165</v>
      </c>
      <c r="B1155" s="1"/>
      <c r="C1155" s="1"/>
      <c r="D1155" s="8">
        <v>2664</v>
      </c>
      <c r="E1155" s="1"/>
      <c r="F1155" s="1"/>
      <c r="G1155" s="1"/>
      <c r="H1155" s="275"/>
      <c r="I1155" s="1"/>
      <c r="J1155" s="1"/>
      <c r="K1155" s="1"/>
      <c r="L1155" s="275"/>
      <c r="M1155" s="1"/>
      <c r="N1155" s="1"/>
    </row>
    <row r="1156" spans="1:14" ht="15">
      <c r="A1156">
        <v>1166</v>
      </c>
      <c r="B1156" s="1"/>
      <c r="C1156" s="1"/>
      <c r="D1156" s="8">
        <v>2665</v>
      </c>
      <c r="E1156" s="1"/>
      <c r="F1156" s="1"/>
      <c r="G1156" s="1"/>
      <c r="H1156" s="275"/>
      <c r="I1156" s="1"/>
      <c r="J1156" s="1"/>
      <c r="K1156" s="1"/>
      <c r="L1156" s="275"/>
      <c r="M1156" s="1"/>
      <c r="N1156" s="1"/>
    </row>
    <row r="1157" spans="1:14" ht="15">
      <c r="A1157">
        <v>1167</v>
      </c>
      <c r="B1157" s="1"/>
      <c r="C1157" s="1"/>
      <c r="D1157" s="8">
        <v>2666</v>
      </c>
      <c r="E1157" s="1"/>
      <c r="F1157" s="1"/>
      <c r="G1157" s="1"/>
      <c r="H1157" s="275"/>
      <c r="I1157" s="1"/>
      <c r="J1157" s="1"/>
      <c r="K1157" s="1"/>
      <c r="L1157" s="275"/>
      <c r="M1157" s="1"/>
      <c r="N1157" s="1"/>
    </row>
    <row r="1158" spans="1:14" ht="15">
      <c r="A1158">
        <v>1168</v>
      </c>
      <c r="B1158" s="1"/>
      <c r="C1158" s="1"/>
      <c r="D1158" s="8">
        <v>2667</v>
      </c>
      <c r="E1158" s="1"/>
      <c r="F1158" s="1"/>
      <c r="G1158" s="1"/>
      <c r="H1158" s="275"/>
      <c r="I1158" s="1"/>
      <c r="J1158" s="1"/>
      <c r="K1158" s="1"/>
      <c r="L1158" s="275"/>
      <c r="M1158" s="1"/>
      <c r="N1158" s="1"/>
    </row>
    <row r="1159" spans="1:14" ht="15">
      <c r="A1159">
        <v>1169</v>
      </c>
      <c r="B1159" s="1"/>
      <c r="C1159" s="1"/>
      <c r="D1159" s="8">
        <v>2668</v>
      </c>
      <c r="E1159" s="1"/>
      <c r="F1159" s="1"/>
      <c r="G1159" s="1"/>
      <c r="H1159" s="275"/>
      <c r="I1159" s="1"/>
      <c r="J1159" s="1"/>
      <c r="K1159" s="1"/>
      <c r="L1159" s="275"/>
      <c r="M1159" s="1"/>
      <c r="N1159" s="1"/>
    </row>
    <row r="1160" spans="1:14" ht="15">
      <c r="A1160">
        <v>1170</v>
      </c>
      <c r="B1160" s="1"/>
      <c r="C1160" s="1"/>
      <c r="D1160" s="8">
        <v>2669</v>
      </c>
      <c r="E1160" s="1"/>
      <c r="F1160" s="1"/>
      <c r="G1160" s="1"/>
      <c r="H1160" s="275"/>
      <c r="I1160" s="1"/>
      <c r="J1160" s="1"/>
      <c r="K1160" s="1"/>
      <c r="L1160" s="275"/>
      <c r="M1160" s="1"/>
      <c r="N1160" s="1"/>
    </row>
    <row r="1161" spans="1:14" ht="15">
      <c r="A1161">
        <v>1171</v>
      </c>
      <c r="B1161" s="1"/>
      <c r="C1161" s="1"/>
      <c r="D1161" s="8">
        <v>2670</v>
      </c>
      <c r="E1161" s="1"/>
      <c r="F1161" s="1"/>
      <c r="G1161" s="1"/>
      <c r="H1161" s="275"/>
      <c r="I1161" s="1"/>
      <c r="J1161" s="1"/>
      <c r="K1161" s="1"/>
      <c r="L1161" s="275"/>
      <c r="M1161" s="1"/>
      <c r="N1161" s="1"/>
    </row>
    <row r="1162" spans="1:14" ht="15">
      <c r="A1162">
        <v>1172</v>
      </c>
      <c r="B1162" s="1"/>
      <c r="C1162" s="1"/>
      <c r="D1162" s="8">
        <v>2671</v>
      </c>
      <c r="E1162" s="1"/>
      <c r="F1162" s="1"/>
      <c r="G1162" s="1"/>
      <c r="H1162" s="275"/>
      <c r="I1162" s="1"/>
      <c r="J1162" s="1"/>
      <c r="K1162" s="1"/>
      <c r="L1162" s="275"/>
      <c r="M1162" s="1"/>
      <c r="N1162" s="1"/>
    </row>
    <row r="1163" spans="1:14" ht="15">
      <c r="A1163">
        <v>1173</v>
      </c>
      <c r="B1163" s="1"/>
      <c r="C1163" s="1"/>
      <c r="D1163" s="8">
        <v>2672</v>
      </c>
      <c r="E1163" s="1"/>
      <c r="F1163" s="1"/>
      <c r="G1163" s="1"/>
      <c r="H1163" s="275"/>
      <c r="I1163" s="1"/>
      <c r="J1163" s="1"/>
      <c r="K1163" s="1"/>
      <c r="L1163" s="275"/>
      <c r="M1163" s="1"/>
      <c r="N1163" s="1"/>
    </row>
    <row r="1164" spans="1:14" ht="15">
      <c r="A1164">
        <v>1174</v>
      </c>
      <c r="B1164" s="1"/>
      <c r="C1164" s="1"/>
      <c r="D1164" s="8">
        <v>2673</v>
      </c>
      <c r="E1164" s="1"/>
      <c r="F1164" s="1"/>
      <c r="G1164" s="1"/>
      <c r="H1164" s="275"/>
      <c r="I1164" s="1"/>
      <c r="J1164" s="1"/>
      <c r="K1164" s="1"/>
      <c r="L1164" s="275"/>
      <c r="M1164" s="1"/>
      <c r="N1164" s="1"/>
    </row>
    <row r="1165" spans="1:14" ht="15">
      <c r="A1165">
        <v>1175</v>
      </c>
      <c r="B1165" s="1"/>
      <c r="C1165" s="1"/>
      <c r="D1165" s="8">
        <v>2674</v>
      </c>
      <c r="E1165" s="1"/>
      <c r="F1165" s="1"/>
      <c r="G1165" s="1"/>
      <c r="H1165" s="275"/>
      <c r="I1165" s="1"/>
      <c r="J1165" s="1"/>
      <c r="K1165" s="1"/>
      <c r="L1165" s="275"/>
      <c r="M1165" s="1"/>
      <c r="N1165" s="1"/>
    </row>
    <row r="1166" spans="1:14" ht="15">
      <c r="A1166">
        <v>1176</v>
      </c>
      <c r="B1166" s="1"/>
      <c r="C1166" s="1"/>
      <c r="D1166" s="8">
        <v>2675</v>
      </c>
      <c r="E1166" s="1"/>
      <c r="F1166" s="1"/>
      <c r="G1166" s="1"/>
      <c r="H1166" s="275"/>
      <c r="I1166" s="1"/>
      <c r="J1166" s="1"/>
      <c r="K1166" s="1"/>
      <c r="L1166" s="275"/>
      <c r="M1166" s="1"/>
      <c r="N1166" s="1"/>
    </row>
    <row r="1167" spans="1:14" ht="15">
      <c r="A1167">
        <v>1177</v>
      </c>
      <c r="B1167" s="1"/>
      <c r="C1167" s="1"/>
      <c r="D1167" s="8">
        <v>2676</v>
      </c>
      <c r="E1167" s="1"/>
      <c r="F1167" s="1"/>
      <c r="G1167" s="1"/>
      <c r="H1167" s="275"/>
      <c r="I1167" s="1"/>
      <c r="J1167" s="1"/>
      <c r="K1167" s="1"/>
      <c r="L1167" s="275"/>
      <c r="M1167" s="1"/>
      <c r="N1167" s="1"/>
    </row>
    <row r="1168" spans="1:14" ht="15">
      <c r="A1168">
        <v>1178</v>
      </c>
      <c r="B1168" s="1"/>
      <c r="C1168" s="1"/>
      <c r="D1168" s="8">
        <v>2677</v>
      </c>
      <c r="E1168" s="1"/>
      <c r="F1168" s="1"/>
      <c r="G1168" s="1"/>
      <c r="H1168" s="275"/>
      <c r="I1168" s="1"/>
      <c r="J1168" s="1"/>
      <c r="K1168" s="1"/>
      <c r="L1168" s="275"/>
      <c r="M1168" s="1"/>
      <c r="N1168" s="1"/>
    </row>
    <row r="1169" spans="1:14" ht="15">
      <c r="A1169">
        <v>1179</v>
      </c>
      <c r="B1169" s="1"/>
      <c r="C1169" s="1"/>
      <c r="D1169" s="8">
        <v>2678</v>
      </c>
      <c r="E1169" s="1"/>
      <c r="F1169" s="1"/>
      <c r="G1169" s="1"/>
      <c r="H1169" s="275"/>
      <c r="I1169" s="1"/>
      <c r="J1169" s="1"/>
      <c r="K1169" s="1"/>
      <c r="L1169" s="275"/>
      <c r="M1169" s="1"/>
      <c r="N1169" s="1"/>
    </row>
    <row r="1170" spans="1:14" ht="15">
      <c r="A1170">
        <v>1180</v>
      </c>
      <c r="B1170" s="1"/>
      <c r="C1170" s="1"/>
      <c r="D1170" s="8">
        <v>2679</v>
      </c>
      <c r="E1170" s="1"/>
      <c r="F1170" s="1"/>
      <c r="G1170" s="1"/>
      <c r="H1170" s="275"/>
      <c r="I1170" s="1"/>
      <c r="J1170" s="1"/>
      <c r="K1170" s="1"/>
      <c r="L1170" s="275"/>
      <c r="M1170" s="1"/>
      <c r="N1170" s="1"/>
    </row>
    <row r="1171" spans="1:14" ht="15">
      <c r="A1171">
        <v>1181</v>
      </c>
      <c r="B1171" s="1"/>
      <c r="C1171" s="1"/>
      <c r="D1171" s="8">
        <v>2680</v>
      </c>
      <c r="E1171" s="1"/>
      <c r="F1171" s="1"/>
      <c r="G1171" s="1"/>
      <c r="H1171" s="275"/>
      <c r="I1171" s="1"/>
      <c r="J1171" s="1"/>
      <c r="K1171" s="1"/>
      <c r="L1171" s="275"/>
      <c r="M1171" s="1"/>
      <c r="N1171" s="1"/>
    </row>
    <row r="1172" spans="1:14" ht="15">
      <c r="A1172">
        <v>1182</v>
      </c>
      <c r="B1172" s="1"/>
      <c r="C1172" s="1"/>
      <c r="D1172" s="8">
        <v>2681</v>
      </c>
      <c r="E1172" s="1"/>
      <c r="F1172" s="1"/>
      <c r="G1172" s="1"/>
      <c r="H1172" s="275"/>
      <c r="I1172" s="1"/>
      <c r="J1172" s="1"/>
      <c r="K1172" s="1"/>
      <c r="L1172" s="275"/>
      <c r="M1172" s="1"/>
      <c r="N1172" s="1"/>
    </row>
    <row r="1173" spans="1:14" ht="15">
      <c r="A1173">
        <v>1183</v>
      </c>
      <c r="B1173" s="1"/>
      <c r="C1173" s="1"/>
      <c r="D1173" s="8">
        <v>2682</v>
      </c>
      <c r="E1173" s="1"/>
      <c r="F1173" s="1"/>
      <c r="G1173" s="1"/>
      <c r="H1173" s="275"/>
      <c r="I1173" s="1"/>
      <c r="J1173" s="1"/>
      <c r="K1173" s="1"/>
      <c r="L1173" s="275"/>
      <c r="M1173" s="1"/>
      <c r="N1173" s="1"/>
    </row>
    <row r="1174" spans="1:14" ht="15">
      <c r="A1174">
        <v>1184</v>
      </c>
      <c r="B1174" s="1"/>
      <c r="C1174" s="1"/>
      <c r="D1174" s="8">
        <v>2683</v>
      </c>
      <c r="E1174" s="1"/>
      <c r="F1174" s="1"/>
      <c r="G1174" s="1"/>
      <c r="H1174" s="275"/>
      <c r="I1174" s="1"/>
      <c r="J1174" s="1"/>
      <c r="K1174" s="1"/>
      <c r="L1174" s="275"/>
      <c r="M1174" s="1"/>
      <c r="N1174" s="1"/>
    </row>
    <row r="1175" spans="1:14" ht="15">
      <c r="A1175">
        <v>1185</v>
      </c>
      <c r="B1175" s="1"/>
      <c r="C1175" s="1"/>
      <c r="D1175" s="8">
        <v>2684</v>
      </c>
      <c r="E1175" s="1"/>
      <c r="F1175" s="1"/>
      <c r="G1175" s="1"/>
      <c r="H1175" s="275"/>
      <c r="I1175" s="1"/>
      <c r="J1175" s="1"/>
      <c r="K1175" s="1"/>
      <c r="L1175" s="275"/>
      <c r="M1175" s="1"/>
      <c r="N1175" s="1"/>
    </row>
    <row r="1176" spans="1:14" ht="15">
      <c r="A1176">
        <v>1186</v>
      </c>
      <c r="B1176" s="1"/>
      <c r="C1176" s="1"/>
      <c r="D1176" s="8">
        <v>2685</v>
      </c>
      <c r="E1176" s="1"/>
      <c r="F1176" s="1"/>
      <c r="G1176" s="1"/>
      <c r="H1176" s="275"/>
      <c r="I1176" s="1"/>
      <c r="J1176" s="1"/>
      <c r="K1176" s="1"/>
      <c r="L1176" s="275"/>
      <c r="M1176" s="1"/>
      <c r="N1176" s="1"/>
    </row>
    <row r="1177" spans="1:14" ht="15">
      <c r="A1177">
        <v>1187</v>
      </c>
      <c r="B1177" s="1"/>
      <c r="C1177" s="1"/>
      <c r="D1177" s="8">
        <v>2686</v>
      </c>
      <c r="E1177" s="1"/>
      <c r="F1177" s="1"/>
      <c r="G1177" s="1"/>
      <c r="H1177" s="275"/>
      <c r="I1177" s="1"/>
      <c r="J1177" s="1"/>
      <c r="K1177" s="1"/>
      <c r="L1177" s="275"/>
      <c r="M1177" s="1"/>
      <c r="N1177" s="1"/>
    </row>
    <row r="1178" spans="1:14" ht="15">
      <c r="A1178">
        <v>1188</v>
      </c>
      <c r="B1178" s="1"/>
      <c r="C1178" s="1"/>
      <c r="D1178" s="8">
        <v>2687</v>
      </c>
      <c r="E1178" s="1"/>
      <c r="F1178" s="1"/>
      <c r="G1178" s="1"/>
      <c r="H1178" s="275"/>
      <c r="I1178" s="1"/>
      <c r="J1178" s="1"/>
      <c r="K1178" s="1"/>
      <c r="L1178" s="275"/>
      <c r="M1178" s="1"/>
      <c r="N1178" s="1"/>
    </row>
    <row r="1179" spans="1:14" ht="15">
      <c r="A1179">
        <v>1189</v>
      </c>
      <c r="B1179" s="1"/>
      <c r="C1179" s="1"/>
      <c r="D1179" s="8">
        <v>2688</v>
      </c>
      <c r="E1179" s="1"/>
      <c r="F1179" s="1"/>
      <c r="G1179" s="1"/>
      <c r="H1179" s="275"/>
      <c r="I1179" s="1"/>
      <c r="J1179" s="1"/>
      <c r="K1179" s="1"/>
      <c r="L1179" s="275"/>
      <c r="M1179" s="1"/>
      <c r="N1179" s="1"/>
    </row>
    <row r="1180" spans="1:14" ht="15">
      <c r="A1180">
        <v>1190</v>
      </c>
      <c r="B1180" s="1"/>
      <c r="C1180" s="1"/>
      <c r="D1180" s="8">
        <v>2689</v>
      </c>
      <c r="E1180" s="1"/>
      <c r="F1180" s="1"/>
      <c r="G1180" s="1"/>
      <c r="H1180" s="275"/>
      <c r="I1180" s="1"/>
      <c r="J1180" s="1"/>
      <c r="K1180" s="1"/>
      <c r="L1180" s="275"/>
      <c r="M1180" s="1"/>
      <c r="N1180" s="1"/>
    </row>
    <row r="1181" spans="1:14" ht="15">
      <c r="A1181">
        <v>1191</v>
      </c>
      <c r="B1181" s="1"/>
      <c r="C1181" s="1"/>
      <c r="D1181" s="8">
        <v>2690</v>
      </c>
      <c r="E1181" s="1"/>
      <c r="F1181" s="1"/>
      <c r="G1181" s="1"/>
      <c r="H1181" s="275"/>
      <c r="I1181" s="1"/>
      <c r="J1181" s="1"/>
      <c r="K1181" s="1"/>
      <c r="L1181" s="275"/>
      <c r="M1181" s="1"/>
      <c r="N1181" s="1"/>
    </row>
    <row r="1182" spans="1:14" ht="15">
      <c r="A1182">
        <v>1192</v>
      </c>
      <c r="B1182" s="1"/>
      <c r="C1182" s="1"/>
      <c r="D1182" s="8">
        <v>2691</v>
      </c>
      <c r="E1182" s="1"/>
      <c r="F1182" s="1"/>
      <c r="G1182" s="1"/>
      <c r="H1182" s="275"/>
      <c r="I1182" s="1"/>
      <c r="J1182" s="1"/>
      <c r="K1182" s="1"/>
      <c r="L1182" s="275"/>
      <c r="M1182" s="1"/>
      <c r="N1182" s="1"/>
    </row>
    <row r="1183" spans="1:14" ht="15">
      <c r="A1183">
        <v>1193</v>
      </c>
      <c r="B1183" s="1"/>
      <c r="C1183" s="1"/>
      <c r="D1183" s="8">
        <v>2692</v>
      </c>
      <c r="E1183" s="1"/>
      <c r="F1183" s="1"/>
      <c r="G1183" s="1"/>
      <c r="H1183" s="275"/>
      <c r="I1183" s="1"/>
      <c r="J1183" s="1"/>
      <c r="K1183" s="1"/>
      <c r="L1183" s="275"/>
      <c r="M1183" s="1"/>
      <c r="N1183" s="1"/>
    </row>
    <row r="1184" spans="1:14" ht="15">
      <c r="A1184">
        <v>1194</v>
      </c>
      <c r="B1184" s="1"/>
      <c r="C1184" s="1"/>
      <c r="D1184" s="8">
        <v>2693</v>
      </c>
      <c r="E1184" s="1"/>
      <c r="F1184" s="1"/>
      <c r="G1184" s="1"/>
      <c r="H1184" s="275"/>
      <c r="I1184" s="1"/>
      <c r="J1184" s="1"/>
      <c r="K1184" s="1"/>
      <c r="L1184" s="275"/>
      <c r="M1184" s="1"/>
      <c r="N1184" s="1"/>
    </row>
    <row r="1185" spans="1:14" ht="15">
      <c r="A1185">
        <v>1195</v>
      </c>
      <c r="B1185" s="1"/>
      <c r="C1185" s="1"/>
      <c r="D1185" s="8">
        <v>2694</v>
      </c>
      <c r="E1185" s="1"/>
      <c r="F1185" s="1"/>
      <c r="G1185" s="1"/>
      <c r="H1185" s="275"/>
      <c r="I1185" s="1"/>
      <c r="J1185" s="1"/>
      <c r="K1185" s="1"/>
      <c r="L1185" s="275"/>
      <c r="M1185" s="1"/>
      <c r="N1185" s="1"/>
    </row>
    <row r="1186" spans="1:14" ht="15">
      <c r="A1186">
        <v>1196</v>
      </c>
      <c r="B1186" s="1"/>
      <c r="C1186" s="1"/>
      <c r="D1186" s="8">
        <v>2695</v>
      </c>
      <c r="E1186" s="1"/>
      <c r="F1186" s="1"/>
      <c r="G1186" s="1"/>
      <c r="H1186" s="275"/>
      <c r="I1186" s="1"/>
      <c r="J1186" s="1"/>
      <c r="K1186" s="1"/>
      <c r="L1186" s="275"/>
      <c r="M1186" s="1"/>
      <c r="N1186" s="1"/>
    </row>
    <row r="1187" spans="1:14" ht="15">
      <c r="A1187">
        <v>1197</v>
      </c>
      <c r="B1187" s="1"/>
      <c r="C1187" s="1"/>
      <c r="D1187" s="8">
        <v>2696</v>
      </c>
      <c r="E1187" s="1"/>
      <c r="F1187" s="1"/>
      <c r="G1187" s="1"/>
      <c r="H1187" s="275"/>
      <c r="I1187" s="1"/>
      <c r="J1187" s="1"/>
      <c r="K1187" s="1"/>
      <c r="L1187" s="275"/>
      <c r="M1187" s="1"/>
      <c r="N1187" s="1"/>
    </row>
    <row r="1188" spans="1:14" ht="15">
      <c r="A1188">
        <v>1198</v>
      </c>
      <c r="B1188" s="1"/>
      <c r="C1188" s="1"/>
      <c r="D1188" s="8">
        <v>2697</v>
      </c>
      <c r="E1188" s="1"/>
      <c r="F1188" s="1"/>
      <c r="G1188" s="1"/>
      <c r="H1188" s="275"/>
      <c r="I1188" s="1"/>
      <c r="J1188" s="1"/>
      <c r="K1188" s="1"/>
      <c r="L1188" s="275"/>
      <c r="M1188" s="1"/>
      <c r="N1188" s="1"/>
    </row>
    <row r="1189" spans="1:14" ht="15">
      <c r="A1189">
        <v>1199</v>
      </c>
      <c r="B1189" s="1"/>
      <c r="C1189" s="1"/>
      <c r="D1189" s="8">
        <v>2698</v>
      </c>
      <c r="E1189" s="1"/>
      <c r="F1189" s="1"/>
      <c r="G1189" s="1"/>
      <c r="H1189" s="275"/>
      <c r="I1189" s="1"/>
      <c r="J1189" s="1"/>
      <c r="K1189" s="1"/>
      <c r="L1189" s="275"/>
      <c r="M1189" s="1"/>
      <c r="N1189" s="1"/>
    </row>
    <row r="1190" spans="1:14" ht="15">
      <c r="A1190">
        <v>1200</v>
      </c>
      <c r="B1190" s="1"/>
      <c r="C1190" s="1"/>
      <c r="D1190" s="8">
        <v>2699</v>
      </c>
      <c r="E1190" s="1"/>
      <c r="F1190" s="1"/>
      <c r="G1190" s="1"/>
      <c r="H1190" s="275"/>
      <c r="I1190" s="1"/>
      <c r="J1190" s="1"/>
      <c r="K1190" s="1"/>
      <c r="L1190" s="275"/>
      <c r="M1190" s="1"/>
      <c r="N1190" s="1"/>
    </row>
    <row r="1191" spans="1:14" ht="15">
      <c r="A1191">
        <v>1201</v>
      </c>
      <c r="B1191" s="1"/>
      <c r="C1191" s="1"/>
      <c r="D1191" s="8">
        <v>2700</v>
      </c>
      <c r="E1191" s="1"/>
      <c r="F1191" s="1"/>
      <c r="G1191" s="1"/>
      <c r="H1191" s="275"/>
      <c r="I1191" s="1"/>
      <c r="J1191" s="1"/>
      <c r="K1191" s="1"/>
      <c r="L1191" s="275"/>
      <c r="M1191" s="1"/>
      <c r="N1191" s="1"/>
    </row>
    <row r="1192" spans="1:14" ht="15">
      <c r="A1192">
        <v>1202</v>
      </c>
      <c r="B1192" s="1"/>
      <c r="C1192" s="1"/>
      <c r="D1192" s="8">
        <v>2701</v>
      </c>
      <c r="E1192" s="1"/>
      <c r="F1192" s="1"/>
      <c r="G1192" s="1"/>
      <c r="H1192" s="275"/>
      <c r="I1192" s="1"/>
      <c r="J1192" s="1"/>
      <c r="K1192" s="1"/>
      <c r="L1192" s="275"/>
      <c r="M1192" s="1"/>
      <c r="N1192" s="1"/>
    </row>
    <row r="1193" spans="1:14" ht="15">
      <c r="A1193">
        <v>1203</v>
      </c>
      <c r="B1193" s="1"/>
      <c r="C1193" s="1"/>
      <c r="D1193" s="8">
        <v>2702</v>
      </c>
      <c r="E1193" s="1"/>
      <c r="F1193" s="1"/>
      <c r="G1193" s="1"/>
      <c r="H1193" s="275"/>
      <c r="I1193" s="1"/>
      <c r="J1193" s="1"/>
      <c r="K1193" s="1"/>
      <c r="L1193" s="275"/>
      <c r="M1193" s="1"/>
      <c r="N1193" s="1"/>
    </row>
    <row r="1194" spans="1:14" ht="15">
      <c r="A1194">
        <v>1204</v>
      </c>
      <c r="B1194" s="1"/>
      <c r="C1194" s="1"/>
      <c r="D1194" s="8">
        <v>2703</v>
      </c>
      <c r="E1194" s="1"/>
      <c r="F1194" s="1"/>
      <c r="G1194" s="1"/>
      <c r="H1194" s="275"/>
      <c r="I1194" s="1"/>
      <c r="J1194" s="1"/>
      <c r="K1194" s="1"/>
      <c r="L1194" s="275"/>
      <c r="M1194" s="1"/>
      <c r="N1194" s="1"/>
    </row>
    <row r="1195" spans="1:14" ht="15">
      <c r="A1195">
        <v>1205</v>
      </c>
      <c r="B1195" s="1"/>
      <c r="C1195" s="1"/>
      <c r="D1195" s="8">
        <v>2704</v>
      </c>
      <c r="E1195" s="1"/>
      <c r="F1195" s="1"/>
      <c r="G1195" s="1"/>
      <c r="H1195" s="275"/>
      <c r="I1195" s="1"/>
      <c r="J1195" s="1"/>
      <c r="K1195" s="1"/>
      <c r="L1195" s="275"/>
      <c r="M1195" s="1"/>
      <c r="N1195" s="1"/>
    </row>
    <row r="1196" spans="1:14" ht="15">
      <c r="A1196">
        <v>1206</v>
      </c>
      <c r="B1196" s="1"/>
      <c r="C1196" s="1"/>
      <c r="D1196" s="8">
        <v>2705</v>
      </c>
      <c r="E1196" s="1"/>
      <c r="F1196" s="1"/>
      <c r="G1196" s="1"/>
      <c r="H1196" s="275"/>
      <c r="I1196" s="1"/>
      <c r="J1196" s="1"/>
      <c r="K1196" s="1"/>
      <c r="L1196" s="275"/>
      <c r="M1196" s="1"/>
      <c r="N1196" s="1"/>
    </row>
    <row r="1197" spans="1:14" ht="15">
      <c r="A1197">
        <v>1207</v>
      </c>
      <c r="B1197" s="1"/>
      <c r="C1197" s="1"/>
      <c r="D1197" s="8">
        <v>2706</v>
      </c>
      <c r="E1197" s="1"/>
      <c r="F1197" s="1"/>
      <c r="G1197" s="1"/>
      <c r="H1197" s="275"/>
      <c r="I1197" s="1"/>
      <c r="J1197" s="1"/>
      <c r="K1197" s="1"/>
      <c r="L1197" s="275"/>
      <c r="M1197" s="1"/>
      <c r="N1197" s="1"/>
    </row>
    <row r="1198" spans="1:14" ht="15">
      <c r="A1198">
        <v>1208</v>
      </c>
      <c r="B1198" s="1"/>
      <c r="C1198" s="1"/>
      <c r="D1198" s="8">
        <v>2707</v>
      </c>
      <c r="E1198" s="1"/>
      <c r="F1198" s="1"/>
      <c r="G1198" s="1"/>
      <c r="H1198" s="275"/>
      <c r="I1198" s="1"/>
      <c r="J1198" s="1"/>
      <c r="K1198" s="1"/>
      <c r="L1198" s="275"/>
      <c r="M1198" s="1"/>
      <c r="N1198" s="1"/>
    </row>
    <row r="1199" spans="1:14" ht="15">
      <c r="A1199">
        <v>1209</v>
      </c>
      <c r="B1199" s="1"/>
      <c r="C1199" s="1"/>
      <c r="D1199" s="8">
        <v>2708</v>
      </c>
      <c r="E1199" s="1"/>
      <c r="F1199" s="1"/>
      <c r="G1199" s="1"/>
      <c r="H1199" s="275"/>
      <c r="I1199" s="1"/>
      <c r="J1199" s="1"/>
      <c r="K1199" s="1"/>
      <c r="L1199" s="275"/>
      <c r="M1199" s="1"/>
      <c r="N1199" s="1"/>
    </row>
    <row r="1200" spans="1:14" ht="15">
      <c r="A1200">
        <v>1210</v>
      </c>
      <c r="B1200" s="1"/>
      <c r="C1200" s="1"/>
      <c r="D1200" s="8">
        <v>2709</v>
      </c>
      <c r="E1200" s="1"/>
      <c r="F1200" s="1"/>
      <c r="G1200" s="1"/>
      <c r="H1200" s="275"/>
      <c r="I1200" s="1"/>
      <c r="J1200" s="1"/>
      <c r="K1200" s="1"/>
      <c r="L1200" s="275"/>
      <c r="M1200" s="1"/>
      <c r="N1200" s="1"/>
    </row>
    <row r="1201" spans="1:14" ht="15">
      <c r="A1201">
        <v>1211</v>
      </c>
      <c r="B1201" s="1"/>
      <c r="C1201" s="1"/>
      <c r="D1201" s="8">
        <v>2710</v>
      </c>
      <c r="E1201" s="1"/>
      <c r="F1201" s="1"/>
      <c r="G1201" s="1"/>
      <c r="H1201" s="275"/>
      <c r="I1201" s="1"/>
      <c r="J1201" s="1"/>
      <c r="K1201" s="1"/>
      <c r="L1201" s="275"/>
      <c r="M1201" s="1"/>
      <c r="N1201" s="1"/>
    </row>
    <row r="1202" spans="1:14" ht="15">
      <c r="A1202">
        <v>1212</v>
      </c>
      <c r="B1202" s="1"/>
      <c r="C1202" s="1"/>
      <c r="D1202" s="8">
        <v>2711</v>
      </c>
      <c r="E1202" s="1"/>
      <c r="F1202" s="1"/>
      <c r="G1202" s="1"/>
      <c r="H1202" s="275"/>
      <c r="I1202" s="1"/>
      <c r="J1202" s="1"/>
      <c r="K1202" s="1"/>
      <c r="L1202" s="275"/>
      <c r="M1202" s="1"/>
      <c r="N1202" s="1"/>
    </row>
    <row r="1203" spans="1:14" ht="15">
      <c r="A1203">
        <v>1213</v>
      </c>
      <c r="B1203" s="1"/>
      <c r="C1203" s="1"/>
      <c r="D1203" s="8">
        <v>2712</v>
      </c>
      <c r="E1203" s="1"/>
      <c r="F1203" s="1"/>
      <c r="G1203" s="1"/>
      <c r="H1203" s="275"/>
      <c r="I1203" s="1"/>
      <c r="J1203" s="1"/>
      <c r="K1203" s="1"/>
      <c r="L1203" s="275"/>
      <c r="M1203" s="1"/>
      <c r="N1203" s="1"/>
    </row>
    <row r="1204" spans="1:14" ht="15">
      <c r="A1204">
        <v>1214</v>
      </c>
      <c r="B1204" s="1"/>
      <c r="C1204" s="1"/>
      <c r="D1204" s="8">
        <v>2713</v>
      </c>
      <c r="E1204" s="1"/>
      <c r="F1204" s="1"/>
      <c r="G1204" s="1"/>
      <c r="H1204" s="275"/>
      <c r="I1204" s="1"/>
      <c r="J1204" s="1"/>
      <c r="K1204" s="1"/>
      <c r="L1204" s="275"/>
      <c r="M1204" s="1"/>
      <c r="N1204" s="1"/>
    </row>
    <row r="1205" spans="1:14" ht="15">
      <c r="A1205">
        <v>1215</v>
      </c>
      <c r="B1205" s="1"/>
      <c r="C1205" s="1"/>
      <c r="D1205" s="8">
        <v>2714</v>
      </c>
      <c r="E1205" s="1"/>
      <c r="F1205" s="1"/>
      <c r="G1205" s="1"/>
      <c r="H1205" s="275"/>
      <c r="I1205" s="1"/>
      <c r="J1205" s="1"/>
      <c r="K1205" s="1"/>
      <c r="L1205" s="275"/>
      <c r="M1205" s="1"/>
      <c r="N1205" s="1"/>
    </row>
    <row r="1206" spans="1:14" ht="15">
      <c r="A1206">
        <v>1216</v>
      </c>
      <c r="B1206" s="1"/>
      <c r="C1206" s="1"/>
      <c r="D1206" s="8">
        <v>2715</v>
      </c>
      <c r="E1206" s="1"/>
      <c r="F1206" s="1"/>
      <c r="G1206" s="1"/>
      <c r="H1206" s="275"/>
      <c r="I1206" s="1"/>
      <c r="J1206" s="1"/>
      <c r="K1206" s="1"/>
      <c r="L1206" s="275"/>
      <c r="M1206" s="1"/>
      <c r="N1206" s="1"/>
    </row>
    <row r="1207" spans="1:14" ht="15">
      <c r="A1207">
        <v>1217</v>
      </c>
      <c r="B1207" s="1"/>
      <c r="C1207" s="1"/>
      <c r="D1207" s="8">
        <v>2716</v>
      </c>
      <c r="E1207" s="1"/>
      <c r="F1207" s="1"/>
      <c r="G1207" s="1"/>
      <c r="H1207" s="275"/>
      <c r="I1207" s="1"/>
      <c r="J1207" s="1"/>
      <c r="K1207" s="1"/>
      <c r="L1207" s="275"/>
      <c r="M1207" s="1"/>
      <c r="N1207" s="1"/>
    </row>
    <row r="1208" spans="1:14" ht="15">
      <c r="A1208">
        <v>1218</v>
      </c>
      <c r="B1208" s="1"/>
      <c r="C1208" s="1"/>
      <c r="D1208" s="8">
        <v>2717</v>
      </c>
      <c r="E1208" s="1"/>
      <c r="F1208" s="1"/>
      <c r="G1208" s="1"/>
      <c r="H1208" s="275"/>
      <c r="I1208" s="1"/>
      <c r="J1208" s="1"/>
      <c r="K1208" s="1"/>
      <c r="L1208" s="275"/>
      <c r="M1208" s="1"/>
      <c r="N1208" s="1"/>
    </row>
    <row r="1209" spans="1:14" ht="15">
      <c r="A1209">
        <v>1219</v>
      </c>
      <c r="B1209" s="1"/>
      <c r="C1209" s="1"/>
      <c r="D1209" s="8">
        <v>2718</v>
      </c>
      <c r="E1209" s="1"/>
      <c r="F1209" s="1"/>
      <c r="G1209" s="1"/>
      <c r="H1209" s="275"/>
      <c r="I1209" s="1"/>
      <c r="J1209" s="1"/>
      <c r="K1209" s="1"/>
      <c r="L1209" s="275"/>
      <c r="M1209" s="1"/>
      <c r="N1209" s="1"/>
    </row>
    <row r="1210" spans="1:14" ht="15">
      <c r="A1210">
        <v>1220</v>
      </c>
      <c r="B1210" s="1"/>
      <c r="C1210" s="1"/>
      <c r="D1210" s="8">
        <v>2719</v>
      </c>
      <c r="E1210" s="1"/>
      <c r="F1210" s="1"/>
      <c r="G1210" s="1"/>
      <c r="H1210" s="275"/>
      <c r="I1210" s="1"/>
      <c r="J1210" s="1"/>
      <c r="K1210" s="1"/>
      <c r="L1210" s="275"/>
      <c r="M1210" s="1"/>
      <c r="N1210" s="1"/>
    </row>
    <row r="1211" spans="1:14" ht="15">
      <c r="A1211">
        <v>1221</v>
      </c>
      <c r="B1211" s="1"/>
      <c r="C1211" s="1"/>
      <c r="D1211" s="8">
        <v>2720</v>
      </c>
      <c r="E1211" s="1"/>
      <c r="F1211" s="1"/>
      <c r="G1211" s="1"/>
      <c r="H1211" s="275"/>
      <c r="I1211" s="1"/>
      <c r="J1211" s="1"/>
      <c r="K1211" s="1"/>
      <c r="L1211" s="275"/>
      <c r="M1211" s="1"/>
      <c r="N1211" s="1"/>
    </row>
    <row r="1212" spans="1:14" ht="15">
      <c r="A1212">
        <v>1222</v>
      </c>
      <c r="B1212" s="1"/>
      <c r="C1212" s="1"/>
      <c r="D1212" s="8">
        <v>2721</v>
      </c>
      <c r="E1212" s="1"/>
      <c r="F1212" s="1"/>
      <c r="G1212" s="1"/>
      <c r="H1212" s="275"/>
      <c r="I1212" s="1"/>
      <c r="J1212" s="1"/>
      <c r="K1212" s="1"/>
      <c r="L1212" s="275"/>
      <c r="M1212" s="1"/>
      <c r="N1212" s="1"/>
    </row>
    <row r="1213" spans="1:14" ht="15">
      <c r="A1213">
        <v>1223</v>
      </c>
      <c r="B1213" s="1"/>
      <c r="C1213" s="1"/>
      <c r="D1213" s="8">
        <v>2722</v>
      </c>
      <c r="E1213" s="1"/>
      <c r="F1213" s="1"/>
      <c r="G1213" s="1"/>
      <c r="H1213" s="275"/>
      <c r="I1213" s="1"/>
      <c r="J1213" s="1"/>
      <c r="K1213" s="1"/>
      <c r="L1213" s="275"/>
      <c r="M1213" s="1"/>
      <c r="N1213" s="1"/>
    </row>
    <row r="1214" spans="1:14" ht="15">
      <c r="A1214">
        <v>1224</v>
      </c>
      <c r="B1214" s="1"/>
      <c r="C1214" s="1"/>
      <c r="D1214" s="8">
        <v>2723</v>
      </c>
      <c r="E1214" s="1"/>
      <c r="F1214" s="1"/>
      <c r="G1214" s="1"/>
      <c r="H1214" s="275"/>
      <c r="I1214" s="1"/>
      <c r="J1214" s="1"/>
      <c r="K1214" s="1"/>
      <c r="L1214" s="275"/>
      <c r="M1214" s="1"/>
      <c r="N1214" s="1"/>
    </row>
    <row r="1215" spans="1:14" ht="15">
      <c r="A1215">
        <v>1225</v>
      </c>
      <c r="B1215" s="1"/>
      <c r="C1215" s="1"/>
      <c r="D1215" s="8">
        <v>2724</v>
      </c>
      <c r="E1215" s="1"/>
      <c r="F1215" s="1"/>
      <c r="G1215" s="1"/>
      <c r="H1215" s="275"/>
      <c r="I1215" s="1"/>
      <c r="J1215" s="1"/>
      <c r="K1215" s="1"/>
      <c r="L1215" s="275"/>
      <c r="M1215" s="1"/>
      <c r="N1215" s="1"/>
    </row>
    <row r="1216" spans="1:14" ht="15">
      <c r="A1216">
        <v>1226</v>
      </c>
      <c r="B1216" s="1"/>
      <c r="C1216" s="1"/>
      <c r="D1216" s="8">
        <v>2725</v>
      </c>
      <c r="E1216" s="1"/>
      <c r="F1216" s="1"/>
      <c r="G1216" s="1"/>
      <c r="H1216" s="275"/>
      <c r="I1216" s="1"/>
      <c r="J1216" s="1"/>
      <c r="K1216" s="1"/>
      <c r="L1216" s="275"/>
      <c r="M1216" s="1"/>
      <c r="N1216" s="1"/>
    </row>
    <row r="1217" spans="1:14" ht="15">
      <c r="A1217">
        <v>1227</v>
      </c>
      <c r="B1217" s="1"/>
      <c r="C1217" s="1"/>
      <c r="D1217" s="8">
        <v>2726</v>
      </c>
      <c r="E1217" s="1"/>
      <c r="F1217" s="1"/>
      <c r="G1217" s="1"/>
      <c r="H1217" s="275"/>
      <c r="I1217" s="1"/>
      <c r="J1217" s="1"/>
      <c r="K1217" s="1"/>
      <c r="L1217" s="275"/>
      <c r="M1217" s="1"/>
      <c r="N1217" s="1"/>
    </row>
    <row r="1218" spans="1:14" ht="15">
      <c r="A1218">
        <v>1228</v>
      </c>
      <c r="B1218" s="1"/>
      <c r="C1218" s="1"/>
      <c r="D1218" s="8">
        <v>2727</v>
      </c>
      <c r="E1218" s="1"/>
      <c r="F1218" s="1"/>
      <c r="G1218" s="1"/>
      <c r="H1218" s="275"/>
      <c r="I1218" s="1"/>
      <c r="J1218" s="1"/>
      <c r="K1218" s="1"/>
      <c r="L1218" s="275"/>
      <c r="M1218" s="1"/>
      <c r="N1218" s="1"/>
    </row>
    <row r="1219" spans="1:14" ht="15">
      <c r="A1219">
        <v>1229</v>
      </c>
      <c r="B1219" s="1"/>
      <c r="C1219" s="1"/>
      <c r="D1219" s="8">
        <v>2728</v>
      </c>
      <c r="E1219" s="1"/>
      <c r="F1219" s="1"/>
      <c r="G1219" s="1"/>
      <c r="H1219" s="275"/>
      <c r="I1219" s="1"/>
      <c r="J1219" s="1"/>
      <c r="K1219" s="1"/>
      <c r="L1219" s="275"/>
      <c r="M1219" s="1"/>
      <c r="N1219" s="1"/>
    </row>
    <row r="1220" spans="1:14" ht="15">
      <c r="A1220">
        <v>1230</v>
      </c>
      <c r="B1220" s="1"/>
      <c r="C1220" s="1"/>
      <c r="D1220" s="8">
        <v>2729</v>
      </c>
      <c r="E1220" s="1"/>
      <c r="F1220" s="1"/>
      <c r="G1220" s="1"/>
      <c r="H1220" s="275"/>
      <c r="I1220" s="1"/>
      <c r="J1220" s="1"/>
      <c r="K1220" s="1"/>
      <c r="L1220" s="275"/>
      <c r="M1220" s="1"/>
      <c r="N1220" s="1"/>
    </row>
    <row r="1221" spans="1:14" ht="15">
      <c r="A1221">
        <v>1231</v>
      </c>
      <c r="B1221" s="1"/>
      <c r="C1221" s="1"/>
      <c r="D1221" s="8">
        <v>2730</v>
      </c>
      <c r="E1221" s="1"/>
      <c r="F1221" s="1"/>
      <c r="G1221" s="1"/>
      <c r="H1221" s="275"/>
      <c r="I1221" s="1"/>
      <c r="J1221" s="1"/>
      <c r="K1221" s="1"/>
      <c r="L1221" s="275"/>
      <c r="M1221" s="1"/>
      <c r="N1221" s="1"/>
    </row>
    <row r="1222" spans="1:14" ht="15">
      <c r="A1222">
        <v>1232</v>
      </c>
      <c r="B1222" s="1"/>
      <c r="C1222" s="1"/>
      <c r="D1222" s="8">
        <v>2731</v>
      </c>
      <c r="E1222" s="1"/>
      <c r="F1222" s="1"/>
      <c r="G1222" s="1"/>
      <c r="H1222" s="275"/>
      <c r="I1222" s="1"/>
      <c r="J1222" s="1"/>
      <c r="K1222" s="1"/>
      <c r="L1222" s="275"/>
      <c r="M1222" s="1"/>
      <c r="N1222" s="1"/>
    </row>
    <row r="1223" spans="1:14" ht="15">
      <c r="A1223">
        <v>1233</v>
      </c>
      <c r="B1223" s="1"/>
      <c r="C1223" s="1"/>
      <c r="D1223" s="8">
        <v>2732</v>
      </c>
      <c r="E1223" s="1"/>
      <c r="F1223" s="1"/>
      <c r="G1223" s="1"/>
      <c r="H1223" s="275"/>
      <c r="I1223" s="1"/>
      <c r="J1223" s="1"/>
      <c r="K1223" s="1"/>
      <c r="L1223" s="275"/>
      <c r="M1223" s="1"/>
      <c r="N1223" s="1"/>
    </row>
    <row r="1224" spans="1:14" ht="15">
      <c r="A1224">
        <v>1234</v>
      </c>
      <c r="B1224" s="1"/>
      <c r="C1224" s="1"/>
      <c r="D1224" s="8">
        <v>2733</v>
      </c>
      <c r="E1224" s="1"/>
      <c r="F1224" s="1"/>
      <c r="G1224" s="1"/>
      <c r="H1224" s="275"/>
      <c r="I1224" s="1"/>
      <c r="J1224" s="1"/>
      <c r="K1224" s="1"/>
      <c r="L1224" s="275"/>
      <c r="M1224" s="1"/>
      <c r="N1224" s="1"/>
    </row>
    <row r="1225" spans="1:14" ht="15">
      <c r="A1225">
        <v>1235</v>
      </c>
      <c r="B1225" s="1"/>
      <c r="C1225" s="1"/>
      <c r="D1225" s="8">
        <v>2734</v>
      </c>
      <c r="E1225" s="1"/>
      <c r="F1225" s="1"/>
      <c r="G1225" s="1"/>
      <c r="H1225" s="275"/>
      <c r="I1225" s="1"/>
      <c r="J1225" s="1"/>
      <c r="K1225" s="1"/>
      <c r="L1225" s="275"/>
      <c r="M1225" s="1"/>
      <c r="N1225" s="1"/>
    </row>
    <row r="1226" spans="1:14" ht="15">
      <c r="A1226">
        <v>1236</v>
      </c>
      <c r="B1226" s="1"/>
      <c r="C1226" s="1"/>
      <c r="D1226" s="8">
        <v>2735</v>
      </c>
      <c r="E1226" s="1"/>
      <c r="F1226" s="1"/>
      <c r="G1226" s="1"/>
      <c r="H1226" s="275"/>
      <c r="I1226" s="1"/>
      <c r="J1226" s="1"/>
      <c r="K1226" s="1"/>
      <c r="L1226" s="275"/>
      <c r="M1226" s="1"/>
      <c r="N1226" s="1"/>
    </row>
    <row r="1227" spans="1:14" ht="15">
      <c r="A1227">
        <v>1237</v>
      </c>
      <c r="B1227" s="1"/>
      <c r="C1227" s="1"/>
      <c r="D1227" s="8">
        <v>2736</v>
      </c>
      <c r="E1227" s="1"/>
      <c r="F1227" s="1"/>
      <c r="G1227" s="1"/>
      <c r="H1227" s="275"/>
      <c r="I1227" s="1"/>
      <c r="J1227" s="1"/>
      <c r="K1227" s="1"/>
      <c r="L1227" s="275"/>
      <c r="M1227" s="1"/>
      <c r="N1227" s="1"/>
    </row>
    <row r="1228" spans="1:14" ht="15">
      <c r="A1228">
        <v>1238</v>
      </c>
      <c r="B1228" s="1"/>
      <c r="C1228" s="1"/>
      <c r="D1228" s="8">
        <v>2737</v>
      </c>
      <c r="E1228" s="1"/>
      <c r="F1228" s="1"/>
      <c r="G1228" s="1"/>
      <c r="H1228" s="275"/>
      <c r="I1228" s="1"/>
      <c r="J1228" s="1"/>
      <c r="K1228" s="1"/>
      <c r="L1228" s="275"/>
      <c r="M1228" s="1"/>
      <c r="N1228" s="1"/>
    </row>
    <row r="1229" spans="1:14" ht="15">
      <c r="A1229">
        <v>1239</v>
      </c>
      <c r="B1229" s="1"/>
      <c r="C1229" s="1"/>
      <c r="D1229" s="8">
        <v>2738</v>
      </c>
      <c r="E1229" s="1"/>
      <c r="F1229" s="1"/>
      <c r="G1229" s="1"/>
      <c r="H1229" s="275"/>
      <c r="I1229" s="1"/>
      <c r="J1229" s="1"/>
      <c r="K1229" s="1"/>
      <c r="L1229" s="275"/>
      <c r="M1229" s="1"/>
      <c r="N1229" s="1"/>
    </row>
    <row r="1230" spans="1:14" ht="15">
      <c r="A1230">
        <v>1240</v>
      </c>
      <c r="B1230" s="1"/>
      <c r="C1230" s="1"/>
      <c r="D1230" s="8">
        <v>2739</v>
      </c>
      <c r="E1230" s="1"/>
      <c r="F1230" s="1"/>
      <c r="G1230" s="1"/>
      <c r="H1230" s="275"/>
      <c r="I1230" s="1"/>
      <c r="J1230" s="1"/>
      <c r="K1230" s="1"/>
      <c r="L1230" s="275"/>
      <c r="M1230" s="1"/>
      <c r="N1230" s="1"/>
    </row>
    <row r="1231" spans="1:14" ht="15">
      <c r="A1231">
        <v>1241</v>
      </c>
      <c r="B1231" s="1"/>
      <c r="C1231" s="1"/>
      <c r="D1231" s="8">
        <v>2740</v>
      </c>
      <c r="E1231" s="1"/>
      <c r="F1231" s="1"/>
      <c r="G1231" s="1"/>
      <c r="H1231" s="275"/>
      <c r="I1231" s="1"/>
      <c r="J1231" s="1"/>
      <c r="K1231" s="1"/>
      <c r="L1231" s="275"/>
      <c r="M1231" s="1"/>
      <c r="N1231" s="1"/>
    </row>
    <row r="1232" spans="1:14" ht="15">
      <c r="A1232">
        <v>1242</v>
      </c>
      <c r="B1232" s="1"/>
      <c r="C1232" s="1"/>
      <c r="D1232" s="8">
        <v>2741</v>
      </c>
      <c r="E1232" s="1"/>
      <c r="F1232" s="1"/>
      <c r="G1232" s="1"/>
      <c r="H1232" s="275"/>
      <c r="I1232" s="1"/>
      <c r="J1232" s="1"/>
      <c r="K1232" s="1"/>
      <c r="L1232" s="275"/>
      <c r="M1232" s="1"/>
      <c r="N1232" s="1"/>
    </row>
    <row r="1233" spans="1:14" ht="15">
      <c r="A1233">
        <v>1243</v>
      </c>
      <c r="B1233" s="1"/>
      <c r="C1233" s="1"/>
      <c r="D1233" s="8">
        <v>2742</v>
      </c>
      <c r="E1233" s="1"/>
      <c r="F1233" s="1"/>
      <c r="G1233" s="1"/>
      <c r="H1233" s="275"/>
      <c r="I1233" s="1"/>
      <c r="J1233" s="1"/>
      <c r="K1233" s="1"/>
      <c r="L1233" s="275"/>
      <c r="M1233" s="1"/>
      <c r="N1233" s="1"/>
    </row>
    <row r="1234" spans="1:14" ht="15">
      <c r="A1234">
        <v>1244</v>
      </c>
      <c r="B1234" s="1"/>
      <c r="C1234" s="1"/>
      <c r="D1234" s="8">
        <v>2743</v>
      </c>
      <c r="E1234" s="1"/>
      <c r="F1234" s="1"/>
      <c r="G1234" s="1"/>
      <c r="H1234" s="275"/>
      <c r="I1234" s="1"/>
      <c r="J1234" s="1"/>
      <c r="K1234" s="1"/>
      <c r="L1234" s="275"/>
      <c r="M1234" s="1"/>
      <c r="N1234" s="1"/>
    </row>
    <row r="1235" spans="1:14" ht="15">
      <c r="A1235">
        <v>1245</v>
      </c>
      <c r="B1235" s="1"/>
      <c r="C1235" s="1"/>
      <c r="D1235" s="8">
        <v>2744</v>
      </c>
      <c r="E1235" s="1"/>
      <c r="F1235" s="1"/>
      <c r="G1235" s="1"/>
      <c r="H1235" s="275"/>
      <c r="I1235" s="1"/>
      <c r="J1235" s="1"/>
      <c r="K1235" s="1"/>
      <c r="L1235" s="275"/>
      <c r="M1235" s="1"/>
      <c r="N1235" s="1"/>
    </row>
    <row r="1236" spans="1:14" ht="15">
      <c r="A1236">
        <v>1246</v>
      </c>
      <c r="B1236" s="1"/>
      <c r="C1236" s="1"/>
      <c r="D1236" s="8">
        <v>2745</v>
      </c>
      <c r="E1236" s="1"/>
      <c r="F1236" s="1"/>
      <c r="G1236" s="1"/>
      <c r="H1236" s="275"/>
      <c r="I1236" s="1"/>
      <c r="J1236" s="1"/>
      <c r="K1236" s="1"/>
      <c r="L1236" s="275"/>
      <c r="M1236" s="1"/>
      <c r="N1236" s="1"/>
    </row>
    <row r="1237" spans="1:14" ht="15">
      <c r="A1237">
        <v>1247</v>
      </c>
      <c r="B1237" s="1"/>
      <c r="C1237" s="1"/>
      <c r="D1237" s="8">
        <v>2746</v>
      </c>
      <c r="E1237" s="1"/>
      <c r="F1237" s="1"/>
      <c r="G1237" s="1"/>
      <c r="H1237" s="275"/>
      <c r="I1237" s="1"/>
      <c r="J1237" s="1"/>
      <c r="K1237" s="1"/>
      <c r="L1237" s="275"/>
      <c r="M1237" s="1"/>
      <c r="N1237" s="1"/>
    </row>
    <row r="1238" spans="1:14" ht="15">
      <c r="A1238">
        <v>1248</v>
      </c>
      <c r="B1238" s="1"/>
      <c r="C1238" s="1"/>
      <c r="D1238" s="8">
        <v>2747</v>
      </c>
      <c r="E1238" s="1"/>
      <c r="F1238" s="1"/>
      <c r="G1238" s="1"/>
      <c r="H1238" s="275"/>
      <c r="I1238" s="1"/>
      <c r="J1238" s="1"/>
      <c r="K1238" s="1"/>
      <c r="L1238" s="275"/>
      <c r="M1238" s="1"/>
      <c r="N1238" s="1"/>
    </row>
    <row r="1239" spans="1:14" ht="15">
      <c r="A1239">
        <v>1249</v>
      </c>
      <c r="B1239" s="1"/>
      <c r="C1239" s="1"/>
      <c r="D1239" s="8">
        <v>2748</v>
      </c>
      <c r="E1239" s="1"/>
      <c r="F1239" s="1"/>
      <c r="G1239" s="1"/>
      <c r="H1239" s="275"/>
      <c r="I1239" s="1"/>
      <c r="J1239" s="1"/>
      <c r="K1239" s="1"/>
      <c r="L1239" s="275"/>
      <c r="M1239" s="1"/>
      <c r="N1239" s="1"/>
    </row>
    <row r="1240" spans="1:14" ht="15">
      <c r="A1240">
        <v>1250</v>
      </c>
      <c r="B1240" s="1"/>
      <c r="C1240" s="1"/>
      <c r="D1240" s="8">
        <v>2749</v>
      </c>
      <c r="E1240" s="1"/>
      <c r="F1240" s="1"/>
      <c r="G1240" s="1"/>
      <c r="H1240" s="275"/>
      <c r="I1240" s="1"/>
      <c r="J1240" s="1"/>
      <c r="K1240" s="1"/>
      <c r="L1240" s="275"/>
      <c r="M1240" s="1"/>
      <c r="N1240" s="1"/>
    </row>
    <row r="1241" spans="1:14" ht="15">
      <c r="A1241">
        <v>1251</v>
      </c>
      <c r="B1241" s="1"/>
      <c r="C1241" s="1"/>
      <c r="D1241" s="8">
        <v>2750</v>
      </c>
      <c r="E1241" s="1"/>
      <c r="F1241" s="1"/>
      <c r="G1241" s="1"/>
      <c r="H1241" s="275"/>
      <c r="I1241" s="1"/>
      <c r="J1241" s="1"/>
      <c r="K1241" s="1"/>
      <c r="L1241" s="275"/>
      <c r="M1241" s="1"/>
      <c r="N1241" s="1"/>
    </row>
    <row r="1242" spans="1:14" ht="15">
      <c r="A1242">
        <v>1252</v>
      </c>
      <c r="B1242" s="1"/>
      <c r="C1242" s="1"/>
      <c r="D1242" s="8">
        <v>2751</v>
      </c>
      <c r="E1242" s="1"/>
      <c r="F1242" s="1"/>
      <c r="G1242" s="1"/>
      <c r="H1242" s="275"/>
      <c r="I1242" s="1"/>
      <c r="J1242" s="1"/>
      <c r="K1242" s="1"/>
      <c r="L1242" s="275"/>
      <c r="M1242" s="1"/>
      <c r="N1242" s="1"/>
    </row>
    <row r="1243" spans="1:14" ht="15">
      <c r="A1243">
        <v>1253</v>
      </c>
      <c r="B1243" s="1"/>
      <c r="C1243" s="1"/>
      <c r="D1243" s="8">
        <v>2752</v>
      </c>
      <c r="E1243" s="1"/>
      <c r="F1243" s="1"/>
      <c r="G1243" s="1"/>
      <c r="H1243" s="275"/>
      <c r="I1243" s="1"/>
      <c r="J1243" s="1"/>
      <c r="K1243" s="1"/>
      <c r="L1243" s="275"/>
      <c r="M1243" s="1"/>
      <c r="N1243" s="1"/>
    </row>
    <row r="1244" spans="1:14" ht="15">
      <c r="A1244">
        <v>1254</v>
      </c>
      <c r="B1244" s="1"/>
      <c r="C1244" s="1"/>
      <c r="D1244" s="8">
        <v>2753</v>
      </c>
      <c r="E1244" s="1"/>
      <c r="F1244" s="1"/>
      <c r="G1244" s="1"/>
      <c r="H1244" s="275"/>
      <c r="I1244" s="1"/>
      <c r="J1244" s="1"/>
      <c r="K1244" s="1"/>
      <c r="L1244" s="275"/>
      <c r="M1244" s="1"/>
      <c r="N1244" s="1"/>
    </row>
    <row r="1245" spans="1:14" ht="15">
      <c r="A1245">
        <v>1255</v>
      </c>
      <c r="B1245" s="1"/>
      <c r="C1245" s="1"/>
      <c r="D1245" s="8">
        <v>2754</v>
      </c>
      <c r="E1245" s="1"/>
      <c r="F1245" s="1"/>
      <c r="G1245" s="1"/>
      <c r="H1245" s="275"/>
      <c r="I1245" s="1"/>
      <c r="J1245" s="1"/>
      <c r="K1245" s="1"/>
      <c r="L1245" s="275"/>
      <c r="M1245" s="1"/>
      <c r="N1245" s="1"/>
    </row>
    <row r="1246" spans="1:14" ht="15">
      <c r="A1246">
        <v>1256</v>
      </c>
      <c r="B1246" s="1"/>
      <c r="C1246" s="1"/>
      <c r="D1246" s="8">
        <v>2755</v>
      </c>
      <c r="E1246" s="1"/>
      <c r="F1246" s="1"/>
      <c r="G1246" s="1"/>
      <c r="H1246" s="275"/>
      <c r="I1246" s="1"/>
      <c r="J1246" s="1"/>
      <c r="K1246" s="1"/>
      <c r="L1246" s="275"/>
      <c r="M1246" s="1"/>
      <c r="N1246" s="1"/>
    </row>
    <row r="1247" spans="1:14" ht="15">
      <c r="A1247">
        <v>1257</v>
      </c>
      <c r="B1247" s="1"/>
      <c r="C1247" s="1"/>
      <c r="D1247" s="8">
        <v>2756</v>
      </c>
      <c r="E1247" s="1"/>
      <c r="F1247" s="1"/>
      <c r="G1247" s="1"/>
      <c r="H1247" s="275"/>
      <c r="I1247" s="1"/>
      <c r="J1247" s="1"/>
      <c r="K1247" s="1"/>
      <c r="L1247" s="275"/>
      <c r="M1247" s="1"/>
      <c r="N1247" s="1"/>
    </row>
    <row r="1248" spans="1:14" ht="15">
      <c r="A1248">
        <v>1258</v>
      </c>
      <c r="B1248" s="1"/>
      <c r="C1248" s="1"/>
      <c r="D1248" s="8">
        <v>2757</v>
      </c>
      <c r="E1248" s="1"/>
      <c r="F1248" s="1"/>
      <c r="G1248" s="1"/>
      <c r="H1248" s="275"/>
      <c r="I1248" s="1"/>
      <c r="J1248" s="1"/>
      <c r="K1248" s="1"/>
      <c r="L1248" s="275"/>
      <c r="M1248" s="1"/>
      <c r="N1248" s="1"/>
    </row>
    <row r="1249" spans="1:14" ht="15">
      <c r="A1249">
        <v>1259</v>
      </c>
      <c r="B1249" s="1"/>
      <c r="C1249" s="1"/>
      <c r="D1249" s="8">
        <v>2758</v>
      </c>
      <c r="E1249" s="1"/>
      <c r="F1249" s="1"/>
      <c r="G1249" s="1"/>
      <c r="H1249" s="275"/>
      <c r="I1249" s="1"/>
      <c r="J1249" s="1"/>
      <c r="K1249" s="1"/>
      <c r="L1249" s="275"/>
      <c r="M1249" s="1"/>
      <c r="N1249" s="1"/>
    </row>
    <row r="1250" spans="1:14" ht="15">
      <c r="A1250">
        <v>1260</v>
      </c>
      <c r="B1250" s="1"/>
      <c r="C1250" s="1"/>
      <c r="D1250" s="8">
        <v>2759</v>
      </c>
      <c r="E1250" s="1"/>
      <c r="F1250" s="1"/>
      <c r="G1250" s="1"/>
      <c r="H1250" s="275"/>
      <c r="I1250" s="1"/>
      <c r="J1250" s="1"/>
      <c r="K1250" s="1"/>
      <c r="L1250" s="275"/>
      <c r="M1250" s="1"/>
      <c r="N1250" s="1"/>
    </row>
    <row r="1251" spans="1:14" ht="15">
      <c r="A1251">
        <v>1261</v>
      </c>
      <c r="B1251" s="1"/>
      <c r="C1251" s="1"/>
      <c r="D1251" s="8">
        <v>2760</v>
      </c>
      <c r="E1251" s="1"/>
      <c r="F1251" s="1"/>
      <c r="G1251" s="1"/>
      <c r="H1251" s="275"/>
      <c r="I1251" s="1"/>
      <c r="J1251" s="1"/>
      <c r="K1251" s="1"/>
      <c r="L1251" s="275"/>
      <c r="M1251" s="1"/>
      <c r="N1251" s="1"/>
    </row>
    <row r="1252" spans="1:14" ht="15">
      <c r="A1252">
        <v>1262</v>
      </c>
      <c r="B1252" s="1"/>
      <c r="C1252" s="1"/>
      <c r="D1252" s="8">
        <v>2761</v>
      </c>
      <c r="E1252" s="1"/>
      <c r="F1252" s="1"/>
      <c r="G1252" s="1"/>
      <c r="H1252" s="275"/>
      <c r="I1252" s="1"/>
      <c r="J1252" s="1"/>
      <c r="K1252" s="1"/>
      <c r="L1252" s="275"/>
      <c r="M1252" s="1"/>
      <c r="N1252" s="1"/>
    </row>
    <row r="1253" spans="1:14" ht="15">
      <c r="A1253">
        <v>1263</v>
      </c>
      <c r="B1253" s="1"/>
      <c r="C1253" s="1"/>
      <c r="D1253" s="8">
        <v>2762</v>
      </c>
      <c r="E1253" s="1"/>
      <c r="F1253" s="1"/>
      <c r="G1253" s="1"/>
      <c r="H1253" s="275"/>
      <c r="I1253" s="1"/>
      <c r="J1253" s="1"/>
      <c r="K1253" s="1"/>
      <c r="L1253" s="275"/>
      <c r="M1253" s="1"/>
      <c r="N1253" s="1"/>
    </row>
    <row r="1254" spans="1:14" ht="15">
      <c r="A1254">
        <v>1264</v>
      </c>
      <c r="B1254" s="1"/>
      <c r="C1254" s="1"/>
      <c r="D1254" s="8">
        <v>2763</v>
      </c>
      <c r="E1254" s="1"/>
      <c r="F1254" s="1"/>
      <c r="G1254" s="1"/>
      <c r="H1254" s="275"/>
      <c r="I1254" s="1"/>
      <c r="J1254" s="1"/>
      <c r="K1254" s="1"/>
      <c r="L1254" s="275"/>
      <c r="M1254" s="1"/>
      <c r="N1254" s="1"/>
    </row>
    <row r="1255" spans="1:14" ht="15">
      <c r="A1255">
        <v>1265</v>
      </c>
      <c r="B1255" s="1"/>
      <c r="C1255" s="1"/>
      <c r="D1255" s="8">
        <v>2764</v>
      </c>
      <c r="E1255" s="1"/>
      <c r="F1255" s="1"/>
      <c r="G1255" s="1"/>
      <c r="H1255" s="275"/>
      <c r="I1255" s="1"/>
      <c r="J1255" s="1"/>
      <c r="K1255" s="1"/>
      <c r="L1255" s="275"/>
      <c r="M1255" s="1"/>
      <c r="N1255" s="1"/>
    </row>
    <row r="1256" spans="1:14" ht="15">
      <c r="A1256">
        <v>1266</v>
      </c>
      <c r="B1256" s="1"/>
      <c r="C1256" s="1"/>
      <c r="D1256" s="8">
        <v>2765</v>
      </c>
      <c r="E1256" s="1"/>
      <c r="F1256" s="1"/>
      <c r="G1256" s="1"/>
      <c r="H1256" s="275"/>
      <c r="I1256" s="1"/>
      <c r="J1256" s="1"/>
      <c r="K1256" s="1"/>
      <c r="L1256" s="275"/>
      <c r="M1256" s="1"/>
      <c r="N1256" s="1"/>
    </row>
    <row r="1257" spans="1:14" ht="15">
      <c r="A1257">
        <v>1267</v>
      </c>
      <c r="B1257" s="1"/>
      <c r="C1257" s="1"/>
      <c r="D1257" s="8">
        <v>2766</v>
      </c>
      <c r="E1257" s="1"/>
      <c r="F1257" s="1"/>
      <c r="G1257" s="1"/>
      <c r="H1257" s="275"/>
      <c r="I1257" s="1"/>
      <c r="J1257" s="1"/>
      <c r="K1257" s="1"/>
      <c r="L1257" s="275"/>
      <c r="M1257" s="1"/>
      <c r="N1257" s="1"/>
    </row>
    <row r="1258" spans="1:14" ht="15">
      <c r="A1258">
        <v>1268</v>
      </c>
      <c r="B1258" s="1"/>
      <c r="C1258" s="1"/>
      <c r="D1258" s="8">
        <v>2767</v>
      </c>
      <c r="E1258" s="1"/>
      <c r="F1258" s="1"/>
      <c r="G1258" s="1"/>
      <c r="H1258" s="275"/>
      <c r="I1258" s="1"/>
      <c r="J1258" s="1"/>
      <c r="K1258" s="1"/>
      <c r="L1258" s="275"/>
      <c r="M1258" s="1"/>
      <c r="N1258" s="1"/>
    </row>
    <row r="1259" spans="1:14" ht="15">
      <c r="A1259">
        <v>1269</v>
      </c>
      <c r="B1259" s="1"/>
      <c r="C1259" s="1"/>
      <c r="D1259" s="8">
        <v>2768</v>
      </c>
      <c r="E1259" s="1"/>
      <c r="F1259" s="1"/>
      <c r="G1259" s="1"/>
      <c r="H1259" s="275"/>
      <c r="I1259" s="1"/>
      <c r="J1259" s="1"/>
      <c r="K1259" s="1"/>
      <c r="L1259" s="275"/>
      <c r="M1259" s="1"/>
      <c r="N1259" s="1"/>
    </row>
    <row r="1260" spans="1:14" ht="15">
      <c r="A1260">
        <v>1270</v>
      </c>
      <c r="B1260" s="1"/>
      <c r="C1260" s="1"/>
      <c r="D1260" s="8">
        <v>2769</v>
      </c>
      <c r="E1260" s="1"/>
      <c r="F1260" s="1"/>
      <c r="G1260" s="1"/>
      <c r="H1260" s="275"/>
      <c r="I1260" s="1"/>
      <c r="J1260" s="1"/>
      <c r="K1260" s="1"/>
      <c r="L1260" s="275"/>
      <c r="M1260" s="1"/>
      <c r="N1260" s="1"/>
    </row>
    <row r="1261" spans="1:14" ht="15">
      <c r="A1261">
        <v>1271</v>
      </c>
      <c r="B1261" s="1"/>
      <c r="C1261" s="1"/>
      <c r="D1261" s="8">
        <v>2770</v>
      </c>
      <c r="E1261" s="1"/>
      <c r="F1261" s="1"/>
      <c r="G1261" s="1"/>
      <c r="H1261" s="275"/>
      <c r="I1261" s="1"/>
      <c r="J1261" s="1"/>
      <c r="K1261" s="1"/>
      <c r="L1261" s="275"/>
      <c r="M1261" s="1"/>
      <c r="N1261" s="1"/>
    </row>
    <row r="1262" spans="1:14" ht="15">
      <c r="A1262">
        <v>1272</v>
      </c>
      <c r="B1262" s="1"/>
      <c r="C1262" s="1"/>
      <c r="D1262" s="8">
        <v>2771</v>
      </c>
      <c r="E1262" s="1"/>
      <c r="F1262" s="1"/>
      <c r="G1262" s="1"/>
      <c r="H1262" s="275"/>
      <c r="I1262" s="1"/>
      <c r="J1262" s="1"/>
      <c r="K1262" s="1"/>
      <c r="L1262" s="275"/>
      <c r="M1262" s="1"/>
      <c r="N1262" s="1"/>
    </row>
    <row r="1263" spans="1:14" ht="15">
      <c r="A1263">
        <v>1273</v>
      </c>
      <c r="B1263" s="1"/>
      <c r="C1263" s="1"/>
      <c r="D1263" s="8">
        <v>2772</v>
      </c>
      <c r="E1263" s="1"/>
      <c r="F1263" s="1"/>
      <c r="G1263" s="1"/>
      <c r="H1263" s="275"/>
      <c r="I1263" s="1"/>
      <c r="J1263" s="1"/>
      <c r="K1263" s="1"/>
      <c r="L1263" s="275"/>
      <c r="M1263" s="1"/>
      <c r="N1263" s="1"/>
    </row>
    <row r="1264" spans="1:14" ht="15">
      <c r="A1264">
        <v>1274</v>
      </c>
      <c r="B1264" s="1"/>
      <c r="C1264" s="1"/>
      <c r="D1264" s="8">
        <v>2773</v>
      </c>
      <c r="E1264" s="1"/>
      <c r="F1264" s="1"/>
      <c r="G1264" s="1"/>
      <c r="H1264" s="275"/>
      <c r="I1264" s="1"/>
      <c r="J1264" s="1"/>
      <c r="K1264" s="1"/>
      <c r="L1264" s="275"/>
      <c r="M1264" s="1"/>
      <c r="N1264" s="1"/>
    </row>
    <row r="1265" spans="1:14" ht="15">
      <c r="A1265">
        <v>1275</v>
      </c>
      <c r="B1265" s="1"/>
      <c r="C1265" s="1"/>
      <c r="D1265" s="8">
        <v>2774</v>
      </c>
      <c r="E1265" s="1"/>
      <c r="F1265" s="1"/>
      <c r="G1265" s="1"/>
      <c r="H1265" s="275"/>
      <c r="I1265" s="1"/>
      <c r="J1265" s="1"/>
      <c r="K1265" s="1"/>
      <c r="L1265" s="275"/>
      <c r="M1265" s="1"/>
      <c r="N1265" s="1"/>
    </row>
    <row r="1266" spans="1:14" ht="15">
      <c r="A1266">
        <v>1276</v>
      </c>
      <c r="B1266" s="1"/>
      <c r="C1266" s="1"/>
      <c r="D1266" s="8">
        <v>2775</v>
      </c>
      <c r="E1266" s="1"/>
      <c r="F1266" s="1"/>
      <c r="G1266" s="1"/>
      <c r="H1266" s="275"/>
      <c r="I1266" s="1"/>
      <c r="J1266" s="1"/>
      <c r="K1266" s="1"/>
      <c r="L1266" s="275"/>
      <c r="M1266" s="1"/>
      <c r="N1266" s="1"/>
    </row>
    <row r="1267" spans="1:14" ht="15">
      <c r="A1267">
        <v>1277</v>
      </c>
      <c r="B1267" s="1"/>
      <c r="C1267" s="1"/>
      <c r="D1267" s="8">
        <v>2776</v>
      </c>
      <c r="E1267" s="1"/>
      <c r="F1267" s="1"/>
      <c r="G1267" s="1"/>
      <c r="H1267" s="275"/>
      <c r="I1267" s="1"/>
      <c r="J1267" s="1"/>
      <c r="K1267" s="1"/>
      <c r="L1267" s="275"/>
      <c r="M1267" s="1"/>
      <c r="N1267" s="1"/>
    </row>
    <row r="1268" spans="1:14" ht="15">
      <c r="A1268">
        <v>1278</v>
      </c>
      <c r="B1268" s="1"/>
      <c r="C1268" s="1"/>
      <c r="D1268" s="8">
        <v>2777</v>
      </c>
      <c r="E1268" s="1"/>
      <c r="F1268" s="1"/>
      <c r="G1268" s="1"/>
      <c r="H1268" s="275"/>
      <c r="I1268" s="1"/>
      <c r="J1268" s="1"/>
      <c r="K1268" s="1"/>
      <c r="L1268" s="275"/>
      <c r="M1268" s="1"/>
      <c r="N1268" s="1"/>
    </row>
    <row r="1269" spans="1:14" ht="15">
      <c r="A1269">
        <v>1279</v>
      </c>
      <c r="B1269" s="1"/>
      <c r="C1269" s="1"/>
      <c r="D1269" s="8">
        <v>2778</v>
      </c>
      <c r="E1269" s="1"/>
      <c r="F1269" s="1"/>
      <c r="G1269" s="1"/>
      <c r="H1269" s="275"/>
      <c r="I1269" s="1"/>
      <c r="J1269" s="1"/>
      <c r="K1269" s="1"/>
      <c r="L1269" s="275"/>
      <c r="M1269" s="1"/>
      <c r="N1269" s="1"/>
    </row>
    <row r="1270" spans="1:14" ht="15">
      <c r="A1270">
        <v>1280</v>
      </c>
      <c r="B1270" s="1"/>
      <c r="C1270" s="1"/>
      <c r="D1270" s="8">
        <v>2779</v>
      </c>
      <c r="E1270" s="1"/>
      <c r="F1270" s="1"/>
      <c r="G1270" s="1"/>
      <c r="H1270" s="275"/>
      <c r="I1270" s="1"/>
      <c r="J1270" s="1"/>
      <c r="K1270" s="1"/>
      <c r="L1270" s="275"/>
      <c r="M1270" s="1"/>
      <c r="N1270" s="1"/>
    </row>
    <row r="1271" spans="1:14" ht="15">
      <c r="A1271">
        <v>1281</v>
      </c>
      <c r="B1271" s="1"/>
      <c r="C1271" s="1"/>
      <c r="D1271" s="8">
        <v>2780</v>
      </c>
      <c r="E1271" s="1"/>
      <c r="F1271" s="1"/>
      <c r="G1271" s="1"/>
      <c r="H1271" s="275"/>
      <c r="I1271" s="1"/>
      <c r="J1271" s="1"/>
      <c r="K1271" s="1"/>
      <c r="L1271" s="275"/>
      <c r="M1271" s="1"/>
      <c r="N1271" s="1"/>
    </row>
    <row r="1272" spans="1:14" ht="15">
      <c r="A1272">
        <v>1282</v>
      </c>
      <c r="B1272" s="1"/>
      <c r="C1272" s="1"/>
      <c r="D1272" s="8">
        <v>2781</v>
      </c>
      <c r="E1272" s="1"/>
      <c r="F1272" s="1"/>
      <c r="G1272" s="1"/>
      <c r="H1272" s="275"/>
      <c r="I1272" s="1"/>
      <c r="J1272" s="1"/>
      <c r="K1272" s="1"/>
      <c r="L1272" s="275"/>
      <c r="M1272" s="1"/>
      <c r="N1272" s="1"/>
    </row>
    <row r="1273" spans="1:14" ht="15">
      <c r="A1273">
        <v>1283</v>
      </c>
      <c r="B1273" s="1"/>
      <c r="C1273" s="1"/>
      <c r="D1273" s="8">
        <v>2782</v>
      </c>
      <c r="E1273" s="1"/>
      <c r="F1273" s="1"/>
      <c r="G1273" s="1"/>
      <c r="H1273" s="275"/>
      <c r="I1273" s="1"/>
      <c r="J1273" s="1"/>
      <c r="K1273" s="1"/>
      <c r="L1273" s="275"/>
      <c r="M1273" s="1"/>
      <c r="N1273" s="1"/>
    </row>
    <row r="1274" spans="1:14" ht="15">
      <c r="A1274">
        <v>1284</v>
      </c>
      <c r="B1274" s="1"/>
      <c r="C1274" s="1"/>
      <c r="D1274" s="8">
        <v>2783</v>
      </c>
      <c r="E1274" s="1"/>
      <c r="F1274" s="1"/>
      <c r="G1274" s="1"/>
      <c r="H1274" s="275"/>
      <c r="I1274" s="1"/>
      <c r="J1274" s="1"/>
      <c r="K1274" s="1"/>
      <c r="L1274" s="275"/>
      <c r="M1274" s="1"/>
      <c r="N1274" s="1"/>
    </row>
    <row r="1275" spans="1:14" ht="15">
      <c r="A1275">
        <v>1285</v>
      </c>
      <c r="B1275" s="1"/>
      <c r="C1275" s="1"/>
      <c r="D1275" s="8">
        <v>2784</v>
      </c>
      <c r="E1275" s="1"/>
      <c r="F1275" s="1"/>
      <c r="G1275" s="1"/>
      <c r="H1275" s="275"/>
      <c r="I1275" s="1"/>
      <c r="J1275" s="1"/>
      <c r="K1275" s="1"/>
      <c r="L1275" s="275"/>
      <c r="M1275" s="1"/>
      <c r="N1275" s="1"/>
    </row>
    <row r="1276" spans="1:14" ht="15">
      <c r="A1276">
        <v>1286</v>
      </c>
      <c r="B1276" s="1"/>
      <c r="C1276" s="1"/>
      <c r="D1276" s="8">
        <v>2785</v>
      </c>
      <c r="E1276" s="1"/>
      <c r="F1276" s="1"/>
      <c r="G1276" s="1"/>
      <c r="H1276" s="275"/>
      <c r="I1276" s="1"/>
      <c r="J1276" s="1"/>
      <c r="K1276" s="1"/>
      <c r="L1276" s="275"/>
      <c r="M1276" s="1"/>
      <c r="N1276" s="1"/>
    </row>
    <row r="1277" spans="1:14" ht="15">
      <c r="A1277">
        <v>1287</v>
      </c>
      <c r="B1277" s="1"/>
      <c r="C1277" s="1"/>
      <c r="D1277" s="8">
        <v>2786</v>
      </c>
      <c r="E1277" s="1"/>
      <c r="F1277" s="1"/>
      <c r="G1277" s="1"/>
      <c r="H1277" s="275"/>
      <c r="I1277" s="1"/>
      <c r="J1277" s="1"/>
      <c r="K1277" s="1"/>
      <c r="L1277" s="275"/>
      <c r="M1277" s="1"/>
      <c r="N1277" s="1"/>
    </row>
    <row r="1278" spans="1:14" ht="15">
      <c r="A1278">
        <v>1288</v>
      </c>
      <c r="B1278" s="1"/>
      <c r="C1278" s="1"/>
      <c r="D1278" s="8">
        <v>2787</v>
      </c>
      <c r="E1278" s="1"/>
      <c r="F1278" s="1"/>
      <c r="G1278" s="1"/>
      <c r="H1278" s="275"/>
      <c r="I1278" s="1"/>
      <c r="J1278" s="1"/>
      <c r="K1278" s="1"/>
      <c r="L1278" s="275"/>
      <c r="M1278" s="1"/>
      <c r="N1278" s="1"/>
    </row>
    <row r="1279" spans="1:14" ht="15">
      <c r="A1279">
        <v>1289</v>
      </c>
      <c r="B1279" s="1"/>
      <c r="C1279" s="1"/>
      <c r="D1279" s="8">
        <v>2788</v>
      </c>
      <c r="E1279" s="1"/>
      <c r="F1279" s="1"/>
      <c r="G1279" s="1"/>
      <c r="H1279" s="275"/>
      <c r="I1279" s="1"/>
      <c r="J1279" s="1"/>
      <c r="K1279" s="1"/>
      <c r="L1279" s="275"/>
      <c r="M1279" s="1"/>
      <c r="N1279" s="1"/>
    </row>
    <row r="1280" spans="1:14" ht="15">
      <c r="A1280">
        <v>1290</v>
      </c>
      <c r="B1280" s="1"/>
      <c r="C1280" s="1"/>
      <c r="D1280" s="8">
        <v>2789</v>
      </c>
      <c r="E1280" s="1"/>
      <c r="F1280" s="1"/>
      <c r="G1280" s="1"/>
      <c r="H1280" s="275"/>
      <c r="I1280" s="1"/>
      <c r="J1280" s="1"/>
      <c r="K1280" s="1"/>
      <c r="L1280" s="275"/>
      <c r="M1280" s="1"/>
      <c r="N1280" s="1"/>
    </row>
    <row r="1281" spans="1:14" ht="15">
      <c r="A1281">
        <v>1291</v>
      </c>
      <c r="B1281" s="1"/>
      <c r="C1281" s="1"/>
      <c r="D1281" s="8">
        <v>2790</v>
      </c>
      <c r="E1281" s="1"/>
      <c r="F1281" s="1"/>
      <c r="G1281" s="1"/>
      <c r="H1281" s="275"/>
      <c r="I1281" s="1"/>
      <c r="J1281" s="1"/>
      <c r="K1281" s="1"/>
      <c r="L1281" s="275"/>
      <c r="M1281" s="1"/>
      <c r="N1281" s="1"/>
    </row>
    <row r="1282" spans="1:14" ht="15">
      <c r="A1282">
        <v>1292</v>
      </c>
      <c r="B1282" s="1"/>
      <c r="C1282" s="1"/>
      <c r="D1282" s="8">
        <v>2791</v>
      </c>
      <c r="E1282" s="1"/>
      <c r="F1282" s="1"/>
      <c r="G1282" s="1"/>
      <c r="H1282" s="275"/>
      <c r="I1282" s="1"/>
      <c r="J1282" s="1"/>
      <c r="K1282" s="1"/>
      <c r="L1282" s="275"/>
      <c r="M1282" s="1"/>
      <c r="N1282" s="1"/>
    </row>
    <row r="1283" spans="1:14" ht="15">
      <c r="A1283">
        <v>1293</v>
      </c>
      <c r="B1283" s="1"/>
      <c r="C1283" s="1"/>
      <c r="D1283" s="8">
        <v>2792</v>
      </c>
      <c r="E1283" s="1"/>
      <c r="F1283" s="1"/>
      <c r="G1283" s="1"/>
      <c r="H1283" s="275"/>
      <c r="I1283" s="1"/>
      <c r="J1283" s="1"/>
      <c r="K1283" s="1"/>
      <c r="L1283" s="275"/>
      <c r="M1283" s="1"/>
      <c r="N1283" s="1"/>
    </row>
    <row r="1284" spans="1:14" ht="15">
      <c r="A1284">
        <v>1294</v>
      </c>
      <c r="B1284" s="1"/>
      <c r="C1284" s="1"/>
      <c r="D1284" s="8">
        <v>2793</v>
      </c>
      <c r="E1284" s="1"/>
      <c r="F1284" s="1"/>
      <c r="G1284" s="1"/>
      <c r="H1284" s="275"/>
      <c r="I1284" s="1"/>
      <c r="J1284" s="1"/>
      <c r="K1284" s="1"/>
      <c r="L1284" s="275"/>
      <c r="M1284" s="1"/>
      <c r="N1284" s="1"/>
    </row>
    <row r="1285" spans="1:14" ht="15">
      <c r="A1285">
        <v>1295</v>
      </c>
      <c r="B1285" s="1"/>
      <c r="C1285" s="1"/>
      <c r="D1285" s="8">
        <v>2794</v>
      </c>
      <c r="E1285" s="1"/>
      <c r="F1285" s="1"/>
      <c r="G1285" s="1"/>
      <c r="H1285" s="275"/>
      <c r="I1285" s="1"/>
      <c r="J1285" s="1"/>
      <c r="K1285" s="1"/>
      <c r="L1285" s="275"/>
      <c r="M1285" s="1"/>
      <c r="N1285" s="1"/>
    </row>
    <row r="1286" spans="1:14" ht="15">
      <c r="A1286">
        <v>1296</v>
      </c>
      <c r="B1286" s="1"/>
      <c r="C1286" s="1"/>
      <c r="D1286" s="8">
        <v>2795</v>
      </c>
      <c r="E1286" s="1"/>
      <c r="F1286" s="1"/>
      <c r="G1286" s="1"/>
      <c r="H1286" s="275"/>
      <c r="I1286" s="1"/>
      <c r="J1286" s="1"/>
      <c r="K1286" s="1"/>
      <c r="L1286" s="275"/>
      <c r="M1286" s="1"/>
      <c r="N1286" s="1"/>
    </row>
    <row r="1287" spans="1:14" ht="15">
      <c r="A1287">
        <v>1297</v>
      </c>
      <c r="B1287" s="1"/>
      <c r="C1287" s="1"/>
      <c r="D1287" s="8">
        <v>2796</v>
      </c>
      <c r="E1287" s="1"/>
      <c r="F1287" s="1"/>
      <c r="G1287" s="1"/>
      <c r="H1287" s="275"/>
      <c r="I1287" s="1"/>
      <c r="J1287" s="1"/>
      <c r="K1287" s="1"/>
      <c r="L1287" s="275"/>
      <c r="M1287" s="1"/>
      <c r="N1287" s="1"/>
    </row>
    <row r="1288" spans="1:14" ht="15">
      <c r="A1288">
        <v>1298</v>
      </c>
      <c r="B1288" s="1"/>
      <c r="C1288" s="1"/>
      <c r="D1288" s="8">
        <v>2797</v>
      </c>
      <c r="E1288" s="1"/>
      <c r="F1288" s="1"/>
      <c r="G1288" s="1"/>
      <c r="H1288" s="275"/>
      <c r="I1288" s="1"/>
      <c r="J1288" s="1"/>
      <c r="K1288" s="1"/>
      <c r="L1288" s="275"/>
      <c r="M1288" s="1"/>
      <c r="N1288" s="1"/>
    </row>
    <row r="1289" spans="1:14" ht="15">
      <c r="A1289">
        <v>1299</v>
      </c>
      <c r="B1289" s="1"/>
      <c r="C1289" s="1"/>
      <c r="D1289" s="8">
        <v>2798</v>
      </c>
      <c r="E1289" s="1"/>
      <c r="F1289" s="1"/>
      <c r="G1289" s="1"/>
      <c r="H1289" s="275"/>
      <c r="I1289" s="1"/>
      <c r="J1289" s="1"/>
      <c r="K1289" s="1"/>
      <c r="L1289" s="275"/>
      <c r="M1289" s="1"/>
      <c r="N1289" s="1"/>
    </row>
    <row r="1290" spans="1:14" ht="15">
      <c r="A1290">
        <v>1300</v>
      </c>
      <c r="B1290" s="1"/>
      <c r="C1290" s="1"/>
      <c r="D1290" s="8">
        <v>2799</v>
      </c>
      <c r="E1290" s="1"/>
      <c r="F1290" s="1"/>
      <c r="G1290" s="1"/>
      <c r="H1290" s="275"/>
      <c r="I1290" s="1"/>
      <c r="J1290" s="1"/>
      <c r="K1290" s="1"/>
      <c r="L1290" s="275"/>
      <c r="M1290" s="1"/>
      <c r="N1290" s="1"/>
    </row>
    <row r="1291" spans="1:14" ht="15">
      <c r="A1291">
        <v>1301</v>
      </c>
      <c r="B1291" s="1"/>
      <c r="C1291" s="1"/>
      <c r="D1291" s="8">
        <v>2800</v>
      </c>
      <c r="E1291" s="1"/>
      <c r="F1291" s="1"/>
      <c r="G1291" s="1"/>
      <c r="H1291" s="275"/>
      <c r="I1291" s="1"/>
      <c r="J1291" s="1"/>
      <c r="K1291" s="1"/>
      <c r="L1291" s="275"/>
      <c r="M1291" s="1"/>
      <c r="N1291" s="1"/>
    </row>
    <row r="1292" spans="1:14" ht="15">
      <c r="A1292">
        <v>1302</v>
      </c>
      <c r="B1292" s="1"/>
      <c r="C1292" s="1"/>
      <c r="D1292" s="8">
        <v>2801</v>
      </c>
      <c r="E1292" s="1"/>
      <c r="F1292" s="1"/>
      <c r="G1292" s="1"/>
      <c r="H1292" s="275"/>
      <c r="I1292" s="1"/>
      <c r="J1292" s="1"/>
      <c r="K1292" s="1"/>
      <c r="L1292" s="275"/>
      <c r="M1292" s="1"/>
      <c r="N1292" s="1"/>
    </row>
    <row r="1293" spans="1:14" ht="15">
      <c r="A1293">
        <v>1303</v>
      </c>
      <c r="B1293" s="1"/>
      <c r="C1293" s="1"/>
      <c r="D1293" s="8">
        <v>2802</v>
      </c>
      <c r="E1293" s="1"/>
      <c r="F1293" s="1"/>
      <c r="G1293" s="1"/>
      <c r="H1293" s="275"/>
      <c r="I1293" s="1"/>
      <c r="J1293" s="1"/>
      <c r="K1293" s="1"/>
      <c r="L1293" s="275"/>
      <c r="M1293" s="1"/>
      <c r="N1293" s="1"/>
    </row>
    <row r="1294" spans="1:14" ht="15">
      <c r="A1294">
        <v>1304</v>
      </c>
      <c r="B1294" s="1"/>
      <c r="C1294" s="1"/>
      <c r="D1294" s="8">
        <v>2803</v>
      </c>
      <c r="E1294" s="1"/>
      <c r="F1294" s="1"/>
      <c r="G1294" s="1"/>
      <c r="H1294" s="275"/>
      <c r="I1294" s="1"/>
      <c r="J1294" s="1"/>
      <c r="K1294" s="1"/>
      <c r="L1294" s="275"/>
      <c r="M1294" s="1"/>
      <c r="N1294" s="1"/>
    </row>
    <row r="1295" spans="1:14" ht="15">
      <c r="A1295">
        <v>1305</v>
      </c>
      <c r="B1295" s="1"/>
      <c r="C1295" s="1"/>
      <c r="D1295" s="8">
        <v>2804</v>
      </c>
      <c r="E1295" s="1"/>
      <c r="F1295" s="1"/>
      <c r="G1295" s="1"/>
      <c r="H1295" s="275"/>
      <c r="I1295" s="1"/>
      <c r="J1295" s="1"/>
      <c r="K1295" s="1"/>
      <c r="L1295" s="275"/>
      <c r="M1295" s="1"/>
      <c r="N1295" s="1"/>
    </row>
    <row r="1296" spans="1:14" ht="15">
      <c r="A1296">
        <v>1306</v>
      </c>
      <c r="B1296" s="1"/>
      <c r="C1296" s="1"/>
      <c r="D1296" s="8">
        <v>2805</v>
      </c>
      <c r="E1296" s="1"/>
      <c r="F1296" s="1"/>
      <c r="G1296" s="1"/>
      <c r="H1296" s="275"/>
      <c r="I1296" s="1"/>
      <c r="J1296" s="1"/>
      <c r="K1296" s="1"/>
      <c r="L1296" s="275"/>
      <c r="M1296" s="1"/>
      <c r="N1296" s="1"/>
    </row>
    <row r="1297" spans="1:14" ht="15">
      <c r="A1297">
        <v>1307</v>
      </c>
      <c r="B1297" s="1"/>
      <c r="C1297" s="1"/>
      <c r="D1297" s="8">
        <v>2806</v>
      </c>
      <c r="E1297" s="1"/>
      <c r="F1297" s="1"/>
      <c r="G1297" s="1"/>
      <c r="H1297" s="275"/>
      <c r="I1297" s="1"/>
      <c r="J1297" s="1"/>
      <c r="K1297" s="1"/>
      <c r="L1297" s="275"/>
      <c r="M1297" s="1"/>
      <c r="N1297" s="1"/>
    </row>
    <row r="1298" spans="1:14" ht="15">
      <c r="A1298">
        <v>1308</v>
      </c>
      <c r="B1298" s="1"/>
      <c r="C1298" s="1"/>
      <c r="D1298" s="8">
        <v>2807</v>
      </c>
      <c r="E1298" s="1"/>
      <c r="F1298" s="1"/>
      <c r="G1298" s="1"/>
      <c r="H1298" s="275"/>
      <c r="I1298" s="1"/>
      <c r="J1298" s="1"/>
      <c r="K1298" s="1"/>
      <c r="L1298" s="275"/>
      <c r="M1298" s="1"/>
      <c r="N1298" s="1"/>
    </row>
    <row r="1299" spans="1:14" ht="15">
      <c r="A1299">
        <v>1309</v>
      </c>
      <c r="B1299" s="1"/>
      <c r="C1299" s="1"/>
      <c r="D1299" s="8">
        <v>2808</v>
      </c>
      <c r="E1299" s="1"/>
      <c r="F1299" s="1"/>
      <c r="G1299" s="1"/>
      <c r="H1299" s="275"/>
      <c r="I1299" s="1"/>
      <c r="J1299" s="1"/>
      <c r="K1299" s="1"/>
      <c r="L1299" s="275"/>
      <c r="M1299" s="1"/>
      <c r="N1299" s="1"/>
    </row>
    <row r="1300" spans="1:14" ht="15">
      <c r="A1300">
        <v>1310</v>
      </c>
      <c r="B1300" s="1"/>
      <c r="C1300" s="1"/>
      <c r="D1300" s="8">
        <v>2809</v>
      </c>
      <c r="E1300" s="1"/>
      <c r="F1300" s="1"/>
      <c r="G1300" s="1"/>
      <c r="H1300" s="275"/>
      <c r="I1300" s="1"/>
      <c r="J1300" s="1"/>
      <c r="K1300" s="1"/>
      <c r="L1300" s="275"/>
      <c r="M1300" s="1"/>
      <c r="N1300" s="1"/>
    </row>
    <row r="1301" spans="1:14" ht="15">
      <c r="A1301">
        <v>1311</v>
      </c>
      <c r="B1301" s="1"/>
      <c r="C1301" s="1"/>
      <c r="D1301" s="8">
        <v>2810</v>
      </c>
      <c r="E1301" s="1"/>
      <c r="F1301" s="1"/>
      <c r="G1301" s="1"/>
      <c r="H1301" s="275"/>
      <c r="I1301" s="1"/>
      <c r="J1301" s="1"/>
      <c r="K1301" s="1"/>
      <c r="L1301" s="275"/>
      <c r="M1301" s="1"/>
      <c r="N1301" s="1"/>
    </row>
    <row r="1302" spans="1:14" ht="15">
      <c r="A1302">
        <v>1312</v>
      </c>
      <c r="B1302" s="1"/>
      <c r="C1302" s="1"/>
      <c r="D1302" s="8">
        <v>2811</v>
      </c>
      <c r="E1302" s="1"/>
      <c r="F1302" s="1"/>
      <c r="G1302" s="1"/>
      <c r="H1302" s="275"/>
      <c r="I1302" s="1"/>
      <c r="J1302" s="1"/>
      <c r="K1302" s="1"/>
      <c r="L1302" s="275"/>
      <c r="M1302" s="1"/>
      <c r="N1302" s="1"/>
    </row>
    <row r="1303" spans="1:14" ht="15">
      <c r="A1303">
        <v>1313</v>
      </c>
      <c r="B1303" s="1"/>
      <c r="C1303" s="1"/>
      <c r="D1303" s="8">
        <v>2812</v>
      </c>
      <c r="E1303" s="1"/>
      <c r="F1303" s="1"/>
      <c r="G1303" s="1"/>
      <c r="H1303" s="275"/>
      <c r="I1303" s="1"/>
      <c r="J1303" s="1"/>
      <c r="K1303" s="1"/>
      <c r="L1303" s="275"/>
      <c r="M1303" s="1"/>
      <c r="N1303" s="1"/>
    </row>
    <row r="1304" spans="1:14" ht="15">
      <c r="A1304">
        <v>1314</v>
      </c>
      <c r="B1304" s="1"/>
      <c r="C1304" s="1"/>
      <c r="D1304" s="8">
        <v>2813</v>
      </c>
      <c r="E1304" s="1"/>
      <c r="F1304" s="1"/>
      <c r="G1304" s="1"/>
      <c r="H1304" s="275"/>
      <c r="I1304" s="1"/>
      <c r="J1304" s="1"/>
      <c r="K1304" s="1"/>
      <c r="L1304" s="275"/>
      <c r="M1304" s="1"/>
      <c r="N1304" s="1"/>
    </row>
    <row r="1305" spans="1:14" ht="15">
      <c r="A1305">
        <v>1315</v>
      </c>
      <c r="B1305" s="1"/>
      <c r="C1305" s="1"/>
      <c r="D1305" s="8">
        <v>2814</v>
      </c>
      <c r="E1305" s="1"/>
      <c r="F1305" s="1"/>
      <c r="G1305" s="1"/>
      <c r="H1305" s="275"/>
      <c r="I1305" s="1"/>
      <c r="J1305" s="1"/>
      <c r="K1305" s="1"/>
      <c r="L1305" s="275"/>
      <c r="M1305" s="1"/>
      <c r="N1305" s="1"/>
    </row>
    <row r="1306" spans="1:14" ht="15">
      <c r="A1306">
        <v>1316</v>
      </c>
      <c r="B1306" s="1"/>
      <c r="C1306" s="1"/>
      <c r="D1306" s="8">
        <v>2815</v>
      </c>
      <c r="E1306" s="1"/>
      <c r="F1306" s="1"/>
      <c r="G1306" s="1"/>
      <c r="H1306" s="275"/>
      <c r="I1306" s="1"/>
      <c r="J1306" s="1"/>
      <c r="K1306" s="1"/>
      <c r="L1306" s="275"/>
      <c r="M1306" s="1"/>
      <c r="N1306" s="1"/>
    </row>
    <row r="1307" spans="1:14" ht="15">
      <c r="A1307">
        <v>1317</v>
      </c>
      <c r="B1307" s="1"/>
      <c r="C1307" s="1"/>
      <c r="D1307" s="8">
        <v>2816</v>
      </c>
      <c r="E1307" s="1"/>
      <c r="F1307" s="1"/>
      <c r="G1307" s="1"/>
      <c r="H1307" s="275"/>
      <c r="I1307" s="1"/>
      <c r="J1307" s="1"/>
      <c r="K1307" s="1"/>
      <c r="L1307" s="275"/>
      <c r="M1307" s="1"/>
      <c r="N1307" s="1"/>
    </row>
    <row r="1308" spans="1:14" ht="15">
      <c r="A1308">
        <v>1318</v>
      </c>
      <c r="B1308" s="1"/>
      <c r="C1308" s="1"/>
      <c r="D1308" s="8">
        <v>2817</v>
      </c>
      <c r="E1308" s="1"/>
      <c r="F1308" s="1"/>
      <c r="G1308" s="1"/>
      <c r="H1308" s="275"/>
      <c r="I1308" s="1"/>
      <c r="J1308" s="1"/>
      <c r="K1308" s="1"/>
      <c r="L1308" s="275"/>
      <c r="M1308" s="1"/>
      <c r="N1308" s="1"/>
    </row>
    <row r="1309" spans="1:14" ht="15">
      <c r="A1309">
        <v>1319</v>
      </c>
      <c r="B1309" s="1"/>
      <c r="C1309" s="1"/>
      <c r="D1309" s="8">
        <v>2818</v>
      </c>
      <c r="E1309" s="1"/>
      <c r="F1309" s="1"/>
      <c r="G1309" s="1"/>
      <c r="H1309" s="275"/>
      <c r="I1309" s="1"/>
      <c r="J1309" s="1"/>
      <c r="K1309" s="1"/>
      <c r="L1309" s="275"/>
      <c r="M1309" s="1"/>
      <c r="N1309" s="1"/>
    </row>
    <row r="1310" spans="1:14" ht="15">
      <c r="A1310">
        <v>1320</v>
      </c>
      <c r="B1310" s="1"/>
      <c r="C1310" s="1"/>
      <c r="D1310" s="8">
        <v>2819</v>
      </c>
      <c r="E1310" s="1"/>
      <c r="F1310" s="1"/>
      <c r="G1310" s="1"/>
      <c r="H1310" s="275"/>
      <c r="I1310" s="1"/>
      <c r="J1310" s="1"/>
      <c r="K1310" s="1"/>
      <c r="L1310" s="275"/>
      <c r="M1310" s="1"/>
      <c r="N1310" s="1"/>
    </row>
    <row r="1311" spans="1:14" ht="15">
      <c r="A1311">
        <v>1321</v>
      </c>
      <c r="B1311" s="1"/>
      <c r="C1311" s="1"/>
      <c r="D1311" s="8">
        <v>2820</v>
      </c>
      <c r="E1311" s="1"/>
      <c r="F1311" s="1"/>
      <c r="G1311" s="1"/>
      <c r="H1311" s="275"/>
      <c r="I1311" s="1"/>
      <c r="J1311" s="1"/>
      <c r="K1311" s="1"/>
      <c r="L1311" s="275"/>
      <c r="M1311" s="1"/>
      <c r="N1311" s="1"/>
    </row>
    <row r="1312" spans="1:14" ht="15">
      <c r="A1312">
        <v>1322</v>
      </c>
      <c r="B1312" s="1"/>
      <c r="C1312" s="1"/>
      <c r="D1312" s="8">
        <v>2821</v>
      </c>
      <c r="E1312" s="1"/>
      <c r="F1312" s="1"/>
      <c r="G1312" s="1"/>
      <c r="H1312" s="275"/>
      <c r="I1312" s="1"/>
      <c r="J1312" s="1"/>
      <c r="K1312" s="1"/>
      <c r="L1312" s="275"/>
      <c r="M1312" s="1"/>
      <c r="N1312" s="1"/>
    </row>
    <row r="1313" spans="1:14" ht="15">
      <c r="A1313">
        <v>1323</v>
      </c>
      <c r="B1313" s="1"/>
      <c r="C1313" s="1"/>
      <c r="D1313" s="8">
        <v>2822</v>
      </c>
      <c r="E1313" s="1"/>
      <c r="F1313" s="1"/>
      <c r="G1313" s="1"/>
      <c r="H1313" s="275"/>
      <c r="I1313" s="1"/>
      <c r="J1313" s="1"/>
      <c r="K1313" s="1"/>
      <c r="L1313" s="275"/>
      <c r="M1313" s="1"/>
      <c r="N1313" s="1"/>
    </row>
    <row r="1314" spans="1:14" ht="15">
      <c r="A1314">
        <v>1324</v>
      </c>
      <c r="B1314" s="1"/>
      <c r="C1314" s="1"/>
      <c r="D1314" s="8">
        <v>2823</v>
      </c>
      <c r="E1314" s="1"/>
      <c r="F1314" s="1"/>
      <c r="G1314" s="1"/>
      <c r="H1314" s="275"/>
      <c r="I1314" s="1"/>
      <c r="J1314" s="1"/>
      <c r="K1314" s="1"/>
      <c r="L1314" s="275"/>
      <c r="M1314" s="1"/>
      <c r="N1314" s="1"/>
    </row>
    <row r="1315" spans="1:14" ht="15">
      <c r="A1315">
        <v>1325</v>
      </c>
      <c r="B1315" s="1"/>
      <c r="C1315" s="1"/>
      <c r="D1315" s="8">
        <v>2824</v>
      </c>
      <c r="E1315" s="1"/>
      <c r="F1315" s="1"/>
      <c r="G1315" s="1"/>
      <c r="H1315" s="275"/>
      <c r="I1315" s="1"/>
      <c r="J1315" s="1"/>
      <c r="K1315" s="1"/>
      <c r="L1315" s="275"/>
      <c r="M1315" s="1"/>
      <c r="N1315" s="1"/>
    </row>
    <row r="1316" spans="1:14" ht="15">
      <c r="A1316">
        <v>1326</v>
      </c>
      <c r="B1316" s="1"/>
      <c r="C1316" s="1"/>
      <c r="D1316" s="8">
        <v>2825</v>
      </c>
      <c r="E1316" s="1"/>
      <c r="F1316" s="1"/>
      <c r="G1316" s="1"/>
      <c r="H1316" s="275"/>
      <c r="I1316" s="1"/>
      <c r="J1316" s="1"/>
      <c r="K1316" s="1"/>
      <c r="L1316" s="275"/>
      <c r="M1316" s="1"/>
      <c r="N1316" s="1"/>
    </row>
    <row r="1317" spans="1:14" ht="15">
      <c r="A1317">
        <v>1327</v>
      </c>
      <c r="B1317" s="1"/>
      <c r="C1317" s="1"/>
      <c r="D1317" s="8">
        <v>2826</v>
      </c>
      <c r="E1317" s="1"/>
      <c r="F1317" s="1"/>
      <c r="G1317" s="1"/>
      <c r="H1317" s="275"/>
      <c r="I1317" s="1"/>
      <c r="J1317" s="1"/>
      <c r="K1317" s="1"/>
      <c r="L1317" s="275"/>
      <c r="M1317" s="1"/>
      <c r="N1317" s="1"/>
    </row>
    <row r="1318" spans="1:14" ht="15">
      <c r="A1318">
        <v>1328</v>
      </c>
      <c r="B1318" s="1"/>
      <c r="C1318" s="1"/>
      <c r="D1318" s="8">
        <v>2827</v>
      </c>
      <c r="E1318" s="1"/>
      <c r="F1318" s="1"/>
      <c r="G1318" s="1"/>
      <c r="H1318" s="275"/>
      <c r="I1318" s="1"/>
      <c r="J1318" s="1"/>
      <c r="K1318" s="1"/>
      <c r="L1318" s="275"/>
      <c r="M1318" s="1"/>
      <c r="N1318" s="1"/>
    </row>
    <row r="1319" spans="1:14" ht="15">
      <c r="A1319">
        <v>1329</v>
      </c>
      <c r="B1319" s="1"/>
      <c r="C1319" s="1"/>
      <c r="D1319" s="8">
        <v>2828</v>
      </c>
      <c r="E1319" s="1"/>
      <c r="F1319" s="1"/>
      <c r="G1319" s="1"/>
      <c r="H1319" s="275"/>
      <c r="I1319" s="1"/>
      <c r="J1319" s="1"/>
      <c r="K1319" s="1"/>
      <c r="L1319" s="275"/>
      <c r="M1319" s="1"/>
      <c r="N1319" s="1"/>
    </row>
    <row r="1320" spans="1:14" ht="15">
      <c r="A1320">
        <v>1330</v>
      </c>
      <c r="B1320" s="1"/>
      <c r="C1320" s="1"/>
      <c r="D1320" s="8">
        <v>2829</v>
      </c>
      <c r="E1320" s="1"/>
      <c r="F1320" s="1"/>
      <c r="G1320" s="1"/>
      <c r="H1320" s="275"/>
      <c r="I1320" s="1"/>
      <c r="J1320" s="1"/>
      <c r="K1320" s="1"/>
      <c r="L1320" s="275"/>
      <c r="M1320" s="1"/>
      <c r="N1320" s="1"/>
    </row>
    <row r="1321" spans="1:14" ht="15">
      <c r="A1321">
        <v>1331</v>
      </c>
      <c r="B1321" s="1"/>
      <c r="C1321" s="1"/>
      <c r="D1321" s="8">
        <v>2830</v>
      </c>
      <c r="E1321" s="1"/>
      <c r="F1321" s="1"/>
      <c r="G1321" s="1"/>
      <c r="H1321" s="275"/>
      <c r="I1321" s="1"/>
      <c r="J1321" s="1"/>
      <c r="K1321" s="1"/>
      <c r="L1321" s="275"/>
      <c r="M1321" s="1"/>
      <c r="N1321" s="1"/>
    </row>
    <row r="1322" spans="1:14" ht="15">
      <c r="A1322">
        <v>1332</v>
      </c>
      <c r="B1322" s="1"/>
      <c r="C1322" s="1"/>
      <c r="D1322" s="8">
        <v>2831</v>
      </c>
      <c r="E1322" s="1"/>
      <c r="F1322" s="1"/>
      <c r="G1322" s="1"/>
      <c r="H1322" s="275"/>
      <c r="I1322" s="1"/>
      <c r="J1322" s="1"/>
      <c r="K1322" s="1"/>
      <c r="L1322" s="275"/>
      <c r="M1322" s="1"/>
      <c r="N1322" s="1"/>
    </row>
    <row r="1323" spans="1:14" ht="15">
      <c r="A1323">
        <v>1333</v>
      </c>
      <c r="B1323" s="1"/>
      <c r="C1323" s="1"/>
      <c r="D1323" s="8">
        <v>2832</v>
      </c>
      <c r="E1323" s="1"/>
      <c r="F1323" s="1"/>
      <c r="G1323" s="1"/>
      <c r="H1323" s="275"/>
      <c r="I1323" s="1"/>
      <c r="J1323" s="1"/>
      <c r="K1323" s="1"/>
      <c r="L1323" s="275"/>
      <c r="M1323" s="1"/>
      <c r="N1323" s="1"/>
    </row>
    <row r="1324" spans="1:14" ht="15">
      <c r="A1324">
        <v>1334</v>
      </c>
      <c r="B1324" s="1"/>
      <c r="C1324" s="1"/>
      <c r="D1324" s="8">
        <v>2833</v>
      </c>
      <c r="E1324" s="1"/>
      <c r="F1324" s="1"/>
      <c r="G1324" s="1"/>
      <c r="H1324" s="275"/>
      <c r="I1324" s="1"/>
      <c r="J1324" s="1"/>
      <c r="K1324" s="1"/>
      <c r="L1324" s="275"/>
      <c r="M1324" s="1"/>
      <c r="N1324" s="1"/>
    </row>
    <row r="1325" spans="1:14" ht="15">
      <c r="A1325">
        <v>1335</v>
      </c>
      <c r="B1325" s="1"/>
      <c r="C1325" s="1"/>
      <c r="D1325" s="8">
        <v>2834</v>
      </c>
      <c r="E1325" s="1"/>
      <c r="F1325" s="1"/>
      <c r="G1325" s="1"/>
      <c r="H1325" s="275"/>
      <c r="I1325" s="1"/>
      <c r="J1325" s="1"/>
      <c r="K1325" s="1"/>
      <c r="L1325" s="275"/>
      <c r="M1325" s="1"/>
      <c r="N1325" s="1"/>
    </row>
    <row r="1326" spans="1:14" ht="15">
      <c r="A1326">
        <v>1336</v>
      </c>
      <c r="B1326" s="1"/>
      <c r="C1326" s="1"/>
      <c r="D1326" s="8">
        <v>2835</v>
      </c>
      <c r="E1326" s="1"/>
      <c r="F1326" s="1"/>
      <c r="G1326" s="1"/>
      <c r="H1326" s="275"/>
      <c r="I1326" s="1"/>
      <c r="J1326" s="1"/>
      <c r="K1326" s="1"/>
      <c r="L1326" s="275"/>
      <c r="M1326" s="1"/>
      <c r="N1326" s="1"/>
    </row>
    <row r="1327" spans="1:14" ht="15">
      <c r="A1327">
        <v>1337</v>
      </c>
      <c r="B1327" s="1"/>
      <c r="C1327" s="1"/>
      <c r="D1327" s="8">
        <v>2836</v>
      </c>
      <c r="E1327" s="1"/>
      <c r="F1327" s="1"/>
      <c r="G1327" s="1"/>
      <c r="H1327" s="275"/>
      <c r="I1327" s="1"/>
      <c r="J1327" s="1"/>
      <c r="K1327" s="1"/>
      <c r="L1327" s="275"/>
      <c r="M1327" s="1"/>
      <c r="N1327" s="1"/>
    </row>
    <row r="1328" spans="1:14" ht="15">
      <c r="A1328">
        <v>1338</v>
      </c>
      <c r="B1328" s="1"/>
      <c r="C1328" s="1"/>
      <c r="D1328" s="8">
        <v>2837</v>
      </c>
      <c r="E1328" s="1"/>
      <c r="F1328" s="1"/>
      <c r="G1328" s="1"/>
      <c r="H1328" s="275"/>
      <c r="I1328" s="1"/>
      <c r="J1328" s="1"/>
      <c r="K1328" s="1"/>
      <c r="L1328" s="275"/>
      <c r="M1328" s="1"/>
      <c r="N1328" s="1"/>
    </row>
    <row r="1329" spans="1:14" ht="15">
      <c r="A1329">
        <v>1339</v>
      </c>
      <c r="B1329" s="1"/>
      <c r="C1329" s="1"/>
      <c r="D1329" s="8">
        <v>2838</v>
      </c>
      <c r="E1329" s="1"/>
      <c r="F1329" s="1"/>
      <c r="G1329" s="1"/>
      <c r="H1329" s="275"/>
      <c r="I1329" s="1"/>
      <c r="J1329" s="1"/>
      <c r="K1329" s="1"/>
      <c r="L1329" s="275"/>
      <c r="M1329" s="1"/>
      <c r="N1329" s="1"/>
    </row>
    <row r="1330" spans="1:14" ht="15">
      <c r="A1330">
        <v>1340</v>
      </c>
      <c r="B1330" s="1"/>
      <c r="C1330" s="1"/>
      <c r="D1330" s="8">
        <v>2839</v>
      </c>
      <c r="E1330" s="1"/>
      <c r="F1330" s="1"/>
      <c r="G1330" s="1"/>
      <c r="H1330" s="275"/>
      <c r="I1330" s="1"/>
      <c r="J1330" s="1"/>
      <c r="K1330" s="1"/>
      <c r="L1330" s="275"/>
      <c r="M1330" s="1"/>
      <c r="N1330" s="1"/>
    </row>
    <row r="1331" spans="1:14" ht="15">
      <c r="A1331">
        <v>1341</v>
      </c>
      <c r="B1331" s="1"/>
      <c r="C1331" s="1"/>
      <c r="D1331" s="8">
        <v>2840</v>
      </c>
      <c r="E1331" s="1"/>
      <c r="F1331" s="1"/>
      <c r="G1331" s="1"/>
      <c r="H1331" s="275"/>
      <c r="I1331" s="1"/>
      <c r="J1331" s="1"/>
      <c r="K1331" s="1"/>
      <c r="L1331" s="275"/>
      <c r="M1331" s="1"/>
      <c r="N1331" s="1"/>
    </row>
    <row r="1332" spans="1:14" ht="15">
      <c r="A1332">
        <v>1342</v>
      </c>
      <c r="B1332" s="1"/>
      <c r="C1332" s="1"/>
      <c r="D1332" s="8">
        <v>2841</v>
      </c>
      <c r="E1332" s="1"/>
      <c r="F1332" s="1"/>
      <c r="G1332" s="1"/>
      <c r="H1332" s="275"/>
      <c r="I1332" s="1"/>
      <c r="J1332" s="1"/>
      <c r="K1332" s="1"/>
      <c r="L1332" s="275"/>
      <c r="M1332" s="1"/>
      <c r="N1332" s="1"/>
    </row>
    <row r="1333" spans="1:14" ht="15">
      <c r="A1333">
        <v>1343</v>
      </c>
      <c r="B1333" s="1"/>
      <c r="C1333" s="1"/>
      <c r="D1333" s="8">
        <v>2842</v>
      </c>
      <c r="E1333" s="1"/>
      <c r="F1333" s="1"/>
      <c r="G1333" s="1"/>
      <c r="H1333" s="275"/>
      <c r="I1333" s="1"/>
      <c r="J1333" s="1"/>
      <c r="K1333" s="1"/>
      <c r="L1333" s="275"/>
      <c r="M1333" s="1"/>
      <c r="N1333" s="1"/>
    </row>
    <row r="1334" spans="1:14" ht="15">
      <c r="A1334">
        <v>1344</v>
      </c>
      <c r="B1334" s="1"/>
      <c r="C1334" s="1"/>
      <c r="D1334" s="8">
        <v>2843</v>
      </c>
      <c r="E1334" s="1"/>
      <c r="F1334" s="1"/>
      <c r="G1334" s="1"/>
      <c r="H1334" s="275"/>
      <c r="I1334" s="1"/>
      <c r="J1334" s="1"/>
      <c r="K1334" s="1"/>
      <c r="L1334" s="275"/>
      <c r="M1334" s="1"/>
      <c r="N1334" s="1"/>
    </row>
    <row r="1335" spans="1:14" ht="15">
      <c r="A1335">
        <v>1345</v>
      </c>
      <c r="B1335" s="1"/>
      <c r="C1335" s="1"/>
      <c r="D1335" s="8">
        <v>2844</v>
      </c>
      <c r="E1335" s="1"/>
      <c r="F1335" s="1"/>
      <c r="G1335" s="1"/>
      <c r="H1335" s="275"/>
      <c r="I1335" s="1"/>
      <c r="J1335" s="1"/>
      <c r="K1335" s="1"/>
      <c r="L1335" s="275"/>
      <c r="M1335" s="1"/>
      <c r="N1335" s="1"/>
    </row>
    <row r="1336" spans="1:14" ht="15">
      <c r="A1336">
        <v>1346</v>
      </c>
      <c r="B1336" s="1"/>
      <c r="C1336" s="1"/>
      <c r="D1336" s="8">
        <v>2845</v>
      </c>
      <c r="E1336" s="1"/>
      <c r="F1336" s="1"/>
      <c r="G1336" s="1"/>
      <c r="H1336" s="275"/>
      <c r="I1336" s="1"/>
      <c r="J1336" s="1"/>
      <c r="K1336" s="1"/>
      <c r="L1336" s="275"/>
      <c r="M1336" s="1"/>
      <c r="N1336" s="1"/>
    </row>
    <row r="1337" spans="1:14" ht="15">
      <c r="A1337">
        <v>1347</v>
      </c>
      <c r="B1337" s="1"/>
      <c r="C1337" s="1"/>
      <c r="D1337" s="8">
        <v>2846</v>
      </c>
      <c r="E1337" s="1"/>
      <c r="F1337" s="1"/>
      <c r="G1337" s="1"/>
      <c r="H1337" s="275"/>
      <c r="I1337" s="1"/>
      <c r="J1337" s="1"/>
      <c r="K1337" s="1"/>
      <c r="L1337" s="275"/>
      <c r="M1337" s="1"/>
      <c r="N1337" s="1"/>
    </row>
    <row r="1338" spans="1:14" ht="15">
      <c r="A1338">
        <v>1348</v>
      </c>
      <c r="B1338" s="1"/>
      <c r="C1338" s="1"/>
      <c r="D1338" s="8">
        <v>2847</v>
      </c>
      <c r="E1338" s="1"/>
      <c r="F1338" s="1"/>
      <c r="G1338" s="1"/>
      <c r="H1338" s="275"/>
      <c r="I1338" s="1"/>
      <c r="J1338" s="1"/>
      <c r="K1338" s="1"/>
      <c r="L1338" s="275"/>
      <c r="M1338" s="1"/>
      <c r="N1338" s="1"/>
    </row>
    <row r="1339" spans="1:14" ht="15">
      <c r="A1339">
        <v>1349</v>
      </c>
      <c r="B1339" s="1"/>
      <c r="C1339" s="1"/>
      <c r="D1339" s="8">
        <v>2848</v>
      </c>
      <c r="E1339" s="1"/>
      <c r="F1339" s="1"/>
      <c r="G1339" s="1"/>
      <c r="H1339" s="275"/>
      <c r="I1339" s="1"/>
      <c r="J1339" s="1"/>
      <c r="K1339" s="1"/>
      <c r="L1339" s="275"/>
      <c r="M1339" s="1"/>
      <c r="N1339" s="1"/>
    </row>
    <row r="1340" spans="1:14" ht="15">
      <c r="A1340">
        <v>1350</v>
      </c>
      <c r="B1340" s="1"/>
      <c r="C1340" s="1"/>
      <c r="D1340" s="8">
        <v>2849</v>
      </c>
      <c r="E1340" s="1"/>
      <c r="F1340" s="1"/>
      <c r="G1340" s="1"/>
      <c r="H1340" s="275"/>
      <c r="I1340" s="1"/>
      <c r="J1340" s="1"/>
      <c r="K1340" s="1"/>
      <c r="L1340" s="275"/>
      <c r="M1340" s="1"/>
      <c r="N1340" s="1"/>
    </row>
    <row r="1341" spans="1:14" ht="15">
      <c r="A1341">
        <v>1351</v>
      </c>
      <c r="B1341" s="1"/>
      <c r="C1341" s="1"/>
      <c r="D1341" s="8">
        <v>2850</v>
      </c>
      <c r="E1341" s="1"/>
      <c r="F1341" s="1"/>
      <c r="G1341" s="1"/>
      <c r="H1341" s="275"/>
      <c r="I1341" s="1"/>
      <c r="J1341" s="1"/>
      <c r="K1341" s="1"/>
      <c r="L1341" s="275"/>
      <c r="M1341" s="1"/>
      <c r="N1341" s="1"/>
    </row>
    <row r="1342" spans="1:14" ht="15">
      <c r="A1342">
        <v>1352</v>
      </c>
      <c r="B1342" s="1"/>
      <c r="C1342" s="1"/>
      <c r="D1342" s="8">
        <v>2851</v>
      </c>
      <c r="E1342" s="1"/>
      <c r="F1342" s="1"/>
      <c r="G1342" s="1"/>
      <c r="H1342" s="275"/>
      <c r="I1342" s="1"/>
      <c r="J1342" s="1"/>
      <c r="K1342" s="1"/>
      <c r="L1342" s="275"/>
      <c r="M1342" s="1"/>
      <c r="N1342" s="1"/>
    </row>
    <row r="1343" spans="1:14" ht="15">
      <c r="A1343">
        <v>1353</v>
      </c>
      <c r="B1343" s="1"/>
      <c r="C1343" s="1"/>
      <c r="D1343" s="8">
        <v>2852</v>
      </c>
      <c r="E1343" s="1"/>
      <c r="F1343" s="1"/>
      <c r="G1343" s="1"/>
      <c r="H1343" s="275"/>
      <c r="I1343" s="1"/>
      <c r="J1343" s="1"/>
      <c r="K1343" s="1"/>
      <c r="L1343" s="275"/>
      <c r="M1343" s="1"/>
      <c r="N1343" s="1"/>
    </row>
    <row r="1344" spans="1:14" ht="15">
      <c r="A1344">
        <v>1354</v>
      </c>
      <c r="B1344" s="1"/>
      <c r="C1344" s="1"/>
      <c r="D1344" s="8">
        <v>2853</v>
      </c>
      <c r="E1344" s="1"/>
      <c r="F1344" s="1"/>
      <c r="G1344" s="1"/>
      <c r="H1344" s="275"/>
      <c r="I1344" s="1"/>
      <c r="J1344" s="1"/>
      <c r="K1344" s="1"/>
      <c r="L1344" s="275"/>
      <c r="M1344" s="1"/>
      <c r="N1344" s="1"/>
    </row>
    <row r="1345" spans="1:14" ht="15">
      <c r="A1345">
        <v>1355</v>
      </c>
      <c r="B1345" s="1"/>
      <c r="C1345" s="1"/>
      <c r="D1345" s="8">
        <v>2854</v>
      </c>
      <c r="E1345" s="1"/>
      <c r="F1345" s="1"/>
      <c r="G1345" s="1"/>
      <c r="H1345" s="275"/>
      <c r="I1345" s="1"/>
      <c r="J1345" s="1"/>
      <c r="K1345" s="1"/>
      <c r="L1345" s="275"/>
      <c r="M1345" s="1"/>
      <c r="N1345" s="1"/>
    </row>
    <row r="1346" spans="1:14" ht="15">
      <c r="A1346">
        <v>1356</v>
      </c>
      <c r="B1346" s="1"/>
      <c r="C1346" s="1"/>
      <c r="D1346" s="8">
        <v>2855</v>
      </c>
      <c r="E1346" s="1"/>
      <c r="F1346" s="1"/>
      <c r="G1346" s="1"/>
      <c r="H1346" s="275"/>
      <c r="I1346" s="1"/>
      <c r="J1346" s="1"/>
      <c r="K1346" s="1"/>
      <c r="L1346" s="275"/>
      <c r="M1346" s="1"/>
      <c r="N1346" s="1"/>
    </row>
    <row r="1347" spans="1:14" ht="15">
      <c r="A1347">
        <v>1357</v>
      </c>
      <c r="B1347" s="1"/>
      <c r="C1347" s="1"/>
      <c r="D1347" s="8">
        <v>2856</v>
      </c>
      <c r="E1347" s="1"/>
      <c r="F1347" s="1"/>
      <c r="G1347" s="1"/>
      <c r="H1347" s="275"/>
      <c r="I1347" s="1"/>
      <c r="J1347" s="1"/>
      <c r="K1347" s="1"/>
      <c r="L1347" s="275"/>
      <c r="M1347" s="1"/>
      <c r="N1347" s="1"/>
    </row>
    <row r="1348" spans="1:14" ht="15">
      <c r="A1348">
        <v>1358</v>
      </c>
      <c r="B1348" s="1"/>
      <c r="C1348" s="1"/>
      <c r="D1348" s="8">
        <v>2857</v>
      </c>
      <c r="E1348" s="1"/>
      <c r="F1348" s="1"/>
      <c r="G1348" s="1"/>
      <c r="H1348" s="275"/>
      <c r="I1348" s="1"/>
      <c r="J1348" s="1"/>
      <c r="K1348" s="1"/>
      <c r="L1348" s="275"/>
      <c r="M1348" s="1"/>
      <c r="N1348" s="1"/>
    </row>
    <row r="1349" spans="1:14" ht="15">
      <c r="A1349">
        <v>1359</v>
      </c>
      <c r="B1349" s="1"/>
      <c r="C1349" s="1"/>
      <c r="D1349" s="8">
        <v>2858</v>
      </c>
      <c r="E1349" s="1"/>
      <c r="F1349" s="1"/>
      <c r="G1349" s="1"/>
      <c r="H1349" s="275"/>
      <c r="I1349" s="1"/>
      <c r="J1349" s="1"/>
      <c r="K1349" s="1"/>
      <c r="L1349" s="275"/>
      <c r="M1349" s="1"/>
      <c r="N1349" s="1"/>
    </row>
    <row r="1350" spans="1:14" ht="15">
      <c r="A1350">
        <v>1360</v>
      </c>
      <c r="B1350" s="1"/>
      <c r="C1350" s="1"/>
      <c r="D1350" s="8">
        <v>2859</v>
      </c>
      <c r="E1350" s="1"/>
      <c r="F1350" s="1"/>
      <c r="G1350" s="1"/>
      <c r="H1350" s="275"/>
      <c r="I1350" s="1"/>
      <c r="J1350" s="1"/>
      <c r="K1350" s="1"/>
      <c r="L1350" s="275"/>
      <c r="M1350" s="1"/>
      <c r="N1350" s="1"/>
    </row>
    <row r="1351" spans="1:14" ht="15">
      <c r="A1351">
        <v>1361</v>
      </c>
      <c r="B1351" s="1"/>
      <c r="C1351" s="1"/>
      <c r="D1351" s="8">
        <v>2860</v>
      </c>
      <c r="E1351" s="1"/>
      <c r="F1351" s="1"/>
      <c r="G1351" s="1"/>
      <c r="H1351" s="275"/>
      <c r="I1351" s="1"/>
      <c r="J1351" s="1"/>
      <c r="K1351" s="1"/>
      <c r="L1351" s="275"/>
      <c r="M1351" s="1"/>
      <c r="N1351" s="1"/>
    </row>
    <row r="1352" spans="1:14" ht="15">
      <c r="A1352">
        <v>1362</v>
      </c>
      <c r="B1352" s="1"/>
      <c r="C1352" s="1"/>
      <c r="D1352" s="8">
        <v>2861</v>
      </c>
      <c r="E1352" s="1"/>
      <c r="F1352" s="1"/>
      <c r="G1352" s="1"/>
      <c r="H1352" s="275"/>
      <c r="I1352" s="1"/>
      <c r="J1352" s="1"/>
      <c r="K1352" s="1"/>
      <c r="L1352" s="275"/>
      <c r="M1352" s="1"/>
      <c r="N1352" s="1"/>
    </row>
    <row r="1353" spans="1:14" ht="15">
      <c r="A1353">
        <v>1363</v>
      </c>
      <c r="B1353" s="1"/>
      <c r="C1353" s="1"/>
      <c r="D1353" s="8">
        <v>2862</v>
      </c>
      <c r="E1353" s="1"/>
      <c r="F1353" s="1"/>
      <c r="G1353" s="1"/>
      <c r="H1353" s="275"/>
      <c r="I1353" s="1"/>
      <c r="J1353" s="1"/>
      <c r="K1353" s="1"/>
      <c r="L1353" s="275"/>
      <c r="M1353" s="1"/>
      <c r="N1353" s="1"/>
    </row>
    <row r="1354" spans="1:14" ht="15">
      <c r="A1354">
        <v>1364</v>
      </c>
      <c r="B1354" s="1"/>
      <c r="C1354" s="1"/>
      <c r="D1354" s="8">
        <v>2863</v>
      </c>
      <c r="E1354" s="1"/>
      <c r="F1354" s="1"/>
      <c r="G1354" s="1"/>
      <c r="H1354" s="275"/>
      <c r="I1354" s="1"/>
      <c r="J1354" s="1"/>
      <c r="K1354" s="1"/>
      <c r="L1354" s="275"/>
      <c r="M1354" s="1"/>
      <c r="N1354" s="1"/>
    </row>
    <row r="1355" spans="1:14" ht="15">
      <c r="A1355">
        <v>1365</v>
      </c>
      <c r="B1355" s="1"/>
      <c r="C1355" s="1"/>
      <c r="D1355" s="8">
        <v>2864</v>
      </c>
      <c r="E1355" s="1"/>
      <c r="F1355" s="1"/>
      <c r="G1355" s="1"/>
      <c r="H1355" s="275"/>
      <c r="I1355" s="1"/>
      <c r="J1355" s="1"/>
      <c r="K1355" s="1"/>
      <c r="L1355" s="275"/>
      <c r="M1355" s="1"/>
      <c r="N1355" s="1"/>
    </row>
    <row r="1356" spans="1:14" ht="15">
      <c r="A1356">
        <v>1366</v>
      </c>
      <c r="B1356" s="1"/>
      <c r="C1356" s="1"/>
      <c r="D1356" s="8">
        <v>2865</v>
      </c>
      <c r="E1356" s="1"/>
      <c r="F1356" s="1"/>
      <c r="G1356" s="1"/>
      <c r="H1356" s="275"/>
      <c r="I1356" s="1"/>
      <c r="J1356" s="1"/>
      <c r="K1356" s="1"/>
      <c r="L1356" s="275"/>
      <c r="M1356" s="1"/>
      <c r="N1356" s="1"/>
    </row>
    <row r="1357" spans="1:14" ht="15">
      <c r="A1357">
        <v>1367</v>
      </c>
      <c r="B1357" s="1"/>
      <c r="C1357" s="1"/>
      <c r="D1357" s="8">
        <v>2866</v>
      </c>
      <c r="E1357" s="1"/>
      <c r="F1357" s="1"/>
      <c r="G1357" s="1"/>
      <c r="H1357" s="275"/>
      <c r="I1357" s="1"/>
      <c r="J1357" s="1"/>
      <c r="K1357" s="1"/>
      <c r="L1357" s="275"/>
      <c r="M1357" s="1"/>
      <c r="N1357" s="1"/>
    </row>
    <row r="1358" spans="1:14" ht="15">
      <c r="A1358">
        <v>1368</v>
      </c>
      <c r="B1358" s="1"/>
      <c r="C1358" s="1"/>
      <c r="D1358" s="8">
        <v>2867</v>
      </c>
      <c r="E1358" s="1"/>
      <c r="F1358" s="1"/>
      <c r="G1358" s="1"/>
      <c r="H1358" s="275"/>
      <c r="I1358" s="1"/>
      <c r="J1358" s="1"/>
      <c r="K1358" s="1"/>
      <c r="L1358" s="275"/>
      <c r="M1358" s="1"/>
      <c r="N1358" s="1"/>
    </row>
    <row r="1359" spans="1:14" ht="15">
      <c r="A1359">
        <v>1369</v>
      </c>
      <c r="B1359" s="1"/>
      <c r="C1359" s="1"/>
      <c r="D1359" s="8">
        <v>2868</v>
      </c>
      <c r="E1359" s="1"/>
      <c r="F1359" s="1"/>
      <c r="G1359" s="1"/>
      <c r="H1359" s="275"/>
      <c r="I1359" s="1"/>
      <c r="J1359" s="1"/>
      <c r="K1359" s="1"/>
      <c r="L1359" s="275"/>
      <c r="M1359" s="1"/>
      <c r="N1359" s="1"/>
    </row>
    <row r="1360" spans="1:14" ht="15">
      <c r="A1360">
        <v>1370</v>
      </c>
      <c r="B1360" s="1"/>
      <c r="C1360" s="1"/>
      <c r="D1360" s="8">
        <v>2869</v>
      </c>
      <c r="E1360" s="1"/>
      <c r="F1360" s="1"/>
      <c r="G1360" s="1"/>
      <c r="H1360" s="275"/>
      <c r="I1360" s="1"/>
      <c r="J1360" s="1"/>
      <c r="K1360" s="1"/>
      <c r="L1360" s="275"/>
      <c r="M1360" s="1"/>
      <c r="N1360" s="1"/>
    </row>
    <row r="1361" spans="1:14" ht="15">
      <c r="A1361">
        <v>1371</v>
      </c>
      <c r="B1361" s="1"/>
      <c r="C1361" s="1"/>
      <c r="D1361" s="8">
        <v>2870</v>
      </c>
      <c r="E1361" s="1"/>
      <c r="F1361" s="1"/>
      <c r="G1361" s="1"/>
      <c r="H1361" s="275"/>
      <c r="I1361" s="1"/>
      <c r="J1361" s="1"/>
      <c r="K1361" s="1"/>
      <c r="L1361" s="275"/>
      <c r="M1361" s="1"/>
      <c r="N1361" s="1"/>
    </row>
    <row r="1362" spans="1:14" ht="15">
      <c r="A1362">
        <v>1372</v>
      </c>
      <c r="B1362" s="1"/>
      <c r="C1362" s="1"/>
      <c r="D1362" s="8">
        <v>2871</v>
      </c>
      <c r="E1362" s="1"/>
      <c r="F1362" s="1"/>
      <c r="G1362" s="1"/>
      <c r="H1362" s="275"/>
      <c r="I1362" s="1"/>
      <c r="J1362" s="1"/>
      <c r="K1362" s="1"/>
      <c r="L1362" s="275"/>
      <c r="M1362" s="1"/>
      <c r="N1362" s="1"/>
    </row>
    <row r="1363" spans="1:14" ht="15">
      <c r="A1363">
        <v>1373</v>
      </c>
      <c r="B1363" s="1"/>
      <c r="C1363" s="1"/>
      <c r="D1363" s="8">
        <v>2872</v>
      </c>
      <c r="E1363" s="1"/>
      <c r="F1363" s="1"/>
      <c r="G1363" s="1"/>
      <c r="H1363" s="275"/>
      <c r="I1363" s="1"/>
      <c r="J1363" s="1"/>
      <c r="K1363" s="1"/>
      <c r="L1363" s="275"/>
      <c r="M1363" s="1"/>
      <c r="N1363" s="1"/>
    </row>
    <row r="1364" spans="1:14" ht="15">
      <c r="A1364">
        <v>1374</v>
      </c>
      <c r="B1364" s="1"/>
      <c r="C1364" s="1"/>
      <c r="D1364" s="8">
        <v>2873</v>
      </c>
      <c r="E1364" s="1"/>
      <c r="F1364" s="1"/>
      <c r="G1364" s="1"/>
      <c r="H1364" s="275"/>
      <c r="I1364" s="1"/>
      <c r="J1364" s="1"/>
      <c r="K1364" s="1"/>
      <c r="L1364" s="275"/>
      <c r="M1364" s="1"/>
      <c r="N1364" s="1"/>
    </row>
    <row r="1365" spans="1:14" ht="15">
      <c r="A1365">
        <v>1375</v>
      </c>
      <c r="B1365" s="1"/>
      <c r="C1365" s="1"/>
      <c r="D1365" s="8">
        <v>2874</v>
      </c>
      <c r="E1365" s="1"/>
      <c r="F1365" s="1"/>
      <c r="G1365" s="1"/>
      <c r="H1365" s="275"/>
      <c r="I1365" s="1"/>
      <c r="J1365" s="1"/>
      <c r="K1365" s="1"/>
      <c r="L1365" s="275"/>
      <c r="M1365" s="1"/>
      <c r="N1365" s="1"/>
    </row>
    <row r="1366" spans="1:14" ht="15">
      <c r="A1366">
        <v>1376</v>
      </c>
      <c r="B1366" s="1"/>
      <c r="C1366" s="1"/>
      <c r="D1366" s="8">
        <v>2875</v>
      </c>
      <c r="E1366" s="1"/>
      <c r="F1366" s="1"/>
      <c r="G1366" s="1"/>
      <c r="H1366" s="275"/>
      <c r="I1366" s="1"/>
      <c r="J1366" s="1"/>
      <c r="K1366" s="1"/>
      <c r="L1366" s="275"/>
      <c r="M1366" s="1"/>
      <c r="N1366" s="1"/>
    </row>
    <row r="1367" spans="1:14" ht="15">
      <c r="A1367">
        <v>1377</v>
      </c>
      <c r="B1367" s="1"/>
      <c r="C1367" s="1"/>
      <c r="D1367" s="8">
        <v>2876</v>
      </c>
      <c r="E1367" s="1"/>
      <c r="F1367" s="1"/>
      <c r="G1367" s="1"/>
      <c r="H1367" s="275"/>
      <c r="I1367" s="1"/>
      <c r="J1367" s="1"/>
      <c r="K1367" s="1"/>
      <c r="L1367" s="275"/>
      <c r="M1367" s="1"/>
      <c r="N1367" s="1"/>
    </row>
    <row r="1368" spans="1:14" ht="15">
      <c r="A1368">
        <v>1378</v>
      </c>
      <c r="B1368" s="1"/>
      <c r="C1368" s="1"/>
      <c r="D1368" s="8">
        <v>2877</v>
      </c>
      <c r="E1368" s="1"/>
      <c r="F1368" s="1"/>
      <c r="G1368" s="1"/>
      <c r="H1368" s="275"/>
      <c r="I1368" s="1"/>
      <c r="J1368" s="1"/>
      <c r="K1368" s="1"/>
      <c r="L1368" s="275"/>
      <c r="M1368" s="1"/>
      <c r="N1368" s="1"/>
    </row>
    <row r="1369" spans="1:14" ht="15">
      <c r="A1369">
        <v>1379</v>
      </c>
      <c r="B1369" s="1"/>
      <c r="C1369" s="1"/>
      <c r="D1369" s="8">
        <v>2878</v>
      </c>
      <c r="E1369" s="1"/>
      <c r="F1369" s="1"/>
      <c r="G1369" s="1"/>
      <c r="H1369" s="275"/>
      <c r="I1369" s="1"/>
      <c r="J1369" s="1"/>
      <c r="K1369" s="1"/>
      <c r="L1369" s="275"/>
      <c r="M1369" s="1"/>
      <c r="N1369" s="1"/>
    </row>
    <row r="1370" spans="1:14" ht="15">
      <c r="A1370">
        <v>1380</v>
      </c>
      <c r="B1370" s="1"/>
      <c r="C1370" s="1"/>
      <c r="D1370" s="8">
        <v>2879</v>
      </c>
      <c r="E1370" s="1"/>
      <c r="F1370" s="1"/>
      <c r="G1370" s="1"/>
      <c r="H1370" s="275"/>
      <c r="I1370" s="1"/>
      <c r="J1370" s="1"/>
      <c r="K1370" s="1"/>
      <c r="L1370" s="275"/>
      <c r="M1370" s="1"/>
      <c r="N1370" s="1"/>
    </row>
    <row r="1371" spans="1:14" ht="15">
      <c r="A1371">
        <v>1381</v>
      </c>
      <c r="B1371" s="1"/>
      <c r="C1371" s="1"/>
      <c r="D1371" s="8">
        <v>2880</v>
      </c>
      <c r="E1371" s="1"/>
      <c r="F1371" s="1"/>
      <c r="G1371" s="1"/>
      <c r="H1371" s="275"/>
      <c r="I1371" s="1"/>
      <c r="J1371" s="1"/>
      <c r="K1371" s="1"/>
      <c r="L1371" s="275"/>
      <c r="M1371" s="1"/>
      <c r="N1371" s="1"/>
    </row>
    <row r="1372" spans="1:14" ht="15">
      <c r="A1372">
        <v>1382</v>
      </c>
      <c r="B1372" s="1"/>
      <c r="C1372" s="1"/>
      <c r="D1372" s="8">
        <v>2881</v>
      </c>
      <c r="E1372" s="1"/>
      <c r="F1372" s="1"/>
      <c r="G1372" s="1"/>
      <c r="H1372" s="275"/>
      <c r="I1372" s="1"/>
      <c r="J1372" s="1"/>
      <c r="K1372" s="1"/>
      <c r="L1372" s="275"/>
      <c r="M1372" s="1"/>
      <c r="N1372" s="1"/>
    </row>
    <row r="1373" spans="1:14" ht="15">
      <c r="A1373">
        <v>1383</v>
      </c>
      <c r="B1373" s="1"/>
      <c r="C1373" s="1"/>
      <c r="D1373" s="8">
        <v>2882</v>
      </c>
      <c r="E1373" s="1"/>
      <c r="F1373" s="1"/>
      <c r="G1373" s="1"/>
      <c r="H1373" s="275"/>
      <c r="I1373" s="1"/>
      <c r="J1373" s="1"/>
      <c r="K1373" s="1"/>
      <c r="L1373" s="275"/>
      <c r="M1373" s="1"/>
      <c r="N1373" s="1"/>
    </row>
    <row r="1374" spans="1:14" ht="15">
      <c r="A1374">
        <v>1384</v>
      </c>
      <c r="B1374" s="1"/>
      <c r="C1374" s="1"/>
      <c r="D1374" s="8">
        <v>2883</v>
      </c>
      <c r="E1374" s="1"/>
      <c r="F1374" s="1"/>
      <c r="G1374" s="1"/>
      <c r="H1374" s="275"/>
      <c r="I1374" s="1"/>
      <c r="J1374" s="1"/>
      <c r="K1374" s="1"/>
      <c r="L1374" s="275"/>
      <c r="M1374" s="1"/>
      <c r="N1374" s="1"/>
    </row>
    <row r="1375" spans="1:14" ht="15">
      <c r="A1375">
        <v>1385</v>
      </c>
      <c r="B1375" s="1"/>
      <c r="C1375" s="1"/>
      <c r="D1375" s="8">
        <v>2884</v>
      </c>
      <c r="E1375" s="1"/>
      <c r="F1375" s="1"/>
      <c r="G1375" s="1"/>
      <c r="H1375" s="275"/>
      <c r="I1375" s="1"/>
      <c r="J1375" s="1"/>
      <c r="K1375" s="1"/>
      <c r="L1375" s="275"/>
      <c r="M1375" s="1"/>
      <c r="N1375" s="1"/>
    </row>
    <row r="1376" spans="1:14" ht="15">
      <c r="A1376">
        <v>1386</v>
      </c>
      <c r="B1376" s="1"/>
      <c r="C1376" s="1"/>
      <c r="D1376" s="8">
        <v>2885</v>
      </c>
      <c r="E1376" s="1"/>
      <c r="F1376" s="1"/>
      <c r="G1376" s="1"/>
      <c r="H1376" s="275"/>
      <c r="I1376" s="1"/>
      <c r="J1376" s="1"/>
      <c r="K1376" s="1"/>
      <c r="L1376" s="275"/>
      <c r="M1376" s="1"/>
      <c r="N1376" s="1"/>
    </row>
    <row r="1377" spans="1:14" ht="15">
      <c r="A1377">
        <v>1387</v>
      </c>
      <c r="B1377" s="1"/>
      <c r="C1377" s="1"/>
      <c r="D1377" s="8">
        <v>2886</v>
      </c>
      <c r="E1377" s="1"/>
      <c r="F1377" s="1"/>
      <c r="G1377" s="1"/>
      <c r="H1377" s="275"/>
      <c r="I1377" s="1"/>
      <c r="J1377" s="1"/>
      <c r="K1377" s="1"/>
      <c r="L1377" s="275"/>
      <c r="M1377" s="1"/>
      <c r="N1377" s="1"/>
    </row>
    <row r="1378" spans="1:14" ht="15">
      <c r="A1378">
        <v>1388</v>
      </c>
      <c r="B1378" s="1"/>
      <c r="C1378" s="1"/>
      <c r="D1378" s="8">
        <v>2887</v>
      </c>
      <c r="E1378" s="1"/>
      <c r="F1378" s="1"/>
      <c r="G1378" s="1"/>
      <c r="H1378" s="275"/>
      <c r="I1378" s="1"/>
      <c r="J1378" s="1"/>
      <c r="K1378" s="1"/>
      <c r="L1378" s="275"/>
      <c r="M1378" s="1"/>
      <c r="N1378" s="1"/>
    </row>
    <row r="1379" spans="1:14" ht="15">
      <c r="A1379">
        <v>1389</v>
      </c>
      <c r="B1379" s="1"/>
      <c r="C1379" s="1"/>
      <c r="D1379" s="8">
        <v>2888</v>
      </c>
      <c r="E1379" s="1"/>
      <c r="F1379" s="1"/>
      <c r="G1379" s="1"/>
      <c r="H1379" s="275"/>
      <c r="I1379" s="1"/>
      <c r="J1379" s="1"/>
      <c r="K1379" s="1"/>
      <c r="L1379" s="275"/>
      <c r="M1379" s="1"/>
      <c r="N1379" s="1"/>
    </row>
    <row r="1380" spans="1:14" ht="15">
      <c r="A1380">
        <v>1390</v>
      </c>
      <c r="B1380" s="1"/>
      <c r="C1380" s="1"/>
      <c r="D1380" s="8">
        <v>2889</v>
      </c>
      <c r="E1380" s="1"/>
      <c r="F1380" s="1"/>
      <c r="G1380" s="1"/>
      <c r="H1380" s="275"/>
      <c r="I1380" s="1"/>
      <c r="J1380" s="1"/>
      <c r="K1380" s="1"/>
      <c r="L1380" s="275"/>
      <c r="M1380" s="1"/>
      <c r="N1380" s="1"/>
    </row>
    <row r="1381" spans="1:14" ht="15">
      <c r="A1381">
        <v>1391</v>
      </c>
      <c r="B1381" s="1"/>
      <c r="C1381" s="1"/>
      <c r="D1381" s="8">
        <v>2890</v>
      </c>
      <c r="E1381" s="1"/>
      <c r="F1381" s="1"/>
      <c r="G1381" s="1"/>
      <c r="H1381" s="275"/>
      <c r="I1381" s="1"/>
      <c r="J1381" s="1"/>
      <c r="K1381" s="1"/>
      <c r="L1381" s="275"/>
      <c r="M1381" s="1"/>
      <c r="N1381" s="1"/>
    </row>
    <row r="1382" spans="1:14" ht="15">
      <c r="A1382">
        <v>1392</v>
      </c>
      <c r="B1382" s="1"/>
      <c r="C1382" s="1"/>
      <c r="D1382" s="8">
        <v>2891</v>
      </c>
      <c r="E1382" s="1"/>
      <c r="F1382" s="1"/>
      <c r="G1382" s="1"/>
      <c r="H1382" s="275"/>
      <c r="I1382" s="1"/>
      <c r="J1382" s="1"/>
      <c r="K1382" s="1"/>
      <c r="L1382" s="275"/>
      <c r="M1382" s="1"/>
      <c r="N1382" s="1"/>
    </row>
    <row r="1383" spans="1:14" ht="15">
      <c r="A1383">
        <v>1393</v>
      </c>
      <c r="B1383" s="1"/>
      <c r="C1383" s="1"/>
      <c r="D1383" s="8">
        <v>2892</v>
      </c>
      <c r="E1383" s="1"/>
      <c r="F1383" s="1"/>
      <c r="G1383" s="1"/>
      <c r="H1383" s="275"/>
      <c r="I1383" s="1"/>
      <c r="J1383" s="1"/>
      <c r="K1383" s="1"/>
      <c r="L1383" s="275"/>
      <c r="M1383" s="1"/>
      <c r="N1383" s="1"/>
    </row>
    <row r="1384" spans="1:14" ht="15">
      <c r="A1384">
        <v>1394</v>
      </c>
      <c r="B1384" s="1"/>
      <c r="C1384" s="1"/>
      <c r="D1384" s="8">
        <v>2893</v>
      </c>
      <c r="E1384" s="1"/>
      <c r="F1384" s="1"/>
      <c r="G1384" s="1"/>
      <c r="H1384" s="275"/>
      <c r="I1384" s="1"/>
      <c r="J1384" s="1"/>
      <c r="K1384" s="1"/>
      <c r="L1384" s="275"/>
      <c r="M1384" s="1"/>
      <c r="N1384" s="1"/>
    </row>
    <row r="1385" spans="1:14" ht="15">
      <c r="A1385">
        <v>1395</v>
      </c>
      <c r="B1385" s="1"/>
      <c r="C1385" s="1"/>
      <c r="D1385" s="8">
        <v>2894</v>
      </c>
      <c r="E1385" s="1"/>
      <c r="F1385" s="1"/>
      <c r="G1385" s="1"/>
      <c r="H1385" s="275"/>
      <c r="I1385" s="1"/>
      <c r="J1385" s="1"/>
      <c r="K1385" s="1"/>
      <c r="L1385" s="275"/>
      <c r="M1385" s="1"/>
      <c r="N1385" s="1"/>
    </row>
    <row r="1386" spans="1:14" ht="15">
      <c r="A1386">
        <v>1396</v>
      </c>
      <c r="B1386" s="1"/>
      <c r="C1386" s="1"/>
      <c r="D1386" s="8">
        <v>2895</v>
      </c>
      <c r="E1386" s="1"/>
      <c r="F1386" s="1"/>
      <c r="G1386" s="1"/>
      <c r="H1386" s="275"/>
      <c r="I1386" s="1"/>
      <c r="J1386" s="1"/>
      <c r="K1386" s="1"/>
      <c r="L1386" s="275"/>
      <c r="M1386" s="1"/>
      <c r="N1386" s="1"/>
    </row>
    <row r="1387" spans="1:14" ht="15">
      <c r="A1387">
        <v>1397</v>
      </c>
      <c r="B1387" s="1"/>
      <c r="C1387" s="1"/>
      <c r="D1387" s="8">
        <v>2896</v>
      </c>
      <c r="E1387" s="1"/>
      <c r="F1387" s="1"/>
      <c r="G1387" s="1"/>
      <c r="H1387" s="275"/>
      <c r="I1387" s="1"/>
      <c r="J1387" s="1"/>
      <c r="K1387" s="1"/>
      <c r="L1387" s="275"/>
      <c r="M1387" s="1"/>
      <c r="N1387" s="1"/>
    </row>
    <row r="1388" spans="1:14" ht="15">
      <c r="A1388">
        <v>1398</v>
      </c>
      <c r="B1388" s="1"/>
      <c r="C1388" s="1"/>
      <c r="D1388" s="8">
        <v>2897</v>
      </c>
      <c r="E1388" s="1"/>
      <c r="F1388" s="1"/>
      <c r="G1388" s="1"/>
      <c r="H1388" s="275"/>
      <c r="I1388" s="1"/>
      <c r="J1388" s="1"/>
      <c r="K1388" s="1"/>
      <c r="L1388" s="275"/>
      <c r="M1388" s="1"/>
      <c r="N1388" s="1"/>
    </row>
    <row r="1389" spans="1:14" ht="15">
      <c r="A1389">
        <v>1399</v>
      </c>
      <c r="B1389" s="1"/>
      <c r="C1389" s="1"/>
      <c r="D1389" s="8">
        <v>2898</v>
      </c>
      <c r="E1389" s="1"/>
      <c r="F1389" s="1"/>
      <c r="G1389" s="1"/>
      <c r="H1389" s="275"/>
      <c r="I1389" s="1"/>
      <c r="J1389" s="1"/>
      <c r="K1389" s="1"/>
      <c r="L1389" s="275"/>
      <c r="M1389" s="1"/>
      <c r="N1389" s="1"/>
    </row>
    <row r="1390" spans="1:14" ht="15">
      <c r="A1390">
        <v>1400</v>
      </c>
      <c r="B1390" s="1"/>
      <c r="C1390" s="1"/>
      <c r="D1390" s="8">
        <v>2899</v>
      </c>
      <c r="E1390" s="1"/>
      <c r="F1390" s="1"/>
      <c r="G1390" s="1"/>
      <c r="H1390" s="275"/>
      <c r="I1390" s="1"/>
      <c r="J1390" s="1"/>
      <c r="K1390" s="1"/>
      <c r="L1390" s="275"/>
      <c r="M1390" s="1"/>
      <c r="N1390" s="1"/>
    </row>
    <row r="1391" spans="1:14" ht="15">
      <c r="A1391">
        <v>1401</v>
      </c>
      <c r="B1391" s="1"/>
      <c r="C1391" s="1"/>
      <c r="D1391" s="8">
        <v>2900</v>
      </c>
      <c r="E1391" s="1"/>
      <c r="F1391" s="1"/>
      <c r="G1391" s="1"/>
      <c r="H1391" s="275"/>
      <c r="I1391" s="1"/>
      <c r="J1391" s="1"/>
      <c r="K1391" s="1"/>
      <c r="L1391" s="275"/>
      <c r="M1391" s="1"/>
      <c r="N1391" s="1"/>
    </row>
    <row r="1392" spans="1:14" ht="15">
      <c r="A1392">
        <v>1402</v>
      </c>
      <c r="B1392" s="1"/>
      <c r="C1392" s="1"/>
      <c r="D1392" s="8">
        <v>2901</v>
      </c>
      <c r="E1392" s="1"/>
      <c r="F1392" s="1"/>
      <c r="G1392" s="1"/>
      <c r="H1392" s="275"/>
      <c r="I1392" s="1"/>
      <c r="J1392" s="1"/>
      <c r="K1392" s="1"/>
      <c r="L1392" s="275"/>
      <c r="M1392" s="1"/>
      <c r="N1392" s="1"/>
    </row>
    <row r="1393" spans="1:14" ht="15">
      <c r="A1393">
        <v>1403</v>
      </c>
      <c r="B1393" s="1"/>
      <c r="C1393" s="1"/>
      <c r="D1393" s="8">
        <v>2902</v>
      </c>
      <c r="E1393" s="1"/>
      <c r="F1393" s="1"/>
      <c r="G1393" s="1"/>
      <c r="H1393" s="275"/>
      <c r="I1393" s="1"/>
      <c r="J1393" s="1"/>
      <c r="K1393" s="1"/>
      <c r="L1393" s="275"/>
      <c r="M1393" s="1"/>
      <c r="N1393" s="1"/>
    </row>
    <row r="1394" spans="1:14" ht="15">
      <c r="A1394">
        <v>1404</v>
      </c>
      <c r="B1394" s="1"/>
      <c r="C1394" s="1"/>
      <c r="D1394" s="8">
        <v>2903</v>
      </c>
      <c r="E1394" s="1"/>
      <c r="F1394" s="1"/>
      <c r="G1394" s="1"/>
      <c r="H1394" s="275"/>
      <c r="I1394" s="1"/>
      <c r="J1394" s="1"/>
      <c r="K1394" s="1"/>
      <c r="L1394" s="275"/>
      <c r="M1394" s="1"/>
      <c r="N1394" s="1"/>
    </row>
    <row r="1395" spans="1:14" ht="15">
      <c r="A1395">
        <v>1405</v>
      </c>
      <c r="B1395" s="1"/>
      <c r="C1395" s="1"/>
      <c r="D1395" s="8">
        <v>2904</v>
      </c>
      <c r="E1395" s="1"/>
      <c r="F1395" s="1"/>
      <c r="G1395" s="1"/>
      <c r="H1395" s="275"/>
      <c r="I1395" s="1"/>
      <c r="J1395" s="1"/>
      <c r="K1395" s="1"/>
      <c r="L1395" s="275"/>
      <c r="M1395" s="1"/>
      <c r="N1395" s="1"/>
    </row>
    <row r="1396" spans="1:14" ht="15">
      <c r="A1396">
        <v>1406</v>
      </c>
      <c r="B1396" s="1"/>
      <c r="C1396" s="1"/>
      <c r="D1396" s="8">
        <v>2905</v>
      </c>
      <c r="E1396" s="1"/>
      <c r="F1396" s="1"/>
      <c r="G1396" s="1"/>
      <c r="H1396" s="275"/>
      <c r="I1396" s="1"/>
      <c r="J1396" s="1"/>
      <c r="K1396" s="1"/>
      <c r="L1396" s="275"/>
      <c r="M1396" s="1"/>
      <c r="N1396" s="1"/>
    </row>
    <row r="1397" spans="1:14" ht="15">
      <c r="A1397">
        <v>1407</v>
      </c>
      <c r="B1397" s="1"/>
      <c r="C1397" s="1"/>
      <c r="D1397" s="8">
        <v>2906</v>
      </c>
      <c r="E1397" s="1"/>
      <c r="F1397" s="1"/>
      <c r="G1397" s="1"/>
      <c r="H1397" s="275"/>
      <c r="I1397" s="1"/>
      <c r="J1397" s="1"/>
      <c r="K1397" s="1"/>
      <c r="L1397" s="275"/>
      <c r="M1397" s="1"/>
      <c r="N1397" s="1"/>
    </row>
    <row r="1398" spans="1:14" ht="15">
      <c r="A1398">
        <v>1408</v>
      </c>
      <c r="B1398" s="1"/>
      <c r="C1398" s="1"/>
      <c r="D1398" s="8">
        <v>2907</v>
      </c>
      <c r="E1398" s="1"/>
      <c r="F1398" s="1"/>
      <c r="G1398" s="1"/>
      <c r="H1398" s="275"/>
      <c r="I1398" s="1"/>
      <c r="J1398" s="1"/>
      <c r="K1398" s="1"/>
      <c r="L1398" s="275"/>
      <c r="M1398" s="1"/>
      <c r="N1398" s="1"/>
    </row>
    <row r="1399" spans="1:14" ht="15">
      <c r="A1399">
        <v>1409</v>
      </c>
      <c r="B1399" s="1"/>
      <c r="C1399" s="1"/>
      <c r="D1399" s="8">
        <v>2908</v>
      </c>
      <c r="E1399" s="1"/>
      <c r="F1399" s="1"/>
      <c r="G1399" s="1"/>
      <c r="H1399" s="275"/>
      <c r="I1399" s="1"/>
      <c r="J1399" s="1"/>
      <c r="K1399" s="1"/>
      <c r="L1399" s="275"/>
      <c r="M1399" s="1"/>
      <c r="N1399" s="1"/>
    </row>
    <row r="1400" spans="1:14" ht="15">
      <c r="A1400">
        <v>1410</v>
      </c>
      <c r="B1400" s="1"/>
      <c r="C1400" s="1"/>
      <c r="D1400" s="8">
        <v>2909</v>
      </c>
      <c r="E1400" s="1"/>
      <c r="F1400" s="1"/>
      <c r="G1400" s="1"/>
      <c r="H1400" s="275"/>
      <c r="I1400" s="1"/>
      <c r="J1400" s="1"/>
      <c r="K1400" s="1"/>
      <c r="L1400" s="275"/>
      <c r="M1400" s="1"/>
      <c r="N1400" s="1"/>
    </row>
    <row r="1401" spans="1:14" ht="15">
      <c r="A1401">
        <v>1411</v>
      </c>
      <c r="B1401" s="1"/>
      <c r="C1401" s="1"/>
      <c r="D1401" s="8">
        <v>2910</v>
      </c>
      <c r="E1401" s="1"/>
      <c r="F1401" s="1"/>
      <c r="G1401" s="1"/>
      <c r="H1401" s="275"/>
      <c r="I1401" s="1"/>
      <c r="J1401" s="1"/>
      <c r="K1401" s="1"/>
      <c r="L1401" s="275"/>
      <c r="M1401" s="1"/>
      <c r="N1401" s="1"/>
    </row>
    <row r="1402" spans="1:14" ht="15">
      <c r="A1402">
        <v>1412</v>
      </c>
      <c r="B1402" s="1"/>
      <c r="C1402" s="1"/>
      <c r="D1402" s="8">
        <v>2911</v>
      </c>
      <c r="E1402" s="1"/>
      <c r="F1402" s="1"/>
      <c r="G1402" s="1"/>
      <c r="H1402" s="275"/>
      <c r="I1402" s="1"/>
      <c r="J1402" s="1"/>
      <c r="K1402" s="1"/>
      <c r="L1402" s="275"/>
      <c r="M1402" s="1"/>
      <c r="N1402" s="1"/>
    </row>
    <row r="1403" spans="1:14" ht="15">
      <c r="A1403">
        <v>1413</v>
      </c>
      <c r="B1403" s="1"/>
      <c r="C1403" s="1"/>
      <c r="D1403" s="8">
        <v>2912</v>
      </c>
      <c r="E1403" s="1"/>
      <c r="F1403" s="1"/>
      <c r="G1403" s="1"/>
      <c r="H1403" s="275"/>
      <c r="I1403" s="1"/>
      <c r="J1403" s="1"/>
      <c r="K1403" s="1"/>
      <c r="L1403" s="275"/>
      <c r="M1403" s="1"/>
      <c r="N1403" s="1"/>
    </row>
    <row r="1404" spans="1:14" ht="15">
      <c r="A1404">
        <v>1414</v>
      </c>
      <c r="B1404" s="1"/>
      <c r="C1404" s="1"/>
      <c r="D1404" s="8">
        <v>2913</v>
      </c>
      <c r="E1404" s="1"/>
      <c r="F1404" s="1"/>
      <c r="G1404" s="1"/>
      <c r="H1404" s="275"/>
      <c r="I1404" s="1"/>
      <c r="J1404" s="1"/>
      <c r="K1404" s="1"/>
      <c r="L1404" s="275"/>
      <c r="M1404" s="1"/>
      <c r="N1404" s="1"/>
    </row>
    <row r="1405" spans="1:14" ht="15">
      <c r="A1405">
        <v>1415</v>
      </c>
      <c r="B1405" s="1"/>
      <c r="C1405" s="1"/>
      <c r="D1405" s="8">
        <v>2914</v>
      </c>
      <c r="E1405" s="1"/>
      <c r="F1405" s="1"/>
      <c r="G1405" s="1"/>
      <c r="H1405" s="275"/>
      <c r="I1405" s="1"/>
      <c r="J1405" s="1"/>
      <c r="K1405" s="1"/>
      <c r="L1405" s="275"/>
      <c r="M1405" s="1"/>
      <c r="N1405" s="1"/>
    </row>
    <row r="1406" spans="1:14" ht="15">
      <c r="A1406">
        <v>1416</v>
      </c>
      <c r="B1406" s="1"/>
      <c r="C1406" s="1"/>
      <c r="D1406" s="8">
        <v>2915</v>
      </c>
      <c r="E1406" s="1"/>
      <c r="F1406" s="1"/>
      <c r="G1406" s="1"/>
      <c r="H1406" s="275"/>
      <c r="I1406" s="1"/>
      <c r="J1406" s="1"/>
      <c r="K1406" s="1"/>
      <c r="L1406" s="275"/>
      <c r="M1406" s="1"/>
      <c r="N1406" s="1"/>
    </row>
    <row r="1407" spans="1:14" ht="15">
      <c r="A1407">
        <v>1417</v>
      </c>
      <c r="B1407" s="1"/>
      <c r="C1407" s="1"/>
      <c r="D1407" s="8">
        <v>2916</v>
      </c>
      <c r="E1407" s="1"/>
      <c r="F1407" s="1"/>
      <c r="G1407" s="1"/>
      <c r="H1407" s="275"/>
      <c r="I1407" s="1"/>
      <c r="J1407" s="1"/>
      <c r="K1407" s="1"/>
      <c r="L1407" s="275"/>
      <c r="M1407" s="1"/>
      <c r="N1407" s="1"/>
    </row>
    <row r="1408" spans="1:14" ht="15">
      <c r="A1408">
        <v>1418</v>
      </c>
      <c r="B1408" s="1"/>
      <c r="C1408" s="1"/>
      <c r="D1408" s="8">
        <v>2917</v>
      </c>
      <c r="E1408" s="1"/>
      <c r="F1408" s="1"/>
      <c r="G1408" s="1"/>
      <c r="H1408" s="275"/>
      <c r="I1408" s="1"/>
      <c r="J1408" s="1"/>
      <c r="K1408" s="1"/>
      <c r="L1408" s="275"/>
      <c r="M1408" s="1"/>
      <c r="N1408" s="1"/>
    </row>
    <row r="1409" spans="1:14" ht="15">
      <c r="A1409">
        <v>1419</v>
      </c>
      <c r="B1409" s="1"/>
      <c r="C1409" s="1"/>
      <c r="D1409" s="8">
        <v>2918</v>
      </c>
      <c r="E1409" s="1"/>
      <c r="F1409" s="1"/>
      <c r="G1409" s="1"/>
      <c r="H1409" s="275"/>
      <c r="I1409" s="1"/>
      <c r="J1409" s="1"/>
      <c r="K1409" s="1"/>
      <c r="L1409" s="275"/>
      <c r="M1409" s="1"/>
      <c r="N1409" s="1"/>
    </row>
    <row r="1410" spans="1:14" ht="15">
      <c r="A1410">
        <v>1420</v>
      </c>
      <c r="B1410" s="1"/>
      <c r="C1410" s="1"/>
      <c r="D1410" s="8">
        <v>2919</v>
      </c>
      <c r="E1410" s="1"/>
      <c r="F1410" s="1"/>
      <c r="G1410" s="1"/>
      <c r="H1410" s="275"/>
      <c r="I1410" s="1"/>
      <c r="J1410" s="1"/>
      <c r="K1410" s="1"/>
      <c r="L1410" s="275"/>
      <c r="M1410" s="1"/>
      <c r="N1410" s="1"/>
    </row>
    <row r="1411" spans="1:14" ht="15">
      <c r="A1411">
        <v>1421</v>
      </c>
      <c r="B1411" s="1"/>
      <c r="C1411" s="1"/>
      <c r="D1411" s="8">
        <v>2920</v>
      </c>
      <c r="E1411" s="1"/>
      <c r="F1411" s="1"/>
      <c r="G1411" s="1"/>
      <c r="H1411" s="275"/>
      <c r="I1411" s="1"/>
      <c r="J1411" s="1"/>
      <c r="K1411" s="1"/>
      <c r="L1411" s="275"/>
      <c r="M1411" s="1"/>
      <c r="N1411" s="1"/>
    </row>
    <row r="1412" spans="1:14" ht="15">
      <c r="A1412">
        <v>1422</v>
      </c>
      <c r="B1412" s="1"/>
      <c r="C1412" s="1"/>
      <c r="D1412" s="8">
        <v>2921</v>
      </c>
      <c r="E1412" s="1"/>
      <c r="F1412" s="1"/>
      <c r="G1412" s="1"/>
      <c r="H1412" s="275"/>
      <c r="I1412" s="1"/>
      <c r="J1412" s="1"/>
      <c r="K1412" s="1"/>
      <c r="L1412" s="275"/>
      <c r="M1412" s="1"/>
      <c r="N1412" s="1"/>
    </row>
    <row r="1413" spans="1:14" ht="15">
      <c r="A1413">
        <v>1423</v>
      </c>
      <c r="B1413" s="1"/>
      <c r="C1413" s="1"/>
      <c r="D1413" s="8">
        <v>2922</v>
      </c>
      <c r="E1413" s="1"/>
      <c r="F1413" s="1"/>
      <c r="G1413" s="1"/>
      <c r="H1413" s="275"/>
      <c r="I1413" s="1"/>
      <c r="J1413" s="1"/>
      <c r="K1413" s="1"/>
      <c r="L1413" s="275"/>
      <c r="M1413" s="1"/>
      <c r="N1413" s="1"/>
    </row>
    <row r="1414" spans="1:14" ht="15">
      <c r="A1414">
        <v>1424</v>
      </c>
      <c r="B1414" s="1"/>
      <c r="C1414" s="1"/>
      <c r="D1414" s="8">
        <v>2923</v>
      </c>
      <c r="E1414" s="1"/>
      <c r="F1414" s="1"/>
      <c r="G1414" s="1"/>
      <c r="H1414" s="275"/>
      <c r="I1414" s="1"/>
      <c r="J1414" s="1"/>
      <c r="K1414" s="1"/>
      <c r="L1414" s="275"/>
      <c r="M1414" s="1"/>
      <c r="N1414" s="1"/>
    </row>
    <row r="1415" spans="1:14" ht="15">
      <c r="A1415">
        <v>1425</v>
      </c>
      <c r="B1415" s="1"/>
      <c r="C1415" s="1"/>
      <c r="D1415" s="8">
        <v>2924</v>
      </c>
      <c r="E1415" s="1"/>
      <c r="F1415" s="1"/>
      <c r="G1415" s="1"/>
      <c r="H1415" s="275"/>
      <c r="I1415" s="1"/>
      <c r="J1415" s="1"/>
      <c r="K1415" s="1"/>
      <c r="L1415" s="275"/>
      <c r="M1415" s="1"/>
      <c r="N1415" s="1"/>
    </row>
    <row r="1416" spans="1:14" ht="15">
      <c r="A1416">
        <v>1426</v>
      </c>
      <c r="B1416" s="1"/>
      <c r="C1416" s="1"/>
      <c r="D1416" s="8">
        <v>2925</v>
      </c>
      <c r="E1416" s="1"/>
      <c r="F1416" s="1"/>
      <c r="G1416" s="1"/>
      <c r="H1416" s="275"/>
      <c r="I1416" s="1"/>
      <c r="J1416" s="1"/>
      <c r="K1416" s="1"/>
      <c r="L1416" s="275"/>
      <c r="M1416" s="1"/>
      <c r="N1416" s="1"/>
    </row>
    <row r="1417" spans="1:14" ht="15">
      <c r="A1417">
        <v>1427</v>
      </c>
      <c r="B1417" s="1"/>
      <c r="C1417" s="1"/>
      <c r="D1417" s="8">
        <v>2926</v>
      </c>
      <c r="E1417" s="1"/>
      <c r="F1417" s="1"/>
      <c r="G1417" s="1"/>
      <c r="H1417" s="275"/>
      <c r="I1417" s="1"/>
      <c r="J1417" s="1"/>
      <c r="K1417" s="1"/>
      <c r="L1417" s="275"/>
      <c r="M1417" s="1"/>
      <c r="N1417" s="1"/>
    </row>
    <row r="1418" spans="1:14" ht="15">
      <c r="A1418">
        <v>1428</v>
      </c>
      <c r="B1418" s="1"/>
      <c r="C1418" s="1"/>
      <c r="D1418" s="8">
        <v>2927</v>
      </c>
      <c r="E1418" s="1"/>
      <c r="F1418" s="1"/>
      <c r="G1418" s="1"/>
      <c r="H1418" s="275"/>
      <c r="I1418" s="1"/>
      <c r="J1418" s="1"/>
      <c r="K1418" s="1"/>
      <c r="L1418" s="275"/>
      <c r="M1418" s="1"/>
      <c r="N1418" s="1"/>
    </row>
    <row r="1419" spans="1:14" ht="15">
      <c r="A1419">
        <v>1429</v>
      </c>
      <c r="B1419" s="1"/>
      <c r="C1419" s="1"/>
      <c r="D1419" s="8">
        <v>2928</v>
      </c>
      <c r="E1419" s="1"/>
      <c r="F1419" s="1"/>
      <c r="G1419" s="1"/>
      <c r="H1419" s="275"/>
      <c r="I1419" s="1"/>
      <c r="J1419" s="1"/>
      <c r="K1419" s="1"/>
      <c r="L1419" s="275"/>
      <c r="M1419" s="1"/>
      <c r="N1419" s="1"/>
    </row>
    <row r="1420" spans="1:14" ht="15">
      <c r="A1420">
        <v>1430</v>
      </c>
      <c r="B1420" s="1"/>
      <c r="C1420" s="1"/>
      <c r="D1420" s="8">
        <v>2929</v>
      </c>
      <c r="E1420" s="1"/>
      <c r="F1420" s="1"/>
      <c r="G1420" s="1"/>
      <c r="H1420" s="275"/>
      <c r="I1420" s="1"/>
      <c r="J1420" s="1"/>
      <c r="K1420" s="1"/>
      <c r="L1420" s="275"/>
      <c r="M1420" s="1"/>
      <c r="N1420" s="1"/>
    </row>
    <row r="1421" spans="1:14" ht="15">
      <c r="A1421">
        <v>1431</v>
      </c>
      <c r="B1421" s="1"/>
      <c r="C1421" s="1"/>
      <c r="D1421" s="8">
        <v>2930</v>
      </c>
      <c r="E1421" s="1"/>
      <c r="F1421" s="1"/>
      <c r="G1421" s="1"/>
      <c r="H1421" s="275"/>
      <c r="I1421" s="1"/>
      <c r="J1421" s="1"/>
      <c r="K1421" s="1"/>
      <c r="L1421" s="275"/>
      <c r="M1421" s="1"/>
      <c r="N1421" s="1"/>
    </row>
    <row r="1422" spans="1:14" ht="15">
      <c r="A1422">
        <v>1432</v>
      </c>
      <c r="B1422" s="1"/>
      <c r="C1422" s="1"/>
      <c r="D1422" s="8">
        <v>2931</v>
      </c>
      <c r="E1422" s="1"/>
      <c r="F1422" s="1"/>
      <c r="G1422" s="1"/>
      <c r="H1422" s="275"/>
      <c r="I1422" s="1"/>
      <c r="J1422" s="1"/>
      <c r="K1422" s="1"/>
      <c r="L1422" s="275"/>
      <c r="M1422" s="1"/>
      <c r="N1422" s="1"/>
    </row>
    <row r="1423" spans="1:14" ht="15">
      <c r="A1423">
        <v>1433</v>
      </c>
      <c r="B1423" s="1"/>
      <c r="C1423" s="1"/>
      <c r="D1423" s="8">
        <v>2932</v>
      </c>
      <c r="E1423" s="1"/>
      <c r="F1423" s="1"/>
      <c r="G1423" s="1"/>
      <c r="H1423" s="275"/>
      <c r="I1423" s="1"/>
      <c r="J1423" s="1"/>
      <c r="K1423" s="1"/>
      <c r="L1423" s="275"/>
      <c r="M1423" s="1"/>
      <c r="N1423" s="1"/>
    </row>
    <row r="1424" spans="1:14" ht="15">
      <c r="A1424">
        <v>1434</v>
      </c>
      <c r="B1424" s="1"/>
      <c r="C1424" s="1"/>
      <c r="D1424" s="8">
        <v>2933</v>
      </c>
      <c r="E1424" s="1"/>
      <c r="F1424" s="1"/>
      <c r="G1424" s="1"/>
      <c r="H1424" s="275"/>
      <c r="I1424" s="1"/>
      <c r="J1424" s="1"/>
      <c r="K1424" s="1"/>
      <c r="L1424" s="275"/>
      <c r="M1424" s="1"/>
      <c r="N1424" s="1"/>
    </row>
    <row r="1425" spans="1:14" ht="15">
      <c r="A1425">
        <v>1435</v>
      </c>
      <c r="B1425" s="1"/>
      <c r="C1425" s="1"/>
      <c r="D1425" s="8">
        <v>2934</v>
      </c>
      <c r="E1425" s="1"/>
      <c r="F1425" s="1"/>
      <c r="G1425" s="1"/>
      <c r="H1425" s="275"/>
      <c r="I1425" s="1"/>
      <c r="J1425" s="1"/>
      <c r="K1425" s="1"/>
      <c r="L1425" s="275"/>
      <c r="M1425" s="1"/>
      <c r="N1425" s="1"/>
    </row>
    <row r="1426" spans="1:14" ht="15">
      <c r="A1426">
        <v>1436</v>
      </c>
      <c r="B1426" s="1"/>
      <c r="C1426" s="1"/>
      <c r="D1426" s="8">
        <v>2935</v>
      </c>
      <c r="E1426" s="1"/>
      <c r="F1426" s="1"/>
      <c r="G1426" s="1"/>
      <c r="H1426" s="275"/>
      <c r="I1426" s="1"/>
      <c r="J1426" s="1"/>
      <c r="K1426" s="1"/>
      <c r="L1426" s="275"/>
      <c r="M1426" s="1"/>
      <c r="N1426" s="1"/>
    </row>
    <row r="1427" spans="1:14" ht="15">
      <c r="A1427">
        <v>1437</v>
      </c>
      <c r="B1427" s="1"/>
      <c r="C1427" s="1"/>
      <c r="D1427" s="8">
        <v>2936</v>
      </c>
      <c r="E1427" s="1"/>
      <c r="F1427" s="1"/>
      <c r="G1427" s="1"/>
      <c r="H1427" s="275"/>
      <c r="I1427" s="1"/>
      <c r="J1427" s="1"/>
      <c r="K1427" s="1"/>
      <c r="L1427" s="275"/>
      <c r="M1427" s="1"/>
      <c r="N1427" s="1"/>
    </row>
    <row r="1428" spans="1:14" ht="15">
      <c r="A1428">
        <v>1438</v>
      </c>
      <c r="B1428" s="1"/>
      <c r="C1428" s="1"/>
      <c r="D1428" s="8">
        <v>2937</v>
      </c>
      <c r="E1428" s="1"/>
      <c r="F1428" s="1"/>
      <c r="G1428" s="1"/>
      <c r="H1428" s="275"/>
      <c r="I1428" s="1"/>
      <c r="J1428" s="1"/>
      <c r="K1428" s="1"/>
      <c r="L1428" s="275"/>
      <c r="M1428" s="1"/>
      <c r="N1428" s="1"/>
    </row>
    <row r="1429" spans="1:14" ht="15">
      <c r="A1429">
        <v>1439</v>
      </c>
      <c r="B1429" s="1"/>
      <c r="C1429" s="1"/>
      <c r="D1429" s="8">
        <v>2938</v>
      </c>
      <c r="E1429" s="1"/>
      <c r="F1429" s="1"/>
      <c r="G1429" s="1"/>
      <c r="H1429" s="275"/>
      <c r="I1429" s="1"/>
      <c r="J1429" s="1"/>
      <c r="K1429" s="1"/>
      <c r="L1429" s="275"/>
      <c r="M1429" s="1"/>
      <c r="N1429" s="1"/>
    </row>
    <row r="1430" spans="1:14" ht="15">
      <c r="A1430">
        <v>1440</v>
      </c>
      <c r="B1430" s="1"/>
      <c r="C1430" s="1"/>
      <c r="D1430" s="8">
        <v>2939</v>
      </c>
      <c r="E1430" s="1"/>
      <c r="F1430" s="1"/>
      <c r="G1430" s="1"/>
      <c r="H1430" s="275"/>
      <c r="I1430" s="1"/>
      <c r="J1430" s="1"/>
      <c r="K1430" s="1"/>
      <c r="L1430" s="275"/>
      <c r="M1430" s="1"/>
      <c r="N1430" s="1"/>
    </row>
    <row r="1431" spans="1:14" ht="15">
      <c r="A1431">
        <v>1441</v>
      </c>
      <c r="B1431" s="1"/>
      <c r="C1431" s="1"/>
      <c r="D1431" s="8">
        <v>2940</v>
      </c>
      <c r="E1431" s="1"/>
      <c r="F1431" s="1"/>
      <c r="G1431" s="1"/>
      <c r="H1431" s="275"/>
      <c r="I1431" s="1"/>
      <c r="J1431" s="1"/>
      <c r="K1431" s="1"/>
      <c r="L1431" s="275"/>
      <c r="M1431" s="1"/>
      <c r="N1431" s="1"/>
    </row>
    <row r="1432" spans="1:14" ht="15">
      <c r="A1432">
        <v>1442</v>
      </c>
      <c r="B1432" s="1"/>
      <c r="C1432" s="1"/>
      <c r="D1432" s="8">
        <v>2941</v>
      </c>
      <c r="E1432" s="1"/>
      <c r="F1432" s="1"/>
      <c r="G1432" s="1"/>
      <c r="H1432" s="275"/>
      <c r="I1432" s="1"/>
      <c r="J1432" s="1"/>
      <c r="K1432" s="1"/>
      <c r="L1432" s="275"/>
      <c r="M1432" s="1"/>
      <c r="N1432" s="1"/>
    </row>
    <row r="1433" spans="1:14" ht="15">
      <c r="A1433">
        <v>1443</v>
      </c>
      <c r="B1433" s="1"/>
      <c r="C1433" s="1"/>
      <c r="D1433" s="8">
        <v>2942</v>
      </c>
      <c r="E1433" s="1"/>
      <c r="F1433" s="1"/>
      <c r="G1433" s="1"/>
      <c r="H1433" s="275"/>
      <c r="I1433" s="1"/>
      <c r="J1433" s="1"/>
      <c r="K1433" s="1"/>
      <c r="L1433" s="275"/>
      <c r="M1433" s="1"/>
      <c r="N1433" s="1"/>
    </row>
    <row r="1434" spans="1:14" ht="15">
      <c r="A1434">
        <v>1444</v>
      </c>
      <c r="B1434" s="1"/>
      <c r="C1434" s="1"/>
      <c r="D1434" s="8">
        <v>2943</v>
      </c>
      <c r="E1434" s="1"/>
      <c r="F1434" s="1"/>
      <c r="G1434" s="1"/>
      <c r="H1434" s="275"/>
      <c r="I1434" s="1"/>
      <c r="J1434" s="1"/>
      <c r="K1434" s="1"/>
      <c r="L1434" s="275"/>
      <c r="M1434" s="1"/>
      <c r="N1434" s="1"/>
    </row>
    <row r="1435" spans="1:14" ht="15">
      <c r="A1435">
        <v>1445</v>
      </c>
      <c r="B1435" s="1"/>
      <c r="C1435" s="1"/>
      <c r="D1435" s="8">
        <v>2944</v>
      </c>
      <c r="E1435" s="1"/>
      <c r="F1435" s="1"/>
      <c r="G1435" s="1"/>
      <c r="H1435" s="275"/>
      <c r="I1435" s="1"/>
      <c r="J1435" s="1"/>
      <c r="K1435" s="1"/>
      <c r="L1435" s="275"/>
      <c r="M1435" s="1"/>
      <c r="N1435" s="1"/>
    </row>
    <row r="1436" spans="1:14" ht="15">
      <c r="A1436">
        <v>1446</v>
      </c>
      <c r="B1436" s="1"/>
      <c r="C1436" s="1"/>
      <c r="D1436" s="8">
        <v>2945</v>
      </c>
      <c r="E1436" s="1"/>
      <c r="F1436" s="1"/>
      <c r="G1436" s="1"/>
      <c r="H1436" s="275"/>
      <c r="I1436" s="1"/>
      <c r="J1436" s="1"/>
      <c r="K1436" s="1"/>
      <c r="L1436" s="275"/>
      <c r="M1436" s="1"/>
      <c r="N1436" s="1"/>
    </row>
    <row r="1437" spans="1:14" ht="15">
      <c r="A1437">
        <v>1447</v>
      </c>
      <c r="B1437" s="1"/>
      <c r="C1437" s="1"/>
      <c r="D1437" s="8">
        <v>2946</v>
      </c>
      <c r="E1437" s="1"/>
      <c r="F1437" s="1"/>
      <c r="G1437" s="1"/>
      <c r="H1437" s="275"/>
      <c r="I1437" s="1"/>
      <c r="J1437" s="1"/>
      <c r="K1437" s="1"/>
      <c r="L1437" s="275"/>
      <c r="M1437" s="1"/>
      <c r="N1437" s="1"/>
    </row>
    <row r="1438" spans="1:14" ht="15">
      <c r="A1438">
        <v>1448</v>
      </c>
      <c r="B1438" s="1"/>
      <c r="C1438" s="1"/>
      <c r="D1438" s="8">
        <v>2947</v>
      </c>
      <c r="E1438" s="1"/>
      <c r="F1438" s="1"/>
      <c r="G1438" s="1"/>
      <c r="H1438" s="275"/>
      <c r="I1438" s="1"/>
      <c r="J1438" s="1"/>
      <c r="K1438" s="1"/>
      <c r="L1438" s="275"/>
      <c r="M1438" s="1"/>
      <c r="N1438" s="1"/>
    </row>
    <row r="1439" spans="1:14" ht="15">
      <c r="A1439">
        <v>1449</v>
      </c>
      <c r="B1439" s="1"/>
      <c r="C1439" s="1"/>
      <c r="D1439" s="8">
        <v>2948</v>
      </c>
      <c r="E1439" s="1"/>
      <c r="F1439" s="1"/>
      <c r="G1439" s="1"/>
      <c r="H1439" s="275"/>
      <c r="I1439" s="1"/>
      <c r="J1439" s="1"/>
      <c r="K1439" s="1"/>
      <c r="L1439" s="275"/>
      <c r="M1439" s="1"/>
      <c r="N1439" s="1"/>
    </row>
    <row r="1440" spans="1:14" ht="15">
      <c r="A1440">
        <v>1450</v>
      </c>
      <c r="B1440" s="1"/>
      <c r="C1440" s="1"/>
      <c r="D1440" s="8">
        <v>2949</v>
      </c>
      <c r="E1440" s="1"/>
      <c r="F1440" s="1"/>
      <c r="G1440" s="1"/>
      <c r="H1440" s="275"/>
      <c r="I1440" s="1"/>
      <c r="J1440" s="1"/>
      <c r="K1440" s="1"/>
      <c r="L1440" s="275"/>
      <c r="M1440" s="1"/>
      <c r="N1440" s="1"/>
    </row>
    <row r="1441" spans="1:14" ht="15">
      <c r="A1441">
        <v>1451</v>
      </c>
      <c r="B1441" s="1"/>
      <c r="C1441" s="1"/>
      <c r="D1441" s="8">
        <v>2950</v>
      </c>
      <c r="E1441" s="1"/>
      <c r="F1441" s="1"/>
      <c r="G1441" s="1"/>
      <c r="H1441" s="275"/>
      <c r="I1441" s="1"/>
      <c r="J1441" s="1"/>
      <c r="K1441" s="1"/>
      <c r="L1441" s="275"/>
      <c r="M1441" s="1"/>
      <c r="N1441" s="1"/>
    </row>
    <row r="1442" spans="1:14" ht="15">
      <c r="A1442">
        <v>1452</v>
      </c>
      <c r="B1442" s="1"/>
      <c r="C1442" s="1"/>
      <c r="D1442" s="8">
        <v>2951</v>
      </c>
      <c r="E1442" s="1"/>
      <c r="F1442" s="1"/>
      <c r="G1442" s="1"/>
      <c r="H1442" s="275"/>
      <c r="I1442" s="1"/>
      <c r="J1442" s="1"/>
      <c r="K1442" s="1"/>
      <c r="L1442" s="275"/>
      <c r="M1442" s="1"/>
      <c r="N1442" s="1"/>
    </row>
    <row r="1443" spans="1:14" ht="15">
      <c r="A1443">
        <v>1453</v>
      </c>
      <c r="B1443" s="1"/>
      <c r="C1443" s="1"/>
      <c r="D1443" s="8">
        <v>2952</v>
      </c>
      <c r="E1443" s="1"/>
      <c r="F1443" s="1"/>
      <c r="G1443" s="1"/>
      <c r="H1443" s="275"/>
      <c r="I1443" s="1"/>
      <c r="J1443" s="1"/>
      <c r="K1443" s="1"/>
      <c r="L1443" s="275"/>
      <c r="M1443" s="1"/>
      <c r="N1443" s="1"/>
    </row>
    <row r="1444" spans="1:14" ht="15">
      <c r="A1444">
        <v>1454</v>
      </c>
      <c r="B1444" s="1"/>
      <c r="C1444" s="1"/>
      <c r="D1444" s="8">
        <v>2953</v>
      </c>
      <c r="E1444" s="1"/>
      <c r="F1444" s="1"/>
      <c r="G1444" s="1"/>
      <c r="H1444" s="275"/>
      <c r="I1444" s="1"/>
      <c r="J1444" s="1"/>
      <c r="K1444" s="1"/>
      <c r="L1444" s="275"/>
      <c r="M1444" s="1"/>
      <c r="N1444" s="1"/>
    </row>
    <row r="1445" spans="1:14" ht="15">
      <c r="A1445">
        <v>1455</v>
      </c>
      <c r="B1445" s="1"/>
      <c r="C1445" s="1"/>
      <c r="D1445" s="8">
        <v>2954</v>
      </c>
      <c r="E1445" s="1"/>
      <c r="F1445" s="1"/>
      <c r="G1445" s="1"/>
      <c r="H1445" s="275"/>
      <c r="I1445" s="1"/>
      <c r="J1445" s="1"/>
      <c r="K1445" s="1"/>
      <c r="L1445" s="275"/>
      <c r="M1445" s="1"/>
      <c r="N1445" s="1"/>
    </row>
    <row r="1446" spans="1:14" ht="15">
      <c r="A1446">
        <v>1456</v>
      </c>
      <c r="B1446" s="1"/>
      <c r="C1446" s="1"/>
      <c r="D1446" s="8">
        <v>2955</v>
      </c>
      <c r="E1446" s="1"/>
      <c r="F1446" s="1"/>
      <c r="G1446" s="1"/>
      <c r="H1446" s="275"/>
      <c r="I1446" s="1"/>
      <c r="J1446" s="1"/>
      <c r="K1446" s="1"/>
      <c r="L1446" s="275"/>
      <c r="M1446" s="1"/>
      <c r="N1446" s="1"/>
    </row>
    <row r="1447" spans="1:14" ht="15">
      <c r="A1447">
        <v>1457</v>
      </c>
      <c r="B1447" s="1"/>
      <c r="C1447" s="1"/>
      <c r="D1447" s="8">
        <v>2956</v>
      </c>
      <c r="E1447" s="1"/>
      <c r="F1447" s="1"/>
      <c r="G1447" s="1"/>
      <c r="H1447" s="275"/>
      <c r="I1447" s="1"/>
      <c r="J1447" s="1"/>
      <c r="K1447" s="1"/>
      <c r="L1447" s="275"/>
      <c r="M1447" s="1"/>
      <c r="N1447" s="1"/>
    </row>
    <row r="1448" spans="1:14" ht="15">
      <c r="A1448">
        <v>1458</v>
      </c>
      <c r="B1448" s="1"/>
      <c r="C1448" s="1"/>
      <c r="D1448" s="8">
        <v>2957</v>
      </c>
      <c r="E1448" s="1"/>
      <c r="F1448" s="1"/>
      <c r="G1448" s="1"/>
      <c r="H1448" s="275"/>
      <c r="I1448" s="1"/>
      <c r="J1448" s="1"/>
      <c r="K1448" s="1"/>
      <c r="L1448" s="275"/>
      <c r="M1448" s="1"/>
      <c r="N1448" s="1"/>
    </row>
    <row r="1449" spans="1:14" ht="15">
      <c r="A1449">
        <v>1459</v>
      </c>
      <c r="B1449" s="1"/>
      <c r="C1449" s="1"/>
      <c r="D1449" s="8">
        <v>2958</v>
      </c>
      <c r="E1449" s="1"/>
      <c r="F1449" s="1"/>
      <c r="G1449" s="1"/>
      <c r="H1449" s="275"/>
      <c r="I1449" s="1"/>
      <c r="J1449" s="1"/>
      <c r="K1449" s="1"/>
      <c r="L1449" s="275"/>
      <c r="M1449" s="1"/>
      <c r="N1449" s="1"/>
    </row>
    <row r="1450" spans="1:14" ht="15">
      <c r="A1450">
        <v>1460</v>
      </c>
      <c r="B1450" s="1"/>
      <c r="C1450" s="1"/>
      <c r="D1450" s="8">
        <v>2959</v>
      </c>
      <c r="E1450" s="1"/>
      <c r="F1450" s="1"/>
      <c r="G1450" s="1"/>
      <c r="H1450" s="275"/>
      <c r="I1450" s="1"/>
      <c r="J1450" s="1"/>
      <c r="K1450" s="1"/>
      <c r="L1450" s="275"/>
      <c r="M1450" s="1"/>
      <c r="N1450" s="1"/>
    </row>
    <row r="1451" spans="1:14" ht="15">
      <c r="A1451">
        <v>1461</v>
      </c>
      <c r="B1451" s="1"/>
      <c r="C1451" s="1"/>
      <c r="D1451" s="8">
        <v>2960</v>
      </c>
      <c r="E1451" s="1"/>
      <c r="F1451" s="1"/>
      <c r="G1451" s="1"/>
      <c r="H1451" s="275"/>
      <c r="I1451" s="1"/>
      <c r="J1451" s="1"/>
      <c r="K1451" s="1"/>
      <c r="L1451" s="275"/>
      <c r="M1451" s="1"/>
      <c r="N1451" s="1"/>
    </row>
    <row r="1452" spans="1:14" ht="15">
      <c r="A1452">
        <v>1462</v>
      </c>
      <c r="B1452" s="1"/>
      <c r="C1452" s="1"/>
      <c r="D1452" s="8">
        <v>2961</v>
      </c>
      <c r="E1452" s="1"/>
      <c r="F1452" s="1"/>
      <c r="G1452" s="1"/>
      <c r="H1452" s="275"/>
      <c r="I1452" s="1"/>
      <c r="J1452" s="1"/>
      <c r="K1452" s="1"/>
      <c r="L1452" s="275"/>
      <c r="M1452" s="1"/>
      <c r="N1452" s="1"/>
    </row>
    <row r="1453" spans="1:14" ht="15">
      <c r="A1453">
        <v>1463</v>
      </c>
      <c r="B1453" s="1"/>
      <c r="C1453" s="1"/>
      <c r="D1453" s="8">
        <v>2962</v>
      </c>
      <c r="E1453" s="1"/>
      <c r="F1453" s="1"/>
      <c r="G1453" s="1"/>
      <c r="H1453" s="275"/>
      <c r="I1453" s="1"/>
      <c r="J1453" s="1"/>
      <c r="K1453" s="1"/>
      <c r="L1453" s="275"/>
      <c r="M1453" s="1"/>
      <c r="N1453" s="1"/>
    </row>
    <row r="1454" spans="1:14" ht="15">
      <c r="A1454">
        <v>1464</v>
      </c>
      <c r="B1454" s="1"/>
      <c r="C1454" s="1"/>
      <c r="D1454" s="8">
        <v>2963</v>
      </c>
      <c r="E1454" s="1"/>
      <c r="F1454" s="1"/>
      <c r="G1454" s="1"/>
      <c r="H1454" s="275"/>
      <c r="I1454" s="1"/>
      <c r="J1454" s="1"/>
      <c r="K1454" s="1"/>
      <c r="L1454" s="275"/>
      <c r="M1454" s="1"/>
      <c r="N1454" s="1"/>
    </row>
    <row r="1455" spans="1:14" ht="15">
      <c r="A1455">
        <v>1465</v>
      </c>
      <c r="B1455" s="1"/>
      <c r="C1455" s="1"/>
      <c r="D1455" s="8">
        <v>2964</v>
      </c>
      <c r="E1455" s="1"/>
      <c r="F1455" s="1"/>
      <c r="G1455" s="1"/>
      <c r="H1455" s="275"/>
      <c r="I1455" s="1"/>
      <c r="J1455" s="1"/>
      <c r="K1455" s="1"/>
      <c r="L1455" s="275"/>
      <c r="M1455" s="1"/>
      <c r="N1455" s="1"/>
    </row>
    <row r="1456" spans="1:14" ht="15">
      <c r="A1456">
        <v>1466</v>
      </c>
      <c r="B1456" s="1"/>
      <c r="C1456" s="1"/>
      <c r="D1456" s="8">
        <v>2965</v>
      </c>
      <c r="E1456" s="1"/>
      <c r="F1456" s="1"/>
      <c r="G1456" s="1"/>
      <c r="H1456" s="275"/>
      <c r="I1456" s="1"/>
      <c r="J1456" s="1"/>
      <c r="K1456" s="1"/>
      <c r="L1456" s="275"/>
      <c r="M1456" s="1"/>
      <c r="N1456" s="1"/>
    </row>
    <row r="1457" spans="1:14" ht="15">
      <c r="A1457">
        <v>1467</v>
      </c>
      <c r="B1457" s="1"/>
      <c r="C1457" s="1"/>
      <c r="D1457" s="8">
        <v>2966</v>
      </c>
      <c r="E1457" s="1"/>
      <c r="F1457" s="1"/>
      <c r="G1457" s="1"/>
      <c r="H1457" s="275"/>
      <c r="I1457" s="1"/>
      <c r="J1457" s="1"/>
      <c r="K1457" s="1"/>
      <c r="L1457" s="275"/>
      <c r="M1457" s="1"/>
      <c r="N1457" s="1"/>
    </row>
    <row r="1458" spans="1:14" ht="15">
      <c r="A1458">
        <v>1468</v>
      </c>
      <c r="B1458" s="1"/>
      <c r="C1458" s="1"/>
      <c r="D1458" s="8">
        <v>2967</v>
      </c>
      <c r="E1458" s="1"/>
      <c r="F1458" s="1"/>
      <c r="G1458" s="1"/>
      <c r="H1458" s="275"/>
      <c r="I1458" s="1"/>
      <c r="J1458" s="1"/>
      <c r="K1458" s="1"/>
      <c r="L1458" s="275"/>
      <c r="M1458" s="1"/>
      <c r="N1458" s="1"/>
    </row>
    <row r="1459" spans="1:14" ht="15">
      <c r="A1459">
        <v>1469</v>
      </c>
      <c r="B1459" s="1"/>
      <c r="C1459" s="1"/>
      <c r="D1459" s="8">
        <v>2968</v>
      </c>
      <c r="E1459" s="1"/>
      <c r="F1459" s="1"/>
      <c r="G1459" s="1"/>
      <c r="H1459" s="275"/>
      <c r="I1459" s="1"/>
      <c r="J1459" s="1"/>
      <c r="K1459" s="1"/>
      <c r="L1459" s="275"/>
      <c r="M1459" s="1"/>
      <c r="N1459" s="1"/>
    </row>
    <row r="1460" spans="1:14" ht="15">
      <c r="A1460">
        <v>1470</v>
      </c>
      <c r="B1460" s="1"/>
      <c r="C1460" s="1"/>
      <c r="D1460" s="8">
        <v>2969</v>
      </c>
      <c r="E1460" s="1"/>
      <c r="F1460" s="1"/>
      <c r="G1460" s="1"/>
      <c r="H1460" s="275"/>
      <c r="I1460" s="1"/>
      <c r="J1460" s="1"/>
      <c r="K1460" s="1"/>
      <c r="L1460" s="275"/>
      <c r="M1460" s="1"/>
      <c r="N1460" s="1"/>
    </row>
    <row r="1461" spans="1:14" ht="15">
      <c r="A1461">
        <v>1471</v>
      </c>
      <c r="B1461" s="1"/>
      <c r="C1461" s="1"/>
      <c r="D1461" s="8">
        <v>2970</v>
      </c>
      <c r="E1461" s="1"/>
      <c r="F1461" s="1"/>
      <c r="G1461" s="1"/>
      <c r="H1461" s="275"/>
      <c r="I1461" s="1"/>
      <c r="J1461" s="1"/>
      <c r="K1461" s="1"/>
      <c r="L1461" s="275"/>
      <c r="M1461" s="1"/>
      <c r="N1461" s="1"/>
    </row>
    <row r="1462" spans="1:14" ht="15">
      <c r="A1462">
        <v>1472</v>
      </c>
      <c r="B1462" s="1"/>
      <c r="C1462" s="1"/>
      <c r="D1462" s="8">
        <v>2971</v>
      </c>
      <c r="E1462" s="1"/>
      <c r="F1462" s="1"/>
      <c r="G1462" s="1"/>
      <c r="H1462" s="275"/>
      <c r="I1462" s="1"/>
      <c r="J1462" s="1"/>
      <c r="K1462" s="1"/>
      <c r="L1462" s="275"/>
      <c r="M1462" s="1"/>
      <c r="N1462" s="1"/>
    </row>
    <row r="1463" spans="1:14" ht="15">
      <c r="A1463">
        <v>1473</v>
      </c>
      <c r="B1463" s="1"/>
      <c r="C1463" s="1"/>
      <c r="D1463" s="8">
        <v>2972</v>
      </c>
      <c r="E1463" s="1"/>
      <c r="F1463" s="1"/>
      <c r="G1463" s="1"/>
      <c r="H1463" s="275"/>
      <c r="I1463" s="1"/>
      <c r="J1463" s="1"/>
      <c r="K1463" s="1"/>
      <c r="L1463" s="275"/>
      <c r="M1463" s="1"/>
      <c r="N1463" s="1"/>
    </row>
    <row r="1464" spans="1:14" ht="15">
      <c r="A1464">
        <v>1474</v>
      </c>
      <c r="B1464" s="1"/>
      <c r="C1464" s="1"/>
      <c r="D1464" s="8">
        <v>2973</v>
      </c>
      <c r="E1464" s="1"/>
      <c r="F1464" s="1"/>
      <c r="G1464" s="1"/>
      <c r="H1464" s="275"/>
      <c r="I1464" s="1"/>
      <c r="J1464" s="1"/>
      <c r="K1464" s="1"/>
      <c r="L1464" s="275"/>
      <c r="M1464" s="1"/>
      <c r="N1464" s="1"/>
    </row>
    <row r="1465" spans="1:14" ht="15">
      <c r="A1465">
        <v>1475</v>
      </c>
      <c r="B1465" s="1"/>
      <c r="C1465" s="1"/>
      <c r="D1465" s="8">
        <v>2974</v>
      </c>
      <c r="E1465" s="1"/>
      <c r="F1465" s="1"/>
      <c r="G1465" s="1"/>
      <c r="H1465" s="275"/>
      <c r="I1465" s="1"/>
      <c r="J1465" s="1"/>
      <c r="K1465" s="1"/>
      <c r="L1465" s="275"/>
      <c r="M1465" s="1"/>
      <c r="N1465" s="1"/>
    </row>
    <row r="1466" spans="1:14" ht="15">
      <c r="A1466">
        <v>1476</v>
      </c>
      <c r="B1466" s="1"/>
      <c r="C1466" s="1"/>
      <c r="D1466" s="8">
        <v>2975</v>
      </c>
      <c r="E1466" s="1"/>
      <c r="F1466" s="1"/>
      <c r="G1466" s="1"/>
      <c r="H1466" s="275"/>
      <c r="I1466" s="1"/>
      <c r="J1466" s="1"/>
      <c r="K1466" s="1"/>
      <c r="L1466" s="275"/>
      <c r="M1466" s="1"/>
      <c r="N1466" s="1"/>
    </row>
    <row r="1467" spans="1:14" ht="15">
      <c r="A1467">
        <v>1477</v>
      </c>
      <c r="B1467" s="1"/>
      <c r="C1467" s="1"/>
      <c r="D1467" s="8">
        <v>2976</v>
      </c>
      <c r="E1467" s="1"/>
      <c r="F1467" s="1"/>
      <c r="G1467" s="1"/>
      <c r="H1467" s="275"/>
      <c r="I1467" s="1"/>
      <c r="J1467" s="1"/>
      <c r="K1467" s="1"/>
      <c r="L1467" s="275"/>
      <c r="M1467" s="1"/>
      <c r="N1467" s="1"/>
    </row>
    <row r="1468" spans="1:14" ht="15">
      <c r="A1468">
        <v>1478</v>
      </c>
      <c r="B1468" s="1"/>
      <c r="C1468" s="1"/>
      <c r="D1468" s="8">
        <v>2977</v>
      </c>
      <c r="E1468" s="1"/>
      <c r="F1468" s="1"/>
      <c r="G1468" s="1"/>
      <c r="H1468" s="275"/>
      <c r="I1468" s="1"/>
      <c r="J1468" s="1"/>
      <c r="K1468" s="1"/>
      <c r="L1468" s="275"/>
      <c r="M1468" s="1"/>
      <c r="N1468" s="1"/>
    </row>
    <row r="1469" spans="1:14" ht="15">
      <c r="A1469">
        <v>1479</v>
      </c>
      <c r="B1469" s="1"/>
      <c r="C1469" s="1"/>
      <c r="D1469" s="8">
        <v>2978</v>
      </c>
      <c r="E1469" s="1"/>
      <c r="F1469" s="1"/>
      <c r="G1469" s="1"/>
      <c r="H1469" s="275"/>
      <c r="I1469" s="1"/>
      <c r="J1469" s="1"/>
      <c r="K1469" s="1"/>
      <c r="L1469" s="275"/>
      <c r="M1469" s="1"/>
      <c r="N1469" s="1"/>
    </row>
    <row r="1470" spans="1:14" ht="15">
      <c r="A1470">
        <v>1480</v>
      </c>
      <c r="B1470" s="1"/>
      <c r="C1470" s="1"/>
      <c r="D1470" s="8">
        <v>2979</v>
      </c>
      <c r="E1470" s="1"/>
      <c r="F1470" s="1"/>
      <c r="G1470" s="1"/>
      <c r="H1470" s="275"/>
      <c r="I1470" s="1"/>
      <c r="J1470" s="1"/>
      <c r="K1470" s="1"/>
      <c r="L1470" s="275"/>
      <c r="M1470" s="1"/>
      <c r="N1470" s="1"/>
    </row>
    <row r="1471" spans="1:14" ht="15">
      <c r="A1471">
        <v>1481</v>
      </c>
      <c r="B1471" s="1"/>
      <c r="C1471" s="1"/>
      <c r="D1471" s="8">
        <v>2980</v>
      </c>
      <c r="E1471" s="1"/>
      <c r="F1471" s="1"/>
      <c r="G1471" s="1"/>
      <c r="H1471" s="275"/>
      <c r="I1471" s="1"/>
      <c r="J1471" s="1"/>
      <c r="K1471" s="1"/>
      <c r="L1471" s="275"/>
      <c r="M1471" s="1"/>
      <c r="N1471" s="1"/>
    </row>
    <row r="1472" spans="1:14" ht="15">
      <c r="A1472">
        <v>1482</v>
      </c>
      <c r="B1472" s="1"/>
      <c r="C1472" s="1"/>
      <c r="D1472" s="8">
        <v>2981</v>
      </c>
      <c r="E1472" s="1"/>
      <c r="F1472" s="1"/>
      <c r="G1472" s="1"/>
      <c r="H1472" s="275"/>
      <c r="I1472" s="1"/>
      <c r="J1472" s="1"/>
      <c r="K1472" s="1"/>
      <c r="L1472" s="275"/>
      <c r="M1472" s="1"/>
      <c r="N1472" s="1"/>
    </row>
    <row r="1473" spans="1:14" ht="15">
      <c r="A1473">
        <v>1483</v>
      </c>
      <c r="B1473" s="1"/>
      <c r="C1473" s="1"/>
      <c r="D1473" s="8">
        <v>2982</v>
      </c>
      <c r="E1473" s="1"/>
      <c r="F1473" s="1"/>
      <c r="G1473" s="1"/>
      <c r="H1473" s="275"/>
      <c r="I1473" s="1"/>
      <c r="J1473" s="1"/>
      <c r="K1473" s="1"/>
      <c r="L1473" s="275"/>
      <c r="M1473" s="1"/>
      <c r="N1473" s="1"/>
    </row>
    <row r="1474" spans="1:14" ht="15">
      <c r="A1474">
        <v>1484</v>
      </c>
      <c r="B1474" s="1"/>
      <c r="C1474" s="1"/>
      <c r="D1474" s="8">
        <v>2983</v>
      </c>
      <c r="E1474" s="1"/>
      <c r="F1474" s="1"/>
      <c r="G1474" s="1"/>
      <c r="H1474" s="275"/>
      <c r="I1474" s="1"/>
      <c r="J1474" s="1"/>
      <c r="K1474" s="1"/>
      <c r="L1474" s="275"/>
      <c r="M1474" s="1"/>
      <c r="N1474" s="1"/>
    </row>
    <row r="1475" spans="1:14" ht="15">
      <c r="A1475">
        <v>1485</v>
      </c>
      <c r="B1475" s="1"/>
      <c r="C1475" s="1"/>
      <c r="D1475" s="8">
        <v>2984</v>
      </c>
      <c r="E1475" s="1"/>
      <c r="F1475" s="1"/>
      <c r="G1475" s="1"/>
      <c r="H1475" s="275"/>
      <c r="I1475" s="1"/>
      <c r="J1475" s="1"/>
      <c r="K1475" s="1"/>
      <c r="L1475" s="275"/>
      <c r="M1475" s="1"/>
      <c r="N1475" s="1"/>
    </row>
    <row r="1476" spans="1:14" ht="15">
      <c r="A1476">
        <v>1486</v>
      </c>
      <c r="B1476" s="1"/>
      <c r="C1476" s="1"/>
      <c r="D1476" s="8">
        <v>2985</v>
      </c>
      <c r="E1476" s="1"/>
      <c r="F1476" s="1"/>
      <c r="G1476" s="1"/>
      <c r="H1476" s="275"/>
      <c r="I1476" s="1"/>
      <c r="J1476" s="1"/>
      <c r="K1476" s="1"/>
      <c r="L1476" s="275"/>
      <c r="M1476" s="1"/>
      <c r="N1476" s="1"/>
    </row>
    <row r="1477" spans="1:14" ht="15">
      <c r="A1477">
        <v>1487</v>
      </c>
      <c r="B1477" s="1"/>
      <c r="C1477" s="1"/>
      <c r="D1477" s="8">
        <v>2986</v>
      </c>
      <c r="E1477" s="1"/>
      <c r="F1477" s="1"/>
      <c r="G1477" s="1"/>
      <c r="H1477" s="275"/>
      <c r="I1477" s="1"/>
      <c r="J1477" s="1"/>
      <c r="K1477" s="1"/>
      <c r="L1477" s="275"/>
      <c r="M1477" s="1"/>
      <c r="N1477" s="1"/>
    </row>
    <row r="1478" spans="1:14" ht="15">
      <c r="A1478">
        <v>1488</v>
      </c>
      <c r="B1478" s="1"/>
      <c r="C1478" s="1"/>
      <c r="D1478" s="8">
        <v>2987</v>
      </c>
      <c r="E1478" s="1"/>
      <c r="F1478" s="1"/>
      <c r="G1478" s="1"/>
      <c r="H1478" s="275"/>
      <c r="I1478" s="1"/>
      <c r="J1478" s="1"/>
      <c r="K1478" s="1"/>
      <c r="L1478" s="275"/>
      <c r="M1478" s="1"/>
      <c r="N1478" s="1"/>
    </row>
    <row r="1479" spans="1:14" ht="15">
      <c r="A1479">
        <v>1489</v>
      </c>
      <c r="B1479" s="1"/>
      <c r="C1479" s="1"/>
      <c r="D1479" s="8">
        <v>2988</v>
      </c>
      <c r="E1479" s="1"/>
      <c r="F1479" s="1"/>
      <c r="G1479" s="1"/>
      <c r="H1479" s="275"/>
      <c r="I1479" s="1"/>
      <c r="J1479" s="1"/>
      <c r="K1479" s="1"/>
      <c r="L1479" s="275"/>
      <c r="M1479" s="1"/>
      <c r="N1479" s="1"/>
    </row>
    <row r="1480" spans="1:14" ht="15">
      <c r="A1480">
        <v>1490</v>
      </c>
      <c r="B1480" s="1"/>
      <c r="C1480" s="1"/>
      <c r="D1480" s="8">
        <v>2989</v>
      </c>
      <c r="E1480" s="1"/>
      <c r="F1480" s="1"/>
      <c r="G1480" s="1"/>
      <c r="H1480" s="275"/>
      <c r="I1480" s="1"/>
      <c r="J1480" s="1"/>
      <c r="K1480" s="1"/>
      <c r="L1480" s="275"/>
      <c r="M1480" s="1"/>
      <c r="N1480" s="1"/>
    </row>
    <row r="1481" spans="1:14" ht="15">
      <c r="A1481">
        <v>1491</v>
      </c>
      <c r="B1481" s="1"/>
      <c r="C1481" s="1"/>
      <c r="D1481" s="8">
        <v>2990</v>
      </c>
      <c r="E1481" s="1"/>
      <c r="F1481" s="1"/>
      <c r="G1481" s="1"/>
      <c r="H1481" s="275"/>
      <c r="I1481" s="1"/>
      <c r="J1481" s="1"/>
      <c r="K1481" s="1"/>
      <c r="L1481" s="275"/>
      <c r="M1481" s="1"/>
      <c r="N1481" s="1"/>
    </row>
    <row r="1482" spans="1:14" ht="15">
      <c r="A1482">
        <v>1492</v>
      </c>
      <c r="B1482" s="1"/>
      <c r="C1482" s="1"/>
      <c r="D1482" s="8">
        <v>2991</v>
      </c>
      <c r="E1482" s="1"/>
      <c r="F1482" s="1"/>
      <c r="G1482" s="1"/>
      <c r="H1482" s="275"/>
      <c r="I1482" s="1"/>
      <c r="J1482" s="1"/>
      <c r="K1482" s="1"/>
      <c r="L1482" s="275"/>
      <c r="M1482" s="1"/>
      <c r="N1482" s="1"/>
    </row>
    <row r="1483" spans="1:14" ht="15">
      <c r="A1483">
        <v>1493</v>
      </c>
      <c r="B1483" s="1"/>
      <c r="C1483" s="1"/>
      <c r="D1483" s="8">
        <v>2992</v>
      </c>
      <c r="E1483" s="1"/>
      <c r="F1483" s="1"/>
      <c r="G1483" s="1"/>
      <c r="H1483" s="275"/>
      <c r="I1483" s="1"/>
      <c r="J1483" s="1"/>
      <c r="K1483" s="1"/>
      <c r="L1483" s="275"/>
      <c r="M1483" s="1"/>
      <c r="N1483" s="1"/>
    </row>
    <row r="1484" spans="1:14" ht="15">
      <c r="A1484">
        <v>1494</v>
      </c>
      <c r="B1484" s="1"/>
      <c r="C1484" s="1"/>
      <c r="D1484" s="8">
        <v>2993</v>
      </c>
      <c r="E1484" s="1"/>
      <c r="F1484" s="1"/>
      <c r="G1484" s="1"/>
      <c r="H1484" s="275"/>
      <c r="I1484" s="1"/>
      <c r="J1484" s="1"/>
      <c r="K1484" s="1"/>
      <c r="L1484" s="275"/>
      <c r="M1484" s="1"/>
      <c r="N1484" s="1"/>
    </row>
    <row r="1485" spans="1:14" ht="15">
      <c r="A1485">
        <v>1495</v>
      </c>
      <c r="B1485" s="1"/>
      <c r="C1485" s="1"/>
      <c r="D1485" s="8">
        <v>2994</v>
      </c>
      <c r="E1485" s="1"/>
      <c r="F1485" s="1"/>
      <c r="G1485" s="1"/>
      <c r="H1485" s="275"/>
      <c r="I1485" s="1"/>
      <c r="J1485" s="1"/>
      <c r="K1485" s="1"/>
      <c r="L1485" s="275"/>
      <c r="M1485" s="1"/>
      <c r="N1485" s="1"/>
    </row>
    <row r="1486" spans="1:14" ht="15">
      <c r="A1486">
        <v>1496</v>
      </c>
      <c r="B1486" s="1"/>
      <c r="C1486" s="1"/>
      <c r="D1486" s="8">
        <v>2995</v>
      </c>
      <c r="E1486" s="1"/>
      <c r="F1486" s="1"/>
      <c r="G1486" s="1"/>
      <c r="H1486" s="275"/>
      <c r="I1486" s="1"/>
      <c r="J1486" s="1"/>
      <c r="K1486" s="1"/>
      <c r="L1486" s="275"/>
      <c r="M1486" s="1"/>
      <c r="N1486" s="1"/>
    </row>
    <row r="1487" spans="1:14" ht="15">
      <c r="A1487">
        <v>1497</v>
      </c>
      <c r="B1487" s="1"/>
      <c r="C1487" s="1"/>
      <c r="D1487" s="8">
        <v>2996</v>
      </c>
      <c r="E1487" s="1"/>
      <c r="F1487" s="1"/>
      <c r="G1487" s="1"/>
      <c r="H1487" s="275"/>
      <c r="I1487" s="1"/>
      <c r="J1487" s="1"/>
      <c r="K1487" s="1"/>
      <c r="L1487" s="275"/>
      <c r="M1487" s="1"/>
      <c r="N1487" s="1"/>
    </row>
    <row r="1488" spans="1:14" ht="15">
      <c r="A1488">
        <v>1498</v>
      </c>
      <c r="B1488" s="1"/>
      <c r="C1488" s="1"/>
      <c r="D1488" s="8">
        <v>2997</v>
      </c>
      <c r="E1488" s="1"/>
      <c r="F1488" s="1"/>
      <c r="G1488" s="1"/>
      <c r="H1488" s="275"/>
      <c r="I1488" s="1"/>
      <c r="J1488" s="1"/>
      <c r="K1488" s="1"/>
      <c r="L1488" s="275"/>
      <c r="M1488" s="1"/>
      <c r="N1488" s="1"/>
    </row>
    <row r="1489" spans="1:14" ht="15">
      <c r="A1489">
        <v>1499</v>
      </c>
      <c r="B1489" s="1"/>
      <c r="C1489" s="1"/>
      <c r="D1489" s="8">
        <v>2998</v>
      </c>
      <c r="E1489" s="1"/>
      <c r="F1489" s="1"/>
      <c r="G1489" s="1"/>
      <c r="H1489" s="275"/>
      <c r="I1489" s="1"/>
      <c r="J1489" s="1"/>
      <c r="K1489" s="1"/>
      <c r="L1489" s="275"/>
      <c r="M1489" s="1"/>
      <c r="N1489" s="1"/>
    </row>
    <row r="1490" spans="1:14" ht="15">
      <c r="A1490">
        <v>1500</v>
      </c>
      <c r="B1490" s="1"/>
      <c r="C1490" s="1"/>
      <c r="D1490" s="8">
        <v>2999</v>
      </c>
      <c r="E1490" s="1"/>
      <c r="F1490" s="1"/>
      <c r="G1490" s="1"/>
      <c r="H1490" s="275"/>
      <c r="I1490" s="1"/>
      <c r="J1490" s="1"/>
      <c r="K1490" s="1"/>
      <c r="L1490" s="275"/>
      <c r="M1490" s="1"/>
      <c r="N1490" s="1"/>
    </row>
    <row r="1491" spans="1:14" ht="15">
      <c r="A1491">
        <v>1501</v>
      </c>
      <c r="B1491" s="1"/>
      <c r="C1491" s="1"/>
      <c r="D1491" s="8">
        <v>3000</v>
      </c>
      <c r="E1491" s="1"/>
      <c r="F1491" s="1"/>
      <c r="G1491" s="1"/>
      <c r="H1491" s="275"/>
      <c r="I1491" s="1"/>
      <c r="J1491" s="1"/>
      <c r="K1491" s="1"/>
      <c r="L1491" s="275"/>
      <c r="M1491" s="1"/>
      <c r="N1491" s="1"/>
    </row>
    <row r="1492" spans="1:14" ht="15">
      <c r="A1492">
        <v>1502</v>
      </c>
      <c r="B1492" s="1"/>
      <c r="C1492" s="1"/>
      <c r="D1492" s="8">
        <v>3001</v>
      </c>
      <c r="E1492" s="1"/>
      <c r="F1492" s="1"/>
      <c r="G1492" s="1"/>
      <c r="H1492" s="275"/>
      <c r="I1492" s="1"/>
      <c r="J1492" s="1"/>
      <c r="K1492" s="1"/>
      <c r="L1492" s="275"/>
      <c r="M1492" s="1"/>
      <c r="N1492" s="1"/>
    </row>
    <row r="1493" spans="1:14" ht="15">
      <c r="A1493">
        <v>1503</v>
      </c>
      <c r="B1493" s="1"/>
      <c r="C1493" s="1"/>
      <c r="D1493" s="8">
        <v>3002</v>
      </c>
      <c r="E1493" s="1"/>
      <c r="F1493" s="1"/>
      <c r="G1493" s="1"/>
      <c r="H1493" s="275"/>
      <c r="I1493" s="1"/>
      <c r="J1493" s="1"/>
      <c r="K1493" s="1"/>
      <c r="L1493" s="275"/>
      <c r="M1493" s="1"/>
      <c r="N1493" s="1"/>
    </row>
    <row r="1494" spans="1:14" ht="15">
      <c r="A1494">
        <v>1504</v>
      </c>
      <c r="B1494" s="1"/>
      <c r="C1494" s="1"/>
      <c r="D1494" s="8">
        <v>3003</v>
      </c>
      <c r="E1494" s="1"/>
      <c r="F1494" s="1"/>
      <c r="G1494" s="1"/>
      <c r="H1494" s="275"/>
      <c r="I1494" s="1"/>
      <c r="J1494" s="1"/>
      <c r="K1494" s="1"/>
      <c r="L1494" s="275"/>
      <c r="M1494" s="1"/>
      <c r="N1494" s="1"/>
    </row>
    <row r="1495" spans="1:14" ht="15">
      <c r="A1495">
        <v>1505</v>
      </c>
      <c r="B1495" s="1"/>
      <c r="C1495" s="1"/>
      <c r="D1495" s="8">
        <v>3004</v>
      </c>
      <c r="E1495" s="1"/>
      <c r="F1495" s="1"/>
      <c r="G1495" s="1"/>
      <c r="H1495" s="275"/>
      <c r="I1495" s="1"/>
      <c r="J1495" s="1"/>
      <c r="K1495" s="1"/>
      <c r="L1495" s="275"/>
      <c r="M1495" s="1"/>
      <c r="N1495" s="1"/>
    </row>
    <row r="1496" spans="1:14" ht="15">
      <c r="A1496">
        <v>1506</v>
      </c>
      <c r="B1496" s="1"/>
      <c r="C1496" s="1"/>
      <c r="D1496" s="8">
        <v>3005</v>
      </c>
      <c r="E1496" s="1"/>
      <c r="F1496" s="1"/>
      <c r="G1496" s="1"/>
      <c r="H1496" s="275"/>
      <c r="I1496" s="1"/>
      <c r="J1496" s="1"/>
      <c r="K1496" s="1"/>
      <c r="L1496" s="275"/>
      <c r="M1496" s="1"/>
      <c r="N1496" s="1"/>
    </row>
    <row r="1497" spans="1:14" ht="15">
      <c r="A1497">
        <v>1507</v>
      </c>
      <c r="B1497" s="1"/>
      <c r="C1497" s="1"/>
      <c r="D1497" s="8">
        <v>3006</v>
      </c>
      <c r="E1497" s="1"/>
      <c r="F1497" s="1"/>
      <c r="G1497" s="1"/>
      <c r="H1497" s="275"/>
      <c r="I1497" s="1"/>
      <c r="J1497" s="1"/>
      <c r="K1497" s="1"/>
      <c r="L1497" s="275"/>
      <c r="M1497" s="1"/>
      <c r="N1497" s="1"/>
    </row>
    <row r="1498" spans="1:14" ht="15">
      <c r="A1498">
        <v>1508</v>
      </c>
      <c r="B1498" s="1"/>
      <c r="C1498" s="1"/>
      <c r="D1498" s="8">
        <v>3007</v>
      </c>
      <c r="E1498" s="1"/>
      <c r="F1498" s="1"/>
      <c r="G1498" s="1"/>
      <c r="H1498" s="275"/>
      <c r="I1498" s="1"/>
      <c r="J1498" s="1"/>
      <c r="K1498" s="1"/>
      <c r="L1498" s="275"/>
      <c r="M1498" s="1"/>
      <c r="N1498" s="1"/>
    </row>
    <row r="1499" spans="1:14" ht="15">
      <c r="A1499">
        <v>1509</v>
      </c>
      <c r="B1499" s="1"/>
      <c r="C1499" s="1"/>
      <c r="D1499" s="8">
        <v>3008</v>
      </c>
      <c r="E1499" s="1"/>
      <c r="F1499" s="1"/>
      <c r="G1499" s="1"/>
      <c r="H1499" s="275"/>
      <c r="I1499" s="1"/>
      <c r="J1499" s="1"/>
      <c r="K1499" s="1"/>
      <c r="L1499" s="275"/>
      <c r="M1499" s="1"/>
      <c r="N1499" s="1"/>
    </row>
    <row r="1500" spans="1:14" ht="15">
      <c r="A1500">
        <v>1510</v>
      </c>
      <c r="B1500" s="1"/>
      <c r="C1500" s="1"/>
      <c r="D1500" s="8">
        <v>3009</v>
      </c>
      <c r="E1500" s="1"/>
      <c r="F1500" s="1"/>
      <c r="G1500" s="1"/>
      <c r="H1500" s="275"/>
      <c r="I1500" s="1"/>
      <c r="J1500" s="1"/>
      <c r="K1500" s="1"/>
      <c r="L1500" s="275"/>
      <c r="M1500" s="1"/>
      <c r="N1500" s="1"/>
    </row>
    <row r="1501" spans="1:14" ht="15">
      <c r="A1501">
        <v>1511</v>
      </c>
      <c r="B1501" s="1"/>
      <c r="C1501" s="1"/>
      <c r="D1501" s="8">
        <v>3010</v>
      </c>
      <c r="E1501" s="1"/>
      <c r="F1501" s="1"/>
      <c r="G1501" s="1"/>
      <c r="H1501" s="275"/>
      <c r="I1501" s="1"/>
      <c r="J1501" s="1"/>
      <c r="K1501" s="1"/>
      <c r="L1501" s="275"/>
      <c r="M1501" s="1"/>
      <c r="N1501" s="1"/>
    </row>
    <row r="1502" spans="1:14" ht="15">
      <c r="A1502">
        <v>1512</v>
      </c>
      <c r="B1502" s="1"/>
      <c r="C1502" s="1"/>
      <c r="D1502" s="8">
        <v>3011</v>
      </c>
      <c r="E1502" s="1"/>
      <c r="F1502" s="1"/>
      <c r="G1502" s="1"/>
      <c r="H1502" s="275"/>
      <c r="I1502" s="1"/>
      <c r="J1502" s="1"/>
      <c r="K1502" s="1"/>
      <c r="L1502" s="275"/>
      <c r="M1502" s="1"/>
      <c r="N1502" s="1"/>
    </row>
    <row r="1503" spans="1:14" ht="15">
      <c r="A1503">
        <v>1513</v>
      </c>
      <c r="B1503" s="1"/>
      <c r="C1503" s="1"/>
      <c r="D1503" s="8">
        <v>3012</v>
      </c>
      <c r="E1503" s="1"/>
      <c r="F1503" s="1"/>
      <c r="G1503" s="1"/>
      <c r="H1503" s="275"/>
      <c r="I1503" s="1"/>
      <c r="J1503" s="1"/>
      <c r="K1503" s="1"/>
      <c r="L1503" s="275"/>
      <c r="M1503" s="1"/>
      <c r="N1503" s="1"/>
    </row>
    <row r="1504" spans="1:14" ht="15">
      <c r="A1504">
        <v>1514</v>
      </c>
      <c r="B1504" s="1"/>
      <c r="C1504" s="1"/>
      <c r="D1504" s="8">
        <v>3013</v>
      </c>
      <c r="E1504" s="1"/>
      <c r="F1504" s="1"/>
      <c r="G1504" s="1"/>
      <c r="H1504" s="275"/>
      <c r="I1504" s="1"/>
      <c r="J1504" s="1"/>
      <c r="K1504" s="1"/>
      <c r="L1504" s="275"/>
      <c r="M1504" s="1"/>
      <c r="N1504" s="1"/>
    </row>
    <row r="1505" spans="1:14" ht="15">
      <c r="A1505">
        <v>1515</v>
      </c>
      <c r="B1505" s="1"/>
      <c r="C1505" s="1"/>
      <c r="D1505" s="8">
        <v>3014</v>
      </c>
      <c r="E1505" s="1"/>
      <c r="F1505" s="1"/>
      <c r="G1505" s="1"/>
      <c r="H1505" s="275"/>
      <c r="I1505" s="1"/>
      <c r="J1505" s="1"/>
      <c r="K1505" s="1"/>
      <c r="L1505" s="275"/>
      <c r="M1505" s="1"/>
      <c r="N1505" s="1"/>
    </row>
    <row r="1506" spans="1:14" ht="15">
      <c r="A1506">
        <v>1516</v>
      </c>
      <c r="B1506" s="1"/>
      <c r="C1506" s="1"/>
      <c r="D1506" s="8">
        <v>3015</v>
      </c>
      <c r="E1506" s="1"/>
      <c r="F1506" s="1"/>
      <c r="G1506" s="1"/>
      <c r="H1506" s="275"/>
      <c r="I1506" s="1"/>
      <c r="J1506" s="1"/>
      <c r="K1506" s="1"/>
      <c r="L1506" s="275"/>
      <c r="M1506" s="1"/>
      <c r="N1506" s="1"/>
    </row>
    <row r="1507" spans="1:14" ht="15">
      <c r="A1507">
        <v>1517</v>
      </c>
      <c r="B1507" s="1"/>
      <c r="C1507" s="1"/>
      <c r="D1507" s="8">
        <v>3016</v>
      </c>
      <c r="E1507" s="1"/>
      <c r="F1507" s="1"/>
      <c r="G1507" s="1"/>
      <c r="H1507" s="275"/>
      <c r="I1507" s="1"/>
      <c r="J1507" s="1"/>
      <c r="K1507" s="1"/>
      <c r="L1507" s="275"/>
      <c r="M1507" s="1"/>
      <c r="N1507" s="1"/>
    </row>
    <row r="1508" spans="1:14" ht="15">
      <c r="A1508">
        <v>1518</v>
      </c>
      <c r="B1508" s="1"/>
      <c r="C1508" s="1"/>
      <c r="D1508" s="8">
        <v>3017</v>
      </c>
      <c r="E1508" s="1"/>
      <c r="F1508" s="1"/>
      <c r="G1508" s="1"/>
      <c r="H1508" s="275"/>
      <c r="I1508" s="1"/>
      <c r="J1508" s="1"/>
      <c r="K1508" s="1"/>
      <c r="L1508" s="275"/>
      <c r="M1508" s="1"/>
      <c r="N1508" s="1"/>
    </row>
    <row r="1509" spans="1:14" ht="15">
      <c r="A1509">
        <v>1519</v>
      </c>
      <c r="B1509" s="1"/>
      <c r="C1509" s="1"/>
      <c r="D1509" s="8">
        <v>3018</v>
      </c>
      <c r="E1509" s="1"/>
      <c r="F1509" s="1"/>
      <c r="G1509" s="1"/>
      <c r="H1509" s="275"/>
      <c r="I1509" s="1"/>
      <c r="J1509" s="1"/>
      <c r="K1509" s="1"/>
      <c r="L1509" s="275"/>
      <c r="M1509" s="1"/>
      <c r="N1509" s="1"/>
    </row>
    <row r="1510" spans="1:14" ht="15">
      <c r="A1510">
        <v>1520</v>
      </c>
      <c r="B1510" s="1"/>
      <c r="C1510" s="1"/>
      <c r="D1510" s="8">
        <v>3019</v>
      </c>
      <c r="E1510" s="1"/>
      <c r="F1510" s="1"/>
      <c r="G1510" s="1"/>
      <c r="H1510" s="275"/>
      <c r="I1510" s="1"/>
      <c r="J1510" s="1"/>
      <c r="K1510" s="1"/>
      <c r="L1510" s="275"/>
      <c r="M1510" s="1"/>
      <c r="N1510" s="1"/>
    </row>
    <row r="1511" spans="1:14" ht="15">
      <c r="A1511">
        <v>1521</v>
      </c>
      <c r="B1511" s="1"/>
      <c r="C1511" s="1"/>
      <c r="D1511" s="8">
        <v>3020</v>
      </c>
      <c r="E1511" s="1"/>
      <c r="F1511" s="1"/>
      <c r="G1511" s="1"/>
      <c r="H1511" s="275"/>
      <c r="I1511" s="1"/>
      <c r="J1511" s="1"/>
      <c r="K1511" s="1"/>
      <c r="L1511" s="275"/>
      <c r="M1511" s="1"/>
      <c r="N1511" s="1"/>
    </row>
    <row r="1512" spans="1:14" ht="15">
      <c r="A1512">
        <v>1522</v>
      </c>
      <c r="B1512" s="1"/>
      <c r="C1512" s="1"/>
      <c r="D1512" s="8">
        <v>3021</v>
      </c>
      <c r="E1512" s="1"/>
      <c r="F1512" s="1"/>
      <c r="G1512" s="1"/>
      <c r="H1512" s="275"/>
      <c r="I1512" s="1"/>
      <c r="J1512" s="1"/>
      <c r="K1512" s="1"/>
      <c r="L1512" s="275"/>
      <c r="M1512" s="1"/>
      <c r="N1512" s="1"/>
    </row>
    <row r="1513" spans="1:14" ht="15">
      <c r="A1513">
        <v>1523</v>
      </c>
      <c r="B1513" s="1"/>
      <c r="C1513" s="1"/>
      <c r="D1513" s="8">
        <v>3022</v>
      </c>
      <c r="E1513" s="1"/>
      <c r="F1513" s="1"/>
      <c r="G1513" s="1"/>
      <c r="H1513" s="275"/>
      <c r="I1513" s="1"/>
      <c r="J1513" s="1"/>
      <c r="K1513" s="1"/>
      <c r="L1513" s="275"/>
      <c r="M1513" s="1"/>
      <c r="N1513" s="1"/>
    </row>
    <row r="1514" spans="1:14" ht="15">
      <c r="A1514">
        <v>1524</v>
      </c>
      <c r="B1514" s="1"/>
      <c r="C1514" s="1"/>
      <c r="D1514" s="8">
        <v>3023</v>
      </c>
      <c r="E1514" s="1"/>
      <c r="F1514" s="1"/>
      <c r="G1514" s="1"/>
      <c r="H1514" s="275"/>
      <c r="I1514" s="1"/>
      <c r="J1514" s="1"/>
      <c r="K1514" s="1"/>
      <c r="L1514" s="275"/>
      <c r="M1514" s="1"/>
      <c r="N1514" s="1"/>
    </row>
    <row r="1515" spans="1:14" ht="15">
      <c r="A1515">
        <v>1525</v>
      </c>
      <c r="B1515" s="1"/>
      <c r="C1515" s="1"/>
      <c r="D1515" s="8">
        <v>3024</v>
      </c>
      <c r="E1515" s="1"/>
      <c r="F1515" s="1"/>
      <c r="G1515" s="1"/>
      <c r="H1515" s="275"/>
      <c r="I1515" s="1"/>
      <c r="J1515" s="1"/>
      <c r="K1515" s="1"/>
      <c r="L1515" s="275"/>
      <c r="M1515" s="1"/>
      <c r="N1515" s="1"/>
    </row>
    <row r="1516" spans="1:14" ht="15">
      <c r="A1516">
        <v>1526</v>
      </c>
      <c r="B1516" s="1"/>
      <c r="C1516" s="1"/>
      <c r="D1516" s="8">
        <v>3025</v>
      </c>
      <c r="E1516" s="1"/>
      <c r="F1516" s="1"/>
      <c r="G1516" s="1"/>
      <c r="H1516" s="275"/>
      <c r="I1516" s="1"/>
      <c r="J1516" s="1"/>
      <c r="K1516" s="1"/>
      <c r="L1516" s="275"/>
      <c r="M1516" s="1"/>
      <c r="N1516" s="1"/>
    </row>
    <row r="1517" spans="1:14" ht="15">
      <c r="A1517">
        <v>1527</v>
      </c>
      <c r="B1517" s="1"/>
      <c r="C1517" s="1"/>
      <c r="D1517" s="8">
        <v>3026</v>
      </c>
      <c r="E1517" s="1"/>
      <c r="F1517" s="1"/>
      <c r="G1517" s="1"/>
      <c r="H1517" s="275"/>
      <c r="I1517" s="1"/>
      <c r="J1517" s="1"/>
      <c r="K1517" s="1"/>
      <c r="L1517" s="275"/>
      <c r="M1517" s="1"/>
      <c r="N1517" s="1"/>
    </row>
    <row r="1518" spans="1:14" ht="15">
      <c r="A1518">
        <v>1528</v>
      </c>
      <c r="B1518" s="1"/>
      <c r="C1518" s="1"/>
      <c r="D1518" s="8">
        <v>3027</v>
      </c>
      <c r="E1518" s="1"/>
      <c r="F1518" s="1"/>
      <c r="G1518" s="1"/>
      <c r="H1518" s="275"/>
      <c r="I1518" s="1"/>
      <c r="J1518" s="1"/>
      <c r="K1518" s="1"/>
      <c r="L1518" s="275"/>
      <c r="M1518" s="1"/>
      <c r="N1518" s="1"/>
    </row>
    <row r="1519" spans="1:14" ht="15">
      <c r="A1519">
        <v>1529</v>
      </c>
      <c r="B1519" s="1"/>
      <c r="C1519" s="1"/>
      <c r="D1519" s="8">
        <v>3028</v>
      </c>
      <c r="E1519" s="1"/>
      <c r="F1519" s="1"/>
      <c r="G1519" s="1"/>
      <c r="H1519" s="275"/>
      <c r="I1519" s="1"/>
      <c r="J1519" s="1"/>
      <c r="K1519" s="1"/>
      <c r="L1519" s="275"/>
      <c r="M1519" s="1"/>
      <c r="N1519" s="1"/>
    </row>
    <row r="1520" spans="1:14" ht="15">
      <c r="A1520">
        <v>1530</v>
      </c>
      <c r="B1520" s="1"/>
      <c r="C1520" s="1"/>
      <c r="D1520" s="8">
        <v>3029</v>
      </c>
      <c r="E1520" s="1"/>
      <c r="F1520" s="1"/>
      <c r="G1520" s="1"/>
      <c r="H1520" s="275"/>
      <c r="I1520" s="1"/>
      <c r="J1520" s="1"/>
      <c r="K1520" s="1"/>
      <c r="L1520" s="275"/>
      <c r="M1520" s="1"/>
      <c r="N1520" s="1"/>
    </row>
    <row r="1521" spans="1:14" ht="15">
      <c r="A1521">
        <v>1531</v>
      </c>
      <c r="B1521" s="1"/>
      <c r="C1521" s="1"/>
      <c r="D1521" s="8">
        <v>3030</v>
      </c>
      <c r="E1521" s="1"/>
      <c r="F1521" s="1"/>
      <c r="G1521" s="1"/>
      <c r="H1521" s="275"/>
      <c r="I1521" s="1"/>
      <c r="J1521" s="1"/>
      <c r="K1521" s="1"/>
      <c r="L1521" s="275"/>
      <c r="M1521" s="1"/>
      <c r="N1521" s="1"/>
    </row>
    <row r="1522" spans="1:14" ht="15">
      <c r="A1522">
        <v>1532</v>
      </c>
      <c r="B1522" s="1"/>
      <c r="C1522" s="1"/>
      <c r="D1522" s="8">
        <v>3031</v>
      </c>
      <c r="E1522" s="1"/>
      <c r="F1522" s="1"/>
      <c r="G1522" s="1"/>
      <c r="H1522" s="275"/>
      <c r="I1522" s="1"/>
      <c r="J1522" s="1"/>
      <c r="K1522" s="1"/>
      <c r="L1522" s="275"/>
      <c r="M1522" s="1"/>
      <c r="N1522" s="1"/>
    </row>
    <row r="1523" spans="1:14" ht="15">
      <c r="A1523">
        <v>1533</v>
      </c>
      <c r="B1523" s="1"/>
      <c r="C1523" s="1"/>
      <c r="D1523" s="8">
        <v>3032</v>
      </c>
      <c r="E1523" s="1"/>
      <c r="F1523" s="1"/>
      <c r="G1523" s="1"/>
      <c r="H1523" s="275"/>
      <c r="I1523" s="1"/>
      <c r="J1523" s="1"/>
      <c r="K1523" s="1"/>
      <c r="L1523" s="275"/>
      <c r="M1523" s="1"/>
      <c r="N1523" s="1"/>
    </row>
    <row r="1524" spans="1:14" ht="15">
      <c r="A1524">
        <v>1534</v>
      </c>
      <c r="B1524" s="1"/>
      <c r="C1524" s="1"/>
      <c r="D1524" s="8">
        <v>3033</v>
      </c>
      <c r="E1524" s="1"/>
      <c r="F1524" s="1"/>
      <c r="G1524" s="1"/>
      <c r="H1524" s="275"/>
      <c r="I1524" s="1"/>
      <c r="J1524" s="1"/>
      <c r="K1524" s="1"/>
      <c r="L1524" s="275"/>
      <c r="M1524" s="1"/>
      <c r="N1524" s="1"/>
    </row>
    <row r="1525" spans="1:14" ht="15">
      <c r="A1525">
        <v>1535</v>
      </c>
      <c r="B1525" s="1"/>
      <c r="C1525" s="1"/>
      <c r="D1525" s="8">
        <v>3034</v>
      </c>
      <c r="E1525" s="1"/>
      <c r="F1525" s="1"/>
      <c r="G1525" s="1"/>
      <c r="H1525" s="275"/>
      <c r="I1525" s="1"/>
      <c r="J1525" s="1"/>
      <c r="K1525" s="1"/>
      <c r="L1525" s="275"/>
      <c r="M1525" s="1"/>
      <c r="N1525" s="1"/>
    </row>
    <row r="1526" spans="1:14" ht="15">
      <c r="A1526">
        <v>1536</v>
      </c>
      <c r="B1526" s="1"/>
      <c r="C1526" s="1"/>
      <c r="D1526" s="8">
        <v>3035</v>
      </c>
      <c r="E1526" s="1"/>
      <c r="F1526" s="1"/>
      <c r="G1526" s="1"/>
      <c r="H1526" s="275"/>
      <c r="I1526" s="1"/>
      <c r="J1526" s="1"/>
      <c r="K1526" s="1"/>
      <c r="L1526" s="275"/>
      <c r="M1526" s="1"/>
      <c r="N1526" s="1"/>
    </row>
    <row r="1527" spans="1:14" ht="15">
      <c r="A1527">
        <v>1537</v>
      </c>
      <c r="B1527" s="1"/>
      <c r="C1527" s="1"/>
      <c r="D1527" s="8">
        <v>3036</v>
      </c>
      <c r="E1527" s="1"/>
      <c r="F1527" s="1"/>
      <c r="G1527" s="1"/>
      <c r="H1527" s="275"/>
      <c r="I1527" s="1"/>
      <c r="J1527" s="1"/>
      <c r="K1527" s="1"/>
      <c r="L1527" s="275"/>
      <c r="M1527" s="1"/>
      <c r="N1527" s="1"/>
    </row>
    <row r="1528" spans="1:14" ht="15">
      <c r="A1528">
        <v>1538</v>
      </c>
      <c r="B1528" s="1"/>
      <c r="C1528" s="1"/>
      <c r="D1528" s="8">
        <v>3037</v>
      </c>
      <c r="E1528" s="1"/>
      <c r="F1528" s="1"/>
      <c r="G1528" s="1"/>
      <c r="H1528" s="275"/>
      <c r="I1528" s="1"/>
      <c r="J1528" s="1"/>
      <c r="K1528" s="1"/>
      <c r="L1528" s="275"/>
      <c r="M1528" s="1"/>
      <c r="N1528" s="1"/>
    </row>
    <row r="1529" spans="1:14" ht="15">
      <c r="A1529">
        <v>1539</v>
      </c>
      <c r="B1529" s="1"/>
      <c r="C1529" s="1"/>
      <c r="D1529" s="8">
        <v>3038</v>
      </c>
      <c r="E1529" s="1"/>
      <c r="F1529" s="1"/>
      <c r="G1529" s="1"/>
      <c r="H1529" s="275"/>
      <c r="I1529" s="1"/>
      <c r="J1529" s="1"/>
      <c r="K1529" s="1"/>
      <c r="L1529" s="275"/>
      <c r="M1529" s="1"/>
      <c r="N1529" s="1"/>
    </row>
    <row r="1530" spans="1:14" ht="15">
      <c r="A1530">
        <v>1540</v>
      </c>
      <c r="B1530" s="1"/>
      <c r="C1530" s="1"/>
      <c r="D1530" s="8">
        <v>3039</v>
      </c>
      <c r="E1530" s="1"/>
      <c r="F1530" s="1"/>
      <c r="G1530" s="1"/>
      <c r="H1530" s="275"/>
      <c r="I1530" s="1"/>
      <c r="J1530" s="1"/>
      <c r="K1530" s="1"/>
      <c r="L1530" s="275"/>
      <c r="M1530" s="1"/>
      <c r="N1530" s="1"/>
    </row>
    <row r="1531" spans="1:14" ht="15">
      <c r="A1531">
        <v>1541</v>
      </c>
      <c r="B1531" s="1"/>
      <c r="C1531" s="1"/>
      <c r="D1531" s="8">
        <v>3040</v>
      </c>
      <c r="E1531" s="1"/>
      <c r="F1531" s="1"/>
      <c r="G1531" s="1"/>
      <c r="H1531" s="275"/>
      <c r="I1531" s="1"/>
      <c r="J1531" s="1"/>
      <c r="K1531" s="1"/>
      <c r="L1531" s="275"/>
      <c r="M1531" s="1"/>
      <c r="N1531" s="1"/>
    </row>
    <row r="1532" spans="1:14" ht="15">
      <c r="A1532">
        <v>1542</v>
      </c>
      <c r="B1532" s="1"/>
      <c r="C1532" s="1"/>
      <c r="D1532" s="8">
        <v>3041</v>
      </c>
      <c r="E1532" s="1"/>
      <c r="F1532" s="1"/>
      <c r="G1532" s="1"/>
      <c r="H1532" s="275"/>
      <c r="I1532" s="1"/>
      <c r="J1532" s="1"/>
      <c r="K1532" s="1"/>
      <c r="L1532" s="275"/>
      <c r="M1532" s="1"/>
      <c r="N1532" s="1"/>
    </row>
    <row r="1533" spans="1:14" ht="15">
      <c r="A1533">
        <v>1543</v>
      </c>
      <c r="B1533" s="1"/>
      <c r="C1533" s="1"/>
      <c r="D1533" s="8">
        <v>3042</v>
      </c>
      <c r="E1533" s="1"/>
      <c r="F1533" s="1"/>
      <c r="G1533" s="1"/>
      <c r="H1533" s="275"/>
      <c r="I1533" s="1"/>
      <c r="J1533" s="1"/>
      <c r="K1533" s="1"/>
      <c r="L1533" s="275"/>
      <c r="M1533" s="1"/>
      <c r="N1533" s="1"/>
    </row>
    <row r="1534" spans="1:14" ht="15">
      <c r="A1534">
        <v>1544</v>
      </c>
      <c r="B1534" s="1"/>
      <c r="C1534" s="1"/>
      <c r="D1534" s="8">
        <v>3043</v>
      </c>
      <c r="E1534" s="1"/>
      <c r="F1534" s="1"/>
      <c r="G1534" s="1"/>
      <c r="H1534" s="275"/>
      <c r="I1534" s="1"/>
      <c r="J1534" s="1"/>
      <c r="K1534" s="1"/>
      <c r="L1534" s="275"/>
      <c r="M1534" s="1"/>
      <c r="N1534" s="1"/>
    </row>
    <row r="1535" spans="1:14" ht="15">
      <c r="A1535">
        <v>1545</v>
      </c>
      <c r="B1535" s="1"/>
      <c r="C1535" s="1"/>
      <c r="D1535" s="8">
        <v>3044</v>
      </c>
      <c r="E1535" s="1"/>
      <c r="F1535" s="1"/>
      <c r="G1535" s="1"/>
      <c r="H1535" s="275"/>
      <c r="I1535" s="1"/>
      <c r="J1535" s="1"/>
      <c r="K1535" s="1"/>
      <c r="L1535" s="275"/>
      <c r="M1535" s="1"/>
      <c r="N1535" s="1"/>
    </row>
    <row r="1536" spans="1:14" ht="15">
      <c r="A1536">
        <v>1546</v>
      </c>
      <c r="B1536" s="1"/>
      <c r="C1536" s="1"/>
      <c r="D1536" s="8">
        <v>3045</v>
      </c>
      <c r="E1536" s="1"/>
      <c r="F1536" s="1"/>
      <c r="G1536" s="1"/>
      <c r="H1536" s="275"/>
      <c r="I1536" s="1"/>
      <c r="J1536" s="1"/>
      <c r="K1536" s="1"/>
      <c r="L1536" s="275"/>
      <c r="M1536" s="1"/>
      <c r="N1536" s="1"/>
    </row>
    <row r="1537" spans="1:14" ht="15">
      <c r="A1537">
        <v>1547</v>
      </c>
      <c r="B1537" s="1"/>
      <c r="C1537" s="1"/>
      <c r="D1537" s="8">
        <v>3046</v>
      </c>
      <c r="E1537" s="1"/>
      <c r="F1537" s="1"/>
      <c r="G1537" s="1"/>
      <c r="H1537" s="275"/>
      <c r="I1537" s="1"/>
      <c r="J1537" s="1"/>
      <c r="K1537" s="1"/>
      <c r="L1537" s="275"/>
      <c r="M1537" s="1"/>
      <c r="N1537" s="1"/>
    </row>
    <row r="1538" spans="1:14" ht="15">
      <c r="A1538">
        <v>1548</v>
      </c>
      <c r="B1538" s="1"/>
      <c r="C1538" s="1"/>
      <c r="D1538" s="8">
        <v>3047</v>
      </c>
      <c r="E1538" s="1"/>
      <c r="F1538" s="1"/>
      <c r="G1538" s="1"/>
      <c r="H1538" s="275"/>
      <c r="I1538" s="1"/>
      <c r="J1538" s="1"/>
      <c r="K1538" s="1"/>
      <c r="L1538" s="275"/>
      <c r="M1538" s="1"/>
      <c r="N1538" s="1"/>
    </row>
    <row r="1539" spans="1:14" ht="15">
      <c r="A1539">
        <v>1549</v>
      </c>
      <c r="B1539" s="1"/>
      <c r="C1539" s="1"/>
      <c r="D1539" s="8">
        <v>3048</v>
      </c>
      <c r="E1539" s="1"/>
      <c r="F1539" s="1"/>
      <c r="G1539" s="1"/>
      <c r="H1539" s="275"/>
      <c r="I1539" s="1"/>
      <c r="J1539" s="1"/>
      <c r="K1539" s="1"/>
      <c r="L1539" s="275"/>
      <c r="M1539" s="1"/>
      <c r="N1539" s="1"/>
    </row>
    <row r="1540" spans="1:14" ht="15">
      <c r="A1540">
        <v>1550</v>
      </c>
      <c r="B1540" s="1"/>
      <c r="C1540" s="1"/>
      <c r="D1540" s="8">
        <v>3049</v>
      </c>
      <c r="E1540" s="1"/>
      <c r="F1540" s="1"/>
      <c r="G1540" s="1"/>
      <c r="H1540" s="275"/>
      <c r="I1540" s="1"/>
      <c r="J1540" s="1"/>
      <c r="K1540" s="1"/>
      <c r="L1540" s="275"/>
      <c r="M1540" s="1"/>
      <c r="N1540" s="1"/>
    </row>
    <row r="1541" spans="1:14" ht="15">
      <c r="A1541">
        <v>1551</v>
      </c>
      <c r="B1541" s="1"/>
      <c r="C1541" s="1"/>
      <c r="D1541" s="8">
        <v>3050</v>
      </c>
      <c r="E1541" s="1"/>
      <c r="F1541" s="1"/>
      <c r="G1541" s="1"/>
      <c r="H1541" s="275"/>
      <c r="I1541" s="1"/>
      <c r="J1541" s="1"/>
      <c r="K1541" s="1"/>
      <c r="L1541" s="275"/>
      <c r="M1541" s="1"/>
      <c r="N1541" s="1"/>
    </row>
    <row r="1542" spans="1:14" ht="15">
      <c r="A1542">
        <v>1552</v>
      </c>
      <c r="B1542" s="1"/>
      <c r="C1542" s="1"/>
      <c r="D1542" s="8">
        <v>3051</v>
      </c>
      <c r="E1542" s="1"/>
      <c r="F1542" s="1"/>
      <c r="G1542" s="1"/>
      <c r="H1542" s="275"/>
      <c r="I1542" s="1"/>
      <c r="J1542" s="1"/>
      <c r="K1542" s="1"/>
      <c r="L1542" s="275"/>
      <c r="M1542" s="1"/>
      <c r="N1542" s="1"/>
    </row>
    <row r="1543" spans="1:14" ht="15">
      <c r="A1543">
        <v>1553</v>
      </c>
      <c r="B1543" s="1"/>
      <c r="C1543" s="1"/>
      <c r="D1543" s="8">
        <v>3052</v>
      </c>
      <c r="E1543" s="1"/>
      <c r="F1543" s="1"/>
      <c r="G1543" s="1"/>
      <c r="H1543" s="275"/>
      <c r="I1543" s="1"/>
      <c r="J1543" s="1"/>
      <c r="K1543" s="1"/>
      <c r="L1543" s="275"/>
      <c r="M1543" s="1"/>
      <c r="N1543" s="1"/>
    </row>
    <row r="1544" spans="1:14" ht="15">
      <c r="A1544">
        <v>1554</v>
      </c>
      <c r="B1544" s="1"/>
      <c r="C1544" s="1"/>
      <c r="D1544" s="8">
        <v>3053</v>
      </c>
      <c r="E1544" s="1"/>
      <c r="F1544" s="1"/>
      <c r="G1544" s="1"/>
      <c r="H1544" s="275"/>
      <c r="I1544" s="1"/>
      <c r="J1544" s="1"/>
      <c r="K1544" s="1"/>
      <c r="L1544" s="275"/>
      <c r="M1544" s="1"/>
      <c r="N1544" s="1"/>
    </row>
    <row r="1545" spans="1:14" ht="15">
      <c r="A1545">
        <v>1555</v>
      </c>
      <c r="B1545" s="1"/>
      <c r="C1545" s="1"/>
      <c r="D1545" s="8">
        <v>3054</v>
      </c>
      <c r="E1545" s="1"/>
      <c r="F1545" s="1"/>
      <c r="G1545" s="1"/>
      <c r="H1545" s="275"/>
      <c r="I1545" s="1"/>
      <c r="J1545" s="1"/>
      <c r="K1545" s="1"/>
      <c r="L1545" s="275"/>
      <c r="M1545" s="1"/>
      <c r="N1545" s="1"/>
    </row>
    <row r="1546" spans="1:14" ht="15">
      <c r="A1546">
        <v>1556</v>
      </c>
      <c r="B1546" s="1"/>
      <c r="C1546" s="1"/>
      <c r="D1546" s="8">
        <v>3055</v>
      </c>
      <c r="E1546" s="1"/>
      <c r="F1546" s="1"/>
      <c r="G1546" s="1"/>
      <c r="H1546" s="275"/>
      <c r="I1546" s="1"/>
      <c r="J1546" s="1"/>
      <c r="K1546" s="1"/>
      <c r="L1546" s="275"/>
      <c r="M1546" s="1"/>
      <c r="N1546" s="1"/>
    </row>
    <row r="1547" spans="1:14" ht="15">
      <c r="A1547">
        <v>1557</v>
      </c>
      <c r="B1547" s="1"/>
      <c r="C1547" s="1"/>
      <c r="D1547" s="8">
        <v>3056</v>
      </c>
      <c r="E1547" s="1"/>
      <c r="F1547" s="1"/>
      <c r="G1547" s="1"/>
      <c r="H1547" s="275"/>
      <c r="I1547" s="1"/>
      <c r="J1547" s="1"/>
      <c r="K1547" s="1"/>
      <c r="L1547" s="275"/>
      <c r="M1547" s="1"/>
      <c r="N1547" s="1"/>
    </row>
    <row r="1548" spans="1:14" ht="15">
      <c r="A1548">
        <v>1558</v>
      </c>
      <c r="B1548" s="1"/>
      <c r="C1548" s="1"/>
      <c r="D1548" s="8">
        <v>3057</v>
      </c>
      <c r="E1548" s="1"/>
      <c r="F1548" s="1"/>
      <c r="G1548" s="1"/>
      <c r="H1548" s="275"/>
      <c r="I1548" s="1"/>
      <c r="J1548" s="1"/>
      <c r="K1548" s="1"/>
      <c r="L1548" s="275"/>
      <c r="M1548" s="1"/>
      <c r="N1548" s="1"/>
    </row>
    <row r="1549" spans="1:14" ht="15">
      <c r="A1549">
        <v>1559</v>
      </c>
      <c r="B1549" s="1"/>
      <c r="C1549" s="1"/>
      <c r="D1549" s="8">
        <v>3058</v>
      </c>
      <c r="E1549" s="1"/>
      <c r="F1549" s="1"/>
      <c r="G1549" s="1"/>
      <c r="H1549" s="275"/>
      <c r="I1549" s="1"/>
      <c r="J1549" s="1"/>
      <c r="K1549" s="1"/>
      <c r="L1549" s="275"/>
      <c r="M1549" s="1"/>
      <c r="N1549" s="1"/>
    </row>
    <row r="1550" spans="1:14" ht="15">
      <c r="A1550">
        <v>1560</v>
      </c>
      <c r="B1550" s="1"/>
      <c r="C1550" s="1"/>
      <c r="D1550" s="8">
        <v>3059</v>
      </c>
      <c r="E1550" s="1"/>
      <c r="F1550" s="1"/>
      <c r="G1550" s="1"/>
      <c r="H1550" s="275"/>
      <c r="I1550" s="1"/>
      <c r="J1550" s="1"/>
      <c r="K1550" s="1"/>
      <c r="L1550" s="275"/>
      <c r="M1550" s="1"/>
      <c r="N1550" s="1"/>
    </row>
    <row r="1551" spans="1:14" ht="15">
      <c r="A1551">
        <v>1561</v>
      </c>
      <c r="B1551" s="1"/>
      <c r="C1551" s="1"/>
      <c r="D1551" s="8">
        <v>3060</v>
      </c>
      <c r="E1551" s="1"/>
      <c r="F1551" s="1"/>
      <c r="G1551" s="1"/>
      <c r="H1551" s="275"/>
      <c r="I1551" s="1"/>
      <c r="J1551" s="1"/>
      <c r="K1551" s="1"/>
      <c r="L1551" s="275"/>
      <c r="M1551" s="1"/>
      <c r="N1551" s="1"/>
    </row>
    <row r="1552" spans="1:14" ht="15">
      <c r="A1552">
        <v>1562</v>
      </c>
      <c r="B1552" s="1"/>
      <c r="C1552" s="1"/>
      <c r="D1552" s="8">
        <v>3061</v>
      </c>
      <c r="E1552" s="1"/>
      <c r="F1552" s="1"/>
      <c r="G1552" s="1"/>
      <c r="H1552" s="275"/>
      <c r="I1552" s="1"/>
      <c r="J1552" s="1"/>
      <c r="K1552" s="1"/>
      <c r="L1552" s="275"/>
      <c r="M1552" s="1"/>
      <c r="N1552" s="1"/>
    </row>
    <row r="1553" spans="1:14" ht="15">
      <c r="A1553">
        <v>1563</v>
      </c>
      <c r="B1553" s="1"/>
      <c r="C1553" s="1"/>
      <c r="D1553" s="8">
        <v>3062</v>
      </c>
      <c r="E1553" s="1"/>
      <c r="F1553" s="1"/>
      <c r="G1553" s="1"/>
      <c r="H1553" s="275"/>
      <c r="I1553" s="1"/>
      <c r="J1553" s="1"/>
      <c r="K1553" s="1"/>
      <c r="L1553" s="275"/>
      <c r="M1553" s="1"/>
      <c r="N1553" s="1"/>
    </row>
    <row r="1554" spans="1:14" ht="15">
      <c r="A1554">
        <v>1564</v>
      </c>
      <c r="B1554" s="1"/>
      <c r="C1554" s="1"/>
      <c r="D1554" s="8">
        <v>3063</v>
      </c>
      <c r="E1554" s="1"/>
      <c r="F1554" s="1"/>
      <c r="G1554" s="1"/>
      <c r="H1554" s="275"/>
      <c r="I1554" s="1"/>
      <c r="J1554" s="1"/>
      <c r="K1554" s="1"/>
      <c r="L1554" s="275"/>
      <c r="M1554" s="1"/>
      <c r="N1554" s="1"/>
    </row>
    <row r="1555" spans="1:14" ht="15">
      <c r="A1555">
        <v>1565</v>
      </c>
      <c r="B1555" s="1"/>
      <c r="C1555" s="1"/>
      <c r="D1555" s="8">
        <v>3064</v>
      </c>
      <c r="E1555" s="1"/>
      <c r="F1555" s="1"/>
      <c r="G1555" s="1"/>
      <c r="H1555" s="275"/>
      <c r="I1555" s="1"/>
      <c r="J1555" s="1"/>
      <c r="K1555" s="1"/>
      <c r="L1555" s="275"/>
      <c r="M1555" s="1"/>
      <c r="N1555" s="1"/>
    </row>
    <row r="1556" spans="1:14" ht="15">
      <c r="A1556">
        <v>1566</v>
      </c>
      <c r="B1556" s="1"/>
      <c r="C1556" s="1"/>
      <c r="D1556" s="8">
        <v>3065</v>
      </c>
      <c r="E1556" s="1"/>
      <c r="F1556" s="1"/>
      <c r="G1556" s="1"/>
      <c r="H1556" s="275"/>
      <c r="I1556" s="1"/>
      <c r="J1556" s="1"/>
      <c r="K1556" s="1"/>
      <c r="L1556" s="275"/>
      <c r="M1556" s="1"/>
      <c r="N1556" s="1"/>
    </row>
    <row r="1557" spans="1:14" ht="15">
      <c r="A1557">
        <v>1567</v>
      </c>
      <c r="B1557" s="1"/>
      <c r="C1557" s="1"/>
      <c r="D1557" s="8">
        <v>3066</v>
      </c>
      <c r="E1557" s="1"/>
      <c r="F1557" s="1"/>
      <c r="G1557" s="1"/>
      <c r="H1557" s="275"/>
      <c r="I1557" s="1"/>
      <c r="J1557" s="1"/>
      <c r="K1557" s="1"/>
      <c r="L1557" s="275"/>
      <c r="M1557" s="1"/>
      <c r="N1557" s="1"/>
    </row>
    <row r="1558" spans="1:14" ht="15">
      <c r="A1558">
        <v>1568</v>
      </c>
      <c r="B1558" s="1"/>
      <c r="C1558" s="1"/>
      <c r="D1558" s="8">
        <v>3067</v>
      </c>
      <c r="E1558" s="1"/>
      <c r="F1558" s="1"/>
      <c r="G1558" s="1"/>
      <c r="H1558" s="275"/>
      <c r="I1558" s="1"/>
      <c r="J1558" s="1"/>
      <c r="K1558" s="1"/>
      <c r="L1558" s="275"/>
      <c r="M1558" s="1"/>
      <c r="N1558" s="1"/>
    </row>
    <row r="1559" spans="1:14" ht="15">
      <c r="A1559">
        <v>1569</v>
      </c>
      <c r="B1559" s="1"/>
      <c r="C1559" s="1"/>
      <c r="D1559" s="8">
        <v>3068</v>
      </c>
      <c r="E1559" s="1"/>
      <c r="F1559" s="1"/>
      <c r="G1559" s="1"/>
      <c r="H1559" s="275"/>
      <c r="I1559" s="1"/>
      <c r="J1559" s="1"/>
      <c r="K1559" s="1"/>
      <c r="L1559" s="275"/>
      <c r="M1559" s="1"/>
      <c r="N1559" s="1"/>
    </row>
    <row r="1560" spans="1:14" ht="15">
      <c r="A1560">
        <v>1570</v>
      </c>
      <c r="B1560" s="1"/>
      <c r="C1560" s="1"/>
      <c r="D1560" s="8">
        <v>3069</v>
      </c>
      <c r="E1560" s="1"/>
      <c r="F1560" s="1"/>
      <c r="G1560" s="1"/>
      <c r="H1560" s="275"/>
      <c r="I1560" s="1"/>
      <c r="J1560" s="1"/>
      <c r="K1560" s="1"/>
      <c r="L1560" s="275"/>
      <c r="M1560" s="1"/>
      <c r="N1560" s="1"/>
    </row>
    <row r="1561" spans="1:14" ht="15">
      <c r="A1561">
        <v>1571</v>
      </c>
      <c r="B1561" s="1"/>
      <c r="C1561" s="1"/>
      <c r="D1561" s="8">
        <v>3070</v>
      </c>
      <c r="E1561" s="1"/>
      <c r="F1561" s="1"/>
      <c r="G1561" s="1"/>
      <c r="H1561" s="275"/>
      <c r="I1561" s="1"/>
      <c r="J1561" s="1"/>
      <c r="K1561" s="1"/>
      <c r="L1561" s="275"/>
      <c r="M1561" s="1"/>
      <c r="N1561" s="1"/>
    </row>
    <row r="1562" spans="1:14" ht="15">
      <c r="A1562">
        <v>1572</v>
      </c>
      <c r="B1562" s="1"/>
      <c r="C1562" s="1"/>
      <c r="D1562" s="8">
        <v>3071</v>
      </c>
      <c r="E1562" s="1"/>
      <c r="F1562" s="1"/>
      <c r="G1562" s="1"/>
      <c r="H1562" s="275"/>
      <c r="I1562" s="1"/>
      <c r="J1562" s="1"/>
      <c r="K1562" s="1"/>
      <c r="L1562" s="275"/>
      <c r="M1562" s="1"/>
      <c r="N1562" s="1"/>
    </row>
    <row r="1563" spans="1:14" ht="15">
      <c r="A1563">
        <v>1573</v>
      </c>
      <c r="B1563" s="1"/>
      <c r="C1563" s="1"/>
      <c r="D1563" s="8">
        <v>3072</v>
      </c>
      <c r="E1563" s="1"/>
      <c r="F1563" s="1"/>
      <c r="G1563" s="1"/>
      <c r="H1563" s="275"/>
      <c r="I1563" s="1"/>
      <c r="J1563" s="1"/>
      <c r="K1563" s="1"/>
      <c r="L1563" s="275"/>
      <c r="M1563" s="1"/>
      <c r="N1563" s="1"/>
    </row>
    <row r="1564" spans="1:14" ht="15">
      <c r="A1564">
        <v>1574</v>
      </c>
      <c r="B1564" s="1"/>
      <c r="C1564" s="1"/>
      <c r="D1564" s="8">
        <v>3073</v>
      </c>
      <c r="E1564" s="1"/>
      <c r="F1564" s="1"/>
      <c r="G1564" s="1"/>
      <c r="H1564" s="275"/>
      <c r="I1564" s="1"/>
      <c r="J1564" s="1"/>
      <c r="K1564" s="1"/>
      <c r="L1564" s="275"/>
      <c r="M1564" s="1"/>
      <c r="N1564" s="1"/>
    </row>
    <row r="1565" spans="1:14" ht="15">
      <c r="A1565">
        <v>1575</v>
      </c>
      <c r="B1565" s="1"/>
      <c r="C1565" s="1"/>
      <c r="D1565" s="8">
        <v>3074</v>
      </c>
      <c r="E1565" s="1"/>
      <c r="F1565" s="1"/>
      <c r="G1565" s="1"/>
      <c r="H1565" s="275"/>
      <c r="I1565" s="1"/>
      <c r="J1565" s="1"/>
      <c r="K1565" s="1"/>
      <c r="L1565" s="275"/>
      <c r="M1565" s="1"/>
      <c r="N1565" s="1"/>
    </row>
    <row r="1566" spans="1:14" ht="15">
      <c r="A1566">
        <v>1576</v>
      </c>
      <c r="B1566" s="1"/>
      <c r="C1566" s="1"/>
      <c r="D1566" s="8">
        <v>3075</v>
      </c>
      <c r="E1566" s="1"/>
      <c r="F1566" s="1"/>
      <c r="G1566" s="1"/>
      <c r="H1566" s="275"/>
      <c r="I1566" s="1"/>
      <c r="J1566" s="1"/>
      <c r="K1566" s="1"/>
      <c r="L1566" s="275"/>
      <c r="M1566" s="1"/>
      <c r="N1566" s="1"/>
    </row>
    <row r="1567" spans="1:14" ht="15">
      <c r="A1567">
        <v>1577</v>
      </c>
      <c r="B1567" s="1"/>
      <c r="C1567" s="1"/>
      <c r="D1567" s="8">
        <v>3076</v>
      </c>
      <c r="E1567" s="1"/>
      <c r="F1567" s="1"/>
      <c r="G1567" s="1"/>
      <c r="H1567" s="275"/>
      <c r="I1567" s="1"/>
      <c r="J1567" s="1"/>
      <c r="K1567" s="1"/>
      <c r="L1567" s="275"/>
      <c r="M1567" s="1"/>
      <c r="N1567" s="1"/>
    </row>
    <row r="1568" spans="1:14" ht="15">
      <c r="A1568">
        <v>1578</v>
      </c>
      <c r="B1568" s="1"/>
      <c r="C1568" s="1"/>
      <c r="D1568" s="8">
        <v>3077</v>
      </c>
      <c r="E1568" s="1"/>
      <c r="F1568" s="1"/>
      <c r="G1568" s="1"/>
      <c r="H1568" s="275"/>
      <c r="I1568" s="1"/>
      <c r="J1568" s="1"/>
      <c r="K1568" s="1"/>
      <c r="L1568" s="275"/>
      <c r="M1568" s="1"/>
      <c r="N1568" s="1"/>
    </row>
    <row r="1569" spans="1:14" ht="15">
      <c r="A1569">
        <v>1579</v>
      </c>
      <c r="B1569" s="1"/>
      <c r="C1569" s="1"/>
      <c r="D1569" s="8">
        <v>3078</v>
      </c>
      <c r="E1569" s="1"/>
      <c r="F1569" s="1"/>
      <c r="G1569" s="1"/>
      <c r="H1569" s="275"/>
      <c r="I1569" s="1"/>
      <c r="J1569" s="1"/>
      <c r="K1569" s="1"/>
      <c r="L1569" s="275"/>
      <c r="M1569" s="1"/>
      <c r="N1569" s="1"/>
    </row>
    <row r="1570" spans="1:14" ht="15">
      <c r="A1570">
        <v>1580</v>
      </c>
      <c r="B1570" s="1"/>
      <c r="C1570" s="1"/>
      <c r="D1570" s="8">
        <v>3079</v>
      </c>
      <c r="E1570" s="1"/>
      <c r="F1570" s="1"/>
      <c r="G1570" s="1"/>
      <c r="H1570" s="275"/>
      <c r="I1570" s="1"/>
      <c r="J1570" s="1"/>
      <c r="K1570" s="1"/>
      <c r="L1570" s="275"/>
      <c r="M1570" s="1"/>
      <c r="N1570" s="1"/>
    </row>
    <row r="1571" spans="1:14" ht="15">
      <c r="A1571">
        <v>1581</v>
      </c>
      <c r="B1571" s="1"/>
      <c r="C1571" s="1"/>
      <c r="D1571" s="8">
        <v>3080</v>
      </c>
      <c r="E1571" s="1"/>
      <c r="F1571" s="1"/>
      <c r="G1571" s="1"/>
      <c r="H1571" s="275"/>
      <c r="I1571" s="1"/>
      <c r="J1571" s="1"/>
      <c r="K1571" s="1"/>
      <c r="L1571" s="275"/>
      <c r="M1571" s="1"/>
      <c r="N1571" s="1"/>
    </row>
    <row r="1572" spans="1:14" ht="15">
      <c r="A1572">
        <v>1582</v>
      </c>
      <c r="B1572" s="1"/>
      <c r="C1572" s="1"/>
      <c r="D1572" s="8">
        <v>3081</v>
      </c>
      <c r="E1572" s="1"/>
      <c r="F1572" s="1"/>
      <c r="G1572" s="1"/>
      <c r="H1572" s="275"/>
      <c r="I1572" s="1"/>
      <c r="J1572" s="1"/>
      <c r="K1572" s="1"/>
      <c r="L1572" s="275"/>
      <c r="M1572" s="1"/>
      <c r="N1572" s="1"/>
    </row>
    <row r="1573" spans="1:14" ht="15">
      <c r="A1573">
        <v>1583</v>
      </c>
      <c r="B1573" s="1"/>
      <c r="C1573" s="1"/>
      <c r="D1573" s="8">
        <v>3082</v>
      </c>
      <c r="E1573" s="1"/>
      <c r="F1573" s="1"/>
      <c r="G1573" s="1"/>
      <c r="H1573" s="275"/>
      <c r="I1573" s="1"/>
      <c r="J1573" s="1"/>
      <c r="K1573" s="1"/>
      <c r="L1573" s="275"/>
      <c r="M1573" s="1"/>
      <c r="N1573" s="1"/>
    </row>
    <row r="1574" spans="1:14" ht="15">
      <c r="A1574">
        <v>1584</v>
      </c>
      <c r="B1574" s="1"/>
      <c r="C1574" s="1"/>
      <c r="D1574" s="8">
        <v>3083</v>
      </c>
      <c r="E1574" s="1"/>
      <c r="F1574" s="1"/>
      <c r="G1574" s="1"/>
      <c r="H1574" s="275"/>
      <c r="I1574" s="1"/>
      <c r="J1574" s="1"/>
      <c r="K1574" s="1"/>
      <c r="L1574" s="275"/>
      <c r="M1574" s="1"/>
      <c r="N1574" s="1"/>
    </row>
    <row r="1575" spans="1:14" ht="15">
      <c r="A1575">
        <v>1585</v>
      </c>
      <c r="B1575" s="1"/>
      <c r="C1575" s="1"/>
      <c r="D1575" s="8">
        <v>3084</v>
      </c>
      <c r="E1575" s="1"/>
      <c r="F1575" s="1"/>
      <c r="G1575" s="1"/>
      <c r="H1575" s="275"/>
      <c r="I1575" s="1"/>
      <c r="J1575" s="1"/>
      <c r="K1575" s="1"/>
      <c r="L1575" s="275"/>
      <c r="M1575" s="1"/>
      <c r="N1575" s="1"/>
    </row>
    <row r="1576" spans="1:14" ht="15">
      <c r="A1576">
        <v>1586</v>
      </c>
      <c r="B1576" s="1"/>
      <c r="C1576" s="1"/>
      <c r="D1576" s="8">
        <v>3085</v>
      </c>
      <c r="E1576" s="1"/>
      <c r="F1576" s="1"/>
      <c r="G1576" s="1"/>
      <c r="H1576" s="275"/>
      <c r="I1576" s="1"/>
      <c r="J1576" s="1"/>
      <c r="K1576" s="1"/>
      <c r="L1576" s="275"/>
      <c r="M1576" s="1"/>
      <c r="N1576" s="1"/>
    </row>
    <row r="1577" spans="1:14" ht="15">
      <c r="A1577">
        <v>1587</v>
      </c>
      <c r="B1577" s="1"/>
      <c r="C1577" s="1"/>
      <c r="D1577" s="8">
        <v>3086</v>
      </c>
      <c r="E1577" s="1"/>
      <c r="F1577" s="1"/>
      <c r="G1577" s="1"/>
      <c r="H1577" s="275"/>
      <c r="I1577" s="1"/>
      <c r="J1577" s="1"/>
      <c r="K1577" s="1"/>
      <c r="L1577" s="275"/>
      <c r="M1577" s="1"/>
      <c r="N1577" s="1"/>
    </row>
    <row r="1578" spans="1:14" ht="15">
      <c r="A1578">
        <v>1588</v>
      </c>
      <c r="B1578" s="1"/>
      <c r="C1578" s="1"/>
      <c r="D1578" s="8">
        <v>3087</v>
      </c>
      <c r="E1578" s="1"/>
      <c r="F1578" s="1"/>
      <c r="G1578" s="1"/>
      <c r="H1578" s="275"/>
      <c r="I1578" s="1"/>
      <c r="J1578" s="1"/>
      <c r="K1578" s="1"/>
      <c r="L1578" s="275"/>
      <c r="M1578" s="1"/>
      <c r="N1578" s="1"/>
    </row>
    <row r="1579" spans="1:14" ht="15">
      <c r="A1579">
        <v>1589</v>
      </c>
      <c r="B1579" s="1"/>
      <c r="C1579" s="1"/>
      <c r="D1579" s="8">
        <v>3088</v>
      </c>
      <c r="E1579" s="1"/>
      <c r="F1579" s="1"/>
      <c r="G1579" s="1"/>
      <c r="H1579" s="275"/>
      <c r="I1579" s="1"/>
      <c r="J1579" s="1"/>
      <c r="K1579" s="1"/>
      <c r="L1579" s="275"/>
      <c r="M1579" s="1"/>
      <c r="N1579" s="1"/>
    </row>
    <row r="1580" spans="1:14" ht="15">
      <c r="A1580">
        <v>1590</v>
      </c>
      <c r="B1580" s="1"/>
      <c r="C1580" s="1"/>
      <c r="D1580" s="8">
        <v>3089</v>
      </c>
      <c r="E1580" s="1"/>
      <c r="F1580" s="1"/>
      <c r="G1580" s="1"/>
      <c r="H1580" s="275"/>
      <c r="I1580" s="1"/>
      <c r="J1580" s="1"/>
      <c r="K1580" s="1"/>
      <c r="L1580" s="275"/>
      <c r="M1580" s="1"/>
      <c r="N1580" s="1"/>
    </row>
    <row r="1581" spans="1:14" ht="15">
      <c r="A1581">
        <v>1591</v>
      </c>
      <c r="B1581" s="1"/>
      <c r="C1581" s="1"/>
      <c r="D1581" s="8">
        <v>3090</v>
      </c>
      <c r="E1581" s="1"/>
      <c r="F1581" s="1"/>
      <c r="G1581" s="1"/>
      <c r="H1581" s="275"/>
      <c r="I1581" s="1"/>
      <c r="J1581" s="1"/>
      <c r="K1581" s="1"/>
      <c r="L1581" s="275"/>
      <c r="M1581" s="1"/>
      <c r="N1581" s="1"/>
    </row>
    <row r="1582" spans="1:14" ht="15">
      <c r="A1582">
        <v>1592</v>
      </c>
      <c r="B1582" s="1"/>
      <c r="C1582" s="1"/>
      <c r="D1582" s="8">
        <v>3091</v>
      </c>
      <c r="E1582" s="1"/>
      <c r="F1582" s="1"/>
      <c r="G1582" s="1"/>
      <c r="H1582" s="275"/>
      <c r="I1582" s="1"/>
      <c r="J1582" s="1"/>
      <c r="K1582" s="1"/>
      <c r="L1582" s="275"/>
      <c r="M1582" s="1"/>
      <c r="N1582" s="1"/>
    </row>
    <row r="1583" spans="1:14" ht="15">
      <c r="A1583">
        <v>1593</v>
      </c>
      <c r="B1583" s="1"/>
      <c r="C1583" s="1"/>
      <c r="D1583" s="8">
        <v>3092</v>
      </c>
      <c r="E1583" s="1"/>
      <c r="F1583" s="1"/>
      <c r="G1583" s="1"/>
      <c r="H1583" s="275"/>
      <c r="I1583" s="1"/>
      <c r="J1583" s="1"/>
      <c r="K1583" s="1"/>
      <c r="L1583" s="275"/>
      <c r="M1583" s="1"/>
      <c r="N1583" s="1"/>
    </row>
    <row r="1584" spans="1:14" ht="15">
      <c r="A1584">
        <v>1594</v>
      </c>
      <c r="B1584" s="1"/>
      <c r="C1584" s="1"/>
      <c r="D1584" s="8">
        <v>3093</v>
      </c>
      <c r="E1584" s="1"/>
      <c r="F1584" s="1"/>
      <c r="G1584" s="1"/>
      <c r="H1584" s="275"/>
      <c r="I1584" s="1"/>
      <c r="J1584" s="1"/>
      <c r="K1584" s="1"/>
      <c r="L1584" s="275"/>
      <c r="M1584" s="1"/>
      <c r="N1584" s="1"/>
    </row>
    <row r="1585" spans="1:14" ht="15">
      <c r="A1585">
        <v>1595</v>
      </c>
      <c r="B1585" s="1"/>
      <c r="C1585" s="1"/>
      <c r="D1585" s="8">
        <v>3094</v>
      </c>
      <c r="E1585" s="1"/>
      <c r="F1585" s="1"/>
      <c r="G1585" s="1"/>
      <c r="H1585" s="275"/>
      <c r="I1585" s="1"/>
      <c r="J1585" s="1"/>
      <c r="K1585" s="1"/>
      <c r="L1585" s="275"/>
      <c r="M1585" s="1"/>
      <c r="N1585" s="1"/>
    </row>
    <row r="1586" spans="1:14" ht="15">
      <c r="A1586">
        <v>1596</v>
      </c>
      <c r="B1586" s="1"/>
      <c r="C1586" s="1"/>
      <c r="D1586" s="8">
        <v>3095</v>
      </c>
      <c r="E1586" s="1"/>
      <c r="F1586" s="1"/>
      <c r="G1586" s="1"/>
      <c r="H1586" s="275"/>
      <c r="I1586" s="1"/>
      <c r="J1586" s="1"/>
      <c r="K1586" s="1"/>
      <c r="L1586" s="275"/>
      <c r="M1586" s="1"/>
      <c r="N1586" s="1"/>
    </row>
    <row r="1587" spans="1:14" ht="15">
      <c r="A1587">
        <v>1597</v>
      </c>
      <c r="B1587" s="1"/>
      <c r="C1587" s="1"/>
      <c r="D1587" s="8">
        <v>3096</v>
      </c>
      <c r="E1587" s="1"/>
      <c r="F1587" s="1"/>
      <c r="G1587" s="1"/>
      <c r="H1587" s="275"/>
      <c r="I1587" s="1"/>
      <c r="J1587" s="1"/>
      <c r="K1587" s="1"/>
      <c r="L1587" s="275"/>
      <c r="M1587" s="1"/>
      <c r="N1587" s="1"/>
    </row>
    <row r="1588" spans="1:14" ht="15">
      <c r="A1588">
        <v>1598</v>
      </c>
      <c r="B1588" s="1"/>
      <c r="C1588" s="1"/>
      <c r="D1588" s="8">
        <v>3097</v>
      </c>
      <c r="E1588" s="1"/>
      <c r="F1588" s="1"/>
      <c r="G1588" s="1"/>
      <c r="H1588" s="275"/>
      <c r="I1588" s="1"/>
      <c r="J1588" s="1"/>
      <c r="K1588" s="1"/>
      <c r="L1588" s="275"/>
      <c r="M1588" s="1"/>
      <c r="N1588" s="1"/>
    </row>
    <row r="1589" spans="1:14" ht="15">
      <c r="A1589">
        <v>1599</v>
      </c>
      <c r="B1589" s="1"/>
      <c r="C1589" s="1"/>
      <c r="D1589" s="8">
        <v>3098</v>
      </c>
      <c r="E1589" s="1"/>
      <c r="F1589" s="1"/>
      <c r="G1589" s="1"/>
      <c r="H1589" s="275"/>
      <c r="I1589" s="1"/>
      <c r="J1589" s="1"/>
      <c r="K1589" s="1"/>
      <c r="L1589" s="275"/>
      <c r="M1589" s="1"/>
      <c r="N1589" s="1"/>
    </row>
    <row r="1590" spans="1:14" ht="15">
      <c r="A1590">
        <v>1600</v>
      </c>
      <c r="B1590" s="1"/>
      <c r="C1590" s="1"/>
      <c r="D1590" s="8">
        <v>3099</v>
      </c>
      <c r="E1590" s="1"/>
      <c r="F1590" s="1"/>
      <c r="G1590" s="1"/>
      <c r="H1590" s="275"/>
      <c r="I1590" s="1"/>
      <c r="J1590" s="1"/>
      <c r="K1590" s="1"/>
      <c r="L1590" s="275"/>
      <c r="M1590" s="1"/>
      <c r="N1590" s="1"/>
    </row>
    <row r="1591" spans="1:14" ht="15">
      <c r="A1591">
        <v>1601</v>
      </c>
      <c r="B1591" s="1"/>
      <c r="C1591" s="1"/>
      <c r="D1591" s="8">
        <v>3100</v>
      </c>
      <c r="E1591" s="1"/>
      <c r="F1591" s="1"/>
      <c r="G1591" s="1"/>
      <c r="H1591" s="275"/>
      <c r="I1591" s="1"/>
      <c r="J1591" s="1"/>
      <c r="K1591" s="1"/>
      <c r="L1591" s="275"/>
      <c r="M1591" s="1"/>
      <c r="N1591" s="1"/>
    </row>
    <row r="1592" spans="1:14" ht="15">
      <c r="A1592">
        <v>1602</v>
      </c>
      <c r="B1592" s="1"/>
      <c r="C1592" s="1"/>
      <c r="D1592" s="8">
        <v>3101</v>
      </c>
      <c r="E1592" s="1"/>
      <c r="F1592" s="1"/>
      <c r="G1592" s="1"/>
      <c r="H1592" s="275"/>
      <c r="I1592" s="1"/>
      <c r="J1592" s="1"/>
      <c r="K1592" s="1"/>
      <c r="L1592" s="275"/>
      <c r="M1592" s="1"/>
      <c r="N1592" s="1"/>
    </row>
    <row r="1593" spans="1:14" ht="15">
      <c r="A1593">
        <v>1603</v>
      </c>
      <c r="B1593" s="1"/>
      <c r="C1593" s="1"/>
      <c r="D1593" s="8">
        <v>3102</v>
      </c>
      <c r="E1593" s="1"/>
      <c r="F1593" s="1"/>
      <c r="G1593" s="1"/>
      <c r="H1593" s="275"/>
      <c r="I1593" s="1"/>
      <c r="J1593" s="1"/>
      <c r="K1593" s="1"/>
      <c r="L1593" s="275"/>
      <c r="M1593" s="1"/>
      <c r="N1593" s="1"/>
    </row>
    <row r="1594" spans="1:14" ht="15">
      <c r="A1594">
        <v>1604</v>
      </c>
      <c r="B1594" s="1"/>
      <c r="C1594" s="1"/>
      <c r="D1594" s="8">
        <v>3103</v>
      </c>
      <c r="E1594" s="1"/>
      <c r="F1594" s="1"/>
      <c r="G1594" s="1"/>
      <c r="H1594" s="275"/>
      <c r="I1594" s="1"/>
      <c r="J1594" s="1"/>
      <c r="K1594" s="1"/>
      <c r="L1594" s="275"/>
      <c r="M1594" s="1"/>
      <c r="N1594" s="1"/>
    </row>
    <row r="1595" spans="1:14" ht="15">
      <c r="A1595">
        <v>1605</v>
      </c>
      <c r="B1595" s="1"/>
      <c r="C1595" s="1"/>
      <c r="D1595" s="8">
        <v>3104</v>
      </c>
      <c r="E1595" s="1"/>
      <c r="F1595" s="1"/>
      <c r="G1595" s="1"/>
      <c r="H1595" s="275"/>
      <c r="I1595" s="1"/>
      <c r="J1595" s="1"/>
      <c r="K1595" s="1"/>
      <c r="L1595" s="275"/>
      <c r="M1595" s="1"/>
      <c r="N1595" s="1"/>
    </row>
    <row r="1596" spans="1:14" ht="15">
      <c r="A1596">
        <v>1606</v>
      </c>
      <c r="B1596" s="1"/>
      <c r="C1596" s="1"/>
      <c r="D1596" s="8">
        <v>3105</v>
      </c>
      <c r="E1596" s="1"/>
      <c r="F1596" s="1"/>
      <c r="G1596" s="1"/>
      <c r="H1596" s="275"/>
      <c r="I1596" s="1"/>
      <c r="J1596" s="1"/>
      <c r="K1596" s="1"/>
      <c r="L1596" s="275"/>
      <c r="M1596" s="1"/>
      <c r="N1596" s="1"/>
    </row>
    <row r="1597" spans="1:14" ht="15">
      <c r="A1597">
        <v>1607</v>
      </c>
      <c r="B1597" s="1"/>
      <c r="C1597" s="1"/>
      <c r="D1597" s="8">
        <v>3106</v>
      </c>
      <c r="E1597" s="1"/>
      <c r="F1597" s="1"/>
      <c r="G1597" s="1"/>
      <c r="H1597" s="275"/>
      <c r="I1597" s="1"/>
      <c r="J1597" s="1"/>
      <c r="K1597" s="1"/>
      <c r="L1597" s="275"/>
      <c r="M1597" s="1"/>
      <c r="N1597" s="1"/>
    </row>
    <row r="1598" spans="1:14" ht="15">
      <c r="A1598">
        <v>1608</v>
      </c>
      <c r="B1598" s="1"/>
      <c r="C1598" s="1"/>
      <c r="D1598" s="8">
        <v>3107</v>
      </c>
      <c r="E1598" s="1"/>
      <c r="F1598" s="1"/>
      <c r="G1598" s="1"/>
      <c r="H1598" s="275"/>
      <c r="I1598" s="1"/>
      <c r="J1598" s="1"/>
      <c r="K1598" s="1"/>
      <c r="L1598" s="275"/>
      <c r="M1598" s="1"/>
      <c r="N1598" s="1"/>
    </row>
    <row r="1599" spans="1:14" ht="15">
      <c r="A1599">
        <v>1609</v>
      </c>
      <c r="B1599" s="1"/>
      <c r="C1599" s="1"/>
      <c r="D1599" s="8">
        <v>3108</v>
      </c>
      <c r="E1599" s="1"/>
      <c r="F1599" s="1"/>
      <c r="G1599" s="1"/>
      <c r="H1599" s="275"/>
      <c r="I1599" s="1"/>
      <c r="J1599" s="1"/>
      <c r="K1599" s="1"/>
      <c r="L1599" s="275"/>
      <c r="M1599" s="1"/>
      <c r="N1599" s="1"/>
    </row>
    <row r="1600" spans="1:14" ht="15">
      <c r="A1600">
        <v>1610</v>
      </c>
      <c r="B1600" s="1"/>
      <c r="C1600" s="1"/>
      <c r="D1600" s="8">
        <v>3109</v>
      </c>
      <c r="E1600" s="1"/>
      <c r="F1600" s="1"/>
      <c r="G1600" s="1"/>
      <c r="H1600" s="275"/>
      <c r="I1600" s="1"/>
      <c r="J1600" s="1"/>
      <c r="K1600" s="1"/>
      <c r="L1600" s="275"/>
      <c r="M1600" s="1"/>
      <c r="N1600" s="1"/>
    </row>
    <row r="1601" spans="1:14" ht="15">
      <c r="A1601">
        <v>1611</v>
      </c>
      <c r="B1601" s="1"/>
      <c r="C1601" s="1"/>
      <c r="D1601" s="8">
        <v>3110</v>
      </c>
      <c r="E1601" s="1"/>
      <c r="F1601" s="1"/>
      <c r="G1601" s="1"/>
      <c r="H1601" s="275"/>
      <c r="I1601" s="1"/>
      <c r="J1601" s="1"/>
      <c r="K1601" s="1"/>
      <c r="L1601" s="275"/>
      <c r="M1601" s="1"/>
      <c r="N1601" s="1"/>
    </row>
    <row r="1602" spans="1:14" ht="15">
      <c r="A1602">
        <v>1612</v>
      </c>
      <c r="B1602" s="1"/>
      <c r="C1602" s="1"/>
      <c r="D1602" s="8">
        <v>3111</v>
      </c>
      <c r="E1602" s="1"/>
      <c r="F1602" s="1"/>
      <c r="G1602" s="1"/>
      <c r="H1602" s="275"/>
      <c r="I1602" s="1"/>
      <c r="J1602" s="1"/>
      <c r="K1602" s="1"/>
      <c r="L1602" s="275"/>
      <c r="M1602" s="1"/>
      <c r="N1602" s="1"/>
    </row>
    <row r="1603" spans="1:14" ht="15">
      <c r="A1603">
        <v>1613</v>
      </c>
      <c r="B1603" s="1"/>
      <c r="C1603" s="1"/>
      <c r="D1603" s="8">
        <v>3112</v>
      </c>
      <c r="E1603" s="1"/>
      <c r="F1603" s="1"/>
      <c r="G1603" s="1"/>
      <c r="H1603" s="275"/>
      <c r="I1603" s="1"/>
      <c r="J1603" s="1"/>
      <c r="K1603" s="1"/>
      <c r="L1603" s="275"/>
      <c r="M1603" s="1"/>
      <c r="N1603" s="1"/>
    </row>
    <row r="1604" spans="1:14" ht="15">
      <c r="A1604">
        <v>1614</v>
      </c>
      <c r="B1604" s="1"/>
      <c r="C1604" s="1"/>
      <c r="D1604" s="8">
        <v>3113</v>
      </c>
      <c r="E1604" s="1"/>
      <c r="F1604" s="1"/>
      <c r="G1604" s="1"/>
      <c r="H1604" s="275"/>
      <c r="I1604" s="1"/>
      <c r="J1604" s="1"/>
      <c r="K1604" s="1"/>
      <c r="L1604" s="275"/>
      <c r="M1604" s="1"/>
      <c r="N1604" s="1"/>
    </row>
    <row r="1605" spans="1:14" ht="15">
      <c r="A1605">
        <v>1615</v>
      </c>
      <c r="B1605" s="1"/>
      <c r="C1605" s="1"/>
      <c r="D1605" s="8">
        <v>3114</v>
      </c>
      <c r="E1605" s="1"/>
      <c r="F1605" s="1"/>
      <c r="G1605" s="1"/>
      <c r="H1605" s="275"/>
      <c r="I1605" s="1"/>
      <c r="J1605" s="1"/>
      <c r="K1605" s="1"/>
      <c r="L1605" s="275"/>
      <c r="M1605" s="1"/>
      <c r="N1605" s="1"/>
    </row>
    <row r="1606" spans="1:14" ht="15">
      <c r="A1606">
        <v>1616</v>
      </c>
      <c r="B1606" s="1"/>
      <c r="C1606" s="1"/>
      <c r="D1606" s="8">
        <v>3115</v>
      </c>
      <c r="E1606" s="1"/>
      <c r="F1606" s="1"/>
      <c r="G1606" s="1"/>
      <c r="H1606" s="275"/>
      <c r="I1606" s="1"/>
      <c r="J1606" s="1"/>
      <c r="K1606" s="1"/>
      <c r="L1606" s="275"/>
      <c r="M1606" s="1"/>
      <c r="N1606" s="1"/>
    </row>
    <row r="1607" spans="1:14" ht="15">
      <c r="A1607">
        <v>1617</v>
      </c>
      <c r="B1607" s="1"/>
      <c r="C1607" s="1"/>
      <c r="D1607" s="8">
        <v>3116</v>
      </c>
      <c r="E1607" s="1"/>
      <c r="F1607" s="1"/>
      <c r="G1607" s="1"/>
      <c r="H1607" s="275"/>
      <c r="I1607" s="1"/>
      <c r="J1607" s="1"/>
      <c r="K1607" s="1"/>
      <c r="L1607" s="275"/>
      <c r="M1607" s="1"/>
      <c r="N1607" s="1"/>
    </row>
    <row r="1608" spans="1:14" ht="15">
      <c r="A1608">
        <v>1618</v>
      </c>
      <c r="B1608" s="1"/>
      <c r="C1608" s="1"/>
      <c r="D1608" s="8">
        <v>3117</v>
      </c>
      <c r="E1608" s="1"/>
      <c r="F1608" s="1"/>
      <c r="G1608" s="1"/>
      <c r="H1608" s="275"/>
      <c r="I1608" s="1"/>
      <c r="J1608" s="1"/>
      <c r="K1608" s="1"/>
      <c r="L1608" s="275"/>
      <c r="M1608" s="1"/>
      <c r="N1608" s="1"/>
    </row>
    <row r="1609" spans="1:14" ht="15">
      <c r="A1609">
        <v>1619</v>
      </c>
      <c r="B1609" s="1"/>
      <c r="C1609" s="1"/>
      <c r="D1609" s="8">
        <v>3118</v>
      </c>
      <c r="E1609" s="1"/>
      <c r="F1609" s="1"/>
      <c r="G1609" s="1"/>
      <c r="H1609" s="275"/>
      <c r="I1609" s="1"/>
      <c r="J1609" s="1"/>
      <c r="K1609" s="1"/>
      <c r="L1609" s="275"/>
      <c r="M1609" s="1"/>
      <c r="N1609" s="1"/>
    </row>
    <row r="1610" spans="1:14" ht="15">
      <c r="A1610">
        <v>1620</v>
      </c>
      <c r="B1610" s="1"/>
      <c r="C1610" s="1"/>
      <c r="D1610" s="8">
        <v>3119</v>
      </c>
      <c r="E1610" s="1"/>
      <c r="F1610" s="1"/>
      <c r="G1610" s="1"/>
      <c r="H1610" s="275"/>
      <c r="I1610" s="1"/>
      <c r="J1610" s="1"/>
      <c r="K1610" s="1"/>
      <c r="L1610" s="275"/>
      <c r="M1610" s="1"/>
      <c r="N1610" s="1"/>
    </row>
    <row r="1611" spans="1:14" ht="15">
      <c r="A1611">
        <v>1621</v>
      </c>
      <c r="B1611" s="1"/>
      <c r="C1611" s="1"/>
      <c r="D1611" s="8">
        <v>3120</v>
      </c>
      <c r="E1611" s="1"/>
      <c r="F1611" s="1"/>
      <c r="G1611" s="1"/>
      <c r="H1611" s="275"/>
      <c r="I1611" s="1"/>
      <c r="J1611" s="1"/>
      <c r="K1611" s="1"/>
      <c r="L1611" s="275"/>
      <c r="M1611" s="1"/>
      <c r="N1611" s="1"/>
    </row>
    <row r="1612" spans="1:14" ht="15">
      <c r="A1612">
        <v>1622</v>
      </c>
      <c r="B1612" s="1"/>
      <c r="C1612" s="1"/>
      <c r="D1612" s="8">
        <v>3121</v>
      </c>
      <c r="E1612" s="1"/>
      <c r="F1612" s="1"/>
      <c r="G1612" s="1"/>
      <c r="H1612" s="275"/>
      <c r="I1612" s="1"/>
      <c r="J1612" s="1"/>
      <c r="K1612" s="1"/>
      <c r="L1612" s="275"/>
      <c r="M1612" s="1"/>
      <c r="N1612" s="1"/>
    </row>
    <row r="1613" spans="1:14" ht="15">
      <c r="A1613">
        <v>1623</v>
      </c>
      <c r="B1613" s="1"/>
      <c r="C1613" s="1"/>
      <c r="D1613" s="8">
        <v>3122</v>
      </c>
      <c r="E1613" s="1"/>
      <c r="F1613" s="1"/>
      <c r="G1613" s="1"/>
      <c r="H1613" s="275"/>
      <c r="I1613" s="1"/>
      <c r="J1613" s="1"/>
      <c r="K1613" s="1"/>
      <c r="L1613" s="275"/>
      <c r="M1613" s="1"/>
      <c r="N1613" s="1"/>
    </row>
    <row r="1614" spans="1:14" ht="15">
      <c r="A1614">
        <v>1624</v>
      </c>
      <c r="B1614" s="1"/>
      <c r="C1614" s="1"/>
      <c r="D1614" s="8">
        <v>3123</v>
      </c>
      <c r="E1614" s="1"/>
      <c r="F1614" s="1"/>
      <c r="G1614" s="1"/>
      <c r="H1614" s="275"/>
      <c r="I1614" s="1"/>
      <c r="J1614" s="1"/>
      <c r="K1614" s="1"/>
      <c r="L1614" s="275"/>
      <c r="M1614" s="1"/>
      <c r="N1614" s="1"/>
    </row>
    <row r="1615" spans="1:14" ht="15">
      <c r="A1615">
        <v>1625</v>
      </c>
      <c r="B1615" s="1"/>
      <c r="C1615" s="1"/>
      <c r="D1615" s="8">
        <v>3124</v>
      </c>
      <c r="E1615" s="1"/>
      <c r="F1615" s="1"/>
      <c r="G1615" s="1"/>
      <c r="H1615" s="275"/>
      <c r="I1615" s="1"/>
      <c r="J1615" s="1"/>
      <c r="K1615" s="1"/>
      <c r="L1615" s="275"/>
      <c r="M1615" s="1"/>
      <c r="N1615" s="1"/>
    </row>
    <row r="1616" spans="1:14" ht="15">
      <c r="A1616">
        <v>1626</v>
      </c>
      <c r="B1616" s="1"/>
      <c r="C1616" s="1"/>
      <c r="D1616" s="8">
        <v>3125</v>
      </c>
      <c r="E1616" s="1"/>
      <c r="F1616" s="1"/>
      <c r="G1616" s="1"/>
      <c r="H1616" s="275"/>
      <c r="I1616" s="1"/>
      <c r="J1616" s="1"/>
      <c r="K1616" s="1"/>
      <c r="L1616" s="275"/>
      <c r="M1616" s="1"/>
      <c r="N1616" s="1"/>
    </row>
    <row r="1617" spans="1:14" ht="15">
      <c r="A1617">
        <v>1627</v>
      </c>
      <c r="B1617" s="1"/>
      <c r="C1617" s="1"/>
      <c r="D1617" s="8">
        <v>3126</v>
      </c>
      <c r="E1617" s="1"/>
      <c r="F1617" s="1"/>
      <c r="G1617" s="1"/>
      <c r="H1617" s="275"/>
      <c r="I1617" s="1"/>
      <c r="J1617" s="1"/>
      <c r="K1617" s="1"/>
      <c r="L1617" s="275"/>
      <c r="M1617" s="1"/>
      <c r="N1617" s="1"/>
    </row>
    <row r="1618" spans="1:14" ht="15">
      <c r="A1618">
        <v>1628</v>
      </c>
      <c r="B1618" s="1"/>
      <c r="C1618" s="1"/>
      <c r="D1618" s="8">
        <v>3127</v>
      </c>
      <c r="E1618" s="1"/>
      <c r="F1618" s="1"/>
      <c r="G1618" s="1"/>
      <c r="H1618" s="275"/>
      <c r="I1618" s="1"/>
      <c r="J1618" s="1"/>
      <c r="K1618" s="1"/>
      <c r="L1618" s="275"/>
      <c r="M1618" s="1"/>
      <c r="N1618" s="1"/>
    </row>
    <row r="1619" spans="1:14" ht="15">
      <c r="A1619">
        <v>1629</v>
      </c>
      <c r="B1619" s="1"/>
      <c r="C1619" s="1"/>
      <c r="D1619" s="8">
        <v>3128</v>
      </c>
      <c r="E1619" s="1"/>
      <c r="F1619" s="1"/>
      <c r="G1619" s="1"/>
      <c r="H1619" s="275"/>
      <c r="I1619" s="1"/>
      <c r="J1619" s="1"/>
      <c r="K1619" s="1"/>
      <c r="L1619" s="275"/>
      <c r="M1619" s="1"/>
      <c r="N1619" s="1"/>
    </row>
    <row r="1620" spans="1:14" ht="15">
      <c r="A1620">
        <v>1630</v>
      </c>
      <c r="B1620" s="1"/>
      <c r="C1620" s="1"/>
      <c r="D1620" s="8">
        <v>3129</v>
      </c>
      <c r="E1620" s="1"/>
      <c r="F1620" s="1"/>
      <c r="G1620" s="1"/>
      <c r="H1620" s="275"/>
      <c r="I1620" s="1"/>
      <c r="J1620" s="1"/>
      <c r="K1620" s="1"/>
      <c r="L1620" s="275"/>
      <c r="M1620" s="1"/>
      <c r="N1620" s="1"/>
    </row>
    <row r="1621" spans="1:14" ht="15">
      <c r="A1621">
        <v>1631</v>
      </c>
      <c r="B1621" s="1"/>
      <c r="C1621" s="1"/>
      <c r="D1621" s="8">
        <v>3130</v>
      </c>
      <c r="E1621" s="1"/>
      <c r="F1621" s="1"/>
      <c r="G1621" s="1"/>
      <c r="H1621" s="275"/>
      <c r="I1621" s="1"/>
      <c r="J1621" s="1"/>
      <c r="K1621" s="1"/>
      <c r="L1621" s="275"/>
      <c r="M1621" s="1"/>
      <c r="N1621" s="1"/>
    </row>
    <row r="1622" spans="1:14" ht="15">
      <c r="A1622">
        <v>1632</v>
      </c>
      <c r="B1622" s="1"/>
      <c r="C1622" s="1"/>
      <c r="D1622" s="8">
        <v>3131</v>
      </c>
      <c r="E1622" s="1"/>
      <c r="F1622" s="1"/>
      <c r="G1622" s="1"/>
      <c r="H1622" s="275"/>
      <c r="I1622" s="1"/>
      <c r="J1622" s="1"/>
      <c r="K1622" s="1"/>
      <c r="L1622" s="275"/>
      <c r="M1622" s="1"/>
      <c r="N1622" s="1"/>
    </row>
    <row r="1623" spans="1:14" ht="15">
      <c r="A1623">
        <v>1633</v>
      </c>
      <c r="B1623" s="1"/>
      <c r="C1623" s="1"/>
      <c r="D1623" s="8">
        <v>3132</v>
      </c>
      <c r="E1623" s="1"/>
      <c r="F1623" s="1"/>
      <c r="G1623" s="1"/>
      <c r="H1623" s="275"/>
      <c r="I1623" s="1"/>
      <c r="J1623" s="1"/>
      <c r="K1623" s="1"/>
      <c r="L1623" s="275"/>
      <c r="M1623" s="1"/>
      <c r="N1623" s="1"/>
    </row>
    <row r="1624" spans="1:14" ht="15">
      <c r="A1624">
        <v>1634</v>
      </c>
      <c r="B1624" s="1"/>
      <c r="C1624" s="1"/>
      <c r="D1624" s="8">
        <v>3133</v>
      </c>
      <c r="E1624" s="1"/>
      <c r="F1624" s="1"/>
      <c r="G1624" s="1"/>
      <c r="H1624" s="275"/>
      <c r="I1624" s="1"/>
      <c r="J1624" s="1"/>
      <c r="K1624" s="1"/>
      <c r="L1624" s="275"/>
      <c r="M1624" s="1"/>
      <c r="N1624" s="1"/>
    </row>
    <row r="1625" spans="1:14" ht="15">
      <c r="A1625">
        <v>1635</v>
      </c>
      <c r="B1625" s="1"/>
      <c r="C1625" s="1"/>
      <c r="D1625" s="8">
        <v>3134</v>
      </c>
      <c r="E1625" s="1"/>
      <c r="F1625" s="1"/>
      <c r="G1625" s="1"/>
      <c r="H1625" s="275"/>
      <c r="I1625" s="1"/>
      <c r="J1625" s="1"/>
      <c r="K1625" s="1"/>
      <c r="L1625" s="275"/>
      <c r="M1625" s="1"/>
      <c r="N1625" s="1"/>
    </row>
    <row r="1626" spans="1:14" ht="15">
      <c r="A1626">
        <v>1636</v>
      </c>
      <c r="B1626" s="1"/>
      <c r="C1626" s="1"/>
      <c r="D1626" s="8">
        <v>3135</v>
      </c>
      <c r="E1626" s="1"/>
      <c r="F1626" s="1"/>
      <c r="G1626" s="1"/>
      <c r="H1626" s="275"/>
      <c r="I1626" s="1"/>
      <c r="J1626" s="1"/>
      <c r="K1626" s="1"/>
      <c r="L1626" s="275"/>
      <c r="M1626" s="1"/>
      <c r="N1626" s="1"/>
    </row>
    <row r="1627" spans="1:14" ht="15">
      <c r="A1627">
        <v>1637</v>
      </c>
      <c r="B1627" s="1"/>
      <c r="C1627" s="1"/>
      <c r="D1627" s="8">
        <v>3136</v>
      </c>
      <c r="E1627" s="1"/>
      <c r="F1627" s="1"/>
      <c r="G1627" s="1"/>
      <c r="H1627" s="275"/>
      <c r="I1627" s="1"/>
      <c r="J1627" s="1"/>
      <c r="K1627" s="1"/>
      <c r="L1627" s="275"/>
      <c r="M1627" s="1"/>
      <c r="N1627" s="1"/>
    </row>
    <row r="1628" spans="1:14" ht="15">
      <c r="A1628">
        <v>1638</v>
      </c>
      <c r="B1628" s="1"/>
      <c r="C1628" s="1"/>
      <c r="D1628" s="8">
        <v>3137</v>
      </c>
      <c r="E1628" s="1"/>
      <c r="F1628" s="1"/>
      <c r="G1628" s="1"/>
      <c r="H1628" s="275"/>
      <c r="I1628" s="1"/>
      <c r="J1628" s="1"/>
      <c r="K1628" s="1"/>
      <c r="L1628" s="275"/>
      <c r="M1628" s="1"/>
      <c r="N1628" s="1"/>
    </row>
    <row r="1629" spans="1:14" ht="15">
      <c r="A1629">
        <v>1639</v>
      </c>
      <c r="B1629" s="1"/>
      <c r="C1629" s="1"/>
      <c r="D1629" s="8">
        <v>3138</v>
      </c>
      <c r="E1629" s="1"/>
      <c r="F1629" s="1"/>
      <c r="G1629" s="1"/>
      <c r="H1629" s="275"/>
      <c r="I1629" s="1"/>
      <c r="J1629" s="1"/>
      <c r="K1629" s="1"/>
      <c r="L1629" s="275"/>
      <c r="M1629" s="1"/>
      <c r="N1629" s="1"/>
    </row>
    <row r="1630" spans="1:14" ht="15">
      <c r="A1630">
        <v>1640</v>
      </c>
      <c r="B1630" s="1"/>
      <c r="C1630" s="1"/>
      <c r="D1630" s="8">
        <v>3139</v>
      </c>
      <c r="E1630" s="1"/>
      <c r="F1630" s="1"/>
      <c r="G1630" s="1"/>
      <c r="H1630" s="275"/>
      <c r="I1630" s="1"/>
      <c r="J1630" s="1"/>
      <c r="K1630" s="1"/>
      <c r="L1630" s="275"/>
      <c r="M1630" s="1"/>
      <c r="N1630" s="1"/>
    </row>
    <row r="1631" spans="1:14" ht="15">
      <c r="A1631">
        <v>1641</v>
      </c>
      <c r="B1631" s="1"/>
      <c r="C1631" s="1"/>
      <c r="D1631" s="8">
        <v>3140</v>
      </c>
      <c r="E1631" s="1"/>
      <c r="F1631" s="1"/>
      <c r="G1631" s="1"/>
      <c r="H1631" s="275"/>
      <c r="I1631" s="1"/>
      <c r="J1631" s="1"/>
      <c r="K1631" s="1"/>
      <c r="L1631" s="275"/>
      <c r="M1631" s="1"/>
      <c r="N1631" s="1"/>
    </row>
    <row r="1632" spans="1:14" ht="15">
      <c r="A1632">
        <v>1642</v>
      </c>
      <c r="B1632" s="1"/>
      <c r="C1632" s="1"/>
      <c r="D1632" s="8">
        <v>3141</v>
      </c>
      <c r="E1632" s="1"/>
      <c r="F1632" s="1"/>
      <c r="G1632" s="1"/>
      <c r="H1632" s="275"/>
      <c r="I1632" s="1"/>
      <c r="J1632" s="1"/>
      <c r="K1632" s="1"/>
      <c r="L1632" s="275"/>
      <c r="M1632" s="1"/>
      <c r="N1632" s="1"/>
    </row>
    <row r="1633" spans="1:14" ht="15">
      <c r="A1633">
        <v>1643</v>
      </c>
      <c r="B1633" s="1"/>
      <c r="C1633" s="1"/>
      <c r="D1633" s="8">
        <v>3142</v>
      </c>
      <c r="E1633" s="1"/>
      <c r="F1633" s="1"/>
      <c r="G1633" s="1"/>
      <c r="H1633" s="275"/>
      <c r="I1633" s="1"/>
      <c r="J1633" s="1"/>
      <c r="K1633" s="1"/>
      <c r="L1633" s="275"/>
      <c r="M1633" s="1"/>
      <c r="N1633" s="1"/>
    </row>
    <row r="1634" spans="1:14" ht="15">
      <c r="A1634">
        <v>1644</v>
      </c>
      <c r="B1634" s="1"/>
      <c r="C1634" s="1"/>
      <c r="D1634" s="8">
        <v>3143</v>
      </c>
      <c r="E1634" s="1"/>
      <c r="F1634" s="1"/>
      <c r="G1634" s="1"/>
      <c r="H1634" s="275"/>
      <c r="I1634" s="1"/>
      <c r="J1634" s="1"/>
      <c r="K1634" s="1"/>
      <c r="L1634" s="275"/>
      <c r="M1634" s="1"/>
      <c r="N1634" s="1"/>
    </row>
    <row r="1635" spans="1:14" ht="15">
      <c r="A1635">
        <v>1645</v>
      </c>
      <c r="B1635" s="1"/>
      <c r="C1635" s="1"/>
      <c r="D1635" s="8">
        <v>3144</v>
      </c>
      <c r="E1635" s="1"/>
      <c r="F1635" s="1"/>
      <c r="G1635" s="1"/>
      <c r="H1635" s="275"/>
      <c r="I1635" s="1"/>
      <c r="J1635" s="1"/>
      <c r="K1635" s="1"/>
      <c r="L1635" s="275"/>
      <c r="M1635" s="1"/>
      <c r="N1635" s="1"/>
    </row>
    <row r="1636" spans="1:14" ht="15">
      <c r="A1636">
        <v>1646</v>
      </c>
      <c r="B1636" s="1"/>
      <c r="C1636" s="1"/>
      <c r="D1636" s="8">
        <v>3145</v>
      </c>
      <c r="E1636" s="1"/>
      <c r="F1636" s="1"/>
      <c r="G1636" s="1"/>
      <c r="H1636" s="275"/>
      <c r="I1636" s="1"/>
      <c r="J1636" s="1"/>
      <c r="K1636" s="1"/>
      <c r="L1636" s="275"/>
      <c r="M1636" s="1"/>
      <c r="N1636" s="1"/>
    </row>
    <row r="1637" spans="1:14" ht="15">
      <c r="A1637">
        <v>1647</v>
      </c>
      <c r="B1637" s="1"/>
      <c r="C1637" s="1"/>
      <c r="D1637" s="8">
        <v>3146</v>
      </c>
      <c r="E1637" s="1"/>
      <c r="F1637" s="1"/>
      <c r="G1637" s="1"/>
      <c r="H1637" s="275"/>
      <c r="I1637" s="1"/>
      <c r="J1637" s="1"/>
      <c r="K1637" s="1"/>
      <c r="L1637" s="275"/>
      <c r="M1637" s="1"/>
      <c r="N1637" s="1"/>
    </row>
    <row r="1638" spans="1:14" ht="15">
      <c r="A1638">
        <v>1648</v>
      </c>
      <c r="B1638" s="1"/>
      <c r="C1638" s="1"/>
      <c r="D1638" s="8">
        <v>3147</v>
      </c>
      <c r="E1638" s="1"/>
      <c r="F1638" s="1"/>
      <c r="G1638" s="1"/>
      <c r="H1638" s="275"/>
      <c r="I1638" s="1"/>
      <c r="J1638" s="1"/>
      <c r="K1638" s="1"/>
      <c r="L1638" s="275"/>
      <c r="M1638" s="1"/>
      <c r="N1638" s="1"/>
    </row>
    <row r="1639" spans="1:14" ht="15">
      <c r="A1639">
        <v>1649</v>
      </c>
      <c r="B1639" s="1"/>
      <c r="C1639" s="1"/>
      <c r="D1639" s="8">
        <v>3148</v>
      </c>
      <c r="E1639" s="1"/>
      <c r="F1639" s="1"/>
      <c r="G1639" s="1"/>
      <c r="H1639" s="275"/>
      <c r="I1639" s="1"/>
      <c r="J1639" s="1"/>
      <c r="K1639" s="1"/>
      <c r="L1639" s="275"/>
      <c r="M1639" s="1"/>
      <c r="N1639" s="1"/>
    </row>
    <row r="1640" spans="1:14" ht="15">
      <c r="A1640">
        <v>1650</v>
      </c>
      <c r="B1640" s="1"/>
      <c r="C1640" s="1"/>
      <c r="D1640" s="8">
        <v>3149</v>
      </c>
      <c r="E1640" s="1"/>
      <c r="F1640" s="1"/>
      <c r="G1640" s="1"/>
      <c r="H1640" s="275"/>
      <c r="I1640" s="1"/>
      <c r="J1640" s="1"/>
      <c r="K1640" s="1"/>
      <c r="L1640" s="275"/>
      <c r="M1640" s="1"/>
      <c r="N1640" s="1"/>
    </row>
    <row r="1641" spans="1:14" ht="15">
      <c r="A1641">
        <v>1651</v>
      </c>
      <c r="B1641" s="1"/>
      <c r="C1641" s="1"/>
      <c r="D1641" s="8">
        <v>3150</v>
      </c>
      <c r="E1641" s="1"/>
      <c r="F1641" s="1"/>
      <c r="G1641" s="1"/>
      <c r="H1641" s="275"/>
      <c r="I1641" s="1"/>
      <c r="J1641" s="1"/>
      <c r="K1641" s="1"/>
      <c r="L1641" s="275"/>
      <c r="M1641" s="1"/>
      <c r="N1641" s="1"/>
    </row>
    <row r="1642" spans="1:14" ht="15">
      <c r="A1642">
        <v>1652</v>
      </c>
      <c r="B1642" s="1"/>
      <c r="C1642" s="1"/>
      <c r="D1642" s="8">
        <v>3151</v>
      </c>
      <c r="E1642" s="1"/>
      <c r="F1642" s="1"/>
      <c r="G1642" s="1"/>
      <c r="H1642" s="275"/>
      <c r="I1642" s="1"/>
      <c r="J1642" s="1"/>
      <c r="K1642" s="1"/>
      <c r="L1642" s="275"/>
      <c r="M1642" s="1"/>
      <c r="N1642" s="1"/>
    </row>
    <row r="1643" spans="1:14" ht="15">
      <c r="A1643">
        <v>1653</v>
      </c>
      <c r="B1643" s="1"/>
      <c r="C1643" s="1"/>
      <c r="D1643" s="8">
        <v>3152</v>
      </c>
      <c r="E1643" s="1"/>
      <c r="F1643" s="1"/>
      <c r="G1643" s="1"/>
      <c r="H1643" s="275"/>
      <c r="I1643" s="1"/>
      <c r="J1643" s="1"/>
      <c r="K1643" s="1"/>
      <c r="L1643" s="275"/>
      <c r="M1643" s="1"/>
      <c r="N1643" s="1"/>
    </row>
    <row r="1644" spans="1:14" ht="15">
      <c r="A1644">
        <v>1654</v>
      </c>
      <c r="B1644" s="1"/>
      <c r="C1644" s="1"/>
      <c r="D1644" s="8">
        <v>3153</v>
      </c>
      <c r="E1644" s="1"/>
      <c r="F1644" s="1"/>
      <c r="G1644" s="1"/>
      <c r="H1644" s="275"/>
      <c r="I1644" s="1"/>
      <c r="J1644" s="1"/>
      <c r="K1644" s="1"/>
      <c r="L1644" s="275"/>
      <c r="M1644" s="1"/>
      <c r="N1644" s="1"/>
    </row>
    <row r="1645" spans="1:14" ht="15">
      <c r="A1645">
        <v>1655</v>
      </c>
      <c r="B1645" s="1"/>
      <c r="C1645" s="1"/>
      <c r="D1645" s="8">
        <v>3154</v>
      </c>
      <c r="E1645" s="1"/>
      <c r="F1645" s="1"/>
      <c r="G1645" s="1"/>
      <c r="H1645" s="275"/>
      <c r="I1645" s="1"/>
      <c r="J1645" s="1"/>
      <c r="K1645" s="1"/>
      <c r="L1645" s="275"/>
      <c r="M1645" s="1"/>
      <c r="N1645" s="1"/>
    </row>
    <row r="1646" spans="1:14" ht="15">
      <c r="A1646">
        <v>1656</v>
      </c>
      <c r="B1646" s="1"/>
      <c r="C1646" s="1"/>
      <c r="D1646" s="8">
        <v>3155</v>
      </c>
      <c r="E1646" s="1"/>
      <c r="F1646" s="1"/>
      <c r="G1646" s="1"/>
      <c r="H1646" s="275"/>
      <c r="I1646" s="1"/>
      <c r="J1646" s="1"/>
      <c r="K1646" s="1"/>
      <c r="L1646" s="275"/>
      <c r="M1646" s="1"/>
      <c r="N1646" s="1"/>
    </row>
    <row r="1647" spans="1:14" ht="15">
      <c r="A1647">
        <v>1657</v>
      </c>
      <c r="B1647" s="1"/>
      <c r="C1647" s="1"/>
      <c r="D1647" s="8">
        <v>3156</v>
      </c>
      <c r="E1647" s="1"/>
      <c r="F1647" s="1"/>
      <c r="G1647" s="1"/>
      <c r="H1647" s="275"/>
      <c r="I1647" s="1"/>
      <c r="J1647" s="1"/>
      <c r="K1647" s="1"/>
      <c r="L1647" s="275"/>
      <c r="M1647" s="1"/>
      <c r="N1647" s="1"/>
    </row>
    <row r="1648" spans="1:14" ht="15">
      <c r="A1648">
        <v>1658</v>
      </c>
      <c r="B1648" s="1"/>
      <c r="C1648" s="1"/>
      <c r="D1648" s="8">
        <v>3157</v>
      </c>
      <c r="E1648" s="1"/>
      <c r="F1648" s="1"/>
      <c r="G1648" s="1"/>
      <c r="H1648" s="275"/>
      <c r="I1648" s="1"/>
      <c r="J1648" s="1"/>
      <c r="K1648" s="1"/>
      <c r="L1648" s="275"/>
      <c r="M1648" s="1"/>
      <c r="N1648" s="1"/>
    </row>
    <row r="1649" spans="1:14" ht="15">
      <c r="A1649">
        <v>1659</v>
      </c>
      <c r="B1649" s="1"/>
      <c r="C1649" s="1"/>
      <c r="D1649" s="8">
        <v>3158</v>
      </c>
      <c r="E1649" s="1"/>
      <c r="F1649" s="1"/>
      <c r="G1649" s="1"/>
      <c r="H1649" s="275"/>
      <c r="I1649" s="1"/>
      <c r="J1649" s="1"/>
      <c r="K1649" s="1"/>
      <c r="L1649" s="275"/>
      <c r="M1649" s="1"/>
      <c r="N1649" s="1"/>
    </row>
    <row r="1650" spans="1:14" ht="15">
      <c r="A1650">
        <v>1660</v>
      </c>
      <c r="B1650" s="1"/>
      <c r="C1650" s="1"/>
      <c r="D1650" s="8">
        <v>3159</v>
      </c>
      <c r="E1650" s="1"/>
      <c r="F1650" s="1"/>
      <c r="G1650" s="1"/>
      <c r="H1650" s="275"/>
      <c r="I1650" s="1"/>
      <c r="J1650" s="1"/>
      <c r="K1650" s="1"/>
      <c r="L1650" s="275"/>
      <c r="M1650" s="1"/>
      <c r="N1650" s="1"/>
    </row>
    <row r="1651" spans="1:14" ht="15">
      <c r="A1651">
        <v>1661</v>
      </c>
      <c r="B1651" s="1"/>
      <c r="C1651" s="1"/>
      <c r="D1651" s="8">
        <v>3160</v>
      </c>
      <c r="E1651" s="1"/>
      <c r="F1651" s="1"/>
      <c r="G1651" s="1"/>
      <c r="H1651" s="275"/>
      <c r="I1651" s="1"/>
      <c r="J1651" s="1"/>
      <c r="K1651" s="1"/>
      <c r="L1651" s="275"/>
      <c r="M1651" s="1"/>
      <c r="N1651" s="1"/>
    </row>
    <row r="1652" spans="1:14" ht="15">
      <c r="A1652">
        <v>1662</v>
      </c>
      <c r="B1652" s="1"/>
      <c r="C1652" s="1"/>
      <c r="D1652" s="8">
        <v>3161</v>
      </c>
      <c r="E1652" s="1"/>
      <c r="F1652" s="1"/>
      <c r="G1652" s="1"/>
      <c r="H1652" s="275"/>
      <c r="I1652" s="1"/>
      <c r="J1652" s="1"/>
      <c r="K1652" s="1"/>
      <c r="L1652" s="275"/>
      <c r="M1652" s="1"/>
      <c r="N1652" s="1"/>
    </row>
    <row r="1653" spans="1:14" ht="15">
      <c r="A1653">
        <v>1663</v>
      </c>
      <c r="B1653" s="1"/>
      <c r="C1653" s="1"/>
      <c r="D1653" s="8">
        <v>3162</v>
      </c>
      <c r="E1653" s="1"/>
      <c r="F1653" s="1"/>
      <c r="G1653" s="1"/>
      <c r="H1653" s="275"/>
      <c r="I1653" s="1"/>
      <c r="J1653" s="1"/>
      <c r="K1653" s="1"/>
      <c r="L1653" s="275"/>
      <c r="M1653" s="1"/>
      <c r="N1653" s="1"/>
    </row>
    <row r="1654" spans="1:14" ht="15">
      <c r="A1654">
        <v>1664</v>
      </c>
      <c r="B1654" s="1"/>
      <c r="C1654" s="1"/>
      <c r="D1654" s="8">
        <v>3163</v>
      </c>
      <c r="E1654" s="1"/>
      <c r="F1654" s="1"/>
      <c r="G1654" s="1"/>
      <c r="H1654" s="275"/>
      <c r="I1654" s="1"/>
      <c r="J1654" s="1"/>
      <c r="K1654" s="1"/>
      <c r="L1654" s="275"/>
      <c r="M1654" s="1"/>
      <c r="N1654" s="1"/>
    </row>
    <row r="1655" spans="1:14" ht="15">
      <c r="A1655">
        <v>1665</v>
      </c>
      <c r="B1655" s="1"/>
      <c r="C1655" s="1"/>
      <c r="D1655" s="8">
        <v>3164</v>
      </c>
      <c r="E1655" s="1"/>
      <c r="F1655" s="1"/>
      <c r="G1655" s="1"/>
      <c r="H1655" s="275"/>
      <c r="I1655" s="1"/>
      <c r="J1655" s="1"/>
      <c r="K1655" s="1"/>
      <c r="L1655" s="275"/>
      <c r="M1655" s="1"/>
      <c r="N1655" s="1"/>
    </row>
    <row r="1656" spans="1:14" ht="15">
      <c r="A1656">
        <v>1666</v>
      </c>
      <c r="B1656" s="1"/>
      <c r="C1656" s="1"/>
      <c r="D1656" s="8">
        <v>3165</v>
      </c>
      <c r="E1656" s="1"/>
      <c r="F1656" s="1"/>
      <c r="G1656" s="1"/>
      <c r="H1656" s="275"/>
      <c r="I1656" s="1"/>
      <c r="J1656" s="1"/>
      <c r="K1656" s="1"/>
      <c r="L1656" s="275"/>
      <c r="M1656" s="1"/>
      <c r="N1656" s="1"/>
    </row>
    <row r="1657" spans="1:14" ht="15">
      <c r="A1657">
        <v>1667</v>
      </c>
      <c r="B1657" s="1"/>
      <c r="C1657" s="1"/>
      <c r="D1657" s="8">
        <v>3166</v>
      </c>
      <c r="E1657" s="1"/>
      <c r="F1657" s="1"/>
      <c r="G1657" s="1"/>
      <c r="H1657" s="275"/>
      <c r="I1657" s="1"/>
      <c r="J1657" s="1"/>
      <c r="K1657" s="1"/>
      <c r="L1657" s="275"/>
      <c r="M1657" s="1"/>
      <c r="N1657" s="1"/>
    </row>
    <row r="1658" spans="1:14" ht="15">
      <c r="A1658">
        <v>1668</v>
      </c>
      <c r="B1658" s="1"/>
      <c r="C1658" s="1"/>
      <c r="D1658" s="8">
        <v>3167</v>
      </c>
      <c r="E1658" s="1"/>
      <c r="F1658" s="1"/>
      <c r="G1658" s="1"/>
      <c r="H1658" s="275"/>
      <c r="I1658" s="1"/>
      <c r="J1658" s="1"/>
      <c r="K1658" s="1"/>
      <c r="L1658" s="275"/>
      <c r="M1658" s="1"/>
      <c r="N1658" s="1"/>
    </row>
    <row r="1659" spans="1:14" ht="15">
      <c r="A1659">
        <v>1669</v>
      </c>
      <c r="B1659" s="1"/>
      <c r="C1659" s="1"/>
      <c r="D1659" s="8">
        <v>3168</v>
      </c>
      <c r="E1659" s="1"/>
      <c r="F1659" s="1"/>
      <c r="G1659" s="1"/>
      <c r="H1659" s="275"/>
      <c r="I1659" s="1"/>
      <c r="J1659" s="1"/>
      <c r="K1659" s="1"/>
      <c r="L1659" s="275"/>
      <c r="M1659" s="1"/>
      <c r="N1659" s="1"/>
    </row>
    <row r="1660" spans="1:14" ht="15">
      <c r="A1660">
        <v>1670</v>
      </c>
      <c r="B1660" s="1"/>
      <c r="C1660" s="1"/>
      <c r="D1660" s="8">
        <v>3169</v>
      </c>
      <c r="E1660" s="1"/>
      <c r="F1660" s="1"/>
      <c r="G1660" s="1"/>
      <c r="H1660" s="275"/>
      <c r="I1660" s="1"/>
      <c r="J1660" s="1"/>
      <c r="K1660" s="1"/>
      <c r="L1660" s="275"/>
      <c r="M1660" s="1"/>
      <c r="N1660" s="1"/>
    </row>
    <row r="1661" spans="1:14" ht="15">
      <c r="A1661">
        <v>1671</v>
      </c>
      <c r="B1661" s="1"/>
      <c r="C1661" s="1"/>
      <c r="D1661" s="8">
        <v>3170</v>
      </c>
      <c r="E1661" s="1"/>
      <c r="F1661" s="1"/>
      <c r="G1661" s="1"/>
      <c r="H1661" s="275"/>
      <c r="I1661" s="1"/>
      <c r="J1661" s="1"/>
      <c r="K1661" s="1"/>
      <c r="L1661" s="275"/>
      <c r="M1661" s="1"/>
      <c r="N1661" s="1"/>
    </row>
    <row r="1662" spans="1:14" ht="15">
      <c r="A1662">
        <v>1672</v>
      </c>
      <c r="B1662" s="1"/>
      <c r="C1662" s="1"/>
      <c r="D1662" s="8">
        <v>3171</v>
      </c>
      <c r="E1662" s="1"/>
      <c r="F1662" s="1"/>
      <c r="G1662" s="1"/>
      <c r="H1662" s="275"/>
      <c r="I1662" s="1"/>
      <c r="J1662" s="1"/>
      <c r="K1662" s="1"/>
      <c r="L1662" s="275"/>
      <c r="M1662" s="1"/>
      <c r="N1662" s="1"/>
    </row>
    <row r="1663" spans="1:14" ht="15">
      <c r="A1663">
        <v>1673</v>
      </c>
      <c r="B1663" s="1"/>
      <c r="C1663" s="1"/>
      <c r="D1663" s="8">
        <v>3172</v>
      </c>
      <c r="E1663" s="1"/>
      <c r="F1663" s="1"/>
      <c r="G1663" s="1"/>
      <c r="H1663" s="275"/>
      <c r="I1663" s="1"/>
      <c r="J1663" s="1"/>
      <c r="K1663" s="1"/>
      <c r="L1663" s="275"/>
      <c r="M1663" s="1"/>
      <c r="N1663" s="1"/>
    </row>
    <row r="1664" spans="1:14" ht="15">
      <c r="A1664">
        <v>1674</v>
      </c>
      <c r="B1664" s="1"/>
      <c r="C1664" s="1"/>
      <c r="D1664" s="8">
        <v>3173</v>
      </c>
      <c r="E1664" s="1"/>
      <c r="F1664" s="1"/>
      <c r="G1664" s="1"/>
      <c r="H1664" s="275"/>
      <c r="I1664" s="1"/>
      <c r="J1664" s="1"/>
      <c r="K1664" s="1"/>
      <c r="L1664" s="275"/>
      <c r="M1664" s="1"/>
      <c r="N1664" s="1"/>
    </row>
    <row r="1665" spans="1:14" ht="15">
      <c r="A1665">
        <v>1675</v>
      </c>
      <c r="B1665" s="1"/>
      <c r="C1665" s="1"/>
      <c r="D1665" s="8">
        <v>3174</v>
      </c>
      <c r="E1665" s="1"/>
      <c r="F1665" s="1"/>
      <c r="G1665" s="1"/>
      <c r="H1665" s="275"/>
      <c r="I1665" s="1"/>
      <c r="J1665" s="1"/>
      <c r="K1665" s="1"/>
      <c r="L1665" s="275"/>
      <c r="M1665" s="1"/>
      <c r="N1665" s="1"/>
    </row>
    <row r="1666" spans="1:14" ht="15">
      <c r="A1666">
        <v>1676</v>
      </c>
      <c r="B1666" s="1"/>
      <c r="C1666" s="1"/>
      <c r="D1666" s="8">
        <v>3175</v>
      </c>
      <c r="E1666" s="1"/>
      <c r="F1666" s="1"/>
      <c r="G1666" s="1"/>
      <c r="H1666" s="275"/>
      <c r="I1666" s="1"/>
      <c r="J1666" s="1"/>
      <c r="K1666" s="1"/>
      <c r="L1666" s="275"/>
      <c r="M1666" s="1"/>
      <c r="N1666" s="1"/>
    </row>
    <row r="1667" spans="1:14" ht="15">
      <c r="A1667">
        <v>1677</v>
      </c>
      <c r="B1667" s="1"/>
      <c r="C1667" s="1"/>
      <c r="D1667" s="8">
        <v>3176</v>
      </c>
      <c r="E1667" s="1"/>
      <c r="F1667" s="1"/>
      <c r="G1667" s="1"/>
      <c r="H1667" s="275"/>
      <c r="I1667" s="1"/>
      <c r="J1667" s="1"/>
      <c r="K1667" s="1"/>
      <c r="L1667" s="275"/>
      <c r="M1667" s="1"/>
      <c r="N1667" s="1"/>
    </row>
    <row r="1668" spans="1:14" ht="15">
      <c r="A1668">
        <v>1678</v>
      </c>
      <c r="B1668" s="1"/>
      <c r="C1668" s="1"/>
      <c r="D1668" s="8">
        <v>3177</v>
      </c>
      <c r="E1668" s="1"/>
      <c r="F1668" s="1"/>
      <c r="G1668" s="1"/>
      <c r="H1668" s="275"/>
      <c r="I1668" s="1"/>
      <c r="J1668" s="1"/>
      <c r="K1668" s="1"/>
      <c r="L1668" s="275"/>
      <c r="M1668" s="1"/>
      <c r="N1668" s="1"/>
    </row>
    <row r="1669" spans="1:14" ht="15">
      <c r="A1669">
        <v>1679</v>
      </c>
      <c r="B1669" s="1"/>
      <c r="C1669" s="1"/>
      <c r="D1669" s="8">
        <v>3178</v>
      </c>
      <c r="E1669" s="1"/>
      <c r="F1669" s="1"/>
      <c r="G1669" s="1"/>
      <c r="H1669" s="275"/>
      <c r="I1669" s="1"/>
      <c r="J1669" s="1"/>
      <c r="K1669" s="1"/>
      <c r="L1669" s="275"/>
      <c r="M1669" s="1"/>
      <c r="N1669" s="1"/>
    </row>
    <row r="1670" spans="1:14" ht="15">
      <c r="A1670">
        <v>1680</v>
      </c>
      <c r="B1670" s="1"/>
      <c r="C1670" s="1"/>
      <c r="D1670" s="8">
        <v>3179</v>
      </c>
      <c r="E1670" s="1"/>
      <c r="F1670" s="1"/>
      <c r="G1670" s="1"/>
      <c r="H1670" s="275"/>
      <c r="I1670" s="1"/>
      <c r="J1670" s="1"/>
      <c r="K1670" s="1"/>
      <c r="L1670" s="275"/>
      <c r="M1670" s="1"/>
      <c r="N1670" s="1"/>
    </row>
    <row r="1671" spans="1:14" ht="15">
      <c r="A1671">
        <v>1681</v>
      </c>
      <c r="B1671" s="1"/>
      <c r="C1671" s="1"/>
      <c r="D1671" s="8">
        <v>3180</v>
      </c>
      <c r="E1671" s="1"/>
      <c r="F1671" s="1"/>
      <c r="G1671" s="1"/>
      <c r="H1671" s="275"/>
      <c r="I1671" s="1"/>
      <c r="J1671" s="1"/>
      <c r="K1671" s="1"/>
      <c r="L1671" s="275"/>
      <c r="M1671" s="1"/>
      <c r="N1671" s="1"/>
    </row>
    <row r="1672" spans="1:14" ht="15">
      <c r="A1672">
        <v>1682</v>
      </c>
      <c r="B1672" s="1"/>
      <c r="C1672" s="1"/>
      <c r="D1672" s="8">
        <v>3181</v>
      </c>
      <c r="E1672" s="1"/>
      <c r="F1672" s="1"/>
      <c r="G1672" s="1"/>
      <c r="H1672" s="275"/>
      <c r="I1672" s="1"/>
      <c r="J1672" s="1"/>
      <c r="K1672" s="1"/>
      <c r="L1672" s="275"/>
      <c r="M1672" s="1"/>
      <c r="N1672" s="1"/>
    </row>
    <row r="1673" spans="1:14" ht="15">
      <c r="A1673">
        <v>1683</v>
      </c>
      <c r="B1673" s="1"/>
      <c r="C1673" s="1"/>
      <c r="D1673" s="8">
        <v>3182</v>
      </c>
      <c r="E1673" s="1"/>
      <c r="F1673" s="1"/>
      <c r="G1673" s="1"/>
      <c r="H1673" s="275"/>
      <c r="I1673" s="1"/>
      <c r="J1673" s="1"/>
      <c r="K1673" s="1"/>
      <c r="L1673" s="275"/>
      <c r="M1673" s="1"/>
      <c r="N1673" s="1"/>
    </row>
    <row r="1674" spans="1:14" ht="15">
      <c r="A1674">
        <v>1684</v>
      </c>
      <c r="B1674" s="1"/>
      <c r="C1674" s="1"/>
      <c r="D1674" s="8">
        <v>3183</v>
      </c>
      <c r="E1674" s="1"/>
      <c r="F1674" s="1"/>
      <c r="G1674" s="1"/>
      <c r="H1674" s="275"/>
      <c r="I1674" s="1"/>
      <c r="J1674" s="1"/>
      <c r="K1674" s="1"/>
      <c r="L1674" s="275"/>
      <c r="M1674" s="1"/>
      <c r="N1674" s="1"/>
    </row>
    <row r="1675" spans="1:14" ht="15">
      <c r="A1675">
        <v>1685</v>
      </c>
      <c r="B1675" s="1"/>
      <c r="C1675" s="1"/>
      <c r="D1675" s="8">
        <v>3184</v>
      </c>
      <c r="E1675" s="1"/>
      <c r="F1675" s="1"/>
      <c r="G1675" s="1"/>
      <c r="H1675" s="275"/>
      <c r="I1675" s="1"/>
      <c r="J1675" s="1"/>
      <c r="K1675" s="1"/>
      <c r="L1675" s="275"/>
      <c r="M1675" s="1"/>
      <c r="N1675" s="1"/>
    </row>
    <row r="1676" spans="1:14" ht="15">
      <c r="A1676">
        <v>1686</v>
      </c>
      <c r="B1676" s="1"/>
      <c r="C1676" s="1"/>
      <c r="D1676" s="8">
        <v>3185</v>
      </c>
      <c r="E1676" s="1"/>
      <c r="F1676" s="1"/>
      <c r="G1676" s="1"/>
      <c r="H1676" s="275"/>
      <c r="I1676" s="1"/>
      <c r="J1676" s="1"/>
      <c r="K1676" s="1"/>
      <c r="L1676" s="275"/>
      <c r="M1676" s="1"/>
      <c r="N1676" s="1"/>
    </row>
    <row r="1677" spans="1:14" ht="15">
      <c r="A1677">
        <v>1687</v>
      </c>
      <c r="B1677" s="1"/>
      <c r="C1677" s="1"/>
      <c r="D1677" s="8">
        <v>3186</v>
      </c>
      <c r="E1677" s="1"/>
      <c r="F1677" s="1"/>
      <c r="G1677" s="1"/>
      <c r="H1677" s="275"/>
      <c r="I1677" s="1"/>
      <c r="J1677" s="1"/>
      <c r="K1677" s="1"/>
      <c r="L1677" s="275"/>
      <c r="M1677" s="1"/>
      <c r="N1677" s="1"/>
    </row>
    <row r="1678" spans="1:14" ht="15">
      <c r="A1678">
        <v>1688</v>
      </c>
      <c r="B1678" s="1"/>
      <c r="C1678" s="1"/>
      <c r="D1678" s="8">
        <v>3187</v>
      </c>
      <c r="E1678" s="1"/>
      <c r="F1678" s="1"/>
      <c r="G1678" s="1"/>
      <c r="H1678" s="275"/>
      <c r="I1678" s="1"/>
      <c r="J1678" s="1"/>
      <c r="K1678" s="1"/>
      <c r="L1678" s="275"/>
      <c r="M1678" s="1"/>
      <c r="N1678" s="1"/>
    </row>
    <row r="1679" spans="1:14" ht="15">
      <c r="A1679">
        <v>1689</v>
      </c>
      <c r="B1679" s="1"/>
      <c r="C1679" s="1"/>
      <c r="D1679" s="8">
        <v>3188</v>
      </c>
      <c r="E1679" s="1"/>
      <c r="F1679" s="1"/>
      <c r="G1679" s="1"/>
      <c r="H1679" s="275"/>
      <c r="I1679" s="1"/>
      <c r="J1679" s="1"/>
      <c r="K1679" s="1"/>
      <c r="L1679" s="275"/>
      <c r="M1679" s="1"/>
      <c r="N1679" s="1"/>
    </row>
    <row r="1680" spans="1:14" ht="15">
      <c r="A1680">
        <v>1690</v>
      </c>
      <c r="B1680" s="1"/>
      <c r="C1680" s="1"/>
      <c r="D1680" s="8">
        <v>3189</v>
      </c>
      <c r="E1680" s="1"/>
      <c r="F1680" s="1"/>
      <c r="G1680" s="1"/>
      <c r="H1680" s="275"/>
      <c r="I1680" s="1"/>
      <c r="J1680" s="1"/>
      <c r="K1680" s="1"/>
      <c r="L1680" s="275"/>
      <c r="M1680" s="1"/>
      <c r="N1680" s="1"/>
    </row>
    <row r="1681" spans="1:14" ht="15">
      <c r="A1681">
        <v>1691</v>
      </c>
      <c r="B1681" s="1"/>
      <c r="C1681" s="1"/>
      <c r="D1681" s="8">
        <v>3190</v>
      </c>
      <c r="E1681" s="1"/>
      <c r="F1681" s="1"/>
      <c r="G1681" s="1"/>
      <c r="H1681" s="275"/>
      <c r="I1681" s="1"/>
      <c r="J1681" s="1"/>
      <c r="K1681" s="1"/>
      <c r="L1681" s="275"/>
      <c r="M1681" s="1"/>
      <c r="N1681" s="1"/>
    </row>
    <row r="1682" spans="1:14" ht="15">
      <c r="A1682">
        <v>1692</v>
      </c>
      <c r="B1682" s="1"/>
      <c r="C1682" s="1"/>
      <c r="D1682" s="8">
        <v>3191</v>
      </c>
      <c r="E1682" s="1"/>
      <c r="F1682" s="1"/>
      <c r="G1682" s="1"/>
      <c r="H1682" s="275"/>
      <c r="I1682" s="1"/>
      <c r="J1682" s="1"/>
      <c r="K1682" s="1"/>
      <c r="L1682" s="275"/>
      <c r="M1682" s="1"/>
      <c r="N1682" s="1"/>
    </row>
    <row r="1683" spans="1:14" ht="15">
      <c r="A1683">
        <v>1693</v>
      </c>
      <c r="B1683" s="1"/>
      <c r="C1683" s="1"/>
      <c r="D1683" s="8">
        <v>3192</v>
      </c>
      <c r="E1683" s="1"/>
      <c r="F1683" s="1"/>
      <c r="G1683" s="1"/>
      <c r="H1683" s="275"/>
      <c r="I1683" s="1"/>
      <c r="J1683" s="1"/>
      <c r="K1683" s="1"/>
      <c r="L1683" s="275"/>
      <c r="M1683" s="1"/>
      <c r="N1683" s="1"/>
    </row>
    <row r="1684" spans="1:14" ht="15">
      <c r="A1684">
        <v>1694</v>
      </c>
      <c r="B1684" s="1"/>
      <c r="C1684" s="1"/>
      <c r="D1684" s="8">
        <v>3193</v>
      </c>
      <c r="E1684" s="1"/>
      <c r="F1684" s="1"/>
      <c r="G1684" s="1"/>
      <c r="H1684" s="275"/>
      <c r="I1684" s="1"/>
      <c r="J1684" s="1"/>
      <c r="K1684" s="1"/>
      <c r="L1684" s="275"/>
      <c r="M1684" s="1"/>
      <c r="N1684" s="1"/>
    </row>
    <row r="1685" spans="1:14" ht="15">
      <c r="A1685">
        <v>1695</v>
      </c>
      <c r="B1685" s="1"/>
      <c r="C1685" s="1"/>
      <c r="D1685" s="8">
        <v>3194</v>
      </c>
      <c r="E1685" s="1"/>
      <c r="F1685" s="1"/>
      <c r="G1685" s="1"/>
      <c r="H1685" s="275"/>
      <c r="I1685" s="1"/>
      <c r="J1685" s="1"/>
      <c r="K1685" s="1"/>
      <c r="L1685" s="275"/>
      <c r="M1685" s="1"/>
      <c r="N1685" s="1"/>
    </row>
    <row r="1686" spans="1:14" ht="15">
      <c r="A1686">
        <v>1696</v>
      </c>
      <c r="B1686" s="1"/>
      <c r="C1686" s="1"/>
      <c r="D1686" s="8">
        <v>3195</v>
      </c>
      <c r="E1686" s="1"/>
      <c r="F1686" s="1"/>
      <c r="G1686" s="1"/>
      <c r="H1686" s="275"/>
      <c r="I1686" s="1"/>
      <c r="J1686" s="1"/>
      <c r="K1686" s="1"/>
      <c r="L1686" s="275"/>
      <c r="M1686" s="1"/>
      <c r="N1686" s="1"/>
    </row>
    <row r="1687" spans="1:14" ht="15">
      <c r="A1687">
        <v>1697</v>
      </c>
      <c r="B1687" s="1"/>
      <c r="C1687" s="1"/>
      <c r="D1687" s="8">
        <v>3196</v>
      </c>
      <c r="E1687" s="1"/>
      <c r="F1687" s="1"/>
      <c r="G1687" s="1"/>
      <c r="H1687" s="275"/>
      <c r="I1687" s="1"/>
      <c r="J1687" s="1"/>
      <c r="K1687" s="1"/>
      <c r="L1687" s="275"/>
      <c r="M1687" s="1"/>
      <c r="N1687" s="1"/>
    </row>
    <row r="1688" spans="1:14" ht="15">
      <c r="A1688">
        <v>1698</v>
      </c>
      <c r="B1688" s="1"/>
      <c r="C1688" s="1"/>
      <c r="D1688" s="8">
        <v>3197</v>
      </c>
      <c r="E1688" s="1"/>
      <c r="F1688" s="1"/>
      <c r="G1688" s="1"/>
      <c r="H1688" s="275"/>
      <c r="I1688" s="1"/>
      <c r="J1688" s="1"/>
      <c r="K1688" s="1"/>
      <c r="L1688" s="275"/>
      <c r="M1688" s="1"/>
      <c r="N1688" s="1"/>
    </row>
    <row r="1689" spans="1:14" ht="15">
      <c r="A1689">
        <v>1699</v>
      </c>
      <c r="B1689" s="1"/>
      <c r="C1689" s="1"/>
      <c r="D1689" s="8">
        <v>3198</v>
      </c>
      <c r="E1689" s="1"/>
      <c r="F1689" s="1"/>
      <c r="G1689" s="1"/>
      <c r="H1689" s="275"/>
      <c r="I1689" s="1"/>
      <c r="J1689" s="1"/>
      <c r="K1689" s="1"/>
      <c r="L1689" s="275"/>
      <c r="M1689" s="1"/>
      <c r="N1689" s="1"/>
    </row>
    <row r="1690" spans="1:14" ht="15">
      <c r="A1690">
        <v>1700</v>
      </c>
      <c r="B1690" s="1"/>
      <c r="C1690" s="1"/>
      <c r="D1690" s="8">
        <v>3199</v>
      </c>
      <c r="E1690" s="1"/>
      <c r="F1690" s="1"/>
      <c r="G1690" s="1"/>
      <c r="H1690" s="275"/>
      <c r="I1690" s="1"/>
      <c r="J1690" s="1"/>
      <c r="K1690" s="1"/>
      <c r="L1690" s="275"/>
      <c r="M1690" s="1"/>
      <c r="N1690" s="1"/>
    </row>
    <row r="1691" spans="1:14" ht="15">
      <c r="A1691">
        <v>1701</v>
      </c>
      <c r="B1691" s="1"/>
      <c r="C1691" s="1"/>
      <c r="D1691" s="8">
        <v>3200</v>
      </c>
      <c r="E1691" s="1"/>
      <c r="F1691" s="1"/>
      <c r="G1691" s="1"/>
      <c r="H1691" s="275"/>
      <c r="I1691" s="1"/>
      <c r="J1691" s="1"/>
      <c r="K1691" s="1"/>
      <c r="L1691" s="275"/>
      <c r="M1691" s="1"/>
      <c r="N1691" s="1"/>
    </row>
    <row r="1692" spans="1:14" ht="15">
      <c r="A1692">
        <v>1702</v>
      </c>
      <c r="B1692" s="1"/>
      <c r="C1692" s="1"/>
      <c r="D1692" s="8">
        <v>3201</v>
      </c>
      <c r="E1692" s="1"/>
      <c r="F1692" s="1"/>
      <c r="G1692" s="1"/>
      <c r="H1692" s="275"/>
      <c r="I1692" s="1"/>
      <c r="J1692" s="1"/>
      <c r="K1692" s="1"/>
      <c r="L1692" s="275"/>
      <c r="M1692" s="1"/>
      <c r="N1692" s="1"/>
    </row>
    <row r="1693" spans="1:14" ht="15">
      <c r="A1693">
        <v>1703</v>
      </c>
      <c r="B1693" s="1"/>
      <c r="C1693" s="1"/>
      <c r="D1693" s="8">
        <v>3202</v>
      </c>
      <c r="E1693" s="1"/>
      <c r="F1693" s="1"/>
      <c r="G1693" s="1"/>
      <c r="H1693" s="275"/>
      <c r="I1693" s="1"/>
      <c r="J1693" s="1"/>
      <c r="K1693" s="1"/>
      <c r="L1693" s="275"/>
      <c r="M1693" s="1"/>
      <c r="N1693" s="1"/>
    </row>
    <row r="1694" spans="1:14" ht="15">
      <c r="A1694">
        <v>1704</v>
      </c>
      <c r="B1694" s="1"/>
      <c r="C1694" s="1"/>
      <c r="D1694" s="8">
        <v>3203</v>
      </c>
      <c r="E1694" s="1"/>
      <c r="F1694" s="1"/>
      <c r="G1694" s="1"/>
      <c r="H1694" s="275"/>
      <c r="I1694" s="1"/>
      <c r="J1694" s="1"/>
      <c r="K1694" s="1"/>
      <c r="L1694" s="275"/>
      <c r="M1694" s="1"/>
      <c r="N1694" s="1"/>
    </row>
    <row r="1695" spans="1:14" ht="15">
      <c r="A1695">
        <v>1705</v>
      </c>
      <c r="B1695" s="1"/>
      <c r="C1695" s="1"/>
      <c r="D1695" s="8">
        <v>3204</v>
      </c>
      <c r="E1695" s="1"/>
      <c r="F1695" s="1"/>
      <c r="G1695" s="1"/>
      <c r="H1695" s="275"/>
      <c r="I1695" s="1"/>
      <c r="J1695" s="1"/>
      <c r="K1695" s="1"/>
      <c r="L1695" s="275"/>
      <c r="M1695" s="1"/>
      <c r="N1695" s="1"/>
    </row>
    <row r="1696" spans="1:14" ht="15">
      <c r="A1696">
        <v>1706</v>
      </c>
      <c r="B1696" s="1"/>
      <c r="C1696" s="1"/>
      <c r="D1696" s="8">
        <v>3205</v>
      </c>
      <c r="E1696" s="1"/>
      <c r="F1696" s="1"/>
      <c r="G1696" s="1"/>
      <c r="H1696" s="275"/>
      <c r="I1696" s="1"/>
      <c r="J1696" s="1"/>
      <c r="K1696" s="1"/>
      <c r="L1696" s="275"/>
      <c r="M1696" s="1"/>
      <c r="N1696" s="1"/>
    </row>
    <row r="1697" spans="1:14" ht="15">
      <c r="A1697">
        <v>1707</v>
      </c>
      <c r="B1697" s="1"/>
      <c r="C1697" s="1"/>
      <c r="D1697" s="8">
        <v>3206</v>
      </c>
      <c r="E1697" s="1"/>
      <c r="F1697" s="1"/>
      <c r="G1697" s="1"/>
      <c r="H1697" s="275"/>
      <c r="I1697" s="1"/>
      <c r="J1697" s="1"/>
      <c r="K1697" s="1"/>
      <c r="L1697" s="275"/>
      <c r="M1697" s="1"/>
      <c r="N1697" s="1"/>
    </row>
    <row r="1698" spans="1:14" ht="15">
      <c r="A1698">
        <v>1708</v>
      </c>
      <c r="B1698" s="1"/>
      <c r="C1698" s="1"/>
      <c r="D1698" s="8">
        <v>3207</v>
      </c>
      <c r="E1698" s="1"/>
      <c r="F1698" s="1"/>
      <c r="G1698" s="1"/>
      <c r="H1698" s="275"/>
      <c r="I1698" s="1"/>
      <c r="J1698" s="1"/>
      <c r="K1698" s="1"/>
      <c r="L1698" s="275"/>
      <c r="M1698" s="1"/>
      <c r="N1698" s="1"/>
    </row>
    <row r="1699" spans="1:14" ht="15">
      <c r="A1699">
        <v>1709</v>
      </c>
      <c r="B1699" s="1"/>
      <c r="C1699" s="1"/>
      <c r="D1699" s="8">
        <v>3208</v>
      </c>
      <c r="E1699" s="1"/>
      <c r="F1699" s="1"/>
      <c r="G1699" s="1"/>
      <c r="H1699" s="275"/>
      <c r="I1699" s="1"/>
      <c r="J1699" s="1"/>
      <c r="K1699" s="1"/>
      <c r="L1699" s="275"/>
      <c r="M1699" s="1"/>
      <c r="N1699" s="1"/>
    </row>
    <row r="1700" spans="1:14" ht="15">
      <c r="A1700">
        <v>1710</v>
      </c>
      <c r="B1700" s="1"/>
      <c r="C1700" s="1"/>
      <c r="D1700" s="8">
        <v>3209</v>
      </c>
      <c r="E1700" s="1"/>
      <c r="F1700" s="1"/>
      <c r="G1700" s="1"/>
      <c r="H1700" s="275"/>
      <c r="I1700" s="1"/>
      <c r="J1700" s="1"/>
      <c r="K1700" s="1"/>
      <c r="L1700" s="275"/>
      <c r="M1700" s="1"/>
      <c r="N1700" s="1"/>
    </row>
    <row r="1701" spans="1:14" ht="15">
      <c r="A1701">
        <v>1711</v>
      </c>
      <c r="B1701" s="1"/>
      <c r="C1701" s="1"/>
      <c r="D1701" s="8">
        <v>3210</v>
      </c>
      <c r="E1701" s="1"/>
      <c r="F1701" s="1"/>
      <c r="G1701" s="1"/>
      <c r="H1701" s="275"/>
      <c r="I1701" s="1"/>
      <c r="J1701" s="1"/>
      <c r="K1701" s="1"/>
      <c r="L1701" s="275"/>
      <c r="M1701" s="1"/>
      <c r="N1701" s="1"/>
    </row>
    <row r="1702" spans="1:14" ht="15">
      <c r="A1702">
        <v>1712</v>
      </c>
      <c r="B1702" s="1"/>
      <c r="C1702" s="1"/>
      <c r="D1702" s="8">
        <v>3211</v>
      </c>
      <c r="E1702" s="1"/>
      <c r="F1702" s="1"/>
      <c r="G1702" s="1"/>
      <c r="H1702" s="275"/>
      <c r="I1702" s="1"/>
      <c r="J1702" s="1"/>
      <c r="K1702" s="1"/>
      <c r="L1702" s="275"/>
      <c r="M1702" s="1"/>
      <c r="N1702" s="1"/>
    </row>
    <row r="1703" spans="1:14" ht="15">
      <c r="A1703">
        <v>1713</v>
      </c>
      <c r="B1703" s="1"/>
      <c r="C1703" s="1"/>
      <c r="D1703" s="8">
        <v>3212</v>
      </c>
      <c r="E1703" s="1"/>
      <c r="F1703" s="1"/>
      <c r="G1703" s="1"/>
      <c r="H1703" s="275"/>
      <c r="I1703" s="1"/>
      <c r="J1703" s="1"/>
      <c r="K1703" s="1"/>
      <c r="L1703" s="275"/>
      <c r="M1703" s="1"/>
      <c r="N1703" s="1"/>
    </row>
    <row r="1704" spans="1:14" ht="15">
      <c r="A1704">
        <v>1714</v>
      </c>
      <c r="B1704" s="1"/>
      <c r="C1704" s="1"/>
      <c r="D1704" s="8">
        <v>3213</v>
      </c>
      <c r="E1704" s="1"/>
      <c r="F1704" s="1"/>
      <c r="G1704" s="1"/>
      <c r="H1704" s="275"/>
      <c r="I1704" s="1"/>
      <c r="J1704" s="1"/>
      <c r="K1704" s="1"/>
      <c r="L1704" s="275"/>
      <c r="M1704" s="1"/>
      <c r="N1704" s="1"/>
    </row>
    <row r="1705" spans="1:14" ht="15">
      <c r="A1705">
        <v>1715</v>
      </c>
      <c r="B1705" s="1"/>
      <c r="C1705" s="1"/>
      <c r="D1705" s="8">
        <v>3214</v>
      </c>
      <c r="E1705" s="1"/>
      <c r="F1705" s="1"/>
      <c r="G1705" s="1"/>
      <c r="H1705" s="275"/>
      <c r="I1705" s="1"/>
      <c r="J1705" s="1"/>
      <c r="K1705" s="1"/>
      <c r="L1705" s="275"/>
      <c r="M1705" s="1"/>
      <c r="N1705" s="1"/>
    </row>
    <row r="1706" spans="1:14" ht="15">
      <c r="A1706">
        <v>1716</v>
      </c>
      <c r="B1706" s="1"/>
      <c r="C1706" s="1"/>
      <c r="D1706" s="8">
        <v>3215</v>
      </c>
      <c r="E1706" s="1"/>
      <c r="F1706" s="1"/>
      <c r="G1706" s="1"/>
      <c r="H1706" s="275"/>
      <c r="I1706" s="1"/>
      <c r="J1706" s="1"/>
      <c r="K1706" s="1"/>
      <c r="L1706" s="275"/>
      <c r="M1706" s="1"/>
      <c r="N1706" s="1"/>
    </row>
    <row r="1707" spans="1:14" ht="15">
      <c r="A1707">
        <v>1717</v>
      </c>
      <c r="B1707" s="1"/>
      <c r="C1707" s="1"/>
      <c r="D1707" s="8">
        <v>3216</v>
      </c>
      <c r="E1707" s="1"/>
      <c r="F1707" s="1"/>
      <c r="G1707" s="1"/>
      <c r="H1707" s="275"/>
      <c r="I1707" s="1"/>
      <c r="J1707" s="1"/>
      <c r="K1707" s="1"/>
      <c r="L1707" s="275"/>
      <c r="M1707" s="1"/>
      <c r="N1707" s="1"/>
    </row>
    <row r="1708" spans="1:14" ht="15">
      <c r="A1708">
        <v>1718</v>
      </c>
      <c r="B1708" s="1"/>
      <c r="C1708" s="1"/>
      <c r="D1708" s="8">
        <v>3217</v>
      </c>
      <c r="E1708" s="1"/>
      <c r="F1708" s="1"/>
      <c r="G1708" s="1"/>
      <c r="H1708" s="275"/>
      <c r="I1708" s="1"/>
      <c r="J1708" s="1"/>
      <c r="K1708" s="1"/>
      <c r="L1708" s="275"/>
      <c r="M1708" s="1"/>
      <c r="N1708" s="1"/>
    </row>
    <row r="1709" spans="1:14" ht="15">
      <c r="A1709">
        <v>1719</v>
      </c>
      <c r="B1709" s="1"/>
      <c r="C1709" s="1"/>
      <c r="D1709" s="8">
        <v>3218</v>
      </c>
      <c r="E1709" s="1"/>
      <c r="F1709" s="1"/>
      <c r="G1709" s="1"/>
      <c r="H1709" s="275"/>
      <c r="I1709" s="1"/>
      <c r="J1709" s="1"/>
      <c r="K1709" s="1"/>
      <c r="L1709" s="275"/>
      <c r="M1709" s="1"/>
      <c r="N1709" s="1"/>
    </row>
    <row r="1710" spans="1:14" ht="15">
      <c r="A1710">
        <v>1720</v>
      </c>
      <c r="B1710" s="1"/>
      <c r="C1710" s="1"/>
      <c r="D1710" s="8">
        <v>3219</v>
      </c>
      <c r="E1710" s="1"/>
      <c r="F1710" s="1"/>
      <c r="G1710" s="1"/>
      <c r="H1710" s="275"/>
      <c r="I1710" s="1"/>
      <c r="J1710" s="1"/>
      <c r="K1710" s="1"/>
      <c r="L1710" s="275"/>
      <c r="M1710" s="1"/>
      <c r="N1710" s="1"/>
    </row>
    <row r="1711" spans="1:14" ht="15">
      <c r="A1711">
        <v>1721</v>
      </c>
      <c r="B1711" s="1"/>
      <c r="C1711" s="1"/>
      <c r="D1711" s="8">
        <v>3220</v>
      </c>
      <c r="E1711" s="1"/>
      <c r="F1711" s="1"/>
      <c r="G1711" s="1"/>
      <c r="H1711" s="275"/>
      <c r="I1711" s="1"/>
      <c r="J1711" s="1"/>
      <c r="K1711" s="1"/>
      <c r="L1711" s="275"/>
      <c r="M1711" s="1"/>
      <c r="N1711" s="1"/>
    </row>
    <row r="1712" spans="1:14" ht="15">
      <c r="A1712">
        <v>1722</v>
      </c>
      <c r="B1712" s="1"/>
      <c r="C1712" s="1"/>
      <c r="D1712" s="8">
        <v>3221</v>
      </c>
      <c r="E1712" s="1"/>
      <c r="F1712" s="1"/>
      <c r="G1712" s="1"/>
      <c r="H1712" s="275"/>
      <c r="I1712" s="1"/>
      <c r="J1712" s="1"/>
      <c r="K1712" s="1"/>
      <c r="L1712" s="275"/>
      <c r="M1712" s="1"/>
      <c r="N1712" s="1"/>
    </row>
    <row r="1713" spans="1:14" ht="15">
      <c r="A1713">
        <v>1723</v>
      </c>
      <c r="B1713" s="1"/>
      <c r="C1713" s="1"/>
      <c r="D1713" s="8">
        <v>3222</v>
      </c>
      <c r="E1713" s="1"/>
      <c r="F1713" s="1"/>
      <c r="G1713" s="1"/>
      <c r="H1713" s="275"/>
      <c r="I1713" s="1"/>
      <c r="J1713" s="1"/>
      <c r="K1713" s="1"/>
      <c r="L1713" s="275"/>
      <c r="M1713" s="1"/>
      <c r="N1713" s="1"/>
    </row>
    <row r="1714" spans="1:14" ht="15">
      <c r="A1714">
        <v>1724</v>
      </c>
      <c r="B1714" s="1"/>
      <c r="C1714" s="1"/>
      <c r="D1714" s="8">
        <v>3223</v>
      </c>
      <c r="E1714" s="1"/>
      <c r="F1714" s="1"/>
      <c r="G1714" s="1"/>
      <c r="H1714" s="275"/>
      <c r="I1714" s="1"/>
      <c r="J1714" s="1"/>
      <c r="K1714" s="1"/>
      <c r="L1714" s="275"/>
      <c r="M1714" s="1"/>
      <c r="N1714" s="1"/>
    </row>
    <row r="1715" spans="1:14" ht="15">
      <c r="A1715">
        <v>1725</v>
      </c>
      <c r="B1715" s="1"/>
      <c r="C1715" s="1"/>
      <c r="D1715" s="8">
        <v>3224</v>
      </c>
      <c r="E1715" s="1"/>
      <c r="F1715" s="1"/>
      <c r="G1715" s="1"/>
      <c r="H1715" s="275"/>
      <c r="I1715" s="1"/>
      <c r="J1715" s="1"/>
      <c r="K1715" s="1"/>
      <c r="L1715" s="275"/>
      <c r="M1715" s="1"/>
      <c r="N1715" s="1"/>
    </row>
    <row r="1716" spans="1:14" ht="15">
      <c r="A1716">
        <v>1726</v>
      </c>
      <c r="B1716" s="1"/>
      <c r="C1716" s="1"/>
      <c r="D1716" s="8">
        <v>3225</v>
      </c>
      <c r="E1716" s="1"/>
      <c r="F1716" s="1"/>
      <c r="G1716" s="1"/>
      <c r="H1716" s="275"/>
      <c r="I1716" s="1"/>
      <c r="J1716" s="1"/>
      <c r="K1716" s="1"/>
      <c r="L1716" s="275"/>
      <c r="M1716" s="1"/>
      <c r="N1716" s="1"/>
    </row>
    <row r="1717" spans="1:14" ht="15">
      <c r="A1717">
        <v>1727</v>
      </c>
      <c r="B1717" s="1"/>
      <c r="C1717" s="1"/>
      <c r="D1717" s="8">
        <v>3226</v>
      </c>
      <c r="E1717" s="1"/>
      <c r="F1717" s="1"/>
      <c r="G1717" s="1"/>
      <c r="H1717" s="275"/>
      <c r="I1717" s="1"/>
      <c r="J1717" s="1"/>
      <c r="K1717" s="1"/>
      <c r="L1717" s="275"/>
      <c r="M1717" s="1"/>
      <c r="N1717" s="1"/>
    </row>
    <row r="1718" spans="1:14" ht="15">
      <c r="A1718">
        <v>1728</v>
      </c>
      <c r="B1718" s="1"/>
      <c r="C1718" s="1"/>
      <c r="D1718" s="8">
        <v>3227</v>
      </c>
      <c r="E1718" s="1"/>
      <c r="F1718" s="1"/>
      <c r="G1718" s="1"/>
      <c r="H1718" s="275"/>
      <c r="I1718" s="1"/>
      <c r="J1718" s="1"/>
      <c r="K1718" s="1"/>
      <c r="L1718" s="275"/>
      <c r="M1718" s="1"/>
      <c r="N1718" s="1"/>
    </row>
    <row r="1719" spans="1:14" ht="15">
      <c r="A1719">
        <v>1729</v>
      </c>
      <c r="B1719" s="1"/>
      <c r="C1719" s="1"/>
      <c r="D1719" s="8">
        <v>3228</v>
      </c>
      <c r="E1719" s="1"/>
      <c r="F1719" s="1"/>
      <c r="G1719" s="1"/>
      <c r="H1719" s="275"/>
      <c r="I1719" s="1"/>
      <c r="J1719" s="1"/>
      <c r="K1719" s="1"/>
      <c r="L1719" s="275"/>
      <c r="M1719" s="1"/>
      <c r="N1719" s="1"/>
    </row>
    <row r="1720" spans="1:14" ht="15">
      <c r="A1720">
        <v>1730</v>
      </c>
      <c r="B1720" s="1"/>
      <c r="C1720" s="1"/>
      <c r="D1720" s="8">
        <v>3229</v>
      </c>
      <c r="E1720" s="1"/>
      <c r="F1720" s="1"/>
      <c r="G1720" s="1"/>
      <c r="H1720" s="275"/>
      <c r="I1720" s="1"/>
      <c r="J1720" s="1"/>
      <c r="K1720" s="1"/>
      <c r="L1720" s="275"/>
      <c r="M1720" s="1"/>
      <c r="N1720" s="1"/>
    </row>
    <row r="1721" spans="1:14" ht="15">
      <c r="A1721">
        <v>1731</v>
      </c>
      <c r="B1721" s="1"/>
      <c r="C1721" s="1"/>
      <c r="D1721" s="8">
        <v>3230</v>
      </c>
      <c r="E1721" s="1"/>
      <c r="F1721" s="1"/>
      <c r="G1721" s="1"/>
      <c r="H1721" s="275"/>
      <c r="I1721" s="1"/>
      <c r="J1721" s="1"/>
      <c r="K1721" s="1"/>
      <c r="L1721" s="275"/>
      <c r="M1721" s="1"/>
      <c r="N1721" s="1"/>
    </row>
    <row r="1722" spans="1:14" ht="15">
      <c r="A1722">
        <v>1732</v>
      </c>
      <c r="B1722" s="1"/>
      <c r="C1722" s="1"/>
      <c r="D1722" s="8">
        <v>3231</v>
      </c>
      <c r="E1722" s="1"/>
      <c r="F1722" s="1"/>
      <c r="G1722" s="1"/>
      <c r="H1722" s="275"/>
      <c r="I1722" s="1"/>
      <c r="J1722" s="1"/>
      <c r="K1722" s="1"/>
      <c r="L1722" s="275"/>
      <c r="M1722" s="1"/>
      <c r="N1722" s="1"/>
    </row>
    <row r="1723" spans="1:14" ht="15">
      <c r="A1723">
        <v>1733</v>
      </c>
      <c r="B1723" s="1"/>
      <c r="C1723" s="1"/>
      <c r="D1723" s="8">
        <v>3232</v>
      </c>
      <c r="E1723" s="1"/>
      <c r="F1723" s="1"/>
      <c r="G1723" s="1"/>
      <c r="H1723" s="275"/>
      <c r="I1723" s="1"/>
      <c r="J1723" s="1"/>
      <c r="K1723" s="1"/>
      <c r="L1723" s="275"/>
      <c r="M1723" s="1"/>
      <c r="N1723" s="1"/>
    </row>
    <row r="1724" spans="1:14" ht="15">
      <c r="A1724">
        <v>1734</v>
      </c>
      <c r="B1724" s="1"/>
      <c r="C1724" s="1"/>
      <c r="D1724" s="8">
        <v>3233</v>
      </c>
      <c r="E1724" s="1"/>
      <c r="F1724" s="1"/>
      <c r="G1724" s="1"/>
      <c r="H1724" s="275"/>
      <c r="I1724" s="1"/>
      <c r="J1724" s="1"/>
      <c r="K1724" s="1"/>
      <c r="L1724" s="275"/>
      <c r="M1724" s="1"/>
      <c r="N1724" s="1"/>
    </row>
    <row r="1725" spans="1:14" ht="15">
      <c r="A1725">
        <v>1735</v>
      </c>
      <c r="B1725" s="1"/>
      <c r="C1725" s="1"/>
      <c r="D1725" s="8">
        <v>3234</v>
      </c>
      <c r="E1725" s="1"/>
      <c r="F1725" s="1"/>
      <c r="G1725" s="1"/>
      <c r="H1725" s="275"/>
      <c r="I1725" s="1"/>
      <c r="J1725" s="1"/>
      <c r="K1725" s="1"/>
      <c r="L1725" s="275"/>
      <c r="M1725" s="1"/>
      <c r="N1725" s="1"/>
    </row>
    <row r="1726" spans="1:14" ht="15">
      <c r="A1726">
        <v>1736</v>
      </c>
      <c r="B1726" s="1"/>
      <c r="C1726" s="1"/>
      <c r="D1726" s="8">
        <v>3235</v>
      </c>
      <c r="E1726" s="1"/>
      <c r="F1726" s="1"/>
      <c r="G1726" s="1"/>
      <c r="H1726" s="275"/>
      <c r="I1726" s="1"/>
      <c r="J1726" s="1"/>
      <c r="K1726" s="1"/>
      <c r="L1726" s="275"/>
      <c r="M1726" s="1"/>
      <c r="N1726" s="1"/>
    </row>
    <row r="1727" spans="1:14" ht="15">
      <c r="A1727">
        <v>1737</v>
      </c>
      <c r="B1727" s="1"/>
      <c r="C1727" s="1"/>
      <c r="D1727" s="8">
        <v>3236</v>
      </c>
      <c r="E1727" s="1"/>
      <c r="F1727" s="1"/>
      <c r="G1727" s="1"/>
      <c r="H1727" s="275"/>
      <c r="I1727" s="1"/>
      <c r="J1727" s="1"/>
      <c r="K1727" s="1"/>
      <c r="L1727" s="275"/>
      <c r="M1727" s="1"/>
      <c r="N1727" s="1"/>
    </row>
    <row r="1728" spans="1:14" ht="15">
      <c r="A1728">
        <v>1738</v>
      </c>
      <c r="B1728" s="1"/>
      <c r="C1728" s="1"/>
      <c r="D1728" s="8">
        <v>3237</v>
      </c>
      <c r="E1728" s="1"/>
      <c r="F1728" s="1"/>
      <c r="G1728" s="1"/>
      <c r="H1728" s="275"/>
      <c r="I1728" s="1"/>
      <c r="J1728" s="1"/>
      <c r="K1728" s="1"/>
      <c r="L1728" s="275"/>
      <c r="M1728" s="1"/>
      <c r="N1728" s="1"/>
    </row>
    <row r="1729" spans="1:14" ht="15">
      <c r="A1729">
        <v>1739</v>
      </c>
      <c r="B1729" s="1"/>
      <c r="C1729" s="1"/>
      <c r="D1729" s="8">
        <v>3238</v>
      </c>
      <c r="E1729" s="1"/>
      <c r="F1729" s="1"/>
      <c r="G1729" s="1"/>
      <c r="H1729" s="275"/>
      <c r="I1729" s="1"/>
      <c r="J1729" s="1"/>
      <c r="K1729" s="1"/>
      <c r="L1729" s="275"/>
      <c r="M1729" s="1"/>
      <c r="N1729" s="1"/>
    </row>
    <row r="1730" spans="1:14" ht="15">
      <c r="A1730">
        <v>1740</v>
      </c>
      <c r="B1730" s="1"/>
      <c r="C1730" s="1"/>
      <c r="D1730" s="8">
        <v>3239</v>
      </c>
      <c r="E1730" s="1"/>
      <c r="F1730" s="1"/>
      <c r="G1730" s="1"/>
      <c r="H1730" s="275"/>
      <c r="I1730" s="1"/>
      <c r="J1730" s="1"/>
      <c r="K1730" s="1"/>
      <c r="L1730" s="275"/>
      <c r="M1730" s="1"/>
      <c r="N1730" s="1"/>
    </row>
    <row r="1731" spans="1:14" ht="15">
      <c r="A1731">
        <v>1741</v>
      </c>
      <c r="B1731" s="1"/>
      <c r="C1731" s="1"/>
      <c r="D1731" s="8">
        <v>3240</v>
      </c>
      <c r="E1731" s="1"/>
      <c r="F1731" s="1"/>
      <c r="G1731" s="1"/>
      <c r="H1731" s="275"/>
      <c r="I1731" s="1"/>
      <c r="J1731" s="1"/>
      <c r="K1731" s="1"/>
      <c r="L1731" s="275"/>
      <c r="M1731" s="1"/>
      <c r="N1731" s="1"/>
    </row>
    <row r="1732" spans="1:14" ht="15">
      <c r="A1732">
        <v>1742</v>
      </c>
      <c r="B1732" s="1"/>
      <c r="C1732" s="1"/>
      <c r="D1732" s="8">
        <v>3241</v>
      </c>
      <c r="E1732" s="1"/>
      <c r="F1732" s="1"/>
      <c r="G1732" s="1"/>
      <c r="H1732" s="275"/>
      <c r="I1732" s="1"/>
      <c r="J1732" s="1"/>
      <c r="K1732" s="1"/>
      <c r="L1732" s="275"/>
      <c r="M1732" s="1"/>
      <c r="N1732" s="1"/>
    </row>
    <row r="1733" spans="1:14" ht="15">
      <c r="A1733">
        <v>1743</v>
      </c>
      <c r="B1733" s="1"/>
      <c r="C1733" s="1"/>
      <c r="D1733" s="8">
        <v>3242</v>
      </c>
      <c r="E1733" s="1"/>
      <c r="F1733" s="1"/>
      <c r="G1733" s="1"/>
      <c r="H1733" s="275"/>
      <c r="I1733" s="1"/>
      <c r="J1733" s="1"/>
      <c r="K1733" s="1"/>
      <c r="L1733" s="275"/>
      <c r="M1733" s="1"/>
      <c r="N1733" s="1"/>
    </row>
    <row r="1734" spans="1:14" ht="15">
      <c r="A1734">
        <v>1744</v>
      </c>
      <c r="B1734" s="1"/>
      <c r="C1734" s="1"/>
      <c r="D1734" s="8">
        <v>3243</v>
      </c>
      <c r="E1734" s="1"/>
      <c r="F1734" s="1"/>
      <c r="G1734" s="1"/>
      <c r="H1734" s="275"/>
      <c r="I1734" s="1"/>
      <c r="J1734" s="1"/>
      <c r="K1734" s="1"/>
      <c r="L1734" s="275"/>
      <c r="M1734" s="1"/>
      <c r="N1734" s="1"/>
    </row>
    <row r="1735" spans="1:14" ht="15">
      <c r="A1735">
        <v>1745</v>
      </c>
      <c r="B1735" s="1"/>
      <c r="C1735" s="1"/>
      <c r="D1735" s="8">
        <v>3244</v>
      </c>
      <c r="E1735" s="1"/>
      <c r="F1735" s="1"/>
      <c r="G1735" s="1"/>
      <c r="H1735" s="275"/>
      <c r="I1735" s="1"/>
      <c r="J1735" s="1"/>
      <c r="K1735" s="1"/>
      <c r="L1735" s="275"/>
      <c r="M1735" s="1"/>
      <c r="N1735" s="1"/>
    </row>
    <row r="1736" spans="1:14" ht="15">
      <c r="A1736">
        <v>1746</v>
      </c>
      <c r="B1736" s="1"/>
      <c r="C1736" s="1"/>
      <c r="D1736" s="8">
        <v>3245</v>
      </c>
      <c r="E1736" s="1"/>
      <c r="F1736" s="1"/>
      <c r="G1736" s="1"/>
      <c r="H1736" s="275"/>
      <c r="I1736" s="1"/>
      <c r="J1736" s="1"/>
      <c r="K1736" s="1"/>
      <c r="L1736" s="275"/>
      <c r="M1736" s="1"/>
      <c r="N1736" s="1"/>
    </row>
    <row r="1737" spans="1:14" ht="15">
      <c r="A1737">
        <v>1747</v>
      </c>
      <c r="B1737" s="1"/>
      <c r="C1737" s="1"/>
      <c r="D1737" s="8">
        <v>3246</v>
      </c>
      <c r="E1737" s="1"/>
      <c r="F1737" s="1"/>
      <c r="G1737" s="1"/>
      <c r="H1737" s="275"/>
      <c r="I1737" s="1"/>
      <c r="J1737" s="1"/>
      <c r="K1737" s="1"/>
      <c r="L1737" s="275"/>
      <c r="M1737" s="1"/>
      <c r="N1737" s="1"/>
    </row>
    <row r="1738" spans="1:14" ht="15">
      <c r="A1738">
        <v>1748</v>
      </c>
      <c r="B1738" s="1"/>
      <c r="C1738" s="1"/>
      <c r="D1738" s="8">
        <v>3247</v>
      </c>
      <c r="E1738" s="1"/>
      <c r="F1738" s="1"/>
      <c r="G1738" s="1"/>
      <c r="H1738" s="275"/>
      <c r="I1738" s="1"/>
      <c r="J1738" s="1"/>
      <c r="K1738" s="1"/>
      <c r="L1738" s="275"/>
      <c r="M1738" s="1"/>
      <c r="N1738" s="1"/>
    </row>
    <row r="1739" spans="1:14" ht="15">
      <c r="A1739">
        <v>1749</v>
      </c>
      <c r="B1739" s="1"/>
      <c r="C1739" s="1"/>
      <c r="D1739" s="8">
        <v>3248</v>
      </c>
      <c r="E1739" s="1"/>
      <c r="F1739" s="1"/>
      <c r="G1739" s="1"/>
      <c r="H1739" s="275"/>
      <c r="I1739" s="1"/>
      <c r="J1739" s="1"/>
      <c r="K1739" s="1"/>
      <c r="L1739" s="275"/>
      <c r="M1739" s="1"/>
      <c r="N1739" s="1"/>
    </row>
    <row r="1740" spans="1:14" ht="15">
      <c r="A1740">
        <v>1750</v>
      </c>
      <c r="B1740" s="1"/>
      <c r="C1740" s="1"/>
      <c r="D1740" s="8">
        <v>3249</v>
      </c>
      <c r="E1740" s="1"/>
      <c r="F1740" s="1"/>
      <c r="G1740" s="1"/>
      <c r="H1740" s="275"/>
      <c r="I1740" s="1"/>
      <c r="J1740" s="1"/>
      <c r="K1740" s="1"/>
      <c r="L1740" s="275"/>
      <c r="M1740" s="1"/>
      <c r="N1740" s="1"/>
    </row>
    <row r="1741" spans="1:14" ht="15">
      <c r="A1741">
        <v>1751</v>
      </c>
      <c r="B1741" s="1"/>
      <c r="C1741" s="1"/>
      <c r="D1741" s="8">
        <v>3250</v>
      </c>
      <c r="E1741" s="1"/>
      <c r="F1741" s="1"/>
      <c r="G1741" s="1"/>
      <c r="H1741" s="275"/>
      <c r="I1741" s="1"/>
      <c r="J1741" s="1"/>
      <c r="K1741" s="1"/>
      <c r="L1741" s="275"/>
      <c r="M1741" s="1"/>
      <c r="N1741" s="1"/>
    </row>
    <row r="1742" spans="1:14" ht="15">
      <c r="A1742">
        <v>1752</v>
      </c>
      <c r="B1742" s="1"/>
      <c r="C1742" s="1"/>
      <c r="D1742" s="8">
        <v>3251</v>
      </c>
      <c r="E1742" s="1"/>
      <c r="F1742" s="1"/>
      <c r="G1742" s="1"/>
      <c r="H1742" s="275"/>
      <c r="I1742" s="1"/>
      <c r="J1742" s="1"/>
      <c r="K1742" s="1"/>
      <c r="L1742" s="275"/>
      <c r="M1742" s="1"/>
      <c r="N1742" s="1"/>
    </row>
    <row r="1743" spans="1:14" ht="15">
      <c r="A1743">
        <v>1753</v>
      </c>
      <c r="B1743" s="1"/>
      <c r="C1743" s="1"/>
      <c r="D1743" s="8">
        <v>3252</v>
      </c>
      <c r="E1743" s="1"/>
      <c r="F1743" s="1"/>
      <c r="G1743" s="1"/>
      <c r="H1743" s="275"/>
      <c r="I1743" s="1"/>
      <c r="J1743" s="1"/>
      <c r="K1743" s="1"/>
      <c r="L1743" s="275"/>
      <c r="M1743" s="1"/>
      <c r="N1743" s="1"/>
    </row>
    <row r="1744" spans="1:14" ht="15">
      <c r="A1744">
        <v>1754</v>
      </c>
      <c r="B1744" s="1"/>
      <c r="C1744" s="1"/>
      <c r="D1744" s="8">
        <v>3253</v>
      </c>
      <c r="E1744" s="1"/>
      <c r="F1744" s="1"/>
      <c r="G1744" s="1"/>
      <c r="H1744" s="275"/>
      <c r="I1744" s="1"/>
      <c r="J1744" s="1"/>
      <c r="K1744" s="1"/>
      <c r="L1744" s="275"/>
      <c r="M1744" s="1"/>
      <c r="N1744" s="1"/>
    </row>
    <row r="1745" spans="1:14" ht="15">
      <c r="A1745">
        <v>1755</v>
      </c>
      <c r="B1745" s="1"/>
      <c r="C1745" s="1"/>
      <c r="D1745" s="8">
        <v>3254</v>
      </c>
      <c r="E1745" s="1"/>
      <c r="F1745" s="1"/>
      <c r="G1745" s="1"/>
      <c r="H1745" s="275"/>
      <c r="I1745" s="1"/>
      <c r="J1745" s="1"/>
      <c r="K1745" s="1"/>
      <c r="L1745" s="275"/>
      <c r="M1745" s="1"/>
      <c r="N1745" s="1"/>
    </row>
    <row r="1746" spans="1:14" ht="15">
      <c r="A1746">
        <v>1756</v>
      </c>
      <c r="B1746" s="1"/>
      <c r="C1746" s="1"/>
      <c r="D1746" s="8">
        <v>3255</v>
      </c>
      <c r="E1746" s="1"/>
      <c r="F1746" s="1"/>
      <c r="G1746" s="1"/>
      <c r="H1746" s="275"/>
      <c r="I1746" s="1"/>
      <c r="J1746" s="1"/>
      <c r="K1746" s="1"/>
      <c r="L1746" s="275"/>
      <c r="M1746" s="1"/>
      <c r="N1746" s="1"/>
    </row>
    <row r="1747" spans="1:14" ht="15">
      <c r="A1747">
        <v>1757</v>
      </c>
      <c r="B1747" s="1"/>
      <c r="C1747" s="1"/>
      <c r="D1747" s="8">
        <v>3256</v>
      </c>
      <c r="E1747" s="1"/>
      <c r="F1747" s="1"/>
      <c r="G1747" s="1"/>
      <c r="H1747" s="275"/>
      <c r="I1747" s="1"/>
      <c r="J1747" s="1"/>
      <c r="K1747" s="1"/>
      <c r="L1747" s="275"/>
      <c r="M1747" s="1"/>
      <c r="N1747" s="1"/>
    </row>
    <row r="1748" spans="1:14" ht="15">
      <c r="A1748">
        <v>1758</v>
      </c>
      <c r="B1748" s="1"/>
      <c r="C1748" s="1"/>
      <c r="D1748" s="8">
        <v>3257</v>
      </c>
      <c r="E1748" s="1"/>
      <c r="F1748" s="1"/>
      <c r="G1748" s="1"/>
      <c r="H1748" s="275"/>
      <c r="I1748" s="1"/>
      <c r="J1748" s="1"/>
      <c r="K1748" s="1"/>
      <c r="L1748" s="275"/>
      <c r="M1748" s="1"/>
      <c r="N1748" s="1"/>
    </row>
    <row r="1749" spans="1:14" ht="15">
      <c r="A1749">
        <v>1759</v>
      </c>
      <c r="B1749" s="1"/>
      <c r="C1749" s="1"/>
      <c r="D1749" s="8">
        <v>3258</v>
      </c>
      <c r="E1749" s="1"/>
      <c r="F1749" s="1"/>
      <c r="G1749" s="1"/>
      <c r="H1749" s="275"/>
      <c r="I1749" s="1"/>
      <c r="J1749" s="1"/>
      <c r="K1749" s="1"/>
      <c r="L1749" s="275"/>
      <c r="M1749" s="1"/>
      <c r="N1749" s="1"/>
    </row>
    <row r="1750" spans="1:14" ht="15">
      <c r="A1750">
        <v>1760</v>
      </c>
      <c r="B1750" s="1"/>
      <c r="C1750" s="1"/>
      <c r="D1750" s="8">
        <v>3259</v>
      </c>
      <c r="E1750" s="1"/>
      <c r="F1750" s="1"/>
      <c r="G1750" s="1"/>
      <c r="H1750" s="275"/>
      <c r="I1750" s="1"/>
      <c r="J1750" s="1"/>
      <c r="K1750" s="1"/>
      <c r="L1750" s="275"/>
      <c r="M1750" s="1"/>
      <c r="N1750" s="1"/>
    </row>
    <row r="1751" spans="1:14" ht="15">
      <c r="A1751">
        <v>1761</v>
      </c>
      <c r="B1751" s="1"/>
      <c r="C1751" s="1"/>
      <c r="D1751" s="8">
        <v>3260</v>
      </c>
      <c r="E1751" s="1"/>
      <c r="F1751" s="1"/>
      <c r="G1751" s="1"/>
      <c r="H1751" s="275"/>
      <c r="I1751" s="1"/>
      <c r="J1751" s="1"/>
      <c r="K1751" s="1"/>
      <c r="L1751" s="275"/>
      <c r="M1751" s="1"/>
      <c r="N1751" s="1"/>
    </row>
    <row r="1752" spans="1:14" ht="15">
      <c r="A1752">
        <v>1762</v>
      </c>
      <c r="B1752" s="1"/>
      <c r="C1752" s="1"/>
      <c r="D1752" s="8">
        <v>3261</v>
      </c>
      <c r="E1752" s="1"/>
      <c r="F1752" s="1"/>
      <c r="G1752" s="1"/>
      <c r="H1752" s="275"/>
      <c r="I1752" s="1"/>
      <c r="J1752" s="1"/>
      <c r="K1752" s="1"/>
      <c r="L1752" s="275"/>
      <c r="M1752" s="1"/>
      <c r="N1752" s="1"/>
    </row>
    <row r="1753" spans="1:14" ht="15">
      <c r="A1753">
        <v>1763</v>
      </c>
      <c r="B1753" s="1"/>
      <c r="C1753" s="1"/>
      <c r="D1753" s="8">
        <v>3262</v>
      </c>
      <c r="E1753" s="1"/>
      <c r="F1753" s="1"/>
      <c r="G1753" s="1"/>
      <c r="H1753" s="275"/>
      <c r="I1753" s="1"/>
      <c r="J1753" s="1"/>
      <c r="K1753" s="1"/>
      <c r="L1753" s="275"/>
      <c r="M1753" s="1"/>
      <c r="N1753" s="1"/>
    </row>
    <row r="1754" spans="1:14" ht="15">
      <c r="A1754">
        <v>1764</v>
      </c>
      <c r="B1754" s="1"/>
      <c r="C1754" s="1"/>
      <c r="D1754" s="8">
        <v>3263</v>
      </c>
      <c r="E1754" s="1"/>
      <c r="F1754" s="1"/>
      <c r="G1754" s="1"/>
      <c r="H1754" s="275"/>
      <c r="I1754" s="1"/>
      <c r="J1754" s="1"/>
      <c r="K1754" s="1"/>
      <c r="L1754" s="275"/>
      <c r="M1754" s="1"/>
      <c r="N1754" s="1"/>
    </row>
    <row r="1755" spans="1:14" ht="15">
      <c r="A1755">
        <v>1765</v>
      </c>
      <c r="B1755" s="1"/>
      <c r="C1755" s="1"/>
      <c r="D1755" s="8">
        <v>3264</v>
      </c>
      <c r="E1755" s="1"/>
      <c r="F1755" s="1"/>
      <c r="G1755" s="1"/>
      <c r="H1755" s="275"/>
      <c r="I1755" s="1"/>
      <c r="J1755" s="1"/>
      <c r="K1755" s="1"/>
      <c r="L1755" s="275"/>
      <c r="M1755" s="1"/>
      <c r="N1755" s="1"/>
    </row>
    <row r="1756" spans="1:14" ht="15">
      <c r="A1756">
        <v>1766</v>
      </c>
      <c r="B1756" s="1"/>
      <c r="C1756" s="1"/>
      <c r="D1756" s="8">
        <v>3265</v>
      </c>
      <c r="E1756" s="1"/>
      <c r="F1756" s="1"/>
      <c r="G1756" s="1"/>
      <c r="H1756" s="275"/>
      <c r="I1756" s="1"/>
      <c r="J1756" s="1"/>
      <c r="K1756" s="1"/>
      <c r="L1756" s="275"/>
      <c r="M1756" s="1"/>
      <c r="N1756" s="1"/>
    </row>
    <row r="1757" spans="1:14" ht="15">
      <c r="A1757">
        <v>1767</v>
      </c>
      <c r="B1757" s="1"/>
      <c r="C1757" s="1"/>
      <c r="D1757" s="8">
        <v>3266</v>
      </c>
      <c r="E1757" s="1"/>
      <c r="F1757" s="1"/>
      <c r="G1757" s="1"/>
      <c r="H1757" s="275"/>
      <c r="I1757" s="1"/>
      <c r="J1757" s="1"/>
      <c r="K1757" s="1"/>
      <c r="L1757" s="275"/>
      <c r="M1757" s="1"/>
      <c r="N1757" s="1"/>
    </row>
    <row r="1758" spans="1:14" ht="15">
      <c r="A1758">
        <v>1768</v>
      </c>
      <c r="B1758" s="1"/>
      <c r="C1758" s="1"/>
      <c r="D1758" s="8">
        <v>3267</v>
      </c>
      <c r="E1758" s="1"/>
      <c r="F1758" s="1"/>
      <c r="G1758" s="1"/>
      <c r="H1758" s="275"/>
      <c r="I1758" s="1"/>
      <c r="J1758" s="1"/>
      <c r="K1758" s="1"/>
      <c r="L1758" s="275"/>
      <c r="M1758" s="1"/>
      <c r="N1758" s="1"/>
    </row>
    <row r="1759" spans="1:14" ht="15">
      <c r="A1759">
        <v>1769</v>
      </c>
      <c r="B1759" s="1"/>
      <c r="C1759" s="1"/>
      <c r="D1759" s="8">
        <v>3268</v>
      </c>
      <c r="E1759" s="1"/>
      <c r="F1759" s="1"/>
      <c r="G1759" s="1"/>
      <c r="H1759" s="275"/>
      <c r="I1759" s="1"/>
      <c r="J1759" s="1"/>
      <c r="K1759" s="1"/>
      <c r="L1759" s="275"/>
      <c r="M1759" s="1"/>
      <c r="N1759" s="1"/>
    </row>
    <row r="1760" spans="1:14" ht="15">
      <c r="A1760">
        <v>1770</v>
      </c>
      <c r="B1760" s="1"/>
      <c r="C1760" s="1"/>
      <c r="D1760" s="8">
        <v>3269</v>
      </c>
      <c r="E1760" s="1"/>
      <c r="F1760" s="1"/>
      <c r="G1760" s="1"/>
      <c r="H1760" s="275"/>
      <c r="I1760" s="1"/>
      <c r="J1760" s="1"/>
      <c r="K1760" s="1"/>
      <c r="L1760" s="275"/>
      <c r="M1760" s="1"/>
      <c r="N1760" s="1"/>
    </row>
    <row r="1761" spans="1:14" ht="15">
      <c r="A1761">
        <v>1771</v>
      </c>
      <c r="B1761" s="1"/>
      <c r="C1761" s="1"/>
      <c r="D1761" s="8">
        <v>3270</v>
      </c>
      <c r="E1761" s="1"/>
      <c r="F1761" s="1"/>
      <c r="G1761" s="1"/>
      <c r="H1761" s="275"/>
      <c r="I1761" s="1"/>
      <c r="J1761" s="1"/>
      <c r="K1761" s="1"/>
      <c r="L1761" s="275"/>
      <c r="M1761" s="1"/>
      <c r="N1761" s="1"/>
    </row>
    <row r="1762" spans="1:14" ht="15">
      <c r="A1762">
        <v>1772</v>
      </c>
      <c r="B1762" s="1"/>
      <c r="C1762" s="1"/>
      <c r="D1762" s="8">
        <v>3271</v>
      </c>
      <c r="E1762" s="1"/>
      <c r="F1762" s="1"/>
      <c r="G1762" s="1"/>
      <c r="H1762" s="275"/>
      <c r="I1762" s="1"/>
      <c r="J1762" s="1"/>
      <c r="K1762" s="1"/>
      <c r="L1762" s="275"/>
      <c r="M1762" s="1"/>
      <c r="N1762" s="1"/>
    </row>
    <row r="1763" spans="1:14" ht="15">
      <c r="A1763">
        <v>1773</v>
      </c>
      <c r="B1763" s="1"/>
      <c r="C1763" s="1"/>
      <c r="D1763" s="8">
        <v>3272</v>
      </c>
      <c r="E1763" s="1"/>
      <c r="F1763" s="1"/>
      <c r="G1763" s="1"/>
      <c r="H1763" s="275"/>
      <c r="I1763" s="1"/>
      <c r="J1763" s="1"/>
      <c r="K1763" s="1"/>
      <c r="L1763" s="275"/>
      <c r="M1763" s="1"/>
      <c r="N1763" s="1"/>
    </row>
    <row r="1764" spans="1:14" ht="15">
      <c r="A1764">
        <v>1774</v>
      </c>
      <c r="B1764" s="1"/>
      <c r="C1764" s="1"/>
      <c r="D1764" s="8">
        <v>3273</v>
      </c>
      <c r="E1764" s="1"/>
      <c r="F1764" s="1"/>
      <c r="G1764" s="1"/>
      <c r="H1764" s="275"/>
      <c r="I1764" s="1"/>
      <c r="J1764" s="1"/>
      <c r="K1764" s="1"/>
      <c r="L1764" s="275"/>
      <c r="M1764" s="1"/>
      <c r="N1764" s="1"/>
    </row>
    <row r="1765" spans="1:14" ht="15">
      <c r="A1765">
        <v>1775</v>
      </c>
      <c r="B1765" s="1"/>
      <c r="C1765" s="1"/>
      <c r="D1765" s="8">
        <v>3274</v>
      </c>
      <c r="E1765" s="1"/>
      <c r="F1765" s="1"/>
      <c r="G1765" s="1"/>
      <c r="H1765" s="275"/>
      <c r="I1765" s="1"/>
      <c r="J1765" s="1"/>
      <c r="K1765" s="1"/>
      <c r="L1765" s="275"/>
      <c r="M1765" s="1"/>
      <c r="N1765" s="1"/>
    </row>
    <row r="1766" spans="1:14" ht="15">
      <c r="A1766">
        <v>1776</v>
      </c>
      <c r="B1766" s="1"/>
      <c r="C1766" s="1"/>
      <c r="D1766" s="8">
        <v>3275</v>
      </c>
      <c r="E1766" s="1"/>
      <c r="F1766" s="1"/>
      <c r="G1766" s="1"/>
      <c r="H1766" s="275"/>
      <c r="I1766" s="1"/>
      <c r="J1766" s="1"/>
      <c r="K1766" s="1"/>
      <c r="L1766" s="275"/>
      <c r="M1766" s="1"/>
      <c r="N1766" s="1"/>
    </row>
    <row r="1767" spans="1:14" ht="15">
      <c r="A1767">
        <v>1777</v>
      </c>
      <c r="B1767" s="1"/>
      <c r="C1767" s="1"/>
      <c r="D1767" s="8">
        <v>3276</v>
      </c>
      <c r="E1767" s="1"/>
      <c r="F1767" s="1"/>
      <c r="G1767" s="1"/>
      <c r="H1767" s="275"/>
      <c r="I1767" s="1"/>
      <c r="J1767" s="1"/>
      <c r="K1767" s="1"/>
      <c r="L1767" s="275"/>
      <c r="M1767" s="1"/>
      <c r="N1767" s="1"/>
    </row>
    <row r="1768" spans="1:14" ht="15">
      <c r="A1768">
        <v>1778</v>
      </c>
      <c r="B1768" s="1"/>
      <c r="C1768" s="1"/>
      <c r="D1768" s="8">
        <v>3277</v>
      </c>
      <c r="E1768" s="1"/>
      <c r="F1768" s="1"/>
      <c r="G1768" s="1"/>
      <c r="H1768" s="275"/>
      <c r="I1768" s="1"/>
      <c r="J1768" s="1"/>
      <c r="K1768" s="1"/>
      <c r="L1768" s="275"/>
      <c r="M1768" s="1"/>
      <c r="N1768" s="1"/>
    </row>
    <row r="1769" spans="1:14" ht="15">
      <c r="A1769">
        <v>1779</v>
      </c>
      <c r="B1769" s="1"/>
      <c r="C1769" s="1"/>
      <c r="D1769" s="8">
        <v>3278</v>
      </c>
      <c r="E1769" s="1"/>
      <c r="F1769" s="1"/>
      <c r="G1769" s="1"/>
      <c r="H1769" s="275"/>
      <c r="I1769" s="1"/>
      <c r="J1769" s="1"/>
      <c r="K1769" s="1"/>
      <c r="L1769" s="275"/>
      <c r="M1769" s="1"/>
      <c r="N1769" s="1"/>
    </row>
    <row r="1770" spans="1:14" ht="15">
      <c r="A1770">
        <v>1780</v>
      </c>
      <c r="B1770" s="1"/>
      <c r="C1770" s="1"/>
      <c r="D1770" s="8">
        <v>3279</v>
      </c>
      <c r="E1770" s="1"/>
      <c r="F1770" s="1"/>
      <c r="G1770" s="1"/>
      <c r="H1770" s="275"/>
      <c r="I1770" s="1"/>
      <c r="J1770" s="1"/>
      <c r="K1770" s="1"/>
      <c r="L1770" s="275"/>
      <c r="M1770" s="1"/>
      <c r="N1770" s="1"/>
    </row>
    <row r="1771" spans="1:14" ht="15">
      <c r="A1771">
        <v>1781</v>
      </c>
      <c r="B1771" s="1"/>
      <c r="C1771" s="1"/>
      <c r="D1771" s="8">
        <v>3280</v>
      </c>
      <c r="E1771" s="1"/>
      <c r="F1771" s="1"/>
      <c r="G1771" s="1"/>
      <c r="H1771" s="275"/>
      <c r="I1771" s="1"/>
      <c r="J1771" s="1"/>
      <c r="K1771" s="1"/>
      <c r="L1771" s="275"/>
      <c r="M1771" s="1"/>
      <c r="N1771" s="1"/>
    </row>
    <row r="1772" spans="1:14" ht="15">
      <c r="A1772">
        <v>1782</v>
      </c>
      <c r="B1772" s="1"/>
      <c r="C1772" s="1"/>
      <c r="D1772" s="8">
        <v>3281</v>
      </c>
      <c r="E1772" s="1"/>
      <c r="F1772" s="1"/>
      <c r="G1772" s="1"/>
      <c r="H1772" s="275"/>
      <c r="I1772" s="1"/>
      <c r="J1772" s="1"/>
      <c r="K1772" s="1"/>
      <c r="L1772" s="275"/>
      <c r="M1772" s="1"/>
      <c r="N1772" s="1"/>
    </row>
    <row r="1773" spans="1:14" ht="15">
      <c r="A1773">
        <v>1783</v>
      </c>
      <c r="B1773" s="1"/>
      <c r="C1773" s="1"/>
      <c r="D1773" s="8">
        <v>3282</v>
      </c>
      <c r="E1773" s="1"/>
      <c r="F1773" s="1"/>
      <c r="G1773" s="1"/>
      <c r="H1773" s="275"/>
      <c r="I1773" s="1"/>
      <c r="J1773" s="1"/>
      <c r="K1773" s="1"/>
      <c r="L1773" s="275"/>
      <c r="M1773" s="1"/>
      <c r="N1773" s="1"/>
    </row>
    <row r="1774" spans="1:14" ht="15">
      <c r="A1774">
        <v>1784</v>
      </c>
      <c r="B1774" s="1"/>
      <c r="C1774" s="1"/>
      <c r="D1774" s="8">
        <v>3283</v>
      </c>
      <c r="E1774" s="1"/>
      <c r="F1774" s="1"/>
      <c r="G1774" s="1"/>
      <c r="H1774" s="275"/>
      <c r="I1774" s="1"/>
      <c r="J1774" s="1"/>
      <c r="K1774" s="1"/>
      <c r="L1774" s="275"/>
      <c r="M1774" s="1"/>
      <c r="N1774" s="1"/>
    </row>
    <row r="1775" spans="1:14" ht="15">
      <c r="A1775">
        <v>1785</v>
      </c>
      <c r="B1775" s="1"/>
      <c r="C1775" s="1"/>
      <c r="D1775" s="8">
        <v>3284</v>
      </c>
      <c r="E1775" s="1"/>
      <c r="F1775" s="1"/>
      <c r="G1775" s="1"/>
      <c r="H1775" s="275"/>
      <c r="I1775" s="1"/>
      <c r="J1775" s="1"/>
      <c r="K1775" s="1"/>
      <c r="L1775" s="275"/>
      <c r="M1775" s="1"/>
      <c r="N1775" s="1"/>
    </row>
    <row r="1776" spans="1:14" ht="15">
      <c r="A1776">
        <v>1786</v>
      </c>
      <c r="B1776" s="1"/>
      <c r="C1776" s="1"/>
      <c r="D1776" s="8">
        <v>3285</v>
      </c>
      <c r="E1776" s="1"/>
      <c r="F1776" s="1"/>
      <c r="G1776" s="1"/>
      <c r="H1776" s="275"/>
      <c r="I1776" s="1"/>
      <c r="J1776" s="1"/>
      <c r="K1776" s="1"/>
      <c r="L1776" s="275"/>
      <c r="M1776" s="1"/>
      <c r="N1776" s="1"/>
    </row>
    <row r="1777" spans="1:14" ht="15">
      <c r="A1777">
        <v>1787</v>
      </c>
      <c r="B1777" s="1"/>
      <c r="C1777" s="1"/>
      <c r="D1777" s="8">
        <v>3286</v>
      </c>
      <c r="E1777" s="1"/>
      <c r="F1777" s="1"/>
      <c r="G1777" s="1"/>
      <c r="H1777" s="275"/>
      <c r="I1777" s="1"/>
      <c r="J1777" s="1"/>
      <c r="K1777" s="1"/>
      <c r="L1777" s="275"/>
      <c r="M1777" s="1"/>
      <c r="N1777" s="1"/>
    </row>
    <row r="1778" spans="1:14" ht="15">
      <c r="A1778">
        <v>1788</v>
      </c>
      <c r="B1778" s="1"/>
      <c r="C1778" s="1"/>
      <c r="D1778" s="8">
        <v>3287</v>
      </c>
      <c r="E1778" s="1"/>
      <c r="F1778" s="1"/>
      <c r="G1778" s="1"/>
      <c r="H1778" s="275"/>
      <c r="I1778" s="1"/>
      <c r="J1778" s="1"/>
      <c r="K1778" s="1"/>
      <c r="L1778" s="275"/>
      <c r="M1778" s="1"/>
      <c r="N1778" s="1"/>
    </row>
    <row r="1779" spans="1:14" ht="15">
      <c r="A1779">
        <v>1789</v>
      </c>
      <c r="B1779" s="1"/>
      <c r="C1779" s="1"/>
      <c r="D1779" s="8">
        <v>3288</v>
      </c>
      <c r="E1779" s="1"/>
      <c r="F1779" s="1"/>
      <c r="G1779" s="1"/>
      <c r="H1779" s="275"/>
      <c r="I1779" s="1"/>
      <c r="J1779" s="1"/>
      <c r="K1779" s="1"/>
      <c r="L1779" s="275"/>
      <c r="M1779" s="1"/>
      <c r="N1779" s="1"/>
    </row>
    <row r="1780" spans="1:14" ht="15">
      <c r="A1780">
        <v>1790</v>
      </c>
      <c r="B1780" s="1"/>
      <c r="C1780" s="1"/>
      <c r="D1780" s="8">
        <v>3289</v>
      </c>
      <c r="E1780" s="1"/>
      <c r="F1780" s="1"/>
      <c r="G1780" s="1"/>
      <c r="H1780" s="275"/>
      <c r="I1780" s="1"/>
      <c r="J1780" s="1"/>
      <c r="K1780" s="1"/>
      <c r="L1780" s="275"/>
      <c r="M1780" s="1"/>
      <c r="N1780" s="1"/>
    </row>
    <row r="1781" spans="1:14" ht="15">
      <c r="A1781">
        <v>1791</v>
      </c>
      <c r="B1781" s="1"/>
      <c r="C1781" s="1"/>
      <c r="D1781" s="8">
        <v>3290</v>
      </c>
      <c r="E1781" s="1"/>
      <c r="F1781" s="1"/>
      <c r="G1781" s="1"/>
      <c r="H1781" s="275"/>
      <c r="I1781" s="1"/>
      <c r="J1781" s="1"/>
      <c r="K1781" s="1"/>
      <c r="L1781" s="275"/>
      <c r="M1781" s="1"/>
      <c r="N1781" s="1"/>
    </row>
    <row r="1782" spans="1:14" ht="15">
      <c r="A1782">
        <v>1792</v>
      </c>
      <c r="B1782" s="1"/>
      <c r="C1782" s="1"/>
      <c r="D1782" s="8">
        <v>3291</v>
      </c>
      <c r="E1782" s="1"/>
      <c r="F1782" s="1"/>
      <c r="G1782" s="1"/>
      <c r="H1782" s="275"/>
      <c r="I1782" s="1"/>
      <c r="J1782" s="1"/>
      <c r="K1782" s="1"/>
      <c r="L1782" s="275"/>
      <c r="M1782" s="1"/>
      <c r="N1782" s="1"/>
    </row>
    <row r="1783" spans="1:14" ht="15">
      <c r="A1783">
        <v>1793</v>
      </c>
      <c r="B1783" s="1"/>
      <c r="C1783" s="1"/>
      <c r="D1783" s="8">
        <v>3292</v>
      </c>
      <c r="E1783" s="1"/>
      <c r="F1783" s="1"/>
      <c r="G1783" s="1"/>
      <c r="H1783" s="275"/>
      <c r="I1783" s="1"/>
      <c r="J1783" s="1"/>
      <c r="K1783" s="1"/>
      <c r="L1783" s="275"/>
      <c r="M1783" s="1"/>
      <c r="N1783" s="1"/>
    </row>
    <row r="1784" spans="1:14" ht="15">
      <c r="A1784">
        <v>1794</v>
      </c>
      <c r="B1784" s="1"/>
      <c r="C1784" s="1"/>
      <c r="D1784" s="8">
        <v>3293</v>
      </c>
      <c r="E1784" s="1"/>
      <c r="F1784" s="1"/>
      <c r="G1784" s="1"/>
      <c r="H1784" s="275"/>
      <c r="I1784" s="1"/>
      <c r="J1784" s="1"/>
      <c r="K1784" s="1"/>
      <c r="L1784" s="275"/>
      <c r="M1784" s="1"/>
      <c r="N1784" s="1"/>
    </row>
    <row r="1785" spans="1:14" ht="15">
      <c r="A1785">
        <v>1795</v>
      </c>
      <c r="B1785" s="1"/>
      <c r="C1785" s="1"/>
      <c r="D1785" s="8">
        <v>3294</v>
      </c>
      <c r="E1785" s="1"/>
      <c r="F1785" s="1"/>
      <c r="G1785" s="1"/>
      <c r="H1785" s="275"/>
      <c r="I1785" s="1"/>
      <c r="J1785" s="1"/>
      <c r="K1785" s="1"/>
      <c r="L1785" s="275"/>
      <c r="M1785" s="1"/>
      <c r="N1785" s="1"/>
    </row>
    <row r="1786" spans="1:14" ht="15">
      <c r="A1786">
        <v>1796</v>
      </c>
      <c r="B1786" s="1"/>
      <c r="C1786" s="1"/>
      <c r="D1786" s="8">
        <v>3295</v>
      </c>
      <c r="E1786" s="1"/>
      <c r="F1786" s="1"/>
      <c r="G1786" s="1"/>
      <c r="H1786" s="275"/>
      <c r="I1786" s="1"/>
      <c r="J1786" s="1"/>
      <c r="K1786" s="1"/>
      <c r="L1786" s="275"/>
      <c r="M1786" s="1"/>
      <c r="N1786" s="1"/>
    </row>
    <row r="1787" spans="1:14" ht="15">
      <c r="A1787">
        <v>1797</v>
      </c>
      <c r="B1787" s="1"/>
      <c r="C1787" s="1"/>
      <c r="D1787" s="8">
        <v>3296</v>
      </c>
      <c r="E1787" s="1"/>
      <c r="F1787" s="1"/>
      <c r="G1787" s="1"/>
      <c r="H1787" s="275"/>
      <c r="I1787" s="1"/>
      <c r="J1787" s="1"/>
      <c r="K1787" s="1"/>
      <c r="L1787" s="275"/>
      <c r="M1787" s="1"/>
      <c r="N1787" s="1"/>
    </row>
    <row r="1788" spans="1:14" ht="15">
      <c r="A1788">
        <v>1798</v>
      </c>
      <c r="B1788" s="1"/>
      <c r="C1788" s="1"/>
      <c r="D1788" s="8">
        <v>3297</v>
      </c>
      <c r="E1788" s="1"/>
      <c r="F1788" s="1"/>
      <c r="G1788" s="1"/>
      <c r="H1788" s="275"/>
      <c r="I1788" s="1"/>
      <c r="J1788" s="1"/>
      <c r="K1788" s="1"/>
      <c r="L1788" s="275"/>
      <c r="M1788" s="1"/>
      <c r="N1788" s="1"/>
    </row>
    <row r="1789" spans="1:14" ht="15">
      <c r="A1789">
        <v>1799</v>
      </c>
      <c r="B1789" s="1"/>
      <c r="C1789" s="1"/>
      <c r="D1789" s="8">
        <v>3298</v>
      </c>
      <c r="E1789" s="1"/>
      <c r="F1789" s="1"/>
      <c r="G1789" s="1"/>
      <c r="H1789" s="275"/>
      <c r="I1789" s="1"/>
      <c r="J1789" s="1"/>
      <c r="K1789" s="1"/>
      <c r="L1789" s="275"/>
      <c r="M1789" s="1"/>
      <c r="N1789" s="1"/>
    </row>
    <row r="1790" spans="1:14" ht="15">
      <c r="A1790">
        <v>1800</v>
      </c>
      <c r="B1790" s="1"/>
      <c r="C1790" s="1"/>
      <c r="D1790" s="8">
        <v>3299</v>
      </c>
      <c r="E1790" s="1"/>
      <c r="F1790" s="1"/>
      <c r="G1790" s="1"/>
      <c r="H1790" s="275"/>
      <c r="I1790" s="1"/>
      <c r="J1790" s="1"/>
      <c r="K1790" s="1"/>
      <c r="L1790" s="275"/>
      <c r="M1790" s="1"/>
      <c r="N1790" s="1"/>
    </row>
    <row r="1791" spans="1:14" ht="15">
      <c r="A1791">
        <v>1801</v>
      </c>
      <c r="B1791" s="1"/>
      <c r="C1791" s="1"/>
      <c r="D1791" s="8">
        <v>3300</v>
      </c>
      <c r="E1791" s="1"/>
      <c r="F1791" s="1"/>
      <c r="G1791" s="1"/>
      <c r="H1791" s="275"/>
      <c r="I1791" s="1"/>
      <c r="J1791" s="1"/>
      <c r="K1791" s="1"/>
      <c r="L1791" s="275"/>
      <c r="M1791" s="1"/>
      <c r="N1791" s="1"/>
    </row>
    <row r="1792" spans="1:14" ht="15">
      <c r="A1792">
        <v>1802</v>
      </c>
      <c r="B1792" s="1"/>
      <c r="C1792" s="1"/>
      <c r="D1792" s="8">
        <v>3301</v>
      </c>
      <c r="E1792" s="1"/>
      <c r="F1792" s="1"/>
      <c r="G1792" s="1"/>
      <c r="H1792" s="275"/>
      <c r="I1792" s="1"/>
      <c r="J1792" s="1"/>
      <c r="K1792" s="1"/>
      <c r="L1792" s="275"/>
      <c r="M1792" s="1"/>
      <c r="N1792" s="1"/>
    </row>
    <row r="1793" spans="1:14" ht="15">
      <c r="A1793">
        <v>1803</v>
      </c>
      <c r="B1793" s="1"/>
      <c r="C1793" s="1"/>
      <c r="D1793" s="8">
        <v>3302</v>
      </c>
      <c r="E1793" s="1"/>
      <c r="F1793" s="1"/>
      <c r="G1793" s="1"/>
      <c r="H1793" s="275"/>
      <c r="I1793" s="1"/>
      <c r="J1793" s="1"/>
      <c r="K1793" s="1"/>
      <c r="L1793" s="275"/>
      <c r="M1793" s="1"/>
      <c r="N1793" s="1"/>
    </row>
    <row r="1794" spans="1:14" ht="15">
      <c r="A1794">
        <v>1804</v>
      </c>
      <c r="B1794" s="1"/>
      <c r="C1794" s="1"/>
      <c r="D1794" s="8">
        <v>3303</v>
      </c>
      <c r="E1794" s="1"/>
      <c r="F1794" s="1"/>
      <c r="G1794" s="1"/>
      <c r="H1794" s="275"/>
      <c r="I1794" s="1"/>
      <c r="J1794" s="1"/>
      <c r="K1794" s="1"/>
      <c r="L1794" s="275"/>
      <c r="M1794" s="1"/>
      <c r="N1794" s="1"/>
    </row>
    <row r="1795" spans="1:14" ht="15">
      <c r="A1795">
        <v>1805</v>
      </c>
      <c r="B1795" s="1"/>
      <c r="C1795" s="1"/>
      <c r="D1795" s="8">
        <v>3304</v>
      </c>
      <c r="E1795" s="1"/>
      <c r="F1795" s="1"/>
      <c r="G1795" s="1"/>
      <c r="H1795" s="275"/>
      <c r="I1795" s="1"/>
      <c r="J1795" s="1"/>
      <c r="K1795" s="1"/>
      <c r="L1795" s="275"/>
      <c r="M1795" s="1"/>
      <c r="N1795" s="1"/>
    </row>
    <row r="1796" spans="1:14" ht="15">
      <c r="A1796">
        <v>1806</v>
      </c>
      <c r="B1796" s="1"/>
      <c r="C1796" s="1"/>
      <c r="D1796" s="8">
        <v>3305</v>
      </c>
      <c r="E1796" s="1"/>
      <c r="F1796" s="1"/>
      <c r="G1796" s="1"/>
      <c r="H1796" s="275"/>
      <c r="I1796" s="1"/>
      <c r="J1796" s="1"/>
      <c r="K1796" s="1"/>
      <c r="L1796" s="275"/>
      <c r="M1796" s="1"/>
      <c r="N1796" s="1"/>
    </row>
    <row r="1797" spans="1:14" ht="15">
      <c r="A1797">
        <v>1807</v>
      </c>
      <c r="B1797" s="1"/>
      <c r="C1797" s="1"/>
      <c r="D1797" s="8">
        <v>3306</v>
      </c>
      <c r="E1797" s="1"/>
      <c r="F1797" s="1"/>
      <c r="G1797" s="1"/>
      <c r="H1797" s="275"/>
      <c r="I1797" s="1"/>
      <c r="J1797" s="1"/>
      <c r="K1797" s="1"/>
      <c r="L1797" s="275"/>
      <c r="M1797" s="1"/>
      <c r="N1797" s="1"/>
    </row>
    <row r="1798" spans="1:14" ht="15">
      <c r="A1798">
        <v>1808</v>
      </c>
      <c r="B1798" s="1"/>
      <c r="C1798" s="1"/>
      <c r="D1798" s="8">
        <v>3307</v>
      </c>
      <c r="E1798" s="1"/>
      <c r="F1798" s="1"/>
      <c r="G1798" s="1"/>
      <c r="H1798" s="275"/>
      <c r="I1798" s="1"/>
      <c r="J1798" s="1"/>
      <c r="K1798" s="1"/>
      <c r="L1798" s="275"/>
      <c r="M1798" s="1"/>
      <c r="N1798" s="1"/>
    </row>
    <row r="1799" spans="1:14" ht="15">
      <c r="A1799">
        <v>1809</v>
      </c>
      <c r="B1799" s="1"/>
      <c r="C1799" s="1"/>
      <c r="D1799" s="8">
        <v>3308</v>
      </c>
      <c r="E1799" s="1"/>
      <c r="F1799" s="1"/>
      <c r="G1799" s="1"/>
      <c r="H1799" s="275"/>
      <c r="I1799" s="1"/>
      <c r="J1799" s="1"/>
      <c r="K1799" s="1"/>
      <c r="L1799" s="275"/>
      <c r="M1799" s="1"/>
      <c r="N1799" s="1"/>
    </row>
    <row r="1800" spans="1:14" ht="15">
      <c r="A1800">
        <v>1810</v>
      </c>
      <c r="B1800" s="1"/>
      <c r="C1800" s="1"/>
      <c r="D1800" s="8">
        <v>3309</v>
      </c>
      <c r="E1800" s="1"/>
      <c r="F1800" s="1"/>
      <c r="G1800" s="1"/>
      <c r="H1800" s="275"/>
      <c r="I1800" s="1"/>
      <c r="J1800" s="1"/>
      <c r="K1800" s="1"/>
      <c r="L1800" s="275"/>
      <c r="M1800" s="1"/>
      <c r="N1800" s="1"/>
    </row>
    <row r="1801" spans="1:14" ht="15">
      <c r="A1801">
        <v>1811</v>
      </c>
      <c r="B1801" s="1"/>
      <c r="C1801" s="1"/>
      <c r="D1801" s="8">
        <v>3310</v>
      </c>
      <c r="E1801" s="1"/>
      <c r="F1801" s="1"/>
      <c r="G1801" s="1"/>
      <c r="H1801" s="275"/>
      <c r="I1801" s="1"/>
      <c r="J1801" s="1"/>
      <c r="K1801" s="1"/>
      <c r="L1801" s="275"/>
      <c r="M1801" s="1"/>
      <c r="N1801" s="1"/>
    </row>
    <row r="1802" spans="1:14" ht="15">
      <c r="A1802">
        <v>1812</v>
      </c>
      <c r="B1802" s="1"/>
      <c r="C1802" s="1"/>
      <c r="D1802" s="8">
        <v>3311</v>
      </c>
      <c r="E1802" s="1"/>
      <c r="F1802" s="1"/>
      <c r="G1802" s="1"/>
      <c r="H1802" s="275"/>
      <c r="I1802" s="1"/>
      <c r="J1802" s="1"/>
      <c r="K1802" s="1"/>
      <c r="L1802" s="275"/>
      <c r="M1802" s="1"/>
      <c r="N1802" s="1"/>
    </row>
    <row r="1803" spans="1:14" ht="15">
      <c r="A1803">
        <v>1813</v>
      </c>
      <c r="B1803" s="1"/>
      <c r="C1803" s="1"/>
      <c r="D1803" s="8">
        <v>3312</v>
      </c>
      <c r="E1803" s="1"/>
      <c r="F1803" s="1"/>
      <c r="G1803" s="1"/>
      <c r="H1803" s="275"/>
      <c r="I1803" s="1"/>
      <c r="J1803" s="1"/>
      <c r="K1803" s="1"/>
      <c r="L1803" s="275"/>
      <c r="M1803" s="1"/>
      <c r="N1803" s="1"/>
    </row>
    <row r="1804" spans="1:14" ht="15">
      <c r="A1804">
        <v>1814</v>
      </c>
      <c r="B1804" s="1"/>
      <c r="C1804" s="1"/>
      <c r="D1804" s="8">
        <v>3313</v>
      </c>
      <c r="E1804" s="1"/>
      <c r="F1804" s="1"/>
      <c r="G1804" s="1"/>
      <c r="H1804" s="275"/>
      <c r="I1804" s="1"/>
      <c r="J1804" s="1"/>
      <c r="K1804" s="1"/>
      <c r="L1804" s="275"/>
      <c r="M1804" s="1"/>
      <c r="N1804" s="1"/>
    </row>
    <row r="1805" spans="1:14" ht="15">
      <c r="A1805">
        <v>1815</v>
      </c>
      <c r="B1805" s="1"/>
      <c r="C1805" s="1"/>
      <c r="D1805" s="8">
        <v>3314</v>
      </c>
      <c r="E1805" s="1"/>
      <c r="F1805" s="1"/>
      <c r="G1805" s="1"/>
      <c r="H1805" s="275"/>
      <c r="I1805" s="1"/>
      <c r="J1805" s="1"/>
      <c r="K1805" s="1"/>
      <c r="L1805" s="275"/>
      <c r="M1805" s="1"/>
      <c r="N1805" s="1"/>
    </row>
    <row r="1806" spans="1:14" ht="15">
      <c r="A1806">
        <v>1816</v>
      </c>
      <c r="B1806" s="1"/>
      <c r="C1806" s="1"/>
      <c r="D1806" s="8">
        <v>3315</v>
      </c>
      <c r="E1806" s="1"/>
      <c r="F1806" s="1"/>
      <c r="G1806" s="1"/>
      <c r="H1806" s="275"/>
      <c r="I1806" s="1"/>
      <c r="J1806" s="1"/>
      <c r="K1806" s="1"/>
      <c r="L1806" s="275"/>
      <c r="M1806" s="1"/>
      <c r="N1806" s="1"/>
    </row>
    <row r="1807" spans="1:14" ht="15">
      <c r="A1807">
        <v>1817</v>
      </c>
      <c r="B1807" s="1"/>
      <c r="C1807" s="1"/>
      <c r="D1807" s="8">
        <v>3316</v>
      </c>
      <c r="E1807" s="1"/>
      <c r="F1807" s="1"/>
      <c r="G1807" s="1"/>
      <c r="H1807" s="275"/>
      <c r="I1807" s="1"/>
      <c r="J1807" s="1"/>
      <c r="K1807" s="1"/>
      <c r="L1807" s="275"/>
      <c r="M1807" s="1"/>
      <c r="N1807" s="1"/>
    </row>
    <row r="1808" spans="1:14" ht="15">
      <c r="A1808">
        <v>1818</v>
      </c>
      <c r="B1808" s="1"/>
      <c r="C1808" s="1"/>
      <c r="D1808" s="8">
        <v>3317</v>
      </c>
      <c r="E1808" s="1"/>
      <c r="F1808" s="1"/>
      <c r="G1808" s="1"/>
      <c r="H1808" s="275"/>
      <c r="I1808" s="1"/>
      <c r="J1808" s="1"/>
      <c r="K1808" s="1"/>
      <c r="L1808" s="275"/>
      <c r="M1808" s="1"/>
      <c r="N1808" s="1"/>
    </row>
    <row r="1809" spans="1:14" ht="15">
      <c r="A1809">
        <v>1819</v>
      </c>
      <c r="B1809" s="1"/>
      <c r="C1809" s="1"/>
      <c r="D1809" s="8">
        <v>3318</v>
      </c>
      <c r="E1809" s="1"/>
      <c r="F1809" s="1"/>
      <c r="G1809" s="1"/>
      <c r="H1809" s="275"/>
      <c r="I1809" s="1"/>
      <c r="J1809" s="1"/>
      <c r="K1809" s="1"/>
      <c r="L1809" s="275"/>
      <c r="M1809" s="1"/>
      <c r="N1809" s="1"/>
    </row>
    <row r="1810" spans="1:14" ht="15">
      <c r="A1810">
        <v>1820</v>
      </c>
      <c r="B1810" s="1"/>
      <c r="C1810" s="1"/>
      <c r="D1810" s="8">
        <v>3319</v>
      </c>
      <c r="E1810" s="1"/>
      <c r="F1810" s="1"/>
      <c r="G1810" s="1"/>
      <c r="H1810" s="275"/>
      <c r="I1810" s="1"/>
      <c r="J1810" s="1"/>
      <c r="K1810" s="1"/>
      <c r="L1810" s="275"/>
      <c r="M1810" s="1"/>
      <c r="N1810" s="1"/>
    </row>
    <row r="1811" spans="1:14" ht="15">
      <c r="A1811">
        <v>1821</v>
      </c>
      <c r="B1811" s="1"/>
      <c r="C1811" s="1"/>
      <c r="D1811" s="8">
        <v>3320</v>
      </c>
      <c r="E1811" s="1"/>
      <c r="F1811" s="1"/>
      <c r="G1811" s="1"/>
      <c r="H1811" s="275"/>
      <c r="I1811" s="1"/>
      <c r="J1811" s="1"/>
      <c r="K1811" s="1"/>
      <c r="L1811" s="275"/>
      <c r="M1811" s="1"/>
      <c r="N1811" s="1"/>
    </row>
    <row r="1812" spans="1:14" ht="15">
      <c r="A1812">
        <v>1822</v>
      </c>
      <c r="B1812" s="1"/>
      <c r="C1812" s="1"/>
      <c r="D1812" s="8">
        <v>3321</v>
      </c>
      <c r="E1812" s="1"/>
      <c r="F1812" s="1"/>
      <c r="G1812" s="1"/>
      <c r="H1812" s="275"/>
      <c r="I1812" s="1"/>
      <c r="J1812" s="1"/>
      <c r="K1812" s="1"/>
      <c r="L1812" s="275"/>
      <c r="M1812" s="1"/>
      <c r="N1812" s="1"/>
    </row>
    <row r="1813" spans="1:14" ht="15">
      <c r="A1813">
        <v>1823</v>
      </c>
      <c r="B1813" s="1"/>
      <c r="C1813" s="1"/>
      <c r="D1813" s="8">
        <v>3322</v>
      </c>
      <c r="E1813" s="1"/>
      <c r="F1813" s="1"/>
      <c r="G1813" s="1"/>
      <c r="H1813" s="275"/>
      <c r="I1813" s="1"/>
      <c r="J1813" s="1"/>
      <c r="K1813" s="1"/>
      <c r="L1813" s="275"/>
      <c r="M1813" s="1"/>
      <c r="N1813" s="1"/>
    </row>
    <row r="1814" spans="1:14" ht="15">
      <c r="A1814">
        <v>1824</v>
      </c>
      <c r="B1814" s="1"/>
      <c r="C1814" s="1"/>
      <c r="D1814" s="8">
        <v>3323</v>
      </c>
      <c r="E1814" s="1"/>
      <c r="F1814" s="1"/>
      <c r="G1814" s="1"/>
      <c r="H1814" s="275"/>
      <c r="I1814" s="1"/>
      <c r="J1814" s="1"/>
      <c r="K1814" s="1"/>
      <c r="L1814" s="275"/>
      <c r="M1814" s="1"/>
      <c r="N1814" s="1"/>
    </row>
    <row r="1815" spans="1:14" ht="15">
      <c r="A1815">
        <v>1825</v>
      </c>
      <c r="B1815" s="1"/>
      <c r="C1815" s="1"/>
      <c r="D1815" s="8">
        <v>3324</v>
      </c>
      <c r="E1815" s="1"/>
      <c r="F1815" s="1"/>
      <c r="G1815" s="1"/>
      <c r="H1815" s="275"/>
      <c r="I1815" s="1"/>
      <c r="J1815" s="1"/>
      <c r="K1815" s="1"/>
      <c r="L1815" s="275"/>
      <c r="M1815" s="1"/>
      <c r="N1815" s="1"/>
    </row>
    <row r="1816" spans="1:14" ht="15">
      <c r="A1816">
        <v>1826</v>
      </c>
      <c r="B1816" s="1"/>
      <c r="C1816" s="1"/>
      <c r="D1816" s="8">
        <v>3325</v>
      </c>
      <c r="E1816" s="1"/>
      <c r="F1816" s="1"/>
      <c r="G1816" s="1"/>
      <c r="H1816" s="275"/>
      <c r="I1816" s="1"/>
      <c r="J1816" s="1"/>
      <c r="K1816" s="1"/>
      <c r="L1816" s="275"/>
      <c r="M1816" s="1"/>
      <c r="N1816" s="1"/>
    </row>
    <row r="1817" spans="1:14" ht="15">
      <c r="A1817">
        <v>1827</v>
      </c>
      <c r="B1817" s="1"/>
      <c r="C1817" s="1"/>
      <c r="D1817" s="8">
        <v>3326</v>
      </c>
      <c r="E1817" s="1"/>
      <c r="F1817" s="1"/>
      <c r="G1817" s="1"/>
      <c r="H1817" s="275"/>
      <c r="I1817" s="1"/>
      <c r="J1817" s="1"/>
      <c r="K1817" s="1"/>
      <c r="L1817" s="275"/>
      <c r="M1817" s="1"/>
      <c r="N1817" s="1"/>
    </row>
    <row r="1818" spans="1:14" ht="15">
      <c r="A1818">
        <v>1828</v>
      </c>
      <c r="B1818" s="1"/>
      <c r="C1818" s="1"/>
      <c r="D1818" s="8">
        <v>3327</v>
      </c>
      <c r="E1818" s="1"/>
      <c r="F1818" s="1"/>
      <c r="G1818" s="1"/>
      <c r="H1818" s="275"/>
      <c r="I1818" s="1"/>
      <c r="J1818" s="1"/>
      <c r="K1818" s="1"/>
      <c r="L1818" s="275"/>
      <c r="M1818" s="1"/>
      <c r="N1818" s="1"/>
    </row>
    <row r="1819" spans="1:14" ht="15">
      <c r="A1819">
        <v>1829</v>
      </c>
      <c r="B1819" s="1"/>
      <c r="C1819" s="1"/>
      <c r="D1819" s="8">
        <v>3328</v>
      </c>
      <c r="E1819" s="1"/>
      <c r="F1819" s="1"/>
      <c r="G1819" s="1"/>
      <c r="H1819" s="275"/>
      <c r="I1819" s="1"/>
      <c r="J1819" s="1"/>
      <c r="K1819" s="1"/>
      <c r="L1819" s="275"/>
      <c r="M1819" s="1"/>
      <c r="N1819" s="1"/>
    </row>
    <row r="1820" spans="1:14" ht="15">
      <c r="A1820">
        <v>1830</v>
      </c>
      <c r="B1820" s="1"/>
      <c r="C1820" s="1"/>
      <c r="D1820" s="8">
        <v>3329</v>
      </c>
      <c r="E1820" s="1"/>
      <c r="F1820" s="1"/>
      <c r="G1820" s="1"/>
      <c r="H1820" s="275"/>
      <c r="I1820" s="1"/>
      <c r="J1820" s="1"/>
      <c r="K1820" s="1"/>
      <c r="L1820" s="275"/>
      <c r="M1820" s="1"/>
      <c r="N1820" s="1"/>
    </row>
    <row r="1821" spans="1:14" ht="15">
      <c r="A1821">
        <v>1831</v>
      </c>
      <c r="B1821" s="1"/>
      <c r="C1821" s="1"/>
      <c r="D1821" s="8">
        <v>3330</v>
      </c>
      <c r="E1821" s="1"/>
      <c r="F1821" s="1"/>
      <c r="G1821" s="1"/>
      <c r="H1821" s="275"/>
      <c r="I1821" s="1"/>
      <c r="J1821" s="1"/>
      <c r="K1821" s="1"/>
      <c r="L1821" s="275"/>
      <c r="M1821" s="1"/>
      <c r="N1821" s="1"/>
    </row>
    <row r="1822" spans="1:14" ht="15">
      <c r="A1822">
        <v>1832</v>
      </c>
      <c r="B1822" s="1"/>
      <c r="C1822" s="1"/>
      <c r="D1822" s="8">
        <v>3331</v>
      </c>
      <c r="E1822" s="1"/>
      <c r="F1822" s="1"/>
      <c r="G1822" s="1"/>
      <c r="H1822" s="275"/>
      <c r="I1822" s="1"/>
      <c r="J1822" s="1"/>
      <c r="K1822" s="1"/>
      <c r="L1822" s="275"/>
      <c r="M1822" s="1"/>
      <c r="N1822" s="1"/>
    </row>
    <row r="1823" spans="1:14" ht="15">
      <c r="A1823">
        <v>1833</v>
      </c>
      <c r="B1823" s="1"/>
      <c r="C1823" s="1"/>
      <c r="D1823" s="8">
        <v>3332</v>
      </c>
      <c r="E1823" s="1"/>
      <c r="F1823" s="1"/>
      <c r="G1823" s="1"/>
      <c r="H1823" s="275"/>
      <c r="I1823" s="1"/>
      <c r="J1823" s="1"/>
      <c r="K1823" s="1"/>
      <c r="L1823" s="275"/>
      <c r="M1823" s="1"/>
      <c r="N1823" s="1"/>
    </row>
    <row r="1824" spans="1:14" ht="15">
      <c r="A1824">
        <v>1834</v>
      </c>
      <c r="B1824" s="1"/>
      <c r="C1824" s="1"/>
      <c r="D1824" s="8">
        <v>3333</v>
      </c>
      <c r="E1824" s="1"/>
      <c r="F1824" s="1"/>
      <c r="G1824" s="1"/>
      <c r="H1824" s="275"/>
      <c r="I1824" s="1"/>
      <c r="J1824" s="1"/>
      <c r="K1824" s="1"/>
      <c r="L1824" s="275"/>
      <c r="M1824" s="1"/>
      <c r="N1824" s="1"/>
    </row>
    <row r="1825" spans="1:14" ht="15">
      <c r="A1825">
        <v>1835</v>
      </c>
      <c r="B1825" s="1"/>
      <c r="C1825" s="1"/>
      <c r="D1825" s="8">
        <v>3334</v>
      </c>
      <c r="E1825" s="1"/>
      <c r="F1825" s="1"/>
      <c r="G1825" s="1"/>
      <c r="H1825" s="275"/>
      <c r="I1825" s="1"/>
      <c r="J1825" s="1"/>
      <c r="K1825" s="1"/>
      <c r="L1825" s="275"/>
      <c r="M1825" s="1"/>
      <c r="N1825" s="1"/>
    </row>
    <row r="1826" spans="1:14" ht="15">
      <c r="A1826">
        <v>1836</v>
      </c>
      <c r="B1826" s="1"/>
      <c r="C1826" s="1"/>
      <c r="D1826" s="8">
        <v>3335</v>
      </c>
      <c r="E1826" s="1"/>
      <c r="F1826" s="1"/>
      <c r="G1826" s="1"/>
      <c r="H1826" s="275"/>
      <c r="I1826" s="1"/>
      <c r="J1826" s="1"/>
      <c r="K1826" s="1"/>
      <c r="L1826" s="275"/>
      <c r="M1826" s="1"/>
      <c r="N1826" s="1"/>
    </row>
    <row r="1827" spans="1:14" ht="15">
      <c r="A1827">
        <v>1837</v>
      </c>
      <c r="B1827" s="1"/>
      <c r="C1827" s="1"/>
      <c r="D1827" s="8">
        <v>3336</v>
      </c>
      <c r="E1827" s="1"/>
      <c r="F1827" s="1"/>
      <c r="G1827" s="1"/>
      <c r="H1827" s="275"/>
      <c r="I1827" s="1"/>
      <c r="J1827" s="1"/>
      <c r="K1827" s="1"/>
      <c r="L1827" s="275"/>
      <c r="M1827" s="1"/>
      <c r="N1827" s="1"/>
    </row>
    <row r="1828" spans="1:14" ht="15">
      <c r="A1828">
        <v>1838</v>
      </c>
      <c r="B1828" s="1"/>
      <c r="C1828" s="1"/>
      <c r="D1828" s="8">
        <v>3337</v>
      </c>
      <c r="E1828" s="1"/>
      <c r="F1828" s="1"/>
      <c r="G1828" s="1"/>
      <c r="H1828" s="275"/>
      <c r="I1828" s="1"/>
      <c r="J1828" s="1"/>
      <c r="K1828" s="1"/>
      <c r="L1828" s="275"/>
      <c r="M1828" s="1"/>
      <c r="N1828" s="1"/>
    </row>
    <row r="1829" spans="1:14" ht="15">
      <c r="A1829">
        <v>1839</v>
      </c>
      <c r="B1829" s="1"/>
      <c r="C1829" s="1"/>
      <c r="D1829" s="8">
        <v>3338</v>
      </c>
      <c r="E1829" s="1"/>
      <c r="F1829" s="1"/>
      <c r="G1829" s="1"/>
      <c r="H1829" s="275"/>
      <c r="I1829" s="1"/>
      <c r="J1829" s="1"/>
      <c r="K1829" s="1"/>
      <c r="L1829" s="275"/>
      <c r="M1829" s="1"/>
      <c r="N1829" s="1"/>
    </row>
    <row r="1830" spans="1:14" ht="15">
      <c r="A1830">
        <v>1840</v>
      </c>
      <c r="B1830" s="1"/>
      <c r="C1830" s="1"/>
      <c r="D1830" s="8">
        <v>3339</v>
      </c>
      <c r="E1830" s="1"/>
      <c r="F1830" s="1"/>
      <c r="G1830" s="1"/>
      <c r="H1830" s="275"/>
      <c r="I1830" s="1"/>
      <c r="J1830" s="1"/>
      <c r="K1830" s="1"/>
      <c r="L1830" s="275"/>
      <c r="M1830" s="1"/>
      <c r="N1830" s="1"/>
    </row>
    <row r="1831" spans="1:14" ht="15">
      <c r="A1831">
        <v>1841</v>
      </c>
      <c r="B1831" s="1"/>
      <c r="C1831" s="1"/>
      <c r="D1831" s="8">
        <v>3340</v>
      </c>
      <c r="E1831" s="1"/>
      <c r="F1831" s="1"/>
      <c r="G1831" s="1"/>
      <c r="H1831" s="275"/>
      <c r="I1831" s="1"/>
      <c r="J1831" s="1"/>
      <c r="K1831" s="1"/>
      <c r="L1831" s="275"/>
      <c r="M1831" s="1"/>
      <c r="N1831" s="1"/>
    </row>
    <row r="1832" spans="1:14" ht="15">
      <c r="A1832">
        <v>1842</v>
      </c>
      <c r="B1832" s="1"/>
      <c r="C1832" s="1"/>
      <c r="D1832" s="8">
        <v>3341</v>
      </c>
      <c r="E1832" s="1"/>
      <c r="F1832" s="1"/>
      <c r="G1832" s="1"/>
      <c r="H1832" s="275"/>
      <c r="I1832" s="1"/>
      <c r="J1832" s="1"/>
      <c r="K1832" s="1"/>
      <c r="L1832" s="275"/>
      <c r="M1832" s="1"/>
      <c r="N1832" s="1"/>
    </row>
    <row r="1833" spans="1:14" ht="15">
      <c r="A1833">
        <v>1843</v>
      </c>
      <c r="B1833" s="1"/>
      <c r="C1833" s="1"/>
      <c r="D1833" s="8">
        <v>3342</v>
      </c>
      <c r="E1833" s="1"/>
      <c r="F1833" s="1"/>
      <c r="G1833" s="1"/>
      <c r="H1833" s="275"/>
      <c r="I1833" s="1"/>
      <c r="J1833" s="1"/>
      <c r="K1833" s="1"/>
      <c r="L1833" s="275"/>
      <c r="M1833" s="1"/>
      <c r="N1833" s="1"/>
    </row>
    <row r="1834" spans="1:14" ht="15">
      <c r="A1834">
        <v>1844</v>
      </c>
      <c r="B1834" s="1"/>
      <c r="C1834" s="1"/>
      <c r="D1834" s="8">
        <v>3343</v>
      </c>
      <c r="E1834" s="1"/>
      <c r="F1834" s="1"/>
      <c r="G1834" s="1"/>
      <c r="H1834" s="275"/>
      <c r="I1834" s="1"/>
      <c r="J1834" s="1"/>
      <c r="K1834" s="1"/>
      <c r="L1834" s="275"/>
      <c r="M1834" s="1"/>
      <c r="N1834" s="1"/>
    </row>
    <row r="1835" spans="1:14" ht="15">
      <c r="A1835">
        <v>1845</v>
      </c>
      <c r="B1835" s="1"/>
      <c r="C1835" s="1"/>
      <c r="D1835" s="8">
        <v>3344</v>
      </c>
      <c r="E1835" s="1"/>
      <c r="F1835" s="1"/>
      <c r="G1835" s="1"/>
      <c r="H1835" s="275"/>
      <c r="I1835" s="1"/>
      <c r="J1835" s="1"/>
      <c r="K1835" s="1"/>
      <c r="L1835" s="275"/>
      <c r="M1835" s="1"/>
      <c r="N1835" s="1"/>
    </row>
    <row r="1836" spans="1:14" ht="15">
      <c r="A1836">
        <v>1846</v>
      </c>
      <c r="B1836" s="1"/>
      <c r="C1836" s="1"/>
      <c r="D1836" s="8">
        <v>3345</v>
      </c>
      <c r="E1836" s="1"/>
      <c r="F1836" s="1"/>
      <c r="G1836" s="1"/>
      <c r="H1836" s="275"/>
      <c r="I1836" s="1"/>
      <c r="J1836" s="1"/>
      <c r="K1836" s="1"/>
      <c r="L1836" s="275"/>
      <c r="M1836" s="1"/>
      <c r="N1836" s="1"/>
    </row>
    <row r="1837" spans="1:14" ht="15">
      <c r="A1837">
        <v>1847</v>
      </c>
      <c r="B1837" s="1"/>
      <c r="C1837" s="1"/>
      <c r="D1837" s="8">
        <v>3346</v>
      </c>
      <c r="E1837" s="1"/>
      <c r="F1837" s="1"/>
      <c r="G1837" s="1"/>
      <c r="H1837" s="275"/>
      <c r="I1837" s="1"/>
      <c r="J1837" s="1"/>
      <c r="K1837" s="1"/>
      <c r="L1837" s="275"/>
      <c r="M1837" s="1"/>
      <c r="N1837" s="1"/>
    </row>
    <row r="1838" spans="1:14" ht="15">
      <c r="A1838">
        <v>1848</v>
      </c>
      <c r="B1838" s="1"/>
      <c r="C1838" s="1"/>
      <c r="D1838" s="8">
        <v>3347</v>
      </c>
      <c r="E1838" s="1"/>
      <c r="F1838" s="1"/>
      <c r="G1838" s="1"/>
      <c r="H1838" s="275"/>
      <c r="I1838" s="1"/>
      <c r="J1838" s="1"/>
      <c r="K1838" s="1"/>
      <c r="L1838" s="275"/>
      <c r="M1838" s="1"/>
      <c r="N1838" s="1"/>
    </row>
    <row r="1839" spans="1:14" ht="15">
      <c r="A1839">
        <v>1849</v>
      </c>
      <c r="B1839" s="1"/>
      <c r="C1839" s="1"/>
      <c r="D1839" s="8">
        <v>3348</v>
      </c>
      <c r="E1839" s="1"/>
      <c r="F1839" s="1"/>
      <c r="G1839" s="1"/>
      <c r="H1839" s="275"/>
      <c r="I1839" s="1"/>
      <c r="J1839" s="1"/>
      <c r="K1839" s="1"/>
      <c r="L1839" s="275"/>
      <c r="M1839" s="1"/>
      <c r="N1839" s="1"/>
    </row>
    <row r="1840" spans="1:14" ht="15">
      <c r="A1840">
        <v>1850</v>
      </c>
      <c r="B1840" s="1"/>
      <c r="C1840" s="1"/>
      <c r="D1840" s="8">
        <v>3349</v>
      </c>
      <c r="E1840" s="1"/>
      <c r="F1840" s="1"/>
      <c r="G1840" s="1"/>
      <c r="H1840" s="275"/>
      <c r="I1840" s="1"/>
      <c r="J1840" s="1"/>
      <c r="K1840" s="1"/>
      <c r="L1840" s="275"/>
      <c r="M1840" s="1"/>
      <c r="N1840" s="1"/>
    </row>
    <row r="1841" spans="1:14" ht="15">
      <c r="A1841">
        <v>1851</v>
      </c>
      <c r="B1841" s="1"/>
      <c r="C1841" s="1"/>
      <c r="D1841" s="8">
        <v>3350</v>
      </c>
      <c r="E1841" s="1"/>
      <c r="F1841" s="1"/>
      <c r="G1841" s="1"/>
      <c r="H1841" s="275"/>
      <c r="I1841" s="1"/>
      <c r="J1841" s="1"/>
      <c r="K1841" s="1"/>
      <c r="L1841" s="275"/>
      <c r="M1841" s="1"/>
      <c r="N1841" s="1"/>
    </row>
    <row r="1842" spans="1:14" ht="15">
      <c r="A1842">
        <v>1852</v>
      </c>
      <c r="B1842" s="1"/>
      <c r="C1842" s="1"/>
      <c r="D1842" s="8">
        <v>3351</v>
      </c>
      <c r="E1842" s="1"/>
      <c r="F1842" s="1"/>
      <c r="G1842" s="1"/>
      <c r="H1842" s="275"/>
      <c r="I1842" s="1"/>
      <c r="J1842" s="1"/>
      <c r="K1842" s="1"/>
      <c r="L1842" s="275"/>
      <c r="M1842" s="1"/>
      <c r="N1842" s="1"/>
    </row>
    <row r="1843" spans="1:14" ht="15">
      <c r="A1843">
        <v>1853</v>
      </c>
      <c r="B1843" s="1"/>
      <c r="C1843" s="1"/>
      <c r="D1843" s="8">
        <v>3352</v>
      </c>
      <c r="E1843" s="1"/>
      <c r="F1843" s="1"/>
      <c r="G1843" s="1"/>
      <c r="H1843" s="275"/>
      <c r="I1843" s="1"/>
      <c r="J1843" s="1"/>
      <c r="K1843" s="1"/>
      <c r="L1843" s="275"/>
      <c r="M1843" s="1"/>
      <c r="N1843" s="1"/>
    </row>
    <row r="1844" spans="1:14" ht="15">
      <c r="A1844">
        <v>1854</v>
      </c>
      <c r="B1844" s="1"/>
      <c r="C1844" s="1"/>
      <c r="D1844" s="8">
        <v>3353</v>
      </c>
      <c r="E1844" s="1"/>
      <c r="F1844" s="1"/>
      <c r="G1844" s="1"/>
      <c r="H1844" s="275"/>
      <c r="I1844" s="1"/>
      <c r="J1844" s="1"/>
      <c r="K1844" s="1"/>
      <c r="L1844" s="275"/>
      <c r="M1844" s="1"/>
      <c r="N1844" s="1"/>
    </row>
    <row r="1845" spans="1:14" ht="15">
      <c r="A1845">
        <v>1855</v>
      </c>
      <c r="B1845" s="1"/>
      <c r="C1845" s="1"/>
      <c r="D1845" s="8">
        <v>3354</v>
      </c>
      <c r="E1845" s="1"/>
      <c r="F1845" s="1"/>
      <c r="G1845" s="1"/>
      <c r="H1845" s="275"/>
      <c r="I1845" s="1"/>
      <c r="J1845" s="1"/>
      <c r="K1845" s="1"/>
      <c r="L1845" s="275"/>
      <c r="M1845" s="1"/>
      <c r="N1845" s="1"/>
    </row>
    <row r="1846" spans="1:14" ht="15">
      <c r="A1846">
        <v>1856</v>
      </c>
      <c r="B1846" s="1"/>
      <c r="C1846" s="1"/>
      <c r="D1846" s="8">
        <v>3355</v>
      </c>
      <c r="E1846" s="1"/>
      <c r="F1846" s="1"/>
      <c r="G1846" s="1"/>
      <c r="H1846" s="275"/>
      <c r="I1846" s="1"/>
      <c r="J1846" s="1"/>
      <c r="K1846" s="1"/>
      <c r="L1846" s="275"/>
      <c r="M1846" s="1"/>
      <c r="N1846" s="1"/>
    </row>
    <row r="1847" spans="1:14" ht="15">
      <c r="A1847">
        <v>1857</v>
      </c>
      <c r="B1847" s="1"/>
      <c r="C1847" s="1"/>
      <c r="D1847" s="8">
        <v>3356</v>
      </c>
      <c r="E1847" s="1"/>
      <c r="F1847" s="1"/>
      <c r="G1847" s="1"/>
      <c r="H1847" s="275"/>
      <c r="I1847" s="1"/>
      <c r="J1847" s="1"/>
      <c r="K1847" s="1"/>
      <c r="L1847" s="275"/>
      <c r="M1847" s="1"/>
      <c r="N1847" s="1"/>
    </row>
    <row r="1848" spans="1:14" ht="15">
      <c r="A1848">
        <v>1858</v>
      </c>
      <c r="B1848" s="1"/>
      <c r="C1848" s="1"/>
      <c r="D1848" s="8">
        <v>3357</v>
      </c>
      <c r="E1848" s="1"/>
      <c r="F1848" s="1"/>
      <c r="G1848" s="1"/>
      <c r="H1848" s="275"/>
      <c r="I1848" s="1"/>
      <c r="J1848" s="1"/>
      <c r="K1848" s="1"/>
      <c r="L1848" s="275"/>
      <c r="M1848" s="1"/>
      <c r="N1848" s="1"/>
    </row>
    <row r="1849" spans="1:14" ht="15">
      <c r="A1849">
        <v>1859</v>
      </c>
      <c r="B1849" s="1"/>
      <c r="C1849" s="1"/>
      <c r="D1849" s="8">
        <v>3358</v>
      </c>
      <c r="E1849" s="1"/>
      <c r="F1849" s="1"/>
      <c r="G1849" s="1"/>
      <c r="H1849" s="275"/>
      <c r="I1849" s="1"/>
      <c r="J1849" s="1"/>
      <c r="K1849" s="1"/>
      <c r="L1849" s="275"/>
      <c r="M1849" s="1"/>
      <c r="N1849" s="1"/>
    </row>
    <row r="1850" spans="1:14" ht="15">
      <c r="A1850">
        <v>1860</v>
      </c>
      <c r="B1850" s="1"/>
      <c r="C1850" s="1"/>
      <c r="D1850" s="8">
        <v>3359</v>
      </c>
      <c r="E1850" s="1"/>
      <c r="F1850" s="1"/>
      <c r="G1850" s="1"/>
      <c r="H1850" s="275"/>
      <c r="I1850" s="1"/>
      <c r="J1850" s="1"/>
      <c r="K1850" s="1"/>
      <c r="L1850" s="275"/>
      <c r="M1850" s="1"/>
      <c r="N1850" s="1"/>
    </row>
    <row r="1851" spans="1:14" ht="15">
      <c r="A1851">
        <v>1861</v>
      </c>
      <c r="B1851" s="1"/>
      <c r="C1851" s="1"/>
      <c r="D1851" s="8">
        <v>3360</v>
      </c>
      <c r="E1851" s="1"/>
      <c r="F1851" s="1"/>
      <c r="G1851" s="1"/>
      <c r="H1851" s="275"/>
      <c r="I1851" s="1"/>
      <c r="J1851" s="1"/>
      <c r="K1851" s="1"/>
      <c r="L1851" s="275"/>
      <c r="M1851" s="1"/>
      <c r="N1851" s="1"/>
    </row>
    <row r="1852" spans="1:14" ht="15">
      <c r="A1852">
        <v>1862</v>
      </c>
      <c r="B1852" s="1"/>
      <c r="C1852" s="1"/>
      <c r="D1852" s="8">
        <v>3361</v>
      </c>
      <c r="E1852" s="1"/>
      <c r="F1852" s="1"/>
      <c r="G1852" s="1"/>
      <c r="H1852" s="275"/>
      <c r="I1852" s="1"/>
      <c r="J1852" s="1"/>
      <c r="K1852" s="1"/>
      <c r="L1852" s="275"/>
      <c r="M1852" s="1"/>
      <c r="N1852" s="1"/>
    </row>
    <row r="1853" spans="1:14" ht="15">
      <c r="A1853">
        <v>1863</v>
      </c>
      <c r="B1853" s="1"/>
      <c r="C1853" s="1"/>
      <c r="D1853" s="8">
        <v>3362</v>
      </c>
      <c r="E1853" s="1"/>
      <c r="F1853" s="1"/>
      <c r="G1853" s="1"/>
      <c r="H1853" s="275"/>
      <c r="I1853" s="1"/>
      <c r="J1853" s="1"/>
      <c r="K1853" s="1"/>
      <c r="L1853" s="275"/>
      <c r="M1853" s="1"/>
      <c r="N1853" s="1"/>
    </row>
    <row r="1854" spans="1:14" ht="15">
      <c r="A1854">
        <v>1864</v>
      </c>
      <c r="B1854" s="1"/>
      <c r="C1854" s="1"/>
      <c r="D1854" s="8">
        <v>3363</v>
      </c>
      <c r="E1854" s="1"/>
      <c r="F1854" s="1"/>
      <c r="G1854" s="1"/>
      <c r="H1854" s="275"/>
      <c r="I1854" s="1"/>
      <c r="J1854" s="1"/>
      <c r="K1854" s="1"/>
      <c r="L1854" s="275"/>
      <c r="M1854" s="1"/>
      <c r="N1854" s="1"/>
    </row>
    <row r="1855" spans="1:14" ht="15">
      <c r="A1855">
        <v>1865</v>
      </c>
      <c r="B1855" s="1"/>
      <c r="C1855" s="1"/>
      <c r="D1855" s="8">
        <v>3364</v>
      </c>
      <c r="E1855" s="1"/>
      <c r="F1855" s="1"/>
      <c r="G1855" s="1"/>
      <c r="H1855" s="275"/>
      <c r="I1855" s="1"/>
      <c r="J1855" s="1"/>
      <c r="K1855" s="1"/>
      <c r="L1855" s="275"/>
      <c r="M1855" s="1"/>
      <c r="N1855" s="1"/>
    </row>
    <row r="1856" spans="1:14" ht="15">
      <c r="A1856">
        <v>1866</v>
      </c>
      <c r="B1856" s="1"/>
      <c r="C1856" s="1"/>
      <c r="D1856" s="8">
        <v>3365</v>
      </c>
      <c r="E1856" s="1"/>
      <c r="F1856" s="1"/>
      <c r="G1856" s="1"/>
      <c r="H1856" s="275"/>
      <c r="I1856" s="1"/>
      <c r="J1856" s="1"/>
      <c r="K1856" s="1"/>
      <c r="L1856" s="275"/>
      <c r="M1856" s="1"/>
      <c r="N1856" s="1"/>
    </row>
    <row r="1857" spans="1:14" ht="15">
      <c r="A1857">
        <v>1867</v>
      </c>
      <c r="B1857" s="1"/>
      <c r="C1857" s="1"/>
      <c r="D1857" s="8">
        <v>3366</v>
      </c>
      <c r="E1857" s="1"/>
      <c r="F1857" s="1"/>
      <c r="G1857" s="1"/>
      <c r="H1857" s="275"/>
      <c r="I1857" s="1"/>
      <c r="J1857" s="1"/>
      <c r="K1857" s="1"/>
      <c r="L1857" s="275"/>
      <c r="M1857" s="1"/>
      <c r="N1857" s="1"/>
    </row>
    <row r="1858" spans="1:14" ht="15">
      <c r="A1858">
        <v>1868</v>
      </c>
      <c r="B1858" s="1"/>
      <c r="C1858" s="1"/>
      <c r="D1858" s="8">
        <v>3367</v>
      </c>
      <c r="E1858" s="1"/>
      <c r="F1858" s="1"/>
      <c r="G1858" s="1"/>
      <c r="H1858" s="275"/>
      <c r="I1858" s="1"/>
      <c r="J1858" s="1"/>
      <c r="K1858" s="1"/>
      <c r="L1858" s="275"/>
      <c r="M1858" s="1"/>
      <c r="N1858" s="1"/>
    </row>
    <row r="1859" spans="1:14" ht="15">
      <c r="A1859">
        <v>1869</v>
      </c>
      <c r="B1859" s="1"/>
      <c r="C1859" s="1"/>
      <c r="D1859" s="8">
        <v>3368</v>
      </c>
      <c r="E1859" s="1"/>
      <c r="F1859" s="1"/>
      <c r="G1859" s="1"/>
      <c r="H1859" s="275"/>
      <c r="I1859" s="1"/>
      <c r="J1859" s="1"/>
      <c r="K1859" s="1"/>
      <c r="L1859" s="275"/>
      <c r="M1859" s="1"/>
      <c r="N1859" s="1"/>
    </row>
    <row r="1860" spans="1:14" ht="15">
      <c r="A1860">
        <v>1870</v>
      </c>
      <c r="B1860" s="1"/>
      <c r="C1860" s="1"/>
      <c r="D1860" s="8">
        <v>3369</v>
      </c>
      <c r="E1860" s="1"/>
      <c r="F1860" s="1"/>
      <c r="G1860" s="1"/>
      <c r="H1860" s="275"/>
      <c r="I1860" s="1"/>
      <c r="J1860" s="1"/>
      <c r="K1860" s="1"/>
      <c r="L1860" s="275"/>
      <c r="M1860" s="1"/>
      <c r="N1860" s="1"/>
    </row>
    <row r="1861" spans="1:14" ht="15">
      <c r="A1861">
        <v>1871</v>
      </c>
      <c r="B1861" s="1"/>
      <c r="C1861" s="1"/>
      <c r="D1861" s="8">
        <v>3370</v>
      </c>
      <c r="E1861" s="1"/>
      <c r="F1861" s="1"/>
      <c r="G1861" s="1"/>
      <c r="H1861" s="275"/>
      <c r="I1861" s="1"/>
      <c r="J1861" s="1"/>
      <c r="K1861" s="1"/>
      <c r="L1861" s="275"/>
      <c r="M1861" s="1"/>
      <c r="N1861" s="1"/>
    </row>
    <row r="1862" spans="1:14" ht="15">
      <c r="A1862">
        <v>1872</v>
      </c>
      <c r="B1862" s="1"/>
      <c r="C1862" s="1"/>
      <c r="D1862" s="8">
        <v>3371</v>
      </c>
      <c r="E1862" s="1"/>
      <c r="F1862" s="1"/>
      <c r="G1862" s="1"/>
      <c r="H1862" s="275"/>
      <c r="I1862" s="1"/>
      <c r="J1862" s="1"/>
      <c r="K1862" s="1"/>
      <c r="L1862" s="275"/>
      <c r="M1862" s="1"/>
      <c r="N1862" s="1"/>
    </row>
    <row r="1863" spans="1:14" ht="15">
      <c r="A1863">
        <v>1873</v>
      </c>
      <c r="B1863" s="1"/>
      <c r="C1863" s="1"/>
      <c r="D1863" s="8">
        <v>3372</v>
      </c>
      <c r="E1863" s="1"/>
      <c r="F1863" s="1"/>
      <c r="G1863" s="1"/>
      <c r="H1863" s="275"/>
      <c r="I1863" s="1"/>
      <c r="J1863" s="1"/>
      <c r="K1863" s="1"/>
      <c r="L1863" s="275"/>
      <c r="M1863" s="1"/>
      <c r="N1863" s="1"/>
    </row>
    <row r="1864" spans="1:14" ht="15">
      <c r="A1864">
        <v>1874</v>
      </c>
      <c r="B1864" s="1"/>
      <c r="C1864" s="1"/>
      <c r="D1864" s="8">
        <v>3373</v>
      </c>
      <c r="E1864" s="1"/>
      <c r="F1864" s="1"/>
      <c r="G1864" s="1"/>
      <c r="H1864" s="275"/>
      <c r="I1864" s="1"/>
      <c r="J1864" s="1"/>
      <c r="K1864" s="1"/>
      <c r="L1864" s="275"/>
      <c r="M1864" s="1"/>
      <c r="N1864" s="1"/>
    </row>
    <row r="1865" spans="1:14" ht="15">
      <c r="A1865">
        <v>1875</v>
      </c>
      <c r="B1865" s="1"/>
      <c r="C1865" s="1"/>
      <c r="D1865" s="8">
        <v>3374</v>
      </c>
      <c r="E1865" s="1"/>
      <c r="F1865" s="1"/>
      <c r="G1865" s="1"/>
      <c r="H1865" s="275"/>
      <c r="I1865" s="1"/>
      <c r="J1865" s="1"/>
      <c r="K1865" s="1"/>
      <c r="L1865" s="275"/>
      <c r="M1865" s="1"/>
      <c r="N1865" s="1"/>
    </row>
    <row r="1866" spans="1:14" ht="15">
      <c r="A1866">
        <v>1876</v>
      </c>
      <c r="B1866" s="1"/>
      <c r="C1866" s="1"/>
      <c r="D1866" s="8">
        <v>3375</v>
      </c>
      <c r="E1866" s="1"/>
      <c r="F1866" s="1"/>
      <c r="G1866" s="1"/>
      <c r="H1866" s="275"/>
      <c r="I1866" s="1"/>
      <c r="J1866" s="1"/>
      <c r="K1866" s="1"/>
      <c r="L1866" s="275"/>
      <c r="M1866" s="1"/>
      <c r="N1866" s="1"/>
    </row>
    <row r="1867" spans="1:14" ht="15">
      <c r="A1867">
        <v>1877</v>
      </c>
      <c r="B1867" s="1"/>
      <c r="C1867" s="1"/>
      <c r="D1867" s="8">
        <v>3376</v>
      </c>
      <c r="E1867" s="1"/>
      <c r="F1867" s="1"/>
      <c r="G1867" s="1"/>
      <c r="H1867" s="275"/>
      <c r="I1867" s="1"/>
      <c r="J1867" s="1"/>
      <c r="K1867" s="1"/>
      <c r="L1867" s="275"/>
      <c r="M1867" s="1"/>
      <c r="N1867" s="1"/>
    </row>
    <row r="1868" spans="1:14" ht="15">
      <c r="A1868">
        <v>1878</v>
      </c>
      <c r="B1868" s="1"/>
      <c r="C1868" s="1"/>
      <c r="D1868" s="8">
        <v>3377</v>
      </c>
      <c r="E1868" s="1"/>
      <c r="F1868" s="1"/>
      <c r="G1868" s="1"/>
      <c r="H1868" s="275"/>
      <c r="I1868" s="1"/>
      <c r="J1868" s="1"/>
      <c r="K1868" s="1"/>
      <c r="L1868" s="275"/>
      <c r="M1868" s="1"/>
      <c r="N1868" s="1"/>
    </row>
    <row r="1869" spans="1:14" ht="15">
      <c r="A1869">
        <v>1879</v>
      </c>
      <c r="B1869" s="1"/>
      <c r="C1869" s="1"/>
      <c r="D1869" s="8">
        <v>3378</v>
      </c>
      <c r="E1869" s="1"/>
      <c r="F1869" s="1"/>
      <c r="G1869" s="1"/>
      <c r="H1869" s="275"/>
      <c r="I1869" s="1"/>
      <c r="J1869" s="1"/>
      <c r="K1869" s="1"/>
      <c r="L1869" s="275"/>
      <c r="M1869" s="1"/>
      <c r="N1869" s="1"/>
    </row>
    <row r="1870" spans="1:14" ht="15">
      <c r="A1870">
        <v>1880</v>
      </c>
      <c r="B1870" s="1"/>
      <c r="C1870" s="1"/>
      <c r="D1870" s="8">
        <v>3379</v>
      </c>
      <c r="E1870" s="1"/>
      <c r="F1870" s="1"/>
      <c r="G1870" s="1"/>
      <c r="H1870" s="275"/>
      <c r="I1870" s="1"/>
      <c r="J1870" s="1"/>
      <c r="K1870" s="1"/>
      <c r="L1870" s="275"/>
      <c r="M1870" s="1"/>
      <c r="N1870" s="1"/>
    </row>
    <row r="1871" spans="1:14" ht="15">
      <c r="A1871">
        <v>1881</v>
      </c>
      <c r="B1871" s="1"/>
      <c r="C1871" s="1"/>
      <c r="D1871" s="8">
        <v>3380</v>
      </c>
      <c r="E1871" s="1"/>
      <c r="F1871" s="1"/>
      <c r="G1871" s="1"/>
      <c r="H1871" s="275"/>
      <c r="I1871" s="1"/>
      <c r="J1871" s="1"/>
      <c r="K1871" s="1"/>
      <c r="L1871" s="275"/>
      <c r="M1871" s="1"/>
      <c r="N1871" s="1"/>
    </row>
    <row r="1872" spans="1:14" ht="15">
      <c r="A1872">
        <v>1882</v>
      </c>
      <c r="B1872" s="1"/>
      <c r="C1872" s="1"/>
      <c r="D1872" s="8">
        <v>3381</v>
      </c>
      <c r="E1872" s="1"/>
      <c r="F1872" s="1"/>
      <c r="G1872" s="1"/>
      <c r="H1872" s="275"/>
      <c r="I1872" s="1"/>
      <c r="J1872" s="1"/>
      <c r="K1872" s="1"/>
      <c r="L1872" s="275"/>
      <c r="M1872" s="1"/>
      <c r="N1872" s="1"/>
    </row>
    <row r="1873" spans="1:14" ht="15">
      <c r="A1873">
        <v>1883</v>
      </c>
      <c r="B1873" s="1"/>
      <c r="C1873" s="1"/>
      <c r="D1873" s="8">
        <v>3382</v>
      </c>
      <c r="E1873" s="1"/>
      <c r="F1873" s="1"/>
      <c r="G1873" s="1"/>
      <c r="H1873" s="275"/>
      <c r="I1873" s="1"/>
      <c r="J1873" s="1"/>
      <c r="K1873" s="1"/>
      <c r="L1873" s="275"/>
      <c r="M1873" s="1"/>
      <c r="N1873" s="1"/>
    </row>
    <row r="1874" spans="1:14" ht="15">
      <c r="A1874">
        <v>1884</v>
      </c>
      <c r="B1874" s="1"/>
      <c r="C1874" s="1"/>
      <c r="D1874" s="8">
        <v>3383</v>
      </c>
      <c r="E1874" s="1"/>
      <c r="F1874" s="1"/>
      <c r="G1874" s="1"/>
      <c r="H1874" s="275"/>
      <c r="I1874" s="1"/>
      <c r="J1874" s="1"/>
      <c r="K1874" s="1"/>
      <c r="L1874" s="275"/>
      <c r="M1874" s="1"/>
      <c r="N1874" s="1"/>
    </row>
    <row r="1875" spans="1:14" ht="15">
      <c r="A1875">
        <v>1885</v>
      </c>
      <c r="B1875" s="1"/>
      <c r="C1875" s="1"/>
      <c r="D1875" s="8">
        <v>3384</v>
      </c>
      <c r="E1875" s="1"/>
      <c r="F1875" s="1"/>
      <c r="G1875" s="1"/>
      <c r="H1875" s="275"/>
      <c r="I1875" s="1"/>
      <c r="J1875" s="1"/>
      <c r="K1875" s="1"/>
      <c r="L1875" s="275"/>
      <c r="M1875" s="1"/>
      <c r="N1875" s="1"/>
    </row>
    <row r="1876" spans="1:14" ht="15">
      <c r="A1876">
        <v>1886</v>
      </c>
      <c r="B1876" s="1"/>
      <c r="C1876" s="1"/>
      <c r="D1876" s="8">
        <v>3385</v>
      </c>
      <c r="E1876" s="1"/>
      <c r="F1876" s="1"/>
      <c r="G1876" s="1"/>
      <c r="H1876" s="275"/>
      <c r="I1876" s="1"/>
      <c r="J1876" s="1"/>
      <c r="K1876" s="1"/>
      <c r="L1876" s="275"/>
      <c r="M1876" s="1"/>
      <c r="N1876" s="1"/>
    </row>
    <row r="1877" spans="1:14" ht="15">
      <c r="A1877">
        <v>1887</v>
      </c>
      <c r="B1877" s="1"/>
      <c r="C1877" s="1"/>
      <c r="D1877" s="8">
        <v>3386</v>
      </c>
      <c r="E1877" s="1"/>
      <c r="F1877" s="1"/>
      <c r="G1877" s="1"/>
      <c r="H1877" s="275"/>
      <c r="I1877" s="1"/>
      <c r="J1877" s="1"/>
      <c r="K1877" s="1"/>
      <c r="L1877" s="275"/>
      <c r="M1877" s="1"/>
      <c r="N1877" s="1"/>
    </row>
    <row r="1878" spans="1:14" ht="15">
      <c r="A1878">
        <v>1888</v>
      </c>
      <c r="B1878" s="1"/>
      <c r="C1878" s="1"/>
      <c r="D1878" s="8">
        <v>3387</v>
      </c>
      <c r="E1878" s="1"/>
      <c r="F1878" s="1"/>
      <c r="G1878" s="1"/>
      <c r="H1878" s="275"/>
      <c r="I1878" s="1"/>
      <c r="J1878" s="1"/>
      <c r="K1878" s="1"/>
      <c r="L1878" s="275"/>
      <c r="M1878" s="1"/>
      <c r="N1878" s="1"/>
    </row>
    <row r="1879" spans="1:14" ht="15">
      <c r="A1879">
        <v>1889</v>
      </c>
      <c r="B1879" s="1"/>
      <c r="C1879" s="1"/>
      <c r="D1879" s="8">
        <v>3388</v>
      </c>
      <c r="E1879" s="1"/>
      <c r="F1879" s="1"/>
      <c r="G1879" s="1"/>
      <c r="H1879" s="275"/>
      <c r="I1879" s="1"/>
      <c r="J1879" s="1"/>
      <c r="K1879" s="1"/>
      <c r="L1879" s="275"/>
      <c r="M1879" s="1"/>
      <c r="N1879" s="1"/>
    </row>
    <row r="1880" spans="1:14" ht="15">
      <c r="A1880">
        <v>1890</v>
      </c>
      <c r="B1880" s="1"/>
      <c r="C1880" s="1"/>
      <c r="D1880" s="8">
        <v>3389</v>
      </c>
      <c r="E1880" s="1"/>
      <c r="F1880" s="1"/>
      <c r="G1880" s="1"/>
      <c r="H1880" s="275"/>
      <c r="I1880" s="1"/>
      <c r="J1880" s="1"/>
      <c r="K1880" s="1"/>
      <c r="L1880" s="275"/>
      <c r="M1880" s="1"/>
      <c r="N1880" s="1"/>
    </row>
    <row r="1881" spans="1:14" ht="15">
      <c r="A1881">
        <v>1891</v>
      </c>
      <c r="B1881" s="1"/>
      <c r="C1881" s="1"/>
      <c r="D1881" s="8">
        <v>3390</v>
      </c>
      <c r="E1881" s="1"/>
      <c r="F1881" s="1"/>
      <c r="G1881" s="1"/>
      <c r="H1881" s="275"/>
      <c r="I1881" s="1"/>
      <c r="J1881" s="1"/>
      <c r="K1881" s="1"/>
      <c r="L1881" s="275"/>
      <c r="M1881" s="1"/>
      <c r="N1881" s="1"/>
    </row>
    <row r="1882" spans="1:14" ht="15">
      <c r="A1882">
        <v>1892</v>
      </c>
      <c r="B1882" s="1"/>
      <c r="C1882" s="1"/>
      <c r="D1882" s="8">
        <v>3391</v>
      </c>
      <c r="E1882" s="1"/>
      <c r="F1882" s="1"/>
      <c r="G1882" s="1"/>
      <c r="H1882" s="275"/>
      <c r="I1882" s="1"/>
      <c r="J1882" s="1"/>
      <c r="K1882" s="1"/>
      <c r="L1882" s="275"/>
      <c r="M1882" s="1"/>
      <c r="N1882" s="1"/>
    </row>
    <row r="1883" spans="1:14" ht="15">
      <c r="A1883">
        <v>1893</v>
      </c>
      <c r="B1883" s="1"/>
      <c r="C1883" s="1"/>
      <c r="D1883" s="8">
        <v>3392</v>
      </c>
      <c r="E1883" s="1"/>
      <c r="F1883" s="1"/>
      <c r="G1883" s="1"/>
      <c r="H1883" s="275"/>
      <c r="I1883" s="1"/>
      <c r="J1883" s="1"/>
      <c r="K1883" s="1"/>
      <c r="L1883" s="275"/>
      <c r="M1883" s="1"/>
      <c r="N1883" s="1"/>
    </row>
    <row r="1884" spans="1:14" ht="15">
      <c r="A1884">
        <v>1894</v>
      </c>
      <c r="B1884" s="1"/>
      <c r="C1884" s="1"/>
      <c r="D1884" s="8">
        <v>3393</v>
      </c>
      <c r="E1884" s="1"/>
      <c r="F1884" s="1"/>
      <c r="G1884" s="1"/>
      <c r="H1884" s="275"/>
      <c r="I1884" s="1"/>
      <c r="J1884" s="1"/>
      <c r="K1884" s="1"/>
      <c r="L1884" s="275"/>
      <c r="M1884" s="1"/>
      <c r="N1884" s="1"/>
    </row>
    <row r="1885" spans="1:14" ht="15">
      <c r="A1885">
        <v>1895</v>
      </c>
      <c r="B1885" s="1"/>
      <c r="C1885" s="1"/>
      <c r="D1885" s="8">
        <v>3394</v>
      </c>
      <c r="E1885" s="1"/>
      <c r="F1885" s="1"/>
      <c r="G1885" s="1"/>
      <c r="H1885" s="275"/>
      <c r="I1885" s="1"/>
      <c r="J1885" s="1"/>
      <c r="K1885" s="1"/>
      <c r="L1885" s="275"/>
      <c r="M1885" s="1"/>
      <c r="N1885" s="1"/>
    </row>
    <row r="1886" spans="1:14" ht="15">
      <c r="A1886">
        <v>1896</v>
      </c>
      <c r="B1886" s="1"/>
      <c r="C1886" s="1"/>
      <c r="D1886" s="8">
        <v>3395</v>
      </c>
      <c r="E1886" s="1"/>
      <c r="F1886" s="1"/>
      <c r="G1886" s="1"/>
      <c r="H1886" s="275"/>
      <c r="I1886" s="1"/>
      <c r="J1886" s="1"/>
      <c r="K1886" s="1"/>
      <c r="L1886" s="275"/>
      <c r="M1886" s="1"/>
      <c r="N1886" s="1"/>
    </row>
    <row r="1887" spans="1:14" ht="15">
      <c r="A1887">
        <v>1897</v>
      </c>
      <c r="B1887" s="1"/>
      <c r="C1887" s="1"/>
      <c r="D1887" s="8">
        <v>3396</v>
      </c>
      <c r="E1887" s="1"/>
      <c r="F1887" s="1"/>
      <c r="G1887" s="1"/>
      <c r="H1887" s="275"/>
      <c r="I1887" s="1"/>
      <c r="J1887" s="1"/>
      <c r="K1887" s="1"/>
      <c r="L1887" s="275"/>
      <c r="M1887" s="1"/>
      <c r="N1887" s="1"/>
    </row>
    <row r="1888" spans="1:14" ht="15">
      <c r="A1888">
        <v>1898</v>
      </c>
      <c r="B1888" s="1"/>
      <c r="C1888" s="1"/>
      <c r="D1888" s="8">
        <v>3397</v>
      </c>
      <c r="E1888" s="1"/>
      <c r="F1888" s="1"/>
      <c r="G1888" s="1"/>
      <c r="H1888" s="275"/>
      <c r="I1888" s="1"/>
      <c r="J1888" s="1"/>
      <c r="K1888" s="1"/>
      <c r="L1888" s="275"/>
      <c r="M1888" s="1"/>
      <c r="N1888" s="1"/>
    </row>
    <row r="1889" spans="1:14" ht="15">
      <c r="A1889">
        <v>1899</v>
      </c>
      <c r="B1889" s="1"/>
      <c r="C1889" s="1"/>
      <c r="D1889" s="8">
        <v>3398</v>
      </c>
      <c r="E1889" s="1"/>
      <c r="F1889" s="1"/>
      <c r="G1889" s="1"/>
      <c r="H1889" s="275"/>
      <c r="I1889" s="1"/>
      <c r="J1889" s="1"/>
      <c r="K1889" s="1"/>
      <c r="L1889" s="275"/>
      <c r="M1889" s="1"/>
      <c r="N1889" s="1"/>
    </row>
    <row r="1890" spans="1:14" ht="15">
      <c r="A1890">
        <v>1900</v>
      </c>
      <c r="B1890" s="1"/>
      <c r="C1890" s="1"/>
      <c r="D1890" s="8">
        <v>3399</v>
      </c>
      <c r="E1890" s="1"/>
      <c r="F1890" s="1"/>
      <c r="G1890" s="1"/>
      <c r="H1890" s="275"/>
      <c r="I1890" s="1"/>
      <c r="J1890" s="1"/>
      <c r="K1890" s="1"/>
      <c r="L1890" s="275"/>
      <c r="M1890" s="1"/>
      <c r="N1890" s="1"/>
    </row>
    <row r="1891" spans="1:14" ht="15">
      <c r="A1891">
        <v>1901</v>
      </c>
      <c r="B1891" s="1"/>
      <c r="C1891" s="1"/>
      <c r="D1891" s="8">
        <v>3400</v>
      </c>
      <c r="E1891" s="1"/>
      <c r="F1891" s="1"/>
      <c r="G1891" s="1"/>
      <c r="H1891" s="275"/>
      <c r="I1891" s="1"/>
      <c r="J1891" s="1"/>
      <c r="K1891" s="1"/>
      <c r="L1891" s="275"/>
      <c r="M1891" s="1"/>
      <c r="N1891" s="1"/>
    </row>
    <row r="1892" spans="1:14" ht="15">
      <c r="A1892">
        <v>1902</v>
      </c>
      <c r="B1892" s="1"/>
      <c r="C1892" s="1"/>
      <c r="D1892" s="8">
        <v>3401</v>
      </c>
      <c r="E1892" s="1"/>
      <c r="F1892" s="1"/>
      <c r="G1892" s="1"/>
      <c r="H1892" s="275"/>
      <c r="I1892" s="1"/>
      <c r="J1892" s="1"/>
      <c r="K1892" s="1"/>
      <c r="L1892" s="275"/>
      <c r="M1892" s="1"/>
      <c r="N1892" s="1"/>
    </row>
    <row r="1893" spans="1:14" ht="15">
      <c r="A1893">
        <v>1903</v>
      </c>
      <c r="B1893" s="1"/>
      <c r="C1893" s="1"/>
      <c r="D1893" s="8">
        <v>3402</v>
      </c>
      <c r="E1893" s="1"/>
      <c r="F1893" s="1"/>
      <c r="G1893" s="1"/>
      <c r="H1893" s="275"/>
      <c r="I1893" s="1"/>
      <c r="J1893" s="1"/>
      <c r="K1893" s="1"/>
      <c r="L1893" s="275"/>
      <c r="M1893" s="1"/>
      <c r="N1893" s="1"/>
    </row>
    <row r="1894" spans="1:14" ht="15">
      <c r="A1894">
        <v>1904</v>
      </c>
      <c r="B1894" s="1"/>
      <c r="C1894" s="1"/>
      <c r="D1894" s="8">
        <v>3403</v>
      </c>
      <c r="E1894" s="1"/>
      <c r="F1894" s="1"/>
      <c r="G1894" s="1"/>
      <c r="H1894" s="275"/>
      <c r="I1894" s="1"/>
      <c r="J1894" s="1"/>
      <c r="K1894" s="1"/>
      <c r="L1894" s="275"/>
      <c r="M1894" s="1"/>
      <c r="N1894" s="1"/>
    </row>
    <row r="1895" spans="1:14" ht="15">
      <c r="A1895">
        <v>1905</v>
      </c>
      <c r="B1895" s="1"/>
      <c r="C1895" s="1"/>
      <c r="D1895" s="8">
        <v>3404</v>
      </c>
      <c r="E1895" s="1"/>
      <c r="F1895" s="1"/>
      <c r="G1895" s="1"/>
      <c r="H1895" s="275"/>
      <c r="I1895" s="1"/>
      <c r="J1895" s="1"/>
      <c r="K1895" s="1"/>
      <c r="L1895" s="275"/>
      <c r="M1895" s="1"/>
      <c r="N1895" s="1"/>
    </row>
    <row r="1896" spans="1:14" ht="15">
      <c r="A1896">
        <v>1906</v>
      </c>
      <c r="B1896" s="1"/>
      <c r="C1896" s="1"/>
      <c r="D1896" s="8">
        <v>3405</v>
      </c>
      <c r="E1896" s="1"/>
      <c r="F1896" s="1"/>
      <c r="G1896" s="1"/>
      <c r="H1896" s="275"/>
      <c r="I1896" s="1"/>
      <c r="J1896" s="1"/>
      <c r="K1896" s="1"/>
      <c r="L1896" s="275"/>
      <c r="M1896" s="1"/>
      <c r="N1896" s="1"/>
    </row>
    <row r="1897" spans="1:14" ht="15">
      <c r="A1897">
        <v>1907</v>
      </c>
      <c r="B1897" s="1"/>
      <c r="C1897" s="1"/>
      <c r="D1897" s="8">
        <v>3406</v>
      </c>
      <c r="E1897" s="1"/>
      <c r="F1897" s="1"/>
      <c r="G1897" s="1"/>
      <c r="H1897" s="275"/>
      <c r="I1897" s="1"/>
      <c r="J1897" s="1"/>
      <c r="K1897" s="1"/>
      <c r="L1897" s="275"/>
      <c r="M1897" s="1"/>
      <c r="N1897" s="1"/>
    </row>
    <row r="1898" spans="1:14" ht="15">
      <c r="A1898">
        <v>1908</v>
      </c>
      <c r="B1898" s="1"/>
      <c r="C1898" s="1"/>
      <c r="D1898" s="8">
        <v>3407</v>
      </c>
      <c r="E1898" s="1"/>
      <c r="F1898" s="1"/>
      <c r="G1898" s="1"/>
      <c r="H1898" s="275"/>
      <c r="I1898" s="1"/>
      <c r="J1898" s="1"/>
      <c r="K1898" s="1"/>
      <c r="L1898" s="275"/>
      <c r="M1898" s="1"/>
      <c r="N1898" s="1"/>
    </row>
    <row r="1899" spans="1:14" ht="15">
      <c r="A1899">
        <v>1909</v>
      </c>
      <c r="B1899" s="1"/>
      <c r="C1899" s="1"/>
      <c r="D1899" s="8">
        <v>3408</v>
      </c>
      <c r="E1899" s="1"/>
      <c r="F1899" s="1"/>
      <c r="G1899" s="1"/>
      <c r="H1899" s="275"/>
      <c r="I1899" s="1"/>
      <c r="J1899" s="1"/>
      <c r="K1899" s="1"/>
      <c r="L1899" s="275"/>
      <c r="M1899" s="1"/>
      <c r="N1899" s="1"/>
    </row>
    <row r="1900" spans="1:14" ht="15">
      <c r="A1900">
        <v>1910</v>
      </c>
      <c r="B1900" s="1"/>
      <c r="C1900" s="1"/>
      <c r="D1900" s="8">
        <v>3409</v>
      </c>
      <c r="E1900" s="1"/>
      <c r="F1900" s="1"/>
      <c r="G1900" s="1"/>
      <c r="H1900" s="275"/>
      <c r="I1900" s="1"/>
      <c r="J1900" s="1"/>
      <c r="K1900" s="1"/>
      <c r="L1900" s="275"/>
      <c r="M1900" s="1"/>
      <c r="N1900" s="1"/>
    </row>
    <row r="1901" spans="1:14" ht="15">
      <c r="A1901">
        <v>1911</v>
      </c>
      <c r="B1901" s="1"/>
      <c r="C1901" s="1"/>
      <c r="D1901" s="8">
        <v>3410</v>
      </c>
      <c r="E1901" s="1"/>
      <c r="F1901" s="1"/>
      <c r="G1901" s="1"/>
      <c r="H1901" s="275"/>
      <c r="I1901" s="1"/>
      <c r="J1901" s="1"/>
      <c r="K1901" s="1"/>
      <c r="L1901" s="275"/>
      <c r="M1901" s="1"/>
      <c r="N1901" s="1"/>
    </row>
    <row r="1902" spans="1:14" ht="15">
      <c r="A1902">
        <v>1912</v>
      </c>
      <c r="B1902" s="1"/>
      <c r="C1902" s="1"/>
      <c r="D1902" s="8">
        <v>3411</v>
      </c>
      <c r="E1902" s="1"/>
      <c r="F1902" s="1"/>
      <c r="G1902" s="1"/>
      <c r="H1902" s="275"/>
      <c r="I1902" s="1"/>
      <c r="J1902" s="1"/>
      <c r="K1902" s="1"/>
      <c r="L1902" s="275"/>
      <c r="M1902" s="1"/>
      <c r="N1902" s="1"/>
    </row>
    <row r="1903" spans="1:14" ht="15">
      <c r="A1903">
        <v>1913</v>
      </c>
      <c r="B1903" s="1"/>
      <c r="C1903" s="1"/>
      <c r="D1903" s="8">
        <v>3412</v>
      </c>
      <c r="E1903" s="1"/>
      <c r="F1903" s="1"/>
      <c r="G1903" s="1"/>
      <c r="H1903" s="275"/>
      <c r="I1903" s="1"/>
      <c r="J1903" s="1"/>
      <c r="K1903" s="1"/>
      <c r="L1903" s="275"/>
      <c r="M1903" s="1"/>
      <c r="N1903" s="1"/>
    </row>
    <row r="1904" spans="1:14" ht="15">
      <c r="A1904">
        <v>1914</v>
      </c>
      <c r="B1904" s="1"/>
      <c r="C1904" s="1"/>
      <c r="D1904" s="8">
        <v>3413</v>
      </c>
      <c r="E1904" s="1"/>
      <c r="F1904" s="1"/>
      <c r="G1904" s="1"/>
      <c r="H1904" s="275"/>
      <c r="I1904" s="1"/>
      <c r="J1904" s="1"/>
      <c r="K1904" s="1"/>
      <c r="L1904" s="275"/>
      <c r="M1904" s="1"/>
      <c r="N1904" s="1"/>
    </row>
    <row r="1905" spans="1:14" ht="15">
      <c r="A1905">
        <v>1915</v>
      </c>
      <c r="B1905" s="1"/>
      <c r="C1905" s="1"/>
      <c r="D1905" s="8">
        <v>3414</v>
      </c>
      <c r="E1905" s="1"/>
      <c r="F1905" s="1"/>
      <c r="G1905" s="1"/>
      <c r="H1905" s="275"/>
      <c r="I1905" s="1"/>
      <c r="J1905" s="1"/>
      <c r="K1905" s="1"/>
      <c r="L1905" s="275"/>
      <c r="M1905" s="1"/>
      <c r="N1905" s="1"/>
    </row>
    <row r="1906" spans="1:14" ht="15">
      <c r="A1906">
        <v>1916</v>
      </c>
      <c r="B1906" s="1"/>
      <c r="C1906" s="1"/>
      <c r="D1906" s="8">
        <v>3415</v>
      </c>
      <c r="E1906" s="1"/>
      <c r="F1906" s="1"/>
      <c r="G1906" s="1"/>
      <c r="H1906" s="275"/>
      <c r="I1906" s="1"/>
      <c r="J1906" s="1"/>
      <c r="K1906" s="1"/>
      <c r="L1906" s="275"/>
      <c r="M1906" s="1"/>
      <c r="N1906" s="1"/>
    </row>
    <row r="1907" spans="1:14" ht="15">
      <c r="A1907">
        <v>1917</v>
      </c>
      <c r="B1907" s="1"/>
      <c r="C1907" s="1"/>
      <c r="D1907" s="8">
        <v>3416</v>
      </c>
      <c r="E1907" s="1"/>
      <c r="F1907" s="1"/>
      <c r="G1907" s="1"/>
      <c r="H1907" s="275"/>
      <c r="I1907" s="1"/>
      <c r="J1907" s="1"/>
      <c r="K1907" s="1"/>
      <c r="L1907" s="275"/>
      <c r="M1907" s="1"/>
      <c r="N1907" s="1"/>
    </row>
    <row r="1908" spans="1:14" ht="15">
      <c r="A1908">
        <v>1918</v>
      </c>
      <c r="B1908" s="1"/>
      <c r="C1908" s="1"/>
      <c r="D1908" s="8">
        <v>3417</v>
      </c>
      <c r="E1908" s="1"/>
      <c r="F1908" s="1"/>
      <c r="G1908" s="1"/>
      <c r="H1908" s="275"/>
      <c r="I1908" s="1"/>
      <c r="J1908" s="1"/>
      <c r="K1908" s="1"/>
      <c r="L1908" s="275"/>
      <c r="M1908" s="1"/>
      <c r="N1908" s="1"/>
    </row>
    <row r="1909" spans="1:14" ht="15">
      <c r="A1909">
        <v>1919</v>
      </c>
      <c r="B1909" s="1"/>
      <c r="C1909" s="1"/>
      <c r="D1909" s="8">
        <v>3418</v>
      </c>
      <c r="E1909" s="1"/>
      <c r="F1909" s="1"/>
      <c r="G1909" s="1"/>
      <c r="H1909" s="275"/>
      <c r="I1909" s="1"/>
      <c r="J1909" s="1"/>
      <c r="K1909" s="1"/>
      <c r="L1909" s="275"/>
      <c r="M1909" s="1"/>
      <c r="N1909" s="1"/>
    </row>
    <row r="1910" spans="1:14" ht="15">
      <c r="A1910">
        <v>1920</v>
      </c>
      <c r="B1910" s="1"/>
      <c r="C1910" s="1"/>
      <c r="D1910" s="8">
        <v>3419</v>
      </c>
      <c r="E1910" s="1"/>
      <c r="F1910" s="1"/>
      <c r="G1910" s="1"/>
      <c r="H1910" s="275"/>
      <c r="I1910" s="1"/>
      <c r="J1910" s="1"/>
      <c r="K1910" s="1"/>
      <c r="L1910" s="275"/>
      <c r="M1910" s="1"/>
      <c r="N1910" s="1"/>
    </row>
    <row r="1911" spans="1:14" ht="15">
      <c r="A1911">
        <v>1921</v>
      </c>
      <c r="B1911" s="1"/>
      <c r="C1911" s="1"/>
      <c r="D1911" s="8">
        <v>3420</v>
      </c>
      <c r="E1911" s="1"/>
      <c r="F1911" s="1"/>
      <c r="G1911" s="1"/>
      <c r="H1911" s="275"/>
      <c r="I1911" s="1"/>
      <c r="J1911" s="1"/>
      <c r="K1911" s="1"/>
      <c r="L1911" s="275"/>
      <c r="M1911" s="1"/>
      <c r="N1911" s="1"/>
    </row>
    <row r="1912" spans="1:14" ht="15">
      <c r="A1912">
        <v>1922</v>
      </c>
      <c r="B1912" s="1"/>
      <c r="C1912" s="1"/>
      <c r="D1912" s="8">
        <v>3421</v>
      </c>
      <c r="E1912" s="1"/>
      <c r="F1912" s="1"/>
      <c r="G1912" s="1"/>
      <c r="H1912" s="275"/>
      <c r="I1912" s="1"/>
      <c r="J1912" s="1"/>
      <c r="K1912" s="1"/>
      <c r="L1912" s="275"/>
      <c r="M1912" s="1"/>
      <c r="N1912" s="1"/>
    </row>
    <row r="1913" spans="1:14" ht="15">
      <c r="A1913">
        <v>1923</v>
      </c>
      <c r="B1913" s="1"/>
      <c r="C1913" s="1"/>
      <c r="D1913" s="8">
        <v>3422</v>
      </c>
      <c r="E1913" s="1"/>
      <c r="F1913" s="1"/>
      <c r="G1913" s="1"/>
      <c r="H1913" s="275"/>
      <c r="I1913" s="1"/>
      <c r="J1913" s="1"/>
      <c r="K1913" s="1"/>
      <c r="L1913" s="275"/>
      <c r="M1913" s="1"/>
      <c r="N1913" s="1"/>
    </row>
    <row r="1914" spans="1:14" ht="15">
      <c r="A1914">
        <v>1924</v>
      </c>
      <c r="B1914" s="1"/>
      <c r="C1914" s="1"/>
      <c r="D1914" s="8">
        <v>3423</v>
      </c>
      <c r="E1914" s="1"/>
      <c r="F1914" s="1"/>
      <c r="G1914" s="1"/>
      <c r="H1914" s="275"/>
      <c r="I1914" s="1"/>
      <c r="J1914" s="1"/>
      <c r="K1914" s="1"/>
      <c r="L1914" s="275"/>
      <c r="M1914" s="1"/>
      <c r="N1914" s="1"/>
    </row>
    <row r="1915" spans="1:14" ht="15">
      <c r="A1915">
        <v>1925</v>
      </c>
      <c r="B1915" s="1"/>
      <c r="C1915" s="1"/>
      <c r="D1915" s="8">
        <v>3424</v>
      </c>
      <c r="E1915" s="1"/>
      <c r="F1915" s="1"/>
      <c r="G1915" s="1"/>
      <c r="H1915" s="275"/>
      <c r="I1915" s="1"/>
      <c r="J1915" s="1"/>
      <c r="K1915" s="1"/>
      <c r="L1915" s="275"/>
      <c r="M1915" s="1"/>
      <c r="N1915" s="1"/>
    </row>
    <row r="1916" spans="1:14" ht="15">
      <c r="A1916">
        <v>1926</v>
      </c>
      <c r="B1916" s="1"/>
      <c r="C1916" s="1"/>
      <c r="D1916" s="8">
        <v>3425</v>
      </c>
      <c r="E1916" s="1"/>
      <c r="F1916" s="1"/>
      <c r="G1916" s="1"/>
      <c r="H1916" s="275"/>
      <c r="I1916" s="1"/>
      <c r="J1916" s="1"/>
      <c r="K1916" s="1"/>
      <c r="L1916" s="275"/>
      <c r="M1916" s="1"/>
      <c r="N1916" s="1"/>
    </row>
    <row r="1917" spans="1:14" ht="15">
      <c r="A1917">
        <v>1927</v>
      </c>
      <c r="B1917" s="1"/>
      <c r="C1917" s="1"/>
      <c r="D1917" s="8">
        <v>3426</v>
      </c>
      <c r="E1917" s="1"/>
      <c r="F1917" s="1"/>
      <c r="G1917" s="1"/>
      <c r="H1917" s="275"/>
      <c r="I1917" s="1"/>
      <c r="J1917" s="1"/>
      <c r="K1917" s="1"/>
      <c r="L1917" s="275"/>
      <c r="M1917" s="1"/>
      <c r="N1917" s="1"/>
    </row>
    <row r="1918" spans="1:14" ht="15">
      <c r="A1918">
        <v>1928</v>
      </c>
      <c r="B1918" s="1"/>
      <c r="C1918" s="1"/>
      <c r="D1918" s="8">
        <v>3427</v>
      </c>
      <c r="E1918" s="1"/>
      <c r="F1918" s="1"/>
      <c r="G1918" s="1"/>
      <c r="H1918" s="275"/>
      <c r="I1918" s="1"/>
      <c r="J1918" s="1"/>
      <c r="K1918" s="1"/>
      <c r="L1918" s="275"/>
      <c r="M1918" s="1"/>
      <c r="N1918" s="1"/>
    </row>
    <row r="1919" spans="1:14" ht="15">
      <c r="A1919">
        <v>1929</v>
      </c>
      <c r="B1919" s="1"/>
      <c r="C1919" s="1"/>
      <c r="D1919" s="8">
        <v>3428</v>
      </c>
      <c r="E1919" s="1"/>
      <c r="F1919" s="1"/>
      <c r="G1919" s="1"/>
      <c r="H1919" s="275"/>
      <c r="I1919" s="1"/>
      <c r="J1919" s="1"/>
      <c r="K1919" s="1"/>
      <c r="L1919" s="275"/>
      <c r="M1919" s="1"/>
      <c r="N1919" s="1"/>
    </row>
    <row r="1920" spans="1:14" ht="15">
      <c r="A1920">
        <v>1930</v>
      </c>
      <c r="B1920" s="1"/>
      <c r="C1920" s="1"/>
      <c r="D1920" s="8">
        <v>3429</v>
      </c>
      <c r="E1920" s="1"/>
      <c r="F1920" s="1"/>
      <c r="G1920" s="1"/>
      <c r="H1920" s="275"/>
      <c r="I1920" s="1"/>
      <c r="J1920" s="1"/>
      <c r="K1920" s="1"/>
      <c r="L1920" s="275"/>
      <c r="M1920" s="1"/>
      <c r="N1920" s="1"/>
    </row>
    <row r="1921" spans="1:14" ht="15">
      <c r="A1921">
        <v>1931</v>
      </c>
      <c r="B1921" s="1"/>
      <c r="C1921" s="1"/>
      <c r="D1921" s="8">
        <v>3430</v>
      </c>
      <c r="E1921" s="1"/>
      <c r="F1921" s="1"/>
      <c r="G1921" s="1"/>
      <c r="H1921" s="275"/>
      <c r="I1921" s="1"/>
      <c r="J1921" s="1"/>
      <c r="K1921" s="1"/>
      <c r="L1921" s="275"/>
      <c r="M1921" s="1"/>
      <c r="N1921" s="1"/>
    </row>
    <row r="1922" spans="1:14" ht="15">
      <c r="A1922">
        <v>1932</v>
      </c>
      <c r="B1922" s="1"/>
      <c r="C1922" s="1"/>
      <c r="D1922" s="8">
        <v>3431</v>
      </c>
      <c r="E1922" s="1"/>
      <c r="F1922" s="1"/>
      <c r="G1922" s="1"/>
      <c r="H1922" s="275"/>
      <c r="I1922" s="1"/>
      <c r="J1922" s="1"/>
      <c r="K1922" s="1"/>
      <c r="L1922" s="275"/>
      <c r="M1922" s="1"/>
      <c r="N1922" s="1"/>
    </row>
    <row r="1923" spans="1:14" ht="15">
      <c r="A1923">
        <v>1933</v>
      </c>
      <c r="B1923" s="1"/>
      <c r="C1923" s="1"/>
      <c r="D1923" s="8">
        <v>3432</v>
      </c>
      <c r="E1923" s="1"/>
      <c r="F1923" s="1"/>
      <c r="G1923" s="1"/>
      <c r="H1923" s="275"/>
      <c r="I1923" s="1"/>
      <c r="J1923" s="1"/>
      <c r="K1923" s="1"/>
      <c r="L1923" s="275"/>
      <c r="M1923" s="1"/>
      <c r="N1923" s="1"/>
    </row>
    <row r="1924" spans="1:14" ht="15">
      <c r="A1924">
        <v>1934</v>
      </c>
      <c r="B1924" s="1"/>
      <c r="C1924" s="1"/>
      <c r="D1924" s="8">
        <v>3433</v>
      </c>
      <c r="E1924" s="1"/>
      <c r="F1924" s="1"/>
      <c r="G1924" s="1"/>
      <c r="H1924" s="275"/>
      <c r="I1924" s="1"/>
      <c r="J1924" s="1"/>
      <c r="K1924" s="1"/>
      <c r="L1924" s="275"/>
      <c r="M1924" s="1"/>
      <c r="N1924" s="1"/>
    </row>
    <row r="1925" spans="1:14" ht="15">
      <c r="A1925">
        <v>1935</v>
      </c>
      <c r="B1925" s="1"/>
      <c r="C1925" s="1"/>
      <c r="D1925" s="8">
        <v>3434</v>
      </c>
      <c r="E1925" s="1"/>
      <c r="F1925" s="1"/>
      <c r="G1925" s="1"/>
      <c r="H1925" s="275"/>
      <c r="I1925" s="1"/>
      <c r="J1925" s="1"/>
      <c r="K1925" s="1"/>
      <c r="L1925" s="275"/>
      <c r="M1925" s="1"/>
      <c r="N1925" s="1"/>
    </row>
    <row r="1926" spans="1:14" ht="15">
      <c r="A1926">
        <v>1936</v>
      </c>
      <c r="B1926" s="1"/>
      <c r="C1926" s="1"/>
      <c r="D1926" s="8">
        <v>3435</v>
      </c>
      <c r="E1926" s="1"/>
      <c r="F1926" s="1"/>
      <c r="G1926" s="1"/>
      <c r="H1926" s="275"/>
      <c r="I1926" s="1"/>
      <c r="J1926" s="1"/>
      <c r="K1926" s="1"/>
      <c r="L1926" s="275"/>
      <c r="M1926" s="1"/>
      <c r="N1926" s="1"/>
    </row>
    <row r="1927" spans="1:14" ht="15">
      <c r="A1927">
        <v>1937</v>
      </c>
      <c r="B1927" s="1"/>
      <c r="C1927" s="1"/>
      <c r="D1927" s="8">
        <v>3436</v>
      </c>
      <c r="E1927" s="1"/>
      <c r="F1927" s="1"/>
      <c r="G1927" s="1"/>
      <c r="H1927" s="275"/>
      <c r="I1927" s="1"/>
      <c r="J1927" s="1"/>
      <c r="K1927" s="1"/>
      <c r="L1927" s="275"/>
      <c r="M1927" s="1"/>
      <c r="N1927" s="1"/>
    </row>
    <row r="1928" spans="1:14" ht="15">
      <c r="A1928">
        <v>1938</v>
      </c>
      <c r="B1928" s="1"/>
      <c r="C1928" s="1"/>
      <c r="D1928" s="8">
        <v>3437</v>
      </c>
      <c r="E1928" s="1"/>
      <c r="F1928" s="1"/>
      <c r="G1928" s="1"/>
      <c r="H1928" s="275"/>
      <c r="I1928" s="1"/>
      <c r="J1928" s="1"/>
      <c r="K1928" s="1"/>
      <c r="L1928" s="275"/>
      <c r="M1928" s="1"/>
      <c r="N1928" s="1"/>
    </row>
    <row r="1929" spans="1:14" ht="15">
      <c r="A1929">
        <v>1939</v>
      </c>
      <c r="B1929" s="1"/>
      <c r="C1929" s="1"/>
      <c r="D1929" s="8">
        <v>3438</v>
      </c>
      <c r="E1929" s="1"/>
      <c r="F1929" s="1"/>
      <c r="G1929" s="1"/>
      <c r="H1929" s="275"/>
      <c r="I1929" s="1"/>
      <c r="J1929" s="1"/>
      <c r="K1929" s="1"/>
      <c r="L1929" s="275"/>
      <c r="M1929" s="1"/>
      <c r="N1929" s="1"/>
    </row>
    <row r="1930" spans="1:14" ht="15">
      <c r="A1930">
        <v>1940</v>
      </c>
      <c r="B1930" s="1"/>
      <c r="C1930" s="1"/>
      <c r="D1930" s="8">
        <v>3439</v>
      </c>
      <c r="E1930" s="1"/>
      <c r="F1930" s="1"/>
      <c r="G1930" s="1"/>
      <c r="H1930" s="275"/>
      <c r="I1930" s="1"/>
      <c r="J1930" s="1"/>
      <c r="K1930" s="1"/>
      <c r="L1930" s="275"/>
      <c r="M1930" s="1"/>
      <c r="N1930" s="1"/>
    </row>
    <row r="1931" spans="1:14" ht="15">
      <c r="A1931">
        <v>1941</v>
      </c>
      <c r="B1931" s="1"/>
      <c r="C1931" s="1"/>
      <c r="D1931" s="8">
        <v>3440</v>
      </c>
      <c r="E1931" s="1"/>
      <c r="F1931" s="1"/>
      <c r="G1931" s="1"/>
      <c r="H1931" s="275"/>
      <c r="I1931" s="1"/>
      <c r="J1931" s="1"/>
      <c r="K1931" s="1"/>
      <c r="L1931" s="275"/>
      <c r="M1931" s="1"/>
      <c r="N1931" s="1"/>
    </row>
    <row r="1932" spans="1:14" ht="15">
      <c r="A1932">
        <v>1942</v>
      </c>
      <c r="B1932" s="1"/>
      <c r="C1932" s="1"/>
      <c r="D1932" s="8">
        <v>3441</v>
      </c>
      <c r="E1932" s="1"/>
      <c r="F1932" s="1"/>
      <c r="G1932" s="1"/>
      <c r="H1932" s="275"/>
      <c r="I1932" s="1"/>
      <c r="J1932" s="1"/>
      <c r="K1932" s="1"/>
      <c r="L1932" s="275"/>
      <c r="M1932" s="1"/>
      <c r="N1932" s="1"/>
    </row>
    <row r="1933" spans="1:14" ht="15">
      <c r="A1933">
        <v>1943</v>
      </c>
      <c r="B1933" s="1"/>
      <c r="C1933" s="1"/>
      <c r="D1933" s="8">
        <v>3442</v>
      </c>
      <c r="E1933" s="1"/>
      <c r="F1933" s="1"/>
      <c r="G1933" s="1"/>
      <c r="H1933" s="275"/>
      <c r="I1933" s="1"/>
      <c r="J1933" s="1"/>
      <c r="K1933" s="1"/>
      <c r="L1933" s="275"/>
      <c r="M1933" s="1"/>
      <c r="N1933" s="1"/>
    </row>
    <row r="1934" spans="1:14" ht="15">
      <c r="A1934">
        <v>1944</v>
      </c>
      <c r="B1934" s="1"/>
      <c r="C1934" s="1"/>
      <c r="D1934" s="8">
        <v>3443</v>
      </c>
      <c r="E1934" s="1"/>
      <c r="F1934" s="1"/>
      <c r="G1934" s="1"/>
      <c r="H1934" s="275"/>
      <c r="I1934" s="1"/>
      <c r="J1934" s="1"/>
      <c r="K1934" s="1"/>
      <c r="L1934" s="275"/>
      <c r="M1934" s="1"/>
      <c r="N1934" s="1"/>
    </row>
    <row r="1935" spans="1:14" ht="15">
      <c r="A1935">
        <v>1945</v>
      </c>
      <c r="B1935" s="1"/>
      <c r="C1935" s="1"/>
      <c r="D1935" s="8">
        <v>3444</v>
      </c>
      <c r="E1935" s="1"/>
      <c r="F1935" s="1"/>
      <c r="G1935" s="1"/>
      <c r="H1935" s="275"/>
      <c r="I1935" s="1"/>
      <c r="J1935" s="1"/>
      <c r="K1935" s="1"/>
      <c r="L1935" s="275"/>
      <c r="M1935" s="1"/>
      <c r="N1935" s="1"/>
    </row>
    <row r="1936" spans="1:14" ht="15">
      <c r="A1936">
        <v>1946</v>
      </c>
      <c r="B1936" s="1"/>
      <c r="C1936" s="1"/>
      <c r="D1936" s="8">
        <v>3445</v>
      </c>
      <c r="E1936" s="1"/>
      <c r="F1936" s="1"/>
      <c r="G1936" s="1"/>
      <c r="H1936" s="275"/>
      <c r="I1936" s="1"/>
      <c r="J1936" s="1"/>
      <c r="K1936" s="1"/>
      <c r="L1936" s="275"/>
      <c r="M1936" s="1"/>
      <c r="N1936" s="1"/>
    </row>
    <row r="1937" spans="1:14" ht="15">
      <c r="A1937">
        <v>1947</v>
      </c>
      <c r="B1937" s="1"/>
      <c r="C1937" s="1"/>
      <c r="D1937" s="8">
        <v>3446</v>
      </c>
      <c r="E1937" s="1"/>
      <c r="F1937" s="1"/>
      <c r="G1937" s="1"/>
      <c r="H1937" s="275"/>
      <c r="I1937" s="1"/>
      <c r="J1937" s="1"/>
      <c r="K1937" s="1"/>
      <c r="L1937" s="275"/>
      <c r="M1937" s="1"/>
      <c r="N1937" s="1"/>
    </row>
    <row r="1938" spans="1:14" ht="15">
      <c r="A1938">
        <v>1948</v>
      </c>
      <c r="B1938" s="1"/>
      <c r="C1938" s="1"/>
      <c r="D1938" s="8">
        <v>3447</v>
      </c>
      <c r="E1938" s="1"/>
      <c r="F1938" s="1"/>
      <c r="G1938" s="1"/>
      <c r="H1938" s="275"/>
      <c r="I1938" s="1"/>
      <c r="J1938" s="1"/>
      <c r="K1938" s="1"/>
      <c r="L1938" s="275"/>
      <c r="M1938" s="1"/>
      <c r="N1938" s="1"/>
    </row>
    <row r="1939" spans="1:14" ht="15">
      <c r="A1939">
        <v>1949</v>
      </c>
      <c r="B1939" s="1"/>
      <c r="C1939" s="1"/>
      <c r="D1939" s="8">
        <v>3448</v>
      </c>
      <c r="E1939" s="1"/>
      <c r="F1939" s="1"/>
      <c r="G1939" s="1"/>
      <c r="H1939" s="275"/>
      <c r="I1939" s="1"/>
      <c r="J1939" s="1"/>
      <c r="K1939" s="1"/>
      <c r="L1939" s="275"/>
      <c r="M1939" s="1"/>
      <c r="N1939" s="1"/>
    </row>
    <row r="1940" spans="1:14" ht="15">
      <c r="A1940">
        <v>1950</v>
      </c>
      <c r="B1940" s="1"/>
      <c r="C1940" s="1"/>
      <c r="D1940" s="8">
        <v>3449</v>
      </c>
      <c r="E1940" s="1"/>
      <c r="F1940" s="1"/>
      <c r="G1940" s="1"/>
      <c r="H1940" s="275"/>
      <c r="I1940" s="1"/>
      <c r="J1940" s="1"/>
      <c r="K1940" s="1"/>
      <c r="L1940" s="275"/>
      <c r="M1940" s="1"/>
      <c r="N1940" s="1"/>
    </row>
    <row r="1941" spans="1:14" ht="15">
      <c r="A1941">
        <v>1951</v>
      </c>
      <c r="B1941" s="1"/>
      <c r="C1941" s="1"/>
      <c r="D1941" s="8">
        <v>3450</v>
      </c>
      <c r="E1941" s="1"/>
      <c r="F1941" s="1"/>
      <c r="G1941" s="1"/>
      <c r="H1941" s="275"/>
      <c r="I1941" s="1"/>
      <c r="J1941" s="1"/>
      <c r="K1941" s="1"/>
      <c r="L1941" s="275"/>
      <c r="M1941" s="1"/>
      <c r="N1941" s="1"/>
    </row>
    <row r="1942" spans="1:14" ht="15">
      <c r="A1942">
        <v>1952</v>
      </c>
      <c r="B1942" s="1"/>
      <c r="C1942" s="1"/>
      <c r="D1942" s="8">
        <v>3451</v>
      </c>
      <c r="E1942" s="1"/>
      <c r="F1942" s="1"/>
      <c r="G1942" s="1"/>
      <c r="H1942" s="275"/>
      <c r="I1942" s="1"/>
      <c r="J1942" s="1"/>
      <c r="K1942" s="1"/>
      <c r="L1942" s="275"/>
      <c r="M1942" s="1"/>
      <c r="N1942" s="1"/>
    </row>
    <row r="1943" spans="1:14" ht="15">
      <c r="A1943">
        <v>1953</v>
      </c>
      <c r="B1943" s="1"/>
      <c r="C1943" s="1"/>
      <c r="D1943" s="8">
        <v>3452</v>
      </c>
      <c r="E1943" s="1"/>
      <c r="F1943" s="1"/>
      <c r="G1943" s="1"/>
      <c r="H1943" s="275"/>
      <c r="I1943" s="1"/>
      <c r="J1943" s="1"/>
      <c r="K1943" s="1"/>
      <c r="L1943" s="275"/>
      <c r="M1943" s="1"/>
      <c r="N1943" s="1"/>
    </row>
    <row r="1944" spans="1:14" ht="15">
      <c r="A1944">
        <v>1954</v>
      </c>
      <c r="B1944" s="1"/>
      <c r="C1944" s="1"/>
      <c r="D1944" s="8">
        <v>3453</v>
      </c>
      <c r="E1944" s="1"/>
      <c r="F1944" s="1"/>
      <c r="G1944" s="1"/>
      <c r="H1944" s="275"/>
      <c r="I1944" s="1"/>
      <c r="J1944" s="1"/>
      <c r="K1944" s="1"/>
      <c r="L1944" s="275"/>
      <c r="M1944" s="1"/>
      <c r="N1944" s="1"/>
    </row>
    <row r="1945" spans="1:14" ht="15">
      <c r="A1945">
        <v>1955</v>
      </c>
      <c r="B1945" s="1"/>
      <c r="C1945" s="1"/>
      <c r="D1945" s="8">
        <v>3454</v>
      </c>
      <c r="E1945" s="1"/>
      <c r="F1945" s="1"/>
      <c r="G1945" s="1"/>
      <c r="H1945" s="275"/>
      <c r="I1945" s="1"/>
      <c r="J1945" s="1"/>
      <c r="K1945" s="1"/>
      <c r="L1945" s="275"/>
      <c r="M1945" s="1"/>
      <c r="N1945" s="1"/>
    </row>
    <row r="1946" spans="1:14" ht="15">
      <c r="A1946">
        <v>1956</v>
      </c>
      <c r="B1946" s="1"/>
      <c r="C1946" s="1"/>
      <c r="D1946" s="8">
        <v>3455</v>
      </c>
      <c r="E1946" s="1"/>
      <c r="F1946" s="1"/>
      <c r="G1946" s="1"/>
      <c r="H1946" s="275"/>
      <c r="I1946" s="1"/>
      <c r="J1946" s="1"/>
      <c r="K1946" s="1"/>
      <c r="L1946" s="275"/>
      <c r="M1946" s="1"/>
      <c r="N1946" s="1"/>
    </row>
    <row r="1947" spans="1:14" ht="15">
      <c r="A1947">
        <v>1957</v>
      </c>
      <c r="B1947" s="1"/>
      <c r="C1947" s="1"/>
      <c r="D1947" s="8">
        <v>3456</v>
      </c>
      <c r="E1947" s="1"/>
      <c r="F1947" s="1"/>
      <c r="G1947" s="1"/>
      <c r="H1947" s="275"/>
      <c r="I1947" s="1"/>
      <c r="J1947" s="1"/>
      <c r="K1947" s="1"/>
      <c r="L1947" s="275"/>
      <c r="M1947" s="1"/>
      <c r="N1947" s="1"/>
    </row>
    <row r="1948" spans="1:14" ht="15">
      <c r="A1948">
        <v>1958</v>
      </c>
      <c r="B1948" s="1"/>
      <c r="C1948" s="1"/>
      <c r="D1948" s="8">
        <v>3457</v>
      </c>
      <c r="E1948" s="1"/>
      <c r="F1948" s="1"/>
      <c r="G1948" s="1"/>
      <c r="H1948" s="275"/>
      <c r="I1948" s="1"/>
      <c r="J1948" s="1"/>
      <c r="K1948" s="1"/>
      <c r="L1948" s="275"/>
      <c r="M1948" s="1"/>
      <c r="N1948" s="1"/>
    </row>
    <row r="1949" spans="1:14" ht="15">
      <c r="A1949">
        <v>1959</v>
      </c>
      <c r="B1949" s="1"/>
      <c r="C1949" s="1"/>
      <c r="D1949" s="8">
        <v>3458</v>
      </c>
      <c r="E1949" s="1"/>
      <c r="F1949" s="1"/>
      <c r="G1949" s="1"/>
      <c r="H1949" s="275"/>
      <c r="I1949" s="1"/>
      <c r="J1949" s="1"/>
      <c r="K1949" s="1"/>
      <c r="L1949" s="275"/>
      <c r="M1949" s="1"/>
      <c r="N1949" s="1"/>
    </row>
    <row r="1950" spans="1:14" ht="15">
      <c r="A1950">
        <v>1960</v>
      </c>
      <c r="B1950" s="1"/>
      <c r="C1950" s="1"/>
      <c r="D1950" s="8">
        <v>3459</v>
      </c>
      <c r="E1950" s="1"/>
      <c r="F1950" s="1"/>
      <c r="G1950" s="1"/>
      <c r="H1950" s="275"/>
      <c r="I1950" s="1"/>
      <c r="J1950" s="1"/>
      <c r="K1950" s="1"/>
      <c r="L1950" s="275"/>
      <c r="M1950" s="1"/>
      <c r="N1950" s="1"/>
    </row>
    <row r="1951" spans="1:14" ht="15">
      <c r="A1951">
        <v>1961</v>
      </c>
      <c r="B1951" s="1"/>
      <c r="C1951" s="1"/>
      <c r="D1951" s="8">
        <v>3460</v>
      </c>
      <c r="E1951" s="1"/>
      <c r="F1951" s="1"/>
      <c r="G1951" s="1"/>
      <c r="H1951" s="275"/>
      <c r="I1951" s="1"/>
      <c r="J1951" s="1"/>
      <c r="K1951" s="1"/>
      <c r="L1951" s="275"/>
      <c r="M1951" s="1"/>
      <c r="N1951" s="1"/>
    </row>
    <row r="1952" spans="1:14" ht="15">
      <c r="A1952">
        <v>1962</v>
      </c>
      <c r="B1952" s="1"/>
      <c r="C1952" s="1"/>
      <c r="D1952" s="8">
        <v>3461</v>
      </c>
      <c r="E1952" s="1"/>
      <c r="F1952" s="1"/>
      <c r="G1952" s="1"/>
      <c r="H1952" s="275"/>
      <c r="I1952" s="1"/>
      <c r="J1952" s="1"/>
      <c r="K1952" s="1"/>
      <c r="L1952" s="275"/>
      <c r="M1952" s="1"/>
      <c r="N1952" s="1"/>
    </row>
    <row r="1953" spans="1:14" ht="15">
      <c r="A1953">
        <v>1963</v>
      </c>
      <c r="B1953" s="1"/>
      <c r="C1953" s="1"/>
      <c r="D1953" s="8">
        <v>3462</v>
      </c>
      <c r="E1953" s="1"/>
      <c r="F1953" s="1"/>
      <c r="G1953" s="1"/>
      <c r="H1953" s="275"/>
      <c r="I1953" s="1"/>
      <c r="J1953" s="1"/>
      <c r="K1953" s="1"/>
      <c r="L1953" s="275"/>
      <c r="M1953" s="1"/>
      <c r="N1953" s="1"/>
    </row>
    <row r="1954" spans="1:14" ht="15">
      <c r="A1954">
        <v>1964</v>
      </c>
      <c r="B1954" s="1"/>
      <c r="C1954" s="1"/>
      <c r="D1954" s="8">
        <v>3463</v>
      </c>
      <c r="E1954" s="1"/>
      <c r="F1954" s="1"/>
      <c r="G1954" s="1"/>
      <c r="H1954" s="275"/>
      <c r="I1954" s="1"/>
      <c r="J1954" s="1"/>
      <c r="K1954" s="1"/>
      <c r="L1954" s="275"/>
      <c r="M1954" s="1"/>
      <c r="N1954" s="1"/>
    </row>
    <row r="1955" spans="1:14" ht="15">
      <c r="A1955">
        <v>1965</v>
      </c>
      <c r="B1955" s="1"/>
      <c r="C1955" s="1"/>
      <c r="D1955" s="8">
        <v>3464</v>
      </c>
      <c r="E1955" s="1"/>
      <c r="F1955" s="1"/>
      <c r="G1955" s="1"/>
      <c r="H1955" s="275"/>
      <c r="I1955" s="1"/>
      <c r="J1955" s="1"/>
      <c r="K1955" s="1"/>
      <c r="L1955" s="275"/>
      <c r="M1955" s="1"/>
      <c r="N1955" s="1"/>
    </row>
    <row r="1956" spans="1:14" ht="15">
      <c r="A1956">
        <v>1966</v>
      </c>
      <c r="B1956" s="1"/>
      <c r="C1956" s="1"/>
      <c r="D1956" s="8">
        <v>3465</v>
      </c>
      <c r="E1956" s="1"/>
      <c r="F1956" s="1"/>
      <c r="G1956" s="1"/>
      <c r="H1956" s="275"/>
      <c r="I1956" s="1"/>
      <c r="J1956" s="1"/>
      <c r="K1956" s="1"/>
      <c r="L1956" s="275"/>
      <c r="M1956" s="1"/>
      <c r="N1956" s="1"/>
    </row>
    <row r="1957" spans="1:14" ht="15">
      <c r="A1957">
        <v>1967</v>
      </c>
      <c r="B1957" s="1"/>
      <c r="C1957" s="1"/>
      <c r="D1957" s="8">
        <v>3466</v>
      </c>
      <c r="E1957" s="1"/>
      <c r="F1957" s="1"/>
      <c r="G1957" s="1"/>
      <c r="H1957" s="275"/>
      <c r="I1957" s="1"/>
      <c r="J1957" s="1"/>
      <c r="K1957" s="1"/>
      <c r="L1957" s="275"/>
      <c r="M1957" s="1"/>
      <c r="N1957" s="1"/>
    </row>
    <row r="1958" spans="1:14" ht="15">
      <c r="A1958">
        <v>1968</v>
      </c>
      <c r="B1958" s="1"/>
      <c r="C1958" s="1"/>
      <c r="D1958" s="8">
        <v>3467</v>
      </c>
      <c r="E1958" s="1"/>
      <c r="F1958" s="1"/>
      <c r="G1958" s="1"/>
      <c r="H1958" s="275"/>
      <c r="I1958" s="1"/>
      <c r="J1958" s="1"/>
      <c r="K1958" s="1"/>
      <c r="L1958" s="275"/>
      <c r="M1958" s="1"/>
      <c r="N1958" s="1"/>
    </row>
    <row r="1959" spans="1:14" ht="15">
      <c r="A1959">
        <v>1969</v>
      </c>
      <c r="B1959" s="1"/>
      <c r="C1959" s="1"/>
      <c r="D1959" s="8">
        <v>3468</v>
      </c>
      <c r="E1959" s="1"/>
      <c r="F1959" s="1"/>
      <c r="G1959" s="1"/>
      <c r="H1959" s="275"/>
      <c r="I1959" s="1"/>
      <c r="J1959" s="1"/>
      <c r="K1959" s="1"/>
      <c r="L1959" s="275"/>
      <c r="M1959" s="1"/>
      <c r="N1959" s="1"/>
    </row>
    <row r="1960" spans="1:14" ht="15">
      <c r="A1960">
        <v>1970</v>
      </c>
      <c r="B1960" s="1"/>
      <c r="C1960" s="1"/>
      <c r="D1960" s="8">
        <v>3469</v>
      </c>
      <c r="E1960" s="1"/>
      <c r="F1960" s="1"/>
      <c r="G1960" s="1"/>
      <c r="H1960" s="275"/>
      <c r="I1960" s="1"/>
      <c r="J1960" s="1"/>
      <c r="K1960" s="1"/>
      <c r="L1960" s="275"/>
      <c r="M1960" s="1"/>
      <c r="N1960" s="1"/>
    </row>
    <row r="1961" spans="1:14" ht="15">
      <c r="A1961">
        <v>1971</v>
      </c>
      <c r="B1961" s="1"/>
      <c r="C1961" s="1"/>
      <c r="D1961" s="8">
        <v>3470</v>
      </c>
      <c r="E1961" s="1"/>
      <c r="F1961" s="1"/>
      <c r="G1961" s="1"/>
      <c r="H1961" s="275"/>
      <c r="I1961" s="1"/>
      <c r="J1961" s="1"/>
      <c r="K1961" s="1"/>
      <c r="L1961" s="275"/>
      <c r="M1961" s="1"/>
      <c r="N1961" s="1"/>
    </row>
    <row r="1962" spans="1:14" ht="15">
      <c r="A1962">
        <v>1972</v>
      </c>
      <c r="B1962" s="1"/>
      <c r="C1962" s="1"/>
      <c r="D1962" s="8">
        <v>3471</v>
      </c>
      <c r="E1962" s="1"/>
      <c r="F1962" s="1"/>
      <c r="G1962" s="1"/>
      <c r="H1962" s="275"/>
      <c r="I1962" s="1"/>
      <c r="J1962" s="1"/>
      <c r="K1962" s="1"/>
      <c r="L1962" s="275"/>
      <c r="M1962" s="1"/>
      <c r="N1962" s="1"/>
    </row>
    <row r="1963" spans="1:14" ht="15">
      <c r="A1963">
        <v>1973</v>
      </c>
      <c r="B1963" s="1"/>
      <c r="C1963" s="1"/>
      <c r="D1963" s="8">
        <v>3472</v>
      </c>
      <c r="E1963" s="1"/>
      <c r="F1963" s="1"/>
      <c r="G1963" s="1"/>
      <c r="H1963" s="275"/>
      <c r="I1963" s="1"/>
      <c r="J1963" s="1"/>
      <c r="K1963" s="1"/>
      <c r="L1963" s="275"/>
      <c r="M1963" s="1"/>
      <c r="N1963" s="1"/>
    </row>
    <row r="1964" spans="1:14" ht="15">
      <c r="A1964">
        <v>1974</v>
      </c>
      <c r="B1964" s="1"/>
      <c r="C1964" s="1"/>
      <c r="D1964" s="8">
        <v>3473</v>
      </c>
      <c r="E1964" s="1"/>
      <c r="F1964" s="1"/>
      <c r="G1964" s="1"/>
      <c r="H1964" s="275"/>
      <c r="I1964" s="1"/>
      <c r="J1964" s="1"/>
      <c r="K1964" s="1"/>
      <c r="L1964" s="275"/>
      <c r="M1964" s="1"/>
      <c r="N1964" s="1"/>
    </row>
    <row r="1965" spans="1:14" ht="15">
      <c r="A1965">
        <v>1975</v>
      </c>
      <c r="B1965" s="1"/>
      <c r="C1965" s="1"/>
      <c r="D1965" s="8">
        <v>3474</v>
      </c>
      <c r="E1965" s="1"/>
      <c r="F1965" s="1"/>
      <c r="G1965" s="1"/>
      <c r="H1965" s="275"/>
      <c r="I1965" s="1"/>
      <c r="J1965" s="1"/>
      <c r="K1965" s="1"/>
      <c r="L1965" s="275"/>
      <c r="M1965" s="1"/>
      <c r="N1965" s="1"/>
    </row>
    <row r="1966" spans="1:14" ht="15">
      <c r="A1966">
        <v>1976</v>
      </c>
      <c r="B1966" s="1"/>
      <c r="C1966" s="1"/>
      <c r="D1966" s="8">
        <v>3475</v>
      </c>
      <c r="E1966" s="1"/>
      <c r="F1966" s="1"/>
      <c r="G1966" s="1"/>
      <c r="H1966" s="275"/>
      <c r="I1966" s="1"/>
      <c r="J1966" s="1"/>
      <c r="K1966" s="1"/>
      <c r="L1966" s="275"/>
      <c r="M1966" s="1"/>
      <c r="N1966" s="1"/>
    </row>
    <row r="1967" spans="1:14" ht="15">
      <c r="A1967">
        <v>1977</v>
      </c>
      <c r="B1967" s="1"/>
      <c r="C1967" s="1"/>
      <c r="D1967" s="8">
        <v>3476</v>
      </c>
      <c r="E1967" s="1"/>
      <c r="F1967" s="1"/>
      <c r="G1967" s="1"/>
      <c r="H1967" s="275"/>
      <c r="I1967" s="1"/>
      <c r="J1967" s="1"/>
      <c r="K1967" s="1"/>
      <c r="L1967" s="275"/>
      <c r="M1967" s="1"/>
      <c r="N1967" s="1"/>
    </row>
    <row r="1968" spans="1:14" ht="15">
      <c r="A1968">
        <v>1978</v>
      </c>
      <c r="B1968" s="1"/>
      <c r="C1968" s="1"/>
      <c r="D1968" s="8">
        <v>3477</v>
      </c>
      <c r="E1968" s="1"/>
      <c r="F1968" s="1"/>
      <c r="G1968" s="1"/>
      <c r="H1968" s="275"/>
      <c r="I1968" s="1"/>
      <c r="J1968" s="1"/>
      <c r="K1968" s="1"/>
      <c r="L1968" s="275"/>
      <c r="M1968" s="1"/>
      <c r="N1968" s="1"/>
    </row>
    <row r="1969" spans="1:14" ht="15">
      <c r="A1969">
        <v>1979</v>
      </c>
      <c r="B1969" s="1"/>
      <c r="C1969" s="1"/>
      <c r="D1969" s="8">
        <v>3478</v>
      </c>
      <c r="E1969" s="1"/>
      <c r="F1969" s="1"/>
      <c r="G1969" s="1"/>
      <c r="H1969" s="275"/>
      <c r="I1969" s="1"/>
      <c r="J1969" s="1"/>
      <c r="K1969" s="1"/>
      <c r="L1969" s="275"/>
      <c r="M1969" s="1"/>
      <c r="N1969" s="1"/>
    </row>
    <row r="1970" spans="1:14" ht="15">
      <c r="A1970">
        <v>1980</v>
      </c>
      <c r="B1970" s="1"/>
      <c r="C1970" s="1"/>
      <c r="D1970" s="8">
        <v>3479</v>
      </c>
      <c r="E1970" s="1"/>
      <c r="F1970" s="1"/>
      <c r="G1970" s="1"/>
      <c r="H1970" s="275"/>
      <c r="I1970" s="1"/>
      <c r="J1970" s="1"/>
      <c r="K1970" s="1"/>
      <c r="L1970" s="275"/>
      <c r="M1970" s="1"/>
      <c r="N1970" s="1"/>
    </row>
    <row r="1971" spans="1:14" ht="15">
      <c r="A1971">
        <v>1981</v>
      </c>
      <c r="B1971" s="1"/>
      <c r="C1971" s="1"/>
      <c r="D1971" s="8">
        <v>3480</v>
      </c>
      <c r="E1971" s="1"/>
      <c r="F1971" s="1"/>
      <c r="G1971" s="1"/>
      <c r="H1971" s="275"/>
      <c r="I1971" s="1"/>
      <c r="J1971" s="1"/>
      <c r="K1971" s="1"/>
      <c r="L1971" s="275"/>
      <c r="M1971" s="1"/>
      <c r="N1971" s="1"/>
    </row>
    <row r="1972" spans="1:14" ht="15">
      <c r="A1972">
        <v>1982</v>
      </c>
      <c r="B1972" s="1"/>
      <c r="C1972" s="1"/>
      <c r="D1972" s="8">
        <v>3481</v>
      </c>
      <c r="E1972" s="1"/>
      <c r="F1972" s="1"/>
      <c r="G1972" s="1"/>
      <c r="H1972" s="275"/>
      <c r="I1972" s="1"/>
      <c r="J1972" s="1"/>
      <c r="K1972" s="1"/>
      <c r="L1972" s="275"/>
      <c r="M1972" s="1"/>
      <c r="N1972" s="1"/>
    </row>
    <row r="1973" spans="1:14" ht="15">
      <c r="A1973">
        <v>1983</v>
      </c>
      <c r="B1973" s="1"/>
      <c r="C1973" s="1"/>
      <c r="D1973" s="8">
        <v>3482</v>
      </c>
      <c r="E1973" s="1"/>
      <c r="F1973" s="1"/>
      <c r="G1973" s="1"/>
      <c r="H1973" s="275"/>
      <c r="I1973" s="1"/>
      <c r="J1973" s="1"/>
      <c r="K1973" s="1"/>
      <c r="L1973" s="275"/>
      <c r="M1973" s="1"/>
      <c r="N1973" s="1"/>
    </row>
    <row r="1974" spans="1:14" ht="15">
      <c r="A1974">
        <v>1984</v>
      </c>
      <c r="B1974" s="1"/>
      <c r="C1974" s="1"/>
      <c r="D1974" s="8">
        <v>3483</v>
      </c>
      <c r="E1974" s="1"/>
      <c r="F1974" s="1"/>
      <c r="G1974" s="1"/>
      <c r="H1974" s="275"/>
      <c r="I1974" s="1"/>
      <c r="J1974" s="1"/>
      <c r="K1974" s="1"/>
      <c r="L1974" s="275"/>
      <c r="M1974" s="1"/>
      <c r="N1974" s="1"/>
    </row>
    <row r="1975" spans="1:14" ht="15">
      <c r="A1975">
        <v>1985</v>
      </c>
      <c r="B1975" s="1"/>
      <c r="C1975" s="1"/>
      <c r="D1975" s="8">
        <v>3484</v>
      </c>
      <c r="E1975" s="1"/>
      <c r="F1975" s="1"/>
      <c r="G1975" s="1"/>
      <c r="H1975" s="275"/>
      <c r="I1975" s="1"/>
      <c r="J1975" s="1"/>
      <c r="K1975" s="1"/>
      <c r="L1975" s="275"/>
      <c r="M1975" s="1"/>
      <c r="N1975" s="1"/>
    </row>
    <row r="1976" spans="1:14" ht="15">
      <c r="A1976">
        <v>1986</v>
      </c>
      <c r="B1976" s="1"/>
      <c r="C1976" s="1"/>
      <c r="D1976" s="8">
        <v>3485</v>
      </c>
      <c r="E1976" s="1"/>
      <c r="F1976" s="1"/>
      <c r="G1976" s="1"/>
      <c r="H1976" s="275"/>
      <c r="I1976" s="1"/>
      <c r="J1976" s="1"/>
      <c r="K1976" s="1"/>
      <c r="L1976" s="275"/>
      <c r="M1976" s="1"/>
      <c r="N1976" s="1"/>
    </row>
    <row r="1977" spans="1:14" ht="15">
      <c r="A1977">
        <v>1987</v>
      </c>
      <c r="B1977" s="1"/>
      <c r="C1977" s="1"/>
      <c r="D1977" s="8">
        <v>3486</v>
      </c>
      <c r="E1977" s="1"/>
      <c r="F1977" s="1"/>
      <c r="G1977" s="1"/>
      <c r="H1977" s="275"/>
      <c r="I1977" s="1"/>
      <c r="J1977" s="1"/>
      <c r="K1977" s="1"/>
      <c r="L1977" s="275"/>
      <c r="M1977" s="1"/>
      <c r="N1977" s="1"/>
    </row>
    <row r="1978" spans="1:14" ht="15">
      <c r="A1978">
        <v>1988</v>
      </c>
      <c r="B1978" s="1"/>
      <c r="C1978" s="1"/>
      <c r="D1978" s="8">
        <v>3487</v>
      </c>
      <c r="E1978" s="1"/>
      <c r="F1978" s="1"/>
      <c r="G1978" s="1"/>
      <c r="H1978" s="275"/>
      <c r="I1978" s="1"/>
      <c r="J1978" s="1"/>
      <c r="K1978" s="1"/>
      <c r="L1978" s="275"/>
      <c r="M1978" s="1"/>
      <c r="N1978" s="1"/>
    </row>
    <row r="1979" spans="1:14" ht="15">
      <c r="A1979">
        <v>1989</v>
      </c>
      <c r="B1979" s="1"/>
      <c r="C1979" s="1"/>
      <c r="D1979" s="8">
        <v>3488</v>
      </c>
      <c r="E1979" s="1"/>
      <c r="F1979" s="1"/>
      <c r="G1979" s="1"/>
      <c r="H1979" s="275"/>
      <c r="I1979" s="1"/>
      <c r="J1979" s="1"/>
      <c r="K1979" s="1"/>
      <c r="L1979" s="275"/>
      <c r="M1979" s="1"/>
      <c r="N1979" s="1"/>
    </row>
    <row r="1980" spans="1:14" ht="15">
      <c r="A1980">
        <v>1990</v>
      </c>
      <c r="B1980" s="1"/>
      <c r="C1980" s="1"/>
      <c r="D1980" s="8">
        <v>3489</v>
      </c>
      <c r="E1980" s="1"/>
      <c r="F1980" s="1"/>
      <c r="G1980" s="1"/>
      <c r="H1980" s="275"/>
      <c r="I1980" s="1"/>
      <c r="J1980" s="1"/>
      <c r="K1980" s="1"/>
      <c r="L1980" s="275"/>
      <c r="M1980" s="1"/>
      <c r="N1980" s="1"/>
    </row>
    <row r="1981" spans="1:14" ht="15">
      <c r="A1981">
        <v>1991</v>
      </c>
      <c r="B1981" s="1"/>
      <c r="C1981" s="1"/>
      <c r="D1981" s="8">
        <v>3490</v>
      </c>
      <c r="E1981" s="1"/>
      <c r="F1981" s="1"/>
      <c r="G1981" s="1"/>
      <c r="H1981" s="275"/>
      <c r="I1981" s="1"/>
      <c r="J1981" s="1"/>
      <c r="K1981" s="1"/>
      <c r="L1981" s="275"/>
      <c r="M1981" s="1"/>
      <c r="N1981" s="1"/>
    </row>
    <row r="1982" spans="1:14" ht="15">
      <c r="A1982">
        <v>1992</v>
      </c>
      <c r="B1982" s="1"/>
      <c r="C1982" s="1"/>
      <c r="D1982" s="8">
        <v>3491</v>
      </c>
      <c r="E1982" s="1"/>
      <c r="F1982" s="1"/>
      <c r="G1982" s="1"/>
      <c r="H1982" s="275"/>
      <c r="I1982" s="1"/>
      <c r="J1982" s="1"/>
      <c r="K1982" s="1"/>
      <c r="L1982" s="275"/>
      <c r="M1982" s="1"/>
      <c r="N1982" s="1"/>
    </row>
    <row r="1983" spans="1:14" ht="15">
      <c r="A1983">
        <v>1993</v>
      </c>
      <c r="B1983" s="1"/>
      <c r="C1983" s="1"/>
      <c r="D1983" s="8">
        <v>3492</v>
      </c>
      <c r="E1983" s="1"/>
      <c r="F1983" s="1"/>
      <c r="G1983" s="1"/>
      <c r="H1983" s="275"/>
      <c r="I1983" s="1"/>
      <c r="J1983" s="1"/>
      <c r="K1983" s="1"/>
      <c r="L1983" s="275"/>
      <c r="M1983" s="1"/>
      <c r="N1983" s="1"/>
    </row>
    <row r="1984" spans="1:14" ht="15">
      <c r="A1984">
        <v>1994</v>
      </c>
      <c r="B1984" s="1"/>
      <c r="C1984" s="1"/>
      <c r="D1984" s="8">
        <v>3493</v>
      </c>
      <c r="E1984" s="1"/>
      <c r="F1984" s="1"/>
      <c r="G1984" s="1"/>
      <c r="H1984" s="275"/>
      <c r="I1984" s="1"/>
      <c r="J1984" s="1"/>
      <c r="K1984" s="1"/>
      <c r="L1984" s="275"/>
      <c r="M1984" s="1"/>
      <c r="N1984" s="1"/>
    </row>
    <row r="1985" spans="1:14" ht="15">
      <c r="A1985">
        <v>1995</v>
      </c>
      <c r="B1985" s="1"/>
      <c r="C1985" s="1"/>
      <c r="D1985" s="8">
        <v>3494</v>
      </c>
      <c r="E1985" s="1"/>
      <c r="F1985" s="1"/>
      <c r="G1985" s="1"/>
      <c r="H1985" s="275"/>
      <c r="I1985" s="1"/>
      <c r="J1985" s="1"/>
      <c r="K1985" s="1"/>
      <c r="L1985" s="275"/>
      <c r="M1985" s="1"/>
      <c r="N1985" s="1"/>
    </row>
    <row r="1986" spans="1:14" ht="15">
      <c r="A1986">
        <v>1996</v>
      </c>
      <c r="B1986" s="1"/>
      <c r="C1986" s="1"/>
      <c r="D1986" s="8">
        <v>3495</v>
      </c>
      <c r="E1986" s="1"/>
      <c r="F1986" s="1"/>
      <c r="G1986" s="1"/>
      <c r="H1986" s="275"/>
      <c r="I1986" s="1"/>
      <c r="J1986" s="1"/>
      <c r="K1986" s="1"/>
      <c r="L1986" s="275"/>
      <c r="M1986" s="1"/>
      <c r="N1986" s="1"/>
    </row>
    <row r="1987" spans="1:14" ht="15">
      <c r="A1987">
        <v>1997</v>
      </c>
      <c r="B1987" s="1"/>
      <c r="C1987" s="1"/>
      <c r="D1987" s="8">
        <v>3496</v>
      </c>
      <c r="E1987" s="1"/>
      <c r="F1987" s="1"/>
      <c r="G1987" s="1"/>
      <c r="H1987" s="275"/>
      <c r="I1987" s="1"/>
      <c r="J1987" s="1"/>
      <c r="K1987" s="1"/>
      <c r="L1987" s="275"/>
      <c r="M1987" s="1"/>
      <c r="N1987" s="1"/>
    </row>
    <row r="1988" spans="1:14" ht="15">
      <c r="A1988">
        <v>1998</v>
      </c>
      <c r="B1988" s="1"/>
      <c r="C1988" s="1"/>
      <c r="D1988" s="8">
        <v>3497</v>
      </c>
      <c r="E1988" s="1"/>
      <c r="F1988" s="1"/>
      <c r="G1988" s="1"/>
      <c r="H1988" s="275"/>
      <c r="I1988" s="1"/>
      <c r="J1988" s="1"/>
      <c r="K1988" s="1"/>
      <c r="L1988" s="275"/>
      <c r="M1988" s="1"/>
      <c r="N1988" s="1"/>
    </row>
    <row r="1989" spans="1:14" ht="15">
      <c r="A1989">
        <v>1999</v>
      </c>
      <c r="B1989" s="1"/>
      <c r="C1989" s="1"/>
      <c r="D1989" s="8">
        <v>3498</v>
      </c>
      <c r="E1989" s="1"/>
      <c r="F1989" s="1"/>
      <c r="G1989" s="1"/>
      <c r="H1989" s="275"/>
      <c r="I1989" s="1"/>
      <c r="J1989" s="1"/>
      <c r="K1989" s="1"/>
      <c r="L1989" s="275"/>
      <c r="M1989" s="1"/>
      <c r="N1989" s="1"/>
    </row>
    <row r="1990" spans="1:14" ht="15">
      <c r="A1990">
        <v>2000</v>
      </c>
      <c r="B1990" s="1"/>
      <c r="C1990" s="1"/>
      <c r="D1990" s="8">
        <v>3499</v>
      </c>
      <c r="E1990" s="1"/>
      <c r="F1990" s="1"/>
      <c r="G1990" s="1"/>
      <c r="H1990" s="275"/>
      <c r="I1990" s="1"/>
      <c r="J1990" s="1"/>
      <c r="K1990" s="1"/>
      <c r="L1990" s="275"/>
      <c r="M1990" s="1"/>
      <c r="N1990" s="1"/>
    </row>
    <row r="1991" spans="1:14" ht="15">
      <c r="A1991">
        <v>2001</v>
      </c>
      <c r="B1991" s="1"/>
      <c r="C1991" s="1"/>
      <c r="D1991" s="8">
        <v>3500</v>
      </c>
      <c r="E1991" s="1"/>
      <c r="F1991" s="1"/>
      <c r="G1991" s="1"/>
      <c r="H1991" s="275"/>
      <c r="I1991" s="1"/>
      <c r="J1991" s="1"/>
      <c r="K1991" s="1"/>
      <c r="L1991" s="275"/>
      <c r="M1991" s="1"/>
      <c r="N1991" s="1"/>
    </row>
    <row r="1992" spans="1:14" ht="15">
      <c r="A1992">
        <v>2002</v>
      </c>
      <c r="B1992" s="1"/>
      <c r="C1992" s="1"/>
      <c r="D1992" s="8">
        <v>3501</v>
      </c>
      <c r="E1992" s="1"/>
      <c r="F1992" s="1"/>
      <c r="G1992" s="1"/>
      <c r="H1992" s="275"/>
      <c r="I1992" s="1"/>
      <c r="J1992" s="1"/>
      <c r="K1992" s="1"/>
      <c r="L1992" s="275"/>
      <c r="M1992" s="1"/>
      <c r="N1992" s="1"/>
    </row>
    <row r="1993" spans="1:14" ht="15">
      <c r="A1993">
        <v>2003</v>
      </c>
      <c r="B1993" s="1"/>
      <c r="C1993" s="1"/>
      <c r="D1993" s="8">
        <v>3502</v>
      </c>
      <c r="E1993" s="1"/>
      <c r="F1993" s="1"/>
      <c r="G1993" s="1"/>
      <c r="H1993" s="275"/>
      <c r="I1993" s="1"/>
      <c r="J1993" s="1"/>
      <c r="K1993" s="1"/>
      <c r="L1993" s="275"/>
      <c r="M1993" s="1"/>
      <c r="N1993" s="1"/>
    </row>
    <row r="1994" spans="1:14" ht="15">
      <c r="A1994">
        <v>2004</v>
      </c>
      <c r="B1994" s="1"/>
      <c r="C1994" s="1"/>
      <c r="D1994" s="8">
        <v>3503</v>
      </c>
      <c r="E1994" s="1"/>
      <c r="F1994" s="1"/>
      <c r="G1994" s="1"/>
      <c r="H1994" s="275"/>
      <c r="I1994" s="1"/>
      <c r="J1994" s="1"/>
      <c r="K1994" s="1"/>
      <c r="L1994" s="275"/>
      <c r="M1994" s="1"/>
      <c r="N1994" s="1"/>
    </row>
    <row r="1995" spans="1:14" ht="15">
      <c r="A1995">
        <v>2005</v>
      </c>
      <c r="B1995" s="1"/>
      <c r="C1995" s="1"/>
      <c r="D1995" s="8">
        <v>3504</v>
      </c>
      <c r="E1995" s="1"/>
      <c r="F1995" s="1"/>
      <c r="G1995" s="1"/>
      <c r="H1995" s="275"/>
      <c r="I1995" s="1"/>
      <c r="J1995" s="1"/>
      <c r="K1995" s="1"/>
      <c r="L1995" s="275"/>
      <c r="M1995" s="1"/>
      <c r="N1995" s="1"/>
    </row>
    <row r="1996" spans="1:14" ht="15">
      <c r="A1996">
        <v>2006</v>
      </c>
      <c r="B1996" s="1"/>
      <c r="C1996" s="1"/>
      <c r="D1996" s="8">
        <v>3505</v>
      </c>
      <c r="E1996" s="1"/>
      <c r="F1996" s="1"/>
      <c r="G1996" s="1"/>
      <c r="H1996" s="275"/>
      <c r="I1996" s="1"/>
      <c r="J1996" s="1"/>
      <c r="K1996" s="1"/>
      <c r="L1996" s="275"/>
      <c r="M1996" s="1"/>
      <c r="N1996" s="1"/>
    </row>
    <row r="1997" spans="1:14" ht="15">
      <c r="A1997">
        <v>2007</v>
      </c>
      <c r="B1997" s="1"/>
      <c r="C1997" s="1"/>
      <c r="D1997" s="8">
        <v>3506</v>
      </c>
      <c r="E1997" s="1"/>
      <c r="F1997" s="1"/>
      <c r="G1997" s="1"/>
      <c r="H1997" s="275"/>
      <c r="I1997" s="1"/>
      <c r="J1997" s="1"/>
      <c r="K1997" s="1"/>
      <c r="L1997" s="275"/>
      <c r="M1997" s="1"/>
      <c r="N1997" s="1"/>
    </row>
    <row r="1998" spans="1:14" ht="15">
      <c r="A1998">
        <v>2008</v>
      </c>
      <c r="B1998" s="1"/>
      <c r="C1998" s="1"/>
      <c r="D1998" s="8">
        <v>3507</v>
      </c>
      <c r="E1998" s="1"/>
      <c r="F1998" s="1"/>
      <c r="G1998" s="1"/>
      <c r="H1998" s="275"/>
      <c r="I1998" s="1"/>
      <c r="J1998" s="1"/>
      <c r="K1998" s="1"/>
      <c r="L1998" s="275"/>
      <c r="M1998" s="1"/>
      <c r="N1998" s="1"/>
    </row>
    <row r="1999" spans="1:14" ht="15">
      <c r="A1999">
        <v>2009</v>
      </c>
      <c r="B1999" s="1"/>
      <c r="C1999" s="1"/>
      <c r="D1999" s="8">
        <v>3508</v>
      </c>
      <c r="E1999" s="1"/>
      <c r="F1999" s="1"/>
      <c r="G1999" s="1"/>
      <c r="H1999" s="275"/>
      <c r="I1999" s="1"/>
      <c r="J1999" s="1"/>
      <c r="K1999" s="1"/>
      <c r="L1999" s="275"/>
      <c r="M1999" s="1"/>
      <c r="N1999" s="1"/>
    </row>
    <row r="2000" spans="1:14" ht="15">
      <c r="A2000">
        <v>2010</v>
      </c>
      <c r="B2000" s="1"/>
      <c r="C2000" s="1"/>
      <c r="D2000" s="8">
        <v>3509</v>
      </c>
      <c r="E2000" s="1"/>
      <c r="F2000" s="1"/>
      <c r="G2000" s="1"/>
      <c r="H2000" s="275"/>
      <c r="I2000" s="1"/>
      <c r="J2000" s="1"/>
      <c r="K2000" s="1"/>
      <c r="L2000" s="275"/>
      <c r="M2000" s="1"/>
      <c r="N2000" s="1"/>
    </row>
    <row r="2001" spans="1:14" ht="15">
      <c r="A2001">
        <v>2011</v>
      </c>
      <c r="B2001" s="1"/>
      <c r="C2001" s="1"/>
      <c r="D2001" s="8">
        <v>3510</v>
      </c>
      <c r="E2001" s="1"/>
      <c r="F2001" s="1"/>
      <c r="G2001" s="1"/>
      <c r="H2001" s="275"/>
      <c r="I2001" s="1"/>
      <c r="J2001" s="1"/>
      <c r="K2001" s="1"/>
      <c r="L2001" s="275"/>
      <c r="M2001" s="1"/>
      <c r="N2001" s="1"/>
    </row>
    <row r="2002" spans="1:14" ht="15">
      <c r="A2002">
        <v>2012</v>
      </c>
      <c r="B2002" s="1"/>
      <c r="C2002" s="1"/>
      <c r="D2002" s="8">
        <v>3511</v>
      </c>
      <c r="E2002" s="1"/>
      <c r="F2002" s="1"/>
      <c r="G2002" s="1"/>
      <c r="H2002" s="275"/>
      <c r="I2002" s="1"/>
      <c r="J2002" s="1"/>
      <c r="K2002" s="1"/>
      <c r="L2002" s="275"/>
      <c r="M2002" s="1"/>
      <c r="N2002" s="1"/>
    </row>
    <row r="2003" spans="1:14" ht="15">
      <c r="A2003">
        <v>2013</v>
      </c>
      <c r="B2003" s="1"/>
      <c r="C2003" s="1"/>
      <c r="D2003" s="8">
        <v>3512</v>
      </c>
      <c r="E2003" s="1"/>
      <c r="F2003" s="1"/>
      <c r="G2003" s="1"/>
      <c r="H2003" s="275"/>
      <c r="I2003" s="1"/>
      <c r="J2003" s="1"/>
      <c r="K2003" s="1"/>
      <c r="L2003" s="275"/>
      <c r="M2003" s="1"/>
      <c r="N2003" s="1"/>
    </row>
    <row r="2004" spans="1:14" ht="15">
      <c r="A2004">
        <v>2014</v>
      </c>
      <c r="B2004" s="1"/>
      <c r="C2004" s="1"/>
      <c r="D2004" s="8">
        <v>3513</v>
      </c>
      <c r="E2004" s="1"/>
      <c r="F2004" s="1"/>
      <c r="G2004" s="1"/>
      <c r="H2004" s="275"/>
      <c r="I2004" s="1"/>
      <c r="J2004" s="1"/>
      <c r="K2004" s="1"/>
      <c r="L2004" s="275"/>
      <c r="M2004" s="1"/>
      <c r="N2004" s="1"/>
    </row>
    <row r="2005" spans="1:14" ht="15">
      <c r="A2005">
        <v>2015</v>
      </c>
      <c r="B2005" s="1"/>
      <c r="C2005" s="1"/>
      <c r="D2005" s="8">
        <v>3514</v>
      </c>
      <c r="E2005" s="1"/>
      <c r="F2005" s="1"/>
      <c r="G2005" s="1"/>
      <c r="H2005" s="275"/>
      <c r="I2005" s="1"/>
      <c r="J2005" s="1"/>
      <c r="K2005" s="1"/>
      <c r="L2005" s="275"/>
      <c r="M2005" s="1"/>
      <c r="N2005" s="1"/>
    </row>
    <row r="2006" spans="1:14" ht="15">
      <c r="A2006">
        <v>2016</v>
      </c>
      <c r="B2006" s="1"/>
      <c r="C2006" s="1"/>
      <c r="D2006" s="8">
        <v>3515</v>
      </c>
      <c r="E2006" s="1"/>
      <c r="F2006" s="1"/>
      <c r="G2006" s="1"/>
      <c r="H2006" s="275"/>
      <c r="I2006" s="1"/>
      <c r="J2006" s="1"/>
      <c r="K2006" s="1"/>
      <c r="L2006" s="275"/>
      <c r="M2006" s="1"/>
      <c r="N2006" s="1"/>
    </row>
    <row r="2007" spans="1:14" ht="15">
      <c r="A2007">
        <v>2017</v>
      </c>
      <c r="B2007" s="1"/>
      <c r="C2007" s="1"/>
      <c r="D2007" s="8">
        <v>3516</v>
      </c>
      <c r="E2007" s="1"/>
      <c r="F2007" s="1"/>
      <c r="G2007" s="1"/>
      <c r="H2007" s="275"/>
      <c r="I2007" s="1"/>
      <c r="J2007" s="1"/>
      <c r="K2007" s="1"/>
      <c r="L2007" s="275"/>
      <c r="M2007" s="1"/>
      <c r="N2007" s="1"/>
    </row>
    <row r="2008" spans="1:14" ht="15">
      <c r="A2008">
        <v>2018</v>
      </c>
      <c r="B2008" s="1"/>
      <c r="C2008" s="1"/>
      <c r="D2008" s="8">
        <v>3517</v>
      </c>
      <c r="E2008" s="1"/>
      <c r="F2008" s="1"/>
      <c r="G2008" s="1"/>
      <c r="H2008" s="275"/>
      <c r="I2008" s="1"/>
      <c r="J2008" s="1"/>
      <c r="K2008" s="1"/>
      <c r="L2008" s="275"/>
      <c r="M2008" s="1"/>
      <c r="N2008" s="1"/>
    </row>
    <row r="2009" spans="1:14" ht="15">
      <c r="A2009">
        <v>2019</v>
      </c>
      <c r="B2009" s="1"/>
      <c r="C2009" s="1"/>
      <c r="D2009" s="8">
        <v>3518</v>
      </c>
      <c r="E2009" s="1"/>
      <c r="F2009" s="1"/>
      <c r="G2009" s="1"/>
      <c r="H2009" s="275"/>
      <c r="I2009" s="1"/>
      <c r="J2009" s="1"/>
      <c r="K2009" s="1"/>
      <c r="L2009" s="275"/>
      <c r="M2009" s="1"/>
      <c r="N2009" s="1"/>
    </row>
    <row r="2010" spans="1:14" ht="15">
      <c r="A2010">
        <v>2020</v>
      </c>
      <c r="B2010" s="1"/>
      <c r="C2010" s="1"/>
      <c r="D2010" s="8">
        <v>3519</v>
      </c>
      <c r="E2010" s="1"/>
      <c r="F2010" s="1"/>
      <c r="G2010" s="1"/>
      <c r="H2010" s="275"/>
      <c r="I2010" s="1"/>
      <c r="J2010" s="1"/>
      <c r="K2010" s="1"/>
      <c r="L2010" s="275"/>
      <c r="M2010" s="1"/>
      <c r="N2010" s="1"/>
    </row>
    <row r="2011" spans="1:14" ht="15">
      <c r="A2011">
        <v>2021</v>
      </c>
      <c r="B2011" s="1"/>
      <c r="C2011" s="1"/>
      <c r="D2011" s="8">
        <v>3520</v>
      </c>
      <c r="E2011" s="1"/>
      <c r="F2011" s="1"/>
      <c r="G2011" s="1"/>
      <c r="H2011" s="275"/>
      <c r="I2011" s="1"/>
      <c r="J2011" s="1"/>
      <c r="K2011" s="1"/>
      <c r="L2011" s="275"/>
      <c r="M2011" s="1"/>
      <c r="N2011" s="1"/>
    </row>
    <row r="2012" spans="1:14" ht="15">
      <c r="A2012">
        <v>2022</v>
      </c>
      <c r="B2012" s="1"/>
      <c r="C2012" s="1"/>
      <c r="D2012" s="8">
        <v>3521</v>
      </c>
      <c r="E2012" s="1"/>
      <c r="F2012" s="1"/>
      <c r="G2012" s="1"/>
      <c r="H2012" s="275"/>
      <c r="I2012" s="1"/>
      <c r="J2012" s="1"/>
      <c r="K2012" s="1"/>
      <c r="L2012" s="275"/>
      <c r="M2012" s="1"/>
      <c r="N2012" s="1"/>
    </row>
    <row r="2013" spans="1:14" ht="15">
      <c r="A2013">
        <v>2023</v>
      </c>
      <c r="B2013" s="1"/>
      <c r="C2013" s="1"/>
      <c r="D2013" s="8">
        <v>3522</v>
      </c>
      <c r="E2013" s="1"/>
      <c r="F2013" s="1"/>
      <c r="G2013" s="1"/>
      <c r="H2013" s="275"/>
      <c r="I2013" s="1"/>
      <c r="J2013" s="1"/>
      <c r="K2013" s="1"/>
      <c r="L2013" s="275"/>
      <c r="M2013" s="1"/>
      <c r="N2013" s="1"/>
    </row>
    <row r="2014" spans="1:14" ht="15">
      <c r="A2014">
        <v>2024</v>
      </c>
      <c r="B2014" s="1"/>
      <c r="C2014" s="1"/>
      <c r="D2014" s="8">
        <v>3523</v>
      </c>
      <c r="E2014" s="1"/>
      <c r="F2014" s="1"/>
      <c r="G2014" s="1"/>
      <c r="H2014" s="275"/>
      <c r="I2014" s="1"/>
      <c r="J2014" s="1"/>
      <c r="K2014" s="1"/>
      <c r="L2014" s="275"/>
      <c r="M2014" s="1"/>
      <c r="N2014" s="1"/>
    </row>
    <row r="2015" spans="1:14" ht="15">
      <c r="A2015">
        <v>2025</v>
      </c>
      <c r="B2015" s="1"/>
      <c r="C2015" s="1"/>
      <c r="D2015" s="8">
        <v>3524</v>
      </c>
      <c r="E2015" s="1"/>
      <c r="F2015" s="1"/>
      <c r="G2015" s="1"/>
      <c r="H2015" s="275"/>
      <c r="I2015" s="1"/>
      <c r="J2015" s="1"/>
      <c r="K2015" s="1"/>
      <c r="L2015" s="275"/>
      <c r="M2015" s="1"/>
      <c r="N2015" s="1"/>
    </row>
    <row r="2016" spans="1:14" ht="15">
      <c r="A2016">
        <v>2026</v>
      </c>
      <c r="B2016" s="1"/>
      <c r="C2016" s="1"/>
      <c r="D2016" s="8">
        <v>3525</v>
      </c>
      <c r="E2016" s="1"/>
      <c r="F2016" s="1"/>
      <c r="G2016" s="1"/>
      <c r="H2016" s="275"/>
      <c r="I2016" s="1"/>
      <c r="J2016" s="1"/>
      <c r="K2016" s="1"/>
      <c r="L2016" s="275"/>
      <c r="M2016" s="1"/>
      <c r="N2016" s="1"/>
    </row>
    <row r="2017" spans="1:14" ht="15">
      <c r="A2017">
        <v>2027</v>
      </c>
      <c r="B2017" s="1"/>
      <c r="C2017" s="1"/>
      <c r="D2017" s="8">
        <v>3526</v>
      </c>
      <c r="E2017" s="1"/>
      <c r="F2017" s="1"/>
      <c r="G2017" s="1"/>
      <c r="H2017" s="275"/>
      <c r="I2017" s="1"/>
      <c r="J2017" s="1"/>
      <c r="K2017" s="1"/>
      <c r="L2017" s="275"/>
      <c r="M2017" s="1"/>
      <c r="N2017" s="1"/>
    </row>
    <row r="2018" spans="1:14" ht="15">
      <c r="A2018">
        <v>2028</v>
      </c>
      <c r="B2018" s="1"/>
      <c r="C2018" s="1"/>
      <c r="D2018" s="8">
        <v>3527</v>
      </c>
      <c r="E2018" s="1"/>
      <c r="F2018" s="1"/>
      <c r="G2018" s="1"/>
      <c r="H2018" s="275"/>
      <c r="I2018" s="1"/>
      <c r="J2018" s="1"/>
      <c r="K2018" s="1"/>
      <c r="L2018" s="275"/>
      <c r="M2018" s="1"/>
      <c r="N2018" s="1"/>
    </row>
    <row r="2019" spans="1:14" ht="15">
      <c r="A2019">
        <v>2029</v>
      </c>
      <c r="B2019" s="1"/>
      <c r="C2019" s="1"/>
      <c r="D2019" s="8">
        <v>3528</v>
      </c>
      <c r="E2019" s="1"/>
      <c r="F2019" s="1"/>
      <c r="G2019" s="1"/>
      <c r="H2019" s="275"/>
      <c r="I2019" s="1"/>
      <c r="J2019" s="1"/>
      <c r="K2019" s="1"/>
      <c r="L2019" s="275"/>
      <c r="M2019" s="1"/>
      <c r="N2019" s="1"/>
    </row>
    <row r="2020" spans="1:14" ht="15">
      <c r="A2020">
        <v>2030</v>
      </c>
      <c r="B2020" s="1"/>
      <c r="C2020" s="1"/>
      <c r="D2020" s="8">
        <v>3529</v>
      </c>
      <c r="E2020" s="1"/>
      <c r="F2020" s="1"/>
      <c r="G2020" s="1"/>
      <c r="H2020" s="275"/>
      <c r="I2020" s="1"/>
      <c r="J2020" s="1"/>
      <c r="K2020" s="1"/>
      <c r="L2020" s="275"/>
      <c r="M2020" s="1"/>
      <c r="N2020" s="1"/>
    </row>
    <row r="2021" spans="1:14" ht="15">
      <c r="A2021">
        <v>2031</v>
      </c>
      <c r="B2021" s="1"/>
      <c r="C2021" s="1"/>
      <c r="D2021" s="8">
        <v>3530</v>
      </c>
      <c r="E2021" s="1"/>
      <c r="F2021" s="1"/>
      <c r="G2021" s="1"/>
      <c r="H2021" s="275"/>
      <c r="I2021" s="1"/>
      <c r="J2021" s="1"/>
      <c r="K2021" s="1"/>
      <c r="L2021" s="275"/>
      <c r="M2021" s="1"/>
      <c r="N2021" s="1"/>
    </row>
    <row r="2022" spans="1:14" ht="15">
      <c r="A2022">
        <v>2032</v>
      </c>
      <c r="B2022" s="1"/>
      <c r="C2022" s="1"/>
      <c r="D2022" s="8">
        <v>3531</v>
      </c>
      <c r="E2022" s="1"/>
      <c r="F2022" s="1"/>
      <c r="G2022" s="1"/>
      <c r="H2022" s="275"/>
      <c r="I2022" s="1"/>
      <c r="J2022" s="1"/>
      <c r="K2022" s="1"/>
      <c r="L2022" s="275"/>
      <c r="M2022" s="1"/>
      <c r="N2022" s="1"/>
    </row>
    <row r="2023" spans="1:14" ht="15">
      <c r="A2023">
        <v>2033</v>
      </c>
      <c r="B2023" s="1"/>
      <c r="C2023" s="1"/>
      <c r="D2023" s="8">
        <v>3532</v>
      </c>
      <c r="E2023" s="1"/>
      <c r="F2023" s="1"/>
      <c r="G2023" s="1"/>
      <c r="H2023" s="275"/>
      <c r="I2023" s="1"/>
      <c r="J2023" s="1"/>
      <c r="K2023" s="1"/>
      <c r="L2023" s="275"/>
      <c r="M2023" s="1"/>
      <c r="N2023" s="1"/>
    </row>
    <row r="2024" spans="1:14" ht="15">
      <c r="A2024">
        <v>2034</v>
      </c>
      <c r="B2024" s="1"/>
      <c r="C2024" s="1"/>
      <c r="D2024" s="8">
        <v>3533</v>
      </c>
      <c r="E2024" s="1"/>
      <c r="F2024" s="1"/>
      <c r="G2024" s="1"/>
      <c r="H2024" s="275"/>
      <c r="I2024" s="1"/>
      <c r="J2024" s="1"/>
      <c r="K2024" s="1"/>
      <c r="L2024" s="275"/>
      <c r="M2024" s="1"/>
      <c r="N2024" s="1"/>
    </row>
    <row r="2025" spans="1:14" ht="15">
      <c r="A2025">
        <v>2035</v>
      </c>
      <c r="B2025" s="1"/>
      <c r="C2025" s="1"/>
      <c r="D2025" s="8">
        <v>3534</v>
      </c>
      <c r="E2025" s="1"/>
      <c r="F2025" s="1"/>
      <c r="G2025" s="1"/>
      <c r="H2025" s="275"/>
      <c r="I2025" s="1"/>
      <c r="J2025" s="1"/>
      <c r="K2025" s="1"/>
      <c r="L2025" s="275"/>
      <c r="M2025" s="1"/>
      <c r="N2025" s="1"/>
    </row>
    <row r="2026" spans="1:14" ht="15">
      <c r="A2026">
        <v>2036</v>
      </c>
      <c r="B2026" s="1"/>
      <c r="C2026" s="1"/>
      <c r="D2026" s="8">
        <v>3535</v>
      </c>
      <c r="E2026" s="1"/>
      <c r="F2026" s="1"/>
      <c r="G2026" s="1"/>
      <c r="H2026" s="275"/>
      <c r="I2026" s="1"/>
      <c r="J2026" s="1"/>
      <c r="K2026" s="1"/>
      <c r="L2026" s="275"/>
      <c r="M2026" s="1"/>
      <c r="N2026" s="1"/>
    </row>
    <row r="2027" spans="1:14" ht="15">
      <c r="A2027">
        <v>2037</v>
      </c>
      <c r="B2027" s="1"/>
      <c r="C2027" s="1"/>
      <c r="D2027" s="8">
        <v>3536</v>
      </c>
      <c r="E2027" s="1"/>
      <c r="F2027" s="1"/>
      <c r="G2027" s="1"/>
      <c r="H2027" s="275"/>
      <c r="I2027" s="1"/>
      <c r="J2027" s="1"/>
      <c r="K2027" s="1"/>
      <c r="L2027" s="275"/>
      <c r="M2027" s="1"/>
      <c r="N2027" s="1"/>
    </row>
    <row r="2028" spans="1:14" ht="15">
      <c r="A2028">
        <v>2038</v>
      </c>
      <c r="B2028" s="1"/>
      <c r="C2028" s="1"/>
      <c r="D2028" s="8">
        <v>3537</v>
      </c>
      <c r="E2028" s="1"/>
      <c r="F2028" s="1"/>
      <c r="G2028" s="1"/>
      <c r="H2028" s="275"/>
      <c r="I2028" s="1"/>
      <c r="J2028" s="1"/>
      <c r="K2028" s="1"/>
      <c r="L2028" s="275"/>
      <c r="M2028" s="1"/>
      <c r="N2028" s="1"/>
    </row>
    <row r="2029" spans="1:14" ht="15">
      <c r="A2029">
        <v>2039</v>
      </c>
      <c r="B2029" s="1"/>
      <c r="C2029" s="1"/>
      <c r="D2029" s="8">
        <v>3538</v>
      </c>
      <c r="E2029" s="1"/>
      <c r="F2029" s="1"/>
      <c r="G2029" s="1"/>
      <c r="H2029" s="275"/>
      <c r="I2029" s="1"/>
      <c r="J2029" s="1"/>
      <c r="K2029" s="1"/>
      <c r="L2029" s="275"/>
      <c r="M2029" s="1"/>
      <c r="N2029" s="1"/>
    </row>
    <row r="2030" spans="1:14" ht="15">
      <c r="A2030">
        <v>2040</v>
      </c>
      <c r="B2030" s="1"/>
      <c r="C2030" s="1"/>
      <c r="D2030" s="8">
        <v>3539</v>
      </c>
      <c r="E2030" s="1"/>
      <c r="F2030" s="1"/>
      <c r="G2030" s="1"/>
      <c r="H2030" s="275"/>
      <c r="I2030" s="1"/>
      <c r="J2030" s="1"/>
      <c r="K2030" s="1"/>
      <c r="L2030" s="275"/>
      <c r="M2030" s="1"/>
      <c r="N2030" s="1"/>
    </row>
    <row r="2031" spans="1:14" ht="15">
      <c r="A2031">
        <v>2041</v>
      </c>
      <c r="B2031" s="1"/>
      <c r="C2031" s="1"/>
      <c r="D2031" s="8">
        <v>3540</v>
      </c>
      <c r="E2031" s="1"/>
      <c r="F2031" s="1"/>
      <c r="G2031" s="1"/>
      <c r="H2031" s="275"/>
      <c r="I2031" s="1"/>
      <c r="J2031" s="1"/>
      <c r="K2031" s="1"/>
      <c r="L2031" s="275"/>
      <c r="M2031" s="1"/>
      <c r="N2031" s="1"/>
    </row>
    <row r="2032" spans="1:14" ht="15">
      <c r="A2032">
        <v>2042</v>
      </c>
      <c r="B2032" s="1"/>
      <c r="C2032" s="1"/>
      <c r="D2032" s="8">
        <v>3541</v>
      </c>
      <c r="E2032" s="1"/>
      <c r="F2032" s="1"/>
      <c r="G2032" s="1"/>
      <c r="H2032" s="275"/>
      <c r="I2032" s="1"/>
      <c r="J2032" s="1"/>
      <c r="K2032" s="1"/>
      <c r="L2032" s="275"/>
      <c r="M2032" s="1"/>
      <c r="N2032" s="1"/>
    </row>
    <row r="2033" spans="1:14" ht="15">
      <c r="A2033">
        <v>2043</v>
      </c>
      <c r="B2033" s="1"/>
      <c r="C2033" s="1"/>
      <c r="D2033" s="8">
        <v>3542</v>
      </c>
      <c r="E2033" s="1"/>
      <c r="F2033" s="1"/>
      <c r="G2033" s="1"/>
      <c r="H2033" s="275"/>
      <c r="I2033" s="1"/>
      <c r="J2033" s="1"/>
      <c r="K2033" s="1"/>
      <c r="L2033" s="275"/>
      <c r="M2033" s="1"/>
      <c r="N2033" s="1"/>
    </row>
    <row r="2034" spans="1:14" ht="15">
      <c r="A2034">
        <v>2044</v>
      </c>
      <c r="B2034" s="1"/>
      <c r="C2034" s="1"/>
      <c r="D2034" s="8">
        <v>3543</v>
      </c>
      <c r="E2034" s="1"/>
      <c r="F2034" s="1"/>
      <c r="G2034" s="1"/>
      <c r="H2034" s="275"/>
      <c r="I2034" s="1"/>
      <c r="J2034" s="1"/>
      <c r="K2034" s="1"/>
      <c r="L2034" s="275"/>
      <c r="M2034" s="1"/>
      <c r="N2034" s="1"/>
    </row>
    <row r="2035" spans="1:14" ht="15">
      <c r="A2035">
        <v>2045</v>
      </c>
      <c r="B2035" s="1"/>
      <c r="C2035" s="1"/>
      <c r="D2035" s="8">
        <v>3544</v>
      </c>
      <c r="E2035" s="1"/>
      <c r="F2035" s="1"/>
      <c r="G2035" s="1"/>
      <c r="H2035" s="275"/>
      <c r="I2035" s="1"/>
      <c r="J2035" s="1"/>
      <c r="K2035" s="1"/>
      <c r="L2035" s="275"/>
      <c r="M2035" s="1"/>
      <c r="N2035" s="1"/>
    </row>
    <row r="2036" spans="1:14" ht="15">
      <c r="A2036">
        <v>2046</v>
      </c>
      <c r="B2036" s="1"/>
      <c r="C2036" s="1"/>
      <c r="D2036" s="8">
        <v>3545</v>
      </c>
      <c r="E2036" s="1"/>
      <c r="F2036" s="1"/>
      <c r="G2036" s="1"/>
      <c r="H2036" s="275"/>
      <c r="I2036" s="1"/>
      <c r="J2036" s="1"/>
      <c r="K2036" s="1"/>
      <c r="L2036" s="275"/>
      <c r="M2036" s="1"/>
      <c r="N2036" s="1"/>
    </row>
    <row r="2037" spans="1:14" ht="15">
      <c r="A2037">
        <v>2047</v>
      </c>
      <c r="B2037" s="1"/>
      <c r="C2037" s="1"/>
      <c r="D2037" s="8">
        <v>3546</v>
      </c>
      <c r="E2037" s="1"/>
      <c r="F2037" s="1"/>
      <c r="G2037" s="1"/>
      <c r="H2037" s="275"/>
      <c r="I2037" s="1"/>
      <c r="J2037" s="1"/>
      <c r="K2037" s="1"/>
      <c r="L2037" s="275"/>
      <c r="M2037" s="1"/>
      <c r="N2037" s="1"/>
    </row>
    <row r="2038" spans="1:14" ht="15">
      <c r="A2038">
        <v>2048</v>
      </c>
      <c r="B2038" s="1"/>
      <c r="C2038" s="1"/>
      <c r="D2038" s="8">
        <v>3547</v>
      </c>
      <c r="E2038" s="1"/>
      <c r="F2038" s="1"/>
      <c r="G2038" s="1"/>
      <c r="H2038" s="275"/>
      <c r="I2038" s="1"/>
      <c r="J2038" s="1"/>
      <c r="K2038" s="1"/>
      <c r="L2038" s="275"/>
      <c r="M2038" s="1"/>
      <c r="N2038" s="1"/>
    </row>
    <row r="2039" spans="1:14" ht="15">
      <c r="A2039">
        <v>2049</v>
      </c>
      <c r="B2039" s="1"/>
      <c r="C2039" s="1"/>
      <c r="D2039" s="8">
        <v>3548</v>
      </c>
      <c r="E2039" s="1"/>
      <c r="F2039" s="1"/>
      <c r="G2039" s="1"/>
      <c r="H2039" s="275"/>
      <c r="I2039" s="1"/>
      <c r="J2039" s="1"/>
      <c r="K2039" s="1"/>
      <c r="L2039" s="275"/>
      <c r="M2039" s="1"/>
      <c r="N2039" s="1"/>
    </row>
    <row r="2040" spans="1:14" ht="15">
      <c r="A2040">
        <v>2050</v>
      </c>
      <c r="B2040" s="1"/>
      <c r="C2040" s="1"/>
      <c r="D2040" s="8">
        <v>3549</v>
      </c>
      <c r="E2040" s="1"/>
      <c r="F2040" s="1"/>
      <c r="G2040" s="1"/>
      <c r="H2040" s="275"/>
      <c r="I2040" s="1"/>
      <c r="J2040" s="1"/>
      <c r="K2040" s="1"/>
      <c r="L2040" s="275"/>
      <c r="M2040" s="1"/>
      <c r="N2040" s="1"/>
    </row>
    <row r="2041" spans="1:14" ht="15">
      <c r="A2041">
        <v>2051</v>
      </c>
      <c r="B2041" s="1"/>
      <c r="C2041" s="1"/>
      <c r="D2041" s="8">
        <v>3550</v>
      </c>
      <c r="E2041" s="1"/>
      <c r="F2041" s="1"/>
      <c r="G2041" s="1"/>
      <c r="H2041" s="275"/>
      <c r="I2041" s="1"/>
      <c r="J2041" s="1"/>
      <c r="K2041" s="1"/>
      <c r="L2041" s="275"/>
      <c r="M2041" s="1"/>
      <c r="N2041" s="1"/>
    </row>
    <row r="2042" spans="1:14" ht="15">
      <c r="A2042">
        <v>2052</v>
      </c>
      <c r="B2042" s="1"/>
      <c r="C2042" s="1"/>
      <c r="D2042" s="8">
        <v>3551</v>
      </c>
      <c r="E2042" s="1"/>
      <c r="F2042" s="1"/>
      <c r="G2042" s="1"/>
      <c r="H2042" s="275"/>
      <c r="I2042" s="1"/>
      <c r="J2042" s="1"/>
      <c r="K2042" s="1"/>
      <c r="L2042" s="275"/>
      <c r="M2042" s="1"/>
      <c r="N2042" s="1"/>
    </row>
    <row r="2043" spans="1:14" ht="15">
      <c r="A2043">
        <v>2053</v>
      </c>
      <c r="B2043" s="1"/>
      <c r="C2043" s="1"/>
      <c r="D2043" s="8">
        <v>3552</v>
      </c>
      <c r="E2043" s="1"/>
      <c r="F2043" s="1"/>
      <c r="G2043" s="1"/>
      <c r="H2043" s="275"/>
      <c r="I2043" s="1"/>
      <c r="J2043" s="1"/>
      <c r="K2043" s="1"/>
      <c r="L2043" s="275"/>
      <c r="M2043" s="1"/>
      <c r="N2043" s="1"/>
    </row>
    <row r="2044" spans="1:14" ht="15">
      <c r="A2044">
        <v>2054</v>
      </c>
      <c r="B2044" s="1"/>
      <c r="C2044" s="1"/>
      <c r="D2044" s="8">
        <v>3553</v>
      </c>
      <c r="E2044" s="1"/>
      <c r="F2044" s="1"/>
      <c r="G2044" s="1"/>
      <c r="H2044" s="275"/>
      <c r="I2044" s="1"/>
      <c r="J2044" s="1"/>
      <c r="K2044" s="1"/>
      <c r="L2044" s="275"/>
      <c r="M2044" s="1"/>
      <c r="N2044" s="1"/>
    </row>
    <row r="2045" spans="1:14" ht="15">
      <c r="A2045">
        <v>2055</v>
      </c>
      <c r="B2045" s="1"/>
      <c r="C2045" s="1"/>
      <c r="D2045" s="8">
        <v>3554</v>
      </c>
      <c r="E2045" s="1"/>
      <c r="F2045" s="1"/>
      <c r="G2045" s="1"/>
      <c r="H2045" s="275"/>
      <c r="I2045" s="1"/>
      <c r="J2045" s="1"/>
      <c r="K2045" s="1"/>
      <c r="L2045" s="275"/>
      <c r="M2045" s="1"/>
      <c r="N2045" s="1"/>
    </row>
    <row r="2046" spans="1:14" ht="15">
      <c r="A2046">
        <v>2056</v>
      </c>
      <c r="B2046" s="1"/>
      <c r="C2046" s="1"/>
      <c r="D2046" s="8">
        <v>3555</v>
      </c>
      <c r="E2046" s="1"/>
      <c r="F2046" s="1"/>
      <c r="G2046" s="1"/>
      <c r="H2046" s="275"/>
      <c r="I2046" s="1"/>
      <c r="J2046" s="1"/>
      <c r="K2046" s="1"/>
      <c r="L2046" s="275"/>
      <c r="M2046" s="1"/>
      <c r="N2046" s="1"/>
    </row>
    <row r="2047" spans="1:14" ht="15">
      <c r="A2047">
        <v>2057</v>
      </c>
      <c r="B2047" s="1"/>
      <c r="C2047" s="1"/>
      <c r="D2047" s="8">
        <v>3556</v>
      </c>
      <c r="E2047" s="1"/>
      <c r="F2047" s="1"/>
      <c r="G2047" s="1"/>
      <c r="H2047" s="275"/>
      <c r="I2047" s="1"/>
      <c r="J2047" s="1"/>
      <c r="K2047" s="1"/>
      <c r="L2047" s="275"/>
      <c r="M2047" s="1"/>
      <c r="N2047" s="1"/>
    </row>
    <row r="2048" spans="1:14" ht="15">
      <c r="A2048">
        <v>2058</v>
      </c>
      <c r="B2048" s="1"/>
      <c r="C2048" s="1"/>
      <c r="D2048" s="8">
        <v>3557</v>
      </c>
      <c r="E2048" s="1"/>
      <c r="F2048" s="1"/>
      <c r="G2048" s="1"/>
      <c r="H2048" s="275"/>
      <c r="I2048" s="1"/>
      <c r="J2048" s="1"/>
      <c r="K2048" s="1"/>
      <c r="L2048" s="275"/>
      <c r="M2048" s="1"/>
      <c r="N2048" s="1"/>
    </row>
    <row r="2049" spans="1:14" ht="15">
      <c r="A2049">
        <v>2059</v>
      </c>
      <c r="B2049" s="1"/>
      <c r="C2049" s="1"/>
      <c r="D2049" s="8">
        <v>3558</v>
      </c>
      <c r="E2049" s="1"/>
      <c r="F2049" s="1"/>
      <c r="G2049" s="1"/>
      <c r="H2049" s="275"/>
      <c r="I2049" s="1"/>
      <c r="J2049" s="1"/>
      <c r="K2049" s="1"/>
      <c r="L2049" s="275"/>
      <c r="M2049" s="1"/>
      <c r="N2049" s="1"/>
    </row>
    <row r="2050" spans="1:14" ht="15">
      <c r="A2050">
        <v>2060</v>
      </c>
      <c r="B2050" s="1"/>
      <c r="C2050" s="1"/>
      <c r="D2050" s="8">
        <v>3559</v>
      </c>
      <c r="E2050" s="1"/>
      <c r="F2050" s="1"/>
      <c r="G2050" s="1"/>
      <c r="H2050" s="275"/>
      <c r="I2050" s="1"/>
      <c r="J2050" s="1"/>
      <c r="K2050" s="1"/>
      <c r="L2050" s="275"/>
      <c r="M2050" s="1"/>
      <c r="N2050" s="1"/>
    </row>
    <row r="2051" spans="1:14" ht="15">
      <c r="A2051">
        <v>2061</v>
      </c>
      <c r="B2051" s="1"/>
      <c r="C2051" s="1"/>
      <c r="D2051" s="8">
        <v>3560</v>
      </c>
      <c r="E2051" s="1"/>
      <c r="F2051" s="1"/>
      <c r="G2051" s="1"/>
      <c r="H2051" s="275"/>
      <c r="I2051" s="1"/>
      <c r="J2051" s="1"/>
      <c r="K2051" s="1"/>
      <c r="L2051" s="275"/>
      <c r="M2051" s="1"/>
      <c r="N2051" s="1"/>
    </row>
    <row r="2052" spans="1:14" ht="15">
      <c r="A2052">
        <v>2062</v>
      </c>
      <c r="B2052" s="1"/>
      <c r="C2052" s="1"/>
      <c r="D2052" s="8">
        <v>3561</v>
      </c>
      <c r="E2052" s="1"/>
      <c r="F2052" s="1"/>
      <c r="G2052" s="1"/>
      <c r="H2052" s="275"/>
      <c r="I2052" s="1"/>
      <c r="J2052" s="1"/>
      <c r="K2052" s="1"/>
      <c r="L2052" s="275"/>
      <c r="M2052" s="1"/>
      <c r="N2052" s="1"/>
    </row>
    <row r="2053" spans="1:14" ht="15">
      <c r="A2053">
        <v>2063</v>
      </c>
      <c r="B2053" s="1"/>
      <c r="C2053" s="1"/>
      <c r="D2053" s="8">
        <v>3562</v>
      </c>
      <c r="E2053" s="1"/>
      <c r="F2053" s="1"/>
      <c r="G2053" s="1"/>
      <c r="H2053" s="275"/>
      <c r="I2053" s="1"/>
      <c r="J2053" s="1"/>
      <c r="K2053" s="1"/>
      <c r="L2053" s="275"/>
      <c r="M2053" s="1"/>
      <c r="N2053" s="1"/>
    </row>
    <row r="2054" spans="1:14" ht="15">
      <c r="A2054">
        <v>2064</v>
      </c>
      <c r="B2054" s="1"/>
      <c r="C2054" s="1"/>
      <c r="D2054" s="8">
        <v>3563</v>
      </c>
      <c r="E2054" s="1"/>
      <c r="F2054" s="1"/>
      <c r="G2054" s="1"/>
      <c r="H2054" s="275"/>
      <c r="I2054" s="1"/>
      <c r="J2054" s="1"/>
      <c r="K2054" s="1"/>
      <c r="L2054" s="275"/>
      <c r="M2054" s="1"/>
      <c r="N2054" s="1"/>
    </row>
    <row r="2055" spans="1:14" ht="15">
      <c r="A2055">
        <v>2065</v>
      </c>
      <c r="B2055" s="1"/>
      <c r="C2055" s="1"/>
      <c r="D2055" s="8">
        <v>3564</v>
      </c>
      <c r="E2055" s="1"/>
      <c r="F2055" s="1"/>
      <c r="G2055" s="1"/>
      <c r="H2055" s="275"/>
      <c r="I2055" s="1"/>
      <c r="J2055" s="1"/>
      <c r="K2055" s="1"/>
      <c r="L2055" s="275"/>
      <c r="M2055" s="1"/>
      <c r="N2055" s="1"/>
    </row>
    <row r="2056" spans="1:14" ht="15">
      <c r="A2056">
        <v>2066</v>
      </c>
      <c r="B2056" s="1"/>
      <c r="C2056" s="1"/>
      <c r="D2056" s="8">
        <v>3565</v>
      </c>
      <c r="E2056" s="1"/>
      <c r="F2056" s="1"/>
      <c r="G2056" s="1"/>
      <c r="H2056" s="275"/>
      <c r="I2056" s="1"/>
      <c r="J2056" s="1"/>
      <c r="K2056" s="1"/>
      <c r="L2056" s="275"/>
      <c r="M2056" s="1"/>
      <c r="N2056" s="1"/>
    </row>
    <row r="2057" spans="1:14" ht="15">
      <c r="A2057">
        <v>2067</v>
      </c>
      <c r="B2057" s="1"/>
      <c r="C2057" s="1"/>
      <c r="D2057" s="8">
        <v>3566</v>
      </c>
      <c r="E2057" s="1"/>
      <c r="F2057" s="1"/>
      <c r="G2057" s="1"/>
      <c r="H2057" s="275"/>
      <c r="I2057" s="1"/>
      <c r="J2057" s="1"/>
      <c r="K2057" s="1"/>
      <c r="L2057" s="275"/>
      <c r="M2057" s="1"/>
      <c r="N2057" s="1"/>
    </row>
    <row r="2058" spans="1:14" ht="15">
      <c r="A2058">
        <v>2068</v>
      </c>
      <c r="B2058" s="1"/>
      <c r="C2058" s="1"/>
      <c r="D2058" s="8">
        <v>3567</v>
      </c>
      <c r="E2058" s="1"/>
      <c r="F2058" s="1"/>
      <c r="G2058" s="1"/>
      <c r="H2058" s="275"/>
      <c r="I2058" s="1"/>
      <c r="J2058" s="1"/>
      <c r="K2058" s="1"/>
      <c r="L2058" s="275"/>
      <c r="M2058" s="1"/>
      <c r="N2058" s="1"/>
    </row>
    <row r="2059" spans="1:14" ht="15">
      <c r="A2059">
        <v>2069</v>
      </c>
      <c r="B2059" s="1"/>
      <c r="C2059" s="1"/>
      <c r="D2059" s="8">
        <v>3568</v>
      </c>
      <c r="E2059" s="1"/>
      <c r="F2059" s="1"/>
      <c r="G2059" s="1"/>
      <c r="H2059" s="275"/>
      <c r="I2059" s="1"/>
      <c r="J2059" s="1"/>
      <c r="K2059" s="1"/>
      <c r="L2059" s="275"/>
      <c r="M2059" s="1"/>
      <c r="N2059" s="1"/>
    </row>
    <row r="2060" spans="1:14" ht="15">
      <c r="A2060">
        <v>2070</v>
      </c>
      <c r="B2060" s="1"/>
      <c r="C2060" s="1"/>
      <c r="D2060" s="8">
        <v>3569</v>
      </c>
      <c r="E2060" s="1"/>
      <c r="F2060" s="1"/>
      <c r="G2060" s="1"/>
      <c r="H2060" s="275"/>
      <c r="I2060" s="1"/>
      <c r="J2060" s="1"/>
      <c r="K2060" s="1"/>
      <c r="L2060" s="275"/>
      <c r="M2060" s="1"/>
      <c r="N2060" s="1"/>
    </row>
    <row r="2061" spans="1:14" ht="15">
      <c r="A2061">
        <v>2071</v>
      </c>
      <c r="B2061" s="1"/>
      <c r="C2061" s="1"/>
      <c r="D2061" s="8">
        <v>3570</v>
      </c>
      <c r="E2061" s="1"/>
      <c r="F2061" s="1"/>
      <c r="G2061" s="1"/>
      <c r="H2061" s="275"/>
      <c r="I2061" s="1"/>
      <c r="J2061" s="1"/>
      <c r="K2061" s="1"/>
      <c r="L2061" s="275"/>
      <c r="M2061" s="1"/>
      <c r="N2061" s="1"/>
    </row>
    <row r="2062" spans="1:14" ht="15">
      <c r="A2062">
        <v>2072</v>
      </c>
      <c r="B2062" s="1"/>
      <c r="C2062" s="1"/>
      <c r="D2062" s="8">
        <v>3571</v>
      </c>
      <c r="E2062" s="1"/>
      <c r="F2062" s="1"/>
      <c r="G2062" s="1"/>
      <c r="H2062" s="275"/>
      <c r="I2062" s="1"/>
      <c r="J2062" s="1"/>
      <c r="K2062" s="1"/>
      <c r="L2062" s="275"/>
      <c r="M2062" s="1"/>
      <c r="N2062" s="1"/>
    </row>
    <row r="2063" spans="1:14" ht="15">
      <c r="A2063">
        <v>2073</v>
      </c>
      <c r="B2063" s="1"/>
      <c r="C2063" s="1"/>
      <c r="D2063" s="8">
        <v>3572</v>
      </c>
      <c r="E2063" s="1"/>
      <c r="F2063" s="1"/>
      <c r="G2063" s="1"/>
      <c r="H2063" s="275"/>
      <c r="I2063" s="1"/>
      <c r="J2063" s="1"/>
      <c r="K2063" s="1"/>
      <c r="L2063" s="275"/>
      <c r="M2063" s="1"/>
      <c r="N2063" s="1"/>
    </row>
    <row r="2064" spans="1:14" ht="15">
      <c r="A2064">
        <v>2074</v>
      </c>
      <c r="B2064" s="1"/>
      <c r="C2064" s="1"/>
      <c r="D2064" s="8">
        <v>3573</v>
      </c>
      <c r="E2064" s="1"/>
      <c r="F2064" s="1"/>
      <c r="G2064" s="1"/>
      <c r="H2064" s="275"/>
      <c r="I2064" s="1"/>
      <c r="J2064" s="1"/>
      <c r="K2064" s="1"/>
      <c r="L2064" s="275"/>
      <c r="M2064" s="1"/>
      <c r="N2064" s="1"/>
    </row>
    <row r="2065" spans="1:14" ht="15">
      <c r="A2065">
        <v>2075</v>
      </c>
      <c r="B2065" s="1"/>
      <c r="C2065" s="1"/>
      <c r="D2065" s="8">
        <v>3574</v>
      </c>
      <c r="E2065" s="1"/>
      <c r="F2065" s="1"/>
      <c r="G2065" s="1"/>
      <c r="H2065" s="275"/>
      <c r="I2065" s="1"/>
      <c r="J2065" s="1"/>
      <c r="K2065" s="1"/>
      <c r="L2065" s="275"/>
      <c r="M2065" s="1"/>
      <c r="N2065" s="1"/>
    </row>
    <row r="2066" spans="1:14" ht="15">
      <c r="A2066">
        <v>2076</v>
      </c>
      <c r="B2066" s="1"/>
      <c r="C2066" s="1"/>
      <c r="D2066" s="8">
        <v>3575</v>
      </c>
      <c r="E2066" s="1"/>
      <c r="F2066" s="1"/>
      <c r="G2066" s="1"/>
      <c r="H2066" s="275"/>
      <c r="I2066" s="1"/>
      <c r="J2066" s="1"/>
      <c r="K2066" s="1"/>
      <c r="L2066" s="275"/>
      <c r="M2066" s="1"/>
      <c r="N2066" s="1"/>
    </row>
    <row r="2067" spans="1:14" ht="15">
      <c r="A2067">
        <v>2077</v>
      </c>
      <c r="B2067" s="1"/>
      <c r="C2067" s="1"/>
      <c r="D2067" s="8">
        <v>3576</v>
      </c>
      <c r="E2067" s="1"/>
      <c r="F2067" s="1"/>
      <c r="G2067" s="1"/>
      <c r="H2067" s="275"/>
      <c r="I2067" s="1"/>
      <c r="J2067" s="1"/>
      <c r="K2067" s="1"/>
      <c r="L2067" s="275"/>
      <c r="M2067" s="1"/>
      <c r="N2067" s="1"/>
    </row>
    <row r="2068" spans="1:14" ht="15">
      <c r="A2068">
        <v>2078</v>
      </c>
      <c r="B2068" s="1"/>
      <c r="C2068" s="1"/>
      <c r="D2068" s="8">
        <v>3577</v>
      </c>
      <c r="E2068" s="1"/>
      <c r="F2068" s="1"/>
      <c r="G2068" s="1"/>
      <c r="H2068" s="275"/>
      <c r="I2068" s="1"/>
      <c r="J2068" s="1"/>
      <c r="K2068" s="1"/>
      <c r="L2068" s="275"/>
      <c r="M2068" s="1"/>
      <c r="N2068" s="1"/>
    </row>
    <row r="2069" spans="1:14" ht="15">
      <c r="A2069">
        <v>2079</v>
      </c>
      <c r="B2069" s="1"/>
      <c r="C2069" s="1"/>
      <c r="D2069" s="8">
        <v>3578</v>
      </c>
      <c r="E2069" s="1"/>
      <c r="F2069" s="1"/>
      <c r="G2069" s="1"/>
      <c r="H2069" s="275"/>
      <c r="I2069" s="1"/>
      <c r="J2069" s="1"/>
      <c r="K2069" s="1"/>
      <c r="L2069" s="275"/>
      <c r="M2069" s="1"/>
      <c r="N2069" s="1"/>
    </row>
    <row r="2070" spans="1:14" ht="15">
      <c r="A2070">
        <v>2080</v>
      </c>
      <c r="B2070" s="1"/>
      <c r="C2070" s="1"/>
      <c r="D2070" s="8">
        <v>3579</v>
      </c>
      <c r="E2070" s="1"/>
      <c r="F2070" s="1"/>
      <c r="G2070" s="1"/>
      <c r="H2070" s="275"/>
      <c r="I2070" s="1"/>
      <c r="J2070" s="1"/>
      <c r="K2070" s="1"/>
      <c r="L2070" s="275"/>
      <c r="M2070" s="1"/>
      <c r="N2070" s="1"/>
    </row>
    <row r="2071" spans="1:14" ht="15">
      <c r="A2071">
        <v>2081</v>
      </c>
      <c r="B2071" s="1"/>
      <c r="C2071" s="1"/>
      <c r="D2071" s="8">
        <v>3580</v>
      </c>
      <c r="E2071" s="1"/>
      <c r="F2071" s="1"/>
      <c r="G2071" s="1"/>
      <c r="H2071" s="275"/>
      <c r="I2071" s="1"/>
      <c r="J2071" s="1"/>
      <c r="K2071" s="1"/>
      <c r="L2071" s="275"/>
      <c r="M2071" s="1"/>
      <c r="N2071" s="1"/>
    </row>
    <row r="2072" spans="1:14" ht="15">
      <c r="A2072">
        <v>2082</v>
      </c>
      <c r="B2072" s="1"/>
      <c r="C2072" s="1"/>
      <c r="D2072" s="8">
        <v>3581</v>
      </c>
      <c r="E2072" s="1"/>
      <c r="F2072" s="1"/>
      <c r="G2072" s="1"/>
      <c r="H2072" s="275"/>
      <c r="I2072" s="1"/>
      <c r="J2072" s="1"/>
      <c r="K2072" s="1"/>
      <c r="L2072" s="275"/>
      <c r="M2072" s="1"/>
      <c r="N2072" s="1"/>
    </row>
    <row r="2073" spans="1:14" ht="15">
      <c r="A2073">
        <v>2083</v>
      </c>
      <c r="B2073" s="1"/>
      <c r="C2073" s="1"/>
      <c r="D2073" s="8">
        <v>3582</v>
      </c>
      <c r="E2073" s="1"/>
      <c r="F2073" s="1"/>
      <c r="G2073" s="1"/>
      <c r="H2073" s="275"/>
      <c r="I2073" s="1"/>
      <c r="J2073" s="1"/>
      <c r="K2073" s="1"/>
      <c r="L2073" s="275"/>
      <c r="M2073" s="1"/>
      <c r="N2073" s="1"/>
    </row>
    <row r="2074" spans="1:14" ht="15">
      <c r="A2074">
        <v>2084</v>
      </c>
      <c r="B2074" s="1"/>
      <c r="C2074" s="1"/>
      <c r="D2074" s="8">
        <v>3583</v>
      </c>
      <c r="E2074" s="1"/>
      <c r="F2074" s="1"/>
      <c r="G2074" s="1"/>
      <c r="H2074" s="275"/>
      <c r="I2074" s="1"/>
      <c r="J2074" s="1"/>
      <c r="K2074" s="1"/>
      <c r="L2074" s="275"/>
      <c r="M2074" s="1"/>
      <c r="N2074" s="1"/>
    </row>
    <row r="2075" spans="1:14" ht="15">
      <c r="A2075">
        <v>2085</v>
      </c>
      <c r="B2075" s="1"/>
      <c r="C2075" s="1"/>
      <c r="D2075" s="8">
        <v>3584</v>
      </c>
      <c r="E2075" s="1"/>
      <c r="F2075" s="1"/>
      <c r="G2075" s="1"/>
      <c r="H2075" s="275"/>
      <c r="I2075" s="1"/>
      <c r="J2075" s="1"/>
      <c r="K2075" s="1"/>
      <c r="L2075" s="275"/>
      <c r="M2075" s="1"/>
      <c r="N2075" s="1"/>
    </row>
    <row r="2076" spans="1:14" ht="15">
      <c r="A2076">
        <v>2086</v>
      </c>
      <c r="B2076" s="1"/>
      <c r="C2076" s="1"/>
      <c r="D2076" s="8">
        <v>3585</v>
      </c>
      <c r="E2076" s="1"/>
      <c r="F2076" s="1"/>
      <c r="G2076" s="1"/>
      <c r="H2076" s="275"/>
      <c r="I2076" s="1"/>
      <c r="J2076" s="1"/>
      <c r="K2076" s="1"/>
      <c r="L2076" s="275"/>
      <c r="M2076" s="1"/>
      <c r="N2076" s="1"/>
    </row>
    <row r="2077" spans="1:14" ht="15">
      <c r="A2077">
        <v>2087</v>
      </c>
      <c r="B2077" s="1"/>
      <c r="C2077" s="1"/>
      <c r="D2077" s="8">
        <v>3586</v>
      </c>
      <c r="E2077" s="1"/>
      <c r="F2077" s="1"/>
      <c r="G2077" s="1"/>
      <c r="H2077" s="275"/>
      <c r="I2077" s="1"/>
      <c r="J2077" s="1"/>
      <c r="K2077" s="1"/>
      <c r="L2077" s="275"/>
      <c r="M2077" s="1"/>
      <c r="N2077" s="1"/>
    </row>
    <row r="2078" spans="1:14" ht="15">
      <c r="A2078">
        <v>2088</v>
      </c>
      <c r="B2078" s="1"/>
      <c r="C2078" s="1"/>
      <c r="D2078" s="8">
        <v>3587</v>
      </c>
      <c r="E2078" s="1"/>
      <c r="F2078" s="1"/>
      <c r="G2078" s="1"/>
      <c r="H2078" s="275"/>
      <c r="I2078" s="1"/>
      <c r="J2078" s="1"/>
      <c r="K2078" s="1"/>
      <c r="L2078" s="275"/>
      <c r="M2078" s="1"/>
      <c r="N2078" s="1"/>
    </row>
    <row r="2079" spans="1:14" ht="15">
      <c r="A2079">
        <v>2089</v>
      </c>
      <c r="B2079" s="1"/>
      <c r="C2079" s="1"/>
      <c r="D2079" s="8">
        <v>3588</v>
      </c>
      <c r="E2079" s="1"/>
      <c r="F2079" s="1"/>
      <c r="G2079" s="1"/>
      <c r="H2079" s="275"/>
      <c r="I2079" s="1"/>
      <c r="J2079" s="1"/>
      <c r="K2079" s="1"/>
      <c r="L2079" s="275"/>
      <c r="M2079" s="1"/>
      <c r="N2079" s="1"/>
    </row>
    <row r="2080" spans="1:14" ht="15">
      <c r="A2080">
        <v>2090</v>
      </c>
      <c r="B2080" s="1"/>
      <c r="C2080" s="1"/>
      <c r="D2080" s="8">
        <v>3589</v>
      </c>
      <c r="E2080" s="1"/>
      <c r="F2080" s="1"/>
      <c r="G2080" s="1"/>
      <c r="H2080" s="275"/>
      <c r="I2080" s="1"/>
      <c r="J2080" s="1"/>
      <c r="K2080" s="1"/>
      <c r="L2080" s="275"/>
      <c r="M2080" s="1"/>
      <c r="N2080" s="1"/>
    </row>
    <row r="2081" spans="1:14" ht="15">
      <c r="A2081">
        <v>2091</v>
      </c>
      <c r="B2081" s="1"/>
      <c r="C2081" s="1"/>
      <c r="D2081" s="8">
        <v>3590</v>
      </c>
      <c r="E2081" s="1"/>
      <c r="F2081" s="1"/>
      <c r="G2081" s="1"/>
      <c r="H2081" s="275"/>
      <c r="I2081" s="1"/>
      <c r="J2081" s="1"/>
      <c r="K2081" s="1"/>
      <c r="L2081" s="275"/>
      <c r="M2081" s="1"/>
      <c r="N2081" s="1"/>
    </row>
    <row r="2082" spans="1:14" ht="15">
      <c r="A2082">
        <v>2092</v>
      </c>
      <c r="B2082" s="1"/>
      <c r="C2082" s="1"/>
      <c r="D2082" s="8">
        <v>3591</v>
      </c>
      <c r="E2082" s="1"/>
      <c r="F2082" s="1"/>
      <c r="G2082" s="1"/>
      <c r="H2082" s="275"/>
      <c r="I2082" s="1"/>
      <c r="J2082" s="1"/>
      <c r="K2082" s="1"/>
      <c r="L2082" s="275"/>
      <c r="M2082" s="1"/>
      <c r="N2082" s="1"/>
    </row>
    <row r="2083" spans="1:14" ht="15">
      <c r="A2083">
        <v>2093</v>
      </c>
      <c r="B2083" s="1"/>
      <c r="C2083" s="1"/>
      <c r="D2083" s="8">
        <v>3592</v>
      </c>
      <c r="E2083" s="1"/>
      <c r="F2083" s="1"/>
      <c r="G2083" s="1"/>
      <c r="H2083" s="275"/>
      <c r="I2083" s="1"/>
      <c r="J2083" s="1"/>
      <c r="K2083" s="1"/>
      <c r="L2083" s="275"/>
      <c r="M2083" s="1"/>
      <c r="N2083" s="1"/>
    </row>
    <row r="2084" spans="1:14" ht="15">
      <c r="A2084">
        <v>2094</v>
      </c>
      <c r="B2084" s="1"/>
      <c r="C2084" s="1"/>
      <c r="D2084" s="8">
        <v>3593</v>
      </c>
      <c r="E2084" s="1"/>
      <c r="F2084" s="1"/>
      <c r="G2084" s="1"/>
      <c r="H2084" s="275"/>
      <c r="I2084" s="1"/>
      <c r="J2084" s="1"/>
      <c r="K2084" s="1"/>
      <c r="L2084" s="275"/>
      <c r="M2084" s="1"/>
      <c r="N2084" s="1"/>
    </row>
    <row r="2085" spans="1:14" ht="15">
      <c r="A2085">
        <v>2095</v>
      </c>
      <c r="B2085" s="1"/>
      <c r="C2085" s="1"/>
      <c r="D2085" s="8">
        <v>3594</v>
      </c>
      <c r="E2085" s="1"/>
      <c r="F2085" s="1"/>
      <c r="G2085" s="1"/>
      <c r="H2085" s="275"/>
      <c r="I2085" s="1"/>
      <c r="J2085" s="1"/>
      <c r="K2085" s="1"/>
      <c r="L2085" s="275"/>
      <c r="M2085" s="1"/>
      <c r="N2085" s="1"/>
    </row>
    <row r="2086" spans="1:14" ht="15">
      <c r="A2086">
        <v>2096</v>
      </c>
      <c r="B2086" s="1"/>
      <c r="C2086" s="1"/>
      <c r="D2086" s="8">
        <v>3595</v>
      </c>
      <c r="E2086" s="1"/>
      <c r="F2086" s="1"/>
      <c r="G2086" s="1"/>
      <c r="H2086" s="275"/>
      <c r="I2086" s="1"/>
      <c r="J2086" s="1"/>
      <c r="K2086" s="1"/>
      <c r="L2086" s="275"/>
      <c r="M2086" s="1"/>
      <c r="N2086" s="1"/>
    </row>
    <row r="2087" spans="1:14" ht="15">
      <c r="A2087">
        <v>2097</v>
      </c>
      <c r="B2087" s="1"/>
      <c r="C2087" s="1"/>
      <c r="D2087" s="8">
        <v>3596</v>
      </c>
      <c r="E2087" s="1"/>
      <c r="F2087" s="1"/>
      <c r="G2087" s="1"/>
      <c r="H2087" s="275"/>
      <c r="I2087" s="1"/>
      <c r="J2087" s="1"/>
      <c r="K2087" s="1"/>
      <c r="L2087" s="275"/>
      <c r="M2087" s="1"/>
      <c r="N2087" s="1"/>
    </row>
    <row r="2088" spans="1:14" ht="15">
      <c r="A2088">
        <v>2098</v>
      </c>
      <c r="B2088" s="1"/>
      <c r="C2088" s="1"/>
      <c r="D2088" s="8">
        <v>3597</v>
      </c>
      <c r="E2088" s="1"/>
      <c r="F2088" s="1"/>
      <c r="G2088" s="1"/>
      <c r="H2088" s="275"/>
      <c r="I2088" s="1"/>
      <c r="J2088" s="1"/>
      <c r="K2088" s="1"/>
      <c r="L2088" s="275"/>
      <c r="M2088" s="1"/>
      <c r="N2088" s="1"/>
    </row>
    <row r="2089" spans="1:14" ht="15">
      <c r="A2089">
        <v>2099</v>
      </c>
      <c r="B2089" s="1"/>
      <c r="C2089" s="1"/>
      <c r="D2089" s="8">
        <v>3598</v>
      </c>
      <c r="E2089" s="1"/>
      <c r="F2089" s="1"/>
      <c r="G2089" s="1"/>
      <c r="H2089" s="275"/>
      <c r="I2089" s="1"/>
      <c r="J2089" s="1"/>
      <c r="K2089" s="1"/>
      <c r="L2089" s="275"/>
      <c r="M2089" s="1"/>
      <c r="N2089" s="1"/>
    </row>
    <row r="2090" spans="1:14" ht="15">
      <c r="A2090">
        <v>2100</v>
      </c>
      <c r="B2090" s="1"/>
      <c r="C2090" s="1"/>
      <c r="D2090" s="8">
        <v>3599</v>
      </c>
      <c r="E2090" s="1"/>
      <c r="F2090" s="1"/>
      <c r="G2090" s="1"/>
      <c r="H2090" s="275"/>
      <c r="I2090" s="1"/>
      <c r="J2090" s="1"/>
      <c r="K2090" s="1"/>
      <c r="L2090" s="275"/>
      <c r="M2090" s="1"/>
      <c r="N2090" s="1"/>
    </row>
    <row r="2091" spans="1:14" ht="15">
      <c r="A2091">
        <v>2101</v>
      </c>
      <c r="B2091" s="1"/>
      <c r="C2091" s="1"/>
      <c r="D2091" s="8">
        <v>3600</v>
      </c>
      <c r="E2091" s="1"/>
      <c r="F2091" s="1"/>
      <c r="G2091" s="1"/>
      <c r="H2091" s="275"/>
      <c r="I2091" s="1"/>
      <c r="J2091" s="1"/>
      <c r="K2091" s="1"/>
      <c r="L2091" s="275"/>
      <c r="M2091" s="1"/>
      <c r="N2091" s="1"/>
    </row>
    <row r="2092" spans="1:14" ht="15">
      <c r="A2092">
        <v>2102</v>
      </c>
      <c r="B2092" s="1"/>
      <c r="C2092" s="1"/>
      <c r="D2092" s="8">
        <v>3601</v>
      </c>
      <c r="E2092" s="1"/>
      <c r="F2092" s="1"/>
      <c r="G2092" s="1"/>
      <c r="H2092" s="275"/>
      <c r="I2092" s="1"/>
      <c r="J2092" s="1"/>
      <c r="K2092" s="1"/>
      <c r="L2092" s="275"/>
      <c r="M2092" s="1"/>
      <c r="N2092" s="1"/>
    </row>
    <row r="2093" spans="1:14" ht="15">
      <c r="A2093">
        <v>2103</v>
      </c>
      <c r="B2093" s="1"/>
      <c r="C2093" s="1"/>
      <c r="D2093" s="8">
        <v>3602</v>
      </c>
      <c r="E2093" s="1"/>
      <c r="F2093" s="1"/>
      <c r="G2093" s="1"/>
      <c r="H2093" s="275"/>
      <c r="I2093" s="1"/>
      <c r="J2093" s="1"/>
      <c r="K2093" s="1"/>
      <c r="L2093" s="275"/>
      <c r="M2093" s="1"/>
      <c r="N2093" s="1"/>
    </row>
    <row r="2094" spans="1:14" ht="15">
      <c r="A2094">
        <v>2104</v>
      </c>
      <c r="B2094" s="1"/>
      <c r="C2094" s="1"/>
      <c r="D2094" s="8">
        <v>3603</v>
      </c>
      <c r="E2094" s="1"/>
      <c r="F2094" s="1"/>
      <c r="G2094" s="1"/>
      <c r="H2094" s="275"/>
      <c r="I2094" s="1"/>
      <c r="J2094" s="1"/>
      <c r="K2094" s="1"/>
      <c r="L2094" s="275"/>
      <c r="M2094" s="1"/>
      <c r="N2094" s="1"/>
    </row>
    <row r="2095" spans="1:14" ht="15">
      <c r="A2095">
        <v>2105</v>
      </c>
      <c r="B2095" s="1"/>
      <c r="C2095" s="1"/>
      <c r="D2095" s="8">
        <v>3604</v>
      </c>
      <c r="E2095" s="1"/>
      <c r="F2095" s="1"/>
      <c r="G2095" s="1"/>
      <c r="H2095" s="275"/>
      <c r="I2095" s="1"/>
      <c r="J2095" s="1"/>
      <c r="K2095" s="1"/>
      <c r="L2095" s="275"/>
      <c r="M2095" s="1"/>
      <c r="N2095" s="1"/>
    </row>
    <row r="2096" spans="1:14" ht="15">
      <c r="A2096">
        <v>2106</v>
      </c>
      <c r="B2096" s="1"/>
      <c r="C2096" s="1"/>
      <c r="D2096" s="8">
        <v>3605</v>
      </c>
      <c r="E2096" s="1"/>
      <c r="F2096" s="1"/>
      <c r="G2096" s="1"/>
      <c r="H2096" s="275"/>
      <c r="I2096" s="1"/>
      <c r="J2096" s="1"/>
      <c r="K2096" s="1"/>
      <c r="L2096" s="275"/>
      <c r="M2096" s="1"/>
      <c r="N2096" s="1"/>
    </row>
    <row r="2097" spans="1:14" ht="15">
      <c r="A2097">
        <v>2107</v>
      </c>
      <c r="B2097" s="1"/>
      <c r="C2097" s="1"/>
      <c r="D2097" s="8">
        <v>3606</v>
      </c>
      <c r="E2097" s="1"/>
      <c r="F2097" s="1"/>
      <c r="G2097" s="1"/>
      <c r="H2097" s="275"/>
      <c r="I2097" s="1"/>
      <c r="J2097" s="1"/>
      <c r="K2097" s="1"/>
      <c r="L2097" s="275"/>
      <c r="M2097" s="1"/>
      <c r="N2097" s="1"/>
    </row>
    <row r="2098" spans="1:14" ht="15">
      <c r="A2098">
        <v>2108</v>
      </c>
      <c r="B2098" s="1"/>
      <c r="C2098" s="1"/>
      <c r="D2098" s="8">
        <v>3607</v>
      </c>
      <c r="E2098" s="1"/>
      <c r="F2098" s="1"/>
      <c r="G2098" s="1"/>
      <c r="H2098" s="275"/>
      <c r="I2098" s="1"/>
      <c r="J2098" s="1"/>
      <c r="K2098" s="1"/>
      <c r="L2098" s="275"/>
      <c r="M2098" s="1"/>
      <c r="N2098" s="1"/>
    </row>
    <row r="2099" spans="1:14" ht="15">
      <c r="A2099">
        <v>2109</v>
      </c>
      <c r="B2099" s="1"/>
      <c r="C2099" s="1"/>
      <c r="D2099" s="8">
        <v>3608</v>
      </c>
      <c r="E2099" s="1"/>
      <c r="F2099" s="1"/>
      <c r="G2099" s="1"/>
      <c r="H2099" s="275"/>
      <c r="I2099" s="1"/>
      <c r="J2099" s="1"/>
      <c r="K2099" s="1"/>
      <c r="L2099" s="275"/>
      <c r="M2099" s="1"/>
      <c r="N2099" s="1"/>
    </row>
    <row r="2100" spans="1:14" ht="15">
      <c r="A2100">
        <v>2110</v>
      </c>
      <c r="B2100" s="1"/>
      <c r="C2100" s="1"/>
      <c r="D2100" s="8">
        <v>3609</v>
      </c>
      <c r="E2100" s="1"/>
      <c r="F2100" s="1"/>
      <c r="G2100" s="1"/>
      <c r="H2100" s="275"/>
      <c r="I2100" s="1"/>
      <c r="J2100" s="1"/>
      <c r="K2100" s="1"/>
      <c r="L2100" s="275"/>
      <c r="M2100" s="1"/>
      <c r="N2100" s="1"/>
    </row>
    <row r="2101" spans="1:14" ht="15">
      <c r="A2101">
        <v>2111</v>
      </c>
      <c r="B2101" s="1"/>
      <c r="C2101" s="1"/>
      <c r="D2101" s="8">
        <v>3610</v>
      </c>
      <c r="E2101" s="1"/>
      <c r="F2101" s="1"/>
      <c r="G2101" s="1"/>
      <c r="H2101" s="275"/>
      <c r="I2101" s="1"/>
      <c r="J2101" s="1"/>
      <c r="K2101" s="1"/>
      <c r="L2101" s="275"/>
      <c r="M2101" s="1"/>
      <c r="N2101" s="1"/>
    </row>
    <row r="2102" spans="1:14" ht="15">
      <c r="A2102">
        <v>2112</v>
      </c>
      <c r="B2102" s="1"/>
      <c r="C2102" s="1"/>
      <c r="D2102" s="8">
        <v>3611</v>
      </c>
      <c r="E2102" s="1"/>
      <c r="F2102" s="1"/>
      <c r="G2102" s="1"/>
      <c r="H2102" s="275"/>
      <c r="I2102" s="1"/>
      <c r="J2102" s="1"/>
      <c r="K2102" s="1"/>
      <c r="L2102" s="275"/>
      <c r="M2102" s="1"/>
      <c r="N2102" s="1"/>
    </row>
    <row r="2103" spans="1:14" ht="15">
      <c r="A2103">
        <v>2113</v>
      </c>
      <c r="B2103" s="1"/>
      <c r="C2103" s="1"/>
      <c r="D2103" s="8">
        <v>3612</v>
      </c>
      <c r="E2103" s="1"/>
      <c r="F2103" s="1"/>
      <c r="G2103" s="1"/>
      <c r="H2103" s="275"/>
      <c r="I2103" s="1"/>
      <c r="J2103" s="1"/>
      <c r="K2103" s="1"/>
      <c r="L2103" s="275"/>
      <c r="M2103" s="1"/>
      <c r="N2103" s="1"/>
    </row>
    <row r="2104" spans="1:14" ht="15">
      <c r="A2104">
        <v>2114</v>
      </c>
      <c r="B2104" s="1"/>
      <c r="C2104" s="1"/>
      <c r="D2104" s="8">
        <v>3613</v>
      </c>
      <c r="E2104" s="1"/>
      <c r="F2104" s="1"/>
      <c r="G2104" s="1"/>
      <c r="H2104" s="275"/>
      <c r="I2104" s="1"/>
      <c r="J2104" s="1"/>
      <c r="K2104" s="1"/>
      <c r="L2104" s="275"/>
      <c r="M2104" s="1"/>
      <c r="N2104" s="1"/>
    </row>
    <row r="2105" spans="1:14" ht="15">
      <c r="A2105">
        <v>2115</v>
      </c>
      <c r="B2105" s="1"/>
      <c r="C2105" s="1"/>
      <c r="D2105" s="8">
        <v>3614</v>
      </c>
      <c r="E2105" s="1"/>
      <c r="F2105" s="1"/>
      <c r="G2105" s="1"/>
      <c r="H2105" s="275"/>
      <c r="I2105" s="1"/>
      <c r="J2105" s="1"/>
      <c r="K2105" s="1"/>
      <c r="L2105" s="275"/>
      <c r="M2105" s="1"/>
      <c r="N2105" s="1"/>
    </row>
    <row r="2106" spans="1:14" ht="15">
      <c r="A2106">
        <v>2116</v>
      </c>
      <c r="B2106" s="1"/>
      <c r="C2106" s="1"/>
      <c r="D2106" s="8">
        <v>3615</v>
      </c>
      <c r="E2106" s="1"/>
      <c r="F2106" s="1"/>
      <c r="G2106" s="1"/>
      <c r="H2106" s="275"/>
      <c r="I2106" s="1"/>
      <c r="J2106" s="1"/>
      <c r="K2106" s="1"/>
      <c r="L2106" s="275"/>
      <c r="M2106" s="1"/>
      <c r="N2106" s="1"/>
    </row>
    <row r="2107" spans="1:14" ht="15">
      <c r="A2107">
        <v>2117</v>
      </c>
      <c r="B2107" s="1"/>
      <c r="C2107" s="1"/>
      <c r="D2107" s="8">
        <v>3616</v>
      </c>
      <c r="E2107" s="1"/>
      <c r="F2107" s="1"/>
      <c r="G2107" s="1"/>
      <c r="H2107" s="275"/>
      <c r="I2107" s="1"/>
      <c r="J2107" s="1"/>
      <c r="K2107" s="1"/>
      <c r="L2107" s="275"/>
      <c r="M2107" s="1"/>
      <c r="N2107" s="1"/>
    </row>
    <row r="2108" spans="1:14" ht="15">
      <c r="A2108">
        <v>2118</v>
      </c>
      <c r="B2108" s="1"/>
      <c r="C2108" s="1"/>
      <c r="D2108" s="8">
        <v>3617</v>
      </c>
      <c r="E2108" s="1"/>
      <c r="F2108" s="1"/>
      <c r="G2108" s="1"/>
      <c r="H2108" s="275"/>
      <c r="I2108" s="1"/>
      <c r="J2108" s="1"/>
      <c r="K2108" s="1"/>
      <c r="L2108" s="275"/>
      <c r="M2108" s="1"/>
      <c r="N2108" s="1"/>
    </row>
    <row r="2109" spans="1:14" ht="15">
      <c r="A2109">
        <v>2119</v>
      </c>
      <c r="B2109" s="1"/>
      <c r="C2109" s="1"/>
      <c r="D2109" s="8">
        <v>3618</v>
      </c>
      <c r="E2109" s="1"/>
      <c r="F2109" s="1"/>
      <c r="G2109" s="1"/>
      <c r="H2109" s="275"/>
      <c r="I2109" s="1"/>
      <c r="J2109" s="1"/>
      <c r="K2109" s="1"/>
      <c r="L2109" s="275"/>
      <c r="M2109" s="1"/>
      <c r="N2109" s="1"/>
    </row>
    <row r="2110" spans="1:14" ht="15">
      <c r="A2110">
        <v>2120</v>
      </c>
      <c r="B2110" s="1"/>
      <c r="C2110" s="1"/>
      <c r="D2110" s="8">
        <v>3619</v>
      </c>
      <c r="E2110" s="1"/>
      <c r="F2110" s="1"/>
      <c r="G2110" s="1"/>
      <c r="H2110" s="275"/>
      <c r="I2110" s="1"/>
      <c r="J2110" s="1"/>
      <c r="K2110" s="1"/>
      <c r="L2110" s="275"/>
      <c r="M2110" s="1"/>
      <c r="N2110" s="1"/>
    </row>
    <row r="2111" spans="1:14" ht="15">
      <c r="A2111">
        <v>2121</v>
      </c>
      <c r="B2111" s="1"/>
      <c r="C2111" s="1"/>
      <c r="D2111" s="8">
        <v>3620</v>
      </c>
      <c r="E2111" s="1"/>
      <c r="F2111" s="1"/>
      <c r="G2111" s="1"/>
      <c r="H2111" s="275"/>
      <c r="I2111" s="1"/>
      <c r="J2111" s="1"/>
      <c r="K2111" s="1"/>
      <c r="L2111" s="275"/>
      <c r="M2111" s="1"/>
      <c r="N2111" s="1"/>
    </row>
    <row r="2112" spans="1:14" ht="15">
      <c r="A2112">
        <v>2122</v>
      </c>
      <c r="B2112" s="1"/>
      <c r="C2112" s="1"/>
      <c r="D2112" s="8">
        <v>3621</v>
      </c>
      <c r="E2112" s="1"/>
      <c r="F2112" s="1"/>
      <c r="G2112" s="1"/>
      <c r="H2112" s="275"/>
      <c r="I2112" s="1"/>
      <c r="J2112" s="1"/>
      <c r="K2112" s="1"/>
      <c r="L2112" s="275"/>
      <c r="M2112" s="1"/>
      <c r="N2112" s="1"/>
    </row>
    <row r="2113" spans="1:14" ht="15">
      <c r="A2113">
        <v>2123</v>
      </c>
      <c r="B2113" s="1"/>
      <c r="C2113" s="1"/>
      <c r="D2113" s="8">
        <v>3622</v>
      </c>
      <c r="E2113" s="1"/>
      <c r="F2113" s="1"/>
      <c r="G2113" s="1"/>
      <c r="H2113" s="275"/>
      <c r="I2113" s="1"/>
      <c r="J2113" s="1"/>
      <c r="K2113" s="1"/>
      <c r="L2113" s="275"/>
      <c r="M2113" s="1"/>
      <c r="N2113" s="1"/>
    </row>
    <row r="2114" spans="1:14" ht="15">
      <c r="A2114">
        <v>2124</v>
      </c>
      <c r="B2114" s="1"/>
      <c r="C2114" s="1"/>
      <c r="D2114" s="8">
        <v>3623</v>
      </c>
      <c r="E2114" s="1"/>
      <c r="F2114" s="1"/>
      <c r="G2114" s="1"/>
      <c r="H2114" s="275"/>
      <c r="I2114" s="1"/>
      <c r="J2114" s="1"/>
      <c r="K2114" s="1"/>
      <c r="L2114" s="275"/>
      <c r="M2114" s="1"/>
      <c r="N2114" s="1"/>
    </row>
    <row r="2115" spans="1:14" ht="15">
      <c r="A2115">
        <v>2125</v>
      </c>
      <c r="B2115" s="1"/>
      <c r="C2115" s="1"/>
      <c r="D2115" s="8">
        <v>3624</v>
      </c>
      <c r="E2115" s="1"/>
      <c r="F2115" s="1"/>
      <c r="G2115" s="1"/>
      <c r="H2115" s="275"/>
      <c r="I2115" s="1"/>
      <c r="J2115" s="1"/>
      <c r="K2115" s="1"/>
      <c r="L2115" s="275"/>
      <c r="M2115" s="1"/>
      <c r="N2115" s="1"/>
    </row>
    <row r="2116" spans="1:14" ht="15">
      <c r="A2116">
        <v>2126</v>
      </c>
      <c r="B2116" s="1"/>
      <c r="C2116" s="1"/>
      <c r="D2116" s="8">
        <v>3625</v>
      </c>
      <c r="E2116" s="1"/>
      <c r="F2116" s="1"/>
      <c r="G2116" s="1"/>
      <c r="H2116" s="275"/>
      <c r="I2116" s="1"/>
      <c r="J2116" s="1"/>
      <c r="K2116" s="1"/>
      <c r="L2116" s="275"/>
      <c r="M2116" s="1"/>
      <c r="N2116" s="1"/>
    </row>
    <row r="2117" spans="1:14" ht="15">
      <c r="A2117">
        <v>2127</v>
      </c>
      <c r="B2117" s="1"/>
      <c r="C2117" s="1"/>
      <c r="D2117" s="8">
        <v>3626</v>
      </c>
      <c r="E2117" s="1"/>
      <c r="F2117" s="1"/>
      <c r="G2117" s="1"/>
      <c r="H2117" s="275"/>
      <c r="I2117" s="1"/>
      <c r="J2117" s="1"/>
      <c r="K2117" s="1"/>
      <c r="L2117" s="275"/>
      <c r="M2117" s="1"/>
      <c r="N2117" s="1"/>
    </row>
    <row r="2118" spans="1:14" ht="15">
      <c r="A2118">
        <v>2128</v>
      </c>
      <c r="B2118" s="1"/>
      <c r="C2118" s="1"/>
      <c r="D2118" s="8">
        <v>3627</v>
      </c>
      <c r="E2118" s="1"/>
      <c r="F2118" s="1"/>
      <c r="G2118" s="1"/>
      <c r="H2118" s="275"/>
      <c r="I2118" s="1"/>
      <c r="J2118" s="1"/>
      <c r="K2118" s="1"/>
      <c r="L2118" s="275"/>
      <c r="M2118" s="1"/>
      <c r="N2118" s="1"/>
    </row>
    <row r="2119" spans="1:14" ht="15">
      <c r="A2119">
        <v>2129</v>
      </c>
      <c r="B2119" s="1"/>
      <c r="C2119" s="1"/>
      <c r="D2119" s="8">
        <v>3628</v>
      </c>
      <c r="E2119" s="1"/>
      <c r="F2119" s="1"/>
      <c r="G2119" s="1"/>
      <c r="H2119" s="275"/>
      <c r="I2119" s="1"/>
      <c r="J2119" s="1"/>
      <c r="K2119" s="1"/>
      <c r="L2119" s="275"/>
      <c r="M2119" s="1"/>
      <c r="N2119" s="1"/>
    </row>
    <row r="2120" spans="1:14" ht="15">
      <c r="A2120">
        <v>2130</v>
      </c>
      <c r="B2120" s="1"/>
      <c r="C2120" s="1"/>
      <c r="D2120" s="8">
        <v>3629</v>
      </c>
      <c r="E2120" s="1"/>
      <c r="F2120" s="1"/>
      <c r="G2120" s="1"/>
      <c r="H2120" s="275"/>
      <c r="I2120" s="1"/>
      <c r="J2120" s="1"/>
      <c r="K2120" s="1"/>
      <c r="L2120" s="275"/>
      <c r="M2120" s="1"/>
      <c r="N2120" s="1"/>
    </row>
    <row r="2121" spans="1:14" ht="15">
      <c r="A2121">
        <v>2131</v>
      </c>
      <c r="B2121" s="1"/>
      <c r="C2121" s="1"/>
      <c r="D2121" s="8">
        <v>3630</v>
      </c>
      <c r="E2121" s="1"/>
      <c r="F2121" s="1"/>
      <c r="G2121" s="1"/>
      <c r="H2121" s="275"/>
      <c r="I2121" s="1"/>
      <c r="J2121" s="1"/>
      <c r="K2121" s="1"/>
      <c r="L2121" s="275"/>
      <c r="M2121" s="1"/>
      <c r="N2121" s="1"/>
    </row>
    <row r="2122" spans="1:14" ht="15">
      <c r="A2122">
        <v>2132</v>
      </c>
      <c r="B2122" s="1"/>
      <c r="C2122" s="1"/>
      <c r="D2122" s="8">
        <v>3631</v>
      </c>
      <c r="E2122" s="1"/>
      <c r="F2122" s="1"/>
      <c r="G2122" s="1"/>
      <c r="H2122" s="275"/>
      <c r="I2122" s="1"/>
      <c r="J2122" s="1"/>
      <c r="K2122" s="1"/>
      <c r="L2122" s="275"/>
      <c r="M2122" s="1"/>
      <c r="N2122" s="1"/>
    </row>
    <row r="2123" spans="1:14" ht="15">
      <c r="A2123">
        <v>2133</v>
      </c>
      <c r="B2123" s="1"/>
      <c r="C2123" s="1"/>
      <c r="D2123" s="8">
        <v>3632</v>
      </c>
      <c r="E2123" s="1"/>
      <c r="F2123" s="1"/>
      <c r="G2123" s="1"/>
      <c r="H2123" s="275"/>
      <c r="I2123" s="1"/>
      <c r="J2123" s="1"/>
      <c r="K2123" s="1"/>
      <c r="L2123" s="275"/>
      <c r="M2123" s="1"/>
      <c r="N2123" s="1"/>
    </row>
    <row r="2124" spans="1:14" ht="15">
      <c r="A2124">
        <v>2134</v>
      </c>
      <c r="B2124" s="1"/>
      <c r="C2124" s="1"/>
      <c r="D2124" s="8">
        <v>3633</v>
      </c>
      <c r="E2124" s="1"/>
      <c r="F2124" s="1"/>
      <c r="G2124" s="1"/>
      <c r="H2124" s="275"/>
      <c r="I2124" s="1"/>
      <c r="J2124" s="1"/>
      <c r="K2124" s="1"/>
      <c r="L2124" s="275"/>
      <c r="M2124" s="1"/>
      <c r="N2124" s="1"/>
    </row>
    <row r="2125" spans="1:14" ht="15">
      <c r="A2125">
        <v>2135</v>
      </c>
      <c r="B2125" s="1"/>
      <c r="C2125" s="1"/>
      <c r="D2125" s="8">
        <v>3634</v>
      </c>
      <c r="E2125" s="1"/>
      <c r="F2125" s="1"/>
      <c r="G2125" s="1"/>
      <c r="H2125" s="275"/>
      <c r="I2125" s="1"/>
      <c r="J2125" s="1"/>
      <c r="K2125" s="1"/>
      <c r="L2125" s="275"/>
      <c r="M2125" s="1"/>
      <c r="N2125" s="1"/>
    </row>
    <row r="2126" spans="1:14" ht="15">
      <c r="A2126">
        <v>2136</v>
      </c>
      <c r="B2126" s="1"/>
      <c r="C2126" s="1"/>
      <c r="D2126" s="8">
        <v>3635</v>
      </c>
      <c r="E2126" s="1"/>
      <c r="F2126" s="1"/>
      <c r="G2126" s="1"/>
      <c r="H2126" s="275"/>
      <c r="I2126" s="1"/>
      <c r="J2126" s="1"/>
      <c r="K2126" s="1"/>
      <c r="L2126" s="275"/>
      <c r="M2126" s="1"/>
      <c r="N2126" s="1"/>
    </row>
    <row r="2127" spans="1:14" ht="15">
      <c r="A2127">
        <v>2137</v>
      </c>
      <c r="B2127" s="1"/>
      <c r="C2127" s="1"/>
      <c r="D2127" s="8">
        <v>3636</v>
      </c>
      <c r="E2127" s="1"/>
      <c r="F2127" s="1"/>
      <c r="G2127" s="1"/>
      <c r="H2127" s="275"/>
      <c r="I2127" s="1"/>
      <c r="J2127" s="1"/>
      <c r="K2127" s="1"/>
      <c r="L2127" s="275"/>
      <c r="M2127" s="1"/>
      <c r="N2127" s="1"/>
    </row>
    <row r="2128" spans="1:14" ht="15">
      <c r="A2128">
        <v>2138</v>
      </c>
      <c r="B2128" s="1"/>
      <c r="C2128" s="1"/>
      <c r="D2128" s="8">
        <v>3637</v>
      </c>
      <c r="E2128" s="1"/>
      <c r="F2128" s="1"/>
      <c r="G2128" s="1"/>
      <c r="H2128" s="275"/>
      <c r="I2128" s="1"/>
      <c r="J2128" s="1"/>
      <c r="K2128" s="1"/>
      <c r="L2128" s="275"/>
      <c r="M2128" s="1"/>
      <c r="N2128" s="1"/>
    </row>
    <row r="2129" spans="1:14" ht="15">
      <c r="A2129">
        <v>2139</v>
      </c>
      <c r="B2129" s="1"/>
      <c r="C2129" s="1"/>
      <c r="D2129" s="8">
        <v>3638</v>
      </c>
      <c r="E2129" s="1"/>
      <c r="F2129" s="1"/>
      <c r="G2129" s="1"/>
      <c r="H2129" s="275"/>
      <c r="I2129" s="1"/>
      <c r="J2129" s="1"/>
      <c r="K2129" s="1"/>
      <c r="L2129" s="275"/>
      <c r="M2129" s="1"/>
      <c r="N2129" s="1"/>
    </row>
    <row r="2130" spans="1:14" ht="15">
      <c r="A2130">
        <v>2140</v>
      </c>
      <c r="B2130" s="1"/>
      <c r="C2130" s="1"/>
      <c r="D2130" s="8">
        <v>3639</v>
      </c>
      <c r="E2130" s="1"/>
      <c r="F2130" s="1"/>
      <c r="G2130" s="1"/>
      <c r="H2130" s="275"/>
      <c r="I2130" s="1"/>
      <c r="J2130" s="1"/>
      <c r="K2130" s="1"/>
      <c r="L2130" s="275"/>
      <c r="M2130" s="1"/>
      <c r="N2130" s="1"/>
    </row>
    <row r="2131" spans="1:14" ht="15">
      <c r="A2131">
        <v>2141</v>
      </c>
      <c r="B2131" s="1"/>
      <c r="C2131" s="1"/>
      <c r="D2131" s="8">
        <v>3640</v>
      </c>
      <c r="E2131" s="1"/>
      <c r="F2131" s="1"/>
      <c r="G2131" s="1"/>
      <c r="H2131" s="275"/>
      <c r="I2131" s="1"/>
      <c r="J2131" s="1"/>
      <c r="K2131" s="1"/>
      <c r="L2131" s="275"/>
      <c r="M2131" s="1"/>
      <c r="N2131" s="1"/>
    </row>
    <row r="2132" spans="1:14" ht="15">
      <c r="A2132">
        <v>2142</v>
      </c>
      <c r="B2132" s="1"/>
      <c r="C2132" s="1"/>
      <c r="D2132" s="8">
        <v>3641</v>
      </c>
      <c r="E2132" s="1"/>
      <c r="F2132" s="1"/>
      <c r="G2132" s="1"/>
      <c r="H2132" s="275"/>
      <c r="I2132" s="1"/>
      <c r="J2132" s="1"/>
      <c r="K2132" s="1"/>
      <c r="L2132" s="275"/>
      <c r="M2132" s="1"/>
      <c r="N2132" s="1"/>
    </row>
    <row r="2133" spans="1:14" ht="15">
      <c r="A2133">
        <v>2143</v>
      </c>
      <c r="B2133" s="1"/>
      <c r="C2133" s="1"/>
      <c r="D2133" s="8">
        <v>3642</v>
      </c>
      <c r="E2133" s="1"/>
      <c r="F2133" s="1"/>
      <c r="G2133" s="1"/>
      <c r="H2133" s="275"/>
      <c r="I2133" s="1"/>
      <c r="J2133" s="1"/>
      <c r="K2133" s="1"/>
      <c r="L2133" s="275"/>
      <c r="M2133" s="1"/>
      <c r="N2133" s="1"/>
    </row>
    <row r="2134" spans="1:14" ht="15">
      <c r="A2134">
        <v>2144</v>
      </c>
      <c r="B2134" s="1"/>
      <c r="C2134" s="1"/>
      <c r="D2134" s="8">
        <v>3643</v>
      </c>
      <c r="E2134" s="1"/>
      <c r="F2134" s="1"/>
      <c r="G2134" s="1"/>
      <c r="H2134" s="275"/>
      <c r="I2134" s="1"/>
      <c r="J2134" s="1"/>
      <c r="K2134" s="1"/>
      <c r="L2134" s="275"/>
      <c r="M2134" s="1"/>
      <c r="N2134" s="1"/>
    </row>
    <row r="2135" spans="1:14" ht="15">
      <c r="A2135">
        <v>2145</v>
      </c>
      <c r="B2135" s="1"/>
      <c r="C2135" s="1"/>
      <c r="D2135" s="8">
        <v>3644</v>
      </c>
      <c r="E2135" s="1"/>
      <c r="F2135" s="1"/>
      <c r="G2135" s="1"/>
      <c r="H2135" s="275"/>
      <c r="I2135" s="1"/>
      <c r="J2135" s="1"/>
      <c r="K2135" s="1"/>
      <c r="L2135" s="275"/>
      <c r="M2135" s="1"/>
      <c r="N2135" s="1"/>
    </row>
    <row r="2136" spans="1:14" ht="15">
      <c r="A2136">
        <v>2146</v>
      </c>
      <c r="B2136" s="1"/>
      <c r="C2136" s="1"/>
      <c r="D2136" s="8">
        <v>3645</v>
      </c>
      <c r="E2136" s="1"/>
      <c r="F2136" s="1"/>
      <c r="G2136" s="1"/>
      <c r="H2136" s="275"/>
      <c r="I2136" s="1"/>
      <c r="J2136" s="1"/>
      <c r="K2136" s="1"/>
      <c r="L2136" s="275"/>
      <c r="M2136" s="1"/>
      <c r="N2136" s="1"/>
    </row>
    <row r="2137" spans="1:14" ht="15">
      <c r="A2137">
        <v>2147</v>
      </c>
      <c r="B2137" s="1"/>
      <c r="C2137" s="1"/>
      <c r="D2137" s="8">
        <v>3646</v>
      </c>
      <c r="E2137" s="1"/>
      <c r="F2137" s="1"/>
      <c r="G2137" s="1"/>
      <c r="H2137" s="275"/>
      <c r="I2137" s="1"/>
      <c r="J2137" s="1"/>
      <c r="K2137" s="1"/>
      <c r="L2137" s="275"/>
      <c r="M2137" s="1"/>
      <c r="N2137" s="1"/>
    </row>
    <row r="2138" spans="1:14" ht="15">
      <c r="A2138">
        <v>2148</v>
      </c>
      <c r="B2138" s="1"/>
      <c r="C2138" s="1"/>
      <c r="D2138" s="8">
        <v>3647</v>
      </c>
      <c r="E2138" s="1"/>
      <c r="F2138" s="1"/>
      <c r="G2138" s="1"/>
      <c r="H2138" s="275"/>
      <c r="I2138" s="1"/>
      <c r="J2138" s="1"/>
      <c r="K2138" s="1"/>
      <c r="L2138" s="275"/>
      <c r="M2138" s="1"/>
      <c r="N2138" s="1"/>
    </row>
    <row r="2139" spans="1:14" ht="15">
      <c r="A2139">
        <v>2149</v>
      </c>
      <c r="B2139" s="1"/>
      <c r="C2139" s="1"/>
      <c r="D2139" s="8">
        <v>3648</v>
      </c>
      <c r="E2139" s="1"/>
      <c r="F2139" s="1"/>
      <c r="G2139" s="1"/>
      <c r="H2139" s="275"/>
      <c r="I2139" s="1"/>
      <c r="J2139" s="1"/>
      <c r="K2139" s="1"/>
      <c r="L2139" s="275"/>
      <c r="M2139" s="1"/>
      <c r="N2139" s="1"/>
    </row>
    <row r="2140" spans="1:14" ht="15">
      <c r="A2140">
        <v>2150</v>
      </c>
      <c r="B2140" s="1"/>
      <c r="C2140" s="1"/>
      <c r="D2140" s="8">
        <v>3649</v>
      </c>
      <c r="E2140" s="1"/>
      <c r="F2140" s="1"/>
      <c r="G2140" s="1"/>
      <c r="H2140" s="275"/>
      <c r="I2140" s="1"/>
      <c r="J2140" s="1"/>
      <c r="K2140" s="1"/>
      <c r="L2140" s="275"/>
      <c r="M2140" s="1"/>
      <c r="N2140" s="1"/>
    </row>
    <row r="2141" spans="1:14" ht="15">
      <c r="A2141">
        <v>2151</v>
      </c>
      <c r="B2141" s="1"/>
      <c r="C2141" s="1"/>
      <c r="D2141" s="8">
        <v>3650</v>
      </c>
      <c r="E2141" s="1"/>
      <c r="F2141" s="1"/>
      <c r="G2141" s="1"/>
      <c r="H2141" s="275"/>
      <c r="I2141" s="1"/>
      <c r="J2141" s="1"/>
      <c r="K2141" s="1"/>
      <c r="L2141" s="275"/>
      <c r="M2141" s="1"/>
      <c r="N2141" s="1"/>
    </row>
    <row r="2142" spans="1:14" ht="15">
      <c r="A2142">
        <v>2152</v>
      </c>
      <c r="B2142" s="1"/>
      <c r="C2142" s="1"/>
      <c r="D2142" s="8">
        <v>3651</v>
      </c>
      <c r="E2142" s="1"/>
      <c r="F2142" s="1"/>
      <c r="G2142" s="1"/>
      <c r="H2142" s="275"/>
      <c r="I2142" s="1"/>
      <c r="J2142" s="1"/>
      <c r="K2142" s="1"/>
      <c r="L2142" s="275"/>
      <c r="M2142" s="1"/>
      <c r="N2142" s="1"/>
    </row>
    <row r="2143" spans="1:14" ht="15">
      <c r="A2143">
        <v>2153</v>
      </c>
      <c r="B2143" s="1"/>
      <c r="C2143" s="1"/>
      <c r="D2143" s="8">
        <v>3652</v>
      </c>
      <c r="E2143" s="1"/>
      <c r="F2143" s="1"/>
      <c r="G2143" s="1"/>
      <c r="H2143" s="275"/>
      <c r="I2143" s="1"/>
      <c r="J2143" s="1"/>
      <c r="K2143" s="1"/>
      <c r="L2143" s="275"/>
      <c r="M2143" s="1"/>
      <c r="N2143" s="1"/>
    </row>
    <row r="2144" spans="1:14" ht="15">
      <c r="A2144">
        <v>2154</v>
      </c>
      <c r="B2144" s="1"/>
      <c r="C2144" s="1"/>
      <c r="D2144" s="8">
        <v>3653</v>
      </c>
      <c r="E2144" s="1"/>
      <c r="F2144" s="1"/>
      <c r="G2144" s="1"/>
      <c r="H2144" s="275"/>
      <c r="I2144" s="1"/>
      <c r="J2144" s="1"/>
      <c r="K2144" s="1"/>
      <c r="L2144" s="275"/>
      <c r="M2144" s="1"/>
      <c r="N2144" s="1"/>
    </row>
    <row r="2145" spans="1:14" ht="15">
      <c r="A2145">
        <v>2155</v>
      </c>
      <c r="B2145" s="1"/>
      <c r="C2145" s="1"/>
      <c r="D2145" s="8">
        <v>3654</v>
      </c>
      <c r="E2145" s="1"/>
      <c r="F2145" s="1"/>
      <c r="G2145" s="1"/>
      <c r="H2145" s="275"/>
      <c r="I2145" s="1"/>
      <c r="J2145" s="1"/>
      <c r="K2145" s="1"/>
      <c r="L2145" s="275"/>
      <c r="M2145" s="1"/>
      <c r="N2145" s="1"/>
    </row>
    <row r="2146" spans="1:14" ht="15">
      <c r="A2146">
        <v>2156</v>
      </c>
      <c r="B2146" s="1"/>
      <c r="C2146" s="1"/>
      <c r="D2146" s="8">
        <v>3655</v>
      </c>
      <c r="E2146" s="1"/>
      <c r="F2146" s="1"/>
      <c r="G2146" s="1"/>
      <c r="H2146" s="275"/>
      <c r="I2146" s="1"/>
      <c r="J2146" s="1"/>
      <c r="K2146" s="1"/>
      <c r="L2146" s="275"/>
      <c r="M2146" s="1"/>
      <c r="N2146" s="1"/>
    </row>
    <row r="2147" spans="1:14" ht="15">
      <c r="A2147">
        <v>2157</v>
      </c>
      <c r="B2147" s="1"/>
      <c r="C2147" s="1"/>
      <c r="D2147" s="8">
        <v>3656</v>
      </c>
      <c r="E2147" s="1"/>
      <c r="F2147" s="1"/>
      <c r="G2147" s="1"/>
      <c r="H2147" s="275"/>
      <c r="I2147" s="1"/>
      <c r="J2147" s="1"/>
      <c r="K2147" s="1"/>
      <c r="L2147" s="275"/>
      <c r="M2147" s="1"/>
      <c r="N2147" s="1"/>
    </row>
    <row r="2148" spans="1:14" ht="15">
      <c r="A2148">
        <v>2158</v>
      </c>
      <c r="B2148" s="1"/>
      <c r="C2148" s="1"/>
      <c r="D2148" s="8">
        <v>3657</v>
      </c>
      <c r="E2148" s="1"/>
      <c r="F2148" s="1"/>
      <c r="G2148" s="1"/>
      <c r="H2148" s="275"/>
      <c r="I2148" s="1"/>
      <c r="J2148" s="1"/>
      <c r="K2148" s="1"/>
      <c r="L2148" s="275"/>
      <c r="M2148" s="1"/>
      <c r="N2148" s="1"/>
    </row>
    <row r="2149" spans="1:14" ht="15">
      <c r="A2149">
        <v>2159</v>
      </c>
      <c r="B2149" s="1"/>
      <c r="C2149" s="1"/>
      <c r="D2149" s="8">
        <v>3658</v>
      </c>
      <c r="E2149" s="1"/>
      <c r="F2149" s="1"/>
      <c r="G2149" s="1"/>
      <c r="H2149" s="275"/>
      <c r="I2149" s="1"/>
      <c r="J2149" s="1"/>
      <c r="K2149" s="1"/>
      <c r="L2149" s="275"/>
      <c r="M2149" s="1"/>
      <c r="N2149" s="1"/>
    </row>
    <row r="2150" spans="1:14" ht="15">
      <c r="A2150">
        <v>2160</v>
      </c>
      <c r="B2150" s="1"/>
      <c r="C2150" s="1"/>
      <c r="D2150" s="8">
        <v>3659</v>
      </c>
      <c r="E2150" s="1"/>
      <c r="F2150" s="1"/>
      <c r="G2150" s="1"/>
      <c r="H2150" s="275"/>
      <c r="I2150" s="1"/>
      <c r="J2150" s="1"/>
      <c r="K2150" s="1"/>
      <c r="L2150" s="275"/>
      <c r="M2150" s="1"/>
      <c r="N2150" s="1"/>
    </row>
    <row r="2151" spans="1:14" ht="15">
      <c r="A2151">
        <v>2161</v>
      </c>
      <c r="B2151" s="1"/>
      <c r="C2151" s="1"/>
      <c r="D2151" s="8">
        <v>3660</v>
      </c>
      <c r="E2151" s="1"/>
      <c r="F2151" s="1"/>
      <c r="G2151" s="1"/>
      <c r="H2151" s="275"/>
      <c r="I2151" s="1"/>
      <c r="J2151" s="1"/>
      <c r="K2151" s="1"/>
      <c r="L2151" s="275"/>
      <c r="M2151" s="1"/>
      <c r="N2151" s="1"/>
    </row>
    <row r="2152" spans="1:14" ht="15">
      <c r="A2152">
        <v>2162</v>
      </c>
      <c r="B2152" s="1"/>
      <c r="C2152" s="1"/>
      <c r="D2152" s="8">
        <v>3661</v>
      </c>
      <c r="E2152" s="1"/>
      <c r="F2152" s="1"/>
      <c r="G2152" s="1"/>
      <c r="H2152" s="275"/>
      <c r="I2152" s="1"/>
      <c r="J2152" s="1"/>
      <c r="K2152" s="1"/>
      <c r="L2152" s="275"/>
      <c r="M2152" s="1"/>
      <c r="N2152" s="1"/>
    </row>
    <row r="2153" spans="1:14" ht="15">
      <c r="A2153">
        <v>2163</v>
      </c>
      <c r="B2153" s="1"/>
      <c r="C2153" s="1"/>
      <c r="D2153" s="8">
        <v>3662</v>
      </c>
      <c r="E2153" s="1"/>
      <c r="F2153" s="1"/>
      <c r="G2153" s="1"/>
      <c r="H2153" s="275"/>
      <c r="I2153" s="1"/>
      <c r="J2153" s="1"/>
      <c r="K2153" s="1"/>
      <c r="L2153" s="275"/>
      <c r="M2153" s="1"/>
      <c r="N2153" s="1"/>
    </row>
    <row r="2154" spans="1:14" ht="15">
      <c r="A2154">
        <v>2164</v>
      </c>
      <c r="B2154" s="1"/>
      <c r="C2154" s="1"/>
      <c r="D2154" s="8">
        <v>3663</v>
      </c>
      <c r="E2154" s="1"/>
      <c r="F2154" s="1"/>
      <c r="G2154" s="1"/>
      <c r="H2154" s="275"/>
      <c r="I2154" s="1"/>
      <c r="J2154" s="1"/>
      <c r="K2154" s="1"/>
      <c r="L2154" s="275"/>
      <c r="M2154" s="1"/>
      <c r="N2154" s="1"/>
    </row>
    <row r="2155" spans="1:14" ht="15">
      <c r="A2155">
        <v>2165</v>
      </c>
      <c r="B2155" s="1"/>
      <c r="C2155" s="1"/>
      <c r="D2155" s="8">
        <v>3664</v>
      </c>
      <c r="E2155" s="1"/>
      <c r="F2155" s="1"/>
      <c r="G2155" s="1"/>
      <c r="H2155" s="275"/>
      <c r="I2155" s="1"/>
      <c r="J2155" s="1"/>
      <c r="K2155" s="1"/>
      <c r="L2155" s="275"/>
      <c r="M2155" s="1"/>
      <c r="N2155" s="1"/>
    </row>
    <row r="2156" spans="1:14" ht="15">
      <c r="A2156">
        <v>2166</v>
      </c>
      <c r="B2156" s="1"/>
      <c r="C2156" s="1"/>
      <c r="D2156" s="8">
        <v>3665</v>
      </c>
      <c r="E2156" s="1"/>
      <c r="F2156" s="1"/>
      <c r="G2156" s="1"/>
      <c r="H2156" s="275"/>
      <c r="I2156" s="1"/>
      <c r="J2156" s="1"/>
      <c r="K2156" s="1"/>
      <c r="L2156" s="275"/>
      <c r="M2156" s="1"/>
      <c r="N2156" s="1"/>
    </row>
    <row r="2157" spans="1:14" ht="15">
      <c r="A2157">
        <v>2167</v>
      </c>
      <c r="B2157" s="1"/>
      <c r="C2157" s="1"/>
      <c r="D2157" s="8">
        <v>3666</v>
      </c>
      <c r="E2157" s="1"/>
      <c r="F2157" s="1"/>
      <c r="G2157" s="1"/>
      <c r="H2157" s="275"/>
      <c r="I2157" s="1"/>
      <c r="J2157" s="1"/>
      <c r="K2157" s="1"/>
      <c r="L2157" s="275"/>
      <c r="M2157" s="1"/>
      <c r="N2157" s="1"/>
    </row>
    <row r="2158" spans="1:14" ht="15">
      <c r="A2158">
        <v>2168</v>
      </c>
      <c r="B2158" s="1"/>
      <c r="C2158" s="1"/>
      <c r="D2158" s="8">
        <v>3667</v>
      </c>
      <c r="E2158" s="1"/>
      <c r="F2158" s="1"/>
      <c r="G2158" s="1"/>
      <c r="H2158" s="275"/>
      <c r="I2158" s="1"/>
      <c r="J2158" s="1"/>
      <c r="K2158" s="1"/>
      <c r="L2158" s="275"/>
      <c r="M2158" s="1"/>
      <c r="N2158" s="1"/>
    </row>
    <row r="2159" spans="1:14" ht="15">
      <c r="A2159">
        <v>2169</v>
      </c>
      <c r="B2159" s="1"/>
      <c r="C2159" s="1"/>
      <c r="D2159" s="8">
        <v>3668</v>
      </c>
      <c r="E2159" s="1"/>
      <c r="F2159" s="1"/>
      <c r="G2159" s="1"/>
      <c r="H2159" s="275"/>
      <c r="I2159" s="1"/>
      <c r="J2159" s="1"/>
      <c r="K2159" s="1"/>
      <c r="L2159" s="275"/>
      <c r="M2159" s="1"/>
      <c r="N2159" s="1"/>
    </row>
    <row r="2160" spans="1:14" ht="15">
      <c r="A2160">
        <v>2170</v>
      </c>
      <c r="B2160" s="1"/>
      <c r="C2160" s="1"/>
      <c r="D2160" s="8">
        <v>3669</v>
      </c>
      <c r="E2160" s="1"/>
      <c r="F2160" s="1"/>
      <c r="G2160" s="1"/>
      <c r="H2160" s="275"/>
      <c r="I2160" s="1"/>
      <c r="J2160" s="1"/>
      <c r="K2160" s="1"/>
      <c r="L2160" s="275"/>
      <c r="M2160" s="1"/>
      <c r="N2160" s="1"/>
    </row>
    <row r="2161" spans="1:14" ht="15">
      <c r="A2161">
        <v>2171</v>
      </c>
      <c r="B2161" s="1"/>
      <c r="C2161" s="1"/>
      <c r="D2161" s="8">
        <v>3670</v>
      </c>
      <c r="E2161" s="1"/>
      <c r="F2161" s="1"/>
      <c r="G2161" s="1"/>
      <c r="H2161" s="275"/>
      <c r="I2161" s="1"/>
      <c r="J2161" s="1"/>
      <c r="K2161" s="1"/>
      <c r="L2161" s="275"/>
      <c r="M2161" s="1"/>
      <c r="N2161" s="1"/>
    </row>
    <row r="2162" spans="1:14" ht="15">
      <c r="A2162">
        <v>2172</v>
      </c>
      <c r="B2162" s="1"/>
      <c r="C2162" s="1"/>
      <c r="D2162" s="8">
        <v>3671</v>
      </c>
      <c r="E2162" s="1"/>
      <c r="F2162" s="1"/>
      <c r="G2162" s="1"/>
      <c r="H2162" s="275"/>
      <c r="I2162" s="1"/>
      <c r="J2162" s="1"/>
      <c r="K2162" s="1"/>
      <c r="L2162" s="275"/>
      <c r="M2162" s="1"/>
      <c r="N2162" s="1"/>
    </row>
    <row r="2163" spans="1:14" ht="15">
      <c r="A2163">
        <v>2173</v>
      </c>
      <c r="B2163" s="1"/>
      <c r="C2163" s="1"/>
      <c r="D2163" s="8">
        <v>3672</v>
      </c>
      <c r="E2163" s="1"/>
      <c r="F2163" s="1"/>
      <c r="G2163" s="1"/>
      <c r="H2163" s="275"/>
      <c r="I2163" s="1"/>
      <c r="J2163" s="1"/>
      <c r="K2163" s="1"/>
      <c r="L2163" s="275"/>
      <c r="M2163" s="1"/>
      <c r="N2163" s="1"/>
    </row>
    <row r="2164" spans="1:14" ht="15">
      <c r="A2164">
        <v>2174</v>
      </c>
      <c r="B2164" s="1"/>
      <c r="C2164" s="1"/>
      <c r="D2164" s="8">
        <v>3673</v>
      </c>
      <c r="E2164" s="1"/>
      <c r="F2164" s="1"/>
      <c r="G2164" s="1"/>
      <c r="H2164" s="275"/>
      <c r="I2164" s="1"/>
      <c r="J2164" s="1"/>
      <c r="K2164" s="1"/>
      <c r="L2164" s="275"/>
      <c r="M2164" s="1"/>
      <c r="N2164" s="1"/>
    </row>
    <row r="2165" spans="1:14" ht="15">
      <c r="A2165">
        <v>2175</v>
      </c>
      <c r="B2165" s="1"/>
      <c r="C2165" s="1"/>
      <c r="D2165" s="8">
        <v>3674</v>
      </c>
      <c r="E2165" s="1"/>
      <c r="F2165" s="1"/>
      <c r="G2165" s="1"/>
      <c r="H2165" s="275"/>
      <c r="I2165" s="1"/>
      <c r="J2165" s="1"/>
      <c r="K2165" s="1"/>
      <c r="L2165" s="275"/>
      <c r="M2165" s="1"/>
      <c r="N2165" s="1"/>
    </row>
    <row r="2166" spans="1:14" ht="15">
      <c r="A2166">
        <v>2176</v>
      </c>
      <c r="B2166" s="1"/>
      <c r="C2166" s="1"/>
      <c r="D2166" s="8">
        <v>3675</v>
      </c>
      <c r="E2166" s="1"/>
      <c r="F2166" s="1"/>
      <c r="G2166" s="1"/>
      <c r="H2166" s="275"/>
      <c r="I2166" s="1"/>
      <c r="J2166" s="1"/>
      <c r="K2166" s="1"/>
      <c r="L2166" s="275"/>
      <c r="M2166" s="1"/>
      <c r="N2166" s="1"/>
    </row>
    <row r="2167" spans="1:14" ht="15">
      <c r="A2167">
        <v>2177</v>
      </c>
      <c r="B2167" s="1"/>
      <c r="C2167" s="1"/>
      <c r="D2167" s="8">
        <v>3676</v>
      </c>
      <c r="E2167" s="1"/>
      <c r="F2167" s="1"/>
      <c r="G2167" s="1"/>
      <c r="H2167" s="275"/>
      <c r="I2167" s="1"/>
      <c r="J2167" s="1"/>
      <c r="K2167" s="1"/>
      <c r="L2167" s="275"/>
      <c r="M2167" s="1"/>
      <c r="N2167" s="1"/>
    </row>
    <row r="2168" spans="1:14" ht="15">
      <c r="A2168">
        <v>2178</v>
      </c>
      <c r="B2168" s="1"/>
      <c r="C2168" s="1"/>
      <c r="D2168" s="8">
        <v>3677</v>
      </c>
      <c r="E2168" s="1"/>
      <c r="F2168" s="1"/>
      <c r="G2168" s="1"/>
      <c r="H2168" s="275"/>
      <c r="I2168" s="1"/>
      <c r="J2168" s="1"/>
      <c r="K2168" s="1"/>
      <c r="L2168" s="275"/>
      <c r="M2168" s="1"/>
      <c r="N2168" s="1"/>
    </row>
    <row r="2169" spans="1:14" ht="15">
      <c r="A2169">
        <v>2179</v>
      </c>
      <c r="B2169" s="1"/>
      <c r="C2169" s="1"/>
      <c r="D2169" s="8">
        <v>3678</v>
      </c>
      <c r="E2169" s="1"/>
      <c r="F2169" s="1"/>
      <c r="G2169" s="1"/>
      <c r="H2169" s="275"/>
      <c r="I2169" s="1"/>
      <c r="J2169" s="1"/>
      <c r="K2169" s="1"/>
      <c r="L2169" s="275"/>
      <c r="M2169" s="1"/>
      <c r="N2169" s="1"/>
    </row>
    <row r="2170" spans="1:14" ht="15">
      <c r="A2170">
        <v>2180</v>
      </c>
      <c r="B2170" s="1"/>
      <c r="C2170" s="1"/>
      <c r="D2170" s="8">
        <v>3679</v>
      </c>
      <c r="E2170" s="1"/>
      <c r="F2170" s="1"/>
      <c r="G2170" s="1"/>
      <c r="H2170" s="275"/>
      <c r="I2170" s="1"/>
      <c r="J2170" s="1"/>
      <c r="K2170" s="1"/>
      <c r="L2170" s="275"/>
      <c r="M2170" s="1"/>
      <c r="N2170" s="1"/>
    </row>
    <row r="2171" spans="1:14" ht="15">
      <c r="A2171">
        <v>2181</v>
      </c>
      <c r="B2171" s="1"/>
      <c r="C2171" s="1"/>
      <c r="D2171" s="8">
        <v>3680</v>
      </c>
      <c r="E2171" s="1"/>
      <c r="F2171" s="1"/>
      <c r="G2171" s="1"/>
      <c r="H2171" s="275"/>
      <c r="I2171" s="1"/>
      <c r="J2171" s="1"/>
      <c r="K2171" s="1"/>
      <c r="L2171" s="275"/>
      <c r="M2171" s="1"/>
      <c r="N2171" s="1"/>
    </row>
    <row r="2172" spans="1:14" ht="15">
      <c r="A2172">
        <v>2182</v>
      </c>
      <c r="B2172" s="1"/>
      <c r="C2172" s="1"/>
      <c r="D2172" s="8">
        <v>3681</v>
      </c>
      <c r="E2172" s="1"/>
      <c r="F2172" s="1"/>
      <c r="G2172" s="1"/>
      <c r="H2172" s="275"/>
      <c r="I2172" s="1"/>
      <c r="J2172" s="1"/>
      <c r="K2172" s="1"/>
      <c r="L2172" s="275"/>
      <c r="M2172" s="1"/>
      <c r="N2172" s="1"/>
    </row>
    <row r="2173" spans="1:14" ht="15">
      <c r="A2173">
        <v>2183</v>
      </c>
      <c r="B2173" s="1"/>
      <c r="C2173" s="1"/>
      <c r="D2173" s="8">
        <v>3682</v>
      </c>
      <c r="E2173" s="1"/>
      <c r="F2173" s="1"/>
      <c r="G2173" s="1"/>
      <c r="H2173" s="275"/>
      <c r="I2173" s="1"/>
      <c r="J2173" s="1"/>
      <c r="K2173" s="1"/>
      <c r="L2173" s="275"/>
      <c r="M2173" s="1"/>
      <c r="N2173" s="1"/>
    </row>
    <row r="2174" spans="1:14" ht="15">
      <c r="A2174">
        <v>2184</v>
      </c>
      <c r="B2174" s="1"/>
      <c r="C2174" s="1"/>
      <c r="D2174" s="8">
        <v>3683</v>
      </c>
      <c r="E2174" s="1"/>
      <c r="F2174" s="1"/>
      <c r="G2174" s="1"/>
      <c r="H2174" s="275"/>
      <c r="I2174" s="1"/>
      <c r="J2174" s="1"/>
      <c r="K2174" s="1"/>
      <c r="L2174" s="275"/>
      <c r="M2174" s="1"/>
      <c r="N2174" s="1"/>
    </row>
    <row r="2175" spans="1:14" ht="15">
      <c r="A2175">
        <v>2185</v>
      </c>
      <c r="B2175" s="1"/>
      <c r="C2175" s="1"/>
      <c r="D2175" s="8">
        <v>3684</v>
      </c>
      <c r="E2175" s="1"/>
      <c r="F2175" s="1"/>
      <c r="G2175" s="1"/>
      <c r="H2175" s="275"/>
      <c r="I2175" s="1"/>
      <c r="J2175" s="1"/>
      <c r="K2175" s="1"/>
      <c r="L2175" s="275"/>
      <c r="M2175" s="1"/>
      <c r="N2175" s="1"/>
    </row>
    <row r="2176" spans="1:14" ht="15">
      <c r="A2176">
        <v>2186</v>
      </c>
      <c r="B2176" s="1"/>
      <c r="C2176" s="1"/>
      <c r="D2176" s="8">
        <v>3685</v>
      </c>
      <c r="E2176" s="1"/>
      <c r="F2176" s="1"/>
      <c r="G2176" s="1"/>
      <c r="H2176" s="275"/>
      <c r="I2176" s="1"/>
      <c r="J2176" s="1"/>
      <c r="K2176" s="1"/>
      <c r="L2176" s="275"/>
      <c r="M2176" s="1"/>
      <c r="N2176" s="1"/>
    </row>
    <row r="2177" spans="1:14" ht="15">
      <c r="A2177">
        <v>2187</v>
      </c>
      <c r="B2177" s="1"/>
      <c r="C2177" s="1"/>
      <c r="D2177" s="8">
        <v>3686</v>
      </c>
      <c r="E2177" s="1"/>
      <c r="F2177" s="1"/>
      <c r="G2177" s="1"/>
      <c r="H2177" s="275"/>
      <c r="I2177" s="1"/>
      <c r="J2177" s="1"/>
      <c r="K2177" s="1"/>
      <c r="L2177" s="275"/>
      <c r="M2177" s="1"/>
      <c r="N2177" s="1"/>
    </row>
    <row r="2178" spans="1:14" ht="15">
      <c r="A2178">
        <v>2188</v>
      </c>
      <c r="B2178" s="1"/>
      <c r="C2178" s="1"/>
      <c r="D2178" s="8">
        <v>3687</v>
      </c>
      <c r="E2178" s="1"/>
      <c r="F2178" s="1"/>
      <c r="G2178" s="1"/>
      <c r="H2178" s="275"/>
      <c r="I2178" s="1"/>
      <c r="J2178" s="1"/>
      <c r="K2178" s="1"/>
      <c r="L2178" s="275"/>
      <c r="M2178" s="1"/>
      <c r="N2178" s="1"/>
    </row>
    <row r="2179" spans="1:14" ht="15">
      <c r="A2179">
        <v>2189</v>
      </c>
      <c r="B2179" s="1"/>
      <c r="C2179" s="1"/>
      <c r="D2179" s="8">
        <v>3688</v>
      </c>
      <c r="E2179" s="1"/>
      <c r="F2179" s="1"/>
      <c r="G2179" s="1"/>
      <c r="H2179" s="275"/>
      <c r="I2179" s="1"/>
      <c r="J2179" s="1"/>
      <c r="K2179" s="1"/>
      <c r="L2179" s="275"/>
      <c r="M2179" s="1"/>
      <c r="N2179" s="1"/>
    </row>
    <row r="2180" spans="1:14" ht="15">
      <c r="A2180">
        <v>2190</v>
      </c>
      <c r="B2180" s="1"/>
      <c r="C2180" s="1"/>
      <c r="D2180" s="8">
        <v>3689</v>
      </c>
      <c r="E2180" s="1"/>
      <c r="F2180" s="1"/>
      <c r="G2180" s="1"/>
      <c r="H2180" s="275"/>
      <c r="I2180" s="1"/>
      <c r="J2180" s="1"/>
      <c r="K2180" s="1"/>
      <c r="L2180" s="275"/>
      <c r="M2180" s="1"/>
      <c r="N2180" s="1"/>
    </row>
    <row r="2181" spans="1:14" ht="15">
      <c r="A2181">
        <v>2191</v>
      </c>
      <c r="B2181" s="1"/>
      <c r="C2181" s="1"/>
      <c r="D2181" s="8">
        <v>3690</v>
      </c>
      <c r="E2181" s="1"/>
      <c r="F2181" s="1"/>
      <c r="G2181" s="1"/>
      <c r="H2181" s="275"/>
      <c r="I2181" s="1"/>
      <c r="J2181" s="1"/>
      <c r="K2181" s="1"/>
      <c r="L2181" s="275"/>
      <c r="M2181" s="1"/>
      <c r="N2181" s="1"/>
    </row>
    <row r="2182" spans="1:14" ht="15">
      <c r="A2182">
        <v>2192</v>
      </c>
      <c r="B2182" s="1"/>
      <c r="C2182" s="1"/>
      <c r="D2182" s="8">
        <v>3691</v>
      </c>
      <c r="E2182" s="1"/>
      <c r="F2182" s="1"/>
      <c r="G2182" s="1"/>
      <c r="H2182" s="275"/>
      <c r="I2182" s="1"/>
      <c r="J2182" s="1"/>
      <c r="K2182" s="1"/>
      <c r="L2182" s="275"/>
      <c r="M2182" s="1"/>
      <c r="N2182" s="1"/>
    </row>
    <row r="2183" spans="1:14" ht="15">
      <c r="A2183">
        <v>2193</v>
      </c>
      <c r="B2183" s="1"/>
      <c r="C2183" s="1"/>
      <c r="D2183" s="8">
        <v>3692</v>
      </c>
      <c r="E2183" s="1"/>
      <c r="F2183" s="1"/>
      <c r="G2183" s="1"/>
      <c r="H2183" s="275"/>
      <c r="I2183" s="1"/>
      <c r="J2183" s="1"/>
      <c r="K2183" s="1"/>
      <c r="L2183" s="275"/>
      <c r="M2183" s="1"/>
      <c r="N2183" s="1"/>
    </row>
    <row r="2184" spans="1:14" ht="15">
      <c r="A2184">
        <v>2194</v>
      </c>
      <c r="B2184" s="1"/>
      <c r="C2184" s="1"/>
      <c r="D2184" s="8">
        <v>3693</v>
      </c>
      <c r="E2184" s="1"/>
      <c r="F2184" s="1"/>
      <c r="G2184" s="1"/>
      <c r="H2184" s="275"/>
      <c r="I2184" s="1"/>
      <c r="J2184" s="1"/>
      <c r="K2184" s="1"/>
      <c r="L2184" s="275"/>
      <c r="M2184" s="1"/>
      <c r="N2184" s="1"/>
    </row>
    <row r="2185" spans="1:14" ht="15">
      <c r="A2185">
        <v>2195</v>
      </c>
      <c r="B2185" s="1"/>
      <c r="C2185" s="1"/>
      <c r="D2185" s="8">
        <v>3694</v>
      </c>
      <c r="E2185" s="1"/>
      <c r="F2185" s="1"/>
      <c r="G2185" s="1"/>
      <c r="H2185" s="275"/>
      <c r="I2185" s="1"/>
      <c r="J2185" s="1"/>
      <c r="K2185" s="1"/>
      <c r="L2185" s="275"/>
      <c r="M2185" s="1"/>
      <c r="N2185" s="1"/>
    </row>
    <row r="2186" spans="1:14" ht="15">
      <c r="A2186">
        <v>2196</v>
      </c>
      <c r="B2186" s="1"/>
      <c r="C2186" s="1"/>
      <c r="D2186" s="8">
        <v>3695</v>
      </c>
      <c r="E2186" s="1"/>
      <c r="F2186" s="1"/>
      <c r="G2186" s="1"/>
      <c r="H2186" s="275"/>
      <c r="I2186" s="1"/>
      <c r="J2186" s="1"/>
      <c r="K2186" s="1"/>
      <c r="L2186" s="275"/>
      <c r="M2186" s="1"/>
      <c r="N2186" s="1"/>
    </row>
    <row r="2187" spans="1:14" ht="15">
      <c r="A2187">
        <v>2197</v>
      </c>
      <c r="B2187" s="1"/>
      <c r="C2187" s="1"/>
      <c r="D2187" s="8">
        <v>3696</v>
      </c>
      <c r="E2187" s="1"/>
      <c r="F2187" s="1"/>
      <c r="G2187" s="1"/>
      <c r="H2187" s="275"/>
      <c r="I2187" s="1"/>
      <c r="J2187" s="1"/>
      <c r="K2187" s="1"/>
      <c r="L2187" s="275"/>
      <c r="M2187" s="1"/>
      <c r="N2187" s="1"/>
    </row>
    <row r="2188" spans="1:14" ht="15">
      <c r="A2188">
        <v>2198</v>
      </c>
      <c r="B2188" s="1"/>
      <c r="C2188" s="1"/>
      <c r="D2188" s="8">
        <v>3697</v>
      </c>
      <c r="E2188" s="1"/>
      <c r="F2188" s="1"/>
      <c r="G2188" s="1"/>
      <c r="H2188" s="275"/>
      <c r="I2188" s="1"/>
      <c r="J2188" s="1"/>
      <c r="K2188" s="1"/>
      <c r="L2188" s="275"/>
      <c r="M2188" s="1"/>
      <c r="N2188" s="1"/>
    </row>
    <row r="2189" spans="1:14" ht="15">
      <c r="A2189">
        <v>2199</v>
      </c>
      <c r="B2189" s="1"/>
      <c r="C2189" s="1"/>
      <c r="D2189" s="8">
        <v>3698</v>
      </c>
      <c r="E2189" s="1"/>
      <c r="F2189" s="1"/>
      <c r="G2189" s="1"/>
      <c r="H2189" s="275"/>
      <c r="I2189" s="1"/>
      <c r="J2189" s="1"/>
      <c r="K2189" s="1"/>
      <c r="L2189" s="275"/>
      <c r="M2189" s="1"/>
      <c r="N2189" s="1"/>
    </row>
    <row r="2190" spans="1:14" ht="15">
      <c r="A2190">
        <v>2200</v>
      </c>
      <c r="B2190" s="1"/>
      <c r="C2190" s="1"/>
      <c r="D2190" s="8">
        <v>3699</v>
      </c>
      <c r="E2190" s="1"/>
      <c r="F2190" s="1"/>
      <c r="G2190" s="1"/>
      <c r="H2190" s="275"/>
      <c r="I2190" s="1"/>
      <c r="J2190" s="1"/>
      <c r="K2190" s="1"/>
      <c r="L2190" s="275"/>
      <c r="M2190" s="1"/>
      <c r="N2190" s="1"/>
    </row>
    <row r="2191" spans="1:14" ht="15">
      <c r="A2191">
        <v>2201</v>
      </c>
      <c r="B2191" s="1"/>
      <c r="C2191" s="1"/>
      <c r="D2191" s="8">
        <v>3700</v>
      </c>
      <c r="E2191" s="1"/>
      <c r="F2191" s="1"/>
      <c r="G2191" s="1"/>
      <c r="H2191" s="275"/>
      <c r="I2191" s="1"/>
      <c r="J2191" s="1"/>
      <c r="K2191" s="1"/>
      <c r="L2191" s="275"/>
      <c r="M2191" s="1"/>
      <c r="N2191" s="1"/>
    </row>
    <row r="2192" spans="1:14" ht="15">
      <c r="A2192">
        <v>2202</v>
      </c>
      <c r="B2192" s="1"/>
      <c r="C2192" s="1"/>
      <c r="D2192" s="8">
        <v>3701</v>
      </c>
      <c r="E2192" s="1"/>
      <c r="F2192" s="1"/>
      <c r="G2192" s="1"/>
      <c r="H2192" s="275"/>
      <c r="I2192" s="1"/>
      <c r="J2192" s="1"/>
      <c r="K2192" s="1"/>
      <c r="L2192" s="275"/>
      <c r="M2192" s="1"/>
      <c r="N2192" s="1"/>
    </row>
    <row r="2193" spans="1:14" ht="15">
      <c r="A2193">
        <v>2203</v>
      </c>
      <c r="B2193" s="1"/>
      <c r="C2193" s="1"/>
      <c r="D2193" s="8">
        <v>3702</v>
      </c>
      <c r="E2193" s="1"/>
      <c r="F2193" s="1"/>
      <c r="G2193" s="1"/>
      <c r="H2193" s="275"/>
      <c r="I2193" s="1"/>
      <c r="J2193" s="1"/>
      <c r="K2193" s="1"/>
      <c r="L2193" s="275"/>
      <c r="M2193" s="1"/>
      <c r="N2193" s="1"/>
    </row>
    <row r="2194" spans="1:14" ht="15">
      <c r="A2194">
        <v>2204</v>
      </c>
      <c r="B2194" s="1"/>
      <c r="C2194" s="1"/>
      <c r="D2194" s="8">
        <v>3703</v>
      </c>
      <c r="E2194" s="1"/>
      <c r="F2194" s="1"/>
      <c r="G2194" s="1"/>
      <c r="H2194" s="275"/>
      <c r="I2194" s="1"/>
      <c r="J2194" s="1"/>
      <c r="K2194" s="1"/>
      <c r="L2194" s="275"/>
      <c r="M2194" s="1"/>
      <c r="N2194" s="1"/>
    </row>
    <row r="2195" spans="1:14" ht="15">
      <c r="A2195">
        <v>2205</v>
      </c>
      <c r="B2195" s="1"/>
      <c r="C2195" s="1"/>
      <c r="D2195" s="8">
        <v>3704</v>
      </c>
      <c r="E2195" s="1"/>
      <c r="F2195" s="1"/>
      <c r="G2195" s="1"/>
      <c r="H2195" s="275"/>
      <c r="I2195" s="1"/>
      <c r="J2195" s="1"/>
      <c r="K2195" s="1"/>
      <c r="L2195" s="275"/>
      <c r="M2195" s="1"/>
      <c r="N2195" s="1"/>
    </row>
    <row r="2196" spans="1:14" ht="15">
      <c r="A2196">
        <v>2206</v>
      </c>
      <c r="B2196" s="1"/>
      <c r="C2196" s="1"/>
      <c r="D2196" s="8">
        <v>3705</v>
      </c>
      <c r="E2196" s="1"/>
      <c r="F2196" s="1"/>
      <c r="G2196" s="1"/>
      <c r="H2196" s="275"/>
      <c r="I2196" s="1"/>
      <c r="J2196" s="1"/>
      <c r="K2196" s="1"/>
      <c r="L2196" s="275"/>
      <c r="M2196" s="1"/>
      <c r="N2196" s="1"/>
    </row>
    <row r="2197" spans="1:14" ht="15">
      <c r="A2197">
        <v>2207</v>
      </c>
      <c r="B2197" s="1"/>
      <c r="C2197" s="1"/>
      <c r="D2197" s="8">
        <v>3706</v>
      </c>
      <c r="E2197" s="1"/>
      <c r="F2197" s="1"/>
      <c r="G2197" s="1"/>
      <c r="H2197" s="275"/>
      <c r="I2197" s="1"/>
      <c r="J2197" s="1"/>
      <c r="K2197" s="1"/>
      <c r="L2197" s="275"/>
      <c r="M2197" s="1"/>
      <c r="N2197" s="1"/>
    </row>
    <row r="2198" spans="1:14" ht="15">
      <c r="A2198">
        <v>2208</v>
      </c>
      <c r="B2198" s="1"/>
      <c r="C2198" s="1"/>
      <c r="D2198" s="8">
        <v>3707</v>
      </c>
      <c r="E2198" s="1"/>
      <c r="F2198" s="1"/>
      <c r="G2198" s="1"/>
      <c r="H2198" s="275"/>
      <c r="I2198" s="1"/>
      <c r="J2198" s="1"/>
      <c r="K2198" s="1"/>
      <c r="L2198" s="275"/>
      <c r="M2198" s="1"/>
      <c r="N2198" s="1"/>
    </row>
    <row r="2199" spans="1:14" ht="15">
      <c r="A2199">
        <v>2209</v>
      </c>
      <c r="B2199" s="1"/>
      <c r="C2199" s="1"/>
      <c r="D2199" s="8">
        <v>3708</v>
      </c>
      <c r="E2199" s="1"/>
      <c r="F2199" s="1"/>
      <c r="G2199" s="1"/>
      <c r="H2199" s="275"/>
      <c r="I2199" s="1"/>
      <c r="J2199" s="1"/>
      <c r="K2199" s="1"/>
      <c r="L2199" s="275"/>
      <c r="M2199" s="1"/>
      <c r="N2199" s="1"/>
    </row>
    <row r="2200" spans="1:14" ht="15">
      <c r="A2200">
        <v>2210</v>
      </c>
      <c r="B2200" s="1"/>
      <c r="C2200" s="1"/>
      <c r="D2200" s="8">
        <v>3709</v>
      </c>
      <c r="E2200" s="1"/>
      <c r="F2200" s="1"/>
      <c r="G2200" s="1"/>
      <c r="H2200" s="275"/>
      <c r="I2200" s="1"/>
      <c r="J2200" s="1"/>
      <c r="K2200" s="1"/>
      <c r="L2200" s="275"/>
      <c r="M2200" s="1"/>
      <c r="N2200" s="1"/>
    </row>
    <row r="2201" spans="1:14" ht="15">
      <c r="A2201">
        <v>2211</v>
      </c>
      <c r="B2201" s="1"/>
      <c r="C2201" s="1"/>
      <c r="D2201" s="8">
        <v>3710</v>
      </c>
      <c r="E2201" s="1"/>
      <c r="F2201" s="1"/>
      <c r="G2201" s="1"/>
      <c r="H2201" s="275"/>
      <c r="I2201" s="1"/>
      <c r="J2201" s="1"/>
      <c r="K2201" s="1"/>
      <c r="L2201" s="275"/>
      <c r="M2201" s="1"/>
      <c r="N2201" s="1"/>
    </row>
    <row r="2202" spans="1:14" ht="15">
      <c r="A2202">
        <v>2212</v>
      </c>
      <c r="B2202" s="1"/>
      <c r="C2202" s="1"/>
      <c r="D2202" s="8">
        <v>3711</v>
      </c>
      <c r="E2202" s="1"/>
      <c r="F2202" s="1"/>
      <c r="G2202" s="1"/>
      <c r="H2202" s="275"/>
      <c r="I2202" s="1"/>
      <c r="J2202" s="1"/>
      <c r="K2202" s="1"/>
      <c r="L2202" s="275"/>
      <c r="M2202" s="1"/>
      <c r="N2202" s="1"/>
    </row>
    <row r="2203" spans="1:14" ht="15">
      <c r="A2203">
        <v>2213</v>
      </c>
      <c r="B2203" s="1"/>
      <c r="C2203" s="1"/>
      <c r="D2203" s="8">
        <v>3712</v>
      </c>
      <c r="E2203" s="1"/>
      <c r="F2203" s="1"/>
      <c r="G2203" s="1"/>
      <c r="H2203" s="275"/>
      <c r="I2203" s="1"/>
      <c r="J2203" s="1"/>
      <c r="K2203" s="1"/>
      <c r="L2203" s="275"/>
      <c r="M2203" s="1"/>
      <c r="N2203" s="1"/>
    </row>
    <row r="2204" spans="1:14" ht="15">
      <c r="A2204">
        <v>2214</v>
      </c>
      <c r="B2204" s="1"/>
      <c r="C2204" s="1"/>
      <c r="D2204" s="8">
        <v>3713</v>
      </c>
      <c r="E2204" s="1"/>
      <c r="F2204" s="1"/>
      <c r="G2204" s="1"/>
      <c r="H2204" s="275"/>
      <c r="I2204" s="1"/>
      <c r="J2204" s="1"/>
      <c r="K2204" s="1"/>
      <c r="L2204" s="275"/>
      <c r="M2204" s="1"/>
      <c r="N2204" s="1"/>
    </row>
    <row r="2205" spans="1:14" ht="15">
      <c r="A2205">
        <v>2215</v>
      </c>
      <c r="B2205" s="1"/>
      <c r="C2205" s="1"/>
      <c r="D2205" s="8">
        <v>3714</v>
      </c>
      <c r="E2205" s="1"/>
      <c r="F2205" s="1"/>
      <c r="G2205" s="1"/>
      <c r="H2205" s="275"/>
      <c r="I2205" s="1"/>
      <c r="J2205" s="1"/>
      <c r="K2205" s="1"/>
      <c r="L2205" s="275"/>
      <c r="M2205" s="1"/>
      <c r="N2205" s="1"/>
    </row>
    <row r="2206" spans="1:14" ht="15">
      <c r="A2206">
        <v>2216</v>
      </c>
      <c r="B2206" s="1"/>
      <c r="C2206" s="1"/>
      <c r="D2206" s="8">
        <v>3715</v>
      </c>
      <c r="E2206" s="1"/>
      <c r="F2206" s="1"/>
      <c r="G2206" s="1"/>
      <c r="H2206" s="275"/>
      <c r="I2206" s="1"/>
      <c r="J2206" s="1"/>
      <c r="K2206" s="1"/>
      <c r="L2206" s="275"/>
      <c r="M2206" s="1"/>
      <c r="N2206" s="1"/>
    </row>
    <row r="2207" spans="1:14" ht="15">
      <c r="A2207">
        <v>2217</v>
      </c>
      <c r="B2207" s="1"/>
      <c r="C2207" s="1"/>
      <c r="D2207" s="8">
        <v>3716</v>
      </c>
      <c r="E2207" s="1"/>
      <c r="F2207" s="1"/>
      <c r="G2207" s="1"/>
      <c r="H2207" s="275"/>
      <c r="I2207" s="1"/>
      <c r="J2207" s="1"/>
      <c r="K2207" s="1"/>
      <c r="L2207" s="275"/>
      <c r="M2207" s="1"/>
      <c r="N2207" s="1"/>
    </row>
    <row r="2208" spans="1:14" ht="15">
      <c r="A2208">
        <v>2218</v>
      </c>
      <c r="B2208" s="1"/>
      <c r="C2208" s="1"/>
      <c r="D2208" s="8">
        <v>3717</v>
      </c>
      <c r="E2208" s="1"/>
      <c r="F2208" s="1"/>
      <c r="G2208" s="1"/>
      <c r="H2208" s="275"/>
      <c r="I2208" s="1"/>
      <c r="J2208" s="1"/>
      <c r="K2208" s="1"/>
      <c r="L2208" s="275"/>
      <c r="M2208" s="1"/>
      <c r="N2208" s="1"/>
    </row>
    <row r="2209" spans="1:14" ht="15">
      <c r="A2209">
        <v>2219</v>
      </c>
      <c r="B2209" s="1"/>
      <c r="C2209" s="1"/>
      <c r="D2209" s="8">
        <v>3718</v>
      </c>
      <c r="E2209" s="1"/>
      <c r="F2209" s="1"/>
      <c r="G2209" s="1"/>
      <c r="H2209" s="275"/>
      <c r="I2209" s="1"/>
      <c r="J2209" s="1"/>
      <c r="K2209" s="1"/>
      <c r="L2209" s="275"/>
      <c r="M2209" s="1"/>
      <c r="N2209" s="1"/>
    </row>
    <row r="2210" spans="1:14" ht="15">
      <c r="A2210">
        <v>2220</v>
      </c>
      <c r="B2210" s="1"/>
      <c r="C2210" s="1"/>
      <c r="D2210" s="8">
        <v>3719</v>
      </c>
      <c r="E2210" s="1"/>
      <c r="F2210" s="1"/>
      <c r="G2210" s="1"/>
      <c r="H2210" s="275"/>
      <c r="I2210" s="1"/>
      <c r="J2210" s="1"/>
      <c r="K2210" s="1"/>
      <c r="L2210" s="275"/>
      <c r="M2210" s="1"/>
      <c r="N2210" s="1"/>
    </row>
    <row r="2211" spans="1:14" ht="15">
      <c r="A2211">
        <v>2221</v>
      </c>
      <c r="B2211" s="1"/>
      <c r="C2211" s="1"/>
      <c r="D2211" s="8">
        <v>3720</v>
      </c>
      <c r="E2211" s="1"/>
      <c r="F2211" s="1"/>
      <c r="G2211" s="1"/>
      <c r="H2211" s="275"/>
      <c r="I2211" s="1"/>
      <c r="J2211" s="1"/>
      <c r="K2211" s="1"/>
      <c r="L2211" s="275"/>
      <c r="M2211" s="1"/>
      <c r="N2211" s="1"/>
    </row>
    <row r="2212" spans="1:14" ht="15">
      <c r="A2212">
        <v>2222</v>
      </c>
      <c r="B2212" s="1"/>
      <c r="C2212" s="1"/>
      <c r="D2212" s="8">
        <v>3721</v>
      </c>
      <c r="E2212" s="1"/>
      <c r="F2212" s="1"/>
      <c r="G2212" s="1"/>
      <c r="H2212" s="275"/>
      <c r="I2212" s="1"/>
      <c r="J2212" s="1"/>
      <c r="K2212" s="1"/>
      <c r="L2212" s="275"/>
      <c r="M2212" s="1"/>
      <c r="N2212" s="1"/>
    </row>
    <row r="2213" spans="1:14" ht="15">
      <c r="A2213">
        <v>2223</v>
      </c>
      <c r="B2213" s="1"/>
      <c r="C2213" s="1"/>
      <c r="D2213" s="8">
        <v>3722</v>
      </c>
      <c r="E2213" s="1"/>
      <c r="F2213" s="1"/>
      <c r="G2213" s="1"/>
      <c r="H2213" s="275"/>
      <c r="I2213" s="1"/>
      <c r="J2213" s="1"/>
      <c r="K2213" s="1"/>
      <c r="L2213" s="275"/>
      <c r="M2213" s="1"/>
      <c r="N2213" s="1"/>
    </row>
    <row r="2214" spans="1:14" ht="15">
      <c r="A2214">
        <v>2224</v>
      </c>
      <c r="B2214" s="1"/>
      <c r="C2214" s="1"/>
      <c r="D2214" s="8">
        <v>3723</v>
      </c>
      <c r="E2214" s="1"/>
      <c r="F2214" s="1"/>
      <c r="G2214" s="1"/>
      <c r="H2214" s="275"/>
      <c r="I2214" s="1"/>
      <c r="J2214" s="1"/>
      <c r="K2214" s="1"/>
      <c r="L2214" s="275"/>
      <c r="M2214" s="1"/>
      <c r="N2214" s="1"/>
    </row>
    <row r="2215" spans="1:14" ht="15">
      <c r="A2215">
        <v>2225</v>
      </c>
      <c r="B2215" s="1"/>
      <c r="C2215" s="1"/>
      <c r="D2215" s="8">
        <v>3724</v>
      </c>
      <c r="E2215" s="1"/>
      <c r="F2215" s="1"/>
      <c r="G2215" s="1"/>
      <c r="H2215" s="275"/>
      <c r="I2215" s="1"/>
      <c r="J2215" s="1"/>
      <c r="K2215" s="1"/>
      <c r="L2215" s="275"/>
      <c r="M2215" s="1"/>
      <c r="N2215" s="1"/>
    </row>
    <row r="2216" spans="1:14" ht="15">
      <c r="A2216">
        <v>2226</v>
      </c>
      <c r="B2216" s="1"/>
      <c r="C2216" s="1"/>
      <c r="D2216" s="8">
        <v>3725</v>
      </c>
      <c r="E2216" s="1"/>
      <c r="F2216" s="1"/>
      <c r="G2216" s="1"/>
      <c r="H2216" s="275"/>
      <c r="I2216" s="1"/>
      <c r="J2216" s="1"/>
      <c r="K2216" s="1"/>
      <c r="L2216" s="275"/>
      <c r="M2216" s="1"/>
      <c r="N2216" s="1"/>
    </row>
    <row r="2217" spans="1:14" ht="15">
      <c r="A2217">
        <v>2227</v>
      </c>
      <c r="B2217" s="1"/>
      <c r="C2217" s="1"/>
      <c r="D2217" s="8">
        <v>3726</v>
      </c>
      <c r="E2217" s="1"/>
      <c r="F2217" s="1"/>
      <c r="G2217" s="1"/>
      <c r="H2217" s="275"/>
      <c r="I2217" s="1"/>
      <c r="J2217" s="1"/>
      <c r="K2217" s="1"/>
      <c r="L2217" s="275"/>
      <c r="M2217" s="1"/>
      <c r="N2217" s="1"/>
    </row>
    <row r="2218" spans="1:14" ht="15">
      <c r="A2218">
        <v>2228</v>
      </c>
      <c r="B2218" s="1"/>
      <c r="C2218" s="1"/>
      <c r="D2218" s="8">
        <v>3727</v>
      </c>
      <c r="E2218" s="1"/>
      <c r="F2218" s="1"/>
      <c r="G2218" s="1"/>
      <c r="H2218" s="275"/>
      <c r="I2218" s="1"/>
      <c r="J2218" s="1"/>
      <c r="K2218" s="1"/>
      <c r="L2218" s="275"/>
      <c r="M2218" s="1"/>
      <c r="N2218" s="1"/>
    </row>
    <row r="2219" spans="1:14" ht="15">
      <c r="A2219">
        <v>2229</v>
      </c>
      <c r="B2219" s="1"/>
      <c r="C2219" s="1"/>
      <c r="D2219" s="8">
        <v>3728</v>
      </c>
      <c r="E2219" s="1"/>
      <c r="F2219" s="1"/>
      <c r="G2219" s="1"/>
      <c r="H2219" s="275"/>
      <c r="I2219" s="1"/>
      <c r="J2219" s="1"/>
      <c r="K2219" s="1"/>
      <c r="L2219" s="275"/>
      <c r="M2219" s="1"/>
      <c r="N2219" s="1"/>
    </row>
    <row r="2220" spans="1:14" ht="15">
      <c r="A2220">
        <v>2230</v>
      </c>
      <c r="B2220" s="1"/>
      <c r="C2220" s="1"/>
      <c r="D2220" s="8">
        <v>3729</v>
      </c>
      <c r="E2220" s="1"/>
      <c r="F2220" s="1"/>
      <c r="G2220" s="1"/>
      <c r="H2220" s="275"/>
      <c r="I2220" s="1"/>
      <c r="J2220" s="1"/>
      <c r="K2220" s="1"/>
      <c r="L2220" s="275"/>
      <c r="M2220" s="1"/>
      <c r="N2220" s="1"/>
    </row>
    <row r="2221" spans="1:14" ht="15">
      <c r="A2221">
        <v>2231</v>
      </c>
      <c r="B2221" s="1"/>
      <c r="C2221" s="1"/>
      <c r="D2221" s="8">
        <v>3730</v>
      </c>
      <c r="E2221" s="1"/>
      <c r="F2221" s="1"/>
      <c r="G2221" s="1"/>
      <c r="H2221" s="275"/>
      <c r="I2221" s="1"/>
      <c r="J2221" s="1"/>
      <c r="K2221" s="1"/>
      <c r="L2221" s="275"/>
      <c r="M2221" s="1"/>
      <c r="N2221" s="1"/>
    </row>
    <row r="2222" spans="1:14" ht="15">
      <c r="A2222">
        <v>2232</v>
      </c>
      <c r="B2222" s="1"/>
      <c r="C2222" s="1"/>
      <c r="D2222" s="8">
        <v>3731</v>
      </c>
      <c r="E2222" s="1"/>
      <c r="F2222" s="1"/>
      <c r="G2222" s="1"/>
      <c r="H2222" s="275"/>
      <c r="I2222" s="1"/>
      <c r="J2222" s="1"/>
      <c r="K2222" s="1"/>
      <c r="L2222" s="275"/>
      <c r="M2222" s="1"/>
      <c r="N2222" s="1"/>
    </row>
    <row r="2223" spans="1:14" ht="15">
      <c r="A2223">
        <v>2233</v>
      </c>
      <c r="B2223" s="1"/>
      <c r="C2223" s="1"/>
      <c r="D2223" s="8">
        <v>3732</v>
      </c>
      <c r="E2223" s="1"/>
      <c r="F2223" s="1"/>
      <c r="G2223" s="1"/>
      <c r="H2223" s="275"/>
      <c r="I2223" s="1"/>
      <c r="J2223" s="1"/>
      <c r="K2223" s="1"/>
      <c r="L2223" s="275"/>
      <c r="M2223" s="1"/>
      <c r="N2223" s="1"/>
    </row>
    <row r="2224" spans="1:14" ht="15">
      <c r="A2224">
        <v>2234</v>
      </c>
      <c r="B2224" s="1"/>
      <c r="C2224" s="1"/>
      <c r="D2224" s="8">
        <v>3733</v>
      </c>
      <c r="E2224" s="1"/>
      <c r="F2224" s="1"/>
      <c r="G2224" s="1"/>
      <c r="H2224" s="275"/>
      <c r="I2224" s="1"/>
      <c r="J2224" s="1"/>
      <c r="K2224" s="1"/>
      <c r="L2224" s="275"/>
      <c r="M2224" s="1"/>
      <c r="N2224" s="1"/>
    </row>
    <row r="2225" spans="1:14" ht="15">
      <c r="A2225">
        <v>2235</v>
      </c>
      <c r="B2225" s="1"/>
      <c r="C2225" s="1"/>
      <c r="D2225" s="8">
        <v>3734</v>
      </c>
      <c r="E2225" s="1"/>
      <c r="F2225" s="1"/>
      <c r="G2225" s="1"/>
      <c r="H2225" s="275"/>
      <c r="I2225" s="1"/>
      <c r="J2225" s="1"/>
      <c r="K2225" s="1"/>
      <c r="L2225" s="275"/>
      <c r="M2225" s="1"/>
      <c r="N2225" s="1"/>
    </row>
    <row r="2226" spans="1:14" ht="15">
      <c r="A2226">
        <v>2236</v>
      </c>
      <c r="B2226" s="1"/>
      <c r="C2226" s="1"/>
      <c r="D2226" s="8">
        <v>3735</v>
      </c>
      <c r="E2226" s="1"/>
      <c r="F2226" s="1"/>
      <c r="G2226" s="1"/>
      <c r="H2226" s="275"/>
      <c r="I2226" s="1"/>
      <c r="J2226" s="1"/>
      <c r="K2226" s="1"/>
      <c r="L2226" s="275"/>
      <c r="M2226" s="1"/>
      <c r="N2226" s="1"/>
    </row>
    <row r="2227" spans="1:14" ht="15">
      <c r="A2227">
        <v>2237</v>
      </c>
      <c r="B2227" s="1"/>
      <c r="C2227" s="1"/>
      <c r="D2227" s="8">
        <v>3736</v>
      </c>
      <c r="E2227" s="1"/>
      <c r="F2227" s="1"/>
      <c r="G2227" s="1"/>
      <c r="H2227" s="275"/>
      <c r="I2227" s="1"/>
      <c r="J2227" s="1"/>
      <c r="K2227" s="1"/>
      <c r="L2227" s="275"/>
      <c r="M2227" s="1"/>
      <c r="N2227" s="1"/>
    </row>
    <row r="2228" spans="1:14" ht="15">
      <c r="A2228">
        <v>2238</v>
      </c>
      <c r="B2228" s="1"/>
      <c r="C2228" s="1"/>
      <c r="D2228" s="8">
        <v>3737</v>
      </c>
      <c r="E2228" s="1"/>
      <c r="F2228" s="1"/>
      <c r="G2228" s="1"/>
      <c r="H2228" s="275"/>
      <c r="I2228" s="1"/>
      <c r="J2228" s="1"/>
      <c r="K2228" s="1"/>
      <c r="L2228" s="275"/>
      <c r="M2228" s="1"/>
      <c r="N2228" s="1"/>
    </row>
    <row r="2229" spans="1:14" ht="15">
      <c r="A2229">
        <v>2239</v>
      </c>
      <c r="B2229" s="1"/>
      <c r="C2229" s="1"/>
      <c r="D2229" s="8">
        <v>3738</v>
      </c>
      <c r="E2229" s="1"/>
      <c r="F2229" s="1"/>
      <c r="G2229" s="1"/>
      <c r="H2229" s="275"/>
      <c r="I2229" s="1"/>
      <c r="J2229" s="1"/>
      <c r="K2229" s="1"/>
      <c r="L2229" s="275"/>
      <c r="M2229" s="1"/>
      <c r="N2229" s="1"/>
    </row>
    <row r="2230" spans="1:14" ht="15">
      <c r="A2230">
        <v>2240</v>
      </c>
      <c r="B2230" s="1"/>
      <c r="C2230" s="1"/>
      <c r="D2230" s="8">
        <v>3739</v>
      </c>
      <c r="E2230" s="1"/>
      <c r="F2230" s="1"/>
      <c r="G2230" s="1"/>
      <c r="H2230" s="275"/>
      <c r="I2230" s="1"/>
      <c r="J2230" s="1"/>
      <c r="K2230" s="1"/>
      <c r="L2230" s="275"/>
      <c r="M2230" s="1"/>
      <c r="N2230" s="1"/>
    </row>
    <row r="2231" spans="1:14" ht="15">
      <c r="A2231">
        <v>2241</v>
      </c>
      <c r="B2231" s="1"/>
      <c r="C2231" s="1"/>
      <c r="D2231" s="8">
        <v>3740</v>
      </c>
      <c r="E2231" s="1"/>
      <c r="F2231" s="1"/>
      <c r="G2231" s="1"/>
      <c r="H2231" s="275"/>
      <c r="I2231" s="1"/>
      <c r="J2231" s="1"/>
      <c r="K2231" s="1"/>
      <c r="L2231" s="275"/>
      <c r="M2231" s="1"/>
      <c r="N2231" s="1"/>
    </row>
    <row r="2232" spans="1:14" ht="15">
      <c r="A2232">
        <v>2242</v>
      </c>
      <c r="B2232" s="1"/>
      <c r="C2232" s="1"/>
      <c r="D2232" s="8">
        <v>3741</v>
      </c>
      <c r="E2232" s="1"/>
      <c r="F2232" s="1"/>
      <c r="G2232" s="1"/>
      <c r="H2232" s="275"/>
      <c r="I2232" s="1"/>
      <c r="J2232" s="1"/>
      <c r="K2232" s="1"/>
      <c r="L2232" s="275"/>
      <c r="M2232" s="1"/>
      <c r="N2232" s="1"/>
    </row>
    <row r="2233" spans="1:14" ht="15">
      <c r="A2233">
        <v>2243</v>
      </c>
      <c r="B2233" s="1"/>
      <c r="C2233" s="1"/>
      <c r="D2233" s="8">
        <v>3742</v>
      </c>
      <c r="E2233" s="1"/>
      <c r="F2233" s="1"/>
      <c r="G2233" s="1"/>
      <c r="H2233" s="275"/>
      <c r="I2233" s="1"/>
      <c r="J2233" s="1"/>
      <c r="K2233" s="1"/>
      <c r="L2233" s="275"/>
      <c r="M2233" s="1"/>
      <c r="N2233" s="1"/>
    </row>
    <row r="2234" spans="1:14" ht="15">
      <c r="A2234">
        <v>2244</v>
      </c>
      <c r="B2234" s="1"/>
      <c r="C2234" s="1"/>
      <c r="D2234" s="8">
        <v>3743</v>
      </c>
      <c r="E2234" s="1"/>
      <c r="F2234" s="1"/>
      <c r="G2234" s="1"/>
      <c r="H2234" s="275"/>
      <c r="I2234" s="1"/>
      <c r="J2234" s="1"/>
      <c r="K2234" s="1"/>
      <c r="L2234" s="275"/>
      <c r="M2234" s="1"/>
      <c r="N2234" s="1"/>
    </row>
    <row r="2235" spans="1:14" ht="15">
      <c r="A2235">
        <v>2245</v>
      </c>
      <c r="B2235" s="1"/>
      <c r="C2235" s="1"/>
      <c r="D2235" s="8">
        <v>3744</v>
      </c>
      <c r="E2235" s="1"/>
      <c r="F2235" s="1"/>
      <c r="G2235" s="1"/>
      <c r="H2235" s="275"/>
      <c r="I2235" s="1"/>
      <c r="J2235" s="1"/>
      <c r="K2235" s="1"/>
      <c r="L2235" s="275"/>
      <c r="M2235" s="1"/>
      <c r="N2235" s="1"/>
    </row>
    <row r="2236" spans="1:14" ht="15">
      <c r="A2236">
        <v>2246</v>
      </c>
      <c r="B2236" s="1"/>
      <c r="C2236" s="1"/>
      <c r="D2236" s="8">
        <v>3745</v>
      </c>
      <c r="E2236" s="1"/>
      <c r="F2236" s="1"/>
      <c r="G2236" s="1"/>
      <c r="H2236" s="275"/>
      <c r="I2236" s="1"/>
      <c r="J2236" s="1"/>
      <c r="K2236" s="1"/>
      <c r="L2236" s="275"/>
      <c r="M2236" s="1"/>
      <c r="N2236" s="1"/>
    </row>
    <row r="2237" spans="1:14" ht="15">
      <c r="A2237">
        <v>2247</v>
      </c>
      <c r="B2237" s="1"/>
      <c r="C2237" s="1"/>
      <c r="D2237" s="8">
        <v>3746</v>
      </c>
      <c r="E2237" s="1"/>
      <c r="F2237" s="1"/>
      <c r="G2237" s="1"/>
      <c r="H2237" s="275"/>
      <c r="I2237" s="1"/>
      <c r="J2237" s="1"/>
      <c r="K2237" s="1"/>
      <c r="L2237" s="275"/>
      <c r="M2237" s="1"/>
      <c r="N2237" s="1"/>
    </row>
    <row r="2238" spans="1:14" ht="15">
      <c r="A2238">
        <v>2248</v>
      </c>
      <c r="B2238" s="1"/>
      <c r="C2238" s="1"/>
      <c r="D2238" s="8">
        <v>3747</v>
      </c>
      <c r="E2238" s="1"/>
      <c r="F2238" s="1"/>
      <c r="G2238" s="1"/>
      <c r="H2238" s="275"/>
      <c r="I2238" s="1"/>
      <c r="J2238" s="1"/>
      <c r="K2238" s="1"/>
      <c r="L2238" s="275"/>
      <c r="M2238" s="1"/>
      <c r="N2238" s="1"/>
    </row>
    <row r="2239" spans="1:14" ht="15">
      <c r="A2239">
        <v>2249</v>
      </c>
      <c r="B2239" s="1"/>
      <c r="C2239" s="1"/>
      <c r="D2239" s="8">
        <v>3748</v>
      </c>
      <c r="E2239" s="1"/>
      <c r="F2239" s="1"/>
      <c r="G2239" s="1"/>
      <c r="H2239" s="275"/>
      <c r="I2239" s="1"/>
      <c r="J2239" s="1"/>
      <c r="K2239" s="1"/>
      <c r="L2239" s="275"/>
      <c r="M2239" s="1"/>
      <c r="N2239" s="1"/>
    </row>
    <row r="2240" spans="1:14" ht="15">
      <c r="A2240">
        <v>2250</v>
      </c>
      <c r="B2240" s="1"/>
      <c r="C2240" s="1"/>
      <c r="D2240" s="8">
        <v>3749</v>
      </c>
      <c r="E2240" s="1"/>
      <c r="F2240" s="1"/>
      <c r="G2240" s="1"/>
      <c r="H2240" s="275"/>
      <c r="I2240" s="1"/>
      <c r="J2240" s="1"/>
      <c r="K2240" s="1"/>
      <c r="L2240" s="275"/>
      <c r="M2240" s="1"/>
      <c r="N2240" s="1"/>
    </row>
    <row r="2241" spans="1:14" ht="15">
      <c r="A2241">
        <v>2251</v>
      </c>
      <c r="B2241" s="1"/>
      <c r="C2241" s="1"/>
      <c r="D2241" s="8">
        <v>3750</v>
      </c>
      <c r="E2241" s="1"/>
      <c r="F2241" s="1"/>
      <c r="G2241" s="1"/>
      <c r="H2241" s="275"/>
      <c r="I2241" s="1"/>
      <c r="J2241" s="1"/>
      <c r="K2241" s="1"/>
      <c r="L2241" s="275"/>
      <c r="M2241" s="1"/>
      <c r="N2241" s="1"/>
    </row>
    <row r="2242" spans="1:14" ht="15">
      <c r="A2242">
        <v>2252</v>
      </c>
      <c r="B2242" s="1"/>
      <c r="C2242" s="1"/>
      <c r="D2242" s="8">
        <v>3751</v>
      </c>
      <c r="E2242" s="1"/>
      <c r="F2242" s="1"/>
      <c r="G2242" s="1"/>
      <c r="H2242" s="275"/>
      <c r="I2242" s="1"/>
      <c r="J2242" s="1"/>
      <c r="K2242" s="1"/>
      <c r="L2242" s="275"/>
      <c r="M2242" s="1"/>
      <c r="N2242" s="1"/>
    </row>
    <row r="2243" spans="1:14" ht="15">
      <c r="A2243">
        <v>2253</v>
      </c>
      <c r="B2243" s="1"/>
      <c r="C2243" s="1"/>
      <c r="D2243" s="8">
        <v>3752</v>
      </c>
      <c r="E2243" s="1"/>
      <c r="F2243" s="1"/>
      <c r="G2243" s="1"/>
      <c r="H2243" s="275"/>
      <c r="I2243" s="1"/>
      <c r="J2243" s="1"/>
      <c r="K2243" s="1"/>
      <c r="L2243" s="275"/>
      <c r="M2243" s="1"/>
      <c r="N2243" s="1"/>
    </row>
    <row r="2244" spans="1:14" ht="15">
      <c r="A2244">
        <v>2254</v>
      </c>
      <c r="B2244" s="1"/>
      <c r="C2244" s="1"/>
      <c r="D2244" s="8">
        <v>3753</v>
      </c>
      <c r="E2244" s="1"/>
      <c r="F2244" s="1"/>
      <c r="G2244" s="1"/>
      <c r="H2244" s="275"/>
      <c r="I2244" s="1"/>
      <c r="J2244" s="1"/>
      <c r="K2244" s="1"/>
      <c r="L2244" s="275"/>
      <c r="M2244" s="1"/>
      <c r="N2244" s="1"/>
    </row>
    <row r="2245" spans="1:14" ht="15">
      <c r="A2245">
        <v>2255</v>
      </c>
      <c r="B2245" s="1"/>
      <c r="C2245" s="1"/>
      <c r="D2245" s="8">
        <v>3754</v>
      </c>
      <c r="E2245" s="1"/>
      <c r="F2245" s="1"/>
      <c r="G2245" s="1"/>
      <c r="H2245" s="275"/>
      <c r="I2245" s="1"/>
      <c r="J2245" s="1"/>
      <c r="K2245" s="1"/>
      <c r="L2245" s="275"/>
      <c r="M2245" s="1"/>
      <c r="N2245" s="1"/>
    </row>
    <row r="2246" spans="1:14" ht="15">
      <c r="A2246">
        <v>2256</v>
      </c>
      <c r="B2246" s="1"/>
      <c r="C2246" s="1"/>
      <c r="D2246" s="8">
        <v>3755</v>
      </c>
      <c r="E2246" s="1"/>
      <c r="F2246" s="1"/>
      <c r="G2246" s="1"/>
      <c r="H2246" s="275"/>
      <c r="I2246" s="1"/>
      <c r="J2246" s="1"/>
      <c r="K2246" s="1"/>
      <c r="L2246" s="275"/>
      <c r="M2246" s="1"/>
      <c r="N2246" s="1"/>
    </row>
    <row r="2247" spans="1:14" ht="15">
      <c r="A2247">
        <v>2257</v>
      </c>
      <c r="B2247" s="1"/>
      <c r="C2247" s="1"/>
      <c r="D2247" s="8">
        <v>3756</v>
      </c>
      <c r="E2247" s="1"/>
      <c r="F2247" s="1"/>
      <c r="G2247" s="1"/>
      <c r="H2247" s="275"/>
      <c r="I2247" s="1"/>
      <c r="J2247" s="1"/>
      <c r="K2247" s="1"/>
      <c r="L2247" s="275"/>
      <c r="M2247" s="1"/>
      <c r="N2247" s="1"/>
    </row>
    <row r="2248" spans="1:14" ht="15">
      <c r="A2248">
        <v>2258</v>
      </c>
      <c r="B2248" s="1"/>
      <c r="C2248" s="1"/>
      <c r="D2248" s="8">
        <v>3757</v>
      </c>
      <c r="E2248" s="1"/>
      <c r="F2248" s="1"/>
      <c r="G2248" s="1"/>
      <c r="H2248" s="275"/>
      <c r="I2248" s="1"/>
      <c r="J2248" s="1"/>
      <c r="K2248" s="1"/>
      <c r="L2248" s="275"/>
      <c r="M2248" s="1"/>
      <c r="N2248" s="1"/>
    </row>
    <row r="2249" spans="1:14" ht="15">
      <c r="A2249">
        <v>2259</v>
      </c>
      <c r="B2249" s="1"/>
      <c r="C2249" s="1"/>
      <c r="D2249" s="8">
        <v>3758</v>
      </c>
      <c r="E2249" s="1"/>
      <c r="F2249" s="1"/>
      <c r="G2249" s="1"/>
      <c r="H2249" s="275"/>
      <c r="I2249" s="1"/>
      <c r="J2249" s="1"/>
      <c r="K2249" s="1"/>
      <c r="L2249" s="275"/>
      <c r="M2249" s="1"/>
      <c r="N2249" s="1"/>
    </row>
    <row r="2250" spans="1:14" ht="15">
      <c r="A2250">
        <v>2260</v>
      </c>
      <c r="B2250" s="1"/>
      <c r="C2250" s="1"/>
      <c r="D2250" s="8">
        <v>3759</v>
      </c>
      <c r="E2250" s="1"/>
      <c r="F2250" s="1"/>
      <c r="G2250" s="1"/>
      <c r="H2250" s="275"/>
      <c r="I2250" s="1"/>
      <c r="J2250" s="1"/>
      <c r="K2250" s="1"/>
      <c r="L2250" s="275"/>
      <c r="M2250" s="1"/>
      <c r="N2250" s="1"/>
    </row>
    <row r="2251" spans="1:14" ht="15">
      <c r="A2251">
        <v>2261</v>
      </c>
      <c r="B2251" s="1"/>
      <c r="C2251" s="1"/>
      <c r="D2251" s="8">
        <v>3760</v>
      </c>
      <c r="E2251" s="1"/>
      <c r="F2251" s="1"/>
      <c r="G2251" s="1"/>
      <c r="H2251" s="275"/>
      <c r="I2251" s="1"/>
      <c r="J2251" s="1"/>
      <c r="K2251" s="1"/>
      <c r="L2251" s="275"/>
      <c r="M2251" s="1"/>
      <c r="N2251" s="1"/>
    </row>
    <row r="2252" spans="1:14" ht="15">
      <c r="A2252">
        <v>2262</v>
      </c>
      <c r="B2252" s="1"/>
      <c r="C2252" s="1"/>
      <c r="D2252" s="8">
        <v>3761</v>
      </c>
      <c r="E2252" s="1"/>
      <c r="F2252" s="1"/>
      <c r="G2252" s="1"/>
      <c r="H2252" s="275"/>
      <c r="I2252" s="1"/>
      <c r="J2252" s="1"/>
      <c r="K2252" s="1"/>
      <c r="L2252" s="275"/>
      <c r="M2252" s="1"/>
      <c r="N2252" s="1"/>
    </row>
    <row r="2253" spans="1:14" ht="15">
      <c r="A2253">
        <v>2263</v>
      </c>
      <c r="B2253" s="1"/>
      <c r="C2253" s="1"/>
      <c r="D2253" s="8">
        <v>3762</v>
      </c>
      <c r="E2253" s="1"/>
      <c r="F2253" s="1"/>
      <c r="G2253" s="1"/>
      <c r="H2253" s="275"/>
      <c r="I2253" s="1"/>
      <c r="J2253" s="1"/>
      <c r="K2253" s="1"/>
      <c r="L2253" s="275"/>
      <c r="M2253" s="1"/>
      <c r="N2253" s="1"/>
    </row>
    <row r="2254" spans="1:14" ht="15">
      <c r="A2254">
        <v>2264</v>
      </c>
      <c r="B2254" s="1"/>
      <c r="C2254" s="1"/>
      <c r="D2254" s="8">
        <v>3763</v>
      </c>
      <c r="E2254" s="1"/>
      <c r="F2254" s="1"/>
      <c r="G2254" s="1"/>
      <c r="H2254" s="275"/>
      <c r="I2254" s="1"/>
      <c r="J2254" s="1"/>
      <c r="K2254" s="1"/>
      <c r="L2254" s="275"/>
      <c r="M2254" s="1"/>
      <c r="N2254" s="1"/>
    </row>
    <row r="2255" spans="1:14" ht="15">
      <c r="A2255">
        <v>2265</v>
      </c>
      <c r="B2255" s="1"/>
      <c r="C2255" s="1"/>
      <c r="D2255" s="8">
        <v>3764</v>
      </c>
      <c r="E2255" s="1"/>
      <c r="F2255" s="1"/>
      <c r="G2255" s="1"/>
      <c r="H2255" s="275"/>
      <c r="I2255" s="1"/>
      <c r="J2255" s="1"/>
      <c r="K2255" s="1"/>
      <c r="L2255" s="275"/>
      <c r="M2255" s="1"/>
      <c r="N2255" s="1"/>
    </row>
    <row r="2256" spans="1:14" ht="15">
      <c r="A2256">
        <v>2266</v>
      </c>
      <c r="B2256" s="1"/>
      <c r="C2256" s="1"/>
      <c r="D2256" s="8">
        <v>3765</v>
      </c>
      <c r="E2256" s="1"/>
      <c r="F2256" s="1"/>
      <c r="G2256" s="1"/>
      <c r="H2256" s="275"/>
      <c r="I2256" s="1"/>
      <c r="J2256" s="1"/>
      <c r="K2256" s="1"/>
      <c r="L2256" s="275"/>
      <c r="M2256" s="1"/>
      <c r="N2256" s="1"/>
    </row>
    <row r="2257" spans="1:14" ht="15">
      <c r="A2257">
        <v>2267</v>
      </c>
      <c r="B2257" s="1"/>
      <c r="C2257" s="1"/>
      <c r="D2257" s="8">
        <v>3766</v>
      </c>
      <c r="E2257" s="1"/>
      <c r="F2257" s="1"/>
      <c r="G2257" s="1"/>
      <c r="H2257" s="275"/>
      <c r="I2257" s="1"/>
      <c r="J2257" s="1"/>
      <c r="K2257" s="1"/>
      <c r="L2257" s="275"/>
      <c r="M2257" s="1"/>
      <c r="N2257" s="1"/>
    </row>
    <row r="2258" spans="1:14" ht="15">
      <c r="A2258">
        <v>2268</v>
      </c>
      <c r="B2258" s="1"/>
      <c r="C2258" s="1"/>
      <c r="D2258" s="8">
        <v>3767</v>
      </c>
      <c r="E2258" s="1"/>
      <c r="F2258" s="1"/>
      <c r="G2258" s="1"/>
      <c r="H2258" s="275"/>
      <c r="I2258" s="1"/>
      <c r="J2258" s="1"/>
      <c r="K2258" s="1"/>
      <c r="L2258" s="275"/>
      <c r="M2258" s="1"/>
      <c r="N2258" s="1"/>
    </row>
    <row r="2259" spans="1:14" ht="15">
      <c r="A2259">
        <v>2269</v>
      </c>
      <c r="B2259" s="1"/>
      <c r="C2259" s="1"/>
      <c r="D2259" s="8">
        <v>3768</v>
      </c>
      <c r="E2259" s="1"/>
      <c r="F2259" s="1"/>
      <c r="G2259" s="1"/>
      <c r="H2259" s="275"/>
      <c r="I2259" s="1"/>
      <c r="J2259" s="1"/>
      <c r="K2259" s="1"/>
      <c r="L2259" s="275"/>
      <c r="M2259" s="1"/>
      <c r="N2259" s="1"/>
    </row>
    <row r="2260" spans="1:14" ht="15">
      <c r="A2260">
        <v>2270</v>
      </c>
      <c r="B2260" s="1"/>
      <c r="C2260" s="1"/>
      <c r="D2260" s="8">
        <v>3769</v>
      </c>
      <c r="E2260" s="1"/>
      <c r="F2260" s="1"/>
      <c r="G2260" s="1"/>
      <c r="H2260" s="275"/>
      <c r="I2260" s="1"/>
      <c r="J2260" s="1"/>
      <c r="K2260" s="1"/>
      <c r="L2260" s="275"/>
      <c r="M2260" s="1"/>
      <c r="N2260" s="1"/>
    </row>
    <row r="2261" spans="1:14" ht="15">
      <c r="A2261">
        <v>2271</v>
      </c>
      <c r="B2261" s="1"/>
      <c r="C2261" s="1"/>
      <c r="D2261" s="8">
        <v>3770</v>
      </c>
      <c r="E2261" s="1"/>
      <c r="F2261" s="1"/>
      <c r="G2261" s="1"/>
      <c r="H2261" s="275"/>
      <c r="I2261" s="1"/>
      <c r="J2261" s="1"/>
      <c r="K2261" s="1"/>
      <c r="L2261" s="275"/>
      <c r="M2261" s="1"/>
      <c r="N2261" s="1"/>
    </row>
    <row r="2262" spans="1:14" ht="15">
      <c r="A2262">
        <v>2272</v>
      </c>
      <c r="B2262" s="1"/>
      <c r="C2262" s="1"/>
      <c r="D2262" s="8">
        <v>3771</v>
      </c>
      <c r="E2262" s="1"/>
      <c r="F2262" s="1"/>
      <c r="G2262" s="1"/>
      <c r="H2262" s="275"/>
      <c r="I2262" s="1"/>
      <c r="J2262" s="1"/>
      <c r="K2262" s="1"/>
      <c r="L2262" s="275"/>
      <c r="M2262" s="1"/>
      <c r="N2262" s="1"/>
    </row>
    <row r="2263" spans="1:14" ht="15">
      <c r="A2263">
        <v>2273</v>
      </c>
      <c r="B2263" s="1"/>
      <c r="C2263" s="1"/>
      <c r="D2263" s="8">
        <v>3772</v>
      </c>
      <c r="E2263" s="1"/>
      <c r="F2263" s="1"/>
      <c r="G2263" s="1"/>
      <c r="H2263" s="275"/>
      <c r="I2263" s="1"/>
      <c r="J2263" s="1"/>
      <c r="K2263" s="1"/>
      <c r="L2263" s="275"/>
      <c r="M2263" s="1"/>
      <c r="N2263" s="1"/>
    </row>
    <row r="2264" spans="1:14" ht="15">
      <c r="A2264">
        <v>2274</v>
      </c>
      <c r="B2264" s="1"/>
      <c r="C2264" s="1"/>
      <c r="D2264" s="8">
        <v>3773</v>
      </c>
      <c r="E2264" s="1"/>
      <c r="F2264" s="1"/>
      <c r="G2264" s="1"/>
      <c r="H2264" s="275"/>
      <c r="I2264" s="1"/>
      <c r="J2264" s="1"/>
      <c r="K2264" s="1"/>
      <c r="L2264" s="275"/>
      <c r="M2264" s="1"/>
      <c r="N2264" s="1"/>
    </row>
    <row r="2265" spans="1:14" ht="15">
      <c r="A2265">
        <v>2275</v>
      </c>
      <c r="B2265" s="1"/>
      <c r="C2265" s="1"/>
      <c r="D2265" s="8">
        <v>3774</v>
      </c>
      <c r="E2265" s="1"/>
      <c r="F2265" s="1"/>
      <c r="G2265" s="1"/>
      <c r="H2265" s="275"/>
      <c r="I2265" s="1"/>
      <c r="J2265" s="1"/>
      <c r="K2265" s="1"/>
      <c r="L2265" s="275"/>
      <c r="M2265" s="1"/>
      <c r="N2265" s="1"/>
    </row>
    <row r="2266" spans="1:14" ht="15">
      <c r="A2266">
        <v>2276</v>
      </c>
      <c r="B2266" s="1"/>
      <c r="C2266" s="1"/>
      <c r="D2266" s="8">
        <v>3775</v>
      </c>
      <c r="E2266" s="1"/>
      <c r="F2266" s="1"/>
      <c r="G2266" s="1"/>
      <c r="H2266" s="275"/>
      <c r="I2266" s="1"/>
      <c r="J2266" s="1"/>
      <c r="K2266" s="1"/>
      <c r="L2266" s="275"/>
      <c r="M2266" s="1"/>
      <c r="N2266" s="1"/>
    </row>
    <row r="2267" spans="1:14" ht="15">
      <c r="A2267">
        <v>2277</v>
      </c>
      <c r="B2267" s="1"/>
      <c r="C2267" s="1"/>
      <c r="D2267" s="8">
        <v>3776</v>
      </c>
      <c r="E2267" s="1"/>
      <c r="F2267" s="1"/>
      <c r="G2267" s="1"/>
      <c r="H2267" s="275"/>
      <c r="I2267" s="1"/>
      <c r="J2267" s="1"/>
      <c r="K2267" s="1"/>
      <c r="L2267" s="275"/>
      <c r="M2267" s="1"/>
      <c r="N2267" s="1"/>
    </row>
    <row r="2268" spans="1:14" ht="15">
      <c r="A2268">
        <v>2278</v>
      </c>
      <c r="B2268" s="1"/>
      <c r="C2268" s="1"/>
      <c r="D2268" s="8">
        <v>3777</v>
      </c>
      <c r="E2268" s="1"/>
      <c r="F2268" s="1"/>
      <c r="G2268" s="1"/>
      <c r="H2268" s="275"/>
      <c r="I2268" s="1"/>
      <c r="J2268" s="1"/>
      <c r="K2268" s="1"/>
      <c r="L2268" s="275"/>
      <c r="M2268" s="1"/>
      <c r="N2268" s="1"/>
    </row>
    <row r="2269" spans="1:14" ht="15">
      <c r="A2269">
        <v>2279</v>
      </c>
      <c r="B2269" s="1"/>
      <c r="C2269" s="1"/>
      <c r="D2269" s="8">
        <v>3778</v>
      </c>
      <c r="E2269" s="1"/>
      <c r="F2269" s="1"/>
      <c r="G2269" s="1"/>
      <c r="H2269" s="275"/>
      <c r="I2269" s="1"/>
      <c r="J2269" s="1"/>
      <c r="K2269" s="1"/>
      <c r="L2269" s="275"/>
      <c r="M2269" s="1"/>
      <c r="N2269" s="1"/>
    </row>
    <row r="2270" spans="1:14" ht="15">
      <c r="A2270">
        <v>2280</v>
      </c>
      <c r="B2270" s="1"/>
      <c r="C2270" s="1"/>
      <c r="D2270" s="8">
        <v>3779</v>
      </c>
      <c r="E2270" s="1"/>
      <c r="F2270" s="1"/>
      <c r="G2270" s="1"/>
      <c r="H2270" s="275"/>
      <c r="I2270" s="1"/>
      <c r="J2270" s="1"/>
      <c r="K2270" s="1"/>
      <c r="L2270" s="275"/>
      <c r="M2270" s="1"/>
      <c r="N2270" s="1"/>
    </row>
    <row r="2271" spans="1:14" ht="15">
      <c r="A2271">
        <v>2281</v>
      </c>
      <c r="B2271" s="1"/>
      <c r="C2271" s="1"/>
      <c r="D2271" s="8">
        <v>3780</v>
      </c>
      <c r="E2271" s="1"/>
      <c r="F2271" s="1"/>
      <c r="G2271" s="1"/>
      <c r="H2271" s="275"/>
      <c r="I2271" s="1"/>
      <c r="J2271" s="1"/>
      <c r="K2271" s="1"/>
      <c r="L2271" s="275"/>
      <c r="M2271" s="1"/>
      <c r="N2271" s="1"/>
    </row>
    <row r="2272" spans="1:14" ht="15">
      <c r="A2272">
        <v>2282</v>
      </c>
      <c r="B2272" s="1"/>
      <c r="C2272" s="1"/>
      <c r="D2272" s="8">
        <v>3781</v>
      </c>
      <c r="E2272" s="1"/>
      <c r="F2272" s="1"/>
      <c r="G2272" s="1"/>
      <c r="H2272" s="275"/>
      <c r="I2272" s="1"/>
      <c r="J2272" s="1"/>
      <c r="K2272" s="1"/>
      <c r="L2272" s="275"/>
      <c r="M2272" s="1"/>
      <c r="N2272" s="1"/>
    </row>
    <row r="2273" spans="1:14" ht="15">
      <c r="A2273">
        <v>2283</v>
      </c>
      <c r="B2273" s="1"/>
      <c r="C2273" s="1"/>
      <c r="D2273" s="8">
        <v>3782</v>
      </c>
      <c r="E2273" s="1"/>
      <c r="F2273" s="1"/>
      <c r="G2273" s="1"/>
      <c r="H2273" s="275"/>
      <c r="I2273" s="1"/>
      <c r="J2273" s="1"/>
      <c r="K2273" s="1"/>
      <c r="L2273" s="275"/>
      <c r="M2273" s="1"/>
      <c r="N2273" s="1"/>
    </row>
    <row r="2274" spans="1:14" ht="15">
      <c r="A2274">
        <v>2284</v>
      </c>
      <c r="B2274" s="1"/>
      <c r="C2274" s="1"/>
      <c r="D2274" s="8">
        <v>3783</v>
      </c>
      <c r="E2274" s="1"/>
      <c r="F2274" s="1"/>
      <c r="G2274" s="1"/>
      <c r="H2274" s="275"/>
      <c r="I2274" s="1"/>
      <c r="J2274" s="1"/>
      <c r="K2274" s="1"/>
      <c r="L2274" s="275"/>
      <c r="M2274" s="1"/>
      <c r="N2274" s="1"/>
    </row>
    <row r="2275" spans="1:14" ht="15">
      <c r="A2275">
        <v>2285</v>
      </c>
      <c r="B2275" s="1"/>
      <c r="C2275" s="1"/>
      <c r="D2275" s="8">
        <v>3784</v>
      </c>
      <c r="E2275" s="1"/>
      <c r="F2275" s="1"/>
      <c r="G2275" s="1"/>
      <c r="H2275" s="275"/>
      <c r="I2275" s="1"/>
      <c r="J2275" s="1"/>
      <c r="K2275" s="1"/>
      <c r="L2275" s="275"/>
      <c r="M2275" s="1"/>
      <c r="N2275" s="1"/>
    </row>
    <row r="2276" spans="1:14" ht="15">
      <c r="A2276">
        <v>2286</v>
      </c>
      <c r="B2276" s="1"/>
      <c r="C2276" s="1"/>
      <c r="D2276" s="8">
        <v>3785</v>
      </c>
      <c r="E2276" s="1"/>
      <c r="F2276" s="1"/>
      <c r="G2276" s="1"/>
      <c r="H2276" s="275"/>
      <c r="I2276" s="1"/>
      <c r="J2276" s="1"/>
      <c r="K2276" s="1"/>
      <c r="L2276" s="275"/>
      <c r="M2276" s="1"/>
      <c r="N2276" s="1"/>
    </row>
    <row r="2277" spans="1:14" ht="15">
      <c r="A2277">
        <v>2287</v>
      </c>
      <c r="B2277" s="1"/>
      <c r="C2277" s="1"/>
      <c r="D2277" s="8">
        <v>3786</v>
      </c>
      <c r="E2277" s="1"/>
      <c r="F2277" s="1"/>
      <c r="G2277" s="1"/>
      <c r="H2277" s="275"/>
      <c r="I2277" s="1"/>
      <c r="J2277" s="1"/>
      <c r="K2277" s="1"/>
      <c r="L2277" s="275"/>
      <c r="M2277" s="1"/>
      <c r="N2277" s="1"/>
    </row>
    <row r="2278" spans="1:14" ht="15">
      <c r="A2278">
        <v>2288</v>
      </c>
      <c r="B2278" s="1"/>
      <c r="C2278" s="1"/>
      <c r="D2278" s="8">
        <v>3787</v>
      </c>
      <c r="E2278" s="1"/>
      <c r="F2278" s="1"/>
      <c r="G2278" s="1"/>
      <c r="H2278" s="275"/>
      <c r="I2278" s="1"/>
      <c r="J2278" s="1"/>
      <c r="K2278" s="1"/>
      <c r="L2278" s="275"/>
      <c r="M2278" s="1"/>
      <c r="N2278" s="1"/>
    </row>
    <row r="2279" spans="1:14" ht="15">
      <c r="A2279">
        <v>2289</v>
      </c>
      <c r="B2279" s="1"/>
      <c r="C2279" s="1"/>
      <c r="D2279" s="8">
        <v>3788</v>
      </c>
      <c r="E2279" s="1"/>
      <c r="F2279" s="1"/>
      <c r="G2279" s="1"/>
      <c r="H2279" s="275"/>
      <c r="I2279" s="1"/>
      <c r="J2279" s="1"/>
      <c r="K2279" s="1"/>
      <c r="L2279" s="275"/>
      <c r="M2279" s="1"/>
      <c r="N2279" s="1"/>
    </row>
    <row r="2280" spans="1:14" ht="15">
      <c r="A2280">
        <v>2290</v>
      </c>
      <c r="B2280" s="1"/>
      <c r="C2280" s="1"/>
      <c r="D2280" s="8">
        <v>3789</v>
      </c>
      <c r="E2280" s="1"/>
      <c r="F2280" s="1"/>
      <c r="G2280" s="1"/>
      <c r="H2280" s="275"/>
      <c r="I2280" s="1"/>
      <c r="J2280" s="1"/>
      <c r="K2280" s="1"/>
      <c r="L2280" s="275"/>
      <c r="M2280" s="1"/>
      <c r="N2280" s="1"/>
    </row>
    <row r="2281" spans="1:14" ht="15">
      <c r="A2281">
        <v>2291</v>
      </c>
      <c r="B2281" s="1"/>
      <c r="C2281" s="1"/>
      <c r="D2281" s="8">
        <v>3790</v>
      </c>
      <c r="E2281" s="1"/>
      <c r="F2281" s="1"/>
      <c r="G2281" s="1"/>
      <c r="H2281" s="275"/>
      <c r="I2281" s="1"/>
      <c r="J2281" s="1"/>
      <c r="K2281" s="1"/>
      <c r="L2281" s="275"/>
      <c r="M2281" s="1"/>
      <c r="N2281" s="1"/>
    </row>
    <row r="2282" spans="1:14" ht="15">
      <c r="A2282">
        <v>2292</v>
      </c>
      <c r="B2282" s="1"/>
      <c r="C2282" s="1"/>
      <c r="D2282" s="8">
        <v>3791</v>
      </c>
      <c r="E2282" s="1"/>
      <c r="F2282" s="1"/>
      <c r="G2282" s="1"/>
      <c r="H2282" s="275"/>
      <c r="I2282" s="1"/>
      <c r="J2282" s="1"/>
      <c r="K2282" s="1"/>
      <c r="L2282" s="275"/>
      <c r="M2282" s="1"/>
      <c r="N2282" s="1"/>
    </row>
    <row r="2283" spans="1:14" ht="15">
      <c r="A2283">
        <v>2293</v>
      </c>
      <c r="B2283" s="1"/>
      <c r="C2283" s="1"/>
      <c r="D2283" s="8">
        <v>3792</v>
      </c>
      <c r="E2283" s="1"/>
      <c r="F2283" s="1"/>
      <c r="G2283" s="1"/>
      <c r="H2283" s="275"/>
      <c r="I2283" s="1"/>
      <c r="J2283" s="1"/>
      <c r="K2283" s="1"/>
      <c r="L2283" s="275"/>
      <c r="M2283" s="1"/>
      <c r="N2283" s="1"/>
    </row>
    <row r="2284" spans="1:14" ht="15">
      <c r="A2284">
        <v>2294</v>
      </c>
      <c r="B2284" s="1"/>
      <c r="C2284" s="1"/>
      <c r="D2284" s="8">
        <v>3793</v>
      </c>
      <c r="E2284" s="1"/>
      <c r="F2284" s="1"/>
      <c r="G2284" s="1"/>
      <c r="H2284" s="275"/>
      <c r="I2284" s="1"/>
      <c r="J2284" s="1"/>
      <c r="K2284" s="1"/>
      <c r="L2284" s="275"/>
      <c r="M2284" s="1"/>
      <c r="N2284" s="1"/>
    </row>
    <row r="2285" spans="1:14" ht="15">
      <c r="A2285">
        <v>2295</v>
      </c>
      <c r="B2285" s="1"/>
      <c r="C2285" s="1"/>
      <c r="D2285" s="8">
        <v>3794</v>
      </c>
      <c r="E2285" s="1"/>
      <c r="F2285" s="1"/>
      <c r="G2285" s="1"/>
      <c r="H2285" s="275"/>
      <c r="I2285" s="1"/>
      <c r="J2285" s="1"/>
      <c r="K2285" s="1"/>
      <c r="L2285" s="275"/>
      <c r="M2285" s="1"/>
      <c r="N2285" s="1"/>
    </row>
    <row r="2286" spans="1:14" ht="15">
      <c r="A2286">
        <v>2296</v>
      </c>
      <c r="B2286" s="1"/>
      <c r="C2286" s="1"/>
      <c r="D2286" s="8">
        <v>3795</v>
      </c>
      <c r="E2286" s="1"/>
      <c r="F2286" s="1"/>
      <c r="G2286" s="1"/>
      <c r="H2286" s="275"/>
      <c r="I2286" s="1"/>
      <c r="J2286" s="1"/>
      <c r="K2286" s="1"/>
      <c r="L2286" s="275"/>
      <c r="M2286" s="1"/>
      <c r="N2286" s="1"/>
    </row>
    <row r="2287" spans="1:14" ht="15">
      <c r="A2287">
        <v>2297</v>
      </c>
      <c r="B2287" s="1"/>
      <c r="C2287" s="1"/>
      <c r="D2287" s="8">
        <v>3796</v>
      </c>
      <c r="E2287" s="1"/>
      <c r="F2287" s="1"/>
      <c r="G2287" s="1"/>
      <c r="H2287" s="275"/>
      <c r="I2287" s="1"/>
      <c r="J2287" s="1"/>
      <c r="K2287" s="1"/>
      <c r="L2287" s="275"/>
      <c r="M2287" s="1"/>
      <c r="N2287" s="1"/>
    </row>
    <row r="2288" spans="1:14" ht="15">
      <c r="A2288">
        <v>2298</v>
      </c>
      <c r="B2288" s="1"/>
      <c r="C2288" s="1"/>
      <c r="D2288" s="8">
        <v>3797</v>
      </c>
      <c r="E2288" s="1"/>
      <c r="F2288" s="1"/>
      <c r="G2288" s="1"/>
      <c r="H2288" s="275"/>
      <c r="I2288" s="1"/>
      <c r="J2288" s="1"/>
      <c r="K2288" s="1"/>
      <c r="L2288" s="275"/>
      <c r="M2288" s="1"/>
      <c r="N2288" s="1"/>
    </row>
    <row r="2289" spans="1:14" ht="15">
      <c r="A2289">
        <v>2299</v>
      </c>
      <c r="B2289" s="1"/>
      <c r="C2289" s="1"/>
      <c r="D2289" s="8">
        <v>3798</v>
      </c>
      <c r="E2289" s="1"/>
      <c r="F2289" s="1"/>
      <c r="G2289" s="1"/>
      <c r="H2289" s="275"/>
      <c r="I2289" s="1"/>
      <c r="J2289" s="1"/>
      <c r="K2289" s="1"/>
      <c r="L2289" s="275"/>
      <c r="M2289" s="1"/>
      <c r="N2289" s="1"/>
    </row>
    <row r="2290" spans="1:14" ht="15">
      <c r="A2290">
        <v>2300</v>
      </c>
      <c r="B2290" s="1"/>
      <c r="C2290" s="1"/>
      <c r="D2290" s="8">
        <v>3799</v>
      </c>
      <c r="E2290" s="1"/>
      <c r="F2290" s="1"/>
      <c r="G2290" s="1"/>
      <c r="H2290" s="275"/>
      <c r="I2290" s="1"/>
      <c r="J2290" s="1"/>
      <c r="K2290" s="1"/>
      <c r="L2290" s="275"/>
      <c r="M2290" s="1"/>
      <c r="N2290" s="1"/>
    </row>
    <row r="2291" spans="1:14" ht="15">
      <c r="A2291">
        <v>2301</v>
      </c>
      <c r="B2291" s="1"/>
      <c r="C2291" s="1"/>
      <c r="D2291" s="8">
        <v>3800</v>
      </c>
      <c r="E2291" s="1"/>
      <c r="F2291" s="1"/>
      <c r="G2291" s="1"/>
      <c r="H2291" s="275"/>
      <c r="I2291" s="1"/>
      <c r="J2291" s="1"/>
      <c r="K2291" s="1"/>
      <c r="L2291" s="275"/>
      <c r="M2291" s="1"/>
      <c r="N2291" s="1"/>
    </row>
    <row r="2292" spans="1:14" ht="15">
      <c r="A2292">
        <v>2302</v>
      </c>
      <c r="B2292" s="1"/>
      <c r="C2292" s="1"/>
      <c r="D2292" s="8">
        <v>3801</v>
      </c>
      <c r="E2292" s="1"/>
      <c r="F2292" s="1"/>
      <c r="G2292" s="1"/>
      <c r="H2292" s="275"/>
      <c r="I2292" s="1"/>
      <c r="J2292" s="1"/>
      <c r="K2292" s="1"/>
      <c r="L2292" s="275"/>
      <c r="M2292" s="1"/>
      <c r="N2292" s="1"/>
    </row>
    <row r="2293" spans="1:14" ht="15">
      <c r="A2293">
        <v>2303</v>
      </c>
      <c r="B2293" s="1"/>
      <c r="C2293" s="1"/>
      <c r="D2293" s="8">
        <v>3802</v>
      </c>
      <c r="E2293" s="1"/>
      <c r="F2293" s="1"/>
      <c r="G2293" s="1"/>
      <c r="H2293" s="275"/>
      <c r="I2293" s="1"/>
      <c r="J2293" s="1"/>
      <c r="K2293" s="1"/>
      <c r="L2293" s="275"/>
      <c r="M2293" s="1"/>
      <c r="N2293" s="1"/>
    </row>
    <row r="2294" spans="1:14" ht="15">
      <c r="A2294">
        <v>2304</v>
      </c>
      <c r="B2294" s="1"/>
      <c r="C2294" s="1"/>
      <c r="D2294" s="8">
        <v>3803</v>
      </c>
      <c r="E2294" s="1"/>
      <c r="F2294" s="1"/>
      <c r="G2294" s="1"/>
      <c r="H2294" s="275"/>
      <c r="I2294" s="1"/>
      <c r="J2294" s="1"/>
      <c r="K2294" s="1"/>
      <c r="L2294" s="275"/>
      <c r="M2294" s="1"/>
      <c r="N2294" s="1"/>
    </row>
    <row r="2295" spans="1:14" ht="15">
      <c r="A2295">
        <v>2305</v>
      </c>
      <c r="B2295" s="1"/>
      <c r="C2295" s="1"/>
      <c r="D2295" s="8">
        <v>3804</v>
      </c>
      <c r="E2295" s="1"/>
      <c r="F2295" s="1"/>
      <c r="G2295" s="1"/>
      <c r="H2295" s="275"/>
      <c r="I2295" s="1"/>
      <c r="J2295" s="1"/>
      <c r="K2295" s="1"/>
      <c r="L2295" s="275"/>
      <c r="M2295" s="1"/>
      <c r="N2295" s="1"/>
    </row>
    <row r="2296" spans="1:14" ht="15">
      <c r="A2296">
        <v>2306</v>
      </c>
      <c r="B2296" s="1"/>
      <c r="C2296" s="1"/>
      <c r="D2296" s="8">
        <v>3805</v>
      </c>
      <c r="E2296" s="1"/>
      <c r="F2296" s="1"/>
      <c r="G2296" s="1"/>
      <c r="H2296" s="275"/>
      <c r="I2296" s="1"/>
      <c r="J2296" s="1"/>
      <c r="K2296" s="1"/>
      <c r="L2296" s="275"/>
      <c r="M2296" s="1"/>
      <c r="N2296" s="1"/>
    </row>
    <row r="2297" spans="1:14" ht="15">
      <c r="A2297">
        <v>2307</v>
      </c>
      <c r="B2297" s="1"/>
      <c r="C2297" s="1"/>
      <c r="D2297" s="8">
        <v>3806</v>
      </c>
      <c r="E2297" s="1"/>
      <c r="F2297" s="1"/>
      <c r="G2297" s="1"/>
      <c r="H2297" s="275"/>
      <c r="I2297" s="1"/>
      <c r="J2297" s="1"/>
      <c r="K2297" s="1"/>
      <c r="L2297" s="275"/>
      <c r="M2297" s="1"/>
      <c r="N2297" s="1"/>
    </row>
    <row r="2298" spans="1:14" ht="15">
      <c r="A2298">
        <v>2308</v>
      </c>
      <c r="B2298" s="1"/>
      <c r="C2298" s="1"/>
      <c r="D2298" s="8">
        <v>3807</v>
      </c>
      <c r="E2298" s="1"/>
      <c r="F2298" s="1"/>
      <c r="G2298" s="1"/>
      <c r="H2298" s="275"/>
      <c r="I2298" s="1"/>
      <c r="J2298" s="1"/>
      <c r="K2298" s="1"/>
      <c r="L2298" s="275"/>
      <c r="M2298" s="1"/>
      <c r="N2298" s="1"/>
    </row>
    <row r="2299" spans="1:14" ht="15">
      <c r="A2299">
        <v>2309</v>
      </c>
      <c r="B2299" s="1"/>
      <c r="C2299" s="1"/>
      <c r="D2299" s="8">
        <v>3808</v>
      </c>
      <c r="E2299" s="1"/>
      <c r="F2299" s="1"/>
      <c r="G2299" s="1"/>
      <c r="H2299" s="275"/>
      <c r="I2299" s="1"/>
      <c r="J2299" s="1"/>
      <c r="K2299" s="1"/>
      <c r="L2299" s="275"/>
      <c r="M2299" s="1"/>
      <c r="N2299" s="1"/>
    </row>
    <row r="2300" spans="1:14" ht="15">
      <c r="A2300">
        <v>2310</v>
      </c>
      <c r="B2300" s="1"/>
      <c r="C2300" s="1"/>
      <c r="D2300" s="8">
        <v>3809</v>
      </c>
      <c r="E2300" s="1"/>
      <c r="F2300" s="1"/>
      <c r="G2300" s="1"/>
      <c r="H2300" s="275"/>
      <c r="I2300" s="1"/>
      <c r="J2300" s="1"/>
      <c r="K2300" s="1"/>
      <c r="L2300" s="275"/>
      <c r="M2300" s="1"/>
      <c r="N2300" s="1"/>
    </row>
    <row r="2301" spans="1:14" ht="15">
      <c r="A2301">
        <v>2311</v>
      </c>
      <c r="B2301" s="1"/>
      <c r="C2301" s="1"/>
      <c r="D2301" s="8">
        <v>3810</v>
      </c>
      <c r="E2301" s="1"/>
      <c r="F2301" s="1"/>
      <c r="G2301" s="1"/>
      <c r="H2301" s="275"/>
      <c r="I2301" s="1"/>
      <c r="J2301" s="1"/>
      <c r="K2301" s="1"/>
      <c r="L2301" s="275"/>
      <c r="M2301" s="1"/>
      <c r="N2301" s="1"/>
    </row>
    <row r="2302" spans="1:14" ht="15">
      <c r="A2302">
        <v>2312</v>
      </c>
      <c r="B2302" s="1"/>
      <c r="C2302" s="1"/>
      <c r="D2302" s="8">
        <v>3811</v>
      </c>
      <c r="E2302" s="1"/>
      <c r="F2302" s="1"/>
      <c r="G2302" s="1"/>
      <c r="H2302" s="275"/>
      <c r="I2302" s="1"/>
      <c r="J2302" s="1"/>
      <c r="K2302" s="1"/>
      <c r="L2302" s="275"/>
      <c r="M2302" s="1"/>
      <c r="N2302" s="1"/>
    </row>
    <row r="2303" spans="1:14" ht="15">
      <c r="A2303">
        <v>2313</v>
      </c>
      <c r="B2303" s="1"/>
      <c r="C2303" s="1"/>
      <c r="D2303" s="8">
        <v>3812</v>
      </c>
      <c r="E2303" s="1"/>
      <c r="F2303" s="1"/>
      <c r="G2303" s="1"/>
      <c r="H2303" s="275"/>
      <c r="I2303" s="1"/>
      <c r="J2303" s="1"/>
      <c r="K2303" s="1"/>
      <c r="L2303" s="275"/>
      <c r="M2303" s="1"/>
      <c r="N2303" s="1"/>
    </row>
    <row r="2304" spans="1:14" ht="15">
      <c r="A2304">
        <v>2314</v>
      </c>
      <c r="B2304" s="1"/>
      <c r="C2304" s="1"/>
      <c r="D2304" s="8">
        <v>3813</v>
      </c>
      <c r="E2304" s="1"/>
      <c r="F2304" s="1"/>
      <c r="G2304" s="1"/>
      <c r="H2304" s="275"/>
      <c r="I2304" s="1"/>
      <c r="J2304" s="1"/>
      <c r="K2304" s="1"/>
      <c r="L2304" s="275"/>
      <c r="M2304" s="1"/>
      <c r="N2304" s="1"/>
    </row>
    <row r="2305" spans="1:14" ht="15">
      <c r="A2305">
        <v>2315</v>
      </c>
      <c r="B2305" s="1"/>
      <c r="C2305" s="1"/>
      <c r="D2305" s="8">
        <v>3814</v>
      </c>
      <c r="E2305" s="1"/>
      <c r="F2305" s="1"/>
      <c r="G2305" s="1"/>
      <c r="H2305" s="275"/>
      <c r="I2305" s="1"/>
      <c r="J2305" s="1"/>
      <c r="K2305" s="1"/>
      <c r="L2305" s="275"/>
      <c r="M2305" s="1"/>
      <c r="N2305" s="1"/>
    </row>
    <row r="2306" spans="1:14" ht="15">
      <c r="A2306">
        <v>2316</v>
      </c>
      <c r="B2306" s="1"/>
      <c r="C2306" s="1"/>
      <c r="D2306" s="8">
        <v>3815</v>
      </c>
      <c r="E2306" s="1"/>
      <c r="F2306" s="1"/>
      <c r="G2306" s="1"/>
      <c r="H2306" s="275"/>
      <c r="I2306" s="1"/>
      <c r="J2306" s="1"/>
      <c r="K2306" s="1"/>
      <c r="L2306" s="275"/>
      <c r="M2306" s="1"/>
      <c r="N2306" s="1"/>
    </row>
    <row r="2307" spans="1:14" ht="15">
      <c r="A2307">
        <v>2317</v>
      </c>
      <c r="B2307" s="1"/>
      <c r="C2307" s="1"/>
      <c r="D2307" s="8">
        <v>3816</v>
      </c>
      <c r="E2307" s="1"/>
      <c r="F2307" s="1"/>
      <c r="G2307" s="1"/>
      <c r="H2307" s="275"/>
      <c r="I2307" s="1"/>
      <c r="J2307" s="1"/>
      <c r="K2307" s="1"/>
      <c r="L2307" s="275"/>
      <c r="M2307" s="1"/>
      <c r="N2307" s="1"/>
    </row>
    <row r="2308" spans="1:14" ht="15">
      <c r="A2308">
        <v>2318</v>
      </c>
      <c r="B2308" s="1"/>
      <c r="C2308" s="1"/>
      <c r="D2308" s="8">
        <v>3817</v>
      </c>
      <c r="E2308" s="1"/>
      <c r="F2308" s="1"/>
      <c r="G2308" s="1"/>
      <c r="H2308" s="275"/>
      <c r="I2308" s="1"/>
      <c r="J2308" s="1"/>
      <c r="K2308" s="1"/>
      <c r="L2308" s="275"/>
      <c r="M2308" s="1"/>
      <c r="N2308" s="1"/>
    </row>
    <row r="2309" spans="1:14" ht="15">
      <c r="A2309">
        <v>2319</v>
      </c>
      <c r="B2309" s="1"/>
      <c r="C2309" s="1"/>
      <c r="D2309" s="8">
        <v>3818</v>
      </c>
      <c r="E2309" s="1"/>
      <c r="F2309" s="1"/>
      <c r="G2309" s="1"/>
      <c r="H2309" s="275"/>
      <c r="I2309" s="1"/>
      <c r="J2309" s="1"/>
      <c r="K2309" s="1"/>
      <c r="L2309" s="275"/>
      <c r="M2309" s="1"/>
      <c r="N2309" s="1"/>
    </row>
    <row r="2310" spans="1:14" ht="15">
      <c r="A2310">
        <v>2320</v>
      </c>
      <c r="B2310" s="1"/>
      <c r="C2310" s="1"/>
      <c r="D2310" s="8">
        <v>3819</v>
      </c>
      <c r="E2310" s="1"/>
      <c r="F2310" s="1"/>
      <c r="G2310" s="1"/>
      <c r="H2310" s="275"/>
      <c r="I2310" s="1"/>
      <c r="J2310" s="1"/>
      <c r="K2310" s="1"/>
      <c r="L2310" s="275"/>
      <c r="M2310" s="1"/>
      <c r="N2310" s="1"/>
    </row>
    <row r="2311" spans="1:14" ht="15">
      <c r="A2311">
        <v>2321</v>
      </c>
      <c r="B2311" s="1"/>
      <c r="C2311" s="1"/>
      <c r="D2311" s="8">
        <v>3820</v>
      </c>
      <c r="E2311" s="1"/>
      <c r="F2311" s="1"/>
      <c r="G2311" s="1"/>
      <c r="H2311" s="275"/>
      <c r="I2311" s="1"/>
      <c r="J2311" s="1"/>
      <c r="K2311" s="1"/>
      <c r="L2311" s="275"/>
      <c r="M2311" s="1"/>
      <c r="N2311" s="1"/>
    </row>
    <row r="2312" spans="1:14" ht="15">
      <c r="A2312">
        <v>2322</v>
      </c>
      <c r="B2312" s="1"/>
      <c r="C2312" s="1"/>
      <c r="D2312" s="8">
        <v>3821</v>
      </c>
      <c r="E2312" s="1"/>
      <c r="F2312" s="1"/>
      <c r="G2312" s="1"/>
      <c r="H2312" s="275"/>
      <c r="I2312" s="1"/>
      <c r="J2312" s="1"/>
      <c r="K2312" s="1"/>
      <c r="L2312" s="275"/>
      <c r="M2312" s="1"/>
      <c r="N2312" s="1"/>
    </row>
    <row r="2313" spans="1:14" ht="15">
      <c r="A2313">
        <v>2323</v>
      </c>
      <c r="B2313" s="1"/>
      <c r="C2313" s="1"/>
      <c r="D2313" s="8">
        <v>3822</v>
      </c>
      <c r="E2313" s="1"/>
      <c r="F2313" s="1"/>
      <c r="G2313" s="1"/>
      <c r="H2313" s="275"/>
      <c r="I2313" s="1"/>
      <c r="J2313" s="1"/>
      <c r="K2313" s="1"/>
      <c r="L2313" s="275"/>
      <c r="M2313" s="1"/>
      <c r="N2313" s="1"/>
    </row>
    <row r="2314" spans="1:14" ht="15">
      <c r="A2314">
        <v>2324</v>
      </c>
      <c r="B2314" s="1"/>
      <c r="C2314" s="1"/>
      <c r="D2314" s="8">
        <v>3823</v>
      </c>
      <c r="E2314" s="1"/>
      <c r="F2314" s="1"/>
      <c r="G2314" s="1"/>
      <c r="H2314" s="275"/>
      <c r="I2314" s="1"/>
      <c r="J2314" s="1"/>
      <c r="K2314" s="1"/>
      <c r="L2314" s="275"/>
      <c r="M2314" s="1"/>
      <c r="N2314" s="1"/>
    </row>
    <row r="2315" spans="1:14" ht="15">
      <c r="A2315">
        <v>2325</v>
      </c>
      <c r="B2315" s="1"/>
      <c r="C2315" s="1"/>
      <c r="D2315" s="8">
        <v>3824</v>
      </c>
      <c r="E2315" s="1"/>
      <c r="F2315" s="1"/>
      <c r="G2315" s="1"/>
      <c r="H2315" s="275"/>
      <c r="I2315" s="1"/>
      <c r="J2315" s="1"/>
      <c r="K2315" s="1"/>
      <c r="L2315" s="275"/>
      <c r="M2315" s="1"/>
      <c r="N2315" s="1"/>
    </row>
    <row r="2316" spans="1:14" ht="15">
      <c r="A2316">
        <v>2326</v>
      </c>
      <c r="B2316" s="1"/>
      <c r="C2316" s="1"/>
      <c r="D2316" s="8">
        <v>3825</v>
      </c>
      <c r="E2316" s="1"/>
      <c r="F2316" s="1"/>
      <c r="G2316" s="1"/>
      <c r="H2316" s="275"/>
      <c r="I2316" s="1"/>
      <c r="J2316" s="1"/>
      <c r="K2316" s="1"/>
      <c r="L2316" s="275"/>
      <c r="M2316" s="1"/>
      <c r="N2316" s="1"/>
    </row>
    <row r="2317" spans="1:14" ht="15">
      <c r="A2317">
        <v>2327</v>
      </c>
      <c r="B2317" s="1"/>
      <c r="C2317" s="1"/>
      <c r="D2317" s="8">
        <v>3826</v>
      </c>
      <c r="E2317" s="1"/>
      <c r="F2317" s="1"/>
      <c r="G2317" s="1"/>
      <c r="H2317" s="275"/>
      <c r="I2317" s="1"/>
      <c r="J2317" s="1"/>
      <c r="K2317" s="1"/>
      <c r="L2317" s="275"/>
      <c r="M2317" s="1"/>
      <c r="N2317" s="1"/>
    </row>
    <row r="2318" spans="1:14" ht="15">
      <c r="A2318">
        <v>2328</v>
      </c>
      <c r="B2318" s="1"/>
      <c r="C2318" s="1"/>
      <c r="D2318" s="8">
        <v>3827</v>
      </c>
      <c r="E2318" s="1"/>
      <c r="F2318" s="1"/>
      <c r="G2318" s="1"/>
      <c r="H2318" s="275"/>
      <c r="I2318" s="1"/>
      <c r="J2318" s="1"/>
      <c r="K2318" s="1"/>
      <c r="L2318" s="275"/>
      <c r="M2318" s="1"/>
      <c r="N2318" s="1"/>
    </row>
    <row r="2319" spans="1:14" ht="15">
      <c r="A2319">
        <v>2329</v>
      </c>
      <c r="B2319" s="1"/>
      <c r="C2319" s="1"/>
      <c r="D2319" s="8">
        <v>3828</v>
      </c>
      <c r="E2319" s="1"/>
      <c r="F2319" s="1"/>
      <c r="G2319" s="1"/>
      <c r="H2319" s="275"/>
      <c r="I2319" s="1"/>
      <c r="J2319" s="1"/>
      <c r="K2319" s="1"/>
      <c r="L2319" s="275"/>
      <c r="M2319" s="1"/>
      <c r="N2319" s="1"/>
    </row>
    <row r="2320" spans="1:14" ht="15">
      <c r="A2320">
        <v>2330</v>
      </c>
      <c r="B2320" s="1"/>
      <c r="C2320" s="1"/>
      <c r="D2320" s="8">
        <v>3829</v>
      </c>
      <c r="E2320" s="1"/>
      <c r="F2320" s="1"/>
      <c r="G2320" s="1"/>
      <c r="H2320" s="275"/>
      <c r="I2320" s="1"/>
      <c r="J2320" s="1"/>
      <c r="K2320" s="1"/>
      <c r="L2320" s="275"/>
      <c r="M2320" s="1"/>
      <c r="N2320" s="1"/>
    </row>
    <row r="2321" spans="1:14" ht="15">
      <c r="A2321">
        <v>2331</v>
      </c>
      <c r="B2321" s="1"/>
      <c r="C2321" s="1"/>
      <c r="D2321" s="8">
        <v>3830</v>
      </c>
      <c r="E2321" s="1"/>
      <c r="F2321" s="1"/>
      <c r="G2321" s="1"/>
      <c r="H2321" s="275"/>
      <c r="I2321" s="1"/>
      <c r="J2321" s="1"/>
      <c r="K2321" s="1"/>
      <c r="L2321" s="275"/>
      <c r="M2321" s="1"/>
      <c r="N2321" s="1"/>
    </row>
    <row r="2322" spans="1:14" ht="15">
      <c r="A2322">
        <v>2332</v>
      </c>
      <c r="B2322" s="1"/>
      <c r="C2322" s="1"/>
      <c r="D2322" s="8">
        <v>3831</v>
      </c>
      <c r="E2322" s="1"/>
      <c r="F2322" s="1"/>
      <c r="G2322" s="1"/>
      <c r="H2322" s="275"/>
      <c r="I2322" s="1"/>
      <c r="J2322" s="1"/>
      <c r="K2322" s="1"/>
      <c r="L2322" s="275"/>
      <c r="M2322" s="1"/>
      <c r="N2322" s="1"/>
    </row>
    <row r="2323" spans="1:14" ht="15">
      <c r="A2323">
        <v>2333</v>
      </c>
      <c r="B2323" s="1"/>
      <c r="C2323" s="1"/>
      <c r="D2323" s="8">
        <v>3832</v>
      </c>
      <c r="E2323" s="1"/>
      <c r="F2323" s="1"/>
      <c r="G2323" s="1"/>
      <c r="H2323" s="275"/>
      <c r="I2323" s="1"/>
      <c r="J2323" s="1"/>
      <c r="K2323" s="1"/>
      <c r="L2323" s="275"/>
      <c r="M2323" s="1"/>
      <c r="N2323" s="1"/>
    </row>
    <row r="2324" spans="1:14" ht="15">
      <c r="A2324">
        <v>2334</v>
      </c>
      <c r="B2324" s="1"/>
      <c r="C2324" s="1"/>
      <c r="D2324" s="8">
        <v>3833</v>
      </c>
      <c r="E2324" s="1"/>
      <c r="F2324" s="1"/>
      <c r="G2324" s="1"/>
      <c r="H2324" s="275"/>
      <c r="I2324" s="1"/>
      <c r="J2324" s="1"/>
      <c r="K2324" s="1"/>
      <c r="L2324" s="275"/>
      <c r="M2324" s="1"/>
      <c r="N2324" s="1"/>
    </row>
    <row r="2325" spans="1:14" ht="15">
      <c r="A2325">
        <v>2335</v>
      </c>
      <c r="B2325" s="1"/>
      <c r="C2325" s="1"/>
      <c r="D2325" s="8">
        <v>3834</v>
      </c>
      <c r="E2325" s="1"/>
      <c r="F2325" s="1"/>
      <c r="G2325" s="1"/>
      <c r="H2325" s="275"/>
      <c r="I2325" s="1"/>
      <c r="J2325" s="1"/>
      <c r="K2325" s="1"/>
      <c r="L2325" s="275"/>
      <c r="M2325" s="1"/>
      <c r="N2325" s="1"/>
    </row>
    <row r="2326" spans="1:14" ht="15">
      <c r="A2326">
        <v>2336</v>
      </c>
      <c r="B2326" s="1"/>
      <c r="C2326" s="1"/>
      <c r="D2326" s="8">
        <v>3835</v>
      </c>
      <c r="E2326" s="1"/>
      <c r="F2326" s="1"/>
      <c r="G2326" s="1"/>
      <c r="H2326" s="275"/>
      <c r="I2326" s="1"/>
      <c r="J2326" s="1"/>
      <c r="K2326" s="1"/>
      <c r="L2326" s="275"/>
      <c r="M2326" s="1"/>
      <c r="N2326" s="1"/>
    </row>
    <row r="2327" spans="1:14" ht="15">
      <c r="A2327">
        <v>2337</v>
      </c>
      <c r="B2327" s="1"/>
      <c r="C2327" s="1"/>
      <c r="D2327" s="8">
        <v>3836</v>
      </c>
      <c r="E2327" s="1"/>
      <c r="F2327" s="1"/>
      <c r="G2327" s="1"/>
      <c r="H2327" s="275"/>
      <c r="I2327" s="1"/>
      <c r="J2327" s="1"/>
      <c r="K2327" s="1"/>
      <c r="L2327" s="275"/>
      <c r="M2327" s="1"/>
      <c r="N2327" s="1"/>
    </row>
    <row r="2328" spans="1:14" ht="15">
      <c r="A2328">
        <v>2338</v>
      </c>
      <c r="B2328" s="1"/>
      <c r="C2328" s="1"/>
      <c r="D2328" s="8">
        <v>3837</v>
      </c>
      <c r="E2328" s="1"/>
      <c r="F2328" s="1"/>
      <c r="G2328" s="1"/>
      <c r="H2328" s="275"/>
      <c r="I2328" s="1"/>
      <c r="J2328" s="1"/>
      <c r="K2328" s="1"/>
      <c r="L2328" s="275"/>
      <c r="M2328" s="1"/>
      <c r="N2328" s="1"/>
    </row>
    <row r="2329" spans="1:14" ht="15">
      <c r="A2329">
        <v>2339</v>
      </c>
      <c r="B2329" s="1"/>
      <c r="C2329" s="1"/>
      <c r="D2329" s="8">
        <v>3838</v>
      </c>
      <c r="E2329" s="1"/>
      <c r="F2329" s="1"/>
      <c r="G2329" s="1"/>
      <c r="H2329" s="275"/>
      <c r="I2329" s="1"/>
      <c r="J2329" s="1"/>
      <c r="K2329" s="1"/>
      <c r="L2329" s="275"/>
      <c r="M2329" s="1"/>
      <c r="N2329" s="1"/>
    </row>
    <row r="2330" spans="1:14" ht="15">
      <c r="A2330">
        <v>2340</v>
      </c>
      <c r="B2330" s="1"/>
      <c r="C2330" s="1"/>
      <c r="D2330" s="8">
        <v>3839</v>
      </c>
      <c r="E2330" s="1"/>
      <c r="F2330" s="1"/>
      <c r="G2330" s="1"/>
      <c r="H2330" s="275"/>
      <c r="I2330" s="1"/>
      <c r="J2330" s="1"/>
      <c r="K2330" s="1"/>
      <c r="L2330" s="275"/>
      <c r="M2330" s="1"/>
      <c r="N2330" s="1"/>
    </row>
    <row r="2331" spans="1:14" ht="15">
      <c r="A2331">
        <v>2341</v>
      </c>
      <c r="B2331" s="1"/>
      <c r="C2331" s="1"/>
      <c r="D2331" s="8">
        <v>3840</v>
      </c>
      <c r="E2331" s="1"/>
      <c r="F2331" s="1"/>
      <c r="G2331" s="1"/>
      <c r="H2331" s="275"/>
      <c r="I2331" s="1"/>
      <c r="J2331" s="1"/>
      <c r="K2331" s="1"/>
      <c r="L2331" s="275"/>
      <c r="M2331" s="1"/>
      <c r="N2331" s="1"/>
    </row>
    <row r="2332" spans="1:14" ht="15">
      <c r="A2332">
        <v>2342</v>
      </c>
      <c r="B2332" s="1"/>
      <c r="C2332" s="1"/>
      <c r="D2332" s="8">
        <v>3841</v>
      </c>
      <c r="E2332" s="1"/>
      <c r="F2332" s="1"/>
      <c r="G2332" s="1"/>
      <c r="H2332" s="275"/>
      <c r="I2332" s="1"/>
      <c r="J2332" s="1"/>
      <c r="K2332" s="1"/>
      <c r="L2332" s="275"/>
      <c r="M2332" s="1"/>
      <c r="N2332" s="1"/>
    </row>
    <row r="2333" spans="1:14" ht="15">
      <c r="A2333">
        <v>2343</v>
      </c>
      <c r="B2333" s="1"/>
      <c r="C2333" s="1"/>
      <c r="D2333" s="8">
        <v>3842</v>
      </c>
      <c r="E2333" s="1"/>
      <c r="F2333" s="1"/>
      <c r="G2333" s="1"/>
      <c r="H2333" s="275"/>
      <c r="I2333" s="1"/>
      <c r="J2333" s="1"/>
      <c r="K2333" s="1"/>
      <c r="L2333" s="275"/>
      <c r="M2333" s="1"/>
      <c r="N2333" s="1"/>
    </row>
    <row r="2334" spans="1:14" ht="15">
      <c r="A2334">
        <v>2344</v>
      </c>
      <c r="B2334" s="1"/>
      <c r="C2334" s="1"/>
      <c r="D2334" s="8">
        <v>3843</v>
      </c>
      <c r="E2334" s="1"/>
      <c r="F2334" s="1"/>
      <c r="G2334" s="1"/>
      <c r="H2334" s="275"/>
      <c r="I2334" s="1"/>
      <c r="J2334" s="1"/>
      <c r="K2334" s="1"/>
      <c r="L2334" s="275"/>
      <c r="M2334" s="1"/>
      <c r="N2334" s="1"/>
    </row>
    <row r="2335" spans="1:14" ht="15">
      <c r="A2335">
        <v>2345</v>
      </c>
      <c r="B2335" s="1"/>
      <c r="C2335" s="1"/>
      <c r="D2335" s="8">
        <v>3844</v>
      </c>
      <c r="E2335" s="1"/>
      <c r="F2335" s="1"/>
      <c r="G2335" s="1"/>
      <c r="H2335" s="275"/>
      <c r="I2335" s="1"/>
      <c r="J2335" s="1"/>
      <c r="K2335" s="1"/>
      <c r="L2335" s="275"/>
      <c r="M2335" s="1"/>
      <c r="N2335" s="1"/>
    </row>
    <row r="2336" spans="1:14" ht="15">
      <c r="A2336">
        <v>2346</v>
      </c>
      <c r="B2336" s="1"/>
      <c r="C2336" s="1"/>
      <c r="D2336" s="8">
        <v>3845</v>
      </c>
      <c r="E2336" s="1"/>
      <c r="F2336" s="1"/>
      <c r="G2336" s="1"/>
      <c r="H2336" s="275"/>
      <c r="I2336" s="1"/>
      <c r="J2336" s="1"/>
      <c r="K2336" s="1"/>
      <c r="L2336" s="275"/>
      <c r="M2336" s="1"/>
      <c r="N2336" s="1"/>
    </row>
    <row r="2337" spans="1:14" ht="15">
      <c r="A2337">
        <v>2347</v>
      </c>
      <c r="B2337" s="1"/>
      <c r="C2337" s="1"/>
      <c r="D2337" s="8">
        <v>3846</v>
      </c>
      <c r="E2337" s="1"/>
      <c r="F2337" s="1"/>
      <c r="G2337" s="1"/>
      <c r="H2337" s="275"/>
      <c r="I2337" s="1"/>
      <c r="J2337" s="1"/>
      <c r="K2337" s="1"/>
      <c r="L2337" s="275"/>
      <c r="M2337" s="1"/>
      <c r="N2337" s="1"/>
    </row>
    <row r="2338" spans="1:14" ht="15">
      <c r="A2338">
        <v>2348</v>
      </c>
      <c r="B2338" s="1"/>
      <c r="C2338" s="1"/>
      <c r="D2338" s="8">
        <v>3847</v>
      </c>
      <c r="E2338" s="1"/>
      <c r="F2338" s="1"/>
      <c r="G2338" s="1"/>
      <c r="H2338" s="275"/>
      <c r="I2338" s="1"/>
      <c r="J2338" s="1"/>
      <c r="K2338" s="1"/>
      <c r="L2338" s="275"/>
      <c r="M2338" s="1"/>
      <c r="N2338" s="1"/>
    </row>
    <row r="2339" spans="1:14" ht="15">
      <c r="A2339">
        <v>2349</v>
      </c>
      <c r="B2339" s="1"/>
      <c r="C2339" s="1"/>
      <c r="D2339" s="8">
        <v>3848</v>
      </c>
      <c r="E2339" s="1"/>
      <c r="F2339" s="1"/>
      <c r="G2339" s="1"/>
      <c r="H2339" s="275"/>
      <c r="I2339" s="1"/>
      <c r="J2339" s="1"/>
      <c r="K2339" s="1"/>
      <c r="L2339" s="275"/>
      <c r="M2339" s="1"/>
      <c r="N2339" s="1"/>
    </row>
    <row r="2340" spans="1:14" ht="15">
      <c r="A2340">
        <v>2350</v>
      </c>
      <c r="B2340" s="1"/>
      <c r="C2340" s="1"/>
      <c r="D2340" s="8">
        <v>3849</v>
      </c>
      <c r="E2340" s="1"/>
      <c r="F2340" s="1"/>
      <c r="G2340" s="1"/>
      <c r="H2340" s="275"/>
      <c r="I2340" s="1"/>
      <c r="J2340" s="1"/>
      <c r="K2340" s="1"/>
      <c r="L2340" s="275"/>
      <c r="M2340" s="1"/>
      <c r="N2340" s="1"/>
    </row>
    <row r="2341" spans="1:14" ht="15">
      <c r="A2341">
        <v>2351</v>
      </c>
      <c r="B2341" s="1"/>
      <c r="C2341" s="1"/>
      <c r="D2341" s="8">
        <v>3850</v>
      </c>
      <c r="E2341" s="1"/>
      <c r="F2341" s="1"/>
      <c r="G2341" s="1"/>
      <c r="H2341" s="275"/>
      <c r="I2341" s="1"/>
      <c r="J2341" s="1"/>
      <c r="K2341" s="1"/>
      <c r="L2341" s="275"/>
      <c r="M2341" s="1"/>
      <c r="N2341" s="1"/>
    </row>
    <row r="2342" spans="1:14" ht="15">
      <c r="A2342">
        <v>2352</v>
      </c>
      <c r="B2342" s="1"/>
      <c r="C2342" s="1"/>
      <c r="D2342" s="8">
        <v>3851</v>
      </c>
      <c r="E2342" s="1"/>
      <c r="F2342" s="1"/>
      <c r="G2342" s="1"/>
      <c r="H2342" s="275"/>
      <c r="I2342" s="1"/>
      <c r="J2342" s="1"/>
      <c r="K2342" s="1"/>
      <c r="L2342" s="275"/>
      <c r="M2342" s="1"/>
      <c r="N2342" s="1"/>
    </row>
    <row r="2343" spans="1:14" ht="15">
      <c r="A2343">
        <v>2353</v>
      </c>
      <c r="B2343" s="1"/>
      <c r="C2343" s="1"/>
      <c r="D2343" s="8">
        <v>3852</v>
      </c>
      <c r="E2343" s="1"/>
      <c r="F2343" s="1"/>
      <c r="G2343" s="1"/>
      <c r="H2343" s="275"/>
      <c r="I2343" s="1"/>
      <c r="J2343" s="1"/>
      <c r="K2343" s="1"/>
      <c r="L2343" s="275"/>
      <c r="M2343" s="1"/>
      <c r="N2343" s="1"/>
    </row>
    <row r="2344" spans="1:14" ht="15">
      <c r="A2344">
        <v>2354</v>
      </c>
      <c r="B2344" s="1"/>
      <c r="C2344" s="1"/>
      <c r="D2344" s="8">
        <v>3853</v>
      </c>
      <c r="E2344" s="1"/>
      <c r="F2344" s="1"/>
      <c r="G2344" s="1"/>
      <c r="H2344" s="275"/>
      <c r="I2344" s="1"/>
      <c r="J2344" s="1"/>
      <c r="K2344" s="1"/>
      <c r="L2344" s="275"/>
      <c r="M2344" s="1"/>
      <c r="N2344" s="1"/>
    </row>
    <row r="2345" spans="1:14" ht="15">
      <c r="A2345">
        <v>2355</v>
      </c>
      <c r="B2345" s="1"/>
      <c r="C2345" s="1"/>
      <c r="D2345" s="8">
        <v>3854</v>
      </c>
      <c r="E2345" s="1"/>
      <c r="F2345" s="1"/>
      <c r="G2345" s="1"/>
      <c r="H2345" s="275"/>
      <c r="I2345" s="1"/>
      <c r="J2345" s="1"/>
      <c r="K2345" s="1"/>
      <c r="L2345" s="275"/>
      <c r="M2345" s="1"/>
      <c r="N2345" s="1"/>
    </row>
    <row r="2346" spans="1:14" ht="15">
      <c r="A2346">
        <v>2356</v>
      </c>
      <c r="B2346" s="1"/>
      <c r="C2346" s="1"/>
      <c r="D2346" s="8">
        <v>3855</v>
      </c>
      <c r="E2346" s="1"/>
      <c r="F2346" s="1"/>
      <c r="G2346" s="1"/>
      <c r="H2346" s="275"/>
      <c r="I2346" s="1"/>
      <c r="J2346" s="1"/>
      <c r="K2346" s="1"/>
      <c r="L2346" s="275"/>
      <c r="M2346" s="1"/>
      <c r="N2346" s="1"/>
    </row>
    <row r="2347" spans="1:14" ht="15">
      <c r="A2347">
        <v>2357</v>
      </c>
      <c r="B2347" s="1"/>
      <c r="C2347" s="1"/>
      <c r="D2347" s="8">
        <v>3856</v>
      </c>
      <c r="E2347" s="1"/>
      <c r="F2347" s="1"/>
      <c r="G2347" s="1"/>
      <c r="H2347" s="275"/>
      <c r="I2347" s="1"/>
      <c r="J2347" s="1"/>
      <c r="K2347" s="1"/>
      <c r="L2347" s="275"/>
      <c r="M2347" s="1"/>
      <c r="N2347" s="1"/>
    </row>
    <row r="2348" spans="1:14" ht="15">
      <c r="A2348">
        <v>2358</v>
      </c>
      <c r="B2348" s="1"/>
      <c r="C2348" s="1"/>
      <c r="D2348" s="8">
        <v>3857</v>
      </c>
      <c r="E2348" s="1"/>
      <c r="F2348" s="1"/>
      <c r="G2348" s="1"/>
      <c r="H2348" s="275"/>
      <c r="I2348" s="1"/>
      <c r="J2348" s="1"/>
      <c r="K2348" s="1"/>
      <c r="L2348" s="275"/>
      <c r="M2348" s="1"/>
      <c r="N2348" s="1"/>
    </row>
    <row r="2349" spans="1:14" ht="15">
      <c r="A2349">
        <v>2359</v>
      </c>
      <c r="B2349" s="1"/>
      <c r="C2349" s="1"/>
      <c r="D2349" s="8">
        <v>3858</v>
      </c>
      <c r="E2349" s="1"/>
      <c r="F2349" s="1"/>
      <c r="G2349" s="1"/>
      <c r="H2349" s="275"/>
      <c r="I2349" s="1"/>
      <c r="J2349" s="1"/>
      <c r="K2349" s="1"/>
      <c r="L2349" s="275"/>
      <c r="M2349" s="1"/>
      <c r="N2349" s="1"/>
    </row>
    <row r="2350" spans="1:14" ht="15">
      <c r="A2350">
        <v>2360</v>
      </c>
      <c r="B2350" s="1"/>
      <c r="C2350" s="1"/>
      <c r="D2350" s="8">
        <v>3859</v>
      </c>
      <c r="E2350" s="1"/>
      <c r="F2350" s="1"/>
      <c r="G2350" s="1"/>
      <c r="H2350" s="275"/>
      <c r="I2350" s="1"/>
      <c r="J2350" s="1"/>
      <c r="K2350" s="1"/>
      <c r="L2350" s="275"/>
      <c r="M2350" s="1"/>
      <c r="N2350" s="1"/>
    </row>
    <row r="2351" spans="1:14" ht="15">
      <c r="A2351">
        <v>2361</v>
      </c>
      <c r="B2351" s="1"/>
      <c r="C2351" s="1"/>
      <c r="D2351" s="8">
        <v>3860</v>
      </c>
      <c r="E2351" s="1"/>
      <c r="F2351" s="1"/>
      <c r="G2351" s="1"/>
      <c r="H2351" s="275"/>
      <c r="I2351" s="1"/>
      <c r="J2351" s="1"/>
      <c r="K2351" s="1"/>
      <c r="L2351" s="275"/>
      <c r="M2351" s="1"/>
      <c r="N2351" s="1"/>
    </row>
    <row r="2352" spans="1:14" ht="15">
      <c r="A2352">
        <v>2362</v>
      </c>
      <c r="B2352" s="1"/>
      <c r="C2352" s="1"/>
      <c r="D2352" s="8">
        <v>3861</v>
      </c>
      <c r="E2352" s="1"/>
      <c r="F2352" s="1"/>
      <c r="G2352" s="1"/>
      <c r="H2352" s="275"/>
      <c r="I2352" s="1"/>
      <c r="J2352" s="1"/>
      <c r="K2352" s="1"/>
      <c r="L2352" s="275"/>
      <c r="M2352" s="1"/>
      <c r="N2352" s="1"/>
    </row>
    <row r="2353" spans="1:14" ht="15">
      <c r="A2353">
        <v>2363</v>
      </c>
      <c r="B2353" s="1"/>
      <c r="C2353" s="1"/>
      <c r="D2353" s="8">
        <v>3862</v>
      </c>
      <c r="E2353" s="1"/>
      <c r="F2353" s="1"/>
      <c r="G2353" s="1"/>
      <c r="H2353" s="275"/>
      <c r="I2353" s="1"/>
      <c r="J2353" s="1"/>
      <c r="K2353" s="1"/>
      <c r="L2353" s="275"/>
      <c r="M2353" s="1"/>
      <c r="N2353" s="1"/>
    </row>
    <row r="2354" spans="1:14" ht="15">
      <c r="A2354">
        <v>2364</v>
      </c>
      <c r="B2354" s="1"/>
      <c r="C2354" s="1"/>
      <c r="D2354" s="8">
        <v>3863</v>
      </c>
      <c r="E2354" s="1"/>
      <c r="F2354" s="1"/>
      <c r="G2354" s="1"/>
      <c r="H2354" s="275"/>
      <c r="I2354" s="1"/>
      <c r="J2354" s="1"/>
      <c r="K2354" s="1"/>
      <c r="L2354" s="275"/>
      <c r="M2354" s="1"/>
      <c r="N2354" s="1"/>
    </row>
    <row r="2355" spans="1:14" ht="15">
      <c r="A2355">
        <v>2365</v>
      </c>
      <c r="B2355" s="1"/>
      <c r="C2355" s="1"/>
      <c r="D2355" s="8">
        <v>3864</v>
      </c>
      <c r="E2355" s="1"/>
      <c r="F2355" s="1"/>
      <c r="G2355" s="1"/>
      <c r="H2355" s="275"/>
      <c r="I2355" s="1"/>
      <c r="J2355" s="1"/>
      <c r="K2355" s="1"/>
      <c r="L2355" s="275"/>
      <c r="M2355" s="1"/>
      <c r="N2355" s="1"/>
    </row>
    <row r="2356" spans="1:14" ht="15">
      <c r="A2356">
        <v>2366</v>
      </c>
      <c r="B2356" s="1"/>
      <c r="C2356" s="1"/>
      <c r="D2356" s="8">
        <v>3865</v>
      </c>
      <c r="E2356" s="1"/>
      <c r="F2356" s="1"/>
      <c r="G2356" s="1"/>
      <c r="H2356" s="275"/>
      <c r="I2356" s="1"/>
      <c r="J2356" s="1"/>
      <c r="K2356" s="1"/>
      <c r="L2356" s="275"/>
      <c r="M2356" s="1"/>
      <c r="N2356" s="1"/>
    </row>
    <row r="2357" spans="1:14" ht="15">
      <c r="A2357">
        <v>2367</v>
      </c>
      <c r="B2357" s="1"/>
      <c r="C2357" s="1"/>
      <c r="D2357" s="8">
        <v>3866</v>
      </c>
      <c r="E2357" s="1"/>
      <c r="F2357" s="1"/>
      <c r="G2357" s="1"/>
      <c r="H2357" s="275"/>
      <c r="I2357" s="1"/>
      <c r="J2357" s="1"/>
      <c r="K2357" s="1"/>
      <c r="L2357" s="275"/>
      <c r="M2357" s="1"/>
      <c r="N2357" s="1"/>
    </row>
    <row r="2358" spans="1:14" ht="15">
      <c r="A2358">
        <v>2368</v>
      </c>
      <c r="B2358" s="1"/>
      <c r="C2358" s="1"/>
      <c r="D2358" s="8">
        <v>3867</v>
      </c>
      <c r="E2358" s="1"/>
      <c r="F2358" s="1"/>
      <c r="G2358" s="1"/>
      <c r="H2358" s="275"/>
      <c r="I2358" s="1"/>
      <c r="J2358" s="1"/>
      <c r="K2358" s="1"/>
      <c r="L2358" s="275"/>
      <c r="M2358" s="1"/>
      <c r="N2358" s="1"/>
    </row>
    <row r="2359" spans="1:14" ht="15">
      <c r="A2359">
        <v>2369</v>
      </c>
      <c r="B2359" s="1"/>
      <c r="C2359" s="1"/>
      <c r="D2359" s="8">
        <v>3868</v>
      </c>
      <c r="E2359" s="1"/>
      <c r="F2359" s="1"/>
      <c r="G2359" s="1"/>
      <c r="H2359" s="275"/>
      <c r="I2359" s="1"/>
      <c r="J2359" s="1"/>
      <c r="K2359" s="1"/>
      <c r="L2359" s="275"/>
      <c r="M2359" s="1"/>
      <c r="N2359" s="1"/>
    </row>
    <row r="2360" spans="1:14" ht="15">
      <c r="A2360">
        <v>2370</v>
      </c>
      <c r="B2360" s="1"/>
      <c r="C2360" s="1"/>
      <c r="D2360" s="8">
        <v>3869</v>
      </c>
      <c r="E2360" s="1"/>
      <c r="F2360" s="1"/>
      <c r="G2360" s="1"/>
      <c r="H2360" s="275"/>
      <c r="I2360" s="1"/>
      <c r="J2360" s="1"/>
      <c r="K2360" s="1"/>
      <c r="L2360" s="275"/>
      <c r="M2360" s="1"/>
      <c r="N2360" s="1"/>
    </row>
    <row r="2361" spans="1:14" ht="15">
      <c r="A2361">
        <v>2371</v>
      </c>
      <c r="B2361" s="1"/>
      <c r="C2361" s="1"/>
      <c r="D2361" s="8">
        <v>3870</v>
      </c>
      <c r="E2361" s="1"/>
      <c r="F2361" s="1"/>
      <c r="G2361" s="1"/>
      <c r="H2361" s="275"/>
      <c r="I2361" s="1"/>
      <c r="J2361" s="1"/>
      <c r="K2361" s="1"/>
      <c r="L2361" s="275"/>
      <c r="M2361" s="1"/>
      <c r="N2361" s="1"/>
    </row>
    <row r="2362" spans="1:14" ht="15">
      <c r="A2362">
        <v>2372</v>
      </c>
      <c r="B2362" s="1"/>
      <c r="C2362" s="1"/>
      <c r="D2362" s="8">
        <v>3871</v>
      </c>
      <c r="E2362" s="1"/>
      <c r="F2362" s="1"/>
      <c r="G2362" s="1"/>
      <c r="H2362" s="275"/>
      <c r="I2362" s="1"/>
      <c r="J2362" s="1"/>
      <c r="K2362" s="1"/>
      <c r="L2362" s="275"/>
      <c r="M2362" s="1"/>
      <c r="N2362" s="1"/>
    </row>
    <row r="2363" spans="1:14" ht="15">
      <c r="A2363">
        <v>2373</v>
      </c>
      <c r="B2363" s="1"/>
      <c r="C2363" s="1"/>
      <c r="D2363" s="8">
        <v>3872</v>
      </c>
      <c r="E2363" s="1"/>
      <c r="F2363" s="1"/>
      <c r="G2363" s="1"/>
      <c r="H2363" s="275"/>
      <c r="I2363" s="1"/>
      <c r="J2363" s="1"/>
      <c r="K2363" s="1"/>
      <c r="L2363" s="275"/>
      <c r="M2363" s="1"/>
      <c r="N2363" s="1"/>
    </row>
    <row r="2364" spans="1:14" ht="15">
      <c r="A2364">
        <v>2374</v>
      </c>
      <c r="B2364" s="1"/>
      <c r="C2364" s="1"/>
      <c r="D2364" s="8">
        <v>3873</v>
      </c>
      <c r="E2364" s="1"/>
      <c r="F2364" s="1"/>
      <c r="G2364" s="1"/>
      <c r="H2364" s="275"/>
      <c r="I2364" s="1"/>
      <c r="J2364" s="1"/>
      <c r="K2364" s="1"/>
      <c r="L2364" s="275"/>
      <c r="M2364" s="1"/>
      <c r="N2364" s="1"/>
    </row>
    <row r="2365" spans="1:14" ht="15">
      <c r="A2365">
        <v>2375</v>
      </c>
      <c r="B2365" s="1"/>
      <c r="C2365" s="1"/>
      <c r="D2365" s="8">
        <v>3874</v>
      </c>
      <c r="E2365" s="1"/>
      <c r="F2365" s="1"/>
      <c r="G2365" s="1"/>
      <c r="H2365" s="275"/>
      <c r="I2365" s="1"/>
      <c r="J2365" s="1"/>
      <c r="K2365" s="1"/>
      <c r="L2365" s="275"/>
      <c r="M2365" s="1"/>
      <c r="N2365" s="1"/>
    </row>
    <row r="2366" spans="1:14" ht="15">
      <c r="A2366">
        <v>2376</v>
      </c>
      <c r="B2366" s="1"/>
      <c r="C2366" s="1"/>
      <c r="D2366" s="8">
        <v>3875</v>
      </c>
      <c r="E2366" s="1"/>
      <c r="F2366" s="1"/>
      <c r="G2366" s="1"/>
      <c r="H2366" s="275"/>
      <c r="I2366" s="1"/>
      <c r="J2366" s="1"/>
      <c r="K2366" s="1"/>
      <c r="L2366" s="275"/>
      <c r="M2366" s="1"/>
      <c r="N2366" s="1"/>
    </row>
    <row r="2367" spans="1:14" ht="15">
      <c r="A2367">
        <v>2377</v>
      </c>
      <c r="B2367" s="1"/>
      <c r="C2367" s="1"/>
      <c r="D2367" s="8">
        <v>3876</v>
      </c>
      <c r="E2367" s="1"/>
      <c r="F2367" s="1"/>
      <c r="G2367" s="1"/>
      <c r="H2367" s="275"/>
      <c r="I2367" s="1"/>
      <c r="J2367" s="1"/>
      <c r="K2367" s="1"/>
      <c r="L2367" s="275"/>
      <c r="M2367" s="1"/>
      <c r="N2367" s="1"/>
    </row>
    <row r="2368" spans="1:14" ht="15">
      <c r="A2368">
        <v>2378</v>
      </c>
      <c r="B2368" s="1"/>
      <c r="C2368" s="1"/>
      <c r="D2368" s="8">
        <v>3877</v>
      </c>
      <c r="E2368" s="1"/>
      <c r="F2368" s="1"/>
      <c r="G2368" s="1"/>
      <c r="H2368" s="275"/>
      <c r="I2368" s="1"/>
      <c r="J2368" s="1"/>
      <c r="K2368" s="1"/>
      <c r="L2368" s="275"/>
      <c r="M2368" s="1"/>
      <c r="N2368" s="1"/>
    </row>
    <row r="2369" spans="1:14" ht="15">
      <c r="A2369">
        <v>2379</v>
      </c>
      <c r="B2369" s="1"/>
      <c r="C2369" s="1"/>
      <c r="D2369" s="8">
        <v>3878</v>
      </c>
      <c r="E2369" s="1"/>
      <c r="F2369" s="1"/>
      <c r="G2369" s="1"/>
      <c r="H2369" s="275"/>
      <c r="I2369" s="1"/>
      <c r="J2369" s="1"/>
      <c r="K2369" s="1"/>
      <c r="L2369" s="275"/>
      <c r="M2369" s="1"/>
      <c r="N2369" s="1"/>
    </row>
    <row r="2370" spans="1:14" ht="15">
      <c r="A2370">
        <v>2380</v>
      </c>
      <c r="B2370" s="1"/>
      <c r="C2370" s="1"/>
      <c r="D2370" s="8">
        <v>3879</v>
      </c>
      <c r="E2370" s="1"/>
      <c r="F2370" s="1"/>
      <c r="G2370" s="1"/>
      <c r="H2370" s="275"/>
      <c r="I2370" s="1"/>
      <c r="J2370" s="1"/>
      <c r="K2370" s="1"/>
      <c r="L2370" s="275"/>
      <c r="M2370" s="1"/>
      <c r="N2370" s="1"/>
    </row>
    <row r="2371" spans="1:14" ht="15">
      <c r="A2371">
        <v>2381</v>
      </c>
      <c r="B2371" s="1"/>
      <c r="C2371" s="1"/>
      <c r="D2371" s="8">
        <v>3880</v>
      </c>
      <c r="E2371" s="1"/>
      <c r="F2371" s="1"/>
      <c r="G2371" s="1"/>
      <c r="H2371" s="275"/>
      <c r="I2371" s="1"/>
      <c r="J2371" s="1"/>
      <c r="K2371" s="1"/>
      <c r="L2371" s="275"/>
      <c r="M2371" s="1"/>
      <c r="N2371" s="1"/>
    </row>
    <row r="2372" spans="1:14" ht="15">
      <c r="A2372">
        <v>2382</v>
      </c>
      <c r="B2372" s="1"/>
      <c r="C2372" s="1"/>
      <c r="D2372" s="8">
        <v>3881</v>
      </c>
      <c r="E2372" s="1"/>
      <c r="F2372" s="1"/>
      <c r="G2372" s="1"/>
      <c r="H2372" s="275"/>
      <c r="I2372" s="1"/>
      <c r="J2372" s="1"/>
      <c r="K2372" s="1"/>
      <c r="L2372" s="275"/>
      <c r="M2372" s="1"/>
      <c r="N2372" s="1"/>
    </row>
    <row r="2373" spans="1:14" ht="15">
      <c r="A2373">
        <v>2383</v>
      </c>
      <c r="B2373" s="1"/>
      <c r="C2373" s="1"/>
      <c r="D2373" s="8">
        <v>3882</v>
      </c>
      <c r="E2373" s="1"/>
      <c r="F2373" s="1"/>
      <c r="G2373" s="1"/>
      <c r="H2373" s="275"/>
      <c r="I2373" s="1"/>
      <c r="J2373" s="1"/>
      <c r="K2373" s="1"/>
      <c r="L2373" s="275"/>
      <c r="M2373" s="1"/>
      <c r="N2373" s="1"/>
    </row>
    <row r="2374" spans="1:14" ht="15">
      <c r="A2374">
        <v>2384</v>
      </c>
      <c r="B2374" s="1"/>
      <c r="C2374" s="1"/>
      <c r="D2374" s="8">
        <v>3883</v>
      </c>
      <c r="E2374" s="1"/>
      <c r="F2374" s="1"/>
      <c r="G2374" s="1"/>
      <c r="H2374" s="275"/>
      <c r="I2374" s="1"/>
      <c r="J2374" s="1"/>
      <c r="K2374" s="1"/>
      <c r="L2374" s="275"/>
      <c r="M2374" s="1"/>
      <c r="N2374" s="1"/>
    </row>
    <row r="2375" spans="1:14" ht="15">
      <c r="A2375">
        <v>2385</v>
      </c>
      <c r="B2375" s="1"/>
      <c r="C2375" s="1"/>
      <c r="D2375" s="8">
        <v>3884</v>
      </c>
      <c r="E2375" s="1"/>
      <c r="F2375" s="1"/>
      <c r="G2375" s="1"/>
      <c r="H2375" s="275"/>
      <c r="I2375" s="1"/>
      <c r="J2375" s="1"/>
      <c r="K2375" s="1"/>
      <c r="L2375" s="275"/>
      <c r="M2375" s="1"/>
      <c r="N2375" s="1"/>
    </row>
    <row r="2376" spans="1:14" ht="15">
      <c r="A2376">
        <v>2386</v>
      </c>
      <c r="B2376" s="1"/>
      <c r="C2376" s="1"/>
      <c r="D2376" s="8">
        <v>3885</v>
      </c>
      <c r="E2376" s="1"/>
      <c r="F2376" s="1"/>
      <c r="G2376" s="1"/>
      <c r="H2376" s="275"/>
      <c r="I2376" s="1"/>
      <c r="J2376" s="1"/>
      <c r="K2376" s="1"/>
      <c r="L2376" s="275"/>
      <c r="M2376" s="1"/>
      <c r="N2376" s="1"/>
    </row>
    <row r="2377" spans="1:14" ht="15">
      <c r="A2377">
        <v>2387</v>
      </c>
      <c r="B2377" s="1"/>
      <c r="C2377" s="1"/>
      <c r="D2377" s="8">
        <v>3886</v>
      </c>
      <c r="E2377" s="1"/>
      <c r="F2377" s="1"/>
      <c r="G2377" s="1"/>
      <c r="H2377" s="275"/>
      <c r="I2377" s="1"/>
      <c r="J2377" s="1"/>
      <c r="K2377" s="1"/>
      <c r="L2377" s="275"/>
      <c r="M2377" s="1"/>
      <c r="N2377" s="1"/>
    </row>
    <row r="2378" spans="1:14" ht="15">
      <c r="A2378">
        <v>2388</v>
      </c>
      <c r="B2378" s="1"/>
      <c r="C2378" s="1"/>
      <c r="D2378" s="8">
        <v>3887</v>
      </c>
      <c r="E2378" s="1"/>
      <c r="F2378" s="1"/>
      <c r="G2378" s="1"/>
      <c r="H2378" s="275"/>
      <c r="I2378" s="1"/>
      <c r="J2378" s="1"/>
      <c r="K2378" s="1"/>
      <c r="L2378" s="275"/>
      <c r="M2378" s="1"/>
      <c r="N2378" s="1"/>
    </row>
    <row r="2379" spans="1:14" ht="15">
      <c r="A2379">
        <v>2389</v>
      </c>
      <c r="B2379" s="1"/>
      <c r="C2379" s="1"/>
      <c r="D2379" s="8">
        <v>3888</v>
      </c>
      <c r="E2379" s="1"/>
      <c r="F2379" s="1"/>
      <c r="G2379" s="1"/>
      <c r="H2379" s="275"/>
      <c r="I2379" s="1"/>
      <c r="J2379" s="1"/>
      <c r="K2379" s="1"/>
      <c r="L2379" s="275"/>
      <c r="M2379" s="1"/>
      <c r="N2379" s="1"/>
    </row>
    <row r="2380" spans="1:14" ht="15">
      <c r="A2380">
        <v>2390</v>
      </c>
      <c r="B2380" s="1"/>
      <c r="C2380" s="1"/>
      <c r="D2380" s="8">
        <v>3889</v>
      </c>
      <c r="E2380" s="1"/>
      <c r="F2380" s="1"/>
      <c r="G2380" s="1"/>
      <c r="H2380" s="275"/>
      <c r="I2380" s="1"/>
      <c r="J2380" s="1"/>
      <c r="K2380" s="1"/>
      <c r="L2380" s="275"/>
      <c r="M2380" s="1"/>
      <c r="N2380" s="1"/>
    </row>
    <row r="2381" spans="1:14" ht="15">
      <c r="A2381">
        <v>2391</v>
      </c>
      <c r="B2381" s="1"/>
      <c r="C2381" s="1"/>
      <c r="D2381" s="8">
        <v>3890</v>
      </c>
      <c r="E2381" s="1"/>
      <c r="F2381" s="1"/>
      <c r="G2381" s="1"/>
      <c r="H2381" s="275"/>
      <c r="I2381" s="1"/>
      <c r="J2381" s="1"/>
      <c r="K2381" s="1"/>
      <c r="L2381" s="275"/>
      <c r="M2381" s="1"/>
      <c r="N2381" s="1"/>
    </row>
    <row r="2382" spans="1:14" ht="15">
      <c r="A2382">
        <v>2392</v>
      </c>
      <c r="B2382" s="1"/>
      <c r="C2382" s="1"/>
      <c r="D2382" s="8">
        <v>3891</v>
      </c>
      <c r="E2382" s="1"/>
      <c r="F2382" s="1"/>
      <c r="G2382" s="1"/>
      <c r="H2382" s="275"/>
      <c r="I2382" s="1"/>
      <c r="J2382" s="1"/>
      <c r="K2382" s="1"/>
      <c r="L2382" s="275"/>
      <c r="M2382" s="1"/>
      <c r="N2382" s="1"/>
    </row>
    <row r="2383" spans="1:14" ht="15">
      <c r="A2383">
        <v>2393</v>
      </c>
      <c r="B2383" s="1"/>
      <c r="C2383" s="1"/>
      <c r="D2383" s="8">
        <v>3892</v>
      </c>
      <c r="E2383" s="1"/>
      <c r="F2383" s="1"/>
      <c r="G2383" s="1"/>
      <c r="H2383" s="275"/>
      <c r="I2383" s="1"/>
      <c r="J2383" s="1"/>
      <c r="K2383" s="1"/>
      <c r="L2383" s="275"/>
      <c r="M2383" s="1"/>
      <c r="N2383" s="1"/>
    </row>
    <row r="2384" spans="1:14" ht="15">
      <c r="A2384">
        <v>2394</v>
      </c>
      <c r="B2384" s="1"/>
      <c r="C2384" s="1"/>
      <c r="D2384" s="8">
        <v>3893</v>
      </c>
      <c r="E2384" s="1"/>
      <c r="F2384" s="1"/>
      <c r="G2384" s="1"/>
      <c r="H2384" s="275"/>
      <c r="I2384" s="1"/>
      <c r="J2384" s="1"/>
      <c r="K2384" s="1"/>
      <c r="L2384" s="275"/>
      <c r="M2384" s="1"/>
      <c r="N2384" s="1"/>
    </row>
    <row r="2385" spans="1:14" ht="15">
      <c r="A2385">
        <v>2395</v>
      </c>
      <c r="B2385" s="1"/>
      <c r="C2385" s="1"/>
      <c r="D2385" s="8">
        <v>3894</v>
      </c>
      <c r="E2385" s="1"/>
      <c r="F2385" s="1"/>
      <c r="G2385" s="1"/>
      <c r="H2385" s="275"/>
      <c r="I2385" s="1"/>
      <c r="J2385" s="1"/>
      <c r="K2385" s="1"/>
      <c r="L2385" s="275"/>
      <c r="M2385" s="1"/>
      <c r="N2385" s="1"/>
    </row>
    <row r="2386" spans="1:14" ht="15">
      <c r="A2386">
        <v>2396</v>
      </c>
      <c r="B2386" s="1"/>
      <c r="C2386" s="1"/>
      <c r="D2386" s="8">
        <v>3895</v>
      </c>
      <c r="E2386" s="1"/>
      <c r="F2386" s="1"/>
      <c r="G2386" s="1"/>
      <c r="H2386" s="275"/>
      <c r="I2386" s="1"/>
      <c r="J2386" s="1"/>
      <c r="K2386" s="1"/>
      <c r="L2386" s="275"/>
      <c r="M2386" s="1"/>
      <c r="N2386" s="1"/>
    </row>
    <row r="2387" spans="1:14" ht="15">
      <c r="A2387">
        <v>2397</v>
      </c>
      <c r="B2387" s="1"/>
      <c r="C2387" s="1"/>
      <c r="D2387" s="8">
        <v>3896</v>
      </c>
      <c r="E2387" s="1"/>
      <c r="F2387" s="1"/>
      <c r="G2387" s="1"/>
      <c r="H2387" s="275"/>
      <c r="I2387" s="1"/>
      <c r="J2387" s="1"/>
      <c r="K2387" s="1"/>
      <c r="L2387" s="275"/>
      <c r="M2387" s="1"/>
      <c r="N2387" s="1"/>
    </row>
    <row r="2388" spans="1:14" ht="15">
      <c r="A2388">
        <v>2398</v>
      </c>
      <c r="B2388" s="1"/>
      <c r="C2388" s="1"/>
      <c r="D2388" s="8">
        <v>3897</v>
      </c>
      <c r="E2388" s="1"/>
      <c r="F2388" s="1"/>
      <c r="G2388" s="1"/>
      <c r="H2388" s="275"/>
      <c r="I2388" s="1"/>
      <c r="J2388" s="1"/>
      <c r="K2388" s="1"/>
      <c r="L2388" s="275"/>
      <c r="M2388" s="1"/>
      <c r="N2388" s="1"/>
    </row>
    <row r="2389" spans="1:14" ht="15">
      <c r="A2389">
        <v>2399</v>
      </c>
      <c r="B2389" s="1"/>
      <c r="C2389" s="1"/>
      <c r="D2389" s="8">
        <v>3898</v>
      </c>
      <c r="E2389" s="1"/>
      <c r="F2389" s="1"/>
      <c r="G2389" s="1"/>
      <c r="H2389" s="275"/>
      <c r="I2389" s="1"/>
      <c r="J2389" s="1"/>
      <c r="K2389" s="1"/>
      <c r="L2389" s="275"/>
      <c r="M2389" s="1"/>
      <c r="N2389" s="1"/>
    </row>
    <row r="2390" spans="1:14" ht="15">
      <c r="A2390">
        <v>2400</v>
      </c>
      <c r="B2390" s="1"/>
      <c r="C2390" s="1"/>
      <c r="D2390" s="8">
        <v>3899</v>
      </c>
      <c r="E2390" s="1"/>
      <c r="F2390" s="1"/>
      <c r="G2390" s="1"/>
      <c r="H2390" s="275"/>
      <c r="I2390" s="1"/>
      <c r="J2390" s="1"/>
      <c r="K2390" s="1"/>
      <c r="L2390" s="275"/>
      <c r="M2390" s="1"/>
      <c r="N2390" s="1"/>
    </row>
    <row r="2391" spans="1:14" ht="15">
      <c r="A2391">
        <v>2401</v>
      </c>
      <c r="B2391" s="1"/>
      <c r="C2391" s="1"/>
      <c r="D2391" s="8">
        <v>3900</v>
      </c>
      <c r="E2391" s="1"/>
      <c r="F2391" s="1"/>
      <c r="G2391" s="1"/>
      <c r="H2391" s="275"/>
      <c r="I2391" s="1"/>
      <c r="J2391" s="1"/>
      <c r="K2391" s="1"/>
      <c r="L2391" s="275"/>
      <c r="M2391" s="1"/>
      <c r="N2391" s="1"/>
    </row>
    <row r="2392" spans="1:14" ht="15">
      <c r="A2392">
        <v>2402</v>
      </c>
      <c r="B2392" s="1"/>
      <c r="C2392" s="1"/>
      <c r="D2392" s="8">
        <v>3901</v>
      </c>
      <c r="E2392" s="1"/>
      <c r="F2392" s="1"/>
      <c r="G2392" s="1"/>
      <c r="H2392" s="275"/>
      <c r="I2392" s="1"/>
      <c r="J2392" s="1"/>
      <c r="K2392" s="1"/>
      <c r="L2392" s="275"/>
      <c r="M2392" s="1"/>
      <c r="N2392" s="1"/>
    </row>
    <row r="2393" spans="1:14" ht="15">
      <c r="A2393">
        <v>2403</v>
      </c>
      <c r="B2393" s="1"/>
      <c r="C2393" s="1"/>
      <c r="D2393" s="8">
        <v>3902</v>
      </c>
      <c r="E2393" s="1"/>
      <c r="F2393" s="1"/>
      <c r="G2393" s="1"/>
      <c r="H2393" s="275"/>
      <c r="I2393" s="1"/>
      <c r="J2393" s="1"/>
      <c r="K2393" s="1"/>
      <c r="L2393" s="275"/>
      <c r="M2393" s="1"/>
      <c r="N2393" s="1"/>
    </row>
    <row r="2394" spans="1:14" ht="15">
      <c r="A2394">
        <v>2404</v>
      </c>
      <c r="B2394" s="1"/>
      <c r="C2394" s="1"/>
      <c r="D2394" s="8">
        <v>3903</v>
      </c>
      <c r="E2394" s="1"/>
      <c r="F2394" s="1"/>
      <c r="G2394" s="1"/>
      <c r="H2394" s="275"/>
      <c r="I2394" s="1"/>
      <c r="J2394" s="1"/>
      <c r="K2394" s="1"/>
      <c r="L2394" s="275"/>
      <c r="M2394" s="1"/>
      <c r="N2394" s="1"/>
    </row>
    <row r="2395" spans="1:14" ht="15">
      <c r="A2395">
        <v>2405</v>
      </c>
      <c r="B2395" s="1"/>
      <c r="C2395" s="1"/>
      <c r="D2395" s="8">
        <v>3904</v>
      </c>
      <c r="E2395" s="1"/>
      <c r="F2395" s="1"/>
      <c r="G2395" s="1"/>
      <c r="H2395" s="275"/>
      <c r="I2395" s="1"/>
      <c r="J2395" s="1"/>
      <c r="K2395" s="1"/>
      <c r="L2395" s="275"/>
      <c r="M2395" s="1"/>
      <c r="N2395" s="1"/>
    </row>
    <row r="2396" spans="1:14" ht="15">
      <c r="A2396">
        <v>2406</v>
      </c>
      <c r="B2396" s="1"/>
      <c r="C2396" s="1"/>
      <c r="D2396" s="8">
        <v>3905</v>
      </c>
      <c r="E2396" s="1"/>
      <c r="F2396" s="1"/>
      <c r="G2396" s="1"/>
      <c r="H2396" s="275"/>
      <c r="I2396" s="1"/>
      <c r="J2396" s="1"/>
      <c r="K2396" s="1"/>
      <c r="L2396" s="275"/>
      <c r="M2396" s="1"/>
      <c r="N2396" s="1"/>
    </row>
    <row r="2397" spans="1:14" ht="15">
      <c r="A2397">
        <v>2407</v>
      </c>
      <c r="B2397" s="1"/>
      <c r="C2397" s="1"/>
      <c r="D2397" s="8">
        <v>3906</v>
      </c>
      <c r="E2397" s="1"/>
      <c r="F2397" s="1"/>
      <c r="G2397" s="1"/>
      <c r="H2397" s="275"/>
      <c r="I2397" s="1"/>
      <c r="J2397" s="1"/>
      <c r="K2397" s="1"/>
      <c r="L2397" s="275"/>
      <c r="M2397" s="1"/>
      <c r="N2397" s="1"/>
    </row>
    <row r="2398" spans="1:14" ht="15">
      <c r="A2398">
        <v>2408</v>
      </c>
      <c r="B2398" s="1"/>
      <c r="C2398" s="1"/>
      <c r="D2398" s="8">
        <v>3907</v>
      </c>
      <c r="E2398" s="1"/>
      <c r="F2398" s="1"/>
      <c r="G2398" s="1"/>
      <c r="H2398" s="275"/>
      <c r="I2398" s="1"/>
      <c r="J2398" s="1"/>
      <c r="K2398" s="1"/>
      <c r="L2398" s="275"/>
      <c r="M2398" s="1"/>
      <c r="N2398" s="1"/>
    </row>
    <row r="2399" spans="1:14" ht="15">
      <c r="A2399">
        <v>2409</v>
      </c>
      <c r="B2399" s="1"/>
      <c r="C2399" s="1"/>
      <c r="D2399" s="8">
        <v>3908</v>
      </c>
      <c r="E2399" s="1"/>
      <c r="F2399" s="1"/>
      <c r="G2399" s="1"/>
      <c r="H2399" s="275"/>
      <c r="I2399" s="1"/>
      <c r="J2399" s="1"/>
      <c r="K2399" s="1"/>
      <c r="L2399" s="275"/>
      <c r="M2399" s="1"/>
      <c r="N2399" s="1"/>
    </row>
    <row r="2400" spans="1:14" ht="15">
      <c r="A2400">
        <v>2410</v>
      </c>
      <c r="B2400" s="1"/>
      <c r="C2400" s="1"/>
      <c r="D2400" s="8">
        <v>3909</v>
      </c>
      <c r="E2400" s="1"/>
      <c r="F2400" s="1"/>
      <c r="G2400" s="1"/>
      <c r="H2400" s="275"/>
      <c r="I2400" s="1"/>
      <c r="J2400" s="1"/>
      <c r="K2400" s="1"/>
      <c r="L2400" s="275"/>
      <c r="M2400" s="1"/>
      <c r="N2400" s="1"/>
    </row>
    <row r="2401" spans="1:14" ht="15">
      <c r="A2401">
        <v>2411</v>
      </c>
      <c r="B2401" s="1"/>
      <c r="C2401" s="1"/>
      <c r="D2401" s="8">
        <v>3910</v>
      </c>
      <c r="E2401" s="1"/>
      <c r="F2401" s="1"/>
      <c r="G2401" s="1"/>
      <c r="H2401" s="275"/>
      <c r="I2401" s="1"/>
      <c r="J2401" s="1"/>
      <c r="K2401" s="1"/>
      <c r="L2401" s="275"/>
      <c r="M2401" s="1"/>
      <c r="N2401" s="1"/>
    </row>
    <row r="2402" spans="1:14" ht="15">
      <c r="A2402">
        <v>2412</v>
      </c>
      <c r="B2402" s="1"/>
      <c r="C2402" s="1"/>
      <c r="D2402" s="8">
        <v>3911</v>
      </c>
      <c r="E2402" s="1"/>
      <c r="F2402" s="1"/>
      <c r="G2402" s="1"/>
      <c r="H2402" s="275"/>
      <c r="I2402" s="1"/>
      <c r="J2402" s="1"/>
      <c r="K2402" s="1"/>
      <c r="L2402" s="275"/>
      <c r="M2402" s="1"/>
      <c r="N2402" s="1"/>
    </row>
    <row r="2403" spans="1:14" ht="15">
      <c r="A2403">
        <v>2413</v>
      </c>
      <c r="B2403" s="1"/>
      <c r="C2403" s="1"/>
      <c r="D2403" s="8">
        <v>3912</v>
      </c>
      <c r="E2403" s="1"/>
      <c r="F2403" s="1"/>
      <c r="G2403" s="1"/>
      <c r="H2403" s="275"/>
      <c r="I2403" s="1"/>
      <c r="J2403" s="1"/>
      <c r="K2403" s="1"/>
      <c r="L2403" s="275"/>
      <c r="M2403" s="1"/>
      <c r="N2403" s="1"/>
    </row>
    <row r="2404" spans="1:14" ht="15">
      <c r="A2404">
        <v>2414</v>
      </c>
      <c r="B2404" s="1"/>
      <c r="C2404" s="1"/>
      <c r="D2404" s="8">
        <v>3913</v>
      </c>
      <c r="E2404" s="1"/>
      <c r="F2404" s="1"/>
      <c r="G2404" s="1"/>
      <c r="H2404" s="275"/>
      <c r="I2404" s="1"/>
      <c r="J2404" s="1"/>
      <c r="K2404" s="1"/>
      <c r="L2404" s="275"/>
      <c r="M2404" s="1"/>
      <c r="N2404" s="1"/>
    </row>
    <row r="2405" spans="1:14" ht="15">
      <c r="A2405">
        <v>2415</v>
      </c>
      <c r="B2405" s="1"/>
      <c r="C2405" s="1"/>
      <c r="D2405" s="8">
        <v>3914</v>
      </c>
      <c r="E2405" s="1"/>
      <c r="F2405" s="1"/>
      <c r="G2405" s="1"/>
      <c r="H2405" s="275"/>
      <c r="I2405" s="1"/>
      <c r="J2405" s="1"/>
      <c r="K2405" s="1"/>
      <c r="L2405" s="275"/>
      <c r="M2405" s="1"/>
      <c r="N2405" s="1"/>
    </row>
    <row r="2406" spans="1:14" ht="15">
      <c r="A2406">
        <v>2416</v>
      </c>
      <c r="B2406" s="1"/>
      <c r="C2406" s="1"/>
      <c r="D2406" s="8">
        <v>3915</v>
      </c>
      <c r="E2406" s="1"/>
      <c r="F2406" s="1"/>
      <c r="G2406" s="1"/>
      <c r="H2406" s="275"/>
      <c r="I2406" s="1"/>
      <c r="J2406" s="1"/>
      <c r="K2406" s="1"/>
      <c r="L2406" s="275"/>
      <c r="M2406" s="1"/>
      <c r="N2406" s="1"/>
    </row>
    <row r="2407" spans="1:14" ht="15">
      <c r="A2407">
        <v>2417</v>
      </c>
      <c r="B2407" s="1"/>
      <c r="C2407" s="1"/>
      <c r="D2407" s="8">
        <v>3916</v>
      </c>
      <c r="E2407" s="1"/>
      <c r="F2407" s="1"/>
      <c r="G2407" s="1"/>
      <c r="H2407" s="275"/>
      <c r="I2407" s="1"/>
      <c r="J2407" s="1"/>
      <c r="K2407" s="1"/>
      <c r="L2407" s="275"/>
      <c r="M2407" s="1"/>
      <c r="N2407" s="1"/>
    </row>
    <row r="2408" spans="1:14" ht="15">
      <c r="A2408">
        <v>2418</v>
      </c>
      <c r="B2408" s="1"/>
      <c r="C2408" s="1"/>
      <c r="D2408" s="8">
        <v>3917</v>
      </c>
      <c r="E2408" s="1"/>
      <c r="F2408" s="1"/>
      <c r="G2408" s="1"/>
      <c r="H2408" s="275"/>
      <c r="I2408" s="1"/>
      <c r="J2408" s="1"/>
      <c r="K2408" s="1"/>
      <c r="L2408" s="275"/>
      <c r="M2408" s="1"/>
      <c r="N2408" s="1"/>
    </row>
    <row r="2409" spans="1:14" ht="15">
      <c r="A2409">
        <v>2419</v>
      </c>
      <c r="B2409" s="1"/>
      <c r="C2409" s="1"/>
      <c r="D2409" s="8">
        <v>3918</v>
      </c>
      <c r="E2409" s="1"/>
      <c r="F2409" s="1"/>
      <c r="G2409" s="1"/>
      <c r="H2409" s="275"/>
      <c r="I2409" s="1"/>
      <c r="J2409" s="1"/>
      <c r="K2409" s="1"/>
      <c r="L2409" s="275"/>
      <c r="M2409" s="1"/>
      <c r="N2409" s="1"/>
    </row>
    <row r="2410" spans="1:14" ht="15">
      <c r="A2410">
        <v>2420</v>
      </c>
      <c r="B2410" s="1"/>
      <c r="C2410" s="1"/>
      <c r="D2410" s="8">
        <v>3919</v>
      </c>
      <c r="E2410" s="1"/>
      <c r="F2410" s="1"/>
      <c r="G2410" s="1"/>
      <c r="H2410" s="275"/>
      <c r="I2410" s="1"/>
      <c r="J2410" s="1"/>
      <c r="K2410" s="1"/>
      <c r="L2410" s="275"/>
      <c r="M2410" s="1"/>
      <c r="N2410" s="1"/>
    </row>
    <row r="2411" spans="1:14" ht="15">
      <c r="A2411">
        <v>2421</v>
      </c>
      <c r="B2411" s="1"/>
      <c r="C2411" s="1"/>
      <c r="D2411" s="8">
        <v>3920</v>
      </c>
      <c r="E2411" s="1"/>
      <c r="F2411" s="1"/>
      <c r="G2411" s="1"/>
      <c r="H2411" s="275"/>
      <c r="I2411" s="1"/>
      <c r="J2411" s="1"/>
      <c r="K2411" s="1"/>
      <c r="L2411" s="275"/>
      <c r="M2411" s="1"/>
      <c r="N2411" s="1"/>
    </row>
    <row r="2412" spans="1:14" ht="15">
      <c r="A2412">
        <v>2422</v>
      </c>
      <c r="B2412" s="1"/>
      <c r="C2412" s="1"/>
      <c r="D2412" s="8">
        <v>3921</v>
      </c>
      <c r="E2412" s="1"/>
      <c r="F2412" s="1"/>
      <c r="G2412" s="1"/>
      <c r="H2412" s="275"/>
      <c r="I2412" s="1"/>
      <c r="J2412" s="1"/>
      <c r="K2412" s="1"/>
      <c r="L2412" s="275"/>
      <c r="M2412" s="1"/>
      <c r="N2412" s="1"/>
    </row>
    <row r="2413" spans="1:14" ht="15">
      <c r="A2413">
        <v>2423</v>
      </c>
      <c r="B2413" s="1"/>
      <c r="C2413" s="1"/>
      <c r="D2413" s="8">
        <v>3922</v>
      </c>
      <c r="E2413" s="1"/>
      <c r="F2413" s="1"/>
      <c r="G2413" s="1"/>
      <c r="H2413" s="275"/>
      <c r="I2413" s="1"/>
      <c r="J2413" s="1"/>
      <c r="K2413" s="1"/>
      <c r="L2413" s="275"/>
      <c r="M2413" s="1"/>
      <c r="N2413" s="1"/>
    </row>
    <row r="2414" spans="1:14" ht="15">
      <c r="A2414">
        <v>2424</v>
      </c>
      <c r="B2414" s="1"/>
      <c r="C2414" s="1"/>
      <c r="D2414" s="8">
        <v>3923</v>
      </c>
      <c r="E2414" s="1"/>
      <c r="F2414" s="1"/>
      <c r="G2414" s="1"/>
      <c r="H2414" s="275"/>
      <c r="I2414" s="1"/>
      <c r="J2414" s="1"/>
      <c r="K2414" s="1"/>
      <c r="L2414" s="275"/>
      <c r="M2414" s="1"/>
      <c r="N2414" s="1"/>
    </row>
    <row r="2415" spans="1:14" ht="15">
      <c r="A2415">
        <v>2425</v>
      </c>
      <c r="B2415" s="1"/>
      <c r="C2415" s="1"/>
      <c r="D2415" s="8">
        <v>3924</v>
      </c>
      <c r="E2415" s="1"/>
      <c r="F2415" s="1"/>
      <c r="G2415" s="1"/>
      <c r="H2415" s="275"/>
      <c r="I2415" s="1"/>
      <c r="J2415" s="1"/>
      <c r="K2415" s="1"/>
      <c r="L2415" s="275"/>
      <c r="M2415" s="1"/>
      <c r="N2415" s="1"/>
    </row>
    <row r="2416" spans="1:14" ht="15">
      <c r="A2416">
        <v>2426</v>
      </c>
      <c r="B2416" s="1"/>
      <c r="C2416" s="1"/>
      <c r="D2416" s="8">
        <v>3925</v>
      </c>
      <c r="E2416" s="1"/>
      <c r="F2416" s="1"/>
      <c r="G2416" s="1"/>
      <c r="H2416" s="275"/>
      <c r="I2416" s="1"/>
      <c r="J2416" s="1"/>
      <c r="K2416" s="1"/>
      <c r="L2416" s="275"/>
      <c r="M2416" s="1"/>
      <c r="N2416" s="1"/>
    </row>
    <row r="2417" spans="1:14" ht="15">
      <c r="A2417">
        <v>2427</v>
      </c>
      <c r="B2417" s="1"/>
      <c r="C2417" s="1"/>
      <c r="D2417" s="8">
        <v>3926</v>
      </c>
      <c r="E2417" s="1"/>
      <c r="F2417" s="1"/>
      <c r="G2417" s="1"/>
      <c r="H2417" s="275"/>
      <c r="I2417" s="1"/>
      <c r="J2417" s="1"/>
      <c r="K2417" s="1"/>
      <c r="L2417" s="275"/>
      <c r="M2417" s="1"/>
      <c r="N2417" s="1"/>
    </row>
    <row r="2418" spans="1:14" ht="15">
      <c r="A2418">
        <v>2428</v>
      </c>
      <c r="B2418" s="1"/>
      <c r="C2418" s="1"/>
      <c r="D2418" s="8">
        <v>3927</v>
      </c>
      <c r="E2418" s="1"/>
      <c r="F2418" s="1"/>
      <c r="G2418" s="1"/>
      <c r="H2418" s="275"/>
      <c r="I2418" s="1"/>
      <c r="J2418" s="1"/>
      <c r="K2418" s="1"/>
      <c r="L2418" s="275"/>
      <c r="M2418" s="1"/>
      <c r="N2418" s="1"/>
    </row>
    <row r="2419" spans="1:14" ht="15">
      <c r="A2419">
        <v>2429</v>
      </c>
      <c r="B2419" s="1"/>
      <c r="C2419" s="1"/>
      <c r="D2419" s="8">
        <v>3928</v>
      </c>
      <c r="E2419" s="1"/>
      <c r="F2419" s="1"/>
      <c r="G2419" s="1"/>
      <c r="H2419" s="275"/>
      <c r="I2419" s="1"/>
      <c r="J2419" s="1"/>
      <c r="K2419" s="1"/>
      <c r="L2419" s="275"/>
      <c r="M2419" s="1"/>
      <c r="N2419" s="1"/>
    </row>
    <row r="2420" spans="1:14" ht="15">
      <c r="A2420">
        <v>2430</v>
      </c>
      <c r="B2420" s="1"/>
      <c r="C2420" s="1"/>
      <c r="D2420" s="8">
        <v>3929</v>
      </c>
      <c r="E2420" s="1"/>
      <c r="F2420" s="1"/>
      <c r="G2420" s="1"/>
      <c r="H2420" s="275"/>
      <c r="I2420" s="1"/>
      <c r="J2420" s="1"/>
      <c r="K2420" s="1"/>
      <c r="L2420" s="275"/>
      <c r="M2420" s="1"/>
      <c r="N2420" s="1"/>
    </row>
    <row r="2421" spans="1:14" ht="15">
      <c r="A2421">
        <v>2431</v>
      </c>
      <c r="B2421" s="1"/>
      <c r="C2421" s="1"/>
      <c r="D2421" s="8">
        <v>3930</v>
      </c>
      <c r="E2421" s="1"/>
      <c r="F2421" s="1"/>
      <c r="G2421" s="1"/>
      <c r="H2421" s="275"/>
      <c r="I2421" s="1"/>
      <c r="J2421" s="1"/>
      <c r="K2421" s="1"/>
      <c r="L2421" s="275"/>
      <c r="M2421" s="1"/>
      <c r="N2421" s="1"/>
    </row>
    <row r="2422" spans="1:14" ht="15">
      <c r="A2422">
        <v>2432</v>
      </c>
      <c r="B2422" s="1"/>
      <c r="C2422" s="1"/>
      <c r="D2422" s="8">
        <v>3931</v>
      </c>
      <c r="E2422" s="1"/>
      <c r="F2422" s="1"/>
      <c r="G2422" s="1"/>
      <c r="H2422" s="275"/>
      <c r="I2422" s="1"/>
      <c r="J2422" s="1"/>
      <c r="K2422" s="1"/>
      <c r="L2422" s="275"/>
      <c r="M2422" s="1"/>
      <c r="N2422" s="1"/>
    </row>
    <row r="2423" spans="1:14" ht="15">
      <c r="A2423">
        <v>2433</v>
      </c>
      <c r="B2423" s="1"/>
      <c r="C2423" s="1"/>
      <c r="D2423" s="8">
        <v>3932</v>
      </c>
      <c r="E2423" s="1"/>
      <c r="F2423" s="1"/>
      <c r="G2423" s="1"/>
      <c r="H2423" s="275"/>
      <c r="I2423" s="1"/>
      <c r="J2423" s="1"/>
      <c r="K2423" s="1"/>
      <c r="L2423" s="275"/>
      <c r="M2423" s="1"/>
      <c r="N2423" s="1"/>
    </row>
    <row r="2424" spans="1:14" ht="15">
      <c r="A2424">
        <v>2434</v>
      </c>
      <c r="B2424" s="1"/>
      <c r="C2424" s="1"/>
      <c r="D2424" s="8">
        <v>3933</v>
      </c>
      <c r="E2424" s="1"/>
      <c r="F2424" s="1"/>
      <c r="G2424" s="1"/>
      <c r="H2424" s="275"/>
      <c r="I2424" s="1"/>
      <c r="J2424" s="1"/>
      <c r="K2424" s="1"/>
      <c r="L2424" s="275"/>
      <c r="M2424" s="1"/>
      <c r="N2424" s="1"/>
    </row>
    <row r="2425" spans="1:14" ht="15">
      <c r="A2425">
        <v>2435</v>
      </c>
      <c r="B2425" s="1"/>
      <c r="C2425" s="1"/>
      <c r="D2425" s="8">
        <v>3934</v>
      </c>
      <c r="E2425" s="1"/>
      <c r="F2425" s="1"/>
      <c r="G2425" s="1"/>
      <c r="H2425" s="275"/>
      <c r="I2425" s="1"/>
      <c r="J2425" s="1"/>
      <c r="K2425" s="1"/>
      <c r="L2425" s="275"/>
      <c r="M2425" s="1"/>
      <c r="N2425" s="1"/>
    </row>
    <row r="2426" spans="1:14" ht="15">
      <c r="A2426">
        <v>2436</v>
      </c>
      <c r="B2426" s="1"/>
      <c r="C2426" s="1"/>
      <c r="D2426" s="8">
        <v>3935</v>
      </c>
      <c r="E2426" s="1"/>
      <c r="F2426" s="1"/>
      <c r="G2426" s="1"/>
      <c r="H2426" s="275"/>
      <c r="I2426" s="1"/>
      <c r="J2426" s="1"/>
      <c r="K2426" s="1"/>
      <c r="L2426" s="275"/>
      <c r="M2426" s="1"/>
      <c r="N2426" s="1"/>
    </row>
    <row r="2427" spans="1:14" ht="15">
      <c r="A2427">
        <v>2437</v>
      </c>
      <c r="B2427" s="1"/>
      <c r="C2427" s="1"/>
      <c r="D2427" s="8">
        <v>3936</v>
      </c>
      <c r="E2427" s="1"/>
      <c r="F2427" s="1"/>
      <c r="G2427" s="1"/>
      <c r="H2427" s="275"/>
      <c r="I2427" s="1"/>
      <c r="J2427" s="1"/>
      <c r="K2427" s="1"/>
      <c r="L2427" s="275"/>
      <c r="M2427" s="1"/>
      <c r="N2427" s="1"/>
    </row>
    <row r="2428" spans="1:14" ht="15">
      <c r="A2428">
        <v>2438</v>
      </c>
      <c r="B2428" s="1"/>
      <c r="C2428" s="1"/>
      <c r="D2428" s="8">
        <v>3937</v>
      </c>
      <c r="E2428" s="1"/>
      <c r="F2428" s="1"/>
      <c r="G2428" s="1"/>
      <c r="H2428" s="275"/>
      <c r="I2428" s="1"/>
      <c r="J2428" s="1"/>
      <c r="K2428" s="1"/>
      <c r="L2428" s="275"/>
      <c r="M2428" s="1"/>
      <c r="N2428" s="1"/>
    </row>
    <row r="2429" spans="1:14" ht="15">
      <c r="A2429">
        <v>2439</v>
      </c>
      <c r="B2429" s="1"/>
      <c r="C2429" s="1"/>
      <c r="D2429" s="8">
        <v>3938</v>
      </c>
      <c r="E2429" s="1"/>
      <c r="F2429" s="1"/>
      <c r="G2429" s="1"/>
      <c r="H2429" s="275"/>
      <c r="I2429" s="1"/>
      <c r="J2429" s="1"/>
      <c r="K2429" s="1"/>
      <c r="L2429" s="275"/>
      <c r="M2429" s="1"/>
      <c r="N2429" s="1"/>
    </row>
    <row r="2430" spans="1:14" ht="15">
      <c r="A2430">
        <v>2440</v>
      </c>
      <c r="B2430" s="1"/>
      <c r="C2430" s="1"/>
      <c r="D2430" s="8">
        <v>3939</v>
      </c>
      <c r="E2430" s="1"/>
      <c r="F2430" s="1"/>
      <c r="G2430" s="1"/>
      <c r="H2430" s="275"/>
      <c r="I2430" s="1"/>
      <c r="J2430" s="1"/>
      <c r="K2430" s="1"/>
      <c r="L2430" s="275"/>
      <c r="M2430" s="1"/>
      <c r="N2430" s="1"/>
    </row>
    <row r="2431" spans="1:14" ht="15">
      <c r="A2431">
        <v>2441</v>
      </c>
      <c r="B2431" s="1"/>
      <c r="C2431" s="1"/>
      <c r="D2431" s="8">
        <v>3940</v>
      </c>
      <c r="E2431" s="1"/>
      <c r="F2431" s="1"/>
      <c r="G2431" s="1"/>
      <c r="H2431" s="275"/>
      <c r="I2431" s="1"/>
      <c r="J2431" s="1"/>
      <c r="K2431" s="1"/>
      <c r="L2431" s="275"/>
      <c r="M2431" s="1"/>
      <c r="N2431" s="1"/>
    </row>
    <row r="2432" spans="1:14" ht="15">
      <c r="A2432">
        <v>2442</v>
      </c>
      <c r="B2432" s="1"/>
      <c r="C2432" s="1"/>
      <c r="D2432" s="8">
        <v>3941</v>
      </c>
      <c r="E2432" s="1"/>
      <c r="F2432" s="1"/>
      <c r="G2432" s="1"/>
      <c r="H2432" s="275"/>
      <c r="I2432" s="1"/>
      <c r="J2432" s="1"/>
      <c r="K2432" s="1"/>
      <c r="L2432" s="275"/>
      <c r="M2432" s="1"/>
      <c r="N2432" s="1"/>
    </row>
    <row r="2433" spans="1:14" ht="15">
      <c r="A2433">
        <v>2443</v>
      </c>
      <c r="B2433" s="1"/>
      <c r="C2433" s="1"/>
      <c r="D2433" s="8">
        <v>3942</v>
      </c>
      <c r="E2433" s="1"/>
      <c r="F2433" s="1"/>
      <c r="G2433" s="1"/>
      <c r="H2433" s="275"/>
      <c r="I2433" s="1"/>
      <c r="J2433" s="1"/>
      <c r="K2433" s="1"/>
      <c r="L2433" s="275"/>
      <c r="M2433" s="1"/>
      <c r="N2433" s="1"/>
    </row>
    <row r="2434" spans="1:14" ht="15">
      <c r="A2434">
        <v>2444</v>
      </c>
      <c r="B2434" s="1"/>
      <c r="C2434" s="1"/>
      <c r="D2434" s="8">
        <v>3943</v>
      </c>
      <c r="E2434" s="1"/>
      <c r="F2434" s="1"/>
      <c r="G2434" s="1"/>
      <c r="H2434" s="275"/>
      <c r="I2434" s="1"/>
      <c r="J2434" s="1"/>
      <c r="K2434" s="1"/>
      <c r="L2434" s="275"/>
      <c r="M2434" s="1"/>
      <c r="N2434" s="1"/>
    </row>
    <row r="2435" spans="1:14" ht="15">
      <c r="A2435">
        <v>2445</v>
      </c>
      <c r="B2435" s="1"/>
      <c r="C2435" s="1"/>
      <c r="D2435" s="8">
        <v>3944</v>
      </c>
      <c r="E2435" s="1"/>
      <c r="F2435" s="1"/>
      <c r="G2435" s="1"/>
      <c r="H2435" s="275"/>
      <c r="I2435" s="1"/>
      <c r="J2435" s="1"/>
      <c r="K2435" s="1"/>
      <c r="L2435" s="275"/>
      <c r="M2435" s="1"/>
      <c r="N2435" s="1"/>
    </row>
    <row r="2436" spans="1:14" ht="15">
      <c r="A2436">
        <v>2446</v>
      </c>
      <c r="B2436" s="1"/>
      <c r="C2436" s="1"/>
      <c r="D2436" s="8">
        <v>3945</v>
      </c>
      <c r="E2436" s="1"/>
      <c r="F2436" s="1"/>
      <c r="G2436" s="1"/>
      <c r="H2436" s="275"/>
      <c r="I2436" s="1"/>
      <c r="J2436" s="1"/>
      <c r="K2436" s="1"/>
      <c r="L2436" s="275"/>
      <c r="M2436" s="1"/>
      <c r="N2436" s="1"/>
    </row>
    <row r="2437" spans="1:14" ht="15">
      <c r="A2437">
        <v>2447</v>
      </c>
      <c r="B2437" s="1"/>
      <c r="C2437" s="1"/>
      <c r="D2437" s="8">
        <v>3946</v>
      </c>
      <c r="E2437" s="1"/>
      <c r="F2437" s="1"/>
      <c r="G2437" s="1"/>
      <c r="H2437" s="275"/>
      <c r="I2437" s="1"/>
      <c r="J2437" s="1"/>
      <c r="K2437" s="1"/>
      <c r="L2437" s="275"/>
      <c r="M2437" s="1"/>
      <c r="N2437" s="1"/>
    </row>
    <row r="2438" spans="1:14" ht="15">
      <c r="A2438">
        <v>2448</v>
      </c>
      <c r="B2438" s="1"/>
      <c r="C2438" s="1"/>
      <c r="D2438" s="8">
        <v>3947</v>
      </c>
      <c r="E2438" s="1"/>
      <c r="F2438" s="1"/>
      <c r="G2438" s="1"/>
      <c r="H2438" s="275"/>
      <c r="I2438" s="1"/>
      <c r="J2438" s="1"/>
      <c r="K2438" s="1"/>
      <c r="L2438" s="275"/>
      <c r="M2438" s="1"/>
      <c r="N2438" s="1"/>
    </row>
    <row r="2439" spans="1:14" ht="15">
      <c r="A2439">
        <v>2449</v>
      </c>
      <c r="B2439" s="1"/>
      <c r="C2439" s="1"/>
      <c r="D2439" s="8">
        <v>3948</v>
      </c>
      <c r="E2439" s="1"/>
      <c r="F2439" s="1"/>
      <c r="G2439" s="1"/>
      <c r="H2439" s="275"/>
      <c r="I2439" s="1"/>
      <c r="J2439" s="1"/>
      <c r="K2439" s="1"/>
      <c r="L2439" s="275"/>
      <c r="M2439" s="1"/>
      <c r="N2439" s="1"/>
    </row>
    <row r="2440" spans="1:14" ht="15">
      <c r="A2440">
        <v>2450</v>
      </c>
      <c r="B2440" s="1"/>
      <c r="C2440" s="1"/>
      <c r="D2440" s="8">
        <v>3949</v>
      </c>
      <c r="E2440" s="1"/>
      <c r="F2440" s="1"/>
      <c r="G2440" s="1"/>
      <c r="H2440" s="275"/>
      <c r="I2440" s="1"/>
      <c r="J2440" s="1"/>
      <c r="K2440" s="1"/>
      <c r="L2440" s="275"/>
      <c r="M2440" s="1"/>
      <c r="N2440" s="1"/>
    </row>
    <row r="2441" spans="1:14" ht="15">
      <c r="A2441">
        <v>2451</v>
      </c>
      <c r="B2441" s="1"/>
      <c r="C2441" s="1"/>
      <c r="D2441" s="8">
        <v>3950</v>
      </c>
      <c r="E2441" s="1"/>
      <c r="F2441" s="1"/>
      <c r="G2441" s="1"/>
      <c r="H2441" s="275"/>
      <c r="I2441" s="1"/>
      <c r="J2441" s="1"/>
      <c r="K2441" s="1"/>
      <c r="L2441" s="275"/>
      <c r="M2441" s="1"/>
      <c r="N2441" s="1"/>
    </row>
    <row r="2442" spans="1:14" ht="15">
      <c r="A2442">
        <v>2452</v>
      </c>
      <c r="B2442" s="1"/>
      <c r="C2442" s="1"/>
      <c r="D2442" s="8">
        <v>3951</v>
      </c>
      <c r="E2442" s="1"/>
      <c r="F2442" s="1"/>
      <c r="G2442" s="1"/>
      <c r="H2442" s="275"/>
      <c r="I2442" s="1"/>
      <c r="J2442" s="1"/>
      <c r="K2442" s="1"/>
      <c r="L2442" s="275"/>
      <c r="M2442" s="1"/>
      <c r="N2442" s="1"/>
    </row>
    <row r="2443" spans="1:14" ht="15">
      <c r="A2443">
        <v>2453</v>
      </c>
      <c r="B2443" s="1"/>
      <c r="C2443" s="1"/>
      <c r="D2443" s="8">
        <v>3952</v>
      </c>
      <c r="E2443" s="1"/>
      <c r="F2443" s="1"/>
      <c r="G2443" s="1"/>
      <c r="H2443" s="275"/>
      <c r="I2443" s="1"/>
      <c r="J2443" s="1"/>
      <c r="K2443" s="1"/>
      <c r="L2443" s="275"/>
      <c r="M2443" s="1"/>
      <c r="N2443" s="1"/>
    </row>
    <row r="2444" spans="1:14" ht="15">
      <c r="A2444">
        <v>2454</v>
      </c>
      <c r="B2444" s="1"/>
      <c r="C2444" s="1"/>
      <c r="D2444" s="8">
        <v>3953</v>
      </c>
      <c r="E2444" s="1"/>
      <c r="F2444" s="1"/>
      <c r="G2444" s="1"/>
      <c r="H2444" s="275"/>
      <c r="I2444" s="1"/>
      <c r="J2444" s="1"/>
      <c r="K2444" s="1"/>
      <c r="L2444" s="275"/>
      <c r="M2444" s="1"/>
      <c r="N2444" s="1"/>
    </row>
    <row r="2445" spans="1:14" ht="15">
      <c r="A2445">
        <v>2455</v>
      </c>
      <c r="B2445" s="1"/>
      <c r="C2445" s="1"/>
      <c r="D2445" s="8">
        <v>3954</v>
      </c>
      <c r="E2445" s="1"/>
      <c r="F2445" s="1"/>
      <c r="G2445" s="1"/>
      <c r="H2445" s="275"/>
      <c r="I2445" s="1"/>
      <c r="J2445" s="1"/>
      <c r="K2445" s="1"/>
      <c r="L2445" s="275"/>
      <c r="M2445" s="1"/>
      <c r="N2445" s="1"/>
    </row>
    <row r="2446" spans="1:14" ht="15">
      <c r="A2446">
        <v>2456</v>
      </c>
      <c r="B2446" s="1"/>
      <c r="C2446" s="1"/>
      <c r="D2446" s="8">
        <v>3955</v>
      </c>
      <c r="E2446" s="1"/>
      <c r="F2446" s="1"/>
      <c r="G2446" s="1"/>
      <c r="H2446" s="275"/>
      <c r="I2446" s="1"/>
      <c r="J2446" s="1"/>
      <c r="K2446" s="1"/>
      <c r="L2446" s="275"/>
      <c r="M2446" s="1"/>
      <c r="N2446" s="1"/>
    </row>
    <row r="2447" spans="1:14" ht="15">
      <c r="A2447">
        <v>2457</v>
      </c>
      <c r="B2447" s="1"/>
      <c r="C2447" s="1"/>
      <c r="D2447" s="8">
        <v>3956</v>
      </c>
      <c r="E2447" s="1"/>
      <c r="F2447" s="1"/>
      <c r="G2447" s="1"/>
      <c r="H2447" s="275"/>
      <c r="I2447" s="1"/>
      <c r="J2447" s="1"/>
      <c r="K2447" s="1"/>
      <c r="L2447" s="275"/>
      <c r="M2447" s="1"/>
      <c r="N2447" s="1"/>
    </row>
    <row r="2448" spans="1:14" ht="15">
      <c r="A2448">
        <v>2458</v>
      </c>
      <c r="B2448" s="1"/>
      <c r="C2448" s="1"/>
      <c r="D2448" s="8">
        <v>3957</v>
      </c>
      <c r="E2448" s="1"/>
      <c r="F2448" s="1"/>
      <c r="G2448" s="1"/>
      <c r="H2448" s="275"/>
      <c r="I2448" s="1"/>
      <c r="J2448" s="1"/>
      <c r="K2448" s="1"/>
      <c r="L2448" s="275"/>
      <c r="M2448" s="1"/>
      <c r="N2448" s="1"/>
    </row>
    <row r="2449" spans="1:14" ht="15">
      <c r="A2449">
        <v>2459</v>
      </c>
      <c r="B2449" s="1"/>
      <c r="C2449" s="1"/>
      <c r="D2449" s="8">
        <v>3958</v>
      </c>
      <c r="E2449" s="1"/>
      <c r="F2449" s="1"/>
      <c r="G2449" s="1"/>
      <c r="H2449" s="275"/>
      <c r="I2449" s="1"/>
      <c r="J2449" s="1"/>
      <c r="K2449" s="1"/>
      <c r="L2449" s="275"/>
      <c r="M2449" s="1"/>
      <c r="N2449" s="1"/>
    </row>
    <row r="2450" spans="1:14" ht="15">
      <c r="A2450">
        <v>2460</v>
      </c>
      <c r="B2450" s="1"/>
      <c r="C2450" s="1"/>
      <c r="D2450" s="8">
        <v>3959</v>
      </c>
      <c r="E2450" s="1"/>
      <c r="F2450" s="1"/>
      <c r="G2450" s="1"/>
      <c r="H2450" s="275"/>
      <c r="I2450" s="1"/>
      <c r="J2450" s="1"/>
      <c r="K2450" s="1"/>
      <c r="L2450" s="275"/>
      <c r="M2450" s="1"/>
      <c r="N2450" s="1"/>
    </row>
    <row r="2451" spans="1:14" ht="15">
      <c r="A2451">
        <v>2461</v>
      </c>
      <c r="B2451" s="1"/>
      <c r="C2451" s="1"/>
      <c r="D2451" s="8">
        <v>3960</v>
      </c>
      <c r="E2451" s="1"/>
      <c r="F2451" s="1"/>
      <c r="G2451" s="1"/>
      <c r="H2451" s="275"/>
      <c r="I2451" s="1"/>
      <c r="J2451" s="1"/>
      <c r="K2451" s="1"/>
      <c r="L2451" s="275"/>
      <c r="M2451" s="1"/>
      <c r="N2451" s="1"/>
    </row>
    <row r="2452" spans="1:14" ht="15">
      <c r="A2452">
        <v>2462</v>
      </c>
      <c r="B2452" s="1"/>
      <c r="C2452" s="1"/>
      <c r="D2452" s="8">
        <v>3961</v>
      </c>
      <c r="E2452" s="1"/>
      <c r="F2452" s="1"/>
      <c r="G2452" s="1"/>
      <c r="H2452" s="275"/>
      <c r="I2452" s="1"/>
      <c r="J2452" s="1"/>
      <c r="K2452" s="1"/>
      <c r="L2452" s="275"/>
      <c r="M2452" s="1"/>
      <c r="N2452" s="1"/>
    </row>
    <row r="2453" spans="1:14" ht="15">
      <c r="A2453">
        <v>2463</v>
      </c>
      <c r="B2453" s="1"/>
      <c r="C2453" s="1"/>
      <c r="D2453" s="8">
        <v>3962</v>
      </c>
      <c r="E2453" s="1"/>
      <c r="F2453" s="1"/>
      <c r="G2453" s="1"/>
      <c r="H2453" s="275"/>
      <c r="I2453" s="1"/>
      <c r="J2453" s="1"/>
      <c r="K2453" s="1"/>
      <c r="L2453" s="275"/>
      <c r="M2453" s="1"/>
      <c r="N2453" s="1"/>
    </row>
    <row r="2454" spans="1:14" ht="15">
      <c r="A2454">
        <v>2464</v>
      </c>
      <c r="B2454" s="1"/>
      <c r="C2454" s="1"/>
      <c r="D2454" s="8">
        <v>3963</v>
      </c>
      <c r="E2454" s="1"/>
      <c r="F2454" s="1"/>
      <c r="G2454" s="1"/>
      <c r="H2454" s="275"/>
      <c r="I2454" s="1"/>
      <c r="J2454" s="1"/>
      <c r="K2454" s="1"/>
      <c r="L2454" s="275"/>
      <c r="M2454" s="1"/>
      <c r="N2454" s="1"/>
    </row>
    <row r="2455" spans="1:14" ht="15">
      <c r="A2455">
        <v>2465</v>
      </c>
      <c r="B2455" s="1"/>
      <c r="C2455" s="1"/>
      <c r="D2455" s="8">
        <v>3964</v>
      </c>
      <c r="E2455" s="1"/>
      <c r="F2455" s="1"/>
      <c r="G2455" s="1"/>
      <c r="H2455" s="275"/>
      <c r="I2455" s="1"/>
      <c r="J2455" s="1"/>
      <c r="K2455" s="1"/>
      <c r="L2455" s="275"/>
      <c r="M2455" s="1"/>
      <c r="N2455" s="1"/>
    </row>
    <row r="2456" spans="1:14" ht="15">
      <c r="A2456">
        <v>2466</v>
      </c>
      <c r="B2456" s="1"/>
      <c r="C2456" s="1"/>
      <c r="D2456" s="8">
        <v>3965</v>
      </c>
      <c r="E2456" s="1"/>
      <c r="F2456" s="1"/>
      <c r="G2456" s="1"/>
      <c r="H2456" s="275"/>
      <c r="I2456" s="1"/>
      <c r="J2456" s="1"/>
      <c r="K2456" s="1"/>
      <c r="L2456" s="275"/>
      <c r="M2456" s="1"/>
      <c r="N2456" s="1"/>
    </row>
    <row r="2457" spans="1:14" ht="15">
      <c r="A2457">
        <v>2467</v>
      </c>
      <c r="B2457" s="1"/>
      <c r="C2457" s="1"/>
      <c r="D2457" s="8">
        <v>3966</v>
      </c>
      <c r="E2457" s="1"/>
      <c r="F2457" s="1"/>
      <c r="G2457" s="1"/>
      <c r="H2457" s="275"/>
      <c r="I2457" s="1"/>
      <c r="J2457" s="1"/>
      <c r="K2457" s="1"/>
      <c r="L2457" s="275"/>
      <c r="M2457" s="1"/>
      <c r="N2457" s="1"/>
    </row>
    <row r="2458" spans="1:14" ht="15">
      <c r="A2458">
        <v>2468</v>
      </c>
      <c r="B2458" s="1"/>
      <c r="C2458" s="1"/>
      <c r="D2458" s="8">
        <v>3967</v>
      </c>
      <c r="E2458" s="1"/>
      <c r="F2458" s="1"/>
      <c r="G2458" s="1"/>
      <c r="H2458" s="275"/>
      <c r="I2458" s="1"/>
      <c r="J2458" s="1"/>
      <c r="K2458" s="1"/>
      <c r="L2458" s="275"/>
      <c r="M2458" s="1"/>
      <c r="N2458" s="1"/>
    </row>
    <row r="2459" spans="1:14" ht="15">
      <c r="A2459">
        <v>2469</v>
      </c>
      <c r="B2459" s="1"/>
      <c r="C2459" s="1"/>
      <c r="D2459" s="8">
        <v>3968</v>
      </c>
      <c r="E2459" s="1"/>
      <c r="F2459" s="1"/>
      <c r="G2459" s="1"/>
      <c r="H2459" s="275"/>
      <c r="I2459" s="1"/>
      <c r="J2459" s="1"/>
      <c r="K2459" s="1"/>
      <c r="L2459" s="275"/>
      <c r="M2459" s="1"/>
      <c r="N2459" s="1"/>
    </row>
    <row r="2460" spans="1:14" ht="15">
      <c r="A2460">
        <v>2470</v>
      </c>
      <c r="B2460" s="1"/>
      <c r="C2460" s="1"/>
      <c r="D2460" s="8">
        <v>3969</v>
      </c>
      <c r="E2460" s="1"/>
      <c r="F2460" s="1"/>
      <c r="G2460" s="1"/>
      <c r="H2460" s="275"/>
      <c r="I2460" s="1"/>
      <c r="J2460" s="1"/>
      <c r="K2460" s="1"/>
      <c r="L2460" s="275"/>
      <c r="M2460" s="1"/>
      <c r="N2460" s="1"/>
    </row>
    <row r="2461" spans="1:14" ht="15">
      <c r="A2461">
        <v>2471</v>
      </c>
      <c r="B2461" s="1"/>
      <c r="C2461" s="1"/>
      <c r="D2461" s="8">
        <v>3970</v>
      </c>
      <c r="E2461" s="1"/>
      <c r="F2461" s="1"/>
      <c r="G2461" s="1"/>
      <c r="H2461" s="275"/>
      <c r="I2461" s="1"/>
      <c r="J2461" s="1"/>
      <c r="K2461" s="1"/>
      <c r="L2461" s="275"/>
      <c r="M2461" s="1"/>
      <c r="N2461" s="1"/>
    </row>
    <row r="2462" spans="1:14" ht="15">
      <c r="A2462">
        <v>2472</v>
      </c>
      <c r="B2462" s="1"/>
      <c r="C2462" s="1"/>
      <c r="D2462" s="8">
        <v>3971</v>
      </c>
      <c r="E2462" s="1"/>
      <c r="F2462" s="1"/>
      <c r="G2462" s="1"/>
      <c r="H2462" s="275"/>
      <c r="I2462" s="1"/>
      <c r="J2462" s="1"/>
      <c r="K2462" s="1"/>
      <c r="L2462" s="275"/>
      <c r="M2462" s="1"/>
      <c r="N2462" s="1"/>
    </row>
    <row r="2463" spans="1:14" ht="15">
      <c r="A2463">
        <v>2473</v>
      </c>
      <c r="B2463" s="1"/>
      <c r="C2463" s="1"/>
      <c r="D2463" s="8">
        <v>3972</v>
      </c>
      <c r="E2463" s="1"/>
      <c r="F2463" s="1"/>
      <c r="G2463" s="1"/>
      <c r="H2463" s="275"/>
      <c r="I2463" s="1"/>
      <c r="J2463" s="1"/>
      <c r="K2463" s="1"/>
      <c r="L2463" s="275"/>
      <c r="M2463" s="1"/>
      <c r="N2463" s="1"/>
    </row>
    <row r="2464" spans="1:14" ht="15">
      <c r="A2464">
        <v>2474</v>
      </c>
      <c r="B2464" s="1"/>
      <c r="C2464" s="1"/>
      <c r="D2464" s="8">
        <v>3973</v>
      </c>
      <c r="E2464" s="1"/>
      <c r="F2464" s="1"/>
      <c r="G2464" s="1"/>
      <c r="H2464" s="275"/>
      <c r="I2464" s="1"/>
      <c r="J2464" s="1"/>
      <c r="K2464" s="1"/>
      <c r="L2464" s="275"/>
      <c r="M2464" s="1"/>
      <c r="N2464" s="1"/>
    </row>
    <row r="2465" spans="1:14" ht="15">
      <c r="A2465">
        <v>2475</v>
      </c>
      <c r="B2465" s="1"/>
      <c r="C2465" s="1"/>
      <c r="D2465" s="8">
        <v>3974</v>
      </c>
      <c r="E2465" s="1"/>
      <c r="F2465" s="1"/>
      <c r="G2465" s="1"/>
      <c r="H2465" s="275"/>
      <c r="I2465" s="1"/>
      <c r="J2465" s="1"/>
      <c r="K2465" s="1"/>
      <c r="L2465" s="275"/>
      <c r="M2465" s="1"/>
      <c r="N2465" s="1"/>
    </row>
    <row r="2466" spans="1:14" ht="15">
      <c r="A2466">
        <v>2476</v>
      </c>
      <c r="B2466" s="1"/>
      <c r="C2466" s="1"/>
      <c r="D2466" s="8">
        <v>3975</v>
      </c>
      <c r="E2466" s="1"/>
      <c r="F2466" s="1"/>
      <c r="G2466" s="1"/>
      <c r="H2466" s="275"/>
      <c r="I2466" s="1"/>
      <c r="J2466" s="1"/>
      <c r="K2466" s="1"/>
      <c r="L2466" s="275"/>
      <c r="M2466" s="1"/>
      <c r="N2466" s="1"/>
    </row>
    <row r="2467" spans="1:14" ht="15">
      <c r="A2467">
        <v>2477</v>
      </c>
      <c r="B2467" s="1"/>
      <c r="C2467" s="1"/>
      <c r="D2467" s="8">
        <v>3976</v>
      </c>
      <c r="E2467" s="1"/>
      <c r="F2467" s="1"/>
      <c r="G2467" s="1"/>
      <c r="H2467" s="275"/>
      <c r="I2467" s="1"/>
      <c r="J2467" s="1"/>
      <c r="K2467" s="1"/>
      <c r="L2467" s="275"/>
      <c r="M2467" s="1"/>
      <c r="N2467" s="1"/>
    </row>
    <row r="2468" spans="1:14" ht="15">
      <c r="A2468">
        <v>2478</v>
      </c>
      <c r="B2468" s="1"/>
      <c r="C2468" s="1"/>
      <c r="D2468" s="8">
        <v>3977</v>
      </c>
      <c r="E2468" s="1"/>
      <c r="F2468" s="1"/>
      <c r="G2468" s="1"/>
      <c r="H2468" s="275"/>
      <c r="I2468" s="1"/>
      <c r="J2468" s="1"/>
      <c r="K2468" s="1"/>
      <c r="L2468" s="275"/>
      <c r="M2468" s="1"/>
      <c r="N2468" s="1"/>
    </row>
    <row r="2469" spans="1:14" ht="15">
      <c r="A2469">
        <v>2479</v>
      </c>
      <c r="B2469" s="1"/>
      <c r="C2469" s="1"/>
      <c r="D2469" s="8">
        <v>3978</v>
      </c>
      <c r="E2469" s="1"/>
      <c r="F2469" s="1"/>
      <c r="G2469" s="1"/>
      <c r="H2469" s="275"/>
      <c r="I2469" s="1"/>
      <c r="J2469" s="1"/>
      <c r="K2469" s="1"/>
      <c r="L2469" s="275"/>
      <c r="M2469" s="1"/>
      <c r="N2469" s="1"/>
    </row>
    <row r="2470" spans="1:14" ht="15">
      <c r="A2470">
        <v>2480</v>
      </c>
      <c r="B2470" s="1"/>
      <c r="C2470" s="1"/>
      <c r="D2470" s="8">
        <v>3979</v>
      </c>
      <c r="E2470" s="1"/>
      <c r="F2470" s="1"/>
      <c r="G2470" s="1"/>
      <c r="H2470" s="275"/>
      <c r="I2470" s="1"/>
      <c r="J2470" s="1"/>
      <c r="K2470" s="1"/>
      <c r="L2470" s="275"/>
      <c r="M2470" s="1"/>
      <c r="N2470" s="1"/>
    </row>
    <row r="2471" spans="1:14" ht="15">
      <c r="A2471">
        <v>2481</v>
      </c>
      <c r="B2471" s="1"/>
      <c r="C2471" s="1"/>
      <c r="D2471" s="8">
        <v>3980</v>
      </c>
      <c r="E2471" s="1"/>
      <c r="F2471" s="1"/>
      <c r="G2471" s="1"/>
      <c r="H2471" s="275"/>
      <c r="I2471" s="1"/>
      <c r="J2471" s="1"/>
      <c r="K2471" s="1"/>
      <c r="L2471" s="275"/>
      <c r="M2471" s="1"/>
      <c r="N2471" s="1"/>
    </row>
    <row r="2472" spans="1:14" ht="15">
      <c r="A2472">
        <v>2482</v>
      </c>
      <c r="B2472" s="1"/>
      <c r="C2472" s="1"/>
      <c r="D2472" s="8">
        <v>3981</v>
      </c>
      <c r="E2472" s="1"/>
      <c r="F2472" s="1"/>
      <c r="G2472" s="1"/>
      <c r="H2472" s="275"/>
      <c r="I2472" s="1"/>
      <c r="J2472" s="1"/>
      <c r="K2472" s="1"/>
      <c r="L2472" s="275"/>
      <c r="M2472" s="1"/>
      <c r="N2472" s="1"/>
    </row>
    <row r="2473" spans="1:14" ht="15">
      <c r="A2473">
        <v>2483</v>
      </c>
      <c r="B2473" s="1"/>
      <c r="C2473" s="1"/>
      <c r="D2473" s="8">
        <v>3982</v>
      </c>
      <c r="E2473" s="1"/>
      <c r="F2473" s="1"/>
      <c r="G2473" s="1"/>
      <c r="H2473" s="275"/>
      <c r="I2473" s="1"/>
      <c r="J2473" s="1"/>
      <c r="K2473" s="1"/>
      <c r="L2473" s="275"/>
      <c r="M2473" s="1"/>
      <c r="N2473" s="1"/>
    </row>
    <row r="2474" spans="1:14" ht="15">
      <c r="A2474">
        <v>2484</v>
      </c>
      <c r="B2474" s="1"/>
      <c r="C2474" s="1"/>
      <c r="D2474" s="8">
        <v>3983</v>
      </c>
      <c r="E2474" s="1"/>
      <c r="F2474" s="1"/>
      <c r="G2474" s="1"/>
      <c r="H2474" s="275"/>
      <c r="I2474" s="1"/>
      <c r="J2474" s="1"/>
      <c r="K2474" s="1"/>
      <c r="L2474" s="275"/>
      <c r="M2474" s="1"/>
      <c r="N2474" s="1"/>
    </row>
    <row r="2475" spans="1:14" ht="15">
      <c r="A2475">
        <v>2485</v>
      </c>
      <c r="B2475" s="1"/>
      <c r="C2475" s="1"/>
      <c r="D2475" s="8">
        <v>3984</v>
      </c>
      <c r="E2475" s="1"/>
      <c r="F2475" s="1"/>
      <c r="G2475" s="1"/>
      <c r="H2475" s="275"/>
      <c r="I2475" s="1"/>
      <c r="J2475" s="1"/>
      <c r="K2475" s="1"/>
      <c r="L2475" s="275"/>
      <c r="M2475" s="1"/>
      <c r="N2475" s="1"/>
    </row>
    <row r="2476" spans="1:14" ht="15">
      <c r="A2476">
        <v>2486</v>
      </c>
      <c r="B2476" s="1"/>
      <c r="C2476" s="1"/>
      <c r="D2476" s="8">
        <v>3985</v>
      </c>
      <c r="E2476" s="1"/>
      <c r="F2476" s="1"/>
      <c r="G2476" s="1"/>
      <c r="H2476" s="275"/>
      <c r="I2476" s="1"/>
      <c r="J2476" s="1"/>
      <c r="K2476" s="1"/>
      <c r="L2476" s="275"/>
      <c r="M2476" s="1"/>
      <c r="N2476" s="1"/>
    </row>
    <row r="2477" spans="1:14" ht="15">
      <c r="A2477">
        <v>2487</v>
      </c>
      <c r="B2477" s="1"/>
      <c r="C2477" s="1"/>
      <c r="D2477" s="8">
        <v>3986</v>
      </c>
      <c r="E2477" s="1"/>
      <c r="F2477" s="1"/>
      <c r="G2477" s="1"/>
      <c r="H2477" s="275"/>
      <c r="I2477" s="1"/>
      <c r="J2477" s="1"/>
      <c r="K2477" s="1"/>
      <c r="L2477" s="275"/>
      <c r="M2477" s="1"/>
      <c r="N2477" s="1"/>
    </row>
    <row r="2478" spans="1:14" ht="15">
      <c r="A2478">
        <v>2488</v>
      </c>
      <c r="B2478" s="1"/>
      <c r="C2478" s="1"/>
      <c r="D2478" s="8">
        <v>3987</v>
      </c>
      <c r="E2478" s="1"/>
      <c r="F2478" s="1"/>
      <c r="G2478" s="1"/>
      <c r="H2478" s="275"/>
      <c r="I2478" s="1"/>
      <c r="J2478" s="1"/>
      <c r="K2478" s="1"/>
      <c r="L2478" s="275"/>
      <c r="M2478" s="1"/>
      <c r="N2478" s="1"/>
    </row>
    <row r="2479" spans="1:14" ht="15">
      <c r="A2479">
        <v>2489</v>
      </c>
      <c r="B2479" s="1"/>
      <c r="C2479" s="1"/>
      <c r="D2479" s="8">
        <v>3988</v>
      </c>
      <c r="E2479" s="1"/>
      <c r="F2479" s="1"/>
      <c r="G2479" s="1"/>
      <c r="H2479" s="275"/>
      <c r="I2479" s="1"/>
      <c r="J2479" s="1"/>
      <c r="K2479" s="1"/>
      <c r="L2479" s="275"/>
      <c r="M2479" s="1"/>
      <c r="N2479" s="1"/>
    </row>
    <row r="2480" spans="1:14" ht="15">
      <c r="A2480">
        <v>2490</v>
      </c>
      <c r="B2480" s="1"/>
      <c r="C2480" s="1"/>
      <c r="D2480" s="8">
        <v>3989</v>
      </c>
      <c r="E2480" s="1"/>
      <c r="F2480" s="1"/>
      <c r="G2480" s="1"/>
      <c r="H2480" s="275"/>
      <c r="I2480" s="1"/>
      <c r="J2480" s="1"/>
      <c r="K2480" s="1"/>
      <c r="L2480" s="275"/>
      <c r="M2480" s="1"/>
      <c r="N2480" s="1"/>
    </row>
    <row r="2481" spans="1:14" ht="15">
      <c r="A2481">
        <v>2491</v>
      </c>
      <c r="B2481" s="1"/>
      <c r="C2481" s="1"/>
      <c r="D2481" s="8">
        <v>3990</v>
      </c>
      <c r="E2481" s="1"/>
      <c r="F2481" s="1"/>
      <c r="G2481" s="1"/>
      <c r="H2481" s="275"/>
      <c r="I2481" s="1"/>
      <c r="J2481" s="1"/>
      <c r="K2481" s="1"/>
      <c r="L2481" s="275"/>
      <c r="M2481" s="1"/>
      <c r="N2481" s="1"/>
    </row>
    <row r="2482" spans="1:14" ht="15">
      <c r="A2482">
        <v>2492</v>
      </c>
      <c r="B2482" s="1"/>
      <c r="C2482" s="1"/>
      <c r="D2482" s="8">
        <v>3991</v>
      </c>
      <c r="E2482" s="1"/>
      <c r="F2482" s="1"/>
      <c r="G2482" s="1"/>
      <c r="H2482" s="275"/>
      <c r="I2482" s="1"/>
      <c r="J2482" s="1"/>
      <c r="K2482" s="1"/>
      <c r="L2482" s="275"/>
      <c r="M2482" s="1"/>
      <c r="N2482" s="1"/>
    </row>
    <row r="2483" spans="1:14" ht="15">
      <c r="A2483">
        <v>2493</v>
      </c>
      <c r="B2483" s="1"/>
      <c r="C2483" s="1"/>
      <c r="D2483" s="8">
        <v>3992</v>
      </c>
      <c r="E2483" s="1"/>
      <c r="F2483" s="1"/>
      <c r="G2483" s="1"/>
      <c r="H2483" s="275"/>
      <c r="I2483" s="1"/>
      <c r="J2483" s="1"/>
      <c r="K2483" s="1"/>
      <c r="L2483" s="275"/>
      <c r="M2483" s="1"/>
      <c r="N2483" s="1"/>
    </row>
    <row r="2484" spans="1:14" ht="15">
      <c r="A2484">
        <v>2494</v>
      </c>
      <c r="B2484" s="1"/>
      <c r="C2484" s="1"/>
      <c r="D2484" s="8">
        <v>3993</v>
      </c>
      <c r="E2484" s="1"/>
      <c r="F2484" s="1"/>
      <c r="G2484" s="1"/>
      <c r="H2484" s="275"/>
      <c r="I2484" s="1"/>
      <c r="J2484" s="1"/>
      <c r="K2484" s="1"/>
      <c r="L2484" s="275"/>
      <c r="M2484" s="1"/>
      <c r="N2484" s="1"/>
    </row>
    <row r="2485" spans="1:14" ht="15">
      <c r="A2485">
        <v>2495</v>
      </c>
      <c r="B2485" s="1"/>
      <c r="C2485" s="1"/>
      <c r="D2485" s="8">
        <v>3994</v>
      </c>
      <c r="E2485" s="1"/>
      <c r="F2485" s="1"/>
      <c r="G2485" s="1"/>
      <c r="H2485" s="275"/>
      <c r="I2485" s="1"/>
      <c r="J2485" s="1"/>
      <c r="K2485" s="1"/>
      <c r="L2485" s="275"/>
      <c r="M2485" s="1"/>
      <c r="N2485" s="1"/>
    </row>
    <row r="2486" spans="1:14" ht="15">
      <c r="A2486">
        <v>2496</v>
      </c>
      <c r="B2486" s="1"/>
      <c r="C2486" s="1"/>
      <c r="D2486" s="8">
        <v>3995</v>
      </c>
      <c r="E2486" s="1"/>
      <c r="F2486" s="1"/>
      <c r="G2486" s="1"/>
      <c r="H2486" s="275"/>
      <c r="I2486" s="1"/>
      <c r="J2486" s="1"/>
      <c r="K2486" s="1"/>
      <c r="L2486" s="275"/>
      <c r="M2486" s="1"/>
      <c r="N2486" s="1"/>
    </row>
    <row r="2487" spans="1:14" ht="15">
      <c r="A2487">
        <v>2497</v>
      </c>
      <c r="B2487" s="1"/>
      <c r="C2487" s="1"/>
      <c r="D2487" s="8">
        <v>3996</v>
      </c>
      <c r="E2487" s="1"/>
      <c r="F2487" s="1"/>
      <c r="G2487" s="1"/>
      <c r="H2487" s="275"/>
      <c r="I2487" s="1"/>
      <c r="J2487" s="1"/>
      <c r="K2487" s="1"/>
      <c r="L2487" s="275"/>
      <c r="M2487" s="1"/>
      <c r="N2487" s="1"/>
    </row>
    <row r="2488" spans="1:14" ht="15">
      <c r="A2488">
        <v>2498</v>
      </c>
      <c r="B2488" s="1"/>
      <c r="C2488" s="1"/>
      <c r="D2488" s="8">
        <v>3997</v>
      </c>
      <c r="E2488" s="1"/>
      <c r="F2488" s="1"/>
      <c r="G2488" s="1"/>
      <c r="H2488" s="275"/>
      <c r="I2488" s="1"/>
      <c r="J2488" s="1"/>
      <c r="K2488" s="1"/>
      <c r="L2488" s="275"/>
      <c r="M2488" s="1"/>
      <c r="N2488" s="1"/>
    </row>
    <row r="2489" spans="1:14" ht="15">
      <c r="A2489">
        <v>2499</v>
      </c>
      <c r="B2489" s="1"/>
      <c r="C2489" s="1"/>
      <c r="D2489" s="8">
        <v>3998</v>
      </c>
      <c r="E2489" s="1"/>
      <c r="F2489" s="1"/>
      <c r="G2489" s="1"/>
      <c r="H2489" s="275"/>
      <c r="I2489" s="1"/>
      <c r="J2489" s="1"/>
      <c r="K2489" s="1"/>
      <c r="L2489" s="275"/>
      <c r="M2489" s="1"/>
      <c r="N2489" s="1"/>
    </row>
    <row r="2490" spans="1:14" ht="15">
      <c r="A2490">
        <v>2500</v>
      </c>
      <c r="B2490" s="1"/>
      <c r="C2490" s="1"/>
      <c r="D2490" s="8">
        <v>3999</v>
      </c>
      <c r="E2490" s="1"/>
      <c r="F2490" s="1"/>
      <c r="G2490" s="1"/>
      <c r="H2490" s="275"/>
      <c r="I2490" s="1"/>
      <c r="J2490" s="1"/>
      <c r="K2490" s="1"/>
      <c r="L2490" s="275"/>
      <c r="M2490" s="1"/>
      <c r="N2490" s="1"/>
    </row>
    <row r="2491" spans="1:14" ht="15">
      <c r="A2491">
        <v>2501</v>
      </c>
      <c r="B2491" s="1"/>
      <c r="C2491" s="1"/>
      <c r="D2491" s="8">
        <v>4000</v>
      </c>
      <c r="E2491" s="1"/>
      <c r="F2491" s="1"/>
      <c r="G2491" s="1"/>
      <c r="H2491" s="275"/>
      <c r="I2491" s="1"/>
      <c r="J2491" s="1"/>
      <c r="K2491" s="1"/>
      <c r="L2491" s="275"/>
      <c r="M2491" s="1"/>
      <c r="N2491" s="1"/>
    </row>
    <row r="2492" spans="1:14" ht="15">
      <c r="A2492">
        <v>2502</v>
      </c>
      <c r="B2492" s="1"/>
      <c r="C2492" s="1"/>
      <c r="D2492" s="8">
        <v>4001</v>
      </c>
      <c r="E2492" s="1"/>
      <c r="F2492" s="1"/>
      <c r="G2492" s="1"/>
      <c r="H2492" s="275"/>
      <c r="I2492" s="1"/>
      <c r="J2492" s="1"/>
      <c r="K2492" s="1"/>
      <c r="L2492" s="275"/>
      <c r="M2492" s="1"/>
      <c r="N2492" s="1"/>
    </row>
    <row r="2493" spans="1:14" ht="15">
      <c r="A2493">
        <v>2503</v>
      </c>
      <c r="B2493" s="1"/>
      <c r="C2493" s="1"/>
      <c r="D2493" s="8">
        <v>4002</v>
      </c>
      <c r="E2493" s="1"/>
      <c r="F2493" s="1"/>
      <c r="G2493" s="1"/>
      <c r="H2493" s="275"/>
      <c r="I2493" s="1"/>
      <c r="J2493" s="1"/>
      <c r="K2493" s="1"/>
      <c r="L2493" s="275"/>
      <c r="M2493" s="1"/>
      <c r="N2493" s="1"/>
    </row>
    <row r="2494" spans="1:14" ht="15">
      <c r="A2494">
        <v>2504</v>
      </c>
      <c r="B2494" s="1"/>
      <c r="C2494" s="1"/>
      <c r="D2494" s="8">
        <v>4003</v>
      </c>
      <c r="E2494" s="1"/>
      <c r="F2494" s="1"/>
      <c r="G2494" s="1"/>
      <c r="H2494" s="275"/>
      <c r="I2494" s="1"/>
      <c r="J2494" s="1"/>
      <c r="K2494" s="1"/>
      <c r="L2494" s="275"/>
      <c r="M2494" s="1"/>
      <c r="N2494" s="1"/>
    </row>
    <row r="2495" spans="1:14" ht="15">
      <c r="A2495">
        <v>2505</v>
      </c>
      <c r="B2495" s="1"/>
      <c r="C2495" s="1"/>
      <c r="D2495" s="8">
        <v>4004</v>
      </c>
      <c r="E2495" s="1"/>
      <c r="F2495" s="1"/>
      <c r="G2495" s="1"/>
      <c r="H2495" s="275"/>
      <c r="I2495" s="1"/>
      <c r="J2495" s="1"/>
      <c r="K2495" s="1"/>
      <c r="L2495" s="275"/>
      <c r="M2495" s="1"/>
      <c r="N2495" s="1"/>
    </row>
    <row r="2496" spans="1:14" ht="15">
      <c r="A2496">
        <v>2506</v>
      </c>
      <c r="B2496" s="1"/>
      <c r="C2496" s="1"/>
      <c r="D2496" s="8">
        <v>4005</v>
      </c>
      <c r="E2496" s="1"/>
      <c r="F2496" s="1"/>
      <c r="G2496" s="1"/>
      <c r="H2496" s="275"/>
      <c r="I2496" s="1"/>
      <c r="J2496" s="1"/>
      <c r="K2496" s="1"/>
      <c r="L2496" s="275"/>
      <c r="M2496" s="1"/>
      <c r="N2496" s="1"/>
    </row>
    <row r="2497" spans="1:14" ht="15">
      <c r="A2497">
        <v>2507</v>
      </c>
      <c r="B2497" s="1"/>
      <c r="C2497" s="1"/>
      <c r="D2497" s="8">
        <v>4006</v>
      </c>
      <c r="E2497" s="1"/>
      <c r="F2497" s="1"/>
      <c r="G2497" s="1"/>
      <c r="H2497" s="275"/>
      <c r="I2497" s="1"/>
      <c r="J2497" s="1"/>
      <c r="K2497" s="1"/>
      <c r="L2497" s="275"/>
      <c r="M2497" s="1"/>
      <c r="N2497" s="1"/>
    </row>
    <row r="2498" spans="1:14" ht="15">
      <c r="A2498">
        <v>2508</v>
      </c>
      <c r="B2498" s="1"/>
      <c r="C2498" s="1"/>
      <c r="D2498" s="8">
        <v>4007</v>
      </c>
      <c r="E2498" s="1"/>
      <c r="F2498" s="1"/>
      <c r="G2498" s="1"/>
      <c r="H2498" s="275"/>
      <c r="I2498" s="1"/>
      <c r="J2498" s="1"/>
      <c r="K2498" s="1"/>
      <c r="L2498" s="275"/>
      <c r="M2498" s="1"/>
      <c r="N2498" s="1"/>
    </row>
    <row r="2499" spans="1:14" ht="15">
      <c r="A2499">
        <v>2509</v>
      </c>
      <c r="B2499" s="1"/>
      <c r="C2499" s="1"/>
      <c r="D2499" s="8">
        <v>4008</v>
      </c>
      <c r="E2499" s="1"/>
      <c r="F2499" s="1"/>
      <c r="G2499" s="1"/>
      <c r="H2499" s="275"/>
      <c r="I2499" s="1"/>
      <c r="J2499" s="1"/>
      <c r="K2499" s="1"/>
      <c r="L2499" s="275"/>
      <c r="M2499" s="1"/>
      <c r="N2499" s="1"/>
    </row>
    <row r="2500" spans="1:14" ht="15">
      <c r="A2500">
        <v>2510</v>
      </c>
      <c r="B2500" s="1"/>
      <c r="C2500" s="1"/>
      <c r="D2500" s="8">
        <v>4009</v>
      </c>
      <c r="E2500" s="1"/>
      <c r="F2500" s="1"/>
      <c r="G2500" s="1"/>
      <c r="H2500" s="275"/>
      <c r="I2500" s="1"/>
      <c r="J2500" s="1"/>
      <c r="K2500" s="1"/>
      <c r="L2500" s="275"/>
      <c r="M2500" s="1"/>
      <c r="N2500" s="1"/>
    </row>
    <row r="2501" spans="1:14" ht="15">
      <c r="A2501">
        <v>2511</v>
      </c>
      <c r="B2501" s="1"/>
      <c r="C2501" s="1"/>
      <c r="D2501" s="8">
        <v>4010</v>
      </c>
      <c r="E2501" s="1"/>
      <c r="F2501" s="1"/>
      <c r="G2501" s="1"/>
      <c r="H2501" s="275"/>
      <c r="I2501" s="1"/>
      <c r="J2501" s="1"/>
      <c r="K2501" s="1"/>
      <c r="L2501" s="275"/>
      <c r="M2501" s="1"/>
      <c r="N2501" s="1"/>
    </row>
    <row r="2502" spans="1:14" ht="15">
      <c r="A2502">
        <v>2512</v>
      </c>
      <c r="B2502" s="1"/>
      <c r="C2502" s="1"/>
      <c r="D2502" s="8">
        <v>4011</v>
      </c>
      <c r="E2502" s="1"/>
      <c r="F2502" s="1"/>
      <c r="G2502" s="1"/>
      <c r="H2502" s="275"/>
      <c r="I2502" s="1"/>
      <c r="J2502" s="1"/>
      <c r="K2502" s="1"/>
      <c r="L2502" s="275"/>
      <c r="M2502" s="1"/>
      <c r="N2502" s="1"/>
    </row>
    <row r="2503" spans="1:14" ht="15">
      <c r="A2503">
        <v>2513</v>
      </c>
      <c r="B2503" s="1"/>
      <c r="C2503" s="1"/>
      <c r="D2503" s="8">
        <v>4012</v>
      </c>
      <c r="E2503" s="1"/>
      <c r="F2503" s="1"/>
      <c r="G2503" s="1"/>
      <c r="H2503" s="275"/>
      <c r="I2503" s="1"/>
      <c r="J2503" s="1"/>
      <c r="K2503" s="1"/>
      <c r="L2503" s="275"/>
      <c r="M2503" s="1"/>
      <c r="N2503" s="1"/>
    </row>
    <row r="2504" spans="1:14" ht="15">
      <c r="A2504">
        <v>2514</v>
      </c>
      <c r="B2504" s="1"/>
      <c r="C2504" s="1"/>
      <c r="D2504" s="8">
        <v>4013</v>
      </c>
      <c r="E2504" s="1"/>
      <c r="F2504" s="1"/>
      <c r="G2504" s="1"/>
      <c r="H2504" s="275"/>
      <c r="I2504" s="1"/>
      <c r="J2504" s="1"/>
      <c r="K2504" s="1"/>
      <c r="L2504" s="275"/>
      <c r="M2504" s="1"/>
      <c r="N2504" s="1"/>
    </row>
    <row r="2505" spans="1:14" ht="15">
      <c r="A2505">
        <v>2515</v>
      </c>
      <c r="B2505" s="1"/>
      <c r="C2505" s="1"/>
      <c r="D2505" s="8">
        <v>4014</v>
      </c>
      <c r="E2505" s="1"/>
      <c r="F2505" s="1"/>
      <c r="G2505" s="1"/>
      <c r="H2505" s="275"/>
      <c r="I2505" s="1"/>
      <c r="J2505" s="1"/>
      <c r="K2505" s="1"/>
      <c r="L2505" s="275"/>
      <c r="M2505" s="1"/>
      <c r="N2505" s="1"/>
    </row>
    <row r="2506" spans="1:14" ht="15">
      <c r="A2506">
        <v>2516</v>
      </c>
      <c r="B2506" s="1"/>
      <c r="C2506" s="1"/>
      <c r="D2506" s="8">
        <v>4015</v>
      </c>
      <c r="E2506" s="1"/>
      <c r="F2506" s="1"/>
      <c r="G2506" s="1"/>
      <c r="H2506" s="275"/>
      <c r="I2506" s="1"/>
      <c r="J2506" s="1"/>
      <c r="K2506" s="1"/>
      <c r="L2506" s="275"/>
      <c r="M2506" s="1"/>
      <c r="N2506" s="1"/>
    </row>
    <row r="2507" spans="1:14" ht="15">
      <c r="A2507">
        <v>2517</v>
      </c>
      <c r="B2507" s="1"/>
      <c r="C2507" s="1"/>
      <c r="D2507" s="8">
        <v>4016</v>
      </c>
      <c r="E2507" s="1"/>
      <c r="F2507" s="1"/>
      <c r="G2507" s="1"/>
      <c r="H2507" s="275"/>
      <c r="I2507" s="1"/>
      <c r="J2507" s="1"/>
      <c r="K2507" s="1"/>
      <c r="L2507" s="275"/>
      <c r="M2507" s="1"/>
      <c r="N2507" s="1"/>
    </row>
    <row r="2508" spans="1:14" ht="15">
      <c r="A2508">
        <v>2518</v>
      </c>
      <c r="B2508" s="1"/>
      <c r="C2508" s="1"/>
      <c r="D2508" s="8">
        <v>4017</v>
      </c>
      <c r="E2508" s="1"/>
      <c r="F2508" s="1"/>
      <c r="G2508" s="1"/>
      <c r="H2508" s="275"/>
      <c r="I2508" s="1"/>
      <c r="J2508" s="1"/>
      <c r="K2508" s="1"/>
      <c r="L2508" s="275"/>
      <c r="M2508" s="1"/>
      <c r="N2508" s="1"/>
    </row>
    <row r="2509" spans="1:14" ht="15">
      <c r="A2509">
        <v>2519</v>
      </c>
      <c r="B2509" s="1"/>
      <c r="C2509" s="1"/>
      <c r="D2509" s="8">
        <v>4018</v>
      </c>
      <c r="E2509" s="1"/>
      <c r="F2509" s="1"/>
      <c r="G2509" s="1"/>
      <c r="H2509" s="275"/>
      <c r="I2509" s="1"/>
      <c r="J2509" s="1"/>
      <c r="K2509" s="1"/>
      <c r="L2509" s="275"/>
      <c r="M2509" s="1"/>
      <c r="N2509" s="1"/>
    </row>
    <row r="2510" spans="1:14" ht="15">
      <c r="A2510">
        <v>2520</v>
      </c>
      <c r="B2510" s="1"/>
      <c r="C2510" s="1"/>
      <c r="D2510" s="8">
        <v>4019</v>
      </c>
      <c r="E2510" s="1"/>
      <c r="F2510" s="1"/>
      <c r="G2510" s="1"/>
      <c r="H2510" s="275"/>
      <c r="I2510" s="1"/>
      <c r="J2510" s="1"/>
      <c r="K2510" s="1"/>
      <c r="L2510" s="275"/>
      <c r="M2510" s="1"/>
      <c r="N2510" s="1"/>
    </row>
    <row r="2511" spans="1:14" ht="15">
      <c r="A2511">
        <v>2521</v>
      </c>
      <c r="B2511" s="1"/>
      <c r="C2511" s="1"/>
      <c r="D2511" s="8">
        <v>4020</v>
      </c>
      <c r="E2511" s="1"/>
      <c r="F2511" s="1"/>
      <c r="G2511" s="1"/>
      <c r="H2511" s="275"/>
      <c r="I2511" s="1"/>
      <c r="J2511" s="1"/>
      <c r="K2511" s="1"/>
      <c r="L2511" s="275"/>
      <c r="M2511" s="1"/>
      <c r="N2511" s="1"/>
    </row>
    <row r="2512" spans="1:14" ht="15">
      <c r="A2512">
        <v>2522</v>
      </c>
      <c r="B2512" s="1"/>
      <c r="C2512" s="1"/>
      <c r="D2512" s="8">
        <v>4021</v>
      </c>
      <c r="E2512" s="1"/>
      <c r="F2512" s="1"/>
      <c r="G2512" s="1"/>
      <c r="H2512" s="275"/>
      <c r="I2512" s="1"/>
      <c r="J2512" s="1"/>
      <c r="K2512" s="1"/>
      <c r="L2512" s="275"/>
      <c r="M2512" s="1"/>
      <c r="N2512" s="1"/>
    </row>
    <row r="2513" spans="1:14" ht="15">
      <c r="A2513">
        <v>2523</v>
      </c>
      <c r="B2513" s="1"/>
      <c r="C2513" s="1"/>
      <c r="D2513" s="8">
        <v>4022</v>
      </c>
      <c r="E2513" s="1"/>
      <c r="F2513" s="1"/>
      <c r="G2513" s="1"/>
      <c r="H2513" s="275"/>
      <c r="I2513" s="1"/>
      <c r="J2513" s="1"/>
      <c r="K2513" s="1"/>
      <c r="L2513" s="275"/>
      <c r="M2513" s="1"/>
      <c r="N2513" s="1"/>
    </row>
    <row r="2514" spans="1:14" ht="15">
      <c r="A2514">
        <v>2524</v>
      </c>
      <c r="B2514" s="1"/>
      <c r="C2514" s="1"/>
      <c r="D2514" s="8">
        <v>4023</v>
      </c>
      <c r="E2514" s="1"/>
      <c r="F2514" s="1"/>
      <c r="G2514" s="1"/>
      <c r="H2514" s="275"/>
      <c r="I2514" s="1"/>
      <c r="J2514" s="1"/>
      <c r="K2514" s="1"/>
      <c r="L2514" s="275"/>
      <c r="M2514" s="1"/>
      <c r="N2514" s="1"/>
    </row>
    <row r="2515" spans="1:14" ht="15">
      <c r="A2515">
        <v>2525</v>
      </c>
      <c r="B2515" s="1"/>
      <c r="C2515" s="1"/>
      <c r="D2515" s="8">
        <v>4024</v>
      </c>
      <c r="E2515" s="1"/>
      <c r="F2515" s="1"/>
      <c r="G2515" s="1"/>
      <c r="H2515" s="275"/>
      <c r="I2515" s="1"/>
      <c r="J2515" s="1"/>
      <c r="K2515" s="1"/>
      <c r="L2515" s="275"/>
      <c r="M2515" s="1"/>
      <c r="N2515" s="1"/>
    </row>
    <row r="2516" spans="1:14" ht="15">
      <c r="A2516">
        <v>2526</v>
      </c>
      <c r="B2516" s="1"/>
      <c r="C2516" s="1"/>
      <c r="D2516" s="8">
        <v>4025</v>
      </c>
      <c r="E2516" s="1"/>
      <c r="F2516" s="1"/>
      <c r="G2516" s="1"/>
      <c r="H2516" s="275"/>
      <c r="I2516" s="1"/>
      <c r="J2516" s="1"/>
      <c r="K2516" s="1"/>
      <c r="L2516" s="275"/>
      <c r="M2516" s="1"/>
      <c r="N2516" s="1"/>
    </row>
    <row r="2517" spans="1:14" ht="15">
      <c r="A2517">
        <v>2527</v>
      </c>
      <c r="B2517" s="1"/>
      <c r="C2517" s="1"/>
      <c r="D2517" s="8">
        <v>4026</v>
      </c>
      <c r="E2517" s="1"/>
      <c r="F2517" s="1"/>
      <c r="G2517" s="1"/>
      <c r="H2517" s="275"/>
      <c r="I2517" s="1"/>
      <c r="J2517" s="1"/>
      <c r="K2517" s="1"/>
      <c r="L2517" s="275"/>
      <c r="M2517" s="1"/>
      <c r="N2517" s="1"/>
    </row>
    <row r="2518" spans="1:14" ht="15">
      <c r="A2518">
        <v>2528</v>
      </c>
      <c r="B2518" s="1"/>
      <c r="C2518" s="1"/>
      <c r="D2518" s="8">
        <v>4027</v>
      </c>
      <c r="E2518" s="1"/>
      <c r="F2518" s="1"/>
      <c r="G2518" s="1"/>
      <c r="H2518" s="275"/>
      <c r="I2518" s="1"/>
      <c r="J2518" s="1"/>
      <c r="K2518" s="1"/>
      <c r="L2518" s="275"/>
      <c r="M2518" s="1"/>
      <c r="N2518" s="1"/>
    </row>
    <row r="2519" spans="1:14" ht="15">
      <c r="A2519">
        <v>2529</v>
      </c>
      <c r="B2519" s="1"/>
      <c r="C2519" s="1"/>
      <c r="D2519" s="8">
        <v>4028</v>
      </c>
      <c r="E2519" s="1"/>
      <c r="F2519" s="1"/>
      <c r="G2519" s="1"/>
      <c r="H2519" s="275"/>
      <c r="I2519" s="1"/>
      <c r="J2519" s="1"/>
      <c r="K2519" s="1"/>
      <c r="L2519" s="275"/>
      <c r="M2519" s="1"/>
      <c r="N2519" s="1"/>
    </row>
    <row r="2520" spans="1:14" ht="15">
      <c r="A2520">
        <v>2530</v>
      </c>
      <c r="B2520" s="1"/>
      <c r="C2520" s="1"/>
      <c r="D2520" s="8">
        <v>4029</v>
      </c>
      <c r="E2520" s="1"/>
      <c r="F2520" s="1"/>
      <c r="G2520" s="1"/>
      <c r="H2520" s="275"/>
      <c r="I2520" s="1"/>
      <c r="J2520" s="1"/>
      <c r="K2520" s="1"/>
      <c r="L2520" s="275"/>
      <c r="M2520" s="1"/>
      <c r="N2520" s="1"/>
    </row>
    <row r="2521" spans="1:14" ht="15">
      <c r="A2521">
        <v>2531</v>
      </c>
      <c r="B2521" s="1"/>
      <c r="C2521" s="1"/>
      <c r="D2521" s="8">
        <v>4030</v>
      </c>
      <c r="E2521" s="1"/>
      <c r="F2521" s="1"/>
      <c r="G2521" s="1"/>
      <c r="H2521" s="275"/>
      <c r="I2521" s="1"/>
      <c r="J2521" s="1"/>
      <c r="K2521" s="1"/>
      <c r="L2521" s="275"/>
      <c r="M2521" s="1"/>
      <c r="N2521" s="1"/>
    </row>
    <row r="2522" spans="1:14" ht="15">
      <c r="A2522">
        <v>2532</v>
      </c>
      <c r="B2522" s="1"/>
      <c r="C2522" s="1"/>
      <c r="D2522" s="8">
        <v>4031</v>
      </c>
      <c r="E2522" s="1"/>
      <c r="F2522" s="1"/>
      <c r="G2522" s="1"/>
      <c r="H2522" s="275"/>
      <c r="I2522" s="1"/>
      <c r="J2522" s="1"/>
      <c r="K2522" s="1"/>
      <c r="L2522" s="275"/>
      <c r="M2522" s="1"/>
      <c r="N2522" s="1"/>
    </row>
    <row r="2523" spans="1:14" ht="15">
      <c r="A2523">
        <v>2533</v>
      </c>
      <c r="B2523" s="1"/>
      <c r="C2523" s="1"/>
      <c r="D2523" s="8">
        <v>4032</v>
      </c>
      <c r="E2523" s="1"/>
      <c r="F2523" s="1"/>
      <c r="G2523" s="1"/>
      <c r="H2523" s="275"/>
      <c r="I2523" s="1"/>
      <c r="J2523" s="1"/>
      <c r="K2523" s="1"/>
      <c r="L2523" s="275"/>
      <c r="M2523" s="1"/>
      <c r="N2523" s="1"/>
    </row>
    <row r="2524" spans="1:14" ht="15">
      <c r="A2524">
        <v>2534</v>
      </c>
      <c r="B2524" s="1"/>
      <c r="C2524" s="1"/>
      <c r="D2524" s="8">
        <v>4033</v>
      </c>
      <c r="E2524" s="1"/>
      <c r="F2524" s="1"/>
      <c r="G2524" s="1"/>
      <c r="H2524" s="275"/>
      <c r="I2524" s="1"/>
      <c r="J2524" s="1"/>
      <c r="K2524" s="1"/>
      <c r="L2524" s="275"/>
      <c r="M2524" s="1"/>
      <c r="N2524" s="1"/>
    </row>
    <row r="2525" spans="1:14" ht="15">
      <c r="A2525">
        <v>2535</v>
      </c>
      <c r="B2525" s="1"/>
      <c r="C2525" s="1"/>
      <c r="D2525" s="8">
        <v>4034</v>
      </c>
      <c r="E2525" s="1"/>
      <c r="F2525" s="1"/>
      <c r="G2525" s="1"/>
      <c r="H2525" s="275"/>
      <c r="I2525" s="1"/>
      <c r="J2525" s="1"/>
      <c r="K2525" s="1"/>
      <c r="L2525" s="275"/>
      <c r="M2525" s="1"/>
      <c r="N2525" s="1"/>
    </row>
    <row r="2526" spans="1:14" ht="15">
      <c r="A2526">
        <v>2536</v>
      </c>
      <c r="B2526" s="1"/>
      <c r="C2526" s="1"/>
      <c r="D2526" s="8">
        <v>4035</v>
      </c>
      <c r="E2526" s="1"/>
      <c r="F2526" s="1"/>
      <c r="G2526" s="1"/>
      <c r="H2526" s="275"/>
      <c r="I2526" s="1"/>
      <c r="J2526" s="1"/>
      <c r="K2526" s="1"/>
      <c r="L2526" s="275"/>
      <c r="M2526" s="1"/>
      <c r="N2526" s="1"/>
    </row>
    <row r="2527" spans="1:14" ht="15">
      <c r="A2527">
        <v>2537</v>
      </c>
      <c r="B2527" s="1"/>
      <c r="C2527" s="1"/>
      <c r="D2527" s="8">
        <v>4036</v>
      </c>
      <c r="E2527" s="1"/>
      <c r="F2527" s="1"/>
      <c r="G2527" s="1"/>
      <c r="H2527" s="275"/>
      <c r="I2527" s="1"/>
      <c r="J2527" s="1"/>
      <c r="K2527" s="1"/>
      <c r="L2527" s="275"/>
      <c r="M2527" s="1"/>
      <c r="N2527" s="1"/>
    </row>
    <row r="2528" spans="1:14" ht="15">
      <c r="A2528">
        <v>2538</v>
      </c>
      <c r="B2528" s="1"/>
      <c r="C2528" s="1"/>
      <c r="D2528" s="8">
        <v>4037</v>
      </c>
      <c r="E2528" s="1"/>
      <c r="F2528" s="1"/>
      <c r="G2528" s="1"/>
      <c r="H2528" s="275"/>
      <c r="I2528" s="1"/>
      <c r="J2528" s="1"/>
      <c r="K2528" s="1"/>
      <c r="L2528" s="275"/>
      <c r="M2528" s="1"/>
      <c r="N2528" s="1"/>
    </row>
    <row r="2529" spans="1:14" ht="15">
      <c r="A2529">
        <v>2539</v>
      </c>
      <c r="B2529" s="1"/>
      <c r="C2529" s="1"/>
      <c r="D2529" s="8">
        <v>4038</v>
      </c>
      <c r="E2529" s="1"/>
      <c r="F2529" s="1"/>
      <c r="G2529" s="1"/>
      <c r="H2529" s="275"/>
      <c r="I2529" s="1"/>
      <c r="J2529" s="1"/>
      <c r="K2529" s="1"/>
      <c r="L2529" s="275"/>
      <c r="M2529" s="1"/>
      <c r="N2529" s="1"/>
    </row>
    <row r="2530" spans="1:14" ht="15">
      <c r="A2530">
        <v>2540</v>
      </c>
      <c r="B2530" s="1"/>
      <c r="C2530" s="1"/>
      <c r="D2530" s="8">
        <v>4039</v>
      </c>
      <c r="E2530" s="1"/>
      <c r="F2530" s="1"/>
      <c r="G2530" s="1"/>
      <c r="H2530" s="275"/>
      <c r="I2530" s="1"/>
      <c r="J2530" s="1"/>
      <c r="K2530" s="1"/>
      <c r="L2530" s="275"/>
      <c r="M2530" s="1"/>
      <c r="N2530" s="1"/>
    </row>
    <row r="2531" spans="1:14" ht="15">
      <c r="A2531">
        <v>2541</v>
      </c>
      <c r="B2531" s="1"/>
      <c r="C2531" s="1"/>
      <c r="D2531" s="8">
        <v>4040</v>
      </c>
      <c r="E2531" s="1"/>
      <c r="F2531" s="1"/>
      <c r="G2531" s="1"/>
      <c r="H2531" s="275"/>
      <c r="I2531" s="1"/>
      <c r="J2531" s="1"/>
      <c r="K2531" s="1"/>
      <c r="L2531" s="275"/>
      <c r="M2531" s="1"/>
      <c r="N2531" s="1"/>
    </row>
    <row r="2532" spans="1:14" ht="15">
      <c r="A2532">
        <v>2542</v>
      </c>
      <c r="B2532" s="1"/>
      <c r="C2532" s="1"/>
      <c r="D2532" s="8">
        <v>4041</v>
      </c>
      <c r="E2532" s="1"/>
      <c r="F2532" s="1"/>
      <c r="G2532" s="1"/>
      <c r="H2532" s="275"/>
      <c r="I2532" s="1"/>
      <c r="J2532" s="1"/>
      <c r="K2532" s="1"/>
      <c r="L2532" s="275"/>
      <c r="M2532" s="1"/>
      <c r="N2532" s="1"/>
    </row>
    <row r="2533" spans="1:14" ht="15">
      <c r="A2533">
        <v>2543</v>
      </c>
      <c r="B2533" s="1"/>
      <c r="C2533" s="1"/>
      <c r="D2533" s="8">
        <v>4042</v>
      </c>
      <c r="E2533" s="1"/>
      <c r="F2533" s="1"/>
      <c r="G2533" s="1"/>
      <c r="H2533" s="275"/>
      <c r="I2533" s="1"/>
      <c r="J2533" s="1"/>
      <c r="K2533" s="1"/>
      <c r="L2533" s="275"/>
      <c r="M2533" s="1"/>
      <c r="N2533" s="1"/>
    </row>
    <row r="2534" spans="1:14" ht="15">
      <c r="A2534">
        <v>2544</v>
      </c>
      <c r="B2534" s="1"/>
      <c r="C2534" s="1"/>
      <c r="D2534" s="8">
        <v>4043</v>
      </c>
      <c r="E2534" s="1"/>
      <c r="F2534" s="1"/>
      <c r="G2534" s="1"/>
      <c r="H2534" s="275"/>
      <c r="I2534" s="1"/>
      <c r="J2534" s="1"/>
      <c r="K2534" s="1"/>
      <c r="L2534" s="275"/>
      <c r="M2534" s="1"/>
      <c r="N2534" s="1"/>
    </row>
    <row r="2535" spans="1:14" ht="15">
      <c r="A2535">
        <v>2545</v>
      </c>
      <c r="B2535" s="1"/>
      <c r="C2535" s="1"/>
      <c r="D2535" s="8">
        <v>4044</v>
      </c>
      <c r="E2535" s="1"/>
      <c r="F2535" s="1"/>
      <c r="G2535" s="1"/>
      <c r="H2535" s="275"/>
      <c r="I2535" s="1"/>
      <c r="J2535" s="1"/>
      <c r="K2535" s="1"/>
      <c r="L2535" s="275"/>
      <c r="M2535" s="1"/>
      <c r="N2535" s="1"/>
    </row>
    <row r="2536" spans="1:14" ht="15">
      <c r="A2536">
        <v>2546</v>
      </c>
      <c r="B2536" s="1"/>
      <c r="C2536" s="1"/>
      <c r="D2536" s="8">
        <v>4045</v>
      </c>
      <c r="E2536" s="1"/>
      <c r="F2536" s="1"/>
      <c r="G2536" s="1"/>
      <c r="H2536" s="275"/>
      <c r="I2536" s="1"/>
      <c r="J2536" s="1"/>
      <c r="K2536" s="1"/>
      <c r="L2536" s="275"/>
      <c r="M2536" s="1"/>
      <c r="N2536" s="1"/>
    </row>
    <row r="2537" spans="1:14" ht="15">
      <c r="A2537">
        <v>2547</v>
      </c>
      <c r="B2537" s="1"/>
      <c r="C2537" s="1"/>
      <c r="D2537" s="8">
        <v>4046</v>
      </c>
      <c r="E2537" s="1"/>
      <c r="F2537" s="1"/>
      <c r="G2537" s="1"/>
      <c r="H2537" s="275"/>
      <c r="I2537" s="1"/>
      <c r="J2537" s="1"/>
      <c r="K2537" s="1"/>
      <c r="L2537" s="275"/>
      <c r="M2537" s="1"/>
      <c r="N2537" s="1"/>
    </row>
    <row r="2538" spans="1:14" ht="15">
      <c r="A2538">
        <v>2548</v>
      </c>
      <c r="B2538" s="1"/>
      <c r="C2538" s="1"/>
      <c r="D2538" s="8">
        <v>4047</v>
      </c>
      <c r="E2538" s="1"/>
      <c r="F2538" s="1"/>
      <c r="G2538" s="1"/>
      <c r="H2538" s="275"/>
      <c r="I2538" s="1"/>
      <c r="J2538" s="1"/>
      <c r="K2538" s="1"/>
      <c r="L2538" s="275"/>
      <c r="M2538" s="1"/>
      <c r="N2538" s="1"/>
    </row>
    <row r="2539" spans="1:14" ht="15">
      <c r="A2539">
        <v>2549</v>
      </c>
      <c r="B2539" s="1"/>
      <c r="C2539" s="1"/>
      <c r="D2539" s="8">
        <v>4048</v>
      </c>
      <c r="E2539" s="1"/>
      <c r="F2539" s="1"/>
      <c r="G2539" s="1"/>
      <c r="H2539" s="275"/>
      <c r="I2539" s="1"/>
      <c r="J2539" s="1"/>
      <c r="K2539" s="1"/>
      <c r="L2539" s="275"/>
      <c r="M2539" s="1"/>
      <c r="N2539" s="1"/>
    </row>
    <row r="2540" spans="1:14" ht="15">
      <c r="A2540">
        <v>2550</v>
      </c>
      <c r="B2540" s="1"/>
      <c r="C2540" s="1"/>
      <c r="D2540" s="8">
        <v>4049</v>
      </c>
      <c r="E2540" s="1"/>
      <c r="F2540" s="1"/>
      <c r="G2540" s="1"/>
      <c r="H2540" s="275"/>
      <c r="I2540" s="1"/>
      <c r="J2540" s="1"/>
      <c r="K2540" s="1"/>
      <c r="L2540" s="275"/>
      <c r="M2540" s="1"/>
      <c r="N2540" s="1"/>
    </row>
    <row r="2541" spans="1:14" ht="15">
      <c r="A2541">
        <v>2551</v>
      </c>
      <c r="B2541" s="1"/>
      <c r="C2541" s="1"/>
      <c r="D2541" s="8">
        <v>4050</v>
      </c>
      <c r="E2541" s="1"/>
      <c r="F2541" s="1"/>
      <c r="G2541" s="1"/>
      <c r="H2541" s="275"/>
      <c r="I2541" s="1"/>
      <c r="J2541" s="1"/>
      <c r="K2541" s="1"/>
      <c r="L2541" s="275"/>
      <c r="M2541" s="1"/>
      <c r="N2541" s="1"/>
    </row>
    <row r="2542" spans="1:14" ht="15">
      <c r="A2542">
        <v>2552</v>
      </c>
      <c r="B2542" s="1"/>
      <c r="C2542" s="1"/>
      <c r="D2542" s="8">
        <v>4051</v>
      </c>
      <c r="E2542" s="1"/>
      <c r="F2542" s="1"/>
      <c r="G2542" s="1"/>
      <c r="H2542" s="275"/>
      <c r="I2542" s="1"/>
      <c r="J2542" s="1"/>
      <c r="K2542" s="1"/>
      <c r="L2542" s="275"/>
      <c r="M2542" s="1"/>
      <c r="N2542" s="1"/>
    </row>
    <row r="2543" spans="1:14" ht="15">
      <c r="A2543">
        <v>2553</v>
      </c>
      <c r="B2543" s="1"/>
      <c r="C2543" s="1"/>
      <c r="D2543" s="8">
        <v>4052</v>
      </c>
      <c r="E2543" s="1"/>
      <c r="F2543" s="1"/>
      <c r="G2543" s="1"/>
      <c r="H2543" s="275"/>
      <c r="I2543" s="1"/>
      <c r="J2543" s="1"/>
      <c r="K2543" s="1"/>
      <c r="L2543" s="275"/>
      <c r="M2543" s="1"/>
      <c r="N2543" s="1"/>
    </row>
    <row r="2544" spans="1:14" ht="15">
      <c r="A2544">
        <v>2554</v>
      </c>
      <c r="B2544" s="1"/>
      <c r="C2544" s="1"/>
      <c r="D2544" s="8">
        <v>4053</v>
      </c>
      <c r="E2544" s="1"/>
      <c r="F2544" s="1"/>
      <c r="G2544" s="1"/>
      <c r="H2544" s="275"/>
      <c r="I2544" s="1"/>
      <c r="J2544" s="1"/>
      <c r="K2544" s="1"/>
      <c r="L2544" s="275"/>
      <c r="M2544" s="1"/>
      <c r="N2544" s="1"/>
    </row>
    <row r="2545" spans="1:14" ht="15">
      <c r="A2545">
        <v>2555</v>
      </c>
      <c r="B2545" s="1"/>
      <c r="C2545" s="1"/>
      <c r="D2545" s="8">
        <v>4054</v>
      </c>
      <c r="E2545" s="1"/>
      <c r="F2545" s="1"/>
      <c r="G2545" s="1"/>
      <c r="H2545" s="275"/>
      <c r="I2545" s="1"/>
      <c r="J2545" s="1"/>
      <c r="K2545" s="1"/>
      <c r="L2545" s="275"/>
      <c r="M2545" s="1"/>
      <c r="N2545" s="1"/>
    </row>
    <row r="2546" spans="1:14" ht="15">
      <c r="A2546">
        <v>2556</v>
      </c>
      <c r="B2546" s="1"/>
      <c r="C2546" s="1"/>
      <c r="D2546" s="8">
        <v>4055</v>
      </c>
      <c r="E2546" s="1"/>
      <c r="F2546" s="1"/>
      <c r="G2546" s="1"/>
      <c r="H2546" s="275"/>
      <c r="I2546" s="1"/>
      <c r="J2546" s="1"/>
      <c r="K2546" s="1"/>
      <c r="L2546" s="275"/>
      <c r="M2546" s="1"/>
      <c r="N2546" s="1"/>
    </row>
    <row r="2547" spans="1:14" ht="15">
      <c r="A2547">
        <v>2557</v>
      </c>
      <c r="B2547" s="1"/>
      <c r="C2547" s="1"/>
      <c r="D2547" s="8">
        <v>4056</v>
      </c>
      <c r="E2547" s="1"/>
      <c r="F2547" s="1"/>
      <c r="G2547" s="1"/>
      <c r="H2547" s="275"/>
      <c r="I2547" s="1"/>
      <c r="J2547" s="1"/>
      <c r="K2547" s="1"/>
      <c r="L2547" s="275"/>
      <c r="M2547" s="1"/>
      <c r="N2547" s="1"/>
    </row>
    <row r="2548" spans="1:14" ht="15">
      <c r="A2548">
        <v>2558</v>
      </c>
      <c r="B2548" s="1"/>
      <c r="C2548" s="1"/>
      <c r="D2548" s="8">
        <v>4057</v>
      </c>
      <c r="E2548" s="1"/>
      <c r="F2548" s="1"/>
      <c r="G2548" s="1"/>
      <c r="H2548" s="275"/>
      <c r="I2548" s="1"/>
      <c r="J2548" s="1"/>
      <c r="K2548" s="1"/>
      <c r="L2548" s="275"/>
      <c r="M2548" s="1"/>
      <c r="N2548" s="1"/>
    </row>
    <row r="2549" spans="1:14" ht="15">
      <c r="A2549">
        <v>2559</v>
      </c>
      <c r="B2549" s="1"/>
      <c r="C2549" s="1"/>
      <c r="D2549" s="8">
        <v>4058</v>
      </c>
      <c r="E2549" s="1"/>
      <c r="F2549" s="1"/>
      <c r="G2549" s="1"/>
      <c r="H2549" s="275"/>
      <c r="I2549" s="1"/>
      <c r="J2549" s="1"/>
      <c r="K2549" s="1"/>
      <c r="L2549" s="275"/>
      <c r="M2549" s="1"/>
      <c r="N2549" s="1"/>
    </row>
    <row r="2550" spans="1:14" ht="15">
      <c r="A2550">
        <v>2560</v>
      </c>
      <c r="B2550" s="1"/>
      <c r="C2550" s="1"/>
      <c r="D2550" s="8">
        <v>4059</v>
      </c>
      <c r="E2550" s="1"/>
      <c r="F2550" s="1"/>
      <c r="G2550" s="1"/>
      <c r="H2550" s="275"/>
      <c r="I2550" s="1"/>
      <c r="J2550" s="1"/>
      <c r="K2550" s="1"/>
      <c r="L2550" s="275"/>
      <c r="M2550" s="1"/>
      <c r="N2550" s="1"/>
    </row>
    <row r="2551" spans="1:14" ht="15">
      <c r="A2551">
        <v>2561</v>
      </c>
      <c r="B2551" s="1"/>
      <c r="C2551" s="1"/>
      <c r="D2551" s="8">
        <v>4060</v>
      </c>
      <c r="E2551" s="1"/>
      <c r="F2551" s="1"/>
      <c r="G2551" s="1"/>
      <c r="H2551" s="275"/>
      <c r="I2551" s="1"/>
      <c r="J2551" s="1"/>
      <c r="K2551" s="1"/>
      <c r="L2551" s="275"/>
      <c r="M2551" s="1"/>
      <c r="N2551" s="1"/>
    </row>
    <row r="2552" spans="1:14" ht="15">
      <c r="A2552">
        <v>2562</v>
      </c>
      <c r="B2552" s="1"/>
      <c r="C2552" s="1"/>
      <c r="D2552" s="8">
        <v>4061</v>
      </c>
      <c r="E2552" s="1"/>
      <c r="F2552" s="1"/>
      <c r="G2552" s="1"/>
      <c r="H2552" s="275"/>
      <c r="I2552" s="1"/>
      <c r="J2552" s="1"/>
      <c r="K2552" s="1"/>
      <c r="L2552" s="275"/>
      <c r="M2552" s="1"/>
      <c r="N2552" s="1"/>
    </row>
    <row r="2553" spans="1:14" ht="15">
      <c r="A2553">
        <v>2563</v>
      </c>
      <c r="B2553" s="1"/>
      <c r="C2553" s="1"/>
      <c r="D2553" s="8">
        <v>4062</v>
      </c>
      <c r="E2553" s="1"/>
      <c r="F2553" s="1"/>
      <c r="G2553" s="1"/>
      <c r="H2553" s="275"/>
      <c r="I2553" s="1"/>
      <c r="J2553" s="1"/>
      <c r="K2553" s="1"/>
      <c r="L2553" s="275"/>
      <c r="M2553" s="1"/>
      <c r="N2553" s="1"/>
    </row>
    <row r="2554" spans="1:14" ht="15">
      <c r="A2554">
        <v>2564</v>
      </c>
      <c r="B2554" s="1"/>
      <c r="C2554" s="1"/>
      <c r="D2554" s="8">
        <v>4063</v>
      </c>
      <c r="E2554" s="1"/>
      <c r="F2554" s="1"/>
      <c r="G2554" s="1"/>
      <c r="H2554" s="275"/>
      <c r="I2554" s="1"/>
      <c r="J2554" s="1"/>
      <c r="K2554" s="1"/>
      <c r="L2554" s="275"/>
      <c r="M2554" s="1"/>
      <c r="N2554" s="1"/>
    </row>
    <row r="2555" spans="1:14" ht="15">
      <c r="A2555">
        <v>2565</v>
      </c>
      <c r="B2555" s="1"/>
      <c r="C2555" s="1"/>
      <c r="D2555" s="8">
        <v>4064</v>
      </c>
      <c r="E2555" s="1"/>
      <c r="F2555" s="1"/>
      <c r="G2555" s="1"/>
      <c r="H2555" s="275"/>
      <c r="I2555" s="1"/>
      <c r="J2555" s="1"/>
      <c r="K2555" s="1"/>
      <c r="L2555" s="275"/>
      <c r="M2555" s="1"/>
      <c r="N2555" s="1"/>
    </row>
    <row r="2556" spans="1:14" ht="15">
      <c r="A2556">
        <v>2566</v>
      </c>
      <c r="B2556" s="1"/>
      <c r="C2556" s="1"/>
      <c r="D2556" s="8">
        <v>4065</v>
      </c>
      <c r="E2556" s="1"/>
      <c r="F2556" s="1"/>
      <c r="G2556" s="1"/>
      <c r="H2556" s="275"/>
      <c r="I2556" s="1"/>
      <c r="J2556" s="1"/>
      <c r="K2556" s="1"/>
      <c r="L2556" s="275"/>
      <c r="M2556" s="1"/>
      <c r="N2556" s="1"/>
    </row>
    <row r="2557" spans="1:14" ht="15">
      <c r="A2557">
        <v>2567</v>
      </c>
      <c r="B2557" s="1"/>
      <c r="C2557" s="1"/>
      <c r="D2557" s="8">
        <v>4066</v>
      </c>
      <c r="E2557" s="1"/>
      <c r="F2557" s="1"/>
      <c r="G2557" s="1"/>
      <c r="H2557" s="275"/>
      <c r="I2557" s="1"/>
      <c r="J2557" s="1"/>
      <c r="K2557" s="1"/>
      <c r="L2557" s="275"/>
      <c r="M2557" s="1"/>
      <c r="N2557" s="1"/>
    </row>
    <row r="2558" spans="1:14" ht="15">
      <c r="A2558">
        <v>2568</v>
      </c>
      <c r="B2558" s="1"/>
      <c r="C2558" s="1"/>
      <c r="D2558" s="8">
        <v>4067</v>
      </c>
      <c r="E2558" s="1"/>
      <c r="F2558" s="1"/>
      <c r="G2558" s="1"/>
      <c r="H2558" s="275"/>
      <c r="I2558" s="1"/>
      <c r="J2558" s="1"/>
      <c r="K2558" s="1"/>
      <c r="L2558" s="275"/>
      <c r="M2558" s="1"/>
      <c r="N2558" s="1"/>
    </row>
    <row r="2559" spans="1:14" ht="15">
      <c r="A2559">
        <v>2569</v>
      </c>
      <c r="B2559" s="1"/>
      <c r="C2559" s="1"/>
      <c r="D2559" s="8">
        <v>4068</v>
      </c>
      <c r="E2559" s="1"/>
      <c r="F2559" s="1"/>
      <c r="G2559" s="1"/>
      <c r="H2559" s="275"/>
      <c r="I2559" s="1"/>
      <c r="J2559" s="1"/>
      <c r="K2559" s="1"/>
      <c r="L2559" s="275"/>
      <c r="M2559" s="1"/>
      <c r="N2559" s="1"/>
    </row>
    <row r="2560" spans="1:14" ht="15">
      <c r="A2560">
        <v>2570</v>
      </c>
      <c r="B2560" s="1"/>
      <c r="C2560" s="1"/>
      <c r="D2560" s="8">
        <v>4069</v>
      </c>
      <c r="E2560" s="1"/>
      <c r="F2560" s="1"/>
      <c r="G2560" s="1"/>
      <c r="H2560" s="275"/>
      <c r="I2560" s="1"/>
      <c r="J2560" s="1"/>
      <c r="K2560" s="1"/>
      <c r="L2560" s="275"/>
      <c r="M2560" s="1"/>
      <c r="N2560" s="1"/>
    </row>
    <row r="2561" spans="1:14" ht="15">
      <c r="A2561">
        <v>2571</v>
      </c>
      <c r="B2561" s="1"/>
      <c r="C2561" s="1"/>
      <c r="D2561" s="8">
        <v>4070</v>
      </c>
      <c r="E2561" s="1"/>
      <c r="F2561" s="1"/>
      <c r="G2561" s="1"/>
      <c r="H2561" s="275"/>
      <c r="I2561" s="1"/>
      <c r="J2561" s="1"/>
      <c r="K2561" s="1"/>
      <c r="L2561" s="275"/>
      <c r="M2561" s="1"/>
      <c r="N2561" s="1"/>
    </row>
    <row r="2562" spans="1:14" ht="15">
      <c r="A2562">
        <v>2572</v>
      </c>
      <c r="B2562" s="1"/>
      <c r="C2562" s="1"/>
      <c r="D2562" s="8">
        <v>4071</v>
      </c>
      <c r="E2562" s="1"/>
      <c r="F2562" s="1"/>
      <c r="G2562" s="1"/>
      <c r="H2562" s="275"/>
      <c r="I2562" s="1"/>
      <c r="J2562" s="1"/>
      <c r="K2562" s="1"/>
      <c r="L2562" s="275"/>
      <c r="M2562" s="1"/>
      <c r="N2562" s="1"/>
    </row>
    <row r="2563" spans="1:14" ht="15">
      <c r="A2563">
        <v>2573</v>
      </c>
      <c r="B2563" s="1"/>
      <c r="C2563" s="1"/>
      <c r="D2563" s="8">
        <v>4072</v>
      </c>
      <c r="E2563" s="1"/>
      <c r="F2563" s="1"/>
      <c r="G2563" s="1"/>
      <c r="H2563" s="275"/>
      <c r="I2563" s="1"/>
      <c r="J2563" s="1"/>
      <c r="K2563" s="1"/>
      <c r="L2563" s="275"/>
      <c r="M2563" s="1"/>
      <c r="N2563" s="1"/>
    </row>
    <row r="2564" spans="1:14" ht="15">
      <c r="A2564">
        <v>2574</v>
      </c>
      <c r="B2564" s="1"/>
      <c r="C2564" s="1"/>
      <c r="D2564" s="8">
        <v>4073</v>
      </c>
      <c r="E2564" s="1"/>
      <c r="F2564" s="1"/>
      <c r="G2564" s="1"/>
      <c r="H2564" s="275"/>
      <c r="I2564" s="1"/>
      <c r="J2564" s="1"/>
      <c r="K2564" s="1"/>
      <c r="L2564" s="275"/>
      <c r="M2564" s="1"/>
      <c r="N2564" s="1"/>
    </row>
    <row r="2565" spans="1:14" ht="15">
      <c r="A2565">
        <v>2575</v>
      </c>
      <c r="B2565" s="1"/>
      <c r="C2565" s="1"/>
      <c r="D2565" s="8">
        <v>4074</v>
      </c>
      <c r="E2565" s="1"/>
      <c r="F2565" s="1"/>
      <c r="G2565" s="1"/>
      <c r="H2565" s="275"/>
      <c r="I2565" s="1"/>
      <c r="J2565" s="1"/>
      <c r="K2565" s="1"/>
      <c r="L2565" s="275"/>
      <c r="M2565" s="1"/>
      <c r="N2565" s="1"/>
    </row>
    <row r="2566" spans="1:14" ht="15">
      <c r="A2566">
        <v>2576</v>
      </c>
      <c r="B2566" s="1"/>
      <c r="C2566" s="1"/>
      <c r="D2566" s="8">
        <v>4075</v>
      </c>
      <c r="E2566" s="1"/>
      <c r="F2566" s="1"/>
      <c r="G2566" s="1"/>
      <c r="H2566" s="275"/>
      <c r="I2566" s="1"/>
      <c r="J2566" s="1"/>
      <c r="K2566" s="1"/>
      <c r="L2566" s="275"/>
      <c r="M2566" s="1"/>
      <c r="N2566" s="1"/>
    </row>
    <row r="2567" spans="1:14" ht="15">
      <c r="A2567">
        <v>2577</v>
      </c>
      <c r="B2567" s="1"/>
      <c r="C2567" s="1"/>
      <c r="D2567" s="8">
        <v>4076</v>
      </c>
      <c r="E2567" s="1"/>
      <c r="F2567" s="1"/>
      <c r="G2567" s="1"/>
      <c r="H2567" s="275"/>
      <c r="I2567" s="1"/>
      <c r="J2567" s="1"/>
      <c r="K2567" s="1"/>
      <c r="L2567" s="275"/>
      <c r="M2567" s="1"/>
      <c r="N2567" s="1"/>
    </row>
    <row r="2568" spans="1:14" ht="15">
      <c r="A2568">
        <v>2578</v>
      </c>
      <c r="B2568" s="1"/>
      <c r="C2568" s="1"/>
      <c r="D2568" s="8">
        <v>4077</v>
      </c>
      <c r="E2568" s="1"/>
      <c r="F2568" s="1"/>
      <c r="G2568" s="1"/>
      <c r="H2568" s="275"/>
      <c r="I2568" s="1"/>
      <c r="J2568" s="1"/>
      <c r="K2568" s="1"/>
      <c r="L2568" s="275"/>
      <c r="M2568" s="1"/>
      <c r="N2568" s="1"/>
    </row>
    <row r="2569" spans="1:14" ht="15">
      <c r="A2569">
        <v>2579</v>
      </c>
      <c r="B2569" s="1"/>
      <c r="C2569" s="1"/>
      <c r="D2569" s="8">
        <v>4078</v>
      </c>
      <c r="E2569" s="1"/>
      <c r="F2569" s="1"/>
      <c r="G2569" s="1"/>
      <c r="H2569" s="275"/>
      <c r="I2569" s="1"/>
      <c r="J2569" s="1"/>
      <c r="K2569" s="1"/>
      <c r="L2569" s="275"/>
      <c r="M2569" s="1"/>
      <c r="N2569" s="1"/>
    </row>
    <row r="2570" spans="1:14" ht="15">
      <c r="A2570">
        <v>2580</v>
      </c>
      <c r="B2570" s="1"/>
      <c r="C2570" s="1"/>
      <c r="D2570" s="8">
        <v>4079</v>
      </c>
      <c r="E2570" s="1"/>
      <c r="F2570" s="1"/>
      <c r="G2570" s="1"/>
      <c r="H2570" s="275"/>
      <c r="I2570" s="1"/>
      <c r="J2570" s="1"/>
      <c r="K2570" s="1"/>
      <c r="L2570" s="275"/>
      <c r="M2570" s="1"/>
      <c r="N2570" s="1"/>
    </row>
    <row r="2571" spans="1:14" ht="15">
      <c r="A2571">
        <v>2581</v>
      </c>
      <c r="B2571" s="1"/>
      <c r="C2571" s="1"/>
      <c r="D2571" s="8">
        <v>4080</v>
      </c>
      <c r="E2571" s="1"/>
      <c r="F2571" s="1"/>
      <c r="G2571" s="1"/>
      <c r="H2571" s="275"/>
      <c r="I2571" s="1"/>
      <c r="J2571" s="1"/>
      <c r="K2571" s="1"/>
      <c r="L2571" s="275"/>
      <c r="M2571" s="1"/>
      <c r="N2571" s="1"/>
    </row>
    <row r="2572" spans="1:14" ht="15">
      <c r="A2572">
        <v>2582</v>
      </c>
      <c r="B2572" s="1"/>
      <c r="C2572" s="1"/>
      <c r="D2572" s="8">
        <v>4081</v>
      </c>
      <c r="E2572" s="1"/>
      <c r="F2572" s="1"/>
      <c r="G2572" s="1"/>
      <c r="H2572" s="275"/>
      <c r="I2572" s="1"/>
      <c r="J2572" s="1"/>
      <c r="K2572" s="1"/>
      <c r="L2572" s="275"/>
      <c r="M2572" s="1"/>
      <c r="N2572" s="1"/>
    </row>
    <row r="2573" spans="1:14" ht="15">
      <c r="A2573">
        <v>2583</v>
      </c>
      <c r="B2573" s="1"/>
      <c r="C2573" s="1"/>
      <c r="D2573" s="8">
        <v>4082</v>
      </c>
      <c r="E2573" s="1"/>
      <c r="F2573" s="1"/>
      <c r="G2573" s="1"/>
      <c r="H2573" s="275"/>
      <c r="I2573" s="1"/>
      <c r="J2573" s="1"/>
      <c r="K2573" s="1"/>
      <c r="L2573" s="275"/>
      <c r="M2573" s="1"/>
      <c r="N2573" s="1"/>
    </row>
    <row r="2574" spans="1:14" ht="15">
      <c r="A2574">
        <v>2584</v>
      </c>
      <c r="B2574" s="1"/>
      <c r="C2574" s="1"/>
      <c r="D2574" s="8">
        <v>4083</v>
      </c>
      <c r="E2574" s="1"/>
      <c r="F2574" s="1"/>
      <c r="G2574" s="1"/>
      <c r="H2574" s="275"/>
      <c r="I2574" s="1"/>
      <c r="J2574" s="1"/>
      <c r="K2574" s="1"/>
      <c r="L2574" s="275"/>
      <c r="M2574" s="1"/>
      <c r="N2574" s="1"/>
    </row>
    <row r="2575" spans="1:14" ht="15">
      <c r="A2575">
        <v>2585</v>
      </c>
      <c r="B2575" s="1"/>
      <c r="C2575" s="1"/>
      <c r="D2575" s="8">
        <v>4084</v>
      </c>
      <c r="E2575" s="1"/>
      <c r="F2575" s="1"/>
      <c r="G2575" s="1"/>
      <c r="H2575" s="275"/>
      <c r="I2575" s="1"/>
      <c r="J2575" s="1"/>
      <c r="K2575" s="1"/>
      <c r="L2575" s="275"/>
      <c r="M2575" s="1"/>
      <c r="N2575" s="1"/>
    </row>
    <row r="2576" spans="1:14" ht="15">
      <c r="A2576">
        <v>2586</v>
      </c>
      <c r="B2576" s="1"/>
      <c r="C2576" s="1"/>
      <c r="D2576" s="8">
        <v>4085</v>
      </c>
      <c r="E2576" s="1"/>
      <c r="F2576" s="1"/>
      <c r="G2576" s="1"/>
      <c r="H2576" s="275"/>
      <c r="I2576" s="1"/>
      <c r="J2576" s="1"/>
      <c r="K2576" s="1"/>
      <c r="L2576" s="275"/>
      <c r="M2576" s="1"/>
      <c r="N2576" s="1"/>
    </row>
    <row r="2577" spans="1:14" ht="15">
      <c r="A2577">
        <v>2587</v>
      </c>
      <c r="B2577" s="1"/>
      <c r="C2577" s="1"/>
      <c r="D2577" s="8">
        <v>4086</v>
      </c>
      <c r="E2577" s="1"/>
      <c r="F2577" s="1"/>
      <c r="G2577" s="1"/>
      <c r="H2577" s="275"/>
      <c r="I2577" s="1"/>
      <c r="J2577" s="1"/>
      <c r="K2577" s="1"/>
      <c r="L2577" s="275"/>
      <c r="M2577" s="1"/>
      <c r="N2577" s="1"/>
    </row>
    <row r="2578" spans="1:14" ht="15">
      <c r="A2578">
        <v>2588</v>
      </c>
      <c r="B2578" s="1"/>
      <c r="C2578" s="1"/>
      <c r="D2578" s="8">
        <v>4087</v>
      </c>
      <c r="E2578" s="1"/>
      <c r="F2578" s="1"/>
      <c r="G2578" s="1"/>
      <c r="H2578" s="275"/>
      <c r="I2578" s="1"/>
      <c r="J2578" s="1"/>
      <c r="K2578" s="1"/>
      <c r="L2578" s="275"/>
      <c r="M2578" s="1"/>
      <c r="N2578" s="1"/>
    </row>
    <row r="2579" spans="1:14" ht="15">
      <c r="A2579">
        <v>2589</v>
      </c>
      <c r="B2579" s="1"/>
      <c r="C2579" s="1"/>
      <c r="D2579" s="8">
        <v>4088</v>
      </c>
      <c r="E2579" s="1"/>
      <c r="F2579" s="1"/>
      <c r="G2579" s="1"/>
      <c r="H2579" s="275"/>
      <c r="I2579" s="1"/>
      <c r="J2579" s="1"/>
      <c r="K2579" s="1"/>
      <c r="L2579" s="275"/>
      <c r="M2579" s="1"/>
      <c r="N2579" s="1"/>
    </row>
    <row r="2580" spans="1:14" ht="15">
      <c r="A2580">
        <v>2590</v>
      </c>
      <c r="B2580" s="1"/>
      <c r="C2580" s="1"/>
      <c r="D2580" s="8">
        <v>4089</v>
      </c>
      <c r="E2580" s="1"/>
      <c r="F2580" s="1"/>
      <c r="G2580" s="1"/>
      <c r="H2580" s="275"/>
      <c r="I2580" s="1"/>
      <c r="J2580" s="1"/>
      <c r="K2580" s="1"/>
      <c r="L2580" s="275"/>
      <c r="M2580" s="1"/>
      <c r="N2580" s="1"/>
    </row>
    <row r="2581" spans="1:14" ht="15">
      <c r="A2581">
        <v>2591</v>
      </c>
      <c r="B2581" s="1"/>
      <c r="C2581" s="1"/>
      <c r="D2581" s="8">
        <v>4090</v>
      </c>
      <c r="E2581" s="1"/>
      <c r="F2581" s="1"/>
      <c r="G2581" s="1"/>
      <c r="H2581" s="275"/>
      <c r="I2581" s="1"/>
      <c r="J2581" s="1"/>
      <c r="K2581" s="1"/>
      <c r="L2581" s="275"/>
      <c r="M2581" s="1"/>
      <c r="N2581" s="1"/>
    </row>
    <row r="2582" spans="1:14" ht="15">
      <c r="A2582">
        <v>2592</v>
      </c>
      <c r="B2582" s="1"/>
      <c r="C2582" s="1"/>
      <c r="D2582" s="8">
        <v>4091</v>
      </c>
      <c r="E2582" s="1"/>
      <c r="F2582" s="1"/>
      <c r="G2582" s="1"/>
      <c r="H2582" s="275"/>
      <c r="I2582" s="1"/>
      <c r="J2582" s="1"/>
      <c r="K2582" s="1"/>
      <c r="L2582" s="275"/>
      <c r="M2582" s="1"/>
      <c r="N2582" s="1"/>
    </row>
    <row r="2583" spans="1:14" ht="15">
      <c r="A2583">
        <v>2593</v>
      </c>
      <c r="B2583" s="1"/>
      <c r="C2583" s="1"/>
      <c r="D2583" s="8">
        <v>4092</v>
      </c>
      <c r="E2583" s="1"/>
      <c r="F2583" s="1"/>
      <c r="G2583" s="1"/>
      <c r="H2583" s="275"/>
      <c r="I2583" s="1"/>
      <c r="J2583" s="1"/>
      <c r="K2583" s="1"/>
      <c r="L2583" s="275"/>
      <c r="M2583" s="1"/>
      <c r="N2583" s="1"/>
    </row>
    <row r="2584" spans="1:14" ht="15">
      <c r="A2584">
        <v>2594</v>
      </c>
      <c r="B2584" s="1"/>
      <c r="C2584" s="1"/>
      <c r="D2584" s="8">
        <v>4093</v>
      </c>
      <c r="E2584" s="1"/>
      <c r="F2584" s="1"/>
      <c r="G2584" s="1"/>
      <c r="H2584" s="275"/>
      <c r="I2584" s="1"/>
      <c r="J2584" s="1"/>
      <c r="K2584" s="1"/>
      <c r="L2584" s="275"/>
      <c r="M2584" s="1"/>
      <c r="N2584" s="1"/>
    </row>
    <row r="2585" spans="1:14" ht="15">
      <c r="A2585">
        <v>2595</v>
      </c>
      <c r="B2585" s="1"/>
      <c r="C2585" s="1"/>
      <c r="D2585" s="8">
        <v>4094</v>
      </c>
      <c r="E2585" s="1"/>
      <c r="F2585" s="1"/>
      <c r="G2585" s="1"/>
      <c r="H2585" s="275"/>
      <c r="I2585" s="1"/>
      <c r="J2585" s="1"/>
      <c r="K2585" s="1"/>
      <c r="L2585" s="275"/>
      <c r="M2585" s="1"/>
      <c r="N2585" s="1"/>
    </row>
    <row r="2586" spans="1:14" ht="15">
      <c r="A2586">
        <v>2596</v>
      </c>
      <c r="B2586" s="1"/>
      <c r="C2586" s="1"/>
      <c r="D2586" s="8">
        <v>4095</v>
      </c>
      <c r="E2586" s="1"/>
      <c r="F2586" s="1"/>
      <c r="G2586" s="1"/>
      <c r="H2586" s="275"/>
      <c r="I2586" s="1"/>
      <c r="J2586" s="1"/>
      <c r="K2586" s="1"/>
      <c r="L2586" s="275"/>
      <c r="M2586" s="1"/>
      <c r="N2586" s="1"/>
    </row>
    <row r="2587" spans="1:14" ht="15">
      <c r="A2587">
        <v>2597</v>
      </c>
      <c r="B2587" s="1"/>
      <c r="C2587" s="1"/>
      <c r="D2587" s="8">
        <v>4096</v>
      </c>
      <c r="E2587" s="1"/>
      <c r="F2587" s="1"/>
      <c r="G2587" s="1"/>
      <c r="H2587" s="275"/>
      <c r="I2587" s="1"/>
      <c r="J2587" s="1"/>
      <c r="K2587" s="1"/>
      <c r="L2587" s="275"/>
      <c r="M2587" s="1"/>
      <c r="N2587" s="1"/>
    </row>
    <row r="2588" spans="1:14" ht="15">
      <c r="A2588">
        <v>2598</v>
      </c>
      <c r="B2588" s="1"/>
      <c r="C2588" s="1"/>
      <c r="D2588" s="8">
        <v>4097</v>
      </c>
      <c r="E2588" s="1"/>
      <c r="F2588" s="1"/>
      <c r="G2588" s="1"/>
      <c r="H2588" s="275"/>
      <c r="I2588" s="1"/>
      <c r="J2588" s="1"/>
      <c r="K2588" s="1"/>
      <c r="L2588" s="275"/>
      <c r="M2588" s="1"/>
      <c r="N2588" s="1"/>
    </row>
    <row r="2589" spans="1:14" ht="15">
      <c r="A2589">
        <v>2599</v>
      </c>
      <c r="B2589" s="1"/>
      <c r="C2589" s="1"/>
      <c r="D2589" s="8">
        <v>4098</v>
      </c>
      <c r="E2589" s="1"/>
      <c r="F2589" s="1"/>
      <c r="G2589" s="1"/>
      <c r="H2589" s="275"/>
      <c r="I2589" s="1"/>
      <c r="J2589" s="1"/>
      <c r="K2589" s="1"/>
      <c r="L2589" s="275"/>
      <c r="M2589" s="1"/>
      <c r="N2589" s="1"/>
    </row>
    <row r="2590" spans="1:14" ht="15">
      <c r="A2590">
        <v>2600</v>
      </c>
      <c r="B2590" s="1"/>
      <c r="C2590" s="1"/>
      <c r="D2590" s="8">
        <v>4099</v>
      </c>
      <c r="E2590" s="1"/>
      <c r="F2590" s="1"/>
      <c r="G2590" s="1"/>
      <c r="H2590" s="275"/>
      <c r="I2590" s="1"/>
      <c r="J2590" s="1"/>
      <c r="K2590" s="1"/>
      <c r="L2590" s="275"/>
      <c r="M2590" s="1"/>
      <c r="N2590" s="1"/>
    </row>
    <row r="2591" spans="1:14" ht="15">
      <c r="A2591">
        <v>2601</v>
      </c>
      <c r="B2591" s="1"/>
      <c r="C2591" s="1"/>
      <c r="D2591" s="8">
        <v>4100</v>
      </c>
      <c r="E2591" s="1"/>
      <c r="F2591" s="1"/>
      <c r="G2591" s="1"/>
      <c r="H2591" s="275"/>
      <c r="I2591" s="1"/>
      <c r="J2591" s="1"/>
      <c r="K2591" s="1"/>
      <c r="L2591" s="275"/>
      <c r="M2591" s="1"/>
      <c r="N2591" s="1"/>
    </row>
    <row r="2592" spans="1:14" ht="15">
      <c r="A2592">
        <v>2602</v>
      </c>
      <c r="B2592" s="1"/>
      <c r="C2592" s="1"/>
      <c r="D2592" s="8">
        <v>4101</v>
      </c>
      <c r="E2592" s="1"/>
      <c r="F2592" s="1"/>
      <c r="G2592" s="1"/>
      <c r="H2592" s="275"/>
      <c r="I2592" s="1"/>
      <c r="J2592" s="1"/>
      <c r="K2592" s="1"/>
      <c r="L2592" s="275"/>
      <c r="M2592" s="1"/>
      <c r="N2592" s="1"/>
    </row>
    <row r="2593" spans="1:14" ht="15">
      <c r="A2593">
        <v>2603</v>
      </c>
      <c r="B2593" s="1"/>
      <c r="C2593" s="1"/>
      <c r="D2593" s="8">
        <v>4102</v>
      </c>
      <c r="E2593" s="1"/>
      <c r="F2593" s="1"/>
      <c r="G2593" s="1"/>
      <c r="H2593" s="275"/>
      <c r="I2593" s="1"/>
      <c r="J2593" s="1"/>
      <c r="K2593" s="1"/>
      <c r="L2593" s="275"/>
      <c r="M2593" s="1"/>
      <c r="N2593" s="1"/>
    </row>
    <row r="2594" spans="1:14" ht="15">
      <c r="A2594">
        <v>2604</v>
      </c>
      <c r="B2594" s="1"/>
      <c r="C2594" s="1"/>
      <c r="D2594" s="8">
        <v>4103</v>
      </c>
      <c r="E2594" s="1"/>
      <c r="F2594" s="1"/>
      <c r="G2594" s="1"/>
      <c r="H2594" s="275"/>
      <c r="I2594" s="1"/>
      <c r="J2594" s="1"/>
      <c r="K2594" s="1"/>
      <c r="L2594" s="275"/>
      <c r="M2594" s="1"/>
      <c r="N2594" s="1"/>
    </row>
    <row r="2595" spans="1:14" ht="15">
      <c r="A2595">
        <v>2605</v>
      </c>
      <c r="B2595" s="1"/>
      <c r="C2595" s="1"/>
      <c r="D2595" s="8">
        <v>4104</v>
      </c>
      <c r="E2595" s="1"/>
      <c r="F2595" s="1"/>
      <c r="G2595" s="1"/>
      <c r="H2595" s="275"/>
      <c r="I2595" s="1"/>
      <c r="J2595" s="1"/>
      <c r="K2595" s="1"/>
      <c r="L2595" s="275"/>
      <c r="M2595" s="1"/>
      <c r="N2595" s="1"/>
    </row>
    <row r="2596" spans="1:14" ht="15">
      <c r="A2596">
        <v>2606</v>
      </c>
      <c r="B2596" s="1"/>
      <c r="C2596" s="1"/>
      <c r="D2596" s="8">
        <v>4105</v>
      </c>
      <c r="E2596" s="1"/>
      <c r="F2596" s="1"/>
      <c r="G2596" s="1"/>
      <c r="H2596" s="275"/>
      <c r="I2596" s="1"/>
      <c r="J2596" s="1"/>
      <c r="K2596" s="1"/>
      <c r="L2596" s="275"/>
      <c r="M2596" s="1"/>
      <c r="N2596" s="1"/>
    </row>
    <row r="2597" spans="1:14" ht="15">
      <c r="A2597">
        <v>2607</v>
      </c>
      <c r="B2597" s="1"/>
      <c r="C2597" s="1"/>
      <c r="D2597" s="8">
        <v>4106</v>
      </c>
      <c r="E2597" s="1"/>
      <c r="F2597" s="1"/>
      <c r="G2597" s="1"/>
      <c r="H2597" s="275"/>
      <c r="I2597" s="1"/>
      <c r="J2597" s="1"/>
      <c r="K2597" s="1"/>
      <c r="L2597" s="275"/>
      <c r="M2597" s="1"/>
      <c r="N2597" s="1"/>
    </row>
    <row r="2598" spans="1:14" ht="15">
      <c r="A2598">
        <v>2608</v>
      </c>
      <c r="B2598" s="1"/>
      <c r="C2598" s="1"/>
      <c r="D2598" s="8">
        <v>4107</v>
      </c>
      <c r="E2598" s="1"/>
      <c r="F2598" s="1"/>
      <c r="G2598" s="1"/>
      <c r="H2598" s="275"/>
      <c r="I2598" s="1"/>
      <c r="J2598" s="1"/>
      <c r="K2598" s="1"/>
      <c r="L2598" s="275"/>
      <c r="M2598" s="1"/>
      <c r="N2598" s="1"/>
    </row>
    <row r="2599" spans="1:14" ht="15">
      <c r="A2599">
        <v>2609</v>
      </c>
      <c r="B2599" s="1"/>
      <c r="C2599" s="1"/>
      <c r="D2599" s="8">
        <v>4108</v>
      </c>
      <c r="E2599" s="1"/>
      <c r="F2599" s="1"/>
      <c r="G2599" s="1"/>
      <c r="H2599" s="275"/>
      <c r="I2599" s="1"/>
      <c r="J2599" s="1"/>
      <c r="K2599" s="1"/>
      <c r="L2599" s="275"/>
      <c r="M2599" s="1"/>
      <c r="N2599" s="1"/>
    </row>
    <row r="2600" spans="1:14" ht="15">
      <c r="A2600">
        <v>2610</v>
      </c>
      <c r="B2600" s="1"/>
      <c r="C2600" s="1"/>
      <c r="D2600" s="8">
        <v>4109</v>
      </c>
      <c r="E2600" s="1"/>
      <c r="F2600" s="1"/>
      <c r="G2600" s="1"/>
      <c r="H2600" s="275"/>
      <c r="I2600" s="1"/>
      <c r="J2600" s="1"/>
      <c r="K2600" s="1"/>
      <c r="L2600" s="275"/>
      <c r="M2600" s="1"/>
      <c r="N2600" s="1"/>
    </row>
    <row r="2601" spans="1:14" ht="15">
      <c r="A2601">
        <v>2611</v>
      </c>
      <c r="B2601" s="1"/>
      <c r="C2601" s="1"/>
      <c r="D2601" s="8">
        <v>4110</v>
      </c>
      <c r="E2601" s="1"/>
      <c r="F2601" s="1"/>
      <c r="G2601" s="1"/>
      <c r="H2601" s="275"/>
      <c r="I2601" s="1"/>
      <c r="J2601" s="1"/>
      <c r="K2601" s="1"/>
      <c r="L2601" s="275"/>
      <c r="M2601" s="1"/>
      <c r="N2601" s="1"/>
    </row>
    <row r="2602" spans="1:14" ht="15">
      <c r="A2602">
        <v>2612</v>
      </c>
      <c r="B2602" s="1"/>
      <c r="C2602" s="1"/>
      <c r="D2602" s="8">
        <v>4111</v>
      </c>
      <c r="E2602" s="1"/>
      <c r="F2602" s="1"/>
      <c r="G2602" s="1"/>
      <c r="H2602" s="275"/>
      <c r="I2602" s="1"/>
      <c r="J2602" s="1"/>
      <c r="K2602" s="1"/>
      <c r="L2602" s="275"/>
      <c r="M2602" s="1"/>
      <c r="N2602" s="1"/>
    </row>
    <row r="2603" spans="1:14" ht="15">
      <c r="A2603">
        <v>2613</v>
      </c>
      <c r="B2603" s="1"/>
      <c r="C2603" s="1"/>
      <c r="D2603" s="8">
        <v>4112</v>
      </c>
      <c r="E2603" s="1"/>
      <c r="F2603" s="1"/>
      <c r="G2603" s="1"/>
      <c r="H2603" s="275"/>
      <c r="I2603" s="1"/>
      <c r="J2603" s="1"/>
      <c r="K2603" s="1"/>
      <c r="L2603" s="275"/>
      <c r="M2603" s="1"/>
      <c r="N2603" s="1"/>
    </row>
    <row r="2604" spans="1:14" ht="15">
      <c r="A2604">
        <v>2614</v>
      </c>
      <c r="B2604" s="1"/>
      <c r="C2604" s="1"/>
      <c r="D2604" s="8">
        <v>4113</v>
      </c>
      <c r="E2604" s="1"/>
      <c r="F2604" s="1"/>
      <c r="G2604" s="1"/>
      <c r="H2604" s="275"/>
      <c r="I2604" s="1"/>
      <c r="J2604" s="1"/>
      <c r="K2604" s="1"/>
      <c r="L2604" s="275"/>
      <c r="M2604" s="1"/>
      <c r="N2604" s="1"/>
    </row>
    <row r="2605" spans="1:14" ht="15">
      <c r="A2605">
        <v>2615</v>
      </c>
      <c r="B2605" s="1"/>
      <c r="C2605" s="1"/>
      <c r="D2605" s="8">
        <v>4114</v>
      </c>
      <c r="E2605" s="1"/>
      <c r="F2605" s="1"/>
      <c r="G2605" s="1"/>
      <c r="H2605" s="275"/>
      <c r="I2605" s="1"/>
      <c r="J2605" s="1"/>
      <c r="K2605" s="1"/>
      <c r="L2605" s="275"/>
      <c r="M2605" s="1"/>
      <c r="N2605" s="1"/>
    </row>
    <row r="2606" spans="1:14" ht="15">
      <c r="A2606">
        <v>2616</v>
      </c>
      <c r="B2606" s="1"/>
      <c r="C2606" s="1"/>
      <c r="D2606" s="8">
        <v>4115</v>
      </c>
      <c r="E2606" s="1"/>
      <c r="F2606" s="1"/>
      <c r="G2606" s="1"/>
      <c r="H2606" s="275"/>
      <c r="I2606" s="1"/>
      <c r="J2606" s="1"/>
      <c r="K2606" s="1"/>
      <c r="L2606" s="275"/>
      <c r="M2606" s="1"/>
      <c r="N2606" s="1"/>
    </row>
    <row r="2607" spans="1:14" ht="15">
      <c r="A2607">
        <v>2617</v>
      </c>
      <c r="B2607" s="1"/>
      <c r="C2607" s="1"/>
      <c r="D2607" s="8">
        <v>4116</v>
      </c>
      <c r="E2607" s="1"/>
      <c r="F2607" s="1"/>
      <c r="G2607" s="1"/>
      <c r="H2607" s="275"/>
      <c r="I2607" s="1"/>
      <c r="J2607" s="1"/>
      <c r="K2607" s="1"/>
      <c r="L2607" s="275"/>
      <c r="M2607" s="1"/>
      <c r="N2607" s="1"/>
    </row>
    <row r="2608" spans="1:14" ht="15">
      <c r="A2608">
        <v>2618</v>
      </c>
      <c r="B2608" s="1"/>
      <c r="C2608" s="1"/>
      <c r="D2608" s="8">
        <v>4117</v>
      </c>
      <c r="E2608" s="1"/>
      <c r="F2608" s="1"/>
      <c r="G2608" s="1"/>
      <c r="H2608" s="275"/>
      <c r="I2608" s="1"/>
      <c r="J2608" s="1"/>
      <c r="K2608" s="1"/>
      <c r="L2608" s="275"/>
      <c r="M2608" s="1"/>
      <c r="N2608" s="1"/>
    </row>
    <row r="2609" spans="1:14" ht="15">
      <c r="A2609">
        <v>2619</v>
      </c>
      <c r="B2609" s="1"/>
      <c r="C2609" s="1"/>
      <c r="D2609" s="8">
        <v>4118</v>
      </c>
      <c r="E2609" s="1"/>
      <c r="F2609" s="1"/>
      <c r="G2609" s="1"/>
      <c r="H2609" s="275"/>
      <c r="I2609" s="1"/>
      <c r="J2609" s="1"/>
      <c r="K2609" s="1"/>
      <c r="L2609" s="275"/>
      <c r="M2609" s="1"/>
      <c r="N2609" s="1"/>
    </row>
    <row r="2610" spans="1:14" ht="15">
      <c r="A2610">
        <v>2620</v>
      </c>
      <c r="B2610" s="1"/>
      <c r="C2610" s="1"/>
      <c r="D2610" s="8">
        <v>4119</v>
      </c>
      <c r="E2610" s="1"/>
      <c r="F2610" s="1"/>
      <c r="G2610" s="1"/>
      <c r="H2610" s="275"/>
      <c r="I2610" s="1"/>
      <c r="J2610" s="1"/>
      <c r="K2610" s="1"/>
      <c r="L2610" s="275"/>
      <c r="M2610" s="1"/>
      <c r="N2610" s="1"/>
    </row>
    <row r="2611" spans="1:14" ht="15">
      <c r="A2611">
        <v>2621</v>
      </c>
      <c r="B2611" s="1"/>
      <c r="C2611" s="1"/>
      <c r="D2611" s="8">
        <v>4120</v>
      </c>
      <c r="E2611" s="1"/>
      <c r="F2611" s="1"/>
      <c r="G2611" s="1"/>
      <c r="H2611" s="275"/>
      <c r="I2611" s="1"/>
      <c r="J2611" s="1"/>
      <c r="K2611" s="1"/>
      <c r="L2611" s="275"/>
      <c r="M2611" s="1"/>
      <c r="N2611" s="1"/>
    </row>
    <row r="2612" spans="1:14" ht="15">
      <c r="A2612">
        <v>2622</v>
      </c>
      <c r="B2612" s="1"/>
      <c r="C2612" s="1"/>
      <c r="D2612" s="8">
        <v>4121</v>
      </c>
      <c r="E2612" s="1"/>
      <c r="F2612" s="1"/>
      <c r="G2612" s="1"/>
      <c r="H2612" s="275"/>
      <c r="I2612" s="1"/>
      <c r="J2612" s="1"/>
      <c r="K2612" s="1"/>
      <c r="L2612" s="275"/>
      <c r="M2612" s="1"/>
      <c r="N2612" s="1"/>
    </row>
    <row r="2613" spans="1:14" ht="15">
      <c r="A2613">
        <v>2623</v>
      </c>
      <c r="B2613" s="1"/>
      <c r="C2613" s="1"/>
      <c r="D2613" s="8">
        <v>4122</v>
      </c>
      <c r="E2613" s="1"/>
      <c r="F2613" s="1"/>
      <c r="G2613" s="1"/>
      <c r="H2613" s="275"/>
      <c r="I2613" s="1"/>
      <c r="J2613" s="1"/>
      <c r="K2613" s="1"/>
      <c r="L2613" s="275"/>
      <c r="M2613" s="1"/>
      <c r="N2613" s="1"/>
    </row>
    <row r="2614" spans="1:14" ht="15">
      <c r="A2614">
        <v>2624</v>
      </c>
      <c r="B2614" s="1"/>
      <c r="C2614" s="1"/>
      <c r="D2614" s="8">
        <v>4123</v>
      </c>
      <c r="E2614" s="1"/>
      <c r="F2614" s="1"/>
      <c r="G2614" s="1"/>
      <c r="H2614" s="275"/>
      <c r="I2614" s="1"/>
      <c r="J2614" s="1"/>
      <c r="K2614" s="1"/>
      <c r="L2614" s="275"/>
      <c r="M2614" s="1"/>
      <c r="N2614" s="1"/>
    </row>
    <row r="2615" spans="1:14" ht="15">
      <c r="A2615">
        <v>2625</v>
      </c>
      <c r="B2615" s="1"/>
      <c r="C2615" s="1"/>
      <c r="D2615" s="8">
        <v>4124</v>
      </c>
      <c r="E2615" s="1"/>
      <c r="F2615" s="1"/>
      <c r="G2615" s="1"/>
      <c r="H2615" s="275"/>
      <c r="I2615" s="1"/>
      <c r="J2615" s="1"/>
      <c r="K2615" s="1"/>
      <c r="L2615" s="275"/>
      <c r="M2615" s="1"/>
      <c r="N2615" s="1"/>
    </row>
    <row r="2616" spans="1:14" ht="15">
      <c r="A2616">
        <v>2626</v>
      </c>
      <c r="B2616" s="1"/>
      <c r="C2616" s="1"/>
      <c r="D2616" s="8">
        <v>4125</v>
      </c>
      <c r="E2616" s="1"/>
      <c r="F2616" s="1"/>
      <c r="G2616" s="1"/>
      <c r="H2616" s="275"/>
      <c r="I2616" s="1"/>
      <c r="J2616" s="1"/>
      <c r="K2616" s="1"/>
      <c r="L2616" s="275"/>
      <c r="M2616" s="1"/>
      <c r="N2616" s="1"/>
    </row>
    <row r="2617" spans="1:14" ht="15">
      <c r="A2617">
        <v>2627</v>
      </c>
      <c r="B2617" s="1"/>
      <c r="C2617" s="1"/>
      <c r="D2617" s="8">
        <v>4126</v>
      </c>
      <c r="E2617" s="1"/>
      <c r="F2617" s="1"/>
      <c r="G2617" s="1"/>
      <c r="H2617" s="275"/>
      <c r="I2617" s="1"/>
      <c r="J2617" s="1"/>
      <c r="K2617" s="1"/>
      <c r="L2617" s="275"/>
      <c r="M2617" s="1"/>
      <c r="N2617" s="1"/>
    </row>
    <row r="2618" spans="1:14" ht="15">
      <c r="A2618">
        <v>2628</v>
      </c>
      <c r="B2618" s="1"/>
      <c r="C2618" s="1"/>
      <c r="D2618" s="8">
        <v>4127</v>
      </c>
      <c r="E2618" s="1"/>
      <c r="F2618" s="1"/>
      <c r="G2618" s="1"/>
      <c r="H2618" s="275"/>
      <c r="I2618" s="1"/>
      <c r="J2618" s="1"/>
      <c r="K2618" s="1"/>
      <c r="L2618" s="275"/>
      <c r="M2618" s="1"/>
      <c r="N2618" s="1"/>
    </row>
    <row r="2619" spans="1:14" ht="15">
      <c r="A2619">
        <v>2629</v>
      </c>
      <c r="B2619" s="1"/>
      <c r="C2619" s="1"/>
      <c r="D2619" s="8">
        <v>4128</v>
      </c>
      <c r="E2619" s="1"/>
      <c r="F2619" s="1"/>
      <c r="G2619" s="1"/>
      <c r="H2619" s="275"/>
      <c r="I2619" s="1"/>
      <c r="J2619" s="1"/>
      <c r="K2619" s="1"/>
      <c r="L2619" s="275"/>
      <c r="M2619" s="1"/>
      <c r="N2619" s="1"/>
    </row>
    <row r="2620" spans="1:14" ht="15">
      <c r="A2620">
        <v>2630</v>
      </c>
      <c r="B2620" s="1"/>
      <c r="C2620" s="1"/>
      <c r="D2620" s="8">
        <v>4129</v>
      </c>
      <c r="E2620" s="1"/>
      <c r="F2620" s="1"/>
      <c r="G2620" s="1"/>
      <c r="H2620" s="275"/>
      <c r="I2620" s="1"/>
      <c r="J2620" s="1"/>
      <c r="K2620" s="1"/>
      <c r="L2620" s="275"/>
      <c r="M2620" s="1"/>
      <c r="N2620" s="1"/>
    </row>
    <row r="2621" spans="1:14" ht="15">
      <c r="A2621">
        <v>2631</v>
      </c>
      <c r="B2621" s="1"/>
      <c r="C2621" s="1"/>
      <c r="D2621" s="8">
        <v>4130</v>
      </c>
      <c r="E2621" s="1"/>
      <c r="F2621" s="1"/>
      <c r="G2621" s="1"/>
      <c r="H2621" s="275"/>
      <c r="I2621" s="1"/>
      <c r="J2621" s="1"/>
      <c r="K2621" s="1"/>
      <c r="L2621" s="275"/>
      <c r="M2621" s="1"/>
      <c r="N2621" s="1"/>
    </row>
    <row r="2622" spans="1:14" ht="15">
      <c r="A2622">
        <v>2632</v>
      </c>
      <c r="B2622" s="1"/>
      <c r="C2622" s="1"/>
      <c r="D2622" s="8">
        <v>4131</v>
      </c>
      <c r="E2622" s="1"/>
      <c r="F2622" s="1"/>
      <c r="G2622" s="1"/>
      <c r="H2622" s="275"/>
      <c r="I2622" s="1"/>
      <c r="J2622" s="1"/>
      <c r="K2622" s="1"/>
      <c r="L2622" s="275"/>
      <c r="M2622" s="1"/>
      <c r="N2622" s="1"/>
    </row>
    <row r="2623" spans="1:14" ht="15">
      <c r="A2623">
        <v>2633</v>
      </c>
      <c r="B2623" s="1"/>
      <c r="C2623" s="1"/>
      <c r="D2623" s="8">
        <v>4132</v>
      </c>
      <c r="E2623" s="1"/>
      <c r="F2623" s="1"/>
      <c r="G2623" s="1"/>
      <c r="H2623" s="275"/>
      <c r="I2623" s="1"/>
      <c r="J2623" s="1"/>
      <c r="K2623" s="1"/>
      <c r="L2623" s="275"/>
      <c r="M2623" s="1"/>
      <c r="N2623" s="1"/>
    </row>
    <row r="2624" spans="1:14" ht="15">
      <c r="A2624">
        <v>2634</v>
      </c>
      <c r="B2624" s="1"/>
      <c r="C2624" s="1"/>
      <c r="D2624" s="8">
        <v>4133</v>
      </c>
      <c r="E2624" s="1"/>
      <c r="F2624" s="1"/>
      <c r="G2624" s="1"/>
      <c r="H2624" s="275"/>
      <c r="I2624" s="1"/>
      <c r="J2624" s="1"/>
      <c r="K2624" s="1"/>
      <c r="L2624" s="275"/>
      <c r="M2624" s="1"/>
      <c r="N2624" s="1"/>
    </row>
    <row r="2625" spans="1:14" ht="15">
      <c r="A2625">
        <v>2635</v>
      </c>
      <c r="B2625" s="1"/>
      <c r="C2625" s="1"/>
      <c r="D2625" s="8">
        <v>4134</v>
      </c>
      <c r="E2625" s="1"/>
      <c r="F2625" s="1"/>
      <c r="G2625" s="1"/>
      <c r="H2625" s="275"/>
      <c r="I2625" s="1"/>
      <c r="J2625" s="1"/>
      <c r="K2625" s="1"/>
      <c r="L2625" s="275"/>
      <c r="M2625" s="1"/>
      <c r="N2625" s="1"/>
    </row>
    <row r="2626" spans="1:14" ht="15">
      <c r="A2626">
        <v>2636</v>
      </c>
      <c r="B2626" s="1"/>
      <c r="C2626" s="1"/>
      <c r="D2626" s="8">
        <v>4135</v>
      </c>
      <c r="E2626" s="1"/>
      <c r="F2626" s="1"/>
      <c r="G2626" s="1"/>
      <c r="H2626" s="275"/>
      <c r="I2626" s="1"/>
      <c r="J2626" s="1"/>
      <c r="K2626" s="1"/>
      <c r="L2626" s="275"/>
      <c r="M2626" s="1"/>
      <c r="N2626" s="1"/>
    </row>
    <row r="2627" spans="1:14" ht="15">
      <c r="A2627">
        <v>2637</v>
      </c>
      <c r="B2627" s="1"/>
      <c r="C2627" s="1"/>
      <c r="D2627" s="8">
        <v>4136</v>
      </c>
      <c r="E2627" s="1"/>
      <c r="F2627" s="1"/>
      <c r="G2627" s="1"/>
      <c r="H2627" s="275"/>
      <c r="I2627" s="1"/>
      <c r="J2627" s="1"/>
      <c r="K2627" s="1"/>
      <c r="L2627" s="275"/>
      <c r="M2627" s="1"/>
      <c r="N2627" s="1"/>
    </row>
    <row r="2628" spans="1:14" ht="15">
      <c r="A2628">
        <v>2638</v>
      </c>
      <c r="B2628" s="1"/>
      <c r="C2628" s="1"/>
      <c r="D2628" s="8">
        <v>4137</v>
      </c>
      <c r="E2628" s="1"/>
      <c r="F2628" s="1"/>
      <c r="G2628" s="1"/>
      <c r="H2628" s="275"/>
      <c r="I2628" s="1"/>
      <c r="J2628" s="1"/>
      <c r="K2628" s="1"/>
      <c r="L2628" s="275"/>
      <c r="M2628" s="1"/>
      <c r="N2628" s="1"/>
    </row>
    <row r="2629" spans="1:14" ht="15">
      <c r="A2629">
        <v>2639</v>
      </c>
      <c r="B2629" s="1"/>
      <c r="C2629" s="1"/>
      <c r="D2629" s="8">
        <v>4138</v>
      </c>
      <c r="E2629" s="1"/>
      <c r="F2629" s="1"/>
      <c r="G2629" s="1"/>
      <c r="H2629" s="275"/>
      <c r="I2629" s="1"/>
      <c r="J2629" s="1"/>
      <c r="K2629" s="1"/>
      <c r="L2629" s="275"/>
      <c r="M2629" s="1"/>
      <c r="N2629" s="1"/>
    </row>
    <row r="2630" spans="1:14" ht="15">
      <c r="A2630">
        <v>2640</v>
      </c>
      <c r="B2630" s="1"/>
      <c r="C2630" s="1"/>
      <c r="D2630" s="8">
        <v>4139</v>
      </c>
      <c r="E2630" s="1"/>
      <c r="F2630" s="1"/>
      <c r="G2630" s="1"/>
      <c r="H2630" s="275"/>
      <c r="I2630" s="1"/>
      <c r="J2630" s="1"/>
      <c r="K2630" s="1"/>
      <c r="L2630" s="275"/>
      <c r="M2630" s="1"/>
      <c r="N2630" s="1"/>
    </row>
    <row r="2631" spans="1:14" ht="15">
      <c r="A2631">
        <v>2641</v>
      </c>
      <c r="B2631" s="1"/>
      <c r="C2631" s="1"/>
      <c r="D2631" s="8">
        <v>4140</v>
      </c>
      <c r="E2631" s="1"/>
      <c r="F2631" s="1"/>
      <c r="G2631" s="1"/>
      <c r="H2631" s="275"/>
      <c r="I2631" s="1"/>
      <c r="J2631" s="1"/>
      <c r="K2631" s="1"/>
      <c r="L2631" s="275"/>
      <c r="M2631" s="1"/>
      <c r="N2631" s="1"/>
    </row>
    <row r="2632" spans="1:14" ht="15">
      <c r="A2632">
        <v>2642</v>
      </c>
      <c r="B2632" s="1"/>
      <c r="C2632" s="1"/>
      <c r="D2632" s="8">
        <v>4141</v>
      </c>
      <c r="E2632" s="1"/>
      <c r="F2632" s="1"/>
      <c r="G2632" s="1"/>
      <c r="H2632" s="275"/>
      <c r="I2632" s="1"/>
      <c r="J2632" s="1"/>
      <c r="K2632" s="1"/>
      <c r="L2632" s="275"/>
      <c r="M2632" s="1"/>
      <c r="N2632" s="1"/>
    </row>
    <row r="2633" spans="1:14" ht="15">
      <c r="A2633">
        <v>2643</v>
      </c>
      <c r="B2633" s="1"/>
      <c r="C2633" s="1"/>
      <c r="D2633" s="8">
        <v>4142</v>
      </c>
      <c r="E2633" s="1"/>
      <c r="F2633" s="1"/>
      <c r="G2633" s="1"/>
      <c r="H2633" s="275"/>
      <c r="I2633" s="1"/>
      <c r="J2633" s="1"/>
      <c r="K2633" s="1"/>
      <c r="L2633" s="275"/>
      <c r="M2633" s="1"/>
      <c r="N2633" s="1"/>
    </row>
    <row r="2634" spans="1:14" ht="15">
      <c r="A2634">
        <v>2644</v>
      </c>
      <c r="B2634" s="1"/>
      <c r="C2634" s="1"/>
      <c r="D2634" s="8">
        <v>4143</v>
      </c>
      <c r="E2634" s="1"/>
      <c r="F2634" s="1"/>
      <c r="G2634" s="1"/>
      <c r="H2634" s="275"/>
      <c r="I2634" s="1"/>
      <c r="J2634" s="1"/>
      <c r="K2634" s="1"/>
      <c r="L2634" s="275"/>
      <c r="M2634" s="1"/>
      <c r="N2634" s="1"/>
    </row>
    <row r="2635" spans="1:14" ht="15">
      <c r="A2635">
        <v>2645</v>
      </c>
      <c r="B2635" s="1"/>
      <c r="C2635" s="1"/>
      <c r="D2635" s="8">
        <v>4144</v>
      </c>
      <c r="E2635" s="1"/>
      <c r="F2635" s="1"/>
      <c r="G2635" s="1"/>
      <c r="H2635" s="275"/>
      <c r="I2635" s="1"/>
      <c r="J2635" s="1"/>
      <c r="K2635" s="1"/>
      <c r="L2635" s="275"/>
      <c r="M2635" s="1"/>
      <c r="N2635" s="1"/>
    </row>
    <row r="2636" spans="1:14" ht="15">
      <c r="A2636">
        <v>2646</v>
      </c>
      <c r="B2636" s="1"/>
      <c r="C2636" s="1"/>
      <c r="D2636" s="8">
        <v>4145</v>
      </c>
      <c r="E2636" s="1"/>
      <c r="F2636" s="1"/>
      <c r="G2636" s="1"/>
      <c r="H2636" s="275"/>
      <c r="I2636" s="1"/>
      <c r="J2636" s="1"/>
      <c r="K2636" s="1"/>
      <c r="L2636" s="275"/>
      <c r="M2636" s="1"/>
      <c r="N2636" s="1"/>
    </row>
    <row r="2637" spans="1:14" ht="15">
      <c r="A2637">
        <v>2647</v>
      </c>
      <c r="B2637" s="1"/>
      <c r="C2637" s="1"/>
      <c r="D2637" s="8">
        <v>4146</v>
      </c>
      <c r="E2637" s="1"/>
      <c r="F2637" s="1"/>
      <c r="G2637" s="1"/>
      <c r="H2637" s="275"/>
      <c r="I2637" s="1"/>
      <c r="J2637" s="1"/>
      <c r="K2637" s="1"/>
      <c r="L2637" s="275"/>
      <c r="M2637" s="1"/>
      <c r="N2637" s="1"/>
    </row>
    <row r="2638" spans="1:14" ht="15">
      <c r="A2638">
        <v>2648</v>
      </c>
      <c r="B2638" s="1"/>
      <c r="C2638" s="1"/>
      <c r="D2638" s="8">
        <v>4147</v>
      </c>
      <c r="E2638" s="1"/>
      <c r="F2638" s="1"/>
      <c r="G2638" s="1"/>
      <c r="H2638" s="275"/>
      <c r="I2638" s="1"/>
      <c r="J2638" s="1"/>
      <c r="K2638" s="1"/>
      <c r="L2638" s="275"/>
      <c r="M2638" s="1"/>
      <c r="N2638" s="1"/>
    </row>
    <row r="2639" spans="1:14" ht="15">
      <c r="A2639">
        <v>2649</v>
      </c>
      <c r="B2639" s="1"/>
      <c r="C2639" s="1"/>
      <c r="D2639" s="8">
        <v>4148</v>
      </c>
      <c r="E2639" s="1"/>
      <c r="F2639" s="1"/>
      <c r="G2639" s="1"/>
      <c r="H2639" s="275"/>
      <c r="I2639" s="1"/>
      <c r="J2639" s="1"/>
      <c r="K2639" s="1"/>
      <c r="L2639" s="275"/>
      <c r="M2639" s="1"/>
      <c r="N2639" s="1"/>
    </row>
    <row r="2640" spans="1:14" ht="15">
      <c r="A2640">
        <v>2650</v>
      </c>
      <c r="B2640" s="1"/>
      <c r="C2640" s="1"/>
      <c r="D2640" s="8">
        <v>4149</v>
      </c>
      <c r="E2640" s="1"/>
      <c r="F2640" s="1"/>
      <c r="G2640" s="1"/>
      <c r="H2640" s="275"/>
      <c r="I2640" s="1"/>
      <c r="J2640" s="1"/>
      <c r="K2640" s="1"/>
      <c r="L2640" s="275"/>
      <c r="M2640" s="1"/>
      <c r="N2640" s="1"/>
    </row>
    <row r="2641" spans="1:14" ht="15">
      <c r="A2641">
        <v>2651</v>
      </c>
      <c r="B2641" s="1"/>
      <c r="C2641" s="1"/>
      <c r="D2641" s="8">
        <v>4150</v>
      </c>
      <c r="E2641" s="1"/>
      <c r="F2641" s="1"/>
      <c r="G2641" s="1"/>
      <c r="H2641" s="275"/>
      <c r="I2641" s="1"/>
      <c r="J2641" s="1"/>
      <c r="K2641" s="1"/>
      <c r="L2641" s="275"/>
      <c r="M2641" s="1"/>
      <c r="N2641" s="1"/>
    </row>
    <row r="2642" spans="1:14" ht="15">
      <c r="A2642">
        <v>2652</v>
      </c>
      <c r="B2642" s="1"/>
      <c r="C2642" s="1"/>
      <c r="D2642" s="8">
        <v>4151</v>
      </c>
      <c r="E2642" s="1"/>
      <c r="F2642" s="1"/>
      <c r="G2642" s="1"/>
      <c r="H2642" s="275"/>
      <c r="I2642" s="1"/>
      <c r="J2642" s="1"/>
      <c r="K2642" s="1"/>
      <c r="L2642" s="275"/>
      <c r="M2642" s="1"/>
      <c r="N2642" s="1"/>
    </row>
    <row r="2643" spans="1:14" ht="15">
      <c r="A2643">
        <v>2653</v>
      </c>
      <c r="B2643" s="1"/>
      <c r="C2643" s="1"/>
      <c r="D2643" s="8">
        <v>4152</v>
      </c>
      <c r="E2643" s="1"/>
      <c r="F2643" s="1"/>
      <c r="G2643" s="1"/>
      <c r="H2643" s="275"/>
      <c r="I2643" s="1"/>
      <c r="J2643" s="1"/>
      <c r="K2643" s="1"/>
      <c r="L2643" s="275"/>
      <c r="M2643" s="1"/>
      <c r="N2643" s="1"/>
    </row>
    <row r="2644" spans="1:14" ht="15">
      <c r="A2644">
        <v>2654</v>
      </c>
      <c r="B2644" s="1"/>
      <c r="C2644" s="1"/>
      <c r="D2644" s="8">
        <v>4153</v>
      </c>
      <c r="E2644" s="1"/>
      <c r="F2644" s="1"/>
      <c r="G2644" s="1"/>
      <c r="H2644" s="275"/>
      <c r="I2644" s="1"/>
      <c r="J2644" s="1"/>
      <c r="K2644" s="1"/>
      <c r="L2644" s="275"/>
      <c r="M2644" s="1"/>
      <c r="N2644" s="1"/>
    </row>
    <row r="2645" spans="1:14" ht="15">
      <c r="A2645">
        <v>2655</v>
      </c>
      <c r="B2645" s="1"/>
      <c r="C2645" s="1"/>
      <c r="D2645" s="8">
        <v>4154</v>
      </c>
      <c r="E2645" s="1"/>
      <c r="F2645" s="1"/>
      <c r="G2645" s="1"/>
      <c r="H2645" s="275"/>
      <c r="I2645" s="1"/>
      <c r="J2645" s="1"/>
      <c r="K2645" s="1"/>
      <c r="L2645" s="275"/>
      <c r="M2645" s="1"/>
      <c r="N2645" s="1"/>
    </row>
    <row r="2646" spans="1:14" ht="15">
      <c r="A2646">
        <v>2656</v>
      </c>
      <c r="B2646" s="1"/>
      <c r="C2646" s="1"/>
      <c r="D2646" s="8">
        <v>4155</v>
      </c>
      <c r="E2646" s="1"/>
      <c r="F2646" s="1"/>
      <c r="G2646" s="1"/>
      <c r="H2646" s="275"/>
      <c r="I2646" s="1"/>
      <c r="J2646" s="1"/>
      <c r="K2646" s="1"/>
      <c r="L2646" s="275"/>
      <c r="M2646" s="1"/>
      <c r="N2646" s="1"/>
    </row>
    <row r="2647" spans="1:14" ht="15">
      <c r="A2647">
        <v>2657</v>
      </c>
      <c r="B2647" s="1"/>
      <c r="C2647" s="1"/>
      <c r="D2647" s="8">
        <v>4156</v>
      </c>
      <c r="E2647" s="1"/>
      <c r="F2647" s="1"/>
      <c r="G2647" s="1"/>
      <c r="H2647" s="275"/>
      <c r="I2647" s="1"/>
      <c r="J2647" s="1"/>
      <c r="K2647" s="1"/>
      <c r="L2647" s="275"/>
      <c r="M2647" s="1"/>
      <c r="N2647" s="1"/>
    </row>
    <row r="2648" spans="1:14" ht="15">
      <c r="A2648">
        <v>2658</v>
      </c>
      <c r="B2648" s="1"/>
      <c r="C2648" s="1"/>
      <c r="D2648" s="8">
        <v>4157</v>
      </c>
      <c r="E2648" s="1"/>
      <c r="F2648" s="1"/>
      <c r="G2648" s="1"/>
      <c r="H2648" s="275"/>
      <c r="I2648" s="1"/>
      <c r="J2648" s="1"/>
      <c r="K2648" s="1"/>
      <c r="L2648" s="275"/>
      <c r="M2648" s="1"/>
      <c r="N2648" s="1"/>
    </row>
    <row r="2649" spans="1:14" ht="15">
      <c r="A2649">
        <v>2659</v>
      </c>
      <c r="B2649" s="1"/>
      <c r="C2649" s="1"/>
      <c r="D2649" s="8">
        <v>4158</v>
      </c>
      <c r="E2649" s="1"/>
      <c r="F2649" s="1"/>
      <c r="G2649" s="1"/>
      <c r="H2649" s="275"/>
      <c r="I2649" s="1"/>
      <c r="J2649" s="1"/>
      <c r="K2649" s="1"/>
      <c r="L2649" s="275"/>
      <c r="M2649" s="1"/>
      <c r="N2649" s="1"/>
    </row>
    <row r="2650" spans="1:14" ht="15">
      <c r="A2650">
        <v>2660</v>
      </c>
      <c r="B2650" s="1"/>
      <c r="C2650" s="1"/>
      <c r="D2650" s="8">
        <v>4159</v>
      </c>
      <c r="E2650" s="1"/>
      <c r="F2650" s="1"/>
      <c r="G2650" s="1"/>
      <c r="H2650" s="275"/>
      <c r="I2650" s="1"/>
      <c r="J2650" s="1"/>
      <c r="K2650" s="1"/>
      <c r="L2650" s="275"/>
      <c r="M2650" s="1"/>
      <c r="N2650" s="1"/>
    </row>
    <row r="2651" spans="1:14" ht="15">
      <c r="A2651">
        <v>2661</v>
      </c>
      <c r="B2651" s="1"/>
      <c r="C2651" s="1"/>
      <c r="D2651" s="8">
        <v>4160</v>
      </c>
      <c r="E2651" s="1"/>
      <c r="F2651" s="1"/>
      <c r="G2651" s="1"/>
      <c r="H2651" s="275"/>
      <c r="I2651" s="1"/>
      <c r="J2651" s="1"/>
      <c r="K2651" s="1"/>
      <c r="L2651" s="275"/>
      <c r="M2651" s="1"/>
      <c r="N2651" s="1"/>
    </row>
    <row r="2652" spans="1:14" ht="15">
      <c r="A2652">
        <v>2662</v>
      </c>
      <c r="B2652" s="1"/>
      <c r="C2652" s="1"/>
      <c r="D2652" s="8">
        <v>4161</v>
      </c>
      <c r="E2652" s="1"/>
      <c r="F2652" s="1"/>
      <c r="G2652" s="1"/>
      <c r="H2652" s="275"/>
      <c r="I2652" s="1"/>
      <c r="J2652" s="1"/>
      <c r="K2652" s="1"/>
      <c r="L2652" s="275"/>
      <c r="M2652" s="1"/>
      <c r="N2652" s="1"/>
    </row>
    <row r="2653" spans="1:14" ht="15">
      <c r="A2653">
        <v>2663</v>
      </c>
      <c r="B2653" s="1"/>
      <c r="C2653" s="1"/>
      <c r="D2653" s="8">
        <v>4162</v>
      </c>
      <c r="E2653" s="1"/>
      <c r="F2653" s="1"/>
      <c r="G2653" s="1"/>
      <c r="H2653" s="275"/>
      <c r="I2653" s="1"/>
      <c r="J2653" s="1"/>
      <c r="K2653" s="1"/>
      <c r="L2653" s="275"/>
      <c r="M2653" s="1"/>
      <c r="N2653" s="1"/>
    </row>
    <row r="2654" spans="1:14" ht="15">
      <c r="A2654">
        <v>2664</v>
      </c>
      <c r="B2654" s="1"/>
      <c r="C2654" s="1"/>
      <c r="D2654" s="8">
        <v>4163</v>
      </c>
      <c r="E2654" s="1"/>
      <c r="F2654" s="1"/>
      <c r="G2654" s="1"/>
      <c r="H2654" s="275"/>
      <c r="I2654" s="1"/>
      <c r="J2654" s="1"/>
      <c r="K2654" s="1"/>
      <c r="L2654" s="275"/>
      <c r="M2654" s="1"/>
      <c r="N2654" s="1"/>
    </row>
    <row r="2655" spans="1:14" ht="15">
      <c r="A2655">
        <v>2665</v>
      </c>
      <c r="B2655" s="1"/>
      <c r="C2655" s="1"/>
      <c r="D2655" s="8">
        <v>4164</v>
      </c>
      <c r="E2655" s="1"/>
      <c r="F2655" s="1"/>
      <c r="G2655" s="1"/>
      <c r="H2655" s="275"/>
      <c r="I2655" s="1"/>
      <c r="J2655" s="1"/>
      <c r="K2655" s="1"/>
      <c r="L2655" s="275"/>
      <c r="M2655" s="1"/>
      <c r="N2655" s="1"/>
    </row>
    <row r="2656" spans="1:14" ht="15">
      <c r="A2656">
        <v>2666</v>
      </c>
      <c r="B2656" s="1"/>
      <c r="C2656" s="1"/>
      <c r="D2656" s="8">
        <v>4165</v>
      </c>
      <c r="E2656" s="1"/>
      <c r="F2656" s="1"/>
      <c r="G2656" s="1"/>
      <c r="H2656" s="275"/>
      <c r="I2656" s="1"/>
      <c r="J2656" s="1"/>
      <c r="K2656" s="1"/>
      <c r="L2656" s="275"/>
      <c r="M2656" s="1"/>
      <c r="N2656" s="1"/>
    </row>
    <row r="2657" spans="1:14" ht="15">
      <c r="A2657">
        <v>2667</v>
      </c>
      <c r="B2657" s="1"/>
      <c r="C2657" s="1"/>
      <c r="D2657" s="8">
        <v>4166</v>
      </c>
      <c r="E2657" s="1"/>
      <c r="F2657" s="1"/>
      <c r="G2657" s="1"/>
      <c r="H2657" s="275"/>
      <c r="I2657" s="1"/>
      <c r="J2657" s="1"/>
      <c r="K2657" s="1"/>
      <c r="L2657" s="275"/>
      <c r="M2657" s="1"/>
      <c r="N2657" s="1"/>
    </row>
    <row r="2658" spans="1:14" ht="15">
      <c r="A2658">
        <v>2668</v>
      </c>
      <c r="B2658" s="1"/>
      <c r="C2658" s="1"/>
      <c r="D2658" s="8">
        <v>4167</v>
      </c>
      <c r="E2658" s="1"/>
      <c r="F2658" s="1"/>
      <c r="G2658" s="1"/>
      <c r="H2658" s="275"/>
      <c r="I2658" s="1"/>
      <c r="J2658" s="1"/>
      <c r="K2658" s="1"/>
      <c r="L2658" s="275"/>
      <c r="M2658" s="1"/>
      <c r="N2658" s="1"/>
    </row>
    <row r="2659" spans="1:14" ht="15">
      <c r="A2659">
        <v>2669</v>
      </c>
      <c r="B2659" s="1"/>
      <c r="C2659" s="1"/>
      <c r="D2659" s="8">
        <v>4168</v>
      </c>
      <c r="E2659" s="1"/>
      <c r="F2659" s="1"/>
      <c r="G2659" s="1"/>
      <c r="H2659" s="275"/>
      <c r="I2659" s="1"/>
      <c r="J2659" s="1"/>
      <c r="K2659" s="1"/>
      <c r="L2659" s="275"/>
      <c r="M2659" s="1"/>
      <c r="N2659" s="1"/>
    </row>
    <row r="2660" spans="1:14" ht="15">
      <c r="A2660">
        <v>2670</v>
      </c>
      <c r="B2660" s="1"/>
      <c r="C2660" s="1"/>
      <c r="D2660" s="8">
        <v>4169</v>
      </c>
      <c r="E2660" s="1"/>
      <c r="F2660" s="1"/>
      <c r="G2660" s="1"/>
      <c r="H2660" s="275"/>
      <c r="I2660" s="1"/>
      <c r="J2660" s="1"/>
      <c r="K2660" s="1"/>
      <c r="L2660" s="275"/>
      <c r="M2660" s="1"/>
      <c r="N2660" s="1"/>
    </row>
    <row r="2661" spans="1:14" ht="15">
      <c r="A2661">
        <v>2671</v>
      </c>
      <c r="B2661" s="1"/>
      <c r="C2661" s="1"/>
      <c r="D2661" s="8">
        <v>4170</v>
      </c>
      <c r="E2661" s="1"/>
      <c r="F2661" s="1"/>
      <c r="G2661" s="1"/>
      <c r="H2661" s="275"/>
      <c r="I2661" s="1"/>
      <c r="J2661" s="1"/>
      <c r="K2661" s="1"/>
      <c r="L2661" s="275"/>
      <c r="M2661" s="1"/>
      <c r="N2661" s="1"/>
    </row>
    <row r="2662" spans="1:14" ht="15">
      <c r="A2662">
        <v>2672</v>
      </c>
      <c r="B2662" s="1"/>
      <c r="C2662" s="1"/>
      <c r="D2662" s="8">
        <v>4171</v>
      </c>
      <c r="E2662" s="1"/>
      <c r="F2662" s="1"/>
      <c r="G2662" s="1"/>
      <c r="H2662" s="275"/>
      <c r="I2662" s="1"/>
      <c r="J2662" s="1"/>
      <c r="K2662" s="1"/>
      <c r="L2662" s="275"/>
      <c r="M2662" s="1"/>
      <c r="N2662" s="1"/>
    </row>
    <row r="2663" spans="1:14" ht="15">
      <c r="A2663">
        <v>2673</v>
      </c>
      <c r="B2663" s="1"/>
      <c r="C2663" s="1"/>
      <c r="D2663" s="8">
        <v>4172</v>
      </c>
      <c r="E2663" s="1"/>
      <c r="F2663" s="1"/>
      <c r="G2663" s="1"/>
      <c r="H2663" s="275"/>
      <c r="I2663" s="1"/>
      <c r="J2663" s="1"/>
      <c r="K2663" s="1"/>
      <c r="L2663" s="275"/>
      <c r="M2663" s="1"/>
      <c r="N2663" s="1"/>
    </row>
    <row r="2664" spans="1:14" ht="15">
      <c r="A2664">
        <v>2674</v>
      </c>
      <c r="B2664" s="1"/>
      <c r="C2664" s="1"/>
      <c r="D2664" s="8">
        <v>4173</v>
      </c>
      <c r="E2664" s="1"/>
      <c r="F2664" s="1"/>
      <c r="G2664" s="1"/>
      <c r="H2664" s="275"/>
      <c r="I2664" s="1"/>
      <c r="J2664" s="1"/>
      <c r="K2664" s="1"/>
      <c r="L2664" s="275"/>
      <c r="M2664" s="1"/>
      <c r="N2664" s="1"/>
    </row>
    <row r="2665" spans="1:14" ht="15">
      <c r="A2665">
        <v>2675</v>
      </c>
      <c r="B2665" s="1"/>
      <c r="C2665" s="1"/>
      <c r="D2665" s="8">
        <v>4174</v>
      </c>
      <c r="E2665" s="1"/>
      <c r="F2665" s="1"/>
      <c r="G2665" s="1"/>
      <c r="H2665" s="275"/>
      <c r="I2665" s="1"/>
      <c r="J2665" s="1"/>
      <c r="K2665" s="1"/>
      <c r="L2665" s="275"/>
      <c r="M2665" s="1"/>
      <c r="N2665" s="1"/>
    </row>
    <row r="2666" spans="1:14" ht="15">
      <c r="A2666">
        <v>2676</v>
      </c>
      <c r="B2666" s="1"/>
      <c r="C2666" s="1"/>
      <c r="D2666" s="8">
        <v>4175</v>
      </c>
      <c r="E2666" s="1"/>
      <c r="F2666" s="1"/>
      <c r="G2666" s="1"/>
      <c r="H2666" s="275"/>
      <c r="I2666" s="1"/>
      <c r="J2666" s="1"/>
      <c r="K2666" s="1"/>
      <c r="L2666" s="275"/>
      <c r="M2666" s="1"/>
      <c r="N2666" s="1"/>
    </row>
    <row r="2667" spans="1:14" ht="15">
      <c r="A2667">
        <v>2677</v>
      </c>
      <c r="B2667" s="1"/>
      <c r="C2667" s="1"/>
      <c r="D2667" s="8">
        <v>4176</v>
      </c>
      <c r="E2667" s="1"/>
      <c r="F2667" s="1"/>
      <c r="G2667" s="1"/>
      <c r="H2667" s="275"/>
      <c r="I2667" s="1"/>
      <c r="J2667" s="1"/>
      <c r="K2667" s="1"/>
      <c r="L2667" s="275"/>
      <c r="M2667" s="1"/>
      <c r="N2667" s="1"/>
    </row>
    <row r="2668" spans="1:14" ht="15">
      <c r="A2668">
        <v>2678</v>
      </c>
      <c r="B2668" s="1"/>
      <c r="C2668" s="1"/>
      <c r="D2668" s="8">
        <v>4177</v>
      </c>
      <c r="E2668" s="1"/>
      <c r="F2668" s="1"/>
      <c r="G2668" s="1"/>
      <c r="H2668" s="275"/>
      <c r="I2668" s="1"/>
      <c r="J2668" s="1"/>
      <c r="K2668" s="1"/>
      <c r="L2668" s="275"/>
      <c r="M2668" s="1"/>
      <c r="N2668" s="1"/>
    </row>
    <row r="2669" spans="1:14" ht="15">
      <c r="A2669">
        <v>2679</v>
      </c>
      <c r="B2669" s="1"/>
      <c r="C2669" s="1"/>
      <c r="D2669" s="8">
        <v>4178</v>
      </c>
      <c r="E2669" s="1"/>
      <c r="F2669" s="1"/>
      <c r="G2669" s="1"/>
      <c r="H2669" s="275"/>
      <c r="I2669" s="1"/>
      <c r="J2669" s="1"/>
      <c r="K2669" s="1"/>
      <c r="L2669" s="275"/>
      <c r="M2669" s="1"/>
      <c r="N2669" s="1"/>
    </row>
    <row r="2670" spans="1:14" ht="15">
      <c r="A2670">
        <v>2680</v>
      </c>
      <c r="B2670" s="1"/>
      <c r="C2670" s="1"/>
      <c r="D2670" s="8">
        <v>4179</v>
      </c>
      <c r="E2670" s="1"/>
      <c r="F2670" s="1"/>
      <c r="G2670" s="1"/>
      <c r="H2670" s="275"/>
      <c r="I2670" s="1"/>
      <c r="J2670" s="1"/>
      <c r="K2670" s="1"/>
      <c r="L2670" s="275"/>
      <c r="M2670" s="1"/>
      <c r="N2670" s="1"/>
    </row>
    <row r="2671" spans="1:14" ht="15">
      <c r="A2671">
        <v>2681</v>
      </c>
      <c r="B2671" s="1"/>
      <c r="C2671" s="1"/>
      <c r="D2671" s="8">
        <v>4180</v>
      </c>
      <c r="E2671" s="1"/>
      <c r="F2671" s="1"/>
      <c r="G2671" s="1"/>
      <c r="H2671" s="275"/>
      <c r="I2671" s="1"/>
      <c r="J2671" s="1"/>
      <c r="K2671" s="1"/>
      <c r="L2671" s="275"/>
      <c r="M2671" s="1"/>
      <c r="N2671" s="1"/>
    </row>
    <row r="2672" spans="1:14" ht="15">
      <c r="A2672">
        <v>2682</v>
      </c>
      <c r="B2672" s="1"/>
      <c r="C2672" s="1"/>
      <c r="D2672" s="8">
        <v>4181</v>
      </c>
      <c r="E2672" s="1"/>
      <c r="F2672" s="1"/>
      <c r="G2672" s="1"/>
      <c r="H2672" s="275"/>
      <c r="I2672" s="1"/>
      <c r="J2672" s="1"/>
      <c r="K2672" s="1"/>
      <c r="L2672" s="275"/>
      <c r="M2672" s="1"/>
      <c r="N2672" s="1"/>
    </row>
    <row r="2673" spans="1:14" ht="15">
      <c r="A2673">
        <v>2683</v>
      </c>
      <c r="B2673" s="1"/>
      <c r="C2673" s="1"/>
      <c r="D2673" s="8">
        <v>4182</v>
      </c>
      <c r="E2673" s="1"/>
      <c r="F2673" s="1"/>
      <c r="G2673" s="1"/>
      <c r="H2673" s="275"/>
      <c r="I2673" s="1"/>
      <c r="J2673" s="1"/>
      <c r="K2673" s="1"/>
      <c r="L2673" s="275"/>
      <c r="M2673" s="1"/>
      <c r="N2673" s="1"/>
    </row>
    <row r="2674" spans="1:14" ht="15">
      <c r="A2674">
        <v>2684</v>
      </c>
      <c r="B2674" s="1"/>
      <c r="C2674" s="1"/>
      <c r="D2674" s="8">
        <v>4183</v>
      </c>
      <c r="E2674" s="1"/>
      <c r="F2674" s="1"/>
      <c r="G2674" s="1"/>
      <c r="H2674" s="275"/>
      <c r="I2674" s="1"/>
      <c r="J2674" s="1"/>
      <c r="K2674" s="1"/>
      <c r="L2674" s="275"/>
      <c r="M2674" s="1"/>
      <c r="N2674" s="1"/>
    </row>
    <row r="2675" spans="1:14" ht="15">
      <c r="A2675">
        <v>2685</v>
      </c>
      <c r="B2675" s="1"/>
      <c r="C2675" s="1"/>
      <c r="D2675" s="8">
        <v>4184</v>
      </c>
      <c r="E2675" s="1"/>
      <c r="F2675" s="1"/>
      <c r="G2675" s="1"/>
      <c r="H2675" s="275"/>
      <c r="I2675" s="1"/>
      <c r="J2675" s="1"/>
      <c r="K2675" s="1"/>
      <c r="L2675" s="275"/>
      <c r="M2675" s="1"/>
      <c r="N2675" s="1"/>
    </row>
    <row r="2676" spans="1:14" ht="15">
      <c r="A2676">
        <v>2686</v>
      </c>
      <c r="B2676" s="1"/>
      <c r="C2676" s="1"/>
      <c r="D2676" s="8">
        <v>4185</v>
      </c>
      <c r="E2676" s="1"/>
      <c r="F2676" s="1"/>
      <c r="G2676" s="1"/>
      <c r="H2676" s="275"/>
      <c r="I2676" s="1"/>
      <c r="J2676" s="1"/>
      <c r="K2676" s="1"/>
      <c r="L2676" s="275"/>
      <c r="M2676" s="1"/>
      <c r="N2676" s="1"/>
    </row>
    <row r="2677" spans="1:14" ht="15">
      <c r="A2677">
        <v>2687</v>
      </c>
      <c r="B2677" s="1"/>
      <c r="C2677" s="1"/>
      <c r="D2677" s="8">
        <v>4186</v>
      </c>
      <c r="E2677" s="1"/>
      <c r="F2677" s="1"/>
      <c r="G2677" s="1"/>
      <c r="H2677" s="275"/>
      <c r="I2677" s="1"/>
      <c r="J2677" s="1"/>
      <c r="K2677" s="1"/>
      <c r="L2677" s="275"/>
      <c r="M2677" s="1"/>
      <c r="N2677" s="1"/>
    </row>
    <row r="2678" spans="1:14" ht="15">
      <c r="A2678">
        <v>2688</v>
      </c>
      <c r="B2678" s="1"/>
      <c r="C2678" s="1"/>
      <c r="D2678" s="8">
        <v>4187</v>
      </c>
      <c r="E2678" s="1"/>
      <c r="F2678" s="1"/>
      <c r="G2678" s="1"/>
      <c r="H2678" s="275"/>
      <c r="I2678" s="1"/>
      <c r="J2678" s="1"/>
      <c r="K2678" s="1"/>
      <c r="L2678" s="275"/>
      <c r="M2678" s="1"/>
      <c r="N2678" s="1"/>
    </row>
    <row r="2679" spans="1:14" ht="15">
      <c r="A2679">
        <v>2689</v>
      </c>
      <c r="B2679" s="1"/>
      <c r="C2679" s="1"/>
      <c r="D2679" s="8">
        <v>4188</v>
      </c>
      <c r="E2679" s="1"/>
      <c r="F2679" s="1"/>
      <c r="G2679" s="1"/>
      <c r="H2679" s="275"/>
      <c r="I2679" s="1"/>
      <c r="J2679" s="1"/>
      <c r="K2679" s="1"/>
      <c r="L2679" s="275"/>
      <c r="M2679" s="1"/>
      <c r="N2679" s="1"/>
    </row>
    <row r="2680" spans="1:14" ht="15">
      <c r="A2680">
        <v>2690</v>
      </c>
      <c r="B2680" s="1"/>
      <c r="C2680" s="1"/>
      <c r="D2680" s="8">
        <v>4189</v>
      </c>
      <c r="E2680" s="1"/>
      <c r="F2680" s="1"/>
      <c r="G2680" s="1"/>
      <c r="H2680" s="275"/>
      <c r="I2680" s="1"/>
      <c r="J2680" s="1"/>
      <c r="K2680" s="1"/>
      <c r="L2680" s="275"/>
      <c r="M2680" s="1"/>
      <c r="N2680" s="1"/>
    </row>
    <row r="2681" spans="1:14" ht="15">
      <c r="A2681">
        <v>2691</v>
      </c>
      <c r="B2681" s="1"/>
      <c r="C2681" s="1"/>
      <c r="D2681" s="8">
        <v>4190</v>
      </c>
      <c r="E2681" s="1"/>
      <c r="F2681" s="1"/>
      <c r="G2681" s="1"/>
      <c r="H2681" s="275"/>
      <c r="I2681" s="1"/>
      <c r="J2681" s="1"/>
      <c r="K2681" s="1"/>
      <c r="L2681" s="275"/>
      <c r="M2681" s="1"/>
      <c r="N2681" s="1"/>
    </row>
    <row r="2682" spans="1:14" ht="15">
      <c r="A2682">
        <v>2692</v>
      </c>
      <c r="B2682" s="1"/>
      <c r="C2682" s="1"/>
      <c r="D2682" s="8">
        <v>4191</v>
      </c>
      <c r="E2682" s="1"/>
      <c r="F2682" s="1"/>
      <c r="G2682" s="1"/>
      <c r="H2682" s="275"/>
      <c r="I2682" s="1"/>
      <c r="J2682" s="1"/>
      <c r="K2682" s="1"/>
      <c r="L2682" s="275"/>
      <c r="M2682" s="1"/>
      <c r="N2682" s="1"/>
    </row>
    <row r="2683" spans="1:14" ht="15">
      <c r="A2683">
        <v>2693</v>
      </c>
      <c r="B2683" s="1"/>
      <c r="C2683" s="1"/>
      <c r="D2683" s="8">
        <v>4192</v>
      </c>
      <c r="E2683" s="1"/>
      <c r="F2683" s="1"/>
      <c r="G2683" s="1"/>
      <c r="H2683" s="275"/>
      <c r="I2683" s="1"/>
      <c r="J2683" s="1"/>
      <c r="K2683" s="1"/>
      <c r="L2683" s="275"/>
      <c r="M2683" s="1"/>
      <c r="N2683" s="1"/>
    </row>
    <row r="2684" spans="1:14" ht="15">
      <c r="A2684">
        <v>2694</v>
      </c>
      <c r="B2684" s="1"/>
      <c r="C2684" s="1"/>
      <c r="D2684" s="8">
        <v>4193</v>
      </c>
      <c r="E2684" s="1"/>
      <c r="F2684" s="1"/>
      <c r="G2684" s="1"/>
      <c r="H2684" s="275"/>
      <c r="I2684" s="1"/>
      <c r="J2684" s="1"/>
      <c r="K2684" s="1"/>
      <c r="L2684" s="275"/>
      <c r="M2684" s="1"/>
      <c r="N2684" s="1"/>
    </row>
    <row r="2685" spans="1:14" ht="15">
      <c r="A2685">
        <v>2695</v>
      </c>
      <c r="B2685" s="1"/>
      <c r="C2685" s="1"/>
      <c r="D2685" s="8">
        <v>4194</v>
      </c>
      <c r="E2685" s="1"/>
      <c r="F2685" s="1"/>
      <c r="G2685" s="1"/>
      <c r="H2685" s="275"/>
      <c r="I2685" s="1"/>
      <c r="J2685" s="1"/>
      <c r="K2685" s="1"/>
      <c r="L2685" s="275"/>
      <c r="M2685" s="1"/>
      <c r="N2685" s="1"/>
    </row>
    <row r="2686" spans="1:14" ht="15">
      <c r="A2686">
        <v>2696</v>
      </c>
      <c r="B2686" s="1"/>
      <c r="C2686" s="1"/>
      <c r="D2686" s="8">
        <v>4195</v>
      </c>
      <c r="E2686" s="1"/>
      <c r="F2686" s="1"/>
      <c r="G2686" s="1"/>
      <c r="H2686" s="275"/>
      <c r="I2686" s="1"/>
      <c r="J2686" s="1"/>
      <c r="K2686" s="1"/>
      <c r="L2686" s="275"/>
      <c r="M2686" s="1"/>
      <c r="N2686" s="1"/>
    </row>
    <row r="2687" spans="1:14" ht="15">
      <c r="A2687">
        <v>2697</v>
      </c>
      <c r="B2687" s="1"/>
      <c r="C2687" s="1"/>
      <c r="D2687" s="8">
        <v>4196</v>
      </c>
      <c r="E2687" s="1"/>
      <c r="F2687" s="1"/>
      <c r="G2687" s="1"/>
      <c r="H2687" s="275"/>
      <c r="I2687" s="1"/>
      <c r="J2687" s="1"/>
      <c r="K2687" s="1"/>
      <c r="L2687" s="275"/>
      <c r="M2687" s="1"/>
      <c r="N2687" s="1"/>
    </row>
    <row r="2688" spans="1:14" ht="15">
      <c r="A2688">
        <v>2698</v>
      </c>
      <c r="B2688" s="1"/>
      <c r="C2688" s="1"/>
      <c r="D2688" s="8">
        <v>4197</v>
      </c>
      <c r="E2688" s="1"/>
      <c r="F2688" s="1"/>
      <c r="G2688" s="1"/>
      <c r="H2688" s="275"/>
      <c r="I2688" s="1"/>
      <c r="J2688" s="1"/>
      <c r="K2688" s="1"/>
      <c r="L2688" s="275"/>
      <c r="M2688" s="1"/>
      <c r="N2688" s="1"/>
    </row>
    <row r="2689" spans="1:14" ht="15">
      <c r="A2689">
        <v>2699</v>
      </c>
      <c r="B2689" s="1"/>
      <c r="C2689" s="1"/>
      <c r="D2689" s="8">
        <v>4198</v>
      </c>
      <c r="E2689" s="1"/>
      <c r="F2689" s="1"/>
      <c r="G2689" s="1"/>
      <c r="H2689" s="275"/>
      <c r="I2689" s="1"/>
      <c r="J2689" s="1"/>
      <c r="K2689" s="1"/>
      <c r="L2689" s="275"/>
      <c r="M2689" s="1"/>
      <c r="N2689" s="1"/>
    </row>
    <row r="2690" spans="1:14" ht="15">
      <c r="A2690">
        <v>2700</v>
      </c>
      <c r="B2690" s="1"/>
      <c r="C2690" s="1"/>
      <c r="D2690" s="8">
        <v>4199</v>
      </c>
      <c r="E2690" s="1"/>
      <c r="F2690" s="1"/>
      <c r="G2690" s="1"/>
      <c r="H2690" s="275"/>
      <c r="I2690" s="1"/>
      <c r="J2690" s="1"/>
      <c r="K2690" s="1"/>
      <c r="L2690" s="275"/>
      <c r="M2690" s="1"/>
      <c r="N2690" s="1"/>
    </row>
    <row r="2691" spans="1:14" ht="15">
      <c r="A2691">
        <v>2701</v>
      </c>
      <c r="B2691" s="1"/>
      <c r="C2691" s="1"/>
      <c r="D2691" s="8">
        <v>4200</v>
      </c>
      <c r="E2691" s="1"/>
      <c r="F2691" s="1"/>
      <c r="G2691" s="1"/>
      <c r="H2691" s="275"/>
      <c r="I2691" s="1"/>
      <c r="J2691" s="1"/>
      <c r="K2691" s="1"/>
      <c r="L2691" s="275"/>
      <c r="M2691" s="1"/>
      <c r="N2691" s="1"/>
    </row>
    <row r="2692" spans="1:14" ht="15">
      <c r="A2692">
        <v>2702</v>
      </c>
      <c r="B2692" s="1"/>
      <c r="C2692" s="1"/>
      <c r="D2692" s="8">
        <v>4201</v>
      </c>
      <c r="E2692" s="1"/>
      <c r="F2692" s="1"/>
      <c r="G2692" s="1"/>
      <c r="H2692" s="275"/>
      <c r="I2692" s="1"/>
      <c r="J2692" s="1"/>
      <c r="K2692" s="1"/>
      <c r="L2692" s="275"/>
      <c r="M2692" s="1"/>
      <c r="N2692" s="1"/>
    </row>
    <row r="2693" spans="1:14" ht="15">
      <c r="A2693">
        <v>2703</v>
      </c>
      <c r="B2693" s="1"/>
      <c r="C2693" s="1"/>
      <c r="D2693" s="8">
        <v>4202</v>
      </c>
      <c r="E2693" s="1"/>
      <c r="F2693" s="1"/>
      <c r="G2693" s="1"/>
      <c r="H2693" s="275"/>
      <c r="I2693" s="1"/>
      <c r="J2693" s="1"/>
      <c r="K2693" s="1"/>
      <c r="L2693" s="275"/>
      <c r="M2693" s="1"/>
      <c r="N2693" s="1"/>
    </row>
    <row r="2694" spans="1:14" ht="15">
      <c r="A2694">
        <v>2704</v>
      </c>
      <c r="B2694" s="1"/>
      <c r="C2694" s="1"/>
      <c r="D2694" s="8">
        <v>4203</v>
      </c>
      <c r="E2694" s="1"/>
      <c r="F2694" s="1"/>
      <c r="G2694" s="1"/>
      <c r="H2694" s="275"/>
      <c r="I2694" s="1"/>
      <c r="J2694" s="1"/>
      <c r="K2694" s="1"/>
      <c r="L2694" s="275"/>
      <c r="M2694" s="1"/>
      <c r="N2694" s="1"/>
    </row>
    <row r="2695" spans="1:14" ht="15">
      <c r="A2695">
        <v>2705</v>
      </c>
      <c r="B2695" s="1"/>
      <c r="C2695" s="1"/>
      <c r="D2695" s="8">
        <v>4204</v>
      </c>
      <c r="E2695" s="1"/>
      <c r="F2695" s="1"/>
      <c r="G2695" s="1"/>
      <c r="H2695" s="275"/>
      <c r="I2695" s="1"/>
      <c r="J2695" s="1"/>
      <c r="K2695" s="1"/>
      <c r="L2695" s="275"/>
      <c r="M2695" s="1"/>
      <c r="N2695" s="1"/>
    </row>
    <row r="2696" spans="1:14" ht="15">
      <c r="A2696">
        <v>2706</v>
      </c>
      <c r="B2696" s="1"/>
      <c r="C2696" s="1"/>
      <c r="D2696" s="8">
        <v>4205</v>
      </c>
      <c r="E2696" s="1"/>
      <c r="F2696" s="1"/>
      <c r="G2696" s="1"/>
      <c r="H2696" s="275"/>
      <c r="I2696" s="1"/>
      <c r="J2696" s="1"/>
      <c r="K2696" s="1"/>
      <c r="L2696" s="275"/>
      <c r="M2696" s="1"/>
      <c r="N2696" s="1"/>
    </row>
    <row r="2697" spans="1:14" ht="15">
      <c r="A2697">
        <v>2707</v>
      </c>
      <c r="B2697" s="1"/>
      <c r="C2697" s="1"/>
      <c r="D2697" s="8">
        <v>4206</v>
      </c>
      <c r="E2697" s="1"/>
      <c r="F2697" s="1"/>
      <c r="G2697" s="1"/>
      <c r="H2697" s="275"/>
      <c r="I2697" s="1"/>
      <c r="J2697" s="1"/>
      <c r="K2697" s="1"/>
      <c r="L2697" s="275"/>
      <c r="M2697" s="1"/>
      <c r="N2697" s="1"/>
    </row>
    <row r="2698" spans="1:14" ht="15">
      <c r="A2698">
        <v>2708</v>
      </c>
      <c r="B2698" s="1"/>
      <c r="C2698" s="1"/>
      <c r="D2698" s="8">
        <v>4207</v>
      </c>
      <c r="E2698" s="1"/>
      <c r="F2698" s="1"/>
      <c r="G2698" s="1"/>
      <c r="H2698" s="275"/>
      <c r="I2698" s="1"/>
      <c r="J2698" s="1"/>
      <c r="K2698" s="1"/>
      <c r="L2698" s="275"/>
      <c r="M2698" s="1"/>
      <c r="N2698" s="1"/>
    </row>
    <row r="2699" spans="1:14" ht="15">
      <c r="A2699">
        <v>2709</v>
      </c>
      <c r="B2699" s="1"/>
      <c r="C2699" s="1"/>
      <c r="D2699" s="8">
        <v>4208</v>
      </c>
      <c r="E2699" s="1"/>
      <c r="F2699" s="1"/>
      <c r="G2699" s="1"/>
      <c r="H2699" s="275"/>
      <c r="I2699" s="1"/>
      <c r="J2699" s="1"/>
      <c r="K2699" s="1"/>
      <c r="L2699" s="275"/>
      <c r="M2699" s="1"/>
      <c r="N2699" s="1"/>
    </row>
    <row r="2700" spans="1:14" ht="15">
      <c r="A2700">
        <v>2710</v>
      </c>
      <c r="B2700" s="1"/>
      <c r="C2700" s="1"/>
      <c r="D2700" s="8">
        <v>4209</v>
      </c>
      <c r="E2700" s="1"/>
      <c r="F2700" s="1"/>
      <c r="G2700" s="1"/>
      <c r="H2700" s="275"/>
      <c r="I2700" s="1"/>
      <c r="J2700" s="1"/>
      <c r="K2700" s="1"/>
      <c r="L2700" s="275"/>
      <c r="M2700" s="1"/>
      <c r="N2700" s="1"/>
    </row>
    <row r="2701" spans="1:14" ht="15">
      <c r="A2701">
        <v>2711</v>
      </c>
      <c r="B2701" s="1"/>
      <c r="C2701" s="1"/>
      <c r="D2701" s="8">
        <v>4210</v>
      </c>
      <c r="E2701" s="1"/>
      <c r="F2701" s="1"/>
      <c r="G2701" s="1"/>
      <c r="H2701" s="275"/>
      <c r="I2701" s="1"/>
      <c r="J2701" s="1"/>
      <c r="K2701" s="1"/>
      <c r="L2701" s="275"/>
      <c r="M2701" s="1"/>
      <c r="N2701" s="1"/>
    </row>
    <row r="2702" spans="1:14" ht="15">
      <c r="A2702">
        <v>2712</v>
      </c>
      <c r="B2702" s="1"/>
      <c r="C2702" s="1"/>
      <c r="D2702" s="8">
        <v>4211</v>
      </c>
      <c r="E2702" s="1"/>
      <c r="F2702" s="1"/>
      <c r="G2702" s="1"/>
      <c r="H2702" s="275"/>
      <c r="I2702" s="1"/>
      <c r="J2702" s="1"/>
      <c r="K2702" s="1"/>
      <c r="L2702" s="275"/>
      <c r="M2702" s="1"/>
      <c r="N2702" s="1"/>
    </row>
    <row r="2703" spans="1:14" ht="15">
      <c r="A2703">
        <v>2713</v>
      </c>
      <c r="B2703" s="1"/>
      <c r="C2703" s="1"/>
      <c r="D2703" s="8">
        <v>4212</v>
      </c>
      <c r="E2703" s="1"/>
      <c r="F2703" s="1"/>
      <c r="G2703" s="1"/>
      <c r="H2703" s="275"/>
      <c r="I2703" s="1"/>
      <c r="J2703" s="1"/>
      <c r="K2703" s="1"/>
      <c r="L2703" s="275"/>
      <c r="M2703" s="1"/>
      <c r="N2703" s="1"/>
    </row>
    <row r="2704" spans="1:14" ht="15">
      <c r="A2704">
        <v>2714</v>
      </c>
      <c r="B2704" s="1"/>
      <c r="C2704" s="1"/>
      <c r="D2704" s="8">
        <v>4213</v>
      </c>
      <c r="E2704" s="1"/>
      <c r="F2704" s="1"/>
      <c r="G2704" s="1"/>
      <c r="H2704" s="275"/>
      <c r="I2704" s="1"/>
      <c r="J2704" s="1"/>
      <c r="K2704" s="1"/>
      <c r="L2704" s="275"/>
      <c r="M2704" s="1"/>
      <c r="N2704" s="1"/>
    </row>
    <row r="2705" spans="1:14" ht="15">
      <c r="A2705">
        <v>2715</v>
      </c>
      <c r="B2705" s="1"/>
      <c r="C2705" s="1"/>
      <c r="D2705" s="8">
        <v>4214</v>
      </c>
      <c r="E2705" s="1"/>
      <c r="F2705" s="1"/>
      <c r="G2705" s="1"/>
      <c r="H2705" s="275"/>
      <c r="I2705" s="1"/>
      <c r="J2705" s="1"/>
      <c r="K2705" s="1"/>
      <c r="L2705" s="275"/>
      <c r="M2705" s="1"/>
      <c r="N2705" s="1"/>
    </row>
    <row r="2706" spans="1:14" ht="15">
      <c r="A2706">
        <v>2716</v>
      </c>
      <c r="B2706" s="1"/>
      <c r="C2706" s="1"/>
      <c r="D2706" s="8">
        <v>4215</v>
      </c>
      <c r="E2706" s="1"/>
      <c r="F2706" s="1"/>
      <c r="G2706" s="1"/>
      <c r="H2706" s="275"/>
      <c r="I2706" s="1"/>
      <c r="J2706" s="1"/>
      <c r="K2706" s="1"/>
      <c r="L2706" s="275"/>
      <c r="M2706" s="1"/>
      <c r="N2706" s="1"/>
    </row>
    <row r="2707" spans="1:14" ht="15">
      <c r="A2707">
        <v>2717</v>
      </c>
      <c r="B2707" s="1"/>
      <c r="C2707" s="1"/>
      <c r="D2707" s="8">
        <v>4216</v>
      </c>
      <c r="E2707" s="1"/>
      <c r="F2707" s="1"/>
      <c r="G2707" s="1"/>
      <c r="H2707" s="275"/>
      <c r="I2707" s="1"/>
      <c r="J2707" s="1"/>
      <c r="K2707" s="1"/>
      <c r="L2707" s="275"/>
      <c r="M2707" s="1"/>
      <c r="N2707" s="1"/>
    </row>
    <row r="2708" spans="1:14" ht="15">
      <c r="A2708">
        <v>2718</v>
      </c>
      <c r="B2708" s="1"/>
      <c r="C2708" s="1"/>
      <c r="D2708" s="8">
        <v>4217</v>
      </c>
      <c r="E2708" s="1"/>
      <c r="F2708" s="1"/>
      <c r="G2708" s="1"/>
      <c r="H2708" s="275"/>
      <c r="I2708" s="1"/>
      <c r="J2708" s="1"/>
      <c r="K2708" s="1"/>
      <c r="L2708" s="275"/>
      <c r="M2708" s="1"/>
      <c r="N2708" s="1"/>
    </row>
    <row r="2709" spans="1:14" ht="15">
      <c r="A2709">
        <v>2719</v>
      </c>
      <c r="B2709" s="1"/>
      <c r="C2709" s="1"/>
      <c r="D2709" s="8">
        <v>4218</v>
      </c>
      <c r="E2709" s="1"/>
      <c r="F2709" s="1"/>
      <c r="G2709" s="1"/>
      <c r="H2709" s="275"/>
      <c r="I2709" s="1"/>
      <c r="J2709" s="1"/>
      <c r="K2709" s="1"/>
      <c r="L2709" s="275"/>
      <c r="M2709" s="1"/>
      <c r="N2709" s="1"/>
    </row>
    <row r="2710" spans="1:14" ht="15">
      <c r="A2710">
        <v>2720</v>
      </c>
      <c r="B2710" s="1"/>
      <c r="C2710" s="1"/>
      <c r="D2710" s="8">
        <v>4219</v>
      </c>
      <c r="E2710" s="1"/>
      <c r="F2710" s="1"/>
      <c r="G2710" s="1"/>
      <c r="H2710" s="275"/>
      <c r="I2710" s="1"/>
      <c r="J2710" s="1"/>
      <c r="K2710" s="1"/>
      <c r="L2710" s="275"/>
      <c r="M2710" s="1"/>
      <c r="N2710" s="1"/>
    </row>
    <row r="2711" spans="1:14" ht="15">
      <c r="A2711">
        <v>2721</v>
      </c>
      <c r="B2711" s="1"/>
      <c r="C2711" s="1"/>
      <c r="D2711" s="8">
        <v>4220</v>
      </c>
      <c r="E2711" s="1"/>
      <c r="F2711" s="1"/>
      <c r="G2711" s="1"/>
      <c r="H2711" s="275"/>
      <c r="I2711" s="1"/>
      <c r="J2711" s="1"/>
      <c r="K2711" s="1"/>
      <c r="L2711" s="275"/>
      <c r="M2711" s="1"/>
      <c r="N2711" s="1"/>
    </row>
    <row r="2712" spans="1:14" ht="15">
      <c r="A2712">
        <v>2722</v>
      </c>
      <c r="B2712" s="1"/>
      <c r="C2712" s="1"/>
      <c r="D2712" s="8">
        <v>4221</v>
      </c>
      <c r="E2712" s="1"/>
      <c r="F2712" s="1"/>
      <c r="G2712" s="1"/>
      <c r="H2712" s="275"/>
      <c r="I2712" s="1"/>
      <c r="J2712" s="1"/>
      <c r="K2712" s="1"/>
      <c r="L2712" s="275"/>
      <c r="M2712" s="1"/>
      <c r="N2712" s="1"/>
    </row>
    <row r="2713" spans="1:14" ht="15">
      <c r="A2713">
        <v>2723</v>
      </c>
      <c r="B2713" s="1"/>
      <c r="C2713" s="1"/>
      <c r="D2713" s="8">
        <v>4222</v>
      </c>
      <c r="E2713" s="1"/>
      <c r="F2713" s="1"/>
      <c r="G2713" s="1"/>
      <c r="H2713" s="275"/>
      <c r="I2713" s="1"/>
      <c r="J2713" s="1"/>
      <c r="K2713" s="1"/>
      <c r="L2713" s="275"/>
      <c r="M2713" s="1"/>
      <c r="N2713" s="1"/>
    </row>
    <row r="2714" spans="1:14" ht="15">
      <c r="A2714">
        <v>2724</v>
      </c>
      <c r="B2714" s="1"/>
      <c r="C2714" s="1"/>
      <c r="D2714" s="8">
        <v>4223</v>
      </c>
      <c r="E2714" s="1"/>
      <c r="F2714" s="1"/>
      <c r="G2714" s="1"/>
      <c r="H2714" s="275"/>
      <c r="I2714" s="1"/>
      <c r="J2714" s="1"/>
      <c r="K2714" s="1"/>
      <c r="L2714" s="275"/>
      <c r="M2714" s="1"/>
      <c r="N2714" s="1"/>
    </row>
    <row r="2715" spans="1:14" ht="15">
      <c r="A2715">
        <v>2725</v>
      </c>
      <c r="B2715" s="1"/>
      <c r="C2715" s="1"/>
      <c r="D2715" s="8">
        <v>4224</v>
      </c>
      <c r="E2715" s="1"/>
      <c r="F2715" s="1"/>
      <c r="G2715" s="1"/>
      <c r="H2715" s="275"/>
      <c r="I2715" s="1"/>
      <c r="J2715" s="1"/>
      <c r="K2715" s="1"/>
      <c r="L2715" s="275"/>
      <c r="M2715" s="1"/>
      <c r="N2715" s="1"/>
    </row>
    <row r="2716" spans="1:14" ht="15">
      <c r="A2716">
        <v>2726</v>
      </c>
      <c r="B2716" s="1"/>
      <c r="C2716" s="1"/>
      <c r="D2716" s="8">
        <v>4225</v>
      </c>
      <c r="E2716" s="1"/>
      <c r="F2716" s="1"/>
      <c r="G2716" s="1"/>
      <c r="H2716" s="275"/>
      <c r="I2716" s="1"/>
      <c r="J2716" s="1"/>
      <c r="K2716" s="1"/>
      <c r="L2716" s="275"/>
      <c r="M2716" s="1"/>
      <c r="N2716" s="1"/>
    </row>
    <row r="2717" spans="1:14" ht="15">
      <c r="A2717">
        <v>2727</v>
      </c>
      <c r="B2717" s="1"/>
      <c r="C2717" s="1"/>
      <c r="D2717" s="8">
        <v>4226</v>
      </c>
      <c r="E2717" s="1"/>
      <c r="F2717" s="1"/>
      <c r="G2717" s="1"/>
      <c r="H2717" s="275"/>
      <c r="I2717" s="1"/>
      <c r="J2717" s="1"/>
      <c r="K2717" s="1"/>
      <c r="L2717" s="275"/>
      <c r="M2717" s="1"/>
      <c r="N2717" s="1"/>
    </row>
    <row r="2718" spans="1:14" ht="15">
      <c r="A2718">
        <v>2728</v>
      </c>
      <c r="B2718" s="1"/>
      <c r="C2718" s="1"/>
      <c r="D2718" s="8">
        <v>4227</v>
      </c>
      <c r="E2718" s="1"/>
      <c r="F2718" s="1"/>
      <c r="G2718" s="1"/>
      <c r="H2718" s="275"/>
      <c r="I2718" s="1"/>
      <c r="J2718" s="1"/>
      <c r="K2718" s="1"/>
      <c r="L2718" s="275"/>
      <c r="M2718" s="1"/>
      <c r="N2718" s="1"/>
    </row>
    <row r="2719" spans="1:14" ht="15">
      <c r="A2719">
        <v>2729</v>
      </c>
      <c r="B2719" s="1"/>
      <c r="C2719" s="1"/>
      <c r="D2719" s="8">
        <v>4228</v>
      </c>
      <c r="E2719" s="1"/>
      <c r="F2719" s="1"/>
      <c r="G2719" s="1"/>
      <c r="H2719" s="275"/>
      <c r="I2719" s="1"/>
      <c r="J2719" s="1"/>
      <c r="K2719" s="1"/>
      <c r="L2719" s="275"/>
      <c r="M2719" s="1"/>
      <c r="N2719" s="1"/>
    </row>
    <row r="2720" spans="1:14" ht="15">
      <c r="A2720">
        <v>2730</v>
      </c>
      <c r="B2720" s="1"/>
      <c r="C2720" s="1"/>
      <c r="D2720" s="8">
        <v>4229</v>
      </c>
      <c r="E2720" s="1"/>
      <c r="F2720" s="1"/>
      <c r="G2720" s="1"/>
      <c r="H2720" s="275"/>
      <c r="I2720" s="1"/>
      <c r="J2720" s="1"/>
      <c r="K2720" s="1"/>
      <c r="L2720" s="275"/>
      <c r="M2720" s="1"/>
      <c r="N2720" s="1"/>
    </row>
    <row r="2721" spans="1:14" ht="15">
      <c r="A2721">
        <v>2731</v>
      </c>
      <c r="B2721" s="1"/>
      <c r="C2721" s="1"/>
      <c r="D2721" s="8">
        <v>4230</v>
      </c>
      <c r="E2721" s="1"/>
      <c r="F2721" s="1"/>
      <c r="G2721" s="1"/>
      <c r="H2721" s="275"/>
      <c r="I2721" s="1"/>
      <c r="J2721" s="1"/>
      <c r="K2721" s="1"/>
      <c r="L2721" s="275"/>
      <c r="M2721" s="1"/>
      <c r="N2721" s="1"/>
    </row>
    <row r="2722" spans="1:14" ht="15">
      <c r="A2722">
        <v>2732</v>
      </c>
      <c r="B2722" s="1"/>
      <c r="C2722" s="1"/>
      <c r="D2722" s="8">
        <v>4231</v>
      </c>
      <c r="E2722" s="1"/>
      <c r="F2722" s="1"/>
      <c r="G2722" s="1"/>
      <c r="H2722" s="275"/>
      <c r="I2722" s="1"/>
      <c r="J2722" s="1"/>
      <c r="K2722" s="1"/>
      <c r="L2722" s="275"/>
      <c r="M2722" s="1"/>
      <c r="N2722" s="1"/>
    </row>
    <row r="2723" spans="1:14" ht="15">
      <c r="A2723">
        <v>2733</v>
      </c>
      <c r="B2723" s="1"/>
      <c r="C2723" s="1"/>
      <c r="D2723" s="8">
        <v>4232</v>
      </c>
      <c r="E2723" s="1"/>
      <c r="F2723" s="1"/>
      <c r="G2723" s="1"/>
      <c r="H2723" s="275"/>
      <c r="I2723" s="1"/>
      <c r="J2723" s="1"/>
      <c r="K2723" s="1"/>
      <c r="L2723" s="275"/>
      <c r="M2723" s="1"/>
      <c r="N2723" s="1"/>
    </row>
    <row r="2724" spans="1:14" ht="15">
      <c r="A2724">
        <v>2734</v>
      </c>
      <c r="B2724" s="1"/>
      <c r="C2724" s="1"/>
      <c r="D2724" s="8">
        <v>4233</v>
      </c>
      <c r="E2724" s="1"/>
      <c r="F2724" s="1"/>
      <c r="G2724" s="1"/>
      <c r="H2724" s="275"/>
      <c r="I2724" s="1"/>
      <c r="J2724" s="1"/>
      <c r="K2724" s="1"/>
      <c r="L2724" s="275"/>
      <c r="M2724" s="1"/>
      <c r="N2724" s="1"/>
    </row>
    <row r="2725" spans="1:14" ht="15">
      <c r="A2725">
        <v>2735</v>
      </c>
      <c r="B2725" s="1"/>
      <c r="C2725" s="1"/>
      <c r="D2725" s="8">
        <v>4234</v>
      </c>
      <c r="E2725" s="1"/>
      <c r="F2725" s="1"/>
      <c r="G2725" s="1"/>
      <c r="H2725" s="275"/>
      <c r="I2725" s="1"/>
      <c r="J2725" s="1"/>
      <c r="K2725" s="1"/>
      <c r="L2725" s="275"/>
      <c r="M2725" s="1"/>
      <c r="N2725" s="1"/>
    </row>
    <row r="2726" spans="1:14" ht="15">
      <c r="A2726">
        <v>2736</v>
      </c>
      <c r="B2726" s="1"/>
      <c r="C2726" s="1"/>
      <c r="D2726" s="8">
        <v>4235</v>
      </c>
      <c r="E2726" s="1"/>
      <c r="F2726" s="1"/>
      <c r="G2726" s="1"/>
      <c r="H2726" s="275"/>
      <c r="I2726" s="1"/>
      <c r="J2726" s="1"/>
      <c r="K2726" s="1"/>
      <c r="L2726" s="275"/>
      <c r="M2726" s="1"/>
      <c r="N2726" s="1"/>
    </row>
    <row r="2727" spans="1:14" ht="15">
      <c r="A2727">
        <v>2737</v>
      </c>
      <c r="B2727" s="1"/>
      <c r="C2727" s="1"/>
      <c r="D2727" s="8">
        <v>4236</v>
      </c>
      <c r="E2727" s="1"/>
      <c r="F2727" s="1"/>
      <c r="G2727" s="1"/>
      <c r="H2727" s="275"/>
      <c r="I2727" s="1"/>
      <c r="J2727" s="1"/>
      <c r="K2727" s="1"/>
      <c r="L2727" s="275"/>
      <c r="M2727" s="1"/>
      <c r="N2727" s="1"/>
    </row>
    <row r="2728" spans="1:14" ht="15">
      <c r="A2728">
        <v>2738</v>
      </c>
      <c r="B2728" s="1"/>
      <c r="C2728" s="1"/>
      <c r="D2728" s="8">
        <v>4237</v>
      </c>
      <c r="E2728" s="1"/>
      <c r="F2728" s="1"/>
      <c r="G2728" s="1"/>
      <c r="H2728" s="275"/>
      <c r="I2728" s="1"/>
      <c r="J2728" s="1"/>
      <c r="K2728" s="1"/>
      <c r="L2728" s="275"/>
      <c r="M2728" s="1"/>
      <c r="N2728" s="1"/>
    </row>
    <row r="2729" spans="1:14" ht="15">
      <c r="A2729">
        <v>2739</v>
      </c>
      <c r="B2729" s="1"/>
      <c r="C2729" s="1"/>
      <c r="D2729" s="8">
        <v>4238</v>
      </c>
      <c r="E2729" s="1"/>
      <c r="F2729" s="1"/>
      <c r="G2729" s="1"/>
      <c r="H2729" s="275"/>
      <c r="I2729" s="1"/>
      <c r="J2729" s="1"/>
      <c r="K2729" s="1"/>
      <c r="L2729" s="275"/>
      <c r="M2729" s="1"/>
      <c r="N2729" s="1"/>
    </row>
    <row r="2730" spans="1:14" ht="15">
      <c r="A2730">
        <v>2740</v>
      </c>
      <c r="B2730" s="1"/>
      <c r="C2730" s="1"/>
      <c r="D2730" s="8">
        <v>4239</v>
      </c>
      <c r="E2730" s="1"/>
      <c r="F2730" s="1"/>
      <c r="G2730" s="1"/>
      <c r="H2730" s="275"/>
      <c r="I2730" s="1"/>
      <c r="J2730" s="1"/>
      <c r="K2730" s="1"/>
      <c r="L2730" s="275"/>
      <c r="M2730" s="1"/>
      <c r="N2730" s="1"/>
    </row>
    <row r="2731" spans="1:14" ht="15">
      <c r="A2731">
        <v>2741</v>
      </c>
      <c r="B2731" s="1"/>
      <c r="C2731" s="1"/>
      <c r="D2731" s="8">
        <v>4240</v>
      </c>
      <c r="E2731" s="1"/>
      <c r="F2731" s="1"/>
      <c r="G2731" s="1"/>
      <c r="H2731" s="275"/>
      <c r="I2731" s="1"/>
      <c r="J2731" s="1"/>
      <c r="K2731" s="1"/>
      <c r="L2731" s="275"/>
      <c r="M2731" s="1"/>
      <c r="N2731" s="1"/>
    </row>
    <row r="2732" spans="1:14" ht="15">
      <c r="A2732">
        <v>2742</v>
      </c>
      <c r="B2732" s="1"/>
      <c r="C2732" s="1"/>
      <c r="D2732" s="8">
        <v>4241</v>
      </c>
      <c r="E2732" s="1"/>
      <c r="F2732" s="1"/>
      <c r="G2732" s="1"/>
      <c r="H2732" s="275"/>
      <c r="I2732" s="1"/>
      <c r="J2732" s="1"/>
      <c r="K2732" s="1"/>
      <c r="L2732" s="275"/>
      <c r="M2732" s="1"/>
      <c r="N2732" s="1"/>
    </row>
    <row r="2733" spans="1:14" ht="15">
      <c r="A2733">
        <v>2743</v>
      </c>
      <c r="B2733" s="1"/>
      <c r="C2733" s="1"/>
      <c r="D2733" s="8">
        <v>4242</v>
      </c>
      <c r="E2733" s="1"/>
      <c r="F2733" s="1"/>
      <c r="G2733" s="1"/>
      <c r="H2733" s="275"/>
      <c r="I2733" s="1"/>
      <c r="J2733" s="1"/>
      <c r="K2733" s="1"/>
      <c r="L2733" s="275"/>
      <c r="M2733" s="1"/>
      <c r="N2733" s="1"/>
    </row>
    <row r="2734" spans="1:14" ht="15">
      <c r="A2734">
        <v>2744</v>
      </c>
      <c r="B2734" s="1"/>
      <c r="C2734" s="1"/>
      <c r="D2734" s="8">
        <v>4243</v>
      </c>
      <c r="E2734" s="1"/>
      <c r="F2734" s="1"/>
      <c r="G2734" s="1"/>
      <c r="H2734" s="275"/>
      <c r="I2734" s="1"/>
      <c r="J2734" s="1"/>
      <c r="K2734" s="1"/>
      <c r="L2734" s="275"/>
      <c r="M2734" s="1"/>
      <c r="N2734" s="1"/>
    </row>
    <row r="2735" spans="1:14" ht="15">
      <c r="A2735">
        <v>2745</v>
      </c>
      <c r="B2735" s="1"/>
      <c r="C2735" s="1"/>
      <c r="D2735" s="8">
        <v>4244</v>
      </c>
      <c r="E2735" s="1"/>
      <c r="F2735" s="1"/>
      <c r="G2735" s="1"/>
      <c r="H2735" s="275"/>
      <c r="I2735" s="1"/>
      <c r="J2735" s="1"/>
      <c r="K2735" s="1"/>
      <c r="L2735" s="275"/>
      <c r="M2735" s="1"/>
      <c r="N2735" s="1"/>
    </row>
    <row r="2736" spans="1:14" ht="15">
      <c r="A2736">
        <v>2746</v>
      </c>
      <c r="B2736" s="1"/>
      <c r="C2736" s="1"/>
      <c r="D2736" s="8">
        <v>4245</v>
      </c>
      <c r="E2736" s="1"/>
      <c r="F2736" s="1"/>
      <c r="G2736" s="1"/>
      <c r="H2736" s="275"/>
      <c r="I2736" s="1"/>
      <c r="J2736" s="1"/>
      <c r="K2736" s="1"/>
      <c r="L2736" s="275"/>
      <c r="M2736" s="1"/>
      <c r="N2736" s="1"/>
    </row>
    <row r="2737" spans="1:14" ht="15">
      <c r="A2737">
        <v>2747</v>
      </c>
      <c r="B2737" s="1"/>
      <c r="C2737" s="1"/>
      <c r="D2737" s="8">
        <v>4246</v>
      </c>
      <c r="E2737" s="1"/>
      <c r="F2737" s="1"/>
      <c r="G2737" s="1"/>
      <c r="H2737" s="275"/>
      <c r="I2737" s="1"/>
      <c r="J2737" s="1"/>
      <c r="K2737" s="1"/>
      <c r="L2737" s="275"/>
      <c r="M2737" s="1"/>
      <c r="N2737" s="1"/>
    </row>
    <row r="2738" spans="1:14" ht="15">
      <c r="A2738">
        <v>2748</v>
      </c>
      <c r="B2738" s="1"/>
      <c r="C2738" s="1"/>
      <c r="D2738" s="8">
        <v>4247</v>
      </c>
      <c r="E2738" s="1"/>
      <c r="F2738" s="1"/>
      <c r="G2738" s="1"/>
      <c r="H2738" s="275"/>
      <c r="I2738" s="1"/>
      <c r="J2738" s="1"/>
      <c r="K2738" s="1"/>
      <c r="L2738" s="275"/>
      <c r="M2738" s="1"/>
      <c r="N2738" s="1"/>
    </row>
    <row r="2739" spans="1:14" ht="15">
      <c r="A2739">
        <v>2749</v>
      </c>
      <c r="B2739" s="1"/>
      <c r="C2739" s="1"/>
      <c r="D2739" s="8">
        <v>4248</v>
      </c>
      <c r="E2739" s="1"/>
      <c r="F2739" s="1"/>
      <c r="G2739" s="1"/>
      <c r="H2739" s="275"/>
      <c r="I2739" s="1"/>
      <c r="J2739" s="1"/>
      <c r="K2739" s="1"/>
      <c r="L2739" s="275"/>
      <c r="M2739" s="1"/>
      <c r="N2739" s="1"/>
    </row>
    <row r="2740" spans="1:14" ht="15">
      <c r="A2740">
        <v>2750</v>
      </c>
      <c r="B2740" s="1"/>
      <c r="C2740" s="1"/>
      <c r="D2740" s="8">
        <v>4249</v>
      </c>
      <c r="E2740" s="1"/>
      <c r="F2740" s="1"/>
      <c r="G2740" s="1"/>
      <c r="H2740" s="275"/>
      <c r="I2740" s="1"/>
      <c r="J2740" s="1"/>
      <c r="K2740" s="1"/>
      <c r="L2740" s="275"/>
      <c r="M2740" s="1"/>
      <c r="N2740" s="1"/>
    </row>
    <row r="2741" spans="1:14" ht="15">
      <c r="A2741">
        <v>2751</v>
      </c>
      <c r="B2741" s="1"/>
      <c r="C2741" s="1"/>
      <c r="D2741" s="8">
        <v>4250</v>
      </c>
      <c r="E2741" s="1"/>
      <c r="F2741" s="1"/>
      <c r="G2741" s="1"/>
      <c r="H2741" s="275"/>
      <c r="I2741" s="1"/>
      <c r="J2741" s="1"/>
      <c r="K2741" s="1"/>
      <c r="L2741" s="275"/>
      <c r="M2741" s="1"/>
      <c r="N2741" s="1"/>
    </row>
    <row r="2742" spans="1:14" ht="15">
      <c r="A2742">
        <v>2752</v>
      </c>
      <c r="B2742" s="1"/>
      <c r="C2742" s="1"/>
      <c r="D2742" s="8">
        <v>4251</v>
      </c>
      <c r="E2742" s="1"/>
      <c r="F2742" s="1"/>
      <c r="G2742" s="1"/>
      <c r="H2742" s="275"/>
      <c r="I2742" s="1"/>
      <c r="J2742" s="1"/>
      <c r="K2742" s="1"/>
      <c r="L2742" s="275"/>
      <c r="M2742" s="1"/>
      <c r="N2742" s="1"/>
    </row>
    <row r="2743" spans="1:14" ht="15">
      <c r="A2743">
        <v>2753</v>
      </c>
      <c r="B2743" s="1"/>
      <c r="C2743" s="1"/>
      <c r="D2743" s="8">
        <v>4252</v>
      </c>
      <c r="E2743" s="1"/>
      <c r="F2743" s="1"/>
      <c r="G2743" s="1"/>
      <c r="H2743" s="275"/>
      <c r="I2743" s="1"/>
      <c r="J2743" s="1"/>
      <c r="K2743" s="1"/>
      <c r="L2743" s="275"/>
      <c r="M2743" s="1"/>
      <c r="N2743" s="1"/>
    </row>
    <row r="2744" spans="1:14" ht="15">
      <c r="A2744">
        <v>2754</v>
      </c>
      <c r="B2744" s="1"/>
      <c r="C2744" s="1"/>
      <c r="D2744" s="8">
        <v>4253</v>
      </c>
      <c r="E2744" s="1"/>
      <c r="F2744" s="1"/>
      <c r="G2744" s="1"/>
      <c r="H2744" s="275"/>
      <c r="I2744" s="1"/>
      <c r="J2744" s="1"/>
      <c r="K2744" s="1"/>
      <c r="L2744" s="275"/>
      <c r="M2744" s="1"/>
      <c r="N2744" s="1"/>
    </row>
    <row r="2745" spans="1:14" ht="15">
      <c r="A2745">
        <v>2755</v>
      </c>
      <c r="B2745" s="1"/>
      <c r="C2745" s="1"/>
      <c r="D2745" s="8">
        <v>4254</v>
      </c>
      <c r="E2745" s="1"/>
      <c r="F2745" s="1"/>
      <c r="G2745" s="1"/>
      <c r="H2745" s="275"/>
      <c r="I2745" s="1"/>
      <c r="J2745" s="1"/>
      <c r="K2745" s="1"/>
      <c r="L2745" s="275"/>
      <c r="M2745" s="1"/>
      <c r="N2745" s="1"/>
    </row>
    <row r="2746" spans="1:14" ht="15">
      <c r="A2746">
        <v>2756</v>
      </c>
      <c r="B2746" s="1"/>
      <c r="C2746" s="1"/>
      <c r="D2746" s="8">
        <v>4255</v>
      </c>
      <c r="E2746" s="1"/>
      <c r="F2746" s="1"/>
      <c r="G2746" s="1"/>
      <c r="H2746" s="275"/>
      <c r="I2746" s="1"/>
      <c r="J2746" s="1"/>
      <c r="K2746" s="1"/>
      <c r="L2746" s="275"/>
      <c r="M2746" s="1"/>
      <c r="N2746" s="1"/>
    </row>
    <row r="2747" spans="1:14" ht="15">
      <c r="A2747">
        <v>2757</v>
      </c>
      <c r="B2747" s="1"/>
      <c r="C2747" s="1"/>
      <c r="D2747" s="8">
        <v>4256</v>
      </c>
      <c r="E2747" s="1"/>
      <c r="F2747" s="1"/>
      <c r="G2747" s="1"/>
      <c r="H2747" s="275"/>
      <c r="I2747" s="1"/>
      <c r="J2747" s="1"/>
      <c r="K2747" s="1"/>
      <c r="L2747" s="275"/>
      <c r="M2747" s="1"/>
      <c r="N2747" s="1"/>
    </row>
    <row r="2748" spans="1:14" ht="15">
      <c r="A2748">
        <v>2758</v>
      </c>
      <c r="B2748" s="1"/>
      <c r="C2748" s="1"/>
      <c r="D2748" s="8">
        <v>4257</v>
      </c>
      <c r="E2748" s="1"/>
      <c r="F2748" s="1"/>
      <c r="G2748" s="1"/>
      <c r="H2748" s="275"/>
      <c r="I2748" s="1"/>
      <c r="J2748" s="1"/>
      <c r="K2748" s="1"/>
      <c r="L2748" s="275"/>
      <c r="M2748" s="1"/>
      <c r="N2748" s="1"/>
    </row>
    <row r="2749" spans="1:14" ht="15">
      <c r="A2749">
        <v>2759</v>
      </c>
      <c r="B2749" s="1"/>
      <c r="C2749" s="1"/>
      <c r="D2749" s="8">
        <v>4258</v>
      </c>
      <c r="E2749" s="1"/>
      <c r="F2749" s="1"/>
      <c r="G2749" s="1"/>
      <c r="H2749" s="275"/>
      <c r="I2749" s="1"/>
      <c r="J2749" s="1"/>
      <c r="K2749" s="1"/>
      <c r="L2749" s="275"/>
      <c r="M2749" s="1"/>
      <c r="N2749" s="1"/>
    </row>
    <row r="2750" spans="1:14" ht="15">
      <c r="A2750">
        <v>2760</v>
      </c>
      <c r="B2750" s="1"/>
      <c r="C2750" s="1"/>
      <c r="D2750" s="8">
        <v>4259</v>
      </c>
      <c r="E2750" s="1"/>
      <c r="F2750" s="1"/>
      <c r="G2750" s="1"/>
      <c r="H2750" s="275"/>
      <c r="I2750" s="1"/>
      <c r="J2750" s="1"/>
      <c r="K2750" s="1"/>
      <c r="L2750" s="275"/>
      <c r="M2750" s="1"/>
      <c r="N2750" s="1"/>
    </row>
    <row r="2751" spans="1:14" ht="15">
      <c r="A2751">
        <v>2761</v>
      </c>
      <c r="B2751" s="1"/>
      <c r="C2751" s="1"/>
      <c r="D2751" s="8">
        <v>4260</v>
      </c>
      <c r="E2751" s="1"/>
      <c r="F2751" s="1"/>
      <c r="G2751" s="1"/>
      <c r="H2751" s="275"/>
      <c r="I2751" s="1"/>
      <c r="J2751" s="1"/>
      <c r="K2751" s="1"/>
      <c r="L2751" s="275"/>
      <c r="M2751" s="1"/>
      <c r="N2751" s="1"/>
    </row>
    <row r="2752" spans="1:14" ht="15">
      <c r="A2752">
        <v>2762</v>
      </c>
      <c r="B2752" s="1"/>
      <c r="C2752" s="1"/>
      <c r="D2752" s="8">
        <v>4261</v>
      </c>
      <c r="E2752" s="1"/>
      <c r="F2752" s="1"/>
      <c r="G2752" s="1"/>
      <c r="H2752" s="275"/>
      <c r="I2752" s="1"/>
      <c r="J2752" s="1"/>
      <c r="K2752" s="1"/>
      <c r="L2752" s="275"/>
      <c r="M2752" s="1"/>
      <c r="N2752" s="1"/>
    </row>
    <row r="2753" spans="1:14" ht="15">
      <c r="A2753">
        <v>2763</v>
      </c>
      <c r="B2753" s="1"/>
      <c r="C2753" s="1"/>
      <c r="D2753" s="8">
        <v>4262</v>
      </c>
      <c r="E2753" s="1"/>
      <c r="F2753" s="1"/>
      <c r="G2753" s="1"/>
      <c r="H2753" s="275"/>
      <c r="I2753" s="1"/>
      <c r="J2753" s="1"/>
      <c r="K2753" s="1"/>
      <c r="L2753" s="275"/>
      <c r="M2753" s="1"/>
      <c r="N2753" s="1"/>
    </row>
    <row r="2754" spans="1:14" ht="15">
      <c r="A2754">
        <v>2764</v>
      </c>
      <c r="B2754" s="1"/>
      <c r="C2754" s="1"/>
      <c r="D2754" s="8">
        <v>4263</v>
      </c>
      <c r="E2754" s="1"/>
      <c r="F2754" s="1"/>
      <c r="G2754" s="1"/>
      <c r="H2754" s="275"/>
      <c r="I2754" s="1"/>
      <c r="J2754" s="1"/>
      <c r="K2754" s="1"/>
      <c r="L2754" s="275"/>
      <c r="M2754" s="1"/>
      <c r="N2754" s="1"/>
    </row>
    <row r="2755" spans="1:14" ht="15">
      <c r="A2755">
        <v>2765</v>
      </c>
      <c r="B2755" s="1"/>
      <c r="C2755" s="1"/>
      <c r="D2755" s="8">
        <v>4264</v>
      </c>
      <c r="E2755" s="1"/>
      <c r="F2755" s="1"/>
      <c r="G2755" s="1"/>
      <c r="H2755" s="275"/>
      <c r="I2755" s="1"/>
      <c r="J2755" s="1"/>
      <c r="K2755" s="1"/>
      <c r="L2755" s="275"/>
      <c r="M2755" s="1"/>
      <c r="N2755" s="1"/>
    </row>
    <row r="2756" spans="1:14" ht="15">
      <c r="A2756">
        <v>2766</v>
      </c>
      <c r="B2756" s="1"/>
      <c r="C2756" s="1"/>
      <c r="D2756" s="8">
        <v>4265</v>
      </c>
      <c r="E2756" s="1"/>
      <c r="F2756" s="1"/>
      <c r="G2756" s="1"/>
      <c r="H2756" s="275"/>
      <c r="I2756" s="1"/>
      <c r="J2756" s="1"/>
      <c r="K2756" s="1"/>
      <c r="L2756" s="275"/>
      <c r="M2756" s="1"/>
      <c r="N2756" s="1"/>
    </row>
    <row r="2757" spans="1:14" ht="15">
      <c r="A2757">
        <v>2767</v>
      </c>
      <c r="B2757" s="1"/>
      <c r="C2757" s="1"/>
      <c r="D2757" s="8">
        <v>4266</v>
      </c>
      <c r="E2757" s="1"/>
      <c r="F2757" s="1"/>
      <c r="G2757" s="1"/>
      <c r="H2757" s="275"/>
      <c r="I2757" s="1"/>
      <c r="J2757" s="1"/>
      <c r="K2757" s="1"/>
      <c r="L2757" s="275"/>
      <c r="M2757" s="1"/>
      <c r="N2757" s="1"/>
    </row>
    <row r="2758" spans="1:14" ht="15">
      <c r="A2758">
        <v>2768</v>
      </c>
      <c r="B2758" s="1"/>
      <c r="C2758" s="1"/>
      <c r="D2758" s="8">
        <v>4267</v>
      </c>
      <c r="E2758" s="1"/>
      <c r="F2758" s="1"/>
      <c r="G2758" s="1"/>
      <c r="H2758" s="275"/>
      <c r="I2758" s="1"/>
      <c r="J2758" s="1"/>
      <c r="K2758" s="1"/>
      <c r="L2758" s="275"/>
      <c r="M2758" s="1"/>
      <c r="N2758" s="1"/>
    </row>
    <row r="2759" spans="1:14" ht="15">
      <c r="A2759">
        <v>2769</v>
      </c>
      <c r="B2759" s="1"/>
      <c r="C2759" s="1"/>
      <c r="D2759" s="8">
        <v>4268</v>
      </c>
      <c r="E2759" s="1"/>
      <c r="F2759" s="1"/>
      <c r="G2759" s="1"/>
      <c r="H2759" s="275"/>
      <c r="I2759" s="1"/>
      <c r="J2759" s="1"/>
      <c r="K2759" s="1"/>
      <c r="L2759" s="275"/>
      <c r="M2759" s="1"/>
      <c r="N2759" s="1"/>
    </row>
    <row r="2760" spans="1:14" ht="15">
      <c r="A2760">
        <v>2770</v>
      </c>
      <c r="B2760" s="1"/>
      <c r="C2760" s="1"/>
      <c r="D2760" s="8">
        <v>4269</v>
      </c>
      <c r="E2760" s="1"/>
      <c r="F2760" s="1"/>
      <c r="G2760" s="1"/>
      <c r="H2760" s="275"/>
      <c r="I2760" s="1"/>
      <c r="J2760" s="1"/>
      <c r="K2760" s="1"/>
      <c r="L2760" s="275"/>
      <c r="M2760" s="1"/>
      <c r="N2760" s="1"/>
    </row>
    <row r="2761" spans="1:14" ht="15">
      <c r="A2761">
        <v>2771</v>
      </c>
      <c r="B2761" s="1"/>
      <c r="C2761" s="1"/>
      <c r="D2761" s="8">
        <v>4270</v>
      </c>
      <c r="E2761" s="1"/>
      <c r="F2761" s="1"/>
      <c r="G2761" s="1"/>
      <c r="H2761" s="275"/>
      <c r="I2761" s="1"/>
      <c r="J2761" s="1"/>
      <c r="K2761" s="1"/>
      <c r="L2761" s="275"/>
      <c r="M2761" s="1"/>
      <c r="N2761" s="1"/>
    </row>
    <row r="2762" spans="1:14" ht="15">
      <c r="A2762">
        <v>2772</v>
      </c>
      <c r="B2762" s="1"/>
      <c r="C2762" s="1"/>
      <c r="D2762" s="8">
        <v>4271</v>
      </c>
      <c r="E2762" s="1"/>
      <c r="F2762" s="1"/>
      <c r="G2762" s="1"/>
      <c r="H2762" s="275"/>
      <c r="I2762" s="1"/>
      <c r="J2762" s="1"/>
      <c r="K2762" s="1"/>
      <c r="L2762" s="275"/>
      <c r="M2762" s="1"/>
      <c r="N2762" s="1"/>
    </row>
    <row r="2763" spans="1:14" ht="15">
      <c r="A2763">
        <v>2773</v>
      </c>
      <c r="B2763" s="1"/>
      <c r="C2763" s="1"/>
      <c r="D2763" s="8">
        <v>4272</v>
      </c>
      <c r="E2763" s="1"/>
      <c r="F2763" s="1"/>
      <c r="G2763" s="1"/>
      <c r="H2763" s="275"/>
      <c r="I2763" s="1"/>
      <c r="J2763" s="1"/>
      <c r="K2763" s="1"/>
      <c r="L2763" s="275"/>
      <c r="M2763" s="1"/>
      <c r="N2763" s="1"/>
    </row>
    <row r="2764" spans="1:14" ht="15">
      <c r="A2764">
        <v>2774</v>
      </c>
      <c r="B2764" s="1"/>
      <c r="C2764" s="1"/>
      <c r="D2764" s="8">
        <v>4273</v>
      </c>
      <c r="E2764" s="1"/>
      <c r="F2764" s="1"/>
      <c r="G2764" s="1"/>
      <c r="H2764" s="275"/>
      <c r="I2764" s="1"/>
      <c r="J2764" s="1"/>
      <c r="K2764" s="1"/>
      <c r="L2764" s="275"/>
      <c r="M2764" s="1"/>
      <c r="N2764" s="1"/>
    </row>
    <row r="2765" spans="1:14" ht="15">
      <c r="A2765">
        <v>2775</v>
      </c>
      <c r="B2765" s="1"/>
      <c r="C2765" s="1"/>
      <c r="D2765" s="8">
        <v>4274</v>
      </c>
      <c r="E2765" s="1"/>
      <c r="F2765" s="1"/>
      <c r="G2765" s="1"/>
      <c r="H2765" s="275"/>
      <c r="I2765" s="1"/>
      <c r="J2765" s="1"/>
      <c r="K2765" s="1"/>
      <c r="L2765" s="275"/>
      <c r="M2765" s="1"/>
      <c r="N2765" s="1"/>
    </row>
    <row r="2766" spans="1:14" ht="15">
      <c r="A2766">
        <v>2776</v>
      </c>
      <c r="B2766" s="1"/>
      <c r="C2766" s="1"/>
      <c r="D2766" s="8">
        <v>4275</v>
      </c>
      <c r="E2766" s="1"/>
      <c r="F2766" s="1"/>
      <c r="G2766" s="1"/>
      <c r="H2766" s="275"/>
      <c r="I2766" s="1"/>
      <c r="J2766" s="1"/>
      <c r="K2766" s="1"/>
      <c r="L2766" s="275"/>
      <c r="M2766" s="1"/>
      <c r="N2766" s="1"/>
    </row>
    <row r="2767" spans="1:14" ht="15">
      <c r="A2767">
        <v>2777</v>
      </c>
      <c r="B2767" s="1"/>
      <c r="C2767" s="1"/>
      <c r="D2767" s="8">
        <v>4276</v>
      </c>
      <c r="E2767" s="1"/>
      <c r="F2767" s="1"/>
      <c r="G2767" s="1"/>
      <c r="H2767" s="275"/>
      <c r="I2767" s="1"/>
      <c r="J2767" s="1"/>
      <c r="K2767" s="1"/>
      <c r="L2767" s="275"/>
      <c r="M2767" s="1"/>
      <c r="N2767" s="1"/>
    </row>
    <row r="2768" spans="1:14" ht="15">
      <c r="A2768">
        <v>2778</v>
      </c>
      <c r="B2768" s="1"/>
      <c r="C2768" s="1"/>
      <c r="D2768" s="8">
        <v>4277</v>
      </c>
      <c r="E2768" s="1"/>
      <c r="F2768" s="1"/>
      <c r="G2768" s="1"/>
      <c r="H2768" s="275"/>
      <c r="I2768" s="1"/>
      <c r="J2768" s="1"/>
      <c r="K2768" s="1"/>
      <c r="L2768" s="275"/>
      <c r="M2768" s="1"/>
      <c r="N2768" s="1"/>
    </row>
    <row r="2769" spans="1:14" ht="15">
      <c r="A2769">
        <v>2779</v>
      </c>
      <c r="B2769" s="1"/>
      <c r="C2769" s="1"/>
      <c r="D2769" s="8">
        <v>4278</v>
      </c>
      <c r="E2769" s="1"/>
      <c r="F2769" s="1"/>
      <c r="G2769" s="1"/>
      <c r="H2769" s="275"/>
      <c r="I2769" s="1"/>
      <c r="J2769" s="1"/>
      <c r="K2769" s="1"/>
      <c r="L2769" s="275"/>
      <c r="M2769" s="1"/>
      <c r="N2769" s="1"/>
    </row>
    <row r="2770" spans="1:14" ht="15">
      <c r="A2770">
        <v>2780</v>
      </c>
      <c r="B2770" s="1"/>
      <c r="C2770" s="1"/>
      <c r="D2770" s="8">
        <v>4279</v>
      </c>
      <c r="E2770" s="1"/>
      <c r="F2770" s="1"/>
      <c r="G2770" s="1"/>
      <c r="H2770" s="275"/>
      <c r="I2770" s="1"/>
      <c r="J2770" s="1"/>
      <c r="K2770" s="1"/>
      <c r="L2770" s="275"/>
      <c r="M2770" s="1"/>
      <c r="N2770" s="1"/>
    </row>
    <row r="2771" spans="1:14" ht="15">
      <c r="A2771">
        <v>2781</v>
      </c>
      <c r="B2771" s="1"/>
      <c r="C2771" s="1"/>
      <c r="D2771" s="8">
        <v>4280</v>
      </c>
      <c r="E2771" s="1"/>
      <c r="F2771" s="1"/>
      <c r="G2771" s="1"/>
      <c r="H2771" s="275"/>
      <c r="I2771" s="1"/>
      <c r="J2771" s="1"/>
      <c r="K2771" s="1"/>
      <c r="L2771" s="275"/>
      <c r="M2771" s="1"/>
      <c r="N2771" s="1"/>
    </row>
    <row r="2772" spans="1:14" ht="15">
      <c r="A2772">
        <v>2782</v>
      </c>
      <c r="B2772" s="1"/>
      <c r="C2772" s="1"/>
      <c r="D2772" s="8">
        <v>4281</v>
      </c>
      <c r="E2772" s="1"/>
      <c r="F2772" s="1"/>
      <c r="G2772" s="1"/>
      <c r="H2772" s="275"/>
      <c r="I2772" s="1"/>
      <c r="J2772" s="1"/>
      <c r="K2772" s="1"/>
      <c r="L2772" s="275"/>
      <c r="M2772" s="1"/>
      <c r="N2772" s="1"/>
    </row>
    <row r="2773" spans="1:14" ht="15">
      <c r="A2773">
        <v>2783</v>
      </c>
      <c r="B2773" s="1"/>
      <c r="C2773" s="1"/>
      <c r="D2773" s="8">
        <v>4282</v>
      </c>
      <c r="E2773" s="1"/>
      <c r="F2773" s="1"/>
      <c r="G2773" s="1"/>
      <c r="H2773" s="275"/>
      <c r="I2773" s="1"/>
      <c r="J2773" s="1"/>
      <c r="K2773" s="1"/>
      <c r="L2773" s="275"/>
      <c r="M2773" s="1"/>
      <c r="N2773" s="1"/>
    </row>
    <row r="2774" spans="1:14" ht="15">
      <c r="A2774">
        <v>2784</v>
      </c>
      <c r="B2774" s="1"/>
      <c r="C2774" s="1"/>
      <c r="D2774" s="8">
        <v>4283</v>
      </c>
      <c r="E2774" s="1"/>
      <c r="F2774" s="1"/>
      <c r="G2774" s="1"/>
      <c r="H2774" s="275"/>
      <c r="I2774" s="1"/>
      <c r="J2774" s="1"/>
      <c r="K2774" s="1"/>
      <c r="L2774" s="275"/>
      <c r="M2774" s="1"/>
      <c r="N2774" s="1"/>
    </row>
    <row r="2775" spans="1:14" ht="15">
      <c r="A2775">
        <v>2785</v>
      </c>
      <c r="B2775" s="1"/>
      <c r="C2775" s="1"/>
      <c r="D2775" s="8">
        <v>4284</v>
      </c>
      <c r="E2775" s="1"/>
      <c r="F2775" s="1"/>
      <c r="G2775" s="1"/>
      <c r="H2775" s="275"/>
      <c r="I2775" s="1"/>
      <c r="J2775" s="1"/>
      <c r="K2775" s="1"/>
      <c r="L2775" s="275"/>
      <c r="M2775" s="1"/>
      <c r="N2775" s="1"/>
    </row>
    <row r="2776" spans="1:14" ht="15">
      <c r="A2776">
        <v>2786</v>
      </c>
      <c r="B2776" s="1"/>
      <c r="C2776" s="1"/>
      <c r="D2776" s="8">
        <v>4285</v>
      </c>
      <c r="E2776" s="1"/>
      <c r="F2776" s="1"/>
      <c r="G2776" s="1"/>
      <c r="H2776" s="275"/>
      <c r="I2776" s="1"/>
      <c r="J2776" s="1"/>
      <c r="K2776" s="1"/>
      <c r="L2776" s="275"/>
      <c r="M2776" s="1"/>
      <c r="N2776" s="1"/>
    </row>
    <row r="2777" spans="1:14" ht="15">
      <c r="A2777">
        <v>2787</v>
      </c>
      <c r="B2777" s="1"/>
      <c r="C2777" s="1"/>
      <c r="D2777" s="8">
        <v>4286</v>
      </c>
      <c r="E2777" s="1"/>
      <c r="F2777" s="1"/>
      <c r="G2777" s="1"/>
      <c r="H2777" s="275"/>
      <c r="I2777" s="1"/>
      <c r="J2777" s="1"/>
      <c r="K2777" s="1"/>
      <c r="L2777" s="275"/>
      <c r="M2777" s="1"/>
      <c r="N2777" s="1"/>
    </row>
    <row r="2778" spans="1:14" ht="15">
      <c r="A2778">
        <v>2788</v>
      </c>
      <c r="B2778" s="1"/>
      <c r="C2778" s="1"/>
      <c r="D2778" s="8">
        <v>4287</v>
      </c>
      <c r="E2778" s="1"/>
      <c r="F2778" s="1"/>
      <c r="G2778" s="1"/>
      <c r="H2778" s="275"/>
      <c r="I2778" s="1"/>
      <c r="J2778" s="1"/>
      <c r="K2778" s="1"/>
      <c r="L2778" s="275"/>
      <c r="M2778" s="1"/>
      <c r="N2778" s="1"/>
    </row>
    <row r="2779" spans="1:14" ht="15">
      <c r="A2779">
        <v>2789</v>
      </c>
      <c r="B2779" s="1"/>
      <c r="C2779" s="1"/>
      <c r="D2779" s="8">
        <v>4288</v>
      </c>
      <c r="E2779" s="1"/>
      <c r="F2779" s="1"/>
      <c r="G2779" s="1"/>
      <c r="H2779" s="275"/>
      <c r="I2779" s="1"/>
      <c r="J2779" s="1"/>
      <c r="K2779" s="1"/>
      <c r="L2779" s="275"/>
      <c r="M2779" s="1"/>
      <c r="N2779" s="1"/>
    </row>
    <row r="2780" spans="1:14" ht="15">
      <c r="A2780">
        <v>2790</v>
      </c>
      <c r="B2780" s="1"/>
      <c r="C2780" s="1"/>
      <c r="D2780" s="8">
        <v>4289</v>
      </c>
      <c r="E2780" s="1"/>
      <c r="F2780" s="1"/>
      <c r="G2780" s="1"/>
      <c r="H2780" s="275"/>
      <c r="I2780" s="1"/>
      <c r="J2780" s="1"/>
      <c r="K2780" s="1"/>
      <c r="L2780" s="275"/>
      <c r="M2780" s="1"/>
      <c r="N2780" s="1"/>
    </row>
    <row r="2781" spans="1:14" ht="15">
      <c r="A2781">
        <v>2791</v>
      </c>
      <c r="B2781" s="1"/>
      <c r="C2781" s="1"/>
      <c r="D2781" s="8">
        <v>4290</v>
      </c>
      <c r="E2781" s="1"/>
      <c r="F2781" s="1"/>
      <c r="G2781" s="1"/>
      <c r="H2781" s="275"/>
      <c r="I2781" s="1"/>
      <c r="J2781" s="1"/>
      <c r="K2781" s="1"/>
      <c r="L2781" s="275"/>
      <c r="M2781" s="1"/>
      <c r="N2781" s="1"/>
    </row>
    <row r="2782" spans="1:14" ht="15">
      <c r="A2782">
        <v>2792</v>
      </c>
      <c r="B2782" s="1"/>
      <c r="C2782" s="1"/>
      <c r="D2782" s="8">
        <v>4291</v>
      </c>
      <c r="E2782" s="1"/>
      <c r="F2782" s="1"/>
      <c r="G2782" s="1"/>
      <c r="H2782" s="275"/>
      <c r="I2782" s="1"/>
      <c r="J2782" s="1"/>
      <c r="K2782" s="1"/>
      <c r="L2782" s="275"/>
      <c r="M2782" s="1"/>
      <c r="N2782" s="1"/>
    </row>
    <row r="2783" spans="1:14" ht="15">
      <c r="A2783">
        <v>2793</v>
      </c>
      <c r="B2783" s="1"/>
      <c r="C2783" s="1"/>
      <c r="D2783" s="8">
        <v>4292</v>
      </c>
      <c r="E2783" s="1"/>
      <c r="F2783" s="1"/>
      <c r="G2783" s="1"/>
      <c r="H2783" s="275"/>
      <c r="I2783" s="1"/>
      <c r="J2783" s="1"/>
      <c r="K2783" s="1"/>
      <c r="L2783" s="275"/>
      <c r="M2783" s="1"/>
      <c r="N2783" s="1"/>
    </row>
    <row r="2784" spans="1:14" ht="15">
      <c r="A2784">
        <v>2794</v>
      </c>
      <c r="B2784" s="1"/>
      <c r="C2784" s="1"/>
      <c r="D2784" s="8">
        <v>4293</v>
      </c>
      <c r="E2784" s="1"/>
      <c r="F2784" s="1"/>
      <c r="G2784" s="1"/>
      <c r="H2784" s="275"/>
      <c r="I2784" s="1"/>
      <c r="J2784" s="1"/>
      <c r="K2784" s="1"/>
      <c r="L2784" s="275"/>
      <c r="M2784" s="1"/>
      <c r="N2784" s="1"/>
    </row>
    <row r="2785" spans="1:14" ht="15">
      <c r="A2785">
        <v>2795</v>
      </c>
      <c r="B2785" s="1"/>
      <c r="C2785" s="1"/>
      <c r="D2785" s="8">
        <v>4294</v>
      </c>
      <c r="E2785" s="1"/>
      <c r="F2785" s="1"/>
      <c r="G2785" s="1"/>
      <c r="H2785" s="275"/>
      <c r="I2785" s="1"/>
      <c r="J2785" s="1"/>
      <c r="K2785" s="1"/>
      <c r="L2785" s="275"/>
      <c r="M2785" s="1"/>
      <c r="N2785" s="1"/>
    </row>
    <row r="2786" spans="1:14" ht="15">
      <c r="A2786">
        <v>2796</v>
      </c>
      <c r="B2786" s="1"/>
      <c r="C2786" s="1"/>
      <c r="D2786" s="8">
        <v>4295</v>
      </c>
      <c r="E2786" s="1"/>
      <c r="F2786" s="1"/>
      <c r="G2786" s="1"/>
      <c r="H2786" s="275"/>
      <c r="I2786" s="1"/>
      <c r="J2786" s="1"/>
      <c r="K2786" s="1"/>
      <c r="L2786" s="275"/>
      <c r="M2786" s="1"/>
      <c r="N2786" s="1"/>
    </row>
    <row r="2787" spans="1:14" ht="15">
      <c r="A2787">
        <v>2797</v>
      </c>
      <c r="B2787" s="1"/>
      <c r="C2787" s="1"/>
      <c r="D2787" s="8">
        <v>4296</v>
      </c>
      <c r="E2787" s="1"/>
      <c r="F2787" s="1"/>
      <c r="G2787" s="1"/>
      <c r="H2787" s="275"/>
      <c r="I2787" s="1"/>
      <c r="J2787" s="1"/>
      <c r="K2787" s="1"/>
      <c r="L2787" s="275"/>
      <c r="M2787" s="1"/>
      <c r="N2787" s="1"/>
    </row>
    <row r="2788" spans="1:14" ht="15">
      <c r="A2788">
        <v>2798</v>
      </c>
      <c r="B2788" s="1"/>
      <c r="C2788" s="1"/>
      <c r="D2788" s="8">
        <v>4297</v>
      </c>
      <c r="E2788" s="1"/>
      <c r="F2788" s="1"/>
      <c r="G2788" s="1"/>
      <c r="H2788" s="275"/>
      <c r="I2788" s="1"/>
      <c r="J2788" s="1"/>
      <c r="K2788" s="1"/>
      <c r="L2788" s="275"/>
      <c r="M2788" s="1"/>
      <c r="N2788" s="1"/>
    </row>
    <row r="2789" spans="1:14" ht="15">
      <c r="A2789">
        <v>2799</v>
      </c>
      <c r="B2789" s="1"/>
      <c r="C2789" s="1"/>
      <c r="D2789" s="8">
        <v>4298</v>
      </c>
      <c r="E2789" s="1"/>
      <c r="F2789" s="1"/>
      <c r="G2789" s="1"/>
      <c r="H2789" s="275"/>
      <c r="I2789" s="1"/>
      <c r="J2789" s="1"/>
      <c r="K2789" s="1"/>
      <c r="L2789" s="275"/>
      <c r="M2789" s="1"/>
      <c r="N2789" s="1"/>
    </row>
    <row r="2790" spans="1:14" ht="15">
      <c r="A2790">
        <v>2800</v>
      </c>
      <c r="B2790" s="1"/>
      <c r="C2790" s="1"/>
      <c r="D2790" s="8">
        <v>4299</v>
      </c>
      <c r="E2790" s="1"/>
      <c r="F2790" s="1"/>
      <c r="G2790" s="1"/>
      <c r="H2790" s="275"/>
      <c r="I2790" s="1"/>
      <c r="J2790" s="1"/>
      <c r="K2790" s="1"/>
      <c r="L2790" s="275"/>
      <c r="M2790" s="1"/>
      <c r="N2790" s="1"/>
    </row>
    <row r="2791" spans="1:14" ht="15">
      <c r="A2791">
        <v>2801</v>
      </c>
      <c r="B2791" s="1"/>
      <c r="C2791" s="1"/>
      <c r="D2791" s="8">
        <v>4300</v>
      </c>
      <c r="E2791" s="1"/>
      <c r="F2791" s="1"/>
      <c r="G2791" s="1"/>
      <c r="H2791" s="275"/>
      <c r="I2791" s="1"/>
      <c r="J2791" s="1"/>
      <c r="K2791" s="1"/>
      <c r="L2791" s="275"/>
      <c r="M2791" s="1"/>
      <c r="N2791" s="1"/>
    </row>
    <row r="2792" spans="1:14" ht="15">
      <c r="A2792">
        <v>2802</v>
      </c>
      <c r="B2792" s="1"/>
      <c r="C2792" s="1"/>
      <c r="D2792" s="8">
        <v>4301</v>
      </c>
      <c r="E2792" s="1"/>
      <c r="F2792" s="1"/>
      <c r="G2792" s="1"/>
      <c r="H2792" s="275"/>
      <c r="I2792" s="1"/>
      <c r="J2792" s="1"/>
      <c r="K2792" s="1"/>
      <c r="L2792" s="275"/>
      <c r="M2792" s="1"/>
      <c r="N2792" s="1"/>
    </row>
    <row r="2793" spans="1:14" ht="15">
      <c r="A2793">
        <v>2803</v>
      </c>
      <c r="B2793" s="1"/>
      <c r="C2793" s="1"/>
      <c r="D2793" s="8">
        <v>4302</v>
      </c>
      <c r="E2793" s="1"/>
      <c r="F2793" s="1"/>
      <c r="G2793" s="1"/>
      <c r="H2793" s="275"/>
      <c r="I2793" s="1"/>
      <c r="J2793" s="1"/>
      <c r="K2793" s="1"/>
      <c r="L2793" s="275"/>
      <c r="M2793" s="1"/>
      <c r="N2793" s="1"/>
    </row>
    <row r="2794" spans="1:14" ht="15">
      <c r="A2794">
        <v>2804</v>
      </c>
      <c r="B2794" s="1"/>
      <c r="C2794" s="1"/>
      <c r="D2794" s="8">
        <v>4303</v>
      </c>
      <c r="E2794" s="1"/>
      <c r="F2794" s="1"/>
      <c r="G2794" s="1"/>
      <c r="H2794" s="275"/>
      <c r="I2794" s="1"/>
      <c r="J2794" s="1"/>
      <c r="K2794" s="1"/>
      <c r="L2794" s="275"/>
      <c r="M2794" s="1"/>
      <c r="N2794" s="1"/>
    </row>
    <row r="2795" spans="1:14" ht="15">
      <c r="A2795">
        <v>2805</v>
      </c>
      <c r="B2795" s="1"/>
      <c r="C2795" s="1"/>
      <c r="D2795" s="8">
        <v>4304</v>
      </c>
      <c r="E2795" s="1"/>
      <c r="F2795" s="1"/>
      <c r="G2795" s="1"/>
      <c r="H2795" s="275"/>
      <c r="I2795" s="1"/>
      <c r="J2795" s="1"/>
      <c r="K2795" s="1"/>
      <c r="L2795" s="275"/>
      <c r="M2795" s="1"/>
      <c r="N2795" s="1"/>
    </row>
    <row r="2796" spans="1:14" ht="15">
      <c r="A2796">
        <v>2806</v>
      </c>
      <c r="B2796" s="1"/>
      <c r="C2796" s="1"/>
      <c r="D2796" s="8">
        <v>4305</v>
      </c>
      <c r="E2796" s="1"/>
      <c r="F2796" s="1"/>
      <c r="G2796" s="1"/>
      <c r="H2796" s="275"/>
      <c r="I2796" s="1"/>
      <c r="J2796" s="1"/>
      <c r="K2796" s="1"/>
      <c r="L2796" s="275"/>
      <c r="M2796" s="1"/>
      <c r="N2796" s="1"/>
    </row>
    <row r="2797" spans="1:14" ht="15">
      <c r="A2797">
        <v>2807</v>
      </c>
      <c r="B2797" s="1"/>
      <c r="C2797" s="1"/>
      <c r="D2797" s="8">
        <v>4306</v>
      </c>
      <c r="E2797" s="1"/>
      <c r="F2797" s="1"/>
      <c r="G2797" s="1"/>
      <c r="H2797" s="275"/>
      <c r="I2797" s="1"/>
      <c r="J2797" s="1"/>
      <c r="K2797" s="1"/>
      <c r="L2797" s="275"/>
      <c r="M2797" s="1"/>
      <c r="N2797" s="1"/>
    </row>
    <row r="2798" spans="1:14" ht="15">
      <c r="A2798">
        <v>2808</v>
      </c>
      <c r="B2798" s="1"/>
      <c r="C2798" s="1"/>
      <c r="D2798" s="8">
        <v>4307</v>
      </c>
      <c r="E2798" s="1"/>
      <c r="F2798" s="1"/>
      <c r="G2798" s="1"/>
      <c r="H2798" s="275"/>
      <c r="I2798" s="1"/>
      <c r="J2798" s="1"/>
      <c r="K2798" s="1"/>
      <c r="L2798" s="275"/>
      <c r="M2798" s="1"/>
      <c r="N2798" s="1"/>
    </row>
    <row r="2799" spans="1:14" ht="15">
      <c r="A2799">
        <v>2809</v>
      </c>
      <c r="B2799" s="1"/>
      <c r="C2799" s="1"/>
      <c r="D2799" s="8">
        <v>4308</v>
      </c>
      <c r="E2799" s="1"/>
      <c r="F2799" s="1"/>
      <c r="G2799" s="1"/>
      <c r="H2799" s="275"/>
      <c r="I2799" s="1"/>
      <c r="J2799" s="1"/>
      <c r="K2799" s="1"/>
      <c r="L2799" s="275"/>
      <c r="M2799" s="1"/>
      <c r="N2799" s="1"/>
    </row>
    <row r="2800" spans="1:14" ht="15">
      <c r="A2800">
        <v>2810</v>
      </c>
      <c r="B2800" s="1"/>
      <c r="C2800" s="1"/>
      <c r="D2800" s="8">
        <v>4309</v>
      </c>
      <c r="E2800" s="1"/>
      <c r="F2800" s="1"/>
      <c r="G2800" s="1"/>
      <c r="H2800" s="275"/>
      <c r="I2800" s="1"/>
      <c r="J2800" s="1"/>
      <c r="K2800" s="1"/>
      <c r="L2800" s="275"/>
      <c r="M2800" s="1"/>
      <c r="N2800" s="1"/>
    </row>
    <row r="2801" spans="1:14" ht="15">
      <c r="A2801">
        <v>2811</v>
      </c>
      <c r="B2801" s="1"/>
      <c r="C2801" s="1"/>
      <c r="D2801" s="8">
        <v>4310</v>
      </c>
      <c r="E2801" s="1"/>
      <c r="F2801" s="1"/>
      <c r="G2801" s="1"/>
      <c r="H2801" s="275"/>
      <c r="I2801" s="1"/>
      <c r="J2801" s="1"/>
      <c r="K2801" s="1"/>
      <c r="L2801" s="275"/>
      <c r="M2801" s="1"/>
      <c r="N2801" s="1"/>
    </row>
    <row r="2802" spans="1:14" ht="15">
      <c r="A2802">
        <v>2812</v>
      </c>
      <c r="B2802" s="1"/>
      <c r="C2802" s="1"/>
      <c r="D2802" s="8">
        <v>4311</v>
      </c>
      <c r="E2802" s="1"/>
      <c r="F2802" s="1"/>
      <c r="G2802" s="1"/>
      <c r="H2802" s="275"/>
      <c r="I2802" s="1"/>
      <c r="J2802" s="1"/>
      <c r="K2802" s="1"/>
      <c r="L2802" s="275"/>
      <c r="M2802" s="1"/>
      <c r="N2802" s="1"/>
    </row>
    <row r="2803" spans="1:14" ht="15">
      <c r="A2803">
        <v>2813</v>
      </c>
      <c r="B2803" s="1"/>
      <c r="C2803" s="1"/>
      <c r="D2803" s="8">
        <v>4312</v>
      </c>
      <c r="E2803" s="1"/>
      <c r="F2803" s="1"/>
      <c r="G2803" s="1"/>
      <c r="H2803" s="275"/>
      <c r="I2803" s="1"/>
      <c r="J2803" s="1"/>
      <c r="K2803" s="1"/>
      <c r="L2803" s="275"/>
      <c r="M2803" s="1"/>
      <c r="N2803" s="1"/>
    </row>
    <row r="2804" spans="1:14" ht="15">
      <c r="A2804">
        <v>2814</v>
      </c>
      <c r="B2804" s="1"/>
      <c r="C2804" s="1"/>
      <c r="D2804" s="8">
        <v>4313</v>
      </c>
      <c r="E2804" s="1"/>
      <c r="F2804" s="1"/>
      <c r="G2804" s="1"/>
      <c r="H2804" s="275"/>
      <c r="I2804" s="1"/>
      <c r="J2804" s="1"/>
      <c r="K2804" s="1"/>
      <c r="L2804" s="275"/>
      <c r="M2804" s="1"/>
      <c r="N2804" s="1"/>
    </row>
    <row r="2805" spans="1:14" ht="15">
      <c r="A2805">
        <v>2815</v>
      </c>
      <c r="B2805" s="1"/>
      <c r="C2805" s="1"/>
      <c r="D2805" s="8">
        <v>4314</v>
      </c>
      <c r="E2805" s="1"/>
      <c r="F2805" s="1"/>
      <c r="G2805" s="1"/>
      <c r="H2805" s="275"/>
      <c r="I2805" s="1"/>
      <c r="J2805" s="1"/>
      <c r="K2805" s="1"/>
      <c r="L2805" s="275"/>
      <c r="M2805" s="1"/>
      <c r="N2805" s="1"/>
    </row>
    <row r="2806" spans="1:14" ht="15">
      <c r="A2806">
        <v>2816</v>
      </c>
      <c r="B2806" s="1"/>
      <c r="C2806" s="1"/>
      <c r="D2806" s="8">
        <v>4315</v>
      </c>
      <c r="E2806" s="1"/>
      <c r="F2806" s="1"/>
      <c r="G2806" s="1"/>
      <c r="H2806" s="275"/>
      <c r="I2806" s="1"/>
      <c r="J2806" s="1"/>
      <c r="K2806" s="1"/>
      <c r="L2806" s="275"/>
      <c r="M2806" s="1"/>
      <c r="N2806" s="1"/>
    </row>
    <row r="2807" spans="1:14" ht="15">
      <c r="A2807">
        <v>2817</v>
      </c>
      <c r="B2807" s="1"/>
      <c r="C2807" s="1"/>
      <c r="D2807" s="8">
        <v>4316</v>
      </c>
      <c r="E2807" s="1"/>
      <c r="F2807" s="1"/>
      <c r="G2807" s="1"/>
      <c r="H2807" s="275"/>
      <c r="I2807" s="1"/>
      <c r="J2807" s="1"/>
      <c r="K2807" s="1"/>
      <c r="L2807" s="275"/>
      <c r="M2807" s="1"/>
      <c r="N2807" s="1"/>
    </row>
    <row r="2808" spans="1:14" ht="15">
      <c r="A2808">
        <v>2818</v>
      </c>
      <c r="B2808" s="1"/>
      <c r="C2808" s="1"/>
      <c r="D2808" s="8">
        <v>4317</v>
      </c>
      <c r="E2808" s="1"/>
      <c r="F2808" s="1"/>
      <c r="G2808" s="1"/>
      <c r="H2808" s="275"/>
      <c r="I2808" s="1"/>
      <c r="J2808" s="1"/>
      <c r="K2808" s="1"/>
      <c r="L2808" s="275"/>
      <c r="M2808" s="1"/>
      <c r="N2808" s="1"/>
    </row>
    <row r="2809" spans="1:14" ht="15">
      <c r="A2809">
        <v>2819</v>
      </c>
      <c r="B2809" s="1"/>
      <c r="C2809" s="1"/>
      <c r="D2809" s="8">
        <v>4318</v>
      </c>
      <c r="E2809" s="1"/>
      <c r="F2809" s="1"/>
      <c r="G2809" s="1"/>
      <c r="H2809" s="275"/>
      <c r="I2809" s="1"/>
      <c r="J2809" s="1"/>
      <c r="K2809" s="1"/>
      <c r="L2809" s="275"/>
      <c r="M2809" s="1"/>
      <c r="N2809" s="1"/>
    </row>
    <row r="2810" spans="1:14" ht="15">
      <c r="A2810">
        <v>2820</v>
      </c>
      <c r="B2810" s="1"/>
      <c r="C2810" s="1"/>
      <c r="D2810" s="8">
        <v>4319</v>
      </c>
      <c r="E2810" s="1"/>
      <c r="F2810" s="1"/>
      <c r="G2810" s="1"/>
      <c r="H2810" s="275"/>
      <c r="I2810" s="1"/>
      <c r="J2810" s="1"/>
      <c r="K2810" s="1"/>
      <c r="L2810" s="275"/>
      <c r="M2810" s="1"/>
      <c r="N2810" s="1"/>
    </row>
    <row r="2811" spans="1:14" ht="15">
      <c r="A2811">
        <v>2821</v>
      </c>
      <c r="B2811" s="1"/>
      <c r="C2811" s="1"/>
      <c r="D2811" s="8">
        <v>4320</v>
      </c>
      <c r="E2811" s="1"/>
      <c r="F2811" s="1"/>
      <c r="G2811" s="1"/>
      <c r="H2811" s="275"/>
      <c r="I2811" s="1"/>
      <c r="J2811" s="1"/>
      <c r="K2811" s="1"/>
      <c r="L2811" s="275"/>
      <c r="M2811" s="1"/>
      <c r="N2811" s="1"/>
    </row>
    <row r="2812" spans="1:14" ht="15">
      <c r="A2812">
        <v>2822</v>
      </c>
      <c r="B2812" s="1"/>
      <c r="C2812" s="1"/>
      <c r="D2812" s="8">
        <v>4321</v>
      </c>
      <c r="E2812" s="1"/>
      <c r="F2812" s="1"/>
      <c r="G2812" s="1"/>
      <c r="H2812" s="275"/>
      <c r="I2812" s="1"/>
      <c r="J2812" s="1"/>
      <c r="K2812" s="1"/>
      <c r="L2812" s="275"/>
      <c r="M2812" s="1"/>
      <c r="N2812" s="1"/>
    </row>
    <row r="2813" spans="1:14" ht="15">
      <c r="A2813">
        <v>2823</v>
      </c>
      <c r="B2813" s="1"/>
      <c r="C2813" s="1"/>
      <c r="D2813" s="8">
        <v>4322</v>
      </c>
      <c r="E2813" s="1"/>
      <c r="F2813" s="1"/>
      <c r="G2813" s="1"/>
      <c r="H2813" s="275"/>
      <c r="I2813" s="1"/>
      <c r="J2813" s="1"/>
      <c r="K2813" s="1"/>
      <c r="L2813" s="275"/>
      <c r="M2813" s="1"/>
      <c r="N2813" s="1"/>
    </row>
    <row r="2814" spans="1:14" ht="15">
      <c r="A2814">
        <v>2824</v>
      </c>
      <c r="B2814" s="1"/>
      <c r="C2814" s="1"/>
      <c r="D2814" s="8">
        <v>4323</v>
      </c>
      <c r="E2814" s="1"/>
      <c r="F2814" s="1"/>
      <c r="G2814" s="1"/>
      <c r="H2814" s="275"/>
      <c r="I2814" s="1"/>
      <c r="J2814" s="1"/>
      <c r="K2814" s="1"/>
      <c r="L2814" s="275"/>
      <c r="M2814" s="1"/>
      <c r="N2814" s="1"/>
    </row>
    <row r="2815" spans="1:14" ht="15">
      <c r="A2815">
        <v>2825</v>
      </c>
      <c r="B2815" s="1"/>
      <c r="C2815" s="1"/>
      <c r="D2815" s="8">
        <v>4324</v>
      </c>
      <c r="E2815" s="1"/>
      <c r="F2815" s="1"/>
      <c r="G2815" s="1"/>
      <c r="H2815" s="275"/>
      <c r="I2815" s="1"/>
      <c r="J2815" s="1"/>
      <c r="K2815" s="1"/>
      <c r="L2815" s="275"/>
      <c r="M2815" s="1"/>
      <c r="N2815" s="1"/>
    </row>
    <row r="2816" spans="1:14" ht="15">
      <c r="A2816">
        <v>2826</v>
      </c>
      <c r="B2816" s="1"/>
      <c r="C2816" s="1"/>
      <c r="D2816" s="8">
        <v>4325</v>
      </c>
      <c r="E2816" s="1"/>
      <c r="F2816" s="1"/>
      <c r="G2816" s="1"/>
      <c r="H2816" s="275"/>
      <c r="I2816" s="1"/>
      <c r="J2816" s="1"/>
      <c r="K2816" s="1"/>
      <c r="L2816" s="275"/>
      <c r="M2816" s="1"/>
      <c r="N2816" s="1"/>
    </row>
    <row r="2817" spans="1:14" ht="15">
      <c r="A2817">
        <v>2827</v>
      </c>
      <c r="B2817" s="1"/>
      <c r="C2817" s="1"/>
      <c r="D2817" s="8">
        <v>4326</v>
      </c>
      <c r="E2817" s="1"/>
      <c r="F2817" s="1"/>
      <c r="G2817" s="1"/>
      <c r="H2817" s="275"/>
      <c r="I2817" s="1"/>
      <c r="J2817" s="1"/>
      <c r="K2817" s="1"/>
      <c r="L2817" s="275"/>
      <c r="M2817" s="1"/>
      <c r="N2817" s="1"/>
    </row>
    <row r="2818" spans="1:14" ht="15">
      <c r="A2818">
        <v>2828</v>
      </c>
      <c r="B2818" s="1"/>
      <c r="C2818" s="1"/>
      <c r="D2818" s="8">
        <v>4327</v>
      </c>
      <c r="E2818" s="1"/>
      <c r="F2818" s="1"/>
      <c r="G2818" s="1"/>
      <c r="H2818" s="275"/>
      <c r="I2818" s="1"/>
      <c r="J2818" s="1"/>
      <c r="K2818" s="1"/>
      <c r="L2818" s="275"/>
      <c r="M2818" s="1"/>
      <c r="N2818" s="1"/>
    </row>
    <row r="2819" spans="1:14" ht="15">
      <c r="A2819">
        <v>2829</v>
      </c>
      <c r="B2819" s="1"/>
      <c r="C2819" s="1"/>
      <c r="D2819" s="8">
        <v>4328</v>
      </c>
      <c r="E2819" s="1"/>
      <c r="F2819" s="1"/>
      <c r="G2819" s="1"/>
      <c r="H2819" s="275"/>
      <c r="I2819" s="1"/>
      <c r="J2819" s="1"/>
      <c r="K2819" s="1"/>
      <c r="L2819" s="275"/>
      <c r="M2819" s="1"/>
      <c r="N2819" s="1"/>
    </row>
    <row r="2820" spans="1:14" ht="15">
      <c r="A2820">
        <v>2830</v>
      </c>
      <c r="B2820" s="1"/>
      <c r="C2820" s="1"/>
      <c r="D2820" s="8">
        <v>4329</v>
      </c>
      <c r="E2820" s="1"/>
      <c r="F2820" s="1"/>
      <c r="G2820" s="1"/>
      <c r="H2820" s="275"/>
      <c r="I2820" s="1"/>
      <c r="J2820" s="1"/>
      <c r="K2820" s="1"/>
      <c r="L2820" s="275"/>
      <c r="M2820" s="1"/>
      <c r="N2820" s="1"/>
    </row>
    <row r="2821" spans="1:14" ht="15">
      <c r="A2821">
        <v>2831</v>
      </c>
      <c r="B2821" s="1"/>
      <c r="C2821" s="1"/>
      <c r="D2821" s="8">
        <v>4330</v>
      </c>
      <c r="E2821" s="1"/>
      <c r="F2821" s="1"/>
      <c r="G2821" s="1"/>
      <c r="H2821" s="275"/>
      <c r="I2821" s="1"/>
      <c r="J2821" s="1"/>
      <c r="K2821" s="1"/>
      <c r="L2821" s="275"/>
      <c r="M2821" s="1"/>
      <c r="N2821" s="1"/>
    </row>
    <row r="2822" spans="1:14" ht="15">
      <c r="A2822">
        <v>2832</v>
      </c>
      <c r="B2822" s="1"/>
      <c r="C2822" s="1"/>
      <c r="D2822" s="8">
        <v>4331</v>
      </c>
      <c r="E2822" s="1"/>
      <c r="F2822" s="1"/>
      <c r="G2822" s="1"/>
      <c r="H2822" s="275"/>
      <c r="I2822" s="1"/>
      <c r="J2822" s="1"/>
      <c r="K2822" s="1"/>
      <c r="L2822" s="275"/>
      <c r="M2822" s="1"/>
      <c r="N2822" s="1"/>
    </row>
    <row r="2823" spans="1:14" ht="15">
      <c r="A2823">
        <v>2833</v>
      </c>
      <c r="B2823" s="1"/>
      <c r="C2823" s="1"/>
      <c r="D2823" s="8">
        <v>4332</v>
      </c>
      <c r="E2823" s="1"/>
      <c r="F2823" s="1"/>
      <c r="G2823" s="1"/>
      <c r="H2823" s="275"/>
      <c r="I2823" s="1"/>
      <c r="J2823" s="1"/>
      <c r="K2823" s="1"/>
      <c r="L2823" s="275"/>
      <c r="M2823" s="1"/>
      <c r="N2823" s="1"/>
    </row>
    <row r="2824" spans="1:14" ht="15">
      <c r="A2824">
        <v>2834</v>
      </c>
      <c r="B2824" s="1"/>
      <c r="C2824" s="1"/>
      <c r="D2824" s="8">
        <v>4333</v>
      </c>
      <c r="E2824" s="1"/>
      <c r="F2824" s="1"/>
      <c r="G2824" s="1"/>
      <c r="H2824" s="275"/>
      <c r="I2824" s="1"/>
      <c r="J2824" s="1"/>
      <c r="K2824" s="1"/>
      <c r="L2824" s="275"/>
      <c r="M2824" s="1"/>
      <c r="N2824" s="1"/>
    </row>
    <row r="2825" spans="1:14" ht="15">
      <c r="A2825">
        <v>2835</v>
      </c>
      <c r="B2825" s="1"/>
      <c r="C2825" s="1"/>
      <c r="D2825" s="8">
        <v>4334</v>
      </c>
      <c r="E2825" s="1"/>
      <c r="F2825" s="1"/>
      <c r="G2825" s="1"/>
      <c r="H2825" s="275"/>
      <c r="I2825" s="1"/>
      <c r="J2825" s="1"/>
      <c r="K2825" s="1"/>
      <c r="L2825" s="275"/>
      <c r="M2825" s="1"/>
      <c r="N2825" s="1"/>
    </row>
    <row r="2826" spans="1:14" ht="15">
      <c r="A2826">
        <v>2836</v>
      </c>
      <c r="B2826" s="1"/>
      <c r="C2826" s="1"/>
      <c r="D2826" s="8">
        <v>4335</v>
      </c>
      <c r="E2826" s="1"/>
      <c r="F2826" s="1"/>
      <c r="G2826" s="1"/>
      <c r="H2826" s="275"/>
      <c r="I2826" s="1"/>
      <c r="J2826" s="1"/>
      <c r="K2826" s="1"/>
      <c r="L2826" s="275"/>
      <c r="M2826" s="1"/>
      <c r="N2826" s="1"/>
    </row>
    <row r="2827" spans="1:14" ht="15">
      <c r="A2827">
        <v>2837</v>
      </c>
      <c r="B2827" s="1"/>
      <c r="C2827" s="1"/>
      <c r="D2827" s="8">
        <v>4336</v>
      </c>
      <c r="E2827" s="1"/>
      <c r="F2827" s="1"/>
      <c r="G2827" s="1"/>
      <c r="H2827" s="275"/>
      <c r="I2827" s="1"/>
      <c r="J2827" s="1"/>
      <c r="K2827" s="1"/>
      <c r="L2827" s="275"/>
      <c r="M2827" s="1"/>
      <c r="N2827" s="1"/>
    </row>
    <row r="2828" spans="1:14" ht="15">
      <c r="A2828">
        <v>2838</v>
      </c>
      <c r="B2828" s="1"/>
      <c r="C2828" s="1"/>
      <c r="D2828" s="8">
        <v>4337</v>
      </c>
      <c r="E2828" s="1"/>
      <c r="F2828" s="1"/>
      <c r="G2828" s="1"/>
      <c r="H2828" s="275"/>
      <c r="I2828" s="1"/>
      <c r="J2828" s="1"/>
      <c r="K2828" s="1"/>
      <c r="L2828" s="275"/>
      <c r="M2828" s="1"/>
      <c r="N2828" s="1"/>
    </row>
    <row r="2829" spans="1:14" ht="15">
      <c r="A2829">
        <v>2839</v>
      </c>
      <c r="B2829" s="1"/>
      <c r="C2829" s="1"/>
      <c r="D2829" s="8">
        <v>4338</v>
      </c>
      <c r="E2829" s="1"/>
      <c r="F2829" s="1"/>
      <c r="G2829" s="1"/>
      <c r="H2829" s="275"/>
      <c r="I2829" s="1"/>
      <c r="J2829" s="1"/>
      <c r="K2829" s="1"/>
      <c r="L2829" s="275"/>
      <c r="M2829" s="1"/>
      <c r="N2829" s="1"/>
    </row>
    <row r="2830" spans="1:14" ht="15">
      <c r="A2830">
        <v>2840</v>
      </c>
      <c r="B2830" s="1"/>
      <c r="C2830" s="1"/>
      <c r="D2830" s="8">
        <v>4339</v>
      </c>
      <c r="E2830" s="1"/>
      <c r="F2830" s="1"/>
      <c r="G2830" s="1"/>
      <c r="H2830" s="275"/>
      <c r="I2830" s="1"/>
      <c r="J2830" s="1"/>
      <c r="K2830" s="1"/>
      <c r="L2830" s="275"/>
      <c r="M2830" s="1"/>
      <c r="N2830" s="1"/>
    </row>
    <row r="2831" spans="1:14" ht="15">
      <c r="A2831">
        <v>2841</v>
      </c>
      <c r="B2831" s="1"/>
      <c r="C2831" s="1"/>
      <c r="D2831" s="8">
        <v>4340</v>
      </c>
      <c r="E2831" s="1"/>
      <c r="F2831" s="1"/>
      <c r="G2831" s="1"/>
      <c r="H2831" s="275"/>
      <c r="I2831" s="1"/>
      <c r="J2831" s="1"/>
      <c r="K2831" s="1"/>
      <c r="L2831" s="275"/>
      <c r="M2831" s="1"/>
      <c r="N2831" s="1"/>
    </row>
    <row r="2832" spans="1:14" ht="15">
      <c r="A2832">
        <v>2842</v>
      </c>
      <c r="B2832" s="1"/>
      <c r="C2832" s="1"/>
      <c r="D2832" s="8">
        <v>4341</v>
      </c>
      <c r="E2832" s="1"/>
      <c r="F2832" s="1"/>
      <c r="G2832" s="1"/>
      <c r="H2832" s="275"/>
      <c r="I2832" s="1"/>
      <c r="J2832" s="1"/>
      <c r="K2832" s="1"/>
      <c r="L2832" s="275"/>
      <c r="M2832" s="1"/>
      <c r="N2832" s="1"/>
    </row>
    <row r="2833" spans="1:14" ht="15">
      <c r="A2833">
        <v>2843</v>
      </c>
      <c r="B2833" s="1"/>
      <c r="C2833" s="1"/>
      <c r="D2833" s="8">
        <v>4342</v>
      </c>
      <c r="E2833" s="1"/>
      <c r="F2833" s="1"/>
      <c r="G2833" s="1"/>
      <c r="H2833" s="275"/>
      <c r="I2833" s="1"/>
      <c r="J2833" s="1"/>
      <c r="K2833" s="1"/>
      <c r="L2833" s="275"/>
      <c r="M2833" s="1"/>
      <c r="N2833" s="1"/>
    </row>
    <row r="2834" spans="1:14" ht="15">
      <c r="A2834">
        <v>2844</v>
      </c>
      <c r="B2834" s="1"/>
      <c r="C2834" s="1"/>
      <c r="D2834" s="8">
        <v>4343</v>
      </c>
      <c r="E2834" s="1"/>
      <c r="F2834" s="1"/>
      <c r="G2834" s="1"/>
      <c r="H2834" s="275"/>
      <c r="I2834" s="1"/>
      <c r="J2834" s="1"/>
      <c r="K2834" s="1"/>
      <c r="L2834" s="275"/>
      <c r="M2834" s="1"/>
      <c r="N2834" s="1"/>
    </row>
    <row r="2835" spans="1:14" ht="15">
      <c r="A2835">
        <v>2845</v>
      </c>
      <c r="B2835" s="1"/>
      <c r="C2835" s="1"/>
      <c r="D2835" s="8">
        <v>4344</v>
      </c>
      <c r="E2835" s="1"/>
      <c r="F2835" s="1"/>
      <c r="G2835" s="1"/>
      <c r="H2835" s="275"/>
      <c r="I2835" s="1"/>
      <c r="J2835" s="1"/>
      <c r="K2835" s="1"/>
      <c r="L2835" s="275"/>
      <c r="M2835" s="1"/>
      <c r="N2835" s="1"/>
    </row>
    <row r="2836" spans="1:14" ht="15">
      <c r="A2836">
        <v>2846</v>
      </c>
      <c r="B2836" s="1"/>
      <c r="C2836" s="1"/>
      <c r="D2836" s="8">
        <v>4345</v>
      </c>
      <c r="E2836" s="1"/>
      <c r="F2836" s="1"/>
      <c r="G2836" s="1"/>
      <c r="H2836" s="275"/>
      <c r="I2836" s="1"/>
      <c r="J2836" s="1"/>
      <c r="K2836" s="1"/>
      <c r="L2836" s="275"/>
      <c r="M2836" s="1"/>
      <c r="N2836" s="1"/>
    </row>
    <row r="2837" spans="1:14" ht="15">
      <c r="A2837">
        <v>2847</v>
      </c>
      <c r="B2837" s="1"/>
      <c r="C2837" s="1"/>
      <c r="D2837" s="8">
        <v>4346</v>
      </c>
      <c r="E2837" s="1"/>
      <c r="F2837" s="1"/>
      <c r="G2837" s="1"/>
      <c r="H2837" s="275"/>
      <c r="I2837" s="1"/>
      <c r="J2837" s="1"/>
      <c r="K2837" s="1"/>
      <c r="L2837" s="275"/>
      <c r="M2837" s="1"/>
      <c r="N2837" s="1"/>
    </row>
    <row r="2838" spans="1:14" ht="15">
      <c r="A2838">
        <v>2848</v>
      </c>
      <c r="B2838" s="1"/>
      <c r="C2838" s="1"/>
      <c r="D2838" s="8">
        <v>4347</v>
      </c>
      <c r="E2838" s="1"/>
      <c r="F2838" s="1"/>
      <c r="G2838" s="1"/>
      <c r="H2838" s="275"/>
      <c r="I2838" s="1"/>
      <c r="J2838" s="1"/>
      <c r="K2838" s="1"/>
      <c r="L2838" s="275"/>
      <c r="M2838" s="1"/>
      <c r="N2838" s="1"/>
    </row>
    <row r="2839" spans="1:14" ht="15">
      <c r="A2839">
        <v>2849</v>
      </c>
      <c r="B2839" s="1"/>
      <c r="C2839" s="1"/>
      <c r="D2839" s="8">
        <v>4348</v>
      </c>
      <c r="E2839" s="1"/>
      <c r="F2839" s="1"/>
      <c r="G2839" s="1"/>
      <c r="H2839" s="275"/>
      <c r="I2839" s="1"/>
      <c r="J2839" s="1"/>
      <c r="K2839" s="1"/>
      <c r="L2839" s="275"/>
      <c r="M2839" s="1"/>
      <c r="N2839" s="1"/>
    </row>
    <row r="2840" spans="1:14" ht="15">
      <c r="A2840">
        <v>2850</v>
      </c>
      <c r="B2840" s="1"/>
      <c r="C2840" s="1"/>
      <c r="D2840" s="8">
        <v>4349</v>
      </c>
      <c r="E2840" s="1"/>
      <c r="F2840" s="1"/>
      <c r="G2840" s="1"/>
      <c r="H2840" s="275"/>
      <c r="I2840" s="1"/>
      <c r="J2840" s="1"/>
      <c r="K2840" s="1"/>
      <c r="L2840" s="275"/>
      <c r="M2840" s="1"/>
      <c r="N2840" s="1"/>
    </row>
    <row r="2841" spans="1:14" ht="15">
      <c r="A2841">
        <v>2851</v>
      </c>
      <c r="B2841" s="1"/>
      <c r="C2841" s="1"/>
      <c r="D2841" s="8">
        <v>4350</v>
      </c>
      <c r="E2841" s="1"/>
      <c r="F2841" s="1"/>
      <c r="G2841" s="1"/>
      <c r="H2841" s="275"/>
      <c r="I2841" s="1"/>
      <c r="J2841" s="1"/>
      <c r="K2841" s="1"/>
      <c r="L2841" s="275"/>
      <c r="M2841" s="1"/>
      <c r="N2841" s="1"/>
    </row>
    <row r="2842" spans="1:14" ht="15">
      <c r="A2842">
        <v>2852</v>
      </c>
      <c r="B2842" s="1"/>
      <c r="C2842" s="1"/>
      <c r="D2842" s="8">
        <v>4351</v>
      </c>
      <c r="E2842" s="1"/>
      <c r="F2842" s="1"/>
      <c r="G2842" s="1"/>
      <c r="H2842" s="275"/>
      <c r="I2842" s="1"/>
      <c r="J2842" s="1"/>
      <c r="K2842" s="1"/>
      <c r="L2842" s="275"/>
      <c r="M2842" s="1"/>
      <c r="N2842" s="1"/>
    </row>
    <row r="2843" spans="1:14" ht="15">
      <c r="A2843">
        <v>2853</v>
      </c>
      <c r="B2843" s="1"/>
      <c r="C2843" s="1"/>
      <c r="D2843" s="8">
        <v>4352</v>
      </c>
      <c r="E2843" s="1"/>
      <c r="F2843" s="1"/>
      <c r="G2843" s="1"/>
      <c r="H2843" s="275"/>
      <c r="I2843" s="1"/>
      <c r="J2843" s="1"/>
      <c r="K2843" s="1"/>
      <c r="L2843" s="275"/>
      <c r="M2843" s="1"/>
      <c r="N2843" s="1"/>
    </row>
    <row r="2844" spans="1:14" ht="15">
      <c r="A2844">
        <v>2854</v>
      </c>
      <c r="B2844" s="1"/>
      <c r="C2844" s="1"/>
      <c r="D2844" s="8">
        <v>4353</v>
      </c>
      <c r="E2844" s="1"/>
      <c r="F2844" s="1"/>
      <c r="G2844" s="1"/>
      <c r="H2844" s="275"/>
      <c r="I2844" s="1"/>
      <c r="J2844" s="1"/>
      <c r="K2844" s="1"/>
      <c r="L2844" s="275"/>
      <c r="M2844" s="1"/>
      <c r="N2844" s="1"/>
    </row>
    <row r="2845" spans="1:14" ht="15">
      <c r="A2845">
        <v>2855</v>
      </c>
      <c r="B2845" s="1"/>
      <c r="C2845" s="1"/>
      <c r="D2845" s="8">
        <v>4354</v>
      </c>
      <c r="E2845" s="1"/>
      <c r="F2845" s="1"/>
      <c r="G2845" s="1"/>
      <c r="H2845" s="275"/>
      <c r="I2845" s="1"/>
      <c r="J2845" s="1"/>
      <c r="K2845" s="1"/>
      <c r="L2845" s="275"/>
      <c r="M2845" s="1"/>
      <c r="N2845" s="1"/>
    </row>
    <row r="2846" spans="1:14" ht="15">
      <c r="A2846">
        <v>2856</v>
      </c>
      <c r="B2846" s="1"/>
      <c r="C2846" s="1"/>
      <c r="D2846" s="8">
        <v>4355</v>
      </c>
      <c r="E2846" s="1"/>
      <c r="F2846" s="1"/>
      <c r="G2846" s="1"/>
      <c r="H2846" s="275"/>
      <c r="I2846" s="1"/>
      <c r="J2846" s="1"/>
      <c r="K2846" s="1"/>
      <c r="L2846" s="275"/>
      <c r="M2846" s="1"/>
      <c r="N2846" s="1"/>
    </row>
    <row r="2847" spans="1:14" ht="15">
      <c r="A2847">
        <v>2857</v>
      </c>
      <c r="B2847" s="1"/>
      <c r="C2847" s="1"/>
      <c r="D2847" s="8">
        <v>4356</v>
      </c>
      <c r="E2847" s="1"/>
      <c r="F2847" s="1"/>
      <c r="G2847" s="1"/>
      <c r="H2847" s="275"/>
      <c r="I2847" s="1"/>
      <c r="J2847" s="1"/>
      <c r="K2847" s="1"/>
      <c r="L2847" s="275"/>
      <c r="M2847" s="1"/>
      <c r="N2847" s="1"/>
    </row>
    <row r="2848" spans="1:14" ht="15">
      <c r="A2848">
        <v>2858</v>
      </c>
      <c r="B2848" s="1"/>
      <c r="C2848" s="1"/>
      <c r="D2848" s="8">
        <v>4357</v>
      </c>
      <c r="E2848" s="1"/>
      <c r="F2848" s="1"/>
      <c r="G2848" s="1"/>
      <c r="H2848" s="275"/>
      <c r="I2848" s="1"/>
      <c r="J2848" s="1"/>
      <c r="K2848" s="1"/>
      <c r="L2848" s="275"/>
      <c r="M2848" s="1"/>
      <c r="N2848" s="1"/>
    </row>
    <row r="2849" spans="1:14" ht="15">
      <c r="A2849">
        <v>2859</v>
      </c>
      <c r="B2849" s="1"/>
      <c r="C2849" s="1"/>
      <c r="D2849" s="8">
        <v>4358</v>
      </c>
      <c r="E2849" s="1"/>
      <c r="F2849" s="1"/>
      <c r="G2849" s="1"/>
      <c r="H2849" s="275"/>
      <c r="I2849" s="1"/>
      <c r="J2849" s="1"/>
      <c r="K2849" s="1"/>
      <c r="L2849" s="275"/>
      <c r="M2849" s="1"/>
      <c r="N2849" s="1"/>
    </row>
    <row r="2850" spans="1:14" ht="15">
      <c r="A2850">
        <v>2860</v>
      </c>
      <c r="B2850" s="1"/>
      <c r="C2850" s="1"/>
      <c r="D2850" s="8">
        <v>4359</v>
      </c>
      <c r="E2850" s="1"/>
      <c r="F2850" s="1"/>
      <c r="G2850" s="1"/>
      <c r="H2850" s="275"/>
      <c r="I2850" s="1"/>
      <c r="J2850" s="1"/>
      <c r="K2850" s="1"/>
      <c r="L2850" s="275"/>
      <c r="M2850" s="1"/>
      <c r="N2850" s="1"/>
    </row>
    <row r="2851" spans="1:14" ht="15">
      <c r="A2851">
        <v>2861</v>
      </c>
      <c r="B2851" s="1"/>
      <c r="C2851" s="1"/>
      <c r="D2851" s="8">
        <v>4360</v>
      </c>
      <c r="E2851" s="1"/>
      <c r="F2851" s="1"/>
      <c r="G2851" s="1"/>
      <c r="H2851" s="275"/>
      <c r="I2851" s="1"/>
      <c r="J2851" s="1"/>
      <c r="K2851" s="1"/>
      <c r="L2851" s="275"/>
      <c r="M2851" s="1"/>
      <c r="N2851" s="1"/>
    </row>
    <row r="2852" spans="1:14" ht="15">
      <c r="A2852">
        <v>2862</v>
      </c>
      <c r="B2852" s="1"/>
      <c r="C2852" s="1"/>
      <c r="D2852" s="8">
        <v>4361</v>
      </c>
      <c r="E2852" s="1"/>
      <c r="F2852" s="1"/>
      <c r="G2852" s="1"/>
      <c r="H2852" s="275"/>
      <c r="I2852" s="1"/>
      <c r="J2852" s="1"/>
      <c r="K2852" s="1"/>
      <c r="L2852" s="275"/>
      <c r="M2852" s="1"/>
      <c r="N2852" s="1"/>
    </row>
    <row r="2853" spans="1:14" ht="15">
      <c r="A2853">
        <v>2863</v>
      </c>
      <c r="B2853" s="1"/>
      <c r="C2853" s="1"/>
      <c r="D2853" s="8">
        <v>4362</v>
      </c>
      <c r="E2853" s="1"/>
      <c r="F2853" s="1"/>
      <c r="G2853" s="1"/>
      <c r="H2853" s="275"/>
      <c r="I2853" s="1"/>
      <c r="J2853" s="1"/>
      <c r="K2853" s="1"/>
      <c r="L2853" s="275"/>
      <c r="M2853" s="1"/>
      <c r="N2853" s="1"/>
    </row>
    <row r="2854" spans="1:14" ht="15">
      <c r="A2854">
        <v>2864</v>
      </c>
      <c r="B2854" s="1"/>
      <c r="C2854" s="1"/>
      <c r="D2854" s="8">
        <v>4363</v>
      </c>
      <c r="E2854" s="1"/>
      <c r="F2854" s="1"/>
      <c r="G2854" s="1"/>
      <c r="H2854" s="275"/>
      <c r="I2854" s="1"/>
      <c r="J2854" s="1"/>
      <c r="K2854" s="1"/>
      <c r="L2854" s="275"/>
      <c r="M2854" s="1"/>
      <c r="N2854" s="1"/>
    </row>
    <row r="2855" spans="1:14" ht="15">
      <c r="A2855">
        <v>2865</v>
      </c>
      <c r="B2855" s="1"/>
      <c r="C2855" s="1"/>
      <c r="D2855" s="8">
        <v>4364</v>
      </c>
      <c r="E2855" s="1"/>
      <c r="F2855" s="1"/>
      <c r="G2855" s="1"/>
      <c r="H2855" s="275"/>
      <c r="I2855" s="1"/>
      <c r="J2855" s="1"/>
      <c r="K2855" s="1"/>
      <c r="L2855" s="275"/>
      <c r="M2855" s="1"/>
      <c r="N2855" s="1"/>
    </row>
    <row r="2856" spans="1:14" ht="15">
      <c r="A2856">
        <v>2866</v>
      </c>
      <c r="B2856" s="1"/>
      <c r="C2856" s="1"/>
      <c r="D2856" s="8">
        <v>4365</v>
      </c>
      <c r="E2856" s="1"/>
      <c r="F2856" s="1"/>
      <c r="G2856" s="1"/>
      <c r="H2856" s="275"/>
      <c r="I2856" s="1"/>
      <c r="J2856" s="1"/>
      <c r="K2856" s="1"/>
      <c r="L2856" s="275"/>
      <c r="M2856" s="1"/>
      <c r="N2856" s="1"/>
    </row>
    <row r="2857" spans="1:14" ht="15">
      <c r="A2857">
        <v>2867</v>
      </c>
      <c r="B2857" s="1"/>
      <c r="C2857" s="1"/>
      <c r="D2857" s="8">
        <v>4366</v>
      </c>
      <c r="E2857" s="1"/>
      <c r="F2857" s="1"/>
      <c r="G2857" s="1"/>
      <c r="H2857" s="275"/>
      <c r="I2857" s="1"/>
      <c r="J2857" s="1"/>
      <c r="K2857" s="1"/>
      <c r="L2857" s="275"/>
      <c r="M2857" s="1"/>
      <c r="N2857" s="1"/>
    </row>
    <row r="2858" spans="1:14" ht="15">
      <c r="A2858">
        <v>2868</v>
      </c>
      <c r="B2858" s="1"/>
      <c r="C2858" s="1"/>
      <c r="D2858" s="8">
        <v>4367</v>
      </c>
      <c r="E2858" s="1"/>
      <c r="F2858" s="1"/>
      <c r="G2858" s="1"/>
      <c r="H2858" s="275"/>
      <c r="I2858" s="1"/>
      <c r="J2858" s="1"/>
      <c r="K2858" s="1"/>
      <c r="L2858" s="275"/>
      <c r="M2858" s="1"/>
      <c r="N2858" s="1"/>
    </row>
    <row r="2859" spans="1:14" ht="15">
      <c r="A2859">
        <v>2869</v>
      </c>
      <c r="B2859" s="1"/>
      <c r="C2859" s="1"/>
      <c r="D2859" s="8">
        <v>4368</v>
      </c>
      <c r="E2859" s="1"/>
      <c r="F2859" s="1"/>
      <c r="G2859" s="1"/>
      <c r="H2859" s="275"/>
      <c r="I2859" s="1"/>
      <c r="J2859" s="1"/>
      <c r="K2859" s="1"/>
      <c r="L2859" s="275"/>
      <c r="M2859" s="1"/>
      <c r="N2859" s="1"/>
    </row>
    <row r="2860" spans="1:14" ht="15">
      <c r="A2860">
        <v>2870</v>
      </c>
      <c r="B2860" s="1"/>
      <c r="C2860" s="1"/>
      <c r="D2860" s="8">
        <v>4369</v>
      </c>
      <c r="E2860" s="1"/>
      <c r="F2860" s="1"/>
      <c r="G2860" s="1"/>
      <c r="H2860" s="275"/>
      <c r="I2860" s="1"/>
      <c r="J2860" s="1"/>
      <c r="K2860" s="1"/>
      <c r="L2860" s="275"/>
      <c r="M2860" s="1"/>
      <c r="N2860" s="1"/>
    </row>
    <row r="2861" spans="1:14" ht="15">
      <c r="A2861">
        <v>2871</v>
      </c>
      <c r="B2861" s="1"/>
      <c r="C2861" s="1"/>
      <c r="D2861" s="8">
        <v>4370</v>
      </c>
      <c r="E2861" s="1"/>
      <c r="F2861" s="1"/>
      <c r="G2861" s="1"/>
      <c r="H2861" s="275"/>
      <c r="I2861" s="1"/>
      <c r="J2861" s="1"/>
      <c r="K2861" s="1"/>
      <c r="L2861" s="275"/>
      <c r="M2861" s="1"/>
      <c r="N2861" s="1"/>
    </row>
    <row r="2862" spans="1:14" ht="15">
      <c r="A2862">
        <v>2872</v>
      </c>
      <c r="B2862" s="1"/>
      <c r="C2862" s="1"/>
      <c r="D2862" s="8">
        <v>4371</v>
      </c>
      <c r="E2862" s="1"/>
      <c r="F2862" s="1"/>
      <c r="G2862" s="1"/>
      <c r="H2862" s="275"/>
      <c r="I2862" s="1"/>
      <c r="J2862" s="1"/>
      <c r="K2862" s="1"/>
      <c r="L2862" s="275"/>
      <c r="M2862" s="1"/>
      <c r="N2862" s="1"/>
    </row>
    <row r="2863" spans="1:14" ht="15">
      <c r="A2863">
        <v>2873</v>
      </c>
      <c r="B2863" s="1"/>
      <c r="C2863" s="1"/>
      <c r="D2863" s="8">
        <v>4372</v>
      </c>
      <c r="E2863" s="1"/>
      <c r="F2863" s="1"/>
      <c r="G2863" s="1"/>
      <c r="H2863" s="275"/>
      <c r="I2863" s="1"/>
      <c r="J2863" s="1"/>
      <c r="K2863" s="1"/>
      <c r="L2863" s="275"/>
      <c r="M2863" s="1"/>
      <c r="N2863" s="1"/>
    </row>
    <row r="2864" spans="1:14" ht="15">
      <c r="A2864">
        <v>2874</v>
      </c>
      <c r="B2864" s="1"/>
      <c r="C2864" s="1"/>
      <c r="D2864" s="8">
        <v>4373</v>
      </c>
      <c r="E2864" s="1"/>
      <c r="F2864" s="1"/>
      <c r="G2864" s="1"/>
      <c r="H2864" s="275"/>
      <c r="I2864" s="1"/>
      <c r="J2864" s="1"/>
      <c r="K2864" s="1"/>
      <c r="L2864" s="275"/>
      <c r="M2864" s="1"/>
      <c r="N2864" s="1"/>
    </row>
    <row r="2865" spans="1:14" ht="15">
      <c r="A2865">
        <v>2875</v>
      </c>
      <c r="B2865" s="1"/>
      <c r="C2865" s="1"/>
      <c r="D2865" s="8">
        <v>4374</v>
      </c>
      <c r="E2865" s="1"/>
      <c r="F2865" s="1"/>
      <c r="G2865" s="1"/>
      <c r="H2865" s="275"/>
      <c r="I2865" s="1"/>
      <c r="J2865" s="1"/>
      <c r="K2865" s="1"/>
      <c r="L2865" s="275"/>
      <c r="M2865" s="1"/>
      <c r="N2865" s="1"/>
    </row>
    <row r="2866" spans="1:14" ht="15">
      <c r="A2866">
        <v>2876</v>
      </c>
      <c r="B2866" s="1"/>
      <c r="C2866" s="1"/>
      <c r="D2866" s="8">
        <v>4375</v>
      </c>
      <c r="E2866" s="1"/>
      <c r="F2866" s="1"/>
      <c r="G2866" s="1"/>
      <c r="H2866" s="275"/>
      <c r="I2866" s="1"/>
      <c r="J2866" s="1"/>
      <c r="K2866" s="1"/>
      <c r="L2866" s="275"/>
      <c r="M2866" s="1"/>
      <c r="N2866" s="1"/>
    </row>
    <row r="2867" spans="1:14" ht="15">
      <c r="A2867">
        <v>2877</v>
      </c>
      <c r="B2867" s="1"/>
      <c r="C2867" s="1"/>
      <c r="D2867" s="8">
        <v>4376</v>
      </c>
      <c r="E2867" s="1"/>
      <c r="F2867" s="1"/>
      <c r="G2867" s="1"/>
      <c r="H2867" s="275"/>
      <c r="I2867" s="1"/>
      <c r="J2867" s="1"/>
      <c r="K2867" s="1"/>
      <c r="L2867" s="275"/>
      <c r="M2867" s="1"/>
      <c r="N2867" s="1"/>
    </row>
    <row r="2868" spans="1:14" ht="15">
      <c r="A2868">
        <v>2878</v>
      </c>
      <c r="B2868" s="1"/>
      <c r="C2868" s="1"/>
      <c r="D2868" s="8">
        <v>4377</v>
      </c>
      <c r="E2868" s="1"/>
      <c r="F2868" s="1"/>
      <c r="G2868" s="1"/>
      <c r="H2868" s="275"/>
      <c r="I2868" s="1"/>
      <c r="J2868" s="1"/>
      <c r="K2868" s="1"/>
      <c r="L2868" s="275"/>
      <c r="M2868" s="1"/>
      <c r="N2868" s="1"/>
    </row>
    <row r="2869" spans="1:14" ht="15">
      <c r="A2869">
        <v>2879</v>
      </c>
      <c r="B2869" s="1"/>
      <c r="C2869" s="1"/>
      <c r="D2869" s="8">
        <v>4378</v>
      </c>
      <c r="E2869" s="1"/>
      <c r="F2869" s="1"/>
      <c r="G2869" s="1"/>
      <c r="H2869" s="275"/>
      <c r="I2869" s="1"/>
      <c r="J2869" s="1"/>
      <c r="K2869" s="1"/>
      <c r="L2869" s="275"/>
      <c r="M2869" s="1"/>
      <c r="N2869" s="1"/>
    </row>
    <row r="2870" spans="1:14" ht="15">
      <c r="A2870">
        <v>2880</v>
      </c>
      <c r="B2870" s="1"/>
      <c r="C2870" s="1"/>
      <c r="D2870" s="8">
        <v>4379</v>
      </c>
      <c r="E2870" s="1"/>
      <c r="F2870" s="1"/>
      <c r="G2870" s="1"/>
      <c r="H2870" s="275"/>
      <c r="I2870" s="1"/>
      <c r="J2870" s="1"/>
      <c r="K2870" s="1"/>
      <c r="L2870" s="275"/>
      <c r="M2870" s="1"/>
      <c r="N2870" s="1"/>
    </row>
    <row r="2871" spans="1:14" ht="15">
      <c r="A2871">
        <v>2881</v>
      </c>
      <c r="B2871" s="1"/>
      <c r="C2871" s="1"/>
      <c r="D2871" s="8">
        <v>4380</v>
      </c>
      <c r="E2871" s="1"/>
      <c r="F2871" s="1"/>
      <c r="G2871" s="1"/>
      <c r="H2871" s="275"/>
      <c r="I2871" s="1"/>
      <c r="J2871" s="1"/>
      <c r="K2871" s="1"/>
      <c r="L2871" s="275"/>
      <c r="M2871" s="1"/>
      <c r="N2871" s="1"/>
    </row>
    <row r="2872" spans="1:14" ht="15">
      <c r="A2872">
        <v>2882</v>
      </c>
      <c r="B2872" s="1"/>
      <c r="C2872" s="1"/>
      <c r="D2872" s="8">
        <v>4381</v>
      </c>
      <c r="E2872" s="1"/>
      <c r="F2872" s="1"/>
      <c r="G2872" s="1"/>
      <c r="H2872" s="275"/>
      <c r="I2872" s="1"/>
      <c r="J2872" s="1"/>
      <c r="K2872" s="1"/>
      <c r="L2872" s="275"/>
      <c r="M2872" s="1"/>
      <c r="N2872" s="1"/>
    </row>
    <row r="2873" spans="1:14" ht="15">
      <c r="A2873">
        <v>2883</v>
      </c>
      <c r="B2873" s="1"/>
      <c r="C2873" s="1"/>
      <c r="D2873" s="8">
        <v>4382</v>
      </c>
      <c r="E2873" s="1"/>
      <c r="F2873" s="1"/>
      <c r="G2873" s="1"/>
      <c r="H2873" s="275"/>
      <c r="I2873" s="1"/>
      <c r="J2873" s="1"/>
      <c r="K2873" s="1"/>
      <c r="L2873" s="275"/>
      <c r="M2873" s="1"/>
      <c r="N2873" s="1"/>
    </row>
    <row r="2874" spans="1:14" ht="15">
      <c r="A2874">
        <v>2884</v>
      </c>
      <c r="B2874" s="1"/>
      <c r="C2874" s="1"/>
      <c r="D2874" s="8">
        <v>4383</v>
      </c>
      <c r="E2874" s="1"/>
      <c r="F2874" s="1"/>
      <c r="G2874" s="1"/>
      <c r="H2874" s="275"/>
      <c r="I2874" s="1"/>
      <c r="J2874" s="1"/>
      <c r="K2874" s="1"/>
      <c r="L2874" s="275"/>
      <c r="M2874" s="1"/>
      <c r="N2874" s="1"/>
    </row>
    <row r="2875" spans="1:14" ht="15">
      <c r="A2875">
        <v>2885</v>
      </c>
      <c r="B2875" s="1"/>
      <c r="C2875" s="1"/>
      <c r="D2875" s="8">
        <v>4384</v>
      </c>
      <c r="E2875" s="1"/>
      <c r="F2875" s="1"/>
      <c r="G2875" s="1"/>
      <c r="H2875" s="275"/>
      <c r="I2875" s="1"/>
      <c r="J2875" s="1"/>
      <c r="K2875" s="1"/>
      <c r="L2875" s="275"/>
      <c r="M2875" s="1"/>
      <c r="N2875" s="1"/>
    </row>
    <row r="2876" spans="1:14" ht="15">
      <c r="A2876">
        <v>2886</v>
      </c>
      <c r="B2876" s="1"/>
      <c r="C2876" s="1"/>
      <c r="D2876" s="8">
        <v>4385</v>
      </c>
      <c r="E2876" s="1"/>
      <c r="F2876" s="1"/>
      <c r="G2876" s="1"/>
      <c r="H2876" s="275"/>
      <c r="I2876" s="1"/>
      <c r="J2876" s="1"/>
      <c r="K2876" s="1"/>
      <c r="L2876" s="275"/>
      <c r="M2876" s="1"/>
      <c r="N2876" s="1"/>
    </row>
    <row r="2877" spans="1:14" ht="15">
      <c r="A2877">
        <v>2887</v>
      </c>
      <c r="B2877" s="1"/>
      <c r="C2877" s="1"/>
      <c r="D2877" s="8">
        <v>4386</v>
      </c>
      <c r="E2877" s="1"/>
      <c r="F2877" s="1"/>
      <c r="G2877" s="1"/>
      <c r="H2877" s="275"/>
      <c r="I2877" s="1"/>
      <c r="J2877" s="1"/>
      <c r="K2877" s="1"/>
      <c r="L2877" s="275"/>
      <c r="M2877" s="1"/>
      <c r="N2877" s="1"/>
    </row>
    <row r="2878" spans="1:14" ht="15">
      <c r="A2878">
        <v>2888</v>
      </c>
      <c r="B2878" s="1"/>
      <c r="C2878" s="1"/>
      <c r="D2878" s="8">
        <v>4387</v>
      </c>
      <c r="E2878" s="1"/>
      <c r="F2878" s="1"/>
      <c r="G2878" s="1"/>
      <c r="H2878" s="275"/>
      <c r="I2878" s="1"/>
      <c r="J2878" s="1"/>
      <c r="K2878" s="1"/>
      <c r="L2878" s="275"/>
      <c r="M2878" s="1"/>
      <c r="N2878" s="1"/>
    </row>
    <row r="2879" spans="1:14" ht="15">
      <c r="A2879">
        <v>2889</v>
      </c>
      <c r="B2879" s="1"/>
      <c r="C2879" s="1"/>
      <c r="D2879" s="8">
        <v>4388</v>
      </c>
      <c r="E2879" s="1"/>
      <c r="F2879" s="1"/>
      <c r="G2879" s="1"/>
      <c r="H2879" s="275"/>
      <c r="I2879" s="1"/>
      <c r="J2879" s="1"/>
      <c r="K2879" s="1"/>
      <c r="L2879" s="275"/>
      <c r="M2879" s="1"/>
      <c r="N2879" s="1"/>
    </row>
    <row r="2880" spans="1:14" ht="15">
      <c r="A2880">
        <v>2890</v>
      </c>
      <c r="B2880" s="1"/>
      <c r="C2880" s="1"/>
      <c r="D2880" s="8">
        <v>4389</v>
      </c>
      <c r="E2880" s="1"/>
      <c r="F2880" s="1"/>
      <c r="G2880" s="1"/>
      <c r="H2880" s="275"/>
      <c r="I2880" s="1"/>
      <c r="J2880" s="1"/>
      <c r="K2880" s="1"/>
      <c r="L2880" s="275"/>
      <c r="M2880" s="1"/>
      <c r="N2880" s="1"/>
    </row>
    <row r="2881" spans="1:14" ht="15">
      <c r="A2881">
        <v>2891</v>
      </c>
      <c r="B2881" s="1"/>
      <c r="C2881" s="1"/>
      <c r="D2881" s="8">
        <v>4390</v>
      </c>
      <c r="E2881" s="1"/>
      <c r="F2881" s="1"/>
      <c r="G2881" s="1"/>
      <c r="H2881" s="275"/>
      <c r="I2881" s="1"/>
      <c r="J2881" s="1"/>
      <c r="K2881" s="1"/>
      <c r="L2881" s="275"/>
      <c r="M2881" s="1"/>
      <c r="N2881" s="1"/>
    </row>
    <row r="2882" spans="1:14" ht="15">
      <c r="A2882">
        <v>2892</v>
      </c>
      <c r="B2882" s="1"/>
      <c r="C2882" s="1"/>
      <c r="D2882" s="8">
        <v>4391</v>
      </c>
      <c r="E2882" s="1"/>
      <c r="F2882" s="1"/>
      <c r="G2882" s="1"/>
      <c r="H2882" s="275"/>
      <c r="I2882" s="1"/>
      <c r="J2882" s="1"/>
      <c r="K2882" s="1"/>
      <c r="L2882" s="275"/>
      <c r="M2882" s="1"/>
      <c r="N2882" s="1"/>
    </row>
    <row r="2883" spans="1:14" ht="15">
      <c r="A2883">
        <v>2893</v>
      </c>
      <c r="B2883" s="1"/>
      <c r="C2883" s="1"/>
      <c r="D2883" s="8">
        <v>4392</v>
      </c>
      <c r="E2883" s="1"/>
      <c r="F2883" s="1"/>
      <c r="G2883" s="1"/>
      <c r="H2883" s="275"/>
      <c r="I2883" s="1"/>
      <c r="J2883" s="1"/>
      <c r="K2883" s="1"/>
      <c r="L2883" s="275"/>
      <c r="M2883" s="1"/>
      <c r="N2883" s="1"/>
    </row>
    <row r="2884" spans="1:14" ht="15">
      <c r="A2884">
        <v>2894</v>
      </c>
      <c r="B2884" s="1"/>
      <c r="C2884" s="1"/>
      <c r="D2884" s="8">
        <v>4393</v>
      </c>
      <c r="E2884" s="1"/>
      <c r="F2884" s="1"/>
      <c r="G2884" s="1"/>
      <c r="H2884" s="275"/>
      <c r="I2884" s="1"/>
      <c r="J2884" s="1"/>
      <c r="K2884" s="1"/>
      <c r="L2884" s="275"/>
      <c r="M2884" s="1"/>
      <c r="N2884" s="1"/>
    </row>
    <row r="2885" spans="1:14" ht="15">
      <c r="A2885">
        <v>2895</v>
      </c>
      <c r="B2885" s="1"/>
      <c r="C2885" s="1"/>
      <c r="D2885" s="8">
        <v>4394</v>
      </c>
      <c r="E2885" s="1"/>
      <c r="F2885" s="1"/>
      <c r="G2885" s="1"/>
      <c r="H2885" s="275"/>
      <c r="I2885" s="1"/>
      <c r="J2885" s="1"/>
      <c r="K2885" s="1"/>
      <c r="L2885" s="275"/>
      <c r="M2885" s="1"/>
      <c r="N2885" s="1"/>
    </row>
    <row r="2886" spans="1:14" ht="15">
      <c r="A2886">
        <v>2896</v>
      </c>
      <c r="B2886" s="1"/>
      <c r="C2886" s="1"/>
      <c r="D2886" s="8">
        <v>4395</v>
      </c>
      <c r="E2886" s="1"/>
      <c r="F2886" s="1"/>
      <c r="G2886" s="1"/>
      <c r="H2886" s="275"/>
      <c r="I2886" s="1"/>
      <c r="J2886" s="1"/>
      <c r="K2886" s="1"/>
      <c r="L2886" s="275"/>
      <c r="M2886" s="1"/>
      <c r="N2886" s="1"/>
    </row>
    <row r="2887" spans="1:14" ht="15">
      <c r="A2887">
        <v>2897</v>
      </c>
      <c r="B2887" s="1"/>
      <c r="C2887" s="1"/>
      <c r="D2887" s="8">
        <v>4396</v>
      </c>
      <c r="E2887" s="1"/>
      <c r="F2887" s="1"/>
      <c r="G2887" s="1"/>
      <c r="H2887" s="275"/>
      <c r="I2887" s="1"/>
      <c r="J2887" s="1"/>
      <c r="K2887" s="1"/>
      <c r="L2887" s="275"/>
      <c r="M2887" s="1"/>
      <c r="N2887" s="1"/>
    </row>
    <row r="2888" spans="1:14" ht="15">
      <c r="A2888">
        <v>2898</v>
      </c>
      <c r="B2888" s="1"/>
      <c r="C2888" s="1"/>
      <c r="D2888" s="8">
        <v>4397</v>
      </c>
      <c r="E2888" s="1"/>
      <c r="F2888" s="1"/>
      <c r="G2888" s="1"/>
      <c r="H2888" s="275"/>
      <c r="I2888" s="1"/>
      <c r="J2888" s="1"/>
      <c r="K2888" s="1"/>
      <c r="L2888" s="275"/>
      <c r="M2888" s="1"/>
      <c r="N2888" s="1"/>
    </row>
    <row r="2889" spans="1:14" ht="15">
      <c r="A2889">
        <v>2899</v>
      </c>
      <c r="B2889" s="1"/>
      <c r="C2889" s="1"/>
      <c r="D2889" s="8">
        <v>4398</v>
      </c>
      <c r="E2889" s="1"/>
      <c r="F2889" s="1"/>
      <c r="G2889" s="1"/>
      <c r="H2889" s="275"/>
      <c r="I2889" s="1"/>
      <c r="J2889" s="1"/>
      <c r="K2889" s="1"/>
      <c r="L2889" s="275"/>
      <c r="M2889" s="1"/>
      <c r="N2889" s="1"/>
    </row>
    <row r="2890" spans="1:14" ht="15">
      <c r="A2890">
        <v>2900</v>
      </c>
      <c r="B2890" s="1"/>
      <c r="C2890" s="1"/>
      <c r="D2890" s="8">
        <v>4399</v>
      </c>
      <c r="E2890" s="1"/>
      <c r="F2890" s="1"/>
      <c r="G2890" s="1"/>
      <c r="H2890" s="275"/>
      <c r="I2890" s="1"/>
      <c r="J2890" s="1"/>
      <c r="K2890" s="1"/>
      <c r="L2890" s="275"/>
      <c r="M2890" s="1"/>
      <c r="N2890" s="1"/>
    </row>
    <row r="2891" spans="1:14" ht="15">
      <c r="A2891">
        <v>2901</v>
      </c>
      <c r="B2891" s="1"/>
      <c r="C2891" s="1"/>
      <c r="D2891" s="8">
        <v>4400</v>
      </c>
      <c r="E2891" s="1"/>
      <c r="F2891" s="1"/>
      <c r="G2891" s="1"/>
      <c r="H2891" s="275"/>
      <c r="I2891" s="1"/>
      <c r="J2891" s="1"/>
      <c r="K2891" s="1"/>
      <c r="L2891" s="275"/>
      <c r="M2891" s="1"/>
      <c r="N2891" s="1"/>
    </row>
    <row r="2892" spans="1:14" ht="15">
      <c r="A2892">
        <v>2902</v>
      </c>
      <c r="B2892" s="1"/>
      <c r="C2892" s="1"/>
      <c r="D2892" s="8">
        <v>4401</v>
      </c>
      <c r="E2892" s="1"/>
      <c r="F2892" s="1"/>
      <c r="G2892" s="1"/>
      <c r="H2892" s="275"/>
      <c r="I2892" s="1"/>
      <c r="J2892" s="1"/>
      <c r="K2892" s="1"/>
      <c r="L2892" s="275"/>
      <c r="M2892" s="1"/>
      <c r="N2892" s="1"/>
    </row>
    <row r="2893" spans="1:14" ht="15">
      <c r="A2893">
        <v>2903</v>
      </c>
      <c r="B2893" s="1"/>
      <c r="C2893" s="1"/>
      <c r="D2893" s="8">
        <v>4402</v>
      </c>
      <c r="E2893" s="1"/>
      <c r="F2893" s="1"/>
      <c r="G2893" s="1"/>
      <c r="H2893" s="275"/>
      <c r="I2893" s="1"/>
      <c r="J2893" s="1"/>
      <c r="K2893" s="1"/>
      <c r="L2893" s="275"/>
      <c r="M2893" s="1"/>
      <c r="N2893" s="1"/>
    </row>
    <row r="2894" spans="1:14" ht="15">
      <c r="A2894">
        <v>2904</v>
      </c>
      <c r="B2894" s="1"/>
      <c r="C2894" s="1"/>
      <c r="D2894" s="8">
        <v>4403</v>
      </c>
      <c r="E2894" s="1"/>
      <c r="F2894" s="1"/>
      <c r="G2894" s="1"/>
      <c r="H2894" s="275"/>
      <c r="I2894" s="1"/>
      <c r="J2894" s="1"/>
      <c r="K2894" s="1"/>
      <c r="L2894" s="275"/>
      <c r="M2894" s="1"/>
      <c r="N2894" s="1"/>
    </row>
    <row r="2895" spans="1:14" ht="15">
      <c r="A2895">
        <v>2905</v>
      </c>
      <c r="B2895" s="1"/>
      <c r="C2895" s="1"/>
      <c r="D2895" s="8">
        <v>4404</v>
      </c>
      <c r="E2895" s="1"/>
      <c r="F2895" s="1"/>
      <c r="G2895" s="1"/>
      <c r="H2895" s="275"/>
      <c r="I2895" s="1"/>
      <c r="J2895" s="1"/>
      <c r="K2895" s="1"/>
      <c r="L2895" s="275"/>
      <c r="M2895" s="1"/>
      <c r="N2895" s="1"/>
    </row>
    <row r="2896" spans="1:14" ht="15">
      <c r="A2896">
        <v>2906</v>
      </c>
      <c r="B2896" s="1"/>
      <c r="C2896" s="1"/>
      <c r="D2896" s="8">
        <v>4405</v>
      </c>
      <c r="E2896" s="1"/>
      <c r="F2896" s="1"/>
      <c r="G2896" s="1"/>
      <c r="H2896" s="275"/>
      <c r="I2896" s="1"/>
      <c r="J2896" s="1"/>
      <c r="K2896" s="1"/>
      <c r="L2896" s="275"/>
      <c r="M2896" s="1"/>
      <c r="N2896" s="1"/>
    </row>
    <row r="2897" spans="1:14" ht="15">
      <c r="A2897">
        <v>2907</v>
      </c>
      <c r="B2897" s="1"/>
      <c r="C2897" s="1"/>
      <c r="D2897" s="8">
        <v>4406</v>
      </c>
      <c r="E2897" s="1"/>
      <c r="F2897" s="1"/>
      <c r="G2897" s="1"/>
      <c r="H2897" s="275"/>
      <c r="I2897" s="1"/>
      <c r="J2897" s="1"/>
      <c r="K2897" s="1"/>
      <c r="L2897" s="275"/>
      <c r="M2897" s="1"/>
      <c r="N2897" s="1"/>
    </row>
    <row r="2898" spans="1:14" ht="15">
      <c r="A2898">
        <v>2908</v>
      </c>
      <c r="B2898" s="1"/>
      <c r="C2898" s="1"/>
      <c r="D2898" s="8">
        <v>4407</v>
      </c>
      <c r="E2898" s="1"/>
      <c r="F2898" s="1"/>
      <c r="G2898" s="1"/>
      <c r="H2898" s="275"/>
      <c r="I2898" s="1"/>
      <c r="J2898" s="1"/>
      <c r="K2898" s="1"/>
      <c r="L2898" s="275"/>
      <c r="M2898" s="1"/>
      <c r="N2898" s="1"/>
    </row>
    <row r="2899" spans="1:14" ht="15">
      <c r="A2899">
        <v>2909</v>
      </c>
      <c r="B2899" s="1"/>
      <c r="C2899" s="1"/>
      <c r="D2899" s="8">
        <v>4408</v>
      </c>
      <c r="E2899" s="1"/>
      <c r="F2899" s="1"/>
      <c r="G2899" s="1"/>
      <c r="H2899" s="275"/>
      <c r="I2899" s="1"/>
      <c r="J2899" s="1"/>
      <c r="K2899" s="1"/>
      <c r="L2899" s="275"/>
      <c r="M2899" s="1"/>
      <c r="N2899" s="1"/>
    </row>
    <row r="2900" spans="1:14" ht="15">
      <c r="A2900">
        <v>2910</v>
      </c>
      <c r="B2900" s="1"/>
      <c r="C2900" s="1"/>
      <c r="D2900" s="8">
        <v>4409</v>
      </c>
      <c r="E2900" s="1"/>
      <c r="F2900" s="1"/>
      <c r="G2900" s="1"/>
      <c r="H2900" s="275"/>
      <c r="I2900" s="1"/>
      <c r="J2900" s="1"/>
      <c r="K2900" s="1"/>
      <c r="L2900" s="275"/>
      <c r="M2900" s="1"/>
      <c r="N2900" s="1"/>
    </row>
    <row r="2901" spans="1:14" ht="15">
      <c r="A2901">
        <v>2911</v>
      </c>
      <c r="B2901" s="1"/>
      <c r="C2901" s="1"/>
      <c r="D2901" s="8">
        <v>4410</v>
      </c>
      <c r="E2901" s="1"/>
      <c r="F2901" s="1"/>
      <c r="G2901" s="1"/>
      <c r="H2901" s="275"/>
      <c r="I2901" s="1"/>
      <c r="J2901" s="1"/>
      <c r="K2901" s="1"/>
      <c r="L2901" s="275"/>
      <c r="M2901" s="1"/>
      <c r="N2901" s="1"/>
    </row>
    <row r="2902" spans="1:14" ht="15">
      <c r="A2902">
        <v>2912</v>
      </c>
      <c r="B2902" s="1"/>
      <c r="C2902" s="1"/>
      <c r="D2902" s="8">
        <v>4411</v>
      </c>
      <c r="E2902" s="1"/>
      <c r="F2902" s="1"/>
      <c r="G2902" s="1"/>
      <c r="H2902" s="275"/>
      <c r="I2902" s="1"/>
      <c r="J2902" s="1"/>
      <c r="K2902" s="1"/>
      <c r="L2902" s="275"/>
      <c r="M2902" s="1"/>
      <c r="N2902" s="1"/>
    </row>
    <row r="2903" spans="1:14" ht="15">
      <c r="A2903">
        <v>2913</v>
      </c>
      <c r="B2903" s="1"/>
      <c r="C2903" s="1"/>
      <c r="D2903" s="8">
        <v>4412</v>
      </c>
      <c r="E2903" s="1"/>
      <c r="F2903" s="1"/>
      <c r="G2903" s="1"/>
      <c r="H2903" s="275"/>
      <c r="I2903" s="1"/>
      <c r="J2903" s="1"/>
      <c r="K2903" s="1"/>
      <c r="L2903" s="275"/>
      <c r="M2903" s="1"/>
      <c r="N2903" s="1"/>
    </row>
    <row r="2904" spans="1:14" ht="15">
      <c r="A2904">
        <v>2914</v>
      </c>
      <c r="B2904" s="1"/>
      <c r="C2904" s="1"/>
      <c r="D2904" s="8">
        <v>4413</v>
      </c>
      <c r="E2904" s="1"/>
      <c r="F2904" s="1"/>
      <c r="G2904" s="1"/>
      <c r="H2904" s="275"/>
      <c r="I2904" s="1"/>
      <c r="J2904" s="1"/>
      <c r="K2904" s="1"/>
      <c r="L2904" s="275"/>
      <c r="M2904" s="1"/>
      <c r="N2904" s="1"/>
    </row>
    <row r="2905" spans="1:14" ht="15">
      <c r="A2905">
        <v>2915</v>
      </c>
      <c r="B2905" s="1"/>
      <c r="C2905" s="1"/>
      <c r="D2905" s="8">
        <v>4414</v>
      </c>
      <c r="E2905" s="1"/>
      <c r="F2905" s="1"/>
      <c r="G2905" s="1"/>
      <c r="H2905" s="275"/>
      <c r="I2905" s="1"/>
      <c r="J2905" s="1"/>
      <c r="K2905" s="1"/>
      <c r="L2905" s="275"/>
      <c r="M2905" s="1"/>
      <c r="N2905" s="1"/>
    </row>
    <row r="2906" spans="1:14" ht="15">
      <c r="A2906">
        <v>2916</v>
      </c>
      <c r="B2906" s="1"/>
      <c r="C2906" s="1"/>
      <c r="D2906" s="8">
        <v>4415</v>
      </c>
      <c r="E2906" s="1"/>
      <c r="F2906" s="1"/>
      <c r="G2906" s="1"/>
      <c r="H2906" s="275"/>
      <c r="I2906" s="1"/>
      <c r="J2906" s="1"/>
      <c r="K2906" s="1"/>
      <c r="L2906" s="275"/>
      <c r="M2906" s="1"/>
      <c r="N2906" s="1"/>
    </row>
    <row r="2907" spans="1:14" ht="15">
      <c r="A2907">
        <v>2917</v>
      </c>
      <c r="B2907" s="1"/>
      <c r="C2907" s="1"/>
      <c r="D2907" s="8">
        <v>4416</v>
      </c>
      <c r="E2907" s="1"/>
      <c r="F2907" s="1"/>
      <c r="G2907" s="1"/>
      <c r="H2907" s="275"/>
      <c r="I2907" s="1"/>
      <c r="J2907" s="1"/>
      <c r="K2907" s="1"/>
      <c r="L2907" s="275"/>
      <c r="M2907" s="1"/>
      <c r="N2907" s="1"/>
    </row>
    <row r="2908" spans="1:14" ht="15">
      <c r="A2908">
        <v>2918</v>
      </c>
      <c r="B2908" s="1"/>
      <c r="C2908" s="1"/>
      <c r="D2908" s="8">
        <v>4417</v>
      </c>
      <c r="E2908" s="1"/>
      <c r="F2908" s="1"/>
      <c r="G2908" s="1"/>
      <c r="H2908" s="275"/>
      <c r="I2908" s="1"/>
      <c r="J2908" s="1"/>
      <c r="K2908" s="1"/>
      <c r="L2908" s="275"/>
      <c r="M2908" s="1"/>
      <c r="N2908" s="1"/>
    </row>
    <row r="2909" spans="1:14" ht="15">
      <c r="A2909">
        <v>2919</v>
      </c>
      <c r="B2909" s="1"/>
      <c r="C2909" s="1"/>
      <c r="D2909" s="8">
        <v>4418</v>
      </c>
      <c r="E2909" s="1"/>
      <c r="F2909" s="1"/>
      <c r="G2909" s="1"/>
      <c r="H2909" s="275"/>
      <c r="I2909" s="1"/>
      <c r="J2909" s="1"/>
      <c r="K2909" s="1"/>
      <c r="L2909" s="275"/>
      <c r="M2909" s="1"/>
      <c r="N2909" s="1"/>
    </row>
    <row r="2910" spans="1:14" ht="15">
      <c r="A2910">
        <v>2920</v>
      </c>
      <c r="B2910" s="1"/>
      <c r="C2910" s="1"/>
      <c r="D2910" s="8">
        <v>4419</v>
      </c>
      <c r="E2910" s="1"/>
      <c r="F2910" s="1"/>
      <c r="G2910" s="1"/>
      <c r="H2910" s="275"/>
      <c r="I2910" s="1"/>
      <c r="J2910" s="1"/>
      <c r="K2910" s="1"/>
      <c r="L2910" s="275"/>
      <c r="M2910" s="1"/>
      <c r="N2910" s="1"/>
    </row>
    <row r="2911" spans="1:14" ht="15">
      <c r="A2911">
        <v>2921</v>
      </c>
      <c r="B2911" s="1"/>
      <c r="C2911" s="1"/>
      <c r="D2911" s="8">
        <v>4420</v>
      </c>
      <c r="E2911" s="1"/>
      <c r="F2911" s="1"/>
      <c r="G2911" s="1"/>
      <c r="H2911" s="275"/>
      <c r="I2911" s="1"/>
      <c r="J2911" s="1"/>
      <c r="K2911" s="1"/>
      <c r="L2911" s="275"/>
      <c r="M2911" s="1"/>
      <c r="N2911" s="1"/>
    </row>
    <row r="2912" spans="1:14" ht="15">
      <c r="A2912">
        <v>2922</v>
      </c>
      <c r="B2912" s="1"/>
      <c r="C2912" s="1"/>
      <c r="D2912" s="8">
        <v>4421</v>
      </c>
      <c r="E2912" s="1"/>
      <c r="F2912" s="1"/>
      <c r="G2912" s="1"/>
      <c r="H2912" s="275"/>
      <c r="I2912" s="1"/>
      <c r="J2912" s="1"/>
      <c r="K2912" s="1"/>
      <c r="L2912" s="275"/>
      <c r="M2912" s="1"/>
      <c r="N2912" s="1"/>
    </row>
    <row r="2913" spans="1:14" ht="15">
      <c r="A2913">
        <v>2923</v>
      </c>
      <c r="B2913" s="1"/>
      <c r="C2913" s="1"/>
      <c r="D2913" s="8">
        <v>4422</v>
      </c>
      <c r="E2913" s="1"/>
      <c r="F2913" s="1"/>
      <c r="G2913" s="1"/>
      <c r="H2913" s="275"/>
      <c r="I2913" s="1"/>
      <c r="J2913" s="1"/>
      <c r="K2913" s="1"/>
      <c r="L2913" s="275"/>
      <c r="M2913" s="1"/>
      <c r="N2913" s="1"/>
    </row>
    <row r="2914" spans="1:14" ht="15">
      <c r="A2914">
        <v>2924</v>
      </c>
      <c r="B2914" s="1"/>
      <c r="C2914" s="1"/>
      <c r="D2914" s="8">
        <v>4423</v>
      </c>
      <c r="E2914" s="1"/>
      <c r="F2914" s="1"/>
      <c r="G2914" s="1"/>
      <c r="H2914" s="275"/>
      <c r="I2914" s="1"/>
      <c r="J2914" s="1"/>
      <c r="K2914" s="1"/>
      <c r="L2914" s="275"/>
      <c r="M2914" s="1"/>
      <c r="N2914" s="1"/>
    </row>
    <row r="2915" spans="1:14" ht="15">
      <c r="A2915">
        <v>2925</v>
      </c>
      <c r="B2915" s="1"/>
      <c r="C2915" s="1"/>
      <c r="D2915" s="8">
        <v>4424</v>
      </c>
      <c r="E2915" s="1"/>
      <c r="F2915" s="1"/>
      <c r="G2915" s="1"/>
      <c r="H2915" s="275"/>
      <c r="I2915" s="1"/>
      <c r="J2915" s="1"/>
      <c r="K2915" s="1"/>
      <c r="L2915" s="275"/>
      <c r="M2915" s="1"/>
      <c r="N2915" s="1"/>
    </row>
    <row r="2916" spans="1:14" ht="15">
      <c r="A2916">
        <v>2926</v>
      </c>
      <c r="B2916" s="1"/>
      <c r="C2916" s="1"/>
      <c r="D2916" s="8">
        <v>4425</v>
      </c>
      <c r="E2916" s="1"/>
      <c r="F2916" s="1"/>
      <c r="G2916" s="1"/>
      <c r="H2916" s="275"/>
      <c r="I2916" s="1"/>
      <c r="J2916" s="1"/>
      <c r="K2916" s="1"/>
      <c r="L2916" s="275"/>
      <c r="M2916" s="1"/>
      <c r="N2916" s="1"/>
    </row>
    <row r="2917" spans="1:14" ht="15">
      <c r="A2917">
        <v>2927</v>
      </c>
      <c r="B2917" s="1"/>
      <c r="C2917" s="1"/>
      <c r="D2917" s="8">
        <v>4426</v>
      </c>
      <c r="E2917" s="1"/>
      <c r="F2917" s="1"/>
      <c r="G2917" s="1"/>
      <c r="H2917" s="275"/>
      <c r="I2917" s="1"/>
      <c r="J2917" s="1"/>
      <c r="K2917" s="1"/>
      <c r="L2917" s="275"/>
      <c r="M2917" s="1"/>
      <c r="N2917" s="1"/>
    </row>
    <row r="2918" spans="1:14" ht="15">
      <c r="A2918">
        <v>2928</v>
      </c>
      <c r="B2918" s="1"/>
      <c r="C2918" s="1"/>
      <c r="D2918" s="8">
        <v>4427</v>
      </c>
      <c r="E2918" s="1"/>
      <c r="F2918" s="1"/>
      <c r="G2918" s="1"/>
      <c r="H2918" s="275"/>
      <c r="I2918" s="1"/>
      <c r="J2918" s="1"/>
      <c r="K2918" s="1"/>
      <c r="L2918" s="275"/>
      <c r="M2918" s="1"/>
      <c r="N2918" s="1"/>
    </row>
    <row r="2919" spans="1:14" ht="15">
      <c r="A2919">
        <v>2929</v>
      </c>
      <c r="B2919" s="1"/>
      <c r="C2919" s="1"/>
      <c r="D2919" s="8">
        <v>4428</v>
      </c>
      <c r="E2919" s="1"/>
      <c r="F2919" s="1"/>
      <c r="G2919" s="1"/>
      <c r="H2919" s="275"/>
      <c r="I2919" s="1"/>
      <c r="J2919" s="1"/>
      <c r="K2919" s="1"/>
      <c r="L2919" s="275"/>
      <c r="M2919" s="1"/>
      <c r="N2919" s="1"/>
    </row>
    <row r="2920" spans="1:14" ht="15">
      <c r="A2920">
        <v>2930</v>
      </c>
      <c r="B2920" s="1"/>
      <c r="C2920" s="1"/>
      <c r="D2920" s="8">
        <v>4429</v>
      </c>
      <c r="E2920" s="1"/>
      <c r="F2920" s="1"/>
      <c r="G2920" s="1"/>
      <c r="H2920" s="275"/>
      <c r="I2920" s="1"/>
      <c r="J2920" s="1"/>
      <c r="K2920" s="1"/>
      <c r="L2920" s="275"/>
      <c r="M2920" s="1"/>
      <c r="N2920" s="1"/>
    </row>
    <row r="2921" spans="1:14" ht="15">
      <c r="A2921">
        <v>2931</v>
      </c>
      <c r="B2921" s="1"/>
      <c r="C2921" s="1"/>
      <c r="D2921" s="8">
        <v>4430</v>
      </c>
      <c r="E2921" s="1"/>
      <c r="F2921" s="1"/>
      <c r="G2921" s="1"/>
      <c r="H2921" s="275"/>
      <c r="I2921" s="1"/>
      <c r="J2921" s="1"/>
      <c r="K2921" s="1"/>
      <c r="L2921" s="275"/>
      <c r="M2921" s="1"/>
      <c r="N2921" s="1"/>
    </row>
    <row r="2922" spans="1:14" ht="15">
      <c r="A2922">
        <v>2932</v>
      </c>
      <c r="B2922" s="1"/>
      <c r="C2922" s="1"/>
      <c r="D2922" s="8">
        <v>4431</v>
      </c>
      <c r="E2922" s="1"/>
      <c r="F2922" s="1"/>
      <c r="G2922" s="1"/>
      <c r="H2922" s="275"/>
      <c r="I2922" s="1"/>
      <c r="J2922" s="1"/>
      <c r="K2922" s="1"/>
      <c r="L2922" s="275"/>
      <c r="M2922" s="1"/>
      <c r="N2922" s="1"/>
    </row>
    <row r="2923" spans="1:14" ht="15">
      <c r="A2923">
        <v>2933</v>
      </c>
      <c r="B2923" s="1"/>
      <c r="C2923" s="1"/>
      <c r="D2923" s="8">
        <v>4432</v>
      </c>
      <c r="E2923" s="1"/>
      <c r="F2923" s="1"/>
      <c r="G2923" s="1"/>
      <c r="H2923" s="275"/>
      <c r="I2923" s="1"/>
      <c r="J2923" s="1"/>
      <c r="K2923" s="1"/>
      <c r="L2923" s="275"/>
      <c r="M2923" s="1"/>
      <c r="N2923" s="1"/>
    </row>
    <row r="2924" spans="1:14" ht="15">
      <c r="A2924">
        <v>2934</v>
      </c>
      <c r="B2924" s="1"/>
      <c r="C2924" s="1"/>
      <c r="D2924" s="8">
        <v>4433</v>
      </c>
      <c r="E2924" s="1"/>
      <c r="F2924" s="1"/>
      <c r="G2924" s="1"/>
      <c r="H2924" s="275"/>
      <c r="I2924" s="1"/>
      <c r="J2924" s="1"/>
      <c r="K2924" s="1"/>
      <c r="L2924" s="275"/>
      <c r="M2924" s="1"/>
      <c r="N2924" s="1"/>
    </row>
    <row r="2925" spans="1:14" ht="15">
      <c r="A2925">
        <v>2935</v>
      </c>
      <c r="B2925" s="1"/>
      <c r="C2925" s="1"/>
      <c r="D2925" s="8">
        <v>4434</v>
      </c>
      <c r="E2925" s="1"/>
      <c r="F2925" s="1"/>
      <c r="G2925" s="1"/>
      <c r="H2925" s="275"/>
      <c r="I2925" s="1"/>
      <c r="J2925" s="1"/>
      <c r="K2925" s="1"/>
      <c r="L2925" s="275"/>
      <c r="M2925" s="1"/>
      <c r="N2925" s="1"/>
    </row>
    <row r="2926" spans="1:14" ht="15">
      <c r="A2926">
        <v>2936</v>
      </c>
      <c r="B2926" s="1"/>
      <c r="C2926" s="1"/>
      <c r="D2926" s="8">
        <v>4435</v>
      </c>
      <c r="E2926" s="1"/>
      <c r="F2926" s="1"/>
      <c r="G2926" s="1"/>
      <c r="H2926" s="275"/>
      <c r="I2926" s="1"/>
      <c r="J2926" s="1"/>
      <c r="K2926" s="1"/>
      <c r="L2926" s="275"/>
      <c r="M2926" s="1"/>
      <c r="N2926" s="1"/>
    </row>
    <row r="2927" spans="1:14" ht="15">
      <c r="A2927">
        <v>2937</v>
      </c>
      <c r="B2927" s="1"/>
      <c r="C2927" s="1"/>
      <c r="D2927" s="8">
        <v>4436</v>
      </c>
      <c r="E2927" s="1"/>
      <c r="F2927" s="1"/>
      <c r="G2927" s="1"/>
      <c r="H2927" s="275"/>
      <c r="I2927" s="1"/>
      <c r="J2927" s="1"/>
      <c r="K2927" s="1"/>
      <c r="L2927" s="275"/>
      <c r="M2927" s="1"/>
      <c r="N2927" s="1"/>
    </row>
    <row r="2928" spans="1:14" ht="15">
      <c r="A2928">
        <v>2938</v>
      </c>
      <c r="B2928" s="1"/>
      <c r="C2928" s="1"/>
      <c r="D2928" s="8">
        <v>4437</v>
      </c>
      <c r="E2928" s="1"/>
      <c r="F2928" s="1"/>
      <c r="G2928" s="1"/>
      <c r="H2928" s="275"/>
      <c r="I2928" s="1"/>
      <c r="J2928" s="1"/>
      <c r="K2928" s="1"/>
      <c r="L2928" s="275"/>
      <c r="M2928" s="1"/>
      <c r="N2928" s="1"/>
    </row>
    <row r="2929" spans="1:14" ht="15">
      <c r="A2929">
        <v>2939</v>
      </c>
      <c r="B2929" s="1"/>
      <c r="C2929" s="1"/>
      <c r="D2929" s="8">
        <v>4438</v>
      </c>
      <c r="E2929" s="1"/>
      <c r="F2929" s="1"/>
      <c r="G2929" s="1"/>
      <c r="H2929" s="275"/>
      <c r="I2929" s="1"/>
      <c r="J2929" s="1"/>
      <c r="K2929" s="1"/>
      <c r="L2929" s="275"/>
      <c r="M2929" s="1"/>
      <c r="N2929" s="1"/>
    </row>
    <row r="2930" spans="1:14" ht="15">
      <c r="A2930">
        <v>2940</v>
      </c>
      <c r="B2930" s="1"/>
      <c r="C2930" s="1"/>
      <c r="D2930" s="8">
        <v>4439</v>
      </c>
      <c r="E2930" s="1"/>
      <c r="F2930" s="1"/>
      <c r="G2930" s="1"/>
      <c r="H2930" s="275"/>
      <c r="I2930" s="1"/>
      <c r="J2930" s="1"/>
      <c r="K2930" s="1"/>
      <c r="L2930" s="275"/>
      <c r="M2930" s="1"/>
      <c r="N2930" s="1"/>
    </row>
    <row r="2931" spans="1:14" ht="15">
      <c r="A2931">
        <v>2941</v>
      </c>
      <c r="B2931" s="1"/>
      <c r="C2931" s="1"/>
      <c r="D2931" s="8">
        <v>4440</v>
      </c>
      <c r="E2931" s="1"/>
      <c r="F2931" s="1"/>
      <c r="G2931" s="1"/>
      <c r="H2931" s="275"/>
      <c r="I2931" s="1"/>
      <c r="J2931" s="1"/>
      <c r="K2931" s="1"/>
      <c r="L2931" s="275"/>
      <c r="M2931" s="1"/>
      <c r="N2931" s="1"/>
    </row>
    <row r="2932" spans="1:14" ht="15">
      <c r="A2932">
        <v>2942</v>
      </c>
      <c r="B2932" s="1"/>
      <c r="C2932" s="1"/>
      <c r="D2932" s="8">
        <v>4441</v>
      </c>
      <c r="E2932" s="1"/>
      <c r="F2932" s="1"/>
      <c r="G2932" s="1"/>
      <c r="H2932" s="275"/>
      <c r="I2932" s="1"/>
      <c r="J2932" s="1"/>
      <c r="K2932" s="1"/>
      <c r="L2932" s="275"/>
      <c r="M2932" s="1"/>
      <c r="N2932" s="1"/>
    </row>
    <row r="2933" spans="1:14" ht="15">
      <c r="A2933">
        <v>2943</v>
      </c>
      <c r="B2933" s="1"/>
      <c r="C2933" s="1"/>
      <c r="D2933" s="8">
        <v>4442</v>
      </c>
      <c r="E2933" s="1"/>
      <c r="F2933" s="1"/>
      <c r="G2933" s="1"/>
      <c r="H2933" s="275"/>
      <c r="I2933" s="1"/>
      <c r="J2933" s="1"/>
      <c r="K2933" s="1"/>
      <c r="L2933" s="275"/>
      <c r="M2933" s="1"/>
      <c r="N2933" s="1"/>
    </row>
    <row r="2934" spans="1:14" ht="15">
      <c r="A2934">
        <v>2944</v>
      </c>
      <c r="B2934" s="1"/>
      <c r="C2934" s="1"/>
      <c r="D2934" s="8">
        <v>4443</v>
      </c>
      <c r="E2934" s="1"/>
      <c r="F2934" s="1"/>
      <c r="G2934" s="1"/>
      <c r="H2934" s="275"/>
      <c r="I2934" s="1"/>
      <c r="J2934" s="1"/>
      <c r="K2934" s="1"/>
      <c r="L2934" s="275"/>
      <c r="M2934" s="1"/>
      <c r="N2934" s="1"/>
    </row>
    <row r="2935" spans="1:14" ht="15">
      <c r="A2935">
        <v>2945</v>
      </c>
      <c r="B2935" s="1"/>
      <c r="C2935" s="1"/>
      <c r="D2935" s="8">
        <v>4444</v>
      </c>
      <c r="E2935" s="1"/>
      <c r="F2935" s="1"/>
      <c r="G2935" s="1"/>
      <c r="H2935" s="275"/>
      <c r="I2935" s="1"/>
      <c r="J2935" s="1"/>
      <c r="K2935" s="1"/>
      <c r="L2935" s="275"/>
      <c r="M2935" s="1"/>
      <c r="N2935" s="1"/>
    </row>
    <row r="2936" spans="1:14" ht="15">
      <c r="A2936">
        <v>2946</v>
      </c>
      <c r="B2936" s="1"/>
      <c r="C2936" s="1"/>
      <c r="D2936" s="8">
        <v>4445</v>
      </c>
      <c r="E2936" s="1"/>
      <c r="F2936" s="1"/>
      <c r="G2936" s="1"/>
      <c r="H2936" s="275"/>
      <c r="I2936" s="1"/>
      <c r="J2936" s="1"/>
      <c r="K2936" s="1"/>
      <c r="L2936" s="275"/>
      <c r="M2936" s="1"/>
      <c r="N2936" s="1"/>
    </row>
    <row r="2937" spans="1:14" ht="15">
      <c r="A2937">
        <v>2947</v>
      </c>
      <c r="B2937" s="1"/>
      <c r="C2937" s="1"/>
      <c r="D2937" s="8">
        <v>4446</v>
      </c>
      <c r="E2937" s="1"/>
      <c r="F2937" s="1"/>
      <c r="G2937" s="1"/>
      <c r="H2937" s="275"/>
      <c r="I2937" s="1"/>
      <c r="J2937" s="1"/>
      <c r="K2937" s="1"/>
      <c r="L2937" s="275"/>
      <c r="M2937" s="1"/>
      <c r="N2937" s="1"/>
    </row>
    <row r="2938" spans="1:14" ht="15">
      <c r="A2938">
        <v>2948</v>
      </c>
      <c r="B2938" s="1"/>
      <c r="C2938" s="1"/>
      <c r="D2938" s="8">
        <v>4447</v>
      </c>
      <c r="E2938" s="1"/>
      <c r="F2938" s="1"/>
      <c r="G2938" s="1"/>
      <c r="H2938" s="275"/>
      <c r="I2938" s="1"/>
      <c r="J2938" s="1"/>
      <c r="K2938" s="1"/>
      <c r="L2938" s="275"/>
      <c r="M2938" s="1"/>
      <c r="N2938" s="1"/>
    </row>
    <row r="2939" spans="1:14" ht="15">
      <c r="A2939">
        <v>2949</v>
      </c>
      <c r="B2939" s="1"/>
      <c r="C2939" s="1"/>
      <c r="D2939" s="8">
        <v>4448</v>
      </c>
      <c r="E2939" s="1"/>
      <c r="F2939" s="1"/>
      <c r="G2939" s="1"/>
      <c r="H2939" s="275"/>
      <c r="I2939" s="1"/>
      <c r="J2939" s="1"/>
      <c r="K2939" s="1"/>
      <c r="L2939" s="275"/>
      <c r="M2939" s="1"/>
      <c r="N2939" s="1"/>
    </row>
    <row r="2940" spans="1:14" ht="15">
      <c r="A2940">
        <v>2950</v>
      </c>
      <c r="B2940" s="1"/>
      <c r="C2940" s="1"/>
      <c r="D2940" s="8">
        <v>4449</v>
      </c>
      <c r="E2940" s="1"/>
      <c r="F2940" s="1"/>
      <c r="G2940" s="1"/>
      <c r="H2940" s="275"/>
      <c r="I2940" s="1"/>
      <c r="J2940" s="1"/>
      <c r="K2940" s="1"/>
      <c r="L2940" s="275"/>
      <c r="M2940" s="1"/>
      <c r="N2940" s="1"/>
    </row>
    <row r="2941" spans="1:14" ht="15">
      <c r="A2941">
        <v>2951</v>
      </c>
      <c r="B2941" s="1"/>
      <c r="C2941" s="1"/>
      <c r="D2941" s="8">
        <v>4450</v>
      </c>
      <c r="E2941" s="1"/>
      <c r="F2941" s="1"/>
      <c r="G2941" s="1"/>
      <c r="H2941" s="275"/>
      <c r="I2941" s="1"/>
      <c r="J2941" s="1"/>
      <c r="K2941" s="1"/>
      <c r="L2941" s="275"/>
      <c r="M2941" s="1"/>
      <c r="N2941" s="1"/>
    </row>
    <row r="2942" spans="1:14" ht="15">
      <c r="A2942">
        <v>2952</v>
      </c>
      <c r="B2942" s="1"/>
      <c r="C2942" s="1"/>
      <c r="D2942" s="8">
        <v>4451</v>
      </c>
      <c r="E2942" s="1"/>
      <c r="F2942" s="1"/>
      <c r="G2942" s="1"/>
      <c r="H2942" s="275"/>
      <c r="I2942" s="1"/>
      <c r="J2942" s="1"/>
      <c r="K2942" s="1"/>
      <c r="L2942" s="275"/>
      <c r="M2942" s="1"/>
      <c r="N2942" s="1"/>
    </row>
    <row r="2943" spans="1:14" ht="15">
      <c r="A2943">
        <v>2953</v>
      </c>
      <c r="B2943" s="1"/>
      <c r="C2943" s="1"/>
      <c r="D2943" s="8">
        <v>4452</v>
      </c>
      <c r="E2943" s="1"/>
      <c r="F2943" s="1"/>
      <c r="G2943" s="1"/>
      <c r="H2943" s="275"/>
      <c r="I2943" s="1"/>
      <c r="J2943" s="1"/>
      <c r="K2943" s="1"/>
      <c r="L2943" s="275"/>
      <c r="M2943" s="1"/>
      <c r="N2943" s="1"/>
    </row>
    <row r="2944" spans="1:14" ht="15">
      <c r="A2944">
        <v>2954</v>
      </c>
      <c r="B2944" s="1"/>
      <c r="C2944" s="1"/>
      <c r="D2944" s="8">
        <v>4453</v>
      </c>
      <c r="E2944" s="1"/>
      <c r="F2944" s="1"/>
      <c r="G2944" s="1"/>
      <c r="H2944" s="275"/>
      <c r="I2944" s="1"/>
      <c r="J2944" s="1"/>
      <c r="K2944" s="1"/>
      <c r="L2944" s="275"/>
      <c r="M2944" s="1"/>
      <c r="N2944" s="1"/>
    </row>
    <row r="2945" spans="1:14" ht="15">
      <c r="A2945">
        <v>2955</v>
      </c>
      <c r="B2945" s="1"/>
      <c r="C2945" s="1"/>
      <c r="D2945" s="8">
        <v>4454</v>
      </c>
      <c r="E2945" s="1"/>
      <c r="F2945" s="1"/>
      <c r="G2945" s="1"/>
      <c r="H2945" s="275"/>
      <c r="I2945" s="1"/>
      <c r="J2945" s="1"/>
      <c r="K2945" s="1"/>
      <c r="L2945" s="275"/>
      <c r="M2945" s="1"/>
      <c r="N2945" s="1"/>
    </row>
    <row r="2946" spans="1:14" ht="15">
      <c r="A2946">
        <v>2956</v>
      </c>
      <c r="B2946" s="1"/>
      <c r="C2946" s="1"/>
      <c r="D2946" s="8">
        <v>4455</v>
      </c>
      <c r="E2946" s="1"/>
      <c r="F2946" s="1"/>
      <c r="G2946" s="1"/>
      <c r="H2946" s="275"/>
      <c r="I2946" s="1"/>
      <c r="J2946" s="1"/>
      <c r="K2946" s="1"/>
      <c r="L2946" s="275"/>
      <c r="M2946" s="1"/>
      <c r="N2946" s="1"/>
    </row>
    <row r="2947" spans="1:14" ht="15">
      <c r="A2947">
        <v>2957</v>
      </c>
      <c r="B2947" s="1"/>
      <c r="C2947" s="1"/>
      <c r="D2947" s="8">
        <v>4456</v>
      </c>
      <c r="E2947" s="1"/>
      <c r="F2947" s="1"/>
      <c r="G2947" s="1"/>
      <c r="H2947" s="275"/>
      <c r="I2947" s="1"/>
      <c r="J2947" s="1"/>
      <c r="K2947" s="1"/>
      <c r="L2947" s="275"/>
      <c r="M2947" s="1"/>
      <c r="N2947" s="1"/>
    </row>
    <row r="2948" spans="1:14" ht="15">
      <c r="A2948">
        <v>2958</v>
      </c>
      <c r="B2948" s="1"/>
      <c r="C2948" s="1"/>
      <c r="D2948" s="8">
        <v>4457</v>
      </c>
      <c r="E2948" s="1"/>
      <c r="F2948" s="1"/>
      <c r="G2948" s="1"/>
      <c r="H2948" s="275"/>
      <c r="I2948" s="1"/>
      <c r="J2948" s="1"/>
      <c r="K2948" s="1"/>
      <c r="L2948" s="275"/>
      <c r="M2948" s="1"/>
      <c r="N2948" s="1"/>
    </row>
    <row r="2949" spans="1:14" ht="15">
      <c r="A2949">
        <v>2959</v>
      </c>
      <c r="B2949" s="1"/>
      <c r="C2949" s="1"/>
      <c r="D2949" s="8">
        <v>4458</v>
      </c>
      <c r="E2949" s="1"/>
      <c r="F2949" s="1"/>
      <c r="G2949" s="1"/>
      <c r="H2949" s="275"/>
      <c r="I2949" s="1"/>
      <c r="J2949" s="1"/>
      <c r="K2949" s="1"/>
      <c r="L2949" s="275"/>
      <c r="M2949" s="1"/>
      <c r="N2949" s="1"/>
    </row>
    <row r="2950" spans="1:14" ht="15">
      <c r="A2950">
        <v>2960</v>
      </c>
      <c r="B2950" s="1"/>
      <c r="C2950" s="1"/>
      <c r="D2950" s="8">
        <v>4459</v>
      </c>
      <c r="E2950" s="1"/>
      <c r="F2950" s="1"/>
      <c r="G2950" s="1"/>
      <c r="H2950" s="275"/>
      <c r="I2950" s="1"/>
      <c r="J2950" s="1"/>
      <c r="K2950" s="1"/>
      <c r="L2950" s="275"/>
      <c r="M2950" s="1"/>
      <c r="N2950" s="1"/>
    </row>
    <row r="2951" spans="1:14" ht="15">
      <c r="A2951">
        <v>2961</v>
      </c>
      <c r="B2951" s="1"/>
      <c r="C2951" s="1"/>
      <c r="D2951" s="8">
        <v>4460</v>
      </c>
      <c r="E2951" s="1"/>
      <c r="F2951" s="1"/>
      <c r="G2951" s="1"/>
      <c r="H2951" s="275"/>
      <c r="I2951" s="1"/>
      <c r="J2951" s="1"/>
      <c r="K2951" s="1"/>
      <c r="L2951" s="275"/>
      <c r="M2951" s="1"/>
      <c r="N2951" s="1"/>
    </row>
    <row r="2952" spans="1:14" ht="15">
      <c r="A2952">
        <v>2962</v>
      </c>
      <c r="B2952" s="1"/>
      <c r="C2952" s="1"/>
      <c r="D2952" s="8">
        <v>4461</v>
      </c>
      <c r="E2952" s="1"/>
      <c r="F2952" s="1"/>
      <c r="G2952" s="1"/>
      <c r="H2952" s="275"/>
      <c r="I2952" s="1"/>
      <c r="J2952" s="1"/>
      <c r="K2952" s="1"/>
      <c r="L2952" s="275"/>
      <c r="M2952" s="1"/>
      <c r="N2952" s="1"/>
    </row>
    <row r="2953" spans="1:14" ht="15">
      <c r="A2953">
        <v>2963</v>
      </c>
      <c r="B2953" s="1"/>
      <c r="C2953" s="1"/>
      <c r="D2953" s="8">
        <v>4462</v>
      </c>
      <c r="E2953" s="1"/>
      <c r="F2953" s="1"/>
      <c r="G2953" s="1"/>
      <c r="H2953" s="275"/>
      <c r="I2953" s="1"/>
      <c r="J2953" s="1"/>
      <c r="K2953" s="1"/>
      <c r="L2953" s="275"/>
      <c r="M2953" s="1"/>
      <c r="N2953" s="1"/>
    </row>
    <row r="2954" spans="1:14" ht="15">
      <c r="A2954">
        <v>2964</v>
      </c>
      <c r="B2954" s="1"/>
      <c r="C2954" s="1"/>
      <c r="D2954" s="8">
        <v>4463</v>
      </c>
      <c r="E2954" s="1"/>
      <c r="F2954" s="1"/>
      <c r="G2954" s="1"/>
      <c r="H2954" s="275"/>
      <c r="I2954" s="1"/>
      <c r="J2954" s="1"/>
      <c r="K2954" s="1"/>
      <c r="L2954" s="275"/>
      <c r="M2954" s="1"/>
      <c r="N2954" s="1"/>
    </row>
    <row r="2955" spans="1:14" ht="15">
      <c r="A2955">
        <v>2965</v>
      </c>
      <c r="B2955" s="1"/>
      <c r="C2955" s="1"/>
      <c r="D2955" s="8">
        <v>4464</v>
      </c>
      <c r="E2955" s="1"/>
      <c r="F2955" s="1"/>
      <c r="G2955" s="1"/>
      <c r="H2955" s="275"/>
      <c r="I2955" s="1"/>
      <c r="J2955" s="1"/>
      <c r="K2955" s="1"/>
      <c r="L2955" s="275"/>
      <c r="M2955" s="1"/>
      <c r="N2955" s="1"/>
    </row>
    <row r="2956" spans="1:14" ht="15">
      <c r="A2956">
        <v>2966</v>
      </c>
      <c r="B2956" s="1"/>
      <c r="C2956" s="1"/>
      <c r="D2956" s="8">
        <v>4465</v>
      </c>
      <c r="E2956" s="1"/>
      <c r="F2956" s="1"/>
      <c r="G2956" s="1"/>
      <c r="H2956" s="275"/>
      <c r="I2956" s="1"/>
      <c r="J2956" s="1"/>
      <c r="K2956" s="1"/>
      <c r="L2956" s="275"/>
      <c r="M2956" s="1"/>
      <c r="N2956" s="1"/>
    </row>
    <row r="2957" spans="1:14" ht="15">
      <c r="A2957">
        <v>2967</v>
      </c>
      <c r="B2957" s="1"/>
      <c r="C2957" s="1"/>
      <c r="D2957" s="8">
        <v>4466</v>
      </c>
      <c r="E2957" s="1"/>
      <c r="F2957" s="1"/>
      <c r="G2957" s="1"/>
      <c r="H2957" s="275"/>
      <c r="I2957" s="1"/>
      <c r="J2957" s="1"/>
      <c r="K2957" s="1"/>
      <c r="L2957" s="275"/>
      <c r="M2957" s="1"/>
      <c r="N2957" s="1"/>
    </row>
    <row r="2958" spans="1:14" ht="15">
      <c r="A2958">
        <v>2968</v>
      </c>
      <c r="B2958" s="1"/>
      <c r="C2958" s="1"/>
      <c r="D2958" s="8">
        <v>4467</v>
      </c>
      <c r="E2958" s="1"/>
      <c r="F2958" s="1"/>
      <c r="G2958" s="1"/>
      <c r="H2958" s="275"/>
      <c r="I2958" s="1"/>
      <c r="J2958" s="1"/>
      <c r="K2958" s="1"/>
      <c r="L2958" s="275"/>
      <c r="M2958" s="1"/>
      <c r="N2958" s="1"/>
    </row>
    <row r="2959" spans="1:14" ht="15">
      <c r="A2959">
        <v>2969</v>
      </c>
      <c r="B2959" s="1"/>
      <c r="C2959" s="1"/>
      <c r="D2959" s="8">
        <v>4468</v>
      </c>
      <c r="E2959" s="1"/>
      <c r="F2959" s="1"/>
      <c r="G2959" s="1"/>
      <c r="H2959" s="275"/>
      <c r="I2959" s="1"/>
      <c r="J2959" s="1"/>
      <c r="K2959" s="1"/>
      <c r="L2959" s="275"/>
      <c r="M2959" s="1"/>
      <c r="N2959" s="1"/>
    </row>
    <row r="2960" spans="1:14" ht="15">
      <c r="A2960">
        <v>2970</v>
      </c>
      <c r="B2960" s="1"/>
      <c r="C2960" s="1"/>
      <c r="D2960" s="8">
        <v>4469</v>
      </c>
      <c r="E2960" s="1"/>
      <c r="F2960" s="1"/>
      <c r="G2960" s="1"/>
      <c r="H2960" s="275"/>
      <c r="I2960" s="1"/>
      <c r="J2960" s="1"/>
      <c r="K2960" s="1"/>
      <c r="L2960" s="275"/>
      <c r="M2960" s="1"/>
      <c r="N2960" s="1"/>
    </row>
    <row r="2961" spans="1:14" ht="15">
      <c r="A2961">
        <v>2971</v>
      </c>
      <c r="B2961" s="1"/>
      <c r="C2961" s="1"/>
      <c r="D2961" s="8">
        <v>4470</v>
      </c>
      <c r="E2961" s="1"/>
      <c r="F2961" s="1"/>
      <c r="G2961" s="1"/>
      <c r="H2961" s="275"/>
      <c r="I2961" s="1"/>
      <c r="J2961" s="1"/>
      <c r="K2961" s="1"/>
      <c r="L2961" s="275"/>
      <c r="M2961" s="1"/>
      <c r="N2961" s="1"/>
    </row>
    <row r="2962" spans="1:14" ht="15">
      <c r="A2962">
        <v>2972</v>
      </c>
      <c r="B2962" s="1"/>
      <c r="C2962" s="1"/>
      <c r="D2962" s="8">
        <v>4471</v>
      </c>
      <c r="E2962" s="1"/>
      <c r="F2962" s="1"/>
      <c r="G2962" s="1"/>
      <c r="H2962" s="275"/>
      <c r="I2962" s="1"/>
      <c r="J2962" s="1"/>
      <c r="K2962" s="1"/>
      <c r="L2962" s="275"/>
      <c r="M2962" s="1"/>
      <c r="N2962" s="1"/>
    </row>
    <row r="2963" spans="1:14" ht="15">
      <c r="A2963">
        <v>2973</v>
      </c>
      <c r="B2963" s="1"/>
      <c r="C2963" s="1"/>
      <c r="D2963" s="8">
        <v>4472</v>
      </c>
      <c r="E2963" s="1"/>
      <c r="F2963" s="1"/>
      <c r="G2963" s="1"/>
      <c r="H2963" s="275"/>
      <c r="I2963" s="1"/>
      <c r="J2963" s="1"/>
      <c r="K2963" s="1"/>
      <c r="L2963" s="275"/>
      <c r="M2963" s="1"/>
      <c r="N2963" s="1"/>
    </row>
    <row r="2964" spans="1:14" ht="15">
      <c r="A2964">
        <v>2974</v>
      </c>
      <c r="B2964" s="1"/>
      <c r="C2964" s="1"/>
      <c r="D2964" s="8">
        <v>4473</v>
      </c>
      <c r="E2964" s="1"/>
      <c r="F2964" s="1"/>
      <c r="G2964" s="1"/>
      <c r="H2964" s="275"/>
      <c r="I2964" s="1"/>
      <c r="J2964" s="1"/>
      <c r="K2964" s="1"/>
      <c r="L2964" s="275"/>
      <c r="M2964" s="1"/>
      <c r="N2964" s="1"/>
    </row>
    <row r="2965" spans="1:14" ht="15">
      <c r="A2965">
        <v>2975</v>
      </c>
      <c r="B2965" s="1"/>
      <c r="C2965" s="1"/>
      <c r="D2965" s="8">
        <v>4474</v>
      </c>
      <c r="E2965" s="1"/>
      <c r="F2965" s="1"/>
      <c r="G2965" s="1"/>
      <c r="H2965" s="275"/>
      <c r="I2965" s="1"/>
      <c r="J2965" s="1"/>
      <c r="K2965" s="1"/>
      <c r="L2965" s="275"/>
      <c r="M2965" s="1"/>
      <c r="N2965" s="1"/>
    </row>
    <row r="2966" spans="1:14" ht="15">
      <c r="A2966">
        <v>2976</v>
      </c>
      <c r="B2966" s="1"/>
      <c r="C2966" s="1"/>
      <c r="D2966" s="8">
        <v>4475</v>
      </c>
      <c r="E2966" s="1"/>
      <c r="F2966" s="1"/>
      <c r="G2966" s="1"/>
      <c r="H2966" s="275"/>
      <c r="I2966" s="1"/>
      <c r="J2966" s="1"/>
      <c r="K2966" s="1"/>
      <c r="L2966" s="275"/>
      <c r="M2966" s="1"/>
      <c r="N2966" s="1"/>
    </row>
    <row r="2967" spans="1:14" ht="15">
      <c r="A2967">
        <v>2977</v>
      </c>
      <c r="B2967" s="1"/>
      <c r="C2967" s="1"/>
      <c r="D2967" s="8">
        <v>4476</v>
      </c>
      <c r="E2967" s="1"/>
      <c r="F2967" s="1"/>
      <c r="G2967" s="1"/>
      <c r="H2967" s="275"/>
      <c r="I2967" s="1"/>
      <c r="J2967" s="1"/>
      <c r="K2967" s="1"/>
      <c r="L2967" s="275"/>
      <c r="M2967" s="1"/>
      <c r="N2967" s="1"/>
    </row>
    <row r="2968" spans="1:14" ht="15">
      <c r="A2968">
        <v>2978</v>
      </c>
      <c r="B2968" s="1"/>
      <c r="C2968" s="1"/>
      <c r="D2968" s="8">
        <v>4477</v>
      </c>
      <c r="E2968" s="1"/>
      <c r="F2968" s="1"/>
      <c r="G2968" s="1"/>
      <c r="H2968" s="275"/>
      <c r="I2968" s="1"/>
      <c r="J2968" s="1"/>
      <c r="K2968" s="1"/>
      <c r="L2968" s="275"/>
      <c r="M2968" s="1"/>
      <c r="N2968" s="1"/>
    </row>
    <row r="2969" spans="1:14" ht="15">
      <c r="A2969">
        <v>2979</v>
      </c>
      <c r="B2969" s="1"/>
      <c r="C2969" s="1"/>
      <c r="D2969" s="8">
        <v>4478</v>
      </c>
      <c r="E2969" s="1"/>
      <c r="F2969" s="1"/>
      <c r="G2969" s="1"/>
      <c r="H2969" s="275"/>
      <c r="I2969" s="1"/>
      <c r="J2969" s="1"/>
      <c r="K2969" s="1"/>
      <c r="L2969" s="275"/>
      <c r="M2969" s="1"/>
      <c r="N2969" s="1"/>
    </row>
    <row r="2970" spans="1:14" ht="15">
      <c r="A2970">
        <v>2980</v>
      </c>
      <c r="B2970" s="1"/>
      <c r="C2970" s="1"/>
      <c r="D2970" s="8">
        <v>4479</v>
      </c>
      <c r="E2970" s="1"/>
      <c r="F2970" s="1"/>
      <c r="G2970" s="1"/>
      <c r="H2970" s="275"/>
      <c r="I2970" s="1"/>
      <c r="J2970" s="1"/>
      <c r="K2970" s="1"/>
      <c r="L2970" s="275"/>
      <c r="M2970" s="1"/>
      <c r="N2970" s="1"/>
    </row>
    <row r="2971" spans="1:14" ht="15">
      <c r="A2971">
        <v>2981</v>
      </c>
      <c r="B2971" s="1"/>
      <c r="C2971" s="1"/>
      <c r="D2971" s="8">
        <v>4480</v>
      </c>
      <c r="E2971" s="1"/>
      <c r="F2971" s="1"/>
      <c r="G2971" s="1"/>
      <c r="H2971" s="275"/>
      <c r="I2971" s="1"/>
      <c r="J2971" s="1"/>
      <c r="K2971" s="1"/>
      <c r="L2971" s="275"/>
      <c r="M2971" s="1"/>
      <c r="N2971" s="1"/>
    </row>
    <row r="2972" spans="1:14" ht="15">
      <c r="A2972">
        <v>2982</v>
      </c>
      <c r="B2972" s="1"/>
      <c r="C2972" s="1"/>
      <c r="D2972" s="8">
        <v>4481</v>
      </c>
      <c r="E2972" s="1"/>
      <c r="F2972" s="1"/>
      <c r="G2972" s="1"/>
      <c r="H2972" s="275"/>
      <c r="I2972" s="1"/>
      <c r="J2972" s="1"/>
      <c r="K2972" s="1"/>
      <c r="L2972" s="275"/>
      <c r="M2972" s="1"/>
      <c r="N2972" s="1"/>
    </row>
    <row r="2973" spans="1:14" ht="15">
      <c r="A2973">
        <v>2983</v>
      </c>
      <c r="B2973" s="1"/>
      <c r="C2973" s="1"/>
      <c r="D2973" s="8">
        <v>4482</v>
      </c>
      <c r="E2973" s="1"/>
      <c r="F2973" s="1"/>
      <c r="G2973" s="1"/>
      <c r="H2973" s="275"/>
      <c r="I2973" s="1"/>
      <c r="J2973" s="1"/>
      <c r="K2973" s="1"/>
      <c r="L2973" s="275"/>
      <c r="M2973" s="1"/>
      <c r="N2973" s="1"/>
    </row>
    <row r="2974" spans="1:14" ht="15">
      <c r="A2974">
        <v>2984</v>
      </c>
      <c r="B2974" s="1"/>
      <c r="C2974" s="1"/>
      <c r="D2974" s="8">
        <v>4483</v>
      </c>
      <c r="E2974" s="1"/>
      <c r="F2974" s="1"/>
      <c r="G2974" s="1"/>
      <c r="H2974" s="275"/>
      <c r="I2974" s="1"/>
      <c r="J2974" s="1"/>
      <c r="K2974" s="1"/>
      <c r="L2974" s="275"/>
      <c r="M2974" s="1"/>
      <c r="N2974" s="1"/>
    </row>
    <row r="2975" spans="1:14" ht="15">
      <c r="A2975">
        <v>2985</v>
      </c>
      <c r="B2975" s="1"/>
      <c r="C2975" s="1"/>
      <c r="D2975" s="8">
        <v>4484</v>
      </c>
      <c r="E2975" s="1"/>
      <c r="F2975" s="1"/>
      <c r="G2975" s="1"/>
      <c r="H2975" s="275"/>
      <c r="I2975" s="1"/>
      <c r="J2975" s="1"/>
      <c r="K2975" s="1"/>
      <c r="L2975" s="275"/>
      <c r="M2975" s="1"/>
      <c r="N2975" s="1"/>
    </row>
    <row r="2976" spans="1:14" ht="15">
      <c r="A2976">
        <v>2986</v>
      </c>
      <c r="B2976" s="1"/>
      <c r="C2976" s="1"/>
      <c r="D2976" s="8">
        <v>4485</v>
      </c>
      <c r="E2976" s="1"/>
      <c r="F2976" s="1"/>
      <c r="G2976" s="1"/>
      <c r="H2976" s="275"/>
      <c r="I2976" s="1"/>
      <c r="J2976" s="1"/>
      <c r="K2976" s="1"/>
      <c r="L2976" s="275"/>
      <c r="M2976" s="1"/>
      <c r="N2976" s="1"/>
    </row>
    <row r="2977" spans="1:14" ht="15">
      <c r="A2977">
        <v>2987</v>
      </c>
      <c r="B2977" s="1"/>
      <c r="C2977" s="1"/>
      <c r="D2977" s="8">
        <v>4486</v>
      </c>
      <c r="E2977" s="1"/>
      <c r="F2977" s="1"/>
      <c r="G2977" s="1"/>
      <c r="H2977" s="275"/>
      <c r="I2977" s="1"/>
      <c r="J2977" s="1"/>
      <c r="K2977" s="1"/>
      <c r="L2977" s="275"/>
      <c r="M2977" s="1"/>
      <c r="N2977" s="1"/>
    </row>
    <row r="2978" spans="1:14" ht="15">
      <c r="A2978">
        <v>2988</v>
      </c>
      <c r="B2978" s="1"/>
      <c r="C2978" s="1"/>
      <c r="D2978" s="8">
        <v>4487</v>
      </c>
      <c r="E2978" s="1"/>
      <c r="F2978" s="1"/>
      <c r="G2978" s="1"/>
      <c r="H2978" s="275"/>
      <c r="I2978" s="1"/>
      <c r="J2978" s="1"/>
      <c r="K2978" s="1"/>
      <c r="L2978" s="275"/>
      <c r="M2978" s="1"/>
      <c r="N2978" s="1"/>
    </row>
    <row r="2979" spans="1:14" ht="15">
      <c r="A2979">
        <v>2989</v>
      </c>
      <c r="B2979" s="1"/>
      <c r="C2979" s="1"/>
      <c r="D2979" s="8">
        <v>4488</v>
      </c>
      <c r="E2979" s="1"/>
      <c r="F2979" s="1"/>
      <c r="G2979" s="1"/>
      <c r="H2979" s="275"/>
      <c r="I2979" s="1"/>
      <c r="J2979" s="1"/>
      <c r="K2979" s="1"/>
      <c r="L2979" s="275"/>
      <c r="M2979" s="1"/>
      <c r="N2979" s="1"/>
    </row>
    <row r="2980" spans="1:14" ht="15">
      <c r="A2980">
        <v>2990</v>
      </c>
      <c r="B2980" s="1"/>
      <c r="C2980" s="1"/>
      <c r="D2980" s="8">
        <v>4489</v>
      </c>
      <c r="E2980" s="1"/>
      <c r="F2980" s="1"/>
      <c r="G2980" s="1"/>
      <c r="H2980" s="275"/>
      <c r="I2980" s="1"/>
      <c r="J2980" s="1"/>
      <c r="K2980" s="1"/>
      <c r="L2980" s="275"/>
      <c r="M2980" s="1"/>
      <c r="N2980" s="1"/>
    </row>
    <row r="2981" spans="1:14" ht="15">
      <c r="A2981">
        <v>2991</v>
      </c>
      <c r="B2981" s="1"/>
      <c r="C2981" s="1"/>
      <c r="D2981" s="8">
        <v>4490</v>
      </c>
      <c r="E2981" s="1"/>
      <c r="F2981" s="1"/>
      <c r="G2981" s="1"/>
      <c r="H2981" s="275"/>
      <c r="I2981" s="1"/>
      <c r="J2981" s="1"/>
      <c r="K2981" s="1"/>
      <c r="L2981" s="275"/>
      <c r="M2981" s="1"/>
      <c r="N2981" s="1"/>
    </row>
    <row r="2982" spans="1:14" ht="15">
      <c r="A2982">
        <v>2992</v>
      </c>
      <c r="B2982" s="1"/>
      <c r="C2982" s="1"/>
      <c r="D2982" s="8">
        <v>4491</v>
      </c>
      <c r="E2982" s="1"/>
      <c r="F2982" s="1"/>
      <c r="G2982" s="1"/>
      <c r="H2982" s="275"/>
      <c r="I2982" s="1"/>
      <c r="J2982" s="1"/>
      <c r="K2982" s="1"/>
      <c r="L2982" s="275"/>
      <c r="M2982" s="1"/>
      <c r="N2982" s="1"/>
    </row>
    <row r="2983" spans="1:14" ht="15">
      <c r="A2983">
        <v>2993</v>
      </c>
      <c r="B2983" s="1"/>
      <c r="C2983" s="1"/>
      <c r="D2983" s="8">
        <v>4492</v>
      </c>
      <c r="E2983" s="1"/>
      <c r="F2983" s="1"/>
      <c r="G2983" s="1"/>
      <c r="H2983" s="275"/>
      <c r="I2983" s="1"/>
      <c r="J2983" s="1"/>
      <c r="K2983" s="1"/>
      <c r="L2983" s="275"/>
      <c r="M2983" s="1"/>
      <c r="N2983" s="1"/>
    </row>
    <row r="2984" spans="1:14" ht="15">
      <c r="A2984">
        <v>2994</v>
      </c>
      <c r="B2984" s="1"/>
      <c r="C2984" s="1"/>
      <c r="D2984" s="8">
        <v>4493</v>
      </c>
      <c r="E2984" s="1"/>
      <c r="F2984" s="1"/>
      <c r="G2984" s="1"/>
      <c r="H2984" s="275"/>
      <c r="I2984" s="1"/>
      <c r="J2984" s="1"/>
      <c r="K2984" s="1"/>
      <c r="L2984" s="275"/>
      <c r="M2984" s="1"/>
      <c r="N2984" s="1"/>
    </row>
    <row r="2985" spans="1:14" ht="15">
      <c r="A2985">
        <v>2995</v>
      </c>
      <c r="B2985" s="1"/>
      <c r="C2985" s="1"/>
      <c r="D2985" s="8">
        <v>4494</v>
      </c>
      <c r="E2985" s="1"/>
      <c r="F2985" s="1"/>
      <c r="G2985" s="1"/>
      <c r="H2985" s="275"/>
      <c r="I2985" s="1"/>
      <c r="J2985" s="1"/>
      <c r="K2985" s="1"/>
      <c r="L2985" s="275"/>
      <c r="M2985" s="1"/>
      <c r="N2985" s="1"/>
    </row>
    <row r="2986" spans="1:14" ht="15">
      <c r="A2986">
        <v>2996</v>
      </c>
      <c r="B2986" s="1"/>
      <c r="C2986" s="1"/>
      <c r="D2986" s="8">
        <v>4495</v>
      </c>
      <c r="E2986" s="1"/>
      <c r="F2986" s="1"/>
      <c r="G2986" s="1"/>
      <c r="H2986" s="275"/>
      <c r="I2986" s="1"/>
      <c r="J2986" s="1"/>
      <c r="K2986" s="1"/>
      <c r="L2986" s="275"/>
      <c r="M2986" s="1"/>
      <c r="N2986" s="1"/>
    </row>
    <row r="2987" spans="1:14" ht="15">
      <c r="A2987">
        <v>2997</v>
      </c>
      <c r="B2987" s="1"/>
      <c r="C2987" s="1"/>
      <c r="D2987" s="8">
        <v>4496</v>
      </c>
      <c r="E2987" s="1"/>
      <c r="F2987" s="1"/>
      <c r="G2987" s="1"/>
      <c r="H2987" s="275"/>
      <c r="I2987" s="1"/>
      <c r="J2987" s="1"/>
      <c r="K2987" s="1"/>
      <c r="L2987" s="275"/>
      <c r="M2987" s="1"/>
      <c r="N2987" s="1"/>
    </row>
    <row r="2988" spans="1:14" ht="15">
      <c r="A2988">
        <v>2998</v>
      </c>
      <c r="B2988" s="1"/>
      <c r="C2988" s="1"/>
      <c r="D2988" s="8">
        <v>4497</v>
      </c>
      <c r="E2988" s="1"/>
      <c r="F2988" s="1"/>
      <c r="G2988" s="1"/>
      <c r="H2988" s="275"/>
      <c r="I2988" s="1"/>
      <c r="J2988" s="1"/>
      <c r="K2988" s="1"/>
      <c r="L2988" s="275"/>
      <c r="M2988" s="1"/>
      <c r="N2988" s="1"/>
    </row>
    <row r="2989" spans="1:14" ht="15">
      <c r="A2989">
        <v>2999</v>
      </c>
      <c r="B2989" s="1"/>
      <c r="C2989" s="1"/>
      <c r="D2989" s="8">
        <v>4498</v>
      </c>
      <c r="E2989" s="1"/>
      <c r="F2989" s="1"/>
      <c r="G2989" s="1"/>
      <c r="H2989" s="275"/>
      <c r="I2989" s="1"/>
      <c r="J2989" s="1"/>
      <c r="K2989" s="1"/>
      <c r="L2989" s="275"/>
      <c r="M2989" s="1"/>
      <c r="N2989" s="1"/>
    </row>
    <row r="2990" spans="1:14" ht="15">
      <c r="A2990">
        <v>3000</v>
      </c>
      <c r="B2990" s="1"/>
      <c r="C2990" s="1"/>
      <c r="D2990" s="8">
        <v>4499</v>
      </c>
      <c r="E2990" s="1"/>
      <c r="F2990" s="1"/>
      <c r="G2990" s="1"/>
      <c r="H2990" s="275"/>
      <c r="I2990" s="1"/>
      <c r="J2990" s="1"/>
      <c r="K2990" s="1"/>
      <c r="L2990" s="275"/>
      <c r="M2990" s="1"/>
      <c r="N2990" s="1"/>
    </row>
    <row r="2991" spans="1:14" ht="15">
      <c r="A2991">
        <v>3001</v>
      </c>
      <c r="B2991" s="1"/>
      <c r="C2991" s="1"/>
      <c r="D2991" s="8">
        <v>4500</v>
      </c>
      <c r="E2991" s="1"/>
      <c r="F2991" s="1"/>
      <c r="G2991" s="1"/>
      <c r="H2991" s="275"/>
      <c r="I2991" s="1"/>
      <c r="J2991" s="1"/>
      <c r="K2991" s="1"/>
      <c r="L2991" s="275"/>
      <c r="M2991" s="1"/>
      <c r="N2991" s="1"/>
    </row>
    <row r="2992" spans="1:14" ht="15">
      <c r="A2992">
        <v>3002</v>
      </c>
      <c r="B2992" s="1"/>
      <c r="C2992" s="1"/>
      <c r="D2992" s="8">
        <v>4501</v>
      </c>
      <c r="E2992" s="1"/>
      <c r="F2992" s="1"/>
      <c r="G2992" s="1"/>
      <c r="H2992" s="275"/>
      <c r="I2992" s="1"/>
      <c r="J2992" s="1"/>
      <c r="K2992" s="1"/>
      <c r="L2992" s="275"/>
      <c r="M2992" s="1"/>
      <c r="N2992" s="1"/>
    </row>
    <row r="2993" spans="1:14" ht="15">
      <c r="A2993">
        <v>3003</v>
      </c>
      <c r="B2993" s="1"/>
      <c r="C2993" s="1"/>
      <c r="D2993" s="8">
        <v>4502</v>
      </c>
      <c r="E2993" s="1"/>
      <c r="F2993" s="1"/>
      <c r="G2993" s="1"/>
      <c r="H2993" s="275"/>
      <c r="I2993" s="1"/>
      <c r="J2993" s="1"/>
      <c r="K2993" s="1"/>
      <c r="L2993" s="275"/>
      <c r="M2993" s="1"/>
      <c r="N2993" s="1"/>
    </row>
    <row r="2994" spans="1:14" ht="15">
      <c r="A2994">
        <v>3004</v>
      </c>
      <c r="B2994" s="1"/>
      <c r="C2994" s="1"/>
      <c r="D2994" s="8">
        <v>4503</v>
      </c>
      <c r="E2994" s="1"/>
      <c r="F2994" s="1"/>
      <c r="G2994" s="1"/>
      <c r="H2994" s="275"/>
      <c r="I2994" s="1"/>
      <c r="J2994" s="1"/>
      <c r="K2994" s="1"/>
      <c r="L2994" s="275"/>
      <c r="M2994" s="1"/>
      <c r="N2994" s="1"/>
    </row>
    <row r="2995" spans="1:14" ht="15">
      <c r="A2995">
        <v>3005</v>
      </c>
      <c r="B2995" s="1"/>
      <c r="C2995" s="1"/>
      <c r="D2995" s="8">
        <v>4504</v>
      </c>
      <c r="E2995" s="1"/>
      <c r="F2995" s="1"/>
      <c r="G2995" s="1"/>
      <c r="H2995" s="275"/>
      <c r="I2995" s="1"/>
      <c r="J2995" s="1"/>
      <c r="K2995" s="1"/>
      <c r="L2995" s="275"/>
      <c r="M2995" s="1"/>
      <c r="N2995" s="1"/>
    </row>
    <row r="2996" spans="1:14" ht="15">
      <c r="A2996">
        <v>3006</v>
      </c>
      <c r="B2996" s="1"/>
      <c r="C2996" s="1"/>
      <c r="D2996" s="8">
        <v>4505</v>
      </c>
      <c r="E2996" s="1"/>
      <c r="F2996" s="1"/>
      <c r="G2996" s="1"/>
      <c r="H2996" s="275"/>
      <c r="I2996" s="1"/>
      <c r="J2996" s="1"/>
      <c r="K2996" s="1"/>
      <c r="L2996" s="275"/>
      <c r="M2996" s="1"/>
      <c r="N2996" s="1"/>
    </row>
    <row r="2997" spans="1:14" ht="15">
      <c r="A2997">
        <v>3007</v>
      </c>
      <c r="B2997" s="1"/>
      <c r="C2997" s="1"/>
      <c r="D2997" s="8">
        <v>4506</v>
      </c>
      <c r="E2997" s="1"/>
      <c r="F2997" s="1"/>
      <c r="G2997" s="1"/>
      <c r="H2997" s="275"/>
      <c r="I2997" s="1"/>
      <c r="J2997" s="1"/>
      <c r="K2997" s="1"/>
      <c r="L2997" s="275"/>
      <c r="M2997" s="1"/>
      <c r="N2997" s="1"/>
    </row>
    <row r="2998" spans="1:14" ht="15">
      <c r="A2998">
        <v>3008</v>
      </c>
      <c r="B2998" s="1"/>
      <c r="C2998" s="1"/>
      <c r="D2998" s="8">
        <v>4507</v>
      </c>
      <c r="E2998" s="1"/>
      <c r="F2998" s="1"/>
      <c r="G2998" s="1"/>
      <c r="H2998" s="275"/>
      <c r="I2998" s="1"/>
      <c r="J2998" s="1"/>
      <c r="K2998" s="1"/>
      <c r="L2998" s="275"/>
      <c r="M2998" s="1"/>
      <c r="N2998" s="1"/>
    </row>
    <row r="2999" spans="1:14" ht="15">
      <c r="A2999">
        <v>3009</v>
      </c>
      <c r="B2999" s="1"/>
      <c r="C2999" s="1"/>
      <c r="D2999" s="8">
        <v>4508</v>
      </c>
      <c r="E2999" s="1"/>
      <c r="F2999" s="1"/>
      <c r="G2999" s="1"/>
      <c r="H2999" s="275"/>
      <c r="I2999" s="1"/>
      <c r="J2999" s="1"/>
      <c r="K2999" s="1"/>
      <c r="L2999" s="275"/>
      <c r="M2999" s="1"/>
      <c r="N2999" s="1"/>
    </row>
    <row r="3000" spans="1:14" ht="15">
      <c r="A3000">
        <v>3010</v>
      </c>
      <c r="B3000" s="1"/>
      <c r="C3000" s="1"/>
      <c r="D3000" s="8">
        <v>4509</v>
      </c>
      <c r="E3000" s="1"/>
      <c r="F3000" s="1"/>
      <c r="G3000" s="1"/>
      <c r="H3000" s="275"/>
      <c r="I3000" s="1"/>
      <c r="J3000" s="1"/>
      <c r="K3000" s="1"/>
      <c r="L3000" s="275"/>
      <c r="M3000" s="1"/>
      <c r="N3000" s="1"/>
    </row>
    <row r="3001" spans="1:14" ht="15">
      <c r="A3001">
        <v>3011</v>
      </c>
      <c r="B3001" s="1"/>
      <c r="C3001" s="1"/>
      <c r="D3001" s="8">
        <v>4510</v>
      </c>
      <c r="E3001" s="1"/>
      <c r="F3001" s="1"/>
      <c r="G3001" s="1"/>
      <c r="H3001" s="275"/>
      <c r="I3001" s="1"/>
      <c r="J3001" s="1"/>
      <c r="K3001" s="1"/>
      <c r="L3001" s="275"/>
      <c r="M3001" s="1"/>
      <c r="N3001" s="1"/>
    </row>
    <row r="3002" spans="1:14" ht="15">
      <c r="A3002">
        <v>3012</v>
      </c>
      <c r="B3002" s="1"/>
      <c r="C3002" s="1"/>
      <c r="D3002" s="8">
        <v>4511</v>
      </c>
      <c r="E3002" s="1"/>
      <c r="F3002" s="1"/>
      <c r="G3002" s="1"/>
      <c r="H3002" s="275"/>
      <c r="I3002" s="1"/>
      <c r="J3002" s="1"/>
      <c r="K3002" s="1"/>
      <c r="L3002" s="275"/>
      <c r="M3002" s="1"/>
      <c r="N3002" s="1"/>
    </row>
    <row r="3003" spans="1:14" ht="15">
      <c r="A3003">
        <v>3013</v>
      </c>
      <c r="B3003" s="1"/>
      <c r="C3003" s="1"/>
      <c r="D3003" s="8">
        <v>4512</v>
      </c>
      <c r="E3003" s="1"/>
      <c r="F3003" s="1"/>
      <c r="G3003" s="1"/>
      <c r="H3003" s="275"/>
      <c r="I3003" s="1"/>
      <c r="J3003" s="1"/>
      <c r="K3003" s="1"/>
      <c r="L3003" s="275"/>
      <c r="M3003" s="1"/>
      <c r="N3003" s="1"/>
    </row>
    <row r="3004" spans="1:14" ht="15">
      <c r="A3004">
        <v>3014</v>
      </c>
      <c r="B3004" s="1"/>
      <c r="C3004" s="1"/>
      <c r="D3004" s="8">
        <v>4513</v>
      </c>
      <c r="E3004" s="1"/>
      <c r="F3004" s="1"/>
      <c r="G3004" s="1"/>
      <c r="H3004" s="275"/>
      <c r="I3004" s="1"/>
      <c r="J3004" s="1"/>
      <c r="K3004" s="1"/>
      <c r="L3004" s="275"/>
      <c r="M3004" s="1"/>
      <c r="N3004" s="1"/>
    </row>
    <row r="3005" spans="1:14" ht="15">
      <c r="A3005">
        <v>3015</v>
      </c>
      <c r="B3005" s="1"/>
      <c r="C3005" s="1"/>
      <c r="D3005" s="8">
        <v>4514</v>
      </c>
      <c r="E3005" s="1"/>
      <c r="F3005" s="1"/>
      <c r="G3005" s="1"/>
      <c r="H3005" s="275"/>
      <c r="I3005" s="1"/>
      <c r="J3005" s="1"/>
      <c r="K3005" s="1"/>
      <c r="L3005" s="275"/>
      <c r="M3005" s="1"/>
      <c r="N3005" s="1"/>
    </row>
    <row r="3006" spans="1:14" ht="15">
      <c r="A3006">
        <v>3016</v>
      </c>
      <c r="B3006" s="1"/>
      <c r="C3006" s="1"/>
      <c r="D3006" s="8">
        <v>4515</v>
      </c>
      <c r="E3006" s="1"/>
      <c r="F3006" s="1"/>
      <c r="G3006" s="1"/>
      <c r="H3006" s="275"/>
      <c r="I3006" s="1"/>
      <c r="J3006" s="1"/>
      <c r="K3006" s="1"/>
      <c r="L3006" s="275"/>
      <c r="M3006" s="1"/>
      <c r="N3006" s="1"/>
    </row>
    <row r="3007" spans="1:14" ht="15">
      <c r="A3007">
        <v>3017</v>
      </c>
      <c r="B3007" s="1"/>
      <c r="C3007" s="1"/>
      <c r="D3007" s="8">
        <v>4516</v>
      </c>
      <c r="E3007" s="1"/>
      <c r="F3007" s="1"/>
      <c r="G3007" s="1"/>
      <c r="H3007" s="275"/>
      <c r="I3007" s="1"/>
      <c r="J3007" s="1"/>
      <c r="K3007" s="1"/>
      <c r="L3007" s="275"/>
      <c r="M3007" s="1"/>
      <c r="N3007" s="1"/>
    </row>
    <row r="3008" spans="1:14" ht="15">
      <c r="A3008">
        <v>3018</v>
      </c>
      <c r="B3008" s="1"/>
      <c r="C3008" s="1"/>
      <c r="D3008" s="8">
        <v>4517</v>
      </c>
      <c r="E3008" s="1"/>
      <c r="F3008" s="1"/>
      <c r="G3008" s="1"/>
      <c r="H3008" s="275"/>
      <c r="I3008" s="1"/>
      <c r="J3008" s="1"/>
      <c r="K3008" s="1"/>
      <c r="L3008" s="275"/>
      <c r="M3008" s="1"/>
      <c r="N3008" s="1"/>
    </row>
    <row r="3009" spans="1:14" ht="15">
      <c r="A3009">
        <v>3019</v>
      </c>
      <c r="B3009" s="1"/>
      <c r="C3009" s="1"/>
      <c r="D3009" s="8">
        <v>4518</v>
      </c>
      <c r="E3009" s="1"/>
      <c r="F3009" s="1"/>
      <c r="G3009" s="1"/>
      <c r="H3009" s="275"/>
      <c r="I3009" s="1"/>
      <c r="J3009" s="1"/>
      <c r="K3009" s="1"/>
      <c r="L3009" s="275"/>
      <c r="M3009" s="1"/>
      <c r="N3009" s="1"/>
    </row>
    <row r="3010" spans="1:14" ht="15">
      <c r="A3010">
        <v>3020</v>
      </c>
      <c r="B3010" s="1"/>
      <c r="C3010" s="1"/>
      <c r="D3010" s="8">
        <v>4519</v>
      </c>
      <c r="E3010" s="1"/>
      <c r="F3010" s="1"/>
      <c r="G3010" s="1"/>
      <c r="H3010" s="275"/>
      <c r="I3010" s="1"/>
      <c r="J3010" s="1"/>
      <c r="K3010" s="1"/>
      <c r="L3010" s="275"/>
      <c r="M3010" s="1"/>
      <c r="N3010" s="1"/>
    </row>
    <row r="3011" spans="1:14" ht="15">
      <c r="A3011">
        <v>3021</v>
      </c>
      <c r="B3011" s="1"/>
      <c r="C3011" s="1"/>
      <c r="D3011" s="8">
        <v>4520</v>
      </c>
      <c r="E3011" s="1"/>
      <c r="F3011" s="1"/>
      <c r="G3011" s="1"/>
      <c r="H3011" s="275"/>
      <c r="I3011" s="1"/>
      <c r="J3011" s="1"/>
      <c r="K3011" s="1"/>
      <c r="L3011" s="275"/>
      <c r="M3011" s="1"/>
      <c r="N3011" s="1"/>
    </row>
    <row r="3012" spans="1:14" ht="15">
      <c r="A3012">
        <v>3022</v>
      </c>
      <c r="B3012" s="1"/>
      <c r="C3012" s="1"/>
      <c r="D3012" s="8">
        <v>4521</v>
      </c>
      <c r="E3012" s="1"/>
      <c r="F3012" s="1"/>
      <c r="G3012" s="1"/>
      <c r="H3012" s="275"/>
      <c r="I3012" s="1"/>
      <c r="J3012" s="1"/>
      <c r="K3012" s="1"/>
      <c r="L3012" s="275"/>
      <c r="M3012" s="1"/>
      <c r="N3012" s="1"/>
    </row>
    <row r="3013" spans="1:14" ht="15">
      <c r="A3013">
        <v>3023</v>
      </c>
      <c r="B3013" s="1"/>
      <c r="C3013" s="1"/>
      <c r="D3013" s="8">
        <v>4522</v>
      </c>
      <c r="E3013" s="1"/>
      <c r="F3013" s="1"/>
      <c r="G3013" s="1"/>
      <c r="H3013" s="275"/>
      <c r="I3013" s="1"/>
      <c r="J3013" s="1"/>
      <c r="K3013" s="1"/>
      <c r="L3013" s="275"/>
      <c r="M3013" s="1"/>
      <c r="N3013" s="1"/>
    </row>
    <row r="3014" spans="1:14" ht="15">
      <c r="A3014">
        <v>3024</v>
      </c>
      <c r="B3014" s="1"/>
      <c r="C3014" s="1"/>
      <c r="D3014" s="8">
        <v>4523</v>
      </c>
      <c r="E3014" s="1"/>
      <c r="F3014" s="1"/>
      <c r="G3014" s="1"/>
      <c r="H3014" s="275"/>
      <c r="I3014" s="1"/>
      <c r="J3014" s="1"/>
      <c r="K3014" s="1"/>
      <c r="L3014" s="275"/>
      <c r="M3014" s="1"/>
      <c r="N3014" s="1"/>
    </row>
    <row r="3015" spans="1:14" ht="15">
      <c r="A3015">
        <v>3025</v>
      </c>
      <c r="B3015" s="1"/>
      <c r="C3015" s="1"/>
      <c r="D3015" s="8">
        <v>4524</v>
      </c>
      <c r="E3015" s="1"/>
      <c r="F3015" s="1"/>
      <c r="G3015" s="1"/>
      <c r="H3015" s="275"/>
      <c r="I3015" s="1"/>
      <c r="J3015" s="1"/>
      <c r="K3015" s="1"/>
      <c r="L3015" s="275"/>
      <c r="M3015" s="1"/>
      <c r="N3015" s="1"/>
    </row>
    <row r="3016" spans="1:14" ht="15">
      <c r="A3016">
        <v>3026</v>
      </c>
      <c r="B3016" s="1"/>
      <c r="C3016" s="1"/>
      <c r="D3016" s="8">
        <v>4525</v>
      </c>
      <c r="E3016" s="1"/>
      <c r="F3016" s="1"/>
      <c r="G3016" s="1"/>
      <c r="H3016" s="275"/>
      <c r="I3016" s="1"/>
      <c r="J3016" s="1"/>
      <c r="K3016" s="1"/>
      <c r="L3016" s="275"/>
      <c r="M3016" s="1"/>
      <c r="N3016" s="1"/>
    </row>
    <row r="3017" spans="1:14" ht="15">
      <c r="A3017">
        <v>3027</v>
      </c>
      <c r="B3017" s="1"/>
      <c r="C3017" s="1"/>
      <c r="D3017" s="8">
        <v>4526</v>
      </c>
      <c r="E3017" s="1"/>
      <c r="F3017" s="1"/>
      <c r="G3017" s="1"/>
      <c r="H3017" s="275"/>
      <c r="I3017" s="1"/>
      <c r="J3017" s="1"/>
      <c r="K3017" s="1"/>
      <c r="L3017" s="275"/>
      <c r="M3017" s="1"/>
      <c r="N3017" s="1"/>
    </row>
    <row r="3018" spans="1:14" ht="15">
      <c r="A3018">
        <v>3028</v>
      </c>
      <c r="B3018" s="1"/>
      <c r="C3018" s="1"/>
      <c r="D3018" s="8">
        <v>4527</v>
      </c>
      <c r="E3018" s="1"/>
      <c r="F3018" s="1"/>
      <c r="G3018" s="1"/>
      <c r="H3018" s="275"/>
      <c r="I3018" s="1"/>
      <c r="J3018" s="1"/>
      <c r="K3018" s="1"/>
      <c r="L3018" s="275"/>
      <c r="M3018" s="1"/>
      <c r="N3018" s="1"/>
    </row>
    <row r="3019" spans="1:14" ht="15">
      <c r="A3019">
        <v>3029</v>
      </c>
      <c r="B3019" s="1"/>
      <c r="C3019" s="1"/>
      <c r="D3019" s="8">
        <v>4528</v>
      </c>
      <c r="E3019" s="1"/>
      <c r="F3019" s="1"/>
      <c r="G3019" s="1"/>
      <c r="H3019" s="275"/>
      <c r="I3019" s="1"/>
      <c r="J3019" s="1"/>
      <c r="K3019" s="1"/>
      <c r="L3019" s="275"/>
      <c r="M3019" s="1"/>
      <c r="N3019" s="1"/>
    </row>
    <row r="3020" spans="1:14" ht="15">
      <c r="A3020">
        <v>3030</v>
      </c>
      <c r="B3020" s="1"/>
      <c r="C3020" s="1"/>
      <c r="D3020" s="8">
        <v>4529</v>
      </c>
      <c r="E3020" s="1"/>
      <c r="F3020" s="1"/>
      <c r="G3020" s="1"/>
      <c r="H3020" s="275"/>
      <c r="I3020" s="1"/>
      <c r="J3020" s="1"/>
      <c r="K3020" s="1"/>
      <c r="L3020" s="275"/>
      <c r="M3020" s="1"/>
      <c r="N3020" s="1"/>
    </row>
    <row r="3021" spans="1:14" ht="15">
      <c r="A3021">
        <v>3031</v>
      </c>
      <c r="B3021" s="1"/>
      <c r="C3021" s="1"/>
      <c r="D3021" s="8">
        <v>4530</v>
      </c>
      <c r="E3021" s="1"/>
      <c r="F3021" s="1"/>
      <c r="G3021" s="1"/>
      <c r="H3021" s="275"/>
      <c r="I3021" s="1"/>
      <c r="J3021" s="1"/>
      <c r="K3021" s="1"/>
      <c r="L3021" s="275"/>
      <c r="M3021" s="1"/>
      <c r="N3021" s="1"/>
    </row>
    <row r="3022" spans="1:14" ht="15">
      <c r="A3022">
        <v>3032</v>
      </c>
      <c r="B3022" s="1"/>
      <c r="C3022" s="1"/>
      <c r="D3022" s="8">
        <v>4531</v>
      </c>
      <c r="E3022" s="1"/>
      <c r="F3022" s="1"/>
      <c r="G3022" s="1"/>
      <c r="H3022" s="275"/>
      <c r="I3022" s="1"/>
      <c r="J3022" s="1"/>
      <c r="K3022" s="1"/>
      <c r="L3022" s="275"/>
      <c r="M3022" s="1"/>
      <c r="N3022" s="1"/>
    </row>
    <row r="3023" spans="1:14" ht="15">
      <c r="A3023">
        <v>3033</v>
      </c>
      <c r="B3023" s="1"/>
      <c r="C3023" s="1"/>
      <c r="D3023" s="8">
        <v>4532</v>
      </c>
      <c r="E3023" s="1"/>
      <c r="F3023" s="1"/>
      <c r="G3023" s="1"/>
      <c r="H3023" s="275"/>
      <c r="I3023" s="1"/>
      <c r="J3023" s="1"/>
      <c r="K3023" s="1"/>
      <c r="L3023" s="275"/>
      <c r="M3023" s="1"/>
      <c r="N3023" s="1"/>
    </row>
    <row r="3024" spans="1:14" ht="15">
      <c r="A3024">
        <v>3034</v>
      </c>
      <c r="B3024" s="1"/>
      <c r="C3024" s="1"/>
      <c r="D3024" s="8">
        <v>4533</v>
      </c>
      <c r="E3024" s="1"/>
      <c r="F3024" s="1"/>
      <c r="G3024" s="1"/>
      <c r="H3024" s="275"/>
      <c r="I3024" s="1"/>
      <c r="J3024" s="1"/>
      <c r="K3024" s="1"/>
      <c r="L3024" s="275"/>
      <c r="M3024" s="1"/>
      <c r="N3024" s="1"/>
    </row>
    <row r="3025" spans="1:14" ht="15">
      <c r="A3025">
        <v>3035</v>
      </c>
      <c r="B3025" s="1"/>
      <c r="C3025" s="1"/>
      <c r="D3025" s="8">
        <v>4534</v>
      </c>
      <c r="E3025" s="1"/>
      <c r="F3025" s="1"/>
      <c r="G3025" s="1"/>
      <c r="H3025" s="275"/>
      <c r="I3025" s="1"/>
      <c r="J3025" s="1"/>
      <c r="K3025" s="1"/>
      <c r="L3025" s="275"/>
      <c r="M3025" s="1"/>
      <c r="N3025" s="1"/>
    </row>
    <row r="3026" spans="1:14" ht="15">
      <c r="A3026">
        <v>3036</v>
      </c>
      <c r="B3026" s="1"/>
      <c r="C3026" s="1"/>
      <c r="D3026" s="8">
        <v>4535</v>
      </c>
      <c r="E3026" s="1"/>
      <c r="F3026" s="1"/>
      <c r="G3026" s="1"/>
      <c r="H3026" s="275"/>
      <c r="I3026" s="1"/>
      <c r="J3026" s="1"/>
      <c r="K3026" s="1"/>
      <c r="L3026" s="275"/>
      <c r="M3026" s="1"/>
      <c r="N3026" s="1"/>
    </row>
    <row r="3027" spans="1:14" ht="15">
      <c r="A3027">
        <v>3037</v>
      </c>
      <c r="B3027" s="1"/>
      <c r="C3027" s="1"/>
      <c r="D3027" s="8">
        <v>4536</v>
      </c>
      <c r="E3027" s="1"/>
      <c r="F3027" s="1"/>
      <c r="G3027" s="1"/>
      <c r="H3027" s="275"/>
      <c r="I3027" s="1"/>
      <c r="J3027" s="1"/>
      <c r="K3027" s="1"/>
      <c r="L3027" s="275"/>
      <c r="M3027" s="1"/>
      <c r="N3027" s="1"/>
    </row>
    <row r="3028" spans="1:14" ht="15">
      <c r="A3028">
        <v>3038</v>
      </c>
      <c r="B3028" s="1"/>
      <c r="C3028" s="1"/>
      <c r="D3028" s="8">
        <v>4537</v>
      </c>
      <c r="E3028" s="1"/>
      <c r="F3028" s="1"/>
      <c r="G3028" s="1"/>
      <c r="H3028" s="275"/>
      <c r="I3028" s="1"/>
      <c r="J3028" s="1"/>
      <c r="K3028" s="1"/>
      <c r="L3028" s="275"/>
      <c r="M3028" s="1"/>
      <c r="N3028" s="1"/>
    </row>
    <row r="3029" spans="1:14" ht="15">
      <c r="A3029">
        <v>3039</v>
      </c>
      <c r="B3029" s="1"/>
      <c r="C3029" s="1"/>
      <c r="D3029" s="8">
        <v>4538</v>
      </c>
      <c r="E3029" s="1"/>
      <c r="F3029" s="1"/>
      <c r="G3029" s="1"/>
      <c r="H3029" s="275"/>
      <c r="I3029" s="1"/>
      <c r="J3029" s="1"/>
      <c r="K3029" s="1"/>
      <c r="L3029" s="275"/>
      <c r="M3029" s="1"/>
      <c r="N3029" s="1"/>
    </row>
    <row r="3030" spans="1:14" ht="15">
      <c r="A3030">
        <v>3040</v>
      </c>
      <c r="B3030" s="1"/>
      <c r="C3030" s="1"/>
      <c r="D3030" s="8">
        <v>4539</v>
      </c>
      <c r="E3030" s="1"/>
      <c r="F3030" s="1"/>
      <c r="G3030" s="1"/>
      <c r="H3030" s="275"/>
      <c r="I3030" s="1"/>
      <c r="J3030" s="1"/>
      <c r="K3030" s="1"/>
      <c r="L3030" s="275"/>
      <c r="M3030" s="1"/>
      <c r="N3030" s="1"/>
    </row>
    <row r="3031" spans="1:14" ht="15">
      <c r="A3031">
        <v>3041</v>
      </c>
      <c r="B3031" s="1"/>
      <c r="C3031" s="1"/>
      <c r="D3031" s="8">
        <v>4540</v>
      </c>
      <c r="E3031" s="1"/>
      <c r="F3031" s="1"/>
      <c r="G3031" s="1"/>
      <c r="H3031" s="275"/>
      <c r="I3031" s="1"/>
      <c r="J3031" s="1"/>
      <c r="K3031" s="1"/>
      <c r="L3031" s="275"/>
      <c r="M3031" s="1"/>
      <c r="N3031" s="1"/>
    </row>
    <row r="3032" spans="1:14" ht="15">
      <c r="A3032">
        <v>3042</v>
      </c>
      <c r="B3032" s="1"/>
      <c r="C3032" s="1"/>
      <c r="D3032" s="8">
        <v>4541</v>
      </c>
      <c r="E3032" s="1"/>
      <c r="F3032" s="1"/>
      <c r="G3032" s="1"/>
      <c r="H3032" s="275"/>
      <c r="I3032" s="1"/>
      <c r="J3032" s="1"/>
      <c r="K3032" s="1"/>
      <c r="L3032" s="275"/>
      <c r="M3032" s="1"/>
      <c r="N3032" s="1"/>
    </row>
    <row r="3033" spans="1:14" ht="15">
      <c r="A3033">
        <v>3043</v>
      </c>
      <c r="B3033" s="1"/>
      <c r="C3033" s="1"/>
      <c r="D3033" s="8">
        <v>4542</v>
      </c>
      <c r="E3033" s="1"/>
      <c r="F3033" s="1"/>
      <c r="G3033" s="1"/>
      <c r="H3033" s="275"/>
      <c r="I3033" s="1"/>
      <c r="J3033" s="1"/>
      <c r="K3033" s="1"/>
      <c r="L3033" s="275"/>
      <c r="M3033" s="1"/>
      <c r="N3033" s="1"/>
    </row>
    <row r="3034" spans="1:14" ht="15">
      <c r="A3034">
        <v>3044</v>
      </c>
      <c r="B3034" s="1"/>
      <c r="C3034" s="1"/>
      <c r="D3034" s="8">
        <v>4543</v>
      </c>
      <c r="E3034" s="1"/>
      <c r="F3034" s="1"/>
      <c r="G3034" s="1"/>
      <c r="H3034" s="275"/>
      <c r="I3034" s="1"/>
      <c r="J3034" s="1"/>
      <c r="K3034" s="1"/>
      <c r="L3034" s="275"/>
      <c r="M3034" s="1"/>
      <c r="N3034" s="1"/>
    </row>
    <row r="3035" spans="1:14" ht="15">
      <c r="A3035">
        <v>3045</v>
      </c>
      <c r="B3035" s="1"/>
      <c r="C3035" s="1"/>
      <c r="D3035" s="8">
        <v>4544</v>
      </c>
      <c r="E3035" s="1"/>
      <c r="F3035" s="1"/>
      <c r="G3035" s="1"/>
      <c r="H3035" s="275"/>
      <c r="I3035" s="1"/>
      <c r="J3035" s="1"/>
      <c r="K3035" s="1"/>
      <c r="L3035" s="275"/>
      <c r="M3035" s="1"/>
      <c r="N3035" s="1"/>
    </row>
    <row r="3036" spans="1:14" ht="15">
      <c r="A3036">
        <v>3046</v>
      </c>
      <c r="B3036" s="1"/>
      <c r="C3036" s="1"/>
      <c r="D3036" s="8">
        <v>4545</v>
      </c>
      <c r="E3036" s="1"/>
      <c r="F3036" s="1"/>
      <c r="G3036" s="1"/>
      <c r="H3036" s="275"/>
      <c r="I3036" s="1"/>
      <c r="J3036" s="1"/>
      <c r="K3036" s="1"/>
      <c r="L3036" s="275"/>
      <c r="M3036" s="1"/>
      <c r="N3036" s="1"/>
    </row>
    <row r="3037" spans="1:14" ht="15">
      <c r="A3037">
        <v>3047</v>
      </c>
      <c r="B3037" s="1"/>
      <c r="C3037" s="1"/>
      <c r="D3037" s="8">
        <v>4546</v>
      </c>
      <c r="E3037" s="1"/>
      <c r="F3037" s="1"/>
      <c r="G3037" s="1"/>
      <c r="H3037" s="275"/>
      <c r="I3037" s="1"/>
      <c r="J3037" s="1"/>
      <c r="K3037" s="1"/>
      <c r="L3037" s="275"/>
      <c r="M3037" s="1"/>
      <c r="N3037" s="1"/>
    </row>
    <row r="3038" spans="1:14" ht="15">
      <c r="A3038">
        <v>3048</v>
      </c>
      <c r="B3038" s="1"/>
      <c r="C3038" s="1"/>
      <c r="D3038" s="8">
        <v>4547</v>
      </c>
      <c r="E3038" s="1"/>
      <c r="F3038" s="1"/>
      <c r="G3038" s="1"/>
      <c r="H3038" s="275"/>
      <c r="I3038" s="1"/>
      <c r="J3038" s="1"/>
      <c r="K3038" s="1"/>
      <c r="L3038" s="275"/>
      <c r="M3038" s="1"/>
      <c r="N3038" s="1"/>
    </row>
    <row r="3039" spans="1:14" ht="15">
      <c r="A3039">
        <v>3049</v>
      </c>
      <c r="B3039" s="1"/>
      <c r="C3039" s="1"/>
      <c r="D3039" s="8">
        <v>4548</v>
      </c>
      <c r="E3039" s="1"/>
      <c r="F3039" s="1"/>
      <c r="G3039" s="1"/>
      <c r="H3039" s="275"/>
      <c r="I3039" s="1"/>
      <c r="J3039" s="1"/>
      <c r="K3039" s="1"/>
      <c r="L3039" s="275"/>
      <c r="M3039" s="1"/>
      <c r="N3039" s="1"/>
    </row>
    <row r="3040" spans="1:14" ht="15">
      <c r="A3040">
        <v>3050</v>
      </c>
      <c r="B3040" s="1"/>
      <c r="C3040" s="1"/>
      <c r="D3040" s="8">
        <v>4549</v>
      </c>
      <c r="E3040" s="1"/>
      <c r="F3040" s="1"/>
      <c r="G3040" s="1"/>
      <c r="H3040" s="275"/>
      <c r="I3040" s="1"/>
      <c r="J3040" s="1"/>
      <c r="K3040" s="1"/>
      <c r="L3040" s="275"/>
      <c r="M3040" s="1"/>
      <c r="N3040" s="1"/>
    </row>
    <row r="3041" spans="1:14" ht="15">
      <c r="A3041">
        <v>3051</v>
      </c>
      <c r="B3041" s="1"/>
      <c r="C3041" s="1"/>
      <c r="D3041" s="8">
        <v>4550</v>
      </c>
      <c r="E3041" s="1"/>
      <c r="F3041" s="1"/>
      <c r="G3041" s="1"/>
      <c r="H3041" s="275"/>
      <c r="I3041" s="1"/>
      <c r="J3041" s="1"/>
      <c r="K3041" s="1"/>
      <c r="L3041" s="275"/>
      <c r="M3041" s="1"/>
      <c r="N3041" s="1"/>
    </row>
    <row r="3042" spans="1:14" ht="15">
      <c r="A3042">
        <v>3052</v>
      </c>
      <c r="B3042" s="1"/>
      <c r="C3042" s="1"/>
      <c r="D3042" s="8">
        <v>4551</v>
      </c>
      <c r="E3042" s="1"/>
      <c r="F3042" s="1"/>
      <c r="G3042" s="1"/>
      <c r="H3042" s="275"/>
      <c r="I3042" s="1"/>
      <c r="J3042" s="1"/>
      <c r="K3042" s="1"/>
      <c r="L3042" s="275"/>
      <c r="M3042" s="1"/>
      <c r="N3042" s="1"/>
    </row>
    <row r="3043" spans="1:14" ht="15">
      <c r="A3043">
        <v>3053</v>
      </c>
      <c r="B3043" s="1"/>
      <c r="C3043" s="1"/>
      <c r="D3043" s="8">
        <v>4552</v>
      </c>
      <c r="E3043" s="1"/>
      <c r="F3043" s="1"/>
      <c r="G3043" s="1"/>
      <c r="H3043" s="275"/>
      <c r="I3043" s="1"/>
      <c r="J3043" s="1"/>
      <c r="K3043" s="1"/>
      <c r="L3043" s="275"/>
      <c r="M3043" s="1"/>
      <c r="N3043" s="1"/>
    </row>
    <row r="3044" spans="1:14" ht="15">
      <c r="A3044">
        <v>3054</v>
      </c>
      <c r="B3044" s="1"/>
      <c r="C3044" s="1"/>
      <c r="D3044" s="8">
        <v>4553</v>
      </c>
      <c r="E3044" s="1"/>
      <c r="F3044" s="1"/>
      <c r="G3044" s="1"/>
      <c r="H3044" s="275"/>
      <c r="I3044" s="1"/>
      <c r="J3044" s="1"/>
      <c r="K3044" s="1"/>
      <c r="L3044" s="275"/>
      <c r="M3044" s="1"/>
      <c r="N3044" s="1"/>
    </row>
    <row r="3045" spans="1:14" ht="15">
      <c r="A3045">
        <v>3055</v>
      </c>
      <c r="B3045" s="1"/>
      <c r="C3045" s="1"/>
      <c r="D3045" s="8">
        <v>4554</v>
      </c>
      <c r="E3045" s="1"/>
      <c r="F3045" s="1"/>
      <c r="G3045" s="1"/>
      <c r="H3045" s="275"/>
      <c r="I3045" s="1"/>
      <c r="J3045" s="1"/>
      <c r="K3045" s="1"/>
      <c r="L3045" s="275"/>
      <c r="M3045" s="1"/>
      <c r="N3045" s="1"/>
    </row>
    <row r="3046" spans="1:14" ht="15">
      <c r="A3046">
        <v>3056</v>
      </c>
      <c r="B3046" s="1"/>
      <c r="C3046" s="1"/>
      <c r="D3046" s="8">
        <v>4555</v>
      </c>
      <c r="E3046" s="1"/>
      <c r="F3046" s="1"/>
      <c r="G3046" s="1"/>
      <c r="H3046" s="275"/>
      <c r="I3046" s="1"/>
      <c r="J3046" s="1"/>
      <c r="K3046" s="1"/>
      <c r="L3046" s="275"/>
      <c r="M3046" s="1"/>
      <c r="N3046" s="1"/>
    </row>
    <row r="3047" spans="1:14" ht="15">
      <c r="A3047">
        <v>3057</v>
      </c>
      <c r="B3047" s="1"/>
      <c r="C3047" s="1"/>
      <c r="D3047" s="8">
        <v>4556</v>
      </c>
      <c r="E3047" s="1"/>
      <c r="F3047" s="1"/>
      <c r="G3047" s="1"/>
      <c r="H3047" s="275"/>
      <c r="I3047" s="1"/>
      <c r="J3047" s="1"/>
      <c r="K3047" s="1"/>
      <c r="L3047" s="275"/>
      <c r="M3047" s="1"/>
      <c r="N3047" s="1"/>
    </row>
    <row r="3048" spans="1:14" ht="15">
      <c r="A3048">
        <v>3058</v>
      </c>
      <c r="B3048" s="1"/>
      <c r="C3048" s="1"/>
      <c r="D3048" s="8">
        <v>4557</v>
      </c>
      <c r="E3048" s="1"/>
      <c r="F3048" s="1"/>
      <c r="G3048" s="1"/>
      <c r="H3048" s="275"/>
      <c r="I3048" s="1"/>
      <c r="J3048" s="1"/>
      <c r="K3048" s="1"/>
      <c r="L3048" s="275"/>
      <c r="M3048" s="1"/>
      <c r="N3048" s="1"/>
    </row>
    <row r="3049" spans="1:14" ht="15">
      <c r="A3049">
        <v>3059</v>
      </c>
      <c r="B3049" s="1"/>
      <c r="C3049" s="1"/>
      <c r="D3049" s="8">
        <v>4558</v>
      </c>
      <c r="E3049" s="1"/>
      <c r="F3049" s="1"/>
      <c r="G3049" s="1"/>
      <c r="H3049" s="275"/>
      <c r="I3049" s="1"/>
      <c r="J3049" s="1"/>
      <c r="K3049" s="1"/>
      <c r="L3049" s="275"/>
      <c r="M3049" s="1"/>
      <c r="N3049" s="1"/>
    </row>
    <row r="3050" spans="1:14" ht="15">
      <c r="A3050">
        <v>3060</v>
      </c>
      <c r="B3050" s="1"/>
      <c r="C3050" s="1"/>
      <c r="D3050" s="8">
        <v>4559</v>
      </c>
      <c r="E3050" s="1"/>
      <c r="F3050" s="1"/>
      <c r="G3050" s="1"/>
      <c r="H3050" s="275"/>
      <c r="I3050" s="1"/>
      <c r="J3050" s="1"/>
      <c r="K3050" s="1"/>
      <c r="L3050" s="275"/>
      <c r="M3050" s="1"/>
      <c r="N3050" s="1"/>
    </row>
    <row r="3051" spans="1:14" ht="15">
      <c r="A3051">
        <v>3061</v>
      </c>
      <c r="B3051" s="1"/>
      <c r="C3051" s="1"/>
      <c r="D3051" s="8">
        <v>4560</v>
      </c>
      <c r="E3051" s="1"/>
      <c r="F3051" s="1"/>
      <c r="G3051" s="1"/>
      <c r="H3051" s="275"/>
      <c r="I3051" s="1"/>
      <c r="J3051" s="1"/>
      <c r="K3051" s="1"/>
      <c r="L3051" s="275"/>
      <c r="M3051" s="1"/>
      <c r="N3051" s="1"/>
    </row>
    <row r="3052" spans="1:14" ht="15">
      <c r="A3052">
        <v>3062</v>
      </c>
      <c r="B3052" s="1"/>
      <c r="C3052" s="1"/>
      <c r="D3052" s="8">
        <v>4561</v>
      </c>
      <c r="E3052" s="1"/>
      <c r="F3052" s="1"/>
      <c r="G3052" s="1"/>
      <c r="H3052" s="275"/>
      <c r="I3052" s="1"/>
      <c r="J3052" s="1"/>
      <c r="K3052" s="1"/>
      <c r="L3052" s="275"/>
      <c r="M3052" s="1"/>
      <c r="N3052" s="1"/>
    </row>
    <row r="3053" spans="1:14" ht="15">
      <c r="A3053">
        <v>3063</v>
      </c>
      <c r="B3053" s="1"/>
      <c r="C3053" s="1"/>
      <c r="D3053" s="8">
        <v>4562</v>
      </c>
      <c r="E3053" s="1"/>
      <c r="F3053" s="1"/>
      <c r="G3053" s="1"/>
      <c r="H3053" s="275"/>
      <c r="I3053" s="1"/>
      <c r="J3053" s="1"/>
      <c r="K3053" s="1"/>
      <c r="L3053" s="275"/>
      <c r="M3053" s="1"/>
      <c r="N3053" s="1"/>
    </row>
    <row r="3054" spans="1:14" ht="15">
      <c r="A3054">
        <v>3064</v>
      </c>
      <c r="B3054" s="1"/>
      <c r="C3054" s="1"/>
      <c r="D3054" s="8">
        <v>4563</v>
      </c>
      <c r="E3054" s="1"/>
      <c r="F3054" s="1"/>
      <c r="G3054" s="1"/>
      <c r="H3054" s="275"/>
      <c r="I3054" s="1"/>
      <c r="J3054" s="1"/>
      <c r="K3054" s="1"/>
      <c r="L3054" s="275"/>
      <c r="M3054" s="1"/>
      <c r="N3054" s="1"/>
    </row>
    <row r="3055" spans="1:14" ht="15">
      <c r="A3055">
        <v>3065</v>
      </c>
      <c r="B3055" s="1"/>
      <c r="C3055" s="1"/>
      <c r="D3055" s="8">
        <v>4564</v>
      </c>
      <c r="E3055" s="1"/>
      <c r="F3055" s="1"/>
      <c r="G3055" s="1"/>
      <c r="H3055" s="275"/>
      <c r="I3055" s="1"/>
      <c r="J3055" s="1"/>
      <c r="K3055" s="1"/>
      <c r="L3055" s="275"/>
      <c r="M3055" s="1"/>
      <c r="N3055" s="1"/>
    </row>
    <row r="3056" spans="1:14" ht="15">
      <c r="A3056">
        <v>3066</v>
      </c>
      <c r="B3056" s="1"/>
      <c r="C3056" s="1"/>
      <c r="D3056" s="8">
        <v>4565</v>
      </c>
      <c r="E3056" s="1"/>
      <c r="F3056" s="1"/>
      <c r="G3056" s="1"/>
      <c r="H3056" s="275"/>
      <c r="I3056" s="1"/>
      <c r="J3056" s="1"/>
      <c r="K3056" s="1"/>
      <c r="L3056" s="275"/>
      <c r="M3056" s="1"/>
      <c r="N3056" s="1"/>
    </row>
    <row r="3057" spans="1:14" ht="15">
      <c r="A3057">
        <v>3067</v>
      </c>
      <c r="B3057" s="1"/>
      <c r="C3057" s="1"/>
      <c r="D3057" s="8">
        <v>4566</v>
      </c>
      <c r="E3057" s="1"/>
      <c r="F3057" s="1"/>
      <c r="G3057" s="1"/>
      <c r="H3057" s="275"/>
      <c r="I3057" s="1"/>
      <c r="J3057" s="1"/>
      <c r="K3057" s="1"/>
      <c r="L3057" s="275"/>
      <c r="M3057" s="1"/>
      <c r="N3057" s="1"/>
    </row>
    <row r="3058" spans="1:14" ht="15">
      <c r="A3058">
        <v>3068</v>
      </c>
      <c r="B3058" s="1"/>
      <c r="C3058" s="1"/>
      <c r="D3058" s="8">
        <v>4567</v>
      </c>
      <c r="E3058" s="1"/>
      <c r="F3058" s="1"/>
      <c r="G3058" s="1"/>
      <c r="H3058" s="275"/>
      <c r="I3058" s="1"/>
      <c r="J3058" s="1"/>
      <c r="K3058" s="1"/>
      <c r="L3058" s="275"/>
      <c r="M3058" s="1"/>
      <c r="N3058" s="1"/>
    </row>
    <row r="3059" spans="1:14" ht="15">
      <c r="A3059">
        <v>3069</v>
      </c>
      <c r="B3059" s="1"/>
      <c r="C3059" s="1"/>
      <c r="D3059" s="8">
        <v>4568</v>
      </c>
      <c r="E3059" s="1"/>
      <c r="F3059" s="1"/>
      <c r="G3059" s="1"/>
      <c r="H3059" s="275"/>
      <c r="I3059" s="1"/>
      <c r="J3059" s="1"/>
      <c r="K3059" s="1"/>
      <c r="L3059" s="275"/>
      <c r="M3059" s="1"/>
      <c r="N3059" s="1"/>
    </row>
    <row r="3060" spans="1:14" ht="15">
      <c r="A3060">
        <v>3070</v>
      </c>
      <c r="B3060" s="1"/>
      <c r="C3060" s="1"/>
      <c r="D3060" s="8">
        <v>4569</v>
      </c>
      <c r="E3060" s="1"/>
      <c r="F3060" s="1"/>
      <c r="G3060" s="1"/>
      <c r="H3060" s="275"/>
      <c r="I3060" s="1"/>
      <c r="J3060" s="1"/>
      <c r="K3060" s="1"/>
      <c r="L3060" s="275"/>
      <c r="M3060" s="1"/>
      <c r="N3060" s="1"/>
    </row>
    <row r="3061" spans="1:14" ht="15">
      <c r="A3061">
        <v>3071</v>
      </c>
      <c r="B3061" s="1"/>
      <c r="C3061" s="1"/>
      <c r="D3061" s="8">
        <v>4570</v>
      </c>
      <c r="E3061" s="1"/>
      <c r="F3061" s="1"/>
      <c r="G3061" s="1"/>
      <c r="H3061" s="275"/>
      <c r="I3061" s="1"/>
      <c r="J3061" s="1"/>
      <c r="K3061" s="1"/>
      <c r="L3061" s="275"/>
      <c r="M3061" s="1"/>
      <c r="N3061" s="1"/>
    </row>
    <row r="3062" spans="1:14" ht="15">
      <c r="A3062">
        <v>3072</v>
      </c>
      <c r="B3062" s="1"/>
      <c r="C3062" s="1"/>
      <c r="D3062" s="8">
        <v>4571</v>
      </c>
      <c r="E3062" s="1"/>
      <c r="F3062" s="1"/>
      <c r="G3062" s="1"/>
      <c r="H3062" s="275"/>
      <c r="I3062" s="1"/>
      <c r="J3062" s="1"/>
      <c r="K3062" s="1"/>
      <c r="L3062" s="275"/>
      <c r="M3062" s="1"/>
      <c r="N3062" s="1"/>
    </row>
    <row r="3063" spans="1:14" ht="15">
      <c r="A3063">
        <v>3073</v>
      </c>
      <c r="B3063" s="1"/>
      <c r="C3063" s="1"/>
      <c r="D3063" s="8">
        <v>4572</v>
      </c>
      <c r="E3063" s="1"/>
      <c r="F3063" s="1"/>
      <c r="G3063" s="1"/>
      <c r="H3063" s="275"/>
      <c r="I3063" s="1"/>
      <c r="J3063" s="1"/>
      <c r="K3063" s="1"/>
      <c r="L3063" s="275"/>
      <c r="M3063" s="1"/>
      <c r="N3063" s="1"/>
    </row>
    <row r="3064" spans="1:14" ht="15">
      <c r="A3064">
        <v>3074</v>
      </c>
      <c r="B3064" s="1"/>
      <c r="C3064" s="1"/>
      <c r="D3064" s="8">
        <v>4573</v>
      </c>
      <c r="E3064" s="1"/>
      <c r="F3064" s="1"/>
      <c r="G3064" s="1"/>
      <c r="H3064" s="275"/>
      <c r="I3064" s="1"/>
      <c r="J3064" s="1"/>
      <c r="K3064" s="1"/>
      <c r="L3064" s="275"/>
      <c r="M3064" s="1"/>
      <c r="N3064" s="1"/>
    </row>
    <row r="3065" spans="1:14" ht="15">
      <c r="A3065">
        <v>3075</v>
      </c>
      <c r="B3065" s="1"/>
      <c r="C3065" s="1"/>
      <c r="D3065" s="8">
        <v>4574</v>
      </c>
      <c r="E3065" s="1"/>
      <c r="F3065" s="1"/>
      <c r="G3065" s="1"/>
      <c r="H3065" s="275"/>
      <c r="I3065" s="1"/>
      <c r="J3065" s="1"/>
      <c r="K3065" s="1"/>
      <c r="L3065" s="275"/>
      <c r="M3065" s="1"/>
      <c r="N3065" s="1"/>
    </row>
    <row r="3066" spans="1:14" ht="15">
      <c r="A3066">
        <v>3076</v>
      </c>
      <c r="B3066" s="1"/>
      <c r="C3066" s="1"/>
      <c r="D3066" s="8">
        <v>4575</v>
      </c>
      <c r="E3066" s="1"/>
      <c r="F3066" s="1"/>
      <c r="G3066" s="1"/>
      <c r="H3066" s="275"/>
      <c r="I3066" s="1"/>
      <c r="J3066" s="1"/>
      <c r="K3066" s="1"/>
      <c r="L3066" s="275"/>
      <c r="M3066" s="1"/>
      <c r="N3066" s="1"/>
    </row>
    <row r="3067" spans="1:14" ht="15">
      <c r="A3067">
        <v>3077</v>
      </c>
      <c r="B3067" s="1"/>
      <c r="C3067" s="1"/>
      <c r="D3067" s="8">
        <v>4576</v>
      </c>
      <c r="E3067" s="1"/>
      <c r="F3067" s="1"/>
      <c r="G3067" s="1"/>
      <c r="H3067" s="275"/>
      <c r="I3067" s="1"/>
      <c r="J3067" s="1"/>
      <c r="K3067" s="1"/>
      <c r="L3067" s="275"/>
      <c r="M3067" s="1"/>
      <c r="N3067" s="1"/>
    </row>
    <row r="3068" spans="1:14" ht="15">
      <c r="A3068">
        <v>3078</v>
      </c>
      <c r="B3068" s="1"/>
      <c r="C3068" s="1"/>
      <c r="D3068" s="8">
        <v>4577</v>
      </c>
      <c r="E3068" s="1"/>
      <c r="F3068" s="1"/>
      <c r="G3068" s="1"/>
      <c r="H3068" s="275"/>
      <c r="I3068" s="1"/>
      <c r="J3068" s="1"/>
      <c r="K3068" s="1"/>
      <c r="L3068" s="275"/>
      <c r="M3068" s="1"/>
      <c r="N3068" s="1"/>
    </row>
    <row r="3069" spans="1:14" ht="15">
      <c r="A3069">
        <v>3079</v>
      </c>
      <c r="B3069" s="1"/>
      <c r="C3069" s="1"/>
      <c r="D3069" s="8">
        <v>4578</v>
      </c>
      <c r="E3069" s="1"/>
      <c r="F3069" s="1"/>
      <c r="G3069" s="1"/>
      <c r="H3069" s="275"/>
      <c r="I3069" s="1"/>
      <c r="J3069" s="1"/>
      <c r="K3069" s="1"/>
      <c r="L3069" s="275"/>
      <c r="M3069" s="1"/>
      <c r="N3069" s="1"/>
    </row>
    <row r="3070" spans="1:14" ht="15">
      <c r="A3070">
        <v>3080</v>
      </c>
      <c r="B3070" s="1"/>
      <c r="C3070" s="1"/>
      <c r="D3070" s="8">
        <v>4579</v>
      </c>
      <c r="E3070" s="1"/>
      <c r="F3070" s="1"/>
      <c r="G3070" s="1"/>
      <c r="H3070" s="275"/>
      <c r="I3070" s="1"/>
      <c r="J3070" s="1"/>
      <c r="K3070" s="1"/>
      <c r="L3070" s="275"/>
      <c r="M3070" s="1"/>
      <c r="N3070" s="1"/>
    </row>
    <row r="3071" spans="1:14" ht="15">
      <c r="A3071">
        <v>3081</v>
      </c>
      <c r="B3071" s="1"/>
      <c r="C3071" s="1"/>
      <c r="D3071" s="8">
        <v>4580</v>
      </c>
      <c r="E3071" s="1"/>
      <c r="F3071" s="1"/>
      <c r="G3071" s="1"/>
      <c r="H3071" s="275"/>
      <c r="I3071" s="1"/>
      <c r="J3071" s="1"/>
      <c r="K3071" s="1"/>
      <c r="L3071" s="275"/>
      <c r="M3071" s="1"/>
      <c r="N3071" s="1"/>
    </row>
    <row r="3072" spans="1:14" ht="15">
      <c r="A3072">
        <v>3082</v>
      </c>
      <c r="B3072" s="1"/>
      <c r="C3072" s="1"/>
      <c r="D3072" s="8">
        <v>4581</v>
      </c>
      <c r="E3072" s="1"/>
      <c r="F3072" s="1"/>
      <c r="G3072" s="1"/>
      <c r="H3072" s="275"/>
      <c r="I3072" s="1"/>
      <c r="J3072" s="1"/>
      <c r="K3072" s="1"/>
      <c r="L3072" s="275"/>
      <c r="M3072" s="1"/>
      <c r="N3072" s="1"/>
    </row>
    <row r="3073" spans="1:14" ht="15">
      <c r="A3073">
        <v>3083</v>
      </c>
      <c r="B3073" s="1"/>
      <c r="C3073" s="1"/>
      <c r="D3073" s="8">
        <v>4582</v>
      </c>
      <c r="E3073" s="1"/>
      <c r="F3073" s="1"/>
      <c r="G3073" s="1"/>
      <c r="H3073" s="275"/>
      <c r="I3073" s="1"/>
      <c r="J3073" s="1"/>
      <c r="K3073" s="1"/>
      <c r="L3073" s="275"/>
      <c r="M3073" s="1"/>
      <c r="N3073" s="1"/>
    </row>
    <row r="3074" spans="1:14" ht="15">
      <c r="A3074">
        <v>3084</v>
      </c>
      <c r="B3074" s="1"/>
      <c r="C3074" s="1"/>
      <c r="D3074" s="8">
        <v>4583</v>
      </c>
      <c r="E3074" s="1"/>
      <c r="F3074" s="1"/>
      <c r="G3074" s="1"/>
      <c r="H3074" s="275"/>
      <c r="I3074" s="1"/>
      <c r="J3074" s="1"/>
      <c r="K3074" s="1"/>
      <c r="L3074" s="275"/>
      <c r="M3074" s="1"/>
      <c r="N3074" s="1"/>
    </row>
    <row r="3075" spans="1:14" ht="15">
      <c r="A3075">
        <v>3085</v>
      </c>
      <c r="B3075" s="1"/>
      <c r="C3075" s="1"/>
      <c r="D3075" s="8">
        <v>4584</v>
      </c>
      <c r="E3075" s="1"/>
      <c r="F3075" s="1"/>
      <c r="G3075" s="1"/>
      <c r="H3075" s="275"/>
      <c r="I3075" s="1"/>
      <c r="J3075" s="1"/>
      <c r="K3075" s="1"/>
      <c r="L3075" s="275"/>
      <c r="M3075" s="1"/>
      <c r="N3075" s="1"/>
    </row>
    <row r="3076" spans="1:14" ht="15">
      <c r="A3076">
        <v>3086</v>
      </c>
      <c r="B3076" s="1"/>
      <c r="C3076" s="1"/>
      <c r="D3076" s="8">
        <v>4585</v>
      </c>
      <c r="E3076" s="1"/>
      <c r="F3076" s="1"/>
      <c r="G3076" s="1"/>
      <c r="H3076" s="275"/>
      <c r="I3076" s="1"/>
      <c r="J3076" s="1"/>
      <c r="K3076" s="1"/>
      <c r="L3076" s="275"/>
      <c r="M3076" s="1"/>
      <c r="N3076" s="1"/>
    </row>
    <row r="3077" spans="1:14" ht="15">
      <c r="A3077">
        <v>3087</v>
      </c>
      <c r="B3077" s="1"/>
      <c r="C3077" s="1"/>
      <c r="D3077" s="8">
        <v>4586</v>
      </c>
      <c r="E3077" s="1"/>
      <c r="F3077" s="1"/>
      <c r="G3077" s="1"/>
      <c r="H3077" s="275"/>
      <c r="I3077" s="1"/>
      <c r="J3077" s="1"/>
      <c r="K3077" s="1"/>
      <c r="L3077" s="275"/>
      <c r="M3077" s="1"/>
      <c r="N3077" s="1"/>
    </row>
    <row r="3078" spans="1:14" ht="15">
      <c r="A3078">
        <v>3088</v>
      </c>
      <c r="B3078" s="1"/>
      <c r="C3078" s="1"/>
      <c r="D3078" s="8">
        <v>4587</v>
      </c>
      <c r="E3078" s="1"/>
      <c r="F3078" s="1"/>
      <c r="G3078" s="1"/>
      <c r="H3078" s="275"/>
      <c r="I3078" s="1"/>
      <c r="J3078" s="1"/>
      <c r="K3078" s="1"/>
      <c r="L3078" s="275"/>
      <c r="M3078" s="1"/>
      <c r="N3078" s="1"/>
    </row>
    <row r="3079" spans="1:14" ht="15">
      <c r="A3079">
        <v>3089</v>
      </c>
      <c r="B3079" s="1"/>
      <c r="C3079" s="1"/>
      <c r="D3079" s="8">
        <v>4588</v>
      </c>
      <c r="E3079" s="1"/>
      <c r="F3079" s="1"/>
      <c r="G3079" s="1"/>
      <c r="H3079" s="275"/>
      <c r="I3079" s="1"/>
      <c r="J3079" s="1"/>
      <c r="K3079" s="1"/>
      <c r="L3079" s="275"/>
      <c r="M3079" s="1"/>
      <c r="N3079" s="1"/>
    </row>
    <row r="3080" spans="1:14" ht="15">
      <c r="A3080">
        <v>3090</v>
      </c>
      <c r="B3080" s="1"/>
      <c r="C3080" s="1"/>
      <c r="D3080" s="8">
        <v>4589</v>
      </c>
      <c r="E3080" s="1"/>
      <c r="F3080" s="1"/>
      <c r="G3080" s="1"/>
      <c r="H3080" s="275"/>
      <c r="I3080" s="1"/>
      <c r="J3080" s="1"/>
      <c r="K3080" s="1"/>
      <c r="L3080" s="275"/>
      <c r="M3080" s="1"/>
      <c r="N3080" s="1"/>
    </row>
    <row r="3081" spans="1:14" ht="15">
      <c r="A3081">
        <v>3091</v>
      </c>
      <c r="B3081" s="1"/>
      <c r="C3081" s="1"/>
      <c r="D3081" s="8">
        <v>4590</v>
      </c>
      <c r="E3081" s="1"/>
      <c r="F3081" s="1"/>
      <c r="G3081" s="1"/>
      <c r="H3081" s="275"/>
      <c r="I3081" s="1"/>
      <c r="J3081" s="1"/>
      <c r="K3081" s="1"/>
      <c r="L3081" s="275"/>
      <c r="M3081" s="1"/>
      <c r="N3081" s="1"/>
    </row>
    <row r="3082" spans="1:14" ht="15">
      <c r="A3082">
        <v>3092</v>
      </c>
      <c r="B3082" s="1"/>
      <c r="C3082" s="1"/>
      <c r="D3082" s="8">
        <v>4591</v>
      </c>
      <c r="E3082" s="1"/>
      <c r="F3082" s="1"/>
      <c r="G3082" s="1"/>
      <c r="H3082" s="275"/>
      <c r="I3082" s="1"/>
      <c r="J3082" s="1"/>
      <c r="K3082" s="1"/>
      <c r="L3082" s="275"/>
      <c r="M3082" s="1"/>
      <c r="N3082" s="1"/>
    </row>
    <row r="3083" spans="1:14" ht="15">
      <c r="A3083">
        <v>3093</v>
      </c>
      <c r="B3083" s="1"/>
      <c r="C3083" s="1"/>
      <c r="D3083" s="8">
        <v>4592</v>
      </c>
      <c r="E3083" s="1"/>
      <c r="F3083" s="1"/>
      <c r="G3083" s="1"/>
      <c r="H3083" s="275"/>
      <c r="I3083" s="1"/>
      <c r="J3083" s="1"/>
      <c r="K3083" s="1"/>
      <c r="L3083" s="275"/>
      <c r="M3083" s="1"/>
      <c r="N3083" s="1"/>
    </row>
    <row r="3084" spans="1:14" ht="15">
      <c r="A3084">
        <v>3094</v>
      </c>
      <c r="B3084" s="1"/>
      <c r="C3084" s="1"/>
      <c r="D3084" s="8">
        <v>4593</v>
      </c>
      <c r="E3084" s="1"/>
      <c r="F3084" s="1"/>
      <c r="G3084" s="1"/>
      <c r="H3084" s="275"/>
      <c r="I3084" s="1"/>
      <c r="J3084" s="1"/>
      <c r="K3084" s="1"/>
      <c r="L3084" s="275"/>
      <c r="M3084" s="1"/>
      <c r="N3084" s="1"/>
    </row>
    <row r="3085" spans="1:14" ht="15">
      <c r="A3085">
        <v>3095</v>
      </c>
      <c r="B3085" s="1"/>
      <c r="C3085" s="1"/>
      <c r="D3085" s="8">
        <v>4594</v>
      </c>
      <c r="E3085" s="1"/>
      <c r="F3085" s="1"/>
      <c r="G3085" s="1"/>
      <c r="H3085" s="275"/>
      <c r="I3085" s="1"/>
      <c r="J3085" s="1"/>
      <c r="K3085" s="1"/>
      <c r="L3085" s="275"/>
      <c r="M3085" s="1"/>
      <c r="N3085" s="1"/>
    </row>
    <row r="3086" spans="1:14" ht="15">
      <c r="A3086">
        <v>3096</v>
      </c>
      <c r="B3086" s="1"/>
      <c r="C3086" s="1"/>
      <c r="D3086" s="8">
        <v>4595</v>
      </c>
      <c r="E3086" s="1"/>
      <c r="F3086" s="1"/>
      <c r="G3086" s="1"/>
      <c r="H3086" s="275"/>
      <c r="I3086" s="1"/>
      <c r="J3086" s="1"/>
      <c r="K3086" s="1"/>
      <c r="L3086" s="275"/>
      <c r="M3086" s="1"/>
      <c r="N3086" s="1"/>
    </row>
    <row r="3087" spans="1:14" ht="15">
      <c r="A3087">
        <v>3097</v>
      </c>
      <c r="B3087" s="1"/>
      <c r="C3087" s="1"/>
      <c r="D3087" s="8">
        <v>4596</v>
      </c>
      <c r="E3087" s="1"/>
      <c r="F3087" s="1"/>
      <c r="G3087" s="1"/>
      <c r="H3087" s="275"/>
      <c r="I3087" s="1"/>
      <c r="J3087" s="1"/>
      <c r="K3087" s="1"/>
      <c r="L3087" s="275"/>
      <c r="M3087" s="1"/>
      <c r="N3087" s="1"/>
    </row>
    <row r="3088" spans="1:14" ht="15">
      <c r="A3088">
        <v>3098</v>
      </c>
      <c r="B3088" s="1"/>
      <c r="C3088" s="1"/>
      <c r="D3088" s="8">
        <v>4597</v>
      </c>
      <c r="E3088" s="1"/>
      <c r="F3088" s="1"/>
      <c r="G3088" s="1"/>
      <c r="H3088" s="275"/>
      <c r="I3088" s="1"/>
      <c r="J3088" s="1"/>
      <c r="K3088" s="1"/>
      <c r="L3088" s="275"/>
      <c r="M3088" s="1"/>
      <c r="N3088" s="1"/>
    </row>
    <row r="3089" spans="1:14" ht="15">
      <c r="A3089">
        <v>3099</v>
      </c>
      <c r="B3089" s="1"/>
      <c r="C3089" s="1"/>
      <c r="D3089" s="8">
        <v>4598</v>
      </c>
      <c r="E3089" s="1"/>
      <c r="F3089" s="1"/>
      <c r="G3089" s="1"/>
      <c r="H3089" s="275"/>
      <c r="I3089" s="1"/>
      <c r="J3089" s="1"/>
      <c r="K3089" s="1"/>
      <c r="L3089" s="275"/>
      <c r="M3089" s="1"/>
      <c r="N3089" s="1"/>
    </row>
    <row r="3090" spans="1:14" ht="15">
      <c r="A3090">
        <v>3100</v>
      </c>
      <c r="B3090" s="1"/>
      <c r="C3090" s="1"/>
      <c r="D3090" s="8">
        <v>4599</v>
      </c>
      <c r="E3090" s="1"/>
      <c r="F3090" s="1"/>
      <c r="G3090" s="1"/>
      <c r="H3090" s="275"/>
      <c r="I3090" s="1"/>
      <c r="J3090" s="1"/>
      <c r="K3090" s="1"/>
      <c r="L3090" s="275"/>
      <c r="M3090" s="1"/>
      <c r="N3090" s="1"/>
    </row>
    <row r="3091" spans="1:14" ht="15">
      <c r="A3091">
        <v>3101</v>
      </c>
      <c r="B3091" s="1"/>
      <c r="C3091" s="1"/>
      <c r="D3091" s="8">
        <v>4600</v>
      </c>
      <c r="E3091" s="1"/>
      <c r="F3091" s="1"/>
      <c r="G3091" s="1"/>
      <c r="H3091" s="275"/>
      <c r="I3091" s="1"/>
      <c r="J3091" s="1"/>
      <c r="K3091" s="1"/>
      <c r="L3091" s="275"/>
      <c r="M3091" s="1"/>
      <c r="N3091" s="1"/>
    </row>
    <row r="3092" spans="1:14" ht="15">
      <c r="A3092">
        <v>3102</v>
      </c>
      <c r="B3092" s="1"/>
      <c r="C3092" s="1"/>
      <c r="D3092" s="8">
        <v>4601</v>
      </c>
      <c r="E3092" s="1"/>
      <c r="F3092" s="1"/>
      <c r="G3092" s="1"/>
      <c r="H3092" s="275"/>
      <c r="I3092" s="1"/>
      <c r="J3092" s="1"/>
      <c r="K3092" s="1"/>
      <c r="L3092" s="275"/>
      <c r="M3092" s="1"/>
      <c r="N3092" s="1"/>
    </row>
    <row r="3093" spans="1:14" ht="15">
      <c r="A3093">
        <v>3103</v>
      </c>
      <c r="B3093" s="1"/>
      <c r="C3093" s="1"/>
      <c r="D3093" s="8">
        <v>4602</v>
      </c>
      <c r="E3093" s="1"/>
      <c r="F3093" s="1"/>
      <c r="G3093" s="1"/>
      <c r="H3093" s="275"/>
      <c r="I3093" s="1"/>
      <c r="J3093" s="1"/>
      <c r="K3093" s="1"/>
      <c r="L3093" s="275"/>
      <c r="M3093" s="1"/>
      <c r="N3093" s="1"/>
    </row>
    <row r="3094" spans="1:14" ht="15">
      <c r="A3094">
        <v>3104</v>
      </c>
      <c r="B3094" s="1"/>
      <c r="C3094" s="1"/>
      <c r="D3094" s="8">
        <v>4603</v>
      </c>
      <c r="E3094" s="1"/>
      <c r="F3094" s="1"/>
      <c r="G3094" s="1"/>
      <c r="H3094" s="275"/>
      <c r="I3094" s="1"/>
      <c r="J3094" s="1"/>
      <c r="K3094" s="1"/>
      <c r="L3094" s="275"/>
      <c r="M3094" s="1"/>
      <c r="N3094" s="1"/>
    </row>
    <row r="3095" spans="1:14" ht="15">
      <c r="A3095">
        <v>3105</v>
      </c>
      <c r="B3095" s="1"/>
      <c r="C3095" s="1"/>
      <c r="D3095" s="8">
        <v>4604</v>
      </c>
      <c r="E3095" s="1"/>
      <c r="F3095" s="1"/>
      <c r="G3095" s="1"/>
      <c r="H3095" s="275"/>
      <c r="I3095" s="1"/>
      <c r="J3095" s="1"/>
      <c r="K3095" s="1"/>
      <c r="L3095" s="275"/>
      <c r="M3095" s="1"/>
      <c r="N3095" s="1"/>
    </row>
    <row r="3096" spans="1:14" ht="15">
      <c r="A3096">
        <v>3106</v>
      </c>
      <c r="B3096" s="1"/>
      <c r="C3096" s="1"/>
      <c r="D3096" s="8">
        <v>4605</v>
      </c>
      <c r="E3096" s="1"/>
      <c r="F3096" s="1"/>
      <c r="G3096" s="1"/>
      <c r="H3096" s="275"/>
      <c r="I3096" s="1"/>
      <c r="J3096" s="1"/>
      <c r="K3096" s="1"/>
      <c r="L3096" s="275"/>
      <c r="M3096" s="1"/>
      <c r="N3096" s="1"/>
    </row>
    <row r="3097" spans="1:14" ht="15">
      <c r="A3097">
        <v>3107</v>
      </c>
      <c r="B3097" s="1"/>
      <c r="C3097" s="1"/>
      <c r="D3097" s="8">
        <v>4606</v>
      </c>
      <c r="E3097" s="1"/>
      <c r="F3097" s="1"/>
      <c r="G3097" s="1"/>
      <c r="H3097" s="275"/>
      <c r="I3097" s="1"/>
      <c r="J3097" s="1"/>
      <c r="K3097" s="1"/>
      <c r="L3097" s="275"/>
      <c r="M3097" s="1"/>
      <c r="N3097" s="1"/>
    </row>
    <row r="3098" spans="1:14" ht="15">
      <c r="A3098">
        <v>3108</v>
      </c>
      <c r="B3098" s="1"/>
      <c r="C3098" s="1"/>
      <c r="D3098" s="8">
        <v>4607</v>
      </c>
      <c r="E3098" s="1"/>
      <c r="F3098" s="1"/>
      <c r="G3098" s="1"/>
      <c r="H3098" s="275"/>
      <c r="I3098" s="1"/>
      <c r="J3098" s="1"/>
      <c r="K3098" s="1"/>
      <c r="L3098" s="275"/>
      <c r="M3098" s="1"/>
      <c r="N3098" s="1"/>
    </row>
    <row r="3099" spans="1:14" ht="15">
      <c r="A3099">
        <v>3109</v>
      </c>
      <c r="B3099" s="1"/>
      <c r="C3099" s="1"/>
      <c r="D3099" s="8">
        <v>4608</v>
      </c>
      <c r="E3099" s="1"/>
      <c r="F3099" s="1"/>
      <c r="G3099" s="1"/>
      <c r="H3099" s="275"/>
      <c r="I3099" s="1"/>
      <c r="J3099" s="1"/>
      <c r="K3099" s="1"/>
      <c r="L3099" s="275"/>
      <c r="M3099" s="1"/>
      <c r="N3099" s="1"/>
    </row>
    <row r="3100" spans="1:14" ht="15">
      <c r="A3100">
        <v>3110</v>
      </c>
      <c r="B3100" s="1"/>
      <c r="C3100" s="1"/>
      <c r="D3100" s="8">
        <v>4609</v>
      </c>
      <c r="E3100" s="1"/>
      <c r="F3100" s="1"/>
      <c r="G3100" s="1"/>
      <c r="H3100" s="275"/>
      <c r="I3100" s="1"/>
      <c r="J3100" s="1"/>
      <c r="K3100" s="1"/>
      <c r="L3100" s="275"/>
      <c r="M3100" s="1"/>
      <c r="N3100" s="1"/>
    </row>
    <row r="3101" spans="1:14" ht="15">
      <c r="A3101">
        <v>3111</v>
      </c>
      <c r="B3101" s="1"/>
      <c r="C3101" s="1"/>
      <c r="D3101" s="8">
        <v>4610</v>
      </c>
      <c r="E3101" s="1"/>
      <c r="F3101" s="1"/>
      <c r="G3101" s="1"/>
      <c r="H3101" s="275"/>
      <c r="I3101" s="1"/>
      <c r="J3101" s="1"/>
      <c r="K3101" s="1"/>
      <c r="L3101" s="275"/>
      <c r="M3101" s="1"/>
      <c r="N3101" s="1"/>
    </row>
    <row r="3102" spans="1:14" ht="15">
      <c r="A3102">
        <v>3112</v>
      </c>
      <c r="B3102" s="1"/>
      <c r="C3102" s="1"/>
      <c r="D3102" s="8">
        <v>4611</v>
      </c>
      <c r="E3102" s="1"/>
      <c r="F3102" s="1"/>
      <c r="G3102" s="1"/>
      <c r="H3102" s="275"/>
      <c r="I3102" s="1"/>
      <c r="J3102" s="1"/>
      <c r="K3102" s="1"/>
      <c r="L3102" s="275"/>
      <c r="M3102" s="1"/>
      <c r="N3102" s="1"/>
    </row>
    <row r="3103" spans="1:14" ht="15">
      <c r="A3103">
        <v>3113</v>
      </c>
      <c r="B3103" s="1"/>
      <c r="C3103" s="1"/>
      <c r="D3103" s="8">
        <v>4612</v>
      </c>
      <c r="E3103" s="1"/>
      <c r="F3103" s="1"/>
      <c r="G3103" s="1"/>
      <c r="H3103" s="275"/>
      <c r="I3103" s="1"/>
      <c r="J3103" s="1"/>
      <c r="K3103" s="1"/>
      <c r="L3103" s="275"/>
      <c r="M3103" s="1"/>
      <c r="N3103" s="1"/>
    </row>
    <row r="3104" spans="1:14" ht="15">
      <c r="A3104">
        <v>3114</v>
      </c>
      <c r="B3104" s="1"/>
      <c r="C3104" s="1"/>
      <c r="D3104" s="8">
        <v>4613</v>
      </c>
      <c r="E3104" s="1"/>
      <c r="F3104" s="1"/>
      <c r="G3104" s="1"/>
      <c r="H3104" s="275"/>
      <c r="I3104" s="1"/>
      <c r="J3104" s="1"/>
      <c r="K3104" s="1"/>
      <c r="L3104" s="275"/>
      <c r="M3104" s="1"/>
      <c r="N3104" s="1"/>
    </row>
    <row r="3105" spans="1:14" ht="15">
      <c r="A3105">
        <v>3115</v>
      </c>
      <c r="B3105" s="1"/>
      <c r="C3105" s="1"/>
      <c r="D3105" s="8">
        <v>4614</v>
      </c>
      <c r="E3105" s="1"/>
      <c r="F3105" s="1"/>
      <c r="G3105" s="1"/>
      <c r="H3105" s="275"/>
      <c r="I3105" s="1"/>
      <c r="J3105" s="1"/>
      <c r="K3105" s="1"/>
      <c r="L3105" s="275"/>
      <c r="M3105" s="1"/>
      <c r="N3105" s="1"/>
    </row>
    <row r="3106" spans="1:14" ht="15">
      <c r="A3106">
        <v>3116</v>
      </c>
      <c r="B3106" s="1"/>
      <c r="C3106" s="1"/>
      <c r="D3106" s="8">
        <v>4615</v>
      </c>
      <c r="E3106" s="1"/>
      <c r="F3106" s="1"/>
      <c r="G3106" s="1"/>
      <c r="H3106" s="275"/>
      <c r="I3106" s="1"/>
      <c r="J3106" s="1"/>
      <c r="K3106" s="1"/>
      <c r="L3106" s="275"/>
      <c r="M3106" s="1"/>
      <c r="N3106" s="1"/>
    </row>
    <row r="3107" spans="1:14" ht="15">
      <c r="A3107">
        <v>3117</v>
      </c>
      <c r="B3107" s="1"/>
      <c r="C3107" s="1"/>
      <c r="D3107" s="8">
        <v>4616</v>
      </c>
      <c r="E3107" s="1"/>
      <c r="F3107" s="1"/>
      <c r="G3107" s="1"/>
      <c r="H3107" s="275"/>
      <c r="I3107" s="1"/>
      <c r="J3107" s="1"/>
      <c r="K3107" s="1"/>
      <c r="L3107" s="275"/>
      <c r="M3107" s="1"/>
      <c r="N3107" s="1"/>
    </row>
    <row r="3108" spans="1:14" ht="15">
      <c r="A3108">
        <v>3118</v>
      </c>
      <c r="B3108" s="1"/>
      <c r="C3108" s="1"/>
      <c r="D3108" s="8">
        <v>4617</v>
      </c>
      <c r="E3108" s="1"/>
      <c r="F3108" s="1"/>
      <c r="G3108" s="1"/>
      <c r="H3108" s="275"/>
      <c r="I3108" s="1"/>
      <c r="J3108" s="1"/>
      <c r="K3108" s="1"/>
      <c r="L3108" s="275"/>
      <c r="M3108" s="1"/>
      <c r="N3108" s="1"/>
    </row>
    <row r="3109" spans="1:14" ht="15">
      <c r="A3109">
        <v>3119</v>
      </c>
      <c r="B3109" s="1"/>
      <c r="C3109" s="1"/>
      <c r="D3109" s="8">
        <v>4618</v>
      </c>
      <c r="E3109" s="1"/>
      <c r="F3109" s="1"/>
      <c r="G3109" s="1"/>
      <c r="H3109" s="275"/>
      <c r="I3109" s="1"/>
      <c r="J3109" s="1"/>
      <c r="K3109" s="1"/>
      <c r="L3109" s="275"/>
      <c r="M3109" s="1"/>
      <c r="N3109" s="1"/>
    </row>
    <row r="3110" spans="1:14" ht="15">
      <c r="A3110">
        <v>3120</v>
      </c>
      <c r="B3110" s="1"/>
      <c r="C3110" s="1"/>
      <c r="D3110" s="8">
        <v>4619</v>
      </c>
      <c r="E3110" s="1"/>
      <c r="F3110" s="1"/>
      <c r="G3110" s="1"/>
      <c r="H3110" s="275"/>
      <c r="I3110" s="1"/>
      <c r="J3110" s="1"/>
      <c r="K3110" s="1"/>
      <c r="L3110" s="275"/>
      <c r="M3110" s="1"/>
      <c r="N3110" s="1"/>
    </row>
    <row r="3111" spans="1:14" ht="15">
      <c r="A3111">
        <v>3121</v>
      </c>
      <c r="B3111" s="1"/>
      <c r="C3111" s="1"/>
      <c r="D3111" s="8">
        <v>4620</v>
      </c>
      <c r="E3111" s="1"/>
      <c r="F3111" s="1"/>
      <c r="G3111" s="1"/>
      <c r="H3111" s="275"/>
      <c r="I3111" s="1"/>
      <c r="J3111" s="1"/>
      <c r="K3111" s="1"/>
      <c r="L3111" s="275"/>
      <c r="M3111" s="1"/>
      <c r="N3111" s="1"/>
    </row>
    <row r="3112" spans="1:14" ht="15">
      <c r="A3112">
        <v>3122</v>
      </c>
      <c r="B3112" s="1"/>
      <c r="C3112" s="1"/>
      <c r="D3112" s="8">
        <v>4621</v>
      </c>
      <c r="E3112" s="1"/>
      <c r="F3112" s="1"/>
      <c r="G3112" s="1"/>
      <c r="H3112" s="275"/>
      <c r="I3112" s="1"/>
      <c r="J3112" s="1"/>
      <c r="K3112" s="1"/>
      <c r="L3112" s="275"/>
      <c r="M3112" s="1"/>
      <c r="N3112" s="1"/>
    </row>
    <row r="3113" spans="1:14" ht="15">
      <c r="A3113">
        <v>3123</v>
      </c>
      <c r="B3113" s="1"/>
      <c r="C3113" s="1"/>
      <c r="D3113" s="8">
        <v>4622</v>
      </c>
      <c r="E3113" s="1"/>
      <c r="F3113" s="1"/>
      <c r="G3113" s="1"/>
      <c r="H3113" s="275"/>
      <c r="I3113" s="1"/>
      <c r="J3113" s="1"/>
      <c r="K3113" s="1"/>
      <c r="L3113" s="275"/>
      <c r="M3113" s="1"/>
      <c r="N3113" s="1"/>
    </row>
    <row r="3114" spans="1:14" ht="15">
      <c r="A3114">
        <v>3124</v>
      </c>
      <c r="B3114" s="1"/>
      <c r="C3114" s="1"/>
      <c r="D3114" s="8">
        <v>4623</v>
      </c>
      <c r="E3114" s="1"/>
      <c r="F3114" s="1"/>
      <c r="G3114" s="1"/>
      <c r="H3114" s="275"/>
      <c r="I3114" s="1"/>
      <c r="J3114" s="1"/>
      <c r="K3114" s="1"/>
      <c r="L3114" s="275"/>
      <c r="M3114" s="1"/>
      <c r="N3114" s="1"/>
    </row>
    <row r="3115" spans="1:14" ht="15">
      <c r="A3115">
        <v>3125</v>
      </c>
      <c r="B3115" s="1"/>
      <c r="C3115" s="1"/>
      <c r="D3115" s="8">
        <v>4624</v>
      </c>
      <c r="E3115" s="1"/>
      <c r="F3115" s="1"/>
      <c r="G3115" s="1"/>
      <c r="H3115" s="275"/>
      <c r="I3115" s="1"/>
      <c r="J3115" s="1"/>
      <c r="K3115" s="1"/>
      <c r="L3115" s="275"/>
      <c r="M3115" s="1"/>
      <c r="N3115" s="1"/>
    </row>
    <row r="3116" spans="1:14" ht="15">
      <c r="A3116">
        <v>3126</v>
      </c>
      <c r="B3116" s="1"/>
      <c r="C3116" s="1"/>
      <c r="D3116" s="8">
        <v>4625</v>
      </c>
      <c r="E3116" s="1"/>
      <c r="F3116" s="1"/>
      <c r="G3116" s="1"/>
      <c r="H3116" s="275"/>
      <c r="I3116" s="1"/>
      <c r="J3116" s="1"/>
      <c r="K3116" s="1"/>
      <c r="L3116" s="275"/>
      <c r="M3116" s="1"/>
      <c r="N3116" s="1"/>
    </row>
    <row r="3117" spans="1:14" ht="15">
      <c r="A3117">
        <v>3127</v>
      </c>
      <c r="B3117" s="1"/>
      <c r="C3117" s="1"/>
      <c r="D3117" s="8">
        <v>4626</v>
      </c>
      <c r="E3117" s="1"/>
      <c r="F3117" s="1"/>
      <c r="G3117" s="1"/>
      <c r="H3117" s="275"/>
      <c r="I3117" s="1"/>
      <c r="J3117" s="1"/>
      <c r="K3117" s="1"/>
      <c r="L3117" s="275"/>
      <c r="M3117" s="1"/>
      <c r="N3117" s="1"/>
    </row>
    <row r="3118" spans="1:14" ht="15">
      <c r="A3118">
        <v>3128</v>
      </c>
      <c r="B3118" s="1"/>
      <c r="C3118" s="1"/>
      <c r="D3118" s="8">
        <v>4627</v>
      </c>
      <c r="E3118" s="1"/>
      <c r="F3118" s="1"/>
      <c r="G3118" s="1"/>
      <c r="H3118" s="275"/>
      <c r="I3118" s="1"/>
      <c r="J3118" s="1"/>
      <c r="K3118" s="1"/>
      <c r="L3118" s="275"/>
      <c r="M3118" s="1"/>
      <c r="N3118" s="1"/>
    </row>
    <row r="3119" spans="1:14" ht="15">
      <c r="A3119">
        <v>3129</v>
      </c>
      <c r="B3119" s="1"/>
      <c r="C3119" s="1"/>
      <c r="D3119" s="8">
        <v>4628</v>
      </c>
      <c r="E3119" s="1"/>
      <c r="F3119" s="1"/>
      <c r="G3119" s="1"/>
      <c r="H3119" s="275"/>
      <c r="I3119" s="1"/>
      <c r="J3119" s="1"/>
      <c r="K3119" s="1"/>
      <c r="L3119" s="275"/>
      <c r="M3119" s="1"/>
      <c r="N3119" s="1"/>
    </row>
    <row r="3120" spans="1:14" ht="15">
      <c r="A3120">
        <v>3130</v>
      </c>
      <c r="B3120" s="1"/>
      <c r="C3120" s="1"/>
      <c r="D3120" s="8">
        <v>4629</v>
      </c>
      <c r="E3120" s="1"/>
      <c r="F3120" s="1"/>
      <c r="G3120" s="1"/>
      <c r="H3120" s="275"/>
      <c r="I3120" s="1"/>
      <c r="J3120" s="1"/>
      <c r="K3120" s="1"/>
      <c r="L3120" s="275"/>
      <c r="M3120" s="1"/>
      <c r="N3120" s="1"/>
    </row>
    <row r="3121" spans="1:14" ht="15">
      <c r="A3121">
        <v>3131</v>
      </c>
      <c r="B3121" s="1"/>
      <c r="C3121" s="1"/>
      <c r="D3121" s="8">
        <v>4630</v>
      </c>
      <c r="E3121" s="1"/>
      <c r="F3121" s="1"/>
      <c r="G3121" s="1"/>
      <c r="H3121" s="275"/>
      <c r="I3121" s="1"/>
      <c r="J3121" s="1"/>
      <c r="K3121" s="1"/>
      <c r="L3121" s="275"/>
      <c r="M3121" s="1"/>
      <c r="N3121" s="1"/>
    </row>
    <row r="3122" spans="1:14" ht="15">
      <c r="A3122">
        <v>3132</v>
      </c>
      <c r="B3122" s="1"/>
      <c r="C3122" s="1"/>
      <c r="D3122" s="8">
        <v>4631</v>
      </c>
      <c r="E3122" s="1"/>
      <c r="F3122" s="1"/>
      <c r="G3122" s="1"/>
      <c r="H3122" s="275"/>
      <c r="I3122" s="1"/>
      <c r="J3122" s="1"/>
      <c r="K3122" s="1"/>
      <c r="L3122" s="275"/>
      <c r="M3122" s="1"/>
      <c r="N3122" s="1"/>
    </row>
    <row r="3123" spans="1:14" ht="15">
      <c r="A3123">
        <v>3133</v>
      </c>
      <c r="B3123" s="1"/>
      <c r="C3123" s="1"/>
      <c r="D3123" s="8">
        <v>4632</v>
      </c>
      <c r="E3123" s="1"/>
      <c r="F3123" s="1"/>
      <c r="G3123" s="1"/>
      <c r="H3123" s="275"/>
      <c r="I3123" s="1"/>
      <c r="J3123" s="1"/>
      <c r="K3123" s="1"/>
      <c r="L3123" s="275"/>
      <c r="M3123" s="1"/>
      <c r="N3123" s="1"/>
    </row>
    <row r="3124" spans="1:14" ht="15">
      <c r="A3124">
        <v>3134</v>
      </c>
      <c r="B3124" s="1"/>
      <c r="C3124" s="1"/>
      <c r="D3124" s="8">
        <v>4633</v>
      </c>
      <c r="E3124" s="1"/>
      <c r="F3124" s="1"/>
      <c r="G3124" s="1"/>
      <c r="H3124" s="275"/>
      <c r="I3124" s="1"/>
      <c r="J3124" s="1"/>
      <c r="K3124" s="1"/>
      <c r="L3124" s="275"/>
      <c r="M3124" s="1"/>
      <c r="N3124" s="1"/>
    </row>
    <row r="3125" spans="1:14" ht="15">
      <c r="A3125">
        <v>3135</v>
      </c>
      <c r="B3125" s="1"/>
      <c r="C3125" s="1"/>
      <c r="D3125" s="8">
        <v>4634</v>
      </c>
      <c r="E3125" s="1"/>
      <c r="F3125" s="1"/>
      <c r="G3125" s="1"/>
      <c r="H3125" s="275"/>
      <c r="I3125" s="1"/>
      <c r="J3125" s="1"/>
      <c r="K3125" s="1"/>
      <c r="L3125" s="275"/>
      <c r="M3125" s="1"/>
      <c r="N3125" s="1"/>
    </row>
    <row r="3126" spans="1:14" ht="15">
      <c r="A3126">
        <v>3136</v>
      </c>
      <c r="B3126" s="1"/>
      <c r="C3126" s="1"/>
      <c r="D3126" s="8">
        <v>4635</v>
      </c>
      <c r="E3126" s="1"/>
      <c r="F3126" s="1"/>
      <c r="G3126" s="1"/>
      <c r="H3126" s="275"/>
      <c r="I3126" s="1"/>
      <c r="J3126" s="1"/>
      <c r="K3126" s="1"/>
      <c r="L3126" s="275"/>
      <c r="M3126" s="1"/>
      <c r="N3126" s="1"/>
    </row>
    <row r="3127" spans="1:14" ht="15">
      <c r="A3127">
        <v>3137</v>
      </c>
      <c r="B3127" s="1"/>
      <c r="C3127" s="1"/>
      <c r="D3127" s="8">
        <v>4636</v>
      </c>
      <c r="E3127" s="1"/>
      <c r="F3127" s="1"/>
      <c r="G3127" s="1"/>
      <c r="H3127" s="275"/>
      <c r="I3127" s="1"/>
      <c r="J3127" s="1"/>
      <c r="K3127" s="1"/>
      <c r="L3127" s="275"/>
      <c r="M3127" s="1"/>
      <c r="N3127" s="1"/>
    </row>
    <row r="3128" spans="1:14" ht="15">
      <c r="A3128">
        <v>3138</v>
      </c>
      <c r="B3128" s="1"/>
      <c r="C3128" s="1"/>
      <c r="D3128" s="8">
        <v>4637</v>
      </c>
      <c r="E3128" s="1"/>
      <c r="F3128" s="1"/>
      <c r="G3128" s="1"/>
      <c r="H3128" s="275"/>
      <c r="I3128" s="1"/>
      <c r="J3128" s="1"/>
      <c r="K3128" s="1"/>
      <c r="L3128" s="275"/>
      <c r="M3128" s="1"/>
      <c r="N3128" s="1"/>
    </row>
    <row r="3129" spans="1:14" ht="15">
      <c r="A3129">
        <v>3139</v>
      </c>
      <c r="B3129" s="1"/>
      <c r="C3129" s="1"/>
      <c r="D3129" s="8">
        <v>4638</v>
      </c>
      <c r="E3129" s="1"/>
      <c r="F3129" s="1"/>
      <c r="G3129" s="1"/>
      <c r="H3129" s="275"/>
      <c r="I3129" s="1"/>
      <c r="J3129" s="1"/>
      <c r="K3129" s="1"/>
      <c r="L3129" s="275"/>
      <c r="M3129" s="1"/>
      <c r="N3129" s="1"/>
    </row>
    <row r="3130" spans="1:14" ht="15">
      <c r="A3130">
        <v>3140</v>
      </c>
      <c r="B3130" s="1"/>
      <c r="C3130" s="1"/>
      <c r="D3130" s="8">
        <v>4639</v>
      </c>
      <c r="E3130" s="1"/>
      <c r="F3130" s="1"/>
      <c r="G3130" s="1"/>
      <c r="H3130" s="275"/>
      <c r="I3130" s="1"/>
      <c r="J3130" s="1"/>
      <c r="K3130" s="1"/>
      <c r="L3130" s="275"/>
      <c r="M3130" s="1"/>
      <c r="N3130" s="1"/>
    </row>
    <row r="3131" spans="1:14" ht="15">
      <c r="A3131">
        <v>3141</v>
      </c>
      <c r="B3131" s="1"/>
      <c r="C3131" s="1"/>
      <c r="D3131" s="8">
        <v>4640</v>
      </c>
      <c r="E3131" s="1"/>
      <c r="F3131" s="1"/>
      <c r="G3131" s="1"/>
      <c r="H3131" s="275"/>
      <c r="I3131" s="1"/>
      <c r="J3131" s="1"/>
      <c r="K3131" s="1"/>
      <c r="L3131" s="275"/>
      <c r="M3131" s="1"/>
      <c r="N3131" s="1"/>
    </row>
    <row r="3132" spans="1:14" ht="15">
      <c r="A3132">
        <v>3142</v>
      </c>
      <c r="B3132" s="1"/>
      <c r="C3132" s="1"/>
      <c r="D3132" s="8">
        <v>4641</v>
      </c>
      <c r="E3132" s="1"/>
      <c r="F3132" s="1"/>
      <c r="G3132" s="1"/>
      <c r="H3132" s="275"/>
      <c r="I3132" s="1"/>
      <c r="J3132" s="1"/>
      <c r="K3132" s="1"/>
      <c r="L3132" s="275"/>
      <c r="M3132" s="1"/>
      <c r="N3132" s="1"/>
    </row>
    <row r="3133" spans="1:14" ht="15">
      <c r="A3133">
        <v>3143</v>
      </c>
      <c r="B3133" s="1"/>
      <c r="C3133" s="1"/>
      <c r="D3133" s="8">
        <v>4642</v>
      </c>
      <c r="E3133" s="1"/>
      <c r="F3133" s="1"/>
      <c r="G3133" s="1"/>
      <c r="H3133" s="275"/>
      <c r="I3133" s="1"/>
      <c r="J3133" s="1"/>
      <c r="K3133" s="1"/>
      <c r="L3133" s="275"/>
      <c r="M3133" s="1"/>
      <c r="N3133" s="1"/>
    </row>
    <row r="3134" spans="1:14" ht="15">
      <c r="A3134">
        <v>3144</v>
      </c>
      <c r="B3134" s="1"/>
      <c r="C3134" s="1"/>
      <c r="D3134" s="8">
        <v>4643</v>
      </c>
      <c r="E3134" s="1"/>
      <c r="F3134" s="1"/>
      <c r="G3134" s="1"/>
      <c r="H3134" s="275"/>
      <c r="I3134" s="1"/>
      <c r="J3134" s="1"/>
      <c r="K3134" s="1"/>
      <c r="L3134" s="275"/>
      <c r="M3134" s="1"/>
      <c r="N3134" s="1"/>
    </row>
    <row r="3135" spans="1:14" ht="15">
      <c r="A3135">
        <v>3145</v>
      </c>
      <c r="B3135" s="1"/>
      <c r="C3135" s="1"/>
      <c r="D3135" s="8">
        <v>4644</v>
      </c>
      <c r="E3135" s="1"/>
      <c r="F3135" s="1"/>
      <c r="G3135" s="1"/>
      <c r="H3135" s="275"/>
      <c r="I3135" s="1"/>
      <c r="J3135" s="1"/>
      <c r="K3135" s="1"/>
      <c r="L3135" s="275"/>
      <c r="M3135" s="1"/>
      <c r="N3135" s="1"/>
    </row>
    <row r="3136" spans="1:14" ht="15">
      <c r="A3136">
        <v>3146</v>
      </c>
      <c r="B3136" s="1"/>
      <c r="C3136" s="1"/>
      <c r="D3136" s="8">
        <v>4645</v>
      </c>
      <c r="E3136" s="1"/>
      <c r="F3136" s="1"/>
      <c r="G3136" s="1"/>
      <c r="H3136" s="275"/>
      <c r="I3136" s="1"/>
      <c r="J3136" s="1"/>
      <c r="K3136" s="1"/>
      <c r="L3136" s="275"/>
      <c r="M3136" s="1"/>
      <c r="N3136" s="1"/>
    </row>
    <row r="3137" spans="1:14" ht="15">
      <c r="A3137">
        <v>3147</v>
      </c>
      <c r="B3137" s="1"/>
      <c r="C3137" s="1"/>
      <c r="D3137" s="8">
        <v>4646</v>
      </c>
      <c r="E3137" s="1"/>
      <c r="F3137" s="1"/>
      <c r="G3137" s="1"/>
      <c r="H3137" s="275"/>
      <c r="I3137" s="1"/>
      <c r="J3137" s="1"/>
      <c r="K3137" s="1"/>
      <c r="L3137" s="275"/>
      <c r="M3137" s="1"/>
      <c r="N3137" s="1"/>
    </row>
    <row r="3138" spans="1:14" ht="15">
      <c r="A3138">
        <v>3148</v>
      </c>
      <c r="B3138" s="1"/>
      <c r="C3138" s="1"/>
      <c r="D3138" s="8">
        <v>4647</v>
      </c>
      <c r="E3138" s="1"/>
      <c r="F3138" s="1"/>
      <c r="G3138" s="1"/>
      <c r="H3138" s="275"/>
      <c r="I3138" s="1"/>
      <c r="J3138" s="1"/>
      <c r="K3138" s="1"/>
      <c r="L3138" s="275"/>
      <c r="M3138" s="1"/>
      <c r="N3138" s="1"/>
    </row>
    <row r="3139" spans="1:14" ht="15">
      <c r="A3139">
        <v>3149</v>
      </c>
      <c r="B3139" s="1"/>
      <c r="C3139" s="1"/>
      <c r="D3139" s="8">
        <v>4648</v>
      </c>
      <c r="E3139" s="1"/>
      <c r="F3139" s="1"/>
      <c r="G3139" s="1"/>
      <c r="H3139" s="275"/>
      <c r="I3139" s="1"/>
      <c r="J3139" s="1"/>
      <c r="K3139" s="1"/>
      <c r="L3139" s="275"/>
      <c r="M3139" s="1"/>
      <c r="N3139" s="1"/>
    </row>
    <row r="3140" spans="1:14" ht="15">
      <c r="A3140">
        <v>3150</v>
      </c>
      <c r="B3140" s="1"/>
      <c r="C3140" s="1"/>
      <c r="D3140" s="8">
        <v>4649</v>
      </c>
      <c r="E3140" s="1"/>
      <c r="F3140" s="1"/>
      <c r="G3140" s="1"/>
      <c r="H3140" s="275"/>
      <c r="I3140" s="1"/>
      <c r="J3140" s="1"/>
      <c r="K3140" s="1"/>
      <c r="L3140" s="275"/>
      <c r="M3140" s="1"/>
      <c r="N3140" s="1"/>
    </row>
    <row r="3141" spans="1:14" ht="15">
      <c r="A3141">
        <v>3151</v>
      </c>
      <c r="B3141" s="1"/>
      <c r="C3141" s="1"/>
      <c r="D3141" s="8">
        <v>4650</v>
      </c>
      <c r="E3141" s="1"/>
      <c r="F3141" s="1"/>
      <c r="G3141" s="1"/>
      <c r="H3141" s="275"/>
      <c r="I3141" s="1"/>
      <c r="J3141" s="1"/>
      <c r="K3141" s="1"/>
      <c r="L3141" s="275"/>
      <c r="M3141" s="1"/>
      <c r="N3141" s="1"/>
    </row>
    <row r="3142" spans="1:14" ht="15">
      <c r="A3142">
        <v>3152</v>
      </c>
      <c r="B3142" s="1"/>
      <c r="C3142" s="1"/>
      <c r="D3142" s="8">
        <v>4651</v>
      </c>
      <c r="E3142" s="1"/>
      <c r="F3142" s="1"/>
      <c r="G3142" s="1"/>
      <c r="H3142" s="275"/>
      <c r="I3142" s="1"/>
      <c r="J3142" s="1"/>
      <c r="K3142" s="1"/>
      <c r="L3142" s="275"/>
      <c r="M3142" s="1"/>
      <c r="N3142" s="1"/>
    </row>
    <row r="3143" spans="1:14" ht="15">
      <c r="A3143">
        <v>3153</v>
      </c>
      <c r="B3143" s="1"/>
      <c r="C3143" s="1"/>
      <c r="D3143" s="8">
        <v>4652</v>
      </c>
      <c r="E3143" s="1"/>
      <c r="F3143" s="1"/>
      <c r="G3143" s="1"/>
      <c r="H3143" s="275"/>
      <c r="I3143" s="1"/>
      <c r="J3143" s="1"/>
      <c r="K3143" s="1"/>
      <c r="L3143" s="275"/>
      <c r="M3143" s="1"/>
      <c r="N3143" s="1"/>
    </row>
    <row r="3144" spans="1:14" ht="15">
      <c r="A3144">
        <v>3154</v>
      </c>
      <c r="B3144" s="1"/>
      <c r="C3144" s="1"/>
      <c r="D3144" s="8">
        <v>4653</v>
      </c>
      <c r="E3144" s="1"/>
      <c r="F3144" s="1"/>
      <c r="G3144" s="1"/>
      <c r="H3144" s="275"/>
      <c r="I3144" s="1"/>
      <c r="J3144" s="1"/>
      <c r="K3144" s="1"/>
      <c r="L3144" s="275"/>
      <c r="M3144" s="1"/>
      <c r="N3144" s="1"/>
    </row>
    <row r="3145" spans="1:14" ht="15">
      <c r="A3145">
        <v>3155</v>
      </c>
      <c r="B3145" s="1"/>
      <c r="C3145" s="1"/>
      <c r="D3145" s="8">
        <v>4654</v>
      </c>
      <c r="E3145" s="1"/>
      <c r="F3145" s="1"/>
      <c r="G3145" s="1"/>
      <c r="H3145" s="275"/>
      <c r="I3145" s="1"/>
      <c r="J3145" s="1"/>
      <c r="K3145" s="1"/>
      <c r="L3145" s="275"/>
      <c r="M3145" s="1"/>
      <c r="N3145" s="1"/>
    </row>
    <row r="3146" spans="1:14" ht="15">
      <c r="A3146">
        <v>3156</v>
      </c>
      <c r="B3146" s="1"/>
      <c r="C3146" s="1"/>
      <c r="D3146" s="8">
        <v>4655</v>
      </c>
      <c r="E3146" s="1"/>
      <c r="F3146" s="1"/>
      <c r="G3146" s="1"/>
      <c r="H3146" s="275"/>
      <c r="I3146" s="1"/>
      <c r="J3146" s="1"/>
      <c r="K3146" s="1"/>
      <c r="L3146" s="275"/>
      <c r="M3146" s="1"/>
      <c r="N3146" s="1"/>
    </row>
    <row r="3147" spans="1:14" ht="15">
      <c r="A3147">
        <v>3157</v>
      </c>
      <c r="B3147" s="1"/>
      <c r="C3147" s="1"/>
      <c r="D3147" s="8">
        <v>4656</v>
      </c>
      <c r="E3147" s="1"/>
      <c r="F3147" s="1"/>
      <c r="G3147" s="1"/>
      <c r="H3147" s="275"/>
      <c r="I3147" s="1"/>
      <c r="J3147" s="1"/>
      <c r="K3147" s="1"/>
      <c r="L3147" s="275"/>
      <c r="M3147" s="1"/>
      <c r="N3147" s="1"/>
    </row>
    <row r="3148" spans="1:14" ht="15">
      <c r="A3148">
        <v>3158</v>
      </c>
      <c r="B3148" s="1"/>
      <c r="C3148" s="1"/>
      <c r="D3148" s="8">
        <v>4657</v>
      </c>
      <c r="E3148" s="1"/>
      <c r="F3148" s="1"/>
      <c r="G3148" s="1"/>
      <c r="H3148" s="275"/>
      <c r="I3148" s="1"/>
      <c r="J3148" s="1"/>
      <c r="K3148" s="1"/>
      <c r="L3148" s="275"/>
      <c r="M3148" s="1"/>
      <c r="N3148" s="1"/>
    </row>
    <row r="3149" spans="1:14" ht="15">
      <c r="A3149">
        <v>3159</v>
      </c>
      <c r="B3149" s="1"/>
      <c r="C3149" s="1"/>
      <c r="D3149" s="8">
        <v>4658</v>
      </c>
      <c r="E3149" s="1"/>
      <c r="F3149" s="1"/>
      <c r="G3149" s="1"/>
      <c r="H3149" s="275"/>
      <c r="I3149" s="1"/>
      <c r="J3149" s="1"/>
      <c r="K3149" s="1"/>
      <c r="L3149" s="275"/>
      <c r="M3149" s="1"/>
      <c r="N3149" s="1"/>
    </row>
    <row r="3150" spans="1:14" ht="15">
      <c r="A3150">
        <v>3160</v>
      </c>
      <c r="B3150" s="1"/>
      <c r="C3150" s="1"/>
      <c r="D3150" s="8">
        <v>4659</v>
      </c>
      <c r="E3150" s="1"/>
      <c r="F3150" s="1"/>
      <c r="G3150" s="1"/>
      <c r="H3150" s="275"/>
      <c r="I3150" s="1"/>
      <c r="J3150" s="1"/>
      <c r="K3150" s="1"/>
      <c r="L3150" s="275"/>
      <c r="M3150" s="1"/>
      <c r="N3150" s="1"/>
    </row>
    <row r="3151" spans="1:14" ht="15">
      <c r="A3151">
        <v>3161</v>
      </c>
      <c r="B3151" s="1"/>
      <c r="C3151" s="1"/>
      <c r="D3151" s="8">
        <v>4660</v>
      </c>
      <c r="E3151" s="1"/>
      <c r="F3151" s="1"/>
      <c r="G3151" s="1"/>
      <c r="H3151" s="275"/>
      <c r="I3151" s="1"/>
      <c r="J3151" s="1"/>
      <c r="K3151" s="1"/>
      <c r="L3151" s="275"/>
      <c r="M3151" s="1"/>
      <c r="N3151" s="1"/>
    </row>
    <row r="3152" spans="1:14" ht="15">
      <c r="A3152">
        <v>3162</v>
      </c>
      <c r="B3152" s="1"/>
      <c r="C3152" s="1"/>
      <c r="D3152" s="8">
        <v>4661</v>
      </c>
      <c r="E3152" s="1"/>
      <c r="F3152" s="1"/>
      <c r="G3152" s="1"/>
      <c r="H3152" s="275"/>
      <c r="I3152" s="1"/>
      <c r="J3152" s="1"/>
      <c r="K3152" s="1"/>
      <c r="L3152" s="275"/>
      <c r="M3152" s="1"/>
      <c r="N3152" s="1"/>
    </row>
    <row r="3153" spans="1:14" ht="15">
      <c r="A3153">
        <v>3163</v>
      </c>
      <c r="B3153" s="1"/>
      <c r="C3153" s="1"/>
      <c r="D3153" s="8">
        <v>4662</v>
      </c>
      <c r="E3153" s="1"/>
      <c r="F3153" s="1"/>
      <c r="G3153" s="1"/>
      <c r="H3153" s="275"/>
      <c r="I3153" s="1"/>
      <c r="J3153" s="1"/>
      <c r="K3153" s="1"/>
      <c r="L3153" s="275"/>
      <c r="M3153" s="1"/>
      <c r="N3153" s="1"/>
    </row>
    <row r="3154" spans="1:14" ht="15">
      <c r="A3154">
        <v>3164</v>
      </c>
      <c r="B3154" s="1"/>
      <c r="C3154" s="1"/>
      <c r="D3154" s="8">
        <v>4663</v>
      </c>
      <c r="E3154" s="1"/>
      <c r="F3154" s="1"/>
      <c r="G3154" s="1"/>
      <c r="H3154" s="275"/>
      <c r="I3154" s="1"/>
      <c r="J3154" s="1"/>
      <c r="K3154" s="1"/>
      <c r="L3154" s="275"/>
      <c r="M3154" s="1"/>
      <c r="N3154" s="1"/>
    </row>
    <row r="3155" spans="1:14" ht="15">
      <c r="A3155">
        <v>3165</v>
      </c>
      <c r="B3155" s="1"/>
      <c r="C3155" s="1"/>
      <c r="D3155" s="8">
        <v>4664</v>
      </c>
      <c r="E3155" s="1"/>
      <c r="F3155" s="1"/>
      <c r="G3155" s="1"/>
      <c r="H3155" s="275"/>
      <c r="I3155" s="1"/>
      <c r="J3155" s="1"/>
      <c r="K3155" s="1"/>
      <c r="L3155" s="275"/>
      <c r="M3155" s="1"/>
      <c r="N3155" s="1"/>
    </row>
    <row r="3156" spans="1:14" ht="15">
      <c r="A3156">
        <v>3166</v>
      </c>
      <c r="B3156" s="1"/>
      <c r="C3156" s="1"/>
      <c r="D3156" s="8">
        <v>4665</v>
      </c>
      <c r="E3156" s="1"/>
      <c r="F3156" s="1"/>
      <c r="G3156" s="1"/>
      <c r="H3156" s="275"/>
      <c r="I3156" s="1"/>
      <c r="J3156" s="1"/>
      <c r="K3156" s="1"/>
      <c r="L3156" s="275"/>
      <c r="M3156" s="1"/>
      <c r="N3156" s="1"/>
    </row>
    <row r="3157" spans="1:14" ht="15">
      <c r="A3157">
        <v>3167</v>
      </c>
      <c r="B3157" s="1"/>
      <c r="C3157" s="1"/>
      <c r="D3157" s="8">
        <v>4666</v>
      </c>
      <c r="E3157" s="1"/>
      <c r="F3157" s="1"/>
      <c r="G3157" s="1"/>
      <c r="H3157" s="275"/>
      <c r="I3157" s="1"/>
      <c r="J3157" s="1"/>
      <c r="K3157" s="1"/>
      <c r="L3157" s="275"/>
      <c r="M3157" s="1"/>
      <c r="N3157" s="1"/>
    </row>
    <row r="3158" spans="1:14" ht="15">
      <c r="A3158">
        <v>3168</v>
      </c>
      <c r="B3158" s="1"/>
      <c r="C3158" s="1"/>
      <c r="D3158" s="8">
        <v>4667</v>
      </c>
      <c r="E3158" s="1"/>
      <c r="F3158" s="1"/>
      <c r="G3158" s="1"/>
      <c r="H3158" s="275"/>
      <c r="I3158" s="1"/>
      <c r="J3158" s="1"/>
      <c r="K3158" s="1"/>
      <c r="L3158" s="275"/>
      <c r="M3158" s="1"/>
      <c r="N3158" s="1"/>
    </row>
    <row r="3159" spans="1:14" ht="15">
      <c r="A3159">
        <v>3169</v>
      </c>
      <c r="B3159" s="1"/>
      <c r="C3159" s="1"/>
      <c r="D3159" s="8">
        <v>4668</v>
      </c>
      <c r="E3159" s="1"/>
      <c r="F3159" s="1"/>
      <c r="G3159" s="1"/>
      <c r="H3159" s="275"/>
      <c r="I3159" s="1"/>
      <c r="J3159" s="1"/>
      <c r="K3159" s="1"/>
      <c r="L3159" s="275"/>
      <c r="M3159" s="1"/>
      <c r="N3159" s="1"/>
    </row>
    <row r="3160" spans="1:14" ht="15">
      <c r="A3160">
        <v>3170</v>
      </c>
      <c r="B3160" s="1"/>
      <c r="C3160" s="1"/>
      <c r="D3160" s="8">
        <v>4669</v>
      </c>
      <c r="E3160" s="1"/>
      <c r="F3160" s="1"/>
      <c r="G3160" s="1"/>
      <c r="H3160" s="275"/>
      <c r="I3160" s="1"/>
      <c r="J3160" s="1"/>
      <c r="K3160" s="1"/>
      <c r="L3160" s="275"/>
      <c r="M3160" s="1"/>
      <c r="N3160" s="1"/>
    </row>
    <row r="3161" spans="1:14" ht="15">
      <c r="A3161">
        <v>3171</v>
      </c>
      <c r="B3161" s="1"/>
      <c r="C3161" s="1"/>
      <c r="D3161" s="8">
        <v>4670</v>
      </c>
      <c r="E3161" s="1"/>
      <c r="F3161" s="1"/>
      <c r="G3161" s="1"/>
      <c r="H3161" s="275"/>
      <c r="I3161" s="1"/>
      <c r="J3161" s="1"/>
      <c r="K3161" s="1"/>
      <c r="L3161" s="275"/>
      <c r="M3161" s="1"/>
      <c r="N3161" s="1"/>
    </row>
    <row r="3162" spans="1:14" ht="15">
      <c r="A3162">
        <v>3172</v>
      </c>
      <c r="B3162" s="1"/>
      <c r="C3162" s="1"/>
      <c r="D3162" s="8">
        <v>4671</v>
      </c>
      <c r="E3162" s="1"/>
      <c r="F3162" s="1"/>
      <c r="G3162" s="1"/>
      <c r="H3162" s="275"/>
      <c r="I3162" s="1"/>
      <c r="J3162" s="1"/>
      <c r="K3162" s="1"/>
      <c r="L3162" s="275"/>
      <c r="M3162" s="1"/>
      <c r="N3162" s="1"/>
    </row>
    <row r="3163" spans="1:14" ht="15">
      <c r="A3163">
        <v>3173</v>
      </c>
      <c r="B3163" s="1"/>
      <c r="C3163" s="1"/>
      <c r="D3163" s="8">
        <v>4672</v>
      </c>
      <c r="E3163" s="1"/>
      <c r="F3163" s="1"/>
      <c r="G3163" s="1"/>
      <c r="H3163" s="275"/>
      <c r="I3163" s="1"/>
      <c r="J3163" s="1"/>
      <c r="K3163" s="1"/>
      <c r="L3163" s="275"/>
      <c r="M3163" s="1"/>
      <c r="N3163" s="1"/>
    </row>
    <row r="3164" spans="1:14" ht="15">
      <c r="A3164">
        <v>3174</v>
      </c>
      <c r="B3164" s="1"/>
      <c r="C3164" s="1"/>
      <c r="D3164" s="8">
        <v>4673</v>
      </c>
      <c r="E3164" s="1"/>
      <c r="F3164" s="1"/>
      <c r="G3164" s="1"/>
      <c r="H3164" s="275"/>
      <c r="I3164" s="1"/>
      <c r="J3164" s="1"/>
      <c r="K3164" s="1"/>
      <c r="L3164" s="275"/>
      <c r="M3164" s="1"/>
      <c r="N3164" s="1"/>
    </row>
    <row r="3165" spans="1:14" ht="15">
      <c r="A3165">
        <v>3175</v>
      </c>
      <c r="B3165" s="1"/>
      <c r="C3165" s="1"/>
      <c r="D3165" s="8">
        <v>4674</v>
      </c>
      <c r="E3165" s="1"/>
      <c r="F3165" s="1"/>
      <c r="G3165" s="1"/>
      <c r="H3165" s="275"/>
      <c r="I3165" s="1"/>
      <c r="J3165" s="1"/>
      <c r="K3165" s="1"/>
      <c r="L3165" s="275"/>
      <c r="M3165" s="1"/>
      <c r="N3165" s="1"/>
    </row>
    <row r="3166" spans="1:14" ht="15">
      <c r="A3166">
        <v>3176</v>
      </c>
      <c r="B3166" s="1"/>
      <c r="C3166" s="1"/>
      <c r="D3166" s="8">
        <v>4675</v>
      </c>
      <c r="E3166" s="1"/>
      <c r="F3166" s="1"/>
      <c r="G3166" s="1"/>
      <c r="H3166" s="275"/>
      <c r="I3166" s="1"/>
      <c r="J3166" s="1"/>
      <c r="K3166" s="1"/>
      <c r="L3166" s="275"/>
      <c r="M3166" s="1"/>
      <c r="N3166" s="1"/>
    </row>
    <row r="3167" spans="1:14" ht="15">
      <c r="A3167">
        <v>3177</v>
      </c>
      <c r="B3167" s="1"/>
      <c r="C3167" s="1"/>
      <c r="D3167" s="8">
        <v>4676</v>
      </c>
      <c r="E3167" s="1"/>
      <c r="F3167" s="1"/>
      <c r="G3167" s="1"/>
      <c r="H3167" s="275"/>
      <c r="I3167" s="1"/>
      <c r="J3167" s="1"/>
      <c r="K3167" s="1"/>
      <c r="L3167" s="275"/>
      <c r="M3167" s="1"/>
      <c r="N3167" s="1"/>
    </row>
    <row r="3168" spans="1:14" ht="15">
      <c r="A3168">
        <v>3178</v>
      </c>
      <c r="B3168" s="1"/>
      <c r="C3168" s="1"/>
      <c r="D3168" s="8">
        <v>4677</v>
      </c>
      <c r="E3168" s="1"/>
      <c r="F3168" s="1"/>
      <c r="G3168" s="1"/>
      <c r="H3168" s="275"/>
      <c r="I3168" s="1"/>
      <c r="J3168" s="1"/>
      <c r="K3168" s="1"/>
      <c r="L3168" s="275"/>
      <c r="M3168" s="1"/>
      <c r="N3168" s="1"/>
    </row>
    <row r="3169" spans="1:14" ht="15">
      <c r="A3169">
        <v>3179</v>
      </c>
      <c r="B3169" s="1"/>
      <c r="C3169" s="1"/>
      <c r="D3169" s="8">
        <v>4678</v>
      </c>
      <c r="E3169" s="1"/>
      <c r="F3169" s="1"/>
      <c r="G3169" s="1"/>
      <c r="H3169" s="275"/>
      <c r="I3169" s="1"/>
      <c r="J3169" s="1"/>
      <c r="K3169" s="1"/>
      <c r="L3169" s="275"/>
      <c r="M3169" s="1"/>
      <c r="N3169" s="1"/>
    </row>
    <row r="3170" spans="1:14" ht="15">
      <c r="A3170">
        <v>3180</v>
      </c>
      <c r="B3170" s="1"/>
      <c r="C3170" s="1"/>
      <c r="D3170" s="8">
        <v>4679</v>
      </c>
      <c r="E3170" s="1"/>
      <c r="F3170" s="1"/>
      <c r="G3170" s="1"/>
      <c r="H3170" s="275"/>
      <c r="I3170" s="1"/>
      <c r="J3170" s="1"/>
      <c r="K3170" s="1"/>
      <c r="L3170" s="275"/>
      <c r="M3170" s="1"/>
      <c r="N3170" s="1"/>
    </row>
    <row r="3171" spans="1:14" ht="15">
      <c r="A3171">
        <v>3181</v>
      </c>
      <c r="B3171" s="1"/>
      <c r="C3171" s="1"/>
      <c r="D3171" s="8">
        <v>4680</v>
      </c>
      <c r="E3171" s="1"/>
      <c r="F3171" s="1"/>
      <c r="G3171" s="1"/>
      <c r="H3171" s="275"/>
      <c r="I3171" s="1"/>
      <c r="J3171" s="1"/>
      <c r="K3171" s="1"/>
      <c r="L3171" s="275"/>
      <c r="M3171" s="1"/>
      <c r="N3171" s="1"/>
    </row>
    <row r="3172" spans="1:14" ht="15">
      <c r="A3172">
        <v>3182</v>
      </c>
      <c r="B3172" s="1"/>
      <c r="C3172" s="1"/>
      <c r="D3172" s="8">
        <v>4681</v>
      </c>
      <c r="E3172" s="1"/>
      <c r="F3172" s="1"/>
      <c r="G3172" s="1"/>
      <c r="H3172" s="275"/>
      <c r="I3172" s="1"/>
      <c r="J3172" s="1"/>
      <c r="K3172" s="1"/>
      <c r="L3172" s="275"/>
      <c r="M3172" s="1"/>
      <c r="N3172" s="1"/>
    </row>
    <row r="3173" spans="1:14" ht="15">
      <c r="A3173">
        <v>3183</v>
      </c>
      <c r="B3173" s="1"/>
      <c r="C3173" s="1"/>
      <c r="D3173" s="8">
        <v>4682</v>
      </c>
      <c r="E3173" s="1"/>
      <c r="F3173" s="1"/>
      <c r="G3173" s="1"/>
      <c r="H3173" s="275"/>
      <c r="I3173" s="1"/>
      <c r="J3173" s="1"/>
      <c r="K3173" s="1"/>
      <c r="L3173" s="275"/>
      <c r="M3173" s="1"/>
      <c r="N3173" s="1"/>
    </row>
    <row r="3174" spans="1:14" ht="15">
      <c r="A3174">
        <v>3184</v>
      </c>
      <c r="B3174" s="1"/>
      <c r="C3174" s="1"/>
      <c r="D3174" s="8">
        <v>4683</v>
      </c>
      <c r="E3174" s="1"/>
      <c r="F3174" s="1"/>
      <c r="G3174" s="1"/>
      <c r="H3174" s="275"/>
      <c r="I3174" s="1"/>
      <c r="J3174" s="1"/>
      <c r="K3174" s="1"/>
      <c r="L3174" s="275"/>
      <c r="M3174" s="1"/>
      <c r="N3174" s="1"/>
    </row>
    <row r="3175" spans="1:14" ht="15">
      <c r="A3175">
        <v>3185</v>
      </c>
      <c r="B3175" s="1"/>
      <c r="C3175" s="1"/>
      <c r="D3175" s="8">
        <v>4684</v>
      </c>
      <c r="E3175" s="1"/>
      <c r="F3175" s="1"/>
      <c r="G3175" s="1"/>
      <c r="H3175" s="275"/>
      <c r="I3175" s="1"/>
      <c r="J3175" s="1"/>
      <c r="K3175" s="1"/>
      <c r="L3175" s="275"/>
      <c r="M3175" s="1"/>
      <c r="N3175" s="1"/>
    </row>
    <row r="3176" spans="1:14" ht="15">
      <c r="A3176">
        <v>3186</v>
      </c>
      <c r="B3176" s="1"/>
      <c r="C3176" s="1"/>
      <c r="D3176" s="8">
        <v>4685</v>
      </c>
      <c r="E3176" s="1"/>
      <c r="F3176" s="1"/>
      <c r="G3176" s="1"/>
      <c r="H3176" s="275"/>
      <c r="I3176" s="1"/>
      <c r="J3176" s="1"/>
      <c r="K3176" s="1"/>
      <c r="L3176" s="275"/>
      <c r="M3176" s="1"/>
      <c r="N3176" s="1"/>
    </row>
    <row r="3177" spans="1:14" ht="15">
      <c r="A3177">
        <v>3187</v>
      </c>
      <c r="B3177" s="1"/>
      <c r="C3177" s="1"/>
      <c r="D3177" s="8">
        <v>4686</v>
      </c>
      <c r="E3177" s="1"/>
      <c r="F3177" s="1"/>
      <c r="G3177" s="1"/>
      <c r="H3177" s="275"/>
      <c r="I3177" s="1"/>
      <c r="J3177" s="1"/>
      <c r="K3177" s="1"/>
      <c r="L3177" s="275"/>
      <c r="M3177" s="1"/>
      <c r="N3177" s="1"/>
    </row>
    <row r="3178" spans="1:14" ht="15">
      <c r="A3178">
        <v>3188</v>
      </c>
      <c r="B3178" s="1"/>
      <c r="C3178" s="1"/>
      <c r="D3178" s="8">
        <v>4687</v>
      </c>
      <c r="E3178" s="1"/>
      <c r="F3178" s="1"/>
      <c r="G3178" s="1"/>
      <c r="H3178" s="275"/>
      <c r="I3178" s="1"/>
      <c r="J3178" s="1"/>
      <c r="K3178" s="1"/>
      <c r="L3178" s="275"/>
      <c r="M3178" s="1"/>
      <c r="N3178" s="1"/>
    </row>
    <row r="3179" spans="1:14" ht="15">
      <c r="A3179">
        <v>3189</v>
      </c>
      <c r="B3179" s="1"/>
      <c r="C3179" s="1"/>
      <c r="D3179" s="8">
        <v>4688</v>
      </c>
      <c r="E3179" s="1"/>
      <c r="F3179" s="1"/>
      <c r="G3179" s="1"/>
      <c r="H3179" s="275"/>
      <c r="I3179" s="1"/>
      <c r="J3179" s="1"/>
      <c r="K3179" s="1"/>
      <c r="L3179" s="275"/>
      <c r="M3179" s="1"/>
      <c r="N3179" s="1"/>
    </row>
    <row r="3180" spans="1:14" ht="15">
      <c r="A3180">
        <v>3190</v>
      </c>
      <c r="B3180" s="1"/>
      <c r="C3180" s="1"/>
      <c r="D3180" s="8">
        <v>4689</v>
      </c>
      <c r="E3180" s="1"/>
      <c r="F3180" s="1"/>
      <c r="G3180" s="1"/>
      <c r="H3180" s="275"/>
      <c r="I3180" s="1"/>
      <c r="J3180" s="1"/>
      <c r="K3180" s="1"/>
      <c r="L3180" s="275"/>
      <c r="M3180" s="1"/>
      <c r="N3180" s="1"/>
    </row>
    <row r="3181" spans="1:14" ht="15">
      <c r="A3181">
        <v>3191</v>
      </c>
      <c r="B3181" s="1"/>
      <c r="C3181" s="1"/>
      <c r="D3181" s="8">
        <v>4690</v>
      </c>
      <c r="E3181" s="1"/>
      <c r="F3181" s="1"/>
      <c r="G3181" s="1"/>
      <c r="H3181" s="275"/>
      <c r="I3181" s="1"/>
      <c r="J3181" s="1"/>
      <c r="K3181" s="1"/>
      <c r="L3181" s="275"/>
      <c r="M3181" s="1"/>
      <c r="N3181" s="1"/>
    </row>
    <row r="3182" spans="1:14" ht="15">
      <c r="A3182">
        <v>3192</v>
      </c>
      <c r="B3182" s="1"/>
      <c r="C3182" s="1"/>
      <c r="D3182" s="8">
        <v>4691</v>
      </c>
      <c r="E3182" s="1"/>
      <c r="F3182" s="1"/>
      <c r="G3182" s="1"/>
      <c r="H3182" s="275"/>
      <c r="I3182" s="1"/>
      <c r="J3182" s="1"/>
      <c r="K3182" s="1"/>
      <c r="L3182" s="275"/>
      <c r="M3182" s="1"/>
      <c r="N3182" s="1"/>
    </row>
    <row r="3183" spans="1:14" ht="15">
      <c r="A3183">
        <v>3193</v>
      </c>
      <c r="B3183" s="1"/>
      <c r="C3183" s="1"/>
      <c r="D3183" s="8">
        <v>4692</v>
      </c>
      <c r="E3183" s="1"/>
      <c r="F3183" s="1"/>
      <c r="G3183" s="1"/>
      <c r="H3183" s="275"/>
      <c r="I3183" s="1"/>
      <c r="J3183" s="1"/>
      <c r="K3183" s="1"/>
      <c r="L3183" s="275"/>
      <c r="M3183" s="1"/>
      <c r="N3183" s="1"/>
    </row>
    <row r="3184" spans="1:14" ht="15">
      <c r="A3184">
        <v>3194</v>
      </c>
      <c r="B3184" s="1"/>
      <c r="C3184" s="1"/>
      <c r="D3184" s="8">
        <v>4693</v>
      </c>
      <c r="E3184" s="1"/>
      <c r="F3184" s="1"/>
      <c r="G3184" s="1"/>
      <c r="H3184" s="275"/>
      <c r="I3184" s="1"/>
      <c r="J3184" s="1"/>
      <c r="K3184" s="1"/>
      <c r="L3184" s="275"/>
      <c r="M3184" s="1"/>
      <c r="N3184" s="1"/>
    </row>
    <row r="3185" spans="1:14" ht="15">
      <c r="A3185">
        <v>3195</v>
      </c>
      <c r="B3185" s="1"/>
      <c r="C3185" s="1"/>
      <c r="D3185" s="8">
        <v>4694</v>
      </c>
      <c r="E3185" s="1"/>
      <c r="F3185" s="1"/>
      <c r="G3185" s="1"/>
      <c r="H3185" s="275"/>
      <c r="I3185" s="1"/>
      <c r="J3185" s="1"/>
      <c r="K3185" s="1"/>
      <c r="L3185" s="275"/>
      <c r="M3185" s="1"/>
      <c r="N3185" s="1"/>
    </row>
    <row r="3186" spans="1:14" ht="15">
      <c r="A3186">
        <v>3196</v>
      </c>
      <c r="B3186" s="1"/>
      <c r="C3186" s="1"/>
      <c r="D3186" s="8">
        <v>4695</v>
      </c>
      <c r="E3186" s="1"/>
      <c r="F3186" s="1"/>
      <c r="G3186" s="1"/>
      <c r="H3186" s="275"/>
      <c r="I3186" s="1"/>
      <c r="J3186" s="1"/>
      <c r="K3186" s="1"/>
      <c r="L3186" s="275"/>
      <c r="M3186" s="1"/>
      <c r="N3186" s="1"/>
    </row>
    <row r="3187" spans="1:14" ht="15">
      <c r="A3187">
        <v>3197</v>
      </c>
      <c r="B3187" s="1"/>
      <c r="C3187" s="1"/>
      <c r="D3187" s="8">
        <v>4696</v>
      </c>
      <c r="E3187" s="1"/>
      <c r="F3187" s="1"/>
      <c r="G3187" s="1"/>
      <c r="H3187" s="275"/>
      <c r="I3187" s="1"/>
      <c r="J3187" s="1"/>
      <c r="K3187" s="1"/>
      <c r="L3187" s="275"/>
      <c r="M3187" s="1"/>
      <c r="N3187" s="1"/>
    </row>
    <row r="3188" spans="1:14" ht="15">
      <c r="A3188">
        <v>3198</v>
      </c>
      <c r="B3188" s="1"/>
      <c r="C3188" s="1"/>
      <c r="D3188" s="8">
        <v>4697</v>
      </c>
      <c r="E3188" s="1"/>
      <c r="F3188" s="1"/>
      <c r="G3188" s="1"/>
      <c r="H3188" s="275"/>
      <c r="I3188" s="1"/>
      <c r="J3188" s="1"/>
      <c r="K3188" s="1"/>
      <c r="L3188" s="275"/>
      <c r="M3188" s="1"/>
      <c r="N3188" s="1"/>
    </row>
    <row r="3189" spans="1:14" ht="15">
      <c r="A3189">
        <v>3199</v>
      </c>
      <c r="B3189" s="1"/>
      <c r="C3189" s="1"/>
      <c r="D3189" s="8">
        <v>4698</v>
      </c>
      <c r="E3189" s="1"/>
      <c r="F3189" s="1"/>
      <c r="G3189" s="1"/>
      <c r="H3189" s="275"/>
      <c r="I3189" s="1"/>
      <c r="J3189" s="1"/>
      <c r="K3189" s="1"/>
      <c r="L3189" s="275"/>
      <c r="M3189" s="1"/>
      <c r="N3189" s="1"/>
    </row>
    <row r="3190" spans="1:14" ht="15">
      <c r="A3190">
        <v>3200</v>
      </c>
      <c r="B3190" s="1"/>
      <c r="C3190" s="1"/>
      <c r="D3190" s="8">
        <v>4699</v>
      </c>
      <c r="E3190" s="1"/>
      <c r="F3190" s="1"/>
      <c r="G3190" s="1"/>
      <c r="H3190" s="275"/>
      <c r="I3190" s="1"/>
      <c r="J3190" s="1"/>
      <c r="K3190" s="1"/>
      <c r="L3190" s="275"/>
      <c r="M3190" s="1"/>
      <c r="N3190" s="1"/>
    </row>
    <row r="3191" spans="1:14" ht="15">
      <c r="A3191">
        <v>3201</v>
      </c>
      <c r="B3191" s="1"/>
      <c r="C3191" s="1"/>
      <c r="D3191" s="8">
        <v>4700</v>
      </c>
      <c r="E3191" s="1"/>
      <c r="F3191" s="1"/>
      <c r="G3191" s="1"/>
      <c r="H3191" s="275"/>
      <c r="I3191" s="1"/>
      <c r="J3191" s="1"/>
      <c r="K3191" s="1"/>
      <c r="L3191" s="275"/>
      <c r="M3191" s="1"/>
      <c r="N3191" s="1"/>
    </row>
    <row r="3192" spans="1:14" ht="15">
      <c r="A3192">
        <v>3202</v>
      </c>
      <c r="B3192" s="1"/>
      <c r="C3192" s="1"/>
      <c r="D3192" s="8">
        <v>4701</v>
      </c>
      <c r="E3192" s="1"/>
      <c r="F3192" s="1"/>
      <c r="G3192" s="1"/>
      <c r="H3192" s="275"/>
      <c r="I3192" s="1"/>
      <c r="J3192" s="1"/>
      <c r="K3192" s="1"/>
      <c r="L3192" s="275"/>
      <c r="M3192" s="1"/>
      <c r="N3192" s="1"/>
    </row>
    <row r="3193" spans="1:14" ht="15">
      <c r="A3193">
        <v>3203</v>
      </c>
      <c r="B3193" s="1"/>
      <c r="C3193" s="1"/>
      <c r="D3193" s="8">
        <v>4702</v>
      </c>
      <c r="E3193" s="1"/>
      <c r="F3193" s="1"/>
      <c r="G3193" s="1"/>
      <c r="H3193" s="275"/>
      <c r="I3193" s="1"/>
      <c r="J3193" s="1"/>
      <c r="K3193" s="1"/>
      <c r="L3193" s="275"/>
      <c r="M3193" s="1"/>
      <c r="N3193" s="1"/>
    </row>
    <row r="3194" spans="1:14" ht="15">
      <c r="A3194">
        <v>3204</v>
      </c>
      <c r="B3194" s="1"/>
      <c r="C3194" s="1"/>
      <c r="D3194" s="8">
        <v>4703</v>
      </c>
      <c r="E3194" s="1"/>
      <c r="F3194" s="1"/>
      <c r="G3194" s="1"/>
      <c r="H3194" s="275"/>
      <c r="I3194" s="1"/>
      <c r="J3194" s="1"/>
      <c r="K3194" s="1"/>
      <c r="L3194" s="275"/>
      <c r="M3194" s="1"/>
      <c r="N3194" s="1"/>
    </row>
    <row r="3195" spans="1:14" ht="15">
      <c r="A3195">
        <v>3205</v>
      </c>
      <c r="B3195" s="1"/>
      <c r="C3195" s="1"/>
      <c r="D3195" s="8">
        <v>4704</v>
      </c>
      <c r="E3195" s="1"/>
      <c r="F3195" s="1"/>
      <c r="G3195" s="1"/>
      <c r="H3195" s="275"/>
      <c r="I3195" s="1"/>
      <c r="J3195" s="1"/>
      <c r="K3195" s="1"/>
      <c r="L3195" s="275"/>
      <c r="M3195" s="1"/>
      <c r="N3195" s="1"/>
    </row>
    <row r="3196" spans="1:14" ht="15">
      <c r="A3196">
        <v>3206</v>
      </c>
      <c r="B3196" s="1"/>
      <c r="C3196" s="1"/>
      <c r="D3196" s="8">
        <v>4705</v>
      </c>
      <c r="E3196" s="1"/>
      <c r="F3196" s="1"/>
      <c r="G3196" s="1"/>
      <c r="H3196" s="275"/>
      <c r="I3196" s="1"/>
      <c r="J3196" s="1"/>
      <c r="K3196" s="1"/>
      <c r="L3196" s="275"/>
      <c r="M3196" s="1"/>
      <c r="N3196" s="1"/>
    </row>
    <row r="3197" spans="1:14" ht="15">
      <c r="A3197">
        <v>3207</v>
      </c>
      <c r="B3197" s="1"/>
      <c r="C3197" s="1"/>
      <c r="D3197" s="8">
        <v>4706</v>
      </c>
      <c r="E3197" s="1"/>
      <c r="F3197" s="1"/>
      <c r="G3197" s="1"/>
      <c r="H3197" s="275"/>
      <c r="I3197" s="1"/>
      <c r="J3197" s="1"/>
      <c r="K3197" s="1"/>
      <c r="L3197" s="275"/>
      <c r="M3197" s="1"/>
      <c r="N3197" s="1"/>
    </row>
    <row r="3198" spans="1:14" ht="15">
      <c r="A3198">
        <v>3208</v>
      </c>
      <c r="B3198" s="1"/>
      <c r="C3198" s="1"/>
      <c r="D3198" s="8">
        <v>4707</v>
      </c>
      <c r="E3198" s="1"/>
      <c r="F3198" s="1"/>
      <c r="G3198" s="1"/>
      <c r="H3198" s="275"/>
      <c r="I3198" s="1"/>
      <c r="J3198" s="1"/>
      <c r="K3198" s="1"/>
      <c r="L3198" s="275"/>
      <c r="M3198" s="1"/>
      <c r="N3198" s="1"/>
    </row>
    <row r="3199" spans="1:14" ht="15">
      <c r="A3199">
        <v>3209</v>
      </c>
      <c r="B3199" s="1"/>
      <c r="C3199" s="1"/>
      <c r="D3199" s="8">
        <v>4708</v>
      </c>
      <c r="E3199" s="1"/>
      <c r="F3199" s="1"/>
      <c r="G3199" s="1"/>
      <c r="H3199" s="275"/>
      <c r="I3199" s="1"/>
      <c r="J3199" s="1"/>
      <c r="K3199" s="1"/>
      <c r="L3199" s="275"/>
      <c r="M3199" s="1"/>
      <c r="N3199" s="1"/>
    </row>
    <row r="3200" spans="1:14" ht="15">
      <c r="A3200">
        <v>3210</v>
      </c>
      <c r="B3200" s="1"/>
      <c r="C3200" s="1"/>
      <c r="D3200" s="8">
        <v>4709</v>
      </c>
      <c r="E3200" s="1"/>
      <c r="F3200" s="1"/>
      <c r="G3200" s="1"/>
      <c r="H3200" s="275"/>
      <c r="I3200" s="1"/>
      <c r="J3200" s="1"/>
      <c r="K3200" s="1"/>
      <c r="L3200" s="275"/>
      <c r="M3200" s="1"/>
      <c r="N3200" s="1"/>
    </row>
    <row r="3201" spans="1:14" ht="15">
      <c r="A3201">
        <v>3211</v>
      </c>
      <c r="B3201" s="1"/>
      <c r="C3201" s="1"/>
      <c r="D3201" s="8">
        <v>4710</v>
      </c>
      <c r="E3201" s="1"/>
      <c r="F3201" s="1"/>
      <c r="G3201" s="1"/>
      <c r="H3201" s="275"/>
      <c r="I3201" s="1"/>
      <c r="J3201" s="1"/>
      <c r="K3201" s="1"/>
      <c r="L3201" s="275"/>
      <c r="M3201" s="1"/>
      <c r="N3201" s="1"/>
    </row>
    <row r="3202" spans="1:14" ht="15">
      <c r="A3202">
        <v>3212</v>
      </c>
      <c r="B3202" s="1"/>
      <c r="C3202" s="1"/>
      <c r="D3202" s="8">
        <v>4711</v>
      </c>
      <c r="E3202" s="1"/>
      <c r="F3202" s="1"/>
      <c r="G3202" s="1"/>
      <c r="H3202" s="275"/>
      <c r="I3202" s="1"/>
      <c r="J3202" s="1"/>
      <c r="K3202" s="1"/>
      <c r="L3202" s="275"/>
      <c r="M3202" s="1"/>
      <c r="N3202" s="1"/>
    </row>
    <row r="3203" spans="1:14" ht="15">
      <c r="A3203">
        <v>3213</v>
      </c>
      <c r="B3203" s="1"/>
      <c r="C3203" s="1"/>
      <c r="D3203" s="8">
        <v>4712</v>
      </c>
      <c r="E3203" s="1"/>
      <c r="F3203" s="1"/>
      <c r="G3203" s="1"/>
      <c r="H3203" s="275"/>
      <c r="I3203" s="1"/>
      <c r="J3203" s="1"/>
      <c r="K3203" s="1"/>
      <c r="L3203" s="275"/>
      <c r="M3203" s="1"/>
      <c r="N3203" s="1"/>
    </row>
    <row r="3204" spans="1:14" ht="15">
      <c r="A3204">
        <v>3214</v>
      </c>
      <c r="B3204" s="1"/>
      <c r="C3204" s="1"/>
      <c r="D3204" s="8">
        <v>4713</v>
      </c>
      <c r="E3204" s="1"/>
      <c r="F3204" s="1"/>
      <c r="G3204" s="1"/>
      <c r="H3204" s="275"/>
      <c r="I3204" s="1"/>
      <c r="J3204" s="1"/>
      <c r="K3204" s="1"/>
      <c r="L3204" s="275"/>
      <c r="M3204" s="1"/>
      <c r="N3204" s="1"/>
    </row>
    <row r="3205" spans="1:14" ht="15">
      <c r="A3205">
        <v>3215</v>
      </c>
      <c r="B3205" s="1"/>
      <c r="C3205" s="1"/>
      <c r="D3205" s="8">
        <v>4714</v>
      </c>
      <c r="E3205" s="1"/>
      <c r="F3205" s="1"/>
      <c r="G3205" s="1"/>
      <c r="H3205" s="275"/>
      <c r="I3205" s="1"/>
      <c r="J3205" s="1"/>
      <c r="K3205" s="1"/>
      <c r="L3205" s="275"/>
      <c r="M3205" s="1"/>
      <c r="N3205" s="1"/>
    </row>
    <row r="3206" spans="1:14" ht="15">
      <c r="A3206">
        <v>3216</v>
      </c>
      <c r="B3206" s="1"/>
      <c r="C3206" s="1"/>
      <c r="D3206" s="8">
        <v>4715</v>
      </c>
      <c r="E3206" s="1"/>
      <c r="F3206" s="1"/>
      <c r="G3206" s="1"/>
      <c r="H3206" s="275"/>
      <c r="I3206" s="1"/>
      <c r="J3206" s="1"/>
      <c r="K3206" s="1"/>
      <c r="L3206" s="275"/>
      <c r="M3206" s="1"/>
      <c r="N3206" s="1"/>
    </row>
    <row r="3207" spans="1:14" ht="15">
      <c r="A3207">
        <v>3217</v>
      </c>
      <c r="B3207" s="1"/>
      <c r="C3207" s="1"/>
      <c r="D3207" s="8">
        <v>4716</v>
      </c>
      <c r="E3207" s="1"/>
      <c r="F3207" s="1"/>
      <c r="G3207" s="1"/>
      <c r="H3207" s="275"/>
      <c r="I3207" s="1"/>
      <c r="J3207" s="1"/>
      <c r="K3207" s="1"/>
      <c r="L3207" s="275"/>
      <c r="M3207" s="1"/>
      <c r="N3207" s="1"/>
    </row>
    <row r="3208" spans="1:14" ht="15">
      <c r="A3208">
        <v>3218</v>
      </c>
      <c r="B3208" s="1"/>
      <c r="C3208" s="1"/>
      <c r="D3208" s="8">
        <v>4717</v>
      </c>
      <c r="E3208" s="1"/>
      <c r="F3208" s="1"/>
      <c r="G3208" s="1"/>
      <c r="H3208" s="275"/>
      <c r="I3208" s="1"/>
      <c r="J3208" s="1"/>
      <c r="K3208" s="1"/>
      <c r="L3208" s="275"/>
      <c r="M3208" s="1"/>
      <c r="N3208" s="1"/>
    </row>
    <row r="3209" spans="1:14" ht="15">
      <c r="A3209">
        <v>3219</v>
      </c>
      <c r="B3209" s="1"/>
      <c r="C3209" s="1"/>
      <c r="D3209" s="8">
        <v>4718</v>
      </c>
      <c r="E3209" s="1"/>
      <c r="F3209" s="1"/>
      <c r="G3209" s="1"/>
      <c r="H3209" s="275"/>
      <c r="I3209" s="1"/>
      <c r="J3209" s="1"/>
      <c r="K3209" s="1"/>
      <c r="L3209" s="275"/>
      <c r="M3209" s="1"/>
      <c r="N3209" s="1"/>
    </row>
    <row r="3210" spans="1:14" ht="15">
      <c r="A3210">
        <v>3220</v>
      </c>
      <c r="B3210" s="1"/>
      <c r="C3210" s="1"/>
      <c r="D3210" s="8">
        <v>4719</v>
      </c>
      <c r="E3210" s="1"/>
      <c r="F3210" s="1"/>
      <c r="G3210" s="1"/>
      <c r="H3210" s="275"/>
      <c r="I3210" s="1"/>
      <c r="J3210" s="1"/>
      <c r="K3210" s="1"/>
      <c r="L3210" s="275"/>
      <c r="M3210" s="1"/>
      <c r="N3210" s="1"/>
    </row>
    <row r="3211" spans="1:14" ht="15">
      <c r="A3211">
        <v>3221</v>
      </c>
      <c r="B3211" s="1"/>
      <c r="C3211" s="1"/>
      <c r="D3211" s="8">
        <v>4720</v>
      </c>
      <c r="E3211" s="1"/>
      <c r="F3211" s="1"/>
      <c r="G3211" s="1"/>
      <c r="H3211" s="275"/>
      <c r="I3211" s="1"/>
      <c r="J3211" s="1"/>
      <c r="K3211" s="1"/>
      <c r="L3211" s="275"/>
      <c r="M3211" s="1"/>
      <c r="N3211" s="1"/>
    </row>
    <row r="3212" spans="1:14" ht="15">
      <c r="A3212">
        <v>3222</v>
      </c>
      <c r="B3212" s="1"/>
      <c r="C3212" s="1"/>
      <c r="D3212" s="8">
        <v>4721</v>
      </c>
      <c r="E3212" s="1"/>
      <c r="F3212" s="1"/>
      <c r="G3212" s="1"/>
      <c r="H3212" s="275"/>
      <c r="I3212" s="1"/>
      <c r="J3212" s="1"/>
      <c r="K3212" s="1"/>
      <c r="L3212" s="275"/>
      <c r="M3212" s="1"/>
      <c r="N3212" s="1"/>
    </row>
    <row r="3213" spans="1:14" ht="15">
      <c r="A3213">
        <v>3223</v>
      </c>
      <c r="B3213" s="1"/>
      <c r="C3213" s="1"/>
      <c r="D3213" s="8">
        <v>4722</v>
      </c>
      <c r="E3213" s="1"/>
      <c r="F3213" s="1"/>
      <c r="G3213" s="1"/>
      <c r="H3213" s="275"/>
      <c r="I3213" s="1"/>
      <c r="J3213" s="1"/>
      <c r="K3213" s="1"/>
      <c r="L3213" s="275"/>
      <c r="M3213" s="1"/>
      <c r="N3213" s="1"/>
    </row>
    <row r="3214" spans="1:14" ht="15">
      <c r="A3214">
        <v>3224</v>
      </c>
      <c r="B3214" s="1"/>
      <c r="C3214" s="1"/>
      <c r="D3214" s="8">
        <v>4723</v>
      </c>
      <c r="E3214" s="1"/>
      <c r="F3214" s="1"/>
      <c r="G3214" s="1"/>
      <c r="H3214" s="275"/>
      <c r="I3214" s="1"/>
      <c r="J3214" s="1"/>
      <c r="K3214" s="1"/>
      <c r="L3214" s="275"/>
      <c r="M3214" s="1"/>
      <c r="N3214" s="1"/>
    </row>
    <row r="3215" spans="1:14" ht="15">
      <c r="A3215">
        <v>3225</v>
      </c>
      <c r="B3215" s="1"/>
      <c r="C3215" s="1"/>
      <c r="D3215" s="8">
        <v>4724</v>
      </c>
      <c r="E3215" s="1"/>
      <c r="F3215" s="1"/>
      <c r="G3215" s="1"/>
      <c r="H3215" s="275"/>
      <c r="I3215" s="1"/>
      <c r="J3215" s="1"/>
      <c r="K3215" s="1"/>
      <c r="L3215" s="275"/>
      <c r="M3215" s="1"/>
      <c r="N3215" s="1"/>
    </row>
    <row r="3216" spans="1:14" ht="15">
      <c r="A3216">
        <v>3226</v>
      </c>
      <c r="B3216" s="1"/>
      <c r="C3216" s="1"/>
      <c r="D3216" s="8">
        <v>4725</v>
      </c>
      <c r="E3216" s="1"/>
      <c r="F3216" s="1"/>
      <c r="G3216" s="1"/>
      <c r="H3216" s="275"/>
      <c r="I3216" s="1"/>
      <c r="J3216" s="1"/>
      <c r="K3216" s="1"/>
      <c r="L3216" s="275"/>
      <c r="M3216" s="1"/>
      <c r="N3216" s="1"/>
    </row>
    <row r="3217" spans="1:14" ht="15">
      <c r="A3217">
        <v>3227</v>
      </c>
      <c r="B3217" s="1"/>
      <c r="C3217" s="1"/>
      <c r="D3217" s="8">
        <v>4726</v>
      </c>
      <c r="E3217" s="1"/>
      <c r="F3217" s="1"/>
      <c r="G3217" s="1"/>
      <c r="H3217" s="275"/>
      <c r="I3217" s="1"/>
      <c r="J3217" s="1"/>
      <c r="K3217" s="1"/>
      <c r="L3217" s="275"/>
      <c r="M3217" s="1"/>
      <c r="N3217" s="1"/>
    </row>
    <row r="3218" spans="1:14" ht="15">
      <c r="A3218">
        <v>3228</v>
      </c>
      <c r="B3218" s="1"/>
      <c r="C3218" s="1"/>
      <c r="D3218" s="8">
        <v>4727</v>
      </c>
      <c r="E3218" s="1"/>
      <c r="F3218" s="1"/>
      <c r="G3218" s="1"/>
      <c r="H3218" s="275"/>
      <c r="I3218" s="1"/>
      <c r="J3218" s="1"/>
      <c r="K3218" s="1"/>
      <c r="L3218" s="275"/>
      <c r="M3218" s="1"/>
      <c r="N3218" s="1"/>
    </row>
    <row r="3219" spans="1:14" ht="15">
      <c r="A3219">
        <v>3229</v>
      </c>
      <c r="B3219" s="1"/>
      <c r="C3219" s="1"/>
      <c r="D3219" s="8">
        <v>4728</v>
      </c>
      <c r="E3219" s="1"/>
      <c r="F3219" s="1"/>
      <c r="G3219" s="1"/>
      <c r="H3219" s="275"/>
      <c r="I3219" s="1"/>
      <c r="J3219" s="1"/>
      <c r="K3219" s="1"/>
      <c r="L3219" s="275"/>
      <c r="M3219" s="1"/>
      <c r="N3219" s="1"/>
    </row>
    <row r="3220" spans="1:14" ht="15">
      <c r="A3220">
        <v>3230</v>
      </c>
      <c r="B3220" s="1"/>
      <c r="C3220" s="1"/>
      <c r="D3220" s="8">
        <v>4729</v>
      </c>
      <c r="E3220" s="1"/>
      <c r="F3220" s="1"/>
      <c r="G3220" s="1"/>
      <c r="H3220" s="275"/>
      <c r="I3220" s="1"/>
      <c r="J3220" s="1"/>
      <c r="K3220" s="1"/>
      <c r="L3220" s="275"/>
      <c r="M3220" s="1"/>
      <c r="N3220" s="1"/>
    </row>
    <row r="3221" spans="1:14" ht="15">
      <c r="A3221">
        <v>3231</v>
      </c>
      <c r="B3221" s="1"/>
      <c r="C3221" s="1"/>
      <c r="D3221" s="8">
        <v>4730</v>
      </c>
      <c r="E3221" s="1"/>
      <c r="F3221" s="1"/>
      <c r="G3221" s="1"/>
      <c r="H3221" s="275"/>
      <c r="I3221" s="1"/>
      <c r="J3221" s="1"/>
      <c r="K3221" s="1"/>
      <c r="L3221" s="275"/>
      <c r="M3221" s="1"/>
      <c r="N3221" s="1"/>
    </row>
    <row r="3222" spans="1:14" ht="15">
      <c r="A3222">
        <v>3232</v>
      </c>
      <c r="B3222" s="1"/>
      <c r="C3222" s="1"/>
      <c r="D3222" s="8">
        <v>4731</v>
      </c>
      <c r="E3222" s="1"/>
      <c r="F3222" s="1"/>
      <c r="G3222" s="1"/>
      <c r="H3222" s="275"/>
      <c r="I3222" s="1"/>
      <c r="J3222" s="1"/>
      <c r="K3222" s="1"/>
      <c r="L3222" s="275"/>
      <c r="M3222" s="1"/>
      <c r="N3222" s="1"/>
    </row>
    <row r="3223" spans="1:14" ht="15">
      <c r="A3223">
        <v>3233</v>
      </c>
      <c r="B3223" s="1"/>
      <c r="C3223" s="1"/>
      <c r="D3223" s="8">
        <v>4732</v>
      </c>
      <c r="E3223" s="1"/>
      <c r="F3223" s="1"/>
      <c r="G3223" s="1"/>
      <c r="H3223" s="275"/>
      <c r="I3223" s="1"/>
      <c r="J3223" s="1"/>
      <c r="K3223" s="1"/>
      <c r="L3223" s="275"/>
      <c r="M3223" s="1"/>
      <c r="N3223" s="1"/>
    </row>
    <row r="3224" spans="1:14" ht="15">
      <c r="A3224">
        <v>3234</v>
      </c>
      <c r="B3224" s="1"/>
      <c r="C3224" s="1"/>
      <c r="D3224" s="8">
        <v>4733</v>
      </c>
      <c r="E3224" s="1"/>
      <c r="F3224" s="1"/>
      <c r="G3224" s="1"/>
      <c r="H3224" s="275"/>
      <c r="I3224" s="1"/>
      <c r="J3224" s="1"/>
      <c r="K3224" s="1"/>
      <c r="L3224" s="275"/>
      <c r="M3224" s="1"/>
      <c r="N3224" s="1"/>
    </row>
    <row r="3225" spans="1:14" ht="15">
      <c r="A3225">
        <v>3235</v>
      </c>
      <c r="B3225" s="1"/>
      <c r="C3225" s="1"/>
      <c r="D3225" s="8">
        <v>4734</v>
      </c>
      <c r="E3225" s="1"/>
      <c r="F3225" s="1"/>
      <c r="G3225" s="1"/>
      <c r="H3225" s="275"/>
      <c r="I3225" s="1"/>
      <c r="J3225" s="1"/>
      <c r="K3225" s="1"/>
      <c r="L3225" s="275"/>
      <c r="M3225" s="1"/>
      <c r="N3225" s="1"/>
    </row>
    <row r="3226" spans="1:14" ht="15">
      <c r="A3226">
        <v>3236</v>
      </c>
      <c r="B3226" s="1"/>
      <c r="C3226" s="1"/>
      <c r="D3226" s="8">
        <v>4735</v>
      </c>
      <c r="E3226" s="1"/>
      <c r="F3226" s="1"/>
      <c r="G3226" s="1"/>
      <c r="H3226" s="275"/>
      <c r="I3226" s="1"/>
      <c r="J3226" s="1"/>
      <c r="K3226" s="1"/>
      <c r="L3226" s="275"/>
      <c r="M3226" s="1"/>
      <c r="N3226" s="1"/>
    </row>
    <row r="3227" spans="1:14" ht="15">
      <c r="A3227">
        <v>3237</v>
      </c>
      <c r="B3227" s="1"/>
      <c r="C3227" s="1"/>
      <c r="D3227" s="8">
        <v>4736</v>
      </c>
      <c r="E3227" s="1"/>
      <c r="F3227" s="1"/>
      <c r="G3227" s="1"/>
      <c r="H3227" s="275"/>
      <c r="I3227" s="1"/>
      <c r="J3227" s="1"/>
      <c r="K3227" s="1"/>
      <c r="L3227" s="275"/>
      <c r="M3227" s="1"/>
      <c r="N3227" s="1"/>
    </row>
    <row r="3228" spans="1:14" ht="15">
      <c r="A3228">
        <v>3238</v>
      </c>
      <c r="B3228" s="1"/>
      <c r="C3228" s="1"/>
      <c r="D3228" s="8">
        <v>4737</v>
      </c>
      <c r="E3228" s="1"/>
      <c r="F3228" s="1"/>
      <c r="G3228" s="1"/>
      <c r="H3228" s="275"/>
      <c r="I3228" s="1"/>
      <c r="J3228" s="1"/>
      <c r="K3228" s="1"/>
      <c r="L3228" s="275"/>
      <c r="M3228" s="1"/>
      <c r="N3228" s="1"/>
    </row>
    <row r="3229" spans="1:14" ht="15">
      <c r="A3229">
        <v>3239</v>
      </c>
      <c r="B3229" s="1"/>
      <c r="C3229" s="1"/>
      <c r="D3229" s="8">
        <v>4738</v>
      </c>
      <c r="E3229" s="1"/>
      <c r="F3229" s="1"/>
      <c r="G3229" s="1"/>
      <c r="H3229" s="275"/>
      <c r="I3229" s="1"/>
      <c r="J3229" s="1"/>
      <c r="K3229" s="1"/>
      <c r="L3229" s="275"/>
      <c r="M3229" s="1"/>
      <c r="N3229" s="1"/>
    </row>
    <row r="3230" spans="1:14" ht="15">
      <c r="A3230">
        <v>3240</v>
      </c>
      <c r="B3230" s="1"/>
      <c r="C3230" s="1"/>
      <c r="D3230" s="8">
        <v>4739</v>
      </c>
      <c r="E3230" s="1"/>
      <c r="F3230" s="1"/>
      <c r="G3230" s="1"/>
      <c r="H3230" s="275"/>
      <c r="I3230" s="1"/>
      <c r="J3230" s="1"/>
      <c r="K3230" s="1"/>
      <c r="L3230" s="275"/>
      <c r="M3230" s="1"/>
      <c r="N3230" s="1"/>
    </row>
    <row r="3231" spans="1:14" ht="15">
      <c r="A3231">
        <v>3241</v>
      </c>
      <c r="B3231" s="1"/>
      <c r="C3231" s="1"/>
      <c r="D3231" s="8">
        <v>4740</v>
      </c>
      <c r="E3231" s="1"/>
      <c r="F3231" s="1"/>
      <c r="G3231" s="1"/>
      <c r="H3231" s="275"/>
      <c r="I3231" s="1"/>
      <c r="J3231" s="1"/>
      <c r="K3231" s="1"/>
      <c r="L3231" s="275"/>
      <c r="M3231" s="1"/>
      <c r="N3231" s="1"/>
    </row>
    <row r="3232" spans="1:14" ht="15">
      <c r="A3232">
        <v>3242</v>
      </c>
      <c r="B3232" s="1"/>
      <c r="C3232" s="1"/>
      <c r="D3232" s="8">
        <v>4741</v>
      </c>
      <c r="E3232" s="1"/>
      <c r="F3232" s="1"/>
      <c r="G3232" s="1"/>
      <c r="H3232" s="275"/>
      <c r="I3232" s="1"/>
      <c r="J3232" s="1"/>
      <c r="K3232" s="1"/>
      <c r="L3232" s="275"/>
      <c r="M3232" s="1"/>
      <c r="N3232" s="1"/>
    </row>
    <row r="3233" spans="1:14" ht="15">
      <c r="A3233">
        <v>3243</v>
      </c>
      <c r="B3233" s="1"/>
      <c r="C3233" s="1"/>
      <c r="D3233" s="8">
        <v>4742</v>
      </c>
      <c r="E3233" s="1"/>
      <c r="F3233" s="1"/>
      <c r="G3233" s="1"/>
      <c r="H3233" s="275"/>
      <c r="I3233" s="1"/>
      <c r="J3233" s="1"/>
      <c r="K3233" s="1"/>
      <c r="L3233" s="275"/>
      <c r="M3233" s="1"/>
      <c r="N3233" s="1"/>
    </row>
    <row r="3234" spans="1:14" ht="15">
      <c r="A3234">
        <v>3244</v>
      </c>
      <c r="B3234" s="1"/>
      <c r="C3234" s="1"/>
      <c r="D3234" s="8">
        <v>4743</v>
      </c>
      <c r="E3234" s="1"/>
      <c r="F3234" s="1"/>
      <c r="G3234" s="1"/>
      <c r="H3234" s="275"/>
      <c r="I3234" s="1"/>
      <c r="J3234" s="1"/>
      <c r="K3234" s="1"/>
      <c r="L3234" s="275"/>
      <c r="M3234" s="1"/>
      <c r="N3234" s="1"/>
    </row>
    <row r="3235" spans="1:14" ht="15">
      <c r="A3235">
        <v>3245</v>
      </c>
      <c r="B3235" s="1"/>
      <c r="C3235" s="1"/>
      <c r="D3235" s="8">
        <v>4744</v>
      </c>
      <c r="E3235" s="1"/>
      <c r="F3235" s="1"/>
      <c r="G3235" s="1"/>
      <c r="H3235" s="275"/>
      <c r="I3235" s="1"/>
      <c r="J3235" s="1"/>
      <c r="K3235" s="1"/>
      <c r="L3235" s="275"/>
      <c r="M3235" s="1"/>
      <c r="N3235" s="1"/>
    </row>
    <row r="3236" spans="1:14" ht="15">
      <c r="A3236">
        <v>3246</v>
      </c>
      <c r="B3236" s="1"/>
      <c r="C3236" s="1"/>
      <c r="D3236" s="8">
        <v>4745</v>
      </c>
      <c r="E3236" s="1"/>
      <c r="F3236" s="1"/>
      <c r="G3236" s="1"/>
      <c r="H3236" s="275"/>
      <c r="I3236" s="1"/>
      <c r="J3236" s="1"/>
      <c r="K3236" s="1"/>
      <c r="L3236" s="275"/>
      <c r="M3236" s="1"/>
      <c r="N3236" s="1"/>
    </row>
    <row r="3237" spans="1:14" ht="15">
      <c r="A3237">
        <v>3247</v>
      </c>
      <c r="B3237" s="1"/>
      <c r="C3237" s="1"/>
      <c r="D3237" s="8">
        <v>4746</v>
      </c>
      <c r="E3237" s="1"/>
      <c r="F3237" s="1"/>
      <c r="G3237" s="1"/>
      <c r="H3237" s="275"/>
      <c r="I3237" s="1"/>
      <c r="J3237" s="1"/>
      <c r="K3237" s="1"/>
      <c r="L3237" s="275"/>
      <c r="M3237" s="1"/>
      <c r="N3237" s="1"/>
    </row>
    <row r="3238" spans="1:14" ht="15">
      <c r="A3238">
        <v>3248</v>
      </c>
      <c r="B3238" s="1"/>
      <c r="C3238" s="1"/>
      <c r="D3238" s="8">
        <v>4747</v>
      </c>
      <c r="E3238" s="1"/>
      <c r="F3238" s="1"/>
      <c r="G3238" s="1"/>
      <c r="H3238" s="275"/>
      <c r="I3238" s="1"/>
      <c r="J3238" s="1"/>
      <c r="K3238" s="1"/>
      <c r="L3238" s="275"/>
      <c r="M3238" s="1"/>
      <c r="N3238" s="1"/>
    </row>
    <row r="3239" spans="1:14" ht="15">
      <c r="A3239">
        <v>3249</v>
      </c>
      <c r="B3239" s="1"/>
      <c r="C3239" s="1"/>
      <c r="D3239" s="8">
        <v>4748</v>
      </c>
      <c r="E3239" s="1"/>
      <c r="F3239" s="1"/>
      <c r="G3239" s="1"/>
      <c r="H3239" s="275"/>
      <c r="I3239" s="1"/>
      <c r="J3239" s="1"/>
      <c r="K3239" s="1"/>
      <c r="L3239" s="275"/>
      <c r="M3239" s="1"/>
      <c r="N3239" s="1"/>
    </row>
    <row r="3240" spans="1:14" ht="15">
      <c r="A3240">
        <v>3250</v>
      </c>
      <c r="B3240" s="1"/>
      <c r="C3240" s="1"/>
      <c r="D3240" s="8">
        <v>4749</v>
      </c>
      <c r="E3240" s="1"/>
      <c r="F3240" s="1"/>
      <c r="G3240" s="1"/>
      <c r="H3240" s="275"/>
      <c r="I3240" s="1"/>
      <c r="J3240" s="1"/>
      <c r="K3240" s="1"/>
      <c r="L3240" s="275"/>
      <c r="M3240" s="1"/>
      <c r="N3240" s="1"/>
    </row>
    <row r="3241" spans="1:14" ht="15">
      <c r="A3241">
        <v>3251</v>
      </c>
      <c r="B3241" s="1"/>
      <c r="C3241" s="1"/>
      <c r="D3241" s="8">
        <v>4750</v>
      </c>
      <c r="E3241" s="1"/>
      <c r="F3241" s="1"/>
      <c r="G3241" s="1"/>
      <c r="H3241" s="275"/>
      <c r="I3241" s="1"/>
      <c r="J3241" s="1"/>
      <c r="K3241" s="1"/>
      <c r="L3241" s="275"/>
      <c r="M3241" s="1"/>
      <c r="N3241" s="1"/>
    </row>
    <row r="3242" spans="1:14" ht="15">
      <c r="A3242">
        <v>3252</v>
      </c>
      <c r="B3242" s="1"/>
      <c r="C3242" s="1"/>
      <c r="D3242" s="8">
        <v>4751</v>
      </c>
      <c r="E3242" s="1"/>
      <c r="F3242" s="1"/>
      <c r="G3242" s="1"/>
      <c r="H3242" s="275"/>
      <c r="I3242" s="1"/>
      <c r="J3242" s="1"/>
      <c r="K3242" s="1"/>
      <c r="L3242" s="275"/>
      <c r="M3242" s="1"/>
      <c r="N3242" s="1"/>
    </row>
    <row r="3243" spans="1:14" ht="15">
      <c r="A3243">
        <v>3253</v>
      </c>
      <c r="B3243" s="1"/>
      <c r="C3243" s="1"/>
      <c r="D3243" s="8">
        <v>4752</v>
      </c>
      <c r="E3243" s="1"/>
      <c r="F3243" s="1"/>
      <c r="G3243" s="1"/>
      <c r="H3243" s="275"/>
      <c r="I3243" s="1"/>
      <c r="J3243" s="1"/>
      <c r="K3243" s="1"/>
      <c r="L3243" s="275"/>
      <c r="M3243" s="1"/>
      <c r="N3243" s="1"/>
    </row>
    <row r="3244" spans="1:14" ht="15">
      <c r="A3244">
        <v>3254</v>
      </c>
      <c r="B3244" s="1"/>
      <c r="C3244" s="1"/>
      <c r="D3244" s="8">
        <v>4753</v>
      </c>
      <c r="E3244" s="1"/>
      <c r="F3244" s="1"/>
      <c r="G3244" s="1"/>
      <c r="H3244" s="275"/>
      <c r="I3244" s="1"/>
      <c r="J3244" s="1"/>
      <c r="K3244" s="1"/>
      <c r="L3244" s="275"/>
      <c r="M3244" s="1"/>
      <c r="N3244" s="1"/>
    </row>
    <row r="3245" spans="1:14" ht="15">
      <c r="A3245">
        <v>3255</v>
      </c>
      <c r="B3245" s="1"/>
      <c r="C3245" s="1"/>
      <c r="D3245" s="8">
        <v>4754</v>
      </c>
      <c r="E3245" s="1"/>
      <c r="F3245" s="1"/>
      <c r="G3245" s="1"/>
      <c r="H3245" s="275"/>
      <c r="I3245" s="1"/>
      <c r="J3245" s="1"/>
      <c r="K3245" s="1"/>
      <c r="L3245" s="275"/>
      <c r="M3245" s="1"/>
      <c r="N3245" s="1"/>
    </row>
    <row r="3246" spans="1:14" ht="15">
      <c r="A3246">
        <v>3256</v>
      </c>
      <c r="B3246" s="1"/>
      <c r="C3246" s="1"/>
      <c r="D3246" s="8">
        <v>4755</v>
      </c>
      <c r="E3246" s="1"/>
      <c r="F3246" s="1"/>
      <c r="G3246" s="1"/>
      <c r="H3246" s="275"/>
      <c r="I3246" s="1"/>
      <c r="J3246" s="1"/>
      <c r="K3246" s="1"/>
      <c r="L3246" s="275"/>
      <c r="M3246" s="1"/>
      <c r="N3246" s="1"/>
    </row>
    <row r="3247" spans="1:14" ht="15">
      <c r="A3247">
        <v>3257</v>
      </c>
      <c r="B3247" s="1"/>
      <c r="C3247" s="1"/>
      <c r="D3247" s="8">
        <v>4756</v>
      </c>
      <c r="E3247" s="1"/>
      <c r="F3247" s="1"/>
      <c r="G3247" s="1"/>
      <c r="H3247" s="275"/>
      <c r="I3247" s="1"/>
      <c r="J3247" s="1"/>
      <c r="K3247" s="1"/>
      <c r="L3247" s="275"/>
      <c r="M3247" s="1"/>
      <c r="N3247" s="1"/>
    </row>
    <row r="3248" spans="1:14" ht="15">
      <c r="A3248">
        <v>3258</v>
      </c>
      <c r="B3248" s="1"/>
      <c r="C3248" s="1"/>
      <c r="D3248" s="8">
        <v>4757</v>
      </c>
      <c r="E3248" s="1"/>
      <c r="F3248" s="1"/>
      <c r="G3248" s="1"/>
      <c r="H3248" s="275"/>
      <c r="I3248" s="1"/>
      <c r="J3248" s="1"/>
      <c r="K3248" s="1"/>
      <c r="L3248" s="275"/>
      <c r="M3248" s="1"/>
      <c r="N3248" s="1"/>
    </row>
    <row r="3249" spans="1:14" ht="15">
      <c r="A3249">
        <v>3259</v>
      </c>
      <c r="B3249" s="1"/>
      <c r="C3249" s="1"/>
      <c r="D3249" s="8">
        <v>4758</v>
      </c>
      <c r="E3249" s="1"/>
      <c r="F3249" s="1"/>
      <c r="G3249" s="1"/>
      <c r="H3249" s="275"/>
      <c r="I3249" s="1"/>
      <c r="J3249" s="1"/>
      <c r="K3249" s="1"/>
      <c r="L3249" s="275"/>
      <c r="M3249" s="1"/>
      <c r="N3249" s="1"/>
    </row>
    <row r="3250" spans="1:14" ht="15">
      <c r="A3250">
        <v>3260</v>
      </c>
      <c r="B3250" s="1"/>
      <c r="C3250" s="1"/>
      <c r="D3250" s="8">
        <v>4759</v>
      </c>
      <c r="E3250" s="1"/>
      <c r="F3250" s="1"/>
      <c r="G3250" s="1"/>
      <c r="H3250" s="275"/>
      <c r="I3250" s="1"/>
      <c r="J3250" s="1"/>
      <c r="K3250" s="1"/>
      <c r="L3250" s="275"/>
      <c r="M3250" s="1"/>
      <c r="N3250" s="1"/>
    </row>
    <row r="3251" spans="1:14" ht="15">
      <c r="A3251">
        <v>3261</v>
      </c>
      <c r="B3251" s="1"/>
      <c r="C3251" s="1"/>
      <c r="D3251" s="8">
        <v>4760</v>
      </c>
      <c r="E3251" s="1"/>
      <c r="F3251" s="1"/>
      <c r="G3251" s="1"/>
      <c r="H3251" s="275"/>
      <c r="I3251" s="1"/>
      <c r="J3251" s="1"/>
      <c r="K3251" s="1"/>
      <c r="L3251" s="275"/>
      <c r="M3251" s="1"/>
      <c r="N3251" s="1"/>
    </row>
    <row r="3252" spans="1:14" ht="15">
      <c r="A3252">
        <v>3262</v>
      </c>
      <c r="B3252" s="1"/>
      <c r="C3252" s="1"/>
      <c r="D3252" s="8">
        <v>4761</v>
      </c>
      <c r="E3252" s="1"/>
      <c r="F3252" s="1"/>
      <c r="G3252" s="1"/>
      <c r="H3252" s="275"/>
      <c r="I3252" s="1"/>
      <c r="J3252" s="1"/>
      <c r="K3252" s="1"/>
      <c r="L3252" s="275"/>
      <c r="M3252" s="1"/>
      <c r="N3252" s="1"/>
    </row>
    <row r="3253" spans="1:14" ht="15">
      <c r="A3253">
        <v>3263</v>
      </c>
      <c r="B3253" s="1"/>
      <c r="C3253" s="1"/>
      <c r="D3253" s="8">
        <v>4762</v>
      </c>
      <c r="E3253" s="1"/>
      <c r="F3253" s="1"/>
      <c r="G3253" s="1"/>
      <c r="H3253" s="275"/>
      <c r="I3253" s="1"/>
      <c r="J3253" s="1"/>
      <c r="K3253" s="1"/>
      <c r="L3253" s="275"/>
      <c r="M3253" s="1"/>
      <c r="N3253" s="1"/>
    </row>
    <row r="3254" spans="1:14" ht="15">
      <c r="A3254">
        <v>3264</v>
      </c>
      <c r="B3254" s="1"/>
      <c r="C3254" s="1"/>
      <c r="D3254" s="8">
        <v>4763</v>
      </c>
      <c r="E3254" s="1"/>
      <c r="F3254" s="1"/>
      <c r="G3254" s="1"/>
      <c r="H3254" s="275"/>
      <c r="I3254" s="1"/>
      <c r="J3254" s="1"/>
      <c r="K3254" s="1"/>
      <c r="L3254" s="275"/>
      <c r="M3254" s="1"/>
      <c r="N3254" s="1"/>
    </row>
    <row r="3255" spans="1:14" ht="15">
      <c r="A3255">
        <v>3265</v>
      </c>
      <c r="B3255" s="1"/>
      <c r="C3255" s="1"/>
      <c r="D3255" s="8">
        <v>4764</v>
      </c>
      <c r="E3255" s="1"/>
      <c r="F3255" s="1"/>
      <c r="G3255" s="1"/>
      <c r="H3255" s="275"/>
      <c r="I3255" s="1"/>
      <c r="J3255" s="1"/>
      <c r="K3255" s="1"/>
      <c r="L3255" s="275"/>
      <c r="M3255" s="1"/>
      <c r="N3255" s="1"/>
    </row>
    <row r="3256" spans="1:14" ht="15">
      <c r="A3256">
        <v>3266</v>
      </c>
      <c r="B3256" s="1"/>
      <c r="C3256" s="1"/>
      <c r="D3256" s="8">
        <v>4765</v>
      </c>
      <c r="E3256" s="1"/>
      <c r="F3256" s="1"/>
      <c r="G3256" s="1"/>
      <c r="H3256" s="275"/>
      <c r="I3256" s="1"/>
      <c r="J3256" s="1"/>
      <c r="K3256" s="1"/>
      <c r="L3256" s="275"/>
      <c r="M3256" s="1"/>
      <c r="N3256" s="1"/>
    </row>
    <row r="3257" spans="1:14" ht="15">
      <c r="A3257">
        <v>3267</v>
      </c>
      <c r="B3257" s="1"/>
      <c r="C3257" s="1"/>
      <c r="D3257" s="8">
        <v>4766</v>
      </c>
      <c r="E3257" s="1"/>
      <c r="F3257" s="1"/>
      <c r="G3257" s="1"/>
      <c r="H3257" s="275"/>
      <c r="I3257" s="1"/>
      <c r="J3257" s="1"/>
      <c r="K3257" s="1"/>
      <c r="L3257" s="275"/>
      <c r="M3257" s="1"/>
      <c r="N3257" s="1"/>
    </row>
    <row r="3258" spans="1:14" ht="15">
      <c r="A3258">
        <v>3268</v>
      </c>
      <c r="B3258" s="1"/>
      <c r="C3258" s="1"/>
      <c r="D3258" s="8">
        <v>4767</v>
      </c>
      <c r="E3258" s="1"/>
      <c r="F3258" s="1"/>
      <c r="G3258" s="1"/>
      <c r="H3258" s="275"/>
      <c r="I3258" s="1"/>
      <c r="J3258" s="1"/>
      <c r="K3258" s="1"/>
      <c r="L3258" s="275"/>
      <c r="M3258" s="1"/>
      <c r="N3258" s="1"/>
    </row>
    <row r="3259" spans="1:14" ht="15">
      <c r="A3259">
        <v>3269</v>
      </c>
      <c r="B3259" s="1"/>
      <c r="C3259" s="1"/>
      <c r="D3259" s="8">
        <v>4768</v>
      </c>
      <c r="E3259" s="1"/>
      <c r="F3259" s="1"/>
      <c r="G3259" s="1"/>
      <c r="H3259" s="275"/>
      <c r="I3259" s="1"/>
      <c r="J3259" s="1"/>
      <c r="K3259" s="1"/>
      <c r="L3259" s="275"/>
      <c r="M3259" s="1"/>
      <c r="N3259" s="1"/>
    </row>
    <row r="3260" spans="1:14" ht="15">
      <c r="A3260">
        <v>3270</v>
      </c>
      <c r="B3260" s="1"/>
      <c r="C3260" s="1"/>
      <c r="D3260" s="8">
        <v>4769</v>
      </c>
      <c r="E3260" s="1"/>
      <c r="F3260" s="1"/>
      <c r="G3260" s="1"/>
      <c r="H3260" s="275"/>
      <c r="I3260" s="1"/>
      <c r="J3260" s="1"/>
      <c r="K3260" s="1"/>
      <c r="L3260" s="275"/>
      <c r="M3260" s="1"/>
      <c r="N3260" s="1"/>
    </row>
    <row r="3261" spans="1:14" ht="15">
      <c r="A3261">
        <v>3271</v>
      </c>
      <c r="B3261" s="1"/>
      <c r="C3261" s="1"/>
      <c r="D3261" s="8">
        <v>4770</v>
      </c>
      <c r="E3261" s="1"/>
      <c r="F3261" s="1"/>
      <c r="G3261" s="1"/>
      <c r="H3261" s="275"/>
      <c r="I3261" s="1"/>
      <c r="J3261" s="1"/>
      <c r="K3261" s="1"/>
      <c r="L3261" s="275"/>
      <c r="M3261" s="1"/>
      <c r="N3261" s="1"/>
    </row>
    <row r="3262" spans="1:14" ht="15">
      <c r="A3262">
        <v>3272</v>
      </c>
      <c r="B3262" s="1"/>
      <c r="C3262" s="1"/>
      <c r="D3262" s="8">
        <v>4771</v>
      </c>
      <c r="E3262" s="1"/>
      <c r="F3262" s="1"/>
      <c r="G3262" s="1"/>
      <c r="H3262" s="275"/>
      <c r="I3262" s="1"/>
      <c r="J3262" s="1"/>
      <c r="K3262" s="1"/>
      <c r="L3262" s="275"/>
      <c r="M3262" s="1"/>
      <c r="N3262" s="1"/>
    </row>
    <row r="3263" spans="1:14" ht="15">
      <c r="A3263">
        <v>3273</v>
      </c>
      <c r="B3263" s="1"/>
      <c r="C3263" s="1"/>
      <c r="D3263" s="8">
        <v>4772</v>
      </c>
      <c r="E3263" s="1"/>
      <c r="F3263" s="1"/>
      <c r="G3263" s="1"/>
      <c r="H3263" s="275"/>
      <c r="I3263" s="1"/>
      <c r="J3263" s="1"/>
      <c r="K3263" s="1"/>
      <c r="L3263" s="275"/>
      <c r="M3263" s="1"/>
      <c r="N3263" s="1"/>
    </row>
    <row r="3264" spans="1:14" ht="15">
      <c r="A3264">
        <v>3274</v>
      </c>
      <c r="B3264" s="1"/>
      <c r="C3264" s="1"/>
      <c r="D3264" s="8">
        <v>4773</v>
      </c>
      <c r="E3264" s="1"/>
      <c r="F3264" s="1"/>
      <c r="G3264" s="1"/>
      <c r="H3264" s="275"/>
      <c r="I3264" s="1"/>
      <c r="J3264" s="1"/>
      <c r="K3264" s="1"/>
      <c r="L3264" s="275"/>
      <c r="M3264" s="1"/>
      <c r="N3264" s="1"/>
    </row>
    <row r="3265" spans="1:14" ht="15">
      <c r="A3265">
        <v>3275</v>
      </c>
      <c r="B3265" s="1"/>
      <c r="C3265" s="1"/>
      <c r="D3265" s="8">
        <v>4774</v>
      </c>
      <c r="E3265" s="1"/>
      <c r="F3265" s="1"/>
      <c r="G3265" s="1"/>
      <c r="H3265" s="275"/>
      <c r="I3265" s="1"/>
      <c r="J3265" s="1"/>
      <c r="K3265" s="1"/>
      <c r="L3265" s="275"/>
      <c r="M3265" s="1"/>
      <c r="N3265" s="1"/>
    </row>
    <row r="3266" spans="1:14" ht="15">
      <c r="A3266">
        <v>3276</v>
      </c>
      <c r="B3266" s="1"/>
      <c r="C3266" s="1"/>
      <c r="D3266" s="8">
        <v>4775</v>
      </c>
      <c r="E3266" s="1"/>
      <c r="F3266" s="1"/>
      <c r="G3266" s="1"/>
      <c r="H3266" s="275"/>
      <c r="I3266" s="1"/>
      <c r="J3266" s="1"/>
      <c r="K3266" s="1"/>
      <c r="L3266" s="275"/>
      <c r="M3266" s="1"/>
      <c r="N3266" s="1"/>
    </row>
    <row r="3267" spans="1:14" ht="15">
      <c r="A3267">
        <v>3277</v>
      </c>
      <c r="B3267" s="1"/>
      <c r="C3267" s="1"/>
      <c r="D3267" s="8">
        <v>4776</v>
      </c>
      <c r="E3267" s="1"/>
      <c r="F3267" s="1"/>
      <c r="G3267" s="1"/>
      <c r="H3267" s="275"/>
      <c r="I3267" s="1"/>
      <c r="J3267" s="1"/>
      <c r="K3267" s="1"/>
      <c r="L3267" s="275"/>
      <c r="M3267" s="1"/>
      <c r="N3267" s="1"/>
    </row>
    <row r="3268" spans="1:14" ht="15">
      <c r="A3268">
        <v>3278</v>
      </c>
      <c r="B3268" s="1"/>
      <c r="C3268" s="1"/>
      <c r="D3268" s="8">
        <v>4777</v>
      </c>
      <c r="E3268" s="1"/>
      <c r="F3268" s="1"/>
      <c r="G3268" s="1"/>
      <c r="H3268" s="275"/>
      <c r="I3268" s="1"/>
      <c r="J3268" s="1"/>
      <c r="K3268" s="1"/>
      <c r="L3268" s="275"/>
      <c r="M3268" s="1"/>
      <c r="N3268" s="1"/>
    </row>
    <row r="3269" spans="1:14" ht="15">
      <c r="A3269">
        <v>3279</v>
      </c>
      <c r="B3269" s="1"/>
      <c r="C3269" s="1"/>
      <c r="D3269" s="8">
        <v>4778</v>
      </c>
      <c r="E3269" s="1"/>
      <c r="F3269" s="1"/>
      <c r="G3269" s="1"/>
      <c r="H3269" s="275"/>
      <c r="I3269" s="1"/>
      <c r="J3269" s="1"/>
      <c r="K3269" s="1"/>
      <c r="L3269" s="275"/>
      <c r="M3269" s="1"/>
      <c r="N3269" s="1"/>
    </row>
    <row r="3270" spans="1:14" ht="15">
      <c r="A3270">
        <v>3280</v>
      </c>
      <c r="B3270" s="1"/>
      <c r="C3270" s="1"/>
      <c r="D3270" s="8">
        <v>4779</v>
      </c>
      <c r="E3270" s="1"/>
      <c r="F3270" s="1"/>
      <c r="G3270" s="1"/>
      <c r="H3270" s="275"/>
      <c r="I3270" s="1"/>
      <c r="J3270" s="1"/>
      <c r="K3270" s="1"/>
      <c r="L3270" s="275"/>
      <c r="M3270" s="1"/>
      <c r="N3270" s="1"/>
    </row>
    <row r="3271" spans="1:14" ht="15">
      <c r="A3271">
        <v>3281</v>
      </c>
      <c r="B3271" s="1"/>
      <c r="C3271" s="1"/>
      <c r="D3271" s="8">
        <v>4780</v>
      </c>
      <c r="E3271" s="1"/>
      <c r="F3271" s="1"/>
      <c r="G3271" s="1"/>
      <c r="H3271" s="275"/>
      <c r="I3271" s="1"/>
      <c r="J3271" s="1"/>
      <c r="K3271" s="1"/>
      <c r="L3271" s="275"/>
      <c r="M3271" s="1"/>
      <c r="N3271" s="1"/>
    </row>
    <row r="3272" spans="1:14" ht="15">
      <c r="A3272">
        <v>3282</v>
      </c>
      <c r="B3272" s="1"/>
      <c r="C3272" s="1"/>
      <c r="D3272" s="8">
        <v>4781</v>
      </c>
      <c r="E3272" s="1"/>
      <c r="F3272" s="1"/>
      <c r="G3272" s="1"/>
      <c r="H3272" s="275"/>
      <c r="I3272" s="1"/>
      <c r="J3272" s="1"/>
      <c r="K3272" s="1"/>
      <c r="L3272" s="275"/>
      <c r="M3272" s="1"/>
      <c r="N3272" s="1"/>
    </row>
    <row r="3273" spans="1:14" ht="15">
      <c r="A3273">
        <v>3283</v>
      </c>
      <c r="B3273" s="1"/>
      <c r="C3273" s="1"/>
      <c r="D3273" s="8">
        <v>4782</v>
      </c>
      <c r="E3273" s="1"/>
      <c r="F3273" s="1"/>
      <c r="G3273" s="1"/>
      <c r="H3273" s="275"/>
      <c r="I3273" s="1"/>
      <c r="J3273" s="1"/>
      <c r="K3273" s="1"/>
      <c r="L3273" s="275"/>
      <c r="M3273" s="1"/>
      <c r="N3273" s="1"/>
    </row>
    <row r="3274" spans="1:14" ht="15">
      <c r="A3274">
        <v>3284</v>
      </c>
      <c r="B3274" s="1"/>
      <c r="C3274" s="1"/>
      <c r="D3274" s="8">
        <v>4783</v>
      </c>
      <c r="E3274" s="1"/>
      <c r="F3274" s="1"/>
      <c r="G3274" s="1"/>
      <c r="H3274" s="275"/>
      <c r="I3274" s="1"/>
      <c r="J3274" s="1"/>
      <c r="K3274" s="1"/>
      <c r="L3274" s="275"/>
      <c r="M3274" s="1"/>
      <c r="N3274" s="1"/>
    </row>
    <row r="3275" spans="1:14" ht="15">
      <c r="A3275">
        <v>3285</v>
      </c>
      <c r="B3275" s="1"/>
      <c r="C3275" s="1"/>
      <c r="D3275" s="8">
        <v>4784</v>
      </c>
      <c r="E3275" s="1"/>
      <c r="F3275" s="1"/>
      <c r="G3275" s="1"/>
      <c r="H3275" s="275"/>
      <c r="I3275" s="1"/>
      <c r="J3275" s="1"/>
      <c r="K3275" s="1"/>
      <c r="L3275" s="275"/>
      <c r="M3275" s="1"/>
      <c r="N3275" s="1"/>
    </row>
    <row r="3276" spans="1:14" ht="15">
      <c r="A3276">
        <v>3286</v>
      </c>
      <c r="B3276" s="1"/>
      <c r="C3276" s="1"/>
      <c r="D3276" s="8">
        <v>4785</v>
      </c>
      <c r="E3276" s="1"/>
      <c r="F3276" s="1"/>
      <c r="G3276" s="1"/>
      <c r="H3276" s="275"/>
      <c r="I3276" s="1"/>
      <c r="J3276" s="1"/>
      <c r="K3276" s="1"/>
      <c r="L3276" s="275"/>
      <c r="M3276" s="1"/>
      <c r="N3276" s="1"/>
    </row>
    <row r="3277" spans="1:14" ht="15">
      <c r="A3277">
        <v>3287</v>
      </c>
      <c r="B3277" s="1"/>
      <c r="C3277" s="1"/>
      <c r="D3277" s="8">
        <v>4786</v>
      </c>
      <c r="E3277" s="1"/>
      <c r="F3277" s="1"/>
      <c r="G3277" s="1"/>
      <c r="H3277" s="275"/>
      <c r="I3277" s="1"/>
      <c r="J3277" s="1"/>
      <c r="K3277" s="1"/>
      <c r="L3277" s="275"/>
      <c r="M3277" s="1"/>
      <c r="N3277" s="1"/>
    </row>
    <row r="3278" spans="1:14" ht="15">
      <c r="A3278">
        <v>3288</v>
      </c>
      <c r="B3278" s="1"/>
      <c r="C3278" s="1"/>
      <c r="D3278" s="8">
        <v>4787</v>
      </c>
      <c r="E3278" s="1"/>
      <c r="F3278" s="1"/>
      <c r="G3278" s="1"/>
      <c r="H3278" s="275"/>
      <c r="I3278" s="1"/>
      <c r="J3278" s="1"/>
      <c r="K3278" s="1"/>
      <c r="L3278" s="275"/>
      <c r="M3278" s="1"/>
      <c r="N3278" s="1"/>
    </row>
    <row r="3279" spans="1:14" ht="15">
      <c r="A3279">
        <v>3289</v>
      </c>
      <c r="B3279" s="1"/>
      <c r="C3279" s="1"/>
      <c r="D3279" s="8">
        <v>4788</v>
      </c>
      <c r="E3279" s="1"/>
      <c r="F3279" s="1"/>
      <c r="G3279" s="1"/>
      <c r="H3279" s="275"/>
      <c r="I3279" s="1"/>
      <c r="J3279" s="1"/>
      <c r="K3279" s="1"/>
      <c r="L3279" s="275"/>
      <c r="M3279" s="1"/>
      <c r="N3279" s="1"/>
    </row>
    <row r="3280" spans="1:14" ht="15">
      <c r="A3280">
        <v>3290</v>
      </c>
      <c r="B3280" s="1"/>
      <c r="C3280" s="1"/>
      <c r="D3280" s="8">
        <v>4789</v>
      </c>
      <c r="E3280" s="1"/>
      <c r="F3280" s="1"/>
      <c r="G3280" s="1"/>
      <c r="H3280" s="275"/>
      <c r="I3280" s="1"/>
      <c r="J3280" s="1"/>
      <c r="K3280" s="1"/>
      <c r="L3280" s="275"/>
      <c r="M3280" s="1"/>
      <c r="N3280" s="1"/>
    </row>
    <row r="3281" spans="1:14" ht="15">
      <c r="A3281">
        <v>3291</v>
      </c>
      <c r="B3281" s="1"/>
      <c r="C3281" s="1"/>
      <c r="D3281" s="8">
        <v>4790</v>
      </c>
      <c r="E3281" s="1"/>
      <c r="F3281" s="1"/>
      <c r="G3281" s="1"/>
      <c r="H3281" s="275"/>
      <c r="I3281" s="1"/>
      <c r="J3281" s="1"/>
      <c r="K3281" s="1"/>
      <c r="L3281" s="275"/>
      <c r="M3281" s="1"/>
      <c r="N3281" s="1"/>
    </row>
    <row r="3282" spans="1:14" ht="15">
      <c r="A3282">
        <v>3292</v>
      </c>
      <c r="B3282" s="1"/>
      <c r="C3282" s="1"/>
      <c r="D3282" s="8">
        <v>4791</v>
      </c>
      <c r="E3282" s="1"/>
      <c r="F3282" s="1"/>
      <c r="G3282" s="1"/>
      <c r="H3282" s="275"/>
      <c r="I3282" s="1"/>
      <c r="J3282" s="1"/>
      <c r="K3282" s="1"/>
      <c r="L3282" s="275"/>
      <c r="M3282" s="1"/>
      <c r="N3282" s="1"/>
    </row>
    <row r="3283" spans="1:14" ht="15">
      <c r="A3283">
        <v>3293</v>
      </c>
      <c r="B3283" s="1"/>
      <c r="C3283" s="1"/>
      <c r="D3283" s="8">
        <v>4792</v>
      </c>
      <c r="E3283" s="1"/>
      <c r="F3283" s="1"/>
      <c r="G3283" s="1"/>
      <c r="H3283" s="275"/>
      <c r="I3283" s="1"/>
      <c r="J3283" s="1"/>
      <c r="K3283" s="1"/>
      <c r="L3283" s="275"/>
      <c r="M3283" s="1"/>
      <c r="N3283" s="1"/>
    </row>
    <row r="3284" spans="1:14" ht="15">
      <c r="A3284">
        <v>3294</v>
      </c>
      <c r="B3284" s="1"/>
      <c r="C3284" s="1"/>
      <c r="D3284" s="8">
        <v>4793</v>
      </c>
      <c r="E3284" s="1"/>
      <c r="F3284" s="1"/>
      <c r="G3284" s="1"/>
      <c r="H3284" s="275"/>
      <c r="I3284" s="1"/>
      <c r="J3284" s="1"/>
      <c r="K3284" s="1"/>
      <c r="L3284" s="275"/>
      <c r="M3284" s="1"/>
      <c r="N3284" s="1"/>
    </row>
    <row r="3285" spans="1:14" ht="15">
      <c r="A3285">
        <v>3295</v>
      </c>
      <c r="B3285" s="1"/>
      <c r="C3285" s="1"/>
      <c r="D3285" s="8">
        <v>4794</v>
      </c>
      <c r="E3285" s="1"/>
      <c r="F3285" s="1"/>
      <c r="G3285" s="1"/>
      <c r="H3285" s="275"/>
      <c r="I3285" s="1"/>
      <c r="J3285" s="1"/>
      <c r="K3285" s="1"/>
      <c r="L3285" s="275"/>
      <c r="M3285" s="1"/>
      <c r="N3285" s="1"/>
    </row>
    <row r="3286" spans="1:14" ht="15">
      <c r="A3286">
        <v>3296</v>
      </c>
      <c r="B3286" s="1"/>
      <c r="C3286" s="1"/>
      <c r="D3286" s="8">
        <v>4795</v>
      </c>
      <c r="E3286" s="1"/>
      <c r="F3286" s="1"/>
      <c r="G3286" s="1"/>
      <c r="H3286" s="275"/>
      <c r="I3286" s="1"/>
      <c r="J3286" s="1"/>
      <c r="K3286" s="1"/>
      <c r="L3286" s="275"/>
      <c r="M3286" s="1"/>
      <c r="N3286" s="1"/>
    </row>
    <row r="3287" spans="1:14" ht="15">
      <c r="A3287">
        <v>3297</v>
      </c>
      <c r="B3287" s="1"/>
      <c r="C3287" s="1"/>
      <c r="D3287" s="8">
        <v>4796</v>
      </c>
      <c r="E3287" s="1"/>
      <c r="F3287" s="1"/>
      <c r="G3287" s="1"/>
      <c r="H3287" s="275"/>
      <c r="I3287" s="1"/>
      <c r="J3287" s="1"/>
      <c r="K3287" s="1"/>
      <c r="L3287" s="275"/>
      <c r="M3287" s="1"/>
      <c r="N3287" s="1"/>
    </row>
    <row r="3288" spans="1:14" ht="15">
      <c r="A3288">
        <v>3298</v>
      </c>
      <c r="B3288" s="1"/>
      <c r="C3288" s="1"/>
      <c r="D3288" s="8">
        <v>4797</v>
      </c>
      <c r="E3288" s="1"/>
      <c r="F3288" s="1"/>
      <c r="G3288" s="1"/>
      <c r="H3288" s="275"/>
      <c r="I3288" s="1"/>
      <c r="J3288" s="1"/>
      <c r="K3288" s="1"/>
      <c r="L3288" s="275"/>
      <c r="M3288" s="1"/>
      <c r="N3288" s="1"/>
    </row>
    <row r="3289" spans="1:14" ht="15">
      <c r="A3289">
        <v>3299</v>
      </c>
      <c r="B3289" s="1"/>
      <c r="C3289" s="1"/>
      <c r="D3289" s="8">
        <v>4798</v>
      </c>
      <c r="E3289" s="1"/>
      <c r="F3289" s="1"/>
      <c r="G3289" s="1"/>
      <c r="H3289" s="275"/>
      <c r="I3289" s="1"/>
      <c r="J3289" s="1"/>
      <c r="K3289" s="1"/>
      <c r="L3289" s="275"/>
      <c r="M3289" s="1"/>
      <c r="N3289" s="1"/>
    </row>
    <row r="3290" spans="1:14" ht="15">
      <c r="A3290">
        <v>3300</v>
      </c>
      <c r="B3290" s="1"/>
      <c r="C3290" s="1"/>
      <c r="D3290" s="8">
        <v>4799</v>
      </c>
      <c r="E3290" s="1"/>
      <c r="F3290" s="1"/>
      <c r="G3290" s="1"/>
      <c r="H3290" s="275"/>
      <c r="I3290" s="1"/>
      <c r="J3290" s="1"/>
      <c r="K3290" s="1"/>
      <c r="L3290" s="275"/>
      <c r="M3290" s="1"/>
      <c r="N3290" s="1"/>
    </row>
    <row r="3291" spans="1:14" ht="15">
      <c r="A3291">
        <v>3301</v>
      </c>
      <c r="B3291" s="1"/>
      <c r="C3291" s="1"/>
      <c r="D3291" s="8">
        <v>4800</v>
      </c>
      <c r="E3291" s="1"/>
      <c r="F3291" s="1"/>
      <c r="G3291" s="1"/>
      <c r="H3291" s="275"/>
      <c r="I3291" s="1"/>
      <c r="J3291" s="1"/>
      <c r="K3291" s="1"/>
      <c r="L3291" s="275"/>
      <c r="M3291" s="1"/>
      <c r="N3291" s="1"/>
    </row>
    <row r="3292" spans="1:14" ht="15">
      <c r="A3292">
        <v>3302</v>
      </c>
      <c r="B3292" s="1"/>
      <c r="C3292" s="1"/>
      <c r="D3292" s="8">
        <v>4801</v>
      </c>
      <c r="E3292" s="1"/>
      <c r="F3292" s="1"/>
      <c r="G3292" s="1"/>
      <c r="H3292" s="275"/>
      <c r="I3292" s="1"/>
      <c r="J3292" s="1"/>
      <c r="K3292" s="1"/>
      <c r="L3292" s="275"/>
      <c r="M3292" s="1"/>
      <c r="N3292" s="1"/>
    </row>
    <row r="3293" spans="1:14" ht="15">
      <c r="A3293">
        <v>3303</v>
      </c>
      <c r="B3293" s="1"/>
      <c r="C3293" s="1"/>
      <c r="D3293" s="8">
        <v>4802</v>
      </c>
      <c r="E3293" s="1"/>
      <c r="F3293" s="1"/>
      <c r="G3293" s="1"/>
      <c r="H3293" s="275"/>
      <c r="I3293" s="1"/>
      <c r="J3293" s="1"/>
      <c r="K3293" s="1"/>
      <c r="L3293" s="275"/>
      <c r="M3293" s="1"/>
      <c r="N3293" s="1"/>
    </row>
    <row r="3294" spans="1:14" ht="15">
      <c r="A3294">
        <v>3304</v>
      </c>
      <c r="B3294" s="1"/>
      <c r="C3294" s="1"/>
      <c r="D3294" s="8">
        <v>4803</v>
      </c>
      <c r="E3294" s="1"/>
      <c r="F3294" s="1"/>
      <c r="G3294" s="1"/>
      <c r="H3294" s="275"/>
      <c r="I3294" s="1"/>
      <c r="J3294" s="1"/>
      <c r="K3294" s="1"/>
      <c r="L3294" s="275"/>
      <c r="M3294" s="1"/>
      <c r="N3294" s="1"/>
    </row>
    <row r="3295" spans="1:14" ht="15">
      <c r="A3295">
        <v>3305</v>
      </c>
      <c r="B3295" s="1"/>
      <c r="C3295" s="1"/>
      <c r="D3295" s="8">
        <v>4804</v>
      </c>
      <c r="E3295" s="1"/>
      <c r="F3295" s="1"/>
      <c r="G3295" s="1"/>
      <c r="H3295" s="275"/>
      <c r="I3295" s="1"/>
      <c r="J3295" s="1"/>
      <c r="K3295" s="1"/>
      <c r="L3295" s="275"/>
      <c r="M3295" s="1"/>
      <c r="N3295" s="1"/>
    </row>
    <row r="3296" spans="1:14" ht="15">
      <c r="A3296">
        <v>3306</v>
      </c>
      <c r="B3296" s="1"/>
      <c r="C3296" s="1"/>
      <c r="D3296" s="8">
        <v>4805</v>
      </c>
      <c r="E3296" s="1"/>
      <c r="F3296" s="1"/>
      <c r="G3296" s="1"/>
      <c r="H3296" s="275"/>
      <c r="I3296" s="1"/>
      <c r="J3296" s="1"/>
      <c r="K3296" s="1"/>
      <c r="L3296" s="275"/>
      <c r="M3296" s="1"/>
      <c r="N3296" s="1"/>
    </row>
    <row r="3297" spans="1:14" ht="15">
      <c r="A3297">
        <v>3307</v>
      </c>
      <c r="B3297" s="1"/>
      <c r="C3297" s="1"/>
      <c r="D3297" s="8">
        <v>4806</v>
      </c>
      <c r="E3297" s="1"/>
      <c r="F3297" s="1"/>
      <c r="G3297" s="1"/>
      <c r="H3297" s="275"/>
      <c r="I3297" s="1"/>
      <c r="J3297" s="1"/>
      <c r="K3297" s="1"/>
      <c r="L3297" s="275"/>
      <c r="M3297" s="1"/>
      <c r="N3297" s="1"/>
    </row>
    <row r="3298" spans="1:14" ht="15">
      <c r="A3298">
        <v>3308</v>
      </c>
      <c r="B3298" s="1"/>
      <c r="C3298" s="1"/>
      <c r="D3298" s="8">
        <v>4807</v>
      </c>
      <c r="E3298" s="1"/>
      <c r="F3298" s="1"/>
      <c r="G3298" s="1"/>
      <c r="H3298" s="275"/>
      <c r="I3298" s="1"/>
      <c r="J3298" s="1"/>
      <c r="K3298" s="1"/>
      <c r="L3298" s="275"/>
      <c r="M3298" s="1"/>
      <c r="N3298" s="1"/>
    </row>
    <row r="3299" spans="1:14" ht="15">
      <c r="A3299">
        <v>3309</v>
      </c>
      <c r="B3299" s="1"/>
      <c r="C3299" s="1"/>
      <c r="D3299" s="8">
        <v>4808</v>
      </c>
      <c r="E3299" s="1"/>
      <c r="F3299" s="1"/>
      <c r="G3299" s="1"/>
      <c r="H3299" s="275"/>
      <c r="I3299" s="1"/>
      <c r="J3299" s="1"/>
      <c r="K3299" s="1"/>
      <c r="L3299" s="275"/>
      <c r="M3299" s="1"/>
      <c r="N3299" s="1"/>
    </row>
    <row r="3300" spans="1:14" ht="15">
      <c r="A3300">
        <v>3310</v>
      </c>
      <c r="B3300" s="1"/>
      <c r="C3300" s="1"/>
      <c r="D3300" s="8">
        <v>4809</v>
      </c>
      <c r="E3300" s="1"/>
      <c r="F3300" s="1"/>
      <c r="G3300" s="1"/>
      <c r="H3300" s="275"/>
      <c r="I3300" s="1"/>
      <c r="J3300" s="1"/>
      <c r="K3300" s="1"/>
      <c r="L3300" s="275"/>
      <c r="M3300" s="1"/>
      <c r="N3300" s="1"/>
    </row>
    <row r="3301" spans="1:14" ht="15">
      <c r="A3301">
        <v>3311</v>
      </c>
      <c r="B3301" s="1"/>
      <c r="C3301" s="1"/>
      <c r="D3301" s="8">
        <v>4810</v>
      </c>
      <c r="E3301" s="1"/>
      <c r="F3301" s="1"/>
      <c r="G3301" s="1"/>
      <c r="H3301" s="275"/>
      <c r="I3301" s="1"/>
      <c r="J3301" s="1"/>
      <c r="K3301" s="1"/>
      <c r="L3301" s="275"/>
      <c r="M3301" s="1"/>
      <c r="N3301" s="1"/>
    </row>
    <row r="3302" spans="1:14" ht="15">
      <c r="A3302">
        <v>3312</v>
      </c>
      <c r="B3302" s="1"/>
      <c r="C3302" s="1"/>
      <c r="D3302" s="8">
        <v>4811</v>
      </c>
      <c r="E3302" s="1"/>
      <c r="F3302" s="1"/>
      <c r="G3302" s="1"/>
      <c r="H3302" s="275"/>
      <c r="I3302" s="1"/>
      <c r="J3302" s="1"/>
      <c r="K3302" s="1"/>
      <c r="L3302" s="275"/>
      <c r="M3302" s="1"/>
      <c r="N3302" s="1"/>
    </row>
    <row r="3303" spans="1:14" ht="15">
      <c r="A3303">
        <v>3313</v>
      </c>
      <c r="B3303" s="1"/>
      <c r="C3303" s="1"/>
      <c r="D3303" s="8">
        <v>4812</v>
      </c>
      <c r="E3303" s="1"/>
      <c r="F3303" s="1"/>
      <c r="G3303" s="1"/>
      <c r="H3303" s="275"/>
      <c r="I3303" s="1"/>
      <c r="J3303" s="1"/>
      <c r="K3303" s="1"/>
      <c r="L3303" s="275"/>
      <c r="M3303" s="1"/>
      <c r="N3303" s="1"/>
    </row>
    <row r="3304" spans="1:14" ht="15">
      <c r="A3304">
        <v>3314</v>
      </c>
      <c r="B3304" s="1"/>
      <c r="C3304" s="1"/>
      <c r="D3304" s="8">
        <v>4813</v>
      </c>
      <c r="E3304" s="1"/>
      <c r="F3304" s="1"/>
      <c r="G3304" s="1"/>
      <c r="H3304" s="275"/>
      <c r="I3304" s="1"/>
      <c r="J3304" s="1"/>
      <c r="K3304" s="1"/>
      <c r="L3304" s="275"/>
      <c r="M3304" s="1"/>
      <c r="N3304" s="1"/>
    </row>
    <row r="3305" spans="1:14" ht="15">
      <c r="A3305">
        <v>3315</v>
      </c>
      <c r="B3305" s="1"/>
      <c r="C3305" s="1"/>
      <c r="D3305" s="8">
        <v>4814</v>
      </c>
      <c r="E3305" s="1"/>
      <c r="F3305" s="1"/>
      <c r="G3305" s="1"/>
      <c r="H3305" s="275"/>
      <c r="I3305" s="1"/>
      <c r="J3305" s="1"/>
      <c r="K3305" s="1"/>
      <c r="L3305" s="275"/>
      <c r="M3305" s="1"/>
      <c r="N3305" s="1"/>
    </row>
    <row r="3306" spans="1:14" ht="15">
      <c r="A3306">
        <v>3316</v>
      </c>
      <c r="B3306" s="1"/>
      <c r="C3306" s="1"/>
      <c r="D3306" s="8">
        <v>4815</v>
      </c>
      <c r="E3306" s="1"/>
      <c r="F3306" s="1"/>
      <c r="G3306" s="1"/>
      <c r="H3306" s="275"/>
      <c r="I3306" s="1"/>
      <c r="J3306" s="1"/>
      <c r="K3306" s="1"/>
      <c r="L3306" s="275"/>
      <c r="M3306" s="1"/>
      <c r="N3306" s="1"/>
    </row>
    <row r="3307" spans="1:14" ht="15">
      <c r="A3307">
        <v>3317</v>
      </c>
      <c r="B3307" s="1"/>
      <c r="C3307" s="1"/>
      <c r="D3307" s="8">
        <v>4816</v>
      </c>
      <c r="E3307" s="1"/>
      <c r="F3307" s="1"/>
      <c r="G3307" s="1"/>
      <c r="H3307" s="275"/>
      <c r="I3307" s="1"/>
      <c r="J3307" s="1"/>
      <c r="K3307" s="1"/>
      <c r="L3307" s="275"/>
      <c r="M3307" s="1"/>
      <c r="N3307" s="1"/>
    </row>
    <row r="3308" spans="1:14" ht="15">
      <c r="A3308">
        <v>3318</v>
      </c>
      <c r="B3308" s="1"/>
      <c r="C3308" s="1"/>
      <c r="D3308" s="8">
        <v>4817</v>
      </c>
      <c r="E3308" s="1"/>
      <c r="F3308" s="1"/>
      <c r="G3308" s="1"/>
      <c r="H3308" s="275"/>
      <c r="I3308" s="1"/>
      <c r="J3308" s="1"/>
      <c r="K3308" s="1"/>
      <c r="L3308" s="275"/>
      <c r="M3308" s="1"/>
      <c r="N3308" s="1"/>
    </row>
    <row r="3309" spans="1:14" ht="15">
      <c r="A3309">
        <v>3319</v>
      </c>
      <c r="B3309" s="1"/>
      <c r="C3309" s="1"/>
      <c r="D3309" s="8">
        <v>4818</v>
      </c>
      <c r="E3309" s="1"/>
      <c r="F3309" s="1"/>
      <c r="G3309" s="1"/>
      <c r="H3309" s="275"/>
      <c r="I3309" s="1"/>
      <c r="J3309" s="1"/>
      <c r="K3309" s="1"/>
      <c r="L3309" s="275"/>
      <c r="M3309" s="1"/>
      <c r="N3309" s="1"/>
    </row>
    <row r="3310" spans="1:14" ht="15">
      <c r="A3310">
        <v>3320</v>
      </c>
      <c r="B3310" s="1"/>
      <c r="C3310" s="1"/>
      <c r="D3310" s="8">
        <v>4819</v>
      </c>
      <c r="E3310" s="1"/>
      <c r="F3310" s="1"/>
      <c r="G3310" s="1"/>
      <c r="H3310" s="275"/>
      <c r="I3310" s="1"/>
      <c r="J3310" s="1"/>
      <c r="K3310" s="1"/>
      <c r="L3310" s="275"/>
      <c r="M3310" s="1"/>
      <c r="N3310" s="1"/>
    </row>
    <row r="3311" spans="1:14" ht="15">
      <c r="A3311">
        <v>3321</v>
      </c>
      <c r="B3311" s="1"/>
      <c r="C3311" s="1"/>
      <c r="D3311" s="8">
        <v>4820</v>
      </c>
      <c r="E3311" s="1"/>
      <c r="F3311" s="1"/>
      <c r="G3311" s="1"/>
      <c r="H3311" s="275"/>
      <c r="I3311" s="1"/>
      <c r="J3311" s="1"/>
      <c r="K3311" s="1"/>
      <c r="L3311" s="275"/>
      <c r="M3311" s="1"/>
      <c r="N3311" s="1"/>
    </row>
    <row r="3312" spans="1:14" ht="15">
      <c r="A3312">
        <v>3322</v>
      </c>
      <c r="B3312" s="1"/>
      <c r="C3312" s="1"/>
      <c r="D3312" s="8">
        <v>4821</v>
      </c>
      <c r="E3312" s="1"/>
      <c r="F3312" s="1"/>
      <c r="G3312" s="1"/>
      <c r="H3312" s="275"/>
      <c r="I3312" s="1"/>
      <c r="J3312" s="1"/>
      <c r="K3312" s="1"/>
      <c r="L3312" s="275"/>
      <c r="M3312" s="1"/>
      <c r="N3312" s="1"/>
    </row>
    <row r="3313" spans="1:14" ht="15">
      <c r="A3313">
        <v>3323</v>
      </c>
      <c r="B3313" s="1"/>
      <c r="C3313" s="1"/>
      <c r="D3313" s="8">
        <v>4822</v>
      </c>
      <c r="E3313" s="1"/>
      <c r="F3313" s="1"/>
      <c r="G3313" s="1"/>
      <c r="H3313" s="275"/>
      <c r="I3313" s="1"/>
      <c r="J3313" s="1"/>
      <c r="K3313" s="1"/>
      <c r="L3313" s="275"/>
      <c r="M3313" s="1"/>
      <c r="N3313" s="1"/>
    </row>
    <row r="3314" spans="1:14" ht="15">
      <c r="A3314">
        <v>3324</v>
      </c>
      <c r="B3314" s="1"/>
      <c r="C3314" s="1"/>
      <c r="D3314" s="8">
        <v>4823</v>
      </c>
      <c r="E3314" s="1"/>
      <c r="F3314" s="1"/>
      <c r="G3314" s="1"/>
      <c r="H3314" s="275"/>
      <c r="I3314" s="1"/>
      <c r="J3314" s="1"/>
      <c r="K3314" s="1"/>
      <c r="L3314" s="275"/>
      <c r="M3314" s="1"/>
      <c r="N3314" s="1"/>
    </row>
    <row r="3315" spans="1:14" ht="15">
      <c r="A3315">
        <v>3325</v>
      </c>
      <c r="B3315" s="1"/>
      <c r="C3315" s="1"/>
      <c r="D3315" s="8">
        <v>4824</v>
      </c>
      <c r="E3315" s="1"/>
      <c r="F3315" s="1"/>
      <c r="G3315" s="1"/>
      <c r="H3315" s="275"/>
      <c r="I3315" s="1"/>
      <c r="J3315" s="1"/>
      <c r="K3315" s="1"/>
      <c r="L3315" s="275"/>
      <c r="M3315" s="1"/>
      <c r="N3315" s="1"/>
    </row>
    <row r="3316" spans="1:14" ht="15">
      <c r="A3316">
        <v>3326</v>
      </c>
      <c r="B3316" s="1"/>
      <c r="C3316" s="1"/>
      <c r="D3316" s="8">
        <v>4825</v>
      </c>
      <c r="E3316" s="1"/>
      <c r="F3316" s="1"/>
      <c r="G3316" s="1"/>
      <c r="H3316" s="275"/>
      <c r="I3316" s="1"/>
      <c r="J3316" s="1"/>
      <c r="K3316" s="1"/>
      <c r="L3316" s="275"/>
      <c r="M3316" s="1"/>
      <c r="N3316" s="1"/>
    </row>
    <row r="3317" spans="1:14" ht="15">
      <c r="A3317">
        <v>3327</v>
      </c>
      <c r="B3317" s="1"/>
      <c r="C3317" s="1"/>
      <c r="D3317" s="8">
        <v>4826</v>
      </c>
      <c r="E3317" s="1"/>
      <c r="F3317" s="1"/>
      <c r="G3317" s="1"/>
      <c r="H3317" s="275"/>
      <c r="I3317" s="1"/>
      <c r="J3317" s="1"/>
      <c r="K3317" s="1"/>
      <c r="L3317" s="275"/>
      <c r="M3317" s="1"/>
      <c r="N3317" s="1"/>
    </row>
    <row r="3318" spans="1:14" ht="15">
      <c r="A3318">
        <v>3328</v>
      </c>
      <c r="B3318" s="1"/>
      <c r="C3318" s="1"/>
      <c r="D3318" s="8">
        <v>4827</v>
      </c>
      <c r="E3318" s="1"/>
      <c r="F3318" s="1"/>
      <c r="G3318" s="1"/>
      <c r="H3318" s="275"/>
      <c r="I3318" s="1"/>
      <c r="J3318" s="1"/>
      <c r="K3318" s="1"/>
      <c r="L3318" s="275"/>
      <c r="M3318" s="1"/>
      <c r="N3318" s="1"/>
    </row>
    <row r="3319" spans="1:14" ht="15">
      <c r="A3319">
        <v>3329</v>
      </c>
      <c r="B3319" s="1"/>
      <c r="C3319" s="1"/>
      <c r="D3319" s="8">
        <v>4828</v>
      </c>
      <c r="E3319" s="1"/>
      <c r="F3319" s="1"/>
      <c r="G3319" s="1"/>
      <c r="H3319" s="275"/>
      <c r="I3319" s="1"/>
      <c r="J3319" s="1"/>
      <c r="K3319" s="1"/>
      <c r="L3319" s="275"/>
      <c r="M3319" s="1"/>
      <c r="N3319" s="1"/>
    </row>
    <row r="3320" spans="1:14" ht="15">
      <c r="A3320">
        <v>3330</v>
      </c>
      <c r="B3320" s="1"/>
      <c r="C3320" s="1"/>
      <c r="D3320" s="8">
        <v>4829</v>
      </c>
      <c r="E3320" s="1"/>
      <c r="F3320" s="1"/>
      <c r="G3320" s="1"/>
      <c r="H3320" s="275"/>
      <c r="I3320" s="1"/>
      <c r="J3320" s="1"/>
      <c r="K3320" s="1"/>
      <c r="L3320" s="275"/>
      <c r="M3320" s="1"/>
      <c r="N3320" s="1"/>
    </row>
    <row r="3321" spans="1:14" ht="15">
      <c r="A3321">
        <v>3331</v>
      </c>
      <c r="B3321" s="1"/>
      <c r="C3321" s="1"/>
      <c r="D3321" s="8">
        <v>4830</v>
      </c>
      <c r="E3321" s="1"/>
      <c r="F3321" s="1"/>
      <c r="G3321" s="1"/>
      <c r="H3321" s="275"/>
      <c r="I3321" s="1"/>
      <c r="J3321" s="1"/>
      <c r="K3321" s="1"/>
      <c r="L3321" s="275"/>
      <c r="M3321" s="1"/>
      <c r="N3321" s="1"/>
    </row>
    <row r="3322" spans="1:14" ht="15">
      <c r="A3322">
        <v>3332</v>
      </c>
      <c r="B3322" s="1"/>
      <c r="C3322" s="1"/>
      <c r="D3322" s="8">
        <v>4831</v>
      </c>
      <c r="E3322" s="1"/>
      <c r="F3322" s="1"/>
      <c r="G3322" s="1"/>
      <c r="H3322" s="275"/>
      <c r="I3322" s="1"/>
      <c r="J3322" s="1"/>
      <c r="K3322" s="1"/>
      <c r="L3322" s="275"/>
      <c r="M3322" s="1"/>
      <c r="N3322" s="1"/>
    </row>
    <row r="3323" spans="1:14" ht="15">
      <c r="A3323">
        <v>3333</v>
      </c>
      <c r="B3323" s="1"/>
      <c r="C3323" s="1"/>
      <c r="D3323" s="8">
        <v>4832</v>
      </c>
      <c r="E3323" s="1"/>
      <c r="F3323" s="1"/>
      <c r="G3323" s="1"/>
      <c r="H3323" s="275"/>
      <c r="I3323" s="1"/>
      <c r="J3323" s="1"/>
      <c r="K3323" s="1"/>
      <c r="L3323" s="275"/>
      <c r="M3323" s="1"/>
      <c r="N3323" s="1"/>
    </row>
    <row r="3324" spans="1:14" ht="15">
      <c r="A3324">
        <v>3334</v>
      </c>
      <c r="B3324" s="1"/>
      <c r="C3324" s="1"/>
      <c r="D3324" s="8">
        <v>4833</v>
      </c>
      <c r="E3324" s="1"/>
      <c r="F3324" s="1"/>
      <c r="G3324" s="1"/>
      <c r="H3324" s="275"/>
      <c r="I3324" s="1"/>
      <c r="J3324" s="1"/>
      <c r="K3324" s="1"/>
      <c r="L3324" s="275"/>
      <c r="M3324" s="1"/>
      <c r="N3324" s="1"/>
    </row>
    <row r="3325" spans="1:14" ht="15">
      <c r="A3325">
        <v>3335</v>
      </c>
      <c r="B3325" s="1"/>
      <c r="C3325" s="1"/>
      <c r="D3325" s="8">
        <v>4834</v>
      </c>
      <c r="E3325" s="1"/>
      <c r="F3325" s="1"/>
      <c r="G3325" s="1"/>
      <c r="H3325" s="275"/>
      <c r="I3325" s="1"/>
      <c r="J3325" s="1"/>
      <c r="K3325" s="1"/>
      <c r="L3325" s="275"/>
      <c r="M3325" s="1"/>
      <c r="N3325" s="1"/>
    </row>
    <row r="3326" spans="1:14" ht="15">
      <c r="A3326">
        <v>3336</v>
      </c>
      <c r="B3326" s="1"/>
      <c r="C3326" s="1"/>
      <c r="D3326" s="8">
        <v>4835</v>
      </c>
      <c r="E3326" s="1"/>
      <c r="F3326" s="1"/>
      <c r="G3326" s="1"/>
      <c r="H3326" s="275"/>
      <c r="I3326" s="1"/>
      <c r="J3326" s="1"/>
      <c r="K3326" s="1"/>
      <c r="L3326" s="275"/>
      <c r="M3326" s="1"/>
      <c r="N3326" s="1"/>
    </row>
    <row r="3327" spans="1:14" ht="15">
      <c r="A3327">
        <v>3337</v>
      </c>
      <c r="B3327" s="1"/>
      <c r="C3327" s="1"/>
      <c r="D3327" s="8">
        <v>4836</v>
      </c>
      <c r="E3327" s="1"/>
      <c r="F3327" s="1"/>
      <c r="G3327" s="1"/>
      <c r="H3327" s="275"/>
      <c r="I3327" s="1"/>
      <c r="J3327" s="1"/>
      <c r="K3327" s="1"/>
      <c r="L3327" s="275"/>
      <c r="M3327" s="1"/>
      <c r="N3327" s="1"/>
    </row>
    <row r="3328" spans="1:14" ht="15">
      <c r="A3328">
        <v>3338</v>
      </c>
      <c r="B3328" s="1"/>
      <c r="C3328" s="1"/>
      <c r="D3328" s="8">
        <v>4837</v>
      </c>
      <c r="E3328" s="1"/>
      <c r="F3328" s="1"/>
      <c r="G3328" s="1"/>
      <c r="H3328" s="275"/>
      <c r="I3328" s="1"/>
      <c r="J3328" s="1"/>
      <c r="K3328" s="1"/>
      <c r="L3328" s="275"/>
      <c r="M3328" s="1"/>
      <c r="N3328" s="1"/>
    </row>
    <row r="3329" spans="1:14" ht="15">
      <c r="A3329">
        <v>3339</v>
      </c>
      <c r="B3329" s="1"/>
      <c r="C3329" s="1"/>
      <c r="D3329" s="8">
        <v>4838</v>
      </c>
      <c r="E3329" s="1"/>
      <c r="F3329" s="1"/>
      <c r="G3329" s="1"/>
      <c r="H3329" s="275"/>
      <c r="I3329" s="1"/>
      <c r="J3329" s="1"/>
      <c r="K3329" s="1"/>
      <c r="L3329" s="275"/>
      <c r="M3329" s="1"/>
      <c r="N3329" s="1"/>
    </row>
    <row r="3330" spans="1:14" ht="15">
      <c r="A3330">
        <v>3340</v>
      </c>
      <c r="B3330" s="1"/>
      <c r="C3330" s="1"/>
      <c r="D3330" s="8">
        <v>4839</v>
      </c>
      <c r="E3330" s="1"/>
      <c r="F3330" s="1"/>
      <c r="G3330" s="1"/>
      <c r="H3330" s="275"/>
      <c r="I3330" s="1"/>
      <c r="J3330" s="1"/>
      <c r="K3330" s="1"/>
      <c r="L3330" s="275"/>
      <c r="M3330" s="1"/>
      <c r="N3330" s="1"/>
    </row>
    <row r="3331" spans="1:14" ht="15">
      <c r="A3331">
        <v>3341</v>
      </c>
      <c r="B3331" s="1"/>
      <c r="C3331" s="1"/>
      <c r="D3331" s="8">
        <v>4840</v>
      </c>
      <c r="E3331" s="1"/>
      <c r="F3331" s="1"/>
      <c r="G3331" s="1"/>
      <c r="H3331" s="275"/>
      <c r="I3331" s="1"/>
      <c r="J3331" s="1"/>
      <c r="K3331" s="1"/>
      <c r="L3331" s="275"/>
      <c r="M3331" s="1"/>
      <c r="N3331" s="1"/>
    </row>
    <row r="3332" spans="1:14" ht="15">
      <c r="A3332">
        <v>3342</v>
      </c>
      <c r="B3332" s="1"/>
      <c r="C3332" s="1"/>
      <c r="D3332" s="8">
        <v>4841</v>
      </c>
      <c r="E3332" s="1"/>
      <c r="F3332" s="1"/>
      <c r="G3332" s="1"/>
      <c r="H3332" s="275"/>
      <c r="I3332" s="1"/>
      <c r="J3332" s="1"/>
      <c r="K3332" s="1"/>
      <c r="L3332" s="275"/>
      <c r="M3332" s="1"/>
      <c r="N3332" s="1"/>
    </row>
    <row r="3333" spans="1:14" ht="15">
      <c r="A3333">
        <v>3343</v>
      </c>
      <c r="B3333" s="1"/>
      <c r="C3333" s="1"/>
      <c r="D3333" s="8">
        <v>4842</v>
      </c>
      <c r="E3333" s="1"/>
      <c r="F3333" s="1"/>
      <c r="G3333" s="1"/>
      <c r="H3333" s="275"/>
      <c r="I3333" s="1"/>
      <c r="J3333" s="1"/>
      <c r="K3333" s="1"/>
      <c r="L3333" s="275"/>
      <c r="M3333" s="1"/>
      <c r="N3333" s="1"/>
    </row>
    <row r="3334" spans="1:14" ht="15">
      <c r="A3334">
        <v>3344</v>
      </c>
      <c r="B3334" s="1"/>
      <c r="C3334" s="1"/>
      <c r="D3334" s="8">
        <v>4843</v>
      </c>
      <c r="E3334" s="1"/>
      <c r="F3334" s="1"/>
      <c r="G3334" s="1"/>
      <c r="H3334" s="275"/>
      <c r="I3334" s="1"/>
      <c r="J3334" s="1"/>
      <c r="K3334" s="1"/>
      <c r="L3334" s="275"/>
      <c r="M3334" s="1"/>
      <c r="N3334" s="1"/>
    </row>
    <row r="3335" spans="1:14" ht="15">
      <c r="A3335">
        <v>3345</v>
      </c>
      <c r="B3335" s="1"/>
      <c r="C3335" s="1"/>
      <c r="D3335" s="8">
        <v>4844</v>
      </c>
      <c r="E3335" s="1"/>
      <c r="F3335" s="1"/>
      <c r="G3335" s="1"/>
      <c r="H3335" s="275"/>
      <c r="I3335" s="1"/>
      <c r="J3335" s="1"/>
      <c r="K3335" s="1"/>
      <c r="L3335" s="275"/>
      <c r="M3335" s="1"/>
      <c r="N3335" s="1"/>
    </row>
    <row r="3336" spans="1:14" ht="15">
      <c r="A3336">
        <v>3346</v>
      </c>
      <c r="B3336" s="1"/>
      <c r="C3336" s="1"/>
      <c r="D3336" s="8">
        <v>4845</v>
      </c>
      <c r="E3336" s="1"/>
      <c r="F3336" s="1"/>
      <c r="G3336" s="1"/>
      <c r="H3336" s="275"/>
      <c r="I3336" s="1"/>
      <c r="J3336" s="1"/>
      <c r="K3336" s="1"/>
      <c r="L3336" s="275"/>
      <c r="M3336" s="1"/>
      <c r="N3336" s="1"/>
    </row>
    <row r="3337" spans="1:14" ht="15">
      <c r="A3337">
        <v>3347</v>
      </c>
      <c r="B3337" s="1"/>
      <c r="C3337" s="1"/>
      <c r="D3337" s="8">
        <v>4846</v>
      </c>
      <c r="E3337" s="1"/>
      <c r="F3337" s="1"/>
      <c r="G3337" s="1"/>
      <c r="H3337" s="275"/>
      <c r="I3337" s="1"/>
      <c r="J3337" s="1"/>
      <c r="K3337" s="1"/>
      <c r="L3337" s="275"/>
      <c r="M3337" s="1"/>
      <c r="N3337" s="1"/>
    </row>
    <row r="3338" spans="1:14" ht="15">
      <c r="A3338">
        <v>3348</v>
      </c>
      <c r="B3338" s="1"/>
      <c r="C3338" s="1"/>
      <c r="D3338" s="8">
        <v>4847</v>
      </c>
      <c r="E3338" s="1"/>
      <c r="F3338" s="1"/>
      <c r="G3338" s="1"/>
      <c r="H3338" s="275"/>
      <c r="I3338" s="1"/>
      <c r="J3338" s="1"/>
      <c r="K3338" s="1"/>
      <c r="L3338" s="275"/>
      <c r="M3338" s="1"/>
      <c r="N3338" s="1"/>
    </row>
    <row r="3339" spans="1:14" ht="15">
      <c r="A3339">
        <v>3349</v>
      </c>
      <c r="B3339" s="1"/>
      <c r="C3339" s="1"/>
      <c r="D3339" s="8">
        <v>4848</v>
      </c>
      <c r="E3339" s="1"/>
      <c r="F3339" s="1"/>
      <c r="G3339" s="1"/>
      <c r="H3339" s="275"/>
      <c r="I3339" s="1"/>
      <c r="J3339" s="1"/>
      <c r="K3339" s="1"/>
      <c r="L3339" s="275"/>
      <c r="M3339" s="1"/>
      <c r="N3339" s="1"/>
    </row>
    <row r="3340" spans="1:14" ht="15">
      <c r="A3340">
        <v>3350</v>
      </c>
      <c r="B3340" s="1"/>
      <c r="C3340" s="1"/>
      <c r="D3340" s="8">
        <v>4849</v>
      </c>
      <c r="E3340" s="1"/>
      <c r="F3340" s="1"/>
      <c r="G3340" s="1"/>
      <c r="H3340" s="275"/>
      <c r="I3340" s="1"/>
      <c r="J3340" s="1"/>
      <c r="K3340" s="1"/>
      <c r="L3340" s="275"/>
      <c r="M3340" s="1"/>
      <c r="N3340" s="1"/>
    </row>
    <row r="3341" spans="1:14" ht="15">
      <c r="A3341">
        <v>3351</v>
      </c>
      <c r="B3341" s="1"/>
      <c r="C3341" s="1"/>
      <c r="D3341" s="8">
        <v>4850</v>
      </c>
      <c r="E3341" s="1"/>
      <c r="F3341" s="1"/>
      <c r="G3341" s="1"/>
      <c r="H3341" s="275"/>
      <c r="I3341" s="1"/>
      <c r="J3341" s="1"/>
      <c r="K3341" s="1"/>
      <c r="L3341" s="275"/>
      <c r="M3341" s="1"/>
      <c r="N3341" s="1"/>
    </row>
    <row r="3342" spans="1:14" ht="15">
      <c r="A3342">
        <v>3352</v>
      </c>
      <c r="B3342" s="1"/>
      <c r="C3342" s="1"/>
      <c r="D3342" s="8">
        <v>4851</v>
      </c>
      <c r="E3342" s="1"/>
      <c r="F3342" s="1"/>
      <c r="G3342" s="1"/>
      <c r="H3342" s="275"/>
      <c r="I3342" s="1"/>
      <c r="J3342" s="1"/>
      <c r="K3342" s="1"/>
      <c r="L3342" s="275"/>
      <c r="M3342" s="1"/>
      <c r="N3342" s="1"/>
    </row>
    <row r="3343" spans="1:14" ht="15">
      <c r="A3343">
        <v>3353</v>
      </c>
      <c r="B3343" s="1"/>
      <c r="C3343" s="1"/>
      <c r="D3343" s="8">
        <v>4852</v>
      </c>
      <c r="E3343" s="1"/>
      <c r="F3343" s="1"/>
      <c r="G3343" s="1"/>
      <c r="H3343" s="275"/>
      <c r="I3343" s="1"/>
      <c r="J3343" s="1"/>
      <c r="K3343" s="1"/>
      <c r="L3343" s="275"/>
      <c r="M3343" s="1"/>
      <c r="N3343" s="1"/>
    </row>
    <row r="3344" spans="1:14" ht="15">
      <c r="A3344">
        <v>3354</v>
      </c>
      <c r="B3344" s="1"/>
      <c r="C3344" s="1"/>
      <c r="D3344" s="8">
        <v>4853</v>
      </c>
      <c r="E3344" s="1"/>
      <c r="F3344" s="1"/>
      <c r="G3344" s="1"/>
      <c r="H3344" s="275"/>
      <c r="I3344" s="1"/>
      <c r="J3344" s="1"/>
      <c r="K3344" s="1"/>
      <c r="L3344" s="275"/>
      <c r="M3344" s="1"/>
      <c r="N3344" s="1"/>
    </row>
    <row r="3345" spans="1:14" ht="15">
      <c r="A3345">
        <v>3355</v>
      </c>
      <c r="B3345" s="1"/>
      <c r="C3345" s="1"/>
      <c r="D3345" s="8">
        <v>4854</v>
      </c>
      <c r="E3345" s="1"/>
      <c r="F3345" s="1"/>
      <c r="G3345" s="1"/>
      <c r="H3345" s="275"/>
      <c r="I3345" s="1"/>
      <c r="J3345" s="1"/>
      <c r="K3345" s="1"/>
      <c r="L3345" s="275"/>
      <c r="M3345" s="1"/>
      <c r="N3345" s="1"/>
    </row>
    <row r="3346" spans="1:14" ht="15">
      <c r="A3346">
        <v>3356</v>
      </c>
      <c r="B3346" s="1"/>
      <c r="C3346" s="1"/>
      <c r="D3346" s="8">
        <v>4855</v>
      </c>
      <c r="E3346" s="1"/>
      <c r="F3346" s="1"/>
      <c r="G3346" s="1"/>
      <c r="H3346" s="275"/>
      <c r="I3346" s="1"/>
      <c r="J3346" s="1"/>
      <c r="K3346" s="1"/>
      <c r="L3346" s="275"/>
      <c r="M3346" s="1"/>
      <c r="N3346" s="1"/>
    </row>
    <row r="3347" spans="1:14" ht="15">
      <c r="A3347">
        <v>3357</v>
      </c>
      <c r="B3347" s="1"/>
      <c r="C3347" s="1"/>
      <c r="D3347" s="8">
        <v>4856</v>
      </c>
      <c r="E3347" s="1"/>
      <c r="F3347" s="1"/>
      <c r="G3347" s="1"/>
      <c r="H3347" s="275"/>
      <c r="I3347" s="1"/>
      <c r="J3347" s="1"/>
      <c r="K3347" s="1"/>
      <c r="L3347" s="275"/>
      <c r="M3347" s="1"/>
      <c r="N3347" s="1"/>
    </row>
    <row r="3348" spans="1:14" ht="15">
      <c r="A3348">
        <v>3358</v>
      </c>
      <c r="B3348" s="1"/>
      <c r="C3348" s="1"/>
      <c r="D3348" s="8">
        <v>4857</v>
      </c>
      <c r="E3348" s="1"/>
      <c r="F3348" s="1"/>
      <c r="G3348" s="1"/>
      <c r="H3348" s="275"/>
      <c r="I3348" s="1"/>
      <c r="J3348" s="1"/>
      <c r="K3348" s="1"/>
      <c r="L3348" s="275"/>
      <c r="M3348" s="1"/>
      <c r="N3348" s="1"/>
    </row>
    <row r="3349" spans="1:14" ht="15">
      <c r="A3349">
        <v>3359</v>
      </c>
      <c r="B3349" s="1"/>
      <c r="C3349" s="1"/>
      <c r="D3349" s="8">
        <v>4858</v>
      </c>
      <c r="E3349" s="1"/>
      <c r="F3349" s="1"/>
      <c r="G3349" s="1"/>
      <c r="H3349" s="275"/>
      <c r="I3349" s="1"/>
      <c r="J3349" s="1"/>
      <c r="K3349" s="1"/>
      <c r="L3349" s="275"/>
      <c r="M3349" s="1"/>
      <c r="N3349" s="1"/>
    </row>
    <row r="3350" spans="1:14" ht="15">
      <c r="A3350">
        <v>3360</v>
      </c>
      <c r="B3350" s="1"/>
      <c r="C3350" s="1"/>
      <c r="D3350" s="8">
        <v>4859</v>
      </c>
      <c r="E3350" s="1"/>
      <c r="F3350" s="1"/>
      <c r="G3350" s="1"/>
      <c r="H3350" s="275"/>
      <c r="I3350" s="1"/>
      <c r="J3350" s="1"/>
      <c r="K3350" s="1"/>
      <c r="L3350" s="275"/>
      <c r="M3350" s="1"/>
      <c r="N3350" s="1"/>
    </row>
    <row r="3351" spans="1:14" ht="15">
      <c r="A3351">
        <v>3361</v>
      </c>
      <c r="B3351" s="1"/>
      <c r="C3351" s="1"/>
      <c r="D3351" s="8">
        <v>4860</v>
      </c>
      <c r="E3351" s="1"/>
      <c r="F3351" s="1"/>
      <c r="G3351" s="1"/>
      <c r="H3351" s="275"/>
      <c r="I3351" s="1"/>
      <c r="J3351" s="1"/>
      <c r="K3351" s="1"/>
      <c r="L3351" s="275"/>
      <c r="M3351" s="1"/>
      <c r="N3351" s="1"/>
    </row>
    <row r="3352" spans="1:14" ht="15">
      <c r="A3352">
        <v>3362</v>
      </c>
      <c r="B3352" s="1"/>
      <c r="C3352" s="1"/>
      <c r="D3352" s="8">
        <v>4861</v>
      </c>
      <c r="E3352" s="1"/>
      <c r="F3352" s="1"/>
      <c r="G3352" s="1"/>
      <c r="H3352" s="275"/>
      <c r="I3352" s="1"/>
      <c r="J3352" s="1"/>
      <c r="K3352" s="1"/>
      <c r="L3352" s="275"/>
      <c r="M3352" s="1"/>
      <c r="N3352" s="1"/>
    </row>
    <row r="3353" spans="1:14" ht="15">
      <c r="A3353">
        <v>3363</v>
      </c>
      <c r="B3353" s="1"/>
      <c r="C3353" s="1"/>
      <c r="D3353" s="8">
        <v>4862</v>
      </c>
      <c r="E3353" s="1"/>
      <c r="F3353" s="1"/>
      <c r="G3353" s="1"/>
      <c r="H3353" s="275"/>
      <c r="I3353" s="1"/>
      <c r="J3353" s="1"/>
      <c r="K3353" s="1"/>
      <c r="L3353" s="275"/>
      <c r="M3353" s="1"/>
      <c r="N3353" s="1"/>
    </row>
    <row r="3354" spans="1:14" ht="15">
      <c r="A3354">
        <v>3364</v>
      </c>
      <c r="B3354" s="1"/>
      <c r="C3354" s="1"/>
      <c r="D3354" s="8">
        <v>4863</v>
      </c>
      <c r="E3354" s="1"/>
      <c r="F3354" s="1"/>
      <c r="G3354" s="1"/>
      <c r="H3354" s="275"/>
      <c r="I3354" s="1"/>
      <c r="J3354" s="1"/>
      <c r="K3354" s="1"/>
      <c r="L3354" s="275"/>
      <c r="M3354" s="1"/>
      <c r="N3354" s="1"/>
    </row>
    <row r="3355" spans="1:14" ht="15">
      <c r="A3355">
        <v>3365</v>
      </c>
      <c r="B3355" s="1"/>
      <c r="C3355" s="1"/>
      <c r="D3355" s="8">
        <v>4864</v>
      </c>
      <c r="E3355" s="1"/>
      <c r="F3355" s="1"/>
      <c r="G3355" s="1"/>
      <c r="H3355" s="275"/>
      <c r="I3355" s="1"/>
      <c r="J3355" s="1"/>
      <c r="K3355" s="1"/>
      <c r="L3355" s="275"/>
      <c r="M3355" s="1"/>
      <c r="N3355" s="1"/>
    </row>
    <row r="3356" spans="1:14" ht="15">
      <c r="A3356">
        <v>3366</v>
      </c>
      <c r="B3356" s="1"/>
      <c r="C3356" s="1"/>
      <c r="D3356" s="8">
        <v>4865</v>
      </c>
      <c r="E3356" s="1"/>
      <c r="F3356" s="1"/>
      <c r="G3356" s="1"/>
      <c r="H3356" s="275"/>
      <c r="I3356" s="1"/>
      <c r="J3356" s="1"/>
      <c r="K3356" s="1"/>
      <c r="L3356" s="275"/>
      <c r="M3356" s="1"/>
      <c r="N3356" s="1"/>
    </row>
    <row r="3357" spans="1:14" ht="15">
      <c r="A3357">
        <v>3367</v>
      </c>
      <c r="B3357" s="1"/>
      <c r="C3357" s="1"/>
      <c r="D3357" s="8">
        <v>4866</v>
      </c>
      <c r="E3357" s="1"/>
      <c r="F3357" s="1"/>
      <c r="G3357" s="1"/>
      <c r="H3357" s="275"/>
      <c r="I3357" s="1"/>
      <c r="J3357" s="1"/>
      <c r="K3357" s="1"/>
      <c r="L3357" s="275"/>
      <c r="M3357" s="1"/>
      <c r="N3357" s="1"/>
    </row>
    <row r="3358" spans="1:14" ht="15">
      <c r="A3358">
        <v>3368</v>
      </c>
      <c r="B3358" s="1"/>
      <c r="C3358" s="1"/>
      <c r="D3358" s="8">
        <v>4867</v>
      </c>
      <c r="E3358" s="1"/>
      <c r="F3358" s="1"/>
      <c r="G3358" s="1"/>
      <c r="H3358" s="275"/>
      <c r="I3358" s="1"/>
      <c r="J3358" s="1"/>
      <c r="K3358" s="1"/>
      <c r="L3358" s="275"/>
      <c r="M3358" s="1"/>
      <c r="N3358" s="1"/>
    </row>
    <row r="3359" spans="1:14" ht="15">
      <c r="A3359">
        <v>3369</v>
      </c>
      <c r="B3359" s="1"/>
      <c r="C3359" s="1"/>
      <c r="D3359" s="8">
        <v>4868</v>
      </c>
      <c r="E3359" s="1"/>
      <c r="F3359" s="1"/>
      <c r="G3359" s="1"/>
      <c r="H3359" s="275"/>
      <c r="I3359" s="1"/>
      <c r="J3359" s="1"/>
      <c r="K3359" s="1"/>
      <c r="L3359" s="275"/>
      <c r="M3359" s="1"/>
      <c r="N3359" s="1"/>
    </row>
    <row r="3360" spans="1:14" ht="15">
      <c r="A3360">
        <v>3370</v>
      </c>
      <c r="B3360" s="1"/>
      <c r="C3360" s="1"/>
      <c r="D3360" s="8">
        <v>4869</v>
      </c>
      <c r="E3360" s="1"/>
      <c r="F3360" s="1"/>
      <c r="G3360" s="1"/>
      <c r="H3360" s="275"/>
      <c r="I3360" s="1"/>
      <c r="J3360" s="1"/>
      <c r="K3360" s="1"/>
      <c r="L3360" s="275"/>
      <c r="M3360" s="1"/>
      <c r="N3360" s="1"/>
    </row>
    <row r="3361" spans="1:14" ht="15">
      <c r="A3361">
        <v>3371</v>
      </c>
      <c r="B3361" s="1"/>
      <c r="C3361" s="1"/>
      <c r="D3361" s="8">
        <v>4870</v>
      </c>
      <c r="E3361" s="1"/>
      <c r="F3361" s="1"/>
      <c r="G3361" s="1"/>
      <c r="H3361" s="275"/>
      <c r="I3361" s="1"/>
      <c r="J3361" s="1"/>
      <c r="K3361" s="1"/>
      <c r="L3361" s="275"/>
      <c r="M3361" s="1"/>
      <c r="N3361" s="1"/>
    </row>
    <row r="3362" spans="1:14" ht="15">
      <c r="A3362">
        <v>3372</v>
      </c>
      <c r="B3362" s="1"/>
      <c r="C3362" s="1"/>
      <c r="D3362" s="8">
        <v>4871</v>
      </c>
      <c r="E3362" s="1"/>
      <c r="F3362" s="1"/>
      <c r="G3362" s="1"/>
      <c r="H3362" s="275"/>
      <c r="I3362" s="1"/>
      <c r="J3362" s="1"/>
      <c r="K3362" s="1"/>
      <c r="L3362" s="275"/>
      <c r="M3362" s="1"/>
      <c r="N3362" s="1"/>
    </row>
    <row r="3363" spans="1:14" ht="15">
      <c r="A3363">
        <v>3373</v>
      </c>
      <c r="B3363" s="1"/>
      <c r="C3363" s="1"/>
      <c r="D3363" s="8">
        <v>4872</v>
      </c>
      <c r="E3363" s="1"/>
      <c r="F3363" s="1"/>
      <c r="G3363" s="1"/>
      <c r="H3363" s="275"/>
      <c r="I3363" s="1"/>
      <c r="J3363" s="1"/>
      <c r="K3363" s="1"/>
      <c r="L3363" s="275"/>
      <c r="M3363" s="1"/>
      <c r="N3363" s="1"/>
    </row>
    <row r="3364" spans="1:14" ht="15">
      <c r="A3364">
        <v>3374</v>
      </c>
      <c r="B3364" s="1"/>
      <c r="C3364" s="1"/>
      <c r="D3364" s="8">
        <v>4873</v>
      </c>
      <c r="E3364" s="1"/>
      <c r="F3364" s="1"/>
      <c r="G3364" s="1"/>
      <c r="H3364" s="275"/>
      <c r="I3364" s="1"/>
      <c r="J3364" s="1"/>
      <c r="K3364" s="1"/>
      <c r="L3364" s="275"/>
      <c r="M3364" s="1"/>
      <c r="N3364" s="1"/>
    </row>
    <row r="3365" spans="1:14" ht="15">
      <c r="A3365">
        <v>3375</v>
      </c>
      <c r="B3365" s="1"/>
      <c r="C3365" s="1"/>
      <c r="D3365" s="8">
        <v>4874</v>
      </c>
      <c r="E3365" s="1"/>
      <c r="F3365" s="1"/>
      <c r="G3365" s="1"/>
      <c r="H3365" s="275"/>
      <c r="I3365" s="1"/>
      <c r="J3365" s="1"/>
      <c r="K3365" s="1"/>
      <c r="L3365" s="275"/>
      <c r="M3365" s="1"/>
      <c r="N3365" s="1"/>
    </row>
    <row r="3366" spans="1:14" ht="15">
      <c r="A3366">
        <v>3376</v>
      </c>
      <c r="B3366" s="1"/>
      <c r="C3366" s="1"/>
      <c r="D3366" s="8">
        <v>4875</v>
      </c>
      <c r="E3366" s="1"/>
      <c r="F3366" s="1"/>
      <c r="G3366" s="1"/>
      <c r="H3366" s="275"/>
      <c r="I3366" s="1"/>
      <c r="J3366" s="1"/>
      <c r="K3366" s="1"/>
      <c r="L3366" s="275"/>
      <c r="M3366" s="1"/>
      <c r="N3366" s="1"/>
    </row>
    <row r="3367" spans="1:14" ht="15">
      <c r="A3367">
        <v>3377</v>
      </c>
      <c r="B3367" s="1"/>
      <c r="C3367" s="1"/>
      <c r="D3367" s="8">
        <v>4876</v>
      </c>
      <c r="E3367" s="1"/>
      <c r="F3367" s="1"/>
      <c r="G3367" s="1"/>
      <c r="H3367" s="275"/>
      <c r="I3367" s="1"/>
      <c r="J3367" s="1"/>
      <c r="K3367" s="1"/>
      <c r="L3367" s="275"/>
      <c r="M3367" s="1"/>
      <c r="N3367" s="1"/>
    </row>
    <row r="3368" spans="1:14" ht="15">
      <c r="A3368">
        <v>3378</v>
      </c>
      <c r="B3368" s="1"/>
      <c r="C3368" s="1"/>
      <c r="D3368" s="8">
        <v>4877</v>
      </c>
      <c r="E3368" s="1"/>
      <c r="F3368" s="1"/>
      <c r="G3368" s="1"/>
      <c r="H3368" s="275"/>
      <c r="I3368" s="1"/>
      <c r="J3368" s="1"/>
      <c r="K3368" s="1"/>
      <c r="L3368" s="275"/>
      <c r="M3368" s="1"/>
      <c r="N3368" s="1"/>
    </row>
    <row r="3369" spans="1:14" ht="15">
      <c r="A3369">
        <v>3379</v>
      </c>
      <c r="B3369" s="1"/>
      <c r="C3369" s="1"/>
      <c r="D3369" s="8">
        <v>4878</v>
      </c>
      <c r="E3369" s="1"/>
      <c r="F3369" s="1"/>
      <c r="G3369" s="1"/>
      <c r="H3369" s="275"/>
      <c r="I3369" s="1"/>
      <c r="J3369" s="1"/>
      <c r="K3369" s="1"/>
      <c r="L3369" s="275"/>
      <c r="M3369" s="1"/>
      <c r="N3369" s="1"/>
    </row>
    <row r="3370" spans="1:14" ht="15">
      <c r="A3370">
        <v>3380</v>
      </c>
      <c r="B3370" s="1"/>
      <c r="C3370" s="1"/>
      <c r="D3370" s="8">
        <v>4879</v>
      </c>
      <c r="E3370" s="1"/>
      <c r="F3370" s="1"/>
      <c r="G3370" s="1"/>
      <c r="H3370" s="275"/>
      <c r="I3370" s="1"/>
      <c r="J3370" s="1"/>
      <c r="K3370" s="1"/>
      <c r="L3370" s="275"/>
      <c r="M3370" s="1"/>
      <c r="N3370" s="1"/>
    </row>
    <row r="3371" spans="1:14" ht="15">
      <c r="A3371">
        <v>3381</v>
      </c>
      <c r="B3371" s="1"/>
      <c r="C3371" s="1"/>
      <c r="D3371" s="8">
        <v>4880</v>
      </c>
      <c r="E3371" s="1"/>
      <c r="F3371" s="1"/>
      <c r="G3371" s="1"/>
      <c r="H3371" s="275"/>
      <c r="I3371" s="1"/>
      <c r="J3371" s="1"/>
      <c r="K3371" s="1"/>
      <c r="L3371" s="275"/>
      <c r="M3371" s="1"/>
      <c r="N3371" s="1"/>
    </row>
    <row r="3372" spans="1:14" ht="15">
      <c r="A3372">
        <v>3382</v>
      </c>
      <c r="B3372" s="1"/>
      <c r="C3372" s="1"/>
      <c r="D3372" s="8">
        <v>4881</v>
      </c>
      <c r="E3372" s="1"/>
      <c r="F3372" s="1"/>
      <c r="G3372" s="1"/>
      <c r="H3372" s="275"/>
      <c r="I3372" s="1"/>
      <c r="J3372" s="1"/>
      <c r="K3372" s="1"/>
      <c r="L3372" s="275"/>
      <c r="M3372" s="1"/>
      <c r="N3372" s="1"/>
    </row>
    <row r="3373" spans="1:14" ht="15">
      <c r="A3373">
        <v>3383</v>
      </c>
      <c r="B3373" s="1"/>
      <c r="C3373" s="1"/>
      <c r="D3373" s="8">
        <v>4882</v>
      </c>
      <c r="E3373" s="1"/>
      <c r="F3373" s="1"/>
      <c r="G3373" s="1"/>
      <c r="H3373" s="275"/>
      <c r="I3373" s="1"/>
      <c r="J3373" s="1"/>
      <c r="K3373" s="1"/>
      <c r="L3373" s="275"/>
      <c r="M3373" s="1"/>
      <c r="N3373" s="1"/>
    </row>
    <row r="3374" spans="1:14" ht="15">
      <c r="A3374">
        <v>3384</v>
      </c>
      <c r="B3374" s="1"/>
      <c r="C3374" s="1"/>
      <c r="D3374" s="8">
        <v>4883</v>
      </c>
      <c r="E3374" s="1"/>
      <c r="F3374" s="1"/>
      <c r="G3374" s="1"/>
      <c r="H3374" s="275"/>
      <c r="I3374" s="1"/>
      <c r="J3374" s="1"/>
      <c r="K3374" s="1"/>
      <c r="L3374" s="275"/>
      <c r="M3374" s="1"/>
      <c r="N3374" s="1"/>
    </row>
    <row r="3375" spans="1:14" ht="15">
      <c r="A3375">
        <v>3385</v>
      </c>
      <c r="B3375" s="1"/>
      <c r="C3375" s="1"/>
      <c r="D3375" s="8">
        <v>4884</v>
      </c>
      <c r="E3375" s="1"/>
      <c r="F3375" s="1"/>
      <c r="G3375" s="1"/>
      <c r="H3375" s="275"/>
      <c r="I3375" s="1"/>
      <c r="J3375" s="1"/>
      <c r="K3375" s="1"/>
      <c r="L3375" s="275"/>
      <c r="M3375" s="1"/>
      <c r="N3375" s="1"/>
    </row>
    <row r="3376" spans="1:14" ht="15">
      <c r="A3376">
        <v>3386</v>
      </c>
      <c r="B3376" s="1"/>
      <c r="C3376" s="1"/>
      <c r="D3376" s="8">
        <v>4885</v>
      </c>
      <c r="E3376" s="1"/>
      <c r="F3376" s="1"/>
      <c r="G3376" s="1"/>
      <c r="H3376" s="275"/>
      <c r="I3376" s="1"/>
      <c r="J3376" s="1"/>
      <c r="K3376" s="1"/>
      <c r="L3376" s="275"/>
      <c r="M3376" s="1"/>
      <c r="N3376" s="1"/>
    </row>
    <row r="3377" spans="1:14" ht="15">
      <c r="A3377">
        <v>3387</v>
      </c>
      <c r="B3377" s="1"/>
      <c r="C3377" s="1"/>
      <c r="D3377" s="8">
        <v>4886</v>
      </c>
      <c r="E3377" s="1"/>
      <c r="F3377" s="1"/>
      <c r="G3377" s="1"/>
      <c r="H3377" s="275"/>
      <c r="I3377" s="1"/>
      <c r="J3377" s="1"/>
      <c r="K3377" s="1"/>
      <c r="L3377" s="275"/>
      <c r="M3377" s="1"/>
      <c r="N3377" s="1"/>
    </row>
    <row r="3378" spans="1:14" ht="15">
      <c r="A3378">
        <v>3388</v>
      </c>
      <c r="B3378" s="1"/>
      <c r="C3378" s="1"/>
      <c r="D3378" s="8">
        <v>4887</v>
      </c>
      <c r="E3378" s="1"/>
      <c r="F3378" s="1"/>
      <c r="G3378" s="1"/>
      <c r="H3378" s="275"/>
      <c r="I3378" s="1"/>
      <c r="J3378" s="1"/>
      <c r="K3378" s="1"/>
      <c r="L3378" s="275"/>
      <c r="M3378" s="1"/>
      <c r="N3378" s="1"/>
    </row>
    <row r="3379" spans="1:14" ht="15">
      <c r="A3379">
        <v>3389</v>
      </c>
      <c r="B3379" s="1"/>
      <c r="C3379" s="1"/>
      <c r="D3379" s="8">
        <v>4888</v>
      </c>
      <c r="E3379" s="1"/>
      <c r="F3379" s="1"/>
      <c r="G3379" s="1"/>
      <c r="H3379" s="275"/>
      <c r="I3379" s="1"/>
      <c r="J3379" s="1"/>
      <c r="K3379" s="1"/>
      <c r="L3379" s="275"/>
      <c r="M3379" s="1"/>
      <c r="N3379" s="1"/>
    </row>
    <row r="3380" spans="1:14" ht="15">
      <c r="A3380">
        <v>3390</v>
      </c>
      <c r="B3380" s="1"/>
      <c r="C3380" s="1"/>
      <c r="D3380" s="8">
        <v>4889</v>
      </c>
      <c r="E3380" s="1"/>
      <c r="F3380" s="1"/>
      <c r="G3380" s="1"/>
      <c r="H3380" s="275"/>
      <c r="I3380" s="1"/>
      <c r="J3380" s="1"/>
      <c r="K3380" s="1"/>
      <c r="L3380" s="275"/>
      <c r="M3380" s="1"/>
      <c r="N3380" s="1"/>
    </row>
    <row r="3381" spans="1:14" ht="15">
      <c r="A3381">
        <v>3391</v>
      </c>
      <c r="B3381" s="1"/>
      <c r="C3381" s="1"/>
      <c r="D3381" s="8">
        <v>4890</v>
      </c>
      <c r="E3381" s="1"/>
      <c r="F3381" s="1"/>
      <c r="G3381" s="1"/>
      <c r="H3381" s="275"/>
      <c r="I3381" s="1"/>
      <c r="J3381" s="1"/>
      <c r="K3381" s="1"/>
      <c r="L3381" s="275"/>
      <c r="M3381" s="1"/>
      <c r="N3381" s="1"/>
    </row>
    <row r="3382" spans="1:14" ht="15">
      <c r="A3382">
        <v>3392</v>
      </c>
      <c r="B3382" s="1"/>
      <c r="C3382" s="1"/>
      <c r="D3382" s="8">
        <v>4891</v>
      </c>
      <c r="E3382" s="1"/>
      <c r="F3382" s="1"/>
      <c r="G3382" s="1"/>
      <c r="H3382" s="275"/>
      <c r="I3382" s="1"/>
      <c r="J3382" s="1"/>
      <c r="K3382" s="1"/>
      <c r="L3382" s="275"/>
      <c r="M3382" s="1"/>
      <c r="N3382" s="1"/>
    </row>
    <row r="3383" spans="1:14" ht="15">
      <c r="A3383">
        <v>3393</v>
      </c>
      <c r="B3383" s="1"/>
      <c r="C3383" s="1"/>
      <c r="D3383" s="8">
        <v>4892</v>
      </c>
      <c r="E3383" s="1"/>
      <c r="F3383" s="1"/>
      <c r="G3383" s="1"/>
      <c r="H3383" s="275"/>
      <c r="I3383" s="1"/>
      <c r="J3383" s="1"/>
      <c r="K3383" s="1"/>
      <c r="L3383" s="275"/>
      <c r="M3383" s="1"/>
      <c r="N3383" s="1"/>
    </row>
    <row r="3384" spans="1:14" ht="15">
      <c r="A3384">
        <v>3394</v>
      </c>
      <c r="B3384" s="1"/>
      <c r="C3384" s="1"/>
      <c r="D3384" s="8">
        <v>4893</v>
      </c>
      <c r="E3384" s="1"/>
      <c r="F3384" s="1"/>
      <c r="G3384" s="1"/>
      <c r="H3384" s="275"/>
      <c r="I3384" s="1"/>
      <c r="J3384" s="1"/>
      <c r="K3384" s="1"/>
      <c r="L3384" s="275"/>
      <c r="M3384" s="1"/>
      <c r="N3384" s="1"/>
    </row>
    <row r="3385" spans="1:14" ht="15">
      <c r="A3385">
        <v>3395</v>
      </c>
      <c r="B3385" s="1"/>
      <c r="C3385" s="1"/>
      <c r="D3385" s="8">
        <v>4894</v>
      </c>
      <c r="E3385" s="1"/>
      <c r="F3385" s="1"/>
      <c r="G3385" s="1"/>
      <c r="H3385" s="275"/>
      <c r="I3385" s="1"/>
      <c r="J3385" s="1"/>
      <c r="K3385" s="1"/>
      <c r="L3385" s="275"/>
      <c r="M3385" s="1"/>
      <c r="N3385" s="1"/>
    </row>
    <row r="3386" spans="1:14" ht="15">
      <c r="A3386">
        <v>3396</v>
      </c>
      <c r="B3386" s="1"/>
      <c r="C3386" s="1"/>
      <c r="D3386" s="8">
        <v>4895</v>
      </c>
      <c r="E3386" s="1"/>
      <c r="F3386" s="1"/>
      <c r="G3386" s="1"/>
      <c r="H3386" s="275"/>
      <c r="I3386" s="1"/>
      <c r="J3386" s="1"/>
      <c r="K3386" s="1"/>
      <c r="L3386" s="275"/>
      <c r="M3386" s="1"/>
      <c r="N3386" s="1"/>
    </row>
    <row r="3387" spans="1:14" ht="15">
      <c r="A3387">
        <v>3397</v>
      </c>
      <c r="B3387" s="1"/>
      <c r="C3387" s="1"/>
      <c r="D3387" s="8">
        <v>4896</v>
      </c>
      <c r="E3387" s="1"/>
      <c r="F3387" s="1"/>
      <c r="G3387" s="1"/>
      <c r="H3387" s="275"/>
      <c r="I3387" s="1"/>
      <c r="J3387" s="1"/>
      <c r="K3387" s="1"/>
      <c r="L3387" s="275"/>
      <c r="M3387" s="1"/>
      <c r="N3387" s="1"/>
    </row>
    <row r="3388" spans="1:14" ht="15">
      <c r="A3388">
        <v>3398</v>
      </c>
      <c r="B3388" s="1"/>
      <c r="C3388" s="1"/>
      <c r="D3388" s="8">
        <v>4897</v>
      </c>
      <c r="E3388" s="1"/>
      <c r="F3388" s="1"/>
      <c r="G3388" s="1"/>
      <c r="H3388" s="275"/>
      <c r="I3388" s="1"/>
      <c r="J3388" s="1"/>
      <c r="K3388" s="1"/>
      <c r="L3388" s="275"/>
      <c r="M3388" s="1"/>
      <c r="N3388" s="1"/>
    </row>
    <row r="3389" spans="1:14" ht="15">
      <c r="A3389">
        <v>3399</v>
      </c>
      <c r="B3389" s="1"/>
      <c r="C3389" s="1"/>
      <c r="D3389" s="8">
        <v>4898</v>
      </c>
      <c r="E3389" s="1"/>
      <c r="F3389" s="1"/>
      <c r="G3389" s="1"/>
      <c r="H3389" s="275"/>
      <c r="I3389" s="1"/>
      <c r="J3389" s="1"/>
      <c r="K3389" s="1"/>
      <c r="L3389" s="275"/>
      <c r="M3389" s="1"/>
      <c r="N3389" s="1"/>
    </row>
    <row r="3390" spans="1:14" ht="15">
      <c r="A3390">
        <v>3400</v>
      </c>
      <c r="B3390" s="1"/>
      <c r="C3390" s="1"/>
      <c r="D3390" s="8">
        <v>4899</v>
      </c>
      <c r="E3390" s="1"/>
      <c r="F3390" s="1"/>
      <c r="G3390" s="1"/>
      <c r="H3390" s="275"/>
      <c r="I3390" s="1"/>
      <c r="J3390" s="1"/>
      <c r="K3390" s="1"/>
      <c r="L3390" s="275"/>
      <c r="M3390" s="1"/>
      <c r="N3390" s="1"/>
    </row>
    <row r="3391" spans="1:14" ht="15">
      <c r="A3391">
        <v>3401</v>
      </c>
      <c r="B3391" s="1"/>
      <c r="C3391" s="1"/>
      <c r="D3391" s="8">
        <v>4900</v>
      </c>
      <c r="E3391" s="1"/>
      <c r="F3391" s="1"/>
      <c r="G3391" s="1"/>
      <c r="H3391" s="275"/>
      <c r="I3391" s="1"/>
      <c r="J3391" s="1"/>
      <c r="K3391" s="1"/>
      <c r="L3391" s="275"/>
      <c r="M3391" s="1"/>
      <c r="N3391" s="1"/>
    </row>
    <row r="3392" spans="1:14" ht="15">
      <c r="A3392">
        <v>3402</v>
      </c>
      <c r="B3392" s="1"/>
      <c r="C3392" s="1"/>
      <c r="D3392" s="8">
        <v>4901</v>
      </c>
      <c r="E3392" s="1"/>
      <c r="F3392" s="1"/>
      <c r="G3392" s="1"/>
      <c r="H3392" s="275"/>
      <c r="I3392" s="1"/>
      <c r="J3392" s="1"/>
      <c r="K3392" s="1"/>
      <c r="L3392" s="275"/>
      <c r="M3392" s="1"/>
      <c r="N3392" s="1"/>
    </row>
    <row r="3393" spans="1:14" ht="15">
      <c r="A3393">
        <v>3403</v>
      </c>
      <c r="B3393" s="1"/>
      <c r="C3393" s="1"/>
      <c r="D3393" s="8">
        <v>4902</v>
      </c>
      <c r="E3393" s="1"/>
      <c r="F3393" s="1"/>
      <c r="G3393" s="1"/>
      <c r="H3393" s="275"/>
      <c r="I3393" s="1"/>
      <c r="J3393" s="1"/>
      <c r="K3393" s="1"/>
      <c r="L3393" s="275"/>
      <c r="M3393" s="1"/>
      <c r="N3393" s="1"/>
    </row>
    <row r="3394" spans="1:14" ht="15">
      <c r="A3394">
        <v>3404</v>
      </c>
      <c r="B3394" s="1"/>
      <c r="C3394" s="1"/>
      <c r="D3394" s="8">
        <v>4903</v>
      </c>
      <c r="E3394" s="1"/>
      <c r="F3394" s="1"/>
      <c r="G3394" s="1"/>
      <c r="H3394" s="275"/>
      <c r="I3394" s="1"/>
      <c r="J3394" s="1"/>
      <c r="K3394" s="1"/>
      <c r="L3394" s="275"/>
      <c r="M3394" s="1"/>
      <c r="N3394" s="1"/>
    </row>
    <row r="3395" spans="1:14" ht="15">
      <c r="A3395">
        <v>3405</v>
      </c>
      <c r="B3395" s="1"/>
      <c r="C3395" s="1"/>
      <c r="D3395" s="8">
        <v>4904</v>
      </c>
      <c r="E3395" s="1"/>
      <c r="F3395" s="1"/>
      <c r="G3395" s="1"/>
      <c r="H3395" s="275"/>
      <c r="I3395" s="1"/>
      <c r="J3395" s="1"/>
      <c r="K3395" s="1"/>
      <c r="L3395" s="275"/>
      <c r="M3395" s="1"/>
      <c r="N3395" s="1"/>
    </row>
    <row r="3396" spans="1:14" ht="15">
      <c r="A3396">
        <v>3406</v>
      </c>
      <c r="B3396" s="1"/>
      <c r="C3396" s="1"/>
      <c r="D3396" s="8">
        <v>4905</v>
      </c>
      <c r="E3396" s="1"/>
      <c r="F3396" s="1"/>
      <c r="G3396" s="1"/>
      <c r="H3396" s="275"/>
      <c r="I3396" s="1"/>
      <c r="J3396" s="1"/>
      <c r="K3396" s="1"/>
      <c r="L3396" s="275"/>
      <c r="M3396" s="1"/>
      <c r="N3396" s="1"/>
    </row>
    <row r="3397" spans="1:14" ht="15">
      <c r="A3397">
        <v>3407</v>
      </c>
      <c r="B3397" s="1"/>
      <c r="C3397" s="1"/>
      <c r="D3397" s="8">
        <v>4906</v>
      </c>
      <c r="E3397" s="1"/>
      <c r="F3397" s="1"/>
      <c r="G3397" s="1"/>
      <c r="H3397" s="275"/>
      <c r="I3397" s="1"/>
      <c r="J3397" s="1"/>
      <c r="K3397" s="1"/>
      <c r="L3397" s="275"/>
      <c r="M3397" s="1"/>
      <c r="N3397" s="1"/>
    </row>
    <row r="3398" spans="1:14" ht="15">
      <c r="A3398">
        <v>3408</v>
      </c>
      <c r="B3398" s="1"/>
      <c r="C3398" s="1"/>
      <c r="D3398" s="8">
        <v>4907</v>
      </c>
      <c r="E3398" s="1"/>
      <c r="F3398" s="1"/>
      <c r="G3398" s="1"/>
      <c r="H3398" s="275"/>
      <c r="I3398" s="1"/>
      <c r="J3398" s="1"/>
      <c r="K3398" s="1"/>
      <c r="L3398" s="275"/>
      <c r="M3398" s="1"/>
      <c r="N3398" s="1"/>
    </row>
    <row r="3399" spans="1:14" ht="15">
      <c r="A3399">
        <v>3409</v>
      </c>
      <c r="B3399" s="1"/>
      <c r="C3399" s="1"/>
      <c r="D3399" s="8">
        <v>4908</v>
      </c>
      <c r="E3399" s="1"/>
      <c r="F3399" s="1"/>
      <c r="G3399" s="1"/>
      <c r="H3399" s="275"/>
      <c r="I3399" s="1"/>
      <c r="J3399" s="1"/>
      <c r="K3399" s="1"/>
      <c r="L3399" s="275"/>
      <c r="M3399" s="1"/>
      <c r="N3399" s="1"/>
    </row>
    <row r="3400" spans="1:14" ht="15">
      <c r="A3400">
        <v>3410</v>
      </c>
      <c r="B3400" s="1"/>
      <c r="C3400" s="1"/>
      <c r="D3400" s="8">
        <v>4909</v>
      </c>
      <c r="E3400" s="1"/>
      <c r="F3400" s="1"/>
      <c r="G3400" s="1"/>
      <c r="H3400" s="275"/>
      <c r="I3400" s="1"/>
      <c r="J3400" s="1"/>
      <c r="K3400" s="1"/>
      <c r="L3400" s="275"/>
      <c r="M3400" s="1"/>
      <c r="N3400" s="1"/>
    </row>
    <row r="3401" spans="1:14" ht="15">
      <c r="A3401">
        <v>3411</v>
      </c>
      <c r="B3401" s="1"/>
      <c r="C3401" s="1"/>
      <c r="D3401" s="8">
        <v>4910</v>
      </c>
      <c r="E3401" s="1"/>
      <c r="F3401" s="1"/>
      <c r="G3401" s="1"/>
      <c r="H3401" s="275"/>
      <c r="I3401" s="1"/>
      <c r="J3401" s="1"/>
      <c r="K3401" s="1"/>
      <c r="L3401" s="275"/>
      <c r="M3401" s="1"/>
      <c r="N3401" s="1"/>
    </row>
    <row r="3402" spans="1:14" ht="15">
      <c r="A3402">
        <v>3412</v>
      </c>
      <c r="B3402" s="1"/>
      <c r="C3402" s="1"/>
      <c r="D3402" s="8">
        <v>4911</v>
      </c>
      <c r="E3402" s="1"/>
      <c r="F3402" s="1"/>
      <c r="G3402" s="1"/>
      <c r="H3402" s="275"/>
      <c r="I3402" s="1"/>
      <c r="J3402" s="1"/>
      <c r="K3402" s="1"/>
      <c r="L3402" s="275"/>
      <c r="M3402" s="1"/>
      <c r="N3402" s="1"/>
    </row>
    <row r="3403" spans="1:14" ht="15">
      <c r="A3403">
        <v>3413</v>
      </c>
      <c r="B3403" s="1"/>
      <c r="C3403" s="1"/>
      <c r="D3403" s="8">
        <v>4912</v>
      </c>
      <c r="E3403" s="1"/>
      <c r="F3403" s="1"/>
      <c r="G3403" s="1"/>
      <c r="H3403" s="275"/>
      <c r="I3403" s="1"/>
      <c r="J3403" s="1"/>
      <c r="K3403" s="1"/>
      <c r="L3403" s="275"/>
      <c r="M3403" s="1"/>
      <c r="N3403" s="1"/>
    </row>
    <row r="3404" spans="1:14" ht="15">
      <c r="A3404">
        <v>3414</v>
      </c>
      <c r="B3404" s="1"/>
      <c r="C3404" s="1"/>
      <c r="D3404" s="8">
        <v>4913</v>
      </c>
      <c r="E3404" s="1"/>
      <c r="F3404" s="1"/>
      <c r="G3404" s="1"/>
      <c r="H3404" s="275"/>
      <c r="I3404" s="1"/>
      <c r="J3404" s="1"/>
      <c r="K3404" s="1"/>
      <c r="L3404" s="275"/>
      <c r="M3404" s="1"/>
      <c r="N3404" s="1"/>
    </row>
    <row r="3405" spans="1:14" ht="15">
      <c r="A3405">
        <v>3415</v>
      </c>
      <c r="B3405" s="1"/>
      <c r="C3405" s="1"/>
      <c r="D3405" s="8">
        <v>4914</v>
      </c>
      <c r="E3405" s="1"/>
      <c r="F3405" s="1"/>
      <c r="G3405" s="1"/>
      <c r="H3405" s="275"/>
      <c r="I3405" s="1"/>
      <c r="J3405" s="1"/>
      <c r="K3405" s="1"/>
      <c r="L3405" s="275"/>
      <c r="M3405" s="1"/>
      <c r="N3405" s="1"/>
    </row>
    <row r="3406" spans="1:14" ht="15">
      <c r="A3406">
        <v>3416</v>
      </c>
      <c r="B3406" s="1"/>
      <c r="C3406" s="1"/>
      <c r="D3406" s="8">
        <v>4915</v>
      </c>
      <c r="E3406" s="1"/>
      <c r="F3406" s="1"/>
      <c r="G3406" s="1"/>
      <c r="H3406" s="275"/>
      <c r="I3406" s="1"/>
      <c r="J3406" s="1"/>
      <c r="K3406" s="1"/>
      <c r="L3406" s="275"/>
      <c r="M3406" s="1"/>
      <c r="N3406" s="1"/>
    </row>
    <row r="3407" spans="1:14" ht="15">
      <c r="A3407">
        <v>3417</v>
      </c>
      <c r="B3407" s="1"/>
      <c r="C3407" s="1"/>
      <c r="D3407" s="8">
        <v>4916</v>
      </c>
      <c r="E3407" s="1"/>
      <c r="F3407" s="1"/>
      <c r="G3407" s="1"/>
      <c r="H3407" s="275"/>
      <c r="I3407" s="1"/>
      <c r="J3407" s="1"/>
      <c r="K3407" s="1"/>
      <c r="L3407" s="275"/>
      <c r="M3407" s="1"/>
      <c r="N3407" s="1"/>
    </row>
    <row r="3408" spans="1:14" ht="15">
      <c r="A3408">
        <v>3418</v>
      </c>
      <c r="B3408" s="1"/>
      <c r="C3408" s="1"/>
      <c r="D3408" s="8">
        <v>4917</v>
      </c>
      <c r="E3408" s="1"/>
      <c r="F3408" s="1"/>
      <c r="G3408" s="1"/>
      <c r="H3408" s="275"/>
      <c r="I3408" s="1"/>
      <c r="J3408" s="1"/>
      <c r="K3408" s="1"/>
      <c r="L3408" s="275"/>
      <c r="M3408" s="1"/>
      <c r="N3408" s="1"/>
    </row>
    <row r="3409" spans="1:14" ht="15">
      <c r="A3409">
        <v>3419</v>
      </c>
      <c r="B3409" s="1"/>
      <c r="C3409" s="1"/>
      <c r="D3409" s="8">
        <v>4918</v>
      </c>
      <c r="E3409" s="1"/>
      <c r="F3409" s="1"/>
      <c r="G3409" s="1"/>
      <c r="H3409" s="275"/>
      <c r="I3409" s="1"/>
      <c r="J3409" s="1"/>
      <c r="K3409" s="1"/>
      <c r="L3409" s="275"/>
      <c r="M3409" s="1"/>
      <c r="N3409" s="1"/>
    </row>
    <row r="3410" spans="1:14" ht="15">
      <c r="A3410">
        <v>3420</v>
      </c>
      <c r="B3410" s="1"/>
      <c r="C3410" s="1"/>
      <c r="D3410" s="8">
        <v>4919</v>
      </c>
      <c r="E3410" s="1"/>
      <c r="F3410" s="1"/>
      <c r="G3410" s="1"/>
      <c r="H3410" s="275"/>
      <c r="I3410" s="1"/>
      <c r="J3410" s="1"/>
      <c r="K3410" s="1"/>
      <c r="L3410" s="275"/>
      <c r="M3410" s="1"/>
      <c r="N3410" s="1"/>
    </row>
    <row r="3411" spans="1:14" ht="15">
      <c r="A3411">
        <v>3421</v>
      </c>
      <c r="B3411" s="1"/>
      <c r="C3411" s="1"/>
      <c r="D3411" s="8">
        <v>4920</v>
      </c>
      <c r="E3411" s="1"/>
      <c r="F3411" s="1"/>
      <c r="G3411" s="1"/>
      <c r="H3411" s="275"/>
      <c r="I3411" s="1"/>
      <c r="J3411" s="1"/>
      <c r="K3411" s="1"/>
      <c r="L3411" s="275"/>
      <c r="M3411" s="1"/>
      <c r="N3411" s="1"/>
    </row>
    <row r="3412" spans="1:14" ht="15">
      <c r="A3412">
        <v>3422</v>
      </c>
      <c r="B3412" s="1"/>
      <c r="C3412" s="1"/>
      <c r="D3412" s="8">
        <v>4921</v>
      </c>
      <c r="E3412" s="1"/>
      <c r="F3412" s="1"/>
      <c r="G3412" s="1"/>
      <c r="H3412" s="275"/>
      <c r="I3412" s="1"/>
      <c r="J3412" s="1"/>
      <c r="K3412" s="1"/>
      <c r="L3412" s="275"/>
      <c r="M3412" s="1"/>
      <c r="N3412" s="1"/>
    </row>
    <row r="3413" spans="1:14" ht="15">
      <c r="A3413">
        <v>3423</v>
      </c>
      <c r="B3413" s="1"/>
      <c r="C3413" s="1"/>
      <c r="D3413" s="8">
        <v>4922</v>
      </c>
      <c r="E3413" s="1"/>
      <c r="F3413" s="1"/>
      <c r="G3413" s="1"/>
      <c r="H3413" s="275"/>
      <c r="I3413" s="1"/>
      <c r="J3413" s="1"/>
      <c r="K3413" s="1"/>
      <c r="L3413" s="275"/>
      <c r="M3413" s="1"/>
      <c r="N3413" s="1"/>
    </row>
    <row r="3414" spans="1:14" ht="15">
      <c r="A3414">
        <v>3424</v>
      </c>
      <c r="B3414" s="1"/>
      <c r="C3414" s="1"/>
      <c r="D3414" s="8">
        <v>4923</v>
      </c>
      <c r="E3414" s="1"/>
      <c r="F3414" s="1"/>
      <c r="G3414" s="1"/>
      <c r="H3414" s="275"/>
      <c r="I3414" s="1"/>
      <c r="J3414" s="1"/>
      <c r="K3414" s="1"/>
      <c r="L3414" s="275"/>
      <c r="M3414" s="1"/>
      <c r="N3414" s="1"/>
    </row>
    <row r="3415" spans="1:14" ht="15">
      <c r="A3415">
        <v>3425</v>
      </c>
      <c r="B3415" s="1"/>
      <c r="C3415" s="1"/>
      <c r="D3415" s="8">
        <v>4924</v>
      </c>
      <c r="E3415" s="1"/>
      <c r="F3415" s="1"/>
      <c r="G3415" s="1"/>
      <c r="H3415" s="275"/>
      <c r="I3415" s="1"/>
      <c r="J3415" s="1"/>
      <c r="K3415" s="1"/>
      <c r="L3415" s="275"/>
      <c r="M3415" s="1"/>
      <c r="N3415" s="1"/>
    </row>
    <row r="3416" spans="1:14" ht="15">
      <c r="A3416">
        <v>3426</v>
      </c>
      <c r="B3416" s="1"/>
      <c r="C3416" s="1"/>
      <c r="D3416" s="8">
        <v>4925</v>
      </c>
      <c r="E3416" s="1"/>
      <c r="F3416" s="1"/>
      <c r="G3416" s="1"/>
      <c r="H3416" s="275"/>
      <c r="I3416" s="1"/>
      <c r="J3416" s="1"/>
      <c r="K3416" s="1"/>
      <c r="L3416" s="275"/>
      <c r="M3416" s="1"/>
      <c r="N3416" s="1"/>
    </row>
    <row r="3417" spans="1:14" ht="15">
      <c r="A3417">
        <v>3427</v>
      </c>
      <c r="B3417" s="1"/>
      <c r="C3417" s="1"/>
      <c r="D3417" s="8">
        <v>4926</v>
      </c>
      <c r="E3417" s="1"/>
      <c r="F3417" s="1"/>
      <c r="G3417" s="1"/>
      <c r="H3417" s="275"/>
      <c r="I3417" s="1"/>
      <c r="J3417" s="1"/>
      <c r="K3417" s="1"/>
      <c r="L3417" s="275"/>
      <c r="M3417" s="1"/>
      <c r="N3417" s="1"/>
    </row>
    <row r="3418" spans="1:14" ht="15">
      <c r="A3418">
        <v>3428</v>
      </c>
      <c r="B3418" s="1"/>
      <c r="C3418" s="1"/>
      <c r="D3418" s="8">
        <v>4927</v>
      </c>
      <c r="E3418" s="1"/>
      <c r="F3418" s="1"/>
      <c r="G3418" s="1"/>
      <c r="H3418" s="275"/>
      <c r="I3418" s="1"/>
      <c r="J3418" s="1"/>
      <c r="K3418" s="1"/>
      <c r="L3418" s="275"/>
      <c r="M3418" s="1"/>
      <c r="N3418" s="1"/>
    </row>
    <row r="3419" spans="1:14" ht="15">
      <c r="A3419">
        <v>3429</v>
      </c>
      <c r="B3419" s="1"/>
      <c r="C3419" s="1"/>
      <c r="D3419" s="8">
        <v>4928</v>
      </c>
      <c r="E3419" s="1"/>
      <c r="F3419" s="1"/>
      <c r="G3419" s="1"/>
      <c r="H3419" s="275"/>
      <c r="I3419" s="1"/>
      <c r="J3419" s="1"/>
      <c r="K3419" s="1"/>
      <c r="L3419" s="275"/>
      <c r="M3419" s="1"/>
      <c r="N3419" s="1"/>
    </row>
    <row r="3420" spans="1:14" ht="15">
      <c r="A3420">
        <v>3430</v>
      </c>
      <c r="B3420" s="1"/>
      <c r="C3420" s="1"/>
      <c r="D3420" s="8">
        <v>4929</v>
      </c>
      <c r="E3420" s="1"/>
      <c r="F3420" s="1"/>
      <c r="G3420" s="1"/>
      <c r="H3420" s="275"/>
      <c r="I3420" s="1"/>
      <c r="J3420" s="1"/>
      <c r="K3420" s="1"/>
      <c r="L3420" s="275"/>
      <c r="M3420" s="1"/>
      <c r="N3420" s="1"/>
    </row>
    <row r="3421" spans="1:14" ht="15">
      <c r="A3421">
        <v>3431</v>
      </c>
      <c r="B3421" s="1"/>
      <c r="C3421" s="1"/>
      <c r="D3421" s="8">
        <v>4930</v>
      </c>
      <c r="E3421" s="1"/>
      <c r="F3421" s="1"/>
      <c r="G3421" s="1"/>
      <c r="H3421" s="275"/>
      <c r="I3421" s="1"/>
      <c r="J3421" s="1"/>
      <c r="K3421" s="1"/>
      <c r="L3421" s="275"/>
      <c r="M3421" s="1"/>
      <c r="N3421" s="1"/>
    </row>
    <row r="3422" spans="1:14" ht="15">
      <c r="A3422">
        <v>3432</v>
      </c>
      <c r="B3422" s="1"/>
      <c r="C3422" s="1"/>
      <c r="D3422" s="8">
        <v>4931</v>
      </c>
      <c r="E3422" s="1"/>
      <c r="F3422" s="1"/>
      <c r="G3422" s="1"/>
      <c r="H3422" s="275"/>
      <c r="I3422" s="1"/>
      <c r="J3422" s="1"/>
      <c r="K3422" s="1"/>
      <c r="L3422" s="275"/>
      <c r="M3422" s="1"/>
      <c r="N3422" s="1"/>
    </row>
    <row r="3423" spans="1:14" ht="15">
      <c r="A3423">
        <v>3433</v>
      </c>
      <c r="B3423" s="1"/>
      <c r="C3423" s="1"/>
      <c r="D3423" s="8">
        <v>4932</v>
      </c>
      <c r="E3423" s="1"/>
      <c r="F3423" s="1"/>
      <c r="G3423" s="1"/>
      <c r="H3423" s="275"/>
      <c r="I3423" s="1"/>
      <c r="J3423" s="1"/>
      <c r="K3423" s="1"/>
      <c r="L3423" s="275"/>
      <c r="M3423" s="1"/>
      <c r="N3423" s="1"/>
    </row>
    <row r="3424" spans="1:14" ht="15">
      <c r="A3424">
        <v>3434</v>
      </c>
      <c r="B3424" s="1"/>
      <c r="C3424" s="1"/>
      <c r="D3424" s="8">
        <v>4933</v>
      </c>
      <c r="E3424" s="1"/>
      <c r="F3424" s="1"/>
      <c r="G3424" s="1"/>
      <c r="H3424" s="275"/>
      <c r="I3424" s="1"/>
      <c r="J3424" s="1"/>
      <c r="K3424" s="1"/>
      <c r="L3424" s="275"/>
      <c r="M3424" s="1"/>
      <c r="N3424" s="1"/>
    </row>
    <row r="3425" spans="1:14" ht="15">
      <c r="A3425">
        <v>3435</v>
      </c>
      <c r="B3425" s="1"/>
      <c r="C3425" s="1"/>
      <c r="D3425" s="8">
        <v>4934</v>
      </c>
      <c r="E3425" s="1"/>
      <c r="F3425" s="1"/>
      <c r="G3425" s="1"/>
      <c r="H3425" s="275"/>
      <c r="I3425" s="1"/>
      <c r="J3425" s="1"/>
      <c r="K3425" s="1"/>
      <c r="L3425" s="275"/>
      <c r="M3425" s="1"/>
      <c r="N3425" s="1"/>
    </row>
    <row r="3426" spans="1:14" ht="15">
      <c r="A3426">
        <v>3436</v>
      </c>
      <c r="B3426" s="1"/>
      <c r="C3426" s="1"/>
      <c r="D3426" s="8">
        <v>4935</v>
      </c>
      <c r="E3426" s="1"/>
      <c r="F3426" s="1"/>
      <c r="G3426" s="1"/>
      <c r="H3426" s="275"/>
      <c r="I3426" s="1"/>
      <c r="J3426" s="1"/>
      <c r="K3426" s="1"/>
      <c r="L3426" s="275"/>
      <c r="M3426" s="1"/>
      <c r="N3426" s="1"/>
    </row>
    <row r="3427" spans="1:14" ht="15">
      <c r="A3427">
        <v>3437</v>
      </c>
      <c r="B3427" s="1"/>
      <c r="C3427" s="1"/>
      <c r="D3427" s="8">
        <v>4936</v>
      </c>
      <c r="E3427" s="1"/>
      <c r="F3427" s="1"/>
      <c r="G3427" s="1"/>
      <c r="H3427" s="275"/>
      <c r="I3427" s="1"/>
      <c r="J3427" s="1"/>
      <c r="K3427" s="1"/>
      <c r="L3427" s="275"/>
      <c r="M3427" s="1"/>
      <c r="N3427" s="1"/>
    </row>
    <row r="3428" spans="1:14" ht="15">
      <c r="A3428">
        <v>3438</v>
      </c>
      <c r="B3428" s="1"/>
      <c r="C3428" s="1"/>
      <c r="D3428" s="8">
        <v>4937</v>
      </c>
      <c r="E3428" s="1"/>
      <c r="F3428" s="1"/>
      <c r="G3428" s="1"/>
      <c r="H3428" s="275"/>
      <c r="I3428" s="1"/>
      <c r="J3428" s="1"/>
      <c r="K3428" s="1"/>
      <c r="L3428" s="275"/>
      <c r="M3428" s="1"/>
      <c r="N3428" s="1"/>
    </row>
    <row r="3429" spans="1:14" ht="15">
      <c r="A3429">
        <v>3439</v>
      </c>
      <c r="B3429" s="1"/>
      <c r="C3429" s="1"/>
      <c r="D3429" s="8">
        <v>4938</v>
      </c>
      <c r="E3429" s="1"/>
      <c r="F3429" s="1"/>
      <c r="G3429" s="1"/>
      <c r="H3429" s="275"/>
      <c r="I3429" s="1"/>
      <c r="J3429" s="1"/>
      <c r="K3429" s="1"/>
      <c r="L3429" s="275"/>
      <c r="M3429" s="1"/>
      <c r="N3429" s="1"/>
    </row>
    <row r="3430" spans="1:14" ht="15">
      <c r="A3430">
        <v>3440</v>
      </c>
      <c r="B3430" s="1"/>
      <c r="C3430" s="1"/>
      <c r="D3430" s="8">
        <v>4939</v>
      </c>
      <c r="E3430" s="1"/>
      <c r="F3430" s="1"/>
      <c r="G3430" s="1"/>
      <c r="H3430" s="275"/>
      <c r="I3430" s="1"/>
      <c r="J3430" s="1"/>
      <c r="K3430" s="1"/>
      <c r="L3430" s="275"/>
      <c r="M3430" s="1"/>
      <c r="N3430" s="1"/>
    </row>
    <row r="3431" spans="1:14" ht="15">
      <c r="A3431">
        <v>3441</v>
      </c>
      <c r="B3431" s="1"/>
      <c r="C3431" s="1"/>
      <c r="D3431" s="8">
        <v>4940</v>
      </c>
      <c r="E3431" s="1"/>
      <c r="F3431" s="1"/>
      <c r="G3431" s="1"/>
      <c r="H3431" s="275"/>
      <c r="I3431" s="1"/>
      <c r="J3431" s="1"/>
      <c r="K3431" s="1"/>
      <c r="L3431" s="275"/>
      <c r="M3431" s="1"/>
      <c r="N3431" s="1"/>
    </row>
    <row r="3432" spans="1:14" ht="15">
      <c r="A3432">
        <v>3442</v>
      </c>
      <c r="B3432" s="1"/>
      <c r="C3432" s="1"/>
      <c r="D3432" s="8">
        <v>4941</v>
      </c>
      <c r="E3432" s="1"/>
      <c r="F3432" s="1"/>
      <c r="G3432" s="1"/>
      <c r="H3432" s="275"/>
      <c r="I3432" s="1"/>
      <c r="J3432" s="1"/>
      <c r="K3432" s="1"/>
      <c r="L3432" s="275"/>
      <c r="M3432" s="1"/>
      <c r="N3432" s="1"/>
    </row>
    <row r="3433" spans="1:14" ht="15">
      <c r="A3433">
        <v>3443</v>
      </c>
      <c r="B3433" s="1"/>
      <c r="C3433" s="1"/>
      <c r="D3433" s="8">
        <v>4942</v>
      </c>
      <c r="E3433" s="1"/>
      <c r="F3433" s="1"/>
      <c r="G3433" s="1"/>
      <c r="H3433" s="275"/>
      <c r="I3433" s="1"/>
      <c r="J3433" s="1"/>
      <c r="K3433" s="1"/>
      <c r="L3433" s="275"/>
      <c r="M3433" s="1"/>
      <c r="N3433" s="1"/>
    </row>
    <row r="3434" spans="1:14" ht="15">
      <c r="A3434">
        <v>3444</v>
      </c>
      <c r="B3434" s="1"/>
      <c r="C3434" s="1"/>
      <c r="D3434" s="8">
        <v>4943</v>
      </c>
      <c r="E3434" s="1"/>
      <c r="F3434" s="1"/>
      <c r="G3434" s="1"/>
      <c r="H3434" s="275"/>
      <c r="I3434" s="1"/>
      <c r="J3434" s="1"/>
      <c r="K3434" s="1"/>
      <c r="L3434" s="275"/>
      <c r="M3434" s="1"/>
      <c r="N3434" s="1"/>
    </row>
    <row r="3435" spans="1:14" ht="15">
      <c r="A3435">
        <v>3445</v>
      </c>
      <c r="B3435" s="1"/>
      <c r="C3435" s="1"/>
      <c r="D3435" s="8">
        <v>4944</v>
      </c>
      <c r="E3435" s="1"/>
      <c r="F3435" s="1"/>
      <c r="G3435" s="1"/>
      <c r="H3435" s="275"/>
      <c r="I3435" s="1"/>
      <c r="J3435" s="1"/>
      <c r="K3435" s="1"/>
      <c r="L3435" s="275"/>
      <c r="M3435" s="1"/>
      <c r="N3435" s="1"/>
    </row>
    <row r="3436" spans="1:14" ht="15">
      <c r="A3436">
        <v>3446</v>
      </c>
      <c r="B3436" s="1"/>
      <c r="C3436" s="1"/>
      <c r="D3436" s="8">
        <v>4945</v>
      </c>
      <c r="E3436" s="1"/>
      <c r="F3436" s="1"/>
      <c r="G3436" s="1"/>
      <c r="H3436" s="275"/>
      <c r="I3436" s="1"/>
      <c r="J3436" s="1"/>
      <c r="K3436" s="1"/>
      <c r="L3436" s="275"/>
      <c r="M3436" s="1"/>
      <c r="N3436" s="1"/>
    </row>
    <row r="3437" spans="1:14" ht="15">
      <c r="A3437">
        <v>3447</v>
      </c>
      <c r="B3437" s="1"/>
      <c r="C3437" s="1"/>
      <c r="D3437" s="8">
        <v>4946</v>
      </c>
      <c r="E3437" s="1"/>
      <c r="F3437" s="1"/>
      <c r="G3437" s="1"/>
      <c r="H3437" s="275"/>
      <c r="I3437" s="1"/>
      <c r="J3437" s="1"/>
      <c r="K3437" s="1"/>
      <c r="L3437" s="275"/>
      <c r="M3437" s="1"/>
      <c r="N3437" s="1"/>
    </row>
    <row r="3438" spans="1:14" ht="15">
      <c r="A3438">
        <v>3448</v>
      </c>
      <c r="B3438" s="1"/>
      <c r="C3438" s="1"/>
      <c r="D3438" s="8">
        <v>4947</v>
      </c>
      <c r="E3438" s="1"/>
      <c r="F3438" s="1"/>
      <c r="G3438" s="1"/>
      <c r="H3438" s="275"/>
      <c r="I3438" s="1"/>
      <c r="J3438" s="1"/>
      <c r="K3438" s="1"/>
      <c r="L3438" s="275"/>
      <c r="M3438" s="1"/>
      <c r="N3438" s="1"/>
    </row>
    <row r="3439" spans="1:14" ht="15">
      <c r="A3439">
        <v>3449</v>
      </c>
      <c r="B3439" s="1"/>
      <c r="C3439" s="1"/>
      <c r="D3439" s="8">
        <v>4948</v>
      </c>
      <c r="E3439" s="1"/>
      <c r="F3439" s="1"/>
      <c r="G3439" s="1"/>
      <c r="H3439" s="275"/>
      <c r="I3439" s="1"/>
      <c r="J3439" s="1"/>
      <c r="K3439" s="1"/>
      <c r="L3439" s="275"/>
      <c r="M3439" s="1"/>
      <c r="N3439" s="1"/>
    </row>
    <row r="3440" spans="1:14" ht="15">
      <c r="A3440">
        <v>3450</v>
      </c>
      <c r="B3440" s="1"/>
      <c r="C3440" s="1"/>
      <c r="D3440" s="8">
        <v>4949</v>
      </c>
      <c r="E3440" s="1"/>
      <c r="F3440" s="1"/>
      <c r="G3440" s="1"/>
      <c r="H3440" s="275"/>
      <c r="I3440" s="1"/>
      <c r="J3440" s="1"/>
      <c r="K3440" s="1"/>
      <c r="L3440" s="275"/>
      <c r="M3440" s="1"/>
      <c r="N3440" s="1"/>
    </row>
    <row r="3441" spans="1:14" ht="15">
      <c r="A3441">
        <v>3451</v>
      </c>
      <c r="B3441" s="1"/>
      <c r="C3441" s="1"/>
      <c r="D3441" s="8">
        <v>4950</v>
      </c>
      <c r="E3441" s="1"/>
      <c r="F3441" s="1"/>
      <c r="G3441" s="1"/>
      <c r="H3441" s="275"/>
      <c r="I3441" s="1"/>
      <c r="J3441" s="1"/>
      <c r="K3441" s="1"/>
      <c r="L3441" s="275"/>
      <c r="M3441" s="1"/>
      <c r="N3441" s="1"/>
    </row>
    <row r="3442" spans="1:14" ht="15">
      <c r="A3442">
        <v>3452</v>
      </c>
      <c r="B3442" s="1"/>
      <c r="C3442" s="1"/>
      <c r="D3442" s="8">
        <v>4951</v>
      </c>
      <c r="E3442" s="1"/>
      <c r="F3442" s="1"/>
      <c r="G3442" s="1"/>
      <c r="H3442" s="275"/>
      <c r="I3442" s="1"/>
      <c r="J3442" s="1"/>
      <c r="K3442" s="1"/>
      <c r="L3442" s="275"/>
      <c r="M3442" s="1"/>
      <c r="N3442" s="1"/>
    </row>
    <row r="3443" spans="1:14" ht="15">
      <c r="A3443">
        <v>3453</v>
      </c>
      <c r="B3443" s="1"/>
      <c r="C3443" s="1"/>
      <c r="D3443" s="8">
        <v>4952</v>
      </c>
      <c r="E3443" s="1"/>
      <c r="F3443" s="1"/>
      <c r="G3443" s="1"/>
      <c r="H3443" s="275"/>
      <c r="I3443" s="1"/>
      <c r="J3443" s="1"/>
      <c r="K3443" s="1"/>
      <c r="L3443" s="275"/>
      <c r="M3443" s="1"/>
      <c r="N3443" s="1"/>
    </row>
    <row r="3444" spans="1:14" ht="15">
      <c r="A3444">
        <v>3454</v>
      </c>
      <c r="B3444" s="1"/>
      <c r="C3444" s="1"/>
      <c r="D3444" s="8">
        <v>4953</v>
      </c>
      <c r="E3444" s="1"/>
      <c r="F3444" s="1"/>
      <c r="G3444" s="1"/>
      <c r="H3444" s="275"/>
      <c r="I3444" s="1"/>
      <c r="J3444" s="1"/>
      <c r="K3444" s="1"/>
      <c r="L3444" s="275"/>
      <c r="M3444" s="1"/>
      <c r="N3444" s="1"/>
    </row>
    <row r="3445" spans="1:14" ht="15">
      <c r="A3445">
        <v>3455</v>
      </c>
      <c r="B3445" s="1"/>
      <c r="C3445" s="1"/>
      <c r="D3445" s="8">
        <v>4954</v>
      </c>
      <c r="E3445" s="1"/>
      <c r="F3445" s="1"/>
      <c r="G3445" s="1"/>
      <c r="H3445" s="275"/>
      <c r="I3445" s="1"/>
      <c r="J3445" s="1"/>
      <c r="K3445" s="1"/>
      <c r="L3445" s="275"/>
      <c r="M3445" s="1"/>
      <c r="N3445" s="1"/>
    </row>
    <row r="3446" spans="1:14" ht="15">
      <c r="A3446">
        <v>3456</v>
      </c>
      <c r="B3446" s="1"/>
      <c r="C3446" s="1"/>
      <c r="D3446" s="8">
        <v>4955</v>
      </c>
      <c r="E3446" s="1"/>
      <c r="F3446" s="1"/>
      <c r="G3446" s="1"/>
      <c r="H3446" s="275"/>
      <c r="I3446" s="1"/>
      <c r="J3446" s="1"/>
      <c r="K3446" s="1"/>
      <c r="L3446" s="275"/>
      <c r="M3446" s="1"/>
      <c r="N3446" s="1"/>
    </row>
    <row r="3447" spans="1:14" ht="15">
      <c r="A3447">
        <v>3457</v>
      </c>
      <c r="B3447" s="1"/>
      <c r="C3447" s="1"/>
      <c r="D3447" s="8">
        <v>4956</v>
      </c>
      <c r="E3447" s="1"/>
      <c r="F3447" s="1"/>
      <c r="G3447" s="1"/>
      <c r="H3447" s="275"/>
      <c r="I3447" s="1"/>
      <c r="J3447" s="1"/>
      <c r="K3447" s="1"/>
      <c r="L3447" s="275"/>
      <c r="M3447" s="1"/>
      <c r="N3447" s="1"/>
    </row>
    <row r="3448" spans="1:14" ht="15">
      <c r="A3448">
        <v>3458</v>
      </c>
      <c r="B3448" s="1"/>
      <c r="C3448" s="1"/>
      <c r="D3448" s="8">
        <v>4957</v>
      </c>
      <c r="E3448" s="1"/>
      <c r="F3448" s="1"/>
      <c r="G3448" s="1"/>
      <c r="H3448" s="275"/>
      <c r="I3448" s="1"/>
      <c r="J3448" s="1"/>
      <c r="K3448" s="1"/>
      <c r="L3448" s="275"/>
      <c r="M3448" s="1"/>
      <c r="N3448" s="1"/>
    </row>
    <row r="3449" spans="1:14" ht="15">
      <c r="A3449">
        <v>3459</v>
      </c>
      <c r="B3449" s="1"/>
      <c r="C3449" s="1"/>
      <c r="D3449" s="8">
        <v>4958</v>
      </c>
      <c r="E3449" s="1"/>
      <c r="F3449" s="1"/>
      <c r="G3449" s="1"/>
      <c r="H3449" s="275"/>
      <c r="I3449" s="1"/>
      <c r="J3449" s="1"/>
      <c r="K3449" s="1"/>
      <c r="L3449" s="275"/>
      <c r="M3449" s="1"/>
      <c r="N3449" s="1"/>
    </row>
    <row r="3450" spans="1:14" ht="15">
      <c r="A3450">
        <v>3460</v>
      </c>
      <c r="B3450" s="1"/>
      <c r="C3450" s="1"/>
      <c r="D3450" s="8">
        <v>4959</v>
      </c>
      <c r="E3450" s="1"/>
      <c r="F3450" s="1"/>
      <c r="G3450" s="1"/>
      <c r="H3450" s="275"/>
      <c r="I3450" s="1"/>
      <c r="J3450" s="1"/>
      <c r="K3450" s="1"/>
      <c r="L3450" s="275"/>
      <c r="M3450" s="1"/>
      <c r="N3450" s="1"/>
    </row>
    <row r="3451" spans="1:14" ht="15">
      <c r="A3451">
        <v>3461</v>
      </c>
      <c r="B3451" s="1"/>
      <c r="C3451" s="1"/>
      <c r="D3451" s="8">
        <v>4960</v>
      </c>
      <c r="E3451" s="1"/>
      <c r="F3451" s="1"/>
      <c r="G3451" s="1"/>
      <c r="H3451" s="275"/>
      <c r="I3451" s="1"/>
      <c r="J3451" s="1"/>
      <c r="K3451" s="1"/>
      <c r="L3451" s="275"/>
      <c r="M3451" s="1"/>
      <c r="N3451" s="1"/>
    </row>
    <row r="3452" spans="1:14" ht="15">
      <c r="A3452">
        <v>3462</v>
      </c>
      <c r="B3452" s="1"/>
      <c r="C3452" s="1"/>
      <c r="D3452" s="8">
        <v>4961</v>
      </c>
      <c r="E3452" s="1"/>
      <c r="F3452" s="1"/>
      <c r="G3452" s="1"/>
      <c r="H3452" s="275"/>
      <c r="I3452" s="1"/>
      <c r="J3452" s="1"/>
      <c r="K3452" s="1"/>
      <c r="L3452" s="275"/>
      <c r="M3452" s="1"/>
      <c r="N3452" s="1"/>
    </row>
    <row r="3453" spans="1:14" ht="15">
      <c r="A3453">
        <v>3463</v>
      </c>
      <c r="B3453" s="1"/>
      <c r="C3453" s="1"/>
      <c r="D3453" s="8">
        <v>4962</v>
      </c>
      <c r="E3453" s="1"/>
      <c r="F3453" s="1"/>
      <c r="G3453" s="1"/>
      <c r="H3453" s="275"/>
      <c r="I3453" s="1"/>
      <c r="J3453" s="1"/>
      <c r="K3453" s="1"/>
      <c r="L3453" s="275"/>
      <c r="M3453" s="1"/>
      <c r="N3453" s="1"/>
    </row>
    <row r="3454" spans="1:14" ht="15">
      <c r="A3454">
        <v>3464</v>
      </c>
      <c r="B3454" s="1"/>
      <c r="C3454" s="1"/>
      <c r="D3454" s="8">
        <v>4963</v>
      </c>
      <c r="E3454" s="1"/>
      <c r="F3454" s="1"/>
      <c r="G3454" s="1"/>
      <c r="H3454" s="275"/>
      <c r="I3454" s="1"/>
      <c r="J3454" s="1"/>
      <c r="K3454" s="1"/>
      <c r="L3454" s="275"/>
      <c r="M3454" s="1"/>
      <c r="N3454" s="1"/>
    </row>
    <row r="3455" spans="1:14" ht="15">
      <c r="A3455">
        <v>3465</v>
      </c>
      <c r="B3455" s="1"/>
      <c r="C3455" s="1"/>
      <c r="D3455" s="8">
        <v>4964</v>
      </c>
      <c r="E3455" s="1"/>
      <c r="F3455" s="1"/>
      <c r="G3455" s="1"/>
      <c r="H3455" s="275"/>
      <c r="I3455" s="1"/>
      <c r="J3455" s="1"/>
      <c r="K3455" s="1"/>
      <c r="L3455" s="275"/>
      <c r="M3455" s="1"/>
      <c r="N3455" s="1"/>
    </row>
    <row r="3456" spans="1:14" ht="15">
      <c r="A3456">
        <v>3466</v>
      </c>
      <c r="B3456" s="1"/>
      <c r="C3456" s="1"/>
      <c r="D3456" s="8">
        <v>4965</v>
      </c>
      <c r="E3456" s="1"/>
      <c r="F3456" s="1"/>
      <c r="G3456" s="1"/>
      <c r="H3456" s="275"/>
      <c r="I3456" s="1"/>
      <c r="J3456" s="1"/>
      <c r="K3456" s="1"/>
      <c r="L3456" s="275"/>
      <c r="M3456" s="1"/>
      <c r="N3456" s="1"/>
    </row>
    <row r="3457" spans="1:14" ht="15">
      <c r="A3457">
        <v>3467</v>
      </c>
      <c r="B3457" s="1"/>
      <c r="C3457" s="1"/>
      <c r="D3457" s="8">
        <v>4966</v>
      </c>
      <c r="E3457" s="1"/>
      <c r="F3457" s="1"/>
      <c r="G3457" s="1"/>
      <c r="H3457" s="275"/>
      <c r="I3457" s="1"/>
      <c r="J3457" s="1"/>
      <c r="K3457" s="1"/>
      <c r="L3457" s="275"/>
      <c r="M3457" s="1"/>
      <c r="N3457" s="1"/>
    </row>
    <row r="3458" spans="1:14" ht="15">
      <c r="A3458">
        <v>3468</v>
      </c>
      <c r="B3458" s="1"/>
      <c r="C3458" s="1"/>
      <c r="D3458" s="8">
        <v>4967</v>
      </c>
      <c r="E3458" s="1"/>
      <c r="F3458" s="1"/>
      <c r="G3458" s="1"/>
      <c r="H3458" s="275"/>
      <c r="I3458" s="1"/>
      <c r="J3458" s="1"/>
      <c r="K3458" s="1"/>
      <c r="L3458" s="275"/>
      <c r="M3458" s="1"/>
      <c r="N3458" s="1"/>
    </row>
    <row r="3459" spans="1:14" ht="15">
      <c r="A3459">
        <v>3469</v>
      </c>
      <c r="B3459" s="1"/>
      <c r="C3459" s="1"/>
      <c r="D3459" s="8">
        <v>4968</v>
      </c>
      <c r="E3459" s="1"/>
      <c r="F3459" s="1"/>
      <c r="G3459" s="1"/>
      <c r="H3459" s="275"/>
      <c r="I3459" s="1"/>
      <c r="J3459" s="1"/>
      <c r="K3459" s="1"/>
      <c r="L3459" s="275"/>
      <c r="M3459" s="1"/>
      <c r="N3459" s="1"/>
    </row>
    <row r="3460" spans="1:14" ht="15">
      <c r="A3460">
        <v>3470</v>
      </c>
      <c r="B3460" s="1"/>
      <c r="C3460" s="1"/>
      <c r="D3460" s="8">
        <v>4969</v>
      </c>
      <c r="E3460" s="1"/>
      <c r="F3460" s="1"/>
      <c r="G3460" s="1"/>
      <c r="H3460" s="275"/>
      <c r="I3460" s="1"/>
      <c r="J3460" s="1"/>
      <c r="K3460" s="1"/>
      <c r="L3460" s="275"/>
      <c r="M3460" s="1"/>
      <c r="N3460" s="1"/>
    </row>
    <row r="3461" spans="1:14" ht="15">
      <c r="A3461">
        <v>3471</v>
      </c>
      <c r="B3461" s="1"/>
      <c r="C3461" s="1"/>
      <c r="D3461" s="8">
        <v>4970</v>
      </c>
      <c r="E3461" s="1"/>
      <c r="F3461" s="1"/>
      <c r="G3461" s="1"/>
      <c r="H3461" s="275"/>
      <c r="I3461" s="1"/>
      <c r="J3461" s="1"/>
      <c r="K3461" s="1"/>
      <c r="L3461" s="275"/>
      <c r="M3461" s="1"/>
      <c r="N3461" s="1"/>
    </row>
    <row r="3462" spans="1:14" ht="15">
      <c r="A3462">
        <v>3472</v>
      </c>
      <c r="B3462" s="1"/>
      <c r="C3462" s="1"/>
      <c r="D3462" s="8">
        <v>4971</v>
      </c>
      <c r="E3462" s="1"/>
      <c r="F3462" s="1"/>
      <c r="G3462" s="1"/>
      <c r="H3462" s="275"/>
      <c r="I3462" s="1"/>
      <c r="J3462" s="1"/>
      <c r="K3462" s="1"/>
      <c r="L3462" s="275"/>
      <c r="M3462" s="1"/>
      <c r="N3462" s="1"/>
    </row>
    <row r="3463" spans="1:14" ht="15">
      <c r="A3463">
        <v>3473</v>
      </c>
      <c r="B3463" s="1"/>
      <c r="C3463" s="1"/>
      <c r="D3463" s="8">
        <v>4972</v>
      </c>
      <c r="E3463" s="1"/>
      <c r="F3463" s="1"/>
      <c r="G3463" s="1"/>
      <c r="H3463" s="275"/>
      <c r="I3463" s="1"/>
      <c r="J3463" s="1"/>
      <c r="K3463" s="1"/>
      <c r="L3463" s="275"/>
      <c r="M3463" s="1"/>
      <c r="N3463" s="1"/>
    </row>
    <row r="3464" spans="1:14" ht="15">
      <c r="A3464">
        <v>3474</v>
      </c>
      <c r="B3464" s="1"/>
      <c r="C3464" s="1"/>
      <c r="D3464" s="8">
        <v>4973</v>
      </c>
      <c r="E3464" s="1"/>
      <c r="F3464" s="1"/>
      <c r="G3464" s="1"/>
      <c r="H3464" s="275"/>
      <c r="I3464" s="1"/>
      <c r="J3464" s="1"/>
      <c r="K3464" s="1"/>
      <c r="L3464" s="275"/>
      <c r="M3464" s="1"/>
      <c r="N3464" s="1"/>
    </row>
    <row r="3465" spans="1:14" ht="15">
      <c r="A3465">
        <v>3475</v>
      </c>
      <c r="B3465" s="1"/>
      <c r="C3465" s="1"/>
      <c r="D3465" s="8">
        <v>4974</v>
      </c>
      <c r="E3465" s="1"/>
      <c r="F3465" s="1"/>
      <c r="G3465" s="1"/>
      <c r="H3465" s="275"/>
      <c r="I3465" s="1"/>
      <c r="J3465" s="1"/>
      <c r="K3465" s="1"/>
      <c r="L3465" s="275"/>
      <c r="M3465" s="1"/>
      <c r="N3465" s="1"/>
    </row>
    <row r="3466" spans="1:14" ht="15">
      <c r="A3466">
        <v>3476</v>
      </c>
      <c r="B3466" s="1"/>
      <c r="C3466" s="1"/>
      <c r="D3466" s="8">
        <v>4975</v>
      </c>
      <c r="E3466" s="1"/>
      <c r="F3466" s="1"/>
      <c r="G3466" s="1"/>
      <c r="H3466" s="275"/>
      <c r="I3466" s="1"/>
      <c r="J3466" s="1"/>
      <c r="K3466" s="1"/>
      <c r="L3466" s="275"/>
      <c r="M3466" s="1"/>
      <c r="N3466" s="1"/>
    </row>
    <row r="3467" spans="1:14" ht="15">
      <c r="A3467">
        <v>3477</v>
      </c>
      <c r="B3467" s="1"/>
      <c r="C3467" s="1"/>
      <c r="D3467" s="8">
        <v>4976</v>
      </c>
      <c r="E3467" s="1"/>
      <c r="F3467" s="1"/>
      <c r="G3467" s="1"/>
      <c r="H3467" s="275"/>
      <c r="I3467" s="1"/>
      <c r="J3467" s="1"/>
      <c r="K3467" s="1"/>
      <c r="L3467" s="275"/>
      <c r="M3467" s="1"/>
      <c r="N3467" s="1"/>
    </row>
    <row r="3468" spans="1:14" ht="15">
      <c r="A3468">
        <v>3478</v>
      </c>
      <c r="B3468" s="1"/>
      <c r="C3468" s="1"/>
      <c r="D3468" s="8">
        <v>4977</v>
      </c>
      <c r="E3468" s="1"/>
      <c r="F3468" s="1"/>
      <c r="G3468" s="1"/>
      <c r="H3468" s="275"/>
      <c r="I3468" s="1"/>
      <c r="J3468" s="1"/>
      <c r="K3468" s="1"/>
      <c r="L3468" s="275"/>
      <c r="M3468" s="1"/>
      <c r="N3468" s="1"/>
    </row>
    <row r="3469" spans="1:14" ht="15">
      <c r="A3469">
        <v>3479</v>
      </c>
      <c r="B3469" s="1"/>
      <c r="C3469" s="1"/>
      <c r="D3469" s="8">
        <v>4978</v>
      </c>
      <c r="E3469" s="1"/>
      <c r="F3469" s="1"/>
      <c r="G3469" s="1"/>
      <c r="H3469" s="275"/>
      <c r="I3469" s="1"/>
      <c r="J3469" s="1"/>
      <c r="K3469" s="1"/>
      <c r="L3469" s="275"/>
      <c r="M3469" s="1"/>
      <c r="N3469" s="1"/>
    </row>
    <row r="3470" spans="1:14" ht="15">
      <c r="A3470">
        <v>3480</v>
      </c>
      <c r="B3470" s="1"/>
      <c r="C3470" s="1"/>
      <c r="D3470" s="8">
        <v>4979</v>
      </c>
      <c r="E3470" s="1"/>
      <c r="F3470" s="1"/>
      <c r="G3470" s="1"/>
      <c r="H3470" s="275"/>
      <c r="I3470" s="1"/>
      <c r="J3470" s="1"/>
      <c r="K3470" s="1"/>
      <c r="L3470" s="275"/>
      <c r="M3470" s="1"/>
      <c r="N3470" s="1"/>
    </row>
    <row r="3471" spans="1:14" ht="15">
      <c r="A3471">
        <v>3481</v>
      </c>
      <c r="B3471" s="1"/>
      <c r="C3471" s="1"/>
      <c r="D3471" s="8">
        <v>4980</v>
      </c>
      <c r="E3471" s="1"/>
      <c r="F3471" s="1"/>
      <c r="G3471" s="1"/>
      <c r="H3471" s="275"/>
      <c r="I3471" s="1"/>
      <c r="J3471" s="1"/>
      <c r="K3471" s="1"/>
      <c r="L3471" s="275"/>
      <c r="M3471" s="1"/>
      <c r="N3471" s="1"/>
    </row>
    <row r="3472" spans="1:14" ht="15">
      <c r="A3472">
        <v>3482</v>
      </c>
      <c r="B3472" s="1"/>
      <c r="C3472" s="1"/>
      <c r="D3472" s="8">
        <v>4981</v>
      </c>
      <c r="E3472" s="1"/>
      <c r="F3472" s="1"/>
      <c r="G3472" s="1"/>
      <c r="H3472" s="275"/>
      <c r="I3472" s="1"/>
      <c r="J3472" s="1"/>
      <c r="K3472" s="1"/>
      <c r="L3472" s="275"/>
      <c r="M3472" s="1"/>
      <c r="N3472" s="1"/>
    </row>
    <row r="3473" spans="1:14" ht="15">
      <c r="A3473">
        <v>3483</v>
      </c>
      <c r="B3473" s="1"/>
      <c r="C3473" s="1"/>
      <c r="D3473" s="8">
        <v>4982</v>
      </c>
      <c r="E3473" s="1"/>
      <c r="F3473" s="1"/>
      <c r="G3473" s="1"/>
      <c r="H3473" s="275"/>
      <c r="I3473" s="1"/>
      <c r="J3473" s="1"/>
      <c r="K3473" s="1"/>
      <c r="L3473" s="275"/>
      <c r="M3473" s="1"/>
      <c r="N3473" s="1"/>
    </row>
    <row r="3474" spans="1:14" ht="15">
      <c r="A3474">
        <v>3484</v>
      </c>
      <c r="B3474" s="1"/>
      <c r="C3474" s="1"/>
      <c r="D3474" s="8">
        <v>4983</v>
      </c>
      <c r="E3474" s="1"/>
      <c r="F3474" s="1"/>
      <c r="G3474" s="1"/>
      <c r="H3474" s="275"/>
      <c r="I3474" s="1"/>
      <c r="J3474" s="1"/>
      <c r="K3474" s="1"/>
      <c r="L3474" s="275"/>
      <c r="M3474" s="1"/>
      <c r="N3474" s="1"/>
    </row>
    <row r="3475" spans="1:14" ht="15">
      <c r="A3475">
        <v>3485</v>
      </c>
      <c r="B3475" s="1"/>
      <c r="C3475" s="1"/>
      <c r="D3475" s="8">
        <v>4984</v>
      </c>
      <c r="E3475" s="1"/>
      <c r="F3475" s="1"/>
      <c r="G3475" s="1"/>
      <c r="H3475" s="275"/>
      <c r="I3475" s="1"/>
      <c r="J3475" s="1"/>
      <c r="K3475" s="1"/>
      <c r="L3475" s="275"/>
      <c r="M3475" s="1"/>
      <c r="N3475" s="1"/>
    </row>
    <row r="3476" spans="1:14" ht="15">
      <c r="A3476">
        <v>3486</v>
      </c>
      <c r="B3476" s="1"/>
      <c r="C3476" s="1"/>
      <c r="D3476" s="8">
        <v>4985</v>
      </c>
      <c r="E3476" s="1"/>
      <c r="F3476" s="1"/>
      <c r="G3476" s="1"/>
      <c r="H3476" s="275"/>
      <c r="I3476" s="1"/>
      <c r="J3476" s="1"/>
      <c r="K3476" s="1"/>
      <c r="L3476" s="275"/>
      <c r="M3476" s="1"/>
      <c r="N3476" s="1"/>
    </row>
    <row r="3477" spans="1:14" ht="15">
      <c r="A3477">
        <v>3487</v>
      </c>
      <c r="B3477" s="1"/>
      <c r="C3477" s="1"/>
      <c r="D3477" s="8">
        <v>4986</v>
      </c>
      <c r="E3477" s="1"/>
      <c r="F3477" s="1"/>
      <c r="G3477" s="1"/>
      <c r="H3477" s="275"/>
      <c r="I3477" s="1"/>
      <c r="J3477" s="1"/>
      <c r="K3477" s="1"/>
      <c r="L3477" s="275"/>
      <c r="M3477" s="1"/>
      <c r="N3477" s="1"/>
    </row>
    <row r="3478" spans="1:14" ht="15">
      <c r="A3478">
        <v>3488</v>
      </c>
      <c r="B3478" s="1"/>
      <c r="C3478" s="1"/>
      <c r="D3478" s="8">
        <v>4987</v>
      </c>
      <c r="E3478" s="1"/>
      <c r="F3478" s="1"/>
      <c r="G3478" s="1"/>
      <c r="H3478" s="275"/>
      <c r="I3478" s="1"/>
      <c r="J3478" s="1"/>
      <c r="K3478" s="1"/>
      <c r="L3478" s="275"/>
      <c r="M3478" s="1"/>
      <c r="N3478" s="1"/>
    </row>
    <row r="3479" spans="1:14" ht="15">
      <c r="A3479">
        <v>3489</v>
      </c>
      <c r="B3479" s="1"/>
      <c r="C3479" s="1"/>
      <c r="D3479" s="8">
        <v>4988</v>
      </c>
      <c r="E3479" s="1"/>
      <c r="F3479" s="1"/>
      <c r="G3479" s="1"/>
      <c r="H3479" s="275"/>
      <c r="I3479" s="1"/>
      <c r="J3479" s="1"/>
      <c r="K3479" s="1"/>
      <c r="L3479" s="275"/>
      <c r="M3479" s="1"/>
      <c r="N3479" s="1"/>
    </row>
    <row r="3480" spans="1:14" ht="15">
      <c r="A3480">
        <v>3490</v>
      </c>
      <c r="B3480" s="1"/>
      <c r="C3480" s="1"/>
      <c r="D3480" s="8">
        <v>4989</v>
      </c>
      <c r="E3480" s="1"/>
      <c r="F3480" s="1"/>
      <c r="G3480" s="1"/>
      <c r="H3480" s="275"/>
      <c r="I3480" s="1"/>
      <c r="J3480" s="1"/>
      <c r="K3480" s="1"/>
      <c r="L3480" s="275"/>
      <c r="M3480" s="1"/>
      <c r="N3480" s="1"/>
    </row>
    <row r="3481" spans="1:14" ht="15">
      <c r="A3481">
        <v>3491</v>
      </c>
      <c r="B3481" s="1"/>
      <c r="C3481" s="1"/>
      <c r="D3481" s="8">
        <v>4990</v>
      </c>
      <c r="E3481" s="1"/>
      <c r="F3481" s="1"/>
      <c r="G3481" s="1"/>
      <c r="H3481" s="275"/>
      <c r="I3481" s="1"/>
      <c r="J3481" s="1"/>
      <c r="K3481" s="1"/>
      <c r="L3481" s="275"/>
      <c r="M3481" s="1"/>
      <c r="N3481" s="1"/>
    </row>
    <row r="3482" spans="1:14" ht="15">
      <c r="A3482">
        <v>3492</v>
      </c>
      <c r="B3482" s="1"/>
      <c r="C3482" s="1"/>
      <c r="D3482" s="8">
        <v>4991</v>
      </c>
      <c r="E3482" s="1"/>
      <c r="F3482" s="1"/>
      <c r="G3482" s="1"/>
      <c r="H3482" s="275"/>
      <c r="I3482" s="1"/>
      <c r="J3482" s="1"/>
      <c r="K3482" s="1"/>
      <c r="L3482" s="275"/>
      <c r="M3482" s="1"/>
      <c r="N3482" s="1"/>
    </row>
    <row r="3483" spans="1:14" ht="15">
      <c r="A3483">
        <v>3493</v>
      </c>
      <c r="B3483" s="1"/>
      <c r="C3483" s="1"/>
      <c r="D3483" s="8">
        <v>4992</v>
      </c>
      <c r="E3483" s="1"/>
      <c r="F3483" s="1"/>
      <c r="G3483" s="1"/>
      <c r="H3483" s="275"/>
      <c r="I3483" s="1"/>
      <c r="J3483" s="1"/>
      <c r="K3483" s="1"/>
      <c r="L3483" s="275"/>
      <c r="M3483" s="1"/>
      <c r="N3483" s="1"/>
    </row>
    <row r="3484" spans="1:14" ht="15">
      <c r="A3484">
        <v>3494</v>
      </c>
      <c r="B3484" s="1"/>
      <c r="C3484" s="1"/>
      <c r="D3484" s="8">
        <v>4993</v>
      </c>
      <c r="E3484" s="1"/>
      <c r="F3484" s="1"/>
      <c r="G3484" s="1"/>
      <c r="H3484" s="275"/>
      <c r="I3484" s="1"/>
      <c r="J3484" s="1"/>
      <c r="K3484" s="1"/>
      <c r="L3484" s="275"/>
      <c r="M3484" s="1"/>
      <c r="N3484" s="1"/>
    </row>
    <row r="3485" spans="1:14" ht="15">
      <c r="A3485">
        <v>3495</v>
      </c>
      <c r="B3485" s="1"/>
      <c r="C3485" s="1"/>
      <c r="D3485" s="8">
        <v>4994</v>
      </c>
      <c r="E3485" s="1"/>
      <c r="F3485" s="1"/>
      <c r="G3485" s="1"/>
      <c r="H3485" s="275"/>
      <c r="I3485" s="1"/>
      <c r="J3485" s="1"/>
      <c r="K3485" s="1"/>
      <c r="L3485" s="275"/>
      <c r="M3485" s="1"/>
      <c r="N3485" s="1"/>
    </row>
    <row r="3486" spans="1:14" ht="15">
      <c r="A3486">
        <v>3496</v>
      </c>
      <c r="B3486" s="1"/>
      <c r="C3486" s="1"/>
      <c r="D3486" s="8">
        <v>4995</v>
      </c>
      <c r="E3486" s="1"/>
      <c r="F3486" s="1"/>
      <c r="G3486" s="1"/>
      <c r="H3486" s="275"/>
      <c r="I3486" s="1"/>
      <c r="J3486" s="1"/>
      <c r="K3486" s="1"/>
      <c r="L3486" s="275"/>
      <c r="M3486" s="1"/>
      <c r="N3486" s="1"/>
    </row>
    <row r="3487" spans="1:14" ht="15">
      <c r="A3487">
        <v>3497</v>
      </c>
      <c r="B3487" s="1"/>
      <c r="C3487" s="1"/>
      <c r="D3487" s="8">
        <v>4996</v>
      </c>
      <c r="E3487" s="1"/>
      <c r="F3487" s="1"/>
      <c r="G3487" s="1"/>
      <c r="H3487" s="275"/>
      <c r="I3487" s="1"/>
      <c r="J3487" s="1"/>
      <c r="K3487" s="1"/>
      <c r="L3487" s="275"/>
      <c r="M3487" s="1"/>
      <c r="N3487" s="1"/>
    </row>
    <row r="3488" spans="1:14" ht="15">
      <c r="A3488">
        <v>3498</v>
      </c>
      <c r="B3488" s="1"/>
      <c r="C3488" s="1"/>
      <c r="D3488" s="8">
        <v>4997</v>
      </c>
      <c r="E3488" s="1"/>
      <c r="F3488" s="1"/>
      <c r="G3488" s="1"/>
      <c r="H3488" s="275"/>
      <c r="I3488" s="1"/>
      <c r="J3488" s="1"/>
      <c r="K3488" s="1"/>
      <c r="L3488" s="275"/>
      <c r="M3488" s="1"/>
      <c r="N3488" s="1"/>
    </row>
    <row r="3489" spans="1:14" ht="15">
      <c r="A3489">
        <v>3499</v>
      </c>
      <c r="B3489" s="1"/>
      <c r="C3489" s="1"/>
      <c r="D3489" s="8">
        <v>4998</v>
      </c>
      <c r="E3489" s="1"/>
      <c r="F3489" s="1"/>
      <c r="G3489" s="1"/>
      <c r="H3489" s="275"/>
      <c r="I3489" s="1"/>
      <c r="J3489" s="1"/>
      <c r="K3489" s="1"/>
      <c r="L3489" s="275"/>
      <c r="M3489" s="1"/>
      <c r="N3489" s="1"/>
    </row>
    <row r="3490" spans="1:14" ht="15">
      <c r="A3490">
        <v>3500</v>
      </c>
      <c r="B3490" s="1"/>
      <c r="C3490" s="1"/>
      <c r="D3490" s="8">
        <v>4999</v>
      </c>
      <c r="E3490" s="1"/>
      <c r="F3490" s="1"/>
      <c r="G3490" s="1"/>
      <c r="H3490" s="275"/>
      <c r="I3490" s="1"/>
      <c r="J3490" s="1"/>
      <c r="K3490" s="1"/>
      <c r="L3490" s="275"/>
      <c r="M3490" s="1"/>
      <c r="N3490" s="1"/>
    </row>
    <row r="3491" spans="1:14" ht="15">
      <c r="A3491">
        <v>3501</v>
      </c>
      <c r="B3491" s="1"/>
      <c r="C3491" s="1"/>
      <c r="D3491" s="8">
        <v>5000</v>
      </c>
      <c r="E3491" s="1"/>
      <c r="F3491" s="1"/>
      <c r="G3491" s="1"/>
      <c r="H3491" s="275"/>
      <c r="I3491" s="1"/>
      <c r="J3491" s="1"/>
      <c r="K3491" s="1"/>
      <c r="L3491" s="275"/>
      <c r="M3491" s="1"/>
      <c r="N3491" s="1"/>
    </row>
    <row r="3492" spans="1:14" ht="15">
      <c r="A3492">
        <v>3502</v>
      </c>
      <c r="B3492" s="1"/>
      <c r="C3492" s="1"/>
      <c r="D3492" s="8">
        <v>5001</v>
      </c>
      <c r="E3492" s="1"/>
      <c r="F3492" s="1"/>
      <c r="G3492" s="1"/>
      <c r="H3492" s="275"/>
      <c r="I3492" s="1"/>
      <c r="J3492" s="1"/>
      <c r="K3492" s="1"/>
      <c r="L3492" s="275"/>
      <c r="M3492" s="1"/>
      <c r="N3492" s="1"/>
    </row>
    <row r="3493" spans="1:14" ht="15">
      <c r="A3493">
        <v>3503</v>
      </c>
      <c r="B3493" s="1"/>
      <c r="C3493" s="1"/>
      <c r="D3493" s="8">
        <v>5002</v>
      </c>
      <c r="E3493" s="1"/>
      <c r="F3493" s="1"/>
      <c r="G3493" s="1"/>
      <c r="H3493" s="275"/>
      <c r="I3493" s="1"/>
      <c r="J3493" s="1"/>
      <c r="K3493" s="1"/>
      <c r="L3493" s="275"/>
      <c r="M3493" s="1"/>
      <c r="N3493" s="1"/>
    </row>
    <row r="3494" spans="1:14" ht="15">
      <c r="A3494">
        <v>3504</v>
      </c>
      <c r="B3494" s="1"/>
      <c r="C3494" s="1"/>
      <c r="D3494" s="8">
        <v>5003</v>
      </c>
      <c r="E3494" s="1"/>
      <c r="F3494" s="1"/>
      <c r="G3494" s="1"/>
      <c r="H3494" s="275"/>
      <c r="I3494" s="1"/>
      <c r="J3494" s="1"/>
      <c r="K3494" s="1"/>
      <c r="L3494" s="275"/>
      <c r="M3494" s="1"/>
      <c r="N3494" s="1"/>
    </row>
    <row r="3495" spans="1:14" ht="15">
      <c r="A3495">
        <v>3505</v>
      </c>
      <c r="B3495" s="1"/>
      <c r="C3495" s="1"/>
      <c r="D3495" s="8">
        <v>5004</v>
      </c>
      <c r="E3495" s="1"/>
      <c r="F3495" s="1"/>
      <c r="G3495" s="1"/>
      <c r="H3495" s="275"/>
      <c r="I3495" s="1"/>
      <c r="J3495" s="1"/>
      <c r="K3495" s="1"/>
      <c r="L3495" s="275"/>
      <c r="M3495" s="1"/>
      <c r="N3495" s="1"/>
    </row>
    <row r="3496" spans="1:14" ht="15">
      <c r="A3496">
        <v>3506</v>
      </c>
      <c r="B3496" s="1"/>
      <c r="C3496" s="1"/>
      <c r="D3496" s="8">
        <v>5005</v>
      </c>
      <c r="E3496" s="1"/>
      <c r="F3496" s="1"/>
      <c r="G3496" s="1"/>
      <c r="H3496" s="275"/>
      <c r="I3496" s="1"/>
      <c r="J3496" s="1"/>
      <c r="K3496" s="1"/>
      <c r="L3496" s="275"/>
      <c r="M3496" s="1"/>
      <c r="N3496" s="1"/>
    </row>
    <row r="3497" spans="1:14" ht="15">
      <c r="A3497">
        <v>3507</v>
      </c>
      <c r="B3497" s="1"/>
      <c r="C3497" s="1"/>
      <c r="D3497" s="8">
        <v>5006</v>
      </c>
      <c r="E3497" s="1"/>
      <c r="F3497" s="1"/>
      <c r="G3497" s="1"/>
      <c r="H3497" s="275"/>
      <c r="I3497" s="1"/>
      <c r="J3497" s="1"/>
      <c r="K3497" s="1"/>
      <c r="L3497" s="275"/>
      <c r="M3497" s="1"/>
      <c r="N3497" s="1"/>
    </row>
    <row r="3498" spans="1:14" ht="15">
      <c r="A3498">
        <v>3508</v>
      </c>
      <c r="B3498" s="1"/>
      <c r="C3498" s="1"/>
      <c r="D3498" s="8">
        <v>5007</v>
      </c>
      <c r="E3498" s="1"/>
      <c r="F3498" s="1"/>
      <c r="G3498" s="1"/>
      <c r="H3498" s="275"/>
      <c r="I3498" s="1"/>
      <c r="J3498" s="1"/>
      <c r="K3498" s="1"/>
      <c r="L3498" s="275"/>
      <c r="M3498" s="1"/>
      <c r="N3498" s="1"/>
    </row>
    <row r="3499" spans="1:14" ht="15">
      <c r="A3499">
        <v>3509</v>
      </c>
      <c r="B3499" s="1"/>
      <c r="C3499" s="1"/>
      <c r="D3499" s="8">
        <v>5008</v>
      </c>
      <c r="E3499" s="1"/>
      <c r="F3499" s="1"/>
      <c r="G3499" s="1"/>
      <c r="H3499" s="275"/>
      <c r="I3499" s="1"/>
      <c r="J3499" s="1"/>
      <c r="K3499" s="1"/>
      <c r="L3499" s="275"/>
      <c r="M3499" s="1"/>
      <c r="N3499" s="1"/>
    </row>
    <row r="3500" spans="1:14" ht="15">
      <c r="A3500">
        <v>3510</v>
      </c>
      <c r="B3500" s="1"/>
      <c r="C3500" s="1"/>
      <c r="D3500" s="8">
        <v>5009</v>
      </c>
      <c r="E3500" s="1"/>
      <c r="F3500" s="1"/>
      <c r="G3500" s="1"/>
      <c r="H3500" s="275"/>
      <c r="I3500" s="1"/>
      <c r="J3500" s="1"/>
      <c r="K3500" s="1"/>
      <c r="L3500" s="275"/>
      <c r="M3500" s="1"/>
      <c r="N3500" s="1"/>
    </row>
    <row r="3501" spans="1:14" ht="15">
      <c r="A3501">
        <v>3511</v>
      </c>
      <c r="B3501" s="1"/>
      <c r="C3501" s="1"/>
      <c r="D3501" s="8">
        <v>5010</v>
      </c>
      <c r="E3501" s="1"/>
      <c r="F3501" s="1"/>
      <c r="G3501" s="1"/>
      <c r="H3501" s="275"/>
      <c r="I3501" s="1"/>
      <c r="J3501" s="1"/>
      <c r="K3501" s="1"/>
      <c r="L3501" s="275"/>
      <c r="M3501" s="1"/>
      <c r="N3501" s="1"/>
    </row>
    <row r="3502" spans="1:14" ht="15">
      <c r="A3502">
        <v>3512</v>
      </c>
      <c r="B3502" s="1"/>
      <c r="C3502" s="1"/>
      <c r="D3502" s="8">
        <v>5011</v>
      </c>
      <c r="E3502" s="1"/>
      <c r="F3502" s="1"/>
      <c r="G3502" s="1"/>
      <c r="H3502" s="275"/>
      <c r="I3502" s="1"/>
      <c r="J3502" s="1"/>
      <c r="K3502" s="1"/>
      <c r="L3502" s="275"/>
      <c r="M3502" s="1"/>
      <c r="N3502" s="1"/>
    </row>
    <row r="3503" spans="1:14" ht="15">
      <c r="A3503">
        <v>3513</v>
      </c>
      <c r="B3503" s="1"/>
      <c r="C3503" s="1"/>
      <c r="D3503" s="8">
        <v>5012</v>
      </c>
      <c r="E3503" s="1"/>
      <c r="F3503" s="1"/>
      <c r="G3503" s="1"/>
      <c r="H3503" s="275"/>
      <c r="I3503" s="1"/>
      <c r="J3503" s="1"/>
      <c r="K3503" s="1"/>
      <c r="L3503" s="275"/>
      <c r="M3503" s="1"/>
      <c r="N3503" s="1"/>
    </row>
    <row r="3504" spans="1:14" ht="15">
      <c r="A3504">
        <v>3514</v>
      </c>
      <c r="B3504" s="1"/>
      <c r="C3504" s="1"/>
      <c r="D3504" s="8">
        <v>5013</v>
      </c>
      <c r="E3504" s="1"/>
      <c r="F3504" s="1"/>
      <c r="G3504" s="1"/>
      <c r="H3504" s="275"/>
      <c r="I3504" s="1"/>
      <c r="J3504" s="1"/>
      <c r="K3504" s="1"/>
      <c r="L3504" s="275"/>
      <c r="M3504" s="1"/>
      <c r="N3504" s="1"/>
    </row>
    <row r="3505" spans="1:14" ht="15">
      <c r="A3505">
        <v>3515</v>
      </c>
      <c r="B3505" s="1"/>
      <c r="C3505" s="1"/>
      <c r="D3505" s="8">
        <v>5014</v>
      </c>
      <c r="E3505" s="1"/>
      <c r="F3505" s="1"/>
      <c r="G3505" s="1"/>
      <c r="H3505" s="275"/>
      <c r="I3505" s="1"/>
      <c r="J3505" s="1"/>
      <c r="K3505" s="1"/>
      <c r="L3505" s="275"/>
      <c r="M3505" s="1"/>
      <c r="N3505" s="1"/>
    </row>
    <row r="3506" spans="1:14" ht="15">
      <c r="A3506">
        <v>3516</v>
      </c>
      <c r="B3506" s="1"/>
      <c r="C3506" s="1"/>
      <c r="D3506" s="8">
        <v>5015</v>
      </c>
      <c r="E3506" s="1"/>
      <c r="F3506" s="1"/>
      <c r="G3506" s="1"/>
      <c r="H3506" s="275"/>
      <c r="I3506" s="1"/>
      <c r="J3506" s="1"/>
      <c r="K3506" s="1"/>
      <c r="L3506" s="275"/>
      <c r="M3506" s="1"/>
      <c r="N3506" s="1"/>
    </row>
    <row r="3507" spans="1:14" ht="15">
      <c r="A3507">
        <v>3517</v>
      </c>
      <c r="B3507" s="1"/>
      <c r="C3507" s="1"/>
      <c r="D3507" s="8">
        <v>5016</v>
      </c>
      <c r="E3507" s="1"/>
      <c r="F3507" s="1"/>
      <c r="G3507" s="1"/>
      <c r="H3507" s="275"/>
      <c r="I3507" s="1"/>
      <c r="J3507" s="1"/>
      <c r="K3507" s="1"/>
      <c r="L3507" s="275"/>
      <c r="M3507" s="1"/>
      <c r="N3507" s="1"/>
    </row>
    <row r="3508" spans="1:14" ht="15">
      <c r="A3508">
        <v>3518</v>
      </c>
      <c r="B3508" s="1"/>
      <c r="C3508" s="1"/>
      <c r="D3508" s="8">
        <v>5017</v>
      </c>
      <c r="E3508" s="1"/>
      <c r="F3508" s="1"/>
      <c r="G3508" s="1"/>
      <c r="H3508" s="275"/>
      <c r="I3508" s="1"/>
      <c r="J3508" s="1"/>
      <c r="K3508" s="1"/>
      <c r="L3508" s="275"/>
      <c r="M3508" s="1"/>
      <c r="N3508" s="1"/>
    </row>
    <row r="3509" spans="1:14" ht="15">
      <c r="A3509">
        <v>3519</v>
      </c>
      <c r="B3509" s="1"/>
      <c r="C3509" s="1"/>
      <c r="D3509" s="8">
        <v>5018</v>
      </c>
      <c r="E3509" s="1"/>
      <c r="F3509" s="1"/>
      <c r="G3509" s="1"/>
      <c r="H3509" s="275"/>
      <c r="I3509" s="1"/>
      <c r="J3509" s="1"/>
      <c r="K3509" s="1"/>
      <c r="L3509" s="275"/>
      <c r="M3509" s="1"/>
      <c r="N3509" s="1"/>
    </row>
    <row r="3510" spans="1:14" ht="15">
      <c r="A3510">
        <v>3520</v>
      </c>
      <c r="B3510" s="1"/>
      <c r="C3510" s="1"/>
      <c r="D3510" s="8">
        <v>5019</v>
      </c>
      <c r="E3510" s="1"/>
      <c r="F3510" s="1"/>
      <c r="G3510" s="1"/>
      <c r="H3510" s="275"/>
      <c r="I3510" s="1"/>
      <c r="J3510" s="1"/>
      <c r="K3510" s="1"/>
      <c r="L3510" s="275"/>
      <c r="M3510" s="1"/>
      <c r="N3510" s="1"/>
    </row>
    <row r="3511" spans="1:14" ht="15">
      <c r="A3511">
        <v>3521</v>
      </c>
      <c r="B3511" s="1"/>
      <c r="C3511" s="1"/>
      <c r="D3511" s="8">
        <v>5020</v>
      </c>
      <c r="E3511" s="1"/>
      <c r="F3511" s="1"/>
      <c r="G3511" s="1"/>
      <c r="H3511" s="275"/>
      <c r="I3511" s="1"/>
      <c r="J3511" s="1"/>
      <c r="K3511" s="1"/>
      <c r="L3511" s="275"/>
      <c r="M3511" s="1"/>
      <c r="N3511" s="1"/>
    </row>
    <row r="3512" spans="1:14" ht="15">
      <c r="A3512">
        <v>3522</v>
      </c>
      <c r="B3512" s="1"/>
      <c r="C3512" s="1"/>
      <c r="D3512" s="8">
        <v>5021</v>
      </c>
      <c r="E3512" s="1"/>
      <c r="F3512" s="1"/>
      <c r="G3512" s="1"/>
      <c r="H3512" s="275"/>
      <c r="I3512" s="1"/>
      <c r="J3512" s="1"/>
      <c r="K3512" s="1"/>
      <c r="L3512" s="275"/>
      <c r="M3512" s="1"/>
      <c r="N3512" s="1"/>
    </row>
    <row r="3513" spans="1:14" ht="15">
      <c r="A3513">
        <v>3523</v>
      </c>
      <c r="B3513" s="1"/>
      <c r="C3513" s="1"/>
      <c r="D3513" s="8">
        <v>5022</v>
      </c>
      <c r="E3513" s="1"/>
      <c r="F3513" s="1"/>
      <c r="G3513" s="1"/>
      <c r="H3513" s="275"/>
      <c r="I3513" s="1"/>
      <c r="J3513" s="1"/>
      <c r="K3513" s="1"/>
      <c r="L3513" s="275"/>
      <c r="M3513" s="1"/>
      <c r="N3513" s="1"/>
    </row>
    <row r="3514" spans="1:14" ht="15">
      <c r="A3514">
        <v>3524</v>
      </c>
      <c r="B3514" s="1"/>
      <c r="C3514" s="1"/>
      <c r="D3514" s="8">
        <v>5023</v>
      </c>
      <c r="E3514" s="1"/>
      <c r="F3514" s="1"/>
      <c r="G3514" s="1"/>
      <c r="H3514" s="275"/>
      <c r="I3514" s="1"/>
      <c r="J3514" s="1"/>
      <c r="K3514" s="1"/>
      <c r="L3514" s="275"/>
      <c r="M3514" s="1"/>
      <c r="N3514" s="1"/>
    </row>
    <row r="3515" spans="1:14" ht="15">
      <c r="A3515">
        <v>3525</v>
      </c>
      <c r="B3515" s="1"/>
      <c r="C3515" s="1"/>
      <c r="D3515" s="8">
        <v>5024</v>
      </c>
      <c r="E3515" s="1"/>
      <c r="F3515" s="1"/>
      <c r="G3515" s="1"/>
      <c r="H3515" s="275"/>
      <c r="I3515" s="1"/>
      <c r="J3515" s="1"/>
      <c r="K3515" s="1"/>
      <c r="L3515" s="275"/>
      <c r="M3515" s="1"/>
      <c r="N3515" s="1"/>
    </row>
    <row r="3516" spans="1:14" ht="15">
      <c r="A3516">
        <v>3526</v>
      </c>
      <c r="B3516" s="1"/>
      <c r="C3516" s="1"/>
      <c r="D3516" s="8">
        <v>5025</v>
      </c>
      <c r="E3516" s="1"/>
      <c r="F3516" s="1"/>
      <c r="G3516" s="1"/>
      <c r="H3516" s="275"/>
      <c r="I3516" s="1"/>
      <c r="J3516" s="1"/>
      <c r="K3516" s="1"/>
      <c r="L3516" s="275"/>
      <c r="M3516" s="1"/>
      <c r="N3516" s="1"/>
    </row>
    <row r="3517" spans="1:14" ht="15">
      <c r="A3517">
        <v>3527</v>
      </c>
      <c r="B3517" s="1"/>
      <c r="C3517" s="1"/>
      <c r="D3517" s="8">
        <v>5026</v>
      </c>
      <c r="E3517" s="1"/>
      <c r="F3517" s="1"/>
      <c r="G3517" s="1"/>
      <c r="H3517" s="275"/>
      <c r="I3517" s="1"/>
      <c r="J3517" s="1"/>
      <c r="K3517" s="1"/>
      <c r="L3517" s="275"/>
      <c r="M3517" s="1"/>
      <c r="N3517" s="1"/>
    </row>
    <row r="3518" spans="1:14" ht="15">
      <c r="A3518">
        <v>3528</v>
      </c>
      <c r="B3518" s="1"/>
      <c r="C3518" s="1"/>
      <c r="D3518" s="8">
        <v>5027</v>
      </c>
      <c r="E3518" s="1"/>
      <c r="F3518" s="1"/>
      <c r="G3518" s="1"/>
      <c r="H3518" s="275"/>
      <c r="I3518" s="1"/>
      <c r="J3518" s="1"/>
      <c r="K3518" s="1"/>
      <c r="L3518" s="275"/>
      <c r="M3518" s="1"/>
      <c r="N3518" s="1"/>
    </row>
    <row r="3519" spans="1:14" ht="15">
      <c r="A3519">
        <v>3529</v>
      </c>
      <c r="B3519" s="1"/>
      <c r="C3519" s="1"/>
      <c r="D3519" s="8">
        <v>5028</v>
      </c>
      <c r="E3519" s="1"/>
      <c r="F3519" s="1"/>
      <c r="G3519" s="1"/>
      <c r="H3519" s="275"/>
      <c r="I3519" s="1"/>
      <c r="J3519" s="1"/>
      <c r="K3519" s="1"/>
      <c r="L3519" s="275"/>
      <c r="M3519" s="1"/>
      <c r="N3519" s="1"/>
    </row>
    <row r="3520" spans="1:14" ht="15">
      <c r="A3520">
        <v>3530</v>
      </c>
      <c r="B3520" s="1"/>
      <c r="C3520" s="1"/>
      <c r="D3520" s="8">
        <v>5029</v>
      </c>
      <c r="E3520" s="1"/>
      <c r="F3520" s="1"/>
      <c r="G3520" s="1"/>
      <c r="H3520" s="275"/>
      <c r="I3520" s="1"/>
      <c r="J3520" s="1"/>
      <c r="K3520" s="1"/>
      <c r="L3520" s="275"/>
      <c r="M3520" s="1"/>
      <c r="N3520" s="1"/>
    </row>
    <row r="3521" spans="1:14" ht="15">
      <c r="A3521">
        <v>3531</v>
      </c>
      <c r="B3521" s="1"/>
      <c r="C3521" s="1"/>
      <c r="D3521" s="8">
        <v>5030</v>
      </c>
      <c r="E3521" s="1"/>
      <c r="F3521" s="1"/>
      <c r="G3521" s="1"/>
      <c r="H3521" s="275"/>
      <c r="I3521" s="1"/>
      <c r="J3521" s="1"/>
      <c r="K3521" s="1"/>
      <c r="L3521" s="275"/>
      <c r="M3521" s="1"/>
      <c r="N3521" s="1"/>
    </row>
    <row r="3522" spans="1:14" ht="15">
      <c r="A3522">
        <v>3532</v>
      </c>
      <c r="B3522" s="1"/>
      <c r="C3522" s="1"/>
      <c r="D3522" s="8">
        <v>5031</v>
      </c>
      <c r="E3522" s="1"/>
      <c r="F3522" s="1"/>
      <c r="G3522" s="1"/>
      <c r="H3522" s="275"/>
      <c r="I3522" s="1"/>
      <c r="J3522" s="1"/>
      <c r="K3522" s="1"/>
      <c r="L3522" s="275"/>
      <c r="M3522" s="1"/>
      <c r="N3522" s="1"/>
    </row>
    <row r="3523" spans="1:14" ht="15">
      <c r="A3523">
        <v>3533</v>
      </c>
      <c r="B3523" s="1"/>
      <c r="C3523" s="1"/>
      <c r="D3523" s="8">
        <v>5032</v>
      </c>
      <c r="E3523" s="1"/>
      <c r="F3523" s="1"/>
      <c r="G3523" s="1"/>
      <c r="H3523" s="275"/>
      <c r="I3523" s="1"/>
      <c r="J3523" s="1"/>
      <c r="K3523" s="1"/>
      <c r="L3523" s="275"/>
      <c r="M3523" s="1"/>
      <c r="N3523" s="1"/>
    </row>
    <row r="3524" spans="1:14" ht="15">
      <c r="A3524">
        <v>3534</v>
      </c>
      <c r="B3524" s="1"/>
      <c r="C3524" s="1"/>
      <c r="D3524" s="8">
        <v>5033</v>
      </c>
      <c r="E3524" s="1"/>
      <c r="F3524" s="1"/>
      <c r="G3524" s="1"/>
      <c r="H3524" s="275"/>
      <c r="I3524" s="1"/>
      <c r="J3524" s="1"/>
      <c r="K3524" s="1"/>
      <c r="L3524" s="275"/>
      <c r="M3524" s="1"/>
      <c r="N3524" s="1"/>
    </row>
    <row r="3525" spans="1:14" ht="15">
      <c r="A3525">
        <v>3535</v>
      </c>
      <c r="B3525" s="1"/>
      <c r="C3525" s="1"/>
      <c r="D3525" s="8">
        <v>5034</v>
      </c>
      <c r="E3525" s="1"/>
      <c r="F3525" s="1"/>
      <c r="G3525" s="1"/>
      <c r="H3525" s="275"/>
      <c r="I3525" s="1"/>
      <c r="J3525" s="1"/>
      <c r="K3525" s="1"/>
      <c r="L3525" s="275"/>
      <c r="M3525" s="1"/>
      <c r="N3525" s="1"/>
    </row>
    <row r="3526" spans="1:14" ht="15">
      <c r="A3526">
        <v>3536</v>
      </c>
      <c r="B3526" s="1"/>
      <c r="C3526" s="1"/>
      <c r="D3526" s="8">
        <v>5035</v>
      </c>
      <c r="E3526" s="1"/>
      <c r="F3526" s="1"/>
      <c r="G3526" s="1"/>
      <c r="H3526" s="275"/>
      <c r="I3526" s="1"/>
      <c r="J3526" s="1"/>
      <c r="K3526" s="1"/>
      <c r="L3526" s="275"/>
      <c r="M3526" s="1"/>
      <c r="N3526" s="1"/>
    </row>
    <row r="3527" spans="1:14" ht="15">
      <c r="A3527">
        <v>3537</v>
      </c>
      <c r="B3527" s="1"/>
      <c r="C3527" s="1"/>
      <c r="D3527" s="8">
        <v>5036</v>
      </c>
      <c r="E3527" s="1"/>
      <c r="F3527" s="1"/>
      <c r="G3527" s="1"/>
      <c r="H3527" s="275"/>
      <c r="I3527" s="1"/>
      <c r="J3527" s="1"/>
      <c r="K3527" s="1"/>
      <c r="L3527" s="275"/>
      <c r="M3527" s="1"/>
      <c r="N3527" s="1"/>
    </row>
    <row r="3528" spans="1:14" ht="15">
      <c r="A3528">
        <v>3538</v>
      </c>
      <c r="B3528" s="1"/>
      <c r="C3528" s="1"/>
      <c r="D3528" s="8">
        <v>5037</v>
      </c>
      <c r="E3528" s="1"/>
      <c r="F3528" s="1"/>
      <c r="G3528" s="1"/>
      <c r="H3528" s="275"/>
      <c r="I3528" s="1"/>
      <c r="J3528" s="1"/>
      <c r="K3528" s="1"/>
      <c r="L3528" s="275"/>
      <c r="M3528" s="1"/>
      <c r="N3528" s="1"/>
    </row>
    <row r="3529" spans="1:14" ht="15">
      <c r="A3529">
        <v>3539</v>
      </c>
      <c r="B3529" s="1"/>
      <c r="C3529" s="1"/>
      <c r="D3529" s="8">
        <v>5038</v>
      </c>
      <c r="E3529" s="1"/>
      <c r="F3529" s="1"/>
      <c r="G3529" s="1"/>
      <c r="H3529" s="275"/>
      <c r="I3529" s="1"/>
      <c r="J3529" s="1"/>
      <c r="K3529" s="1"/>
      <c r="L3529" s="275"/>
      <c r="M3529" s="1"/>
      <c r="N3529" s="1"/>
    </row>
    <row r="3530" spans="1:14" ht="15">
      <c r="A3530">
        <v>3540</v>
      </c>
      <c r="B3530" s="1"/>
      <c r="C3530" s="1"/>
      <c r="D3530" s="8">
        <v>5039</v>
      </c>
      <c r="E3530" s="1"/>
      <c r="F3530" s="1"/>
      <c r="G3530" s="1"/>
      <c r="H3530" s="275"/>
      <c r="I3530" s="1"/>
      <c r="J3530" s="1"/>
      <c r="K3530" s="1"/>
      <c r="L3530" s="275"/>
      <c r="M3530" s="1"/>
      <c r="N3530" s="1"/>
    </row>
    <row r="3531" spans="1:14" ht="15">
      <c r="A3531">
        <v>3541</v>
      </c>
      <c r="B3531" s="1"/>
      <c r="C3531" s="1"/>
      <c r="D3531" s="8">
        <v>5040</v>
      </c>
      <c r="E3531" s="1"/>
      <c r="F3531" s="1"/>
      <c r="G3531" s="1"/>
      <c r="H3531" s="275"/>
      <c r="I3531" s="1"/>
      <c r="J3531" s="1"/>
      <c r="K3531" s="1"/>
      <c r="L3531" s="275"/>
      <c r="M3531" s="1"/>
      <c r="N3531" s="1"/>
    </row>
    <row r="3532" spans="1:14" ht="15">
      <c r="A3532">
        <v>3542</v>
      </c>
      <c r="B3532" s="1"/>
      <c r="C3532" s="1"/>
      <c r="D3532" s="8">
        <v>5041</v>
      </c>
      <c r="E3532" s="1"/>
      <c r="F3532" s="1"/>
      <c r="G3532" s="1"/>
      <c r="H3532" s="275"/>
      <c r="I3532" s="1"/>
      <c r="J3532" s="1"/>
      <c r="K3532" s="1"/>
      <c r="L3532" s="275"/>
      <c r="M3532" s="1"/>
      <c r="N3532" s="1"/>
    </row>
    <row r="3533" spans="1:14" ht="15">
      <c r="A3533">
        <v>3543</v>
      </c>
      <c r="B3533" s="1"/>
      <c r="C3533" s="1"/>
      <c r="D3533" s="8">
        <v>5042</v>
      </c>
      <c r="E3533" s="1"/>
      <c r="F3533" s="1"/>
      <c r="G3533" s="1"/>
      <c r="H3533" s="275"/>
      <c r="I3533" s="1"/>
      <c r="J3533" s="1"/>
      <c r="K3533" s="1"/>
      <c r="L3533" s="275"/>
      <c r="M3533" s="1"/>
      <c r="N3533" s="1"/>
    </row>
    <row r="3534" spans="1:14" ht="15">
      <c r="A3534">
        <v>3544</v>
      </c>
      <c r="B3534" s="1"/>
      <c r="C3534" s="1"/>
      <c r="D3534" s="8">
        <v>5043</v>
      </c>
      <c r="E3534" s="1"/>
      <c r="F3534" s="1"/>
      <c r="G3534" s="1"/>
      <c r="H3534" s="275"/>
      <c r="I3534" s="1"/>
      <c r="J3534" s="1"/>
      <c r="K3534" s="1"/>
      <c r="L3534" s="275"/>
      <c r="M3534" s="1"/>
      <c r="N3534" s="1"/>
    </row>
    <row r="3535" spans="1:14" ht="15">
      <c r="A3535">
        <v>3545</v>
      </c>
      <c r="B3535" s="1"/>
      <c r="C3535" s="1"/>
      <c r="D3535" s="8">
        <v>5044</v>
      </c>
      <c r="E3535" s="1"/>
      <c r="F3535" s="1"/>
      <c r="G3535" s="1"/>
      <c r="H3535" s="275"/>
      <c r="I3535" s="1"/>
      <c r="J3535" s="1"/>
      <c r="K3535" s="1"/>
      <c r="L3535" s="275"/>
      <c r="M3535" s="1"/>
      <c r="N3535" s="1"/>
    </row>
    <row r="3536" spans="1:14" ht="15">
      <c r="A3536">
        <v>3546</v>
      </c>
      <c r="B3536" s="1"/>
      <c r="C3536" s="1"/>
      <c r="D3536" s="8">
        <v>5045</v>
      </c>
      <c r="E3536" s="1"/>
      <c r="F3536" s="1"/>
      <c r="G3536" s="1"/>
      <c r="H3536" s="275"/>
      <c r="I3536" s="1"/>
      <c r="J3536" s="1"/>
      <c r="K3536" s="1"/>
      <c r="L3536" s="275"/>
      <c r="M3536" s="1"/>
      <c r="N3536" s="1"/>
    </row>
    <row r="3537" spans="1:14" ht="15">
      <c r="A3537">
        <v>3547</v>
      </c>
      <c r="B3537" s="1"/>
      <c r="C3537" s="1"/>
      <c r="D3537" s="8">
        <v>5046</v>
      </c>
      <c r="E3537" s="1"/>
      <c r="F3537" s="1"/>
      <c r="G3537" s="1"/>
      <c r="H3537" s="275"/>
      <c r="I3537" s="1"/>
      <c r="J3537" s="1"/>
      <c r="K3537" s="1"/>
      <c r="L3537" s="275"/>
      <c r="M3537" s="1"/>
      <c r="N3537" s="1"/>
    </row>
    <row r="3538" spans="1:14" ht="15">
      <c r="A3538">
        <v>3548</v>
      </c>
      <c r="B3538" s="1"/>
      <c r="C3538" s="1"/>
      <c r="D3538" s="8">
        <v>5047</v>
      </c>
      <c r="E3538" s="1"/>
      <c r="F3538" s="1"/>
      <c r="G3538" s="1"/>
      <c r="H3538" s="275"/>
      <c r="I3538" s="1"/>
      <c r="J3538" s="1"/>
      <c r="K3538" s="1"/>
      <c r="L3538" s="275"/>
      <c r="M3538" s="1"/>
      <c r="N3538" s="1"/>
    </row>
    <row r="3539" spans="1:14" ht="15">
      <c r="A3539">
        <v>3549</v>
      </c>
      <c r="B3539" s="1"/>
      <c r="C3539" s="1"/>
      <c r="D3539" s="8">
        <v>5048</v>
      </c>
      <c r="E3539" s="1"/>
      <c r="F3539" s="1"/>
      <c r="G3539" s="1"/>
      <c r="H3539" s="275"/>
      <c r="I3539" s="1"/>
      <c r="J3539" s="1"/>
      <c r="K3539" s="1"/>
      <c r="L3539" s="275"/>
      <c r="M3539" s="1"/>
      <c r="N3539" s="1"/>
    </row>
    <row r="3540" spans="1:14" ht="15">
      <c r="A3540">
        <v>3550</v>
      </c>
      <c r="B3540" s="1"/>
      <c r="C3540" s="1"/>
      <c r="D3540" s="8">
        <v>5049</v>
      </c>
      <c r="E3540" s="1"/>
      <c r="F3540" s="1"/>
      <c r="G3540" s="1"/>
      <c r="H3540" s="275"/>
      <c r="I3540" s="1"/>
      <c r="J3540" s="1"/>
      <c r="K3540" s="1"/>
      <c r="L3540" s="275"/>
      <c r="M3540" s="1"/>
      <c r="N3540" s="1"/>
    </row>
    <row r="3541" spans="1:14" ht="15">
      <c r="A3541">
        <v>3551</v>
      </c>
      <c r="B3541" s="1"/>
      <c r="C3541" s="1"/>
      <c r="D3541" s="8">
        <v>5050</v>
      </c>
      <c r="E3541" s="1"/>
      <c r="F3541" s="1"/>
      <c r="G3541" s="1"/>
      <c r="H3541" s="275"/>
      <c r="I3541" s="1"/>
      <c r="J3541" s="1"/>
      <c r="K3541" s="1"/>
      <c r="L3541" s="275"/>
      <c r="M3541" s="1"/>
      <c r="N3541" s="1"/>
    </row>
    <row r="3542" spans="1:14" ht="15">
      <c r="A3542">
        <v>3552</v>
      </c>
      <c r="B3542" s="1"/>
      <c r="C3542" s="1"/>
      <c r="D3542" s="8">
        <v>5051</v>
      </c>
      <c r="E3542" s="1"/>
      <c r="F3542" s="1"/>
      <c r="G3542" s="1"/>
      <c r="H3542" s="275"/>
      <c r="I3542" s="1"/>
      <c r="J3542" s="1"/>
      <c r="K3542" s="1"/>
      <c r="L3542" s="275"/>
      <c r="M3542" s="1"/>
      <c r="N3542" s="1"/>
    </row>
    <row r="3543" spans="1:14" ht="15">
      <c r="A3543">
        <v>3553</v>
      </c>
      <c r="B3543" s="1"/>
      <c r="C3543" s="1"/>
      <c r="D3543" s="8">
        <v>5052</v>
      </c>
      <c r="E3543" s="1"/>
      <c r="F3543" s="1"/>
      <c r="G3543" s="1"/>
      <c r="H3543" s="275"/>
      <c r="I3543" s="1"/>
      <c r="J3543" s="1"/>
      <c r="K3543" s="1"/>
      <c r="L3543" s="275"/>
      <c r="M3543" s="1"/>
      <c r="N3543" s="1"/>
    </row>
    <row r="3544" spans="1:14" ht="15">
      <c r="A3544">
        <v>3554</v>
      </c>
      <c r="B3544" s="1"/>
      <c r="C3544" s="1"/>
      <c r="D3544" s="8">
        <v>5053</v>
      </c>
      <c r="E3544" s="1"/>
      <c r="F3544" s="1"/>
      <c r="G3544" s="1"/>
      <c r="H3544" s="275"/>
      <c r="I3544" s="1"/>
      <c r="J3544" s="1"/>
      <c r="K3544" s="1"/>
      <c r="L3544" s="275"/>
      <c r="M3544" s="1"/>
      <c r="N3544" s="1"/>
    </row>
    <row r="3545" spans="1:14" ht="15">
      <c r="A3545">
        <v>3555</v>
      </c>
      <c r="B3545" s="1"/>
      <c r="C3545" s="1"/>
      <c r="D3545" s="8">
        <v>5054</v>
      </c>
      <c r="E3545" s="1"/>
      <c r="F3545" s="1"/>
      <c r="G3545" s="1"/>
      <c r="H3545" s="275"/>
      <c r="I3545" s="1"/>
      <c r="J3545" s="1"/>
      <c r="K3545" s="1"/>
      <c r="L3545" s="275"/>
      <c r="M3545" s="1"/>
      <c r="N3545" s="1"/>
    </row>
    <row r="3546" spans="1:14" ht="15">
      <c r="A3546">
        <v>3556</v>
      </c>
      <c r="B3546" s="1"/>
      <c r="C3546" s="1"/>
      <c r="D3546" s="8">
        <v>5055</v>
      </c>
      <c r="E3546" s="1"/>
      <c r="F3546" s="1"/>
      <c r="G3546" s="1"/>
      <c r="H3546" s="275"/>
      <c r="I3546" s="1"/>
      <c r="J3546" s="1"/>
      <c r="K3546" s="1"/>
      <c r="L3546" s="275"/>
      <c r="M3546" s="1"/>
      <c r="N3546" s="1"/>
    </row>
    <row r="3547" spans="1:14" ht="15">
      <c r="A3547">
        <v>3557</v>
      </c>
      <c r="B3547" s="1"/>
      <c r="C3547" s="1"/>
      <c r="D3547" s="8">
        <v>5056</v>
      </c>
      <c r="E3547" s="1"/>
      <c r="F3547" s="1"/>
      <c r="G3547" s="1"/>
      <c r="H3547" s="275"/>
      <c r="I3547" s="1"/>
      <c r="J3547" s="1"/>
      <c r="K3547" s="1"/>
      <c r="L3547" s="275"/>
      <c r="M3547" s="1"/>
      <c r="N3547" s="1"/>
    </row>
    <row r="3548" spans="1:14" ht="15">
      <c r="A3548">
        <v>3558</v>
      </c>
      <c r="B3548" s="1"/>
      <c r="C3548" s="1"/>
      <c r="D3548" s="8">
        <v>5057</v>
      </c>
      <c r="E3548" s="1"/>
      <c r="F3548" s="1"/>
      <c r="G3548" s="1"/>
      <c r="H3548" s="275"/>
      <c r="I3548" s="1"/>
      <c r="J3548" s="1"/>
      <c r="K3548" s="1"/>
      <c r="L3548" s="275"/>
      <c r="M3548" s="1"/>
      <c r="N3548" s="1"/>
    </row>
    <row r="3549" spans="1:14" ht="15">
      <c r="A3549">
        <v>3559</v>
      </c>
      <c r="B3549" s="1"/>
      <c r="C3549" s="1"/>
      <c r="D3549" s="8">
        <v>5058</v>
      </c>
      <c r="E3549" s="1"/>
      <c r="F3549" s="1"/>
      <c r="G3549" s="1"/>
      <c r="H3549" s="275"/>
      <c r="I3549" s="1"/>
      <c r="J3549" s="1"/>
      <c r="K3549" s="1"/>
      <c r="L3549" s="275"/>
      <c r="M3549" s="1"/>
      <c r="N3549" s="1"/>
    </row>
    <row r="3550" spans="1:14" ht="15">
      <c r="A3550">
        <v>3560</v>
      </c>
      <c r="B3550" s="1"/>
      <c r="C3550" s="1"/>
      <c r="D3550" s="8">
        <v>5059</v>
      </c>
      <c r="E3550" s="1"/>
      <c r="F3550" s="1"/>
      <c r="G3550" s="1"/>
      <c r="H3550" s="275"/>
      <c r="I3550" s="1"/>
      <c r="J3550" s="1"/>
      <c r="K3550" s="1"/>
      <c r="L3550" s="275"/>
      <c r="M3550" s="1"/>
      <c r="N3550" s="1"/>
    </row>
    <row r="3551" spans="1:14" ht="15">
      <c r="A3551">
        <v>3561</v>
      </c>
      <c r="B3551" s="1"/>
      <c r="C3551" s="1"/>
      <c r="D3551" s="8">
        <v>5060</v>
      </c>
      <c r="E3551" s="1"/>
      <c r="F3551" s="1"/>
      <c r="G3551" s="1"/>
      <c r="H3551" s="275"/>
      <c r="I3551" s="1"/>
      <c r="J3551" s="1"/>
      <c r="K3551" s="1"/>
      <c r="L3551" s="275"/>
      <c r="M3551" s="1"/>
      <c r="N3551" s="1"/>
    </row>
    <row r="3552" spans="1:14" ht="15">
      <c r="A3552">
        <v>3562</v>
      </c>
      <c r="B3552" s="1"/>
      <c r="C3552" s="1"/>
      <c r="D3552" s="8">
        <v>5061</v>
      </c>
      <c r="E3552" s="1"/>
      <c r="F3552" s="1"/>
      <c r="G3552" s="1"/>
      <c r="H3552" s="275"/>
      <c r="I3552" s="1"/>
      <c r="J3552" s="1"/>
      <c r="K3552" s="1"/>
      <c r="L3552" s="275"/>
      <c r="M3552" s="1"/>
      <c r="N3552" s="1"/>
    </row>
    <row r="3553" spans="1:14" ht="15">
      <c r="A3553">
        <v>3563</v>
      </c>
      <c r="B3553" s="1"/>
      <c r="C3553" s="1"/>
      <c r="D3553" s="8">
        <v>5062</v>
      </c>
      <c r="E3553" s="1"/>
      <c r="F3553" s="1"/>
      <c r="G3553" s="1"/>
      <c r="H3553" s="275"/>
      <c r="I3553" s="1"/>
      <c r="J3553" s="1"/>
      <c r="K3553" s="1"/>
      <c r="L3553" s="275"/>
      <c r="M3553" s="1"/>
      <c r="N3553" s="1"/>
    </row>
    <row r="3554" spans="1:14" ht="15">
      <c r="A3554">
        <v>3564</v>
      </c>
      <c r="B3554" s="1"/>
      <c r="C3554" s="1"/>
      <c r="D3554" s="8">
        <v>5063</v>
      </c>
      <c r="E3554" s="1"/>
      <c r="F3554" s="1"/>
      <c r="G3554" s="1"/>
      <c r="H3554" s="275"/>
      <c r="I3554" s="1"/>
      <c r="J3554" s="1"/>
      <c r="K3554" s="1"/>
      <c r="L3554" s="275"/>
      <c r="M3554" s="1"/>
      <c r="N3554" s="1"/>
    </row>
    <row r="3555" spans="1:14" ht="15">
      <c r="A3555">
        <v>3565</v>
      </c>
      <c r="B3555" s="1"/>
      <c r="C3555" s="1"/>
      <c r="D3555" s="8">
        <v>5064</v>
      </c>
      <c r="E3555" s="1"/>
      <c r="F3555" s="1"/>
      <c r="G3555" s="1"/>
      <c r="H3555" s="275"/>
      <c r="I3555" s="1"/>
      <c r="J3555" s="1"/>
      <c r="K3555" s="1"/>
      <c r="L3555" s="275"/>
      <c r="M3555" s="1"/>
      <c r="N3555" s="1"/>
    </row>
    <row r="3556" spans="1:14" ht="15">
      <c r="A3556">
        <v>3566</v>
      </c>
      <c r="B3556" s="1"/>
      <c r="C3556" s="1"/>
      <c r="D3556" s="8">
        <v>5065</v>
      </c>
      <c r="E3556" s="1"/>
      <c r="F3556" s="1"/>
      <c r="G3556" s="1"/>
      <c r="H3556" s="275"/>
      <c r="I3556" s="1"/>
      <c r="J3556" s="1"/>
      <c r="K3556" s="1"/>
      <c r="L3556" s="275"/>
      <c r="M3556" s="1"/>
      <c r="N3556" s="1"/>
    </row>
    <row r="3557" spans="1:14" ht="15">
      <c r="A3557">
        <v>3567</v>
      </c>
      <c r="B3557" s="1"/>
      <c r="C3557" s="1"/>
      <c r="D3557" s="8">
        <v>5066</v>
      </c>
      <c r="E3557" s="1"/>
      <c r="F3557" s="1"/>
      <c r="G3557" s="1"/>
      <c r="H3557" s="275"/>
      <c r="I3557" s="1"/>
      <c r="J3557" s="1"/>
      <c r="K3557" s="1"/>
      <c r="L3557" s="275"/>
      <c r="M3557" s="1"/>
      <c r="N3557" s="1"/>
    </row>
    <row r="3558" spans="1:14" ht="15">
      <c r="A3558">
        <v>3568</v>
      </c>
      <c r="B3558" s="1"/>
      <c r="C3558" s="1"/>
      <c r="D3558" s="8">
        <v>5067</v>
      </c>
      <c r="E3558" s="1"/>
      <c r="F3558" s="1"/>
      <c r="G3558" s="1"/>
      <c r="H3558" s="275"/>
      <c r="I3558" s="1"/>
      <c r="J3558" s="1"/>
      <c r="K3558" s="1"/>
      <c r="L3558" s="275"/>
      <c r="M3558" s="1"/>
      <c r="N3558" s="1"/>
    </row>
    <row r="3559" spans="1:14" ht="15">
      <c r="A3559">
        <v>3569</v>
      </c>
      <c r="B3559" s="1"/>
      <c r="C3559" s="1"/>
      <c r="D3559" s="8">
        <v>5068</v>
      </c>
      <c r="E3559" s="1"/>
      <c r="F3559" s="1"/>
      <c r="G3559" s="1"/>
      <c r="H3559" s="275"/>
      <c r="I3559" s="1"/>
      <c r="J3559" s="1"/>
      <c r="K3559" s="1"/>
      <c r="L3559" s="275"/>
      <c r="M3559" s="1"/>
      <c r="N3559" s="1"/>
    </row>
    <row r="3560" spans="1:14" ht="15">
      <c r="A3560">
        <v>3570</v>
      </c>
      <c r="B3560" s="1"/>
      <c r="C3560" s="1"/>
      <c r="D3560" s="8">
        <v>5069</v>
      </c>
      <c r="E3560" s="1"/>
      <c r="F3560" s="1"/>
      <c r="G3560" s="1"/>
      <c r="H3560" s="275"/>
      <c r="I3560" s="1"/>
      <c r="J3560" s="1"/>
      <c r="K3560" s="1"/>
      <c r="L3560" s="275"/>
      <c r="M3560" s="1"/>
      <c r="N3560" s="1"/>
    </row>
    <row r="3561" spans="1:14" ht="15">
      <c r="A3561">
        <v>3571</v>
      </c>
      <c r="B3561" s="1"/>
      <c r="C3561" s="1"/>
      <c r="D3561" s="8">
        <v>5070</v>
      </c>
      <c r="E3561" s="1"/>
      <c r="F3561" s="1"/>
      <c r="G3561" s="1"/>
      <c r="H3561" s="275"/>
      <c r="I3561" s="1"/>
      <c r="J3561" s="1"/>
      <c r="K3561" s="1"/>
      <c r="L3561" s="275"/>
      <c r="M3561" s="1"/>
      <c r="N3561" s="1"/>
    </row>
    <row r="3562" spans="1:14" ht="15">
      <c r="A3562">
        <v>3572</v>
      </c>
      <c r="B3562" s="1"/>
      <c r="C3562" s="1"/>
      <c r="D3562" s="8">
        <v>5071</v>
      </c>
      <c r="E3562" s="1"/>
      <c r="F3562" s="1"/>
      <c r="G3562" s="1"/>
      <c r="H3562" s="275"/>
      <c r="I3562" s="1"/>
      <c r="J3562" s="1"/>
      <c r="K3562" s="1"/>
      <c r="L3562" s="275"/>
      <c r="M3562" s="1"/>
      <c r="N3562" s="1"/>
    </row>
    <row r="3563" spans="1:14" ht="15">
      <c r="A3563">
        <v>3573</v>
      </c>
      <c r="B3563" s="1"/>
      <c r="C3563" s="1"/>
      <c r="D3563" s="8">
        <v>5072</v>
      </c>
      <c r="E3563" s="1"/>
      <c r="F3563" s="1"/>
      <c r="G3563" s="1"/>
      <c r="H3563" s="275"/>
      <c r="I3563" s="1"/>
      <c r="J3563" s="1"/>
      <c r="K3563" s="1"/>
      <c r="L3563" s="275"/>
      <c r="M3563" s="1"/>
      <c r="N3563" s="1"/>
    </row>
    <row r="3564" spans="1:14" ht="15">
      <c r="A3564">
        <v>3574</v>
      </c>
      <c r="B3564" s="1"/>
      <c r="C3564" s="1"/>
      <c r="D3564" s="8">
        <v>5073</v>
      </c>
      <c r="E3564" s="1"/>
      <c r="F3564" s="1"/>
      <c r="G3564" s="1"/>
      <c r="H3564" s="275"/>
      <c r="I3564" s="1"/>
      <c r="J3564" s="1"/>
      <c r="K3564" s="1"/>
      <c r="L3564" s="275"/>
      <c r="M3564" s="1"/>
      <c r="N3564" s="1"/>
    </row>
    <row r="3565" spans="1:14" ht="15">
      <c r="A3565">
        <v>3575</v>
      </c>
      <c r="B3565" s="1"/>
      <c r="C3565" s="1"/>
      <c r="D3565" s="8">
        <v>5074</v>
      </c>
      <c r="E3565" s="1"/>
      <c r="F3565" s="1"/>
      <c r="G3565" s="1"/>
      <c r="H3565" s="275"/>
      <c r="I3565" s="1"/>
      <c r="J3565" s="1"/>
      <c r="K3565" s="1"/>
      <c r="L3565" s="275"/>
      <c r="M3565" s="1"/>
      <c r="N3565" s="1"/>
    </row>
    <row r="3566" spans="1:14" ht="15">
      <c r="A3566">
        <v>3576</v>
      </c>
      <c r="B3566" s="1"/>
      <c r="C3566" s="1"/>
      <c r="D3566" s="8">
        <v>5075</v>
      </c>
      <c r="E3566" s="1"/>
      <c r="F3566" s="1"/>
      <c r="G3566" s="1"/>
      <c r="H3566" s="275"/>
      <c r="I3566" s="1"/>
      <c r="J3566" s="1"/>
      <c r="K3566" s="1"/>
      <c r="L3566" s="275"/>
      <c r="M3566" s="1"/>
      <c r="N3566" s="1"/>
    </row>
    <row r="3567" spans="1:14" ht="15">
      <c r="A3567">
        <v>3577</v>
      </c>
      <c r="B3567" s="1"/>
      <c r="C3567" s="1"/>
      <c r="D3567" s="8">
        <v>5076</v>
      </c>
      <c r="E3567" s="1"/>
      <c r="F3567" s="1"/>
      <c r="G3567" s="1"/>
      <c r="H3567" s="275"/>
      <c r="I3567" s="1"/>
      <c r="J3567" s="1"/>
      <c r="K3567" s="1"/>
      <c r="L3567" s="275"/>
      <c r="M3567" s="1"/>
      <c r="N3567" s="1"/>
    </row>
    <row r="3568" spans="1:14" ht="15">
      <c r="A3568">
        <v>3578</v>
      </c>
      <c r="B3568" s="1"/>
      <c r="C3568" s="1"/>
      <c r="D3568" s="8">
        <v>5077</v>
      </c>
      <c r="E3568" s="1"/>
      <c r="F3568" s="1"/>
      <c r="G3568" s="1"/>
      <c r="H3568" s="275"/>
      <c r="I3568" s="1"/>
      <c r="J3568" s="1"/>
      <c r="K3568" s="1"/>
      <c r="L3568" s="275"/>
      <c r="M3568" s="1"/>
      <c r="N3568" s="1"/>
    </row>
    <row r="3569" spans="1:14" ht="15">
      <c r="A3569">
        <v>3579</v>
      </c>
      <c r="B3569" s="1"/>
      <c r="C3569" s="1"/>
      <c r="D3569" s="8">
        <v>5078</v>
      </c>
      <c r="E3569" s="1"/>
      <c r="F3569" s="1"/>
      <c r="G3569" s="1"/>
      <c r="H3569" s="275"/>
      <c r="I3569" s="1"/>
      <c r="J3569" s="1"/>
      <c r="K3569" s="1"/>
      <c r="L3569" s="275"/>
      <c r="M3569" s="1"/>
      <c r="N3569" s="1"/>
    </row>
    <row r="3570" spans="1:14" ht="15">
      <c r="A3570">
        <v>3580</v>
      </c>
      <c r="B3570" s="1"/>
      <c r="C3570" s="1"/>
      <c r="D3570" s="8">
        <v>5079</v>
      </c>
      <c r="E3570" s="1"/>
      <c r="F3570" s="1"/>
      <c r="G3570" s="1"/>
      <c r="H3570" s="275"/>
      <c r="I3570" s="1"/>
      <c r="J3570" s="1"/>
      <c r="K3570" s="1"/>
      <c r="L3570" s="275"/>
      <c r="M3570" s="1"/>
      <c r="N3570" s="1"/>
    </row>
    <row r="3571" spans="1:14" ht="15">
      <c r="A3571">
        <v>3581</v>
      </c>
      <c r="B3571" s="1"/>
      <c r="C3571" s="1"/>
      <c r="D3571" s="8">
        <v>5080</v>
      </c>
      <c r="E3571" s="1"/>
      <c r="F3571" s="1"/>
      <c r="G3571" s="1"/>
      <c r="H3571" s="275"/>
      <c r="I3571" s="1"/>
      <c r="J3571" s="1"/>
      <c r="K3571" s="1"/>
      <c r="L3571" s="275"/>
      <c r="M3571" s="1"/>
      <c r="N3571" s="1"/>
    </row>
    <row r="3572" spans="1:14" ht="15">
      <c r="A3572">
        <v>3582</v>
      </c>
      <c r="B3572" s="1"/>
      <c r="C3572" s="1"/>
      <c r="D3572" s="8">
        <v>5081</v>
      </c>
      <c r="E3572" s="1"/>
      <c r="F3572" s="1"/>
      <c r="G3572" s="1"/>
      <c r="H3572" s="275"/>
      <c r="I3572" s="1"/>
      <c r="J3572" s="1"/>
      <c r="K3572" s="1"/>
      <c r="L3572" s="275"/>
      <c r="M3572" s="1"/>
      <c r="N3572" s="1"/>
    </row>
    <row r="3573" spans="1:14" ht="15">
      <c r="A3573">
        <v>3583</v>
      </c>
      <c r="B3573" s="1"/>
      <c r="C3573" s="1"/>
      <c r="D3573" s="8">
        <v>5082</v>
      </c>
      <c r="E3573" s="1"/>
      <c r="F3573" s="1"/>
      <c r="G3573" s="1"/>
      <c r="H3573" s="275"/>
      <c r="I3573" s="1"/>
      <c r="J3573" s="1"/>
      <c r="K3573" s="1"/>
      <c r="L3573" s="275"/>
      <c r="M3573" s="1"/>
      <c r="N3573" s="1"/>
    </row>
    <row r="3574" spans="1:14" ht="15">
      <c r="A3574">
        <v>3584</v>
      </c>
      <c r="B3574" s="1"/>
      <c r="C3574" s="1"/>
      <c r="D3574" s="8">
        <v>5083</v>
      </c>
      <c r="E3574" s="1"/>
      <c r="F3574" s="1"/>
      <c r="G3574" s="1"/>
      <c r="H3574" s="275"/>
      <c r="I3574" s="1"/>
      <c r="J3574" s="1"/>
      <c r="K3574" s="1"/>
      <c r="L3574" s="275"/>
      <c r="M3574" s="1"/>
      <c r="N3574" s="1"/>
    </row>
    <row r="3575" spans="1:14" ht="15">
      <c r="A3575">
        <v>3585</v>
      </c>
      <c r="B3575" s="1"/>
      <c r="C3575" s="1"/>
      <c r="D3575" s="8">
        <v>5084</v>
      </c>
      <c r="E3575" s="1"/>
      <c r="F3575" s="1"/>
      <c r="G3575" s="1"/>
      <c r="H3575" s="275"/>
      <c r="I3575" s="1"/>
      <c r="J3575" s="1"/>
      <c r="K3575" s="1"/>
      <c r="L3575" s="275"/>
      <c r="M3575" s="1"/>
      <c r="N3575" s="1"/>
    </row>
    <row r="3576" spans="1:14" ht="15">
      <c r="A3576">
        <v>3586</v>
      </c>
      <c r="B3576" s="1"/>
      <c r="C3576" s="1"/>
      <c r="D3576" s="8">
        <v>5085</v>
      </c>
      <c r="E3576" s="1"/>
      <c r="F3576" s="1"/>
      <c r="G3576" s="1"/>
      <c r="H3576" s="275"/>
      <c r="I3576" s="1"/>
      <c r="J3576" s="1"/>
      <c r="K3576" s="1"/>
      <c r="L3576" s="275"/>
      <c r="M3576" s="1"/>
      <c r="N3576" s="1"/>
    </row>
    <row r="3577" spans="1:14" ht="15">
      <c r="A3577">
        <v>3587</v>
      </c>
      <c r="B3577" s="1"/>
      <c r="C3577" s="1"/>
      <c r="D3577" s="8">
        <v>5086</v>
      </c>
      <c r="E3577" s="1"/>
      <c r="F3577" s="1"/>
      <c r="G3577" s="1"/>
      <c r="H3577" s="275"/>
      <c r="I3577" s="1"/>
      <c r="J3577" s="1"/>
      <c r="K3577" s="1"/>
      <c r="L3577" s="275"/>
      <c r="M3577" s="1"/>
      <c r="N3577" s="1"/>
    </row>
    <row r="3578" spans="1:14" ht="15">
      <c r="A3578">
        <v>3588</v>
      </c>
      <c r="B3578" s="1"/>
      <c r="C3578" s="1"/>
      <c r="D3578" s="8">
        <v>5087</v>
      </c>
      <c r="E3578" s="1"/>
      <c r="F3578" s="1"/>
      <c r="G3578" s="1"/>
      <c r="H3578" s="275"/>
      <c r="I3578" s="1"/>
      <c r="J3578" s="1"/>
      <c r="K3578" s="1"/>
      <c r="L3578" s="275"/>
      <c r="M3578" s="1"/>
      <c r="N3578" s="1"/>
    </row>
    <row r="3579" spans="1:14" ht="15">
      <c r="A3579">
        <v>3589</v>
      </c>
      <c r="B3579" s="1"/>
      <c r="C3579" s="1"/>
      <c r="D3579" s="8">
        <v>5088</v>
      </c>
      <c r="E3579" s="1"/>
      <c r="F3579" s="1"/>
      <c r="G3579" s="1"/>
      <c r="H3579" s="275"/>
      <c r="I3579" s="1"/>
      <c r="J3579" s="1"/>
      <c r="K3579" s="1"/>
      <c r="L3579" s="275"/>
      <c r="M3579" s="1"/>
      <c r="N3579" s="1"/>
    </row>
    <row r="3580" spans="1:14" ht="15">
      <c r="A3580">
        <v>3590</v>
      </c>
      <c r="B3580" s="1"/>
      <c r="C3580" s="1"/>
      <c r="D3580" s="8">
        <v>5089</v>
      </c>
      <c r="E3580" s="1"/>
      <c r="F3580" s="1"/>
      <c r="G3580" s="1"/>
      <c r="H3580" s="275"/>
      <c r="I3580" s="1"/>
      <c r="J3580" s="1"/>
      <c r="K3580" s="1"/>
      <c r="L3580" s="275"/>
      <c r="M3580" s="1"/>
      <c r="N3580" s="1"/>
    </row>
    <row r="3581" spans="1:14" ht="15">
      <c r="A3581">
        <v>3591</v>
      </c>
      <c r="B3581" s="1"/>
      <c r="C3581" s="1"/>
      <c r="D3581" s="8">
        <v>5090</v>
      </c>
      <c r="E3581" s="1"/>
      <c r="F3581" s="1"/>
      <c r="G3581" s="1"/>
      <c r="H3581" s="275"/>
      <c r="I3581" s="1"/>
      <c r="J3581" s="1"/>
      <c r="K3581" s="1"/>
      <c r="L3581" s="275"/>
      <c r="M3581" s="1"/>
      <c r="N3581" s="1"/>
    </row>
    <row r="3582" spans="1:14" ht="15">
      <c r="A3582">
        <v>3592</v>
      </c>
      <c r="B3582" s="1"/>
      <c r="C3582" s="1"/>
      <c r="D3582" s="8">
        <v>5091</v>
      </c>
      <c r="E3582" s="1"/>
      <c r="F3582" s="1"/>
      <c r="G3582" s="1"/>
      <c r="H3582" s="275"/>
      <c r="I3582" s="1"/>
      <c r="J3582" s="1"/>
      <c r="K3582" s="1"/>
      <c r="L3582" s="275"/>
      <c r="M3582" s="1"/>
      <c r="N3582" s="1"/>
    </row>
    <row r="3583" spans="1:14" ht="15">
      <c r="A3583">
        <v>3593</v>
      </c>
      <c r="B3583" s="1"/>
      <c r="C3583" s="1"/>
      <c r="D3583" s="8">
        <v>5092</v>
      </c>
      <c r="E3583" s="1"/>
      <c r="F3583" s="1"/>
      <c r="G3583" s="1"/>
      <c r="H3583" s="275"/>
      <c r="I3583" s="1"/>
      <c r="J3583" s="1"/>
      <c r="K3583" s="1"/>
      <c r="L3583" s="275"/>
      <c r="M3583" s="1"/>
      <c r="N3583" s="1"/>
    </row>
    <row r="3584" spans="1:14" ht="15">
      <c r="A3584">
        <v>3594</v>
      </c>
      <c r="B3584" s="1"/>
      <c r="C3584" s="1"/>
      <c r="D3584" s="8">
        <v>5093</v>
      </c>
      <c r="E3584" s="1"/>
      <c r="F3584" s="1"/>
      <c r="G3584" s="1"/>
      <c r="H3584" s="275"/>
      <c r="I3584" s="1"/>
      <c r="J3584" s="1"/>
      <c r="K3584" s="1"/>
      <c r="L3584" s="275"/>
      <c r="M3584" s="1"/>
      <c r="N3584" s="1"/>
    </row>
    <row r="3585" spans="1:14" ht="15">
      <c r="A3585">
        <v>3595</v>
      </c>
      <c r="B3585" s="1"/>
      <c r="C3585" s="1"/>
      <c r="D3585" s="8">
        <v>5094</v>
      </c>
      <c r="E3585" s="1"/>
      <c r="F3585" s="1"/>
      <c r="G3585" s="1"/>
      <c r="H3585" s="275"/>
      <c r="I3585" s="1"/>
      <c r="J3585" s="1"/>
      <c r="K3585" s="1"/>
      <c r="L3585" s="275"/>
      <c r="M3585" s="1"/>
      <c r="N3585" s="1"/>
    </row>
    <row r="3586" spans="1:14" ht="15">
      <c r="A3586">
        <v>3596</v>
      </c>
      <c r="B3586" s="1"/>
      <c r="C3586" s="1"/>
      <c r="D3586" s="8">
        <v>5095</v>
      </c>
      <c r="E3586" s="1"/>
      <c r="F3586" s="1"/>
      <c r="G3586" s="1"/>
      <c r="H3586" s="275"/>
      <c r="I3586" s="1"/>
      <c r="J3586" s="1"/>
      <c r="K3586" s="1"/>
      <c r="L3586" s="275"/>
      <c r="M3586" s="1"/>
      <c r="N3586" s="1"/>
    </row>
    <row r="3587" spans="1:14" ht="15">
      <c r="A3587">
        <v>3597</v>
      </c>
      <c r="B3587" s="1"/>
      <c r="C3587" s="1"/>
      <c r="D3587" s="8">
        <v>5096</v>
      </c>
      <c r="E3587" s="1"/>
      <c r="F3587" s="1"/>
      <c r="G3587" s="1"/>
      <c r="H3587" s="275"/>
      <c r="I3587" s="1"/>
      <c r="J3587" s="1"/>
      <c r="K3587" s="1"/>
      <c r="L3587" s="275"/>
      <c r="M3587" s="1"/>
      <c r="N3587" s="1"/>
    </row>
    <row r="3588" spans="1:14" ht="15">
      <c r="A3588">
        <v>3598</v>
      </c>
      <c r="B3588" s="1"/>
      <c r="C3588" s="1"/>
      <c r="D3588" s="8">
        <v>5097</v>
      </c>
      <c r="E3588" s="1"/>
      <c r="F3588" s="1"/>
      <c r="G3588" s="1"/>
      <c r="H3588" s="275"/>
      <c r="I3588" s="1"/>
      <c r="J3588" s="1"/>
      <c r="K3588" s="1"/>
      <c r="L3588" s="275"/>
      <c r="M3588" s="1"/>
      <c r="N3588" s="1"/>
    </row>
    <row r="3589" spans="1:14" ht="15">
      <c r="A3589">
        <v>3599</v>
      </c>
      <c r="B3589" s="1"/>
      <c r="C3589" s="1"/>
      <c r="D3589" s="8">
        <v>5098</v>
      </c>
      <c r="E3589" s="1"/>
      <c r="F3589" s="1"/>
      <c r="G3589" s="1"/>
      <c r="H3589" s="275"/>
      <c r="I3589" s="1"/>
      <c r="J3589" s="1"/>
      <c r="K3589" s="1"/>
      <c r="L3589" s="275"/>
      <c r="M3589" s="1"/>
      <c r="N3589" s="1"/>
    </row>
    <row r="3590" spans="1:14" ht="15">
      <c r="A3590">
        <v>3600</v>
      </c>
      <c r="B3590" s="1"/>
      <c r="C3590" s="1"/>
      <c r="D3590" s="8">
        <v>5099</v>
      </c>
      <c r="E3590" s="1"/>
      <c r="F3590" s="1"/>
      <c r="G3590" s="1"/>
      <c r="H3590" s="275"/>
      <c r="I3590" s="1"/>
      <c r="J3590" s="1"/>
      <c r="K3590" s="1"/>
      <c r="L3590" s="275"/>
      <c r="M3590" s="1"/>
      <c r="N3590" s="1"/>
    </row>
    <row r="3591" spans="1:14" ht="15">
      <c r="A3591">
        <v>3601</v>
      </c>
      <c r="B3591" s="1"/>
      <c r="C3591" s="1"/>
      <c r="D3591" s="8">
        <v>5100</v>
      </c>
      <c r="E3591" s="1"/>
      <c r="F3591" s="1"/>
      <c r="G3591" s="1"/>
      <c r="H3591" s="275"/>
      <c r="I3591" s="1"/>
      <c r="J3591" s="1"/>
      <c r="K3591" s="1"/>
      <c r="L3591" s="275"/>
      <c r="M3591" s="1"/>
      <c r="N3591" s="1"/>
    </row>
    <row r="3592" spans="1:14" ht="15">
      <c r="A3592">
        <v>3602</v>
      </c>
      <c r="B3592" s="1"/>
      <c r="C3592" s="1"/>
      <c r="D3592" s="8">
        <v>5101</v>
      </c>
      <c r="E3592" s="1"/>
      <c r="F3592" s="1"/>
      <c r="G3592" s="1"/>
      <c r="H3592" s="275"/>
      <c r="I3592" s="1"/>
      <c r="J3592" s="1"/>
      <c r="K3592" s="1"/>
      <c r="L3592" s="275"/>
      <c r="M3592" s="1"/>
      <c r="N3592" s="1"/>
    </row>
    <row r="3593" spans="1:14" ht="15">
      <c r="A3593">
        <v>3603</v>
      </c>
      <c r="B3593" s="1"/>
      <c r="C3593" s="1"/>
      <c r="D3593" s="8">
        <v>5102</v>
      </c>
      <c r="E3593" s="1"/>
      <c r="F3593" s="1"/>
      <c r="G3593" s="1"/>
      <c r="H3593" s="275"/>
      <c r="I3593" s="1"/>
      <c r="J3593" s="1"/>
      <c r="K3593" s="1"/>
      <c r="L3593" s="275"/>
      <c r="M3593" s="1"/>
      <c r="N3593" s="1"/>
    </row>
    <row r="3594" spans="1:14" ht="15">
      <c r="A3594">
        <v>3604</v>
      </c>
      <c r="B3594" s="1"/>
      <c r="C3594" s="1"/>
      <c r="D3594" s="8">
        <v>5103</v>
      </c>
      <c r="E3594" s="1"/>
      <c r="F3594" s="1"/>
      <c r="G3594" s="1"/>
      <c r="H3594" s="275"/>
      <c r="I3594" s="1"/>
      <c r="J3594" s="1"/>
      <c r="K3594" s="1"/>
      <c r="L3594" s="275"/>
      <c r="M3594" s="1"/>
      <c r="N3594" s="1"/>
    </row>
    <row r="3595" spans="1:14" ht="15">
      <c r="A3595">
        <v>3605</v>
      </c>
      <c r="B3595" s="1"/>
      <c r="C3595" s="1"/>
      <c r="D3595" s="8">
        <v>5104</v>
      </c>
      <c r="E3595" s="1"/>
      <c r="F3595" s="1"/>
      <c r="G3595" s="1"/>
      <c r="H3595" s="275"/>
      <c r="I3595" s="1"/>
      <c r="J3595" s="1"/>
      <c r="K3595" s="1"/>
      <c r="L3595" s="275"/>
      <c r="M3595" s="1"/>
      <c r="N3595" s="1"/>
    </row>
    <row r="3596" spans="1:14" ht="15">
      <c r="A3596">
        <v>3606</v>
      </c>
      <c r="B3596" s="1"/>
      <c r="C3596" s="1"/>
      <c r="D3596" s="8">
        <v>5105</v>
      </c>
      <c r="E3596" s="1"/>
      <c r="F3596" s="1"/>
      <c r="G3596" s="1"/>
      <c r="H3596" s="275"/>
      <c r="I3596" s="1"/>
      <c r="J3596" s="1"/>
      <c r="K3596" s="1"/>
      <c r="L3596" s="275"/>
      <c r="M3596" s="1"/>
      <c r="N3596" s="1"/>
    </row>
    <row r="3597" spans="1:14" ht="15">
      <c r="A3597">
        <v>3607</v>
      </c>
      <c r="B3597" s="1"/>
      <c r="C3597" s="1"/>
      <c r="D3597" s="8">
        <v>5106</v>
      </c>
      <c r="E3597" s="1"/>
      <c r="F3597" s="1"/>
      <c r="G3597" s="1"/>
      <c r="H3597" s="275"/>
      <c r="I3597" s="1"/>
      <c r="J3597" s="1"/>
      <c r="K3597" s="1"/>
      <c r="L3597" s="275"/>
      <c r="M3597" s="1"/>
      <c r="N3597" s="1"/>
    </row>
    <row r="3598" spans="1:14" ht="15">
      <c r="A3598">
        <v>3608</v>
      </c>
      <c r="B3598" s="1"/>
      <c r="C3598" s="1"/>
      <c r="D3598" s="8">
        <v>5107</v>
      </c>
      <c r="E3598" s="1"/>
      <c r="F3598" s="1"/>
      <c r="G3598" s="1"/>
      <c r="H3598" s="275"/>
      <c r="I3598" s="1"/>
      <c r="J3598" s="1"/>
      <c r="K3598" s="1"/>
      <c r="L3598" s="275"/>
      <c r="M3598" s="1"/>
      <c r="N3598" s="1"/>
    </row>
    <row r="3599" spans="1:14" ht="15">
      <c r="A3599">
        <v>3609</v>
      </c>
      <c r="B3599" s="1"/>
      <c r="C3599" s="1"/>
      <c r="D3599" s="8">
        <v>5108</v>
      </c>
      <c r="E3599" s="1"/>
      <c r="F3599" s="1"/>
      <c r="G3599" s="1"/>
      <c r="H3599" s="275"/>
      <c r="I3599" s="1"/>
      <c r="J3599" s="1"/>
      <c r="K3599" s="1"/>
      <c r="L3599" s="275"/>
      <c r="M3599" s="1"/>
      <c r="N3599" s="1"/>
    </row>
    <row r="3600" spans="1:14" ht="15">
      <c r="A3600">
        <v>3610</v>
      </c>
      <c r="B3600" s="1"/>
      <c r="C3600" s="1"/>
      <c r="D3600" s="8">
        <v>5109</v>
      </c>
      <c r="E3600" s="1"/>
      <c r="F3600" s="1"/>
      <c r="G3600" s="1"/>
      <c r="H3600" s="275"/>
      <c r="I3600" s="1"/>
      <c r="J3600" s="1"/>
      <c r="K3600" s="1"/>
      <c r="L3600" s="275"/>
      <c r="M3600" s="1"/>
      <c r="N3600" s="1"/>
    </row>
    <row r="3601" spans="1:14" ht="15">
      <c r="A3601">
        <v>3611</v>
      </c>
      <c r="B3601" s="1"/>
      <c r="C3601" s="1"/>
      <c r="D3601" s="8">
        <v>5110</v>
      </c>
      <c r="E3601" s="1"/>
      <c r="F3601" s="1"/>
      <c r="G3601" s="1"/>
      <c r="H3601" s="275"/>
      <c r="I3601" s="1"/>
      <c r="J3601" s="1"/>
      <c r="K3601" s="1"/>
      <c r="L3601" s="275"/>
      <c r="M3601" s="1"/>
      <c r="N3601" s="1"/>
    </row>
    <row r="3602" spans="1:14" ht="15">
      <c r="A3602">
        <v>3612</v>
      </c>
      <c r="B3602" s="1"/>
      <c r="C3602" s="1"/>
      <c r="D3602" s="8">
        <v>5111</v>
      </c>
      <c r="E3602" s="1"/>
      <c r="F3602" s="1"/>
      <c r="G3602" s="1"/>
      <c r="H3602" s="275"/>
      <c r="I3602" s="1"/>
      <c r="J3602" s="1"/>
      <c r="K3602" s="1"/>
      <c r="L3602" s="275"/>
      <c r="M3602" s="1"/>
      <c r="N3602" s="1"/>
    </row>
    <row r="3603" spans="1:14" ht="15">
      <c r="A3603">
        <v>3613</v>
      </c>
      <c r="B3603" s="1"/>
      <c r="C3603" s="1"/>
      <c r="D3603" s="8">
        <v>5112</v>
      </c>
      <c r="E3603" s="1"/>
      <c r="F3603" s="1"/>
      <c r="G3603" s="1"/>
      <c r="H3603" s="275"/>
      <c r="I3603" s="1"/>
      <c r="J3603" s="1"/>
      <c r="K3603" s="1"/>
      <c r="L3603" s="275"/>
      <c r="M3603" s="1"/>
      <c r="N3603" s="1"/>
    </row>
    <row r="3604" spans="1:14" ht="15">
      <c r="A3604">
        <v>3614</v>
      </c>
      <c r="B3604" s="1"/>
      <c r="C3604" s="1"/>
      <c r="D3604" s="8">
        <v>5113</v>
      </c>
      <c r="E3604" s="1"/>
      <c r="F3604" s="1"/>
      <c r="G3604" s="1"/>
      <c r="H3604" s="275"/>
      <c r="I3604" s="1"/>
      <c r="J3604" s="1"/>
      <c r="K3604" s="1"/>
      <c r="L3604" s="275"/>
      <c r="M3604" s="1"/>
      <c r="N3604" s="1"/>
    </row>
    <row r="3605" spans="1:14" ht="15">
      <c r="A3605">
        <v>3615</v>
      </c>
      <c r="B3605" s="1"/>
      <c r="C3605" s="1"/>
      <c r="D3605" s="8">
        <v>5114</v>
      </c>
      <c r="E3605" s="1"/>
      <c r="F3605" s="1"/>
      <c r="G3605" s="1"/>
      <c r="H3605" s="275"/>
      <c r="I3605" s="1"/>
      <c r="J3605" s="1"/>
      <c r="K3605" s="1"/>
      <c r="L3605" s="275"/>
      <c r="M3605" s="1"/>
      <c r="N3605" s="1"/>
    </row>
    <row r="3606" spans="1:14" ht="15">
      <c r="A3606">
        <v>3616</v>
      </c>
      <c r="B3606" s="1"/>
      <c r="C3606" s="1"/>
      <c r="D3606" s="8">
        <v>5115</v>
      </c>
      <c r="E3606" s="1"/>
      <c r="F3606" s="1"/>
      <c r="G3606" s="1"/>
      <c r="H3606" s="275"/>
      <c r="I3606" s="1"/>
      <c r="J3606" s="1"/>
      <c r="K3606" s="1"/>
      <c r="L3606" s="275"/>
      <c r="M3606" s="1"/>
      <c r="N3606" s="1"/>
    </row>
    <row r="3607" spans="1:14" ht="15">
      <c r="A3607">
        <v>3617</v>
      </c>
      <c r="B3607" s="1"/>
      <c r="C3607" s="1"/>
      <c r="D3607" s="8">
        <v>5116</v>
      </c>
      <c r="E3607" s="1"/>
      <c r="F3607" s="1"/>
      <c r="G3607" s="1"/>
      <c r="H3607" s="275"/>
      <c r="I3607" s="1"/>
      <c r="J3607" s="1"/>
      <c r="K3607" s="1"/>
      <c r="L3607" s="275"/>
      <c r="M3607" s="1"/>
      <c r="N3607" s="1"/>
    </row>
    <row r="3608" spans="1:14" ht="15">
      <c r="A3608">
        <v>3618</v>
      </c>
      <c r="B3608" s="1"/>
      <c r="C3608" s="1"/>
      <c r="D3608" s="8">
        <v>5117</v>
      </c>
      <c r="E3608" s="1"/>
      <c r="F3608" s="1"/>
      <c r="G3608" s="1"/>
      <c r="H3608" s="275"/>
      <c r="I3608" s="1"/>
      <c r="J3608" s="1"/>
      <c r="K3608" s="1"/>
      <c r="L3608" s="275"/>
      <c r="M3608" s="1"/>
      <c r="N3608" s="1"/>
    </row>
    <row r="3609" spans="1:14" ht="15">
      <c r="A3609">
        <v>3619</v>
      </c>
      <c r="B3609" s="1"/>
      <c r="C3609" s="1"/>
      <c r="D3609" s="8">
        <v>5118</v>
      </c>
      <c r="E3609" s="1"/>
      <c r="F3609" s="1"/>
      <c r="G3609" s="1"/>
      <c r="H3609" s="275"/>
      <c r="I3609" s="1"/>
      <c r="J3609" s="1"/>
      <c r="K3609" s="1"/>
      <c r="L3609" s="275"/>
      <c r="M3609" s="1"/>
      <c r="N3609" s="1"/>
    </row>
    <row r="3610" spans="1:14" ht="15">
      <c r="A3610">
        <v>3620</v>
      </c>
      <c r="B3610" s="1"/>
      <c r="C3610" s="1"/>
      <c r="D3610" s="8">
        <v>5119</v>
      </c>
      <c r="E3610" s="1"/>
      <c r="F3610" s="1"/>
      <c r="G3610" s="1"/>
      <c r="H3610" s="275"/>
      <c r="I3610" s="1"/>
      <c r="J3610" s="1"/>
      <c r="K3610" s="1"/>
      <c r="L3610" s="275"/>
      <c r="M3610" s="1"/>
      <c r="N3610" s="1"/>
    </row>
    <row r="3611" spans="1:14" ht="15">
      <c r="A3611">
        <v>3621</v>
      </c>
      <c r="B3611" s="1"/>
      <c r="C3611" s="1"/>
      <c r="D3611" s="8">
        <v>5120</v>
      </c>
      <c r="E3611" s="1"/>
      <c r="F3611" s="1"/>
      <c r="G3611" s="1"/>
      <c r="H3611" s="275"/>
      <c r="I3611" s="1"/>
      <c r="J3611" s="1"/>
      <c r="K3611" s="1"/>
      <c r="L3611" s="275"/>
      <c r="M3611" s="1"/>
      <c r="N3611" s="1"/>
    </row>
    <row r="3612" spans="1:14" ht="15">
      <c r="A3612">
        <v>3622</v>
      </c>
      <c r="B3612" s="1"/>
      <c r="C3612" s="1"/>
      <c r="D3612" s="8">
        <v>5121</v>
      </c>
      <c r="E3612" s="1"/>
      <c r="F3612" s="1"/>
      <c r="G3612" s="1"/>
      <c r="H3612" s="275"/>
      <c r="I3612" s="1"/>
      <c r="J3612" s="1"/>
      <c r="K3612" s="1"/>
      <c r="L3612" s="275"/>
      <c r="M3612" s="1"/>
      <c r="N3612" s="1"/>
    </row>
    <row r="3613" spans="1:14" ht="15">
      <c r="A3613">
        <v>3623</v>
      </c>
      <c r="B3613" s="1"/>
      <c r="C3613" s="1"/>
      <c r="D3613" s="8">
        <v>5122</v>
      </c>
      <c r="E3613" s="1"/>
      <c r="F3613" s="1"/>
      <c r="G3613" s="1"/>
      <c r="H3613" s="275"/>
      <c r="I3613" s="1"/>
      <c r="J3613" s="1"/>
      <c r="K3613" s="1"/>
      <c r="L3613" s="275"/>
      <c r="M3613" s="1"/>
      <c r="N3613" s="1"/>
    </row>
    <row r="3614" spans="1:14" ht="15">
      <c r="A3614">
        <v>3624</v>
      </c>
      <c r="B3614" s="1"/>
      <c r="C3614" s="1"/>
      <c r="D3614" s="8">
        <v>5123</v>
      </c>
      <c r="E3614" s="1"/>
      <c r="F3614" s="1"/>
      <c r="G3614" s="1"/>
      <c r="H3614" s="275"/>
      <c r="I3614" s="1"/>
      <c r="J3614" s="1"/>
      <c r="K3614" s="1"/>
      <c r="L3614" s="275"/>
      <c r="M3614" s="1"/>
      <c r="N3614" s="1"/>
    </row>
    <row r="3615" spans="1:14" ht="15">
      <c r="A3615">
        <v>3625</v>
      </c>
      <c r="B3615" s="1"/>
      <c r="C3615" s="1"/>
      <c r="D3615" s="8">
        <v>5124</v>
      </c>
      <c r="E3615" s="1"/>
      <c r="F3615" s="1"/>
      <c r="G3615" s="1"/>
      <c r="H3615" s="275"/>
      <c r="I3615" s="1"/>
      <c r="J3615" s="1"/>
      <c r="K3615" s="1"/>
      <c r="L3615" s="275"/>
      <c r="M3615" s="1"/>
      <c r="N3615" s="1"/>
    </row>
    <row r="3616" spans="1:14" ht="15">
      <c r="A3616">
        <v>3626</v>
      </c>
      <c r="B3616" s="1"/>
      <c r="C3616" s="1"/>
      <c r="D3616" s="8">
        <v>5125</v>
      </c>
      <c r="E3616" s="1"/>
      <c r="F3616" s="1"/>
      <c r="G3616" s="1"/>
      <c r="H3616" s="275"/>
      <c r="I3616" s="1"/>
      <c r="J3616" s="1"/>
      <c r="K3616" s="1"/>
      <c r="L3616" s="275"/>
      <c r="M3616" s="1"/>
      <c r="N3616" s="1"/>
    </row>
    <row r="3617" spans="1:14" ht="15">
      <c r="A3617">
        <v>3627</v>
      </c>
      <c r="B3617" s="1"/>
      <c r="C3617" s="1"/>
      <c r="D3617" s="8">
        <v>5126</v>
      </c>
      <c r="E3617" s="1"/>
      <c r="F3617" s="1"/>
      <c r="G3617" s="1"/>
      <c r="H3617" s="275"/>
      <c r="I3617" s="1"/>
      <c r="J3617" s="1"/>
      <c r="K3617" s="1"/>
      <c r="L3617" s="275"/>
      <c r="M3617" s="1"/>
      <c r="N3617" s="1"/>
    </row>
    <row r="3618" spans="1:14" ht="15">
      <c r="A3618">
        <v>3628</v>
      </c>
      <c r="B3618" s="1"/>
      <c r="C3618" s="1"/>
      <c r="D3618" s="8">
        <v>5127</v>
      </c>
      <c r="E3618" s="1"/>
      <c r="F3618" s="1"/>
      <c r="G3618" s="1"/>
      <c r="H3618" s="275"/>
      <c r="I3618" s="1"/>
      <c r="J3618" s="1"/>
      <c r="K3618" s="1"/>
      <c r="L3618" s="275"/>
      <c r="M3618" s="1"/>
      <c r="N3618" s="1"/>
    </row>
    <row r="3619" spans="1:14" ht="15">
      <c r="A3619">
        <v>3629</v>
      </c>
      <c r="B3619" s="1"/>
      <c r="C3619" s="1"/>
      <c r="D3619" s="8">
        <v>5128</v>
      </c>
      <c r="E3619" s="1"/>
      <c r="F3619" s="1"/>
      <c r="G3619" s="1"/>
      <c r="H3619" s="275"/>
      <c r="I3619" s="1"/>
      <c r="J3619" s="1"/>
      <c r="K3619" s="1"/>
      <c r="L3619" s="275"/>
      <c r="M3619" s="1"/>
      <c r="N3619" s="1"/>
    </row>
    <row r="3620" spans="1:14" ht="15">
      <c r="A3620">
        <v>3630</v>
      </c>
      <c r="B3620" s="1"/>
      <c r="C3620" s="1"/>
      <c r="D3620" s="8">
        <v>5129</v>
      </c>
      <c r="E3620" s="1"/>
      <c r="F3620" s="1"/>
      <c r="G3620" s="1"/>
      <c r="H3620" s="275"/>
      <c r="I3620" s="1"/>
      <c r="J3620" s="1"/>
      <c r="K3620" s="1"/>
      <c r="L3620" s="275"/>
      <c r="M3620" s="1"/>
      <c r="N3620" s="1"/>
    </row>
    <row r="3621" spans="1:14" ht="15">
      <c r="A3621">
        <v>3631</v>
      </c>
      <c r="B3621" s="1"/>
      <c r="C3621" s="1"/>
      <c r="D3621" s="8">
        <v>5130</v>
      </c>
      <c r="E3621" s="1"/>
      <c r="F3621" s="1"/>
      <c r="G3621" s="1"/>
      <c r="H3621" s="275"/>
      <c r="I3621" s="1"/>
      <c r="J3621" s="1"/>
      <c r="K3621" s="1"/>
      <c r="L3621" s="275"/>
      <c r="M3621" s="1"/>
      <c r="N3621" s="1"/>
    </row>
    <row r="3622" spans="1:14" ht="15">
      <c r="A3622">
        <v>3632</v>
      </c>
      <c r="B3622" s="1"/>
      <c r="C3622" s="1"/>
      <c r="D3622" s="8">
        <v>5131</v>
      </c>
      <c r="E3622" s="1"/>
      <c r="F3622" s="1"/>
      <c r="G3622" s="1"/>
      <c r="H3622" s="275"/>
      <c r="I3622" s="1"/>
      <c r="J3622" s="1"/>
      <c r="K3622" s="1"/>
      <c r="L3622" s="275"/>
      <c r="M3622" s="1"/>
      <c r="N3622" s="1"/>
    </row>
    <row r="3623" spans="1:14" ht="15">
      <c r="A3623">
        <v>3633</v>
      </c>
      <c r="B3623" s="1"/>
      <c r="C3623" s="1"/>
      <c r="D3623" s="8">
        <v>5132</v>
      </c>
      <c r="E3623" s="1"/>
      <c r="F3623" s="1"/>
      <c r="G3623" s="1"/>
      <c r="H3623" s="275"/>
      <c r="I3623" s="1"/>
      <c r="J3623" s="1"/>
      <c r="K3623" s="1"/>
      <c r="L3623" s="275"/>
      <c r="M3623" s="1"/>
      <c r="N3623" s="1"/>
    </row>
    <row r="3624" spans="1:14" ht="15">
      <c r="A3624">
        <v>3634</v>
      </c>
      <c r="B3624" s="1"/>
      <c r="C3624" s="1"/>
      <c r="D3624" s="8">
        <v>5133</v>
      </c>
      <c r="E3624" s="1"/>
      <c r="F3624" s="1"/>
      <c r="G3624" s="1"/>
      <c r="H3624" s="275"/>
      <c r="I3624" s="1"/>
      <c r="J3624" s="1"/>
      <c r="K3624" s="1"/>
      <c r="L3624" s="275"/>
      <c r="M3624" s="1"/>
      <c r="N3624" s="1"/>
    </row>
    <row r="3625" spans="1:14" ht="15">
      <c r="A3625">
        <v>3635</v>
      </c>
      <c r="B3625" s="1"/>
      <c r="C3625" s="1"/>
      <c r="D3625" s="8">
        <v>5134</v>
      </c>
      <c r="E3625" s="1"/>
      <c r="F3625" s="1"/>
      <c r="G3625" s="1"/>
      <c r="H3625" s="275"/>
      <c r="I3625" s="1"/>
      <c r="J3625" s="1"/>
      <c r="K3625" s="1"/>
      <c r="L3625" s="275"/>
      <c r="M3625" s="1"/>
      <c r="N3625" s="1"/>
    </row>
    <row r="3626" spans="1:14" ht="15">
      <c r="A3626">
        <v>3636</v>
      </c>
      <c r="B3626" s="1"/>
      <c r="C3626" s="1"/>
      <c r="D3626" s="8">
        <v>5135</v>
      </c>
      <c r="E3626" s="1"/>
      <c r="F3626" s="1"/>
      <c r="G3626" s="1"/>
      <c r="H3626" s="275"/>
      <c r="I3626" s="1"/>
      <c r="J3626" s="1"/>
      <c r="K3626" s="1"/>
      <c r="L3626" s="275"/>
      <c r="M3626" s="1"/>
      <c r="N3626" s="1"/>
    </row>
    <row r="3627" spans="1:14" ht="15">
      <c r="A3627">
        <v>3637</v>
      </c>
      <c r="B3627" s="1"/>
      <c r="C3627" s="1"/>
      <c r="D3627" s="8">
        <v>5136</v>
      </c>
      <c r="E3627" s="1"/>
      <c r="F3627" s="1"/>
      <c r="G3627" s="1"/>
      <c r="H3627" s="275"/>
      <c r="I3627" s="1"/>
      <c r="J3627" s="1"/>
      <c r="K3627" s="1"/>
      <c r="L3627" s="275"/>
      <c r="M3627" s="1"/>
      <c r="N3627" s="1"/>
    </row>
    <row r="3628" spans="1:14" ht="15">
      <c r="A3628">
        <v>3638</v>
      </c>
      <c r="B3628" s="1"/>
      <c r="C3628" s="1"/>
      <c r="D3628" s="8">
        <v>5137</v>
      </c>
      <c r="E3628" s="1"/>
      <c r="F3628" s="1"/>
      <c r="G3628" s="1"/>
      <c r="H3628" s="275"/>
      <c r="I3628" s="1"/>
      <c r="J3628" s="1"/>
      <c r="K3628" s="1"/>
      <c r="L3628" s="275"/>
      <c r="M3628" s="1"/>
      <c r="N3628" s="1"/>
    </row>
    <row r="3629" spans="1:14" ht="15">
      <c r="A3629">
        <v>3639</v>
      </c>
      <c r="B3629" s="1"/>
      <c r="C3629" s="1"/>
      <c r="D3629" s="8">
        <v>5138</v>
      </c>
      <c r="E3629" s="1"/>
      <c r="F3629" s="1"/>
      <c r="G3629" s="1"/>
      <c r="H3629" s="275"/>
      <c r="I3629" s="1"/>
      <c r="J3629" s="1"/>
      <c r="K3629" s="1"/>
      <c r="L3629" s="275"/>
      <c r="M3629" s="1"/>
      <c r="N3629" s="1"/>
    </row>
    <row r="3630" spans="1:14" ht="15">
      <c r="A3630">
        <v>3640</v>
      </c>
      <c r="B3630" s="1"/>
      <c r="C3630" s="1"/>
      <c r="D3630" s="8">
        <v>5139</v>
      </c>
      <c r="E3630" s="1"/>
      <c r="F3630" s="1"/>
      <c r="G3630" s="1"/>
      <c r="H3630" s="275"/>
      <c r="I3630" s="1"/>
      <c r="J3630" s="1"/>
      <c r="K3630" s="1"/>
      <c r="L3630" s="275"/>
      <c r="M3630" s="1"/>
      <c r="N3630" s="1"/>
    </row>
    <row r="3631" spans="1:14" ht="15">
      <c r="A3631">
        <v>3641</v>
      </c>
      <c r="B3631" s="1"/>
      <c r="C3631" s="1"/>
      <c r="D3631" s="8">
        <v>5140</v>
      </c>
      <c r="E3631" s="1"/>
      <c r="F3631" s="1"/>
      <c r="G3631" s="1"/>
      <c r="H3631" s="275"/>
      <c r="I3631" s="1"/>
      <c r="J3631" s="1"/>
      <c r="K3631" s="1"/>
      <c r="L3631" s="275"/>
      <c r="M3631" s="1"/>
      <c r="N3631" s="1"/>
    </row>
    <row r="3632" spans="1:14" ht="15">
      <c r="A3632">
        <v>3642</v>
      </c>
      <c r="B3632" s="1"/>
      <c r="C3632" s="1"/>
      <c r="D3632" s="8">
        <v>5141</v>
      </c>
      <c r="E3632" s="1"/>
      <c r="F3632" s="1"/>
      <c r="G3632" s="1"/>
      <c r="H3632" s="275"/>
      <c r="I3632" s="1"/>
      <c r="J3632" s="1"/>
      <c r="K3632" s="1"/>
      <c r="L3632" s="275"/>
      <c r="M3632" s="1"/>
      <c r="N3632" s="1"/>
    </row>
    <row r="3633" spans="1:14" ht="15">
      <c r="A3633">
        <v>3643</v>
      </c>
      <c r="B3633" s="1"/>
      <c r="C3633" s="1"/>
      <c r="D3633" s="8">
        <v>5142</v>
      </c>
      <c r="E3633" s="1"/>
      <c r="F3633" s="1"/>
      <c r="G3633" s="1"/>
      <c r="H3633" s="275"/>
      <c r="I3633" s="1"/>
      <c r="J3633" s="1"/>
      <c r="K3633" s="1"/>
      <c r="L3633" s="275"/>
      <c r="M3633" s="1"/>
      <c r="N3633" s="1"/>
    </row>
    <row r="3634" spans="1:14" ht="15">
      <c r="A3634">
        <v>3644</v>
      </c>
      <c r="B3634" s="1"/>
      <c r="C3634" s="1"/>
      <c r="D3634" s="8">
        <v>5143</v>
      </c>
      <c r="E3634" s="1"/>
      <c r="F3634" s="1"/>
      <c r="G3634" s="1"/>
      <c r="H3634" s="275"/>
      <c r="I3634" s="1"/>
      <c r="J3634" s="1"/>
      <c r="K3634" s="1"/>
      <c r="L3634" s="275"/>
      <c r="M3634" s="1"/>
      <c r="N3634" s="1"/>
    </row>
    <row r="3635" spans="1:14" ht="15">
      <c r="A3635">
        <v>3645</v>
      </c>
      <c r="B3635" s="1"/>
      <c r="C3635" s="1"/>
      <c r="D3635" s="8">
        <v>5144</v>
      </c>
      <c r="E3635" s="1"/>
      <c r="F3635" s="1"/>
      <c r="G3635" s="1"/>
      <c r="H3635" s="275"/>
      <c r="I3635" s="1"/>
      <c r="J3635" s="1"/>
      <c r="K3635" s="1"/>
      <c r="L3635" s="275"/>
      <c r="M3635" s="1"/>
      <c r="N3635" s="1"/>
    </row>
    <row r="3636" spans="1:14" ht="15">
      <c r="A3636">
        <v>3646</v>
      </c>
      <c r="B3636" s="1"/>
      <c r="C3636" s="1"/>
      <c r="D3636" s="8">
        <v>5145</v>
      </c>
      <c r="E3636" s="1"/>
      <c r="F3636" s="1"/>
      <c r="G3636" s="1"/>
      <c r="H3636" s="275"/>
      <c r="I3636" s="1"/>
      <c r="J3636" s="1"/>
      <c r="K3636" s="1"/>
      <c r="L3636" s="275"/>
      <c r="M3636" s="1"/>
      <c r="N3636" s="1"/>
    </row>
    <row r="3637" spans="1:14" ht="15">
      <c r="A3637">
        <v>3647</v>
      </c>
      <c r="B3637" s="1"/>
      <c r="C3637" s="1"/>
      <c r="D3637" s="8">
        <v>5146</v>
      </c>
      <c r="E3637" s="1"/>
      <c r="F3637" s="1"/>
      <c r="G3637" s="1"/>
      <c r="H3637" s="275"/>
      <c r="I3637" s="1"/>
      <c r="J3637" s="1"/>
      <c r="K3637" s="1"/>
      <c r="L3637" s="275"/>
      <c r="M3637" s="1"/>
      <c r="N3637" s="1"/>
    </row>
    <row r="3638" spans="1:14" ht="15">
      <c r="A3638">
        <v>3648</v>
      </c>
      <c r="B3638" s="1"/>
      <c r="C3638" s="1"/>
      <c r="D3638" s="8">
        <v>5147</v>
      </c>
      <c r="E3638" s="1"/>
      <c r="F3638" s="1"/>
      <c r="G3638" s="1"/>
      <c r="H3638" s="275"/>
      <c r="I3638" s="1"/>
      <c r="J3638" s="1"/>
      <c r="K3638" s="1"/>
      <c r="L3638" s="275"/>
      <c r="M3638" s="1"/>
      <c r="N3638" s="1"/>
    </row>
    <row r="3639" spans="1:14" ht="15">
      <c r="A3639">
        <v>3649</v>
      </c>
      <c r="B3639" s="1"/>
      <c r="C3639" s="1"/>
      <c r="D3639" s="8">
        <v>5148</v>
      </c>
      <c r="E3639" s="1"/>
      <c r="F3639" s="1"/>
      <c r="G3639" s="1"/>
      <c r="H3639" s="275"/>
      <c r="I3639" s="1"/>
      <c r="J3639" s="1"/>
      <c r="K3639" s="1"/>
      <c r="L3639" s="275"/>
      <c r="M3639" s="1"/>
      <c r="N3639" s="1"/>
    </row>
    <row r="3640" spans="1:14" ht="15">
      <c r="A3640">
        <v>3650</v>
      </c>
      <c r="B3640" s="1"/>
      <c r="C3640" s="1"/>
      <c r="D3640" s="8">
        <v>5149</v>
      </c>
      <c r="E3640" s="1"/>
      <c r="F3640" s="1"/>
      <c r="G3640" s="1"/>
      <c r="H3640" s="275"/>
      <c r="I3640" s="1"/>
      <c r="J3640" s="1"/>
      <c r="K3640" s="1"/>
      <c r="L3640" s="275"/>
      <c r="M3640" s="1"/>
      <c r="N3640" s="1"/>
    </row>
    <row r="3641" spans="1:14" ht="15">
      <c r="A3641">
        <v>3651</v>
      </c>
      <c r="B3641" s="1"/>
      <c r="C3641" s="1"/>
      <c r="D3641" s="8">
        <v>5150</v>
      </c>
      <c r="E3641" s="1"/>
      <c r="F3641" s="1"/>
      <c r="G3641" s="1"/>
      <c r="H3641" s="275"/>
      <c r="I3641" s="1"/>
      <c r="J3641" s="1"/>
      <c r="K3641" s="1"/>
      <c r="L3641" s="275"/>
      <c r="M3641" s="1"/>
      <c r="N3641" s="1"/>
    </row>
    <row r="3642" spans="1:14" ht="15">
      <c r="A3642">
        <v>3652</v>
      </c>
      <c r="B3642" s="1"/>
      <c r="C3642" s="1"/>
      <c r="D3642" s="8">
        <v>5151</v>
      </c>
      <c r="E3642" s="1"/>
      <c r="F3642" s="1"/>
      <c r="G3642" s="1"/>
      <c r="H3642" s="275"/>
      <c r="I3642" s="1"/>
      <c r="J3642" s="1"/>
      <c r="K3642" s="1"/>
      <c r="L3642" s="275"/>
      <c r="M3642" s="1"/>
      <c r="N3642" s="1"/>
    </row>
    <row r="3643" spans="1:14" ht="15">
      <c r="A3643">
        <v>3653</v>
      </c>
      <c r="B3643" s="1"/>
      <c r="C3643" s="1"/>
      <c r="D3643" s="8">
        <v>5152</v>
      </c>
      <c r="E3643" s="1"/>
      <c r="F3643" s="1"/>
      <c r="G3643" s="1"/>
      <c r="H3643" s="275"/>
      <c r="I3643" s="1"/>
      <c r="J3643" s="1"/>
      <c r="K3643" s="1"/>
      <c r="L3643" s="275"/>
      <c r="M3643" s="1"/>
      <c r="N3643" s="1"/>
    </row>
    <row r="3644" spans="1:14" ht="15">
      <c r="A3644">
        <v>3654</v>
      </c>
      <c r="B3644" s="1"/>
      <c r="C3644" s="1"/>
      <c r="D3644" s="8">
        <v>5153</v>
      </c>
      <c r="E3644" s="1"/>
      <c r="F3644" s="1"/>
      <c r="G3644" s="1"/>
      <c r="H3644" s="275"/>
      <c r="I3644" s="1"/>
      <c r="J3644" s="1"/>
      <c r="K3644" s="1"/>
      <c r="L3644" s="275"/>
      <c r="M3644" s="1"/>
      <c r="N3644" s="1"/>
    </row>
    <row r="3645" spans="1:14" ht="15">
      <c r="A3645">
        <v>3655</v>
      </c>
      <c r="B3645" s="1"/>
      <c r="C3645" s="1"/>
      <c r="D3645" s="8">
        <v>5154</v>
      </c>
      <c r="E3645" s="1"/>
      <c r="F3645" s="1"/>
      <c r="G3645" s="1"/>
      <c r="H3645" s="275"/>
      <c r="I3645" s="1"/>
      <c r="J3645" s="1"/>
      <c r="K3645" s="1"/>
      <c r="L3645" s="275"/>
      <c r="M3645" s="1"/>
      <c r="N3645" s="1"/>
    </row>
    <row r="3646" spans="1:14" ht="15">
      <c r="A3646">
        <v>3656</v>
      </c>
      <c r="B3646" s="1"/>
      <c r="C3646" s="1"/>
      <c r="D3646" s="8">
        <v>5155</v>
      </c>
      <c r="E3646" s="1"/>
      <c r="F3646" s="1"/>
      <c r="G3646" s="1"/>
      <c r="H3646" s="275"/>
      <c r="I3646" s="1"/>
      <c r="J3646" s="1"/>
      <c r="K3646" s="1"/>
      <c r="L3646" s="275"/>
      <c r="M3646" s="1"/>
      <c r="N3646" s="1"/>
    </row>
    <row r="3647" spans="1:14" ht="15">
      <c r="A3647">
        <v>3657</v>
      </c>
      <c r="B3647" s="1"/>
      <c r="C3647" s="1"/>
      <c r="D3647" s="8">
        <v>5156</v>
      </c>
      <c r="E3647" s="1"/>
      <c r="F3647" s="1"/>
      <c r="G3647" s="1"/>
      <c r="H3647" s="275"/>
      <c r="I3647" s="1"/>
      <c r="J3647" s="1"/>
      <c r="K3647" s="1"/>
      <c r="L3647" s="275"/>
      <c r="M3647" s="1"/>
      <c r="N3647" s="1"/>
    </row>
    <row r="3648" spans="1:14" ht="15">
      <c r="A3648">
        <v>3658</v>
      </c>
      <c r="B3648" s="1"/>
      <c r="C3648" s="1"/>
      <c r="D3648" s="8">
        <v>5157</v>
      </c>
      <c r="E3648" s="1"/>
      <c r="F3648" s="1"/>
      <c r="G3648" s="1"/>
      <c r="H3648" s="275"/>
      <c r="I3648" s="1"/>
      <c r="J3648" s="1"/>
      <c r="K3648" s="1"/>
      <c r="L3648" s="275"/>
      <c r="M3648" s="1"/>
      <c r="N3648" s="1"/>
    </row>
    <row r="3649" spans="1:14" ht="15">
      <c r="A3649">
        <v>3659</v>
      </c>
      <c r="B3649" s="1"/>
      <c r="C3649" s="1"/>
      <c r="D3649" s="8">
        <v>5158</v>
      </c>
      <c r="E3649" s="1"/>
      <c r="F3649" s="1"/>
      <c r="G3649" s="1"/>
      <c r="H3649" s="275"/>
      <c r="I3649" s="1"/>
      <c r="J3649" s="1"/>
      <c r="K3649" s="1"/>
      <c r="L3649" s="275"/>
      <c r="M3649" s="1"/>
      <c r="N3649" s="1"/>
    </row>
    <row r="3650" spans="1:14" ht="15">
      <c r="A3650">
        <v>3660</v>
      </c>
      <c r="B3650" s="1"/>
      <c r="C3650" s="1"/>
      <c r="D3650" s="8">
        <v>5159</v>
      </c>
      <c r="E3650" s="1"/>
      <c r="F3650" s="1"/>
      <c r="G3650" s="1"/>
      <c r="H3650" s="275"/>
      <c r="I3650" s="1"/>
      <c r="J3650" s="1"/>
      <c r="K3650" s="1"/>
      <c r="L3650" s="275"/>
      <c r="M3650" s="1"/>
      <c r="N3650" s="1"/>
    </row>
    <row r="3651" spans="1:14" ht="15">
      <c r="A3651">
        <v>3661</v>
      </c>
      <c r="B3651" s="1"/>
      <c r="C3651" s="1"/>
      <c r="D3651" s="8">
        <v>5160</v>
      </c>
      <c r="E3651" s="1"/>
      <c r="F3651" s="1"/>
      <c r="G3651" s="1"/>
      <c r="H3651" s="275"/>
      <c r="I3651" s="1"/>
      <c r="J3651" s="1"/>
      <c r="K3651" s="1"/>
      <c r="L3651" s="275"/>
      <c r="M3651" s="1"/>
      <c r="N3651" s="1"/>
    </row>
    <row r="3652" spans="1:14" ht="15">
      <c r="A3652">
        <v>3662</v>
      </c>
      <c r="B3652" s="1"/>
      <c r="C3652" s="1"/>
      <c r="D3652" s="8">
        <v>5161</v>
      </c>
      <c r="E3652" s="1"/>
      <c r="F3652" s="1"/>
      <c r="G3652" s="1"/>
      <c r="H3652" s="275"/>
      <c r="I3652" s="1"/>
      <c r="J3652" s="1"/>
      <c r="K3652" s="1"/>
      <c r="L3652" s="275"/>
      <c r="M3652" s="1"/>
      <c r="N3652" s="1"/>
    </row>
    <row r="3653" spans="1:14" ht="15">
      <c r="A3653">
        <v>3663</v>
      </c>
      <c r="B3653" s="1"/>
      <c r="C3653" s="1"/>
      <c r="D3653" s="8">
        <v>5162</v>
      </c>
      <c r="E3653" s="1"/>
      <c r="F3653" s="1"/>
      <c r="G3653" s="1"/>
      <c r="H3653" s="275"/>
      <c r="I3653" s="1"/>
      <c r="J3653" s="1"/>
      <c r="K3653" s="1"/>
      <c r="L3653" s="275"/>
      <c r="M3653" s="1"/>
      <c r="N3653" s="1"/>
    </row>
    <row r="3654" spans="1:14" ht="15">
      <c r="A3654">
        <v>3664</v>
      </c>
      <c r="B3654" s="1"/>
      <c r="C3654" s="1"/>
      <c r="D3654" s="8">
        <v>5163</v>
      </c>
      <c r="E3654" s="1"/>
      <c r="F3654" s="1"/>
      <c r="G3654" s="1"/>
      <c r="H3654" s="275"/>
      <c r="I3654" s="1"/>
      <c r="J3654" s="1"/>
      <c r="K3654" s="1"/>
      <c r="L3654" s="275"/>
      <c r="M3654" s="1"/>
      <c r="N3654" s="1"/>
    </row>
    <row r="3655" spans="1:14" ht="15">
      <c r="A3655">
        <v>3665</v>
      </c>
      <c r="B3655" s="1"/>
      <c r="C3655" s="1"/>
      <c r="D3655" s="8">
        <v>5164</v>
      </c>
      <c r="E3655" s="1"/>
      <c r="F3655" s="1"/>
      <c r="G3655" s="1"/>
      <c r="H3655" s="275"/>
      <c r="I3655" s="1"/>
      <c r="J3655" s="1"/>
      <c r="K3655" s="1"/>
      <c r="L3655" s="275"/>
      <c r="M3655" s="1"/>
      <c r="N3655" s="1"/>
    </row>
    <row r="3656" spans="1:14" ht="15">
      <c r="A3656">
        <v>3666</v>
      </c>
      <c r="B3656" s="1"/>
      <c r="C3656" s="1"/>
      <c r="D3656" s="8">
        <v>5165</v>
      </c>
      <c r="E3656" s="1"/>
      <c r="F3656" s="1"/>
      <c r="G3656" s="1"/>
      <c r="H3656" s="275"/>
      <c r="I3656" s="1"/>
      <c r="J3656" s="1"/>
      <c r="K3656" s="1"/>
      <c r="L3656" s="275"/>
      <c r="M3656" s="1"/>
      <c r="N3656" s="1"/>
    </row>
    <row r="3657" spans="1:14" ht="15">
      <c r="A3657">
        <v>3667</v>
      </c>
      <c r="B3657" s="1"/>
      <c r="C3657" s="1"/>
      <c r="D3657" s="8">
        <v>5166</v>
      </c>
      <c r="E3657" s="1"/>
      <c r="F3657" s="1"/>
      <c r="G3657" s="1"/>
      <c r="H3657" s="275"/>
      <c r="I3657" s="1"/>
      <c r="J3657" s="1"/>
      <c r="K3657" s="1"/>
      <c r="L3657" s="275"/>
      <c r="M3657" s="1"/>
      <c r="N3657" s="1"/>
    </row>
    <row r="3658" spans="1:14" ht="15">
      <c r="A3658">
        <v>3668</v>
      </c>
      <c r="B3658" s="1"/>
      <c r="C3658" s="1"/>
      <c r="D3658" s="8">
        <v>5167</v>
      </c>
      <c r="E3658" s="1"/>
      <c r="F3658" s="1"/>
      <c r="G3658" s="1"/>
      <c r="H3658" s="275"/>
      <c r="I3658" s="1"/>
      <c r="J3658" s="1"/>
      <c r="K3658" s="1"/>
      <c r="L3658" s="275"/>
      <c r="M3658" s="1"/>
      <c r="N3658" s="1"/>
    </row>
    <row r="3659" spans="1:14" ht="15">
      <c r="A3659">
        <v>3669</v>
      </c>
      <c r="B3659" s="1"/>
      <c r="C3659" s="1"/>
      <c r="D3659" s="8">
        <v>5168</v>
      </c>
      <c r="E3659" s="1"/>
      <c r="F3659" s="1"/>
      <c r="G3659" s="1"/>
      <c r="H3659" s="275"/>
      <c r="I3659" s="1"/>
      <c r="J3659" s="1"/>
      <c r="K3659" s="1"/>
      <c r="L3659" s="275"/>
      <c r="M3659" s="1"/>
      <c r="N3659" s="1"/>
    </row>
    <row r="3660" spans="1:14" ht="15">
      <c r="A3660">
        <v>3670</v>
      </c>
      <c r="B3660" s="1"/>
      <c r="C3660" s="1"/>
      <c r="D3660" s="8">
        <v>5169</v>
      </c>
      <c r="E3660" s="1"/>
      <c r="F3660" s="1"/>
      <c r="G3660" s="1"/>
      <c r="H3660" s="275"/>
      <c r="I3660" s="1"/>
      <c r="J3660" s="1"/>
      <c r="K3660" s="1"/>
      <c r="L3660" s="275"/>
      <c r="M3660" s="1"/>
      <c r="N3660" s="1"/>
    </row>
    <row r="3661" spans="1:14" ht="15">
      <c r="A3661">
        <v>3671</v>
      </c>
      <c r="B3661" s="1"/>
      <c r="C3661" s="1"/>
      <c r="D3661" s="8">
        <v>5170</v>
      </c>
      <c r="E3661" s="1"/>
      <c r="F3661" s="1"/>
      <c r="G3661" s="1"/>
      <c r="H3661" s="275"/>
      <c r="I3661" s="1"/>
      <c r="J3661" s="1"/>
      <c r="K3661" s="1"/>
      <c r="L3661" s="275"/>
      <c r="M3661" s="1"/>
      <c r="N3661" s="1"/>
    </row>
    <row r="3662" spans="1:14" ht="15">
      <c r="A3662">
        <v>3672</v>
      </c>
      <c r="B3662" s="1"/>
      <c r="C3662" s="1"/>
      <c r="D3662" s="8">
        <v>5171</v>
      </c>
      <c r="E3662" s="1"/>
      <c r="F3662" s="1"/>
      <c r="G3662" s="1"/>
      <c r="H3662" s="275"/>
      <c r="I3662" s="1"/>
      <c r="J3662" s="1"/>
      <c r="K3662" s="1"/>
      <c r="L3662" s="275"/>
      <c r="M3662" s="1"/>
      <c r="N3662" s="1"/>
    </row>
    <row r="3663" spans="1:14" ht="15">
      <c r="A3663">
        <v>3673</v>
      </c>
      <c r="B3663" s="1"/>
      <c r="C3663" s="1"/>
      <c r="D3663" s="8">
        <v>5172</v>
      </c>
      <c r="E3663" s="1"/>
      <c r="F3663" s="1"/>
      <c r="G3663" s="1"/>
      <c r="H3663" s="275"/>
      <c r="I3663" s="1"/>
      <c r="J3663" s="1"/>
      <c r="K3663" s="1"/>
      <c r="L3663" s="275"/>
      <c r="M3663" s="1"/>
      <c r="N3663" s="1"/>
    </row>
    <row r="3664" spans="1:14" ht="15">
      <c r="A3664">
        <v>3674</v>
      </c>
      <c r="B3664" s="1"/>
      <c r="C3664" s="1"/>
      <c r="D3664" s="8">
        <v>5173</v>
      </c>
      <c r="E3664" s="1"/>
      <c r="F3664" s="1"/>
      <c r="G3664" s="1"/>
      <c r="H3664" s="275"/>
      <c r="I3664" s="1"/>
      <c r="J3664" s="1"/>
      <c r="K3664" s="1"/>
      <c r="L3664" s="275"/>
      <c r="M3664" s="1"/>
      <c r="N3664" s="1"/>
    </row>
    <row r="3665" spans="1:14" ht="15">
      <c r="A3665">
        <v>3675</v>
      </c>
      <c r="B3665" s="1"/>
      <c r="C3665" s="1"/>
      <c r="D3665" s="8">
        <v>5174</v>
      </c>
      <c r="E3665" s="1"/>
      <c r="F3665" s="1"/>
      <c r="G3665" s="1"/>
      <c r="H3665" s="275"/>
      <c r="I3665" s="1"/>
      <c r="J3665" s="1"/>
      <c r="K3665" s="1"/>
      <c r="L3665" s="275"/>
      <c r="M3665" s="1"/>
      <c r="N3665" s="1"/>
    </row>
    <row r="3666" spans="1:14" ht="15">
      <c r="A3666">
        <v>3676</v>
      </c>
      <c r="B3666" s="1"/>
      <c r="C3666" s="1"/>
      <c r="D3666" s="8">
        <v>5175</v>
      </c>
      <c r="E3666" s="1"/>
      <c r="F3666" s="1"/>
      <c r="G3666" s="1"/>
      <c r="H3666" s="275"/>
      <c r="I3666" s="1"/>
      <c r="J3666" s="1"/>
      <c r="K3666" s="1"/>
      <c r="L3666" s="275"/>
      <c r="M3666" s="1"/>
      <c r="N3666" s="1"/>
    </row>
    <row r="3667" spans="1:14" ht="15">
      <c r="A3667">
        <v>3677</v>
      </c>
      <c r="B3667" s="1"/>
      <c r="C3667" s="1"/>
      <c r="D3667" s="8">
        <v>5176</v>
      </c>
      <c r="E3667" s="1"/>
      <c r="F3667" s="1"/>
      <c r="G3667" s="1"/>
      <c r="H3667" s="275"/>
      <c r="I3667" s="1"/>
      <c r="J3667" s="1"/>
      <c r="K3667" s="1"/>
      <c r="L3667" s="275"/>
      <c r="M3667" s="1"/>
      <c r="N3667" s="1"/>
    </row>
    <row r="3668" spans="1:14" ht="15">
      <c r="A3668">
        <v>3678</v>
      </c>
      <c r="B3668" s="1"/>
      <c r="C3668" s="1"/>
      <c r="D3668" s="8">
        <v>5177</v>
      </c>
      <c r="E3668" s="1"/>
      <c r="F3668" s="1"/>
      <c r="G3668" s="1"/>
      <c r="H3668" s="275"/>
      <c r="I3668" s="1"/>
      <c r="J3668" s="1"/>
      <c r="K3668" s="1"/>
      <c r="L3668" s="275"/>
      <c r="M3668" s="1"/>
      <c r="N3668" s="1"/>
    </row>
    <row r="3669" spans="1:14" ht="15">
      <c r="A3669">
        <v>3679</v>
      </c>
      <c r="B3669" s="1"/>
      <c r="C3669" s="1"/>
      <c r="D3669" s="8">
        <v>5178</v>
      </c>
      <c r="E3669" s="1"/>
      <c r="F3669" s="1"/>
      <c r="G3669" s="1"/>
      <c r="H3669" s="275"/>
      <c r="I3669" s="1"/>
      <c r="J3669" s="1"/>
      <c r="K3669" s="1"/>
      <c r="L3669" s="275"/>
      <c r="M3669" s="1"/>
      <c r="N3669" s="1"/>
    </row>
    <row r="3670" spans="1:14" ht="15">
      <c r="A3670">
        <v>3680</v>
      </c>
      <c r="B3670" s="1"/>
      <c r="C3670" s="1"/>
      <c r="D3670" s="8">
        <v>5179</v>
      </c>
      <c r="E3670" s="1"/>
      <c r="F3670" s="1"/>
      <c r="G3670" s="1"/>
      <c r="H3670" s="275"/>
      <c r="I3670" s="1"/>
      <c r="J3670" s="1"/>
      <c r="K3670" s="1"/>
      <c r="L3670" s="275"/>
      <c r="M3670" s="1"/>
      <c r="N3670" s="1"/>
    </row>
    <row r="3671" spans="1:14" ht="15">
      <c r="A3671">
        <v>3681</v>
      </c>
      <c r="B3671" s="1"/>
      <c r="C3671" s="1"/>
      <c r="D3671" s="8">
        <v>5180</v>
      </c>
      <c r="E3671" s="1"/>
      <c r="F3671" s="1"/>
      <c r="G3671" s="1"/>
      <c r="H3671" s="275"/>
      <c r="I3671" s="1"/>
      <c r="J3671" s="1"/>
      <c r="K3671" s="1"/>
      <c r="L3671" s="275"/>
      <c r="M3671" s="1"/>
      <c r="N3671" s="1"/>
    </row>
    <row r="3672" spans="1:14" ht="15">
      <c r="A3672">
        <v>3682</v>
      </c>
      <c r="B3672" s="1"/>
      <c r="C3672" s="1"/>
      <c r="D3672" s="8">
        <v>5181</v>
      </c>
      <c r="E3672" s="1"/>
      <c r="F3672" s="1"/>
      <c r="G3672" s="1"/>
      <c r="H3672" s="275"/>
      <c r="I3672" s="1"/>
      <c r="J3672" s="1"/>
      <c r="K3672" s="1"/>
      <c r="L3672" s="275"/>
      <c r="M3672" s="1"/>
      <c r="N3672" s="1"/>
    </row>
    <row r="3673" spans="1:14" ht="15">
      <c r="A3673">
        <v>3683</v>
      </c>
      <c r="B3673" s="1"/>
      <c r="C3673" s="1"/>
      <c r="D3673" s="8">
        <v>5182</v>
      </c>
      <c r="E3673" s="1"/>
      <c r="F3673" s="1"/>
      <c r="G3673" s="1"/>
      <c r="H3673" s="275"/>
      <c r="I3673" s="1"/>
      <c r="J3673" s="1"/>
      <c r="K3673" s="1"/>
      <c r="L3673" s="275"/>
      <c r="M3673" s="1"/>
      <c r="N3673" s="1"/>
    </row>
    <row r="3674" spans="1:14" ht="15">
      <c r="A3674">
        <v>3684</v>
      </c>
      <c r="B3674" s="1"/>
      <c r="C3674" s="1"/>
      <c r="D3674" s="8">
        <v>5183</v>
      </c>
      <c r="E3674" s="1"/>
      <c r="F3674" s="1"/>
      <c r="G3674" s="1"/>
      <c r="H3674" s="275"/>
      <c r="I3674" s="1"/>
      <c r="J3674" s="1"/>
      <c r="K3674" s="1"/>
      <c r="L3674" s="275"/>
      <c r="M3674" s="1"/>
      <c r="N3674" s="1"/>
    </row>
    <row r="3675" spans="1:14" ht="15">
      <c r="A3675">
        <v>3685</v>
      </c>
      <c r="B3675" s="1"/>
      <c r="C3675" s="1"/>
      <c r="D3675" s="8">
        <v>5184</v>
      </c>
      <c r="E3675" s="1"/>
      <c r="F3675" s="1"/>
      <c r="G3675" s="1"/>
      <c r="H3675" s="275"/>
      <c r="I3675" s="1"/>
      <c r="J3675" s="1"/>
      <c r="K3675" s="1"/>
      <c r="L3675" s="275"/>
      <c r="M3675" s="1"/>
      <c r="N3675" s="1"/>
    </row>
    <row r="3676" spans="1:14" ht="15">
      <c r="A3676">
        <v>3686</v>
      </c>
      <c r="B3676" s="1"/>
      <c r="C3676" s="1"/>
      <c r="D3676" s="8">
        <v>5185</v>
      </c>
      <c r="E3676" s="1"/>
      <c r="F3676" s="1"/>
      <c r="G3676" s="1"/>
      <c r="H3676" s="275"/>
      <c r="I3676" s="1"/>
      <c r="J3676" s="1"/>
      <c r="K3676" s="1"/>
      <c r="L3676" s="275"/>
      <c r="M3676" s="1"/>
      <c r="N3676" s="1"/>
    </row>
    <row r="3677" spans="1:14" ht="15">
      <c r="A3677">
        <v>3687</v>
      </c>
      <c r="B3677" s="1"/>
      <c r="C3677" s="1"/>
      <c r="D3677" s="8">
        <v>5186</v>
      </c>
      <c r="E3677" s="1"/>
      <c r="F3677" s="1"/>
      <c r="G3677" s="1"/>
      <c r="H3677" s="275"/>
      <c r="I3677" s="1"/>
      <c r="J3677" s="1"/>
      <c r="K3677" s="1"/>
      <c r="L3677" s="275"/>
      <c r="M3677" s="1"/>
      <c r="N3677" s="1"/>
    </row>
    <row r="3678" spans="1:14" ht="15">
      <c r="A3678">
        <v>3688</v>
      </c>
      <c r="B3678" s="1"/>
      <c r="C3678" s="1"/>
      <c r="D3678" s="8">
        <v>5187</v>
      </c>
      <c r="E3678" s="1"/>
      <c r="F3678" s="1"/>
      <c r="G3678" s="1"/>
      <c r="H3678" s="275"/>
      <c r="I3678" s="1"/>
      <c r="J3678" s="1"/>
      <c r="K3678" s="1"/>
      <c r="L3678" s="275"/>
      <c r="M3678" s="1"/>
      <c r="N3678" s="1"/>
    </row>
    <row r="3679" spans="1:14" ht="15">
      <c r="A3679">
        <v>3689</v>
      </c>
      <c r="B3679" s="1"/>
      <c r="C3679" s="1"/>
      <c r="D3679" s="8">
        <v>5188</v>
      </c>
      <c r="E3679" s="1"/>
      <c r="F3679" s="1"/>
      <c r="G3679" s="1"/>
      <c r="H3679" s="275"/>
      <c r="I3679" s="1"/>
      <c r="J3679" s="1"/>
      <c r="K3679" s="1"/>
      <c r="L3679" s="275"/>
      <c r="M3679" s="1"/>
      <c r="N3679" s="1"/>
    </row>
    <row r="3680" spans="1:14" ht="15">
      <c r="A3680">
        <v>3690</v>
      </c>
      <c r="B3680" s="1"/>
      <c r="C3680" s="1"/>
      <c r="D3680" s="8">
        <v>5189</v>
      </c>
      <c r="E3680" s="1"/>
      <c r="F3680" s="1"/>
      <c r="G3680" s="1"/>
      <c r="H3680" s="275"/>
      <c r="I3680" s="1"/>
      <c r="J3680" s="1"/>
      <c r="K3680" s="1"/>
      <c r="L3680" s="275"/>
      <c r="M3680" s="1"/>
      <c r="N3680" s="1"/>
    </row>
    <row r="3681" spans="1:14" ht="15">
      <c r="A3681">
        <v>3691</v>
      </c>
      <c r="B3681" s="1"/>
      <c r="C3681" s="1"/>
      <c r="D3681" s="8">
        <v>5190</v>
      </c>
      <c r="E3681" s="1"/>
      <c r="F3681" s="1"/>
      <c r="G3681" s="1"/>
      <c r="H3681" s="275"/>
      <c r="I3681" s="1"/>
      <c r="J3681" s="1"/>
      <c r="K3681" s="1"/>
      <c r="L3681" s="275"/>
      <c r="M3681" s="1"/>
      <c r="N3681" s="1"/>
    </row>
    <row r="3682" spans="1:14" ht="15">
      <c r="A3682">
        <v>3692</v>
      </c>
      <c r="B3682" s="1"/>
      <c r="C3682" s="1"/>
      <c r="D3682" s="8">
        <v>5191</v>
      </c>
      <c r="E3682" s="1"/>
      <c r="F3682" s="1"/>
      <c r="G3682" s="1"/>
      <c r="H3682" s="275"/>
      <c r="I3682" s="1"/>
      <c r="J3682" s="1"/>
      <c r="K3682" s="1"/>
      <c r="L3682" s="275"/>
      <c r="M3682" s="1"/>
      <c r="N3682" s="1"/>
    </row>
    <row r="3683" spans="1:14" ht="15">
      <c r="A3683">
        <v>3693</v>
      </c>
      <c r="B3683" s="1"/>
      <c r="C3683" s="1"/>
      <c r="D3683" s="8">
        <v>5192</v>
      </c>
      <c r="E3683" s="1"/>
      <c r="F3683" s="1"/>
      <c r="G3683" s="1"/>
      <c r="H3683" s="275"/>
      <c r="I3683" s="1"/>
      <c r="J3683" s="1"/>
      <c r="K3683" s="1"/>
      <c r="L3683" s="275"/>
      <c r="M3683" s="1"/>
      <c r="N3683" s="1"/>
    </row>
    <row r="3684" spans="1:14" ht="15">
      <c r="A3684">
        <v>3694</v>
      </c>
      <c r="B3684" s="1"/>
      <c r="C3684" s="1"/>
      <c r="D3684" s="8">
        <v>5193</v>
      </c>
      <c r="E3684" s="1"/>
      <c r="F3684" s="1"/>
      <c r="G3684" s="1"/>
      <c r="H3684" s="275"/>
      <c r="I3684" s="1"/>
      <c r="J3684" s="1"/>
      <c r="K3684" s="1"/>
      <c r="L3684" s="275"/>
      <c r="M3684" s="1"/>
      <c r="N3684" s="1"/>
    </row>
    <row r="3685" spans="1:14" ht="15">
      <c r="A3685">
        <v>3695</v>
      </c>
      <c r="B3685" s="1"/>
      <c r="C3685" s="1"/>
      <c r="D3685" s="8">
        <v>5194</v>
      </c>
      <c r="E3685" s="1"/>
      <c r="F3685" s="1"/>
      <c r="G3685" s="1"/>
      <c r="H3685" s="275"/>
      <c r="I3685" s="1"/>
      <c r="J3685" s="1"/>
      <c r="K3685" s="1"/>
      <c r="L3685" s="275"/>
      <c r="M3685" s="1"/>
      <c r="N3685" s="1"/>
    </row>
    <row r="3686" spans="1:14" ht="15">
      <c r="A3686">
        <v>3696</v>
      </c>
      <c r="B3686" s="1"/>
      <c r="C3686" s="1"/>
      <c r="D3686" s="8">
        <v>5195</v>
      </c>
      <c r="E3686" s="1"/>
      <c r="F3686" s="1"/>
      <c r="G3686" s="1"/>
      <c r="H3686" s="275"/>
      <c r="I3686" s="1"/>
      <c r="J3686" s="1"/>
      <c r="K3686" s="1"/>
      <c r="L3686" s="275"/>
      <c r="M3686" s="1"/>
      <c r="N3686" s="1"/>
    </row>
    <row r="3687" spans="1:14" ht="15">
      <c r="A3687">
        <v>3697</v>
      </c>
      <c r="B3687" s="1"/>
      <c r="C3687" s="1"/>
      <c r="D3687" s="8">
        <v>5196</v>
      </c>
      <c r="E3687" s="1"/>
      <c r="F3687" s="1"/>
      <c r="G3687" s="1"/>
      <c r="H3687" s="275"/>
      <c r="I3687" s="1"/>
      <c r="J3687" s="1"/>
      <c r="K3687" s="1"/>
      <c r="L3687" s="275"/>
      <c r="M3687" s="1"/>
      <c r="N3687" s="1"/>
    </row>
    <row r="3688" spans="1:14" ht="15">
      <c r="A3688">
        <v>3698</v>
      </c>
      <c r="B3688" s="1"/>
      <c r="C3688" s="1"/>
      <c r="D3688" s="8">
        <v>5197</v>
      </c>
      <c r="E3688" s="1"/>
      <c r="F3688" s="1"/>
      <c r="G3688" s="1"/>
      <c r="H3688" s="275"/>
      <c r="I3688" s="1"/>
      <c r="J3688" s="1"/>
      <c r="K3688" s="1"/>
      <c r="L3688" s="275"/>
      <c r="M3688" s="1"/>
      <c r="N3688" s="1"/>
    </row>
    <row r="3689" spans="1:14" ht="15">
      <c r="A3689">
        <v>3699</v>
      </c>
      <c r="B3689" s="1"/>
      <c r="C3689" s="1"/>
      <c r="D3689" s="8">
        <v>5198</v>
      </c>
      <c r="E3689" s="1"/>
      <c r="F3689" s="1"/>
      <c r="G3689" s="1"/>
      <c r="H3689" s="275"/>
      <c r="I3689" s="1"/>
      <c r="J3689" s="1"/>
      <c r="K3689" s="1"/>
      <c r="L3689" s="275"/>
      <c r="M3689" s="1"/>
      <c r="N3689" s="1"/>
    </row>
    <row r="3690" spans="1:14" ht="15">
      <c r="A3690">
        <v>3700</v>
      </c>
      <c r="B3690" s="1"/>
      <c r="C3690" s="1"/>
      <c r="D3690" s="8">
        <v>5199</v>
      </c>
      <c r="E3690" s="1"/>
      <c r="F3690" s="1"/>
      <c r="G3690" s="1"/>
      <c r="H3690" s="275"/>
      <c r="I3690" s="1"/>
      <c r="J3690" s="1"/>
      <c r="K3690" s="1"/>
      <c r="L3690" s="275"/>
      <c r="M3690" s="1"/>
      <c r="N3690" s="1"/>
    </row>
    <row r="3691" spans="1:14" ht="15">
      <c r="A3691">
        <v>3701</v>
      </c>
      <c r="B3691" s="1"/>
      <c r="C3691" s="1"/>
      <c r="D3691" s="8">
        <v>5200</v>
      </c>
      <c r="E3691" s="1"/>
      <c r="F3691" s="1"/>
      <c r="G3691" s="1"/>
      <c r="H3691" s="275"/>
      <c r="I3691" s="1"/>
      <c r="J3691" s="1"/>
      <c r="K3691" s="1"/>
      <c r="L3691" s="275"/>
      <c r="M3691" s="1"/>
      <c r="N3691" s="1"/>
    </row>
    <row r="3692" spans="1:14" ht="15">
      <c r="A3692">
        <v>3702</v>
      </c>
      <c r="B3692" s="1"/>
      <c r="C3692" s="1"/>
      <c r="D3692" s="8">
        <v>5201</v>
      </c>
      <c r="E3692" s="1"/>
      <c r="F3692" s="1"/>
      <c r="G3692" s="1"/>
      <c r="H3692" s="275"/>
      <c r="I3692" s="1"/>
      <c r="J3692" s="1"/>
      <c r="K3692" s="1"/>
      <c r="L3692" s="275"/>
      <c r="M3692" s="1"/>
      <c r="N3692" s="1"/>
    </row>
    <row r="3693" spans="1:14" ht="15">
      <c r="A3693">
        <v>3703</v>
      </c>
      <c r="B3693" s="1"/>
      <c r="C3693" s="1"/>
      <c r="D3693" s="8">
        <v>5202</v>
      </c>
      <c r="E3693" s="1"/>
      <c r="F3693" s="1"/>
      <c r="G3693" s="1"/>
      <c r="H3693" s="275"/>
      <c r="I3693" s="1"/>
      <c r="J3693" s="1"/>
      <c r="K3693" s="1"/>
      <c r="L3693" s="275"/>
      <c r="M3693" s="1"/>
      <c r="N3693" s="1"/>
    </row>
    <row r="3694" spans="1:14" ht="15">
      <c r="A3694">
        <v>3704</v>
      </c>
      <c r="B3694" s="1"/>
      <c r="C3694" s="1"/>
      <c r="D3694" s="8">
        <v>5203</v>
      </c>
      <c r="E3694" s="1"/>
      <c r="F3694" s="1"/>
      <c r="G3694" s="1"/>
      <c r="H3694" s="275"/>
      <c r="I3694" s="1"/>
      <c r="J3694" s="1"/>
      <c r="K3694" s="1"/>
      <c r="L3694" s="275"/>
      <c r="M3694" s="1"/>
      <c r="N3694" s="1"/>
    </row>
    <row r="3695" spans="1:14" ht="15">
      <c r="A3695">
        <v>3705</v>
      </c>
      <c r="B3695" s="1"/>
      <c r="C3695" s="1"/>
      <c r="D3695" s="8">
        <v>5204</v>
      </c>
      <c r="E3695" s="1"/>
      <c r="F3695" s="1"/>
      <c r="G3695" s="1"/>
      <c r="H3695" s="275"/>
      <c r="I3695" s="1"/>
      <c r="J3695" s="1"/>
      <c r="K3695" s="1"/>
      <c r="L3695" s="275"/>
      <c r="M3695" s="1"/>
      <c r="N3695" s="1"/>
    </row>
    <row r="3696" spans="1:14" ht="15">
      <c r="A3696">
        <v>3706</v>
      </c>
      <c r="B3696" s="1"/>
      <c r="C3696" s="1"/>
      <c r="D3696" s="8">
        <v>5205</v>
      </c>
      <c r="E3696" s="1"/>
      <c r="F3696" s="1"/>
      <c r="G3696" s="1"/>
      <c r="H3696" s="275"/>
      <c r="I3696" s="1"/>
      <c r="J3696" s="1"/>
      <c r="K3696" s="1"/>
      <c r="L3696" s="275"/>
      <c r="M3696" s="1"/>
      <c r="N3696" s="1"/>
    </row>
    <row r="3697" spans="1:14" ht="15">
      <c r="A3697">
        <v>3707</v>
      </c>
      <c r="B3697" s="1"/>
      <c r="C3697" s="1"/>
      <c r="D3697" s="8">
        <v>5206</v>
      </c>
      <c r="E3697" s="1"/>
      <c r="F3697" s="1"/>
      <c r="G3697" s="1"/>
      <c r="H3697" s="275"/>
      <c r="I3697" s="1"/>
      <c r="J3697" s="1"/>
      <c r="K3697" s="1"/>
      <c r="L3697" s="275"/>
      <c r="M3697" s="1"/>
      <c r="N3697" s="1"/>
    </row>
    <row r="3698" spans="1:14" ht="15">
      <c r="A3698">
        <v>3708</v>
      </c>
      <c r="B3698" s="1"/>
      <c r="C3698" s="1"/>
      <c r="D3698" s="8">
        <v>5207</v>
      </c>
      <c r="E3698" s="1"/>
      <c r="F3698" s="1"/>
      <c r="G3698" s="1"/>
      <c r="H3698" s="275"/>
      <c r="I3698" s="1"/>
      <c r="J3698" s="1"/>
      <c r="K3698" s="1"/>
      <c r="L3698" s="275"/>
      <c r="M3698" s="1"/>
      <c r="N3698" s="1"/>
    </row>
    <row r="3699" spans="1:14" ht="15">
      <c r="A3699">
        <v>3709</v>
      </c>
      <c r="B3699" s="1"/>
      <c r="C3699" s="1"/>
      <c r="D3699" s="8">
        <v>5208</v>
      </c>
      <c r="E3699" s="1"/>
      <c r="F3699" s="1"/>
      <c r="G3699" s="1"/>
      <c r="H3699" s="275"/>
      <c r="I3699" s="1"/>
      <c r="J3699" s="1"/>
      <c r="K3699" s="1"/>
      <c r="L3699" s="275"/>
      <c r="M3699" s="1"/>
      <c r="N3699" s="1"/>
    </row>
    <row r="3700" spans="1:14" ht="15">
      <c r="A3700">
        <v>3710</v>
      </c>
      <c r="B3700" s="1"/>
      <c r="C3700" s="1"/>
      <c r="D3700" s="8">
        <v>5209</v>
      </c>
      <c r="E3700" s="1"/>
      <c r="F3700" s="1"/>
      <c r="G3700" s="1"/>
      <c r="H3700" s="275"/>
      <c r="I3700" s="1"/>
      <c r="J3700" s="1"/>
      <c r="K3700" s="1"/>
      <c r="L3700" s="275"/>
      <c r="M3700" s="1"/>
      <c r="N3700" s="1"/>
    </row>
    <row r="3701" spans="1:14" ht="15">
      <c r="A3701">
        <v>3711</v>
      </c>
      <c r="B3701" s="1"/>
      <c r="C3701" s="1"/>
      <c r="D3701" s="8">
        <v>5210</v>
      </c>
      <c r="E3701" s="1"/>
      <c r="F3701" s="1"/>
      <c r="G3701" s="1"/>
      <c r="H3701" s="275"/>
      <c r="I3701" s="1"/>
      <c r="J3701" s="1"/>
      <c r="K3701" s="1"/>
      <c r="L3701" s="275"/>
      <c r="M3701" s="1"/>
      <c r="N3701" s="1"/>
    </row>
    <row r="3702" spans="1:14" ht="15">
      <c r="A3702">
        <v>3712</v>
      </c>
      <c r="B3702" s="1"/>
      <c r="C3702" s="1"/>
      <c r="D3702" s="8">
        <v>5211</v>
      </c>
      <c r="E3702" s="1"/>
      <c r="F3702" s="1"/>
      <c r="G3702" s="1"/>
      <c r="H3702" s="275"/>
      <c r="I3702" s="1"/>
      <c r="J3702" s="1"/>
      <c r="K3702" s="1"/>
      <c r="L3702" s="275"/>
      <c r="M3702" s="1"/>
      <c r="N3702" s="1"/>
    </row>
    <row r="3703" spans="1:14" ht="15">
      <c r="A3703">
        <v>3713</v>
      </c>
      <c r="B3703" s="1"/>
      <c r="C3703" s="1"/>
      <c r="D3703" s="8">
        <v>5212</v>
      </c>
      <c r="E3703" s="1"/>
      <c r="F3703" s="1"/>
      <c r="G3703" s="1"/>
      <c r="H3703" s="275"/>
      <c r="I3703" s="1"/>
      <c r="J3703" s="1"/>
      <c r="K3703" s="1"/>
      <c r="L3703" s="275"/>
      <c r="M3703" s="1"/>
      <c r="N3703" s="1"/>
    </row>
    <row r="3704" spans="1:14" ht="15">
      <c r="A3704">
        <v>3714</v>
      </c>
      <c r="B3704" s="1"/>
      <c r="C3704" s="1"/>
      <c r="D3704" s="8">
        <v>5213</v>
      </c>
      <c r="E3704" s="1"/>
      <c r="F3704" s="1"/>
      <c r="G3704" s="1"/>
      <c r="H3704" s="275"/>
      <c r="I3704" s="1"/>
      <c r="J3704" s="1"/>
      <c r="K3704" s="1"/>
      <c r="L3704" s="275"/>
      <c r="M3704" s="1"/>
      <c r="N3704" s="1"/>
    </row>
    <row r="3705" spans="1:14" ht="15">
      <c r="A3705">
        <v>3715</v>
      </c>
      <c r="B3705" s="1"/>
      <c r="C3705" s="1"/>
      <c r="D3705" s="8">
        <v>5214</v>
      </c>
      <c r="E3705" s="1"/>
      <c r="F3705" s="1"/>
      <c r="G3705" s="1"/>
      <c r="H3705" s="275"/>
      <c r="I3705" s="1"/>
      <c r="J3705" s="1"/>
      <c r="K3705" s="1"/>
      <c r="L3705" s="275"/>
      <c r="M3705" s="1"/>
      <c r="N3705" s="1"/>
    </row>
    <row r="3706" spans="1:14" ht="15">
      <c r="A3706">
        <v>3716</v>
      </c>
      <c r="B3706" s="1"/>
      <c r="C3706" s="1"/>
      <c r="D3706" s="8">
        <v>5215</v>
      </c>
      <c r="E3706" s="1"/>
      <c r="F3706" s="1"/>
      <c r="G3706" s="1"/>
      <c r="H3706" s="275"/>
      <c r="I3706" s="1"/>
      <c r="J3706" s="1"/>
      <c r="K3706" s="1"/>
      <c r="L3706" s="275"/>
      <c r="M3706" s="1"/>
      <c r="N3706" s="1"/>
    </row>
    <row r="3707" spans="1:14" ht="15">
      <c r="A3707">
        <v>3717</v>
      </c>
      <c r="B3707" s="1"/>
      <c r="C3707" s="1"/>
      <c r="D3707" s="8">
        <v>5216</v>
      </c>
      <c r="E3707" s="1"/>
      <c r="F3707" s="1"/>
      <c r="G3707" s="1"/>
      <c r="H3707" s="275"/>
      <c r="I3707" s="1"/>
      <c r="J3707" s="1"/>
      <c r="K3707" s="1"/>
      <c r="L3707" s="275"/>
      <c r="M3707" s="1"/>
      <c r="N3707" s="1"/>
    </row>
    <row r="3708" spans="1:14" ht="15">
      <c r="A3708">
        <v>3718</v>
      </c>
      <c r="B3708" s="1"/>
      <c r="C3708" s="1"/>
      <c r="D3708" s="8">
        <v>5217</v>
      </c>
      <c r="E3708" s="1"/>
      <c r="F3708" s="1"/>
      <c r="G3708" s="1"/>
      <c r="H3708" s="275"/>
      <c r="I3708" s="1"/>
      <c r="J3708" s="1"/>
      <c r="K3708" s="1"/>
      <c r="L3708" s="275"/>
      <c r="M3708" s="1"/>
      <c r="N3708" s="1"/>
    </row>
    <row r="3709" spans="1:14" ht="15">
      <c r="A3709">
        <v>3719</v>
      </c>
      <c r="B3709" s="1"/>
      <c r="C3709" s="1"/>
      <c r="D3709" s="8">
        <v>5218</v>
      </c>
      <c r="E3709" s="1"/>
      <c r="F3709" s="1"/>
      <c r="G3709" s="1"/>
      <c r="H3709" s="275"/>
      <c r="I3709" s="1"/>
      <c r="J3709" s="1"/>
      <c r="K3709" s="1"/>
      <c r="L3709" s="275"/>
      <c r="M3709" s="1"/>
      <c r="N3709" s="1"/>
    </row>
    <row r="3710" spans="1:14" ht="15">
      <c r="A3710">
        <v>3720</v>
      </c>
      <c r="B3710" s="1"/>
      <c r="C3710" s="1"/>
      <c r="D3710" s="8">
        <v>5219</v>
      </c>
      <c r="E3710" s="1"/>
      <c r="F3710" s="1"/>
      <c r="G3710" s="1"/>
      <c r="H3710" s="275"/>
      <c r="I3710" s="1"/>
      <c r="J3710" s="1"/>
      <c r="K3710" s="1"/>
      <c r="L3710" s="275"/>
      <c r="M3710" s="1"/>
      <c r="N3710" s="1"/>
    </row>
    <row r="3711" spans="1:14" ht="15">
      <c r="A3711">
        <v>3721</v>
      </c>
      <c r="B3711" s="1"/>
      <c r="C3711" s="1"/>
      <c r="D3711" s="8">
        <v>5220</v>
      </c>
      <c r="E3711" s="1"/>
      <c r="F3711" s="1"/>
      <c r="G3711" s="1"/>
      <c r="H3711" s="275"/>
      <c r="I3711" s="1"/>
      <c r="J3711" s="1"/>
      <c r="K3711" s="1"/>
      <c r="L3711" s="275"/>
      <c r="M3711" s="1"/>
      <c r="N3711" s="1"/>
    </row>
    <row r="3712" spans="1:14" ht="15">
      <c r="A3712">
        <v>3722</v>
      </c>
      <c r="B3712" s="1"/>
      <c r="C3712" s="1"/>
      <c r="D3712" s="8">
        <v>5221</v>
      </c>
      <c r="E3712" s="1"/>
      <c r="F3712" s="1"/>
      <c r="G3712" s="1"/>
      <c r="H3712" s="275"/>
      <c r="I3712" s="1"/>
      <c r="J3712" s="1"/>
      <c r="K3712" s="1"/>
      <c r="L3712" s="275"/>
      <c r="M3712" s="1"/>
      <c r="N3712" s="1"/>
    </row>
    <row r="3713" spans="1:14" ht="15">
      <c r="A3713">
        <v>3723</v>
      </c>
      <c r="B3713" s="1"/>
      <c r="C3713" s="1"/>
      <c r="D3713" s="8">
        <v>5222</v>
      </c>
      <c r="E3713" s="1"/>
      <c r="F3713" s="1"/>
      <c r="G3713" s="1"/>
      <c r="H3713" s="275"/>
      <c r="I3713" s="1"/>
      <c r="J3713" s="1"/>
      <c r="K3713" s="1"/>
      <c r="L3713" s="275"/>
      <c r="M3713" s="1"/>
      <c r="N3713" s="1"/>
    </row>
    <row r="3714" spans="1:14" ht="15">
      <c r="A3714">
        <v>3724</v>
      </c>
      <c r="B3714" s="1"/>
      <c r="C3714" s="1"/>
      <c r="D3714" s="8">
        <v>5223</v>
      </c>
      <c r="E3714" s="1"/>
      <c r="F3714" s="1"/>
      <c r="G3714" s="1"/>
      <c r="H3714" s="275"/>
      <c r="I3714" s="1"/>
      <c r="J3714" s="1"/>
      <c r="K3714" s="1"/>
      <c r="L3714" s="275"/>
      <c r="M3714" s="1"/>
      <c r="N3714" s="1"/>
    </row>
    <row r="3715" spans="1:14" ht="15">
      <c r="A3715">
        <v>3725</v>
      </c>
      <c r="B3715" s="1"/>
      <c r="C3715" s="1"/>
      <c r="D3715" s="8">
        <v>5224</v>
      </c>
      <c r="E3715" s="1"/>
      <c r="F3715" s="1"/>
      <c r="G3715" s="1"/>
      <c r="H3715" s="275"/>
      <c r="I3715" s="1"/>
      <c r="J3715" s="1"/>
      <c r="K3715" s="1"/>
      <c r="L3715" s="275"/>
      <c r="M3715" s="1"/>
      <c r="N3715" s="1"/>
    </row>
    <row r="3716" spans="1:14" ht="15">
      <c r="A3716">
        <v>3726</v>
      </c>
      <c r="B3716" s="1"/>
      <c r="C3716" s="1"/>
      <c r="D3716" s="8">
        <v>5225</v>
      </c>
      <c r="E3716" s="1"/>
      <c r="F3716" s="1"/>
      <c r="G3716" s="1"/>
      <c r="H3716" s="275"/>
      <c r="I3716" s="1"/>
      <c r="J3716" s="1"/>
      <c r="K3716" s="1"/>
      <c r="L3716" s="275"/>
      <c r="M3716" s="1"/>
      <c r="N3716" s="1"/>
    </row>
    <row r="3717" spans="1:14" ht="15">
      <c r="A3717">
        <v>3727</v>
      </c>
      <c r="B3717" s="1"/>
      <c r="C3717" s="1"/>
      <c r="D3717" s="8">
        <v>5226</v>
      </c>
      <c r="E3717" s="1"/>
      <c r="F3717" s="1"/>
      <c r="G3717" s="1"/>
      <c r="H3717" s="275"/>
      <c r="I3717" s="1"/>
      <c r="J3717" s="1"/>
      <c r="K3717" s="1"/>
      <c r="L3717" s="275"/>
      <c r="M3717" s="1"/>
      <c r="N3717" s="1"/>
    </row>
    <row r="3718" spans="1:14" ht="15">
      <c r="A3718">
        <v>3728</v>
      </c>
      <c r="B3718" s="1"/>
      <c r="C3718" s="1"/>
      <c r="D3718" s="8">
        <v>5227</v>
      </c>
      <c r="E3718" s="1"/>
      <c r="F3718" s="1"/>
      <c r="G3718" s="1"/>
      <c r="H3718" s="275"/>
      <c r="I3718" s="1"/>
      <c r="J3718" s="1"/>
      <c r="K3718" s="1"/>
      <c r="L3718" s="275"/>
      <c r="M3718" s="1"/>
      <c r="N3718" s="1"/>
    </row>
    <row r="3719" spans="1:14" ht="15">
      <c r="A3719">
        <v>3729</v>
      </c>
      <c r="B3719" s="1"/>
      <c r="C3719" s="1"/>
      <c r="D3719" s="8">
        <v>5228</v>
      </c>
      <c r="E3719" s="1"/>
      <c r="F3719" s="1"/>
      <c r="G3719" s="1"/>
      <c r="H3719" s="275"/>
      <c r="I3719" s="1"/>
      <c r="J3719" s="1"/>
      <c r="K3719" s="1"/>
      <c r="L3719" s="275"/>
      <c r="M3719" s="1"/>
      <c r="N3719" s="1"/>
    </row>
    <row r="3720" spans="1:14" ht="15">
      <c r="A3720">
        <v>3730</v>
      </c>
      <c r="B3720" s="1"/>
      <c r="C3720" s="1"/>
      <c r="D3720" s="8">
        <v>5229</v>
      </c>
      <c r="E3720" s="1"/>
      <c r="F3720" s="1"/>
      <c r="G3720" s="1"/>
      <c r="H3720" s="275"/>
      <c r="I3720" s="1"/>
      <c r="J3720" s="1"/>
      <c r="K3720" s="1"/>
      <c r="L3720" s="275"/>
      <c r="M3720" s="1"/>
      <c r="N3720" s="1"/>
    </row>
    <row r="3721" spans="1:14" ht="15">
      <c r="A3721">
        <v>3731</v>
      </c>
      <c r="B3721" s="1"/>
      <c r="C3721" s="1"/>
      <c r="D3721" s="8">
        <v>5230</v>
      </c>
      <c r="E3721" s="1"/>
      <c r="F3721" s="1"/>
      <c r="G3721" s="1"/>
      <c r="H3721" s="275"/>
      <c r="I3721" s="1"/>
      <c r="J3721" s="1"/>
      <c r="K3721" s="1"/>
      <c r="L3721" s="275"/>
      <c r="M3721" s="1"/>
      <c r="N3721" s="1"/>
    </row>
    <row r="3722" spans="1:14" ht="15">
      <c r="A3722">
        <v>3732</v>
      </c>
      <c r="B3722" s="1"/>
      <c r="C3722" s="1"/>
      <c r="D3722" s="8">
        <v>5231</v>
      </c>
      <c r="E3722" s="1"/>
      <c r="F3722" s="1"/>
      <c r="G3722" s="1"/>
      <c r="H3722" s="275"/>
      <c r="I3722" s="1"/>
      <c r="J3722" s="1"/>
      <c r="K3722" s="1"/>
      <c r="L3722" s="275"/>
      <c r="M3722" s="1"/>
      <c r="N3722" s="1"/>
    </row>
    <row r="3723" spans="1:14" ht="15">
      <c r="A3723">
        <v>3733</v>
      </c>
      <c r="B3723" s="1"/>
      <c r="C3723" s="1"/>
      <c r="D3723" s="8">
        <v>5232</v>
      </c>
      <c r="E3723" s="1"/>
      <c r="F3723" s="1"/>
      <c r="G3723" s="1"/>
      <c r="H3723" s="275"/>
      <c r="I3723" s="1"/>
      <c r="J3723" s="1"/>
      <c r="K3723" s="1"/>
      <c r="L3723" s="275"/>
      <c r="M3723" s="1"/>
      <c r="N3723" s="1"/>
    </row>
    <row r="3724" spans="1:14" ht="15">
      <c r="A3724">
        <v>3734</v>
      </c>
      <c r="B3724" s="1"/>
      <c r="C3724" s="1"/>
      <c r="D3724" s="8">
        <v>5233</v>
      </c>
      <c r="E3724" s="1"/>
      <c r="F3724" s="1"/>
      <c r="G3724" s="1"/>
      <c r="H3724" s="275"/>
      <c r="I3724" s="1"/>
      <c r="J3724" s="1"/>
      <c r="K3724" s="1"/>
      <c r="L3724" s="275"/>
      <c r="M3724" s="1"/>
      <c r="N3724" s="1"/>
    </row>
    <row r="3725" spans="1:14" ht="15">
      <c r="A3725">
        <v>3735</v>
      </c>
      <c r="B3725" s="1"/>
      <c r="C3725" s="1"/>
      <c r="D3725" s="8">
        <v>5234</v>
      </c>
      <c r="E3725" s="1"/>
      <c r="F3725" s="1"/>
      <c r="G3725" s="1"/>
      <c r="H3725" s="275"/>
      <c r="I3725" s="1"/>
      <c r="J3725" s="1"/>
      <c r="K3725" s="1"/>
      <c r="L3725" s="275"/>
      <c r="M3725" s="1"/>
      <c r="N3725" s="1"/>
    </row>
    <row r="3726" spans="1:14" ht="15">
      <c r="A3726">
        <v>3736</v>
      </c>
      <c r="B3726" s="1"/>
      <c r="C3726" s="1"/>
      <c r="D3726" s="8">
        <v>5235</v>
      </c>
      <c r="E3726" s="1"/>
      <c r="F3726" s="1"/>
      <c r="G3726" s="1"/>
      <c r="H3726" s="275"/>
      <c r="I3726" s="1"/>
      <c r="J3726" s="1"/>
      <c r="K3726" s="1"/>
      <c r="L3726" s="275"/>
      <c r="M3726" s="1"/>
      <c r="N3726" s="1"/>
    </row>
    <row r="3727" spans="1:14" ht="15">
      <c r="A3727">
        <v>3737</v>
      </c>
      <c r="B3727" s="1"/>
      <c r="C3727" s="1"/>
      <c r="D3727" s="8">
        <v>5236</v>
      </c>
      <c r="E3727" s="1"/>
      <c r="F3727" s="1"/>
      <c r="G3727" s="1"/>
      <c r="H3727" s="275"/>
      <c r="I3727" s="1"/>
      <c r="J3727" s="1"/>
      <c r="K3727" s="1"/>
      <c r="L3727" s="275"/>
      <c r="M3727" s="1"/>
      <c r="N3727" s="1"/>
    </row>
    <row r="3728" spans="1:14" ht="15">
      <c r="A3728">
        <v>3738</v>
      </c>
      <c r="B3728" s="1"/>
      <c r="C3728" s="1"/>
      <c r="D3728" s="8">
        <v>5237</v>
      </c>
      <c r="E3728" s="1"/>
      <c r="F3728" s="1"/>
      <c r="G3728" s="1"/>
      <c r="H3728" s="275"/>
      <c r="I3728" s="1"/>
      <c r="J3728" s="1"/>
      <c r="K3728" s="1"/>
      <c r="L3728" s="275"/>
      <c r="M3728" s="1"/>
      <c r="N3728" s="1"/>
    </row>
    <row r="3729" spans="1:14" ht="15">
      <c r="A3729">
        <v>3739</v>
      </c>
      <c r="B3729" s="1"/>
      <c r="C3729" s="1"/>
      <c r="D3729" s="8">
        <v>5238</v>
      </c>
      <c r="E3729" s="1"/>
      <c r="F3729" s="1"/>
      <c r="G3729" s="1"/>
      <c r="H3729" s="275"/>
      <c r="I3729" s="1"/>
      <c r="J3729" s="1"/>
      <c r="K3729" s="1"/>
      <c r="L3729" s="275"/>
      <c r="M3729" s="1"/>
      <c r="N3729" s="1"/>
    </row>
    <row r="3730" spans="1:14" ht="15">
      <c r="A3730">
        <v>3740</v>
      </c>
      <c r="B3730" s="1"/>
      <c r="C3730" s="1"/>
      <c r="D3730" s="8">
        <v>5239</v>
      </c>
      <c r="E3730" s="1"/>
      <c r="F3730" s="1"/>
      <c r="G3730" s="1"/>
      <c r="H3730" s="275"/>
      <c r="I3730" s="1"/>
      <c r="J3730" s="1"/>
      <c r="K3730" s="1"/>
      <c r="L3730" s="275"/>
      <c r="M3730" s="1"/>
      <c r="N3730" s="1"/>
    </row>
    <row r="3731" spans="1:14" ht="15">
      <c r="A3731">
        <v>3741</v>
      </c>
      <c r="B3731" s="1"/>
      <c r="C3731" s="1"/>
      <c r="D3731" s="8">
        <v>5240</v>
      </c>
      <c r="E3731" s="1"/>
      <c r="F3731" s="1"/>
      <c r="G3731" s="1"/>
      <c r="H3731" s="275"/>
      <c r="I3731" s="1"/>
      <c r="J3731" s="1"/>
      <c r="K3731" s="1"/>
      <c r="L3731" s="275"/>
      <c r="M3731" s="1"/>
      <c r="N3731" s="1"/>
    </row>
    <row r="3732" spans="1:14" ht="15">
      <c r="A3732">
        <v>3742</v>
      </c>
      <c r="B3732" s="1"/>
      <c r="C3732" s="1"/>
      <c r="D3732" s="8">
        <v>5241</v>
      </c>
      <c r="E3732" s="1"/>
      <c r="F3732" s="1"/>
      <c r="G3732" s="1"/>
      <c r="H3732" s="275"/>
      <c r="I3732" s="1"/>
      <c r="J3732" s="1"/>
      <c r="K3732" s="1"/>
      <c r="L3732" s="275"/>
      <c r="M3732" s="1"/>
      <c r="N3732" s="1"/>
    </row>
    <row r="3733" spans="1:14" ht="15">
      <c r="A3733">
        <v>3743</v>
      </c>
      <c r="B3733" s="1"/>
      <c r="C3733" s="1"/>
      <c r="D3733" s="8">
        <v>5242</v>
      </c>
      <c r="E3733" s="1"/>
      <c r="F3733" s="1"/>
      <c r="G3733" s="1"/>
      <c r="H3733" s="275"/>
      <c r="I3733" s="1"/>
      <c r="J3733" s="1"/>
      <c r="K3733" s="1"/>
      <c r="L3733" s="275"/>
      <c r="M3733" s="1"/>
      <c r="N3733" s="1"/>
    </row>
    <row r="3734" spans="1:14" ht="15">
      <c r="A3734">
        <v>3744</v>
      </c>
      <c r="B3734" s="1"/>
      <c r="C3734" s="1"/>
      <c r="D3734" s="8">
        <v>5243</v>
      </c>
      <c r="E3734" s="1"/>
      <c r="F3734" s="1"/>
      <c r="G3734" s="1"/>
      <c r="H3734" s="275"/>
      <c r="I3734" s="1"/>
      <c r="J3734" s="1"/>
      <c r="K3734" s="1"/>
      <c r="L3734" s="275"/>
      <c r="M3734" s="1"/>
      <c r="N3734" s="1"/>
    </row>
    <row r="3735" spans="1:14" ht="15">
      <c r="A3735">
        <v>3745</v>
      </c>
      <c r="B3735" s="1"/>
      <c r="C3735" s="1"/>
      <c r="D3735" s="8">
        <v>5244</v>
      </c>
      <c r="E3735" s="1"/>
      <c r="F3735" s="1"/>
      <c r="G3735" s="1"/>
      <c r="H3735" s="275"/>
      <c r="I3735" s="1"/>
      <c r="J3735" s="1"/>
      <c r="K3735" s="1"/>
      <c r="L3735" s="275"/>
      <c r="M3735" s="1"/>
      <c r="N3735" s="1"/>
    </row>
    <row r="3736" spans="1:14" ht="15">
      <c r="A3736">
        <v>3746</v>
      </c>
      <c r="B3736" s="1"/>
      <c r="C3736" s="1"/>
      <c r="D3736" s="8">
        <v>5245</v>
      </c>
      <c r="E3736" s="1"/>
      <c r="F3736" s="1"/>
      <c r="G3736" s="1"/>
      <c r="H3736" s="275"/>
      <c r="I3736" s="1"/>
      <c r="J3736" s="1"/>
      <c r="K3736" s="1"/>
      <c r="L3736" s="275"/>
      <c r="M3736" s="1"/>
      <c r="N3736" s="1"/>
    </row>
    <row r="3737" spans="1:14" ht="15">
      <c r="A3737">
        <v>3747</v>
      </c>
      <c r="B3737" s="1"/>
      <c r="C3737" s="1"/>
      <c r="D3737" s="8">
        <v>5246</v>
      </c>
      <c r="E3737" s="1"/>
      <c r="F3737" s="1"/>
      <c r="G3737" s="1"/>
      <c r="H3737" s="275"/>
      <c r="I3737" s="1"/>
      <c r="J3737" s="1"/>
      <c r="K3737" s="1"/>
      <c r="L3737" s="275"/>
      <c r="M3737" s="1"/>
      <c r="N3737" s="1"/>
    </row>
    <row r="3738" spans="1:14" ht="15">
      <c r="A3738">
        <v>3748</v>
      </c>
      <c r="B3738" s="1"/>
      <c r="C3738" s="1"/>
      <c r="D3738" s="8">
        <v>5247</v>
      </c>
      <c r="E3738" s="1"/>
      <c r="F3738" s="1"/>
      <c r="G3738" s="1"/>
      <c r="H3738" s="275"/>
      <c r="I3738" s="1"/>
      <c r="J3738" s="1"/>
      <c r="K3738" s="1"/>
      <c r="L3738" s="275"/>
      <c r="M3738" s="1"/>
      <c r="N3738" s="1"/>
    </row>
    <row r="3739" spans="1:14" ht="15">
      <c r="A3739">
        <v>3749</v>
      </c>
      <c r="B3739" s="1"/>
      <c r="C3739" s="1"/>
      <c r="D3739" s="8">
        <v>5248</v>
      </c>
      <c r="E3739" s="1"/>
      <c r="F3739" s="1"/>
      <c r="G3739" s="1"/>
      <c r="H3739" s="275"/>
      <c r="I3739" s="1"/>
      <c r="J3739" s="1"/>
      <c r="K3739" s="1"/>
      <c r="L3739" s="275"/>
      <c r="M3739" s="1"/>
      <c r="N3739" s="1"/>
    </row>
    <row r="3740" spans="1:14" ht="15">
      <c r="A3740">
        <v>3750</v>
      </c>
      <c r="B3740" s="1"/>
      <c r="C3740" s="1"/>
      <c r="D3740" s="8">
        <v>5249</v>
      </c>
      <c r="E3740" s="1"/>
      <c r="F3740" s="1"/>
      <c r="G3740" s="1"/>
      <c r="H3740" s="275"/>
      <c r="I3740" s="1"/>
      <c r="J3740" s="1"/>
      <c r="K3740" s="1"/>
      <c r="L3740" s="275"/>
      <c r="M3740" s="1"/>
      <c r="N3740" s="1"/>
    </row>
    <row r="3741" spans="1:14" ht="15">
      <c r="A3741">
        <v>3751</v>
      </c>
      <c r="B3741" s="1"/>
      <c r="C3741" s="1"/>
      <c r="D3741" s="8">
        <v>5250</v>
      </c>
      <c r="E3741" s="1"/>
      <c r="F3741" s="1"/>
      <c r="G3741" s="1"/>
      <c r="H3741" s="275"/>
      <c r="I3741" s="1"/>
      <c r="J3741" s="1"/>
      <c r="K3741" s="1"/>
      <c r="L3741" s="275"/>
      <c r="M3741" s="1"/>
      <c r="N3741" s="1"/>
    </row>
    <row r="3742" spans="1:14" ht="15">
      <c r="A3742">
        <v>3752</v>
      </c>
      <c r="B3742" s="1"/>
      <c r="C3742" s="1"/>
      <c r="D3742" s="8">
        <v>5251</v>
      </c>
      <c r="E3742" s="1"/>
      <c r="F3742" s="1"/>
      <c r="G3742" s="1"/>
      <c r="H3742" s="275"/>
      <c r="I3742" s="1"/>
      <c r="J3742" s="1"/>
      <c r="K3742" s="1"/>
      <c r="L3742" s="275"/>
      <c r="M3742" s="1"/>
      <c r="N3742" s="1"/>
    </row>
    <row r="3743" spans="1:14" ht="15">
      <c r="A3743">
        <v>3753</v>
      </c>
      <c r="B3743" s="1"/>
      <c r="C3743" s="1"/>
      <c r="D3743" s="8">
        <v>5252</v>
      </c>
      <c r="E3743" s="1"/>
      <c r="F3743" s="1"/>
      <c r="G3743" s="1"/>
      <c r="H3743" s="275"/>
      <c r="I3743" s="1"/>
      <c r="J3743" s="1"/>
      <c r="K3743" s="1"/>
      <c r="L3743" s="275"/>
      <c r="M3743" s="1"/>
      <c r="N3743" s="1"/>
    </row>
    <row r="3744" spans="1:14" ht="15">
      <c r="A3744">
        <v>3754</v>
      </c>
      <c r="B3744" s="1"/>
      <c r="C3744" s="1"/>
      <c r="D3744" s="8">
        <v>5253</v>
      </c>
      <c r="E3744" s="1"/>
      <c r="F3744" s="1"/>
      <c r="G3744" s="1"/>
      <c r="H3744" s="275"/>
      <c r="I3744" s="1"/>
      <c r="J3744" s="1"/>
      <c r="K3744" s="1"/>
      <c r="L3744" s="275"/>
      <c r="M3744" s="1"/>
      <c r="N3744" s="1"/>
    </row>
    <row r="3745" spans="1:14" ht="15">
      <c r="A3745">
        <v>3755</v>
      </c>
      <c r="B3745" s="1"/>
      <c r="C3745" s="1"/>
      <c r="D3745" s="8">
        <v>5254</v>
      </c>
      <c r="E3745" s="1"/>
      <c r="F3745" s="1"/>
      <c r="G3745" s="1"/>
      <c r="H3745" s="275"/>
      <c r="I3745" s="1"/>
      <c r="J3745" s="1"/>
      <c r="K3745" s="1"/>
      <c r="L3745" s="275"/>
      <c r="M3745" s="1"/>
      <c r="N3745" s="1"/>
    </row>
    <row r="3746" spans="1:14" ht="15">
      <c r="A3746">
        <v>3756</v>
      </c>
      <c r="B3746" s="1"/>
      <c r="C3746" s="1"/>
      <c r="D3746" s="8">
        <v>5255</v>
      </c>
      <c r="E3746" s="1"/>
      <c r="F3746" s="1"/>
      <c r="G3746" s="1"/>
      <c r="H3746" s="275"/>
      <c r="I3746" s="1"/>
      <c r="J3746" s="1"/>
      <c r="K3746" s="1"/>
      <c r="L3746" s="275"/>
      <c r="M3746" s="1"/>
      <c r="N3746" s="1"/>
    </row>
    <row r="3747" spans="1:14" ht="15">
      <c r="A3747">
        <v>3757</v>
      </c>
      <c r="B3747" s="1"/>
      <c r="C3747" s="1"/>
      <c r="D3747" s="8">
        <v>5256</v>
      </c>
      <c r="E3747" s="1"/>
      <c r="F3747" s="1"/>
      <c r="G3747" s="1"/>
      <c r="H3747" s="275"/>
      <c r="I3747" s="1"/>
      <c r="J3747" s="1"/>
      <c r="K3747" s="1"/>
      <c r="L3747" s="275"/>
      <c r="M3747" s="1"/>
      <c r="N3747" s="1"/>
    </row>
    <row r="3748" spans="1:14" ht="15">
      <c r="A3748">
        <v>3758</v>
      </c>
      <c r="B3748" s="1"/>
      <c r="C3748" s="1"/>
      <c r="D3748" s="8">
        <v>5257</v>
      </c>
      <c r="E3748" s="1"/>
      <c r="F3748" s="1"/>
      <c r="G3748" s="1"/>
      <c r="H3748" s="275"/>
      <c r="I3748" s="1"/>
      <c r="J3748" s="1"/>
      <c r="K3748" s="1"/>
      <c r="L3748" s="275"/>
      <c r="M3748" s="1"/>
      <c r="N3748" s="1"/>
    </row>
    <row r="3749" spans="1:14" ht="15">
      <c r="A3749">
        <v>3759</v>
      </c>
      <c r="B3749" s="1"/>
      <c r="C3749" s="1"/>
      <c r="D3749" s="8">
        <v>5258</v>
      </c>
      <c r="E3749" s="1"/>
      <c r="F3749" s="1"/>
      <c r="G3749" s="1"/>
      <c r="H3749" s="275"/>
      <c r="I3749" s="1"/>
      <c r="J3749" s="1"/>
      <c r="K3749" s="1"/>
      <c r="L3749" s="275"/>
      <c r="M3749" s="1"/>
      <c r="N3749" s="1"/>
    </row>
    <row r="3750" spans="1:14" ht="15">
      <c r="A3750">
        <v>3760</v>
      </c>
      <c r="B3750" s="1"/>
      <c r="C3750" s="1"/>
      <c r="D3750" s="8">
        <v>5259</v>
      </c>
      <c r="E3750" s="1"/>
      <c r="F3750" s="1"/>
      <c r="G3750" s="1"/>
      <c r="H3750" s="275"/>
      <c r="I3750" s="1"/>
      <c r="J3750" s="1"/>
      <c r="K3750" s="1"/>
      <c r="L3750" s="275"/>
      <c r="M3750" s="1"/>
      <c r="N3750" s="1"/>
    </row>
    <row r="3751" spans="1:14" ht="15">
      <c r="A3751">
        <v>3761</v>
      </c>
      <c r="B3751" s="1"/>
      <c r="C3751" s="1"/>
      <c r="D3751" s="8">
        <v>5260</v>
      </c>
      <c r="E3751" s="1"/>
      <c r="F3751" s="1"/>
      <c r="G3751" s="1"/>
      <c r="H3751" s="275"/>
      <c r="I3751" s="1"/>
      <c r="J3751" s="1"/>
      <c r="K3751" s="1"/>
      <c r="L3751" s="275"/>
      <c r="M3751" s="1"/>
      <c r="N3751" s="1"/>
    </row>
    <row r="3752" spans="1:14" ht="15">
      <c r="A3752">
        <v>3762</v>
      </c>
      <c r="B3752" s="1"/>
      <c r="C3752" s="1"/>
      <c r="D3752" s="8">
        <v>5261</v>
      </c>
      <c r="E3752" s="1"/>
      <c r="F3752" s="1"/>
      <c r="G3752" s="1"/>
      <c r="H3752" s="275"/>
      <c r="I3752" s="1"/>
      <c r="J3752" s="1"/>
      <c r="K3752" s="1"/>
      <c r="L3752" s="275"/>
      <c r="M3752" s="1"/>
      <c r="N3752" s="1"/>
    </row>
    <row r="3753" spans="1:14" ht="15">
      <c r="A3753">
        <v>3763</v>
      </c>
      <c r="B3753" s="1"/>
      <c r="C3753" s="1"/>
      <c r="D3753" s="8">
        <v>5262</v>
      </c>
      <c r="E3753" s="1"/>
      <c r="F3753" s="1"/>
      <c r="G3753" s="1"/>
      <c r="H3753" s="275"/>
      <c r="I3753" s="1"/>
      <c r="J3753" s="1"/>
      <c r="K3753" s="1"/>
      <c r="L3753" s="275"/>
      <c r="M3753" s="1"/>
      <c r="N3753" s="1"/>
    </row>
    <row r="3754" spans="1:14" ht="15">
      <c r="A3754">
        <v>3764</v>
      </c>
      <c r="B3754" s="1"/>
      <c r="C3754" s="1"/>
      <c r="D3754" s="8">
        <v>5263</v>
      </c>
      <c r="E3754" s="1"/>
      <c r="F3754" s="1"/>
      <c r="G3754" s="1"/>
      <c r="H3754" s="275"/>
      <c r="I3754" s="1"/>
      <c r="J3754" s="1"/>
      <c r="K3754" s="1"/>
      <c r="L3754" s="275"/>
      <c r="M3754" s="1"/>
      <c r="N3754" s="1"/>
    </row>
    <row r="3755" spans="1:14" ht="15">
      <c r="A3755">
        <v>3765</v>
      </c>
      <c r="B3755" s="1"/>
      <c r="C3755" s="1"/>
      <c r="D3755" s="8">
        <v>5264</v>
      </c>
      <c r="E3755" s="1"/>
      <c r="F3755" s="1"/>
      <c r="G3755" s="1"/>
      <c r="H3755" s="275"/>
      <c r="I3755" s="1"/>
      <c r="J3755" s="1"/>
      <c r="K3755" s="1"/>
      <c r="L3755" s="275"/>
      <c r="M3755" s="1"/>
      <c r="N3755" s="1"/>
    </row>
    <row r="3756" spans="1:14" ht="15">
      <c r="A3756">
        <v>3766</v>
      </c>
      <c r="B3756" s="1"/>
      <c r="C3756" s="1"/>
      <c r="D3756" s="8">
        <v>5265</v>
      </c>
      <c r="E3756" s="1"/>
      <c r="F3756" s="1"/>
      <c r="G3756" s="1"/>
      <c r="H3756" s="275"/>
      <c r="I3756" s="1"/>
      <c r="J3756" s="1"/>
      <c r="K3756" s="1"/>
      <c r="L3756" s="275"/>
      <c r="M3756" s="1"/>
      <c r="N3756" s="1"/>
    </row>
    <row r="3757" spans="1:14" ht="15">
      <c r="A3757">
        <v>3767</v>
      </c>
      <c r="B3757" s="1"/>
      <c r="C3757" s="1"/>
      <c r="D3757" s="8">
        <v>5266</v>
      </c>
      <c r="E3757" s="1"/>
      <c r="F3757" s="1"/>
      <c r="G3757" s="1"/>
      <c r="H3757" s="275"/>
      <c r="I3757" s="1"/>
      <c r="J3757" s="1"/>
      <c r="K3757" s="1"/>
      <c r="L3757" s="275"/>
      <c r="M3757" s="1"/>
      <c r="N3757" s="1"/>
    </row>
    <row r="3758" spans="1:14" ht="15">
      <c r="A3758">
        <v>3768</v>
      </c>
      <c r="B3758" s="1"/>
      <c r="C3758" s="1"/>
      <c r="D3758" s="8">
        <v>5267</v>
      </c>
      <c r="E3758" s="1"/>
      <c r="F3758" s="1"/>
      <c r="G3758" s="1"/>
      <c r="H3758" s="275"/>
      <c r="I3758" s="1"/>
      <c r="J3758" s="1"/>
      <c r="K3758" s="1"/>
      <c r="L3758" s="275"/>
      <c r="M3758" s="1"/>
      <c r="N3758" s="1"/>
    </row>
    <row r="3759" spans="1:14" ht="15">
      <c r="A3759">
        <v>3769</v>
      </c>
      <c r="B3759" s="1"/>
      <c r="C3759" s="1"/>
      <c r="D3759" s="8">
        <v>5268</v>
      </c>
      <c r="E3759" s="1"/>
      <c r="F3759" s="1"/>
      <c r="G3759" s="1"/>
      <c r="H3759" s="275"/>
      <c r="I3759" s="1"/>
      <c r="J3759" s="1"/>
      <c r="K3759" s="1"/>
      <c r="L3759" s="275"/>
      <c r="M3759" s="1"/>
      <c r="N3759" s="1"/>
    </row>
    <row r="3760" spans="1:14" ht="15">
      <c r="A3760">
        <v>3770</v>
      </c>
      <c r="B3760" s="1"/>
      <c r="C3760" s="1"/>
      <c r="D3760" s="8">
        <v>5269</v>
      </c>
      <c r="E3760" s="1"/>
      <c r="F3760" s="1"/>
      <c r="G3760" s="1"/>
      <c r="H3760" s="275"/>
      <c r="I3760" s="1"/>
      <c r="J3760" s="1"/>
      <c r="K3760" s="1"/>
      <c r="L3760" s="275"/>
      <c r="M3760" s="1"/>
      <c r="N3760" s="1"/>
    </row>
    <row r="3761" spans="1:14" ht="15">
      <c r="A3761">
        <v>3771</v>
      </c>
      <c r="B3761" s="1"/>
      <c r="C3761" s="1"/>
      <c r="D3761" s="8">
        <v>5270</v>
      </c>
      <c r="E3761" s="1"/>
      <c r="F3761" s="1"/>
      <c r="G3761" s="1"/>
      <c r="H3761" s="275"/>
      <c r="I3761" s="1"/>
      <c r="J3761" s="1"/>
      <c r="K3761" s="1"/>
      <c r="L3761" s="275"/>
      <c r="M3761" s="1"/>
      <c r="N3761" s="1"/>
    </row>
    <row r="3762" spans="1:14" ht="15">
      <c r="A3762">
        <v>3772</v>
      </c>
      <c r="B3762" s="1"/>
      <c r="C3762" s="1"/>
      <c r="D3762" s="8">
        <v>5271</v>
      </c>
      <c r="E3762" s="1"/>
      <c r="F3762" s="1"/>
      <c r="G3762" s="1"/>
      <c r="H3762" s="275"/>
      <c r="I3762" s="1"/>
      <c r="J3762" s="1"/>
      <c r="K3762" s="1"/>
      <c r="L3762" s="275"/>
      <c r="M3762" s="1"/>
      <c r="N3762" s="1"/>
    </row>
    <row r="3763" spans="1:14" ht="15">
      <c r="A3763">
        <v>3773</v>
      </c>
      <c r="B3763" s="1"/>
      <c r="C3763" s="1"/>
      <c r="D3763" s="8">
        <v>5272</v>
      </c>
      <c r="E3763" s="1"/>
      <c r="F3763" s="1"/>
      <c r="G3763" s="1"/>
      <c r="H3763" s="275"/>
      <c r="I3763" s="1"/>
      <c r="J3763" s="1"/>
      <c r="K3763" s="1"/>
      <c r="L3763" s="275"/>
      <c r="M3763" s="1"/>
      <c r="N3763" s="1"/>
    </row>
    <row r="3764" spans="1:14" ht="15">
      <c r="A3764">
        <v>3774</v>
      </c>
      <c r="B3764" s="1"/>
      <c r="C3764" s="1"/>
      <c r="D3764" s="8">
        <v>5273</v>
      </c>
      <c r="E3764" s="1"/>
      <c r="F3764" s="1"/>
      <c r="G3764" s="1"/>
      <c r="H3764" s="275"/>
      <c r="I3764" s="1"/>
      <c r="J3764" s="1"/>
      <c r="K3764" s="1"/>
      <c r="L3764" s="275"/>
      <c r="M3764" s="1"/>
      <c r="N3764" s="1"/>
    </row>
    <row r="3765" spans="1:14" ht="15">
      <c r="A3765">
        <v>3775</v>
      </c>
      <c r="B3765" s="1"/>
      <c r="C3765" s="1"/>
      <c r="D3765" s="8">
        <v>5274</v>
      </c>
      <c r="E3765" s="1"/>
      <c r="F3765" s="1"/>
      <c r="G3765" s="1"/>
      <c r="H3765" s="275"/>
      <c r="I3765" s="1"/>
      <c r="J3765" s="1"/>
      <c r="K3765" s="1"/>
      <c r="L3765" s="275"/>
      <c r="M3765" s="1"/>
      <c r="N3765" s="1"/>
    </row>
    <row r="3766" spans="1:14" ht="15">
      <c r="A3766">
        <v>3776</v>
      </c>
      <c r="B3766" s="1"/>
      <c r="C3766" s="1"/>
      <c r="D3766" s="8">
        <v>5275</v>
      </c>
      <c r="E3766" s="1"/>
      <c r="F3766" s="1"/>
      <c r="G3766" s="1"/>
      <c r="H3766" s="275"/>
      <c r="I3766" s="1"/>
      <c r="J3766" s="1"/>
      <c r="K3766" s="1"/>
      <c r="L3766" s="275"/>
      <c r="M3766" s="1"/>
      <c r="N3766" s="1"/>
    </row>
    <row r="3767" spans="1:14" ht="15">
      <c r="A3767">
        <v>3777</v>
      </c>
      <c r="B3767" s="1"/>
      <c r="C3767" s="1"/>
      <c r="D3767" s="8">
        <v>5276</v>
      </c>
      <c r="E3767" s="1"/>
      <c r="F3767" s="1"/>
      <c r="G3767" s="1"/>
      <c r="H3767" s="275"/>
      <c r="I3767" s="1"/>
      <c r="J3767" s="1"/>
      <c r="K3767" s="1"/>
      <c r="L3767" s="275"/>
      <c r="M3767" s="1"/>
      <c r="N3767" s="1"/>
    </row>
    <row r="3768" spans="1:14" ht="15">
      <c r="A3768">
        <v>3778</v>
      </c>
      <c r="B3768" s="1"/>
      <c r="C3768" s="1"/>
      <c r="D3768" s="8">
        <v>5277</v>
      </c>
      <c r="E3768" s="1"/>
      <c r="F3768" s="1"/>
      <c r="G3768" s="1"/>
      <c r="H3768" s="275"/>
      <c r="I3768" s="1"/>
      <c r="J3768" s="1"/>
      <c r="K3768" s="1"/>
      <c r="L3768" s="275"/>
      <c r="M3768" s="1"/>
      <c r="N3768" s="1"/>
    </row>
    <row r="3769" spans="1:14" ht="15">
      <c r="A3769">
        <v>3779</v>
      </c>
      <c r="B3769" s="1"/>
      <c r="C3769" s="1"/>
      <c r="D3769" s="8">
        <v>5278</v>
      </c>
      <c r="E3769" s="1"/>
      <c r="F3769" s="1"/>
      <c r="G3769" s="1"/>
      <c r="H3769" s="275"/>
      <c r="I3769" s="1"/>
      <c r="J3769" s="1"/>
      <c r="K3769" s="1"/>
      <c r="L3769" s="275"/>
      <c r="M3769" s="1"/>
      <c r="N3769" s="1"/>
    </row>
    <row r="3770" spans="1:14" ht="15">
      <c r="A3770">
        <v>3780</v>
      </c>
      <c r="B3770" s="1"/>
      <c r="C3770" s="1"/>
      <c r="D3770" s="8">
        <v>5279</v>
      </c>
      <c r="E3770" s="1"/>
      <c r="F3770" s="1"/>
      <c r="G3770" s="1"/>
      <c r="H3770" s="275"/>
      <c r="I3770" s="1"/>
      <c r="J3770" s="1"/>
      <c r="K3770" s="1"/>
      <c r="L3770" s="275"/>
      <c r="M3770" s="1"/>
      <c r="N3770" s="1"/>
    </row>
    <row r="3771" spans="1:14" ht="15">
      <c r="A3771">
        <v>3781</v>
      </c>
      <c r="B3771" s="1"/>
      <c r="C3771" s="1"/>
      <c r="D3771" s="8">
        <v>5280</v>
      </c>
      <c r="E3771" s="1"/>
      <c r="F3771" s="1"/>
      <c r="G3771" s="1"/>
      <c r="H3771" s="275"/>
      <c r="I3771" s="1"/>
      <c r="J3771" s="1"/>
      <c r="K3771" s="1"/>
      <c r="L3771" s="275"/>
      <c r="M3771" s="1"/>
      <c r="N3771" s="1"/>
    </row>
    <row r="3772" spans="1:14" ht="15">
      <c r="A3772">
        <v>3782</v>
      </c>
      <c r="B3772" s="1"/>
      <c r="C3772" s="1"/>
      <c r="D3772" s="8">
        <v>5281</v>
      </c>
      <c r="E3772" s="1"/>
      <c r="F3772" s="1"/>
      <c r="G3772" s="1"/>
      <c r="H3772" s="275"/>
      <c r="I3772" s="1"/>
      <c r="J3772" s="1"/>
      <c r="K3772" s="1"/>
      <c r="L3772" s="275"/>
      <c r="M3772" s="1"/>
      <c r="N3772" s="1"/>
    </row>
    <row r="3773" spans="1:14" ht="15">
      <c r="A3773">
        <v>3783</v>
      </c>
      <c r="B3773" s="1"/>
      <c r="C3773" s="1"/>
      <c r="D3773" s="8">
        <v>5282</v>
      </c>
      <c r="E3773" s="1"/>
      <c r="F3773" s="1"/>
      <c r="G3773" s="1"/>
      <c r="H3773" s="275"/>
      <c r="I3773" s="1"/>
      <c r="J3773" s="1"/>
      <c r="K3773" s="1"/>
      <c r="L3773" s="275"/>
      <c r="M3773" s="1"/>
      <c r="N3773" s="1"/>
    </row>
    <row r="3774" spans="1:14" ht="15">
      <c r="A3774">
        <v>3784</v>
      </c>
      <c r="B3774" s="1"/>
      <c r="C3774" s="1"/>
      <c r="D3774" s="8">
        <v>5283</v>
      </c>
      <c r="E3774" s="1"/>
      <c r="F3774" s="1"/>
      <c r="G3774" s="1"/>
      <c r="H3774" s="275"/>
      <c r="I3774" s="1"/>
      <c r="J3774" s="1"/>
      <c r="K3774" s="1"/>
      <c r="L3774" s="275"/>
      <c r="M3774" s="1"/>
      <c r="N3774" s="1"/>
    </row>
    <row r="3775" spans="1:14" ht="15">
      <c r="A3775">
        <v>3785</v>
      </c>
      <c r="B3775" s="1"/>
      <c r="C3775" s="1"/>
      <c r="D3775" s="8">
        <v>5284</v>
      </c>
      <c r="E3775" s="1"/>
      <c r="F3775" s="1"/>
      <c r="G3775" s="1"/>
      <c r="H3775" s="275"/>
      <c r="I3775" s="1"/>
      <c r="J3775" s="1"/>
      <c r="K3775" s="1"/>
      <c r="L3775" s="275"/>
      <c r="M3775" s="1"/>
      <c r="N3775" s="1"/>
    </row>
    <row r="3776" spans="1:14" ht="15">
      <c r="A3776">
        <v>3786</v>
      </c>
      <c r="B3776" s="1"/>
      <c r="C3776" s="1"/>
      <c r="D3776" s="8">
        <v>5285</v>
      </c>
      <c r="E3776" s="1"/>
      <c r="F3776" s="1"/>
      <c r="G3776" s="1"/>
      <c r="H3776" s="275"/>
      <c r="I3776" s="1"/>
      <c r="J3776" s="1"/>
      <c r="K3776" s="1"/>
      <c r="L3776" s="275"/>
      <c r="M3776" s="1"/>
      <c r="N3776" s="1"/>
    </row>
    <row r="3777" spans="1:14" ht="15">
      <c r="A3777">
        <v>3787</v>
      </c>
      <c r="B3777" s="1"/>
      <c r="C3777" s="1"/>
      <c r="D3777" s="8">
        <v>5286</v>
      </c>
      <c r="E3777" s="1"/>
      <c r="F3777" s="1"/>
      <c r="G3777" s="1"/>
      <c r="H3777" s="275"/>
      <c r="I3777" s="1"/>
      <c r="J3777" s="1"/>
      <c r="K3777" s="1"/>
      <c r="L3777" s="275"/>
      <c r="M3777" s="1"/>
      <c r="N3777" s="1"/>
    </row>
    <row r="3778" spans="1:14" ht="15">
      <c r="A3778">
        <v>3788</v>
      </c>
      <c r="B3778" s="1"/>
      <c r="C3778" s="1"/>
      <c r="D3778" s="8">
        <v>5287</v>
      </c>
      <c r="E3778" s="1"/>
      <c r="F3778" s="1"/>
      <c r="G3778" s="1"/>
      <c r="H3778" s="275"/>
      <c r="I3778" s="1"/>
      <c r="J3778" s="1"/>
      <c r="K3778" s="1"/>
      <c r="L3778" s="275"/>
      <c r="M3778" s="1"/>
      <c r="N3778" s="1"/>
    </row>
    <row r="3779" spans="1:14" ht="15">
      <c r="A3779">
        <v>3789</v>
      </c>
      <c r="B3779" s="1"/>
      <c r="C3779" s="1"/>
      <c r="D3779" s="8">
        <v>5288</v>
      </c>
      <c r="E3779" s="1"/>
      <c r="F3779" s="1"/>
      <c r="G3779" s="1"/>
      <c r="H3779" s="275"/>
      <c r="I3779" s="1"/>
      <c r="J3779" s="1"/>
      <c r="K3779" s="1"/>
      <c r="L3779" s="275"/>
      <c r="M3779" s="1"/>
      <c r="N3779" s="1"/>
    </row>
    <row r="3780" spans="1:14" ht="15">
      <c r="A3780">
        <v>3790</v>
      </c>
      <c r="B3780" s="1"/>
      <c r="C3780" s="1"/>
      <c r="D3780" s="8">
        <v>5289</v>
      </c>
      <c r="E3780" s="1"/>
      <c r="F3780" s="1"/>
      <c r="G3780" s="1"/>
      <c r="H3780" s="275"/>
      <c r="I3780" s="1"/>
      <c r="J3780" s="1"/>
      <c r="K3780" s="1"/>
      <c r="L3780" s="275"/>
      <c r="M3780" s="1"/>
      <c r="N3780" s="1"/>
    </row>
    <row r="3781" spans="1:14" ht="15">
      <c r="A3781">
        <v>3791</v>
      </c>
      <c r="B3781" s="1"/>
      <c r="C3781" s="1"/>
      <c r="D3781" s="8">
        <v>5290</v>
      </c>
      <c r="E3781" s="1"/>
      <c r="F3781" s="1"/>
      <c r="G3781" s="1"/>
      <c r="H3781" s="275"/>
      <c r="I3781" s="1"/>
      <c r="J3781" s="1"/>
      <c r="K3781" s="1"/>
      <c r="L3781" s="275"/>
      <c r="M3781" s="1"/>
      <c r="N3781" s="1"/>
    </row>
    <row r="3782" spans="1:14" ht="15">
      <c r="A3782">
        <v>3792</v>
      </c>
      <c r="B3782" s="1"/>
      <c r="C3782" s="1"/>
      <c r="D3782" s="8">
        <v>5291</v>
      </c>
      <c r="E3782" s="1"/>
      <c r="F3782" s="1"/>
      <c r="G3782" s="1"/>
      <c r="H3782" s="275"/>
      <c r="I3782" s="1"/>
      <c r="J3782" s="1"/>
      <c r="K3782" s="1"/>
      <c r="L3782" s="275"/>
      <c r="M3782" s="1"/>
      <c r="N3782" s="1"/>
    </row>
    <row r="3783" spans="1:14" ht="15">
      <c r="A3783">
        <v>3793</v>
      </c>
      <c r="B3783" s="1"/>
      <c r="C3783" s="1"/>
      <c r="D3783" s="8">
        <v>5292</v>
      </c>
      <c r="E3783" s="1"/>
      <c r="F3783" s="1"/>
      <c r="G3783" s="1"/>
      <c r="H3783" s="275"/>
      <c r="I3783" s="1"/>
      <c r="J3783" s="1"/>
      <c r="K3783" s="1"/>
      <c r="L3783" s="275"/>
      <c r="M3783" s="1"/>
      <c r="N3783" s="1"/>
    </row>
    <row r="3784" spans="1:14" ht="15">
      <c r="A3784">
        <v>3794</v>
      </c>
      <c r="B3784" s="1"/>
      <c r="C3784" s="1"/>
      <c r="D3784" s="8">
        <v>5293</v>
      </c>
      <c r="E3784" s="1"/>
      <c r="F3784" s="1"/>
      <c r="G3784" s="1"/>
      <c r="H3784" s="275"/>
      <c r="I3784" s="1"/>
      <c r="J3784" s="1"/>
      <c r="K3784" s="1"/>
      <c r="L3784" s="275"/>
      <c r="M3784" s="1"/>
      <c r="N3784" s="1"/>
    </row>
    <row r="3785" spans="1:14" ht="15">
      <c r="A3785">
        <v>3795</v>
      </c>
      <c r="B3785" s="1"/>
      <c r="C3785" s="1"/>
      <c r="D3785" s="8">
        <v>5294</v>
      </c>
      <c r="E3785" s="1"/>
      <c r="F3785" s="1"/>
      <c r="G3785" s="1"/>
      <c r="H3785" s="275"/>
      <c r="I3785" s="1"/>
      <c r="J3785" s="1"/>
      <c r="K3785" s="1"/>
      <c r="L3785" s="275"/>
      <c r="M3785" s="1"/>
      <c r="N3785" s="1"/>
    </row>
    <row r="3786" spans="1:14" ht="15">
      <c r="A3786">
        <v>3796</v>
      </c>
      <c r="B3786" s="1"/>
      <c r="C3786" s="1"/>
      <c r="D3786" s="8">
        <v>5295</v>
      </c>
      <c r="E3786" s="1"/>
      <c r="F3786" s="1"/>
      <c r="G3786" s="1"/>
      <c r="H3786" s="275"/>
      <c r="I3786" s="1"/>
      <c r="J3786" s="1"/>
      <c r="K3786" s="1"/>
      <c r="L3786" s="275"/>
      <c r="M3786" s="1"/>
      <c r="N3786" s="1"/>
    </row>
    <row r="3787" spans="1:14" ht="15">
      <c r="A3787">
        <v>3797</v>
      </c>
      <c r="B3787" s="1"/>
      <c r="C3787" s="1"/>
      <c r="D3787" s="8">
        <v>5296</v>
      </c>
      <c r="E3787" s="1"/>
      <c r="F3787" s="1"/>
      <c r="G3787" s="1"/>
      <c r="H3787" s="275"/>
      <c r="I3787" s="1"/>
      <c r="J3787" s="1"/>
      <c r="K3787" s="1"/>
      <c r="L3787" s="275"/>
      <c r="M3787" s="1"/>
      <c r="N3787" s="1"/>
    </row>
    <row r="3788" spans="1:14" ht="15">
      <c r="A3788">
        <v>3798</v>
      </c>
      <c r="B3788" s="1"/>
      <c r="C3788" s="1"/>
      <c r="D3788" s="8">
        <v>5297</v>
      </c>
      <c r="E3788" s="1"/>
      <c r="F3788" s="1"/>
      <c r="G3788" s="1"/>
      <c r="H3788" s="275"/>
      <c r="I3788" s="1"/>
      <c r="J3788" s="1"/>
      <c r="K3788" s="1"/>
      <c r="L3788" s="275"/>
      <c r="M3788" s="1"/>
      <c r="N3788" s="1"/>
    </row>
    <row r="3789" spans="1:14" ht="15">
      <c r="A3789">
        <v>3799</v>
      </c>
      <c r="B3789" s="1"/>
      <c r="C3789" s="1"/>
      <c r="D3789" s="8">
        <v>5298</v>
      </c>
      <c r="E3789" s="1"/>
      <c r="F3789" s="1"/>
      <c r="G3789" s="1"/>
      <c r="H3789" s="275"/>
      <c r="I3789" s="1"/>
      <c r="J3789" s="1"/>
      <c r="K3789" s="1"/>
      <c r="L3789" s="275"/>
      <c r="M3789" s="1"/>
      <c r="N3789" s="1"/>
    </row>
    <row r="3790" spans="1:14" ht="15">
      <c r="A3790">
        <v>3800</v>
      </c>
      <c r="B3790" s="1"/>
      <c r="C3790" s="1"/>
      <c r="D3790" s="8">
        <v>5299</v>
      </c>
      <c r="E3790" s="1"/>
      <c r="F3790" s="1"/>
      <c r="G3790" s="1"/>
      <c r="H3790" s="275"/>
      <c r="I3790" s="1"/>
      <c r="J3790" s="1"/>
      <c r="K3790" s="1"/>
      <c r="L3790" s="275"/>
      <c r="M3790" s="1"/>
      <c r="N3790" s="1"/>
    </row>
    <row r="3791" spans="1:14" ht="15">
      <c r="A3791">
        <v>3801</v>
      </c>
      <c r="B3791" s="1"/>
      <c r="C3791" s="1"/>
      <c r="D3791" s="8">
        <v>5300</v>
      </c>
      <c r="E3791" s="1"/>
      <c r="F3791" s="1"/>
      <c r="G3791" s="1"/>
      <c r="H3791" s="275"/>
      <c r="I3791" s="1"/>
      <c r="J3791" s="1"/>
      <c r="K3791" s="1"/>
      <c r="L3791" s="275"/>
      <c r="M3791" s="1"/>
      <c r="N3791" s="1"/>
    </row>
    <row r="3792" spans="1:14" ht="15">
      <c r="A3792">
        <v>3802</v>
      </c>
      <c r="B3792" s="1"/>
      <c r="C3792" s="1"/>
      <c r="D3792" s="8">
        <v>5301</v>
      </c>
      <c r="E3792" s="1"/>
      <c r="F3792" s="1"/>
      <c r="G3792" s="1"/>
      <c r="H3792" s="275"/>
      <c r="I3792" s="1"/>
      <c r="J3792" s="1"/>
      <c r="K3792" s="1"/>
      <c r="L3792" s="275"/>
      <c r="M3792" s="1"/>
      <c r="N3792" s="1"/>
    </row>
    <row r="3793" spans="1:14" ht="15">
      <c r="A3793">
        <v>3803</v>
      </c>
      <c r="B3793" s="1"/>
      <c r="C3793" s="1"/>
      <c r="D3793" s="8">
        <v>5302</v>
      </c>
      <c r="E3793" s="1"/>
      <c r="F3793" s="1"/>
      <c r="G3793" s="1"/>
      <c r="H3793" s="275"/>
      <c r="I3793" s="1"/>
      <c r="J3793" s="1"/>
      <c r="K3793" s="1"/>
      <c r="L3793" s="275"/>
      <c r="M3793" s="1"/>
      <c r="N3793" s="1"/>
    </row>
    <row r="3794" spans="1:14" ht="15">
      <c r="A3794">
        <v>3804</v>
      </c>
      <c r="B3794" s="1"/>
      <c r="C3794" s="1"/>
      <c r="D3794" s="8">
        <v>5303</v>
      </c>
      <c r="E3794" s="1"/>
      <c r="F3794" s="1"/>
      <c r="G3794" s="1"/>
      <c r="H3794" s="275"/>
      <c r="I3794" s="1"/>
      <c r="J3794" s="1"/>
      <c r="K3794" s="1"/>
      <c r="L3794" s="275"/>
      <c r="M3794" s="1"/>
      <c r="N3794" s="1"/>
    </row>
    <row r="3795" spans="1:14" ht="15">
      <c r="A3795">
        <v>3805</v>
      </c>
      <c r="B3795" s="1"/>
      <c r="C3795" s="1"/>
      <c r="D3795" s="8">
        <v>5304</v>
      </c>
      <c r="E3795" s="1"/>
      <c r="F3795" s="1"/>
      <c r="G3795" s="1"/>
      <c r="H3795" s="275"/>
      <c r="I3795" s="1"/>
      <c r="J3795" s="1"/>
      <c r="K3795" s="1"/>
      <c r="L3795" s="275"/>
      <c r="M3795" s="1"/>
      <c r="N3795" s="1"/>
    </row>
    <row r="3796" spans="1:14" ht="15">
      <c r="A3796">
        <v>3806</v>
      </c>
      <c r="B3796" s="1"/>
      <c r="C3796" s="1"/>
      <c r="D3796" s="8">
        <v>5305</v>
      </c>
      <c r="E3796" s="1"/>
      <c r="F3796" s="1"/>
      <c r="G3796" s="1"/>
      <c r="H3796" s="275"/>
      <c r="I3796" s="1"/>
      <c r="J3796" s="1"/>
      <c r="K3796" s="1"/>
      <c r="L3796" s="275"/>
      <c r="M3796" s="1"/>
      <c r="N3796" s="1"/>
    </row>
    <row r="3797" spans="1:14" ht="15">
      <c r="A3797">
        <v>3807</v>
      </c>
      <c r="B3797" s="1"/>
      <c r="C3797" s="1"/>
      <c r="D3797" s="8">
        <v>5306</v>
      </c>
      <c r="E3797" s="1"/>
      <c r="F3797" s="1"/>
      <c r="G3797" s="1"/>
      <c r="H3797" s="275"/>
      <c r="I3797" s="1"/>
      <c r="J3797" s="1"/>
      <c r="K3797" s="1"/>
      <c r="L3797" s="275"/>
      <c r="M3797" s="1"/>
      <c r="N3797" s="1"/>
    </row>
    <row r="3798" spans="1:14" ht="15">
      <c r="A3798">
        <v>3808</v>
      </c>
      <c r="B3798" s="1"/>
      <c r="C3798" s="1"/>
      <c r="D3798" s="8">
        <v>5307</v>
      </c>
      <c r="E3798" s="1"/>
      <c r="F3798" s="1"/>
      <c r="G3798" s="1"/>
      <c r="H3798" s="275"/>
      <c r="I3798" s="1"/>
      <c r="J3798" s="1"/>
      <c r="K3798" s="1"/>
      <c r="L3798" s="275"/>
      <c r="M3798" s="1"/>
      <c r="N3798" s="1"/>
    </row>
    <row r="3799" spans="1:14" ht="15">
      <c r="A3799">
        <v>3809</v>
      </c>
      <c r="B3799" s="1"/>
      <c r="C3799" s="1"/>
      <c r="D3799" s="8">
        <v>5308</v>
      </c>
      <c r="E3799" s="1"/>
      <c r="F3799" s="1"/>
      <c r="G3799" s="1"/>
      <c r="H3799" s="275"/>
      <c r="I3799" s="1"/>
      <c r="J3799" s="1"/>
      <c r="K3799" s="1"/>
      <c r="L3799" s="275"/>
      <c r="M3799" s="1"/>
      <c r="N3799" s="1"/>
    </row>
    <row r="3800" spans="1:14" ht="15">
      <c r="A3800">
        <v>3810</v>
      </c>
      <c r="B3800" s="1"/>
      <c r="C3800" s="1"/>
      <c r="D3800" s="8">
        <v>5309</v>
      </c>
      <c r="E3800" s="1"/>
      <c r="F3800" s="1"/>
      <c r="G3800" s="1"/>
      <c r="H3800" s="275"/>
      <c r="I3800" s="1"/>
      <c r="J3800" s="1"/>
      <c r="K3800" s="1"/>
      <c r="L3800" s="275"/>
      <c r="M3800" s="1"/>
      <c r="N3800" s="1"/>
    </row>
    <row r="3801" spans="1:14" ht="15">
      <c r="A3801">
        <v>3811</v>
      </c>
      <c r="B3801" s="1"/>
      <c r="C3801" s="1"/>
      <c r="D3801" s="8">
        <v>5310</v>
      </c>
      <c r="E3801" s="1"/>
      <c r="F3801" s="1"/>
      <c r="G3801" s="1"/>
      <c r="H3801" s="275"/>
      <c r="I3801" s="1"/>
      <c r="J3801" s="1"/>
      <c r="K3801" s="1"/>
      <c r="L3801" s="275"/>
      <c r="M3801" s="1"/>
      <c r="N3801" s="1"/>
    </row>
    <row r="3802" spans="1:14" ht="15">
      <c r="A3802">
        <v>3812</v>
      </c>
      <c r="B3802" s="1"/>
      <c r="C3802" s="1"/>
      <c r="D3802" s="8">
        <v>5311</v>
      </c>
      <c r="E3802" s="1"/>
      <c r="F3802" s="1"/>
      <c r="G3802" s="1"/>
      <c r="H3802" s="275"/>
      <c r="I3802" s="1"/>
      <c r="J3802" s="1"/>
      <c r="K3802" s="1"/>
      <c r="L3802" s="275"/>
      <c r="M3802" s="1"/>
      <c r="N3802" s="1"/>
    </row>
    <row r="3803" spans="1:14" ht="15">
      <c r="A3803">
        <v>3813</v>
      </c>
      <c r="B3803" s="1"/>
      <c r="C3803" s="1"/>
      <c r="D3803" s="8">
        <v>5312</v>
      </c>
      <c r="E3803" s="1"/>
      <c r="F3803" s="1"/>
      <c r="G3803" s="1"/>
      <c r="H3803" s="275"/>
      <c r="I3803" s="1"/>
      <c r="J3803" s="1"/>
      <c r="K3803" s="1"/>
      <c r="L3803" s="275"/>
      <c r="M3803" s="1"/>
      <c r="N3803" s="1"/>
    </row>
    <row r="3804" spans="1:14" ht="15">
      <c r="A3804">
        <v>3814</v>
      </c>
      <c r="B3804" s="1"/>
      <c r="C3804" s="1"/>
      <c r="D3804" s="8">
        <v>5313</v>
      </c>
      <c r="E3804" s="1"/>
      <c r="F3804" s="1"/>
      <c r="G3804" s="1"/>
      <c r="H3804" s="275"/>
      <c r="I3804" s="1"/>
      <c r="J3804" s="1"/>
      <c r="K3804" s="1"/>
      <c r="L3804" s="275"/>
      <c r="M3804" s="1"/>
      <c r="N3804" s="1"/>
    </row>
    <row r="3805" spans="1:14" ht="15">
      <c r="A3805">
        <v>3815</v>
      </c>
      <c r="B3805" s="1"/>
      <c r="C3805" s="1"/>
      <c r="D3805" s="8">
        <v>5314</v>
      </c>
      <c r="E3805" s="1"/>
      <c r="F3805" s="1"/>
      <c r="G3805" s="1"/>
      <c r="H3805" s="275"/>
      <c r="I3805" s="1"/>
      <c r="J3805" s="1"/>
      <c r="K3805" s="1"/>
      <c r="L3805" s="275"/>
      <c r="M3805" s="1"/>
      <c r="N3805" s="1"/>
    </row>
    <row r="3806" spans="1:14" ht="15">
      <c r="A3806">
        <v>3816</v>
      </c>
      <c r="B3806" s="1"/>
      <c r="C3806" s="1"/>
      <c r="D3806" s="8">
        <v>5315</v>
      </c>
      <c r="E3806" s="1"/>
      <c r="F3806" s="1"/>
      <c r="G3806" s="1"/>
      <c r="H3806" s="275"/>
      <c r="I3806" s="1"/>
      <c r="J3806" s="1"/>
      <c r="K3806" s="1"/>
      <c r="L3806" s="275"/>
      <c r="M3806" s="1"/>
      <c r="N3806" s="1"/>
    </row>
    <row r="3807" spans="1:14" ht="15">
      <c r="A3807">
        <v>3817</v>
      </c>
      <c r="B3807" s="1"/>
      <c r="C3807" s="1"/>
      <c r="D3807" s="8">
        <v>5316</v>
      </c>
      <c r="E3807" s="1"/>
      <c r="F3807" s="1"/>
      <c r="G3807" s="1"/>
      <c r="H3807" s="275"/>
      <c r="I3807" s="1"/>
      <c r="J3807" s="1"/>
      <c r="K3807" s="1"/>
      <c r="L3807" s="275"/>
      <c r="M3807" s="1"/>
      <c r="N3807" s="1"/>
    </row>
    <row r="3808" spans="1:14" ht="15">
      <c r="A3808">
        <v>3818</v>
      </c>
      <c r="B3808" s="1"/>
      <c r="C3808" s="1"/>
      <c r="D3808" s="8">
        <v>5317</v>
      </c>
      <c r="E3808" s="1"/>
      <c r="F3808" s="1"/>
      <c r="G3808" s="1"/>
      <c r="H3808" s="275"/>
      <c r="I3808" s="1"/>
      <c r="J3808" s="1"/>
      <c r="K3808" s="1"/>
      <c r="L3808" s="275"/>
      <c r="M3808" s="1"/>
      <c r="N3808" s="1"/>
    </row>
    <row r="3809" spans="1:14" ht="15">
      <c r="A3809">
        <v>3819</v>
      </c>
      <c r="B3809" s="1"/>
      <c r="C3809" s="1"/>
      <c r="D3809" s="8">
        <v>5318</v>
      </c>
      <c r="E3809" s="1"/>
      <c r="F3809" s="1"/>
      <c r="G3809" s="1"/>
      <c r="H3809" s="275"/>
      <c r="I3809" s="1"/>
      <c r="J3809" s="1"/>
      <c r="K3809" s="1"/>
      <c r="L3809" s="275"/>
      <c r="M3809" s="1"/>
      <c r="N3809" s="1"/>
    </row>
    <row r="3810" spans="1:14" ht="15">
      <c r="A3810">
        <v>3820</v>
      </c>
      <c r="B3810" s="1"/>
      <c r="C3810" s="1"/>
      <c r="D3810" s="8">
        <v>5319</v>
      </c>
      <c r="E3810" s="1"/>
      <c r="F3810" s="1"/>
      <c r="G3810" s="1"/>
      <c r="H3810" s="275"/>
      <c r="I3810" s="1"/>
      <c r="J3810" s="1"/>
      <c r="K3810" s="1"/>
      <c r="L3810" s="275"/>
      <c r="M3810" s="1"/>
      <c r="N3810" s="1"/>
    </row>
    <row r="3811" spans="1:14" ht="15">
      <c r="A3811">
        <v>3821</v>
      </c>
      <c r="B3811" s="1"/>
      <c r="C3811" s="1"/>
      <c r="D3811" s="8">
        <v>5320</v>
      </c>
      <c r="E3811" s="1"/>
      <c r="F3811" s="1"/>
      <c r="G3811" s="1"/>
      <c r="H3811" s="275"/>
      <c r="I3811" s="1"/>
      <c r="J3811" s="1"/>
      <c r="K3811" s="1"/>
      <c r="L3811" s="275"/>
      <c r="M3811" s="1"/>
      <c r="N3811" s="1"/>
    </row>
    <row r="3812" spans="1:14" ht="15">
      <c r="A3812">
        <v>3822</v>
      </c>
      <c r="B3812" s="1"/>
      <c r="C3812" s="1"/>
      <c r="D3812" s="8">
        <v>5321</v>
      </c>
      <c r="E3812" s="1"/>
      <c r="F3812" s="1"/>
      <c r="G3812" s="1"/>
      <c r="H3812" s="275"/>
      <c r="I3812" s="1"/>
      <c r="J3812" s="1"/>
      <c r="K3812" s="1"/>
      <c r="L3812" s="275"/>
      <c r="M3812" s="1"/>
      <c r="N3812" s="1"/>
    </row>
    <row r="3813" spans="1:14" ht="15">
      <c r="A3813">
        <v>3823</v>
      </c>
      <c r="B3813" s="1"/>
      <c r="C3813" s="1"/>
      <c r="D3813" s="8">
        <v>5322</v>
      </c>
      <c r="E3813" s="1"/>
      <c r="F3813" s="1"/>
      <c r="G3813" s="1"/>
      <c r="H3813" s="275"/>
      <c r="I3813" s="1"/>
      <c r="J3813" s="1"/>
      <c r="K3813" s="1"/>
      <c r="L3813" s="275"/>
      <c r="M3813" s="1"/>
      <c r="N3813" s="1"/>
    </row>
    <row r="3814" spans="1:14" ht="15">
      <c r="A3814">
        <v>3824</v>
      </c>
      <c r="B3814" s="1"/>
      <c r="C3814" s="1"/>
      <c r="D3814" s="8">
        <v>5323</v>
      </c>
      <c r="E3814" s="1"/>
      <c r="F3814" s="1"/>
      <c r="G3814" s="1"/>
      <c r="H3814" s="275"/>
      <c r="I3814" s="1"/>
      <c r="J3814" s="1"/>
      <c r="K3814" s="1"/>
      <c r="L3814" s="275"/>
      <c r="M3814" s="1"/>
      <c r="N3814" s="1"/>
    </row>
    <row r="3815" spans="1:14" ht="15">
      <c r="A3815">
        <v>3825</v>
      </c>
      <c r="B3815" s="1"/>
      <c r="C3815" s="1"/>
      <c r="D3815" s="8">
        <v>5324</v>
      </c>
      <c r="E3815" s="1"/>
      <c r="F3815" s="1"/>
      <c r="G3815" s="1"/>
      <c r="H3815" s="275"/>
      <c r="I3815" s="1"/>
      <c r="J3815" s="1"/>
      <c r="K3815" s="1"/>
      <c r="L3815" s="275"/>
      <c r="M3815" s="1"/>
      <c r="N3815" s="1"/>
    </row>
    <row r="3816" spans="1:14" ht="15">
      <c r="A3816">
        <v>3826</v>
      </c>
      <c r="B3816" s="1"/>
      <c r="C3816" s="1"/>
      <c r="D3816" s="8">
        <v>5325</v>
      </c>
      <c r="E3816" s="1"/>
      <c r="F3816" s="1"/>
      <c r="G3816" s="1"/>
      <c r="H3816" s="275"/>
      <c r="I3816" s="1"/>
      <c r="J3816" s="1"/>
      <c r="K3816" s="1"/>
      <c r="L3816" s="275"/>
      <c r="M3816" s="1"/>
      <c r="N3816" s="1"/>
    </row>
    <row r="3817" spans="1:14" ht="15">
      <c r="A3817">
        <v>3827</v>
      </c>
      <c r="B3817" s="1"/>
      <c r="C3817" s="1"/>
      <c r="D3817" s="8">
        <v>5326</v>
      </c>
      <c r="E3817" s="1"/>
      <c r="F3817" s="1"/>
      <c r="G3817" s="1"/>
      <c r="H3817" s="275"/>
      <c r="I3817" s="1"/>
      <c r="J3817" s="1"/>
      <c r="K3817" s="1"/>
      <c r="L3817" s="275"/>
      <c r="M3817" s="1"/>
      <c r="N3817" s="1"/>
    </row>
    <row r="3818" spans="1:14" ht="15">
      <c r="A3818">
        <v>3828</v>
      </c>
      <c r="B3818" s="1"/>
      <c r="C3818" s="1"/>
      <c r="D3818" s="8">
        <v>5327</v>
      </c>
      <c r="E3818" s="1"/>
      <c r="F3818" s="1"/>
      <c r="G3818" s="1"/>
      <c r="H3818" s="275"/>
      <c r="I3818" s="1"/>
      <c r="J3818" s="1"/>
      <c r="K3818" s="1"/>
      <c r="L3818" s="275"/>
      <c r="M3818" s="1"/>
      <c r="N3818" s="1"/>
    </row>
    <row r="3819" spans="1:14" ht="15">
      <c r="A3819">
        <v>3829</v>
      </c>
      <c r="B3819" s="1"/>
      <c r="C3819" s="1"/>
      <c r="D3819" s="8">
        <v>5328</v>
      </c>
      <c r="E3819" s="1"/>
      <c r="F3819" s="1"/>
      <c r="G3819" s="1"/>
      <c r="H3819" s="275"/>
      <c r="I3819" s="1"/>
      <c r="J3819" s="1"/>
      <c r="K3819" s="1"/>
      <c r="L3819" s="275"/>
      <c r="M3819" s="1"/>
      <c r="N3819" s="1"/>
    </row>
    <row r="3820" spans="1:14" ht="15">
      <c r="A3820">
        <v>3830</v>
      </c>
      <c r="B3820" s="1"/>
      <c r="C3820" s="1"/>
      <c r="D3820" s="8">
        <v>5329</v>
      </c>
      <c r="E3820" s="1"/>
      <c r="F3820" s="1"/>
      <c r="G3820" s="1"/>
      <c r="H3820" s="275"/>
      <c r="I3820" s="1"/>
      <c r="J3820" s="1"/>
      <c r="K3820" s="1"/>
      <c r="L3820" s="275"/>
      <c r="M3820" s="1"/>
      <c r="N3820" s="1"/>
    </row>
    <row r="3821" spans="1:14" ht="15">
      <c r="A3821">
        <v>3831</v>
      </c>
      <c r="B3821" s="1"/>
      <c r="C3821" s="1"/>
      <c r="D3821" s="8">
        <v>5330</v>
      </c>
      <c r="E3821" s="1"/>
      <c r="F3821" s="1"/>
      <c r="G3821" s="1"/>
      <c r="H3821" s="275"/>
      <c r="I3821" s="1"/>
      <c r="J3821" s="1"/>
      <c r="K3821" s="1"/>
      <c r="L3821" s="275"/>
      <c r="M3821" s="1"/>
      <c r="N3821" s="1"/>
    </row>
    <row r="3822" spans="1:14" ht="15">
      <c r="A3822">
        <v>3832</v>
      </c>
      <c r="B3822" s="1"/>
      <c r="C3822" s="1"/>
      <c r="D3822" s="8">
        <v>5331</v>
      </c>
      <c r="E3822" s="1"/>
      <c r="F3822" s="1"/>
      <c r="G3822" s="1"/>
      <c r="H3822" s="275"/>
      <c r="I3822" s="1"/>
      <c r="J3822" s="1"/>
      <c r="K3822" s="1"/>
      <c r="L3822" s="275"/>
      <c r="M3822" s="1"/>
      <c r="N3822" s="1"/>
    </row>
    <row r="3823" spans="1:14" ht="15">
      <c r="A3823">
        <v>3833</v>
      </c>
      <c r="B3823" s="1"/>
      <c r="C3823" s="1"/>
      <c r="D3823" s="8">
        <v>5332</v>
      </c>
      <c r="E3823" s="1"/>
      <c r="F3823" s="1"/>
      <c r="G3823" s="1"/>
      <c r="H3823" s="275"/>
      <c r="I3823" s="1"/>
      <c r="J3823" s="1"/>
      <c r="K3823" s="1"/>
      <c r="L3823" s="275"/>
      <c r="M3823" s="1"/>
      <c r="N3823" s="1"/>
    </row>
    <row r="3824" spans="1:14" ht="15">
      <c r="A3824">
        <v>3834</v>
      </c>
      <c r="B3824" s="1"/>
      <c r="C3824" s="1"/>
      <c r="D3824" s="8">
        <v>5333</v>
      </c>
      <c r="E3824" s="1"/>
      <c r="F3824" s="1"/>
      <c r="G3824" s="1"/>
      <c r="H3824" s="275"/>
      <c r="I3824" s="1"/>
      <c r="J3824" s="1"/>
      <c r="K3824" s="1"/>
      <c r="L3824" s="275"/>
      <c r="M3824" s="1"/>
      <c r="N3824" s="1"/>
    </row>
    <row r="3825" spans="1:14" ht="15">
      <c r="A3825">
        <v>3835</v>
      </c>
      <c r="B3825" s="1"/>
      <c r="C3825" s="1"/>
      <c r="D3825" s="8">
        <v>5334</v>
      </c>
      <c r="E3825" s="1"/>
      <c r="F3825" s="1"/>
      <c r="G3825" s="1"/>
      <c r="H3825" s="275"/>
      <c r="I3825" s="1"/>
      <c r="J3825" s="1"/>
      <c r="K3825" s="1"/>
      <c r="L3825" s="275"/>
      <c r="M3825" s="1"/>
      <c r="N3825" s="1"/>
    </row>
    <row r="3826" spans="1:14" ht="15">
      <c r="A3826">
        <v>3836</v>
      </c>
      <c r="B3826" s="1"/>
      <c r="C3826" s="1"/>
      <c r="D3826" s="8">
        <v>5335</v>
      </c>
      <c r="E3826" s="1"/>
      <c r="F3826" s="1"/>
      <c r="G3826" s="1"/>
      <c r="H3826" s="275"/>
      <c r="I3826" s="1"/>
      <c r="J3826" s="1"/>
      <c r="K3826" s="1"/>
      <c r="L3826" s="275"/>
      <c r="M3826" s="1"/>
      <c r="N3826" s="1"/>
    </row>
    <row r="3827" spans="1:14" ht="15">
      <c r="A3827">
        <v>3837</v>
      </c>
      <c r="B3827" s="1"/>
      <c r="C3827" s="1"/>
      <c r="D3827" s="8">
        <v>5336</v>
      </c>
      <c r="E3827" s="1"/>
      <c r="F3827" s="1"/>
      <c r="G3827" s="1"/>
      <c r="H3827" s="275"/>
      <c r="I3827" s="1"/>
      <c r="J3827" s="1"/>
      <c r="K3827" s="1"/>
      <c r="L3827" s="275"/>
      <c r="M3827" s="1"/>
      <c r="N3827" s="1"/>
    </row>
    <row r="3828" spans="1:14" ht="15">
      <c r="A3828">
        <v>3838</v>
      </c>
      <c r="B3828" s="1"/>
      <c r="C3828" s="1"/>
      <c r="D3828" s="8">
        <v>5337</v>
      </c>
      <c r="E3828" s="1"/>
      <c r="F3828" s="1"/>
      <c r="G3828" s="1"/>
      <c r="H3828" s="275"/>
      <c r="I3828" s="1"/>
      <c r="J3828" s="1"/>
      <c r="K3828" s="1"/>
      <c r="L3828" s="275"/>
      <c r="M3828" s="1"/>
      <c r="N3828" s="1"/>
    </row>
    <row r="3829" spans="1:14" ht="15">
      <c r="A3829">
        <v>3839</v>
      </c>
      <c r="B3829" s="1"/>
      <c r="C3829" s="1"/>
      <c r="D3829" s="8">
        <v>5338</v>
      </c>
      <c r="E3829" s="1"/>
      <c r="F3829" s="1"/>
      <c r="G3829" s="1"/>
      <c r="H3829" s="275"/>
      <c r="I3829" s="1"/>
      <c r="J3829" s="1"/>
      <c r="K3829" s="1"/>
      <c r="L3829" s="275"/>
      <c r="M3829" s="1"/>
      <c r="N3829" s="1"/>
    </row>
    <row r="3830" spans="1:14" ht="15">
      <c r="A3830">
        <v>3840</v>
      </c>
      <c r="B3830" s="1"/>
      <c r="C3830" s="1"/>
      <c r="D3830" s="8">
        <v>5339</v>
      </c>
      <c r="E3830" s="1"/>
      <c r="F3830" s="1"/>
      <c r="G3830" s="1"/>
      <c r="H3830" s="275"/>
      <c r="I3830" s="1"/>
      <c r="J3830" s="1"/>
      <c r="K3830" s="1"/>
      <c r="L3830" s="275"/>
      <c r="M3830" s="1"/>
      <c r="N3830" s="1"/>
    </row>
    <row r="3831" spans="1:14" ht="15">
      <c r="A3831">
        <v>3841</v>
      </c>
      <c r="B3831" s="1"/>
      <c r="C3831" s="1"/>
      <c r="D3831" s="8">
        <v>5340</v>
      </c>
      <c r="E3831" s="1"/>
      <c r="F3831" s="1"/>
      <c r="G3831" s="1"/>
      <c r="H3831" s="275"/>
      <c r="I3831" s="1"/>
      <c r="J3831" s="1"/>
      <c r="K3831" s="1"/>
      <c r="L3831" s="275"/>
      <c r="M3831" s="1"/>
      <c r="N3831" s="1"/>
    </row>
    <row r="3832" spans="1:14" ht="15">
      <c r="A3832">
        <v>3842</v>
      </c>
      <c r="B3832" s="1"/>
      <c r="C3832" s="1"/>
      <c r="D3832" s="8">
        <v>5341</v>
      </c>
      <c r="E3832" s="1"/>
      <c r="F3832" s="1"/>
      <c r="G3832" s="1"/>
      <c r="H3832" s="275"/>
      <c r="I3832" s="1"/>
      <c r="J3832" s="1"/>
      <c r="K3832" s="1"/>
      <c r="L3832" s="275"/>
      <c r="M3832" s="1"/>
      <c r="N3832" s="1"/>
    </row>
    <row r="3833" spans="1:14" ht="15">
      <c r="A3833">
        <v>3843</v>
      </c>
      <c r="B3833" s="1"/>
      <c r="C3833" s="1"/>
      <c r="D3833" s="8">
        <v>5342</v>
      </c>
      <c r="E3833" s="1"/>
      <c r="F3833" s="1"/>
      <c r="G3833" s="1"/>
      <c r="H3833" s="275"/>
      <c r="I3833" s="1"/>
      <c r="J3833" s="1"/>
      <c r="K3833" s="1"/>
      <c r="L3833" s="275"/>
      <c r="M3833" s="1"/>
      <c r="N3833" s="1"/>
    </row>
    <row r="3834" spans="1:14" ht="15">
      <c r="A3834">
        <v>3844</v>
      </c>
      <c r="B3834" s="1"/>
      <c r="C3834" s="1"/>
      <c r="D3834" s="8">
        <v>5343</v>
      </c>
      <c r="E3834" s="1"/>
      <c r="F3834" s="1"/>
      <c r="G3834" s="1"/>
      <c r="H3834" s="275"/>
      <c r="I3834" s="1"/>
      <c r="J3834" s="1"/>
      <c r="K3834" s="1"/>
      <c r="L3834" s="275"/>
      <c r="M3834" s="1"/>
      <c r="N3834" s="1"/>
    </row>
    <row r="3835" spans="1:14" ht="15">
      <c r="A3835">
        <v>3845</v>
      </c>
      <c r="B3835" s="1"/>
      <c r="C3835" s="1"/>
      <c r="D3835" s="8">
        <v>5344</v>
      </c>
      <c r="E3835" s="1"/>
      <c r="F3835" s="1"/>
      <c r="G3835" s="1"/>
      <c r="H3835" s="275"/>
      <c r="I3835" s="1"/>
      <c r="J3835" s="1"/>
      <c r="K3835" s="1"/>
      <c r="L3835" s="275"/>
      <c r="M3835" s="1"/>
      <c r="N3835" s="1"/>
    </row>
    <row r="3836" spans="1:14" ht="15">
      <c r="A3836">
        <v>3846</v>
      </c>
      <c r="B3836" s="1"/>
      <c r="C3836" s="1"/>
      <c r="D3836" s="8">
        <v>5345</v>
      </c>
      <c r="E3836" s="1"/>
      <c r="F3836" s="1"/>
      <c r="G3836" s="1"/>
      <c r="H3836" s="275"/>
      <c r="I3836" s="1"/>
      <c r="J3836" s="1"/>
      <c r="K3836" s="1"/>
      <c r="L3836" s="275"/>
      <c r="M3836" s="1"/>
      <c r="N3836" s="1"/>
    </row>
    <row r="3837" spans="1:14" ht="15">
      <c r="A3837">
        <v>3847</v>
      </c>
      <c r="B3837" s="1"/>
      <c r="C3837" s="1"/>
      <c r="D3837" s="8">
        <v>5346</v>
      </c>
      <c r="E3837" s="1"/>
      <c r="F3837" s="1"/>
      <c r="G3837" s="1"/>
      <c r="H3837" s="275"/>
      <c r="I3837" s="1"/>
      <c r="J3837" s="1"/>
      <c r="K3837" s="1"/>
      <c r="L3837" s="275"/>
      <c r="M3837" s="1"/>
      <c r="N3837" s="1"/>
    </row>
    <row r="3838" spans="1:14" ht="15">
      <c r="A3838">
        <v>3848</v>
      </c>
      <c r="B3838" s="1"/>
      <c r="C3838" s="1"/>
      <c r="D3838" s="8">
        <v>5347</v>
      </c>
      <c r="E3838" s="1"/>
      <c r="F3838" s="1"/>
      <c r="G3838" s="1"/>
      <c r="H3838" s="275"/>
      <c r="I3838" s="1"/>
      <c r="J3838" s="1"/>
      <c r="K3838" s="1"/>
      <c r="L3838" s="275"/>
      <c r="M3838" s="1"/>
      <c r="N3838" s="1"/>
    </row>
    <row r="3839" spans="1:14" ht="15">
      <c r="A3839">
        <v>3849</v>
      </c>
      <c r="B3839" s="1"/>
      <c r="C3839" s="1"/>
      <c r="D3839" s="8">
        <v>5348</v>
      </c>
      <c r="E3839" s="1"/>
      <c r="F3839" s="1"/>
      <c r="G3839" s="1"/>
      <c r="H3839" s="275"/>
      <c r="I3839" s="1"/>
      <c r="J3839" s="1"/>
      <c r="K3839" s="1"/>
      <c r="L3839" s="275"/>
      <c r="M3839" s="1"/>
      <c r="N3839" s="1"/>
    </row>
    <row r="3840" spans="1:14" ht="15">
      <c r="A3840">
        <v>3850</v>
      </c>
      <c r="B3840" s="1"/>
      <c r="C3840" s="1"/>
      <c r="D3840" s="8">
        <v>5349</v>
      </c>
      <c r="E3840" s="1"/>
      <c r="F3840" s="1"/>
      <c r="G3840" s="1"/>
      <c r="H3840" s="275"/>
      <c r="I3840" s="1"/>
      <c r="J3840" s="1"/>
      <c r="K3840" s="1"/>
      <c r="L3840" s="275"/>
      <c r="M3840" s="1"/>
      <c r="N3840" s="1"/>
    </row>
    <row r="3841" spans="1:14" ht="15">
      <c r="A3841">
        <v>3851</v>
      </c>
      <c r="B3841" s="1"/>
      <c r="C3841" s="1"/>
      <c r="D3841" s="8">
        <v>5350</v>
      </c>
      <c r="E3841" s="1"/>
      <c r="F3841" s="1"/>
      <c r="G3841" s="1"/>
      <c r="H3841" s="275"/>
      <c r="I3841" s="1"/>
      <c r="J3841" s="1"/>
      <c r="K3841" s="1"/>
      <c r="L3841" s="275"/>
      <c r="M3841" s="1"/>
      <c r="N3841" s="1"/>
    </row>
    <row r="3842" spans="1:14" ht="15">
      <c r="A3842">
        <v>3852</v>
      </c>
      <c r="B3842" s="1"/>
      <c r="C3842" s="1"/>
      <c r="D3842" s="8">
        <v>5351</v>
      </c>
      <c r="E3842" s="1"/>
      <c r="F3842" s="1"/>
      <c r="G3842" s="1"/>
      <c r="H3842" s="275"/>
      <c r="I3842" s="1"/>
      <c r="J3842" s="1"/>
      <c r="K3842" s="1"/>
      <c r="L3842" s="275"/>
      <c r="M3842" s="1"/>
      <c r="N3842" s="1"/>
    </row>
    <row r="3843" spans="1:14" ht="15">
      <c r="A3843">
        <v>3853</v>
      </c>
      <c r="B3843" s="1"/>
      <c r="C3843" s="1"/>
      <c r="D3843" s="8">
        <v>5352</v>
      </c>
      <c r="E3843" s="1"/>
      <c r="F3843" s="1"/>
      <c r="G3843" s="1"/>
      <c r="H3843" s="275"/>
      <c r="I3843" s="1"/>
      <c r="J3843" s="1"/>
      <c r="K3843" s="1"/>
      <c r="L3843" s="275"/>
      <c r="M3843" s="1"/>
      <c r="N3843" s="1"/>
    </row>
    <row r="3844" spans="1:14" ht="15">
      <c r="A3844">
        <v>3854</v>
      </c>
      <c r="B3844" s="1"/>
      <c r="C3844" s="1"/>
      <c r="D3844" s="8">
        <v>5353</v>
      </c>
      <c r="E3844" s="1"/>
      <c r="F3844" s="1"/>
      <c r="G3844" s="1"/>
      <c r="H3844" s="275"/>
      <c r="I3844" s="1"/>
      <c r="J3844" s="1"/>
      <c r="K3844" s="1"/>
      <c r="L3844" s="275"/>
      <c r="M3844" s="1"/>
      <c r="N3844" s="1"/>
    </row>
    <row r="3845" spans="1:14" ht="15">
      <c r="A3845">
        <v>3855</v>
      </c>
      <c r="B3845" s="1"/>
      <c r="C3845" s="1"/>
      <c r="D3845" s="8">
        <v>5354</v>
      </c>
      <c r="E3845" s="1"/>
      <c r="F3845" s="1"/>
      <c r="G3845" s="1"/>
      <c r="H3845" s="275"/>
      <c r="I3845" s="1"/>
      <c r="J3845" s="1"/>
      <c r="K3845" s="1"/>
      <c r="L3845" s="275"/>
      <c r="M3845" s="1"/>
      <c r="N3845" s="1"/>
    </row>
    <row r="3846" spans="1:14" ht="15">
      <c r="A3846">
        <v>3856</v>
      </c>
      <c r="B3846" s="1"/>
      <c r="C3846" s="1"/>
      <c r="D3846" s="8">
        <v>5355</v>
      </c>
      <c r="E3846" s="1"/>
      <c r="F3846" s="1"/>
      <c r="G3846" s="1"/>
      <c r="H3846" s="275"/>
      <c r="I3846" s="1"/>
      <c r="J3846" s="1"/>
      <c r="K3846" s="1"/>
      <c r="L3846" s="275"/>
      <c r="M3846" s="1"/>
      <c r="N3846" s="1"/>
    </row>
    <row r="3847" spans="1:14" ht="15">
      <c r="A3847">
        <v>3857</v>
      </c>
      <c r="B3847" s="1"/>
      <c r="C3847" s="1"/>
      <c r="D3847" s="8">
        <v>5356</v>
      </c>
      <c r="E3847" s="1"/>
      <c r="F3847" s="1"/>
      <c r="G3847" s="1"/>
      <c r="H3847" s="275"/>
      <c r="I3847" s="1"/>
      <c r="J3847" s="1"/>
      <c r="K3847" s="1"/>
      <c r="L3847" s="275"/>
      <c r="M3847" s="1"/>
      <c r="N3847" s="1"/>
    </row>
    <row r="3848" spans="1:14" ht="15">
      <c r="A3848">
        <v>3858</v>
      </c>
      <c r="B3848" s="1"/>
      <c r="C3848" s="1"/>
      <c r="D3848" s="8">
        <v>5357</v>
      </c>
      <c r="E3848" s="1"/>
      <c r="F3848" s="1"/>
      <c r="G3848" s="1"/>
      <c r="H3848" s="275"/>
      <c r="I3848" s="1"/>
      <c r="J3848" s="1"/>
      <c r="K3848" s="1"/>
      <c r="L3848" s="275"/>
      <c r="M3848" s="1"/>
      <c r="N3848" s="1"/>
    </row>
    <row r="3849" spans="1:14" ht="15">
      <c r="A3849">
        <v>3859</v>
      </c>
      <c r="B3849" s="1"/>
      <c r="C3849" s="1"/>
      <c r="D3849" s="8">
        <v>5358</v>
      </c>
      <c r="E3849" s="1"/>
      <c r="F3849" s="1"/>
      <c r="G3849" s="1"/>
      <c r="H3849" s="275"/>
      <c r="I3849" s="1"/>
      <c r="J3849" s="1"/>
      <c r="K3849" s="1"/>
      <c r="L3849" s="275"/>
      <c r="M3849" s="1"/>
      <c r="N3849" s="1"/>
    </row>
    <row r="3850" spans="1:14" ht="15">
      <c r="A3850">
        <v>3860</v>
      </c>
      <c r="B3850" s="1"/>
      <c r="C3850" s="1"/>
      <c r="D3850" s="8">
        <v>5359</v>
      </c>
      <c r="E3850" s="1"/>
      <c r="F3850" s="1"/>
      <c r="G3850" s="1"/>
      <c r="H3850" s="275"/>
      <c r="I3850" s="1"/>
      <c r="J3850" s="1"/>
      <c r="K3850" s="1"/>
      <c r="L3850" s="275"/>
      <c r="M3850" s="1"/>
      <c r="N3850" s="1"/>
    </row>
    <row r="3851" spans="1:14" ht="15">
      <c r="A3851">
        <v>3861</v>
      </c>
      <c r="B3851" s="1"/>
      <c r="C3851" s="1"/>
      <c r="D3851" s="8">
        <v>5360</v>
      </c>
      <c r="E3851" s="1"/>
      <c r="F3851" s="1"/>
      <c r="G3851" s="1"/>
      <c r="H3851" s="275"/>
      <c r="I3851" s="1"/>
      <c r="J3851" s="1"/>
      <c r="K3851" s="1"/>
      <c r="L3851" s="275"/>
      <c r="M3851" s="1"/>
      <c r="N3851" s="1"/>
    </row>
    <row r="3852" spans="1:14" ht="15">
      <c r="A3852">
        <v>3862</v>
      </c>
      <c r="B3852" s="1"/>
      <c r="C3852" s="1"/>
      <c r="D3852" s="8">
        <v>5361</v>
      </c>
      <c r="E3852" s="1"/>
      <c r="F3852" s="1"/>
      <c r="G3852" s="1"/>
      <c r="H3852" s="275"/>
      <c r="I3852" s="1"/>
      <c r="J3852" s="1"/>
      <c r="K3852" s="1"/>
      <c r="L3852" s="275"/>
      <c r="M3852" s="1"/>
      <c r="N3852" s="1"/>
    </row>
    <row r="3853" spans="1:14" ht="15">
      <c r="A3853">
        <v>3863</v>
      </c>
      <c r="B3853" s="1"/>
      <c r="C3853" s="1"/>
      <c r="D3853" s="8">
        <v>5362</v>
      </c>
      <c r="E3853" s="1"/>
      <c r="F3853" s="1"/>
      <c r="G3853" s="1"/>
      <c r="H3853" s="275"/>
      <c r="I3853" s="1"/>
      <c r="J3853" s="1"/>
      <c r="K3853" s="1"/>
      <c r="L3853" s="275"/>
      <c r="M3853" s="1"/>
      <c r="N3853" s="1"/>
    </row>
    <row r="3854" spans="1:14" ht="15">
      <c r="A3854">
        <v>3864</v>
      </c>
      <c r="B3854" s="1"/>
      <c r="C3854" s="1"/>
      <c r="D3854" s="8">
        <v>5363</v>
      </c>
      <c r="E3854" s="1"/>
      <c r="F3854" s="1"/>
      <c r="G3854" s="1"/>
      <c r="H3854" s="275"/>
      <c r="I3854" s="1"/>
      <c r="J3854" s="1"/>
      <c r="K3854" s="1"/>
      <c r="L3854" s="275"/>
      <c r="M3854" s="1"/>
      <c r="N3854" s="1"/>
    </row>
    <row r="3855" spans="1:14" ht="15">
      <c r="A3855">
        <v>3865</v>
      </c>
      <c r="B3855" s="1"/>
      <c r="C3855" s="1"/>
      <c r="D3855" s="8">
        <v>5364</v>
      </c>
      <c r="E3855" s="1"/>
      <c r="F3855" s="1"/>
      <c r="G3855" s="1"/>
      <c r="H3855" s="275"/>
      <c r="I3855" s="1"/>
      <c r="J3855" s="1"/>
      <c r="K3855" s="1"/>
      <c r="L3855" s="275"/>
      <c r="M3855" s="1"/>
      <c r="N3855" s="1"/>
    </row>
    <row r="3856" spans="1:14" ht="15">
      <c r="A3856">
        <v>3866</v>
      </c>
      <c r="B3856" s="1"/>
      <c r="C3856" s="1"/>
      <c r="D3856" s="8">
        <v>5365</v>
      </c>
      <c r="E3856" s="1"/>
      <c r="F3856" s="1"/>
      <c r="G3856" s="1"/>
      <c r="H3856" s="275"/>
      <c r="I3856" s="1"/>
      <c r="J3856" s="1"/>
      <c r="K3856" s="1"/>
      <c r="L3856" s="275"/>
      <c r="M3856" s="1"/>
      <c r="N3856" s="1"/>
    </row>
    <row r="3857" spans="1:14" ht="15">
      <c r="A3857">
        <v>3867</v>
      </c>
      <c r="B3857" s="1"/>
      <c r="C3857" s="1"/>
      <c r="D3857" s="8">
        <v>5366</v>
      </c>
      <c r="E3857" s="1"/>
      <c r="F3857" s="1"/>
      <c r="G3857" s="1"/>
      <c r="H3857" s="275"/>
      <c r="I3857" s="1"/>
      <c r="J3857" s="1"/>
      <c r="K3857" s="1"/>
      <c r="L3857" s="275"/>
      <c r="M3857" s="1"/>
      <c r="N3857" s="1"/>
    </row>
    <row r="3858" spans="1:14" ht="15">
      <c r="A3858">
        <v>3868</v>
      </c>
      <c r="B3858" s="1"/>
      <c r="C3858" s="1"/>
      <c r="D3858" s="8">
        <v>5367</v>
      </c>
      <c r="E3858" s="1"/>
      <c r="F3858" s="1"/>
      <c r="G3858" s="1"/>
      <c r="H3858" s="275"/>
      <c r="I3858" s="1"/>
      <c r="J3858" s="1"/>
      <c r="K3858" s="1"/>
      <c r="L3858" s="275"/>
      <c r="M3858" s="1"/>
      <c r="N3858" s="1"/>
    </row>
    <row r="3859" spans="1:14" ht="15">
      <c r="A3859">
        <v>3869</v>
      </c>
      <c r="B3859" s="1"/>
      <c r="C3859" s="1"/>
      <c r="D3859" s="8">
        <v>5368</v>
      </c>
      <c r="E3859" s="1"/>
      <c r="F3859" s="1"/>
      <c r="G3859" s="1"/>
      <c r="H3859" s="275"/>
      <c r="I3859" s="1"/>
      <c r="J3859" s="1"/>
      <c r="K3859" s="1"/>
      <c r="L3859" s="275"/>
      <c r="M3859" s="1"/>
      <c r="N3859" s="1"/>
    </row>
    <row r="3860" spans="1:14" ht="15">
      <c r="A3860">
        <v>3870</v>
      </c>
      <c r="B3860" s="1"/>
      <c r="C3860" s="1"/>
      <c r="D3860" s="8">
        <v>5369</v>
      </c>
      <c r="E3860" s="1"/>
      <c r="F3860" s="1"/>
      <c r="G3860" s="1"/>
      <c r="H3860" s="275"/>
      <c r="I3860" s="1"/>
      <c r="J3860" s="1"/>
      <c r="K3860" s="1"/>
      <c r="L3860" s="275"/>
      <c r="M3860" s="1"/>
      <c r="N3860" s="1"/>
    </row>
    <row r="3861" spans="1:14" ht="15">
      <c r="A3861">
        <v>3871</v>
      </c>
      <c r="B3861" s="1"/>
      <c r="C3861" s="1"/>
      <c r="D3861" s="8">
        <v>5370</v>
      </c>
      <c r="E3861" s="1"/>
      <c r="F3861" s="1"/>
      <c r="G3861" s="1"/>
      <c r="H3861" s="275"/>
      <c r="I3861" s="1"/>
      <c r="J3861" s="1"/>
      <c r="K3861" s="1"/>
      <c r="L3861" s="275"/>
      <c r="M3861" s="1"/>
      <c r="N3861" s="1"/>
    </row>
    <row r="3862" spans="1:14" ht="15">
      <c r="A3862">
        <v>3872</v>
      </c>
      <c r="B3862" s="1"/>
      <c r="C3862" s="1"/>
      <c r="D3862" s="8">
        <v>5371</v>
      </c>
      <c r="E3862" s="1"/>
      <c r="F3862" s="1"/>
      <c r="G3862" s="1"/>
      <c r="H3862" s="275"/>
      <c r="I3862" s="1"/>
      <c r="J3862" s="1"/>
      <c r="K3862" s="1"/>
      <c r="L3862" s="275"/>
      <c r="M3862" s="1"/>
      <c r="N3862" s="1"/>
    </row>
    <row r="3863" spans="1:14" ht="15">
      <c r="A3863">
        <v>3873</v>
      </c>
      <c r="B3863" s="1"/>
      <c r="C3863" s="1"/>
      <c r="D3863" s="8">
        <v>5372</v>
      </c>
      <c r="E3863" s="1"/>
      <c r="F3863" s="1"/>
      <c r="G3863" s="1"/>
      <c r="H3863" s="275"/>
      <c r="I3863" s="1"/>
      <c r="J3863" s="1"/>
      <c r="K3863" s="1"/>
      <c r="L3863" s="275"/>
      <c r="M3863" s="1"/>
      <c r="N3863" s="1"/>
    </row>
    <row r="3864" spans="1:14" ht="15">
      <c r="A3864">
        <v>3874</v>
      </c>
      <c r="B3864" s="1"/>
      <c r="C3864" s="1"/>
      <c r="D3864" s="8">
        <v>5373</v>
      </c>
      <c r="E3864" s="1"/>
      <c r="F3864" s="1"/>
      <c r="G3864" s="1"/>
      <c r="H3864" s="275"/>
      <c r="I3864" s="1"/>
      <c r="J3864" s="1"/>
      <c r="K3864" s="1"/>
      <c r="L3864" s="275"/>
      <c r="M3864" s="1"/>
      <c r="N3864" s="1"/>
    </row>
    <row r="3865" spans="1:14" ht="15">
      <c r="A3865">
        <v>3875</v>
      </c>
      <c r="B3865" s="1"/>
      <c r="C3865" s="1"/>
      <c r="D3865" s="8">
        <v>5374</v>
      </c>
      <c r="E3865" s="1"/>
      <c r="F3865" s="1"/>
      <c r="G3865" s="1"/>
      <c r="H3865" s="275"/>
      <c r="I3865" s="1"/>
      <c r="J3865" s="1"/>
      <c r="K3865" s="1"/>
      <c r="L3865" s="275"/>
      <c r="M3865" s="1"/>
      <c r="N3865" s="1"/>
    </row>
    <row r="3866" spans="1:14" ht="15">
      <c r="A3866">
        <v>3876</v>
      </c>
      <c r="B3866" s="1"/>
      <c r="C3866" s="1"/>
      <c r="D3866" s="8">
        <v>5375</v>
      </c>
      <c r="E3866" s="1"/>
      <c r="F3866" s="1"/>
      <c r="G3866" s="1"/>
      <c r="H3866" s="275"/>
      <c r="I3866" s="1"/>
      <c r="J3866" s="1"/>
      <c r="K3866" s="1"/>
      <c r="L3866" s="275"/>
      <c r="M3866" s="1"/>
      <c r="N3866" s="1"/>
    </row>
    <row r="3867" spans="1:14" ht="15">
      <c r="A3867">
        <v>3877</v>
      </c>
      <c r="B3867" s="1"/>
      <c r="C3867" s="1"/>
      <c r="D3867" s="8">
        <v>5376</v>
      </c>
      <c r="E3867" s="1"/>
      <c r="F3867" s="1"/>
      <c r="G3867" s="1"/>
      <c r="H3867" s="275"/>
      <c r="I3867" s="1"/>
      <c r="J3867" s="1"/>
      <c r="K3867" s="1"/>
      <c r="L3867" s="275"/>
      <c r="M3867" s="1"/>
      <c r="N3867" s="1"/>
    </row>
    <row r="3868" spans="1:14" ht="15">
      <c r="A3868">
        <v>3878</v>
      </c>
      <c r="B3868" s="1"/>
      <c r="C3868" s="1"/>
      <c r="D3868" s="8">
        <v>5377</v>
      </c>
      <c r="E3868" s="1"/>
      <c r="F3868" s="1"/>
      <c r="G3868" s="1"/>
      <c r="H3868" s="275"/>
      <c r="I3868" s="1"/>
      <c r="J3868" s="1"/>
      <c r="K3868" s="1"/>
      <c r="L3868" s="275"/>
      <c r="M3868" s="1"/>
      <c r="N3868" s="1"/>
    </row>
    <row r="3869" spans="1:14" ht="15">
      <c r="A3869">
        <v>3879</v>
      </c>
      <c r="B3869" s="1"/>
      <c r="C3869" s="1"/>
      <c r="D3869" s="8">
        <v>5378</v>
      </c>
      <c r="E3869" s="1"/>
      <c r="F3869" s="1"/>
      <c r="G3869" s="1"/>
      <c r="H3869" s="275"/>
      <c r="I3869" s="1"/>
      <c r="J3869" s="1"/>
      <c r="K3869" s="1"/>
      <c r="L3869" s="275"/>
      <c r="M3869" s="1"/>
      <c r="N3869" s="1"/>
    </row>
    <row r="3870" spans="1:14" ht="15">
      <c r="A3870">
        <v>3880</v>
      </c>
      <c r="B3870" s="1"/>
      <c r="C3870" s="1"/>
      <c r="D3870" s="8">
        <v>5379</v>
      </c>
      <c r="E3870" s="1"/>
      <c r="F3870" s="1"/>
      <c r="G3870" s="1"/>
      <c r="H3870" s="275"/>
      <c r="I3870" s="1"/>
      <c r="J3870" s="1"/>
      <c r="K3870" s="1"/>
      <c r="L3870" s="275"/>
      <c r="M3870" s="1"/>
      <c r="N3870" s="1"/>
    </row>
    <row r="3871" spans="1:14" ht="15">
      <c r="A3871">
        <v>3881</v>
      </c>
      <c r="B3871" s="1"/>
      <c r="C3871" s="1"/>
      <c r="D3871" s="8">
        <v>5380</v>
      </c>
      <c r="E3871" s="1"/>
      <c r="F3871" s="1"/>
      <c r="G3871" s="1"/>
      <c r="H3871" s="275"/>
      <c r="I3871" s="1"/>
      <c r="J3871" s="1"/>
      <c r="K3871" s="1"/>
      <c r="L3871" s="275"/>
      <c r="M3871" s="1"/>
      <c r="N3871" s="1"/>
    </row>
    <row r="3872" spans="1:14" ht="15">
      <c r="A3872">
        <v>3882</v>
      </c>
      <c r="B3872" s="1"/>
      <c r="C3872" s="1"/>
      <c r="D3872" s="8">
        <v>5381</v>
      </c>
      <c r="E3872" s="1"/>
      <c r="F3872" s="1"/>
      <c r="G3872" s="1"/>
      <c r="H3872" s="275"/>
      <c r="I3872" s="1"/>
      <c r="J3872" s="1"/>
      <c r="K3872" s="1"/>
      <c r="L3872" s="275"/>
      <c r="M3872" s="1"/>
      <c r="N3872" s="1"/>
    </row>
    <row r="3873" spans="1:14" ht="15">
      <c r="A3873">
        <v>3883</v>
      </c>
      <c r="B3873" s="1"/>
      <c r="C3873" s="1"/>
      <c r="D3873" s="8">
        <v>5382</v>
      </c>
      <c r="E3873" s="1"/>
      <c r="F3873" s="1"/>
      <c r="G3873" s="1"/>
      <c r="H3873" s="275"/>
      <c r="I3873" s="1"/>
      <c r="J3873" s="1"/>
      <c r="K3873" s="1"/>
      <c r="L3873" s="275"/>
      <c r="M3873" s="1"/>
      <c r="N3873" s="1"/>
    </row>
    <row r="3874" spans="1:14" ht="15">
      <c r="A3874">
        <v>3884</v>
      </c>
      <c r="B3874" s="1"/>
      <c r="C3874" s="1"/>
      <c r="D3874" s="8">
        <v>5383</v>
      </c>
      <c r="E3874" s="1"/>
      <c r="F3874" s="1"/>
      <c r="G3874" s="1"/>
      <c r="H3874" s="275"/>
      <c r="I3874" s="1"/>
      <c r="J3874" s="1"/>
      <c r="K3874" s="1"/>
      <c r="L3874" s="275"/>
      <c r="M3874" s="1"/>
      <c r="N3874" s="1"/>
    </row>
    <row r="3875" spans="1:14" ht="15">
      <c r="A3875">
        <v>3885</v>
      </c>
      <c r="B3875" s="1"/>
      <c r="C3875" s="1"/>
      <c r="D3875" s="8">
        <v>5384</v>
      </c>
      <c r="E3875" s="1"/>
      <c r="F3875" s="1"/>
      <c r="G3875" s="1"/>
      <c r="H3875" s="275"/>
      <c r="I3875" s="1"/>
      <c r="J3875" s="1"/>
      <c r="K3875" s="1"/>
      <c r="L3875" s="275"/>
      <c r="M3875" s="1"/>
      <c r="N3875" s="1"/>
    </row>
    <row r="3876" spans="1:14" ht="15">
      <c r="A3876">
        <v>3886</v>
      </c>
      <c r="B3876" s="1"/>
      <c r="C3876" s="1"/>
      <c r="D3876" s="8">
        <v>5385</v>
      </c>
      <c r="E3876" s="1"/>
      <c r="F3876" s="1"/>
      <c r="G3876" s="1"/>
      <c r="H3876" s="275"/>
      <c r="I3876" s="1"/>
      <c r="J3876" s="1"/>
      <c r="K3876" s="1"/>
      <c r="L3876" s="275"/>
      <c r="M3876" s="1"/>
      <c r="N3876" s="1"/>
    </row>
    <row r="3877" spans="1:14" ht="15">
      <c r="A3877">
        <v>3887</v>
      </c>
      <c r="B3877" s="1"/>
      <c r="C3877" s="1"/>
      <c r="D3877" s="8">
        <v>5386</v>
      </c>
      <c r="E3877" s="1"/>
      <c r="F3877" s="1"/>
      <c r="G3877" s="1"/>
      <c r="H3877" s="275"/>
      <c r="I3877" s="1"/>
      <c r="J3877" s="1"/>
      <c r="K3877" s="1"/>
      <c r="L3877" s="275"/>
      <c r="M3877" s="1"/>
      <c r="N3877" s="1"/>
    </row>
    <row r="3878" spans="1:14" ht="15">
      <c r="A3878">
        <v>3888</v>
      </c>
      <c r="B3878" s="1"/>
      <c r="C3878" s="1"/>
      <c r="D3878" s="8">
        <v>5387</v>
      </c>
      <c r="E3878" s="1"/>
      <c r="F3878" s="1"/>
      <c r="G3878" s="1"/>
      <c r="H3878" s="275"/>
      <c r="I3878" s="1"/>
      <c r="J3878" s="1"/>
      <c r="K3878" s="1"/>
      <c r="L3878" s="275"/>
      <c r="M3878" s="1"/>
      <c r="N3878" s="1"/>
    </row>
    <row r="3879" spans="1:14" ht="15">
      <c r="A3879">
        <v>3889</v>
      </c>
      <c r="B3879" s="1"/>
      <c r="C3879" s="1"/>
      <c r="D3879" s="8">
        <v>5388</v>
      </c>
      <c r="E3879" s="1"/>
      <c r="F3879" s="1"/>
      <c r="G3879" s="1"/>
      <c r="H3879" s="275"/>
      <c r="I3879" s="1"/>
      <c r="J3879" s="1"/>
      <c r="K3879" s="1"/>
      <c r="L3879" s="275"/>
      <c r="M3879" s="1"/>
      <c r="N3879" s="1"/>
    </row>
    <row r="3880" spans="1:14" ht="15">
      <c r="A3880">
        <v>3890</v>
      </c>
      <c r="B3880" s="1"/>
      <c r="C3880" s="1"/>
      <c r="D3880" s="8">
        <v>5389</v>
      </c>
      <c r="E3880" s="1"/>
      <c r="F3880" s="1"/>
      <c r="G3880" s="1"/>
      <c r="H3880" s="275"/>
      <c r="I3880" s="1"/>
      <c r="J3880" s="1"/>
      <c r="K3880" s="1"/>
      <c r="L3880" s="275"/>
      <c r="M3880" s="1"/>
      <c r="N3880" s="1"/>
    </row>
    <row r="3881" spans="1:14" ht="15">
      <c r="A3881">
        <v>3891</v>
      </c>
      <c r="B3881" s="1"/>
      <c r="C3881" s="1"/>
      <c r="D3881" s="8">
        <v>5390</v>
      </c>
      <c r="E3881" s="1"/>
      <c r="F3881" s="1"/>
      <c r="G3881" s="1"/>
      <c r="H3881" s="275"/>
      <c r="I3881" s="1"/>
      <c r="J3881" s="1"/>
      <c r="K3881" s="1"/>
      <c r="L3881" s="275"/>
      <c r="M3881" s="1"/>
      <c r="N3881" s="1"/>
    </row>
    <row r="3882" spans="1:14" ht="15">
      <c r="A3882">
        <v>3892</v>
      </c>
      <c r="B3882" s="1"/>
      <c r="C3882" s="1"/>
      <c r="D3882" s="8">
        <v>5391</v>
      </c>
      <c r="E3882" s="1"/>
      <c r="F3882" s="1"/>
      <c r="G3882" s="1"/>
      <c r="H3882" s="275"/>
      <c r="I3882" s="1"/>
      <c r="J3882" s="1"/>
      <c r="K3882" s="1"/>
      <c r="L3882" s="275"/>
      <c r="M3882" s="1"/>
      <c r="N3882" s="1"/>
    </row>
    <row r="3883" spans="1:14" ht="15">
      <c r="A3883">
        <v>3893</v>
      </c>
      <c r="B3883" s="1"/>
      <c r="C3883" s="1"/>
      <c r="D3883" s="8">
        <v>5392</v>
      </c>
      <c r="E3883" s="1"/>
      <c r="F3883" s="1"/>
      <c r="G3883" s="1"/>
      <c r="H3883" s="275"/>
      <c r="I3883" s="1"/>
      <c r="J3883" s="1"/>
      <c r="K3883" s="1"/>
      <c r="L3883" s="275"/>
      <c r="M3883" s="1"/>
      <c r="N3883" s="1"/>
    </row>
    <row r="3884" spans="1:14" ht="15">
      <c r="A3884">
        <v>3894</v>
      </c>
      <c r="B3884" s="1"/>
      <c r="C3884" s="1"/>
      <c r="D3884" s="8">
        <v>5393</v>
      </c>
      <c r="E3884" s="1"/>
      <c r="F3884" s="1"/>
      <c r="G3884" s="1"/>
      <c r="H3884" s="275"/>
      <c r="I3884" s="1"/>
      <c r="J3884" s="1"/>
      <c r="K3884" s="1"/>
      <c r="L3884" s="275"/>
      <c r="M3884" s="1"/>
      <c r="N3884" s="1"/>
    </row>
    <row r="3885" spans="1:14" ht="15">
      <c r="A3885">
        <v>3895</v>
      </c>
      <c r="B3885" s="1"/>
      <c r="C3885" s="1"/>
      <c r="D3885" s="8">
        <v>5394</v>
      </c>
      <c r="E3885" s="1"/>
      <c r="F3885" s="1"/>
      <c r="G3885" s="1"/>
      <c r="H3885" s="275"/>
      <c r="I3885" s="1"/>
      <c r="J3885" s="1"/>
      <c r="K3885" s="1"/>
      <c r="L3885" s="275"/>
      <c r="M3885" s="1"/>
      <c r="N3885" s="1"/>
    </row>
    <row r="3886" spans="1:14" ht="15">
      <c r="A3886">
        <v>3896</v>
      </c>
      <c r="B3886" s="1"/>
      <c r="C3886" s="1"/>
      <c r="D3886" s="8">
        <v>5395</v>
      </c>
      <c r="E3886" s="1"/>
      <c r="F3886" s="1"/>
      <c r="G3886" s="1"/>
      <c r="H3886" s="275"/>
      <c r="I3886" s="1"/>
      <c r="J3886" s="1"/>
      <c r="K3886" s="1"/>
      <c r="L3886" s="275"/>
      <c r="M3886" s="1"/>
      <c r="N3886" s="1"/>
    </row>
    <row r="3887" spans="1:14" ht="15">
      <c r="A3887">
        <v>3897</v>
      </c>
      <c r="B3887" s="1"/>
      <c r="C3887" s="1"/>
      <c r="D3887" s="8">
        <v>5396</v>
      </c>
      <c r="E3887" s="1"/>
      <c r="F3887" s="1"/>
      <c r="G3887" s="1"/>
      <c r="H3887" s="275"/>
      <c r="I3887" s="1"/>
      <c r="J3887" s="1"/>
      <c r="K3887" s="1"/>
      <c r="L3887" s="275"/>
      <c r="M3887" s="1"/>
      <c r="N3887" s="1"/>
    </row>
    <row r="3888" spans="1:14" ht="15">
      <c r="A3888">
        <v>3898</v>
      </c>
      <c r="B3888" s="1"/>
      <c r="C3888" s="1"/>
      <c r="D3888" s="8">
        <v>5397</v>
      </c>
      <c r="E3888" s="1"/>
      <c r="F3888" s="1"/>
      <c r="G3888" s="1"/>
      <c r="H3888" s="275"/>
      <c r="I3888" s="1"/>
      <c r="J3888" s="1"/>
      <c r="K3888" s="1"/>
      <c r="L3888" s="275"/>
      <c r="M3888" s="1"/>
      <c r="N3888" s="1"/>
    </row>
    <row r="3889" spans="1:14" ht="15">
      <c r="A3889">
        <v>3899</v>
      </c>
      <c r="B3889" s="1"/>
      <c r="C3889" s="1"/>
      <c r="D3889" s="8">
        <v>5398</v>
      </c>
      <c r="E3889" s="1"/>
      <c r="F3889" s="1"/>
      <c r="G3889" s="1"/>
      <c r="H3889" s="275"/>
      <c r="I3889" s="1"/>
      <c r="J3889" s="1"/>
      <c r="K3889" s="1"/>
      <c r="L3889" s="275"/>
      <c r="M3889" s="1"/>
      <c r="N3889" s="1"/>
    </row>
    <row r="3890" spans="1:14" ht="15">
      <c r="A3890">
        <v>3900</v>
      </c>
      <c r="B3890" s="1"/>
      <c r="C3890" s="1"/>
      <c r="D3890" s="8">
        <v>5399</v>
      </c>
      <c r="E3890" s="1"/>
      <c r="F3890" s="1"/>
      <c r="G3890" s="1"/>
      <c r="H3890" s="275"/>
      <c r="I3890" s="1"/>
      <c r="J3890" s="1"/>
      <c r="K3890" s="1"/>
      <c r="L3890" s="275"/>
      <c r="M3890" s="1"/>
      <c r="N3890" s="1"/>
    </row>
    <row r="3891" spans="1:14" ht="15">
      <c r="A3891">
        <v>3901</v>
      </c>
      <c r="B3891" s="1"/>
      <c r="C3891" s="1"/>
      <c r="D3891" s="8">
        <v>5400</v>
      </c>
      <c r="E3891" s="1"/>
      <c r="F3891" s="1"/>
      <c r="G3891" s="1"/>
      <c r="H3891" s="275"/>
      <c r="I3891" s="1"/>
      <c r="J3891" s="1"/>
      <c r="K3891" s="1"/>
      <c r="L3891" s="275"/>
      <c r="M3891" s="1"/>
      <c r="N3891" s="1"/>
    </row>
    <row r="3892" spans="1:14" ht="15">
      <c r="A3892">
        <v>3902</v>
      </c>
      <c r="B3892" s="1"/>
      <c r="C3892" s="1"/>
      <c r="D3892" s="8">
        <v>5401</v>
      </c>
      <c r="E3892" s="1"/>
      <c r="F3892" s="1"/>
      <c r="G3892" s="1"/>
      <c r="H3892" s="275"/>
      <c r="I3892" s="1"/>
      <c r="J3892" s="1"/>
      <c r="K3892" s="1"/>
      <c r="L3892" s="275"/>
      <c r="M3892" s="1"/>
      <c r="N3892" s="1"/>
    </row>
    <row r="3893" spans="1:14" ht="15">
      <c r="A3893">
        <v>3903</v>
      </c>
      <c r="B3893" s="1"/>
      <c r="C3893" s="1"/>
      <c r="D3893" s="8">
        <v>5402</v>
      </c>
      <c r="E3893" s="1"/>
      <c r="F3893" s="1"/>
      <c r="G3893" s="1"/>
      <c r="H3893" s="275"/>
      <c r="I3893" s="1"/>
      <c r="J3893" s="1"/>
      <c r="K3893" s="1"/>
      <c r="L3893" s="275"/>
      <c r="M3893" s="1"/>
      <c r="N3893" s="1"/>
    </row>
    <row r="3894" spans="1:14" ht="15">
      <c r="A3894">
        <v>3904</v>
      </c>
      <c r="B3894" s="1"/>
      <c r="C3894" s="1"/>
      <c r="D3894" s="8">
        <v>5403</v>
      </c>
      <c r="E3894" s="1"/>
      <c r="F3894" s="1"/>
      <c r="G3894" s="1"/>
      <c r="H3894" s="275"/>
      <c r="I3894" s="1"/>
      <c r="J3894" s="1"/>
      <c r="K3894" s="1"/>
      <c r="L3894" s="275"/>
      <c r="M3894" s="1"/>
      <c r="N3894" s="1"/>
    </row>
    <row r="3895" spans="1:14" ht="15">
      <c r="A3895">
        <v>3905</v>
      </c>
      <c r="B3895" s="1"/>
      <c r="C3895" s="1"/>
      <c r="D3895" s="8">
        <v>5404</v>
      </c>
      <c r="E3895" s="1"/>
      <c r="F3895" s="1"/>
      <c r="G3895" s="1"/>
      <c r="H3895" s="275"/>
      <c r="I3895" s="1"/>
      <c r="J3895" s="1"/>
      <c r="K3895" s="1"/>
      <c r="L3895" s="275"/>
      <c r="M3895" s="1"/>
      <c r="N3895" s="1"/>
    </row>
    <row r="3896" spans="1:14" ht="15">
      <c r="A3896">
        <v>3906</v>
      </c>
      <c r="B3896" s="1"/>
      <c r="C3896" s="1"/>
      <c r="D3896" s="8">
        <v>5405</v>
      </c>
      <c r="E3896" s="1"/>
      <c r="F3896" s="1"/>
      <c r="G3896" s="1"/>
      <c r="H3896" s="275"/>
      <c r="I3896" s="1"/>
      <c r="J3896" s="1"/>
      <c r="K3896" s="1"/>
      <c r="L3896" s="275"/>
      <c r="M3896" s="1"/>
      <c r="N3896" s="1"/>
    </row>
    <row r="3897" spans="1:14" ht="15">
      <c r="A3897">
        <v>3907</v>
      </c>
      <c r="B3897" s="1"/>
      <c r="C3897" s="1"/>
      <c r="D3897" s="8">
        <v>5406</v>
      </c>
      <c r="E3897" s="1"/>
      <c r="F3897" s="1"/>
      <c r="G3897" s="1"/>
      <c r="H3897" s="275"/>
      <c r="I3897" s="1"/>
      <c r="J3897" s="1"/>
      <c r="K3897" s="1"/>
      <c r="L3897" s="275"/>
      <c r="M3897" s="1"/>
      <c r="N3897" s="1"/>
    </row>
    <row r="3898" spans="1:14" ht="15">
      <c r="A3898">
        <v>3908</v>
      </c>
      <c r="B3898" s="1"/>
      <c r="C3898" s="1"/>
      <c r="D3898" s="8">
        <v>5407</v>
      </c>
      <c r="E3898" s="1"/>
      <c r="F3898" s="1"/>
      <c r="G3898" s="1"/>
      <c r="H3898" s="275"/>
      <c r="I3898" s="1"/>
      <c r="J3898" s="1"/>
      <c r="K3898" s="1"/>
      <c r="L3898" s="275"/>
      <c r="M3898" s="1"/>
      <c r="N3898" s="1"/>
    </row>
    <row r="3899" spans="1:14" ht="15">
      <c r="A3899">
        <v>3909</v>
      </c>
      <c r="B3899" s="1"/>
      <c r="C3899" s="1"/>
      <c r="D3899" s="8">
        <v>5408</v>
      </c>
      <c r="E3899" s="1"/>
      <c r="F3899" s="1"/>
      <c r="G3899" s="1"/>
      <c r="H3899" s="275"/>
      <c r="I3899" s="1"/>
      <c r="J3899" s="1"/>
      <c r="K3899" s="1"/>
      <c r="L3899" s="275"/>
      <c r="M3899" s="1"/>
      <c r="N3899" s="1"/>
    </row>
    <row r="3900" spans="1:14" ht="15">
      <c r="A3900">
        <v>3910</v>
      </c>
      <c r="B3900" s="1"/>
      <c r="C3900" s="1"/>
      <c r="D3900" s="8">
        <v>5409</v>
      </c>
      <c r="E3900" s="1"/>
      <c r="F3900" s="1"/>
      <c r="G3900" s="1"/>
      <c r="H3900" s="275"/>
      <c r="I3900" s="1"/>
      <c r="J3900" s="1"/>
      <c r="K3900" s="1"/>
      <c r="L3900" s="275"/>
      <c r="M3900" s="1"/>
      <c r="N3900" s="1"/>
    </row>
    <row r="3901" spans="1:14" ht="15">
      <c r="A3901">
        <v>3911</v>
      </c>
      <c r="B3901" s="1"/>
      <c r="C3901" s="1"/>
      <c r="D3901" s="8">
        <v>5410</v>
      </c>
      <c r="E3901" s="1"/>
      <c r="F3901" s="1"/>
      <c r="G3901" s="1"/>
      <c r="H3901" s="275"/>
      <c r="I3901" s="1"/>
      <c r="J3901" s="1"/>
      <c r="K3901" s="1"/>
      <c r="L3901" s="275"/>
      <c r="M3901" s="1"/>
      <c r="N3901" s="1"/>
    </row>
    <row r="3902" spans="1:14" ht="15">
      <c r="A3902">
        <v>3912</v>
      </c>
      <c r="B3902" s="1"/>
      <c r="C3902" s="1"/>
      <c r="D3902" s="8">
        <v>5411</v>
      </c>
      <c r="E3902" s="1"/>
      <c r="F3902" s="1"/>
      <c r="G3902" s="1"/>
      <c r="H3902" s="275"/>
      <c r="I3902" s="1"/>
      <c r="J3902" s="1"/>
      <c r="K3902" s="1"/>
      <c r="L3902" s="275"/>
      <c r="M3902" s="1"/>
      <c r="N3902" s="1"/>
    </row>
    <row r="3903" spans="1:14" ht="15">
      <c r="A3903">
        <v>3913</v>
      </c>
      <c r="B3903" s="1"/>
      <c r="C3903" s="1"/>
      <c r="D3903" s="8">
        <v>5412</v>
      </c>
      <c r="E3903" s="1"/>
      <c r="F3903" s="1"/>
      <c r="G3903" s="1"/>
      <c r="H3903" s="275"/>
      <c r="I3903" s="1"/>
      <c r="J3903" s="1"/>
      <c r="K3903" s="1"/>
      <c r="L3903" s="275"/>
      <c r="M3903" s="1"/>
      <c r="N3903" s="1"/>
    </row>
    <row r="3904" spans="1:14" ht="15">
      <c r="A3904">
        <v>3914</v>
      </c>
      <c r="B3904" s="1"/>
      <c r="C3904" s="1"/>
      <c r="D3904" s="8">
        <v>5413</v>
      </c>
      <c r="E3904" s="1"/>
      <c r="F3904" s="1"/>
      <c r="G3904" s="1"/>
      <c r="H3904" s="275"/>
      <c r="I3904" s="1"/>
      <c r="J3904" s="1"/>
      <c r="K3904" s="1"/>
      <c r="L3904" s="275"/>
      <c r="M3904" s="1"/>
      <c r="N3904" s="1"/>
    </row>
    <row r="3905" spans="1:14" ht="15">
      <c r="A3905">
        <v>3915</v>
      </c>
      <c r="B3905" s="1"/>
      <c r="C3905" s="1"/>
      <c r="D3905" s="8">
        <v>5414</v>
      </c>
      <c r="E3905" s="1"/>
      <c r="F3905" s="1"/>
      <c r="G3905" s="1"/>
      <c r="H3905" s="275"/>
      <c r="I3905" s="1"/>
      <c r="J3905" s="1"/>
      <c r="K3905" s="1"/>
      <c r="L3905" s="275"/>
      <c r="M3905" s="1"/>
      <c r="N3905" s="1"/>
    </row>
    <row r="3906" spans="1:14" ht="15">
      <c r="A3906">
        <v>3916</v>
      </c>
      <c r="B3906" s="1"/>
      <c r="C3906" s="1"/>
      <c r="D3906" s="8">
        <v>5415</v>
      </c>
      <c r="E3906" s="1"/>
      <c r="F3906" s="1"/>
      <c r="G3906" s="1"/>
      <c r="H3906" s="275"/>
      <c r="I3906" s="1"/>
      <c r="J3906" s="1"/>
      <c r="K3906" s="1"/>
      <c r="L3906" s="275"/>
      <c r="M3906" s="1"/>
      <c r="N3906" s="1"/>
    </row>
    <row r="3907" spans="1:14" ht="15">
      <c r="A3907">
        <v>3917</v>
      </c>
      <c r="B3907" s="1"/>
      <c r="C3907" s="1"/>
      <c r="D3907" s="8">
        <v>5416</v>
      </c>
      <c r="E3907" s="1"/>
      <c r="F3907" s="1"/>
      <c r="G3907" s="1"/>
      <c r="H3907" s="275"/>
      <c r="I3907" s="1"/>
      <c r="J3907" s="1"/>
      <c r="K3907" s="1"/>
      <c r="L3907" s="275"/>
      <c r="M3907" s="1"/>
      <c r="N3907" s="1"/>
    </row>
    <row r="3908" spans="1:14" ht="15">
      <c r="A3908">
        <v>3918</v>
      </c>
      <c r="B3908" s="1"/>
      <c r="C3908" s="1"/>
      <c r="D3908" s="8">
        <v>5417</v>
      </c>
      <c r="E3908" s="1"/>
      <c r="F3908" s="1"/>
      <c r="G3908" s="1"/>
      <c r="H3908" s="275"/>
      <c r="I3908" s="1"/>
      <c r="J3908" s="1"/>
      <c r="K3908" s="1"/>
      <c r="L3908" s="275"/>
      <c r="M3908" s="1"/>
      <c r="N3908" s="1"/>
    </row>
    <row r="3909" spans="1:14" ht="15">
      <c r="A3909">
        <v>3919</v>
      </c>
      <c r="B3909" s="1"/>
      <c r="C3909" s="1"/>
      <c r="D3909" s="8">
        <v>5418</v>
      </c>
      <c r="E3909" s="1"/>
      <c r="F3909" s="1"/>
      <c r="G3909" s="1"/>
      <c r="H3909" s="275"/>
      <c r="I3909" s="1"/>
      <c r="J3909" s="1"/>
      <c r="K3909" s="1"/>
      <c r="L3909" s="275"/>
      <c r="M3909" s="1"/>
      <c r="N3909" s="1"/>
    </row>
    <row r="3910" spans="1:14" ht="15">
      <c r="A3910">
        <v>3920</v>
      </c>
      <c r="B3910" s="1"/>
      <c r="C3910" s="1"/>
      <c r="D3910" s="8">
        <v>5419</v>
      </c>
      <c r="E3910" s="1"/>
      <c r="F3910" s="1"/>
      <c r="G3910" s="1"/>
      <c r="H3910" s="275"/>
      <c r="I3910" s="1"/>
      <c r="J3910" s="1"/>
      <c r="K3910" s="1"/>
      <c r="L3910" s="275"/>
      <c r="M3910" s="1"/>
      <c r="N3910" s="1"/>
    </row>
    <row r="3911" spans="1:14" ht="15">
      <c r="A3911">
        <v>3921</v>
      </c>
      <c r="B3911" s="1"/>
      <c r="C3911" s="1"/>
      <c r="D3911" s="8">
        <v>5420</v>
      </c>
      <c r="E3911" s="1"/>
      <c r="F3911" s="1"/>
      <c r="G3911" s="1"/>
      <c r="H3911" s="275"/>
      <c r="I3911" s="1"/>
      <c r="J3911" s="1"/>
      <c r="K3911" s="1"/>
      <c r="L3911" s="275"/>
      <c r="M3911" s="1"/>
      <c r="N3911" s="1"/>
    </row>
    <row r="3912" spans="1:14" ht="15">
      <c r="A3912">
        <v>3922</v>
      </c>
      <c r="B3912" s="1"/>
      <c r="C3912" s="1"/>
      <c r="D3912" s="8">
        <v>5421</v>
      </c>
      <c r="E3912" s="1"/>
      <c r="F3912" s="1"/>
      <c r="G3912" s="1"/>
      <c r="H3912" s="275"/>
      <c r="I3912" s="1"/>
      <c r="J3912" s="1"/>
      <c r="K3912" s="1"/>
      <c r="L3912" s="275"/>
      <c r="M3912" s="1"/>
      <c r="N3912" s="1"/>
    </row>
    <row r="3913" spans="1:14" ht="15">
      <c r="A3913">
        <v>3923</v>
      </c>
      <c r="B3913" s="1"/>
      <c r="C3913" s="1"/>
      <c r="D3913" s="8">
        <v>5422</v>
      </c>
      <c r="E3913" s="1"/>
      <c r="F3913" s="1"/>
      <c r="G3913" s="1"/>
      <c r="H3913" s="275"/>
      <c r="I3913" s="1"/>
      <c r="J3913" s="1"/>
      <c r="K3913" s="1"/>
      <c r="L3913" s="275"/>
      <c r="M3913" s="1"/>
      <c r="N3913" s="1"/>
    </row>
    <row r="3914" spans="1:14" ht="15">
      <c r="A3914">
        <v>3924</v>
      </c>
      <c r="B3914" s="1"/>
      <c r="C3914" s="1"/>
      <c r="D3914" s="8">
        <v>5423</v>
      </c>
      <c r="E3914" s="1"/>
      <c r="F3914" s="1"/>
      <c r="G3914" s="1"/>
      <c r="H3914" s="275"/>
      <c r="I3914" s="1"/>
      <c r="J3914" s="1"/>
      <c r="K3914" s="1"/>
      <c r="L3914" s="275"/>
      <c r="M3914" s="1"/>
      <c r="N3914" s="1"/>
    </row>
    <row r="3915" spans="1:14" ht="15">
      <c r="A3915">
        <v>3925</v>
      </c>
      <c r="B3915" s="1"/>
      <c r="C3915" s="1"/>
      <c r="D3915" s="8">
        <v>5424</v>
      </c>
      <c r="E3915" s="1"/>
      <c r="F3915" s="1"/>
      <c r="G3915" s="1"/>
      <c r="H3915" s="275"/>
      <c r="I3915" s="1"/>
      <c r="J3915" s="1"/>
      <c r="K3915" s="1"/>
      <c r="L3915" s="275"/>
      <c r="M3915" s="1"/>
      <c r="N3915" s="1"/>
    </row>
    <row r="3916" spans="1:14" ht="15">
      <c r="A3916">
        <v>3926</v>
      </c>
      <c r="B3916" s="1"/>
      <c r="C3916" s="1"/>
      <c r="D3916" s="8">
        <v>5425</v>
      </c>
      <c r="E3916" s="1"/>
      <c r="F3916" s="1"/>
      <c r="G3916" s="1"/>
      <c r="H3916" s="275"/>
      <c r="I3916" s="1"/>
      <c r="J3916" s="1"/>
      <c r="K3916" s="1"/>
      <c r="L3916" s="275"/>
      <c r="M3916" s="1"/>
      <c r="N3916" s="1"/>
    </row>
    <row r="3917" spans="1:14" ht="15">
      <c r="A3917">
        <v>3927</v>
      </c>
      <c r="B3917" s="1"/>
      <c r="C3917" s="1"/>
      <c r="D3917" s="8">
        <v>5426</v>
      </c>
      <c r="E3917" s="1"/>
      <c r="F3917" s="1"/>
      <c r="G3917" s="1"/>
      <c r="H3917" s="275"/>
      <c r="I3917" s="1"/>
      <c r="J3917" s="1"/>
      <c r="K3917" s="1"/>
      <c r="L3917" s="275"/>
      <c r="M3917" s="1"/>
      <c r="N3917" s="1"/>
    </row>
    <row r="3918" spans="1:14" ht="15">
      <c r="A3918">
        <v>3928</v>
      </c>
      <c r="B3918" s="1"/>
      <c r="C3918" s="1"/>
      <c r="D3918" s="8">
        <v>5427</v>
      </c>
      <c r="E3918" s="1"/>
      <c r="F3918" s="1"/>
      <c r="G3918" s="1"/>
      <c r="H3918" s="275"/>
      <c r="I3918" s="1"/>
      <c r="J3918" s="1"/>
      <c r="K3918" s="1"/>
      <c r="L3918" s="275"/>
      <c r="M3918" s="1"/>
      <c r="N3918" s="1"/>
    </row>
    <row r="3919" spans="1:14" ht="15">
      <c r="A3919">
        <v>3929</v>
      </c>
      <c r="B3919" s="1"/>
      <c r="C3919" s="1"/>
      <c r="D3919" s="8">
        <v>5428</v>
      </c>
      <c r="E3919" s="1"/>
      <c r="F3919" s="1"/>
      <c r="G3919" s="1"/>
      <c r="H3919" s="275"/>
      <c r="I3919" s="1"/>
      <c r="J3919" s="1"/>
      <c r="K3919" s="1"/>
      <c r="L3919" s="275"/>
      <c r="M3919" s="1"/>
      <c r="N3919" s="1"/>
    </row>
    <row r="3920" spans="1:14" ht="15">
      <c r="A3920">
        <v>3930</v>
      </c>
      <c r="B3920" s="1"/>
      <c r="C3920" s="1"/>
      <c r="D3920" s="8">
        <v>5429</v>
      </c>
      <c r="E3920" s="1"/>
      <c r="F3920" s="1"/>
      <c r="G3920" s="1"/>
      <c r="H3920" s="275"/>
      <c r="I3920" s="1"/>
      <c r="J3920" s="1"/>
      <c r="K3920" s="1"/>
      <c r="L3920" s="275"/>
      <c r="M3920" s="1"/>
      <c r="N3920" s="1"/>
    </row>
    <row r="3921" spans="1:14" ht="15">
      <c r="A3921">
        <v>3931</v>
      </c>
      <c r="B3921" s="1"/>
      <c r="C3921" s="1"/>
      <c r="D3921" s="8">
        <v>5430</v>
      </c>
      <c r="E3921" s="1"/>
      <c r="F3921" s="1"/>
      <c r="G3921" s="1"/>
      <c r="H3921" s="275"/>
      <c r="I3921" s="1"/>
      <c r="J3921" s="1"/>
      <c r="K3921" s="1"/>
      <c r="L3921" s="275"/>
      <c r="M3921" s="1"/>
      <c r="N3921" s="1"/>
    </row>
    <row r="3922" spans="1:14" ht="15">
      <c r="A3922">
        <v>3932</v>
      </c>
      <c r="B3922" s="1"/>
      <c r="C3922" s="1"/>
      <c r="D3922" s="8">
        <v>5431</v>
      </c>
      <c r="E3922" s="1"/>
      <c r="F3922" s="1"/>
      <c r="G3922" s="1"/>
      <c r="H3922" s="275"/>
      <c r="I3922" s="1"/>
      <c r="J3922" s="1"/>
      <c r="K3922" s="1"/>
      <c r="L3922" s="275"/>
      <c r="M3922" s="1"/>
      <c r="N3922" s="1"/>
    </row>
    <row r="3923" spans="1:14" ht="15">
      <c r="A3923">
        <v>3933</v>
      </c>
      <c r="B3923" s="1"/>
      <c r="C3923" s="1"/>
      <c r="D3923" s="8">
        <v>5432</v>
      </c>
      <c r="E3923" s="1"/>
      <c r="F3923" s="1"/>
      <c r="G3923" s="1"/>
      <c r="H3923" s="275"/>
      <c r="I3923" s="1"/>
      <c r="J3923" s="1"/>
      <c r="K3923" s="1"/>
      <c r="L3923" s="275"/>
      <c r="M3923" s="1"/>
      <c r="N3923" s="1"/>
    </row>
    <row r="3924" spans="1:14" ht="15">
      <c r="A3924">
        <v>3934</v>
      </c>
      <c r="B3924" s="1"/>
      <c r="C3924" s="1"/>
      <c r="D3924" s="8">
        <v>5433</v>
      </c>
      <c r="E3924" s="1"/>
      <c r="F3924" s="1"/>
      <c r="G3924" s="1"/>
      <c r="H3924" s="275"/>
      <c r="I3924" s="1"/>
      <c r="J3924" s="1"/>
      <c r="K3924" s="1"/>
      <c r="L3924" s="275"/>
      <c r="M3924" s="1"/>
      <c r="N3924" s="1"/>
    </row>
    <row r="3925" spans="1:14" ht="15">
      <c r="A3925">
        <v>3935</v>
      </c>
      <c r="B3925" s="1"/>
      <c r="C3925" s="1"/>
      <c r="D3925" s="8">
        <v>5434</v>
      </c>
      <c r="E3925" s="1"/>
      <c r="F3925" s="1"/>
      <c r="G3925" s="1"/>
      <c r="H3925" s="275"/>
      <c r="I3925" s="1"/>
      <c r="J3925" s="1"/>
      <c r="K3925" s="1"/>
      <c r="L3925" s="275"/>
      <c r="M3925" s="1"/>
      <c r="N3925" s="1"/>
    </row>
    <row r="3926" spans="1:14" ht="15">
      <c r="A3926">
        <v>3936</v>
      </c>
      <c r="B3926" s="1"/>
      <c r="C3926" s="1"/>
      <c r="D3926" s="8">
        <v>5435</v>
      </c>
      <c r="E3926" s="1"/>
      <c r="F3926" s="1"/>
      <c r="G3926" s="1"/>
      <c r="H3926" s="275"/>
      <c r="I3926" s="1"/>
      <c r="J3926" s="1"/>
      <c r="K3926" s="1"/>
      <c r="L3926" s="275"/>
      <c r="M3926" s="1"/>
      <c r="N3926" s="1"/>
    </row>
    <row r="3927" spans="1:14" ht="15">
      <c r="A3927">
        <v>3937</v>
      </c>
      <c r="B3927" s="1"/>
      <c r="C3927" s="1"/>
      <c r="D3927" s="8">
        <v>5436</v>
      </c>
      <c r="E3927" s="1"/>
      <c r="F3927" s="1"/>
      <c r="G3927" s="1"/>
      <c r="H3927" s="275"/>
      <c r="I3927" s="1"/>
      <c r="J3927" s="1"/>
      <c r="K3927" s="1"/>
      <c r="L3927" s="275"/>
      <c r="M3927" s="1"/>
      <c r="N3927" s="1"/>
    </row>
    <row r="3928" spans="1:14" ht="15">
      <c r="A3928">
        <v>3938</v>
      </c>
      <c r="B3928" s="1"/>
      <c r="C3928" s="1"/>
      <c r="D3928" s="8">
        <v>5437</v>
      </c>
      <c r="E3928" s="1"/>
      <c r="F3928" s="1"/>
      <c r="G3928" s="1"/>
      <c r="H3928" s="275"/>
      <c r="I3928" s="1"/>
      <c r="J3928" s="1"/>
      <c r="K3928" s="1"/>
      <c r="L3928" s="275"/>
      <c r="M3928" s="1"/>
      <c r="N3928" s="1"/>
    </row>
    <row r="3929" spans="1:14" ht="15">
      <c r="A3929">
        <v>3939</v>
      </c>
      <c r="B3929" s="1"/>
      <c r="C3929" s="1"/>
      <c r="D3929" s="8">
        <v>5438</v>
      </c>
      <c r="E3929" s="1"/>
      <c r="F3929" s="1"/>
      <c r="G3929" s="1"/>
      <c r="H3929" s="275"/>
      <c r="I3929" s="1"/>
      <c r="J3929" s="1"/>
      <c r="K3929" s="1"/>
      <c r="L3929" s="275"/>
      <c r="M3929" s="1"/>
      <c r="N3929" s="1"/>
    </row>
    <row r="3930" spans="1:14" ht="15">
      <c r="A3930">
        <v>3940</v>
      </c>
      <c r="B3930" s="1"/>
      <c r="C3930" s="1"/>
      <c r="D3930" s="8">
        <v>5439</v>
      </c>
      <c r="E3930" s="1"/>
      <c r="F3930" s="1"/>
      <c r="G3930" s="1"/>
      <c r="H3930" s="275"/>
      <c r="I3930" s="1"/>
      <c r="J3930" s="1"/>
      <c r="K3930" s="1"/>
      <c r="L3930" s="275"/>
      <c r="M3930" s="1"/>
      <c r="N3930" s="1"/>
    </row>
    <row r="3931" spans="1:14" ht="15">
      <c r="A3931">
        <v>3941</v>
      </c>
      <c r="B3931" s="1"/>
      <c r="C3931" s="1"/>
      <c r="D3931" s="8">
        <v>5440</v>
      </c>
      <c r="E3931" s="1"/>
      <c r="F3931" s="1"/>
      <c r="G3931" s="1"/>
      <c r="H3931" s="275"/>
      <c r="I3931" s="1"/>
      <c r="J3931" s="1"/>
      <c r="K3931" s="1"/>
      <c r="L3931" s="275"/>
      <c r="M3931" s="1"/>
      <c r="N3931" s="1"/>
    </row>
    <row r="3932" spans="1:14" ht="15">
      <c r="A3932">
        <v>3942</v>
      </c>
      <c r="B3932" s="1"/>
      <c r="C3932" s="1"/>
      <c r="D3932" s="8">
        <v>5441</v>
      </c>
      <c r="E3932" s="1"/>
      <c r="F3932" s="1"/>
      <c r="G3932" s="1"/>
      <c r="H3932" s="275"/>
      <c r="I3932" s="1"/>
      <c r="J3932" s="1"/>
      <c r="K3932" s="1"/>
      <c r="L3932" s="275"/>
      <c r="M3932" s="1"/>
      <c r="N3932" s="1"/>
    </row>
    <row r="3933" spans="1:14" ht="15">
      <c r="A3933">
        <v>3943</v>
      </c>
      <c r="B3933" s="1"/>
      <c r="C3933" s="1"/>
      <c r="D3933" s="8">
        <v>5442</v>
      </c>
      <c r="E3933" s="1"/>
      <c r="F3933" s="1"/>
      <c r="G3933" s="1"/>
      <c r="H3933" s="275"/>
      <c r="I3933" s="1"/>
      <c r="J3933" s="1"/>
      <c r="K3933" s="1"/>
      <c r="L3933" s="275"/>
      <c r="M3933" s="1"/>
      <c r="N3933" s="1"/>
    </row>
    <row r="3934" spans="1:14" ht="15">
      <c r="A3934">
        <v>3944</v>
      </c>
      <c r="B3934" s="1"/>
      <c r="C3934" s="1"/>
      <c r="D3934" s="8">
        <v>5443</v>
      </c>
      <c r="E3934" s="1"/>
      <c r="F3934" s="1"/>
      <c r="G3934" s="1"/>
      <c r="H3934" s="275"/>
      <c r="I3934" s="1"/>
      <c r="J3934" s="1"/>
      <c r="K3934" s="1"/>
      <c r="L3934" s="275"/>
      <c r="M3934" s="1"/>
      <c r="N3934" s="1"/>
    </row>
    <row r="3935" spans="1:14" ht="15">
      <c r="A3935">
        <v>3945</v>
      </c>
      <c r="B3935" s="1"/>
      <c r="C3935" s="1"/>
      <c r="D3935" s="8">
        <v>5444</v>
      </c>
      <c r="E3935" s="1"/>
      <c r="F3935" s="1"/>
      <c r="G3935" s="1"/>
      <c r="H3935" s="275"/>
      <c r="I3935" s="1"/>
      <c r="J3935" s="1"/>
      <c r="K3935" s="1"/>
      <c r="L3935" s="275"/>
      <c r="M3935" s="1"/>
      <c r="N3935" s="1"/>
    </row>
    <row r="3936" spans="1:14" ht="15">
      <c r="A3936">
        <v>3946</v>
      </c>
      <c r="B3936" s="1"/>
      <c r="C3936" s="1"/>
      <c r="D3936" s="8">
        <v>5445</v>
      </c>
      <c r="E3936" s="1"/>
      <c r="F3936" s="1"/>
      <c r="G3936" s="1"/>
      <c r="H3936" s="275"/>
      <c r="I3936" s="1"/>
      <c r="J3936" s="1"/>
      <c r="K3936" s="1"/>
      <c r="L3936" s="275"/>
      <c r="M3936" s="1"/>
      <c r="N3936" s="1"/>
    </row>
    <row r="3937" spans="1:14" ht="15">
      <c r="A3937">
        <v>3947</v>
      </c>
      <c r="B3937" s="1"/>
      <c r="C3937" s="1"/>
      <c r="D3937" s="8">
        <v>5446</v>
      </c>
      <c r="E3937" s="1"/>
      <c r="F3937" s="1"/>
      <c r="G3937" s="1"/>
      <c r="H3937" s="275"/>
      <c r="I3937" s="1"/>
      <c r="J3937" s="1"/>
      <c r="K3937" s="1"/>
      <c r="L3937" s="275"/>
      <c r="M3937" s="1"/>
      <c r="N3937" s="1"/>
    </row>
    <row r="3938" spans="1:14" ht="15">
      <c r="A3938">
        <v>3948</v>
      </c>
      <c r="B3938" s="1"/>
      <c r="C3938" s="1"/>
      <c r="D3938" s="8">
        <v>5447</v>
      </c>
      <c r="E3938" s="1"/>
      <c r="F3938" s="1"/>
      <c r="G3938" s="1"/>
      <c r="H3938" s="275"/>
      <c r="I3938" s="1"/>
      <c r="J3938" s="1"/>
      <c r="K3938" s="1"/>
      <c r="L3938" s="275"/>
      <c r="M3938" s="1"/>
      <c r="N3938" s="1"/>
    </row>
    <row r="3939" spans="1:14" ht="15">
      <c r="A3939">
        <v>3949</v>
      </c>
      <c r="B3939" s="1"/>
      <c r="C3939" s="1"/>
      <c r="D3939" s="8">
        <v>5448</v>
      </c>
      <c r="E3939" s="1"/>
      <c r="F3939" s="1"/>
      <c r="G3939" s="1"/>
      <c r="H3939" s="275"/>
      <c r="I3939" s="1"/>
      <c r="J3939" s="1"/>
      <c r="K3939" s="1"/>
      <c r="L3939" s="275"/>
      <c r="M3939" s="1"/>
      <c r="N3939" s="1"/>
    </row>
    <row r="3940" spans="1:14" ht="15">
      <c r="A3940">
        <v>3950</v>
      </c>
      <c r="B3940" s="1"/>
      <c r="C3940" s="1"/>
      <c r="D3940" s="8">
        <v>5449</v>
      </c>
      <c r="E3940" s="1"/>
      <c r="F3940" s="1"/>
      <c r="G3940" s="1"/>
      <c r="H3940" s="275"/>
      <c r="I3940" s="1"/>
      <c r="J3940" s="1"/>
      <c r="K3940" s="1"/>
      <c r="L3940" s="275"/>
      <c r="M3940" s="1"/>
      <c r="N3940" s="1"/>
    </row>
    <row r="3941" spans="1:14" ht="15">
      <c r="A3941">
        <v>3951</v>
      </c>
      <c r="B3941" s="1"/>
      <c r="C3941" s="1"/>
      <c r="D3941" s="8">
        <v>5450</v>
      </c>
      <c r="E3941" s="1"/>
      <c r="F3941" s="1"/>
      <c r="G3941" s="1"/>
      <c r="H3941" s="275"/>
      <c r="I3941" s="1"/>
      <c r="J3941" s="1"/>
      <c r="K3941" s="1"/>
      <c r="L3941" s="275"/>
      <c r="M3941" s="1"/>
      <c r="N3941" s="1"/>
    </row>
    <row r="3942" spans="1:14" ht="15">
      <c r="A3942">
        <v>3952</v>
      </c>
      <c r="B3942" s="1"/>
      <c r="C3942" s="1"/>
      <c r="D3942" s="8">
        <v>5451</v>
      </c>
      <c r="E3942" s="1"/>
      <c r="F3942" s="1"/>
      <c r="G3942" s="1"/>
      <c r="H3942" s="275"/>
      <c r="I3942" s="1"/>
      <c r="J3942" s="1"/>
      <c r="K3942" s="1"/>
      <c r="L3942" s="275"/>
      <c r="M3942" s="1"/>
      <c r="N3942" s="1"/>
    </row>
    <row r="3943" spans="1:14" ht="15">
      <c r="A3943">
        <v>3953</v>
      </c>
      <c r="B3943" s="1"/>
      <c r="C3943" s="1"/>
      <c r="D3943" s="8">
        <v>5452</v>
      </c>
      <c r="E3943" s="1"/>
      <c r="F3943" s="1"/>
      <c r="G3943" s="1"/>
      <c r="H3943" s="275"/>
      <c r="I3943" s="1"/>
      <c r="J3943" s="1"/>
      <c r="K3943" s="1"/>
      <c r="L3943" s="275"/>
      <c r="M3943" s="1"/>
      <c r="N3943" s="1"/>
    </row>
    <row r="3944" spans="1:14" ht="15">
      <c r="A3944">
        <v>3954</v>
      </c>
      <c r="B3944" s="1"/>
      <c r="C3944" s="1"/>
      <c r="D3944" s="8">
        <v>5453</v>
      </c>
      <c r="E3944" s="1"/>
      <c r="F3944" s="1"/>
      <c r="G3944" s="1"/>
      <c r="H3944" s="275"/>
      <c r="I3944" s="1"/>
      <c r="J3944" s="1"/>
      <c r="K3944" s="1"/>
      <c r="L3944" s="275"/>
      <c r="M3944" s="1"/>
      <c r="N3944" s="1"/>
    </row>
    <row r="3945" spans="1:14" ht="15">
      <c r="A3945">
        <v>3955</v>
      </c>
      <c r="B3945" s="1"/>
      <c r="C3945" s="1"/>
      <c r="D3945" s="8">
        <v>5454</v>
      </c>
      <c r="E3945" s="1"/>
      <c r="F3945" s="1"/>
      <c r="G3945" s="1"/>
      <c r="H3945" s="275"/>
      <c r="I3945" s="1"/>
      <c r="J3945" s="1"/>
      <c r="K3945" s="1"/>
      <c r="L3945" s="275"/>
      <c r="M3945" s="1"/>
      <c r="N3945" s="1"/>
    </row>
    <row r="3946" spans="1:14" ht="15">
      <c r="A3946">
        <v>3956</v>
      </c>
      <c r="B3946" s="1"/>
      <c r="C3946" s="1"/>
      <c r="D3946" s="8">
        <v>5455</v>
      </c>
      <c r="E3946" s="1"/>
      <c r="F3946" s="1"/>
      <c r="G3946" s="1"/>
      <c r="H3946" s="275"/>
      <c r="I3946" s="1"/>
      <c r="J3946" s="1"/>
      <c r="K3946" s="1"/>
      <c r="L3946" s="275"/>
      <c r="M3946" s="1"/>
      <c r="N3946" s="1"/>
    </row>
    <row r="3947" spans="1:14" ht="15">
      <c r="A3947">
        <v>3957</v>
      </c>
      <c r="B3947" s="1"/>
      <c r="C3947" s="1"/>
      <c r="D3947" s="8">
        <v>5456</v>
      </c>
      <c r="E3947" s="1"/>
      <c r="F3947" s="1"/>
      <c r="G3947" s="1"/>
      <c r="H3947" s="275"/>
      <c r="I3947" s="1"/>
      <c r="J3947" s="1"/>
      <c r="K3947" s="1"/>
      <c r="L3947" s="275"/>
      <c r="M3947" s="1"/>
      <c r="N3947" s="1"/>
    </row>
    <row r="3948" spans="1:14" ht="15">
      <c r="A3948">
        <v>3958</v>
      </c>
      <c r="B3948" s="1"/>
      <c r="C3948" s="1"/>
      <c r="D3948" s="8">
        <v>5457</v>
      </c>
      <c r="E3948" s="1"/>
      <c r="F3948" s="1"/>
      <c r="G3948" s="1"/>
      <c r="H3948" s="275"/>
      <c r="I3948" s="1"/>
      <c r="J3948" s="1"/>
      <c r="K3948" s="1"/>
      <c r="L3948" s="275"/>
      <c r="M3948" s="1"/>
      <c r="N3948" s="1"/>
    </row>
    <row r="3949" spans="1:14" ht="15">
      <c r="A3949">
        <v>3959</v>
      </c>
      <c r="B3949" s="1"/>
      <c r="C3949" s="1"/>
      <c r="D3949" s="8">
        <v>5458</v>
      </c>
      <c r="E3949" s="1"/>
      <c r="F3949" s="1"/>
      <c r="G3949" s="1"/>
      <c r="H3949" s="275"/>
      <c r="I3949" s="1"/>
      <c r="J3949" s="1"/>
      <c r="K3949" s="1"/>
      <c r="L3949" s="275"/>
      <c r="M3949" s="1"/>
      <c r="N3949" s="1"/>
    </row>
    <row r="3950" spans="1:14" ht="15">
      <c r="A3950">
        <v>3960</v>
      </c>
      <c r="B3950" s="1"/>
      <c r="C3950" s="1"/>
      <c r="D3950" s="8">
        <v>5459</v>
      </c>
      <c r="E3950" s="1"/>
      <c r="F3950" s="1"/>
      <c r="G3950" s="1"/>
      <c r="H3950" s="275"/>
      <c r="I3950" s="1"/>
      <c r="J3950" s="1"/>
      <c r="K3950" s="1"/>
      <c r="L3950" s="275"/>
      <c r="M3950" s="1"/>
      <c r="N3950" s="1"/>
    </row>
    <row r="3951" spans="1:14" ht="15">
      <c r="A3951">
        <v>3961</v>
      </c>
      <c r="B3951" s="1"/>
      <c r="C3951" s="1"/>
      <c r="D3951" s="8">
        <v>5460</v>
      </c>
      <c r="E3951" s="1"/>
      <c r="F3951" s="1"/>
      <c r="G3951" s="1"/>
      <c r="H3951" s="275"/>
      <c r="I3951" s="1"/>
      <c r="J3951" s="1"/>
      <c r="K3951" s="1"/>
      <c r="L3951" s="275"/>
      <c r="M3951" s="1"/>
      <c r="N3951" s="1"/>
    </row>
    <row r="3952" spans="1:14" ht="15">
      <c r="A3952">
        <v>3962</v>
      </c>
      <c r="B3952" s="1"/>
      <c r="C3952" s="1"/>
      <c r="D3952" s="8">
        <v>5461</v>
      </c>
      <c r="E3952" s="1"/>
      <c r="F3952" s="1"/>
      <c r="G3952" s="1"/>
      <c r="H3952" s="275"/>
      <c r="I3952" s="1"/>
      <c r="J3952" s="1"/>
      <c r="K3952" s="1"/>
      <c r="L3952" s="275"/>
      <c r="M3952" s="1"/>
      <c r="N3952" s="1"/>
    </row>
    <row r="3953" spans="1:14" ht="15">
      <c r="A3953">
        <v>3963</v>
      </c>
      <c r="B3953" s="1"/>
      <c r="C3953" s="1"/>
      <c r="D3953" s="8">
        <v>5462</v>
      </c>
      <c r="E3953" s="1"/>
      <c r="F3953" s="1"/>
      <c r="G3953" s="1"/>
      <c r="H3953" s="275"/>
      <c r="I3953" s="1"/>
      <c r="J3953" s="1"/>
      <c r="K3953" s="1"/>
      <c r="L3953" s="275"/>
      <c r="M3953" s="1"/>
      <c r="N3953" s="1"/>
    </row>
    <row r="3954" spans="1:14" ht="15">
      <c r="A3954">
        <v>3964</v>
      </c>
      <c r="B3954" s="1"/>
      <c r="C3954" s="1"/>
      <c r="D3954" s="8">
        <v>5463</v>
      </c>
      <c r="E3954" s="1"/>
      <c r="F3954" s="1"/>
      <c r="G3954" s="1"/>
      <c r="H3954" s="275"/>
      <c r="I3954" s="1"/>
      <c r="J3954" s="1"/>
      <c r="K3954" s="1"/>
      <c r="L3954" s="275"/>
      <c r="M3954" s="1"/>
      <c r="N3954" s="1"/>
    </row>
    <row r="3955" spans="1:14" ht="15">
      <c r="A3955">
        <v>3965</v>
      </c>
      <c r="B3955" s="1"/>
      <c r="C3955" s="1"/>
      <c r="D3955" s="8">
        <v>5464</v>
      </c>
      <c r="E3955" s="1"/>
      <c r="F3955" s="1"/>
      <c r="G3955" s="1"/>
      <c r="H3955" s="275"/>
      <c r="I3955" s="1"/>
      <c r="J3955" s="1"/>
      <c r="K3955" s="1"/>
      <c r="L3955" s="275"/>
      <c r="M3955" s="1"/>
      <c r="N3955" s="1"/>
    </row>
    <row r="3956" spans="1:14" ht="15">
      <c r="A3956">
        <v>3966</v>
      </c>
      <c r="B3956" s="1"/>
      <c r="C3956" s="1"/>
      <c r="D3956" s="8">
        <v>5465</v>
      </c>
      <c r="E3956" s="1"/>
      <c r="F3956" s="1"/>
      <c r="G3956" s="1"/>
      <c r="H3956" s="275"/>
      <c r="I3956" s="1"/>
      <c r="J3956" s="1"/>
      <c r="K3956" s="1"/>
      <c r="L3956" s="275"/>
      <c r="M3956" s="1"/>
      <c r="N3956" s="1"/>
    </row>
    <row r="3957" spans="1:14" ht="15">
      <c r="A3957">
        <v>3967</v>
      </c>
      <c r="B3957" s="1"/>
      <c r="C3957" s="1"/>
      <c r="D3957" s="8">
        <v>5466</v>
      </c>
      <c r="E3957" s="1"/>
      <c r="F3957" s="1"/>
      <c r="G3957" s="1"/>
      <c r="H3957" s="275"/>
      <c r="I3957" s="1"/>
      <c r="J3957" s="1"/>
      <c r="K3957" s="1"/>
      <c r="L3957" s="275"/>
      <c r="M3957" s="1"/>
      <c r="N3957" s="1"/>
    </row>
    <row r="3958" spans="1:14" ht="15">
      <c r="A3958">
        <v>3968</v>
      </c>
      <c r="B3958" s="1"/>
      <c r="C3958" s="1"/>
      <c r="D3958" s="8">
        <v>5467</v>
      </c>
      <c r="E3958" s="1"/>
      <c r="F3958" s="1"/>
      <c r="G3958" s="1"/>
      <c r="H3958" s="275"/>
      <c r="I3958" s="1"/>
      <c r="J3958" s="1"/>
      <c r="K3958" s="1"/>
      <c r="L3958" s="275"/>
      <c r="M3958" s="1"/>
      <c r="N3958" s="1"/>
    </row>
    <row r="3959" spans="1:14" ht="15">
      <c r="A3959">
        <v>3969</v>
      </c>
      <c r="B3959" s="1"/>
      <c r="C3959" s="1"/>
      <c r="D3959" s="8">
        <v>5468</v>
      </c>
      <c r="E3959" s="1"/>
      <c r="F3959" s="1"/>
      <c r="G3959" s="1"/>
      <c r="H3959" s="275"/>
      <c r="I3959" s="1"/>
      <c r="J3959" s="1"/>
      <c r="K3959" s="1"/>
      <c r="L3959" s="275"/>
      <c r="M3959" s="1"/>
      <c r="N3959" s="1"/>
    </row>
    <row r="3960" spans="1:14" ht="15">
      <c r="A3960">
        <v>3970</v>
      </c>
      <c r="B3960" s="1"/>
      <c r="C3960" s="1"/>
      <c r="D3960" s="8">
        <v>5469</v>
      </c>
      <c r="E3960" s="1"/>
      <c r="F3960" s="1"/>
      <c r="G3960" s="1"/>
      <c r="H3960" s="275"/>
      <c r="I3960" s="1"/>
      <c r="J3960" s="1"/>
      <c r="K3960" s="1"/>
      <c r="L3960" s="275"/>
      <c r="M3960" s="1"/>
      <c r="N3960" s="1"/>
    </row>
    <row r="3961" spans="1:14" ht="15">
      <c r="A3961">
        <v>3971</v>
      </c>
      <c r="B3961" s="1"/>
      <c r="C3961" s="1"/>
      <c r="D3961" s="8">
        <v>5470</v>
      </c>
      <c r="E3961" s="1"/>
      <c r="F3961" s="1"/>
      <c r="G3961" s="1"/>
      <c r="H3961" s="275"/>
      <c r="I3961" s="1"/>
      <c r="J3961" s="1"/>
      <c r="K3961" s="1"/>
      <c r="L3961" s="275"/>
      <c r="M3961" s="1"/>
      <c r="N3961" s="1"/>
    </row>
    <row r="3962" spans="1:14" ht="15">
      <c r="A3962">
        <v>3972</v>
      </c>
      <c r="B3962" s="1"/>
      <c r="C3962" s="1"/>
      <c r="D3962" s="8">
        <v>5471</v>
      </c>
      <c r="E3962" s="1"/>
      <c r="F3962" s="1"/>
      <c r="G3962" s="1"/>
      <c r="H3962" s="275"/>
      <c r="I3962" s="1"/>
      <c r="J3962" s="1"/>
      <c r="K3962" s="1"/>
      <c r="L3962" s="275"/>
      <c r="M3962" s="1"/>
      <c r="N3962" s="1"/>
    </row>
    <row r="3963" spans="1:14" ht="15">
      <c r="A3963">
        <v>3973</v>
      </c>
      <c r="B3963" s="1"/>
      <c r="C3963" s="1"/>
      <c r="D3963" s="8">
        <v>5472</v>
      </c>
      <c r="E3963" s="1"/>
      <c r="F3963" s="1"/>
      <c r="G3963" s="1"/>
      <c r="H3963" s="275"/>
      <c r="I3963" s="1"/>
      <c r="J3963" s="1"/>
      <c r="K3963" s="1"/>
      <c r="L3963" s="275"/>
      <c r="M3963" s="1"/>
      <c r="N3963" s="1"/>
    </row>
    <row r="3964" spans="1:14" ht="15">
      <c r="A3964">
        <v>3974</v>
      </c>
      <c r="B3964" s="1"/>
      <c r="C3964" s="1"/>
      <c r="D3964" s="8">
        <v>5473</v>
      </c>
      <c r="E3964" s="1"/>
      <c r="F3964" s="1"/>
      <c r="G3964" s="1"/>
      <c r="H3964" s="275"/>
      <c r="I3964" s="1"/>
      <c r="J3964" s="1"/>
      <c r="K3964" s="1"/>
      <c r="L3964" s="275"/>
      <c r="M3964" s="1"/>
      <c r="N3964" s="1"/>
    </row>
    <row r="3965" spans="1:14" ht="15">
      <c r="A3965">
        <v>3975</v>
      </c>
      <c r="B3965" s="1"/>
      <c r="C3965" s="1"/>
      <c r="D3965" s="8">
        <v>5474</v>
      </c>
      <c r="E3965" s="1"/>
      <c r="F3965" s="1"/>
      <c r="G3965" s="1"/>
      <c r="H3965" s="275"/>
      <c r="I3965" s="1"/>
      <c r="J3965" s="1"/>
      <c r="K3965" s="1"/>
      <c r="L3965" s="275"/>
      <c r="M3965" s="1"/>
      <c r="N3965" s="1"/>
    </row>
    <row r="3966" spans="1:14" ht="15">
      <c r="A3966">
        <v>3976</v>
      </c>
      <c r="B3966" s="1"/>
      <c r="C3966" s="1"/>
      <c r="D3966" s="8">
        <v>5475</v>
      </c>
      <c r="E3966" s="1"/>
      <c r="F3966" s="1"/>
      <c r="G3966" s="1"/>
      <c r="H3966" s="275"/>
      <c r="I3966" s="1"/>
      <c r="J3966" s="1"/>
      <c r="K3966" s="1"/>
      <c r="L3966" s="275"/>
      <c r="M3966" s="1"/>
      <c r="N3966" s="1"/>
    </row>
    <row r="3967" spans="1:14" ht="15">
      <c r="A3967">
        <v>3977</v>
      </c>
      <c r="B3967" s="1"/>
      <c r="C3967" s="1"/>
      <c r="D3967" s="8">
        <v>5476</v>
      </c>
      <c r="E3967" s="1"/>
      <c r="F3967" s="1"/>
      <c r="G3967" s="1"/>
      <c r="H3967" s="275"/>
      <c r="I3967" s="1"/>
      <c r="J3967" s="1"/>
      <c r="K3967" s="1"/>
      <c r="L3967" s="275"/>
      <c r="M3967" s="1"/>
      <c r="N3967" s="1"/>
    </row>
    <row r="3968" spans="1:14" ht="15">
      <c r="A3968">
        <v>3978</v>
      </c>
      <c r="B3968" s="1"/>
      <c r="C3968" s="1"/>
      <c r="D3968" s="8">
        <v>5477</v>
      </c>
      <c r="E3968" s="1"/>
      <c r="F3968" s="1"/>
      <c r="G3968" s="1"/>
      <c r="H3968" s="275"/>
      <c r="I3968" s="1"/>
      <c r="J3968" s="1"/>
      <c r="K3968" s="1"/>
      <c r="L3968" s="275"/>
      <c r="M3968" s="1"/>
      <c r="N3968" s="1"/>
    </row>
    <row r="3969" spans="1:14" ht="15">
      <c r="A3969">
        <v>3979</v>
      </c>
      <c r="B3969" s="1"/>
      <c r="C3969" s="1"/>
      <c r="D3969" s="8">
        <v>5478</v>
      </c>
      <c r="E3969" s="1"/>
      <c r="F3969" s="1"/>
      <c r="G3969" s="1"/>
      <c r="H3969" s="275"/>
      <c r="I3969" s="1"/>
      <c r="J3969" s="1"/>
      <c r="K3969" s="1"/>
      <c r="L3969" s="275"/>
      <c r="M3969" s="1"/>
      <c r="N3969" s="1"/>
    </row>
    <row r="3970" spans="1:14" ht="15">
      <c r="A3970">
        <v>3980</v>
      </c>
      <c r="B3970" s="1"/>
      <c r="C3970" s="1"/>
      <c r="D3970" s="8">
        <v>5479</v>
      </c>
      <c r="E3970" s="1"/>
      <c r="F3970" s="1"/>
      <c r="G3970" s="1"/>
      <c r="H3970" s="275"/>
      <c r="I3970" s="1"/>
      <c r="J3970" s="1"/>
      <c r="K3970" s="1"/>
      <c r="L3970" s="275"/>
      <c r="M3970" s="1"/>
      <c r="N3970" s="1"/>
    </row>
    <row r="3971" spans="1:14" ht="15">
      <c r="A3971">
        <v>3981</v>
      </c>
      <c r="B3971" s="1"/>
      <c r="C3971" s="1"/>
      <c r="D3971" s="8">
        <v>5480</v>
      </c>
      <c r="E3971" s="1"/>
      <c r="F3971" s="1"/>
      <c r="G3971" s="1"/>
      <c r="H3971" s="275"/>
      <c r="I3971" s="1"/>
      <c r="J3971" s="1"/>
      <c r="K3971" s="1"/>
      <c r="L3971" s="275"/>
      <c r="M3971" s="1"/>
      <c r="N3971" s="1"/>
    </row>
    <row r="3972" spans="1:14" ht="15">
      <c r="A3972">
        <v>3982</v>
      </c>
      <c r="B3972" s="1"/>
      <c r="C3972" s="1"/>
      <c r="D3972" s="8">
        <v>5481</v>
      </c>
      <c r="E3972" s="1"/>
      <c r="F3972" s="1"/>
      <c r="G3972" s="1"/>
      <c r="H3972" s="275"/>
      <c r="I3972" s="1"/>
      <c r="J3972" s="1"/>
      <c r="K3972" s="1"/>
      <c r="L3972" s="275"/>
      <c r="M3972" s="1"/>
      <c r="N3972" s="1"/>
    </row>
    <row r="3973" spans="1:14" ht="15">
      <c r="A3973">
        <v>3983</v>
      </c>
      <c r="B3973" s="1"/>
      <c r="C3973" s="1"/>
      <c r="D3973" s="8">
        <v>5482</v>
      </c>
      <c r="E3973" s="1"/>
      <c r="F3973" s="1"/>
      <c r="G3973" s="1"/>
      <c r="H3973" s="275"/>
      <c r="I3973" s="1"/>
      <c r="J3973" s="1"/>
      <c r="K3973" s="1"/>
      <c r="L3973" s="275"/>
      <c r="M3973" s="1"/>
      <c r="N3973" s="1"/>
    </row>
    <row r="3974" spans="1:14" ht="15">
      <c r="A3974">
        <v>3984</v>
      </c>
      <c r="B3974" s="1"/>
      <c r="C3974" s="1"/>
      <c r="D3974" s="8">
        <v>5483</v>
      </c>
      <c r="E3974" s="1"/>
      <c r="F3974" s="1"/>
      <c r="G3974" s="1"/>
      <c r="H3974" s="275"/>
      <c r="I3974" s="1"/>
      <c r="J3974" s="1"/>
      <c r="K3974" s="1"/>
      <c r="L3974" s="275"/>
      <c r="M3974" s="1"/>
      <c r="N3974" s="1"/>
    </row>
    <row r="3975" spans="1:14" ht="15">
      <c r="A3975">
        <v>3985</v>
      </c>
      <c r="B3975" s="1"/>
      <c r="C3975" s="1"/>
      <c r="D3975" s="8">
        <v>5484</v>
      </c>
      <c r="E3975" s="1"/>
      <c r="F3975" s="1"/>
      <c r="G3975" s="1"/>
      <c r="H3975" s="275"/>
      <c r="I3975" s="1"/>
      <c r="J3975" s="1"/>
      <c r="K3975" s="1"/>
      <c r="L3975" s="275"/>
      <c r="M3975" s="1"/>
      <c r="N3975" s="1"/>
    </row>
    <row r="3976" spans="1:14" ht="15">
      <c r="A3976">
        <v>3986</v>
      </c>
      <c r="B3976" s="1"/>
      <c r="C3976" s="1"/>
      <c r="D3976" s="8">
        <v>5485</v>
      </c>
      <c r="E3976" s="1"/>
      <c r="F3976" s="1"/>
      <c r="G3976" s="1"/>
      <c r="H3976" s="275"/>
      <c r="I3976" s="1"/>
      <c r="J3976" s="1"/>
      <c r="K3976" s="1"/>
      <c r="L3976" s="275"/>
      <c r="M3976" s="1"/>
      <c r="N3976" s="1"/>
    </row>
    <row r="3977" spans="1:14" ht="15">
      <c r="A3977">
        <v>3987</v>
      </c>
      <c r="B3977" s="1"/>
      <c r="C3977" s="1"/>
      <c r="D3977" s="8">
        <v>5486</v>
      </c>
      <c r="E3977" s="1"/>
      <c r="F3977" s="1"/>
      <c r="G3977" s="1"/>
      <c r="H3977" s="275"/>
      <c r="I3977" s="1"/>
      <c r="J3977" s="1"/>
      <c r="K3977" s="1"/>
      <c r="L3977" s="275"/>
      <c r="M3977" s="1"/>
      <c r="N3977" s="1"/>
    </row>
    <row r="3978" spans="1:14" ht="15">
      <c r="A3978">
        <v>3988</v>
      </c>
      <c r="B3978" s="1"/>
      <c r="C3978" s="1"/>
      <c r="D3978" s="8">
        <v>5487</v>
      </c>
      <c r="E3978" s="1"/>
      <c r="F3978" s="1"/>
      <c r="G3978" s="1"/>
      <c r="H3978" s="275"/>
      <c r="I3978" s="1"/>
      <c r="J3978" s="1"/>
      <c r="K3978" s="1"/>
      <c r="L3978" s="275"/>
      <c r="M3978" s="1"/>
      <c r="N3978" s="1"/>
    </row>
    <row r="3979" spans="1:14" ht="15">
      <c r="A3979">
        <v>3989</v>
      </c>
      <c r="B3979" s="1"/>
      <c r="C3979" s="1"/>
      <c r="D3979" s="8">
        <v>5488</v>
      </c>
      <c r="E3979" s="1"/>
      <c r="F3979" s="1"/>
      <c r="G3979" s="1"/>
      <c r="H3979" s="275"/>
      <c r="I3979" s="1"/>
      <c r="J3979" s="1"/>
      <c r="K3979" s="1"/>
      <c r="L3979" s="275"/>
      <c r="M3979" s="1"/>
      <c r="N3979" s="1"/>
    </row>
    <row r="3980" spans="1:14" ht="15">
      <c r="A3980">
        <v>3990</v>
      </c>
      <c r="B3980" s="1"/>
      <c r="C3980" s="1"/>
      <c r="D3980" s="8">
        <v>5489</v>
      </c>
      <c r="E3980" s="1"/>
      <c r="F3980" s="1"/>
      <c r="G3980" s="1"/>
      <c r="H3980" s="275"/>
      <c r="I3980" s="1"/>
      <c r="J3980" s="1"/>
      <c r="K3980" s="1"/>
      <c r="L3980" s="275"/>
      <c r="M3980" s="1"/>
      <c r="N3980" s="1"/>
    </row>
    <row r="3981" spans="1:14" ht="15">
      <c r="A3981">
        <v>3991</v>
      </c>
      <c r="B3981" s="1"/>
      <c r="C3981" s="1"/>
      <c r="D3981" s="8">
        <v>5490</v>
      </c>
      <c r="E3981" s="1"/>
      <c r="F3981" s="1"/>
      <c r="G3981" s="1"/>
      <c r="H3981" s="275"/>
      <c r="I3981" s="1"/>
      <c r="J3981" s="1"/>
      <c r="K3981" s="1"/>
      <c r="L3981" s="275"/>
      <c r="M3981" s="1"/>
      <c r="N3981" s="1"/>
    </row>
    <row r="3982" spans="1:14" ht="15">
      <c r="A3982">
        <v>3992</v>
      </c>
      <c r="B3982" s="1"/>
      <c r="C3982" s="1"/>
      <c r="D3982" s="8">
        <v>5491</v>
      </c>
      <c r="E3982" s="1"/>
      <c r="F3982" s="1"/>
      <c r="G3982" s="1"/>
      <c r="H3982" s="275"/>
      <c r="I3982" s="1"/>
      <c r="J3982" s="1"/>
      <c r="K3982" s="1"/>
      <c r="L3982" s="275"/>
      <c r="M3982" s="1"/>
      <c r="N3982" s="1"/>
    </row>
    <row r="3983" spans="1:14" ht="15">
      <c r="A3983">
        <v>3993</v>
      </c>
      <c r="B3983" s="1"/>
      <c r="C3983" s="1"/>
      <c r="D3983" s="8">
        <v>5492</v>
      </c>
      <c r="E3983" s="1"/>
      <c r="F3983" s="1"/>
      <c r="G3983" s="1"/>
      <c r="H3983" s="275"/>
      <c r="I3983" s="1"/>
      <c r="J3983" s="1"/>
      <c r="K3983" s="1"/>
      <c r="L3983" s="275"/>
      <c r="M3983" s="1"/>
      <c r="N3983" s="1"/>
    </row>
    <row r="3984" spans="1:14" ht="15">
      <c r="A3984">
        <v>3994</v>
      </c>
      <c r="B3984" s="1"/>
      <c r="C3984" s="1"/>
      <c r="D3984" s="8">
        <v>5493</v>
      </c>
      <c r="E3984" s="1"/>
      <c r="F3984" s="1"/>
      <c r="G3984" s="1"/>
      <c r="H3984" s="275"/>
      <c r="I3984" s="1"/>
      <c r="J3984" s="1"/>
      <c r="K3984" s="1"/>
      <c r="L3984" s="275"/>
      <c r="M3984" s="1"/>
      <c r="N3984" s="1"/>
    </row>
    <row r="3985" spans="1:14" ht="15">
      <c r="A3985">
        <v>3995</v>
      </c>
      <c r="B3985" s="1"/>
      <c r="C3985" s="1"/>
      <c r="D3985" s="8">
        <v>5494</v>
      </c>
      <c r="E3985" s="1"/>
      <c r="F3985" s="1"/>
      <c r="G3985" s="1"/>
      <c r="H3985" s="275"/>
      <c r="I3985" s="1"/>
      <c r="J3985" s="1"/>
      <c r="K3985" s="1"/>
      <c r="L3985" s="275"/>
      <c r="M3985" s="1"/>
      <c r="N3985" s="1"/>
    </row>
    <row r="3986" spans="1:14" ht="15">
      <c r="A3986">
        <v>3996</v>
      </c>
      <c r="B3986" s="1"/>
      <c r="C3986" s="1"/>
      <c r="D3986" s="8">
        <v>5495</v>
      </c>
      <c r="E3986" s="1"/>
      <c r="F3986" s="1"/>
      <c r="G3986" s="1"/>
      <c r="H3986" s="275"/>
      <c r="I3986" s="1"/>
      <c r="J3986" s="1"/>
      <c r="K3986" s="1"/>
      <c r="L3986" s="275"/>
      <c r="M3986" s="1"/>
      <c r="N3986" s="1"/>
    </row>
    <row r="3987" spans="1:14" ht="15">
      <c r="A3987">
        <v>3997</v>
      </c>
      <c r="B3987" s="1"/>
      <c r="C3987" s="1"/>
      <c r="D3987" s="8">
        <v>5496</v>
      </c>
      <c r="E3987" s="1"/>
      <c r="F3987" s="1"/>
      <c r="G3987" s="1"/>
      <c r="H3987" s="275"/>
      <c r="I3987" s="1"/>
      <c r="J3987" s="1"/>
      <c r="K3987" s="1"/>
      <c r="L3987" s="275"/>
      <c r="M3987" s="1"/>
      <c r="N3987" s="1"/>
    </row>
    <row r="3988" spans="1:14" ht="15">
      <c r="A3988">
        <v>3998</v>
      </c>
      <c r="B3988" s="1"/>
      <c r="C3988" s="1"/>
      <c r="D3988" s="8">
        <v>5497</v>
      </c>
      <c r="E3988" s="1"/>
      <c r="F3988" s="1"/>
      <c r="G3988" s="1"/>
      <c r="H3988" s="275"/>
      <c r="I3988" s="1"/>
      <c r="J3988" s="1"/>
      <c r="K3988" s="1"/>
      <c r="L3988" s="275"/>
      <c r="M3988" s="1"/>
      <c r="N3988" s="1"/>
    </row>
    <row r="3989" spans="1:14" ht="15">
      <c r="A3989">
        <v>3999</v>
      </c>
      <c r="B3989" s="1"/>
      <c r="C3989" s="1"/>
      <c r="D3989" s="8">
        <v>5498</v>
      </c>
      <c r="E3989" s="1"/>
      <c r="F3989" s="1"/>
      <c r="G3989" s="1"/>
      <c r="H3989" s="275"/>
      <c r="I3989" s="1"/>
      <c r="J3989" s="1"/>
      <c r="K3989" s="1"/>
      <c r="L3989" s="275"/>
      <c r="M3989" s="1"/>
      <c r="N3989" s="1"/>
    </row>
    <row r="3990" spans="1:14" ht="15">
      <c r="A3990">
        <v>4000</v>
      </c>
      <c r="B3990" s="1"/>
      <c r="C3990" s="1"/>
      <c r="D3990" s="8">
        <v>5499</v>
      </c>
      <c r="E3990" s="1"/>
      <c r="F3990" s="1"/>
      <c r="G3990" s="1"/>
      <c r="H3990" s="275"/>
      <c r="I3990" s="1"/>
      <c r="J3990" s="1"/>
      <c r="K3990" s="1"/>
      <c r="L3990" s="275"/>
      <c r="M3990" s="1"/>
      <c r="N3990" s="1"/>
    </row>
    <row r="3991" spans="1:14" ht="15">
      <c r="A3991">
        <v>4001</v>
      </c>
      <c r="B3991" s="1"/>
      <c r="C3991" s="1"/>
      <c r="D3991" s="8">
        <v>5500</v>
      </c>
      <c r="E3991" s="1"/>
      <c r="F3991" s="1"/>
      <c r="G3991" s="1"/>
      <c r="H3991" s="275"/>
      <c r="I3991" s="1"/>
      <c r="J3991" s="1"/>
      <c r="K3991" s="1"/>
      <c r="L3991" s="275"/>
      <c r="M3991" s="1"/>
      <c r="N3991" s="1"/>
    </row>
    <row r="3992" spans="1:14" ht="15">
      <c r="A3992">
        <v>4002</v>
      </c>
      <c r="B3992" s="1"/>
      <c r="C3992" s="1"/>
      <c r="D3992" s="8">
        <v>5501</v>
      </c>
      <c r="E3992" s="1"/>
      <c r="F3992" s="1"/>
      <c r="G3992" s="1"/>
      <c r="H3992" s="275"/>
      <c r="I3992" s="1"/>
      <c r="J3992" s="1"/>
      <c r="K3992" s="1"/>
      <c r="L3992" s="275"/>
      <c r="M3992" s="1"/>
      <c r="N3992" s="1"/>
    </row>
    <row r="3993" spans="1:14" ht="15">
      <c r="A3993">
        <v>4003</v>
      </c>
      <c r="B3993" s="1"/>
      <c r="C3993" s="1"/>
      <c r="D3993" s="8">
        <v>5502</v>
      </c>
      <c r="E3993" s="1"/>
      <c r="F3993" s="1"/>
      <c r="G3993" s="1"/>
      <c r="H3993" s="275"/>
      <c r="I3993" s="1"/>
      <c r="J3993" s="1"/>
      <c r="K3993" s="1"/>
      <c r="L3993" s="275"/>
      <c r="M3993" s="1"/>
      <c r="N3993" s="1"/>
    </row>
    <row r="3994" spans="1:14" ht="15">
      <c r="A3994">
        <v>4004</v>
      </c>
      <c r="B3994" s="1"/>
      <c r="C3994" s="1"/>
      <c r="D3994" s="8">
        <v>5503</v>
      </c>
      <c r="E3994" s="1"/>
      <c r="F3994" s="1"/>
      <c r="G3994" s="1"/>
      <c r="H3994" s="275"/>
      <c r="I3994" s="1"/>
      <c r="J3994" s="1"/>
      <c r="K3994" s="1"/>
      <c r="L3994" s="275"/>
      <c r="M3994" s="1"/>
      <c r="N3994" s="1"/>
    </row>
    <row r="3995" spans="1:14" ht="15">
      <c r="A3995">
        <v>4005</v>
      </c>
      <c r="B3995" s="1"/>
      <c r="C3995" s="1"/>
      <c r="D3995" s="8">
        <v>5504</v>
      </c>
      <c r="E3995" s="1"/>
      <c r="F3995" s="1"/>
      <c r="G3995" s="1"/>
      <c r="H3995" s="275"/>
      <c r="I3995" s="1"/>
      <c r="J3995" s="1"/>
      <c r="K3995" s="1"/>
      <c r="L3995" s="275"/>
      <c r="M3995" s="1"/>
      <c r="N3995" s="1"/>
    </row>
    <row r="3996" spans="1:14" ht="15">
      <c r="A3996">
        <v>4006</v>
      </c>
      <c r="B3996" s="1"/>
      <c r="C3996" s="1"/>
      <c r="D3996" s="8">
        <v>5505</v>
      </c>
      <c r="E3996" s="1"/>
      <c r="F3996" s="1"/>
      <c r="G3996" s="1"/>
      <c r="H3996" s="275"/>
      <c r="I3996" s="1"/>
      <c r="J3996" s="1"/>
      <c r="K3996" s="1"/>
      <c r="L3996" s="275"/>
      <c r="M3996" s="1"/>
      <c r="N3996" s="1"/>
    </row>
    <row r="3997" spans="1:14" ht="15">
      <c r="A3997">
        <v>4007</v>
      </c>
      <c r="B3997" s="1"/>
      <c r="C3997" s="1"/>
      <c r="D3997" s="8">
        <v>5506</v>
      </c>
      <c r="E3997" s="1"/>
      <c r="F3997" s="1"/>
      <c r="G3997" s="1"/>
      <c r="H3997" s="275"/>
      <c r="I3997" s="1"/>
      <c r="J3997" s="1"/>
      <c r="K3997" s="1"/>
      <c r="L3997" s="275"/>
      <c r="M3997" s="1"/>
      <c r="N3997" s="1"/>
    </row>
    <row r="3998" spans="1:14" ht="15">
      <c r="A3998">
        <v>4008</v>
      </c>
      <c r="B3998" s="1"/>
      <c r="C3998" s="1"/>
      <c r="D3998" s="8">
        <v>5507</v>
      </c>
      <c r="E3998" s="1"/>
      <c r="F3998" s="1"/>
      <c r="G3998" s="1"/>
      <c r="H3998" s="275"/>
      <c r="I3998" s="1"/>
      <c r="J3998" s="1"/>
      <c r="K3998" s="1"/>
      <c r="L3998" s="275"/>
      <c r="M3998" s="1"/>
      <c r="N3998" s="1"/>
    </row>
    <row r="3999" spans="1:14" ht="15">
      <c r="A3999">
        <v>4009</v>
      </c>
      <c r="B3999" s="1"/>
      <c r="C3999" s="1"/>
      <c r="D3999" s="8">
        <v>5508</v>
      </c>
      <c r="E3999" s="1"/>
      <c r="F3999" s="1"/>
      <c r="G3999" s="1"/>
      <c r="H3999" s="275"/>
      <c r="I3999" s="1"/>
      <c r="J3999" s="1"/>
      <c r="K3999" s="1"/>
      <c r="L3999" s="275"/>
      <c r="M3999" s="1"/>
      <c r="N3999" s="1"/>
    </row>
    <row r="4000" spans="1:14" ht="15">
      <c r="A4000">
        <v>4010</v>
      </c>
      <c r="B4000" s="1"/>
      <c r="C4000" s="1"/>
      <c r="D4000" s="8">
        <v>5509</v>
      </c>
      <c r="E4000" s="1"/>
      <c r="F4000" s="1"/>
      <c r="G4000" s="1"/>
      <c r="H4000" s="275"/>
      <c r="I4000" s="1"/>
      <c r="J4000" s="1"/>
      <c r="K4000" s="1"/>
      <c r="L4000" s="275"/>
      <c r="M4000" s="1"/>
      <c r="N4000" s="1"/>
    </row>
    <row r="4001" spans="1:14" ht="15">
      <c r="A4001">
        <v>4011</v>
      </c>
      <c r="B4001" s="1"/>
      <c r="C4001" s="1"/>
      <c r="D4001" s="8">
        <v>5510</v>
      </c>
      <c r="E4001" s="1"/>
      <c r="F4001" s="1"/>
      <c r="G4001" s="1"/>
      <c r="H4001" s="275"/>
      <c r="I4001" s="1"/>
      <c r="J4001" s="1"/>
      <c r="K4001" s="1"/>
      <c r="L4001" s="275"/>
      <c r="M4001" s="1"/>
      <c r="N4001" s="1"/>
    </row>
    <row r="4002" spans="1:14" ht="15">
      <c r="A4002">
        <v>4012</v>
      </c>
      <c r="B4002" s="1"/>
      <c r="C4002" s="1"/>
      <c r="D4002" s="8">
        <v>5511</v>
      </c>
      <c r="E4002" s="1"/>
      <c r="F4002" s="1"/>
      <c r="G4002" s="1"/>
      <c r="H4002" s="275"/>
      <c r="I4002" s="1"/>
      <c r="J4002" s="1"/>
      <c r="K4002" s="1"/>
      <c r="L4002" s="275"/>
      <c r="M4002" s="1"/>
      <c r="N4002" s="1"/>
    </row>
    <row r="4003" spans="1:14" ht="15">
      <c r="A4003">
        <v>4013</v>
      </c>
      <c r="B4003" s="1"/>
      <c r="C4003" s="1"/>
      <c r="D4003" s="8">
        <v>5512</v>
      </c>
      <c r="E4003" s="1"/>
      <c r="F4003" s="1"/>
      <c r="G4003" s="1"/>
      <c r="H4003" s="275"/>
      <c r="I4003" s="1"/>
      <c r="J4003" s="1"/>
      <c r="K4003" s="1"/>
      <c r="L4003" s="275"/>
      <c r="M4003" s="1"/>
      <c r="N4003" s="1"/>
    </row>
    <row r="4004" spans="1:14" ht="15">
      <c r="A4004">
        <v>4014</v>
      </c>
      <c r="B4004" s="1"/>
      <c r="C4004" s="1"/>
      <c r="D4004" s="8">
        <v>5513</v>
      </c>
      <c r="E4004" s="1"/>
      <c r="F4004" s="1"/>
      <c r="G4004" s="1"/>
      <c r="H4004" s="275"/>
      <c r="I4004" s="1"/>
      <c r="J4004" s="1"/>
      <c r="K4004" s="1"/>
      <c r="L4004" s="275"/>
      <c r="M4004" s="1"/>
      <c r="N4004" s="1"/>
    </row>
    <row r="4005" spans="1:14" ht="15">
      <c r="A4005">
        <v>4015</v>
      </c>
      <c r="B4005" s="1"/>
      <c r="C4005" s="1"/>
      <c r="D4005" s="8">
        <v>5514</v>
      </c>
      <c r="E4005" s="1"/>
      <c r="F4005" s="1"/>
      <c r="G4005" s="1"/>
      <c r="H4005" s="275"/>
      <c r="I4005" s="1"/>
      <c r="J4005" s="1"/>
      <c r="K4005" s="1"/>
      <c r="L4005" s="275"/>
      <c r="M4005" s="1"/>
      <c r="N4005" s="1"/>
    </row>
    <row r="4006" spans="1:14" ht="15">
      <c r="A4006">
        <v>4016</v>
      </c>
      <c r="B4006" s="1"/>
      <c r="C4006" s="1"/>
      <c r="D4006" s="8">
        <v>5515</v>
      </c>
      <c r="E4006" s="1"/>
      <c r="F4006" s="1"/>
      <c r="G4006" s="1"/>
      <c r="H4006" s="275"/>
      <c r="I4006" s="1"/>
      <c r="J4006" s="1"/>
      <c r="K4006" s="1"/>
      <c r="L4006" s="275"/>
      <c r="M4006" s="1"/>
      <c r="N4006" s="1"/>
    </row>
    <row r="4007" spans="1:14" ht="15">
      <c r="A4007">
        <v>4017</v>
      </c>
      <c r="B4007" s="1"/>
      <c r="C4007" s="1"/>
      <c r="D4007" s="8">
        <v>5516</v>
      </c>
      <c r="E4007" s="1"/>
      <c r="F4007" s="1"/>
      <c r="G4007" s="1"/>
      <c r="H4007" s="275"/>
      <c r="I4007" s="1"/>
      <c r="J4007" s="1"/>
      <c r="K4007" s="1"/>
      <c r="L4007" s="275"/>
      <c r="M4007" s="1"/>
      <c r="N4007" s="1"/>
    </row>
    <row r="4008" spans="1:14" ht="15">
      <c r="A4008">
        <v>4018</v>
      </c>
      <c r="B4008" s="1"/>
      <c r="C4008" s="1"/>
      <c r="D4008" s="8">
        <v>5517</v>
      </c>
      <c r="E4008" s="1"/>
      <c r="F4008" s="1"/>
      <c r="G4008" s="1"/>
      <c r="H4008" s="275"/>
      <c r="I4008" s="1"/>
      <c r="J4008" s="1"/>
      <c r="K4008" s="1"/>
      <c r="L4008" s="275"/>
      <c r="M4008" s="1"/>
      <c r="N4008" s="1"/>
    </row>
    <row r="4009" spans="1:14" ht="15">
      <c r="A4009">
        <v>4019</v>
      </c>
      <c r="B4009" s="1"/>
      <c r="C4009" s="1"/>
      <c r="D4009" s="8">
        <v>5518</v>
      </c>
      <c r="E4009" s="1"/>
      <c r="F4009" s="1"/>
      <c r="G4009" s="1"/>
      <c r="H4009" s="275"/>
      <c r="I4009" s="1"/>
      <c r="J4009" s="1"/>
      <c r="K4009" s="1"/>
      <c r="L4009" s="275"/>
      <c r="M4009" s="1"/>
      <c r="N4009" s="1"/>
    </row>
    <row r="4010" spans="1:14" ht="15">
      <c r="A4010">
        <v>4020</v>
      </c>
      <c r="B4010" s="1"/>
      <c r="C4010" s="1"/>
      <c r="D4010" s="8">
        <v>5519</v>
      </c>
      <c r="E4010" s="1"/>
      <c r="F4010" s="1"/>
      <c r="G4010" s="1"/>
      <c r="H4010" s="275"/>
      <c r="I4010" s="1"/>
      <c r="J4010" s="1"/>
      <c r="K4010" s="1"/>
      <c r="L4010" s="275"/>
      <c r="M4010" s="1"/>
      <c r="N4010" s="1"/>
    </row>
    <row r="4011" spans="1:14" ht="15">
      <c r="A4011">
        <v>4021</v>
      </c>
      <c r="B4011" s="1"/>
      <c r="C4011" s="1"/>
      <c r="D4011" s="8">
        <v>5520</v>
      </c>
      <c r="E4011" s="1"/>
      <c r="F4011" s="1"/>
      <c r="G4011" s="1"/>
      <c r="H4011" s="275"/>
      <c r="I4011" s="1"/>
      <c r="J4011" s="1"/>
      <c r="K4011" s="1"/>
      <c r="L4011" s="275"/>
      <c r="M4011" s="1"/>
      <c r="N4011" s="1"/>
    </row>
    <row r="4012" spans="1:14" ht="15">
      <c r="A4012">
        <v>4022</v>
      </c>
      <c r="B4012" s="1"/>
      <c r="C4012" s="1"/>
      <c r="D4012" s="8">
        <v>5521</v>
      </c>
      <c r="E4012" s="1"/>
      <c r="F4012" s="1"/>
      <c r="G4012" s="1"/>
      <c r="H4012" s="275"/>
      <c r="I4012" s="1"/>
      <c r="J4012" s="1"/>
      <c r="K4012" s="1"/>
      <c r="L4012" s="275"/>
      <c r="M4012" s="1"/>
      <c r="N4012" s="1"/>
    </row>
    <row r="4013" spans="1:14" ht="15">
      <c r="A4013">
        <v>4023</v>
      </c>
      <c r="B4013" s="1"/>
      <c r="C4013" s="1"/>
      <c r="D4013" s="8">
        <v>5522</v>
      </c>
      <c r="E4013" s="1"/>
      <c r="F4013" s="1"/>
      <c r="G4013" s="1"/>
      <c r="H4013" s="275"/>
      <c r="I4013" s="1"/>
      <c r="J4013" s="1"/>
      <c r="K4013" s="1"/>
      <c r="L4013" s="275"/>
      <c r="M4013" s="1"/>
      <c r="N4013" s="1"/>
    </row>
    <row r="4014" spans="1:14" ht="15">
      <c r="A4014">
        <v>4024</v>
      </c>
      <c r="B4014" s="1"/>
      <c r="C4014" s="1"/>
      <c r="D4014" s="8">
        <v>5523</v>
      </c>
      <c r="E4014" s="1"/>
      <c r="F4014" s="1"/>
      <c r="G4014" s="1"/>
      <c r="H4014" s="275"/>
      <c r="I4014" s="1"/>
      <c r="J4014" s="1"/>
      <c r="K4014" s="1"/>
      <c r="L4014" s="275"/>
      <c r="M4014" s="1"/>
      <c r="N4014" s="1"/>
    </row>
    <row r="4015" spans="1:14" ht="15">
      <c r="A4015">
        <v>4025</v>
      </c>
      <c r="B4015" s="1"/>
      <c r="C4015" s="1"/>
      <c r="D4015" s="8">
        <v>5524</v>
      </c>
      <c r="E4015" s="1"/>
      <c r="F4015" s="1"/>
      <c r="G4015" s="1"/>
      <c r="H4015" s="275"/>
      <c r="I4015" s="1"/>
      <c r="J4015" s="1"/>
      <c r="K4015" s="1"/>
      <c r="L4015" s="275"/>
      <c r="M4015" s="1"/>
      <c r="N4015" s="1"/>
    </row>
    <row r="4016" spans="1:14" ht="15">
      <c r="A4016">
        <v>4026</v>
      </c>
      <c r="B4016" s="1"/>
      <c r="C4016" s="1"/>
      <c r="D4016" s="8">
        <v>5525</v>
      </c>
      <c r="E4016" s="1"/>
      <c r="F4016" s="1"/>
      <c r="G4016" s="1"/>
      <c r="H4016" s="275"/>
      <c r="I4016" s="1"/>
      <c r="J4016" s="1"/>
      <c r="K4016" s="1"/>
      <c r="L4016" s="275"/>
      <c r="M4016" s="1"/>
      <c r="N4016" s="1"/>
    </row>
    <row r="4017" spans="1:14" ht="15">
      <c r="A4017">
        <v>4027</v>
      </c>
      <c r="B4017" s="1"/>
      <c r="C4017" s="1"/>
      <c r="D4017" s="8">
        <v>5526</v>
      </c>
      <c r="E4017" s="1"/>
      <c r="F4017" s="1"/>
      <c r="G4017" s="1"/>
      <c r="H4017" s="275"/>
      <c r="I4017" s="1"/>
      <c r="J4017" s="1"/>
      <c r="K4017" s="1"/>
      <c r="L4017" s="275"/>
      <c r="M4017" s="1"/>
      <c r="N4017" s="1"/>
    </row>
    <row r="4018" spans="1:14" ht="15">
      <c r="A4018">
        <v>4028</v>
      </c>
      <c r="B4018" s="1"/>
      <c r="C4018" s="1"/>
      <c r="D4018" s="8">
        <v>5527</v>
      </c>
      <c r="E4018" s="1"/>
      <c r="F4018" s="1"/>
      <c r="G4018" s="1"/>
      <c r="H4018" s="275"/>
      <c r="I4018" s="1"/>
      <c r="J4018" s="1"/>
      <c r="K4018" s="1"/>
      <c r="L4018" s="275"/>
      <c r="M4018" s="1"/>
      <c r="N4018" s="1"/>
    </row>
    <row r="4019" spans="1:14" ht="15">
      <c r="A4019">
        <v>4029</v>
      </c>
      <c r="B4019" s="1"/>
      <c r="C4019" s="1"/>
      <c r="D4019" s="8">
        <v>5528</v>
      </c>
      <c r="E4019" s="1"/>
      <c r="F4019" s="1"/>
      <c r="G4019" s="1"/>
      <c r="H4019" s="275"/>
      <c r="I4019" s="1"/>
      <c r="J4019" s="1"/>
      <c r="K4019" s="1"/>
      <c r="L4019" s="275"/>
      <c r="M4019" s="1"/>
      <c r="N4019" s="1"/>
    </row>
    <row r="4020" spans="1:14" ht="15">
      <c r="A4020">
        <v>4030</v>
      </c>
      <c r="B4020" s="1"/>
      <c r="C4020" s="1"/>
      <c r="D4020" s="8">
        <v>5529</v>
      </c>
      <c r="E4020" s="1"/>
      <c r="F4020" s="1"/>
      <c r="G4020" s="1"/>
      <c r="H4020" s="275"/>
      <c r="I4020" s="1"/>
      <c r="J4020" s="1"/>
      <c r="K4020" s="1"/>
      <c r="L4020" s="275"/>
      <c r="M4020" s="1"/>
      <c r="N4020" s="1"/>
    </row>
    <row r="4021" spans="1:14" ht="15">
      <c r="A4021">
        <v>4031</v>
      </c>
      <c r="B4021" s="1"/>
      <c r="C4021" s="1"/>
      <c r="D4021" s="8">
        <v>5530</v>
      </c>
      <c r="E4021" s="1"/>
      <c r="F4021" s="1"/>
      <c r="G4021" s="1"/>
      <c r="H4021" s="275"/>
      <c r="I4021" s="1"/>
      <c r="J4021" s="1"/>
      <c r="K4021" s="1"/>
      <c r="L4021" s="275"/>
      <c r="M4021" s="1"/>
      <c r="N4021" s="1"/>
    </row>
    <row r="4022" spans="1:14" ht="15">
      <c r="A4022">
        <v>4032</v>
      </c>
      <c r="B4022" s="1"/>
      <c r="C4022" s="1"/>
      <c r="D4022" s="8">
        <v>5531</v>
      </c>
      <c r="E4022" s="1"/>
      <c r="F4022" s="1"/>
      <c r="G4022" s="1"/>
      <c r="H4022" s="275"/>
      <c r="I4022" s="1"/>
      <c r="J4022" s="1"/>
      <c r="K4022" s="1"/>
      <c r="L4022" s="275"/>
      <c r="M4022" s="1"/>
      <c r="N4022" s="1"/>
    </row>
    <row r="4023" spans="1:14" ht="15">
      <c r="A4023">
        <v>4033</v>
      </c>
      <c r="B4023" s="1"/>
      <c r="C4023" s="1"/>
      <c r="D4023" s="8">
        <v>5532</v>
      </c>
      <c r="E4023" s="1"/>
      <c r="F4023" s="1"/>
      <c r="G4023" s="1"/>
      <c r="H4023" s="275"/>
      <c r="I4023" s="1"/>
      <c r="J4023" s="1"/>
      <c r="K4023" s="1"/>
      <c r="L4023" s="275"/>
      <c r="M4023" s="1"/>
      <c r="N4023" s="1"/>
    </row>
    <row r="4024" spans="1:14" ht="15">
      <c r="A4024">
        <v>4034</v>
      </c>
      <c r="B4024" s="1"/>
      <c r="C4024" s="1"/>
      <c r="D4024" s="8">
        <v>5533</v>
      </c>
      <c r="E4024" s="1"/>
      <c r="F4024" s="1"/>
      <c r="G4024" s="1"/>
      <c r="H4024" s="275"/>
      <c r="I4024" s="1"/>
      <c r="J4024" s="1"/>
      <c r="K4024" s="1"/>
      <c r="L4024" s="275"/>
      <c r="M4024" s="1"/>
      <c r="N4024" s="1"/>
    </row>
    <row r="4025" spans="1:14" ht="15">
      <c r="A4025">
        <v>4035</v>
      </c>
      <c r="B4025" s="1"/>
      <c r="C4025" s="1"/>
      <c r="D4025" s="8">
        <v>5534</v>
      </c>
      <c r="E4025" s="1"/>
      <c r="F4025" s="1"/>
      <c r="G4025" s="1"/>
      <c r="H4025" s="275"/>
      <c r="I4025" s="1"/>
      <c r="J4025" s="1"/>
      <c r="K4025" s="1"/>
      <c r="L4025" s="275"/>
      <c r="M4025" s="1"/>
      <c r="N4025" s="1"/>
    </row>
    <row r="4026" spans="1:14" ht="15">
      <c r="A4026">
        <v>4036</v>
      </c>
      <c r="B4026" s="1"/>
      <c r="C4026" s="1"/>
      <c r="D4026" s="8">
        <v>5535</v>
      </c>
      <c r="E4026" s="1"/>
      <c r="F4026" s="1"/>
      <c r="G4026" s="1"/>
      <c r="H4026" s="275"/>
      <c r="I4026" s="1"/>
      <c r="J4026" s="1"/>
      <c r="K4026" s="1"/>
      <c r="L4026" s="275"/>
      <c r="M4026" s="1"/>
      <c r="N4026" s="1"/>
    </row>
    <row r="4027" spans="1:14" ht="15">
      <c r="A4027">
        <v>4037</v>
      </c>
      <c r="B4027" s="1"/>
      <c r="C4027" s="1"/>
      <c r="D4027" s="8">
        <v>5536</v>
      </c>
      <c r="E4027" s="1"/>
      <c r="F4027" s="1"/>
      <c r="G4027" s="1"/>
      <c r="H4027" s="275"/>
      <c r="I4027" s="1"/>
      <c r="J4027" s="1"/>
      <c r="K4027" s="1"/>
      <c r="L4027" s="275"/>
      <c r="M4027" s="1"/>
      <c r="N4027" s="1"/>
    </row>
    <row r="4028" spans="1:14" ht="15">
      <c r="A4028">
        <v>4038</v>
      </c>
      <c r="B4028" s="1"/>
      <c r="C4028" s="1"/>
      <c r="D4028" s="8">
        <v>5537</v>
      </c>
      <c r="E4028" s="1"/>
      <c r="F4028" s="1"/>
      <c r="G4028" s="1"/>
      <c r="H4028" s="275"/>
      <c r="I4028" s="1"/>
      <c r="J4028" s="1"/>
      <c r="K4028" s="1"/>
      <c r="L4028" s="275"/>
      <c r="M4028" s="1"/>
      <c r="N4028" s="1"/>
    </row>
    <row r="4029" spans="1:14" ht="15">
      <c r="A4029">
        <v>4039</v>
      </c>
      <c r="B4029" s="1"/>
      <c r="C4029" s="1"/>
      <c r="D4029" s="8">
        <v>5538</v>
      </c>
      <c r="E4029" s="1"/>
      <c r="F4029" s="1"/>
      <c r="G4029" s="1"/>
      <c r="H4029" s="275"/>
      <c r="I4029" s="1"/>
      <c r="J4029" s="1"/>
      <c r="K4029" s="1"/>
      <c r="L4029" s="275"/>
      <c r="M4029" s="1"/>
      <c r="N4029" s="1"/>
    </row>
    <row r="4030" spans="1:14" ht="15">
      <c r="A4030">
        <v>4040</v>
      </c>
      <c r="B4030" s="1"/>
      <c r="C4030" s="1"/>
      <c r="D4030" s="8">
        <v>5539</v>
      </c>
      <c r="E4030" s="1"/>
      <c r="F4030" s="1"/>
      <c r="G4030" s="1"/>
      <c r="H4030" s="275"/>
      <c r="I4030" s="1"/>
      <c r="J4030" s="1"/>
      <c r="K4030" s="1"/>
      <c r="L4030" s="275"/>
      <c r="M4030" s="1"/>
      <c r="N4030" s="1"/>
    </row>
    <row r="4031" spans="1:14" ht="15">
      <c r="A4031">
        <v>4041</v>
      </c>
      <c r="B4031" s="1"/>
      <c r="C4031" s="1"/>
      <c r="D4031" s="8">
        <v>5540</v>
      </c>
      <c r="E4031" s="1"/>
      <c r="F4031" s="1"/>
      <c r="G4031" s="1"/>
      <c r="H4031" s="275"/>
      <c r="I4031" s="1"/>
      <c r="J4031" s="1"/>
      <c r="K4031" s="1"/>
      <c r="L4031" s="275"/>
      <c r="M4031" s="1"/>
      <c r="N4031" s="1"/>
    </row>
    <row r="4032" spans="1:14" ht="15">
      <c r="A4032">
        <v>4042</v>
      </c>
      <c r="B4032" s="1"/>
      <c r="C4032" s="1"/>
      <c r="D4032" s="8">
        <v>5541</v>
      </c>
      <c r="E4032" s="1"/>
      <c r="F4032" s="1"/>
      <c r="G4032" s="1"/>
      <c r="H4032" s="275"/>
      <c r="I4032" s="1"/>
      <c r="J4032" s="1"/>
      <c r="K4032" s="1"/>
      <c r="L4032" s="275"/>
      <c r="M4032" s="1"/>
      <c r="N4032" s="1"/>
    </row>
    <row r="4033" spans="1:14" ht="15">
      <c r="A4033">
        <v>4043</v>
      </c>
      <c r="B4033" s="1"/>
      <c r="C4033" s="1"/>
      <c r="D4033" s="8">
        <v>5542</v>
      </c>
      <c r="E4033" s="1"/>
      <c r="F4033" s="1"/>
      <c r="G4033" s="1"/>
      <c r="H4033" s="275"/>
      <c r="I4033" s="1"/>
      <c r="J4033" s="1"/>
      <c r="K4033" s="1"/>
      <c r="L4033" s="275"/>
      <c r="M4033" s="1"/>
      <c r="N4033" s="1"/>
    </row>
    <row r="4034" spans="1:14" ht="15">
      <c r="A4034">
        <v>4044</v>
      </c>
      <c r="B4034" s="1"/>
      <c r="C4034" s="1"/>
      <c r="D4034" s="8">
        <v>5543</v>
      </c>
      <c r="E4034" s="1"/>
      <c r="F4034" s="1"/>
      <c r="G4034" s="1"/>
      <c r="H4034" s="275"/>
      <c r="I4034" s="1"/>
      <c r="J4034" s="1"/>
      <c r="K4034" s="1"/>
      <c r="L4034" s="275"/>
      <c r="M4034" s="1"/>
      <c r="N4034" s="1"/>
    </row>
    <row r="4035" spans="1:14" ht="15">
      <c r="A4035">
        <v>4045</v>
      </c>
      <c r="B4035" s="1"/>
      <c r="C4035" s="1"/>
      <c r="D4035" s="8">
        <v>5544</v>
      </c>
      <c r="E4035" s="1"/>
      <c r="F4035" s="1"/>
      <c r="G4035" s="1"/>
      <c r="H4035" s="275"/>
      <c r="I4035" s="1"/>
      <c r="J4035" s="1"/>
      <c r="K4035" s="1"/>
      <c r="L4035" s="275"/>
      <c r="M4035" s="1"/>
      <c r="N4035" s="1"/>
    </row>
    <row r="4036" spans="1:14" ht="15">
      <c r="A4036">
        <v>4046</v>
      </c>
      <c r="B4036" s="1"/>
      <c r="C4036" s="1"/>
      <c r="D4036" s="8">
        <v>5545</v>
      </c>
      <c r="E4036" s="1"/>
      <c r="F4036" s="1"/>
      <c r="G4036" s="1"/>
      <c r="H4036" s="275"/>
      <c r="I4036" s="1"/>
      <c r="J4036" s="1"/>
      <c r="K4036" s="1"/>
      <c r="L4036" s="275"/>
      <c r="M4036" s="1"/>
      <c r="N4036" s="1"/>
    </row>
    <row r="4037" spans="1:14" ht="15">
      <c r="A4037">
        <v>4047</v>
      </c>
      <c r="B4037" s="1"/>
      <c r="C4037" s="1"/>
      <c r="D4037" s="8">
        <v>5546</v>
      </c>
      <c r="E4037" s="1"/>
      <c r="F4037" s="1"/>
      <c r="G4037" s="1"/>
      <c r="H4037" s="275"/>
      <c r="I4037" s="1"/>
      <c r="J4037" s="1"/>
      <c r="K4037" s="1"/>
      <c r="L4037" s="275"/>
      <c r="M4037" s="1"/>
      <c r="N4037" s="1"/>
    </row>
    <row r="4038" spans="1:14" ht="15">
      <c r="A4038">
        <v>4048</v>
      </c>
      <c r="B4038" s="1"/>
      <c r="C4038" s="1"/>
      <c r="D4038" s="8">
        <v>5547</v>
      </c>
      <c r="E4038" s="1"/>
      <c r="F4038" s="1"/>
      <c r="G4038" s="1"/>
      <c r="H4038" s="275"/>
      <c r="I4038" s="1"/>
      <c r="J4038" s="1"/>
      <c r="K4038" s="1"/>
      <c r="L4038" s="275"/>
      <c r="M4038" s="1"/>
      <c r="N4038" s="1"/>
    </row>
    <row r="4039" spans="1:14" ht="15">
      <c r="A4039">
        <v>4049</v>
      </c>
      <c r="B4039" s="1"/>
      <c r="C4039" s="1"/>
      <c r="D4039" s="8">
        <v>5548</v>
      </c>
      <c r="E4039" s="1"/>
      <c r="F4039" s="1"/>
      <c r="G4039" s="1"/>
      <c r="H4039" s="275"/>
      <c r="I4039" s="1"/>
      <c r="J4039" s="1"/>
      <c r="K4039" s="1"/>
      <c r="L4039" s="275"/>
      <c r="M4039" s="1"/>
      <c r="N4039" s="1"/>
    </row>
    <row r="4040" spans="1:14" ht="15">
      <c r="A4040">
        <v>4050</v>
      </c>
      <c r="B4040" s="1"/>
      <c r="C4040" s="1"/>
      <c r="D4040" s="8">
        <v>5549</v>
      </c>
      <c r="E4040" s="1"/>
      <c r="F4040" s="1"/>
      <c r="G4040" s="1"/>
      <c r="H4040" s="275"/>
      <c r="I4040" s="1"/>
      <c r="J4040" s="1"/>
      <c r="K4040" s="1"/>
      <c r="L4040" s="275"/>
      <c r="M4040" s="1"/>
      <c r="N4040" s="1"/>
    </row>
    <row r="4041" spans="1:14" ht="15">
      <c r="A4041">
        <v>4051</v>
      </c>
      <c r="B4041" s="1"/>
      <c r="C4041" s="1"/>
      <c r="D4041" s="8">
        <v>5550</v>
      </c>
      <c r="E4041" s="1"/>
      <c r="F4041" s="1"/>
      <c r="G4041" s="1"/>
      <c r="H4041" s="275"/>
      <c r="I4041" s="1"/>
      <c r="J4041" s="1"/>
      <c r="K4041" s="1"/>
      <c r="L4041" s="275"/>
      <c r="M4041" s="1"/>
      <c r="N4041" s="1"/>
    </row>
    <row r="4042" spans="1:14" ht="15">
      <c r="A4042">
        <v>4052</v>
      </c>
      <c r="B4042" s="1"/>
      <c r="C4042" s="1"/>
      <c r="D4042" s="8">
        <v>5551</v>
      </c>
      <c r="E4042" s="1"/>
      <c r="F4042" s="1"/>
      <c r="G4042" s="1"/>
      <c r="H4042" s="275"/>
      <c r="I4042" s="1"/>
      <c r="J4042" s="1"/>
      <c r="K4042" s="1"/>
      <c r="L4042" s="275"/>
      <c r="M4042" s="1"/>
      <c r="N4042" s="1"/>
    </row>
    <row r="4043" spans="1:14" ht="15">
      <c r="A4043">
        <v>4053</v>
      </c>
      <c r="B4043" s="1"/>
      <c r="C4043" s="1"/>
      <c r="D4043" s="8">
        <v>5552</v>
      </c>
      <c r="E4043" s="1"/>
      <c r="F4043" s="1"/>
      <c r="G4043" s="1"/>
      <c r="H4043" s="275"/>
      <c r="I4043" s="1"/>
      <c r="J4043" s="1"/>
      <c r="K4043" s="1"/>
      <c r="L4043" s="275"/>
      <c r="M4043" s="1"/>
      <c r="N4043" s="1"/>
    </row>
    <row r="4044" spans="1:14" ht="15">
      <c r="A4044">
        <v>4054</v>
      </c>
      <c r="B4044" s="1"/>
      <c r="C4044" s="1"/>
      <c r="D4044" s="8">
        <v>5553</v>
      </c>
      <c r="E4044" s="1"/>
      <c r="F4044" s="1"/>
      <c r="G4044" s="1"/>
      <c r="H4044" s="275"/>
      <c r="I4044" s="1"/>
      <c r="J4044" s="1"/>
      <c r="K4044" s="1"/>
      <c r="L4044" s="275"/>
      <c r="M4044" s="1"/>
      <c r="N4044" s="1"/>
    </row>
    <row r="4045" spans="1:14" ht="15">
      <c r="A4045">
        <v>4055</v>
      </c>
      <c r="B4045" s="1"/>
      <c r="C4045" s="1"/>
      <c r="D4045" s="8">
        <v>5554</v>
      </c>
      <c r="E4045" s="1"/>
      <c r="F4045" s="1"/>
      <c r="G4045" s="1"/>
      <c r="H4045" s="275"/>
      <c r="I4045" s="1"/>
      <c r="J4045" s="1"/>
      <c r="K4045" s="1"/>
      <c r="L4045" s="275"/>
      <c r="M4045" s="1"/>
      <c r="N4045" s="1"/>
    </row>
    <row r="4046" spans="1:14" ht="15">
      <c r="A4046">
        <v>4056</v>
      </c>
      <c r="B4046" s="1"/>
      <c r="C4046" s="1"/>
      <c r="D4046" s="8">
        <v>5555</v>
      </c>
      <c r="E4046" s="1"/>
      <c r="F4046" s="1"/>
      <c r="G4046" s="1"/>
      <c r="H4046" s="275"/>
      <c r="I4046" s="1"/>
      <c r="J4046" s="1"/>
      <c r="K4046" s="1"/>
      <c r="L4046" s="275"/>
      <c r="M4046" s="1"/>
      <c r="N4046" s="1"/>
    </row>
    <row r="4047" spans="1:14" ht="15">
      <c r="A4047">
        <v>4057</v>
      </c>
      <c r="B4047" s="1"/>
      <c r="C4047" s="1"/>
      <c r="D4047" s="8">
        <v>5556</v>
      </c>
      <c r="E4047" s="1"/>
      <c r="F4047" s="1"/>
      <c r="G4047" s="1"/>
      <c r="H4047" s="275"/>
      <c r="I4047" s="1"/>
      <c r="J4047" s="1"/>
      <c r="K4047" s="1"/>
      <c r="L4047" s="275"/>
      <c r="M4047" s="1"/>
      <c r="N4047" s="1"/>
    </row>
    <row r="4048" spans="1:14" ht="15">
      <c r="A4048">
        <v>4058</v>
      </c>
      <c r="B4048" s="1"/>
      <c r="C4048" s="1"/>
      <c r="D4048" s="8">
        <v>5557</v>
      </c>
      <c r="E4048" s="1"/>
      <c r="F4048" s="1"/>
      <c r="G4048" s="1"/>
      <c r="H4048" s="275"/>
      <c r="I4048" s="1"/>
      <c r="J4048" s="1"/>
      <c r="K4048" s="1"/>
      <c r="L4048" s="275"/>
      <c r="M4048" s="1"/>
      <c r="N4048" s="1"/>
    </row>
    <row r="4049" spans="1:14" ht="15">
      <c r="A4049">
        <v>4059</v>
      </c>
      <c r="B4049" s="1"/>
      <c r="C4049" s="1"/>
      <c r="D4049" s="8">
        <v>5558</v>
      </c>
      <c r="E4049" s="1"/>
      <c r="F4049" s="1"/>
      <c r="G4049" s="1"/>
      <c r="H4049" s="275"/>
      <c r="I4049" s="1"/>
      <c r="J4049" s="1"/>
      <c r="K4049" s="1"/>
      <c r="L4049" s="275"/>
      <c r="M4049" s="1"/>
      <c r="N4049" s="1"/>
    </row>
    <row r="4050" spans="1:14" ht="15">
      <c r="A4050">
        <v>4060</v>
      </c>
      <c r="B4050" s="1"/>
      <c r="C4050" s="1"/>
      <c r="D4050" s="8">
        <v>5559</v>
      </c>
      <c r="E4050" s="1"/>
      <c r="F4050" s="1"/>
      <c r="G4050" s="1"/>
      <c r="H4050" s="275"/>
      <c r="I4050" s="1"/>
      <c r="J4050" s="1"/>
      <c r="K4050" s="1"/>
      <c r="L4050" s="275"/>
      <c r="M4050" s="1"/>
      <c r="N4050" s="1"/>
    </row>
    <row r="4051" spans="1:14" ht="15">
      <c r="A4051">
        <v>4061</v>
      </c>
      <c r="B4051" s="1"/>
      <c r="C4051" s="1"/>
      <c r="D4051" s="8">
        <v>5560</v>
      </c>
      <c r="E4051" s="1"/>
      <c r="F4051" s="1"/>
      <c r="G4051" s="1"/>
      <c r="H4051" s="275"/>
      <c r="I4051" s="1"/>
      <c r="J4051" s="1"/>
      <c r="K4051" s="1"/>
      <c r="L4051" s="275"/>
      <c r="M4051" s="1"/>
      <c r="N4051" s="1"/>
    </row>
    <row r="4052" spans="1:14" ht="15">
      <c r="A4052">
        <v>4062</v>
      </c>
      <c r="B4052" s="1"/>
      <c r="C4052" s="1"/>
      <c r="D4052" s="8">
        <v>5561</v>
      </c>
      <c r="E4052" s="1"/>
      <c r="F4052" s="1"/>
      <c r="G4052" s="1"/>
      <c r="H4052" s="275"/>
      <c r="I4052" s="1"/>
      <c r="J4052" s="1"/>
      <c r="K4052" s="1"/>
      <c r="L4052" s="275"/>
      <c r="M4052" s="1"/>
      <c r="N4052" s="1"/>
    </row>
    <row r="4053" spans="1:14" ht="15">
      <c r="A4053">
        <v>4063</v>
      </c>
      <c r="B4053" s="1"/>
      <c r="C4053" s="1"/>
      <c r="D4053" s="8">
        <v>5562</v>
      </c>
      <c r="E4053" s="1"/>
      <c r="F4053" s="1"/>
      <c r="G4053" s="1"/>
      <c r="H4053" s="275"/>
      <c r="I4053" s="1"/>
      <c r="J4053" s="1"/>
      <c r="K4053" s="1"/>
      <c r="L4053" s="275"/>
      <c r="M4053" s="1"/>
      <c r="N4053" s="1"/>
    </row>
    <row r="4054" spans="1:14" ht="15">
      <c r="A4054">
        <v>4064</v>
      </c>
      <c r="B4054" s="1"/>
      <c r="C4054" s="1"/>
      <c r="D4054" s="8">
        <v>5563</v>
      </c>
      <c r="E4054" s="1"/>
      <c r="F4054" s="1"/>
      <c r="G4054" s="1"/>
      <c r="H4054" s="275"/>
      <c r="I4054" s="1"/>
      <c r="J4054" s="1"/>
      <c r="K4054" s="1"/>
      <c r="L4054" s="275"/>
      <c r="M4054" s="1"/>
      <c r="N4054" s="1"/>
    </row>
    <row r="4055" spans="1:14" ht="15">
      <c r="A4055">
        <v>4065</v>
      </c>
      <c r="B4055" s="1"/>
      <c r="C4055" s="1"/>
      <c r="D4055" s="8">
        <v>5564</v>
      </c>
      <c r="E4055" s="1"/>
      <c r="F4055" s="1"/>
      <c r="G4055" s="1"/>
      <c r="H4055" s="275"/>
      <c r="I4055" s="1"/>
      <c r="J4055" s="1"/>
      <c r="K4055" s="1"/>
      <c r="L4055" s="275"/>
      <c r="M4055" s="1"/>
      <c r="N4055" s="1"/>
    </row>
    <row r="4056" spans="1:14" ht="15">
      <c r="A4056">
        <v>4066</v>
      </c>
      <c r="B4056" s="1"/>
      <c r="C4056" s="1"/>
      <c r="D4056" s="8">
        <v>5565</v>
      </c>
      <c r="E4056" s="1"/>
      <c r="F4056" s="1"/>
      <c r="G4056" s="1"/>
      <c r="H4056" s="275"/>
      <c r="I4056" s="1"/>
      <c r="J4056" s="1"/>
      <c r="K4056" s="1"/>
      <c r="L4056" s="275"/>
      <c r="M4056" s="1"/>
      <c r="N4056" s="1"/>
    </row>
    <row r="4057" spans="1:14" ht="15">
      <c r="A4057">
        <v>4067</v>
      </c>
      <c r="B4057" s="1"/>
      <c r="C4057" s="1"/>
      <c r="D4057" s="8">
        <v>5566</v>
      </c>
      <c r="E4057" s="1"/>
      <c r="F4057" s="1"/>
      <c r="G4057" s="1"/>
      <c r="H4057" s="275"/>
      <c r="I4057" s="1"/>
      <c r="J4057" s="1"/>
      <c r="K4057" s="1"/>
      <c r="L4057" s="275"/>
      <c r="M4057" s="1"/>
      <c r="N4057" s="1"/>
    </row>
    <row r="4058" spans="1:14" ht="15">
      <c r="A4058">
        <v>4068</v>
      </c>
      <c r="B4058" s="1"/>
      <c r="C4058" s="1"/>
      <c r="D4058" s="8">
        <v>5567</v>
      </c>
      <c r="E4058" s="1"/>
      <c r="F4058" s="1"/>
      <c r="G4058" s="1"/>
      <c r="H4058" s="275"/>
      <c r="I4058" s="1"/>
      <c r="J4058" s="1"/>
      <c r="K4058" s="1"/>
      <c r="L4058" s="275"/>
      <c r="M4058" s="1"/>
      <c r="N4058" s="1"/>
    </row>
    <row r="4059" spans="1:14" ht="15">
      <c r="A4059">
        <v>4069</v>
      </c>
      <c r="B4059" s="1"/>
      <c r="C4059" s="1"/>
      <c r="D4059" s="8">
        <v>5568</v>
      </c>
      <c r="E4059" s="1"/>
      <c r="F4059" s="1"/>
      <c r="G4059" s="1"/>
      <c r="H4059" s="275"/>
      <c r="I4059" s="1"/>
      <c r="J4059" s="1"/>
      <c r="K4059" s="1"/>
      <c r="L4059" s="275"/>
      <c r="M4059" s="1"/>
      <c r="N4059" s="1"/>
    </row>
    <row r="4060" spans="1:14" ht="15">
      <c r="A4060">
        <v>4070</v>
      </c>
      <c r="B4060" s="1"/>
      <c r="C4060" s="1"/>
      <c r="D4060" s="8">
        <v>5569</v>
      </c>
      <c r="E4060" s="1"/>
      <c r="F4060" s="1"/>
      <c r="G4060" s="1"/>
      <c r="H4060" s="275"/>
      <c r="I4060" s="1"/>
      <c r="J4060" s="1"/>
      <c r="K4060" s="1"/>
      <c r="L4060" s="275"/>
      <c r="M4060" s="1"/>
      <c r="N4060" s="1"/>
    </row>
    <row r="4061" spans="1:14" ht="15">
      <c r="A4061">
        <v>4071</v>
      </c>
      <c r="B4061" s="1"/>
      <c r="C4061" s="1"/>
      <c r="D4061" s="8">
        <v>5570</v>
      </c>
      <c r="E4061" s="1"/>
      <c r="F4061" s="1"/>
      <c r="G4061" s="1"/>
      <c r="H4061" s="275"/>
      <c r="I4061" s="1"/>
      <c r="J4061" s="1"/>
      <c r="K4061" s="1"/>
      <c r="L4061" s="275"/>
      <c r="M4061" s="1"/>
      <c r="N4061" s="1"/>
    </row>
    <row r="4062" spans="1:14" ht="15">
      <c r="A4062">
        <v>4072</v>
      </c>
      <c r="B4062" s="1"/>
      <c r="C4062" s="1"/>
      <c r="D4062" s="8">
        <v>5571</v>
      </c>
      <c r="E4062" s="1"/>
      <c r="F4062" s="1"/>
      <c r="G4062" s="1"/>
      <c r="H4062" s="275"/>
      <c r="I4062" s="1"/>
      <c r="J4062" s="1"/>
      <c r="K4062" s="1"/>
      <c r="L4062" s="275"/>
      <c r="M4062" s="1"/>
      <c r="N4062" s="1"/>
    </row>
    <row r="4063" spans="1:14" ht="15">
      <c r="A4063">
        <v>4073</v>
      </c>
      <c r="B4063" s="1"/>
      <c r="C4063" s="1"/>
      <c r="D4063" s="8">
        <v>5572</v>
      </c>
      <c r="E4063" s="1"/>
      <c r="F4063" s="1"/>
      <c r="G4063" s="1"/>
      <c r="H4063" s="275"/>
      <c r="I4063" s="1"/>
      <c r="J4063" s="1"/>
      <c r="K4063" s="1"/>
      <c r="L4063" s="275"/>
      <c r="M4063" s="1"/>
      <c r="N4063" s="1"/>
    </row>
    <row r="4064" spans="1:14" ht="15">
      <c r="A4064">
        <v>4074</v>
      </c>
      <c r="B4064" s="1"/>
      <c r="C4064" s="1"/>
      <c r="D4064" s="8">
        <v>5573</v>
      </c>
      <c r="E4064" s="1"/>
      <c r="F4064" s="1"/>
      <c r="G4064" s="1"/>
      <c r="H4064" s="275"/>
      <c r="I4064" s="1"/>
      <c r="J4064" s="1"/>
      <c r="K4064" s="1"/>
      <c r="L4064" s="275"/>
      <c r="M4064" s="1"/>
      <c r="N4064" s="1"/>
    </row>
    <row r="4065" spans="1:14" ht="15">
      <c r="A4065">
        <v>4075</v>
      </c>
      <c r="B4065" s="1"/>
      <c r="C4065" s="1"/>
      <c r="D4065" s="8">
        <v>5574</v>
      </c>
      <c r="E4065" s="1"/>
      <c r="F4065" s="1"/>
      <c r="G4065" s="1"/>
      <c r="H4065" s="275"/>
      <c r="I4065" s="1"/>
      <c r="J4065" s="1"/>
      <c r="K4065" s="1"/>
      <c r="L4065" s="275"/>
      <c r="M4065" s="1"/>
      <c r="N4065" s="1"/>
    </row>
    <row r="4066" spans="1:14" ht="15">
      <c r="A4066">
        <v>4076</v>
      </c>
      <c r="B4066" s="1"/>
      <c r="C4066" s="1"/>
      <c r="D4066" s="8">
        <v>5575</v>
      </c>
      <c r="E4066" s="1"/>
      <c r="F4066" s="1"/>
      <c r="G4066" s="1"/>
      <c r="H4066" s="275"/>
      <c r="I4066" s="1"/>
      <c r="J4066" s="1"/>
      <c r="K4066" s="1"/>
      <c r="L4066" s="275"/>
      <c r="M4066" s="1"/>
      <c r="N4066" s="1"/>
    </row>
    <row r="4067" spans="1:14" ht="15">
      <c r="A4067">
        <v>4077</v>
      </c>
      <c r="B4067" s="1"/>
      <c r="C4067" s="1"/>
      <c r="D4067" s="8">
        <v>5576</v>
      </c>
      <c r="E4067" s="1"/>
      <c r="F4067" s="1"/>
      <c r="G4067" s="1"/>
      <c r="H4067" s="275"/>
      <c r="I4067" s="1"/>
      <c r="J4067" s="1"/>
      <c r="K4067" s="1"/>
      <c r="L4067" s="275"/>
      <c r="M4067" s="1"/>
      <c r="N4067" s="1"/>
    </row>
    <row r="4068" spans="1:14" ht="15">
      <c r="A4068">
        <v>4078</v>
      </c>
      <c r="B4068" s="1"/>
      <c r="C4068" s="1"/>
      <c r="D4068" s="8">
        <v>5577</v>
      </c>
      <c r="E4068" s="1"/>
      <c r="F4068" s="1"/>
      <c r="G4068" s="1"/>
      <c r="H4068" s="275"/>
      <c r="I4068" s="1"/>
      <c r="J4068" s="1"/>
      <c r="K4068" s="1"/>
      <c r="L4068" s="275"/>
      <c r="M4068" s="1"/>
      <c r="N4068" s="1"/>
    </row>
    <row r="4069" spans="1:14" ht="15">
      <c r="A4069">
        <v>4079</v>
      </c>
      <c r="B4069" s="1"/>
      <c r="C4069" s="1"/>
      <c r="D4069" s="8">
        <v>5578</v>
      </c>
      <c r="E4069" s="1"/>
      <c r="F4069" s="1"/>
      <c r="G4069" s="1"/>
      <c r="H4069" s="275"/>
      <c r="I4069" s="1"/>
      <c r="J4069" s="1"/>
      <c r="K4069" s="1"/>
      <c r="L4069" s="275"/>
      <c r="M4069" s="1"/>
      <c r="N4069" s="1"/>
    </row>
    <row r="4070" spans="1:14" ht="15">
      <c r="A4070">
        <v>4080</v>
      </c>
      <c r="B4070" s="1"/>
      <c r="C4070" s="1"/>
      <c r="D4070" s="8">
        <v>5579</v>
      </c>
      <c r="E4070" s="1"/>
      <c r="F4070" s="1"/>
      <c r="G4070" s="1"/>
      <c r="H4070" s="275"/>
      <c r="I4070" s="1"/>
      <c r="J4070" s="1"/>
      <c r="K4070" s="1"/>
      <c r="L4070" s="275"/>
      <c r="M4070" s="1"/>
      <c r="N4070" s="1"/>
    </row>
    <row r="4071" spans="1:14" ht="15">
      <c r="A4071">
        <v>4081</v>
      </c>
      <c r="B4071" s="1"/>
      <c r="C4071" s="1"/>
      <c r="D4071" s="8">
        <v>5580</v>
      </c>
      <c r="E4071" s="1"/>
      <c r="F4071" s="1"/>
      <c r="G4071" s="1"/>
      <c r="H4071" s="275"/>
      <c r="I4071" s="1"/>
      <c r="J4071" s="1"/>
      <c r="K4071" s="1"/>
      <c r="L4071" s="275"/>
      <c r="M4071" s="1"/>
      <c r="N4071" s="1"/>
    </row>
    <row r="4072" spans="1:14" ht="15">
      <c r="A4072">
        <v>4082</v>
      </c>
      <c r="B4072" s="1"/>
      <c r="C4072" s="1"/>
      <c r="D4072" s="8">
        <v>5581</v>
      </c>
      <c r="E4072" s="1"/>
      <c r="F4072" s="1"/>
      <c r="G4072" s="1"/>
      <c r="H4072" s="275"/>
      <c r="I4072" s="1"/>
      <c r="J4072" s="1"/>
      <c r="K4072" s="1"/>
      <c r="L4072" s="275"/>
      <c r="M4072" s="1"/>
      <c r="N4072" s="1"/>
    </row>
    <row r="4073" spans="1:14" ht="15">
      <c r="A4073">
        <v>4083</v>
      </c>
      <c r="B4073" s="1"/>
      <c r="C4073" s="1"/>
      <c r="D4073" s="8">
        <v>5582</v>
      </c>
      <c r="E4073" s="1"/>
      <c r="F4073" s="1"/>
      <c r="G4073" s="1"/>
      <c r="H4073" s="275"/>
      <c r="I4073" s="1"/>
      <c r="J4073" s="1"/>
      <c r="K4073" s="1"/>
      <c r="L4073" s="275"/>
      <c r="M4073" s="1"/>
      <c r="N4073" s="1"/>
    </row>
    <row r="4074" spans="1:14" ht="15">
      <c r="A4074">
        <v>4084</v>
      </c>
      <c r="B4074" s="1"/>
      <c r="C4074" s="1"/>
      <c r="D4074" s="8">
        <v>5583</v>
      </c>
      <c r="E4074" s="1"/>
      <c r="F4074" s="1"/>
      <c r="G4074" s="1"/>
      <c r="H4074" s="275"/>
      <c r="I4074" s="1"/>
      <c r="J4074" s="1"/>
      <c r="K4074" s="1"/>
      <c r="L4074" s="275"/>
      <c r="M4074" s="1"/>
      <c r="N4074" s="1"/>
    </row>
    <row r="4075" spans="1:14" ht="15">
      <c r="A4075">
        <v>4085</v>
      </c>
      <c r="B4075" s="1"/>
      <c r="C4075" s="1"/>
      <c r="D4075" s="8">
        <v>5584</v>
      </c>
      <c r="E4075" s="1"/>
      <c r="F4075" s="1"/>
      <c r="G4075" s="1"/>
      <c r="H4075" s="275"/>
      <c r="I4075" s="1"/>
      <c r="J4075" s="1"/>
      <c r="K4075" s="1"/>
      <c r="L4075" s="275"/>
      <c r="M4075" s="1"/>
      <c r="N4075" s="1"/>
    </row>
    <row r="4076" spans="1:14" ht="15">
      <c r="A4076">
        <v>4086</v>
      </c>
      <c r="B4076" s="1"/>
      <c r="C4076" s="1"/>
      <c r="D4076" s="8">
        <v>5585</v>
      </c>
      <c r="E4076" s="1"/>
      <c r="F4076" s="1"/>
      <c r="G4076" s="1"/>
      <c r="H4076" s="275"/>
      <c r="I4076" s="1"/>
      <c r="J4076" s="1"/>
      <c r="K4076" s="1"/>
      <c r="L4076" s="275"/>
      <c r="M4076" s="1"/>
      <c r="N4076" s="1"/>
    </row>
    <row r="4077" spans="1:14" ht="15">
      <c r="A4077">
        <v>4087</v>
      </c>
      <c r="B4077" s="1"/>
      <c r="C4077" s="1"/>
      <c r="D4077" s="8">
        <v>5586</v>
      </c>
      <c r="E4077" s="1"/>
      <c r="F4077" s="1"/>
      <c r="G4077" s="1"/>
      <c r="H4077" s="275"/>
      <c r="I4077" s="1"/>
      <c r="J4077" s="1"/>
      <c r="K4077" s="1"/>
      <c r="L4077" s="275"/>
      <c r="M4077" s="1"/>
      <c r="N4077" s="1"/>
    </row>
    <row r="4078" spans="1:14" ht="15">
      <c r="A4078">
        <v>4088</v>
      </c>
      <c r="B4078" s="1"/>
      <c r="C4078" s="1"/>
      <c r="D4078" s="8">
        <v>5587</v>
      </c>
      <c r="E4078" s="1"/>
      <c r="F4078" s="1"/>
      <c r="G4078" s="1"/>
      <c r="H4078" s="275"/>
      <c r="I4078" s="1"/>
      <c r="J4078" s="1"/>
      <c r="K4078" s="1"/>
      <c r="L4078" s="275"/>
      <c r="M4078" s="1"/>
      <c r="N4078" s="1"/>
    </row>
    <row r="4079" spans="1:14" ht="15">
      <c r="A4079">
        <v>4089</v>
      </c>
      <c r="B4079" s="1"/>
      <c r="C4079" s="1"/>
      <c r="D4079" s="8">
        <v>5588</v>
      </c>
      <c r="E4079" s="1"/>
      <c r="F4079" s="1"/>
      <c r="G4079" s="1"/>
      <c r="H4079" s="275"/>
      <c r="I4079" s="1"/>
      <c r="J4079" s="1"/>
      <c r="K4079" s="1"/>
      <c r="L4079" s="275"/>
      <c r="M4079" s="1"/>
      <c r="N4079" s="1"/>
    </row>
    <row r="4080" spans="1:14" ht="15">
      <c r="A4080">
        <v>4090</v>
      </c>
      <c r="B4080" s="1"/>
      <c r="C4080" s="1"/>
      <c r="D4080" s="8">
        <v>5589</v>
      </c>
      <c r="E4080" s="1"/>
      <c r="F4080" s="1"/>
      <c r="G4080" s="1"/>
      <c r="H4080" s="275"/>
      <c r="I4080" s="1"/>
      <c r="J4080" s="1"/>
      <c r="K4080" s="1"/>
      <c r="L4080" s="275"/>
      <c r="M4080" s="1"/>
      <c r="N4080" s="1"/>
    </row>
    <row r="4081" spans="1:14" ht="15">
      <c r="A4081">
        <v>4091</v>
      </c>
      <c r="B4081" s="1"/>
      <c r="C4081" s="1"/>
      <c r="D4081" s="8">
        <v>5590</v>
      </c>
      <c r="E4081" s="1"/>
      <c r="F4081" s="1"/>
      <c r="G4081" s="1"/>
      <c r="H4081" s="275"/>
      <c r="I4081" s="1"/>
      <c r="J4081" s="1"/>
      <c r="K4081" s="1"/>
      <c r="L4081" s="275"/>
      <c r="M4081" s="1"/>
      <c r="N4081" s="1"/>
    </row>
    <row r="4082" spans="1:14" ht="15">
      <c r="A4082">
        <v>4092</v>
      </c>
      <c r="B4082" s="1"/>
      <c r="C4082" s="1"/>
      <c r="D4082" s="8">
        <v>5591</v>
      </c>
      <c r="E4082" s="1"/>
      <c r="F4082" s="1"/>
      <c r="G4082" s="1"/>
      <c r="H4082" s="275"/>
      <c r="I4082" s="1"/>
      <c r="J4082" s="1"/>
      <c r="K4082" s="1"/>
      <c r="L4082" s="275"/>
      <c r="M4082" s="1"/>
      <c r="N4082" s="1"/>
    </row>
    <row r="4083" spans="1:14" ht="15">
      <c r="A4083">
        <v>4093</v>
      </c>
      <c r="B4083" s="1"/>
      <c r="C4083" s="1"/>
      <c r="D4083" s="8">
        <v>5592</v>
      </c>
      <c r="E4083" s="1"/>
      <c r="F4083" s="1"/>
      <c r="G4083" s="1"/>
      <c r="H4083" s="275"/>
      <c r="I4083" s="1"/>
      <c r="J4083" s="1"/>
      <c r="K4083" s="1"/>
      <c r="L4083" s="275"/>
      <c r="M4083" s="1"/>
      <c r="N4083" s="1"/>
    </row>
    <row r="4084" spans="1:14" ht="15">
      <c r="A4084">
        <v>4094</v>
      </c>
      <c r="B4084" s="1"/>
      <c r="C4084" s="1"/>
      <c r="D4084" s="8">
        <v>5593</v>
      </c>
      <c r="E4084" s="1"/>
      <c r="F4084" s="1"/>
      <c r="G4084" s="1"/>
      <c r="H4084" s="275"/>
      <c r="I4084" s="1"/>
      <c r="J4084" s="1"/>
      <c r="K4084" s="1"/>
      <c r="L4084" s="275"/>
      <c r="M4084" s="1"/>
      <c r="N4084" s="1"/>
    </row>
    <row r="4085" spans="1:14" ht="15">
      <c r="A4085">
        <v>4095</v>
      </c>
      <c r="B4085" s="1"/>
      <c r="C4085" s="1"/>
      <c r="D4085" s="8">
        <v>5594</v>
      </c>
      <c r="E4085" s="1"/>
      <c r="F4085" s="1"/>
      <c r="G4085" s="1"/>
      <c r="H4085" s="275"/>
      <c r="I4085" s="1"/>
      <c r="J4085" s="1"/>
      <c r="K4085" s="1"/>
      <c r="L4085" s="275"/>
      <c r="M4085" s="1"/>
      <c r="N4085" s="1"/>
    </row>
    <row r="4086" spans="1:14" ht="15">
      <c r="A4086">
        <v>4096</v>
      </c>
      <c r="B4086" s="1"/>
      <c r="C4086" s="1"/>
      <c r="D4086" s="8">
        <v>5595</v>
      </c>
      <c r="E4086" s="1"/>
      <c r="F4086" s="1"/>
      <c r="G4086" s="1"/>
      <c r="H4086" s="275"/>
      <c r="I4086" s="1"/>
      <c r="J4086" s="1"/>
      <c r="K4086" s="1"/>
      <c r="L4086" s="275"/>
      <c r="M4086" s="1"/>
      <c r="N4086" s="1"/>
    </row>
    <row r="4087" spans="1:14" ht="15">
      <c r="A4087">
        <v>4097</v>
      </c>
      <c r="B4087" s="1"/>
      <c r="C4087" s="1"/>
      <c r="D4087" s="8">
        <v>5596</v>
      </c>
      <c r="E4087" s="1"/>
      <c r="F4087" s="1"/>
      <c r="G4087" s="1"/>
      <c r="H4087" s="275"/>
      <c r="I4087" s="1"/>
      <c r="J4087" s="1"/>
      <c r="K4087" s="1"/>
      <c r="L4087" s="275"/>
      <c r="M4087" s="1"/>
      <c r="N4087" s="1"/>
    </row>
    <row r="4088" spans="1:14" ht="15">
      <c r="A4088">
        <v>4098</v>
      </c>
      <c r="B4088" s="1"/>
      <c r="C4088" s="1"/>
      <c r="D4088" s="8">
        <v>5597</v>
      </c>
      <c r="E4088" s="1"/>
      <c r="F4088" s="1"/>
      <c r="G4088" s="1"/>
      <c r="H4088" s="275"/>
      <c r="I4088" s="1"/>
      <c r="J4088" s="1"/>
      <c r="K4088" s="1"/>
      <c r="L4088" s="275"/>
      <c r="M4088" s="1"/>
      <c r="N4088" s="1"/>
    </row>
    <row r="4089" spans="1:14" ht="15">
      <c r="A4089">
        <v>4099</v>
      </c>
      <c r="B4089" s="1"/>
      <c r="C4089" s="1"/>
      <c r="D4089" s="8">
        <v>5598</v>
      </c>
      <c r="E4089" s="1"/>
      <c r="F4089" s="1"/>
      <c r="G4089" s="1"/>
      <c r="H4089" s="275"/>
      <c r="I4089" s="1"/>
      <c r="J4089" s="1"/>
      <c r="K4089" s="1"/>
      <c r="L4089" s="275"/>
      <c r="M4089" s="1"/>
      <c r="N4089" s="1"/>
    </row>
    <row r="4090" spans="1:14" ht="15">
      <c r="A4090">
        <v>4100</v>
      </c>
      <c r="B4090" s="1"/>
      <c r="C4090" s="1"/>
      <c r="D4090" s="8">
        <v>5599</v>
      </c>
      <c r="E4090" s="1"/>
      <c r="F4090" s="1"/>
      <c r="G4090" s="1"/>
      <c r="H4090" s="275"/>
      <c r="I4090" s="1"/>
      <c r="J4090" s="1"/>
      <c r="K4090" s="1"/>
      <c r="L4090" s="275"/>
      <c r="M4090" s="1"/>
      <c r="N4090" s="1"/>
    </row>
    <row r="4091" spans="1:14" ht="15">
      <c r="A4091">
        <v>4101</v>
      </c>
      <c r="B4091" s="1"/>
      <c r="C4091" s="1"/>
      <c r="D4091" s="8">
        <v>5600</v>
      </c>
      <c r="E4091" s="1"/>
      <c r="F4091" s="1"/>
      <c r="G4091" s="1"/>
      <c r="H4091" s="275"/>
      <c r="I4091" s="1"/>
      <c r="J4091" s="1"/>
      <c r="K4091" s="1"/>
      <c r="L4091" s="275"/>
      <c r="M4091" s="1"/>
      <c r="N4091" s="1"/>
    </row>
    <row r="4092" spans="1:14" ht="15">
      <c r="A4092">
        <v>4102</v>
      </c>
      <c r="B4092" s="1"/>
      <c r="C4092" s="1"/>
      <c r="D4092" s="8">
        <v>5601</v>
      </c>
      <c r="E4092" s="1"/>
      <c r="F4092" s="1"/>
      <c r="G4092" s="1"/>
      <c r="H4092" s="275"/>
      <c r="I4092" s="1"/>
      <c r="J4092" s="1"/>
      <c r="K4092" s="1"/>
      <c r="L4092" s="275"/>
      <c r="M4092" s="1"/>
      <c r="N4092" s="1"/>
    </row>
    <row r="4093" spans="1:14" ht="15">
      <c r="A4093">
        <v>4103</v>
      </c>
      <c r="B4093" s="1"/>
      <c r="C4093" s="1"/>
      <c r="D4093" s="8">
        <v>5602</v>
      </c>
      <c r="E4093" s="1"/>
      <c r="F4093" s="1"/>
      <c r="G4093" s="1"/>
      <c r="H4093" s="275"/>
      <c r="I4093" s="1"/>
      <c r="J4093" s="1"/>
      <c r="K4093" s="1"/>
      <c r="L4093" s="275"/>
      <c r="M4093" s="1"/>
      <c r="N4093" s="1"/>
    </row>
    <row r="4094" spans="1:14" ht="15">
      <c r="A4094">
        <v>4104</v>
      </c>
      <c r="B4094" s="1"/>
      <c r="C4094" s="1"/>
      <c r="D4094" s="8">
        <v>5603</v>
      </c>
      <c r="E4094" s="1"/>
      <c r="F4094" s="1"/>
      <c r="G4094" s="1"/>
      <c r="H4094" s="275"/>
      <c r="I4094" s="1"/>
      <c r="J4094" s="1"/>
      <c r="K4094" s="1"/>
      <c r="L4094" s="275"/>
      <c r="M4094" s="1"/>
      <c r="N4094" s="1"/>
    </row>
    <row r="4095" spans="1:14" ht="15">
      <c r="A4095">
        <v>4105</v>
      </c>
      <c r="B4095" s="1"/>
      <c r="C4095" s="1"/>
      <c r="D4095" s="8">
        <v>5604</v>
      </c>
      <c r="E4095" s="1"/>
      <c r="F4095" s="1"/>
      <c r="G4095" s="1"/>
      <c r="H4095" s="275"/>
      <c r="I4095" s="1"/>
      <c r="J4095" s="1"/>
      <c r="K4095" s="1"/>
      <c r="L4095" s="275"/>
      <c r="M4095" s="1"/>
      <c r="N4095" s="1"/>
    </row>
    <row r="4096" spans="1:14" ht="15">
      <c r="A4096">
        <v>4106</v>
      </c>
      <c r="B4096" s="1"/>
      <c r="C4096" s="1"/>
      <c r="D4096" s="8">
        <v>5605</v>
      </c>
      <c r="E4096" s="1"/>
      <c r="F4096" s="1"/>
      <c r="G4096" s="1"/>
      <c r="H4096" s="275"/>
      <c r="I4096" s="1"/>
      <c r="J4096" s="1"/>
      <c r="K4096" s="1"/>
      <c r="L4096" s="275"/>
      <c r="M4096" s="1"/>
      <c r="N4096" s="1"/>
    </row>
    <row r="4097" spans="1:14" ht="15">
      <c r="A4097">
        <v>4107</v>
      </c>
      <c r="B4097" s="1"/>
      <c r="C4097" s="1"/>
      <c r="D4097" s="8">
        <v>5606</v>
      </c>
      <c r="E4097" s="1"/>
      <c r="F4097" s="1"/>
      <c r="G4097" s="1"/>
      <c r="H4097" s="275"/>
      <c r="I4097" s="1"/>
      <c r="J4097" s="1"/>
      <c r="K4097" s="1"/>
      <c r="L4097" s="275"/>
      <c r="M4097" s="1"/>
      <c r="N4097" s="1"/>
    </row>
    <row r="4098" spans="1:14" ht="15">
      <c r="A4098">
        <v>4108</v>
      </c>
      <c r="B4098" s="1"/>
      <c r="C4098" s="1"/>
      <c r="D4098" s="8">
        <v>5607</v>
      </c>
      <c r="E4098" s="1"/>
      <c r="F4098" s="1"/>
      <c r="G4098" s="1"/>
      <c r="H4098" s="275"/>
      <c r="I4098" s="1"/>
      <c r="J4098" s="1"/>
      <c r="K4098" s="1"/>
      <c r="L4098" s="275"/>
      <c r="M4098" s="1"/>
      <c r="N4098" s="1"/>
    </row>
    <row r="4099" spans="1:14" ht="15">
      <c r="A4099">
        <v>4109</v>
      </c>
      <c r="B4099" s="1"/>
      <c r="C4099" s="1"/>
      <c r="D4099" s="8">
        <v>5608</v>
      </c>
      <c r="E4099" s="1"/>
      <c r="F4099" s="1"/>
      <c r="G4099" s="1"/>
      <c r="H4099" s="275"/>
      <c r="I4099" s="1"/>
      <c r="J4099" s="1"/>
      <c r="K4099" s="1"/>
      <c r="L4099" s="275"/>
      <c r="M4099" s="1"/>
      <c r="N4099" s="1"/>
    </row>
    <row r="4100" spans="1:14" ht="15">
      <c r="A4100">
        <v>4110</v>
      </c>
      <c r="B4100" s="1"/>
      <c r="C4100" s="1"/>
      <c r="D4100" s="8">
        <v>5609</v>
      </c>
      <c r="E4100" s="1"/>
      <c r="F4100" s="1"/>
      <c r="G4100" s="1"/>
      <c r="H4100" s="275"/>
      <c r="I4100" s="1"/>
      <c r="J4100" s="1"/>
      <c r="K4100" s="1"/>
      <c r="L4100" s="275"/>
      <c r="M4100" s="1"/>
      <c r="N4100" s="1"/>
    </row>
    <row r="4101" spans="1:14" ht="15">
      <c r="A4101">
        <v>4111</v>
      </c>
      <c r="B4101" s="1"/>
      <c r="C4101" s="1"/>
      <c r="D4101" s="8">
        <v>5610</v>
      </c>
      <c r="E4101" s="1"/>
      <c r="F4101" s="1"/>
      <c r="G4101" s="1"/>
      <c r="H4101" s="275"/>
      <c r="I4101" s="1"/>
      <c r="J4101" s="1"/>
      <c r="K4101" s="1"/>
      <c r="L4101" s="275"/>
      <c r="M4101" s="1"/>
      <c r="N4101" s="1"/>
    </row>
    <row r="4102" spans="1:14" ht="15">
      <c r="A4102">
        <v>4112</v>
      </c>
      <c r="B4102" s="1"/>
      <c r="C4102" s="1"/>
      <c r="D4102" s="8">
        <v>5611</v>
      </c>
      <c r="E4102" s="1"/>
      <c r="F4102" s="1"/>
      <c r="G4102" s="1"/>
      <c r="H4102" s="275"/>
      <c r="I4102" s="1"/>
      <c r="J4102" s="1"/>
      <c r="K4102" s="1"/>
      <c r="L4102" s="275"/>
      <c r="M4102" s="1"/>
      <c r="N4102" s="1"/>
    </row>
    <row r="4103" spans="1:14" ht="15">
      <c r="A4103">
        <v>4113</v>
      </c>
      <c r="B4103" s="1"/>
      <c r="C4103" s="1"/>
      <c r="D4103" s="8">
        <v>5612</v>
      </c>
      <c r="E4103" s="1"/>
      <c r="F4103" s="1"/>
      <c r="G4103" s="1"/>
      <c r="H4103" s="275"/>
      <c r="I4103" s="1"/>
      <c r="J4103" s="1"/>
      <c r="K4103" s="1"/>
      <c r="L4103" s="275"/>
      <c r="M4103" s="1"/>
      <c r="N4103" s="1"/>
    </row>
    <row r="4104" spans="1:14" ht="15">
      <c r="A4104">
        <v>4114</v>
      </c>
      <c r="B4104" s="1"/>
      <c r="C4104" s="1"/>
      <c r="D4104" s="8">
        <v>5613</v>
      </c>
      <c r="E4104" s="1"/>
      <c r="F4104" s="1"/>
      <c r="G4104" s="1"/>
      <c r="H4104" s="275"/>
      <c r="I4104" s="1"/>
      <c r="J4104" s="1"/>
      <c r="K4104" s="1"/>
      <c r="L4104" s="275"/>
      <c r="M4104" s="1"/>
      <c r="N4104" s="1"/>
    </row>
    <row r="4105" spans="1:14" ht="15">
      <c r="A4105">
        <v>4115</v>
      </c>
      <c r="B4105" s="1"/>
      <c r="C4105" s="1"/>
      <c r="D4105" s="8">
        <v>5614</v>
      </c>
      <c r="E4105" s="1"/>
      <c r="F4105" s="1"/>
      <c r="G4105" s="1"/>
      <c r="H4105" s="275"/>
      <c r="I4105" s="1"/>
      <c r="J4105" s="1"/>
      <c r="K4105" s="1"/>
      <c r="L4105" s="275"/>
      <c r="M4105" s="1"/>
      <c r="N4105" s="1"/>
    </row>
    <row r="4106" spans="1:14" ht="15">
      <c r="A4106">
        <v>4116</v>
      </c>
      <c r="B4106" s="1"/>
      <c r="C4106" s="1"/>
      <c r="D4106" s="8">
        <v>5615</v>
      </c>
      <c r="E4106" s="1"/>
      <c r="F4106" s="1"/>
      <c r="G4106" s="1"/>
      <c r="H4106" s="275"/>
      <c r="I4106" s="1"/>
      <c r="J4106" s="1"/>
      <c r="K4106" s="1"/>
      <c r="L4106" s="275"/>
      <c r="M4106" s="1"/>
      <c r="N4106" s="1"/>
    </row>
    <row r="4107" spans="1:14" ht="15">
      <c r="A4107">
        <v>4117</v>
      </c>
      <c r="B4107" s="1"/>
      <c r="C4107" s="1"/>
      <c r="D4107" s="8">
        <v>5616</v>
      </c>
      <c r="E4107" s="1"/>
      <c r="F4107" s="1"/>
      <c r="G4107" s="1"/>
      <c r="H4107" s="275"/>
      <c r="I4107" s="1"/>
      <c r="J4107" s="1"/>
      <c r="K4107" s="1"/>
      <c r="L4107" s="275"/>
      <c r="M4107" s="1"/>
      <c r="N4107" s="1"/>
    </row>
    <row r="4108" spans="1:14" ht="15">
      <c r="A4108">
        <v>4118</v>
      </c>
      <c r="B4108" s="1"/>
      <c r="C4108" s="1"/>
      <c r="D4108" s="8">
        <v>5617</v>
      </c>
      <c r="E4108" s="1"/>
      <c r="F4108" s="1"/>
      <c r="G4108" s="1"/>
      <c r="H4108" s="275"/>
      <c r="I4108" s="1"/>
      <c r="J4108" s="1"/>
      <c r="K4108" s="1"/>
      <c r="L4108" s="275"/>
      <c r="M4108" s="1"/>
      <c r="N4108" s="1"/>
    </row>
    <row r="4109" spans="1:14" ht="15">
      <c r="A4109">
        <v>4119</v>
      </c>
      <c r="B4109" s="1"/>
      <c r="C4109" s="1"/>
      <c r="D4109" s="8">
        <v>5618</v>
      </c>
      <c r="E4109" s="1"/>
      <c r="F4109" s="1"/>
      <c r="G4109" s="1"/>
      <c r="H4109" s="275"/>
      <c r="I4109" s="1"/>
      <c r="J4109" s="1"/>
      <c r="K4109" s="1"/>
      <c r="L4109" s="275"/>
      <c r="M4109" s="1"/>
      <c r="N4109" s="1"/>
    </row>
    <row r="4110" spans="1:14" ht="15">
      <c r="A4110">
        <v>4120</v>
      </c>
      <c r="B4110" s="1"/>
      <c r="C4110" s="1"/>
      <c r="D4110" s="8">
        <v>5619</v>
      </c>
      <c r="E4110" s="1"/>
      <c r="F4110" s="1"/>
      <c r="G4110" s="1"/>
      <c r="H4110" s="275"/>
      <c r="I4110" s="1"/>
      <c r="J4110" s="1"/>
      <c r="K4110" s="1"/>
      <c r="L4110" s="275"/>
      <c r="M4110" s="1"/>
      <c r="N4110" s="1"/>
    </row>
    <row r="4111" spans="1:14" ht="15">
      <c r="A4111">
        <v>4121</v>
      </c>
      <c r="B4111" s="1"/>
      <c r="C4111" s="1"/>
      <c r="D4111" s="8">
        <v>5620</v>
      </c>
      <c r="E4111" s="1"/>
      <c r="F4111" s="1"/>
      <c r="G4111" s="1"/>
      <c r="H4111" s="275"/>
      <c r="I4111" s="1"/>
      <c r="J4111" s="1"/>
      <c r="K4111" s="1"/>
      <c r="L4111" s="275"/>
      <c r="M4111" s="1"/>
      <c r="N4111" s="1"/>
    </row>
    <row r="4112" spans="1:14" ht="15">
      <c r="A4112">
        <v>4122</v>
      </c>
      <c r="B4112" s="1"/>
      <c r="C4112" s="1"/>
      <c r="D4112" s="8">
        <v>5621</v>
      </c>
      <c r="E4112" s="1"/>
      <c r="F4112" s="1"/>
      <c r="G4112" s="1"/>
      <c r="H4112" s="275"/>
      <c r="I4112" s="1"/>
      <c r="J4112" s="1"/>
      <c r="K4112" s="1"/>
      <c r="L4112" s="275"/>
      <c r="M4112" s="1"/>
      <c r="N4112" s="1"/>
    </row>
    <row r="4113" spans="1:14" ht="15">
      <c r="A4113">
        <v>4123</v>
      </c>
      <c r="B4113" s="1"/>
      <c r="C4113" s="1"/>
      <c r="D4113" s="8">
        <v>5622</v>
      </c>
      <c r="E4113" s="1"/>
      <c r="F4113" s="1"/>
      <c r="G4113" s="1"/>
      <c r="H4113" s="275"/>
      <c r="I4113" s="1"/>
      <c r="J4113" s="1"/>
      <c r="K4113" s="1"/>
      <c r="L4113" s="275"/>
      <c r="M4113" s="1"/>
      <c r="N4113" s="1"/>
    </row>
    <row r="4114" spans="1:14" ht="15">
      <c r="A4114">
        <v>4124</v>
      </c>
      <c r="B4114" s="1"/>
      <c r="C4114" s="1"/>
      <c r="D4114" s="8">
        <v>5623</v>
      </c>
      <c r="E4114" s="1"/>
      <c r="F4114" s="1"/>
      <c r="G4114" s="1"/>
      <c r="H4114" s="275"/>
      <c r="I4114" s="1"/>
      <c r="J4114" s="1"/>
      <c r="K4114" s="1"/>
      <c r="L4114" s="275"/>
      <c r="M4114" s="1"/>
      <c r="N4114" s="1"/>
    </row>
    <row r="4115" spans="1:14" ht="15">
      <c r="A4115">
        <v>4125</v>
      </c>
      <c r="B4115" s="1"/>
      <c r="C4115" s="1"/>
      <c r="D4115" s="8">
        <v>5624</v>
      </c>
      <c r="E4115" s="1"/>
      <c r="F4115" s="1"/>
      <c r="G4115" s="1"/>
      <c r="H4115" s="275"/>
      <c r="I4115" s="1"/>
      <c r="J4115" s="1"/>
      <c r="K4115" s="1"/>
      <c r="L4115" s="275"/>
      <c r="M4115" s="1"/>
      <c r="N4115" s="1"/>
    </row>
    <row r="4116" spans="1:14" ht="15">
      <c r="A4116">
        <v>4126</v>
      </c>
      <c r="B4116" s="1"/>
      <c r="C4116" s="1"/>
      <c r="D4116" s="8">
        <v>5625</v>
      </c>
      <c r="E4116" s="1"/>
      <c r="F4116" s="1"/>
      <c r="G4116" s="1"/>
      <c r="H4116" s="275"/>
      <c r="I4116" s="1"/>
      <c r="J4116" s="1"/>
      <c r="K4116" s="1"/>
      <c r="L4116" s="275"/>
      <c r="M4116" s="1"/>
      <c r="N4116" s="1"/>
    </row>
    <row r="4117" spans="1:14" ht="15">
      <c r="A4117">
        <v>4127</v>
      </c>
      <c r="B4117" s="1"/>
      <c r="C4117" s="1"/>
      <c r="D4117" s="8">
        <v>5626</v>
      </c>
      <c r="E4117" s="1"/>
      <c r="F4117" s="1"/>
      <c r="G4117" s="1"/>
      <c r="H4117" s="275"/>
      <c r="I4117" s="1"/>
      <c r="J4117" s="1"/>
      <c r="K4117" s="1"/>
      <c r="L4117" s="275"/>
      <c r="M4117" s="1"/>
      <c r="N4117" s="1"/>
    </row>
    <row r="4118" spans="1:14" ht="15">
      <c r="A4118">
        <v>4128</v>
      </c>
      <c r="B4118" s="1"/>
      <c r="C4118" s="1"/>
      <c r="D4118" s="8">
        <v>5627</v>
      </c>
      <c r="E4118" s="1"/>
      <c r="F4118" s="1"/>
      <c r="G4118" s="1"/>
      <c r="H4118" s="275"/>
      <c r="I4118" s="1"/>
      <c r="J4118" s="1"/>
      <c r="K4118" s="1"/>
      <c r="L4118" s="275"/>
      <c r="M4118" s="1"/>
      <c r="N4118" s="1"/>
    </row>
    <row r="4119" spans="1:14" ht="15">
      <c r="A4119">
        <v>4129</v>
      </c>
      <c r="B4119" s="1"/>
      <c r="C4119" s="1"/>
      <c r="D4119" s="8">
        <v>5628</v>
      </c>
      <c r="E4119" s="1"/>
      <c r="F4119" s="1"/>
      <c r="G4119" s="1"/>
      <c r="H4119" s="275"/>
      <c r="I4119" s="1"/>
      <c r="J4119" s="1"/>
      <c r="K4119" s="1"/>
      <c r="L4119" s="275"/>
      <c r="M4119" s="1"/>
      <c r="N4119" s="1"/>
    </row>
    <row r="4120" spans="1:14" ht="15">
      <c r="A4120">
        <v>4130</v>
      </c>
      <c r="B4120" s="1"/>
      <c r="C4120" s="1"/>
      <c r="D4120" s="8">
        <v>5629</v>
      </c>
      <c r="E4120" s="1"/>
      <c r="F4120" s="1"/>
      <c r="G4120" s="1"/>
      <c r="H4120" s="275"/>
      <c r="I4120" s="1"/>
      <c r="J4120" s="1"/>
      <c r="K4120" s="1"/>
      <c r="L4120" s="275"/>
      <c r="M4120" s="1"/>
      <c r="N4120" s="1"/>
    </row>
    <row r="4121" spans="1:14" ht="15">
      <c r="A4121">
        <v>4131</v>
      </c>
      <c r="B4121" s="1"/>
      <c r="C4121" s="1"/>
      <c r="D4121" s="8">
        <v>5630</v>
      </c>
      <c r="E4121" s="1"/>
      <c r="F4121" s="1"/>
      <c r="G4121" s="1"/>
      <c r="H4121" s="275"/>
      <c r="I4121" s="1"/>
      <c r="J4121" s="1"/>
      <c r="K4121" s="1"/>
      <c r="L4121" s="275"/>
      <c r="M4121" s="1"/>
      <c r="N4121" s="1"/>
    </row>
    <row r="4122" spans="1:14" ht="15">
      <c r="A4122">
        <v>4132</v>
      </c>
      <c r="B4122" s="1"/>
      <c r="C4122" s="1"/>
      <c r="D4122" s="8">
        <v>5631</v>
      </c>
      <c r="E4122" s="1"/>
      <c r="F4122" s="1"/>
      <c r="G4122" s="1"/>
      <c r="H4122" s="275"/>
      <c r="I4122" s="1"/>
      <c r="J4122" s="1"/>
      <c r="K4122" s="1"/>
      <c r="L4122" s="275"/>
      <c r="M4122" s="1"/>
      <c r="N4122" s="1"/>
    </row>
    <row r="4123" spans="1:14" ht="15">
      <c r="A4123">
        <v>4133</v>
      </c>
      <c r="B4123" s="1"/>
      <c r="C4123" s="1"/>
      <c r="D4123" s="8">
        <v>5632</v>
      </c>
      <c r="E4123" s="1"/>
      <c r="F4123" s="1"/>
      <c r="G4123" s="1"/>
      <c r="H4123" s="275"/>
      <c r="I4123" s="1"/>
      <c r="J4123" s="1"/>
      <c r="K4123" s="1"/>
      <c r="L4123" s="275"/>
      <c r="M4123" s="1"/>
      <c r="N4123" s="1"/>
    </row>
    <row r="4124" spans="1:14" ht="15">
      <c r="A4124">
        <v>4134</v>
      </c>
      <c r="B4124" s="1"/>
      <c r="C4124" s="1"/>
      <c r="D4124" s="8">
        <v>5633</v>
      </c>
      <c r="E4124" s="1"/>
      <c r="F4124" s="1"/>
      <c r="G4124" s="1"/>
      <c r="H4124" s="275"/>
      <c r="I4124" s="1"/>
      <c r="J4124" s="1"/>
      <c r="K4124" s="1"/>
      <c r="L4124" s="275"/>
      <c r="M4124" s="1"/>
      <c r="N4124" s="1"/>
    </row>
    <row r="4125" spans="1:14" ht="15">
      <c r="A4125">
        <v>4135</v>
      </c>
      <c r="B4125" s="1"/>
      <c r="C4125" s="1"/>
      <c r="D4125" s="8">
        <v>5634</v>
      </c>
      <c r="E4125" s="1"/>
      <c r="F4125" s="1"/>
      <c r="G4125" s="1"/>
      <c r="H4125" s="275"/>
      <c r="I4125" s="1"/>
      <c r="J4125" s="1"/>
      <c r="K4125" s="1"/>
      <c r="L4125" s="275"/>
      <c r="M4125" s="1"/>
      <c r="N4125" s="1"/>
    </row>
    <row r="4126" spans="1:14" ht="15">
      <c r="A4126">
        <v>4136</v>
      </c>
      <c r="B4126" s="1"/>
      <c r="C4126" s="1"/>
      <c r="D4126" s="8">
        <v>5635</v>
      </c>
      <c r="E4126" s="1"/>
      <c r="F4126" s="1"/>
      <c r="G4126" s="1"/>
      <c r="H4126" s="275"/>
      <c r="I4126" s="1"/>
      <c r="J4126" s="1"/>
      <c r="K4126" s="1"/>
      <c r="L4126" s="275"/>
      <c r="M4126" s="1"/>
      <c r="N4126" s="1"/>
    </row>
    <row r="4127" spans="1:14" ht="15">
      <c r="A4127">
        <v>4137</v>
      </c>
      <c r="B4127" s="1"/>
      <c r="C4127" s="1"/>
      <c r="D4127" s="8">
        <v>5636</v>
      </c>
      <c r="E4127" s="1"/>
      <c r="F4127" s="1"/>
      <c r="G4127" s="1"/>
      <c r="H4127" s="275"/>
      <c r="I4127" s="1"/>
      <c r="J4127" s="1"/>
      <c r="K4127" s="1"/>
      <c r="L4127" s="275"/>
      <c r="M4127" s="1"/>
      <c r="N4127" s="1"/>
    </row>
    <row r="4128" spans="1:14" ht="15">
      <c r="A4128">
        <v>4138</v>
      </c>
      <c r="B4128" s="1"/>
      <c r="C4128" s="1"/>
      <c r="D4128" s="8">
        <v>5637</v>
      </c>
      <c r="E4128" s="1"/>
      <c r="F4128" s="1"/>
      <c r="G4128" s="1"/>
      <c r="H4128" s="275"/>
      <c r="I4128" s="1"/>
      <c r="J4128" s="1"/>
      <c r="K4128" s="1"/>
      <c r="L4128" s="275"/>
      <c r="M4128" s="1"/>
      <c r="N4128" s="1"/>
    </row>
    <row r="4129" spans="1:14" ht="15">
      <c r="A4129">
        <v>4139</v>
      </c>
      <c r="B4129" s="1"/>
      <c r="C4129" s="1"/>
      <c r="D4129" s="8">
        <v>5638</v>
      </c>
      <c r="E4129" s="1"/>
      <c r="F4129" s="1"/>
      <c r="G4129" s="1"/>
      <c r="H4129" s="275"/>
      <c r="I4129" s="1"/>
      <c r="J4129" s="1"/>
      <c r="K4129" s="1"/>
      <c r="L4129" s="275"/>
      <c r="M4129" s="1"/>
      <c r="N4129" s="1"/>
    </row>
    <row r="4130" spans="1:14" ht="15">
      <c r="A4130">
        <v>4140</v>
      </c>
      <c r="B4130" s="1"/>
      <c r="C4130" s="1"/>
      <c r="D4130" s="8">
        <v>5639</v>
      </c>
      <c r="E4130" s="1"/>
      <c r="F4130" s="1"/>
      <c r="G4130" s="1"/>
      <c r="H4130" s="275"/>
      <c r="I4130" s="1"/>
      <c r="J4130" s="1"/>
      <c r="K4130" s="1"/>
      <c r="L4130" s="275"/>
      <c r="M4130" s="1"/>
      <c r="N4130" s="1"/>
    </row>
    <row r="4131" spans="1:14" ht="15">
      <c r="A4131">
        <v>4141</v>
      </c>
      <c r="B4131" s="1"/>
      <c r="C4131" s="1"/>
      <c r="D4131" s="8">
        <v>5640</v>
      </c>
      <c r="E4131" s="1"/>
      <c r="F4131" s="1"/>
      <c r="G4131" s="1"/>
      <c r="H4131" s="275"/>
      <c r="I4131" s="1"/>
      <c r="J4131" s="1"/>
      <c r="K4131" s="1"/>
      <c r="L4131" s="275"/>
      <c r="M4131" s="1"/>
      <c r="N4131" s="1"/>
    </row>
    <row r="4132" spans="1:14" ht="15">
      <c r="A4132">
        <v>4142</v>
      </c>
      <c r="B4132" s="1"/>
      <c r="C4132" s="1"/>
      <c r="D4132" s="8">
        <v>5641</v>
      </c>
      <c r="E4132" s="1"/>
      <c r="F4132" s="1"/>
      <c r="G4132" s="1"/>
      <c r="H4132" s="275"/>
      <c r="I4132" s="1"/>
      <c r="J4132" s="1"/>
      <c r="K4132" s="1"/>
      <c r="L4132" s="275"/>
      <c r="M4132" s="1"/>
      <c r="N4132" s="1"/>
    </row>
    <row r="4133" spans="1:14" ht="15">
      <c r="A4133">
        <v>4143</v>
      </c>
      <c r="B4133" s="1"/>
      <c r="C4133" s="1"/>
      <c r="D4133" s="8">
        <v>5642</v>
      </c>
      <c r="E4133" s="1"/>
      <c r="F4133" s="1"/>
      <c r="G4133" s="1"/>
      <c r="H4133" s="275"/>
      <c r="I4133" s="1"/>
      <c r="J4133" s="1"/>
      <c r="K4133" s="1"/>
      <c r="L4133" s="275"/>
      <c r="M4133" s="1"/>
      <c r="N4133" s="1"/>
    </row>
    <row r="4134" spans="1:14" ht="15">
      <c r="A4134">
        <v>4144</v>
      </c>
      <c r="B4134" s="1"/>
      <c r="C4134" s="1"/>
      <c r="D4134" s="8">
        <v>5643</v>
      </c>
      <c r="E4134" s="1"/>
      <c r="F4134" s="1"/>
      <c r="G4134" s="1"/>
      <c r="H4134" s="275"/>
      <c r="I4134" s="1"/>
      <c r="J4134" s="1"/>
      <c r="K4134" s="1"/>
      <c r="L4134" s="275"/>
      <c r="M4134" s="1"/>
      <c r="N4134" s="1"/>
    </row>
    <row r="4135" spans="1:14" ht="15">
      <c r="A4135">
        <v>4145</v>
      </c>
      <c r="B4135" s="1"/>
      <c r="C4135" s="1"/>
      <c r="D4135" s="8">
        <v>5644</v>
      </c>
      <c r="E4135" s="1"/>
      <c r="F4135" s="1"/>
      <c r="G4135" s="1"/>
      <c r="H4135" s="275"/>
      <c r="I4135" s="1"/>
      <c r="J4135" s="1"/>
      <c r="K4135" s="1"/>
      <c r="L4135" s="275"/>
      <c r="M4135" s="1"/>
      <c r="N4135" s="1"/>
    </row>
    <row r="4136" spans="1:14" ht="15">
      <c r="A4136">
        <v>4146</v>
      </c>
      <c r="B4136" s="1"/>
      <c r="C4136" s="1"/>
      <c r="D4136" s="8">
        <v>5645</v>
      </c>
      <c r="E4136" s="1"/>
      <c r="F4136" s="1"/>
      <c r="G4136" s="1"/>
      <c r="H4136" s="275"/>
      <c r="I4136" s="1"/>
      <c r="J4136" s="1"/>
      <c r="K4136" s="1"/>
      <c r="L4136" s="275"/>
      <c r="M4136" s="1"/>
      <c r="N4136" s="1"/>
    </row>
    <row r="4137" spans="1:14" ht="15">
      <c r="A4137">
        <v>4147</v>
      </c>
      <c r="B4137" s="1"/>
      <c r="C4137" s="1"/>
      <c r="D4137" s="8">
        <v>5646</v>
      </c>
      <c r="E4137" s="1"/>
      <c r="F4137" s="1"/>
      <c r="G4137" s="1"/>
      <c r="H4137" s="275"/>
      <c r="I4137" s="1"/>
      <c r="J4137" s="1"/>
      <c r="K4137" s="1"/>
      <c r="L4137" s="275"/>
      <c r="M4137" s="1"/>
      <c r="N4137" s="1"/>
    </row>
    <row r="4138" spans="1:14" ht="15">
      <c r="A4138">
        <v>4148</v>
      </c>
      <c r="B4138" s="1"/>
      <c r="C4138" s="1"/>
      <c r="D4138" s="8">
        <v>5647</v>
      </c>
      <c r="E4138" s="1"/>
      <c r="F4138" s="1"/>
      <c r="G4138" s="1"/>
      <c r="H4138" s="275"/>
      <c r="I4138" s="1"/>
      <c r="J4138" s="1"/>
      <c r="K4138" s="1"/>
      <c r="L4138" s="275"/>
      <c r="M4138" s="1"/>
      <c r="N4138" s="1"/>
    </row>
    <row r="4139" spans="1:14" ht="15">
      <c r="A4139">
        <v>4149</v>
      </c>
      <c r="B4139" s="1"/>
      <c r="C4139" s="1"/>
      <c r="D4139" s="8">
        <v>5648</v>
      </c>
      <c r="E4139" s="1"/>
      <c r="F4139" s="1"/>
      <c r="G4139" s="1"/>
      <c r="H4139" s="275"/>
      <c r="I4139" s="1"/>
      <c r="J4139" s="1"/>
      <c r="K4139" s="1"/>
      <c r="L4139" s="275"/>
      <c r="M4139" s="1"/>
      <c r="N4139" s="1"/>
    </row>
    <row r="4140" spans="1:14" ht="15">
      <c r="A4140">
        <v>4150</v>
      </c>
      <c r="B4140" s="1"/>
      <c r="C4140" s="1"/>
      <c r="D4140" s="8">
        <v>5649</v>
      </c>
      <c r="E4140" s="1"/>
      <c r="F4140" s="1"/>
      <c r="G4140" s="1"/>
      <c r="H4140" s="275"/>
      <c r="I4140" s="1"/>
      <c r="J4140" s="1"/>
      <c r="K4140" s="1"/>
      <c r="L4140" s="275"/>
      <c r="M4140" s="1"/>
      <c r="N4140" s="1"/>
    </row>
    <row r="4141" spans="1:14" ht="15">
      <c r="A4141">
        <v>4151</v>
      </c>
      <c r="B4141" s="1"/>
      <c r="C4141" s="1"/>
      <c r="D4141" s="8">
        <v>5650</v>
      </c>
      <c r="E4141" s="1"/>
      <c r="F4141" s="1"/>
      <c r="G4141" s="1"/>
      <c r="H4141" s="275"/>
      <c r="I4141" s="1"/>
      <c r="J4141" s="1"/>
      <c r="K4141" s="1"/>
      <c r="L4141" s="275"/>
      <c r="M4141" s="1"/>
      <c r="N4141" s="1"/>
    </row>
    <row r="4142" spans="1:14" ht="15">
      <c r="A4142">
        <v>4152</v>
      </c>
      <c r="B4142" s="1"/>
      <c r="C4142" s="1"/>
      <c r="D4142" s="8">
        <v>5651</v>
      </c>
      <c r="E4142" s="1"/>
      <c r="F4142" s="1"/>
      <c r="G4142" s="1"/>
      <c r="H4142" s="275"/>
      <c r="I4142" s="1"/>
      <c r="J4142" s="1"/>
      <c r="K4142" s="1"/>
      <c r="L4142" s="275"/>
      <c r="M4142" s="1"/>
      <c r="N4142" s="1"/>
    </row>
    <row r="4143" spans="1:14" ht="15">
      <c r="A4143">
        <v>4153</v>
      </c>
      <c r="B4143" s="1"/>
      <c r="C4143" s="1"/>
      <c r="D4143" s="8">
        <v>5652</v>
      </c>
      <c r="E4143" s="1"/>
      <c r="F4143" s="1"/>
      <c r="G4143" s="1"/>
      <c r="H4143" s="275"/>
      <c r="I4143" s="1"/>
      <c r="J4143" s="1"/>
      <c r="K4143" s="1"/>
      <c r="L4143" s="275"/>
      <c r="M4143" s="1"/>
      <c r="N4143" s="1"/>
    </row>
    <row r="4144" spans="1:14" ht="15">
      <c r="A4144">
        <v>4154</v>
      </c>
      <c r="B4144" s="1"/>
      <c r="C4144" s="1"/>
      <c r="D4144" s="8">
        <v>5653</v>
      </c>
      <c r="E4144" s="1"/>
      <c r="F4144" s="1"/>
      <c r="G4144" s="1"/>
      <c r="H4144" s="275"/>
      <c r="I4144" s="1"/>
      <c r="J4144" s="1"/>
      <c r="K4144" s="1"/>
      <c r="L4144" s="275"/>
      <c r="M4144" s="1"/>
      <c r="N4144" s="1"/>
    </row>
    <row r="4145" spans="1:14" ht="15">
      <c r="A4145">
        <v>4155</v>
      </c>
      <c r="B4145" s="1"/>
      <c r="C4145" s="1"/>
      <c r="D4145" s="8">
        <v>5654</v>
      </c>
      <c r="E4145" s="1"/>
      <c r="F4145" s="1"/>
      <c r="G4145" s="1"/>
      <c r="H4145" s="275"/>
      <c r="I4145" s="1"/>
      <c r="J4145" s="1"/>
      <c r="K4145" s="1"/>
      <c r="L4145" s="275"/>
      <c r="M4145" s="1"/>
      <c r="N4145" s="1"/>
    </row>
    <row r="4146" spans="1:14" ht="15">
      <c r="A4146">
        <v>4156</v>
      </c>
      <c r="B4146" s="1"/>
      <c r="C4146" s="1"/>
      <c r="D4146" s="8">
        <v>5655</v>
      </c>
      <c r="E4146" s="1"/>
      <c r="F4146" s="1"/>
      <c r="G4146" s="1"/>
      <c r="H4146" s="275"/>
      <c r="I4146" s="1"/>
      <c r="J4146" s="1"/>
      <c r="K4146" s="1"/>
      <c r="L4146" s="275"/>
      <c r="M4146" s="1"/>
      <c r="N4146" s="1"/>
    </row>
    <row r="4147" spans="1:14" ht="15">
      <c r="A4147">
        <v>4157</v>
      </c>
      <c r="B4147" s="1"/>
      <c r="C4147" s="1"/>
      <c r="D4147" s="8">
        <v>5656</v>
      </c>
      <c r="E4147" s="1"/>
      <c r="F4147" s="1"/>
      <c r="G4147" s="1"/>
      <c r="H4147" s="275"/>
      <c r="I4147" s="1"/>
      <c r="J4147" s="1"/>
      <c r="K4147" s="1"/>
      <c r="L4147" s="275"/>
      <c r="M4147" s="1"/>
      <c r="N4147" s="1"/>
    </row>
    <row r="4148" spans="1:14" ht="15">
      <c r="A4148">
        <v>4158</v>
      </c>
      <c r="B4148" s="1"/>
      <c r="C4148" s="1"/>
      <c r="D4148" s="8">
        <v>5657</v>
      </c>
      <c r="E4148" s="1"/>
      <c r="F4148" s="1"/>
      <c r="G4148" s="1"/>
      <c r="H4148" s="275"/>
      <c r="I4148" s="1"/>
      <c r="J4148" s="1"/>
      <c r="K4148" s="1"/>
      <c r="L4148" s="275"/>
      <c r="M4148" s="1"/>
      <c r="N4148" s="1"/>
    </row>
    <row r="4149" spans="1:14" ht="15">
      <c r="A4149">
        <v>4159</v>
      </c>
      <c r="B4149" s="1"/>
      <c r="C4149" s="1"/>
      <c r="D4149" s="8">
        <v>5658</v>
      </c>
      <c r="E4149" s="1"/>
      <c r="F4149" s="1"/>
      <c r="G4149" s="1"/>
      <c r="H4149" s="275"/>
      <c r="I4149" s="1"/>
      <c r="J4149" s="1"/>
      <c r="K4149" s="1"/>
      <c r="L4149" s="275"/>
      <c r="M4149" s="1"/>
      <c r="N4149" s="1"/>
    </row>
    <row r="4150" spans="1:14" ht="15">
      <c r="A4150">
        <v>4160</v>
      </c>
      <c r="B4150" s="1"/>
      <c r="C4150" s="1"/>
      <c r="D4150" s="8">
        <v>5659</v>
      </c>
      <c r="E4150" s="1"/>
      <c r="F4150" s="1"/>
      <c r="G4150" s="1"/>
      <c r="H4150" s="275"/>
      <c r="I4150" s="1"/>
      <c r="J4150" s="1"/>
      <c r="K4150" s="1"/>
      <c r="L4150" s="275"/>
      <c r="M4150" s="1"/>
      <c r="N4150" s="1"/>
    </row>
    <row r="4151" spans="1:14" ht="15">
      <c r="A4151">
        <v>4161</v>
      </c>
      <c r="B4151" s="1"/>
      <c r="C4151" s="1"/>
      <c r="D4151" s="8">
        <v>5660</v>
      </c>
      <c r="E4151" s="1"/>
      <c r="F4151" s="1"/>
      <c r="G4151" s="1"/>
      <c r="H4151" s="275"/>
      <c r="I4151" s="1"/>
      <c r="J4151" s="1"/>
      <c r="K4151" s="1"/>
      <c r="L4151" s="275"/>
      <c r="M4151" s="1"/>
      <c r="N4151" s="1"/>
    </row>
    <row r="4152" spans="1:14" ht="15">
      <c r="A4152">
        <v>4162</v>
      </c>
      <c r="B4152" s="1"/>
      <c r="C4152" s="1"/>
      <c r="D4152" s="8">
        <v>5661</v>
      </c>
      <c r="E4152" s="1"/>
      <c r="F4152" s="1"/>
      <c r="G4152" s="1"/>
      <c r="H4152" s="275"/>
      <c r="I4152" s="1"/>
      <c r="J4152" s="1"/>
      <c r="K4152" s="1"/>
      <c r="L4152" s="275"/>
      <c r="M4152" s="1"/>
      <c r="N4152" s="1"/>
    </row>
    <row r="4153" spans="1:14" ht="15">
      <c r="A4153">
        <v>4163</v>
      </c>
      <c r="B4153" s="1"/>
      <c r="C4153" s="1"/>
      <c r="D4153" s="8">
        <v>5662</v>
      </c>
      <c r="E4153" s="1"/>
      <c r="F4153" s="1"/>
      <c r="G4153" s="1"/>
      <c r="H4153" s="275"/>
      <c r="I4153" s="1"/>
      <c r="J4153" s="1"/>
      <c r="K4153" s="1"/>
      <c r="L4153" s="275"/>
      <c r="M4153" s="1"/>
      <c r="N4153" s="1"/>
    </row>
    <row r="4154" spans="1:14" ht="15">
      <c r="A4154">
        <v>4164</v>
      </c>
      <c r="B4154" s="1"/>
      <c r="C4154" s="1"/>
      <c r="D4154" s="8">
        <v>5663</v>
      </c>
      <c r="E4154" s="1"/>
      <c r="F4154" s="1"/>
      <c r="G4154" s="1"/>
      <c r="H4154" s="275"/>
      <c r="I4154" s="1"/>
      <c r="J4154" s="1"/>
      <c r="K4154" s="1"/>
      <c r="L4154" s="275"/>
      <c r="M4154" s="1"/>
      <c r="N4154" s="1"/>
    </row>
    <row r="4155" spans="1:14" ht="15">
      <c r="A4155">
        <v>4165</v>
      </c>
      <c r="B4155" s="1"/>
      <c r="C4155" s="1"/>
      <c r="D4155" s="8">
        <v>5664</v>
      </c>
      <c r="E4155" s="1"/>
      <c r="F4155" s="1"/>
      <c r="G4155" s="1"/>
      <c r="H4155" s="275"/>
      <c r="I4155" s="1"/>
      <c r="J4155" s="1"/>
      <c r="K4155" s="1"/>
      <c r="L4155" s="275"/>
      <c r="M4155" s="1"/>
      <c r="N4155" s="1"/>
    </row>
    <row r="4156" spans="1:14" ht="15">
      <c r="A4156">
        <v>4166</v>
      </c>
      <c r="B4156" s="1"/>
      <c r="C4156" s="1"/>
      <c r="D4156" s="8">
        <v>5665</v>
      </c>
      <c r="E4156" s="1"/>
      <c r="F4156" s="1"/>
      <c r="G4156" s="1"/>
      <c r="H4156" s="275"/>
      <c r="I4156" s="1"/>
      <c r="J4156" s="1"/>
      <c r="K4156" s="1"/>
      <c r="L4156" s="275"/>
      <c r="M4156" s="1"/>
      <c r="N4156" s="1"/>
    </row>
    <row r="4157" spans="1:14" ht="15">
      <c r="A4157">
        <v>4167</v>
      </c>
      <c r="B4157" s="1"/>
      <c r="C4157" s="1"/>
      <c r="D4157" s="8">
        <v>5666</v>
      </c>
      <c r="E4157" s="1"/>
      <c r="F4157" s="1"/>
      <c r="G4157" s="1"/>
      <c r="H4157" s="275"/>
      <c r="I4157" s="1"/>
      <c r="J4157" s="1"/>
      <c r="K4157" s="1"/>
      <c r="L4157" s="275"/>
      <c r="M4157" s="1"/>
      <c r="N4157" s="1"/>
    </row>
    <row r="4158" spans="1:14" ht="15">
      <c r="A4158">
        <v>4168</v>
      </c>
      <c r="B4158" s="1"/>
      <c r="C4158" s="1"/>
      <c r="D4158" s="8">
        <v>5667</v>
      </c>
      <c r="E4158" s="1"/>
      <c r="F4158" s="1"/>
      <c r="G4158" s="1"/>
      <c r="H4158" s="275"/>
      <c r="I4158" s="1"/>
      <c r="J4158" s="1"/>
      <c r="K4158" s="1"/>
      <c r="L4158" s="275"/>
      <c r="M4158" s="1"/>
      <c r="N4158" s="1"/>
    </row>
    <row r="4159" spans="1:14" ht="15">
      <c r="A4159">
        <v>4169</v>
      </c>
      <c r="B4159" s="1"/>
      <c r="C4159" s="1"/>
      <c r="D4159" s="8">
        <v>5668</v>
      </c>
      <c r="E4159" s="1"/>
      <c r="F4159" s="1"/>
      <c r="G4159" s="1"/>
      <c r="H4159" s="275"/>
      <c r="I4159" s="1"/>
      <c r="J4159" s="1"/>
      <c r="K4159" s="1"/>
      <c r="L4159" s="275"/>
      <c r="M4159" s="1"/>
      <c r="N4159" s="1"/>
    </row>
    <row r="4160" spans="1:14" ht="15">
      <c r="A4160">
        <v>4170</v>
      </c>
      <c r="B4160" s="1"/>
      <c r="C4160" s="1"/>
      <c r="D4160" s="8">
        <v>5669</v>
      </c>
      <c r="E4160" s="1"/>
      <c r="F4160" s="1"/>
      <c r="G4160" s="1"/>
      <c r="H4160" s="275"/>
      <c r="I4160" s="1"/>
      <c r="J4160" s="1"/>
      <c r="K4160" s="1"/>
      <c r="L4160" s="275"/>
      <c r="M4160" s="1"/>
      <c r="N4160" s="1"/>
    </row>
    <row r="4161" spans="1:14" ht="15">
      <c r="A4161">
        <v>4171</v>
      </c>
      <c r="B4161" s="1"/>
      <c r="C4161" s="1"/>
      <c r="D4161" s="8">
        <v>5670</v>
      </c>
      <c r="E4161" s="1"/>
      <c r="F4161" s="1"/>
      <c r="G4161" s="1"/>
      <c r="H4161" s="275"/>
      <c r="I4161" s="1"/>
      <c r="J4161" s="1"/>
      <c r="K4161" s="1"/>
      <c r="L4161" s="275"/>
      <c r="M4161" s="1"/>
      <c r="N4161" s="1"/>
    </row>
    <row r="4162" spans="1:14" ht="15">
      <c r="A4162">
        <v>4172</v>
      </c>
      <c r="B4162" s="1"/>
      <c r="C4162" s="1"/>
      <c r="D4162" s="8">
        <v>5671</v>
      </c>
      <c r="E4162" s="1"/>
      <c r="F4162" s="1"/>
      <c r="G4162" s="1"/>
      <c r="H4162" s="275"/>
      <c r="I4162" s="1"/>
      <c r="J4162" s="1"/>
      <c r="K4162" s="1"/>
      <c r="L4162" s="275"/>
      <c r="M4162" s="1"/>
      <c r="N4162" s="1"/>
    </row>
    <row r="4163" spans="1:14" ht="15">
      <c r="A4163">
        <v>4173</v>
      </c>
      <c r="B4163" s="1"/>
      <c r="C4163" s="1"/>
      <c r="D4163" s="8">
        <v>5672</v>
      </c>
      <c r="E4163" s="1"/>
      <c r="F4163" s="1"/>
      <c r="G4163" s="1"/>
      <c r="H4163" s="275"/>
      <c r="I4163" s="1"/>
      <c r="J4163" s="1"/>
      <c r="K4163" s="1"/>
      <c r="L4163" s="275"/>
      <c r="M4163" s="1"/>
      <c r="N4163" s="1"/>
    </row>
    <row r="4164" spans="1:14" ht="15">
      <c r="A4164">
        <v>4174</v>
      </c>
      <c r="B4164" s="1"/>
      <c r="C4164" s="1"/>
      <c r="D4164" s="8">
        <v>5673</v>
      </c>
      <c r="E4164" s="1"/>
      <c r="F4164" s="1"/>
      <c r="G4164" s="1"/>
      <c r="H4164" s="275"/>
      <c r="I4164" s="1"/>
      <c r="J4164" s="1"/>
      <c r="K4164" s="1"/>
      <c r="L4164" s="275"/>
      <c r="M4164" s="1"/>
      <c r="N4164" s="1"/>
    </row>
    <row r="4165" spans="1:14" ht="15">
      <c r="A4165">
        <v>4175</v>
      </c>
      <c r="B4165" s="1"/>
      <c r="C4165" s="1"/>
      <c r="D4165" s="8">
        <v>5674</v>
      </c>
      <c r="E4165" s="1"/>
      <c r="F4165" s="1"/>
      <c r="G4165" s="1"/>
      <c r="H4165" s="275"/>
      <c r="I4165" s="1"/>
      <c r="J4165" s="1"/>
      <c r="K4165" s="1"/>
      <c r="L4165" s="275"/>
      <c r="M4165" s="1"/>
      <c r="N4165" s="1"/>
    </row>
    <row r="4166" spans="1:14" ht="15">
      <c r="A4166">
        <v>4176</v>
      </c>
      <c r="B4166" s="1"/>
      <c r="C4166" s="1"/>
      <c r="D4166" s="8">
        <v>5675</v>
      </c>
      <c r="E4166" s="1"/>
      <c r="F4166" s="1"/>
      <c r="G4166" s="1"/>
      <c r="H4166" s="275"/>
      <c r="I4166" s="1"/>
      <c r="J4166" s="1"/>
      <c r="K4166" s="1"/>
      <c r="L4166" s="275"/>
      <c r="M4166" s="1"/>
      <c r="N4166" s="1"/>
    </row>
    <row r="4167" spans="1:14" ht="15">
      <c r="A4167">
        <v>4177</v>
      </c>
      <c r="B4167" s="1"/>
      <c r="C4167" s="1"/>
      <c r="D4167" s="8">
        <v>5676</v>
      </c>
      <c r="E4167" s="1"/>
      <c r="F4167" s="1"/>
      <c r="G4167" s="1"/>
      <c r="H4167" s="275"/>
      <c r="I4167" s="1"/>
      <c r="J4167" s="1"/>
      <c r="K4167" s="1"/>
      <c r="L4167" s="275"/>
      <c r="M4167" s="1"/>
      <c r="N4167" s="1"/>
    </row>
    <row r="4168" spans="1:14" ht="15">
      <c r="A4168">
        <v>4178</v>
      </c>
      <c r="B4168" s="1"/>
      <c r="C4168" s="1"/>
      <c r="D4168" s="8">
        <v>5677</v>
      </c>
      <c r="E4168" s="1"/>
      <c r="F4168" s="1"/>
      <c r="G4168" s="1"/>
      <c r="H4168" s="275"/>
      <c r="I4168" s="1"/>
      <c r="J4168" s="1"/>
      <c r="K4168" s="1"/>
      <c r="L4168" s="275"/>
      <c r="M4168" s="1"/>
      <c r="N4168" s="1"/>
    </row>
    <row r="4169" spans="1:14" ht="15">
      <c r="A4169">
        <v>4179</v>
      </c>
      <c r="B4169" s="1"/>
      <c r="C4169" s="1"/>
      <c r="D4169" s="8">
        <v>5678</v>
      </c>
      <c r="E4169" s="1"/>
      <c r="F4169" s="1"/>
      <c r="G4169" s="1"/>
      <c r="H4169" s="275"/>
      <c r="I4169" s="1"/>
      <c r="J4169" s="1"/>
      <c r="K4169" s="1"/>
      <c r="L4169" s="275"/>
      <c r="M4169" s="1"/>
      <c r="N4169" s="1"/>
    </row>
    <row r="4170" spans="1:14" ht="15">
      <c r="A4170">
        <v>4180</v>
      </c>
      <c r="B4170" s="1"/>
      <c r="C4170" s="1"/>
      <c r="D4170" s="8">
        <v>5679</v>
      </c>
      <c r="E4170" s="1"/>
      <c r="F4170" s="1"/>
      <c r="G4170" s="1"/>
      <c r="H4170" s="275"/>
      <c r="I4170" s="1"/>
      <c r="J4170" s="1"/>
      <c r="K4170" s="1"/>
      <c r="L4170" s="275"/>
      <c r="M4170" s="1"/>
      <c r="N4170" s="1"/>
    </row>
    <row r="4171" spans="1:14" ht="15">
      <c r="A4171">
        <v>4181</v>
      </c>
      <c r="B4171" s="1"/>
      <c r="C4171" s="1"/>
      <c r="D4171" s="8">
        <v>5680</v>
      </c>
      <c r="E4171" s="1"/>
      <c r="F4171" s="1"/>
      <c r="G4171" s="1"/>
      <c r="H4171" s="275"/>
      <c r="I4171" s="1"/>
      <c r="J4171" s="1"/>
      <c r="K4171" s="1"/>
      <c r="L4171" s="275"/>
      <c r="M4171" s="1"/>
      <c r="N4171" s="1"/>
    </row>
    <row r="4172" spans="1:14" ht="15">
      <c r="A4172">
        <v>4182</v>
      </c>
      <c r="B4172" s="1"/>
      <c r="C4172" s="1"/>
      <c r="D4172" s="8">
        <v>5681</v>
      </c>
      <c r="E4172" s="1"/>
      <c r="F4172" s="1"/>
      <c r="G4172" s="1"/>
      <c r="H4172" s="275"/>
      <c r="I4172" s="1"/>
      <c r="J4172" s="1"/>
      <c r="K4172" s="1"/>
      <c r="L4172" s="275"/>
      <c r="M4172" s="1"/>
      <c r="N4172" s="1"/>
    </row>
    <row r="4173" spans="1:14" ht="15">
      <c r="A4173">
        <v>4183</v>
      </c>
      <c r="B4173" s="1"/>
      <c r="C4173" s="1"/>
      <c r="D4173" s="8">
        <v>5682</v>
      </c>
      <c r="E4173" s="1"/>
      <c r="F4173" s="1"/>
      <c r="G4173" s="1"/>
      <c r="H4173" s="275"/>
      <c r="I4173" s="1"/>
      <c r="J4173" s="1"/>
      <c r="K4173" s="1"/>
      <c r="L4173" s="275"/>
      <c r="M4173" s="1"/>
      <c r="N4173" s="1"/>
    </row>
    <row r="4174" spans="1:14" ht="15">
      <c r="A4174">
        <v>4184</v>
      </c>
      <c r="B4174" s="1"/>
      <c r="C4174" s="1"/>
      <c r="D4174" s="8">
        <v>5683</v>
      </c>
      <c r="E4174" s="1"/>
      <c r="F4174" s="1"/>
      <c r="G4174" s="1"/>
      <c r="H4174" s="275"/>
      <c r="I4174" s="1"/>
      <c r="J4174" s="1"/>
      <c r="K4174" s="1"/>
      <c r="L4174" s="275"/>
      <c r="M4174" s="1"/>
      <c r="N4174" s="1"/>
    </row>
    <row r="4175" spans="1:14" ht="15">
      <c r="A4175">
        <v>4185</v>
      </c>
      <c r="B4175" s="1"/>
      <c r="C4175" s="1"/>
      <c r="D4175" s="8">
        <v>5684</v>
      </c>
      <c r="E4175" s="1"/>
      <c r="F4175" s="1"/>
      <c r="G4175" s="1"/>
      <c r="H4175" s="275"/>
      <c r="I4175" s="1"/>
      <c r="J4175" s="1"/>
      <c r="K4175" s="1"/>
      <c r="L4175" s="275"/>
      <c r="M4175" s="1"/>
      <c r="N4175" s="1"/>
    </row>
    <row r="4176" spans="1:14" ht="15">
      <c r="A4176">
        <v>4186</v>
      </c>
      <c r="B4176" s="1"/>
      <c r="C4176" s="1"/>
      <c r="D4176" s="8">
        <v>5685</v>
      </c>
      <c r="E4176" s="1"/>
      <c r="F4176" s="1"/>
      <c r="G4176" s="1"/>
      <c r="H4176" s="275"/>
      <c r="I4176" s="1"/>
      <c r="J4176" s="1"/>
      <c r="K4176" s="1"/>
      <c r="L4176" s="275"/>
      <c r="M4176" s="1"/>
      <c r="N4176" s="1"/>
    </row>
    <row r="4177" spans="1:14" ht="15">
      <c r="A4177">
        <v>4187</v>
      </c>
      <c r="B4177" s="1"/>
      <c r="C4177" s="1"/>
      <c r="D4177" s="8">
        <v>5686</v>
      </c>
      <c r="E4177" s="1"/>
      <c r="F4177" s="1"/>
      <c r="G4177" s="1"/>
      <c r="H4177" s="275"/>
      <c r="I4177" s="1"/>
      <c r="J4177" s="1"/>
      <c r="K4177" s="1"/>
      <c r="L4177" s="275"/>
      <c r="M4177" s="1"/>
      <c r="N4177" s="1"/>
    </row>
    <row r="4178" spans="1:14" ht="15">
      <c r="A4178">
        <v>4188</v>
      </c>
      <c r="B4178" s="1"/>
      <c r="C4178" s="1"/>
      <c r="D4178" s="8">
        <v>5687</v>
      </c>
      <c r="E4178" s="1"/>
      <c r="F4178" s="1"/>
      <c r="G4178" s="1"/>
      <c r="H4178" s="275"/>
      <c r="I4178" s="1"/>
      <c r="J4178" s="1"/>
      <c r="K4178" s="1"/>
      <c r="L4178" s="275"/>
      <c r="M4178" s="1"/>
      <c r="N4178" s="1"/>
    </row>
    <row r="4179" spans="1:14" ht="15">
      <c r="A4179">
        <v>4189</v>
      </c>
      <c r="B4179" s="1"/>
      <c r="C4179" s="1"/>
      <c r="D4179" s="8">
        <v>5688</v>
      </c>
      <c r="E4179" s="1"/>
      <c r="F4179" s="1"/>
      <c r="G4179" s="1"/>
      <c r="H4179" s="275"/>
      <c r="I4179" s="1"/>
      <c r="J4179" s="1"/>
      <c r="K4179" s="1"/>
      <c r="L4179" s="275"/>
      <c r="M4179" s="1"/>
      <c r="N4179" s="1"/>
    </row>
    <row r="4180" spans="1:14" ht="15">
      <c r="A4180">
        <v>4190</v>
      </c>
      <c r="B4180" s="1"/>
      <c r="C4180" s="1"/>
      <c r="D4180" s="8">
        <v>5689</v>
      </c>
      <c r="E4180" s="1"/>
      <c r="F4180" s="1"/>
      <c r="G4180" s="1"/>
      <c r="H4180" s="275"/>
      <c r="I4180" s="1"/>
      <c r="J4180" s="1"/>
      <c r="K4180" s="1"/>
      <c r="L4180" s="275"/>
      <c r="M4180" s="1"/>
      <c r="N4180" s="1"/>
    </row>
    <row r="4181" spans="1:14" ht="15">
      <c r="A4181">
        <v>4191</v>
      </c>
      <c r="B4181" s="1"/>
      <c r="C4181" s="1"/>
      <c r="D4181" s="8">
        <v>5690</v>
      </c>
      <c r="E4181" s="1"/>
      <c r="F4181" s="1"/>
      <c r="G4181" s="1"/>
      <c r="H4181" s="275"/>
      <c r="I4181" s="1"/>
      <c r="J4181" s="1"/>
      <c r="K4181" s="1"/>
      <c r="L4181" s="275"/>
      <c r="M4181" s="1"/>
      <c r="N4181" s="1"/>
    </row>
    <row r="4182" spans="1:14" ht="15">
      <c r="A4182">
        <v>4192</v>
      </c>
      <c r="B4182" s="1"/>
      <c r="C4182" s="1"/>
      <c r="D4182" s="8">
        <v>5691</v>
      </c>
      <c r="E4182" s="1"/>
      <c r="F4182" s="1"/>
      <c r="G4182" s="1"/>
      <c r="H4182" s="275"/>
      <c r="I4182" s="1"/>
      <c r="J4182" s="1"/>
      <c r="K4182" s="1"/>
      <c r="L4182" s="275"/>
      <c r="M4182" s="1"/>
      <c r="N4182" s="1"/>
    </row>
    <row r="4183" spans="1:14" ht="15">
      <c r="A4183">
        <v>4193</v>
      </c>
      <c r="B4183" s="1"/>
      <c r="C4183" s="1"/>
      <c r="D4183" s="8">
        <v>5692</v>
      </c>
      <c r="E4183" s="1"/>
      <c r="F4183" s="1"/>
      <c r="G4183" s="1"/>
      <c r="H4183" s="275"/>
      <c r="I4183" s="1"/>
      <c r="J4183" s="1"/>
      <c r="K4183" s="1"/>
      <c r="L4183" s="275"/>
      <c r="M4183" s="1"/>
      <c r="N4183" s="1"/>
    </row>
    <row r="4184" spans="1:14" ht="15">
      <c r="A4184">
        <v>4194</v>
      </c>
      <c r="B4184" s="1"/>
      <c r="C4184" s="1"/>
      <c r="D4184" s="8">
        <v>5693</v>
      </c>
      <c r="E4184" s="1"/>
      <c r="F4184" s="1"/>
      <c r="G4184" s="1"/>
      <c r="H4184" s="275"/>
      <c r="I4184" s="1"/>
      <c r="J4184" s="1"/>
      <c r="K4184" s="1"/>
      <c r="L4184" s="275"/>
      <c r="M4184" s="1"/>
      <c r="N4184" s="1"/>
    </row>
    <row r="4185" spans="1:14" ht="15">
      <c r="A4185">
        <v>4195</v>
      </c>
      <c r="B4185" s="1"/>
      <c r="C4185" s="1"/>
      <c r="D4185" s="8">
        <v>5694</v>
      </c>
      <c r="E4185" s="1"/>
      <c r="F4185" s="1"/>
      <c r="G4185" s="1"/>
      <c r="H4185" s="275"/>
      <c r="I4185" s="1"/>
      <c r="J4185" s="1"/>
      <c r="K4185" s="1"/>
      <c r="L4185" s="275"/>
      <c r="M4185" s="1"/>
      <c r="N4185" s="1"/>
    </row>
    <row r="4186" spans="1:14" ht="15">
      <c r="A4186">
        <v>4196</v>
      </c>
      <c r="B4186" s="1"/>
      <c r="C4186" s="1"/>
      <c r="D4186" s="8">
        <v>5695</v>
      </c>
      <c r="E4186" s="1"/>
      <c r="F4186" s="1"/>
      <c r="G4186" s="1"/>
      <c r="H4186" s="275"/>
      <c r="I4186" s="1"/>
      <c r="J4186" s="1"/>
      <c r="K4186" s="1"/>
      <c r="L4186" s="275"/>
      <c r="M4186" s="1"/>
      <c r="N4186" s="1"/>
    </row>
    <row r="4187" spans="1:14" ht="15">
      <c r="A4187">
        <v>4197</v>
      </c>
      <c r="B4187" s="1"/>
      <c r="C4187" s="1"/>
      <c r="D4187" s="8">
        <v>5696</v>
      </c>
      <c r="E4187" s="1"/>
      <c r="F4187" s="1"/>
      <c r="G4187" s="1"/>
      <c r="H4187" s="275"/>
      <c r="I4187" s="1"/>
      <c r="J4187" s="1"/>
      <c r="K4187" s="1"/>
      <c r="L4187" s="275"/>
      <c r="M4187" s="1"/>
      <c r="N4187" s="1"/>
    </row>
    <row r="4188" spans="1:14" ht="15">
      <c r="A4188">
        <v>4198</v>
      </c>
      <c r="B4188" s="1"/>
      <c r="C4188" s="1"/>
      <c r="D4188" s="8">
        <v>5697</v>
      </c>
      <c r="E4188" s="1"/>
      <c r="F4188" s="1"/>
      <c r="G4188" s="1"/>
      <c r="H4188" s="275"/>
      <c r="I4188" s="1"/>
      <c r="J4188" s="1"/>
      <c r="K4188" s="1"/>
      <c r="L4188" s="275"/>
      <c r="M4188" s="1"/>
      <c r="N4188" s="1"/>
    </row>
    <row r="4189" spans="1:14" ht="15">
      <c r="A4189">
        <v>4199</v>
      </c>
      <c r="B4189" s="1"/>
      <c r="C4189" s="1"/>
      <c r="D4189" s="8">
        <v>5698</v>
      </c>
      <c r="E4189" s="1"/>
      <c r="F4189" s="1"/>
      <c r="G4189" s="1"/>
      <c r="H4189" s="275"/>
      <c r="I4189" s="1"/>
      <c r="J4189" s="1"/>
      <c r="K4189" s="1"/>
      <c r="L4189" s="275"/>
      <c r="M4189" s="1"/>
      <c r="N4189" s="1"/>
    </row>
    <row r="4190" spans="1:14" ht="15">
      <c r="A4190">
        <v>4200</v>
      </c>
      <c r="B4190" s="1"/>
      <c r="C4190" s="1"/>
      <c r="D4190" s="8">
        <v>5699</v>
      </c>
      <c r="E4190" s="1"/>
      <c r="F4190" s="1"/>
      <c r="G4190" s="1"/>
      <c r="H4190" s="275"/>
      <c r="I4190" s="1"/>
      <c r="J4190" s="1"/>
      <c r="K4190" s="1"/>
      <c r="L4190" s="275"/>
      <c r="M4190" s="1"/>
      <c r="N4190" s="1"/>
    </row>
    <row r="4191" spans="1:14" ht="15">
      <c r="A4191">
        <v>4201</v>
      </c>
      <c r="B4191" s="1"/>
      <c r="C4191" s="1"/>
      <c r="D4191" s="8">
        <v>5700</v>
      </c>
      <c r="E4191" s="1"/>
      <c r="F4191" s="1"/>
      <c r="G4191" s="1"/>
      <c r="H4191" s="275"/>
      <c r="I4191" s="1"/>
      <c r="J4191" s="1"/>
      <c r="K4191" s="1"/>
      <c r="L4191" s="275"/>
      <c r="M4191" s="1"/>
      <c r="N4191" s="1"/>
    </row>
    <row r="4192" spans="1:14" ht="15">
      <c r="A4192">
        <v>4202</v>
      </c>
      <c r="B4192" s="1"/>
      <c r="C4192" s="1"/>
      <c r="D4192" s="8">
        <v>5701</v>
      </c>
      <c r="E4192" s="1"/>
      <c r="F4192" s="1"/>
      <c r="G4192" s="1"/>
      <c r="H4192" s="275"/>
      <c r="I4192" s="1"/>
      <c r="J4192" s="1"/>
      <c r="K4192" s="1"/>
      <c r="L4192" s="275"/>
      <c r="M4192" s="1"/>
      <c r="N4192" s="1"/>
    </row>
    <row r="4193" spans="1:14" ht="15">
      <c r="A4193">
        <v>4203</v>
      </c>
      <c r="B4193" s="1"/>
      <c r="C4193" s="1"/>
      <c r="D4193" s="8">
        <v>5702</v>
      </c>
      <c r="E4193" s="1"/>
      <c r="F4193" s="1"/>
      <c r="G4193" s="1"/>
      <c r="H4193" s="275"/>
      <c r="I4193" s="1"/>
      <c r="J4193" s="1"/>
      <c r="K4193" s="1"/>
      <c r="L4193" s="275"/>
      <c r="M4193" s="1"/>
      <c r="N4193" s="1"/>
    </row>
    <row r="4194" spans="1:14" ht="15">
      <c r="A4194">
        <v>4204</v>
      </c>
      <c r="B4194" s="1"/>
      <c r="C4194" s="1"/>
      <c r="D4194" s="8">
        <v>5703</v>
      </c>
      <c r="E4194" s="1"/>
      <c r="F4194" s="1"/>
      <c r="G4194" s="1"/>
      <c r="H4194" s="275"/>
      <c r="I4194" s="1"/>
      <c r="J4194" s="1"/>
      <c r="K4194" s="1"/>
      <c r="L4194" s="275"/>
      <c r="M4194" s="1"/>
      <c r="N4194" s="1"/>
    </row>
    <row r="4195" spans="1:14" ht="15">
      <c r="A4195">
        <v>4205</v>
      </c>
      <c r="B4195" s="1"/>
      <c r="C4195" s="1"/>
      <c r="D4195" s="8">
        <v>5704</v>
      </c>
      <c r="E4195" s="1"/>
      <c r="F4195" s="1"/>
      <c r="G4195" s="1"/>
      <c r="H4195" s="275"/>
      <c r="I4195" s="1"/>
      <c r="J4195" s="1"/>
      <c r="K4195" s="1"/>
      <c r="L4195" s="275"/>
      <c r="M4195" s="1"/>
      <c r="N4195" s="1"/>
    </row>
    <row r="4196" spans="1:14" ht="15">
      <c r="A4196">
        <v>4206</v>
      </c>
      <c r="B4196" s="1"/>
      <c r="C4196" s="1"/>
      <c r="D4196" s="8">
        <v>5705</v>
      </c>
      <c r="E4196" s="1"/>
      <c r="F4196" s="1"/>
      <c r="G4196" s="1"/>
      <c r="H4196" s="275"/>
      <c r="I4196" s="1"/>
      <c r="J4196" s="1"/>
      <c r="K4196" s="1"/>
      <c r="L4196" s="275"/>
      <c r="M4196" s="1"/>
      <c r="N4196" s="1"/>
    </row>
    <row r="4197" spans="1:14" ht="15">
      <c r="A4197">
        <v>4207</v>
      </c>
      <c r="B4197" s="1"/>
      <c r="C4197" s="1"/>
      <c r="D4197" s="8">
        <v>5706</v>
      </c>
      <c r="E4197" s="1"/>
      <c r="F4197" s="1"/>
      <c r="G4197" s="1"/>
      <c r="H4197" s="275"/>
      <c r="I4197" s="1"/>
      <c r="J4197" s="1"/>
      <c r="K4197" s="1"/>
      <c r="L4197" s="275"/>
      <c r="M4197" s="1"/>
      <c r="N4197" s="1"/>
    </row>
    <row r="4198" spans="1:14" ht="15">
      <c r="A4198">
        <v>4208</v>
      </c>
      <c r="B4198" s="1"/>
      <c r="C4198" s="1"/>
      <c r="D4198" s="8">
        <v>5707</v>
      </c>
      <c r="E4198" s="1"/>
      <c r="F4198" s="1"/>
      <c r="G4198" s="1"/>
      <c r="H4198" s="275"/>
      <c r="I4198" s="1"/>
      <c r="J4198" s="1"/>
      <c r="K4198" s="1"/>
      <c r="L4198" s="275"/>
      <c r="M4198" s="1"/>
      <c r="N4198" s="1"/>
    </row>
    <row r="4199" spans="1:14" ht="15">
      <c r="A4199">
        <v>4209</v>
      </c>
      <c r="B4199" s="1"/>
      <c r="C4199" s="1"/>
      <c r="D4199" s="8">
        <v>5708</v>
      </c>
      <c r="E4199" s="1"/>
      <c r="F4199" s="1"/>
      <c r="G4199" s="1"/>
      <c r="H4199" s="275"/>
      <c r="I4199" s="1"/>
      <c r="J4199" s="1"/>
      <c r="K4199" s="1"/>
      <c r="L4199" s="275"/>
      <c r="M4199" s="1"/>
      <c r="N4199" s="1"/>
    </row>
    <row r="4200" spans="1:14" ht="15">
      <c r="A4200">
        <v>4210</v>
      </c>
      <c r="B4200" s="1"/>
      <c r="C4200" s="1"/>
      <c r="D4200" s="8">
        <v>5709</v>
      </c>
      <c r="E4200" s="1"/>
      <c r="F4200" s="1"/>
      <c r="G4200" s="1"/>
      <c r="H4200" s="275"/>
      <c r="I4200" s="1"/>
      <c r="J4200" s="1"/>
      <c r="K4200" s="1"/>
      <c r="L4200" s="275"/>
      <c r="M4200" s="1"/>
      <c r="N4200" s="1"/>
    </row>
    <row r="4201" spans="1:14" ht="15">
      <c r="A4201">
        <v>4211</v>
      </c>
      <c r="B4201" s="1"/>
      <c r="C4201" s="1"/>
      <c r="D4201" s="8">
        <v>5710</v>
      </c>
      <c r="E4201" s="1"/>
      <c r="F4201" s="1"/>
      <c r="G4201" s="1"/>
      <c r="H4201" s="275"/>
      <c r="I4201" s="1"/>
      <c r="J4201" s="1"/>
      <c r="K4201" s="1"/>
      <c r="L4201" s="275"/>
      <c r="M4201" s="1"/>
      <c r="N4201" s="1"/>
    </row>
    <row r="4202" spans="1:14" ht="15">
      <c r="A4202">
        <v>4212</v>
      </c>
      <c r="B4202" s="1"/>
      <c r="C4202" s="1"/>
      <c r="D4202" s="8">
        <v>5711</v>
      </c>
      <c r="E4202" s="1"/>
      <c r="F4202" s="1"/>
      <c r="G4202" s="1"/>
      <c r="H4202" s="275"/>
      <c r="I4202" s="1"/>
      <c r="J4202" s="1"/>
      <c r="K4202" s="1"/>
      <c r="L4202" s="275"/>
      <c r="M4202" s="1"/>
      <c r="N4202" s="1"/>
    </row>
    <row r="4203" spans="1:14" ht="15">
      <c r="A4203">
        <v>4213</v>
      </c>
      <c r="B4203" s="1"/>
      <c r="C4203" s="1"/>
      <c r="D4203" s="8">
        <v>5712</v>
      </c>
      <c r="E4203" s="1"/>
      <c r="F4203" s="1"/>
      <c r="G4203" s="1"/>
      <c r="H4203" s="275"/>
      <c r="I4203" s="1"/>
      <c r="J4203" s="1"/>
      <c r="K4203" s="1"/>
      <c r="L4203" s="275"/>
      <c r="M4203" s="1"/>
      <c r="N4203" s="1"/>
    </row>
    <row r="4204" spans="1:14" ht="15">
      <c r="A4204">
        <v>4214</v>
      </c>
      <c r="B4204" s="1"/>
      <c r="C4204" s="1"/>
      <c r="D4204" s="8">
        <v>5713</v>
      </c>
      <c r="E4204" s="1"/>
      <c r="F4204" s="1"/>
      <c r="G4204" s="1"/>
      <c r="H4204" s="275"/>
      <c r="I4204" s="1"/>
      <c r="J4204" s="1"/>
      <c r="K4204" s="1"/>
      <c r="L4204" s="275"/>
      <c r="M4204" s="1"/>
      <c r="N4204" s="1"/>
    </row>
    <row r="4205" spans="1:14" ht="15">
      <c r="A4205">
        <v>4215</v>
      </c>
      <c r="B4205" s="1"/>
      <c r="C4205" s="1"/>
      <c r="D4205" s="8">
        <v>5714</v>
      </c>
      <c r="E4205" s="1"/>
      <c r="F4205" s="1"/>
      <c r="G4205" s="1"/>
      <c r="H4205" s="275"/>
      <c r="I4205" s="1"/>
      <c r="J4205" s="1"/>
      <c r="K4205" s="1"/>
      <c r="L4205" s="275"/>
      <c r="M4205" s="1"/>
      <c r="N4205" s="1"/>
    </row>
    <row r="4206" spans="1:14" ht="15">
      <c r="A4206">
        <v>4216</v>
      </c>
      <c r="B4206" s="1"/>
      <c r="C4206" s="1"/>
      <c r="D4206" s="8">
        <v>5715</v>
      </c>
      <c r="E4206" s="1"/>
      <c r="F4206" s="1"/>
      <c r="G4206" s="1"/>
      <c r="H4206" s="275"/>
      <c r="I4206" s="1"/>
      <c r="J4206" s="1"/>
      <c r="K4206" s="1"/>
      <c r="L4206" s="275"/>
      <c r="M4206" s="1"/>
      <c r="N4206" s="1"/>
    </row>
    <row r="4207" spans="1:14" ht="15">
      <c r="A4207">
        <v>4217</v>
      </c>
      <c r="B4207" s="1"/>
      <c r="C4207" s="1"/>
      <c r="D4207" s="8">
        <v>5716</v>
      </c>
      <c r="E4207" s="1"/>
      <c r="F4207" s="1"/>
      <c r="G4207" s="1"/>
      <c r="H4207" s="275"/>
      <c r="I4207" s="1"/>
      <c r="J4207" s="1"/>
      <c r="K4207" s="1"/>
      <c r="L4207" s="275"/>
      <c r="M4207" s="1"/>
      <c r="N4207" s="1"/>
    </row>
    <row r="4208" spans="1:14" ht="15">
      <c r="A4208">
        <v>4218</v>
      </c>
      <c r="B4208" s="1"/>
      <c r="C4208" s="1"/>
      <c r="D4208" s="8">
        <v>5717</v>
      </c>
      <c r="E4208" s="1"/>
      <c r="F4208" s="1"/>
      <c r="G4208" s="1"/>
      <c r="H4208" s="275"/>
      <c r="I4208" s="1"/>
      <c r="J4208" s="1"/>
      <c r="K4208" s="1"/>
      <c r="L4208" s="275"/>
      <c r="M4208" s="1"/>
      <c r="N4208" s="1"/>
    </row>
    <row r="4209" spans="1:14" ht="15">
      <c r="A4209">
        <v>4219</v>
      </c>
      <c r="B4209" s="1"/>
      <c r="C4209" s="1"/>
      <c r="D4209" s="8">
        <v>5718</v>
      </c>
      <c r="E4209" s="1"/>
      <c r="F4209" s="1"/>
      <c r="G4209" s="1"/>
      <c r="H4209" s="275"/>
      <c r="I4209" s="1"/>
      <c r="J4209" s="1"/>
      <c r="K4209" s="1"/>
      <c r="L4209" s="275"/>
      <c r="M4209" s="1"/>
      <c r="N4209" s="1"/>
    </row>
    <row r="4210" spans="1:14" ht="15">
      <c r="A4210">
        <v>4220</v>
      </c>
      <c r="B4210" s="1"/>
      <c r="C4210" s="1"/>
      <c r="D4210" s="8">
        <v>5719</v>
      </c>
      <c r="E4210" s="1"/>
      <c r="F4210" s="1"/>
      <c r="G4210" s="1"/>
      <c r="H4210" s="275"/>
      <c r="I4210" s="1"/>
      <c r="J4210" s="1"/>
      <c r="K4210" s="1"/>
      <c r="L4210" s="275"/>
      <c r="M4210" s="1"/>
      <c r="N4210" s="1"/>
    </row>
    <row r="4211" spans="1:14" ht="15">
      <c r="A4211">
        <v>4221</v>
      </c>
      <c r="B4211" s="1"/>
      <c r="C4211" s="1"/>
      <c r="D4211" s="8">
        <v>5720</v>
      </c>
      <c r="E4211" s="1"/>
      <c r="F4211" s="1"/>
      <c r="G4211" s="1"/>
      <c r="H4211" s="275"/>
      <c r="I4211" s="1"/>
      <c r="J4211" s="1"/>
      <c r="K4211" s="1"/>
      <c r="L4211" s="275"/>
      <c r="M4211" s="1"/>
      <c r="N4211" s="1"/>
    </row>
    <row r="4212" spans="1:14" ht="15">
      <c r="A4212">
        <v>4222</v>
      </c>
      <c r="B4212" s="1"/>
      <c r="C4212" s="1"/>
      <c r="D4212" s="8">
        <v>5721</v>
      </c>
      <c r="E4212" s="1"/>
      <c r="F4212" s="1"/>
      <c r="G4212" s="1"/>
      <c r="H4212" s="275"/>
      <c r="I4212" s="1"/>
      <c r="J4212" s="1"/>
      <c r="K4212" s="1"/>
      <c r="L4212" s="275"/>
      <c r="M4212" s="1"/>
      <c r="N4212" s="1"/>
    </row>
    <row r="4213" spans="1:14" ht="15">
      <c r="A4213">
        <v>4223</v>
      </c>
      <c r="B4213" s="1"/>
      <c r="C4213" s="1"/>
      <c r="D4213" s="8">
        <v>5722</v>
      </c>
      <c r="E4213" s="1"/>
      <c r="F4213" s="1"/>
      <c r="G4213" s="1"/>
      <c r="H4213" s="275"/>
      <c r="I4213" s="1"/>
      <c r="J4213" s="1"/>
      <c r="K4213" s="1"/>
      <c r="L4213" s="275"/>
      <c r="M4213" s="1"/>
      <c r="N4213" s="1"/>
    </row>
    <row r="4214" spans="1:14" ht="15">
      <c r="A4214">
        <v>4224</v>
      </c>
      <c r="B4214" s="1"/>
      <c r="C4214" s="1"/>
      <c r="D4214" s="8">
        <v>5723</v>
      </c>
      <c r="E4214" s="1"/>
      <c r="F4214" s="1"/>
      <c r="G4214" s="1"/>
      <c r="H4214" s="275"/>
      <c r="I4214" s="1"/>
      <c r="J4214" s="1"/>
      <c r="K4214" s="1"/>
      <c r="L4214" s="275"/>
      <c r="M4214" s="1"/>
      <c r="N4214" s="1"/>
    </row>
    <row r="4215" spans="1:14" ht="15">
      <c r="A4215">
        <v>4225</v>
      </c>
      <c r="B4215" s="1"/>
      <c r="C4215" s="1"/>
      <c r="D4215" s="8">
        <v>5724</v>
      </c>
      <c r="E4215" s="1"/>
      <c r="F4215" s="1"/>
      <c r="G4215" s="1"/>
      <c r="H4215" s="275"/>
      <c r="I4215" s="1"/>
      <c r="J4215" s="1"/>
      <c r="K4215" s="1"/>
      <c r="L4215" s="275"/>
      <c r="M4215" s="1"/>
      <c r="N4215" s="1"/>
    </row>
    <row r="4216" spans="1:14" ht="15">
      <c r="A4216">
        <v>4226</v>
      </c>
      <c r="B4216" s="1"/>
      <c r="C4216" s="1"/>
      <c r="D4216" s="8">
        <v>5725</v>
      </c>
      <c r="E4216" s="1"/>
      <c r="F4216" s="1"/>
      <c r="G4216" s="1"/>
      <c r="H4216" s="275"/>
      <c r="I4216" s="1"/>
      <c r="J4216" s="1"/>
      <c r="K4216" s="1"/>
      <c r="L4216" s="275"/>
      <c r="M4216" s="1"/>
      <c r="N4216" s="1"/>
    </row>
    <row r="4217" spans="1:14" ht="15">
      <c r="A4217">
        <v>4227</v>
      </c>
      <c r="B4217" s="1"/>
      <c r="C4217" s="1"/>
      <c r="D4217" s="8">
        <v>5726</v>
      </c>
      <c r="E4217" s="1"/>
      <c r="F4217" s="1"/>
      <c r="G4217" s="1"/>
      <c r="H4217" s="275"/>
      <c r="I4217" s="1"/>
      <c r="J4217" s="1"/>
      <c r="K4217" s="1"/>
      <c r="L4217" s="275"/>
      <c r="M4217" s="1"/>
      <c r="N4217" s="1"/>
    </row>
    <row r="4218" spans="1:14" ht="15">
      <c r="A4218">
        <v>4228</v>
      </c>
      <c r="B4218" s="1"/>
      <c r="C4218" s="1"/>
      <c r="D4218" s="8">
        <v>5727</v>
      </c>
      <c r="E4218" s="1"/>
      <c r="F4218" s="1"/>
      <c r="G4218" s="1"/>
      <c r="H4218" s="275"/>
      <c r="I4218" s="1"/>
      <c r="J4218" s="1"/>
      <c r="K4218" s="1"/>
      <c r="L4218" s="275"/>
      <c r="M4218" s="1"/>
      <c r="N4218" s="1"/>
    </row>
    <row r="4219" spans="1:14" ht="15">
      <c r="A4219">
        <v>4229</v>
      </c>
      <c r="B4219" s="1"/>
      <c r="C4219" s="1"/>
      <c r="D4219" s="8">
        <v>5728</v>
      </c>
      <c r="E4219" s="1"/>
      <c r="F4219" s="1"/>
      <c r="G4219" s="1"/>
      <c r="H4219" s="275"/>
      <c r="I4219" s="1"/>
      <c r="J4219" s="1"/>
      <c r="K4219" s="1"/>
      <c r="L4219" s="275"/>
      <c r="M4219" s="1"/>
      <c r="N4219" s="1"/>
    </row>
    <row r="4220" spans="1:14" ht="15">
      <c r="A4220">
        <v>4230</v>
      </c>
      <c r="B4220" s="1"/>
      <c r="C4220" s="1"/>
      <c r="D4220" s="8">
        <v>5729</v>
      </c>
      <c r="E4220" s="1"/>
      <c r="F4220" s="1"/>
      <c r="G4220" s="1"/>
      <c r="H4220" s="275"/>
      <c r="I4220" s="1"/>
      <c r="J4220" s="1"/>
      <c r="K4220" s="1"/>
      <c r="L4220" s="275"/>
      <c r="M4220" s="1"/>
      <c r="N4220" s="1"/>
    </row>
    <row r="4221" spans="1:14" ht="15">
      <c r="A4221">
        <v>4231</v>
      </c>
      <c r="B4221" s="1"/>
      <c r="C4221" s="1"/>
      <c r="D4221" s="8">
        <v>5730</v>
      </c>
      <c r="E4221" s="1"/>
      <c r="F4221" s="1"/>
      <c r="G4221" s="1"/>
      <c r="H4221" s="275"/>
      <c r="I4221" s="1"/>
      <c r="J4221" s="1"/>
      <c r="K4221" s="1"/>
      <c r="L4221" s="275"/>
      <c r="M4221" s="1"/>
      <c r="N4221" s="1"/>
    </row>
    <row r="4222" spans="1:14" ht="15">
      <c r="A4222">
        <v>4232</v>
      </c>
      <c r="B4222" s="1"/>
      <c r="C4222" s="1"/>
      <c r="D4222" s="8">
        <v>5731</v>
      </c>
      <c r="E4222" s="1"/>
      <c r="F4222" s="1"/>
      <c r="G4222" s="1"/>
      <c r="H4222" s="275"/>
      <c r="I4222" s="1"/>
      <c r="J4222" s="1"/>
      <c r="K4222" s="1"/>
      <c r="L4222" s="275"/>
      <c r="M4222" s="1"/>
      <c r="N4222" s="1"/>
    </row>
    <row r="4223" spans="1:14" ht="15">
      <c r="A4223">
        <v>4233</v>
      </c>
      <c r="B4223" s="1"/>
      <c r="C4223" s="1"/>
      <c r="D4223" s="8">
        <v>5732</v>
      </c>
      <c r="E4223" s="1"/>
      <c r="F4223" s="1"/>
      <c r="G4223" s="1"/>
      <c r="H4223" s="275"/>
      <c r="I4223" s="1"/>
      <c r="J4223" s="1"/>
      <c r="K4223" s="1"/>
      <c r="L4223" s="275"/>
      <c r="M4223" s="1"/>
      <c r="N4223" s="1"/>
    </row>
    <row r="4224" spans="1:14" ht="15">
      <c r="A4224">
        <v>4234</v>
      </c>
      <c r="B4224" s="1"/>
      <c r="C4224" s="1"/>
      <c r="D4224" s="8">
        <v>5733</v>
      </c>
      <c r="E4224" s="1"/>
      <c r="F4224" s="1"/>
      <c r="G4224" s="1"/>
      <c r="H4224" s="275"/>
      <c r="I4224" s="1"/>
      <c r="J4224" s="1"/>
      <c r="K4224" s="1"/>
      <c r="L4224" s="275"/>
      <c r="M4224" s="1"/>
      <c r="N4224" s="1"/>
    </row>
    <row r="4225" spans="1:14" ht="15">
      <c r="A4225">
        <v>4235</v>
      </c>
      <c r="B4225" s="1"/>
      <c r="C4225" s="1"/>
      <c r="D4225" s="8">
        <v>5734</v>
      </c>
      <c r="E4225" s="1"/>
      <c r="F4225" s="1"/>
      <c r="G4225" s="1"/>
      <c r="H4225" s="275"/>
      <c r="I4225" s="1"/>
      <c r="J4225" s="1"/>
      <c r="K4225" s="1"/>
      <c r="L4225" s="275"/>
      <c r="M4225" s="1"/>
      <c r="N4225" s="1"/>
    </row>
    <row r="4226" spans="1:14" ht="15">
      <c r="A4226">
        <v>4236</v>
      </c>
      <c r="B4226" s="1"/>
      <c r="C4226" s="1"/>
      <c r="D4226" s="8">
        <v>5735</v>
      </c>
      <c r="E4226" s="1"/>
      <c r="F4226" s="1"/>
      <c r="G4226" s="1"/>
      <c r="H4226" s="275"/>
      <c r="I4226" s="1"/>
      <c r="J4226" s="1"/>
      <c r="K4226" s="1"/>
      <c r="L4226" s="275"/>
      <c r="M4226" s="1"/>
      <c r="N4226" s="1"/>
    </row>
    <row r="4227" spans="1:14" ht="15">
      <c r="A4227">
        <v>4237</v>
      </c>
      <c r="B4227" s="1"/>
      <c r="C4227" s="1"/>
      <c r="D4227" s="8">
        <v>5736</v>
      </c>
      <c r="E4227" s="1"/>
      <c r="F4227" s="1"/>
      <c r="G4227" s="1"/>
      <c r="H4227" s="275"/>
      <c r="I4227" s="1"/>
      <c r="J4227" s="1"/>
      <c r="K4227" s="1"/>
      <c r="L4227" s="275"/>
      <c r="M4227" s="1"/>
      <c r="N4227" s="1"/>
    </row>
    <row r="4228" spans="1:14" ht="15">
      <c r="A4228">
        <v>4238</v>
      </c>
      <c r="B4228" s="1"/>
      <c r="C4228" s="1"/>
      <c r="D4228" s="8">
        <v>5737</v>
      </c>
      <c r="E4228" s="1"/>
      <c r="F4228" s="1"/>
      <c r="G4228" s="1"/>
      <c r="H4228" s="275"/>
      <c r="I4228" s="1"/>
      <c r="J4228" s="1"/>
      <c r="K4228" s="1"/>
      <c r="L4228" s="275"/>
      <c r="M4228" s="1"/>
      <c r="N4228" s="1"/>
    </row>
    <row r="4229" spans="1:14" ht="15">
      <c r="A4229">
        <v>4239</v>
      </c>
      <c r="B4229" s="1"/>
      <c r="C4229" s="1"/>
      <c r="D4229" s="8">
        <v>5738</v>
      </c>
      <c r="E4229" s="1"/>
      <c r="F4229" s="1"/>
      <c r="G4229" s="1"/>
      <c r="H4229" s="275"/>
      <c r="I4229" s="1"/>
      <c r="J4229" s="1"/>
      <c r="K4229" s="1"/>
      <c r="L4229" s="275"/>
      <c r="M4229" s="1"/>
      <c r="N4229" s="1"/>
    </row>
    <row r="4230" spans="1:14" ht="15">
      <c r="A4230">
        <v>4240</v>
      </c>
      <c r="B4230" s="1"/>
      <c r="C4230" s="1"/>
      <c r="D4230" s="8">
        <v>5739</v>
      </c>
      <c r="E4230" s="1"/>
      <c r="F4230" s="1"/>
      <c r="G4230" s="1"/>
      <c r="H4230" s="275"/>
      <c r="I4230" s="1"/>
      <c r="J4230" s="1"/>
      <c r="K4230" s="1"/>
      <c r="L4230" s="275"/>
      <c r="M4230" s="1"/>
      <c r="N4230" s="1"/>
    </row>
    <row r="4231" spans="1:14" ht="15">
      <c r="A4231">
        <v>4241</v>
      </c>
      <c r="B4231" s="1"/>
      <c r="C4231" s="1"/>
      <c r="D4231" s="8">
        <v>5740</v>
      </c>
      <c r="E4231" s="1"/>
      <c r="F4231" s="1"/>
      <c r="G4231" s="1"/>
      <c r="H4231" s="275"/>
      <c r="I4231" s="1"/>
      <c r="J4231" s="1"/>
      <c r="K4231" s="1"/>
      <c r="L4231" s="275"/>
      <c r="M4231" s="1"/>
      <c r="N4231" s="1"/>
    </row>
    <row r="4232" spans="1:14" ht="15">
      <c r="A4232">
        <v>4242</v>
      </c>
      <c r="B4232" s="1"/>
      <c r="C4232" s="1"/>
      <c r="D4232" s="8">
        <v>5741</v>
      </c>
      <c r="E4232" s="1"/>
      <c r="F4232" s="1"/>
      <c r="G4232" s="1"/>
      <c r="H4232" s="275"/>
      <c r="I4232" s="1"/>
      <c r="J4232" s="1"/>
      <c r="K4232" s="1"/>
      <c r="L4232" s="275"/>
      <c r="M4232" s="1"/>
      <c r="N4232" s="1"/>
    </row>
    <row r="4233" spans="1:14" ht="15">
      <c r="A4233">
        <v>4243</v>
      </c>
      <c r="B4233" s="1"/>
      <c r="C4233" s="1"/>
      <c r="D4233" s="8">
        <v>5742</v>
      </c>
      <c r="E4233" s="1"/>
      <c r="F4233" s="1"/>
      <c r="G4233" s="1"/>
      <c r="H4233" s="275"/>
      <c r="I4233" s="1"/>
      <c r="J4233" s="1"/>
      <c r="K4233" s="1"/>
      <c r="L4233" s="275"/>
      <c r="M4233" s="1"/>
      <c r="N4233" s="1"/>
    </row>
    <row r="4234" spans="1:14" ht="15">
      <c r="A4234">
        <v>4244</v>
      </c>
      <c r="B4234" s="1"/>
      <c r="C4234" s="1"/>
      <c r="D4234" s="8">
        <v>5743</v>
      </c>
      <c r="E4234" s="1"/>
      <c r="F4234" s="1"/>
      <c r="G4234" s="1"/>
      <c r="H4234" s="275"/>
      <c r="I4234" s="1"/>
      <c r="J4234" s="1"/>
      <c r="K4234" s="1"/>
      <c r="L4234" s="275"/>
      <c r="M4234" s="1"/>
      <c r="N4234" s="1"/>
    </row>
    <row r="4235" spans="1:14" ht="15">
      <c r="A4235">
        <v>4245</v>
      </c>
      <c r="B4235" s="1"/>
      <c r="C4235" s="1"/>
      <c r="D4235" s="8">
        <v>5744</v>
      </c>
      <c r="E4235" s="1"/>
      <c r="F4235" s="1"/>
      <c r="G4235" s="1"/>
      <c r="H4235" s="275"/>
      <c r="I4235" s="1"/>
      <c r="J4235" s="1"/>
      <c r="K4235" s="1"/>
      <c r="L4235" s="275"/>
      <c r="M4235" s="1"/>
      <c r="N4235" s="1"/>
    </row>
    <row r="4236" spans="1:14" ht="15">
      <c r="A4236">
        <v>4246</v>
      </c>
      <c r="B4236" s="1"/>
      <c r="C4236" s="1"/>
      <c r="D4236" s="8">
        <v>5745</v>
      </c>
      <c r="E4236" s="1"/>
      <c r="F4236" s="1"/>
      <c r="G4236" s="1"/>
      <c r="H4236" s="275"/>
      <c r="I4236" s="1"/>
      <c r="J4236" s="1"/>
      <c r="K4236" s="1"/>
      <c r="L4236" s="275"/>
      <c r="M4236" s="1"/>
      <c r="N4236" s="1"/>
    </row>
    <row r="4237" spans="1:14" ht="15">
      <c r="A4237">
        <v>4247</v>
      </c>
      <c r="B4237" s="1"/>
      <c r="C4237" s="1"/>
      <c r="D4237" s="8">
        <v>5746</v>
      </c>
      <c r="E4237" s="1"/>
      <c r="F4237" s="1"/>
      <c r="G4237" s="1"/>
      <c r="H4237" s="275"/>
      <c r="I4237" s="1"/>
      <c r="J4237" s="1"/>
      <c r="K4237" s="1"/>
      <c r="L4237" s="275"/>
      <c r="M4237" s="1"/>
      <c r="N4237" s="1"/>
    </row>
    <row r="4238" spans="1:14" ht="15">
      <c r="A4238">
        <v>4248</v>
      </c>
      <c r="B4238" s="1"/>
      <c r="C4238" s="1"/>
      <c r="D4238" s="8">
        <v>5747</v>
      </c>
      <c r="E4238" s="1"/>
      <c r="F4238" s="1"/>
      <c r="G4238" s="1"/>
      <c r="H4238" s="275"/>
      <c r="I4238" s="1"/>
      <c r="J4238" s="1"/>
      <c r="K4238" s="1"/>
      <c r="L4238" s="275"/>
      <c r="M4238" s="1"/>
      <c r="N4238" s="1"/>
    </row>
    <row r="4239" spans="1:14" ht="15">
      <c r="A4239">
        <v>4249</v>
      </c>
      <c r="B4239" s="1"/>
      <c r="C4239" s="1"/>
      <c r="D4239" s="8">
        <v>5748</v>
      </c>
      <c r="E4239" s="1"/>
      <c r="F4239" s="1"/>
      <c r="G4239" s="1"/>
      <c r="H4239" s="275"/>
      <c r="I4239" s="1"/>
      <c r="J4239" s="1"/>
      <c r="K4239" s="1"/>
      <c r="L4239" s="275"/>
      <c r="M4239" s="1"/>
      <c r="N4239" s="1"/>
    </row>
    <row r="4240" spans="1:14" ht="15">
      <c r="A4240">
        <v>4250</v>
      </c>
      <c r="B4240" s="1"/>
      <c r="C4240" s="1"/>
      <c r="D4240" s="8">
        <v>5749</v>
      </c>
      <c r="E4240" s="1"/>
      <c r="F4240" s="1"/>
      <c r="G4240" s="1"/>
      <c r="H4240" s="275"/>
      <c r="I4240" s="1"/>
      <c r="J4240" s="1"/>
      <c r="K4240" s="1"/>
      <c r="L4240" s="275"/>
      <c r="M4240" s="1"/>
      <c r="N4240" s="1"/>
    </row>
    <row r="4241" spans="1:14" ht="15">
      <c r="A4241">
        <v>4251</v>
      </c>
      <c r="B4241" s="1"/>
      <c r="C4241" s="1"/>
      <c r="D4241" s="8">
        <v>5750</v>
      </c>
      <c r="E4241" s="1"/>
      <c r="F4241" s="1"/>
      <c r="G4241" s="1"/>
      <c r="H4241" s="275"/>
      <c r="I4241" s="1"/>
      <c r="J4241" s="1"/>
      <c r="K4241" s="1"/>
      <c r="L4241" s="275"/>
      <c r="M4241" s="1"/>
      <c r="N4241" s="1"/>
    </row>
    <row r="4242" spans="1:14" ht="15">
      <c r="A4242">
        <v>4252</v>
      </c>
      <c r="B4242" s="1"/>
      <c r="C4242" s="1"/>
      <c r="D4242" s="8">
        <v>5751</v>
      </c>
      <c r="E4242" s="1"/>
      <c r="F4242" s="1"/>
      <c r="G4242" s="1"/>
      <c r="H4242" s="275"/>
      <c r="I4242" s="1"/>
      <c r="J4242" s="1"/>
      <c r="K4242" s="1"/>
      <c r="L4242" s="275"/>
      <c r="M4242" s="1"/>
      <c r="N4242" s="1"/>
    </row>
    <row r="4243" spans="1:14" ht="15">
      <c r="A4243">
        <v>4253</v>
      </c>
      <c r="B4243" s="1"/>
      <c r="C4243" s="1"/>
      <c r="D4243" s="8">
        <v>5752</v>
      </c>
      <c r="E4243" s="1"/>
      <c r="F4243" s="1"/>
      <c r="G4243" s="1"/>
      <c r="H4243" s="275"/>
      <c r="I4243" s="1"/>
      <c r="J4243" s="1"/>
      <c r="K4243" s="1"/>
      <c r="L4243" s="275"/>
      <c r="M4243" s="1"/>
      <c r="N4243" s="1"/>
    </row>
    <row r="4244" spans="1:14" ht="15">
      <c r="A4244">
        <v>4254</v>
      </c>
      <c r="B4244" s="1"/>
      <c r="C4244" s="1"/>
      <c r="D4244" s="8">
        <v>5753</v>
      </c>
      <c r="E4244" s="1"/>
      <c r="F4244" s="1"/>
      <c r="G4244" s="1"/>
      <c r="H4244" s="275"/>
      <c r="I4244" s="1"/>
      <c r="J4244" s="1"/>
      <c r="K4244" s="1"/>
      <c r="L4244" s="275"/>
      <c r="M4244" s="1"/>
      <c r="N4244" s="1"/>
    </row>
    <row r="4245" spans="1:14" ht="15">
      <c r="A4245">
        <v>4255</v>
      </c>
      <c r="B4245" s="1"/>
      <c r="C4245" s="1"/>
      <c r="D4245" s="8">
        <v>5754</v>
      </c>
      <c r="E4245" s="1"/>
      <c r="F4245" s="1"/>
      <c r="G4245" s="1"/>
      <c r="H4245" s="275"/>
      <c r="I4245" s="1"/>
      <c r="J4245" s="1"/>
      <c r="K4245" s="1"/>
      <c r="L4245" s="275"/>
      <c r="M4245" s="1"/>
      <c r="N4245" s="1"/>
    </row>
    <row r="4246" spans="1:14" ht="15">
      <c r="A4246">
        <v>4256</v>
      </c>
      <c r="B4246" s="1"/>
      <c r="C4246" s="1"/>
      <c r="D4246" s="8">
        <v>5755</v>
      </c>
      <c r="E4246" s="1"/>
      <c r="F4246" s="1"/>
      <c r="G4246" s="1"/>
      <c r="H4246" s="275"/>
      <c r="I4246" s="1"/>
      <c r="J4246" s="1"/>
      <c r="K4246" s="1"/>
      <c r="L4246" s="275"/>
      <c r="M4246" s="1"/>
      <c r="N4246" s="1"/>
    </row>
    <row r="4247" spans="1:14" ht="15">
      <c r="A4247">
        <v>4257</v>
      </c>
      <c r="B4247" s="1"/>
      <c r="C4247" s="1"/>
      <c r="D4247" s="8">
        <v>5756</v>
      </c>
      <c r="E4247" s="1"/>
      <c r="F4247" s="1"/>
      <c r="G4247" s="1"/>
      <c r="H4247" s="275"/>
      <c r="I4247" s="1"/>
      <c r="J4247" s="1"/>
      <c r="K4247" s="1"/>
      <c r="L4247" s="275"/>
      <c r="M4247" s="1"/>
      <c r="N4247" s="1"/>
    </row>
    <row r="4248" spans="1:14" ht="15">
      <c r="A4248">
        <v>4258</v>
      </c>
      <c r="B4248" s="1"/>
      <c r="C4248" s="1"/>
      <c r="D4248" s="8">
        <v>5757</v>
      </c>
      <c r="E4248" s="1"/>
      <c r="F4248" s="1"/>
      <c r="G4248" s="1"/>
      <c r="H4248" s="275"/>
      <c r="I4248" s="1"/>
      <c r="J4248" s="1"/>
      <c r="K4248" s="1"/>
      <c r="L4248" s="275"/>
      <c r="M4248" s="1"/>
      <c r="N4248" s="1"/>
    </row>
    <row r="4249" spans="1:14" ht="15">
      <c r="A4249">
        <v>4259</v>
      </c>
      <c r="B4249" s="1"/>
      <c r="C4249" s="1"/>
      <c r="D4249" s="8">
        <v>5758</v>
      </c>
      <c r="E4249" s="1"/>
      <c r="F4249" s="1"/>
      <c r="G4249" s="1"/>
      <c r="H4249" s="275"/>
      <c r="I4249" s="1"/>
      <c r="J4249" s="1"/>
      <c r="K4249" s="1"/>
      <c r="L4249" s="275"/>
      <c r="M4249" s="1"/>
      <c r="N4249" s="1"/>
    </row>
    <row r="4250" spans="1:14" ht="15">
      <c r="A4250">
        <v>4260</v>
      </c>
      <c r="B4250" s="1"/>
      <c r="C4250" s="1"/>
      <c r="D4250" s="8">
        <v>5759</v>
      </c>
      <c r="E4250" s="1"/>
      <c r="F4250" s="1"/>
      <c r="G4250" s="1"/>
      <c r="H4250" s="275"/>
      <c r="I4250" s="1"/>
      <c r="J4250" s="1"/>
      <c r="K4250" s="1"/>
      <c r="L4250" s="275"/>
      <c r="M4250" s="1"/>
      <c r="N4250" s="1"/>
    </row>
    <row r="4251" spans="1:14" ht="15">
      <c r="A4251">
        <v>4261</v>
      </c>
      <c r="B4251" s="1"/>
      <c r="C4251" s="1"/>
      <c r="D4251" s="8">
        <v>5760</v>
      </c>
      <c r="E4251" s="1"/>
      <c r="F4251" s="1"/>
      <c r="G4251" s="1"/>
      <c r="H4251" s="275"/>
      <c r="I4251" s="1"/>
      <c r="J4251" s="1"/>
      <c r="K4251" s="1"/>
      <c r="L4251" s="275"/>
      <c r="M4251" s="1"/>
      <c r="N4251" s="1"/>
    </row>
    <row r="4252" spans="1:14" ht="15">
      <c r="A4252">
        <v>4262</v>
      </c>
      <c r="B4252" s="1"/>
      <c r="C4252" s="1"/>
      <c r="D4252" s="8">
        <v>5761</v>
      </c>
      <c r="E4252" s="1"/>
      <c r="F4252" s="1"/>
      <c r="G4252" s="1"/>
      <c r="H4252" s="275"/>
      <c r="I4252" s="1"/>
      <c r="J4252" s="1"/>
      <c r="K4252" s="1"/>
      <c r="L4252" s="275"/>
      <c r="M4252" s="1"/>
      <c r="N4252" s="1"/>
    </row>
    <row r="4253" spans="1:14" ht="15">
      <c r="A4253">
        <v>4263</v>
      </c>
      <c r="B4253" s="1"/>
      <c r="C4253" s="1"/>
      <c r="D4253" s="8">
        <v>5762</v>
      </c>
      <c r="E4253" s="1"/>
      <c r="F4253" s="1"/>
      <c r="G4253" s="1"/>
      <c r="H4253" s="275"/>
      <c r="I4253" s="1"/>
      <c r="J4253" s="1"/>
      <c r="K4253" s="1"/>
      <c r="L4253" s="275"/>
      <c r="M4253" s="1"/>
      <c r="N4253" s="1"/>
    </row>
    <row r="4254" spans="1:14" ht="15">
      <c r="A4254">
        <v>4264</v>
      </c>
      <c r="B4254" s="1"/>
      <c r="C4254" s="1"/>
      <c r="D4254" s="8">
        <v>5763</v>
      </c>
      <c r="E4254" s="1"/>
      <c r="F4254" s="1"/>
      <c r="G4254" s="1"/>
      <c r="H4254" s="275"/>
      <c r="I4254" s="1"/>
      <c r="J4254" s="1"/>
      <c r="K4254" s="1"/>
      <c r="L4254" s="275"/>
      <c r="M4254" s="1"/>
      <c r="N4254" s="1"/>
    </row>
    <row r="4255" spans="1:14" ht="15">
      <c r="A4255">
        <v>4265</v>
      </c>
      <c r="B4255" s="1"/>
      <c r="C4255" s="1"/>
      <c r="D4255" s="8">
        <v>5764</v>
      </c>
      <c r="E4255" s="1"/>
      <c r="F4255" s="1"/>
      <c r="G4255" s="1"/>
      <c r="H4255" s="275"/>
      <c r="I4255" s="1"/>
      <c r="J4255" s="1"/>
      <c r="K4255" s="1"/>
      <c r="L4255" s="275"/>
      <c r="M4255" s="1"/>
      <c r="N4255" s="1"/>
    </row>
    <row r="4256" spans="1:14" ht="15">
      <c r="A4256">
        <v>4266</v>
      </c>
      <c r="B4256" s="1"/>
      <c r="C4256" s="1"/>
      <c r="D4256" s="8">
        <v>5765</v>
      </c>
      <c r="E4256" s="1"/>
      <c r="F4256" s="1"/>
      <c r="G4256" s="1"/>
      <c r="H4256" s="275"/>
      <c r="I4256" s="1"/>
      <c r="J4256" s="1"/>
      <c r="K4256" s="1"/>
      <c r="L4256" s="275"/>
      <c r="M4256" s="1"/>
      <c r="N4256" s="1"/>
    </row>
    <row r="4257" spans="1:14" ht="15">
      <c r="A4257">
        <v>4267</v>
      </c>
      <c r="B4257" s="1"/>
      <c r="C4257" s="1"/>
      <c r="D4257" s="8">
        <v>5766</v>
      </c>
      <c r="E4257" s="1"/>
      <c r="F4257" s="1"/>
      <c r="G4257" s="1"/>
      <c r="H4257" s="275"/>
      <c r="I4257" s="1"/>
      <c r="J4257" s="1"/>
      <c r="K4257" s="1"/>
      <c r="L4257" s="275"/>
      <c r="M4257" s="1"/>
      <c r="N4257" s="1"/>
    </row>
    <row r="4258" spans="1:14" ht="15">
      <c r="A4258">
        <v>4268</v>
      </c>
      <c r="B4258" s="1"/>
      <c r="C4258" s="1"/>
      <c r="D4258" s="8">
        <v>5767</v>
      </c>
      <c r="E4258" s="1"/>
      <c r="F4258" s="1"/>
      <c r="G4258" s="1"/>
      <c r="H4258" s="275"/>
      <c r="I4258" s="1"/>
      <c r="J4258" s="1"/>
      <c r="K4258" s="1"/>
      <c r="L4258" s="275"/>
      <c r="M4258" s="1"/>
      <c r="N4258" s="1"/>
    </row>
    <row r="4259" spans="1:14" ht="15">
      <c r="A4259">
        <v>4269</v>
      </c>
      <c r="B4259" s="1"/>
      <c r="C4259" s="1"/>
      <c r="D4259" s="8">
        <v>5768</v>
      </c>
      <c r="E4259" s="1"/>
      <c r="F4259" s="1"/>
      <c r="G4259" s="1"/>
      <c r="H4259" s="275"/>
      <c r="I4259" s="1"/>
      <c r="J4259" s="1"/>
      <c r="K4259" s="1"/>
      <c r="L4259" s="275"/>
      <c r="M4259" s="1"/>
      <c r="N4259" s="1"/>
    </row>
    <row r="4260" spans="1:14" ht="15">
      <c r="A4260">
        <v>4270</v>
      </c>
      <c r="B4260" s="1"/>
      <c r="C4260" s="1"/>
      <c r="D4260" s="8">
        <v>5769</v>
      </c>
      <c r="E4260" s="1"/>
      <c r="F4260" s="1"/>
      <c r="G4260" s="1"/>
      <c r="H4260" s="275"/>
      <c r="I4260" s="1"/>
      <c r="J4260" s="1"/>
      <c r="K4260" s="1"/>
      <c r="L4260" s="275"/>
      <c r="M4260" s="1"/>
      <c r="N4260" s="1"/>
    </row>
    <row r="4261" spans="1:14" ht="15">
      <c r="A4261">
        <v>4271</v>
      </c>
      <c r="B4261" s="1"/>
      <c r="C4261" s="1"/>
      <c r="D4261" s="8">
        <v>5770</v>
      </c>
      <c r="E4261" s="1"/>
      <c r="F4261" s="1"/>
      <c r="G4261" s="1"/>
      <c r="H4261" s="275"/>
      <c r="I4261" s="1"/>
      <c r="J4261" s="1"/>
      <c r="K4261" s="1"/>
      <c r="L4261" s="275"/>
      <c r="M4261" s="1"/>
      <c r="N4261" s="1"/>
    </row>
    <row r="4262" spans="1:14" ht="15">
      <c r="A4262">
        <v>4272</v>
      </c>
      <c r="B4262" s="1"/>
      <c r="C4262" s="1"/>
      <c r="D4262" s="8">
        <v>5771</v>
      </c>
      <c r="E4262" s="1"/>
      <c r="F4262" s="1"/>
      <c r="G4262" s="1"/>
      <c r="H4262" s="275"/>
      <c r="I4262" s="1"/>
      <c r="J4262" s="1"/>
      <c r="K4262" s="1"/>
      <c r="L4262" s="275"/>
      <c r="M4262" s="1"/>
      <c r="N4262" s="1"/>
    </row>
    <row r="4263" spans="1:14" ht="15">
      <c r="A4263">
        <v>4273</v>
      </c>
      <c r="B4263" s="1"/>
      <c r="C4263" s="1"/>
      <c r="D4263" s="8">
        <v>5772</v>
      </c>
      <c r="E4263" s="1"/>
      <c r="F4263" s="1"/>
      <c r="G4263" s="1"/>
      <c r="H4263" s="275"/>
      <c r="I4263" s="1"/>
      <c r="J4263" s="1"/>
      <c r="K4263" s="1"/>
      <c r="L4263" s="275"/>
      <c r="M4263" s="1"/>
      <c r="N4263" s="1"/>
    </row>
    <row r="4264" spans="1:14" ht="15">
      <c r="A4264">
        <v>4274</v>
      </c>
      <c r="B4264" s="1"/>
      <c r="C4264" s="1"/>
      <c r="D4264" s="8">
        <v>5773</v>
      </c>
      <c r="E4264" s="1"/>
      <c r="F4264" s="1"/>
      <c r="G4264" s="1"/>
      <c r="H4264" s="275"/>
      <c r="I4264" s="1"/>
      <c r="J4264" s="1"/>
      <c r="K4264" s="1"/>
      <c r="L4264" s="275"/>
      <c r="M4264" s="1"/>
      <c r="N4264" s="1"/>
    </row>
    <row r="4265" spans="1:14" ht="15">
      <c r="A4265">
        <v>4275</v>
      </c>
      <c r="B4265" s="1"/>
      <c r="C4265" s="1"/>
      <c r="D4265" s="8">
        <v>5774</v>
      </c>
      <c r="E4265" s="1"/>
      <c r="F4265" s="1"/>
      <c r="G4265" s="1"/>
      <c r="H4265" s="275"/>
      <c r="I4265" s="1"/>
      <c r="J4265" s="1"/>
      <c r="K4265" s="1"/>
      <c r="L4265" s="275"/>
      <c r="M4265" s="1"/>
      <c r="N4265" s="1"/>
    </row>
    <row r="4266" spans="1:14" ht="15">
      <c r="A4266">
        <v>4276</v>
      </c>
      <c r="B4266" s="1"/>
      <c r="C4266" s="1"/>
      <c r="D4266" s="8">
        <v>5775</v>
      </c>
      <c r="E4266" s="1"/>
      <c r="F4266" s="1"/>
      <c r="G4266" s="1"/>
      <c r="H4266" s="275"/>
      <c r="I4266" s="1"/>
      <c r="J4266" s="1"/>
      <c r="K4266" s="1"/>
      <c r="L4266" s="275"/>
      <c r="M4266" s="1"/>
      <c r="N4266" s="1"/>
    </row>
    <row r="4267" spans="1:14" ht="15">
      <c r="A4267">
        <v>4277</v>
      </c>
      <c r="B4267" s="1"/>
      <c r="C4267" s="1"/>
      <c r="D4267" s="8">
        <v>5776</v>
      </c>
      <c r="E4267" s="1"/>
      <c r="F4267" s="1"/>
      <c r="G4267" s="1"/>
      <c r="H4267" s="275"/>
      <c r="I4267" s="1"/>
      <c r="J4267" s="1"/>
      <c r="K4267" s="1"/>
      <c r="L4267" s="275"/>
      <c r="M4267" s="1"/>
      <c r="N4267" s="1"/>
    </row>
    <row r="4268" spans="1:14" ht="15">
      <c r="A4268">
        <v>4278</v>
      </c>
      <c r="B4268" s="1"/>
      <c r="C4268" s="1"/>
      <c r="D4268" s="8">
        <v>5777</v>
      </c>
      <c r="E4268" s="1"/>
      <c r="F4268" s="1"/>
      <c r="G4268" s="1"/>
      <c r="H4268" s="275"/>
      <c r="I4268" s="1"/>
      <c r="J4268" s="1"/>
      <c r="K4268" s="1"/>
      <c r="L4268" s="275"/>
      <c r="M4268" s="1"/>
      <c r="N4268" s="1"/>
    </row>
    <row r="4269" spans="1:14" ht="15">
      <c r="A4269">
        <v>4279</v>
      </c>
      <c r="B4269" s="1"/>
      <c r="C4269" s="1"/>
      <c r="D4269" s="8">
        <v>5778</v>
      </c>
      <c r="E4269" s="1"/>
      <c r="F4269" s="1"/>
      <c r="G4269" s="1"/>
      <c r="H4269" s="275"/>
      <c r="I4269" s="1"/>
      <c r="J4269" s="1"/>
      <c r="K4269" s="1"/>
      <c r="L4269" s="275"/>
      <c r="M4269" s="1"/>
      <c r="N4269" s="1"/>
    </row>
    <row r="4270" spans="1:14" ht="15">
      <c r="A4270">
        <v>4280</v>
      </c>
      <c r="B4270" s="1"/>
      <c r="C4270" s="1"/>
      <c r="D4270" s="8">
        <v>5779</v>
      </c>
      <c r="E4270" s="1"/>
      <c r="F4270" s="1"/>
      <c r="G4270" s="1"/>
      <c r="H4270" s="275"/>
      <c r="I4270" s="1"/>
      <c r="J4270" s="1"/>
      <c r="K4270" s="1"/>
      <c r="L4270" s="275"/>
      <c r="M4270" s="1"/>
      <c r="N4270" s="1"/>
    </row>
    <row r="4271" spans="1:14" ht="15">
      <c r="A4271">
        <v>4281</v>
      </c>
      <c r="B4271" s="1"/>
      <c r="C4271" s="1"/>
      <c r="D4271" s="8">
        <v>5780</v>
      </c>
      <c r="E4271" s="1"/>
      <c r="F4271" s="1"/>
      <c r="G4271" s="1"/>
      <c r="H4271" s="275"/>
      <c r="I4271" s="1"/>
      <c r="J4271" s="1"/>
      <c r="K4271" s="1"/>
      <c r="L4271" s="275"/>
      <c r="M4271" s="1"/>
      <c r="N4271" s="1"/>
    </row>
    <row r="4272" spans="1:14" ht="15">
      <c r="A4272">
        <v>4282</v>
      </c>
      <c r="B4272" s="1"/>
      <c r="C4272" s="1"/>
      <c r="D4272" s="8">
        <v>5781</v>
      </c>
      <c r="E4272" s="1"/>
      <c r="F4272" s="1"/>
      <c r="G4272" s="1"/>
      <c r="H4272" s="275"/>
      <c r="I4272" s="1"/>
      <c r="J4272" s="1"/>
      <c r="K4272" s="1"/>
      <c r="L4272" s="275"/>
      <c r="M4272" s="1"/>
      <c r="N4272" s="1"/>
    </row>
    <row r="4273" spans="1:14" ht="15">
      <c r="A4273">
        <v>4283</v>
      </c>
      <c r="B4273" s="1"/>
      <c r="C4273" s="1"/>
      <c r="D4273" s="8">
        <v>5782</v>
      </c>
      <c r="E4273" s="1"/>
      <c r="F4273" s="1"/>
      <c r="G4273" s="1"/>
      <c r="H4273" s="275"/>
      <c r="I4273" s="1"/>
      <c r="J4273" s="1"/>
      <c r="K4273" s="1"/>
      <c r="L4273" s="275"/>
      <c r="M4273" s="1"/>
      <c r="N4273" s="1"/>
    </row>
    <row r="4274" spans="1:14" ht="15">
      <c r="A4274">
        <v>4284</v>
      </c>
      <c r="B4274" s="1"/>
      <c r="C4274" s="1"/>
      <c r="D4274" s="8">
        <v>5783</v>
      </c>
      <c r="E4274" s="1"/>
      <c r="F4274" s="1"/>
      <c r="G4274" s="1"/>
      <c r="H4274" s="275"/>
      <c r="I4274" s="1"/>
      <c r="J4274" s="1"/>
      <c r="K4274" s="1"/>
      <c r="L4274" s="275"/>
      <c r="M4274" s="1"/>
      <c r="N4274" s="1"/>
    </row>
    <row r="4275" spans="1:14" ht="15">
      <c r="A4275">
        <v>4285</v>
      </c>
      <c r="B4275" s="1"/>
      <c r="C4275" s="1"/>
      <c r="D4275" s="8">
        <v>5784</v>
      </c>
      <c r="E4275" s="1"/>
      <c r="F4275" s="1"/>
      <c r="G4275" s="1"/>
      <c r="H4275" s="275"/>
      <c r="I4275" s="1"/>
      <c r="J4275" s="1"/>
      <c r="K4275" s="1"/>
      <c r="L4275" s="275"/>
      <c r="M4275" s="1"/>
      <c r="N4275" s="1"/>
    </row>
    <row r="4276" spans="1:14" ht="15">
      <c r="A4276">
        <v>4286</v>
      </c>
      <c r="B4276" s="1"/>
      <c r="C4276" s="1"/>
      <c r="D4276" s="8">
        <v>5785</v>
      </c>
      <c r="E4276" s="1"/>
      <c r="F4276" s="1"/>
      <c r="G4276" s="1"/>
      <c r="H4276" s="275"/>
      <c r="I4276" s="1"/>
      <c r="J4276" s="1"/>
      <c r="K4276" s="1"/>
      <c r="L4276" s="275"/>
      <c r="M4276" s="1"/>
      <c r="N4276" s="1"/>
    </row>
    <row r="4277" spans="1:14" ht="15">
      <c r="A4277">
        <v>4287</v>
      </c>
      <c r="B4277" s="1"/>
      <c r="C4277" s="1"/>
      <c r="D4277" s="8">
        <v>5786</v>
      </c>
      <c r="E4277" s="1"/>
      <c r="F4277" s="1"/>
      <c r="G4277" s="1"/>
      <c r="H4277" s="275"/>
      <c r="I4277" s="1"/>
      <c r="J4277" s="1"/>
      <c r="K4277" s="1"/>
      <c r="L4277" s="275"/>
      <c r="M4277" s="1"/>
      <c r="N4277" s="1"/>
    </row>
    <row r="4278" spans="1:14" ht="15">
      <c r="A4278">
        <v>4288</v>
      </c>
      <c r="B4278" s="1"/>
      <c r="C4278" s="1"/>
      <c r="D4278" s="8">
        <v>5787</v>
      </c>
      <c r="E4278" s="1"/>
      <c r="F4278" s="1"/>
      <c r="G4278" s="1"/>
      <c r="H4278" s="275"/>
      <c r="I4278" s="1"/>
      <c r="J4278" s="1"/>
      <c r="K4278" s="1"/>
      <c r="L4278" s="275"/>
      <c r="M4278" s="1"/>
      <c r="N4278" s="1"/>
    </row>
    <row r="4279" spans="1:14" ht="15">
      <c r="A4279">
        <v>4289</v>
      </c>
      <c r="B4279" s="1"/>
      <c r="C4279" s="1"/>
      <c r="D4279" s="8">
        <v>5788</v>
      </c>
      <c r="E4279" s="1"/>
      <c r="F4279" s="1"/>
      <c r="G4279" s="1"/>
      <c r="H4279" s="275"/>
      <c r="I4279" s="1"/>
      <c r="J4279" s="1"/>
      <c r="K4279" s="1"/>
      <c r="L4279" s="275"/>
      <c r="M4279" s="1"/>
      <c r="N4279" s="1"/>
    </row>
    <row r="4280" spans="1:14" ht="15">
      <c r="A4280">
        <v>4290</v>
      </c>
      <c r="B4280" s="1"/>
      <c r="C4280" s="1"/>
      <c r="D4280" s="8">
        <v>5789</v>
      </c>
      <c r="E4280" s="1"/>
      <c r="F4280" s="1"/>
      <c r="G4280" s="1"/>
      <c r="H4280" s="275"/>
      <c r="I4280" s="1"/>
      <c r="J4280" s="1"/>
      <c r="K4280" s="1"/>
      <c r="L4280" s="275"/>
      <c r="M4280" s="1"/>
      <c r="N4280" s="1"/>
    </row>
    <row r="4281" spans="1:14" ht="15">
      <c r="A4281">
        <v>4291</v>
      </c>
      <c r="B4281" s="1"/>
      <c r="C4281" s="1"/>
      <c r="D4281" s="8">
        <v>5790</v>
      </c>
      <c r="E4281" s="1"/>
      <c r="F4281" s="1"/>
      <c r="G4281" s="1"/>
      <c r="H4281" s="275"/>
      <c r="I4281" s="1"/>
      <c r="J4281" s="1"/>
      <c r="K4281" s="1"/>
      <c r="L4281" s="275"/>
      <c r="M4281" s="1"/>
      <c r="N4281" s="1"/>
    </row>
    <row r="4282" spans="1:14" ht="15">
      <c r="A4282">
        <v>4292</v>
      </c>
      <c r="B4282" s="1"/>
      <c r="C4282" s="1"/>
      <c r="D4282" s="8">
        <v>5791</v>
      </c>
      <c r="E4282" s="1"/>
      <c r="F4282" s="1"/>
      <c r="G4282" s="1"/>
      <c r="H4282" s="275"/>
      <c r="I4282" s="1"/>
      <c r="J4282" s="1"/>
      <c r="K4282" s="1"/>
      <c r="L4282" s="275"/>
      <c r="M4282" s="1"/>
      <c r="N4282" s="1"/>
    </row>
    <row r="4283" spans="1:14" ht="15">
      <c r="A4283">
        <v>4293</v>
      </c>
      <c r="B4283" s="1"/>
      <c r="C4283" s="1"/>
      <c r="D4283" s="8">
        <v>5792</v>
      </c>
      <c r="E4283" s="1"/>
      <c r="F4283" s="1"/>
      <c r="G4283" s="1"/>
      <c r="H4283" s="275"/>
      <c r="I4283" s="1"/>
      <c r="J4283" s="1"/>
      <c r="K4283" s="1"/>
      <c r="L4283" s="275"/>
      <c r="M4283" s="1"/>
      <c r="N4283" s="1"/>
    </row>
    <row r="4284" spans="1:14" ht="15">
      <c r="A4284">
        <v>4294</v>
      </c>
      <c r="B4284" s="1"/>
      <c r="C4284" s="1"/>
      <c r="D4284" s="8">
        <v>5793</v>
      </c>
      <c r="E4284" s="1"/>
      <c r="F4284" s="1"/>
      <c r="G4284" s="1"/>
      <c r="H4284" s="275"/>
      <c r="I4284" s="1"/>
      <c r="J4284" s="1"/>
      <c r="K4284" s="1"/>
      <c r="L4284" s="275"/>
      <c r="M4284" s="1"/>
      <c r="N4284" s="1"/>
    </row>
    <row r="4285" spans="1:14" ht="15">
      <c r="A4285">
        <v>4295</v>
      </c>
      <c r="B4285" s="1"/>
      <c r="C4285" s="1"/>
      <c r="D4285" s="8">
        <v>5794</v>
      </c>
      <c r="E4285" s="1"/>
      <c r="F4285" s="1"/>
      <c r="G4285" s="1"/>
      <c r="H4285" s="275"/>
      <c r="I4285" s="1"/>
      <c r="J4285" s="1"/>
      <c r="K4285" s="1"/>
      <c r="L4285" s="275"/>
      <c r="M4285" s="1"/>
      <c r="N4285" s="1"/>
    </row>
    <row r="4286" spans="1:14" ht="15">
      <c r="A4286">
        <v>4296</v>
      </c>
      <c r="B4286" s="1"/>
      <c r="C4286" s="1"/>
      <c r="D4286" s="8">
        <v>5795</v>
      </c>
      <c r="E4286" s="1"/>
      <c r="F4286" s="1"/>
      <c r="G4286" s="1"/>
      <c r="H4286" s="275"/>
      <c r="I4286" s="1"/>
      <c r="J4286" s="1"/>
      <c r="K4286" s="1"/>
      <c r="L4286" s="275"/>
      <c r="M4286" s="1"/>
      <c r="N4286" s="1"/>
    </row>
    <row r="4287" spans="1:14" ht="15">
      <c r="A4287">
        <v>4297</v>
      </c>
      <c r="B4287" s="1"/>
      <c r="C4287" s="1"/>
      <c r="D4287" s="8">
        <v>5796</v>
      </c>
      <c r="E4287" s="1"/>
      <c r="F4287" s="1"/>
      <c r="G4287" s="1"/>
      <c r="H4287" s="275"/>
      <c r="I4287" s="1"/>
      <c r="J4287" s="1"/>
      <c r="K4287" s="1"/>
      <c r="L4287" s="275"/>
      <c r="M4287" s="1"/>
      <c r="N4287" s="1"/>
    </row>
    <row r="4288" spans="1:14" ht="15">
      <c r="A4288">
        <v>4298</v>
      </c>
      <c r="B4288" s="1"/>
      <c r="C4288" s="1"/>
      <c r="D4288" s="8">
        <v>5797</v>
      </c>
      <c r="E4288" s="1"/>
      <c r="F4288" s="1"/>
      <c r="G4288" s="1"/>
      <c r="H4288" s="275"/>
      <c r="I4288" s="1"/>
      <c r="J4288" s="1"/>
      <c r="K4288" s="1"/>
      <c r="L4288" s="275"/>
      <c r="M4288" s="1"/>
      <c r="N4288" s="1"/>
    </row>
    <row r="4289" spans="1:14" ht="15">
      <c r="A4289">
        <v>4299</v>
      </c>
      <c r="B4289" s="1"/>
      <c r="C4289" s="1"/>
      <c r="D4289" s="8">
        <v>5798</v>
      </c>
      <c r="E4289" s="1"/>
      <c r="F4289" s="1"/>
      <c r="G4289" s="1"/>
      <c r="H4289" s="275"/>
      <c r="I4289" s="1"/>
      <c r="J4289" s="1"/>
      <c r="K4289" s="1"/>
      <c r="L4289" s="275"/>
      <c r="M4289" s="1"/>
      <c r="N4289" s="1"/>
    </row>
    <row r="4290" spans="1:14" ht="15">
      <c r="A4290">
        <v>4300</v>
      </c>
      <c r="B4290" s="1"/>
      <c r="C4290" s="1"/>
      <c r="D4290" s="8">
        <v>5799</v>
      </c>
      <c r="E4290" s="1"/>
      <c r="F4290" s="1"/>
      <c r="G4290" s="1"/>
      <c r="H4290" s="275"/>
      <c r="I4290" s="1"/>
      <c r="J4290" s="1"/>
      <c r="K4290" s="1"/>
      <c r="L4290" s="275"/>
      <c r="M4290" s="1"/>
      <c r="N4290" s="1"/>
    </row>
    <row r="4291" spans="1:14" ht="15">
      <c r="A4291">
        <v>4301</v>
      </c>
      <c r="B4291" s="1"/>
      <c r="C4291" s="1"/>
      <c r="D4291" s="8">
        <v>5800</v>
      </c>
      <c r="E4291" s="1"/>
      <c r="F4291" s="1"/>
      <c r="G4291" s="1"/>
      <c r="H4291" s="275"/>
      <c r="I4291" s="1"/>
      <c r="J4291" s="1"/>
      <c r="K4291" s="1"/>
      <c r="L4291" s="275"/>
      <c r="M4291" s="1"/>
      <c r="N4291" s="1"/>
    </row>
    <row r="4292" spans="1:14" ht="15">
      <c r="A4292">
        <v>4302</v>
      </c>
      <c r="B4292" s="1"/>
      <c r="C4292" s="1"/>
      <c r="D4292" s="8">
        <v>5801</v>
      </c>
      <c r="E4292" s="1"/>
      <c r="F4292" s="1"/>
      <c r="G4292" s="1"/>
      <c r="H4292" s="275"/>
      <c r="I4292" s="1"/>
      <c r="J4292" s="1"/>
      <c r="K4292" s="1"/>
      <c r="L4292" s="275"/>
      <c r="M4292" s="1"/>
      <c r="N4292" s="1"/>
    </row>
    <row r="4293" spans="1:14" ht="15">
      <c r="A4293">
        <v>4303</v>
      </c>
      <c r="B4293" s="1"/>
      <c r="C4293" s="1"/>
      <c r="D4293" s="8">
        <v>5802</v>
      </c>
      <c r="E4293" s="1"/>
      <c r="F4293" s="1"/>
      <c r="G4293" s="1"/>
      <c r="H4293" s="275"/>
      <c r="I4293" s="1"/>
      <c r="J4293" s="1"/>
      <c r="K4293" s="1"/>
      <c r="L4293" s="275"/>
      <c r="M4293" s="1"/>
      <c r="N4293" s="1"/>
    </row>
    <row r="4294" spans="1:14" ht="15">
      <c r="A4294">
        <v>4304</v>
      </c>
      <c r="B4294" s="1"/>
      <c r="C4294" s="1"/>
      <c r="D4294" s="8">
        <v>5803</v>
      </c>
      <c r="E4294" s="1"/>
      <c r="F4294" s="1"/>
      <c r="G4294" s="1"/>
      <c r="H4294" s="275"/>
      <c r="I4294" s="1"/>
      <c r="J4294" s="1"/>
      <c r="K4294" s="1"/>
      <c r="L4294" s="275"/>
      <c r="M4294" s="1"/>
      <c r="N4294" s="1"/>
    </row>
    <row r="4295" spans="1:14" ht="15">
      <c r="A4295">
        <v>4305</v>
      </c>
      <c r="B4295" s="1"/>
      <c r="C4295" s="1"/>
      <c r="D4295" s="8">
        <v>5804</v>
      </c>
      <c r="E4295" s="1"/>
      <c r="F4295" s="1"/>
      <c r="G4295" s="1"/>
      <c r="H4295" s="275"/>
      <c r="I4295" s="1"/>
      <c r="J4295" s="1"/>
      <c r="K4295" s="1"/>
      <c r="L4295" s="275"/>
      <c r="M4295" s="1"/>
      <c r="N4295" s="1"/>
    </row>
    <row r="4296" spans="1:14" ht="15">
      <c r="A4296">
        <v>4306</v>
      </c>
      <c r="B4296" s="1"/>
      <c r="C4296" s="1"/>
      <c r="D4296" s="8">
        <v>5805</v>
      </c>
      <c r="E4296" s="1"/>
      <c r="F4296" s="1"/>
      <c r="G4296" s="1"/>
      <c r="H4296" s="275"/>
      <c r="I4296" s="1"/>
      <c r="J4296" s="1"/>
      <c r="K4296" s="1"/>
      <c r="L4296" s="275"/>
      <c r="M4296" s="1"/>
      <c r="N4296" s="1"/>
    </row>
    <row r="4297" spans="1:14" ht="15">
      <c r="A4297">
        <v>4307</v>
      </c>
      <c r="B4297" s="1"/>
      <c r="C4297" s="1"/>
      <c r="D4297" s="8">
        <v>5806</v>
      </c>
      <c r="E4297" s="1"/>
      <c r="F4297" s="1"/>
      <c r="G4297" s="1"/>
      <c r="H4297" s="275"/>
      <c r="I4297" s="1"/>
      <c r="J4297" s="1"/>
      <c r="K4297" s="1"/>
      <c r="L4297" s="275"/>
      <c r="M4297" s="1"/>
      <c r="N4297" s="1"/>
    </row>
    <row r="4298" spans="1:14" ht="15">
      <c r="A4298">
        <v>4308</v>
      </c>
      <c r="B4298" s="1"/>
      <c r="C4298" s="1"/>
      <c r="D4298" s="8">
        <v>5807</v>
      </c>
      <c r="E4298" s="1"/>
      <c r="F4298" s="1"/>
      <c r="G4298" s="1"/>
      <c r="H4298" s="275"/>
      <c r="I4298" s="1"/>
      <c r="J4298" s="1"/>
      <c r="K4298" s="1"/>
      <c r="L4298" s="275"/>
      <c r="M4298" s="1"/>
      <c r="N4298" s="1"/>
    </row>
    <row r="4299" spans="1:14" ht="15">
      <c r="A4299">
        <v>4309</v>
      </c>
      <c r="B4299" s="1"/>
      <c r="C4299" s="1"/>
      <c r="D4299" s="8">
        <v>5808</v>
      </c>
      <c r="E4299" s="1"/>
      <c r="F4299" s="1"/>
      <c r="G4299" s="1"/>
      <c r="H4299" s="275"/>
      <c r="I4299" s="1"/>
      <c r="J4299" s="1"/>
      <c r="K4299" s="1"/>
      <c r="L4299" s="275"/>
      <c r="M4299" s="1"/>
      <c r="N4299" s="1"/>
    </row>
    <row r="4300" spans="1:14" ht="15">
      <c r="A4300">
        <v>4310</v>
      </c>
      <c r="B4300" s="1"/>
      <c r="C4300" s="1"/>
      <c r="D4300" s="8">
        <v>5809</v>
      </c>
      <c r="E4300" s="1"/>
      <c r="F4300" s="1"/>
      <c r="G4300" s="1"/>
      <c r="H4300" s="275"/>
      <c r="I4300" s="1"/>
      <c r="J4300" s="1"/>
      <c r="K4300" s="1"/>
      <c r="L4300" s="275"/>
      <c r="M4300" s="1"/>
      <c r="N4300" s="1"/>
    </row>
    <row r="4301" spans="1:14" ht="15">
      <c r="A4301">
        <v>4311</v>
      </c>
      <c r="B4301" s="1"/>
      <c r="C4301" s="1"/>
      <c r="D4301" s="8">
        <v>5810</v>
      </c>
      <c r="E4301" s="1"/>
      <c r="F4301" s="1"/>
      <c r="G4301" s="1"/>
      <c r="H4301" s="275"/>
      <c r="I4301" s="1"/>
      <c r="J4301" s="1"/>
      <c r="K4301" s="1"/>
      <c r="L4301" s="275"/>
      <c r="M4301" s="1"/>
      <c r="N4301" s="1"/>
    </row>
    <row r="4302" spans="1:14" ht="15">
      <c r="A4302">
        <v>4312</v>
      </c>
      <c r="B4302" s="1"/>
      <c r="C4302" s="1"/>
      <c r="D4302" s="8">
        <v>5811</v>
      </c>
      <c r="E4302" s="1"/>
      <c r="F4302" s="1"/>
      <c r="G4302" s="1"/>
      <c r="H4302" s="275"/>
      <c r="I4302" s="1"/>
      <c r="J4302" s="1"/>
      <c r="K4302" s="1"/>
      <c r="L4302" s="275"/>
      <c r="M4302" s="1"/>
      <c r="N4302" s="1"/>
    </row>
    <row r="4303" spans="1:14" ht="15">
      <c r="A4303">
        <v>4313</v>
      </c>
      <c r="B4303" s="1"/>
      <c r="C4303" s="1"/>
      <c r="D4303" s="8">
        <v>5812</v>
      </c>
      <c r="E4303" s="1"/>
      <c r="F4303" s="1"/>
      <c r="G4303" s="1"/>
      <c r="H4303" s="275"/>
      <c r="I4303" s="1"/>
      <c r="J4303" s="1"/>
      <c r="K4303" s="1"/>
      <c r="L4303" s="275"/>
      <c r="M4303" s="1"/>
      <c r="N4303" s="1"/>
    </row>
    <row r="4304" spans="1:14" ht="15">
      <c r="A4304">
        <v>4314</v>
      </c>
      <c r="B4304" s="1"/>
      <c r="C4304" s="1"/>
      <c r="D4304" s="8">
        <v>5813</v>
      </c>
      <c r="E4304" s="1"/>
      <c r="F4304" s="1"/>
      <c r="G4304" s="1"/>
      <c r="H4304" s="275"/>
      <c r="I4304" s="1"/>
      <c r="J4304" s="1"/>
      <c r="K4304" s="1"/>
      <c r="L4304" s="275"/>
      <c r="M4304" s="1"/>
      <c r="N4304" s="1"/>
    </row>
    <row r="4305" spans="1:14" ht="15">
      <c r="A4305">
        <v>4315</v>
      </c>
      <c r="B4305" s="1"/>
      <c r="C4305" s="1"/>
      <c r="D4305" s="8">
        <v>5814</v>
      </c>
      <c r="E4305" s="1"/>
      <c r="F4305" s="1"/>
      <c r="G4305" s="1"/>
      <c r="H4305" s="275"/>
      <c r="I4305" s="1"/>
      <c r="J4305" s="1"/>
      <c r="K4305" s="1"/>
      <c r="L4305" s="275"/>
      <c r="M4305" s="1"/>
      <c r="N4305" s="1"/>
    </row>
    <row r="4306" spans="1:14" ht="15">
      <c r="A4306">
        <v>4316</v>
      </c>
      <c r="B4306" s="1"/>
      <c r="C4306" s="1"/>
      <c r="D4306" s="8">
        <v>5815</v>
      </c>
      <c r="E4306" s="1"/>
      <c r="F4306" s="1"/>
      <c r="G4306" s="1"/>
      <c r="H4306" s="275"/>
      <c r="I4306" s="1"/>
      <c r="J4306" s="1"/>
      <c r="K4306" s="1"/>
      <c r="L4306" s="275"/>
      <c r="M4306" s="1"/>
      <c r="N4306" s="1"/>
    </row>
    <row r="4307" spans="1:14" ht="15">
      <c r="A4307">
        <v>4317</v>
      </c>
      <c r="B4307" s="1"/>
      <c r="C4307" s="1"/>
      <c r="D4307" s="8">
        <v>5816</v>
      </c>
      <c r="E4307" s="1"/>
      <c r="F4307" s="1"/>
      <c r="G4307" s="1"/>
      <c r="H4307" s="275"/>
      <c r="I4307" s="1"/>
      <c r="J4307" s="1"/>
      <c r="K4307" s="1"/>
      <c r="L4307" s="275"/>
      <c r="M4307" s="1"/>
      <c r="N4307" s="1"/>
    </row>
    <row r="4308" spans="1:14" ht="15">
      <c r="A4308">
        <v>4318</v>
      </c>
      <c r="B4308" s="1"/>
      <c r="C4308" s="1"/>
      <c r="D4308" s="8">
        <v>5817</v>
      </c>
      <c r="E4308" s="1"/>
      <c r="F4308" s="1"/>
      <c r="G4308" s="1"/>
      <c r="H4308" s="275"/>
      <c r="I4308" s="1"/>
      <c r="J4308" s="1"/>
      <c r="K4308" s="1"/>
      <c r="L4308" s="275"/>
      <c r="M4308" s="1"/>
      <c r="N4308" s="1"/>
    </row>
    <row r="4309" spans="1:14" ht="15">
      <c r="A4309">
        <v>4319</v>
      </c>
      <c r="B4309" s="1"/>
      <c r="C4309" s="1"/>
      <c r="D4309" s="8">
        <v>5818</v>
      </c>
      <c r="E4309" s="1"/>
      <c r="F4309" s="1"/>
      <c r="G4309" s="1"/>
      <c r="H4309" s="275"/>
      <c r="I4309" s="1"/>
      <c r="J4309" s="1"/>
      <c r="K4309" s="1"/>
      <c r="L4309" s="275"/>
      <c r="M4309" s="1"/>
      <c r="N4309" s="1"/>
    </row>
    <row r="4310" spans="1:14" ht="15">
      <c r="A4310">
        <v>4320</v>
      </c>
      <c r="B4310" s="1"/>
      <c r="C4310" s="1"/>
      <c r="D4310" s="8">
        <v>5819</v>
      </c>
      <c r="E4310" s="1"/>
      <c r="F4310" s="1"/>
      <c r="G4310" s="1"/>
      <c r="H4310" s="275"/>
      <c r="I4310" s="1"/>
      <c r="J4310" s="1"/>
      <c r="K4310" s="1"/>
      <c r="L4310" s="275"/>
      <c r="M4310" s="1"/>
      <c r="N4310" s="1"/>
    </row>
    <row r="4311" spans="1:14" ht="15">
      <c r="A4311">
        <v>4321</v>
      </c>
      <c r="B4311" s="1"/>
      <c r="C4311" s="1"/>
      <c r="D4311" s="8">
        <v>5820</v>
      </c>
      <c r="E4311" s="1"/>
      <c r="F4311" s="1"/>
      <c r="G4311" s="1"/>
      <c r="H4311" s="275"/>
      <c r="I4311" s="1"/>
      <c r="J4311" s="1"/>
      <c r="K4311" s="1"/>
      <c r="L4311" s="275"/>
      <c r="M4311" s="1"/>
      <c r="N4311" s="1"/>
    </row>
    <row r="4312" spans="1:14" ht="15">
      <c r="A4312">
        <v>4322</v>
      </c>
      <c r="B4312" s="1"/>
      <c r="C4312" s="1"/>
      <c r="D4312" s="8">
        <v>5821</v>
      </c>
      <c r="E4312" s="1"/>
      <c r="F4312" s="1"/>
      <c r="G4312" s="1"/>
      <c r="H4312" s="275"/>
      <c r="I4312" s="1"/>
      <c r="J4312" s="1"/>
      <c r="K4312" s="1"/>
      <c r="L4312" s="275"/>
      <c r="M4312" s="1"/>
      <c r="N4312" s="1"/>
    </row>
    <row r="4313" spans="1:14" ht="15">
      <c r="A4313">
        <v>4323</v>
      </c>
      <c r="B4313" s="1"/>
      <c r="C4313" s="1"/>
      <c r="D4313" s="8">
        <v>5822</v>
      </c>
      <c r="E4313" s="1"/>
      <c r="F4313" s="1"/>
      <c r="G4313" s="1"/>
      <c r="H4313" s="275"/>
      <c r="I4313" s="1"/>
      <c r="J4313" s="1"/>
      <c r="K4313" s="1"/>
      <c r="L4313" s="275"/>
      <c r="M4313" s="1"/>
      <c r="N4313" s="1"/>
    </row>
    <row r="4314" spans="1:14" ht="15">
      <c r="A4314">
        <v>4324</v>
      </c>
      <c r="B4314" s="1"/>
      <c r="C4314" s="1"/>
      <c r="D4314" s="8">
        <v>5823</v>
      </c>
      <c r="E4314" s="1"/>
      <c r="F4314" s="1"/>
      <c r="G4314" s="1"/>
      <c r="H4314" s="275"/>
      <c r="I4314" s="1"/>
      <c r="J4314" s="1"/>
      <c r="K4314" s="1"/>
      <c r="L4314" s="275"/>
      <c r="M4314" s="1"/>
      <c r="N4314" s="1"/>
    </row>
    <row r="4315" spans="1:14" ht="15">
      <c r="A4315">
        <v>4325</v>
      </c>
      <c r="B4315" s="1"/>
      <c r="C4315" s="1"/>
      <c r="D4315" s="8">
        <v>5824</v>
      </c>
      <c r="E4315" s="1"/>
      <c r="F4315" s="1"/>
      <c r="G4315" s="1"/>
      <c r="H4315" s="275"/>
      <c r="I4315" s="1"/>
      <c r="J4315" s="1"/>
      <c r="K4315" s="1"/>
      <c r="L4315" s="275"/>
      <c r="M4315" s="1"/>
      <c r="N4315" s="1"/>
    </row>
    <row r="4316" spans="1:14" ht="15">
      <c r="A4316">
        <v>4326</v>
      </c>
      <c r="B4316" s="1"/>
      <c r="C4316" s="1"/>
      <c r="D4316" s="8">
        <v>5825</v>
      </c>
      <c r="E4316" s="1"/>
      <c r="F4316" s="1"/>
      <c r="G4316" s="1"/>
      <c r="H4316" s="275"/>
      <c r="I4316" s="1"/>
      <c r="J4316" s="1"/>
      <c r="K4316" s="1"/>
      <c r="L4316" s="275"/>
      <c r="M4316" s="1"/>
      <c r="N4316" s="1"/>
    </row>
    <row r="4317" spans="1:14" ht="15">
      <c r="A4317">
        <v>4327</v>
      </c>
      <c r="B4317" s="1"/>
      <c r="C4317" s="1"/>
      <c r="D4317" s="8">
        <v>5826</v>
      </c>
      <c r="E4317" s="1"/>
      <c r="F4317" s="1"/>
      <c r="G4317" s="1"/>
      <c r="H4317" s="275"/>
      <c r="I4317" s="1"/>
      <c r="J4317" s="1"/>
      <c r="K4317" s="1"/>
      <c r="L4317" s="275"/>
      <c r="M4317" s="1"/>
      <c r="N4317" s="1"/>
    </row>
    <row r="4318" spans="1:14" ht="15">
      <c r="A4318">
        <v>4328</v>
      </c>
      <c r="B4318" s="1"/>
      <c r="C4318" s="1"/>
      <c r="D4318" s="8">
        <v>5827</v>
      </c>
      <c r="E4318" s="1"/>
      <c r="F4318" s="1"/>
      <c r="G4318" s="1"/>
      <c r="H4318" s="275"/>
      <c r="I4318" s="1"/>
      <c r="J4318" s="1"/>
      <c r="K4318" s="1"/>
      <c r="L4318" s="275"/>
      <c r="M4318" s="1"/>
      <c r="N4318" s="1"/>
    </row>
    <row r="4319" spans="1:14" ht="15">
      <c r="A4319">
        <v>4329</v>
      </c>
      <c r="B4319" s="1"/>
      <c r="C4319" s="1"/>
      <c r="D4319" s="8">
        <v>5828</v>
      </c>
      <c r="E4319" s="1"/>
      <c r="F4319" s="1"/>
      <c r="G4319" s="1"/>
      <c r="H4319" s="275"/>
      <c r="I4319" s="1"/>
      <c r="J4319" s="1"/>
      <c r="K4319" s="1"/>
      <c r="L4319" s="275"/>
      <c r="M4319" s="1"/>
      <c r="N4319" s="1"/>
    </row>
    <row r="4320" spans="1:14" ht="15">
      <c r="A4320">
        <v>4330</v>
      </c>
      <c r="B4320" s="1"/>
      <c r="C4320" s="1"/>
      <c r="D4320" s="8">
        <v>5829</v>
      </c>
      <c r="E4320" s="1"/>
      <c r="F4320" s="1"/>
      <c r="G4320" s="1"/>
      <c r="H4320" s="275"/>
      <c r="I4320" s="1"/>
      <c r="J4320" s="1"/>
      <c r="K4320" s="1"/>
      <c r="L4320" s="275"/>
      <c r="M4320" s="1"/>
      <c r="N4320" s="1"/>
    </row>
    <row r="4321" spans="1:14" ht="15">
      <c r="A4321">
        <v>4331</v>
      </c>
      <c r="B4321" s="1"/>
      <c r="C4321" s="1"/>
      <c r="D4321" s="8">
        <v>5830</v>
      </c>
      <c r="E4321" s="1"/>
      <c r="F4321" s="1"/>
      <c r="G4321" s="1"/>
      <c r="H4321" s="275"/>
      <c r="I4321" s="1"/>
      <c r="J4321" s="1"/>
      <c r="K4321" s="1"/>
      <c r="L4321" s="275"/>
      <c r="M4321" s="1"/>
      <c r="N4321" s="1"/>
    </row>
    <row r="4322" spans="1:14" ht="15">
      <c r="A4322">
        <v>4332</v>
      </c>
      <c r="B4322" s="1"/>
      <c r="C4322" s="1"/>
      <c r="D4322" s="8">
        <v>5831</v>
      </c>
      <c r="E4322" s="1"/>
      <c r="F4322" s="1"/>
      <c r="G4322" s="1"/>
      <c r="H4322" s="275"/>
      <c r="I4322" s="1"/>
      <c r="J4322" s="1"/>
      <c r="K4322" s="1"/>
      <c r="L4322" s="275"/>
      <c r="M4322" s="1"/>
      <c r="N4322" s="1"/>
    </row>
    <row r="4323" spans="1:14" ht="15">
      <c r="A4323">
        <v>4333</v>
      </c>
      <c r="B4323" s="1"/>
      <c r="C4323" s="1"/>
      <c r="D4323" s="8">
        <v>5832</v>
      </c>
      <c r="E4323" s="1"/>
      <c r="F4323" s="1"/>
      <c r="G4323" s="1"/>
      <c r="H4323" s="275"/>
      <c r="I4323" s="1"/>
      <c r="J4323" s="1"/>
      <c r="K4323" s="1"/>
      <c r="L4323" s="275"/>
      <c r="M4323" s="1"/>
      <c r="N4323" s="1"/>
    </row>
    <row r="4324" spans="1:14" ht="15">
      <c r="A4324">
        <v>4334</v>
      </c>
      <c r="B4324" s="1"/>
      <c r="C4324" s="1"/>
      <c r="D4324" s="8">
        <v>5833</v>
      </c>
      <c r="E4324" s="1"/>
      <c r="F4324" s="1"/>
      <c r="G4324" s="1"/>
      <c r="H4324" s="275"/>
      <c r="I4324" s="1"/>
      <c r="J4324" s="1"/>
      <c r="K4324" s="1"/>
      <c r="L4324" s="275"/>
      <c r="M4324" s="1"/>
      <c r="N4324" s="1"/>
    </row>
    <row r="4325" spans="1:14" ht="15">
      <c r="A4325">
        <v>4335</v>
      </c>
      <c r="B4325" s="1"/>
      <c r="C4325" s="1"/>
      <c r="D4325" s="8">
        <v>5834</v>
      </c>
      <c r="E4325" s="1"/>
      <c r="F4325" s="1"/>
      <c r="G4325" s="1"/>
      <c r="H4325" s="275"/>
      <c r="I4325" s="1"/>
      <c r="J4325" s="1"/>
      <c r="K4325" s="1"/>
      <c r="L4325" s="275"/>
      <c r="M4325" s="1"/>
      <c r="N4325" s="1"/>
    </row>
    <row r="4326" spans="1:14" ht="15">
      <c r="A4326">
        <v>4336</v>
      </c>
      <c r="B4326" s="1"/>
      <c r="C4326" s="1"/>
      <c r="D4326" s="8">
        <v>5835</v>
      </c>
      <c r="E4326" s="1"/>
      <c r="F4326" s="1"/>
      <c r="G4326" s="1"/>
      <c r="H4326" s="275"/>
      <c r="I4326" s="1"/>
      <c r="J4326" s="1"/>
      <c r="K4326" s="1"/>
      <c r="L4326" s="275"/>
      <c r="M4326" s="1"/>
      <c r="N4326" s="1"/>
    </row>
    <row r="4327" spans="1:14" ht="15">
      <c r="A4327">
        <v>4337</v>
      </c>
      <c r="B4327" s="1"/>
      <c r="C4327" s="1"/>
      <c r="D4327" s="8">
        <v>5836</v>
      </c>
      <c r="E4327" s="1"/>
      <c r="F4327" s="1"/>
      <c r="G4327" s="1"/>
      <c r="H4327" s="275"/>
      <c r="I4327" s="1"/>
      <c r="J4327" s="1"/>
      <c r="K4327" s="1"/>
      <c r="L4327" s="275"/>
      <c r="M4327" s="1"/>
      <c r="N4327" s="1"/>
    </row>
    <row r="4328" spans="1:14" ht="15">
      <c r="A4328">
        <v>4338</v>
      </c>
      <c r="B4328" s="1"/>
      <c r="C4328" s="1"/>
      <c r="D4328" s="8">
        <v>5837</v>
      </c>
      <c r="E4328" s="1"/>
      <c r="F4328" s="1"/>
      <c r="G4328" s="1"/>
      <c r="H4328" s="275"/>
      <c r="I4328" s="1"/>
      <c r="J4328" s="1"/>
      <c r="K4328" s="1"/>
      <c r="L4328" s="275"/>
      <c r="M4328" s="1"/>
      <c r="N4328" s="1"/>
    </row>
    <row r="4329" spans="1:14" ht="15">
      <c r="A4329">
        <v>4339</v>
      </c>
      <c r="B4329" s="1"/>
      <c r="C4329" s="1"/>
      <c r="D4329" s="8">
        <v>5838</v>
      </c>
      <c r="E4329" s="1"/>
      <c r="F4329" s="1"/>
      <c r="G4329" s="1"/>
      <c r="H4329" s="275"/>
      <c r="I4329" s="1"/>
      <c r="J4329" s="1"/>
      <c r="K4329" s="1"/>
      <c r="L4329" s="275"/>
      <c r="M4329" s="1"/>
      <c r="N4329" s="1"/>
    </row>
    <row r="4330" spans="1:14" ht="15">
      <c r="A4330">
        <v>4340</v>
      </c>
      <c r="B4330" s="1"/>
      <c r="C4330" s="1"/>
      <c r="D4330" s="8">
        <v>5839</v>
      </c>
      <c r="E4330" s="1"/>
      <c r="F4330" s="1"/>
      <c r="G4330" s="1"/>
      <c r="H4330" s="275"/>
      <c r="I4330" s="1"/>
      <c r="J4330" s="1"/>
      <c r="K4330" s="1"/>
      <c r="L4330" s="275"/>
      <c r="M4330" s="1"/>
      <c r="N4330" s="1"/>
    </row>
    <row r="4331" spans="1:14" ht="15">
      <c r="A4331">
        <v>4341</v>
      </c>
      <c r="B4331" s="1"/>
      <c r="C4331" s="1"/>
      <c r="D4331" s="8">
        <v>5840</v>
      </c>
      <c r="E4331" s="1"/>
      <c r="F4331" s="1"/>
      <c r="G4331" s="1"/>
      <c r="H4331" s="275"/>
      <c r="I4331" s="1"/>
      <c r="J4331" s="1"/>
      <c r="K4331" s="1"/>
      <c r="L4331" s="275"/>
      <c r="M4331" s="1"/>
      <c r="N4331" s="1"/>
    </row>
    <row r="4332" spans="1:14" ht="15">
      <c r="A4332">
        <v>4342</v>
      </c>
      <c r="B4332" s="1"/>
      <c r="C4332" s="1"/>
      <c r="D4332" s="8">
        <v>5841</v>
      </c>
      <c r="E4332" s="1"/>
      <c r="F4332" s="1"/>
      <c r="G4332" s="1"/>
      <c r="H4332" s="275"/>
      <c r="I4332" s="1"/>
      <c r="J4332" s="1"/>
      <c r="K4332" s="1"/>
      <c r="L4332" s="275"/>
      <c r="M4332" s="1"/>
      <c r="N4332" s="1"/>
    </row>
    <row r="4333" spans="1:14" ht="15">
      <c r="A4333">
        <v>4343</v>
      </c>
      <c r="B4333" s="1"/>
      <c r="C4333" s="1"/>
      <c r="D4333" s="8">
        <v>5842</v>
      </c>
      <c r="E4333" s="1"/>
      <c r="F4333" s="1"/>
      <c r="G4333" s="1"/>
      <c r="H4333" s="275"/>
      <c r="I4333" s="1"/>
      <c r="J4333" s="1"/>
      <c r="K4333" s="1"/>
      <c r="L4333" s="275"/>
      <c r="M4333" s="1"/>
      <c r="N4333" s="1"/>
    </row>
    <row r="4334" spans="1:14" ht="15">
      <c r="A4334">
        <v>4344</v>
      </c>
      <c r="B4334" s="1"/>
      <c r="C4334" s="1"/>
      <c r="D4334" s="8">
        <v>5843</v>
      </c>
      <c r="E4334" s="1"/>
      <c r="F4334" s="1"/>
      <c r="G4334" s="1"/>
      <c r="H4334" s="275"/>
      <c r="I4334" s="1"/>
      <c r="J4334" s="1"/>
      <c r="K4334" s="1"/>
      <c r="L4334" s="275"/>
      <c r="M4334" s="1"/>
      <c r="N4334" s="1"/>
    </row>
    <row r="4335" spans="1:14" ht="15">
      <c r="A4335">
        <v>4345</v>
      </c>
      <c r="B4335" s="1"/>
      <c r="C4335" s="1"/>
      <c r="D4335" s="8">
        <v>5844</v>
      </c>
      <c r="E4335" s="1"/>
      <c r="F4335" s="1"/>
      <c r="G4335" s="1"/>
      <c r="H4335" s="275"/>
      <c r="I4335" s="1"/>
      <c r="J4335" s="1"/>
      <c r="K4335" s="1"/>
      <c r="L4335" s="275"/>
      <c r="M4335" s="1"/>
      <c r="N4335" s="1"/>
    </row>
    <row r="4336" spans="1:14" ht="15">
      <c r="A4336">
        <v>4346</v>
      </c>
      <c r="B4336" s="1"/>
      <c r="C4336" s="1"/>
      <c r="D4336" s="8">
        <v>5845</v>
      </c>
      <c r="E4336" s="1"/>
      <c r="F4336" s="1"/>
      <c r="G4336" s="1"/>
      <c r="H4336" s="275"/>
      <c r="I4336" s="1"/>
      <c r="J4336" s="1"/>
      <c r="K4336" s="1"/>
      <c r="L4336" s="275"/>
      <c r="M4336" s="1"/>
      <c r="N4336" s="1"/>
    </row>
    <row r="4337" spans="1:14" ht="15">
      <c r="A4337">
        <v>4347</v>
      </c>
      <c r="B4337" s="1"/>
      <c r="C4337" s="1"/>
      <c r="D4337" s="8">
        <v>5846</v>
      </c>
      <c r="E4337" s="1"/>
      <c r="F4337" s="1"/>
      <c r="G4337" s="1"/>
      <c r="H4337" s="275"/>
      <c r="I4337" s="1"/>
      <c r="J4337" s="1"/>
      <c r="K4337" s="1"/>
      <c r="L4337" s="275"/>
      <c r="M4337" s="1"/>
      <c r="N4337" s="1"/>
    </row>
    <row r="4338" spans="1:14" ht="15">
      <c r="A4338">
        <v>4348</v>
      </c>
      <c r="B4338" s="1"/>
      <c r="C4338" s="1"/>
      <c r="D4338" s="8">
        <v>5847</v>
      </c>
      <c r="E4338" s="1"/>
      <c r="F4338" s="1"/>
      <c r="G4338" s="1"/>
      <c r="H4338" s="275"/>
      <c r="I4338" s="1"/>
      <c r="J4338" s="1"/>
      <c r="K4338" s="1"/>
      <c r="L4338" s="275"/>
      <c r="M4338" s="1"/>
      <c r="N4338" s="1"/>
    </row>
    <row r="4339" spans="1:14" ht="15">
      <c r="A4339">
        <v>4349</v>
      </c>
      <c r="B4339" s="1"/>
      <c r="C4339" s="1"/>
      <c r="D4339" s="8">
        <v>5848</v>
      </c>
      <c r="E4339" s="1"/>
      <c r="F4339" s="1"/>
      <c r="G4339" s="1"/>
      <c r="H4339" s="275"/>
      <c r="I4339" s="1"/>
      <c r="J4339" s="1"/>
      <c r="K4339" s="1"/>
      <c r="L4339" s="275"/>
      <c r="M4339" s="1"/>
      <c r="N4339" s="1"/>
    </row>
    <row r="4340" spans="1:14" ht="15">
      <c r="A4340">
        <v>4350</v>
      </c>
      <c r="B4340" s="1"/>
      <c r="C4340" s="1"/>
      <c r="D4340" s="8">
        <v>5849</v>
      </c>
      <c r="E4340" s="1"/>
      <c r="F4340" s="1"/>
      <c r="G4340" s="1"/>
      <c r="H4340" s="275"/>
      <c r="I4340" s="1"/>
      <c r="J4340" s="1"/>
      <c r="K4340" s="1"/>
      <c r="L4340" s="275"/>
      <c r="M4340" s="1"/>
      <c r="N4340" s="1"/>
    </row>
    <row r="4341" spans="1:14" ht="15">
      <c r="A4341">
        <v>4351</v>
      </c>
      <c r="B4341" s="1"/>
      <c r="C4341" s="1"/>
      <c r="D4341" s="8">
        <v>5850</v>
      </c>
      <c r="E4341" s="1"/>
      <c r="F4341" s="1"/>
      <c r="G4341" s="1"/>
      <c r="H4341" s="275"/>
      <c r="I4341" s="1"/>
      <c r="J4341" s="1"/>
      <c r="K4341" s="1"/>
      <c r="L4341" s="275"/>
      <c r="M4341" s="1"/>
      <c r="N4341" s="1"/>
    </row>
    <row r="4342" spans="1:14" ht="15">
      <c r="A4342">
        <v>4352</v>
      </c>
      <c r="B4342" s="1"/>
      <c r="C4342" s="1"/>
      <c r="D4342" s="8">
        <v>5851</v>
      </c>
      <c r="E4342" s="1"/>
      <c r="F4342" s="1"/>
      <c r="G4342" s="1"/>
      <c r="H4342" s="275"/>
      <c r="I4342" s="1"/>
      <c r="J4342" s="1"/>
      <c r="K4342" s="1"/>
      <c r="L4342" s="275"/>
      <c r="M4342" s="1"/>
      <c r="N4342" s="1"/>
    </row>
    <row r="4343" spans="1:14" ht="15">
      <c r="A4343">
        <v>4353</v>
      </c>
      <c r="B4343" s="1"/>
      <c r="C4343" s="1"/>
      <c r="D4343" s="8">
        <v>5852</v>
      </c>
      <c r="E4343" s="1"/>
      <c r="F4343" s="1"/>
      <c r="G4343" s="1"/>
      <c r="H4343" s="275"/>
      <c r="I4343" s="1"/>
      <c r="J4343" s="1"/>
      <c r="K4343" s="1"/>
      <c r="L4343" s="275"/>
      <c r="M4343" s="1"/>
      <c r="N4343" s="1"/>
    </row>
    <row r="4344" spans="1:14" ht="15">
      <c r="A4344">
        <v>4354</v>
      </c>
      <c r="B4344" s="1"/>
      <c r="C4344" s="1"/>
      <c r="D4344" s="8">
        <v>5853</v>
      </c>
      <c r="E4344" s="1"/>
      <c r="F4344" s="1"/>
      <c r="G4344" s="1"/>
      <c r="H4344" s="275"/>
      <c r="I4344" s="1"/>
      <c r="J4344" s="1"/>
      <c r="K4344" s="1"/>
      <c r="L4344" s="275"/>
      <c r="M4344" s="1"/>
      <c r="N4344" s="1"/>
    </row>
    <row r="4345" spans="1:14" ht="15">
      <c r="A4345">
        <v>4355</v>
      </c>
      <c r="B4345" s="1"/>
      <c r="C4345" s="1"/>
      <c r="D4345" s="8">
        <v>5854</v>
      </c>
      <c r="E4345" s="1"/>
      <c r="F4345" s="1"/>
      <c r="G4345" s="1"/>
      <c r="H4345" s="275"/>
      <c r="I4345" s="1"/>
      <c r="J4345" s="1"/>
      <c r="K4345" s="1"/>
      <c r="L4345" s="275"/>
      <c r="M4345" s="1"/>
      <c r="N4345" s="1"/>
    </row>
    <row r="4346" spans="1:14" ht="15">
      <c r="A4346">
        <v>4356</v>
      </c>
      <c r="B4346" s="1"/>
      <c r="C4346" s="1"/>
      <c r="D4346" s="8">
        <v>5855</v>
      </c>
      <c r="E4346" s="1"/>
      <c r="F4346" s="1"/>
      <c r="G4346" s="1"/>
      <c r="H4346" s="275"/>
      <c r="I4346" s="1"/>
      <c r="J4346" s="1"/>
      <c r="K4346" s="1"/>
      <c r="L4346" s="275"/>
      <c r="M4346" s="1"/>
      <c r="N4346" s="1"/>
    </row>
    <row r="4347" spans="1:14" ht="15">
      <c r="A4347">
        <v>4357</v>
      </c>
      <c r="B4347" s="1"/>
      <c r="C4347" s="1"/>
      <c r="D4347" s="8">
        <v>5856</v>
      </c>
      <c r="E4347" s="1"/>
      <c r="F4347" s="1"/>
      <c r="G4347" s="1"/>
      <c r="H4347" s="275"/>
      <c r="I4347" s="1"/>
      <c r="J4347" s="1"/>
      <c r="K4347" s="1"/>
      <c r="L4347" s="275"/>
      <c r="M4347" s="1"/>
      <c r="N4347" s="1"/>
    </row>
    <row r="4348" spans="1:14" ht="15">
      <c r="A4348">
        <v>4358</v>
      </c>
      <c r="B4348" s="1"/>
      <c r="C4348" s="1"/>
      <c r="D4348" s="8">
        <v>5857</v>
      </c>
      <c r="E4348" s="1"/>
      <c r="F4348" s="1"/>
      <c r="G4348" s="1"/>
      <c r="H4348" s="275"/>
      <c r="I4348" s="1"/>
      <c r="J4348" s="1"/>
      <c r="K4348" s="1"/>
      <c r="L4348" s="275"/>
      <c r="M4348" s="1"/>
      <c r="N4348" s="1"/>
    </row>
    <row r="4349" spans="1:14" ht="15">
      <c r="A4349">
        <v>4359</v>
      </c>
      <c r="B4349" s="1"/>
      <c r="C4349" s="1"/>
      <c r="D4349" s="8">
        <v>5858</v>
      </c>
      <c r="E4349" s="1"/>
      <c r="F4349" s="1"/>
      <c r="G4349" s="1"/>
      <c r="H4349" s="275"/>
      <c r="I4349" s="1"/>
      <c r="J4349" s="1"/>
      <c r="K4349" s="1"/>
      <c r="L4349" s="275"/>
      <c r="M4349" s="1"/>
      <c r="N4349" s="1"/>
    </row>
    <row r="4350" spans="1:14" ht="15">
      <c r="A4350">
        <v>4360</v>
      </c>
      <c r="B4350" s="1"/>
      <c r="C4350" s="1"/>
      <c r="D4350" s="8">
        <v>5859</v>
      </c>
      <c r="E4350" s="1"/>
      <c r="F4350" s="1"/>
      <c r="G4350" s="1"/>
      <c r="H4350" s="275"/>
      <c r="I4350" s="1"/>
      <c r="J4350" s="1"/>
      <c r="K4350" s="1"/>
      <c r="L4350" s="275"/>
      <c r="M4350" s="1"/>
      <c r="N4350" s="1"/>
    </row>
    <row r="4351" spans="1:14" ht="15">
      <c r="A4351">
        <v>4361</v>
      </c>
      <c r="B4351" s="1"/>
      <c r="C4351" s="1"/>
      <c r="D4351" s="8">
        <v>5860</v>
      </c>
      <c r="E4351" s="1"/>
      <c r="F4351" s="1"/>
      <c r="G4351" s="1"/>
      <c r="H4351" s="275"/>
      <c r="I4351" s="1"/>
      <c r="J4351" s="1"/>
      <c r="K4351" s="1"/>
      <c r="L4351" s="275"/>
      <c r="M4351" s="1"/>
      <c r="N4351" s="1"/>
    </row>
    <row r="4352" spans="1:14" ht="15">
      <c r="A4352">
        <v>4362</v>
      </c>
      <c r="B4352" s="1"/>
      <c r="C4352" s="1"/>
      <c r="D4352" s="8">
        <v>5861</v>
      </c>
      <c r="E4352" s="1"/>
      <c r="F4352" s="1"/>
      <c r="G4352" s="1"/>
      <c r="H4352" s="275"/>
      <c r="I4352" s="1"/>
      <c r="J4352" s="1"/>
      <c r="K4352" s="1"/>
      <c r="L4352" s="275"/>
      <c r="M4352" s="1"/>
      <c r="N4352" s="1"/>
    </row>
    <row r="4353" spans="1:14" ht="15">
      <c r="A4353">
        <v>4363</v>
      </c>
      <c r="B4353" s="1"/>
      <c r="C4353" s="1"/>
      <c r="D4353" s="8">
        <v>5862</v>
      </c>
      <c r="E4353" s="1"/>
      <c r="F4353" s="1"/>
      <c r="G4353" s="1"/>
      <c r="H4353" s="275"/>
      <c r="I4353" s="1"/>
      <c r="J4353" s="1"/>
      <c r="K4353" s="1"/>
      <c r="L4353" s="275"/>
      <c r="M4353" s="1"/>
      <c r="N4353" s="1"/>
    </row>
    <row r="4354" spans="1:14" ht="15">
      <c r="A4354">
        <v>4364</v>
      </c>
      <c r="B4354" s="1"/>
      <c r="C4354" s="1"/>
      <c r="D4354" s="8">
        <v>5863</v>
      </c>
      <c r="E4354" s="1"/>
      <c r="F4354" s="1"/>
      <c r="G4354" s="1"/>
      <c r="H4354" s="275"/>
      <c r="I4354" s="1"/>
      <c r="J4354" s="1"/>
      <c r="K4354" s="1"/>
      <c r="L4354" s="275"/>
      <c r="M4354" s="1"/>
      <c r="N4354" s="1"/>
    </row>
    <row r="4355" spans="1:14" ht="15">
      <c r="A4355">
        <v>4365</v>
      </c>
      <c r="B4355" s="1"/>
      <c r="C4355" s="1"/>
      <c r="D4355" s="8">
        <v>5864</v>
      </c>
      <c r="E4355" s="1"/>
      <c r="F4355" s="1"/>
      <c r="G4355" s="1"/>
      <c r="H4355" s="275"/>
      <c r="I4355" s="1"/>
      <c r="J4355" s="1"/>
      <c r="K4355" s="1"/>
      <c r="L4355" s="275"/>
      <c r="M4355" s="1"/>
      <c r="N4355" s="1"/>
    </row>
    <row r="4356" spans="1:14" ht="15">
      <c r="A4356">
        <v>4366</v>
      </c>
      <c r="B4356" s="1"/>
      <c r="C4356" s="1"/>
      <c r="D4356" s="8">
        <v>5865</v>
      </c>
      <c r="E4356" s="1"/>
      <c r="F4356" s="1"/>
      <c r="G4356" s="1"/>
      <c r="H4356" s="275"/>
      <c r="I4356" s="1"/>
      <c r="J4356" s="1"/>
      <c r="K4356" s="1"/>
      <c r="L4356" s="275"/>
      <c r="M4356" s="1"/>
      <c r="N4356" s="1"/>
    </row>
    <row r="4357" spans="1:14" ht="15">
      <c r="A4357">
        <v>4367</v>
      </c>
      <c r="B4357" s="1"/>
      <c r="C4357" s="1"/>
      <c r="D4357" s="8">
        <v>5866</v>
      </c>
      <c r="E4357" s="1"/>
      <c r="F4357" s="1"/>
      <c r="G4357" s="1"/>
      <c r="H4357" s="275"/>
      <c r="I4357" s="1"/>
      <c r="J4357" s="1"/>
      <c r="K4357" s="1"/>
      <c r="L4357" s="275"/>
      <c r="M4357" s="1"/>
      <c r="N4357" s="1"/>
    </row>
    <row r="4358" spans="1:14" ht="15">
      <c r="A4358">
        <v>4368</v>
      </c>
      <c r="B4358" s="1"/>
      <c r="C4358" s="1"/>
      <c r="D4358" s="8">
        <v>5867</v>
      </c>
      <c r="E4358" s="1"/>
      <c r="F4358" s="1"/>
      <c r="G4358" s="1"/>
      <c r="H4358" s="275"/>
      <c r="I4358" s="1"/>
      <c r="J4358" s="1"/>
      <c r="K4358" s="1"/>
      <c r="L4358" s="275"/>
      <c r="M4358" s="1"/>
      <c r="N4358" s="1"/>
    </row>
    <row r="4359" spans="1:14" ht="15">
      <c r="A4359">
        <v>4369</v>
      </c>
      <c r="B4359" s="1"/>
      <c r="C4359" s="1"/>
      <c r="D4359" s="8">
        <v>5868</v>
      </c>
      <c r="E4359" s="1"/>
      <c r="F4359" s="1"/>
      <c r="G4359" s="1"/>
      <c r="H4359" s="275"/>
      <c r="I4359" s="1"/>
      <c r="J4359" s="1"/>
      <c r="K4359" s="1"/>
      <c r="L4359" s="275"/>
      <c r="M4359" s="1"/>
      <c r="N4359" s="1"/>
    </row>
    <row r="4360" spans="1:14" ht="15">
      <c r="A4360">
        <v>4370</v>
      </c>
      <c r="B4360" s="1"/>
      <c r="C4360" s="1"/>
      <c r="D4360" s="8">
        <v>5869</v>
      </c>
      <c r="E4360" s="1"/>
      <c r="F4360" s="1"/>
      <c r="G4360" s="1"/>
      <c r="H4360" s="275"/>
      <c r="I4360" s="1"/>
      <c r="J4360" s="1"/>
      <c r="K4360" s="1"/>
      <c r="L4360" s="275"/>
      <c r="M4360" s="1"/>
      <c r="N4360" s="1"/>
    </row>
    <row r="4361" spans="1:14" ht="15">
      <c r="A4361">
        <v>4371</v>
      </c>
      <c r="B4361" s="1"/>
      <c r="C4361" s="1"/>
      <c r="D4361" s="8">
        <v>5870</v>
      </c>
      <c r="E4361" s="1"/>
      <c r="F4361" s="1"/>
      <c r="G4361" s="1"/>
      <c r="H4361" s="275"/>
      <c r="I4361" s="1"/>
      <c r="J4361" s="1"/>
      <c r="K4361" s="1"/>
      <c r="L4361" s="275"/>
      <c r="M4361" s="1"/>
      <c r="N4361" s="1"/>
    </row>
    <row r="4362" spans="1:14" ht="15">
      <c r="A4362">
        <v>4372</v>
      </c>
      <c r="B4362" s="1"/>
      <c r="C4362" s="1"/>
      <c r="D4362" s="8">
        <v>5871</v>
      </c>
      <c r="E4362" s="1"/>
      <c r="F4362" s="1"/>
      <c r="G4362" s="1"/>
      <c r="H4362" s="275"/>
      <c r="I4362" s="1"/>
      <c r="J4362" s="1"/>
      <c r="K4362" s="1"/>
      <c r="L4362" s="275"/>
      <c r="M4362" s="1"/>
      <c r="N4362" s="1"/>
    </row>
    <row r="4363" spans="1:14" ht="15">
      <c r="A4363">
        <v>4373</v>
      </c>
      <c r="B4363" s="1"/>
      <c r="C4363" s="1"/>
      <c r="D4363" s="8">
        <v>5872</v>
      </c>
      <c r="E4363" s="1"/>
      <c r="F4363" s="1"/>
      <c r="G4363" s="1"/>
      <c r="H4363" s="275"/>
      <c r="I4363" s="1"/>
      <c r="J4363" s="1"/>
      <c r="K4363" s="1"/>
      <c r="L4363" s="275"/>
      <c r="M4363" s="1"/>
      <c r="N4363" s="1"/>
    </row>
    <row r="4364" spans="1:14" ht="15">
      <c r="A4364">
        <v>4374</v>
      </c>
      <c r="B4364" s="1"/>
      <c r="C4364" s="1"/>
      <c r="D4364" s="8">
        <v>5873</v>
      </c>
      <c r="E4364" s="1"/>
      <c r="F4364" s="1"/>
      <c r="G4364" s="1"/>
      <c r="H4364" s="275"/>
      <c r="I4364" s="1"/>
      <c r="J4364" s="1"/>
      <c r="K4364" s="1"/>
      <c r="L4364" s="275"/>
      <c r="M4364" s="1"/>
      <c r="N4364" s="1"/>
    </row>
    <row r="4365" spans="1:14" ht="15">
      <c r="A4365">
        <v>4375</v>
      </c>
      <c r="B4365" s="1"/>
      <c r="C4365" s="1"/>
      <c r="D4365" s="8">
        <v>5874</v>
      </c>
      <c r="E4365" s="1"/>
      <c r="F4365" s="1"/>
      <c r="G4365" s="1"/>
      <c r="H4365" s="275"/>
      <c r="I4365" s="1"/>
      <c r="J4365" s="1"/>
      <c r="K4365" s="1"/>
      <c r="L4365" s="275"/>
      <c r="M4365" s="1"/>
      <c r="N4365" s="1"/>
    </row>
    <row r="4366" spans="1:14" ht="15">
      <c r="A4366">
        <v>4376</v>
      </c>
      <c r="B4366" s="1"/>
      <c r="C4366" s="1"/>
      <c r="D4366" s="8">
        <v>5875</v>
      </c>
      <c r="E4366" s="1"/>
      <c r="F4366" s="1"/>
      <c r="G4366" s="1"/>
      <c r="H4366" s="275"/>
      <c r="I4366" s="1"/>
      <c r="J4366" s="1"/>
      <c r="K4366" s="1"/>
      <c r="L4366" s="275"/>
      <c r="M4366" s="1"/>
      <c r="N4366" s="1"/>
    </row>
    <row r="4367" spans="1:14" ht="15">
      <c r="A4367">
        <v>4377</v>
      </c>
      <c r="B4367" s="1"/>
      <c r="C4367" s="1"/>
      <c r="D4367" s="8">
        <v>5876</v>
      </c>
      <c r="E4367" s="1"/>
      <c r="F4367" s="1"/>
      <c r="G4367" s="1"/>
      <c r="H4367" s="275"/>
      <c r="I4367" s="1"/>
      <c r="J4367" s="1"/>
      <c r="K4367" s="1"/>
      <c r="L4367" s="275"/>
      <c r="M4367" s="1"/>
      <c r="N4367" s="1"/>
    </row>
    <row r="4368" spans="1:14" ht="15">
      <c r="A4368">
        <v>4378</v>
      </c>
      <c r="B4368" s="1"/>
      <c r="C4368" s="1"/>
      <c r="D4368" s="8">
        <v>5877</v>
      </c>
      <c r="E4368" s="1"/>
      <c r="F4368" s="1"/>
      <c r="G4368" s="1"/>
      <c r="H4368" s="275"/>
      <c r="I4368" s="1"/>
      <c r="J4368" s="1"/>
      <c r="K4368" s="1"/>
      <c r="L4368" s="275"/>
      <c r="M4368" s="1"/>
      <c r="N4368" s="1"/>
    </row>
    <row r="4369" spans="1:14" ht="15">
      <c r="A4369">
        <v>4379</v>
      </c>
      <c r="B4369" s="1"/>
      <c r="C4369" s="1"/>
      <c r="D4369" s="8">
        <v>5878</v>
      </c>
      <c r="E4369" s="1"/>
      <c r="F4369" s="1"/>
      <c r="G4369" s="1"/>
      <c r="H4369" s="275"/>
      <c r="I4369" s="1"/>
      <c r="J4369" s="1"/>
      <c r="K4369" s="1"/>
      <c r="L4369" s="275"/>
      <c r="M4369" s="1"/>
      <c r="N4369" s="1"/>
    </row>
    <row r="4370" spans="1:14" ht="15">
      <c r="A4370">
        <v>4380</v>
      </c>
      <c r="B4370" s="1"/>
      <c r="C4370" s="1"/>
      <c r="D4370" s="8">
        <v>5879</v>
      </c>
      <c r="E4370" s="1"/>
      <c r="F4370" s="1"/>
      <c r="G4370" s="1"/>
      <c r="H4370" s="275"/>
      <c r="I4370" s="1"/>
      <c r="J4370" s="1"/>
      <c r="K4370" s="1"/>
      <c r="L4370" s="275"/>
      <c r="M4370" s="1"/>
      <c r="N4370" s="1"/>
    </row>
    <row r="4371" spans="1:14" ht="15">
      <c r="A4371">
        <v>4381</v>
      </c>
      <c r="B4371" s="1"/>
      <c r="C4371" s="1"/>
      <c r="D4371" s="8">
        <v>5880</v>
      </c>
      <c r="E4371" s="1"/>
      <c r="F4371" s="1"/>
      <c r="G4371" s="1"/>
      <c r="H4371" s="275"/>
      <c r="I4371" s="1"/>
      <c r="J4371" s="1"/>
      <c r="K4371" s="1"/>
      <c r="L4371" s="275"/>
      <c r="M4371" s="1"/>
      <c r="N4371" s="1"/>
    </row>
    <row r="4372" spans="1:14" ht="15">
      <c r="A4372">
        <v>4382</v>
      </c>
      <c r="B4372" s="1"/>
      <c r="C4372" s="1"/>
      <c r="D4372" s="8">
        <v>5881</v>
      </c>
      <c r="E4372" s="1"/>
      <c r="F4372" s="1"/>
      <c r="G4372" s="1"/>
      <c r="H4372" s="275"/>
      <c r="I4372" s="1"/>
      <c r="J4372" s="1"/>
      <c r="K4372" s="1"/>
      <c r="L4372" s="275"/>
      <c r="M4372" s="1"/>
      <c r="N4372" s="1"/>
    </row>
    <row r="4373" spans="1:14" ht="15">
      <c r="A4373">
        <v>4383</v>
      </c>
      <c r="B4373" s="1"/>
      <c r="C4373" s="1"/>
      <c r="D4373" s="8">
        <v>5882</v>
      </c>
      <c r="E4373" s="1"/>
      <c r="F4373" s="1"/>
      <c r="G4373" s="1"/>
      <c r="H4373" s="275"/>
      <c r="I4373" s="1"/>
      <c r="J4373" s="1"/>
      <c r="K4373" s="1"/>
      <c r="L4373" s="275"/>
      <c r="M4373" s="1"/>
      <c r="N4373" s="1"/>
    </row>
    <row r="4374" spans="1:14" ht="15">
      <c r="A4374">
        <v>4384</v>
      </c>
      <c r="B4374" s="1"/>
      <c r="C4374" s="1"/>
      <c r="D4374" s="8">
        <v>5883</v>
      </c>
      <c r="E4374" s="1"/>
      <c r="F4374" s="1"/>
      <c r="G4374" s="1"/>
      <c r="H4374" s="275"/>
      <c r="I4374" s="1"/>
      <c r="J4374" s="1"/>
      <c r="K4374" s="1"/>
      <c r="L4374" s="275"/>
      <c r="M4374" s="1"/>
      <c r="N4374" s="1"/>
    </row>
    <row r="4375" spans="1:14" ht="15">
      <c r="A4375">
        <v>4385</v>
      </c>
      <c r="B4375" s="1"/>
      <c r="C4375" s="1"/>
      <c r="D4375" s="8">
        <v>5884</v>
      </c>
      <c r="E4375" s="1"/>
      <c r="F4375" s="1"/>
      <c r="G4375" s="1"/>
      <c r="H4375" s="275"/>
      <c r="I4375" s="1"/>
      <c r="J4375" s="1"/>
      <c r="K4375" s="1"/>
      <c r="L4375" s="275"/>
      <c r="M4375" s="1"/>
      <c r="N4375" s="1"/>
    </row>
    <row r="4376" spans="1:14" ht="15">
      <c r="A4376">
        <v>4386</v>
      </c>
      <c r="B4376" s="1"/>
      <c r="C4376" s="1"/>
      <c r="D4376" s="8">
        <v>5885</v>
      </c>
      <c r="E4376" s="1"/>
      <c r="F4376" s="1"/>
      <c r="G4376" s="1"/>
      <c r="H4376" s="275"/>
      <c r="I4376" s="1"/>
      <c r="J4376" s="1"/>
      <c r="K4376" s="1"/>
      <c r="L4376" s="275"/>
      <c r="M4376" s="1"/>
      <c r="N4376" s="1"/>
    </row>
    <row r="4377" spans="1:14" ht="15">
      <c r="A4377">
        <v>4387</v>
      </c>
      <c r="B4377" s="1"/>
      <c r="C4377" s="1"/>
      <c r="D4377" s="8">
        <v>5886</v>
      </c>
      <c r="E4377" s="1"/>
      <c r="F4377" s="1"/>
      <c r="G4377" s="1"/>
      <c r="H4377" s="275"/>
      <c r="I4377" s="1"/>
      <c r="J4377" s="1"/>
      <c r="K4377" s="1"/>
      <c r="L4377" s="275"/>
      <c r="M4377" s="1"/>
      <c r="N4377" s="1"/>
    </row>
    <row r="4378" spans="1:14" ht="15">
      <c r="A4378">
        <v>4388</v>
      </c>
      <c r="B4378" s="1"/>
      <c r="C4378" s="1"/>
      <c r="D4378" s="8">
        <v>5887</v>
      </c>
      <c r="E4378" s="1"/>
      <c r="F4378" s="1"/>
      <c r="G4378" s="1"/>
      <c r="H4378" s="275"/>
      <c r="I4378" s="1"/>
      <c r="J4378" s="1"/>
      <c r="K4378" s="1"/>
      <c r="L4378" s="275"/>
      <c r="M4378" s="1"/>
      <c r="N4378" s="1"/>
    </row>
    <row r="4379" spans="1:14" ht="15">
      <c r="A4379">
        <v>4389</v>
      </c>
      <c r="B4379" s="1"/>
      <c r="C4379" s="1"/>
      <c r="D4379" s="8">
        <v>5888</v>
      </c>
      <c r="E4379" s="1"/>
      <c r="F4379" s="1"/>
      <c r="G4379" s="1"/>
      <c r="H4379" s="275"/>
      <c r="I4379" s="1"/>
      <c r="J4379" s="1"/>
      <c r="K4379" s="1"/>
      <c r="L4379" s="275"/>
      <c r="M4379" s="1"/>
      <c r="N4379" s="1"/>
    </row>
    <row r="4380" spans="1:14" ht="15">
      <c r="A4380">
        <v>4390</v>
      </c>
      <c r="B4380" s="1"/>
      <c r="C4380" s="1"/>
      <c r="D4380" s="8">
        <v>5889</v>
      </c>
      <c r="E4380" s="1"/>
      <c r="F4380" s="1"/>
      <c r="G4380" s="1"/>
      <c r="H4380" s="275"/>
      <c r="I4380" s="1"/>
      <c r="J4380" s="1"/>
      <c r="K4380" s="1"/>
      <c r="L4380" s="275"/>
      <c r="M4380" s="1"/>
      <c r="N4380" s="1"/>
    </row>
    <row r="4381" spans="1:14" ht="15">
      <c r="A4381">
        <v>4391</v>
      </c>
      <c r="B4381" s="1"/>
      <c r="C4381" s="1"/>
      <c r="D4381" s="8">
        <v>5890</v>
      </c>
      <c r="E4381" s="1"/>
      <c r="F4381" s="1"/>
      <c r="G4381" s="1"/>
      <c r="H4381" s="275"/>
      <c r="I4381" s="1"/>
      <c r="J4381" s="1"/>
      <c r="K4381" s="1"/>
      <c r="L4381" s="275"/>
      <c r="M4381" s="1"/>
      <c r="N4381" s="1"/>
    </row>
    <row r="4382" spans="1:14" ht="15">
      <c r="A4382">
        <v>4392</v>
      </c>
      <c r="B4382" s="1"/>
      <c r="C4382" s="1"/>
      <c r="D4382" s="8">
        <v>5891</v>
      </c>
      <c r="E4382" s="1"/>
      <c r="F4382" s="1"/>
      <c r="G4382" s="1"/>
      <c r="H4382" s="275"/>
      <c r="I4382" s="1"/>
      <c r="J4382" s="1"/>
      <c r="K4382" s="1"/>
      <c r="L4382" s="275"/>
      <c r="M4382" s="1"/>
      <c r="N4382" s="1"/>
    </row>
    <row r="4383" spans="1:14" ht="15">
      <c r="A4383">
        <v>4393</v>
      </c>
      <c r="B4383" s="1"/>
      <c r="C4383" s="1"/>
      <c r="D4383" s="8">
        <v>5892</v>
      </c>
      <c r="E4383" s="1"/>
      <c r="F4383" s="1"/>
      <c r="G4383" s="1"/>
      <c r="H4383" s="275"/>
      <c r="I4383" s="1"/>
      <c r="J4383" s="1"/>
      <c r="K4383" s="1"/>
      <c r="L4383" s="275"/>
      <c r="M4383" s="1"/>
      <c r="N4383" s="1"/>
    </row>
    <row r="4384" spans="1:14" ht="15">
      <c r="A4384">
        <v>4394</v>
      </c>
      <c r="B4384" s="1"/>
      <c r="C4384" s="1"/>
      <c r="D4384" s="8">
        <v>5893</v>
      </c>
      <c r="E4384" s="1"/>
      <c r="F4384" s="1"/>
      <c r="G4384" s="1"/>
      <c r="H4384" s="275"/>
      <c r="I4384" s="1"/>
      <c r="J4384" s="1"/>
      <c r="K4384" s="1"/>
      <c r="L4384" s="275"/>
      <c r="M4384" s="1"/>
      <c r="N4384" s="1"/>
    </row>
    <row r="4385" spans="1:14" ht="15">
      <c r="A4385">
        <v>4395</v>
      </c>
      <c r="B4385" s="1"/>
      <c r="C4385" s="1"/>
      <c r="D4385" s="8">
        <v>5894</v>
      </c>
      <c r="E4385" s="1"/>
      <c r="F4385" s="1"/>
      <c r="G4385" s="1"/>
      <c r="H4385" s="275"/>
      <c r="I4385" s="1"/>
      <c r="J4385" s="1"/>
      <c r="K4385" s="1"/>
      <c r="L4385" s="275"/>
      <c r="M4385" s="1"/>
      <c r="N4385" s="1"/>
    </row>
    <row r="4386" spans="1:14" ht="15">
      <c r="A4386">
        <v>4396</v>
      </c>
      <c r="B4386" s="1"/>
      <c r="C4386" s="1"/>
      <c r="D4386" s="8">
        <v>5895</v>
      </c>
      <c r="E4386" s="1"/>
      <c r="F4386" s="1"/>
      <c r="G4386" s="1"/>
      <c r="H4386" s="275"/>
      <c r="I4386" s="1"/>
      <c r="J4386" s="1"/>
      <c r="K4386" s="1"/>
      <c r="L4386" s="275"/>
      <c r="M4386" s="1"/>
      <c r="N4386" s="1"/>
    </row>
    <row r="4387" spans="1:14" ht="15">
      <c r="A4387">
        <v>4397</v>
      </c>
      <c r="B4387" s="1"/>
      <c r="C4387" s="1"/>
      <c r="D4387" s="8">
        <v>5896</v>
      </c>
      <c r="E4387" s="1"/>
      <c r="F4387" s="1"/>
      <c r="G4387" s="1"/>
      <c r="H4387" s="275"/>
      <c r="I4387" s="1"/>
      <c r="J4387" s="1"/>
      <c r="K4387" s="1"/>
      <c r="L4387" s="275"/>
      <c r="M4387" s="1"/>
      <c r="N4387" s="1"/>
    </row>
    <row r="4388" spans="1:14" ht="15">
      <c r="A4388">
        <v>4398</v>
      </c>
      <c r="B4388" s="1"/>
      <c r="C4388" s="1"/>
      <c r="D4388" s="8">
        <v>5897</v>
      </c>
      <c r="E4388" s="1"/>
      <c r="F4388" s="1"/>
      <c r="G4388" s="1"/>
      <c r="H4388" s="275"/>
      <c r="I4388" s="1"/>
      <c r="J4388" s="1"/>
      <c r="K4388" s="1"/>
      <c r="L4388" s="275"/>
      <c r="M4388" s="1"/>
      <c r="N4388" s="1"/>
    </row>
    <row r="4389" spans="1:14" ht="15">
      <c r="A4389">
        <v>4399</v>
      </c>
      <c r="B4389" s="1"/>
      <c r="C4389" s="1"/>
      <c r="D4389" s="8">
        <v>5898</v>
      </c>
      <c r="E4389" s="1"/>
      <c r="F4389" s="1"/>
      <c r="G4389" s="1"/>
      <c r="H4389" s="275"/>
      <c r="I4389" s="1"/>
      <c r="J4389" s="1"/>
      <c r="K4389" s="1"/>
      <c r="L4389" s="275"/>
      <c r="M4389" s="1"/>
      <c r="N4389" s="1"/>
    </row>
    <row r="4390" spans="1:14" ht="15">
      <c r="A4390">
        <v>4400</v>
      </c>
      <c r="B4390" s="1"/>
      <c r="C4390" s="1"/>
      <c r="D4390" s="8">
        <v>5899</v>
      </c>
      <c r="E4390" s="1"/>
      <c r="F4390" s="1"/>
      <c r="G4390" s="1"/>
      <c r="H4390" s="275"/>
      <c r="I4390" s="1"/>
      <c r="J4390" s="1"/>
      <c r="K4390" s="1"/>
      <c r="L4390" s="275"/>
      <c r="M4390" s="1"/>
      <c r="N4390" s="1"/>
    </row>
    <row r="4391" spans="1:14" ht="15">
      <c r="A4391">
        <v>4401</v>
      </c>
      <c r="B4391" s="1"/>
      <c r="C4391" s="1"/>
      <c r="D4391" s="8">
        <v>5900</v>
      </c>
      <c r="E4391" s="1"/>
      <c r="F4391" s="1"/>
      <c r="G4391" s="1"/>
      <c r="H4391" s="275"/>
      <c r="I4391" s="1"/>
      <c r="J4391" s="1"/>
      <c r="K4391" s="1"/>
      <c r="L4391" s="275"/>
      <c r="M4391" s="1"/>
      <c r="N4391" s="1"/>
    </row>
    <row r="4392" spans="1:14" ht="15">
      <c r="A4392">
        <v>4402</v>
      </c>
      <c r="B4392" s="1"/>
      <c r="C4392" s="1"/>
      <c r="D4392" s="8">
        <v>5901</v>
      </c>
      <c r="E4392" s="1"/>
      <c r="F4392" s="1"/>
      <c r="G4392" s="1"/>
      <c r="H4392" s="275"/>
      <c r="I4392" s="1"/>
      <c r="J4392" s="1"/>
      <c r="K4392" s="1"/>
      <c r="L4392" s="275"/>
      <c r="M4392" s="1"/>
      <c r="N4392" s="1"/>
    </row>
    <row r="4393" spans="1:14" ht="15">
      <c r="A4393">
        <v>4403</v>
      </c>
      <c r="B4393" s="1"/>
      <c r="C4393" s="1"/>
      <c r="D4393" s="8">
        <v>5902</v>
      </c>
      <c r="E4393" s="1"/>
      <c r="F4393" s="1"/>
      <c r="G4393" s="1"/>
      <c r="H4393" s="275"/>
      <c r="I4393" s="1"/>
      <c r="J4393" s="1"/>
      <c r="K4393" s="1"/>
      <c r="L4393" s="275"/>
      <c r="M4393" s="1"/>
      <c r="N4393" s="1"/>
    </row>
    <row r="4394" spans="1:14" ht="15">
      <c r="A4394">
        <v>4404</v>
      </c>
      <c r="B4394" s="1"/>
      <c r="C4394" s="1"/>
      <c r="D4394" s="8">
        <v>5903</v>
      </c>
      <c r="E4394" s="1"/>
      <c r="F4394" s="1"/>
      <c r="G4394" s="1"/>
      <c r="H4394" s="275"/>
      <c r="I4394" s="1"/>
      <c r="J4394" s="1"/>
      <c r="K4394" s="1"/>
      <c r="L4394" s="275"/>
      <c r="M4394" s="1"/>
      <c r="N4394" s="1"/>
    </row>
    <row r="4395" spans="1:14" ht="15">
      <c r="A4395">
        <v>4405</v>
      </c>
      <c r="B4395" s="1"/>
      <c r="C4395" s="1"/>
      <c r="D4395" s="8">
        <v>5904</v>
      </c>
      <c r="E4395" s="1"/>
      <c r="F4395" s="1"/>
      <c r="G4395" s="1"/>
      <c r="H4395" s="275"/>
      <c r="I4395" s="1"/>
      <c r="J4395" s="1"/>
      <c r="K4395" s="1"/>
      <c r="L4395" s="275"/>
      <c r="M4395" s="1"/>
      <c r="N4395" s="1"/>
    </row>
    <row r="4396" spans="1:14" ht="15">
      <c r="A4396">
        <v>4406</v>
      </c>
      <c r="B4396" s="1"/>
      <c r="C4396" s="1"/>
      <c r="D4396" s="8">
        <v>5905</v>
      </c>
      <c r="E4396" s="1"/>
      <c r="F4396" s="1"/>
      <c r="G4396" s="1"/>
      <c r="H4396" s="275"/>
      <c r="I4396" s="1"/>
      <c r="J4396" s="1"/>
      <c r="K4396" s="1"/>
      <c r="L4396" s="275"/>
      <c r="M4396" s="1"/>
      <c r="N4396" s="1"/>
    </row>
    <row r="4397" spans="1:14" ht="15">
      <c r="A4397">
        <v>4407</v>
      </c>
      <c r="B4397" s="1"/>
      <c r="C4397" s="1"/>
      <c r="D4397" s="8">
        <v>5906</v>
      </c>
      <c r="E4397" s="1"/>
      <c r="F4397" s="1"/>
      <c r="G4397" s="1"/>
      <c r="H4397" s="275"/>
      <c r="I4397" s="1"/>
      <c r="J4397" s="1"/>
      <c r="K4397" s="1"/>
      <c r="L4397" s="275"/>
      <c r="M4397" s="1"/>
      <c r="N4397" s="1"/>
    </row>
    <row r="4398" spans="1:14" ht="15">
      <c r="A4398">
        <v>4408</v>
      </c>
      <c r="B4398" s="1"/>
      <c r="C4398" s="1"/>
      <c r="D4398" s="8">
        <v>5907</v>
      </c>
      <c r="E4398" s="1"/>
      <c r="F4398" s="1"/>
      <c r="G4398" s="1"/>
      <c r="H4398" s="275"/>
      <c r="I4398" s="1"/>
      <c r="J4398" s="1"/>
      <c r="K4398" s="1"/>
      <c r="L4398" s="275"/>
      <c r="M4398" s="1"/>
      <c r="N4398" s="1"/>
    </row>
    <row r="4399" spans="1:14" ht="15">
      <c r="A4399">
        <v>4409</v>
      </c>
      <c r="B4399" s="1"/>
      <c r="C4399" s="1"/>
      <c r="D4399" s="8">
        <v>5908</v>
      </c>
      <c r="E4399" s="1"/>
      <c r="F4399" s="1"/>
      <c r="G4399" s="1"/>
      <c r="H4399" s="275"/>
      <c r="I4399" s="1"/>
      <c r="J4399" s="1"/>
      <c r="K4399" s="1"/>
      <c r="L4399" s="275"/>
      <c r="M4399" s="1"/>
      <c r="N4399" s="1"/>
    </row>
    <row r="4400" spans="1:14" ht="15">
      <c r="A4400">
        <v>4410</v>
      </c>
      <c r="B4400" s="1"/>
      <c r="C4400" s="1"/>
      <c r="D4400" s="8">
        <v>5909</v>
      </c>
      <c r="E4400" s="1"/>
      <c r="F4400" s="1"/>
      <c r="G4400" s="1"/>
      <c r="H4400" s="275"/>
      <c r="I4400" s="1"/>
      <c r="J4400" s="1"/>
      <c r="K4400" s="1"/>
      <c r="L4400" s="275"/>
      <c r="M4400" s="1"/>
      <c r="N4400" s="1"/>
    </row>
    <row r="4401" spans="1:14" ht="15">
      <c r="A4401">
        <v>4411</v>
      </c>
      <c r="B4401" s="1"/>
      <c r="C4401" s="1"/>
      <c r="D4401" s="8">
        <v>5910</v>
      </c>
      <c r="E4401" s="1"/>
      <c r="F4401" s="1"/>
      <c r="G4401" s="1"/>
      <c r="H4401" s="275"/>
      <c r="I4401" s="1"/>
      <c r="J4401" s="1"/>
      <c r="K4401" s="1"/>
      <c r="L4401" s="275"/>
      <c r="M4401" s="1"/>
      <c r="N4401" s="1"/>
    </row>
    <row r="4402" spans="1:14" ht="15">
      <c r="A4402">
        <v>4412</v>
      </c>
      <c r="B4402" s="1"/>
      <c r="C4402" s="1"/>
      <c r="D4402" s="8">
        <v>5911</v>
      </c>
      <c r="E4402" s="1"/>
      <c r="F4402" s="1"/>
      <c r="G4402" s="1"/>
      <c r="H4402" s="275"/>
      <c r="I4402" s="1"/>
      <c r="J4402" s="1"/>
      <c r="K4402" s="1"/>
      <c r="L4402" s="275"/>
      <c r="M4402" s="1"/>
      <c r="N4402" s="1"/>
    </row>
    <row r="4403" spans="1:14" ht="15">
      <c r="A4403">
        <v>4413</v>
      </c>
      <c r="B4403" s="1"/>
      <c r="C4403" s="1"/>
      <c r="D4403" s="8">
        <v>5912</v>
      </c>
      <c r="E4403" s="1"/>
      <c r="F4403" s="1"/>
      <c r="G4403" s="1"/>
      <c r="H4403" s="275"/>
      <c r="I4403" s="1"/>
      <c r="J4403" s="1"/>
      <c r="K4403" s="1"/>
      <c r="L4403" s="275"/>
      <c r="M4403" s="1"/>
      <c r="N4403" s="1"/>
    </row>
    <row r="4404" spans="1:14" ht="15">
      <c r="A4404">
        <v>4414</v>
      </c>
      <c r="B4404" s="1"/>
      <c r="C4404" s="1"/>
      <c r="D4404" s="8">
        <v>5913</v>
      </c>
      <c r="E4404" s="1"/>
      <c r="F4404" s="1"/>
      <c r="G4404" s="1"/>
      <c r="H4404" s="275"/>
      <c r="I4404" s="1"/>
      <c r="J4404" s="1"/>
      <c r="K4404" s="1"/>
      <c r="L4404" s="275"/>
      <c r="M4404" s="1"/>
      <c r="N4404" s="1"/>
    </row>
    <row r="4405" spans="1:14" ht="15">
      <c r="A4405">
        <v>4415</v>
      </c>
      <c r="B4405" s="1"/>
      <c r="C4405" s="1"/>
      <c r="D4405" s="8">
        <v>5914</v>
      </c>
      <c r="E4405" s="1"/>
      <c r="F4405" s="1"/>
      <c r="G4405" s="1"/>
      <c r="H4405" s="275"/>
      <c r="I4405" s="1"/>
      <c r="J4405" s="1"/>
      <c r="K4405" s="1"/>
      <c r="L4405" s="275"/>
      <c r="M4405" s="1"/>
      <c r="N4405" s="1"/>
    </row>
    <row r="4406" spans="1:14" ht="15">
      <c r="A4406">
        <v>4416</v>
      </c>
      <c r="B4406" s="1"/>
      <c r="C4406" s="1"/>
      <c r="D4406" s="8">
        <v>5915</v>
      </c>
      <c r="E4406" s="1"/>
      <c r="F4406" s="1"/>
      <c r="G4406" s="1"/>
      <c r="H4406" s="275"/>
      <c r="I4406" s="1"/>
      <c r="J4406" s="1"/>
      <c r="K4406" s="1"/>
      <c r="L4406" s="275"/>
      <c r="M4406" s="1"/>
      <c r="N4406" s="1"/>
    </row>
    <row r="4407" spans="1:14" ht="15">
      <c r="A4407">
        <v>4417</v>
      </c>
      <c r="B4407" s="1"/>
      <c r="C4407" s="1"/>
      <c r="D4407" s="8">
        <v>5916</v>
      </c>
      <c r="E4407" s="1"/>
      <c r="F4407" s="1"/>
      <c r="G4407" s="1"/>
      <c r="H4407" s="275"/>
      <c r="I4407" s="1"/>
      <c r="J4407" s="1"/>
      <c r="K4407" s="1"/>
      <c r="L4407" s="275"/>
      <c r="M4407" s="1"/>
      <c r="N4407" s="1"/>
    </row>
    <row r="4408" spans="1:14" ht="15">
      <c r="A4408">
        <v>4418</v>
      </c>
      <c r="B4408" s="1"/>
      <c r="C4408" s="1"/>
      <c r="D4408" s="8">
        <v>5917</v>
      </c>
      <c r="E4408" s="1"/>
      <c r="F4408" s="1"/>
      <c r="G4408" s="1"/>
      <c r="H4408" s="275"/>
      <c r="I4408" s="1"/>
      <c r="J4408" s="1"/>
      <c r="K4408" s="1"/>
      <c r="L4408" s="275"/>
      <c r="M4408" s="1"/>
      <c r="N4408" s="1"/>
    </row>
    <row r="4409" spans="1:14" ht="15">
      <c r="A4409">
        <v>4419</v>
      </c>
      <c r="B4409" s="1"/>
      <c r="C4409" s="1"/>
      <c r="D4409" s="8">
        <v>5918</v>
      </c>
      <c r="E4409" s="1"/>
      <c r="F4409" s="1"/>
      <c r="G4409" s="1"/>
      <c r="H4409" s="275"/>
      <c r="I4409" s="1"/>
      <c r="J4409" s="1"/>
      <c r="K4409" s="1"/>
      <c r="L4409" s="275"/>
      <c r="M4409" s="1"/>
      <c r="N4409" s="1"/>
    </row>
    <row r="4410" spans="1:14" ht="15">
      <c r="A4410">
        <v>4420</v>
      </c>
      <c r="B4410" s="1"/>
      <c r="C4410" s="1"/>
      <c r="D4410" s="8">
        <v>5919</v>
      </c>
      <c r="E4410" s="1"/>
      <c r="F4410" s="1"/>
      <c r="G4410" s="1"/>
      <c r="H4410" s="275"/>
      <c r="I4410" s="1"/>
      <c r="J4410" s="1"/>
      <c r="K4410" s="1"/>
      <c r="L4410" s="275"/>
      <c r="M4410" s="1"/>
      <c r="N4410" s="1"/>
    </row>
    <row r="4411" spans="1:14" ht="15">
      <c r="A4411">
        <v>4421</v>
      </c>
      <c r="B4411" s="1"/>
      <c r="C4411" s="1"/>
      <c r="D4411" s="8">
        <v>5920</v>
      </c>
      <c r="E4411" s="1"/>
      <c r="F4411" s="1"/>
      <c r="G4411" s="1"/>
      <c r="H4411" s="275"/>
      <c r="I4411" s="1"/>
      <c r="J4411" s="1"/>
      <c r="K4411" s="1"/>
      <c r="L4411" s="275"/>
      <c r="M4411" s="1"/>
      <c r="N4411" s="1"/>
    </row>
    <row r="4412" spans="1:14" ht="15">
      <c r="A4412">
        <v>4422</v>
      </c>
      <c r="B4412" s="1"/>
      <c r="C4412" s="1"/>
      <c r="D4412" s="8">
        <v>5921</v>
      </c>
      <c r="E4412" s="1"/>
      <c r="F4412" s="1"/>
      <c r="G4412" s="1"/>
      <c r="H4412" s="275"/>
      <c r="I4412" s="1"/>
      <c r="J4412" s="1"/>
      <c r="K4412" s="1"/>
      <c r="L4412" s="275"/>
      <c r="M4412" s="1"/>
      <c r="N4412" s="1"/>
    </row>
    <row r="4413" spans="1:14" ht="15">
      <c r="A4413">
        <v>4423</v>
      </c>
      <c r="B4413" s="1"/>
      <c r="C4413" s="1"/>
      <c r="D4413" s="8">
        <v>5922</v>
      </c>
      <c r="E4413" s="1"/>
      <c r="F4413" s="1"/>
      <c r="G4413" s="1"/>
      <c r="H4413" s="275"/>
      <c r="I4413" s="1"/>
      <c r="J4413" s="1"/>
      <c r="K4413" s="1"/>
      <c r="L4413" s="275"/>
      <c r="M4413" s="1"/>
      <c r="N4413" s="1"/>
    </row>
    <row r="4414" spans="1:14" ht="15">
      <c r="A4414">
        <v>4424</v>
      </c>
      <c r="B4414" s="1"/>
      <c r="C4414" s="1"/>
      <c r="D4414" s="8">
        <v>5923</v>
      </c>
      <c r="E4414" s="1"/>
      <c r="F4414" s="1"/>
      <c r="G4414" s="1"/>
      <c r="H4414" s="275"/>
      <c r="I4414" s="1"/>
      <c r="J4414" s="1"/>
      <c r="K4414" s="1"/>
      <c r="L4414" s="275"/>
      <c r="M4414" s="1"/>
      <c r="N4414" s="1"/>
    </row>
    <row r="4415" spans="1:14" ht="15">
      <c r="A4415">
        <v>4425</v>
      </c>
      <c r="B4415" s="1"/>
      <c r="C4415" s="1"/>
      <c r="D4415" s="8">
        <v>5924</v>
      </c>
      <c r="E4415" s="1"/>
      <c r="F4415" s="1"/>
      <c r="G4415" s="1"/>
      <c r="H4415" s="275"/>
      <c r="I4415" s="1"/>
      <c r="J4415" s="1"/>
      <c r="K4415" s="1"/>
      <c r="L4415" s="275"/>
      <c r="M4415" s="1"/>
      <c r="N4415" s="1"/>
    </row>
    <row r="4416" spans="1:14" ht="15">
      <c r="A4416">
        <v>4426</v>
      </c>
      <c r="B4416" s="1"/>
      <c r="C4416" s="1"/>
      <c r="D4416" s="8">
        <v>5925</v>
      </c>
      <c r="E4416" s="1"/>
      <c r="F4416" s="1"/>
      <c r="G4416" s="1"/>
      <c r="H4416" s="275"/>
      <c r="I4416" s="1"/>
      <c r="J4416" s="1"/>
      <c r="K4416" s="1"/>
      <c r="L4416" s="275"/>
      <c r="M4416" s="1"/>
      <c r="N4416" s="1"/>
    </row>
    <row r="4417" spans="1:14" ht="15">
      <c r="A4417">
        <v>4427</v>
      </c>
      <c r="B4417" s="1"/>
      <c r="C4417" s="1"/>
      <c r="D4417" s="8">
        <v>5926</v>
      </c>
      <c r="E4417" s="1"/>
      <c r="F4417" s="1"/>
      <c r="G4417" s="1"/>
      <c r="H4417" s="275"/>
      <c r="I4417" s="1"/>
      <c r="J4417" s="1"/>
      <c r="K4417" s="1"/>
      <c r="L4417" s="275"/>
      <c r="M4417" s="1"/>
      <c r="N4417" s="1"/>
    </row>
    <row r="4418" spans="1:14" ht="15">
      <c r="A4418">
        <v>4428</v>
      </c>
      <c r="B4418" s="1"/>
      <c r="C4418" s="1"/>
      <c r="D4418" s="8">
        <v>5927</v>
      </c>
      <c r="E4418" s="1"/>
      <c r="F4418" s="1"/>
      <c r="G4418" s="1"/>
      <c r="H4418" s="275"/>
      <c r="I4418" s="1"/>
      <c r="J4418" s="1"/>
      <c r="K4418" s="1"/>
      <c r="L4418" s="275"/>
      <c r="M4418" s="1"/>
      <c r="N4418" s="1"/>
    </row>
    <row r="4419" spans="1:14" ht="15">
      <c r="A4419">
        <v>4429</v>
      </c>
      <c r="B4419" s="1"/>
      <c r="C4419" s="1"/>
      <c r="D4419" s="8">
        <v>5928</v>
      </c>
      <c r="E4419" s="1"/>
      <c r="F4419" s="1"/>
      <c r="G4419" s="1"/>
      <c r="H4419" s="275"/>
      <c r="I4419" s="1"/>
      <c r="J4419" s="1"/>
      <c r="K4419" s="1"/>
      <c r="L4419" s="275"/>
      <c r="M4419" s="1"/>
      <c r="N4419" s="1"/>
    </row>
    <row r="4420" spans="1:14" ht="15">
      <c r="A4420">
        <v>4430</v>
      </c>
      <c r="B4420" s="1"/>
      <c r="C4420" s="1"/>
      <c r="D4420" s="8">
        <v>5929</v>
      </c>
      <c r="E4420" s="1"/>
      <c r="F4420" s="1"/>
      <c r="G4420" s="1"/>
      <c r="H4420" s="275"/>
      <c r="I4420" s="1"/>
      <c r="J4420" s="1"/>
      <c r="K4420" s="1"/>
      <c r="L4420" s="275"/>
      <c r="M4420" s="1"/>
      <c r="N4420" s="1"/>
    </row>
    <row r="4421" spans="1:14" ht="15">
      <c r="A4421">
        <v>4431</v>
      </c>
      <c r="B4421" s="1"/>
      <c r="C4421" s="1"/>
      <c r="D4421" s="8">
        <v>5930</v>
      </c>
      <c r="E4421" s="1"/>
      <c r="F4421" s="1"/>
      <c r="G4421" s="1"/>
      <c r="H4421" s="275"/>
      <c r="I4421" s="1"/>
      <c r="J4421" s="1"/>
      <c r="K4421" s="1"/>
      <c r="L4421" s="275"/>
      <c r="M4421" s="1"/>
      <c r="N4421" s="1"/>
    </row>
    <row r="4422" spans="1:14" ht="15">
      <c r="A4422">
        <v>4432</v>
      </c>
      <c r="B4422" s="1"/>
      <c r="C4422" s="1"/>
      <c r="D4422" s="8">
        <v>5931</v>
      </c>
      <c r="E4422" s="1"/>
      <c r="F4422" s="1"/>
      <c r="G4422" s="1"/>
      <c r="H4422" s="275"/>
      <c r="I4422" s="1"/>
      <c r="J4422" s="1"/>
      <c r="K4422" s="1"/>
      <c r="L4422" s="275"/>
      <c r="M4422" s="1"/>
      <c r="N4422" s="1"/>
    </row>
    <row r="4423" spans="1:14" ht="15">
      <c r="A4423">
        <v>4433</v>
      </c>
      <c r="B4423" s="1"/>
      <c r="C4423" s="1"/>
      <c r="D4423" s="8">
        <v>5932</v>
      </c>
      <c r="E4423" s="1"/>
      <c r="F4423" s="1"/>
      <c r="G4423" s="1"/>
      <c r="H4423" s="275"/>
      <c r="I4423" s="1"/>
      <c r="J4423" s="1"/>
      <c r="K4423" s="1"/>
      <c r="L4423" s="275"/>
      <c r="M4423" s="1"/>
      <c r="N4423" s="1"/>
    </row>
    <row r="4424" spans="1:14" ht="15">
      <c r="A4424">
        <v>4434</v>
      </c>
      <c r="B4424" s="1"/>
      <c r="C4424" s="1"/>
      <c r="D4424" s="8">
        <v>5933</v>
      </c>
      <c r="E4424" s="1"/>
      <c r="F4424" s="1"/>
      <c r="G4424" s="1"/>
      <c r="H4424" s="275"/>
      <c r="I4424" s="1"/>
      <c r="J4424" s="1"/>
      <c r="K4424" s="1"/>
      <c r="L4424" s="275"/>
      <c r="M4424" s="1"/>
      <c r="N4424" s="1"/>
    </row>
    <row r="4425" spans="1:14" ht="15">
      <c r="A4425">
        <v>4435</v>
      </c>
      <c r="B4425" s="1"/>
      <c r="C4425" s="1"/>
      <c r="D4425" s="8">
        <v>5934</v>
      </c>
      <c r="E4425" s="1"/>
      <c r="F4425" s="1"/>
      <c r="G4425" s="1"/>
      <c r="H4425" s="275"/>
      <c r="I4425" s="1"/>
      <c r="J4425" s="1"/>
      <c r="K4425" s="1"/>
      <c r="L4425" s="275"/>
      <c r="M4425" s="1"/>
      <c r="N4425" s="1"/>
    </row>
    <row r="4426" spans="1:14" ht="15">
      <c r="A4426">
        <v>4436</v>
      </c>
      <c r="B4426" s="1"/>
      <c r="C4426" s="1"/>
      <c r="D4426" s="8">
        <v>5935</v>
      </c>
      <c r="E4426" s="1"/>
      <c r="F4426" s="1"/>
      <c r="G4426" s="1"/>
      <c r="H4426" s="275"/>
      <c r="I4426" s="1"/>
      <c r="J4426" s="1"/>
      <c r="K4426" s="1"/>
      <c r="L4426" s="275"/>
      <c r="M4426" s="1"/>
      <c r="N4426" s="1"/>
    </row>
    <row r="4427" spans="1:14" ht="15">
      <c r="A4427">
        <v>4437</v>
      </c>
      <c r="B4427" s="1"/>
      <c r="C4427" s="1"/>
      <c r="D4427" s="8">
        <v>5936</v>
      </c>
      <c r="E4427" s="1"/>
      <c r="F4427" s="1"/>
      <c r="G4427" s="1"/>
      <c r="H4427" s="275"/>
      <c r="I4427" s="1"/>
      <c r="J4427" s="1"/>
      <c r="K4427" s="1"/>
      <c r="L4427" s="275"/>
      <c r="M4427" s="1"/>
      <c r="N4427" s="1"/>
    </row>
    <row r="4428" spans="1:14" ht="15">
      <c r="A4428">
        <v>4438</v>
      </c>
      <c r="B4428" s="1"/>
      <c r="C4428" s="1"/>
      <c r="D4428" s="8">
        <v>5937</v>
      </c>
      <c r="E4428" s="1"/>
      <c r="F4428" s="1"/>
      <c r="G4428" s="1"/>
      <c r="H4428" s="275"/>
      <c r="I4428" s="1"/>
      <c r="J4428" s="1"/>
      <c r="K4428" s="1"/>
      <c r="L4428" s="275"/>
      <c r="M4428" s="1"/>
      <c r="N4428" s="1"/>
    </row>
    <row r="4429" spans="1:14" ht="15">
      <c r="A4429">
        <v>4439</v>
      </c>
      <c r="B4429" s="1"/>
      <c r="C4429" s="1"/>
      <c r="D4429" s="8">
        <v>5938</v>
      </c>
      <c r="E4429" s="1"/>
      <c r="F4429" s="1"/>
      <c r="G4429" s="1"/>
      <c r="H4429" s="275"/>
      <c r="I4429" s="1"/>
      <c r="J4429" s="1"/>
      <c r="K4429" s="1"/>
      <c r="L4429" s="275"/>
      <c r="M4429" s="1"/>
      <c r="N4429" s="1"/>
    </row>
    <row r="4430" spans="1:14" ht="15">
      <c r="A4430">
        <v>4440</v>
      </c>
      <c r="B4430" s="1"/>
      <c r="C4430" s="1"/>
      <c r="D4430" s="8">
        <v>5939</v>
      </c>
      <c r="E4430" s="1"/>
      <c r="F4430" s="1"/>
      <c r="G4430" s="1"/>
      <c r="H4430" s="275"/>
      <c r="I4430" s="1"/>
      <c r="J4430" s="1"/>
      <c r="K4430" s="1"/>
      <c r="L4430" s="275"/>
      <c r="M4430" s="1"/>
      <c r="N4430" s="1"/>
    </row>
    <row r="4431" spans="1:14" ht="15">
      <c r="A4431">
        <v>4441</v>
      </c>
      <c r="B4431" s="1"/>
      <c r="C4431" s="1"/>
      <c r="D4431" s="8">
        <v>5940</v>
      </c>
      <c r="E4431" s="1"/>
      <c r="F4431" s="1"/>
      <c r="G4431" s="1"/>
      <c r="H4431" s="275"/>
      <c r="I4431" s="1"/>
      <c r="J4431" s="1"/>
      <c r="K4431" s="1"/>
      <c r="L4431" s="275"/>
      <c r="M4431" s="1"/>
      <c r="N4431" s="1"/>
    </row>
    <row r="4432" spans="1:14" ht="15">
      <c r="A4432">
        <v>4442</v>
      </c>
      <c r="B4432" s="1"/>
      <c r="C4432" s="1"/>
      <c r="D4432" s="8">
        <v>5941</v>
      </c>
      <c r="E4432" s="1"/>
      <c r="F4432" s="1"/>
      <c r="G4432" s="1"/>
      <c r="H4432" s="275"/>
      <c r="I4432" s="1"/>
      <c r="J4432" s="1"/>
      <c r="K4432" s="1"/>
      <c r="L4432" s="275"/>
      <c r="M4432" s="1"/>
      <c r="N4432" s="1"/>
    </row>
    <row r="4433" spans="1:14" ht="15">
      <c r="A4433">
        <v>4443</v>
      </c>
      <c r="B4433" s="1"/>
      <c r="C4433" s="1"/>
      <c r="D4433" s="8">
        <v>5942</v>
      </c>
      <c r="E4433" s="1"/>
      <c r="F4433" s="1"/>
      <c r="G4433" s="1"/>
      <c r="H4433" s="275"/>
      <c r="I4433" s="1"/>
      <c r="J4433" s="1"/>
      <c r="K4433" s="1"/>
      <c r="L4433" s="275"/>
      <c r="M4433" s="1"/>
      <c r="N4433" s="1"/>
    </row>
    <row r="4434" spans="1:14" ht="15">
      <c r="A4434">
        <v>4444</v>
      </c>
      <c r="B4434" s="1"/>
      <c r="C4434" s="1"/>
      <c r="D4434" s="8">
        <v>5943</v>
      </c>
      <c r="E4434" s="1"/>
      <c r="F4434" s="1"/>
      <c r="G4434" s="1"/>
      <c r="H4434" s="275"/>
      <c r="I4434" s="1"/>
      <c r="J4434" s="1"/>
      <c r="K4434" s="1"/>
      <c r="L4434" s="275"/>
      <c r="M4434" s="1"/>
      <c r="N4434" s="1"/>
    </row>
    <row r="4435" spans="1:14" ht="15">
      <c r="A4435">
        <v>4445</v>
      </c>
      <c r="B4435" s="1"/>
      <c r="C4435" s="1"/>
      <c r="D4435" s="8">
        <v>5944</v>
      </c>
      <c r="E4435" s="1"/>
      <c r="F4435" s="1"/>
      <c r="G4435" s="1"/>
      <c r="H4435" s="275"/>
      <c r="I4435" s="1"/>
      <c r="J4435" s="1"/>
      <c r="K4435" s="1"/>
      <c r="L4435" s="275"/>
      <c r="M4435" s="1"/>
      <c r="N4435" s="1"/>
    </row>
    <row r="4436" spans="1:14" ht="15">
      <c r="A4436">
        <v>4446</v>
      </c>
      <c r="B4436" s="1"/>
      <c r="C4436" s="1"/>
      <c r="D4436" s="8">
        <v>5945</v>
      </c>
      <c r="E4436" s="1"/>
      <c r="F4436" s="1"/>
      <c r="G4436" s="1"/>
      <c r="H4436" s="275"/>
      <c r="I4436" s="1"/>
      <c r="J4436" s="1"/>
      <c r="K4436" s="1"/>
      <c r="L4436" s="275"/>
      <c r="M4436" s="1"/>
      <c r="N4436" s="1"/>
    </row>
    <row r="4437" spans="1:14" ht="15">
      <c r="A4437">
        <v>4447</v>
      </c>
      <c r="B4437" s="1"/>
      <c r="C4437" s="1"/>
      <c r="D4437" s="8">
        <v>5946</v>
      </c>
      <c r="E4437" s="1"/>
      <c r="F4437" s="1"/>
      <c r="G4437" s="1"/>
      <c r="H4437" s="275"/>
      <c r="I4437" s="1"/>
      <c r="J4437" s="1"/>
      <c r="K4437" s="1"/>
      <c r="L4437" s="275"/>
      <c r="M4437" s="1"/>
      <c r="N4437" s="1"/>
    </row>
    <row r="4438" spans="1:14" ht="15">
      <c r="A4438">
        <v>4448</v>
      </c>
      <c r="B4438" s="1"/>
      <c r="C4438" s="1"/>
      <c r="D4438" s="8">
        <v>5947</v>
      </c>
      <c r="E4438" s="1"/>
      <c r="F4438" s="1"/>
      <c r="G4438" s="1"/>
      <c r="H4438" s="275"/>
      <c r="I4438" s="1"/>
      <c r="J4438" s="1"/>
      <c r="K4438" s="1"/>
      <c r="L4438" s="275"/>
      <c r="M4438" s="1"/>
      <c r="N4438" s="1"/>
    </row>
    <row r="4439" spans="1:14" ht="15">
      <c r="A4439">
        <v>4449</v>
      </c>
      <c r="B4439" s="1"/>
      <c r="C4439" s="1"/>
      <c r="D4439" s="8">
        <v>5948</v>
      </c>
      <c r="E4439" s="1"/>
      <c r="F4439" s="1"/>
      <c r="G4439" s="1"/>
      <c r="H4439" s="275"/>
      <c r="I4439" s="1"/>
      <c r="J4439" s="1"/>
      <c r="K4439" s="1"/>
      <c r="L4439" s="275"/>
      <c r="M4439" s="1"/>
      <c r="N4439" s="1"/>
    </row>
    <row r="4440" spans="1:14" ht="15">
      <c r="A4440">
        <v>4450</v>
      </c>
      <c r="B4440" s="1"/>
      <c r="C4440" s="1"/>
      <c r="D4440" s="8">
        <v>5949</v>
      </c>
      <c r="E4440" s="1"/>
      <c r="F4440" s="1"/>
      <c r="G4440" s="1"/>
      <c r="H4440" s="275"/>
      <c r="I4440" s="1"/>
      <c r="J4440" s="1"/>
      <c r="K4440" s="1"/>
      <c r="L4440" s="275"/>
      <c r="M4440" s="1"/>
      <c r="N4440" s="1"/>
    </row>
    <row r="4441" spans="1:14" ht="15">
      <c r="A4441">
        <v>4451</v>
      </c>
      <c r="B4441" s="1"/>
      <c r="C4441" s="1"/>
      <c r="D4441" s="8">
        <v>5950</v>
      </c>
      <c r="E4441" s="1"/>
      <c r="F4441" s="1"/>
      <c r="G4441" s="1"/>
      <c r="H4441" s="275"/>
      <c r="I4441" s="1"/>
      <c r="J4441" s="1"/>
      <c r="K4441" s="1"/>
      <c r="L4441" s="275"/>
      <c r="M4441" s="1"/>
      <c r="N4441" s="1"/>
    </row>
    <row r="4442" spans="1:14" ht="15">
      <c r="A4442">
        <v>4452</v>
      </c>
      <c r="B4442" s="1"/>
      <c r="C4442" s="1"/>
      <c r="D4442" s="8">
        <v>5951</v>
      </c>
      <c r="E4442" s="1"/>
      <c r="F4442" s="1"/>
      <c r="G4442" s="1"/>
      <c r="H4442" s="275"/>
      <c r="I4442" s="1"/>
      <c r="J4442" s="1"/>
      <c r="K4442" s="1"/>
      <c r="L4442" s="275"/>
      <c r="M4442" s="1"/>
      <c r="N4442" s="1"/>
    </row>
    <row r="4443" spans="1:14" ht="15">
      <c r="A4443">
        <v>4453</v>
      </c>
      <c r="B4443" s="1"/>
      <c r="C4443" s="1"/>
      <c r="D4443" s="8">
        <v>5952</v>
      </c>
      <c r="E4443" s="1"/>
      <c r="F4443" s="1"/>
      <c r="G4443" s="1"/>
      <c r="H4443" s="275"/>
      <c r="I4443" s="1"/>
      <c r="J4443" s="1"/>
      <c r="K4443" s="1"/>
      <c r="L4443" s="275"/>
      <c r="M4443" s="1"/>
      <c r="N4443" s="1"/>
    </row>
    <row r="4444" spans="1:14" ht="15">
      <c r="A4444">
        <v>4454</v>
      </c>
      <c r="B4444" s="1"/>
      <c r="C4444" s="1"/>
      <c r="D4444" s="8">
        <v>5953</v>
      </c>
      <c r="E4444" s="1"/>
      <c r="F4444" s="1"/>
      <c r="G4444" s="1"/>
      <c r="H4444" s="275"/>
      <c r="I4444" s="1"/>
      <c r="J4444" s="1"/>
      <c r="K4444" s="1"/>
      <c r="L4444" s="275"/>
      <c r="M4444" s="1"/>
      <c r="N4444" s="1"/>
    </row>
    <row r="4445" spans="1:14" ht="15">
      <c r="A4445">
        <v>4455</v>
      </c>
      <c r="B4445" s="1"/>
      <c r="C4445" s="1"/>
      <c r="D4445" s="8">
        <v>5954</v>
      </c>
      <c r="E4445" s="1"/>
      <c r="F4445" s="1"/>
      <c r="G4445" s="1"/>
      <c r="H4445" s="275"/>
      <c r="I4445" s="1"/>
      <c r="J4445" s="1"/>
      <c r="K4445" s="1"/>
      <c r="L4445" s="275"/>
      <c r="M4445" s="1"/>
      <c r="N4445" s="1"/>
    </row>
    <row r="4446" spans="1:14" ht="15">
      <c r="A4446">
        <v>4456</v>
      </c>
      <c r="B4446" s="1"/>
      <c r="C4446" s="1"/>
      <c r="D4446" s="8">
        <v>5955</v>
      </c>
      <c r="E4446" s="1"/>
      <c r="F4446" s="1"/>
      <c r="G4446" s="1"/>
      <c r="H4446" s="275"/>
      <c r="I4446" s="1"/>
      <c r="J4446" s="1"/>
      <c r="K4446" s="1"/>
      <c r="L4446" s="275"/>
      <c r="M4446" s="1"/>
      <c r="N4446" s="1"/>
    </row>
    <row r="4447" spans="1:14" ht="15">
      <c r="A4447">
        <v>4457</v>
      </c>
      <c r="B4447" s="1"/>
      <c r="C4447" s="1"/>
      <c r="D4447" s="8">
        <v>5956</v>
      </c>
      <c r="E4447" s="1"/>
      <c r="F4447" s="1"/>
      <c r="G4447" s="1"/>
      <c r="H4447" s="275"/>
      <c r="I4447" s="1"/>
      <c r="J4447" s="1"/>
      <c r="K4447" s="1"/>
      <c r="L4447" s="275"/>
      <c r="M4447" s="1"/>
      <c r="N4447" s="1"/>
    </row>
    <row r="4448" spans="1:14" ht="15">
      <c r="A4448">
        <v>4458</v>
      </c>
      <c r="B4448" s="1"/>
      <c r="C4448" s="1"/>
      <c r="D4448" s="8">
        <v>5957</v>
      </c>
      <c r="E4448" s="1"/>
      <c r="F4448" s="1"/>
      <c r="G4448" s="1"/>
      <c r="H4448" s="275"/>
      <c r="I4448" s="1"/>
      <c r="J4448" s="1"/>
      <c r="K4448" s="1"/>
      <c r="L4448" s="275"/>
      <c r="M4448" s="1"/>
      <c r="N4448" s="1"/>
    </row>
    <row r="4449" spans="1:14" ht="15">
      <c r="A4449">
        <v>4459</v>
      </c>
      <c r="B4449" s="1"/>
      <c r="C4449" s="1"/>
      <c r="D4449" s="8">
        <v>5958</v>
      </c>
      <c r="E4449" s="1"/>
      <c r="F4449" s="1"/>
      <c r="G4449" s="1"/>
      <c r="H4449" s="275"/>
      <c r="I4449" s="1"/>
      <c r="J4449" s="1"/>
      <c r="K4449" s="1"/>
      <c r="L4449" s="275"/>
      <c r="M4449" s="1"/>
      <c r="N4449" s="1"/>
    </row>
    <row r="4450" spans="1:14" ht="15">
      <c r="A4450">
        <v>4460</v>
      </c>
      <c r="B4450" s="1"/>
      <c r="C4450" s="1"/>
      <c r="D4450" s="8">
        <v>5959</v>
      </c>
      <c r="E4450" s="1"/>
      <c r="F4450" s="1"/>
      <c r="G4450" s="1"/>
      <c r="H4450" s="275"/>
      <c r="I4450" s="1"/>
      <c r="J4450" s="1"/>
      <c r="K4450" s="1"/>
      <c r="L4450" s="275"/>
      <c r="M4450" s="1"/>
      <c r="N4450" s="1"/>
    </row>
    <row r="4451" spans="1:14" ht="15">
      <c r="A4451">
        <v>4461</v>
      </c>
      <c r="B4451" s="1"/>
      <c r="C4451" s="1"/>
      <c r="D4451" s="8">
        <v>5960</v>
      </c>
      <c r="E4451" s="1"/>
      <c r="F4451" s="1"/>
      <c r="G4451" s="1"/>
      <c r="H4451" s="275"/>
      <c r="I4451" s="1"/>
      <c r="J4451" s="1"/>
      <c r="K4451" s="1"/>
      <c r="L4451" s="275"/>
      <c r="M4451" s="1"/>
      <c r="N4451" s="1"/>
    </row>
    <row r="4452" spans="1:14" ht="15">
      <c r="A4452">
        <v>4462</v>
      </c>
      <c r="B4452" s="1"/>
      <c r="C4452" s="1"/>
      <c r="D4452" s="8">
        <v>5961</v>
      </c>
      <c r="E4452" s="1"/>
      <c r="F4452" s="1"/>
      <c r="G4452" s="1"/>
      <c r="H4452" s="275"/>
      <c r="I4452" s="1"/>
      <c r="J4452" s="1"/>
      <c r="K4452" s="1"/>
      <c r="L4452" s="275"/>
      <c r="M4452" s="1"/>
      <c r="N4452" s="1"/>
    </row>
    <row r="4453" spans="1:14" ht="15">
      <c r="A4453">
        <v>4463</v>
      </c>
      <c r="B4453" s="1"/>
      <c r="C4453" s="1"/>
      <c r="D4453" s="8">
        <v>5962</v>
      </c>
      <c r="E4453" s="1"/>
      <c r="F4453" s="1"/>
      <c r="G4453" s="1"/>
      <c r="H4453" s="275"/>
      <c r="I4453" s="1"/>
      <c r="J4453" s="1"/>
      <c r="K4453" s="1"/>
      <c r="L4453" s="275"/>
      <c r="M4453" s="1"/>
      <c r="N4453" s="1"/>
    </row>
    <row r="4454" spans="1:14" ht="15">
      <c r="A4454">
        <v>4464</v>
      </c>
      <c r="B4454" s="1"/>
      <c r="C4454" s="1"/>
      <c r="D4454" s="8">
        <v>5963</v>
      </c>
      <c r="E4454" s="1"/>
      <c r="F4454" s="1"/>
      <c r="G4454" s="1"/>
      <c r="H4454" s="275"/>
      <c r="I4454" s="1"/>
      <c r="J4454" s="1"/>
      <c r="K4454" s="1"/>
      <c r="L4454" s="275"/>
      <c r="M4454" s="1"/>
      <c r="N4454" s="1"/>
    </row>
    <row r="4455" spans="1:14" ht="15">
      <c r="A4455">
        <v>4465</v>
      </c>
      <c r="B4455" s="1"/>
      <c r="C4455" s="1"/>
      <c r="D4455" s="8">
        <v>5964</v>
      </c>
      <c r="E4455" s="1"/>
      <c r="F4455" s="1"/>
      <c r="G4455" s="1"/>
      <c r="H4455" s="275"/>
      <c r="I4455" s="1"/>
      <c r="J4455" s="1"/>
      <c r="K4455" s="1"/>
      <c r="L4455" s="275"/>
      <c r="M4455" s="1"/>
      <c r="N4455" s="1"/>
    </row>
    <row r="4456" spans="1:14" ht="15">
      <c r="A4456">
        <v>4466</v>
      </c>
      <c r="B4456" s="1"/>
      <c r="C4456" s="1"/>
      <c r="D4456" s="8">
        <v>5965</v>
      </c>
      <c r="E4456" s="1"/>
      <c r="F4456" s="1"/>
      <c r="G4456" s="1"/>
      <c r="H4456" s="275"/>
      <c r="I4456" s="1"/>
      <c r="J4456" s="1"/>
      <c r="K4456" s="1"/>
      <c r="L4456" s="275"/>
      <c r="M4456" s="1"/>
      <c r="N4456" s="1"/>
    </row>
    <row r="4457" spans="1:14" ht="15">
      <c r="A4457">
        <v>4467</v>
      </c>
      <c r="B4457" s="1"/>
      <c r="C4457" s="1"/>
      <c r="D4457" s="8">
        <v>5966</v>
      </c>
      <c r="E4457" s="1"/>
      <c r="F4457" s="1"/>
      <c r="G4457" s="1"/>
      <c r="H4457" s="275"/>
      <c r="I4457" s="1"/>
      <c r="J4457" s="1"/>
      <c r="K4457" s="1"/>
      <c r="L4457" s="275"/>
      <c r="M4457" s="1"/>
      <c r="N4457" s="1"/>
    </row>
    <row r="4458" spans="1:14" ht="15">
      <c r="A4458">
        <v>4468</v>
      </c>
      <c r="B4458" s="1"/>
      <c r="C4458" s="1"/>
      <c r="D4458" s="8">
        <v>5967</v>
      </c>
      <c r="E4458" s="1"/>
      <c r="F4458" s="1"/>
      <c r="G4458" s="1"/>
      <c r="H4458" s="275"/>
      <c r="I4458" s="1"/>
      <c r="J4458" s="1"/>
      <c r="K4458" s="1"/>
      <c r="L4458" s="275"/>
      <c r="M4458" s="1"/>
      <c r="N4458" s="1"/>
    </row>
    <row r="4459" spans="1:14" ht="15">
      <c r="A4459">
        <v>4469</v>
      </c>
      <c r="B4459" s="1"/>
      <c r="C4459" s="1"/>
      <c r="D4459" s="8">
        <v>5968</v>
      </c>
      <c r="E4459" s="1"/>
      <c r="F4459" s="1"/>
      <c r="G4459" s="1"/>
      <c r="H4459" s="275"/>
      <c r="I4459" s="1"/>
      <c r="J4459" s="1"/>
      <c r="K4459" s="1"/>
      <c r="L4459" s="275"/>
      <c r="M4459" s="1"/>
      <c r="N4459" s="1"/>
    </row>
    <row r="4460" spans="1:14" ht="15">
      <c r="A4460">
        <v>4470</v>
      </c>
      <c r="B4460" s="1"/>
      <c r="C4460" s="1"/>
      <c r="D4460" s="8">
        <v>5969</v>
      </c>
      <c r="E4460" s="1"/>
      <c r="F4460" s="1"/>
      <c r="G4460" s="1"/>
      <c r="H4460" s="275"/>
      <c r="I4460" s="1"/>
      <c r="J4460" s="1"/>
      <c r="K4460" s="1"/>
      <c r="L4460" s="275"/>
      <c r="M4460" s="1"/>
      <c r="N4460" s="1"/>
    </row>
    <row r="4461" spans="1:14" ht="15">
      <c r="A4461">
        <v>4471</v>
      </c>
      <c r="B4461" s="1"/>
      <c r="C4461" s="1"/>
      <c r="D4461" s="8">
        <v>5970</v>
      </c>
      <c r="E4461" s="1"/>
      <c r="F4461" s="1"/>
      <c r="G4461" s="1"/>
      <c r="H4461" s="275"/>
      <c r="I4461" s="1"/>
      <c r="J4461" s="1"/>
      <c r="K4461" s="1"/>
      <c r="L4461" s="275"/>
      <c r="M4461" s="1"/>
      <c r="N4461" s="1"/>
    </row>
    <row r="4462" spans="1:14" ht="15">
      <c r="A4462">
        <v>4472</v>
      </c>
      <c r="B4462" s="1"/>
      <c r="C4462" s="1"/>
      <c r="D4462" s="8">
        <v>5971</v>
      </c>
      <c r="E4462" s="1"/>
      <c r="F4462" s="1"/>
      <c r="G4462" s="1"/>
      <c r="H4462" s="275"/>
      <c r="I4462" s="1"/>
      <c r="J4462" s="1"/>
      <c r="K4462" s="1"/>
      <c r="L4462" s="275"/>
      <c r="M4462" s="1"/>
      <c r="N4462" s="1"/>
    </row>
    <row r="4463" spans="1:14" ht="15">
      <c r="A4463">
        <v>4473</v>
      </c>
      <c r="B4463" s="1"/>
      <c r="C4463" s="1"/>
      <c r="D4463" s="8">
        <v>5972</v>
      </c>
      <c r="E4463" s="1"/>
      <c r="F4463" s="1"/>
      <c r="G4463" s="1"/>
      <c r="H4463" s="275"/>
      <c r="I4463" s="1"/>
      <c r="J4463" s="1"/>
      <c r="K4463" s="1"/>
      <c r="L4463" s="275"/>
      <c r="M4463" s="1"/>
      <c r="N4463" s="1"/>
    </row>
    <row r="4464" spans="1:14" ht="15">
      <c r="A4464">
        <v>4474</v>
      </c>
      <c r="B4464" s="1"/>
      <c r="C4464" s="1"/>
      <c r="D4464" s="8">
        <v>5973</v>
      </c>
      <c r="E4464" s="1"/>
      <c r="F4464" s="1"/>
      <c r="G4464" s="1"/>
      <c r="H4464" s="275"/>
      <c r="I4464" s="1"/>
      <c r="J4464" s="1"/>
      <c r="K4464" s="1"/>
      <c r="L4464" s="275"/>
      <c r="M4464" s="1"/>
      <c r="N4464" s="1"/>
    </row>
    <row r="4465" spans="1:14" ht="15">
      <c r="A4465">
        <v>4475</v>
      </c>
      <c r="B4465" s="1"/>
      <c r="C4465" s="1"/>
      <c r="D4465" s="8">
        <v>5974</v>
      </c>
      <c r="E4465" s="1"/>
      <c r="F4465" s="1"/>
      <c r="G4465" s="1"/>
      <c r="H4465" s="275"/>
      <c r="I4465" s="1"/>
      <c r="J4465" s="1"/>
      <c r="K4465" s="1"/>
      <c r="L4465" s="275"/>
      <c r="M4465" s="1"/>
      <c r="N4465" s="1"/>
    </row>
    <row r="4466" spans="1:14" ht="15">
      <c r="A4466">
        <v>4476</v>
      </c>
      <c r="B4466" s="1"/>
      <c r="C4466" s="1"/>
      <c r="D4466" s="8">
        <v>5975</v>
      </c>
      <c r="E4466" s="1"/>
      <c r="F4466" s="1"/>
      <c r="G4466" s="1"/>
      <c r="H4466" s="275"/>
      <c r="I4466" s="1"/>
      <c r="J4466" s="1"/>
      <c r="K4466" s="1"/>
      <c r="L4466" s="275"/>
      <c r="M4466" s="1"/>
      <c r="N4466" s="1"/>
    </row>
    <row r="4467" spans="1:14" ht="15">
      <c r="A4467">
        <v>4477</v>
      </c>
      <c r="B4467" s="1"/>
      <c r="C4467" s="1"/>
      <c r="D4467" s="8">
        <v>5976</v>
      </c>
      <c r="E4467" s="1"/>
      <c r="F4467" s="1"/>
      <c r="G4467" s="1"/>
      <c r="H4467" s="275"/>
      <c r="I4467" s="1"/>
      <c r="J4467" s="1"/>
      <c r="K4467" s="1"/>
      <c r="L4467" s="275"/>
      <c r="M4467" s="1"/>
      <c r="N4467" s="1"/>
    </row>
    <row r="4468" spans="1:14" ht="15">
      <c r="A4468">
        <v>4478</v>
      </c>
      <c r="B4468" s="1"/>
      <c r="C4468" s="1"/>
      <c r="D4468" s="8">
        <v>5977</v>
      </c>
      <c r="E4468" s="1"/>
      <c r="F4468" s="1"/>
      <c r="G4468" s="1"/>
      <c r="H4468" s="275"/>
      <c r="I4468" s="1"/>
      <c r="J4468" s="1"/>
      <c r="K4468" s="1"/>
      <c r="L4468" s="275"/>
      <c r="M4468" s="1"/>
      <c r="N4468" s="1"/>
    </row>
    <row r="4469" spans="1:14" ht="15">
      <c r="A4469">
        <v>4479</v>
      </c>
      <c r="B4469" s="1"/>
      <c r="C4469" s="1"/>
      <c r="D4469" s="8">
        <v>5978</v>
      </c>
      <c r="E4469" s="1"/>
      <c r="F4469" s="1"/>
      <c r="G4469" s="1"/>
      <c r="H4469" s="275"/>
      <c r="I4469" s="1"/>
      <c r="J4469" s="1"/>
      <c r="K4469" s="1"/>
      <c r="L4469" s="275"/>
      <c r="M4469" s="1"/>
      <c r="N4469" s="1"/>
    </row>
    <row r="4470" spans="1:14" ht="15">
      <c r="A4470">
        <v>4480</v>
      </c>
      <c r="B4470" s="1"/>
      <c r="C4470" s="1"/>
      <c r="D4470" s="8">
        <v>5979</v>
      </c>
      <c r="E4470" s="1"/>
      <c r="F4470" s="1"/>
      <c r="G4470" s="1"/>
      <c r="H4470" s="275"/>
      <c r="I4470" s="1"/>
      <c r="J4470" s="1"/>
      <c r="K4470" s="1"/>
      <c r="L4470" s="275"/>
      <c r="M4470" s="1"/>
      <c r="N4470" s="1"/>
    </row>
    <row r="4471" spans="1:14" ht="15">
      <c r="A4471">
        <v>4481</v>
      </c>
      <c r="B4471" s="1"/>
      <c r="C4471" s="1"/>
      <c r="D4471" s="8">
        <v>5980</v>
      </c>
      <c r="E4471" s="1"/>
      <c r="F4471" s="1"/>
      <c r="G4471" s="1"/>
      <c r="H4471" s="275"/>
      <c r="I4471" s="1"/>
      <c r="J4471" s="1"/>
      <c r="K4471" s="1"/>
      <c r="L4471" s="275"/>
      <c r="M4471" s="1"/>
      <c r="N4471" s="1"/>
    </row>
    <row r="4472" spans="1:14" ht="15">
      <c r="A4472">
        <v>4482</v>
      </c>
      <c r="B4472" s="1"/>
      <c r="C4472" s="1"/>
      <c r="D4472" s="8">
        <v>5981</v>
      </c>
      <c r="E4472" s="1"/>
      <c r="F4472" s="1"/>
      <c r="G4472" s="1"/>
      <c r="H4472" s="275"/>
      <c r="I4472" s="1"/>
      <c r="J4472" s="1"/>
      <c r="K4472" s="1"/>
      <c r="L4472" s="275"/>
      <c r="M4472" s="1"/>
      <c r="N4472" s="1"/>
    </row>
    <row r="4473" spans="1:14" ht="15">
      <c r="A4473">
        <v>4483</v>
      </c>
      <c r="B4473" s="1"/>
      <c r="C4473" s="1"/>
      <c r="D4473" s="8">
        <v>5982</v>
      </c>
      <c r="E4473" s="1"/>
      <c r="F4473" s="1"/>
      <c r="G4473" s="1"/>
      <c r="H4473" s="275"/>
      <c r="I4473" s="1"/>
      <c r="J4473" s="1"/>
      <c r="K4473" s="1"/>
      <c r="L4473" s="275"/>
      <c r="M4473" s="1"/>
      <c r="N4473" s="1"/>
    </row>
    <row r="4474" spans="1:14" ht="15">
      <c r="A4474">
        <v>4484</v>
      </c>
      <c r="B4474" s="1"/>
      <c r="C4474" s="1"/>
      <c r="D4474" s="8">
        <v>5983</v>
      </c>
      <c r="E4474" s="1"/>
      <c r="F4474" s="1"/>
      <c r="G4474" s="1"/>
      <c r="H4474" s="275"/>
      <c r="I4474" s="1"/>
      <c r="J4474" s="1"/>
      <c r="K4474" s="1"/>
      <c r="L4474" s="275"/>
      <c r="M4474" s="1"/>
      <c r="N4474" s="1"/>
    </row>
    <row r="4475" spans="1:14" ht="15">
      <c r="A4475">
        <v>4485</v>
      </c>
      <c r="B4475" s="1"/>
      <c r="C4475" s="1"/>
      <c r="D4475" s="8">
        <v>5984</v>
      </c>
      <c r="E4475" s="1"/>
      <c r="F4475" s="1"/>
      <c r="G4475" s="1"/>
      <c r="H4475" s="275"/>
      <c r="I4475" s="1"/>
      <c r="J4475" s="1"/>
      <c r="K4475" s="1"/>
      <c r="L4475" s="275"/>
      <c r="M4475" s="1"/>
      <c r="N4475" s="1"/>
    </row>
    <row r="4476" spans="1:14" ht="15">
      <c r="A4476">
        <v>4486</v>
      </c>
      <c r="B4476" s="1"/>
      <c r="C4476" s="1"/>
      <c r="D4476" s="8">
        <v>5985</v>
      </c>
      <c r="E4476" s="1"/>
      <c r="F4476" s="1"/>
      <c r="G4476" s="1"/>
      <c r="H4476" s="275"/>
      <c r="I4476" s="1"/>
      <c r="J4476" s="1"/>
      <c r="K4476" s="1"/>
      <c r="L4476" s="275"/>
      <c r="M4476" s="1"/>
      <c r="N4476" s="1"/>
    </row>
    <row r="4477" spans="1:14" ht="15">
      <c r="A4477">
        <v>4487</v>
      </c>
      <c r="B4477" s="1"/>
      <c r="C4477" s="1"/>
      <c r="D4477" s="8">
        <v>5986</v>
      </c>
      <c r="E4477" s="1"/>
      <c r="F4477" s="1"/>
      <c r="G4477" s="1"/>
      <c r="H4477" s="275"/>
      <c r="I4477" s="1"/>
      <c r="J4477" s="1"/>
      <c r="K4477" s="1"/>
      <c r="L4477" s="275"/>
      <c r="M4477" s="1"/>
      <c r="N4477" s="1"/>
    </row>
    <row r="4478" spans="1:14" ht="15">
      <c r="A4478">
        <v>4488</v>
      </c>
      <c r="B4478" s="1"/>
      <c r="C4478" s="1"/>
      <c r="D4478" s="8">
        <v>5987</v>
      </c>
      <c r="E4478" s="1"/>
      <c r="F4478" s="1"/>
      <c r="G4478" s="1"/>
      <c r="H4478" s="275"/>
      <c r="I4478" s="1"/>
      <c r="J4478" s="1"/>
      <c r="K4478" s="1"/>
      <c r="L4478" s="275"/>
      <c r="M4478" s="1"/>
      <c r="N4478" s="1"/>
    </row>
    <row r="4479" spans="1:14" ht="15">
      <c r="A4479">
        <v>4489</v>
      </c>
      <c r="B4479" s="1"/>
      <c r="C4479" s="1"/>
      <c r="D4479" s="8">
        <v>5988</v>
      </c>
      <c r="E4479" s="1"/>
      <c r="F4479" s="1"/>
      <c r="G4479" s="1"/>
      <c r="H4479" s="275"/>
      <c r="I4479" s="1"/>
      <c r="J4479" s="1"/>
      <c r="K4479" s="1"/>
      <c r="L4479" s="275"/>
      <c r="M4479" s="1"/>
      <c r="N4479" s="1"/>
    </row>
    <row r="4480" spans="1:14" ht="15">
      <c r="A4480">
        <v>4490</v>
      </c>
      <c r="B4480" s="1"/>
      <c r="C4480" s="1"/>
      <c r="D4480" s="8">
        <v>5989</v>
      </c>
      <c r="E4480" s="1"/>
      <c r="F4480" s="1"/>
      <c r="G4480" s="1"/>
      <c r="H4480" s="275"/>
      <c r="I4480" s="1"/>
      <c r="J4480" s="1"/>
      <c r="K4480" s="1"/>
      <c r="L4480" s="275"/>
      <c r="M4480" s="1"/>
      <c r="N4480" s="1"/>
    </row>
    <row r="4481" spans="1:14" ht="15">
      <c r="A4481">
        <v>4491</v>
      </c>
      <c r="B4481" s="1"/>
      <c r="C4481" s="1"/>
      <c r="D4481" s="8">
        <v>5990</v>
      </c>
      <c r="E4481" s="1"/>
      <c r="F4481" s="1"/>
      <c r="G4481" s="1"/>
      <c r="H4481" s="275"/>
      <c r="I4481" s="1"/>
      <c r="J4481" s="1"/>
      <c r="K4481" s="1"/>
      <c r="L4481" s="275"/>
      <c r="M4481" s="1"/>
      <c r="N4481" s="1"/>
    </row>
    <row r="4482" spans="1:14" ht="15">
      <c r="A4482">
        <v>4492</v>
      </c>
      <c r="B4482" s="1"/>
      <c r="C4482" s="1"/>
      <c r="D4482" s="8">
        <v>5991</v>
      </c>
      <c r="E4482" s="1"/>
      <c r="F4482" s="1"/>
      <c r="G4482" s="1"/>
      <c r="H4482" s="275"/>
      <c r="I4482" s="1"/>
      <c r="J4482" s="1"/>
      <c r="K4482" s="1"/>
      <c r="L4482" s="275"/>
      <c r="M4482" s="1"/>
      <c r="N4482" s="1"/>
    </row>
    <row r="4483" spans="1:14" ht="15">
      <c r="A4483">
        <v>4493</v>
      </c>
      <c r="B4483" s="1"/>
      <c r="C4483" s="1"/>
      <c r="D4483" s="8">
        <v>5992</v>
      </c>
      <c r="E4483" s="1"/>
      <c r="F4483" s="1"/>
      <c r="G4483" s="1"/>
      <c r="H4483" s="275"/>
      <c r="I4483" s="1"/>
      <c r="J4483" s="1"/>
      <c r="K4483" s="1"/>
      <c r="L4483" s="275"/>
      <c r="M4483" s="1"/>
      <c r="N4483" s="1"/>
    </row>
    <row r="4484" spans="1:14" ht="15">
      <c r="A4484">
        <v>4494</v>
      </c>
      <c r="B4484" s="1"/>
      <c r="C4484" s="1"/>
      <c r="D4484" s="8">
        <v>5993</v>
      </c>
      <c r="E4484" s="1"/>
      <c r="F4484" s="1"/>
      <c r="G4484" s="1"/>
      <c r="H4484" s="275"/>
      <c r="I4484" s="1"/>
      <c r="J4484" s="1"/>
      <c r="K4484" s="1"/>
      <c r="L4484" s="275"/>
      <c r="M4484" s="1"/>
      <c r="N4484" s="1"/>
    </row>
    <row r="4485" spans="1:14" ht="15">
      <c r="A4485">
        <v>4495</v>
      </c>
      <c r="B4485" s="1"/>
      <c r="C4485" s="1"/>
      <c r="D4485" s="8">
        <v>5994</v>
      </c>
      <c r="E4485" s="1"/>
      <c r="F4485" s="1"/>
      <c r="G4485" s="1"/>
      <c r="H4485" s="275"/>
      <c r="I4485" s="1"/>
      <c r="J4485" s="1"/>
      <c r="K4485" s="1"/>
      <c r="L4485" s="275"/>
      <c r="M4485" s="1"/>
      <c r="N4485" s="1"/>
    </row>
    <row r="4486" spans="1:14" ht="15">
      <c r="A4486">
        <v>4496</v>
      </c>
      <c r="B4486" s="1"/>
      <c r="C4486" s="1"/>
      <c r="D4486" s="8">
        <v>5995</v>
      </c>
      <c r="E4486" s="1"/>
      <c r="F4486" s="1"/>
      <c r="G4486" s="1"/>
      <c r="H4486" s="275"/>
      <c r="I4486" s="1"/>
      <c r="J4486" s="1"/>
      <c r="K4486" s="1"/>
      <c r="L4486" s="275"/>
      <c r="M4486" s="1"/>
      <c r="N4486" s="1"/>
    </row>
    <row r="4487" spans="1:14" ht="15">
      <c r="A4487">
        <v>4497</v>
      </c>
      <c r="B4487" s="1"/>
      <c r="C4487" s="1"/>
      <c r="D4487" s="8">
        <v>5996</v>
      </c>
      <c r="E4487" s="1"/>
      <c r="F4487" s="1"/>
      <c r="G4487" s="1"/>
      <c r="H4487" s="275"/>
      <c r="I4487" s="1"/>
      <c r="J4487" s="1"/>
      <c r="K4487" s="1"/>
      <c r="L4487" s="275"/>
      <c r="M4487" s="1"/>
      <c r="N4487" s="1"/>
    </row>
    <row r="4488" spans="1:14" ht="15">
      <c r="A4488">
        <v>4498</v>
      </c>
      <c r="B4488" s="1"/>
      <c r="C4488" s="1"/>
      <c r="D4488" s="8">
        <v>5997</v>
      </c>
      <c r="E4488" s="1"/>
      <c r="F4488" s="1"/>
      <c r="G4488" s="1"/>
      <c r="H4488" s="275"/>
      <c r="I4488" s="1"/>
      <c r="J4488" s="1"/>
      <c r="K4488" s="1"/>
      <c r="L4488" s="275"/>
      <c r="M4488" s="1"/>
      <c r="N4488" s="1"/>
    </row>
    <row r="4489" spans="1:14" ht="15">
      <c r="A4489">
        <v>4499</v>
      </c>
      <c r="B4489" s="1"/>
      <c r="C4489" s="1"/>
      <c r="D4489" s="8">
        <v>5998</v>
      </c>
      <c r="E4489" s="1"/>
      <c r="F4489" s="1"/>
      <c r="G4489" s="1"/>
      <c r="H4489" s="275"/>
      <c r="I4489" s="1"/>
      <c r="J4489" s="1"/>
      <c r="K4489" s="1"/>
      <c r="L4489" s="275"/>
      <c r="M4489" s="1"/>
      <c r="N4489" s="1"/>
    </row>
    <row r="4490" spans="1:14" ht="15">
      <c r="A4490">
        <v>4500</v>
      </c>
      <c r="B4490" s="1"/>
      <c r="C4490" s="1"/>
      <c r="D4490" s="8">
        <v>5999</v>
      </c>
      <c r="E4490" s="1"/>
      <c r="F4490" s="1"/>
      <c r="G4490" s="1"/>
      <c r="H4490" s="275"/>
      <c r="I4490" s="1"/>
      <c r="J4490" s="1"/>
      <c r="K4490" s="1"/>
      <c r="L4490" s="275"/>
      <c r="M4490" s="1"/>
      <c r="N4490" s="1"/>
    </row>
    <row r="4491" spans="1:14" ht="15">
      <c r="A4491">
        <v>4501</v>
      </c>
      <c r="B4491" s="1"/>
      <c r="C4491" s="1"/>
      <c r="D4491" s="8">
        <v>6000</v>
      </c>
      <c r="E4491" s="1"/>
      <c r="F4491" s="1"/>
      <c r="G4491" s="1"/>
      <c r="H4491" s="275"/>
      <c r="I4491" s="1"/>
      <c r="J4491" s="1"/>
      <c r="K4491" s="1"/>
      <c r="L4491" s="275"/>
      <c r="M4491" s="1"/>
      <c r="N4491" s="1"/>
    </row>
    <row r="4492" spans="1:14" ht="15">
      <c r="A4492">
        <v>4502</v>
      </c>
      <c r="B4492" s="1"/>
      <c r="C4492" s="1"/>
      <c r="D4492" s="8">
        <v>6001</v>
      </c>
      <c r="E4492" s="1"/>
      <c r="F4492" s="1"/>
      <c r="G4492" s="1"/>
      <c r="H4492" s="275"/>
      <c r="I4492" s="1"/>
      <c r="J4492" s="1"/>
      <c r="K4492" s="1"/>
      <c r="L4492" s="275"/>
      <c r="M4492" s="1"/>
      <c r="N4492" s="1"/>
    </row>
    <row r="4493" spans="1:14" ht="15">
      <c r="A4493">
        <v>4503</v>
      </c>
      <c r="B4493" s="1"/>
      <c r="C4493" s="1"/>
      <c r="D4493" s="8">
        <v>6002</v>
      </c>
      <c r="E4493" s="1"/>
      <c r="F4493" s="1"/>
      <c r="G4493" s="1"/>
      <c r="H4493" s="275"/>
      <c r="I4493" s="1"/>
      <c r="J4493" s="1"/>
      <c r="K4493" s="1"/>
      <c r="L4493" s="275"/>
      <c r="M4493" s="1"/>
      <c r="N4493" s="1"/>
    </row>
    <row r="4494" spans="1:14" ht="15">
      <c r="A4494">
        <v>4504</v>
      </c>
      <c r="B4494" s="1"/>
      <c r="C4494" s="1"/>
      <c r="D4494" s="8">
        <v>6003</v>
      </c>
      <c r="E4494" s="1"/>
      <c r="F4494" s="1"/>
      <c r="G4494" s="1"/>
      <c r="H4494" s="275"/>
      <c r="I4494" s="1"/>
      <c r="J4494" s="1"/>
      <c r="K4494" s="1"/>
      <c r="L4494" s="275"/>
      <c r="M4494" s="1"/>
      <c r="N4494" s="1"/>
    </row>
    <row r="4495" spans="1:14" ht="15">
      <c r="A4495">
        <v>4505</v>
      </c>
      <c r="B4495" s="1"/>
      <c r="C4495" s="1"/>
      <c r="D4495" s="8">
        <v>6004</v>
      </c>
      <c r="E4495" s="1"/>
      <c r="F4495" s="1"/>
      <c r="G4495" s="1"/>
      <c r="H4495" s="275"/>
      <c r="I4495" s="1"/>
      <c r="J4495" s="1"/>
      <c r="K4495" s="1"/>
      <c r="L4495" s="275"/>
      <c r="M4495" s="1"/>
      <c r="N4495" s="1"/>
    </row>
    <row r="4496" spans="1:14" ht="15">
      <c r="A4496">
        <v>4506</v>
      </c>
      <c r="B4496" s="1"/>
      <c r="C4496" s="1"/>
      <c r="D4496" s="8">
        <v>6005</v>
      </c>
      <c r="E4496" s="1"/>
      <c r="F4496" s="1"/>
      <c r="G4496" s="1"/>
      <c r="H4496" s="275"/>
      <c r="I4496" s="1"/>
      <c r="J4496" s="1"/>
      <c r="K4496" s="1"/>
      <c r="L4496" s="275"/>
      <c r="M4496" s="1"/>
      <c r="N4496" s="1"/>
    </row>
    <row r="4497" spans="1:14" ht="15">
      <c r="A4497">
        <v>4507</v>
      </c>
      <c r="B4497" s="1"/>
      <c r="C4497" s="1"/>
      <c r="D4497" s="8">
        <v>6006</v>
      </c>
      <c r="E4497" s="1"/>
      <c r="F4497" s="1"/>
      <c r="G4497" s="1"/>
      <c r="H4497" s="275"/>
      <c r="I4497" s="1"/>
      <c r="J4497" s="1"/>
      <c r="K4497" s="1"/>
      <c r="L4497" s="275"/>
      <c r="M4497" s="1"/>
      <c r="N4497" s="1"/>
    </row>
    <row r="4498" spans="1:14" ht="15">
      <c r="A4498">
        <v>4508</v>
      </c>
      <c r="B4498" s="1"/>
      <c r="C4498" s="1"/>
      <c r="D4498" s="8">
        <v>6007</v>
      </c>
      <c r="E4498" s="1"/>
      <c r="F4498" s="1"/>
      <c r="G4498" s="1"/>
      <c r="H4498" s="275"/>
      <c r="I4498" s="1"/>
      <c r="J4498" s="1"/>
      <c r="K4498" s="1"/>
      <c r="L4498" s="275"/>
      <c r="M4498" s="1"/>
      <c r="N4498" s="1"/>
    </row>
    <row r="4499" spans="1:14" ht="15">
      <c r="A4499">
        <v>4509</v>
      </c>
      <c r="B4499" s="1"/>
      <c r="C4499" s="1"/>
      <c r="D4499" s="8">
        <v>6008</v>
      </c>
      <c r="E4499" s="1"/>
      <c r="F4499" s="1"/>
      <c r="G4499" s="1"/>
      <c r="H4499" s="275"/>
      <c r="I4499" s="1"/>
      <c r="J4499" s="1"/>
      <c r="K4499" s="1"/>
      <c r="L4499" s="275"/>
      <c r="M4499" s="1"/>
      <c r="N4499" s="1"/>
    </row>
    <row r="4500" spans="1:14" ht="15">
      <c r="A4500">
        <v>4510</v>
      </c>
      <c r="B4500" s="1"/>
      <c r="C4500" s="1"/>
      <c r="D4500" s="8">
        <v>6009</v>
      </c>
      <c r="E4500" s="1"/>
      <c r="F4500" s="1"/>
      <c r="G4500" s="1"/>
      <c r="H4500" s="275"/>
      <c r="I4500" s="1"/>
      <c r="J4500" s="1"/>
      <c r="K4500" s="1"/>
      <c r="L4500" s="275"/>
      <c r="M4500" s="1"/>
      <c r="N4500" s="1"/>
    </row>
    <row r="4501" spans="1:14" ht="15">
      <c r="A4501">
        <v>4511</v>
      </c>
      <c r="B4501" s="1"/>
      <c r="C4501" s="1"/>
      <c r="D4501" s="8">
        <v>6010</v>
      </c>
      <c r="E4501" s="1"/>
      <c r="F4501" s="1"/>
      <c r="G4501" s="1"/>
      <c r="H4501" s="275"/>
      <c r="I4501" s="1"/>
      <c r="J4501" s="1"/>
      <c r="K4501" s="1"/>
      <c r="L4501" s="275"/>
      <c r="M4501" s="1"/>
      <c r="N4501" s="1"/>
    </row>
    <row r="4502" spans="1:14" ht="15">
      <c r="A4502">
        <v>4512</v>
      </c>
      <c r="B4502" s="1"/>
      <c r="C4502" s="1"/>
      <c r="D4502" s="8">
        <v>6011</v>
      </c>
      <c r="E4502" s="1"/>
      <c r="F4502" s="1"/>
      <c r="G4502" s="1"/>
      <c r="H4502" s="275"/>
      <c r="I4502" s="1"/>
      <c r="J4502" s="1"/>
      <c r="K4502" s="1"/>
      <c r="L4502" s="275"/>
      <c r="M4502" s="1"/>
      <c r="N4502" s="1"/>
    </row>
    <row r="4503" spans="1:14" ht="15">
      <c r="A4503">
        <v>4513</v>
      </c>
      <c r="B4503" s="1"/>
      <c r="C4503" s="1"/>
      <c r="D4503" s="8">
        <v>6012</v>
      </c>
      <c r="E4503" s="1"/>
      <c r="F4503" s="1"/>
      <c r="G4503" s="1"/>
      <c r="H4503" s="275"/>
      <c r="I4503" s="1"/>
      <c r="J4503" s="1"/>
      <c r="K4503" s="1"/>
      <c r="L4503" s="275"/>
      <c r="M4503" s="1"/>
      <c r="N4503" s="1"/>
    </row>
    <row r="4504" spans="1:14" ht="15">
      <c r="A4504">
        <v>4514</v>
      </c>
      <c r="B4504" s="1"/>
      <c r="C4504" s="1"/>
      <c r="D4504" s="8">
        <v>6013</v>
      </c>
      <c r="E4504" s="1"/>
      <c r="F4504" s="1"/>
      <c r="G4504" s="1"/>
      <c r="H4504" s="275"/>
      <c r="I4504" s="1"/>
      <c r="J4504" s="1"/>
      <c r="K4504" s="1"/>
      <c r="L4504" s="275"/>
      <c r="M4504" s="1"/>
      <c r="N4504" s="1"/>
    </row>
    <row r="4505" spans="1:14" ht="15">
      <c r="A4505">
        <v>4515</v>
      </c>
      <c r="B4505" s="1"/>
      <c r="C4505" s="1"/>
      <c r="D4505" s="8">
        <v>6014</v>
      </c>
      <c r="E4505" s="1"/>
      <c r="F4505" s="1"/>
      <c r="G4505" s="1"/>
      <c r="H4505" s="275"/>
      <c r="I4505" s="1"/>
      <c r="J4505" s="1"/>
      <c r="K4505" s="1"/>
      <c r="L4505" s="275"/>
      <c r="M4505" s="1"/>
      <c r="N4505" s="1"/>
    </row>
    <row r="4506" spans="1:14" ht="15">
      <c r="A4506">
        <v>4516</v>
      </c>
      <c r="B4506" s="1"/>
      <c r="C4506" s="1"/>
      <c r="D4506" s="8">
        <v>6015</v>
      </c>
      <c r="E4506" s="1"/>
      <c r="F4506" s="1"/>
      <c r="G4506" s="1"/>
      <c r="H4506" s="275"/>
      <c r="I4506" s="1"/>
      <c r="J4506" s="1"/>
      <c r="K4506" s="1"/>
      <c r="L4506" s="275"/>
      <c r="M4506" s="1"/>
      <c r="N4506" s="1"/>
    </row>
    <row r="4507" spans="1:14" ht="15">
      <c r="A4507">
        <v>4517</v>
      </c>
      <c r="B4507" s="1"/>
      <c r="C4507" s="1"/>
      <c r="D4507" s="8">
        <v>6016</v>
      </c>
      <c r="E4507" s="1"/>
      <c r="F4507" s="1"/>
      <c r="G4507" s="1"/>
      <c r="H4507" s="275"/>
      <c r="I4507" s="1"/>
      <c r="J4507" s="1"/>
      <c r="K4507" s="1"/>
      <c r="L4507" s="275"/>
      <c r="M4507" s="1"/>
      <c r="N4507" s="1"/>
    </row>
    <row r="4508" spans="1:14" ht="15">
      <c r="A4508">
        <v>4518</v>
      </c>
      <c r="B4508" s="1"/>
      <c r="C4508" s="1"/>
      <c r="D4508" s="8">
        <v>6017</v>
      </c>
      <c r="E4508" s="1"/>
      <c r="F4508" s="1"/>
      <c r="G4508" s="1"/>
      <c r="H4508" s="275"/>
      <c r="I4508" s="1"/>
      <c r="J4508" s="1"/>
      <c r="K4508" s="1"/>
      <c r="L4508" s="275"/>
      <c r="M4508" s="1"/>
      <c r="N4508" s="1"/>
    </row>
    <row r="4509" spans="1:14" ht="15">
      <c r="A4509">
        <v>4519</v>
      </c>
      <c r="B4509" s="1"/>
      <c r="C4509" s="1"/>
      <c r="D4509" s="8">
        <v>6018</v>
      </c>
      <c r="E4509" s="1"/>
      <c r="F4509" s="1"/>
      <c r="G4509" s="1"/>
      <c r="H4509" s="275"/>
      <c r="I4509" s="1"/>
      <c r="J4509" s="1"/>
      <c r="K4509" s="1"/>
      <c r="L4509" s="275"/>
      <c r="M4509" s="1"/>
      <c r="N4509" s="1"/>
    </row>
    <row r="4510" spans="1:14" ht="15">
      <c r="A4510">
        <v>4520</v>
      </c>
      <c r="B4510" s="1"/>
      <c r="C4510" s="1"/>
      <c r="D4510" s="8">
        <v>6019</v>
      </c>
      <c r="E4510" s="1"/>
      <c r="F4510" s="1"/>
      <c r="G4510" s="1"/>
      <c r="H4510" s="275"/>
      <c r="I4510" s="1"/>
      <c r="J4510" s="1"/>
      <c r="K4510" s="1"/>
      <c r="L4510" s="275"/>
      <c r="M4510" s="1"/>
      <c r="N4510" s="1"/>
    </row>
    <row r="4511" spans="1:14" ht="15">
      <c r="A4511">
        <v>4521</v>
      </c>
      <c r="B4511" s="1"/>
      <c r="C4511" s="1"/>
      <c r="D4511" s="8">
        <v>6020</v>
      </c>
      <c r="E4511" s="1"/>
      <c r="F4511" s="1"/>
      <c r="G4511" s="1"/>
      <c r="H4511" s="275"/>
      <c r="I4511" s="1"/>
      <c r="J4511" s="1"/>
      <c r="K4511" s="1"/>
      <c r="L4511" s="275"/>
      <c r="M4511" s="1"/>
      <c r="N4511" s="1"/>
    </row>
    <row r="4512" spans="1:14" ht="15">
      <c r="A4512">
        <v>4522</v>
      </c>
      <c r="B4512" s="1"/>
      <c r="C4512" s="1"/>
      <c r="D4512" s="8">
        <v>6021</v>
      </c>
      <c r="E4512" s="1"/>
      <c r="F4512" s="1"/>
      <c r="G4512" s="1"/>
      <c r="H4512" s="275"/>
      <c r="I4512" s="1"/>
      <c r="J4512" s="1"/>
      <c r="K4512" s="1"/>
      <c r="L4512" s="275"/>
      <c r="M4512" s="1"/>
      <c r="N4512" s="1"/>
    </row>
    <row r="4513" spans="1:14" ht="15">
      <c r="A4513">
        <v>4523</v>
      </c>
      <c r="B4513" s="1"/>
      <c r="C4513" s="1"/>
      <c r="D4513" s="8">
        <v>6022</v>
      </c>
      <c r="E4513" s="1"/>
      <c r="F4513" s="1"/>
      <c r="G4513" s="1"/>
      <c r="H4513" s="275"/>
      <c r="I4513" s="1"/>
      <c r="J4513" s="1"/>
      <c r="K4513" s="1"/>
      <c r="L4513" s="275"/>
      <c r="M4513" s="1"/>
      <c r="N4513" s="1"/>
    </row>
    <row r="4514" spans="1:14" ht="15">
      <c r="A4514">
        <v>4524</v>
      </c>
      <c r="B4514" s="1"/>
      <c r="C4514" s="1"/>
      <c r="D4514" s="8">
        <v>6023</v>
      </c>
      <c r="E4514" s="1"/>
      <c r="F4514" s="1"/>
      <c r="G4514" s="1"/>
      <c r="H4514" s="275"/>
      <c r="I4514" s="1"/>
      <c r="J4514" s="1"/>
      <c r="K4514" s="1"/>
      <c r="L4514" s="275"/>
      <c r="M4514" s="1"/>
      <c r="N4514" s="1"/>
    </row>
    <row r="4515" spans="1:14" ht="15">
      <c r="A4515">
        <v>4525</v>
      </c>
      <c r="B4515" s="1"/>
      <c r="C4515" s="1"/>
      <c r="D4515" s="8">
        <v>6024</v>
      </c>
      <c r="E4515" s="1"/>
      <c r="F4515" s="1"/>
      <c r="G4515" s="1"/>
      <c r="H4515" s="275"/>
      <c r="I4515" s="1"/>
      <c r="J4515" s="1"/>
      <c r="K4515" s="1"/>
      <c r="L4515" s="275"/>
      <c r="M4515" s="1"/>
      <c r="N4515" s="1"/>
    </row>
    <row r="4516" spans="1:14" ht="15">
      <c r="A4516">
        <v>4526</v>
      </c>
      <c r="B4516" s="1"/>
      <c r="C4516" s="1"/>
      <c r="D4516" s="8">
        <v>6025</v>
      </c>
      <c r="E4516" s="1"/>
      <c r="F4516" s="1"/>
      <c r="G4516" s="1"/>
      <c r="H4516" s="275"/>
      <c r="I4516" s="1"/>
      <c r="J4516" s="1"/>
      <c r="K4516" s="1"/>
      <c r="L4516" s="275"/>
      <c r="M4516" s="1"/>
      <c r="N4516" s="1"/>
    </row>
    <row r="4517" spans="1:14" ht="15">
      <c r="A4517">
        <v>4527</v>
      </c>
      <c r="B4517" s="1"/>
      <c r="C4517" s="1"/>
      <c r="D4517" s="8">
        <v>6026</v>
      </c>
      <c r="E4517" s="1"/>
      <c r="F4517" s="1"/>
      <c r="G4517" s="1"/>
      <c r="H4517" s="275"/>
      <c r="I4517" s="1"/>
      <c r="J4517" s="1"/>
      <c r="K4517" s="1"/>
      <c r="L4517" s="275"/>
      <c r="M4517" s="1"/>
      <c r="N4517" s="1"/>
    </row>
    <row r="4518" spans="1:14" ht="15">
      <c r="A4518">
        <v>4528</v>
      </c>
      <c r="B4518" s="1"/>
      <c r="C4518" s="1"/>
      <c r="D4518" s="8">
        <v>6027</v>
      </c>
      <c r="E4518" s="1"/>
      <c r="F4518" s="1"/>
      <c r="G4518" s="1"/>
      <c r="H4518" s="275"/>
      <c r="I4518" s="1"/>
      <c r="J4518" s="1"/>
      <c r="K4518" s="1"/>
      <c r="L4518" s="275"/>
      <c r="M4518" s="1"/>
      <c r="N4518" s="1"/>
    </row>
    <row r="4519" spans="1:14" ht="15">
      <c r="A4519">
        <v>4529</v>
      </c>
      <c r="B4519" s="1"/>
      <c r="C4519" s="1"/>
      <c r="D4519" s="8">
        <v>6028</v>
      </c>
      <c r="E4519" s="1"/>
      <c r="F4519" s="1"/>
      <c r="G4519" s="1"/>
      <c r="H4519" s="275"/>
      <c r="I4519" s="1"/>
      <c r="J4519" s="1"/>
      <c r="K4519" s="1"/>
      <c r="L4519" s="275"/>
      <c r="M4519" s="1"/>
      <c r="N4519" s="1"/>
    </row>
    <row r="4520" spans="1:14" ht="15">
      <c r="A4520">
        <v>4530</v>
      </c>
      <c r="B4520" s="1"/>
      <c r="C4520" s="1"/>
      <c r="D4520" s="8">
        <v>6029</v>
      </c>
      <c r="E4520" s="1"/>
      <c r="F4520" s="1"/>
      <c r="G4520" s="1"/>
      <c r="H4520" s="275"/>
      <c r="I4520" s="1"/>
      <c r="J4520" s="1"/>
      <c r="K4520" s="1"/>
      <c r="L4520" s="275"/>
      <c r="M4520" s="1"/>
      <c r="N4520" s="1"/>
    </row>
    <row r="4521" spans="1:14" ht="15">
      <c r="A4521">
        <v>4531</v>
      </c>
      <c r="B4521" s="1"/>
      <c r="C4521" s="1"/>
      <c r="D4521" s="8">
        <v>6030</v>
      </c>
      <c r="E4521" s="1"/>
      <c r="F4521" s="1"/>
      <c r="G4521" s="1"/>
      <c r="H4521" s="275"/>
      <c r="I4521" s="1"/>
      <c r="J4521" s="1"/>
      <c r="K4521" s="1"/>
      <c r="L4521" s="275"/>
      <c r="M4521" s="1"/>
      <c r="N4521" s="1"/>
    </row>
    <row r="4522" spans="1:14" ht="15">
      <c r="A4522">
        <v>4532</v>
      </c>
      <c r="B4522" s="1"/>
      <c r="C4522" s="1"/>
      <c r="D4522" s="8">
        <v>6031</v>
      </c>
      <c r="E4522" s="1"/>
      <c r="F4522" s="1"/>
      <c r="G4522" s="1"/>
      <c r="H4522" s="275"/>
      <c r="I4522" s="1"/>
      <c r="J4522" s="1"/>
      <c r="K4522" s="1"/>
      <c r="L4522" s="275"/>
      <c r="M4522" s="1"/>
      <c r="N4522" s="1"/>
    </row>
    <row r="4523" spans="1:14" ht="15">
      <c r="A4523">
        <v>4533</v>
      </c>
      <c r="B4523" s="1"/>
      <c r="C4523" s="1"/>
      <c r="D4523" s="8">
        <v>6032</v>
      </c>
      <c r="E4523" s="1"/>
      <c r="F4523" s="1"/>
      <c r="G4523" s="1"/>
      <c r="H4523" s="275"/>
      <c r="I4523" s="1"/>
      <c r="J4523" s="1"/>
      <c r="K4523" s="1"/>
      <c r="L4523" s="275"/>
      <c r="M4523" s="1"/>
      <c r="N4523" s="1"/>
    </row>
    <row r="4524" spans="1:14" ht="15">
      <c r="A4524">
        <v>4534</v>
      </c>
      <c r="B4524" s="1"/>
      <c r="C4524" s="1"/>
      <c r="D4524" s="8">
        <v>6033</v>
      </c>
      <c r="E4524" s="1"/>
      <c r="F4524" s="1"/>
      <c r="G4524" s="1"/>
      <c r="H4524" s="275"/>
      <c r="I4524" s="1"/>
      <c r="J4524" s="1"/>
      <c r="K4524" s="1"/>
      <c r="L4524" s="275"/>
      <c r="M4524" s="1"/>
      <c r="N4524" s="1"/>
    </row>
    <row r="4525" spans="1:14" ht="15">
      <c r="A4525">
        <v>4535</v>
      </c>
      <c r="B4525" s="1"/>
      <c r="C4525" s="1"/>
      <c r="D4525" s="8">
        <v>6034</v>
      </c>
      <c r="E4525" s="1"/>
      <c r="F4525" s="1"/>
      <c r="G4525" s="1"/>
      <c r="H4525" s="275"/>
      <c r="I4525" s="1"/>
      <c r="J4525" s="1"/>
      <c r="K4525" s="1"/>
      <c r="L4525" s="275"/>
      <c r="M4525" s="1"/>
      <c r="N4525" s="1"/>
    </row>
    <row r="4526" spans="1:14" ht="15">
      <c r="A4526">
        <v>4536</v>
      </c>
      <c r="B4526" s="1"/>
      <c r="C4526" s="1"/>
      <c r="D4526" s="8">
        <v>6035</v>
      </c>
      <c r="E4526" s="1"/>
      <c r="F4526" s="1"/>
      <c r="G4526" s="1"/>
      <c r="H4526" s="275"/>
      <c r="I4526" s="1"/>
      <c r="J4526" s="1"/>
      <c r="K4526" s="1"/>
      <c r="L4526" s="275"/>
      <c r="M4526" s="1"/>
      <c r="N4526" s="1"/>
    </row>
    <row r="4527" spans="1:14" ht="15">
      <c r="A4527">
        <v>4537</v>
      </c>
      <c r="B4527" s="1"/>
      <c r="C4527" s="1"/>
      <c r="D4527" s="8">
        <v>6036</v>
      </c>
      <c r="E4527" s="1"/>
      <c r="F4527" s="1"/>
      <c r="G4527" s="1"/>
      <c r="H4527" s="275"/>
      <c r="I4527" s="1"/>
      <c r="J4527" s="1"/>
      <c r="K4527" s="1"/>
      <c r="L4527" s="275"/>
      <c r="M4527" s="1"/>
      <c r="N4527" s="1"/>
    </row>
    <row r="4528" spans="1:14" ht="15">
      <c r="A4528">
        <v>4538</v>
      </c>
      <c r="B4528" s="1"/>
      <c r="C4528" s="1"/>
      <c r="D4528" s="8">
        <v>6037</v>
      </c>
      <c r="E4528" s="1"/>
      <c r="F4528" s="1"/>
      <c r="G4528" s="1"/>
      <c r="H4528" s="275"/>
      <c r="I4528" s="1"/>
      <c r="J4528" s="1"/>
      <c r="K4528" s="1"/>
      <c r="L4528" s="275"/>
      <c r="M4528" s="1"/>
      <c r="N4528" s="1"/>
    </row>
    <row r="4529" spans="1:14" ht="15">
      <c r="A4529">
        <v>4539</v>
      </c>
      <c r="B4529" s="1"/>
      <c r="C4529" s="1"/>
      <c r="D4529" s="8">
        <v>6038</v>
      </c>
      <c r="E4529" s="1"/>
      <c r="F4529" s="1"/>
      <c r="G4529" s="1"/>
      <c r="H4529" s="275"/>
      <c r="I4529" s="1"/>
      <c r="J4529" s="1"/>
      <c r="K4529" s="1"/>
      <c r="L4529" s="275"/>
      <c r="M4529" s="1"/>
      <c r="N4529" s="1"/>
    </row>
    <row r="4530" spans="1:14" ht="15">
      <c r="A4530">
        <v>4540</v>
      </c>
      <c r="B4530" s="1"/>
      <c r="C4530" s="1"/>
      <c r="D4530" s="8">
        <v>6039</v>
      </c>
      <c r="E4530" s="1"/>
      <c r="F4530" s="1"/>
      <c r="G4530" s="1"/>
      <c r="H4530" s="275"/>
      <c r="I4530" s="1"/>
      <c r="J4530" s="1"/>
      <c r="K4530" s="1"/>
      <c r="L4530" s="275"/>
      <c r="M4530" s="1"/>
      <c r="N4530" s="1"/>
    </row>
    <row r="4531" spans="1:14" ht="15">
      <c r="A4531">
        <v>4541</v>
      </c>
      <c r="B4531" s="1"/>
      <c r="C4531" s="1"/>
      <c r="D4531" s="8">
        <v>6040</v>
      </c>
      <c r="E4531" s="1"/>
      <c r="F4531" s="1"/>
      <c r="G4531" s="1"/>
      <c r="H4531" s="275"/>
      <c r="I4531" s="1"/>
      <c r="J4531" s="1"/>
      <c r="K4531" s="1"/>
      <c r="L4531" s="275"/>
      <c r="M4531" s="1"/>
      <c r="N4531" s="1"/>
    </row>
    <row r="4532" spans="1:14" ht="15">
      <c r="A4532">
        <v>4542</v>
      </c>
      <c r="B4532" s="1"/>
      <c r="C4532" s="1"/>
      <c r="D4532" s="8">
        <v>6041</v>
      </c>
      <c r="E4532" s="1"/>
      <c r="F4532" s="1"/>
      <c r="G4532" s="1"/>
      <c r="H4532" s="275"/>
      <c r="I4532" s="1"/>
      <c r="J4532" s="1"/>
      <c r="K4532" s="1"/>
      <c r="L4532" s="275"/>
      <c r="M4532" s="1"/>
      <c r="N4532" s="1"/>
    </row>
    <row r="4533" spans="1:14" ht="15">
      <c r="A4533">
        <v>4543</v>
      </c>
      <c r="B4533" s="1"/>
      <c r="C4533" s="1"/>
      <c r="D4533" s="8">
        <v>6042</v>
      </c>
      <c r="E4533" s="1"/>
      <c r="F4533" s="1"/>
      <c r="G4533" s="1"/>
      <c r="H4533" s="275"/>
      <c r="I4533" s="1"/>
      <c r="J4533" s="1"/>
      <c r="K4533" s="1"/>
      <c r="L4533" s="275"/>
      <c r="M4533" s="1"/>
      <c r="N4533" s="1"/>
    </row>
    <row r="4534" spans="1:14" ht="15">
      <c r="A4534">
        <v>4544</v>
      </c>
      <c r="B4534" s="1"/>
      <c r="C4534" s="1"/>
      <c r="D4534" s="8">
        <v>6043</v>
      </c>
      <c r="E4534" s="1"/>
      <c r="F4534" s="1"/>
      <c r="G4534" s="1"/>
      <c r="H4534" s="275"/>
      <c r="I4534" s="1"/>
      <c r="J4534" s="1"/>
      <c r="K4534" s="1"/>
      <c r="L4534" s="275"/>
      <c r="M4534" s="1"/>
      <c r="N4534" s="1"/>
    </row>
    <row r="4535" spans="1:14" ht="15">
      <c r="A4535">
        <v>4545</v>
      </c>
      <c r="B4535" s="1"/>
      <c r="C4535" s="1"/>
      <c r="D4535" s="8">
        <v>6044</v>
      </c>
      <c r="E4535" s="1"/>
      <c r="F4535" s="1"/>
      <c r="G4535" s="1"/>
      <c r="H4535" s="275"/>
      <c r="I4535" s="1"/>
      <c r="J4535" s="1"/>
      <c r="K4535" s="1"/>
      <c r="L4535" s="275"/>
      <c r="M4535" s="1"/>
      <c r="N4535" s="1"/>
    </row>
    <row r="4536" spans="1:14" ht="15">
      <c r="A4536">
        <v>4546</v>
      </c>
      <c r="B4536" s="1"/>
      <c r="C4536" s="1"/>
      <c r="D4536" s="8">
        <v>6045</v>
      </c>
      <c r="E4536" s="1"/>
      <c r="F4536" s="1"/>
      <c r="G4536" s="1"/>
      <c r="H4536" s="275"/>
      <c r="I4536" s="1"/>
      <c r="J4536" s="1"/>
      <c r="K4536" s="1"/>
      <c r="L4536" s="275"/>
      <c r="M4536" s="1"/>
      <c r="N4536" s="1"/>
    </row>
    <row r="4537" spans="1:14" ht="15">
      <c r="A4537">
        <v>4547</v>
      </c>
      <c r="B4537" s="1"/>
      <c r="C4537" s="1"/>
      <c r="D4537" s="8">
        <v>6046</v>
      </c>
      <c r="E4537" s="1"/>
      <c r="F4537" s="1"/>
      <c r="G4537" s="1"/>
      <c r="H4537" s="275"/>
      <c r="I4537" s="1"/>
      <c r="J4537" s="1"/>
      <c r="K4537" s="1"/>
      <c r="L4537" s="275"/>
      <c r="M4537" s="1"/>
      <c r="N4537" s="1"/>
    </row>
    <row r="4538" spans="1:14" ht="15">
      <c r="A4538">
        <v>4548</v>
      </c>
      <c r="B4538" s="1"/>
      <c r="C4538" s="1"/>
      <c r="D4538" s="8">
        <v>6047</v>
      </c>
      <c r="E4538" s="1"/>
      <c r="F4538" s="1"/>
      <c r="G4538" s="1"/>
      <c r="H4538" s="275"/>
      <c r="I4538" s="1"/>
      <c r="J4538" s="1"/>
      <c r="K4538" s="1"/>
      <c r="L4538" s="275"/>
      <c r="M4538" s="1"/>
      <c r="N4538" s="1"/>
    </row>
    <row r="4539" spans="1:14" ht="15">
      <c r="A4539">
        <v>4549</v>
      </c>
      <c r="B4539" s="1"/>
      <c r="C4539" s="1"/>
      <c r="D4539" s="8">
        <v>6048</v>
      </c>
      <c r="E4539" s="1"/>
      <c r="F4539" s="1"/>
      <c r="G4539" s="1"/>
      <c r="H4539" s="275"/>
      <c r="I4539" s="1"/>
      <c r="J4539" s="1"/>
      <c r="K4539" s="1"/>
      <c r="L4539" s="275"/>
      <c r="M4539" s="1"/>
      <c r="N4539" s="1"/>
    </row>
    <row r="4540" spans="1:14" ht="15">
      <c r="A4540">
        <v>4550</v>
      </c>
      <c r="B4540" s="1"/>
      <c r="C4540" s="1"/>
      <c r="D4540" s="8">
        <v>6049</v>
      </c>
      <c r="E4540" s="1"/>
      <c r="F4540" s="1"/>
      <c r="G4540" s="1"/>
      <c r="H4540" s="275"/>
      <c r="I4540" s="1"/>
      <c r="J4540" s="1"/>
      <c r="K4540" s="1"/>
      <c r="L4540" s="275"/>
      <c r="M4540" s="1"/>
      <c r="N4540" s="1"/>
    </row>
    <row r="4541" spans="1:14" ht="15">
      <c r="A4541">
        <v>4551</v>
      </c>
      <c r="B4541" s="1"/>
      <c r="C4541" s="1"/>
      <c r="D4541" s="8">
        <v>6050</v>
      </c>
      <c r="E4541" s="1"/>
      <c r="F4541" s="1"/>
      <c r="G4541" s="1"/>
      <c r="H4541" s="275"/>
      <c r="I4541" s="1"/>
      <c r="J4541" s="1"/>
      <c r="K4541" s="1"/>
      <c r="L4541" s="275"/>
      <c r="M4541" s="1"/>
      <c r="N4541" s="1"/>
    </row>
    <row r="4542" spans="1:14" ht="15">
      <c r="A4542">
        <v>4552</v>
      </c>
      <c r="B4542" s="1"/>
      <c r="C4542" s="1"/>
      <c r="D4542" s="8">
        <v>6051</v>
      </c>
      <c r="E4542" s="1"/>
      <c r="F4542" s="1"/>
      <c r="G4542" s="1"/>
      <c r="H4542" s="275"/>
      <c r="I4542" s="1"/>
      <c r="J4542" s="1"/>
      <c r="K4542" s="1"/>
      <c r="L4542" s="275"/>
      <c r="M4542" s="1"/>
      <c r="N4542" s="1"/>
    </row>
    <row r="4543" spans="1:14" ht="15">
      <c r="A4543">
        <v>4553</v>
      </c>
      <c r="B4543" s="1"/>
      <c r="C4543" s="1"/>
      <c r="D4543" s="8">
        <v>6052</v>
      </c>
      <c r="E4543" s="1"/>
      <c r="F4543" s="1"/>
      <c r="G4543" s="1"/>
      <c r="H4543" s="275"/>
      <c r="I4543" s="1"/>
      <c r="J4543" s="1"/>
      <c r="K4543" s="1"/>
      <c r="L4543" s="275"/>
      <c r="M4543" s="1"/>
      <c r="N4543" s="1"/>
    </row>
    <row r="4544" spans="1:14" ht="15">
      <c r="A4544">
        <v>4554</v>
      </c>
      <c r="B4544" s="1"/>
      <c r="C4544" s="1"/>
      <c r="D4544" s="8">
        <v>6053</v>
      </c>
      <c r="E4544" s="1"/>
      <c r="F4544" s="1"/>
      <c r="G4544" s="1"/>
      <c r="H4544" s="275"/>
      <c r="I4544" s="1"/>
      <c r="J4544" s="1"/>
      <c r="K4544" s="1"/>
      <c r="L4544" s="275"/>
      <c r="M4544" s="1"/>
      <c r="N4544" s="1"/>
    </row>
    <row r="4545" spans="1:14" ht="15">
      <c r="A4545">
        <v>4555</v>
      </c>
      <c r="B4545" s="1"/>
      <c r="C4545" s="1"/>
      <c r="D4545" s="8">
        <v>6054</v>
      </c>
      <c r="E4545" s="1"/>
      <c r="F4545" s="1"/>
      <c r="G4545" s="1"/>
      <c r="H4545" s="275"/>
      <c r="I4545" s="1"/>
      <c r="J4545" s="1"/>
      <c r="K4545" s="1"/>
      <c r="L4545" s="275"/>
      <c r="M4545" s="1"/>
      <c r="N4545" s="1"/>
    </row>
    <row r="4546" spans="1:14" ht="15">
      <c r="A4546">
        <v>4556</v>
      </c>
      <c r="B4546" s="1"/>
      <c r="C4546" s="1"/>
      <c r="D4546" s="8">
        <v>6055</v>
      </c>
      <c r="E4546" s="1"/>
      <c r="F4546" s="1"/>
      <c r="G4546" s="1"/>
      <c r="H4546" s="275"/>
      <c r="I4546" s="1"/>
      <c r="J4546" s="1"/>
      <c r="K4546" s="1"/>
      <c r="L4546" s="275"/>
      <c r="M4546" s="1"/>
      <c r="N4546" s="1"/>
    </row>
    <row r="4547" spans="1:14" ht="15">
      <c r="A4547">
        <v>4557</v>
      </c>
      <c r="B4547" s="1"/>
      <c r="C4547" s="1"/>
      <c r="D4547" s="8">
        <v>6056</v>
      </c>
      <c r="E4547" s="1"/>
      <c r="F4547" s="1"/>
      <c r="G4547" s="1"/>
      <c r="H4547" s="275"/>
      <c r="I4547" s="1"/>
      <c r="J4547" s="1"/>
      <c r="K4547" s="1"/>
      <c r="L4547" s="275"/>
      <c r="M4547" s="1"/>
      <c r="N4547" s="1"/>
    </row>
    <row r="4548" spans="1:14" ht="15">
      <c r="A4548">
        <v>4558</v>
      </c>
      <c r="B4548" s="1"/>
      <c r="C4548" s="1"/>
      <c r="D4548" s="8">
        <v>6057</v>
      </c>
      <c r="E4548" s="1"/>
      <c r="F4548" s="1"/>
      <c r="G4548" s="1"/>
      <c r="H4548" s="275"/>
      <c r="I4548" s="1"/>
      <c r="J4548" s="1"/>
      <c r="K4548" s="1"/>
      <c r="L4548" s="275"/>
      <c r="M4548" s="1"/>
      <c r="N4548" s="1"/>
    </row>
    <row r="4549" spans="1:14" ht="15">
      <c r="A4549">
        <v>4559</v>
      </c>
      <c r="B4549" s="1"/>
      <c r="C4549" s="1"/>
      <c r="D4549" s="8">
        <v>6058</v>
      </c>
      <c r="E4549" s="1"/>
      <c r="F4549" s="1"/>
      <c r="G4549" s="1"/>
      <c r="H4549" s="275"/>
      <c r="I4549" s="1"/>
      <c r="J4549" s="1"/>
      <c r="K4549" s="1"/>
      <c r="L4549" s="275"/>
      <c r="M4549" s="1"/>
      <c r="N4549" s="1"/>
    </row>
    <row r="4550" spans="1:14" ht="15">
      <c r="A4550">
        <v>4560</v>
      </c>
      <c r="B4550" s="1"/>
      <c r="C4550" s="1"/>
      <c r="D4550" s="8">
        <v>6059</v>
      </c>
      <c r="E4550" s="1"/>
      <c r="F4550" s="1"/>
      <c r="G4550" s="1"/>
      <c r="H4550" s="275"/>
      <c r="I4550" s="1"/>
      <c r="J4550" s="1"/>
      <c r="K4550" s="1"/>
      <c r="L4550" s="275"/>
      <c r="M4550" s="1"/>
      <c r="N4550" s="1"/>
    </row>
    <row r="4551" spans="1:14" ht="15">
      <c r="A4551">
        <v>4561</v>
      </c>
      <c r="B4551" s="1"/>
      <c r="C4551" s="1"/>
      <c r="D4551" s="8">
        <v>6060</v>
      </c>
      <c r="E4551" s="1"/>
      <c r="F4551" s="1"/>
      <c r="G4551" s="1"/>
      <c r="H4551" s="275"/>
      <c r="I4551" s="1"/>
      <c r="J4551" s="1"/>
      <c r="K4551" s="1"/>
      <c r="L4551" s="275"/>
      <c r="M4551" s="1"/>
      <c r="N4551" s="1"/>
    </row>
    <row r="4552" spans="1:14" ht="15">
      <c r="A4552">
        <v>4562</v>
      </c>
      <c r="B4552" s="1"/>
      <c r="C4552" s="1"/>
      <c r="D4552" s="8">
        <v>6061</v>
      </c>
      <c r="E4552" s="1"/>
      <c r="F4552" s="1"/>
      <c r="G4552" s="1"/>
      <c r="H4552" s="275"/>
      <c r="I4552" s="1"/>
      <c r="J4552" s="1"/>
      <c r="K4552" s="1"/>
      <c r="L4552" s="275"/>
      <c r="M4552" s="1"/>
      <c r="N4552" s="1"/>
    </row>
    <row r="4553" spans="1:14" ht="15">
      <c r="A4553">
        <v>4563</v>
      </c>
      <c r="B4553" s="1"/>
      <c r="C4553" s="1"/>
      <c r="D4553" s="8">
        <v>6062</v>
      </c>
      <c r="E4553" s="1"/>
      <c r="F4553" s="1"/>
      <c r="G4553" s="1"/>
      <c r="H4553" s="275"/>
      <c r="I4553" s="1"/>
      <c r="J4553" s="1"/>
      <c r="K4553" s="1"/>
      <c r="L4553" s="275"/>
      <c r="M4553" s="1"/>
      <c r="N4553" s="1"/>
    </row>
    <row r="4554" spans="1:14" ht="15">
      <c r="A4554">
        <v>4564</v>
      </c>
      <c r="B4554" s="1"/>
      <c r="C4554" s="1"/>
      <c r="D4554" s="8">
        <v>6063</v>
      </c>
      <c r="E4554" s="1"/>
      <c r="F4554" s="1"/>
      <c r="G4554" s="1"/>
      <c r="H4554" s="275"/>
      <c r="I4554" s="1"/>
      <c r="J4554" s="1"/>
      <c r="K4554" s="1"/>
      <c r="L4554" s="275"/>
      <c r="M4554" s="1"/>
      <c r="N4554" s="1"/>
    </row>
    <row r="4555" spans="1:14" ht="15">
      <c r="A4555">
        <v>4565</v>
      </c>
      <c r="B4555" s="1"/>
      <c r="C4555" s="1"/>
      <c r="D4555" s="8">
        <v>6064</v>
      </c>
      <c r="E4555" s="1"/>
      <c r="F4555" s="1"/>
      <c r="G4555" s="1"/>
      <c r="H4555" s="275"/>
      <c r="I4555" s="1"/>
      <c r="J4555" s="1"/>
      <c r="K4555" s="1"/>
      <c r="L4555" s="275"/>
      <c r="M4555" s="1"/>
      <c r="N4555" s="1"/>
    </row>
    <row r="4556" spans="1:14" ht="15">
      <c r="A4556">
        <v>4566</v>
      </c>
      <c r="B4556" s="1"/>
      <c r="C4556" s="1"/>
      <c r="D4556" s="8">
        <v>6065</v>
      </c>
      <c r="E4556" s="1"/>
      <c r="F4556" s="1"/>
      <c r="G4556" s="1"/>
      <c r="H4556" s="275"/>
      <c r="I4556" s="1"/>
      <c r="J4556" s="1"/>
      <c r="K4556" s="1"/>
      <c r="L4556" s="275"/>
      <c r="M4556" s="1"/>
      <c r="N4556" s="1"/>
    </row>
    <row r="4557" spans="1:14" ht="15">
      <c r="A4557">
        <v>4567</v>
      </c>
      <c r="B4557" s="1"/>
      <c r="C4557" s="1"/>
      <c r="D4557" s="8">
        <v>6066</v>
      </c>
      <c r="E4557" s="1"/>
      <c r="F4557" s="1"/>
      <c r="G4557" s="1"/>
      <c r="H4557" s="275"/>
      <c r="I4557" s="1"/>
      <c r="J4557" s="1"/>
      <c r="K4557" s="1"/>
      <c r="L4557" s="275"/>
      <c r="M4557" s="1"/>
      <c r="N4557" s="1"/>
    </row>
    <row r="4558" spans="1:14" ht="15">
      <c r="A4558">
        <v>4568</v>
      </c>
      <c r="B4558" s="1"/>
      <c r="C4558" s="1"/>
      <c r="D4558" s="8">
        <v>6067</v>
      </c>
      <c r="E4558" s="1"/>
      <c r="F4558" s="1"/>
      <c r="G4558" s="1"/>
      <c r="H4558" s="275"/>
      <c r="I4558" s="1"/>
      <c r="J4558" s="1"/>
      <c r="K4558" s="1"/>
      <c r="L4558" s="275"/>
      <c r="M4558" s="1"/>
      <c r="N4558" s="1"/>
    </row>
    <row r="4559" spans="1:14" ht="15">
      <c r="A4559">
        <v>4569</v>
      </c>
      <c r="B4559" s="1"/>
      <c r="C4559" s="1"/>
      <c r="D4559" s="8">
        <v>6068</v>
      </c>
      <c r="E4559" s="1"/>
      <c r="F4559" s="1"/>
      <c r="G4559" s="1"/>
      <c r="H4559" s="275"/>
      <c r="I4559" s="1"/>
      <c r="J4559" s="1"/>
      <c r="K4559" s="1"/>
      <c r="L4559" s="275"/>
      <c r="M4559" s="1"/>
      <c r="N4559" s="1"/>
    </row>
    <row r="4560" spans="1:14" ht="15">
      <c r="A4560">
        <v>4570</v>
      </c>
      <c r="B4560" s="1"/>
      <c r="C4560" s="1"/>
      <c r="D4560" s="8">
        <v>6069</v>
      </c>
      <c r="E4560" s="1"/>
      <c r="F4560" s="1"/>
      <c r="G4560" s="1"/>
      <c r="H4560" s="275"/>
      <c r="I4560" s="1"/>
      <c r="J4560" s="1"/>
      <c r="K4560" s="1"/>
      <c r="L4560" s="275"/>
      <c r="M4560" s="1"/>
      <c r="N4560" s="1"/>
    </row>
    <row r="4561" spans="1:14" ht="15">
      <c r="A4561">
        <v>4571</v>
      </c>
      <c r="B4561" s="1"/>
      <c r="C4561" s="1"/>
      <c r="D4561" s="8">
        <v>6070</v>
      </c>
      <c r="E4561" s="1"/>
      <c r="F4561" s="1"/>
      <c r="G4561" s="1"/>
      <c r="H4561" s="275"/>
      <c r="I4561" s="1"/>
      <c r="J4561" s="1"/>
      <c r="K4561" s="1"/>
      <c r="L4561" s="275"/>
      <c r="M4561" s="1"/>
      <c r="N4561" s="1"/>
    </row>
    <row r="4562" spans="1:14" ht="15">
      <c r="A4562">
        <v>4572</v>
      </c>
      <c r="B4562" s="1"/>
      <c r="C4562" s="1"/>
      <c r="D4562" s="8">
        <v>6071</v>
      </c>
      <c r="E4562" s="1"/>
      <c r="F4562" s="1"/>
      <c r="G4562" s="1"/>
      <c r="H4562" s="275"/>
      <c r="I4562" s="1"/>
      <c r="J4562" s="1"/>
      <c r="K4562" s="1"/>
      <c r="L4562" s="275"/>
      <c r="M4562" s="1"/>
      <c r="N4562" s="1"/>
    </row>
    <row r="4563" spans="1:14" ht="15">
      <c r="A4563">
        <v>4573</v>
      </c>
      <c r="B4563" s="1"/>
      <c r="C4563" s="1"/>
      <c r="D4563" s="8">
        <v>6072</v>
      </c>
      <c r="E4563" s="1"/>
      <c r="F4563" s="1"/>
      <c r="G4563" s="1"/>
      <c r="H4563" s="275"/>
      <c r="I4563" s="1"/>
      <c r="J4563" s="1"/>
      <c r="K4563" s="1"/>
      <c r="L4563" s="275"/>
      <c r="M4563" s="1"/>
      <c r="N4563" s="1"/>
    </row>
    <row r="4564" spans="1:14" ht="15">
      <c r="A4564">
        <v>4574</v>
      </c>
      <c r="B4564" s="1"/>
      <c r="C4564" s="1"/>
      <c r="D4564" s="8">
        <v>6073</v>
      </c>
      <c r="E4564" s="1"/>
      <c r="F4564" s="1"/>
      <c r="G4564" s="1"/>
      <c r="H4564" s="275"/>
      <c r="I4564" s="1"/>
      <c r="J4564" s="1"/>
      <c r="K4564" s="1"/>
      <c r="L4564" s="275"/>
      <c r="M4564" s="1"/>
      <c r="N4564" s="1"/>
    </row>
    <row r="4565" spans="1:14" ht="15">
      <c r="A4565">
        <v>4575</v>
      </c>
      <c r="B4565" s="1"/>
      <c r="C4565" s="1"/>
      <c r="D4565" s="8">
        <v>6074</v>
      </c>
      <c r="E4565" s="1"/>
      <c r="F4565" s="1"/>
      <c r="G4565" s="1"/>
      <c r="H4565" s="275"/>
      <c r="I4565" s="1"/>
      <c r="J4565" s="1"/>
      <c r="K4565" s="1"/>
      <c r="L4565" s="275"/>
      <c r="M4565" s="1"/>
      <c r="N4565" s="1"/>
    </row>
    <row r="4566" spans="1:14" ht="15">
      <c r="A4566">
        <v>4576</v>
      </c>
      <c r="B4566" s="1"/>
      <c r="C4566" s="1"/>
      <c r="D4566" s="8">
        <v>6075</v>
      </c>
      <c r="E4566" s="1"/>
      <c r="F4566" s="1"/>
      <c r="G4566" s="1"/>
      <c r="H4566" s="275"/>
      <c r="I4566" s="1"/>
      <c r="J4566" s="1"/>
      <c r="K4566" s="1"/>
      <c r="L4566" s="275"/>
      <c r="M4566" s="1"/>
      <c r="N4566" s="1"/>
    </row>
    <row r="4567" spans="1:14" ht="15">
      <c r="A4567">
        <v>4577</v>
      </c>
      <c r="B4567" s="1"/>
      <c r="C4567" s="1"/>
      <c r="D4567" s="8">
        <v>6076</v>
      </c>
      <c r="E4567" s="1"/>
      <c r="F4567" s="1"/>
      <c r="G4567" s="1"/>
      <c r="H4567" s="275"/>
      <c r="I4567" s="1"/>
      <c r="J4567" s="1"/>
      <c r="K4567" s="1"/>
      <c r="L4567" s="275"/>
      <c r="M4567" s="1"/>
      <c r="N4567" s="1"/>
    </row>
    <row r="4568" spans="1:14" ht="15">
      <c r="A4568">
        <v>4578</v>
      </c>
      <c r="B4568" s="1"/>
      <c r="C4568" s="1"/>
      <c r="D4568" s="8">
        <v>6077</v>
      </c>
      <c r="E4568" s="1"/>
      <c r="F4568" s="1"/>
      <c r="G4568" s="1"/>
      <c r="H4568" s="275"/>
      <c r="I4568" s="1"/>
      <c r="J4568" s="1"/>
      <c r="K4568" s="1"/>
      <c r="L4568" s="275"/>
      <c r="M4568" s="1"/>
      <c r="N4568" s="1"/>
    </row>
    <row r="4569" spans="1:14" ht="15">
      <c r="A4569">
        <v>4579</v>
      </c>
      <c r="B4569" s="1"/>
      <c r="C4569" s="1"/>
      <c r="D4569" s="8">
        <v>6078</v>
      </c>
      <c r="E4569" s="1"/>
      <c r="F4569" s="1"/>
      <c r="G4569" s="1"/>
      <c r="H4569" s="275"/>
      <c r="I4569" s="1"/>
      <c r="J4569" s="1"/>
      <c r="K4569" s="1"/>
      <c r="L4569" s="275"/>
      <c r="M4569" s="1"/>
      <c r="N4569" s="1"/>
    </row>
    <row r="4570" spans="1:14" ht="15">
      <c r="A4570">
        <v>4580</v>
      </c>
      <c r="B4570" s="1"/>
      <c r="C4570" s="1"/>
      <c r="D4570" s="8">
        <v>6079</v>
      </c>
      <c r="E4570" s="1"/>
      <c r="F4570" s="1"/>
      <c r="G4570" s="1"/>
      <c r="H4570" s="275"/>
      <c r="I4570" s="1"/>
      <c r="J4570" s="1"/>
      <c r="K4570" s="1"/>
      <c r="L4570" s="275"/>
      <c r="M4570" s="1"/>
      <c r="N4570" s="1"/>
    </row>
    <row r="4571" spans="1:14" ht="15">
      <c r="A4571">
        <v>4581</v>
      </c>
      <c r="B4571" s="1"/>
      <c r="C4571" s="1"/>
      <c r="D4571" s="8">
        <v>6080</v>
      </c>
      <c r="E4571" s="1"/>
      <c r="F4571" s="1"/>
      <c r="G4571" s="1"/>
      <c r="H4571" s="275"/>
      <c r="I4571" s="1"/>
      <c r="J4571" s="1"/>
      <c r="K4571" s="1"/>
      <c r="L4571" s="275"/>
      <c r="M4571" s="1"/>
      <c r="N4571" s="1"/>
    </row>
    <row r="4572" spans="1:14" ht="15">
      <c r="A4572">
        <v>4582</v>
      </c>
      <c r="B4572" s="1"/>
      <c r="C4572" s="1"/>
      <c r="D4572" s="8">
        <v>6081</v>
      </c>
      <c r="E4572" s="1"/>
      <c r="F4572" s="1"/>
      <c r="G4572" s="1"/>
      <c r="H4572" s="275"/>
      <c r="I4572" s="1"/>
      <c r="J4572" s="1"/>
      <c r="K4572" s="1"/>
      <c r="L4572" s="275"/>
      <c r="M4572" s="1"/>
      <c r="N4572" s="1"/>
    </row>
    <row r="4573" spans="1:14" ht="15">
      <c r="A4573">
        <v>4583</v>
      </c>
      <c r="B4573" s="1"/>
      <c r="C4573" s="1"/>
      <c r="D4573" s="8">
        <v>6082</v>
      </c>
      <c r="E4573" s="1"/>
      <c r="F4573" s="1"/>
      <c r="G4573" s="1"/>
      <c r="H4573" s="275"/>
      <c r="I4573" s="1"/>
      <c r="J4573" s="1"/>
      <c r="K4573" s="1"/>
      <c r="L4573" s="275"/>
      <c r="M4573" s="1"/>
      <c r="N4573" s="1"/>
    </row>
    <row r="4574" spans="1:14" ht="15">
      <c r="A4574">
        <v>4584</v>
      </c>
      <c r="B4574" s="1"/>
      <c r="C4574" s="1"/>
      <c r="D4574" s="8">
        <v>6083</v>
      </c>
      <c r="E4574" s="1"/>
      <c r="F4574" s="1"/>
      <c r="G4574" s="1"/>
      <c r="H4574" s="275"/>
      <c r="I4574" s="1"/>
      <c r="J4574" s="1"/>
      <c r="K4574" s="1"/>
      <c r="L4574" s="275"/>
      <c r="M4574" s="1"/>
      <c r="N4574" s="1"/>
    </row>
    <row r="4575" spans="1:14" ht="15">
      <c r="A4575">
        <v>4585</v>
      </c>
      <c r="B4575" s="1"/>
      <c r="C4575" s="1"/>
      <c r="D4575" s="8">
        <v>6084</v>
      </c>
      <c r="E4575" s="1"/>
      <c r="F4575" s="1"/>
      <c r="G4575" s="1"/>
      <c r="H4575" s="275"/>
      <c r="I4575" s="1"/>
      <c r="J4575" s="1"/>
      <c r="K4575" s="1"/>
      <c r="L4575" s="275"/>
      <c r="M4575" s="1"/>
      <c r="N4575" s="1"/>
    </row>
    <row r="4576" spans="1:14" ht="15">
      <c r="A4576">
        <v>4586</v>
      </c>
      <c r="B4576" s="1"/>
      <c r="C4576" s="1"/>
      <c r="D4576" s="8">
        <v>6085</v>
      </c>
      <c r="E4576" s="1"/>
      <c r="F4576" s="1"/>
      <c r="G4576" s="1"/>
      <c r="H4576" s="275"/>
      <c r="I4576" s="1"/>
      <c r="J4576" s="1"/>
      <c r="K4576" s="1"/>
      <c r="L4576" s="275"/>
      <c r="M4576" s="1"/>
      <c r="N4576" s="1"/>
    </row>
    <row r="4577" spans="1:14" ht="15">
      <c r="A4577">
        <v>4587</v>
      </c>
      <c r="B4577" s="1"/>
      <c r="C4577" s="1"/>
      <c r="D4577" s="8">
        <v>6086</v>
      </c>
      <c r="E4577" s="1"/>
      <c r="F4577" s="1"/>
      <c r="G4577" s="1"/>
      <c r="H4577" s="275"/>
      <c r="I4577" s="1"/>
      <c r="J4577" s="1"/>
      <c r="K4577" s="1"/>
      <c r="L4577" s="275"/>
      <c r="M4577" s="1"/>
      <c r="N4577" s="1"/>
    </row>
    <row r="4578" spans="1:14" ht="15">
      <c r="A4578">
        <v>4588</v>
      </c>
      <c r="B4578" s="1"/>
      <c r="C4578" s="1"/>
      <c r="D4578" s="8">
        <v>6087</v>
      </c>
      <c r="E4578" s="1"/>
      <c r="F4578" s="1"/>
      <c r="G4578" s="1"/>
      <c r="H4578" s="275"/>
      <c r="I4578" s="1"/>
      <c r="J4578" s="1"/>
      <c r="K4578" s="1"/>
      <c r="L4578" s="275"/>
      <c r="M4578" s="1"/>
      <c r="N4578" s="1"/>
    </row>
    <row r="4579" spans="1:14" ht="15">
      <c r="A4579">
        <v>4589</v>
      </c>
      <c r="B4579" s="1"/>
      <c r="C4579" s="1"/>
      <c r="D4579" s="8">
        <v>6088</v>
      </c>
      <c r="E4579" s="1"/>
      <c r="F4579" s="1"/>
      <c r="G4579" s="1"/>
      <c r="H4579" s="275"/>
      <c r="I4579" s="1"/>
      <c r="J4579" s="1"/>
      <c r="K4579" s="1"/>
      <c r="L4579" s="275"/>
      <c r="M4579" s="1"/>
      <c r="N4579" s="1"/>
    </row>
    <row r="4580" spans="1:14" ht="15">
      <c r="A4580">
        <v>4590</v>
      </c>
      <c r="B4580" s="1"/>
      <c r="C4580" s="1"/>
      <c r="D4580" s="8">
        <v>6089</v>
      </c>
      <c r="E4580" s="1"/>
      <c r="F4580" s="1"/>
      <c r="G4580" s="1"/>
      <c r="H4580" s="275"/>
      <c r="I4580" s="1"/>
      <c r="J4580" s="1"/>
      <c r="K4580" s="1"/>
      <c r="L4580" s="275"/>
      <c r="M4580" s="1"/>
      <c r="N4580" s="1"/>
    </row>
    <row r="4581" spans="1:14" ht="15">
      <c r="A4581">
        <v>4591</v>
      </c>
      <c r="B4581" s="1"/>
      <c r="C4581" s="1"/>
      <c r="D4581" s="8">
        <v>6090</v>
      </c>
      <c r="E4581" s="1"/>
      <c r="F4581" s="1"/>
      <c r="G4581" s="1"/>
      <c r="H4581" s="275"/>
      <c r="I4581" s="1"/>
      <c r="J4581" s="1"/>
      <c r="K4581" s="1"/>
      <c r="L4581" s="275"/>
      <c r="M4581" s="1"/>
      <c r="N4581" s="1"/>
    </row>
    <row r="4582" spans="1:14" ht="15">
      <c r="A4582">
        <v>4592</v>
      </c>
      <c r="B4582" s="1"/>
      <c r="C4582" s="1"/>
      <c r="D4582" s="8">
        <v>6091</v>
      </c>
      <c r="E4582" s="1"/>
      <c r="F4582" s="1"/>
      <c r="G4582" s="1"/>
      <c r="H4582" s="275"/>
      <c r="I4582" s="1"/>
      <c r="J4582" s="1"/>
      <c r="K4582" s="1"/>
      <c r="L4582" s="275"/>
      <c r="M4582" s="1"/>
      <c r="N4582" s="1"/>
    </row>
    <row r="4583" spans="1:14" ht="15">
      <c r="A4583">
        <v>4593</v>
      </c>
      <c r="B4583" s="1"/>
      <c r="C4583" s="1"/>
      <c r="D4583" s="8">
        <v>6092</v>
      </c>
      <c r="E4583" s="1"/>
      <c r="F4583" s="1"/>
      <c r="G4583" s="1"/>
      <c r="H4583" s="275"/>
      <c r="I4583" s="1"/>
      <c r="J4583" s="1"/>
      <c r="K4583" s="1"/>
      <c r="L4583" s="275"/>
      <c r="M4583" s="1"/>
      <c r="N4583" s="1"/>
    </row>
    <row r="4584" spans="1:14" ht="15">
      <c r="A4584">
        <v>4594</v>
      </c>
      <c r="B4584" s="1"/>
      <c r="C4584" s="1"/>
      <c r="D4584" s="8">
        <v>6093</v>
      </c>
      <c r="E4584" s="1"/>
      <c r="F4584" s="1"/>
      <c r="G4584" s="1"/>
      <c r="H4584" s="275"/>
      <c r="I4584" s="1"/>
      <c r="J4584" s="1"/>
      <c r="K4584" s="1"/>
      <c r="L4584" s="275"/>
      <c r="M4584" s="1"/>
      <c r="N4584" s="1"/>
    </row>
    <row r="4585" spans="1:14" ht="15">
      <c r="A4585">
        <v>4595</v>
      </c>
      <c r="B4585" s="1"/>
      <c r="C4585" s="1"/>
      <c r="D4585" s="8">
        <v>6094</v>
      </c>
      <c r="E4585" s="1"/>
      <c r="F4585" s="1"/>
      <c r="G4585" s="1"/>
      <c r="H4585" s="275"/>
      <c r="I4585" s="1"/>
      <c r="J4585" s="1"/>
      <c r="K4585" s="1"/>
      <c r="L4585" s="275"/>
      <c r="M4585" s="1"/>
      <c r="N4585" s="1"/>
    </row>
    <row r="4586" spans="1:14" ht="15">
      <c r="A4586">
        <v>4596</v>
      </c>
      <c r="B4586" s="1"/>
      <c r="C4586" s="1"/>
      <c r="D4586" s="8">
        <v>6095</v>
      </c>
      <c r="E4586" s="1"/>
      <c r="F4586" s="1"/>
      <c r="G4586" s="1"/>
      <c r="H4586" s="275"/>
      <c r="I4586" s="1"/>
      <c r="J4586" s="1"/>
      <c r="K4586" s="1"/>
      <c r="L4586" s="275"/>
      <c r="M4586" s="1"/>
      <c r="N4586" s="1"/>
    </row>
    <row r="4587" spans="1:14" ht="15">
      <c r="A4587">
        <v>4597</v>
      </c>
      <c r="B4587" s="1"/>
      <c r="C4587" s="1"/>
      <c r="D4587" s="8">
        <v>6096</v>
      </c>
      <c r="E4587" s="1"/>
      <c r="F4587" s="1"/>
      <c r="G4587" s="1"/>
      <c r="H4587" s="275"/>
      <c r="I4587" s="1"/>
      <c r="J4587" s="1"/>
      <c r="K4587" s="1"/>
      <c r="L4587" s="275"/>
      <c r="M4587" s="1"/>
      <c r="N4587" s="1"/>
    </row>
    <row r="4588" spans="1:14" ht="15">
      <c r="A4588">
        <v>4598</v>
      </c>
      <c r="B4588" s="1"/>
      <c r="C4588" s="1"/>
      <c r="D4588" s="8">
        <v>6097</v>
      </c>
      <c r="E4588" s="1"/>
      <c r="F4588" s="1"/>
      <c r="G4588" s="1"/>
      <c r="H4588" s="275"/>
      <c r="I4588" s="1"/>
      <c r="J4588" s="1"/>
      <c r="K4588" s="1"/>
      <c r="L4588" s="275"/>
      <c r="M4588" s="1"/>
      <c r="N4588" s="1"/>
    </row>
    <row r="4589" spans="1:14" ht="15">
      <c r="A4589">
        <v>4599</v>
      </c>
      <c r="B4589" s="1"/>
      <c r="C4589" s="1"/>
      <c r="D4589" s="8">
        <v>6098</v>
      </c>
      <c r="E4589" s="1"/>
      <c r="F4589" s="1"/>
      <c r="G4589" s="1"/>
      <c r="H4589" s="275"/>
      <c r="I4589" s="1"/>
      <c r="J4589" s="1"/>
      <c r="K4589" s="1"/>
      <c r="L4589" s="275"/>
      <c r="M4589" s="1"/>
      <c r="N4589" s="1"/>
    </row>
    <row r="4590" spans="1:14" ht="15">
      <c r="A4590">
        <v>4600</v>
      </c>
      <c r="B4590" s="1"/>
      <c r="C4590" s="1"/>
      <c r="D4590" s="8">
        <v>6099</v>
      </c>
      <c r="E4590" s="1"/>
      <c r="F4590" s="1"/>
      <c r="G4590" s="1"/>
      <c r="H4590" s="275"/>
      <c r="I4590" s="1"/>
      <c r="J4590" s="1"/>
      <c r="K4590" s="1"/>
      <c r="L4590" s="275"/>
      <c r="M4590" s="1"/>
      <c r="N4590" s="1"/>
    </row>
    <row r="4591" spans="1:14" ht="15">
      <c r="A4591">
        <v>4601</v>
      </c>
      <c r="B4591" s="1"/>
      <c r="C4591" s="1"/>
      <c r="D4591" s="8">
        <v>6100</v>
      </c>
      <c r="E4591" s="1"/>
      <c r="F4591" s="1"/>
      <c r="G4591" s="1"/>
      <c r="H4591" s="275"/>
      <c r="I4591" s="1"/>
      <c r="J4591" s="1"/>
      <c r="K4591" s="1"/>
      <c r="L4591" s="275"/>
      <c r="M4591" s="1"/>
      <c r="N4591" s="1"/>
    </row>
    <row r="4592" spans="1:14" ht="15">
      <c r="A4592">
        <v>4602</v>
      </c>
      <c r="B4592" s="1"/>
      <c r="C4592" s="1"/>
      <c r="D4592" s="8">
        <v>6101</v>
      </c>
      <c r="E4592" s="1"/>
      <c r="F4592" s="1"/>
      <c r="G4592" s="1"/>
      <c r="H4592" s="275"/>
      <c r="I4592" s="1"/>
      <c r="J4592" s="1"/>
      <c r="K4592" s="1"/>
      <c r="L4592" s="275"/>
      <c r="M4592" s="1"/>
      <c r="N4592" s="1"/>
    </row>
    <row r="4593" spans="1:14" ht="15">
      <c r="A4593">
        <v>4603</v>
      </c>
      <c r="B4593" s="1"/>
      <c r="C4593" s="1"/>
      <c r="D4593" s="8">
        <v>6102</v>
      </c>
      <c r="E4593" s="1"/>
      <c r="F4593" s="1"/>
      <c r="G4593" s="1"/>
      <c r="H4593" s="275"/>
      <c r="I4593" s="1"/>
      <c r="J4593" s="1"/>
      <c r="K4593" s="1"/>
      <c r="L4593" s="275"/>
      <c r="M4593" s="1"/>
      <c r="N4593" s="1"/>
    </row>
    <row r="4594" spans="1:14" ht="15">
      <c r="A4594">
        <v>4604</v>
      </c>
      <c r="B4594" s="1"/>
      <c r="C4594" s="1"/>
      <c r="D4594" s="8">
        <v>6103</v>
      </c>
      <c r="E4594" s="1"/>
      <c r="F4594" s="1"/>
      <c r="G4594" s="1"/>
      <c r="H4594" s="275"/>
      <c r="I4594" s="1"/>
      <c r="J4594" s="1"/>
      <c r="K4594" s="1"/>
      <c r="L4594" s="275"/>
      <c r="M4594" s="1"/>
      <c r="N4594" s="1"/>
    </row>
    <row r="4595" spans="1:14" ht="15">
      <c r="A4595">
        <v>4605</v>
      </c>
      <c r="B4595" s="1"/>
      <c r="C4595" s="1"/>
      <c r="D4595" s="8">
        <v>6104</v>
      </c>
      <c r="E4595" s="1"/>
      <c r="F4595" s="1"/>
      <c r="G4595" s="1"/>
      <c r="H4595" s="275"/>
      <c r="I4595" s="1"/>
      <c r="J4595" s="1"/>
      <c r="K4595" s="1"/>
      <c r="L4595" s="275"/>
      <c r="M4595" s="1"/>
      <c r="N4595" s="1"/>
    </row>
    <row r="4596" spans="1:14" ht="15">
      <c r="A4596">
        <v>4606</v>
      </c>
      <c r="B4596" s="1"/>
      <c r="C4596" s="1"/>
      <c r="D4596" s="8">
        <v>6105</v>
      </c>
      <c r="E4596" s="1"/>
      <c r="F4596" s="1"/>
      <c r="G4596" s="1"/>
      <c r="H4596" s="275"/>
      <c r="I4596" s="1"/>
      <c r="J4596" s="1"/>
      <c r="K4596" s="1"/>
      <c r="L4596" s="275"/>
      <c r="M4596" s="1"/>
      <c r="N4596" s="1"/>
    </row>
    <row r="4597" spans="1:14" ht="15">
      <c r="A4597">
        <v>4607</v>
      </c>
      <c r="B4597" s="1"/>
      <c r="C4597" s="1"/>
      <c r="D4597" s="8">
        <v>6106</v>
      </c>
      <c r="E4597" s="1"/>
      <c r="F4597" s="1"/>
      <c r="G4597" s="1"/>
      <c r="H4597" s="275"/>
      <c r="I4597" s="1"/>
      <c r="J4597" s="1"/>
      <c r="K4597" s="1"/>
      <c r="L4597" s="275"/>
      <c r="M4597" s="1"/>
      <c r="N4597" s="1"/>
    </row>
    <row r="4598" spans="1:14" ht="15">
      <c r="A4598">
        <v>4608</v>
      </c>
      <c r="B4598" s="1"/>
      <c r="C4598" s="1"/>
      <c r="D4598" s="8">
        <v>6107</v>
      </c>
      <c r="E4598" s="1"/>
      <c r="F4598" s="1"/>
      <c r="G4598" s="1"/>
      <c r="H4598" s="275"/>
      <c r="I4598" s="1"/>
      <c r="J4598" s="1"/>
      <c r="K4598" s="1"/>
      <c r="L4598" s="275"/>
      <c r="M4598" s="1"/>
      <c r="N4598" s="1"/>
    </row>
    <row r="4599" spans="1:14" ht="15">
      <c r="A4599">
        <v>4609</v>
      </c>
      <c r="B4599" s="1"/>
      <c r="C4599" s="1"/>
      <c r="D4599" s="8">
        <v>6108</v>
      </c>
      <c r="E4599" s="1"/>
      <c r="F4599" s="1"/>
      <c r="G4599" s="1"/>
      <c r="H4599" s="275"/>
      <c r="I4599" s="1"/>
      <c r="J4599" s="1"/>
      <c r="K4599" s="1"/>
      <c r="L4599" s="275"/>
      <c r="M4599" s="1"/>
      <c r="N4599" s="1"/>
    </row>
    <row r="4600" spans="1:14" ht="15">
      <c r="A4600">
        <v>4610</v>
      </c>
      <c r="B4600" s="1"/>
      <c r="C4600" s="1"/>
      <c r="D4600" s="8">
        <v>6109</v>
      </c>
      <c r="E4600" s="1"/>
      <c r="F4600" s="1"/>
      <c r="G4600" s="1"/>
      <c r="H4600" s="275"/>
      <c r="I4600" s="1"/>
      <c r="J4600" s="1"/>
      <c r="K4600" s="1"/>
      <c r="L4600" s="275"/>
      <c r="M4600" s="1"/>
      <c r="N4600" s="1"/>
    </row>
    <row r="4601" spans="1:14" ht="15">
      <c r="A4601">
        <v>4611</v>
      </c>
      <c r="B4601" s="1"/>
      <c r="C4601" s="1"/>
      <c r="D4601" s="8">
        <v>6110</v>
      </c>
      <c r="E4601" s="1"/>
      <c r="F4601" s="1"/>
      <c r="G4601" s="1"/>
      <c r="H4601" s="275"/>
      <c r="I4601" s="1"/>
      <c r="J4601" s="1"/>
      <c r="K4601" s="1"/>
      <c r="L4601" s="275"/>
      <c r="M4601" s="1"/>
      <c r="N4601" s="1"/>
    </row>
    <row r="4602" spans="1:14" ht="15">
      <c r="A4602">
        <v>4612</v>
      </c>
      <c r="B4602" s="1"/>
      <c r="C4602" s="1"/>
      <c r="D4602" s="8">
        <v>6111</v>
      </c>
      <c r="E4602" s="1"/>
      <c r="F4602" s="1"/>
      <c r="G4602" s="1"/>
      <c r="H4602" s="275"/>
      <c r="I4602" s="1"/>
      <c r="J4602" s="1"/>
      <c r="K4602" s="1"/>
      <c r="L4602" s="275"/>
      <c r="M4602" s="1"/>
      <c r="N4602" s="1"/>
    </row>
    <row r="4603" spans="1:14" ht="15">
      <c r="A4603">
        <v>4613</v>
      </c>
      <c r="B4603" s="1"/>
      <c r="C4603" s="1"/>
      <c r="D4603" s="8">
        <v>6112</v>
      </c>
      <c r="E4603" s="1"/>
      <c r="F4603" s="1"/>
      <c r="G4603" s="1"/>
      <c r="H4603" s="275"/>
      <c r="I4603" s="1"/>
      <c r="J4603" s="1"/>
      <c r="K4603" s="1"/>
      <c r="L4603" s="275"/>
      <c r="M4603" s="1"/>
      <c r="N4603" s="1"/>
    </row>
    <row r="4604" spans="1:14" ht="15">
      <c r="A4604">
        <v>4614</v>
      </c>
      <c r="B4604" s="1"/>
      <c r="C4604" s="1"/>
      <c r="D4604" s="8">
        <v>6113</v>
      </c>
      <c r="E4604" s="1"/>
      <c r="F4604" s="1"/>
      <c r="G4604" s="1"/>
      <c r="H4604" s="275"/>
      <c r="I4604" s="1"/>
      <c r="J4604" s="1"/>
      <c r="K4604" s="1"/>
      <c r="L4604" s="275"/>
      <c r="M4604" s="1"/>
      <c r="N4604" s="1"/>
    </row>
    <row r="4605" spans="1:14" ht="15">
      <c r="A4605">
        <v>4615</v>
      </c>
      <c r="B4605" s="1"/>
      <c r="C4605" s="1"/>
      <c r="D4605" s="8">
        <v>6114</v>
      </c>
      <c r="E4605" s="1"/>
      <c r="F4605" s="1"/>
      <c r="G4605" s="1"/>
      <c r="H4605" s="275"/>
      <c r="I4605" s="1"/>
      <c r="J4605" s="1"/>
      <c r="K4605" s="1"/>
      <c r="L4605" s="275"/>
      <c r="M4605" s="1"/>
      <c r="N4605" s="1"/>
    </row>
    <row r="4606" spans="1:14" ht="15">
      <c r="A4606">
        <v>4616</v>
      </c>
      <c r="B4606" s="1"/>
      <c r="C4606" s="1"/>
      <c r="D4606" s="8">
        <v>6115</v>
      </c>
      <c r="E4606" s="1"/>
      <c r="F4606" s="1"/>
      <c r="G4606" s="1"/>
      <c r="H4606" s="275"/>
      <c r="I4606" s="1"/>
      <c r="J4606" s="1"/>
      <c r="K4606" s="1"/>
      <c r="L4606" s="275"/>
      <c r="M4606" s="1"/>
      <c r="N4606" s="1"/>
    </row>
    <row r="4607" spans="1:14" ht="15">
      <c r="A4607">
        <v>4617</v>
      </c>
      <c r="B4607" s="1"/>
      <c r="C4607" s="1"/>
      <c r="D4607" s="8">
        <v>6116</v>
      </c>
      <c r="E4607" s="1"/>
      <c r="F4607" s="1"/>
      <c r="G4607" s="1"/>
      <c r="H4607" s="275"/>
      <c r="I4607" s="1"/>
      <c r="J4607" s="1"/>
      <c r="K4607" s="1"/>
      <c r="L4607" s="275"/>
      <c r="M4607" s="1"/>
      <c r="N4607" s="1"/>
    </row>
    <row r="4608" spans="1:14" ht="15">
      <c r="A4608">
        <v>4618</v>
      </c>
      <c r="B4608" s="1"/>
      <c r="C4608" s="1"/>
      <c r="D4608" s="8">
        <v>6117</v>
      </c>
      <c r="E4608" s="1"/>
      <c r="F4608" s="1"/>
      <c r="G4608" s="1"/>
      <c r="H4608" s="275"/>
      <c r="I4608" s="1"/>
      <c r="J4608" s="1"/>
      <c r="K4608" s="1"/>
      <c r="L4608" s="275"/>
      <c r="M4608" s="1"/>
      <c r="N4608" s="1"/>
    </row>
    <row r="4609" spans="1:14" ht="15">
      <c r="A4609">
        <v>4619</v>
      </c>
      <c r="B4609" s="1"/>
      <c r="C4609" s="1"/>
      <c r="D4609" s="8">
        <v>6118</v>
      </c>
      <c r="E4609" s="1"/>
      <c r="F4609" s="1"/>
      <c r="G4609" s="1"/>
      <c r="H4609" s="275"/>
      <c r="I4609" s="1"/>
      <c r="J4609" s="1"/>
      <c r="K4609" s="1"/>
      <c r="L4609" s="275"/>
      <c r="M4609" s="1"/>
      <c r="N4609" s="1"/>
    </row>
    <row r="4610" spans="1:14" ht="15">
      <c r="A4610">
        <v>4620</v>
      </c>
      <c r="B4610" s="1"/>
      <c r="C4610" s="1"/>
      <c r="D4610" s="8">
        <v>6119</v>
      </c>
      <c r="E4610" s="1"/>
      <c r="F4610" s="1"/>
      <c r="G4610" s="1"/>
      <c r="H4610" s="275"/>
      <c r="I4610" s="1"/>
      <c r="J4610" s="1"/>
      <c r="K4610" s="1"/>
      <c r="L4610" s="275"/>
      <c r="M4610" s="1"/>
      <c r="N4610" s="1"/>
    </row>
    <row r="4611" spans="1:14" ht="15">
      <c r="A4611">
        <v>4621</v>
      </c>
      <c r="B4611" s="1"/>
      <c r="C4611" s="1"/>
      <c r="D4611" s="8">
        <v>6120</v>
      </c>
      <c r="E4611" s="1"/>
      <c r="F4611" s="1"/>
      <c r="G4611" s="1"/>
      <c r="H4611" s="275"/>
      <c r="I4611" s="1"/>
      <c r="J4611" s="1"/>
      <c r="K4611" s="1"/>
      <c r="L4611" s="275"/>
      <c r="M4611" s="1"/>
      <c r="N4611" s="1"/>
    </row>
    <row r="4612" spans="1:14" ht="15">
      <c r="A4612">
        <v>4622</v>
      </c>
      <c r="B4612" s="1"/>
      <c r="C4612" s="1"/>
      <c r="D4612" s="8">
        <v>6121</v>
      </c>
      <c r="E4612" s="1"/>
      <c r="F4612" s="1"/>
      <c r="G4612" s="1"/>
      <c r="H4612" s="275"/>
      <c r="I4612" s="1"/>
      <c r="J4612" s="1"/>
      <c r="K4612" s="1"/>
      <c r="L4612" s="275"/>
      <c r="M4612" s="1"/>
      <c r="N4612" s="1"/>
    </row>
    <row r="4613" spans="1:14" ht="15">
      <c r="A4613">
        <v>4623</v>
      </c>
      <c r="B4613" s="1"/>
      <c r="C4613" s="1"/>
      <c r="D4613" s="8">
        <v>6122</v>
      </c>
      <c r="E4613" s="1"/>
      <c r="F4613" s="1"/>
      <c r="G4613" s="1"/>
      <c r="H4613" s="275"/>
      <c r="I4613" s="1"/>
      <c r="J4613" s="1"/>
      <c r="K4613" s="1"/>
      <c r="L4613" s="275"/>
      <c r="M4613" s="1"/>
      <c r="N4613" s="1"/>
    </row>
    <row r="4614" spans="1:14" ht="15">
      <c r="A4614">
        <v>4624</v>
      </c>
      <c r="B4614" s="1"/>
      <c r="C4614" s="1"/>
      <c r="D4614" s="8">
        <v>6123</v>
      </c>
      <c r="E4614" s="1"/>
      <c r="F4614" s="1"/>
      <c r="G4614" s="1"/>
      <c r="H4614" s="275"/>
      <c r="I4614" s="1"/>
      <c r="J4614" s="1"/>
      <c r="K4614" s="1"/>
      <c r="L4614" s="275"/>
      <c r="M4614" s="1"/>
      <c r="N4614" s="1"/>
    </row>
    <row r="4615" spans="1:14" ht="15">
      <c r="A4615">
        <v>4625</v>
      </c>
      <c r="B4615" s="1"/>
      <c r="C4615" s="1"/>
      <c r="D4615" s="8">
        <v>6124</v>
      </c>
      <c r="E4615" s="1"/>
      <c r="F4615" s="1"/>
      <c r="G4615" s="1"/>
      <c r="H4615" s="275"/>
      <c r="I4615" s="1"/>
      <c r="J4615" s="1"/>
      <c r="K4615" s="1"/>
      <c r="L4615" s="275"/>
      <c r="M4615" s="1"/>
      <c r="N4615" s="1"/>
    </row>
    <row r="4616" spans="1:14" ht="15">
      <c r="A4616">
        <v>4626</v>
      </c>
      <c r="B4616" s="1"/>
      <c r="C4616" s="1"/>
      <c r="D4616" s="8">
        <v>6125</v>
      </c>
      <c r="E4616" s="1"/>
      <c r="F4616" s="1"/>
      <c r="G4616" s="1"/>
      <c r="H4616" s="275"/>
      <c r="I4616" s="1"/>
      <c r="J4616" s="1"/>
      <c r="K4616" s="1"/>
      <c r="L4616" s="275"/>
      <c r="M4616" s="1"/>
      <c r="N4616" s="1"/>
    </row>
    <row r="4617" spans="1:14" ht="15">
      <c r="A4617">
        <v>4627</v>
      </c>
      <c r="B4617" s="1"/>
      <c r="C4617" s="1"/>
      <c r="D4617" s="8">
        <v>6126</v>
      </c>
      <c r="E4617" s="1"/>
      <c r="F4617" s="1"/>
      <c r="G4617" s="1"/>
      <c r="H4617" s="275"/>
      <c r="I4617" s="1"/>
      <c r="J4617" s="1"/>
      <c r="K4617" s="1"/>
      <c r="L4617" s="275"/>
      <c r="M4617" s="1"/>
      <c r="N4617" s="1"/>
    </row>
    <row r="4618" spans="1:14" ht="15">
      <c r="A4618">
        <v>4628</v>
      </c>
      <c r="B4618" s="1"/>
      <c r="C4618" s="1"/>
      <c r="D4618" s="8">
        <v>6127</v>
      </c>
      <c r="E4618" s="1"/>
      <c r="F4618" s="1"/>
      <c r="G4618" s="1"/>
      <c r="H4618" s="275"/>
      <c r="I4618" s="1"/>
      <c r="J4618" s="1"/>
      <c r="K4618" s="1"/>
      <c r="L4618" s="275"/>
      <c r="M4618" s="1"/>
      <c r="N4618" s="1"/>
    </row>
    <row r="4619" spans="1:14" ht="15">
      <c r="A4619">
        <v>4629</v>
      </c>
      <c r="B4619" s="1"/>
      <c r="C4619" s="1"/>
      <c r="D4619" s="8">
        <v>6128</v>
      </c>
      <c r="E4619" s="1"/>
      <c r="F4619" s="1"/>
      <c r="G4619" s="1"/>
      <c r="H4619" s="275"/>
      <c r="I4619" s="1"/>
      <c r="J4619" s="1"/>
      <c r="K4619" s="1"/>
      <c r="L4619" s="275"/>
      <c r="M4619" s="1"/>
      <c r="N4619" s="1"/>
    </row>
    <row r="4620" spans="1:14" ht="15">
      <c r="A4620">
        <v>4630</v>
      </c>
      <c r="B4620" s="1"/>
      <c r="C4620" s="1"/>
      <c r="D4620" s="8">
        <v>6129</v>
      </c>
      <c r="E4620" s="1"/>
      <c r="F4620" s="1"/>
      <c r="G4620" s="1"/>
      <c r="H4620" s="275"/>
      <c r="I4620" s="1"/>
      <c r="J4620" s="1"/>
      <c r="K4620" s="1"/>
      <c r="L4620" s="275"/>
      <c r="M4620" s="1"/>
      <c r="N4620" s="1"/>
    </row>
    <row r="4621" spans="1:14" ht="15">
      <c r="A4621">
        <v>4631</v>
      </c>
      <c r="B4621" s="1"/>
      <c r="C4621" s="1"/>
      <c r="D4621" s="8">
        <v>6130</v>
      </c>
      <c r="E4621" s="1"/>
      <c r="F4621" s="1"/>
      <c r="G4621" s="1"/>
      <c r="H4621" s="275"/>
      <c r="I4621" s="1"/>
      <c r="J4621" s="1"/>
      <c r="K4621" s="1"/>
      <c r="L4621" s="275"/>
      <c r="M4621" s="1"/>
      <c r="N4621" s="1"/>
    </row>
    <row r="4622" spans="1:14" ht="15">
      <c r="A4622">
        <v>4632</v>
      </c>
      <c r="B4622" s="1"/>
      <c r="C4622" s="1"/>
      <c r="D4622" s="8">
        <v>6131</v>
      </c>
      <c r="E4622" s="1"/>
      <c r="F4622" s="1"/>
      <c r="G4622" s="1"/>
      <c r="H4622" s="275"/>
      <c r="I4622" s="1"/>
      <c r="J4622" s="1"/>
      <c r="K4622" s="1"/>
      <c r="L4622" s="275"/>
      <c r="M4622" s="1"/>
      <c r="N4622" s="1"/>
    </row>
    <row r="4623" spans="1:14" ht="15">
      <c r="A4623">
        <v>4633</v>
      </c>
      <c r="B4623" s="1"/>
      <c r="C4623" s="1"/>
      <c r="D4623" s="8">
        <v>6132</v>
      </c>
      <c r="E4623" s="1"/>
      <c r="F4623" s="1"/>
      <c r="G4623" s="1"/>
      <c r="H4623" s="275"/>
      <c r="I4623" s="1"/>
      <c r="J4623" s="1"/>
      <c r="K4623" s="1"/>
      <c r="L4623" s="275"/>
      <c r="M4623" s="1"/>
      <c r="N4623" s="1"/>
    </row>
    <row r="4624" spans="1:14" ht="15">
      <c r="A4624">
        <v>4634</v>
      </c>
      <c r="B4624" s="1"/>
      <c r="C4624" s="1"/>
      <c r="D4624" s="8">
        <v>6133</v>
      </c>
      <c r="E4624" s="1"/>
      <c r="F4624" s="1"/>
      <c r="G4624" s="1"/>
      <c r="H4624" s="275"/>
      <c r="I4624" s="1"/>
      <c r="J4624" s="1"/>
      <c r="K4624" s="1"/>
      <c r="L4624" s="275"/>
      <c r="M4624" s="1"/>
      <c r="N4624" s="1"/>
    </row>
    <row r="4625" spans="1:14" ht="15">
      <c r="A4625">
        <v>4635</v>
      </c>
      <c r="B4625" s="1"/>
      <c r="C4625" s="1"/>
      <c r="D4625" s="8">
        <v>6134</v>
      </c>
      <c r="E4625" s="1"/>
      <c r="F4625" s="1"/>
      <c r="G4625" s="1"/>
      <c r="H4625" s="275"/>
      <c r="I4625" s="1"/>
      <c r="J4625" s="1"/>
      <c r="K4625" s="1"/>
      <c r="L4625" s="275"/>
      <c r="M4625" s="1"/>
      <c r="N4625" s="1"/>
    </row>
    <row r="4626" spans="1:14" ht="15">
      <c r="A4626">
        <v>4636</v>
      </c>
      <c r="B4626" s="1"/>
      <c r="C4626" s="1"/>
      <c r="D4626" s="8">
        <v>6135</v>
      </c>
      <c r="E4626" s="1"/>
      <c r="F4626" s="1"/>
      <c r="G4626" s="1"/>
      <c r="H4626" s="275"/>
      <c r="I4626" s="1"/>
      <c r="J4626" s="1"/>
      <c r="K4626" s="1"/>
      <c r="L4626" s="275"/>
      <c r="M4626" s="1"/>
      <c r="N4626" s="1"/>
    </row>
    <row r="4627" spans="1:14" ht="15">
      <c r="A4627">
        <v>4637</v>
      </c>
      <c r="B4627" s="1"/>
      <c r="C4627" s="1"/>
      <c r="D4627" s="8">
        <v>6136</v>
      </c>
      <c r="E4627" s="1"/>
      <c r="F4627" s="1"/>
      <c r="G4627" s="1"/>
      <c r="H4627" s="275"/>
      <c r="I4627" s="1"/>
      <c r="J4627" s="1"/>
      <c r="K4627" s="1"/>
      <c r="L4627" s="275"/>
      <c r="M4627" s="1"/>
      <c r="N4627" s="1"/>
    </row>
    <row r="4628" spans="1:14" ht="15">
      <c r="A4628">
        <v>4638</v>
      </c>
      <c r="B4628" s="1"/>
      <c r="C4628" s="1"/>
      <c r="D4628" s="8">
        <v>6137</v>
      </c>
      <c r="E4628" s="1"/>
      <c r="F4628" s="1"/>
      <c r="G4628" s="1"/>
      <c r="H4628" s="275"/>
      <c r="I4628" s="1"/>
      <c r="J4628" s="1"/>
      <c r="K4628" s="1"/>
      <c r="L4628" s="275"/>
      <c r="M4628" s="1"/>
      <c r="N4628" s="1"/>
    </row>
    <row r="4629" spans="1:14" ht="15">
      <c r="A4629">
        <v>4639</v>
      </c>
      <c r="B4629" s="1"/>
      <c r="C4629" s="1"/>
      <c r="D4629" s="8">
        <v>6138</v>
      </c>
      <c r="E4629" s="1"/>
      <c r="F4629" s="1"/>
      <c r="G4629" s="1"/>
      <c r="H4629" s="275"/>
      <c r="I4629" s="1"/>
      <c r="J4629" s="1"/>
      <c r="K4629" s="1"/>
      <c r="L4629" s="275"/>
      <c r="M4629" s="1"/>
      <c r="N4629" s="1"/>
    </row>
    <row r="4630" spans="1:14" ht="15">
      <c r="A4630">
        <v>4640</v>
      </c>
      <c r="B4630" s="1"/>
      <c r="C4630" s="1"/>
      <c r="D4630" s="8">
        <v>6139</v>
      </c>
      <c r="E4630" s="1"/>
      <c r="F4630" s="1"/>
      <c r="G4630" s="1"/>
      <c r="H4630" s="275"/>
      <c r="I4630" s="1"/>
      <c r="J4630" s="1"/>
      <c r="K4630" s="1"/>
      <c r="L4630" s="275"/>
      <c r="M4630" s="1"/>
      <c r="N4630" s="1"/>
    </row>
    <row r="4631" spans="1:14" ht="15">
      <c r="A4631">
        <v>4641</v>
      </c>
      <c r="B4631" s="1"/>
      <c r="C4631" s="1"/>
      <c r="D4631" s="8">
        <v>6140</v>
      </c>
      <c r="E4631" s="1"/>
      <c r="F4631" s="1"/>
      <c r="G4631" s="1"/>
      <c r="H4631" s="275"/>
      <c r="I4631" s="1"/>
      <c r="J4631" s="1"/>
      <c r="K4631" s="1"/>
      <c r="L4631" s="275"/>
      <c r="M4631" s="1"/>
      <c r="N4631" s="1"/>
    </row>
    <row r="4632" spans="1:14" ht="15">
      <c r="A4632">
        <v>4642</v>
      </c>
      <c r="B4632" s="1"/>
      <c r="C4632" s="1"/>
      <c r="D4632" s="8">
        <v>6141</v>
      </c>
      <c r="E4632" s="1"/>
      <c r="F4632" s="1"/>
      <c r="G4632" s="1"/>
      <c r="H4632" s="275"/>
      <c r="I4632" s="1"/>
      <c r="J4632" s="1"/>
      <c r="K4632" s="1"/>
      <c r="L4632" s="275"/>
      <c r="M4632" s="1"/>
      <c r="N4632" s="1"/>
    </row>
    <row r="4633" spans="1:14" ht="15">
      <c r="A4633">
        <v>4643</v>
      </c>
      <c r="B4633" s="1"/>
      <c r="C4633" s="1"/>
      <c r="D4633" s="8">
        <v>6142</v>
      </c>
      <c r="E4633" s="1"/>
      <c r="F4633" s="1"/>
      <c r="G4633" s="1"/>
      <c r="H4633" s="275"/>
      <c r="I4633" s="1"/>
      <c r="J4633" s="1"/>
      <c r="K4633" s="1"/>
      <c r="L4633" s="275"/>
      <c r="M4633" s="1"/>
      <c r="N4633" s="1"/>
    </row>
    <row r="4634" spans="1:14" ht="15">
      <c r="A4634">
        <v>4644</v>
      </c>
      <c r="B4634" s="1"/>
      <c r="C4634" s="1"/>
      <c r="D4634" s="8">
        <v>6143</v>
      </c>
      <c r="E4634" s="1"/>
      <c r="F4634" s="1"/>
      <c r="G4634" s="1"/>
      <c r="H4634" s="275"/>
      <c r="I4634" s="1"/>
      <c r="J4634" s="1"/>
      <c r="K4634" s="1"/>
      <c r="L4634" s="275"/>
      <c r="M4634" s="1"/>
      <c r="N4634" s="1"/>
    </row>
    <row r="4635" spans="1:14" ht="15">
      <c r="A4635">
        <v>4645</v>
      </c>
      <c r="B4635" s="1"/>
      <c r="C4635" s="1"/>
      <c r="D4635" s="8">
        <v>6144</v>
      </c>
      <c r="E4635" s="1"/>
      <c r="F4635" s="1"/>
      <c r="G4635" s="1"/>
      <c r="H4635" s="275"/>
      <c r="I4635" s="1"/>
      <c r="J4635" s="1"/>
      <c r="K4635" s="1"/>
      <c r="L4635" s="275"/>
      <c r="M4635" s="1"/>
      <c r="N4635" s="1"/>
    </row>
    <row r="4636" spans="1:14" ht="15">
      <c r="A4636">
        <v>4646</v>
      </c>
      <c r="B4636" s="1"/>
      <c r="C4636" s="1"/>
      <c r="D4636" s="8">
        <v>6145</v>
      </c>
      <c r="E4636" s="1"/>
      <c r="F4636" s="1"/>
      <c r="G4636" s="1"/>
      <c r="H4636" s="275"/>
      <c r="I4636" s="1"/>
      <c r="J4636" s="1"/>
      <c r="K4636" s="1"/>
      <c r="L4636" s="275"/>
      <c r="M4636" s="1"/>
      <c r="N4636" s="1"/>
    </row>
    <row r="4637" spans="1:14" ht="15">
      <c r="A4637">
        <v>4647</v>
      </c>
      <c r="B4637" s="1"/>
      <c r="C4637" s="1"/>
      <c r="D4637" s="8">
        <v>6146</v>
      </c>
      <c r="E4637" s="1"/>
      <c r="F4637" s="1"/>
      <c r="G4637" s="1"/>
      <c r="H4637" s="275"/>
      <c r="I4637" s="1"/>
      <c r="J4637" s="1"/>
      <c r="K4637" s="1"/>
      <c r="L4637" s="275"/>
      <c r="M4637" s="1"/>
      <c r="N4637" s="1"/>
    </row>
    <row r="4638" spans="1:14" ht="15">
      <c r="A4638">
        <v>4648</v>
      </c>
      <c r="B4638" s="1"/>
      <c r="C4638" s="1"/>
      <c r="D4638" s="8">
        <v>6147</v>
      </c>
      <c r="E4638" s="1"/>
      <c r="F4638" s="1"/>
      <c r="G4638" s="1"/>
      <c r="H4638" s="275"/>
      <c r="I4638" s="1"/>
      <c r="J4638" s="1"/>
      <c r="K4638" s="1"/>
      <c r="L4638" s="275"/>
      <c r="M4638" s="1"/>
      <c r="N4638" s="1"/>
    </row>
    <row r="4639" spans="1:14" ht="15">
      <c r="A4639">
        <v>4649</v>
      </c>
      <c r="B4639" s="1"/>
      <c r="C4639" s="1"/>
      <c r="D4639" s="8">
        <v>6148</v>
      </c>
      <c r="E4639" s="1"/>
      <c r="F4639" s="1"/>
      <c r="G4639" s="1"/>
      <c r="H4639" s="275"/>
      <c r="I4639" s="1"/>
      <c r="J4639" s="1"/>
      <c r="K4639" s="1"/>
      <c r="L4639" s="275"/>
      <c r="M4639" s="1"/>
      <c r="N4639" s="1"/>
    </row>
    <row r="4640" spans="1:14" ht="15">
      <c r="A4640">
        <v>4650</v>
      </c>
      <c r="B4640" s="1"/>
      <c r="C4640" s="1"/>
      <c r="D4640" s="8">
        <v>6149</v>
      </c>
      <c r="E4640" s="1"/>
      <c r="F4640" s="1"/>
      <c r="G4640" s="1"/>
      <c r="H4640" s="275"/>
      <c r="I4640" s="1"/>
      <c r="J4640" s="1"/>
      <c r="K4640" s="1"/>
      <c r="L4640" s="275"/>
      <c r="M4640" s="1"/>
      <c r="N4640" s="1"/>
    </row>
    <row r="4641" spans="1:14" ht="15">
      <c r="A4641">
        <v>4651</v>
      </c>
      <c r="B4641" s="1"/>
      <c r="C4641" s="1"/>
      <c r="D4641" s="8">
        <v>6150</v>
      </c>
      <c r="E4641" s="1"/>
      <c r="F4641" s="1"/>
      <c r="G4641" s="1"/>
      <c r="H4641" s="275"/>
      <c r="I4641" s="1"/>
      <c r="J4641" s="1"/>
      <c r="K4641" s="1"/>
      <c r="L4641" s="275"/>
      <c r="M4641" s="1"/>
      <c r="N4641" s="1"/>
    </row>
    <row r="4642" spans="1:14" ht="15">
      <c r="A4642">
        <v>4652</v>
      </c>
      <c r="B4642" s="1"/>
      <c r="C4642" s="1"/>
      <c r="D4642" s="8">
        <v>6151</v>
      </c>
      <c r="E4642" s="1"/>
      <c r="F4642" s="1"/>
      <c r="G4642" s="1"/>
      <c r="H4642" s="275"/>
      <c r="I4642" s="1"/>
      <c r="J4642" s="1"/>
      <c r="K4642" s="1"/>
      <c r="L4642" s="275"/>
      <c r="M4642" s="1"/>
      <c r="N4642" s="1"/>
    </row>
    <row r="4643" spans="1:14" ht="15">
      <c r="A4643">
        <v>4653</v>
      </c>
      <c r="B4643" s="1"/>
      <c r="C4643" s="1"/>
      <c r="D4643" s="8">
        <v>6152</v>
      </c>
      <c r="E4643" s="1"/>
      <c r="F4643" s="1"/>
      <c r="G4643" s="1"/>
      <c r="H4643" s="275"/>
      <c r="I4643" s="1"/>
      <c r="J4643" s="1"/>
      <c r="K4643" s="1"/>
      <c r="L4643" s="275"/>
      <c r="M4643" s="1"/>
      <c r="N4643" s="1"/>
    </row>
    <row r="4644" spans="1:14" ht="15">
      <c r="A4644">
        <v>4654</v>
      </c>
      <c r="B4644" s="1"/>
      <c r="C4644" s="1"/>
      <c r="D4644" s="8">
        <v>6153</v>
      </c>
      <c r="E4644" s="1"/>
      <c r="F4644" s="1"/>
      <c r="G4644" s="1"/>
      <c r="H4644" s="275"/>
      <c r="I4644" s="1"/>
      <c r="J4644" s="1"/>
      <c r="K4644" s="1"/>
      <c r="L4644" s="275"/>
      <c r="M4644" s="1"/>
      <c r="N4644" s="1"/>
    </row>
    <row r="4645" spans="1:14" ht="15">
      <c r="A4645">
        <v>4655</v>
      </c>
      <c r="B4645" s="1"/>
      <c r="C4645" s="1"/>
      <c r="D4645" s="8">
        <v>6154</v>
      </c>
      <c r="E4645" s="1"/>
      <c r="F4645" s="1"/>
      <c r="G4645" s="1"/>
      <c r="H4645" s="275"/>
      <c r="I4645" s="1"/>
      <c r="J4645" s="1"/>
      <c r="K4645" s="1"/>
      <c r="L4645" s="275"/>
      <c r="M4645" s="1"/>
      <c r="N4645" s="1"/>
    </row>
    <row r="4646" spans="1:14" ht="15">
      <c r="A4646">
        <v>4656</v>
      </c>
      <c r="B4646" s="1"/>
      <c r="C4646" s="1"/>
      <c r="D4646" s="8">
        <v>6155</v>
      </c>
      <c r="E4646" s="1"/>
      <c r="F4646" s="1"/>
      <c r="G4646" s="1"/>
      <c r="H4646" s="275"/>
      <c r="I4646" s="1"/>
      <c r="J4646" s="1"/>
      <c r="K4646" s="1"/>
      <c r="L4646" s="275"/>
      <c r="M4646" s="1"/>
      <c r="N4646" s="1"/>
    </row>
    <row r="4647" spans="1:14" ht="15">
      <c r="A4647">
        <v>4657</v>
      </c>
      <c r="B4647" s="1"/>
      <c r="C4647" s="1"/>
      <c r="D4647" s="8">
        <v>6156</v>
      </c>
      <c r="E4647" s="1"/>
      <c r="F4647" s="1"/>
      <c r="G4647" s="1"/>
      <c r="H4647" s="275"/>
      <c r="I4647" s="1"/>
      <c r="J4647" s="1"/>
      <c r="K4647" s="1"/>
      <c r="L4647" s="275"/>
      <c r="M4647" s="1"/>
      <c r="N4647" s="1"/>
    </row>
    <row r="4648" spans="1:14" ht="15">
      <c r="A4648">
        <v>4658</v>
      </c>
      <c r="B4648" s="1"/>
      <c r="C4648" s="1"/>
      <c r="D4648" s="8">
        <v>6157</v>
      </c>
      <c r="E4648" s="1"/>
      <c r="F4648" s="1"/>
      <c r="G4648" s="1"/>
      <c r="H4648" s="275"/>
      <c r="I4648" s="1"/>
      <c r="J4648" s="1"/>
      <c r="K4648" s="1"/>
      <c r="L4648" s="275"/>
      <c r="M4648" s="1"/>
      <c r="N4648" s="1"/>
    </row>
    <row r="4649" spans="1:14" ht="15">
      <c r="A4649">
        <v>4659</v>
      </c>
      <c r="B4649" s="1"/>
      <c r="C4649" s="1"/>
      <c r="D4649" s="8">
        <v>6158</v>
      </c>
      <c r="E4649" s="1"/>
      <c r="F4649" s="1"/>
      <c r="G4649" s="1"/>
      <c r="H4649" s="275"/>
      <c r="I4649" s="1"/>
      <c r="J4649" s="1"/>
      <c r="K4649" s="1"/>
      <c r="L4649" s="275"/>
      <c r="M4649" s="1"/>
      <c r="N4649" s="1"/>
    </row>
    <row r="4650" spans="1:14" ht="15">
      <c r="A4650">
        <v>4660</v>
      </c>
      <c r="B4650" s="1"/>
      <c r="C4650" s="1"/>
      <c r="D4650" s="8">
        <v>6159</v>
      </c>
      <c r="E4650" s="1"/>
      <c r="F4650" s="1"/>
      <c r="G4650" s="1"/>
      <c r="H4650" s="275"/>
      <c r="I4650" s="1"/>
      <c r="J4650" s="1"/>
      <c r="K4650" s="1"/>
      <c r="L4650" s="275"/>
      <c r="M4650" s="1"/>
      <c r="N4650" s="1"/>
    </row>
    <row r="4651" spans="1:14" ht="15">
      <c r="A4651">
        <v>4661</v>
      </c>
      <c r="B4651" s="1"/>
      <c r="C4651" s="1"/>
      <c r="D4651" s="8">
        <v>6160</v>
      </c>
      <c r="E4651" s="1"/>
      <c r="F4651" s="1"/>
      <c r="G4651" s="1"/>
      <c r="H4651" s="275"/>
      <c r="I4651" s="1"/>
      <c r="J4651" s="1"/>
      <c r="K4651" s="1"/>
      <c r="L4651" s="275"/>
      <c r="M4651" s="1"/>
      <c r="N4651" s="1"/>
    </row>
    <row r="4652" spans="1:14" ht="15">
      <c r="A4652">
        <v>4662</v>
      </c>
      <c r="B4652" s="1"/>
      <c r="C4652" s="1"/>
      <c r="D4652" s="8">
        <v>6161</v>
      </c>
      <c r="E4652" s="1"/>
      <c r="F4652" s="1"/>
      <c r="G4652" s="1"/>
      <c r="H4652" s="275"/>
      <c r="I4652" s="1"/>
      <c r="J4652" s="1"/>
      <c r="K4652" s="1"/>
      <c r="L4652" s="275"/>
      <c r="M4652" s="1"/>
      <c r="N4652" s="1"/>
    </row>
    <row r="4653" spans="1:14" ht="15">
      <c r="A4653">
        <v>4663</v>
      </c>
      <c r="B4653" s="1"/>
      <c r="C4653" s="1"/>
      <c r="D4653" s="8">
        <v>6162</v>
      </c>
      <c r="E4653" s="1"/>
      <c r="F4653" s="1"/>
      <c r="G4653" s="1"/>
      <c r="H4653" s="275"/>
      <c r="I4653" s="1"/>
      <c r="J4653" s="1"/>
      <c r="K4653" s="1"/>
      <c r="L4653" s="275"/>
      <c r="M4653" s="1"/>
      <c r="N4653" s="1"/>
    </row>
    <row r="4654" spans="1:14" ht="15">
      <c r="A4654">
        <v>4664</v>
      </c>
      <c r="B4654" s="1"/>
      <c r="C4654" s="1"/>
      <c r="D4654" s="8">
        <v>6163</v>
      </c>
      <c r="E4654" s="1"/>
      <c r="F4654" s="1"/>
      <c r="G4654" s="1"/>
      <c r="H4654" s="275"/>
      <c r="I4654" s="1"/>
      <c r="J4654" s="1"/>
      <c r="K4654" s="1"/>
      <c r="L4654" s="275"/>
      <c r="M4654" s="1"/>
      <c r="N4654" s="1"/>
    </row>
    <row r="4655" spans="1:14" ht="15">
      <c r="A4655">
        <v>4665</v>
      </c>
      <c r="B4655" s="1"/>
      <c r="C4655" s="1"/>
      <c r="D4655" s="8">
        <v>6164</v>
      </c>
      <c r="E4655" s="1"/>
      <c r="F4655" s="1"/>
      <c r="G4655" s="1"/>
      <c r="H4655" s="275"/>
      <c r="I4655" s="1"/>
      <c r="J4655" s="1"/>
      <c r="K4655" s="1"/>
      <c r="L4655" s="275"/>
      <c r="M4655" s="1"/>
      <c r="N4655" s="1"/>
    </row>
    <row r="4656" spans="1:14" ht="15">
      <c r="A4656">
        <v>4666</v>
      </c>
      <c r="B4656" s="1"/>
      <c r="C4656" s="1"/>
      <c r="D4656" s="8">
        <v>6165</v>
      </c>
      <c r="E4656" s="1"/>
      <c r="F4656" s="1"/>
      <c r="G4656" s="1"/>
      <c r="H4656" s="275"/>
      <c r="I4656" s="1"/>
      <c r="J4656" s="1"/>
      <c r="K4656" s="1"/>
      <c r="L4656" s="275"/>
      <c r="M4656" s="1"/>
      <c r="N4656" s="1"/>
    </row>
    <row r="4657" spans="1:14" ht="15">
      <c r="A4657">
        <v>4667</v>
      </c>
      <c r="B4657" s="1"/>
      <c r="C4657" s="1"/>
      <c r="D4657" s="8">
        <v>6166</v>
      </c>
      <c r="E4657" s="1"/>
      <c r="F4657" s="1"/>
      <c r="G4657" s="1"/>
      <c r="H4657" s="275"/>
      <c r="I4657" s="1"/>
      <c r="J4657" s="1"/>
      <c r="K4657" s="1"/>
      <c r="L4657" s="275"/>
      <c r="M4657" s="1"/>
      <c r="N4657" s="1"/>
    </row>
    <row r="4658" spans="1:14" ht="15">
      <c r="A4658">
        <v>4668</v>
      </c>
      <c r="B4658" s="1"/>
      <c r="C4658" s="1"/>
      <c r="D4658" s="8">
        <v>6167</v>
      </c>
      <c r="E4658" s="1"/>
      <c r="F4658" s="1"/>
      <c r="G4658" s="1"/>
      <c r="H4658" s="275"/>
      <c r="I4658" s="1"/>
      <c r="J4658" s="1"/>
      <c r="K4658" s="1"/>
      <c r="L4658" s="275"/>
      <c r="M4658" s="1"/>
      <c r="N4658" s="1"/>
    </row>
    <row r="4659" spans="1:14" ht="15">
      <c r="A4659">
        <v>4669</v>
      </c>
      <c r="B4659" s="1"/>
      <c r="C4659" s="1"/>
      <c r="D4659" s="8">
        <v>6168</v>
      </c>
      <c r="E4659" s="1"/>
      <c r="F4659" s="1"/>
      <c r="G4659" s="1"/>
      <c r="H4659" s="275"/>
      <c r="I4659" s="1"/>
      <c r="J4659" s="1"/>
      <c r="K4659" s="1"/>
      <c r="L4659" s="275"/>
      <c r="M4659" s="1"/>
      <c r="N4659" s="1"/>
    </row>
    <row r="4660" spans="1:14" ht="15">
      <c r="A4660">
        <v>4670</v>
      </c>
      <c r="B4660" s="1"/>
      <c r="C4660" s="1"/>
      <c r="D4660" s="8">
        <v>6169</v>
      </c>
      <c r="E4660" s="1"/>
      <c r="F4660" s="1"/>
      <c r="G4660" s="1"/>
      <c r="H4660" s="275"/>
      <c r="I4660" s="1"/>
      <c r="J4660" s="1"/>
      <c r="K4660" s="1"/>
      <c r="L4660" s="275"/>
      <c r="M4660" s="1"/>
      <c r="N4660" s="1"/>
    </row>
    <row r="4661" spans="1:14" ht="15">
      <c r="A4661">
        <v>4671</v>
      </c>
      <c r="B4661" s="1"/>
      <c r="C4661" s="1"/>
      <c r="D4661" s="8">
        <v>6170</v>
      </c>
      <c r="E4661" s="1"/>
      <c r="F4661" s="1"/>
      <c r="G4661" s="1"/>
      <c r="H4661" s="275"/>
      <c r="I4661" s="1"/>
      <c r="J4661" s="1"/>
      <c r="K4661" s="1"/>
      <c r="L4661" s="275"/>
      <c r="M4661" s="1"/>
      <c r="N4661" s="1"/>
    </row>
    <row r="4662" spans="1:14" ht="15">
      <c r="A4662">
        <v>4672</v>
      </c>
      <c r="B4662" s="1"/>
      <c r="C4662" s="1"/>
      <c r="D4662" s="8">
        <v>6171</v>
      </c>
      <c r="E4662" s="1"/>
      <c r="F4662" s="1"/>
      <c r="G4662" s="1"/>
      <c r="H4662" s="275"/>
      <c r="I4662" s="1"/>
      <c r="J4662" s="1"/>
      <c r="K4662" s="1"/>
      <c r="L4662" s="275"/>
      <c r="M4662" s="1"/>
      <c r="N4662" s="1"/>
    </row>
    <row r="4663" spans="1:14" ht="15">
      <c r="A4663">
        <v>4673</v>
      </c>
      <c r="B4663" s="1"/>
      <c r="C4663" s="1"/>
      <c r="D4663" s="8">
        <v>6172</v>
      </c>
      <c r="E4663" s="1"/>
      <c r="F4663" s="1"/>
      <c r="G4663" s="1"/>
      <c r="H4663" s="275"/>
      <c r="I4663" s="1"/>
      <c r="J4663" s="1"/>
      <c r="K4663" s="1"/>
      <c r="L4663" s="275"/>
      <c r="M4663" s="1"/>
      <c r="N4663" s="1"/>
    </row>
    <row r="4664" spans="1:14" ht="15">
      <c r="A4664">
        <v>4674</v>
      </c>
      <c r="B4664" s="1"/>
      <c r="C4664" s="1"/>
      <c r="D4664" s="8">
        <v>6173</v>
      </c>
      <c r="E4664" s="1"/>
      <c r="F4664" s="1"/>
      <c r="G4664" s="1"/>
      <c r="H4664" s="275"/>
      <c r="I4664" s="1"/>
      <c r="J4664" s="1"/>
      <c r="K4664" s="1"/>
      <c r="L4664" s="275"/>
      <c r="M4664" s="1"/>
      <c r="N4664" s="1"/>
    </row>
    <row r="4665" spans="1:14" ht="15">
      <c r="A4665">
        <v>4675</v>
      </c>
      <c r="B4665" s="1"/>
      <c r="C4665" s="1"/>
      <c r="D4665" s="8">
        <v>6174</v>
      </c>
      <c r="E4665" s="1"/>
      <c r="F4665" s="1"/>
      <c r="G4665" s="1"/>
      <c r="H4665" s="275"/>
      <c r="I4665" s="1"/>
      <c r="J4665" s="1"/>
      <c r="K4665" s="1"/>
      <c r="L4665" s="275"/>
      <c r="M4665" s="1"/>
      <c r="N4665" s="1"/>
    </row>
    <row r="4666" spans="1:14" ht="15">
      <c r="A4666">
        <v>4676</v>
      </c>
      <c r="B4666" s="1"/>
      <c r="C4666" s="1"/>
      <c r="D4666" s="8">
        <v>6175</v>
      </c>
      <c r="E4666" s="1"/>
      <c r="F4666" s="1"/>
      <c r="G4666" s="1"/>
      <c r="H4666" s="275"/>
      <c r="I4666" s="1"/>
      <c r="J4666" s="1"/>
      <c r="K4666" s="1"/>
      <c r="L4666" s="275"/>
      <c r="M4666" s="1"/>
      <c r="N4666" s="1"/>
    </row>
    <row r="4667" spans="1:14" ht="15">
      <c r="A4667">
        <v>4677</v>
      </c>
      <c r="B4667" s="1"/>
      <c r="C4667" s="1"/>
      <c r="D4667" s="8">
        <v>6176</v>
      </c>
      <c r="E4667" s="1"/>
      <c r="F4667" s="1"/>
      <c r="G4667" s="1"/>
      <c r="H4667" s="275"/>
      <c r="I4667" s="1"/>
      <c r="J4667" s="1"/>
      <c r="K4667" s="1"/>
      <c r="L4667" s="275"/>
      <c r="M4667" s="1"/>
      <c r="N4667" s="1"/>
    </row>
    <row r="4668" spans="1:14" ht="15">
      <c r="A4668">
        <v>4678</v>
      </c>
      <c r="B4668" s="1"/>
      <c r="C4668" s="1"/>
      <c r="D4668" s="8">
        <v>6177</v>
      </c>
      <c r="E4668" s="1"/>
      <c r="F4668" s="1"/>
      <c r="G4668" s="1"/>
      <c r="H4668" s="275"/>
      <c r="I4668" s="1"/>
      <c r="J4668" s="1"/>
      <c r="K4668" s="1"/>
      <c r="L4668" s="275"/>
      <c r="M4668" s="1"/>
      <c r="N4668" s="1"/>
    </row>
    <row r="4669" spans="1:14" ht="15">
      <c r="A4669">
        <v>4679</v>
      </c>
      <c r="B4669" s="1"/>
      <c r="C4669" s="1"/>
      <c r="D4669" s="8">
        <v>6178</v>
      </c>
      <c r="E4669" s="1"/>
      <c r="F4669" s="1"/>
      <c r="G4669" s="1"/>
      <c r="H4669" s="275"/>
      <c r="I4669" s="1"/>
      <c r="J4669" s="1"/>
      <c r="K4669" s="1"/>
      <c r="L4669" s="275"/>
      <c r="M4669" s="1"/>
      <c r="N4669" s="1"/>
    </row>
    <row r="4670" spans="1:14" ht="15">
      <c r="A4670">
        <v>4680</v>
      </c>
      <c r="B4670" s="1"/>
      <c r="C4670" s="1"/>
      <c r="D4670" s="8">
        <v>6179</v>
      </c>
      <c r="E4670" s="1"/>
      <c r="F4670" s="1"/>
      <c r="G4670" s="1"/>
      <c r="H4670" s="275"/>
      <c r="I4670" s="1"/>
      <c r="J4670" s="1"/>
      <c r="K4670" s="1"/>
      <c r="L4670" s="275"/>
      <c r="M4670" s="1"/>
      <c r="N4670" s="1"/>
    </row>
    <row r="4671" spans="1:14" ht="15">
      <c r="A4671">
        <v>4681</v>
      </c>
      <c r="B4671" s="1"/>
      <c r="C4671" s="1"/>
      <c r="D4671" s="8">
        <v>6180</v>
      </c>
      <c r="E4671" s="1"/>
      <c r="F4671" s="1"/>
      <c r="G4671" s="1"/>
      <c r="H4671" s="275"/>
      <c r="I4671" s="1"/>
      <c r="J4671" s="1"/>
      <c r="K4671" s="1"/>
      <c r="L4671" s="275"/>
      <c r="M4671" s="1"/>
      <c r="N4671" s="1"/>
    </row>
    <row r="4672" spans="1:14" ht="15">
      <c r="A4672">
        <v>4682</v>
      </c>
      <c r="B4672" s="1"/>
      <c r="C4672" s="1"/>
      <c r="D4672" s="8">
        <v>6181</v>
      </c>
      <c r="E4672" s="1"/>
      <c r="F4672" s="1"/>
      <c r="G4672" s="1"/>
      <c r="H4672" s="275"/>
      <c r="I4672" s="1"/>
      <c r="J4672" s="1"/>
      <c r="K4672" s="1"/>
      <c r="L4672" s="275"/>
      <c r="M4672" s="1"/>
      <c r="N4672" s="1"/>
    </row>
    <row r="4673" spans="1:14" ht="15">
      <c r="A4673">
        <v>4683</v>
      </c>
      <c r="B4673" s="1"/>
      <c r="C4673" s="1"/>
      <c r="D4673" s="8">
        <v>6182</v>
      </c>
      <c r="E4673" s="1"/>
      <c r="F4673" s="1"/>
      <c r="G4673" s="1"/>
      <c r="H4673" s="275"/>
      <c r="I4673" s="1"/>
      <c r="J4673" s="1"/>
      <c r="K4673" s="1"/>
      <c r="L4673" s="275"/>
      <c r="M4673" s="1"/>
      <c r="N4673" s="1"/>
    </row>
    <row r="4674" spans="1:14" ht="15">
      <c r="A4674">
        <v>4684</v>
      </c>
      <c r="B4674" s="1"/>
      <c r="C4674" s="1"/>
      <c r="D4674" s="8">
        <v>6183</v>
      </c>
      <c r="E4674" s="1"/>
      <c r="F4674" s="1"/>
      <c r="G4674" s="1"/>
      <c r="H4674" s="275"/>
      <c r="I4674" s="1"/>
      <c r="J4674" s="1"/>
      <c r="K4674" s="1"/>
      <c r="L4674" s="275"/>
      <c r="M4674" s="1"/>
      <c r="N4674" s="1"/>
    </row>
    <row r="4675" spans="1:14" ht="15">
      <c r="A4675">
        <v>4685</v>
      </c>
      <c r="B4675" s="1"/>
      <c r="C4675" s="1"/>
      <c r="D4675" s="8">
        <v>6184</v>
      </c>
      <c r="E4675" s="1"/>
      <c r="F4675" s="1"/>
      <c r="G4675" s="1"/>
      <c r="H4675" s="275"/>
      <c r="I4675" s="1"/>
      <c r="J4675" s="1"/>
      <c r="K4675" s="1"/>
      <c r="L4675" s="275"/>
      <c r="M4675" s="1"/>
      <c r="N4675" s="1"/>
    </row>
    <row r="4676" spans="1:14" ht="15">
      <c r="A4676">
        <v>4686</v>
      </c>
      <c r="B4676" s="1"/>
      <c r="C4676" s="1"/>
      <c r="D4676" s="8">
        <v>6185</v>
      </c>
      <c r="E4676" s="1"/>
      <c r="F4676" s="1"/>
      <c r="G4676" s="1"/>
      <c r="H4676" s="275"/>
      <c r="I4676" s="1"/>
      <c r="J4676" s="1"/>
      <c r="K4676" s="1"/>
      <c r="L4676" s="275"/>
      <c r="M4676" s="1"/>
      <c r="N4676" s="1"/>
    </row>
    <row r="4677" spans="1:14" ht="15">
      <c r="A4677">
        <v>4687</v>
      </c>
      <c r="B4677" s="1"/>
      <c r="C4677" s="1"/>
      <c r="D4677" s="8">
        <v>6186</v>
      </c>
      <c r="E4677" s="1"/>
      <c r="F4677" s="1"/>
      <c r="G4677" s="1"/>
      <c r="H4677" s="275"/>
      <c r="I4677" s="1"/>
      <c r="J4677" s="1"/>
      <c r="K4677" s="1"/>
      <c r="L4677" s="275"/>
      <c r="M4677" s="1"/>
      <c r="N4677" s="1"/>
    </row>
    <row r="4678" spans="1:14" ht="15">
      <c r="A4678">
        <v>4688</v>
      </c>
      <c r="B4678" s="1"/>
      <c r="C4678" s="1"/>
      <c r="D4678" s="8">
        <v>6187</v>
      </c>
      <c r="E4678" s="1"/>
      <c r="F4678" s="1"/>
      <c r="G4678" s="1"/>
      <c r="H4678" s="275"/>
      <c r="I4678" s="1"/>
      <c r="J4678" s="1"/>
      <c r="K4678" s="1"/>
      <c r="L4678" s="275"/>
      <c r="M4678" s="1"/>
      <c r="N4678" s="1"/>
    </row>
    <row r="4679" spans="1:14" ht="15">
      <c r="A4679">
        <v>4689</v>
      </c>
      <c r="B4679" s="1"/>
      <c r="C4679" s="1"/>
      <c r="D4679" s="8">
        <v>6188</v>
      </c>
      <c r="E4679" s="1"/>
      <c r="F4679" s="1"/>
      <c r="G4679" s="1"/>
      <c r="H4679" s="275"/>
      <c r="I4679" s="1"/>
      <c r="J4679" s="1"/>
      <c r="K4679" s="1"/>
      <c r="L4679" s="275"/>
      <c r="M4679" s="1"/>
      <c r="N4679" s="1"/>
    </row>
    <row r="4680" spans="1:14" ht="15">
      <c r="A4680">
        <v>4690</v>
      </c>
      <c r="B4680" s="1"/>
      <c r="C4680" s="1"/>
      <c r="D4680" s="8">
        <v>6189</v>
      </c>
      <c r="E4680" s="1"/>
      <c r="F4680" s="1"/>
      <c r="G4680" s="1"/>
      <c r="H4680" s="275"/>
      <c r="I4680" s="1"/>
      <c r="J4680" s="1"/>
      <c r="K4680" s="1"/>
      <c r="L4680" s="275"/>
      <c r="M4680" s="1"/>
      <c r="N4680" s="1"/>
    </row>
    <row r="4681" spans="1:14" ht="15">
      <c r="A4681">
        <v>4691</v>
      </c>
      <c r="B4681" s="1"/>
      <c r="C4681" s="1"/>
      <c r="D4681" s="8">
        <v>6190</v>
      </c>
      <c r="E4681" s="1"/>
      <c r="F4681" s="1"/>
      <c r="G4681" s="1"/>
      <c r="H4681" s="275"/>
      <c r="I4681" s="1"/>
      <c r="J4681" s="1"/>
      <c r="K4681" s="1"/>
      <c r="L4681" s="275"/>
      <c r="M4681" s="1"/>
      <c r="N4681" s="1"/>
    </row>
    <row r="4682" spans="1:14" ht="15">
      <c r="A4682">
        <v>4692</v>
      </c>
      <c r="B4682" s="1"/>
      <c r="C4682" s="1"/>
      <c r="D4682" s="8">
        <v>6191</v>
      </c>
      <c r="E4682" s="1"/>
      <c r="F4682" s="1"/>
      <c r="G4682" s="1"/>
      <c r="H4682" s="275"/>
      <c r="I4682" s="1"/>
      <c r="J4682" s="1"/>
      <c r="K4682" s="1"/>
      <c r="L4682" s="275"/>
      <c r="M4682" s="1"/>
      <c r="N4682" s="1"/>
    </row>
    <row r="4683" spans="1:14" ht="15">
      <c r="A4683">
        <v>4693</v>
      </c>
      <c r="B4683" s="1"/>
      <c r="C4683" s="1"/>
      <c r="D4683" s="8">
        <v>6192</v>
      </c>
      <c r="E4683" s="1"/>
      <c r="F4683" s="1"/>
      <c r="G4683" s="1"/>
      <c r="H4683" s="275"/>
      <c r="I4683" s="1"/>
      <c r="J4683" s="1"/>
      <c r="K4683" s="1"/>
      <c r="L4683" s="275"/>
      <c r="M4683" s="1"/>
      <c r="N4683" s="1"/>
    </row>
    <row r="4684" spans="1:14" ht="15">
      <c r="A4684">
        <v>4694</v>
      </c>
      <c r="B4684" s="1"/>
      <c r="C4684" s="1"/>
      <c r="D4684" s="8">
        <v>6193</v>
      </c>
      <c r="E4684" s="1"/>
      <c r="F4684" s="1"/>
      <c r="G4684" s="1"/>
      <c r="H4684" s="275"/>
      <c r="I4684" s="1"/>
      <c r="J4684" s="1"/>
      <c r="K4684" s="1"/>
      <c r="L4684" s="275"/>
      <c r="M4684" s="1"/>
      <c r="N4684" s="1"/>
    </row>
    <row r="4685" spans="1:14" ht="15">
      <c r="A4685">
        <v>4695</v>
      </c>
      <c r="B4685" s="1"/>
      <c r="C4685" s="1"/>
      <c r="D4685" s="8">
        <v>6194</v>
      </c>
      <c r="E4685" s="1"/>
      <c r="F4685" s="1"/>
      <c r="G4685" s="1"/>
      <c r="H4685" s="275"/>
      <c r="I4685" s="1"/>
      <c r="J4685" s="1"/>
      <c r="K4685" s="1"/>
      <c r="L4685" s="275"/>
      <c r="M4685" s="1"/>
      <c r="N4685" s="1"/>
    </row>
    <row r="4686" spans="1:14" ht="15">
      <c r="A4686">
        <v>4696</v>
      </c>
      <c r="B4686" s="1"/>
      <c r="C4686" s="1"/>
      <c r="D4686" s="8">
        <v>6195</v>
      </c>
      <c r="E4686" s="1"/>
      <c r="F4686" s="1"/>
      <c r="G4686" s="1"/>
      <c r="H4686" s="275"/>
      <c r="I4686" s="1"/>
      <c r="J4686" s="1"/>
      <c r="K4686" s="1"/>
      <c r="L4686" s="275"/>
      <c r="M4686" s="1"/>
      <c r="N4686" s="1"/>
    </row>
    <row r="4687" spans="1:14" ht="15">
      <c r="A4687">
        <v>4697</v>
      </c>
      <c r="B4687" s="1"/>
      <c r="C4687" s="1"/>
      <c r="D4687" s="8">
        <v>6196</v>
      </c>
      <c r="E4687" s="1"/>
      <c r="F4687" s="1"/>
      <c r="G4687" s="1"/>
      <c r="H4687" s="275"/>
      <c r="I4687" s="1"/>
      <c r="J4687" s="1"/>
      <c r="K4687" s="1"/>
      <c r="L4687" s="275"/>
      <c r="M4687" s="1"/>
      <c r="N4687" s="1"/>
    </row>
    <row r="4688" spans="1:14" ht="15">
      <c r="A4688">
        <v>4698</v>
      </c>
      <c r="B4688" s="1"/>
      <c r="C4688" s="1"/>
      <c r="D4688" s="8">
        <v>6197</v>
      </c>
      <c r="E4688" s="1"/>
      <c r="F4688" s="1"/>
      <c r="G4688" s="1"/>
      <c r="H4688" s="275"/>
      <c r="I4688" s="1"/>
      <c r="J4688" s="1"/>
      <c r="K4688" s="1"/>
      <c r="L4688" s="275"/>
      <c r="M4688" s="1"/>
      <c r="N4688" s="1"/>
    </row>
    <row r="4689" spans="1:14" ht="15">
      <c r="A4689">
        <v>4699</v>
      </c>
      <c r="B4689" s="1"/>
      <c r="C4689" s="1"/>
      <c r="D4689" s="8">
        <v>6198</v>
      </c>
      <c r="E4689" s="1"/>
      <c r="F4689" s="1"/>
      <c r="G4689" s="1"/>
      <c r="H4689" s="275"/>
      <c r="I4689" s="1"/>
      <c r="J4689" s="1"/>
      <c r="K4689" s="1"/>
      <c r="L4689" s="275"/>
      <c r="M4689" s="1"/>
      <c r="N4689" s="1"/>
    </row>
    <row r="4690" spans="1:14" ht="15">
      <c r="A4690">
        <v>4700</v>
      </c>
      <c r="B4690" s="1"/>
      <c r="C4690" s="1"/>
      <c r="D4690" s="8">
        <v>6199</v>
      </c>
      <c r="E4690" s="1"/>
      <c r="F4690" s="1"/>
      <c r="G4690" s="1"/>
      <c r="H4690" s="275"/>
      <c r="I4690" s="1"/>
      <c r="J4690" s="1"/>
      <c r="K4690" s="1"/>
      <c r="L4690" s="275"/>
      <c r="M4690" s="1"/>
      <c r="N4690" s="1"/>
    </row>
    <row r="4691" spans="1:14" ht="15">
      <c r="A4691">
        <v>4701</v>
      </c>
      <c r="B4691" s="1"/>
      <c r="C4691" s="1"/>
      <c r="D4691" s="8">
        <v>6200</v>
      </c>
      <c r="E4691" s="1"/>
      <c r="F4691" s="1"/>
      <c r="G4691" s="1"/>
      <c r="H4691" s="275"/>
      <c r="I4691" s="1"/>
      <c r="J4691" s="1"/>
      <c r="K4691" s="1"/>
      <c r="L4691" s="275"/>
      <c r="M4691" s="1"/>
      <c r="N4691" s="1"/>
    </row>
    <row r="4692" spans="1:14" ht="15">
      <c r="A4692">
        <v>4702</v>
      </c>
      <c r="B4692" s="1"/>
      <c r="C4692" s="1"/>
      <c r="D4692" s="8">
        <v>6201</v>
      </c>
      <c r="E4692" s="1"/>
      <c r="F4692" s="1"/>
      <c r="G4692" s="1"/>
      <c r="H4692" s="275"/>
      <c r="I4692" s="1"/>
      <c r="J4692" s="1"/>
      <c r="K4692" s="1"/>
      <c r="L4692" s="275"/>
      <c r="M4692" s="1"/>
      <c r="N4692" s="1"/>
    </row>
    <row r="4693" spans="1:14" ht="15">
      <c r="A4693">
        <v>4703</v>
      </c>
      <c r="B4693" s="1"/>
      <c r="C4693" s="1"/>
      <c r="D4693" s="8">
        <v>6202</v>
      </c>
      <c r="E4693" s="1"/>
      <c r="F4693" s="1"/>
      <c r="G4693" s="1"/>
      <c r="H4693" s="275"/>
      <c r="I4693" s="1"/>
      <c r="J4693" s="1"/>
      <c r="K4693" s="1"/>
      <c r="L4693" s="275"/>
      <c r="M4693" s="1"/>
      <c r="N4693" s="1"/>
    </row>
    <row r="4694" spans="1:14" ht="15">
      <c r="A4694">
        <v>4704</v>
      </c>
      <c r="B4694" s="1"/>
      <c r="C4694" s="1"/>
      <c r="D4694" s="8">
        <v>6203</v>
      </c>
      <c r="E4694" s="1"/>
      <c r="F4694" s="1"/>
      <c r="G4694" s="1"/>
      <c r="H4694" s="275"/>
      <c r="I4694" s="1"/>
      <c r="J4694" s="1"/>
      <c r="K4694" s="1"/>
      <c r="L4694" s="275"/>
      <c r="M4694" s="1"/>
      <c r="N4694" s="1"/>
    </row>
    <row r="4695" spans="1:14" ht="15">
      <c r="A4695">
        <v>4705</v>
      </c>
      <c r="B4695" s="1"/>
      <c r="C4695" s="1"/>
      <c r="D4695" s="8">
        <v>6204</v>
      </c>
      <c r="E4695" s="1"/>
      <c r="F4695" s="1"/>
      <c r="G4695" s="1"/>
      <c r="H4695" s="275"/>
      <c r="I4695" s="1"/>
      <c r="J4695" s="1"/>
      <c r="K4695" s="1"/>
      <c r="L4695" s="275"/>
      <c r="M4695" s="1"/>
      <c r="N4695" s="1"/>
    </row>
    <row r="4696" spans="1:14" ht="15">
      <c r="A4696">
        <v>4706</v>
      </c>
      <c r="B4696" s="1"/>
      <c r="C4696" s="1"/>
      <c r="D4696" s="8">
        <v>6205</v>
      </c>
      <c r="E4696" s="1"/>
      <c r="F4696" s="1"/>
      <c r="G4696" s="1"/>
      <c r="H4696" s="275"/>
      <c r="I4696" s="1"/>
      <c r="J4696" s="1"/>
      <c r="K4696" s="1"/>
      <c r="L4696" s="275"/>
      <c r="M4696" s="1"/>
      <c r="N4696" s="1"/>
    </row>
    <row r="4697" spans="1:14" ht="15">
      <c r="A4697">
        <v>4707</v>
      </c>
      <c r="B4697" s="1"/>
      <c r="C4697" s="1"/>
      <c r="D4697" s="8">
        <v>6206</v>
      </c>
      <c r="E4697" s="1"/>
      <c r="F4697" s="1"/>
      <c r="G4697" s="1"/>
      <c r="H4697" s="275"/>
      <c r="I4697" s="1"/>
      <c r="J4697" s="1"/>
      <c r="K4697" s="1"/>
      <c r="L4697" s="275"/>
      <c r="M4697" s="1"/>
      <c r="N4697" s="1"/>
    </row>
    <row r="4698" spans="1:14" ht="15">
      <c r="A4698">
        <v>4708</v>
      </c>
      <c r="B4698" s="1"/>
      <c r="C4698" s="1"/>
      <c r="D4698" s="8">
        <v>6207</v>
      </c>
      <c r="E4698" s="1"/>
      <c r="F4698" s="1"/>
      <c r="G4698" s="1"/>
      <c r="H4698" s="275"/>
      <c r="I4698" s="1"/>
      <c r="J4698" s="1"/>
      <c r="K4698" s="1"/>
      <c r="L4698" s="275"/>
      <c r="M4698" s="1"/>
      <c r="N4698" s="1"/>
    </row>
    <row r="4699" spans="1:14" ht="15">
      <c r="A4699">
        <v>4709</v>
      </c>
      <c r="B4699" s="1"/>
      <c r="C4699" s="1"/>
      <c r="D4699" s="8">
        <v>6208</v>
      </c>
      <c r="E4699" s="1"/>
      <c r="F4699" s="1"/>
      <c r="G4699" s="1"/>
      <c r="H4699" s="275"/>
      <c r="I4699" s="1"/>
      <c r="J4699" s="1"/>
      <c r="K4699" s="1"/>
      <c r="L4699" s="275"/>
      <c r="M4699" s="1"/>
      <c r="N4699" s="1"/>
    </row>
    <row r="4700" spans="1:14" ht="15">
      <c r="A4700">
        <v>4710</v>
      </c>
      <c r="B4700" s="1"/>
      <c r="C4700" s="1"/>
      <c r="D4700" s="8">
        <v>6209</v>
      </c>
      <c r="E4700" s="1"/>
      <c r="F4700" s="1"/>
      <c r="G4700" s="1"/>
      <c r="H4700" s="275"/>
      <c r="I4700" s="1"/>
      <c r="J4700" s="1"/>
      <c r="K4700" s="1"/>
      <c r="L4700" s="275"/>
      <c r="M4700" s="1"/>
      <c r="N4700" s="1"/>
    </row>
    <row r="4701" spans="1:14" ht="15">
      <c r="A4701">
        <v>4711</v>
      </c>
      <c r="B4701" s="1"/>
      <c r="C4701" s="1"/>
      <c r="D4701" s="8">
        <v>6210</v>
      </c>
      <c r="E4701" s="1"/>
      <c r="F4701" s="1"/>
      <c r="G4701" s="1"/>
      <c r="H4701" s="275"/>
      <c r="I4701" s="1"/>
      <c r="J4701" s="1"/>
      <c r="K4701" s="1"/>
      <c r="L4701" s="275"/>
      <c r="M4701" s="1"/>
      <c r="N4701" s="1"/>
    </row>
    <row r="4702" spans="1:14" ht="15">
      <c r="A4702">
        <v>4712</v>
      </c>
      <c r="B4702" s="1"/>
      <c r="C4702" s="1"/>
      <c r="D4702" s="8">
        <v>6211</v>
      </c>
      <c r="E4702" s="1"/>
      <c r="F4702" s="1"/>
      <c r="G4702" s="1"/>
      <c r="H4702" s="275"/>
      <c r="I4702" s="1"/>
      <c r="J4702" s="1"/>
      <c r="K4702" s="1"/>
      <c r="L4702" s="275"/>
      <c r="M4702" s="1"/>
      <c r="N4702" s="1"/>
    </row>
    <row r="4703" spans="1:14" ht="15">
      <c r="A4703">
        <v>4713</v>
      </c>
      <c r="B4703" s="1"/>
      <c r="C4703" s="1"/>
      <c r="D4703" s="8">
        <v>6212</v>
      </c>
      <c r="E4703" s="1"/>
      <c r="F4703" s="1"/>
      <c r="G4703" s="1"/>
      <c r="H4703" s="275"/>
      <c r="I4703" s="1"/>
      <c r="J4703" s="1"/>
      <c r="K4703" s="1"/>
      <c r="L4703" s="275"/>
      <c r="M4703" s="1"/>
      <c r="N4703" s="1"/>
    </row>
    <row r="4704" spans="1:14" ht="15">
      <c r="A4704">
        <v>4714</v>
      </c>
      <c r="B4704" s="1"/>
      <c r="C4704" s="1"/>
      <c r="D4704" s="8">
        <v>6213</v>
      </c>
      <c r="E4704" s="1"/>
      <c r="F4704" s="1"/>
      <c r="G4704" s="1"/>
      <c r="H4704" s="275"/>
      <c r="I4704" s="1"/>
      <c r="J4704" s="1"/>
      <c r="K4704" s="1"/>
      <c r="L4704" s="275"/>
      <c r="M4704" s="1"/>
      <c r="N4704" s="1"/>
    </row>
    <row r="4705" spans="1:14" ht="15">
      <c r="A4705">
        <v>4715</v>
      </c>
      <c r="B4705" s="1"/>
      <c r="C4705" s="1"/>
      <c r="D4705" s="8">
        <v>6214</v>
      </c>
      <c r="E4705" s="1"/>
      <c r="F4705" s="1"/>
      <c r="G4705" s="1"/>
      <c r="H4705" s="275"/>
      <c r="I4705" s="1"/>
      <c r="J4705" s="1"/>
      <c r="K4705" s="1"/>
      <c r="L4705" s="275"/>
      <c r="M4705" s="1"/>
      <c r="N4705" s="1"/>
    </row>
    <row r="4706" spans="1:14" ht="15">
      <c r="A4706">
        <v>4716</v>
      </c>
      <c r="B4706" s="1"/>
      <c r="C4706" s="1"/>
      <c r="D4706" s="8">
        <v>6215</v>
      </c>
      <c r="E4706" s="1"/>
      <c r="F4706" s="1"/>
      <c r="G4706" s="1"/>
      <c r="H4706" s="275"/>
      <c r="I4706" s="1"/>
      <c r="J4706" s="1"/>
      <c r="K4706" s="1"/>
      <c r="L4706" s="275"/>
      <c r="M4706" s="1"/>
      <c r="N4706" s="1"/>
    </row>
    <row r="4707" spans="1:14" ht="15">
      <c r="A4707">
        <v>4717</v>
      </c>
      <c r="B4707" s="1"/>
      <c r="C4707" s="1"/>
      <c r="D4707" s="8">
        <v>6216</v>
      </c>
      <c r="E4707" s="1"/>
      <c r="F4707" s="1"/>
      <c r="G4707" s="1"/>
      <c r="H4707" s="275"/>
      <c r="I4707" s="1"/>
      <c r="J4707" s="1"/>
      <c r="K4707" s="1"/>
      <c r="L4707" s="275"/>
      <c r="M4707" s="1"/>
      <c r="N4707" s="1"/>
    </row>
    <row r="4708" spans="1:14" ht="15">
      <c r="A4708">
        <v>4718</v>
      </c>
      <c r="B4708" s="1"/>
      <c r="C4708" s="1"/>
      <c r="D4708" s="8">
        <v>6217</v>
      </c>
      <c r="E4708" s="1"/>
      <c r="F4708" s="1"/>
      <c r="G4708" s="1"/>
      <c r="H4708" s="275"/>
      <c r="I4708" s="1"/>
      <c r="J4708" s="1"/>
      <c r="K4708" s="1"/>
      <c r="L4708" s="275"/>
      <c r="M4708" s="1"/>
      <c r="N4708" s="1"/>
    </row>
    <row r="4709" spans="1:14" ht="15">
      <c r="A4709">
        <v>4719</v>
      </c>
      <c r="B4709" s="1"/>
      <c r="C4709" s="1"/>
      <c r="D4709" s="8">
        <v>6218</v>
      </c>
      <c r="E4709" s="1"/>
      <c r="F4709" s="1"/>
      <c r="G4709" s="1"/>
      <c r="H4709" s="275"/>
      <c r="I4709" s="1"/>
      <c r="J4709" s="1"/>
      <c r="K4709" s="1"/>
      <c r="L4709" s="275"/>
      <c r="M4709" s="1"/>
      <c r="N4709" s="1"/>
    </row>
    <row r="4710" spans="1:14" ht="15">
      <c r="A4710">
        <v>4720</v>
      </c>
      <c r="B4710" s="1"/>
      <c r="C4710" s="1"/>
      <c r="D4710" s="8">
        <v>6219</v>
      </c>
      <c r="E4710" s="1"/>
      <c r="F4710" s="1"/>
      <c r="G4710" s="1"/>
      <c r="H4710" s="275"/>
      <c r="I4710" s="1"/>
      <c r="J4710" s="1"/>
      <c r="K4710" s="1"/>
      <c r="L4710" s="275"/>
      <c r="M4710" s="1"/>
      <c r="N4710" s="1"/>
    </row>
    <row r="4711" spans="1:14" ht="15">
      <c r="A4711">
        <v>4721</v>
      </c>
      <c r="B4711" s="1"/>
      <c r="C4711" s="1"/>
      <c r="D4711" s="8">
        <v>6220</v>
      </c>
      <c r="E4711" s="1"/>
      <c r="F4711" s="1"/>
      <c r="G4711" s="1"/>
      <c r="H4711" s="275"/>
      <c r="I4711" s="1"/>
      <c r="J4711" s="1"/>
      <c r="K4711" s="1"/>
      <c r="L4711" s="275"/>
      <c r="M4711" s="1"/>
      <c r="N4711" s="1"/>
    </row>
    <row r="4712" spans="1:14" ht="15">
      <c r="A4712">
        <v>4722</v>
      </c>
      <c r="B4712" s="1"/>
      <c r="C4712" s="1"/>
      <c r="D4712" s="8">
        <v>6221</v>
      </c>
      <c r="E4712" s="1"/>
      <c r="F4712" s="1"/>
      <c r="G4712" s="1"/>
      <c r="H4712" s="275"/>
      <c r="I4712" s="1"/>
      <c r="J4712" s="1"/>
      <c r="K4712" s="1"/>
      <c r="L4712" s="275"/>
      <c r="M4712" s="1"/>
      <c r="N4712" s="1"/>
    </row>
    <row r="4713" spans="1:14" ht="15">
      <c r="A4713">
        <v>4723</v>
      </c>
      <c r="B4713" s="1"/>
      <c r="C4713" s="1"/>
      <c r="D4713" s="8">
        <v>6222</v>
      </c>
      <c r="E4713" s="1"/>
      <c r="F4713" s="1"/>
      <c r="G4713" s="1"/>
      <c r="H4713" s="275"/>
      <c r="I4713" s="1"/>
      <c r="J4713" s="1"/>
      <c r="K4713" s="1"/>
      <c r="L4713" s="275"/>
      <c r="M4713" s="1"/>
      <c r="N4713" s="1"/>
    </row>
    <row r="4714" spans="1:14" ht="15">
      <c r="A4714">
        <v>4724</v>
      </c>
      <c r="B4714" s="1"/>
      <c r="C4714" s="1"/>
      <c r="D4714" s="8">
        <v>6223</v>
      </c>
      <c r="E4714" s="1"/>
      <c r="F4714" s="1"/>
      <c r="G4714" s="1"/>
      <c r="H4714" s="275"/>
      <c r="I4714" s="1"/>
      <c r="J4714" s="1"/>
      <c r="K4714" s="1"/>
      <c r="L4714" s="275"/>
      <c r="M4714" s="1"/>
      <c r="N4714" s="1"/>
    </row>
    <row r="4715" spans="1:14" ht="15">
      <c r="A4715">
        <v>4725</v>
      </c>
      <c r="B4715" s="1"/>
      <c r="C4715" s="1"/>
      <c r="D4715" s="8">
        <v>6224</v>
      </c>
      <c r="E4715" s="1"/>
      <c r="F4715" s="1"/>
      <c r="G4715" s="1"/>
      <c r="H4715" s="275"/>
      <c r="I4715" s="1"/>
      <c r="J4715" s="1"/>
      <c r="K4715" s="1"/>
      <c r="L4715" s="275"/>
      <c r="M4715" s="1"/>
      <c r="N4715" s="1"/>
    </row>
    <row r="4716" spans="1:14" ht="15">
      <c r="A4716">
        <v>4726</v>
      </c>
      <c r="B4716" s="1"/>
      <c r="C4716" s="1"/>
      <c r="D4716" s="8">
        <v>6225</v>
      </c>
      <c r="E4716" s="1"/>
      <c r="F4716" s="1"/>
      <c r="G4716" s="1"/>
      <c r="H4716" s="275"/>
      <c r="I4716" s="1"/>
      <c r="J4716" s="1"/>
      <c r="K4716" s="1"/>
      <c r="L4716" s="275"/>
      <c r="M4716" s="1"/>
      <c r="N4716" s="1"/>
    </row>
    <row r="4717" spans="1:14" ht="15">
      <c r="A4717">
        <v>4727</v>
      </c>
      <c r="B4717" s="1"/>
      <c r="C4717" s="1"/>
      <c r="D4717" s="8">
        <v>6226</v>
      </c>
      <c r="E4717" s="1"/>
      <c r="F4717" s="1"/>
      <c r="G4717" s="1"/>
      <c r="H4717" s="275"/>
      <c r="I4717" s="1"/>
      <c r="J4717" s="1"/>
      <c r="K4717" s="1"/>
      <c r="L4717" s="275"/>
      <c r="M4717" s="1"/>
      <c r="N4717" s="1"/>
    </row>
    <row r="4718" spans="1:14" ht="15">
      <c r="A4718">
        <v>4728</v>
      </c>
      <c r="B4718" s="1"/>
      <c r="C4718" s="1"/>
      <c r="D4718" s="8">
        <v>6227</v>
      </c>
      <c r="E4718" s="1"/>
      <c r="F4718" s="1"/>
      <c r="G4718" s="1"/>
      <c r="H4718" s="275"/>
      <c r="I4718" s="1"/>
      <c r="J4718" s="1"/>
      <c r="K4718" s="1"/>
      <c r="L4718" s="275"/>
      <c r="M4718" s="1"/>
      <c r="N4718" s="1"/>
    </row>
    <row r="4719" spans="1:14" ht="15">
      <c r="A4719">
        <v>4729</v>
      </c>
      <c r="B4719" s="1"/>
      <c r="C4719" s="1"/>
      <c r="D4719" s="8">
        <v>6228</v>
      </c>
      <c r="E4719" s="1"/>
      <c r="F4719" s="1"/>
      <c r="G4719" s="1"/>
      <c r="H4719" s="275"/>
      <c r="I4719" s="1"/>
      <c r="J4719" s="1"/>
      <c r="K4719" s="1"/>
      <c r="L4719" s="275"/>
      <c r="M4719" s="1"/>
      <c r="N4719" s="1"/>
    </row>
    <row r="4720" spans="1:14" ht="15">
      <c r="A4720">
        <v>4730</v>
      </c>
      <c r="B4720" s="1"/>
      <c r="C4720" s="1"/>
      <c r="D4720" s="8">
        <v>6229</v>
      </c>
      <c r="E4720" s="1"/>
      <c r="F4720" s="1"/>
      <c r="G4720" s="1"/>
      <c r="H4720" s="275"/>
      <c r="I4720" s="1"/>
      <c r="J4720" s="1"/>
      <c r="K4720" s="1"/>
      <c r="L4720" s="275"/>
      <c r="M4720" s="1"/>
      <c r="N4720" s="1"/>
    </row>
    <row r="4721" spans="1:14" ht="15">
      <c r="A4721">
        <v>4731</v>
      </c>
      <c r="B4721" s="1"/>
      <c r="C4721" s="1"/>
      <c r="D4721" s="8">
        <v>6230</v>
      </c>
      <c r="E4721" s="1"/>
      <c r="F4721" s="1"/>
      <c r="G4721" s="1"/>
      <c r="H4721" s="275"/>
      <c r="I4721" s="1"/>
      <c r="J4721" s="1"/>
      <c r="K4721" s="1"/>
      <c r="L4721" s="275"/>
      <c r="M4721" s="1"/>
      <c r="N4721" s="1"/>
    </row>
    <row r="4722" spans="1:14" ht="15">
      <c r="A4722">
        <v>4732</v>
      </c>
      <c r="B4722" s="1"/>
      <c r="C4722" s="1"/>
      <c r="D4722" s="8">
        <v>6231</v>
      </c>
      <c r="E4722" s="1"/>
      <c r="F4722" s="1"/>
      <c r="G4722" s="1"/>
      <c r="H4722" s="275"/>
      <c r="I4722" s="1"/>
      <c r="J4722" s="1"/>
      <c r="K4722" s="1"/>
      <c r="L4722" s="275"/>
      <c r="M4722" s="1"/>
      <c r="N4722" s="1"/>
    </row>
    <row r="4723" spans="1:14" ht="15">
      <c r="A4723">
        <v>4733</v>
      </c>
      <c r="B4723" s="1"/>
      <c r="C4723" s="1"/>
      <c r="D4723" s="8">
        <v>6232</v>
      </c>
      <c r="E4723" s="1"/>
      <c r="F4723" s="1"/>
      <c r="G4723" s="1"/>
      <c r="H4723" s="275"/>
      <c r="I4723" s="1"/>
      <c r="J4723" s="1"/>
      <c r="K4723" s="1"/>
      <c r="L4723" s="275"/>
      <c r="M4723" s="1"/>
      <c r="N4723" s="1"/>
    </row>
    <row r="4724" spans="1:14" ht="15">
      <c r="A4724">
        <v>4734</v>
      </c>
      <c r="B4724" s="1"/>
      <c r="C4724" s="1"/>
      <c r="D4724" s="8">
        <v>6233</v>
      </c>
      <c r="E4724" s="1"/>
      <c r="F4724" s="1"/>
      <c r="G4724" s="1"/>
      <c r="H4724" s="275"/>
      <c r="I4724" s="1"/>
      <c r="J4724" s="1"/>
      <c r="K4724" s="1"/>
      <c r="L4724" s="275"/>
      <c r="M4724" s="1"/>
      <c r="N4724" s="1"/>
    </row>
    <row r="4725" spans="1:14" ht="15">
      <c r="A4725">
        <v>4735</v>
      </c>
      <c r="B4725" s="1"/>
      <c r="C4725" s="1"/>
      <c r="D4725" s="8">
        <v>6234</v>
      </c>
      <c r="E4725" s="1"/>
      <c r="F4725" s="1"/>
      <c r="G4725" s="1"/>
      <c r="H4725" s="275"/>
      <c r="I4725" s="1"/>
      <c r="J4725" s="1"/>
      <c r="K4725" s="1"/>
      <c r="L4725" s="275"/>
      <c r="M4725" s="1"/>
      <c r="N4725" s="1"/>
    </row>
    <row r="4726" spans="1:14" ht="15">
      <c r="A4726">
        <v>4736</v>
      </c>
      <c r="B4726" s="1"/>
      <c r="C4726" s="1"/>
      <c r="D4726" s="8">
        <v>6235</v>
      </c>
      <c r="E4726" s="1"/>
      <c r="F4726" s="1"/>
      <c r="G4726" s="1"/>
      <c r="H4726" s="275"/>
      <c r="I4726" s="1"/>
      <c r="J4726" s="1"/>
      <c r="K4726" s="1"/>
      <c r="L4726" s="275"/>
      <c r="M4726" s="1"/>
      <c r="N4726" s="1"/>
    </row>
    <row r="4727" spans="1:14" ht="15">
      <c r="A4727">
        <v>4737</v>
      </c>
      <c r="B4727" s="1"/>
      <c r="C4727" s="1"/>
      <c r="D4727" s="8">
        <v>6236</v>
      </c>
      <c r="E4727" s="1"/>
      <c r="F4727" s="1"/>
      <c r="G4727" s="1"/>
      <c r="H4727" s="275"/>
      <c r="I4727" s="1"/>
      <c r="J4727" s="1"/>
      <c r="K4727" s="1"/>
      <c r="L4727" s="275"/>
      <c r="M4727" s="1"/>
      <c r="N4727" s="1"/>
    </row>
    <row r="4728" spans="1:14" ht="15">
      <c r="A4728">
        <v>4738</v>
      </c>
      <c r="B4728" s="1"/>
      <c r="C4728" s="1"/>
      <c r="D4728" s="8">
        <v>6237</v>
      </c>
      <c r="E4728" s="1"/>
      <c r="F4728" s="1"/>
      <c r="G4728" s="1"/>
      <c r="H4728" s="275"/>
      <c r="I4728" s="1"/>
      <c r="J4728" s="1"/>
      <c r="K4728" s="1"/>
      <c r="L4728" s="275"/>
      <c r="M4728" s="1"/>
      <c r="N4728" s="1"/>
    </row>
    <row r="4729" spans="1:14" ht="15">
      <c r="A4729">
        <v>4739</v>
      </c>
      <c r="B4729" s="1"/>
      <c r="C4729" s="1"/>
      <c r="D4729" s="8">
        <v>6238</v>
      </c>
      <c r="E4729" s="1"/>
      <c r="F4729" s="1"/>
      <c r="G4729" s="1"/>
      <c r="H4729" s="275"/>
      <c r="I4729" s="1"/>
      <c r="J4729" s="1"/>
      <c r="K4729" s="1"/>
      <c r="L4729" s="275"/>
      <c r="M4729" s="1"/>
      <c r="N4729" s="1"/>
    </row>
    <row r="4730" spans="1:14" ht="15">
      <c r="A4730">
        <v>4740</v>
      </c>
      <c r="B4730" s="1"/>
      <c r="C4730" s="1"/>
      <c r="D4730" s="8">
        <v>6239</v>
      </c>
      <c r="E4730" s="1"/>
      <c r="F4730" s="1"/>
      <c r="G4730" s="1"/>
      <c r="H4730" s="275"/>
      <c r="I4730" s="1"/>
      <c r="J4730" s="1"/>
      <c r="K4730" s="1"/>
      <c r="L4730" s="275"/>
      <c r="M4730" s="1"/>
      <c r="N4730" s="1"/>
    </row>
    <row r="4731" spans="1:14" ht="15">
      <c r="A4731">
        <v>4741</v>
      </c>
      <c r="B4731" s="1"/>
      <c r="C4731" s="1"/>
      <c r="D4731" s="8">
        <v>6240</v>
      </c>
      <c r="E4731" s="1"/>
      <c r="F4731" s="1"/>
      <c r="G4731" s="1"/>
      <c r="H4731" s="275"/>
      <c r="I4731" s="1"/>
      <c r="J4731" s="1"/>
      <c r="K4731" s="1"/>
      <c r="L4731" s="275"/>
      <c r="M4731" s="1"/>
      <c r="N4731" s="1"/>
    </row>
    <row r="4732" spans="1:14" ht="15">
      <c r="A4732">
        <v>4742</v>
      </c>
      <c r="B4732" s="1"/>
      <c r="C4732" s="1"/>
      <c r="D4732" s="8">
        <v>6241</v>
      </c>
      <c r="E4732" s="1"/>
      <c r="F4732" s="1"/>
      <c r="G4732" s="1"/>
      <c r="H4732" s="275"/>
      <c r="I4732" s="1"/>
      <c r="J4732" s="1"/>
      <c r="K4732" s="1"/>
      <c r="L4732" s="275"/>
      <c r="M4732" s="1"/>
      <c r="N4732" s="1"/>
    </row>
    <row r="4733" spans="1:14" ht="15">
      <c r="A4733">
        <v>4743</v>
      </c>
      <c r="B4733" s="1"/>
      <c r="C4733" s="1"/>
      <c r="D4733" s="8">
        <v>6242</v>
      </c>
      <c r="E4733" s="1"/>
      <c r="F4733" s="1"/>
      <c r="G4733" s="1"/>
      <c r="H4733" s="275"/>
      <c r="I4733" s="1"/>
      <c r="J4733" s="1"/>
      <c r="K4733" s="1"/>
      <c r="L4733" s="275"/>
      <c r="M4733" s="1"/>
      <c r="N4733" s="1"/>
    </row>
    <row r="4734" spans="1:14" ht="15">
      <c r="A4734">
        <v>4744</v>
      </c>
      <c r="B4734" s="1"/>
      <c r="C4734" s="1"/>
      <c r="D4734" s="8">
        <v>6243</v>
      </c>
      <c r="E4734" s="1"/>
      <c r="F4734" s="1"/>
      <c r="G4734" s="1"/>
      <c r="H4734" s="275"/>
      <c r="I4734" s="1"/>
      <c r="J4734" s="1"/>
      <c r="K4734" s="1"/>
      <c r="L4734" s="275"/>
      <c r="M4734" s="1"/>
      <c r="N4734" s="1"/>
    </row>
    <row r="4735" spans="1:14" ht="15">
      <c r="A4735">
        <v>4745</v>
      </c>
      <c r="B4735" s="1"/>
      <c r="C4735" s="1"/>
      <c r="D4735" s="8">
        <v>6244</v>
      </c>
      <c r="E4735" s="1"/>
      <c r="F4735" s="1"/>
      <c r="G4735" s="1"/>
      <c r="H4735" s="275"/>
      <c r="I4735" s="1"/>
      <c r="J4735" s="1"/>
      <c r="K4735" s="1"/>
      <c r="L4735" s="275"/>
      <c r="M4735" s="1"/>
      <c r="N4735" s="1"/>
    </row>
    <row r="4736" spans="1:14" ht="15">
      <c r="A4736">
        <v>4746</v>
      </c>
      <c r="B4736" s="1"/>
      <c r="C4736" s="1"/>
      <c r="D4736" s="8">
        <v>6245</v>
      </c>
      <c r="E4736" s="1"/>
      <c r="F4736" s="1"/>
      <c r="G4736" s="1"/>
      <c r="H4736" s="275"/>
      <c r="I4736" s="1"/>
      <c r="J4736" s="1"/>
      <c r="K4736" s="1"/>
      <c r="L4736" s="275"/>
      <c r="M4736" s="1"/>
      <c r="N4736" s="1"/>
    </row>
    <row r="4737" spans="1:14" ht="15">
      <c r="A4737">
        <v>4747</v>
      </c>
      <c r="B4737" s="1"/>
      <c r="C4737" s="1"/>
      <c r="D4737" s="8">
        <v>6246</v>
      </c>
      <c r="E4737" s="1"/>
      <c r="F4737" s="1"/>
      <c r="G4737" s="1"/>
      <c r="H4737" s="275"/>
      <c r="I4737" s="1"/>
      <c r="J4737" s="1"/>
      <c r="K4737" s="1"/>
      <c r="L4737" s="275"/>
      <c r="M4737" s="1"/>
      <c r="N4737" s="1"/>
    </row>
    <row r="4738" spans="1:14" ht="15">
      <c r="A4738">
        <v>4748</v>
      </c>
      <c r="B4738" s="1"/>
      <c r="C4738" s="1"/>
      <c r="D4738" s="8">
        <v>6247</v>
      </c>
      <c r="E4738" s="1"/>
      <c r="F4738" s="1"/>
      <c r="G4738" s="1"/>
      <c r="H4738" s="275"/>
      <c r="I4738" s="1"/>
      <c r="J4738" s="1"/>
      <c r="K4738" s="1"/>
      <c r="L4738" s="275"/>
      <c r="M4738" s="1"/>
      <c r="N4738" s="1"/>
    </row>
    <row r="4739" spans="1:14" ht="15">
      <c r="A4739">
        <v>4749</v>
      </c>
      <c r="B4739" s="1"/>
      <c r="C4739" s="1"/>
      <c r="D4739" s="8">
        <v>6248</v>
      </c>
      <c r="E4739" s="1"/>
      <c r="F4739" s="1"/>
      <c r="G4739" s="1"/>
      <c r="H4739" s="275"/>
      <c r="I4739" s="1"/>
      <c r="J4739" s="1"/>
      <c r="K4739" s="1"/>
      <c r="L4739" s="275"/>
      <c r="M4739" s="1"/>
      <c r="N4739" s="1"/>
    </row>
    <row r="4740" spans="1:14" ht="15">
      <c r="A4740">
        <v>4750</v>
      </c>
      <c r="B4740" s="1"/>
      <c r="C4740" s="1"/>
      <c r="D4740" s="8">
        <v>6249</v>
      </c>
      <c r="E4740" s="1"/>
      <c r="F4740" s="1"/>
      <c r="G4740" s="1"/>
      <c r="H4740" s="275"/>
      <c r="I4740" s="1"/>
      <c r="J4740" s="1"/>
      <c r="K4740" s="1"/>
      <c r="L4740" s="275"/>
      <c r="M4740" s="1"/>
      <c r="N4740" s="1"/>
    </row>
    <row r="4741" spans="1:14" ht="15">
      <c r="A4741">
        <v>4751</v>
      </c>
      <c r="B4741" s="1"/>
      <c r="C4741" s="1"/>
      <c r="D4741" s="8">
        <v>6250</v>
      </c>
      <c r="E4741" s="1"/>
      <c r="F4741" s="1"/>
      <c r="G4741" s="1"/>
      <c r="H4741" s="275"/>
      <c r="I4741" s="1"/>
      <c r="J4741" s="1"/>
      <c r="K4741" s="1"/>
      <c r="L4741" s="275"/>
      <c r="M4741" s="1"/>
      <c r="N4741" s="1"/>
    </row>
    <row r="4742" spans="1:14" ht="15">
      <c r="A4742">
        <v>4752</v>
      </c>
      <c r="B4742" s="1"/>
      <c r="C4742" s="1"/>
      <c r="D4742" s="8">
        <v>6251</v>
      </c>
      <c r="E4742" s="1"/>
      <c r="F4742" s="1"/>
      <c r="G4742" s="1"/>
      <c r="H4742" s="275"/>
      <c r="I4742" s="1"/>
      <c r="J4742" s="1"/>
      <c r="K4742" s="1"/>
      <c r="L4742" s="275"/>
      <c r="M4742" s="1"/>
      <c r="N4742" s="1"/>
    </row>
    <row r="4743" spans="1:14" ht="15">
      <c r="A4743">
        <v>4753</v>
      </c>
      <c r="B4743" s="1"/>
      <c r="C4743" s="1"/>
      <c r="D4743" s="8">
        <v>6252</v>
      </c>
      <c r="E4743" s="1"/>
      <c r="F4743" s="1"/>
      <c r="G4743" s="1"/>
      <c r="H4743" s="275"/>
      <c r="I4743" s="1"/>
      <c r="J4743" s="1"/>
      <c r="K4743" s="1"/>
      <c r="L4743" s="275"/>
      <c r="M4743" s="1"/>
      <c r="N4743" s="1"/>
    </row>
    <row r="4744" spans="1:14" ht="15">
      <c r="A4744">
        <v>4754</v>
      </c>
      <c r="B4744" s="1"/>
      <c r="C4744" s="1"/>
      <c r="D4744" s="8">
        <v>6253</v>
      </c>
      <c r="E4744" s="1"/>
      <c r="F4744" s="1"/>
      <c r="G4744" s="1"/>
      <c r="H4744" s="275"/>
      <c r="I4744" s="1"/>
      <c r="J4744" s="1"/>
      <c r="K4744" s="1"/>
      <c r="L4744" s="275"/>
      <c r="M4744" s="1"/>
      <c r="N4744" s="1"/>
    </row>
    <row r="4745" spans="1:14" ht="15">
      <c r="A4745">
        <v>4755</v>
      </c>
      <c r="B4745" s="1"/>
      <c r="C4745" s="1"/>
      <c r="D4745" s="8">
        <v>6254</v>
      </c>
      <c r="E4745" s="1"/>
      <c r="F4745" s="1"/>
      <c r="G4745" s="1"/>
      <c r="H4745" s="275"/>
      <c r="I4745" s="1"/>
      <c r="J4745" s="1"/>
      <c r="K4745" s="1"/>
      <c r="L4745" s="275"/>
      <c r="M4745" s="1"/>
      <c r="N4745" s="1"/>
    </row>
    <row r="4746" spans="1:14" ht="15">
      <c r="A4746">
        <v>4756</v>
      </c>
      <c r="B4746" s="1"/>
      <c r="C4746" s="1"/>
      <c r="D4746" s="8">
        <v>6255</v>
      </c>
      <c r="E4746" s="1"/>
      <c r="F4746" s="1"/>
      <c r="G4746" s="1"/>
      <c r="H4746" s="275"/>
      <c r="I4746" s="1"/>
      <c r="J4746" s="1"/>
      <c r="K4746" s="1"/>
      <c r="L4746" s="275"/>
      <c r="M4746" s="1"/>
      <c r="N4746" s="1"/>
    </row>
    <row r="4747" spans="1:14" ht="15">
      <c r="A4747">
        <v>4757</v>
      </c>
      <c r="B4747" s="1"/>
      <c r="C4747" s="1"/>
      <c r="D4747" s="8">
        <v>6256</v>
      </c>
      <c r="E4747" s="1"/>
      <c r="F4747" s="1"/>
      <c r="G4747" s="1"/>
      <c r="H4747" s="275"/>
      <c r="I4747" s="1"/>
      <c r="J4747" s="1"/>
      <c r="K4747" s="1"/>
      <c r="L4747" s="275"/>
      <c r="M4747" s="1"/>
      <c r="N4747" s="1"/>
    </row>
    <row r="4748" spans="1:14" ht="15">
      <c r="A4748">
        <v>4758</v>
      </c>
      <c r="B4748" s="1"/>
      <c r="C4748" s="1"/>
      <c r="D4748" s="8">
        <v>6257</v>
      </c>
      <c r="E4748" s="1"/>
      <c r="F4748" s="1"/>
      <c r="G4748" s="1"/>
      <c r="H4748" s="275"/>
      <c r="I4748" s="1"/>
      <c r="J4748" s="1"/>
      <c r="K4748" s="1"/>
      <c r="L4748" s="275"/>
      <c r="M4748" s="1"/>
      <c r="N4748" s="1"/>
    </row>
    <row r="4749" spans="1:14" ht="15">
      <c r="A4749">
        <v>4759</v>
      </c>
      <c r="B4749" s="1"/>
      <c r="C4749" s="1"/>
      <c r="D4749" s="8">
        <v>6258</v>
      </c>
      <c r="E4749" s="1"/>
      <c r="F4749" s="1"/>
      <c r="G4749" s="1"/>
      <c r="H4749" s="275"/>
      <c r="I4749" s="1"/>
      <c r="J4749" s="1"/>
      <c r="K4749" s="1"/>
      <c r="L4749" s="275"/>
      <c r="M4749" s="1"/>
      <c r="N4749" s="1"/>
    </row>
    <row r="4750" spans="1:14" ht="15">
      <c r="A4750">
        <v>4760</v>
      </c>
      <c r="B4750" s="1"/>
      <c r="C4750" s="1"/>
      <c r="D4750" s="8">
        <v>6259</v>
      </c>
      <c r="E4750" s="1"/>
      <c r="F4750" s="1"/>
      <c r="G4750" s="1"/>
      <c r="H4750" s="275"/>
      <c r="I4750" s="1"/>
      <c r="J4750" s="1"/>
      <c r="K4750" s="1"/>
      <c r="L4750" s="275"/>
      <c r="M4750" s="1"/>
      <c r="N4750" s="1"/>
    </row>
    <row r="4751" spans="1:14" ht="15">
      <c r="A4751">
        <v>4761</v>
      </c>
      <c r="B4751" s="1"/>
      <c r="C4751" s="1"/>
      <c r="D4751" s="8">
        <v>6260</v>
      </c>
      <c r="E4751" s="1"/>
      <c r="F4751" s="1"/>
      <c r="G4751" s="1"/>
      <c r="H4751" s="275"/>
      <c r="I4751" s="1"/>
      <c r="J4751" s="1"/>
      <c r="K4751" s="1"/>
      <c r="L4751" s="275"/>
      <c r="M4751" s="1"/>
      <c r="N4751" s="1"/>
    </row>
    <row r="4752" spans="1:14" ht="15">
      <c r="A4752">
        <v>4762</v>
      </c>
      <c r="B4752" s="1"/>
      <c r="C4752" s="1"/>
      <c r="D4752" s="8">
        <v>6261</v>
      </c>
      <c r="E4752" s="1"/>
      <c r="F4752" s="1"/>
      <c r="G4752" s="1"/>
      <c r="H4752" s="275"/>
      <c r="I4752" s="1"/>
      <c r="J4752" s="1"/>
      <c r="K4752" s="1"/>
      <c r="L4752" s="275"/>
      <c r="M4752" s="1"/>
      <c r="N4752" s="1"/>
    </row>
    <row r="4753" spans="1:14" ht="15">
      <c r="A4753">
        <v>4763</v>
      </c>
      <c r="B4753" s="1"/>
      <c r="C4753" s="1"/>
      <c r="D4753" s="8">
        <v>6262</v>
      </c>
      <c r="E4753" s="1"/>
      <c r="F4753" s="1"/>
      <c r="G4753" s="1"/>
      <c r="H4753" s="275"/>
      <c r="I4753" s="1"/>
      <c r="J4753" s="1"/>
      <c r="K4753" s="1"/>
      <c r="L4753" s="275"/>
      <c r="M4753" s="1"/>
      <c r="N4753" s="1"/>
    </row>
    <row r="4754" spans="1:14" ht="15">
      <c r="A4754">
        <v>4764</v>
      </c>
      <c r="B4754" s="1"/>
      <c r="C4754" s="1"/>
      <c r="D4754" s="8">
        <v>6263</v>
      </c>
      <c r="E4754" s="1"/>
      <c r="F4754" s="1"/>
      <c r="G4754" s="1"/>
      <c r="H4754" s="275"/>
      <c r="I4754" s="1"/>
      <c r="J4754" s="1"/>
      <c r="K4754" s="1"/>
      <c r="L4754" s="275"/>
      <c r="M4754" s="1"/>
      <c r="N4754" s="1"/>
    </row>
    <row r="4755" spans="1:14" ht="15">
      <c r="A4755">
        <v>4765</v>
      </c>
      <c r="B4755" s="1"/>
      <c r="C4755" s="1"/>
      <c r="D4755" s="8">
        <v>6264</v>
      </c>
      <c r="E4755" s="1"/>
      <c r="F4755" s="1"/>
      <c r="G4755" s="1"/>
      <c r="H4755" s="275"/>
      <c r="I4755" s="1"/>
      <c r="J4755" s="1"/>
      <c r="K4755" s="1"/>
      <c r="L4755" s="275"/>
      <c r="M4755" s="1"/>
      <c r="N4755" s="1"/>
    </row>
    <row r="4756" spans="1:14" ht="15">
      <c r="A4756">
        <v>4766</v>
      </c>
      <c r="B4756" s="1"/>
      <c r="C4756" s="1"/>
      <c r="D4756" s="8">
        <v>6265</v>
      </c>
      <c r="E4756" s="1"/>
      <c r="F4756" s="1"/>
      <c r="G4756" s="1"/>
      <c r="H4756" s="275"/>
      <c r="I4756" s="1"/>
      <c r="J4756" s="1"/>
      <c r="K4756" s="1"/>
      <c r="L4756" s="275"/>
      <c r="M4756" s="1"/>
      <c r="N4756" s="1"/>
    </row>
    <row r="4757" spans="1:14" ht="15">
      <c r="A4757">
        <v>4767</v>
      </c>
      <c r="B4757" s="1"/>
      <c r="C4757" s="1"/>
      <c r="D4757" s="8">
        <v>6266</v>
      </c>
      <c r="E4757" s="1"/>
      <c r="F4757" s="1"/>
      <c r="G4757" s="1"/>
      <c r="H4757" s="275"/>
      <c r="I4757" s="1"/>
      <c r="J4757" s="1"/>
      <c r="K4757" s="1"/>
      <c r="L4757" s="275"/>
      <c r="M4757" s="1"/>
      <c r="N4757" s="1"/>
    </row>
    <row r="4758" spans="1:14" ht="15">
      <c r="A4758">
        <v>4768</v>
      </c>
      <c r="B4758" s="1"/>
      <c r="C4758" s="1"/>
      <c r="D4758" s="8">
        <v>6267</v>
      </c>
      <c r="E4758" s="1"/>
      <c r="F4758" s="1"/>
      <c r="G4758" s="1"/>
      <c r="H4758" s="275"/>
      <c r="I4758" s="1"/>
      <c r="J4758" s="1"/>
      <c r="K4758" s="1"/>
      <c r="L4758" s="275"/>
      <c r="M4758" s="1"/>
      <c r="N4758" s="1"/>
    </row>
    <row r="4759" spans="1:14" ht="15">
      <c r="A4759">
        <v>4769</v>
      </c>
      <c r="B4759" s="1"/>
      <c r="C4759" s="1"/>
      <c r="D4759" s="8">
        <v>6268</v>
      </c>
      <c r="E4759" s="1"/>
      <c r="F4759" s="1"/>
      <c r="G4759" s="1"/>
      <c r="H4759" s="275"/>
      <c r="I4759" s="1"/>
      <c r="J4759" s="1"/>
      <c r="K4759" s="1"/>
      <c r="L4759" s="275"/>
      <c r="M4759" s="1"/>
      <c r="N4759" s="1"/>
    </row>
    <row r="4760" spans="1:14" ht="15">
      <c r="A4760">
        <v>4770</v>
      </c>
      <c r="B4760" s="1"/>
      <c r="C4760" s="1"/>
      <c r="D4760" s="8">
        <v>6269</v>
      </c>
      <c r="E4760" s="1"/>
      <c r="F4760" s="1"/>
      <c r="G4760" s="1"/>
      <c r="H4760" s="275"/>
      <c r="I4760" s="1"/>
      <c r="J4760" s="1"/>
      <c r="K4760" s="1"/>
      <c r="L4760" s="275"/>
      <c r="M4760" s="1"/>
      <c r="N4760" s="1"/>
    </row>
    <row r="4761" spans="1:14" ht="15">
      <c r="A4761">
        <v>4771</v>
      </c>
      <c r="B4761" s="1"/>
      <c r="C4761" s="1"/>
      <c r="D4761" s="8">
        <v>6270</v>
      </c>
      <c r="E4761" s="1"/>
      <c r="F4761" s="1"/>
      <c r="G4761" s="1"/>
      <c r="H4761" s="275"/>
      <c r="I4761" s="1"/>
      <c r="J4761" s="1"/>
      <c r="K4761" s="1"/>
      <c r="L4761" s="275"/>
      <c r="M4761" s="1"/>
      <c r="N4761" s="1"/>
    </row>
    <row r="4762" spans="1:14" ht="15">
      <c r="A4762">
        <v>4772</v>
      </c>
      <c r="B4762" s="1"/>
      <c r="C4762" s="1"/>
      <c r="D4762" s="8">
        <v>6271</v>
      </c>
      <c r="E4762" s="1"/>
      <c r="F4762" s="1"/>
      <c r="G4762" s="1"/>
      <c r="H4762" s="275"/>
      <c r="I4762" s="1"/>
      <c r="J4762" s="1"/>
      <c r="K4762" s="1"/>
      <c r="L4762" s="275"/>
      <c r="M4762" s="1"/>
      <c r="N4762" s="1"/>
    </row>
    <row r="4763" spans="1:14" ht="15">
      <c r="A4763">
        <v>4773</v>
      </c>
      <c r="B4763" s="1"/>
      <c r="C4763" s="1"/>
      <c r="D4763" s="8">
        <v>6272</v>
      </c>
      <c r="E4763" s="1"/>
      <c r="F4763" s="1"/>
      <c r="G4763" s="1"/>
      <c r="H4763" s="275"/>
      <c r="I4763" s="1"/>
      <c r="J4763" s="1"/>
      <c r="K4763" s="1"/>
      <c r="L4763" s="275"/>
      <c r="M4763" s="1"/>
      <c r="N4763" s="1"/>
    </row>
    <row r="4764" spans="1:14" ht="15">
      <c r="A4764">
        <v>4774</v>
      </c>
      <c r="B4764" s="1"/>
      <c r="C4764" s="1"/>
      <c r="D4764" s="8">
        <v>6273</v>
      </c>
      <c r="E4764" s="1"/>
      <c r="F4764" s="1"/>
      <c r="G4764" s="1"/>
      <c r="H4764" s="275"/>
      <c r="I4764" s="1"/>
      <c r="J4764" s="1"/>
      <c r="K4764" s="1"/>
      <c r="L4764" s="275"/>
      <c r="M4764" s="1"/>
      <c r="N4764" s="1"/>
    </row>
    <row r="4765" spans="1:14" ht="15">
      <c r="A4765">
        <v>4775</v>
      </c>
      <c r="B4765" s="1"/>
      <c r="C4765" s="1"/>
      <c r="D4765" s="8">
        <v>6274</v>
      </c>
      <c r="E4765" s="1"/>
      <c r="F4765" s="1"/>
      <c r="G4765" s="1"/>
      <c r="H4765" s="275"/>
      <c r="I4765" s="1"/>
      <c r="J4765" s="1"/>
      <c r="K4765" s="1"/>
      <c r="L4765" s="275"/>
      <c r="M4765" s="1"/>
      <c r="N4765" s="1"/>
    </row>
    <row r="4766" spans="1:14" ht="15">
      <c r="A4766">
        <v>4776</v>
      </c>
      <c r="B4766" s="1"/>
      <c r="C4766" s="1"/>
      <c r="D4766" s="8">
        <v>6275</v>
      </c>
      <c r="E4766" s="1"/>
      <c r="F4766" s="1"/>
      <c r="G4766" s="1"/>
      <c r="H4766" s="275"/>
      <c r="I4766" s="1"/>
      <c r="J4766" s="1"/>
      <c r="K4766" s="1"/>
      <c r="L4766" s="275"/>
      <c r="M4766" s="1"/>
      <c r="N4766" s="1"/>
    </row>
    <row r="4767" spans="1:14" ht="15">
      <c r="A4767">
        <v>4777</v>
      </c>
      <c r="B4767" s="1"/>
      <c r="C4767" s="1"/>
      <c r="D4767" s="8">
        <v>6276</v>
      </c>
      <c r="E4767" s="1"/>
      <c r="F4767" s="1"/>
      <c r="G4767" s="1"/>
      <c r="H4767" s="275"/>
      <c r="I4767" s="1"/>
      <c r="J4767" s="1"/>
      <c r="K4767" s="1"/>
      <c r="L4767" s="275"/>
      <c r="M4767" s="1"/>
      <c r="N4767" s="1"/>
    </row>
    <row r="4768" spans="1:14" ht="15">
      <c r="A4768">
        <v>4778</v>
      </c>
      <c r="B4768" s="1"/>
      <c r="C4768" s="1"/>
      <c r="D4768" s="8">
        <v>6277</v>
      </c>
      <c r="E4768" s="1"/>
      <c r="F4768" s="1"/>
      <c r="G4768" s="1"/>
      <c r="H4768" s="275"/>
      <c r="I4768" s="1"/>
      <c r="J4768" s="1"/>
      <c r="K4768" s="1"/>
      <c r="L4768" s="275"/>
      <c r="M4768" s="1"/>
      <c r="N4768" s="1"/>
    </row>
    <row r="4769" spans="1:14" ht="15">
      <c r="A4769">
        <v>4779</v>
      </c>
      <c r="B4769" s="1"/>
      <c r="C4769" s="1"/>
      <c r="D4769" s="8">
        <v>6278</v>
      </c>
      <c r="E4769" s="1"/>
      <c r="F4769" s="1"/>
      <c r="G4769" s="1"/>
      <c r="H4769" s="275"/>
      <c r="I4769" s="1"/>
      <c r="J4769" s="1"/>
      <c r="K4769" s="1"/>
      <c r="L4769" s="275"/>
      <c r="M4769" s="1"/>
      <c r="N4769" s="1"/>
    </row>
    <row r="4770" spans="1:14" ht="15">
      <c r="A4770">
        <v>4780</v>
      </c>
      <c r="B4770" s="1"/>
      <c r="C4770" s="1"/>
      <c r="D4770" s="8">
        <v>6279</v>
      </c>
      <c r="E4770" s="1"/>
      <c r="F4770" s="1"/>
      <c r="G4770" s="1"/>
      <c r="H4770" s="275"/>
      <c r="I4770" s="1"/>
      <c r="J4770" s="1"/>
      <c r="K4770" s="1"/>
      <c r="L4770" s="275"/>
      <c r="M4770" s="1"/>
      <c r="N4770" s="1"/>
    </row>
    <row r="4771" spans="1:14" ht="15">
      <c r="A4771">
        <v>4781</v>
      </c>
      <c r="B4771" s="1"/>
      <c r="C4771" s="1"/>
      <c r="D4771" s="8">
        <v>6280</v>
      </c>
      <c r="E4771" s="1"/>
      <c r="F4771" s="1"/>
      <c r="G4771" s="1"/>
      <c r="H4771" s="275"/>
      <c r="I4771" s="1"/>
      <c r="J4771" s="1"/>
      <c r="K4771" s="1"/>
      <c r="L4771" s="275"/>
      <c r="M4771" s="1"/>
      <c r="N4771" s="1"/>
    </row>
    <row r="4772" spans="1:14" ht="15">
      <c r="A4772">
        <v>4782</v>
      </c>
      <c r="B4772" s="1"/>
      <c r="C4772" s="1"/>
      <c r="D4772" s="8">
        <v>6281</v>
      </c>
      <c r="E4772" s="1"/>
      <c r="F4772" s="1"/>
      <c r="G4772" s="1"/>
      <c r="H4772" s="275"/>
      <c r="I4772" s="1"/>
      <c r="J4772" s="1"/>
      <c r="K4772" s="1"/>
      <c r="L4772" s="275"/>
      <c r="M4772" s="1"/>
      <c r="N4772" s="1"/>
    </row>
    <row r="4773" spans="1:14" ht="15">
      <c r="A4773">
        <v>4783</v>
      </c>
      <c r="B4773" s="1"/>
      <c r="C4773" s="1"/>
      <c r="D4773" s="8">
        <v>6282</v>
      </c>
      <c r="E4773" s="1"/>
      <c r="F4773" s="1"/>
      <c r="G4773" s="1"/>
      <c r="H4773" s="275"/>
      <c r="I4773" s="1"/>
      <c r="J4773" s="1"/>
      <c r="K4773" s="1"/>
      <c r="L4773" s="275"/>
      <c r="M4773" s="1"/>
      <c r="N4773" s="1"/>
    </row>
    <row r="4774" spans="1:14" ht="15">
      <c r="A4774">
        <v>4784</v>
      </c>
      <c r="B4774" s="1"/>
      <c r="C4774" s="1"/>
      <c r="D4774" s="8">
        <v>6283</v>
      </c>
      <c r="E4774" s="1"/>
      <c r="F4774" s="1"/>
      <c r="G4774" s="1"/>
      <c r="H4774" s="275"/>
      <c r="I4774" s="1"/>
      <c r="J4774" s="1"/>
      <c r="K4774" s="1"/>
      <c r="L4774" s="275"/>
      <c r="M4774" s="1"/>
      <c r="N4774" s="1"/>
    </row>
    <row r="4775" spans="1:14" ht="15">
      <c r="A4775">
        <v>4785</v>
      </c>
      <c r="B4775" s="1"/>
      <c r="C4775" s="1"/>
      <c r="D4775" s="8">
        <v>6284</v>
      </c>
      <c r="E4775" s="1"/>
      <c r="F4775" s="1"/>
      <c r="G4775" s="1"/>
      <c r="H4775" s="275"/>
      <c r="I4775" s="1"/>
      <c r="J4775" s="1"/>
      <c r="K4775" s="1"/>
      <c r="L4775" s="275"/>
      <c r="M4775" s="1"/>
      <c r="N4775" s="1"/>
    </row>
    <row r="4776" spans="1:14" ht="15">
      <c r="A4776">
        <v>4786</v>
      </c>
      <c r="B4776" s="1"/>
      <c r="C4776" s="1"/>
      <c r="D4776" s="8">
        <v>6285</v>
      </c>
      <c r="E4776" s="1"/>
      <c r="F4776" s="1"/>
      <c r="G4776" s="1"/>
      <c r="H4776" s="275"/>
      <c r="I4776" s="1"/>
      <c r="J4776" s="1"/>
      <c r="K4776" s="1"/>
      <c r="L4776" s="275"/>
      <c r="M4776" s="1"/>
      <c r="N4776" s="1"/>
    </row>
    <row r="4777" spans="1:14" ht="15">
      <c r="A4777">
        <v>4787</v>
      </c>
      <c r="B4777" s="1"/>
      <c r="C4777" s="1"/>
      <c r="D4777" s="8">
        <v>6286</v>
      </c>
      <c r="E4777" s="1"/>
      <c r="F4777" s="1"/>
      <c r="G4777" s="1"/>
      <c r="H4777" s="275"/>
      <c r="I4777" s="1"/>
      <c r="J4777" s="1"/>
      <c r="K4777" s="1"/>
      <c r="L4777" s="275"/>
      <c r="M4777" s="1"/>
      <c r="N4777" s="1"/>
    </row>
    <row r="4778" spans="1:14" ht="15">
      <c r="A4778">
        <v>4788</v>
      </c>
      <c r="B4778" s="1"/>
      <c r="C4778" s="1"/>
      <c r="D4778" s="8">
        <v>6287</v>
      </c>
      <c r="E4778" s="1"/>
      <c r="F4778" s="1"/>
      <c r="G4778" s="1"/>
      <c r="H4778" s="275"/>
      <c r="I4778" s="1"/>
      <c r="J4778" s="1"/>
      <c r="K4778" s="1"/>
      <c r="L4778" s="275"/>
      <c r="M4778" s="1"/>
      <c r="N4778" s="1"/>
    </row>
    <row r="4779" spans="1:14" ht="15">
      <c r="A4779">
        <v>4789</v>
      </c>
      <c r="B4779" s="1"/>
      <c r="C4779" s="1"/>
      <c r="D4779" s="8">
        <v>6288</v>
      </c>
      <c r="E4779" s="1"/>
      <c r="F4779" s="1"/>
      <c r="G4779" s="1"/>
      <c r="H4779" s="275"/>
      <c r="I4779" s="1"/>
      <c r="J4779" s="1"/>
      <c r="K4779" s="1"/>
      <c r="L4779" s="275"/>
      <c r="M4779" s="1"/>
      <c r="N4779" s="1"/>
    </row>
    <row r="4780" spans="1:14" ht="15">
      <c r="A4780">
        <v>4790</v>
      </c>
      <c r="B4780" s="1"/>
      <c r="C4780" s="1"/>
      <c r="D4780" s="8">
        <v>6289</v>
      </c>
      <c r="E4780" s="1"/>
      <c r="F4780" s="1"/>
      <c r="G4780" s="1"/>
      <c r="H4780" s="275"/>
      <c r="I4780" s="1"/>
      <c r="J4780" s="1"/>
      <c r="K4780" s="1"/>
      <c r="L4780" s="275"/>
      <c r="M4780" s="1"/>
      <c r="N4780" s="1"/>
    </row>
    <row r="4781" spans="1:14" ht="15">
      <c r="A4781">
        <v>4791</v>
      </c>
      <c r="B4781" s="1"/>
      <c r="C4781" s="1"/>
      <c r="D4781" s="8">
        <v>6290</v>
      </c>
      <c r="E4781" s="1"/>
      <c r="F4781" s="1"/>
      <c r="G4781" s="1"/>
      <c r="H4781" s="275"/>
      <c r="I4781" s="1"/>
      <c r="J4781" s="1"/>
      <c r="K4781" s="1"/>
      <c r="L4781" s="275"/>
      <c r="M4781" s="1"/>
      <c r="N4781" s="1"/>
    </row>
    <row r="4782" spans="1:14" ht="15">
      <c r="A4782">
        <v>4792</v>
      </c>
      <c r="B4782" s="1"/>
      <c r="C4782" s="1"/>
      <c r="D4782" s="8">
        <v>6291</v>
      </c>
      <c r="E4782" s="1"/>
      <c r="F4782" s="1"/>
      <c r="G4782" s="1"/>
      <c r="H4782" s="275"/>
      <c r="I4782" s="1"/>
      <c r="J4782" s="1"/>
      <c r="K4782" s="1"/>
      <c r="L4782" s="275"/>
      <c r="M4782" s="1"/>
      <c r="N4782" s="1"/>
    </row>
    <row r="4783" spans="1:14" ht="15">
      <c r="A4783">
        <v>4793</v>
      </c>
      <c r="B4783" s="1"/>
      <c r="C4783" s="1"/>
      <c r="D4783" s="8">
        <v>6292</v>
      </c>
      <c r="E4783" s="1"/>
      <c r="F4783" s="1"/>
      <c r="G4783" s="1"/>
      <c r="H4783" s="275"/>
      <c r="I4783" s="1"/>
      <c r="J4783" s="1"/>
      <c r="K4783" s="1"/>
      <c r="L4783" s="275"/>
      <c r="M4783" s="1"/>
      <c r="N4783" s="1"/>
    </row>
    <row r="4784" spans="1:14" ht="15">
      <c r="A4784">
        <v>4794</v>
      </c>
      <c r="B4784" s="1"/>
      <c r="C4784" s="1"/>
      <c r="D4784" s="8">
        <v>6293</v>
      </c>
      <c r="E4784" s="1"/>
      <c r="F4784" s="1"/>
      <c r="G4784" s="1"/>
      <c r="H4784" s="275"/>
      <c r="I4784" s="1"/>
      <c r="J4784" s="1"/>
      <c r="K4784" s="1"/>
      <c r="L4784" s="275"/>
      <c r="M4784" s="1"/>
      <c r="N4784" s="1"/>
    </row>
    <row r="4785" spans="1:14" ht="15">
      <c r="A4785">
        <v>4795</v>
      </c>
      <c r="B4785" s="1"/>
      <c r="C4785" s="1"/>
      <c r="D4785" s="8">
        <v>6294</v>
      </c>
      <c r="E4785" s="1"/>
      <c r="F4785" s="1"/>
      <c r="G4785" s="1"/>
      <c r="H4785" s="275"/>
      <c r="I4785" s="1"/>
      <c r="J4785" s="1"/>
      <c r="K4785" s="1"/>
      <c r="L4785" s="275"/>
      <c r="M4785" s="1"/>
      <c r="N4785" s="1"/>
    </row>
    <row r="4786" spans="1:14" ht="15">
      <c r="A4786">
        <v>4796</v>
      </c>
      <c r="B4786" s="1"/>
      <c r="C4786" s="1"/>
      <c r="D4786" s="8">
        <v>6295</v>
      </c>
      <c r="E4786" s="1"/>
      <c r="F4786" s="1"/>
      <c r="G4786" s="1"/>
      <c r="H4786" s="275"/>
      <c r="I4786" s="1"/>
      <c r="J4786" s="1"/>
      <c r="K4786" s="1"/>
      <c r="L4786" s="275"/>
      <c r="M4786" s="1"/>
      <c r="N4786" s="1"/>
    </row>
    <row r="4787" spans="1:14" ht="15">
      <c r="A4787">
        <v>4797</v>
      </c>
      <c r="B4787" s="1"/>
      <c r="C4787" s="1"/>
      <c r="D4787" s="8">
        <v>6296</v>
      </c>
      <c r="E4787" s="1"/>
      <c r="F4787" s="1"/>
      <c r="G4787" s="1"/>
      <c r="H4787" s="275"/>
      <c r="I4787" s="1"/>
      <c r="J4787" s="1"/>
      <c r="K4787" s="1"/>
      <c r="L4787" s="275"/>
      <c r="M4787" s="1"/>
      <c r="N4787" s="1"/>
    </row>
    <row r="4788" spans="1:14" ht="15">
      <c r="A4788">
        <v>4798</v>
      </c>
      <c r="B4788" s="1"/>
      <c r="C4788" s="1"/>
      <c r="D4788" s="8">
        <v>6297</v>
      </c>
      <c r="E4788" s="1"/>
      <c r="F4788" s="1"/>
      <c r="G4788" s="1"/>
      <c r="H4788" s="275"/>
      <c r="I4788" s="1"/>
      <c r="J4788" s="1"/>
      <c r="K4788" s="1"/>
      <c r="L4788" s="275"/>
      <c r="M4788" s="1"/>
      <c r="N4788" s="1"/>
    </row>
    <row r="4789" spans="1:14" ht="15">
      <c r="A4789">
        <v>4799</v>
      </c>
      <c r="B4789" s="1"/>
      <c r="C4789" s="1"/>
      <c r="D4789" s="8">
        <v>6298</v>
      </c>
      <c r="E4789" s="1"/>
      <c r="F4789" s="1"/>
      <c r="G4789" s="1"/>
      <c r="H4789" s="275"/>
      <c r="I4789" s="1"/>
      <c r="J4789" s="1"/>
      <c r="K4789" s="1"/>
      <c r="L4789" s="275"/>
      <c r="M4789" s="1"/>
      <c r="N4789" s="1"/>
    </row>
    <row r="4790" spans="1:14" ht="15">
      <c r="A4790">
        <v>4800</v>
      </c>
      <c r="B4790" s="1"/>
      <c r="C4790" s="1"/>
      <c r="D4790" s="8">
        <v>6299</v>
      </c>
      <c r="E4790" s="1"/>
      <c r="F4790" s="1"/>
      <c r="G4790" s="1"/>
      <c r="H4790" s="275"/>
      <c r="I4790" s="1"/>
      <c r="J4790" s="1"/>
      <c r="K4790" s="1"/>
      <c r="L4790" s="275"/>
      <c r="M4790" s="1"/>
      <c r="N4790" s="1"/>
    </row>
    <row r="4791" spans="1:14" ht="15">
      <c r="A4791">
        <v>4801</v>
      </c>
      <c r="B4791" s="1"/>
      <c r="C4791" s="1"/>
      <c r="D4791" s="8">
        <v>6300</v>
      </c>
      <c r="E4791" s="1"/>
      <c r="F4791" s="1"/>
      <c r="G4791" s="1"/>
      <c r="H4791" s="275"/>
      <c r="I4791" s="1"/>
      <c r="J4791" s="1"/>
      <c r="K4791" s="1"/>
      <c r="L4791" s="275"/>
      <c r="M4791" s="1"/>
      <c r="N4791" s="1"/>
    </row>
    <row r="4792" spans="1:14" ht="15">
      <c r="A4792">
        <v>4802</v>
      </c>
      <c r="B4792" s="1"/>
      <c r="C4792" s="1"/>
      <c r="D4792" s="8">
        <v>6301</v>
      </c>
      <c r="E4792" s="1"/>
      <c r="F4792" s="1"/>
      <c r="G4792" s="1"/>
      <c r="H4792" s="275"/>
      <c r="I4792" s="1"/>
      <c r="J4792" s="1"/>
      <c r="K4792" s="1"/>
      <c r="L4792" s="275"/>
      <c r="M4792" s="1"/>
      <c r="N4792" s="1"/>
    </row>
    <row r="4793" spans="1:14" ht="15">
      <c r="A4793">
        <v>4803</v>
      </c>
      <c r="B4793" s="1"/>
      <c r="C4793" s="1"/>
      <c r="D4793" s="8">
        <v>6302</v>
      </c>
      <c r="E4793" s="1"/>
      <c r="F4793" s="1"/>
      <c r="G4793" s="1"/>
      <c r="H4793" s="275"/>
      <c r="I4793" s="1"/>
      <c r="J4793" s="1"/>
      <c r="K4793" s="1"/>
      <c r="L4793" s="275"/>
      <c r="M4793" s="1"/>
      <c r="N4793" s="1"/>
    </row>
    <row r="4794" spans="1:14" ht="15">
      <c r="A4794">
        <v>4804</v>
      </c>
      <c r="B4794" s="1"/>
      <c r="C4794" s="1"/>
      <c r="D4794" s="8">
        <v>6303</v>
      </c>
      <c r="E4794" s="1"/>
      <c r="F4794" s="1"/>
      <c r="G4794" s="1"/>
      <c r="H4794" s="275"/>
      <c r="I4794" s="1"/>
      <c r="J4794" s="1"/>
      <c r="K4794" s="1"/>
      <c r="L4794" s="275"/>
      <c r="M4794" s="1"/>
      <c r="N4794" s="1"/>
    </row>
    <row r="4795" spans="1:14" ht="15">
      <c r="A4795">
        <v>4805</v>
      </c>
      <c r="B4795" s="1"/>
      <c r="C4795" s="1"/>
      <c r="D4795" s="8">
        <v>6304</v>
      </c>
      <c r="E4795" s="1"/>
      <c r="F4795" s="1"/>
      <c r="G4795" s="1"/>
      <c r="H4795" s="275"/>
      <c r="I4795" s="1"/>
      <c r="J4795" s="1"/>
      <c r="K4795" s="1"/>
      <c r="L4795" s="275"/>
      <c r="M4795" s="1"/>
      <c r="N4795" s="1"/>
    </row>
    <row r="4796" spans="1:14" ht="15">
      <c r="A4796">
        <v>4806</v>
      </c>
      <c r="B4796" s="1"/>
      <c r="C4796" s="1"/>
      <c r="D4796" s="8">
        <v>6305</v>
      </c>
      <c r="E4796" s="1"/>
      <c r="F4796" s="1"/>
      <c r="G4796" s="1"/>
      <c r="H4796" s="275"/>
      <c r="I4796" s="1"/>
      <c r="J4796" s="1"/>
      <c r="K4796" s="1"/>
      <c r="L4796" s="275"/>
      <c r="M4796" s="1"/>
      <c r="N4796" s="1"/>
    </row>
    <row r="4797" spans="1:14" ht="15">
      <c r="A4797">
        <v>4807</v>
      </c>
      <c r="B4797" s="1"/>
      <c r="C4797" s="1"/>
      <c r="D4797" s="8">
        <v>6306</v>
      </c>
      <c r="E4797" s="1"/>
      <c r="F4797" s="1"/>
      <c r="G4797" s="1"/>
      <c r="H4797" s="275"/>
      <c r="I4797" s="1"/>
      <c r="J4797" s="1"/>
      <c r="K4797" s="1"/>
      <c r="L4797" s="275"/>
      <c r="M4797" s="1"/>
      <c r="N4797" s="1"/>
    </row>
    <row r="4798" spans="1:14" ht="15">
      <c r="A4798">
        <v>4808</v>
      </c>
      <c r="B4798" s="1"/>
      <c r="C4798" s="1"/>
      <c r="D4798" s="8">
        <v>6307</v>
      </c>
      <c r="E4798" s="1"/>
      <c r="F4798" s="1"/>
      <c r="G4798" s="1"/>
      <c r="H4798" s="275"/>
      <c r="I4798" s="1"/>
      <c r="J4798" s="1"/>
      <c r="K4798" s="1"/>
      <c r="L4798" s="275"/>
      <c r="M4798" s="1"/>
      <c r="N4798" s="1"/>
    </row>
    <row r="4799" spans="1:14" ht="15">
      <c r="A4799">
        <v>4809</v>
      </c>
      <c r="B4799" s="1"/>
      <c r="C4799" s="1"/>
      <c r="D4799" s="8">
        <v>6308</v>
      </c>
      <c r="E4799" s="1"/>
      <c r="F4799" s="1"/>
      <c r="G4799" s="1"/>
      <c r="H4799" s="275"/>
      <c r="I4799" s="1"/>
      <c r="J4799" s="1"/>
      <c r="K4799" s="1"/>
      <c r="L4799" s="275"/>
      <c r="M4799" s="1"/>
      <c r="N4799" s="1"/>
    </row>
    <row r="4800" spans="1:14" ht="15">
      <c r="A4800">
        <v>4810</v>
      </c>
      <c r="B4800" s="1"/>
      <c r="C4800" s="1"/>
      <c r="D4800" s="8">
        <v>6309</v>
      </c>
      <c r="E4800" s="1"/>
      <c r="F4800" s="1"/>
      <c r="G4800" s="1"/>
      <c r="H4800" s="275"/>
      <c r="I4800" s="1"/>
      <c r="J4800" s="1"/>
      <c r="K4800" s="1"/>
      <c r="L4800" s="275"/>
      <c r="M4800" s="1"/>
      <c r="N4800" s="1"/>
    </row>
    <row r="4801" spans="1:14" ht="15">
      <c r="A4801">
        <v>4811</v>
      </c>
      <c r="B4801" s="1"/>
      <c r="C4801" s="1"/>
      <c r="D4801" s="8">
        <v>6310</v>
      </c>
      <c r="E4801" s="1"/>
      <c r="F4801" s="1"/>
      <c r="G4801" s="1"/>
      <c r="H4801" s="275"/>
      <c r="I4801" s="1"/>
      <c r="J4801" s="1"/>
      <c r="K4801" s="1"/>
      <c r="L4801" s="275"/>
      <c r="M4801" s="1"/>
      <c r="N4801" s="1"/>
    </row>
    <row r="4802" spans="1:14" ht="15">
      <c r="A4802">
        <v>4812</v>
      </c>
      <c r="B4802" s="1"/>
      <c r="C4802" s="1"/>
      <c r="D4802" s="8">
        <v>6311</v>
      </c>
      <c r="E4802" s="1"/>
      <c r="F4802" s="1"/>
      <c r="G4802" s="1"/>
      <c r="H4802" s="275"/>
      <c r="I4802" s="1"/>
      <c r="J4802" s="1"/>
      <c r="K4802" s="1"/>
      <c r="L4802" s="275"/>
      <c r="M4802" s="1"/>
      <c r="N4802" s="1"/>
    </row>
    <row r="4803" spans="1:14" ht="15">
      <c r="A4803">
        <v>4813</v>
      </c>
      <c r="B4803" s="1"/>
      <c r="C4803" s="1"/>
      <c r="D4803" s="8">
        <v>6312</v>
      </c>
      <c r="E4803" s="1"/>
      <c r="F4803" s="1"/>
      <c r="G4803" s="1"/>
      <c r="H4803" s="275"/>
      <c r="I4803" s="1"/>
      <c r="J4803" s="1"/>
      <c r="K4803" s="1"/>
      <c r="L4803" s="275"/>
      <c r="M4803" s="1"/>
      <c r="N4803" s="1"/>
    </row>
    <row r="4804" spans="1:14" ht="15">
      <c r="A4804">
        <v>4814</v>
      </c>
      <c r="B4804" s="1"/>
      <c r="C4804" s="1"/>
      <c r="D4804" s="8">
        <v>6313</v>
      </c>
      <c r="E4804" s="1"/>
      <c r="F4804" s="1"/>
      <c r="G4804" s="1"/>
      <c r="H4804" s="275"/>
      <c r="I4804" s="1"/>
      <c r="J4804" s="1"/>
      <c r="K4804" s="1"/>
      <c r="L4804" s="275"/>
      <c r="M4804" s="1"/>
      <c r="N4804" s="1"/>
    </row>
    <row r="4805" spans="1:14" ht="15">
      <c r="A4805">
        <v>4815</v>
      </c>
      <c r="B4805" s="1"/>
      <c r="C4805" s="1"/>
      <c r="D4805" s="8">
        <v>6314</v>
      </c>
      <c r="E4805" s="1"/>
      <c r="F4805" s="1"/>
      <c r="G4805" s="1"/>
      <c r="H4805" s="275"/>
      <c r="I4805" s="1"/>
      <c r="J4805" s="1"/>
      <c r="K4805" s="1"/>
      <c r="L4805" s="275"/>
      <c r="M4805" s="1"/>
      <c r="N4805" s="1"/>
    </row>
    <row r="4806" spans="1:14" ht="15">
      <c r="A4806">
        <v>4816</v>
      </c>
      <c r="B4806" s="1"/>
      <c r="C4806" s="1"/>
      <c r="D4806" s="8">
        <v>6315</v>
      </c>
      <c r="E4806" s="1"/>
      <c r="F4806" s="1"/>
      <c r="G4806" s="1"/>
      <c r="H4806" s="275"/>
      <c r="I4806" s="1"/>
      <c r="J4806" s="1"/>
      <c r="K4806" s="1"/>
      <c r="L4806" s="275"/>
      <c r="M4806" s="1"/>
      <c r="N4806" s="1"/>
    </row>
    <row r="4807" spans="1:14" ht="15">
      <c r="A4807">
        <v>4817</v>
      </c>
      <c r="B4807" s="1"/>
      <c r="C4807" s="1"/>
      <c r="D4807" s="8">
        <v>6316</v>
      </c>
      <c r="E4807" s="1"/>
      <c r="F4807" s="1"/>
      <c r="G4807" s="1"/>
      <c r="H4807" s="275"/>
      <c r="I4807" s="1"/>
      <c r="J4807" s="1"/>
      <c r="K4807" s="1"/>
      <c r="L4807" s="275"/>
      <c r="M4807" s="1"/>
      <c r="N4807" s="1"/>
    </row>
    <row r="4808" spans="1:14" ht="15">
      <c r="A4808">
        <v>4818</v>
      </c>
      <c r="B4808" s="1"/>
      <c r="C4808" s="1"/>
      <c r="D4808" s="8">
        <v>6317</v>
      </c>
      <c r="E4808" s="1"/>
      <c r="F4808" s="1"/>
      <c r="G4808" s="1"/>
      <c r="H4808" s="275"/>
      <c r="I4808" s="1"/>
      <c r="J4808" s="1"/>
      <c r="K4808" s="1"/>
      <c r="L4808" s="275"/>
      <c r="M4808" s="1"/>
      <c r="N4808" s="1"/>
    </row>
    <row r="4809" spans="1:14" ht="15">
      <c r="A4809">
        <v>4819</v>
      </c>
      <c r="B4809" s="1"/>
      <c r="C4809" s="1"/>
      <c r="D4809" s="8">
        <v>6318</v>
      </c>
      <c r="E4809" s="1"/>
      <c r="F4809" s="1"/>
      <c r="G4809" s="1"/>
      <c r="H4809" s="275"/>
      <c r="I4809" s="1"/>
      <c r="J4809" s="1"/>
      <c r="K4809" s="1"/>
      <c r="L4809" s="275"/>
      <c r="M4809" s="1"/>
      <c r="N4809" s="1"/>
    </row>
    <row r="4810" spans="1:14" ht="15">
      <c r="A4810">
        <v>4820</v>
      </c>
      <c r="B4810" s="1"/>
      <c r="C4810" s="1"/>
      <c r="D4810" s="8">
        <v>6319</v>
      </c>
      <c r="E4810" s="1"/>
      <c r="F4810" s="1"/>
      <c r="G4810" s="1"/>
      <c r="H4810" s="275"/>
      <c r="I4810" s="1"/>
      <c r="J4810" s="1"/>
      <c r="K4810" s="1"/>
      <c r="L4810" s="275"/>
      <c r="M4810" s="1"/>
      <c r="N4810" s="1"/>
    </row>
    <row r="4811" spans="1:14" ht="15">
      <c r="A4811">
        <v>4821</v>
      </c>
      <c r="B4811" s="1"/>
      <c r="C4811" s="1"/>
      <c r="D4811" s="8">
        <v>6320</v>
      </c>
      <c r="E4811" s="1"/>
      <c r="F4811" s="1"/>
      <c r="G4811" s="1"/>
      <c r="H4811" s="275"/>
      <c r="I4811" s="1"/>
      <c r="J4811" s="1"/>
      <c r="K4811" s="1"/>
      <c r="L4811" s="275"/>
      <c r="M4811" s="1"/>
      <c r="N4811" s="1"/>
    </row>
    <row r="4812" spans="1:14" ht="15">
      <c r="A4812">
        <v>4822</v>
      </c>
      <c r="B4812" s="1"/>
      <c r="C4812" s="1"/>
      <c r="D4812" s="8">
        <v>6321</v>
      </c>
      <c r="E4812" s="1"/>
      <c r="F4812" s="1"/>
      <c r="G4812" s="1"/>
      <c r="H4812" s="275"/>
      <c r="I4812" s="1"/>
      <c r="J4812" s="1"/>
      <c r="K4812" s="1"/>
      <c r="L4812" s="275"/>
      <c r="M4812" s="1"/>
      <c r="N4812" s="1"/>
    </row>
    <row r="4813" spans="1:14" ht="15">
      <c r="A4813">
        <v>4823</v>
      </c>
      <c r="B4813" s="1"/>
      <c r="C4813" s="1"/>
      <c r="D4813" s="8">
        <v>6322</v>
      </c>
      <c r="E4813" s="1"/>
      <c r="F4813" s="1"/>
      <c r="G4813" s="1"/>
      <c r="H4813" s="275"/>
      <c r="I4813" s="1"/>
      <c r="J4813" s="1"/>
      <c r="K4813" s="1"/>
      <c r="L4813" s="275"/>
      <c r="M4813" s="1"/>
      <c r="N4813" s="1"/>
    </row>
    <row r="4814" spans="1:14" ht="15">
      <c r="A4814">
        <v>4824</v>
      </c>
      <c r="B4814" s="1"/>
      <c r="C4814" s="1"/>
      <c r="D4814" s="8">
        <v>6323</v>
      </c>
      <c r="E4814" s="1"/>
      <c r="F4814" s="1"/>
      <c r="G4814" s="1"/>
      <c r="H4814" s="275"/>
      <c r="I4814" s="1"/>
      <c r="J4814" s="1"/>
      <c r="K4814" s="1"/>
      <c r="L4814" s="275"/>
      <c r="M4814" s="1"/>
      <c r="N4814" s="1"/>
    </row>
    <row r="4815" spans="1:14" ht="15">
      <c r="A4815">
        <v>4825</v>
      </c>
      <c r="B4815" s="1"/>
      <c r="C4815" s="1"/>
      <c r="D4815" s="8">
        <v>6324</v>
      </c>
      <c r="E4815" s="1"/>
      <c r="F4815" s="1"/>
      <c r="G4815" s="1"/>
      <c r="H4815" s="275"/>
      <c r="I4815" s="1"/>
      <c r="J4815" s="1"/>
      <c r="K4815" s="1"/>
      <c r="L4815" s="275"/>
      <c r="M4815" s="1"/>
      <c r="N4815" s="1"/>
    </row>
    <row r="4816" spans="1:14" ht="15">
      <c r="A4816">
        <v>4826</v>
      </c>
      <c r="B4816" s="1"/>
      <c r="C4816" s="1"/>
      <c r="D4816" s="8">
        <v>6325</v>
      </c>
      <c r="E4816" s="1"/>
      <c r="F4816" s="1"/>
      <c r="G4816" s="1"/>
      <c r="H4816" s="275"/>
      <c r="I4816" s="1"/>
      <c r="J4816" s="1"/>
      <c r="K4816" s="1"/>
      <c r="L4816" s="275"/>
      <c r="M4816" s="1"/>
      <c r="N4816" s="1"/>
    </row>
    <row r="4817" spans="1:14" ht="15">
      <c r="A4817">
        <v>4827</v>
      </c>
      <c r="B4817" s="1"/>
      <c r="C4817" s="1"/>
      <c r="D4817" s="8">
        <v>6326</v>
      </c>
      <c r="E4817" s="1"/>
      <c r="F4817" s="1"/>
      <c r="G4817" s="1"/>
      <c r="H4817" s="275"/>
      <c r="I4817" s="1"/>
      <c r="J4817" s="1"/>
      <c r="K4817" s="1"/>
      <c r="L4817" s="275"/>
      <c r="M4817" s="1"/>
      <c r="N4817" s="1"/>
    </row>
    <row r="4818" spans="1:14" ht="15">
      <c r="A4818">
        <v>4828</v>
      </c>
      <c r="B4818" s="1"/>
      <c r="C4818" s="1"/>
      <c r="D4818" s="8">
        <v>6327</v>
      </c>
      <c r="E4818" s="1"/>
      <c r="F4818" s="1"/>
      <c r="G4818" s="1"/>
      <c r="H4818" s="275"/>
      <c r="I4818" s="1"/>
      <c r="J4818" s="1"/>
      <c r="K4818" s="1"/>
      <c r="L4818" s="275"/>
      <c r="M4818" s="1"/>
      <c r="N4818" s="1"/>
    </row>
    <row r="4819" spans="1:14" ht="15">
      <c r="A4819">
        <v>4829</v>
      </c>
      <c r="B4819" s="1"/>
      <c r="C4819" s="1"/>
      <c r="D4819" s="8">
        <v>6328</v>
      </c>
      <c r="E4819" s="1"/>
      <c r="F4819" s="1"/>
      <c r="G4819" s="1"/>
      <c r="H4819" s="275"/>
      <c r="I4819" s="1"/>
      <c r="J4819" s="1"/>
      <c r="K4819" s="1"/>
      <c r="L4819" s="275"/>
      <c r="M4819" s="1"/>
      <c r="N4819" s="1"/>
    </row>
    <row r="4820" spans="1:14" ht="15">
      <c r="A4820">
        <v>4830</v>
      </c>
      <c r="B4820" s="1"/>
      <c r="C4820" s="1"/>
      <c r="D4820" s="8">
        <v>6329</v>
      </c>
      <c r="E4820" s="1"/>
      <c r="F4820" s="1"/>
      <c r="G4820" s="1"/>
      <c r="H4820" s="275"/>
      <c r="I4820" s="1"/>
      <c r="J4820" s="1"/>
      <c r="K4820" s="1"/>
      <c r="L4820" s="275"/>
      <c r="M4820" s="1"/>
      <c r="N4820" s="1"/>
    </row>
    <row r="4821" spans="1:14" ht="15">
      <c r="A4821">
        <v>4831</v>
      </c>
      <c r="B4821" s="1"/>
      <c r="C4821" s="1"/>
      <c r="D4821" s="8">
        <v>6330</v>
      </c>
      <c r="E4821" s="1"/>
      <c r="F4821" s="1"/>
      <c r="G4821" s="1"/>
      <c r="H4821" s="275"/>
      <c r="I4821" s="1"/>
      <c r="J4821" s="1"/>
      <c r="K4821" s="1"/>
      <c r="L4821" s="275"/>
      <c r="M4821" s="1"/>
      <c r="N4821" s="1"/>
    </row>
    <row r="4822" spans="1:14" ht="15">
      <c r="A4822">
        <v>4832</v>
      </c>
      <c r="B4822" s="1"/>
      <c r="C4822" s="1"/>
      <c r="D4822" s="8">
        <v>6331</v>
      </c>
      <c r="E4822" s="1"/>
      <c r="F4822" s="1"/>
      <c r="G4822" s="1"/>
      <c r="H4822" s="275"/>
      <c r="I4822" s="1"/>
      <c r="J4822" s="1"/>
      <c r="K4822" s="1"/>
      <c r="L4822" s="275"/>
      <c r="M4822" s="1"/>
      <c r="N4822" s="1"/>
    </row>
    <row r="4823" spans="1:14" ht="15">
      <c r="A4823">
        <v>4833</v>
      </c>
      <c r="B4823" s="1"/>
      <c r="C4823" s="1"/>
      <c r="D4823" s="8">
        <v>6332</v>
      </c>
      <c r="E4823" s="1"/>
      <c r="F4823" s="1"/>
      <c r="G4823" s="1"/>
      <c r="H4823" s="275"/>
      <c r="I4823" s="1"/>
      <c r="J4823" s="1"/>
      <c r="K4823" s="1"/>
      <c r="L4823" s="275"/>
      <c r="M4823" s="1"/>
      <c r="N4823" s="1"/>
    </row>
    <row r="4824" spans="1:14" ht="15">
      <c r="A4824">
        <v>4834</v>
      </c>
      <c r="B4824" s="1"/>
      <c r="C4824" s="1"/>
      <c r="D4824" s="8">
        <v>6333</v>
      </c>
      <c r="E4824" s="1"/>
      <c r="F4824" s="1"/>
      <c r="G4824" s="1"/>
      <c r="H4824" s="275"/>
      <c r="I4824" s="1"/>
      <c r="J4824" s="1"/>
      <c r="K4824" s="1"/>
      <c r="L4824" s="275"/>
      <c r="M4824" s="1"/>
      <c r="N4824" s="1"/>
    </row>
    <row r="4825" spans="1:14" ht="15">
      <c r="A4825">
        <v>4835</v>
      </c>
      <c r="B4825" s="1"/>
      <c r="C4825" s="1"/>
      <c r="D4825" s="8">
        <v>6334</v>
      </c>
      <c r="E4825" s="1"/>
      <c r="F4825" s="1"/>
      <c r="G4825" s="1"/>
      <c r="H4825" s="275"/>
      <c r="I4825" s="1"/>
      <c r="J4825" s="1"/>
      <c r="K4825" s="1"/>
      <c r="L4825" s="275"/>
      <c r="M4825" s="1"/>
      <c r="N4825" s="1"/>
    </row>
    <row r="4826" spans="1:14" ht="15">
      <c r="A4826">
        <v>4836</v>
      </c>
      <c r="B4826" s="1"/>
      <c r="C4826" s="1"/>
      <c r="D4826" s="8">
        <v>6335</v>
      </c>
      <c r="E4826" s="1"/>
      <c r="F4826" s="1"/>
      <c r="G4826" s="1"/>
      <c r="H4826" s="275"/>
      <c r="I4826" s="1"/>
      <c r="J4826" s="1"/>
      <c r="K4826" s="1"/>
      <c r="L4826" s="275"/>
      <c r="M4826" s="1"/>
      <c r="N4826" s="1"/>
    </row>
    <row r="4827" spans="1:14" ht="15">
      <c r="A4827">
        <v>4837</v>
      </c>
      <c r="B4827" s="1"/>
      <c r="C4827" s="1"/>
      <c r="D4827" s="8">
        <v>6336</v>
      </c>
      <c r="E4827" s="1"/>
      <c r="F4827" s="1"/>
      <c r="G4827" s="1"/>
      <c r="H4827" s="275"/>
      <c r="I4827" s="1"/>
      <c r="J4827" s="1"/>
      <c r="K4827" s="1"/>
      <c r="L4827" s="275"/>
      <c r="M4827" s="1"/>
      <c r="N4827" s="1"/>
    </row>
    <row r="4828" spans="1:14" ht="15">
      <c r="A4828">
        <v>4838</v>
      </c>
      <c r="B4828" s="1"/>
      <c r="C4828" s="1"/>
      <c r="D4828" s="8">
        <v>6337</v>
      </c>
      <c r="E4828" s="1"/>
      <c r="F4828" s="1"/>
      <c r="G4828" s="1"/>
      <c r="H4828" s="275"/>
      <c r="I4828" s="1"/>
      <c r="J4828" s="1"/>
      <c r="K4828" s="1"/>
      <c r="L4828" s="275"/>
      <c r="M4828" s="1"/>
      <c r="N4828" s="1"/>
    </row>
    <row r="4829" spans="1:14" ht="15">
      <c r="A4829">
        <v>4839</v>
      </c>
      <c r="B4829" s="1"/>
      <c r="C4829" s="1"/>
      <c r="D4829" s="8">
        <v>6338</v>
      </c>
      <c r="E4829" s="1"/>
      <c r="F4829" s="1"/>
      <c r="G4829" s="1"/>
      <c r="H4829" s="275"/>
      <c r="I4829" s="1"/>
      <c r="J4829" s="1"/>
      <c r="K4829" s="1"/>
      <c r="L4829" s="275"/>
      <c r="M4829" s="1"/>
      <c r="N4829" s="1"/>
    </row>
    <row r="4830" spans="1:14" ht="15">
      <c r="A4830">
        <v>4840</v>
      </c>
      <c r="B4830" s="1"/>
      <c r="C4830" s="1"/>
      <c r="D4830" s="8">
        <v>6339</v>
      </c>
      <c r="E4830" s="1"/>
      <c r="F4830" s="1"/>
      <c r="G4830" s="1"/>
      <c r="H4830" s="275"/>
      <c r="I4830" s="1"/>
      <c r="J4830" s="1"/>
      <c r="K4830" s="1"/>
      <c r="L4830" s="275"/>
      <c r="M4830" s="1"/>
      <c r="N4830" s="1"/>
    </row>
    <row r="4831" spans="1:14" ht="15">
      <c r="A4831">
        <v>4841</v>
      </c>
      <c r="B4831" s="1"/>
      <c r="C4831" s="1"/>
      <c r="D4831" s="8">
        <v>6340</v>
      </c>
      <c r="E4831" s="1"/>
      <c r="F4831" s="1"/>
      <c r="G4831" s="1"/>
      <c r="H4831" s="275"/>
      <c r="I4831" s="1"/>
      <c r="J4831" s="1"/>
      <c r="K4831" s="1"/>
      <c r="L4831" s="275"/>
      <c r="M4831" s="1"/>
      <c r="N4831" s="1"/>
    </row>
    <row r="4832" spans="1:14" ht="15">
      <c r="A4832">
        <v>4842</v>
      </c>
      <c r="B4832" s="1"/>
      <c r="C4832" s="1"/>
      <c r="D4832" s="8">
        <v>6341</v>
      </c>
      <c r="E4832" s="1"/>
      <c r="F4832" s="1"/>
      <c r="G4832" s="1"/>
      <c r="H4832" s="275"/>
      <c r="I4832" s="1"/>
      <c r="J4832" s="1"/>
      <c r="K4832" s="1"/>
      <c r="L4832" s="275"/>
      <c r="M4832" s="1"/>
      <c r="N4832" s="1"/>
    </row>
    <row r="4833" spans="1:14" ht="15">
      <c r="A4833">
        <v>4843</v>
      </c>
      <c r="B4833" s="1"/>
      <c r="C4833" s="1"/>
      <c r="D4833" s="8">
        <v>6342</v>
      </c>
      <c r="E4833" s="1"/>
      <c r="F4833" s="1"/>
      <c r="G4833" s="1"/>
      <c r="H4833" s="275"/>
      <c r="I4833" s="1"/>
      <c r="J4833" s="1"/>
      <c r="K4833" s="1"/>
      <c r="L4833" s="275"/>
      <c r="M4833" s="1"/>
      <c r="N4833" s="1"/>
    </row>
    <row r="4834" spans="1:14" ht="15">
      <c r="A4834">
        <v>4844</v>
      </c>
      <c r="B4834" s="1"/>
      <c r="C4834" s="1"/>
      <c r="D4834" s="8">
        <v>6343</v>
      </c>
      <c r="E4834" s="1"/>
      <c r="F4834" s="1"/>
      <c r="G4834" s="1"/>
      <c r="H4834" s="275"/>
      <c r="I4834" s="1"/>
      <c r="J4834" s="1"/>
      <c r="K4834" s="1"/>
      <c r="L4834" s="275"/>
      <c r="M4834" s="1"/>
      <c r="N4834" s="1"/>
    </row>
    <row r="4835" spans="1:14" ht="15">
      <c r="A4835">
        <v>4845</v>
      </c>
      <c r="B4835" s="1"/>
      <c r="C4835" s="1"/>
      <c r="D4835" s="8">
        <v>6344</v>
      </c>
      <c r="E4835" s="1"/>
      <c r="F4835" s="1"/>
      <c r="G4835" s="1"/>
      <c r="H4835" s="275"/>
      <c r="I4835" s="1"/>
      <c r="J4835" s="1"/>
      <c r="K4835" s="1"/>
      <c r="L4835" s="275"/>
      <c r="M4835" s="1"/>
      <c r="N4835" s="1"/>
    </row>
    <row r="4836" spans="1:14" ht="15">
      <c r="A4836">
        <v>4846</v>
      </c>
      <c r="B4836" s="1"/>
      <c r="C4836" s="1"/>
      <c r="D4836" s="8">
        <v>6345</v>
      </c>
      <c r="E4836" s="1"/>
      <c r="F4836" s="1"/>
      <c r="G4836" s="1"/>
      <c r="H4836" s="275"/>
      <c r="I4836" s="1"/>
      <c r="J4836" s="1"/>
      <c r="K4836" s="1"/>
      <c r="L4836" s="275"/>
      <c r="M4836" s="1"/>
      <c r="N4836" s="1"/>
    </row>
    <row r="4837" spans="1:14" ht="15">
      <c r="A4837">
        <v>4847</v>
      </c>
      <c r="B4837" s="1"/>
      <c r="C4837" s="1"/>
      <c r="D4837" s="8">
        <v>6346</v>
      </c>
      <c r="E4837" s="1"/>
      <c r="F4837" s="1"/>
      <c r="G4837" s="1"/>
      <c r="H4837" s="275"/>
      <c r="I4837" s="1"/>
      <c r="J4837" s="1"/>
      <c r="K4837" s="1"/>
      <c r="L4837" s="275"/>
      <c r="M4837" s="1"/>
      <c r="N4837" s="1"/>
    </row>
    <row r="4838" spans="1:14" ht="15">
      <c r="A4838">
        <v>4848</v>
      </c>
      <c r="B4838" s="1"/>
      <c r="C4838" s="1"/>
      <c r="D4838" s="8">
        <v>6347</v>
      </c>
      <c r="E4838" s="1"/>
      <c r="F4838" s="1"/>
      <c r="G4838" s="1"/>
      <c r="H4838" s="275"/>
      <c r="I4838" s="1"/>
      <c r="J4838" s="1"/>
      <c r="K4838" s="1"/>
      <c r="L4838" s="275"/>
      <c r="M4838" s="1"/>
      <c r="N4838" s="1"/>
    </row>
    <row r="4839" spans="1:14" ht="15">
      <c r="A4839">
        <v>4849</v>
      </c>
      <c r="B4839" s="1"/>
      <c r="C4839" s="1"/>
      <c r="D4839" s="8">
        <v>6348</v>
      </c>
      <c r="E4839" s="1"/>
      <c r="F4839" s="1"/>
      <c r="G4839" s="1"/>
      <c r="H4839" s="275"/>
      <c r="I4839" s="1"/>
      <c r="J4839" s="1"/>
      <c r="K4839" s="1"/>
      <c r="L4839" s="275"/>
      <c r="M4839" s="1"/>
      <c r="N4839" s="1"/>
    </row>
    <row r="4840" spans="1:14" ht="15">
      <c r="A4840">
        <v>4850</v>
      </c>
      <c r="B4840" s="1"/>
      <c r="C4840" s="1"/>
      <c r="D4840" s="8">
        <v>6349</v>
      </c>
      <c r="E4840" s="1"/>
      <c r="F4840" s="1"/>
      <c r="G4840" s="1"/>
      <c r="H4840" s="275"/>
      <c r="I4840" s="1"/>
      <c r="J4840" s="1"/>
      <c r="K4840" s="1"/>
      <c r="L4840" s="275"/>
      <c r="M4840" s="1"/>
      <c r="N4840" s="1"/>
    </row>
    <row r="4841" spans="1:14" ht="15">
      <c r="A4841">
        <v>4851</v>
      </c>
      <c r="B4841" s="1"/>
      <c r="C4841" s="1"/>
      <c r="D4841" s="8">
        <v>6350</v>
      </c>
      <c r="E4841" s="1"/>
      <c r="F4841" s="1"/>
      <c r="G4841" s="1"/>
      <c r="H4841" s="275"/>
      <c r="I4841" s="1"/>
      <c r="J4841" s="1"/>
      <c r="K4841" s="1"/>
      <c r="L4841" s="275"/>
      <c r="M4841" s="1"/>
      <c r="N4841" s="1"/>
    </row>
    <row r="4842" spans="1:14" ht="15">
      <c r="A4842">
        <v>4852</v>
      </c>
      <c r="B4842" s="1"/>
      <c r="C4842" s="1"/>
      <c r="D4842" s="8">
        <v>6351</v>
      </c>
      <c r="E4842" s="1"/>
      <c r="F4842" s="1"/>
      <c r="G4842" s="1"/>
      <c r="H4842" s="275"/>
      <c r="I4842" s="1"/>
      <c r="J4842" s="1"/>
      <c r="K4842" s="1"/>
      <c r="L4842" s="275"/>
      <c r="M4842" s="1"/>
      <c r="N4842" s="1"/>
    </row>
    <row r="4843" spans="1:14" ht="15">
      <c r="A4843">
        <v>4853</v>
      </c>
      <c r="B4843" s="1"/>
      <c r="C4843" s="1"/>
      <c r="D4843" s="8">
        <v>6352</v>
      </c>
      <c r="E4843" s="1"/>
      <c r="F4843" s="1"/>
      <c r="G4843" s="1"/>
      <c r="H4843" s="275"/>
      <c r="I4843" s="1"/>
      <c r="J4843" s="1"/>
      <c r="K4843" s="1"/>
      <c r="L4843" s="275"/>
      <c r="M4843" s="1"/>
      <c r="N4843" s="1"/>
    </row>
    <row r="4844" spans="1:14" ht="15">
      <c r="A4844">
        <v>4854</v>
      </c>
      <c r="B4844" s="1"/>
      <c r="C4844" s="1"/>
      <c r="D4844" s="8">
        <v>6353</v>
      </c>
      <c r="E4844" s="1"/>
      <c r="F4844" s="1"/>
      <c r="G4844" s="1"/>
      <c r="H4844" s="275"/>
      <c r="I4844" s="1"/>
      <c r="J4844" s="1"/>
      <c r="K4844" s="1"/>
      <c r="L4844" s="275"/>
      <c r="M4844" s="1"/>
      <c r="N4844" s="1"/>
    </row>
    <row r="4845" spans="1:14" ht="15">
      <c r="A4845">
        <v>4855</v>
      </c>
      <c r="B4845" s="1"/>
      <c r="C4845" s="1"/>
      <c r="D4845" s="8">
        <v>6354</v>
      </c>
      <c r="E4845" s="1"/>
      <c r="F4845" s="1"/>
      <c r="G4845" s="1"/>
      <c r="H4845" s="275"/>
      <c r="I4845" s="1"/>
      <c r="J4845" s="1"/>
      <c r="K4845" s="1"/>
      <c r="L4845" s="275"/>
      <c r="M4845" s="1"/>
      <c r="N4845" s="1"/>
    </row>
    <row r="4846" spans="1:14" ht="15">
      <c r="A4846">
        <v>4856</v>
      </c>
      <c r="B4846" s="1"/>
      <c r="C4846" s="1"/>
      <c r="D4846" s="8">
        <v>6355</v>
      </c>
      <c r="E4846" s="1"/>
      <c r="F4846" s="1"/>
      <c r="G4846" s="1"/>
      <c r="H4846" s="275"/>
      <c r="I4846" s="1"/>
      <c r="J4846" s="1"/>
      <c r="K4846" s="1"/>
      <c r="L4846" s="275"/>
      <c r="M4846" s="1"/>
      <c r="N4846" s="1"/>
    </row>
    <row r="4847" spans="1:14" ht="15">
      <c r="A4847">
        <v>4857</v>
      </c>
      <c r="B4847" s="1"/>
      <c r="C4847" s="1"/>
      <c r="D4847" s="8">
        <v>6356</v>
      </c>
      <c r="E4847" s="1"/>
      <c r="F4847" s="1"/>
      <c r="G4847" s="1"/>
      <c r="H4847" s="275"/>
      <c r="I4847" s="1"/>
      <c r="J4847" s="1"/>
      <c r="K4847" s="1"/>
      <c r="L4847" s="275"/>
      <c r="M4847" s="1"/>
      <c r="N4847" s="1"/>
    </row>
    <row r="4848" spans="1:14" ht="15">
      <c r="A4848">
        <v>4858</v>
      </c>
      <c r="B4848" s="1"/>
      <c r="C4848" s="1"/>
      <c r="D4848" s="8">
        <v>6357</v>
      </c>
      <c r="E4848" s="1"/>
      <c r="F4848" s="1"/>
      <c r="G4848" s="1"/>
      <c r="H4848" s="275"/>
      <c r="I4848" s="1"/>
      <c r="J4848" s="1"/>
      <c r="K4848" s="1"/>
      <c r="L4848" s="275"/>
      <c r="M4848" s="1"/>
      <c r="N4848" s="1"/>
    </row>
    <row r="4849" spans="1:14" ht="15">
      <c r="A4849">
        <v>4859</v>
      </c>
      <c r="B4849" s="1"/>
      <c r="C4849" s="1"/>
      <c r="D4849" s="8">
        <v>6358</v>
      </c>
      <c r="E4849" s="1"/>
      <c r="F4849" s="1"/>
      <c r="G4849" s="1"/>
      <c r="H4849" s="275"/>
      <c r="I4849" s="1"/>
      <c r="J4849" s="1"/>
      <c r="K4849" s="1"/>
      <c r="L4849" s="275"/>
      <c r="M4849" s="1"/>
      <c r="N4849" s="1"/>
    </row>
    <row r="4850" spans="1:14" ht="15">
      <c r="A4850">
        <v>4860</v>
      </c>
      <c r="B4850" s="1"/>
      <c r="C4850" s="1"/>
      <c r="D4850" s="8">
        <v>6359</v>
      </c>
      <c r="E4850" s="1"/>
      <c r="F4850" s="1"/>
      <c r="G4850" s="1"/>
      <c r="H4850" s="275"/>
      <c r="I4850" s="1"/>
      <c r="J4850" s="1"/>
      <c r="K4850" s="1"/>
      <c r="L4850" s="275"/>
      <c r="M4850" s="1"/>
      <c r="N4850" s="1"/>
    </row>
    <row r="4851" spans="1:14" ht="15">
      <c r="A4851">
        <v>4861</v>
      </c>
      <c r="B4851" s="1"/>
      <c r="C4851" s="1"/>
      <c r="D4851" s="8">
        <v>6360</v>
      </c>
      <c r="E4851" s="1"/>
      <c r="F4851" s="1"/>
      <c r="G4851" s="1"/>
      <c r="H4851" s="275"/>
      <c r="I4851" s="1"/>
      <c r="J4851" s="1"/>
      <c r="K4851" s="1"/>
      <c r="L4851" s="275"/>
      <c r="M4851" s="1"/>
      <c r="N4851" s="1"/>
    </row>
    <row r="4852" spans="1:14" ht="15">
      <c r="A4852">
        <v>4862</v>
      </c>
      <c r="B4852" s="1"/>
      <c r="C4852" s="1"/>
      <c r="D4852" s="8">
        <v>6361</v>
      </c>
      <c r="E4852" s="1"/>
      <c r="F4852" s="1"/>
      <c r="G4852" s="1"/>
      <c r="H4852" s="275"/>
      <c r="I4852" s="1"/>
      <c r="J4852" s="1"/>
      <c r="K4852" s="1"/>
      <c r="L4852" s="275"/>
      <c r="M4852" s="1"/>
      <c r="N4852" s="1"/>
    </row>
    <row r="4853" spans="1:14" ht="15">
      <c r="A4853">
        <v>4863</v>
      </c>
      <c r="B4853" s="1"/>
      <c r="C4853" s="1"/>
      <c r="D4853" s="8">
        <v>6362</v>
      </c>
      <c r="E4853" s="1"/>
      <c r="F4853" s="1"/>
      <c r="G4853" s="1"/>
      <c r="H4853" s="275"/>
      <c r="I4853" s="1"/>
      <c r="J4853" s="1"/>
      <c r="K4853" s="1"/>
      <c r="L4853" s="275"/>
      <c r="M4853" s="1"/>
      <c r="N4853" s="1"/>
    </row>
    <row r="4854" spans="1:14" ht="15">
      <c r="A4854">
        <v>4864</v>
      </c>
      <c r="B4854" s="1"/>
      <c r="C4854" s="1"/>
      <c r="D4854" s="8">
        <v>6363</v>
      </c>
      <c r="E4854" s="1"/>
      <c r="F4854" s="1"/>
      <c r="G4854" s="1"/>
      <c r="H4854" s="275"/>
      <c r="I4854" s="1"/>
      <c r="J4854" s="1"/>
      <c r="K4854" s="1"/>
      <c r="L4854" s="275"/>
      <c r="M4854" s="1"/>
      <c r="N4854" s="1"/>
    </row>
    <row r="4855" spans="1:14" ht="15">
      <c r="A4855">
        <v>4865</v>
      </c>
      <c r="B4855" s="1"/>
      <c r="C4855" s="1"/>
      <c r="D4855" s="8">
        <v>6364</v>
      </c>
      <c r="E4855" s="1"/>
      <c r="F4855" s="1"/>
      <c r="G4855" s="1"/>
      <c r="H4855" s="275"/>
      <c r="I4855" s="1"/>
      <c r="J4855" s="1"/>
      <c r="K4855" s="1"/>
      <c r="L4855" s="275"/>
      <c r="M4855" s="1"/>
      <c r="N4855" s="1"/>
    </row>
    <row r="4856" spans="1:14" ht="15">
      <c r="A4856">
        <v>4866</v>
      </c>
      <c r="B4856" s="1"/>
      <c r="C4856" s="1"/>
      <c r="D4856" s="8">
        <v>6365</v>
      </c>
      <c r="E4856" s="1"/>
      <c r="F4856" s="1"/>
      <c r="G4856" s="1"/>
      <c r="H4856" s="275"/>
      <c r="I4856" s="1"/>
      <c r="J4856" s="1"/>
      <c r="K4856" s="1"/>
      <c r="L4856" s="275"/>
      <c r="M4856" s="1"/>
      <c r="N4856" s="1"/>
    </row>
    <row r="4857" spans="1:14" ht="15">
      <c r="A4857">
        <v>4867</v>
      </c>
      <c r="B4857" s="1"/>
      <c r="C4857" s="1"/>
      <c r="D4857" s="8">
        <v>6366</v>
      </c>
      <c r="E4857" s="1"/>
      <c r="F4857" s="1"/>
      <c r="G4857" s="1"/>
      <c r="H4857" s="275"/>
      <c r="I4857" s="1"/>
      <c r="J4857" s="1"/>
      <c r="K4857" s="1"/>
      <c r="L4857" s="275"/>
      <c r="M4857" s="1"/>
      <c r="N4857" s="1"/>
    </row>
    <row r="4858" spans="1:14" ht="15">
      <c r="A4858">
        <v>4868</v>
      </c>
      <c r="B4858" s="1"/>
      <c r="C4858" s="1"/>
      <c r="D4858" s="8">
        <v>6367</v>
      </c>
      <c r="E4858" s="1"/>
      <c r="F4858" s="1"/>
      <c r="G4858" s="1"/>
      <c r="H4858" s="275"/>
      <c r="I4858" s="1"/>
      <c r="J4858" s="1"/>
      <c r="K4858" s="1"/>
      <c r="L4858" s="275"/>
      <c r="M4858" s="1"/>
      <c r="N4858" s="1"/>
    </row>
    <row r="4859" spans="1:14" ht="15">
      <c r="A4859">
        <v>4869</v>
      </c>
      <c r="B4859" s="1"/>
      <c r="C4859" s="1"/>
      <c r="D4859" s="8">
        <v>6368</v>
      </c>
      <c r="E4859" s="1"/>
      <c r="F4859" s="1"/>
      <c r="G4859" s="1"/>
      <c r="H4859" s="275"/>
      <c r="I4859" s="1"/>
      <c r="J4859" s="1"/>
      <c r="K4859" s="1"/>
      <c r="L4859" s="275"/>
      <c r="M4859" s="1"/>
      <c r="N4859" s="1"/>
    </row>
    <row r="4860" spans="1:14" ht="15">
      <c r="A4860">
        <v>4870</v>
      </c>
      <c r="B4860" s="1"/>
      <c r="C4860" s="1"/>
      <c r="D4860" s="8">
        <v>6369</v>
      </c>
      <c r="E4860" s="1"/>
      <c r="F4860" s="1"/>
      <c r="G4860" s="1"/>
      <c r="H4860" s="275"/>
      <c r="I4860" s="1"/>
      <c r="J4860" s="1"/>
      <c r="K4860" s="1"/>
      <c r="L4860" s="275"/>
      <c r="M4860" s="1"/>
      <c r="N4860" s="1"/>
    </row>
    <row r="4861" spans="1:14" ht="15">
      <c r="A4861">
        <v>4871</v>
      </c>
      <c r="B4861" s="1"/>
      <c r="C4861" s="1"/>
      <c r="D4861" s="8">
        <v>6370</v>
      </c>
      <c r="E4861" s="1"/>
      <c r="F4861" s="1"/>
      <c r="G4861" s="1"/>
      <c r="H4861" s="275"/>
      <c r="I4861" s="1"/>
      <c r="J4861" s="1"/>
      <c r="K4861" s="1"/>
      <c r="L4861" s="275"/>
      <c r="M4861" s="1"/>
      <c r="N4861" s="1"/>
    </row>
    <row r="4862" spans="1:14" ht="15">
      <c r="A4862">
        <v>4872</v>
      </c>
      <c r="B4862" s="1"/>
      <c r="C4862" s="1"/>
      <c r="D4862" s="8">
        <v>6371</v>
      </c>
      <c r="E4862" s="1"/>
      <c r="F4862" s="1"/>
      <c r="G4862" s="1"/>
      <c r="H4862" s="275"/>
      <c r="I4862" s="1"/>
      <c r="J4862" s="1"/>
      <c r="K4862" s="1"/>
      <c r="L4862" s="275"/>
      <c r="M4862" s="1"/>
      <c r="N4862" s="1"/>
    </row>
    <row r="4863" spans="1:14" ht="15">
      <c r="A4863">
        <v>4873</v>
      </c>
      <c r="B4863" s="1"/>
      <c r="C4863" s="1"/>
      <c r="D4863" s="8">
        <v>6372</v>
      </c>
      <c r="E4863" s="1"/>
      <c r="F4863" s="1"/>
      <c r="G4863" s="1"/>
      <c r="H4863" s="275"/>
      <c r="I4863" s="1"/>
      <c r="J4863" s="1"/>
      <c r="K4863" s="1"/>
      <c r="L4863" s="275"/>
      <c r="M4863" s="1"/>
      <c r="N4863" s="1"/>
    </row>
    <row r="4864" spans="1:14" ht="15">
      <c r="A4864">
        <v>4874</v>
      </c>
      <c r="B4864" s="1"/>
      <c r="C4864" s="1"/>
      <c r="D4864" s="8">
        <v>6373</v>
      </c>
      <c r="E4864" s="1"/>
      <c r="F4864" s="1"/>
      <c r="G4864" s="1"/>
      <c r="H4864" s="275"/>
      <c r="I4864" s="1"/>
      <c r="J4864" s="1"/>
      <c r="K4864" s="1"/>
      <c r="L4864" s="275"/>
      <c r="M4864" s="1"/>
      <c r="N4864" s="1"/>
    </row>
    <row r="4865" spans="1:14" ht="15">
      <c r="A4865">
        <v>4875</v>
      </c>
      <c r="B4865" s="1"/>
      <c r="C4865" s="1"/>
      <c r="D4865" s="8">
        <v>6374</v>
      </c>
      <c r="E4865" s="1"/>
      <c r="F4865" s="1"/>
      <c r="G4865" s="1"/>
      <c r="H4865" s="275"/>
      <c r="I4865" s="1"/>
      <c r="J4865" s="1"/>
      <c r="K4865" s="1"/>
      <c r="L4865" s="275"/>
      <c r="M4865" s="1"/>
      <c r="N4865" s="1"/>
    </row>
    <row r="4866" spans="1:14" ht="15">
      <c r="A4866">
        <v>4876</v>
      </c>
      <c r="B4866" s="1"/>
      <c r="C4866" s="1"/>
      <c r="D4866" s="8">
        <v>6375</v>
      </c>
      <c r="E4866" s="1"/>
      <c r="F4866" s="1"/>
      <c r="G4866" s="1"/>
      <c r="H4866" s="275"/>
      <c r="I4866" s="1"/>
      <c r="J4866" s="1"/>
      <c r="K4866" s="1"/>
      <c r="L4866" s="275"/>
      <c r="M4866" s="1"/>
      <c r="N4866" s="1"/>
    </row>
    <row r="4867" spans="1:14" ht="15">
      <c r="A4867">
        <v>4877</v>
      </c>
      <c r="B4867" s="1"/>
      <c r="C4867" s="1"/>
      <c r="D4867" s="8">
        <v>6376</v>
      </c>
      <c r="E4867" s="1"/>
      <c r="F4867" s="1"/>
      <c r="G4867" s="1"/>
      <c r="H4867" s="275"/>
      <c r="I4867" s="1"/>
      <c r="J4867" s="1"/>
      <c r="K4867" s="1"/>
      <c r="L4867" s="275"/>
      <c r="M4867" s="1"/>
      <c r="N4867" s="1"/>
    </row>
    <row r="4868" spans="1:14" ht="15">
      <c r="A4868">
        <v>4878</v>
      </c>
      <c r="B4868" s="1"/>
      <c r="C4868" s="1"/>
      <c r="D4868" s="8">
        <v>6377</v>
      </c>
      <c r="E4868" s="1"/>
      <c r="F4868" s="1"/>
      <c r="G4868" s="1"/>
      <c r="H4868" s="275"/>
      <c r="I4868" s="1"/>
      <c r="J4868" s="1"/>
      <c r="K4868" s="1"/>
      <c r="L4868" s="275"/>
      <c r="M4868" s="1"/>
      <c r="N4868" s="1"/>
    </row>
    <row r="4869" spans="1:14" ht="15">
      <c r="A4869">
        <v>4879</v>
      </c>
      <c r="B4869" s="1"/>
      <c r="C4869" s="1"/>
      <c r="D4869" s="8">
        <v>6378</v>
      </c>
      <c r="E4869" s="1"/>
      <c r="F4869" s="1"/>
      <c r="G4869" s="1"/>
      <c r="H4869" s="275"/>
      <c r="I4869" s="1"/>
      <c r="J4869" s="1"/>
      <c r="K4869" s="1"/>
      <c r="L4869" s="275"/>
      <c r="M4869" s="1"/>
      <c r="N4869" s="1"/>
    </row>
    <row r="4870" spans="1:14" ht="15">
      <c r="A4870">
        <v>4880</v>
      </c>
      <c r="B4870" s="1"/>
      <c r="C4870" s="1"/>
      <c r="D4870" s="8">
        <v>6379</v>
      </c>
      <c r="E4870" s="1"/>
      <c r="F4870" s="1"/>
      <c r="G4870" s="1"/>
      <c r="H4870" s="275"/>
      <c r="I4870" s="1"/>
      <c r="J4870" s="1"/>
      <c r="K4870" s="1"/>
      <c r="L4870" s="275"/>
      <c r="M4870" s="1"/>
      <c r="N4870" s="1"/>
    </row>
    <row r="4871" spans="1:14" ht="15">
      <c r="A4871">
        <v>4881</v>
      </c>
      <c r="B4871" s="1"/>
      <c r="C4871" s="1"/>
      <c r="D4871" s="8">
        <v>6380</v>
      </c>
      <c r="E4871" s="1"/>
      <c r="F4871" s="1"/>
      <c r="G4871" s="1"/>
      <c r="H4871" s="275"/>
      <c r="I4871" s="1"/>
      <c r="J4871" s="1"/>
      <c r="K4871" s="1"/>
      <c r="L4871" s="275"/>
      <c r="M4871" s="1"/>
      <c r="N4871" s="1"/>
    </row>
    <row r="4872" spans="1:14" ht="15">
      <c r="A4872">
        <v>4882</v>
      </c>
      <c r="B4872" s="1"/>
      <c r="C4872" s="1"/>
      <c r="D4872" s="8">
        <v>6381</v>
      </c>
      <c r="E4872" s="1"/>
      <c r="F4872" s="1"/>
      <c r="G4872" s="1"/>
      <c r="H4872" s="275"/>
      <c r="I4872" s="1"/>
      <c r="J4872" s="1"/>
      <c r="K4872" s="1"/>
      <c r="L4872" s="275"/>
      <c r="M4872" s="1"/>
      <c r="N4872" s="1"/>
    </row>
    <row r="4873" spans="1:14" ht="15">
      <c r="A4873">
        <v>4883</v>
      </c>
      <c r="B4873" s="1"/>
      <c r="C4873" s="1"/>
      <c r="D4873" s="8">
        <v>6382</v>
      </c>
      <c r="E4873" s="1"/>
      <c r="F4873" s="1"/>
      <c r="G4873" s="1"/>
      <c r="H4873" s="275"/>
      <c r="I4873" s="1"/>
      <c r="J4873" s="1"/>
      <c r="K4873" s="1"/>
      <c r="L4873" s="275"/>
      <c r="M4873" s="1"/>
      <c r="N4873" s="1"/>
    </row>
    <row r="4874" spans="1:14" ht="15">
      <c r="A4874">
        <v>4884</v>
      </c>
      <c r="B4874" s="1"/>
      <c r="C4874" s="1"/>
      <c r="D4874" s="8">
        <v>6383</v>
      </c>
      <c r="E4874" s="1"/>
      <c r="F4874" s="1"/>
      <c r="G4874" s="1"/>
      <c r="H4874" s="275"/>
      <c r="I4874" s="1"/>
      <c r="J4874" s="1"/>
      <c r="K4874" s="1"/>
      <c r="L4874" s="275"/>
      <c r="M4874" s="1"/>
      <c r="N4874" s="1"/>
    </row>
    <row r="4875" spans="1:14" ht="15">
      <c r="A4875">
        <v>4885</v>
      </c>
      <c r="B4875" s="1"/>
      <c r="C4875" s="1"/>
      <c r="D4875" s="8">
        <v>6384</v>
      </c>
      <c r="E4875" s="1"/>
      <c r="F4875" s="1"/>
      <c r="G4875" s="1"/>
      <c r="H4875" s="275"/>
      <c r="I4875" s="1"/>
      <c r="J4875" s="1"/>
      <c r="K4875" s="1"/>
      <c r="L4875" s="275"/>
      <c r="M4875" s="1"/>
      <c r="N4875" s="1"/>
    </row>
    <row r="4876" spans="1:14" ht="15">
      <c r="A4876">
        <v>4886</v>
      </c>
      <c r="B4876" s="1"/>
      <c r="C4876" s="1"/>
      <c r="D4876" s="8">
        <v>6385</v>
      </c>
      <c r="E4876" s="1"/>
      <c r="F4876" s="1"/>
      <c r="G4876" s="1"/>
      <c r="H4876" s="275"/>
      <c r="I4876" s="1"/>
      <c r="J4876" s="1"/>
      <c r="K4876" s="1"/>
      <c r="L4876" s="275"/>
      <c r="M4876" s="1"/>
      <c r="N4876" s="1"/>
    </row>
    <row r="4877" spans="1:14" ht="15">
      <c r="A4877">
        <v>4887</v>
      </c>
      <c r="B4877" s="1"/>
      <c r="C4877" s="1"/>
      <c r="D4877" s="8">
        <v>6386</v>
      </c>
      <c r="E4877" s="1"/>
      <c r="F4877" s="1"/>
      <c r="G4877" s="1"/>
      <c r="H4877" s="275"/>
      <c r="I4877" s="1"/>
      <c r="J4877" s="1"/>
      <c r="K4877" s="1"/>
      <c r="L4877" s="275"/>
      <c r="M4877" s="1"/>
      <c r="N4877" s="1"/>
    </row>
    <row r="4878" spans="1:14" ht="15">
      <c r="A4878">
        <v>4888</v>
      </c>
      <c r="B4878" s="1"/>
      <c r="C4878" s="1"/>
      <c r="D4878" s="8">
        <v>6387</v>
      </c>
      <c r="E4878" s="1"/>
      <c r="F4878" s="1"/>
      <c r="G4878" s="1"/>
      <c r="H4878" s="275"/>
      <c r="I4878" s="1"/>
      <c r="J4878" s="1"/>
      <c r="K4878" s="1"/>
      <c r="L4878" s="275"/>
      <c r="M4878" s="1"/>
      <c r="N4878" s="1"/>
    </row>
    <row r="4879" spans="1:14" ht="15">
      <c r="A4879">
        <v>4889</v>
      </c>
      <c r="B4879" s="1"/>
      <c r="C4879" s="1"/>
      <c r="D4879" s="8">
        <v>6388</v>
      </c>
      <c r="E4879" s="1"/>
      <c r="F4879" s="1"/>
      <c r="G4879" s="1"/>
      <c r="H4879" s="275"/>
      <c r="I4879" s="1"/>
      <c r="J4879" s="1"/>
      <c r="K4879" s="1"/>
      <c r="L4879" s="275"/>
      <c r="M4879" s="1"/>
      <c r="N4879" s="1"/>
    </row>
    <row r="4880" spans="1:14" ht="15">
      <c r="A4880">
        <v>4890</v>
      </c>
      <c r="B4880" s="1"/>
      <c r="C4880" s="1"/>
      <c r="D4880" s="8">
        <v>6389</v>
      </c>
      <c r="E4880" s="1"/>
      <c r="F4880" s="1"/>
      <c r="G4880" s="1"/>
      <c r="H4880" s="275"/>
      <c r="I4880" s="1"/>
      <c r="J4880" s="1"/>
      <c r="K4880" s="1"/>
      <c r="L4880" s="275"/>
      <c r="M4880" s="1"/>
      <c r="N4880" s="1"/>
    </row>
    <row r="4881" spans="1:14" ht="15">
      <c r="A4881">
        <v>4891</v>
      </c>
      <c r="B4881" s="1"/>
      <c r="C4881" s="1"/>
      <c r="D4881" s="8">
        <v>6390</v>
      </c>
      <c r="E4881" s="1"/>
      <c r="F4881" s="1"/>
      <c r="G4881" s="1"/>
      <c r="H4881" s="275"/>
      <c r="I4881" s="1"/>
      <c r="J4881" s="1"/>
      <c r="K4881" s="1"/>
      <c r="L4881" s="275"/>
      <c r="M4881" s="1"/>
      <c r="N4881" s="1"/>
    </row>
    <row r="4882" spans="1:14" ht="15">
      <c r="A4882">
        <v>4892</v>
      </c>
      <c r="B4882" s="1"/>
      <c r="C4882" s="1"/>
      <c r="D4882" s="8">
        <v>6391</v>
      </c>
      <c r="E4882" s="1"/>
      <c r="F4882" s="1"/>
      <c r="G4882" s="1"/>
      <c r="H4882" s="275"/>
      <c r="I4882" s="1"/>
      <c r="J4882" s="1"/>
      <c r="K4882" s="1"/>
      <c r="L4882" s="275"/>
      <c r="M4882" s="1"/>
      <c r="N4882" s="1"/>
    </row>
    <row r="4883" spans="1:14" ht="15">
      <c r="A4883">
        <v>4893</v>
      </c>
      <c r="B4883" s="1"/>
      <c r="C4883" s="1"/>
      <c r="D4883" s="8">
        <v>6392</v>
      </c>
      <c r="E4883" s="1"/>
      <c r="F4883" s="1"/>
      <c r="G4883" s="1"/>
      <c r="H4883" s="275"/>
      <c r="I4883" s="1"/>
      <c r="J4883" s="1"/>
      <c r="K4883" s="1"/>
      <c r="L4883" s="275"/>
      <c r="M4883" s="1"/>
      <c r="N4883" s="1"/>
    </row>
    <row r="4884" spans="1:14" ht="15">
      <c r="A4884">
        <v>4894</v>
      </c>
      <c r="B4884" s="1"/>
      <c r="C4884" s="1"/>
      <c r="D4884" s="8">
        <v>6393</v>
      </c>
      <c r="E4884" s="1"/>
      <c r="F4884" s="1"/>
      <c r="G4884" s="1"/>
      <c r="H4884" s="275"/>
      <c r="I4884" s="1"/>
      <c r="J4884" s="1"/>
      <c r="K4884" s="1"/>
      <c r="L4884" s="275"/>
      <c r="M4884" s="1"/>
      <c r="N4884" s="1"/>
    </row>
    <row r="4885" spans="1:14" ht="15">
      <c r="A4885">
        <v>4895</v>
      </c>
      <c r="B4885" s="1"/>
      <c r="C4885" s="1"/>
      <c r="D4885" s="8">
        <v>6394</v>
      </c>
      <c r="E4885" s="1"/>
      <c r="F4885" s="1"/>
      <c r="G4885" s="1"/>
      <c r="H4885" s="275"/>
      <c r="I4885" s="1"/>
      <c r="J4885" s="1"/>
      <c r="K4885" s="1"/>
      <c r="L4885" s="275"/>
      <c r="M4885" s="1"/>
      <c r="N4885" s="1"/>
    </row>
    <row r="4886" spans="1:14" ht="15">
      <c r="A4886">
        <v>4896</v>
      </c>
      <c r="B4886" s="1"/>
      <c r="C4886" s="1"/>
      <c r="D4886" s="8">
        <v>6395</v>
      </c>
      <c r="E4886" s="1"/>
      <c r="F4886" s="1"/>
      <c r="G4886" s="1"/>
      <c r="H4886" s="275"/>
      <c r="I4886" s="1"/>
      <c r="J4886" s="1"/>
      <c r="K4886" s="1"/>
      <c r="L4886" s="275"/>
      <c r="M4886" s="1"/>
      <c r="N4886" s="1"/>
    </row>
    <row r="4887" spans="1:14" ht="15">
      <c r="A4887">
        <v>4897</v>
      </c>
      <c r="B4887" s="1"/>
      <c r="C4887" s="1"/>
      <c r="D4887" s="8">
        <v>6396</v>
      </c>
      <c r="E4887" s="1"/>
      <c r="F4887" s="1"/>
      <c r="G4887" s="1"/>
      <c r="H4887" s="275"/>
      <c r="I4887" s="1"/>
      <c r="J4887" s="1"/>
      <c r="K4887" s="1"/>
      <c r="L4887" s="275"/>
      <c r="M4887" s="1"/>
      <c r="N4887" s="1"/>
    </row>
    <row r="4888" spans="1:14" ht="15">
      <c r="A4888">
        <v>4898</v>
      </c>
      <c r="B4888" s="1"/>
      <c r="C4888" s="1"/>
      <c r="D4888" s="8">
        <v>6397</v>
      </c>
      <c r="E4888" s="1"/>
      <c r="F4888" s="1"/>
      <c r="G4888" s="1"/>
      <c r="H4888" s="275"/>
      <c r="I4888" s="1"/>
      <c r="J4888" s="1"/>
      <c r="K4888" s="1"/>
      <c r="L4888" s="275"/>
      <c r="M4888" s="1"/>
      <c r="N4888" s="1"/>
    </row>
    <row r="4889" spans="1:14" ht="15">
      <c r="A4889">
        <v>4899</v>
      </c>
      <c r="B4889" s="1"/>
      <c r="C4889" s="1"/>
      <c r="D4889" s="8">
        <v>6398</v>
      </c>
      <c r="E4889" s="1"/>
      <c r="F4889" s="1"/>
      <c r="G4889" s="1"/>
      <c r="H4889" s="275"/>
      <c r="I4889" s="1"/>
      <c r="J4889" s="1"/>
      <c r="K4889" s="1"/>
      <c r="L4889" s="275"/>
      <c r="M4889" s="1"/>
      <c r="N4889" s="1"/>
    </row>
    <row r="4890" spans="1:14" ht="15">
      <c r="A4890">
        <v>4900</v>
      </c>
      <c r="B4890" s="1"/>
      <c r="C4890" s="1"/>
      <c r="D4890" s="8">
        <v>6399</v>
      </c>
      <c r="E4890" s="1"/>
      <c r="F4890" s="1"/>
      <c r="G4890" s="1"/>
      <c r="H4890" s="275"/>
      <c r="I4890" s="1"/>
      <c r="J4890" s="1"/>
      <c r="K4890" s="1"/>
      <c r="L4890" s="275"/>
      <c r="M4890" s="1"/>
      <c r="N4890" s="1"/>
    </row>
    <row r="4891" spans="1:14" ht="15">
      <c r="A4891">
        <v>4901</v>
      </c>
      <c r="B4891" s="1"/>
      <c r="C4891" s="1"/>
      <c r="D4891" s="8">
        <v>6400</v>
      </c>
      <c r="E4891" s="1"/>
      <c r="F4891" s="1"/>
      <c r="G4891" s="1"/>
      <c r="H4891" s="275"/>
      <c r="I4891" s="1"/>
      <c r="J4891" s="1"/>
      <c r="K4891" s="1"/>
      <c r="L4891" s="275"/>
      <c r="M4891" s="1"/>
      <c r="N4891" s="1"/>
    </row>
    <row r="4892" spans="1:14" ht="15">
      <c r="A4892">
        <v>4902</v>
      </c>
      <c r="B4892" s="1"/>
      <c r="C4892" s="1"/>
      <c r="D4892" s="8">
        <v>6401</v>
      </c>
      <c r="E4892" s="1"/>
      <c r="F4892" s="1"/>
      <c r="G4892" s="1"/>
      <c r="H4892" s="275"/>
      <c r="I4892" s="1"/>
      <c r="J4892" s="1"/>
      <c r="K4892" s="1"/>
      <c r="L4892" s="275"/>
      <c r="M4892" s="1"/>
      <c r="N4892" s="1"/>
    </row>
    <row r="4893" spans="1:14" ht="15">
      <c r="A4893">
        <v>4903</v>
      </c>
      <c r="B4893" s="1"/>
      <c r="C4893" s="1"/>
      <c r="D4893" s="8">
        <v>6402</v>
      </c>
      <c r="E4893" s="1"/>
      <c r="F4893" s="1"/>
      <c r="G4893" s="1"/>
      <c r="H4893" s="275"/>
      <c r="I4893" s="1"/>
      <c r="J4893" s="1"/>
      <c r="K4893" s="1"/>
      <c r="L4893" s="275"/>
      <c r="M4893" s="1"/>
      <c r="N4893" s="1"/>
    </row>
    <row r="4894" spans="1:14" ht="15">
      <c r="A4894">
        <v>4904</v>
      </c>
      <c r="B4894" s="1"/>
      <c r="C4894" s="1"/>
      <c r="D4894" s="8">
        <v>6403</v>
      </c>
      <c r="E4894" s="1"/>
      <c r="F4894" s="1"/>
      <c r="G4894" s="1"/>
      <c r="H4894" s="275"/>
      <c r="I4894" s="1"/>
      <c r="J4894" s="1"/>
      <c r="K4894" s="1"/>
      <c r="L4894" s="275"/>
      <c r="M4894" s="1"/>
      <c r="N4894" s="1"/>
    </row>
    <row r="4895" spans="1:14" ht="15">
      <c r="A4895">
        <v>4905</v>
      </c>
      <c r="B4895" s="1"/>
      <c r="C4895" s="1"/>
      <c r="D4895" s="8">
        <v>6404</v>
      </c>
      <c r="E4895" s="1"/>
      <c r="F4895" s="1"/>
      <c r="G4895" s="1"/>
      <c r="H4895" s="275"/>
      <c r="I4895" s="1"/>
      <c r="J4895" s="1"/>
      <c r="K4895" s="1"/>
      <c r="L4895" s="275"/>
      <c r="M4895" s="1"/>
      <c r="N4895" s="1"/>
    </row>
    <row r="4896" spans="1:14" ht="15">
      <c r="A4896">
        <v>4906</v>
      </c>
      <c r="B4896" s="1"/>
      <c r="C4896" s="1"/>
      <c r="D4896" s="8">
        <v>6405</v>
      </c>
      <c r="E4896" s="1"/>
      <c r="F4896" s="1"/>
      <c r="G4896" s="1"/>
      <c r="H4896" s="275"/>
      <c r="I4896" s="1"/>
      <c r="J4896" s="1"/>
      <c r="K4896" s="1"/>
      <c r="L4896" s="275"/>
      <c r="M4896" s="1"/>
      <c r="N4896" s="1"/>
    </row>
    <row r="4897" spans="1:14" ht="15">
      <c r="A4897">
        <v>4907</v>
      </c>
      <c r="B4897" s="1"/>
      <c r="C4897" s="1"/>
      <c r="D4897" s="8">
        <v>6406</v>
      </c>
      <c r="E4897" s="1"/>
      <c r="F4897" s="1"/>
      <c r="G4897" s="1"/>
      <c r="H4897" s="275"/>
      <c r="I4897" s="1"/>
      <c r="J4897" s="1"/>
      <c r="K4897" s="1"/>
      <c r="L4897" s="275"/>
      <c r="M4897" s="1"/>
      <c r="N4897" s="1"/>
    </row>
    <row r="4898" spans="1:14" ht="15">
      <c r="A4898">
        <v>4908</v>
      </c>
      <c r="B4898" s="1"/>
      <c r="C4898" s="1"/>
      <c r="D4898" s="8">
        <v>6407</v>
      </c>
      <c r="E4898" s="1"/>
      <c r="F4898" s="1"/>
      <c r="G4898" s="1"/>
      <c r="H4898" s="275"/>
      <c r="I4898" s="1"/>
      <c r="J4898" s="1"/>
      <c r="K4898" s="1"/>
      <c r="L4898" s="275"/>
      <c r="M4898" s="1"/>
      <c r="N4898" s="1"/>
    </row>
    <row r="4899" spans="1:14" ht="15">
      <c r="A4899">
        <v>4909</v>
      </c>
      <c r="B4899" s="1"/>
      <c r="C4899" s="1"/>
      <c r="D4899" s="8">
        <v>6408</v>
      </c>
      <c r="E4899" s="1"/>
      <c r="F4899" s="1"/>
      <c r="G4899" s="1"/>
      <c r="H4899" s="275"/>
      <c r="I4899" s="1"/>
      <c r="J4899" s="1"/>
      <c r="K4899" s="1"/>
      <c r="L4899" s="275"/>
      <c r="M4899" s="1"/>
      <c r="N4899" s="1"/>
    </row>
    <row r="4900" spans="1:14" ht="15">
      <c r="A4900">
        <v>4910</v>
      </c>
      <c r="B4900" s="1"/>
      <c r="C4900" s="1"/>
      <c r="D4900" s="8">
        <v>6409</v>
      </c>
      <c r="E4900" s="1"/>
      <c r="F4900" s="1"/>
      <c r="G4900" s="1"/>
      <c r="H4900" s="275"/>
      <c r="I4900" s="1"/>
      <c r="J4900" s="1"/>
      <c r="K4900" s="1"/>
      <c r="L4900" s="275"/>
      <c r="M4900" s="1"/>
      <c r="N4900" s="1"/>
    </row>
    <row r="4901" spans="1:14" ht="15">
      <c r="A4901">
        <v>4911</v>
      </c>
      <c r="B4901" s="1"/>
      <c r="C4901" s="1"/>
      <c r="D4901" s="8">
        <v>6410</v>
      </c>
      <c r="E4901" s="1"/>
      <c r="F4901" s="1"/>
      <c r="G4901" s="1"/>
      <c r="H4901" s="275"/>
      <c r="I4901" s="1"/>
      <c r="J4901" s="1"/>
      <c r="K4901" s="1"/>
      <c r="L4901" s="275"/>
      <c r="M4901" s="1"/>
      <c r="N4901" s="1"/>
    </row>
    <row r="4902" spans="1:14" ht="15">
      <c r="A4902">
        <v>4912</v>
      </c>
      <c r="B4902" s="1"/>
      <c r="C4902" s="1"/>
      <c r="D4902" s="8">
        <v>6411</v>
      </c>
      <c r="E4902" s="1"/>
      <c r="F4902" s="1"/>
      <c r="G4902" s="1"/>
      <c r="H4902" s="275"/>
      <c r="I4902" s="1"/>
      <c r="J4902" s="1"/>
      <c r="K4902" s="1"/>
      <c r="L4902" s="275"/>
      <c r="M4902" s="1"/>
      <c r="N4902" s="1"/>
    </row>
    <row r="4903" spans="1:14" ht="15">
      <c r="A4903">
        <v>4913</v>
      </c>
      <c r="B4903" s="1"/>
      <c r="C4903" s="1"/>
      <c r="D4903" s="8">
        <v>6412</v>
      </c>
      <c r="E4903" s="1"/>
      <c r="F4903" s="1"/>
      <c r="G4903" s="1"/>
      <c r="H4903" s="275"/>
      <c r="I4903" s="1"/>
      <c r="J4903" s="1"/>
      <c r="K4903" s="1"/>
      <c r="L4903" s="275"/>
      <c r="M4903" s="1"/>
      <c r="N4903" s="1"/>
    </row>
    <row r="4904" spans="1:14" ht="15">
      <c r="A4904">
        <v>4914</v>
      </c>
      <c r="B4904" s="1"/>
      <c r="C4904" s="1"/>
      <c r="D4904" s="8">
        <v>6413</v>
      </c>
      <c r="E4904" s="1"/>
      <c r="F4904" s="1"/>
      <c r="G4904" s="1"/>
      <c r="H4904" s="275"/>
      <c r="I4904" s="1"/>
      <c r="J4904" s="1"/>
      <c r="K4904" s="1"/>
      <c r="L4904" s="275"/>
      <c r="M4904" s="1"/>
      <c r="N4904" s="1"/>
    </row>
    <row r="4905" spans="1:14" ht="15">
      <c r="A4905">
        <v>4915</v>
      </c>
      <c r="B4905" s="1"/>
      <c r="C4905" s="1"/>
      <c r="D4905" s="8">
        <v>6414</v>
      </c>
      <c r="E4905" s="1"/>
      <c r="F4905" s="1"/>
      <c r="G4905" s="1"/>
      <c r="H4905" s="275"/>
      <c r="I4905" s="1"/>
      <c r="J4905" s="1"/>
      <c r="K4905" s="1"/>
      <c r="L4905" s="275"/>
      <c r="M4905" s="1"/>
      <c r="N4905" s="1"/>
    </row>
    <row r="4906" spans="1:14" ht="15">
      <c r="A4906">
        <v>4916</v>
      </c>
      <c r="B4906" s="1"/>
      <c r="C4906" s="1"/>
      <c r="D4906" s="8">
        <v>6415</v>
      </c>
      <c r="E4906" s="1"/>
      <c r="F4906" s="1"/>
      <c r="G4906" s="1"/>
      <c r="H4906" s="275"/>
      <c r="I4906" s="1"/>
      <c r="J4906" s="1"/>
      <c r="K4906" s="1"/>
      <c r="L4906" s="275"/>
      <c r="M4906" s="1"/>
      <c r="N4906" s="1"/>
    </row>
    <row r="4907" spans="1:14" ht="15">
      <c r="A4907">
        <v>4917</v>
      </c>
      <c r="B4907" s="1"/>
      <c r="C4907" s="1"/>
      <c r="D4907" s="8">
        <v>6416</v>
      </c>
      <c r="E4907" s="1"/>
      <c r="F4907" s="1"/>
      <c r="G4907" s="1"/>
      <c r="H4907" s="275"/>
      <c r="I4907" s="1"/>
      <c r="J4907" s="1"/>
      <c r="K4907" s="1"/>
      <c r="L4907" s="275"/>
      <c r="M4907" s="1"/>
      <c r="N4907" s="1"/>
    </row>
    <row r="4908" spans="1:14" ht="15">
      <c r="A4908">
        <v>4918</v>
      </c>
      <c r="B4908" s="1"/>
      <c r="C4908" s="1"/>
      <c r="D4908" s="8">
        <v>6417</v>
      </c>
      <c r="E4908" s="1"/>
      <c r="F4908" s="1"/>
      <c r="G4908" s="1"/>
      <c r="H4908" s="275"/>
      <c r="I4908" s="1"/>
      <c r="J4908" s="1"/>
      <c r="K4908" s="1"/>
      <c r="L4908" s="275"/>
      <c r="M4908" s="1"/>
      <c r="N4908" s="1"/>
    </row>
    <row r="4909" spans="1:14" ht="15">
      <c r="A4909">
        <v>4919</v>
      </c>
      <c r="B4909" s="1"/>
      <c r="C4909" s="1"/>
      <c r="D4909" s="8">
        <v>6418</v>
      </c>
      <c r="E4909" s="1"/>
      <c r="F4909" s="1"/>
      <c r="G4909" s="1"/>
      <c r="H4909" s="275"/>
      <c r="I4909" s="1"/>
      <c r="J4909" s="1"/>
      <c r="K4909" s="1"/>
      <c r="L4909" s="275"/>
      <c r="M4909" s="1"/>
      <c r="N4909" s="1"/>
    </row>
    <row r="4910" spans="1:14" ht="15">
      <c r="A4910">
        <v>4920</v>
      </c>
      <c r="B4910" s="1"/>
      <c r="C4910" s="1"/>
      <c r="D4910" s="8">
        <v>6419</v>
      </c>
      <c r="E4910" s="1"/>
      <c r="F4910" s="1"/>
      <c r="G4910" s="1"/>
      <c r="H4910" s="275"/>
      <c r="I4910" s="1"/>
      <c r="J4910" s="1"/>
      <c r="K4910" s="1"/>
      <c r="L4910" s="275"/>
      <c r="M4910" s="1"/>
      <c r="N4910" s="1"/>
    </row>
    <row r="4911" spans="1:14" ht="15">
      <c r="A4911">
        <v>4921</v>
      </c>
      <c r="B4911" s="1"/>
      <c r="C4911" s="1"/>
      <c r="D4911" s="8">
        <v>6420</v>
      </c>
      <c r="E4911" s="1"/>
      <c r="F4911" s="1"/>
      <c r="G4911" s="1"/>
      <c r="H4911" s="275"/>
      <c r="I4911" s="1"/>
      <c r="J4911" s="1"/>
      <c r="K4911" s="1"/>
      <c r="L4911" s="275"/>
      <c r="M4911" s="1"/>
      <c r="N4911" s="1"/>
    </row>
    <row r="4912" spans="1:14" ht="15">
      <c r="A4912">
        <v>4922</v>
      </c>
      <c r="B4912" s="1"/>
      <c r="C4912" s="1"/>
      <c r="D4912" s="8">
        <v>6421</v>
      </c>
      <c r="E4912" s="1"/>
      <c r="F4912" s="1"/>
      <c r="G4912" s="1"/>
      <c r="H4912" s="275"/>
      <c r="I4912" s="1"/>
      <c r="J4912" s="1"/>
      <c r="K4912" s="1"/>
      <c r="L4912" s="275"/>
      <c r="M4912" s="1"/>
      <c r="N4912" s="1"/>
    </row>
    <row r="4913" spans="1:14" ht="15">
      <c r="A4913">
        <v>4923</v>
      </c>
      <c r="B4913" s="1"/>
      <c r="C4913" s="1"/>
      <c r="D4913" s="8">
        <v>6422</v>
      </c>
      <c r="E4913" s="1"/>
      <c r="F4913" s="1"/>
      <c r="G4913" s="1"/>
      <c r="H4913" s="275"/>
      <c r="I4913" s="1"/>
      <c r="J4913" s="1"/>
      <c r="K4913" s="1"/>
      <c r="L4913" s="275"/>
      <c r="M4913" s="1"/>
      <c r="N4913" s="1"/>
    </row>
    <row r="4914" spans="1:14" ht="15">
      <c r="A4914">
        <v>4924</v>
      </c>
      <c r="B4914" s="1"/>
      <c r="C4914" s="1"/>
      <c r="D4914" s="8">
        <v>6423</v>
      </c>
      <c r="E4914" s="1"/>
      <c r="F4914" s="1"/>
      <c r="G4914" s="1"/>
      <c r="H4914" s="275"/>
      <c r="I4914" s="1"/>
      <c r="J4914" s="1"/>
      <c r="K4914" s="1"/>
      <c r="L4914" s="275"/>
      <c r="M4914" s="1"/>
      <c r="N4914" s="1"/>
    </row>
    <row r="4915" spans="1:14" ht="15">
      <c r="A4915">
        <v>4925</v>
      </c>
      <c r="B4915" s="1"/>
      <c r="C4915" s="1"/>
      <c r="D4915" s="8">
        <v>6424</v>
      </c>
      <c r="E4915" s="1"/>
      <c r="F4915" s="1"/>
      <c r="G4915" s="1"/>
      <c r="H4915" s="275"/>
      <c r="I4915" s="1"/>
      <c r="J4915" s="1"/>
      <c r="K4915" s="1"/>
      <c r="L4915" s="275"/>
      <c r="M4915" s="1"/>
      <c r="N4915" s="1"/>
    </row>
    <row r="4916" spans="1:14" ht="15">
      <c r="A4916">
        <v>4926</v>
      </c>
      <c r="B4916" s="1"/>
      <c r="C4916" s="1"/>
      <c r="D4916" s="8">
        <v>6425</v>
      </c>
      <c r="E4916" s="1"/>
      <c r="F4916" s="1"/>
      <c r="G4916" s="1"/>
      <c r="H4916" s="275"/>
      <c r="I4916" s="1"/>
      <c r="J4916" s="1"/>
      <c r="K4916" s="1"/>
      <c r="L4916" s="275"/>
      <c r="M4916" s="1"/>
      <c r="N4916" s="1"/>
    </row>
    <row r="4917" spans="1:14" ht="15">
      <c r="A4917">
        <v>4927</v>
      </c>
      <c r="B4917" s="1"/>
      <c r="C4917" s="1"/>
      <c r="D4917" s="8">
        <v>6426</v>
      </c>
      <c r="E4917" s="1"/>
      <c r="F4917" s="1"/>
      <c r="G4917" s="1"/>
      <c r="H4917" s="275"/>
      <c r="I4917" s="1"/>
      <c r="J4917" s="1"/>
      <c r="K4917" s="1"/>
      <c r="L4917" s="275"/>
      <c r="M4917" s="1"/>
      <c r="N4917" s="1"/>
    </row>
    <row r="4918" spans="1:14" ht="15">
      <c r="A4918">
        <v>4928</v>
      </c>
      <c r="B4918" s="1"/>
      <c r="C4918" s="1"/>
      <c r="D4918" s="8">
        <v>6427</v>
      </c>
      <c r="E4918" s="1"/>
      <c r="F4918" s="1"/>
      <c r="G4918" s="1"/>
      <c r="H4918" s="275"/>
      <c r="I4918" s="1"/>
      <c r="J4918" s="1"/>
      <c r="K4918" s="1"/>
      <c r="L4918" s="275"/>
      <c r="M4918" s="1"/>
      <c r="N4918" s="1"/>
    </row>
    <row r="4919" spans="1:14" ht="15">
      <c r="A4919">
        <v>4929</v>
      </c>
      <c r="B4919" s="1"/>
      <c r="C4919" s="1"/>
      <c r="D4919" s="8">
        <v>6428</v>
      </c>
      <c r="E4919" s="1"/>
      <c r="F4919" s="1"/>
      <c r="G4919" s="1"/>
      <c r="H4919" s="275"/>
      <c r="I4919" s="1"/>
      <c r="J4919" s="1"/>
      <c r="K4919" s="1"/>
      <c r="L4919" s="275"/>
      <c r="M4919" s="1"/>
      <c r="N4919" s="1"/>
    </row>
    <row r="4920" spans="1:14" ht="15">
      <c r="A4920">
        <v>4930</v>
      </c>
      <c r="B4920" s="1"/>
      <c r="C4920" s="1"/>
      <c r="D4920" s="8">
        <v>6429</v>
      </c>
      <c r="E4920" s="1"/>
      <c r="F4920" s="1"/>
      <c r="G4920" s="1"/>
      <c r="H4920" s="275"/>
      <c r="I4920" s="1"/>
      <c r="J4920" s="1"/>
      <c r="K4920" s="1"/>
      <c r="L4920" s="275"/>
      <c r="M4920" s="1"/>
      <c r="N4920" s="1"/>
    </row>
    <row r="4921" spans="1:14" ht="15">
      <c r="A4921">
        <v>4931</v>
      </c>
      <c r="B4921" s="1"/>
      <c r="C4921" s="1"/>
      <c r="D4921" s="8">
        <v>6430</v>
      </c>
      <c r="E4921" s="1"/>
      <c r="F4921" s="1"/>
      <c r="G4921" s="1"/>
      <c r="H4921" s="275"/>
      <c r="I4921" s="1"/>
      <c r="J4921" s="1"/>
      <c r="K4921" s="1"/>
      <c r="L4921" s="275"/>
      <c r="M4921" s="1"/>
      <c r="N4921" s="1"/>
    </row>
    <row r="4922" spans="1:14" ht="15">
      <c r="A4922">
        <v>4932</v>
      </c>
      <c r="B4922" s="1"/>
      <c r="C4922" s="1"/>
      <c r="D4922" s="8">
        <v>6431</v>
      </c>
      <c r="E4922" s="1"/>
      <c r="F4922" s="1"/>
      <c r="G4922" s="1"/>
      <c r="H4922" s="275"/>
      <c r="I4922" s="1"/>
      <c r="J4922" s="1"/>
      <c r="K4922" s="1"/>
      <c r="L4922" s="275"/>
      <c r="M4922" s="1"/>
      <c r="N4922" s="1"/>
    </row>
    <row r="4923" spans="1:14" ht="15">
      <c r="A4923">
        <v>4933</v>
      </c>
      <c r="B4923" s="1"/>
      <c r="C4923" s="1"/>
      <c r="D4923" s="8">
        <v>6432</v>
      </c>
      <c r="E4923" s="1"/>
      <c r="F4923" s="1"/>
      <c r="G4923" s="1"/>
      <c r="H4923" s="275"/>
      <c r="I4923" s="1"/>
      <c r="J4923" s="1"/>
      <c r="K4923" s="1"/>
      <c r="L4923" s="275"/>
      <c r="M4923" s="1"/>
      <c r="N4923" s="1"/>
    </row>
    <row r="4924" spans="1:14" ht="15">
      <c r="A4924">
        <v>4934</v>
      </c>
      <c r="B4924" s="1"/>
      <c r="C4924" s="1"/>
      <c r="D4924" s="8">
        <v>6433</v>
      </c>
      <c r="E4924" s="1"/>
      <c r="F4924" s="1"/>
      <c r="G4924" s="1"/>
      <c r="H4924" s="275"/>
      <c r="I4924" s="1"/>
      <c r="J4924" s="1"/>
      <c r="K4924" s="1"/>
      <c r="L4924" s="275"/>
      <c r="M4924" s="1"/>
      <c r="N4924" s="1"/>
    </row>
    <row r="4925" spans="1:14" ht="15">
      <c r="A4925">
        <v>4935</v>
      </c>
      <c r="B4925" s="1"/>
      <c r="C4925" s="1"/>
      <c r="D4925" s="8">
        <v>6434</v>
      </c>
      <c r="E4925" s="1"/>
      <c r="F4925" s="1"/>
      <c r="G4925" s="1"/>
      <c r="H4925" s="275"/>
      <c r="I4925" s="1"/>
      <c r="J4925" s="1"/>
      <c r="K4925" s="1"/>
      <c r="L4925" s="275"/>
      <c r="M4925" s="1"/>
      <c r="N4925" s="1"/>
    </row>
    <row r="4926" spans="1:14" ht="15">
      <c r="A4926">
        <v>4936</v>
      </c>
      <c r="B4926" s="1"/>
      <c r="C4926" s="1"/>
      <c r="D4926" s="8">
        <v>6435</v>
      </c>
      <c r="E4926" s="1"/>
      <c r="F4926" s="1"/>
      <c r="G4926" s="1"/>
      <c r="H4926" s="275"/>
      <c r="I4926" s="1"/>
      <c r="J4926" s="1"/>
      <c r="K4926" s="1"/>
      <c r="L4926" s="275"/>
      <c r="M4926" s="1"/>
      <c r="N4926" s="1"/>
    </row>
    <row r="4927" spans="1:14" ht="15">
      <c r="A4927">
        <v>4937</v>
      </c>
      <c r="B4927" s="1"/>
      <c r="C4927" s="1"/>
      <c r="D4927" s="8">
        <v>6436</v>
      </c>
      <c r="E4927" s="1"/>
      <c r="F4927" s="1"/>
      <c r="G4927" s="1"/>
      <c r="H4927" s="275"/>
      <c r="I4927" s="1"/>
      <c r="J4927" s="1"/>
      <c r="K4927" s="1"/>
      <c r="L4927" s="275"/>
      <c r="M4927" s="1"/>
      <c r="N4927" s="1"/>
    </row>
    <row r="4928" spans="1:14" ht="15">
      <c r="A4928">
        <v>4938</v>
      </c>
      <c r="B4928" s="1"/>
      <c r="C4928" s="1"/>
      <c r="D4928" s="8">
        <v>6437</v>
      </c>
      <c r="E4928" s="1"/>
      <c r="F4928" s="1"/>
      <c r="G4928" s="1"/>
      <c r="H4928" s="275"/>
      <c r="I4928" s="1"/>
      <c r="J4928" s="1"/>
      <c r="K4928" s="1"/>
      <c r="L4928" s="275"/>
      <c r="M4928" s="1"/>
      <c r="N4928" s="1"/>
    </row>
    <row r="4929" spans="1:14" ht="15">
      <c r="A4929">
        <v>4939</v>
      </c>
      <c r="B4929" s="1"/>
      <c r="C4929" s="1"/>
      <c r="D4929" s="8">
        <v>6438</v>
      </c>
      <c r="E4929" s="1"/>
      <c r="F4929" s="1"/>
      <c r="G4929" s="1"/>
      <c r="H4929" s="275"/>
      <c r="I4929" s="1"/>
      <c r="J4929" s="1"/>
      <c r="K4929" s="1"/>
      <c r="L4929" s="275"/>
      <c r="M4929" s="1"/>
      <c r="N4929" s="1"/>
    </row>
    <row r="4930" spans="1:14" ht="15">
      <c r="A4930">
        <v>4940</v>
      </c>
      <c r="B4930" s="1"/>
      <c r="C4930" s="1"/>
      <c r="D4930" s="8">
        <v>6439</v>
      </c>
      <c r="E4930" s="1"/>
      <c r="F4930" s="1"/>
      <c r="G4930" s="1"/>
      <c r="H4930" s="275"/>
      <c r="I4930" s="1"/>
      <c r="J4930" s="1"/>
      <c r="K4930" s="1"/>
      <c r="L4930" s="275"/>
      <c r="M4930" s="1"/>
      <c r="N4930" s="1"/>
    </row>
    <row r="4931" spans="1:14" ht="15">
      <c r="A4931">
        <v>4941</v>
      </c>
      <c r="B4931" s="1"/>
      <c r="C4931" s="1"/>
      <c r="D4931" s="8">
        <v>6440</v>
      </c>
      <c r="E4931" s="1"/>
      <c r="F4931" s="1"/>
      <c r="G4931" s="1"/>
      <c r="H4931" s="275"/>
      <c r="I4931" s="1"/>
      <c r="J4931" s="1"/>
      <c r="K4931" s="1"/>
      <c r="L4931" s="275"/>
      <c r="M4931" s="1"/>
      <c r="N4931" s="1"/>
    </row>
    <row r="4932" spans="1:14" ht="15">
      <c r="A4932">
        <v>4942</v>
      </c>
      <c r="B4932" s="1"/>
      <c r="C4932" s="1"/>
      <c r="D4932" s="8">
        <v>6441</v>
      </c>
      <c r="E4932" s="1"/>
      <c r="F4932" s="1"/>
      <c r="G4932" s="1"/>
      <c r="H4932" s="275"/>
      <c r="I4932" s="1"/>
      <c r="J4932" s="1"/>
      <c r="K4932" s="1"/>
      <c r="L4932" s="275"/>
      <c r="M4932" s="1"/>
      <c r="N4932" s="1"/>
    </row>
    <row r="4933" spans="1:14" ht="15">
      <c r="A4933">
        <v>4943</v>
      </c>
      <c r="B4933" s="1"/>
      <c r="C4933" s="1"/>
      <c r="D4933" s="8">
        <v>6442</v>
      </c>
      <c r="E4933" s="1"/>
      <c r="F4933" s="1"/>
      <c r="G4933" s="1"/>
      <c r="H4933" s="275"/>
      <c r="I4933" s="1"/>
      <c r="J4933" s="1"/>
      <c r="K4933" s="1"/>
      <c r="L4933" s="275"/>
      <c r="M4933" s="1"/>
      <c r="N4933" s="1"/>
    </row>
    <row r="4934" spans="1:14" ht="15">
      <c r="A4934">
        <v>4944</v>
      </c>
      <c r="B4934" s="1"/>
      <c r="C4934" s="1"/>
      <c r="D4934" s="8">
        <v>6443</v>
      </c>
      <c r="E4934" s="1"/>
      <c r="F4934" s="1"/>
      <c r="G4934" s="1"/>
      <c r="H4934" s="275"/>
      <c r="I4934" s="1"/>
      <c r="J4934" s="1"/>
      <c r="K4934" s="1"/>
      <c r="L4934" s="275"/>
      <c r="M4934" s="1"/>
      <c r="N4934" s="1"/>
    </row>
    <row r="4935" spans="1:14" ht="15">
      <c r="A4935">
        <v>4945</v>
      </c>
      <c r="B4935" s="1"/>
      <c r="C4935" s="1"/>
      <c r="D4935" s="8">
        <v>6444</v>
      </c>
      <c r="E4935" s="1"/>
      <c r="F4935" s="1"/>
      <c r="G4935" s="1"/>
      <c r="H4935" s="275"/>
      <c r="I4935" s="1"/>
      <c r="J4935" s="1"/>
      <c r="K4935" s="1"/>
      <c r="L4935" s="275"/>
      <c r="M4935" s="1"/>
      <c r="N4935" s="1"/>
    </row>
    <row r="4936" spans="1:14" ht="15">
      <c r="A4936">
        <v>4946</v>
      </c>
      <c r="B4936" s="1"/>
      <c r="C4936" s="1"/>
      <c r="D4936" s="8">
        <v>6445</v>
      </c>
      <c r="E4936" s="1"/>
      <c r="F4936" s="1"/>
      <c r="G4936" s="1"/>
      <c r="H4936" s="275"/>
      <c r="I4936" s="1"/>
      <c r="J4936" s="1"/>
      <c r="K4936" s="1"/>
      <c r="L4936" s="275"/>
      <c r="M4936" s="1"/>
      <c r="N4936" s="1"/>
    </row>
    <row r="4937" spans="1:14" ht="15">
      <c r="A4937">
        <v>4947</v>
      </c>
      <c r="B4937" s="1"/>
      <c r="C4937" s="1"/>
      <c r="D4937" s="8">
        <v>6446</v>
      </c>
      <c r="E4937" s="1"/>
      <c r="F4937" s="1"/>
      <c r="G4937" s="1"/>
      <c r="H4937" s="275"/>
      <c r="I4937" s="1"/>
      <c r="J4937" s="1"/>
      <c r="K4937" s="1"/>
      <c r="L4937" s="275"/>
      <c r="M4937" s="1"/>
      <c r="N4937" s="1"/>
    </row>
    <row r="4938" spans="1:14" ht="15">
      <c r="A4938">
        <v>4948</v>
      </c>
      <c r="B4938" s="1"/>
      <c r="C4938" s="1"/>
      <c r="D4938" s="8">
        <v>6447</v>
      </c>
      <c r="E4938" s="1"/>
      <c r="F4938" s="1"/>
      <c r="G4938" s="1"/>
      <c r="H4938" s="275"/>
      <c r="I4938" s="1"/>
      <c r="J4938" s="1"/>
      <c r="K4938" s="1"/>
      <c r="L4938" s="275"/>
      <c r="M4938" s="1"/>
      <c r="N4938" s="1"/>
    </row>
    <row r="4939" spans="1:14" ht="15">
      <c r="A4939">
        <v>4949</v>
      </c>
      <c r="B4939" s="1"/>
      <c r="C4939" s="1"/>
      <c r="D4939" s="8">
        <v>6448</v>
      </c>
      <c r="E4939" s="1"/>
      <c r="F4939" s="1"/>
      <c r="G4939" s="1"/>
      <c r="H4939" s="275"/>
      <c r="I4939" s="1"/>
      <c r="J4939" s="1"/>
      <c r="K4939" s="1"/>
      <c r="L4939" s="275"/>
      <c r="M4939" s="1"/>
      <c r="N4939" s="1"/>
    </row>
    <row r="4940" spans="1:14" ht="15">
      <c r="A4940">
        <v>4950</v>
      </c>
      <c r="B4940" s="1"/>
      <c r="C4940" s="1"/>
      <c r="D4940" s="8">
        <v>6449</v>
      </c>
      <c r="E4940" s="1"/>
      <c r="F4940" s="1"/>
      <c r="G4940" s="1"/>
      <c r="H4940" s="275"/>
      <c r="I4940" s="1"/>
      <c r="J4940" s="1"/>
      <c r="K4940" s="1"/>
      <c r="L4940" s="275"/>
      <c r="M4940" s="1"/>
      <c r="N4940" s="1"/>
    </row>
    <row r="4941" spans="1:14" ht="15">
      <c r="A4941">
        <v>4951</v>
      </c>
      <c r="B4941" s="1"/>
      <c r="C4941" s="1"/>
      <c r="D4941" s="8">
        <v>6450</v>
      </c>
      <c r="E4941" s="1"/>
      <c r="F4941" s="1"/>
      <c r="G4941" s="1"/>
      <c r="H4941" s="275"/>
      <c r="I4941" s="1"/>
      <c r="J4941" s="1"/>
      <c r="K4941" s="1"/>
      <c r="L4941" s="275"/>
      <c r="M4941" s="1"/>
      <c r="N4941" s="1"/>
    </row>
    <row r="4942" spans="1:14" ht="15">
      <c r="A4942">
        <v>4952</v>
      </c>
      <c r="B4942" s="1"/>
      <c r="C4942" s="1"/>
      <c r="D4942" s="8">
        <v>6451</v>
      </c>
      <c r="E4942" s="1"/>
      <c r="F4942" s="1"/>
      <c r="G4942" s="1"/>
      <c r="H4942" s="275"/>
      <c r="I4942" s="1"/>
      <c r="J4942" s="1"/>
      <c r="K4942" s="1"/>
      <c r="L4942" s="275"/>
      <c r="M4942" s="1"/>
      <c r="N4942" s="1"/>
    </row>
    <row r="4943" spans="1:14" ht="15">
      <c r="A4943">
        <v>4953</v>
      </c>
      <c r="B4943" s="1"/>
      <c r="C4943" s="1"/>
      <c r="D4943" s="8">
        <v>6452</v>
      </c>
      <c r="E4943" s="1"/>
      <c r="F4943" s="1"/>
      <c r="G4943" s="1"/>
      <c r="H4943" s="275"/>
      <c r="I4943" s="1"/>
      <c r="J4943" s="1"/>
      <c r="K4943" s="1"/>
      <c r="L4943" s="275"/>
      <c r="M4943" s="1"/>
      <c r="N4943" s="1"/>
    </row>
    <row r="4944" spans="1:14" ht="15">
      <c r="A4944">
        <v>4954</v>
      </c>
      <c r="B4944" s="1"/>
      <c r="C4944" s="1"/>
      <c r="D4944" s="8">
        <v>6453</v>
      </c>
      <c r="E4944" s="1"/>
      <c r="F4944" s="1"/>
      <c r="G4944" s="1"/>
      <c r="H4944" s="275"/>
      <c r="I4944" s="1"/>
      <c r="J4944" s="1"/>
      <c r="K4944" s="1"/>
      <c r="L4944" s="275"/>
      <c r="M4944" s="1"/>
      <c r="N4944" s="1"/>
    </row>
    <row r="4945" spans="1:14" ht="15">
      <c r="A4945">
        <v>4955</v>
      </c>
      <c r="B4945" s="1"/>
      <c r="C4945" s="1"/>
      <c r="D4945" s="8">
        <v>6454</v>
      </c>
      <c r="E4945" s="1"/>
      <c r="F4945" s="1"/>
      <c r="G4945" s="1"/>
      <c r="H4945" s="275"/>
      <c r="I4945" s="1"/>
      <c r="J4945" s="1"/>
      <c r="K4945" s="1"/>
      <c r="L4945" s="275"/>
      <c r="M4945" s="1"/>
      <c r="N4945" s="1"/>
    </row>
    <row r="4946" spans="1:14" ht="15">
      <c r="A4946">
        <v>4956</v>
      </c>
      <c r="B4946" s="1"/>
      <c r="C4946" s="1"/>
      <c r="D4946" s="8">
        <v>6455</v>
      </c>
      <c r="E4946" s="1"/>
      <c r="F4946" s="1"/>
      <c r="G4946" s="1"/>
      <c r="H4946" s="275"/>
      <c r="I4946" s="1"/>
      <c r="J4946" s="1"/>
      <c r="K4946" s="1"/>
      <c r="L4946" s="275"/>
      <c r="M4946" s="1"/>
      <c r="N4946" s="1"/>
    </row>
    <row r="4947" spans="1:14" ht="15">
      <c r="A4947">
        <v>4957</v>
      </c>
      <c r="B4947" s="1"/>
      <c r="C4947" s="1"/>
      <c r="D4947" s="8">
        <v>6456</v>
      </c>
      <c r="E4947" s="1"/>
      <c r="F4947" s="1"/>
      <c r="G4947" s="1"/>
      <c r="H4947" s="275"/>
      <c r="I4947" s="1"/>
      <c r="J4947" s="1"/>
      <c r="K4947" s="1"/>
      <c r="L4947" s="275"/>
      <c r="M4947" s="1"/>
      <c r="N4947" s="1"/>
    </row>
    <row r="4948" spans="1:14" ht="15">
      <c r="A4948">
        <v>4958</v>
      </c>
      <c r="B4948" s="1"/>
      <c r="C4948" s="1"/>
      <c r="D4948" s="8">
        <v>6457</v>
      </c>
      <c r="E4948" s="1"/>
      <c r="F4948" s="1"/>
      <c r="G4948" s="1"/>
      <c r="H4948" s="275"/>
      <c r="I4948" s="1"/>
      <c r="J4948" s="1"/>
      <c r="K4948" s="1"/>
      <c r="L4948" s="275"/>
      <c r="M4948" s="1"/>
      <c r="N4948" s="1"/>
    </row>
    <row r="4949" spans="1:14" ht="15">
      <c r="A4949">
        <v>4959</v>
      </c>
      <c r="B4949" s="1"/>
      <c r="C4949" s="1"/>
      <c r="D4949" s="8">
        <v>6458</v>
      </c>
      <c r="E4949" s="1"/>
      <c r="F4949" s="1"/>
      <c r="G4949" s="1"/>
      <c r="H4949" s="275"/>
      <c r="I4949" s="1"/>
      <c r="J4949" s="1"/>
      <c r="K4949" s="1"/>
      <c r="L4949" s="275"/>
      <c r="M4949" s="1"/>
      <c r="N4949" s="1"/>
    </row>
    <row r="4950" spans="1:14" ht="15">
      <c r="A4950">
        <v>4960</v>
      </c>
      <c r="B4950" s="1"/>
      <c r="C4950" s="1"/>
      <c r="D4950" s="8">
        <v>6459</v>
      </c>
      <c r="E4950" s="1"/>
      <c r="F4950" s="1"/>
      <c r="G4950" s="1"/>
      <c r="H4950" s="275"/>
      <c r="I4950" s="1"/>
      <c r="J4950" s="1"/>
      <c r="K4950" s="1"/>
      <c r="L4950" s="275"/>
      <c r="M4950" s="1"/>
      <c r="N4950" s="1"/>
    </row>
    <row r="4951" spans="1:14" ht="15">
      <c r="A4951">
        <v>4961</v>
      </c>
      <c r="B4951" s="1"/>
      <c r="C4951" s="1"/>
      <c r="D4951" s="8">
        <v>6460</v>
      </c>
      <c r="E4951" s="1"/>
      <c r="F4951" s="1"/>
      <c r="G4951" s="1"/>
      <c r="H4951" s="275"/>
      <c r="I4951" s="1"/>
      <c r="J4951" s="1"/>
      <c r="K4951" s="1"/>
      <c r="L4951" s="275"/>
      <c r="M4951" s="1"/>
      <c r="N4951" s="1"/>
    </row>
    <row r="4952" spans="1:14" ht="15">
      <c r="A4952">
        <v>4962</v>
      </c>
      <c r="B4952" s="1"/>
      <c r="C4952" s="1"/>
      <c r="D4952" s="8">
        <v>6461</v>
      </c>
      <c r="E4952" s="1"/>
      <c r="F4952" s="1"/>
      <c r="G4952" s="1"/>
      <c r="H4952" s="275"/>
      <c r="I4952" s="1"/>
      <c r="J4952" s="1"/>
      <c r="K4952" s="1"/>
      <c r="L4952" s="275"/>
      <c r="M4952" s="1"/>
      <c r="N4952" s="1"/>
    </row>
    <row r="4953" spans="1:14" ht="15">
      <c r="A4953">
        <v>4963</v>
      </c>
      <c r="B4953" s="1"/>
      <c r="C4953" s="1"/>
      <c r="D4953" s="8">
        <v>6462</v>
      </c>
      <c r="E4953" s="1"/>
      <c r="F4953" s="1"/>
      <c r="G4953" s="1"/>
      <c r="H4953" s="275"/>
      <c r="I4953" s="1"/>
      <c r="J4953" s="1"/>
      <c r="K4953" s="1"/>
      <c r="L4953" s="275"/>
      <c r="M4953" s="1"/>
      <c r="N4953" s="1"/>
    </row>
    <row r="4954" spans="1:14" ht="15">
      <c r="A4954">
        <v>4964</v>
      </c>
      <c r="B4954" s="1"/>
      <c r="C4954" s="1"/>
      <c r="D4954" s="8">
        <v>6463</v>
      </c>
      <c r="E4954" s="1"/>
      <c r="F4954" s="1"/>
      <c r="G4954" s="1"/>
      <c r="H4954" s="275"/>
      <c r="I4954" s="1"/>
      <c r="J4954" s="1"/>
      <c r="K4954" s="1"/>
      <c r="L4954" s="275"/>
      <c r="M4954" s="1"/>
      <c r="N4954" s="1"/>
    </row>
    <row r="4955" spans="1:14" ht="15">
      <c r="A4955">
        <v>4965</v>
      </c>
      <c r="B4955" s="1"/>
      <c r="C4955" s="1"/>
      <c r="D4955" s="8">
        <v>6464</v>
      </c>
      <c r="E4955" s="1"/>
      <c r="F4955" s="1"/>
      <c r="G4955" s="1"/>
      <c r="H4955" s="275"/>
      <c r="I4955" s="1"/>
      <c r="J4955" s="1"/>
      <c r="K4955" s="1"/>
      <c r="L4955" s="275"/>
      <c r="M4955" s="1"/>
      <c r="N4955" s="1"/>
    </row>
    <row r="4956" spans="1:14" ht="15">
      <c r="A4956">
        <v>4966</v>
      </c>
      <c r="B4956" s="1"/>
      <c r="C4956" s="1"/>
      <c r="D4956" s="8">
        <v>6465</v>
      </c>
      <c r="E4956" s="1"/>
      <c r="F4956" s="1"/>
      <c r="G4956" s="1"/>
      <c r="H4956" s="275"/>
      <c r="I4956" s="1"/>
      <c r="J4956" s="1"/>
      <c r="K4956" s="1"/>
      <c r="L4956" s="275"/>
      <c r="M4956" s="1"/>
      <c r="N4956" s="1"/>
    </row>
    <row r="4957" spans="1:14" ht="15">
      <c r="A4957">
        <v>4967</v>
      </c>
      <c r="B4957" s="1"/>
      <c r="C4957" s="1"/>
      <c r="D4957" s="8">
        <v>6466</v>
      </c>
      <c r="E4957" s="1"/>
      <c r="F4957" s="1"/>
      <c r="G4957" s="1"/>
      <c r="H4957" s="275"/>
      <c r="I4957" s="1"/>
      <c r="J4957" s="1"/>
      <c r="K4957" s="1"/>
      <c r="L4957" s="275"/>
      <c r="M4957" s="1"/>
      <c r="N4957" s="1"/>
    </row>
    <row r="4958" spans="1:14" ht="15">
      <c r="A4958">
        <v>4968</v>
      </c>
      <c r="B4958" s="1"/>
      <c r="C4958" s="1"/>
      <c r="D4958" s="8">
        <v>6467</v>
      </c>
      <c r="E4958" s="1"/>
      <c r="F4958" s="1"/>
      <c r="G4958" s="1"/>
      <c r="H4958" s="275"/>
      <c r="I4958" s="1"/>
      <c r="J4958" s="1"/>
      <c r="K4958" s="1"/>
      <c r="L4958" s="275"/>
      <c r="M4958" s="1"/>
      <c r="N4958" s="1"/>
    </row>
    <row r="4959" spans="1:14" ht="15">
      <c r="A4959">
        <v>4969</v>
      </c>
      <c r="B4959" s="1"/>
      <c r="C4959" s="1"/>
      <c r="D4959" s="8">
        <v>6468</v>
      </c>
      <c r="E4959" s="1"/>
      <c r="F4959" s="1"/>
      <c r="G4959" s="1"/>
      <c r="H4959" s="275"/>
      <c r="I4959" s="1"/>
      <c r="J4959" s="1"/>
      <c r="K4959" s="1"/>
      <c r="L4959" s="275"/>
      <c r="M4959" s="1"/>
      <c r="N4959" s="1"/>
    </row>
    <row r="4960" spans="1:14" ht="15">
      <c r="A4960">
        <v>4970</v>
      </c>
      <c r="B4960" s="1"/>
      <c r="C4960" s="1"/>
      <c r="D4960" s="8">
        <v>6469</v>
      </c>
      <c r="E4960" s="1"/>
      <c r="F4960" s="1"/>
      <c r="G4960" s="1"/>
      <c r="H4960" s="275"/>
      <c r="I4960" s="1"/>
      <c r="J4960" s="1"/>
      <c r="K4960" s="1"/>
      <c r="L4960" s="275"/>
      <c r="M4960" s="1"/>
      <c r="N4960" s="1"/>
    </row>
    <row r="4961" spans="1:14" ht="15">
      <c r="A4961">
        <v>4971</v>
      </c>
      <c r="B4961" s="1"/>
      <c r="C4961" s="1"/>
      <c r="D4961" s="8">
        <v>6470</v>
      </c>
      <c r="E4961" s="1"/>
      <c r="F4961" s="1"/>
      <c r="G4961" s="1"/>
      <c r="H4961" s="275"/>
      <c r="I4961" s="1"/>
      <c r="J4961" s="1"/>
      <c r="K4961" s="1"/>
      <c r="L4961" s="275"/>
      <c r="M4961" s="1"/>
      <c r="N4961" s="1"/>
    </row>
    <row r="4962" spans="1:14" ht="15">
      <c r="A4962">
        <v>4972</v>
      </c>
      <c r="B4962" s="1"/>
      <c r="C4962" s="1"/>
      <c r="D4962" s="8">
        <v>6471</v>
      </c>
      <c r="E4962" s="1"/>
      <c r="F4962" s="1"/>
      <c r="G4962" s="1"/>
      <c r="H4962" s="275"/>
      <c r="I4962" s="1"/>
      <c r="J4962" s="1"/>
      <c r="K4962" s="1"/>
      <c r="L4962" s="275"/>
      <c r="M4962" s="1"/>
      <c r="N4962" s="1"/>
    </row>
    <row r="4963" spans="1:14" ht="15">
      <c r="A4963">
        <v>4973</v>
      </c>
      <c r="B4963" s="1"/>
      <c r="C4963" s="1"/>
      <c r="D4963" s="8">
        <v>6472</v>
      </c>
      <c r="E4963" s="1"/>
      <c r="F4963" s="1"/>
      <c r="G4963" s="1"/>
      <c r="H4963" s="275"/>
      <c r="I4963" s="1"/>
      <c r="J4963" s="1"/>
      <c r="K4963" s="1"/>
      <c r="L4963" s="275"/>
      <c r="M4963" s="1"/>
      <c r="N4963" s="1"/>
    </row>
    <row r="4964" spans="1:14" ht="15">
      <c r="A4964">
        <v>4974</v>
      </c>
      <c r="B4964" s="1"/>
      <c r="C4964" s="1"/>
      <c r="D4964" s="8">
        <v>6473</v>
      </c>
      <c r="E4964" s="1"/>
      <c r="F4964" s="1"/>
      <c r="G4964" s="1"/>
      <c r="H4964" s="275"/>
      <c r="I4964" s="1"/>
      <c r="J4964" s="1"/>
      <c r="K4964" s="1"/>
      <c r="L4964" s="275"/>
      <c r="M4964" s="1"/>
      <c r="N4964" s="1"/>
    </row>
    <row r="4965" spans="1:14" ht="15">
      <c r="A4965">
        <v>4975</v>
      </c>
      <c r="B4965" s="1"/>
      <c r="C4965" s="1"/>
      <c r="D4965" s="8">
        <v>6474</v>
      </c>
      <c r="E4965" s="1"/>
      <c r="F4965" s="1"/>
      <c r="G4965" s="1"/>
      <c r="H4965" s="275"/>
      <c r="I4965" s="1"/>
      <c r="J4965" s="1"/>
      <c r="K4965" s="1"/>
      <c r="L4965" s="275"/>
      <c r="M4965" s="1"/>
      <c r="N4965" s="1"/>
    </row>
    <row r="4966" spans="1:14" ht="15">
      <c r="A4966">
        <v>4976</v>
      </c>
      <c r="B4966" s="1"/>
      <c r="C4966" s="1"/>
      <c r="D4966" s="8">
        <v>6475</v>
      </c>
      <c r="E4966" s="1"/>
      <c r="F4966" s="1"/>
      <c r="G4966" s="1"/>
      <c r="H4966" s="275"/>
      <c r="I4966" s="1"/>
      <c r="J4966" s="1"/>
      <c r="K4966" s="1"/>
      <c r="L4966" s="275"/>
      <c r="M4966" s="1"/>
      <c r="N4966" s="1"/>
    </row>
    <row r="4967" spans="1:14" ht="15">
      <c r="A4967">
        <v>4977</v>
      </c>
      <c r="B4967" s="1"/>
      <c r="C4967" s="1"/>
      <c r="D4967" s="8">
        <v>6476</v>
      </c>
      <c r="E4967" s="1"/>
      <c r="F4967" s="1"/>
      <c r="G4967" s="1"/>
      <c r="H4967" s="275"/>
      <c r="I4967" s="1"/>
      <c r="J4967" s="1"/>
      <c r="K4967" s="1"/>
      <c r="L4967" s="275"/>
      <c r="M4967" s="1"/>
      <c r="N4967" s="1"/>
    </row>
    <row r="4968" spans="1:14" ht="15">
      <c r="A4968">
        <v>4978</v>
      </c>
      <c r="B4968" s="1"/>
      <c r="C4968" s="1"/>
      <c r="D4968" s="8">
        <v>6477</v>
      </c>
      <c r="E4968" s="1"/>
      <c r="F4968" s="1"/>
      <c r="G4968" s="1"/>
      <c r="H4968" s="275"/>
      <c r="I4968" s="1"/>
      <c r="J4968" s="1"/>
      <c r="K4968" s="1"/>
      <c r="L4968" s="275"/>
      <c r="M4968" s="1"/>
      <c r="N4968" s="1"/>
    </row>
    <row r="4969" spans="1:14" ht="15">
      <c r="A4969">
        <v>4979</v>
      </c>
      <c r="B4969" s="1"/>
      <c r="C4969" s="1"/>
      <c r="D4969" s="8">
        <v>6478</v>
      </c>
      <c r="E4969" s="1"/>
      <c r="F4969" s="1"/>
      <c r="G4969" s="1"/>
      <c r="H4969" s="275"/>
      <c r="I4969" s="1"/>
      <c r="J4969" s="1"/>
      <c r="K4969" s="1"/>
      <c r="L4969" s="275"/>
      <c r="M4969" s="1"/>
      <c r="N4969" s="1"/>
    </row>
    <row r="4970" spans="1:14" ht="15">
      <c r="A4970">
        <v>4980</v>
      </c>
      <c r="B4970" s="1"/>
      <c r="C4970" s="1"/>
      <c r="D4970" s="8">
        <v>6479</v>
      </c>
      <c r="E4970" s="1"/>
      <c r="F4970" s="1"/>
      <c r="G4970" s="1"/>
      <c r="H4970" s="275"/>
      <c r="I4970" s="1"/>
      <c r="J4970" s="1"/>
      <c r="K4970" s="1"/>
      <c r="L4970" s="275"/>
      <c r="M4970" s="1"/>
      <c r="N4970" s="1"/>
    </row>
    <row r="4971" spans="1:14" ht="15">
      <c r="A4971">
        <v>4981</v>
      </c>
      <c r="B4971" s="1"/>
      <c r="C4971" s="1"/>
      <c r="D4971" s="8">
        <v>6480</v>
      </c>
      <c r="E4971" s="1"/>
      <c r="F4971" s="1"/>
      <c r="G4971" s="1"/>
      <c r="H4971" s="275"/>
      <c r="I4971" s="1"/>
      <c r="J4971" s="1"/>
      <c r="K4971" s="1"/>
      <c r="L4971" s="275"/>
      <c r="M4971" s="1"/>
      <c r="N4971" s="1"/>
    </row>
    <row r="4972" spans="1:14" ht="15">
      <c r="A4972">
        <v>4982</v>
      </c>
      <c r="B4972" s="1"/>
      <c r="C4972" s="1"/>
      <c r="D4972" s="8">
        <v>6481</v>
      </c>
      <c r="E4972" s="1"/>
      <c r="F4972" s="1"/>
      <c r="G4972" s="1"/>
      <c r="H4972" s="275"/>
      <c r="I4972" s="1"/>
      <c r="J4972" s="1"/>
      <c r="K4972" s="1"/>
      <c r="L4972" s="275"/>
      <c r="M4972" s="1"/>
      <c r="N4972" s="1"/>
    </row>
    <row r="4973" spans="1:14" ht="15">
      <c r="A4973">
        <v>4983</v>
      </c>
      <c r="B4973" s="1"/>
      <c r="C4973" s="1"/>
      <c r="D4973" s="8">
        <v>6482</v>
      </c>
      <c r="E4973" s="1"/>
      <c r="F4973" s="1"/>
      <c r="G4973" s="1"/>
      <c r="H4973" s="275"/>
      <c r="I4973" s="1"/>
      <c r="J4973" s="1"/>
      <c r="K4973" s="1"/>
      <c r="L4973" s="275"/>
      <c r="M4973" s="1"/>
      <c r="N4973" s="1"/>
    </row>
    <row r="4974" spans="1:14" ht="15">
      <c r="A4974">
        <v>4984</v>
      </c>
      <c r="B4974" s="1"/>
      <c r="C4974" s="1"/>
      <c r="D4974" s="8">
        <v>6483</v>
      </c>
      <c r="E4974" s="1"/>
      <c r="F4974" s="1"/>
      <c r="G4974" s="1"/>
      <c r="H4974" s="275"/>
      <c r="I4974" s="1"/>
      <c r="J4974" s="1"/>
      <c r="K4974" s="1"/>
      <c r="L4974" s="275"/>
      <c r="M4974" s="1"/>
      <c r="N4974" s="1"/>
    </row>
    <row r="4975" spans="1:14" ht="15">
      <c r="A4975">
        <v>4985</v>
      </c>
      <c r="B4975" s="1"/>
      <c r="C4975" s="1"/>
      <c r="D4975" s="8">
        <v>6484</v>
      </c>
      <c r="E4975" s="1"/>
      <c r="F4975" s="1"/>
      <c r="G4975" s="1"/>
      <c r="H4975" s="275"/>
      <c r="I4975" s="1"/>
      <c r="J4975" s="1"/>
      <c r="K4975" s="1"/>
      <c r="L4975" s="275"/>
      <c r="M4975" s="1"/>
      <c r="N4975" s="1"/>
    </row>
    <row r="4976" spans="1:14" ht="15">
      <c r="A4976">
        <v>4986</v>
      </c>
      <c r="B4976" s="1"/>
      <c r="C4976" s="1"/>
      <c r="D4976" s="8">
        <v>6485</v>
      </c>
      <c r="E4976" s="1"/>
      <c r="F4976" s="1"/>
      <c r="G4976" s="1"/>
      <c r="H4976" s="275"/>
      <c r="I4976" s="1"/>
      <c r="J4976" s="1"/>
      <c r="K4976" s="1"/>
      <c r="L4976" s="275"/>
      <c r="M4976" s="1"/>
      <c r="N4976" s="1"/>
    </row>
    <row r="4977" spans="1:14" ht="15">
      <c r="A4977">
        <v>4987</v>
      </c>
      <c r="B4977" s="1"/>
      <c r="C4977" s="1"/>
      <c r="D4977" s="8">
        <v>6486</v>
      </c>
      <c r="E4977" s="1"/>
      <c r="F4977" s="1"/>
      <c r="G4977" s="1"/>
      <c r="H4977" s="275"/>
      <c r="I4977" s="1"/>
      <c r="J4977" s="1"/>
      <c r="K4977" s="1"/>
      <c r="L4977" s="275"/>
      <c r="M4977" s="1"/>
      <c r="N4977" s="1"/>
    </row>
    <row r="4978" spans="1:14" ht="15">
      <c r="A4978">
        <v>4988</v>
      </c>
      <c r="B4978" s="1"/>
      <c r="C4978" s="1"/>
      <c r="D4978" s="8">
        <v>6487</v>
      </c>
      <c r="E4978" s="1"/>
      <c r="F4978" s="1"/>
      <c r="G4978" s="1"/>
      <c r="H4978" s="275"/>
      <c r="I4978" s="1"/>
      <c r="J4978" s="1"/>
      <c r="K4978" s="1"/>
      <c r="L4978" s="275"/>
      <c r="M4978" s="1"/>
      <c r="N4978" s="1"/>
    </row>
    <row r="4979" spans="1:14" ht="15">
      <c r="A4979">
        <v>4989</v>
      </c>
      <c r="B4979" s="1"/>
      <c r="C4979" s="1"/>
      <c r="D4979" s="8">
        <v>6488</v>
      </c>
      <c r="E4979" s="1"/>
      <c r="F4979" s="1"/>
      <c r="G4979" s="1"/>
      <c r="H4979" s="275"/>
      <c r="I4979" s="1"/>
      <c r="J4979" s="1"/>
      <c r="K4979" s="1"/>
      <c r="L4979" s="275"/>
      <c r="M4979" s="1"/>
      <c r="N4979" s="1"/>
    </row>
    <row r="4980" spans="1:14" ht="15">
      <c r="A4980">
        <v>4990</v>
      </c>
      <c r="B4980" s="1"/>
      <c r="C4980" s="1"/>
      <c r="D4980" s="8">
        <v>6489</v>
      </c>
      <c r="E4980" s="1"/>
      <c r="F4980" s="1"/>
      <c r="G4980" s="1"/>
      <c r="H4980" s="275"/>
      <c r="I4980" s="1"/>
      <c r="J4980" s="1"/>
      <c r="K4980" s="1"/>
      <c r="L4980" s="275"/>
      <c r="M4980" s="1"/>
      <c r="N4980" s="1"/>
    </row>
    <row r="4981" spans="1:14" ht="15">
      <c r="A4981">
        <v>4991</v>
      </c>
      <c r="B4981" s="1"/>
      <c r="C4981" s="1"/>
      <c r="D4981" s="8">
        <v>6490</v>
      </c>
      <c r="E4981" s="1"/>
      <c r="F4981" s="1"/>
      <c r="G4981" s="1"/>
      <c r="H4981" s="275"/>
      <c r="I4981" s="1"/>
      <c r="J4981" s="1"/>
      <c r="K4981" s="1"/>
      <c r="L4981" s="275"/>
      <c r="M4981" s="1"/>
      <c r="N4981" s="1"/>
    </row>
    <row r="4982" spans="1:14" ht="15">
      <c r="A4982">
        <v>4992</v>
      </c>
      <c r="B4982" s="1"/>
      <c r="C4982" s="1"/>
      <c r="D4982" s="8">
        <v>6491</v>
      </c>
      <c r="E4982" s="1"/>
      <c r="F4982" s="1"/>
      <c r="G4982" s="1"/>
      <c r="H4982" s="275"/>
      <c r="I4982" s="1"/>
      <c r="J4982" s="1"/>
      <c r="K4982" s="1"/>
      <c r="L4982" s="275"/>
      <c r="M4982" s="1"/>
      <c r="N4982" s="1"/>
    </row>
    <row r="4983" spans="1:14" ht="15">
      <c r="A4983">
        <v>4993</v>
      </c>
      <c r="B4983" s="1"/>
      <c r="C4983" s="1"/>
      <c r="D4983" s="8">
        <v>6492</v>
      </c>
      <c r="E4983" s="1"/>
      <c r="F4983" s="1"/>
      <c r="G4983" s="1"/>
      <c r="H4983" s="275"/>
      <c r="I4983" s="1"/>
      <c r="J4983" s="1"/>
      <c r="K4983" s="1"/>
      <c r="L4983" s="275"/>
      <c r="M4983" s="1"/>
      <c r="N4983" s="1"/>
    </row>
    <row r="4984" spans="1:14" ht="15">
      <c r="A4984">
        <v>4994</v>
      </c>
      <c r="B4984" s="1"/>
      <c r="C4984" s="1"/>
      <c r="D4984" s="8">
        <v>6493</v>
      </c>
      <c r="E4984" s="1"/>
      <c r="F4984" s="1"/>
      <c r="G4984" s="1"/>
      <c r="H4984" s="275"/>
      <c r="I4984" s="1"/>
      <c r="J4984" s="1"/>
      <c r="K4984" s="1"/>
      <c r="L4984" s="275"/>
      <c r="M4984" s="1"/>
      <c r="N4984" s="1"/>
    </row>
    <row r="4985" spans="1:14" ht="15">
      <c r="A4985">
        <v>4995</v>
      </c>
      <c r="B4985" s="1"/>
      <c r="C4985" s="1"/>
      <c r="D4985" s="8">
        <v>6494</v>
      </c>
      <c r="E4985" s="1"/>
      <c r="F4985" s="1"/>
      <c r="G4985" s="1"/>
      <c r="H4985" s="275"/>
      <c r="I4985" s="1"/>
      <c r="J4985" s="1"/>
      <c r="K4985" s="1"/>
      <c r="L4985" s="275"/>
      <c r="M4985" s="1"/>
      <c r="N4985" s="1"/>
    </row>
    <row r="4986" spans="1:14" ht="15">
      <c r="A4986">
        <v>4996</v>
      </c>
      <c r="B4986" s="1"/>
      <c r="C4986" s="1"/>
      <c r="D4986" s="8">
        <v>6495</v>
      </c>
      <c r="E4986" s="1"/>
      <c r="F4986" s="1"/>
      <c r="G4986" s="1"/>
      <c r="H4986" s="275"/>
      <c r="I4986" s="1"/>
      <c r="J4986" s="1"/>
      <c r="K4986" s="1"/>
      <c r="L4986" s="275"/>
      <c r="M4986" s="1"/>
      <c r="N4986" s="1"/>
    </row>
    <row r="4987" spans="1:14" ht="15">
      <c r="A4987">
        <v>4997</v>
      </c>
      <c r="B4987" s="1"/>
      <c r="C4987" s="1"/>
      <c r="D4987" s="8">
        <v>6496</v>
      </c>
      <c r="E4987" s="1"/>
      <c r="F4987" s="1"/>
      <c r="G4987" s="1"/>
      <c r="H4987" s="275"/>
      <c r="I4987" s="1"/>
      <c r="J4987" s="1"/>
      <c r="K4987" s="1"/>
      <c r="L4987" s="275"/>
      <c r="M4987" s="1"/>
      <c r="N4987" s="1"/>
    </row>
    <row r="4988" spans="1:14" ht="15">
      <c r="A4988">
        <v>4998</v>
      </c>
      <c r="B4988" s="1"/>
      <c r="C4988" s="1"/>
      <c r="D4988" s="8">
        <v>6497</v>
      </c>
      <c r="E4988" s="1"/>
      <c r="F4988" s="1"/>
      <c r="G4988" s="1"/>
      <c r="H4988" s="275"/>
      <c r="I4988" s="1"/>
      <c r="J4988" s="1"/>
      <c r="K4988" s="1"/>
      <c r="L4988" s="275"/>
      <c r="M4988" s="1"/>
      <c r="N4988" s="1"/>
    </row>
    <row r="4989" spans="1:14" ht="15">
      <c r="A4989">
        <v>4999</v>
      </c>
      <c r="B4989" s="1"/>
      <c r="C4989" s="1"/>
      <c r="D4989" s="8">
        <v>6498</v>
      </c>
      <c r="E4989" s="1"/>
      <c r="F4989" s="1"/>
      <c r="G4989" s="1"/>
      <c r="H4989" s="275"/>
      <c r="I4989" s="1"/>
      <c r="J4989" s="1"/>
      <c r="K4989" s="1"/>
      <c r="L4989" s="275"/>
      <c r="M4989" s="1"/>
      <c r="N4989" s="1"/>
    </row>
    <row r="4990" spans="1:14" ht="15">
      <c r="A4990">
        <v>5000</v>
      </c>
      <c r="B4990" s="1"/>
      <c r="C4990" s="1"/>
      <c r="D4990" s="8">
        <v>6499</v>
      </c>
      <c r="E4990" s="1"/>
      <c r="F4990" s="1"/>
      <c r="G4990" s="1"/>
      <c r="H4990" s="275"/>
      <c r="I4990" s="1"/>
      <c r="J4990" s="1"/>
      <c r="K4990" s="1"/>
      <c r="L4990" s="275"/>
      <c r="M4990" s="1"/>
      <c r="N4990" s="1"/>
    </row>
    <row r="4991" spans="1:14" ht="15">
      <c r="A4991">
        <v>5001</v>
      </c>
      <c r="B4991" s="1"/>
      <c r="C4991" s="1"/>
      <c r="D4991" s="8">
        <v>6500</v>
      </c>
      <c r="E4991" s="1"/>
      <c r="F4991" s="1"/>
      <c r="G4991" s="1"/>
      <c r="H4991" s="275"/>
      <c r="I4991" s="1"/>
      <c r="J4991" s="1"/>
      <c r="K4991" s="1"/>
      <c r="L4991" s="275"/>
      <c r="M4991" s="1"/>
      <c r="N4991" s="1"/>
    </row>
    <row r="4992" spans="1:14" ht="15">
      <c r="A4992">
        <v>5002</v>
      </c>
      <c r="B4992" s="1"/>
      <c r="C4992" s="1"/>
      <c r="D4992" s="8">
        <v>6501</v>
      </c>
      <c r="E4992" s="1"/>
      <c r="F4992" s="1"/>
      <c r="G4992" s="1"/>
      <c r="H4992" s="275"/>
      <c r="I4992" s="1"/>
      <c r="J4992" s="1"/>
      <c r="K4992" s="1"/>
      <c r="L4992" s="275"/>
      <c r="M4992" s="1"/>
      <c r="N4992" s="1"/>
    </row>
    <row r="4993" spans="1:14" ht="15">
      <c r="A4993">
        <v>5003</v>
      </c>
      <c r="B4993" s="1"/>
      <c r="C4993" s="1"/>
      <c r="D4993" s="8">
        <v>6502</v>
      </c>
      <c r="E4993" s="1"/>
      <c r="F4993" s="1"/>
      <c r="G4993" s="1"/>
      <c r="H4993" s="275"/>
      <c r="I4993" s="1"/>
      <c r="J4993" s="1"/>
      <c r="K4993" s="1"/>
      <c r="L4993" s="275"/>
      <c r="M4993" s="1"/>
      <c r="N4993" s="1"/>
    </row>
    <row r="4994" spans="1:14" ht="15">
      <c r="A4994">
        <v>5004</v>
      </c>
      <c r="B4994" s="1"/>
      <c r="C4994" s="1"/>
      <c r="D4994" s="8">
        <v>6503</v>
      </c>
      <c r="E4994" s="1"/>
      <c r="F4994" s="1"/>
      <c r="G4994" s="1"/>
      <c r="H4994" s="275"/>
      <c r="I4994" s="1"/>
      <c r="J4994" s="1"/>
      <c r="K4994" s="1"/>
      <c r="L4994" s="275"/>
      <c r="M4994" s="1"/>
      <c r="N4994" s="1"/>
    </row>
    <row r="4995" spans="1:14" ht="15">
      <c r="A4995">
        <v>5005</v>
      </c>
      <c r="B4995" s="1"/>
      <c r="C4995" s="1"/>
      <c r="D4995" s="8">
        <v>6504</v>
      </c>
      <c r="E4995" s="1"/>
      <c r="F4995" s="1"/>
      <c r="G4995" s="1"/>
      <c r="H4995" s="275"/>
      <c r="I4995" s="1"/>
      <c r="J4995" s="1"/>
      <c r="K4995" s="1"/>
      <c r="L4995" s="275"/>
      <c r="M4995" s="1"/>
      <c r="N4995" s="1"/>
    </row>
    <row r="4996" spans="1:14" ht="15">
      <c r="A4996">
        <v>5006</v>
      </c>
      <c r="B4996" s="1"/>
      <c r="C4996" s="1"/>
      <c r="D4996" s="8">
        <v>6505</v>
      </c>
      <c r="E4996" s="1"/>
      <c r="F4996" s="1"/>
      <c r="G4996" s="1"/>
      <c r="H4996" s="275"/>
      <c r="I4996" s="1"/>
      <c r="J4996" s="1"/>
      <c r="K4996" s="1"/>
      <c r="L4996" s="275"/>
      <c r="M4996" s="1"/>
      <c r="N4996" s="1"/>
    </row>
    <row r="4997" spans="1:14" ht="15">
      <c r="A4997">
        <v>5007</v>
      </c>
      <c r="B4997" s="1"/>
      <c r="C4997" s="1"/>
      <c r="D4997" s="8">
        <v>6506</v>
      </c>
      <c r="E4997" s="1"/>
      <c r="F4997" s="1"/>
      <c r="G4997" s="1"/>
      <c r="H4997" s="275"/>
      <c r="I4997" s="1"/>
      <c r="J4997" s="1"/>
      <c r="K4997" s="1"/>
      <c r="L4997" s="275"/>
      <c r="M4997" s="1"/>
      <c r="N4997" s="1"/>
    </row>
    <row r="4998" spans="1:14" ht="15">
      <c r="A4998">
        <v>5008</v>
      </c>
      <c r="B4998" s="1"/>
      <c r="C4998" s="1"/>
      <c r="D4998" s="8">
        <v>6507</v>
      </c>
      <c r="E4998" s="1"/>
      <c r="F4998" s="1"/>
      <c r="G4998" s="1"/>
      <c r="H4998" s="275"/>
      <c r="I4998" s="1"/>
      <c r="J4998" s="1"/>
      <c r="K4998" s="1"/>
      <c r="L4998" s="275"/>
      <c r="M4998" s="1"/>
      <c r="N4998" s="1"/>
    </row>
    <row r="4999" spans="1:14" ht="15">
      <c r="A4999">
        <v>5009</v>
      </c>
      <c r="B4999" s="1"/>
      <c r="C4999" s="1"/>
      <c r="D4999" s="8">
        <v>6508</v>
      </c>
      <c r="E4999" s="1"/>
      <c r="F4999" s="1"/>
      <c r="G4999" s="1"/>
      <c r="H4999" s="275"/>
      <c r="I4999" s="1"/>
      <c r="J4999" s="1"/>
      <c r="K4999" s="1"/>
      <c r="L4999" s="275"/>
      <c r="M4999" s="1"/>
      <c r="N4999" s="1"/>
    </row>
    <row r="5000" spans="1:14" ht="15">
      <c r="A5000">
        <v>5010</v>
      </c>
      <c r="B5000" s="1"/>
      <c r="C5000" s="1"/>
      <c r="D5000" s="8">
        <v>6509</v>
      </c>
      <c r="E5000" s="1"/>
      <c r="F5000" s="1"/>
      <c r="G5000" s="1"/>
      <c r="H5000" s="275"/>
      <c r="I5000" s="1"/>
      <c r="J5000" s="1"/>
      <c r="K5000" s="1"/>
      <c r="L5000" s="275"/>
      <c r="M5000" s="1"/>
      <c r="N5000" s="1"/>
    </row>
    <row r="5001" spans="1:14" ht="15">
      <c r="A5001">
        <v>5011</v>
      </c>
      <c r="B5001" s="1"/>
      <c r="C5001" s="1"/>
      <c r="D5001" s="8">
        <v>6510</v>
      </c>
      <c r="E5001" s="1"/>
      <c r="F5001" s="1"/>
      <c r="G5001" s="1"/>
      <c r="H5001" s="275"/>
      <c r="I5001" s="1"/>
      <c r="J5001" s="1"/>
      <c r="K5001" s="1"/>
      <c r="L5001" s="275"/>
      <c r="M5001" s="1"/>
      <c r="N5001" s="1"/>
    </row>
    <row r="5002" spans="1:14" ht="15">
      <c r="A5002">
        <v>5012</v>
      </c>
      <c r="B5002" s="1"/>
      <c r="C5002" s="1"/>
      <c r="D5002" s="8">
        <v>6511</v>
      </c>
      <c r="E5002" s="1"/>
      <c r="F5002" s="1"/>
      <c r="G5002" s="1"/>
      <c r="H5002" s="275"/>
      <c r="I5002" s="1"/>
      <c r="J5002" s="1"/>
      <c r="K5002" s="1"/>
      <c r="L5002" s="275"/>
      <c r="M5002" s="1"/>
      <c r="N5002" s="1"/>
    </row>
    <row r="5003" spans="1:14" ht="15">
      <c r="A5003">
        <v>5013</v>
      </c>
      <c r="B5003" s="1"/>
      <c r="C5003" s="1"/>
      <c r="D5003" s="8">
        <v>6512</v>
      </c>
      <c r="E5003" s="1"/>
      <c r="F5003" s="1"/>
      <c r="G5003" s="1"/>
      <c r="H5003" s="275"/>
      <c r="I5003" s="1"/>
      <c r="J5003" s="1"/>
      <c r="K5003" s="1"/>
      <c r="L5003" s="275"/>
      <c r="M5003" s="1"/>
      <c r="N5003" s="1"/>
    </row>
    <row r="5004" spans="1:14" ht="15">
      <c r="A5004">
        <v>5014</v>
      </c>
      <c r="B5004" s="1"/>
      <c r="C5004" s="1"/>
      <c r="D5004" s="8">
        <v>6513</v>
      </c>
      <c r="E5004" s="1"/>
      <c r="F5004" s="1"/>
      <c r="G5004" s="1"/>
      <c r="H5004" s="275"/>
      <c r="I5004" s="1"/>
      <c r="J5004" s="1"/>
      <c r="K5004" s="1"/>
      <c r="L5004" s="275"/>
      <c r="M5004" s="1"/>
      <c r="N5004" s="1"/>
    </row>
    <row r="5005" spans="1:14" ht="15">
      <c r="A5005">
        <v>5015</v>
      </c>
      <c r="B5005" s="1"/>
      <c r="C5005" s="1"/>
      <c r="D5005" s="8">
        <v>6514</v>
      </c>
      <c r="E5005" s="1"/>
      <c r="F5005" s="1"/>
      <c r="G5005" s="1"/>
      <c r="H5005" s="275"/>
      <c r="I5005" s="1"/>
      <c r="J5005" s="1"/>
      <c r="K5005" s="1"/>
      <c r="L5005" s="275"/>
      <c r="M5005" s="1"/>
      <c r="N5005" s="1"/>
    </row>
    <row r="5006" spans="1:14" ht="15">
      <c r="A5006">
        <v>5016</v>
      </c>
      <c r="B5006" s="1"/>
      <c r="C5006" s="1"/>
      <c r="D5006" s="8">
        <v>6515</v>
      </c>
      <c r="E5006" s="1"/>
      <c r="F5006" s="1"/>
      <c r="G5006" s="1"/>
      <c r="H5006" s="275"/>
      <c r="I5006" s="1"/>
      <c r="J5006" s="1"/>
      <c r="K5006" s="1"/>
      <c r="L5006" s="275"/>
      <c r="M5006" s="1"/>
      <c r="N5006" s="1"/>
    </row>
    <row r="5007" spans="1:14" ht="15">
      <c r="A5007">
        <v>5017</v>
      </c>
      <c r="B5007" s="1"/>
      <c r="C5007" s="1"/>
      <c r="D5007" s="8">
        <v>6516</v>
      </c>
      <c r="E5007" s="1"/>
      <c r="F5007" s="1"/>
      <c r="G5007" s="1"/>
      <c r="H5007" s="275"/>
      <c r="I5007" s="1"/>
      <c r="J5007" s="1"/>
      <c r="K5007" s="1"/>
      <c r="L5007" s="275"/>
      <c r="M5007" s="1"/>
      <c r="N5007" s="1"/>
    </row>
    <row r="5008" spans="1:14" ht="15">
      <c r="A5008">
        <v>5018</v>
      </c>
      <c r="B5008" s="1"/>
      <c r="C5008" s="1"/>
      <c r="D5008" s="8">
        <v>6517</v>
      </c>
      <c r="E5008" s="1"/>
      <c r="F5008" s="1"/>
      <c r="G5008" s="1"/>
      <c r="H5008" s="275"/>
      <c r="I5008" s="1"/>
      <c r="J5008" s="1"/>
      <c r="K5008" s="1"/>
      <c r="L5008" s="275"/>
      <c r="M5008" s="1"/>
      <c r="N5008" s="1"/>
    </row>
    <row r="5009" spans="1:14" ht="15">
      <c r="A5009">
        <v>5019</v>
      </c>
      <c r="B5009" s="1"/>
      <c r="C5009" s="1"/>
      <c r="D5009" s="8">
        <v>6518</v>
      </c>
      <c r="E5009" s="1"/>
      <c r="F5009" s="1"/>
      <c r="G5009" s="1"/>
      <c r="H5009" s="275"/>
      <c r="I5009" s="1"/>
      <c r="J5009" s="1"/>
      <c r="K5009" s="1"/>
      <c r="L5009" s="275"/>
      <c r="M5009" s="1"/>
      <c r="N5009" s="1"/>
    </row>
    <row r="5010" spans="1:14" ht="15">
      <c r="A5010">
        <v>5020</v>
      </c>
      <c r="B5010" s="1"/>
      <c r="C5010" s="1"/>
      <c r="D5010" s="8">
        <v>6519</v>
      </c>
      <c r="E5010" s="1"/>
      <c r="F5010" s="1"/>
      <c r="G5010" s="1"/>
      <c r="H5010" s="275"/>
      <c r="I5010" s="1"/>
      <c r="J5010" s="1"/>
      <c r="K5010" s="1"/>
      <c r="L5010" s="275"/>
      <c r="M5010" s="1"/>
      <c r="N5010" s="1"/>
    </row>
    <row r="5011" spans="1:14" ht="15">
      <c r="A5011">
        <v>5021</v>
      </c>
      <c r="B5011" s="1"/>
      <c r="C5011" s="1"/>
      <c r="D5011" s="8">
        <v>6520</v>
      </c>
      <c r="E5011" s="1"/>
      <c r="F5011" s="1"/>
      <c r="G5011" s="1"/>
      <c r="H5011" s="275"/>
      <c r="I5011" s="1"/>
      <c r="J5011" s="1"/>
      <c r="K5011" s="1"/>
      <c r="L5011" s="275"/>
      <c r="M5011" s="1"/>
      <c r="N5011" s="1"/>
    </row>
    <row r="5012" spans="1:14" ht="15">
      <c r="A5012">
        <v>5022</v>
      </c>
      <c r="B5012" s="1"/>
      <c r="C5012" s="1"/>
      <c r="D5012" s="8">
        <v>6521</v>
      </c>
      <c r="E5012" s="1"/>
      <c r="F5012" s="1"/>
      <c r="G5012" s="1"/>
      <c r="H5012" s="275"/>
      <c r="I5012" s="1"/>
      <c r="J5012" s="1"/>
      <c r="K5012" s="1"/>
      <c r="L5012" s="275"/>
      <c r="M5012" s="1"/>
      <c r="N5012" s="1"/>
    </row>
    <row r="5013" spans="1:14" ht="15">
      <c r="A5013">
        <v>5023</v>
      </c>
      <c r="B5013" s="1"/>
      <c r="C5013" s="1"/>
      <c r="D5013" s="8">
        <v>6522</v>
      </c>
      <c r="E5013" s="1"/>
      <c r="F5013" s="1"/>
      <c r="G5013" s="1"/>
      <c r="H5013" s="275"/>
      <c r="I5013" s="1"/>
      <c r="J5013" s="1"/>
      <c r="K5013" s="1"/>
      <c r="L5013" s="275"/>
      <c r="M5013" s="1"/>
      <c r="N5013" s="1"/>
    </row>
    <row r="5014" spans="1:14" ht="15">
      <c r="A5014">
        <v>5024</v>
      </c>
      <c r="B5014" s="1"/>
      <c r="C5014" s="1"/>
      <c r="D5014" s="8">
        <v>6523</v>
      </c>
      <c r="E5014" s="1"/>
      <c r="F5014" s="1"/>
      <c r="G5014" s="1"/>
      <c r="H5014" s="275"/>
      <c r="I5014" s="1"/>
      <c r="J5014" s="1"/>
      <c r="K5014" s="1"/>
      <c r="L5014" s="275"/>
      <c r="M5014" s="1"/>
      <c r="N5014" s="1"/>
    </row>
    <row r="5015" spans="1:14" ht="15">
      <c r="A5015">
        <v>5025</v>
      </c>
      <c r="B5015" s="1"/>
      <c r="C5015" s="1"/>
      <c r="D5015" s="8">
        <v>6524</v>
      </c>
      <c r="E5015" s="1"/>
      <c r="F5015" s="1"/>
      <c r="G5015" s="1"/>
      <c r="H5015" s="275"/>
      <c r="I5015" s="1"/>
      <c r="J5015" s="1"/>
      <c r="K5015" s="1"/>
      <c r="L5015" s="275"/>
      <c r="M5015" s="1"/>
      <c r="N5015" s="1"/>
    </row>
    <row r="5016" spans="1:14" ht="15">
      <c r="A5016">
        <v>5026</v>
      </c>
      <c r="B5016" s="1"/>
      <c r="C5016" s="1"/>
      <c r="D5016" s="8">
        <v>6525</v>
      </c>
      <c r="E5016" s="1"/>
      <c r="F5016" s="1"/>
      <c r="G5016" s="1"/>
      <c r="H5016" s="275"/>
      <c r="I5016" s="1"/>
      <c r="J5016" s="1"/>
      <c r="K5016" s="1"/>
      <c r="L5016" s="275"/>
      <c r="M5016" s="1"/>
      <c r="N5016" s="1"/>
    </row>
    <row r="5017" spans="1:14" ht="15">
      <c r="A5017">
        <v>5027</v>
      </c>
      <c r="B5017" s="1"/>
      <c r="C5017" s="1"/>
      <c r="D5017" s="8">
        <v>6526</v>
      </c>
      <c r="E5017" s="1"/>
      <c r="F5017" s="1"/>
      <c r="G5017" s="1"/>
      <c r="H5017" s="275"/>
      <c r="I5017" s="1"/>
      <c r="J5017" s="1"/>
      <c r="K5017" s="1"/>
      <c r="L5017" s="275"/>
      <c r="M5017" s="1"/>
      <c r="N5017" s="1"/>
    </row>
    <row r="5018" spans="1:14" ht="15">
      <c r="A5018">
        <v>5028</v>
      </c>
      <c r="B5018" s="1"/>
      <c r="C5018" s="1"/>
      <c r="D5018" s="8">
        <v>6527</v>
      </c>
      <c r="E5018" s="1"/>
      <c r="F5018" s="1"/>
      <c r="G5018" s="1"/>
      <c r="H5018" s="275"/>
      <c r="I5018" s="1"/>
      <c r="J5018" s="1"/>
      <c r="K5018" s="1"/>
      <c r="L5018" s="275"/>
      <c r="M5018" s="1"/>
      <c r="N5018" s="1"/>
    </row>
    <row r="5019" spans="1:14" ht="15">
      <c r="A5019">
        <v>5029</v>
      </c>
      <c r="B5019" s="1"/>
      <c r="C5019" s="1"/>
      <c r="D5019" s="8">
        <v>6528</v>
      </c>
      <c r="E5019" s="1"/>
      <c r="F5019" s="1"/>
      <c r="G5019" s="1"/>
      <c r="H5019" s="275"/>
      <c r="I5019" s="1"/>
      <c r="J5019" s="1"/>
      <c r="K5019" s="1"/>
      <c r="L5019" s="275"/>
      <c r="M5019" s="1"/>
      <c r="N5019" s="1"/>
    </row>
    <row r="5020" spans="1:14" ht="15">
      <c r="A5020">
        <v>5030</v>
      </c>
      <c r="B5020" s="1"/>
      <c r="C5020" s="1"/>
      <c r="D5020" s="8">
        <v>6529</v>
      </c>
      <c r="E5020" s="1"/>
      <c r="F5020" s="1"/>
      <c r="G5020" s="1"/>
      <c r="H5020" s="275"/>
      <c r="I5020" s="1"/>
      <c r="J5020" s="1"/>
      <c r="K5020" s="1"/>
      <c r="L5020" s="275"/>
      <c r="M5020" s="1"/>
      <c r="N5020" s="1"/>
    </row>
    <row r="5021" spans="1:14" ht="15">
      <c r="A5021">
        <v>5031</v>
      </c>
      <c r="B5021" s="1"/>
      <c r="C5021" s="1"/>
      <c r="D5021" s="8">
        <v>6530</v>
      </c>
      <c r="E5021" s="1"/>
      <c r="F5021" s="1"/>
      <c r="G5021" s="1"/>
      <c r="H5021" s="275"/>
      <c r="I5021" s="1"/>
      <c r="J5021" s="1"/>
      <c r="K5021" s="1"/>
      <c r="L5021" s="275"/>
      <c r="M5021" s="1"/>
      <c r="N5021" s="1"/>
    </row>
    <row r="5022" spans="1:14" ht="15">
      <c r="A5022">
        <v>5032</v>
      </c>
      <c r="B5022" s="1"/>
      <c r="C5022" s="1"/>
      <c r="D5022" s="8">
        <v>6531</v>
      </c>
      <c r="E5022" s="1"/>
      <c r="F5022" s="1"/>
      <c r="G5022" s="1"/>
      <c r="H5022" s="275"/>
      <c r="I5022" s="1"/>
      <c r="J5022" s="1"/>
      <c r="K5022" s="1"/>
      <c r="L5022" s="275"/>
      <c r="M5022" s="1"/>
      <c r="N5022" s="1"/>
    </row>
    <row r="5023" spans="1:14" ht="15">
      <c r="A5023">
        <v>5033</v>
      </c>
      <c r="B5023" s="1"/>
      <c r="C5023" s="1"/>
      <c r="D5023" s="8">
        <v>6532</v>
      </c>
      <c r="E5023" s="1"/>
      <c r="F5023" s="1"/>
      <c r="G5023" s="1"/>
      <c r="H5023" s="275"/>
      <c r="I5023" s="1"/>
      <c r="J5023" s="1"/>
      <c r="K5023" s="1"/>
      <c r="L5023" s="275"/>
      <c r="M5023" s="1"/>
      <c r="N5023" s="1"/>
    </row>
    <row r="5024" spans="1:14" ht="15">
      <c r="A5024">
        <v>5034</v>
      </c>
      <c r="B5024" s="1"/>
      <c r="C5024" s="1"/>
      <c r="D5024" s="8">
        <v>6533</v>
      </c>
      <c r="E5024" s="1"/>
      <c r="F5024" s="1"/>
      <c r="G5024" s="1"/>
      <c r="H5024" s="275"/>
      <c r="I5024" s="1"/>
      <c r="J5024" s="1"/>
      <c r="K5024" s="1"/>
      <c r="L5024" s="275"/>
      <c r="M5024" s="1"/>
      <c r="N5024" s="1"/>
    </row>
    <row r="5025" spans="1:14" ht="15">
      <c r="A5025">
        <v>5035</v>
      </c>
      <c r="B5025" s="1"/>
      <c r="C5025" s="1"/>
      <c r="D5025" s="8">
        <v>6534</v>
      </c>
      <c r="E5025" s="1"/>
      <c r="F5025" s="1"/>
      <c r="G5025" s="1"/>
      <c r="H5025" s="275"/>
      <c r="I5025" s="1"/>
      <c r="J5025" s="1"/>
      <c r="K5025" s="1"/>
      <c r="L5025" s="275"/>
      <c r="M5025" s="1"/>
      <c r="N5025" s="1"/>
    </row>
    <row r="5026" spans="1:14" ht="15">
      <c r="A5026">
        <v>5036</v>
      </c>
      <c r="B5026" s="1"/>
      <c r="C5026" s="1"/>
      <c r="D5026" s="8">
        <v>6535</v>
      </c>
      <c r="E5026" s="1"/>
      <c r="F5026" s="1"/>
      <c r="G5026" s="1"/>
      <c r="H5026" s="275"/>
      <c r="I5026" s="1"/>
      <c r="J5026" s="1"/>
      <c r="K5026" s="1"/>
      <c r="L5026" s="275"/>
      <c r="M5026" s="1"/>
      <c r="N5026" s="1"/>
    </row>
    <row r="5027" spans="1:14" ht="15">
      <c r="A5027">
        <v>5037</v>
      </c>
      <c r="B5027" s="1"/>
      <c r="C5027" s="1"/>
      <c r="D5027" s="8">
        <v>6536</v>
      </c>
      <c r="E5027" s="1"/>
      <c r="F5027" s="1"/>
      <c r="G5027" s="1"/>
      <c r="H5027" s="275"/>
      <c r="I5027" s="1"/>
      <c r="J5027" s="1"/>
      <c r="K5027" s="1"/>
      <c r="L5027" s="275"/>
      <c r="M5027" s="1"/>
      <c r="N5027" s="1"/>
    </row>
    <row r="5028" spans="1:14" ht="15">
      <c r="A5028">
        <v>5038</v>
      </c>
      <c r="B5028" s="1"/>
      <c r="C5028" s="1"/>
      <c r="D5028" s="8">
        <v>6537</v>
      </c>
      <c r="E5028" s="1"/>
      <c r="F5028" s="1"/>
      <c r="G5028" s="1"/>
      <c r="H5028" s="275"/>
      <c r="I5028" s="1"/>
      <c r="J5028" s="1"/>
      <c r="K5028" s="1"/>
      <c r="L5028" s="275"/>
      <c r="M5028" s="1"/>
      <c r="N5028" s="1"/>
    </row>
    <row r="5029" spans="1:14" ht="15">
      <c r="A5029">
        <v>5039</v>
      </c>
      <c r="B5029" s="1"/>
      <c r="C5029" s="1"/>
      <c r="D5029" s="8">
        <v>6538</v>
      </c>
      <c r="E5029" s="1"/>
      <c r="F5029" s="1"/>
      <c r="G5029" s="1"/>
      <c r="H5029" s="275"/>
      <c r="I5029" s="1"/>
      <c r="J5029" s="1"/>
      <c r="K5029" s="1"/>
      <c r="L5029" s="275"/>
      <c r="M5029" s="1"/>
      <c r="N5029" s="1"/>
    </row>
    <row r="5030" spans="1:14" ht="15">
      <c r="A5030">
        <v>5040</v>
      </c>
      <c r="B5030" s="1"/>
      <c r="C5030" s="1"/>
      <c r="D5030" s="8">
        <v>6539</v>
      </c>
      <c r="E5030" s="1"/>
      <c r="F5030" s="1"/>
      <c r="G5030" s="1"/>
      <c r="H5030" s="275"/>
      <c r="I5030" s="1"/>
      <c r="J5030" s="1"/>
      <c r="K5030" s="1"/>
      <c r="L5030" s="275"/>
      <c r="M5030" s="1"/>
      <c r="N5030" s="1"/>
    </row>
    <row r="5031" spans="1:14" ht="15">
      <c r="A5031">
        <v>5041</v>
      </c>
      <c r="B5031" s="1"/>
      <c r="C5031" s="1"/>
      <c r="D5031" s="8">
        <v>6540</v>
      </c>
      <c r="E5031" s="1"/>
      <c r="F5031" s="1"/>
      <c r="G5031" s="1"/>
      <c r="H5031" s="275"/>
      <c r="I5031" s="1"/>
      <c r="J5031" s="1"/>
      <c r="K5031" s="1"/>
      <c r="L5031" s="275"/>
      <c r="M5031" s="1"/>
      <c r="N5031" s="1"/>
    </row>
    <row r="5032" spans="1:14" ht="15">
      <c r="A5032">
        <v>5042</v>
      </c>
      <c r="B5032" s="1"/>
      <c r="C5032" s="1"/>
      <c r="D5032" s="8">
        <v>6541</v>
      </c>
      <c r="E5032" s="1"/>
      <c r="F5032" s="1"/>
      <c r="G5032" s="1"/>
      <c r="H5032" s="275"/>
      <c r="I5032" s="1"/>
      <c r="J5032" s="1"/>
      <c r="K5032" s="1"/>
      <c r="L5032" s="275"/>
      <c r="M5032" s="1"/>
      <c r="N5032" s="1"/>
    </row>
    <row r="5033" spans="1:14" ht="15">
      <c r="A5033">
        <v>5043</v>
      </c>
      <c r="B5033" s="1"/>
      <c r="C5033" s="1"/>
      <c r="D5033" s="8">
        <v>6542</v>
      </c>
      <c r="E5033" s="1"/>
      <c r="F5033" s="1"/>
      <c r="G5033" s="1"/>
      <c r="H5033" s="275"/>
      <c r="I5033" s="1"/>
      <c r="J5033" s="1"/>
      <c r="K5033" s="1"/>
      <c r="L5033" s="275"/>
      <c r="M5033" s="1"/>
      <c r="N5033" s="1"/>
    </row>
    <row r="5034" spans="1:14" ht="15">
      <c r="A5034">
        <v>5044</v>
      </c>
      <c r="B5034" s="1"/>
      <c r="C5034" s="1"/>
      <c r="D5034" s="8">
        <v>6543</v>
      </c>
      <c r="E5034" s="1"/>
      <c r="F5034" s="1"/>
      <c r="G5034" s="1"/>
      <c r="H5034" s="275"/>
      <c r="I5034" s="1"/>
      <c r="J5034" s="1"/>
      <c r="K5034" s="1"/>
      <c r="L5034" s="275"/>
      <c r="M5034" s="1"/>
      <c r="N5034" s="1"/>
    </row>
    <row r="5035" spans="1:14" ht="15">
      <c r="A5035">
        <v>5045</v>
      </c>
      <c r="B5035" s="1"/>
      <c r="C5035" s="1"/>
      <c r="D5035" s="8">
        <v>6544</v>
      </c>
      <c r="E5035" s="1"/>
      <c r="F5035" s="1"/>
      <c r="G5035" s="1"/>
      <c r="H5035" s="275"/>
      <c r="I5035" s="1"/>
      <c r="J5035" s="1"/>
      <c r="K5035" s="1"/>
      <c r="L5035" s="275"/>
      <c r="M5035" s="1"/>
      <c r="N5035" s="1"/>
    </row>
    <row r="5036" spans="1:14" ht="15">
      <c r="A5036">
        <v>5046</v>
      </c>
      <c r="B5036" s="1"/>
      <c r="C5036" s="1"/>
      <c r="D5036" s="8">
        <v>6545</v>
      </c>
      <c r="E5036" s="1"/>
      <c r="F5036" s="1"/>
      <c r="G5036" s="1"/>
      <c r="H5036" s="275"/>
      <c r="I5036" s="1"/>
      <c r="J5036" s="1"/>
      <c r="K5036" s="1"/>
      <c r="L5036" s="275"/>
      <c r="M5036" s="1"/>
      <c r="N5036" s="1"/>
    </row>
    <row r="5037" spans="1:14" ht="15">
      <c r="A5037">
        <v>5047</v>
      </c>
      <c r="B5037" s="1"/>
      <c r="C5037" s="1"/>
      <c r="D5037" s="8">
        <v>6546</v>
      </c>
      <c r="E5037" s="1"/>
      <c r="F5037" s="1"/>
      <c r="G5037" s="1"/>
      <c r="H5037" s="275"/>
      <c r="I5037" s="1"/>
      <c r="J5037" s="1"/>
      <c r="K5037" s="1"/>
      <c r="L5037" s="275"/>
      <c r="M5037" s="1"/>
      <c r="N5037" s="1"/>
    </row>
    <row r="5038" spans="1:14" ht="15">
      <c r="A5038">
        <v>5048</v>
      </c>
      <c r="B5038" s="1"/>
      <c r="C5038" s="1"/>
      <c r="D5038" s="8">
        <v>6547</v>
      </c>
      <c r="E5038" s="1"/>
      <c r="F5038" s="1"/>
      <c r="G5038" s="1"/>
      <c r="H5038" s="275"/>
      <c r="I5038" s="1"/>
      <c r="J5038" s="1"/>
      <c r="K5038" s="1"/>
      <c r="L5038" s="275"/>
      <c r="M5038" s="1"/>
      <c r="N5038" s="1"/>
    </row>
    <row r="5039" spans="1:14" ht="15">
      <c r="A5039">
        <v>5049</v>
      </c>
      <c r="B5039" s="1"/>
      <c r="C5039" s="1"/>
      <c r="D5039" s="8">
        <v>6548</v>
      </c>
      <c r="E5039" s="1"/>
      <c r="F5039" s="1"/>
      <c r="G5039" s="1"/>
      <c r="H5039" s="275"/>
      <c r="I5039" s="1"/>
      <c r="J5039" s="1"/>
      <c r="K5039" s="1"/>
      <c r="L5039" s="275"/>
      <c r="M5039" s="1"/>
      <c r="N5039" s="1"/>
    </row>
    <row r="5040" spans="1:14" ht="15">
      <c r="A5040">
        <v>5050</v>
      </c>
      <c r="B5040" s="1"/>
      <c r="C5040" s="1"/>
      <c r="D5040" s="8">
        <v>6549</v>
      </c>
      <c r="E5040" s="1"/>
      <c r="F5040" s="1"/>
      <c r="G5040" s="1"/>
      <c r="H5040" s="275"/>
      <c r="I5040" s="1"/>
      <c r="J5040" s="1"/>
      <c r="K5040" s="1"/>
      <c r="L5040" s="275"/>
      <c r="M5040" s="1"/>
      <c r="N5040" s="1"/>
    </row>
    <row r="5041" spans="1:14" ht="15">
      <c r="A5041">
        <v>5051</v>
      </c>
      <c r="B5041" s="1"/>
      <c r="C5041" s="1"/>
      <c r="D5041" s="8">
        <v>6550</v>
      </c>
      <c r="E5041" s="1"/>
      <c r="F5041" s="1"/>
      <c r="G5041" s="1"/>
      <c r="H5041" s="275"/>
      <c r="I5041" s="1"/>
      <c r="J5041" s="1"/>
      <c r="K5041" s="1"/>
      <c r="L5041" s="275"/>
      <c r="M5041" s="1"/>
      <c r="N5041" s="1"/>
    </row>
    <row r="5042" spans="1:14" ht="15">
      <c r="A5042">
        <v>5052</v>
      </c>
      <c r="B5042" s="1"/>
      <c r="C5042" s="1"/>
      <c r="D5042" s="8">
        <v>6551</v>
      </c>
      <c r="E5042" s="1"/>
      <c r="F5042" s="1"/>
      <c r="G5042" s="1"/>
      <c r="H5042" s="275"/>
      <c r="I5042" s="1"/>
      <c r="J5042" s="1"/>
      <c r="K5042" s="1"/>
      <c r="L5042" s="275"/>
      <c r="M5042" s="1"/>
      <c r="N5042" s="1"/>
    </row>
    <row r="5043" spans="1:14" ht="15">
      <c r="A5043">
        <v>5053</v>
      </c>
      <c r="B5043" s="1"/>
      <c r="C5043" s="1"/>
      <c r="D5043" s="8">
        <v>6552</v>
      </c>
      <c r="E5043" s="1"/>
      <c r="F5043" s="1"/>
      <c r="G5043" s="1"/>
      <c r="H5043" s="275"/>
      <c r="I5043" s="1"/>
      <c r="J5043" s="1"/>
      <c r="K5043" s="1"/>
      <c r="L5043" s="275"/>
      <c r="M5043" s="1"/>
      <c r="N5043" s="1"/>
    </row>
    <row r="5044" spans="1:14" ht="15">
      <c r="A5044">
        <v>5054</v>
      </c>
      <c r="B5044" s="1"/>
      <c r="C5044" s="1"/>
      <c r="D5044" s="8">
        <v>6553</v>
      </c>
      <c r="E5044" s="1"/>
      <c r="F5044" s="1"/>
      <c r="G5044" s="1"/>
      <c r="H5044" s="275"/>
      <c r="I5044" s="1"/>
      <c r="J5044" s="1"/>
      <c r="K5044" s="1"/>
      <c r="L5044" s="275"/>
      <c r="M5044" s="1"/>
      <c r="N5044" s="1"/>
    </row>
    <row r="5045" spans="1:14" ht="15">
      <c r="A5045">
        <v>5055</v>
      </c>
      <c r="B5045" s="1"/>
      <c r="C5045" s="1"/>
      <c r="D5045" s="8">
        <v>6554</v>
      </c>
      <c r="E5045" s="1"/>
      <c r="F5045" s="1"/>
      <c r="G5045" s="1"/>
      <c r="H5045" s="275"/>
      <c r="I5045" s="1"/>
      <c r="J5045" s="1"/>
      <c r="K5045" s="1"/>
      <c r="L5045" s="275"/>
      <c r="M5045" s="1"/>
      <c r="N5045" s="1"/>
    </row>
    <row r="5046" spans="1:14" ht="15">
      <c r="A5046">
        <v>5056</v>
      </c>
      <c r="B5046" s="1"/>
      <c r="C5046" s="1"/>
      <c r="D5046" s="8">
        <v>6555</v>
      </c>
      <c r="E5046" s="1"/>
      <c r="F5046" s="1"/>
      <c r="G5046" s="1"/>
      <c r="H5046" s="275"/>
      <c r="I5046" s="1"/>
      <c r="J5046" s="1"/>
      <c r="K5046" s="1"/>
      <c r="L5046" s="275"/>
      <c r="M5046" s="1"/>
      <c r="N5046" s="1"/>
    </row>
    <row r="5047" spans="1:14" ht="15">
      <c r="A5047">
        <v>5057</v>
      </c>
      <c r="B5047" s="1"/>
      <c r="C5047" s="1"/>
      <c r="D5047" s="8">
        <v>6556</v>
      </c>
      <c r="E5047" s="1"/>
      <c r="F5047" s="1"/>
      <c r="G5047" s="1"/>
      <c r="H5047" s="275"/>
      <c r="I5047" s="1"/>
      <c r="J5047" s="1"/>
      <c r="K5047" s="1"/>
      <c r="L5047" s="275"/>
      <c r="M5047" s="1"/>
      <c r="N5047" s="1"/>
    </row>
    <row r="5048" spans="1:14" ht="15">
      <c r="A5048">
        <v>5058</v>
      </c>
      <c r="B5048" s="1"/>
      <c r="C5048" s="1"/>
      <c r="D5048" s="8">
        <v>6557</v>
      </c>
      <c r="E5048" s="1"/>
      <c r="F5048" s="1"/>
      <c r="G5048" s="1"/>
      <c r="H5048" s="275"/>
      <c r="I5048" s="1"/>
      <c r="J5048" s="1"/>
      <c r="K5048" s="1"/>
      <c r="L5048" s="275"/>
      <c r="M5048" s="1"/>
      <c r="N5048" s="1"/>
    </row>
    <row r="5049" spans="1:14" ht="15">
      <c r="A5049">
        <v>5059</v>
      </c>
      <c r="B5049" s="1"/>
      <c r="C5049" s="1"/>
      <c r="D5049" s="8">
        <v>6558</v>
      </c>
      <c r="E5049" s="1"/>
      <c r="F5049" s="1"/>
      <c r="G5049" s="1"/>
      <c r="H5049" s="275"/>
      <c r="I5049" s="1"/>
      <c r="J5049" s="1"/>
      <c r="K5049" s="1"/>
      <c r="L5049" s="275"/>
      <c r="M5049" s="1"/>
      <c r="N5049" s="1"/>
    </row>
    <row r="5050" spans="1:14" ht="15">
      <c r="A5050">
        <v>5060</v>
      </c>
      <c r="B5050" s="1"/>
      <c r="C5050" s="1"/>
      <c r="D5050" s="8">
        <v>6559</v>
      </c>
      <c r="E5050" s="1"/>
      <c r="F5050" s="1"/>
      <c r="G5050" s="1"/>
      <c r="H5050" s="275"/>
      <c r="I5050" s="1"/>
      <c r="J5050" s="1"/>
      <c r="K5050" s="1"/>
      <c r="L5050" s="275"/>
      <c r="M5050" s="1"/>
      <c r="N5050" s="1"/>
    </row>
    <row r="5051" spans="1:14" ht="15">
      <c r="A5051">
        <v>5061</v>
      </c>
      <c r="B5051" s="1"/>
      <c r="C5051" s="1"/>
      <c r="D5051" s="8">
        <v>6560</v>
      </c>
      <c r="E5051" s="1"/>
      <c r="F5051" s="1"/>
      <c r="G5051" s="1"/>
      <c r="H5051" s="275"/>
      <c r="I5051" s="1"/>
      <c r="J5051" s="1"/>
      <c r="K5051" s="1"/>
      <c r="L5051" s="275"/>
      <c r="M5051" s="1"/>
      <c r="N5051" s="1"/>
    </row>
    <row r="5052" spans="1:14" ht="15">
      <c r="A5052">
        <v>5062</v>
      </c>
      <c r="B5052" s="1"/>
      <c r="C5052" s="1"/>
      <c r="D5052" s="8">
        <v>6561</v>
      </c>
      <c r="E5052" s="1"/>
      <c r="F5052" s="1"/>
      <c r="G5052" s="1"/>
      <c r="H5052" s="275"/>
      <c r="I5052" s="1"/>
      <c r="J5052" s="1"/>
      <c r="K5052" s="1"/>
      <c r="L5052" s="275"/>
      <c r="M5052" s="1"/>
      <c r="N5052" s="1"/>
    </row>
    <row r="5053" spans="1:14" ht="15">
      <c r="A5053">
        <v>5063</v>
      </c>
      <c r="B5053" s="1"/>
      <c r="C5053" s="1"/>
      <c r="D5053" s="8">
        <v>6562</v>
      </c>
      <c r="E5053" s="1"/>
      <c r="F5053" s="1"/>
      <c r="G5053" s="1"/>
      <c r="H5053" s="275"/>
      <c r="I5053" s="1"/>
      <c r="J5053" s="1"/>
      <c r="K5053" s="1"/>
      <c r="L5053" s="275"/>
      <c r="M5053" s="1"/>
      <c r="N5053" s="1"/>
    </row>
    <row r="5054" spans="1:14" ht="15">
      <c r="A5054">
        <v>5064</v>
      </c>
      <c r="B5054" s="1"/>
      <c r="C5054" s="1"/>
      <c r="D5054" s="8">
        <v>6563</v>
      </c>
      <c r="E5054" s="1"/>
      <c r="F5054" s="1"/>
      <c r="G5054" s="1"/>
      <c r="H5054" s="275"/>
      <c r="I5054" s="1"/>
      <c r="J5054" s="1"/>
      <c r="K5054" s="1"/>
      <c r="L5054" s="275"/>
      <c r="M5054" s="1"/>
      <c r="N5054" s="1"/>
    </row>
    <row r="5055" spans="1:14" ht="15">
      <c r="A5055">
        <v>5065</v>
      </c>
      <c r="B5055" s="1"/>
      <c r="C5055" s="1"/>
      <c r="D5055" s="8">
        <v>6564</v>
      </c>
      <c r="E5055" s="1"/>
      <c r="F5055" s="1"/>
      <c r="G5055" s="1"/>
      <c r="H5055" s="275"/>
      <c r="I5055" s="1"/>
      <c r="J5055" s="1"/>
      <c r="K5055" s="1"/>
      <c r="L5055" s="275"/>
      <c r="M5055" s="1"/>
      <c r="N5055" s="1"/>
    </row>
    <row r="5056" spans="1:14" ht="15">
      <c r="A5056">
        <v>5066</v>
      </c>
      <c r="B5056" s="1"/>
      <c r="C5056" s="1"/>
      <c r="D5056" s="8">
        <v>6565</v>
      </c>
      <c r="E5056" s="1"/>
      <c r="F5056" s="1"/>
      <c r="G5056" s="1"/>
      <c r="H5056" s="275"/>
      <c r="I5056" s="1"/>
      <c r="J5056" s="1"/>
      <c r="K5056" s="1"/>
      <c r="L5056" s="275"/>
      <c r="M5056" s="1"/>
      <c r="N5056" s="1"/>
    </row>
    <row r="5057" spans="1:14" ht="15">
      <c r="A5057">
        <v>5067</v>
      </c>
      <c r="B5057" s="1"/>
      <c r="C5057" s="1"/>
      <c r="D5057" s="8">
        <v>6566</v>
      </c>
      <c r="E5057" s="1"/>
      <c r="F5057" s="1"/>
      <c r="G5057" s="1"/>
      <c r="H5057" s="275"/>
      <c r="I5057" s="1"/>
      <c r="J5057" s="1"/>
      <c r="K5057" s="1"/>
      <c r="L5057" s="275"/>
      <c r="M5057" s="1"/>
      <c r="N5057" s="1"/>
    </row>
    <row r="5058" spans="1:14" ht="15">
      <c r="A5058">
        <v>5068</v>
      </c>
      <c r="B5058" s="1"/>
      <c r="C5058" s="1"/>
      <c r="D5058" s="8">
        <v>6567</v>
      </c>
      <c r="E5058" s="1"/>
      <c r="F5058" s="1"/>
      <c r="G5058" s="1"/>
      <c r="H5058" s="275"/>
      <c r="I5058" s="1"/>
      <c r="J5058" s="1"/>
      <c r="K5058" s="1"/>
      <c r="L5058" s="275"/>
      <c r="M5058" s="1"/>
      <c r="N5058" s="1"/>
    </row>
    <row r="5059" spans="1:14" ht="15">
      <c r="A5059">
        <v>5069</v>
      </c>
      <c r="B5059" s="1"/>
      <c r="C5059" s="1"/>
      <c r="D5059" s="8">
        <v>6568</v>
      </c>
      <c r="E5059" s="1"/>
      <c r="F5059" s="1"/>
      <c r="G5059" s="1"/>
      <c r="H5059" s="275"/>
      <c r="I5059" s="1"/>
      <c r="J5059" s="1"/>
      <c r="K5059" s="1"/>
      <c r="L5059" s="275"/>
      <c r="M5059" s="1"/>
      <c r="N5059" s="1"/>
    </row>
    <row r="5060" spans="1:14" ht="15">
      <c r="A5060">
        <v>5070</v>
      </c>
      <c r="B5060" s="1"/>
      <c r="C5060" s="1"/>
      <c r="D5060" s="8">
        <v>6569</v>
      </c>
      <c r="E5060" s="1"/>
      <c r="F5060" s="1"/>
      <c r="G5060" s="1"/>
      <c r="H5060" s="275"/>
      <c r="I5060" s="1"/>
      <c r="J5060" s="1"/>
      <c r="K5060" s="1"/>
      <c r="L5060" s="275"/>
      <c r="M5060" s="1"/>
      <c r="N5060" s="1"/>
    </row>
    <row r="5061" spans="1:14" ht="15">
      <c r="A5061">
        <v>5071</v>
      </c>
      <c r="B5061" s="1"/>
      <c r="C5061" s="1"/>
      <c r="D5061" s="8">
        <v>6570</v>
      </c>
      <c r="E5061" s="1"/>
      <c r="F5061" s="1"/>
      <c r="G5061" s="1"/>
      <c r="H5061" s="275"/>
      <c r="I5061" s="1"/>
      <c r="J5061" s="1"/>
      <c r="K5061" s="1"/>
      <c r="L5061" s="275"/>
      <c r="M5061" s="1"/>
      <c r="N5061" s="1"/>
    </row>
    <row r="5062" spans="1:14" ht="15">
      <c r="A5062">
        <v>5072</v>
      </c>
      <c r="B5062" s="1"/>
      <c r="C5062" s="1"/>
      <c r="D5062" s="8">
        <v>6571</v>
      </c>
      <c r="E5062" s="1"/>
      <c r="F5062" s="1"/>
      <c r="G5062" s="1"/>
      <c r="H5062" s="275"/>
      <c r="I5062" s="1"/>
      <c r="J5062" s="1"/>
      <c r="K5062" s="1"/>
      <c r="L5062" s="275"/>
      <c r="M5062" s="1"/>
      <c r="N5062" s="1"/>
    </row>
    <row r="5063" spans="1:14" ht="15">
      <c r="A5063">
        <v>5073</v>
      </c>
      <c r="B5063" s="1"/>
      <c r="C5063" s="1"/>
      <c r="D5063" s="8">
        <v>6572</v>
      </c>
      <c r="E5063" s="1"/>
      <c r="F5063" s="1"/>
      <c r="G5063" s="1"/>
      <c r="H5063" s="275"/>
      <c r="I5063" s="1"/>
      <c r="J5063" s="1"/>
      <c r="K5063" s="1"/>
      <c r="L5063" s="275"/>
      <c r="M5063" s="1"/>
      <c r="N5063" s="1"/>
    </row>
    <row r="5064" spans="1:14" ht="15">
      <c r="A5064">
        <v>5074</v>
      </c>
      <c r="B5064" s="1"/>
      <c r="C5064" s="1"/>
      <c r="D5064" s="8">
        <v>6573</v>
      </c>
      <c r="E5064" s="1"/>
      <c r="F5064" s="1"/>
      <c r="G5064" s="1"/>
      <c r="H5064" s="275"/>
      <c r="I5064" s="1"/>
      <c r="J5064" s="1"/>
      <c r="K5064" s="1"/>
      <c r="L5064" s="275"/>
      <c r="M5064" s="1"/>
      <c r="N5064" s="1"/>
    </row>
    <row r="5065" spans="1:14" ht="15">
      <c r="A5065">
        <v>5075</v>
      </c>
      <c r="B5065" s="1"/>
      <c r="C5065" s="1"/>
      <c r="D5065" s="8">
        <v>6574</v>
      </c>
      <c r="E5065" s="1"/>
      <c r="F5065" s="1"/>
      <c r="G5065" s="1"/>
      <c r="H5065" s="275"/>
      <c r="I5065" s="1"/>
      <c r="J5065" s="1"/>
      <c r="K5065" s="1"/>
      <c r="L5065" s="275"/>
      <c r="M5065" s="1"/>
      <c r="N5065" s="1"/>
    </row>
    <row r="5066" spans="1:14" ht="15">
      <c r="A5066">
        <v>5076</v>
      </c>
      <c r="B5066" s="1"/>
      <c r="C5066" s="1"/>
      <c r="D5066" s="8">
        <v>6575</v>
      </c>
      <c r="E5066" s="1"/>
      <c r="F5066" s="1"/>
      <c r="G5066" s="1"/>
      <c r="H5066" s="275"/>
      <c r="I5066" s="1"/>
      <c r="J5066" s="1"/>
      <c r="K5066" s="1"/>
      <c r="L5066" s="275"/>
      <c r="M5066" s="1"/>
      <c r="N5066" s="1"/>
    </row>
    <row r="5067" spans="1:14" ht="15">
      <c r="A5067">
        <v>5077</v>
      </c>
      <c r="B5067" s="1"/>
      <c r="C5067" s="1"/>
      <c r="D5067" s="8">
        <v>6576</v>
      </c>
      <c r="E5067" s="1"/>
      <c r="F5067" s="1"/>
      <c r="G5067" s="1"/>
      <c r="H5067" s="275"/>
      <c r="I5067" s="1"/>
      <c r="J5067" s="1"/>
      <c r="K5067" s="1"/>
      <c r="L5067" s="275"/>
      <c r="M5067" s="1"/>
      <c r="N5067" s="1"/>
    </row>
    <row r="5068" spans="1:14" ht="15">
      <c r="A5068">
        <v>5078</v>
      </c>
      <c r="B5068" s="1"/>
      <c r="C5068" s="1"/>
      <c r="D5068" s="8">
        <v>6577</v>
      </c>
      <c r="E5068" s="1"/>
      <c r="F5068" s="1"/>
      <c r="G5068" s="1"/>
      <c r="H5068" s="275"/>
      <c r="I5068" s="1"/>
      <c r="J5068" s="1"/>
      <c r="K5068" s="1"/>
      <c r="L5068" s="275"/>
      <c r="M5068" s="1"/>
      <c r="N5068" s="1"/>
    </row>
    <row r="5069" spans="1:14" ht="15">
      <c r="A5069">
        <v>5079</v>
      </c>
      <c r="B5069" s="1"/>
      <c r="C5069" s="1"/>
      <c r="D5069" s="8">
        <v>6578</v>
      </c>
      <c r="E5069" s="1"/>
      <c r="F5069" s="1"/>
      <c r="G5069" s="1"/>
      <c r="H5069" s="275"/>
      <c r="I5069" s="1"/>
      <c r="J5069" s="1"/>
      <c r="K5069" s="1"/>
      <c r="L5069" s="275"/>
      <c r="M5069" s="1"/>
      <c r="N5069" s="1"/>
    </row>
    <row r="5070" spans="1:14" ht="15">
      <c r="A5070">
        <v>5080</v>
      </c>
      <c r="B5070" s="1"/>
      <c r="C5070" s="1"/>
      <c r="D5070" s="8">
        <v>6579</v>
      </c>
      <c r="E5070" s="1"/>
      <c r="F5070" s="1"/>
      <c r="G5070" s="1"/>
      <c r="H5070" s="275"/>
      <c r="I5070" s="1"/>
      <c r="J5070" s="1"/>
      <c r="K5070" s="1"/>
      <c r="L5070" s="275"/>
      <c r="M5070" s="1"/>
      <c r="N5070" s="1"/>
    </row>
    <row r="5071" spans="1:14" ht="15">
      <c r="A5071">
        <v>5081</v>
      </c>
      <c r="B5071" s="1"/>
      <c r="C5071" s="1"/>
      <c r="D5071" s="8">
        <v>6580</v>
      </c>
      <c r="E5071" s="1"/>
      <c r="F5071" s="1"/>
      <c r="G5071" s="1"/>
      <c r="H5071" s="275"/>
      <c r="I5071" s="1"/>
      <c r="J5071" s="1"/>
      <c r="K5071" s="1"/>
      <c r="L5071" s="275"/>
      <c r="M5071" s="1"/>
      <c r="N5071" s="1"/>
    </row>
    <row r="5072" spans="1:14" ht="15">
      <c r="A5072">
        <v>5082</v>
      </c>
      <c r="B5072" s="1"/>
      <c r="C5072" s="1"/>
      <c r="D5072" s="8">
        <v>6581</v>
      </c>
      <c r="E5072" s="1"/>
      <c r="F5072" s="1"/>
      <c r="G5072" s="1"/>
      <c r="H5072" s="275"/>
      <c r="I5072" s="1"/>
      <c r="J5072" s="1"/>
      <c r="K5072" s="1"/>
      <c r="L5072" s="275"/>
      <c r="M5072" s="1"/>
      <c r="N5072" s="1"/>
    </row>
    <row r="5073" spans="1:14" ht="15">
      <c r="A5073">
        <v>5083</v>
      </c>
      <c r="B5073" s="1"/>
      <c r="C5073" s="1"/>
      <c r="D5073" s="8">
        <v>6582</v>
      </c>
      <c r="E5073" s="1"/>
      <c r="F5073" s="1"/>
      <c r="G5073" s="1"/>
      <c r="H5073" s="275"/>
      <c r="I5073" s="1"/>
      <c r="J5073" s="1"/>
      <c r="K5073" s="1"/>
      <c r="L5073" s="275"/>
      <c r="M5073" s="1"/>
      <c r="N5073" s="1"/>
    </row>
    <row r="5074" spans="1:14" ht="15">
      <c r="A5074">
        <v>5084</v>
      </c>
      <c r="B5074" s="1"/>
      <c r="C5074" s="1"/>
      <c r="D5074" s="8">
        <v>6583</v>
      </c>
      <c r="E5074" s="1"/>
      <c r="F5074" s="1"/>
      <c r="G5074" s="1"/>
      <c r="H5074" s="275"/>
      <c r="I5074" s="1"/>
      <c r="J5074" s="1"/>
      <c r="K5074" s="1"/>
      <c r="L5074" s="275"/>
      <c r="M5074" s="1"/>
      <c r="N5074" s="1"/>
    </row>
    <row r="5075" spans="1:14" ht="15">
      <c r="A5075">
        <v>5085</v>
      </c>
      <c r="B5075" s="1"/>
      <c r="C5075" s="1"/>
      <c r="D5075" s="8">
        <v>6584</v>
      </c>
      <c r="E5075" s="1"/>
      <c r="F5075" s="1"/>
      <c r="G5075" s="1"/>
      <c r="H5075" s="275"/>
      <c r="I5075" s="1"/>
      <c r="J5075" s="1"/>
      <c r="K5075" s="1"/>
      <c r="L5075" s="275"/>
      <c r="M5075" s="1"/>
      <c r="N5075" s="1"/>
    </row>
    <row r="5076" spans="1:14" ht="15">
      <c r="A5076">
        <v>5086</v>
      </c>
      <c r="B5076" s="1"/>
      <c r="C5076" s="1"/>
      <c r="D5076" s="8">
        <v>6585</v>
      </c>
      <c r="E5076" s="1"/>
      <c r="F5076" s="1"/>
      <c r="G5076" s="1"/>
      <c r="H5076" s="275"/>
      <c r="I5076" s="1"/>
      <c r="J5076" s="1"/>
      <c r="K5076" s="1"/>
      <c r="L5076" s="275"/>
      <c r="M5076" s="1"/>
      <c r="N5076" s="1"/>
    </row>
    <row r="5077" spans="1:14" ht="15">
      <c r="A5077">
        <v>5087</v>
      </c>
      <c r="B5077" s="1"/>
      <c r="C5077" s="1"/>
      <c r="D5077" s="8">
        <v>6586</v>
      </c>
      <c r="E5077" s="1"/>
      <c r="F5077" s="1"/>
      <c r="G5077" s="1"/>
      <c r="H5077" s="275"/>
      <c r="I5077" s="1"/>
      <c r="J5077" s="1"/>
      <c r="K5077" s="1"/>
      <c r="L5077" s="275"/>
      <c r="M5077" s="1"/>
      <c r="N5077" s="1"/>
    </row>
    <row r="5078" spans="1:14" ht="15">
      <c r="A5078">
        <v>5088</v>
      </c>
      <c r="B5078" s="1"/>
      <c r="C5078" s="1"/>
      <c r="D5078" s="8">
        <v>6587</v>
      </c>
      <c r="E5078" s="1"/>
      <c r="F5078" s="1"/>
      <c r="G5078" s="1"/>
      <c r="H5078" s="275"/>
      <c r="I5078" s="1"/>
      <c r="J5078" s="1"/>
      <c r="K5078" s="1"/>
      <c r="L5078" s="275"/>
      <c r="M5078" s="1"/>
      <c r="N5078" s="1"/>
    </row>
    <row r="5079" spans="1:14" ht="15">
      <c r="A5079">
        <v>5089</v>
      </c>
      <c r="B5079" s="1"/>
      <c r="C5079" s="1"/>
      <c r="D5079" s="8">
        <v>6588</v>
      </c>
      <c r="E5079" s="1"/>
      <c r="F5079" s="1"/>
      <c r="G5079" s="1"/>
      <c r="H5079" s="275"/>
      <c r="I5079" s="1"/>
      <c r="J5079" s="1"/>
      <c r="K5079" s="1"/>
      <c r="L5079" s="275"/>
      <c r="M5079" s="1"/>
      <c r="N5079" s="1"/>
    </row>
    <row r="5080" spans="1:14" ht="15">
      <c r="A5080">
        <v>5090</v>
      </c>
      <c r="B5080" s="1"/>
      <c r="C5080" s="1"/>
      <c r="D5080" s="8">
        <v>6589</v>
      </c>
      <c r="E5080" s="1"/>
      <c r="F5080" s="1"/>
      <c r="G5080" s="1"/>
      <c r="H5080" s="275"/>
      <c r="I5080" s="1"/>
      <c r="J5080" s="1"/>
      <c r="K5080" s="1"/>
      <c r="L5080" s="275"/>
      <c r="M5080" s="1"/>
      <c r="N5080" s="1"/>
    </row>
    <row r="5081" spans="1:14" ht="15">
      <c r="A5081">
        <v>5091</v>
      </c>
      <c r="B5081" s="1"/>
      <c r="C5081" s="1"/>
      <c r="D5081" s="8">
        <v>6590</v>
      </c>
      <c r="E5081" s="1"/>
      <c r="F5081" s="1"/>
      <c r="G5081" s="1"/>
      <c r="H5081" s="275"/>
      <c r="I5081" s="1"/>
      <c r="J5081" s="1"/>
      <c r="K5081" s="1"/>
      <c r="L5081" s="275"/>
      <c r="M5081" s="1"/>
      <c r="N5081" s="1"/>
    </row>
    <row r="5082" spans="1:14" ht="15">
      <c r="A5082">
        <v>5092</v>
      </c>
      <c r="B5082" s="1"/>
      <c r="C5082" s="1"/>
      <c r="D5082" s="8">
        <v>6591</v>
      </c>
      <c r="E5082" s="1"/>
      <c r="F5082" s="1"/>
      <c r="G5082" s="1"/>
      <c r="H5082" s="275"/>
      <c r="I5082" s="1"/>
      <c r="J5082" s="1"/>
      <c r="K5082" s="1"/>
      <c r="L5082" s="275"/>
      <c r="M5082" s="1"/>
      <c r="N5082" s="1"/>
    </row>
    <row r="5083" spans="1:14" ht="15">
      <c r="A5083">
        <v>5093</v>
      </c>
      <c r="B5083" s="1"/>
      <c r="C5083" s="1"/>
      <c r="D5083" s="8">
        <v>6592</v>
      </c>
      <c r="E5083" s="1"/>
      <c r="F5083" s="1"/>
      <c r="G5083" s="1"/>
      <c r="H5083" s="275"/>
      <c r="I5083" s="1"/>
      <c r="J5083" s="1"/>
      <c r="K5083" s="1"/>
      <c r="L5083" s="275"/>
      <c r="M5083" s="1"/>
      <c r="N5083" s="1"/>
    </row>
    <row r="5084" spans="1:14" ht="15">
      <c r="A5084">
        <v>5094</v>
      </c>
      <c r="B5084" s="1"/>
      <c r="C5084" s="1"/>
      <c r="D5084" s="8">
        <v>6593</v>
      </c>
      <c r="E5084" s="1"/>
      <c r="F5084" s="1"/>
      <c r="G5084" s="1"/>
      <c r="H5084" s="275"/>
      <c r="I5084" s="1"/>
      <c r="J5084" s="1"/>
      <c r="K5084" s="1"/>
      <c r="L5084" s="275"/>
      <c r="M5084" s="1"/>
      <c r="N5084" s="1"/>
    </row>
    <row r="5085" spans="1:14" ht="15">
      <c r="A5085">
        <v>5095</v>
      </c>
      <c r="B5085" s="1"/>
      <c r="C5085" s="1"/>
      <c r="D5085" s="8">
        <v>6594</v>
      </c>
      <c r="E5085" s="1"/>
      <c r="F5085" s="1"/>
      <c r="G5085" s="1"/>
      <c r="H5085" s="275"/>
      <c r="I5085" s="1"/>
      <c r="J5085" s="1"/>
      <c r="K5085" s="1"/>
      <c r="L5085" s="275"/>
      <c r="M5085" s="1"/>
      <c r="N5085" s="1"/>
    </row>
    <row r="5086" spans="1:14" ht="15">
      <c r="A5086">
        <v>5096</v>
      </c>
      <c r="B5086" s="1"/>
      <c r="C5086" s="1"/>
      <c r="D5086" s="8">
        <v>6595</v>
      </c>
      <c r="E5086" s="1"/>
      <c r="F5086" s="1"/>
      <c r="G5086" s="1"/>
      <c r="H5086" s="275"/>
      <c r="I5086" s="1"/>
      <c r="J5086" s="1"/>
      <c r="K5086" s="1"/>
      <c r="L5086" s="275"/>
      <c r="M5086" s="1"/>
      <c r="N5086" s="1"/>
    </row>
    <row r="5087" spans="1:14" ht="15">
      <c r="A5087">
        <v>5097</v>
      </c>
      <c r="B5087" s="1"/>
      <c r="C5087" s="1"/>
      <c r="D5087" s="8">
        <v>6596</v>
      </c>
      <c r="E5087" s="1"/>
      <c r="F5087" s="1"/>
      <c r="G5087" s="1"/>
      <c r="H5087" s="275"/>
      <c r="I5087" s="1"/>
      <c r="J5087" s="1"/>
      <c r="K5087" s="1"/>
      <c r="L5087" s="275"/>
      <c r="M5087" s="1"/>
      <c r="N5087" s="1"/>
    </row>
    <row r="5088" spans="1:14" ht="15">
      <c r="A5088">
        <v>5098</v>
      </c>
      <c r="B5088" s="1"/>
      <c r="C5088" s="1"/>
      <c r="D5088" s="8">
        <v>6597</v>
      </c>
      <c r="E5088" s="1"/>
      <c r="F5088" s="1"/>
      <c r="G5088" s="1"/>
      <c r="H5088" s="275"/>
      <c r="I5088" s="1"/>
      <c r="J5088" s="1"/>
      <c r="K5088" s="1"/>
      <c r="L5088" s="275"/>
      <c r="M5088" s="1"/>
      <c r="N5088" s="1"/>
    </row>
    <row r="5089" spans="1:14" ht="15">
      <c r="A5089">
        <v>5099</v>
      </c>
      <c r="B5089" s="1"/>
      <c r="C5089" s="1"/>
      <c r="D5089" s="8">
        <v>6598</v>
      </c>
      <c r="E5089" s="1"/>
      <c r="F5089" s="1"/>
      <c r="G5089" s="1"/>
      <c r="H5089" s="275"/>
      <c r="I5089" s="1"/>
      <c r="J5089" s="1"/>
      <c r="K5089" s="1"/>
      <c r="L5089" s="275"/>
      <c r="M5089" s="1"/>
      <c r="N5089" s="1"/>
    </row>
    <row r="5090" spans="1:14" ht="15">
      <c r="A5090">
        <v>5100</v>
      </c>
      <c r="B5090" s="1"/>
      <c r="C5090" s="1"/>
      <c r="D5090" s="8">
        <v>6599</v>
      </c>
      <c r="E5090" s="1"/>
      <c r="F5090" s="1"/>
      <c r="G5090" s="1"/>
      <c r="H5090" s="275"/>
      <c r="I5090" s="1"/>
      <c r="J5090" s="1"/>
      <c r="K5090" s="1"/>
      <c r="L5090" s="275"/>
      <c r="M5090" s="1"/>
      <c r="N5090" s="1"/>
    </row>
    <row r="5091" spans="1:14" ht="15">
      <c r="A5091">
        <v>5101</v>
      </c>
      <c r="B5091" s="1"/>
      <c r="C5091" s="1"/>
      <c r="D5091" s="8">
        <v>6600</v>
      </c>
      <c r="E5091" s="1"/>
      <c r="F5091" s="1"/>
      <c r="G5091" s="1"/>
      <c r="H5091" s="275"/>
      <c r="I5091" s="1"/>
      <c r="J5091" s="1"/>
      <c r="K5091" s="1"/>
      <c r="L5091" s="275"/>
      <c r="M5091" s="1"/>
      <c r="N5091" s="1"/>
    </row>
    <row r="5092" spans="1:14" ht="15">
      <c r="A5092">
        <v>5102</v>
      </c>
      <c r="B5092" s="1"/>
      <c r="C5092" s="1"/>
      <c r="D5092" s="8">
        <v>6601</v>
      </c>
      <c r="E5092" s="1"/>
      <c r="F5092" s="1"/>
      <c r="G5092" s="1"/>
      <c r="H5092" s="275"/>
      <c r="I5092" s="1"/>
      <c r="J5092" s="1"/>
      <c r="K5092" s="1"/>
      <c r="L5092" s="275"/>
      <c r="M5092" s="1"/>
      <c r="N5092" s="1"/>
    </row>
    <row r="5093" spans="1:14" ht="15">
      <c r="A5093">
        <v>5103</v>
      </c>
      <c r="B5093" s="1"/>
      <c r="C5093" s="1"/>
      <c r="D5093" s="8">
        <v>6602</v>
      </c>
      <c r="E5093" s="1"/>
      <c r="F5093" s="1"/>
      <c r="G5093" s="1"/>
      <c r="H5093" s="275"/>
      <c r="I5093" s="1"/>
      <c r="J5093" s="1"/>
      <c r="K5093" s="1"/>
      <c r="L5093" s="275"/>
      <c r="M5093" s="1"/>
      <c r="N5093" s="1"/>
    </row>
    <row r="5094" spans="1:14" ht="15">
      <c r="A5094">
        <v>5104</v>
      </c>
      <c r="B5094" s="1"/>
      <c r="C5094" s="1"/>
      <c r="D5094" s="8">
        <v>6603</v>
      </c>
      <c r="E5094" s="1"/>
      <c r="F5094" s="1"/>
      <c r="G5094" s="1"/>
      <c r="H5094" s="275"/>
      <c r="I5094" s="1"/>
      <c r="J5094" s="1"/>
      <c r="K5094" s="1"/>
      <c r="L5094" s="275"/>
      <c r="M5094" s="1"/>
      <c r="N5094" s="1"/>
    </row>
    <row r="5095" spans="1:14" ht="15">
      <c r="A5095">
        <v>5105</v>
      </c>
      <c r="B5095" s="1"/>
      <c r="C5095" s="1"/>
      <c r="D5095" s="8">
        <v>6604</v>
      </c>
      <c r="E5095" s="1"/>
      <c r="F5095" s="1"/>
      <c r="G5095" s="1"/>
      <c r="H5095" s="275"/>
      <c r="I5095" s="1"/>
      <c r="J5095" s="1"/>
      <c r="K5095" s="1"/>
      <c r="L5095" s="275"/>
      <c r="M5095" s="1"/>
      <c r="N5095" s="1"/>
    </row>
    <row r="5096" spans="1:14" ht="15">
      <c r="A5096">
        <v>5106</v>
      </c>
      <c r="B5096" s="1"/>
      <c r="C5096" s="1"/>
      <c r="D5096" s="8">
        <v>6605</v>
      </c>
      <c r="E5096" s="1"/>
      <c r="F5096" s="1"/>
      <c r="G5096" s="1"/>
      <c r="H5096" s="275"/>
      <c r="I5096" s="1"/>
      <c r="J5096" s="1"/>
      <c r="K5096" s="1"/>
      <c r="L5096" s="275"/>
      <c r="M5096" s="1"/>
      <c r="N5096" s="1"/>
    </row>
    <row r="5097" spans="1:14" ht="15">
      <c r="A5097">
        <v>5107</v>
      </c>
      <c r="B5097" s="1"/>
      <c r="C5097" s="1"/>
      <c r="D5097" s="8">
        <v>6606</v>
      </c>
      <c r="E5097" s="1"/>
      <c r="F5097" s="1"/>
      <c r="G5097" s="1"/>
      <c r="H5097" s="275"/>
      <c r="I5097" s="1"/>
      <c r="J5097" s="1"/>
      <c r="K5097" s="1"/>
      <c r="L5097" s="275"/>
      <c r="M5097" s="1"/>
      <c r="N5097" s="1"/>
    </row>
    <row r="5098" spans="1:14" ht="15">
      <c r="A5098">
        <v>5108</v>
      </c>
      <c r="B5098" s="1"/>
      <c r="C5098" s="1"/>
      <c r="D5098" s="8">
        <v>6607</v>
      </c>
      <c r="E5098" s="1"/>
      <c r="F5098" s="1"/>
      <c r="G5098" s="1"/>
      <c r="H5098" s="275"/>
      <c r="I5098" s="1"/>
      <c r="J5098" s="1"/>
      <c r="K5098" s="1"/>
      <c r="L5098" s="275"/>
      <c r="M5098" s="1"/>
      <c r="N5098" s="1"/>
    </row>
    <row r="5099" spans="1:14" ht="15">
      <c r="A5099">
        <v>5109</v>
      </c>
      <c r="B5099" s="1"/>
      <c r="C5099" s="1"/>
      <c r="D5099" s="8">
        <v>6608</v>
      </c>
      <c r="E5099" s="1"/>
      <c r="F5099" s="1"/>
      <c r="G5099" s="1"/>
      <c r="H5099" s="275"/>
      <c r="I5099" s="1"/>
      <c r="J5099" s="1"/>
      <c r="K5099" s="1"/>
      <c r="L5099" s="275"/>
      <c r="M5099" s="1"/>
      <c r="N5099" s="1"/>
    </row>
    <row r="5100" spans="1:14" ht="15">
      <c r="A5100">
        <v>5110</v>
      </c>
      <c r="B5100" s="1"/>
      <c r="C5100" s="1"/>
      <c r="D5100" s="8">
        <v>6609</v>
      </c>
      <c r="E5100" s="1"/>
      <c r="F5100" s="1"/>
      <c r="G5100" s="1"/>
      <c r="H5100" s="275"/>
      <c r="I5100" s="1"/>
      <c r="J5100" s="1"/>
      <c r="K5100" s="1"/>
      <c r="L5100" s="275"/>
      <c r="M5100" s="1"/>
      <c r="N5100" s="1"/>
    </row>
    <row r="5101" spans="1:14" ht="15">
      <c r="A5101">
        <v>5111</v>
      </c>
      <c r="B5101" s="1"/>
      <c r="C5101" s="1"/>
      <c r="D5101" s="8">
        <v>6610</v>
      </c>
      <c r="E5101" s="1"/>
      <c r="F5101" s="1"/>
      <c r="G5101" s="1"/>
      <c r="H5101" s="275"/>
      <c r="I5101" s="1"/>
      <c r="J5101" s="1"/>
      <c r="K5101" s="1"/>
      <c r="L5101" s="275"/>
      <c r="M5101" s="1"/>
      <c r="N5101" s="1"/>
    </row>
    <row r="5102" spans="1:14" ht="15">
      <c r="A5102">
        <v>5112</v>
      </c>
      <c r="B5102" s="1"/>
      <c r="C5102" s="1"/>
      <c r="D5102" s="8">
        <v>6611</v>
      </c>
      <c r="E5102" s="1"/>
      <c r="F5102" s="1"/>
      <c r="G5102" s="1"/>
      <c r="H5102" s="275"/>
      <c r="I5102" s="1"/>
      <c r="J5102" s="1"/>
      <c r="K5102" s="1"/>
      <c r="L5102" s="275"/>
      <c r="M5102" s="1"/>
      <c r="N5102" s="1"/>
    </row>
    <row r="5103" spans="1:14" ht="15">
      <c r="A5103">
        <v>5113</v>
      </c>
      <c r="B5103" s="1"/>
      <c r="C5103" s="1"/>
      <c r="D5103" s="8">
        <v>6612</v>
      </c>
      <c r="E5103" s="1"/>
      <c r="F5103" s="1"/>
      <c r="G5103" s="1"/>
      <c r="H5103" s="275"/>
      <c r="I5103" s="1"/>
      <c r="J5103" s="1"/>
      <c r="K5103" s="1"/>
      <c r="L5103" s="275"/>
      <c r="M5103" s="1"/>
      <c r="N5103" s="1"/>
    </row>
    <row r="5104" spans="1:14" ht="15">
      <c r="A5104">
        <v>5114</v>
      </c>
      <c r="B5104" s="1"/>
      <c r="C5104" s="1"/>
      <c r="D5104" s="8">
        <v>6613</v>
      </c>
      <c r="E5104" s="1"/>
      <c r="F5104" s="1"/>
      <c r="G5104" s="1"/>
      <c r="H5104" s="275"/>
      <c r="I5104" s="1"/>
      <c r="J5104" s="1"/>
      <c r="K5104" s="1"/>
      <c r="L5104" s="275"/>
      <c r="M5104" s="1"/>
      <c r="N5104" s="1"/>
    </row>
    <row r="5105" spans="1:14" ht="15">
      <c r="A5105">
        <v>5115</v>
      </c>
      <c r="B5105" s="1"/>
      <c r="C5105" s="1"/>
      <c r="D5105" s="8">
        <v>6614</v>
      </c>
      <c r="E5105" s="1"/>
      <c r="F5105" s="1"/>
      <c r="G5105" s="1"/>
      <c r="H5105" s="275"/>
      <c r="I5105" s="1"/>
      <c r="J5105" s="1"/>
      <c r="K5105" s="1"/>
      <c r="L5105" s="275"/>
      <c r="M5105" s="1"/>
      <c r="N5105" s="1"/>
    </row>
    <row r="5106" spans="1:14" ht="15">
      <c r="A5106">
        <v>5116</v>
      </c>
      <c r="B5106" s="1"/>
      <c r="C5106" s="1"/>
      <c r="D5106" s="8">
        <v>6615</v>
      </c>
      <c r="E5106" s="1"/>
      <c r="F5106" s="1"/>
      <c r="G5106" s="1"/>
      <c r="H5106" s="275"/>
      <c r="I5106" s="1"/>
      <c r="J5106" s="1"/>
      <c r="K5106" s="1"/>
      <c r="L5106" s="275"/>
      <c r="M5106" s="1"/>
      <c r="N5106" s="1"/>
    </row>
    <row r="5107" spans="1:14" ht="15">
      <c r="A5107">
        <v>5117</v>
      </c>
      <c r="B5107" s="1"/>
      <c r="C5107" s="1"/>
      <c r="D5107" s="8">
        <v>6616</v>
      </c>
      <c r="E5107" s="1"/>
      <c r="F5107" s="1"/>
      <c r="G5107" s="1"/>
      <c r="H5107" s="275"/>
      <c r="I5107" s="1"/>
      <c r="J5107" s="1"/>
      <c r="K5107" s="1"/>
      <c r="L5107" s="275"/>
      <c r="M5107" s="1"/>
      <c r="N5107" s="1"/>
    </row>
    <row r="5108" spans="1:14" ht="15">
      <c r="A5108">
        <v>5118</v>
      </c>
      <c r="B5108" s="1"/>
      <c r="C5108" s="1"/>
      <c r="D5108" s="8">
        <v>6617</v>
      </c>
      <c r="E5108" s="1"/>
      <c r="F5108" s="1"/>
      <c r="G5108" s="1"/>
      <c r="H5108" s="275"/>
      <c r="I5108" s="1"/>
      <c r="J5108" s="1"/>
      <c r="K5108" s="1"/>
      <c r="L5108" s="275"/>
      <c r="M5108" s="1"/>
      <c r="N5108" s="1"/>
    </row>
    <row r="5109" spans="1:14" ht="15">
      <c r="A5109">
        <v>5119</v>
      </c>
      <c r="B5109" s="1"/>
      <c r="C5109" s="1"/>
      <c r="D5109" s="8">
        <v>6618</v>
      </c>
      <c r="E5109" s="1"/>
      <c r="F5109" s="1"/>
      <c r="G5109" s="1"/>
      <c r="H5109" s="275"/>
      <c r="I5109" s="1"/>
      <c r="J5109" s="1"/>
      <c r="K5109" s="1"/>
      <c r="L5109" s="275"/>
      <c r="M5109" s="1"/>
      <c r="N5109" s="1"/>
    </row>
    <row r="5110" spans="1:14" ht="15">
      <c r="A5110">
        <v>5120</v>
      </c>
      <c r="B5110" s="1"/>
      <c r="C5110" s="1"/>
      <c r="D5110" s="8">
        <v>6619</v>
      </c>
      <c r="E5110" s="1"/>
      <c r="F5110" s="1"/>
      <c r="G5110" s="1"/>
      <c r="H5110" s="275"/>
      <c r="I5110" s="1"/>
      <c r="J5110" s="1"/>
      <c r="K5110" s="1"/>
      <c r="L5110" s="275"/>
      <c r="M5110" s="1"/>
      <c r="N5110" s="1"/>
    </row>
    <row r="5111" spans="1:14" ht="15">
      <c r="A5111">
        <v>5121</v>
      </c>
      <c r="B5111" s="1"/>
      <c r="C5111" s="1"/>
      <c r="D5111" s="8">
        <v>6620</v>
      </c>
      <c r="E5111" s="1"/>
      <c r="F5111" s="1"/>
      <c r="G5111" s="1"/>
      <c r="H5111" s="275"/>
      <c r="I5111" s="1"/>
      <c r="J5111" s="1"/>
      <c r="K5111" s="1"/>
      <c r="L5111" s="275"/>
      <c r="M5111" s="1"/>
      <c r="N5111" s="1"/>
    </row>
    <row r="5112" spans="1:14" ht="15">
      <c r="A5112">
        <v>5122</v>
      </c>
      <c r="B5112" s="1"/>
      <c r="C5112" s="1"/>
      <c r="D5112" s="8">
        <v>6621</v>
      </c>
      <c r="E5112" s="1"/>
      <c r="F5112" s="1"/>
      <c r="G5112" s="1"/>
      <c r="H5112" s="275"/>
      <c r="I5112" s="1"/>
      <c r="J5112" s="1"/>
      <c r="K5112" s="1"/>
      <c r="L5112" s="275"/>
      <c r="M5112" s="1"/>
      <c r="N5112" s="1"/>
    </row>
    <row r="5113" spans="1:14" ht="15">
      <c r="A5113">
        <v>5123</v>
      </c>
      <c r="B5113" s="1"/>
      <c r="C5113" s="1"/>
      <c r="D5113" s="8">
        <v>6622</v>
      </c>
      <c r="E5113" s="1"/>
      <c r="F5113" s="1"/>
      <c r="G5113" s="1"/>
      <c r="H5113" s="275"/>
      <c r="I5113" s="1"/>
      <c r="J5113" s="1"/>
      <c r="K5113" s="1"/>
      <c r="L5113" s="275"/>
      <c r="M5113" s="1"/>
      <c r="N5113" s="1"/>
    </row>
    <row r="5114" spans="1:14" ht="15">
      <c r="A5114">
        <v>5124</v>
      </c>
      <c r="B5114" s="1"/>
      <c r="C5114" s="1"/>
      <c r="D5114" s="8">
        <v>6623</v>
      </c>
      <c r="E5114" s="1"/>
      <c r="F5114" s="1"/>
      <c r="G5114" s="1"/>
      <c r="H5114" s="275"/>
      <c r="I5114" s="1"/>
      <c r="J5114" s="1"/>
      <c r="K5114" s="1"/>
      <c r="L5114" s="275"/>
      <c r="M5114" s="1"/>
      <c r="N5114" s="1"/>
    </row>
    <row r="5115" spans="1:14" ht="15">
      <c r="A5115">
        <v>5125</v>
      </c>
      <c r="B5115" s="1"/>
      <c r="C5115" s="1"/>
      <c r="D5115" s="8">
        <v>6624</v>
      </c>
      <c r="E5115" s="1"/>
      <c r="F5115" s="1"/>
      <c r="G5115" s="1"/>
      <c r="H5115" s="275"/>
      <c r="I5115" s="1"/>
      <c r="J5115" s="1"/>
      <c r="K5115" s="1"/>
      <c r="L5115" s="275"/>
      <c r="M5115" s="1"/>
      <c r="N5115" s="1"/>
    </row>
    <row r="5116" spans="1:14" ht="15">
      <c r="A5116">
        <v>5126</v>
      </c>
      <c r="B5116" s="1"/>
      <c r="C5116" s="1"/>
      <c r="D5116" s="8">
        <v>6625</v>
      </c>
      <c r="E5116" s="1"/>
      <c r="F5116" s="1"/>
      <c r="G5116" s="1"/>
      <c r="H5116" s="275"/>
      <c r="I5116" s="1"/>
      <c r="J5116" s="1"/>
      <c r="K5116" s="1"/>
      <c r="L5116" s="275"/>
      <c r="M5116" s="1"/>
      <c r="N5116" s="1"/>
    </row>
    <row r="5117" spans="1:14" ht="15">
      <c r="A5117">
        <v>5127</v>
      </c>
      <c r="B5117" s="1"/>
      <c r="C5117" s="1"/>
      <c r="D5117" s="8">
        <v>6626</v>
      </c>
      <c r="E5117" s="1"/>
      <c r="F5117" s="1"/>
      <c r="G5117" s="1"/>
      <c r="H5117" s="275"/>
      <c r="I5117" s="1"/>
      <c r="J5117" s="1"/>
      <c r="K5117" s="1"/>
      <c r="L5117" s="275"/>
      <c r="M5117" s="1"/>
      <c r="N5117" s="1"/>
    </row>
    <row r="5118" spans="1:14" ht="15">
      <c r="A5118">
        <v>5128</v>
      </c>
      <c r="B5118" s="1"/>
      <c r="C5118" s="1"/>
      <c r="D5118" s="8">
        <v>6627</v>
      </c>
      <c r="E5118" s="1"/>
      <c r="F5118" s="1"/>
      <c r="G5118" s="1"/>
      <c r="H5118" s="275"/>
      <c r="I5118" s="1"/>
      <c r="J5118" s="1"/>
      <c r="K5118" s="1"/>
      <c r="L5118" s="275"/>
      <c r="M5118" s="1"/>
      <c r="N5118" s="1"/>
    </row>
    <row r="5119" spans="1:14" ht="15">
      <c r="A5119">
        <v>5129</v>
      </c>
      <c r="B5119" s="1"/>
      <c r="C5119" s="1"/>
      <c r="D5119" s="8">
        <v>6628</v>
      </c>
      <c r="E5119" s="1"/>
      <c r="F5119" s="1"/>
      <c r="G5119" s="1"/>
      <c r="H5119" s="275"/>
      <c r="I5119" s="1"/>
      <c r="J5119" s="1"/>
      <c r="K5119" s="1"/>
      <c r="L5119" s="275"/>
      <c r="M5119" s="1"/>
      <c r="N5119" s="1"/>
    </row>
    <row r="5120" spans="1:14" ht="15">
      <c r="A5120">
        <v>5130</v>
      </c>
      <c r="B5120" s="1"/>
      <c r="C5120" s="1"/>
      <c r="D5120" s="8">
        <v>6629</v>
      </c>
      <c r="E5120" s="1"/>
      <c r="F5120" s="1"/>
      <c r="G5120" s="1"/>
      <c r="H5120" s="275"/>
      <c r="I5120" s="1"/>
      <c r="J5120" s="1"/>
      <c r="K5120" s="1"/>
      <c r="L5120" s="275"/>
      <c r="M5120" s="1"/>
      <c r="N5120" s="1"/>
    </row>
    <row r="5121" spans="1:14" ht="15">
      <c r="A5121">
        <v>5131</v>
      </c>
      <c r="B5121" s="1"/>
      <c r="C5121" s="1"/>
      <c r="D5121" s="8">
        <v>6630</v>
      </c>
      <c r="E5121" s="1"/>
      <c r="F5121" s="1"/>
      <c r="G5121" s="1"/>
      <c r="H5121" s="275"/>
      <c r="I5121" s="1"/>
      <c r="J5121" s="1"/>
      <c r="K5121" s="1"/>
      <c r="L5121" s="275"/>
      <c r="M5121" s="1"/>
      <c r="N5121" s="1"/>
    </row>
    <row r="5122" spans="1:14" ht="15">
      <c r="A5122">
        <v>5132</v>
      </c>
      <c r="B5122" s="1"/>
      <c r="C5122" s="1"/>
      <c r="D5122" s="8">
        <v>6631</v>
      </c>
      <c r="E5122" s="1"/>
      <c r="F5122" s="1"/>
      <c r="G5122" s="1"/>
      <c r="H5122" s="275"/>
      <c r="I5122" s="1"/>
      <c r="J5122" s="1"/>
      <c r="K5122" s="1"/>
      <c r="L5122" s="275"/>
      <c r="M5122" s="1"/>
      <c r="N5122" s="1"/>
    </row>
    <row r="5123" spans="1:14" ht="15">
      <c r="A5123">
        <v>5133</v>
      </c>
      <c r="B5123" s="1"/>
      <c r="C5123" s="1"/>
      <c r="D5123" s="8">
        <v>6632</v>
      </c>
      <c r="E5123" s="1"/>
      <c r="F5123" s="1"/>
      <c r="G5123" s="1"/>
      <c r="H5123" s="275"/>
      <c r="I5123" s="1"/>
      <c r="J5123" s="1"/>
      <c r="K5123" s="1"/>
      <c r="L5123" s="275"/>
      <c r="M5123" s="1"/>
      <c r="N5123" s="1"/>
    </row>
    <row r="5124" spans="1:14" ht="15">
      <c r="A5124">
        <v>5134</v>
      </c>
      <c r="B5124" s="1"/>
      <c r="C5124" s="1"/>
      <c r="D5124" s="8">
        <v>6633</v>
      </c>
      <c r="E5124" s="1"/>
      <c r="F5124" s="1"/>
      <c r="G5124" s="1"/>
      <c r="H5124" s="275"/>
      <c r="I5124" s="1"/>
      <c r="J5124" s="1"/>
      <c r="K5124" s="1"/>
      <c r="L5124" s="275"/>
      <c r="M5124" s="1"/>
      <c r="N5124" s="1"/>
    </row>
    <row r="5125" spans="1:14" ht="15">
      <c r="A5125">
        <v>5135</v>
      </c>
      <c r="B5125" s="1"/>
      <c r="C5125" s="1"/>
      <c r="D5125" s="8">
        <v>6634</v>
      </c>
      <c r="E5125" s="1"/>
      <c r="F5125" s="1"/>
      <c r="G5125" s="1"/>
      <c r="H5125" s="275"/>
      <c r="I5125" s="1"/>
      <c r="J5125" s="1"/>
      <c r="K5125" s="1"/>
      <c r="L5125" s="275"/>
      <c r="M5125" s="1"/>
      <c r="N5125" s="1"/>
    </row>
    <row r="5126" spans="1:14" ht="15">
      <c r="A5126">
        <v>5136</v>
      </c>
      <c r="B5126" s="1"/>
      <c r="C5126" s="1"/>
      <c r="D5126" s="8">
        <v>6635</v>
      </c>
      <c r="E5126" s="1"/>
      <c r="F5126" s="1"/>
      <c r="G5126" s="1"/>
      <c r="H5126" s="275"/>
      <c r="I5126" s="1"/>
      <c r="J5126" s="1"/>
      <c r="K5126" s="1"/>
      <c r="L5126" s="275"/>
      <c r="M5126" s="1"/>
      <c r="N5126" s="1"/>
    </row>
    <row r="5127" spans="1:14" ht="15">
      <c r="A5127">
        <v>5137</v>
      </c>
      <c r="B5127" s="1"/>
      <c r="C5127" s="1"/>
      <c r="D5127" s="8">
        <v>6636</v>
      </c>
      <c r="E5127" s="1"/>
      <c r="F5127" s="1"/>
      <c r="G5127" s="1"/>
      <c r="H5127" s="275"/>
      <c r="I5127" s="1"/>
      <c r="J5127" s="1"/>
      <c r="K5127" s="1"/>
      <c r="L5127" s="275"/>
      <c r="M5127" s="1"/>
      <c r="N5127" s="1"/>
    </row>
    <row r="5128" spans="1:14" ht="15">
      <c r="A5128">
        <v>5138</v>
      </c>
      <c r="B5128" s="1"/>
      <c r="C5128" s="1"/>
      <c r="D5128" s="8">
        <v>6637</v>
      </c>
      <c r="E5128" s="1"/>
      <c r="F5128" s="1"/>
      <c r="G5128" s="1"/>
      <c r="H5128" s="275"/>
      <c r="I5128" s="1"/>
      <c r="J5128" s="1"/>
      <c r="K5128" s="1"/>
      <c r="L5128" s="275"/>
      <c r="M5128" s="1"/>
      <c r="N5128" s="1"/>
    </row>
    <row r="5129" spans="1:14" ht="15">
      <c r="A5129">
        <v>5139</v>
      </c>
      <c r="B5129" s="1"/>
      <c r="C5129" s="1"/>
      <c r="D5129" s="8">
        <v>6638</v>
      </c>
      <c r="E5129" s="1"/>
      <c r="F5129" s="1"/>
      <c r="G5129" s="1"/>
      <c r="H5129" s="275"/>
      <c r="I5129" s="1"/>
      <c r="J5129" s="1"/>
      <c r="K5129" s="1"/>
      <c r="L5129" s="275"/>
      <c r="M5129" s="1"/>
      <c r="N5129" s="1"/>
    </row>
    <row r="5130" spans="1:14" ht="15">
      <c r="A5130">
        <v>5140</v>
      </c>
      <c r="B5130" s="1"/>
      <c r="C5130" s="1"/>
      <c r="D5130" s="8">
        <v>6639</v>
      </c>
      <c r="E5130" s="1"/>
      <c r="F5130" s="1"/>
      <c r="G5130" s="1"/>
      <c r="H5130" s="275"/>
      <c r="I5130" s="1"/>
      <c r="J5130" s="1"/>
      <c r="K5130" s="1"/>
      <c r="L5130" s="275"/>
      <c r="M5130" s="1"/>
      <c r="N5130" s="1"/>
    </row>
    <row r="5131" spans="1:14" ht="15">
      <c r="A5131">
        <v>5141</v>
      </c>
      <c r="B5131" s="1"/>
      <c r="C5131" s="1"/>
      <c r="D5131" s="8">
        <v>6640</v>
      </c>
      <c r="E5131" s="1"/>
      <c r="F5131" s="1"/>
      <c r="G5131" s="1"/>
      <c r="H5131" s="275"/>
      <c r="I5131" s="1"/>
      <c r="J5131" s="1"/>
      <c r="K5131" s="1"/>
      <c r="L5131" s="275"/>
      <c r="M5131" s="1"/>
      <c r="N5131" s="1"/>
    </row>
    <row r="5132" spans="1:14" ht="15">
      <c r="A5132">
        <v>5142</v>
      </c>
      <c r="B5132" s="1"/>
      <c r="C5132" s="1"/>
      <c r="D5132" s="8">
        <v>6641</v>
      </c>
      <c r="E5132" s="1"/>
      <c r="F5132" s="1"/>
      <c r="G5132" s="1"/>
      <c r="H5132" s="275"/>
      <c r="I5132" s="1"/>
      <c r="J5132" s="1"/>
      <c r="K5132" s="1"/>
      <c r="L5132" s="275"/>
      <c r="M5132" s="1"/>
      <c r="N5132" s="1"/>
    </row>
    <row r="5133" spans="1:14" ht="15">
      <c r="A5133">
        <v>5143</v>
      </c>
      <c r="B5133" s="1"/>
      <c r="C5133" s="1"/>
      <c r="D5133" s="8">
        <v>6642</v>
      </c>
      <c r="E5133" s="1"/>
      <c r="F5133" s="1"/>
      <c r="G5133" s="1"/>
      <c r="H5133" s="275"/>
      <c r="I5133" s="1"/>
      <c r="J5133" s="1"/>
      <c r="K5133" s="1"/>
      <c r="L5133" s="275"/>
      <c r="M5133" s="1"/>
      <c r="N5133" s="1"/>
    </row>
    <row r="5134" spans="1:14" ht="15">
      <c r="A5134">
        <v>5144</v>
      </c>
      <c r="B5134" s="1"/>
      <c r="C5134" s="1"/>
      <c r="D5134" s="8">
        <v>6643</v>
      </c>
      <c r="E5134" s="1"/>
      <c r="F5134" s="1"/>
      <c r="G5134" s="1"/>
      <c r="H5134" s="275"/>
      <c r="I5134" s="1"/>
      <c r="J5134" s="1"/>
      <c r="K5134" s="1"/>
      <c r="L5134" s="275"/>
      <c r="M5134" s="1"/>
      <c r="N5134" s="1"/>
    </row>
    <row r="5135" spans="1:14" ht="15">
      <c r="A5135">
        <v>5145</v>
      </c>
      <c r="B5135" s="1"/>
      <c r="C5135" s="1"/>
      <c r="D5135" s="8">
        <v>6644</v>
      </c>
      <c r="E5135" s="1"/>
      <c r="F5135" s="1"/>
      <c r="G5135" s="1"/>
      <c r="H5135" s="275"/>
      <c r="I5135" s="1"/>
      <c r="J5135" s="1"/>
      <c r="K5135" s="1"/>
      <c r="L5135" s="275"/>
      <c r="M5135" s="1"/>
      <c r="N5135" s="1"/>
    </row>
    <row r="5136" spans="1:14" ht="15">
      <c r="A5136">
        <v>5146</v>
      </c>
      <c r="B5136" s="1"/>
      <c r="C5136" s="1"/>
      <c r="D5136" s="8">
        <v>6645</v>
      </c>
      <c r="E5136" s="1"/>
      <c r="F5136" s="1"/>
      <c r="G5136" s="1"/>
      <c r="H5136" s="275"/>
      <c r="I5136" s="1"/>
      <c r="J5136" s="1"/>
      <c r="K5136" s="1"/>
      <c r="L5136" s="275"/>
      <c r="M5136" s="1"/>
      <c r="N5136" s="1"/>
    </row>
    <row r="5137" spans="1:14" ht="15">
      <c r="A5137">
        <v>5147</v>
      </c>
      <c r="B5137" s="1"/>
      <c r="C5137" s="1"/>
      <c r="D5137" s="8">
        <v>6646</v>
      </c>
      <c r="E5137" s="1"/>
      <c r="F5137" s="1"/>
      <c r="G5137" s="1"/>
      <c r="H5137" s="275"/>
      <c r="I5137" s="1"/>
      <c r="J5137" s="1"/>
      <c r="K5137" s="1"/>
      <c r="L5137" s="275"/>
      <c r="M5137" s="1"/>
      <c r="N5137" s="1"/>
    </row>
    <row r="5138" spans="1:14" ht="15">
      <c r="A5138">
        <v>5148</v>
      </c>
      <c r="B5138" s="1"/>
      <c r="C5138" s="1"/>
      <c r="D5138" s="8">
        <v>6647</v>
      </c>
      <c r="E5138" s="1"/>
      <c r="F5138" s="1"/>
      <c r="G5138" s="1"/>
      <c r="H5138" s="275"/>
      <c r="I5138" s="1"/>
      <c r="J5138" s="1"/>
      <c r="K5138" s="1"/>
      <c r="L5138" s="275"/>
      <c r="M5138" s="1"/>
      <c r="N5138" s="1"/>
    </row>
    <row r="5139" spans="1:14" ht="15">
      <c r="A5139">
        <v>5149</v>
      </c>
      <c r="B5139" s="1"/>
      <c r="C5139" s="1"/>
      <c r="D5139" s="8">
        <v>6648</v>
      </c>
      <c r="E5139" s="1"/>
      <c r="F5139" s="1"/>
      <c r="G5139" s="1"/>
      <c r="H5139" s="275"/>
      <c r="I5139" s="1"/>
      <c r="J5139" s="1"/>
      <c r="K5139" s="1"/>
      <c r="L5139" s="275"/>
      <c r="M5139" s="1"/>
      <c r="N5139" s="1"/>
    </row>
    <row r="5140" spans="1:14" ht="15">
      <c r="A5140">
        <v>5150</v>
      </c>
      <c r="B5140" s="1"/>
      <c r="C5140" s="1"/>
      <c r="D5140" s="8">
        <v>6649</v>
      </c>
      <c r="E5140" s="1"/>
      <c r="F5140" s="1"/>
      <c r="G5140" s="1"/>
      <c r="H5140" s="275"/>
      <c r="I5140" s="1"/>
      <c r="J5140" s="1"/>
      <c r="K5140" s="1"/>
      <c r="L5140" s="275"/>
      <c r="M5140" s="1"/>
      <c r="N5140" s="1"/>
    </row>
    <row r="5141" spans="1:14" ht="15">
      <c r="A5141">
        <v>5151</v>
      </c>
      <c r="B5141" s="1"/>
      <c r="C5141" s="1"/>
      <c r="D5141" s="8">
        <v>6650</v>
      </c>
      <c r="E5141" s="1"/>
      <c r="F5141" s="1"/>
      <c r="G5141" s="1"/>
      <c r="H5141" s="275"/>
      <c r="I5141" s="1"/>
      <c r="J5141" s="1"/>
      <c r="K5141" s="1"/>
      <c r="L5141" s="275"/>
      <c r="M5141" s="1"/>
      <c r="N5141" s="1"/>
    </row>
    <row r="5142" spans="1:14" ht="15">
      <c r="A5142">
        <v>5152</v>
      </c>
      <c r="B5142" s="1"/>
      <c r="C5142" s="1"/>
      <c r="D5142" s="8">
        <v>6651</v>
      </c>
      <c r="E5142" s="1"/>
      <c r="F5142" s="1"/>
      <c r="G5142" s="1"/>
      <c r="H5142" s="275"/>
      <c r="I5142" s="1"/>
      <c r="J5142" s="1"/>
      <c r="K5142" s="1"/>
      <c r="L5142" s="275"/>
      <c r="M5142" s="1"/>
      <c r="N5142" s="1"/>
    </row>
    <row r="5143" spans="1:14" ht="15">
      <c r="A5143">
        <v>5153</v>
      </c>
      <c r="B5143" s="1"/>
      <c r="C5143" s="1"/>
      <c r="D5143" s="8">
        <v>6652</v>
      </c>
      <c r="E5143" s="1"/>
      <c r="F5143" s="1"/>
      <c r="G5143" s="1"/>
      <c r="H5143" s="275"/>
      <c r="I5143" s="1"/>
      <c r="J5143" s="1"/>
      <c r="K5143" s="1"/>
      <c r="L5143" s="275"/>
      <c r="M5143" s="1"/>
      <c r="N5143" s="1"/>
    </row>
    <row r="5144" spans="1:14" ht="15">
      <c r="A5144">
        <v>5154</v>
      </c>
      <c r="B5144" s="1"/>
      <c r="C5144" s="1"/>
      <c r="D5144" s="8">
        <v>6653</v>
      </c>
      <c r="E5144" s="1"/>
      <c r="F5144" s="1"/>
      <c r="G5144" s="1"/>
      <c r="H5144" s="275"/>
      <c r="I5144" s="1"/>
      <c r="J5144" s="1"/>
      <c r="K5144" s="1"/>
      <c r="L5144" s="275"/>
      <c r="M5144" s="1"/>
      <c r="N5144" s="1"/>
    </row>
    <row r="5145" spans="1:14" ht="15">
      <c r="A5145">
        <v>5155</v>
      </c>
      <c r="B5145" s="1"/>
      <c r="C5145" s="1"/>
      <c r="D5145" s="8">
        <v>6654</v>
      </c>
      <c r="E5145" s="1"/>
      <c r="F5145" s="1"/>
      <c r="G5145" s="1"/>
      <c r="H5145" s="275"/>
      <c r="I5145" s="1"/>
      <c r="J5145" s="1"/>
      <c r="K5145" s="1"/>
      <c r="L5145" s="275"/>
      <c r="M5145" s="1"/>
      <c r="N5145" s="1"/>
    </row>
    <row r="5146" spans="1:14" ht="15">
      <c r="A5146">
        <v>5156</v>
      </c>
      <c r="B5146" s="1"/>
      <c r="C5146" s="1"/>
      <c r="D5146" s="8">
        <v>6655</v>
      </c>
      <c r="E5146" s="1"/>
      <c r="F5146" s="1"/>
      <c r="G5146" s="1"/>
      <c r="H5146" s="275"/>
      <c r="I5146" s="1"/>
      <c r="J5146" s="1"/>
      <c r="K5146" s="1"/>
      <c r="L5146" s="275"/>
      <c r="M5146" s="1"/>
      <c r="N5146" s="1"/>
    </row>
    <row r="5147" spans="1:14" ht="15">
      <c r="A5147">
        <v>5157</v>
      </c>
      <c r="B5147" s="1"/>
      <c r="C5147" s="1"/>
      <c r="D5147" s="8">
        <v>6656</v>
      </c>
      <c r="E5147" s="1"/>
      <c r="F5147" s="1"/>
      <c r="G5147" s="1"/>
      <c r="H5147" s="275"/>
      <c r="I5147" s="1"/>
      <c r="J5147" s="1"/>
      <c r="K5147" s="1"/>
      <c r="L5147" s="275"/>
      <c r="M5147" s="1"/>
      <c r="N5147" s="1"/>
    </row>
    <row r="5148" spans="1:14" ht="15">
      <c r="A5148">
        <v>5158</v>
      </c>
      <c r="B5148" s="1"/>
      <c r="C5148" s="1"/>
      <c r="D5148" s="8">
        <v>6657</v>
      </c>
      <c r="E5148" s="1"/>
      <c r="F5148" s="1"/>
      <c r="G5148" s="1"/>
      <c r="H5148" s="275"/>
      <c r="I5148" s="1"/>
      <c r="J5148" s="1"/>
      <c r="K5148" s="1"/>
      <c r="L5148" s="275"/>
      <c r="M5148" s="1"/>
      <c r="N5148" s="1"/>
    </row>
    <row r="5149" spans="1:14" ht="15">
      <c r="A5149">
        <v>5159</v>
      </c>
      <c r="B5149" s="1"/>
      <c r="C5149" s="1"/>
      <c r="D5149" s="8">
        <v>6658</v>
      </c>
      <c r="E5149" s="1"/>
      <c r="F5149" s="1"/>
      <c r="G5149" s="1"/>
      <c r="H5149" s="275"/>
      <c r="I5149" s="1"/>
      <c r="J5149" s="1"/>
      <c r="K5149" s="1"/>
      <c r="L5149" s="275"/>
      <c r="M5149" s="1"/>
      <c r="N5149" s="1"/>
    </row>
    <row r="5150" spans="1:14" ht="15">
      <c r="A5150">
        <v>5160</v>
      </c>
      <c r="B5150" s="1"/>
      <c r="C5150" s="1"/>
      <c r="D5150" s="8">
        <v>6659</v>
      </c>
      <c r="E5150" s="1"/>
      <c r="F5150" s="1"/>
      <c r="G5150" s="1"/>
      <c r="H5150" s="275"/>
      <c r="I5150" s="1"/>
      <c r="J5150" s="1"/>
      <c r="K5150" s="1"/>
      <c r="L5150" s="275"/>
      <c r="M5150" s="1"/>
      <c r="N5150" s="1"/>
    </row>
    <row r="5151" spans="1:14" ht="15">
      <c r="A5151">
        <v>5161</v>
      </c>
      <c r="B5151" s="1"/>
      <c r="C5151" s="1"/>
      <c r="D5151" s="8">
        <v>6660</v>
      </c>
      <c r="E5151" s="1"/>
      <c r="F5151" s="1"/>
      <c r="G5151" s="1"/>
      <c r="H5151" s="275"/>
      <c r="I5151" s="1"/>
      <c r="J5151" s="1"/>
      <c r="K5151" s="1"/>
      <c r="L5151" s="275"/>
      <c r="M5151" s="1"/>
      <c r="N5151" s="1"/>
    </row>
    <row r="5152" spans="1:14" ht="15">
      <c r="A5152">
        <v>5162</v>
      </c>
      <c r="B5152" s="1"/>
      <c r="C5152" s="1"/>
      <c r="D5152" s="8">
        <v>6661</v>
      </c>
      <c r="E5152" s="1"/>
      <c r="F5152" s="1"/>
      <c r="G5152" s="1"/>
      <c r="H5152" s="275"/>
      <c r="I5152" s="1"/>
      <c r="J5152" s="1"/>
      <c r="K5152" s="1"/>
      <c r="L5152" s="275"/>
      <c r="M5152" s="1"/>
      <c r="N5152" s="1"/>
    </row>
    <row r="5153" spans="1:14" ht="15">
      <c r="A5153">
        <v>5163</v>
      </c>
      <c r="B5153" s="1"/>
      <c r="C5153" s="1"/>
      <c r="D5153" s="8">
        <v>6662</v>
      </c>
      <c r="E5153" s="1"/>
      <c r="F5153" s="1"/>
      <c r="G5153" s="1"/>
      <c r="H5153" s="275"/>
      <c r="I5153" s="1"/>
      <c r="J5153" s="1"/>
      <c r="K5153" s="1"/>
      <c r="L5153" s="275"/>
      <c r="M5153" s="1"/>
      <c r="N5153" s="1"/>
    </row>
    <row r="5154" spans="1:14" ht="15">
      <c r="A5154">
        <v>5164</v>
      </c>
      <c r="B5154" s="1"/>
      <c r="C5154" s="1"/>
      <c r="D5154" s="8">
        <v>6663</v>
      </c>
      <c r="E5154" s="1"/>
      <c r="F5154" s="1"/>
      <c r="G5154" s="1"/>
      <c r="H5154" s="275"/>
      <c r="I5154" s="1"/>
      <c r="J5154" s="1"/>
      <c r="K5154" s="1"/>
      <c r="L5154" s="275"/>
      <c r="M5154" s="1"/>
      <c r="N5154" s="1"/>
    </row>
    <row r="5155" spans="1:14" ht="15">
      <c r="A5155">
        <v>5165</v>
      </c>
      <c r="B5155" s="1"/>
      <c r="C5155" s="1"/>
      <c r="D5155" s="8">
        <v>6664</v>
      </c>
      <c r="E5155" s="1"/>
      <c r="F5155" s="1"/>
      <c r="G5155" s="1"/>
      <c r="H5155" s="275"/>
      <c r="I5155" s="1"/>
      <c r="J5155" s="1"/>
      <c r="K5155" s="1"/>
      <c r="L5155" s="275"/>
      <c r="M5155" s="1"/>
      <c r="N5155" s="1"/>
    </row>
    <row r="5156" spans="1:14" ht="15">
      <c r="A5156">
        <v>5166</v>
      </c>
      <c r="B5156" s="1"/>
      <c r="C5156" s="1"/>
      <c r="D5156" s="8">
        <v>6665</v>
      </c>
      <c r="E5156" s="1"/>
      <c r="F5156" s="1"/>
      <c r="G5156" s="1"/>
      <c r="H5156" s="275"/>
      <c r="I5156" s="1"/>
      <c r="J5156" s="1"/>
      <c r="K5156" s="1"/>
      <c r="L5156" s="275"/>
      <c r="M5156" s="1"/>
      <c r="N5156" s="1"/>
    </row>
    <row r="5157" spans="1:14" ht="15">
      <c r="A5157">
        <v>5167</v>
      </c>
      <c r="B5157" s="1"/>
      <c r="C5157" s="1"/>
      <c r="D5157" s="8">
        <v>6666</v>
      </c>
      <c r="E5157" s="1"/>
      <c r="F5157" s="1"/>
      <c r="G5157" s="1"/>
      <c r="H5157" s="275"/>
      <c r="I5157" s="1"/>
      <c r="J5157" s="1"/>
      <c r="K5157" s="1"/>
      <c r="L5157" s="275"/>
      <c r="M5157" s="1"/>
      <c r="N5157" s="1"/>
    </row>
    <row r="5158" spans="1:14" ht="15">
      <c r="A5158">
        <v>5168</v>
      </c>
      <c r="B5158" s="1"/>
      <c r="C5158" s="1"/>
      <c r="D5158" s="8">
        <v>6667</v>
      </c>
      <c r="E5158" s="1"/>
      <c r="F5158" s="1"/>
      <c r="G5158" s="1"/>
      <c r="H5158" s="275"/>
      <c r="I5158" s="1"/>
      <c r="J5158" s="1"/>
      <c r="K5158" s="1"/>
      <c r="L5158" s="275"/>
      <c r="M5158" s="1"/>
      <c r="N5158" s="1"/>
    </row>
    <row r="5159" spans="1:14" ht="15">
      <c r="A5159">
        <v>5169</v>
      </c>
      <c r="B5159" s="1"/>
      <c r="C5159" s="1"/>
      <c r="D5159" s="8">
        <v>6668</v>
      </c>
      <c r="E5159" s="1"/>
      <c r="F5159" s="1"/>
      <c r="G5159" s="1"/>
      <c r="H5159" s="275"/>
      <c r="I5159" s="1"/>
      <c r="J5159" s="1"/>
      <c r="K5159" s="1"/>
      <c r="L5159" s="275"/>
      <c r="M5159" s="1"/>
      <c r="N5159" s="1"/>
    </row>
    <row r="5160" spans="1:14" ht="15">
      <c r="A5160">
        <v>5170</v>
      </c>
      <c r="B5160" s="1"/>
      <c r="C5160" s="1"/>
      <c r="D5160" s="8">
        <v>6669</v>
      </c>
      <c r="E5160" s="1"/>
      <c r="F5160" s="1"/>
      <c r="G5160" s="1"/>
      <c r="H5160" s="275"/>
      <c r="I5160" s="1"/>
      <c r="J5160" s="1"/>
      <c r="K5160" s="1"/>
      <c r="L5160" s="275"/>
      <c r="M5160" s="1"/>
      <c r="N5160" s="1"/>
    </row>
    <row r="5161" spans="1:14" ht="15">
      <c r="A5161">
        <v>5171</v>
      </c>
      <c r="B5161" s="1"/>
      <c r="C5161" s="1"/>
      <c r="D5161" s="8">
        <v>6670</v>
      </c>
      <c r="E5161" s="1"/>
      <c r="F5161" s="1"/>
      <c r="G5161" s="1"/>
      <c r="H5161" s="275"/>
      <c r="I5161" s="1"/>
      <c r="J5161" s="1"/>
      <c r="K5161" s="1"/>
      <c r="L5161" s="275"/>
      <c r="M5161" s="1"/>
      <c r="N5161" s="1"/>
    </row>
    <row r="5162" spans="1:14" ht="15">
      <c r="A5162">
        <v>5172</v>
      </c>
      <c r="B5162" s="1"/>
      <c r="C5162" s="1"/>
      <c r="D5162" s="8">
        <v>6671</v>
      </c>
      <c r="E5162" s="1"/>
      <c r="F5162" s="1"/>
      <c r="G5162" s="1"/>
      <c r="H5162" s="275"/>
      <c r="I5162" s="1"/>
      <c r="J5162" s="1"/>
      <c r="K5162" s="1"/>
      <c r="L5162" s="275"/>
      <c r="M5162" s="1"/>
      <c r="N5162" s="1"/>
    </row>
    <row r="5163" spans="1:14" ht="15">
      <c r="A5163">
        <v>5173</v>
      </c>
      <c r="B5163" s="1"/>
      <c r="C5163" s="1"/>
      <c r="D5163" s="8">
        <v>6672</v>
      </c>
      <c r="E5163" s="1"/>
      <c r="F5163" s="1"/>
      <c r="G5163" s="1"/>
      <c r="H5163" s="275"/>
      <c r="I5163" s="1"/>
      <c r="J5163" s="1"/>
      <c r="K5163" s="1"/>
      <c r="L5163" s="275"/>
      <c r="M5163" s="1"/>
      <c r="N5163" s="1"/>
    </row>
    <row r="5164" spans="1:14" ht="15">
      <c r="A5164">
        <v>5174</v>
      </c>
      <c r="B5164" s="1"/>
      <c r="C5164" s="1"/>
      <c r="D5164" s="8">
        <v>6673</v>
      </c>
      <c r="E5164" s="1"/>
      <c r="F5164" s="1"/>
      <c r="G5164" s="1"/>
      <c r="H5164" s="275"/>
      <c r="I5164" s="1"/>
      <c r="J5164" s="1"/>
      <c r="K5164" s="1"/>
      <c r="L5164" s="275"/>
      <c r="M5164" s="1"/>
      <c r="N5164" s="1"/>
    </row>
    <row r="5165" spans="1:14" ht="15">
      <c r="A5165">
        <v>5175</v>
      </c>
      <c r="B5165" s="1"/>
      <c r="C5165" s="1"/>
      <c r="D5165" s="8">
        <v>6674</v>
      </c>
      <c r="E5165" s="1"/>
      <c r="F5165" s="1"/>
      <c r="G5165" s="1"/>
      <c r="H5165" s="275"/>
      <c r="I5165" s="1"/>
      <c r="J5165" s="1"/>
      <c r="K5165" s="1"/>
      <c r="L5165" s="275"/>
      <c r="M5165" s="1"/>
      <c r="N5165" s="1"/>
    </row>
    <row r="5166" spans="1:14" ht="15">
      <c r="A5166">
        <v>5176</v>
      </c>
      <c r="B5166" s="1"/>
      <c r="C5166" s="1"/>
      <c r="D5166" s="8">
        <v>6675</v>
      </c>
      <c r="E5166" s="1"/>
      <c r="F5166" s="1"/>
      <c r="G5166" s="1"/>
      <c r="H5166" s="275"/>
      <c r="I5166" s="1"/>
      <c r="J5166" s="1"/>
      <c r="K5166" s="1"/>
      <c r="L5166" s="275"/>
      <c r="M5166" s="1"/>
      <c r="N5166" s="1"/>
    </row>
    <row r="5167" spans="1:14" ht="15">
      <c r="A5167">
        <v>5177</v>
      </c>
      <c r="B5167" s="1"/>
      <c r="C5167" s="1"/>
      <c r="D5167" s="8">
        <v>6676</v>
      </c>
      <c r="E5167" s="1"/>
      <c r="F5167" s="1"/>
      <c r="G5167" s="1"/>
      <c r="H5167" s="275"/>
      <c r="I5167" s="1"/>
      <c r="J5167" s="1"/>
      <c r="K5167" s="1"/>
      <c r="L5167" s="275"/>
      <c r="M5167" s="1"/>
      <c r="N5167" s="1"/>
    </row>
    <row r="5168" spans="1:14" ht="15">
      <c r="A5168">
        <v>5178</v>
      </c>
      <c r="B5168" s="1"/>
      <c r="C5168" s="1"/>
      <c r="D5168" s="8">
        <v>6677</v>
      </c>
      <c r="E5168" s="1"/>
      <c r="F5168" s="1"/>
      <c r="G5168" s="1"/>
      <c r="H5168" s="275"/>
      <c r="I5168" s="1"/>
      <c r="J5168" s="1"/>
      <c r="K5168" s="1"/>
      <c r="L5168" s="275"/>
      <c r="M5168" s="1"/>
      <c r="N5168" s="1"/>
    </row>
    <row r="5169" spans="1:14" ht="15">
      <c r="A5169">
        <v>5179</v>
      </c>
      <c r="B5169" s="1"/>
      <c r="C5169" s="1"/>
      <c r="D5169" s="8">
        <v>6678</v>
      </c>
      <c r="E5169" s="1"/>
      <c r="F5169" s="1"/>
      <c r="G5169" s="1"/>
      <c r="H5169" s="275"/>
      <c r="I5169" s="1"/>
      <c r="J5169" s="1"/>
      <c r="K5169" s="1"/>
      <c r="L5169" s="275"/>
      <c r="M5169" s="1"/>
      <c r="N5169" s="1"/>
    </row>
    <row r="5170" spans="1:14" ht="15">
      <c r="A5170">
        <v>5180</v>
      </c>
      <c r="B5170" s="1"/>
      <c r="C5170" s="1"/>
      <c r="D5170" s="8">
        <v>6679</v>
      </c>
      <c r="E5170" s="1"/>
      <c r="F5170" s="1"/>
      <c r="G5170" s="1"/>
      <c r="H5170" s="275"/>
      <c r="I5170" s="1"/>
      <c r="J5170" s="1"/>
      <c r="K5170" s="1"/>
      <c r="L5170" s="275"/>
      <c r="M5170" s="1"/>
      <c r="N5170" s="1"/>
    </row>
    <row r="5171" spans="1:14" ht="15">
      <c r="A5171">
        <v>5181</v>
      </c>
      <c r="B5171" s="1"/>
      <c r="C5171" s="1"/>
      <c r="D5171" s="8">
        <v>6680</v>
      </c>
      <c r="E5171" s="1"/>
      <c r="F5171" s="1"/>
      <c r="G5171" s="1"/>
      <c r="H5171" s="275"/>
      <c r="I5171" s="1"/>
      <c r="J5171" s="1"/>
      <c r="K5171" s="1"/>
      <c r="L5171" s="275"/>
      <c r="M5171" s="1"/>
      <c r="N5171" s="1"/>
    </row>
    <row r="5172" spans="1:14" ht="15">
      <c r="A5172">
        <v>5182</v>
      </c>
      <c r="B5172" s="1"/>
      <c r="C5172" s="1"/>
      <c r="D5172" s="8">
        <v>6681</v>
      </c>
      <c r="E5172" s="1"/>
      <c r="F5172" s="1"/>
      <c r="G5172" s="1"/>
      <c r="H5172" s="275"/>
      <c r="I5172" s="1"/>
      <c r="J5172" s="1"/>
      <c r="K5172" s="1"/>
      <c r="L5172" s="275"/>
      <c r="M5172" s="1"/>
      <c r="N5172" s="1"/>
    </row>
    <row r="5173" spans="1:14" ht="15">
      <c r="A5173">
        <v>5183</v>
      </c>
      <c r="B5173" s="1"/>
      <c r="C5173" s="1"/>
      <c r="D5173" s="8">
        <v>6682</v>
      </c>
      <c r="E5173" s="1"/>
      <c r="F5173" s="1"/>
      <c r="G5173" s="1"/>
      <c r="H5173" s="275"/>
      <c r="I5173" s="1"/>
      <c r="J5173" s="1"/>
      <c r="K5173" s="1"/>
      <c r="L5173" s="275"/>
      <c r="M5173" s="1"/>
      <c r="N5173" s="1"/>
    </row>
    <row r="5174" spans="1:14" ht="15">
      <c r="A5174">
        <v>5184</v>
      </c>
      <c r="B5174" s="1"/>
      <c r="C5174" s="1"/>
      <c r="D5174" s="8">
        <v>6683</v>
      </c>
      <c r="E5174" s="1"/>
      <c r="F5174" s="1"/>
      <c r="G5174" s="1"/>
      <c r="H5174" s="275"/>
      <c r="I5174" s="1"/>
      <c r="J5174" s="1"/>
      <c r="K5174" s="1"/>
      <c r="L5174" s="275"/>
      <c r="M5174" s="1"/>
      <c r="N5174" s="1"/>
    </row>
    <row r="5175" spans="1:14" ht="15">
      <c r="A5175">
        <v>5185</v>
      </c>
      <c r="B5175" s="1"/>
      <c r="C5175" s="1"/>
      <c r="D5175" s="8">
        <v>6684</v>
      </c>
      <c r="E5175" s="1"/>
      <c r="F5175" s="1"/>
      <c r="G5175" s="1"/>
      <c r="H5175" s="275"/>
      <c r="I5175" s="1"/>
      <c r="J5175" s="1"/>
      <c r="K5175" s="1"/>
      <c r="L5175" s="275"/>
      <c r="M5175" s="1"/>
      <c r="N5175" s="1"/>
    </row>
    <row r="5176" spans="1:14" ht="15">
      <c r="A5176">
        <v>5186</v>
      </c>
      <c r="B5176" s="1"/>
      <c r="C5176" s="1"/>
      <c r="D5176" s="8">
        <v>6685</v>
      </c>
      <c r="E5176" s="1"/>
      <c r="F5176" s="1"/>
      <c r="G5176" s="1"/>
      <c r="H5176" s="275"/>
      <c r="I5176" s="1"/>
      <c r="J5176" s="1"/>
      <c r="K5176" s="1"/>
      <c r="L5176" s="275"/>
      <c r="M5176" s="1"/>
      <c r="N5176" s="1"/>
    </row>
    <row r="5177" spans="1:14" ht="15">
      <c r="A5177">
        <v>5187</v>
      </c>
      <c r="B5177" s="1"/>
      <c r="C5177" s="1"/>
      <c r="D5177" s="8">
        <v>6686</v>
      </c>
      <c r="E5177" s="1"/>
      <c r="F5177" s="1"/>
      <c r="G5177" s="1"/>
      <c r="H5177" s="275"/>
      <c r="I5177" s="1"/>
      <c r="J5177" s="1"/>
      <c r="K5177" s="1"/>
      <c r="L5177" s="275"/>
      <c r="M5177" s="1"/>
      <c r="N5177" s="1"/>
    </row>
    <row r="5178" spans="1:14" ht="15">
      <c r="A5178">
        <v>5188</v>
      </c>
      <c r="B5178" s="1"/>
      <c r="C5178" s="1"/>
      <c r="D5178" s="8">
        <v>6687</v>
      </c>
      <c r="E5178" s="1"/>
      <c r="F5178" s="1"/>
      <c r="G5178" s="1"/>
      <c r="H5178" s="275"/>
      <c r="I5178" s="1"/>
      <c r="J5178" s="1"/>
      <c r="K5178" s="1"/>
      <c r="L5178" s="275"/>
      <c r="M5178" s="1"/>
      <c r="N5178" s="1"/>
    </row>
    <row r="5179" spans="1:14" ht="15">
      <c r="A5179">
        <v>5189</v>
      </c>
      <c r="B5179" s="1"/>
      <c r="C5179" s="1"/>
      <c r="D5179" s="8">
        <v>6688</v>
      </c>
      <c r="E5179" s="1"/>
      <c r="F5179" s="1"/>
      <c r="G5179" s="1"/>
      <c r="H5179" s="275"/>
      <c r="I5179" s="1"/>
      <c r="J5179" s="1"/>
      <c r="K5179" s="1"/>
      <c r="L5179" s="275"/>
      <c r="M5179" s="1"/>
      <c r="N5179" s="1"/>
    </row>
    <row r="5180" spans="1:14" ht="15">
      <c r="A5180">
        <v>5190</v>
      </c>
      <c r="B5180" s="1"/>
      <c r="C5180" s="1"/>
      <c r="D5180" s="8">
        <v>6689</v>
      </c>
      <c r="E5180" s="1"/>
      <c r="F5180" s="1"/>
      <c r="G5180" s="1"/>
      <c r="H5180" s="275"/>
      <c r="I5180" s="1"/>
      <c r="J5180" s="1"/>
      <c r="K5180" s="1"/>
      <c r="L5180" s="275"/>
      <c r="M5180" s="1"/>
      <c r="N5180" s="1"/>
    </row>
    <row r="5181" spans="1:14" ht="15">
      <c r="A5181">
        <v>5191</v>
      </c>
      <c r="B5181" s="1"/>
      <c r="C5181" s="1"/>
      <c r="D5181" s="8">
        <v>6690</v>
      </c>
      <c r="E5181" s="1"/>
      <c r="F5181" s="1"/>
      <c r="G5181" s="1"/>
      <c r="H5181" s="275"/>
      <c r="I5181" s="1"/>
      <c r="J5181" s="1"/>
      <c r="K5181" s="1"/>
      <c r="L5181" s="275"/>
      <c r="M5181" s="1"/>
      <c r="N5181" s="1"/>
    </row>
    <row r="5182" spans="1:14" ht="15">
      <c r="A5182">
        <v>5192</v>
      </c>
      <c r="B5182" s="1"/>
      <c r="C5182" s="1"/>
      <c r="D5182" s="8">
        <v>6691</v>
      </c>
      <c r="E5182" s="1"/>
      <c r="F5182" s="1"/>
      <c r="G5182" s="1"/>
      <c r="H5182" s="275"/>
      <c r="I5182" s="1"/>
      <c r="J5182" s="1"/>
      <c r="K5182" s="1"/>
      <c r="L5182" s="275"/>
      <c r="M5182" s="1"/>
      <c r="N5182" s="1"/>
    </row>
    <row r="5183" spans="1:14" ht="15">
      <c r="A5183">
        <v>5193</v>
      </c>
      <c r="B5183" s="1"/>
      <c r="C5183" s="1"/>
      <c r="D5183" s="8">
        <v>6692</v>
      </c>
      <c r="E5183" s="1"/>
      <c r="F5183" s="1"/>
      <c r="G5183" s="1"/>
      <c r="H5183" s="275"/>
      <c r="I5183" s="1"/>
      <c r="J5183" s="1"/>
      <c r="K5183" s="1"/>
      <c r="L5183" s="275"/>
      <c r="M5183" s="1"/>
      <c r="N5183" s="1"/>
    </row>
    <row r="5184" spans="1:14" ht="15">
      <c r="A5184">
        <v>5194</v>
      </c>
      <c r="B5184" s="1"/>
      <c r="C5184" s="1"/>
      <c r="D5184" s="8">
        <v>6693</v>
      </c>
      <c r="E5184" s="1"/>
      <c r="F5184" s="1"/>
      <c r="G5184" s="1"/>
      <c r="H5184" s="275"/>
      <c r="I5184" s="1"/>
      <c r="J5184" s="1"/>
      <c r="K5184" s="1"/>
      <c r="L5184" s="275"/>
      <c r="M5184" s="1"/>
      <c r="N5184" s="1"/>
    </row>
    <row r="5185" spans="1:14" ht="15">
      <c r="A5185">
        <v>5195</v>
      </c>
      <c r="B5185" s="1"/>
      <c r="C5185" s="1"/>
      <c r="D5185" s="8">
        <v>6694</v>
      </c>
      <c r="E5185" s="1"/>
      <c r="F5185" s="1"/>
      <c r="G5185" s="1"/>
      <c r="H5185" s="275"/>
      <c r="I5185" s="1"/>
      <c r="J5185" s="1"/>
      <c r="K5185" s="1"/>
      <c r="L5185" s="275"/>
      <c r="M5185" s="1"/>
      <c r="N5185" s="1"/>
    </row>
    <row r="5186" spans="1:14" ht="15">
      <c r="A5186">
        <v>5196</v>
      </c>
      <c r="B5186" s="1"/>
      <c r="C5186" s="1"/>
      <c r="D5186" s="8">
        <v>6695</v>
      </c>
      <c r="E5186" s="1"/>
      <c r="F5186" s="1"/>
      <c r="G5186" s="1"/>
      <c r="H5186" s="275"/>
      <c r="I5186" s="1"/>
      <c r="J5186" s="1"/>
      <c r="K5186" s="1"/>
      <c r="L5186" s="275"/>
      <c r="M5186" s="1"/>
      <c r="N5186" s="1"/>
    </row>
    <row r="5187" spans="1:14" ht="15">
      <c r="A5187">
        <v>5197</v>
      </c>
      <c r="B5187" s="1"/>
      <c r="C5187" s="1"/>
      <c r="D5187" s="8">
        <v>6696</v>
      </c>
      <c r="E5187" s="1"/>
      <c r="F5187" s="1"/>
      <c r="G5187" s="1"/>
      <c r="H5187" s="275"/>
      <c r="I5187" s="1"/>
      <c r="J5187" s="1"/>
      <c r="K5187" s="1"/>
      <c r="L5187" s="275"/>
      <c r="M5187" s="1"/>
      <c r="N5187" s="1"/>
    </row>
    <row r="5188" spans="1:14" ht="15">
      <c r="A5188">
        <v>5198</v>
      </c>
      <c r="B5188" s="1"/>
      <c r="C5188" s="1"/>
      <c r="D5188" s="8">
        <v>6697</v>
      </c>
      <c r="E5188" s="1"/>
      <c r="F5188" s="1"/>
      <c r="G5188" s="1"/>
      <c r="H5188" s="275"/>
      <c r="I5188" s="1"/>
      <c r="J5188" s="1"/>
      <c r="K5188" s="1"/>
      <c r="L5188" s="275"/>
      <c r="M5188" s="1"/>
      <c r="N5188" s="1"/>
    </row>
    <row r="5189" spans="1:14" ht="15">
      <c r="A5189">
        <v>5199</v>
      </c>
      <c r="B5189" s="1"/>
      <c r="C5189" s="1"/>
      <c r="D5189" s="8">
        <v>6698</v>
      </c>
      <c r="E5189" s="1"/>
      <c r="F5189" s="1"/>
      <c r="G5189" s="1"/>
      <c r="H5189" s="275"/>
      <c r="I5189" s="1"/>
      <c r="J5189" s="1"/>
      <c r="K5189" s="1"/>
      <c r="L5189" s="275"/>
      <c r="M5189" s="1"/>
      <c r="N5189" s="1"/>
    </row>
    <row r="5190" spans="1:14" ht="15">
      <c r="A5190">
        <v>5200</v>
      </c>
      <c r="B5190" s="1"/>
      <c r="C5190" s="1"/>
      <c r="D5190" s="8">
        <v>6699</v>
      </c>
      <c r="E5190" s="1"/>
      <c r="F5190" s="1"/>
      <c r="G5190" s="1"/>
      <c r="H5190" s="275"/>
      <c r="I5190" s="1"/>
      <c r="J5190" s="1"/>
      <c r="K5190" s="1"/>
      <c r="L5190" s="275"/>
      <c r="M5190" s="1"/>
      <c r="N5190" s="1"/>
    </row>
    <row r="5191" spans="1:14" ht="15">
      <c r="A5191">
        <v>5201</v>
      </c>
      <c r="B5191" s="1"/>
      <c r="C5191" s="1"/>
      <c r="D5191" s="8">
        <v>6700</v>
      </c>
      <c r="E5191" s="1"/>
      <c r="F5191" s="1"/>
      <c r="G5191" s="1"/>
      <c r="H5191" s="275"/>
      <c r="I5191" s="1"/>
      <c r="J5191" s="1"/>
      <c r="K5191" s="1"/>
      <c r="L5191" s="275"/>
      <c r="M5191" s="1"/>
      <c r="N5191" s="1"/>
    </row>
    <row r="5192" spans="1:14" ht="15">
      <c r="A5192">
        <v>5202</v>
      </c>
      <c r="B5192" s="1"/>
      <c r="C5192" s="1"/>
      <c r="D5192" s="8">
        <v>6701</v>
      </c>
      <c r="E5192" s="1"/>
      <c r="F5192" s="1"/>
      <c r="G5192" s="1"/>
      <c r="H5192" s="275"/>
      <c r="I5192" s="1"/>
      <c r="J5192" s="1"/>
      <c r="K5192" s="1"/>
      <c r="L5192" s="275"/>
      <c r="M5192" s="1"/>
      <c r="N5192" s="1"/>
    </row>
    <row r="5193" spans="1:14" ht="15">
      <c r="A5193">
        <v>5203</v>
      </c>
      <c r="B5193" s="1"/>
      <c r="C5193" s="1"/>
      <c r="D5193" s="8">
        <v>6702</v>
      </c>
      <c r="E5193" s="1"/>
      <c r="F5193" s="1"/>
      <c r="G5193" s="1"/>
      <c r="H5193" s="275"/>
      <c r="I5193" s="1"/>
      <c r="J5193" s="1"/>
      <c r="K5193" s="1"/>
      <c r="L5193" s="275"/>
      <c r="M5193" s="1"/>
      <c r="N5193" s="1"/>
    </row>
    <row r="5194" spans="1:14" ht="15">
      <c r="A5194">
        <v>5204</v>
      </c>
      <c r="B5194" s="1"/>
      <c r="C5194" s="1"/>
      <c r="D5194" s="8">
        <v>6703</v>
      </c>
      <c r="E5194" s="1"/>
      <c r="F5194" s="1"/>
      <c r="G5194" s="1"/>
      <c r="H5194" s="275"/>
      <c r="I5194" s="1"/>
      <c r="J5194" s="1"/>
      <c r="K5194" s="1"/>
      <c r="L5194" s="275"/>
      <c r="M5194" s="1"/>
      <c r="N5194" s="1"/>
    </row>
    <row r="5195" spans="1:14" ht="15">
      <c r="A5195">
        <v>5205</v>
      </c>
      <c r="B5195" s="1"/>
      <c r="C5195" s="1"/>
      <c r="D5195" s="8">
        <v>6704</v>
      </c>
      <c r="E5195" s="1"/>
      <c r="F5195" s="1"/>
      <c r="G5195" s="1"/>
      <c r="H5195" s="275"/>
      <c r="I5195" s="1"/>
      <c r="J5195" s="1"/>
      <c r="K5195" s="1"/>
      <c r="L5195" s="275"/>
      <c r="M5195" s="1"/>
      <c r="N5195" s="1"/>
    </row>
    <row r="5196" spans="1:14" ht="15">
      <c r="A5196">
        <v>5206</v>
      </c>
      <c r="B5196" s="1"/>
      <c r="C5196" s="1"/>
      <c r="D5196" s="8">
        <v>6705</v>
      </c>
      <c r="E5196" s="1"/>
      <c r="F5196" s="1"/>
      <c r="G5196" s="1"/>
      <c r="H5196" s="275"/>
      <c r="I5196" s="1"/>
      <c r="J5196" s="1"/>
      <c r="K5196" s="1"/>
      <c r="L5196" s="275"/>
      <c r="M5196" s="1"/>
      <c r="N5196" s="1"/>
    </row>
    <row r="5197" spans="1:14" ht="15">
      <c r="A5197">
        <v>5207</v>
      </c>
      <c r="B5197" s="1"/>
      <c r="C5197" s="1"/>
      <c r="D5197" s="8">
        <v>6706</v>
      </c>
      <c r="E5197" s="1"/>
      <c r="F5197" s="1"/>
      <c r="G5197" s="1"/>
      <c r="H5197" s="275"/>
      <c r="I5197" s="1"/>
      <c r="J5197" s="1"/>
      <c r="K5197" s="1"/>
      <c r="L5197" s="275"/>
      <c r="M5197" s="1"/>
      <c r="N5197" s="1"/>
    </row>
    <row r="5198" spans="1:14" ht="15">
      <c r="A5198">
        <v>5208</v>
      </c>
      <c r="B5198" s="1"/>
      <c r="C5198" s="1"/>
      <c r="D5198" s="8">
        <v>6707</v>
      </c>
      <c r="E5198" s="1"/>
      <c r="F5198" s="1"/>
      <c r="G5198" s="1"/>
      <c r="H5198" s="275"/>
      <c r="I5198" s="1"/>
      <c r="J5198" s="1"/>
      <c r="K5198" s="1"/>
      <c r="L5198" s="275"/>
      <c r="M5198" s="1"/>
      <c r="N5198" s="1"/>
    </row>
    <row r="5199" spans="1:14" ht="15">
      <c r="A5199">
        <v>5209</v>
      </c>
      <c r="B5199" s="1"/>
      <c r="C5199" s="1"/>
      <c r="D5199" s="8">
        <v>6708</v>
      </c>
      <c r="E5199" s="1"/>
      <c r="F5199" s="1"/>
      <c r="G5199" s="1"/>
      <c r="H5199" s="275"/>
      <c r="I5199" s="1"/>
      <c r="J5199" s="1"/>
      <c r="K5199" s="1"/>
      <c r="L5199" s="275"/>
      <c r="M5199" s="1"/>
      <c r="N5199" s="1"/>
    </row>
    <row r="5200" spans="1:14" ht="15">
      <c r="A5200">
        <v>5210</v>
      </c>
      <c r="B5200" s="1"/>
      <c r="C5200" s="1"/>
      <c r="D5200" s="8">
        <v>6709</v>
      </c>
      <c r="E5200" s="1"/>
      <c r="F5200" s="1"/>
      <c r="G5200" s="1"/>
      <c r="H5200" s="275"/>
      <c r="I5200" s="1"/>
      <c r="J5200" s="1"/>
      <c r="K5200" s="1"/>
      <c r="L5200" s="275"/>
      <c r="M5200" s="1"/>
      <c r="N5200" s="1"/>
    </row>
    <row r="5201" spans="1:14" ht="15">
      <c r="A5201">
        <v>5211</v>
      </c>
      <c r="B5201" s="1"/>
      <c r="C5201" s="1"/>
      <c r="D5201" s="8">
        <v>6710</v>
      </c>
      <c r="E5201" s="1"/>
      <c r="F5201" s="1"/>
      <c r="G5201" s="1"/>
      <c r="H5201" s="275"/>
      <c r="I5201" s="1"/>
      <c r="J5201" s="1"/>
      <c r="K5201" s="1"/>
      <c r="L5201" s="275"/>
      <c r="M5201" s="1"/>
      <c r="N5201" s="1"/>
    </row>
    <row r="5202" spans="1:14" ht="15">
      <c r="A5202">
        <v>5212</v>
      </c>
      <c r="B5202" s="1"/>
      <c r="C5202" s="1"/>
      <c r="D5202" s="8">
        <v>6711</v>
      </c>
      <c r="E5202" s="1"/>
      <c r="F5202" s="1"/>
      <c r="G5202" s="1"/>
      <c r="H5202" s="275"/>
      <c r="I5202" s="1"/>
      <c r="J5202" s="1"/>
      <c r="K5202" s="1"/>
      <c r="L5202" s="275"/>
      <c r="M5202" s="1"/>
      <c r="N5202" s="1"/>
    </row>
    <row r="5203" spans="1:14" ht="15">
      <c r="A5203">
        <v>5213</v>
      </c>
      <c r="B5203" s="1"/>
      <c r="C5203" s="1"/>
      <c r="D5203" s="8">
        <v>6712</v>
      </c>
      <c r="E5203" s="1"/>
      <c r="F5203" s="1"/>
      <c r="G5203" s="1"/>
      <c r="H5203" s="275"/>
      <c r="I5203" s="1"/>
      <c r="J5203" s="1"/>
      <c r="K5203" s="1"/>
      <c r="L5203" s="275"/>
      <c r="M5203" s="1"/>
      <c r="N5203" s="1"/>
    </row>
    <row r="5204" spans="1:14" ht="15">
      <c r="A5204">
        <v>5214</v>
      </c>
      <c r="B5204" s="1"/>
      <c r="C5204" s="1"/>
      <c r="D5204" s="8">
        <v>6713</v>
      </c>
      <c r="E5204" s="1"/>
      <c r="F5204" s="1"/>
      <c r="G5204" s="1"/>
      <c r="H5204" s="275"/>
      <c r="I5204" s="1"/>
      <c r="J5204" s="1"/>
      <c r="K5204" s="1"/>
      <c r="L5204" s="275"/>
      <c r="M5204" s="1"/>
      <c r="N5204" s="1"/>
    </row>
    <row r="5205" spans="1:14" ht="15">
      <c r="A5205">
        <v>5215</v>
      </c>
      <c r="B5205" s="1"/>
      <c r="C5205" s="1"/>
      <c r="D5205" s="8">
        <v>6714</v>
      </c>
      <c r="E5205" s="1"/>
      <c r="F5205" s="1"/>
      <c r="G5205" s="1"/>
      <c r="H5205" s="275"/>
      <c r="I5205" s="1"/>
      <c r="J5205" s="1"/>
      <c r="K5205" s="1"/>
      <c r="L5205" s="275"/>
      <c r="M5205" s="1"/>
      <c r="N5205" s="1"/>
    </row>
    <row r="5206" spans="1:14" ht="15">
      <c r="A5206">
        <v>5216</v>
      </c>
      <c r="B5206" s="1"/>
      <c r="C5206" s="1"/>
      <c r="D5206" s="8">
        <v>6715</v>
      </c>
      <c r="E5206" s="1"/>
      <c r="F5206" s="1"/>
      <c r="G5206" s="1"/>
      <c r="H5206" s="275"/>
      <c r="I5206" s="1"/>
      <c r="J5206" s="1"/>
      <c r="K5206" s="1"/>
      <c r="L5206" s="275"/>
      <c r="M5206" s="1"/>
      <c r="N5206" s="1"/>
    </row>
    <row r="5207" spans="1:14" ht="15">
      <c r="A5207">
        <v>5217</v>
      </c>
      <c r="B5207" s="1"/>
      <c r="C5207" s="1"/>
      <c r="D5207" s="8">
        <v>6716</v>
      </c>
      <c r="E5207" s="1"/>
      <c r="F5207" s="1"/>
      <c r="G5207" s="1"/>
      <c r="H5207" s="275"/>
      <c r="I5207" s="1"/>
      <c r="J5207" s="1"/>
      <c r="K5207" s="1"/>
      <c r="L5207" s="275"/>
      <c r="M5207" s="1"/>
      <c r="N5207" s="1"/>
    </row>
    <row r="5208" spans="1:14" ht="15">
      <c r="A5208">
        <v>5218</v>
      </c>
      <c r="B5208" s="1"/>
      <c r="C5208" s="1"/>
      <c r="D5208" s="8">
        <v>6717</v>
      </c>
      <c r="E5208" s="1"/>
      <c r="F5208" s="1"/>
      <c r="G5208" s="1"/>
      <c r="H5208" s="275"/>
      <c r="I5208" s="1"/>
      <c r="J5208" s="1"/>
      <c r="K5208" s="1"/>
      <c r="L5208" s="275"/>
      <c r="M5208" s="1"/>
      <c r="N5208" s="1"/>
    </row>
    <row r="5209" spans="1:14" ht="15">
      <c r="A5209">
        <v>5219</v>
      </c>
      <c r="B5209" s="1"/>
      <c r="C5209" s="1"/>
      <c r="D5209" s="8">
        <v>6718</v>
      </c>
      <c r="E5209" s="1"/>
      <c r="F5209" s="1"/>
      <c r="G5209" s="1"/>
      <c r="H5209" s="275"/>
      <c r="I5209" s="1"/>
      <c r="J5209" s="1"/>
      <c r="K5209" s="1"/>
      <c r="L5209" s="275"/>
      <c r="M5209" s="1"/>
      <c r="N5209" s="1"/>
    </row>
    <row r="5210" spans="1:14" ht="15">
      <c r="A5210">
        <v>5220</v>
      </c>
      <c r="B5210" s="1"/>
      <c r="C5210" s="1"/>
      <c r="D5210" s="8">
        <v>6719</v>
      </c>
      <c r="E5210" s="1"/>
      <c r="F5210" s="1"/>
      <c r="G5210" s="1"/>
      <c r="H5210" s="275"/>
      <c r="I5210" s="1"/>
      <c r="J5210" s="1"/>
      <c r="K5210" s="1"/>
      <c r="L5210" s="275"/>
      <c r="M5210" s="1"/>
      <c r="N5210" s="1"/>
    </row>
    <row r="5211" spans="1:14" ht="15">
      <c r="A5211">
        <v>5221</v>
      </c>
      <c r="B5211" s="1"/>
      <c r="C5211" s="1"/>
      <c r="D5211" s="8">
        <v>6720</v>
      </c>
      <c r="E5211" s="1"/>
      <c r="F5211" s="1"/>
      <c r="G5211" s="1"/>
      <c r="H5211" s="275"/>
      <c r="I5211" s="1"/>
      <c r="J5211" s="1"/>
      <c r="K5211" s="1"/>
      <c r="L5211" s="275"/>
      <c r="M5211" s="1"/>
      <c r="N5211" s="1"/>
    </row>
    <row r="5212" spans="1:14" ht="15">
      <c r="A5212">
        <v>5222</v>
      </c>
      <c r="B5212" s="1"/>
      <c r="C5212" s="1"/>
      <c r="D5212" s="8">
        <v>6721</v>
      </c>
      <c r="E5212" s="1"/>
      <c r="F5212" s="1"/>
      <c r="G5212" s="1"/>
      <c r="H5212" s="275"/>
      <c r="I5212" s="1"/>
      <c r="J5212" s="1"/>
      <c r="K5212" s="1"/>
      <c r="L5212" s="275"/>
      <c r="M5212" s="1"/>
      <c r="N5212" s="1"/>
    </row>
    <row r="5213" spans="1:14" ht="15">
      <c r="A5213">
        <v>5223</v>
      </c>
      <c r="B5213" s="1"/>
      <c r="C5213" s="1"/>
      <c r="D5213" s="8">
        <v>6722</v>
      </c>
      <c r="E5213" s="1"/>
      <c r="F5213" s="1"/>
      <c r="G5213" s="1"/>
      <c r="H5213" s="275"/>
      <c r="I5213" s="1"/>
      <c r="J5213" s="1"/>
      <c r="K5213" s="1"/>
      <c r="L5213" s="275"/>
      <c r="M5213" s="1"/>
      <c r="N5213" s="1"/>
    </row>
    <row r="5214" spans="1:14" ht="15">
      <c r="A5214">
        <v>5224</v>
      </c>
      <c r="B5214" s="1"/>
      <c r="C5214" s="1"/>
      <c r="D5214" s="8">
        <v>6723</v>
      </c>
      <c r="E5214" s="1"/>
      <c r="F5214" s="1"/>
      <c r="G5214" s="1"/>
      <c r="H5214" s="275"/>
      <c r="I5214" s="1"/>
      <c r="J5214" s="1"/>
      <c r="K5214" s="1"/>
      <c r="L5214" s="275"/>
      <c r="M5214" s="1"/>
      <c r="N5214" s="1"/>
    </row>
    <row r="5215" spans="1:14" ht="15">
      <c r="A5215">
        <v>5225</v>
      </c>
      <c r="B5215" s="1"/>
      <c r="C5215" s="1"/>
      <c r="D5215" s="8">
        <v>6724</v>
      </c>
      <c r="E5215" s="1"/>
      <c r="F5215" s="1"/>
      <c r="G5215" s="1"/>
      <c r="H5215" s="275"/>
      <c r="I5215" s="1"/>
      <c r="J5215" s="1"/>
      <c r="K5215" s="1"/>
      <c r="L5215" s="275"/>
      <c r="M5215" s="1"/>
      <c r="N5215" s="1"/>
    </row>
    <row r="5216" spans="1:14" ht="15">
      <c r="A5216">
        <v>5226</v>
      </c>
      <c r="B5216" s="1"/>
      <c r="C5216" s="1"/>
      <c r="D5216" s="8">
        <v>6725</v>
      </c>
      <c r="E5216" s="1"/>
      <c r="F5216" s="1"/>
      <c r="G5216" s="1"/>
      <c r="H5216" s="275"/>
      <c r="I5216" s="1"/>
      <c r="J5216" s="1"/>
      <c r="K5216" s="1"/>
      <c r="L5216" s="275"/>
      <c r="M5216" s="1"/>
      <c r="N5216" s="1"/>
    </row>
    <row r="5217" spans="1:14" ht="15">
      <c r="A5217">
        <v>5227</v>
      </c>
      <c r="B5217" s="1"/>
      <c r="C5217" s="1"/>
      <c r="D5217" s="8">
        <v>6726</v>
      </c>
      <c r="E5217" s="1"/>
      <c r="F5217" s="1"/>
      <c r="G5217" s="1"/>
      <c r="H5217" s="275"/>
      <c r="I5217" s="1"/>
      <c r="J5217" s="1"/>
      <c r="K5217" s="1"/>
      <c r="L5217" s="275"/>
      <c r="M5217" s="1"/>
      <c r="N5217" s="1"/>
    </row>
    <row r="5218" spans="1:14" ht="15">
      <c r="A5218">
        <v>5228</v>
      </c>
      <c r="B5218" s="1"/>
      <c r="C5218" s="1"/>
      <c r="D5218" s="8">
        <v>6727</v>
      </c>
      <c r="E5218" s="1"/>
      <c r="F5218" s="1"/>
      <c r="G5218" s="1"/>
      <c r="H5218" s="275"/>
      <c r="I5218" s="1"/>
      <c r="J5218" s="1"/>
      <c r="K5218" s="1"/>
      <c r="L5218" s="275"/>
      <c r="M5218" s="1"/>
      <c r="N5218" s="1"/>
    </row>
    <row r="5219" spans="1:14" ht="15">
      <c r="A5219">
        <v>5229</v>
      </c>
      <c r="B5219" s="1"/>
      <c r="C5219" s="1"/>
      <c r="D5219" s="8">
        <v>6728</v>
      </c>
      <c r="E5219" s="1"/>
      <c r="F5219" s="1"/>
      <c r="G5219" s="1"/>
      <c r="H5219" s="275"/>
      <c r="I5219" s="1"/>
      <c r="J5219" s="1"/>
      <c r="K5219" s="1"/>
      <c r="L5219" s="275"/>
      <c r="M5219" s="1"/>
      <c r="N5219" s="1"/>
    </row>
    <row r="5220" spans="1:14" ht="15">
      <c r="A5220">
        <v>5230</v>
      </c>
      <c r="B5220" s="1"/>
      <c r="C5220" s="1"/>
      <c r="D5220" s="8">
        <v>6729</v>
      </c>
      <c r="E5220" s="1"/>
      <c r="F5220" s="1"/>
      <c r="G5220" s="1"/>
      <c r="H5220" s="275"/>
      <c r="I5220" s="1"/>
      <c r="J5220" s="1"/>
      <c r="K5220" s="1"/>
      <c r="L5220" s="275"/>
      <c r="M5220" s="1"/>
      <c r="N5220" s="1"/>
    </row>
    <row r="5221" spans="1:14" ht="15">
      <c r="A5221">
        <v>5231</v>
      </c>
      <c r="B5221" s="1"/>
      <c r="C5221" s="1"/>
      <c r="D5221" s="8">
        <v>6730</v>
      </c>
      <c r="E5221" s="1"/>
      <c r="F5221" s="1"/>
      <c r="G5221" s="1"/>
      <c r="H5221" s="275"/>
      <c r="I5221" s="1"/>
      <c r="J5221" s="1"/>
      <c r="K5221" s="1"/>
      <c r="L5221" s="275"/>
      <c r="M5221" s="1"/>
      <c r="N5221" s="1"/>
    </row>
    <row r="5222" spans="1:14" ht="15">
      <c r="A5222">
        <v>5232</v>
      </c>
      <c r="B5222" s="1"/>
      <c r="C5222" s="1"/>
      <c r="D5222" s="8">
        <v>6731</v>
      </c>
      <c r="E5222" s="1"/>
      <c r="F5222" s="1"/>
      <c r="G5222" s="1"/>
      <c r="H5222" s="275"/>
      <c r="I5222" s="1"/>
      <c r="J5222" s="1"/>
      <c r="K5222" s="1"/>
      <c r="L5222" s="275"/>
      <c r="M5222" s="1"/>
      <c r="N5222" s="1"/>
    </row>
    <row r="5223" spans="1:14" ht="15">
      <c r="A5223">
        <v>5233</v>
      </c>
      <c r="B5223" s="1"/>
      <c r="C5223" s="1"/>
      <c r="D5223" s="8">
        <v>6732</v>
      </c>
      <c r="E5223" s="1"/>
      <c r="F5223" s="1"/>
      <c r="G5223" s="1"/>
      <c r="H5223" s="275"/>
      <c r="I5223" s="1"/>
      <c r="J5223" s="1"/>
      <c r="K5223" s="1"/>
      <c r="L5223" s="275"/>
      <c r="M5223" s="1"/>
      <c r="N5223" s="1"/>
    </row>
    <row r="5224" spans="1:14" ht="15">
      <c r="A5224">
        <v>5234</v>
      </c>
      <c r="B5224" s="1"/>
      <c r="C5224" s="1"/>
      <c r="D5224" s="8">
        <v>6733</v>
      </c>
      <c r="E5224" s="1"/>
      <c r="F5224" s="1"/>
      <c r="G5224" s="1"/>
      <c r="H5224" s="275"/>
      <c r="I5224" s="1"/>
      <c r="J5224" s="1"/>
      <c r="K5224" s="1"/>
      <c r="L5224" s="275"/>
      <c r="M5224" s="1"/>
      <c r="N5224" s="1"/>
    </row>
    <row r="5225" spans="1:14" ht="15">
      <c r="A5225">
        <v>5235</v>
      </c>
      <c r="B5225" s="1"/>
      <c r="C5225" s="1"/>
      <c r="D5225" s="8">
        <v>6734</v>
      </c>
      <c r="E5225" s="1"/>
      <c r="F5225" s="1"/>
      <c r="G5225" s="1"/>
      <c r="H5225" s="275"/>
      <c r="I5225" s="1"/>
      <c r="J5225" s="1"/>
      <c r="K5225" s="1"/>
      <c r="L5225" s="275"/>
      <c r="M5225" s="1"/>
      <c r="N5225" s="1"/>
    </row>
    <row r="5226" spans="1:14" ht="15">
      <c r="A5226">
        <v>5236</v>
      </c>
      <c r="B5226" s="1"/>
      <c r="C5226" s="1"/>
      <c r="D5226" s="8">
        <v>6735</v>
      </c>
      <c r="E5226" s="1"/>
      <c r="F5226" s="1"/>
      <c r="G5226" s="1"/>
      <c r="H5226" s="275"/>
      <c r="I5226" s="1"/>
      <c r="J5226" s="1"/>
      <c r="K5226" s="1"/>
      <c r="L5226" s="275"/>
      <c r="M5226" s="1"/>
      <c r="N5226" s="1"/>
    </row>
    <row r="5227" spans="1:14" ht="15">
      <c r="A5227">
        <v>5237</v>
      </c>
      <c r="B5227" s="1"/>
      <c r="C5227" s="1"/>
      <c r="D5227" s="8">
        <v>6736</v>
      </c>
      <c r="E5227" s="1"/>
      <c r="F5227" s="1"/>
      <c r="G5227" s="1"/>
      <c r="H5227" s="275"/>
      <c r="I5227" s="1"/>
      <c r="J5227" s="1"/>
      <c r="K5227" s="1"/>
      <c r="L5227" s="275"/>
      <c r="M5227" s="1"/>
      <c r="N5227" s="1"/>
    </row>
    <row r="5228" spans="1:14" ht="15">
      <c r="A5228">
        <v>5238</v>
      </c>
      <c r="B5228" s="1"/>
      <c r="C5228" s="1"/>
      <c r="D5228" s="8">
        <v>6737</v>
      </c>
      <c r="E5228" s="1"/>
      <c r="F5228" s="1"/>
      <c r="G5228" s="1"/>
      <c r="H5228" s="275"/>
      <c r="I5228" s="1"/>
      <c r="J5228" s="1"/>
      <c r="K5228" s="1"/>
      <c r="L5228" s="275"/>
      <c r="M5228" s="1"/>
      <c r="N5228" s="1"/>
    </row>
    <row r="5229" spans="1:14" ht="15">
      <c r="A5229">
        <v>5239</v>
      </c>
      <c r="B5229" s="1"/>
      <c r="C5229" s="1"/>
      <c r="D5229" s="8">
        <v>6738</v>
      </c>
      <c r="E5229" s="1"/>
      <c r="F5229" s="1"/>
      <c r="G5229" s="1"/>
      <c r="H5229" s="275"/>
      <c r="I5229" s="1"/>
      <c r="J5229" s="1"/>
      <c r="K5229" s="1"/>
      <c r="L5229" s="275"/>
      <c r="M5229" s="1"/>
      <c r="N5229" s="1"/>
    </row>
    <row r="5230" spans="1:14" ht="15">
      <c r="A5230">
        <v>5240</v>
      </c>
      <c r="B5230" s="1"/>
      <c r="C5230" s="1"/>
      <c r="D5230" s="8">
        <v>6739</v>
      </c>
      <c r="E5230" s="1"/>
      <c r="F5230" s="1"/>
      <c r="G5230" s="1"/>
      <c r="H5230" s="275"/>
      <c r="I5230" s="1"/>
      <c r="J5230" s="1"/>
      <c r="K5230" s="1"/>
      <c r="L5230" s="275"/>
      <c r="M5230" s="1"/>
      <c r="N5230" s="1"/>
    </row>
    <row r="5231" spans="1:14" ht="15">
      <c r="A5231">
        <v>5241</v>
      </c>
      <c r="B5231" s="1"/>
      <c r="C5231" s="1"/>
      <c r="D5231" s="8">
        <v>6740</v>
      </c>
      <c r="E5231" s="1"/>
      <c r="F5231" s="1"/>
      <c r="G5231" s="1"/>
      <c r="H5231" s="275"/>
      <c r="I5231" s="1"/>
      <c r="J5231" s="1"/>
      <c r="K5231" s="1"/>
      <c r="L5231" s="275"/>
      <c r="M5231" s="1"/>
      <c r="N5231" s="1"/>
    </row>
    <row r="5232" spans="1:14" ht="15">
      <c r="A5232">
        <v>5242</v>
      </c>
      <c r="B5232" s="1"/>
      <c r="C5232" s="1"/>
      <c r="D5232" s="8">
        <v>6741</v>
      </c>
      <c r="E5232" s="1"/>
      <c r="F5232" s="1"/>
      <c r="G5232" s="1"/>
      <c r="H5232" s="275"/>
      <c r="I5232" s="1"/>
      <c r="J5232" s="1"/>
      <c r="K5232" s="1"/>
      <c r="L5232" s="275"/>
      <c r="M5232" s="1"/>
      <c r="N5232" s="1"/>
    </row>
    <row r="5233" spans="1:14" ht="15">
      <c r="A5233">
        <v>5243</v>
      </c>
      <c r="B5233" s="1"/>
      <c r="C5233" s="1"/>
      <c r="D5233" s="8">
        <v>6742</v>
      </c>
      <c r="E5233" s="1"/>
      <c r="F5233" s="1"/>
      <c r="G5233" s="1"/>
      <c r="H5233" s="275"/>
      <c r="I5233" s="1"/>
      <c r="J5233" s="1"/>
      <c r="K5233" s="1"/>
      <c r="L5233" s="275"/>
      <c r="M5233" s="1"/>
      <c r="N5233" s="1"/>
    </row>
    <row r="5234" spans="1:14" ht="15">
      <c r="A5234">
        <v>5244</v>
      </c>
      <c r="B5234" s="1"/>
      <c r="C5234" s="1"/>
      <c r="D5234" s="8">
        <v>6743</v>
      </c>
      <c r="E5234" s="1"/>
      <c r="F5234" s="1"/>
      <c r="G5234" s="1"/>
      <c r="H5234" s="275"/>
      <c r="I5234" s="1"/>
      <c r="J5234" s="1"/>
      <c r="K5234" s="1"/>
      <c r="L5234" s="275"/>
      <c r="M5234" s="1"/>
      <c r="N5234" s="1"/>
    </row>
    <row r="5235" spans="1:14" ht="15">
      <c r="A5235">
        <v>5245</v>
      </c>
      <c r="B5235" s="1"/>
      <c r="C5235" s="1"/>
      <c r="D5235" s="8">
        <v>6744</v>
      </c>
      <c r="E5235" s="1"/>
      <c r="F5235" s="1"/>
      <c r="G5235" s="1"/>
      <c r="H5235" s="275"/>
      <c r="I5235" s="1"/>
      <c r="J5235" s="1"/>
      <c r="K5235" s="1"/>
      <c r="L5235" s="275"/>
      <c r="M5235" s="1"/>
      <c r="N5235" s="1"/>
    </row>
    <row r="5236" spans="1:14" ht="15">
      <c r="A5236">
        <v>5246</v>
      </c>
      <c r="B5236" s="1"/>
      <c r="C5236" s="1"/>
      <c r="D5236" s="8">
        <v>6745</v>
      </c>
      <c r="E5236" s="1"/>
      <c r="F5236" s="1"/>
      <c r="G5236" s="1"/>
      <c r="H5236" s="275"/>
      <c r="I5236" s="1"/>
      <c r="J5236" s="1"/>
      <c r="K5236" s="1"/>
      <c r="L5236" s="275"/>
      <c r="M5236" s="1"/>
      <c r="N5236" s="1"/>
    </row>
    <row r="5237" spans="1:14" ht="15">
      <c r="A5237">
        <v>5247</v>
      </c>
      <c r="B5237" s="1"/>
      <c r="C5237" s="1"/>
      <c r="D5237" s="8">
        <v>6746</v>
      </c>
      <c r="E5237" s="1"/>
      <c r="F5237" s="1"/>
      <c r="G5237" s="1"/>
      <c r="H5237" s="275"/>
      <c r="I5237" s="1"/>
      <c r="J5237" s="1"/>
      <c r="K5237" s="1"/>
      <c r="L5237" s="275"/>
      <c r="M5237" s="1"/>
      <c r="N5237" s="1"/>
    </row>
    <row r="5238" spans="1:14" ht="15">
      <c r="A5238">
        <v>5248</v>
      </c>
      <c r="B5238" s="1"/>
      <c r="C5238" s="1"/>
      <c r="D5238" s="8">
        <v>6747</v>
      </c>
      <c r="E5238" s="1"/>
      <c r="F5238" s="1"/>
      <c r="G5238" s="1"/>
      <c r="H5238" s="275"/>
      <c r="I5238" s="1"/>
      <c r="J5238" s="1"/>
      <c r="K5238" s="1"/>
      <c r="L5238" s="275"/>
      <c r="M5238" s="1"/>
      <c r="N5238" s="1"/>
    </row>
    <row r="5239" spans="1:14" ht="15">
      <c r="A5239">
        <v>5249</v>
      </c>
      <c r="B5239" s="1"/>
      <c r="C5239" s="1"/>
      <c r="D5239" s="8">
        <v>6748</v>
      </c>
      <c r="E5239" s="1"/>
      <c r="F5239" s="1"/>
      <c r="G5239" s="1"/>
      <c r="H5239" s="275"/>
      <c r="I5239" s="1"/>
      <c r="J5239" s="1"/>
      <c r="K5239" s="1"/>
      <c r="L5239" s="275"/>
      <c r="M5239" s="1"/>
      <c r="N5239" s="1"/>
    </row>
    <row r="5240" spans="1:14" ht="15">
      <c r="A5240">
        <v>5250</v>
      </c>
      <c r="B5240" s="1"/>
      <c r="C5240" s="1"/>
      <c r="D5240" s="8">
        <v>6749</v>
      </c>
      <c r="E5240" s="1"/>
      <c r="F5240" s="1"/>
      <c r="G5240" s="1"/>
      <c r="H5240" s="275"/>
      <c r="I5240" s="1"/>
      <c r="J5240" s="1"/>
      <c r="K5240" s="1"/>
      <c r="L5240" s="275"/>
      <c r="M5240" s="1"/>
      <c r="N5240" s="1"/>
    </row>
    <row r="5241" spans="1:14" ht="15">
      <c r="A5241">
        <v>5251</v>
      </c>
      <c r="B5241" s="1"/>
      <c r="C5241" s="1"/>
      <c r="D5241" s="8">
        <v>6750</v>
      </c>
      <c r="E5241" s="1"/>
      <c r="F5241" s="1"/>
      <c r="G5241" s="1"/>
      <c r="H5241" s="275"/>
      <c r="I5241" s="1"/>
      <c r="J5241" s="1"/>
      <c r="K5241" s="1"/>
      <c r="L5241" s="275"/>
      <c r="M5241" s="1"/>
      <c r="N5241" s="1"/>
    </row>
    <row r="5242" spans="1:14" ht="15">
      <c r="A5242">
        <v>5252</v>
      </c>
      <c r="B5242" s="1"/>
      <c r="C5242" s="1"/>
      <c r="D5242" s="8">
        <v>6751</v>
      </c>
      <c r="E5242" s="1"/>
      <c r="F5242" s="1"/>
      <c r="G5242" s="1"/>
      <c r="H5242" s="275"/>
      <c r="I5242" s="1"/>
      <c r="J5242" s="1"/>
      <c r="K5242" s="1"/>
      <c r="L5242" s="275"/>
      <c r="M5242" s="1"/>
      <c r="N5242" s="1"/>
    </row>
    <row r="5243" spans="1:14" ht="15">
      <c r="A5243">
        <v>5253</v>
      </c>
      <c r="B5243" s="1"/>
      <c r="C5243" s="1"/>
      <c r="D5243" s="8">
        <v>6752</v>
      </c>
      <c r="E5243" s="1"/>
      <c r="F5243" s="1"/>
      <c r="G5243" s="1"/>
      <c r="H5243" s="275"/>
      <c r="I5243" s="1"/>
      <c r="J5243" s="1"/>
      <c r="K5243" s="1"/>
      <c r="L5243" s="275"/>
      <c r="M5243" s="1"/>
      <c r="N5243" s="1"/>
    </row>
    <row r="5244" spans="1:14" ht="15">
      <c r="A5244">
        <v>5254</v>
      </c>
      <c r="B5244" s="1"/>
      <c r="C5244" s="1"/>
      <c r="D5244" s="8">
        <v>6753</v>
      </c>
      <c r="E5244" s="1"/>
      <c r="F5244" s="1"/>
      <c r="G5244" s="1"/>
      <c r="H5244" s="275"/>
      <c r="I5244" s="1"/>
      <c r="J5244" s="1"/>
      <c r="K5244" s="1"/>
      <c r="L5244" s="275"/>
      <c r="M5244" s="1"/>
      <c r="N5244" s="1"/>
    </row>
    <row r="5245" spans="1:14" ht="15">
      <c r="A5245">
        <v>5255</v>
      </c>
      <c r="B5245" s="1"/>
      <c r="C5245" s="1"/>
      <c r="D5245" s="8">
        <v>6754</v>
      </c>
      <c r="E5245" s="1"/>
      <c r="F5245" s="1"/>
      <c r="G5245" s="1"/>
      <c r="H5245" s="275"/>
      <c r="I5245" s="1"/>
      <c r="J5245" s="1"/>
      <c r="K5245" s="1"/>
      <c r="L5245" s="275"/>
      <c r="M5245" s="1"/>
      <c r="N5245" s="1"/>
    </row>
    <row r="5246" spans="1:14" ht="15">
      <c r="A5246">
        <v>5256</v>
      </c>
      <c r="B5246" s="1"/>
      <c r="C5246" s="1"/>
      <c r="D5246" s="8">
        <v>6755</v>
      </c>
      <c r="E5246" s="1"/>
      <c r="F5246" s="1"/>
      <c r="G5246" s="1"/>
      <c r="H5246" s="275"/>
      <c r="I5246" s="1"/>
      <c r="J5246" s="1"/>
      <c r="K5246" s="1"/>
      <c r="L5246" s="275"/>
      <c r="M5246" s="1"/>
      <c r="N5246" s="1"/>
    </row>
    <row r="5247" spans="1:14" ht="15">
      <c r="A5247">
        <v>5257</v>
      </c>
      <c r="B5247" s="1"/>
      <c r="C5247" s="1"/>
      <c r="D5247" s="8">
        <v>6756</v>
      </c>
      <c r="E5247" s="1"/>
      <c r="F5247" s="1"/>
      <c r="G5247" s="1"/>
      <c r="H5247" s="275"/>
      <c r="I5247" s="1"/>
      <c r="J5247" s="1"/>
      <c r="K5247" s="1"/>
      <c r="L5247" s="275"/>
      <c r="M5247" s="1"/>
      <c r="N5247" s="1"/>
    </row>
    <row r="5248" spans="1:14" ht="15">
      <c r="A5248">
        <v>5258</v>
      </c>
      <c r="B5248" s="1"/>
      <c r="C5248" s="1"/>
      <c r="D5248" s="8">
        <v>6757</v>
      </c>
      <c r="E5248" s="1"/>
      <c r="F5248" s="1"/>
      <c r="G5248" s="1"/>
      <c r="H5248" s="275"/>
      <c r="I5248" s="1"/>
      <c r="J5248" s="1"/>
      <c r="K5248" s="1"/>
      <c r="L5248" s="275"/>
      <c r="M5248" s="1"/>
      <c r="N5248" s="1"/>
    </row>
    <row r="5249" spans="1:14" ht="15">
      <c r="A5249">
        <v>5259</v>
      </c>
      <c r="B5249" s="1"/>
      <c r="C5249" s="1"/>
      <c r="D5249" s="8">
        <v>6758</v>
      </c>
      <c r="E5249" s="1"/>
      <c r="F5249" s="1"/>
      <c r="G5249" s="1"/>
      <c r="H5249" s="275"/>
      <c r="I5249" s="1"/>
      <c r="J5249" s="1"/>
      <c r="K5249" s="1"/>
      <c r="L5249" s="275"/>
      <c r="M5249" s="1"/>
      <c r="N5249" s="1"/>
    </row>
    <row r="5250" spans="1:14" ht="15">
      <c r="A5250">
        <v>5260</v>
      </c>
      <c r="B5250" s="1"/>
      <c r="C5250" s="1"/>
      <c r="D5250" s="8">
        <v>6759</v>
      </c>
      <c r="E5250" s="1"/>
      <c r="F5250" s="1"/>
      <c r="G5250" s="1"/>
      <c r="H5250" s="275"/>
      <c r="I5250" s="1"/>
      <c r="J5250" s="1"/>
      <c r="K5250" s="1"/>
      <c r="L5250" s="275"/>
      <c r="M5250" s="1"/>
      <c r="N5250" s="1"/>
    </row>
    <row r="5251" spans="1:14" ht="15">
      <c r="A5251">
        <v>5261</v>
      </c>
      <c r="B5251" s="1"/>
      <c r="C5251" s="1"/>
      <c r="D5251" s="8">
        <v>6760</v>
      </c>
      <c r="E5251" s="1"/>
      <c r="F5251" s="1"/>
      <c r="G5251" s="1"/>
      <c r="H5251" s="275"/>
      <c r="I5251" s="1"/>
      <c r="J5251" s="1"/>
      <c r="K5251" s="1"/>
      <c r="L5251" s="275"/>
      <c r="M5251" s="1"/>
      <c r="N5251" s="1"/>
    </row>
    <row r="5252" spans="1:14" ht="15">
      <c r="A5252">
        <v>5262</v>
      </c>
      <c r="B5252" s="1"/>
      <c r="C5252" s="1"/>
      <c r="D5252" s="8">
        <v>6761</v>
      </c>
      <c r="E5252" s="1"/>
      <c r="F5252" s="1"/>
      <c r="G5252" s="1"/>
      <c r="H5252" s="275"/>
      <c r="I5252" s="1"/>
      <c r="J5252" s="1"/>
      <c r="K5252" s="1"/>
      <c r="L5252" s="275"/>
      <c r="M5252" s="1"/>
      <c r="N5252" s="1"/>
    </row>
    <row r="5253" spans="1:14" ht="15">
      <c r="A5253">
        <v>5263</v>
      </c>
      <c r="B5253" s="1"/>
      <c r="C5253" s="1"/>
      <c r="D5253" s="8">
        <v>6762</v>
      </c>
      <c r="E5253" s="1"/>
      <c r="F5253" s="1"/>
      <c r="G5253" s="1"/>
      <c r="H5253" s="275"/>
      <c r="I5253" s="1"/>
      <c r="J5253" s="1"/>
      <c r="K5253" s="1"/>
      <c r="L5253" s="275"/>
      <c r="M5253" s="1"/>
      <c r="N5253" s="1"/>
    </row>
    <row r="5254" spans="1:14" ht="15">
      <c r="A5254">
        <v>5264</v>
      </c>
      <c r="B5254" s="1"/>
      <c r="C5254" s="1"/>
      <c r="D5254" s="8">
        <v>6763</v>
      </c>
      <c r="E5254" s="1"/>
      <c r="F5254" s="1"/>
      <c r="G5254" s="1"/>
      <c r="H5254" s="275"/>
      <c r="I5254" s="1"/>
      <c r="J5254" s="1"/>
      <c r="K5254" s="1"/>
      <c r="L5254" s="275"/>
      <c r="M5254" s="1"/>
      <c r="N5254" s="1"/>
    </row>
    <row r="5255" spans="1:14" ht="15">
      <c r="A5255">
        <v>5265</v>
      </c>
      <c r="B5255" s="1"/>
      <c r="C5255" s="1"/>
      <c r="D5255" s="8">
        <v>6764</v>
      </c>
      <c r="E5255" s="1"/>
      <c r="F5255" s="1"/>
      <c r="G5255" s="1"/>
      <c r="H5255" s="275"/>
      <c r="I5255" s="1"/>
      <c r="J5255" s="1"/>
      <c r="K5255" s="1"/>
      <c r="L5255" s="275"/>
      <c r="M5255" s="1"/>
      <c r="N5255" s="1"/>
    </row>
    <row r="5256" spans="1:14" ht="15">
      <c r="A5256">
        <v>5266</v>
      </c>
      <c r="B5256" s="1"/>
      <c r="C5256" s="1"/>
      <c r="D5256" s="8">
        <v>6765</v>
      </c>
      <c r="E5256" s="1"/>
      <c r="F5256" s="1"/>
      <c r="G5256" s="1"/>
      <c r="H5256" s="275"/>
      <c r="I5256" s="1"/>
      <c r="J5256" s="1"/>
      <c r="K5256" s="1"/>
      <c r="L5256" s="275"/>
      <c r="M5256" s="1"/>
      <c r="N5256" s="1"/>
    </row>
    <row r="5257" spans="1:14" ht="15">
      <c r="A5257">
        <v>5267</v>
      </c>
      <c r="B5257" s="1"/>
      <c r="C5257" s="1"/>
      <c r="D5257" s="8">
        <v>6766</v>
      </c>
      <c r="E5257" s="1"/>
      <c r="F5257" s="1"/>
      <c r="G5257" s="1"/>
      <c r="H5257" s="275"/>
      <c r="I5257" s="1"/>
      <c r="J5257" s="1"/>
      <c r="K5257" s="1"/>
      <c r="L5257" s="275"/>
      <c r="M5257" s="1"/>
      <c r="N5257" s="1"/>
    </row>
    <row r="5258" spans="1:14" ht="15">
      <c r="A5258">
        <v>5268</v>
      </c>
      <c r="B5258" s="1"/>
      <c r="C5258" s="1"/>
      <c r="D5258" s="8">
        <v>6767</v>
      </c>
      <c r="E5258" s="1"/>
      <c r="F5258" s="1"/>
      <c r="G5258" s="1"/>
      <c r="H5258" s="275"/>
      <c r="I5258" s="1"/>
      <c r="J5258" s="1"/>
      <c r="K5258" s="1"/>
      <c r="L5258" s="275"/>
      <c r="M5258" s="1"/>
      <c r="N5258" s="1"/>
    </row>
    <row r="5259" spans="1:14" ht="15">
      <c r="A5259">
        <v>5269</v>
      </c>
      <c r="B5259" s="1"/>
      <c r="C5259" s="1"/>
      <c r="D5259" s="8">
        <v>6768</v>
      </c>
      <c r="E5259" s="1"/>
      <c r="F5259" s="1"/>
      <c r="G5259" s="1"/>
      <c r="H5259" s="275"/>
      <c r="I5259" s="1"/>
      <c r="J5259" s="1"/>
      <c r="K5259" s="1"/>
      <c r="L5259" s="275"/>
      <c r="M5259" s="1"/>
      <c r="N5259" s="1"/>
    </row>
    <row r="5260" spans="1:14" ht="15">
      <c r="A5260">
        <v>5270</v>
      </c>
      <c r="B5260" s="1"/>
      <c r="C5260" s="1"/>
      <c r="D5260" s="8">
        <v>6769</v>
      </c>
      <c r="E5260" s="1"/>
      <c r="F5260" s="1"/>
      <c r="G5260" s="1"/>
      <c r="H5260" s="275"/>
      <c r="I5260" s="1"/>
      <c r="J5260" s="1"/>
      <c r="K5260" s="1"/>
      <c r="L5260" s="275"/>
      <c r="M5260" s="1"/>
      <c r="N5260" s="1"/>
    </row>
    <row r="5261" spans="1:14" ht="15">
      <c r="A5261">
        <v>5271</v>
      </c>
      <c r="B5261" s="1"/>
      <c r="C5261" s="1"/>
      <c r="D5261" s="8">
        <v>6770</v>
      </c>
      <c r="E5261" s="1"/>
      <c r="F5261" s="1"/>
      <c r="G5261" s="1"/>
      <c r="H5261" s="275"/>
      <c r="I5261" s="1"/>
      <c r="J5261" s="1"/>
      <c r="K5261" s="1"/>
      <c r="L5261" s="275"/>
      <c r="M5261" s="1"/>
      <c r="N5261" s="1"/>
    </row>
    <row r="5262" spans="1:14" ht="15">
      <c r="A5262">
        <v>5272</v>
      </c>
      <c r="B5262" s="1"/>
      <c r="C5262" s="1"/>
      <c r="D5262" s="8">
        <v>6771</v>
      </c>
      <c r="E5262" s="1"/>
      <c r="F5262" s="1"/>
      <c r="G5262" s="1"/>
      <c r="H5262" s="275"/>
      <c r="I5262" s="1"/>
      <c r="J5262" s="1"/>
      <c r="K5262" s="1"/>
      <c r="L5262" s="275"/>
      <c r="M5262" s="1"/>
      <c r="N5262" s="1"/>
    </row>
    <row r="5263" spans="1:14" ht="15">
      <c r="A5263">
        <v>5273</v>
      </c>
      <c r="B5263" s="1"/>
      <c r="C5263" s="1"/>
      <c r="D5263" s="8">
        <v>6772</v>
      </c>
      <c r="E5263" s="1"/>
      <c r="F5263" s="1"/>
      <c r="G5263" s="1"/>
      <c r="H5263" s="275"/>
      <c r="I5263" s="1"/>
      <c r="J5263" s="1"/>
      <c r="K5263" s="1"/>
      <c r="L5263" s="275"/>
      <c r="M5263" s="1"/>
      <c r="N5263" s="1"/>
    </row>
    <row r="5264" spans="1:14" ht="15">
      <c r="A5264">
        <v>5274</v>
      </c>
      <c r="B5264" s="1"/>
      <c r="C5264" s="1"/>
      <c r="D5264" s="8">
        <v>6773</v>
      </c>
      <c r="E5264" s="1"/>
      <c r="F5264" s="1"/>
      <c r="G5264" s="1"/>
      <c r="H5264" s="275"/>
      <c r="I5264" s="1"/>
      <c r="J5264" s="1"/>
      <c r="K5264" s="1"/>
      <c r="L5264" s="275"/>
      <c r="M5264" s="1"/>
      <c r="N5264" s="1"/>
    </row>
    <row r="5265" spans="1:14" ht="15">
      <c r="A5265">
        <v>5275</v>
      </c>
      <c r="B5265" s="1"/>
      <c r="C5265" s="1"/>
      <c r="D5265" s="8">
        <v>6774</v>
      </c>
      <c r="E5265" s="1"/>
      <c r="F5265" s="1"/>
      <c r="G5265" s="1"/>
      <c r="H5265" s="275"/>
      <c r="I5265" s="1"/>
      <c r="J5265" s="1"/>
      <c r="K5265" s="1"/>
      <c r="L5265" s="275"/>
      <c r="M5265" s="1"/>
      <c r="N5265" s="1"/>
    </row>
    <row r="5266" spans="1:14" ht="15">
      <c r="A5266">
        <v>5276</v>
      </c>
      <c r="B5266" s="1"/>
      <c r="C5266" s="1"/>
      <c r="D5266" s="8">
        <v>6775</v>
      </c>
      <c r="E5266" s="1"/>
      <c r="F5266" s="1"/>
      <c r="G5266" s="1"/>
      <c r="H5266" s="275"/>
      <c r="I5266" s="1"/>
      <c r="J5266" s="1"/>
      <c r="K5266" s="1"/>
      <c r="L5266" s="275"/>
      <c r="M5266" s="1"/>
      <c r="N5266" s="1"/>
    </row>
    <row r="5267" spans="1:14" ht="15">
      <c r="A5267">
        <v>5277</v>
      </c>
      <c r="B5267" s="1"/>
      <c r="C5267" s="1"/>
      <c r="D5267" s="8">
        <v>6776</v>
      </c>
      <c r="E5267" s="1"/>
      <c r="F5267" s="1"/>
      <c r="G5267" s="1"/>
      <c r="H5267" s="275"/>
      <c r="I5267" s="1"/>
      <c r="J5267" s="1"/>
      <c r="K5267" s="1"/>
      <c r="L5267" s="275"/>
      <c r="M5267" s="1"/>
      <c r="N5267" s="1"/>
    </row>
    <row r="5268" spans="1:14" ht="15">
      <c r="A5268">
        <v>5278</v>
      </c>
      <c r="B5268" s="1"/>
      <c r="C5268" s="1"/>
      <c r="D5268" s="8">
        <v>6777</v>
      </c>
      <c r="E5268" s="1"/>
      <c r="F5268" s="1"/>
      <c r="G5268" s="1"/>
      <c r="H5268" s="275"/>
      <c r="I5268" s="1"/>
      <c r="J5268" s="1"/>
      <c r="K5268" s="1"/>
      <c r="L5268" s="275"/>
      <c r="M5268" s="1"/>
      <c r="N5268" s="1"/>
    </row>
    <row r="5269" spans="1:14" ht="15">
      <c r="A5269">
        <v>5279</v>
      </c>
      <c r="B5269" s="1"/>
      <c r="C5269" s="1"/>
      <c r="D5269" s="8">
        <v>6778</v>
      </c>
      <c r="E5269" s="1"/>
      <c r="F5269" s="1"/>
      <c r="G5269" s="1"/>
      <c r="H5269" s="275"/>
      <c r="I5269" s="1"/>
      <c r="J5269" s="1"/>
      <c r="K5269" s="1"/>
      <c r="L5269" s="275"/>
      <c r="M5269" s="1"/>
      <c r="N5269" s="1"/>
    </row>
    <row r="5270" spans="1:14" ht="15">
      <c r="A5270">
        <v>5280</v>
      </c>
      <c r="B5270" s="1"/>
      <c r="C5270" s="1"/>
      <c r="D5270" s="8">
        <v>6779</v>
      </c>
      <c r="E5270" s="1"/>
      <c r="F5270" s="1"/>
      <c r="G5270" s="1"/>
      <c r="H5270" s="275"/>
      <c r="I5270" s="1"/>
      <c r="J5270" s="1"/>
      <c r="K5270" s="1"/>
      <c r="L5270" s="275"/>
      <c r="M5270" s="1"/>
      <c r="N5270" s="1"/>
    </row>
    <row r="5271" spans="1:14" ht="15">
      <c r="A5271">
        <v>5281</v>
      </c>
      <c r="B5271" s="1"/>
      <c r="C5271" s="1"/>
      <c r="D5271" s="8">
        <v>6780</v>
      </c>
      <c r="E5271" s="1"/>
      <c r="F5271" s="1"/>
      <c r="G5271" s="1"/>
      <c r="H5271" s="275"/>
      <c r="I5271" s="1"/>
      <c r="J5271" s="1"/>
      <c r="K5271" s="1"/>
      <c r="L5271" s="275"/>
      <c r="M5271" s="1"/>
      <c r="N5271" s="1"/>
    </row>
    <row r="5272" spans="1:14" ht="15">
      <c r="A5272">
        <v>5282</v>
      </c>
      <c r="B5272" s="1"/>
      <c r="C5272" s="1"/>
      <c r="D5272" s="8">
        <v>6781</v>
      </c>
      <c r="E5272" s="1"/>
      <c r="F5272" s="1"/>
      <c r="G5272" s="1"/>
      <c r="H5272" s="275"/>
      <c r="I5272" s="1"/>
      <c r="J5272" s="1"/>
      <c r="K5272" s="1"/>
      <c r="L5272" s="275"/>
      <c r="M5272" s="1"/>
      <c r="N5272" s="1"/>
    </row>
    <row r="5273" spans="1:14" ht="15">
      <c r="A5273">
        <v>5283</v>
      </c>
      <c r="B5273" s="1"/>
      <c r="C5273" s="1"/>
      <c r="D5273" s="8">
        <v>6782</v>
      </c>
      <c r="E5273" s="1"/>
      <c r="F5273" s="1"/>
      <c r="G5273" s="1"/>
      <c r="H5273" s="275"/>
      <c r="I5273" s="1"/>
      <c r="J5273" s="1"/>
      <c r="K5273" s="1"/>
      <c r="L5273" s="275"/>
      <c r="M5273" s="1"/>
      <c r="N5273" s="1"/>
    </row>
    <row r="5274" spans="1:14" ht="15">
      <c r="A5274">
        <v>5284</v>
      </c>
      <c r="B5274" s="1"/>
      <c r="C5274" s="1"/>
      <c r="D5274" s="8">
        <v>6783</v>
      </c>
      <c r="E5274" s="1"/>
      <c r="F5274" s="1"/>
      <c r="G5274" s="1"/>
      <c r="H5274" s="275"/>
      <c r="I5274" s="1"/>
      <c r="J5274" s="1"/>
      <c r="K5274" s="1"/>
      <c r="L5274" s="275"/>
      <c r="M5274" s="1"/>
      <c r="N5274" s="1"/>
    </row>
    <row r="5275" spans="1:14" ht="15">
      <c r="A5275">
        <v>5285</v>
      </c>
      <c r="B5275" s="1"/>
      <c r="C5275" s="1"/>
      <c r="D5275" s="8">
        <v>6784</v>
      </c>
      <c r="E5275" s="1"/>
      <c r="F5275" s="1"/>
      <c r="G5275" s="1"/>
      <c r="H5275" s="275"/>
      <c r="I5275" s="1"/>
      <c r="J5275" s="1"/>
      <c r="K5275" s="1"/>
      <c r="L5275" s="275"/>
      <c r="M5275" s="1"/>
      <c r="N5275" s="1"/>
    </row>
    <row r="5276" spans="1:14" ht="15">
      <c r="A5276">
        <v>5286</v>
      </c>
      <c r="B5276" s="1"/>
      <c r="C5276" s="1"/>
      <c r="D5276" s="8">
        <v>6785</v>
      </c>
      <c r="E5276" s="1"/>
      <c r="F5276" s="1"/>
      <c r="G5276" s="1"/>
      <c r="H5276" s="275"/>
      <c r="I5276" s="1"/>
      <c r="J5276" s="1"/>
      <c r="K5276" s="1"/>
      <c r="L5276" s="275"/>
      <c r="M5276" s="1"/>
      <c r="N5276" s="1"/>
    </row>
    <row r="5277" spans="1:14" ht="15">
      <c r="A5277">
        <v>5287</v>
      </c>
      <c r="B5277" s="1"/>
      <c r="C5277" s="1"/>
      <c r="D5277" s="8">
        <v>6786</v>
      </c>
      <c r="E5277" s="1"/>
      <c r="F5277" s="1"/>
      <c r="G5277" s="1"/>
      <c r="H5277" s="275"/>
      <c r="I5277" s="1"/>
      <c r="J5277" s="1"/>
      <c r="K5277" s="1"/>
      <c r="L5277" s="275"/>
      <c r="M5277" s="1"/>
      <c r="N5277" s="1"/>
    </row>
    <row r="5278" spans="1:14" ht="15">
      <c r="A5278">
        <v>5288</v>
      </c>
      <c r="B5278" s="1"/>
      <c r="C5278" s="1"/>
      <c r="D5278" s="8">
        <v>6787</v>
      </c>
      <c r="E5278" s="1"/>
      <c r="F5278" s="1"/>
      <c r="G5278" s="1"/>
      <c r="H5278" s="275"/>
      <c r="I5278" s="1"/>
      <c r="J5278" s="1"/>
      <c r="K5278" s="1"/>
      <c r="L5278" s="275"/>
      <c r="M5278" s="1"/>
      <c r="N5278" s="1"/>
    </row>
    <row r="5279" spans="1:14" ht="15">
      <c r="A5279">
        <v>5289</v>
      </c>
      <c r="B5279" s="1"/>
      <c r="C5279" s="1"/>
      <c r="D5279" s="8">
        <v>6788</v>
      </c>
      <c r="E5279" s="1"/>
      <c r="F5279" s="1"/>
      <c r="G5279" s="1"/>
      <c r="H5279" s="275"/>
      <c r="I5279" s="1"/>
      <c r="J5279" s="1"/>
      <c r="K5279" s="1"/>
      <c r="L5279" s="275"/>
      <c r="M5279" s="1"/>
      <c r="N5279" s="1"/>
    </row>
    <row r="5280" spans="1:14" ht="15">
      <c r="A5280">
        <v>5290</v>
      </c>
      <c r="B5280" s="1"/>
      <c r="C5280" s="1"/>
      <c r="D5280" s="8">
        <v>6789</v>
      </c>
      <c r="E5280" s="1"/>
      <c r="F5280" s="1"/>
      <c r="G5280" s="1"/>
      <c r="H5280" s="275"/>
      <c r="I5280" s="1"/>
      <c r="J5280" s="1"/>
      <c r="K5280" s="1"/>
      <c r="L5280" s="275"/>
      <c r="M5280" s="1"/>
      <c r="N5280" s="1"/>
    </row>
    <row r="5281" spans="1:14" ht="15">
      <c r="A5281">
        <v>5291</v>
      </c>
      <c r="B5281" s="1"/>
      <c r="C5281" s="1"/>
      <c r="D5281" s="8">
        <v>6790</v>
      </c>
      <c r="E5281" s="1"/>
      <c r="F5281" s="1"/>
      <c r="G5281" s="1"/>
      <c r="H5281" s="275"/>
      <c r="I5281" s="1"/>
      <c r="J5281" s="1"/>
      <c r="K5281" s="1"/>
      <c r="L5281" s="275"/>
      <c r="M5281" s="1"/>
      <c r="N5281" s="1"/>
    </row>
    <row r="5282" spans="1:14" ht="15">
      <c r="A5282">
        <v>5292</v>
      </c>
      <c r="B5282" s="1"/>
      <c r="C5282" s="1"/>
      <c r="D5282" s="8">
        <v>6791</v>
      </c>
      <c r="E5282" s="1"/>
      <c r="F5282" s="1"/>
      <c r="G5282" s="1"/>
      <c r="H5282" s="275"/>
      <c r="I5282" s="1"/>
      <c r="J5282" s="1"/>
      <c r="K5282" s="1"/>
      <c r="L5282" s="275"/>
      <c r="M5282" s="1"/>
      <c r="N5282" s="1"/>
    </row>
    <row r="5283" spans="1:14" ht="15">
      <c r="A5283">
        <v>5293</v>
      </c>
      <c r="B5283" s="1"/>
      <c r="C5283" s="1"/>
      <c r="D5283" s="8">
        <v>6792</v>
      </c>
      <c r="E5283" s="1"/>
      <c r="F5283" s="1"/>
      <c r="G5283" s="1"/>
      <c r="H5283" s="275"/>
      <c r="I5283" s="1"/>
      <c r="J5283" s="1"/>
      <c r="K5283" s="1"/>
      <c r="L5283" s="275"/>
      <c r="M5283" s="1"/>
      <c r="N5283" s="1"/>
    </row>
    <row r="5284" spans="1:14" ht="15">
      <c r="A5284">
        <v>5294</v>
      </c>
      <c r="B5284" s="1"/>
      <c r="C5284" s="1"/>
      <c r="D5284" s="8">
        <v>6793</v>
      </c>
      <c r="E5284" s="1"/>
      <c r="F5284" s="1"/>
      <c r="G5284" s="1"/>
      <c r="H5284" s="275"/>
      <c r="I5284" s="1"/>
      <c r="J5284" s="1"/>
      <c r="K5284" s="1"/>
      <c r="L5284" s="275"/>
      <c r="M5284" s="1"/>
      <c r="N5284" s="1"/>
    </row>
    <row r="5285" spans="1:14" ht="15">
      <c r="A5285">
        <v>5295</v>
      </c>
      <c r="B5285" s="1"/>
      <c r="C5285" s="1"/>
      <c r="D5285" s="8">
        <v>6794</v>
      </c>
      <c r="E5285" s="1"/>
      <c r="F5285" s="1"/>
      <c r="G5285" s="1"/>
      <c r="H5285" s="275"/>
      <c r="I5285" s="1"/>
      <c r="J5285" s="1"/>
      <c r="K5285" s="1"/>
      <c r="L5285" s="275"/>
      <c r="M5285" s="1"/>
      <c r="N5285" s="1"/>
    </row>
    <row r="5286" spans="1:14" ht="15">
      <c r="A5286">
        <v>5296</v>
      </c>
      <c r="B5286" s="1"/>
      <c r="C5286" s="1"/>
      <c r="D5286" s="8">
        <v>6795</v>
      </c>
      <c r="E5286" s="1"/>
      <c r="F5286" s="1"/>
      <c r="G5286" s="1"/>
      <c r="H5286" s="275"/>
      <c r="I5286" s="1"/>
      <c r="J5286" s="1"/>
      <c r="K5286" s="1"/>
      <c r="L5286" s="275"/>
      <c r="M5286" s="1"/>
      <c r="N5286" s="1"/>
    </row>
    <row r="5287" spans="1:14" ht="15">
      <c r="A5287">
        <v>5297</v>
      </c>
      <c r="B5287" s="1"/>
      <c r="C5287" s="1"/>
      <c r="D5287" s="8">
        <v>6796</v>
      </c>
      <c r="E5287" s="1"/>
      <c r="F5287" s="1"/>
      <c r="G5287" s="1"/>
      <c r="H5287" s="275"/>
      <c r="I5287" s="1"/>
      <c r="J5287" s="1"/>
      <c r="K5287" s="1"/>
      <c r="L5287" s="275"/>
      <c r="M5287" s="1"/>
      <c r="N5287" s="1"/>
    </row>
    <row r="5288" spans="1:14" ht="15">
      <c r="A5288">
        <v>5298</v>
      </c>
      <c r="B5288" s="1"/>
      <c r="C5288" s="1"/>
      <c r="D5288" s="8">
        <v>6797</v>
      </c>
      <c r="E5288" s="1"/>
      <c r="F5288" s="1"/>
      <c r="G5288" s="1"/>
      <c r="H5288" s="275"/>
      <c r="I5288" s="1"/>
      <c r="J5288" s="1"/>
      <c r="K5288" s="1"/>
      <c r="L5288" s="275"/>
      <c r="M5288" s="1"/>
      <c r="N5288" s="1"/>
    </row>
    <row r="5289" spans="1:14" ht="15">
      <c r="A5289">
        <v>5299</v>
      </c>
      <c r="B5289" s="1"/>
      <c r="C5289" s="1"/>
      <c r="D5289" s="8">
        <v>6798</v>
      </c>
      <c r="E5289" s="1"/>
      <c r="F5289" s="1"/>
      <c r="G5289" s="1"/>
      <c r="H5289" s="275"/>
      <c r="I5289" s="1"/>
      <c r="J5289" s="1"/>
      <c r="K5289" s="1"/>
      <c r="L5289" s="275"/>
      <c r="M5289" s="1"/>
      <c r="N5289" s="1"/>
    </row>
    <row r="5290" spans="1:14" ht="15">
      <c r="A5290">
        <v>5300</v>
      </c>
      <c r="B5290" s="1"/>
      <c r="C5290" s="1"/>
      <c r="D5290" s="8">
        <v>6799</v>
      </c>
      <c r="E5290" s="1"/>
      <c r="F5290" s="1"/>
      <c r="G5290" s="1"/>
      <c r="H5290" s="275"/>
      <c r="I5290" s="1"/>
      <c r="J5290" s="1"/>
      <c r="K5290" s="1"/>
      <c r="L5290" s="275"/>
      <c r="M5290" s="1"/>
      <c r="N5290" s="1"/>
    </row>
    <row r="5291" spans="1:14" ht="15">
      <c r="A5291">
        <v>5301</v>
      </c>
      <c r="B5291" s="1"/>
      <c r="C5291" s="1"/>
      <c r="D5291" s="8">
        <v>6800</v>
      </c>
      <c r="E5291" s="1"/>
      <c r="F5291" s="1"/>
      <c r="G5291" s="1"/>
      <c r="H5291" s="275"/>
      <c r="I5291" s="1"/>
      <c r="J5291" s="1"/>
      <c r="K5291" s="1"/>
      <c r="L5291" s="275"/>
      <c r="M5291" s="1"/>
      <c r="N5291" s="1"/>
    </row>
    <row r="5292" spans="1:14" ht="15">
      <c r="A5292">
        <v>5302</v>
      </c>
      <c r="B5292" s="1"/>
      <c r="C5292" s="1"/>
      <c r="D5292" s="8">
        <v>6801</v>
      </c>
      <c r="E5292" s="1"/>
      <c r="F5292" s="1"/>
      <c r="G5292" s="1"/>
      <c r="H5292" s="275"/>
      <c r="I5292" s="1"/>
      <c r="J5292" s="1"/>
      <c r="K5292" s="1"/>
      <c r="L5292" s="275"/>
      <c r="M5292" s="1"/>
      <c r="N5292" s="1"/>
    </row>
    <row r="5293" spans="1:14" ht="15">
      <c r="A5293">
        <v>5303</v>
      </c>
      <c r="B5293" s="1"/>
      <c r="C5293" s="1"/>
      <c r="D5293" s="8">
        <v>6802</v>
      </c>
      <c r="E5293" s="1"/>
      <c r="F5293" s="1"/>
      <c r="G5293" s="1"/>
      <c r="H5293" s="275"/>
      <c r="I5293" s="1"/>
      <c r="J5293" s="1"/>
      <c r="K5293" s="1"/>
      <c r="L5293" s="275"/>
      <c r="M5293" s="1"/>
      <c r="N5293" s="1"/>
    </row>
    <row r="5294" spans="1:14" ht="15">
      <c r="A5294">
        <v>5304</v>
      </c>
      <c r="B5294" s="1"/>
      <c r="C5294" s="1"/>
      <c r="D5294" s="8">
        <v>6803</v>
      </c>
      <c r="E5294" s="1"/>
      <c r="F5294" s="1"/>
      <c r="G5294" s="1"/>
      <c r="H5294" s="275"/>
      <c r="I5294" s="1"/>
      <c r="J5294" s="1"/>
      <c r="K5294" s="1"/>
      <c r="L5294" s="275"/>
      <c r="M5294" s="1"/>
      <c r="N5294" s="1"/>
    </row>
    <row r="5295" spans="1:14" ht="15">
      <c r="A5295">
        <v>5305</v>
      </c>
      <c r="B5295" s="1"/>
      <c r="C5295" s="1"/>
      <c r="D5295" s="8">
        <v>6804</v>
      </c>
      <c r="E5295" s="1"/>
      <c r="F5295" s="1"/>
      <c r="G5295" s="1"/>
      <c r="H5295" s="275"/>
      <c r="I5295" s="1"/>
      <c r="J5295" s="1"/>
      <c r="K5295" s="1"/>
      <c r="L5295" s="275"/>
      <c r="M5295" s="1"/>
      <c r="N5295" s="1"/>
    </row>
    <row r="5296" spans="1:14" ht="15">
      <c r="A5296">
        <v>5306</v>
      </c>
      <c r="B5296" s="1"/>
      <c r="C5296" s="1"/>
      <c r="D5296" s="8">
        <v>6805</v>
      </c>
      <c r="E5296" s="1"/>
      <c r="F5296" s="1"/>
      <c r="G5296" s="1"/>
      <c r="H5296" s="275"/>
      <c r="I5296" s="1"/>
      <c r="J5296" s="1"/>
      <c r="K5296" s="1"/>
      <c r="L5296" s="275"/>
      <c r="M5296" s="1"/>
      <c r="N5296" s="1"/>
    </row>
    <row r="5297" spans="1:14" ht="15">
      <c r="A5297">
        <v>5307</v>
      </c>
      <c r="B5297" s="1"/>
      <c r="C5297" s="1"/>
      <c r="D5297" s="8">
        <v>6806</v>
      </c>
      <c r="E5297" s="1"/>
      <c r="F5297" s="1"/>
      <c r="G5297" s="1"/>
      <c r="H5297" s="275"/>
      <c r="I5297" s="1"/>
      <c r="J5297" s="1"/>
      <c r="K5297" s="1"/>
      <c r="L5297" s="275"/>
      <c r="M5297" s="1"/>
      <c r="N5297" s="1"/>
    </row>
    <row r="5298" spans="1:14" ht="15">
      <c r="A5298">
        <v>5308</v>
      </c>
      <c r="B5298" s="1"/>
      <c r="C5298" s="1"/>
      <c r="D5298" s="8">
        <v>6807</v>
      </c>
      <c r="E5298" s="1"/>
      <c r="F5298" s="1"/>
      <c r="G5298" s="1"/>
      <c r="H5298" s="275"/>
      <c r="I5298" s="1"/>
      <c r="J5298" s="1"/>
      <c r="K5298" s="1"/>
      <c r="L5298" s="275"/>
      <c r="M5298" s="1"/>
      <c r="N5298" s="1"/>
    </row>
    <row r="5299" spans="1:14" ht="15">
      <c r="A5299">
        <v>5309</v>
      </c>
      <c r="B5299" s="1"/>
      <c r="C5299" s="1"/>
      <c r="D5299" s="8">
        <v>6808</v>
      </c>
      <c r="E5299" s="1"/>
      <c r="F5299" s="1"/>
      <c r="G5299" s="1"/>
      <c r="H5299" s="275"/>
      <c r="I5299" s="1"/>
      <c r="J5299" s="1"/>
      <c r="K5299" s="1"/>
      <c r="L5299" s="275"/>
      <c r="M5299" s="1"/>
      <c r="N5299" s="1"/>
    </row>
    <row r="5300" spans="1:14" ht="15">
      <c r="A5300">
        <v>5310</v>
      </c>
      <c r="B5300" s="1"/>
      <c r="C5300" s="1"/>
      <c r="D5300" s="8">
        <v>6809</v>
      </c>
      <c r="E5300" s="1"/>
      <c r="F5300" s="1"/>
      <c r="G5300" s="1"/>
      <c r="H5300" s="275"/>
      <c r="I5300" s="1"/>
      <c r="J5300" s="1"/>
      <c r="K5300" s="1"/>
      <c r="L5300" s="275"/>
      <c r="M5300" s="1"/>
      <c r="N5300" s="1"/>
    </row>
    <row r="5301" spans="1:14" ht="15">
      <c r="A5301">
        <v>5311</v>
      </c>
      <c r="B5301" s="1"/>
      <c r="C5301" s="1"/>
      <c r="D5301" s="8">
        <v>6810</v>
      </c>
      <c r="E5301" s="1"/>
      <c r="F5301" s="1"/>
      <c r="G5301" s="1"/>
      <c r="H5301" s="275"/>
      <c r="I5301" s="1"/>
      <c r="J5301" s="1"/>
      <c r="K5301" s="1"/>
      <c r="L5301" s="275"/>
      <c r="M5301" s="1"/>
      <c r="N5301" s="1"/>
    </row>
    <row r="5302" spans="1:14" ht="15">
      <c r="A5302">
        <v>5312</v>
      </c>
      <c r="B5302" s="1"/>
      <c r="C5302" s="1"/>
      <c r="D5302" s="8">
        <v>6811</v>
      </c>
      <c r="E5302" s="1"/>
      <c r="F5302" s="1"/>
      <c r="G5302" s="1"/>
      <c r="H5302" s="275"/>
      <c r="I5302" s="1"/>
      <c r="J5302" s="1"/>
      <c r="K5302" s="1"/>
      <c r="L5302" s="275"/>
      <c r="M5302" s="1"/>
      <c r="N5302" s="1"/>
    </row>
    <row r="5303" spans="1:14" ht="15">
      <c r="A5303">
        <v>5313</v>
      </c>
      <c r="B5303" s="1"/>
      <c r="C5303" s="1"/>
      <c r="D5303" s="8">
        <v>6812</v>
      </c>
      <c r="E5303" s="1"/>
      <c r="F5303" s="1"/>
      <c r="G5303" s="1"/>
      <c r="H5303" s="275"/>
      <c r="I5303" s="1"/>
      <c r="J5303" s="1"/>
      <c r="K5303" s="1"/>
      <c r="L5303" s="275"/>
      <c r="M5303" s="1"/>
      <c r="N5303" s="1"/>
    </row>
    <row r="5304" spans="1:14" ht="15">
      <c r="A5304">
        <v>5314</v>
      </c>
      <c r="B5304" s="1"/>
      <c r="C5304" s="1"/>
      <c r="D5304" s="8">
        <v>6813</v>
      </c>
      <c r="E5304" s="1"/>
      <c r="F5304" s="1"/>
      <c r="G5304" s="1"/>
      <c r="H5304" s="275"/>
      <c r="I5304" s="1"/>
      <c r="J5304" s="1"/>
      <c r="K5304" s="1"/>
      <c r="L5304" s="275"/>
      <c r="M5304" s="1"/>
      <c r="N5304" s="1"/>
    </row>
    <row r="5305" spans="1:14" ht="15">
      <c r="A5305">
        <v>5315</v>
      </c>
      <c r="B5305" s="1"/>
      <c r="C5305" s="1"/>
      <c r="D5305" s="8">
        <v>6814</v>
      </c>
      <c r="E5305" s="1"/>
      <c r="F5305" s="1"/>
      <c r="G5305" s="1"/>
      <c r="H5305" s="275"/>
      <c r="I5305" s="1"/>
      <c r="J5305" s="1"/>
      <c r="K5305" s="1"/>
      <c r="L5305" s="275"/>
      <c r="M5305" s="1"/>
      <c r="N5305" s="1"/>
    </row>
    <row r="5306" spans="1:14" ht="15">
      <c r="A5306">
        <v>5316</v>
      </c>
      <c r="B5306" s="1"/>
      <c r="C5306" s="1"/>
      <c r="D5306" s="8">
        <v>6815</v>
      </c>
      <c r="E5306" s="1"/>
      <c r="F5306" s="1"/>
      <c r="G5306" s="1"/>
      <c r="H5306" s="275"/>
      <c r="I5306" s="1"/>
      <c r="J5306" s="1"/>
      <c r="K5306" s="1"/>
      <c r="L5306" s="275"/>
      <c r="M5306" s="1"/>
      <c r="N5306" s="1"/>
    </row>
    <row r="5307" spans="1:14" ht="15">
      <c r="A5307">
        <v>5317</v>
      </c>
      <c r="B5307" s="1"/>
      <c r="C5307" s="1"/>
      <c r="D5307" s="8">
        <v>6816</v>
      </c>
      <c r="E5307" s="1"/>
      <c r="F5307" s="1"/>
      <c r="G5307" s="1"/>
      <c r="H5307" s="275"/>
      <c r="I5307" s="1"/>
      <c r="J5307" s="1"/>
      <c r="K5307" s="1"/>
      <c r="L5307" s="275"/>
      <c r="M5307" s="1"/>
      <c r="N5307" s="1"/>
    </row>
    <row r="5308" spans="1:14" ht="15">
      <c r="A5308">
        <v>5318</v>
      </c>
      <c r="B5308" s="1"/>
      <c r="C5308" s="1"/>
      <c r="D5308" s="8">
        <v>6817</v>
      </c>
      <c r="E5308" s="1"/>
      <c r="F5308" s="1"/>
      <c r="G5308" s="1"/>
      <c r="H5308" s="275"/>
      <c r="I5308" s="1"/>
      <c r="J5308" s="1"/>
      <c r="K5308" s="1"/>
      <c r="L5308" s="275"/>
      <c r="M5308" s="1"/>
      <c r="N5308" s="1"/>
    </row>
    <row r="5309" spans="1:14" ht="15">
      <c r="A5309">
        <v>5319</v>
      </c>
      <c r="B5309" s="1"/>
      <c r="C5309" s="1"/>
      <c r="D5309" s="8">
        <v>6818</v>
      </c>
      <c r="E5309" s="1"/>
      <c r="F5309" s="1"/>
      <c r="G5309" s="1"/>
      <c r="H5309" s="275"/>
      <c r="I5309" s="1"/>
      <c r="J5309" s="1"/>
      <c r="K5309" s="1"/>
      <c r="L5309" s="275"/>
      <c r="M5309" s="1"/>
      <c r="N5309" s="1"/>
    </row>
    <row r="5310" spans="1:14" ht="15">
      <c r="A5310">
        <v>5320</v>
      </c>
      <c r="B5310" s="1"/>
      <c r="C5310" s="1"/>
      <c r="D5310" s="8">
        <v>6819</v>
      </c>
      <c r="E5310" s="1"/>
      <c r="F5310" s="1"/>
      <c r="G5310" s="1"/>
      <c r="H5310" s="275"/>
      <c r="I5310" s="1"/>
      <c r="J5310" s="1"/>
      <c r="K5310" s="1"/>
      <c r="L5310" s="275"/>
      <c r="M5310" s="1"/>
      <c r="N5310" s="1"/>
    </row>
    <row r="5311" spans="1:14" ht="15">
      <c r="A5311">
        <v>5321</v>
      </c>
      <c r="B5311" s="1"/>
      <c r="C5311" s="1"/>
      <c r="D5311" s="8">
        <v>6820</v>
      </c>
      <c r="E5311" s="1"/>
      <c r="F5311" s="1"/>
      <c r="G5311" s="1"/>
      <c r="H5311" s="275"/>
      <c r="I5311" s="1"/>
      <c r="J5311" s="1"/>
      <c r="K5311" s="1"/>
      <c r="L5311" s="275"/>
      <c r="M5311" s="1"/>
      <c r="N5311" s="1"/>
    </row>
    <row r="5312" spans="1:14" ht="15">
      <c r="A5312">
        <v>5322</v>
      </c>
      <c r="B5312" s="1"/>
      <c r="C5312" s="1"/>
      <c r="D5312" s="8">
        <v>6821</v>
      </c>
      <c r="E5312" s="1"/>
      <c r="F5312" s="1"/>
      <c r="G5312" s="1"/>
      <c r="H5312" s="275"/>
      <c r="I5312" s="1"/>
      <c r="J5312" s="1"/>
      <c r="K5312" s="1"/>
      <c r="L5312" s="275"/>
      <c r="M5312" s="1"/>
      <c r="N5312" s="1"/>
    </row>
    <row r="5313" spans="1:14" ht="15">
      <c r="A5313">
        <v>5323</v>
      </c>
      <c r="B5313" s="1"/>
      <c r="C5313" s="1"/>
      <c r="D5313" s="8">
        <v>6822</v>
      </c>
      <c r="E5313" s="1"/>
      <c r="F5313" s="1"/>
      <c r="G5313" s="1"/>
      <c r="H5313" s="275"/>
      <c r="I5313" s="1"/>
      <c r="J5313" s="1"/>
      <c r="K5313" s="1"/>
      <c r="L5313" s="275"/>
      <c r="M5313" s="1"/>
      <c r="N5313" s="1"/>
    </row>
    <row r="5314" spans="1:14" ht="15">
      <c r="A5314">
        <v>5324</v>
      </c>
      <c r="B5314" s="1"/>
      <c r="C5314" s="1"/>
      <c r="D5314" s="8">
        <v>6823</v>
      </c>
      <c r="E5314" s="1"/>
      <c r="F5314" s="1"/>
      <c r="G5314" s="1"/>
      <c r="H5314" s="275"/>
      <c r="I5314" s="1"/>
      <c r="J5314" s="1"/>
      <c r="K5314" s="1"/>
      <c r="L5314" s="275"/>
      <c r="M5314" s="1"/>
      <c r="N5314" s="1"/>
    </row>
    <row r="5315" spans="1:14" ht="15">
      <c r="A5315">
        <v>5325</v>
      </c>
      <c r="B5315" s="1"/>
      <c r="C5315" s="1"/>
      <c r="D5315" s="8">
        <v>6824</v>
      </c>
      <c r="E5315" s="1"/>
      <c r="F5315" s="1"/>
      <c r="G5315" s="1"/>
      <c r="H5315" s="275"/>
      <c r="I5315" s="1"/>
      <c r="J5315" s="1"/>
      <c r="K5315" s="1"/>
      <c r="L5315" s="275"/>
      <c r="M5315" s="1"/>
      <c r="N5315" s="1"/>
    </row>
    <row r="5316" spans="1:14" ht="15">
      <c r="A5316">
        <v>5326</v>
      </c>
      <c r="B5316" s="1"/>
      <c r="C5316" s="1"/>
      <c r="D5316" s="8">
        <v>6825</v>
      </c>
      <c r="E5316" s="1"/>
      <c r="F5316" s="1"/>
      <c r="G5316" s="1"/>
      <c r="H5316" s="275"/>
      <c r="I5316" s="1"/>
      <c r="J5316" s="1"/>
      <c r="K5316" s="1"/>
      <c r="L5316" s="275"/>
      <c r="M5316" s="1"/>
      <c r="N5316" s="1"/>
    </row>
    <row r="5317" spans="1:14" ht="15">
      <c r="A5317">
        <v>5327</v>
      </c>
      <c r="B5317" s="1"/>
      <c r="C5317" s="1"/>
      <c r="D5317" s="8">
        <v>6826</v>
      </c>
      <c r="E5317" s="1"/>
      <c r="F5317" s="1"/>
      <c r="G5317" s="1"/>
      <c r="H5317" s="275"/>
      <c r="I5317" s="1"/>
      <c r="J5317" s="1"/>
      <c r="K5317" s="1"/>
      <c r="L5317" s="275"/>
      <c r="M5317" s="1"/>
      <c r="N5317" s="1"/>
    </row>
    <row r="5318" spans="1:14" ht="15">
      <c r="A5318">
        <v>5328</v>
      </c>
      <c r="B5318" s="1"/>
      <c r="C5318" s="1"/>
      <c r="D5318" s="8">
        <v>6827</v>
      </c>
      <c r="E5318" s="1"/>
      <c r="F5318" s="1"/>
      <c r="G5318" s="1"/>
      <c r="H5318" s="275"/>
      <c r="I5318" s="1"/>
      <c r="J5318" s="1"/>
      <c r="K5318" s="1"/>
      <c r="L5318" s="275"/>
      <c r="M5318" s="1"/>
      <c r="N5318" s="1"/>
    </row>
    <row r="5319" spans="1:14" ht="15">
      <c r="A5319">
        <v>5329</v>
      </c>
      <c r="B5319" s="1"/>
      <c r="C5319" s="1"/>
      <c r="D5319" s="8">
        <v>6828</v>
      </c>
      <c r="E5319" s="1"/>
      <c r="F5319" s="1"/>
      <c r="G5319" s="1"/>
      <c r="H5319" s="275"/>
      <c r="I5319" s="1"/>
      <c r="J5319" s="1"/>
      <c r="K5319" s="1"/>
      <c r="L5319" s="275"/>
      <c r="M5319" s="1"/>
      <c r="N5319" s="1"/>
    </row>
    <row r="5320" spans="1:14" ht="15">
      <c r="A5320">
        <v>5330</v>
      </c>
      <c r="B5320" s="1"/>
      <c r="C5320" s="1"/>
      <c r="D5320" s="8">
        <v>6829</v>
      </c>
      <c r="E5320" s="1"/>
      <c r="F5320" s="1"/>
      <c r="G5320" s="1"/>
      <c r="H5320" s="275"/>
      <c r="I5320" s="1"/>
      <c r="J5320" s="1"/>
      <c r="K5320" s="1"/>
      <c r="L5320" s="275"/>
      <c r="M5320" s="1"/>
      <c r="N5320" s="1"/>
    </row>
    <row r="5321" spans="1:14" ht="15">
      <c r="A5321">
        <v>5331</v>
      </c>
      <c r="B5321" s="1"/>
      <c r="C5321" s="1"/>
      <c r="D5321" s="8">
        <v>6830</v>
      </c>
      <c r="E5321" s="1"/>
      <c r="F5321" s="1"/>
      <c r="G5321" s="1"/>
      <c r="H5321" s="275"/>
      <c r="I5321" s="1"/>
      <c r="J5321" s="1"/>
      <c r="K5321" s="1"/>
      <c r="L5321" s="275"/>
      <c r="M5321" s="1"/>
      <c r="N5321" s="1"/>
    </row>
    <row r="5322" spans="1:14" ht="15">
      <c r="A5322">
        <v>5332</v>
      </c>
      <c r="B5322" s="1"/>
      <c r="C5322" s="1"/>
      <c r="D5322" s="8">
        <v>6831</v>
      </c>
      <c r="E5322" s="1"/>
      <c r="F5322" s="1"/>
      <c r="G5322" s="1"/>
      <c r="H5322" s="275"/>
      <c r="I5322" s="1"/>
      <c r="J5322" s="1"/>
      <c r="K5322" s="1"/>
      <c r="L5322" s="275"/>
      <c r="M5322" s="1"/>
      <c r="N5322" s="1"/>
    </row>
    <row r="5323" spans="1:14" ht="15">
      <c r="A5323">
        <v>5333</v>
      </c>
      <c r="B5323" s="1"/>
      <c r="C5323" s="1"/>
      <c r="D5323" s="8">
        <v>6832</v>
      </c>
      <c r="E5323" s="1"/>
      <c r="F5323" s="1"/>
      <c r="G5323" s="1"/>
      <c r="H5323" s="275"/>
      <c r="I5323" s="1"/>
      <c r="J5323" s="1"/>
      <c r="K5323" s="1"/>
      <c r="L5323" s="275"/>
      <c r="M5323" s="1"/>
      <c r="N5323" s="1"/>
    </row>
    <row r="5324" spans="1:14" ht="15">
      <c r="A5324">
        <v>5334</v>
      </c>
      <c r="B5324" s="1"/>
      <c r="C5324" s="1"/>
      <c r="D5324" s="8">
        <v>6833</v>
      </c>
      <c r="E5324" s="1"/>
      <c r="F5324" s="1"/>
      <c r="G5324" s="1"/>
      <c r="H5324" s="275"/>
      <c r="I5324" s="1"/>
      <c r="J5324" s="1"/>
      <c r="K5324" s="1"/>
      <c r="L5324" s="275"/>
      <c r="M5324" s="1"/>
      <c r="N5324" s="1"/>
    </row>
    <row r="5325" spans="1:14" ht="15">
      <c r="A5325">
        <v>5335</v>
      </c>
      <c r="B5325" s="1"/>
      <c r="C5325" s="1"/>
      <c r="D5325" s="8">
        <v>6834</v>
      </c>
      <c r="E5325" s="1"/>
      <c r="F5325" s="1"/>
      <c r="G5325" s="1"/>
      <c r="H5325" s="275"/>
      <c r="I5325" s="1"/>
      <c r="J5325" s="1"/>
      <c r="K5325" s="1"/>
      <c r="L5325" s="275"/>
      <c r="M5325" s="1"/>
      <c r="N5325" s="1"/>
    </row>
    <row r="5326" spans="1:14" ht="15">
      <c r="A5326">
        <v>5336</v>
      </c>
      <c r="B5326" s="1"/>
      <c r="C5326" s="1"/>
      <c r="D5326" s="8">
        <v>6835</v>
      </c>
      <c r="E5326" s="1"/>
      <c r="F5326" s="1"/>
      <c r="G5326" s="1"/>
      <c r="H5326" s="275"/>
      <c r="I5326" s="1"/>
      <c r="J5326" s="1"/>
      <c r="K5326" s="1"/>
      <c r="L5326" s="275"/>
      <c r="M5326" s="1"/>
      <c r="N5326" s="1"/>
    </row>
    <row r="5327" spans="1:14" ht="15">
      <c r="A5327">
        <v>5337</v>
      </c>
      <c r="B5327" s="1"/>
      <c r="C5327" s="1"/>
      <c r="D5327" s="8">
        <v>6836</v>
      </c>
      <c r="E5327" s="1"/>
      <c r="F5327" s="1"/>
      <c r="G5327" s="1"/>
      <c r="H5327" s="275"/>
      <c r="I5327" s="1"/>
      <c r="J5327" s="1"/>
      <c r="K5327" s="1"/>
      <c r="L5327" s="275"/>
      <c r="M5327" s="1"/>
      <c r="N5327" s="1"/>
    </row>
    <row r="5328" spans="1:14" ht="15">
      <c r="A5328">
        <v>5338</v>
      </c>
      <c r="B5328" s="1"/>
      <c r="C5328" s="1"/>
      <c r="D5328" s="8">
        <v>6837</v>
      </c>
      <c r="E5328" s="1"/>
      <c r="F5328" s="1"/>
      <c r="G5328" s="1"/>
      <c r="H5328" s="275"/>
      <c r="I5328" s="1"/>
      <c r="J5328" s="1"/>
      <c r="K5328" s="1"/>
      <c r="L5328" s="275"/>
      <c r="M5328" s="1"/>
      <c r="N5328" s="1"/>
    </row>
    <row r="5329" spans="1:14" ht="15">
      <c r="A5329">
        <v>5339</v>
      </c>
      <c r="B5329" s="1"/>
      <c r="C5329" s="1"/>
      <c r="D5329" s="8">
        <v>6838</v>
      </c>
      <c r="E5329" s="1"/>
      <c r="F5329" s="1"/>
      <c r="G5329" s="1"/>
      <c r="H5329" s="275"/>
      <c r="I5329" s="1"/>
      <c r="J5329" s="1"/>
      <c r="K5329" s="1"/>
      <c r="L5329" s="275"/>
      <c r="M5329" s="1"/>
      <c r="N5329" s="1"/>
    </row>
    <row r="5330" spans="1:14" ht="15">
      <c r="A5330">
        <v>5340</v>
      </c>
      <c r="B5330" s="1"/>
      <c r="C5330" s="1"/>
      <c r="D5330" s="8">
        <v>6839</v>
      </c>
      <c r="E5330" s="1"/>
      <c r="F5330" s="1"/>
      <c r="G5330" s="1"/>
      <c r="H5330" s="275"/>
      <c r="I5330" s="1"/>
      <c r="J5330" s="1"/>
      <c r="K5330" s="1"/>
      <c r="L5330" s="275"/>
      <c r="M5330" s="1"/>
      <c r="N5330" s="1"/>
    </row>
    <row r="5331" spans="1:14" ht="15">
      <c r="A5331">
        <v>5341</v>
      </c>
      <c r="B5331" s="1"/>
      <c r="C5331" s="1"/>
      <c r="D5331" s="8">
        <v>6840</v>
      </c>
      <c r="E5331" s="1"/>
      <c r="F5331" s="1"/>
      <c r="G5331" s="1"/>
      <c r="H5331" s="275"/>
      <c r="I5331" s="1"/>
      <c r="J5331" s="1"/>
      <c r="K5331" s="1"/>
      <c r="L5331" s="275"/>
      <c r="M5331" s="1"/>
      <c r="N5331" s="1"/>
    </row>
    <row r="5332" spans="1:14" ht="15">
      <c r="A5332">
        <v>5342</v>
      </c>
      <c r="B5332" s="1"/>
      <c r="C5332" s="1"/>
      <c r="D5332" s="8">
        <v>6841</v>
      </c>
      <c r="E5332" s="1"/>
      <c r="F5332" s="1"/>
      <c r="G5332" s="1"/>
      <c r="H5332" s="275"/>
      <c r="I5332" s="1"/>
      <c r="J5332" s="1"/>
      <c r="K5332" s="1"/>
      <c r="L5332" s="275"/>
      <c r="M5332" s="1"/>
      <c r="N5332" s="1"/>
    </row>
    <row r="5333" spans="1:14" ht="15">
      <c r="A5333">
        <v>5343</v>
      </c>
      <c r="B5333" s="1"/>
      <c r="C5333" s="1"/>
      <c r="D5333" s="8">
        <v>6842</v>
      </c>
      <c r="E5333" s="1"/>
      <c r="F5333" s="1"/>
      <c r="G5333" s="1"/>
      <c r="H5333" s="275"/>
      <c r="I5333" s="1"/>
      <c r="J5333" s="1"/>
      <c r="K5333" s="1"/>
      <c r="L5333" s="275"/>
      <c r="M5333" s="1"/>
      <c r="N5333" s="1"/>
    </row>
    <row r="5334" spans="1:14" ht="15">
      <c r="A5334">
        <v>5344</v>
      </c>
      <c r="B5334" s="1"/>
      <c r="C5334" s="1"/>
      <c r="D5334" s="8">
        <v>6843</v>
      </c>
      <c r="E5334" s="1"/>
      <c r="F5334" s="1"/>
      <c r="G5334" s="1"/>
      <c r="H5334" s="275"/>
      <c r="I5334" s="1"/>
      <c r="J5334" s="1"/>
      <c r="K5334" s="1"/>
      <c r="L5334" s="275"/>
      <c r="M5334" s="1"/>
      <c r="N5334" s="1"/>
    </row>
    <row r="5335" spans="1:14" ht="15">
      <c r="A5335">
        <v>5345</v>
      </c>
      <c r="B5335" s="1"/>
      <c r="C5335" s="1"/>
      <c r="D5335" s="8">
        <v>6844</v>
      </c>
      <c r="E5335" s="1"/>
      <c r="F5335" s="1"/>
      <c r="G5335" s="1"/>
      <c r="H5335" s="275"/>
      <c r="I5335" s="1"/>
      <c r="J5335" s="1"/>
      <c r="K5335" s="1"/>
      <c r="L5335" s="275"/>
      <c r="M5335" s="1"/>
      <c r="N5335" s="1"/>
    </row>
    <row r="5336" spans="1:14" ht="15">
      <c r="A5336">
        <v>5346</v>
      </c>
      <c r="B5336" s="1"/>
      <c r="C5336" s="1"/>
      <c r="D5336" s="8">
        <v>6845</v>
      </c>
      <c r="E5336" s="1"/>
      <c r="F5336" s="1"/>
      <c r="G5336" s="1"/>
      <c r="H5336" s="275"/>
      <c r="I5336" s="1"/>
      <c r="J5336" s="1"/>
      <c r="K5336" s="1"/>
      <c r="L5336" s="275"/>
      <c r="M5336" s="1"/>
      <c r="N5336" s="1"/>
    </row>
    <row r="5337" spans="1:14" ht="15">
      <c r="A5337">
        <v>5347</v>
      </c>
      <c r="B5337" s="1"/>
      <c r="C5337" s="1"/>
      <c r="D5337" s="8">
        <v>6846</v>
      </c>
      <c r="E5337" s="1"/>
      <c r="F5337" s="1"/>
      <c r="G5337" s="1"/>
      <c r="H5337" s="275"/>
      <c r="I5337" s="1"/>
      <c r="J5337" s="1"/>
      <c r="K5337" s="1"/>
      <c r="L5337" s="275"/>
      <c r="M5337" s="1"/>
      <c r="N5337" s="1"/>
    </row>
    <row r="5338" spans="1:14" ht="15">
      <c r="A5338">
        <v>5348</v>
      </c>
      <c r="B5338" s="1"/>
      <c r="C5338" s="1"/>
      <c r="D5338" s="8">
        <v>6847</v>
      </c>
      <c r="E5338" s="1"/>
      <c r="F5338" s="1"/>
      <c r="G5338" s="1"/>
      <c r="H5338" s="275"/>
      <c r="I5338" s="1"/>
      <c r="J5338" s="1"/>
      <c r="K5338" s="1"/>
      <c r="L5338" s="275"/>
      <c r="M5338" s="1"/>
      <c r="N5338" s="1"/>
    </row>
    <row r="5339" spans="1:14" ht="15">
      <c r="A5339">
        <v>5349</v>
      </c>
      <c r="B5339" s="1"/>
      <c r="C5339" s="1"/>
      <c r="D5339" s="8">
        <v>6848</v>
      </c>
      <c r="E5339" s="1"/>
      <c r="F5339" s="1"/>
      <c r="G5339" s="1"/>
      <c r="H5339" s="275"/>
      <c r="I5339" s="1"/>
      <c r="J5339" s="1"/>
      <c r="K5339" s="1"/>
      <c r="L5339" s="275"/>
      <c r="M5339" s="1"/>
      <c r="N5339" s="1"/>
    </row>
    <row r="5340" spans="1:14" ht="15">
      <c r="A5340">
        <v>5350</v>
      </c>
      <c r="B5340" s="1"/>
      <c r="C5340" s="1"/>
      <c r="D5340" s="8">
        <v>6849</v>
      </c>
      <c r="E5340" s="1"/>
      <c r="F5340" s="1"/>
      <c r="G5340" s="1"/>
      <c r="H5340" s="275"/>
      <c r="I5340" s="1"/>
      <c r="J5340" s="1"/>
      <c r="K5340" s="1"/>
      <c r="L5340" s="275"/>
      <c r="M5340" s="1"/>
      <c r="N5340" s="1"/>
    </row>
    <row r="5341" spans="1:14" ht="15">
      <c r="A5341">
        <v>5351</v>
      </c>
      <c r="B5341" s="1"/>
      <c r="C5341" s="1"/>
      <c r="D5341" s="8">
        <v>6850</v>
      </c>
      <c r="E5341" s="1"/>
      <c r="F5341" s="1"/>
      <c r="G5341" s="1"/>
      <c r="H5341" s="275"/>
      <c r="I5341" s="1"/>
      <c r="J5341" s="1"/>
      <c r="K5341" s="1"/>
      <c r="L5341" s="275"/>
      <c r="M5341" s="1"/>
      <c r="N5341" s="1"/>
    </row>
    <row r="5342" spans="1:14" ht="15">
      <c r="A5342">
        <v>5352</v>
      </c>
      <c r="B5342" s="1"/>
      <c r="C5342" s="1"/>
      <c r="D5342" s="8">
        <v>6851</v>
      </c>
      <c r="E5342" s="1"/>
      <c r="F5342" s="1"/>
      <c r="G5342" s="1"/>
      <c r="H5342" s="275"/>
      <c r="I5342" s="1"/>
      <c r="J5342" s="1"/>
      <c r="K5342" s="1"/>
      <c r="L5342" s="275"/>
      <c r="M5342" s="1"/>
      <c r="N5342" s="1"/>
    </row>
    <row r="5343" spans="1:14" ht="15">
      <c r="A5343">
        <v>5353</v>
      </c>
      <c r="B5343" s="1"/>
      <c r="C5343" s="1"/>
      <c r="D5343" s="8">
        <v>6852</v>
      </c>
      <c r="E5343" s="1"/>
      <c r="F5343" s="1"/>
      <c r="G5343" s="1"/>
      <c r="H5343" s="275"/>
      <c r="I5343" s="1"/>
      <c r="J5343" s="1"/>
      <c r="K5343" s="1"/>
      <c r="L5343" s="275"/>
      <c r="M5343" s="1"/>
      <c r="N5343" s="1"/>
    </row>
    <row r="5344" spans="1:14" ht="15">
      <c r="A5344">
        <v>5354</v>
      </c>
      <c r="B5344" s="1"/>
      <c r="C5344" s="1"/>
      <c r="D5344" s="8">
        <v>6853</v>
      </c>
      <c r="E5344" s="1"/>
      <c r="F5344" s="1"/>
      <c r="G5344" s="1"/>
      <c r="H5344" s="275"/>
      <c r="I5344" s="1"/>
      <c r="J5344" s="1"/>
      <c r="K5344" s="1"/>
      <c r="L5344" s="275"/>
      <c r="M5344" s="1"/>
      <c r="N5344" s="1"/>
    </row>
    <row r="5345" spans="1:14" ht="15">
      <c r="A5345">
        <v>5355</v>
      </c>
      <c r="B5345" s="1"/>
      <c r="C5345" s="1"/>
      <c r="D5345" s="8">
        <v>6854</v>
      </c>
      <c r="E5345" s="1"/>
      <c r="F5345" s="1"/>
      <c r="G5345" s="1"/>
      <c r="H5345" s="275"/>
      <c r="I5345" s="1"/>
      <c r="J5345" s="1"/>
      <c r="K5345" s="1"/>
      <c r="L5345" s="275"/>
      <c r="M5345" s="1"/>
      <c r="N5345" s="1"/>
    </row>
    <row r="5346" spans="1:14" ht="15">
      <c r="A5346">
        <v>5356</v>
      </c>
      <c r="B5346" s="1"/>
      <c r="C5346" s="1"/>
      <c r="D5346" s="8">
        <v>6855</v>
      </c>
      <c r="E5346" s="1"/>
      <c r="F5346" s="1"/>
      <c r="G5346" s="1"/>
      <c r="H5346" s="275"/>
      <c r="I5346" s="1"/>
      <c r="J5346" s="1"/>
      <c r="K5346" s="1"/>
      <c r="L5346" s="275"/>
      <c r="M5346" s="1"/>
      <c r="N5346" s="1"/>
    </row>
    <row r="5347" spans="1:14" ht="15">
      <c r="A5347">
        <v>5357</v>
      </c>
      <c r="B5347" s="1"/>
      <c r="C5347" s="1"/>
      <c r="D5347" s="8">
        <v>6856</v>
      </c>
      <c r="E5347" s="1"/>
      <c r="F5347" s="1"/>
      <c r="G5347" s="1"/>
      <c r="H5347" s="275"/>
      <c r="I5347" s="1"/>
      <c r="J5347" s="1"/>
      <c r="K5347" s="1"/>
      <c r="L5347" s="275"/>
      <c r="M5347" s="1"/>
      <c r="N5347" s="1"/>
    </row>
    <row r="5348" spans="1:14" ht="15">
      <c r="A5348">
        <v>5358</v>
      </c>
      <c r="B5348" s="1"/>
      <c r="C5348" s="1"/>
      <c r="D5348" s="8">
        <v>6857</v>
      </c>
      <c r="E5348" s="1"/>
      <c r="F5348" s="1"/>
      <c r="G5348" s="1"/>
      <c r="H5348" s="275"/>
      <c r="I5348" s="1"/>
      <c r="J5348" s="1"/>
      <c r="K5348" s="1"/>
      <c r="L5348" s="275"/>
      <c r="M5348" s="1"/>
      <c r="N5348" s="1"/>
    </row>
    <row r="5349" spans="1:14" ht="15">
      <c r="A5349">
        <v>5359</v>
      </c>
      <c r="B5349" s="1"/>
      <c r="C5349" s="1"/>
      <c r="D5349" s="8">
        <v>6858</v>
      </c>
      <c r="E5349" s="1"/>
      <c r="F5349" s="1"/>
      <c r="G5349" s="1"/>
      <c r="H5349" s="275"/>
      <c r="I5349" s="1"/>
      <c r="J5349" s="1"/>
      <c r="K5349" s="1"/>
      <c r="L5349" s="275"/>
      <c r="M5349" s="1"/>
      <c r="N5349" s="1"/>
    </row>
    <row r="5350" spans="1:14" ht="15">
      <c r="A5350">
        <v>5360</v>
      </c>
      <c r="B5350" s="1"/>
      <c r="C5350" s="1"/>
      <c r="D5350" s="8">
        <v>6859</v>
      </c>
      <c r="E5350" s="1"/>
      <c r="F5350" s="1"/>
      <c r="G5350" s="1"/>
      <c r="H5350" s="275"/>
      <c r="I5350" s="1"/>
      <c r="J5350" s="1"/>
      <c r="K5350" s="1"/>
      <c r="L5350" s="275"/>
      <c r="M5350" s="1"/>
      <c r="N5350" s="1"/>
    </row>
    <row r="5351" spans="1:14" ht="15">
      <c r="A5351">
        <v>5361</v>
      </c>
      <c r="B5351" s="1"/>
      <c r="C5351" s="1"/>
      <c r="D5351" s="8">
        <v>6860</v>
      </c>
      <c r="E5351" s="1"/>
      <c r="F5351" s="1"/>
      <c r="G5351" s="1"/>
      <c r="H5351" s="275"/>
      <c r="I5351" s="1"/>
      <c r="J5351" s="1"/>
      <c r="K5351" s="1"/>
      <c r="L5351" s="275"/>
      <c r="M5351" s="1"/>
      <c r="N5351" s="1"/>
    </row>
    <row r="5352" spans="1:14" ht="15">
      <c r="A5352">
        <v>5362</v>
      </c>
      <c r="B5352" s="1"/>
      <c r="C5352" s="1"/>
      <c r="D5352" s="8">
        <v>6861</v>
      </c>
      <c r="E5352" s="1"/>
      <c r="F5352" s="1"/>
      <c r="G5352" s="1"/>
      <c r="H5352" s="275"/>
      <c r="I5352" s="1"/>
      <c r="J5352" s="1"/>
      <c r="K5352" s="1"/>
      <c r="L5352" s="275"/>
      <c r="M5352" s="1"/>
      <c r="N5352" s="1"/>
    </row>
    <row r="5353" spans="1:14" ht="15">
      <c r="A5353">
        <v>5363</v>
      </c>
      <c r="B5353" s="1"/>
      <c r="C5353" s="1"/>
      <c r="D5353" s="8">
        <v>6862</v>
      </c>
      <c r="E5353" s="1"/>
      <c r="F5353" s="1"/>
      <c r="G5353" s="1"/>
      <c r="H5353" s="275"/>
      <c r="I5353" s="1"/>
      <c r="J5353" s="1"/>
      <c r="K5353" s="1"/>
      <c r="L5353" s="275"/>
      <c r="M5353" s="1"/>
      <c r="N5353" s="1"/>
    </row>
    <row r="5354" spans="1:14" ht="15">
      <c r="A5354">
        <v>5364</v>
      </c>
      <c r="B5354" s="1"/>
      <c r="C5354" s="1"/>
      <c r="D5354" s="8">
        <v>6863</v>
      </c>
      <c r="E5354" s="1"/>
      <c r="F5354" s="1"/>
      <c r="G5354" s="1"/>
      <c r="H5354" s="275"/>
      <c r="I5354" s="1"/>
      <c r="J5354" s="1"/>
      <c r="K5354" s="1"/>
      <c r="L5354" s="275"/>
      <c r="M5354" s="1"/>
      <c r="N5354" s="1"/>
    </row>
    <row r="5355" spans="1:14" ht="15">
      <c r="A5355">
        <v>5365</v>
      </c>
      <c r="B5355" s="1"/>
      <c r="C5355" s="1"/>
      <c r="D5355" s="8">
        <v>6864</v>
      </c>
      <c r="E5355" s="1"/>
      <c r="F5355" s="1"/>
      <c r="G5355" s="1"/>
      <c r="H5355" s="275"/>
      <c r="I5355" s="1"/>
      <c r="J5355" s="1"/>
      <c r="K5355" s="1"/>
      <c r="L5355" s="275"/>
      <c r="M5355" s="1"/>
      <c r="N5355" s="1"/>
    </row>
    <row r="5356" spans="1:14" ht="15">
      <c r="A5356">
        <v>5366</v>
      </c>
      <c r="B5356" s="1"/>
      <c r="C5356" s="1"/>
      <c r="D5356" s="8">
        <v>6865</v>
      </c>
      <c r="E5356" s="1"/>
      <c r="F5356" s="1"/>
      <c r="G5356" s="1"/>
      <c r="H5356" s="275"/>
      <c r="I5356" s="1"/>
      <c r="J5356" s="1"/>
      <c r="K5356" s="1"/>
      <c r="L5356" s="275"/>
      <c r="M5356" s="1"/>
      <c r="N5356" s="1"/>
    </row>
    <row r="5357" spans="1:14" ht="15">
      <c r="A5357">
        <v>5367</v>
      </c>
      <c r="B5357" s="1"/>
      <c r="C5357" s="1"/>
      <c r="D5357" s="8">
        <v>6866</v>
      </c>
      <c r="E5357" s="1"/>
      <c r="F5357" s="1"/>
      <c r="G5357" s="1"/>
      <c r="H5357" s="275"/>
      <c r="I5357" s="1"/>
      <c r="J5357" s="1"/>
      <c r="K5357" s="1"/>
      <c r="L5357" s="275"/>
      <c r="M5357" s="1"/>
      <c r="N5357" s="1"/>
    </row>
    <row r="5358" spans="1:14" ht="15">
      <c r="A5358">
        <v>5368</v>
      </c>
      <c r="B5358" s="1"/>
      <c r="C5358" s="1"/>
      <c r="D5358" s="8">
        <v>6867</v>
      </c>
      <c r="E5358" s="1"/>
      <c r="F5358" s="1"/>
      <c r="G5358" s="1"/>
      <c r="H5358" s="275"/>
      <c r="I5358" s="1"/>
      <c r="J5358" s="1"/>
      <c r="K5358" s="1"/>
      <c r="L5358" s="275"/>
      <c r="M5358" s="1"/>
      <c r="N5358" s="1"/>
    </row>
    <row r="5359" spans="1:14" ht="15">
      <c r="A5359">
        <v>5369</v>
      </c>
      <c r="B5359" s="1"/>
      <c r="C5359" s="1"/>
      <c r="D5359" s="8">
        <v>6868</v>
      </c>
      <c r="E5359" s="1"/>
      <c r="F5359" s="1"/>
      <c r="G5359" s="1"/>
      <c r="H5359" s="275"/>
      <c r="I5359" s="1"/>
      <c r="J5359" s="1"/>
      <c r="K5359" s="1"/>
      <c r="L5359" s="275"/>
      <c r="M5359" s="1"/>
      <c r="N5359" s="1"/>
    </row>
    <row r="5360" spans="1:14" ht="15">
      <c r="A5360">
        <v>5370</v>
      </c>
      <c r="B5360" s="1"/>
      <c r="C5360" s="1"/>
      <c r="D5360" s="8">
        <v>6869</v>
      </c>
      <c r="E5360" s="1"/>
      <c r="F5360" s="1"/>
      <c r="G5360" s="1"/>
      <c r="H5360" s="275"/>
      <c r="I5360" s="1"/>
      <c r="J5360" s="1"/>
      <c r="K5360" s="1"/>
      <c r="L5360" s="275"/>
      <c r="M5360" s="1"/>
      <c r="N5360" s="1"/>
    </row>
    <row r="5361" spans="1:14" ht="15">
      <c r="A5361">
        <v>5371</v>
      </c>
      <c r="B5361" s="1"/>
      <c r="C5361" s="1"/>
      <c r="D5361" s="8">
        <v>6870</v>
      </c>
      <c r="E5361" s="1"/>
      <c r="F5361" s="1"/>
      <c r="G5361" s="1"/>
      <c r="H5361" s="275"/>
      <c r="I5361" s="1"/>
      <c r="J5361" s="1"/>
      <c r="K5361" s="1"/>
      <c r="L5361" s="275"/>
      <c r="M5361" s="1"/>
      <c r="N5361" s="1"/>
    </row>
    <row r="5362" spans="1:14" ht="15">
      <c r="A5362">
        <v>5372</v>
      </c>
      <c r="B5362" s="1"/>
      <c r="C5362" s="1"/>
      <c r="D5362" s="8">
        <v>6871</v>
      </c>
      <c r="E5362" s="1"/>
      <c r="F5362" s="1"/>
      <c r="G5362" s="1"/>
      <c r="H5362" s="275"/>
      <c r="I5362" s="1"/>
      <c r="J5362" s="1"/>
      <c r="K5362" s="1"/>
      <c r="L5362" s="275"/>
      <c r="M5362" s="1"/>
      <c r="N5362" s="1"/>
    </row>
    <row r="5363" spans="1:14" ht="15">
      <c r="A5363">
        <v>5373</v>
      </c>
      <c r="B5363" s="1"/>
      <c r="C5363" s="1"/>
      <c r="D5363" s="8">
        <v>6872</v>
      </c>
      <c r="E5363" s="1"/>
      <c r="F5363" s="1"/>
      <c r="G5363" s="1"/>
      <c r="H5363" s="275"/>
      <c r="I5363" s="1"/>
      <c r="J5363" s="1"/>
      <c r="K5363" s="1"/>
      <c r="L5363" s="275"/>
      <c r="M5363" s="1"/>
      <c r="N5363" s="1"/>
    </row>
    <row r="5364" spans="1:14" ht="15">
      <c r="A5364">
        <v>5374</v>
      </c>
      <c r="B5364" s="1"/>
      <c r="C5364" s="1"/>
      <c r="D5364" s="8">
        <v>6873</v>
      </c>
      <c r="E5364" s="1"/>
      <c r="F5364" s="1"/>
      <c r="G5364" s="1"/>
      <c r="H5364" s="275"/>
      <c r="I5364" s="1"/>
      <c r="J5364" s="1"/>
      <c r="K5364" s="1"/>
      <c r="L5364" s="275"/>
      <c r="M5364" s="1"/>
      <c r="N5364" s="1"/>
    </row>
    <row r="5365" spans="1:14" ht="15">
      <c r="A5365">
        <v>5375</v>
      </c>
      <c r="B5365" s="1"/>
      <c r="C5365" s="1"/>
      <c r="D5365" s="8">
        <v>6874</v>
      </c>
      <c r="E5365" s="1"/>
      <c r="F5365" s="1"/>
      <c r="G5365" s="1"/>
      <c r="H5365" s="275"/>
      <c r="I5365" s="1"/>
      <c r="J5365" s="1"/>
      <c r="K5365" s="1"/>
      <c r="L5365" s="275"/>
      <c r="M5365" s="1"/>
      <c r="N5365" s="1"/>
    </row>
    <row r="5366" spans="1:14" ht="15">
      <c r="A5366">
        <v>5376</v>
      </c>
      <c r="B5366" s="1"/>
      <c r="C5366" s="1"/>
      <c r="D5366" s="8">
        <v>6875</v>
      </c>
      <c r="E5366" s="1"/>
      <c r="F5366" s="1"/>
      <c r="G5366" s="1"/>
      <c r="H5366" s="275"/>
      <c r="I5366" s="1"/>
      <c r="J5366" s="1"/>
      <c r="K5366" s="1"/>
      <c r="L5366" s="275"/>
      <c r="M5366" s="1"/>
      <c r="N5366" s="1"/>
    </row>
    <row r="5367" spans="1:14" ht="15">
      <c r="A5367">
        <v>5377</v>
      </c>
      <c r="B5367" s="1"/>
      <c r="C5367" s="1"/>
      <c r="D5367" s="8">
        <v>6876</v>
      </c>
      <c r="E5367" s="1"/>
      <c r="F5367" s="1"/>
      <c r="G5367" s="1"/>
      <c r="H5367" s="275"/>
      <c r="I5367" s="1"/>
      <c r="J5367" s="1"/>
      <c r="K5367" s="1"/>
      <c r="L5367" s="275"/>
      <c r="M5367" s="1"/>
      <c r="N5367" s="1"/>
    </row>
    <row r="5368" spans="1:14" ht="15">
      <c r="A5368">
        <v>5378</v>
      </c>
      <c r="B5368" s="1"/>
      <c r="C5368" s="1"/>
      <c r="D5368" s="8">
        <v>6877</v>
      </c>
      <c r="E5368" s="1"/>
      <c r="F5368" s="1"/>
      <c r="G5368" s="1"/>
      <c r="H5368" s="275"/>
      <c r="I5368" s="1"/>
      <c r="J5368" s="1"/>
      <c r="K5368" s="1"/>
      <c r="L5368" s="275"/>
      <c r="M5368" s="1"/>
      <c r="N5368" s="1"/>
    </row>
    <row r="5369" spans="1:14" ht="15">
      <c r="A5369">
        <v>5379</v>
      </c>
      <c r="B5369" s="1"/>
      <c r="C5369" s="1"/>
      <c r="D5369" s="8">
        <v>6878</v>
      </c>
      <c r="E5369" s="1"/>
      <c r="F5369" s="1"/>
      <c r="G5369" s="1"/>
      <c r="H5369" s="275"/>
      <c r="I5369" s="1"/>
      <c r="J5369" s="1"/>
      <c r="K5369" s="1"/>
      <c r="L5369" s="275"/>
      <c r="M5369" s="1"/>
      <c r="N5369" s="1"/>
    </row>
    <row r="5370" spans="1:14" ht="15">
      <c r="A5370">
        <v>5380</v>
      </c>
      <c r="B5370" s="1"/>
      <c r="C5370" s="1"/>
      <c r="D5370" s="8">
        <v>6879</v>
      </c>
      <c r="E5370" s="1"/>
      <c r="F5370" s="1"/>
      <c r="G5370" s="1"/>
      <c r="H5370" s="275"/>
      <c r="I5370" s="1"/>
      <c r="J5370" s="1"/>
      <c r="K5370" s="1"/>
      <c r="L5370" s="275"/>
      <c r="M5370" s="1"/>
      <c r="N5370" s="1"/>
    </row>
    <row r="5371" spans="1:14" ht="15">
      <c r="A5371">
        <v>5381</v>
      </c>
      <c r="B5371" s="1"/>
      <c r="C5371" s="1"/>
      <c r="D5371" s="8">
        <v>6880</v>
      </c>
      <c r="E5371" s="1"/>
      <c r="F5371" s="1"/>
      <c r="G5371" s="1"/>
      <c r="H5371" s="275"/>
      <c r="I5371" s="1"/>
      <c r="J5371" s="1"/>
      <c r="K5371" s="1"/>
      <c r="L5371" s="275"/>
      <c r="M5371" s="1"/>
      <c r="N5371" s="1"/>
    </row>
    <row r="5372" spans="1:14" ht="15">
      <c r="A5372">
        <v>5382</v>
      </c>
      <c r="B5372" s="1"/>
      <c r="C5372" s="1"/>
      <c r="D5372" s="8">
        <v>6881</v>
      </c>
      <c r="E5372" s="1"/>
      <c r="F5372" s="1"/>
      <c r="G5372" s="1"/>
      <c r="H5372" s="275"/>
      <c r="I5372" s="1"/>
      <c r="J5372" s="1"/>
      <c r="K5372" s="1"/>
      <c r="L5372" s="275"/>
      <c r="M5372" s="1"/>
      <c r="N5372" s="1"/>
    </row>
    <row r="5373" spans="1:14" ht="15">
      <c r="A5373">
        <v>5383</v>
      </c>
      <c r="B5373" s="1"/>
      <c r="C5373" s="1"/>
      <c r="D5373" s="8">
        <v>6882</v>
      </c>
      <c r="E5373" s="1"/>
      <c r="F5373" s="1"/>
      <c r="G5373" s="1"/>
      <c r="H5373" s="275"/>
      <c r="I5373" s="1"/>
      <c r="J5373" s="1"/>
      <c r="K5373" s="1"/>
      <c r="L5373" s="275"/>
      <c r="M5373" s="1"/>
      <c r="N5373" s="1"/>
    </row>
    <row r="5374" spans="1:14" ht="15">
      <c r="A5374">
        <v>5384</v>
      </c>
      <c r="B5374" s="1"/>
      <c r="C5374" s="1"/>
      <c r="D5374" s="8">
        <v>6883</v>
      </c>
      <c r="E5374" s="1"/>
      <c r="F5374" s="1"/>
      <c r="G5374" s="1"/>
      <c r="H5374" s="275"/>
      <c r="I5374" s="1"/>
      <c r="J5374" s="1"/>
      <c r="K5374" s="1"/>
      <c r="L5374" s="275"/>
      <c r="M5374" s="1"/>
      <c r="N5374" s="1"/>
    </row>
    <row r="5375" spans="1:14" ht="15">
      <c r="A5375">
        <v>5385</v>
      </c>
      <c r="B5375" s="1"/>
      <c r="C5375" s="1"/>
      <c r="D5375" s="8">
        <v>6884</v>
      </c>
      <c r="E5375" s="1"/>
      <c r="F5375" s="1"/>
      <c r="G5375" s="1"/>
      <c r="H5375" s="275"/>
      <c r="I5375" s="1"/>
      <c r="J5375" s="1"/>
      <c r="K5375" s="1"/>
      <c r="L5375" s="275"/>
      <c r="M5375" s="1"/>
      <c r="N5375" s="1"/>
    </row>
    <row r="5376" spans="1:14" ht="15">
      <c r="A5376">
        <v>5386</v>
      </c>
      <c r="B5376" s="1"/>
      <c r="C5376" s="1"/>
      <c r="D5376" s="8">
        <v>6885</v>
      </c>
      <c r="E5376" s="1"/>
      <c r="F5376" s="1"/>
      <c r="G5376" s="1"/>
      <c r="H5376" s="275"/>
      <c r="I5376" s="1"/>
      <c r="J5376" s="1"/>
      <c r="K5376" s="1"/>
      <c r="L5376" s="275"/>
      <c r="M5376" s="1"/>
      <c r="N5376" s="1"/>
    </row>
    <row r="5377" spans="1:14" ht="15">
      <c r="A5377">
        <v>5387</v>
      </c>
      <c r="B5377" s="1"/>
      <c r="C5377" s="1"/>
      <c r="D5377" s="8">
        <v>6886</v>
      </c>
      <c r="E5377" s="1"/>
      <c r="F5377" s="1"/>
      <c r="G5377" s="1"/>
      <c r="H5377" s="275"/>
      <c r="I5377" s="1"/>
      <c r="J5377" s="1"/>
      <c r="K5377" s="1"/>
      <c r="L5377" s="275"/>
      <c r="M5377" s="1"/>
      <c r="N5377" s="1"/>
    </row>
    <row r="5378" spans="1:14" ht="15">
      <c r="A5378">
        <v>5388</v>
      </c>
      <c r="B5378" s="1"/>
      <c r="C5378" s="1"/>
      <c r="D5378" s="8">
        <v>6887</v>
      </c>
      <c r="E5378" s="1"/>
      <c r="F5378" s="1"/>
      <c r="G5378" s="1"/>
      <c r="H5378" s="275"/>
      <c r="I5378" s="1"/>
      <c r="J5378" s="1"/>
      <c r="K5378" s="1"/>
      <c r="L5378" s="275"/>
      <c r="M5378" s="1"/>
      <c r="N5378" s="1"/>
    </row>
    <row r="5379" spans="1:14" ht="15">
      <c r="A5379">
        <v>5389</v>
      </c>
      <c r="B5379" s="1"/>
      <c r="C5379" s="1"/>
      <c r="D5379" s="8">
        <v>6888</v>
      </c>
      <c r="E5379" s="1"/>
      <c r="F5379" s="1"/>
      <c r="G5379" s="1"/>
      <c r="H5379" s="275"/>
      <c r="I5379" s="1"/>
      <c r="J5379" s="1"/>
      <c r="K5379" s="1"/>
      <c r="L5379" s="275"/>
      <c r="M5379" s="1"/>
      <c r="N5379" s="1"/>
    </row>
    <row r="5380" spans="1:14" ht="15">
      <c r="A5380">
        <v>5390</v>
      </c>
      <c r="B5380" s="1"/>
      <c r="C5380" s="1"/>
      <c r="D5380" s="8">
        <v>6889</v>
      </c>
      <c r="E5380" s="1"/>
      <c r="F5380" s="1"/>
      <c r="G5380" s="1"/>
      <c r="H5380" s="275"/>
      <c r="I5380" s="1"/>
      <c r="J5380" s="1"/>
      <c r="K5380" s="1"/>
      <c r="L5380" s="275"/>
      <c r="M5380" s="1"/>
      <c r="N5380" s="1"/>
    </row>
    <row r="5381" spans="1:14" ht="15">
      <c r="A5381">
        <v>5391</v>
      </c>
      <c r="B5381" s="1"/>
      <c r="C5381" s="1"/>
      <c r="D5381" s="8">
        <v>6890</v>
      </c>
      <c r="E5381" s="1"/>
      <c r="F5381" s="1"/>
      <c r="G5381" s="1"/>
      <c r="H5381" s="275"/>
      <c r="I5381" s="1"/>
      <c r="J5381" s="1"/>
      <c r="K5381" s="1"/>
      <c r="L5381" s="275"/>
      <c r="M5381" s="1"/>
      <c r="N5381" s="1"/>
    </row>
    <row r="5382" spans="1:14" ht="15">
      <c r="A5382">
        <v>5392</v>
      </c>
      <c r="B5382" s="1"/>
      <c r="C5382" s="1"/>
      <c r="D5382" s="8">
        <v>6891</v>
      </c>
      <c r="E5382" s="1"/>
      <c r="F5382" s="1"/>
      <c r="G5382" s="1"/>
      <c r="H5382" s="275"/>
      <c r="I5382" s="1"/>
      <c r="J5382" s="1"/>
      <c r="K5382" s="1"/>
      <c r="L5382" s="275"/>
      <c r="M5382" s="1"/>
      <c r="N5382" s="1"/>
    </row>
    <row r="5383" spans="1:14" ht="15">
      <c r="A5383">
        <v>5393</v>
      </c>
      <c r="B5383" s="1"/>
      <c r="C5383" s="1"/>
      <c r="D5383" s="8">
        <v>6892</v>
      </c>
      <c r="E5383" s="1"/>
      <c r="F5383" s="1"/>
      <c r="G5383" s="1"/>
      <c r="H5383" s="275"/>
      <c r="I5383" s="1"/>
      <c r="J5383" s="1"/>
      <c r="K5383" s="1"/>
      <c r="L5383" s="275"/>
      <c r="M5383" s="1"/>
      <c r="N5383" s="1"/>
    </row>
    <row r="5384" spans="1:14" ht="15">
      <c r="A5384">
        <v>5394</v>
      </c>
      <c r="B5384" s="1"/>
      <c r="C5384" s="1"/>
      <c r="D5384" s="8">
        <v>6893</v>
      </c>
      <c r="E5384" s="1"/>
      <c r="F5384" s="1"/>
      <c r="G5384" s="1"/>
      <c r="H5384" s="275"/>
      <c r="I5384" s="1"/>
      <c r="J5384" s="1"/>
      <c r="K5384" s="1"/>
      <c r="L5384" s="275"/>
      <c r="M5384" s="1"/>
      <c r="N5384" s="1"/>
    </row>
    <row r="5385" spans="1:14" ht="15">
      <c r="A5385">
        <v>5395</v>
      </c>
      <c r="B5385" s="1"/>
      <c r="C5385" s="1"/>
      <c r="D5385" s="8">
        <v>6894</v>
      </c>
      <c r="E5385" s="1"/>
      <c r="F5385" s="1"/>
      <c r="G5385" s="1"/>
      <c r="H5385" s="275"/>
      <c r="I5385" s="1"/>
      <c r="J5385" s="1"/>
      <c r="K5385" s="1"/>
      <c r="L5385" s="275"/>
      <c r="M5385" s="1"/>
      <c r="N5385" s="1"/>
    </row>
    <row r="5386" spans="1:14" ht="15">
      <c r="A5386">
        <v>5396</v>
      </c>
      <c r="B5386" s="1"/>
      <c r="C5386" s="1"/>
      <c r="D5386" s="8">
        <v>6895</v>
      </c>
      <c r="E5386" s="1"/>
      <c r="F5386" s="1"/>
      <c r="G5386" s="1"/>
      <c r="H5386" s="275"/>
      <c r="I5386" s="1"/>
      <c r="J5386" s="1"/>
      <c r="K5386" s="1"/>
      <c r="L5386" s="275"/>
      <c r="M5386" s="1"/>
      <c r="N5386" s="1"/>
    </row>
    <row r="5387" spans="1:14" ht="15">
      <c r="A5387">
        <v>5397</v>
      </c>
      <c r="B5387" s="1"/>
      <c r="C5387" s="1"/>
      <c r="D5387" s="8">
        <v>6896</v>
      </c>
      <c r="E5387" s="1"/>
      <c r="F5387" s="1"/>
      <c r="G5387" s="1"/>
      <c r="H5387" s="275"/>
      <c r="I5387" s="1"/>
      <c r="J5387" s="1"/>
      <c r="K5387" s="1"/>
      <c r="L5387" s="275"/>
      <c r="M5387" s="1"/>
      <c r="N5387" s="1"/>
    </row>
    <row r="5388" spans="1:14" ht="15">
      <c r="A5388">
        <v>5398</v>
      </c>
      <c r="B5388" s="1"/>
      <c r="C5388" s="1"/>
      <c r="D5388" s="8">
        <v>6897</v>
      </c>
      <c r="E5388" s="1"/>
      <c r="F5388" s="1"/>
      <c r="G5388" s="1"/>
      <c r="H5388" s="275"/>
      <c r="I5388" s="1"/>
      <c r="J5388" s="1"/>
      <c r="K5388" s="1"/>
      <c r="L5388" s="275"/>
      <c r="M5388" s="1"/>
      <c r="N5388" s="1"/>
    </row>
    <row r="5389" spans="1:14" ht="15">
      <c r="A5389">
        <v>5399</v>
      </c>
      <c r="B5389" s="1"/>
      <c r="C5389" s="1"/>
      <c r="D5389" s="8">
        <v>6898</v>
      </c>
      <c r="E5389" s="1"/>
      <c r="F5389" s="1"/>
      <c r="G5389" s="1"/>
      <c r="H5389" s="275"/>
      <c r="I5389" s="1"/>
      <c r="J5389" s="1"/>
      <c r="K5389" s="1"/>
      <c r="L5389" s="275"/>
      <c r="M5389" s="1"/>
      <c r="N5389" s="1"/>
    </row>
    <row r="5390" spans="1:14" ht="15">
      <c r="A5390">
        <v>5400</v>
      </c>
      <c r="B5390" s="1"/>
      <c r="C5390" s="1"/>
      <c r="D5390" s="8">
        <v>6899</v>
      </c>
      <c r="E5390" s="1"/>
      <c r="F5390" s="1"/>
      <c r="G5390" s="1"/>
      <c r="H5390" s="275"/>
      <c r="I5390" s="1"/>
      <c r="J5390" s="1"/>
      <c r="K5390" s="1"/>
      <c r="L5390" s="275"/>
      <c r="M5390" s="1"/>
      <c r="N5390" s="1"/>
    </row>
    <row r="5391" spans="1:14" ht="15">
      <c r="A5391">
        <v>5401</v>
      </c>
      <c r="B5391" s="1"/>
      <c r="C5391" s="1"/>
      <c r="D5391" s="8">
        <v>6900</v>
      </c>
      <c r="E5391" s="1"/>
      <c r="F5391" s="1"/>
      <c r="G5391" s="1"/>
      <c r="H5391" s="275"/>
      <c r="I5391" s="1"/>
      <c r="J5391" s="1"/>
      <c r="K5391" s="1"/>
      <c r="L5391" s="275"/>
      <c r="M5391" s="1"/>
      <c r="N5391" s="1"/>
    </row>
    <row r="5392" spans="1:14" ht="15">
      <c r="A5392">
        <v>5402</v>
      </c>
      <c r="B5392" s="1"/>
      <c r="C5392" s="1"/>
      <c r="D5392" s="8">
        <v>6901</v>
      </c>
      <c r="E5392" s="1"/>
      <c r="F5392" s="1"/>
      <c r="G5392" s="1"/>
      <c r="H5392" s="275"/>
      <c r="I5392" s="1"/>
      <c r="J5392" s="1"/>
      <c r="K5392" s="1"/>
      <c r="L5392" s="275"/>
      <c r="M5392" s="1"/>
      <c r="N5392" s="1"/>
    </row>
    <row r="5393" spans="1:14" ht="15">
      <c r="A5393">
        <v>5403</v>
      </c>
      <c r="B5393" s="1"/>
      <c r="C5393" s="1"/>
      <c r="D5393" s="8">
        <v>6902</v>
      </c>
      <c r="E5393" s="1"/>
      <c r="F5393" s="1"/>
      <c r="G5393" s="1"/>
      <c r="H5393" s="275"/>
      <c r="I5393" s="1"/>
      <c r="J5393" s="1"/>
      <c r="K5393" s="1"/>
      <c r="L5393" s="275"/>
      <c r="M5393" s="1"/>
      <c r="N5393" s="1"/>
    </row>
    <row r="5394" spans="1:14" ht="15">
      <c r="A5394">
        <v>5404</v>
      </c>
      <c r="B5394" s="1"/>
      <c r="C5394" s="1"/>
      <c r="D5394" s="8">
        <v>6903</v>
      </c>
      <c r="E5394" s="1"/>
      <c r="F5394" s="1"/>
      <c r="G5394" s="1"/>
      <c r="H5394" s="275"/>
      <c r="I5394" s="1"/>
      <c r="J5394" s="1"/>
      <c r="K5394" s="1"/>
      <c r="L5394" s="275"/>
      <c r="M5394" s="1"/>
      <c r="N5394" s="1"/>
    </row>
    <row r="5395" spans="1:14" ht="15">
      <c r="A5395">
        <v>5405</v>
      </c>
      <c r="B5395" s="1"/>
      <c r="C5395" s="1"/>
      <c r="D5395" s="8">
        <v>6904</v>
      </c>
      <c r="E5395" s="1"/>
      <c r="F5395" s="1"/>
      <c r="G5395" s="1"/>
      <c r="H5395" s="275"/>
      <c r="I5395" s="1"/>
      <c r="J5395" s="1"/>
      <c r="K5395" s="1"/>
      <c r="L5395" s="275"/>
      <c r="M5395" s="1"/>
      <c r="N5395" s="1"/>
    </row>
    <row r="5396" spans="1:14" ht="15">
      <c r="A5396">
        <v>5406</v>
      </c>
      <c r="B5396" s="1"/>
      <c r="C5396" s="1"/>
      <c r="D5396" s="8">
        <v>6905</v>
      </c>
      <c r="E5396" s="1"/>
      <c r="F5396" s="1"/>
      <c r="G5396" s="1"/>
      <c r="H5396" s="275"/>
      <c r="I5396" s="1"/>
      <c r="J5396" s="1"/>
      <c r="K5396" s="1"/>
      <c r="L5396" s="275"/>
      <c r="M5396" s="1"/>
      <c r="N5396" s="1"/>
    </row>
    <row r="5397" spans="1:14" ht="15">
      <c r="A5397">
        <v>5407</v>
      </c>
      <c r="B5397" s="1"/>
      <c r="C5397" s="1"/>
      <c r="D5397" s="8">
        <v>6906</v>
      </c>
      <c r="E5397" s="1"/>
      <c r="F5397" s="1"/>
      <c r="G5397" s="1"/>
      <c r="H5397" s="275"/>
      <c r="I5397" s="1"/>
      <c r="J5397" s="1"/>
      <c r="K5397" s="1"/>
      <c r="L5397" s="275"/>
      <c r="M5397" s="1"/>
      <c r="N5397" s="1"/>
    </row>
    <row r="5398" spans="1:14" ht="15">
      <c r="A5398">
        <v>5408</v>
      </c>
      <c r="B5398" s="1"/>
      <c r="C5398" s="1"/>
      <c r="D5398" s="8">
        <v>6907</v>
      </c>
      <c r="E5398" s="1"/>
      <c r="F5398" s="1"/>
      <c r="G5398" s="1"/>
      <c r="H5398" s="275"/>
      <c r="I5398" s="1"/>
      <c r="J5398" s="1"/>
      <c r="K5398" s="1"/>
      <c r="L5398" s="275"/>
      <c r="M5398" s="1"/>
      <c r="N5398" s="1"/>
    </row>
    <row r="5399" spans="1:14" ht="15">
      <c r="A5399">
        <v>5409</v>
      </c>
      <c r="B5399" s="1"/>
      <c r="C5399" s="1"/>
      <c r="D5399" s="8">
        <v>6908</v>
      </c>
      <c r="E5399" s="1"/>
      <c r="F5399" s="1"/>
      <c r="G5399" s="1"/>
      <c r="H5399" s="275"/>
      <c r="I5399" s="1"/>
      <c r="J5399" s="1"/>
      <c r="K5399" s="1"/>
      <c r="L5399" s="275"/>
      <c r="M5399" s="1"/>
      <c r="N5399" s="1"/>
    </row>
    <row r="5400" spans="1:14" ht="15">
      <c r="A5400">
        <v>5410</v>
      </c>
      <c r="B5400" s="1"/>
      <c r="C5400" s="1"/>
      <c r="D5400" s="8">
        <v>6909</v>
      </c>
      <c r="E5400" s="1"/>
      <c r="F5400" s="1"/>
      <c r="G5400" s="1"/>
      <c r="H5400" s="275"/>
      <c r="I5400" s="1"/>
      <c r="J5400" s="1"/>
      <c r="K5400" s="1"/>
      <c r="L5400" s="275"/>
      <c r="M5400" s="1"/>
      <c r="N5400" s="1"/>
    </row>
    <row r="5401" spans="1:14" ht="15">
      <c r="A5401">
        <v>5411</v>
      </c>
      <c r="B5401" s="1"/>
      <c r="C5401" s="1"/>
      <c r="D5401" s="8">
        <v>6910</v>
      </c>
      <c r="E5401" s="1"/>
      <c r="F5401" s="1"/>
      <c r="G5401" s="1"/>
      <c r="H5401" s="275"/>
      <c r="I5401" s="1"/>
      <c r="J5401" s="1"/>
      <c r="K5401" s="1"/>
      <c r="L5401" s="275"/>
      <c r="M5401" s="1"/>
      <c r="N5401" s="1"/>
    </row>
    <row r="5402" spans="1:14" ht="15">
      <c r="A5402">
        <v>5412</v>
      </c>
      <c r="B5402" s="1"/>
      <c r="C5402" s="1"/>
      <c r="D5402" s="8">
        <v>6911</v>
      </c>
      <c r="E5402" s="1"/>
      <c r="F5402" s="1"/>
      <c r="G5402" s="1"/>
      <c r="H5402" s="275"/>
      <c r="I5402" s="1"/>
      <c r="J5402" s="1"/>
      <c r="K5402" s="1"/>
      <c r="L5402" s="275"/>
      <c r="M5402" s="1"/>
      <c r="N5402" s="1"/>
    </row>
    <row r="5403" spans="1:14" ht="15">
      <c r="A5403">
        <v>5413</v>
      </c>
      <c r="B5403" s="1"/>
      <c r="C5403" s="1"/>
      <c r="D5403" s="8">
        <v>6912</v>
      </c>
      <c r="E5403" s="1"/>
      <c r="F5403" s="1"/>
      <c r="G5403" s="1"/>
      <c r="H5403" s="275"/>
      <c r="I5403" s="1"/>
      <c r="J5403" s="1"/>
      <c r="K5403" s="1"/>
      <c r="L5403" s="275"/>
      <c r="M5403" s="1"/>
      <c r="N5403" s="1"/>
    </row>
    <row r="5404" spans="1:14" ht="15">
      <c r="A5404">
        <v>5414</v>
      </c>
      <c r="B5404" s="1"/>
      <c r="C5404" s="1"/>
      <c r="D5404" s="8">
        <v>6913</v>
      </c>
      <c r="E5404" s="1"/>
      <c r="F5404" s="1"/>
      <c r="G5404" s="1"/>
      <c r="H5404" s="275"/>
      <c r="I5404" s="1"/>
      <c r="J5404" s="1"/>
      <c r="K5404" s="1"/>
      <c r="L5404" s="275"/>
      <c r="M5404" s="1"/>
      <c r="N5404" s="1"/>
    </row>
    <row r="5405" spans="1:14" ht="15">
      <c r="A5405">
        <v>5415</v>
      </c>
      <c r="B5405" s="1"/>
      <c r="C5405" s="1"/>
      <c r="D5405" s="8">
        <v>6914</v>
      </c>
      <c r="E5405" s="1"/>
      <c r="F5405" s="1"/>
      <c r="G5405" s="1"/>
      <c r="H5405" s="275"/>
      <c r="I5405" s="1"/>
      <c r="J5405" s="1"/>
      <c r="K5405" s="1"/>
      <c r="L5405" s="275"/>
      <c r="M5405" s="1"/>
      <c r="N5405" s="1"/>
    </row>
    <row r="5406" spans="1:14" ht="15">
      <c r="A5406">
        <v>5416</v>
      </c>
      <c r="B5406" s="1"/>
      <c r="C5406" s="1"/>
      <c r="D5406" s="8">
        <v>6915</v>
      </c>
      <c r="E5406" s="1"/>
      <c r="F5406" s="1"/>
      <c r="G5406" s="1"/>
      <c r="H5406" s="275"/>
      <c r="I5406" s="1"/>
      <c r="J5406" s="1"/>
      <c r="K5406" s="1"/>
      <c r="L5406" s="275"/>
      <c r="M5406" s="1"/>
      <c r="N5406" s="1"/>
    </row>
    <row r="5407" spans="1:14" ht="15">
      <c r="A5407">
        <v>5417</v>
      </c>
      <c r="B5407" s="1"/>
      <c r="C5407" s="1"/>
      <c r="D5407" s="8">
        <v>6916</v>
      </c>
      <c r="E5407" s="1"/>
      <c r="F5407" s="1"/>
      <c r="G5407" s="1"/>
      <c r="H5407" s="275"/>
      <c r="I5407" s="1"/>
      <c r="J5407" s="1"/>
      <c r="K5407" s="1"/>
      <c r="L5407" s="275"/>
      <c r="M5407" s="1"/>
      <c r="N5407" s="1"/>
    </row>
    <row r="5408" spans="1:14" ht="15">
      <c r="A5408">
        <v>5418</v>
      </c>
      <c r="B5408" s="1"/>
      <c r="C5408" s="1"/>
      <c r="D5408" s="8">
        <v>6917</v>
      </c>
      <c r="E5408" s="1"/>
      <c r="F5408" s="1"/>
      <c r="G5408" s="1"/>
      <c r="H5408" s="275"/>
      <c r="I5408" s="1"/>
      <c r="J5408" s="1"/>
      <c r="K5408" s="1"/>
      <c r="L5408" s="275"/>
      <c r="M5408" s="1"/>
      <c r="N5408" s="1"/>
    </row>
    <row r="5409" spans="1:14" ht="15">
      <c r="A5409">
        <v>5419</v>
      </c>
      <c r="B5409" s="1"/>
      <c r="C5409" s="1"/>
      <c r="D5409" s="8">
        <v>6918</v>
      </c>
      <c r="E5409" s="1"/>
      <c r="F5409" s="1"/>
      <c r="G5409" s="1"/>
      <c r="H5409" s="275"/>
      <c r="I5409" s="1"/>
      <c r="J5409" s="1"/>
      <c r="K5409" s="1"/>
      <c r="L5409" s="275"/>
      <c r="M5409" s="1"/>
      <c r="N5409" s="1"/>
    </row>
    <row r="5410" spans="1:14" ht="15">
      <c r="A5410">
        <v>5420</v>
      </c>
      <c r="B5410" s="1"/>
      <c r="C5410" s="1"/>
      <c r="D5410" s="8">
        <v>6919</v>
      </c>
      <c r="E5410" s="1"/>
      <c r="F5410" s="1"/>
      <c r="G5410" s="1"/>
      <c r="H5410" s="275"/>
      <c r="I5410" s="1"/>
      <c r="J5410" s="1"/>
      <c r="K5410" s="1"/>
      <c r="L5410" s="275"/>
      <c r="M5410" s="1"/>
      <c r="N5410" s="1"/>
    </row>
    <row r="5411" spans="1:14" ht="15">
      <c r="A5411">
        <v>5421</v>
      </c>
      <c r="B5411" s="1"/>
      <c r="C5411" s="1"/>
      <c r="D5411" s="8">
        <v>6920</v>
      </c>
      <c r="E5411" s="1"/>
      <c r="F5411" s="1"/>
      <c r="G5411" s="1"/>
      <c r="H5411" s="275"/>
      <c r="I5411" s="1"/>
      <c r="J5411" s="1"/>
      <c r="K5411" s="1"/>
      <c r="L5411" s="275"/>
      <c r="M5411" s="1"/>
      <c r="N5411" s="1"/>
    </row>
    <row r="5412" spans="1:14" ht="15">
      <c r="A5412">
        <v>5422</v>
      </c>
      <c r="B5412" s="1"/>
      <c r="C5412" s="1"/>
      <c r="D5412" s="8">
        <v>6921</v>
      </c>
      <c r="E5412" s="1"/>
      <c r="F5412" s="1"/>
      <c r="G5412" s="1"/>
      <c r="H5412" s="275"/>
      <c r="I5412" s="1"/>
      <c r="J5412" s="1"/>
      <c r="K5412" s="1"/>
      <c r="L5412" s="275"/>
      <c r="M5412" s="1"/>
      <c r="N5412" s="1"/>
    </row>
    <row r="5413" spans="1:14" ht="15">
      <c r="A5413">
        <v>5423</v>
      </c>
      <c r="B5413" s="1"/>
      <c r="C5413" s="1"/>
      <c r="D5413" s="8">
        <v>6922</v>
      </c>
      <c r="E5413" s="1"/>
      <c r="F5413" s="1"/>
      <c r="G5413" s="1"/>
      <c r="H5413" s="275"/>
      <c r="I5413" s="1"/>
      <c r="J5413" s="1"/>
      <c r="K5413" s="1"/>
      <c r="L5413" s="275"/>
      <c r="M5413" s="1"/>
      <c r="N5413" s="1"/>
    </row>
    <row r="5414" spans="1:14" ht="15">
      <c r="A5414">
        <v>5424</v>
      </c>
      <c r="B5414" s="1"/>
      <c r="C5414" s="1"/>
      <c r="D5414" s="8">
        <v>6923</v>
      </c>
      <c r="E5414" s="1"/>
      <c r="F5414" s="1"/>
      <c r="G5414" s="1"/>
      <c r="H5414" s="275"/>
      <c r="I5414" s="1"/>
      <c r="J5414" s="1"/>
      <c r="K5414" s="1"/>
      <c r="L5414" s="275"/>
      <c r="M5414" s="1"/>
      <c r="N5414" s="1"/>
    </row>
    <row r="5415" spans="1:14" ht="15">
      <c r="A5415">
        <v>5425</v>
      </c>
      <c r="B5415" s="1"/>
      <c r="C5415" s="1"/>
      <c r="D5415" s="8">
        <v>6924</v>
      </c>
      <c r="E5415" s="1"/>
      <c r="F5415" s="1"/>
      <c r="G5415" s="1"/>
      <c r="H5415" s="275"/>
      <c r="I5415" s="1"/>
      <c r="J5415" s="1"/>
      <c r="K5415" s="1"/>
      <c r="L5415" s="275"/>
      <c r="M5415" s="1"/>
      <c r="N5415" s="1"/>
    </row>
    <row r="5416" spans="1:14" ht="15">
      <c r="A5416">
        <v>5426</v>
      </c>
      <c r="B5416" s="1"/>
      <c r="C5416" s="1"/>
      <c r="D5416" s="8">
        <v>6925</v>
      </c>
      <c r="E5416" s="1"/>
      <c r="F5416" s="1"/>
      <c r="G5416" s="1"/>
      <c r="H5416" s="275"/>
      <c r="I5416" s="1"/>
      <c r="J5416" s="1"/>
      <c r="K5416" s="1"/>
      <c r="L5416" s="275"/>
      <c r="M5416" s="1"/>
      <c r="N5416" s="1"/>
    </row>
    <row r="5417" spans="1:14" ht="15">
      <c r="A5417">
        <v>5427</v>
      </c>
      <c r="B5417" s="1"/>
      <c r="C5417" s="1"/>
      <c r="D5417" s="8">
        <v>6926</v>
      </c>
      <c r="E5417" s="1"/>
      <c r="F5417" s="1"/>
      <c r="G5417" s="1"/>
      <c r="H5417" s="275"/>
      <c r="I5417" s="1"/>
      <c r="J5417" s="1"/>
      <c r="K5417" s="1"/>
      <c r="L5417" s="275"/>
      <c r="M5417" s="1"/>
      <c r="N5417" s="1"/>
    </row>
    <row r="5418" spans="1:14" ht="15">
      <c r="A5418">
        <v>5428</v>
      </c>
      <c r="B5418" s="1"/>
      <c r="C5418" s="1"/>
      <c r="D5418" s="8">
        <v>6927</v>
      </c>
      <c r="E5418" s="1"/>
      <c r="F5418" s="1"/>
      <c r="G5418" s="1"/>
      <c r="H5418" s="275"/>
      <c r="I5418" s="1"/>
      <c r="J5418" s="1"/>
      <c r="K5418" s="1"/>
      <c r="L5418" s="275"/>
      <c r="M5418" s="1"/>
      <c r="N5418" s="1"/>
    </row>
    <row r="5419" spans="1:14" ht="15">
      <c r="A5419">
        <v>5429</v>
      </c>
      <c r="B5419" s="1"/>
      <c r="C5419" s="1"/>
      <c r="D5419" s="8">
        <v>6928</v>
      </c>
      <c r="E5419" s="1"/>
      <c r="F5419" s="1"/>
      <c r="G5419" s="1"/>
      <c r="H5419" s="275"/>
      <c r="I5419" s="1"/>
      <c r="J5419" s="1"/>
      <c r="K5419" s="1"/>
      <c r="L5419" s="275"/>
      <c r="M5419" s="1"/>
      <c r="N5419" s="1"/>
    </row>
    <row r="5420" spans="1:14" ht="15">
      <c r="A5420">
        <v>5430</v>
      </c>
      <c r="B5420" s="1"/>
      <c r="C5420" s="1"/>
      <c r="D5420" s="8">
        <v>6929</v>
      </c>
      <c r="E5420" s="1"/>
      <c r="F5420" s="1"/>
      <c r="G5420" s="1"/>
      <c r="H5420" s="275"/>
      <c r="I5420" s="1"/>
      <c r="J5420" s="1"/>
      <c r="K5420" s="1"/>
      <c r="L5420" s="275"/>
      <c r="M5420" s="1"/>
      <c r="N5420" s="1"/>
    </row>
    <row r="5421" spans="1:14" ht="15">
      <c r="A5421">
        <v>5431</v>
      </c>
      <c r="B5421" s="1"/>
      <c r="C5421" s="1"/>
      <c r="D5421" s="8">
        <v>6930</v>
      </c>
      <c r="E5421" s="1"/>
      <c r="F5421" s="1"/>
      <c r="G5421" s="1"/>
      <c r="H5421" s="275"/>
      <c r="I5421" s="1"/>
      <c r="J5421" s="1"/>
      <c r="K5421" s="1"/>
      <c r="L5421" s="275"/>
      <c r="M5421" s="1"/>
      <c r="N5421" s="1"/>
    </row>
    <row r="5422" spans="1:14" ht="15">
      <c r="A5422">
        <v>5432</v>
      </c>
      <c r="B5422" s="1"/>
      <c r="C5422" s="1"/>
      <c r="D5422" s="8">
        <v>6931</v>
      </c>
      <c r="E5422" s="1"/>
      <c r="F5422" s="1"/>
      <c r="G5422" s="1"/>
      <c r="H5422" s="275"/>
      <c r="I5422" s="1"/>
      <c r="J5422" s="1"/>
      <c r="K5422" s="1"/>
      <c r="L5422" s="275"/>
      <c r="M5422" s="1"/>
      <c r="N5422" s="1"/>
    </row>
    <row r="5423" spans="1:14" ht="15">
      <c r="A5423">
        <v>5433</v>
      </c>
      <c r="B5423" s="1"/>
      <c r="C5423" s="1"/>
      <c r="D5423" s="8">
        <v>6932</v>
      </c>
      <c r="E5423" s="1"/>
      <c r="F5423" s="1"/>
      <c r="G5423" s="1"/>
      <c r="H5423" s="275"/>
      <c r="I5423" s="1"/>
      <c r="J5423" s="1"/>
      <c r="K5423" s="1"/>
      <c r="L5423" s="275"/>
      <c r="M5423" s="1"/>
      <c r="N5423" s="1"/>
    </row>
    <row r="5424" spans="1:14" ht="15">
      <c r="A5424">
        <v>5434</v>
      </c>
      <c r="B5424" s="1"/>
      <c r="C5424" s="1"/>
      <c r="D5424" s="8">
        <v>6933</v>
      </c>
      <c r="E5424" s="1"/>
      <c r="F5424" s="1"/>
      <c r="G5424" s="1"/>
      <c r="H5424" s="275"/>
      <c r="I5424" s="1"/>
      <c r="J5424" s="1"/>
      <c r="K5424" s="1"/>
      <c r="L5424" s="275"/>
      <c r="M5424" s="1"/>
      <c r="N5424" s="1"/>
    </row>
    <row r="5425" spans="1:14" ht="15">
      <c r="A5425">
        <v>5435</v>
      </c>
      <c r="B5425" s="1"/>
      <c r="C5425" s="1"/>
      <c r="D5425" s="8">
        <v>6934</v>
      </c>
      <c r="E5425" s="1"/>
      <c r="F5425" s="1"/>
      <c r="G5425" s="1"/>
      <c r="H5425" s="275"/>
      <c r="I5425" s="1"/>
      <c r="J5425" s="1"/>
      <c r="K5425" s="1"/>
      <c r="L5425" s="275"/>
      <c r="M5425" s="1"/>
      <c r="N5425" s="1"/>
    </row>
    <row r="5426" spans="1:14" ht="15">
      <c r="A5426">
        <v>5436</v>
      </c>
      <c r="B5426" s="1"/>
      <c r="C5426" s="1"/>
      <c r="D5426" s="8">
        <v>6935</v>
      </c>
      <c r="E5426" s="1"/>
      <c r="F5426" s="1"/>
      <c r="G5426" s="1"/>
      <c r="H5426" s="275"/>
      <c r="I5426" s="1"/>
      <c r="J5426" s="1"/>
      <c r="K5426" s="1"/>
      <c r="L5426" s="275"/>
      <c r="M5426" s="1"/>
      <c r="N5426" s="1"/>
    </row>
    <row r="5427" spans="1:14" ht="15">
      <c r="A5427">
        <v>5437</v>
      </c>
      <c r="B5427" s="1"/>
      <c r="C5427" s="1"/>
      <c r="D5427" s="8">
        <v>6936</v>
      </c>
      <c r="E5427" s="1"/>
      <c r="F5427" s="1"/>
      <c r="G5427" s="1"/>
      <c r="H5427" s="275"/>
      <c r="I5427" s="1"/>
      <c r="J5427" s="1"/>
      <c r="K5427" s="1"/>
      <c r="L5427" s="275"/>
      <c r="M5427" s="1"/>
      <c r="N5427" s="1"/>
    </row>
    <row r="5428" spans="1:14" ht="15">
      <c r="A5428">
        <v>5438</v>
      </c>
      <c r="B5428" s="1"/>
      <c r="C5428" s="1"/>
      <c r="D5428" s="8">
        <v>6937</v>
      </c>
      <c r="E5428" s="1"/>
      <c r="F5428" s="1"/>
      <c r="G5428" s="1"/>
      <c r="H5428" s="275"/>
      <c r="I5428" s="1"/>
      <c r="J5428" s="1"/>
      <c r="K5428" s="1"/>
      <c r="L5428" s="275"/>
      <c r="M5428" s="1"/>
      <c r="N5428" s="1"/>
    </row>
    <row r="5429" spans="1:14" ht="15">
      <c r="A5429">
        <v>5439</v>
      </c>
      <c r="B5429" s="1"/>
      <c r="C5429" s="1"/>
      <c r="D5429" s="8">
        <v>6938</v>
      </c>
      <c r="E5429" s="1"/>
      <c r="F5429" s="1"/>
      <c r="G5429" s="1"/>
      <c r="H5429" s="275"/>
      <c r="I5429" s="1"/>
      <c r="J5429" s="1"/>
      <c r="K5429" s="1"/>
      <c r="L5429" s="275"/>
      <c r="M5429" s="1"/>
      <c r="N5429" s="1"/>
    </row>
    <row r="5430" spans="1:14" ht="15">
      <c r="A5430">
        <v>5440</v>
      </c>
      <c r="B5430" s="1"/>
      <c r="C5430" s="1"/>
      <c r="D5430" s="8">
        <v>6939</v>
      </c>
      <c r="E5430" s="1"/>
      <c r="F5430" s="1"/>
      <c r="G5430" s="1"/>
      <c r="H5430" s="275"/>
      <c r="I5430" s="1"/>
      <c r="J5430" s="1"/>
      <c r="K5430" s="1"/>
      <c r="L5430" s="275"/>
      <c r="M5430" s="1"/>
      <c r="N5430" s="1"/>
    </row>
    <row r="5431" spans="1:14" ht="15">
      <c r="A5431">
        <v>5441</v>
      </c>
      <c r="B5431" s="1"/>
      <c r="C5431" s="1"/>
      <c r="D5431" s="8">
        <v>6940</v>
      </c>
      <c r="E5431" s="1"/>
      <c r="F5431" s="1"/>
      <c r="G5431" s="1"/>
      <c r="H5431" s="275"/>
      <c r="I5431" s="1"/>
      <c r="J5431" s="1"/>
      <c r="K5431" s="1"/>
      <c r="L5431" s="275"/>
      <c r="M5431" s="1"/>
      <c r="N5431" s="1"/>
    </row>
    <row r="5432" spans="1:14" ht="15">
      <c r="A5432">
        <v>5442</v>
      </c>
      <c r="B5432" s="1"/>
      <c r="C5432" s="1"/>
      <c r="D5432" s="8">
        <v>6941</v>
      </c>
      <c r="E5432" s="1"/>
      <c r="F5432" s="1"/>
      <c r="G5432" s="1"/>
      <c r="H5432" s="275"/>
      <c r="I5432" s="1"/>
      <c r="J5432" s="1"/>
      <c r="K5432" s="1"/>
      <c r="L5432" s="275"/>
      <c r="M5432" s="1"/>
      <c r="N5432" s="1"/>
    </row>
    <row r="5433" spans="1:14" ht="15">
      <c r="A5433">
        <v>5443</v>
      </c>
      <c r="B5433" s="1"/>
      <c r="C5433" s="1"/>
      <c r="D5433" s="8">
        <v>6942</v>
      </c>
      <c r="E5433" s="1"/>
      <c r="F5433" s="1"/>
      <c r="G5433" s="1"/>
      <c r="H5433" s="275"/>
      <c r="I5433" s="1"/>
      <c r="J5433" s="1"/>
      <c r="K5433" s="1"/>
      <c r="L5433" s="275"/>
      <c r="M5433" s="1"/>
      <c r="N5433" s="1"/>
    </row>
    <row r="5434" spans="1:14" ht="15">
      <c r="A5434">
        <v>5444</v>
      </c>
      <c r="B5434" s="1"/>
      <c r="C5434" s="1"/>
      <c r="D5434" s="8">
        <v>6943</v>
      </c>
      <c r="E5434" s="1"/>
      <c r="F5434" s="1"/>
      <c r="G5434" s="1"/>
      <c r="H5434" s="275"/>
      <c r="I5434" s="1"/>
      <c r="J5434" s="1"/>
      <c r="K5434" s="1"/>
      <c r="L5434" s="275"/>
      <c r="M5434" s="1"/>
      <c r="N5434" s="1"/>
    </row>
    <row r="5435" spans="1:14" ht="15">
      <c r="A5435">
        <v>5445</v>
      </c>
      <c r="B5435" s="1"/>
      <c r="C5435" s="1"/>
      <c r="D5435" s="8">
        <v>6944</v>
      </c>
      <c r="E5435" s="1"/>
      <c r="F5435" s="1"/>
      <c r="G5435" s="1"/>
      <c r="H5435" s="275"/>
      <c r="I5435" s="1"/>
      <c r="J5435" s="1"/>
      <c r="K5435" s="1"/>
      <c r="L5435" s="275"/>
      <c r="M5435" s="1"/>
      <c r="N5435" s="1"/>
    </row>
    <row r="5436" spans="1:14" ht="15">
      <c r="A5436">
        <v>5446</v>
      </c>
      <c r="B5436" s="1"/>
      <c r="C5436" s="1"/>
      <c r="D5436" s="8">
        <v>6945</v>
      </c>
      <c r="E5436" s="1"/>
      <c r="F5436" s="1"/>
      <c r="G5436" s="1"/>
      <c r="H5436" s="275"/>
      <c r="I5436" s="1"/>
      <c r="J5436" s="1"/>
      <c r="K5436" s="1"/>
      <c r="L5436" s="275"/>
      <c r="M5436" s="1"/>
      <c r="N5436" s="1"/>
    </row>
    <row r="5437" spans="1:14" ht="15">
      <c r="A5437">
        <v>5447</v>
      </c>
      <c r="B5437" s="1"/>
      <c r="C5437" s="1"/>
      <c r="D5437" s="8">
        <v>6946</v>
      </c>
      <c r="E5437" s="1"/>
      <c r="F5437" s="1"/>
      <c r="G5437" s="1"/>
      <c r="H5437" s="275"/>
      <c r="I5437" s="1"/>
      <c r="J5437" s="1"/>
      <c r="K5437" s="1"/>
      <c r="L5437" s="275"/>
      <c r="M5437" s="1"/>
      <c r="N5437" s="1"/>
    </row>
    <row r="5438" spans="1:14" ht="15">
      <c r="A5438">
        <v>5448</v>
      </c>
      <c r="B5438" s="1"/>
      <c r="C5438" s="1"/>
      <c r="D5438" s="8">
        <v>6947</v>
      </c>
      <c r="E5438" s="1"/>
      <c r="F5438" s="1"/>
      <c r="G5438" s="1"/>
      <c r="H5438" s="275"/>
      <c r="I5438" s="1"/>
      <c r="J5438" s="1"/>
      <c r="K5438" s="1"/>
      <c r="L5438" s="275"/>
      <c r="M5438" s="1"/>
      <c r="N5438" s="1"/>
    </row>
    <row r="5439" spans="1:14" ht="15">
      <c r="A5439">
        <v>5449</v>
      </c>
      <c r="B5439" s="1"/>
      <c r="C5439" s="1"/>
      <c r="D5439" s="8">
        <v>6948</v>
      </c>
      <c r="E5439" s="1"/>
      <c r="F5439" s="1"/>
      <c r="G5439" s="1"/>
      <c r="H5439" s="275"/>
      <c r="I5439" s="1"/>
      <c r="J5439" s="1"/>
      <c r="K5439" s="1"/>
      <c r="L5439" s="275"/>
      <c r="M5439" s="1"/>
      <c r="N5439" s="1"/>
    </row>
    <row r="5440" spans="1:14" ht="15">
      <c r="A5440">
        <v>5450</v>
      </c>
      <c r="B5440" s="1"/>
      <c r="C5440" s="1"/>
      <c r="D5440" s="8">
        <v>6949</v>
      </c>
      <c r="E5440" s="1"/>
      <c r="F5440" s="1"/>
      <c r="G5440" s="1"/>
      <c r="H5440" s="275"/>
      <c r="I5440" s="1"/>
      <c r="J5440" s="1"/>
      <c r="K5440" s="1"/>
      <c r="L5440" s="275"/>
      <c r="M5440" s="1"/>
      <c r="N5440" s="1"/>
    </row>
    <row r="5441" spans="1:14" ht="15">
      <c r="A5441">
        <v>5451</v>
      </c>
      <c r="B5441" s="1"/>
      <c r="C5441" s="1"/>
      <c r="D5441" s="8">
        <v>6950</v>
      </c>
      <c r="E5441" s="1"/>
      <c r="F5441" s="1"/>
      <c r="G5441" s="1"/>
      <c r="H5441" s="275"/>
      <c r="I5441" s="1"/>
      <c r="J5441" s="1"/>
      <c r="K5441" s="1"/>
      <c r="L5441" s="275"/>
      <c r="M5441" s="1"/>
      <c r="N5441" s="1"/>
    </row>
    <row r="5442" spans="1:14" ht="15">
      <c r="A5442">
        <v>5452</v>
      </c>
      <c r="B5442" s="1"/>
      <c r="C5442" s="1"/>
      <c r="D5442" s="8">
        <v>6951</v>
      </c>
      <c r="E5442" s="1"/>
      <c r="F5442" s="1"/>
      <c r="G5442" s="1"/>
      <c r="H5442" s="275"/>
      <c r="I5442" s="1"/>
      <c r="J5442" s="1"/>
      <c r="K5442" s="1"/>
      <c r="L5442" s="275"/>
      <c r="M5442" s="1"/>
      <c r="N5442" s="1"/>
    </row>
    <row r="5443" spans="1:14" ht="15">
      <c r="A5443">
        <v>5453</v>
      </c>
      <c r="B5443" s="1"/>
      <c r="C5443" s="1"/>
      <c r="D5443" s="8">
        <v>6952</v>
      </c>
      <c r="E5443" s="1"/>
      <c r="F5443" s="1"/>
      <c r="G5443" s="1"/>
      <c r="H5443" s="275"/>
      <c r="I5443" s="1"/>
      <c r="J5443" s="1"/>
      <c r="K5443" s="1"/>
      <c r="L5443" s="275"/>
      <c r="M5443" s="1"/>
      <c r="N5443" s="1"/>
    </row>
    <row r="5444" spans="1:14" ht="15">
      <c r="A5444">
        <v>5454</v>
      </c>
      <c r="B5444" s="1"/>
      <c r="C5444" s="1"/>
      <c r="D5444" s="8">
        <v>6953</v>
      </c>
      <c r="E5444" s="1"/>
      <c r="F5444" s="1"/>
      <c r="G5444" s="1"/>
      <c r="H5444" s="275"/>
      <c r="I5444" s="1"/>
      <c r="J5444" s="1"/>
      <c r="K5444" s="1"/>
      <c r="L5444" s="275"/>
      <c r="M5444" s="1"/>
      <c r="N5444" s="1"/>
    </row>
    <row r="5445" spans="1:14" ht="15">
      <c r="A5445">
        <v>5455</v>
      </c>
      <c r="B5445" s="1"/>
      <c r="C5445" s="1"/>
      <c r="D5445" s="8">
        <v>6954</v>
      </c>
      <c r="E5445" s="1"/>
      <c r="F5445" s="1"/>
      <c r="G5445" s="1"/>
      <c r="H5445" s="275"/>
      <c r="I5445" s="1"/>
      <c r="J5445" s="1"/>
      <c r="K5445" s="1"/>
      <c r="L5445" s="275"/>
      <c r="M5445" s="1"/>
      <c r="N5445" s="1"/>
    </row>
    <row r="5446" spans="1:14" ht="15">
      <c r="A5446">
        <v>5456</v>
      </c>
      <c r="B5446" s="1"/>
      <c r="C5446" s="1"/>
      <c r="D5446" s="8">
        <v>6955</v>
      </c>
      <c r="E5446" s="1"/>
      <c r="F5446" s="1"/>
      <c r="G5446" s="1"/>
      <c r="H5446" s="275"/>
      <c r="I5446" s="1"/>
      <c r="J5446" s="1"/>
      <c r="K5446" s="1"/>
      <c r="L5446" s="275"/>
      <c r="M5446" s="1"/>
      <c r="N5446" s="1"/>
    </row>
    <row r="5447" spans="1:14" ht="15">
      <c r="A5447">
        <v>5457</v>
      </c>
      <c r="B5447" s="1"/>
      <c r="C5447" s="1"/>
      <c r="D5447" s="8">
        <v>6956</v>
      </c>
      <c r="E5447" s="1"/>
      <c r="F5447" s="1"/>
      <c r="G5447" s="1"/>
      <c r="H5447" s="275"/>
      <c r="I5447" s="1"/>
      <c r="J5447" s="1"/>
      <c r="K5447" s="1"/>
      <c r="L5447" s="275"/>
      <c r="M5447" s="1"/>
      <c r="N5447" s="1"/>
    </row>
    <row r="5448" spans="1:14" ht="15">
      <c r="A5448">
        <v>5458</v>
      </c>
      <c r="B5448" s="1"/>
      <c r="C5448" s="1"/>
      <c r="D5448" s="8">
        <v>6957</v>
      </c>
      <c r="E5448" s="1"/>
      <c r="F5448" s="1"/>
      <c r="G5448" s="1"/>
      <c r="H5448" s="275"/>
      <c r="I5448" s="1"/>
      <c r="J5448" s="1"/>
      <c r="K5448" s="1"/>
      <c r="L5448" s="275"/>
      <c r="M5448" s="1"/>
      <c r="N5448" s="1"/>
    </row>
    <row r="5449" spans="1:14" ht="15">
      <c r="A5449">
        <v>5459</v>
      </c>
      <c r="B5449" s="1"/>
      <c r="C5449" s="1"/>
      <c r="D5449" s="8">
        <v>6958</v>
      </c>
      <c r="E5449" s="1"/>
      <c r="F5449" s="1"/>
      <c r="G5449" s="1"/>
      <c r="H5449" s="275"/>
      <c r="I5449" s="1"/>
      <c r="J5449" s="1"/>
      <c r="K5449" s="1"/>
      <c r="L5449" s="275"/>
      <c r="M5449" s="1"/>
      <c r="N5449" s="1"/>
    </row>
    <row r="5450" spans="1:14" ht="15">
      <c r="A5450">
        <v>5460</v>
      </c>
      <c r="B5450" s="1"/>
      <c r="C5450" s="1"/>
      <c r="D5450" s="8">
        <v>6959</v>
      </c>
      <c r="E5450" s="1"/>
      <c r="F5450" s="1"/>
      <c r="G5450" s="1"/>
      <c r="H5450" s="275"/>
      <c r="I5450" s="1"/>
      <c r="J5450" s="1"/>
      <c r="K5450" s="1"/>
      <c r="L5450" s="275"/>
      <c r="M5450" s="1"/>
      <c r="N5450" s="1"/>
    </row>
    <row r="5451" spans="1:14" ht="15">
      <c r="A5451">
        <v>5461</v>
      </c>
      <c r="B5451" s="1"/>
      <c r="C5451" s="1"/>
      <c r="D5451" s="8">
        <v>6960</v>
      </c>
      <c r="E5451" s="1"/>
      <c r="F5451" s="1"/>
      <c r="G5451" s="1"/>
      <c r="H5451" s="275"/>
      <c r="I5451" s="1"/>
      <c r="J5451" s="1"/>
      <c r="K5451" s="1"/>
      <c r="L5451" s="275"/>
      <c r="M5451" s="1"/>
      <c r="N5451" s="1"/>
    </row>
    <row r="5452" spans="1:14" ht="15">
      <c r="A5452">
        <v>5462</v>
      </c>
      <c r="B5452" s="1"/>
      <c r="C5452" s="1"/>
      <c r="D5452" s="8">
        <v>6961</v>
      </c>
      <c r="E5452" s="1"/>
      <c r="F5452" s="1"/>
      <c r="G5452" s="1"/>
      <c r="H5452" s="275"/>
      <c r="I5452" s="1"/>
      <c r="J5452" s="1"/>
      <c r="K5452" s="1"/>
      <c r="L5452" s="275"/>
      <c r="M5452" s="1"/>
      <c r="N5452" s="1"/>
    </row>
    <row r="5453" spans="1:14" ht="15">
      <c r="A5453">
        <v>5463</v>
      </c>
      <c r="B5453" s="1"/>
      <c r="C5453" s="1"/>
      <c r="D5453" s="8">
        <v>6962</v>
      </c>
      <c r="E5453" s="1"/>
      <c r="F5453" s="1"/>
      <c r="G5453" s="1"/>
      <c r="H5453" s="275"/>
      <c r="I5453" s="1"/>
      <c r="J5453" s="1"/>
      <c r="K5453" s="1"/>
      <c r="L5453" s="275"/>
      <c r="M5453" s="1"/>
      <c r="N5453" s="1"/>
    </row>
    <row r="5454" spans="1:14" ht="15">
      <c r="A5454">
        <v>5464</v>
      </c>
      <c r="B5454" s="1"/>
      <c r="C5454" s="1"/>
      <c r="D5454" s="8">
        <v>6963</v>
      </c>
      <c r="E5454" s="1"/>
      <c r="F5454" s="1"/>
      <c r="G5454" s="1"/>
      <c r="H5454" s="275"/>
      <c r="I5454" s="1"/>
      <c r="J5454" s="1"/>
      <c r="K5454" s="1"/>
      <c r="L5454" s="275"/>
      <c r="M5454" s="1"/>
      <c r="N5454" s="1"/>
    </row>
    <row r="5455" spans="1:14" ht="15">
      <c r="A5455">
        <v>5465</v>
      </c>
      <c r="B5455" s="1"/>
      <c r="C5455" s="1"/>
      <c r="D5455" s="8">
        <v>6964</v>
      </c>
      <c r="E5455" s="1"/>
      <c r="F5455" s="1"/>
      <c r="G5455" s="1"/>
      <c r="H5455" s="275"/>
      <c r="I5455" s="1"/>
      <c r="J5455" s="1"/>
      <c r="K5455" s="1"/>
      <c r="L5455" s="275"/>
      <c r="M5455" s="1"/>
      <c r="N5455" s="1"/>
    </row>
    <row r="5456" spans="1:14" ht="15">
      <c r="A5456">
        <v>5466</v>
      </c>
      <c r="B5456" s="1"/>
      <c r="C5456" s="1"/>
      <c r="D5456" s="8">
        <v>6965</v>
      </c>
      <c r="E5456" s="1"/>
      <c r="F5456" s="1"/>
      <c r="G5456" s="1"/>
      <c r="H5456" s="275"/>
      <c r="I5456" s="1"/>
      <c r="J5456" s="1"/>
      <c r="K5456" s="1"/>
      <c r="L5456" s="275"/>
      <c r="M5456" s="1"/>
      <c r="N5456" s="1"/>
    </row>
    <row r="5457" spans="1:14" ht="15">
      <c r="A5457">
        <v>5467</v>
      </c>
      <c r="B5457" s="1"/>
      <c r="C5457" s="1"/>
      <c r="D5457" s="8">
        <v>6966</v>
      </c>
      <c r="E5457" s="1"/>
      <c r="F5457" s="1"/>
      <c r="G5457" s="1"/>
      <c r="H5457" s="275"/>
      <c r="I5457" s="1"/>
      <c r="J5457" s="1"/>
      <c r="K5457" s="1"/>
      <c r="L5457" s="275"/>
      <c r="M5457" s="1"/>
      <c r="N5457" s="1"/>
    </row>
    <row r="5458" spans="1:14" ht="15">
      <c r="A5458">
        <v>5468</v>
      </c>
      <c r="B5458" s="1"/>
      <c r="C5458" s="1"/>
      <c r="D5458" s="8">
        <v>6967</v>
      </c>
      <c r="E5458" s="1"/>
      <c r="F5458" s="1"/>
      <c r="G5458" s="1"/>
      <c r="H5458" s="275"/>
      <c r="I5458" s="1"/>
      <c r="J5458" s="1"/>
      <c r="K5458" s="1"/>
      <c r="L5458" s="275"/>
      <c r="M5458" s="1"/>
      <c r="N5458" s="1"/>
    </row>
    <row r="5459" spans="1:14" ht="15">
      <c r="A5459">
        <v>5469</v>
      </c>
      <c r="B5459" s="1"/>
      <c r="C5459" s="1"/>
      <c r="D5459" s="8">
        <v>6968</v>
      </c>
      <c r="E5459" s="1"/>
      <c r="F5459" s="1"/>
      <c r="G5459" s="1"/>
      <c r="H5459" s="275"/>
      <c r="I5459" s="1"/>
      <c r="J5459" s="1"/>
      <c r="K5459" s="1"/>
      <c r="L5459" s="275"/>
      <c r="M5459" s="1"/>
      <c r="N5459" s="1"/>
    </row>
    <row r="5460" spans="1:14" ht="15">
      <c r="A5460">
        <v>5470</v>
      </c>
      <c r="B5460" s="1"/>
      <c r="C5460" s="1"/>
      <c r="D5460" s="8">
        <v>6969</v>
      </c>
      <c r="E5460" s="1"/>
      <c r="F5460" s="1"/>
      <c r="G5460" s="1"/>
      <c r="H5460" s="275"/>
      <c r="I5460" s="1"/>
      <c r="J5460" s="1"/>
      <c r="K5460" s="1"/>
      <c r="L5460" s="275"/>
      <c r="M5460" s="1"/>
      <c r="N5460" s="1"/>
    </row>
    <row r="5461" spans="1:14" ht="15">
      <c r="A5461">
        <v>5471</v>
      </c>
      <c r="B5461" s="1"/>
      <c r="C5461" s="1"/>
      <c r="D5461" s="8">
        <v>6970</v>
      </c>
      <c r="E5461" s="1"/>
      <c r="F5461" s="1"/>
      <c r="G5461" s="1"/>
      <c r="H5461" s="275"/>
      <c r="I5461" s="1"/>
      <c r="J5461" s="1"/>
      <c r="K5461" s="1"/>
      <c r="L5461" s="275"/>
      <c r="M5461" s="1"/>
      <c r="N5461" s="1"/>
    </row>
    <row r="5462" spans="1:14" ht="15">
      <c r="A5462">
        <v>5472</v>
      </c>
      <c r="B5462" s="1"/>
      <c r="C5462" s="1"/>
      <c r="D5462" s="8">
        <v>6971</v>
      </c>
      <c r="E5462" s="1"/>
      <c r="F5462" s="1"/>
      <c r="G5462" s="1"/>
      <c r="H5462" s="275"/>
      <c r="I5462" s="1"/>
      <c r="J5462" s="1"/>
      <c r="K5462" s="1"/>
      <c r="L5462" s="275"/>
      <c r="M5462" s="1"/>
      <c r="N5462" s="1"/>
    </row>
    <row r="5463" spans="1:14" ht="15">
      <c r="A5463">
        <v>5473</v>
      </c>
      <c r="B5463" s="1"/>
      <c r="C5463" s="1"/>
      <c r="D5463" s="8">
        <v>6972</v>
      </c>
      <c r="E5463" s="1"/>
      <c r="F5463" s="1"/>
      <c r="G5463" s="1"/>
      <c r="H5463" s="275"/>
      <c r="I5463" s="1"/>
      <c r="J5463" s="1"/>
      <c r="K5463" s="1"/>
      <c r="L5463" s="275"/>
      <c r="M5463" s="1"/>
      <c r="N5463" s="1"/>
    </row>
    <row r="5464" spans="1:14" ht="15">
      <c r="A5464">
        <v>5474</v>
      </c>
      <c r="B5464" s="1"/>
      <c r="C5464" s="1"/>
      <c r="D5464" s="8">
        <v>6973</v>
      </c>
      <c r="E5464" s="1"/>
      <c r="F5464" s="1"/>
      <c r="G5464" s="1"/>
      <c r="H5464" s="275"/>
      <c r="I5464" s="1"/>
      <c r="J5464" s="1"/>
      <c r="K5464" s="1"/>
      <c r="L5464" s="275"/>
      <c r="M5464" s="1"/>
      <c r="N5464" s="1"/>
    </row>
    <row r="5465" spans="1:14" ht="15">
      <c r="A5465">
        <v>5475</v>
      </c>
      <c r="B5465" s="1"/>
      <c r="C5465" s="1"/>
      <c r="D5465" s="8">
        <v>6974</v>
      </c>
      <c r="E5465" s="1"/>
      <c r="F5465" s="1"/>
      <c r="G5465" s="1"/>
      <c r="H5465" s="275"/>
      <c r="I5465" s="1"/>
      <c r="J5465" s="1"/>
      <c r="K5465" s="1"/>
      <c r="L5465" s="275"/>
      <c r="M5465" s="1"/>
      <c r="N5465" s="1"/>
    </row>
    <row r="5466" spans="1:14" ht="15">
      <c r="A5466">
        <v>5476</v>
      </c>
      <c r="B5466" s="1"/>
      <c r="C5466" s="1"/>
      <c r="D5466" s="8">
        <v>6975</v>
      </c>
      <c r="E5466" s="1"/>
      <c r="F5466" s="1"/>
      <c r="G5466" s="1"/>
      <c r="H5466" s="275"/>
      <c r="I5466" s="1"/>
      <c r="J5466" s="1"/>
      <c r="K5466" s="1"/>
      <c r="L5466" s="275"/>
      <c r="M5466" s="1"/>
      <c r="N5466" s="1"/>
    </row>
    <row r="5467" spans="1:14" ht="15">
      <c r="A5467">
        <v>5477</v>
      </c>
      <c r="B5467" s="1"/>
      <c r="C5467" s="1"/>
      <c r="D5467" s="8">
        <v>6976</v>
      </c>
      <c r="E5467" s="1"/>
      <c r="F5467" s="1"/>
      <c r="G5467" s="1"/>
      <c r="H5467" s="275"/>
      <c r="I5467" s="1"/>
      <c r="J5467" s="1"/>
      <c r="K5467" s="1"/>
      <c r="L5467" s="275"/>
      <c r="M5467" s="1"/>
      <c r="N5467" s="1"/>
    </row>
    <row r="5468" spans="1:14" ht="15">
      <c r="A5468">
        <v>5478</v>
      </c>
      <c r="B5468" s="1"/>
      <c r="C5468" s="1"/>
      <c r="D5468" s="8">
        <v>6977</v>
      </c>
      <c r="E5468" s="1"/>
      <c r="F5468" s="1"/>
      <c r="G5468" s="1"/>
      <c r="H5468" s="275"/>
      <c r="I5468" s="1"/>
      <c r="J5468" s="1"/>
      <c r="K5468" s="1"/>
      <c r="L5468" s="275"/>
      <c r="M5468" s="1"/>
      <c r="N5468" s="1"/>
    </row>
    <row r="5469" spans="1:14" ht="15">
      <c r="A5469">
        <v>5479</v>
      </c>
      <c r="B5469" s="1"/>
      <c r="C5469" s="1"/>
      <c r="D5469" s="8">
        <v>6978</v>
      </c>
      <c r="E5469" s="1"/>
      <c r="F5469" s="1"/>
      <c r="G5469" s="1"/>
      <c r="H5469" s="275"/>
      <c r="I5469" s="1"/>
      <c r="J5469" s="1"/>
      <c r="K5469" s="1"/>
      <c r="L5469" s="275"/>
      <c r="M5469" s="1"/>
      <c r="N5469" s="1"/>
    </row>
    <row r="5470" spans="1:14" ht="15">
      <c r="A5470">
        <v>5480</v>
      </c>
      <c r="B5470" s="1"/>
      <c r="C5470" s="1"/>
      <c r="D5470" s="8">
        <v>6979</v>
      </c>
      <c r="E5470" s="1"/>
      <c r="F5470" s="1"/>
      <c r="G5470" s="1"/>
      <c r="H5470" s="275"/>
      <c r="I5470" s="1"/>
      <c r="J5470" s="1"/>
      <c r="K5470" s="1"/>
      <c r="L5470" s="275"/>
      <c r="M5470" s="1"/>
      <c r="N5470" s="1"/>
    </row>
    <row r="5471" spans="1:14" ht="15">
      <c r="A5471">
        <v>5481</v>
      </c>
      <c r="B5471" s="1"/>
      <c r="C5471" s="1"/>
      <c r="D5471" s="8">
        <v>6980</v>
      </c>
      <c r="E5471" s="1"/>
      <c r="F5471" s="1"/>
      <c r="G5471" s="1"/>
      <c r="H5471" s="275"/>
      <c r="I5471" s="1"/>
      <c r="J5471" s="1"/>
      <c r="K5471" s="1"/>
      <c r="L5471" s="275"/>
      <c r="M5471" s="1"/>
      <c r="N5471" s="1"/>
    </row>
    <row r="5472" spans="1:14" ht="15">
      <c r="A5472">
        <v>5482</v>
      </c>
      <c r="B5472" s="1"/>
      <c r="C5472" s="1"/>
      <c r="D5472" s="8">
        <v>6981</v>
      </c>
      <c r="E5472" s="1"/>
      <c r="F5472" s="1"/>
      <c r="G5472" s="1"/>
      <c r="H5472" s="275"/>
      <c r="I5472" s="1"/>
      <c r="J5472" s="1"/>
      <c r="K5472" s="1"/>
      <c r="L5472" s="275"/>
      <c r="M5472" s="1"/>
      <c r="N5472" s="1"/>
    </row>
    <row r="5473" spans="1:14" ht="15">
      <c r="A5473">
        <v>5483</v>
      </c>
      <c r="B5473" s="1"/>
      <c r="C5473" s="1"/>
      <c r="D5473" s="8">
        <v>6982</v>
      </c>
      <c r="E5473" s="1"/>
      <c r="F5473" s="1"/>
      <c r="G5473" s="1"/>
      <c r="H5473" s="275"/>
      <c r="I5473" s="1"/>
      <c r="J5473" s="1"/>
      <c r="K5473" s="1"/>
      <c r="L5473" s="275"/>
      <c r="M5473" s="1"/>
      <c r="N5473" s="1"/>
    </row>
    <row r="5474" spans="1:14" ht="15">
      <c r="A5474">
        <v>5484</v>
      </c>
      <c r="B5474" s="1"/>
      <c r="C5474" s="1"/>
      <c r="D5474" s="8">
        <v>6983</v>
      </c>
      <c r="E5474" s="1"/>
      <c r="F5474" s="1"/>
      <c r="G5474" s="1"/>
      <c r="H5474" s="275"/>
      <c r="I5474" s="1"/>
      <c r="J5474" s="1"/>
      <c r="K5474" s="1"/>
      <c r="L5474" s="275"/>
      <c r="M5474" s="1"/>
      <c r="N5474" s="1"/>
    </row>
    <row r="5475" spans="1:14" ht="15">
      <c r="A5475">
        <v>5485</v>
      </c>
      <c r="B5475" s="1"/>
      <c r="C5475" s="1"/>
      <c r="D5475" s="8">
        <v>6984</v>
      </c>
      <c r="E5475" s="1"/>
      <c r="F5475" s="1"/>
      <c r="G5475" s="1"/>
      <c r="H5475" s="275"/>
      <c r="I5475" s="1"/>
      <c r="J5475" s="1"/>
      <c r="K5475" s="1"/>
      <c r="L5475" s="275"/>
      <c r="M5475" s="1"/>
      <c r="N5475" s="1"/>
    </row>
    <row r="5476" spans="1:14" ht="15">
      <c r="A5476">
        <v>5486</v>
      </c>
      <c r="B5476" s="1"/>
      <c r="C5476" s="1"/>
      <c r="D5476" s="8">
        <v>6985</v>
      </c>
      <c r="E5476" s="1"/>
      <c r="F5476" s="1"/>
      <c r="G5476" s="1"/>
      <c r="H5476" s="275"/>
      <c r="I5476" s="1"/>
      <c r="J5476" s="1"/>
      <c r="K5476" s="1"/>
      <c r="L5476" s="275"/>
      <c r="M5476" s="1"/>
      <c r="N5476" s="1"/>
    </row>
    <row r="5477" spans="1:14" ht="15">
      <c r="A5477">
        <v>5487</v>
      </c>
      <c r="B5477" s="1"/>
      <c r="C5477" s="1"/>
      <c r="D5477" s="8">
        <v>6986</v>
      </c>
      <c r="E5477" s="1"/>
      <c r="F5477" s="1"/>
      <c r="G5477" s="1"/>
      <c r="H5477" s="275"/>
      <c r="I5477" s="1"/>
      <c r="J5477" s="1"/>
      <c r="K5477" s="1"/>
      <c r="L5477" s="275"/>
      <c r="M5477" s="1"/>
      <c r="N5477" s="1"/>
    </row>
    <row r="5478" spans="1:14" ht="15">
      <c r="A5478">
        <v>5488</v>
      </c>
      <c r="B5478" s="1"/>
      <c r="C5478" s="1"/>
      <c r="D5478" s="8">
        <v>6987</v>
      </c>
      <c r="E5478" s="1"/>
      <c r="F5478" s="1"/>
      <c r="G5478" s="1"/>
      <c r="H5478" s="275"/>
      <c r="I5478" s="1"/>
      <c r="J5478" s="1"/>
      <c r="K5478" s="1"/>
      <c r="L5478" s="275"/>
      <c r="M5478" s="1"/>
      <c r="N5478" s="1"/>
    </row>
    <row r="5479" spans="1:14" ht="15">
      <c r="A5479">
        <v>5489</v>
      </c>
      <c r="B5479" s="1"/>
      <c r="C5479" s="1"/>
      <c r="D5479" s="8">
        <v>6988</v>
      </c>
      <c r="E5479" s="1"/>
      <c r="F5479" s="1"/>
      <c r="G5479" s="1"/>
      <c r="H5479" s="275"/>
      <c r="I5479" s="1"/>
      <c r="J5479" s="1"/>
      <c r="K5479" s="1"/>
      <c r="L5479" s="275"/>
      <c r="M5479" s="1"/>
      <c r="N5479" s="1"/>
    </row>
    <row r="5480" spans="1:14" ht="15">
      <c r="A5480">
        <v>5490</v>
      </c>
      <c r="B5480" s="1"/>
      <c r="C5480" s="1"/>
      <c r="D5480" s="8">
        <v>6989</v>
      </c>
      <c r="E5480" s="1"/>
      <c r="F5480" s="1"/>
      <c r="G5480" s="1"/>
      <c r="H5480" s="275"/>
      <c r="I5480" s="1"/>
      <c r="J5480" s="1"/>
      <c r="K5480" s="1"/>
      <c r="L5480" s="275"/>
      <c r="M5480" s="1"/>
      <c r="N5480" s="1"/>
    </row>
    <row r="5481" spans="1:14" ht="15">
      <c r="A5481">
        <v>5491</v>
      </c>
      <c r="B5481" s="1"/>
      <c r="C5481" s="1"/>
      <c r="D5481" s="8">
        <v>6990</v>
      </c>
      <c r="E5481" s="1"/>
      <c r="F5481" s="1"/>
      <c r="G5481" s="1"/>
      <c r="H5481" s="275"/>
      <c r="I5481" s="1"/>
      <c r="J5481" s="1"/>
      <c r="K5481" s="1"/>
      <c r="L5481" s="275"/>
      <c r="M5481" s="1"/>
      <c r="N5481" s="1"/>
    </row>
    <row r="5482" spans="1:14" ht="15">
      <c r="A5482">
        <v>5492</v>
      </c>
      <c r="B5482" s="1"/>
      <c r="C5482" s="1"/>
      <c r="D5482" s="8">
        <v>6991</v>
      </c>
      <c r="E5482" s="1"/>
      <c r="F5482" s="1"/>
      <c r="G5482" s="1"/>
      <c r="H5482" s="275"/>
      <c r="I5482" s="1"/>
      <c r="J5482" s="1"/>
      <c r="K5482" s="1"/>
      <c r="L5482" s="275"/>
      <c r="M5482" s="1"/>
      <c r="N5482" s="1"/>
    </row>
    <row r="5483" spans="1:14" ht="15">
      <c r="A5483">
        <v>5493</v>
      </c>
      <c r="B5483" s="1"/>
      <c r="C5483" s="1"/>
      <c r="D5483" s="8">
        <v>6992</v>
      </c>
      <c r="E5483" s="1"/>
      <c r="F5483" s="1"/>
      <c r="G5483" s="1"/>
      <c r="H5483" s="275"/>
      <c r="I5483" s="1"/>
      <c r="J5483" s="1"/>
      <c r="K5483" s="1"/>
      <c r="L5483" s="275"/>
      <c r="M5483" s="1"/>
      <c r="N5483" s="1"/>
    </row>
    <row r="5484" spans="1:14" ht="15">
      <c r="A5484">
        <v>5494</v>
      </c>
      <c r="B5484" s="1"/>
      <c r="C5484" s="1"/>
      <c r="D5484" s="8">
        <v>6993</v>
      </c>
      <c r="E5484" s="1"/>
      <c r="F5484" s="1"/>
      <c r="G5484" s="1"/>
      <c r="H5484" s="275"/>
      <c r="I5484" s="1"/>
      <c r="J5484" s="1"/>
      <c r="K5484" s="1"/>
      <c r="L5484" s="275"/>
      <c r="M5484" s="1"/>
      <c r="N5484" s="1"/>
    </row>
    <row r="5485" spans="1:14" ht="15">
      <c r="A5485">
        <v>5495</v>
      </c>
      <c r="B5485" s="1"/>
      <c r="C5485" s="1"/>
      <c r="D5485" s="8">
        <v>6994</v>
      </c>
      <c r="E5485" s="1"/>
      <c r="F5485" s="1"/>
      <c r="G5485" s="1"/>
      <c r="H5485" s="275"/>
      <c r="I5485" s="1"/>
      <c r="J5485" s="1"/>
      <c r="K5485" s="1"/>
      <c r="L5485" s="275"/>
      <c r="M5485" s="1"/>
      <c r="N5485" s="1"/>
    </row>
    <row r="5486" spans="1:14" ht="15">
      <c r="A5486">
        <v>5496</v>
      </c>
      <c r="B5486" s="1"/>
      <c r="C5486" s="1"/>
      <c r="D5486" s="8">
        <v>6995</v>
      </c>
      <c r="E5486" s="1"/>
      <c r="F5486" s="1"/>
      <c r="G5486" s="1"/>
      <c r="H5486" s="275"/>
      <c r="I5486" s="1"/>
      <c r="J5486" s="1"/>
      <c r="K5486" s="1"/>
      <c r="L5486" s="275"/>
      <c r="M5486" s="1"/>
      <c r="N5486" s="1"/>
    </row>
    <row r="5487" spans="1:14" ht="15">
      <c r="A5487">
        <v>5497</v>
      </c>
      <c r="B5487" s="1"/>
      <c r="C5487" s="1"/>
      <c r="D5487" s="8">
        <v>6996</v>
      </c>
      <c r="E5487" s="1"/>
      <c r="F5487" s="1"/>
      <c r="G5487" s="1"/>
      <c r="H5487" s="275"/>
      <c r="I5487" s="1"/>
      <c r="J5487" s="1"/>
      <c r="K5487" s="1"/>
      <c r="L5487" s="275"/>
      <c r="M5487" s="1"/>
      <c r="N5487" s="1"/>
    </row>
    <row r="5488" spans="1:14" ht="15">
      <c r="A5488">
        <v>5498</v>
      </c>
      <c r="B5488" s="1"/>
      <c r="C5488" s="1"/>
      <c r="D5488" s="8">
        <v>6997</v>
      </c>
      <c r="E5488" s="1"/>
      <c r="F5488" s="1"/>
      <c r="G5488" s="1"/>
      <c r="H5488" s="275"/>
      <c r="I5488" s="1"/>
      <c r="J5488" s="1"/>
      <c r="K5488" s="1"/>
      <c r="L5488" s="275"/>
      <c r="M5488" s="1"/>
      <c r="N5488" s="1"/>
    </row>
    <row r="5489" spans="1:14" ht="15">
      <c r="A5489">
        <v>5499</v>
      </c>
      <c r="B5489" s="1"/>
      <c r="C5489" s="1"/>
      <c r="D5489" s="8">
        <v>6998</v>
      </c>
      <c r="E5489" s="1"/>
      <c r="F5489" s="1"/>
      <c r="G5489" s="1"/>
      <c r="H5489" s="275"/>
      <c r="I5489" s="1"/>
      <c r="J5489" s="1"/>
      <c r="K5489" s="1"/>
      <c r="L5489" s="275"/>
      <c r="M5489" s="1"/>
      <c r="N5489" s="1"/>
    </row>
    <row r="5490" spans="1:14" ht="15">
      <c r="A5490">
        <v>5500</v>
      </c>
      <c r="B5490" s="1"/>
      <c r="C5490" s="1"/>
      <c r="D5490" s="8">
        <v>6999</v>
      </c>
      <c r="E5490" s="1"/>
      <c r="F5490" s="1"/>
      <c r="G5490" s="1"/>
      <c r="H5490" s="275"/>
      <c r="I5490" s="1"/>
      <c r="J5490" s="1"/>
      <c r="K5490" s="1"/>
      <c r="L5490" s="275"/>
      <c r="M5490" s="1"/>
      <c r="N5490" s="1"/>
    </row>
    <row r="5491" spans="1:14" ht="15">
      <c r="A5491">
        <v>5501</v>
      </c>
      <c r="B5491" s="1"/>
      <c r="C5491" s="1"/>
      <c r="D5491" s="8">
        <v>7000</v>
      </c>
      <c r="E5491" s="1"/>
      <c r="F5491" s="1"/>
      <c r="G5491" s="1"/>
      <c r="H5491" s="275"/>
      <c r="I5491" s="1"/>
      <c r="J5491" s="1"/>
      <c r="K5491" s="1"/>
      <c r="L5491" s="275"/>
      <c r="M5491" s="1"/>
      <c r="N5491" s="1"/>
    </row>
    <row r="5492" spans="1:14" ht="15">
      <c r="A5492">
        <v>5502</v>
      </c>
      <c r="B5492" s="1"/>
      <c r="C5492" s="1"/>
      <c r="D5492" s="8">
        <v>7001</v>
      </c>
      <c r="E5492" s="1"/>
      <c r="F5492" s="1"/>
      <c r="G5492" s="1"/>
      <c r="H5492" s="275"/>
      <c r="I5492" s="1"/>
      <c r="J5492" s="1"/>
      <c r="K5492" s="1"/>
      <c r="L5492" s="275"/>
      <c r="M5492" s="1"/>
      <c r="N5492" s="1"/>
    </row>
    <row r="5493" spans="1:14" ht="15">
      <c r="A5493">
        <v>5503</v>
      </c>
      <c r="B5493" s="1"/>
      <c r="C5493" s="1"/>
      <c r="D5493" s="8">
        <v>7002</v>
      </c>
      <c r="E5493" s="1"/>
      <c r="F5493" s="1"/>
      <c r="G5493" s="1"/>
      <c r="H5493" s="275"/>
      <c r="I5493" s="1"/>
      <c r="J5493" s="1"/>
      <c r="K5493" s="1"/>
      <c r="L5493" s="275"/>
      <c r="M5493" s="1"/>
      <c r="N5493" s="1"/>
    </row>
    <row r="5494" spans="1:14" ht="15">
      <c r="A5494">
        <v>5504</v>
      </c>
      <c r="B5494" s="1"/>
      <c r="C5494" s="1"/>
      <c r="D5494" s="8">
        <v>7003</v>
      </c>
      <c r="E5494" s="1"/>
      <c r="F5494" s="1"/>
      <c r="G5494" s="1"/>
      <c r="H5494" s="275"/>
      <c r="I5494" s="1"/>
      <c r="J5494" s="1"/>
      <c r="K5494" s="1"/>
      <c r="L5494" s="275"/>
      <c r="M5494" s="1"/>
      <c r="N5494" s="1"/>
    </row>
    <row r="5495" spans="1:14" ht="15">
      <c r="A5495">
        <v>5505</v>
      </c>
      <c r="B5495" s="1"/>
      <c r="C5495" s="1"/>
      <c r="D5495" s="8">
        <v>7004</v>
      </c>
      <c r="E5495" s="1"/>
      <c r="F5495" s="1"/>
      <c r="G5495" s="1"/>
      <c r="H5495" s="275"/>
      <c r="I5495" s="1"/>
      <c r="J5495" s="1"/>
      <c r="K5495" s="1"/>
      <c r="L5495" s="275"/>
      <c r="M5495" s="1"/>
      <c r="N5495" s="1"/>
    </row>
    <row r="5496" spans="1:14" ht="15">
      <c r="A5496">
        <v>5506</v>
      </c>
      <c r="B5496" s="1"/>
      <c r="C5496" s="1"/>
      <c r="D5496" s="8">
        <v>7005</v>
      </c>
      <c r="E5496" s="1"/>
      <c r="F5496" s="1"/>
      <c r="G5496" s="1"/>
      <c r="H5496" s="275"/>
      <c r="I5496" s="1"/>
      <c r="J5496" s="1"/>
      <c r="K5496" s="1"/>
      <c r="L5496" s="275"/>
      <c r="M5496" s="1"/>
      <c r="N5496" s="1"/>
    </row>
    <row r="5497" spans="1:14" ht="15">
      <c r="A5497">
        <v>5507</v>
      </c>
      <c r="B5497" s="1"/>
      <c r="C5497" s="1"/>
      <c r="D5497" s="8">
        <v>7006</v>
      </c>
      <c r="E5497" s="1"/>
      <c r="F5497" s="1"/>
      <c r="G5497" s="1"/>
      <c r="H5497" s="275"/>
      <c r="I5497" s="1"/>
      <c r="J5497" s="1"/>
      <c r="K5497" s="1"/>
      <c r="L5497" s="275"/>
      <c r="M5497" s="1"/>
      <c r="N5497" s="1"/>
    </row>
    <row r="5498" spans="1:14" ht="15">
      <c r="A5498">
        <v>5508</v>
      </c>
      <c r="B5498" s="1"/>
      <c r="C5498" s="1"/>
      <c r="D5498" s="8">
        <v>7007</v>
      </c>
      <c r="E5498" s="1"/>
      <c r="F5498" s="1"/>
      <c r="G5498" s="1"/>
      <c r="H5498" s="275"/>
      <c r="I5498" s="1"/>
      <c r="J5498" s="1"/>
      <c r="K5498" s="1"/>
      <c r="L5498" s="275"/>
      <c r="M5498" s="1"/>
      <c r="N5498" s="1"/>
    </row>
    <row r="5499" spans="1:14" ht="15">
      <c r="A5499">
        <v>5509</v>
      </c>
      <c r="B5499" s="1"/>
      <c r="C5499" s="1"/>
      <c r="D5499" s="8">
        <v>7008</v>
      </c>
      <c r="E5499" s="1"/>
      <c r="F5499" s="1"/>
      <c r="G5499" s="1"/>
      <c r="H5499" s="275"/>
      <c r="I5499" s="1"/>
      <c r="J5499" s="1"/>
      <c r="K5499" s="1"/>
      <c r="L5499" s="275"/>
      <c r="M5499" s="1"/>
      <c r="N5499" s="1"/>
    </row>
    <row r="5500" spans="1:14" ht="15">
      <c r="A5500">
        <v>5510</v>
      </c>
      <c r="B5500" s="1"/>
      <c r="C5500" s="1"/>
      <c r="D5500" s="8">
        <v>7009</v>
      </c>
      <c r="E5500" s="1"/>
      <c r="F5500" s="1"/>
      <c r="G5500" s="1"/>
      <c r="H5500" s="275"/>
      <c r="I5500" s="1"/>
      <c r="J5500" s="1"/>
      <c r="K5500" s="1"/>
      <c r="L5500" s="275"/>
      <c r="M5500" s="1"/>
      <c r="N5500" s="1"/>
    </row>
    <row r="5501" spans="1:14" ht="15">
      <c r="A5501">
        <v>5511</v>
      </c>
      <c r="B5501" s="1"/>
      <c r="C5501" s="1"/>
      <c r="D5501" s="8">
        <v>7010</v>
      </c>
      <c r="E5501" s="1"/>
      <c r="F5501" s="1"/>
      <c r="G5501" s="1"/>
      <c r="H5501" s="275"/>
      <c r="I5501" s="1"/>
      <c r="J5501" s="1"/>
      <c r="K5501" s="1"/>
      <c r="L5501" s="275"/>
      <c r="M5501" s="1"/>
      <c r="N5501" s="1"/>
    </row>
    <row r="5502" spans="1:14" ht="15">
      <c r="A5502">
        <v>5512</v>
      </c>
      <c r="B5502" s="1"/>
      <c r="C5502" s="1"/>
      <c r="D5502" s="8">
        <v>7011</v>
      </c>
      <c r="E5502" s="1"/>
      <c r="F5502" s="1"/>
      <c r="G5502" s="1"/>
      <c r="H5502" s="275"/>
      <c r="I5502" s="1"/>
      <c r="J5502" s="1"/>
      <c r="K5502" s="1"/>
      <c r="L5502" s="275"/>
      <c r="M5502" s="1"/>
      <c r="N5502" s="1"/>
    </row>
    <row r="5503" spans="1:14" ht="15">
      <c r="A5503">
        <v>5513</v>
      </c>
      <c r="B5503" s="1"/>
      <c r="C5503" s="1"/>
      <c r="D5503" s="8">
        <v>7012</v>
      </c>
      <c r="E5503" s="1"/>
      <c r="F5503" s="1"/>
      <c r="G5503" s="1"/>
      <c r="H5503" s="275"/>
      <c r="I5503" s="1"/>
      <c r="J5503" s="1"/>
      <c r="K5503" s="1"/>
      <c r="L5503" s="275"/>
      <c r="M5503" s="1"/>
      <c r="N5503" s="1"/>
    </row>
    <row r="5504" spans="1:14" ht="15">
      <c r="A5504">
        <v>5514</v>
      </c>
      <c r="B5504" s="1"/>
      <c r="C5504" s="1"/>
      <c r="D5504" s="8">
        <v>7013</v>
      </c>
      <c r="E5504" s="1"/>
      <c r="F5504" s="1"/>
      <c r="G5504" s="1"/>
      <c r="H5504" s="275"/>
      <c r="I5504" s="1"/>
      <c r="J5504" s="1"/>
      <c r="K5504" s="1"/>
      <c r="L5504" s="275"/>
      <c r="M5504" s="1"/>
      <c r="N5504" s="1"/>
    </row>
    <row r="5505" spans="1:14" ht="15">
      <c r="A5505">
        <v>5515</v>
      </c>
      <c r="B5505" s="1"/>
      <c r="C5505" s="1"/>
      <c r="D5505" s="8">
        <v>7014</v>
      </c>
      <c r="E5505" s="1"/>
      <c r="F5505" s="1"/>
      <c r="G5505" s="1"/>
      <c r="H5505" s="275"/>
      <c r="I5505" s="1"/>
      <c r="J5505" s="1"/>
      <c r="K5505" s="1"/>
      <c r="L5505" s="275"/>
      <c r="M5505" s="1"/>
      <c r="N5505" s="1"/>
    </row>
    <row r="5506" spans="1:14" ht="15">
      <c r="A5506">
        <v>5516</v>
      </c>
      <c r="B5506" s="1"/>
      <c r="C5506" s="1"/>
      <c r="D5506" s="8">
        <v>7015</v>
      </c>
      <c r="E5506" s="1"/>
      <c r="F5506" s="1"/>
      <c r="G5506" s="1"/>
      <c r="H5506" s="275"/>
      <c r="I5506" s="1"/>
      <c r="J5506" s="1"/>
      <c r="K5506" s="1"/>
      <c r="L5506" s="275"/>
      <c r="M5506" s="1"/>
      <c r="N5506" s="1"/>
    </row>
    <row r="5507" spans="1:14" ht="15">
      <c r="A5507">
        <v>5517</v>
      </c>
      <c r="B5507" s="1"/>
      <c r="C5507" s="1"/>
      <c r="D5507" s="8">
        <v>7016</v>
      </c>
      <c r="E5507" s="1"/>
      <c r="F5507" s="1"/>
      <c r="G5507" s="1"/>
      <c r="H5507" s="275"/>
      <c r="I5507" s="1"/>
      <c r="J5507" s="1"/>
      <c r="K5507" s="1"/>
      <c r="L5507" s="275"/>
      <c r="M5507" s="1"/>
      <c r="N5507" s="1"/>
    </row>
    <row r="5508" spans="1:14" ht="15">
      <c r="A5508">
        <v>5518</v>
      </c>
      <c r="B5508" s="1"/>
      <c r="C5508" s="1"/>
      <c r="D5508" s="8">
        <v>7017</v>
      </c>
      <c r="E5508" s="1"/>
      <c r="F5508" s="1"/>
      <c r="G5508" s="1"/>
      <c r="H5508" s="275"/>
      <c r="I5508" s="1"/>
      <c r="J5508" s="1"/>
      <c r="K5508" s="1"/>
      <c r="L5508" s="275"/>
      <c r="M5508" s="1"/>
      <c r="N5508" s="1"/>
    </row>
    <row r="5509" spans="1:14" ht="15">
      <c r="A5509">
        <v>5519</v>
      </c>
      <c r="B5509" s="1"/>
      <c r="C5509" s="1"/>
      <c r="D5509" s="8">
        <v>7018</v>
      </c>
      <c r="E5509" s="1"/>
      <c r="F5509" s="1"/>
      <c r="G5509" s="1"/>
      <c r="H5509" s="275"/>
      <c r="I5509" s="1"/>
      <c r="J5509" s="1"/>
      <c r="K5509" s="1"/>
      <c r="L5509" s="275"/>
      <c r="M5509" s="1"/>
      <c r="N5509" s="1"/>
    </row>
    <row r="5510" spans="1:14" ht="15">
      <c r="A5510">
        <v>5520</v>
      </c>
      <c r="B5510" s="1"/>
      <c r="C5510" s="1"/>
      <c r="D5510" s="8">
        <v>7019</v>
      </c>
      <c r="E5510" s="1"/>
      <c r="F5510" s="1"/>
      <c r="G5510" s="1"/>
      <c r="H5510" s="275"/>
      <c r="I5510" s="1"/>
      <c r="J5510" s="1"/>
      <c r="K5510" s="1"/>
      <c r="L5510" s="275"/>
      <c r="M5510" s="1"/>
      <c r="N5510" s="1"/>
    </row>
    <row r="5511" spans="1:14" ht="15">
      <c r="A5511">
        <v>5521</v>
      </c>
      <c r="B5511" s="1"/>
      <c r="C5511" s="1"/>
      <c r="D5511" s="8">
        <v>7020</v>
      </c>
      <c r="E5511" s="1"/>
      <c r="F5511" s="1"/>
      <c r="G5511" s="1"/>
      <c r="H5511" s="275"/>
      <c r="I5511" s="1"/>
      <c r="J5511" s="1"/>
      <c r="K5511" s="1"/>
      <c r="L5511" s="275"/>
      <c r="M5511" s="1"/>
      <c r="N5511" s="1"/>
    </row>
    <row r="5512" spans="1:14" ht="15">
      <c r="A5512">
        <v>5522</v>
      </c>
      <c r="B5512" s="1"/>
      <c r="C5512" s="1"/>
      <c r="D5512" s="8">
        <v>7021</v>
      </c>
      <c r="E5512" s="1"/>
      <c r="F5512" s="1"/>
      <c r="G5512" s="1"/>
      <c r="H5512" s="275"/>
      <c r="I5512" s="1"/>
      <c r="J5512" s="1"/>
      <c r="K5512" s="1"/>
      <c r="L5512" s="275"/>
      <c r="M5512" s="1"/>
      <c r="N5512" s="1"/>
    </row>
    <row r="5513" spans="1:14" ht="15">
      <c r="A5513">
        <v>5523</v>
      </c>
      <c r="B5513" s="1"/>
      <c r="C5513" s="1"/>
      <c r="D5513" s="8">
        <v>7022</v>
      </c>
      <c r="E5513" s="1"/>
      <c r="F5513" s="1"/>
      <c r="G5513" s="1"/>
      <c r="H5513" s="275"/>
      <c r="I5513" s="1"/>
      <c r="J5513" s="1"/>
      <c r="K5513" s="1"/>
      <c r="L5513" s="275"/>
      <c r="M5513" s="1"/>
      <c r="N5513" s="1"/>
    </row>
    <row r="5514" spans="1:14" ht="15">
      <c r="A5514">
        <v>5524</v>
      </c>
      <c r="B5514" s="1"/>
      <c r="C5514" s="1"/>
      <c r="D5514" s="8">
        <v>7023</v>
      </c>
      <c r="E5514" s="1"/>
      <c r="F5514" s="1"/>
      <c r="G5514" s="1"/>
      <c r="H5514" s="275"/>
      <c r="I5514" s="1"/>
      <c r="J5514" s="1"/>
      <c r="K5514" s="1"/>
      <c r="L5514" s="275"/>
      <c r="M5514" s="1"/>
      <c r="N5514" s="1"/>
    </row>
    <row r="5515" spans="1:14" ht="15">
      <c r="A5515">
        <v>5525</v>
      </c>
      <c r="B5515" s="1"/>
      <c r="C5515" s="1"/>
      <c r="D5515" s="8">
        <v>7024</v>
      </c>
      <c r="E5515" s="1"/>
      <c r="F5515" s="1"/>
      <c r="G5515" s="1"/>
      <c r="H5515" s="275"/>
      <c r="I5515" s="1"/>
      <c r="J5515" s="1"/>
      <c r="K5515" s="1"/>
      <c r="L5515" s="275"/>
      <c r="M5515" s="1"/>
      <c r="N5515" s="1"/>
    </row>
    <row r="5516" spans="1:14" ht="15">
      <c r="A5516">
        <v>5526</v>
      </c>
      <c r="B5516" s="1"/>
      <c r="C5516" s="1"/>
      <c r="D5516" s="8">
        <v>7025</v>
      </c>
      <c r="E5516" s="1"/>
      <c r="F5516" s="1"/>
      <c r="G5516" s="1"/>
      <c r="H5516" s="275"/>
      <c r="I5516" s="1"/>
      <c r="J5516" s="1"/>
      <c r="K5516" s="1"/>
      <c r="L5516" s="275"/>
      <c r="M5516" s="1"/>
      <c r="N5516" s="1"/>
    </row>
    <row r="5517" spans="1:14" ht="15">
      <c r="A5517">
        <v>5527</v>
      </c>
      <c r="B5517" s="1"/>
      <c r="C5517" s="1"/>
      <c r="D5517" s="8">
        <v>7026</v>
      </c>
      <c r="E5517" s="1"/>
      <c r="F5517" s="1"/>
      <c r="G5517" s="1"/>
      <c r="H5517" s="275"/>
      <c r="I5517" s="1"/>
      <c r="J5517" s="1"/>
      <c r="K5517" s="1"/>
      <c r="L5517" s="275"/>
      <c r="M5517" s="1"/>
      <c r="N5517" s="1"/>
    </row>
    <row r="5518" spans="1:14" ht="15">
      <c r="A5518">
        <v>5528</v>
      </c>
      <c r="B5518" s="1"/>
      <c r="C5518" s="1"/>
      <c r="D5518" s="8">
        <v>7027</v>
      </c>
      <c r="E5518" s="1"/>
      <c r="F5518" s="1"/>
      <c r="G5518" s="1"/>
      <c r="H5518" s="275"/>
      <c r="I5518" s="1"/>
      <c r="J5518" s="1"/>
      <c r="K5518" s="1"/>
      <c r="L5518" s="275"/>
      <c r="M5518" s="1"/>
      <c r="N5518" s="1"/>
    </row>
    <row r="5519" spans="1:14" ht="15">
      <c r="A5519">
        <v>5529</v>
      </c>
      <c r="B5519" s="1"/>
      <c r="C5519" s="1"/>
      <c r="D5519" s="8">
        <v>7028</v>
      </c>
      <c r="E5519" s="1"/>
      <c r="F5519" s="1"/>
      <c r="G5519" s="1"/>
      <c r="H5519" s="275"/>
      <c r="I5519" s="1"/>
      <c r="J5519" s="1"/>
      <c r="K5519" s="1"/>
      <c r="L5519" s="275"/>
      <c r="M5519" s="1"/>
      <c r="N5519" s="1"/>
    </row>
    <row r="5520" spans="1:14" ht="15">
      <c r="A5520">
        <v>5530</v>
      </c>
      <c r="B5520" s="1"/>
      <c r="C5520" s="1"/>
      <c r="D5520" s="8">
        <v>7029</v>
      </c>
      <c r="E5520" s="1"/>
      <c r="F5520" s="1"/>
      <c r="G5520" s="1"/>
      <c r="H5520" s="275"/>
      <c r="I5520" s="1"/>
      <c r="J5520" s="1"/>
      <c r="K5520" s="1"/>
      <c r="L5520" s="275"/>
      <c r="M5520" s="1"/>
      <c r="N5520" s="1"/>
    </row>
    <row r="5521" spans="1:14" ht="15">
      <c r="A5521">
        <v>5531</v>
      </c>
      <c r="B5521" s="1"/>
      <c r="C5521" s="1"/>
      <c r="D5521" s="8">
        <v>7030</v>
      </c>
      <c r="E5521" s="1"/>
      <c r="F5521" s="1"/>
      <c r="G5521" s="1"/>
      <c r="H5521" s="275"/>
      <c r="I5521" s="1"/>
      <c r="J5521" s="1"/>
      <c r="K5521" s="1"/>
      <c r="L5521" s="275"/>
      <c r="M5521" s="1"/>
      <c r="N5521" s="1"/>
    </row>
    <row r="5522" spans="1:14" ht="15">
      <c r="A5522">
        <v>5532</v>
      </c>
      <c r="B5522" s="1"/>
      <c r="C5522" s="1"/>
      <c r="D5522" s="8">
        <v>7031</v>
      </c>
      <c r="E5522" s="1"/>
      <c r="F5522" s="1"/>
      <c r="G5522" s="1"/>
      <c r="H5522" s="275"/>
      <c r="I5522" s="1"/>
      <c r="J5522" s="1"/>
      <c r="K5522" s="1"/>
      <c r="L5522" s="275"/>
      <c r="M5522" s="1"/>
      <c r="N5522" s="1"/>
    </row>
    <row r="5523" spans="1:14" ht="15">
      <c r="A5523">
        <v>5533</v>
      </c>
      <c r="B5523" s="1"/>
      <c r="C5523" s="1"/>
      <c r="D5523" s="8">
        <v>7032</v>
      </c>
      <c r="E5523" s="1"/>
      <c r="F5523" s="1"/>
      <c r="G5523" s="1"/>
      <c r="H5523" s="275"/>
      <c r="I5523" s="1"/>
      <c r="J5523" s="1"/>
      <c r="K5523" s="1"/>
      <c r="L5523" s="275"/>
      <c r="M5523" s="1"/>
      <c r="N5523" s="1"/>
    </row>
    <row r="5524" spans="1:14" ht="15">
      <c r="A5524">
        <v>5534</v>
      </c>
      <c r="B5524" s="1"/>
      <c r="C5524" s="1"/>
      <c r="D5524" s="8">
        <v>7033</v>
      </c>
      <c r="E5524" s="1"/>
      <c r="F5524" s="1"/>
      <c r="G5524" s="1"/>
      <c r="H5524" s="275"/>
      <c r="I5524" s="1"/>
      <c r="J5524" s="1"/>
      <c r="K5524" s="1"/>
      <c r="L5524" s="275"/>
      <c r="M5524" s="1"/>
      <c r="N5524" s="1"/>
    </row>
    <row r="5525" spans="1:14" ht="15">
      <c r="A5525">
        <v>5535</v>
      </c>
      <c r="B5525" s="1"/>
      <c r="C5525" s="1"/>
      <c r="D5525" s="8">
        <v>7034</v>
      </c>
      <c r="E5525" s="1"/>
      <c r="F5525" s="1"/>
      <c r="G5525" s="1"/>
      <c r="H5525" s="275"/>
      <c r="I5525" s="1"/>
      <c r="J5525" s="1"/>
      <c r="K5525" s="1"/>
      <c r="L5525" s="275"/>
      <c r="M5525" s="1"/>
      <c r="N5525" s="1"/>
    </row>
    <row r="5526" spans="1:14" ht="15">
      <c r="A5526">
        <v>5536</v>
      </c>
      <c r="B5526" s="1"/>
      <c r="C5526" s="1"/>
      <c r="D5526" s="8">
        <v>7035</v>
      </c>
      <c r="E5526" s="1"/>
      <c r="F5526" s="1"/>
      <c r="G5526" s="1"/>
      <c r="H5526" s="275"/>
      <c r="I5526" s="1"/>
      <c r="J5526" s="1"/>
      <c r="K5526" s="1"/>
      <c r="L5526" s="275"/>
      <c r="M5526" s="1"/>
      <c r="N5526" s="1"/>
    </row>
    <row r="5527" spans="1:14" ht="15">
      <c r="A5527">
        <v>5537</v>
      </c>
      <c r="B5527" s="1"/>
      <c r="C5527" s="1"/>
      <c r="D5527" s="8">
        <v>7036</v>
      </c>
      <c r="E5527" s="1"/>
      <c r="F5527" s="1"/>
      <c r="G5527" s="1"/>
      <c r="H5527" s="275"/>
      <c r="I5527" s="1"/>
      <c r="J5527" s="1"/>
      <c r="K5527" s="1"/>
      <c r="L5527" s="275"/>
      <c r="M5527" s="1"/>
      <c r="N5527" s="1"/>
    </row>
    <row r="5528" spans="1:14" ht="15">
      <c r="A5528">
        <v>5538</v>
      </c>
      <c r="B5528" s="1"/>
      <c r="C5528" s="1"/>
      <c r="D5528" s="8">
        <v>7037</v>
      </c>
      <c r="E5528" s="1"/>
      <c r="F5528" s="1"/>
      <c r="G5528" s="1"/>
      <c r="H5528" s="275"/>
      <c r="I5528" s="1"/>
      <c r="J5528" s="1"/>
      <c r="K5528" s="1"/>
      <c r="L5528" s="275"/>
      <c r="M5528" s="1"/>
      <c r="N5528" s="1"/>
    </row>
    <row r="5529" spans="1:14" ht="15">
      <c r="A5529">
        <v>5539</v>
      </c>
      <c r="B5529" s="1"/>
      <c r="C5529" s="1"/>
      <c r="D5529" s="8">
        <v>7038</v>
      </c>
      <c r="E5529" s="1"/>
      <c r="F5529" s="1"/>
      <c r="G5529" s="1"/>
      <c r="H5529" s="275"/>
      <c r="I5529" s="1"/>
      <c r="J5529" s="1"/>
      <c r="K5529" s="1"/>
      <c r="L5529" s="275"/>
      <c r="M5529" s="1"/>
      <c r="N5529" s="1"/>
    </row>
    <row r="5530" spans="1:14" ht="15">
      <c r="A5530">
        <v>5540</v>
      </c>
      <c r="B5530" s="1"/>
      <c r="C5530" s="1"/>
      <c r="D5530" s="8">
        <v>7039</v>
      </c>
      <c r="E5530" s="1"/>
      <c r="F5530" s="1"/>
      <c r="G5530" s="1"/>
      <c r="H5530" s="275"/>
      <c r="I5530" s="1"/>
      <c r="J5530" s="1"/>
      <c r="K5530" s="1"/>
      <c r="L5530" s="275"/>
      <c r="M5530" s="1"/>
      <c r="N5530" s="1"/>
    </row>
    <row r="5531" spans="1:14" ht="15">
      <c r="A5531">
        <v>5541</v>
      </c>
      <c r="B5531" s="1"/>
      <c r="C5531" s="1"/>
      <c r="D5531" s="8">
        <v>7040</v>
      </c>
      <c r="E5531" s="1"/>
      <c r="F5531" s="1"/>
      <c r="G5531" s="1"/>
      <c r="H5531" s="275"/>
      <c r="I5531" s="1"/>
      <c r="J5531" s="1"/>
      <c r="K5531" s="1"/>
      <c r="L5531" s="275"/>
      <c r="M5531" s="1"/>
      <c r="N5531" s="1"/>
    </row>
    <row r="5532" spans="1:14" ht="15">
      <c r="A5532">
        <v>5542</v>
      </c>
      <c r="B5532" s="1"/>
      <c r="C5532" s="1"/>
      <c r="D5532" s="8">
        <v>7041</v>
      </c>
      <c r="E5532" s="1"/>
      <c r="F5532" s="1"/>
      <c r="G5532" s="1"/>
      <c r="H5532" s="275"/>
      <c r="I5532" s="1"/>
      <c r="J5532" s="1"/>
      <c r="K5532" s="1"/>
      <c r="L5532" s="275"/>
      <c r="M5532" s="1"/>
      <c r="N5532" s="1"/>
    </row>
    <row r="5533" spans="1:14" ht="15">
      <c r="A5533">
        <v>5543</v>
      </c>
      <c r="B5533" s="1"/>
      <c r="C5533" s="1"/>
      <c r="D5533" s="8">
        <v>7042</v>
      </c>
      <c r="E5533" s="1"/>
      <c r="F5533" s="1"/>
      <c r="G5533" s="1"/>
      <c r="H5533" s="275"/>
      <c r="I5533" s="1"/>
      <c r="J5533" s="1"/>
      <c r="K5533" s="1"/>
      <c r="L5533" s="275"/>
      <c r="M5533" s="1"/>
      <c r="N5533" s="1"/>
    </row>
    <row r="5534" spans="1:14" ht="15">
      <c r="A5534">
        <v>5544</v>
      </c>
      <c r="B5534" s="1"/>
      <c r="C5534" s="1"/>
      <c r="D5534" s="8">
        <v>7043</v>
      </c>
      <c r="E5534" s="1"/>
      <c r="F5534" s="1"/>
      <c r="G5534" s="1"/>
      <c r="H5534" s="275"/>
      <c r="I5534" s="1"/>
      <c r="J5534" s="1"/>
      <c r="K5534" s="1"/>
      <c r="L5534" s="275"/>
      <c r="M5534" s="1"/>
      <c r="N5534" s="1"/>
    </row>
    <row r="5535" spans="1:14" ht="15">
      <c r="A5535">
        <v>5545</v>
      </c>
      <c r="B5535" s="1"/>
      <c r="C5535" s="1"/>
      <c r="D5535" s="8">
        <v>7044</v>
      </c>
      <c r="E5535" s="1"/>
      <c r="F5535" s="1"/>
      <c r="G5535" s="1"/>
      <c r="H5535" s="275"/>
      <c r="I5535" s="1"/>
      <c r="J5535" s="1"/>
      <c r="K5535" s="1"/>
      <c r="L5535" s="275"/>
      <c r="M5535" s="1"/>
      <c r="N5535" s="1"/>
    </row>
    <row r="5536" spans="1:14" ht="15">
      <c r="A5536">
        <v>5546</v>
      </c>
      <c r="B5536" s="1"/>
      <c r="C5536" s="1"/>
      <c r="D5536" s="8">
        <v>7045</v>
      </c>
      <c r="E5536" s="1"/>
      <c r="F5536" s="1"/>
      <c r="G5536" s="1"/>
      <c r="H5536" s="275"/>
      <c r="I5536" s="1"/>
      <c r="J5536" s="1"/>
      <c r="K5536" s="1"/>
      <c r="L5536" s="275"/>
      <c r="M5536" s="1"/>
      <c r="N5536" s="1"/>
    </row>
    <row r="5537" spans="1:14" ht="15">
      <c r="A5537">
        <v>5547</v>
      </c>
      <c r="B5537" s="1"/>
      <c r="C5537" s="1"/>
      <c r="D5537" s="8">
        <v>7046</v>
      </c>
      <c r="E5537" s="1"/>
      <c r="F5537" s="1"/>
      <c r="G5537" s="1"/>
      <c r="H5537" s="275"/>
      <c r="I5537" s="1"/>
      <c r="J5537" s="1"/>
      <c r="K5537" s="1"/>
      <c r="L5537" s="275"/>
      <c r="M5537" s="1"/>
      <c r="N5537" s="1"/>
    </row>
    <row r="5538" spans="1:14" ht="15">
      <c r="A5538">
        <v>5548</v>
      </c>
      <c r="B5538" s="1"/>
      <c r="C5538" s="1"/>
      <c r="D5538" s="8">
        <v>7047</v>
      </c>
      <c r="E5538" s="1"/>
      <c r="F5538" s="1"/>
      <c r="G5538" s="1"/>
      <c r="H5538" s="275"/>
      <c r="I5538" s="1"/>
      <c r="J5538" s="1"/>
      <c r="K5538" s="1"/>
      <c r="L5538" s="275"/>
      <c r="M5538" s="1"/>
      <c r="N5538" s="1"/>
    </row>
    <row r="5539" spans="1:14" ht="15">
      <c r="A5539">
        <v>5549</v>
      </c>
      <c r="B5539" s="1"/>
      <c r="C5539" s="1"/>
      <c r="D5539" s="8">
        <v>7048</v>
      </c>
      <c r="E5539" s="1"/>
      <c r="F5539" s="1"/>
      <c r="G5539" s="1"/>
      <c r="H5539" s="275"/>
      <c r="I5539" s="1"/>
      <c r="J5539" s="1"/>
      <c r="K5539" s="1"/>
      <c r="L5539" s="275"/>
      <c r="M5539" s="1"/>
      <c r="N5539" s="1"/>
    </row>
    <row r="5540" spans="1:14" ht="15">
      <c r="A5540">
        <v>5550</v>
      </c>
      <c r="B5540" s="1"/>
      <c r="C5540" s="1"/>
      <c r="D5540" s="8">
        <v>7049</v>
      </c>
      <c r="E5540" s="1"/>
      <c r="F5540" s="1"/>
      <c r="G5540" s="1"/>
      <c r="H5540" s="275"/>
      <c r="I5540" s="1"/>
      <c r="J5540" s="1"/>
      <c r="K5540" s="1"/>
      <c r="L5540" s="275"/>
      <c r="M5540" s="1"/>
      <c r="N5540" s="1"/>
    </row>
    <row r="5541" spans="1:14" ht="15">
      <c r="A5541">
        <v>5551</v>
      </c>
      <c r="B5541" s="1"/>
      <c r="C5541" s="1"/>
      <c r="D5541" s="8">
        <v>7050</v>
      </c>
      <c r="E5541" s="1"/>
      <c r="F5541" s="1"/>
      <c r="G5541" s="1"/>
      <c r="H5541" s="275"/>
      <c r="I5541" s="1"/>
      <c r="J5541" s="1"/>
      <c r="K5541" s="1"/>
      <c r="L5541" s="275"/>
      <c r="M5541" s="1"/>
      <c r="N5541" s="1"/>
    </row>
    <row r="5542" spans="1:14" ht="15">
      <c r="A5542">
        <v>5552</v>
      </c>
      <c r="B5542" s="1"/>
      <c r="C5542" s="1"/>
      <c r="D5542" s="8">
        <v>7051</v>
      </c>
      <c r="E5542" s="1"/>
      <c r="F5542" s="1"/>
      <c r="G5542" s="1"/>
      <c r="H5542" s="275"/>
      <c r="I5542" s="1"/>
      <c r="J5542" s="1"/>
      <c r="K5542" s="1"/>
      <c r="L5542" s="275"/>
      <c r="M5542" s="1"/>
      <c r="N5542" s="1"/>
    </row>
    <row r="5543" spans="1:14" ht="15">
      <c r="A5543">
        <v>5553</v>
      </c>
      <c r="B5543" s="1"/>
      <c r="C5543" s="1"/>
      <c r="D5543" s="8">
        <v>7052</v>
      </c>
      <c r="E5543" s="1"/>
      <c r="F5543" s="1"/>
      <c r="G5543" s="1"/>
      <c r="H5543" s="275"/>
      <c r="I5543" s="1"/>
      <c r="J5543" s="1"/>
      <c r="K5543" s="1"/>
      <c r="L5543" s="275"/>
      <c r="M5543" s="1"/>
      <c r="N5543" s="1"/>
    </row>
    <row r="5544" spans="1:14" ht="15">
      <c r="A5544">
        <v>5554</v>
      </c>
      <c r="B5544" s="1"/>
      <c r="C5544" s="1"/>
      <c r="D5544" s="8">
        <v>7053</v>
      </c>
      <c r="E5544" s="1"/>
      <c r="F5544" s="1"/>
      <c r="G5544" s="1"/>
      <c r="H5544" s="275"/>
      <c r="I5544" s="1"/>
      <c r="J5544" s="1"/>
      <c r="K5544" s="1"/>
      <c r="L5544" s="275"/>
      <c r="M5544" s="1"/>
      <c r="N5544" s="1"/>
    </row>
    <row r="5545" spans="1:14" ht="15">
      <c r="A5545">
        <v>5555</v>
      </c>
      <c r="B5545" s="1"/>
      <c r="C5545" s="1"/>
      <c r="D5545" s="8">
        <v>7054</v>
      </c>
      <c r="E5545" s="1"/>
      <c r="F5545" s="1"/>
      <c r="G5545" s="1"/>
      <c r="H5545" s="275"/>
      <c r="I5545" s="1"/>
      <c r="J5545" s="1"/>
      <c r="K5545" s="1"/>
      <c r="L5545" s="275"/>
      <c r="M5545" s="1"/>
      <c r="N5545" s="1"/>
    </row>
    <row r="5546" spans="1:14" ht="15">
      <c r="A5546">
        <v>5556</v>
      </c>
      <c r="B5546" s="1"/>
      <c r="C5546" s="1"/>
      <c r="D5546" s="8">
        <v>7055</v>
      </c>
      <c r="E5546" s="1"/>
      <c r="F5546" s="1"/>
      <c r="G5546" s="1"/>
      <c r="H5546" s="275"/>
      <c r="I5546" s="1"/>
      <c r="J5546" s="1"/>
      <c r="K5546" s="1"/>
      <c r="L5546" s="275"/>
      <c r="M5546" s="1"/>
      <c r="N5546" s="1"/>
    </row>
    <row r="5547" spans="1:14" ht="15">
      <c r="A5547">
        <v>5557</v>
      </c>
      <c r="B5547" s="1"/>
      <c r="C5547" s="1"/>
      <c r="D5547" s="8">
        <v>7056</v>
      </c>
      <c r="E5547" s="1"/>
      <c r="F5547" s="1"/>
      <c r="G5547" s="1"/>
      <c r="H5547" s="275"/>
      <c r="I5547" s="1"/>
      <c r="J5547" s="1"/>
      <c r="K5547" s="1"/>
      <c r="L5547" s="275"/>
      <c r="M5547" s="1"/>
      <c r="N5547" s="1"/>
    </row>
    <row r="5548" spans="1:14" ht="15">
      <c r="A5548">
        <v>5558</v>
      </c>
      <c r="B5548" s="1"/>
      <c r="C5548" s="1"/>
      <c r="D5548" s="8">
        <v>7057</v>
      </c>
      <c r="E5548" s="1"/>
      <c r="F5548" s="1"/>
      <c r="G5548" s="1"/>
      <c r="H5548" s="275"/>
      <c r="I5548" s="1"/>
      <c r="J5548" s="1"/>
      <c r="K5548" s="1"/>
      <c r="L5548" s="275"/>
      <c r="M5548" s="1"/>
      <c r="N5548" s="1"/>
    </row>
    <row r="5549" spans="1:14" ht="15">
      <c r="A5549">
        <v>5559</v>
      </c>
      <c r="B5549" s="1"/>
      <c r="C5549" s="1"/>
      <c r="D5549" s="8">
        <v>7058</v>
      </c>
      <c r="E5549" s="1"/>
      <c r="F5549" s="1"/>
      <c r="G5549" s="1"/>
      <c r="H5549" s="275"/>
      <c r="I5549" s="1"/>
      <c r="J5549" s="1"/>
      <c r="K5549" s="1"/>
      <c r="L5549" s="275"/>
      <c r="M5549" s="1"/>
      <c r="N5549" s="1"/>
    </row>
    <row r="5550" spans="1:14" ht="15">
      <c r="A5550">
        <v>5560</v>
      </c>
      <c r="B5550" s="1"/>
      <c r="C5550" s="1"/>
      <c r="D5550" s="8">
        <v>7059</v>
      </c>
      <c r="E5550" s="1"/>
      <c r="F5550" s="1"/>
      <c r="G5550" s="1"/>
      <c r="H5550" s="275"/>
      <c r="I5550" s="1"/>
      <c r="J5550" s="1"/>
      <c r="K5550" s="1"/>
      <c r="L5550" s="275"/>
      <c r="M5550" s="1"/>
      <c r="N5550" s="1"/>
    </row>
    <row r="5551" spans="1:14" ht="15">
      <c r="A5551">
        <v>5561</v>
      </c>
      <c r="B5551" s="1"/>
      <c r="C5551" s="1"/>
      <c r="D5551" s="8">
        <v>7060</v>
      </c>
      <c r="E5551" s="1"/>
      <c r="F5551" s="1"/>
      <c r="G5551" s="1"/>
      <c r="H5551" s="275"/>
      <c r="I5551" s="1"/>
      <c r="J5551" s="1"/>
      <c r="K5551" s="1"/>
      <c r="L5551" s="275"/>
      <c r="M5551" s="1"/>
      <c r="N5551" s="1"/>
    </row>
    <row r="5552" spans="1:14" ht="15">
      <c r="A5552">
        <v>5562</v>
      </c>
      <c r="B5552" s="1"/>
      <c r="C5552" s="1"/>
      <c r="D5552" s="8">
        <v>7061</v>
      </c>
      <c r="E5552" s="1"/>
      <c r="F5552" s="1"/>
      <c r="G5552" s="1"/>
      <c r="H5552" s="275"/>
      <c r="I5552" s="1"/>
      <c r="J5552" s="1"/>
      <c r="K5552" s="1"/>
      <c r="L5552" s="275"/>
      <c r="M5552" s="1"/>
      <c r="N5552" s="1"/>
    </row>
    <row r="5553" spans="1:14" ht="15">
      <c r="A5553">
        <v>5563</v>
      </c>
      <c r="B5553" s="1"/>
      <c r="C5553" s="1"/>
      <c r="D5553" s="8">
        <v>7062</v>
      </c>
      <c r="E5553" s="1"/>
      <c r="F5553" s="1"/>
      <c r="G5553" s="1"/>
      <c r="H5553" s="275"/>
      <c r="I5553" s="1"/>
      <c r="J5553" s="1"/>
      <c r="K5553" s="1"/>
      <c r="L5553" s="275"/>
      <c r="M5553" s="1"/>
      <c r="N5553" s="1"/>
    </row>
    <row r="5554" spans="1:14" ht="15">
      <c r="A5554">
        <v>5564</v>
      </c>
      <c r="B5554" s="1"/>
      <c r="C5554" s="1"/>
      <c r="D5554" s="8">
        <v>7063</v>
      </c>
      <c r="E5554" s="1"/>
      <c r="F5554" s="1"/>
      <c r="G5554" s="1"/>
      <c r="H5554" s="275"/>
      <c r="I5554" s="1"/>
      <c r="J5554" s="1"/>
      <c r="K5554" s="1"/>
      <c r="L5554" s="275"/>
      <c r="M5554" s="1"/>
      <c r="N5554" s="1"/>
    </row>
    <row r="5555" spans="1:14" ht="15">
      <c r="A5555">
        <v>5565</v>
      </c>
      <c r="B5555" s="1"/>
      <c r="C5555" s="1"/>
      <c r="D5555" s="8">
        <v>7064</v>
      </c>
      <c r="E5555" s="1"/>
      <c r="F5555" s="1"/>
      <c r="G5555" s="1"/>
      <c r="H5555" s="275"/>
      <c r="I5555" s="1"/>
      <c r="J5555" s="1"/>
      <c r="K5555" s="1"/>
      <c r="L5555" s="275"/>
      <c r="M5555" s="1"/>
      <c r="N5555" s="1"/>
    </row>
    <row r="5556" spans="1:14" ht="15">
      <c r="A5556">
        <v>5566</v>
      </c>
      <c r="B5556" s="1"/>
      <c r="C5556" s="1"/>
      <c r="D5556" s="8">
        <v>7065</v>
      </c>
      <c r="E5556" s="1"/>
      <c r="F5556" s="1"/>
      <c r="G5556" s="1"/>
      <c r="H5556" s="275"/>
      <c r="I5556" s="1"/>
      <c r="J5556" s="1"/>
      <c r="K5556" s="1"/>
      <c r="L5556" s="275"/>
      <c r="M5556" s="1"/>
      <c r="N5556" s="1"/>
    </row>
    <row r="5557" spans="1:14" ht="15">
      <c r="A5557">
        <v>5567</v>
      </c>
      <c r="B5557" s="1"/>
      <c r="C5557" s="1"/>
      <c r="D5557" s="8">
        <v>7066</v>
      </c>
      <c r="E5557" s="1"/>
      <c r="F5557" s="1"/>
      <c r="G5557" s="1"/>
      <c r="H5557" s="275"/>
      <c r="I5557" s="1"/>
      <c r="J5557" s="1"/>
      <c r="K5557" s="1"/>
      <c r="L5557" s="275"/>
      <c r="M5557" s="1"/>
      <c r="N5557" s="1"/>
    </row>
    <row r="5558" spans="1:14" ht="15">
      <c r="A5558">
        <v>5568</v>
      </c>
      <c r="B5558" s="1"/>
      <c r="C5558" s="1"/>
      <c r="D5558" s="8">
        <v>7067</v>
      </c>
      <c r="E5558" s="1"/>
      <c r="F5558" s="1"/>
      <c r="G5558" s="1"/>
      <c r="H5558" s="275"/>
      <c r="I5558" s="1"/>
      <c r="J5558" s="1"/>
      <c r="K5558" s="1"/>
      <c r="L5558" s="275"/>
      <c r="M5558" s="1"/>
      <c r="N5558" s="1"/>
    </row>
    <row r="5559" spans="1:14" ht="15">
      <c r="A5559">
        <v>5569</v>
      </c>
      <c r="B5559" s="1"/>
      <c r="C5559" s="1"/>
      <c r="D5559" s="8">
        <v>7068</v>
      </c>
      <c r="E5559" s="1"/>
      <c r="F5559" s="1"/>
      <c r="G5559" s="1"/>
      <c r="H5559" s="275"/>
      <c r="I5559" s="1"/>
      <c r="J5559" s="1"/>
      <c r="K5559" s="1"/>
      <c r="L5559" s="275"/>
      <c r="M5559" s="1"/>
      <c r="N5559" s="1"/>
    </row>
    <row r="5560" spans="1:14" ht="15">
      <c r="A5560">
        <v>5570</v>
      </c>
      <c r="B5560" s="1"/>
      <c r="C5560" s="1"/>
      <c r="D5560" s="8">
        <v>7069</v>
      </c>
      <c r="E5560" s="1"/>
      <c r="F5560" s="1"/>
      <c r="G5560" s="1"/>
      <c r="H5560" s="275"/>
      <c r="I5560" s="1"/>
      <c r="J5560" s="1"/>
      <c r="K5560" s="1"/>
      <c r="L5560" s="275"/>
      <c r="M5560" s="1"/>
      <c r="N5560" s="1"/>
    </row>
    <row r="5561" spans="1:14" ht="15">
      <c r="A5561">
        <v>5571</v>
      </c>
      <c r="B5561" s="1"/>
      <c r="C5561" s="1"/>
      <c r="D5561" s="8">
        <v>7070</v>
      </c>
      <c r="E5561" s="1"/>
      <c r="F5561" s="1"/>
      <c r="G5561" s="1"/>
      <c r="H5561" s="275"/>
      <c r="I5561" s="1"/>
      <c r="J5561" s="1"/>
      <c r="K5561" s="1"/>
      <c r="L5561" s="275"/>
      <c r="M5561" s="1"/>
      <c r="N5561" s="1"/>
    </row>
    <row r="5562" spans="1:14" ht="15">
      <c r="A5562">
        <v>5572</v>
      </c>
      <c r="B5562" s="1"/>
      <c r="C5562" s="1"/>
      <c r="D5562" s="8">
        <v>7071</v>
      </c>
      <c r="E5562" s="1"/>
      <c r="F5562" s="1"/>
      <c r="G5562" s="1"/>
      <c r="H5562" s="275"/>
      <c r="I5562" s="1"/>
      <c r="J5562" s="1"/>
      <c r="K5562" s="1"/>
      <c r="L5562" s="275"/>
      <c r="M5562" s="1"/>
      <c r="N5562" s="1"/>
    </row>
    <row r="5563" spans="1:14" ht="15">
      <c r="A5563">
        <v>5573</v>
      </c>
      <c r="B5563" s="1"/>
      <c r="C5563" s="1"/>
      <c r="D5563" s="8">
        <v>7072</v>
      </c>
      <c r="E5563" s="1"/>
      <c r="F5563" s="1"/>
      <c r="G5563" s="1"/>
      <c r="H5563" s="275"/>
      <c r="I5563" s="1"/>
      <c r="J5563" s="1"/>
      <c r="K5563" s="1"/>
      <c r="L5563" s="275"/>
      <c r="M5563" s="1"/>
      <c r="N5563" s="1"/>
    </row>
    <row r="5564" spans="1:14" ht="15">
      <c r="A5564">
        <v>5574</v>
      </c>
      <c r="B5564" s="1"/>
      <c r="C5564" s="1"/>
      <c r="D5564" s="8">
        <v>7073</v>
      </c>
      <c r="E5564" s="1"/>
      <c r="F5564" s="1"/>
      <c r="G5564" s="1"/>
      <c r="H5564" s="275"/>
      <c r="I5564" s="1"/>
      <c r="J5564" s="1"/>
      <c r="K5564" s="1"/>
      <c r="L5564" s="275"/>
      <c r="M5564" s="1"/>
      <c r="N5564" s="1"/>
    </row>
    <row r="5565" spans="1:14" ht="15">
      <c r="A5565">
        <v>5575</v>
      </c>
      <c r="B5565" s="1"/>
      <c r="C5565" s="1"/>
      <c r="D5565" s="8">
        <v>7074</v>
      </c>
      <c r="E5565" s="1"/>
      <c r="F5565" s="1"/>
      <c r="G5565" s="1"/>
      <c r="H5565" s="275"/>
      <c r="I5565" s="1"/>
      <c r="J5565" s="1"/>
      <c r="K5565" s="1"/>
      <c r="L5565" s="275"/>
      <c r="M5565" s="1"/>
      <c r="N5565" s="1"/>
    </row>
    <row r="5566" spans="1:14" ht="15">
      <c r="A5566">
        <v>5576</v>
      </c>
      <c r="B5566" s="1"/>
      <c r="C5566" s="1"/>
      <c r="D5566" s="8">
        <v>7075</v>
      </c>
      <c r="E5566" s="1"/>
      <c r="F5566" s="1"/>
      <c r="G5566" s="1"/>
      <c r="H5566" s="275"/>
      <c r="I5566" s="1"/>
      <c r="J5566" s="1"/>
      <c r="K5566" s="1"/>
      <c r="L5566" s="275"/>
      <c r="M5566" s="1"/>
      <c r="N5566" s="1"/>
    </row>
    <row r="5567" spans="1:14" ht="15">
      <c r="A5567">
        <v>5577</v>
      </c>
      <c r="B5567" s="1"/>
      <c r="C5567" s="1"/>
      <c r="D5567" s="8">
        <v>7076</v>
      </c>
      <c r="E5567" s="1"/>
      <c r="F5567" s="1"/>
      <c r="G5567" s="1"/>
      <c r="H5567" s="275"/>
      <c r="I5567" s="1"/>
      <c r="J5567" s="1"/>
      <c r="K5567" s="1"/>
      <c r="L5567" s="275"/>
      <c r="M5567" s="1"/>
      <c r="N5567" s="1"/>
    </row>
    <row r="5568" spans="1:14" ht="15">
      <c r="A5568">
        <v>5578</v>
      </c>
      <c r="B5568" s="1"/>
      <c r="C5568" s="1"/>
      <c r="D5568" s="8">
        <v>7077</v>
      </c>
      <c r="E5568" s="1"/>
      <c r="F5568" s="1"/>
      <c r="G5568" s="1"/>
      <c r="H5568" s="275"/>
      <c r="I5568" s="1"/>
      <c r="J5568" s="1"/>
      <c r="K5568" s="1"/>
      <c r="L5568" s="275"/>
      <c r="M5568" s="1"/>
      <c r="N5568" s="1"/>
    </row>
    <row r="5569" spans="1:14" ht="15">
      <c r="A5569">
        <v>5579</v>
      </c>
      <c r="B5569" s="1"/>
      <c r="C5569" s="1"/>
      <c r="D5569" s="8">
        <v>7078</v>
      </c>
      <c r="E5569" s="1"/>
      <c r="F5569" s="1"/>
      <c r="G5569" s="1"/>
      <c r="H5569" s="275"/>
      <c r="I5569" s="1"/>
      <c r="J5569" s="1"/>
      <c r="K5569" s="1"/>
      <c r="L5569" s="275"/>
      <c r="M5569" s="1"/>
      <c r="N5569" s="1"/>
    </row>
    <row r="5570" spans="1:14" ht="15">
      <c r="A5570">
        <v>5580</v>
      </c>
      <c r="B5570" s="1"/>
      <c r="C5570" s="1"/>
      <c r="D5570" s="8">
        <v>7079</v>
      </c>
      <c r="E5570" s="1"/>
      <c r="F5570" s="1"/>
      <c r="G5570" s="1"/>
      <c r="H5570" s="275"/>
      <c r="I5570" s="1"/>
      <c r="J5570" s="1"/>
      <c r="K5570" s="1"/>
      <c r="L5570" s="275"/>
      <c r="M5570" s="1"/>
      <c r="N5570" s="1"/>
    </row>
    <row r="5571" spans="1:14" ht="15">
      <c r="A5571">
        <v>5581</v>
      </c>
      <c r="B5571" s="1"/>
      <c r="C5571" s="1"/>
      <c r="D5571" s="8">
        <v>7080</v>
      </c>
      <c r="E5571" s="1"/>
      <c r="F5571" s="1"/>
      <c r="G5571" s="1"/>
      <c r="H5571" s="275"/>
      <c r="I5571" s="1"/>
      <c r="J5571" s="1"/>
      <c r="K5571" s="1"/>
      <c r="L5571" s="275"/>
      <c r="M5571" s="1"/>
      <c r="N5571" s="1"/>
    </row>
    <row r="5572" spans="1:14" ht="15">
      <c r="A5572">
        <v>5582</v>
      </c>
      <c r="B5572" s="1"/>
      <c r="C5572" s="1"/>
      <c r="D5572" s="8">
        <v>7081</v>
      </c>
      <c r="E5572" s="1"/>
      <c r="F5572" s="1"/>
      <c r="G5572" s="1"/>
      <c r="H5572" s="275"/>
      <c r="I5572" s="1"/>
      <c r="J5572" s="1"/>
      <c r="K5572" s="1"/>
      <c r="L5572" s="275"/>
      <c r="M5572" s="1"/>
      <c r="N5572" s="1"/>
    </row>
    <row r="5573" spans="1:14" ht="15">
      <c r="A5573">
        <v>5583</v>
      </c>
      <c r="B5573" s="1"/>
      <c r="C5573" s="1"/>
      <c r="D5573" s="8">
        <v>7082</v>
      </c>
      <c r="E5573" s="1"/>
      <c r="F5573" s="1"/>
      <c r="G5573" s="1"/>
      <c r="H5573" s="275"/>
      <c r="I5573" s="1"/>
      <c r="J5573" s="1"/>
      <c r="K5573" s="1"/>
      <c r="L5573" s="275"/>
      <c r="M5573" s="1"/>
      <c r="N5573" s="1"/>
    </row>
    <row r="5574" spans="1:14" ht="15">
      <c r="A5574">
        <v>5584</v>
      </c>
      <c r="B5574" s="1"/>
      <c r="C5574" s="1"/>
      <c r="D5574" s="8">
        <v>7083</v>
      </c>
      <c r="E5574" s="1"/>
      <c r="F5574" s="1"/>
      <c r="G5574" s="1"/>
      <c r="H5574" s="275"/>
      <c r="I5574" s="1"/>
      <c r="J5574" s="1"/>
      <c r="K5574" s="1"/>
      <c r="L5574" s="275"/>
      <c r="M5574" s="1"/>
      <c r="N5574" s="1"/>
    </row>
    <row r="5575" spans="1:14" ht="15">
      <c r="A5575">
        <v>5585</v>
      </c>
      <c r="B5575" s="1"/>
      <c r="C5575" s="1"/>
      <c r="D5575" s="8">
        <v>7084</v>
      </c>
      <c r="E5575" s="1"/>
      <c r="F5575" s="1"/>
      <c r="G5575" s="1"/>
      <c r="H5575" s="275"/>
      <c r="I5575" s="1"/>
      <c r="J5575" s="1"/>
      <c r="K5575" s="1"/>
      <c r="L5575" s="275"/>
      <c r="M5575" s="1"/>
      <c r="N5575" s="1"/>
    </row>
    <row r="5576" spans="1:14" ht="15">
      <c r="A5576">
        <v>5586</v>
      </c>
      <c r="B5576" s="1"/>
      <c r="C5576" s="1"/>
      <c r="D5576" s="8">
        <v>7085</v>
      </c>
      <c r="E5576" s="1"/>
      <c r="F5576" s="1"/>
      <c r="G5576" s="1"/>
      <c r="H5576" s="275"/>
      <c r="I5576" s="1"/>
      <c r="J5576" s="1"/>
      <c r="K5576" s="1"/>
      <c r="L5576" s="275"/>
      <c r="M5576" s="1"/>
      <c r="N5576" s="1"/>
    </row>
    <row r="5577" spans="1:14" ht="15">
      <c r="A5577">
        <v>5587</v>
      </c>
      <c r="B5577" s="1"/>
      <c r="C5577" s="1"/>
      <c r="D5577" s="8">
        <v>7086</v>
      </c>
      <c r="E5577" s="1"/>
      <c r="F5577" s="1"/>
      <c r="G5577" s="1"/>
      <c r="H5577" s="275"/>
      <c r="I5577" s="1"/>
      <c r="J5577" s="1"/>
      <c r="K5577" s="1"/>
      <c r="L5577" s="275"/>
      <c r="M5577" s="1"/>
      <c r="N5577" s="1"/>
    </row>
    <row r="5578" spans="1:14" ht="15">
      <c r="A5578">
        <v>5588</v>
      </c>
      <c r="B5578" s="1"/>
      <c r="C5578" s="1"/>
      <c r="D5578" s="8">
        <v>7087</v>
      </c>
      <c r="E5578" s="1"/>
      <c r="F5578" s="1"/>
      <c r="G5578" s="1"/>
      <c r="H5578" s="275"/>
      <c r="I5578" s="1"/>
      <c r="J5578" s="1"/>
      <c r="K5578" s="1"/>
      <c r="L5578" s="275"/>
      <c r="M5578" s="1"/>
      <c r="N5578" s="1"/>
    </row>
    <row r="5579" spans="1:14" ht="15">
      <c r="A5579">
        <v>5589</v>
      </c>
      <c r="B5579" s="1"/>
      <c r="C5579" s="1"/>
      <c r="D5579" s="8">
        <v>7088</v>
      </c>
      <c r="E5579" s="1"/>
      <c r="F5579" s="1"/>
      <c r="G5579" s="1"/>
      <c r="H5579" s="275"/>
      <c r="I5579" s="1"/>
      <c r="J5579" s="1"/>
      <c r="K5579" s="1"/>
      <c r="L5579" s="275"/>
      <c r="M5579" s="1"/>
      <c r="N5579" s="1"/>
    </row>
    <row r="5580" spans="1:14" ht="15">
      <c r="A5580">
        <v>5590</v>
      </c>
      <c r="B5580" s="1"/>
      <c r="C5580" s="1"/>
      <c r="D5580" s="8">
        <v>7089</v>
      </c>
      <c r="E5580" s="1"/>
      <c r="F5580" s="1"/>
      <c r="G5580" s="1"/>
      <c r="H5580" s="275"/>
      <c r="I5580" s="1"/>
      <c r="J5580" s="1"/>
      <c r="K5580" s="1"/>
      <c r="L5580" s="275"/>
      <c r="M5580" s="1"/>
      <c r="N5580" s="1"/>
    </row>
    <row r="5581" spans="1:14" ht="15">
      <c r="A5581">
        <v>5591</v>
      </c>
      <c r="B5581" s="1"/>
      <c r="C5581" s="1"/>
      <c r="D5581" s="8">
        <v>7090</v>
      </c>
      <c r="E5581" s="1"/>
      <c r="F5581" s="1"/>
      <c r="G5581" s="1"/>
      <c r="H5581" s="275"/>
      <c r="I5581" s="1"/>
      <c r="J5581" s="1"/>
      <c r="K5581" s="1"/>
      <c r="L5581" s="275"/>
      <c r="M5581" s="1"/>
      <c r="N5581" s="1"/>
    </row>
    <row r="5582" spans="1:14" ht="15">
      <c r="A5582">
        <v>5592</v>
      </c>
      <c r="B5582" s="1"/>
      <c r="C5582" s="1"/>
      <c r="D5582" s="8">
        <v>7091</v>
      </c>
      <c r="E5582" s="1"/>
      <c r="F5582" s="1"/>
      <c r="G5582" s="1"/>
      <c r="H5582" s="275"/>
      <c r="I5582" s="1"/>
      <c r="J5582" s="1"/>
      <c r="K5582" s="1"/>
      <c r="L5582" s="275"/>
      <c r="M5582" s="1"/>
      <c r="N5582" s="1"/>
    </row>
    <row r="5583" spans="1:14" ht="15">
      <c r="A5583">
        <v>5593</v>
      </c>
      <c r="B5583" s="1"/>
      <c r="C5583" s="1"/>
      <c r="D5583" s="8">
        <v>7092</v>
      </c>
      <c r="E5583" s="1"/>
      <c r="F5583" s="1"/>
      <c r="G5583" s="1"/>
      <c r="H5583" s="275"/>
      <c r="I5583" s="1"/>
      <c r="J5583" s="1"/>
      <c r="K5583" s="1"/>
      <c r="L5583" s="275"/>
      <c r="M5583" s="1"/>
      <c r="N5583" s="1"/>
    </row>
    <row r="5584" spans="1:14" ht="15">
      <c r="A5584">
        <v>5594</v>
      </c>
      <c r="B5584" s="1"/>
      <c r="C5584" s="1"/>
      <c r="D5584" s="8">
        <v>7093</v>
      </c>
      <c r="E5584" s="1"/>
      <c r="F5584" s="1"/>
      <c r="G5584" s="1"/>
      <c r="H5584" s="275"/>
      <c r="I5584" s="1"/>
      <c r="J5584" s="1"/>
      <c r="K5584" s="1"/>
      <c r="L5584" s="275"/>
      <c r="M5584" s="1"/>
      <c r="N5584" s="1"/>
    </row>
    <row r="5585" spans="1:14" ht="15">
      <c r="A5585">
        <v>5595</v>
      </c>
      <c r="B5585" s="1"/>
      <c r="C5585" s="1"/>
      <c r="D5585" s="8">
        <v>7094</v>
      </c>
      <c r="E5585" s="1"/>
      <c r="F5585" s="1"/>
      <c r="G5585" s="1"/>
      <c r="H5585" s="275"/>
      <c r="I5585" s="1"/>
      <c r="J5585" s="1"/>
      <c r="K5585" s="1"/>
      <c r="L5585" s="275"/>
      <c r="M5585" s="1"/>
      <c r="N5585" s="1"/>
    </row>
    <row r="5586" spans="1:14" ht="15">
      <c r="A5586">
        <v>5596</v>
      </c>
      <c r="B5586" s="1"/>
      <c r="C5586" s="1"/>
      <c r="D5586" s="8">
        <v>7095</v>
      </c>
      <c r="E5586" s="1"/>
      <c r="F5586" s="1"/>
      <c r="G5586" s="1"/>
      <c r="H5586" s="275"/>
      <c r="I5586" s="1"/>
      <c r="J5586" s="1"/>
      <c r="K5586" s="1"/>
      <c r="L5586" s="275"/>
      <c r="M5586" s="1"/>
      <c r="N5586" s="1"/>
    </row>
    <row r="5587" spans="1:14" ht="15">
      <c r="A5587">
        <v>5597</v>
      </c>
      <c r="B5587" s="1"/>
      <c r="C5587" s="1"/>
      <c r="D5587" s="8">
        <v>7096</v>
      </c>
      <c r="E5587" s="1"/>
      <c r="F5587" s="1"/>
      <c r="G5587" s="1"/>
      <c r="H5587" s="275"/>
      <c r="I5587" s="1"/>
      <c r="J5587" s="1"/>
      <c r="K5587" s="1"/>
      <c r="L5587" s="275"/>
      <c r="M5587" s="1"/>
      <c r="N5587" s="1"/>
    </row>
    <row r="5588" spans="1:14" ht="15">
      <c r="A5588">
        <v>5598</v>
      </c>
      <c r="B5588" s="1"/>
      <c r="C5588" s="1"/>
      <c r="D5588" s="8">
        <v>7097</v>
      </c>
      <c r="E5588" s="1"/>
      <c r="F5588" s="1"/>
      <c r="G5588" s="1"/>
      <c r="H5588" s="275"/>
      <c r="I5588" s="1"/>
      <c r="J5588" s="1"/>
      <c r="K5588" s="1"/>
      <c r="L5588" s="275"/>
      <c r="M5588" s="1"/>
      <c r="N5588" s="1"/>
    </row>
    <row r="5589" spans="1:14" ht="15">
      <c r="A5589">
        <v>5599</v>
      </c>
      <c r="B5589" s="1"/>
      <c r="C5589" s="1"/>
      <c r="D5589" s="8">
        <v>7098</v>
      </c>
      <c r="E5589" s="1"/>
      <c r="F5589" s="1"/>
      <c r="G5589" s="1"/>
      <c r="H5589" s="275"/>
      <c r="I5589" s="1"/>
      <c r="J5589" s="1"/>
      <c r="K5589" s="1"/>
      <c r="L5589" s="275"/>
      <c r="M5589" s="1"/>
      <c r="N5589" s="1"/>
    </row>
    <row r="5590" spans="1:14" ht="15">
      <c r="A5590">
        <v>5600</v>
      </c>
      <c r="B5590" s="1"/>
      <c r="C5590" s="1"/>
      <c r="D5590" s="8">
        <v>7099</v>
      </c>
      <c r="E5590" s="1"/>
      <c r="F5590" s="1"/>
      <c r="G5590" s="1"/>
      <c r="H5590" s="275"/>
      <c r="I5590" s="1"/>
      <c r="J5590" s="1"/>
      <c r="K5590" s="1"/>
      <c r="L5590" s="275"/>
      <c r="M5590" s="1"/>
      <c r="N5590" s="1"/>
    </row>
    <row r="5591" spans="1:14" ht="15">
      <c r="A5591">
        <v>5601</v>
      </c>
      <c r="B5591" s="1"/>
      <c r="C5591" s="1"/>
      <c r="D5591" s="8">
        <v>7100</v>
      </c>
      <c r="E5591" s="1"/>
      <c r="F5591" s="1"/>
      <c r="G5591" s="1"/>
      <c r="H5591" s="275"/>
      <c r="I5591" s="1"/>
      <c r="J5591" s="1"/>
      <c r="K5591" s="1"/>
      <c r="L5591" s="275"/>
      <c r="M5591" s="1"/>
      <c r="N5591" s="1"/>
    </row>
    <row r="5592" spans="1:14" ht="15">
      <c r="A5592">
        <v>5602</v>
      </c>
      <c r="B5592" s="1"/>
      <c r="C5592" s="1"/>
      <c r="D5592" s="8">
        <v>7101</v>
      </c>
      <c r="E5592" s="1"/>
      <c r="F5592" s="1"/>
      <c r="G5592" s="1"/>
      <c r="H5592" s="275"/>
      <c r="I5592" s="1"/>
      <c r="J5592" s="1"/>
      <c r="K5592" s="1"/>
      <c r="L5592" s="275"/>
      <c r="M5592" s="1"/>
      <c r="N5592" s="1"/>
    </row>
    <row r="5593" spans="1:14" ht="15">
      <c r="A5593">
        <v>5603</v>
      </c>
      <c r="B5593" s="1"/>
      <c r="C5593" s="1"/>
      <c r="D5593" s="8">
        <v>7102</v>
      </c>
      <c r="E5593" s="1"/>
      <c r="F5593" s="1"/>
      <c r="G5593" s="1"/>
      <c r="H5593" s="275"/>
      <c r="I5593" s="1"/>
      <c r="J5593" s="1"/>
      <c r="K5593" s="1"/>
      <c r="L5593" s="275"/>
      <c r="M5593" s="1"/>
      <c r="N5593" s="1"/>
    </row>
    <row r="5594" spans="1:14" ht="15">
      <c r="A5594">
        <v>5604</v>
      </c>
      <c r="B5594" s="1"/>
      <c r="C5594" s="1"/>
      <c r="D5594" s="8">
        <v>7103</v>
      </c>
      <c r="E5594" s="1"/>
      <c r="F5594" s="1"/>
      <c r="G5594" s="1"/>
      <c r="H5594" s="275"/>
      <c r="I5594" s="1"/>
      <c r="J5594" s="1"/>
      <c r="K5594" s="1"/>
      <c r="L5594" s="275"/>
      <c r="M5594" s="1"/>
      <c r="N5594" s="1"/>
    </row>
    <row r="5595" spans="1:14" ht="15">
      <c r="A5595">
        <v>5605</v>
      </c>
      <c r="B5595" s="1"/>
      <c r="C5595" s="1"/>
      <c r="D5595" s="8">
        <v>7104</v>
      </c>
      <c r="E5595" s="1"/>
      <c r="F5595" s="1"/>
      <c r="G5595" s="1"/>
      <c r="H5595" s="275"/>
      <c r="I5595" s="1"/>
      <c r="J5595" s="1"/>
      <c r="K5595" s="1"/>
      <c r="L5595" s="275"/>
      <c r="M5595" s="1"/>
      <c r="N5595" s="1"/>
    </row>
    <row r="5596" spans="1:14" ht="15">
      <c r="A5596">
        <v>5606</v>
      </c>
      <c r="B5596" s="1"/>
      <c r="C5596" s="1"/>
      <c r="D5596" s="8">
        <v>7105</v>
      </c>
      <c r="E5596" s="1"/>
      <c r="F5596" s="1"/>
      <c r="G5596" s="1"/>
      <c r="H5596" s="275"/>
      <c r="I5596" s="1"/>
      <c r="J5596" s="1"/>
      <c r="K5596" s="1"/>
      <c r="L5596" s="275"/>
      <c r="M5596" s="1"/>
      <c r="N5596" s="1"/>
    </row>
    <row r="5597" spans="1:14" ht="15">
      <c r="A5597">
        <v>5607</v>
      </c>
      <c r="B5597" s="1"/>
      <c r="C5597" s="1"/>
      <c r="D5597" s="8">
        <v>7106</v>
      </c>
      <c r="E5597" s="1"/>
      <c r="F5597" s="1"/>
      <c r="G5597" s="1"/>
      <c r="H5597" s="275"/>
      <c r="I5597" s="1"/>
      <c r="J5597" s="1"/>
      <c r="K5597" s="1"/>
      <c r="L5597" s="275"/>
      <c r="M5597" s="1"/>
      <c r="N5597" s="1"/>
    </row>
    <row r="5598" spans="1:14" ht="15">
      <c r="A5598">
        <v>5608</v>
      </c>
      <c r="B5598" s="1"/>
      <c r="C5598" s="1"/>
      <c r="D5598" s="8">
        <v>7107</v>
      </c>
      <c r="E5598" s="1"/>
      <c r="F5598" s="1"/>
      <c r="G5598" s="1"/>
      <c r="H5598" s="275"/>
      <c r="I5598" s="1"/>
      <c r="J5598" s="1"/>
      <c r="K5598" s="1"/>
      <c r="L5598" s="275"/>
      <c r="M5598" s="1"/>
      <c r="N5598" s="1"/>
    </row>
    <row r="5599" spans="1:14" ht="15">
      <c r="A5599">
        <v>5609</v>
      </c>
      <c r="B5599" s="1"/>
      <c r="C5599" s="1"/>
      <c r="D5599" s="8">
        <v>7108</v>
      </c>
      <c r="E5599" s="1"/>
      <c r="F5599" s="1"/>
      <c r="G5599" s="1"/>
      <c r="H5599" s="275"/>
      <c r="I5599" s="1"/>
      <c r="J5599" s="1"/>
      <c r="K5599" s="1"/>
      <c r="L5599" s="275"/>
      <c r="M5599" s="1"/>
      <c r="N5599" s="1"/>
    </row>
    <row r="5600" spans="1:14" ht="15">
      <c r="A5600">
        <v>5610</v>
      </c>
      <c r="B5600" s="1"/>
      <c r="C5600" s="1"/>
      <c r="D5600" s="8">
        <v>7109</v>
      </c>
      <c r="E5600" s="1"/>
      <c r="F5600" s="1"/>
      <c r="G5600" s="1"/>
      <c r="H5600" s="275"/>
      <c r="I5600" s="1"/>
      <c r="J5600" s="1"/>
      <c r="K5600" s="1"/>
      <c r="L5600" s="275"/>
      <c r="M5600" s="1"/>
      <c r="N5600" s="1"/>
    </row>
    <row r="5601" spans="1:14" ht="15">
      <c r="A5601">
        <v>5611</v>
      </c>
      <c r="B5601" s="1"/>
      <c r="C5601" s="1"/>
      <c r="D5601" s="8">
        <v>7110</v>
      </c>
      <c r="E5601" s="1"/>
      <c r="F5601" s="1"/>
      <c r="G5601" s="1"/>
      <c r="H5601" s="275"/>
      <c r="I5601" s="1"/>
      <c r="J5601" s="1"/>
      <c r="K5601" s="1"/>
      <c r="L5601" s="275"/>
      <c r="M5601" s="1"/>
      <c r="N5601" s="1"/>
    </row>
    <row r="5602" spans="1:14" ht="15">
      <c r="A5602">
        <v>5612</v>
      </c>
      <c r="B5602" s="1"/>
      <c r="C5602" s="1"/>
      <c r="D5602" s="8">
        <v>7111</v>
      </c>
      <c r="E5602" s="1"/>
      <c r="F5602" s="1"/>
      <c r="G5602" s="1"/>
      <c r="H5602" s="275"/>
      <c r="I5602" s="1"/>
      <c r="J5602" s="1"/>
      <c r="K5602" s="1"/>
      <c r="L5602" s="275"/>
      <c r="M5602" s="1"/>
      <c r="N5602" s="1"/>
    </row>
    <row r="5603" spans="1:14" ht="15">
      <c r="A5603">
        <v>5613</v>
      </c>
      <c r="B5603" s="1"/>
      <c r="C5603" s="1"/>
      <c r="D5603" s="8">
        <v>7112</v>
      </c>
      <c r="E5603" s="1"/>
      <c r="F5603" s="1"/>
      <c r="G5603" s="1"/>
      <c r="H5603" s="275"/>
      <c r="I5603" s="1"/>
      <c r="J5603" s="1"/>
      <c r="K5603" s="1"/>
      <c r="L5603" s="275"/>
      <c r="M5603" s="1"/>
      <c r="N5603" s="1"/>
    </row>
    <row r="5604" spans="1:14" ht="15">
      <c r="A5604">
        <v>5614</v>
      </c>
      <c r="B5604" s="1"/>
      <c r="C5604" s="1"/>
      <c r="D5604" s="8">
        <v>7113</v>
      </c>
      <c r="E5604" s="1"/>
      <c r="F5604" s="1"/>
      <c r="G5604" s="1"/>
      <c r="H5604" s="275"/>
      <c r="I5604" s="1"/>
      <c r="J5604" s="1"/>
      <c r="K5604" s="1"/>
      <c r="L5604" s="275"/>
      <c r="M5604" s="1"/>
      <c r="N5604" s="1"/>
    </row>
    <row r="5605" spans="1:14" ht="15">
      <c r="A5605">
        <v>5615</v>
      </c>
      <c r="B5605" s="1"/>
      <c r="C5605" s="1"/>
      <c r="D5605" s="8">
        <v>7114</v>
      </c>
      <c r="E5605" s="1"/>
      <c r="F5605" s="1"/>
      <c r="G5605" s="1"/>
      <c r="H5605" s="275"/>
      <c r="I5605" s="1"/>
      <c r="J5605" s="1"/>
      <c r="K5605" s="1"/>
      <c r="L5605" s="275"/>
      <c r="M5605" s="1"/>
      <c r="N5605" s="1"/>
    </row>
    <row r="5606" spans="1:14" ht="15">
      <c r="A5606">
        <v>5616</v>
      </c>
      <c r="B5606" s="1"/>
      <c r="C5606" s="1"/>
      <c r="D5606" s="8">
        <v>7115</v>
      </c>
      <c r="E5606" s="1"/>
      <c r="F5606" s="1"/>
      <c r="G5606" s="1"/>
      <c r="H5606" s="275"/>
      <c r="I5606" s="1"/>
      <c r="J5606" s="1"/>
      <c r="K5606" s="1"/>
      <c r="L5606" s="275"/>
      <c r="M5606" s="1"/>
      <c r="N5606" s="1"/>
    </row>
    <row r="5607" spans="1:14" ht="15">
      <c r="A5607">
        <v>5617</v>
      </c>
      <c r="B5607" s="1"/>
      <c r="C5607" s="1"/>
      <c r="D5607" s="8">
        <v>7116</v>
      </c>
      <c r="E5607" s="1"/>
      <c r="F5607" s="1"/>
      <c r="G5607" s="1"/>
      <c r="H5607" s="275"/>
      <c r="I5607" s="1"/>
      <c r="J5607" s="1"/>
      <c r="K5607" s="1"/>
      <c r="L5607" s="275"/>
      <c r="M5607" s="1"/>
      <c r="N5607" s="1"/>
    </row>
    <row r="5608" spans="1:14" ht="15">
      <c r="A5608">
        <v>5618</v>
      </c>
      <c r="B5608" s="1"/>
      <c r="C5608" s="1"/>
      <c r="D5608" s="8">
        <v>7117</v>
      </c>
      <c r="E5608" s="1"/>
      <c r="F5608" s="1"/>
      <c r="G5608" s="1"/>
      <c r="H5608" s="275"/>
      <c r="I5608" s="1"/>
      <c r="J5608" s="1"/>
      <c r="K5608" s="1"/>
      <c r="L5608" s="275"/>
      <c r="M5608" s="1"/>
      <c r="N5608" s="1"/>
    </row>
    <row r="5609" spans="1:14" ht="15">
      <c r="A5609">
        <v>5619</v>
      </c>
      <c r="B5609" s="1"/>
      <c r="C5609" s="1"/>
      <c r="D5609" s="8">
        <v>7118</v>
      </c>
      <c r="E5609" s="1"/>
      <c r="F5609" s="1"/>
      <c r="G5609" s="1"/>
      <c r="H5609" s="275"/>
      <c r="I5609" s="1"/>
      <c r="J5609" s="1"/>
      <c r="K5609" s="1"/>
      <c r="L5609" s="275"/>
      <c r="M5609" s="1"/>
      <c r="N5609" s="1"/>
    </row>
    <row r="5610" spans="1:14" ht="15">
      <c r="A5610">
        <v>5620</v>
      </c>
      <c r="B5610" s="1"/>
      <c r="C5610" s="1"/>
      <c r="D5610" s="8">
        <v>7119</v>
      </c>
      <c r="E5610" s="1"/>
      <c r="F5610" s="1"/>
      <c r="G5610" s="1"/>
      <c r="H5610" s="275"/>
      <c r="I5610" s="1"/>
      <c r="J5610" s="1"/>
      <c r="K5610" s="1"/>
      <c r="L5610" s="275"/>
      <c r="M5610" s="1"/>
      <c r="N5610" s="1"/>
    </row>
    <row r="5611" spans="1:14" ht="15">
      <c r="A5611">
        <v>5621</v>
      </c>
      <c r="B5611" s="1"/>
      <c r="C5611" s="1"/>
      <c r="D5611" s="8">
        <v>7120</v>
      </c>
      <c r="E5611" s="1"/>
      <c r="F5611" s="1"/>
      <c r="G5611" s="1"/>
      <c r="H5611" s="275"/>
      <c r="I5611" s="1"/>
      <c r="J5611" s="1"/>
      <c r="K5611" s="1"/>
      <c r="L5611" s="275"/>
      <c r="M5611" s="1"/>
      <c r="N5611" s="1"/>
    </row>
    <row r="5612" spans="1:14" ht="15">
      <c r="A5612">
        <v>5622</v>
      </c>
      <c r="B5612" s="1"/>
      <c r="C5612" s="1"/>
      <c r="D5612" s="8">
        <v>7121</v>
      </c>
      <c r="E5612" s="1"/>
      <c r="F5612" s="1"/>
      <c r="G5612" s="1"/>
      <c r="H5612" s="275"/>
      <c r="I5612" s="1"/>
      <c r="J5612" s="1"/>
      <c r="K5612" s="1"/>
      <c r="L5612" s="275"/>
      <c r="M5612" s="1"/>
      <c r="N5612" s="1"/>
    </row>
    <row r="5613" spans="1:14" ht="15">
      <c r="A5613">
        <v>5623</v>
      </c>
      <c r="B5613" s="1"/>
      <c r="C5613" s="1"/>
      <c r="D5613" s="8">
        <v>7122</v>
      </c>
      <c r="E5613" s="1"/>
      <c r="F5613" s="1"/>
      <c r="G5613" s="1"/>
      <c r="H5613" s="275"/>
      <c r="I5613" s="1"/>
      <c r="J5613" s="1"/>
      <c r="K5613" s="1"/>
      <c r="L5613" s="275"/>
      <c r="M5613" s="1"/>
      <c r="N5613" s="1"/>
    </row>
    <row r="5614" spans="1:14" ht="15">
      <c r="A5614">
        <v>5624</v>
      </c>
      <c r="B5614" s="1"/>
      <c r="C5614" s="1"/>
      <c r="D5614" s="8">
        <v>7123</v>
      </c>
      <c r="E5614" s="1"/>
      <c r="F5614" s="1"/>
      <c r="G5614" s="1"/>
      <c r="H5614" s="275"/>
      <c r="I5614" s="1"/>
      <c r="J5614" s="1"/>
      <c r="K5614" s="1"/>
      <c r="L5614" s="275"/>
      <c r="M5614" s="1"/>
      <c r="N5614" s="1"/>
    </row>
    <row r="5615" spans="1:14" ht="15">
      <c r="A5615">
        <v>5625</v>
      </c>
      <c r="B5615" s="1"/>
      <c r="C5615" s="1"/>
      <c r="D5615" s="8">
        <v>7124</v>
      </c>
      <c r="E5615" s="1"/>
      <c r="F5615" s="1"/>
      <c r="G5615" s="1"/>
      <c r="H5615" s="275"/>
      <c r="I5615" s="1"/>
      <c r="J5615" s="1"/>
      <c r="K5615" s="1"/>
      <c r="L5615" s="275"/>
      <c r="M5615" s="1"/>
      <c r="N5615" s="1"/>
    </row>
    <row r="5616" spans="1:14" ht="15">
      <c r="A5616">
        <v>5626</v>
      </c>
      <c r="B5616" s="1"/>
      <c r="C5616" s="1"/>
      <c r="D5616" s="8">
        <v>7125</v>
      </c>
      <c r="E5616" s="1"/>
      <c r="F5616" s="1"/>
      <c r="G5616" s="1"/>
      <c r="H5616" s="275"/>
      <c r="I5616" s="1"/>
      <c r="J5616" s="1"/>
      <c r="K5616" s="1"/>
      <c r="L5616" s="275"/>
      <c r="M5616" s="1"/>
      <c r="N5616" s="1"/>
    </row>
    <row r="5617" spans="1:14" ht="15">
      <c r="A5617">
        <v>5627</v>
      </c>
      <c r="B5617" s="1"/>
      <c r="C5617" s="1"/>
      <c r="D5617" s="8">
        <v>7126</v>
      </c>
      <c r="E5617" s="1"/>
      <c r="F5617" s="1"/>
      <c r="G5617" s="1"/>
      <c r="H5617" s="275"/>
      <c r="I5617" s="1"/>
      <c r="J5617" s="1"/>
      <c r="K5617" s="1"/>
      <c r="L5617" s="275"/>
      <c r="M5617" s="1"/>
      <c r="N5617" s="1"/>
    </row>
    <row r="5618" spans="1:14" ht="15">
      <c r="A5618">
        <v>5628</v>
      </c>
      <c r="B5618" s="1"/>
      <c r="C5618" s="1"/>
      <c r="D5618" s="8">
        <v>7127</v>
      </c>
      <c r="E5618" s="1"/>
      <c r="F5618" s="1"/>
      <c r="G5618" s="1"/>
      <c r="H5618" s="275"/>
      <c r="I5618" s="1"/>
      <c r="J5618" s="1"/>
      <c r="K5618" s="1"/>
      <c r="L5618" s="275"/>
      <c r="M5618" s="1"/>
      <c r="N5618" s="1"/>
    </row>
    <row r="5619" spans="1:14" ht="15">
      <c r="A5619">
        <v>5629</v>
      </c>
      <c r="B5619" s="1"/>
      <c r="C5619" s="1"/>
      <c r="D5619" s="8">
        <v>7128</v>
      </c>
      <c r="E5619" s="1"/>
      <c r="F5619" s="1"/>
      <c r="G5619" s="1"/>
      <c r="H5619" s="275"/>
      <c r="I5619" s="1"/>
      <c r="J5619" s="1"/>
      <c r="K5619" s="1"/>
      <c r="L5619" s="275"/>
      <c r="M5619" s="1"/>
      <c r="N5619" s="1"/>
    </row>
    <row r="5620" spans="1:14" ht="15">
      <c r="A5620">
        <v>5630</v>
      </c>
      <c r="B5620" s="1"/>
      <c r="C5620" s="1"/>
      <c r="D5620" s="8">
        <v>7129</v>
      </c>
      <c r="E5620" s="1"/>
      <c r="F5620" s="1"/>
      <c r="G5620" s="1"/>
      <c r="H5620" s="275"/>
      <c r="I5620" s="1"/>
      <c r="J5620" s="1"/>
      <c r="K5620" s="1"/>
      <c r="L5620" s="275"/>
      <c r="M5620" s="1"/>
      <c r="N5620" s="1"/>
    </row>
    <row r="5621" spans="1:14" ht="15">
      <c r="A5621">
        <v>5631</v>
      </c>
      <c r="B5621" s="1"/>
      <c r="C5621" s="1"/>
      <c r="D5621" s="8">
        <v>7130</v>
      </c>
      <c r="E5621" s="1"/>
      <c r="F5621" s="1"/>
      <c r="G5621" s="1"/>
      <c r="H5621" s="275"/>
      <c r="I5621" s="1"/>
      <c r="J5621" s="1"/>
      <c r="K5621" s="1"/>
      <c r="L5621" s="275"/>
      <c r="M5621" s="1"/>
      <c r="N5621" s="1"/>
    </row>
    <row r="5622" spans="1:14" ht="15">
      <c r="A5622">
        <v>5632</v>
      </c>
      <c r="B5622" s="1"/>
      <c r="C5622" s="1"/>
      <c r="D5622" s="8">
        <v>7131</v>
      </c>
      <c r="E5622" s="1"/>
      <c r="F5622" s="1"/>
      <c r="G5622" s="1"/>
      <c r="H5622" s="275"/>
      <c r="I5622" s="1"/>
      <c r="J5622" s="1"/>
      <c r="K5622" s="1"/>
      <c r="L5622" s="275"/>
      <c r="M5622" s="1"/>
      <c r="N5622" s="1"/>
    </row>
    <row r="5623" spans="1:14" ht="15">
      <c r="A5623">
        <v>5633</v>
      </c>
      <c r="B5623" s="1"/>
      <c r="C5623" s="1"/>
      <c r="D5623" s="8">
        <v>7132</v>
      </c>
      <c r="E5623" s="1"/>
      <c r="F5623" s="1"/>
      <c r="G5623" s="1"/>
      <c r="H5623" s="275"/>
      <c r="I5623" s="1"/>
      <c r="J5623" s="1"/>
      <c r="K5623" s="1"/>
      <c r="L5623" s="275"/>
      <c r="M5623" s="1"/>
      <c r="N5623" s="1"/>
    </row>
    <row r="5624" spans="1:14" ht="15">
      <c r="A5624">
        <v>5634</v>
      </c>
      <c r="B5624" s="1"/>
      <c r="C5624" s="1"/>
      <c r="D5624" s="8">
        <v>7133</v>
      </c>
      <c r="E5624" s="1"/>
      <c r="F5624" s="1"/>
      <c r="G5624" s="1"/>
      <c r="H5624" s="275"/>
      <c r="I5624" s="1"/>
      <c r="J5624" s="1"/>
      <c r="K5624" s="1"/>
      <c r="L5624" s="275"/>
      <c r="M5624" s="1"/>
      <c r="N5624" s="1"/>
    </row>
    <row r="5625" spans="1:14" ht="15">
      <c r="A5625">
        <v>5635</v>
      </c>
      <c r="B5625" s="1"/>
      <c r="C5625" s="1"/>
      <c r="D5625" s="8">
        <v>7134</v>
      </c>
      <c r="E5625" s="1"/>
      <c r="F5625" s="1"/>
      <c r="G5625" s="1"/>
      <c r="H5625" s="275"/>
      <c r="I5625" s="1"/>
      <c r="J5625" s="1"/>
      <c r="K5625" s="1"/>
      <c r="L5625" s="275"/>
      <c r="M5625" s="1"/>
      <c r="N5625" s="1"/>
    </row>
    <row r="5626" spans="1:14" ht="15">
      <c r="A5626">
        <v>5636</v>
      </c>
      <c r="B5626" s="1"/>
      <c r="C5626" s="1"/>
      <c r="D5626" s="8">
        <v>7135</v>
      </c>
      <c r="E5626" s="1"/>
      <c r="F5626" s="1"/>
      <c r="G5626" s="1"/>
      <c r="H5626" s="275"/>
      <c r="I5626" s="1"/>
      <c r="J5626" s="1"/>
      <c r="K5626" s="1"/>
      <c r="L5626" s="275"/>
      <c r="M5626" s="1"/>
      <c r="N5626" s="1"/>
    </row>
    <row r="5627" spans="1:14" ht="15">
      <c r="A5627">
        <v>5637</v>
      </c>
      <c r="B5627" s="1"/>
      <c r="C5627" s="1"/>
      <c r="D5627" s="8">
        <v>7136</v>
      </c>
      <c r="E5627" s="1"/>
      <c r="F5627" s="1"/>
      <c r="G5627" s="1"/>
      <c r="H5627" s="275"/>
      <c r="I5627" s="1"/>
      <c r="J5627" s="1"/>
      <c r="K5627" s="1"/>
      <c r="L5627" s="275"/>
      <c r="M5627" s="1"/>
      <c r="N5627" s="1"/>
    </row>
    <row r="5628" spans="1:14" ht="15">
      <c r="A5628">
        <v>5638</v>
      </c>
      <c r="B5628" s="1"/>
      <c r="C5628" s="1"/>
      <c r="D5628" s="8">
        <v>7137</v>
      </c>
      <c r="E5628" s="1"/>
      <c r="F5628" s="1"/>
      <c r="G5628" s="1"/>
      <c r="H5628" s="275"/>
      <c r="I5628" s="1"/>
      <c r="J5628" s="1"/>
      <c r="K5628" s="1"/>
      <c r="L5628" s="275"/>
      <c r="M5628" s="1"/>
      <c r="N5628" s="1"/>
    </row>
    <row r="5629" spans="1:14" ht="15">
      <c r="A5629">
        <v>5639</v>
      </c>
      <c r="B5629" s="1"/>
      <c r="C5629" s="1"/>
      <c r="D5629" s="8">
        <v>7138</v>
      </c>
      <c r="E5629" s="1"/>
      <c r="F5629" s="1"/>
      <c r="G5629" s="1"/>
      <c r="H5629" s="275"/>
      <c r="I5629" s="1"/>
      <c r="J5629" s="1"/>
      <c r="K5629" s="1"/>
      <c r="L5629" s="275"/>
      <c r="M5629" s="1"/>
      <c r="N5629" s="1"/>
    </row>
    <row r="5630" spans="1:14" ht="15">
      <c r="A5630">
        <v>5640</v>
      </c>
      <c r="B5630" s="1"/>
      <c r="C5630" s="1"/>
      <c r="D5630" s="8">
        <v>7139</v>
      </c>
      <c r="E5630" s="1"/>
      <c r="F5630" s="1"/>
      <c r="G5630" s="1"/>
      <c r="H5630" s="275"/>
      <c r="I5630" s="1"/>
      <c r="J5630" s="1"/>
      <c r="K5630" s="1"/>
      <c r="L5630" s="275"/>
      <c r="M5630" s="1"/>
      <c r="N5630" s="1"/>
    </row>
    <row r="5631" spans="1:14" ht="15">
      <c r="A5631">
        <v>5641</v>
      </c>
      <c r="B5631" s="1"/>
      <c r="C5631" s="1"/>
      <c r="D5631" s="8">
        <v>7140</v>
      </c>
      <c r="E5631" s="1"/>
      <c r="F5631" s="1"/>
      <c r="G5631" s="1"/>
      <c r="H5631" s="275"/>
      <c r="I5631" s="1"/>
      <c r="J5631" s="1"/>
      <c r="K5631" s="1"/>
      <c r="L5631" s="275"/>
      <c r="M5631" s="1"/>
      <c r="N5631" s="1"/>
    </row>
    <row r="5632" spans="1:14" ht="15">
      <c r="A5632">
        <v>5642</v>
      </c>
      <c r="B5632" s="1"/>
      <c r="C5632" s="1"/>
      <c r="D5632" s="8">
        <v>7141</v>
      </c>
      <c r="E5632" s="1"/>
      <c r="F5632" s="1"/>
      <c r="G5632" s="1"/>
      <c r="H5632" s="275"/>
      <c r="I5632" s="1"/>
      <c r="J5632" s="1"/>
      <c r="K5632" s="1"/>
      <c r="L5632" s="275"/>
      <c r="M5632" s="1"/>
      <c r="N5632" s="1"/>
    </row>
    <row r="5633" spans="1:14" ht="15">
      <c r="A5633">
        <v>5643</v>
      </c>
      <c r="B5633" s="1"/>
      <c r="C5633" s="1"/>
      <c r="D5633" s="8">
        <v>7142</v>
      </c>
      <c r="E5633" s="1"/>
      <c r="F5633" s="1"/>
      <c r="G5633" s="1"/>
      <c r="H5633" s="275"/>
      <c r="I5633" s="1"/>
      <c r="J5633" s="1"/>
      <c r="K5633" s="1"/>
      <c r="L5633" s="275"/>
      <c r="M5633" s="1"/>
      <c r="N5633" s="1"/>
    </row>
    <row r="5634" spans="1:14" ht="15">
      <c r="A5634">
        <v>5644</v>
      </c>
      <c r="B5634" s="1"/>
      <c r="C5634" s="1"/>
      <c r="D5634" s="8">
        <v>7143</v>
      </c>
      <c r="E5634" s="1"/>
      <c r="F5634" s="1"/>
      <c r="G5634" s="1"/>
      <c r="H5634" s="275"/>
      <c r="I5634" s="1"/>
      <c r="J5634" s="1"/>
      <c r="K5634" s="1"/>
      <c r="L5634" s="275"/>
      <c r="M5634" s="1"/>
      <c r="N5634" s="1"/>
    </row>
    <row r="5635" spans="1:14" ht="15">
      <c r="A5635">
        <v>5645</v>
      </c>
      <c r="B5635" s="1"/>
      <c r="C5635" s="1"/>
      <c r="D5635" s="8">
        <v>7144</v>
      </c>
      <c r="E5635" s="1"/>
      <c r="F5635" s="1"/>
      <c r="G5635" s="1"/>
      <c r="H5635" s="275"/>
      <c r="I5635" s="1"/>
      <c r="J5635" s="1"/>
      <c r="K5635" s="1"/>
      <c r="L5635" s="275"/>
      <c r="M5635" s="1"/>
      <c r="N5635" s="1"/>
    </row>
    <row r="5636" spans="1:14" ht="15">
      <c r="A5636">
        <v>5646</v>
      </c>
      <c r="B5636" s="1"/>
      <c r="C5636" s="1"/>
      <c r="D5636" s="8">
        <v>7145</v>
      </c>
      <c r="E5636" s="1"/>
      <c r="F5636" s="1"/>
      <c r="G5636" s="1"/>
      <c r="H5636" s="275"/>
      <c r="I5636" s="1"/>
      <c r="J5636" s="1"/>
      <c r="K5636" s="1"/>
      <c r="L5636" s="275"/>
      <c r="M5636" s="1"/>
      <c r="N5636" s="1"/>
    </row>
    <row r="5637" spans="1:14" ht="15">
      <c r="A5637">
        <v>5647</v>
      </c>
      <c r="B5637" s="1"/>
      <c r="C5637" s="1"/>
      <c r="D5637" s="8">
        <v>7146</v>
      </c>
      <c r="E5637" s="1"/>
      <c r="F5637" s="1"/>
      <c r="G5637" s="1"/>
      <c r="H5637" s="275"/>
      <c r="I5637" s="1"/>
      <c r="J5637" s="1"/>
      <c r="K5637" s="1"/>
      <c r="L5637" s="275"/>
      <c r="M5637" s="1"/>
      <c r="N5637" s="1"/>
    </row>
    <row r="5638" spans="1:14" ht="15">
      <c r="A5638">
        <v>5648</v>
      </c>
      <c r="B5638" s="1"/>
      <c r="C5638" s="1"/>
      <c r="D5638" s="8">
        <v>7147</v>
      </c>
      <c r="E5638" s="1"/>
      <c r="F5638" s="1"/>
      <c r="G5638" s="1"/>
      <c r="H5638" s="275"/>
      <c r="I5638" s="1"/>
      <c r="J5638" s="1"/>
      <c r="K5638" s="1"/>
      <c r="L5638" s="275"/>
      <c r="M5638" s="1"/>
      <c r="N5638" s="1"/>
    </row>
    <row r="5639" spans="1:14" ht="15">
      <c r="A5639">
        <v>5649</v>
      </c>
      <c r="B5639" s="1"/>
      <c r="C5639" s="1"/>
      <c r="D5639" s="8">
        <v>7148</v>
      </c>
      <c r="E5639" s="1"/>
      <c r="F5639" s="1"/>
      <c r="G5639" s="1"/>
      <c r="H5639" s="275"/>
      <c r="I5639" s="1"/>
      <c r="J5639" s="1"/>
      <c r="K5639" s="1"/>
      <c r="L5639" s="275"/>
      <c r="M5639" s="1"/>
      <c r="N5639" s="1"/>
    </row>
    <row r="5640" spans="1:14" ht="15">
      <c r="A5640">
        <v>5650</v>
      </c>
      <c r="B5640" s="1"/>
      <c r="C5640" s="1"/>
      <c r="D5640" s="8">
        <v>7149</v>
      </c>
      <c r="E5640" s="1"/>
      <c r="F5640" s="1"/>
      <c r="G5640" s="1"/>
      <c r="H5640" s="275"/>
      <c r="I5640" s="1"/>
      <c r="J5640" s="1"/>
      <c r="K5640" s="1"/>
      <c r="L5640" s="275"/>
      <c r="M5640" s="1"/>
      <c r="N5640" s="1"/>
    </row>
    <row r="5641" spans="1:14" ht="15">
      <c r="A5641">
        <v>5651</v>
      </c>
      <c r="B5641" s="1"/>
      <c r="C5641" s="1"/>
      <c r="D5641" s="8">
        <v>7150</v>
      </c>
      <c r="E5641" s="1"/>
      <c r="F5641" s="1"/>
      <c r="G5641" s="1"/>
      <c r="H5641" s="275"/>
      <c r="I5641" s="1"/>
      <c r="J5641" s="1"/>
      <c r="K5641" s="1"/>
      <c r="L5641" s="275"/>
      <c r="M5641" s="1"/>
      <c r="N5641" s="1"/>
    </row>
    <row r="5642" spans="1:14" ht="15">
      <c r="A5642">
        <v>5652</v>
      </c>
      <c r="B5642" s="1"/>
      <c r="C5642" s="1"/>
      <c r="D5642" s="8">
        <v>7151</v>
      </c>
      <c r="E5642" s="1"/>
      <c r="F5642" s="1"/>
      <c r="G5642" s="1"/>
      <c r="H5642" s="275"/>
      <c r="I5642" s="1"/>
      <c r="J5642" s="1"/>
      <c r="K5642" s="1"/>
      <c r="L5642" s="275"/>
      <c r="M5642" s="1"/>
      <c r="N5642" s="1"/>
    </row>
    <row r="5643" spans="1:14" ht="15">
      <c r="A5643">
        <v>5653</v>
      </c>
      <c r="B5643" s="1"/>
      <c r="C5643" s="1"/>
      <c r="D5643" s="8">
        <v>7152</v>
      </c>
      <c r="E5643" s="1"/>
      <c r="F5643" s="1"/>
      <c r="G5643" s="1"/>
      <c r="H5643" s="275"/>
      <c r="I5643" s="1"/>
      <c r="J5643" s="1"/>
      <c r="K5643" s="1"/>
      <c r="L5643" s="275"/>
      <c r="M5643" s="1"/>
      <c r="N5643" s="1"/>
    </row>
    <row r="5644" spans="1:14" ht="15">
      <c r="A5644">
        <v>5654</v>
      </c>
      <c r="B5644" s="1"/>
      <c r="C5644" s="1"/>
      <c r="D5644" s="8">
        <v>7153</v>
      </c>
      <c r="E5644" s="1"/>
      <c r="F5644" s="1"/>
      <c r="G5644" s="1"/>
      <c r="H5644" s="275"/>
      <c r="I5644" s="1"/>
      <c r="J5644" s="1"/>
      <c r="K5644" s="1"/>
      <c r="L5644" s="275"/>
      <c r="M5644" s="1"/>
      <c r="N5644" s="1"/>
    </row>
    <row r="5645" spans="1:14" ht="15">
      <c r="A5645">
        <v>5655</v>
      </c>
      <c r="B5645" s="1"/>
      <c r="C5645" s="1"/>
      <c r="D5645" s="8">
        <v>7154</v>
      </c>
      <c r="E5645" s="1"/>
      <c r="F5645" s="1"/>
      <c r="G5645" s="1"/>
      <c r="H5645" s="275"/>
      <c r="I5645" s="1"/>
      <c r="J5645" s="1"/>
      <c r="K5645" s="1"/>
      <c r="L5645" s="275"/>
      <c r="M5645" s="1"/>
      <c r="N5645" s="1"/>
    </row>
    <row r="5646" spans="1:14" ht="15">
      <c r="A5646">
        <v>5656</v>
      </c>
      <c r="B5646" s="1"/>
      <c r="C5646" s="1"/>
      <c r="D5646" s="8">
        <v>7155</v>
      </c>
      <c r="E5646" s="1"/>
      <c r="F5646" s="1"/>
      <c r="G5646" s="1"/>
      <c r="H5646" s="275"/>
      <c r="I5646" s="1"/>
      <c r="J5646" s="1"/>
      <c r="K5646" s="1"/>
      <c r="L5646" s="275"/>
      <c r="M5646" s="1"/>
      <c r="N5646" s="1"/>
    </row>
    <row r="5647" spans="1:14" ht="15">
      <c r="A5647">
        <v>5657</v>
      </c>
      <c r="B5647" s="1"/>
      <c r="C5647" s="1"/>
      <c r="D5647" s="8">
        <v>7156</v>
      </c>
      <c r="E5647" s="1"/>
      <c r="F5647" s="1"/>
      <c r="G5647" s="1"/>
      <c r="H5647" s="275"/>
      <c r="I5647" s="1"/>
      <c r="J5647" s="1"/>
      <c r="K5647" s="1"/>
      <c r="L5647" s="275"/>
      <c r="M5647" s="1"/>
      <c r="N5647" s="1"/>
    </row>
    <row r="5648" spans="1:14" ht="15">
      <c r="A5648">
        <v>5658</v>
      </c>
      <c r="B5648" s="1"/>
      <c r="C5648" s="1"/>
      <c r="D5648" s="8">
        <v>7157</v>
      </c>
      <c r="E5648" s="1"/>
      <c r="F5648" s="1"/>
      <c r="G5648" s="1"/>
      <c r="H5648" s="275"/>
      <c r="I5648" s="1"/>
      <c r="J5648" s="1"/>
      <c r="K5648" s="1"/>
      <c r="L5648" s="275"/>
      <c r="M5648" s="1"/>
      <c r="N5648" s="1"/>
    </row>
    <row r="5649" spans="1:14" ht="15">
      <c r="A5649">
        <v>5659</v>
      </c>
      <c r="B5649" s="1"/>
      <c r="C5649" s="1"/>
      <c r="D5649" s="8">
        <v>7158</v>
      </c>
      <c r="E5649" s="1"/>
      <c r="F5649" s="1"/>
      <c r="G5649" s="1"/>
      <c r="H5649" s="275"/>
      <c r="I5649" s="1"/>
      <c r="J5649" s="1"/>
      <c r="K5649" s="1"/>
      <c r="L5649" s="275"/>
      <c r="M5649" s="1"/>
      <c r="N5649" s="1"/>
    </row>
    <row r="5650" spans="1:14" ht="15">
      <c r="A5650">
        <v>5660</v>
      </c>
      <c r="B5650" s="1"/>
      <c r="C5650" s="1"/>
      <c r="D5650" s="8">
        <v>7159</v>
      </c>
      <c r="E5650" s="1"/>
      <c r="F5650" s="1"/>
      <c r="G5650" s="1"/>
      <c r="H5650" s="275"/>
      <c r="I5650" s="1"/>
      <c r="J5650" s="1"/>
      <c r="K5650" s="1"/>
      <c r="L5650" s="275"/>
      <c r="M5650" s="1"/>
      <c r="N5650" s="1"/>
    </row>
    <row r="5651" spans="1:14" ht="15">
      <c r="A5651">
        <v>5661</v>
      </c>
      <c r="B5651" s="1"/>
      <c r="C5651" s="1"/>
      <c r="D5651" s="8">
        <v>7160</v>
      </c>
      <c r="E5651" s="1"/>
      <c r="F5651" s="1"/>
      <c r="G5651" s="1"/>
      <c r="H5651" s="275"/>
      <c r="I5651" s="1"/>
      <c r="J5651" s="1"/>
      <c r="K5651" s="1"/>
      <c r="L5651" s="275"/>
      <c r="M5651" s="1"/>
      <c r="N5651" s="1"/>
    </row>
    <row r="5652" spans="1:14" ht="15">
      <c r="A5652">
        <v>5662</v>
      </c>
      <c r="B5652" s="1"/>
      <c r="C5652" s="1"/>
      <c r="D5652" s="8">
        <v>7161</v>
      </c>
      <c r="E5652" s="1"/>
      <c r="F5652" s="1"/>
      <c r="G5652" s="1"/>
      <c r="H5652" s="275"/>
      <c r="I5652" s="1"/>
      <c r="J5652" s="1"/>
      <c r="K5652" s="1"/>
      <c r="L5652" s="275"/>
      <c r="M5652" s="1"/>
      <c r="N5652" s="1"/>
    </row>
    <row r="5653" spans="1:14" ht="15">
      <c r="A5653">
        <v>5663</v>
      </c>
      <c r="B5653" s="1"/>
      <c r="C5653" s="1"/>
      <c r="D5653" s="8">
        <v>7162</v>
      </c>
      <c r="E5653" s="1"/>
      <c r="F5653" s="1"/>
      <c r="G5653" s="1"/>
      <c r="H5653" s="275"/>
      <c r="I5653" s="1"/>
      <c r="J5653" s="1"/>
      <c r="K5653" s="1"/>
      <c r="L5653" s="275"/>
      <c r="M5653" s="1"/>
      <c r="N5653" s="1"/>
    </row>
    <row r="5654" spans="1:14" ht="15">
      <c r="A5654">
        <v>5664</v>
      </c>
      <c r="B5654" s="1"/>
      <c r="C5654" s="1"/>
      <c r="D5654" s="8">
        <v>7163</v>
      </c>
      <c r="E5654" s="1"/>
      <c r="F5654" s="1"/>
      <c r="G5654" s="1"/>
      <c r="H5654" s="275"/>
      <c r="I5654" s="1"/>
      <c r="J5654" s="1"/>
      <c r="K5654" s="1"/>
      <c r="L5654" s="275"/>
      <c r="M5654" s="1"/>
      <c r="N5654" s="1"/>
    </row>
    <row r="5655" spans="1:14" ht="15">
      <c r="A5655">
        <v>5665</v>
      </c>
      <c r="B5655" s="1"/>
      <c r="C5655" s="1"/>
      <c r="D5655" s="8">
        <v>7164</v>
      </c>
      <c r="E5655" s="1"/>
      <c r="F5655" s="1"/>
      <c r="G5655" s="1"/>
      <c r="H5655" s="275"/>
      <c r="I5655" s="1"/>
      <c r="J5655" s="1"/>
      <c r="K5655" s="1"/>
      <c r="L5655" s="275"/>
      <c r="M5655" s="1"/>
      <c r="N5655" s="1"/>
    </row>
    <row r="5656" spans="1:14" ht="15">
      <c r="A5656">
        <v>5666</v>
      </c>
      <c r="B5656" s="1"/>
      <c r="C5656" s="1"/>
      <c r="D5656" s="8">
        <v>7165</v>
      </c>
      <c r="E5656" s="1"/>
      <c r="F5656" s="1"/>
      <c r="G5656" s="1"/>
      <c r="H5656" s="275"/>
      <c r="I5656" s="1"/>
      <c r="J5656" s="1"/>
      <c r="K5656" s="1"/>
      <c r="L5656" s="275"/>
      <c r="M5656" s="1"/>
      <c r="N5656" s="1"/>
    </row>
    <row r="5657" spans="1:14" ht="15">
      <c r="A5657">
        <v>5667</v>
      </c>
      <c r="B5657" s="1"/>
      <c r="C5657" s="1"/>
      <c r="D5657" s="8">
        <v>7166</v>
      </c>
      <c r="E5657" s="1"/>
      <c r="F5657" s="1"/>
      <c r="G5657" s="1"/>
      <c r="H5657" s="275"/>
      <c r="I5657" s="1"/>
      <c r="J5657" s="1"/>
      <c r="K5657" s="1"/>
      <c r="L5657" s="275"/>
      <c r="M5657" s="1"/>
      <c r="N5657" s="1"/>
    </row>
    <row r="5658" spans="1:14" ht="15">
      <c r="A5658">
        <v>5668</v>
      </c>
      <c r="B5658" s="1"/>
      <c r="C5658" s="1"/>
      <c r="D5658" s="8">
        <v>7167</v>
      </c>
      <c r="E5658" s="1"/>
      <c r="F5658" s="1"/>
      <c r="G5658" s="1"/>
      <c r="H5658" s="275"/>
      <c r="I5658" s="1"/>
      <c r="J5658" s="1"/>
      <c r="K5658" s="1"/>
      <c r="L5658" s="275"/>
      <c r="M5658" s="1"/>
      <c r="N5658" s="1"/>
    </row>
    <row r="5659" spans="1:14" ht="15">
      <c r="A5659">
        <v>5669</v>
      </c>
      <c r="B5659" s="1"/>
      <c r="C5659" s="1"/>
      <c r="D5659" s="8">
        <v>7168</v>
      </c>
      <c r="E5659" s="1"/>
      <c r="F5659" s="1"/>
      <c r="G5659" s="1"/>
      <c r="H5659" s="275"/>
      <c r="I5659" s="1"/>
      <c r="J5659" s="1"/>
      <c r="K5659" s="1"/>
      <c r="L5659" s="275"/>
      <c r="M5659" s="1"/>
      <c r="N5659" s="1"/>
    </row>
    <row r="5660" spans="1:14" ht="15">
      <c r="A5660">
        <v>5670</v>
      </c>
      <c r="B5660" s="1"/>
      <c r="C5660" s="1"/>
      <c r="D5660" s="8">
        <v>7169</v>
      </c>
      <c r="E5660" s="1"/>
      <c r="F5660" s="1"/>
      <c r="G5660" s="1"/>
      <c r="H5660" s="275"/>
      <c r="I5660" s="1"/>
      <c r="J5660" s="1"/>
      <c r="K5660" s="1"/>
      <c r="L5660" s="275"/>
      <c r="M5660" s="1"/>
      <c r="N5660" s="1"/>
    </row>
    <row r="5661" spans="1:14" ht="15">
      <c r="A5661">
        <v>5671</v>
      </c>
      <c r="B5661" s="1"/>
      <c r="C5661" s="1"/>
      <c r="D5661" s="8">
        <v>7170</v>
      </c>
      <c r="E5661" s="1"/>
      <c r="F5661" s="1"/>
      <c r="G5661" s="1"/>
      <c r="H5661" s="275"/>
      <c r="I5661" s="1"/>
      <c r="J5661" s="1"/>
      <c r="K5661" s="1"/>
      <c r="L5661" s="275"/>
      <c r="M5661" s="1"/>
      <c r="N5661" s="1"/>
    </row>
    <row r="5662" spans="1:14" ht="15">
      <c r="A5662">
        <v>5672</v>
      </c>
      <c r="B5662" s="1"/>
      <c r="C5662" s="1"/>
      <c r="D5662" s="8">
        <v>7171</v>
      </c>
      <c r="E5662" s="1"/>
      <c r="F5662" s="1"/>
      <c r="G5662" s="1"/>
      <c r="H5662" s="275"/>
      <c r="I5662" s="1"/>
      <c r="J5662" s="1"/>
      <c r="K5662" s="1"/>
      <c r="L5662" s="275"/>
      <c r="M5662" s="1"/>
      <c r="N5662" s="1"/>
    </row>
    <row r="5663" spans="1:14" ht="15">
      <c r="A5663">
        <v>5673</v>
      </c>
      <c r="B5663" s="1"/>
      <c r="C5663" s="1"/>
      <c r="D5663" s="8">
        <v>7172</v>
      </c>
      <c r="E5663" s="1"/>
      <c r="F5663" s="1"/>
      <c r="G5663" s="1"/>
      <c r="H5663" s="275"/>
      <c r="I5663" s="1"/>
      <c r="J5663" s="1"/>
      <c r="K5663" s="1"/>
      <c r="L5663" s="275"/>
      <c r="M5663" s="1"/>
      <c r="N5663" s="1"/>
    </row>
    <row r="5664" spans="1:14" ht="15">
      <c r="A5664">
        <v>5674</v>
      </c>
      <c r="B5664" s="1"/>
      <c r="C5664" s="1"/>
      <c r="D5664" s="8">
        <v>7173</v>
      </c>
      <c r="E5664" s="1"/>
      <c r="F5664" s="1"/>
      <c r="G5664" s="1"/>
      <c r="H5664" s="275"/>
      <c r="I5664" s="1"/>
      <c r="J5664" s="1"/>
      <c r="K5664" s="1"/>
      <c r="L5664" s="275"/>
      <c r="M5664" s="1"/>
      <c r="N5664" s="1"/>
    </row>
    <row r="5665" spans="1:14" ht="15">
      <c r="A5665">
        <v>5675</v>
      </c>
      <c r="B5665" s="1"/>
      <c r="C5665" s="1"/>
      <c r="D5665" s="8">
        <v>7174</v>
      </c>
      <c r="E5665" s="1"/>
      <c r="F5665" s="1"/>
      <c r="G5665" s="1"/>
      <c r="H5665" s="275"/>
      <c r="I5665" s="1"/>
      <c r="J5665" s="1"/>
      <c r="K5665" s="1"/>
      <c r="L5665" s="275"/>
      <c r="M5665" s="1"/>
      <c r="N5665" s="1"/>
    </row>
    <row r="5666" spans="1:14" ht="15">
      <c r="A5666">
        <v>5676</v>
      </c>
      <c r="B5666" s="1"/>
      <c r="C5666" s="1"/>
      <c r="D5666" s="8">
        <v>7175</v>
      </c>
      <c r="E5666" s="1"/>
      <c r="F5666" s="1"/>
      <c r="G5666" s="1"/>
      <c r="H5666" s="275"/>
      <c r="I5666" s="1"/>
      <c r="J5666" s="1"/>
      <c r="K5666" s="1"/>
      <c r="L5666" s="275"/>
      <c r="M5666" s="1"/>
      <c r="N5666" s="1"/>
    </row>
    <row r="5667" spans="1:14" ht="15">
      <c r="A5667">
        <v>5677</v>
      </c>
      <c r="B5667" s="1"/>
      <c r="C5667" s="1"/>
      <c r="D5667" s="8">
        <v>7176</v>
      </c>
      <c r="E5667" s="1"/>
      <c r="F5667" s="1"/>
      <c r="G5667" s="1"/>
      <c r="H5667" s="275"/>
      <c r="I5667" s="1"/>
      <c r="J5667" s="1"/>
      <c r="K5667" s="1"/>
      <c r="L5667" s="275"/>
      <c r="M5667" s="1"/>
      <c r="N5667" s="1"/>
    </row>
    <row r="5668" spans="1:14" ht="15">
      <c r="A5668">
        <v>5678</v>
      </c>
      <c r="B5668" s="1"/>
      <c r="C5668" s="1"/>
      <c r="D5668" s="8">
        <v>7177</v>
      </c>
      <c r="E5668" s="1"/>
      <c r="F5668" s="1"/>
      <c r="G5668" s="1"/>
      <c r="H5668" s="275"/>
      <c r="I5668" s="1"/>
      <c r="J5668" s="1"/>
      <c r="K5668" s="1"/>
      <c r="L5668" s="275"/>
      <c r="M5668" s="1"/>
      <c r="N5668" s="1"/>
    </row>
    <row r="5669" spans="1:14" ht="15">
      <c r="A5669">
        <v>5679</v>
      </c>
      <c r="B5669" s="1"/>
      <c r="C5669" s="1"/>
      <c r="D5669" s="8">
        <v>7178</v>
      </c>
      <c r="E5669" s="1"/>
      <c r="F5669" s="1"/>
      <c r="G5669" s="1"/>
      <c r="H5669" s="275"/>
      <c r="I5669" s="1"/>
      <c r="J5669" s="1"/>
      <c r="K5669" s="1"/>
      <c r="L5669" s="275"/>
      <c r="M5669" s="1"/>
      <c r="N5669" s="1"/>
    </row>
    <row r="5670" spans="1:14" ht="15">
      <c r="A5670">
        <v>5680</v>
      </c>
      <c r="B5670" s="1"/>
      <c r="C5670" s="1"/>
      <c r="D5670" s="8">
        <v>7179</v>
      </c>
      <c r="E5670" s="1"/>
      <c r="F5670" s="1"/>
      <c r="G5670" s="1"/>
      <c r="H5670" s="275"/>
      <c r="I5670" s="1"/>
      <c r="J5670" s="1"/>
      <c r="K5670" s="1"/>
      <c r="L5670" s="275"/>
      <c r="M5670" s="1"/>
      <c r="N5670" s="1"/>
    </row>
    <row r="5671" spans="1:14" ht="15">
      <c r="A5671">
        <v>5681</v>
      </c>
      <c r="B5671" s="1"/>
      <c r="C5671" s="1"/>
      <c r="D5671" s="8">
        <v>7180</v>
      </c>
      <c r="E5671" s="1"/>
      <c r="F5671" s="1"/>
      <c r="G5671" s="1"/>
      <c r="H5671" s="275"/>
      <c r="I5671" s="1"/>
      <c r="J5671" s="1"/>
      <c r="K5671" s="1"/>
      <c r="L5671" s="275"/>
      <c r="M5671" s="1"/>
      <c r="N5671" s="1"/>
    </row>
    <row r="5672" spans="1:14" ht="15">
      <c r="A5672">
        <v>5682</v>
      </c>
      <c r="B5672" s="1"/>
      <c r="C5672" s="1"/>
      <c r="D5672" s="8">
        <v>7181</v>
      </c>
      <c r="E5672" s="1"/>
      <c r="F5672" s="1"/>
      <c r="G5672" s="1"/>
      <c r="H5672" s="275"/>
      <c r="I5672" s="1"/>
      <c r="J5672" s="1"/>
      <c r="K5672" s="1"/>
      <c r="L5672" s="275"/>
      <c r="M5672" s="1"/>
      <c r="N5672" s="1"/>
    </row>
    <row r="5673" spans="1:14" ht="15">
      <c r="A5673">
        <v>5683</v>
      </c>
      <c r="B5673" s="1"/>
      <c r="C5673" s="1"/>
      <c r="D5673" s="8">
        <v>7182</v>
      </c>
      <c r="E5673" s="1"/>
      <c r="F5673" s="1"/>
      <c r="G5673" s="1"/>
      <c r="H5673" s="275"/>
      <c r="I5673" s="1"/>
      <c r="J5673" s="1"/>
      <c r="K5673" s="1"/>
      <c r="L5673" s="275"/>
      <c r="M5673" s="1"/>
      <c r="N5673" s="1"/>
    </row>
    <row r="5674" spans="1:14" ht="15">
      <c r="A5674">
        <v>5684</v>
      </c>
      <c r="B5674" s="1"/>
      <c r="C5674" s="1"/>
      <c r="D5674" s="8">
        <v>7183</v>
      </c>
      <c r="E5674" s="1"/>
      <c r="F5674" s="1"/>
      <c r="G5674" s="1"/>
      <c r="H5674" s="275"/>
      <c r="I5674" s="1"/>
      <c r="J5674" s="1"/>
      <c r="K5674" s="1"/>
      <c r="L5674" s="275"/>
      <c r="M5674" s="1"/>
      <c r="N5674" s="1"/>
    </row>
    <row r="5675" spans="1:14" ht="15">
      <c r="A5675">
        <v>5685</v>
      </c>
      <c r="B5675" s="1"/>
      <c r="C5675" s="1"/>
      <c r="D5675" s="8">
        <v>7184</v>
      </c>
      <c r="E5675" s="1"/>
      <c r="F5675" s="1"/>
      <c r="G5675" s="1"/>
      <c r="H5675" s="275"/>
      <c r="I5675" s="1"/>
      <c r="J5675" s="1"/>
      <c r="K5675" s="1"/>
      <c r="L5675" s="275"/>
      <c r="M5675" s="1"/>
      <c r="N5675" s="1"/>
    </row>
    <row r="5676" spans="1:14" ht="15">
      <c r="A5676">
        <v>5686</v>
      </c>
      <c r="B5676" s="1"/>
      <c r="C5676" s="1"/>
      <c r="D5676" s="8">
        <v>7185</v>
      </c>
      <c r="E5676" s="1"/>
      <c r="F5676" s="1"/>
      <c r="G5676" s="1"/>
      <c r="H5676" s="275"/>
      <c r="I5676" s="1"/>
      <c r="J5676" s="1"/>
      <c r="K5676" s="1"/>
      <c r="L5676" s="275"/>
      <c r="M5676" s="1"/>
      <c r="N5676" s="1"/>
    </row>
    <row r="5677" spans="1:14" ht="15">
      <c r="A5677">
        <v>5687</v>
      </c>
      <c r="B5677" s="1"/>
      <c r="C5677" s="1"/>
      <c r="D5677" s="8">
        <v>7186</v>
      </c>
      <c r="E5677" s="1"/>
      <c r="F5677" s="1"/>
      <c r="G5677" s="1"/>
      <c r="H5677" s="275"/>
      <c r="I5677" s="1"/>
      <c r="J5677" s="1"/>
      <c r="K5677" s="1"/>
      <c r="L5677" s="275"/>
      <c r="M5677" s="1"/>
      <c r="N5677" s="1"/>
    </row>
    <row r="5678" spans="1:14" ht="15">
      <c r="A5678">
        <v>5688</v>
      </c>
      <c r="B5678" s="1"/>
      <c r="C5678" s="1"/>
      <c r="D5678" s="8">
        <v>7187</v>
      </c>
      <c r="E5678" s="1"/>
      <c r="F5678" s="1"/>
      <c r="G5678" s="1"/>
      <c r="H5678" s="275"/>
      <c r="I5678" s="1"/>
      <c r="J5678" s="1"/>
      <c r="K5678" s="1"/>
      <c r="L5678" s="275"/>
      <c r="M5678" s="1"/>
      <c r="N5678" s="1"/>
    </row>
    <row r="5679" spans="1:14" ht="15">
      <c r="A5679">
        <v>5689</v>
      </c>
      <c r="B5679" s="1"/>
      <c r="C5679" s="1"/>
      <c r="D5679" s="8">
        <v>7188</v>
      </c>
      <c r="E5679" s="1"/>
      <c r="F5679" s="1"/>
      <c r="G5679" s="1"/>
      <c r="H5679" s="275"/>
      <c r="I5679" s="1"/>
      <c r="J5679" s="1"/>
      <c r="K5679" s="1"/>
      <c r="L5679" s="275"/>
      <c r="M5679" s="1"/>
      <c r="N5679" s="1"/>
    </row>
    <row r="5680" spans="1:14" ht="15">
      <c r="A5680">
        <v>5690</v>
      </c>
      <c r="B5680" s="1"/>
      <c r="C5680" s="1"/>
      <c r="D5680" s="8">
        <v>7189</v>
      </c>
      <c r="E5680" s="1"/>
      <c r="F5680" s="1"/>
      <c r="G5680" s="1"/>
      <c r="H5680" s="275"/>
      <c r="I5680" s="1"/>
      <c r="J5680" s="1"/>
      <c r="K5680" s="1"/>
      <c r="L5680" s="275"/>
      <c r="M5680" s="1"/>
      <c r="N5680" s="1"/>
    </row>
    <row r="5681" spans="1:14" ht="15">
      <c r="A5681">
        <v>5691</v>
      </c>
      <c r="B5681" s="1"/>
      <c r="C5681" s="1"/>
      <c r="D5681" s="8">
        <v>7190</v>
      </c>
      <c r="E5681" s="1"/>
      <c r="F5681" s="1"/>
      <c r="G5681" s="1"/>
      <c r="H5681" s="275"/>
      <c r="I5681" s="1"/>
      <c r="J5681" s="1"/>
      <c r="K5681" s="1"/>
      <c r="L5681" s="275"/>
      <c r="M5681" s="1"/>
      <c r="N5681" s="1"/>
    </row>
    <row r="5682" spans="1:14" ht="15">
      <c r="A5682">
        <v>5692</v>
      </c>
      <c r="B5682" s="1"/>
      <c r="C5682" s="1"/>
      <c r="D5682" s="8">
        <v>7191</v>
      </c>
      <c r="E5682" s="1"/>
      <c r="F5682" s="1"/>
      <c r="G5682" s="1"/>
      <c r="H5682" s="275"/>
      <c r="I5682" s="1"/>
      <c r="J5682" s="1"/>
      <c r="K5682" s="1"/>
      <c r="L5682" s="275"/>
      <c r="M5682" s="1"/>
      <c r="N5682" s="1"/>
    </row>
    <row r="5683" spans="1:14" ht="15">
      <c r="A5683">
        <v>5693</v>
      </c>
      <c r="B5683" s="1"/>
      <c r="C5683" s="1"/>
      <c r="D5683" s="8">
        <v>7192</v>
      </c>
      <c r="E5683" s="1"/>
      <c r="F5683" s="1"/>
      <c r="G5683" s="1"/>
      <c r="H5683" s="275"/>
      <c r="I5683" s="1"/>
      <c r="J5683" s="1"/>
      <c r="K5683" s="1"/>
      <c r="L5683" s="275"/>
      <c r="M5683" s="1"/>
      <c r="N5683" s="1"/>
    </row>
    <row r="5684" spans="1:14" ht="15">
      <c r="A5684">
        <v>5694</v>
      </c>
      <c r="B5684" s="1"/>
      <c r="C5684" s="1"/>
      <c r="D5684" s="8">
        <v>7193</v>
      </c>
      <c r="E5684" s="1"/>
      <c r="F5684" s="1"/>
      <c r="G5684" s="1"/>
      <c r="H5684" s="275"/>
      <c r="I5684" s="1"/>
      <c r="J5684" s="1"/>
      <c r="K5684" s="1"/>
      <c r="L5684" s="275"/>
      <c r="M5684" s="1"/>
      <c r="N5684" s="1"/>
    </row>
    <row r="5685" spans="1:14" ht="15">
      <c r="A5685">
        <v>5695</v>
      </c>
      <c r="B5685" s="1"/>
      <c r="C5685" s="1"/>
      <c r="D5685" s="8">
        <v>7194</v>
      </c>
      <c r="E5685" s="1"/>
      <c r="F5685" s="1"/>
      <c r="G5685" s="1"/>
      <c r="H5685" s="275"/>
      <c r="I5685" s="1"/>
      <c r="J5685" s="1"/>
      <c r="K5685" s="1"/>
      <c r="L5685" s="275"/>
      <c r="M5685" s="1"/>
      <c r="N5685" s="1"/>
    </row>
    <row r="5686" spans="1:14" ht="15">
      <c r="A5686">
        <v>5696</v>
      </c>
      <c r="B5686" s="1"/>
      <c r="C5686" s="1"/>
      <c r="D5686" s="8">
        <v>7195</v>
      </c>
      <c r="E5686" s="1"/>
      <c r="F5686" s="1"/>
      <c r="G5686" s="1"/>
      <c r="H5686" s="275"/>
      <c r="I5686" s="1"/>
      <c r="J5686" s="1"/>
      <c r="K5686" s="1"/>
      <c r="L5686" s="275"/>
      <c r="M5686" s="1"/>
      <c r="N5686" s="1"/>
    </row>
    <row r="5687" spans="1:14" ht="15">
      <c r="A5687">
        <v>5697</v>
      </c>
      <c r="B5687" s="1"/>
      <c r="C5687" s="1"/>
      <c r="D5687" s="8">
        <v>7196</v>
      </c>
      <c r="E5687" s="1"/>
      <c r="F5687" s="1"/>
      <c r="G5687" s="1"/>
      <c r="H5687" s="275"/>
      <c r="I5687" s="1"/>
      <c r="J5687" s="1"/>
      <c r="K5687" s="1"/>
      <c r="L5687" s="275"/>
      <c r="M5687" s="1"/>
      <c r="N5687" s="1"/>
    </row>
    <row r="5688" spans="1:14" ht="15">
      <c r="A5688">
        <v>5698</v>
      </c>
      <c r="B5688" s="1"/>
      <c r="C5688" s="1"/>
      <c r="D5688" s="8">
        <v>7197</v>
      </c>
      <c r="E5688" s="1"/>
      <c r="F5688" s="1"/>
      <c r="G5688" s="1"/>
      <c r="H5688" s="275"/>
      <c r="I5688" s="1"/>
      <c r="J5688" s="1"/>
      <c r="K5688" s="1"/>
      <c r="L5688" s="275"/>
      <c r="M5688" s="1"/>
      <c r="N5688" s="1"/>
    </row>
    <row r="5689" spans="1:14" ht="15">
      <c r="A5689">
        <v>5699</v>
      </c>
      <c r="B5689" s="1"/>
      <c r="C5689" s="1"/>
      <c r="D5689" s="8">
        <v>7198</v>
      </c>
      <c r="E5689" s="1"/>
      <c r="F5689" s="1"/>
      <c r="G5689" s="1"/>
      <c r="H5689" s="275"/>
      <c r="I5689" s="1"/>
      <c r="J5689" s="1"/>
      <c r="K5689" s="1"/>
      <c r="L5689" s="275"/>
      <c r="M5689" s="1"/>
      <c r="N5689" s="1"/>
    </row>
    <row r="5690" spans="1:14" ht="15">
      <c r="A5690">
        <v>5700</v>
      </c>
      <c r="B5690" s="1"/>
      <c r="C5690" s="1"/>
      <c r="D5690" s="8">
        <v>7199</v>
      </c>
      <c r="E5690" s="1"/>
      <c r="F5690" s="1"/>
      <c r="G5690" s="1"/>
      <c r="H5690" s="275"/>
      <c r="I5690" s="1"/>
      <c r="J5690" s="1"/>
      <c r="K5690" s="1"/>
      <c r="L5690" s="275"/>
      <c r="M5690" s="1"/>
      <c r="N5690" s="1"/>
    </row>
    <row r="5691" spans="1:14" ht="15">
      <c r="A5691">
        <v>5701</v>
      </c>
      <c r="B5691" s="1"/>
      <c r="C5691" s="1"/>
      <c r="D5691" s="8">
        <v>7200</v>
      </c>
      <c r="E5691" s="1"/>
      <c r="F5691" s="1"/>
      <c r="G5691" s="1"/>
      <c r="H5691" s="275"/>
      <c r="I5691" s="1"/>
      <c r="J5691" s="1"/>
      <c r="K5691" s="1"/>
      <c r="L5691" s="275"/>
      <c r="M5691" s="1"/>
      <c r="N5691" s="1"/>
    </row>
    <row r="5692" spans="1:14" ht="15">
      <c r="A5692">
        <v>5702</v>
      </c>
      <c r="B5692" s="1"/>
      <c r="C5692" s="1"/>
      <c r="D5692" s="8">
        <v>7201</v>
      </c>
      <c r="E5692" s="1"/>
      <c r="F5692" s="1"/>
      <c r="G5692" s="1"/>
      <c r="H5692" s="275"/>
      <c r="I5692" s="1"/>
      <c r="J5692" s="1"/>
      <c r="K5692" s="1"/>
      <c r="L5692" s="275"/>
      <c r="M5692" s="1"/>
      <c r="N5692" s="1"/>
    </row>
    <row r="5693" spans="1:14" ht="15">
      <c r="A5693">
        <v>5703</v>
      </c>
      <c r="B5693" s="1"/>
      <c r="C5693" s="1"/>
      <c r="D5693" s="8">
        <v>7202</v>
      </c>
      <c r="E5693" s="1"/>
      <c r="F5693" s="1"/>
      <c r="G5693" s="1"/>
      <c r="H5693" s="275"/>
      <c r="I5693" s="1"/>
      <c r="J5693" s="1"/>
      <c r="K5693" s="1"/>
      <c r="L5693" s="275"/>
      <c r="M5693" s="1"/>
      <c r="N5693" s="1"/>
    </row>
    <row r="5694" spans="1:14" ht="15">
      <c r="A5694">
        <v>5704</v>
      </c>
      <c r="B5694" s="1"/>
      <c r="C5694" s="1"/>
      <c r="D5694" s="8">
        <v>7203</v>
      </c>
      <c r="E5694" s="1"/>
      <c r="F5694" s="1"/>
      <c r="G5694" s="1"/>
      <c r="H5694" s="275"/>
      <c r="I5694" s="1"/>
      <c r="J5694" s="1"/>
      <c r="K5694" s="1"/>
      <c r="L5694" s="275"/>
      <c r="M5694" s="1"/>
      <c r="N5694" s="1"/>
    </row>
    <row r="5695" spans="1:14" ht="15">
      <c r="A5695">
        <v>5705</v>
      </c>
      <c r="B5695" s="1"/>
      <c r="C5695" s="1"/>
      <c r="D5695" s="8">
        <v>7204</v>
      </c>
      <c r="E5695" s="1"/>
      <c r="F5695" s="1"/>
      <c r="G5695" s="1"/>
      <c r="H5695" s="275"/>
      <c r="I5695" s="1"/>
      <c r="J5695" s="1"/>
      <c r="K5695" s="1"/>
      <c r="L5695" s="275"/>
      <c r="M5695" s="1"/>
      <c r="N5695" s="1"/>
    </row>
    <row r="5696" spans="1:14" ht="15">
      <c r="A5696">
        <v>5706</v>
      </c>
      <c r="B5696" s="1"/>
      <c r="C5696" s="1"/>
      <c r="D5696" s="8">
        <v>7205</v>
      </c>
      <c r="E5696" s="1"/>
      <c r="F5696" s="1"/>
      <c r="G5696" s="1"/>
      <c r="H5696" s="275"/>
      <c r="I5696" s="1"/>
      <c r="J5696" s="1"/>
      <c r="K5696" s="1"/>
      <c r="L5696" s="275"/>
      <c r="M5696" s="1"/>
      <c r="N5696" s="1"/>
    </row>
    <row r="5697" spans="1:14" ht="15">
      <c r="A5697">
        <v>5707</v>
      </c>
      <c r="B5697" s="1"/>
      <c r="C5697" s="1"/>
      <c r="D5697" s="8">
        <v>7206</v>
      </c>
      <c r="E5697" s="1"/>
      <c r="F5697" s="1"/>
      <c r="G5697" s="1"/>
      <c r="H5697" s="275"/>
      <c r="I5697" s="1"/>
      <c r="J5697" s="1"/>
      <c r="K5697" s="1"/>
      <c r="L5697" s="275"/>
      <c r="M5697" s="1"/>
      <c r="N5697" s="1"/>
    </row>
    <row r="5698" spans="1:14" ht="15">
      <c r="A5698">
        <v>5708</v>
      </c>
      <c r="B5698" s="1"/>
      <c r="C5698" s="1"/>
      <c r="D5698" s="8">
        <v>7207</v>
      </c>
      <c r="E5698" s="1"/>
      <c r="F5698" s="1"/>
      <c r="G5698" s="1"/>
      <c r="H5698" s="275"/>
      <c r="I5698" s="1"/>
      <c r="J5698" s="1"/>
      <c r="K5698" s="1"/>
      <c r="L5698" s="275"/>
      <c r="M5698" s="1"/>
      <c r="N5698" s="1"/>
    </row>
    <row r="5699" spans="1:14" ht="15">
      <c r="A5699">
        <v>5709</v>
      </c>
      <c r="B5699" s="1"/>
      <c r="C5699" s="1"/>
      <c r="D5699" s="8">
        <v>7208</v>
      </c>
      <c r="E5699" s="1"/>
      <c r="F5699" s="1"/>
      <c r="G5699" s="1"/>
      <c r="H5699" s="275"/>
      <c r="I5699" s="1"/>
      <c r="J5699" s="1"/>
      <c r="K5699" s="1"/>
      <c r="L5699" s="275"/>
      <c r="M5699" s="1"/>
      <c r="N5699" s="1"/>
    </row>
    <row r="5700" spans="1:14" ht="15">
      <c r="A5700">
        <v>5710</v>
      </c>
      <c r="B5700" s="1"/>
      <c r="C5700" s="1"/>
      <c r="D5700" s="8">
        <v>7209</v>
      </c>
      <c r="E5700" s="1"/>
      <c r="F5700" s="1"/>
      <c r="G5700" s="1"/>
      <c r="H5700" s="275"/>
      <c r="I5700" s="1"/>
      <c r="J5700" s="1"/>
      <c r="K5700" s="1"/>
      <c r="L5700" s="275"/>
      <c r="M5700" s="1"/>
      <c r="N5700" s="1"/>
    </row>
    <row r="5701" spans="1:14" ht="15">
      <c r="A5701">
        <v>5711</v>
      </c>
      <c r="B5701" s="1"/>
      <c r="C5701" s="1"/>
      <c r="D5701" s="8">
        <v>7210</v>
      </c>
      <c r="E5701" s="1"/>
      <c r="F5701" s="1"/>
      <c r="G5701" s="1"/>
      <c r="H5701" s="275"/>
      <c r="I5701" s="1"/>
      <c r="J5701" s="1"/>
      <c r="K5701" s="1"/>
      <c r="L5701" s="275"/>
      <c r="M5701" s="1"/>
      <c r="N5701" s="1"/>
    </row>
    <row r="5702" spans="1:14" ht="15">
      <c r="A5702">
        <v>5712</v>
      </c>
      <c r="B5702" s="1"/>
      <c r="C5702" s="1"/>
      <c r="D5702" s="8">
        <v>7211</v>
      </c>
      <c r="E5702" s="1"/>
      <c r="F5702" s="1"/>
      <c r="G5702" s="1"/>
      <c r="H5702" s="275"/>
      <c r="I5702" s="1"/>
      <c r="J5702" s="1"/>
      <c r="K5702" s="1"/>
      <c r="L5702" s="275"/>
      <c r="M5702" s="1"/>
      <c r="N5702" s="1"/>
    </row>
    <row r="5703" spans="1:14" ht="15">
      <c r="A5703">
        <v>5713</v>
      </c>
      <c r="B5703" s="1"/>
      <c r="C5703" s="1"/>
      <c r="D5703" s="8">
        <v>7212</v>
      </c>
      <c r="E5703" s="1"/>
      <c r="F5703" s="1"/>
      <c r="G5703" s="1"/>
      <c r="H5703" s="275"/>
      <c r="I5703" s="1"/>
      <c r="J5703" s="1"/>
      <c r="K5703" s="1"/>
      <c r="L5703" s="275"/>
      <c r="M5703" s="1"/>
      <c r="N5703" s="1"/>
    </row>
    <row r="5704" spans="1:14" ht="15">
      <c r="A5704">
        <v>5714</v>
      </c>
      <c r="B5704" s="1"/>
      <c r="C5704" s="1"/>
      <c r="D5704" s="8">
        <v>7213</v>
      </c>
      <c r="E5704" s="1"/>
      <c r="F5704" s="1"/>
      <c r="G5704" s="1"/>
      <c r="H5704" s="275"/>
      <c r="I5704" s="1"/>
      <c r="J5704" s="1"/>
      <c r="K5704" s="1"/>
      <c r="L5704" s="275"/>
      <c r="M5704" s="1"/>
      <c r="N5704" s="1"/>
    </row>
    <row r="5705" spans="1:14" ht="15">
      <c r="A5705">
        <v>5715</v>
      </c>
      <c r="B5705" s="1"/>
      <c r="C5705" s="1"/>
      <c r="D5705" s="8">
        <v>7214</v>
      </c>
      <c r="E5705" s="1"/>
      <c r="F5705" s="1"/>
      <c r="G5705" s="1"/>
      <c r="H5705" s="275"/>
      <c r="I5705" s="1"/>
      <c r="J5705" s="1"/>
      <c r="K5705" s="1"/>
      <c r="L5705" s="275"/>
      <c r="M5705" s="1"/>
      <c r="N5705" s="1"/>
    </row>
    <row r="5706" spans="1:14" ht="15">
      <c r="A5706">
        <v>5716</v>
      </c>
      <c r="B5706" s="1"/>
      <c r="C5706" s="1"/>
      <c r="D5706" s="8">
        <v>7215</v>
      </c>
      <c r="E5706" s="1"/>
      <c r="F5706" s="1"/>
      <c r="G5706" s="1"/>
      <c r="H5706" s="275"/>
      <c r="I5706" s="1"/>
      <c r="J5706" s="1"/>
      <c r="K5706" s="1"/>
      <c r="L5706" s="275"/>
      <c r="M5706" s="1"/>
      <c r="N5706" s="1"/>
    </row>
    <row r="5707" spans="1:14" ht="15">
      <c r="A5707">
        <v>5717</v>
      </c>
      <c r="B5707" s="1"/>
      <c r="C5707" s="1"/>
      <c r="D5707" s="8">
        <v>7216</v>
      </c>
      <c r="E5707" s="1"/>
      <c r="F5707" s="1"/>
      <c r="G5707" s="1"/>
      <c r="H5707" s="275"/>
      <c r="I5707" s="1"/>
      <c r="J5707" s="1"/>
      <c r="K5707" s="1"/>
      <c r="L5707" s="275"/>
      <c r="M5707" s="1"/>
      <c r="N5707" s="1"/>
    </row>
    <row r="5708" spans="1:14" ht="15">
      <c r="A5708">
        <v>5718</v>
      </c>
      <c r="B5708" s="1"/>
      <c r="C5708" s="1"/>
      <c r="D5708" s="8">
        <v>7217</v>
      </c>
      <c r="E5708" s="1"/>
      <c r="F5708" s="1"/>
      <c r="G5708" s="1"/>
      <c r="H5708" s="275"/>
      <c r="I5708" s="1"/>
      <c r="J5708" s="1"/>
      <c r="K5708" s="1"/>
      <c r="L5708" s="275"/>
      <c r="M5708" s="1"/>
      <c r="N5708" s="1"/>
    </row>
    <row r="5709" spans="1:14" ht="15">
      <c r="A5709">
        <v>5719</v>
      </c>
      <c r="B5709" s="1"/>
      <c r="C5709" s="1"/>
      <c r="D5709" s="8">
        <v>7218</v>
      </c>
      <c r="E5709" s="1"/>
      <c r="F5709" s="1"/>
      <c r="G5709" s="1"/>
      <c r="H5709" s="275"/>
      <c r="I5709" s="1"/>
      <c r="J5709" s="1"/>
      <c r="K5709" s="1"/>
      <c r="L5709" s="275"/>
      <c r="M5709" s="1"/>
      <c r="N5709" s="1"/>
    </row>
    <row r="5710" spans="1:14" ht="15">
      <c r="A5710">
        <v>5720</v>
      </c>
      <c r="B5710" s="1"/>
      <c r="C5710" s="1"/>
      <c r="D5710" s="8">
        <v>7219</v>
      </c>
      <c r="E5710" s="1"/>
      <c r="F5710" s="1"/>
      <c r="G5710" s="1"/>
      <c r="H5710" s="275"/>
      <c r="I5710" s="1"/>
      <c r="J5710" s="1"/>
      <c r="K5710" s="1"/>
      <c r="L5710" s="275"/>
      <c r="M5710" s="1"/>
      <c r="N5710" s="1"/>
    </row>
    <row r="5711" spans="1:14" ht="15">
      <c r="A5711">
        <v>5721</v>
      </c>
      <c r="B5711" s="1"/>
      <c r="C5711" s="1"/>
      <c r="D5711" s="8">
        <v>7220</v>
      </c>
      <c r="E5711" s="1"/>
      <c r="F5711" s="1"/>
      <c r="G5711" s="1"/>
      <c r="H5711" s="275"/>
      <c r="I5711" s="1"/>
      <c r="J5711" s="1"/>
      <c r="K5711" s="1"/>
      <c r="L5711" s="275"/>
      <c r="M5711" s="1"/>
      <c r="N5711" s="1"/>
    </row>
    <row r="5712" spans="1:14" ht="15">
      <c r="A5712">
        <v>5722</v>
      </c>
      <c r="B5712" s="1"/>
      <c r="C5712" s="1"/>
      <c r="D5712" s="8">
        <v>7221</v>
      </c>
      <c r="E5712" s="1"/>
      <c r="F5712" s="1"/>
      <c r="G5712" s="1"/>
      <c r="H5712" s="275"/>
      <c r="I5712" s="1"/>
      <c r="J5712" s="1"/>
      <c r="K5712" s="1"/>
      <c r="L5712" s="275"/>
      <c r="M5712" s="1"/>
      <c r="N5712" s="1"/>
    </row>
    <row r="5713" spans="1:14" ht="15">
      <c r="A5713">
        <v>5723</v>
      </c>
      <c r="B5713" s="1"/>
      <c r="C5713" s="1"/>
      <c r="D5713" s="8">
        <v>7222</v>
      </c>
      <c r="E5713" s="1"/>
      <c r="F5713" s="1"/>
      <c r="G5713" s="1"/>
      <c r="H5713" s="275"/>
      <c r="I5713" s="1"/>
      <c r="J5713" s="1"/>
      <c r="K5713" s="1"/>
      <c r="L5713" s="275"/>
      <c r="M5713" s="1"/>
      <c r="N5713" s="1"/>
    </row>
    <row r="5714" spans="1:14" ht="15">
      <c r="A5714">
        <v>5724</v>
      </c>
      <c r="B5714" s="1"/>
      <c r="C5714" s="1"/>
      <c r="D5714" s="8">
        <v>7223</v>
      </c>
      <c r="E5714" s="1"/>
      <c r="F5714" s="1"/>
      <c r="G5714" s="1"/>
      <c r="H5714" s="275"/>
      <c r="I5714" s="1"/>
      <c r="J5714" s="1"/>
      <c r="K5714" s="1"/>
      <c r="L5714" s="275"/>
      <c r="M5714" s="1"/>
      <c r="N5714" s="1"/>
    </row>
    <row r="5715" spans="1:14" ht="15">
      <c r="A5715">
        <v>5725</v>
      </c>
      <c r="B5715" s="1"/>
      <c r="C5715" s="1"/>
      <c r="D5715" s="8">
        <v>7224</v>
      </c>
      <c r="E5715" s="1"/>
      <c r="F5715" s="1"/>
      <c r="G5715" s="1"/>
      <c r="H5715" s="275"/>
      <c r="I5715" s="1"/>
      <c r="J5715" s="1"/>
      <c r="K5715" s="1"/>
      <c r="L5715" s="275"/>
      <c r="M5715" s="1"/>
      <c r="N5715" s="1"/>
    </row>
    <row r="5716" spans="1:14" ht="15">
      <c r="A5716">
        <v>5726</v>
      </c>
      <c r="B5716" s="1"/>
      <c r="C5716" s="1"/>
      <c r="D5716" s="8">
        <v>7225</v>
      </c>
      <c r="E5716" s="1"/>
      <c r="F5716" s="1"/>
      <c r="G5716" s="1"/>
      <c r="H5716" s="275"/>
      <c r="I5716" s="1"/>
      <c r="J5716" s="1"/>
      <c r="K5716" s="1"/>
      <c r="L5716" s="275"/>
      <c r="M5716" s="1"/>
      <c r="N5716" s="1"/>
    </row>
    <row r="5717" spans="1:14" ht="15">
      <c r="A5717">
        <v>5727</v>
      </c>
      <c r="B5717" s="1"/>
      <c r="C5717" s="1"/>
      <c r="D5717" s="8">
        <v>7226</v>
      </c>
      <c r="E5717" s="1"/>
      <c r="F5717" s="1"/>
      <c r="G5717" s="1"/>
      <c r="H5717" s="275"/>
      <c r="I5717" s="1"/>
      <c r="J5717" s="1"/>
      <c r="K5717" s="1"/>
      <c r="L5717" s="275"/>
      <c r="M5717" s="1"/>
      <c r="N5717" s="1"/>
    </row>
    <row r="5718" spans="1:14" ht="15">
      <c r="A5718">
        <v>5728</v>
      </c>
      <c r="B5718" s="1"/>
      <c r="C5718" s="1"/>
      <c r="D5718" s="8">
        <v>7227</v>
      </c>
      <c r="E5718" s="1"/>
      <c r="F5718" s="1"/>
      <c r="G5718" s="1"/>
      <c r="H5718" s="275"/>
      <c r="I5718" s="1"/>
      <c r="J5718" s="1"/>
      <c r="K5718" s="1"/>
      <c r="L5718" s="275"/>
      <c r="M5718" s="1"/>
      <c r="N5718" s="1"/>
    </row>
    <row r="5719" spans="1:14" ht="15">
      <c r="A5719">
        <v>5729</v>
      </c>
      <c r="B5719" s="1"/>
      <c r="C5719" s="1"/>
      <c r="D5719" s="8">
        <v>7228</v>
      </c>
      <c r="E5719" s="1"/>
      <c r="F5719" s="1"/>
      <c r="G5719" s="1"/>
      <c r="H5719" s="275"/>
      <c r="I5719" s="1"/>
      <c r="J5719" s="1"/>
      <c r="K5719" s="1"/>
      <c r="L5719" s="275"/>
      <c r="M5719" s="1"/>
      <c r="N5719" s="1"/>
    </row>
    <row r="5720" spans="1:14" ht="15">
      <c r="A5720">
        <v>5730</v>
      </c>
      <c r="B5720" s="1"/>
      <c r="C5720" s="1"/>
      <c r="D5720" s="8">
        <v>7229</v>
      </c>
      <c r="E5720" s="1"/>
      <c r="F5720" s="1"/>
      <c r="G5720" s="1"/>
      <c r="H5720" s="275"/>
      <c r="I5720" s="1"/>
      <c r="J5720" s="1"/>
      <c r="K5720" s="1"/>
      <c r="L5720" s="275"/>
      <c r="M5720" s="1"/>
      <c r="N5720" s="1"/>
    </row>
  </sheetData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6"/>
  <sheetViews>
    <sheetView tabSelected="1" workbookViewId="0" topLeftCell="A1">
      <selection pane="topLeft" activeCell="J17" sqref="J17"/>
    </sheetView>
  </sheetViews>
  <sheetFormatPr defaultColWidth="9.14285714285714" defaultRowHeight="15"/>
  <sheetData>
    <row r="1" spans="1:4" ht="15">
      <c r="A1" s="263"/>
      <c r="B1" s="271"/>
      <c r="C1" s="271"/>
      <c r="D1" s="271"/>
    </row>
    <row r="2" spans="1:4" ht="15">
      <c r="A2" s="334" t="s">
        <v>31637</v>
      </c>
      <c r="B2" s="271"/>
      <c r="C2" s="271"/>
      <c r="D2" s="271"/>
    </row>
    <row r="3" spans="1:4" ht="15.75" thickBot="1">
      <c r="A3" s="263"/>
      <c r="B3" s="271"/>
      <c r="C3" s="271"/>
      <c r="D3" s="271"/>
    </row>
    <row r="4" spans="1:5" ht="15.75" thickBot="1">
      <c r="A4" s="271"/>
      <c r="B4" s="313" t="s">
        <v>31638</v>
      </c>
      <c r="C4" s="263" t="s">
        <v>31639</v>
      </c>
      <c r="D4" s="263">
        <v>2012</v>
      </c>
      <c r="E4" s="315">
        <v>2012</v>
      </c>
    </row>
    <row r="5" spans="1:5" ht="15">
      <c r="A5" s="292" t="s">
        <v>19511</v>
      </c>
      <c r="B5" s="316">
        <v>409</v>
      </c>
      <c r="C5" s="263">
        <f>2+2+28+10+16+38+30+15+1+51+15</f>
        <v>208</v>
      </c>
      <c r="D5" s="263">
        <f>B5-C5</f>
        <v>201</v>
      </c>
      <c r="E5" s="351">
        <f>D5/D7</f>
        <v>0.17297762478485371</v>
      </c>
    </row>
    <row r="6" spans="1:5" ht="15.75" thickBot="1">
      <c r="A6" s="292" t="s">
        <v>19495</v>
      </c>
      <c r="B6" s="314">
        <v>961</v>
      </c>
      <c r="C6" s="263"/>
      <c r="D6" s="263">
        <v>961</v>
      </c>
      <c r="E6" s="350">
        <f>D6/D7</f>
        <v>0.82702237521514632</v>
      </c>
    </row>
    <row r="7" spans="1:5" ht="15.75" thickBot="1">
      <c r="A7" s="349" t="s">
        <v>19510</v>
      </c>
      <c r="B7" s="299">
        <v>1370</v>
      </c>
      <c r="C7" s="263"/>
      <c r="D7" s="263">
        <f>SUM(D5:D6)</f>
        <v>1162</v>
      </c>
      <c r="E7" s="348">
        <v>1</v>
      </c>
    </row>
    <row r="8" spans="1:4" ht="15">
      <c r="A8" s="271"/>
      <c r="B8" s="263"/>
      <c r="C8" s="263"/>
      <c r="D8" s="263"/>
    </row>
    <row r="9" spans="1:4" ht="15">
      <c r="A9" s="271"/>
      <c r="B9" s="263"/>
      <c r="C9" s="263"/>
      <c r="D9" s="263"/>
    </row>
    <row r="10" spans="1:4" ht="15">
      <c r="A10" s="271"/>
      <c r="B10" s="263"/>
      <c r="C10" s="263"/>
      <c r="D10" s="263"/>
    </row>
    <row r="11" spans="1:4" ht="15">
      <c r="A11" s="271"/>
      <c r="B11" s="263"/>
      <c r="C11" s="263"/>
      <c r="D11" s="263"/>
    </row>
    <row r="12" spans="1:4" ht="15">
      <c r="A12" s="271"/>
      <c r="B12" s="263"/>
      <c r="C12" s="263"/>
      <c r="D12" s="263"/>
    </row>
    <row r="13" spans="1:4" ht="15">
      <c r="A13" s="271"/>
      <c r="B13" s="263"/>
      <c r="C13" s="263"/>
      <c r="D13" s="263"/>
    </row>
    <row r="14" spans="1:4" ht="15">
      <c r="A14" s="271"/>
      <c r="B14" s="263"/>
      <c r="C14" s="263"/>
      <c r="D14" s="263"/>
    </row>
    <row r="15" spans="1:4" ht="15">
      <c r="A15" s="271"/>
      <c r="B15" s="263"/>
      <c r="C15" s="263"/>
      <c r="D15" s="263"/>
    </row>
    <row r="16" spans="1:4" ht="15">
      <c r="A16" s="273"/>
      <c r="B16" s="263"/>
      <c r="C16" s="263"/>
      <c r="D16" s="263"/>
    </row>
  </sheetData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862"/>
  <sheetViews>
    <sheetView workbookViewId="0" topLeftCell="A804">
      <selection pane="topLeft" activeCell="D95" sqref="D95"/>
    </sheetView>
  </sheetViews>
  <sheetFormatPr defaultColWidth="9.14285714285714" defaultRowHeight="15"/>
  <cols>
    <col min="1" max="1" width="14" customWidth="1"/>
    <col min="2" max="2" width="25" customWidth="1"/>
    <col min="3" max="3" width="17" customWidth="1"/>
    <col min="4" max="4" width="20" style="2" customWidth="1"/>
    <col min="5" max="5" width="20" style="3" customWidth="1"/>
    <col min="6" max="6" width="16" style="2" customWidth="1"/>
    <col min="7" max="7" width="11" customWidth="1"/>
    <col min="8" max="8" width="10" customWidth="1"/>
    <col min="9" max="9" width="14" customWidth="1"/>
    <col min="10" max="10" width="12" customWidth="1"/>
    <col min="11" max="11" width="15" customWidth="1"/>
    <col min="12" max="12" width="12" customWidth="1"/>
    <col min="13" max="13" width="18" customWidth="1"/>
    <col min="14" max="14" width="25" customWidth="1"/>
    <col min="15" max="15" width="14" customWidth="1"/>
    <col min="16" max="16" width="10" customWidth="1"/>
    <col min="257" max="257" width="14" customWidth="1"/>
    <col min="258" max="258" width="25" customWidth="1"/>
    <col min="259" max="259" width="17" customWidth="1"/>
    <col min="260" max="261" width="20" customWidth="1"/>
    <col min="262" max="262" width="16" customWidth="1"/>
    <col min="263" max="263" width="11" customWidth="1"/>
    <col min="264" max="264" width="10" customWidth="1"/>
    <col min="265" max="265" width="14" customWidth="1"/>
    <col min="266" max="266" width="12" customWidth="1"/>
    <col min="267" max="267" width="15" customWidth="1"/>
    <col min="268" max="268" width="12" customWidth="1"/>
    <col min="269" max="269" width="18" customWidth="1"/>
    <col min="270" max="270" width="25" customWidth="1"/>
    <col min="271" max="271" width="14" customWidth="1"/>
    <col min="272" max="272" width="10" customWidth="1"/>
    <col min="513" max="513" width="14" customWidth="1"/>
    <col min="514" max="514" width="25" customWidth="1"/>
    <col min="515" max="515" width="17" customWidth="1"/>
    <col min="516" max="517" width="20" customWidth="1"/>
    <col min="518" max="518" width="16" customWidth="1"/>
    <col min="519" max="519" width="11" customWidth="1"/>
    <col min="520" max="520" width="10" customWidth="1"/>
    <col min="521" max="521" width="14" customWidth="1"/>
    <col min="522" max="522" width="12" customWidth="1"/>
    <col min="523" max="523" width="15" customWidth="1"/>
    <col min="524" max="524" width="12" customWidth="1"/>
    <col min="525" max="525" width="18" customWidth="1"/>
    <col min="526" max="526" width="25" customWidth="1"/>
    <col min="527" max="527" width="14" customWidth="1"/>
    <col min="528" max="528" width="10" customWidth="1"/>
    <col min="769" max="769" width="14" customWidth="1"/>
    <col min="770" max="770" width="25" customWidth="1"/>
    <col min="771" max="771" width="17" customWidth="1"/>
    <col min="772" max="773" width="20" customWidth="1"/>
    <col min="774" max="774" width="16" customWidth="1"/>
    <col min="775" max="775" width="11" customWidth="1"/>
    <col min="776" max="776" width="10" customWidth="1"/>
    <col min="777" max="777" width="14" customWidth="1"/>
    <col min="778" max="778" width="12" customWidth="1"/>
    <col min="779" max="779" width="15" customWidth="1"/>
    <col min="780" max="780" width="12" customWidth="1"/>
    <col min="781" max="781" width="18" customWidth="1"/>
    <col min="782" max="782" width="25" customWidth="1"/>
    <col min="783" max="783" width="14" customWidth="1"/>
    <col min="784" max="784" width="10" customWidth="1"/>
    <col min="1025" max="1025" width="14" customWidth="1"/>
    <col min="1026" max="1026" width="25" customWidth="1"/>
    <col min="1027" max="1027" width="17" customWidth="1"/>
    <col min="1028" max="1029" width="20" customWidth="1"/>
    <col min="1030" max="1030" width="16" customWidth="1"/>
    <col min="1031" max="1031" width="11" customWidth="1"/>
    <col min="1032" max="1032" width="10" customWidth="1"/>
    <col min="1033" max="1033" width="14" customWidth="1"/>
    <col min="1034" max="1034" width="12" customWidth="1"/>
    <col min="1035" max="1035" width="15" customWidth="1"/>
    <col min="1036" max="1036" width="12" customWidth="1"/>
    <col min="1037" max="1037" width="18" customWidth="1"/>
    <col min="1038" max="1038" width="25" customWidth="1"/>
    <col min="1039" max="1039" width="14" customWidth="1"/>
    <col min="1040" max="1040" width="10" customWidth="1"/>
    <col min="1281" max="1281" width="14" customWidth="1"/>
    <col min="1282" max="1282" width="25" customWidth="1"/>
    <col min="1283" max="1283" width="17" customWidth="1"/>
    <col min="1284" max="1285" width="20" customWidth="1"/>
    <col min="1286" max="1286" width="16" customWidth="1"/>
    <col min="1287" max="1287" width="11" customWidth="1"/>
    <col min="1288" max="1288" width="10" customWidth="1"/>
    <col min="1289" max="1289" width="14" customWidth="1"/>
    <col min="1290" max="1290" width="12" customWidth="1"/>
    <col min="1291" max="1291" width="15" customWidth="1"/>
    <col min="1292" max="1292" width="12" customWidth="1"/>
    <col min="1293" max="1293" width="18" customWidth="1"/>
    <col min="1294" max="1294" width="25" customWidth="1"/>
    <col min="1295" max="1295" width="14" customWidth="1"/>
    <col min="1296" max="1296" width="10" customWidth="1"/>
    <col min="1537" max="1537" width="14" customWidth="1"/>
    <col min="1538" max="1538" width="25" customWidth="1"/>
    <col min="1539" max="1539" width="17" customWidth="1"/>
    <col min="1540" max="1541" width="20" customWidth="1"/>
    <col min="1542" max="1542" width="16" customWidth="1"/>
    <col min="1543" max="1543" width="11" customWidth="1"/>
    <col min="1544" max="1544" width="10" customWidth="1"/>
    <col min="1545" max="1545" width="14" customWidth="1"/>
    <col min="1546" max="1546" width="12" customWidth="1"/>
    <col min="1547" max="1547" width="15" customWidth="1"/>
    <col min="1548" max="1548" width="12" customWidth="1"/>
    <col min="1549" max="1549" width="18" customWidth="1"/>
    <col min="1550" max="1550" width="25" customWidth="1"/>
    <col min="1551" max="1551" width="14" customWidth="1"/>
    <col min="1552" max="1552" width="10" customWidth="1"/>
    <col min="1793" max="1793" width="14" customWidth="1"/>
    <col min="1794" max="1794" width="25" customWidth="1"/>
    <col min="1795" max="1795" width="17" customWidth="1"/>
    <col min="1796" max="1797" width="20" customWidth="1"/>
    <col min="1798" max="1798" width="16" customWidth="1"/>
    <col min="1799" max="1799" width="11" customWidth="1"/>
    <col min="1800" max="1800" width="10" customWidth="1"/>
    <col min="1801" max="1801" width="14" customWidth="1"/>
    <col min="1802" max="1802" width="12" customWidth="1"/>
    <col min="1803" max="1803" width="15" customWidth="1"/>
    <col min="1804" max="1804" width="12" customWidth="1"/>
    <col min="1805" max="1805" width="18" customWidth="1"/>
    <col min="1806" max="1806" width="25" customWidth="1"/>
    <col min="1807" max="1807" width="14" customWidth="1"/>
    <col min="1808" max="1808" width="10" customWidth="1"/>
    <col min="2049" max="2049" width="14" customWidth="1"/>
    <col min="2050" max="2050" width="25" customWidth="1"/>
    <col min="2051" max="2051" width="17" customWidth="1"/>
    <col min="2052" max="2053" width="20" customWidth="1"/>
    <col min="2054" max="2054" width="16" customWidth="1"/>
    <col min="2055" max="2055" width="11" customWidth="1"/>
    <col min="2056" max="2056" width="10" customWidth="1"/>
    <col min="2057" max="2057" width="14" customWidth="1"/>
    <col min="2058" max="2058" width="12" customWidth="1"/>
    <col min="2059" max="2059" width="15" customWidth="1"/>
    <col min="2060" max="2060" width="12" customWidth="1"/>
    <col min="2061" max="2061" width="18" customWidth="1"/>
    <col min="2062" max="2062" width="25" customWidth="1"/>
    <col min="2063" max="2063" width="14" customWidth="1"/>
    <col min="2064" max="2064" width="10" customWidth="1"/>
    <col min="2305" max="2305" width="14" customWidth="1"/>
    <col min="2306" max="2306" width="25" customWidth="1"/>
    <col min="2307" max="2307" width="17" customWidth="1"/>
    <col min="2308" max="2309" width="20" customWidth="1"/>
    <col min="2310" max="2310" width="16" customWidth="1"/>
    <col min="2311" max="2311" width="11" customWidth="1"/>
    <col min="2312" max="2312" width="10" customWidth="1"/>
    <col min="2313" max="2313" width="14" customWidth="1"/>
    <col min="2314" max="2314" width="12" customWidth="1"/>
    <col min="2315" max="2315" width="15" customWidth="1"/>
    <col min="2316" max="2316" width="12" customWidth="1"/>
    <col min="2317" max="2317" width="18" customWidth="1"/>
    <col min="2318" max="2318" width="25" customWidth="1"/>
    <col min="2319" max="2319" width="14" customWidth="1"/>
    <col min="2320" max="2320" width="10" customWidth="1"/>
    <col min="2561" max="2561" width="14" customWidth="1"/>
    <col min="2562" max="2562" width="25" customWidth="1"/>
    <col min="2563" max="2563" width="17" customWidth="1"/>
    <col min="2564" max="2565" width="20" customWidth="1"/>
    <col min="2566" max="2566" width="16" customWidth="1"/>
    <col min="2567" max="2567" width="11" customWidth="1"/>
    <col min="2568" max="2568" width="10" customWidth="1"/>
    <col min="2569" max="2569" width="14" customWidth="1"/>
    <col min="2570" max="2570" width="12" customWidth="1"/>
    <col min="2571" max="2571" width="15" customWidth="1"/>
    <col min="2572" max="2572" width="12" customWidth="1"/>
    <col min="2573" max="2573" width="18" customWidth="1"/>
    <col min="2574" max="2574" width="25" customWidth="1"/>
    <col min="2575" max="2575" width="14" customWidth="1"/>
    <col min="2576" max="2576" width="10" customWidth="1"/>
    <col min="2817" max="2817" width="14" customWidth="1"/>
    <col min="2818" max="2818" width="25" customWidth="1"/>
    <col min="2819" max="2819" width="17" customWidth="1"/>
    <col min="2820" max="2821" width="20" customWidth="1"/>
    <col min="2822" max="2822" width="16" customWidth="1"/>
    <col min="2823" max="2823" width="11" customWidth="1"/>
    <col min="2824" max="2824" width="10" customWidth="1"/>
    <col min="2825" max="2825" width="14" customWidth="1"/>
    <col min="2826" max="2826" width="12" customWidth="1"/>
    <col min="2827" max="2827" width="15" customWidth="1"/>
    <col min="2828" max="2828" width="12" customWidth="1"/>
    <col min="2829" max="2829" width="18" customWidth="1"/>
    <col min="2830" max="2830" width="25" customWidth="1"/>
    <col min="2831" max="2831" width="14" customWidth="1"/>
    <col min="2832" max="2832" width="10" customWidth="1"/>
    <col min="3073" max="3073" width="14" customWidth="1"/>
    <col min="3074" max="3074" width="25" customWidth="1"/>
    <col min="3075" max="3075" width="17" customWidth="1"/>
    <col min="3076" max="3077" width="20" customWidth="1"/>
    <col min="3078" max="3078" width="16" customWidth="1"/>
    <col min="3079" max="3079" width="11" customWidth="1"/>
    <col min="3080" max="3080" width="10" customWidth="1"/>
    <col min="3081" max="3081" width="14" customWidth="1"/>
    <col min="3082" max="3082" width="12" customWidth="1"/>
    <col min="3083" max="3083" width="15" customWidth="1"/>
    <col min="3084" max="3084" width="12" customWidth="1"/>
    <col min="3085" max="3085" width="18" customWidth="1"/>
    <col min="3086" max="3086" width="25" customWidth="1"/>
    <col min="3087" max="3087" width="14" customWidth="1"/>
    <col min="3088" max="3088" width="10" customWidth="1"/>
    <col min="3329" max="3329" width="14" customWidth="1"/>
    <col min="3330" max="3330" width="25" customWidth="1"/>
    <col min="3331" max="3331" width="17" customWidth="1"/>
    <col min="3332" max="3333" width="20" customWidth="1"/>
    <col min="3334" max="3334" width="16" customWidth="1"/>
    <col min="3335" max="3335" width="11" customWidth="1"/>
    <col min="3336" max="3336" width="10" customWidth="1"/>
    <col min="3337" max="3337" width="14" customWidth="1"/>
    <col min="3338" max="3338" width="12" customWidth="1"/>
    <col min="3339" max="3339" width="15" customWidth="1"/>
    <col min="3340" max="3340" width="12" customWidth="1"/>
    <col min="3341" max="3341" width="18" customWidth="1"/>
    <col min="3342" max="3342" width="25" customWidth="1"/>
    <col min="3343" max="3343" width="14" customWidth="1"/>
    <col min="3344" max="3344" width="10" customWidth="1"/>
    <col min="3585" max="3585" width="14" customWidth="1"/>
    <col min="3586" max="3586" width="25" customWidth="1"/>
    <col min="3587" max="3587" width="17" customWidth="1"/>
    <col min="3588" max="3589" width="20" customWidth="1"/>
    <col min="3590" max="3590" width="16" customWidth="1"/>
    <col min="3591" max="3591" width="11" customWidth="1"/>
    <col min="3592" max="3592" width="10" customWidth="1"/>
    <col min="3593" max="3593" width="14" customWidth="1"/>
    <col min="3594" max="3594" width="12" customWidth="1"/>
    <col min="3595" max="3595" width="15" customWidth="1"/>
    <col min="3596" max="3596" width="12" customWidth="1"/>
    <col min="3597" max="3597" width="18" customWidth="1"/>
    <col min="3598" max="3598" width="25" customWidth="1"/>
    <col min="3599" max="3599" width="14" customWidth="1"/>
    <col min="3600" max="3600" width="10" customWidth="1"/>
    <col min="3841" max="3841" width="14" customWidth="1"/>
    <col min="3842" max="3842" width="25" customWidth="1"/>
    <col min="3843" max="3843" width="17" customWidth="1"/>
    <col min="3844" max="3845" width="20" customWidth="1"/>
    <col min="3846" max="3846" width="16" customWidth="1"/>
    <col min="3847" max="3847" width="11" customWidth="1"/>
    <col min="3848" max="3848" width="10" customWidth="1"/>
    <col min="3849" max="3849" width="14" customWidth="1"/>
    <col min="3850" max="3850" width="12" customWidth="1"/>
    <col min="3851" max="3851" width="15" customWidth="1"/>
    <col min="3852" max="3852" width="12" customWidth="1"/>
    <col min="3853" max="3853" width="18" customWidth="1"/>
    <col min="3854" max="3854" width="25" customWidth="1"/>
    <col min="3855" max="3855" width="14" customWidth="1"/>
    <col min="3856" max="3856" width="10" customWidth="1"/>
    <col min="4097" max="4097" width="14" customWidth="1"/>
    <col min="4098" max="4098" width="25" customWidth="1"/>
    <col min="4099" max="4099" width="17" customWidth="1"/>
    <col min="4100" max="4101" width="20" customWidth="1"/>
    <col min="4102" max="4102" width="16" customWidth="1"/>
    <col min="4103" max="4103" width="11" customWidth="1"/>
    <col min="4104" max="4104" width="10" customWidth="1"/>
    <col min="4105" max="4105" width="14" customWidth="1"/>
    <col min="4106" max="4106" width="12" customWidth="1"/>
    <col min="4107" max="4107" width="15" customWidth="1"/>
    <col min="4108" max="4108" width="12" customWidth="1"/>
    <col min="4109" max="4109" width="18" customWidth="1"/>
    <col min="4110" max="4110" width="25" customWidth="1"/>
    <col min="4111" max="4111" width="14" customWidth="1"/>
    <col min="4112" max="4112" width="10" customWidth="1"/>
    <col min="4353" max="4353" width="14" customWidth="1"/>
    <col min="4354" max="4354" width="25" customWidth="1"/>
    <col min="4355" max="4355" width="17" customWidth="1"/>
    <col min="4356" max="4357" width="20" customWidth="1"/>
    <col min="4358" max="4358" width="16" customWidth="1"/>
    <col min="4359" max="4359" width="11" customWidth="1"/>
    <col min="4360" max="4360" width="10" customWidth="1"/>
    <col min="4361" max="4361" width="14" customWidth="1"/>
    <col min="4362" max="4362" width="12" customWidth="1"/>
    <col min="4363" max="4363" width="15" customWidth="1"/>
    <col min="4364" max="4364" width="12" customWidth="1"/>
    <col min="4365" max="4365" width="18" customWidth="1"/>
    <col min="4366" max="4366" width="25" customWidth="1"/>
    <col min="4367" max="4367" width="14" customWidth="1"/>
    <col min="4368" max="4368" width="10" customWidth="1"/>
    <col min="4609" max="4609" width="14" customWidth="1"/>
    <col min="4610" max="4610" width="25" customWidth="1"/>
    <col min="4611" max="4611" width="17" customWidth="1"/>
    <col min="4612" max="4613" width="20" customWidth="1"/>
    <col min="4614" max="4614" width="16" customWidth="1"/>
    <col min="4615" max="4615" width="11" customWidth="1"/>
    <col min="4616" max="4616" width="10" customWidth="1"/>
    <col min="4617" max="4617" width="14" customWidth="1"/>
    <col min="4618" max="4618" width="12" customWidth="1"/>
    <col min="4619" max="4619" width="15" customWidth="1"/>
    <col min="4620" max="4620" width="12" customWidth="1"/>
    <col min="4621" max="4621" width="18" customWidth="1"/>
    <col min="4622" max="4622" width="25" customWidth="1"/>
    <col min="4623" max="4623" width="14" customWidth="1"/>
    <col min="4624" max="4624" width="10" customWidth="1"/>
    <col min="4865" max="4865" width="14" customWidth="1"/>
    <col min="4866" max="4866" width="25" customWidth="1"/>
    <col min="4867" max="4867" width="17" customWidth="1"/>
    <col min="4868" max="4869" width="20" customWidth="1"/>
    <col min="4870" max="4870" width="16" customWidth="1"/>
    <col min="4871" max="4871" width="11" customWidth="1"/>
    <col min="4872" max="4872" width="10" customWidth="1"/>
    <col min="4873" max="4873" width="14" customWidth="1"/>
    <col min="4874" max="4874" width="12" customWidth="1"/>
    <col min="4875" max="4875" width="15" customWidth="1"/>
    <col min="4876" max="4876" width="12" customWidth="1"/>
    <col min="4877" max="4877" width="18" customWidth="1"/>
    <col min="4878" max="4878" width="25" customWidth="1"/>
    <col min="4879" max="4879" width="14" customWidth="1"/>
    <col min="4880" max="4880" width="10" customWidth="1"/>
    <col min="5121" max="5121" width="14" customWidth="1"/>
    <col min="5122" max="5122" width="25" customWidth="1"/>
    <col min="5123" max="5123" width="17" customWidth="1"/>
    <col min="5124" max="5125" width="20" customWidth="1"/>
    <col min="5126" max="5126" width="16" customWidth="1"/>
    <col min="5127" max="5127" width="11" customWidth="1"/>
    <col min="5128" max="5128" width="10" customWidth="1"/>
    <col min="5129" max="5129" width="14" customWidth="1"/>
    <col min="5130" max="5130" width="12" customWidth="1"/>
    <col min="5131" max="5131" width="15" customWidth="1"/>
    <col min="5132" max="5132" width="12" customWidth="1"/>
    <col min="5133" max="5133" width="18" customWidth="1"/>
    <col min="5134" max="5134" width="25" customWidth="1"/>
    <col min="5135" max="5135" width="14" customWidth="1"/>
    <col min="5136" max="5136" width="10" customWidth="1"/>
    <col min="5377" max="5377" width="14" customWidth="1"/>
    <col min="5378" max="5378" width="25" customWidth="1"/>
    <col min="5379" max="5379" width="17" customWidth="1"/>
    <col min="5380" max="5381" width="20" customWidth="1"/>
    <col min="5382" max="5382" width="16" customWidth="1"/>
    <col min="5383" max="5383" width="11" customWidth="1"/>
    <col min="5384" max="5384" width="10" customWidth="1"/>
    <col min="5385" max="5385" width="14" customWidth="1"/>
    <col min="5386" max="5386" width="12" customWidth="1"/>
    <col min="5387" max="5387" width="15" customWidth="1"/>
    <col min="5388" max="5388" width="12" customWidth="1"/>
    <col min="5389" max="5389" width="18" customWidth="1"/>
    <col min="5390" max="5390" width="25" customWidth="1"/>
    <col min="5391" max="5391" width="14" customWidth="1"/>
    <col min="5392" max="5392" width="10" customWidth="1"/>
    <col min="5633" max="5633" width="14" customWidth="1"/>
    <col min="5634" max="5634" width="25" customWidth="1"/>
    <col min="5635" max="5635" width="17" customWidth="1"/>
    <col min="5636" max="5637" width="20" customWidth="1"/>
    <col min="5638" max="5638" width="16" customWidth="1"/>
    <col min="5639" max="5639" width="11" customWidth="1"/>
    <col min="5640" max="5640" width="10" customWidth="1"/>
    <col min="5641" max="5641" width="14" customWidth="1"/>
    <col min="5642" max="5642" width="12" customWidth="1"/>
    <col min="5643" max="5643" width="15" customWidth="1"/>
    <col min="5644" max="5644" width="12" customWidth="1"/>
    <col min="5645" max="5645" width="18" customWidth="1"/>
    <col min="5646" max="5646" width="25" customWidth="1"/>
    <col min="5647" max="5647" width="14" customWidth="1"/>
    <col min="5648" max="5648" width="10" customWidth="1"/>
    <col min="5889" max="5889" width="14" customWidth="1"/>
    <col min="5890" max="5890" width="25" customWidth="1"/>
    <col min="5891" max="5891" width="17" customWidth="1"/>
    <col min="5892" max="5893" width="20" customWidth="1"/>
    <col min="5894" max="5894" width="16" customWidth="1"/>
    <col min="5895" max="5895" width="11" customWidth="1"/>
    <col min="5896" max="5896" width="10" customWidth="1"/>
    <col min="5897" max="5897" width="14" customWidth="1"/>
    <col min="5898" max="5898" width="12" customWidth="1"/>
    <col min="5899" max="5899" width="15" customWidth="1"/>
    <col min="5900" max="5900" width="12" customWidth="1"/>
    <col min="5901" max="5901" width="18" customWidth="1"/>
    <col min="5902" max="5902" width="25" customWidth="1"/>
    <col min="5903" max="5903" width="14" customWidth="1"/>
    <col min="5904" max="5904" width="10" customWidth="1"/>
    <col min="6145" max="6145" width="14" customWidth="1"/>
    <col min="6146" max="6146" width="25" customWidth="1"/>
    <col min="6147" max="6147" width="17" customWidth="1"/>
    <col min="6148" max="6149" width="20" customWidth="1"/>
    <col min="6150" max="6150" width="16" customWidth="1"/>
    <col min="6151" max="6151" width="11" customWidth="1"/>
    <col min="6152" max="6152" width="10" customWidth="1"/>
    <col min="6153" max="6153" width="14" customWidth="1"/>
    <col min="6154" max="6154" width="12" customWidth="1"/>
    <col min="6155" max="6155" width="15" customWidth="1"/>
    <col min="6156" max="6156" width="12" customWidth="1"/>
    <col min="6157" max="6157" width="18" customWidth="1"/>
    <col min="6158" max="6158" width="25" customWidth="1"/>
    <col min="6159" max="6159" width="14" customWidth="1"/>
    <col min="6160" max="6160" width="10" customWidth="1"/>
    <col min="6401" max="6401" width="14" customWidth="1"/>
    <col min="6402" max="6402" width="25" customWidth="1"/>
    <col min="6403" max="6403" width="17" customWidth="1"/>
    <col min="6404" max="6405" width="20" customWidth="1"/>
    <col min="6406" max="6406" width="16" customWidth="1"/>
    <col min="6407" max="6407" width="11" customWidth="1"/>
    <col min="6408" max="6408" width="10" customWidth="1"/>
    <col min="6409" max="6409" width="14" customWidth="1"/>
    <col min="6410" max="6410" width="12" customWidth="1"/>
    <col min="6411" max="6411" width="15" customWidth="1"/>
    <col min="6412" max="6412" width="12" customWidth="1"/>
    <col min="6413" max="6413" width="18" customWidth="1"/>
    <col min="6414" max="6414" width="25" customWidth="1"/>
    <col min="6415" max="6415" width="14" customWidth="1"/>
    <col min="6416" max="6416" width="10" customWidth="1"/>
    <col min="6657" max="6657" width="14" customWidth="1"/>
    <col min="6658" max="6658" width="25" customWidth="1"/>
    <col min="6659" max="6659" width="17" customWidth="1"/>
    <col min="6660" max="6661" width="20" customWidth="1"/>
    <col min="6662" max="6662" width="16" customWidth="1"/>
    <col min="6663" max="6663" width="11" customWidth="1"/>
    <col min="6664" max="6664" width="10" customWidth="1"/>
    <col min="6665" max="6665" width="14" customWidth="1"/>
    <col min="6666" max="6666" width="12" customWidth="1"/>
    <col min="6667" max="6667" width="15" customWidth="1"/>
    <col min="6668" max="6668" width="12" customWidth="1"/>
    <col min="6669" max="6669" width="18" customWidth="1"/>
    <col min="6670" max="6670" width="25" customWidth="1"/>
    <col min="6671" max="6671" width="14" customWidth="1"/>
    <col min="6672" max="6672" width="10" customWidth="1"/>
    <col min="6913" max="6913" width="14" customWidth="1"/>
    <col min="6914" max="6914" width="25" customWidth="1"/>
    <col min="6915" max="6915" width="17" customWidth="1"/>
    <col min="6916" max="6917" width="20" customWidth="1"/>
    <col min="6918" max="6918" width="16" customWidth="1"/>
    <col min="6919" max="6919" width="11" customWidth="1"/>
    <col min="6920" max="6920" width="10" customWidth="1"/>
    <col min="6921" max="6921" width="14" customWidth="1"/>
    <col min="6922" max="6922" width="12" customWidth="1"/>
    <col min="6923" max="6923" width="15" customWidth="1"/>
    <col min="6924" max="6924" width="12" customWidth="1"/>
    <col min="6925" max="6925" width="18" customWidth="1"/>
    <col min="6926" max="6926" width="25" customWidth="1"/>
    <col min="6927" max="6927" width="14" customWidth="1"/>
    <col min="6928" max="6928" width="10" customWidth="1"/>
    <col min="7169" max="7169" width="14" customWidth="1"/>
    <col min="7170" max="7170" width="25" customWidth="1"/>
    <col min="7171" max="7171" width="17" customWidth="1"/>
    <col min="7172" max="7173" width="20" customWidth="1"/>
    <col min="7174" max="7174" width="16" customWidth="1"/>
    <col min="7175" max="7175" width="11" customWidth="1"/>
    <col min="7176" max="7176" width="10" customWidth="1"/>
    <col min="7177" max="7177" width="14" customWidth="1"/>
    <col min="7178" max="7178" width="12" customWidth="1"/>
    <col min="7179" max="7179" width="15" customWidth="1"/>
    <col min="7180" max="7180" width="12" customWidth="1"/>
    <col min="7181" max="7181" width="18" customWidth="1"/>
    <col min="7182" max="7182" width="25" customWidth="1"/>
    <col min="7183" max="7183" width="14" customWidth="1"/>
    <col min="7184" max="7184" width="10" customWidth="1"/>
    <col min="7425" max="7425" width="14" customWidth="1"/>
    <col min="7426" max="7426" width="25" customWidth="1"/>
    <col min="7427" max="7427" width="17" customWidth="1"/>
    <col min="7428" max="7429" width="20" customWidth="1"/>
    <col min="7430" max="7430" width="16" customWidth="1"/>
    <col min="7431" max="7431" width="11" customWidth="1"/>
    <col min="7432" max="7432" width="10" customWidth="1"/>
    <col min="7433" max="7433" width="14" customWidth="1"/>
    <col min="7434" max="7434" width="12" customWidth="1"/>
    <col min="7435" max="7435" width="15" customWidth="1"/>
    <col min="7436" max="7436" width="12" customWidth="1"/>
    <col min="7437" max="7437" width="18" customWidth="1"/>
    <col min="7438" max="7438" width="25" customWidth="1"/>
    <col min="7439" max="7439" width="14" customWidth="1"/>
    <col min="7440" max="7440" width="10" customWidth="1"/>
    <col min="7681" max="7681" width="14" customWidth="1"/>
    <col min="7682" max="7682" width="25" customWidth="1"/>
    <col min="7683" max="7683" width="17" customWidth="1"/>
    <col min="7684" max="7685" width="20" customWidth="1"/>
    <col min="7686" max="7686" width="16" customWidth="1"/>
    <col min="7687" max="7687" width="11" customWidth="1"/>
    <col min="7688" max="7688" width="10" customWidth="1"/>
    <col min="7689" max="7689" width="14" customWidth="1"/>
    <col min="7690" max="7690" width="12" customWidth="1"/>
    <col min="7691" max="7691" width="15" customWidth="1"/>
    <col min="7692" max="7692" width="12" customWidth="1"/>
    <col min="7693" max="7693" width="18" customWidth="1"/>
    <col min="7694" max="7694" width="25" customWidth="1"/>
    <col min="7695" max="7695" width="14" customWidth="1"/>
    <col min="7696" max="7696" width="10" customWidth="1"/>
    <col min="7937" max="7937" width="14" customWidth="1"/>
    <col min="7938" max="7938" width="25" customWidth="1"/>
    <col min="7939" max="7939" width="17" customWidth="1"/>
    <col min="7940" max="7941" width="20" customWidth="1"/>
    <col min="7942" max="7942" width="16" customWidth="1"/>
    <col min="7943" max="7943" width="11" customWidth="1"/>
    <col min="7944" max="7944" width="10" customWidth="1"/>
    <col min="7945" max="7945" width="14" customWidth="1"/>
    <col min="7946" max="7946" width="12" customWidth="1"/>
    <col min="7947" max="7947" width="15" customWidth="1"/>
    <col min="7948" max="7948" width="12" customWidth="1"/>
    <col min="7949" max="7949" width="18" customWidth="1"/>
    <col min="7950" max="7950" width="25" customWidth="1"/>
    <col min="7951" max="7951" width="14" customWidth="1"/>
    <col min="7952" max="7952" width="10" customWidth="1"/>
    <col min="8193" max="8193" width="14" customWidth="1"/>
    <col min="8194" max="8194" width="25" customWidth="1"/>
    <col min="8195" max="8195" width="17" customWidth="1"/>
    <col min="8196" max="8197" width="20" customWidth="1"/>
    <col min="8198" max="8198" width="16" customWidth="1"/>
    <col min="8199" max="8199" width="11" customWidth="1"/>
    <col min="8200" max="8200" width="10" customWidth="1"/>
    <col min="8201" max="8201" width="14" customWidth="1"/>
    <col min="8202" max="8202" width="12" customWidth="1"/>
    <col min="8203" max="8203" width="15" customWidth="1"/>
    <col min="8204" max="8204" width="12" customWidth="1"/>
    <col min="8205" max="8205" width="18" customWidth="1"/>
    <col min="8206" max="8206" width="25" customWidth="1"/>
    <col min="8207" max="8207" width="14" customWidth="1"/>
    <col min="8208" max="8208" width="10" customWidth="1"/>
    <col min="8449" max="8449" width="14" customWidth="1"/>
    <col min="8450" max="8450" width="25" customWidth="1"/>
    <col min="8451" max="8451" width="17" customWidth="1"/>
    <col min="8452" max="8453" width="20" customWidth="1"/>
    <col min="8454" max="8454" width="16" customWidth="1"/>
    <col min="8455" max="8455" width="11" customWidth="1"/>
    <col min="8456" max="8456" width="10" customWidth="1"/>
    <col min="8457" max="8457" width="14" customWidth="1"/>
    <col min="8458" max="8458" width="12" customWidth="1"/>
    <col min="8459" max="8459" width="15" customWidth="1"/>
    <col min="8460" max="8460" width="12" customWidth="1"/>
    <col min="8461" max="8461" width="18" customWidth="1"/>
    <col min="8462" max="8462" width="25" customWidth="1"/>
    <col min="8463" max="8463" width="14" customWidth="1"/>
    <col min="8464" max="8464" width="10" customWidth="1"/>
    <col min="8705" max="8705" width="14" customWidth="1"/>
    <col min="8706" max="8706" width="25" customWidth="1"/>
    <col min="8707" max="8707" width="17" customWidth="1"/>
    <col min="8708" max="8709" width="20" customWidth="1"/>
    <col min="8710" max="8710" width="16" customWidth="1"/>
    <col min="8711" max="8711" width="11" customWidth="1"/>
    <col min="8712" max="8712" width="10" customWidth="1"/>
    <col min="8713" max="8713" width="14" customWidth="1"/>
    <col min="8714" max="8714" width="12" customWidth="1"/>
    <col min="8715" max="8715" width="15" customWidth="1"/>
    <col min="8716" max="8716" width="12" customWidth="1"/>
    <col min="8717" max="8717" width="18" customWidth="1"/>
    <col min="8718" max="8718" width="25" customWidth="1"/>
    <col min="8719" max="8719" width="14" customWidth="1"/>
    <col min="8720" max="8720" width="10" customWidth="1"/>
    <col min="8961" max="8961" width="14" customWidth="1"/>
    <col min="8962" max="8962" width="25" customWidth="1"/>
    <col min="8963" max="8963" width="17" customWidth="1"/>
    <col min="8964" max="8965" width="20" customWidth="1"/>
    <col min="8966" max="8966" width="16" customWidth="1"/>
    <col min="8967" max="8967" width="11" customWidth="1"/>
    <col min="8968" max="8968" width="10" customWidth="1"/>
    <col min="8969" max="8969" width="14" customWidth="1"/>
    <col min="8970" max="8970" width="12" customWidth="1"/>
    <col min="8971" max="8971" width="15" customWidth="1"/>
    <col min="8972" max="8972" width="12" customWidth="1"/>
    <col min="8973" max="8973" width="18" customWidth="1"/>
    <col min="8974" max="8974" width="25" customWidth="1"/>
    <col min="8975" max="8975" width="14" customWidth="1"/>
    <col min="8976" max="8976" width="10" customWidth="1"/>
    <col min="9217" max="9217" width="14" customWidth="1"/>
    <col min="9218" max="9218" width="25" customWidth="1"/>
    <col min="9219" max="9219" width="17" customWidth="1"/>
    <col min="9220" max="9221" width="20" customWidth="1"/>
    <col min="9222" max="9222" width="16" customWidth="1"/>
    <col min="9223" max="9223" width="11" customWidth="1"/>
    <col min="9224" max="9224" width="10" customWidth="1"/>
    <col min="9225" max="9225" width="14" customWidth="1"/>
    <col min="9226" max="9226" width="12" customWidth="1"/>
    <col min="9227" max="9227" width="15" customWidth="1"/>
    <col min="9228" max="9228" width="12" customWidth="1"/>
    <col min="9229" max="9229" width="18" customWidth="1"/>
    <col min="9230" max="9230" width="25" customWidth="1"/>
    <col min="9231" max="9231" width="14" customWidth="1"/>
    <col min="9232" max="9232" width="10" customWidth="1"/>
    <col min="9473" max="9473" width="14" customWidth="1"/>
    <col min="9474" max="9474" width="25" customWidth="1"/>
    <col min="9475" max="9475" width="17" customWidth="1"/>
    <col min="9476" max="9477" width="20" customWidth="1"/>
    <col min="9478" max="9478" width="16" customWidth="1"/>
    <col min="9479" max="9479" width="11" customWidth="1"/>
    <col min="9480" max="9480" width="10" customWidth="1"/>
    <col min="9481" max="9481" width="14" customWidth="1"/>
    <col min="9482" max="9482" width="12" customWidth="1"/>
    <col min="9483" max="9483" width="15" customWidth="1"/>
    <col min="9484" max="9484" width="12" customWidth="1"/>
    <col min="9485" max="9485" width="18" customWidth="1"/>
    <col min="9486" max="9486" width="25" customWidth="1"/>
    <col min="9487" max="9487" width="14" customWidth="1"/>
    <col min="9488" max="9488" width="10" customWidth="1"/>
    <col min="9729" max="9729" width="14" customWidth="1"/>
    <col min="9730" max="9730" width="25" customWidth="1"/>
    <col min="9731" max="9731" width="17" customWidth="1"/>
    <col min="9732" max="9733" width="20" customWidth="1"/>
    <col min="9734" max="9734" width="16" customWidth="1"/>
    <col min="9735" max="9735" width="11" customWidth="1"/>
    <col min="9736" max="9736" width="10" customWidth="1"/>
    <col min="9737" max="9737" width="14" customWidth="1"/>
    <col min="9738" max="9738" width="12" customWidth="1"/>
    <col min="9739" max="9739" width="15" customWidth="1"/>
    <col min="9740" max="9740" width="12" customWidth="1"/>
    <col min="9741" max="9741" width="18" customWidth="1"/>
    <col min="9742" max="9742" width="25" customWidth="1"/>
    <col min="9743" max="9743" width="14" customWidth="1"/>
    <col min="9744" max="9744" width="10" customWidth="1"/>
    <col min="9985" max="9985" width="14" customWidth="1"/>
    <col min="9986" max="9986" width="25" customWidth="1"/>
    <col min="9987" max="9987" width="17" customWidth="1"/>
    <col min="9988" max="9989" width="20" customWidth="1"/>
    <col min="9990" max="9990" width="16" customWidth="1"/>
    <col min="9991" max="9991" width="11" customWidth="1"/>
    <col min="9992" max="9992" width="10" customWidth="1"/>
    <col min="9993" max="9993" width="14" customWidth="1"/>
    <col min="9994" max="9994" width="12" customWidth="1"/>
    <col min="9995" max="9995" width="15" customWidth="1"/>
    <col min="9996" max="9996" width="12" customWidth="1"/>
    <col min="9997" max="9997" width="18" customWidth="1"/>
    <col min="9998" max="9998" width="25" customWidth="1"/>
    <col min="9999" max="9999" width="14" customWidth="1"/>
    <col min="10000" max="10000" width="10" customWidth="1"/>
    <col min="10241" max="10241" width="14" customWidth="1"/>
    <col min="10242" max="10242" width="25" customWidth="1"/>
    <col min="10243" max="10243" width="17" customWidth="1"/>
    <col min="10244" max="10245" width="20" customWidth="1"/>
    <col min="10246" max="10246" width="16" customWidth="1"/>
    <col min="10247" max="10247" width="11" customWidth="1"/>
    <col min="10248" max="10248" width="10" customWidth="1"/>
    <col min="10249" max="10249" width="14" customWidth="1"/>
    <col min="10250" max="10250" width="12" customWidth="1"/>
    <col min="10251" max="10251" width="15" customWidth="1"/>
    <col min="10252" max="10252" width="12" customWidth="1"/>
    <col min="10253" max="10253" width="18" customWidth="1"/>
    <col min="10254" max="10254" width="25" customWidth="1"/>
    <col min="10255" max="10255" width="14" customWidth="1"/>
    <col min="10256" max="10256" width="10" customWidth="1"/>
    <col min="10497" max="10497" width="14" customWidth="1"/>
    <col min="10498" max="10498" width="25" customWidth="1"/>
    <col min="10499" max="10499" width="17" customWidth="1"/>
    <col min="10500" max="10501" width="20" customWidth="1"/>
    <col min="10502" max="10502" width="16" customWidth="1"/>
    <col min="10503" max="10503" width="11" customWidth="1"/>
    <col min="10504" max="10504" width="10" customWidth="1"/>
    <col min="10505" max="10505" width="14" customWidth="1"/>
    <col min="10506" max="10506" width="12" customWidth="1"/>
    <col min="10507" max="10507" width="15" customWidth="1"/>
    <col min="10508" max="10508" width="12" customWidth="1"/>
    <col min="10509" max="10509" width="18" customWidth="1"/>
    <col min="10510" max="10510" width="25" customWidth="1"/>
    <col min="10511" max="10511" width="14" customWidth="1"/>
    <col min="10512" max="10512" width="10" customWidth="1"/>
    <col min="10753" max="10753" width="14" customWidth="1"/>
    <col min="10754" max="10754" width="25" customWidth="1"/>
    <col min="10755" max="10755" width="17" customWidth="1"/>
    <col min="10756" max="10757" width="20" customWidth="1"/>
    <col min="10758" max="10758" width="16" customWidth="1"/>
    <col min="10759" max="10759" width="11" customWidth="1"/>
    <col min="10760" max="10760" width="10" customWidth="1"/>
    <col min="10761" max="10761" width="14" customWidth="1"/>
    <col min="10762" max="10762" width="12" customWidth="1"/>
    <col min="10763" max="10763" width="15" customWidth="1"/>
    <col min="10764" max="10764" width="12" customWidth="1"/>
    <col min="10765" max="10765" width="18" customWidth="1"/>
    <col min="10766" max="10766" width="25" customWidth="1"/>
    <col min="10767" max="10767" width="14" customWidth="1"/>
    <col min="10768" max="10768" width="10" customWidth="1"/>
    <col min="11009" max="11009" width="14" customWidth="1"/>
    <col min="11010" max="11010" width="25" customWidth="1"/>
    <col min="11011" max="11011" width="17" customWidth="1"/>
    <col min="11012" max="11013" width="20" customWidth="1"/>
    <col min="11014" max="11014" width="16" customWidth="1"/>
    <col min="11015" max="11015" width="11" customWidth="1"/>
    <col min="11016" max="11016" width="10" customWidth="1"/>
    <col min="11017" max="11017" width="14" customWidth="1"/>
    <col min="11018" max="11018" width="12" customWidth="1"/>
    <col min="11019" max="11019" width="15" customWidth="1"/>
    <col min="11020" max="11020" width="12" customWidth="1"/>
    <col min="11021" max="11021" width="18" customWidth="1"/>
    <col min="11022" max="11022" width="25" customWidth="1"/>
    <col min="11023" max="11023" width="14" customWidth="1"/>
    <col min="11024" max="11024" width="10" customWidth="1"/>
    <col min="11265" max="11265" width="14" customWidth="1"/>
    <col min="11266" max="11266" width="25" customWidth="1"/>
    <col min="11267" max="11267" width="17" customWidth="1"/>
    <col min="11268" max="11269" width="20" customWidth="1"/>
    <col min="11270" max="11270" width="16" customWidth="1"/>
    <col min="11271" max="11271" width="11" customWidth="1"/>
    <col min="11272" max="11272" width="10" customWidth="1"/>
    <col min="11273" max="11273" width="14" customWidth="1"/>
    <col min="11274" max="11274" width="12" customWidth="1"/>
    <col min="11275" max="11275" width="15" customWidth="1"/>
    <col min="11276" max="11276" width="12" customWidth="1"/>
    <col min="11277" max="11277" width="18" customWidth="1"/>
    <col min="11278" max="11278" width="25" customWidth="1"/>
    <col min="11279" max="11279" width="14" customWidth="1"/>
    <col min="11280" max="11280" width="10" customWidth="1"/>
    <col min="11521" max="11521" width="14" customWidth="1"/>
    <col min="11522" max="11522" width="25" customWidth="1"/>
    <col min="11523" max="11523" width="17" customWidth="1"/>
    <col min="11524" max="11525" width="20" customWidth="1"/>
    <col min="11526" max="11526" width="16" customWidth="1"/>
    <col min="11527" max="11527" width="11" customWidth="1"/>
    <col min="11528" max="11528" width="10" customWidth="1"/>
    <col min="11529" max="11529" width="14" customWidth="1"/>
    <col min="11530" max="11530" width="12" customWidth="1"/>
    <col min="11531" max="11531" width="15" customWidth="1"/>
    <col min="11532" max="11532" width="12" customWidth="1"/>
    <col min="11533" max="11533" width="18" customWidth="1"/>
    <col min="11534" max="11534" width="25" customWidth="1"/>
    <col min="11535" max="11535" width="14" customWidth="1"/>
    <col min="11536" max="11536" width="10" customWidth="1"/>
    <col min="11777" max="11777" width="14" customWidth="1"/>
    <col min="11778" max="11778" width="25" customWidth="1"/>
    <col min="11779" max="11779" width="17" customWidth="1"/>
    <col min="11780" max="11781" width="20" customWidth="1"/>
    <col min="11782" max="11782" width="16" customWidth="1"/>
    <col min="11783" max="11783" width="11" customWidth="1"/>
    <col min="11784" max="11784" width="10" customWidth="1"/>
    <col min="11785" max="11785" width="14" customWidth="1"/>
    <col min="11786" max="11786" width="12" customWidth="1"/>
    <col min="11787" max="11787" width="15" customWidth="1"/>
    <col min="11788" max="11788" width="12" customWidth="1"/>
    <col min="11789" max="11789" width="18" customWidth="1"/>
    <col min="11790" max="11790" width="25" customWidth="1"/>
    <col min="11791" max="11791" width="14" customWidth="1"/>
    <col min="11792" max="11792" width="10" customWidth="1"/>
    <col min="12033" max="12033" width="14" customWidth="1"/>
    <col min="12034" max="12034" width="25" customWidth="1"/>
    <col min="12035" max="12035" width="17" customWidth="1"/>
    <col min="12036" max="12037" width="20" customWidth="1"/>
    <col min="12038" max="12038" width="16" customWidth="1"/>
    <col min="12039" max="12039" width="11" customWidth="1"/>
    <col min="12040" max="12040" width="10" customWidth="1"/>
    <col min="12041" max="12041" width="14" customWidth="1"/>
    <col min="12042" max="12042" width="12" customWidth="1"/>
    <col min="12043" max="12043" width="15" customWidth="1"/>
    <col min="12044" max="12044" width="12" customWidth="1"/>
    <col min="12045" max="12045" width="18" customWidth="1"/>
    <col min="12046" max="12046" width="25" customWidth="1"/>
    <col min="12047" max="12047" width="14" customWidth="1"/>
    <col min="12048" max="12048" width="10" customWidth="1"/>
    <col min="12289" max="12289" width="14" customWidth="1"/>
    <col min="12290" max="12290" width="25" customWidth="1"/>
    <col min="12291" max="12291" width="17" customWidth="1"/>
    <col min="12292" max="12293" width="20" customWidth="1"/>
    <col min="12294" max="12294" width="16" customWidth="1"/>
    <col min="12295" max="12295" width="11" customWidth="1"/>
    <col min="12296" max="12296" width="10" customWidth="1"/>
    <col min="12297" max="12297" width="14" customWidth="1"/>
    <col min="12298" max="12298" width="12" customWidth="1"/>
    <col min="12299" max="12299" width="15" customWidth="1"/>
    <col min="12300" max="12300" width="12" customWidth="1"/>
    <col min="12301" max="12301" width="18" customWidth="1"/>
    <col min="12302" max="12302" width="25" customWidth="1"/>
    <col min="12303" max="12303" width="14" customWidth="1"/>
    <col min="12304" max="12304" width="10" customWidth="1"/>
    <col min="12545" max="12545" width="14" customWidth="1"/>
    <col min="12546" max="12546" width="25" customWidth="1"/>
    <col min="12547" max="12547" width="17" customWidth="1"/>
    <col min="12548" max="12549" width="20" customWidth="1"/>
    <col min="12550" max="12550" width="16" customWidth="1"/>
    <col min="12551" max="12551" width="11" customWidth="1"/>
    <col min="12552" max="12552" width="10" customWidth="1"/>
    <col min="12553" max="12553" width="14" customWidth="1"/>
    <col min="12554" max="12554" width="12" customWidth="1"/>
    <col min="12555" max="12555" width="15" customWidth="1"/>
    <col min="12556" max="12556" width="12" customWidth="1"/>
    <col min="12557" max="12557" width="18" customWidth="1"/>
    <col min="12558" max="12558" width="25" customWidth="1"/>
    <col min="12559" max="12559" width="14" customWidth="1"/>
    <col min="12560" max="12560" width="10" customWidth="1"/>
    <col min="12801" max="12801" width="14" customWidth="1"/>
    <col min="12802" max="12802" width="25" customWidth="1"/>
    <col min="12803" max="12803" width="17" customWidth="1"/>
    <col min="12804" max="12805" width="20" customWidth="1"/>
    <col min="12806" max="12806" width="16" customWidth="1"/>
    <col min="12807" max="12807" width="11" customWidth="1"/>
    <col min="12808" max="12808" width="10" customWidth="1"/>
    <col min="12809" max="12809" width="14" customWidth="1"/>
    <col min="12810" max="12810" width="12" customWidth="1"/>
    <col min="12811" max="12811" width="15" customWidth="1"/>
    <col min="12812" max="12812" width="12" customWidth="1"/>
    <col min="12813" max="12813" width="18" customWidth="1"/>
    <col min="12814" max="12814" width="25" customWidth="1"/>
    <col min="12815" max="12815" width="14" customWidth="1"/>
    <col min="12816" max="12816" width="10" customWidth="1"/>
    <col min="13057" max="13057" width="14" customWidth="1"/>
    <col min="13058" max="13058" width="25" customWidth="1"/>
    <col min="13059" max="13059" width="17" customWidth="1"/>
    <col min="13060" max="13061" width="20" customWidth="1"/>
    <col min="13062" max="13062" width="16" customWidth="1"/>
    <col min="13063" max="13063" width="11" customWidth="1"/>
    <col min="13064" max="13064" width="10" customWidth="1"/>
    <col min="13065" max="13065" width="14" customWidth="1"/>
    <col min="13066" max="13066" width="12" customWidth="1"/>
    <col min="13067" max="13067" width="15" customWidth="1"/>
    <col min="13068" max="13068" width="12" customWidth="1"/>
    <col min="13069" max="13069" width="18" customWidth="1"/>
    <col min="13070" max="13070" width="25" customWidth="1"/>
    <col min="13071" max="13071" width="14" customWidth="1"/>
    <col min="13072" max="13072" width="10" customWidth="1"/>
    <col min="13313" max="13313" width="14" customWidth="1"/>
    <col min="13314" max="13314" width="25" customWidth="1"/>
    <col min="13315" max="13315" width="17" customWidth="1"/>
    <col min="13316" max="13317" width="20" customWidth="1"/>
    <col min="13318" max="13318" width="16" customWidth="1"/>
    <col min="13319" max="13319" width="11" customWidth="1"/>
    <col min="13320" max="13320" width="10" customWidth="1"/>
    <col min="13321" max="13321" width="14" customWidth="1"/>
    <col min="13322" max="13322" width="12" customWidth="1"/>
    <col min="13323" max="13323" width="15" customWidth="1"/>
    <col min="13324" max="13324" width="12" customWidth="1"/>
    <col min="13325" max="13325" width="18" customWidth="1"/>
    <col min="13326" max="13326" width="25" customWidth="1"/>
    <col min="13327" max="13327" width="14" customWidth="1"/>
    <col min="13328" max="13328" width="10" customWidth="1"/>
    <col min="13569" max="13569" width="14" customWidth="1"/>
    <col min="13570" max="13570" width="25" customWidth="1"/>
    <col min="13571" max="13571" width="17" customWidth="1"/>
    <col min="13572" max="13573" width="20" customWidth="1"/>
    <col min="13574" max="13574" width="16" customWidth="1"/>
    <col min="13575" max="13575" width="11" customWidth="1"/>
    <col min="13576" max="13576" width="10" customWidth="1"/>
    <col min="13577" max="13577" width="14" customWidth="1"/>
    <col min="13578" max="13578" width="12" customWidth="1"/>
    <col min="13579" max="13579" width="15" customWidth="1"/>
    <col min="13580" max="13580" width="12" customWidth="1"/>
    <col min="13581" max="13581" width="18" customWidth="1"/>
    <col min="13582" max="13582" width="25" customWidth="1"/>
    <col min="13583" max="13583" width="14" customWidth="1"/>
    <col min="13584" max="13584" width="10" customWidth="1"/>
    <col min="13825" max="13825" width="14" customWidth="1"/>
    <col min="13826" max="13826" width="25" customWidth="1"/>
    <col min="13827" max="13827" width="17" customWidth="1"/>
    <col min="13828" max="13829" width="20" customWidth="1"/>
    <col min="13830" max="13830" width="16" customWidth="1"/>
    <col min="13831" max="13831" width="11" customWidth="1"/>
    <col min="13832" max="13832" width="10" customWidth="1"/>
    <col min="13833" max="13833" width="14" customWidth="1"/>
    <col min="13834" max="13834" width="12" customWidth="1"/>
    <col min="13835" max="13835" width="15" customWidth="1"/>
    <col min="13836" max="13836" width="12" customWidth="1"/>
    <col min="13837" max="13837" width="18" customWidth="1"/>
    <col min="13838" max="13838" width="25" customWidth="1"/>
    <col min="13839" max="13839" width="14" customWidth="1"/>
    <col min="13840" max="13840" width="10" customWidth="1"/>
    <col min="14081" max="14081" width="14" customWidth="1"/>
    <col min="14082" max="14082" width="25" customWidth="1"/>
    <col min="14083" max="14083" width="17" customWidth="1"/>
    <col min="14084" max="14085" width="20" customWidth="1"/>
    <col min="14086" max="14086" width="16" customWidth="1"/>
    <col min="14087" max="14087" width="11" customWidth="1"/>
    <col min="14088" max="14088" width="10" customWidth="1"/>
    <col min="14089" max="14089" width="14" customWidth="1"/>
    <col min="14090" max="14090" width="12" customWidth="1"/>
    <col min="14091" max="14091" width="15" customWidth="1"/>
    <col min="14092" max="14092" width="12" customWidth="1"/>
    <col min="14093" max="14093" width="18" customWidth="1"/>
    <col min="14094" max="14094" width="25" customWidth="1"/>
    <col min="14095" max="14095" width="14" customWidth="1"/>
    <col min="14096" max="14096" width="10" customWidth="1"/>
    <col min="14337" max="14337" width="14" customWidth="1"/>
    <col min="14338" max="14338" width="25" customWidth="1"/>
    <col min="14339" max="14339" width="17" customWidth="1"/>
    <col min="14340" max="14341" width="20" customWidth="1"/>
    <col min="14342" max="14342" width="16" customWidth="1"/>
    <col min="14343" max="14343" width="11" customWidth="1"/>
    <col min="14344" max="14344" width="10" customWidth="1"/>
    <col min="14345" max="14345" width="14" customWidth="1"/>
    <col min="14346" max="14346" width="12" customWidth="1"/>
    <col min="14347" max="14347" width="15" customWidth="1"/>
    <col min="14348" max="14348" width="12" customWidth="1"/>
    <col min="14349" max="14349" width="18" customWidth="1"/>
    <col min="14350" max="14350" width="25" customWidth="1"/>
    <col min="14351" max="14351" width="14" customWidth="1"/>
    <col min="14352" max="14352" width="10" customWidth="1"/>
    <col min="14593" max="14593" width="14" customWidth="1"/>
    <col min="14594" max="14594" width="25" customWidth="1"/>
    <col min="14595" max="14595" width="17" customWidth="1"/>
    <col min="14596" max="14597" width="20" customWidth="1"/>
    <col min="14598" max="14598" width="16" customWidth="1"/>
    <col min="14599" max="14599" width="11" customWidth="1"/>
    <col min="14600" max="14600" width="10" customWidth="1"/>
    <col min="14601" max="14601" width="14" customWidth="1"/>
    <col min="14602" max="14602" width="12" customWidth="1"/>
    <col min="14603" max="14603" width="15" customWidth="1"/>
    <col min="14604" max="14604" width="12" customWidth="1"/>
    <col min="14605" max="14605" width="18" customWidth="1"/>
    <col min="14606" max="14606" width="25" customWidth="1"/>
    <col min="14607" max="14607" width="14" customWidth="1"/>
    <col min="14608" max="14608" width="10" customWidth="1"/>
    <col min="14849" max="14849" width="14" customWidth="1"/>
    <col min="14850" max="14850" width="25" customWidth="1"/>
    <col min="14851" max="14851" width="17" customWidth="1"/>
    <col min="14852" max="14853" width="20" customWidth="1"/>
    <col min="14854" max="14854" width="16" customWidth="1"/>
    <col min="14855" max="14855" width="11" customWidth="1"/>
    <col min="14856" max="14856" width="10" customWidth="1"/>
    <col min="14857" max="14857" width="14" customWidth="1"/>
    <col min="14858" max="14858" width="12" customWidth="1"/>
    <col min="14859" max="14859" width="15" customWidth="1"/>
    <col min="14860" max="14860" width="12" customWidth="1"/>
    <col min="14861" max="14861" width="18" customWidth="1"/>
    <col min="14862" max="14862" width="25" customWidth="1"/>
    <col min="14863" max="14863" width="14" customWidth="1"/>
    <col min="14864" max="14864" width="10" customWidth="1"/>
    <col min="15105" max="15105" width="14" customWidth="1"/>
    <col min="15106" max="15106" width="25" customWidth="1"/>
    <col min="15107" max="15107" width="17" customWidth="1"/>
    <col min="15108" max="15109" width="20" customWidth="1"/>
    <col min="15110" max="15110" width="16" customWidth="1"/>
    <col min="15111" max="15111" width="11" customWidth="1"/>
    <col min="15112" max="15112" width="10" customWidth="1"/>
    <col min="15113" max="15113" width="14" customWidth="1"/>
    <col min="15114" max="15114" width="12" customWidth="1"/>
    <col min="15115" max="15115" width="15" customWidth="1"/>
    <col min="15116" max="15116" width="12" customWidth="1"/>
    <col min="15117" max="15117" width="18" customWidth="1"/>
    <col min="15118" max="15118" width="25" customWidth="1"/>
    <col min="15119" max="15119" width="14" customWidth="1"/>
    <col min="15120" max="15120" width="10" customWidth="1"/>
    <col min="15361" max="15361" width="14" customWidth="1"/>
    <col min="15362" max="15362" width="25" customWidth="1"/>
    <col min="15363" max="15363" width="17" customWidth="1"/>
    <col min="15364" max="15365" width="20" customWidth="1"/>
    <col min="15366" max="15366" width="16" customWidth="1"/>
    <col min="15367" max="15367" width="11" customWidth="1"/>
    <col min="15368" max="15368" width="10" customWidth="1"/>
    <col min="15369" max="15369" width="14" customWidth="1"/>
    <col min="15370" max="15370" width="12" customWidth="1"/>
    <col min="15371" max="15371" width="15" customWidth="1"/>
    <col min="15372" max="15372" width="12" customWidth="1"/>
    <col min="15373" max="15373" width="18" customWidth="1"/>
    <col min="15374" max="15374" width="25" customWidth="1"/>
    <col min="15375" max="15375" width="14" customWidth="1"/>
    <col min="15376" max="15376" width="10" customWidth="1"/>
    <col min="15617" max="15617" width="14" customWidth="1"/>
    <col min="15618" max="15618" width="25" customWidth="1"/>
    <col min="15619" max="15619" width="17" customWidth="1"/>
    <col min="15620" max="15621" width="20" customWidth="1"/>
    <col min="15622" max="15622" width="16" customWidth="1"/>
    <col min="15623" max="15623" width="11" customWidth="1"/>
    <col min="15624" max="15624" width="10" customWidth="1"/>
    <col min="15625" max="15625" width="14" customWidth="1"/>
    <col min="15626" max="15626" width="12" customWidth="1"/>
    <col min="15627" max="15627" width="15" customWidth="1"/>
    <col min="15628" max="15628" width="12" customWidth="1"/>
    <col min="15629" max="15629" width="18" customWidth="1"/>
    <col min="15630" max="15630" width="25" customWidth="1"/>
    <col min="15631" max="15631" width="14" customWidth="1"/>
    <col min="15632" max="15632" width="10" customWidth="1"/>
    <col min="15873" max="15873" width="14" customWidth="1"/>
    <col min="15874" max="15874" width="25" customWidth="1"/>
    <col min="15875" max="15875" width="17" customWidth="1"/>
    <col min="15876" max="15877" width="20" customWidth="1"/>
    <col min="15878" max="15878" width="16" customWidth="1"/>
    <col min="15879" max="15879" width="11" customWidth="1"/>
    <col min="15880" max="15880" width="10" customWidth="1"/>
    <col min="15881" max="15881" width="14" customWidth="1"/>
    <col min="15882" max="15882" width="12" customWidth="1"/>
    <col min="15883" max="15883" width="15" customWidth="1"/>
    <col min="15884" max="15884" width="12" customWidth="1"/>
    <col min="15885" max="15885" width="18" customWidth="1"/>
    <col min="15886" max="15886" width="25" customWidth="1"/>
    <col min="15887" max="15887" width="14" customWidth="1"/>
    <col min="15888" max="15888" width="10" customWidth="1"/>
    <col min="16129" max="16129" width="14" customWidth="1"/>
    <col min="16130" max="16130" width="25" customWidth="1"/>
    <col min="16131" max="16131" width="17" customWidth="1"/>
    <col min="16132" max="16133" width="20" customWidth="1"/>
    <col min="16134" max="16134" width="16" customWidth="1"/>
    <col min="16135" max="16135" width="11" customWidth="1"/>
    <col min="16136" max="16136" width="10" customWidth="1"/>
    <col min="16137" max="16137" width="14" customWidth="1"/>
    <col min="16138" max="16138" width="12" customWidth="1"/>
    <col min="16139" max="16139" width="15" customWidth="1"/>
    <col min="16140" max="16140" width="12" customWidth="1"/>
    <col min="16141" max="16141" width="18" customWidth="1"/>
    <col min="16142" max="16142" width="25" customWidth="1"/>
    <col min="16143" max="16143" width="14" customWidth="1"/>
    <col min="16144" max="16144" width="10" customWidth="1"/>
  </cols>
  <sheetData>
    <row r="1" ht="15">
      <c r="A1" s="1" t="s">
        <v>217</v>
      </c>
    </row>
    <row r="3" ht="15">
      <c r="A3" s="1" t="s">
        <v>1</v>
      </c>
    </row>
    <row r="4" ht="15">
      <c r="A4" s="1" t="s">
        <v>2</v>
      </c>
    </row>
    <row r="6" spans="1:16" ht="15">
      <c r="A6" s="4" t="s">
        <v>3</v>
      </c>
      <c r="B6" s="4" t="s">
        <v>4</v>
      </c>
      <c r="C6" s="4" t="s">
        <v>218</v>
      </c>
      <c r="D6" s="5" t="s">
        <v>5</v>
      </c>
      <c r="E6" s="6"/>
      <c r="F6" s="5" t="s">
        <v>6</v>
      </c>
      <c r="G6" s="4" t="s">
        <v>8</v>
      </c>
      <c r="H6" s="4" t="s">
        <v>9</v>
      </c>
      <c r="I6" s="4" t="s">
        <v>10</v>
      </c>
      <c r="J6" s="4" t="s">
        <v>11</v>
      </c>
      <c r="K6" s="4" t="s">
        <v>12</v>
      </c>
      <c r="L6" s="4" t="s">
        <v>13</v>
      </c>
      <c r="M6" s="4" t="s">
        <v>14</v>
      </c>
      <c r="N6" s="4" t="s">
        <v>15</v>
      </c>
      <c r="O6" s="4" t="s">
        <v>16</v>
      </c>
      <c r="P6" s="4" t="s">
        <v>17</v>
      </c>
    </row>
    <row r="7" spans="1:16" ht="15">
      <c r="A7" s="1" t="s">
        <v>219</v>
      </c>
      <c r="B7" s="1" t="s">
        <v>220</v>
      </c>
      <c r="C7" s="1" t="s">
        <v>221</v>
      </c>
      <c r="D7" s="7">
        <v>39449</v>
      </c>
      <c r="E7" s="8">
        <v>1</v>
      </c>
      <c r="F7" s="7">
        <v>39463</v>
      </c>
      <c r="G7" s="1" t="s">
        <v>222</v>
      </c>
      <c r="H7" s="1" t="s">
        <v>22</v>
      </c>
      <c r="I7" s="1" t="s">
        <v>223</v>
      </c>
      <c r="J7" s="10">
        <v>39449</v>
      </c>
      <c r="K7" s="1" t="s">
        <v>24</v>
      </c>
      <c r="L7" s="1" t="s">
        <v>24</v>
      </c>
      <c r="M7" s="1" t="s">
        <v>224</v>
      </c>
      <c r="N7" s="1" t="s">
        <v>225</v>
      </c>
      <c r="O7" s="1" t="s">
        <v>25</v>
      </c>
      <c r="P7" s="1" t="s">
        <v>28</v>
      </c>
    </row>
    <row r="8" spans="1:16" ht="15">
      <c r="A8" s="1" t="s">
        <v>226</v>
      </c>
      <c r="B8" s="1" t="s">
        <v>227</v>
      </c>
      <c r="C8" s="1" t="s">
        <v>221</v>
      </c>
      <c r="D8" s="7">
        <v>39449</v>
      </c>
      <c r="E8" s="8">
        <v>2</v>
      </c>
      <c r="F8" s="7">
        <v>39540</v>
      </c>
      <c r="G8" s="1" t="s">
        <v>228</v>
      </c>
      <c r="H8" s="1" t="s">
        <v>22</v>
      </c>
      <c r="I8" s="1" t="s">
        <v>229</v>
      </c>
      <c r="J8" s="9">
        <v>39449</v>
      </c>
      <c r="K8" s="1" t="s">
        <v>24</v>
      </c>
      <c r="L8" s="1" t="s">
        <v>24</v>
      </c>
      <c r="M8" s="1" t="s">
        <v>230</v>
      </c>
      <c r="N8" s="1" t="s">
        <v>225</v>
      </c>
      <c r="O8" s="1" t="s">
        <v>25</v>
      </c>
      <c r="P8" s="1" t="s">
        <v>28</v>
      </c>
    </row>
    <row r="9" spans="1:16" ht="15">
      <c r="A9" s="1" t="s">
        <v>231</v>
      </c>
      <c r="B9" s="1" t="s">
        <v>232</v>
      </c>
      <c r="C9" s="1" t="s">
        <v>221</v>
      </c>
      <c r="D9" s="7">
        <v>39450</v>
      </c>
      <c r="E9" s="8">
        <v>3</v>
      </c>
      <c r="F9" s="7">
        <v>39815</v>
      </c>
      <c r="G9" s="1" t="s">
        <v>233</v>
      </c>
      <c r="H9" s="1" t="s">
        <v>22</v>
      </c>
      <c r="I9" s="1" t="s">
        <v>234</v>
      </c>
      <c r="J9" s="10">
        <v>39450</v>
      </c>
      <c r="K9" s="1" t="s">
        <v>24</v>
      </c>
      <c r="L9" s="1" t="s">
        <v>24</v>
      </c>
      <c r="M9" s="1" t="s">
        <v>235</v>
      </c>
      <c r="N9" s="1" t="s">
        <v>225</v>
      </c>
      <c r="O9" s="1" t="s">
        <v>25</v>
      </c>
      <c r="P9" s="1" t="s">
        <v>28</v>
      </c>
    </row>
    <row r="10" spans="1:16" ht="15">
      <c r="A10" s="1" t="s">
        <v>236</v>
      </c>
      <c r="B10" s="1" t="s">
        <v>237</v>
      </c>
      <c r="C10" s="1" t="s">
        <v>221</v>
      </c>
      <c r="D10" s="7">
        <v>39455</v>
      </c>
      <c r="E10" s="8">
        <v>4</v>
      </c>
      <c r="F10" s="7">
        <v>39820</v>
      </c>
      <c r="G10" s="1" t="s">
        <v>233</v>
      </c>
      <c r="H10" s="1" t="s">
        <v>22</v>
      </c>
      <c r="I10" s="1" t="s">
        <v>238</v>
      </c>
      <c r="J10" s="10">
        <v>39455</v>
      </c>
      <c r="K10" s="1" t="s">
        <v>24</v>
      </c>
      <c r="L10" s="1" t="s">
        <v>24</v>
      </c>
      <c r="M10" s="1" t="s">
        <v>235</v>
      </c>
      <c r="N10" s="1" t="s">
        <v>225</v>
      </c>
      <c r="O10" s="1" t="s">
        <v>25</v>
      </c>
      <c r="P10" s="1" t="s">
        <v>28</v>
      </c>
    </row>
    <row r="11" spans="1:16" ht="15">
      <c r="A11" s="1" t="s">
        <v>239</v>
      </c>
      <c r="B11" s="1" t="s">
        <v>240</v>
      </c>
      <c r="C11" s="1" t="s">
        <v>221</v>
      </c>
      <c r="D11" s="7">
        <v>39456</v>
      </c>
      <c r="E11" s="8">
        <v>5</v>
      </c>
      <c r="F11" s="7">
        <v>39470</v>
      </c>
      <c r="G11" s="1" t="s">
        <v>222</v>
      </c>
      <c r="H11" s="1" t="s">
        <v>22</v>
      </c>
      <c r="I11" s="1" t="s">
        <v>241</v>
      </c>
      <c r="J11" s="10">
        <v>39456</v>
      </c>
      <c r="K11" s="1" t="s">
        <v>24</v>
      </c>
      <c r="L11" s="1" t="s">
        <v>24</v>
      </c>
      <c r="M11" s="1" t="s">
        <v>224</v>
      </c>
      <c r="N11" s="1" t="s">
        <v>225</v>
      </c>
      <c r="O11" s="1" t="s">
        <v>25</v>
      </c>
      <c r="P11" s="1" t="s">
        <v>28</v>
      </c>
    </row>
    <row r="12" spans="1:16" ht="15">
      <c r="A12" s="1" t="s">
        <v>242</v>
      </c>
      <c r="B12" s="1" t="s">
        <v>243</v>
      </c>
      <c r="C12" s="1" t="s">
        <v>221</v>
      </c>
      <c r="D12" s="7">
        <v>39456</v>
      </c>
      <c r="E12" s="8">
        <v>6</v>
      </c>
      <c r="F12" s="7">
        <v>40655</v>
      </c>
      <c r="G12" s="1" t="s">
        <v>233</v>
      </c>
      <c r="H12" s="1" t="s">
        <v>22</v>
      </c>
      <c r="I12" s="1" t="s">
        <v>244</v>
      </c>
      <c r="J12" s="9">
        <v>39456</v>
      </c>
      <c r="K12" s="1" t="s">
        <v>24</v>
      </c>
      <c r="L12" s="1" t="s">
        <v>24</v>
      </c>
      <c r="M12" s="1" t="s">
        <v>245</v>
      </c>
      <c r="N12" s="1" t="s">
        <v>225</v>
      </c>
      <c r="O12" s="1" t="s">
        <v>25</v>
      </c>
      <c r="P12" s="1" t="s">
        <v>28</v>
      </c>
    </row>
    <row r="13" spans="1:16" ht="15">
      <c r="A13" s="1" t="s">
        <v>246</v>
      </c>
      <c r="B13" s="1" t="s">
        <v>247</v>
      </c>
      <c r="C13" s="1" t="s">
        <v>221</v>
      </c>
      <c r="D13" s="7">
        <v>39462</v>
      </c>
      <c r="E13" s="8">
        <v>7</v>
      </c>
      <c r="F13" s="7">
        <v>39827</v>
      </c>
      <c r="G13" s="1" t="s">
        <v>233</v>
      </c>
      <c r="H13" s="1" t="s">
        <v>22</v>
      </c>
      <c r="I13" s="1" t="s">
        <v>248</v>
      </c>
      <c r="J13" s="10">
        <v>39462</v>
      </c>
      <c r="K13" s="1" t="s">
        <v>24</v>
      </c>
      <c r="L13" s="1" t="s">
        <v>24</v>
      </c>
      <c r="M13" s="1" t="s">
        <v>235</v>
      </c>
      <c r="N13" s="1" t="s">
        <v>225</v>
      </c>
      <c r="O13" s="1" t="s">
        <v>25</v>
      </c>
      <c r="P13" s="1" t="s">
        <v>28</v>
      </c>
    </row>
    <row r="14" spans="1:16" ht="15">
      <c r="A14" s="1" t="s">
        <v>249</v>
      </c>
      <c r="B14" s="1" t="s">
        <v>250</v>
      </c>
      <c r="C14" s="1" t="s">
        <v>221</v>
      </c>
      <c r="D14" s="7">
        <v>39463</v>
      </c>
      <c r="E14" s="8">
        <v>8</v>
      </c>
      <c r="F14" s="7">
        <v>39477</v>
      </c>
      <c r="G14" s="1" t="s">
        <v>222</v>
      </c>
      <c r="H14" s="1" t="s">
        <v>22</v>
      </c>
      <c r="I14" s="1" t="s">
        <v>251</v>
      </c>
      <c r="J14" s="10">
        <v>39463</v>
      </c>
      <c r="K14" s="1" t="s">
        <v>24</v>
      </c>
      <c r="L14" s="1" t="s">
        <v>24</v>
      </c>
      <c r="M14" s="1" t="s">
        <v>224</v>
      </c>
      <c r="N14" s="1" t="s">
        <v>225</v>
      </c>
      <c r="O14" s="1" t="s">
        <v>25</v>
      </c>
      <c r="P14" s="1" t="s">
        <v>28</v>
      </c>
    </row>
    <row r="15" spans="1:16" ht="15">
      <c r="A15" s="1" t="s">
        <v>252</v>
      </c>
      <c r="B15" s="1" t="s">
        <v>253</v>
      </c>
      <c r="C15" s="1" t="s">
        <v>221</v>
      </c>
      <c r="D15" s="7">
        <v>39463</v>
      </c>
      <c r="E15" s="8">
        <v>9</v>
      </c>
      <c r="F15" s="7">
        <v>39554</v>
      </c>
      <c r="G15" s="1" t="s">
        <v>228</v>
      </c>
      <c r="H15" s="1" t="s">
        <v>22</v>
      </c>
      <c r="I15" s="1" t="s">
        <v>229</v>
      </c>
      <c r="J15" s="9">
        <v>39463</v>
      </c>
      <c r="K15" s="1" t="s">
        <v>24</v>
      </c>
      <c r="L15" s="1" t="s">
        <v>24</v>
      </c>
      <c r="M15" s="1" t="s">
        <v>230</v>
      </c>
      <c r="N15" s="1" t="s">
        <v>225</v>
      </c>
      <c r="O15" s="1" t="s">
        <v>25</v>
      </c>
      <c r="P15" s="1" t="s">
        <v>28</v>
      </c>
    </row>
    <row r="16" spans="1:16" ht="15">
      <c r="A16" s="1" t="s">
        <v>254</v>
      </c>
      <c r="B16" s="1" t="s">
        <v>255</v>
      </c>
      <c r="C16" s="1" t="s">
        <v>221</v>
      </c>
      <c r="D16" s="7">
        <v>39463</v>
      </c>
      <c r="E16" s="8">
        <v>10</v>
      </c>
      <c r="F16" s="7">
        <v>39659</v>
      </c>
      <c r="G16" s="1" t="s">
        <v>228</v>
      </c>
      <c r="H16" s="1" t="s">
        <v>22</v>
      </c>
      <c r="I16" s="1" t="s">
        <v>256</v>
      </c>
      <c r="J16" s="9">
        <v>39463</v>
      </c>
      <c r="K16" s="1" t="s">
        <v>24</v>
      </c>
      <c r="L16" s="1" t="s">
        <v>24</v>
      </c>
      <c r="M16" s="1" t="s">
        <v>230</v>
      </c>
      <c r="N16" s="1" t="s">
        <v>225</v>
      </c>
      <c r="O16" s="1" t="s">
        <v>25</v>
      </c>
      <c r="P16" s="1" t="s">
        <v>28</v>
      </c>
    </row>
    <row r="17" spans="1:16" ht="15">
      <c r="A17" s="1" t="s">
        <v>257</v>
      </c>
      <c r="B17" s="1" t="s">
        <v>258</v>
      </c>
      <c r="C17" s="1" t="s">
        <v>221</v>
      </c>
      <c r="D17" s="7">
        <v>39469</v>
      </c>
      <c r="E17" s="8">
        <v>11</v>
      </c>
      <c r="F17" s="7">
        <v>39834</v>
      </c>
      <c r="G17" s="1" t="s">
        <v>233</v>
      </c>
      <c r="H17" s="1" t="s">
        <v>22</v>
      </c>
      <c r="I17" s="1" t="s">
        <v>259</v>
      </c>
      <c r="J17" s="10">
        <v>39469</v>
      </c>
      <c r="K17" s="1" t="s">
        <v>24</v>
      </c>
      <c r="L17" s="1" t="s">
        <v>24</v>
      </c>
      <c r="M17" s="1" t="s">
        <v>235</v>
      </c>
      <c r="N17" s="1" t="s">
        <v>225</v>
      </c>
      <c r="O17" s="1" t="s">
        <v>25</v>
      </c>
      <c r="P17" s="1" t="s">
        <v>28</v>
      </c>
    </row>
    <row r="18" spans="1:16" ht="15">
      <c r="A18" s="1" t="s">
        <v>260</v>
      </c>
      <c r="B18" s="1" t="s">
        <v>261</v>
      </c>
      <c r="C18" s="1" t="s">
        <v>221</v>
      </c>
      <c r="D18" s="7">
        <v>39470</v>
      </c>
      <c r="E18" s="8">
        <v>12</v>
      </c>
      <c r="F18" s="7">
        <v>39484</v>
      </c>
      <c r="G18" s="1" t="s">
        <v>222</v>
      </c>
      <c r="H18" s="1" t="s">
        <v>22</v>
      </c>
      <c r="I18" s="1" t="s">
        <v>262</v>
      </c>
      <c r="J18" s="10">
        <v>39470</v>
      </c>
      <c r="K18" s="1" t="s">
        <v>24</v>
      </c>
      <c r="L18" s="1" t="s">
        <v>24</v>
      </c>
      <c r="M18" s="1" t="s">
        <v>224</v>
      </c>
      <c r="N18" s="1" t="s">
        <v>225</v>
      </c>
      <c r="O18" s="1" t="s">
        <v>25</v>
      </c>
      <c r="P18" s="1" t="s">
        <v>28</v>
      </c>
    </row>
    <row r="19" spans="1:16" ht="15">
      <c r="A19" s="1" t="s">
        <v>263</v>
      </c>
      <c r="B19" s="1" t="s">
        <v>264</v>
      </c>
      <c r="C19" s="1" t="s">
        <v>221</v>
      </c>
      <c r="D19" s="7">
        <v>39470</v>
      </c>
      <c r="E19" s="8">
        <v>13</v>
      </c>
      <c r="F19" s="7">
        <v>39561</v>
      </c>
      <c r="G19" s="1" t="s">
        <v>228</v>
      </c>
      <c r="H19" s="1" t="s">
        <v>22</v>
      </c>
      <c r="I19" s="1" t="s">
        <v>265</v>
      </c>
      <c r="J19" s="9">
        <v>39470</v>
      </c>
      <c r="K19" s="1" t="s">
        <v>24</v>
      </c>
      <c r="L19" s="1" t="s">
        <v>24</v>
      </c>
      <c r="M19" s="1" t="s">
        <v>230</v>
      </c>
      <c r="N19" s="1" t="s">
        <v>225</v>
      </c>
      <c r="O19" s="1" t="s">
        <v>25</v>
      </c>
      <c r="P19" s="1" t="s">
        <v>28</v>
      </c>
    </row>
    <row r="20" spans="1:16" ht="15">
      <c r="A20" s="1" t="s">
        <v>266</v>
      </c>
      <c r="B20" s="1" t="s">
        <v>267</v>
      </c>
      <c r="C20" s="1" t="s">
        <v>221</v>
      </c>
      <c r="D20" s="7">
        <v>39476</v>
      </c>
      <c r="E20" s="8">
        <v>14</v>
      </c>
      <c r="F20" s="7">
        <v>39841</v>
      </c>
      <c r="G20" s="1" t="s">
        <v>233</v>
      </c>
      <c r="H20" s="1" t="s">
        <v>22</v>
      </c>
      <c r="I20" s="1" t="s">
        <v>212</v>
      </c>
      <c r="J20" s="10">
        <v>39476</v>
      </c>
      <c r="K20" s="1" t="s">
        <v>24</v>
      </c>
      <c r="L20" s="1" t="s">
        <v>24</v>
      </c>
      <c r="M20" s="1" t="s">
        <v>235</v>
      </c>
      <c r="N20" s="1" t="s">
        <v>225</v>
      </c>
      <c r="O20" s="1" t="s">
        <v>25</v>
      </c>
      <c r="P20" s="1" t="s">
        <v>28</v>
      </c>
    </row>
    <row r="21" spans="1:16" ht="15">
      <c r="A21" s="1" t="s">
        <v>268</v>
      </c>
      <c r="B21" s="1" t="s">
        <v>269</v>
      </c>
      <c r="C21" s="1" t="s">
        <v>221</v>
      </c>
      <c r="D21" s="7">
        <v>39477</v>
      </c>
      <c r="E21" s="8">
        <v>15</v>
      </c>
      <c r="F21" s="7">
        <v>39491</v>
      </c>
      <c r="G21" s="1" t="s">
        <v>222</v>
      </c>
      <c r="H21" s="1" t="s">
        <v>22</v>
      </c>
      <c r="I21" s="1" t="s">
        <v>270</v>
      </c>
      <c r="J21" s="10">
        <v>39477</v>
      </c>
      <c r="K21" s="1" t="s">
        <v>24</v>
      </c>
      <c r="L21" s="1" t="s">
        <v>24</v>
      </c>
      <c r="M21" s="1" t="s">
        <v>224</v>
      </c>
      <c r="N21" s="1" t="s">
        <v>225</v>
      </c>
      <c r="O21" s="1" t="s">
        <v>25</v>
      </c>
      <c r="P21" s="1" t="s">
        <v>28</v>
      </c>
    </row>
    <row r="22" spans="1:16" ht="15">
      <c r="A22" s="1" t="s">
        <v>271</v>
      </c>
      <c r="B22" s="1" t="s">
        <v>272</v>
      </c>
      <c r="C22" s="1" t="s">
        <v>221</v>
      </c>
      <c r="D22" s="7">
        <v>39477</v>
      </c>
      <c r="E22" s="8">
        <v>16</v>
      </c>
      <c r="F22" s="7">
        <v>39568</v>
      </c>
      <c r="G22" s="1" t="s">
        <v>228</v>
      </c>
      <c r="H22" s="1" t="s">
        <v>22</v>
      </c>
      <c r="I22" s="1" t="s">
        <v>273</v>
      </c>
      <c r="J22" s="9">
        <v>39477</v>
      </c>
      <c r="K22" s="1" t="s">
        <v>24</v>
      </c>
      <c r="L22" s="1" t="s">
        <v>24</v>
      </c>
      <c r="M22" s="1" t="s">
        <v>230</v>
      </c>
      <c r="N22" s="1" t="s">
        <v>225</v>
      </c>
      <c r="O22" s="1" t="s">
        <v>25</v>
      </c>
      <c r="P22" s="1" t="s">
        <v>28</v>
      </c>
    </row>
    <row r="23" spans="1:16" ht="15">
      <c r="A23" s="1" t="s">
        <v>274</v>
      </c>
      <c r="B23" s="1" t="s">
        <v>275</v>
      </c>
      <c r="C23" s="1" t="s">
        <v>221</v>
      </c>
      <c r="D23" s="7">
        <v>39483</v>
      </c>
      <c r="E23" s="8">
        <v>17</v>
      </c>
      <c r="F23" s="7">
        <v>39848</v>
      </c>
      <c r="G23" s="1" t="s">
        <v>233</v>
      </c>
      <c r="H23" s="1" t="s">
        <v>22</v>
      </c>
      <c r="I23" s="1" t="s">
        <v>212</v>
      </c>
      <c r="J23" s="10">
        <v>39483</v>
      </c>
      <c r="K23" s="1" t="s">
        <v>24</v>
      </c>
      <c r="L23" s="1" t="s">
        <v>24</v>
      </c>
      <c r="M23" s="1" t="s">
        <v>235</v>
      </c>
      <c r="N23" s="1" t="s">
        <v>225</v>
      </c>
      <c r="O23" s="1" t="s">
        <v>25</v>
      </c>
      <c r="P23" s="1" t="s">
        <v>28</v>
      </c>
    </row>
    <row r="24" spans="1:16" ht="15">
      <c r="A24" s="1" t="s">
        <v>276</v>
      </c>
      <c r="B24" s="1" t="s">
        <v>277</v>
      </c>
      <c r="C24" s="1" t="s">
        <v>221</v>
      </c>
      <c r="D24" s="7">
        <v>39484</v>
      </c>
      <c r="E24" s="8">
        <v>18</v>
      </c>
      <c r="F24" s="7">
        <v>39498</v>
      </c>
      <c r="G24" s="1" t="s">
        <v>222</v>
      </c>
      <c r="H24" s="1" t="s">
        <v>22</v>
      </c>
      <c r="I24" s="1" t="s">
        <v>278</v>
      </c>
      <c r="J24" s="10">
        <v>39484</v>
      </c>
      <c r="K24" s="1" t="s">
        <v>24</v>
      </c>
      <c r="L24" s="1" t="s">
        <v>24</v>
      </c>
      <c r="M24" s="1" t="s">
        <v>224</v>
      </c>
      <c r="N24" s="1" t="s">
        <v>225</v>
      </c>
      <c r="O24" s="1" t="s">
        <v>25</v>
      </c>
      <c r="P24" s="1" t="s">
        <v>28</v>
      </c>
    </row>
    <row r="25" spans="1:16" ht="15">
      <c r="A25" s="1" t="s">
        <v>279</v>
      </c>
      <c r="B25" s="1" t="s">
        <v>280</v>
      </c>
      <c r="C25" s="1" t="s">
        <v>221</v>
      </c>
      <c r="D25" s="7">
        <v>39484</v>
      </c>
      <c r="E25" s="8">
        <v>19</v>
      </c>
      <c r="F25" s="7">
        <v>43640</v>
      </c>
      <c r="G25" s="1" t="s">
        <v>233</v>
      </c>
      <c r="H25" s="1" t="s">
        <v>22</v>
      </c>
      <c r="I25" s="1" t="s">
        <v>281</v>
      </c>
      <c r="J25" s="9">
        <v>39484</v>
      </c>
      <c r="K25" s="1" t="s">
        <v>24</v>
      </c>
      <c r="L25" s="1" t="s">
        <v>24</v>
      </c>
      <c r="M25" s="1" t="s">
        <v>245</v>
      </c>
      <c r="N25" s="1" t="s">
        <v>225</v>
      </c>
      <c r="O25" s="1" t="s">
        <v>25</v>
      </c>
      <c r="P25" s="1" t="s">
        <v>28</v>
      </c>
    </row>
    <row r="26" spans="1:16" ht="15">
      <c r="A26" s="1" t="s">
        <v>282</v>
      </c>
      <c r="B26" s="1" t="s">
        <v>283</v>
      </c>
      <c r="C26" s="1" t="s">
        <v>221</v>
      </c>
      <c r="D26" s="7">
        <v>39490</v>
      </c>
      <c r="E26" s="8">
        <v>20</v>
      </c>
      <c r="F26" s="7">
        <v>39855</v>
      </c>
      <c r="G26" s="1" t="s">
        <v>233</v>
      </c>
      <c r="H26" s="1" t="s">
        <v>22</v>
      </c>
      <c r="I26" s="1" t="s">
        <v>284</v>
      </c>
      <c r="J26" s="10">
        <v>39490</v>
      </c>
      <c r="K26" s="1" t="s">
        <v>24</v>
      </c>
      <c r="L26" s="1" t="s">
        <v>24</v>
      </c>
      <c r="M26" s="1" t="s">
        <v>235</v>
      </c>
      <c r="N26" s="1" t="s">
        <v>225</v>
      </c>
      <c r="O26" s="1" t="s">
        <v>25</v>
      </c>
      <c r="P26" s="1" t="s">
        <v>28</v>
      </c>
    </row>
    <row r="27" spans="1:16" ht="15">
      <c r="A27" s="1" t="s">
        <v>285</v>
      </c>
      <c r="B27" s="1" t="s">
        <v>286</v>
      </c>
      <c r="C27" s="1" t="s">
        <v>221</v>
      </c>
      <c r="D27" s="7">
        <v>39491</v>
      </c>
      <c r="E27" s="8">
        <v>21</v>
      </c>
      <c r="F27" s="7">
        <v>39505</v>
      </c>
      <c r="G27" s="1" t="s">
        <v>222</v>
      </c>
      <c r="H27" s="1" t="s">
        <v>22</v>
      </c>
      <c r="I27" s="1" t="s">
        <v>287</v>
      </c>
      <c r="J27" s="10">
        <v>39491</v>
      </c>
      <c r="K27" s="1" t="s">
        <v>24</v>
      </c>
      <c r="L27" s="1" t="s">
        <v>24</v>
      </c>
      <c r="M27" s="1" t="s">
        <v>224</v>
      </c>
      <c r="N27" s="1" t="s">
        <v>225</v>
      </c>
      <c r="O27" s="1" t="s">
        <v>25</v>
      </c>
      <c r="P27" s="1" t="s">
        <v>28</v>
      </c>
    </row>
    <row r="28" spans="1:16" ht="15">
      <c r="A28" s="1" t="s">
        <v>288</v>
      </c>
      <c r="B28" s="1" t="s">
        <v>289</v>
      </c>
      <c r="C28" s="1" t="s">
        <v>221</v>
      </c>
      <c r="D28" s="7">
        <v>39491</v>
      </c>
      <c r="E28" s="8">
        <v>22</v>
      </c>
      <c r="F28" s="7">
        <v>39582</v>
      </c>
      <c r="G28" s="1" t="s">
        <v>228</v>
      </c>
      <c r="H28" s="1" t="s">
        <v>22</v>
      </c>
      <c r="I28" s="1" t="s">
        <v>273</v>
      </c>
      <c r="J28" s="9">
        <v>39491</v>
      </c>
      <c r="K28" s="1" t="s">
        <v>24</v>
      </c>
      <c r="L28" s="1" t="s">
        <v>24</v>
      </c>
      <c r="M28" s="1" t="s">
        <v>230</v>
      </c>
      <c r="N28" s="1" t="s">
        <v>225</v>
      </c>
      <c r="O28" s="1" t="s">
        <v>25</v>
      </c>
      <c r="P28" s="1" t="s">
        <v>28</v>
      </c>
    </row>
    <row r="29" spans="1:16" ht="15">
      <c r="A29" s="1" t="s">
        <v>290</v>
      </c>
      <c r="B29" s="1" t="s">
        <v>291</v>
      </c>
      <c r="C29" s="1" t="s">
        <v>221</v>
      </c>
      <c r="D29" s="7">
        <v>39491</v>
      </c>
      <c r="E29" s="8">
        <v>23</v>
      </c>
      <c r="F29" s="7">
        <v>39841</v>
      </c>
      <c r="G29" s="1" t="s">
        <v>228</v>
      </c>
      <c r="H29" s="1" t="s">
        <v>22</v>
      </c>
      <c r="I29" s="1" t="s">
        <v>292</v>
      </c>
      <c r="J29" s="9">
        <v>39491</v>
      </c>
      <c r="K29" s="1" t="s">
        <v>24</v>
      </c>
      <c r="L29" s="1" t="s">
        <v>24</v>
      </c>
      <c r="M29" s="1" t="s">
        <v>230</v>
      </c>
      <c r="N29" s="1" t="s">
        <v>225</v>
      </c>
      <c r="O29" s="1" t="s">
        <v>25</v>
      </c>
      <c r="P29" s="1" t="s">
        <v>28</v>
      </c>
    </row>
    <row r="30" spans="1:16" ht="15">
      <c r="A30" s="1" t="s">
        <v>293</v>
      </c>
      <c r="B30" s="1" t="s">
        <v>294</v>
      </c>
      <c r="C30" s="1" t="s">
        <v>221</v>
      </c>
      <c r="D30" s="7">
        <v>39497</v>
      </c>
      <c r="E30" s="8">
        <v>24</v>
      </c>
      <c r="F30" s="7">
        <v>39862</v>
      </c>
      <c r="G30" s="1" t="s">
        <v>233</v>
      </c>
      <c r="H30" s="1" t="s">
        <v>22</v>
      </c>
      <c r="I30" s="1" t="s">
        <v>273</v>
      </c>
      <c r="J30" s="10">
        <v>39497</v>
      </c>
      <c r="K30" s="1" t="s">
        <v>24</v>
      </c>
      <c r="L30" s="1" t="s">
        <v>24</v>
      </c>
      <c r="M30" s="1" t="s">
        <v>235</v>
      </c>
      <c r="N30" s="1" t="s">
        <v>225</v>
      </c>
      <c r="O30" s="1" t="s">
        <v>25</v>
      </c>
      <c r="P30" s="1" t="s">
        <v>28</v>
      </c>
    </row>
    <row r="31" spans="1:16" ht="15">
      <c r="A31" s="1" t="s">
        <v>295</v>
      </c>
      <c r="B31" s="1" t="s">
        <v>296</v>
      </c>
      <c r="C31" s="1" t="s">
        <v>221</v>
      </c>
      <c r="D31" s="7">
        <v>39498</v>
      </c>
      <c r="E31" s="8">
        <v>25</v>
      </c>
      <c r="F31" s="7">
        <v>39512</v>
      </c>
      <c r="G31" s="1" t="s">
        <v>222</v>
      </c>
      <c r="H31" s="1" t="s">
        <v>22</v>
      </c>
      <c r="I31" s="1" t="s">
        <v>297</v>
      </c>
      <c r="J31" s="10">
        <v>39498</v>
      </c>
      <c r="K31" s="1" t="s">
        <v>24</v>
      </c>
      <c r="L31" s="1" t="s">
        <v>24</v>
      </c>
      <c r="M31" s="1" t="s">
        <v>224</v>
      </c>
      <c r="N31" s="1" t="s">
        <v>225</v>
      </c>
      <c r="O31" s="1" t="s">
        <v>25</v>
      </c>
      <c r="P31" s="1" t="s">
        <v>28</v>
      </c>
    </row>
    <row r="32" spans="1:16" ht="15">
      <c r="A32" s="1" t="s">
        <v>298</v>
      </c>
      <c r="B32" s="1" t="s">
        <v>299</v>
      </c>
      <c r="C32" s="1" t="s">
        <v>221</v>
      </c>
      <c r="D32" s="7">
        <v>39498</v>
      </c>
      <c r="E32" s="8">
        <v>26</v>
      </c>
      <c r="F32" s="7">
        <v>39589</v>
      </c>
      <c r="G32" s="1" t="s">
        <v>228</v>
      </c>
      <c r="H32" s="1" t="s">
        <v>22</v>
      </c>
      <c r="I32" s="1" t="s">
        <v>300</v>
      </c>
      <c r="J32" s="9">
        <v>39498</v>
      </c>
      <c r="K32" s="1" t="s">
        <v>24</v>
      </c>
      <c r="L32" s="1" t="s">
        <v>24</v>
      </c>
      <c r="M32" s="1" t="s">
        <v>230</v>
      </c>
      <c r="N32" s="1" t="s">
        <v>225</v>
      </c>
      <c r="O32" s="1" t="s">
        <v>25</v>
      </c>
      <c r="P32" s="1" t="s">
        <v>28</v>
      </c>
    </row>
    <row r="33" spans="1:16" ht="15">
      <c r="A33" s="1" t="s">
        <v>301</v>
      </c>
      <c r="B33" s="1" t="s">
        <v>302</v>
      </c>
      <c r="C33" s="1" t="s">
        <v>221</v>
      </c>
      <c r="D33" s="7">
        <v>39504</v>
      </c>
      <c r="E33" s="8">
        <v>27</v>
      </c>
      <c r="F33" s="7">
        <v>39869</v>
      </c>
      <c r="G33" s="1" t="s">
        <v>233</v>
      </c>
      <c r="H33" s="1" t="s">
        <v>22</v>
      </c>
      <c r="I33" s="1" t="s">
        <v>284</v>
      </c>
      <c r="J33" s="10">
        <v>39504</v>
      </c>
      <c r="K33" s="1" t="s">
        <v>24</v>
      </c>
      <c r="L33" s="1" t="s">
        <v>24</v>
      </c>
      <c r="M33" s="1" t="s">
        <v>235</v>
      </c>
      <c r="N33" s="1" t="s">
        <v>225</v>
      </c>
      <c r="O33" s="1" t="s">
        <v>25</v>
      </c>
      <c r="P33" s="1" t="s">
        <v>28</v>
      </c>
    </row>
    <row r="34" spans="1:16" ht="15">
      <c r="A34" s="1" t="s">
        <v>303</v>
      </c>
      <c r="B34" s="1" t="s">
        <v>304</v>
      </c>
      <c r="C34" s="1" t="s">
        <v>221</v>
      </c>
      <c r="D34" s="7">
        <v>39505</v>
      </c>
      <c r="E34" s="8">
        <v>28</v>
      </c>
      <c r="F34" s="7">
        <v>39519</v>
      </c>
      <c r="G34" s="1" t="s">
        <v>222</v>
      </c>
      <c r="H34" s="1" t="s">
        <v>22</v>
      </c>
      <c r="I34" s="1" t="s">
        <v>305</v>
      </c>
      <c r="J34" s="10">
        <v>39505</v>
      </c>
      <c r="K34" s="1" t="s">
        <v>24</v>
      </c>
      <c r="L34" s="1" t="s">
        <v>24</v>
      </c>
      <c r="M34" s="1" t="s">
        <v>224</v>
      </c>
      <c r="N34" s="1" t="s">
        <v>225</v>
      </c>
      <c r="O34" s="1" t="s">
        <v>25</v>
      </c>
      <c r="P34" s="1" t="s">
        <v>28</v>
      </c>
    </row>
    <row r="35" spans="1:16" ht="15">
      <c r="A35" s="1" t="s">
        <v>306</v>
      </c>
      <c r="B35" s="1" t="s">
        <v>307</v>
      </c>
      <c r="C35" s="1" t="s">
        <v>221</v>
      </c>
      <c r="D35" s="7">
        <v>39505</v>
      </c>
      <c r="E35" s="8">
        <v>29</v>
      </c>
      <c r="F35" s="7">
        <v>39596</v>
      </c>
      <c r="G35" s="1" t="s">
        <v>228</v>
      </c>
      <c r="H35" s="1" t="s">
        <v>22</v>
      </c>
      <c r="I35" s="1" t="s">
        <v>273</v>
      </c>
      <c r="J35" s="9">
        <v>39505</v>
      </c>
      <c r="K35" s="1" t="s">
        <v>24</v>
      </c>
      <c r="L35" s="1" t="s">
        <v>24</v>
      </c>
      <c r="M35" s="1" t="s">
        <v>230</v>
      </c>
      <c r="N35" s="1" t="s">
        <v>225</v>
      </c>
      <c r="O35" s="1" t="s">
        <v>25</v>
      </c>
      <c r="P35" s="1" t="s">
        <v>28</v>
      </c>
    </row>
    <row r="36" spans="1:16" ht="15">
      <c r="A36" s="1" t="s">
        <v>308</v>
      </c>
      <c r="B36" s="1" t="s">
        <v>309</v>
      </c>
      <c r="C36" s="1" t="s">
        <v>221</v>
      </c>
      <c r="D36" s="7">
        <v>39511</v>
      </c>
      <c r="E36" s="8">
        <v>30</v>
      </c>
      <c r="F36" s="7">
        <v>39876</v>
      </c>
      <c r="G36" s="1" t="s">
        <v>233</v>
      </c>
      <c r="H36" s="1" t="s">
        <v>22</v>
      </c>
      <c r="I36" s="1" t="s">
        <v>310</v>
      </c>
      <c r="J36" s="10">
        <v>39511</v>
      </c>
      <c r="K36" s="1" t="s">
        <v>24</v>
      </c>
      <c r="L36" s="1" t="s">
        <v>24</v>
      </c>
      <c r="M36" s="1" t="s">
        <v>235</v>
      </c>
      <c r="N36" s="1" t="s">
        <v>225</v>
      </c>
      <c r="O36" s="1" t="s">
        <v>25</v>
      </c>
      <c r="P36" s="1" t="s">
        <v>28</v>
      </c>
    </row>
    <row r="37" spans="1:16" ht="15">
      <c r="A37" s="1" t="s">
        <v>311</v>
      </c>
      <c r="B37" s="1" t="s">
        <v>312</v>
      </c>
      <c r="C37" s="1" t="s">
        <v>221</v>
      </c>
      <c r="D37" s="7">
        <v>39512</v>
      </c>
      <c r="E37" s="8">
        <v>31</v>
      </c>
      <c r="F37" s="7">
        <v>39526</v>
      </c>
      <c r="G37" s="1" t="s">
        <v>222</v>
      </c>
      <c r="H37" s="1" t="s">
        <v>22</v>
      </c>
      <c r="I37" s="1" t="s">
        <v>313</v>
      </c>
      <c r="J37" s="10">
        <v>39512</v>
      </c>
      <c r="K37" s="1" t="s">
        <v>24</v>
      </c>
      <c r="L37" s="1" t="s">
        <v>24</v>
      </c>
      <c r="M37" s="1" t="s">
        <v>224</v>
      </c>
      <c r="N37" s="1" t="s">
        <v>225</v>
      </c>
      <c r="O37" s="1" t="s">
        <v>25</v>
      </c>
      <c r="P37" s="1" t="s">
        <v>28</v>
      </c>
    </row>
    <row r="38" spans="1:16" ht="15">
      <c r="A38" s="1" t="s">
        <v>314</v>
      </c>
      <c r="B38" s="1" t="s">
        <v>315</v>
      </c>
      <c r="C38" s="1" t="s">
        <v>221</v>
      </c>
      <c r="D38" s="7">
        <v>39518</v>
      </c>
      <c r="E38" s="8">
        <v>32</v>
      </c>
      <c r="F38" s="7">
        <v>39883</v>
      </c>
      <c r="G38" s="1" t="s">
        <v>233</v>
      </c>
      <c r="H38" s="1" t="s">
        <v>22</v>
      </c>
      <c r="I38" s="1" t="s">
        <v>284</v>
      </c>
      <c r="J38" s="10">
        <v>39518</v>
      </c>
      <c r="K38" s="1" t="s">
        <v>24</v>
      </c>
      <c r="L38" s="1" t="s">
        <v>24</v>
      </c>
      <c r="M38" s="1" t="s">
        <v>235</v>
      </c>
      <c r="N38" s="1" t="s">
        <v>225</v>
      </c>
      <c r="O38" s="1" t="s">
        <v>25</v>
      </c>
      <c r="P38" s="1" t="s">
        <v>28</v>
      </c>
    </row>
    <row r="39" spans="1:16" ht="15">
      <c r="A39" s="1" t="s">
        <v>316</v>
      </c>
      <c r="B39" s="1" t="s">
        <v>317</v>
      </c>
      <c r="C39" s="1" t="s">
        <v>221</v>
      </c>
      <c r="D39" s="7">
        <v>39519</v>
      </c>
      <c r="E39" s="8">
        <v>33</v>
      </c>
      <c r="F39" s="7">
        <v>39533</v>
      </c>
      <c r="G39" s="1" t="s">
        <v>222</v>
      </c>
      <c r="H39" s="1" t="s">
        <v>22</v>
      </c>
      <c r="I39" s="1" t="s">
        <v>318</v>
      </c>
      <c r="J39" s="10">
        <v>39519</v>
      </c>
      <c r="K39" s="1" t="s">
        <v>24</v>
      </c>
      <c r="L39" s="1" t="s">
        <v>24</v>
      </c>
      <c r="M39" s="1" t="s">
        <v>224</v>
      </c>
      <c r="N39" s="1" t="s">
        <v>225</v>
      </c>
      <c r="O39" s="1" t="s">
        <v>25</v>
      </c>
      <c r="P39" s="1" t="s">
        <v>28</v>
      </c>
    </row>
    <row r="40" spans="1:16" ht="15">
      <c r="A40" s="1" t="s">
        <v>319</v>
      </c>
      <c r="B40" s="1" t="s">
        <v>320</v>
      </c>
      <c r="C40" s="1" t="s">
        <v>221</v>
      </c>
      <c r="D40" s="7">
        <v>39519</v>
      </c>
      <c r="E40" s="8">
        <v>34</v>
      </c>
      <c r="F40" s="7">
        <v>39610</v>
      </c>
      <c r="G40" s="1" t="s">
        <v>228</v>
      </c>
      <c r="H40" s="1" t="s">
        <v>22</v>
      </c>
      <c r="I40" s="1" t="s">
        <v>321</v>
      </c>
      <c r="J40" s="9">
        <v>39519</v>
      </c>
      <c r="K40" s="1" t="s">
        <v>24</v>
      </c>
      <c r="L40" s="1" t="s">
        <v>24</v>
      </c>
      <c r="M40" s="1" t="s">
        <v>230</v>
      </c>
      <c r="N40" s="1" t="s">
        <v>225</v>
      </c>
      <c r="O40" s="1" t="s">
        <v>25</v>
      </c>
      <c r="P40" s="1" t="s">
        <v>28</v>
      </c>
    </row>
    <row r="41" spans="1:16" ht="15">
      <c r="A41" s="1" t="s">
        <v>322</v>
      </c>
      <c r="B41" s="1" t="s">
        <v>323</v>
      </c>
      <c r="C41" s="1" t="s">
        <v>221</v>
      </c>
      <c r="D41" s="7">
        <v>39519</v>
      </c>
      <c r="E41" s="8">
        <v>35</v>
      </c>
      <c r="F41" s="7">
        <v>39715</v>
      </c>
      <c r="G41" s="1" t="s">
        <v>228</v>
      </c>
      <c r="H41" s="1" t="s">
        <v>22</v>
      </c>
      <c r="I41" s="1" t="s">
        <v>324</v>
      </c>
      <c r="J41" s="9">
        <v>39519</v>
      </c>
      <c r="K41" s="1" t="s">
        <v>24</v>
      </c>
      <c r="L41" s="1" t="s">
        <v>24</v>
      </c>
      <c r="M41" s="1" t="s">
        <v>230</v>
      </c>
      <c r="N41" s="1" t="s">
        <v>225</v>
      </c>
      <c r="O41" s="1" t="s">
        <v>25</v>
      </c>
      <c r="P41" s="1" t="s">
        <v>28</v>
      </c>
    </row>
    <row r="42" spans="1:16" ht="15">
      <c r="A42" s="1" t="s">
        <v>325</v>
      </c>
      <c r="B42" s="1" t="s">
        <v>326</v>
      </c>
      <c r="C42" s="1" t="s">
        <v>221</v>
      </c>
      <c r="D42" s="7">
        <v>39525</v>
      </c>
      <c r="E42" s="8">
        <v>36</v>
      </c>
      <c r="F42" s="7">
        <v>39890</v>
      </c>
      <c r="G42" s="1" t="s">
        <v>233</v>
      </c>
      <c r="H42" s="1" t="s">
        <v>22</v>
      </c>
      <c r="I42" s="1" t="s">
        <v>327</v>
      </c>
      <c r="J42" s="10">
        <v>39525</v>
      </c>
      <c r="K42" s="1" t="s">
        <v>24</v>
      </c>
      <c r="L42" s="1" t="s">
        <v>24</v>
      </c>
      <c r="M42" s="1" t="s">
        <v>235</v>
      </c>
      <c r="N42" s="1" t="s">
        <v>225</v>
      </c>
      <c r="O42" s="1" t="s">
        <v>25</v>
      </c>
      <c r="P42" s="1" t="s">
        <v>28</v>
      </c>
    </row>
    <row r="43" spans="1:16" ht="15">
      <c r="A43" s="1" t="s">
        <v>328</v>
      </c>
      <c r="B43" s="1" t="s">
        <v>329</v>
      </c>
      <c r="C43" s="1" t="s">
        <v>221</v>
      </c>
      <c r="D43" s="7">
        <v>39526</v>
      </c>
      <c r="E43" s="8">
        <v>37</v>
      </c>
      <c r="F43" s="7">
        <v>39540</v>
      </c>
      <c r="G43" s="1" t="s">
        <v>222</v>
      </c>
      <c r="H43" s="1" t="s">
        <v>22</v>
      </c>
      <c r="I43" s="1" t="s">
        <v>330</v>
      </c>
      <c r="J43" s="10">
        <v>39526</v>
      </c>
      <c r="K43" s="1" t="s">
        <v>24</v>
      </c>
      <c r="L43" s="1" t="s">
        <v>24</v>
      </c>
      <c r="M43" s="1" t="s">
        <v>224</v>
      </c>
      <c r="N43" s="1" t="s">
        <v>225</v>
      </c>
      <c r="O43" s="1" t="s">
        <v>25</v>
      </c>
      <c r="P43" s="1" t="s">
        <v>28</v>
      </c>
    </row>
    <row r="44" spans="1:16" ht="15">
      <c r="A44" s="1" t="s">
        <v>331</v>
      </c>
      <c r="B44" s="1" t="s">
        <v>332</v>
      </c>
      <c r="C44" s="1" t="s">
        <v>221</v>
      </c>
      <c r="D44" s="7">
        <v>39526</v>
      </c>
      <c r="E44" s="8">
        <v>38</v>
      </c>
      <c r="F44" s="7">
        <v>39617</v>
      </c>
      <c r="G44" s="1" t="s">
        <v>228</v>
      </c>
      <c r="H44" s="1" t="s">
        <v>22</v>
      </c>
      <c r="I44" s="1" t="s">
        <v>333</v>
      </c>
      <c r="J44" s="9">
        <v>39526</v>
      </c>
      <c r="K44" s="1" t="s">
        <v>24</v>
      </c>
      <c r="L44" s="1" t="s">
        <v>24</v>
      </c>
      <c r="M44" s="1" t="s">
        <v>230</v>
      </c>
      <c r="N44" s="1" t="s">
        <v>225</v>
      </c>
      <c r="O44" s="1" t="s">
        <v>25</v>
      </c>
      <c r="P44" s="1" t="s">
        <v>28</v>
      </c>
    </row>
    <row r="45" spans="1:16" ht="15">
      <c r="A45" s="1" t="s">
        <v>334</v>
      </c>
      <c r="B45" s="1" t="s">
        <v>335</v>
      </c>
      <c r="C45" s="1" t="s">
        <v>221</v>
      </c>
      <c r="D45" s="7">
        <v>39533</v>
      </c>
      <c r="E45" s="8">
        <v>39</v>
      </c>
      <c r="F45" s="7">
        <v>39547</v>
      </c>
      <c r="G45" s="1" t="s">
        <v>222</v>
      </c>
      <c r="H45" s="1" t="s">
        <v>22</v>
      </c>
      <c r="I45" s="1" t="s">
        <v>336</v>
      </c>
      <c r="J45" s="10">
        <v>39533</v>
      </c>
      <c r="K45" s="1" t="s">
        <v>24</v>
      </c>
      <c r="L45" s="1" t="s">
        <v>24</v>
      </c>
      <c r="M45" s="1" t="s">
        <v>224</v>
      </c>
      <c r="N45" s="1" t="s">
        <v>225</v>
      </c>
      <c r="O45" s="1" t="s">
        <v>25</v>
      </c>
      <c r="P45" s="1" t="s">
        <v>28</v>
      </c>
    </row>
    <row r="46" spans="1:16" ht="15">
      <c r="A46" s="1" t="s">
        <v>337</v>
      </c>
      <c r="B46" s="1" t="s">
        <v>338</v>
      </c>
      <c r="C46" s="1" t="s">
        <v>221</v>
      </c>
      <c r="D46" s="7">
        <v>39533</v>
      </c>
      <c r="E46" s="8">
        <v>40</v>
      </c>
      <c r="F46" s="7">
        <v>39624</v>
      </c>
      <c r="G46" s="1" t="s">
        <v>228</v>
      </c>
      <c r="H46" s="1" t="s">
        <v>22</v>
      </c>
      <c r="I46" s="1" t="s">
        <v>333</v>
      </c>
      <c r="J46" s="9">
        <v>39533</v>
      </c>
      <c r="K46" s="1" t="s">
        <v>24</v>
      </c>
      <c r="L46" s="1" t="s">
        <v>24</v>
      </c>
      <c r="M46" s="1" t="s">
        <v>230</v>
      </c>
      <c r="N46" s="1" t="s">
        <v>225</v>
      </c>
      <c r="O46" s="1" t="s">
        <v>25</v>
      </c>
      <c r="P46" s="1" t="s">
        <v>28</v>
      </c>
    </row>
    <row r="47" spans="1:16" ht="15">
      <c r="A47" s="1" t="s">
        <v>339</v>
      </c>
      <c r="B47" s="1" t="s">
        <v>340</v>
      </c>
      <c r="C47" s="1" t="s">
        <v>221</v>
      </c>
      <c r="D47" s="7">
        <v>39533</v>
      </c>
      <c r="E47" s="8">
        <v>41</v>
      </c>
      <c r="F47" s="7">
        <v>39898</v>
      </c>
      <c r="G47" s="1" t="s">
        <v>233</v>
      </c>
      <c r="H47" s="1" t="s">
        <v>22</v>
      </c>
      <c r="I47" s="1" t="s">
        <v>341</v>
      </c>
      <c r="J47" s="10">
        <v>39533</v>
      </c>
      <c r="K47" s="1" t="s">
        <v>24</v>
      </c>
      <c r="L47" s="1" t="s">
        <v>24</v>
      </c>
      <c r="M47" s="1" t="s">
        <v>235</v>
      </c>
      <c r="N47" s="1" t="s">
        <v>225</v>
      </c>
      <c r="O47" s="1" t="s">
        <v>25</v>
      </c>
      <c r="P47" s="1" t="s">
        <v>28</v>
      </c>
    </row>
    <row r="48" spans="1:16" ht="15">
      <c r="A48" s="1" t="s">
        <v>342</v>
      </c>
      <c r="B48" s="1" t="s">
        <v>343</v>
      </c>
      <c r="C48" s="1" t="s">
        <v>221</v>
      </c>
      <c r="D48" s="7">
        <v>39539</v>
      </c>
      <c r="E48" s="8">
        <v>42</v>
      </c>
      <c r="F48" s="7">
        <v>39904</v>
      </c>
      <c r="G48" s="1" t="s">
        <v>233</v>
      </c>
      <c r="H48" s="1" t="s">
        <v>22</v>
      </c>
      <c r="I48" s="1" t="s">
        <v>87</v>
      </c>
      <c r="J48" s="10">
        <v>39539</v>
      </c>
      <c r="K48" s="1" t="s">
        <v>24</v>
      </c>
      <c r="L48" s="1" t="s">
        <v>24</v>
      </c>
      <c r="M48" s="1" t="s">
        <v>235</v>
      </c>
      <c r="N48" s="1" t="s">
        <v>225</v>
      </c>
      <c r="O48" s="1" t="s">
        <v>25</v>
      </c>
      <c r="P48" s="1" t="s">
        <v>28</v>
      </c>
    </row>
    <row r="49" spans="1:16" ht="15">
      <c r="A49" s="1" t="s">
        <v>344</v>
      </c>
      <c r="B49" s="1" t="s">
        <v>345</v>
      </c>
      <c r="C49" s="1" t="s">
        <v>221</v>
      </c>
      <c r="D49" s="7">
        <v>39540</v>
      </c>
      <c r="E49" s="8">
        <v>43</v>
      </c>
      <c r="F49" s="7">
        <v>39554</v>
      </c>
      <c r="G49" s="1" t="s">
        <v>222</v>
      </c>
      <c r="H49" s="1" t="s">
        <v>22</v>
      </c>
      <c r="I49" s="1" t="s">
        <v>346</v>
      </c>
      <c r="J49" s="10">
        <v>39540</v>
      </c>
      <c r="K49" s="1" t="s">
        <v>24</v>
      </c>
      <c r="L49" s="1" t="s">
        <v>24</v>
      </c>
      <c r="M49" s="1" t="s">
        <v>224</v>
      </c>
      <c r="N49" s="1" t="s">
        <v>225</v>
      </c>
      <c r="O49" s="1" t="s">
        <v>25</v>
      </c>
      <c r="P49" s="1" t="s">
        <v>28</v>
      </c>
    </row>
    <row r="50" spans="1:16" ht="15">
      <c r="A50" s="1" t="s">
        <v>347</v>
      </c>
      <c r="B50" s="1" t="s">
        <v>348</v>
      </c>
      <c r="C50" s="1" t="s">
        <v>221</v>
      </c>
      <c r="D50" s="7">
        <v>39546</v>
      </c>
      <c r="E50" s="8">
        <v>44</v>
      </c>
      <c r="F50" s="7">
        <v>39911</v>
      </c>
      <c r="G50" s="1" t="s">
        <v>233</v>
      </c>
      <c r="H50" s="1" t="s">
        <v>22</v>
      </c>
      <c r="I50" s="1" t="s">
        <v>349</v>
      </c>
      <c r="J50" s="10">
        <v>39546</v>
      </c>
      <c r="K50" s="1" t="s">
        <v>24</v>
      </c>
      <c r="L50" s="1" t="s">
        <v>24</v>
      </c>
      <c r="M50" s="1" t="s">
        <v>235</v>
      </c>
      <c r="N50" s="1" t="s">
        <v>225</v>
      </c>
      <c r="O50" s="1" t="s">
        <v>25</v>
      </c>
      <c r="P50" s="1" t="s">
        <v>28</v>
      </c>
    </row>
    <row r="51" spans="1:16" ht="15">
      <c r="A51" s="1" t="s">
        <v>350</v>
      </c>
      <c r="B51" s="1" t="s">
        <v>351</v>
      </c>
      <c r="C51" s="1" t="s">
        <v>221</v>
      </c>
      <c r="D51" s="7">
        <v>39547</v>
      </c>
      <c r="E51" s="8">
        <v>45</v>
      </c>
      <c r="F51" s="7">
        <v>39561</v>
      </c>
      <c r="G51" s="1" t="s">
        <v>222</v>
      </c>
      <c r="H51" s="1" t="s">
        <v>22</v>
      </c>
      <c r="I51" s="1" t="s">
        <v>352</v>
      </c>
      <c r="J51" s="10">
        <v>39547</v>
      </c>
      <c r="K51" s="1" t="s">
        <v>24</v>
      </c>
      <c r="L51" s="1" t="s">
        <v>24</v>
      </c>
      <c r="M51" s="1" t="s">
        <v>224</v>
      </c>
      <c r="N51" s="1" t="s">
        <v>225</v>
      </c>
      <c r="O51" s="1" t="s">
        <v>25</v>
      </c>
      <c r="P51" s="1" t="s">
        <v>28</v>
      </c>
    </row>
    <row r="52" spans="1:16" ht="15">
      <c r="A52" s="1" t="s">
        <v>353</v>
      </c>
      <c r="B52" s="1" t="s">
        <v>354</v>
      </c>
      <c r="C52" s="1" t="s">
        <v>221</v>
      </c>
      <c r="D52" s="7">
        <v>39547</v>
      </c>
      <c r="E52" s="8">
        <v>46</v>
      </c>
      <c r="F52" s="7">
        <v>39638</v>
      </c>
      <c r="G52" s="1" t="s">
        <v>228</v>
      </c>
      <c r="H52" s="1" t="s">
        <v>22</v>
      </c>
      <c r="I52" s="1" t="s">
        <v>333</v>
      </c>
      <c r="J52" s="9">
        <v>39547</v>
      </c>
      <c r="K52" s="1" t="s">
        <v>24</v>
      </c>
      <c r="L52" s="1" t="s">
        <v>24</v>
      </c>
      <c r="M52" s="1" t="s">
        <v>230</v>
      </c>
      <c r="N52" s="1" t="s">
        <v>225</v>
      </c>
      <c r="O52" s="1" t="s">
        <v>25</v>
      </c>
      <c r="P52" s="1" t="s">
        <v>28</v>
      </c>
    </row>
    <row r="53" spans="1:16" ht="15">
      <c r="A53" s="1" t="s">
        <v>355</v>
      </c>
      <c r="B53" s="1" t="s">
        <v>356</v>
      </c>
      <c r="C53" s="1" t="s">
        <v>221</v>
      </c>
      <c r="D53" s="7">
        <v>39547</v>
      </c>
      <c r="E53" s="8">
        <v>47</v>
      </c>
      <c r="F53" s="7">
        <v>39911</v>
      </c>
      <c r="G53" s="1" t="s">
        <v>228</v>
      </c>
      <c r="H53" s="1" t="s">
        <v>22</v>
      </c>
      <c r="I53" s="1" t="s">
        <v>357</v>
      </c>
      <c r="J53" s="9">
        <v>39547</v>
      </c>
      <c r="K53" s="1" t="s">
        <v>24</v>
      </c>
      <c r="L53" s="1" t="s">
        <v>24</v>
      </c>
      <c r="M53" s="1" t="s">
        <v>230</v>
      </c>
      <c r="N53" s="1" t="s">
        <v>225</v>
      </c>
      <c r="O53" s="1" t="s">
        <v>25</v>
      </c>
      <c r="P53" s="1" t="s">
        <v>28</v>
      </c>
    </row>
    <row r="54" spans="1:16" ht="15">
      <c r="A54" s="1" t="s">
        <v>358</v>
      </c>
      <c r="B54" s="1" t="s">
        <v>359</v>
      </c>
      <c r="C54" s="1" t="s">
        <v>221</v>
      </c>
      <c r="D54" s="7">
        <v>39553</v>
      </c>
      <c r="E54" s="8">
        <v>48</v>
      </c>
      <c r="F54" s="7">
        <v>39918</v>
      </c>
      <c r="G54" s="1" t="s">
        <v>233</v>
      </c>
      <c r="H54" s="1" t="s">
        <v>22</v>
      </c>
      <c r="I54" s="1" t="s">
        <v>360</v>
      </c>
      <c r="J54" s="10">
        <v>39553</v>
      </c>
      <c r="K54" s="1" t="s">
        <v>24</v>
      </c>
      <c r="L54" s="1" t="s">
        <v>24</v>
      </c>
      <c r="M54" s="1" t="s">
        <v>235</v>
      </c>
      <c r="N54" s="1" t="s">
        <v>225</v>
      </c>
      <c r="O54" s="1" t="s">
        <v>25</v>
      </c>
      <c r="P54" s="1" t="s">
        <v>28</v>
      </c>
    </row>
    <row r="55" spans="1:16" ht="15">
      <c r="A55" s="1" t="s">
        <v>361</v>
      </c>
      <c r="B55" s="1" t="s">
        <v>362</v>
      </c>
      <c r="C55" s="1" t="s">
        <v>221</v>
      </c>
      <c r="D55" s="7">
        <v>39554</v>
      </c>
      <c r="E55" s="8">
        <v>49</v>
      </c>
      <c r="F55" s="7">
        <v>39568</v>
      </c>
      <c r="G55" s="1" t="s">
        <v>222</v>
      </c>
      <c r="H55" s="1" t="s">
        <v>22</v>
      </c>
      <c r="I55" s="1" t="s">
        <v>363</v>
      </c>
      <c r="J55" s="10">
        <v>39554</v>
      </c>
      <c r="K55" s="1" t="s">
        <v>24</v>
      </c>
      <c r="L55" s="1" t="s">
        <v>24</v>
      </c>
      <c r="M55" s="1" t="s">
        <v>224</v>
      </c>
      <c r="N55" s="1" t="s">
        <v>225</v>
      </c>
      <c r="O55" s="1" t="s">
        <v>25</v>
      </c>
      <c r="P55" s="1" t="s">
        <v>28</v>
      </c>
    </row>
    <row r="56" spans="1:16" ht="15">
      <c r="A56" s="1" t="s">
        <v>364</v>
      </c>
      <c r="B56" s="1" t="s">
        <v>365</v>
      </c>
      <c r="C56" s="1" t="s">
        <v>221</v>
      </c>
      <c r="D56" s="7">
        <v>39554</v>
      </c>
      <c r="E56" s="8">
        <v>50</v>
      </c>
      <c r="F56" s="7">
        <v>39645</v>
      </c>
      <c r="G56" s="1" t="s">
        <v>228</v>
      </c>
      <c r="H56" s="1" t="s">
        <v>22</v>
      </c>
      <c r="I56" s="1" t="s">
        <v>366</v>
      </c>
      <c r="J56" s="9">
        <v>39554</v>
      </c>
      <c r="K56" s="1" t="s">
        <v>24</v>
      </c>
      <c r="L56" s="1" t="s">
        <v>24</v>
      </c>
      <c r="M56" s="1" t="s">
        <v>230</v>
      </c>
      <c r="N56" s="1" t="s">
        <v>225</v>
      </c>
      <c r="O56" s="1" t="s">
        <v>25</v>
      </c>
      <c r="P56" s="1" t="s">
        <v>28</v>
      </c>
    </row>
    <row r="57" spans="1:16" ht="15">
      <c r="A57" s="1" t="s">
        <v>367</v>
      </c>
      <c r="B57" s="1" t="s">
        <v>368</v>
      </c>
      <c r="C57" s="1" t="s">
        <v>221</v>
      </c>
      <c r="D57" s="7">
        <v>39560</v>
      </c>
      <c r="E57" s="8">
        <v>51</v>
      </c>
      <c r="F57" s="7">
        <v>39925</v>
      </c>
      <c r="G57" s="1" t="s">
        <v>233</v>
      </c>
      <c r="H57" s="1" t="s">
        <v>22</v>
      </c>
      <c r="I57" s="1" t="s">
        <v>369</v>
      </c>
      <c r="J57" s="10">
        <v>39560</v>
      </c>
      <c r="K57" s="1" t="s">
        <v>24</v>
      </c>
      <c r="L57" s="1" t="s">
        <v>24</v>
      </c>
      <c r="M57" s="1" t="s">
        <v>235</v>
      </c>
      <c r="N57" s="1" t="s">
        <v>225</v>
      </c>
      <c r="O57" s="1" t="s">
        <v>25</v>
      </c>
      <c r="P57" s="1" t="s">
        <v>28</v>
      </c>
    </row>
    <row r="58" spans="1:16" ht="15">
      <c r="A58" s="1" t="s">
        <v>370</v>
      </c>
      <c r="B58" s="1" t="s">
        <v>371</v>
      </c>
      <c r="C58" s="1" t="s">
        <v>221</v>
      </c>
      <c r="D58" s="7">
        <v>39561</v>
      </c>
      <c r="E58" s="8">
        <v>52</v>
      </c>
      <c r="F58" s="7">
        <v>39575</v>
      </c>
      <c r="G58" s="1" t="s">
        <v>222</v>
      </c>
      <c r="H58" s="1" t="s">
        <v>22</v>
      </c>
      <c r="I58" s="1" t="s">
        <v>372</v>
      </c>
      <c r="J58" s="10">
        <v>39561</v>
      </c>
      <c r="K58" s="1" t="s">
        <v>24</v>
      </c>
      <c r="L58" s="1" t="s">
        <v>24</v>
      </c>
      <c r="M58" s="1" t="s">
        <v>224</v>
      </c>
      <c r="N58" s="1" t="s">
        <v>225</v>
      </c>
      <c r="O58" s="1" t="s">
        <v>25</v>
      </c>
      <c r="P58" s="1" t="s">
        <v>28</v>
      </c>
    </row>
    <row r="59" spans="1:16" ht="15">
      <c r="A59" s="1" t="s">
        <v>373</v>
      </c>
      <c r="B59" s="1" t="s">
        <v>374</v>
      </c>
      <c r="C59" s="1" t="s">
        <v>221</v>
      </c>
      <c r="D59" s="7">
        <v>39561</v>
      </c>
      <c r="E59" s="8">
        <v>53</v>
      </c>
      <c r="F59" s="7">
        <v>39652</v>
      </c>
      <c r="G59" s="1" t="s">
        <v>228</v>
      </c>
      <c r="H59" s="1" t="s">
        <v>22</v>
      </c>
      <c r="I59" s="1" t="s">
        <v>333</v>
      </c>
      <c r="J59" s="9">
        <v>39561</v>
      </c>
      <c r="K59" s="1" t="s">
        <v>24</v>
      </c>
      <c r="L59" s="1" t="s">
        <v>24</v>
      </c>
      <c r="M59" s="1" t="s">
        <v>230</v>
      </c>
      <c r="N59" s="1" t="s">
        <v>225</v>
      </c>
      <c r="O59" s="1" t="s">
        <v>25</v>
      </c>
      <c r="P59" s="1" t="s">
        <v>28</v>
      </c>
    </row>
    <row r="60" spans="1:16" ht="15">
      <c r="A60" s="1" t="s">
        <v>375</v>
      </c>
      <c r="B60" s="1" t="s">
        <v>376</v>
      </c>
      <c r="C60" s="1" t="s">
        <v>221</v>
      </c>
      <c r="D60" s="7">
        <v>39567</v>
      </c>
      <c r="E60" s="8">
        <v>54</v>
      </c>
      <c r="F60" s="7">
        <v>39932</v>
      </c>
      <c r="G60" s="1" t="s">
        <v>233</v>
      </c>
      <c r="H60" s="1" t="s">
        <v>22</v>
      </c>
      <c r="I60" s="1" t="s">
        <v>377</v>
      </c>
      <c r="J60" s="10">
        <v>39567</v>
      </c>
      <c r="K60" s="1" t="s">
        <v>24</v>
      </c>
      <c r="L60" s="1" t="s">
        <v>24</v>
      </c>
      <c r="M60" s="1" t="s">
        <v>235</v>
      </c>
      <c r="N60" s="1" t="s">
        <v>225</v>
      </c>
      <c r="O60" s="1" t="s">
        <v>25</v>
      </c>
      <c r="P60" s="1" t="s">
        <v>28</v>
      </c>
    </row>
    <row r="61" spans="1:16" ht="15">
      <c r="A61" s="1" t="s">
        <v>378</v>
      </c>
      <c r="B61" s="1" t="s">
        <v>379</v>
      </c>
      <c r="C61" s="1" t="s">
        <v>221</v>
      </c>
      <c r="D61" s="7">
        <v>39568</v>
      </c>
      <c r="E61" s="8">
        <v>55</v>
      </c>
      <c r="F61" s="7">
        <v>39582</v>
      </c>
      <c r="G61" s="1" t="s">
        <v>222</v>
      </c>
      <c r="H61" s="1" t="s">
        <v>22</v>
      </c>
      <c r="I61" s="1" t="s">
        <v>380</v>
      </c>
      <c r="J61" s="10">
        <v>39568</v>
      </c>
      <c r="K61" s="1" t="s">
        <v>24</v>
      </c>
      <c r="L61" s="1" t="s">
        <v>24</v>
      </c>
      <c r="M61" s="1" t="s">
        <v>224</v>
      </c>
      <c r="N61" s="1" t="s">
        <v>225</v>
      </c>
      <c r="O61" s="1" t="s">
        <v>25</v>
      </c>
      <c r="P61" s="1" t="s">
        <v>28</v>
      </c>
    </row>
    <row r="62" spans="1:16" ht="15">
      <c r="A62" s="1" t="s">
        <v>381</v>
      </c>
      <c r="B62" s="1" t="s">
        <v>382</v>
      </c>
      <c r="C62" s="1" t="s">
        <v>221</v>
      </c>
      <c r="D62" s="7">
        <v>39574</v>
      </c>
      <c r="E62" s="8">
        <v>56</v>
      </c>
      <c r="F62" s="7">
        <v>39939</v>
      </c>
      <c r="G62" s="1" t="s">
        <v>233</v>
      </c>
      <c r="H62" s="1" t="s">
        <v>22</v>
      </c>
      <c r="I62" s="1" t="s">
        <v>212</v>
      </c>
      <c r="J62" s="10">
        <v>39574</v>
      </c>
      <c r="K62" s="1" t="s">
        <v>24</v>
      </c>
      <c r="L62" s="1" t="s">
        <v>24</v>
      </c>
      <c r="M62" s="1" t="s">
        <v>235</v>
      </c>
      <c r="N62" s="1" t="s">
        <v>225</v>
      </c>
      <c r="O62" s="1" t="s">
        <v>25</v>
      </c>
      <c r="P62" s="1" t="s">
        <v>28</v>
      </c>
    </row>
    <row r="63" spans="1:16" ht="15">
      <c r="A63" s="1" t="s">
        <v>383</v>
      </c>
      <c r="B63" s="1" t="s">
        <v>384</v>
      </c>
      <c r="C63" s="1" t="s">
        <v>221</v>
      </c>
      <c r="D63" s="7">
        <v>39575</v>
      </c>
      <c r="E63" s="8">
        <v>57</v>
      </c>
      <c r="F63" s="7">
        <v>39589</v>
      </c>
      <c r="G63" s="1" t="s">
        <v>222</v>
      </c>
      <c r="H63" s="1" t="s">
        <v>22</v>
      </c>
      <c r="I63" s="1" t="s">
        <v>385</v>
      </c>
      <c r="J63" s="10">
        <v>39575</v>
      </c>
      <c r="K63" s="1" t="s">
        <v>24</v>
      </c>
      <c r="L63" s="1" t="s">
        <v>24</v>
      </c>
      <c r="M63" s="1" t="s">
        <v>224</v>
      </c>
      <c r="N63" s="1" t="s">
        <v>225</v>
      </c>
      <c r="O63" s="1" t="s">
        <v>25</v>
      </c>
      <c r="P63" s="1" t="s">
        <v>28</v>
      </c>
    </row>
    <row r="64" spans="1:16" ht="15">
      <c r="A64" s="1" t="s">
        <v>386</v>
      </c>
      <c r="B64" s="1" t="s">
        <v>387</v>
      </c>
      <c r="C64" s="1" t="s">
        <v>221</v>
      </c>
      <c r="D64" s="7">
        <v>39575</v>
      </c>
      <c r="E64" s="8">
        <v>58</v>
      </c>
      <c r="F64" s="7">
        <v>39666</v>
      </c>
      <c r="G64" s="1" t="s">
        <v>228</v>
      </c>
      <c r="H64" s="1" t="s">
        <v>22</v>
      </c>
      <c r="I64" s="1" t="s">
        <v>388</v>
      </c>
      <c r="J64" s="9">
        <v>39575</v>
      </c>
      <c r="K64" s="1" t="s">
        <v>24</v>
      </c>
      <c r="L64" s="1" t="s">
        <v>24</v>
      </c>
      <c r="M64" s="1" t="s">
        <v>230</v>
      </c>
      <c r="N64" s="1" t="s">
        <v>225</v>
      </c>
      <c r="O64" s="1" t="s">
        <v>25</v>
      </c>
      <c r="P64" s="1" t="s">
        <v>28</v>
      </c>
    </row>
    <row r="65" spans="1:16" ht="15">
      <c r="A65" s="1" t="s">
        <v>389</v>
      </c>
      <c r="B65" s="1" t="s">
        <v>390</v>
      </c>
      <c r="C65" s="1" t="s">
        <v>221</v>
      </c>
      <c r="D65" s="7">
        <v>39575</v>
      </c>
      <c r="E65" s="8">
        <v>59</v>
      </c>
      <c r="F65" s="7">
        <v>39771</v>
      </c>
      <c r="G65" s="1" t="s">
        <v>228</v>
      </c>
      <c r="H65" s="1" t="s">
        <v>22</v>
      </c>
      <c r="I65" s="1" t="s">
        <v>391</v>
      </c>
      <c r="J65" s="9">
        <v>39575</v>
      </c>
      <c r="K65" s="1" t="s">
        <v>24</v>
      </c>
      <c r="L65" s="1" t="s">
        <v>24</v>
      </c>
      <c r="M65" s="1" t="s">
        <v>230</v>
      </c>
      <c r="N65" s="1" t="s">
        <v>225</v>
      </c>
      <c r="O65" s="1" t="s">
        <v>25</v>
      </c>
      <c r="P65" s="1" t="s">
        <v>28</v>
      </c>
    </row>
    <row r="66" spans="1:16" ht="15">
      <c r="A66" s="1" t="s">
        <v>392</v>
      </c>
      <c r="B66" s="1" t="s">
        <v>393</v>
      </c>
      <c r="C66" s="1" t="s">
        <v>221</v>
      </c>
      <c r="D66" s="7">
        <v>39582</v>
      </c>
      <c r="E66" s="8">
        <v>60</v>
      </c>
      <c r="F66" s="7">
        <v>39596</v>
      </c>
      <c r="G66" s="1" t="s">
        <v>222</v>
      </c>
      <c r="H66" s="1" t="s">
        <v>22</v>
      </c>
      <c r="I66" s="1" t="s">
        <v>394</v>
      </c>
      <c r="J66" s="10">
        <v>39582</v>
      </c>
      <c r="K66" s="1" t="s">
        <v>24</v>
      </c>
      <c r="L66" s="1" t="s">
        <v>24</v>
      </c>
      <c r="M66" s="1" t="s">
        <v>224</v>
      </c>
      <c r="N66" s="1" t="s">
        <v>225</v>
      </c>
      <c r="O66" s="1" t="s">
        <v>25</v>
      </c>
      <c r="P66" s="1" t="s">
        <v>28</v>
      </c>
    </row>
    <row r="67" spans="1:16" ht="15">
      <c r="A67" s="1" t="s">
        <v>395</v>
      </c>
      <c r="B67" s="1" t="s">
        <v>396</v>
      </c>
      <c r="C67" s="1" t="s">
        <v>221</v>
      </c>
      <c r="D67" s="7">
        <v>39582</v>
      </c>
      <c r="E67" s="8">
        <v>61</v>
      </c>
      <c r="F67" s="7">
        <v>39673</v>
      </c>
      <c r="G67" s="1" t="s">
        <v>228</v>
      </c>
      <c r="H67" s="1" t="s">
        <v>22</v>
      </c>
      <c r="I67" s="1" t="s">
        <v>333</v>
      </c>
      <c r="J67" s="9">
        <v>39582</v>
      </c>
      <c r="K67" s="1" t="s">
        <v>24</v>
      </c>
      <c r="L67" s="1" t="s">
        <v>24</v>
      </c>
      <c r="M67" s="1" t="s">
        <v>230</v>
      </c>
      <c r="N67" s="1" t="s">
        <v>225</v>
      </c>
      <c r="O67" s="1" t="s">
        <v>25</v>
      </c>
      <c r="P67" s="1" t="s">
        <v>28</v>
      </c>
    </row>
    <row r="68" spans="1:16" ht="15">
      <c r="A68" s="1" t="s">
        <v>397</v>
      </c>
      <c r="B68" s="1" t="s">
        <v>398</v>
      </c>
      <c r="C68" s="1" t="s">
        <v>221</v>
      </c>
      <c r="D68" s="7">
        <v>39582</v>
      </c>
      <c r="E68" s="8">
        <v>62</v>
      </c>
      <c r="F68" s="7">
        <v>39947</v>
      </c>
      <c r="G68" s="1" t="s">
        <v>233</v>
      </c>
      <c r="H68" s="1" t="s">
        <v>22</v>
      </c>
      <c r="I68" s="1" t="s">
        <v>399</v>
      </c>
      <c r="J68" s="10">
        <v>39582</v>
      </c>
      <c r="K68" s="1" t="s">
        <v>24</v>
      </c>
      <c r="L68" s="1" t="s">
        <v>24</v>
      </c>
      <c r="M68" s="1" t="s">
        <v>235</v>
      </c>
      <c r="N68" s="1" t="s">
        <v>225</v>
      </c>
      <c r="O68" s="1" t="s">
        <v>25</v>
      </c>
      <c r="P68" s="1" t="s">
        <v>28</v>
      </c>
    </row>
    <row r="69" spans="1:16" ht="15">
      <c r="A69" s="1" t="s">
        <v>400</v>
      </c>
      <c r="B69" s="1" t="s">
        <v>401</v>
      </c>
      <c r="C69" s="1" t="s">
        <v>221</v>
      </c>
      <c r="D69" s="7">
        <v>39588</v>
      </c>
      <c r="E69" s="8">
        <v>63</v>
      </c>
      <c r="F69" s="7">
        <v>39953</v>
      </c>
      <c r="G69" s="1" t="s">
        <v>233</v>
      </c>
      <c r="H69" s="1" t="s">
        <v>22</v>
      </c>
      <c r="I69" s="1" t="s">
        <v>402</v>
      </c>
      <c r="J69" s="10">
        <v>39588</v>
      </c>
      <c r="K69" s="1" t="s">
        <v>24</v>
      </c>
      <c r="L69" s="1" t="s">
        <v>24</v>
      </c>
      <c r="M69" s="1" t="s">
        <v>235</v>
      </c>
      <c r="N69" s="1" t="s">
        <v>225</v>
      </c>
      <c r="O69" s="1" t="s">
        <v>25</v>
      </c>
      <c r="P69" s="1" t="s">
        <v>28</v>
      </c>
    </row>
    <row r="70" spans="1:16" ht="15">
      <c r="A70" s="1" t="s">
        <v>403</v>
      </c>
      <c r="B70" s="1" t="s">
        <v>404</v>
      </c>
      <c r="C70" s="1" t="s">
        <v>221</v>
      </c>
      <c r="D70" s="7">
        <v>39589</v>
      </c>
      <c r="E70" s="8">
        <v>64</v>
      </c>
      <c r="F70" s="7">
        <v>39603</v>
      </c>
      <c r="G70" s="1" t="s">
        <v>222</v>
      </c>
      <c r="H70" s="1" t="s">
        <v>22</v>
      </c>
      <c r="I70" s="1" t="s">
        <v>405</v>
      </c>
      <c r="J70" s="10">
        <v>39589</v>
      </c>
      <c r="K70" s="1" t="s">
        <v>24</v>
      </c>
      <c r="L70" s="1" t="s">
        <v>24</v>
      </c>
      <c r="M70" s="1" t="s">
        <v>224</v>
      </c>
      <c r="N70" s="1" t="s">
        <v>225</v>
      </c>
      <c r="O70" s="1" t="s">
        <v>25</v>
      </c>
      <c r="P70" s="1" t="s">
        <v>28</v>
      </c>
    </row>
    <row r="71" spans="1:16" ht="15">
      <c r="A71" s="1" t="s">
        <v>406</v>
      </c>
      <c r="B71" s="1" t="s">
        <v>407</v>
      </c>
      <c r="C71" s="1" t="s">
        <v>221</v>
      </c>
      <c r="D71" s="7">
        <v>39589</v>
      </c>
      <c r="E71" s="8">
        <v>65</v>
      </c>
      <c r="F71" s="7">
        <v>39681</v>
      </c>
      <c r="G71" s="1" t="s">
        <v>228</v>
      </c>
      <c r="H71" s="1" t="s">
        <v>22</v>
      </c>
      <c r="I71" s="1" t="s">
        <v>333</v>
      </c>
      <c r="J71" s="9">
        <v>39589</v>
      </c>
      <c r="K71" s="1" t="s">
        <v>24</v>
      </c>
      <c r="L71" s="1" t="s">
        <v>24</v>
      </c>
      <c r="M71" s="1" t="s">
        <v>230</v>
      </c>
      <c r="N71" s="1" t="s">
        <v>225</v>
      </c>
      <c r="O71" s="1" t="s">
        <v>25</v>
      </c>
      <c r="P71" s="1" t="s">
        <v>28</v>
      </c>
    </row>
    <row r="72" spans="1:16" ht="15">
      <c r="A72" s="1" t="s">
        <v>408</v>
      </c>
      <c r="B72" s="1" t="s">
        <v>409</v>
      </c>
      <c r="C72" s="1" t="s">
        <v>221</v>
      </c>
      <c r="D72" s="7">
        <v>39595</v>
      </c>
      <c r="E72" s="8">
        <v>66</v>
      </c>
      <c r="F72" s="7">
        <v>39960</v>
      </c>
      <c r="G72" s="1" t="s">
        <v>233</v>
      </c>
      <c r="H72" s="1" t="s">
        <v>22</v>
      </c>
      <c r="I72" s="1" t="s">
        <v>410</v>
      </c>
      <c r="J72" s="10">
        <v>39595</v>
      </c>
      <c r="K72" s="1" t="s">
        <v>24</v>
      </c>
      <c r="L72" s="1" t="s">
        <v>24</v>
      </c>
      <c r="M72" s="1" t="s">
        <v>235</v>
      </c>
      <c r="N72" s="1" t="s">
        <v>225</v>
      </c>
      <c r="O72" s="1" t="s">
        <v>25</v>
      </c>
      <c r="P72" s="1" t="s">
        <v>28</v>
      </c>
    </row>
    <row r="73" spans="1:16" ht="15">
      <c r="A73" s="1" t="s">
        <v>411</v>
      </c>
      <c r="B73" s="1" t="s">
        <v>412</v>
      </c>
      <c r="C73" s="1" t="s">
        <v>221</v>
      </c>
      <c r="D73" s="7">
        <v>39596</v>
      </c>
      <c r="E73" s="8">
        <v>67</v>
      </c>
      <c r="F73" s="7">
        <v>39610</v>
      </c>
      <c r="G73" s="1" t="s">
        <v>222</v>
      </c>
      <c r="H73" s="1" t="s">
        <v>22</v>
      </c>
      <c r="I73" s="1" t="s">
        <v>413</v>
      </c>
      <c r="J73" s="10">
        <v>39596</v>
      </c>
      <c r="K73" s="1" t="s">
        <v>24</v>
      </c>
      <c r="L73" s="1" t="s">
        <v>24</v>
      </c>
      <c r="M73" s="1" t="s">
        <v>224</v>
      </c>
      <c r="N73" s="1" t="s">
        <v>225</v>
      </c>
      <c r="O73" s="1" t="s">
        <v>25</v>
      </c>
      <c r="P73" s="1" t="s">
        <v>28</v>
      </c>
    </row>
    <row r="74" spans="1:16" ht="15">
      <c r="A74" s="1" t="s">
        <v>414</v>
      </c>
      <c r="B74" s="1" t="s">
        <v>415</v>
      </c>
      <c r="C74" s="1" t="s">
        <v>221</v>
      </c>
      <c r="D74" s="7">
        <v>39602</v>
      </c>
      <c r="E74" s="8">
        <v>68</v>
      </c>
      <c r="F74" s="7">
        <v>39967</v>
      </c>
      <c r="G74" s="1" t="s">
        <v>233</v>
      </c>
      <c r="H74" s="1" t="s">
        <v>22</v>
      </c>
      <c r="I74" s="1" t="s">
        <v>284</v>
      </c>
      <c r="J74" s="10">
        <v>39602</v>
      </c>
      <c r="K74" s="1" t="s">
        <v>24</v>
      </c>
      <c r="L74" s="1" t="s">
        <v>24</v>
      </c>
      <c r="M74" s="1" t="s">
        <v>235</v>
      </c>
      <c r="N74" s="1" t="s">
        <v>225</v>
      </c>
      <c r="O74" s="1" t="s">
        <v>25</v>
      </c>
      <c r="P74" s="1" t="s">
        <v>28</v>
      </c>
    </row>
    <row r="75" spans="1:16" ht="15">
      <c r="A75" s="1" t="s">
        <v>416</v>
      </c>
      <c r="B75" s="1" t="s">
        <v>417</v>
      </c>
      <c r="C75" s="1" t="s">
        <v>221</v>
      </c>
      <c r="D75" s="7">
        <v>39603</v>
      </c>
      <c r="E75" s="8">
        <v>69</v>
      </c>
      <c r="F75" s="7">
        <v>39617</v>
      </c>
      <c r="G75" s="1" t="s">
        <v>222</v>
      </c>
      <c r="H75" s="1" t="s">
        <v>22</v>
      </c>
      <c r="I75" s="1" t="s">
        <v>418</v>
      </c>
      <c r="J75" s="10">
        <v>39603</v>
      </c>
      <c r="K75" s="1" t="s">
        <v>24</v>
      </c>
      <c r="L75" s="1" t="s">
        <v>24</v>
      </c>
      <c r="M75" s="1" t="s">
        <v>224</v>
      </c>
      <c r="N75" s="1" t="s">
        <v>225</v>
      </c>
      <c r="O75" s="1" t="s">
        <v>25</v>
      </c>
      <c r="P75" s="1" t="s">
        <v>28</v>
      </c>
    </row>
    <row r="76" spans="1:16" ht="15">
      <c r="A76" s="1" t="s">
        <v>419</v>
      </c>
      <c r="B76" s="1" t="s">
        <v>420</v>
      </c>
      <c r="C76" s="1" t="s">
        <v>221</v>
      </c>
      <c r="D76" s="7">
        <v>39603</v>
      </c>
      <c r="E76" s="8">
        <v>70</v>
      </c>
      <c r="F76" s="7">
        <v>39694</v>
      </c>
      <c r="G76" s="1" t="s">
        <v>228</v>
      </c>
      <c r="H76" s="1" t="s">
        <v>22</v>
      </c>
      <c r="I76" s="1" t="s">
        <v>333</v>
      </c>
      <c r="J76" s="9">
        <v>39603</v>
      </c>
      <c r="K76" s="1" t="s">
        <v>24</v>
      </c>
      <c r="L76" s="1" t="s">
        <v>24</v>
      </c>
      <c r="M76" s="1" t="s">
        <v>230</v>
      </c>
      <c r="N76" s="1" t="s">
        <v>225</v>
      </c>
      <c r="O76" s="1" t="s">
        <v>25</v>
      </c>
      <c r="P76" s="1" t="s">
        <v>28</v>
      </c>
    </row>
    <row r="77" spans="1:16" ht="15">
      <c r="A77" s="1" t="s">
        <v>421</v>
      </c>
      <c r="B77" s="1" t="s">
        <v>422</v>
      </c>
      <c r="C77" s="1" t="s">
        <v>221</v>
      </c>
      <c r="D77" s="7">
        <v>39603</v>
      </c>
      <c r="E77" s="8">
        <v>71</v>
      </c>
      <c r="F77" s="7">
        <v>39967</v>
      </c>
      <c r="G77" s="1" t="s">
        <v>228</v>
      </c>
      <c r="H77" s="1" t="s">
        <v>22</v>
      </c>
      <c r="I77" s="1" t="s">
        <v>423</v>
      </c>
      <c r="J77" s="9">
        <v>39603</v>
      </c>
      <c r="K77" s="1" t="s">
        <v>24</v>
      </c>
      <c r="L77" s="1" t="s">
        <v>24</v>
      </c>
      <c r="M77" s="1" t="s">
        <v>230</v>
      </c>
      <c r="N77" s="1" t="s">
        <v>225</v>
      </c>
      <c r="O77" s="1" t="s">
        <v>25</v>
      </c>
      <c r="P77" s="1" t="s">
        <v>28</v>
      </c>
    </row>
    <row r="78" spans="1:16" ht="15">
      <c r="A78" s="1" t="s">
        <v>424</v>
      </c>
      <c r="B78" s="1" t="s">
        <v>425</v>
      </c>
      <c r="C78" s="1" t="s">
        <v>221</v>
      </c>
      <c r="D78" s="7">
        <v>39609</v>
      </c>
      <c r="E78" s="8">
        <v>72</v>
      </c>
      <c r="F78" s="7">
        <v>39974</v>
      </c>
      <c r="G78" s="1" t="s">
        <v>233</v>
      </c>
      <c r="H78" s="1" t="s">
        <v>22</v>
      </c>
      <c r="I78" s="1" t="s">
        <v>426</v>
      </c>
      <c r="J78" s="10">
        <v>39609</v>
      </c>
      <c r="K78" s="1" t="s">
        <v>24</v>
      </c>
      <c r="L78" s="1" t="s">
        <v>24</v>
      </c>
      <c r="M78" s="1" t="s">
        <v>235</v>
      </c>
      <c r="N78" s="1" t="s">
        <v>225</v>
      </c>
      <c r="O78" s="1" t="s">
        <v>25</v>
      </c>
      <c r="P78" s="1" t="s">
        <v>28</v>
      </c>
    </row>
    <row r="79" spans="1:16" ht="15">
      <c r="A79" s="1" t="s">
        <v>427</v>
      </c>
      <c r="B79" s="1" t="s">
        <v>428</v>
      </c>
      <c r="C79" s="1" t="s">
        <v>221</v>
      </c>
      <c r="D79" s="7">
        <v>39610</v>
      </c>
      <c r="E79" s="8">
        <v>73</v>
      </c>
      <c r="F79" s="7">
        <v>39624</v>
      </c>
      <c r="G79" s="1" t="s">
        <v>222</v>
      </c>
      <c r="H79" s="1" t="s">
        <v>22</v>
      </c>
      <c r="I79" s="1" t="s">
        <v>429</v>
      </c>
      <c r="J79" s="10">
        <v>39610</v>
      </c>
      <c r="K79" s="1" t="s">
        <v>24</v>
      </c>
      <c r="L79" s="1" t="s">
        <v>24</v>
      </c>
      <c r="M79" s="1" t="s">
        <v>224</v>
      </c>
      <c r="N79" s="1" t="s">
        <v>225</v>
      </c>
      <c r="O79" s="1" t="s">
        <v>25</v>
      </c>
      <c r="P79" s="1" t="s">
        <v>28</v>
      </c>
    </row>
    <row r="80" spans="1:16" ht="15">
      <c r="A80" s="1" t="s">
        <v>430</v>
      </c>
      <c r="B80" s="1" t="s">
        <v>431</v>
      </c>
      <c r="C80" s="1" t="s">
        <v>221</v>
      </c>
      <c r="D80" s="7">
        <v>39610</v>
      </c>
      <c r="E80" s="8">
        <v>74</v>
      </c>
      <c r="F80" s="7">
        <v>39701</v>
      </c>
      <c r="G80" s="1" t="s">
        <v>228</v>
      </c>
      <c r="H80" s="1" t="s">
        <v>22</v>
      </c>
      <c r="I80" s="1" t="s">
        <v>333</v>
      </c>
      <c r="J80" s="9">
        <v>39610</v>
      </c>
      <c r="K80" s="1" t="s">
        <v>24</v>
      </c>
      <c r="L80" s="1" t="s">
        <v>24</v>
      </c>
      <c r="M80" s="1" t="s">
        <v>230</v>
      </c>
      <c r="N80" s="1" t="s">
        <v>225</v>
      </c>
      <c r="O80" s="1" t="s">
        <v>25</v>
      </c>
      <c r="P80" s="1" t="s">
        <v>28</v>
      </c>
    </row>
    <row r="81" spans="1:16" ht="15">
      <c r="A81" s="1" t="s">
        <v>432</v>
      </c>
      <c r="B81" s="1" t="s">
        <v>433</v>
      </c>
      <c r="C81" s="1" t="s">
        <v>221</v>
      </c>
      <c r="D81" s="7">
        <v>39616</v>
      </c>
      <c r="E81" s="8">
        <v>75</v>
      </c>
      <c r="F81" s="7">
        <v>39981</v>
      </c>
      <c r="G81" s="1" t="s">
        <v>233</v>
      </c>
      <c r="H81" s="1" t="s">
        <v>22</v>
      </c>
      <c r="I81" s="1" t="s">
        <v>87</v>
      </c>
      <c r="J81" s="10">
        <v>39616</v>
      </c>
      <c r="K81" s="1" t="s">
        <v>24</v>
      </c>
      <c r="L81" s="1" t="s">
        <v>24</v>
      </c>
      <c r="M81" s="1" t="s">
        <v>235</v>
      </c>
      <c r="N81" s="1" t="s">
        <v>225</v>
      </c>
      <c r="O81" s="1" t="s">
        <v>25</v>
      </c>
      <c r="P81" s="1" t="s">
        <v>28</v>
      </c>
    </row>
    <row r="82" spans="1:16" ht="15">
      <c r="A82" s="1" t="s">
        <v>434</v>
      </c>
      <c r="B82" s="1" t="s">
        <v>435</v>
      </c>
      <c r="C82" s="1" t="s">
        <v>221</v>
      </c>
      <c r="D82" s="7">
        <v>39617</v>
      </c>
      <c r="E82" s="8">
        <v>76</v>
      </c>
      <c r="F82" s="7">
        <v>39631</v>
      </c>
      <c r="G82" s="1" t="s">
        <v>222</v>
      </c>
      <c r="H82" s="1" t="s">
        <v>22</v>
      </c>
      <c r="I82" s="1" t="s">
        <v>436</v>
      </c>
      <c r="J82" s="10">
        <v>39617</v>
      </c>
      <c r="K82" s="1" t="s">
        <v>24</v>
      </c>
      <c r="L82" s="1" t="s">
        <v>24</v>
      </c>
      <c r="M82" s="1" t="s">
        <v>224</v>
      </c>
      <c r="N82" s="1" t="s">
        <v>225</v>
      </c>
      <c r="O82" s="1" t="s">
        <v>25</v>
      </c>
      <c r="P82" s="1" t="s">
        <v>28</v>
      </c>
    </row>
    <row r="83" spans="1:16" ht="15">
      <c r="A83" s="1" t="s">
        <v>437</v>
      </c>
      <c r="B83" s="1" t="s">
        <v>438</v>
      </c>
      <c r="C83" s="1" t="s">
        <v>221</v>
      </c>
      <c r="D83" s="7">
        <v>39617</v>
      </c>
      <c r="E83" s="8">
        <v>77</v>
      </c>
      <c r="F83" s="7">
        <v>39708</v>
      </c>
      <c r="G83" s="1" t="s">
        <v>228</v>
      </c>
      <c r="H83" s="1" t="s">
        <v>22</v>
      </c>
      <c r="I83" s="1" t="s">
        <v>333</v>
      </c>
      <c r="J83" s="9">
        <v>39617</v>
      </c>
      <c r="K83" s="1" t="s">
        <v>24</v>
      </c>
      <c r="L83" s="1" t="s">
        <v>24</v>
      </c>
      <c r="M83" s="1" t="s">
        <v>230</v>
      </c>
      <c r="N83" s="1" t="s">
        <v>225</v>
      </c>
      <c r="O83" s="1" t="s">
        <v>25</v>
      </c>
      <c r="P83" s="1" t="s">
        <v>28</v>
      </c>
    </row>
    <row r="84" spans="1:16" ht="15">
      <c r="A84" s="1" t="s">
        <v>439</v>
      </c>
      <c r="B84" s="1" t="s">
        <v>440</v>
      </c>
      <c r="C84" s="1" t="s">
        <v>221</v>
      </c>
      <c r="D84" s="7">
        <v>39623</v>
      </c>
      <c r="E84" s="8">
        <v>78</v>
      </c>
      <c r="F84" s="7">
        <v>39988</v>
      </c>
      <c r="G84" s="1" t="s">
        <v>233</v>
      </c>
      <c r="H84" s="1" t="s">
        <v>22</v>
      </c>
      <c r="I84" s="1" t="s">
        <v>377</v>
      </c>
      <c r="J84" s="10">
        <v>39623</v>
      </c>
      <c r="K84" s="1" t="s">
        <v>24</v>
      </c>
      <c r="L84" s="1" t="s">
        <v>24</v>
      </c>
      <c r="M84" s="1" t="s">
        <v>235</v>
      </c>
      <c r="N84" s="1" t="s">
        <v>225</v>
      </c>
      <c r="O84" s="1" t="s">
        <v>25</v>
      </c>
      <c r="P84" s="1" t="s">
        <v>28</v>
      </c>
    </row>
    <row r="85" spans="1:16" ht="15">
      <c r="A85" s="1" t="s">
        <v>441</v>
      </c>
      <c r="B85" s="1" t="s">
        <v>442</v>
      </c>
      <c r="C85" s="1" t="s">
        <v>221</v>
      </c>
      <c r="D85" s="7">
        <v>39624</v>
      </c>
      <c r="E85" s="8">
        <v>79</v>
      </c>
      <c r="F85" s="7">
        <v>39638</v>
      </c>
      <c r="G85" s="1" t="s">
        <v>222</v>
      </c>
      <c r="H85" s="1" t="s">
        <v>22</v>
      </c>
      <c r="I85" s="1" t="s">
        <v>443</v>
      </c>
      <c r="J85" s="10">
        <v>39624</v>
      </c>
      <c r="K85" s="1" t="s">
        <v>24</v>
      </c>
      <c r="L85" s="1" t="s">
        <v>24</v>
      </c>
      <c r="M85" s="1" t="s">
        <v>224</v>
      </c>
      <c r="N85" s="1" t="s">
        <v>225</v>
      </c>
      <c r="O85" s="1" t="s">
        <v>25</v>
      </c>
      <c r="P85" s="1" t="s">
        <v>28</v>
      </c>
    </row>
    <row r="86" spans="1:16" ht="15">
      <c r="A86" s="1" t="s">
        <v>444</v>
      </c>
      <c r="B86" s="1" t="s">
        <v>445</v>
      </c>
      <c r="C86" s="1" t="s">
        <v>221</v>
      </c>
      <c r="D86" s="7">
        <v>39630</v>
      </c>
      <c r="E86" s="8">
        <v>80</v>
      </c>
      <c r="F86" s="7">
        <v>39995</v>
      </c>
      <c r="G86" s="1" t="s">
        <v>82</v>
      </c>
      <c r="H86" s="1" t="s">
        <v>22</v>
      </c>
      <c r="I86" s="1" t="s">
        <v>446</v>
      </c>
      <c r="J86" s="10">
        <v>39630</v>
      </c>
      <c r="K86" s="1" t="s">
        <v>24</v>
      </c>
      <c r="L86" s="1" t="s">
        <v>24</v>
      </c>
      <c r="M86" s="1" t="s">
        <v>235</v>
      </c>
      <c r="N86" s="1" t="s">
        <v>225</v>
      </c>
      <c r="O86" s="1" t="s">
        <v>25</v>
      </c>
      <c r="P86" s="1" t="s">
        <v>28</v>
      </c>
    </row>
    <row r="87" spans="1:16" ht="15">
      <c r="A87" s="1" t="s">
        <v>447</v>
      </c>
      <c r="B87" s="1" t="s">
        <v>448</v>
      </c>
      <c r="C87" s="1" t="s">
        <v>221</v>
      </c>
      <c r="D87" s="7">
        <v>39631</v>
      </c>
      <c r="E87" s="8">
        <v>81</v>
      </c>
      <c r="F87" s="7">
        <v>39722</v>
      </c>
      <c r="G87" s="1" t="s">
        <v>82</v>
      </c>
      <c r="H87" s="1" t="s">
        <v>22</v>
      </c>
      <c r="I87" s="1" t="s">
        <v>449</v>
      </c>
      <c r="J87" s="9">
        <v>39631</v>
      </c>
      <c r="K87" s="1" t="s">
        <v>24</v>
      </c>
      <c r="L87" s="1" t="s">
        <v>24</v>
      </c>
      <c r="M87" s="1" t="s">
        <v>230</v>
      </c>
      <c r="N87" s="1" t="s">
        <v>225</v>
      </c>
      <c r="O87" s="1" t="s">
        <v>25</v>
      </c>
      <c r="P87" s="1" t="s">
        <v>28</v>
      </c>
    </row>
    <row r="88" spans="1:16" ht="15">
      <c r="A88" s="1" t="s">
        <v>450</v>
      </c>
      <c r="B88" s="1" t="s">
        <v>451</v>
      </c>
      <c r="C88" s="1" t="s">
        <v>221</v>
      </c>
      <c r="D88" s="7">
        <v>39631</v>
      </c>
      <c r="E88" s="8">
        <v>82</v>
      </c>
      <c r="F88" s="7">
        <v>39645</v>
      </c>
      <c r="G88" s="1" t="s">
        <v>82</v>
      </c>
      <c r="H88" s="1" t="s">
        <v>22</v>
      </c>
      <c r="I88" s="1" t="s">
        <v>452</v>
      </c>
      <c r="J88" s="10">
        <v>39631</v>
      </c>
      <c r="K88" s="1" t="s">
        <v>24</v>
      </c>
      <c r="L88" s="1" t="s">
        <v>24</v>
      </c>
      <c r="M88" s="1" t="s">
        <v>224</v>
      </c>
      <c r="N88" s="1" t="s">
        <v>225</v>
      </c>
      <c r="O88" s="1" t="s">
        <v>25</v>
      </c>
      <c r="P88" s="1" t="s">
        <v>28</v>
      </c>
    </row>
    <row r="89" spans="1:16" ht="15">
      <c r="A89" s="1" t="s">
        <v>453</v>
      </c>
      <c r="B89" s="1" t="s">
        <v>454</v>
      </c>
      <c r="C89" s="1" t="s">
        <v>221</v>
      </c>
      <c r="D89" s="7">
        <v>39637</v>
      </c>
      <c r="E89" s="8">
        <v>83</v>
      </c>
      <c r="F89" s="7">
        <v>40002</v>
      </c>
      <c r="G89" s="1" t="s">
        <v>82</v>
      </c>
      <c r="H89" s="1" t="s">
        <v>22</v>
      </c>
      <c r="I89" s="1" t="s">
        <v>455</v>
      </c>
      <c r="J89" s="10">
        <v>39637</v>
      </c>
      <c r="K89" s="1" t="s">
        <v>24</v>
      </c>
      <c r="L89" s="1" t="s">
        <v>24</v>
      </c>
      <c r="M89" s="1" t="s">
        <v>235</v>
      </c>
      <c r="N89" s="1" t="s">
        <v>225</v>
      </c>
      <c r="O89" s="1" t="s">
        <v>25</v>
      </c>
      <c r="P89" s="1" t="s">
        <v>28</v>
      </c>
    </row>
    <row r="90" spans="1:16" ht="15">
      <c r="A90" s="1" t="s">
        <v>456</v>
      </c>
      <c r="B90" s="1" t="s">
        <v>457</v>
      </c>
      <c r="C90" s="1" t="s">
        <v>221</v>
      </c>
      <c r="D90" s="7">
        <v>39638</v>
      </c>
      <c r="E90" s="8">
        <v>84</v>
      </c>
      <c r="F90" s="7">
        <v>39729</v>
      </c>
      <c r="G90" s="1" t="s">
        <v>82</v>
      </c>
      <c r="H90" s="1" t="s">
        <v>22</v>
      </c>
      <c r="I90" s="1" t="s">
        <v>458</v>
      </c>
      <c r="J90" s="9">
        <v>39638</v>
      </c>
      <c r="K90" s="1" t="s">
        <v>24</v>
      </c>
      <c r="L90" s="1" t="s">
        <v>24</v>
      </c>
      <c r="M90" s="1" t="s">
        <v>230</v>
      </c>
      <c r="N90" s="1" t="s">
        <v>225</v>
      </c>
      <c r="O90" s="1" t="s">
        <v>25</v>
      </c>
      <c r="P90" s="1" t="s">
        <v>28</v>
      </c>
    </row>
    <row r="91" spans="1:16" ht="15">
      <c r="A91" s="1" t="s">
        <v>459</v>
      </c>
      <c r="B91" s="1" t="s">
        <v>460</v>
      </c>
      <c r="C91" s="1" t="s">
        <v>221</v>
      </c>
      <c r="D91" s="7">
        <v>39638</v>
      </c>
      <c r="E91" s="8">
        <v>85</v>
      </c>
      <c r="F91" s="7">
        <v>39652</v>
      </c>
      <c r="G91" s="1" t="s">
        <v>82</v>
      </c>
      <c r="H91" s="1" t="s">
        <v>22</v>
      </c>
      <c r="I91" s="1" t="s">
        <v>461</v>
      </c>
      <c r="J91" s="10">
        <v>39638</v>
      </c>
      <c r="K91" s="1" t="s">
        <v>24</v>
      </c>
      <c r="L91" s="1" t="s">
        <v>24</v>
      </c>
      <c r="M91" s="1" t="s">
        <v>224</v>
      </c>
      <c r="N91" s="1" t="s">
        <v>225</v>
      </c>
      <c r="O91" s="1" t="s">
        <v>25</v>
      </c>
      <c r="P91" s="1" t="s">
        <v>28</v>
      </c>
    </row>
    <row r="92" spans="1:16" ht="15">
      <c r="A92" s="1" t="s">
        <v>462</v>
      </c>
      <c r="B92" s="1" t="s">
        <v>463</v>
      </c>
      <c r="C92" s="1" t="s">
        <v>221</v>
      </c>
      <c r="D92" s="7">
        <v>39644</v>
      </c>
      <c r="E92" s="8">
        <v>86</v>
      </c>
      <c r="F92" s="7">
        <v>40009</v>
      </c>
      <c r="G92" s="1" t="s">
        <v>82</v>
      </c>
      <c r="H92" s="1" t="s">
        <v>22</v>
      </c>
      <c r="I92" s="1" t="s">
        <v>87</v>
      </c>
      <c r="J92" s="10">
        <v>39644</v>
      </c>
      <c r="K92" s="1" t="s">
        <v>24</v>
      </c>
      <c r="L92" s="1" t="s">
        <v>24</v>
      </c>
      <c r="M92" s="1" t="s">
        <v>235</v>
      </c>
      <c r="N92" s="1" t="s">
        <v>225</v>
      </c>
      <c r="O92" s="1" t="s">
        <v>25</v>
      </c>
      <c r="P92" s="1" t="s">
        <v>28</v>
      </c>
    </row>
    <row r="93" spans="1:16" ht="15">
      <c r="A93" s="1" t="s">
        <v>464</v>
      </c>
      <c r="B93" s="1" t="s">
        <v>465</v>
      </c>
      <c r="C93" s="1" t="s">
        <v>221</v>
      </c>
      <c r="D93" s="7">
        <v>39645</v>
      </c>
      <c r="E93" s="8">
        <v>87</v>
      </c>
      <c r="F93" s="7">
        <v>39736</v>
      </c>
      <c r="G93" s="1" t="s">
        <v>82</v>
      </c>
      <c r="H93" s="1" t="s">
        <v>22</v>
      </c>
      <c r="I93" s="1" t="s">
        <v>449</v>
      </c>
      <c r="J93" s="9">
        <v>39645</v>
      </c>
      <c r="K93" s="1" t="s">
        <v>24</v>
      </c>
      <c r="L93" s="1" t="s">
        <v>24</v>
      </c>
      <c r="M93" s="1" t="s">
        <v>230</v>
      </c>
      <c r="N93" s="1" t="s">
        <v>225</v>
      </c>
      <c r="O93" s="1" t="s">
        <v>25</v>
      </c>
      <c r="P93" s="1" t="s">
        <v>28</v>
      </c>
    </row>
    <row r="94" spans="1:16" ht="15">
      <c r="A94" s="1" t="s">
        <v>466</v>
      </c>
      <c r="B94" s="1" t="s">
        <v>467</v>
      </c>
      <c r="C94" s="1" t="s">
        <v>221</v>
      </c>
      <c r="D94" s="7">
        <v>39645</v>
      </c>
      <c r="E94" s="8">
        <v>88</v>
      </c>
      <c r="F94" s="7">
        <v>39659</v>
      </c>
      <c r="G94" s="1" t="s">
        <v>82</v>
      </c>
      <c r="H94" s="1" t="s">
        <v>22</v>
      </c>
      <c r="I94" s="1" t="s">
        <v>468</v>
      </c>
      <c r="J94" s="10">
        <v>39645</v>
      </c>
      <c r="K94" s="1" t="s">
        <v>24</v>
      </c>
      <c r="L94" s="1" t="s">
        <v>24</v>
      </c>
      <c r="M94" s="1" t="s">
        <v>224</v>
      </c>
      <c r="N94" s="1" t="s">
        <v>225</v>
      </c>
      <c r="O94" s="1" t="s">
        <v>25</v>
      </c>
      <c r="P94" s="1" t="s">
        <v>28</v>
      </c>
    </row>
    <row r="95" spans="1:16" ht="15">
      <c r="A95" s="1" t="s">
        <v>469</v>
      </c>
      <c r="B95" s="1" t="s">
        <v>470</v>
      </c>
      <c r="C95" s="1" t="s">
        <v>221</v>
      </c>
      <c r="D95" s="7">
        <v>39651</v>
      </c>
      <c r="E95" s="8">
        <v>89</v>
      </c>
      <c r="F95" s="7">
        <v>40016</v>
      </c>
      <c r="G95" s="1" t="s">
        <v>82</v>
      </c>
      <c r="H95" s="1" t="s">
        <v>22</v>
      </c>
      <c r="I95" s="1" t="s">
        <v>471</v>
      </c>
      <c r="J95" s="10">
        <v>39651</v>
      </c>
      <c r="K95" s="1" t="s">
        <v>24</v>
      </c>
      <c r="L95" s="1" t="s">
        <v>24</v>
      </c>
      <c r="M95" s="1" t="s">
        <v>235</v>
      </c>
      <c r="N95" s="1" t="s">
        <v>225</v>
      </c>
      <c r="O95" s="1" t="s">
        <v>25</v>
      </c>
      <c r="P95" s="1" t="s">
        <v>28</v>
      </c>
    </row>
    <row r="96" spans="1:16" ht="15">
      <c r="A96" s="1" t="s">
        <v>472</v>
      </c>
      <c r="B96" s="1" t="s">
        <v>473</v>
      </c>
      <c r="C96" s="1" t="s">
        <v>221</v>
      </c>
      <c r="D96" s="7">
        <v>39652</v>
      </c>
      <c r="E96" s="8">
        <v>90</v>
      </c>
      <c r="F96" s="7">
        <v>39666</v>
      </c>
      <c r="G96" s="1" t="s">
        <v>82</v>
      </c>
      <c r="H96" s="1" t="s">
        <v>22</v>
      </c>
      <c r="I96" s="1" t="s">
        <v>474</v>
      </c>
      <c r="J96" s="10">
        <v>39652</v>
      </c>
      <c r="K96" s="1" t="s">
        <v>24</v>
      </c>
      <c r="L96" s="1" t="s">
        <v>24</v>
      </c>
      <c r="M96" s="1" t="s">
        <v>224</v>
      </c>
      <c r="N96" s="1" t="s">
        <v>225</v>
      </c>
      <c r="O96" s="1" t="s">
        <v>25</v>
      </c>
      <c r="P96" s="1" t="s">
        <v>28</v>
      </c>
    </row>
    <row r="97" spans="1:16" ht="15">
      <c r="A97" s="1" t="s">
        <v>475</v>
      </c>
      <c r="B97" s="1" t="s">
        <v>476</v>
      </c>
      <c r="C97" s="1" t="s">
        <v>221</v>
      </c>
      <c r="D97" s="7">
        <v>39658</v>
      </c>
      <c r="E97" s="8">
        <v>91</v>
      </c>
      <c r="F97" s="7">
        <v>40023</v>
      </c>
      <c r="G97" s="1" t="s">
        <v>82</v>
      </c>
      <c r="H97" s="1" t="s">
        <v>22</v>
      </c>
      <c r="I97" s="1" t="s">
        <v>477</v>
      </c>
      <c r="J97" s="10">
        <v>39658</v>
      </c>
      <c r="K97" s="1" t="s">
        <v>24</v>
      </c>
      <c r="L97" s="1" t="s">
        <v>24</v>
      </c>
      <c r="M97" s="1" t="s">
        <v>235</v>
      </c>
      <c r="N97" s="1" t="s">
        <v>225</v>
      </c>
      <c r="O97" s="1" t="s">
        <v>25</v>
      </c>
      <c r="P97" s="1" t="s">
        <v>28</v>
      </c>
    </row>
    <row r="98" spans="1:16" ht="15">
      <c r="A98" s="1" t="s">
        <v>478</v>
      </c>
      <c r="B98" s="1" t="s">
        <v>479</v>
      </c>
      <c r="C98" s="1" t="s">
        <v>221</v>
      </c>
      <c r="D98" s="7">
        <v>39659</v>
      </c>
      <c r="E98" s="8">
        <v>92</v>
      </c>
      <c r="F98" s="7">
        <v>39750</v>
      </c>
      <c r="G98" s="1" t="s">
        <v>82</v>
      </c>
      <c r="H98" s="1" t="s">
        <v>22</v>
      </c>
      <c r="I98" s="1" t="s">
        <v>449</v>
      </c>
      <c r="J98" s="9">
        <v>39659</v>
      </c>
      <c r="K98" s="1" t="s">
        <v>24</v>
      </c>
      <c r="L98" s="1" t="s">
        <v>24</v>
      </c>
      <c r="M98" s="1" t="s">
        <v>230</v>
      </c>
      <c r="N98" s="1" t="s">
        <v>225</v>
      </c>
      <c r="O98" s="1" t="s">
        <v>25</v>
      </c>
      <c r="P98" s="1" t="s">
        <v>28</v>
      </c>
    </row>
    <row r="99" spans="1:16" ht="15">
      <c r="A99" s="1" t="s">
        <v>480</v>
      </c>
      <c r="B99" s="1" t="s">
        <v>481</v>
      </c>
      <c r="C99" s="1" t="s">
        <v>221</v>
      </c>
      <c r="D99" s="7">
        <v>39659</v>
      </c>
      <c r="E99" s="8">
        <v>93</v>
      </c>
      <c r="F99" s="7">
        <v>40023</v>
      </c>
      <c r="G99" s="1" t="s">
        <v>82</v>
      </c>
      <c r="H99" s="1" t="s">
        <v>22</v>
      </c>
      <c r="I99" s="1" t="s">
        <v>482</v>
      </c>
      <c r="J99" s="9">
        <v>39659</v>
      </c>
      <c r="K99" s="1" t="s">
        <v>24</v>
      </c>
      <c r="L99" s="1" t="s">
        <v>24</v>
      </c>
      <c r="M99" s="1" t="s">
        <v>230</v>
      </c>
      <c r="N99" s="1" t="s">
        <v>225</v>
      </c>
      <c r="O99" s="1" t="s">
        <v>25</v>
      </c>
      <c r="P99" s="1" t="s">
        <v>28</v>
      </c>
    </row>
    <row r="100" spans="1:16" ht="15">
      <c r="A100" s="1" t="s">
        <v>483</v>
      </c>
      <c r="B100" s="1" t="s">
        <v>484</v>
      </c>
      <c r="C100" s="1" t="s">
        <v>221</v>
      </c>
      <c r="D100" s="7">
        <v>39659</v>
      </c>
      <c r="E100" s="8">
        <v>94</v>
      </c>
      <c r="F100" s="7">
        <v>39673</v>
      </c>
      <c r="G100" s="1" t="s">
        <v>82</v>
      </c>
      <c r="H100" s="1" t="s">
        <v>22</v>
      </c>
      <c r="I100" s="1" t="s">
        <v>485</v>
      </c>
      <c r="J100" s="10">
        <v>39659</v>
      </c>
      <c r="K100" s="1" t="s">
        <v>24</v>
      </c>
      <c r="L100" s="1" t="s">
        <v>24</v>
      </c>
      <c r="M100" s="1" t="s">
        <v>224</v>
      </c>
      <c r="N100" s="1" t="s">
        <v>225</v>
      </c>
      <c r="O100" s="1" t="s">
        <v>25</v>
      </c>
      <c r="P100" s="1" t="s">
        <v>28</v>
      </c>
    </row>
    <row r="101" spans="1:16" ht="15">
      <c r="A101" s="1" t="s">
        <v>486</v>
      </c>
      <c r="B101" s="1" t="s">
        <v>487</v>
      </c>
      <c r="C101" s="1" t="s">
        <v>221</v>
      </c>
      <c r="D101" s="7">
        <v>39665</v>
      </c>
      <c r="E101" s="8">
        <v>95</v>
      </c>
      <c r="F101" s="7">
        <v>40030</v>
      </c>
      <c r="G101" s="1" t="s">
        <v>82</v>
      </c>
      <c r="H101" s="1" t="s">
        <v>22</v>
      </c>
      <c r="I101" s="1" t="s">
        <v>488</v>
      </c>
      <c r="J101" s="10">
        <v>39665</v>
      </c>
      <c r="K101" s="1" t="s">
        <v>24</v>
      </c>
      <c r="L101" s="1" t="s">
        <v>24</v>
      </c>
      <c r="M101" s="1" t="s">
        <v>235</v>
      </c>
      <c r="N101" s="1" t="s">
        <v>225</v>
      </c>
      <c r="O101" s="1" t="s">
        <v>25</v>
      </c>
      <c r="P101" s="1" t="s">
        <v>28</v>
      </c>
    </row>
    <row r="102" spans="1:16" ht="15">
      <c r="A102" s="1" t="s">
        <v>489</v>
      </c>
      <c r="B102" s="1" t="s">
        <v>490</v>
      </c>
      <c r="C102" s="1" t="s">
        <v>221</v>
      </c>
      <c r="D102" s="7">
        <v>39666</v>
      </c>
      <c r="E102" s="8">
        <v>96</v>
      </c>
      <c r="F102" s="7">
        <v>39757</v>
      </c>
      <c r="G102" s="1" t="s">
        <v>82</v>
      </c>
      <c r="H102" s="1" t="s">
        <v>22</v>
      </c>
      <c r="I102" s="1" t="s">
        <v>491</v>
      </c>
      <c r="J102" s="9">
        <v>39666</v>
      </c>
      <c r="K102" s="1" t="s">
        <v>24</v>
      </c>
      <c r="L102" s="1" t="s">
        <v>24</v>
      </c>
      <c r="M102" s="1" t="s">
        <v>230</v>
      </c>
      <c r="N102" s="1" t="s">
        <v>225</v>
      </c>
      <c r="O102" s="1" t="s">
        <v>25</v>
      </c>
      <c r="P102" s="1" t="s">
        <v>28</v>
      </c>
    </row>
    <row r="103" spans="1:16" ht="15">
      <c r="A103" s="1" t="s">
        <v>492</v>
      </c>
      <c r="B103" s="1" t="s">
        <v>493</v>
      </c>
      <c r="C103" s="1" t="s">
        <v>221</v>
      </c>
      <c r="D103" s="7">
        <v>39666</v>
      </c>
      <c r="E103" s="8">
        <v>97</v>
      </c>
      <c r="F103" s="7">
        <v>39681</v>
      </c>
      <c r="G103" s="1" t="s">
        <v>82</v>
      </c>
      <c r="H103" s="1" t="s">
        <v>22</v>
      </c>
      <c r="I103" s="1" t="s">
        <v>494</v>
      </c>
      <c r="J103" s="10">
        <v>39666</v>
      </c>
      <c r="K103" s="1" t="s">
        <v>24</v>
      </c>
      <c r="L103" s="1" t="s">
        <v>24</v>
      </c>
      <c r="M103" s="1" t="s">
        <v>224</v>
      </c>
      <c r="N103" s="1" t="s">
        <v>225</v>
      </c>
      <c r="O103" s="1" t="s">
        <v>25</v>
      </c>
      <c r="P103" s="1" t="s">
        <v>28</v>
      </c>
    </row>
    <row r="104" spans="1:16" ht="15">
      <c r="A104" s="1" t="s">
        <v>495</v>
      </c>
      <c r="B104" s="1" t="s">
        <v>496</v>
      </c>
      <c r="C104" s="1" t="s">
        <v>221</v>
      </c>
      <c r="D104" s="7">
        <v>39672</v>
      </c>
      <c r="E104" s="8">
        <v>98</v>
      </c>
      <c r="F104" s="7">
        <v>40037</v>
      </c>
      <c r="G104" s="1" t="s">
        <v>82</v>
      </c>
      <c r="H104" s="1" t="s">
        <v>22</v>
      </c>
      <c r="I104" s="1" t="s">
        <v>497</v>
      </c>
      <c r="J104" s="10">
        <v>39672</v>
      </c>
      <c r="K104" s="1" t="s">
        <v>24</v>
      </c>
      <c r="L104" s="1" t="s">
        <v>24</v>
      </c>
      <c r="M104" s="1" t="s">
        <v>235</v>
      </c>
      <c r="N104" s="1" t="s">
        <v>225</v>
      </c>
      <c r="O104" s="1" t="s">
        <v>25</v>
      </c>
      <c r="P104" s="1" t="s">
        <v>28</v>
      </c>
    </row>
    <row r="105" spans="1:16" ht="15">
      <c r="A105" s="1" t="s">
        <v>498</v>
      </c>
      <c r="B105" s="1" t="s">
        <v>499</v>
      </c>
      <c r="C105" s="1" t="s">
        <v>221</v>
      </c>
      <c r="D105" s="7">
        <v>39673</v>
      </c>
      <c r="E105" s="8">
        <v>99</v>
      </c>
      <c r="F105" s="7">
        <v>39764</v>
      </c>
      <c r="G105" s="1" t="s">
        <v>82</v>
      </c>
      <c r="H105" s="1" t="s">
        <v>22</v>
      </c>
      <c r="I105" s="1" t="s">
        <v>500</v>
      </c>
      <c r="J105" s="9">
        <v>39673</v>
      </c>
      <c r="K105" s="1" t="s">
        <v>24</v>
      </c>
      <c r="L105" s="1" t="s">
        <v>24</v>
      </c>
      <c r="M105" s="1" t="s">
        <v>230</v>
      </c>
      <c r="N105" s="1" t="s">
        <v>225</v>
      </c>
      <c r="O105" s="1" t="s">
        <v>25</v>
      </c>
      <c r="P105" s="1" t="s">
        <v>28</v>
      </c>
    </row>
    <row r="106" spans="1:16" ht="15">
      <c r="A106" s="1" t="s">
        <v>501</v>
      </c>
      <c r="B106" s="1" t="s">
        <v>502</v>
      </c>
      <c r="C106" s="1" t="s">
        <v>221</v>
      </c>
      <c r="D106" s="7">
        <v>39673</v>
      </c>
      <c r="E106" s="8">
        <v>100</v>
      </c>
      <c r="F106" s="7">
        <v>39687</v>
      </c>
      <c r="G106" s="1" t="s">
        <v>82</v>
      </c>
      <c r="H106" s="1" t="s">
        <v>22</v>
      </c>
      <c r="I106" s="1" t="s">
        <v>503</v>
      </c>
      <c r="J106" s="10">
        <v>39673</v>
      </c>
      <c r="K106" s="1" t="s">
        <v>24</v>
      </c>
      <c r="L106" s="1" t="s">
        <v>24</v>
      </c>
      <c r="M106" s="1" t="s">
        <v>224</v>
      </c>
      <c r="N106" s="1" t="s">
        <v>225</v>
      </c>
      <c r="O106" s="1" t="s">
        <v>25</v>
      </c>
      <c r="P106" s="1" t="s">
        <v>28</v>
      </c>
    </row>
    <row r="107" spans="1:16" ht="15">
      <c r="A107" s="1" t="s">
        <v>504</v>
      </c>
      <c r="B107" s="1" t="s">
        <v>505</v>
      </c>
      <c r="C107" s="1" t="s">
        <v>221</v>
      </c>
      <c r="D107" s="7">
        <v>39679</v>
      </c>
      <c r="E107" s="8">
        <v>101</v>
      </c>
      <c r="F107" s="7">
        <v>40044</v>
      </c>
      <c r="G107" s="1" t="s">
        <v>82</v>
      </c>
      <c r="H107" s="1" t="s">
        <v>22</v>
      </c>
      <c r="I107" s="1" t="s">
        <v>506</v>
      </c>
      <c r="J107" s="10">
        <v>39679</v>
      </c>
      <c r="K107" s="1" t="s">
        <v>24</v>
      </c>
      <c r="L107" s="1" t="s">
        <v>24</v>
      </c>
      <c r="M107" s="1" t="s">
        <v>235</v>
      </c>
      <c r="N107" s="1" t="s">
        <v>225</v>
      </c>
      <c r="O107" s="1" t="s">
        <v>25</v>
      </c>
      <c r="P107" s="1" t="s">
        <v>28</v>
      </c>
    </row>
    <row r="108" spans="1:16" ht="15">
      <c r="A108" s="1" t="s">
        <v>507</v>
      </c>
      <c r="B108" s="1" t="s">
        <v>508</v>
      </c>
      <c r="C108" s="1" t="s">
        <v>221</v>
      </c>
      <c r="D108" s="7">
        <v>39681</v>
      </c>
      <c r="E108" s="8">
        <v>102</v>
      </c>
      <c r="F108" s="7">
        <v>39694</v>
      </c>
      <c r="G108" s="1" t="s">
        <v>82</v>
      </c>
      <c r="H108" s="1" t="s">
        <v>22</v>
      </c>
      <c r="I108" s="1" t="s">
        <v>509</v>
      </c>
      <c r="J108" s="10">
        <v>39681</v>
      </c>
      <c r="K108" s="1" t="s">
        <v>24</v>
      </c>
      <c r="L108" s="1" t="s">
        <v>24</v>
      </c>
      <c r="M108" s="1" t="s">
        <v>224</v>
      </c>
      <c r="N108" s="1" t="s">
        <v>225</v>
      </c>
      <c r="O108" s="1" t="s">
        <v>25</v>
      </c>
      <c r="P108" s="1" t="s">
        <v>28</v>
      </c>
    </row>
    <row r="109" spans="1:16" ht="15">
      <c r="A109" s="1" t="s">
        <v>510</v>
      </c>
      <c r="B109" s="1" t="s">
        <v>511</v>
      </c>
      <c r="C109" s="1" t="s">
        <v>221</v>
      </c>
      <c r="D109" s="7">
        <v>39686</v>
      </c>
      <c r="E109" s="8">
        <v>103</v>
      </c>
      <c r="F109" s="7">
        <v>40051</v>
      </c>
      <c r="G109" s="1" t="s">
        <v>82</v>
      </c>
      <c r="H109" s="1" t="s">
        <v>22</v>
      </c>
      <c r="I109" s="1" t="s">
        <v>512</v>
      </c>
      <c r="J109" s="10">
        <v>39686</v>
      </c>
      <c r="K109" s="1" t="s">
        <v>24</v>
      </c>
      <c r="L109" s="1" t="s">
        <v>24</v>
      </c>
      <c r="M109" s="1" t="s">
        <v>235</v>
      </c>
      <c r="N109" s="1" t="s">
        <v>225</v>
      </c>
      <c r="O109" s="1" t="s">
        <v>25</v>
      </c>
      <c r="P109" s="1" t="s">
        <v>28</v>
      </c>
    </row>
    <row r="110" spans="1:16" ht="15">
      <c r="A110" s="1" t="s">
        <v>513</v>
      </c>
      <c r="B110" s="1" t="s">
        <v>514</v>
      </c>
      <c r="C110" s="1" t="s">
        <v>221</v>
      </c>
      <c r="D110" s="7">
        <v>39687</v>
      </c>
      <c r="E110" s="8">
        <v>104</v>
      </c>
      <c r="F110" s="7">
        <v>39778</v>
      </c>
      <c r="G110" s="1" t="s">
        <v>82</v>
      </c>
      <c r="H110" s="1" t="s">
        <v>22</v>
      </c>
      <c r="I110" s="1" t="s">
        <v>515</v>
      </c>
      <c r="J110" s="9">
        <v>39687</v>
      </c>
      <c r="K110" s="1" t="s">
        <v>24</v>
      </c>
      <c r="L110" s="1" t="s">
        <v>24</v>
      </c>
      <c r="M110" s="1" t="s">
        <v>230</v>
      </c>
      <c r="N110" s="1" t="s">
        <v>225</v>
      </c>
      <c r="O110" s="1" t="s">
        <v>25</v>
      </c>
      <c r="P110" s="1" t="s">
        <v>28</v>
      </c>
    </row>
    <row r="111" spans="1:16" ht="15">
      <c r="A111" s="1" t="s">
        <v>516</v>
      </c>
      <c r="B111" s="1" t="s">
        <v>517</v>
      </c>
      <c r="C111" s="1" t="s">
        <v>221</v>
      </c>
      <c r="D111" s="7">
        <v>39687</v>
      </c>
      <c r="E111" s="8">
        <v>105</v>
      </c>
      <c r="F111" s="7">
        <v>39701</v>
      </c>
      <c r="G111" s="1" t="s">
        <v>82</v>
      </c>
      <c r="H111" s="1" t="s">
        <v>22</v>
      </c>
      <c r="I111" s="1" t="s">
        <v>518</v>
      </c>
      <c r="J111" s="10">
        <v>39687</v>
      </c>
      <c r="K111" s="1" t="s">
        <v>24</v>
      </c>
      <c r="L111" s="1" t="s">
        <v>24</v>
      </c>
      <c r="M111" s="1" t="s">
        <v>224</v>
      </c>
      <c r="N111" s="1" t="s">
        <v>225</v>
      </c>
      <c r="O111" s="1" t="s">
        <v>25</v>
      </c>
      <c r="P111" s="1" t="s">
        <v>28</v>
      </c>
    </row>
    <row r="112" spans="1:16" ht="15">
      <c r="A112" s="1" t="s">
        <v>519</v>
      </c>
      <c r="B112" s="1" t="s">
        <v>520</v>
      </c>
      <c r="C112" s="1" t="s">
        <v>221</v>
      </c>
      <c r="D112" s="7">
        <v>39693</v>
      </c>
      <c r="E112" s="8">
        <v>106</v>
      </c>
      <c r="F112" s="7">
        <v>40058</v>
      </c>
      <c r="G112" s="1" t="s">
        <v>82</v>
      </c>
      <c r="H112" s="1" t="s">
        <v>22</v>
      </c>
      <c r="I112" s="1" t="s">
        <v>521</v>
      </c>
      <c r="J112" s="10">
        <v>39693</v>
      </c>
      <c r="K112" s="1" t="s">
        <v>24</v>
      </c>
      <c r="L112" s="1" t="s">
        <v>24</v>
      </c>
      <c r="M112" s="1" t="s">
        <v>235</v>
      </c>
      <c r="N112" s="1" t="s">
        <v>225</v>
      </c>
      <c r="O112" s="1" t="s">
        <v>25</v>
      </c>
      <c r="P112" s="1" t="s">
        <v>28</v>
      </c>
    </row>
    <row r="113" spans="1:16" ht="15">
      <c r="A113" s="1" t="s">
        <v>522</v>
      </c>
      <c r="B113" s="1" t="s">
        <v>523</v>
      </c>
      <c r="C113" s="1" t="s">
        <v>221</v>
      </c>
      <c r="D113" s="7">
        <v>39694</v>
      </c>
      <c r="E113" s="8">
        <v>107</v>
      </c>
      <c r="F113" s="7">
        <v>39785</v>
      </c>
      <c r="G113" s="1" t="s">
        <v>82</v>
      </c>
      <c r="H113" s="1" t="s">
        <v>22</v>
      </c>
      <c r="I113" s="1" t="s">
        <v>388</v>
      </c>
      <c r="J113" s="9">
        <v>39694</v>
      </c>
      <c r="K113" s="1" t="s">
        <v>24</v>
      </c>
      <c r="L113" s="1" t="s">
        <v>24</v>
      </c>
      <c r="M113" s="1" t="s">
        <v>230</v>
      </c>
      <c r="N113" s="1" t="s">
        <v>225</v>
      </c>
      <c r="O113" s="1" t="s">
        <v>25</v>
      </c>
      <c r="P113" s="1" t="s">
        <v>28</v>
      </c>
    </row>
    <row r="114" spans="1:16" ht="15">
      <c r="A114" s="1" t="s">
        <v>524</v>
      </c>
      <c r="B114" s="1" t="s">
        <v>525</v>
      </c>
      <c r="C114" s="1" t="s">
        <v>221</v>
      </c>
      <c r="D114" s="7">
        <v>39694</v>
      </c>
      <c r="E114" s="8">
        <v>108</v>
      </c>
      <c r="F114" s="7">
        <v>39708</v>
      </c>
      <c r="G114" s="1" t="s">
        <v>82</v>
      </c>
      <c r="H114" s="1" t="s">
        <v>22</v>
      </c>
      <c r="I114" s="1" t="s">
        <v>526</v>
      </c>
      <c r="J114" s="10">
        <v>39694</v>
      </c>
      <c r="K114" s="1" t="s">
        <v>24</v>
      </c>
      <c r="L114" s="1" t="s">
        <v>24</v>
      </c>
      <c r="M114" s="1" t="s">
        <v>224</v>
      </c>
      <c r="N114" s="1" t="s">
        <v>225</v>
      </c>
      <c r="O114" s="1" t="s">
        <v>25</v>
      </c>
      <c r="P114" s="1" t="s">
        <v>28</v>
      </c>
    </row>
    <row r="115" spans="1:16" ht="15">
      <c r="A115" s="1" t="s">
        <v>527</v>
      </c>
      <c r="B115" s="1" t="s">
        <v>528</v>
      </c>
      <c r="C115" s="1" t="s">
        <v>221</v>
      </c>
      <c r="D115" s="7">
        <v>39700</v>
      </c>
      <c r="E115" s="8">
        <v>109</v>
      </c>
      <c r="F115" s="7">
        <v>40065</v>
      </c>
      <c r="G115" s="1" t="s">
        <v>82</v>
      </c>
      <c r="H115" s="1" t="s">
        <v>22</v>
      </c>
      <c r="I115" s="1" t="s">
        <v>165</v>
      </c>
      <c r="J115" s="10">
        <v>39700</v>
      </c>
      <c r="K115" s="1" t="s">
        <v>24</v>
      </c>
      <c r="L115" s="1" t="s">
        <v>24</v>
      </c>
      <c r="M115" s="1" t="s">
        <v>235</v>
      </c>
      <c r="N115" s="1" t="s">
        <v>225</v>
      </c>
      <c r="O115" s="1" t="s">
        <v>25</v>
      </c>
      <c r="P115" s="1" t="s">
        <v>28</v>
      </c>
    </row>
    <row r="116" spans="1:16" ht="15">
      <c r="A116" s="1" t="s">
        <v>529</v>
      </c>
      <c r="B116" s="1" t="s">
        <v>530</v>
      </c>
      <c r="C116" s="1" t="s">
        <v>221</v>
      </c>
      <c r="D116" s="7">
        <v>39701</v>
      </c>
      <c r="E116" s="8">
        <v>110</v>
      </c>
      <c r="F116" s="7">
        <v>39792</v>
      </c>
      <c r="G116" s="1" t="s">
        <v>82</v>
      </c>
      <c r="H116" s="1" t="s">
        <v>22</v>
      </c>
      <c r="I116" s="1" t="s">
        <v>515</v>
      </c>
      <c r="J116" s="9">
        <v>39701</v>
      </c>
      <c r="K116" s="1" t="s">
        <v>24</v>
      </c>
      <c r="L116" s="1" t="s">
        <v>24</v>
      </c>
      <c r="M116" s="1" t="s">
        <v>230</v>
      </c>
      <c r="N116" s="1" t="s">
        <v>225</v>
      </c>
      <c r="O116" s="1" t="s">
        <v>25</v>
      </c>
      <c r="P116" s="1" t="s">
        <v>28</v>
      </c>
    </row>
    <row r="117" spans="1:16" ht="15">
      <c r="A117" s="1" t="s">
        <v>531</v>
      </c>
      <c r="B117" s="1" t="s">
        <v>532</v>
      </c>
      <c r="C117" s="1" t="s">
        <v>221</v>
      </c>
      <c r="D117" s="7">
        <v>39701</v>
      </c>
      <c r="E117" s="8">
        <v>111</v>
      </c>
      <c r="F117" s="7">
        <v>39715</v>
      </c>
      <c r="G117" s="1" t="s">
        <v>82</v>
      </c>
      <c r="H117" s="1" t="s">
        <v>22</v>
      </c>
      <c r="I117" s="1" t="s">
        <v>533</v>
      </c>
      <c r="J117" s="10">
        <v>39701</v>
      </c>
      <c r="K117" s="1" t="s">
        <v>24</v>
      </c>
      <c r="L117" s="1" t="s">
        <v>24</v>
      </c>
      <c r="M117" s="1" t="s">
        <v>224</v>
      </c>
      <c r="N117" s="1" t="s">
        <v>225</v>
      </c>
      <c r="O117" s="1" t="s">
        <v>25</v>
      </c>
      <c r="P117" s="1" t="s">
        <v>28</v>
      </c>
    </row>
    <row r="118" spans="1:16" ht="15">
      <c r="A118" s="1" t="s">
        <v>534</v>
      </c>
      <c r="B118" s="1" t="s">
        <v>535</v>
      </c>
      <c r="C118" s="1" t="s">
        <v>221</v>
      </c>
      <c r="D118" s="7">
        <v>39707</v>
      </c>
      <c r="E118" s="8">
        <v>112</v>
      </c>
      <c r="F118" s="7">
        <v>40072</v>
      </c>
      <c r="G118" s="1" t="s">
        <v>82</v>
      </c>
      <c r="H118" s="1" t="s">
        <v>22</v>
      </c>
      <c r="I118" s="1" t="s">
        <v>446</v>
      </c>
      <c r="J118" s="10">
        <v>39707</v>
      </c>
      <c r="K118" s="1" t="s">
        <v>24</v>
      </c>
      <c r="L118" s="1" t="s">
        <v>24</v>
      </c>
      <c r="M118" s="1" t="s">
        <v>235</v>
      </c>
      <c r="N118" s="1" t="s">
        <v>225</v>
      </c>
      <c r="O118" s="1" t="s">
        <v>25</v>
      </c>
      <c r="P118" s="1" t="s">
        <v>28</v>
      </c>
    </row>
    <row r="119" spans="1:16" ht="15">
      <c r="A119" s="1" t="s">
        <v>536</v>
      </c>
      <c r="B119" s="1" t="s">
        <v>537</v>
      </c>
      <c r="C119" s="1" t="s">
        <v>221</v>
      </c>
      <c r="D119" s="7">
        <v>39708</v>
      </c>
      <c r="E119" s="8">
        <v>113</v>
      </c>
      <c r="F119" s="7">
        <v>39722</v>
      </c>
      <c r="G119" s="1" t="s">
        <v>82</v>
      </c>
      <c r="H119" s="1" t="s">
        <v>22</v>
      </c>
      <c r="I119" s="1" t="s">
        <v>538</v>
      </c>
      <c r="J119" s="10">
        <v>39708</v>
      </c>
      <c r="K119" s="1" t="s">
        <v>24</v>
      </c>
      <c r="L119" s="1" t="s">
        <v>24</v>
      </c>
      <c r="M119" s="1" t="s">
        <v>224</v>
      </c>
      <c r="N119" s="1" t="s">
        <v>225</v>
      </c>
      <c r="O119" s="1" t="s">
        <v>25</v>
      </c>
      <c r="P119" s="1" t="s">
        <v>28</v>
      </c>
    </row>
    <row r="120" spans="1:16" ht="15">
      <c r="A120" s="1" t="s">
        <v>539</v>
      </c>
      <c r="B120" s="1" t="s">
        <v>540</v>
      </c>
      <c r="C120" s="1" t="s">
        <v>221</v>
      </c>
      <c r="D120" s="7">
        <v>39714</v>
      </c>
      <c r="E120" s="8">
        <v>114</v>
      </c>
      <c r="F120" s="7">
        <v>40079</v>
      </c>
      <c r="G120" s="1" t="s">
        <v>82</v>
      </c>
      <c r="H120" s="1" t="s">
        <v>22</v>
      </c>
      <c r="I120" s="1" t="s">
        <v>541</v>
      </c>
      <c r="J120" s="10">
        <v>39714</v>
      </c>
      <c r="K120" s="1" t="s">
        <v>24</v>
      </c>
      <c r="L120" s="1" t="s">
        <v>24</v>
      </c>
      <c r="M120" s="1" t="s">
        <v>235</v>
      </c>
      <c r="N120" s="1" t="s">
        <v>225</v>
      </c>
      <c r="O120" s="1" t="s">
        <v>25</v>
      </c>
      <c r="P120" s="1" t="s">
        <v>28</v>
      </c>
    </row>
    <row r="121" spans="1:16" ht="15">
      <c r="A121" s="1" t="s">
        <v>542</v>
      </c>
      <c r="B121" s="1" t="s">
        <v>543</v>
      </c>
      <c r="C121" s="1" t="s">
        <v>221</v>
      </c>
      <c r="D121" s="7">
        <v>39715</v>
      </c>
      <c r="E121" s="8">
        <v>115</v>
      </c>
      <c r="F121" s="7">
        <v>39805</v>
      </c>
      <c r="G121" s="1" t="s">
        <v>82</v>
      </c>
      <c r="H121" s="1" t="s">
        <v>22</v>
      </c>
      <c r="I121" s="1" t="s">
        <v>388</v>
      </c>
      <c r="J121" s="9">
        <v>39715</v>
      </c>
      <c r="K121" s="1" t="s">
        <v>24</v>
      </c>
      <c r="L121" s="1" t="s">
        <v>24</v>
      </c>
      <c r="M121" s="1" t="s">
        <v>230</v>
      </c>
      <c r="N121" s="1" t="s">
        <v>225</v>
      </c>
      <c r="O121" s="1" t="s">
        <v>25</v>
      </c>
      <c r="P121" s="1" t="s">
        <v>28</v>
      </c>
    </row>
    <row r="122" spans="1:16" ht="15">
      <c r="A122" s="1" t="s">
        <v>544</v>
      </c>
      <c r="B122" s="1" t="s">
        <v>545</v>
      </c>
      <c r="C122" s="1" t="s">
        <v>221</v>
      </c>
      <c r="D122" s="7">
        <v>39715</v>
      </c>
      <c r="E122" s="8">
        <v>116</v>
      </c>
      <c r="F122" s="7">
        <v>40079</v>
      </c>
      <c r="G122" s="1" t="s">
        <v>82</v>
      </c>
      <c r="H122" s="1" t="s">
        <v>22</v>
      </c>
      <c r="I122" s="1" t="s">
        <v>546</v>
      </c>
      <c r="J122" s="9">
        <v>39715</v>
      </c>
      <c r="K122" s="1" t="s">
        <v>24</v>
      </c>
      <c r="L122" s="1" t="s">
        <v>24</v>
      </c>
      <c r="M122" s="1" t="s">
        <v>230</v>
      </c>
      <c r="N122" s="1" t="s">
        <v>225</v>
      </c>
      <c r="O122" s="1" t="s">
        <v>25</v>
      </c>
      <c r="P122" s="1" t="s">
        <v>28</v>
      </c>
    </row>
    <row r="123" spans="1:16" ht="15">
      <c r="A123" s="1" t="s">
        <v>547</v>
      </c>
      <c r="B123" s="1" t="s">
        <v>548</v>
      </c>
      <c r="C123" s="1" t="s">
        <v>221</v>
      </c>
      <c r="D123" s="7">
        <v>39715</v>
      </c>
      <c r="E123" s="8">
        <v>117</v>
      </c>
      <c r="F123" s="7">
        <v>39729</v>
      </c>
      <c r="G123" s="1" t="s">
        <v>82</v>
      </c>
      <c r="H123" s="1" t="s">
        <v>22</v>
      </c>
      <c r="I123" s="1" t="s">
        <v>549</v>
      </c>
      <c r="J123" s="10">
        <v>39715</v>
      </c>
      <c r="K123" s="1" t="s">
        <v>24</v>
      </c>
      <c r="L123" s="1" t="s">
        <v>24</v>
      </c>
      <c r="M123" s="1" t="s">
        <v>224</v>
      </c>
      <c r="N123" s="1" t="s">
        <v>225</v>
      </c>
      <c r="O123" s="1" t="s">
        <v>25</v>
      </c>
      <c r="P123" s="1" t="s">
        <v>28</v>
      </c>
    </row>
    <row r="124" spans="1:16" ht="15">
      <c r="A124" s="1" t="s">
        <v>550</v>
      </c>
      <c r="B124" s="1" t="s">
        <v>551</v>
      </c>
      <c r="C124" s="1" t="s">
        <v>221</v>
      </c>
      <c r="D124" s="7">
        <v>39721</v>
      </c>
      <c r="E124" s="8">
        <v>118</v>
      </c>
      <c r="F124" s="7">
        <v>40086</v>
      </c>
      <c r="G124" s="1" t="s">
        <v>82</v>
      </c>
      <c r="H124" s="1" t="s">
        <v>22</v>
      </c>
      <c r="I124" s="1" t="s">
        <v>402</v>
      </c>
      <c r="J124" s="10">
        <v>39721</v>
      </c>
      <c r="K124" s="1" t="s">
        <v>24</v>
      </c>
      <c r="L124" s="1" t="s">
        <v>24</v>
      </c>
      <c r="M124" s="1" t="s">
        <v>235</v>
      </c>
      <c r="N124" s="1" t="s">
        <v>225</v>
      </c>
      <c r="O124" s="1" t="s">
        <v>25</v>
      </c>
      <c r="P124" s="1" t="s">
        <v>28</v>
      </c>
    </row>
    <row r="125" spans="1:16" ht="15">
      <c r="A125" s="1" t="s">
        <v>552</v>
      </c>
      <c r="B125" s="1" t="s">
        <v>553</v>
      </c>
      <c r="C125" s="1" t="s">
        <v>221</v>
      </c>
      <c r="D125" s="7">
        <v>39722</v>
      </c>
      <c r="E125" s="8">
        <v>119</v>
      </c>
      <c r="F125" s="7">
        <v>39813</v>
      </c>
      <c r="G125" s="1" t="s">
        <v>82</v>
      </c>
      <c r="H125" s="1" t="s">
        <v>22</v>
      </c>
      <c r="I125" s="1" t="s">
        <v>554</v>
      </c>
      <c r="J125" s="9">
        <v>39722</v>
      </c>
      <c r="K125" s="1" t="s">
        <v>24</v>
      </c>
      <c r="L125" s="1" t="s">
        <v>24</v>
      </c>
      <c r="M125" s="1" t="s">
        <v>230</v>
      </c>
      <c r="N125" s="1" t="s">
        <v>225</v>
      </c>
      <c r="O125" s="1" t="s">
        <v>25</v>
      </c>
      <c r="P125" s="1" t="s">
        <v>28</v>
      </c>
    </row>
    <row r="126" spans="1:16" ht="15">
      <c r="A126" s="1" t="s">
        <v>555</v>
      </c>
      <c r="B126" s="1" t="s">
        <v>556</v>
      </c>
      <c r="C126" s="1" t="s">
        <v>221</v>
      </c>
      <c r="D126" s="7">
        <v>39722</v>
      </c>
      <c r="E126" s="8">
        <v>120</v>
      </c>
      <c r="F126" s="7">
        <v>39736</v>
      </c>
      <c r="G126" s="1" t="s">
        <v>101</v>
      </c>
      <c r="H126" s="1" t="s">
        <v>22</v>
      </c>
      <c r="I126" s="1" t="s">
        <v>557</v>
      </c>
      <c r="J126" s="10">
        <v>39722</v>
      </c>
      <c r="K126" s="1" t="s">
        <v>24</v>
      </c>
      <c r="L126" s="1" t="s">
        <v>24</v>
      </c>
      <c r="M126" s="1" t="s">
        <v>224</v>
      </c>
      <c r="N126" s="1" t="s">
        <v>225</v>
      </c>
      <c r="O126" s="1" t="s">
        <v>25</v>
      </c>
      <c r="P126" s="1" t="s">
        <v>28</v>
      </c>
    </row>
    <row r="127" spans="1:16" ht="15">
      <c r="A127" s="1" t="s">
        <v>558</v>
      </c>
      <c r="B127" s="1" t="s">
        <v>559</v>
      </c>
      <c r="C127" s="1" t="s">
        <v>221</v>
      </c>
      <c r="D127" s="7">
        <v>39728</v>
      </c>
      <c r="E127" s="8">
        <v>121</v>
      </c>
      <c r="F127" s="7">
        <v>40093</v>
      </c>
      <c r="G127" s="1" t="s">
        <v>101</v>
      </c>
      <c r="H127" s="1" t="s">
        <v>22</v>
      </c>
      <c r="I127" s="1" t="s">
        <v>560</v>
      </c>
      <c r="J127" s="10">
        <v>39728</v>
      </c>
      <c r="K127" s="1" t="s">
        <v>24</v>
      </c>
      <c r="L127" s="1" t="s">
        <v>24</v>
      </c>
      <c r="M127" s="1" t="s">
        <v>235</v>
      </c>
      <c r="N127" s="1" t="s">
        <v>225</v>
      </c>
      <c r="O127" s="1" t="s">
        <v>25</v>
      </c>
      <c r="P127" s="1" t="s">
        <v>28</v>
      </c>
    </row>
    <row r="128" spans="1:16" ht="15">
      <c r="A128" s="1" t="s">
        <v>561</v>
      </c>
      <c r="B128" s="1" t="s">
        <v>562</v>
      </c>
      <c r="C128" s="1" t="s">
        <v>221</v>
      </c>
      <c r="D128" s="7">
        <v>39729</v>
      </c>
      <c r="E128" s="8">
        <v>122</v>
      </c>
      <c r="F128" s="7">
        <v>39820</v>
      </c>
      <c r="G128" s="1" t="s">
        <v>101</v>
      </c>
      <c r="H128" s="1" t="s">
        <v>22</v>
      </c>
      <c r="I128" s="1" t="s">
        <v>563</v>
      </c>
      <c r="J128" s="9">
        <v>39729</v>
      </c>
      <c r="K128" s="1" t="s">
        <v>24</v>
      </c>
      <c r="L128" s="1" t="s">
        <v>24</v>
      </c>
      <c r="M128" s="1" t="s">
        <v>230</v>
      </c>
      <c r="N128" s="1" t="s">
        <v>225</v>
      </c>
      <c r="O128" s="1" t="s">
        <v>25</v>
      </c>
      <c r="P128" s="1" t="s">
        <v>28</v>
      </c>
    </row>
    <row r="129" spans="1:16" ht="15">
      <c r="A129" s="1" t="s">
        <v>564</v>
      </c>
      <c r="B129" s="1" t="s">
        <v>565</v>
      </c>
      <c r="C129" s="1" t="s">
        <v>221</v>
      </c>
      <c r="D129" s="7">
        <v>39729</v>
      </c>
      <c r="E129" s="8">
        <v>123</v>
      </c>
      <c r="F129" s="7">
        <v>39743</v>
      </c>
      <c r="G129" s="1" t="s">
        <v>101</v>
      </c>
      <c r="H129" s="1" t="s">
        <v>22</v>
      </c>
      <c r="I129" s="1" t="s">
        <v>566</v>
      </c>
      <c r="J129" s="10">
        <v>39729</v>
      </c>
      <c r="K129" s="1" t="s">
        <v>24</v>
      </c>
      <c r="L129" s="1" t="s">
        <v>24</v>
      </c>
      <c r="M129" s="1" t="s">
        <v>224</v>
      </c>
      <c r="N129" s="1" t="s">
        <v>225</v>
      </c>
      <c r="O129" s="1" t="s">
        <v>25</v>
      </c>
      <c r="P129" s="1" t="s">
        <v>28</v>
      </c>
    </row>
    <row r="130" spans="1:16" ht="15">
      <c r="A130" s="1" t="s">
        <v>567</v>
      </c>
      <c r="B130" s="1" t="s">
        <v>568</v>
      </c>
      <c r="C130" s="1" t="s">
        <v>221</v>
      </c>
      <c r="D130" s="7">
        <v>39735</v>
      </c>
      <c r="E130" s="8">
        <v>124</v>
      </c>
      <c r="F130" s="7">
        <v>40100</v>
      </c>
      <c r="G130" s="1" t="s">
        <v>101</v>
      </c>
      <c r="H130" s="1" t="s">
        <v>22</v>
      </c>
      <c r="I130" s="1" t="s">
        <v>248</v>
      </c>
      <c r="J130" s="10">
        <v>39735</v>
      </c>
      <c r="K130" s="1" t="s">
        <v>24</v>
      </c>
      <c r="L130" s="1" t="s">
        <v>24</v>
      </c>
      <c r="M130" s="1" t="s">
        <v>235</v>
      </c>
      <c r="N130" s="1" t="s">
        <v>225</v>
      </c>
      <c r="O130" s="1" t="s">
        <v>25</v>
      </c>
      <c r="P130" s="1" t="s">
        <v>28</v>
      </c>
    </row>
    <row r="131" spans="1:16" ht="15">
      <c r="A131" s="1" t="s">
        <v>569</v>
      </c>
      <c r="B131" s="1" t="s">
        <v>570</v>
      </c>
      <c r="C131" s="1" t="s">
        <v>221</v>
      </c>
      <c r="D131" s="7">
        <v>39736</v>
      </c>
      <c r="E131" s="8">
        <v>125</v>
      </c>
      <c r="F131" s="7">
        <v>39827</v>
      </c>
      <c r="G131" s="1" t="s">
        <v>101</v>
      </c>
      <c r="H131" s="1" t="s">
        <v>22</v>
      </c>
      <c r="I131" s="1" t="s">
        <v>571</v>
      </c>
      <c r="J131" s="9">
        <v>39736</v>
      </c>
      <c r="K131" s="1" t="s">
        <v>24</v>
      </c>
      <c r="L131" s="1" t="s">
        <v>24</v>
      </c>
      <c r="M131" s="1" t="s">
        <v>230</v>
      </c>
      <c r="N131" s="1" t="s">
        <v>225</v>
      </c>
      <c r="O131" s="1" t="s">
        <v>25</v>
      </c>
      <c r="P131" s="1" t="s">
        <v>28</v>
      </c>
    </row>
    <row r="132" spans="1:16" ht="15">
      <c r="A132" s="1" t="s">
        <v>572</v>
      </c>
      <c r="B132" s="1" t="s">
        <v>573</v>
      </c>
      <c r="C132" s="1" t="s">
        <v>221</v>
      </c>
      <c r="D132" s="7">
        <v>39736</v>
      </c>
      <c r="E132" s="8">
        <v>126</v>
      </c>
      <c r="F132" s="7">
        <v>39750</v>
      </c>
      <c r="G132" s="1" t="s">
        <v>101</v>
      </c>
      <c r="H132" s="1" t="s">
        <v>22</v>
      </c>
      <c r="I132" s="1" t="s">
        <v>574</v>
      </c>
      <c r="J132" s="10">
        <v>39736</v>
      </c>
      <c r="K132" s="1" t="s">
        <v>24</v>
      </c>
      <c r="L132" s="1" t="s">
        <v>24</v>
      </c>
      <c r="M132" s="1" t="s">
        <v>224</v>
      </c>
      <c r="N132" s="1" t="s">
        <v>225</v>
      </c>
      <c r="O132" s="1" t="s">
        <v>25</v>
      </c>
      <c r="P132" s="1" t="s">
        <v>28</v>
      </c>
    </row>
    <row r="133" spans="1:16" ht="15">
      <c r="A133" s="1" t="s">
        <v>575</v>
      </c>
      <c r="B133" s="1" t="s">
        <v>576</v>
      </c>
      <c r="C133" s="1" t="s">
        <v>221</v>
      </c>
      <c r="D133" s="7">
        <v>39742</v>
      </c>
      <c r="E133" s="8">
        <v>127</v>
      </c>
      <c r="F133" s="7">
        <v>40107</v>
      </c>
      <c r="G133" s="1" t="s">
        <v>101</v>
      </c>
      <c r="H133" s="1" t="s">
        <v>22</v>
      </c>
      <c r="I133" s="1" t="s">
        <v>259</v>
      </c>
      <c r="J133" s="10">
        <v>39742</v>
      </c>
      <c r="K133" s="1" t="s">
        <v>24</v>
      </c>
      <c r="L133" s="1" t="s">
        <v>24</v>
      </c>
      <c r="M133" s="1" t="s">
        <v>235</v>
      </c>
      <c r="N133" s="1" t="s">
        <v>225</v>
      </c>
      <c r="O133" s="1" t="s">
        <v>25</v>
      </c>
      <c r="P133" s="1" t="s">
        <v>28</v>
      </c>
    </row>
    <row r="134" spans="1:16" ht="15">
      <c r="A134" s="1" t="s">
        <v>577</v>
      </c>
      <c r="B134" s="1" t="s">
        <v>578</v>
      </c>
      <c r="C134" s="1" t="s">
        <v>221</v>
      </c>
      <c r="D134" s="7">
        <v>39743</v>
      </c>
      <c r="E134" s="8">
        <v>128</v>
      </c>
      <c r="F134" s="7">
        <v>39834</v>
      </c>
      <c r="G134" s="1" t="s">
        <v>101</v>
      </c>
      <c r="H134" s="1" t="s">
        <v>22</v>
      </c>
      <c r="I134" s="1" t="s">
        <v>571</v>
      </c>
      <c r="J134" s="9">
        <v>39743</v>
      </c>
      <c r="K134" s="1" t="s">
        <v>24</v>
      </c>
      <c r="L134" s="1" t="s">
        <v>24</v>
      </c>
      <c r="M134" s="1" t="s">
        <v>230</v>
      </c>
      <c r="N134" s="1" t="s">
        <v>225</v>
      </c>
      <c r="O134" s="1" t="s">
        <v>25</v>
      </c>
      <c r="P134" s="1" t="s">
        <v>28</v>
      </c>
    </row>
    <row r="135" spans="1:16" ht="15">
      <c r="A135" s="1" t="s">
        <v>579</v>
      </c>
      <c r="B135" s="1" t="s">
        <v>580</v>
      </c>
      <c r="C135" s="1" t="s">
        <v>221</v>
      </c>
      <c r="D135" s="7">
        <v>39743</v>
      </c>
      <c r="E135" s="8">
        <v>129</v>
      </c>
      <c r="F135" s="7">
        <v>39757</v>
      </c>
      <c r="G135" s="1" t="s">
        <v>101</v>
      </c>
      <c r="H135" s="1" t="s">
        <v>22</v>
      </c>
      <c r="I135" s="1" t="s">
        <v>581</v>
      </c>
      <c r="J135" s="10">
        <v>39743</v>
      </c>
      <c r="K135" s="1" t="s">
        <v>24</v>
      </c>
      <c r="L135" s="1" t="s">
        <v>24</v>
      </c>
      <c r="M135" s="1" t="s">
        <v>224</v>
      </c>
      <c r="N135" s="1" t="s">
        <v>225</v>
      </c>
      <c r="O135" s="1" t="s">
        <v>25</v>
      </c>
      <c r="P135" s="1" t="s">
        <v>28</v>
      </c>
    </row>
    <row r="136" spans="1:16" ht="15">
      <c r="A136" s="1" t="s">
        <v>582</v>
      </c>
      <c r="B136" s="1" t="s">
        <v>583</v>
      </c>
      <c r="C136" s="1" t="s">
        <v>221</v>
      </c>
      <c r="D136" s="7">
        <v>39749</v>
      </c>
      <c r="E136" s="8">
        <v>130</v>
      </c>
      <c r="F136" s="7">
        <v>40114</v>
      </c>
      <c r="G136" s="1" t="s">
        <v>101</v>
      </c>
      <c r="H136" s="1" t="s">
        <v>22</v>
      </c>
      <c r="I136" s="1" t="s">
        <v>584</v>
      </c>
      <c r="J136" s="10">
        <v>39749</v>
      </c>
      <c r="K136" s="1" t="s">
        <v>24</v>
      </c>
      <c r="L136" s="1" t="s">
        <v>24</v>
      </c>
      <c r="M136" s="1" t="s">
        <v>235</v>
      </c>
      <c r="N136" s="1" t="s">
        <v>225</v>
      </c>
      <c r="O136" s="1" t="s">
        <v>25</v>
      </c>
      <c r="P136" s="1" t="s">
        <v>28</v>
      </c>
    </row>
    <row r="137" spans="1:16" ht="15">
      <c r="A137" s="1" t="s">
        <v>585</v>
      </c>
      <c r="B137" s="1" t="s">
        <v>586</v>
      </c>
      <c r="C137" s="1" t="s">
        <v>221</v>
      </c>
      <c r="D137" s="7">
        <v>39750</v>
      </c>
      <c r="E137" s="8">
        <v>131</v>
      </c>
      <c r="F137" s="7">
        <v>39764</v>
      </c>
      <c r="G137" s="1" t="s">
        <v>101</v>
      </c>
      <c r="H137" s="1" t="s">
        <v>22</v>
      </c>
      <c r="I137" s="1" t="s">
        <v>587</v>
      </c>
      <c r="J137" s="10">
        <v>39750</v>
      </c>
      <c r="K137" s="1" t="s">
        <v>24</v>
      </c>
      <c r="L137" s="1" t="s">
        <v>24</v>
      </c>
      <c r="M137" s="1" t="s">
        <v>224</v>
      </c>
      <c r="N137" s="1" t="s">
        <v>225</v>
      </c>
      <c r="O137" s="1" t="s">
        <v>25</v>
      </c>
      <c r="P137" s="1" t="s">
        <v>28</v>
      </c>
    </row>
    <row r="138" spans="1:16" ht="15">
      <c r="A138" s="1" t="s">
        <v>588</v>
      </c>
      <c r="B138" s="1" t="s">
        <v>589</v>
      </c>
      <c r="C138" s="1" t="s">
        <v>221</v>
      </c>
      <c r="D138" s="7">
        <v>39756</v>
      </c>
      <c r="E138" s="8">
        <v>132</v>
      </c>
      <c r="F138" s="7">
        <v>40121</v>
      </c>
      <c r="G138" s="1" t="s">
        <v>101</v>
      </c>
      <c r="H138" s="1" t="s">
        <v>22</v>
      </c>
      <c r="I138" s="1" t="s">
        <v>284</v>
      </c>
      <c r="J138" s="10">
        <v>39756</v>
      </c>
      <c r="K138" s="1" t="s">
        <v>24</v>
      </c>
      <c r="L138" s="1" t="s">
        <v>24</v>
      </c>
      <c r="M138" s="1" t="s">
        <v>235</v>
      </c>
      <c r="N138" s="1" t="s">
        <v>225</v>
      </c>
      <c r="O138" s="1" t="s">
        <v>25</v>
      </c>
      <c r="P138" s="1" t="s">
        <v>28</v>
      </c>
    </row>
    <row r="139" spans="1:16" ht="15">
      <c r="A139" s="1" t="s">
        <v>590</v>
      </c>
      <c r="B139" s="1" t="s">
        <v>591</v>
      </c>
      <c r="C139" s="1" t="s">
        <v>221</v>
      </c>
      <c r="D139" s="7">
        <v>39757</v>
      </c>
      <c r="E139" s="8">
        <v>133</v>
      </c>
      <c r="F139" s="7">
        <v>39848</v>
      </c>
      <c r="G139" s="1" t="s">
        <v>101</v>
      </c>
      <c r="H139" s="1" t="s">
        <v>22</v>
      </c>
      <c r="I139" s="1" t="s">
        <v>571</v>
      </c>
      <c r="J139" s="9">
        <v>39757</v>
      </c>
      <c r="K139" s="1" t="s">
        <v>24</v>
      </c>
      <c r="L139" s="1" t="s">
        <v>24</v>
      </c>
      <c r="M139" s="1" t="s">
        <v>230</v>
      </c>
      <c r="N139" s="1" t="s">
        <v>225</v>
      </c>
      <c r="O139" s="1" t="s">
        <v>25</v>
      </c>
      <c r="P139" s="1" t="s">
        <v>28</v>
      </c>
    </row>
    <row r="140" spans="1:16" ht="15">
      <c r="A140" s="1" t="s">
        <v>592</v>
      </c>
      <c r="B140" s="1" t="s">
        <v>593</v>
      </c>
      <c r="C140" s="1" t="s">
        <v>221</v>
      </c>
      <c r="D140" s="7">
        <v>39757</v>
      </c>
      <c r="E140" s="8">
        <v>134</v>
      </c>
      <c r="F140" s="7">
        <v>39771</v>
      </c>
      <c r="G140" s="1" t="s">
        <v>101</v>
      </c>
      <c r="H140" s="1" t="s">
        <v>22</v>
      </c>
      <c r="I140" s="1" t="s">
        <v>594</v>
      </c>
      <c r="J140" s="10">
        <v>39757</v>
      </c>
      <c r="K140" s="1" t="s">
        <v>24</v>
      </c>
      <c r="L140" s="1" t="s">
        <v>24</v>
      </c>
      <c r="M140" s="1" t="s">
        <v>224</v>
      </c>
      <c r="N140" s="1" t="s">
        <v>225</v>
      </c>
      <c r="O140" s="1" t="s">
        <v>25</v>
      </c>
      <c r="P140" s="1" t="s">
        <v>28</v>
      </c>
    </row>
    <row r="141" spans="1:16" ht="15">
      <c r="A141" s="1" t="s">
        <v>595</v>
      </c>
      <c r="B141" s="1" t="s">
        <v>596</v>
      </c>
      <c r="C141" s="1" t="s">
        <v>221</v>
      </c>
      <c r="D141" s="7">
        <v>39763</v>
      </c>
      <c r="E141" s="8">
        <v>135</v>
      </c>
      <c r="F141" s="7">
        <v>40128</v>
      </c>
      <c r="G141" s="1" t="s">
        <v>101</v>
      </c>
      <c r="H141" s="1" t="s">
        <v>22</v>
      </c>
      <c r="I141" s="1" t="s">
        <v>259</v>
      </c>
      <c r="J141" s="10">
        <v>39763</v>
      </c>
      <c r="K141" s="1" t="s">
        <v>24</v>
      </c>
      <c r="L141" s="1" t="s">
        <v>24</v>
      </c>
      <c r="M141" s="1" t="s">
        <v>235</v>
      </c>
      <c r="N141" s="1" t="s">
        <v>225</v>
      </c>
      <c r="O141" s="1" t="s">
        <v>25</v>
      </c>
      <c r="P141" s="1" t="s">
        <v>28</v>
      </c>
    </row>
    <row r="142" spans="1:16" ht="15">
      <c r="A142" s="1" t="s">
        <v>597</v>
      </c>
      <c r="B142" s="1" t="s">
        <v>598</v>
      </c>
      <c r="C142" s="1" t="s">
        <v>221</v>
      </c>
      <c r="D142" s="7">
        <v>39764</v>
      </c>
      <c r="E142" s="8">
        <v>136</v>
      </c>
      <c r="F142" s="7">
        <v>39855</v>
      </c>
      <c r="G142" s="1" t="s">
        <v>101</v>
      </c>
      <c r="H142" s="1" t="s">
        <v>22</v>
      </c>
      <c r="I142" s="1" t="s">
        <v>500</v>
      </c>
      <c r="J142" s="9">
        <v>39764</v>
      </c>
      <c r="K142" s="1" t="s">
        <v>24</v>
      </c>
      <c r="L142" s="1" t="s">
        <v>24</v>
      </c>
      <c r="M142" s="1" t="s">
        <v>230</v>
      </c>
      <c r="N142" s="1" t="s">
        <v>225</v>
      </c>
      <c r="O142" s="1" t="s">
        <v>25</v>
      </c>
      <c r="P142" s="1" t="s">
        <v>28</v>
      </c>
    </row>
    <row r="143" spans="1:16" ht="15">
      <c r="A143" s="1" t="s">
        <v>599</v>
      </c>
      <c r="B143" s="1" t="s">
        <v>600</v>
      </c>
      <c r="C143" s="1" t="s">
        <v>221</v>
      </c>
      <c r="D143" s="7">
        <v>39764</v>
      </c>
      <c r="E143" s="8">
        <v>137</v>
      </c>
      <c r="F143" s="7">
        <v>39778</v>
      </c>
      <c r="G143" s="1" t="s">
        <v>101</v>
      </c>
      <c r="H143" s="1" t="s">
        <v>22</v>
      </c>
      <c r="I143" s="1" t="s">
        <v>601</v>
      </c>
      <c r="J143" s="10">
        <v>39764</v>
      </c>
      <c r="K143" s="1" t="s">
        <v>24</v>
      </c>
      <c r="L143" s="1" t="s">
        <v>24</v>
      </c>
      <c r="M143" s="1" t="s">
        <v>224</v>
      </c>
      <c r="N143" s="1" t="s">
        <v>225</v>
      </c>
      <c r="O143" s="1" t="s">
        <v>25</v>
      </c>
      <c r="P143" s="1" t="s">
        <v>28</v>
      </c>
    </row>
    <row r="144" spans="1:16" ht="15">
      <c r="A144" s="1" t="s">
        <v>602</v>
      </c>
      <c r="B144" s="1" t="s">
        <v>603</v>
      </c>
      <c r="C144" s="1" t="s">
        <v>221</v>
      </c>
      <c r="D144" s="7">
        <v>39770</v>
      </c>
      <c r="E144" s="8">
        <v>138</v>
      </c>
      <c r="F144" s="7">
        <v>40135</v>
      </c>
      <c r="G144" s="1" t="s">
        <v>101</v>
      </c>
      <c r="H144" s="1" t="s">
        <v>22</v>
      </c>
      <c r="I144" s="1" t="s">
        <v>87</v>
      </c>
      <c r="J144" s="10">
        <v>39770</v>
      </c>
      <c r="K144" s="1" t="s">
        <v>24</v>
      </c>
      <c r="L144" s="1" t="s">
        <v>24</v>
      </c>
      <c r="M144" s="1" t="s">
        <v>235</v>
      </c>
      <c r="N144" s="1" t="s">
        <v>225</v>
      </c>
      <c r="O144" s="1" t="s">
        <v>25</v>
      </c>
      <c r="P144" s="1" t="s">
        <v>28</v>
      </c>
    </row>
    <row r="145" spans="1:16" ht="15">
      <c r="A145" s="1" t="s">
        <v>604</v>
      </c>
      <c r="B145" s="1" t="s">
        <v>605</v>
      </c>
      <c r="C145" s="1" t="s">
        <v>221</v>
      </c>
      <c r="D145" s="7">
        <v>39771</v>
      </c>
      <c r="E145" s="8">
        <v>139</v>
      </c>
      <c r="F145" s="7">
        <v>39862</v>
      </c>
      <c r="G145" s="1" t="s">
        <v>101</v>
      </c>
      <c r="H145" s="1" t="s">
        <v>22</v>
      </c>
      <c r="I145" s="1" t="s">
        <v>500</v>
      </c>
      <c r="J145" s="9">
        <v>39771</v>
      </c>
      <c r="K145" s="1" t="s">
        <v>24</v>
      </c>
      <c r="L145" s="1" t="s">
        <v>24</v>
      </c>
      <c r="M145" s="1" t="s">
        <v>230</v>
      </c>
      <c r="N145" s="1" t="s">
        <v>225</v>
      </c>
      <c r="O145" s="1" t="s">
        <v>25</v>
      </c>
      <c r="P145" s="1" t="s">
        <v>28</v>
      </c>
    </row>
    <row r="146" spans="1:16" ht="15">
      <c r="A146" s="1" t="s">
        <v>606</v>
      </c>
      <c r="B146" s="1" t="s">
        <v>607</v>
      </c>
      <c r="C146" s="1" t="s">
        <v>221</v>
      </c>
      <c r="D146" s="7">
        <v>39771</v>
      </c>
      <c r="E146" s="8">
        <v>140</v>
      </c>
      <c r="F146" s="7">
        <v>40135</v>
      </c>
      <c r="G146" s="1" t="s">
        <v>101</v>
      </c>
      <c r="H146" s="1" t="s">
        <v>22</v>
      </c>
      <c r="I146" s="1" t="s">
        <v>608</v>
      </c>
      <c r="J146" s="9">
        <v>39771</v>
      </c>
      <c r="K146" s="1" t="s">
        <v>24</v>
      </c>
      <c r="L146" s="1" t="s">
        <v>24</v>
      </c>
      <c r="M146" s="1" t="s">
        <v>230</v>
      </c>
      <c r="N146" s="1" t="s">
        <v>225</v>
      </c>
      <c r="O146" s="1" t="s">
        <v>25</v>
      </c>
      <c r="P146" s="1" t="s">
        <v>28</v>
      </c>
    </row>
    <row r="147" spans="1:16" ht="15">
      <c r="A147" s="1" t="s">
        <v>609</v>
      </c>
      <c r="B147" s="1" t="s">
        <v>610</v>
      </c>
      <c r="C147" s="1" t="s">
        <v>221</v>
      </c>
      <c r="D147" s="7">
        <v>39771</v>
      </c>
      <c r="E147" s="8">
        <v>141</v>
      </c>
      <c r="F147" s="7">
        <v>39785</v>
      </c>
      <c r="G147" s="1" t="s">
        <v>101</v>
      </c>
      <c r="H147" s="1" t="s">
        <v>22</v>
      </c>
      <c r="I147" s="1" t="s">
        <v>611</v>
      </c>
      <c r="J147" s="10">
        <v>39771</v>
      </c>
      <c r="K147" s="1" t="s">
        <v>24</v>
      </c>
      <c r="L147" s="1" t="s">
        <v>24</v>
      </c>
      <c r="M147" s="1" t="s">
        <v>224</v>
      </c>
      <c r="N147" s="1" t="s">
        <v>225</v>
      </c>
      <c r="O147" s="1" t="s">
        <v>25</v>
      </c>
      <c r="P147" s="1" t="s">
        <v>28</v>
      </c>
    </row>
    <row r="148" spans="1:16" ht="15">
      <c r="A148" s="1" t="s">
        <v>612</v>
      </c>
      <c r="B148" s="1" t="s">
        <v>613</v>
      </c>
      <c r="C148" s="1" t="s">
        <v>221</v>
      </c>
      <c r="D148" s="7">
        <v>39777</v>
      </c>
      <c r="E148" s="8">
        <v>142</v>
      </c>
      <c r="F148" s="7">
        <v>40142</v>
      </c>
      <c r="G148" s="1" t="s">
        <v>101</v>
      </c>
      <c r="H148" s="1" t="s">
        <v>22</v>
      </c>
      <c r="I148" s="1" t="s">
        <v>614</v>
      </c>
      <c r="J148" s="10">
        <v>39777</v>
      </c>
      <c r="K148" s="1" t="s">
        <v>24</v>
      </c>
      <c r="L148" s="1" t="s">
        <v>24</v>
      </c>
      <c r="M148" s="1" t="s">
        <v>235</v>
      </c>
      <c r="N148" s="1" t="s">
        <v>225</v>
      </c>
      <c r="O148" s="1" t="s">
        <v>25</v>
      </c>
      <c r="P148" s="1" t="s">
        <v>28</v>
      </c>
    </row>
    <row r="149" spans="1:16" ht="15">
      <c r="A149" s="1" t="s">
        <v>615</v>
      </c>
      <c r="B149" s="1" t="s">
        <v>616</v>
      </c>
      <c r="C149" s="1" t="s">
        <v>221</v>
      </c>
      <c r="D149" s="7">
        <v>39778</v>
      </c>
      <c r="E149" s="8">
        <v>143</v>
      </c>
      <c r="F149" s="7">
        <v>39869</v>
      </c>
      <c r="G149" s="1" t="s">
        <v>101</v>
      </c>
      <c r="H149" s="1" t="s">
        <v>22</v>
      </c>
      <c r="I149" s="1" t="s">
        <v>617</v>
      </c>
      <c r="J149" s="9">
        <v>39778</v>
      </c>
      <c r="K149" s="1" t="s">
        <v>24</v>
      </c>
      <c r="L149" s="1" t="s">
        <v>24</v>
      </c>
      <c r="M149" s="1" t="s">
        <v>230</v>
      </c>
      <c r="N149" s="1" t="s">
        <v>225</v>
      </c>
      <c r="O149" s="1" t="s">
        <v>25</v>
      </c>
      <c r="P149" s="1" t="s">
        <v>28</v>
      </c>
    </row>
    <row r="150" spans="1:16" ht="15">
      <c r="A150" s="1" t="s">
        <v>618</v>
      </c>
      <c r="B150" s="1" t="s">
        <v>619</v>
      </c>
      <c r="C150" s="1" t="s">
        <v>221</v>
      </c>
      <c r="D150" s="7">
        <v>39778</v>
      </c>
      <c r="E150" s="8">
        <v>144</v>
      </c>
      <c r="F150" s="7">
        <v>39792</v>
      </c>
      <c r="G150" s="1" t="s">
        <v>101</v>
      </c>
      <c r="H150" s="1" t="s">
        <v>22</v>
      </c>
      <c r="I150" s="1" t="s">
        <v>620</v>
      </c>
      <c r="J150" s="10">
        <v>39778</v>
      </c>
      <c r="K150" s="1" t="s">
        <v>24</v>
      </c>
      <c r="L150" s="1" t="s">
        <v>24</v>
      </c>
      <c r="M150" s="1" t="s">
        <v>224</v>
      </c>
      <c r="N150" s="1" t="s">
        <v>225</v>
      </c>
      <c r="O150" s="1" t="s">
        <v>25</v>
      </c>
      <c r="P150" s="1" t="s">
        <v>28</v>
      </c>
    </row>
    <row r="151" spans="1:16" ht="15">
      <c r="A151" s="1" t="s">
        <v>621</v>
      </c>
      <c r="B151" s="1" t="s">
        <v>622</v>
      </c>
      <c r="C151" s="1" t="s">
        <v>221</v>
      </c>
      <c r="D151" s="7">
        <v>39784</v>
      </c>
      <c r="E151" s="8">
        <v>145</v>
      </c>
      <c r="F151" s="7">
        <v>40149</v>
      </c>
      <c r="G151" s="1" t="s">
        <v>101</v>
      </c>
      <c r="H151" s="1" t="s">
        <v>22</v>
      </c>
      <c r="I151" s="1" t="s">
        <v>488</v>
      </c>
      <c r="J151" s="10">
        <v>39784</v>
      </c>
      <c r="K151" s="1" t="s">
        <v>24</v>
      </c>
      <c r="L151" s="1" t="s">
        <v>24</v>
      </c>
      <c r="M151" s="1" t="s">
        <v>235</v>
      </c>
      <c r="N151" s="1" t="s">
        <v>225</v>
      </c>
      <c r="O151" s="1" t="s">
        <v>25</v>
      </c>
      <c r="P151" s="1" t="s">
        <v>28</v>
      </c>
    </row>
    <row r="152" spans="1:16" ht="15">
      <c r="A152" s="1" t="s">
        <v>623</v>
      </c>
      <c r="B152" s="1" t="s">
        <v>624</v>
      </c>
      <c r="C152" s="1" t="s">
        <v>221</v>
      </c>
      <c r="D152" s="7">
        <v>39785</v>
      </c>
      <c r="E152" s="8">
        <v>146</v>
      </c>
      <c r="F152" s="7">
        <v>39876</v>
      </c>
      <c r="G152" s="1" t="s">
        <v>101</v>
      </c>
      <c r="H152" s="1" t="s">
        <v>22</v>
      </c>
      <c r="I152" s="1" t="s">
        <v>388</v>
      </c>
      <c r="J152" s="9">
        <v>39785</v>
      </c>
      <c r="K152" s="1" t="s">
        <v>24</v>
      </c>
      <c r="L152" s="1" t="s">
        <v>24</v>
      </c>
      <c r="M152" s="1" t="s">
        <v>230</v>
      </c>
      <c r="N152" s="1" t="s">
        <v>225</v>
      </c>
      <c r="O152" s="1" t="s">
        <v>25</v>
      </c>
      <c r="P152" s="1" t="s">
        <v>28</v>
      </c>
    </row>
    <row r="153" spans="1:16" ht="15">
      <c r="A153" s="1" t="s">
        <v>625</v>
      </c>
      <c r="B153" s="1" t="s">
        <v>626</v>
      </c>
      <c r="C153" s="1" t="s">
        <v>221</v>
      </c>
      <c r="D153" s="7">
        <v>39785</v>
      </c>
      <c r="E153" s="8">
        <v>147</v>
      </c>
      <c r="F153" s="7">
        <v>39799</v>
      </c>
      <c r="G153" s="1" t="s">
        <v>101</v>
      </c>
      <c r="H153" s="1" t="s">
        <v>22</v>
      </c>
      <c r="I153" s="1" t="s">
        <v>627</v>
      </c>
      <c r="J153" s="10">
        <v>39785</v>
      </c>
      <c r="K153" s="1" t="s">
        <v>24</v>
      </c>
      <c r="L153" s="1" t="s">
        <v>24</v>
      </c>
      <c r="M153" s="1" t="s">
        <v>224</v>
      </c>
      <c r="N153" s="1" t="s">
        <v>225</v>
      </c>
      <c r="O153" s="1" t="s">
        <v>25</v>
      </c>
      <c r="P153" s="1" t="s">
        <v>28</v>
      </c>
    </row>
    <row r="154" spans="1:16" ht="15">
      <c r="A154" s="1" t="s">
        <v>628</v>
      </c>
      <c r="B154" s="1" t="s">
        <v>629</v>
      </c>
      <c r="C154" s="1" t="s">
        <v>221</v>
      </c>
      <c r="D154" s="7">
        <v>39791</v>
      </c>
      <c r="E154" s="8">
        <v>148</v>
      </c>
      <c r="F154" s="7">
        <v>40156</v>
      </c>
      <c r="G154" s="1" t="s">
        <v>101</v>
      </c>
      <c r="H154" s="1" t="s">
        <v>22</v>
      </c>
      <c r="I154" s="1" t="s">
        <v>630</v>
      </c>
      <c r="J154" s="10">
        <v>39791</v>
      </c>
      <c r="K154" s="1" t="s">
        <v>24</v>
      </c>
      <c r="L154" s="1" t="s">
        <v>24</v>
      </c>
      <c r="M154" s="1" t="s">
        <v>235</v>
      </c>
      <c r="N154" s="1" t="s">
        <v>225</v>
      </c>
      <c r="O154" s="1" t="s">
        <v>25</v>
      </c>
      <c r="P154" s="1" t="s">
        <v>28</v>
      </c>
    </row>
    <row r="155" spans="1:16" ht="15">
      <c r="A155" s="1" t="s">
        <v>631</v>
      </c>
      <c r="B155" s="1" t="s">
        <v>632</v>
      </c>
      <c r="C155" s="1" t="s">
        <v>221</v>
      </c>
      <c r="D155" s="7">
        <v>39792</v>
      </c>
      <c r="E155" s="8">
        <v>149</v>
      </c>
      <c r="F155" s="7">
        <v>39883</v>
      </c>
      <c r="G155" s="1" t="s">
        <v>101</v>
      </c>
      <c r="H155" s="1" t="s">
        <v>22</v>
      </c>
      <c r="I155" s="1" t="s">
        <v>571</v>
      </c>
      <c r="J155" s="9">
        <v>39792</v>
      </c>
      <c r="K155" s="1" t="s">
        <v>24</v>
      </c>
      <c r="L155" s="1" t="s">
        <v>24</v>
      </c>
      <c r="M155" s="1" t="s">
        <v>230</v>
      </c>
      <c r="N155" s="1" t="s">
        <v>225</v>
      </c>
      <c r="O155" s="1" t="s">
        <v>25</v>
      </c>
      <c r="P155" s="1" t="s">
        <v>28</v>
      </c>
    </row>
    <row r="156" spans="1:16" ht="15">
      <c r="A156" s="1" t="s">
        <v>633</v>
      </c>
      <c r="B156" s="1" t="s">
        <v>634</v>
      </c>
      <c r="C156" s="1" t="s">
        <v>221</v>
      </c>
      <c r="D156" s="7">
        <v>39792</v>
      </c>
      <c r="E156" s="8">
        <v>150</v>
      </c>
      <c r="F156" s="7">
        <v>39805</v>
      </c>
      <c r="G156" s="1" t="s">
        <v>101</v>
      </c>
      <c r="H156" s="1" t="s">
        <v>22</v>
      </c>
      <c r="I156" s="1" t="s">
        <v>635</v>
      </c>
      <c r="J156" s="10">
        <v>39792</v>
      </c>
      <c r="K156" s="1" t="s">
        <v>24</v>
      </c>
      <c r="L156" s="1" t="s">
        <v>24</v>
      </c>
      <c r="M156" s="1" t="s">
        <v>224</v>
      </c>
      <c r="N156" s="1" t="s">
        <v>225</v>
      </c>
      <c r="O156" s="1" t="s">
        <v>25</v>
      </c>
      <c r="P156" s="1" t="s">
        <v>28</v>
      </c>
    </row>
    <row r="157" spans="1:16" ht="15">
      <c r="A157" s="1" t="s">
        <v>636</v>
      </c>
      <c r="B157" s="1" t="s">
        <v>637</v>
      </c>
      <c r="C157" s="1" t="s">
        <v>221</v>
      </c>
      <c r="D157" s="7">
        <v>39798</v>
      </c>
      <c r="E157" s="8">
        <v>151</v>
      </c>
      <c r="F157" s="7">
        <v>40163</v>
      </c>
      <c r="G157" s="1" t="s">
        <v>101</v>
      </c>
      <c r="H157" s="1" t="s">
        <v>22</v>
      </c>
      <c r="I157" s="1" t="s">
        <v>638</v>
      </c>
      <c r="J157" s="10">
        <v>39798</v>
      </c>
      <c r="K157" s="1" t="s">
        <v>24</v>
      </c>
      <c r="L157" s="1" t="s">
        <v>24</v>
      </c>
      <c r="M157" s="1" t="s">
        <v>235</v>
      </c>
      <c r="N157" s="1" t="s">
        <v>225</v>
      </c>
      <c r="O157" s="1" t="s">
        <v>25</v>
      </c>
      <c r="P157" s="1" t="s">
        <v>28</v>
      </c>
    </row>
    <row r="158" spans="1:16" ht="15">
      <c r="A158" s="1" t="s">
        <v>639</v>
      </c>
      <c r="B158" s="1" t="s">
        <v>640</v>
      </c>
      <c r="C158" s="1" t="s">
        <v>221</v>
      </c>
      <c r="D158" s="7">
        <v>39799</v>
      </c>
      <c r="E158" s="8">
        <v>152</v>
      </c>
      <c r="F158" s="7">
        <v>39890</v>
      </c>
      <c r="G158" s="1" t="s">
        <v>101</v>
      </c>
      <c r="H158" s="1" t="s">
        <v>22</v>
      </c>
      <c r="I158" s="1" t="s">
        <v>388</v>
      </c>
      <c r="J158" s="9">
        <v>39799</v>
      </c>
      <c r="K158" s="1" t="s">
        <v>24</v>
      </c>
      <c r="L158" s="1" t="s">
        <v>24</v>
      </c>
      <c r="M158" s="1" t="s">
        <v>230</v>
      </c>
      <c r="N158" s="1" t="s">
        <v>225</v>
      </c>
      <c r="O158" s="1" t="s">
        <v>25</v>
      </c>
      <c r="P158" s="1" t="s">
        <v>28</v>
      </c>
    </row>
    <row r="159" spans="1:16" ht="15">
      <c r="A159" s="1" t="s">
        <v>641</v>
      </c>
      <c r="B159" s="1" t="s">
        <v>642</v>
      </c>
      <c r="C159" s="1" t="s">
        <v>221</v>
      </c>
      <c r="D159" s="7">
        <v>39799</v>
      </c>
      <c r="E159" s="8">
        <v>153</v>
      </c>
      <c r="F159" s="7">
        <v>39813</v>
      </c>
      <c r="G159" s="1" t="s">
        <v>101</v>
      </c>
      <c r="H159" s="1" t="s">
        <v>22</v>
      </c>
      <c r="I159" s="1" t="s">
        <v>643</v>
      </c>
      <c r="J159" s="10">
        <v>39799</v>
      </c>
      <c r="K159" s="1" t="s">
        <v>24</v>
      </c>
      <c r="L159" s="1" t="s">
        <v>24</v>
      </c>
      <c r="M159" s="1" t="s">
        <v>224</v>
      </c>
      <c r="N159" s="1" t="s">
        <v>225</v>
      </c>
      <c r="O159" s="1" t="s">
        <v>25</v>
      </c>
      <c r="P159" s="1" t="s">
        <v>28</v>
      </c>
    </row>
    <row r="160" spans="1:16" ht="15">
      <c r="A160" s="1" t="s">
        <v>644</v>
      </c>
      <c r="B160" s="1" t="s">
        <v>645</v>
      </c>
      <c r="C160" s="1" t="s">
        <v>221</v>
      </c>
      <c r="D160" s="7">
        <v>39805</v>
      </c>
      <c r="E160" s="8">
        <v>154</v>
      </c>
      <c r="F160" s="7">
        <v>39897</v>
      </c>
      <c r="G160" s="1" t="s">
        <v>101</v>
      </c>
      <c r="H160" s="1" t="s">
        <v>22</v>
      </c>
      <c r="I160" s="1" t="s">
        <v>646</v>
      </c>
      <c r="J160" s="9">
        <v>39805</v>
      </c>
      <c r="K160" s="1" t="s">
        <v>24</v>
      </c>
      <c r="L160" s="1" t="s">
        <v>24</v>
      </c>
      <c r="M160" s="1" t="s">
        <v>230</v>
      </c>
      <c r="N160" s="1" t="s">
        <v>225</v>
      </c>
      <c r="O160" s="1" t="s">
        <v>25</v>
      </c>
      <c r="P160" s="1" t="s">
        <v>28</v>
      </c>
    </row>
    <row r="161" spans="1:16" ht="15">
      <c r="A161" s="1" t="s">
        <v>647</v>
      </c>
      <c r="B161" s="1" t="s">
        <v>648</v>
      </c>
      <c r="C161" s="1" t="s">
        <v>221</v>
      </c>
      <c r="D161" s="7">
        <v>39805</v>
      </c>
      <c r="E161" s="8">
        <v>155</v>
      </c>
      <c r="F161" s="7">
        <v>39820</v>
      </c>
      <c r="G161" s="1" t="s">
        <v>101</v>
      </c>
      <c r="H161" s="1" t="s">
        <v>22</v>
      </c>
      <c r="I161" s="1" t="s">
        <v>649</v>
      </c>
      <c r="J161" s="10">
        <v>39805</v>
      </c>
      <c r="K161" s="1" t="s">
        <v>24</v>
      </c>
      <c r="L161" s="1" t="s">
        <v>24</v>
      </c>
      <c r="M161" s="1" t="s">
        <v>224</v>
      </c>
      <c r="N161" s="1" t="s">
        <v>225</v>
      </c>
      <c r="O161" s="1" t="s">
        <v>25</v>
      </c>
      <c r="P161" s="1" t="s">
        <v>28</v>
      </c>
    </row>
    <row r="162" spans="1:16" ht="15">
      <c r="A162" s="1" t="s">
        <v>650</v>
      </c>
      <c r="B162" s="1" t="s">
        <v>651</v>
      </c>
      <c r="C162" s="1" t="s">
        <v>221</v>
      </c>
      <c r="D162" s="7">
        <v>39805</v>
      </c>
      <c r="E162" s="8">
        <v>156</v>
      </c>
      <c r="F162" s="7">
        <v>40170</v>
      </c>
      <c r="G162" s="1" t="s">
        <v>101</v>
      </c>
      <c r="H162" s="1" t="s">
        <v>22</v>
      </c>
      <c r="I162" s="1" t="s">
        <v>652</v>
      </c>
      <c r="J162" s="10">
        <v>39805</v>
      </c>
      <c r="K162" s="1" t="s">
        <v>24</v>
      </c>
      <c r="L162" s="1" t="s">
        <v>24</v>
      </c>
      <c r="M162" s="1" t="s">
        <v>235</v>
      </c>
      <c r="N162" s="1" t="s">
        <v>225</v>
      </c>
      <c r="O162" s="1" t="s">
        <v>25</v>
      </c>
      <c r="P162" s="1" t="s">
        <v>28</v>
      </c>
    </row>
    <row r="163" spans="1:16" ht="15">
      <c r="A163" s="1" t="s">
        <v>653</v>
      </c>
      <c r="B163" s="1" t="s">
        <v>654</v>
      </c>
      <c r="C163" s="1" t="s">
        <v>221</v>
      </c>
      <c r="D163" s="7">
        <v>39812</v>
      </c>
      <c r="E163" s="8">
        <v>157</v>
      </c>
      <c r="F163" s="7">
        <v>40177</v>
      </c>
      <c r="G163" s="1" t="s">
        <v>101</v>
      </c>
      <c r="H163" s="1" t="s">
        <v>22</v>
      </c>
      <c r="I163" s="1" t="s">
        <v>655</v>
      </c>
      <c r="J163" s="10">
        <v>39812</v>
      </c>
      <c r="K163" s="1" t="s">
        <v>24</v>
      </c>
      <c r="L163" s="1" t="s">
        <v>24</v>
      </c>
      <c r="M163" s="1" t="s">
        <v>235</v>
      </c>
      <c r="N163" s="1" t="s">
        <v>225</v>
      </c>
      <c r="O163" s="1" t="s">
        <v>25</v>
      </c>
      <c r="P163" s="1" t="s">
        <v>28</v>
      </c>
    </row>
    <row r="164" spans="1:16" ht="15">
      <c r="A164" s="1" t="s">
        <v>656</v>
      </c>
      <c r="B164" s="1" t="s">
        <v>657</v>
      </c>
      <c r="C164" s="1" t="s">
        <v>221</v>
      </c>
      <c r="D164" s="7">
        <v>39813</v>
      </c>
      <c r="E164" s="8">
        <v>158</v>
      </c>
      <c r="F164" s="7">
        <v>39904</v>
      </c>
      <c r="G164" s="1" t="s">
        <v>101</v>
      </c>
      <c r="H164" s="1" t="s">
        <v>22</v>
      </c>
      <c r="I164" s="1" t="s">
        <v>388</v>
      </c>
      <c r="J164" s="9">
        <v>39813</v>
      </c>
      <c r="K164" s="1" t="s">
        <v>24</v>
      </c>
      <c r="L164" s="1" t="s">
        <v>24</v>
      </c>
      <c r="M164" s="1" t="s">
        <v>230</v>
      </c>
      <c r="N164" s="1" t="s">
        <v>225</v>
      </c>
      <c r="O164" s="1" t="s">
        <v>25</v>
      </c>
      <c r="P164" s="1" t="s">
        <v>28</v>
      </c>
    </row>
    <row r="165" spans="1:16" ht="15">
      <c r="A165" s="1" t="s">
        <v>658</v>
      </c>
      <c r="B165" s="1" t="s">
        <v>659</v>
      </c>
      <c r="C165" s="1" t="s">
        <v>221</v>
      </c>
      <c r="D165" s="7">
        <v>39813</v>
      </c>
      <c r="E165" s="8">
        <v>159</v>
      </c>
      <c r="F165" s="7">
        <v>39827</v>
      </c>
      <c r="G165" s="1" t="s">
        <v>101</v>
      </c>
      <c r="H165" s="1" t="s">
        <v>22</v>
      </c>
      <c r="I165" s="1" t="s">
        <v>660</v>
      </c>
      <c r="J165" s="10">
        <v>39813</v>
      </c>
      <c r="K165" s="1" t="s">
        <v>24</v>
      </c>
      <c r="L165" s="1" t="s">
        <v>24</v>
      </c>
      <c r="M165" s="1" t="s">
        <v>224</v>
      </c>
      <c r="N165" s="1" t="s">
        <v>225</v>
      </c>
      <c r="O165" s="1" t="s">
        <v>25</v>
      </c>
      <c r="P165" s="1" t="s">
        <v>28</v>
      </c>
    </row>
    <row r="166" spans="1:16" ht="15">
      <c r="A166" s="1"/>
      <c r="B166" s="1"/>
      <c r="C166" s="1"/>
      <c r="D166" s="7"/>
      <c r="E166" s="8"/>
      <c r="F166" s="7"/>
      <c r="G166" s="1"/>
      <c r="H166" s="1"/>
      <c r="I166" s="1"/>
      <c r="J166" s="10"/>
      <c r="K166" s="1"/>
      <c r="L166" s="1"/>
      <c r="M166" s="1"/>
      <c r="N166" s="1"/>
      <c r="O166" s="1"/>
      <c r="P166" s="1"/>
    </row>
    <row r="167" spans="1:16" ht="15">
      <c r="A167" s="1"/>
      <c r="B167" s="1"/>
      <c r="C167" s="1"/>
      <c r="D167" s="7"/>
      <c r="E167" s="8"/>
      <c r="F167" s="7"/>
      <c r="G167" s="1"/>
      <c r="H167" s="1"/>
      <c r="I167" s="1"/>
      <c r="J167" s="10"/>
      <c r="K167" s="1"/>
      <c r="L167" s="1"/>
      <c r="M167" s="1"/>
      <c r="N167" s="1"/>
      <c r="O167" s="1"/>
      <c r="P167" s="1"/>
    </row>
    <row r="168" spans="1:16" ht="15">
      <c r="A168" s="1"/>
      <c r="B168" s="1"/>
      <c r="C168" s="1"/>
      <c r="D168" s="7"/>
      <c r="E168" s="8"/>
      <c r="F168" s="7"/>
      <c r="G168" s="1"/>
      <c r="H168" s="1"/>
      <c r="I168" s="1"/>
      <c r="J168" s="10"/>
      <c r="K168" s="1"/>
      <c r="L168" s="1"/>
      <c r="M168" s="1"/>
      <c r="N168" s="1"/>
      <c r="O168" s="1"/>
      <c r="P168" s="1"/>
    </row>
    <row r="169" spans="1:16" ht="15">
      <c r="A169" s="1"/>
      <c r="B169" s="1"/>
      <c r="C169" s="1"/>
      <c r="D169" s="7"/>
      <c r="E169" s="8"/>
      <c r="F169" s="7"/>
      <c r="G169" s="1"/>
      <c r="H169" s="1"/>
      <c r="I169" s="1"/>
      <c r="J169" s="10"/>
      <c r="K169" s="1"/>
      <c r="L169" s="1"/>
      <c r="M169" s="1"/>
      <c r="N169" s="1"/>
      <c r="O169" s="1"/>
      <c r="P169" s="1"/>
    </row>
    <row r="170" spans="1:16" ht="15">
      <c r="A170" s="1"/>
      <c r="B170" s="1"/>
      <c r="C170" s="1"/>
      <c r="D170" s="7"/>
      <c r="E170" s="8"/>
      <c r="F170" s="7"/>
      <c r="G170" s="1"/>
      <c r="H170" s="1"/>
      <c r="I170" s="1"/>
      <c r="J170" s="10"/>
      <c r="K170" s="1"/>
      <c r="L170" s="1"/>
      <c r="M170" s="1"/>
      <c r="N170" s="1"/>
      <c r="O170" s="1"/>
      <c r="P170" s="1"/>
    </row>
    <row r="171" spans="1:16" ht="15">
      <c r="A171" s="1"/>
      <c r="B171" s="1"/>
      <c r="C171" s="1"/>
      <c r="D171" s="7"/>
      <c r="E171" s="8"/>
      <c r="F171" s="7"/>
      <c r="G171" s="1"/>
      <c r="H171" s="1"/>
      <c r="I171" s="1"/>
      <c r="J171" s="10"/>
      <c r="K171" s="1"/>
      <c r="L171" s="1"/>
      <c r="M171" s="1"/>
      <c r="N171" s="1"/>
      <c r="O171" s="1"/>
      <c r="P171" s="1"/>
    </row>
    <row r="172" spans="1:16" ht="15">
      <c r="A172" s="1"/>
      <c r="B172" s="1"/>
      <c r="C172" s="1"/>
      <c r="D172" s="7"/>
      <c r="E172" s="8"/>
      <c r="F172" s="7"/>
      <c r="G172" s="1"/>
      <c r="H172" s="1"/>
      <c r="I172" s="1"/>
      <c r="J172" s="10"/>
      <c r="K172" s="1"/>
      <c r="L172" s="1"/>
      <c r="M172" s="1"/>
      <c r="N172" s="1"/>
      <c r="O172" s="1"/>
      <c r="P172" s="1"/>
    </row>
    <row r="173" spans="1:16" ht="15">
      <c r="A173" s="1"/>
      <c r="B173" s="1"/>
      <c r="C173" s="1"/>
      <c r="D173" s="7"/>
      <c r="E173" s="8"/>
      <c r="F173" s="7"/>
      <c r="G173" s="1"/>
      <c r="H173" s="1"/>
      <c r="I173" s="1"/>
      <c r="J173" s="10"/>
      <c r="K173" s="1"/>
      <c r="L173" s="1"/>
      <c r="M173" s="1"/>
      <c r="N173" s="1"/>
      <c r="O173" s="1"/>
      <c r="P173" s="1"/>
    </row>
    <row r="174" spans="1:16" ht="15">
      <c r="A174" s="1" t="s">
        <v>661</v>
      </c>
      <c r="B174" s="1" t="s">
        <v>662</v>
      </c>
      <c r="C174" s="1" t="s">
        <v>221</v>
      </c>
      <c r="D174" s="7">
        <v>39819</v>
      </c>
      <c r="E174" s="8">
        <v>1</v>
      </c>
      <c r="F174" s="7">
        <v>40184</v>
      </c>
      <c r="G174" s="1" t="s">
        <v>101</v>
      </c>
      <c r="H174" s="1" t="s">
        <v>22</v>
      </c>
      <c r="I174" s="1" t="s">
        <v>663</v>
      </c>
      <c r="J174" s="10">
        <v>39819</v>
      </c>
      <c r="K174" s="1" t="s">
        <v>24</v>
      </c>
      <c r="L174" s="1" t="s">
        <v>24</v>
      </c>
      <c r="M174" s="1" t="s">
        <v>235</v>
      </c>
      <c r="N174" s="1" t="s">
        <v>225</v>
      </c>
      <c r="O174" s="1" t="s">
        <v>25</v>
      </c>
      <c r="P174" s="1" t="s">
        <v>28</v>
      </c>
    </row>
    <row r="175" spans="1:16" ht="15">
      <c r="A175" s="1" t="s">
        <v>664</v>
      </c>
      <c r="B175" s="1" t="s">
        <v>665</v>
      </c>
      <c r="C175" s="1" t="s">
        <v>221</v>
      </c>
      <c r="D175" s="7">
        <v>39820</v>
      </c>
      <c r="E175" s="8">
        <v>2</v>
      </c>
      <c r="F175" s="7">
        <v>39834</v>
      </c>
      <c r="G175" s="1" t="s">
        <v>101</v>
      </c>
      <c r="H175" s="1" t="s">
        <v>22</v>
      </c>
      <c r="I175" s="1" t="s">
        <v>666</v>
      </c>
      <c r="J175" s="10">
        <v>39820</v>
      </c>
      <c r="K175" s="1" t="s">
        <v>24</v>
      </c>
      <c r="L175" s="1" t="s">
        <v>24</v>
      </c>
      <c r="M175" s="1" t="s">
        <v>224</v>
      </c>
      <c r="N175" s="1" t="s">
        <v>225</v>
      </c>
      <c r="O175" s="1" t="s">
        <v>25</v>
      </c>
      <c r="P175" s="1" t="s">
        <v>28</v>
      </c>
    </row>
    <row r="176" spans="1:16" ht="15">
      <c r="A176" s="1" t="s">
        <v>667</v>
      </c>
      <c r="B176" s="1" t="s">
        <v>668</v>
      </c>
      <c r="C176" s="1" t="s">
        <v>221</v>
      </c>
      <c r="D176" s="7">
        <v>39826</v>
      </c>
      <c r="E176" s="8">
        <v>3</v>
      </c>
      <c r="F176" s="7">
        <v>40191</v>
      </c>
      <c r="G176" s="1" t="s">
        <v>101</v>
      </c>
      <c r="H176" s="1" t="s">
        <v>22</v>
      </c>
      <c r="I176" s="1" t="s">
        <v>349</v>
      </c>
      <c r="J176" s="10">
        <v>39826</v>
      </c>
      <c r="K176" s="1" t="s">
        <v>24</v>
      </c>
      <c r="L176" s="1" t="s">
        <v>24</v>
      </c>
      <c r="M176" s="1" t="s">
        <v>235</v>
      </c>
      <c r="N176" s="1" t="s">
        <v>225</v>
      </c>
      <c r="O176" s="1" t="s">
        <v>25</v>
      </c>
      <c r="P176" s="1" t="s">
        <v>28</v>
      </c>
    </row>
    <row r="177" spans="1:16" ht="15">
      <c r="A177" s="1" t="s">
        <v>669</v>
      </c>
      <c r="B177" s="1" t="s">
        <v>670</v>
      </c>
      <c r="C177" s="1" t="s">
        <v>221</v>
      </c>
      <c r="D177" s="7">
        <v>39827</v>
      </c>
      <c r="E177" s="8">
        <v>4</v>
      </c>
      <c r="F177" s="7">
        <v>39918</v>
      </c>
      <c r="G177" s="1" t="s">
        <v>101</v>
      </c>
      <c r="H177" s="1" t="s">
        <v>22</v>
      </c>
      <c r="I177" s="1" t="s">
        <v>388</v>
      </c>
      <c r="J177" s="9">
        <v>39827</v>
      </c>
      <c r="K177" s="1" t="s">
        <v>24</v>
      </c>
      <c r="L177" s="1" t="s">
        <v>24</v>
      </c>
      <c r="M177" s="1" t="s">
        <v>230</v>
      </c>
      <c r="N177" s="1" t="s">
        <v>225</v>
      </c>
      <c r="O177" s="1" t="s">
        <v>25</v>
      </c>
      <c r="P177" s="1" t="s">
        <v>28</v>
      </c>
    </row>
    <row r="178" spans="1:16" ht="15">
      <c r="A178" s="1" t="s">
        <v>671</v>
      </c>
      <c r="B178" s="1" t="s">
        <v>672</v>
      </c>
      <c r="C178" s="1" t="s">
        <v>221</v>
      </c>
      <c r="D178" s="7">
        <v>39827</v>
      </c>
      <c r="E178" s="8">
        <v>5</v>
      </c>
      <c r="F178" s="7">
        <v>40191</v>
      </c>
      <c r="G178" s="1" t="s">
        <v>101</v>
      </c>
      <c r="H178" s="1" t="s">
        <v>22</v>
      </c>
      <c r="I178" s="1" t="s">
        <v>673</v>
      </c>
      <c r="J178" s="9">
        <v>39827</v>
      </c>
      <c r="K178" s="1" t="s">
        <v>24</v>
      </c>
      <c r="L178" s="1" t="s">
        <v>24</v>
      </c>
      <c r="M178" s="1" t="s">
        <v>230</v>
      </c>
      <c r="N178" s="1" t="s">
        <v>225</v>
      </c>
      <c r="O178" s="1" t="s">
        <v>25</v>
      </c>
      <c r="P178" s="1" t="s">
        <v>28</v>
      </c>
    </row>
    <row r="179" spans="1:16" ht="15">
      <c r="A179" s="1" t="s">
        <v>674</v>
      </c>
      <c r="B179" s="1" t="s">
        <v>675</v>
      </c>
      <c r="C179" s="1" t="s">
        <v>221</v>
      </c>
      <c r="D179" s="7">
        <v>39827</v>
      </c>
      <c r="E179" s="8">
        <v>6</v>
      </c>
      <c r="F179" s="7">
        <v>39841</v>
      </c>
      <c r="G179" s="1" t="s">
        <v>101</v>
      </c>
      <c r="H179" s="1" t="s">
        <v>22</v>
      </c>
      <c r="I179" s="1" t="s">
        <v>676</v>
      </c>
      <c r="J179" s="10">
        <v>39827</v>
      </c>
      <c r="K179" s="1" t="s">
        <v>24</v>
      </c>
      <c r="L179" s="1" t="s">
        <v>24</v>
      </c>
      <c r="M179" s="1" t="s">
        <v>224</v>
      </c>
      <c r="N179" s="1" t="s">
        <v>225</v>
      </c>
      <c r="O179" s="1" t="s">
        <v>25</v>
      </c>
      <c r="P179" s="1" t="s">
        <v>28</v>
      </c>
    </row>
    <row r="180" spans="1:16" ht="15">
      <c r="A180" s="1" t="s">
        <v>677</v>
      </c>
      <c r="B180" s="1" t="s">
        <v>678</v>
      </c>
      <c r="C180" s="1" t="s">
        <v>221</v>
      </c>
      <c r="D180" s="7">
        <v>39833</v>
      </c>
      <c r="E180" s="8">
        <v>7</v>
      </c>
      <c r="F180" s="7">
        <v>40198</v>
      </c>
      <c r="G180" s="1" t="s">
        <v>101</v>
      </c>
      <c r="H180" s="1" t="s">
        <v>22</v>
      </c>
      <c r="I180" s="1" t="s">
        <v>284</v>
      </c>
      <c r="J180" s="10">
        <v>39833</v>
      </c>
      <c r="K180" s="1" t="s">
        <v>24</v>
      </c>
      <c r="L180" s="1" t="s">
        <v>24</v>
      </c>
      <c r="M180" s="1" t="s">
        <v>235</v>
      </c>
      <c r="N180" s="1" t="s">
        <v>225</v>
      </c>
      <c r="O180" s="1" t="s">
        <v>25</v>
      </c>
      <c r="P180" s="1" t="s">
        <v>28</v>
      </c>
    </row>
    <row r="181" spans="1:16" ht="15">
      <c r="A181" s="1" t="s">
        <v>679</v>
      </c>
      <c r="B181" s="1" t="s">
        <v>680</v>
      </c>
      <c r="C181" s="1" t="s">
        <v>221</v>
      </c>
      <c r="D181" s="7">
        <v>39834</v>
      </c>
      <c r="E181" s="8">
        <v>8</v>
      </c>
      <c r="F181" s="7">
        <v>39925</v>
      </c>
      <c r="G181" s="1" t="s">
        <v>101</v>
      </c>
      <c r="H181" s="1" t="s">
        <v>22</v>
      </c>
      <c r="I181" s="1" t="s">
        <v>388</v>
      </c>
      <c r="J181" s="9">
        <v>39834</v>
      </c>
      <c r="K181" s="1" t="s">
        <v>24</v>
      </c>
      <c r="L181" s="1" t="s">
        <v>24</v>
      </c>
      <c r="M181" s="1" t="s">
        <v>230</v>
      </c>
      <c r="N181" s="1" t="s">
        <v>225</v>
      </c>
      <c r="O181" s="1" t="s">
        <v>25</v>
      </c>
      <c r="P181" s="1" t="s">
        <v>28</v>
      </c>
    </row>
    <row r="182" spans="1:16" ht="15">
      <c r="A182" s="1" t="s">
        <v>681</v>
      </c>
      <c r="B182" s="1" t="s">
        <v>682</v>
      </c>
      <c r="C182" s="1" t="s">
        <v>221</v>
      </c>
      <c r="D182" s="7">
        <v>39834</v>
      </c>
      <c r="E182" s="8">
        <v>9</v>
      </c>
      <c r="F182" s="7">
        <v>39848</v>
      </c>
      <c r="G182" s="1" t="s">
        <v>101</v>
      </c>
      <c r="H182" s="1" t="s">
        <v>22</v>
      </c>
      <c r="I182" s="1" t="s">
        <v>683</v>
      </c>
      <c r="J182" s="10">
        <v>39834</v>
      </c>
      <c r="K182" s="1" t="s">
        <v>24</v>
      </c>
      <c r="L182" s="1" t="s">
        <v>24</v>
      </c>
      <c r="M182" s="1" t="s">
        <v>224</v>
      </c>
      <c r="N182" s="1" t="s">
        <v>225</v>
      </c>
      <c r="O182" s="1" t="s">
        <v>25</v>
      </c>
      <c r="P182" s="1" t="s">
        <v>28</v>
      </c>
    </row>
    <row r="183" spans="1:16" ht="15">
      <c r="A183" s="1" t="s">
        <v>684</v>
      </c>
      <c r="B183" s="1" t="s">
        <v>685</v>
      </c>
      <c r="C183" s="1" t="s">
        <v>221</v>
      </c>
      <c r="D183" s="7">
        <v>39840</v>
      </c>
      <c r="E183" s="8">
        <v>10</v>
      </c>
      <c r="F183" s="7">
        <v>40205</v>
      </c>
      <c r="G183" s="1" t="s">
        <v>101</v>
      </c>
      <c r="H183" s="1" t="s">
        <v>22</v>
      </c>
      <c r="I183" s="1" t="s">
        <v>349</v>
      </c>
      <c r="J183" s="10">
        <v>39840</v>
      </c>
      <c r="K183" s="1" t="s">
        <v>24</v>
      </c>
      <c r="L183" s="1" t="s">
        <v>24</v>
      </c>
      <c r="M183" s="1" t="s">
        <v>235</v>
      </c>
      <c r="N183" s="1" t="s">
        <v>225</v>
      </c>
      <c r="O183" s="1" t="s">
        <v>25</v>
      </c>
      <c r="P183" s="1" t="s">
        <v>28</v>
      </c>
    </row>
    <row r="184" spans="1:16" ht="15">
      <c r="A184" s="1" t="s">
        <v>686</v>
      </c>
      <c r="B184" s="1" t="s">
        <v>687</v>
      </c>
      <c r="C184" s="1" t="s">
        <v>221</v>
      </c>
      <c r="D184" s="7">
        <v>39841</v>
      </c>
      <c r="E184" s="8">
        <v>11</v>
      </c>
      <c r="F184" s="7">
        <v>39932</v>
      </c>
      <c r="G184" s="1" t="s">
        <v>101</v>
      </c>
      <c r="H184" s="1" t="s">
        <v>22</v>
      </c>
      <c r="I184" s="1" t="s">
        <v>388</v>
      </c>
      <c r="J184" s="9">
        <v>39841</v>
      </c>
      <c r="K184" s="1" t="s">
        <v>24</v>
      </c>
      <c r="L184" s="1" t="s">
        <v>24</v>
      </c>
      <c r="M184" s="1" t="s">
        <v>230</v>
      </c>
      <c r="N184" s="1" t="s">
        <v>225</v>
      </c>
      <c r="O184" s="1" t="s">
        <v>25</v>
      </c>
      <c r="P184" s="1" t="s">
        <v>28</v>
      </c>
    </row>
    <row r="185" spans="1:16" ht="15">
      <c r="A185" s="1" t="s">
        <v>688</v>
      </c>
      <c r="B185" s="1" t="s">
        <v>689</v>
      </c>
      <c r="C185" s="1" t="s">
        <v>221</v>
      </c>
      <c r="D185" s="7">
        <v>39841</v>
      </c>
      <c r="E185" s="8">
        <v>12</v>
      </c>
      <c r="F185" s="7">
        <v>39855</v>
      </c>
      <c r="G185" s="1" t="s">
        <v>101</v>
      </c>
      <c r="H185" s="1" t="s">
        <v>22</v>
      </c>
      <c r="I185" s="1" t="s">
        <v>690</v>
      </c>
      <c r="J185" s="10">
        <v>39841</v>
      </c>
      <c r="K185" s="1" t="s">
        <v>24</v>
      </c>
      <c r="L185" s="1" t="s">
        <v>24</v>
      </c>
      <c r="M185" s="1" t="s">
        <v>224</v>
      </c>
      <c r="N185" s="1" t="s">
        <v>225</v>
      </c>
      <c r="O185" s="1" t="s">
        <v>25</v>
      </c>
      <c r="P185" s="1" t="s">
        <v>28</v>
      </c>
    </row>
    <row r="186" spans="1:16" ht="15">
      <c r="A186" s="1" t="s">
        <v>691</v>
      </c>
      <c r="B186" s="1" t="s">
        <v>692</v>
      </c>
      <c r="C186" s="1" t="s">
        <v>221</v>
      </c>
      <c r="D186" s="7">
        <v>39847</v>
      </c>
      <c r="E186" s="8">
        <v>13</v>
      </c>
      <c r="F186" s="7">
        <v>40212</v>
      </c>
      <c r="G186" s="1" t="s">
        <v>124</v>
      </c>
      <c r="H186" s="1" t="s">
        <v>22</v>
      </c>
      <c r="I186" s="1" t="s">
        <v>693</v>
      </c>
      <c r="J186" s="10">
        <v>39847</v>
      </c>
      <c r="K186" s="1" t="s">
        <v>24</v>
      </c>
      <c r="L186" s="1" t="s">
        <v>24</v>
      </c>
      <c r="M186" s="1" t="s">
        <v>235</v>
      </c>
      <c r="N186" s="1" t="s">
        <v>225</v>
      </c>
      <c r="O186" s="1" t="s">
        <v>25</v>
      </c>
      <c r="P186" s="1" t="s">
        <v>28</v>
      </c>
    </row>
    <row r="187" spans="1:16" ht="15">
      <c r="A187" s="1" t="s">
        <v>694</v>
      </c>
      <c r="B187" s="1" t="s">
        <v>695</v>
      </c>
      <c r="C187" s="1" t="s">
        <v>221</v>
      </c>
      <c r="D187" s="7">
        <v>39848</v>
      </c>
      <c r="E187" s="8">
        <v>14</v>
      </c>
      <c r="F187" s="7">
        <v>39939</v>
      </c>
      <c r="G187" s="1" t="s">
        <v>101</v>
      </c>
      <c r="H187" s="1" t="s">
        <v>22</v>
      </c>
      <c r="I187" s="1" t="s">
        <v>388</v>
      </c>
      <c r="J187" s="9">
        <v>39848</v>
      </c>
      <c r="K187" s="1" t="s">
        <v>24</v>
      </c>
      <c r="L187" s="1" t="s">
        <v>24</v>
      </c>
      <c r="M187" s="1" t="s">
        <v>230</v>
      </c>
      <c r="N187" s="1" t="s">
        <v>225</v>
      </c>
      <c r="O187" s="1" t="s">
        <v>25</v>
      </c>
      <c r="P187" s="1" t="s">
        <v>28</v>
      </c>
    </row>
    <row r="188" spans="1:16" ht="15">
      <c r="A188" s="1" t="s">
        <v>696</v>
      </c>
      <c r="B188" s="1" t="s">
        <v>697</v>
      </c>
      <c r="C188" s="1" t="s">
        <v>221</v>
      </c>
      <c r="D188" s="7">
        <v>39848</v>
      </c>
      <c r="E188" s="8">
        <v>15</v>
      </c>
      <c r="F188" s="7">
        <v>39862</v>
      </c>
      <c r="G188" s="1" t="s">
        <v>124</v>
      </c>
      <c r="H188" s="1" t="s">
        <v>22</v>
      </c>
      <c r="I188" s="1" t="s">
        <v>698</v>
      </c>
      <c r="J188" s="10">
        <v>39848</v>
      </c>
      <c r="K188" s="1" t="s">
        <v>24</v>
      </c>
      <c r="L188" s="1" t="s">
        <v>24</v>
      </c>
      <c r="M188" s="1" t="s">
        <v>224</v>
      </c>
      <c r="N188" s="1" t="s">
        <v>225</v>
      </c>
      <c r="O188" s="1" t="s">
        <v>25</v>
      </c>
      <c r="P188" s="1" t="s">
        <v>28</v>
      </c>
    </row>
    <row r="189" spans="1:16" ht="15">
      <c r="A189" s="1" t="s">
        <v>699</v>
      </c>
      <c r="B189" s="1" t="s">
        <v>700</v>
      </c>
      <c r="C189" s="1" t="s">
        <v>221</v>
      </c>
      <c r="D189" s="7">
        <v>39854</v>
      </c>
      <c r="E189" s="8">
        <v>16</v>
      </c>
      <c r="F189" s="7">
        <v>40219</v>
      </c>
      <c r="G189" s="1" t="s">
        <v>124</v>
      </c>
      <c r="H189" s="1" t="s">
        <v>22</v>
      </c>
      <c r="I189" s="1" t="s">
        <v>52</v>
      </c>
      <c r="J189" s="10">
        <v>39854</v>
      </c>
      <c r="K189" s="1" t="s">
        <v>24</v>
      </c>
      <c r="L189" s="1" t="s">
        <v>24</v>
      </c>
      <c r="M189" s="1" t="s">
        <v>235</v>
      </c>
      <c r="N189" s="1" t="s">
        <v>225</v>
      </c>
      <c r="O189" s="1" t="s">
        <v>25</v>
      </c>
      <c r="P189" s="1" t="s">
        <v>28</v>
      </c>
    </row>
    <row r="190" spans="1:16" ht="15">
      <c r="A190" s="1" t="s">
        <v>701</v>
      </c>
      <c r="B190" s="1" t="s">
        <v>702</v>
      </c>
      <c r="C190" s="1" t="s">
        <v>221</v>
      </c>
      <c r="D190" s="7">
        <v>39855</v>
      </c>
      <c r="E190" s="8">
        <v>17</v>
      </c>
      <c r="F190" s="7">
        <v>39946</v>
      </c>
      <c r="G190" s="1" t="s">
        <v>124</v>
      </c>
      <c r="H190" s="1" t="s">
        <v>22</v>
      </c>
      <c r="I190" s="1" t="s">
        <v>500</v>
      </c>
      <c r="J190" s="9">
        <v>39855</v>
      </c>
      <c r="K190" s="1" t="s">
        <v>24</v>
      </c>
      <c r="L190" s="1" t="s">
        <v>24</v>
      </c>
      <c r="M190" s="1" t="s">
        <v>230</v>
      </c>
      <c r="N190" s="1" t="s">
        <v>225</v>
      </c>
      <c r="O190" s="1" t="s">
        <v>25</v>
      </c>
      <c r="P190" s="1" t="s">
        <v>28</v>
      </c>
    </row>
    <row r="191" spans="1:16" ht="15">
      <c r="A191" s="1" t="s">
        <v>703</v>
      </c>
      <c r="B191" s="1" t="s">
        <v>704</v>
      </c>
      <c r="C191" s="1" t="s">
        <v>221</v>
      </c>
      <c r="D191" s="7">
        <v>39855</v>
      </c>
      <c r="E191" s="8">
        <v>18</v>
      </c>
      <c r="F191" s="7">
        <v>39869</v>
      </c>
      <c r="G191" s="1" t="s">
        <v>124</v>
      </c>
      <c r="H191" s="1" t="s">
        <v>22</v>
      </c>
      <c r="I191" s="1" t="s">
        <v>705</v>
      </c>
      <c r="J191" s="10">
        <v>39855</v>
      </c>
      <c r="K191" s="1" t="s">
        <v>24</v>
      </c>
      <c r="L191" s="1" t="s">
        <v>24</v>
      </c>
      <c r="M191" s="1" t="s">
        <v>224</v>
      </c>
      <c r="N191" s="1" t="s">
        <v>225</v>
      </c>
      <c r="O191" s="1" t="s">
        <v>25</v>
      </c>
      <c r="P191" s="1" t="s">
        <v>28</v>
      </c>
    </row>
    <row r="192" spans="1:16" ht="15">
      <c r="A192" s="1" t="s">
        <v>706</v>
      </c>
      <c r="B192" s="1" t="s">
        <v>707</v>
      </c>
      <c r="C192" s="1" t="s">
        <v>221</v>
      </c>
      <c r="D192" s="7">
        <v>39861</v>
      </c>
      <c r="E192" s="8">
        <v>19</v>
      </c>
      <c r="F192" s="7">
        <v>40226</v>
      </c>
      <c r="G192" s="1" t="s">
        <v>124</v>
      </c>
      <c r="H192" s="1" t="s">
        <v>22</v>
      </c>
      <c r="I192" s="1" t="s">
        <v>708</v>
      </c>
      <c r="J192" s="10">
        <v>39861</v>
      </c>
      <c r="K192" s="1" t="s">
        <v>24</v>
      </c>
      <c r="L192" s="1" t="s">
        <v>24</v>
      </c>
      <c r="M192" s="1" t="s">
        <v>235</v>
      </c>
      <c r="N192" s="1" t="s">
        <v>225</v>
      </c>
      <c r="O192" s="1" t="s">
        <v>25</v>
      </c>
      <c r="P192" s="1" t="s">
        <v>28</v>
      </c>
    </row>
    <row r="193" spans="1:16" ht="15">
      <c r="A193" s="1" t="s">
        <v>709</v>
      </c>
      <c r="B193" s="1" t="s">
        <v>710</v>
      </c>
      <c r="C193" s="1" t="s">
        <v>221</v>
      </c>
      <c r="D193" s="7">
        <v>39862</v>
      </c>
      <c r="E193" s="8">
        <v>20</v>
      </c>
      <c r="F193" s="7">
        <v>39953</v>
      </c>
      <c r="G193" s="1" t="s">
        <v>124</v>
      </c>
      <c r="H193" s="1" t="s">
        <v>22</v>
      </c>
      <c r="I193" s="1" t="s">
        <v>500</v>
      </c>
      <c r="J193" s="9">
        <v>39862</v>
      </c>
      <c r="K193" s="1" t="s">
        <v>24</v>
      </c>
      <c r="L193" s="1" t="s">
        <v>24</v>
      </c>
      <c r="M193" s="1" t="s">
        <v>230</v>
      </c>
      <c r="N193" s="1" t="s">
        <v>225</v>
      </c>
      <c r="O193" s="1" t="s">
        <v>25</v>
      </c>
      <c r="P193" s="1" t="s">
        <v>28</v>
      </c>
    </row>
    <row r="194" spans="1:16" ht="15">
      <c r="A194" s="1" t="s">
        <v>711</v>
      </c>
      <c r="B194" s="1" t="s">
        <v>712</v>
      </c>
      <c r="C194" s="1" t="s">
        <v>221</v>
      </c>
      <c r="D194" s="7">
        <v>39862</v>
      </c>
      <c r="E194" s="8">
        <v>21</v>
      </c>
      <c r="F194" s="7">
        <v>39876</v>
      </c>
      <c r="G194" s="1" t="s">
        <v>124</v>
      </c>
      <c r="H194" s="1" t="s">
        <v>22</v>
      </c>
      <c r="I194" s="1" t="s">
        <v>713</v>
      </c>
      <c r="J194" s="10">
        <v>39862</v>
      </c>
      <c r="K194" s="1" t="s">
        <v>24</v>
      </c>
      <c r="L194" s="1" t="s">
        <v>24</v>
      </c>
      <c r="M194" s="1" t="s">
        <v>224</v>
      </c>
      <c r="N194" s="1" t="s">
        <v>225</v>
      </c>
      <c r="O194" s="1" t="s">
        <v>25</v>
      </c>
      <c r="P194" s="1" t="s">
        <v>28</v>
      </c>
    </row>
    <row r="195" spans="1:16" ht="15">
      <c r="A195" s="1" t="s">
        <v>714</v>
      </c>
      <c r="B195" s="1" t="s">
        <v>715</v>
      </c>
      <c r="C195" s="1" t="s">
        <v>221</v>
      </c>
      <c r="D195" s="7">
        <v>39868</v>
      </c>
      <c r="E195" s="8">
        <v>22</v>
      </c>
      <c r="F195" s="7">
        <v>40233</v>
      </c>
      <c r="G195" s="1" t="s">
        <v>124</v>
      </c>
      <c r="H195" s="1" t="s">
        <v>22</v>
      </c>
      <c r="I195" s="1" t="s">
        <v>716</v>
      </c>
      <c r="J195" s="10">
        <v>39868</v>
      </c>
      <c r="K195" s="1" t="s">
        <v>24</v>
      </c>
      <c r="L195" s="1" t="s">
        <v>24</v>
      </c>
      <c r="M195" s="1" t="s">
        <v>235</v>
      </c>
      <c r="N195" s="1" t="s">
        <v>225</v>
      </c>
      <c r="O195" s="1" t="s">
        <v>25</v>
      </c>
      <c r="P195" s="1" t="s">
        <v>28</v>
      </c>
    </row>
    <row r="196" spans="1:16" ht="15">
      <c r="A196" s="1" t="s">
        <v>717</v>
      </c>
      <c r="B196" s="1" t="s">
        <v>718</v>
      </c>
      <c r="C196" s="1" t="s">
        <v>221</v>
      </c>
      <c r="D196" s="7">
        <v>39869</v>
      </c>
      <c r="E196" s="8">
        <v>23</v>
      </c>
      <c r="F196" s="7">
        <v>39960</v>
      </c>
      <c r="G196" s="1" t="s">
        <v>124</v>
      </c>
      <c r="H196" s="1" t="s">
        <v>22</v>
      </c>
      <c r="I196" s="1" t="s">
        <v>500</v>
      </c>
      <c r="J196" s="9">
        <v>39869</v>
      </c>
      <c r="K196" s="1" t="s">
        <v>24</v>
      </c>
      <c r="L196" s="1" t="s">
        <v>24</v>
      </c>
      <c r="M196" s="1" t="s">
        <v>230</v>
      </c>
      <c r="N196" s="1" t="s">
        <v>225</v>
      </c>
      <c r="O196" s="1" t="s">
        <v>25</v>
      </c>
      <c r="P196" s="1" t="s">
        <v>28</v>
      </c>
    </row>
    <row r="197" spans="1:16" ht="15">
      <c r="A197" s="1" t="s">
        <v>719</v>
      </c>
      <c r="B197" s="1" t="s">
        <v>720</v>
      </c>
      <c r="C197" s="1" t="s">
        <v>221</v>
      </c>
      <c r="D197" s="7">
        <v>39869</v>
      </c>
      <c r="E197" s="8">
        <v>24</v>
      </c>
      <c r="F197" s="7">
        <v>39883</v>
      </c>
      <c r="G197" s="1" t="s">
        <v>124</v>
      </c>
      <c r="H197" s="1" t="s">
        <v>22</v>
      </c>
      <c r="I197" s="1" t="s">
        <v>721</v>
      </c>
      <c r="J197" s="10">
        <v>39869</v>
      </c>
      <c r="K197" s="1" t="s">
        <v>24</v>
      </c>
      <c r="L197" s="1" t="s">
        <v>24</v>
      </c>
      <c r="M197" s="1" t="s">
        <v>224</v>
      </c>
      <c r="N197" s="1" t="s">
        <v>225</v>
      </c>
      <c r="O197" s="1" t="s">
        <v>25</v>
      </c>
      <c r="P197" s="1" t="s">
        <v>28</v>
      </c>
    </row>
    <row r="198" spans="1:16" ht="15">
      <c r="A198" s="1" t="s">
        <v>722</v>
      </c>
      <c r="B198" s="1" t="s">
        <v>723</v>
      </c>
      <c r="C198" s="1" t="s">
        <v>221</v>
      </c>
      <c r="D198" s="7">
        <v>39875</v>
      </c>
      <c r="E198" s="8">
        <v>25</v>
      </c>
      <c r="F198" s="7">
        <v>40240</v>
      </c>
      <c r="G198" s="1" t="s">
        <v>124</v>
      </c>
      <c r="H198" s="1" t="s">
        <v>22</v>
      </c>
      <c r="I198" s="1" t="s">
        <v>724</v>
      </c>
      <c r="J198" s="10">
        <v>39875</v>
      </c>
      <c r="K198" s="1" t="s">
        <v>24</v>
      </c>
      <c r="L198" s="1" t="s">
        <v>24</v>
      </c>
      <c r="M198" s="1" t="s">
        <v>235</v>
      </c>
      <c r="N198" s="1" t="s">
        <v>225</v>
      </c>
      <c r="O198" s="1" t="s">
        <v>25</v>
      </c>
      <c r="P198" s="1" t="s">
        <v>28</v>
      </c>
    </row>
    <row r="199" spans="1:16" ht="15">
      <c r="A199" s="1" t="s">
        <v>725</v>
      </c>
      <c r="B199" s="1" t="s">
        <v>726</v>
      </c>
      <c r="C199" s="1" t="s">
        <v>221</v>
      </c>
      <c r="D199" s="7">
        <v>39876</v>
      </c>
      <c r="E199" s="8">
        <v>26</v>
      </c>
      <c r="F199" s="7">
        <v>39890</v>
      </c>
      <c r="G199" s="1" t="s">
        <v>124</v>
      </c>
      <c r="H199" s="1" t="s">
        <v>22</v>
      </c>
      <c r="I199" s="1" t="s">
        <v>727</v>
      </c>
      <c r="J199" s="10">
        <v>39876</v>
      </c>
      <c r="K199" s="1" t="s">
        <v>24</v>
      </c>
      <c r="L199" s="1" t="s">
        <v>24</v>
      </c>
      <c r="M199" s="1" t="s">
        <v>224</v>
      </c>
      <c r="N199" s="1" t="s">
        <v>225</v>
      </c>
      <c r="O199" s="1" t="s">
        <v>25</v>
      </c>
      <c r="P199" s="1" t="s">
        <v>28</v>
      </c>
    </row>
    <row r="200" spans="1:16" ht="15">
      <c r="A200" s="1" t="s">
        <v>728</v>
      </c>
      <c r="B200" s="1" t="s">
        <v>729</v>
      </c>
      <c r="C200" s="1" t="s">
        <v>221</v>
      </c>
      <c r="D200" s="7">
        <v>39882</v>
      </c>
      <c r="E200" s="8">
        <v>27</v>
      </c>
      <c r="F200" s="7">
        <v>40247</v>
      </c>
      <c r="G200" s="1" t="s">
        <v>124</v>
      </c>
      <c r="H200" s="1" t="s">
        <v>22</v>
      </c>
      <c r="I200" s="1" t="s">
        <v>730</v>
      </c>
      <c r="J200" s="10">
        <v>39882</v>
      </c>
      <c r="K200" s="1" t="s">
        <v>24</v>
      </c>
      <c r="L200" s="1" t="s">
        <v>24</v>
      </c>
      <c r="M200" s="1" t="s">
        <v>235</v>
      </c>
      <c r="N200" s="1" t="s">
        <v>225</v>
      </c>
      <c r="O200" s="1" t="s">
        <v>25</v>
      </c>
      <c r="P200" s="1" t="s">
        <v>28</v>
      </c>
    </row>
    <row r="201" spans="1:16" ht="15">
      <c r="A201" s="1" t="s">
        <v>731</v>
      </c>
      <c r="B201" s="1" t="s">
        <v>732</v>
      </c>
      <c r="C201" s="1" t="s">
        <v>221</v>
      </c>
      <c r="D201" s="7">
        <v>39883</v>
      </c>
      <c r="E201" s="8">
        <v>28</v>
      </c>
      <c r="F201" s="7">
        <v>39974</v>
      </c>
      <c r="G201" s="1" t="s">
        <v>124</v>
      </c>
      <c r="H201" s="1" t="s">
        <v>22</v>
      </c>
      <c r="I201" s="1" t="s">
        <v>388</v>
      </c>
      <c r="J201" s="9">
        <v>39883</v>
      </c>
      <c r="K201" s="1" t="s">
        <v>24</v>
      </c>
      <c r="L201" s="1" t="s">
        <v>24</v>
      </c>
      <c r="M201" s="1" t="s">
        <v>230</v>
      </c>
      <c r="N201" s="1" t="s">
        <v>225</v>
      </c>
      <c r="O201" s="1" t="s">
        <v>25</v>
      </c>
      <c r="P201" s="1" t="s">
        <v>28</v>
      </c>
    </row>
    <row r="202" spans="1:16" ht="15">
      <c r="A202" s="1" t="s">
        <v>733</v>
      </c>
      <c r="B202" s="1" t="s">
        <v>734</v>
      </c>
      <c r="C202" s="1" t="s">
        <v>221</v>
      </c>
      <c r="D202" s="7">
        <v>39883</v>
      </c>
      <c r="E202" s="8">
        <v>29</v>
      </c>
      <c r="F202" s="7">
        <v>40247</v>
      </c>
      <c r="G202" s="1" t="s">
        <v>124</v>
      </c>
      <c r="H202" s="1" t="s">
        <v>22</v>
      </c>
      <c r="I202" s="1" t="s">
        <v>735</v>
      </c>
      <c r="J202" s="9">
        <v>39883</v>
      </c>
      <c r="K202" s="1" t="s">
        <v>24</v>
      </c>
      <c r="L202" s="1" t="s">
        <v>24</v>
      </c>
      <c r="M202" s="1" t="s">
        <v>230</v>
      </c>
      <c r="N202" s="1" t="s">
        <v>225</v>
      </c>
      <c r="O202" s="1" t="s">
        <v>25</v>
      </c>
      <c r="P202" s="1" t="s">
        <v>28</v>
      </c>
    </row>
    <row r="203" spans="1:16" ht="15">
      <c r="A203" s="1" t="s">
        <v>736</v>
      </c>
      <c r="B203" s="1" t="s">
        <v>737</v>
      </c>
      <c r="C203" s="1" t="s">
        <v>221</v>
      </c>
      <c r="D203" s="7">
        <v>39883</v>
      </c>
      <c r="E203" s="8">
        <v>30</v>
      </c>
      <c r="F203" s="7">
        <v>39897</v>
      </c>
      <c r="G203" s="1" t="s">
        <v>124</v>
      </c>
      <c r="H203" s="1" t="s">
        <v>22</v>
      </c>
      <c r="I203" s="1" t="s">
        <v>738</v>
      </c>
      <c r="J203" s="10">
        <v>39883</v>
      </c>
      <c r="K203" s="1" t="s">
        <v>24</v>
      </c>
      <c r="L203" s="1" t="s">
        <v>24</v>
      </c>
      <c r="M203" s="1" t="s">
        <v>224</v>
      </c>
      <c r="N203" s="1" t="s">
        <v>225</v>
      </c>
      <c r="O203" s="1" t="s">
        <v>25</v>
      </c>
      <c r="P203" s="1" t="s">
        <v>28</v>
      </c>
    </row>
    <row r="204" spans="1:16" ht="15">
      <c r="A204" s="1" t="s">
        <v>739</v>
      </c>
      <c r="B204" s="1" t="s">
        <v>740</v>
      </c>
      <c r="C204" s="1" t="s">
        <v>221</v>
      </c>
      <c r="D204" s="7">
        <v>39889</v>
      </c>
      <c r="E204" s="8">
        <v>31</v>
      </c>
      <c r="F204" s="7">
        <v>40254</v>
      </c>
      <c r="G204" s="1" t="s">
        <v>124</v>
      </c>
      <c r="H204" s="1" t="s">
        <v>22</v>
      </c>
      <c r="I204" s="1" t="s">
        <v>741</v>
      </c>
      <c r="J204" s="10">
        <v>39889</v>
      </c>
      <c r="K204" s="1" t="s">
        <v>24</v>
      </c>
      <c r="L204" s="1" t="s">
        <v>24</v>
      </c>
      <c r="M204" s="1" t="s">
        <v>235</v>
      </c>
      <c r="N204" s="1" t="s">
        <v>225</v>
      </c>
      <c r="O204" s="1" t="s">
        <v>25</v>
      </c>
      <c r="P204" s="1" t="s">
        <v>28</v>
      </c>
    </row>
    <row r="205" spans="1:16" ht="15">
      <c r="A205" s="1" t="s">
        <v>742</v>
      </c>
      <c r="B205" s="1" t="s">
        <v>743</v>
      </c>
      <c r="C205" s="1" t="s">
        <v>221</v>
      </c>
      <c r="D205" s="7">
        <v>39890</v>
      </c>
      <c r="E205" s="8">
        <v>32</v>
      </c>
      <c r="F205" s="7">
        <v>39981</v>
      </c>
      <c r="G205" s="1" t="s">
        <v>124</v>
      </c>
      <c r="H205" s="1" t="s">
        <v>22</v>
      </c>
      <c r="I205" s="1" t="s">
        <v>646</v>
      </c>
      <c r="J205" s="9">
        <v>39890</v>
      </c>
      <c r="K205" s="1" t="s">
        <v>24</v>
      </c>
      <c r="L205" s="1" t="s">
        <v>24</v>
      </c>
      <c r="M205" s="1" t="s">
        <v>230</v>
      </c>
      <c r="N205" s="1" t="s">
        <v>225</v>
      </c>
      <c r="O205" s="1" t="s">
        <v>25</v>
      </c>
      <c r="P205" s="1" t="s">
        <v>28</v>
      </c>
    </row>
    <row r="206" spans="1:16" ht="15">
      <c r="A206" s="1" t="s">
        <v>744</v>
      </c>
      <c r="B206" s="1" t="s">
        <v>745</v>
      </c>
      <c r="C206" s="1" t="s">
        <v>221</v>
      </c>
      <c r="D206" s="7">
        <v>39890</v>
      </c>
      <c r="E206" s="8">
        <v>33</v>
      </c>
      <c r="F206" s="7">
        <v>39904</v>
      </c>
      <c r="G206" s="1" t="s">
        <v>124</v>
      </c>
      <c r="H206" s="1" t="s">
        <v>22</v>
      </c>
      <c r="I206" s="1" t="s">
        <v>746</v>
      </c>
      <c r="J206" s="10">
        <v>39890</v>
      </c>
      <c r="K206" s="1" t="s">
        <v>24</v>
      </c>
      <c r="L206" s="1" t="s">
        <v>24</v>
      </c>
      <c r="M206" s="1" t="s">
        <v>224</v>
      </c>
      <c r="N206" s="1" t="s">
        <v>225</v>
      </c>
      <c r="O206" s="1" t="s">
        <v>25</v>
      </c>
      <c r="P206" s="1" t="s">
        <v>28</v>
      </c>
    </row>
    <row r="207" spans="1:16" ht="15">
      <c r="A207" s="1" t="s">
        <v>747</v>
      </c>
      <c r="B207" s="1" t="s">
        <v>748</v>
      </c>
      <c r="C207" s="1" t="s">
        <v>221</v>
      </c>
      <c r="D207" s="7">
        <v>39896</v>
      </c>
      <c r="E207" s="8">
        <v>34</v>
      </c>
      <c r="F207" s="7">
        <v>40261</v>
      </c>
      <c r="G207" s="1" t="s">
        <v>124</v>
      </c>
      <c r="H207" s="1" t="s">
        <v>22</v>
      </c>
      <c r="I207" s="1" t="s">
        <v>749</v>
      </c>
      <c r="J207" s="10">
        <v>39896</v>
      </c>
      <c r="K207" s="1" t="s">
        <v>24</v>
      </c>
      <c r="L207" s="1" t="s">
        <v>24</v>
      </c>
      <c r="M207" s="1" t="s">
        <v>235</v>
      </c>
      <c r="N207" s="1" t="s">
        <v>225</v>
      </c>
      <c r="O207" s="1" t="s">
        <v>25</v>
      </c>
      <c r="P207" s="1" t="s">
        <v>28</v>
      </c>
    </row>
    <row r="208" spans="1:16" ht="15">
      <c r="A208" s="1" t="s">
        <v>750</v>
      </c>
      <c r="B208" s="1" t="s">
        <v>751</v>
      </c>
      <c r="C208" s="1" t="s">
        <v>221</v>
      </c>
      <c r="D208" s="7">
        <v>39897</v>
      </c>
      <c r="E208" s="8">
        <v>35</v>
      </c>
      <c r="F208" s="7">
        <v>39988</v>
      </c>
      <c r="G208" s="1" t="s">
        <v>124</v>
      </c>
      <c r="H208" s="1" t="s">
        <v>22</v>
      </c>
      <c r="I208" s="1" t="s">
        <v>515</v>
      </c>
      <c r="J208" s="9">
        <v>39897</v>
      </c>
      <c r="K208" s="1" t="s">
        <v>24</v>
      </c>
      <c r="L208" s="1" t="s">
        <v>24</v>
      </c>
      <c r="M208" s="1" t="s">
        <v>230</v>
      </c>
      <c r="N208" s="1" t="s">
        <v>225</v>
      </c>
      <c r="O208" s="1" t="s">
        <v>25</v>
      </c>
      <c r="P208" s="1" t="s">
        <v>28</v>
      </c>
    </row>
    <row r="209" spans="1:16" ht="15">
      <c r="A209" s="1" t="s">
        <v>752</v>
      </c>
      <c r="B209" s="1" t="s">
        <v>753</v>
      </c>
      <c r="C209" s="1" t="s">
        <v>221</v>
      </c>
      <c r="D209" s="7">
        <v>39897</v>
      </c>
      <c r="E209" s="8">
        <v>36</v>
      </c>
      <c r="F209" s="7">
        <v>39911</v>
      </c>
      <c r="G209" s="1" t="s">
        <v>124</v>
      </c>
      <c r="H209" s="1" t="s">
        <v>22</v>
      </c>
      <c r="I209" s="1" t="s">
        <v>754</v>
      </c>
      <c r="J209" s="10">
        <v>39897</v>
      </c>
      <c r="K209" s="1" t="s">
        <v>24</v>
      </c>
      <c r="L209" s="1" t="s">
        <v>24</v>
      </c>
      <c r="M209" s="1" t="s">
        <v>224</v>
      </c>
      <c r="N209" s="1" t="s">
        <v>225</v>
      </c>
      <c r="O209" s="1" t="s">
        <v>25</v>
      </c>
      <c r="P209" s="1" t="s">
        <v>28</v>
      </c>
    </row>
    <row r="210" spans="1:16" ht="15">
      <c r="A210" s="1" t="s">
        <v>755</v>
      </c>
      <c r="B210" s="1" t="s">
        <v>756</v>
      </c>
      <c r="C210" s="1" t="s">
        <v>221</v>
      </c>
      <c r="D210" s="7">
        <v>39903</v>
      </c>
      <c r="E210" s="8">
        <v>37</v>
      </c>
      <c r="F210" s="7">
        <v>40268</v>
      </c>
      <c r="G210" s="1" t="s">
        <v>124</v>
      </c>
      <c r="H210" s="1" t="s">
        <v>22</v>
      </c>
      <c r="I210" s="1" t="s">
        <v>757</v>
      </c>
      <c r="J210" s="10">
        <v>39903</v>
      </c>
      <c r="K210" s="1" t="s">
        <v>24</v>
      </c>
      <c r="L210" s="1" t="s">
        <v>24</v>
      </c>
      <c r="M210" s="1" t="s">
        <v>235</v>
      </c>
      <c r="N210" s="1" t="s">
        <v>225</v>
      </c>
      <c r="O210" s="1" t="s">
        <v>25</v>
      </c>
      <c r="P210" s="1" t="s">
        <v>28</v>
      </c>
    </row>
    <row r="211" spans="1:16" ht="15">
      <c r="A211" s="1" t="s">
        <v>758</v>
      </c>
      <c r="B211" s="1" t="s">
        <v>759</v>
      </c>
      <c r="C211" s="1" t="s">
        <v>221</v>
      </c>
      <c r="D211" s="7">
        <v>39904</v>
      </c>
      <c r="E211" s="8">
        <v>38</v>
      </c>
      <c r="F211" s="7">
        <v>39995</v>
      </c>
      <c r="G211" s="1" t="s">
        <v>124</v>
      </c>
      <c r="H211" s="1" t="s">
        <v>22</v>
      </c>
      <c r="I211" s="1" t="s">
        <v>388</v>
      </c>
      <c r="J211" s="9">
        <v>39904</v>
      </c>
      <c r="K211" s="1" t="s">
        <v>24</v>
      </c>
      <c r="L211" s="1" t="s">
        <v>24</v>
      </c>
      <c r="M211" s="1" t="s">
        <v>230</v>
      </c>
      <c r="N211" s="1" t="s">
        <v>225</v>
      </c>
      <c r="O211" s="1" t="s">
        <v>25</v>
      </c>
      <c r="P211" s="1" t="s">
        <v>28</v>
      </c>
    </row>
    <row r="212" spans="1:16" ht="15">
      <c r="A212" s="1" t="s">
        <v>760</v>
      </c>
      <c r="B212" s="1" t="s">
        <v>761</v>
      </c>
      <c r="C212" s="1" t="s">
        <v>221</v>
      </c>
      <c r="D212" s="7">
        <v>39904</v>
      </c>
      <c r="E212" s="8">
        <v>39</v>
      </c>
      <c r="F212" s="7">
        <v>39918</v>
      </c>
      <c r="G212" s="1" t="s">
        <v>124</v>
      </c>
      <c r="H212" s="1" t="s">
        <v>22</v>
      </c>
      <c r="I212" s="1" t="s">
        <v>762</v>
      </c>
      <c r="J212" s="10">
        <v>39904</v>
      </c>
      <c r="K212" s="1" t="s">
        <v>24</v>
      </c>
      <c r="L212" s="1" t="s">
        <v>24</v>
      </c>
      <c r="M212" s="1" t="s">
        <v>224</v>
      </c>
      <c r="N212" s="1" t="s">
        <v>225</v>
      </c>
      <c r="O212" s="1" t="s">
        <v>25</v>
      </c>
      <c r="P212" s="1" t="s">
        <v>28</v>
      </c>
    </row>
    <row r="213" spans="1:16" ht="15">
      <c r="A213" s="1" t="s">
        <v>763</v>
      </c>
      <c r="B213" s="1" t="s">
        <v>764</v>
      </c>
      <c r="C213" s="1" t="s">
        <v>221</v>
      </c>
      <c r="D213" s="7">
        <v>39910</v>
      </c>
      <c r="E213" s="8">
        <v>40</v>
      </c>
      <c r="F213" s="7">
        <v>40275</v>
      </c>
      <c r="G213" s="1" t="s">
        <v>124</v>
      </c>
      <c r="H213" s="1" t="s">
        <v>22</v>
      </c>
      <c r="I213" s="1" t="s">
        <v>341</v>
      </c>
      <c r="J213" s="10">
        <v>39910</v>
      </c>
      <c r="K213" s="1" t="s">
        <v>24</v>
      </c>
      <c r="L213" s="1" t="s">
        <v>24</v>
      </c>
      <c r="M213" s="1" t="s">
        <v>235</v>
      </c>
      <c r="N213" s="1" t="s">
        <v>225</v>
      </c>
      <c r="O213" s="1" t="s">
        <v>25</v>
      </c>
      <c r="P213" s="1" t="s">
        <v>28</v>
      </c>
    </row>
    <row r="214" spans="1:16" ht="15">
      <c r="A214" s="1" t="s">
        <v>765</v>
      </c>
      <c r="B214" s="1" t="s">
        <v>766</v>
      </c>
      <c r="C214" s="1" t="s">
        <v>221</v>
      </c>
      <c r="D214" s="7">
        <v>39911</v>
      </c>
      <c r="E214" s="8">
        <v>41</v>
      </c>
      <c r="F214" s="7">
        <v>40002</v>
      </c>
      <c r="G214" s="1" t="s">
        <v>124</v>
      </c>
      <c r="H214" s="1" t="s">
        <v>22</v>
      </c>
      <c r="I214" s="1" t="s">
        <v>388</v>
      </c>
      <c r="J214" s="9">
        <v>39911</v>
      </c>
      <c r="K214" s="1" t="s">
        <v>24</v>
      </c>
      <c r="L214" s="1" t="s">
        <v>24</v>
      </c>
      <c r="M214" s="1" t="s">
        <v>230</v>
      </c>
      <c r="N214" s="1" t="s">
        <v>225</v>
      </c>
      <c r="O214" s="1" t="s">
        <v>25</v>
      </c>
      <c r="P214" s="1" t="s">
        <v>28</v>
      </c>
    </row>
    <row r="215" spans="1:16" ht="15">
      <c r="A215" s="1" t="s">
        <v>767</v>
      </c>
      <c r="B215" s="1" t="s">
        <v>768</v>
      </c>
      <c r="C215" s="1" t="s">
        <v>221</v>
      </c>
      <c r="D215" s="7">
        <v>39911</v>
      </c>
      <c r="E215" s="8">
        <v>42</v>
      </c>
      <c r="F215" s="7">
        <v>39925</v>
      </c>
      <c r="G215" s="1" t="s">
        <v>124</v>
      </c>
      <c r="H215" s="1" t="s">
        <v>22</v>
      </c>
      <c r="I215" s="1" t="s">
        <v>769</v>
      </c>
      <c r="J215" s="10">
        <v>39911</v>
      </c>
      <c r="K215" s="1" t="s">
        <v>24</v>
      </c>
      <c r="L215" s="1" t="s">
        <v>24</v>
      </c>
      <c r="M215" s="1" t="s">
        <v>224</v>
      </c>
      <c r="N215" s="1" t="s">
        <v>225</v>
      </c>
      <c r="O215" s="1" t="s">
        <v>25</v>
      </c>
      <c r="P215" s="1" t="s">
        <v>28</v>
      </c>
    </row>
    <row r="216" spans="1:16" ht="15">
      <c r="A216" s="1" t="s">
        <v>770</v>
      </c>
      <c r="B216" s="1" t="s">
        <v>771</v>
      </c>
      <c r="C216" s="1" t="s">
        <v>221</v>
      </c>
      <c r="D216" s="7">
        <v>39918</v>
      </c>
      <c r="E216" s="8">
        <v>43</v>
      </c>
      <c r="F216" s="7">
        <v>40009</v>
      </c>
      <c r="G216" s="1" t="s">
        <v>124</v>
      </c>
      <c r="H216" s="1" t="s">
        <v>22</v>
      </c>
      <c r="I216" s="1" t="s">
        <v>772</v>
      </c>
      <c r="J216" s="9">
        <v>39918</v>
      </c>
      <c r="K216" s="1" t="s">
        <v>24</v>
      </c>
      <c r="L216" s="1" t="s">
        <v>24</v>
      </c>
      <c r="M216" s="1" t="s">
        <v>230</v>
      </c>
      <c r="N216" s="1" t="s">
        <v>225</v>
      </c>
      <c r="O216" s="1" t="s">
        <v>25</v>
      </c>
      <c r="P216" s="1" t="s">
        <v>28</v>
      </c>
    </row>
    <row r="217" spans="1:16" ht="15">
      <c r="A217" s="1" t="s">
        <v>773</v>
      </c>
      <c r="B217" s="1" t="s">
        <v>774</v>
      </c>
      <c r="C217" s="1" t="s">
        <v>221</v>
      </c>
      <c r="D217" s="7">
        <v>39918</v>
      </c>
      <c r="E217" s="8">
        <v>44</v>
      </c>
      <c r="F217" s="7">
        <v>39932</v>
      </c>
      <c r="G217" s="1" t="s">
        <v>124</v>
      </c>
      <c r="H217" s="1" t="s">
        <v>22</v>
      </c>
      <c r="I217" s="1" t="s">
        <v>775</v>
      </c>
      <c r="J217" s="10">
        <v>39918</v>
      </c>
      <c r="K217" s="1" t="s">
        <v>24</v>
      </c>
      <c r="L217" s="1" t="s">
        <v>24</v>
      </c>
      <c r="M217" s="1" t="s">
        <v>224</v>
      </c>
      <c r="N217" s="1" t="s">
        <v>225</v>
      </c>
      <c r="O217" s="1" t="s">
        <v>25</v>
      </c>
      <c r="P217" s="1" t="s">
        <v>28</v>
      </c>
    </row>
    <row r="218" spans="1:16" ht="15">
      <c r="A218" s="1" t="s">
        <v>776</v>
      </c>
      <c r="B218" s="1" t="s">
        <v>777</v>
      </c>
      <c r="C218" s="1" t="s">
        <v>221</v>
      </c>
      <c r="D218" s="7">
        <v>39918</v>
      </c>
      <c r="E218" s="8">
        <v>45</v>
      </c>
      <c r="F218" s="7">
        <v>40283</v>
      </c>
      <c r="G218" s="1" t="s">
        <v>124</v>
      </c>
      <c r="H218" s="1" t="s">
        <v>22</v>
      </c>
      <c r="I218" s="1" t="s">
        <v>157</v>
      </c>
      <c r="J218" s="10">
        <v>39918</v>
      </c>
      <c r="K218" s="1" t="s">
        <v>24</v>
      </c>
      <c r="L218" s="1" t="s">
        <v>24</v>
      </c>
      <c r="M218" s="1" t="s">
        <v>235</v>
      </c>
      <c r="N218" s="1" t="s">
        <v>225</v>
      </c>
      <c r="O218" s="1" t="s">
        <v>25</v>
      </c>
      <c r="P218" s="1" t="s">
        <v>28</v>
      </c>
    </row>
    <row r="219" spans="1:16" ht="15">
      <c r="A219" s="1" t="s">
        <v>778</v>
      </c>
      <c r="B219" s="1" t="s">
        <v>779</v>
      </c>
      <c r="C219" s="1" t="s">
        <v>221</v>
      </c>
      <c r="D219" s="7">
        <v>39924</v>
      </c>
      <c r="E219" s="8">
        <v>46</v>
      </c>
      <c r="F219" s="7">
        <v>40289</v>
      </c>
      <c r="G219" s="1" t="s">
        <v>124</v>
      </c>
      <c r="H219" s="1" t="s">
        <v>22</v>
      </c>
      <c r="I219" s="1" t="s">
        <v>780</v>
      </c>
      <c r="J219" s="10">
        <v>39924</v>
      </c>
      <c r="K219" s="1" t="s">
        <v>24</v>
      </c>
      <c r="L219" s="1" t="s">
        <v>24</v>
      </c>
      <c r="M219" s="1" t="s">
        <v>235</v>
      </c>
      <c r="N219" s="1" t="s">
        <v>225</v>
      </c>
      <c r="O219" s="1" t="s">
        <v>25</v>
      </c>
      <c r="P219" s="1" t="s">
        <v>28</v>
      </c>
    </row>
    <row r="220" spans="1:16" ht="15">
      <c r="A220" s="1" t="s">
        <v>781</v>
      </c>
      <c r="B220" s="1" t="s">
        <v>782</v>
      </c>
      <c r="C220" s="1" t="s">
        <v>221</v>
      </c>
      <c r="D220" s="7">
        <v>39925</v>
      </c>
      <c r="E220" s="8">
        <v>47</v>
      </c>
      <c r="F220" s="7">
        <v>40016</v>
      </c>
      <c r="G220" s="1" t="s">
        <v>124</v>
      </c>
      <c r="H220" s="1" t="s">
        <v>22</v>
      </c>
      <c r="I220" s="1" t="s">
        <v>646</v>
      </c>
      <c r="J220" s="9">
        <v>39925</v>
      </c>
      <c r="K220" s="1" t="s">
        <v>24</v>
      </c>
      <c r="L220" s="1" t="s">
        <v>24</v>
      </c>
      <c r="M220" s="1" t="s">
        <v>230</v>
      </c>
      <c r="N220" s="1" t="s">
        <v>225</v>
      </c>
      <c r="O220" s="1" t="s">
        <v>25</v>
      </c>
      <c r="P220" s="1" t="s">
        <v>28</v>
      </c>
    </row>
    <row r="221" spans="1:16" ht="15">
      <c r="A221" s="1" t="s">
        <v>783</v>
      </c>
      <c r="B221" s="1" t="s">
        <v>784</v>
      </c>
      <c r="C221" s="1" t="s">
        <v>221</v>
      </c>
      <c r="D221" s="7">
        <v>39925</v>
      </c>
      <c r="E221" s="8">
        <v>48</v>
      </c>
      <c r="F221" s="7">
        <v>39939</v>
      </c>
      <c r="G221" s="1" t="s">
        <v>124</v>
      </c>
      <c r="H221" s="1" t="s">
        <v>22</v>
      </c>
      <c r="I221" s="1" t="s">
        <v>785</v>
      </c>
      <c r="J221" s="10">
        <v>39925</v>
      </c>
      <c r="K221" s="1" t="s">
        <v>24</v>
      </c>
      <c r="L221" s="1" t="s">
        <v>24</v>
      </c>
      <c r="M221" s="1" t="s">
        <v>224</v>
      </c>
      <c r="N221" s="1" t="s">
        <v>225</v>
      </c>
      <c r="O221" s="1" t="s">
        <v>25</v>
      </c>
      <c r="P221" s="1" t="s">
        <v>28</v>
      </c>
    </row>
    <row r="222" spans="1:16" ht="15">
      <c r="A222" s="1" t="s">
        <v>786</v>
      </c>
      <c r="B222" s="1" t="s">
        <v>787</v>
      </c>
      <c r="C222" s="1" t="s">
        <v>221</v>
      </c>
      <c r="D222" s="7">
        <v>39931</v>
      </c>
      <c r="E222" s="8">
        <v>49</v>
      </c>
      <c r="F222" s="7">
        <v>40296</v>
      </c>
      <c r="G222" s="1" t="s">
        <v>124</v>
      </c>
      <c r="H222" s="1" t="s">
        <v>22</v>
      </c>
      <c r="I222" s="1" t="s">
        <v>234</v>
      </c>
      <c r="J222" s="10">
        <v>39931</v>
      </c>
      <c r="K222" s="1" t="s">
        <v>24</v>
      </c>
      <c r="L222" s="1" t="s">
        <v>24</v>
      </c>
      <c r="M222" s="1" t="s">
        <v>235</v>
      </c>
      <c r="N222" s="1" t="s">
        <v>225</v>
      </c>
      <c r="O222" s="1" t="s">
        <v>25</v>
      </c>
      <c r="P222" s="1" t="s">
        <v>28</v>
      </c>
    </row>
    <row r="223" spans="1:16" ht="15">
      <c r="A223" s="1" t="s">
        <v>788</v>
      </c>
      <c r="B223" s="1" t="s">
        <v>789</v>
      </c>
      <c r="C223" s="1" t="s">
        <v>221</v>
      </c>
      <c r="D223" s="7">
        <v>39932</v>
      </c>
      <c r="E223" s="8">
        <v>50</v>
      </c>
      <c r="F223" s="7">
        <v>39946</v>
      </c>
      <c r="G223" s="1" t="s">
        <v>124</v>
      </c>
      <c r="H223" s="1" t="s">
        <v>22</v>
      </c>
      <c r="I223" s="1" t="s">
        <v>790</v>
      </c>
      <c r="J223" s="10">
        <v>39932</v>
      </c>
      <c r="K223" s="1" t="s">
        <v>24</v>
      </c>
      <c r="L223" s="1" t="s">
        <v>24</v>
      </c>
      <c r="M223" s="1" t="s">
        <v>224</v>
      </c>
      <c r="N223" s="1" t="s">
        <v>225</v>
      </c>
      <c r="O223" s="1" t="s">
        <v>25</v>
      </c>
      <c r="P223" s="1" t="s">
        <v>28</v>
      </c>
    </row>
    <row r="224" spans="1:16" ht="15">
      <c r="A224" s="1" t="s">
        <v>791</v>
      </c>
      <c r="B224" s="1" t="s">
        <v>792</v>
      </c>
      <c r="C224" s="1" t="s">
        <v>221</v>
      </c>
      <c r="D224" s="7">
        <v>39938</v>
      </c>
      <c r="E224" s="8">
        <v>51</v>
      </c>
      <c r="F224" s="7">
        <v>40303</v>
      </c>
      <c r="G224" s="1" t="s">
        <v>124</v>
      </c>
      <c r="H224" s="1" t="s">
        <v>22</v>
      </c>
      <c r="I224" s="1" t="s">
        <v>793</v>
      </c>
      <c r="J224" s="10">
        <v>39938</v>
      </c>
      <c r="K224" s="1" t="s">
        <v>24</v>
      </c>
      <c r="L224" s="1" t="s">
        <v>24</v>
      </c>
      <c r="M224" s="1" t="s">
        <v>235</v>
      </c>
      <c r="N224" s="1" t="s">
        <v>225</v>
      </c>
      <c r="O224" s="1" t="s">
        <v>25</v>
      </c>
      <c r="P224" s="1" t="s">
        <v>28</v>
      </c>
    </row>
    <row r="225" spans="1:16" ht="15">
      <c r="A225" s="1" t="s">
        <v>794</v>
      </c>
      <c r="B225" s="1" t="s">
        <v>795</v>
      </c>
      <c r="C225" s="1" t="s">
        <v>221</v>
      </c>
      <c r="D225" s="7">
        <v>39939</v>
      </c>
      <c r="E225" s="8">
        <v>52</v>
      </c>
      <c r="F225" s="7">
        <v>40030</v>
      </c>
      <c r="G225" s="1" t="s">
        <v>124</v>
      </c>
      <c r="H225" s="1" t="s">
        <v>22</v>
      </c>
      <c r="I225" s="1" t="s">
        <v>388</v>
      </c>
      <c r="J225" s="9">
        <v>39939</v>
      </c>
      <c r="K225" s="1" t="s">
        <v>24</v>
      </c>
      <c r="L225" s="1" t="s">
        <v>24</v>
      </c>
      <c r="M225" s="1" t="s">
        <v>230</v>
      </c>
      <c r="N225" s="1" t="s">
        <v>225</v>
      </c>
      <c r="O225" s="1" t="s">
        <v>25</v>
      </c>
      <c r="P225" s="1" t="s">
        <v>28</v>
      </c>
    </row>
    <row r="226" spans="1:16" ht="15">
      <c r="A226" s="1" t="s">
        <v>796</v>
      </c>
      <c r="B226" s="1" t="s">
        <v>797</v>
      </c>
      <c r="C226" s="1" t="s">
        <v>221</v>
      </c>
      <c r="D226" s="7">
        <v>39939</v>
      </c>
      <c r="E226" s="8">
        <v>53</v>
      </c>
      <c r="F226" s="7">
        <v>40303</v>
      </c>
      <c r="G226" s="1" t="s">
        <v>124</v>
      </c>
      <c r="H226" s="1" t="s">
        <v>22</v>
      </c>
      <c r="I226" s="1" t="s">
        <v>798</v>
      </c>
      <c r="J226" s="9">
        <v>39939</v>
      </c>
      <c r="K226" s="1" t="s">
        <v>24</v>
      </c>
      <c r="L226" s="1" t="s">
        <v>24</v>
      </c>
      <c r="M226" s="1" t="s">
        <v>230</v>
      </c>
      <c r="N226" s="1" t="s">
        <v>225</v>
      </c>
      <c r="O226" s="1" t="s">
        <v>25</v>
      </c>
      <c r="P226" s="1" t="s">
        <v>28</v>
      </c>
    </row>
    <row r="227" spans="1:16" ht="15">
      <c r="A227" s="1" t="s">
        <v>799</v>
      </c>
      <c r="B227" s="1" t="s">
        <v>800</v>
      </c>
      <c r="C227" s="1" t="s">
        <v>221</v>
      </c>
      <c r="D227" s="7">
        <v>39939</v>
      </c>
      <c r="E227" s="8">
        <v>54</v>
      </c>
      <c r="F227" s="7">
        <v>39953</v>
      </c>
      <c r="G227" s="1" t="s">
        <v>124</v>
      </c>
      <c r="H227" s="1" t="s">
        <v>22</v>
      </c>
      <c r="I227" s="1" t="s">
        <v>801</v>
      </c>
      <c r="J227" s="10">
        <v>39939</v>
      </c>
      <c r="K227" s="1" t="s">
        <v>24</v>
      </c>
      <c r="L227" s="1" t="s">
        <v>24</v>
      </c>
      <c r="M227" s="1" t="s">
        <v>224</v>
      </c>
      <c r="N227" s="1" t="s">
        <v>225</v>
      </c>
      <c r="O227" s="1" t="s">
        <v>25</v>
      </c>
      <c r="P227" s="1" t="s">
        <v>28</v>
      </c>
    </row>
    <row r="228" spans="1:16" ht="15">
      <c r="A228" s="1" t="s">
        <v>802</v>
      </c>
      <c r="B228" s="1" t="s">
        <v>803</v>
      </c>
      <c r="C228" s="1" t="s">
        <v>221</v>
      </c>
      <c r="D228" s="7">
        <v>39945</v>
      </c>
      <c r="E228" s="8">
        <v>55</v>
      </c>
      <c r="F228" s="7">
        <v>40310</v>
      </c>
      <c r="G228" s="1" t="s">
        <v>124</v>
      </c>
      <c r="H228" s="1" t="s">
        <v>22</v>
      </c>
      <c r="I228" s="1" t="s">
        <v>212</v>
      </c>
      <c r="J228" s="10">
        <v>39945</v>
      </c>
      <c r="K228" s="1" t="s">
        <v>24</v>
      </c>
      <c r="L228" s="1" t="s">
        <v>24</v>
      </c>
      <c r="M228" s="1" t="s">
        <v>235</v>
      </c>
      <c r="N228" s="1" t="s">
        <v>225</v>
      </c>
      <c r="O228" s="1" t="s">
        <v>25</v>
      </c>
      <c r="P228" s="1" t="s">
        <v>28</v>
      </c>
    </row>
    <row r="229" spans="1:16" ht="15">
      <c r="A229" s="1" t="s">
        <v>804</v>
      </c>
      <c r="B229" s="1" t="s">
        <v>805</v>
      </c>
      <c r="C229" s="1" t="s">
        <v>221</v>
      </c>
      <c r="D229" s="7">
        <v>39946</v>
      </c>
      <c r="E229" s="8">
        <v>56</v>
      </c>
      <c r="F229" s="7">
        <v>40037</v>
      </c>
      <c r="G229" s="1" t="s">
        <v>124</v>
      </c>
      <c r="H229" s="1" t="s">
        <v>22</v>
      </c>
      <c r="I229" s="1" t="s">
        <v>388</v>
      </c>
      <c r="J229" s="9">
        <v>39946</v>
      </c>
      <c r="K229" s="1" t="s">
        <v>24</v>
      </c>
      <c r="L229" s="1" t="s">
        <v>24</v>
      </c>
      <c r="M229" s="1" t="s">
        <v>230</v>
      </c>
      <c r="N229" s="1" t="s">
        <v>225</v>
      </c>
      <c r="O229" s="1" t="s">
        <v>25</v>
      </c>
      <c r="P229" s="1" t="s">
        <v>28</v>
      </c>
    </row>
    <row r="230" spans="1:16" ht="15">
      <c r="A230" s="1" t="s">
        <v>806</v>
      </c>
      <c r="B230" s="1" t="s">
        <v>807</v>
      </c>
      <c r="C230" s="1" t="s">
        <v>221</v>
      </c>
      <c r="D230" s="7">
        <v>39946</v>
      </c>
      <c r="E230" s="8">
        <v>57</v>
      </c>
      <c r="F230" s="7">
        <v>39960</v>
      </c>
      <c r="G230" s="1" t="s">
        <v>124</v>
      </c>
      <c r="H230" s="1" t="s">
        <v>22</v>
      </c>
      <c r="I230" s="1" t="s">
        <v>808</v>
      </c>
      <c r="J230" s="10">
        <v>39946</v>
      </c>
      <c r="K230" s="1" t="s">
        <v>24</v>
      </c>
      <c r="L230" s="1" t="s">
        <v>24</v>
      </c>
      <c r="M230" s="1" t="s">
        <v>224</v>
      </c>
      <c r="N230" s="1" t="s">
        <v>225</v>
      </c>
      <c r="O230" s="1" t="s">
        <v>25</v>
      </c>
      <c r="P230" s="1" t="s">
        <v>28</v>
      </c>
    </row>
    <row r="231" spans="1:16" ht="15">
      <c r="A231" s="1" t="s">
        <v>809</v>
      </c>
      <c r="B231" s="1" t="s">
        <v>810</v>
      </c>
      <c r="C231" s="1" t="s">
        <v>221</v>
      </c>
      <c r="D231" s="7">
        <v>39951</v>
      </c>
      <c r="E231" s="8">
        <v>58</v>
      </c>
      <c r="F231" s="7">
        <v>40933</v>
      </c>
      <c r="G231" s="1" t="s">
        <v>124</v>
      </c>
      <c r="H231" s="1" t="s">
        <v>811</v>
      </c>
      <c r="I231" s="1" t="s">
        <v>812</v>
      </c>
      <c r="J231" s="9">
        <v>39951</v>
      </c>
      <c r="K231" s="1" t="s">
        <v>24</v>
      </c>
      <c r="L231" s="1" t="s">
        <v>24</v>
      </c>
      <c r="M231" s="1" t="s">
        <v>245</v>
      </c>
      <c r="N231" s="1" t="s">
        <v>225</v>
      </c>
      <c r="O231" s="1" t="s">
        <v>25</v>
      </c>
      <c r="P231" s="1" t="s">
        <v>28</v>
      </c>
    </row>
    <row r="232" spans="1:16" ht="15">
      <c r="A232" s="1" t="s">
        <v>813</v>
      </c>
      <c r="B232" s="1" t="s">
        <v>814</v>
      </c>
      <c r="C232" s="1" t="s">
        <v>221</v>
      </c>
      <c r="D232" s="7">
        <v>39952</v>
      </c>
      <c r="E232" s="8">
        <v>59</v>
      </c>
      <c r="F232" s="7">
        <v>40317</v>
      </c>
      <c r="G232" s="1" t="s">
        <v>124</v>
      </c>
      <c r="H232" s="1" t="s">
        <v>22</v>
      </c>
      <c r="I232" s="1" t="s">
        <v>815</v>
      </c>
      <c r="J232" s="10">
        <v>39952</v>
      </c>
      <c r="K232" s="1" t="s">
        <v>24</v>
      </c>
      <c r="L232" s="1" t="s">
        <v>24</v>
      </c>
      <c r="M232" s="1" t="s">
        <v>235</v>
      </c>
      <c r="N232" s="1" t="s">
        <v>225</v>
      </c>
      <c r="O232" s="1" t="s">
        <v>25</v>
      </c>
      <c r="P232" s="1" t="s">
        <v>28</v>
      </c>
    </row>
    <row r="233" spans="1:16" ht="15">
      <c r="A233" s="1" t="s">
        <v>816</v>
      </c>
      <c r="B233" s="1" t="s">
        <v>817</v>
      </c>
      <c r="C233" s="1" t="s">
        <v>221</v>
      </c>
      <c r="D233" s="7">
        <v>39953</v>
      </c>
      <c r="E233" s="8">
        <v>60</v>
      </c>
      <c r="F233" s="7">
        <v>40044</v>
      </c>
      <c r="G233" s="1" t="s">
        <v>124</v>
      </c>
      <c r="H233" s="1" t="s">
        <v>22</v>
      </c>
      <c r="I233" s="1" t="s">
        <v>388</v>
      </c>
      <c r="J233" s="9">
        <v>39953</v>
      </c>
      <c r="K233" s="1" t="s">
        <v>24</v>
      </c>
      <c r="L233" s="1" t="s">
        <v>24</v>
      </c>
      <c r="M233" s="1" t="s">
        <v>230</v>
      </c>
      <c r="N233" s="1" t="s">
        <v>225</v>
      </c>
      <c r="O233" s="1" t="s">
        <v>25</v>
      </c>
      <c r="P233" s="1" t="s">
        <v>28</v>
      </c>
    </row>
    <row r="234" spans="1:16" ht="15">
      <c r="A234" s="1" t="s">
        <v>818</v>
      </c>
      <c r="B234" s="1" t="s">
        <v>819</v>
      </c>
      <c r="C234" s="1" t="s">
        <v>221</v>
      </c>
      <c r="D234" s="7">
        <v>39953</v>
      </c>
      <c r="E234" s="8">
        <v>61</v>
      </c>
      <c r="F234" s="7">
        <v>39967</v>
      </c>
      <c r="G234" s="1" t="s">
        <v>124</v>
      </c>
      <c r="H234" s="1" t="s">
        <v>22</v>
      </c>
      <c r="I234" s="1" t="s">
        <v>820</v>
      </c>
      <c r="J234" s="10">
        <v>39953</v>
      </c>
      <c r="K234" s="1" t="s">
        <v>24</v>
      </c>
      <c r="L234" s="1" t="s">
        <v>24</v>
      </c>
      <c r="M234" s="1" t="s">
        <v>224</v>
      </c>
      <c r="N234" s="1" t="s">
        <v>225</v>
      </c>
      <c r="O234" s="1" t="s">
        <v>25</v>
      </c>
      <c r="P234" s="1" t="s">
        <v>28</v>
      </c>
    </row>
    <row r="235" spans="1:16" ht="15">
      <c r="A235" s="1" t="s">
        <v>821</v>
      </c>
      <c r="B235" s="1" t="s">
        <v>822</v>
      </c>
      <c r="C235" s="1" t="s">
        <v>221</v>
      </c>
      <c r="D235" s="7">
        <v>39959</v>
      </c>
      <c r="E235" s="8">
        <v>62</v>
      </c>
      <c r="F235" s="7">
        <v>40324</v>
      </c>
      <c r="G235" s="1" t="s">
        <v>124</v>
      </c>
      <c r="H235" s="1" t="s">
        <v>22</v>
      </c>
      <c r="I235" s="1" t="s">
        <v>541</v>
      </c>
      <c r="J235" s="10">
        <v>39959</v>
      </c>
      <c r="K235" s="1" t="s">
        <v>24</v>
      </c>
      <c r="L235" s="1" t="s">
        <v>24</v>
      </c>
      <c r="M235" s="1" t="s">
        <v>235</v>
      </c>
      <c r="N235" s="1" t="s">
        <v>225</v>
      </c>
      <c r="O235" s="1" t="s">
        <v>25</v>
      </c>
      <c r="P235" s="1" t="s">
        <v>28</v>
      </c>
    </row>
    <row r="236" spans="1:16" ht="15">
      <c r="A236" s="1" t="s">
        <v>823</v>
      </c>
      <c r="B236" s="1" t="s">
        <v>824</v>
      </c>
      <c r="C236" s="1" t="s">
        <v>221</v>
      </c>
      <c r="D236" s="7">
        <v>39960</v>
      </c>
      <c r="E236" s="8">
        <v>63</v>
      </c>
      <c r="F236" s="7">
        <v>40051</v>
      </c>
      <c r="G236" s="1" t="s">
        <v>124</v>
      </c>
      <c r="H236" s="1" t="s">
        <v>22</v>
      </c>
      <c r="I236" s="1" t="s">
        <v>825</v>
      </c>
      <c r="J236" s="9">
        <v>39960</v>
      </c>
      <c r="K236" s="1" t="s">
        <v>24</v>
      </c>
      <c r="L236" s="1" t="s">
        <v>24</v>
      </c>
      <c r="M236" s="1" t="s">
        <v>230</v>
      </c>
      <c r="N236" s="1" t="s">
        <v>225</v>
      </c>
      <c r="O236" s="1" t="s">
        <v>25</v>
      </c>
      <c r="P236" s="1" t="s">
        <v>28</v>
      </c>
    </row>
    <row r="237" spans="1:16" ht="15">
      <c r="A237" s="1" t="s">
        <v>826</v>
      </c>
      <c r="B237" s="1" t="s">
        <v>827</v>
      </c>
      <c r="C237" s="1" t="s">
        <v>221</v>
      </c>
      <c r="D237" s="7">
        <v>39960</v>
      </c>
      <c r="E237" s="8">
        <v>64</v>
      </c>
      <c r="F237" s="7">
        <v>39974</v>
      </c>
      <c r="G237" s="1" t="s">
        <v>124</v>
      </c>
      <c r="H237" s="1" t="s">
        <v>22</v>
      </c>
      <c r="I237" s="1" t="s">
        <v>828</v>
      </c>
      <c r="J237" s="10">
        <v>39960</v>
      </c>
      <c r="K237" s="1" t="s">
        <v>24</v>
      </c>
      <c r="L237" s="1" t="s">
        <v>24</v>
      </c>
      <c r="M237" s="1" t="s">
        <v>224</v>
      </c>
      <c r="N237" s="1" t="s">
        <v>225</v>
      </c>
      <c r="O237" s="1" t="s">
        <v>25</v>
      </c>
      <c r="P237" s="1" t="s">
        <v>28</v>
      </c>
    </row>
    <row r="238" spans="1:16" ht="15">
      <c r="A238" s="1" t="s">
        <v>829</v>
      </c>
      <c r="B238" s="1" t="s">
        <v>830</v>
      </c>
      <c r="C238" s="1" t="s">
        <v>221</v>
      </c>
      <c r="D238" s="7">
        <v>39967</v>
      </c>
      <c r="E238" s="8">
        <v>65</v>
      </c>
      <c r="F238" s="7">
        <v>40058</v>
      </c>
      <c r="G238" s="1" t="s">
        <v>124</v>
      </c>
      <c r="H238" s="1" t="s">
        <v>22</v>
      </c>
      <c r="I238" s="1" t="s">
        <v>515</v>
      </c>
      <c r="J238" s="9">
        <v>39967</v>
      </c>
      <c r="K238" s="1" t="s">
        <v>24</v>
      </c>
      <c r="L238" s="1" t="s">
        <v>24</v>
      </c>
      <c r="M238" s="1" t="s">
        <v>230</v>
      </c>
      <c r="N238" s="1" t="s">
        <v>225</v>
      </c>
      <c r="O238" s="1" t="s">
        <v>25</v>
      </c>
      <c r="P238" s="1" t="s">
        <v>28</v>
      </c>
    </row>
    <row r="239" spans="1:16" ht="15">
      <c r="A239" s="1" t="s">
        <v>831</v>
      </c>
      <c r="B239" s="1" t="s">
        <v>832</v>
      </c>
      <c r="C239" s="1" t="s">
        <v>221</v>
      </c>
      <c r="D239" s="7">
        <v>39967</v>
      </c>
      <c r="E239" s="8">
        <v>66</v>
      </c>
      <c r="F239" s="7">
        <v>39981</v>
      </c>
      <c r="G239" s="1" t="s">
        <v>124</v>
      </c>
      <c r="H239" s="1" t="s">
        <v>22</v>
      </c>
      <c r="I239" s="1" t="s">
        <v>833</v>
      </c>
      <c r="J239" s="10">
        <v>39967</v>
      </c>
      <c r="K239" s="1" t="s">
        <v>24</v>
      </c>
      <c r="L239" s="1" t="s">
        <v>24</v>
      </c>
      <c r="M239" s="1" t="s">
        <v>224</v>
      </c>
      <c r="N239" s="1" t="s">
        <v>225</v>
      </c>
      <c r="O239" s="1" t="s">
        <v>25</v>
      </c>
      <c r="P239" s="1" t="s">
        <v>28</v>
      </c>
    </row>
    <row r="240" spans="1:16" ht="15">
      <c r="A240" s="1" t="s">
        <v>834</v>
      </c>
      <c r="B240" s="1" t="s">
        <v>835</v>
      </c>
      <c r="C240" s="1" t="s">
        <v>221</v>
      </c>
      <c r="D240" s="7">
        <v>39967</v>
      </c>
      <c r="E240" s="8">
        <v>67</v>
      </c>
      <c r="F240" s="7">
        <v>40332</v>
      </c>
      <c r="G240" s="1" t="s">
        <v>124</v>
      </c>
      <c r="H240" s="1" t="s">
        <v>22</v>
      </c>
      <c r="I240" s="1" t="s">
        <v>836</v>
      </c>
      <c r="J240" s="10">
        <v>39967</v>
      </c>
      <c r="K240" s="1" t="s">
        <v>24</v>
      </c>
      <c r="L240" s="1" t="s">
        <v>24</v>
      </c>
      <c r="M240" s="1" t="s">
        <v>235</v>
      </c>
      <c r="N240" s="1" t="s">
        <v>225</v>
      </c>
      <c r="O240" s="1" t="s">
        <v>25</v>
      </c>
      <c r="P240" s="1" t="s">
        <v>28</v>
      </c>
    </row>
    <row r="241" spans="1:16" ht="15">
      <c r="A241" s="1" t="s">
        <v>837</v>
      </c>
      <c r="B241" s="1" t="s">
        <v>838</v>
      </c>
      <c r="C241" s="1" t="s">
        <v>221</v>
      </c>
      <c r="D241" s="7">
        <v>39973</v>
      </c>
      <c r="E241" s="8">
        <v>68</v>
      </c>
      <c r="F241" s="7">
        <v>40338</v>
      </c>
      <c r="G241" s="1" t="s">
        <v>124</v>
      </c>
      <c r="H241" s="1" t="s">
        <v>22</v>
      </c>
      <c r="I241" s="1" t="s">
        <v>839</v>
      </c>
      <c r="J241" s="10">
        <v>39973</v>
      </c>
      <c r="K241" s="1" t="s">
        <v>24</v>
      </c>
      <c r="L241" s="1" t="s">
        <v>24</v>
      </c>
      <c r="M241" s="1" t="s">
        <v>235</v>
      </c>
      <c r="N241" s="1" t="s">
        <v>225</v>
      </c>
      <c r="O241" s="1" t="s">
        <v>25</v>
      </c>
      <c r="P241" s="1" t="s">
        <v>28</v>
      </c>
    </row>
    <row r="242" spans="1:16" ht="15">
      <c r="A242" s="1" t="s">
        <v>840</v>
      </c>
      <c r="B242" s="1" t="s">
        <v>841</v>
      </c>
      <c r="C242" s="1" t="s">
        <v>221</v>
      </c>
      <c r="D242" s="7">
        <v>39974</v>
      </c>
      <c r="E242" s="8">
        <v>69</v>
      </c>
      <c r="F242" s="7">
        <v>40065</v>
      </c>
      <c r="G242" s="1" t="s">
        <v>124</v>
      </c>
      <c r="H242" s="1" t="s">
        <v>22</v>
      </c>
      <c r="I242" s="1" t="s">
        <v>500</v>
      </c>
      <c r="J242" s="9">
        <v>39974</v>
      </c>
      <c r="K242" s="1" t="s">
        <v>24</v>
      </c>
      <c r="L242" s="1" t="s">
        <v>24</v>
      </c>
      <c r="M242" s="1" t="s">
        <v>230</v>
      </c>
      <c r="N242" s="1" t="s">
        <v>225</v>
      </c>
      <c r="O242" s="1" t="s">
        <v>25</v>
      </c>
      <c r="P242" s="1" t="s">
        <v>28</v>
      </c>
    </row>
    <row r="243" spans="1:16" ht="15">
      <c r="A243" s="1" t="s">
        <v>842</v>
      </c>
      <c r="B243" s="1" t="s">
        <v>843</v>
      </c>
      <c r="C243" s="1" t="s">
        <v>221</v>
      </c>
      <c r="D243" s="7">
        <v>39974</v>
      </c>
      <c r="E243" s="8">
        <v>70</v>
      </c>
      <c r="F243" s="7">
        <v>39988</v>
      </c>
      <c r="G243" s="1" t="s">
        <v>124</v>
      </c>
      <c r="H243" s="1" t="s">
        <v>22</v>
      </c>
      <c r="I243" s="1" t="s">
        <v>844</v>
      </c>
      <c r="J243" s="10">
        <v>39974</v>
      </c>
      <c r="K243" s="1" t="s">
        <v>24</v>
      </c>
      <c r="L243" s="1" t="s">
        <v>24</v>
      </c>
      <c r="M243" s="1" t="s">
        <v>224</v>
      </c>
      <c r="N243" s="1" t="s">
        <v>225</v>
      </c>
      <c r="O243" s="1" t="s">
        <v>25</v>
      </c>
      <c r="P243" s="1" t="s">
        <v>28</v>
      </c>
    </row>
    <row r="244" spans="1:16" ht="15">
      <c r="A244" s="1" t="s">
        <v>845</v>
      </c>
      <c r="B244" s="1" t="s">
        <v>846</v>
      </c>
      <c r="C244" s="1" t="s">
        <v>221</v>
      </c>
      <c r="D244" s="7">
        <v>39980</v>
      </c>
      <c r="E244" s="8">
        <v>71</v>
      </c>
      <c r="F244" s="7">
        <v>40345</v>
      </c>
      <c r="G244" s="1" t="s">
        <v>124</v>
      </c>
      <c r="H244" s="1" t="s">
        <v>22</v>
      </c>
      <c r="I244" s="1" t="s">
        <v>693</v>
      </c>
      <c r="J244" s="10">
        <v>39980</v>
      </c>
      <c r="K244" s="1" t="s">
        <v>24</v>
      </c>
      <c r="L244" s="1" t="s">
        <v>24</v>
      </c>
      <c r="M244" s="1" t="s">
        <v>235</v>
      </c>
      <c r="N244" s="1" t="s">
        <v>225</v>
      </c>
      <c r="O244" s="1" t="s">
        <v>25</v>
      </c>
      <c r="P244" s="1" t="s">
        <v>28</v>
      </c>
    </row>
    <row r="245" spans="1:16" ht="15">
      <c r="A245" s="1" t="s">
        <v>847</v>
      </c>
      <c r="B245" s="1" t="s">
        <v>848</v>
      </c>
      <c r="C245" s="1" t="s">
        <v>221</v>
      </c>
      <c r="D245" s="7">
        <v>39981</v>
      </c>
      <c r="E245" s="8">
        <v>72</v>
      </c>
      <c r="F245" s="7">
        <v>40072</v>
      </c>
      <c r="G245" s="1" t="s">
        <v>124</v>
      </c>
      <c r="H245" s="1" t="s">
        <v>22</v>
      </c>
      <c r="I245" s="1" t="s">
        <v>388</v>
      </c>
      <c r="J245" s="9">
        <v>39981</v>
      </c>
      <c r="K245" s="1" t="s">
        <v>24</v>
      </c>
      <c r="L245" s="1" t="s">
        <v>24</v>
      </c>
      <c r="M245" s="1" t="s">
        <v>230</v>
      </c>
      <c r="N245" s="1" t="s">
        <v>225</v>
      </c>
      <c r="O245" s="1" t="s">
        <v>25</v>
      </c>
      <c r="P245" s="1" t="s">
        <v>28</v>
      </c>
    </row>
    <row r="246" spans="1:16" ht="15">
      <c r="A246" s="1" t="s">
        <v>849</v>
      </c>
      <c r="B246" s="1" t="s">
        <v>850</v>
      </c>
      <c r="C246" s="1" t="s">
        <v>221</v>
      </c>
      <c r="D246" s="7">
        <v>39981</v>
      </c>
      <c r="E246" s="8">
        <v>73</v>
      </c>
      <c r="F246" s="7">
        <v>39995</v>
      </c>
      <c r="G246" s="1" t="s">
        <v>124</v>
      </c>
      <c r="H246" s="1" t="s">
        <v>22</v>
      </c>
      <c r="I246" s="1" t="s">
        <v>851</v>
      </c>
      <c r="J246" s="10">
        <v>39981</v>
      </c>
      <c r="K246" s="1" t="s">
        <v>24</v>
      </c>
      <c r="L246" s="1" t="s">
        <v>24</v>
      </c>
      <c r="M246" s="1" t="s">
        <v>224</v>
      </c>
      <c r="N246" s="1" t="s">
        <v>225</v>
      </c>
      <c r="O246" s="1" t="s">
        <v>25</v>
      </c>
      <c r="P246" s="1" t="s">
        <v>28</v>
      </c>
    </row>
    <row r="247" spans="1:16" ht="15">
      <c r="A247" s="1" t="s">
        <v>852</v>
      </c>
      <c r="B247" s="1" t="s">
        <v>853</v>
      </c>
      <c r="C247" s="1" t="s">
        <v>221</v>
      </c>
      <c r="D247" s="7">
        <v>39987</v>
      </c>
      <c r="E247" s="8">
        <v>74</v>
      </c>
      <c r="F247" s="7">
        <v>40352</v>
      </c>
      <c r="G247" s="1" t="s">
        <v>147</v>
      </c>
      <c r="H247" s="1" t="s">
        <v>22</v>
      </c>
      <c r="I247" s="1" t="s">
        <v>708</v>
      </c>
      <c r="J247" s="10">
        <v>39987</v>
      </c>
      <c r="K247" s="1" t="s">
        <v>24</v>
      </c>
      <c r="L247" s="1" t="s">
        <v>24</v>
      </c>
      <c r="M247" s="1" t="s">
        <v>235</v>
      </c>
      <c r="N247" s="1" t="s">
        <v>225</v>
      </c>
      <c r="O247" s="1" t="s">
        <v>25</v>
      </c>
      <c r="P247" s="1" t="s">
        <v>28</v>
      </c>
    </row>
    <row r="248" spans="1:16" ht="15">
      <c r="A248" s="1" t="s">
        <v>854</v>
      </c>
      <c r="B248" s="1" t="s">
        <v>855</v>
      </c>
      <c r="C248" s="1" t="s">
        <v>221</v>
      </c>
      <c r="D248" s="7">
        <v>39988</v>
      </c>
      <c r="E248" s="8">
        <v>75</v>
      </c>
      <c r="F248" s="7">
        <v>40002</v>
      </c>
      <c r="G248" s="1" t="s">
        <v>147</v>
      </c>
      <c r="H248" s="1" t="s">
        <v>22</v>
      </c>
      <c r="I248" s="1" t="s">
        <v>856</v>
      </c>
      <c r="J248" s="10">
        <v>39988</v>
      </c>
      <c r="K248" s="1" t="s">
        <v>24</v>
      </c>
      <c r="L248" s="1" t="s">
        <v>24</v>
      </c>
      <c r="M248" s="1" t="s">
        <v>224</v>
      </c>
      <c r="N248" s="1" t="s">
        <v>225</v>
      </c>
      <c r="O248" s="1" t="s">
        <v>25</v>
      </c>
      <c r="P248" s="1" t="s">
        <v>28</v>
      </c>
    </row>
    <row r="249" spans="1:16" ht="15">
      <c r="A249" s="1" t="s">
        <v>857</v>
      </c>
      <c r="B249" s="1" t="s">
        <v>858</v>
      </c>
      <c r="C249" s="1" t="s">
        <v>221</v>
      </c>
      <c r="D249" s="7">
        <v>39994</v>
      </c>
      <c r="E249" s="8">
        <v>76</v>
      </c>
      <c r="F249" s="7">
        <v>40359</v>
      </c>
      <c r="G249" s="1" t="s">
        <v>147</v>
      </c>
      <c r="H249" s="1" t="s">
        <v>22</v>
      </c>
      <c r="I249" s="1" t="s">
        <v>780</v>
      </c>
      <c r="J249" s="10">
        <v>39994</v>
      </c>
      <c r="K249" s="1" t="s">
        <v>24</v>
      </c>
      <c r="L249" s="1" t="s">
        <v>24</v>
      </c>
      <c r="M249" s="1" t="s">
        <v>235</v>
      </c>
      <c r="N249" s="1" t="s">
        <v>225</v>
      </c>
      <c r="O249" s="1" t="s">
        <v>25</v>
      </c>
      <c r="P249" s="1" t="s">
        <v>28</v>
      </c>
    </row>
    <row r="250" spans="1:16" ht="15">
      <c r="A250" s="1" t="s">
        <v>859</v>
      </c>
      <c r="B250" s="1" t="s">
        <v>860</v>
      </c>
      <c r="C250" s="1" t="s">
        <v>221</v>
      </c>
      <c r="D250" s="7">
        <v>39995</v>
      </c>
      <c r="E250" s="8">
        <v>77</v>
      </c>
      <c r="F250" s="7">
        <v>40086</v>
      </c>
      <c r="G250" s="1" t="s">
        <v>147</v>
      </c>
      <c r="H250" s="1" t="s">
        <v>22</v>
      </c>
      <c r="I250" s="1" t="s">
        <v>388</v>
      </c>
      <c r="J250" s="9">
        <v>39995</v>
      </c>
      <c r="K250" s="1" t="s">
        <v>24</v>
      </c>
      <c r="L250" s="1" t="s">
        <v>24</v>
      </c>
      <c r="M250" s="1" t="s">
        <v>230</v>
      </c>
      <c r="N250" s="1" t="s">
        <v>225</v>
      </c>
      <c r="O250" s="1" t="s">
        <v>25</v>
      </c>
      <c r="P250" s="1" t="s">
        <v>28</v>
      </c>
    </row>
    <row r="251" spans="1:16" ht="15">
      <c r="A251" s="1" t="s">
        <v>861</v>
      </c>
      <c r="B251" s="1" t="s">
        <v>862</v>
      </c>
      <c r="C251" s="1" t="s">
        <v>221</v>
      </c>
      <c r="D251" s="7">
        <v>39995</v>
      </c>
      <c r="E251" s="8">
        <v>78</v>
      </c>
      <c r="F251" s="7">
        <v>40359</v>
      </c>
      <c r="G251" s="1" t="s">
        <v>147</v>
      </c>
      <c r="H251" s="1" t="s">
        <v>22</v>
      </c>
      <c r="I251" s="1" t="s">
        <v>863</v>
      </c>
      <c r="J251" s="9">
        <v>39995</v>
      </c>
      <c r="K251" s="1" t="s">
        <v>24</v>
      </c>
      <c r="L251" s="1" t="s">
        <v>24</v>
      </c>
      <c r="M251" s="1" t="s">
        <v>230</v>
      </c>
      <c r="N251" s="1" t="s">
        <v>225</v>
      </c>
      <c r="O251" s="1" t="s">
        <v>25</v>
      </c>
      <c r="P251" s="1" t="s">
        <v>28</v>
      </c>
    </row>
    <row r="252" spans="1:16" ht="15">
      <c r="A252" s="1" t="s">
        <v>864</v>
      </c>
      <c r="B252" s="1" t="s">
        <v>865</v>
      </c>
      <c r="C252" s="1" t="s">
        <v>221</v>
      </c>
      <c r="D252" s="7">
        <v>39995</v>
      </c>
      <c r="E252" s="8">
        <v>79</v>
      </c>
      <c r="F252" s="7">
        <v>40009</v>
      </c>
      <c r="G252" s="1" t="s">
        <v>147</v>
      </c>
      <c r="H252" s="1" t="s">
        <v>22</v>
      </c>
      <c r="I252" s="1" t="s">
        <v>866</v>
      </c>
      <c r="J252" s="10">
        <v>39995</v>
      </c>
      <c r="K252" s="1" t="s">
        <v>24</v>
      </c>
      <c r="L252" s="1" t="s">
        <v>24</v>
      </c>
      <c r="M252" s="1" t="s">
        <v>224</v>
      </c>
      <c r="N252" s="1" t="s">
        <v>225</v>
      </c>
      <c r="O252" s="1" t="s">
        <v>25</v>
      </c>
      <c r="P252" s="1" t="s">
        <v>28</v>
      </c>
    </row>
    <row r="253" spans="1:16" ht="15">
      <c r="A253" s="1" t="s">
        <v>867</v>
      </c>
      <c r="B253" s="1" t="s">
        <v>868</v>
      </c>
      <c r="C253" s="1" t="s">
        <v>221</v>
      </c>
      <c r="D253" s="7">
        <v>40001</v>
      </c>
      <c r="E253" s="8">
        <v>80</v>
      </c>
      <c r="F253" s="7">
        <v>40366</v>
      </c>
      <c r="G253" s="1" t="s">
        <v>147</v>
      </c>
      <c r="H253" s="1" t="s">
        <v>22</v>
      </c>
      <c r="I253" s="1" t="s">
        <v>741</v>
      </c>
      <c r="J253" s="10">
        <v>40001</v>
      </c>
      <c r="K253" s="1" t="s">
        <v>24</v>
      </c>
      <c r="L253" s="1" t="s">
        <v>24</v>
      </c>
      <c r="M253" s="1" t="s">
        <v>235</v>
      </c>
      <c r="N253" s="1" t="s">
        <v>225</v>
      </c>
      <c r="O253" s="1" t="s">
        <v>25</v>
      </c>
      <c r="P253" s="1" t="s">
        <v>28</v>
      </c>
    </row>
    <row r="254" spans="1:16" ht="15">
      <c r="A254" s="1" t="s">
        <v>869</v>
      </c>
      <c r="B254" s="1" t="s">
        <v>870</v>
      </c>
      <c r="C254" s="1" t="s">
        <v>221</v>
      </c>
      <c r="D254" s="7">
        <v>40002</v>
      </c>
      <c r="E254" s="8">
        <v>81</v>
      </c>
      <c r="F254" s="7">
        <v>40093</v>
      </c>
      <c r="G254" s="1" t="s">
        <v>147</v>
      </c>
      <c r="H254" s="1" t="s">
        <v>22</v>
      </c>
      <c r="I254" s="1" t="s">
        <v>515</v>
      </c>
      <c r="J254" s="9">
        <v>40002</v>
      </c>
      <c r="K254" s="1" t="s">
        <v>24</v>
      </c>
      <c r="L254" s="1" t="s">
        <v>24</v>
      </c>
      <c r="M254" s="1" t="s">
        <v>230</v>
      </c>
      <c r="N254" s="1" t="s">
        <v>225</v>
      </c>
      <c r="O254" s="1" t="s">
        <v>25</v>
      </c>
      <c r="P254" s="1" t="s">
        <v>28</v>
      </c>
    </row>
    <row r="255" spans="1:16" ht="15">
      <c r="A255" s="1" t="s">
        <v>871</v>
      </c>
      <c r="B255" s="1" t="s">
        <v>872</v>
      </c>
      <c r="C255" s="1" t="s">
        <v>221</v>
      </c>
      <c r="D255" s="7">
        <v>40002</v>
      </c>
      <c r="E255" s="8">
        <v>82</v>
      </c>
      <c r="F255" s="7">
        <v>40016</v>
      </c>
      <c r="G255" s="1" t="s">
        <v>147</v>
      </c>
      <c r="H255" s="1" t="s">
        <v>22</v>
      </c>
      <c r="I255" s="1" t="s">
        <v>873</v>
      </c>
      <c r="J255" s="10">
        <v>40002</v>
      </c>
      <c r="K255" s="1" t="s">
        <v>24</v>
      </c>
      <c r="L255" s="1" t="s">
        <v>24</v>
      </c>
      <c r="M255" s="1" t="s">
        <v>224</v>
      </c>
      <c r="N255" s="1" t="s">
        <v>225</v>
      </c>
      <c r="O255" s="1" t="s">
        <v>25</v>
      </c>
      <c r="P255" s="1" t="s">
        <v>28</v>
      </c>
    </row>
    <row r="256" spans="1:16" ht="15">
      <c r="A256" s="1" t="s">
        <v>874</v>
      </c>
      <c r="B256" s="1" t="s">
        <v>875</v>
      </c>
      <c r="C256" s="1" t="s">
        <v>221</v>
      </c>
      <c r="D256" s="7">
        <v>40008</v>
      </c>
      <c r="E256" s="8">
        <v>83</v>
      </c>
      <c r="F256" s="7">
        <v>40373</v>
      </c>
      <c r="G256" s="1" t="s">
        <v>147</v>
      </c>
      <c r="H256" s="1" t="s">
        <v>22</v>
      </c>
      <c r="I256" s="1" t="s">
        <v>560</v>
      </c>
      <c r="J256" s="10">
        <v>40008</v>
      </c>
      <c r="K256" s="1" t="s">
        <v>24</v>
      </c>
      <c r="L256" s="1" t="s">
        <v>24</v>
      </c>
      <c r="M256" s="1" t="s">
        <v>235</v>
      </c>
      <c r="N256" s="1" t="s">
        <v>225</v>
      </c>
      <c r="O256" s="1" t="s">
        <v>25</v>
      </c>
      <c r="P256" s="1" t="s">
        <v>28</v>
      </c>
    </row>
    <row r="257" spans="1:16" ht="15">
      <c r="A257" s="1" t="s">
        <v>876</v>
      </c>
      <c r="B257" s="1" t="s">
        <v>877</v>
      </c>
      <c r="C257" s="1" t="s">
        <v>221</v>
      </c>
      <c r="D257" s="7">
        <v>40009</v>
      </c>
      <c r="E257" s="8">
        <v>84</v>
      </c>
      <c r="F257" s="7">
        <v>40100</v>
      </c>
      <c r="G257" s="1" t="s">
        <v>147</v>
      </c>
      <c r="H257" s="1" t="s">
        <v>22</v>
      </c>
      <c r="I257" s="1" t="s">
        <v>878</v>
      </c>
      <c r="J257" s="9">
        <v>40009</v>
      </c>
      <c r="K257" s="1" t="s">
        <v>24</v>
      </c>
      <c r="L257" s="1" t="s">
        <v>24</v>
      </c>
      <c r="M257" s="1" t="s">
        <v>230</v>
      </c>
      <c r="N257" s="1" t="s">
        <v>225</v>
      </c>
      <c r="O257" s="1" t="s">
        <v>25</v>
      </c>
      <c r="P257" s="1" t="s">
        <v>28</v>
      </c>
    </row>
    <row r="258" spans="1:16" ht="15">
      <c r="A258" s="1" t="s">
        <v>879</v>
      </c>
      <c r="B258" s="1" t="s">
        <v>880</v>
      </c>
      <c r="C258" s="1" t="s">
        <v>221</v>
      </c>
      <c r="D258" s="7">
        <v>40009</v>
      </c>
      <c r="E258" s="8">
        <v>85</v>
      </c>
      <c r="F258" s="7">
        <v>40023</v>
      </c>
      <c r="G258" s="1" t="s">
        <v>147</v>
      </c>
      <c r="H258" s="1" t="s">
        <v>22</v>
      </c>
      <c r="I258" s="1" t="s">
        <v>881</v>
      </c>
      <c r="J258" s="10">
        <v>40009</v>
      </c>
      <c r="K258" s="1" t="s">
        <v>24</v>
      </c>
      <c r="L258" s="1" t="s">
        <v>24</v>
      </c>
      <c r="M258" s="1" t="s">
        <v>224</v>
      </c>
      <c r="N258" s="1" t="s">
        <v>225</v>
      </c>
      <c r="O258" s="1" t="s">
        <v>25</v>
      </c>
      <c r="P258" s="1" t="s">
        <v>28</v>
      </c>
    </row>
    <row r="259" spans="1:16" ht="15">
      <c r="A259" s="1" t="s">
        <v>882</v>
      </c>
      <c r="B259" s="1" t="s">
        <v>883</v>
      </c>
      <c r="C259" s="1" t="s">
        <v>221</v>
      </c>
      <c r="D259" s="7">
        <v>40015</v>
      </c>
      <c r="E259" s="8">
        <v>86</v>
      </c>
      <c r="F259" s="7">
        <v>40380</v>
      </c>
      <c r="G259" s="1" t="s">
        <v>147</v>
      </c>
      <c r="H259" s="1" t="s">
        <v>22</v>
      </c>
      <c r="I259" s="1" t="s">
        <v>212</v>
      </c>
      <c r="J259" s="10">
        <v>40015</v>
      </c>
      <c r="K259" s="1" t="s">
        <v>24</v>
      </c>
      <c r="L259" s="1" t="s">
        <v>24</v>
      </c>
      <c r="M259" s="1" t="s">
        <v>235</v>
      </c>
      <c r="N259" s="1" t="s">
        <v>225</v>
      </c>
      <c r="O259" s="1" t="s">
        <v>25</v>
      </c>
      <c r="P259" s="1" t="s">
        <v>28</v>
      </c>
    </row>
    <row r="260" spans="1:16" ht="15">
      <c r="A260" s="1" t="s">
        <v>884</v>
      </c>
      <c r="B260" s="1" t="s">
        <v>885</v>
      </c>
      <c r="C260" s="1" t="s">
        <v>221</v>
      </c>
      <c r="D260" s="7">
        <v>40016</v>
      </c>
      <c r="E260" s="8">
        <v>87</v>
      </c>
      <c r="F260" s="7">
        <v>40107</v>
      </c>
      <c r="G260" s="1" t="s">
        <v>147</v>
      </c>
      <c r="H260" s="1" t="s">
        <v>22</v>
      </c>
      <c r="I260" s="1" t="s">
        <v>878</v>
      </c>
      <c r="J260" s="9">
        <v>40016</v>
      </c>
      <c r="K260" s="1" t="s">
        <v>24</v>
      </c>
      <c r="L260" s="1" t="s">
        <v>24</v>
      </c>
      <c r="M260" s="1" t="s">
        <v>230</v>
      </c>
      <c r="N260" s="1" t="s">
        <v>225</v>
      </c>
      <c r="O260" s="1" t="s">
        <v>25</v>
      </c>
      <c r="P260" s="1" t="s">
        <v>28</v>
      </c>
    </row>
    <row r="261" spans="1:16" ht="15">
      <c r="A261" s="1" t="s">
        <v>886</v>
      </c>
      <c r="B261" s="1" t="s">
        <v>887</v>
      </c>
      <c r="C261" s="1" t="s">
        <v>221</v>
      </c>
      <c r="D261" s="7">
        <v>40016</v>
      </c>
      <c r="E261" s="8">
        <v>88</v>
      </c>
      <c r="F261" s="7">
        <v>40030</v>
      </c>
      <c r="G261" s="1" t="s">
        <v>147</v>
      </c>
      <c r="H261" s="1" t="s">
        <v>22</v>
      </c>
      <c r="I261" s="1" t="s">
        <v>888</v>
      </c>
      <c r="J261" s="10">
        <v>40016</v>
      </c>
      <c r="K261" s="1" t="s">
        <v>24</v>
      </c>
      <c r="L261" s="1" t="s">
        <v>24</v>
      </c>
      <c r="M261" s="1" t="s">
        <v>224</v>
      </c>
      <c r="N261" s="1" t="s">
        <v>225</v>
      </c>
      <c r="O261" s="1" t="s">
        <v>25</v>
      </c>
      <c r="P261" s="1" t="s">
        <v>28</v>
      </c>
    </row>
    <row r="262" spans="1:16" ht="15">
      <c r="A262" s="1" t="s">
        <v>889</v>
      </c>
      <c r="B262" s="1" t="s">
        <v>890</v>
      </c>
      <c r="C262" s="1" t="s">
        <v>221</v>
      </c>
      <c r="D262" s="7">
        <v>40022</v>
      </c>
      <c r="E262" s="8">
        <v>89</v>
      </c>
      <c r="F262" s="7">
        <v>40387</v>
      </c>
      <c r="G262" s="1" t="s">
        <v>147</v>
      </c>
      <c r="H262" s="1" t="s">
        <v>22</v>
      </c>
      <c r="I262" s="1" t="s">
        <v>560</v>
      </c>
      <c r="J262" s="10">
        <v>40022</v>
      </c>
      <c r="K262" s="1" t="s">
        <v>24</v>
      </c>
      <c r="L262" s="1" t="s">
        <v>24</v>
      </c>
      <c r="M262" s="1" t="s">
        <v>235</v>
      </c>
      <c r="N262" s="1" t="s">
        <v>225</v>
      </c>
      <c r="O262" s="1" t="s">
        <v>25</v>
      </c>
      <c r="P262" s="1" t="s">
        <v>28</v>
      </c>
    </row>
    <row r="263" spans="1:16" ht="15">
      <c r="A263" s="1" t="s">
        <v>891</v>
      </c>
      <c r="B263" s="1" t="s">
        <v>892</v>
      </c>
      <c r="C263" s="1" t="s">
        <v>221</v>
      </c>
      <c r="D263" s="7">
        <v>40023</v>
      </c>
      <c r="E263" s="8">
        <v>90</v>
      </c>
      <c r="F263" s="7">
        <v>40114</v>
      </c>
      <c r="G263" s="1" t="s">
        <v>147</v>
      </c>
      <c r="H263" s="1" t="s">
        <v>22</v>
      </c>
      <c r="I263" s="1" t="s">
        <v>515</v>
      </c>
      <c r="J263" s="9">
        <v>40023</v>
      </c>
      <c r="K263" s="1" t="s">
        <v>24</v>
      </c>
      <c r="L263" s="1" t="s">
        <v>24</v>
      </c>
      <c r="M263" s="1" t="s">
        <v>230</v>
      </c>
      <c r="N263" s="1" t="s">
        <v>225</v>
      </c>
      <c r="O263" s="1" t="s">
        <v>25</v>
      </c>
      <c r="P263" s="1" t="s">
        <v>28</v>
      </c>
    </row>
    <row r="264" spans="1:16" ht="15">
      <c r="A264" s="1" t="s">
        <v>893</v>
      </c>
      <c r="B264" s="1" t="s">
        <v>894</v>
      </c>
      <c r="C264" s="1" t="s">
        <v>221</v>
      </c>
      <c r="D264" s="7">
        <v>40023</v>
      </c>
      <c r="E264" s="8">
        <v>91</v>
      </c>
      <c r="F264" s="7">
        <v>40037</v>
      </c>
      <c r="G264" s="1" t="s">
        <v>147</v>
      </c>
      <c r="H264" s="1" t="s">
        <v>22</v>
      </c>
      <c r="I264" s="1" t="s">
        <v>895</v>
      </c>
      <c r="J264" s="10">
        <v>40023</v>
      </c>
      <c r="K264" s="1" t="s">
        <v>24</v>
      </c>
      <c r="L264" s="1" t="s">
        <v>24</v>
      </c>
      <c r="M264" s="1" t="s">
        <v>224</v>
      </c>
      <c r="N264" s="1" t="s">
        <v>225</v>
      </c>
      <c r="O264" s="1" t="s">
        <v>25</v>
      </c>
      <c r="P264" s="1" t="s">
        <v>28</v>
      </c>
    </row>
    <row r="265" spans="1:16" ht="15">
      <c r="A265" s="1" t="s">
        <v>896</v>
      </c>
      <c r="B265" s="1" t="s">
        <v>897</v>
      </c>
      <c r="C265" s="1" t="s">
        <v>221</v>
      </c>
      <c r="D265" s="7">
        <v>40029</v>
      </c>
      <c r="E265" s="8">
        <v>92</v>
      </c>
      <c r="F265" s="7">
        <v>40394</v>
      </c>
      <c r="G265" s="1" t="s">
        <v>147</v>
      </c>
      <c r="H265" s="1" t="s">
        <v>22</v>
      </c>
      <c r="I265" s="1" t="s">
        <v>815</v>
      </c>
      <c r="J265" s="10">
        <v>40029</v>
      </c>
      <c r="K265" s="1" t="s">
        <v>24</v>
      </c>
      <c r="L265" s="1" t="s">
        <v>24</v>
      </c>
      <c r="M265" s="1" t="s">
        <v>235</v>
      </c>
      <c r="N265" s="1" t="s">
        <v>225</v>
      </c>
      <c r="O265" s="1" t="s">
        <v>25</v>
      </c>
      <c r="P265" s="1" t="s">
        <v>28</v>
      </c>
    </row>
    <row r="266" spans="1:16" ht="15">
      <c r="A266" s="1" t="s">
        <v>898</v>
      </c>
      <c r="B266" s="1" t="s">
        <v>899</v>
      </c>
      <c r="C266" s="1" t="s">
        <v>221</v>
      </c>
      <c r="D266" s="7">
        <v>40030</v>
      </c>
      <c r="E266" s="8">
        <v>93</v>
      </c>
      <c r="F266" s="7">
        <v>40121</v>
      </c>
      <c r="G266" s="1" t="s">
        <v>147</v>
      </c>
      <c r="H266" s="1" t="s">
        <v>22</v>
      </c>
      <c r="I266" s="1" t="s">
        <v>388</v>
      </c>
      <c r="J266" s="9">
        <v>40030</v>
      </c>
      <c r="K266" s="1" t="s">
        <v>24</v>
      </c>
      <c r="L266" s="1" t="s">
        <v>24</v>
      </c>
      <c r="M266" s="1" t="s">
        <v>230</v>
      </c>
      <c r="N266" s="1" t="s">
        <v>225</v>
      </c>
      <c r="O266" s="1" t="s">
        <v>25</v>
      </c>
      <c r="P266" s="1" t="s">
        <v>28</v>
      </c>
    </row>
    <row r="267" spans="1:16" ht="15">
      <c r="A267" s="1" t="s">
        <v>900</v>
      </c>
      <c r="B267" s="1" t="s">
        <v>901</v>
      </c>
      <c r="C267" s="1" t="s">
        <v>221</v>
      </c>
      <c r="D267" s="7">
        <v>40030</v>
      </c>
      <c r="E267" s="8">
        <v>94</v>
      </c>
      <c r="F267" s="7">
        <v>40044</v>
      </c>
      <c r="G267" s="1" t="s">
        <v>147</v>
      </c>
      <c r="H267" s="1" t="s">
        <v>22</v>
      </c>
      <c r="I267" s="1" t="s">
        <v>902</v>
      </c>
      <c r="J267" s="10">
        <v>40030</v>
      </c>
      <c r="K267" s="1" t="s">
        <v>24</v>
      </c>
      <c r="L267" s="1" t="s">
        <v>24</v>
      </c>
      <c r="M267" s="1" t="s">
        <v>224</v>
      </c>
      <c r="N267" s="1" t="s">
        <v>225</v>
      </c>
      <c r="O267" s="1" t="s">
        <v>25</v>
      </c>
      <c r="P267" s="1" t="s">
        <v>28</v>
      </c>
    </row>
    <row r="268" spans="1:16" ht="15">
      <c r="A268" s="1" t="s">
        <v>903</v>
      </c>
      <c r="B268" s="1" t="s">
        <v>904</v>
      </c>
      <c r="C268" s="1" t="s">
        <v>221</v>
      </c>
      <c r="D268" s="7">
        <v>40036</v>
      </c>
      <c r="E268" s="8">
        <v>95</v>
      </c>
      <c r="F268" s="7">
        <v>40401</v>
      </c>
      <c r="G268" s="1" t="s">
        <v>147</v>
      </c>
      <c r="H268" s="1" t="s">
        <v>22</v>
      </c>
      <c r="I268" s="1" t="s">
        <v>541</v>
      </c>
      <c r="J268" s="10">
        <v>40036</v>
      </c>
      <c r="K268" s="1" t="s">
        <v>24</v>
      </c>
      <c r="L268" s="1" t="s">
        <v>24</v>
      </c>
      <c r="M268" s="1" t="s">
        <v>235</v>
      </c>
      <c r="N268" s="1" t="s">
        <v>225</v>
      </c>
      <c r="O268" s="1" t="s">
        <v>25</v>
      </c>
      <c r="P268" s="1" t="s">
        <v>28</v>
      </c>
    </row>
    <row r="269" spans="1:16" ht="15">
      <c r="A269" s="1" t="s">
        <v>905</v>
      </c>
      <c r="B269" s="1" t="s">
        <v>906</v>
      </c>
      <c r="C269" s="1" t="s">
        <v>221</v>
      </c>
      <c r="D269" s="7">
        <v>40037</v>
      </c>
      <c r="E269" s="8">
        <v>96</v>
      </c>
      <c r="F269" s="7">
        <v>40128</v>
      </c>
      <c r="G269" s="1" t="s">
        <v>147</v>
      </c>
      <c r="H269" s="1" t="s">
        <v>22</v>
      </c>
      <c r="I269" s="1" t="s">
        <v>388</v>
      </c>
      <c r="J269" s="9">
        <v>40037</v>
      </c>
      <c r="K269" s="1" t="s">
        <v>24</v>
      </c>
      <c r="L269" s="1" t="s">
        <v>24</v>
      </c>
      <c r="M269" s="1" t="s">
        <v>230</v>
      </c>
      <c r="N269" s="1" t="s">
        <v>225</v>
      </c>
      <c r="O269" s="1" t="s">
        <v>25</v>
      </c>
      <c r="P269" s="1" t="s">
        <v>28</v>
      </c>
    </row>
    <row r="270" spans="1:16" ht="15">
      <c r="A270" s="1" t="s">
        <v>907</v>
      </c>
      <c r="B270" s="1" t="s">
        <v>908</v>
      </c>
      <c r="C270" s="1" t="s">
        <v>221</v>
      </c>
      <c r="D270" s="7">
        <v>40037</v>
      </c>
      <c r="E270" s="8">
        <v>97</v>
      </c>
      <c r="F270" s="7">
        <v>40051</v>
      </c>
      <c r="G270" s="1" t="s">
        <v>147</v>
      </c>
      <c r="H270" s="1" t="s">
        <v>22</v>
      </c>
      <c r="I270" s="1" t="s">
        <v>909</v>
      </c>
      <c r="J270" s="10">
        <v>40037</v>
      </c>
      <c r="K270" s="1" t="s">
        <v>24</v>
      </c>
      <c r="L270" s="1" t="s">
        <v>24</v>
      </c>
      <c r="M270" s="1" t="s">
        <v>224</v>
      </c>
      <c r="N270" s="1" t="s">
        <v>225</v>
      </c>
      <c r="O270" s="1" t="s">
        <v>25</v>
      </c>
      <c r="P270" s="1" t="s">
        <v>28</v>
      </c>
    </row>
    <row r="271" spans="1:16" ht="15">
      <c r="A271" s="1" t="s">
        <v>910</v>
      </c>
      <c r="B271" s="1" t="s">
        <v>911</v>
      </c>
      <c r="C271" s="1" t="s">
        <v>221</v>
      </c>
      <c r="D271" s="7">
        <v>40043</v>
      </c>
      <c r="E271" s="8">
        <v>98</v>
      </c>
      <c r="F271" s="7">
        <v>40408</v>
      </c>
      <c r="G271" s="1" t="s">
        <v>147</v>
      </c>
      <c r="H271" s="1" t="s">
        <v>22</v>
      </c>
      <c r="I271" s="1" t="s">
        <v>52</v>
      </c>
      <c r="J271" s="10">
        <v>40043</v>
      </c>
      <c r="K271" s="1" t="s">
        <v>24</v>
      </c>
      <c r="L271" s="1" t="s">
        <v>24</v>
      </c>
      <c r="M271" s="1" t="s">
        <v>235</v>
      </c>
      <c r="N271" s="1" t="s">
        <v>225</v>
      </c>
      <c r="O271" s="1" t="s">
        <v>25</v>
      </c>
      <c r="P271" s="1" t="s">
        <v>28</v>
      </c>
    </row>
    <row r="272" spans="1:16" ht="15">
      <c r="A272" s="1" t="s">
        <v>912</v>
      </c>
      <c r="B272" s="1" t="s">
        <v>913</v>
      </c>
      <c r="C272" s="1" t="s">
        <v>221</v>
      </c>
      <c r="D272" s="7">
        <v>40044</v>
      </c>
      <c r="E272" s="8">
        <v>99</v>
      </c>
      <c r="F272" s="7">
        <v>40058</v>
      </c>
      <c r="G272" s="1" t="s">
        <v>147</v>
      </c>
      <c r="H272" s="1" t="s">
        <v>22</v>
      </c>
      <c r="I272" s="1" t="s">
        <v>914</v>
      </c>
      <c r="J272" s="10">
        <v>40044</v>
      </c>
      <c r="K272" s="1" t="s">
        <v>24</v>
      </c>
      <c r="L272" s="1" t="s">
        <v>24</v>
      </c>
      <c r="M272" s="1" t="s">
        <v>224</v>
      </c>
      <c r="N272" s="1" t="s">
        <v>225</v>
      </c>
      <c r="O272" s="1" t="s">
        <v>25</v>
      </c>
      <c r="P272" s="1" t="s">
        <v>28</v>
      </c>
    </row>
    <row r="273" spans="1:16" ht="15">
      <c r="A273" s="1" t="s">
        <v>915</v>
      </c>
      <c r="B273" s="1" t="s">
        <v>916</v>
      </c>
      <c r="C273" s="1" t="s">
        <v>221</v>
      </c>
      <c r="D273" s="7">
        <v>40050</v>
      </c>
      <c r="E273" s="8">
        <v>100</v>
      </c>
      <c r="F273" s="7">
        <v>40415</v>
      </c>
      <c r="G273" s="1" t="s">
        <v>147</v>
      </c>
      <c r="H273" s="1" t="s">
        <v>22</v>
      </c>
      <c r="I273" s="1" t="s">
        <v>836</v>
      </c>
      <c r="J273" s="10">
        <v>40050</v>
      </c>
      <c r="K273" s="1" t="s">
        <v>24</v>
      </c>
      <c r="L273" s="1" t="s">
        <v>24</v>
      </c>
      <c r="M273" s="1" t="s">
        <v>235</v>
      </c>
      <c r="N273" s="1" t="s">
        <v>225</v>
      </c>
      <c r="O273" s="1" t="s">
        <v>25</v>
      </c>
      <c r="P273" s="1" t="s">
        <v>28</v>
      </c>
    </row>
    <row r="274" spans="1:16" ht="15">
      <c r="A274" s="1" t="s">
        <v>917</v>
      </c>
      <c r="B274" s="1" t="s">
        <v>918</v>
      </c>
      <c r="C274" s="1" t="s">
        <v>221</v>
      </c>
      <c r="D274" s="7">
        <v>40051</v>
      </c>
      <c r="E274" s="8">
        <v>101</v>
      </c>
      <c r="F274" s="7">
        <v>40142</v>
      </c>
      <c r="G274" s="1" t="s">
        <v>147</v>
      </c>
      <c r="H274" s="1" t="s">
        <v>22</v>
      </c>
      <c r="I274" s="1" t="s">
        <v>772</v>
      </c>
      <c r="J274" s="9">
        <v>40051</v>
      </c>
      <c r="K274" s="1" t="s">
        <v>24</v>
      </c>
      <c r="L274" s="1" t="s">
        <v>24</v>
      </c>
      <c r="M274" s="1" t="s">
        <v>230</v>
      </c>
      <c r="N274" s="1" t="s">
        <v>225</v>
      </c>
      <c r="O274" s="1" t="s">
        <v>25</v>
      </c>
      <c r="P274" s="1" t="s">
        <v>28</v>
      </c>
    </row>
    <row r="275" spans="1:16" ht="15">
      <c r="A275" s="1" t="s">
        <v>919</v>
      </c>
      <c r="B275" s="1" t="s">
        <v>920</v>
      </c>
      <c r="C275" s="1" t="s">
        <v>221</v>
      </c>
      <c r="D275" s="7">
        <v>40051</v>
      </c>
      <c r="E275" s="8">
        <v>102</v>
      </c>
      <c r="F275" s="7">
        <v>40415</v>
      </c>
      <c r="G275" s="1" t="s">
        <v>147</v>
      </c>
      <c r="H275" s="1" t="s">
        <v>22</v>
      </c>
      <c r="I275" s="1" t="s">
        <v>673</v>
      </c>
      <c r="J275" s="9">
        <v>40051</v>
      </c>
      <c r="K275" s="1" t="s">
        <v>24</v>
      </c>
      <c r="L275" s="1" t="s">
        <v>24</v>
      </c>
      <c r="M275" s="1" t="s">
        <v>230</v>
      </c>
      <c r="N275" s="1" t="s">
        <v>225</v>
      </c>
      <c r="O275" s="1" t="s">
        <v>25</v>
      </c>
      <c r="P275" s="1" t="s">
        <v>28</v>
      </c>
    </row>
    <row r="276" spans="1:16" ht="15">
      <c r="A276" s="1" t="s">
        <v>921</v>
      </c>
      <c r="B276" s="1" t="s">
        <v>922</v>
      </c>
      <c r="C276" s="1" t="s">
        <v>221</v>
      </c>
      <c r="D276" s="7">
        <v>40051</v>
      </c>
      <c r="E276" s="8">
        <v>103</v>
      </c>
      <c r="F276" s="7">
        <v>40065</v>
      </c>
      <c r="G276" s="1" t="s">
        <v>147</v>
      </c>
      <c r="H276" s="1" t="s">
        <v>22</v>
      </c>
      <c r="I276" s="1" t="s">
        <v>923</v>
      </c>
      <c r="J276" s="10">
        <v>40051</v>
      </c>
      <c r="K276" s="1" t="s">
        <v>24</v>
      </c>
      <c r="L276" s="1" t="s">
        <v>24</v>
      </c>
      <c r="M276" s="1" t="s">
        <v>224</v>
      </c>
      <c r="N276" s="1" t="s">
        <v>225</v>
      </c>
      <c r="O276" s="1" t="s">
        <v>25</v>
      </c>
      <c r="P276" s="1" t="s">
        <v>28</v>
      </c>
    </row>
    <row r="277" spans="1:16" ht="15">
      <c r="A277" s="1" t="s">
        <v>924</v>
      </c>
      <c r="B277" s="1" t="s">
        <v>925</v>
      </c>
      <c r="C277" s="1" t="s">
        <v>221</v>
      </c>
      <c r="D277" s="7">
        <v>40057</v>
      </c>
      <c r="E277" s="8">
        <v>104</v>
      </c>
      <c r="F277" s="7">
        <v>40422</v>
      </c>
      <c r="G277" s="1" t="s">
        <v>147</v>
      </c>
      <c r="H277" s="1" t="s">
        <v>22</v>
      </c>
      <c r="I277" s="1" t="s">
        <v>708</v>
      </c>
      <c r="J277" s="10">
        <v>40057</v>
      </c>
      <c r="K277" s="1" t="s">
        <v>24</v>
      </c>
      <c r="L277" s="1" t="s">
        <v>24</v>
      </c>
      <c r="M277" s="1" t="s">
        <v>235</v>
      </c>
      <c r="N277" s="1" t="s">
        <v>225</v>
      </c>
      <c r="O277" s="1" t="s">
        <v>25</v>
      </c>
      <c r="P277" s="1" t="s">
        <v>28</v>
      </c>
    </row>
    <row r="278" spans="1:16" ht="15">
      <c r="A278" s="1" t="s">
        <v>926</v>
      </c>
      <c r="B278" s="1" t="s">
        <v>927</v>
      </c>
      <c r="C278" s="1" t="s">
        <v>221</v>
      </c>
      <c r="D278" s="7">
        <v>40058</v>
      </c>
      <c r="E278" s="8">
        <v>105</v>
      </c>
      <c r="F278" s="7">
        <v>41571</v>
      </c>
      <c r="G278" s="1" t="s">
        <v>147</v>
      </c>
      <c r="H278" s="1" t="s">
        <v>22</v>
      </c>
      <c r="I278" s="1" t="s">
        <v>928</v>
      </c>
      <c r="J278" s="9">
        <v>40058</v>
      </c>
      <c r="K278" s="1" t="s">
        <v>24</v>
      </c>
      <c r="L278" s="1" t="s">
        <v>24</v>
      </c>
      <c r="M278" s="1" t="s">
        <v>245</v>
      </c>
      <c r="N278" s="1" t="s">
        <v>225</v>
      </c>
      <c r="O278" s="1" t="s">
        <v>25</v>
      </c>
      <c r="P278" s="1" t="s">
        <v>28</v>
      </c>
    </row>
    <row r="279" spans="1:16" ht="15">
      <c r="A279" s="1" t="s">
        <v>929</v>
      </c>
      <c r="B279" s="1" t="s">
        <v>930</v>
      </c>
      <c r="C279" s="1" t="s">
        <v>221</v>
      </c>
      <c r="D279" s="7">
        <v>40058</v>
      </c>
      <c r="E279" s="8">
        <v>106</v>
      </c>
      <c r="F279" s="7">
        <v>40149</v>
      </c>
      <c r="G279" s="1" t="s">
        <v>147</v>
      </c>
      <c r="H279" s="1" t="s">
        <v>22</v>
      </c>
      <c r="I279" s="1" t="s">
        <v>646</v>
      </c>
      <c r="J279" s="9">
        <v>40058</v>
      </c>
      <c r="K279" s="1" t="s">
        <v>24</v>
      </c>
      <c r="L279" s="1" t="s">
        <v>24</v>
      </c>
      <c r="M279" s="1" t="s">
        <v>230</v>
      </c>
      <c r="N279" s="1" t="s">
        <v>225</v>
      </c>
      <c r="O279" s="1" t="s">
        <v>25</v>
      </c>
      <c r="P279" s="1" t="s">
        <v>28</v>
      </c>
    </row>
    <row r="280" spans="1:16" ht="15">
      <c r="A280" s="1" t="s">
        <v>931</v>
      </c>
      <c r="B280" s="1" t="s">
        <v>932</v>
      </c>
      <c r="C280" s="1" t="s">
        <v>221</v>
      </c>
      <c r="D280" s="7">
        <v>40058</v>
      </c>
      <c r="E280" s="8">
        <v>107</v>
      </c>
      <c r="F280" s="7">
        <v>40072</v>
      </c>
      <c r="G280" s="1" t="s">
        <v>147</v>
      </c>
      <c r="H280" s="1" t="s">
        <v>22</v>
      </c>
      <c r="I280" s="1" t="s">
        <v>933</v>
      </c>
      <c r="J280" s="10">
        <v>40058</v>
      </c>
      <c r="K280" s="1" t="s">
        <v>24</v>
      </c>
      <c r="L280" s="1" t="s">
        <v>24</v>
      </c>
      <c r="M280" s="1" t="s">
        <v>224</v>
      </c>
      <c r="N280" s="1" t="s">
        <v>225</v>
      </c>
      <c r="O280" s="1" t="s">
        <v>25</v>
      </c>
      <c r="P280" s="1" t="s">
        <v>28</v>
      </c>
    </row>
    <row r="281" spans="1:16" ht="15">
      <c r="A281" s="1" t="s">
        <v>934</v>
      </c>
      <c r="B281" s="1" t="s">
        <v>935</v>
      </c>
      <c r="C281" s="1" t="s">
        <v>221</v>
      </c>
      <c r="D281" s="7">
        <v>40064</v>
      </c>
      <c r="E281" s="8">
        <v>108</v>
      </c>
      <c r="F281" s="7">
        <v>40429</v>
      </c>
      <c r="G281" s="1" t="s">
        <v>147</v>
      </c>
      <c r="H281" s="1" t="s">
        <v>22</v>
      </c>
      <c r="I281" s="1" t="s">
        <v>360</v>
      </c>
      <c r="J281" s="10">
        <v>40064</v>
      </c>
      <c r="K281" s="1" t="s">
        <v>24</v>
      </c>
      <c r="L281" s="1" t="s">
        <v>24</v>
      </c>
      <c r="M281" s="1" t="s">
        <v>235</v>
      </c>
      <c r="N281" s="1" t="s">
        <v>225</v>
      </c>
      <c r="O281" s="1" t="s">
        <v>25</v>
      </c>
      <c r="P281" s="1" t="s">
        <v>28</v>
      </c>
    </row>
    <row r="282" spans="1:16" ht="15">
      <c r="A282" s="1" t="s">
        <v>936</v>
      </c>
      <c r="B282" s="1" t="s">
        <v>937</v>
      </c>
      <c r="C282" s="1" t="s">
        <v>221</v>
      </c>
      <c r="D282" s="7">
        <v>40065</v>
      </c>
      <c r="E282" s="8">
        <v>109</v>
      </c>
      <c r="F282" s="7">
        <v>40156</v>
      </c>
      <c r="G282" s="1" t="s">
        <v>147</v>
      </c>
      <c r="H282" s="1" t="s">
        <v>22</v>
      </c>
      <c r="I282" s="1" t="s">
        <v>388</v>
      </c>
      <c r="J282" s="9">
        <v>40065</v>
      </c>
      <c r="K282" s="1" t="s">
        <v>24</v>
      </c>
      <c r="L282" s="1" t="s">
        <v>24</v>
      </c>
      <c r="M282" s="1" t="s">
        <v>230</v>
      </c>
      <c r="N282" s="1" t="s">
        <v>225</v>
      </c>
      <c r="O282" s="1" t="s">
        <v>25</v>
      </c>
      <c r="P282" s="1" t="s">
        <v>28</v>
      </c>
    </row>
    <row r="283" spans="1:16" ht="15">
      <c r="A283" s="1" t="s">
        <v>938</v>
      </c>
      <c r="B283" s="1" t="s">
        <v>939</v>
      </c>
      <c r="C283" s="1" t="s">
        <v>221</v>
      </c>
      <c r="D283" s="7">
        <v>40065</v>
      </c>
      <c r="E283" s="8">
        <v>110</v>
      </c>
      <c r="F283" s="7">
        <v>40079</v>
      </c>
      <c r="G283" s="1" t="s">
        <v>147</v>
      </c>
      <c r="H283" s="1" t="s">
        <v>22</v>
      </c>
      <c r="I283" s="1" t="s">
        <v>940</v>
      </c>
      <c r="J283" s="10">
        <v>40065</v>
      </c>
      <c r="K283" s="1" t="s">
        <v>24</v>
      </c>
      <c r="L283" s="1" t="s">
        <v>24</v>
      </c>
      <c r="M283" s="1" t="s">
        <v>224</v>
      </c>
      <c r="N283" s="1" t="s">
        <v>225</v>
      </c>
      <c r="O283" s="1" t="s">
        <v>25</v>
      </c>
      <c r="P283" s="1" t="s">
        <v>28</v>
      </c>
    </row>
    <row r="284" spans="1:16" ht="15">
      <c r="A284" s="1" t="s">
        <v>941</v>
      </c>
      <c r="B284" s="1" t="s">
        <v>942</v>
      </c>
      <c r="C284" s="1" t="s">
        <v>221</v>
      </c>
      <c r="D284" s="7">
        <v>40071</v>
      </c>
      <c r="E284" s="8">
        <v>111</v>
      </c>
      <c r="F284" s="7">
        <v>40436</v>
      </c>
      <c r="G284" s="1" t="s">
        <v>147</v>
      </c>
      <c r="H284" s="1" t="s">
        <v>22</v>
      </c>
      <c r="I284" s="1" t="s">
        <v>708</v>
      </c>
      <c r="J284" s="10">
        <v>40071</v>
      </c>
      <c r="K284" s="1" t="s">
        <v>24</v>
      </c>
      <c r="L284" s="1" t="s">
        <v>24</v>
      </c>
      <c r="M284" s="1" t="s">
        <v>235</v>
      </c>
      <c r="N284" s="1" t="s">
        <v>225</v>
      </c>
      <c r="O284" s="1" t="s">
        <v>25</v>
      </c>
      <c r="P284" s="1" t="s">
        <v>28</v>
      </c>
    </row>
    <row r="285" spans="1:16" ht="15">
      <c r="A285" s="1" t="s">
        <v>943</v>
      </c>
      <c r="B285" s="1" t="s">
        <v>944</v>
      </c>
      <c r="C285" s="1" t="s">
        <v>221</v>
      </c>
      <c r="D285" s="7">
        <v>40072</v>
      </c>
      <c r="E285" s="8">
        <v>112</v>
      </c>
      <c r="F285" s="7">
        <v>40163</v>
      </c>
      <c r="G285" s="1" t="s">
        <v>147</v>
      </c>
      <c r="H285" s="1" t="s">
        <v>22</v>
      </c>
      <c r="I285" s="1" t="s">
        <v>945</v>
      </c>
      <c r="J285" s="9">
        <v>40072</v>
      </c>
      <c r="K285" s="1" t="s">
        <v>24</v>
      </c>
      <c r="L285" s="1" t="s">
        <v>24</v>
      </c>
      <c r="M285" s="1" t="s">
        <v>230</v>
      </c>
      <c r="N285" s="1" t="s">
        <v>225</v>
      </c>
      <c r="O285" s="1" t="s">
        <v>25</v>
      </c>
      <c r="P285" s="1" t="s">
        <v>28</v>
      </c>
    </row>
    <row r="286" spans="1:16" ht="15">
      <c r="A286" s="1" t="s">
        <v>946</v>
      </c>
      <c r="B286" s="1" t="s">
        <v>947</v>
      </c>
      <c r="C286" s="1" t="s">
        <v>221</v>
      </c>
      <c r="D286" s="7">
        <v>40072</v>
      </c>
      <c r="E286" s="8">
        <v>113</v>
      </c>
      <c r="F286" s="7">
        <v>40086</v>
      </c>
      <c r="G286" s="1" t="s">
        <v>147</v>
      </c>
      <c r="H286" s="1" t="s">
        <v>22</v>
      </c>
      <c r="I286" s="1" t="s">
        <v>948</v>
      </c>
      <c r="J286" s="10">
        <v>40072</v>
      </c>
      <c r="K286" s="1" t="s">
        <v>24</v>
      </c>
      <c r="L286" s="1" t="s">
        <v>24</v>
      </c>
      <c r="M286" s="1" t="s">
        <v>224</v>
      </c>
      <c r="N286" s="1" t="s">
        <v>225</v>
      </c>
      <c r="O286" s="1" t="s">
        <v>25</v>
      </c>
      <c r="P286" s="1" t="s">
        <v>28</v>
      </c>
    </row>
    <row r="287" spans="1:16" ht="15">
      <c r="A287" s="1" t="s">
        <v>949</v>
      </c>
      <c r="B287" s="1" t="s">
        <v>950</v>
      </c>
      <c r="C287" s="1" t="s">
        <v>221</v>
      </c>
      <c r="D287" s="7">
        <v>40078</v>
      </c>
      <c r="E287" s="8">
        <v>114</v>
      </c>
      <c r="F287" s="7">
        <v>40443</v>
      </c>
      <c r="G287" s="1" t="s">
        <v>147</v>
      </c>
      <c r="H287" s="1" t="s">
        <v>22</v>
      </c>
      <c r="I287" s="1" t="s">
        <v>541</v>
      </c>
      <c r="J287" s="10">
        <v>40078</v>
      </c>
      <c r="K287" s="1" t="s">
        <v>24</v>
      </c>
      <c r="L287" s="1" t="s">
        <v>24</v>
      </c>
      <c r="M287" s="1" t="s">
        <v>235</v>
      </c>
      <c r="N287" s="1" t="s">
        <v>225</v>
      </c>
      <c r="O287" s="1" t="s">
        <v>25</v>
      </c>
      <c r="P287" s="1" t="s">
        <v>28</v>
      </c>
    </row>
    <row r="288" spans="1:16" ht="15">
      <c r="A288" s="1" t="s">
        <v>951</v>
      </c>
      <c r="B288" s="1" t="s">
        <v>952</v>
      </c>
      <c r="C288" s="1" t="s">
        <v>221</v>
      </c>
      <c r="D288" s="7">
        <v>40079</v>
      </c>
      <c r="E288" s="8">
        <v>115</v>
      </c>
      <c r="F288" s="7">
        <v>40170</v>
      </c>
      <c r="G288" s="1" t="s">
        <v>147</v>
      </c>
      <c r="H288" s="1" t="s">
        <v>22</v>
      </c>
      <c r="I288" s="1" t="s">
        <v>953</v>
      </c>
      <c r="J288" s="9">
        <v>40079</v>
      </c>
      <c r="K288" s="1" t="s">
        <v>24</v>
      </c>
      <c r="L288" s="1" t="s">
        <v>24</v>
      </c>
      <c r="M288" s="1" t="s">
        <v>230</v>
      </c>
      <c r="N288" s="1" t="s">
        <v>225</v>
      </c>
      <c r="O288" s="1" t="s">
        <v>25</v>
      </c>
      <c r="P288" s="1" t="s">
        <v>28</v>
      </c>
    </row>
    <row r="289" spans="1:16" ht="15">
      <c r="A289" s="1" t="s">
        <v>954</v>
      </c>
      <c r="B289" s="1" t="s">
        <v>955</v>
      </c>
      <c r="C289" s="1" t="s">
        <v>221</v>
      </c>
      <c r="D289" s="7">
        <v>40079</v>
      </c>
      <c r="E289" s="8">
        <v>116</v>
      </c>
      <c r="F289" s="7">
        <v>40093</v>
      </c>
      <c r="G289" s="1" t="s">
        <v>147</v>
      </c>
      <c r="H289" s="1" t="s">
        <v>22</v>
      </c>
      <c r="I289" s="1" t="s">
        <v>956</v>
      </c>
      <c r="J289" s="10">
        <v>40079</v>
      </c>
      <c r="K289" s="1" t="s">
        <v>24</v>
      </c>
      <c r="L289" s="1" t="s">
        <v>24</v>
      </c>
      <c r="M289" s="1" t="s">
        <v>224</v>
      </c>
      <c r="N289" s="1" t="s">
        <v>225</v>
      </c>
      <c r="O289" s="1" t="s">
        <v>25</v>
      </c>
      <c r="P289" s="1" t="s">
        <v>28</v>
      </c>
    </row>
    <row r="290" spans="1:16" ht="15">
      <c r="A290" s="1" t="s">
        <v>957</v>
      </c>
      <c r="B290" s="1" t="s">
        <v>958</v>
      </c>
      <c r="C290" s="1" t="s">
        <v>221</v>
      </c>
      <c r="D290" s="7">
        <v>40085</v>
      </c>
      <c r="E290" s="8">
        <v>117</v>
      </c>
      <c r="F290" s="7">
        <v>40450</v>
      </c>
      <c r="G290" s="1" t="s">
        <v>147</v>
      </c>
      <c r="H290" s="1" t="s">
        <v>22</v>
      </c>
      <c r="I290" s="1" t="s">
        <v>959</v>
      </c>
      <c r="J290" s="10">
        <v>40085</v>
      </c>
      <c r="K290" s="1" t="s">
        <v>24</v>
      </c>
      <c r="L290" s="1" t="s">
        <v>24</v>
      </c>
      <c r="M290" s="1" t="s">
        <v>235</v>
      </c>
      <c r="N290" s="1" t="s">
        <v>225</v>
      </c>
      <c r="O290" s="1" t="s">
        <v>25</v>
      </c>
      <c r="P290" s="1" t="s">
        <v>28</v>
      </c>
    </row>
    <row r="291" spans="1:16" ht="15">
      <c r="A291" s="1" t="s">
        <v>960</v>
      </c>
      <c r="B291" s="1" t="s">
        <v>961</v>
      </c>
      <c r="C291" s="1" t="s">
        <v>221</v>
      </c>
      <c r="D291" s="7">
        <v>40086</v>
      </c>
      <c r="E291" s="8">
        <v>118</v>
      </c>
      <c r="F291" s="7">
        <v>40177</v>
      </c>
      <c r="G291" s="1" t="s">
        <v>147</v>
      </c>
      <c r="H291" s="1" t="s">
        <v>22</v>
      </c>
      <c r="I291" s="1" t="s">
        <v>962</v>
      </c>
      <c r="J291" s="9">
        <v>40086</v>
      </c>
      <c r="K291" s="1" t="s">
        <v>24</v>
      </c>
      <c r="L291" s="1" t="s">
        <v>24</v>
      </c>
      <c r="M291" s="1" t="s">
        <v>230</v>
      </c>
      <c r="N291" s="1" t="s">
        <v>225</v>
      </c>
      <c r="O291" s="1" t="s">
        <v>25</v>
      </c>
      <c r="P291" s="1" t="s">
        <v>28</v>
      </c>
    </row>
    <row r="292" spans="1:16" ht="15">
      <c r="A292" s="1" t="s">
        <v>963</v>
      </c>
      <c r="B292" s="1" t="s">
        <v>964</v>
      </c>
      <c r="C292" s="1" t="s">
        <v>221</v>
      </c>
      <c r="D292" s="7">
        <v>40086</v>
      </c>
      <c r="E292" s="8">
        <v>119</v>
      </c>
      <c r="F292" s="7">
        <v>40100</v>
      </c>
      <c r="G292" s="1" t="s">
        <v>147</v>
      </c>
      <c r="H292" s="1" t="s">
        <v>22</v>
      </c>
      <c r="I292" s="1" t="s">
        <v>965</v>
      </c>
      <c r="J292" s="10">
        <v>40086</v>
      </c>
      <c r="K292" s="1" t="s">
        <v>24</v>
      </c>
      <c r="L292" s="1" t="s">
        <v>24</v>
      </c>
      <c r="M292" s="1" t="s">
        <v>224</v>
      </c>
      <c r="N292" s="1" t="s">
        <v>225</v>
      </c>
      <c r="O292" s="1" t="s">
        <v>25</v>
      </c>
      <c r="P292" s="1" t="s">
        <v>28</v>
      </c>
    </row>
    <row r="293" spans="1:16" ht="15">
      <c r="A293" s="1" t="s">
        <v>966</v>
      </c>
      <c r="B293" s="1" t="s">
        <v>967</v>
      </c>
      <c r="C293" s="1" t="s">
        <v>221</v>
      </c>
      <c r="D293" s="7">
        <v>40092</v>
      </c>
      <c r="E293" s="8">
        <v>120</v>
      </c>
      <c r="F293" s="7">
        <v>40457</v>
      </c>
      <c r="G293" s="1" t="s">
        <v>147</v>
      </c>
      <c r="H293" s="1" t="s">
        <v>22</v>
      </c>
      <c r="I293" s="1" t="s">
        <v>512</v>
      </c>
      <c r="J293" s="10">
        <v>40092</v>
      </c>
      <c r="K293" s="1" t="s">
        <v>24</v>
      </c>
      <c r="L293" s="1" t="s">
        <v>24</v>
      </c>
      <c r="M293" s="1" t="s">
        <v>235</v>
      </c>
      <c r="N293" s="1" t="s">
        <v>225</v>
      </c>
      <c r="O293" s="1" t="s">
        <v>25</v>
      </c>
      <c r="P293" s="1" t="s">
        <v>28</v>
      </c>
    </row>
    <row r="294" spans="1:16" ht="15">
      <c r="A294" s="1" t="s">
        <v>968</v>
      </c>
      <c r="B294" s="1" t="s">
        <v>969</v>
      </c>
      <c r="C294" s="1" t="s">
        <v>221</v>
      </c>
      <c r="D294" s="7">
        <v>40093</v>
      </c>
      <c r="E294" s="8">
        <v>121</v>
      </c>
      <c r="F294" s="7">
        <v>40184</v>
      </c>
      <c r="G294" s="1" t="s">
        <v>147</v>
      </c>
      <c r="H294" s="1" t="s">
        <v>22</v>
      </c>
      <c r="I294" s="1" t="s">
        <v>388</v>
      </c>
      <c r="J294" s="9">
        <v>40093</v>
      </c>
      <c r="K294" s="1" t="s">
        <v>24</v>
      </c>
      <c r="L294" s="1" t="s">
        <v>24</v>
      </c>
      <c r="M294" s="1" t="s">
        <v>230</v>
      </c>
      <c r="N294" s="1" t="s">
        <v>225</v>
      </c>
      <c r="O294" s="1" t="s">
        <v>25</v>
      </c>
      <c r="P294" s="1" t="s">
        <v>28</v>
      </c>
    </row>
    <row r="295" spans="1:16" ht="15">
      <c r="A295" s="1" t="s">
        <v>970</v>
      </c>
      <c r="B295" s="1" t="s">
        <v>971</v>
      </c>
      <c r="C295" s="1" t="s">
        <v>221</v>
      </c>
      <c r="D295" s="7">
        <v>40093</v>
      </c>
      <c r="E295" s="8">
        <v>122</v>
      </c>
      <c r="F295" s="7">
        <v>40107</v>
      </c>
      <c r="G295" s="1" t="s">
        <v>147</v>
      </c>
      <c r="H295" s="1" t="s">
        <v>22</v>
      </c>
      <c r="I295" s="1" t="s">
        <v>972</v>
      </c>
      <c r="J295" s="10">
        <v>40093</v>
      </c>
      <c r="K295" s="1" t="s">
        <v>24</v>
      </c>
      <c r="L295" s="1" t="s">
        <v>24</v>
      </c>
      <c r="M295" s="1" t="s">
        <v>224</v>
      </c>
      <c r="N295" s="1" t="s">
        <v>225</v>
      </c>
      <c r="O295" s="1" t="s">
        <v>25</v>
      </c>
      <c r="P295" s="1" t="s">
        <v>28</v>
      </c>
    </row>
    <row r="296" spans="1:16" ht="15">
      <c r="A296" s="1" t="s">
        <v>973</v>
      </c>
      <c r="B296" s="1" t="s">
        <v>974</v>
      </c>
      <c r="C296" s="1" t="s">
        <v>221</v>
      </c>
      <c r="D296" s="7">
        <v>40099</v>
      </c>
      <c r="E296" s="8">
        <v>123</v>
      </c>
      <c r="F296" s="7">
        <v>40464</v>
      </c>
      <c r="G296" s="1" t="s">
        <v>147</v>
      </c>
      <c r="H296" s="1" t="s">
        <v>22</v>
      </c>
      <c r="I296" s="1" t="s">
        <v>584</v>
      </c>
      <c r="J296" s="10">
        <v>40099</v>
      </c>
      <c r="K296" s="1" t="s">
        <v>24</v>
      </c>
      <c r="L296" s="1" t="s">
        <v>24</v>
      </c>
      <c r="M296" s="1" t="s">
        <v>235</v>
      </c>
      <c r="N296" s="1" t="s">
        <v>225</v>
      </c>
      <c r="O296" s="1" t="s">
        <v>25</v>
      </c>
      <c r="P296" s="1" t="s">
        <v>28</v>
      </c>
    </row>
    <row r="297" spans="1:16" ht="15">
      <c r="A297" s="1" t="s">
        <v>975</v>
      </c>
      <c r="B297" s="1" t="s">
        <v>976</v>
      </c>
      <c r="C297" s="1" t="s">
        <v>221</v>
      </c>
      <c r="D297" s="7">
        <v>40100</v>
      </c>
      <c r="E297" s="8">
        <v>124</v>
      </c>
      <c r="F297" s="7">
        <v>40114</v>
      </c>
      <c r="G297" s="1" t="s">
        <v>147</v>
      </c>
      <c r="H297" s="1" t="s">
        <v>22</v>
      </c>
      <c r="I297" s="1" t="s">
        <v>977</v>
      </c>
      <c r="J297" s="10">
        <v>40100</v>
      </c>
      <c r="K297" s="1" t="s">
        <v>24</v>
      </c>
      <c r="L297" s="1" t="s">
        <v>24</v>
      </c>
      <c r="M297" s="1" t="s">
        <v>224</v>
      </c>
      <c r="N297" s="1" t="s">
        <v>225</v>
      </c>
      <c r="O297" s="1" t="s">
        <v>25</v>
      </c>
      <c r="P297" s="1" t="s">
        <v>28</v>
      </c>
    </row>
    <row r="298" spans="1:16" ht="15">
      <c r="A298" s="1" t="s">
        <v>978</v>
      </c>
      <c r="B298" s="1" t="s">
        <v>979</v>
      </c>
      <c r="C298" s="1" t="s">
        <v>221</v>
      </c>
      <c r="D298" s="7">
        <v>40106</v>
      </c>
      <c r="E298" s="8">
        <v>125</v>
      </c>
      <c r="F298" s="7">
        <v>40471</v>
      </c>
      <c r="G298" s="1" t="s">
        <v>150</v>
      </c>
      <c r="H298" s="1" t="s">
        <v>22</v>
      </c>
      <c r="I298" s="1" t="s">
        <v>980</v>
      </c>
      <c r="J298" s="10">
        <v>40106</v>
      </c>
      <c r="K298" s="1" t="s">
        <v>24</v>
      </c>
      <c r="L298" s="1" t="s">
        <v>24</v>
      </c>
      <c r="M298" s="1" t="s">
        <v>235</v>
      </c>
      <c r="N298" s="1" t="s">
        <v>225</v>
      </c>
      <c r="O298" s="1" t="s">
        <v>25</v>
      </c>
      <c r="P298" s="1" t="s">
        <v>28</v>
      </c>
    </row>
    <row r="299" spans="1:16" ht="15">
      <c r="A299" s="1" t="s">
        <v>981</v>
      </c>
      <c r="B299" s="1" t="s">
        <v>982</v>
      </c>
      <c r="C299" s="1" t="s">
        <v>221</v>
      </c>
      <c r="D299" s="7">
        <v>40107</v>
      </c>
      <c r="E299" s="8">
        <v>126</v>
      </c>
      <c r="F299" s="7">
        <v>40198</v>
      </c>
      <c r="G299" s="1" t="s">
        <v>150</v>
      </c>
      <c r="H299" s="1" t="s">
        <v>22</v>
      </c>
      <c r="I299" s="1" t="s">
        <v>388</v>
      </c>
      <c r="J299" s="9">
        <v>40107</v>
      </c>
      <c r="K299" s="1" t="s">
        <v>24</v>
      </c>
      <c r="L299" s="1" t="s">
        <v>24</v>
      </c>
      <c r="M299" s="1" t="s">
        <v>230</v>
      </c>
      <c r="N299" s="1" t="s">
        <v>225</v>
      </c>
      <c r="O299" s="1" t="s">
        <v>25</v>
      </c>
      <c r="P299" s="1" t="s">
        <v>28</v>
      </c>
    </row>
    <row r="300" spans="1:16" ht="15">
      <c r="A300" s="1" t="s">
        <v>983</v>
      </c>
      <c r="B300" s="1" t="s">
        <v>984</v>
      </c>
      <c r="C300" s="1" t="s">
        <v>221</v>
      </c>
      <c r="D300" s="7">
        <v>40107</v>
      </c>
      <c r="E300" s="8">
        <v>127</v>
      </c>
      <c r="F300" s="7">
        <v>40471</v>
      </c>
      <c r="G300" s="1" t="s">
        <v>150</v>
      </c>
      <c r="H300" s="1" t="s">
        <v>22</v>
      </c>
      <c r="I300" s="1" t="s">
        <v>985</v>
      </c>
      <c r="J300" s="9">
        <v>40107</v>
      </c>
      <c r="K300" s="1" t="s">
        <v>24</v>
      </c>
      <c r="L300" s="1" t="s">
        <v>24</v>
      </c>
      <c r="M300" s="1" t="s">
        <v>230</v>
      </c>
      <c r="N300" s="1" t="s">
        <v>225</v>
      </c>
      <c r="O300" s="1" t="s">
        <v>25</v>
      </c>
      <c r="P300" s="1" t="s">
        <v>28</v>
      </c>
    </row>
    <row r="301" spans="1:16" ht="15">
      <c r="A301" s="1" t="s">
        <v>986</v>
      </c>
      <c r="B301" s="1" t="s">
        <v>987</v>
      </c>
      <c r="C301" s="1" t="s">
        <v>221</v>
      </c>
      <c r="D301" s="7">
        <v>40107</v>
      </c>
      <c r="E301" s="8">
        <v>128</v>
      </c>
      <c r="F301" s="7">
        <v>40121</v>
      </c>
      <c r="G301" s="1" t="s">
        <v>150</v>
      </c>
      <c r="H301" s="1" t="s">
        <v>22</v>
      </c>
      <c r="I301" s="1" t="s">
        <v>988</v>
      </c>
      <c r="J301" s="10">
        <v>40107</v>
      </c>
      <c r="K301" s="1" t="s">
        <v>24</v>
      </c>
      <c r="L301" s="1" t="s">
        <v>24</v>
      </c>
      <c r="M301" s="1" t="s">
        <v>224</v>
      </c>
      <c r="N301" s="1" t="s">
        <v>225</v>
      </c>
      <c r="O301" s="1" t="s">
        <v>25</v>
      </c>
      <c r="P301" s="1" t="s">
        <v>28</v>
      </c>
    </row>
    <row r="302" spans="1:16" ht="15">
      <c r="A302" s="1" t="s">
        <v>989</v>
      </c>
      <c r="B302" s="1" t="s">
        <v>990</v>
      </c>
      <c r="C302" s="1" t="s">
        <v>221</v>
      </c>
      <c r="D302" s="7">
        <v>40113</v>
      </c>
      <c r="E302" s="8">
        <v>129</v>
      </c>
      <c r="F302" s="7">
        <v>40478</v>
      </c>
      <c r="G302" s="1" t="s">
        <v>150</v>
      </c>
      <c r="H302" s="1" t="s">
        <v>22</v>
      </c>
      <c r="I302" s="1" t="s">
        <v>724</v>
      </c>
      <c r="J302" s="10">
        <v>40113</v>
      </c>
      <c r="K302" s="1" t="s">
        <v>24</v>
      </c>
      <c r="L302" s="1" t="s">
        <v>24</v>
      </c>
      <c r="M302" s="1" t="s">
        <v>235</v>
      </c>
      <c r="N302" s="1" t="s">
        <v>225</v>
      </c>
      <c r="O302" s="1" t="s">
        <v>25</v>
      </c>
      <c r="P302" s="1" t="s">
        <v>28</v>
      </c>
    </row>
    <row r="303" spans="1:16" ht="15">
      <c r="A303" s="1" t="s">
        <v>991</v>
      </c>
      <c r="B303" s="1" t="s">
        <v>992</v>
      </c>
      <c r="C303" s="1" t="s">
        <v>221</v>
      </c>
      <c r="D303" s="7">
        <v>40114</v>
      </c>
      <c r="E303" s="8">
        <v>130</v>
      </c>
      <c r="F303" s="7">
        <v>40205</v>
      </c>
      <c r="G303" s="1" t="s">
        <v>150</v>
      </c>
      <c r="H303" s="1" t="s">
        <v>22</v>
      </c>
      <c r="I303" s="1" t="s">
        <v>388</v>
      </c>
      <c r="J303" s="9">
        <v>40114</v>
      </c>
      <c r="K303" s="1" t="s">
        <v>24</v>
      </c>
      <c r="L303" s="1" t="s">
        <v>24</v>
      </c>
      <c r="M303" s="1" t="s">
        <v>230</v>
      </c>
      <c r="N303" s="1" t="s">
        <v>225</v>
      </c>
      <c r="O303" s="1" t="s">
        <v>25</v>
      </c>
      <c r="P303" s="1" t="s">
        <v>28</v>
      </c>
    </row>
    <row r="304" spans="1:16" ht="15">
      <c r="A304" s="1" t="s">
        <v>993</v>
      </c>
      <c r="B304" s="1" t="s">
        <v>994</v>
      </c>
      <c r="C304" s="1" t="s">
        <v>221</v>
      </c>
      <c r="D304" s="7">
        <v>40114</v>
      </c>
      <c r="E304" s="8">
        <v>131</v>
      </c>
      <c r="F304" s="7">
        <v>40128</v>
      </c>
      <c r="G304" s="1" t="s">
        <v>150</v>
      </c>
      <c r="H304" s="1" t="s">
        <v>22</v>
      </c>
      <c r="I304" s="1" t="s">
        <v>995</v>
      </c>
      <c r="J304" s="10">
        <v>40114</v>
      </c>
      <c r="K304" s="1" t="s">
        <v>24</v>
      </c>
      <c r="L304" s="1" t="s">
        <v>24</v>
      </c>
      <c r="M304" s="1" t="s">
        <v>224</v>
      </c>
      <c r="N304" s="1" t="s">
        <v>225</v>
      </c>
      <c r="O304" s="1" t="s">
        <v>25</v>
      </c>
      <c r="P304" s="1" t="s">
        <v>28</v>
      </c>
    </row>
    <row r="305" spans="1:16" ht="15">
      <c r="A305" s="1" t="s">
        <v>996</v>
      </c>
      <c r="B305" s="1" t="s">
        <v>997</v>
      </c>
      <c r="C305" s="1" t="s">
        <v>221</v>
      </c>
      <c r="D305" s="7">
        <v>40120</v>
      </c>
      <c r="E305" s="8">
        <v>132</v>
      </c>
      <c r="F305" s="7">
        <v>40485</v>
      </c>
      <c r="G305" s="1" t="s">
        <v>150</v>
      </c>
      <c r="H305" s="1" t="s">
        <v>22</v>
      </c>
      <c r="I305" s="1" t="s">
        <v>998</v>
      </c>
      <c r="J305" s="10">
        <v>40120</v>
      </c>
      <c r="K305" s="1" t="s">
        <v>24</v>
      </c>
      <c r="L305" s="1" t="s">
        <v>24</v>
      </c>
      <c r="M305" s="1" t="s">
        <v>235</v>
      </c>
      <c r="N305" s="1" t="s">
        <v>225</v>
      </c>
      <c r="O305" s="1" t="s">
        <v>25</v>
      </c>
      <c r="P305" s="1" t="s">
        <v>28</v>
      </c>
    </row>
    <row r="306" spans="1:16" ht="15">
      <c r="A306" s="1" t="s">
        <v>999</v>
      </c>
      <c r="B306" s="1" t="s">
        <v>1000</v>
      </c>
      <c r="C306" s="1" t="s">
        <v>221</v>
      </c>
      <c r="D306" s="7">
        <v>40121</v>
      </c>
      <c r="E306" s="8">
        <v>133</v>
      </c>
      <c r="F306" s="7">
        <v>40212</v>
      </c>
      <c r="G306" s="1" t="s">
        <v>150</v>
      </c>
      <c r="H306" s="1" t="s">
        <v>22</v>
      </c>
      <c r="I306" s="1" t="s">
        <v>571</v>
      </c>
      <c r="J306" s="9">
        <v>40121</v>
      </c>
      <c r="K306" s="1" t="s">
        <v>24</v>
      </c>
      <c r="L306" s="1" t="s">
        <v>24</v>
      </c>
      <c r="M306" s="1" t="s">
        <v>230</v>
      </c>
      <c r="N306" s="1" t="s">
        <v>225</v>
      </c>
      <c r="O306" s="1" t="s">
        <v>25</v>
      </c>
      <c r="P306" s="1" t="s">
        <v>28</v>
      </c>
    </row>
    <row r="307" spans="1:16" ht="15">
      <c r="A307" s="1" t="s">
        <v>1001</v>
      </c>
      <c r="B307" s="1" t="s">
        <v>1002</v>
      </c>
      <c r="C307" s="1" t="s">
        <v>221</v>
      </c>
      <c r="D307" s="7">
        <v>40121</v>
      </c>
      <c r="E307" s="8">
        <v>134</v>
      </c>
      <c r="F307" s="7">
        <v>40135</v>
      </c>
      <c r="G307" s="1" t="s">
        <v>150</v>
      </c>
      <c r="H307" s="1" t="s">
        <v>22</v>
      </c>
      <c r="I307" s="1" t="s">
        <v>1003</v>
      </c>
      <c r="J307" s="10">
        <v>40121</v>
      </c>
      <c r="K307" s="1" t="s">
        <v>24</v>
      </c>
      <c r="L307" s="1" t="s">
        <v>24</v>
      </c>
      <c r="M307" s="1" t="s">
        <v>224</v>
      </c>
      <c r="N307" s="1" t="s">
        <v>225</v>
      </c>
      <c r="O307" s="1" t="s">
        <v>25</v>
      </c>
      <c r="P307" s="1" t="s">
        <v>28</v>
      </c>
    </row>
    <row r="308" spans="1:16" ht="15">
      <c r="A308" s="1" t="s">
        <v>1004</v>
      </c>
      <c r="B308" s="1" t="s">
        <v>1005</v>
      </c>
      <c r="C308" s="1" t="s">
        <v>221</v>
      </c>
      <c r="D308" s="7">
        <v>40127</v>
      </c>
      <c r="E308" s="8">
        <v>135</v>
      </c>
      <c r="F308" s="7">
        <v>40492</v>
      </c>
      <c r="G308" s="1" t="s">
        <v>150</v>
      </c>
      <c r="H308" s="1" t="s">
        <v>22</v>
      </c>
      <c r="I308" s="1" t="s">
        <v>1006</v>
      </c>
      <c r="J308" s="10">
        <v>40127</v>
      </c>
      <c r="K308" s="1" t="s">
        <v>24</v>
      </c>
      <c r="L308" s="1" t="s">
        <v>24</v>
      </c>
      <c r="M308" s="1" t="s">
        <v>235</v>
      </c>
      <c r="N308" s="1" t="s">
        <v>225</v>
      </c>
      <c r="O308" s="1" t="s">
        <v>25</v>
      </c>
      <c r="P308" s="1" t="s">
        <v>28</v>
      </c>
    </row>
    <row r="309" spans="1:16" ht="15">
      <c r="A309" s="1" t="s">
        <v>1007</v>
      </c>
      <c r="B309" s="1" t="s">
        <v>1008</v>
      </c>
      <c r="C309" s="1" t="s">
        <v>221</v>
      </c>
      <c r="D309" s="7">
        <v>40128</v>
      </c>
      <c r="E309" s="8">
        <v>136</v>
      </c>
      <c r="F309" s="7">
        <v>40219</v>
      </c>
      <c r="G309" s="1" t="s">
        <v>150</v>
      </c>
      <c r="H309" s="1" t="s">
        <v>22</v>
      </c>
      <c r="I309" s="1" t="s">
        <v>571</v>
      </c>
      <c r="J309" s="9">
        <v>40128</v>
      </c>
      <c r="K309" s="1" t="s">
        <v>24</v>
      </c>
      <c r="L309" s="1" t="s">
        <v>24</v>
      </c>
      <c r="M309" s="1" t="s">
        <v>230</v>
      </c>
      <c r="N309" s="1" t="s">
        <v>225</v>
      </c>
      <c r="O309" s="1" t="s">
        <v>25</v>
      </c>
      <c r="P309" s="1" t="s">
        <v>28</v>
      </c>
    </row>
    <row r="310" spans="1:16" ht="15">
      <c r="A310" s="1" t="s">
        <v>1009</v>
      </c>
      <c r="B310" s="1" t="s">
        <v>1010</v>
      </c>
      <c r="C310" s="1" t="s">
        <v>221</v>
      </c>
      <c r="D310" s="7">
        <v>40128</v>
      </c>
      <c r="E310" s="8">
        <v>137</v>
      </c>
      <c r="F310" s="7">
        <v>40142</v>
      </c>
      <c r="G310" s="1" t="s">
        <v>150</v>
      </c>
      <c r="H310" s="1" t="s">
        <v>22</v>
      </c>
      <c r="I310" s="1" t="s">
        <v>1011</v>
      </c>
      <c r="J310" s="10">
        <v>40128</v>
      </c>
      <c r="K310" s="1" t="s">
        <v>24</v>
      </c>
      <c r="L310" s="1" t="s">
        <v>24</v>
      </c>
      <c r="M310" s="1" t="s">
        <v>224</v>
      </c>
      <c r="N310" s="1" t="s">
        <v>225</v>
      </c>
      <c r="O310" s="1" t="s">
        <v>25</v>
      </c>
      <c r="P310" s="1" t="s">
        <v>28</v>
      </c>
    </row>
    <row r="311" spans="1:16" ht="15">
      <c r="A311" s="1" t="s">
        <v>1012</v>
      </c>
      <c r="B311" s="1" t="s">
        <v>1013</v>
      </c>
      <c r="C311" s="1" t="s">
        <v>221</v>
      </c>
      <c r="D311" s="7">
        <v>40134</v>
      </c>
      <c r="E311" s="8">
        <v>138</v>
      </c>
      <c r="F311" s="7">
        <v>40499</v>
      </c>
      <c r="G311" s="1" t="s">
        <v>150</v>
      </c>
      <c r="H311" s="1" t="s">
        <v>22</v>
      </c>
      <c r="I311" s="1" t="s">
        <v>477</v>
      </c>
      <c r="J311" s="10">
        <v>40499</v>
      </c>
      <c r="K311" s="1" t="s">
        <v>24</v>
      </c>
      <c r="L311" s="1" t="s">
        <v>24</v>
      </c>
      <c r="M311" s="1" t="s">
        <v>235</v>
      </c>
      <c r="N311" s="1" t="s">
        <v>225</v>
      </c>
      <c r="O311" s="1" t="s">
        <v>25</v>
      </c>
      <c r="P311" s="1" t="s">
        <v>28</v>
      </c>
    </row>
    <row r="312" spans="1:16" ht="15">
      <c r="A312" s="1" t="s">
        <v>1014</v>
      </c>
      <c r="B312" s="1" t="s">
        <v>1015</v>
      </c>
      <c r="C312" s="1" t="s">
        <v>221</v>
      </c>
      <c r="D312" s="7">
        <v>40135</v>
      </c>
      <c r="E312" s="8">
        <v>139</v>
      </c>
      <c r="F312" s="7">
        <v>40226</v>
      </c>
      <c r="G312" s="1" t="s">
        <v>150</v>
      </c>
      <c r="H312" s="1" t="s">
        <v>22</v>
      </c>
      <c r="I312" s="1" t="s">
        <v>388</v>
      </c>
      <c r="J312" s="9">
        <v>40135</v>
      </c>
      <c r="K312" s="1" t="s">
        <v>24</v>
      </c>
      <c r="L312" s="1" t="s">
        <v>24</v>
      </c>
      <c r="M312" s="1" t="s">
        <v>230</v>
      </c>
      <c r="N312" s="1" t="s">
        <v>225</v>
      </c>
      <c r="O312" s="1" t="s">
        <v>25</v>
      </c>
      <c r="P312" s="1" t="s">
        <v>28</v>
      </c>
    </row>
    <row r="313" spans="1:16" ht="15">
      <c r="A313" s="1" t="s">
        <v>1016</v>
      </c>
      <c r="B313" s="1" t="s">
        <v>1017</v>
      </c>
      <c r="C313" s="1" t="s">
        <v>221</v>
      </c>
      <c r="D313" s="7">
        <v>40135</v>
      </c>
      <c r="E313" s="8">
        <v>140</v>
      </c>
      <c r="F313" s="7">
        <v>40149</v>
      </c>
      <c r="G313" s="1" t="s">
        <v>150</v>
      </c>
      <c r="H313" s="1" t="s">
        <v>22</v>
      </c>
      <c r="I313" s="1" t="s">
        <v>1018</v>
      </c>
      <c r="J313" s="10">
        <v>40135</v>
      </c>
      <c r="K313" s="1" t="s">
        <v>24</v>
      </c>
      <c r="L313" s="1" t="s">
        <v>24</v>
      </c>
      <c r="M313" s="1" t="s">
        <v>224</v>
      </c>
      <c r="N313" s="1" t="s">
        <v>225</v>
      </c>
      <c r="O313" s="1" t="s">
        <v>25</v>
      </c>
      <c r="P313" s="1" t="s">
        <v>28</v>
      </c>
    </row>
    <row r="314" spans="1:16" ht="15">
      <c r="A314" s="1" t="s">
        <v>1019</v>
      </c>
      <c r="B314" s="1" t="s">
        <v>1020</v>
      </c>
      <c r="C314" s="1" t="s">
        <v>221</v>
      </c>
      <c r="D314" s="7">
        <v>40141</v>
      </c>
      <c r="E314" s="8">
        <v>141</v>
      </c>
      <c r="F314" s="7">
        <v>40506</v>
      </c>
      <c r="G314" s="1" t="s">
        <v>150</v>
      </c>
      <c r="H314" s="1" t="s">
        <v>22</v>
      </c>
      <c r="I314" s="1" t="s">
        <v>488</v>
      </c>
      <c r="J314" s="10">
        <v>40141</v>
      </c>
      <c r="K314" s="1" t="s">
        <v>24</v>
      </c>
      <c r="L314" s="1" t="s">
        <v>24</v>
      </c>
      <c r="M314" s="1" t="s">
        <v>235</v>
      </c>
      <c r="N314" s="1" t="s">
        <v>225</v>
      </c>
      <c r="O314" s="1" t="s">
        <v>25</v>
      </c>
      <c r="P314" s="1" t="s">
        <v>28</v>
      </c>
    </row>
    <row r="315" spans="1:16" ht="15">
      <c r="A315" s="1" t="s">
        <v>1021</v>
      </c>
      <c r="B315" s="1" t="s">
        <v>1022</v>
      </c>
      <c r="C315" s="1" t="s">
        <v>221</v>
      </c>
      <c r="D315" s="7">
        <v>40142</v>
      </c>
      <c r="E315" s="8">
        <v>142</v>
      </c>
      <c r="F315" s="7">
        <v>40233</v>
      </c>
      <c r="G315" s="1" t="s">
        <v>150</v>
      </c>
      <c r="H315" s="1" t="s">
        <v>22</v>
      </c>
      <c r="I315" s="1" t="s">
        <v>563</v>
      </c>
      <c r="J315" s="9">
        <v>40142</v>
      </c>
      <c r="K315" s="1" t="s">
        <v>24</v>
      </c>
      <c r="L315" s="1" t="s">
        <v>24</v>
      </c>
      <c r="M315" s="1" t="s">
        <v>230</v>
      </c>
      <c r="N315" s="1" t="s">
        <v>225</v>
      </c>
      <c r="O315" s="1" t="s">
        <v>25</v>
      </c>
      <c r="P315" s="1" t="s">
        <v>28</v>
      </c>
    </row>
    <row r="316" spans="1:16" ht="15">
      <c r="A316" s="1" t="s">
        <v>1023</v>
      </c>
      <c r="B316" s="1" t="s">
        <v>1024</v>
      </c>
      <c r="C316" s="1" t="s">
        <v>221</v>
      </c>
      <c r="D316" s="7">
        <v>40142</v>
      </c>
      <c r="E316" s="8">
        <v>143</v>
      </c>
      <c r="F316" s="7">
        <v>40156</v>
      </c>
      <c r="G316" s="1" t="s">
        <v>150</v>
      </c>
      <c r="H316" s="1" t="s">
        <v>22</v>
      </c>
      <c r="I316" s="1" t="s">
        <v>1025</v>
      </c>
      <c r="J316" s="10">
        <v>40142</v>
      </c>
      <c r="K316" s="1" t="s">
        <v>24</v>
      </c>
      <c r="L316" s="1" t="s">
        <v>24</v>
      </c>
      <c r="M316" s="1" t="s">
        <v>224</v>
      </c>
      <c r="N316" s="1" t="s">
        <v>225</v>
      </c>
      <c r="O316" s="1" t="s">
        <v>25</v>
      </c>
      <c r="P316" s="1" t="s">
        <v>28</v>
      </c>
    </row>
    <row r="317" spans="1:16" ht="15">
      <c r="A317" s="1" t="s">
        <v>1026</v>
      </c>
      <c r="B317" s="1" t="s">
        <v>1027</v>
      </c>
      <c r="C317" s="1" t="s">
        <v>221</v>
      </c>
      <c r="D317" s="7">
        <v>40148</v>
      </c>
      <c r="E317" s="8">
        <v>144</v>
      </c>
      <c r="F317" s="7">
        <v>40513</v>
      </c>
      <c r="G317" s="1" t="s">
        <v>150</v>
      </c>
      <c r="H317" s="1" t="s">
        <v>22</v>
      </c>
      <c r="I317" s="1" t="s">
        <v>638</v>
      </c>
      <c r="J317" s="10">
        <v>40148</v>
      </c>
      <c r="K317" s="1" t="s">
        <v>24</v>
      </c>
      <c r="L317" s="1" t="s">
        <v>24</v>
      </c>
      <c r="M317" s="1" t="s">
        <v>235</v>
      </c>
      <c r="N317" s="1" t="s">
        <v>225</v>
      </c>
      <c r="O317" s="1" t="s">
        <v>25</v>
      </c>
      <c r="P317" s="1" t="s">
        <v>28</v>
      </c>
    </row>
    <row r="318" spans="1:16" ht="15">
      <c r="A318" s="1" t="s">
        <v>1028</v>
      </c>
      <c r="B318" s="1" t="s">
        <v>1029</v>
      </c>
      <c r="C318" s="1" t="s">
        <v>221</v>
      </c>
      <c r="D318" s="7">
        <v>40149</v>
      </c>
      <c r="E318" s="8">
        <v>145</v>
      </c>
      <c r="F318" s="7">
        <v>40240</v>
      </c>
      <c r="G318" s="1" t="s">
        <v>150</v>
      </c>
      <c r="H318" s="1" t="s">
        <v>22</v>
      </c>
      <c r="I318" s="1" t="s">
        <v>388</v>
      </c>
      <c r="J318" s="9">
        <v>40149</v>
      </c>
      <c r="K318" s="1" t="s">
        <v>24</v>
      </c>
      <c r="L318" s="1" t="s">
        <v>24</v>
      </c>
      <c r="M318" s="1" t="s">
        <v>230</v>
      </c>
      <c r="N318" s="1" t="s">
        <v>225</v>
      </c>
      <c r="O318" s="1" t="s">
        <v>25</v>
      </c>
      <c r="P318" s="1" t="s">
        <v>28</v>
      </c>
    </row>
    <row r="319" spans="1:16" ht="15">
      <c r="A319" s="1" t="s">
        <v>1030</v>
      </c>
      <c r="B319" s="1" t="s">
        <v>1031</v>
      </c>
      <c r="C319" s="1" t="s">
        <v>221</v>
      </c>
      <c r="D319" s="7">
        <v>40149</v>
      </c>
      <c r="E319" s="8">
        <v>146</v>
      </c>
      <c r="F319" s="7">
        <v>40163</v>
      </c>
      <c r="G319" s="1" t="s">
        <v>150</v>
      </c>
      <c r="H319" s="1" t="s">
        <v>22</v>
      </c>
      <c r="I319" s="1" t="s">
        <v>1032</v>
      </c>
      <c r="J319" s="10">
        <v>40149</v>
      </c>
      <c r="K319" s="1" t="s">
        <v>24</v>
      </c>
      <c r="L319" s="1" t="s">
        <v>24</v>
      </c>
      <c r="M319" s="1" t="s">
        <v>224</v>
      </c>
      <c r="N319" s="1" t="s">
        <v>225</v>
      </c>
      <c r="O319" s="1" t="s">
        <v>25</v>
      </c>
      <c r="P319" s="1" t="s">
        <v>28</v>
      </c>
    </row>
    <row r="320" spans="1:16" ht="15">
      <c r="A320" s="1" t="s">
        <v>1033</v>
      </c>
      <c r="B320" s="1" t="s">
        <v>1034</v>
      </c>
      <c r="C320" s="1" t="s">
        <v>221</v>
      </c>
      <c r="D320" s="7">
        <v>40155</v>
      </c>
      <c r="E320" s="8">
        <v>147</v>
      </c>
      <c r="F320" s="7">
        <v>40520</v>
      </c>
      <c r="G320" s="1" t="s">
        <v>150</v>
      </c>
      <c r="H320" s="1" t="s">
        <v>22</v>
      </c>
      <c r="I320" s="1" t="s">
        <v>1035</v>
      </c>
      <c r="J320" s="10">
        <v>40155</v>
      </c>
      <c r="K320" s="1" t="s">
        <v>24</v>
      </c>
      <c r="L320" s="1" t="s">
        <v>24</v>
      </c>
      <c r="M320" s="1" t="s">
        <v>235</v>
      </c>
      <c r="N320" s="1" t="s">
        <v>225</v>
      </c>
      <c r="O320" s="1" t="s">
        <v>25</v>
      </c>
      <c r="P320" s="1" t="s">
        <v>28</v>
      </c>
    </row>
    <row r="321" spans="1:16" ht="15">
      <c r="A321" s="1" t="s">
        <v>1036</v>
      </c>
      <c r="B321" s="1" t="s">
        <v>1037</v>
      </c>
      <c r="C321" s="1" t="s">
        <v>221</v>
      </c>
      <c r="D321" s="7">
        <v>40156</v>
      </c>
      <c r="E321" s="8">
        <v>148</v>
      </c>
      <c r="F321" s="7">
        <v>40170</v>
      </c>
      <c r="G321" s="1" t="s">
        <v>150</v>
      </c>
      <c r="H321" s="1" t="s">
        <v>22</v>
      </c>
      <c r="I321" s="1" t="s">
        <v>1038</v>
      </c>
      <c r="J321" s="10">
        <v>40156</v>
      </c>
      <c r="K321" s="1" t="s">
        <v>24</v>
      </c>
      <c r="L321" s="1" t="s">
        <v>24</v>
      </c>
      <c r="M321" s="1" t="s">
        <v>224</v>
      </c>
      <c r="N321" s="1" t="s">
        <v>225</v>
      </c>
      <c r="O321" s="1" t="s">
        <v>25</v>
      </c>
      <c r="P321" s="1" t="s">
        <v>28</v>
      </c>
    </row>
    <row r="322" spans="1:16" ht="15">
      <c r="A322" s="1" t="s">
        <v>1039</v>
      </c>
      <c r="B322" s="1" t="s">
        <v>1040</v>
      </c>
      <c r="C322" s="1" t="s">
        <v>221</v>
      </c>
      <c r="D322" s="7">
        <v>40162</v>
      </c>
      <c r="E322" s="8">
        <v>149</v>
      </c>
      <c r="F322" s="7">
        <v>40527</v>
      </c>
      <c r="G322" s="1" t="s">
        <v>150</v>
      </c>
      <c r="H322" s="1" t="s">
        <v>22</v>
      </c>
      <c r="I322" s="1" t="s">
        <v>1041</v>
      </c>
      <c r="J322" s="10">
        <v>40162</v>
      </c>
      <c r="K322" s="1" t="s">
        <v>24</v>
      </c>
      <c r="L322" s="1" t="s">
        <v>24</v>
      </c>
      <c r="M322" s="1" t="s">
        <v>235</v>
      </c>
      <c r="N322" s="1" t="s">
        <v>225</v>
      </c>
      <c r="O322" s="1" t="s">
        <v>25</v>
      </c>
      <c r="P322" s="1" t="s">
        <v>28</v>
      </c>
    </row>
    <row r="323" spans="1:16" ht="15">
      <c r="A323" s="1" t="s">
        <v>1042</v>
      </c>
      <c r="B323" s="1" t="s">
        <v>1043</v>
      </c>
      <c r="C323" s="1" t="s">
        <v>221</v>
      </c>
      <c r="D323" s="7">
        <v>40163</v>
      </c>
      <c r="E323" s="8">
        <v>150</v>
      </c>
      <c r="F323" s="7">
        <v>40254</v>
      </c>
      <c r="G323" s="1" t="s">
        <v>150</v>
      </c>
      <c r="H323" s="1" t="s">
        <v>22</v>
      </c>
      <c r="I323" s="1" t="s">
        <v>388</v>
      </c>
      <c r="J323" s="9">
        <v>40163</v>
      </c>
      <c r="K323" s="1" t="s">
        <v>24</v>
      </c>
      <c r="L323" s="1" t="s">
        <v>24</v>
      </c>
      <c r="M323" s="1" t="s">
        <v>230</v>
      </c>
      <c r="N323" s="1" t="s">
        <v>225</v>
      </c>
      <c r="O323" s="1" t="s">
        <v>25</v>
      </c>
      <c r="P323" s="1" t="s">
        <v>28</v>
      </c>
    </row>
    <row r="324" spans="1:16" ht="15">
      <c r="A324" s="1" t="s">
        <v>1044</v>
      </c>
      <c r="B324" s="1" t="s">
        <v>1045</v>
      </c>
      <c r="C324" s="1" t="s">
        <v>221</v>
      </c>
      <c r="D324" s="7">
        <v>40163</v>
      </c>
      <c r="E324" s="8">
        <v>151</v>
      </c>
      <c r="F324" s="7">
        <v>40527</v>
      </c>
      <c r="G324" s="1" t="s">
        <v>150</v>
      </c>
      <c r="H324" s="1" t="s">
        <v>22</v>
      </c>
      <c r="I324" s="1" t="s">
        <v>546</v>
      </c>
      <c r="J324" s="9">
        <v>40163</v>
      </c>
      <c r="K324" s="1" t="s">
        <v>24</v>
      </c>
      <c r="L324" s="1" t="s">
        <v>24</v>
      </c>
      <c r="M324" s="1" t="s">
        <v>230</v>
      </c>
      <c r="N324" s="1" t="s">
        <v>225</v>
      </c>
      <c r="O324" s="1" t="s">
        <v>25</v>
      </c>
      <c r="P324" s="1" t="s">
        <v>28</v>
      </c>
    </row>
    <row r="325" spans="1:16" ht="15">
      <c r="A325" s="1" t="s">
        <v>1046</v>
      </c>
      <c r="B325" s="1" t="s">
        <v>1047</v>
      </c>
      <c r="C325" s="1" t="s">
        <v>221</v>
      </c>
      <c r="D325" s="7">
        <v>40163</v>
      </c>
      <c r="E325" s="8">
        <v>152</v>
      </c>
      <c r="F325" s="7">
        <v>40177</v>
      </c>
      <c r="G325" s="1" t="s">
        <v>150</v>
      </c>
      <c r="H325" s="1" t="s">
        <v>22</v>
      </c>
      <c r="I325" s="1" t="s">
        <v>1048</v>
      </c>
      <c r="J325" s="10">
        <v>40163</v>
      </c>
      <c r="K325" s="1" t="s">
        <v>24</v>
      </c>
      <c r="L325" s="1" t="s">
        <v>24</v>
      </c>
      <c r="M325" s="1" t="s">
        <v>224</v>
      </c>
      <c r="N325" s="1" t="s">
        <v>225</v>
      </c>
      <c r="O325" s="1" t="s">
        <v>25</v>
      </c>
      <c r="P325" s="1" t="s">
        <v>28</v>
      </c>
    </row>
    <row r="326" spans="1:16" ht="15">
      <c r="A326" s="1" t="s">
        <v>1049</v>
      </c>
      <c r="B326" s="1" t="s">
        <v>1050</v>
      </c>
      <c r="C326" s="1" t="s">
        <v>221</v>
      </c>
      <c r="D326" s="7">
        <v>40169</v>
      </c>
      <c r="E326" s="8">
        <v>153</v>
      </c>
      <c r="F326" s="7">
        <v>40534</v>
      </c>
      <c r="G326" s="1" t="s">
        <v>150</v>
      </c>
      <c r="H326" s="1" t="s">
        <v>22</v>
      </c>
      <c r="I326" s="1" t="s">
        <v>1051</v>
      </c>
      <c r="J326" s="10">
        <v>40169</v>
      </c>
      <c r="K326" s="1" t="s">
        <v>24</v>
      </c>
      <c r="L326" s="1" t="s">
        <v>24</v>
      </c>
      <c r="M326" s="1" t="s">
        <v>235</v>
      </c>
      <c r="N326" s="1" t="s">
        <v>225</v>
      </c>
      <c r="O326" s="1" t="s">
        <v>25</v>
      </c>
      <c r="P326" s="1" t="s">
        <v>28</v>
      </c>
    </row>
    <row r="327" spans="1:16" ht="15">
      <c r="A327" s="1" t="s">
        <v>1052</v>
      </c>
      <c r="B327" s="1" t="s">
        <v>1053</v>
      </c>
      <c r="C327" s="1" t="s">
        <v>221</v>
      </c>
      <c r="D327" s="7">
        <v>40170</v>
      </c>
      <c r="E327" s="8">
        <v>154</v>
      </c>
      <c r="F327" s="7">
        <v>40261</v>
      </c>
      <c r="G327" s="1" t="s">
        <v>150</v>
      </c>
      <c r="H327" s="1" t="s">
        <v>22</v>
      </c>
      <c r="I327" s="1" t="s">
        <v>388</v>
      </c>
      <c r="J327" s="9">
        <v>40170</v>
      </c>
      <c r="K327" s="1" t="s">
        <v>24</v>
      </c>
      <c r="L327" s="1" t="s">
        <v>24</v>
      </c>
      <c r="M327" s="1" t="s">
        <v>230</v>
      </c>
      <c r="N327" s="1" t="s">
        <v>225</v>
      </c>
      <c r="O327" s="1" t="s">
        <v>25</v>
      </c>
      <c r="P327" s="1" t="s">
        <v>28</v>
      </c>
    </row>
    <row r="328" spans="1:16" ht="15">
      <c r="A328" s="1" t="s">
        <v>1054</v>
      </c>
      <c r="B328" s="1" t="s">
        <v>1055</v>
      </c>
      <c r="C328" s="1" t="s">
        <v>221</v>
      </c>
      <c r="D328" s="7">
        <v>40170</v>
      </c>
      <c r="E328" s="8">
        <v>155</v>
      </c>
      <c r="F328" s="7">
        <v>40184</v>
      </c>
      <c r="G328" s="1" t="s">
        <v>150</v>
      </c>
      <c r="H328" s="1" t="s">
        <v>22</v>
      </c>
      <c r="I328" s="1" t="s">
        <v>1056</v>
      </c>
      <c r="J328" s="10">
        <v>40170</v>
      </c>
      <c r="K328" s="1" t="s">
        <v>24</v>
      </c>
      <c r="L328" s="1" t="s">
        <v>24</v>
      </c>
      <c r="M328" s="1" t="s">
        <v>224</v>
      </c>
      <c r="N328" s="1" t="s">
        <v>225</v>
      </c>
      <c r="O328" s="1" t="s">
        <v>25</v>
      </c>
      <c r="P328" s="1" t="s">
        <v>28</v>
      </c>
    </row>
    <row r="329" spans="1:16" ht="15">
      <c r="A329" s="1" t="s">
        <v>1057</v>
      </c>
      <c r="B329" s="1" t="s">
        <v>1058</v>
      </c>
      <c r="C329" s="1" t="s">
        <v>221</v>
      </c>
      <c r="D329" s="7">
        <v>40176</v>
      </c>
      <c r="E329" s="8">
        <v>156</v>
      </c>
      <c r="F329" s="7">
        <v>40541</v>
      </c>
      <c r="G329" s="1" t="s">
        <v>150</v>
      </c>
      <c r="H329" s="1" t="s">
        <v>22</v>
      </c>
      <c r="I329" s="1" t="s">
        <v>488</v>
      </c>
      <c r="J329" s="10">
        <v>40176</v>
      </c>
      <c r="K329" s="1" t="s">
        <v>24</v>
      </c>
      <c r="L329" s="1" t="s">
        <v>24</v>
      </c>
      <c r="M329" s="1" t="s">
        <v>235</v>
      </c>
      <c r="N329" s="1" t="s">
        <v>225</v>
      </c>
      <c r="O329" s="1" t="s">
        <v>25</v>
      </c>
      <c r="P329" s="1" t="s">
        <v>28</v>
      </c>
    </row>
    <row r="330" spans="1:16" ht="15">
      <c r="A330" s="1" t="s">
        <v>1059</v>
      </c>
      <c r="B330" s="1" t="s">
        <v>1060</v>
      </c>
      <c r="C330" s="1" t="s">
        <v>221</v>
      </c>
      <c r="D330" s="7">
        <v>40177</v>
      </c>
      <c r="E330" s="8">
        <v>157</v>
      </c>
      <c r="F330" s="7">
        <v>40268</v>
      </c>
      <c r="G330" s="1" t="s">
        <v>150</v>
      </c>
      <c r="H330" s="1" t="s">
        <v>22</v>
      </c>
      <c r="I330" s="1" t="s">
        <v>571</v>
      </c>
      <c r="J330" s="9">
        <v>40177</v>
      </c>
      <c r="K330" s="1" t="s">
        <v>24</v>
      </c>
      <c r="L330" s="1" t="s">
        <v>24</v>
      </c>
      <c r="M330" s="1" t="s">
        <v>230</v>
      </c>
      <c r="N330" s="1" t="s">
        <v>225</v>
      </c>
      <c r="O330" s="1" t="s">
        <v>25</v>
      </c>
      <c r="P330" s="1" t="s">
        <v>28</v>
      </c>
    </row>
    <row r="331" spans="1:16" ht="15">
      <c r="A331" s="1" t="s">
        <v>1061</v>
      </c>
      <c r="B331" s="1" t="s">
        <v>1062</v>
      </c>
      <c r="C331" s="1" t="s">
        <v>221</v>
      </c>
      <c r="D331" s="7">
        <v>40177</v>
      </c>
      <c r="E331" s="8">
        <v>158</v>
      </c>
      <c r="F331" s="7">
        <v>40191</v>
      </c>
      <c r="G331" s="1" t="s">
        <v>150</v>
      </c>
      <c r="H331" s="1" t="s">
        <v>22</v>
      </c>
      <c r="I331" s="1" t="s">
        <v>1063</v>
      </c>
      <c r="J331" s="10">
        <v>40177</v>
      </c>
      <c r="K331" s="1" t="s">
        <v>24</v>
      </c>
      <c r="L331" s="1" t="s">
        <v>24</v>
      </c>
      <c r="M331" s="1" t="s">
        <v>224</v>
      </c>
      <c r="N331" s="1" t="s">
        <v>225</v>
      </c>
      <c r="O331" s="1" t="s">
        <v>25</v>
      </c>
      <c r="P331" s="1" t="s">
        <v>28</v>
      </c>
    </row>
    <row r="332" spans="1:16" ht="15">
      <c r="A332" s="1"/>
      <c r="B332" s="1"/>
      <c r="C332" s="1"/>
      <c r="D332" s="7"/>
      <c r="E332" s="8"/>
      <c r="F332" s="7"/>
      <c r="G332" s="1"/>
      <c r="H332" s="1"/>
      <c r="I332" s="1"/>
      <c r="J332" s="10"/>
      <c r="K332" s="1"/>
      <c r="L332" s="1"/>
      <c r="M332" s="1"/>
      <c r="N332" s="1"/>
      <c r="O332" s="1"/>
      <c r="P332" s="1"/>
    </row>
    <row r="333" spans="1:16" ht="15">
      <c r="A333" s="1"/>
      <c r="B333" s="1"/>
      <c r="C333" s="1"/>
      <c r="D333" s="7"/>
      <c r="E333" s="8"/>
      <c r="F333" s="7"/>
      <c r="G333" s="1"/>
      <c r="H333" s="1"/>
      <c r="I333" s="1"/>
      <c r="J333" s="10"/>
      <c r="K333" s="1"/>
      <c r="L333" s="1"/>
      <c r="M333" s="1"/>
      <c r="N333" s="1"/>
      <c r="O333" s="1"/>
      <c r="P333" s="1"/>
    </row>
    <row r="334" spans="1:16" ht="15">
      <c r="A334" s="1"/>
      <c r="B334" s="1"/>
      <c r="C334" s="1"/>
      <c r="D334" s="7"/>
      <c r="E334" s="8"/>
      <c r="F334" s="7"/>
      <c r="G334" s="1"/>
      <c r="H334" s="1"/>
      <c r="I334" s="1"/>
      <c r="J334" s="10"/>
      <c r="K334" s="1"/>
      <c r="L334" s="1"/>
      <c r="M334" s="1"/>
      <c r="N334" s="1"/>
      <c r="O334" s="1"/>
      <c r="P334" s="1"/>
    </row>
    <row r="335" spans="1:16" ht="15">
      <c r="A335" s="1"/>
      <c r="B335" s="1"/>
      <c r="C335" s="1"/>
      <c r="D335" s="7"/>
      <c r="E335" s="8"/>
      <c r="F335" s="7"/>
      <c r="G335" s="1"/>
      <c r="H335" s="1"/>
      <c r="I335" s="1"/>
      <c r="J335" s="10"/>
      <c r="K335" s="1"/>
      <c r="L335" s="1"/>
      <c r="M335" s="1"/>
      <c r="N335" s="1"/>
      <c r="O335" s="1"/>
      <c r="P335" s="1"/>
    </row>
    <row r="336" spans="1:16" ht="15">
      <c r="A336" s="1"/>
      <c r="B336" s="1"/>
      <c r="C336" s="1"/>
      <c r="D336" s="7"/>
      <c r="E336" s="8"/>
      <c r="F336" s="7"/>
      <c r="G336" s="1"/>
      <c r="H336" s="1"/>
      <c r="I336" s="1"/>
      <c r="J336" s="10"/>
      <c r="K336" s="1"/>
      <c r="L336" s="1"/>
      <c r="M336" s="1"/>
      <c r="N336" s="1"/>
      <c r="O336" s="1"/>
      <c r="P336" s="1"/>
    </row>
    <row r="337" spans="1:16" ht="15">
      <c r="A337" s="1"/>
      <c r="B337" s="1"/>
      <c r="C337" s="1"/>
      <c r="D337" s="7"/>
      <c r="E337" s="8"/>
      <c r="F337" s="7"/>
      <c r="G337" s="1"/>
      <c r="H337" s="1"/>
      <c r="I337" s="1"/>
      <c r="J337" s="10"/>
      <c r="K337" s="1"/>
      <c r="L337" s="1"/>
      <c r="M337" s="1"/>
      <c r="N337" s="1"/>
      <c r="O337" s="1"/>
      <c r="P337" s="1"/>
    </row>
    <row r="338" spans="1:16" ht="15">
      <c r="A338" s="1"/>
      <c r="B338" s="1"/>
      <c r="C338" s="1"/>
      <c r="D338" s="7"/>
      <c r="E338" s="8"/>
      <c r="F338" s="7"/>
      <c r="G338" s="1"/>
      <c r="H338" s="1"/>
      <c r="I338" s="1"/>
      <c r="J338" s="10"/>
      <c r="K338" s="1"/>
      <c r="L338" s="1"/>
      <c r="M338" s="1"/>
      <c r="N338" s="1"/>
      <c r="O338" s="1"/>
      <c r="P338" s="1"/>
    </row>
    <row r="339" spans="1:16" ht="15">
      <c r="A339" s="1" t="s">
        <v>1064</v>
      </c>
      <c r="B339" s="1" t="s">
        <v>1065</v>
      </c>
      <c r="C339" s="1" t="s">
        <v>221</v>
      </c>
      <c r="D339" s="7">
        <v>40183</v>
      </c>
      <c r="E339" s="8">
        <v>1</v>
      </c>
      <c r="F339" s="7">
        <v>40548</v>
      </c>
      <c r="G339" s="1" t="s">
        <v>150</v>
      </c>
      <c r="H339" s="1" t="s">
        <v>22</v>
      </c>
      <c r="I339" s="1" t="s">
        <v>663</v>
      </c>
      <c r="J339" s="10">
        <v>40183</v>
      </c>
      <c r="K339" s="1" t="s">
        <v>24</v>
      </c>
      <c r="L339" s="1" t="s">
        <v>24</v>
      </c>
      <c r="M339" s="1" t="s">
        <v>235</v>
      </c>
      <c r="N339" s="1" t="s">
        <v>225</v>
      </c>
      <c r="O339" s="1" t="s">
        <v>25</v>
      </c>
      <c r="P339" s="1" t="s">
        <v>28</v>
      </c>
    </row>
    <row r="340" spans="1:16" ht="15">
      <c r="A340" s="1" t="s">
        <v>1066</v>
      </c>
      <c r="B340" s="1" t="s">
        <v>1067</v>
      </c>
      <c r="C340" s="1" t="s">
        <v>221</v>
      </c>
      <c r="D340" s="7">
        <v>40184</v>
      </c>
      <c r="E340" s="8">
        <v>2</v>
      </c>
      <c r="F340" s="7">
        <v>40275</v>
      </c>
      <c r="G340" s="1" t="s">
        <v>150</v>
      </c>
      <c r="H340" s="1" t="s">
        <v>22</v>
      </c>
      <c r="I340" s="1" t="s">
        <v>563</v>
      </c>
      <c r="J340" s="9">
        <v>40184</v>
      </c>
      <c r="K340" s="1" t="s">
        <v>24</v>
      </c>
      <c r="L340" s="1" t="s">
        <v>24</v>
      </c>
      <c r="M340" s="1" t="s">
        <v>230</v>
      </c>
      <c r="N340" s="1" t="s">
        <v>225</v>
      </c>
      <c r="O340" s="1" t="s">
        <v>25</v>
      </c>
      <c r="P340" s="1" t="s">
        <v>28</v>
      </c>
    </row>
    <row r="341" spans="1:16" ht="15">
      <c r="A341" s="1" t="s">
        <v>1068</v>
      </c>
      <c r="B341" s="1" t="s">
        <v>1069</v>
      </c>
      <c r="C341" s="1" t="s">
        <v>221</v>
      </c>
      <c r="D341" s="7">
        <v>40184</v>
      </c>
      <c r="E341" s="8">
        <v>3</v>
      </c>
      <c r="F341" s="7">
        <v>40198</v>
      </c>
      <c r="G341" s="1" t="s">
        <v>150</v>
      </c>
      <c r="H341" s="1" t="s">
        <v>22</v>
      </c>
      <c r="I341" s="1" t="s">
        <v>1070</v>
      </c>
      <c r="J341" s="10">
        <v>40184</v>
      </c>
      <c r="K341" s="1" t="s">
        <v>24</v>
      </c>
      <c r="L341" s="1" t="s">
        <v>24</v>
      </c>
      <c r="M341" s="1" t="s">
        <v>224</v>
      </c>
      <c r="N341" s="1" t="s">
        <v>225</v>
      </c>
      <c r="O341" s="1" t="s">
        <v>25</v>
      </c>
      <c r="P341" s="1" t="s">
        <v>28</v>
      </c>
    </row>
    <row r="342" spans="1:16" ht="15">
      <c r="A342" s="1" t="s">
        <v>1071</v>
      </c>
      <c r="B342" s="1" t="s">
        <v>1072</v>
      </c>
      <c r="C342" s="1" t="s">
        <v>221</v>
      </c>
      <c r="D342" s="7">
        <v>40190</v>
      </c>
      <c r="E342" s="8">
        <v>4</v>
      </c>
      <c r="F342" s="7">
        <v>40555</v>
      </c>
      <c r="G342" s="1" t="s">
        <v>150</v>
      </c>
      <c r="H342" s="1" t="s">
        <v>22</v>
      </c>
      <c r="I342" s="1" t="s">
        <v>1073</v>
      </c>
      <c r="J342" s="10">
        <v>40190</v>
      </c>
      <c r="K342" s="1" t="s">
        <v>24</v>
      </c>
      <c r="L342" s="1" t="s">
        <v>24</v>
      </c>
      <c r="M342" s="1" t="s">
        <v>235</v>
      </c>
      <c r="N342" s="1" t="s">
        <v>225</v>
      </c>
      <c r="O342" s="1" t="s">
        <v>25</v>
      </c>
      <c r="P342" s="1" t="s">
        <v>28</v>
      </c>
    </row>
    <row r="343" spans="1:16" ht="15">
      <c r="A343" s="1" t="s">
        <v>1074</v>
      </c>
      <c r="B343" s="1" t="s">
        <v>1075</v>
      </c>
      <c r="C343" s="1" t="s">
        <v>221</v>
      </c>
      <c r="D343" s="7">
        <v>40191</v>
      </c>
      <c r="E343" s="8">
        <v>5</v>
      </c>
      <c r="F343" s="7">
        <v>40282</v>
      </c>
      <c r="G343" s="1" t="s">
        <v>150</v>
      </c>
      <c r="H343" s="1" t="s">
        <v>22</v>
      </c>
      <c r="I343" s="1" t="s">
        <v>515</v>
      </c>
      <c r="J343" s="9">
        <v>40191</v>
      </c>
      <c r="K343" s="1" t="s">
        <v>24</v>
      </c>
      <c r="L343" s="1" t="s">
        <v>24</v>
      </c>
      <c r="M343" s="1" t="s">
        <v>230</v>
      </c>
      <c r="N343" s="1" t="s">
        <v>225</v>
      </c>
      <c r="O343" s="1" t="s">
        <v>25</v>
      </c>
      <c r="P343" s="1" t="s">
        <v>28</v>
      </c>
    </row>
    <row r="344" spans="1:16" ht="15">
      <c r="A344" s="1" t="s">
        <v>1076</v>
      </c>
      <c r="B344" s="1" t="s">
        <v>1077</v>
      </c>
      <c r="C344" s="1" t="s">
        <v>221</v>
      </c>
      <c r="D344" s="7">
        <v>40191</v>
      </c>
      <c r="E344" s="8">
        <v>6</v>
      </c>
      <c r="F344" s="7">
        <v>40205</v>
      </c>
      <c r="G344" s="1" t="s">
        <v>150</v>
      </c>
      <c r="H344" s="1" t="s">
        <v>22</v>
      </c>
      <c r="I344" s="1" t="s">
        <v>1078</v>
      </c>
      <c r="J344" s="10">
        <v>40191</v>
      </c>
      <c r="K344" s="1" t="s">
        <v>24</v>
      </c>
      <c r="L344" s="1" t="s">
        <v>24</v>
      </c>
      <c r="M344" s="1" t="s">
        <v>224</v>
      </c>
      <c r="N344" s="1" t="s">
        <v>225</v>
      </c>
      <c r="O344" s="1" t="s">
        <v>25</v>
      </c>
      <c r="P344" s="1" t="s">
        <v>28</v>
      </c>
    </row>
    <row r="345" spans="1:16" ht="15">
      <c r="A345" s="1" t="s">
        <v>1079</v>
      </c>
      <c r="B345" s="1" t="s">
        <v>1080</v>
      </c>
      <c r="C345" s="1" t="s">
        <v>221</v>
      </c>
      <c r="D345" s="7">
        <v>40197</v>
      </c>
      <c r="E345" s="8">
        <v>7</v>
      </c>
      <c r="F345" s="7">
        <v>40562</v>
      </c>
      <c r="G345" s="1" t="s">
        <v>150</v>
      </c>
      <c r="H345" s="1" t="s">
        <v>22</v>
      </c>
      <c r="I345" s="1" t="s">
        <v>1081</v>
      </c>
      <c r="J345" s="10">
        <v>40197</v>
      </c>
      <c r="K345" s="1" t="s">
        <v>24</v>
      </c>
      <c r="L345" s="1" t="s">
        <v>24</v>
      </c>
      <c r="M345" s="1" t="s">
        <v>235</v>
      </c>
      <c r="N345" s="1" t="s">
        <v>225</v>
      </c>
      <c r="O345" s="1" t="s">
        <v>25</v>
      </c>
      <c r="P345" s="1" t="s">
        <v>28</v>
      </c>
    </row>
    <row r="346" spans="1:16" ht="15">
      <c r="A346" s="1" t="s">
        <v>1082</v>
      </c>
      <c r="B346" s="1" t="s">
        <v>1083</v>
      </c>
      <c r="C346" s="1" t="s">
        <v>221</v>
      </c>
      <c r="D346" s="7">
        <v>40198</v>
      </c>
      <c r="E346" s="8">
        <v>8</v>
      </c>
      <c r="F346" s="7">
        <v>40289</v>
      </c>
      <c r="G346" s="1" t="s">
        <v>150</v>
      </c>
      <c r="H346" s="1" t="s">
        <v>22</v>
      </c>
      <c r="I346" s="1" t="s">
        <v>388</v>
      </c>
      <c r="J346" s="9">
        <v>40198</v>
      </c>
      <c r="K346" s="1" t="s">
        <v>24</v>
      </c>
      <c r="L346" s="1" t="s">
        <v>24</v>
      </c>
      <c r="M346" s="1" t="s">
        <v>230</v>
      </c>
      <c r="N346" s="1" t="s">
        <v>225</v>
      </c>
      <c r="O346" s="1" t="s">
        <v>25</v>
      </c>
      <c r="P346" s="1" t="s">
        <v>28</v>
      </c>
    </row>
    <row r="347" spans="1:16" ht="15">
      <c r="A347" s="1" t="s">
        <v>1084</v>
      </c>
      <c r="B347" s="1" t="s">
        <v>1085</v>
      </c>
      <c r="C347" s="1" t="s">
        <v>221</v>
      </c>
      <c r="D347" s="7">
        <v>40198</v>
      </c>
      <c r="E347" s="8">
        <v>9</v>
      </c>
      <c r="F347" s="7">
        <v>40212</v>
      </c>
      <c r="G347" s="1" t="s">
        <v>150</v>
      </c>
      <c r="H347" s="1" t="s">
        <v>22</v>
      </c>
      <c r="I347" s="1" t="s">
        <v>1086</v>
      </c>
      <c r="J347" s="10">
        <v>40198</v>
      </c>
      <c r="K347" s="1" t="s">
        <v>24</v>
      </c>
      <c r="L347" s="1" t="s">
        <v>24</v>
      </c>
      <c r="M347" s="1" t="s">
        <v>224</v>
      </c>
      <c r="N347" s="1" t="s">
        <v>225</v>
      </c>
      <c r="O347" s="1" t="s">
        <v>25</v>
      </c>
      <c r="P347" s="1" t="s">
        <v>28</v>
      </c>
    </row>
    <row r="348" spans="1:16" ht="15">
      <c r="A348" s="1" t="s">
        <v>1087</v>
      </c>
      <c r="B348" s="1" t="s">
        <v>1088</v>
      </c>
      <c r="C348" s="1" t="s">
        <v>221</v>
      </c>
      <c r="D348" s="7">
        <v>40203</v>
      </c>
      <c r="E348" s="8">
        <v>10</v>
      </c>
      <c r="F348" s="7">
        <v>41299</v>
      </c>
      <c r="G348" s="1" t="s">
        <v>150</v>
      </c>
      <c r="H348" s="1" t="s">
        <v>811</v>
      </c>
      <c r="I348" s="1" t="s">
        <v>1089</v>
      </c>
      <c r="J348" s="9">
        <v>40203</v>
      </c>
      <c r="K348" s="1" t="s">
        <v>24</v>
      </c>
      <c r="L348" s="1" t="s">
        <v>24</v>
      </c>
      <c r="M348" s="1" t="s">
        <v>245</v>
      </c>
      <c r="N348" s="1" t="s">
        <v>225</v>
      </c>
      <c r="O348" s="1" t="s">
        <v>25</v>
      </c>
      <c r="P348" s="1" t="s">
        <v>28</v>
      </c>
    </row>
    <row r="349" spans="1:16" ht="15">
      <c r="A349" s="1" t="s">
        <v>1090</v>
      </c>
      <c r="B349" s="1" t="s">
        <v>1091</v>
      </c>
      <c r="C349" s="1" t="s">
        <v>221</v>
      </c>
      <c r="D349" s="7">
        <v>40204</v>
      </c>
      <c r="E349" s="8">
        <v>11</v>
      </c>
      <c r="F349" s="7">
        <v>40569</v>
      </c>
      <c r="G349" s="1" t="s">
        <v>150</v>
      </c>
      <c r="H349" s="1" t="s">
        <v>22</v>
      </c>
      <c r="I349" s="1" t="s">
        <v>284</v>
      </c>
      <c r="J349" s="10">
        <v>40204</v>
      </c>
      <c r="K349" s="1" t="s">
        <v>24</v>
      </c>
      <c r="L349" s="1" t="s">
        <v>24</v>
      </c>
      <c r="M349" s="1" t="s">
        <v>235</v>
      </c>
      <c r="N349" s="1" t="s">
        <v>225</v>
      </c>
      <c r="O349" s="1" t="s">
        <v>25</v>
      </c>
      <c r="P349" s="1" t="s">
        <v>28</v>
      </c>
    </row>
    <row r="350" spans="1:16" ht="15">
      <c r="A350" s="1" t="s">
        <v>1092</v>
      </c>
      <c r="B350" s="1" t="s">
        <v>1093</v>
      </c>
      <c r="C350" s="1" t="s">
        <v>221</v>
      </c>
      <c r="D350" s="7">
        <v>40205</v>
      </c>
      <c r="E350" s="8">
        <v>12</v>
      </c>
      <c r="F350" s="7">
        <v>40296</v>
      </c>
      <c r="G350" s="1" t="s">
        <v>150</v>
      </c>
      <c r="H350" s="1" t="s">
        <v>22</v>
      </c>
      <c r="I350" s="1" t="s">
        <v>515</v>
      </c>
      <c r="J350" s="9">
        <v>40205</v>
      </c>
      <c r="K350" s="1" t="s">
        <v>24</v>
      </c>
      <c r="L350" s="1" t="s">
        <v>24</v>
      </c>
      <c r="M350" s="1" t="s">
        <v>230</v>
      </c>
      <c r="N350" s="1" t="s">
        <v>225</v>
      </c>
      <c r="O350" s="1" t="s">
        <v>25</v>
      </c>
      <c r="P350" s="1" t="s">
        <v>28</v>
      </c>
    </row>
    <row r="351" spans="1:16" ht="15">
      <c r="A351" s="1" t="s">
        <v>1094</v>
      </c>
      <c r="B351" s="1" t="s">
        <v>1095</v>
      </c>
      <c r="C351" s="1" t="s">
        <v>221</v>
      </c>
      <c r="D351" s="7">
        <v>40205</v>
      </c>
      <c r="E351" s="8">
        <v>13</v>
      </c>
      <c r="F351" s="7">
        <v>40219</v>
      </c>
      <c r="G351" s="1" t="s">
        <v>150</v>
      </c>
      <c r="H351" s="1" t="s">
        <v>22</v>
      </c>
      <c r="I351" s="1" t="s">
        <v>1096</v>
      </c>
      <c r="J351" s="10">
        <v>40205</v>
      </c>
      <c r="K351" s="1" t="s">
        <v>24</v>
      </c>
      <c r="L351" s="1" t="s">
        <v>24</v>
      </c>
      <c r="M351" s="1" t="s">
        <v>224</v>
      </c>
      <c r="N351" s="1" t="s">
        <v>225</v>
      </c>
      <c r="O351" s="1" t="s">
        <v>25</v>
      </c>
      <c r="P351" s="1" t="s">
        <v>28</v>
      </c>
    </row>
    <row r="352" spans="1:16" ht="15">
      <c r="A352" s="1" t="s">
        <v>1097</v>
      </c>
      <c r="B352" s="1" t="s">
        <v>1098</v>
      </c>
      <c r="C352" s="1" t="s">
        <v>221</v>
      </c>
      <c r="D352" s="7">
        <v>40211</v>
      </c>
      <c r="E352" s="8">
        <v>14</v>
      </c>
      <c r="F352" s="7">
        <v>40576</v>
      </c>
      <c r="G352" s="1" t="s">
        <v>150</v>
      </c>
      <c r="H352" s="1" t="s">
        <v>22</v>
      </c>
      <c r="I352" s="1" t="s">
        <v>741</v>
      </c>
      <c r="J352" s="10">
        <v>40211</v>
      </c>
      <c r="K352" s="1" t="s">
        <v>24</v>
      </c>
      <c r="L352" s="1" t="s">
        <v>24</v>
      </c>
      <c r="M352" s="1" t="s">
        <v>235</v>
      </c>
      <c r="N352" s="1" t="s">
        <v>225</v>
      </c>
      <c r="O352" s="1" t="s">
        <v>25</v>
      </c>
      <c r="P352" s="1" t="s">
        <v>28</v>
      </c>
    </row>
    <row r="353" spans="1:16" ht="15">
      <c r="A353" s="1" t="s">
        <v>1099</v>
      </c>
      <c r="B353" s="1" t="s">
        <v>1100</v>
      </c>
      <c r="C353" s="1" t="s">
        <v>221</v>
      </c>
      <c r="D353" s="7">
        <v>40212</v>
      </c>
      <c r="E353" s="8">
        <v>15</v>
      </c>
      <c r="F353" s="7">
        <v>40226</v>
      </c>
      <c r="G353" s="1" t="s">
        <v>150</v>
      </c>
      <c r="H353" s="1" t="s">
        <v>22</v>
      </c>
      <c r="I353" s="1" t="s">
        <v>1101</v>
      </c>
      <c r="J353" s="10">
        <v>40212</v>
      </c>
      <c r="K353" s="1" t="s">
        <v>24</v>
      </c>
      <c r="L353" s="1" t="s">
        <v>24</v>
      </c>
      <c r="M353" s="1" t="s">
        <v>224</v>
      </c>
      <c r="N353" s="1" t="s">
        <v>225</v>
      </c>
      <c r="O353" s="1" t="s">
        <v>25</v>
      </c>
      <c r="P353" s="1" t="s">
        <v>28</v>
      </c>
    </row>
    <row r="354" spans="1:16" ht="15">
      <c r="A354" s="1" t="s">
        <v>1102</v>
      </c>
      <c r="B354" s="1" t="s">
        <v>1103</v>
      </c>
      <c r="C354" s="1" t="s">
        <v>221</v>
      </c>
      <c r="D354" s="7">
        <v>40218</v>
      </c>
      <c r="E354" s="8">
        <v>16</v>
      </c>
      <c r="F354" s="7">
        <v>40583</v>
      </c>
      <c r="G354" s="1" t="s">
        <v>150</v>
      </c>
      <c r="H354" s="1" t="s">
        <v>22</v>
      </c>
      <c r="I354" s="1" t="s">
        <v>238</v>
      </c>
      <c r="J354" s="10">
        <v>40218</v>
      </c>
      <c r="K354" s="1" t="s">
        <v>24</v>
      </c>
      <c r="L354" s="1" t="s">
        <v>24</v>
      </c>
      <c r="M354" s="1" t="s">
        <v>235</v>
      </c>
      <c r="N354" s="1" t="s">
        <v>225</v>
      </c>
      <c r="O354" s="1" t="s">
        <v>25</v>
      </c>
      <c r="P354" s="1" t="s">
        <v>28</v>
      </c>
    </row>
    <row r="355" spans="1:16" ht="15">
      <c r="A355" s="1" t="s">
        <v>1104</v>
      </c>
      <c r="B355" s="1" t="s">
        <v>1105</v>
      </c>
      <c r="C355" s="1" t="s">
        <v>221</v>
      </c>
      <c r="D355" s="7">
        <v>40219</v>
      </c>
      <c r="E355" s="8">
        <v>17</v>
      </c>
      <c r="F355" s="7">
        <v>40310</v>
      </c>
      <c r="G355" s="1" t="s">
        <v>150</v>
      </c>
      <c r="H355" s="1" t="s">
        <v>22</v>
      </c>
      <c r="I355" s="1" t="s">
        <v>388</v>
      </c>
      <c r="J355" s="9">
        <v>40219</v>
      </c>
      <c r="K355" s="1" t="s">
        <v>24</v>
      </c>
      <c r="L355" s="1" t="s">
        <v>24</v>
      </c>
      <c r="M355" s="1" t="s">
        <v>230</v>
      </c>
      <c r="N355" s="1" t="s">
        <v>225</v>
      </c>
      <c r="O355" s="1" t="s">
        <v>25</v>
      </c>
      <c r="P355" s="1" t="s">
        <v>28</v>
      </c>
    </row>
    <row r="356" spans="1:16" ht="15">
      <c r="A356" s="1" t="s">
        <v>1106</v>
      </c>
      <c r="B356" s="1" t="s">
        <v>1107</v>
      </c>
      <c r="C356" s="1" t="s">
        <v>221</v>
      </c>
      <c r="D356" s="7">
        <v>40219</v>
      </c>
      <c r="E356" s="8">
        <v>18</v>
      </c>
      <c r="F356" s="7">
        <v>40569</v>
      </c>
      <c r="G356" s="1" t="s">
        <v>150</v>
      </c>
      <c r="H356" s="1" t="s">
        <v>22</v>
      </c>
      <c r="I356" s="1" t="s">
        <v>985</v>
      </c>
      <c r="J356" s="9">
        <v>40219</v>
      </c>
      <c r="K356" s="1" t="s">
        <v>24</v>
      </c>
      <c r="L356" s="1" t="s">
        <v>24</v>
      </c>
      <c r="M356" s="1" t="s">
        <v>230</v>
      </c>
      <c r="N356" s="1" t="s">
        <v>225</v>
      </c>
      <c r="O356" s="1" t="s">
        <v>25</v>
      </c>
      <c r="P356" s="1" t="s">
        <v>28</v>
      </c>
    </row>
    <row r="357" spans="1:16" ht="15">
      <c r="A357" s="1" t="s">
        <v>1108</v>
      </c>
      <c r="B357" s="1" t="s">
        <v>1109</v>
      </c>
      <c r="C357" s="1" t="s">
        <v>221</v>
      </c>
      <c r="D357" s="7">
        <v>40219</v>
      </c>
      <c r="E357" s="8">
        <v>19</v>
      </c>
      <c r="F357" s="7">
        <v>40233</v>
      </c>
      <c r="G357" s="1" t="s">
        <v>153</v>
      </c>
      <c r="H357" s="1" t="s">
        <v>22</v>
      </c>
      <c r="I357" s="1" t="s">
        <v>1110</v>
      </c>
      <c r="J357" s="10">
        <v>40219</v>
      </c>
      <c r="K357" s="1" t="s">
        <v>24</v>
      </c>
      <c r="L357" s="1" t="s">
        <v>24</v>
      </c>
      <c r="M357" s="1" t="s">
        <v>224</v>
      </c>
      <c r="N357" s="1" t="s">
        <v>225</v>
      </c>
      <c r="O357" s="1" t="s">
        <v>25</v>
      </c>
      <c r="P357" s="1" t="s">
        <v>28</v>
      </c>
    </row>
    <row r="358" spans="1:16" ht="15">
      <c r="A358" s="1" t="s">
        <v>1111</v>
      </c>
      <c r="B358" s="1" t="s">
        <v>1112</v>
      </c>
      <c r="C358" s="1" t="s">
        <v>221</v>
      </c>
      <c r="D358" s="7">
        <v>40225</v>
      </c>
      <c r="E358" s="8">
        <v>20</v>
      </c>
      <c r="F358" s="7">
        <v>40590</v>
      </c>
      <c r="G358" s="1" t="s">
        <v>153</v>
      </c>
      <c r="H358" s="1" t="s">
        <v>22</v>
      </c>
      <c r="I358" s="1" t="s">
        <v>1035</v>
      </c>
      <c r="J358" s="10">
        <v>40225</v>
      </c>
      <c r="K358" s="1" t="s">
        <v>24</v>
      </c>
      <c r="L358" s="1" t="s">
        <v>24</v>
      </c>
      <c r="M358" s="1" t="s">
        <v>235</v>
      </c>
      <c r="N358" s="1" t="s">
        <v>225</v>
      </c>
      <c r="O358" s="1" t="s">
        <v>25</v>
      </c>
      <c r="P358" s="1" t="s">
        <v>28</v>
      </c>
    </row>
    <row r="359" spans="1:16" ht="15">
      <c r="A359" s="1" t="s">
        <v>1113</v>
      </c>
      <c r="B359" s="1" t="s">
        <v>1114</v>
      </c>
      <c r="C359" s="1" t="s">
        <v>221</v>
      </c>
      <c r="D359" s="7">
        <v>40226</v>
      </c>
      <c r="E359" s="8">
        <v>21</v>
      </c>
      <c r="F359" s="7">
        <v>40317</v>
      </c>
      <c r="G359" s="1" t="s">
        <v>153</v>
      </c>
      <c r="H359" s="1" t="s">
        <v>22</v>
      </c>
      <c r="I359" s="1" t="s">
        <v>500</v>
      </c>
      <c r="J359" s="9">
        <v>40226</v>
      </c>
      <c r="K359" s="1" t="s">
        <v>24</v>
      </c>
      <c r="L359" s="1" t="s">
        <v>24</v>
      </c>
      <c r="M359" s="1" t="s">
        <v>230</v>
      </c>
      <c r="N359" s="1" t="s">
        <v>225</v>
      </c>
      <c r="O359" s="1" t="s">
        <v>25</v>
      </c>
      <c r="P359" s="1" t="s">
        <v>28</v>
      </c>
    </row>
    <row r="360" spans="1:16" ht="15">
      <c r="A360" s="1" t="s">
        <v>1115</v>
      </c>
      <c r="B360" s="1" t="s">
        <v>1116</v>
      </c>
      <c r="C360" s="1" t="s">
        <v>221</v>
      </c>
      <c r="D360" s="7">
        <v>40226</v>
      </c>
      <c r="E360" s="8">
        <v>22</v>
      </c>
      <c r="F360" s="7">
        <v>40240</v>
      </c>
      <c r="G360" s="1" t="s">
        <v>153</v>
      </c>
      <c r="H360" s="1" t="s">
        <v>22</v>
      </c>
      <c r="I360" s="1" t="s">
        <v>1117</v>
      </c>
      <c r="J360" s="10">
        <v>40226</v>
      </c>
      <c r="K360" s="1" t="s">
        <v>24</v>
      </c>
      <c r="L360" s="1" t="s">
        <v>24</v>
      </c>
      <c r="M360" s="1" t="s">
        <v>224</v>
      </c>
      <c r="N360" s="1" t="s">
        <v>225</v>
      </c>
      <c r="O360" s="1" t="s">
        <v>25</v>
      </c>
      <c r="P360" s="1" t="s">
        <v>28</v>
      </c>
    </row>
    <row r="361" spans="1:16" ht="15">
      <c r="A361" s="1" t="s">
        <v>1118</v>
      </c>
      <c r="B361" s="1" t="s">
        <v>1119</v>
      </c>
      <c r="C361" s="1" t="s">
        <v>221</v>
      </c>
      <c r="D361" s="7">
        <v>40232</v>
      </c>
      <c r="E361" s="8">
        <v>23</v>
      </c>
      <c r="F361" s="7">
        <v>40597</v>
      </c>
      <c r="G361" s="1" t="s">
        <v>153</v>
      </c>
      <c r="H361" s="1" t="s">
        <v>22</v>
      </c>
      <c r="I361" s="1" t="s">
        <v>663</v>
      </c>
      <c r="J361" s="10">
        <v>40232</v>
      </c>
      <c r="K361" s="1" t="s">
        <v>24</v>
      </c>
      <c r="L361" s="1" t="s">
        <v>24</v>
      </c>
      <c r="M361" s="1" t="s">
        <v>235</v>
      </c>
      <c r="N361" s="1" t="s">
        <v>225</v>
      </c>
      <c r="O361" s="1" t="s">
        <v>25</v>
      </c>
      <c r="P361" s="1" t="s">
        <v>28</v>
      </c>
    </row>
    <row r="362" spans="1:16" ht="15">
      <c r="A362" s="1" t="s">
        <v>1120</v>
      </c>
      <c r="B362" s="1" t="s">
        <v>1121</v>
      </c>
      <c r="C362" s="1" t="s">
        <v>221</v>
      </c>
      <c r="D362" s="7">
        <v>40233</v>
      </c>
      <c r="E362" s="8">
        <v>24</v>
      </c>
      <c r="F362" s="7">
        <v>40324</v>
      </c>
      <c r="G362" s="1" t="s">
        <v>153</v>
      </c>
      <c r="H362" s="1" t="s">
        <v>22</v>
      </c>
      <c r="I362" s="1" t="s">
        <v>500</v>
      </c>
      <c r="J362" s="9">
        <v>40233</v>
      </c>
      <c r="K362" s="1" t="s">
        <v>24</v>
      </c>
      <c r="L362" s="1" t="s">
        <v>24</v>
      </c>
      <c r="M362" s="1" t="s">
        <v>230</v>
      </c>
      <c r="N362" s="1" t="s">
        <v>225</v>
      </c>
      <c r="O362" s="1" t="s">
        <v>25</v>
      </c>
      <c r="P362" s="1" t="s">
        <v>28</v>
      </c>
    </row>
    <row r="363" spans="1:16" ht="15">
      <c r="A363" s="1" t="s">
        <v>1122</v>
      </c>
      <c r="B363" s="1" t="s">
        <v>1123</v>
      </c>
      <c r="C363" s="1" t="s">
        <v>221</v>
      </c>
      <c r="D363" s="7">
        <v>40233</v>
      </c>
      <c r="E363" s="8">
        <v>25</v>
      </c>
      <c r="F363" s="7">
        <v>40247</v>
      </c>
      <c r="G363" s="1" t="s">
        <v>153</v>
      </c>
      <c r="H363" s="1" t="s">
        <v>22</v>
      </c>
      <c r="I363" s="1" t="s">
        <v>1124</v>
      </c>
      <c r="J363" s="10">
        <v>40233</v>
      </c>
      <c r="K363" s="1" t="s">
        <v>24</v>
      </c>
      <c r="L363" s="1" t="s">
        <v>24</v>
      </c>
      <c r="M363" s="1" t="s">
        <v>224</v>
      </c>
      <c r="N363" s="1" t="s">
        <v>225</v>
      </c>
      <c r="O363" s="1" t="s">
        <v>25</v>
      </c>
      <c r="P363" s="1" t="s">
        <v>28</v>
      </c>
    </row>
    <row r="364" spans="1:16" ht="15">
      <c r="A364" s="1" t="s">
        <v>1125</v>
      </c>
      <c r="B364" s="1" t="s">
        <v>1126</v>
      </c>
      <c r="C364" s="1" t="s">
        <v>221</v>
      </c>
      <c r="D364" s="7">
        <v>40239</v>
      </c>
      <c r="E364" s="8">
        <v>26</v>
      </c>
      <c r="F364" s="7">
        <v>40604</v>
      </c>
      <c r="G364" s="1" t="s">
        <v>153</v>
      </c>
      <c r="H364" s="1" t="s">
        <v>22</v>
      </c>
      <c r="I364" s="1" t="s">
        <v>284</v>
      </c>
      <c r="J364" s="10">
        <v>40239</v>
      </c>
      <c r="K364" s="1" t="s">
        <v>24</v>
      </c>
      <c r="L364" s="1" t="s">
        <v>24</v>
      </c>
      <c r="M364" s="1" t="s">
        <v>235</v>
      </c>
      <c r="N364" s="1" t="s">
        <v>225</v>
      </c>
      <c r="O364" s="1" t="s">
        <v>25</v>
      </c>
      <c r="P364" s="1" t="s">
        <v>28</v>
      </c>
    </row>
    <row r="365" spans="1:16" ht="15">
      <c r="A365" s="1" t="s">
        <v>1127</v>
      </c>
      <c r="B365" s="1" t="s">
        <v>1128</v>
      </c>
      <c r="C365" s="1" t="s">
        <v>221</v>
      </c>
      <c r="D365" s="7">
        <v>40240</v>
      </c>
      <c r="E365" s="8">
        <v>27</v>
      </c>
      <c r="F365" s="7">
        <v>40331</v>
      </c>
      <c r="G365" s="1" t="s">
        <v>153</v>
      </c>
      <c r="H365" s="1" t="s">
        <v>22</v>
      </c>
      <c r="I365" s="1" t="s">
        <v>500</v>
      </c>
      <c r="J365" s="9">
        <v>40240</v>
      </c>
      <c r="K365" s="1" t="s">
        <v>24</v>
      </c>
      <c r="L365" s="1" t="s">
        <v>24</v>
      </c>
      <c r="M365" s="1" t="s">
        <v>230</v>
      </c>
      <c r="N365" s="1" t="s">
        <v>225</v>
      </c>
      <c r="O365" s="1" t="s">
        <v>25</v>
      </c>
      <c r="P365" s="1" t="s">
        <v>28</v>
      </c>
    </row>
    <row r="366" spans="1:16" ht="15">
      <c r="A366" s="1" t="s">
        <v>1129</v>
      </c>
      <c r="B366" s="1" t="s">
        <v>1130</v>
      </c>
      <c r="C366" s="1" t="s">
        <v>221</v>
      </c>
      <c r="D366" s="7">
        <v>40240</v>
      </c>
      <c r="E366" s="8">
        <v>28</v>
      </c>
      <c r="F366" s="7">
        <v>40254</v>
      </c>
      <c r="G366" s="1" t="s">
        <v>153</v>
      </c>
      <c r="H366" s="1" t="s">
        <v>22</v>
      </c>
      <c r="I366" s="1" t="s">
        <v>1131</v>
      </c>
      <c r="J366" s="10">
        <v>40240</v>
      </c>
      <c r="K366" s="1" t="s">
        <v>24</v>
      </c>
      <c r="L366" s="1" t="s">
        <v>24</v>
      </c>
      <c r="M366" s="1" t="s">
        <v>224</v>
      </c>
      <c r="N366" s="1" t="s">
        <v>225</v>
      </c>
      <c r="O366" s="1" t="s">
        <v>25</v>
      </c>
      <c r="P366" s="1" t="s">
        <v>28</v>
      </c>
    </row>
    <row r="367" spans="1:16" ht="15">
      <c r="A367" s="1" t="s">
        <v>1132</v>
      </c>
      <c r="B367" s="1" t="s">
        <v>1133</v>
      </c>
      <c r="C367" s="1" t="s">
        <v>221</v>
      </c>
      <c r="D367" s="7">
        <v>40246</v>
      </c>
      <c r="E367" s="8">
        <v>29</v>
      </c>
      <c r="F367" s="7">
        <v>40611</v>
      </c>
      <c r="G367" s="1" t="s">
        <v>153</v>
      </c>
      <c r="H367" s="1" t="s">
        <v>22</v>
      </c>
      <c r="I367" s="1" t="s">
        <v>584</v>
      </c>
      <c r="J367" s="10">
        <v>40246</v>
      </c>
      <c r="K367" s="1" t="s">
        <v>24</v>
      </c>
      <c r="L367" s="1" t="s">
        <v>24</v>
      </c>
      <c r="M367" s="1" t="s">
        <v>235</v>
      </c>
      <c r="N367" s="1" t="s">
        <v>225</v>
      </c>
      <c r="O367" s="1" t="s">
        <v>25</v>
      </c>
      <c r="P367" s="1" t="s">
        <v>28</v>
      </c>
    </row>
    <row r="368" spans="1:16" ht="15">
      <c r="A368" s="1" t="s">
        <v>1134</v>
      </c>
      <c r="B368" s="1" t="s">
        <v>1135</v>
      </c>
      <c r="C368" s="1" t="s">
        <v>221</v>
      </c>
      <c r="D368" s="7">
        <v>40247</v>
      </c>
      <c r="E368" s="8">
        <v>30</v>
      </c>
      <c r="F368" s="7">
        <v>40338</v>
      </c>
      <c r="G368" s="1" t="s">
        <v>153</v>
      </c>
      <c r="H368" s="1" t="s">
        <v>22</v>
      </c>
      <c r="I368" s="1" t="s">
        <v>500</v>
      </c>
      <c r="J368" s="9">
        <v>40247</v>
      </c>
      <c r="K368" s="1" t="s">
        <v>24</v>
      </c>
      <c r="L368" s="1" t="s">
        <v>24</v>
      </c>
      <c r="M368" s="1" t="s">
        <v>230</v>
      </c>
      <c r="N368" s="1" t="s">
        <v>225</v>
      </c>
      <c r="O368" s="1" t="s">
        <v>25</v>
      </c>
      <c r="P368" s="1" t="s">
        <v>28</v>
      </c>
    </row>
    <row r="369" spans="1:16" ht="15">
      <c r="A369" s="1" t="s">
        <v>1136</v>
      </c>
      <c r="B369" s="1" t="s">
        <v>1137</v>
      </c>
      <c r="C369" s="1" t="s">
        <v>221</v>
      </c>
      <c r="D369" s="7">
        <v>40247</v>
      </c>
      <c r="E369" s="8">
        <v>31</v>
      </c>
      <c r="F369" s="7">
        <v>40261</v>
      </c>
      <c r="G369" s="1" t="s">
        <v>153</v>
      </c>
      <c r="H369" s="1" t="s">
        <v>22</v>
      </c>
      <c r="I369" s="1" t="s">
        <v>1138</v>
      </c>
      <c r="J369" s="10">
        <v>40247</v>
      </c>
      <c r="K369" s="1" t="s">
        <v>24</v>
      </c>
      <c r="L369" s="1" t="s">
        <v>24</v>
      </c>
      <c r="M369" s="1" t="s">
        <v>224</v>
      </c>
      <c r="N369" s="1" t="s">
        <v>225</v>
      </c>
      <c r="O369" s="1" t="s">
        <v>25</v>
      </c>
      <c r="P369" s="1" t="s">
        <v>28</v>
      </c>
    </row>
    <row r="370" spans="1:16" ht="15">
      <c r="A370" s="1" t="s">
        <v>1139</v>
      </c>
      <c r="B370" s="1" t="s">
        <v>1140</v>
      </c>
      <c r="C370" s="1" t="s">
        <v>221</v>
      </c>
      <c r="D370" s="7">
        <v>40254</v>
      </c>
      <c r="E370" s="8">
        <v>32</v>
      </c>
      <c r="F370" s="7">
        <v>40345</v>
      </c>
      <c r="G370" s="1" t="s">
        <v>153</v>
      </c>
      <c r="H370" s="1" t="s">
        <v>22</v>
      </c>
      <c r="I370" s="1" t="s">
        <v>500</v>
      </c>
      <c r="J370" s="9">
        <v>40254</v>
      </c>
      <c r="K370" s="1" t="s">
        <v>24</v>
      </c>
      <c r="L370" s="1" t="s">
        <v>24</v>
      </c>
      <c r="M370" s="1" t="s">
        <v>230</v>
      </c>
      <c r="N370" s="1" t="s">
        <v>225</v>
      </c>
      <c r="O370" s="1" t="s">
        <v>25</v>
      </c>
      <c r="P370" s="1" t="s">
        <v>28</v>
      </c>
    </row>
    <row r="371" spans="1:16" ht="15">
      <c r="A371" s="1" t="s">
        <v>1141</v>
      </c>
      <c r="B371" s="1" t="s">
        <v>1142</v>
      </c>
      <c r="C371" s="1" t="s">
        <v>221</v>
      </c>
      <c r="D371" s="7">
        <v>40254</v>
      </c>
      <c r="E371" s="8">
        <v>33</v>
      </c>
      <c r="F371" s="7">
        <v>40268</v>
      </c>
      <c r="G371" s="1" t="s">
        <v>153</v>
      </c>
      <c r="H371" s="1" t="s">
        <v>22</v>
      </c>
      <c r="I371" s="1" t="s">
        <v>1143</v>
      </c>
      <c r="J371" s="10">
        <v>40254</v>
      </c>
      <c r="K371" s="1" t="s">
        <v>24</v>
      </c>
      <c r="L371" s="1" t="s">
        <v>24</v>
      </c>
      <c r="M371" s="1" t="s">
        <v>224</v>
      </c>
      <c r="N371" s="1" t="s">
        <v>225</v>
      </c>
      <c r="O371" s="1" t="s">
        <v>25</v>
      </c>
      <c r="P371" s="1" t="s">
        <v>28</v>
      </c>
    </row>
    <row r="372" spans="1:16" ht="15">
      <c r="A372" s="1" t="s">
        <v>1144</v>
      </c>
      <c r="B372" s="1" t="s">
        <v>1145</v>
      </c>
      <c r="C372" s="1" t="s">
        <v>221</v>
      </c>
      <c r="D372" s="7">
        <v>40254</v>
      </c>
      <c r="E372" s="8">
        <v>34</v>
      </c>
      <c r="F372" s="7">
        <v>40619</v>
      </c>
      <c r="G372" s="1" t="s">
        <v>153</v>
      </c>
      <c r="H372" s="1" t="s">
        <v>22</v>
      </c>
      <c r="I372" s="1" t="s">
        <v>284</v>
      </c>
      <c r="J372" s="10">
        <v>40254</v>
      </c>
      <c r="K372" s="1" t="s">
        <v>24</v>
      </c>
      <c r="L372" s="1" t="s">
        <v>24</v>
      </c>
      <c r="M372" s="1" t="s">
        <v>235</v>
      </c>
      <c r="N372" s="1" t="s">
        <v>225</v>
      </c>
      <c r="O372" s="1" t="s">
        <v>25</v>
      </c>
      <c r="P372" s="1" t="s">
        <v>28</v>
      </c>
    </row>
    <row r="373" spans="1:16" ht="15">
      <c r="A373" s="1" t="s">
        <v>1146</v>
      </c>
      <c r="B373" s="1" t="s">
        <v>1147</v>
      </c>
      <c r="C373" s="1" t="s">
        <v>221</v>
      </c>
      <c r="D373" s="7">
        <v>40260</v>
      </c>
      <c r="E373" s="8">
        <v>35</v>
      </c>
      <c r="F373" s="7">
        <v>40625</v>
      </c>
      <c r="G373" s="1" t="s">
        <v>153</v>
      </c>
      <c r="H373" s="1" t="s">
        <v>22</v>
      </c>
      <c r="I373" s="1" t="s">
        <v>1148</v>
      </c>
      <c r="J373" s="10">
        <v>40260</v>
      </c>
      <c r="K373" s="1" t="s">
        <v>24</v>
      </c>
      <c r="L373" s="1" t="s">
        <v>24</v>
      </c>
      <c r="M373" s="1" t="s">
        <v>235</v>
      </c>
      <c r="N373" s="1" t="s">
        <v>225</v>
      </c>
      <c r="O373" s="1" t="s">
        <v>25</v>
      </c>
      <c r="P373" s="1" t="s">
        <v>28</v>
      </c>
    </row>
    <row r="374" spans="1:16" ht="15">
      <c r="A374" s="1" t="s">
        <v>1149</v>
      </c>
      <c r="B374" s="1" t="s">
        <v>1150</v>
      </c>
      <c r="C374" s="1" t="s">
        <v>221</v>
      </c>
      <c r="D374" s="7">
        <v>40261</v>
      </c>
      <c r="E374" s="8">
        <v>36</v>
      </c>
      <c r="F374" s="7">
        <v>40352</v>
      </c>
      <c r="G374" s="1" t="s">
        <v>153</v>
      </c>
      <c r="H374" s="1" t="s">
        <v>22</v>
      </c>
      <c r="I374" s="1" t="s">
        <v>500</v>
      </c>
      <c r="J374" s="9">
        <v>40261</v>
      </c>
      <c r="K374" s="1" t="s">
        <v>24</v>
      </c>
      <c r="L374" s="1" t="s">
        <v>24</v>
      </c>
      <c r="M374" s="1" t="s">
        <v>230</v>
      </c>
      <c r="N374" s="1" t="s">
        <v>225</v>
      </c>
      <c r="O374" s="1" t="s">
        <v>25</v>
      </c>
      <c r="P374" s="1" t="s">
        <v>28</v>
      </c>
    </row>
    <row r="375" spans="1:16" ht="15">
      <c r="A375" s="1" t="s">
        <v>1151</v>
      </c>
      <c r="B375" s="1" t="s">
        <v>1152</v>
      </c>
      <c r="C375" s="1" t="s">
        <v>221</v>
      </c>
      <c r="D375" s="7">
        <v>40261</v>
      </c>
      <c r="E375" s="8">
        <v>37</v>
      </c>
      <c r="F375" s="7">
        <v>40275</v>
      </c>
      <c r="G375" s="1" t="s">
        <v>153</v>
      </c>
      <c r="H375" s="1" t="s">
        <v>22</v>
      </c>
      <c r="I375" s="1" t="s">
        <v>1153</v>
      </c>
      <c r="J375" s="10">
        <v>40261</v>
      </c>
      <c r="K375" s="1" t="s">
        <v>24</v>
      </c>
      <c r="L375" s="1" t="s">
        <v>24</v>
      </c>
      <c r="M375" s="1" t="s">
        <v>224</v>
      </c>
      <c r="N375" s="1" t="s">
        <v>225</v>
      </c>
      <c r="O375" s="1" t="s">
        <v>25</v>
      </c>
      <c r="P375" s="1" t="s">
        <v>28</v>
      </c>
    </row>
    <row r="376" spans="1:16" ht="15">
      <c r="A376" s="1" t="s">
        <v>1154</v>
      </c>
      <c r="B376" s="1" t="s">
        <v>1155</v>
      </c>
      <c r="C376" s="1" t="s">
        <v>221</v>
      </c>
      <c r="D376" s="7">
        <v>40267</v>
      </c>
      <c r="E376" s="8">
        <v>38</v>
      </c>
      <c r="F376" s="7">
        <v>40632</v>
      </c>
      <c r="G376" s="1" t="s">
        <v>153</v>
      </c>
      <c r="H376" s="1" t="s">
        <v>22</v>
      </c>
      <c r="I376" s="1" t="s">
        <v>1156</v>
      </c>
      <c r="J376" s="10">
        <v>40267</v>
      </c>
      <c r="K376" s="1" t="s">
        <v>24</v>
      </c>
      <c r="L376" s="1" t="s">
        <v>24</v>
      </c>
      <c r="M376" s="1" t="s">
        <v>235</v>
      </c>
      <c r="N376" s="1" t="s">
        <v>225</v>
      </c>
      <c r="O376" s="1" t="s">
        <v>25</v>
      </c>
      <c r="P376" s="1" t="s">
        <v>28</v>
      </c>
    </row>
    <row r="377" spans="1:16" ht="15">
      <c r="A377" s="1" t="s">
        <v>1157</v>
      </c>
      <c r="B377" s="1" t="s">
        <v>1158</v>
      </c>
      <c r="C377" s="1" t="s">
        <v>221</v>
      </c>
      <c r="D377" s="7">
        <v>40268</v>
      </c>
      <c r="E377" s="8">
        <v>39</v>
      </c>
      <c r="F377" s="7">
        <v>42360</v>
      </c>
      <c r="G377" s="1" t="s">
        <v>153</v>
      </c>
      <c r="H377" s="1" t="s">
        <v>22</v>
      </c>
      <c r="I377" s="1" t="s">
        <v>1159</v>
      </c>
      <c r="J377" s="9">
        <v>40268</v>
      </c>
      <c r="K377" s="1" t="s">
        <v>24</v>
      </c>
      <c r="L377" s="1" t="s">
        <v>24</v>
      </c>
      <c r="M377" s="1" t="s">
        <v>245</v>
      </c>
      <c r="N377" s="1" t="s">
        <v>225</v>
      </c>
      <c r="O377" s="1" t="s">
        <v>25</v>
      </c>
      <c r="P377" s="1" t="s">
        <v>28</v>
      </c>
    </row>
    <row r="378" spans="1:16" ht="15">
      <c r="A378" s="1" t="s">
        <v>1160</v>
      </c>
      <c r="B378" s="1" t="s">
        <v>1161</v>
      </c>
      <c r="C378" s="1" t="s">
        <v>221</v>
      </c>
      <c r="D378" s="7">
        <v>40268</v>
      </c>
      <c r="E378" s="8">
        <v>40</v>
      </c>
      <c r="F378" s="7">
        <v>40282</v>
      </c>
      <c r="G378" s="1" t="s">
        <v>153</v>
      </c>
      <c r="H378" s="1" t="s">
        <v>22</v>
      </c>
      <c r="I378" s="1" t="s">
        <v>1162</v>
      </c>
      <c r="J378" s="10">
        <v>40268</v>
      </c>
      <c r="K378" s="1" t="s">
        <v>24</v>
      </c>
      <c r="L378" s="1" t="s">
        <v>24</v>
      </c>
      <c r="M378" s="1" t="s">
        <v>224</v>
      </c>
      <c r="N378" s="1" t="s">
        <v>1163</v>
      </c>
      <c r="O378" s="1" t="s">
        <v>25</v>
      </c>
      <c r="P378" s="1" t="s">
        <v>28</v>
      </c>
    </row>
    <row r="379" spans="1:16" ht="15">
      <c r="A379" s="1" t="s">
        <v>1164</v>
      </c>
      <c r="B379" s="1" t="s">
        <v>1165</v>
      </c>
      <c r="C379" s="1" t="s">
        <v>221</v>
      </c>
      <c r="D379" s="7">
        <v>40275</v>
      </c>
      <c r="E379" s="8">
        <v>41</v>
      </c>
      <c r="F379" s="7">
        <v>40366</v>
      </c>
      <c r="G379" s="1" t="s">
        <v>153</v>
      </c>
      <c r="H379" s="1" t="s">
        <v>22</v>
      </c>
      <c r="I379" s="1" t="s">
        <v>500</v>
      </c>
      <c r="J379" s="9">
        <v>40275</v>
      </c>
      <c r="K379" s="1" t="s">
        <v>24</v>
      </c>
      <c r="L379" s="1" t="s">
        <v>24</v>
      </c>
      <c r="M379" s="1" t="s">
        <v>230</v>
      </c>
      <c r="N379" s="1" t="s">
        <v>225</v>
      </c>
      <c r="O379" s="1" t="s">
        <v>25</v>
      </c>
      <c r="P379" s="1" t="s">
        <v>28</v>
      </c>
    </row>
    <row r="380" spans="1:16" ht="15">
      <c r="A380" s="1" t="s">
        <v>1166</v>
      </c>
      <c r="B380" s="1" t="s">
        <v>1167</v>
      </c>
      <c r="C380" s="1" t="s">
        <v>221</v>
      </c>
      <c r="D380" s="7">
        <v>40275</v>
      </c>
      <c r="E380" s="8">
        <v>42</v>
      </c>
      <c r="F380" s="7">
        <v>40639</v>
      </c>
      <c r="G380" s="1" t="s">
        <v>153</v>
      </c>
      <c r="H380" s="1" t="s">
        <v>22</v>
      </c>
      <c r="I380" s="1" t="s">
        <v>673</v>
      </c>
      <c r="J380" s="9">
        <v>40275</v>
      </c>
      <c r="K380" s="1" t="s">
        <v>24</v>
      </c>
      <c r="L380" s="1" t="s">
        <v>24</v>
      </c>
      <c r="M380" s="1" t="s">
        <v>230</v>
      </c>
      <c r="N380" s="1" t="s">
        <v>225</v>
      </c>
      <c r="O380" s="1" t="s">
        <v>25</v>
      </c>
      <c r="P380" s="1" t="s">
        <v>28</v>
      </c>
    </row>
    <row r="381" spans="1:16" ht="15">
      <c r="A381" s="1" t="s">
        <v>1168</v>
      </c>
      <c r="B381" s="1" t="s">
        <v>1169</v>
      </c>
      <c r="C381" s="1" t="s">
        <v>221</v>
      </c>
      <c r="D381" s="7">
        <v>40275</v>
      </c>
      <c r="E381" s="8">
        <v>43</v>
      </c>
      <c r="F381" s="7">
        <v>40289</v>
      </c>
      <c r="G381" s="1" t="s">
        <v>153</v>
      </c>
      <c r="H381" s="1" t="s">
        <v>22</v>
      </c>
      <c r="I381" s="1" t="s">
        <v>1170</v>
      </c>
      <c r="J381" s="10">
        <v>40275</v>
      </c>
      <c r="K381" s="1" t="s">
        <v>24</v>
      </c>
      <c r="L381" s="1" t="s">
        <v>24</v>
      </c>
      <c r="M381" s="1" t="s">
        <v>224</v>
      </c>
      <c r="N381" s="1" t="s">
        <v>1163</v>
      </c>
      <c r="O381" s="1" t="s">
        <v>25</v>
      </c>
      <c r="P381" s="1" t="s">
        <v>28</v>
      </c>
    </row>
    <row r="382" spans="1:16" ht="15">
      <c r="A382" s="1" t="s">
        <v>1171</v>
      </c>
      <c r="B382" s="1" t="s">
        <v>1172</v>
      </c>
      <c r="C382" s="1" t="s">
        <v>221</v>
      </c>
      <c r="D382" s="7">
        <v>40275</v>
      </c>
      <c r="E382" s="8">
        <v>44</v>
      </c>
      <c r="F382" s="7">
        <v>40640</v>
      </c>
      <c r="G382" s="1" t="s">
        <v>153</v>
      </c>
      <c r="H382" s="1" t="s">
        <v>22</v>
      </c>
      <c r="I382" s="1" t="s">
        <v>724</v>
      </c>
      <c r="J382" s="10">
        <v>40275</v>
      </c>
      <c r="K382" s="1" t="s">
        <v>24</v>
      </c>
      <c r="L382" s="1" t="s">
        <v>24</v>
      </c>
      <c r="M382" s="1" t="s">
        <v>235</v>
      </c>
      <c r="N382" s="1" t="s">
        <v>225</v>
      </c>
      <c r="O382" s="1" t="s">
        <v>25</v>
      </c>
      <c r="P382" s="1" t="s">
        <v>28</v>
      </c>
    </row>
    <row r="383" spans="1:16" ht="15">
      <c r="A383" s="1" t="s">
        <v>1173</v>
      </c>
      <c r="B383" s="1" t="s">
        <v>1174</v>
      </c>
      <c r="C383" s="1" t="s">
        <v>221</v>
      </c>
      <c r="D383" s="7">
        <v>40281</v>
      </c>
      <c r="E383" s="8">
        <v>45</v>
      </c>
      <c r="F383" s="7">
        <v>40646</v>
      </c>
      <c r="G383" s="1" t="s">
        <v>153</v>
      </c>
      <c r="H383" s="1" t="s">
        <v>22</v>
      </c>
      <c r="I383" s="1" t="s">
        <v>839</v>
      </c>
      <c r="J383" s="10">
        <v>40281</v>
      </c>
      <c r="K383" s="1" t="s">
        <v>24</v>
      </c>
      <c r="L383" s="1" t="s">
        <v>24</v>
      </c>
      <c r="M383" s="1" t="s">
        <v>235</v>
      </c>
      <c r="N383" s="1" t="s">
        <v>225</v>
      </c>
      <c r="O383" s="1" t="s">
        <v>25</v>
      </c>
      <c r="P383" s="1" t="s">
        <v>28</v>
      </c>
    </row>
    <row r="384" spans="1:16" ht="15">
      <c r="A384" s="1" t="s">
        <v>1175</v>
      </c>
      <c r="B384" s="1" t="s">
        <v>1176</v>
      </c>
      <c r="C384" s="1" t="s">
        <v>221</v>
      </c>
      <c r="D384" s="7">
        <v>40282</v>
      </c>
      <c r="E384" s="8">
        <v>46</v>
      </c>
      <c r="F384" s="7">
        <v>40373</v>
      </c>
      <c r="G384" s="1" t="s">
        <v>153</v>
      </c>
      <c r="H384" s="1" t="s">
        <v>22</v>
      </c>
      <c r="I384" s="1" t="s">
        <v>1177</v>
      </c>
      <c r="J384" s="9">
        <v>40282</v>
      </c>
      <c r="K384" s="1" t="s">
        <v>24</v>
      </c>
      <c r="L384" s="1" t="s">
        <v>24</v>
      </c>
      <c r="M384" s="1" t="s">
        <v>230</v>
      </c>
      <c r="N384" s="1" t="s">
        <v>225</v>
      </c>
      <c r="O384" s="1" t="s">
        <v>25</v>
      </c>
      <c r="P384" s="1" t="s">
        <v>28</v>
      </c>
    </row>
    <row r="385" spans="1:16" ht="15">
      <c r="A385" s="1" t="s">
        <v>1178</v>
      </c>
      <c r="B385" s="1" t="s">
        <v>1179</v>
      </c>
      <c r="C385" s="1" t="s">
        <v>221</v>
      </c>
      <c r="D385" s="7">
        <v>40282</v>
      </c>
      <c r="E385" s="8">
        <v>47</v>
      </c>
      <c r="F385" s="7">
        <v>40296</v>
      </c>
      <c r="G385" s="1" t="s">
        <v>153</v>
      </c>
      <c r="H385" s="1" t="s">
        <v>22</v>
      </c>
      <c r="I385" s="1" t="s">
        <v>1180</v>
      </c>
      <c r="J385" s="10">
        <v>40282</v>
      </c>
      <c r="K385" s="1" t="s">
        <v>24</v>
      </c>
      <c r="L385" s="1" t="s">
        <v>24</v>
      </c>
      <c r="M385" s="1" t="s">
        <v>224</v>
      </c>
      <c r="N385" s="1" t="s">
        <v>225</v>
      </c>
      <c r="O385" s="1" t="s">
        <v>25</v>
      </c>
      <c r="P385" s="1" t="s">
        <v>28</v>
      </c>
    </row>
    <row r="386" spans="1:16" ht="15">
      <c r="A386" s="1" t="s">
        <v>1181</v>
      </c>
      <c r="B386" s="1" t="s">
        <v>1182</v>
      </c>
      <c r="C386" s="1" t="s">
        <v>221</v>
      </c>
      <c r="D386" s="7">
        <v>40288</v>
      </c>
      <c r="E386" s="8">
        <v>48</v>
      </c>
      <c r="F386" s="7">
        <v>40653</v>
      </c>
      <c r="G386" s="1" t="s">
        <v>153</v>
      </c>
      <c r="H386" s="1" t="s">
        <v>22</v>
      </c>
      <c r="I386" s="1" t="s">
        <v>839</v>
      </c>
      <c r="J386" s="10">
        <v>40288</v>
      </c>
      <c r="K386" s="1" t="s">
        <v>24</v>
      </c>
      <c r="L386" s="1" t="s">
        <v>24</v>
      </c>
      <c r="M386" s="1" t="s">
        <v>235</v>
      </c>
      <c r="N386" s="1" t="s">
        <v>225</v>
      </c>
      <c r="O386" s="1" t="s">
        <v>25</v>
      </c>
      <c r="P386" s="1" t="s">
        <v>28</v>
      </c>
    </row>
    <row r="387" spans="1:16" ht="15">
      <c r="A387" s="1" t="s">
        <v>1183</v>
      </c>
      <c r="B387" s="1" t="s">
        <v>1184</v>
      </c>
      <c r="C387" s="1" t="s">
        <v>221</v>
      </c>
      <c r="D387" s="7">
        <v>40289</v>
      </c>
      <c r="E387" s="8">
        <v>49</v>
      </c>
      <c r="F387" s="7">
        <v>40380</v>
      </c>
      <c r="G387" s="1" t="s">
        <v>153</v>
      </c>
      <c r="H387" s="1" t="s">
        <v>22</v>
      </c>
      <c r="I387" s="1" t="s">
        <v>500</v>
      </c>
      <c r="J387" s="9">
        <v>40289</v>
      </c>
      <c r="K387" s="1" t="s">
        <v>24</v>
      </c>
      <c r="L387" s="1" t="s">
        <v>24</v>
      </c>
      <c r="M387" s="1" t="s">
        <v>230</v>
      </c>
      <c r="N387" s="1" t="s">
        <v>225</v>
      </c>
      <c r="O387" s="1" t="s">
        <v>25</v>
      </c>
      <c r="P387" s="1" t="s">
        <v>28</v>
      </c>
    </row>
    <row r="388" spans="1:16" ht="15">
      <c r="A388" s="1" t="s">
        <v>1185</v>
      </c>
      <c r="B388" s="1" t="s">
        <v>1186</v>
      </c>
      <c r="C388" s="1" t="s">
        <v>221</v>
      </c>
      <c r="D388" s="7">
        <v>40289</v>
      </c>
      <c r="E388" s="8">
        <v>50</v>
      </c>
      <c r="F388" s="7">
        <v>40303</v>
      </c>
      <c r="G388" s="1" t="s">
        <v>153</v>
      </c>
      <c r="H388" s="1" t="s">
        <v>22</v>
      </c>
      <c r="I388" s="1" t="s">
        <v>1187</v>
      </c>
      <c r="J388" s="10">
        <v>40289</v>
      </c>
      <c r="K388" s="1" t="s">
        <v>24</v>
      </c>
      <c r="L388" s="1" t="s">
        <v>24</v>
      </c>
      <c r="M388" s="1" t="s">
        <v>224</v>
      </c>
      <c r="N388" s="1" t="s">
        <v>1163</v>
      </c>
      <c r="O388" s="1" t="s">
        <v>25</v>
      </c>
      <c r="P388" s="1" t="s">
        <v>28</v>
      </c>
    </row>
    <row r="389" spans="1:16" ht="15">
      <c r="A389" s="1" t="s">
        <v>1188</v>
      </c>
      <c r="B389" s="1" t="s">
        <v>1189</v>
      </c>
      <c r="C389" s="1" t="s">
        <v>221</v>
      </c>
      <c r="D389" s="7">
        <v>40295</v>
      </c>
      <c r="E389" s="8">
        <v>51</v>
      </c>
      <c r="F389" s="7">
        <v>40660</v>
      </c>
      <c r="G389" s="1" t="s">
        <v>153</v>
      </c>
      <c r="H389" s="1" t="s">
        <v>22</v>
      </c>
      <c r="I389" s="1" t="s">
        <v>512</v>
      </c>
      <c r="J389" s="10">
        <v>40295</v>
      </c>
      <c r="K389" s="1" t="s">
        <v>24</v>
      </c>
      <c r="L389" s="1" t="s">
        <v>24</v>
      </c>
      <c r="M389" s="1" t="s">
        <v>235</v>
      </c>
      <c r="N389" s="1" t="s">
        <v>225</v>
      </c>
      <c r="O389" s="1" t="s">
        <v>25</v>
      </c>
      <c r="P389" s="1" t="s">
        <v>28</v>
      </c>
    </row>
    <row r="390" spans="1:16" ht="15">
      <c r="A390" s="1" t="s">
        <v>1190</v>
      </c>
      <c r="B390" s="1" t="s">
        <v>1191</v>
      </c>
      <c r="C390" s="1" t="s">
        <v>221</v>
      </c>
      <c r="D390" s="7">
        <v>40296</v>
      </c>
      <c r="E390" s="8">
        <v>52</v>
      </c>
      <c r="F390" s="7">
        <v>40387</v>
      </c>
      <c r="G390" s="1" t="s">
        <v>153</v>
      </c>
      <c r="H390" s="1" t="s">
        <v>22</v>
      </c>
      <c r="I390" s="1" t="s">
        <v>500</v>
      </c>
      <c r="J390" s="9">
        <v>40296</v>
      </c>
      <c r="K390" s="1" t="s">
        <v>24</v>
      </c>
      <c r="L390" s="1" t="s">
        <v>24</v>
      </c>
      <c r="M390" s="1" t="s">
        <v>230</v>
      </c>
      <c r="N390" s="1" t="s">
        <v>225</v>
      </c>
      <c r="O390" s="1" t="s">
        <v>25</v>
      </c>
      <c r="P390" s="1" t="s">
        <v>28</v>
      </c>
    </row>
    <row r="391" spans="1:16" ht="15">
      <c r="A391" s="1" t="s">
        <v>1192</v>
      </c>
      <c r="B391" s="1" t="s">
        <v>1193</v>
      </c>
      <c r="C391" s="1" t="s">
        <v>221</v>
      </c>
      <c r="D391" s="7">
        <v>40296</v>
      </c>
      <c r="E391" s="8">
        <v>53</v>
      </c>
      <c r="F391" s="7">
        <v>40310</v>
      </c>
      <c r="G391" s="1" t="s">
        <v>153</v>
      </c>
      <c r="H391" s="1" t="s">
        <v>22</v>
      </c>
      <c r="I391" s="1" t="s">
        <v>1194</v>
      </c>
      <c r="J391" s="10">
        <v>40296</v>
      </c>
      <c r="K391" s="1" t="s">
        <v>24</v>
      </c>
      <c r="L391" s="1" t="s">
        <v>24</v>
      </c>
      <c r="M391" s="1" t="s">
        <v>224</v>
      </c>
      <c r="N391" s="1" t="s">
        <v>1163</v>
      </c>
      <c r="O391" s="1" t="s">
        <v>25</v>
      </c>
      <c r="P391" s="1" t="s">
        <v>28</v>
      </c>
    </row>
    <row r="392" spans="1:16" ht="15">
      <c r="A392" s="1" t="s">
        <v>1195</v>
      </c>
      <c r="B392" s="1" t="s">
        <v>1196</v>
      </c>
      <c r="C392" s="1" t="s">
        <v>221</v>
      </c>
      <c r="D392" s="7">
        <v>40302</v>
      </c>
      <c r="E392" s="8">
        <v>54</v>
      </c>
      <c r="F392" s="7">
        <v>40667</v>
      </c>
      <c r="G392" s="1" t="s">
        <v>153</v>
      </c>
      <c r="H392" s="1" t="s">
        <v>22</v>
      </c>
      <c r="I392" s="1" t="s">
        <v>212</v>
      </c>
      <c r="J392" s="10">
        <v>40302</v>
      </c>
      <c r="K392" s="1" t="s">
        <v>24</v>
      </c>
      <c r="L392" s="1" t="s">
        <v>24</v>
      </c>
      <c r="M392" s="1" t="s">
        <v>235</v>
      </c>
      <c r="N392" s="1" t="s">
        <v>225</v>
      </c>
      <c r="O392" s="1" t="s">
        <v>25</v>
      </c>
      <c r="P392" s="1" t="s">
        <v>28</v>
      </c>
    </row>
    <row r="393" spans="1:16" ht="15">
      <c r="A393" s="1" t="s">
        <v>1197</v>
      </c>
      <c r="B393" s="1" t="s">
        <v>1198</v>
      </c>
      <c r="C393" s="1" t="s">
        <v>221</v>
      </c>
      <c r="D393" s="7">
        <v>40303</v>
      </c>
      <c r="E393" s="8">
        <v>55</v>
      </c>
      <c r="F393" s="7">
        <v>40394</v>
      </c>
      <c r="G393" s="1" t="s">
        <v>153</v>
      </c>
      <c r="H393" s="1" t="s">
        <v>22</v>
      </c>
      <c r="I393" s="1" t="s">
        <v>500</v>
      </c>
      <c r="J393" s="9">
        <v>40303</v>
      </c>
      <c r="K393" s="1" t="s">
        <v>24</v>
      </c>
      <c r="L393" s="1" t="s">
        <v>24</v>
      </c>
      <c r="M393" s="1" t="s">
        <v>230</v>
      </c>
      <c r="N393" s="1" t="s">
        <v>225</v>
      </c>
      <c r="O393" s="1" t="s">
        <v>25</v>
      </c>
      <c r="P393" s="1" t="s">
        <v>28</v>
      </c>
    </row>
    <row r="394" spans="1:16" ht="15">
      <c r="A394" s="1" t="s">
        <v>1199</v>
      </c>
      <c r="B394" s="1" t="s">
        <v>1200</v>
      </c>
      <c r="C394" s="1" t="s">
        <v>221</v>
      </c>
      <c r="D394" s="7">
        <v>40303</v>
      </c>
      <c r="E394" s="8">
        <v>56</v>
      </c>
      <c r="F394" s="7">
        <v>40317</v>
      </c>
      <c r="G394" s="1" t="s">
        <v>153</v>
      </c>
      <c r="H394" s="1" t="s">
        <v>22</v>
      </c>
      <c r="I394" s="1" t="s">
        <v>1201</v>
      </c>
      <c r="J394" s="10">
        <v>40303</v>
      </c>
      <c r="K394" s="1" t="s">
        <v>24</v>
      </c>
      <c r="L394" s="1" t="s">
        <v>24</v>
      </c>
      <c r="M394" s="1" t="s">
        <v>224</v>
      </c>
      <c r="N394" s="1" t="s">
        <v>1163</v>
      </c>
      <c r="O394" s="1" t="s">
        <v>25</v>
      </c>
      <c r="P394" s="1" t="s">
        <v>28</v>
      </c>
    </row>
    <row r="395" spans="1:16" ht="15">
      <c r="A395" s="1" t="s">
        <v>1202</v>
      </c>
      <c r="B395" s="1" t="s">
        <v>1203</v>
      </c>
      <c r="C395" s="1" t="s">
        <v>221</v>
      </c>
      <c r="D395" s="7">
        <v>40309</v>
      </c>
      <c r="E395" s="8">
        <v>57</v>
      </c>
      <c r="F395" s="7">
        <v>40674</v>
      </c>
      <c r="G395" s="1" t="s">
        <v>153</v>
      </c>
      <c r="H395" s="1" t="s">
        <v>22</v>
      </c>
      <c r="I395" s="1" t="s">
        <v>741</v>
      </c>
      <c r="J395" s="10">
        <v>40309</v>
      </c>
      <c r="K395" s="1" t="s">
        <v>24</v>
      </c>
      <c r="L395" s="1" t="s">
        <v>24</v>
      </c>
      <c r="M395" s="1" t="s">
        <v>235</v>
      </c>
      <c r="N395" s="1" t="s">
        <v>225</v>
      </c>
      <c r="O395" s="1" t="s">
        <v>25</v>
      </c>
      <c r="P395" s="1" t="s">
        <v>28</v>
      </c>
    </row>
    <row r="396" spans="1:16" ht="15">
      <c r="A396" s="1" t="s">
        <v>1204</v>
      </c>
      <c r="B396" s="1" t="s">
        <v>1205</v>
      </c>
      <c r="C396" s="1" t="s">
        <v>221</v>
      </c>
      <c r="D396" s="7">
        <v>40310</v>
      </c>
      <c r="E396" s="8">
        <v>58</v>
      </c>
      <c r="F396" s="7">
        <v>40401</v>
      </c>
      <c r="G396" s="1" t="s">
        <v>153</v>
      </c>
      <c r="H396" s="1" t="s">
        <v>22</v>
      </c>
      <c r="I396" s="1" t="s">
        <v>500</v>
      </c>
      <c r="J396" s="9">
        <v>40310</v>
      </c>
      <c r="K396" s="1" t="s">
        <v>24</v>
      </c>
      <c r="L396" s="1" t="s">
        <v>24</v>
      </c>
      <c r="M396" s="1" t="s">
        <v>230</v>
      </c>
      <c r="N396" s="1" t="s">
        <v>225</v>
      </c>
      <c r="O396" s="1" t="s">
        <v>25</v>
      </c>
      <c r="P396" s="1" t="s">
        <v>28</v>
      </c>
    </row>
    <row r="397" spans="1:16" ht="15">
      <c r="A397" s="1" t="s">
        <v>1206</v>
      </c>
      <c r="B397" s="1" t="s">
        <v>1207</v>
      </c>
      <c r="C397" s="1" t="s">
        <v>221</v>
      </c>
      <c r="D397" s="7">
        <v>40310</v>
      </c>
      <c r="E397" s="8">
        <v>59</v>
      </c>
      <c r="F397" s="7">
        <v>40324</v>
      </c>
      <c r="G397" s="1" t="s">
        <v>153</v>
      </c>
      <c r="H397" s="1" t="s">
        <v>22</v>
      </c>
      <c r="I397" s="1" t="s">
        <v>1208</v>
      </c>
      <c r="J397" s="10">
        <v>40310</v>
      </c>
      <c r="K397" s="1" t="s">
        <v>24</v>
      </c>
      <c r="L397" s="1" t="s">
        <v>24</v>
      </c>
      <c r="M397" s="1" t="s">
        <v>224</v>
      </c>
      <c r="N397" s="1" t="s">
        <v>1163</v>
      </c>
      <c r="O397" s="1" t="s">
        <v>25</v>
      </c>
      <c r="P397" s="1" t="s">
        <v>28</v>
      </c>
    </row>
    <row r="398" spans="1:16" ht="15">
      <c r="A398" s="1" t="s">
        <v>1209</v>
      </c>
      <c r="B398" s="1" t="s">
        <v>1210</v>
      </c>
      <c r="C398" s="1" t="s">
        <v>221</v>
      </c>
      <c r="D398" s="7">
        <v>40316</v>
      </c>
      <c r="E398" s="8">
        <v>60</v>
      </c>
      <c r="F398" s="7">
        <v>40681</v>
      </c>
      <c r="G398" s="1" t="s">
        <v>153</v>
      </c>
      <c r="H398" s="1" t="s">
        <v>22</v>
      </c>
      <c r="I398" s="1" t="s">
        <v>998</v>
      </c>
      <c r="J398" s="10">
        <v>40316</v>
      </c>
      <c r="K398" s="1" t="s">
        <v>24</v>
      </c>
      <c r="L398" s="1" t="s">
        <v>24</v>
      </c>
      <c r="M398" s="1" t="s">
        <v>235</v>
      </c>
      <c r="N398" s="1" t="s">
        <v>225</v>
      </c>
      <c r="O398" s="1" t="s">
        <v>25</v>
      </c>
      <c r="P398" s="1" t="s">
        <v>28</v>
      </c>
    </row>
    <row r="399" spans="1:16" ht="15">
      <c r="A399" s="1" t="s">
        <v>1211</v>
      </c>
      <c r="B399" s="1" t="s">
        <v>1212</v>
      </c>
      <c r="C399" s="1" t="s">
        <v>221</v>
      </c>
      <c r="D399" s="7">
        <v>40317</v>
      </c>
      <c r="E399" s="8">
        <v>61</v>
      </c>
      <c r="F399" s="7">
        <v>40408</v>
      </c>
      <c r="G399" s="1" t="s">
        <v>1213</v>
      </c>
      <c r="H399" s="1" t="s">
        <v>22</v>
      </c>
      <c r="I399" s="1" t="s">
        <v>388</v>
      </c>
      <c r="J399" s="9">
        <v>40317</v>
      </c>
      <c r="K399" s="1" t="s">
        <v>24</v>
      </c>
      <c r="L399" s="1" t="s">
        <v>24</v>
      </c>
      <c r="M399" s="1" t="s">
        <v>230</v>
      </c>
      <c r="N399" s="1" t="s">
        <v>225</v>
      </c>
      <c r="O399" s="1" t="s">
        <v>25</v>
      </c>
      <c r="P399" s="1" t="s">
        <v>28</v>
      </c>
    </row>
    <row r="400" spans="1:16" ht="15">
      <c r="A400" s="1" t="s">
        <v>1214</v>
      </c>
      <c r="B400" s="1" t="s">
        <v>1215</v>
      </c>
      <c r="C400" s="1" t="s">
        <v>221</v>
      </c>
      <c r="D400" s="7">
        <v>40317</v>
      </c>
      <c r="E400" s="8">
        <v>62</v>
      </c>
      <c r="F400" s="7">
        <v>40331</v>
      </c>
      <c r="G400" s="1" t="s">
        <v>1213</v>
      </c>
      <c r="H400" s="1" t="s">
        <v>22</v>
      </c>
      <c r="I400" s="1" t="s">
        <v>1216</v>
      </c>
      <c r="J400" s="10">
        <v>40317</v>
      </c>
      <c r="K400" s="1" t="s">
        <v>24</v>
      </c>
      <c r="L400" s="1" t="s">
        <v>24</v>
      </c>
      <c r="M400" s="1" t="s">
        <v>224</v>
      </c>
      <c r="N400" s="1" t="s">
        <v>1163</v>
      </c>
      <c r="O400" s="1" t="s">
        <v>25</v>
      </c>
      <c r="P400" s="1" t="s">
        <v>28</v>
      </c>
    </row>
    <row r="401" spans="1:16" ht="15">
      <c r="A401" s="1" t="s">
        <v>1217</v>
      </c>
      <c r="B401" s="1" t="s">
        <v>1218</v>
      </c>
      <c r="C401" s="1" t="s">
        <v>221</v>
      </c>
      <c r="D401" s="7">
        <v>40324</v>
      </c>
      <c r="E401" s="8">
        <v>63</v>
      </c>
      <c r="F401" s="7">
        <v>40338</v>
      </c>
      <c r="G401" s="1" t="s">
        <v>1213</v>
      </c>
      <c r="H401" s="1" t="s">
        <v>22</v>
      </c>
      <c r="I401" s="1" t="s">
        <v>1219</v>
      </c>
      <c r="J401" s="10">
        <v>40324</v>
      </c>
      <c r="K401" s="1" t="s">
        <v>24</v>
      </c>
      <c r="L401" s="1" t="s">
        <v>24</v>
      </c>
      <c r="M401" s="1" t="s">
        <v>224</v>
      </c>
      <c r="N401" s="1" t="s">
        <v>1163</v>
      </c>
      <c r="O401" s="1" t="s">
        <v>25</v>
      </c>
      <c r="P401" s="1" t="s">
        <v>28</v>
      </c>
    </row>
    <row r="402" spans="1:16" ht="15">
      <c r="A402" s="1" t="s">
        <v>1220</v>
      </c>
      <c r="B402" s="1" t="s">
        <v>1221</v>
      </c>
      <c r="C402" s="1" t="s">
        <v>221</v>
      </c>
      <c r="D402" s="7">
        <v>40324</v>
      </c>
      <c r="E402" s="8">
        <v>64</v>
      </c>
      <c r="F402" s="7">
        <v>40689</v>
      </c>
      <c r="G402" s="1" t="s">
        <v>1213</v>
      </c>
      <c r="H402" s="1" t="s">
        <v>22</v>
      </c>
      <c r="I402" s="1" t="s">
        <v>477</v>
      </c>
      <c r="J402" s="10">
        <v>40324</v>
      </c>
      <c r="K402" s="1" t="s">
        <v>24</v>
      </c>
      <c r="L402" s="1" t="s">
        <v>24</v>
      </c>
      <c r="M402" s="1" t="s">
        <v>235</v>
      </c>
      <c r="N402" s="1" t="s">
        <v>225</v>
      </c>
      <c r="O402" s="1" t="s">
        <v>25</v>
      </c>
      <c r="P402" s="1" t="s">
        <v>28</v>
      </c>
    </row>
    <row r="403" spans="1:16" ht="15">
      <c r="A403" s="1" t="s">
        <v>1222</v>
      </c>
      <c r="B403" s="1" t="s">
        <v>1223</v>
      </c>
      <c r="C403" s="1" t="s">
        <v>221</v>
      </c>
      <c r="D403" s="7">
        <v>40330</v>
      </c>
      <c r="E403" s="8">
        <v>65</v>
      </c>
      <c r="F403" s="7">
        <v>40695</v>
      </c>
      <c r="G403" s="1" t="s">
        <v>1213</v>
      </c>
      <c r="H403" s="1" t="s">
        <v>22</v>
      </c>
      <c r="I403" s="1" t="s">
        <v>1224</v>
      </c>
      <c r="J403" s="10">
        <v>40330</v>
      </c>
      <c r="K403" s="1" t="s">
        <v>24</v>
      </c>
      <c r="L403" s="1" t="s">
        <v>24</v>
      </c>
      <c r="M403" s="1" t="s">
        <v>235</v>
      </c>
      <c r="N403" s="1" t="s">
        <v>225</v>
      </c>
      <c r="O403" s="1" t="s">
        <v>25</v>
      </c>
      <c r="P403" s="1" t="s">
        <v>28</v>
      </c>
    </row>
    <row r="404" spans="1:16" ht="15">
      <c r="A404" s="1" t="s">
        <v>1225</v>
      </c>
      <c r="B404" s="1" t="s">
        <v>1226</v>
      </c>
      <c r="C404" s="1" t="s">
        <v>221</v>
      </c>
      <c r="D404" s="7">
        <v>40331</v>
      </c>
      <c r="E404" s="8">
        <v>66</v>
      </c>
      <c r="F404" s="7">
        <v>40422</v>
      </c>
      <c r="G404" s="1" t="s">
        <v>1213</v>
      </c>
      <c r="H404" s="1" t="s">
        <v>22</v>
      </c>
      <c r="I404" s="1" t="s">
        <v>500</v>
      </c>
      <c r="J404" s="9">
        <v>40331</v>
      </c>
      <c r="K404" s="1" t="s">
        <v>24</v>
      </c>
      <c r="L404" s="1" t="s">
        <v>24</v>
      </c>
      <c r="M404" s="1" t="s">
        <v>230</v>
      </c>
      <c r="N404" s="1" t="s">
        <v>225</v>
      </c>
      <c r="O404" s="1" t="s">
        <v>25</v>
      </c>
      <c r="P404" s="1" t="s">
        <v>28</v>
      </c>
    </row>
    <row r="405" spans="1:16" ht="15">
      <c r="A405" s="1" t="s">
        <v>1227</v>
      </c>
      <c r="B405" s="1" t="s">
        <v>1228</v>
      </c>
      <c r="C405" s="1" t="s">
        <v>221</v>
      </c>
      <c r="D405" s="7">
        <v>40331</v>
      </c>
      <c r="E405" s="8">
        <v>67</v>
      </c>
      <c r="F405" s="7">
        <v>40695</v>
      </c>
      <c r="G405" s="1" t="s">
        <v>1213</v>
      </c>
      <c r="H405" s="1" t="s">
        <v>22</v>
      </c>
      <c r="I405" s="1" t="s">
        <v>1229</v>
      </c>
      <c r="J405" s="9">
        <v>40331</v>
      </c>
      <c r="K405" s="1" t="s">
        <v>24</v>
      </c>
      <c r="L405" s="1" t="s">
        <v>24</v>
      </c>
      <c r="M405" s="1" t="s">
        <v>230</v>
      </c>
      <c r="N405" s="1" t="s">
        <v>225</v>
      </c>
      <c r="O405" s="1" t="s">
        <v>25</v>
      </c>
      <c r="P405" s="1" t="s">
        <v>28</v>
      </c>
    </row>
    <row r="406" spans="1:16" ht="15">
      <c r="A406" s="1" t="s">
        <v>1230</v>
      </c>
      <c r="B406" s="1" t="s">
        <v>1231</v>
      </c>
      <c r="C406" s="1" t="s">
        <v>221</v>
      </c>
      <c r="D406" s="7">
        <v>40331</v>
      </c>
      <c r="E406" s="8">
        <v>68</v>
      </c>
      <c r="F406" s="7">
        <v>40345</v>
      </c>
      <c r="G406" s="1" t="s">
        <v>1213</v>
      </c>
      <c r="H406" s="1" t="s">
        <v>22</v>
      </c>
      <c r="I406" s="1" t="s">
        <v>1232</v>
      </c>
      <c r="J406" s="10">
        <v>40331</v>
      </c>
      <c r="K406" s="1" t="s">
        <v>24</v>
      </c>
      <c r="L406" s="1" t="s">
        <v>24</v>
      </c>
      <c r="M406" s="1" t="s">
        <v>224</v>
      </c>
      <c r="N406" s="1" t="s">
        <v>1163</v>
      </c>
      <c r="O406" s="1" t="s">
        <v>25</v>
      </c>
      <c r="P406" s="1" t="s">
        <v>28</v>
      </c>
    </row>
    <row r="407" spans="1:16" ht="15">
      <c r="A407" s="1" t="s">
        <v>1233</v>
      </c>
      <c r="B407" s="1" t="s">
        <v>1234</v>
      </c>
      <c r="C407" s="1" t="s">
        <v>221</v>
      </c>
      <c r="D407" s="7">
        <v>40337</v>
      </c>
      <c r="E407" s="8">
        <v>69</v>
      </c>
      <c r="F407" s="7">
        <v>40702</v>
      </c>
      <c r="G407" s="1" t="s">
        <v>1213</v>
      </c>
      <c r="H407" s="1" t="s">
        <v>22</v>
      </c>
      <c r="I407" s="1" t="s">
        <v>238</v>
      </c>
      <c r="J407" s="10">
        <v>40337</v>
      </c>
      <c r="K407" s="1" t="s">
        <v>24</v>
      </c>
      <c r="L407" s="1" t="s">
        <v>24</v>
      </c>
      <c r="M407" s="1" t="s">
        <v>235</v>
      </c>
      <c r="N407" s="1" t="s">
        <v>225</v>
      </c>
      <c r="O407" s="1" t="s">
        <v>25</v>
      </c>
      <c r="P407" s="1" t="s">
        <v>28</v>
      </c>
    </row>
    <row r="408" spans="1:16" ht="15">
      <c r="A408" s="1" t="s">
        <v>1235</v>
      </c>
      <c r="B408" s="1" t="s">
        <v>1236</v>
      </c>
      <c r="C408" s="1" t="s">
        <v>221</v>
      </c>
      <c r="D408" s="7">
        <v>40338</v>
      </c>
      <c r="E408" s="8">
        <v>70</v>
      </c>
      <c r="F408" s="7">
        <v>40429</v>
      </c>
      <c r="G408" s="1" t="s">
        <v>1213</v>
      </c>
      <c r="H408" s="1" t="s">
        <v>22</v>
      </c>
      <c r="I408" s="1" t="s">
        <v>563</v>
      </c>
      <c r="J408" s="9">
        <v>40338</v>
      </c>
      <c r="K408" s="1" t="s">
        <v>24</v>
      </c>
      <c r="L408" s="1" t="s">
        <v>24</v>
      </c>
      <c r="M408" s="1" t="s">
        <v>230</v>
      </c>
      <c r="N408" s="1" t="s">
        <v>225</v>
      </c>
      <c r="O408" s="1" t="s">
        <v>25</v>
      </c>
      <c r="P408" s="1" t="s">
        <v>28</v>
      </c>
    </row>
    <row r="409" spans="1:16" ht="15">
      <c r="A409" s="1" t="s">
        <v>1237</v>
      </c>
      <c r="B409" s="1" t="s">
        <v>1238</v>
      </c>
      <c r="C409" s="1" t="s">
        <v>221</v>
      </c>
      <c r="D409" s="7">
        <v>40338</v>
      </c>
      <c r="E409" s="8">
        <v>71</v>
      </c>
      <c r="F409" s="7">
        <v>40352</v>
      </c>
      <c r="G409" s="1" t="s">
        <v>1213</v>
      </c>
      <c r="H409" s="1" t="s">
        <v>22</v>
      </c>
      <c r="I409" s="1" t="s">
        <v>1239</v>
      </c>
      <c r="J409" s="10">
        <v>40338</v>
      </c>
      <c r="K409" s="1" t="s">
        <v>24</v>
      </c>
      <c r="L409" s="1" t="s">
        <v>24</v>
      </c>
      <c r="M409" s="1" t="s">
        <v>224</v>
      </c>
      <c r="N409" s="1" t="s">
        <v>1163</v>
      </c>
      <c r="O409" s="1" t="s">
        <v>25</v>
      </c>
      <c r="P409" s="1" t="s">
        <v>28</v>
      </c>
    </row>
    <row r="410" spans="1:16" ht="15">
      <c r="A410" s="1" t="s">
        <v>1240</v>
      </c>
      <c r="B410" s="1" t="s">
        <v>1241</v>
      </c>
      <c r="C410" s="1" t="s">
        <v>221</v>
      </c>
      <c r="D410" s="7">
        <v>40344</v>
      </c>
      <c r="E410" s="8">
        <v>72</v>
      </c>
      <c r="F410" s="7">
        <v>40709</v>
      </c>
      <c r="G410" s="1" t="s">
        <v>1213</v>
      </c>
      <c r="H410" s="1" t="s">
        <v>22</v>
      </c>
      <c r="I410" s="1" t="s">
        <v>1148</v>
      </c>
      <c r="J410" s="10">
        <v>40344</v>
      </c>
      <c r="K410" s="1" t="s">
        <v>24</v>
      </c>
      <c r="L410" s="1" t="s">
        <v>24</v>
      </c>
      <c r="M410" s="1" t="s">
        <v>235</v>
      </c>
      <c r="N410" s="1" t="s">
        <v>225</v>
      </c>
      <c r="O410" s="1" t="s">
        <v>25</v>
      </c>
      <c r="P410" s="1" t="s">
        <v>28</v>
      </c>
    </row>
    <row r="411" spans="1:16" ht="15">
      <c r="A411" s="1" t="s">
        <v>1242</v>
      </c>
      <c r="B411" s="1" t="s">
        <v>1243</v>
      </c>
      <c r="C411" s="1" t="s">
        <v>221</v>
      </c>
      <c r="D411" s="7">
        <v>40345</v>
      </c>
      <c r="E411" s="8">
        <v>73</v>
      </c>
      <c r="F411" s="7">
        <v>40436</v>
      </c>
      <c r="G411" s="1" t="s">
        <v>1213</v>
      </c>
      <c r="H411" s="1" t="s">
        <v>22</v>
      </c>
      <c r="I411" s="1" t="s">
        <v>563</v>
      </c>
      <c r="J411" s="9">
        <v>40345</v>
      </c>
      <c r="K411" s="1" t="s">
        <v>24</v>
      </c>
      <c r="L411" s="1" t="s">
        <v>24</v>
      </c>
      <c r="M411" s="1" t="s">
        <v>230</v>
      </c>
      <c r="N411" s="1" t="s">
        <v>225</v>
      </c>
      <c r="O411" s="1" t="s">
        <v>25</v>
      </c>
      <c r="P411" s="1" t="s">
        <v>28</v>
      </c>
    </row>
    <row r="412" spans="1:16" ht="15">
      <c r="A412" s="1" t="s">
        <v>1244</v>
      </c>
      <c r="B412" s="1" t="s">
        <v>1245</v>
      </c>
      <c r="C412" s="1" t="s">
        <v>221</v>
      </c>
      <c r="D412" s="7">
        <v>40345</v>
      </c>
      <c r="E412" s="8">
        <v>74</v>
      </c>
      <c r="F412" s="7">
        <v>40359</v>
      </c>
      <c r="G412" s="1" t="s">
        <v>1213</v>
      </c>
      <c r="H412" s="1" t="s">
        <v>22</v>
      </c>
      <c r="I412" s="1" t="s">
        <v>1246</v>
      </c>
      <c r="J412" s="10">
        <v>40345</v>
      </c>
      <c r="K412" s="1" t="s">
        <v>24</v>
      </c>
      <c r="L412" s="1" t="s">
        <v>24</v>
      </c>
      <c r="M412" s="1" t="s">
        <v>224</v>
      </c>
      <c r="N412" s="1" t="s">
        <v>1163</v>
      </c>
      <c r="O412" s="1" t="s">
        <v>25</v>
      </c>
      <c r="P412" s="1" t="s">
        <v>28</v>
      </c>
    </row>
    <row r="413" spans="1:16" ht="15">
      <c r="A413" s="1" t="s">
        <v>1247</v>
      </c>
      <c r="B413" s="1" t="s">
        <v>1248</v>
      </c>
      <c r="C413" s="1" t="s">
        <v>221</v>
      </c>
      <c r="D413" s="7">
        <v>40351</v>
      </c>
      <c r="E413" s="8">
        <v>75</v>
      </c>
      <c r="F413" s="7">
        <v>40716</v>
      </c>
      <c r="G413" s="1" t="s">
        <v>1213</v>
      </c>
      <c r="H413" s="1" t="s">
        <v>22</v>
      </c>
      <c r="I413" s="1" t="s">
        <v>724</v>
      </c>
      <c r="J413" s="10">
        <v>40351</v>
      </c>
      <c r="K413" s="1" t="s">
        <v>24</v>
      </c>
      <c r="L413" s="1" t="s">
        <v>24</v>
      </c>
      <c r="M413" s="1" t="s">
        <v>235</v>
      </c>
      <c r="N413" s="1" t="s">
        <v>225</v>
      </c>
      <c r="O413" s="1" t="s">
        <v>25</v>
      </c>
      <c r="P413" s="1" t="s">
        <v>28</v>
      </c>
    </row>
    <row r="414" spans="1:16" ht="15">
      <c r="A414" s="1" t="s">
        <v>1249</v>
      </c>
      <c r="B414" s="1" t="s">
        <v>1250</v>
      </c>
      <c r="C414" s="1" t="s">
        <v>221</v>
      </c>
      <c r="D414" s="7">
        <v>40352</v>
      </c>
      <c r="E414" s="8">
        <v>76</v>
      </c>
      <c r="F414" s="7">
        <v>40443</v>
      </c>
      <c r="G414" s="1" t="s">
        <v>1213</v>
      </c>
      <c r="H414" s="1" t="s">
        <v>22</v>
      </c>
      <c r="I414" s="1" t="s">
        <v>563</v>
      </c>
      <c r="J414" s="9">
        <v>40352</v>
      </c>
      <c r="K414" s="1" t="s">
        <v>24</v>
      </c>
      <c r="L414" s="1" t="s">
        <v>24</v>
      </c>
      <c r="M414" s="1" t="s">
        <v>230</v>
      </c>
      <c r="N414" s="1" t="s">
        <v>225</v>
      </c>
      <c r="O414" s="1" t="s">
        <v>25</v>
      </c>
      <c r="P414" s="1" t="s">
        <v>28</v>
      </c>
    </row>
    <row r="415" spans="1:16" ht="15">
      <c r="A415" s="1" t="s">
        <v>1251</v>
      </c>
      <c r="B415" s="1" t="s">
        <v>1252</v>
      </c>
      <c r="C415" s="1" t="s">
        <v>221</v>
      </c>
      <c r="D415" s="7">
        <v>40352</v>
      </c>
      <c r="E415" s="8">
        <v>77</v>
      </c>
      <c r="F415" s="7">
        <v>40366</v>
      </c>
      <c r="G415" s="1" t="s">
        <v>1213</v>
      </c>
      <c r="H415" s="1" t="s">
        <v>22</v>
      </c>
      <c r="I415" s="1" t="s">
        <v>1253</v>
      </c>
      <c r="J415" s="10">
        <v>40352</v>
      </c>
      <c r="K415" s="1" t="s">
        <v>24</v>
      </c>
      <c r="L415" s="1" t="s">
        <v>24</v>
      </c>
      <c r="M415" s="1" t="s">
        <v>224</v>
      </c>
      <c r="N415" s="1" t="s">
        <v>1163</v>
      </c>
      <c r="O415" s="1" t="s">
        <v>25</v>
      </c>
      <c r="P415" s="1" t="s">
        <v>28</v>
      </c>
    </row>
    <row r="416" spans="1:16" ht="15">
      <c r="A416" s="1" t="s">
        <v>1254</v>
      </c>
      <c r="B416" s="1" t="s">
        <v>1255</v>
      </c>
      <c r="C416" s="1" t="s">
        <v>221</v>
      </c>
      <c r="D416" s="7">
        <v>40358</v>
      </c>
      <c r="E416" s="8">
        <v>78</v>
      </c>
      <c r="F416" s="7">
        <v>40723</v>
      </c>
      <c r="G416" s="1" t="s">
        <v>1213</v>
      </c>
      <c r="H416" s="1" t="s">
        <v>22</v>
      </c>
      <c r="I416" s="1" t="s">
        <v>1224</v>
      </c>
      <c r="J416" s="10">
        <v>40358</v>
      </c>
      <c r="K416" s="1" t="s">
        <v>24</v>
      </c>
      <c r="L416" s="1" t="s">
        <v>24</v>
      </c>
      <c r="M416" s="1" t="s">
        <v>235</v>
      </c>
      <c r="N416" s="1" t="s">
        <v>225</v>
      </c>
      <c r="O416" s="1" t="s">
        <v>25</v>
      </c>
      <c r="P416" s="1" t="s">
        <v>28</v>
      </c>
    </row>
    <row r="417" spans="1:16" ht="15">
      <c r="A417" s="1" t="s">
        <v>1256</v>
      </c>
      <c r="B417" s="1" t="s">
        <v>1257</v>
      </c>
      <c r="C417" s="1" t="s">
        <v>221</v>
      </c>
      <c r="D417" s="7">
        <v>40359</v>
      </c>
      <c r="E417" s="8">
        <v>79</v>
      </c>
      <c r="F417" s="7">
        <v>40450</v>
      </c>
      <c r="G417" s="1" t="s">
        <v>1213</v>
      </c>
      <c r="H417" s="1" t="s">
        <v>22</v>
      </c>
      <c r="I417" s="1" t="s">
        <v>515</v>
      </c>
      <c r="J417" s="9">
        <v>40359</v>
      </c>
      <c r="K417" s="1" t="s">
        <v>24</v>
      </c>
      <c r="L417" s="1" t="s">
        <v>24</v>
      </c>
      <c r="M417" s="1" t="s">
        <v>230</v>
      </c>
      <c r="N417" s="1" t="s">
        <v>225</v>
      </c>
      <c r="O417" s="1" t="s">
        <v>25</v>
      </c>
      <c r="P417" s="1" t="s">
        <v>28</v>
      </c>
    </row>
    <row r="418" spans="1:16" ht="15">
      <c r="A418" s="1" t="s">
        <v>1258</v>
      </c>
      <c r="B418" s="1" t="s">
        <v>1259</v>
      </c>
      <c r="C418" s="1" t="s">
        <v>221</v>
      </c>
      <c r="D418" s="7">
        <v>40359</v>
      </c>
      <c r="E418" s="8">
        <v>80</v>
      </c>
      <c r="F418" s="7">
        <v>40373</v>
      </c>
      <c r="G418" s="1" t="s">
        <v>1213</v>
      </c>
      <c r="H418" s="1" t="s">
        <v>22</v>
      </c>
      <c r="I418" s="1" t="s">
        <v>1260</v>
      </c>
      <c r="J418" s="10">
        <v>40359</v>
      </c>
      <c r="K418" s="1" t="s">
        <v>24</v>
      </c>
      <c r="L418" s="1" t="s">
        <v>24</v>
      </c>
      <c r="M418" s="1" t="s">
        <v>224</v>
      </c>
      <c r="N418" s="1" t="s">
        <v>1163</v>
      </c>
      <c r="O418" s="1" t="s">
        <v>25</v>
      </c>
      <c r="P418" s="1" t="s">
        <v>28</v>
      </c>
    </row>
    <row r="419" spans="1:16" ht="15">
      <c r="A419" s="1" t="s">
        <v>1261</v>
      </c>
      <c r="B419" s="1" t="s">
        <v>1262</v>
      </c>
      <c r="C419" s="1" t="s">
        <v>221</v>
      </c>
      <c r="D419" s="7">
        <v>40365</v>
      </c>
      <c r="E419" s="8">
        <v>81</v>
      </c>
      <c r="F419" s="7">
        <v>40730</v>
      </c>
      <c r="G419" s="1" t="s">
        <v>1213</v>
      </c>
      <c r="H419" s="1" t="s">
        <v>22</v>
      </c>
      <c r="I419" s="1" t="s">
        <v>477</v>
      </c>
      <c r="J419" s="10">
        <v>40365</v>
      </c>
      <c r="K419" s="1" t="s">
        <v>24</v>
      </c>
      <c r="L419" s="1" t="s">
        <v>24</v>
      </c>
      <c r="M419" s="1" t="s">
        <v>235</v>
      </c>
      <c r="N419" s="1" t="s">
        <v>225</v>
      </c>
      <c r="O419" s="1" t="s">
        <v>25</v>
      </c>
      <c r="P419" s="1" t="s">
        <v>28</v>
      </c>
    </row>
    <row r="420" spans="1:16" ht="15">
      <c r="A420" s="1" t="s">
        <v>1263</v>
      </c>
      <c r="B420" s="1" t="s">
        <v>1264</v>
      </c>
      <c r="C420" s="1" t="s">
        <v>221</v>
      </c>
      <c r="D420" s="7">
        <v>40366</v>
      </c>
      <c r="E420" s="8">
        <v>82</v>
      </c>
      <c r="F420" s="7">
        <v>40457</v>
      </c>
      <c r="G420" s="1" t="s">
        <v>1213</v>
      </c>
      <c r="H420" s="1" t="s">
        <v>22</v>
      </c>
      <c r="I420" s="1" t="s">
        <v>563</v>
      </c>
      <c r="J420" s="9">
        <v>40366</v>
      </c>
      <c r="K420" s="1" t="s">
        <v>24</v>
      </c>
      <c r="L420" s="1" t="s">
        <v>24</v>
      </c>
      <c r="M420" s="1" t="s">
        <v>230</v>
      </c>
      <c r="N420" s="1" t="s">
        <v>225</v>
      </c>
      <c r="O420" s="1" t="s">
        <v>25</v>
      </c>
      <c r="P420" s="1" t="s">
        <v>28</v>
      </c>
    </row>
    <row r="421" spans="1:16" ht="15">
      <c r="A421" s="1" t="s">
        <v>1265</v>
      </c>
      <c r="B421" s="1" t="s">
        <v>1266</v>
      </c>
      <c r="C421" s="1" t="s">
        <v>221</v>
      </c>
      <c r="D421" s="7">
        <v>40366</v>
      </c>
      <c r="E421" s="8">
        <v>83</v>
      </c>
      <c r="F421" s="7">
        <v>40380</v>
      </c>
      <c r="G421" s="1" t="s">
        <v>1213</v>
      </c>
      <c r="H421" s="1" t="s">
        <v>22</v>
      </c>
      <c r="I421" s="1" t="s">
        <v>1267</v>
      </c>
      <c r="J421" s="10">
        <v>40366</v>
      </c>
      <c r="K421" s="1" t="s">
        <v>24</v>
      </c>
      <c r="L421" s="1" t="s">
        <v>24</v>
      </c>
      <c r="M421" s="1" t="s">
        <v>224</v>
      </c>
      <c r="N421" s="1" t="s">
        <v>1163</v>
      </c>
      <c r="O421" s="1" t="s">
        <v>25</v>
      </c>
      <c r="P421" s="1" t="s">
        <v>28</v>
      </c>
    </row>
    <row r="422" spans="1:16" ht="15">
      <c r="A422" s="1" t="s">
        <v>1268</v>
      </c>
      <c r="B422" s="1" t="s">
        <v>1269</v>
      </c>
      <c r="C422" s="1" t="s">
        <v>221</v>
      </c>
      <c r="D422" s="7">
        <v>40372</v>
      </c>
      <c r="E422" s="8">
        <v>84</v>
      </c>
      <c r="F422" s="7">
        <v>40737</v>
      </c>
      <c r="G422" s="1" t="s">
        <v>1213</v>
      </c>
      <c r="H422" s="1" t="s">
        <v>22</v>
      </c>
      <c r="I422" s="1" t="s">
        <v>1051</v>
      </c>
      <c r="J422" s="10">
        <v>40372</v>
      </c>
      <c r="K422" s="1" t="s">
        <v>24</v>
      </c>
      <c r="L422" s="1" t="s">
        <v>24</v>
      </c>
      <c r="M422" s="1" t="s">
        <v>235</v>
      </c>
      <c r="N422" s="1" t="s">
        <v>225</v>
      </c>
      <c r="O422" s="1" t="s">
        <v>25</v>
      </c>
      <c r="P422" s="1" t="s">
        <v>28</v>
      </c>
    </row>
    <row r="423" spans="1:16" ht="15">
      <c r="A423" s="1" t="s">
        <v>1270</v>
      </c>
      <c r="B423" s="1" t="s">
        <v>1271</v>
      </c>
      <c r="C423" s="1" t="s">
        <v>221</v>
      </c>
      <c r="D423" s="7">
        <v>40373</v>
      </c>
      <c r="E423" s="8">
        <v>85</v>
      </c>
      <c r="F423" s="7">
        <v>40464</v>
      </c>
      <c r="G423" s="1" t="s">
        <v>1213</v>
      </c>
      <c r="H423" s="1" t="s">
        <v>22</v>
      </c>
      <c r="I423" s="1" t="s">
        <v>563</v>
      </c>
      <c r="J423" s="9">
        <v>40373</v>
      </c>
      <c r="K423" s="1" t="s">
        <v>24</v>
      </c>
      <c r="L423" s="1" t="s">
        <v>24</v>
      </c>
      <c r="M423" s="1" t="s">
        <v>230</v>
      </c>
      <c r="N423" s="1" t="s">
        <v>225</v>
      </c>
      <c r="O423" s="1" t="s">
        <v>25</v>
      </c>
      <c r="P423" s="1" t="s">
        <v>28</v>
      </c>
    </row>
    <row r="424" spans="1:16" ht="15">
      <c r="A424" s="1" t="s">
        <v>1272</v>
      </c>
      <c r="B424" s="1" t="s">
        <v>1273</v>
      </c>
      <c r="C424" s="1" t="s">
        <v>221</v>
      </c>
      <c r="D424" s="7">
        <v>40373</v>
      </c>
      <c r="E424" s="8">
        <v>86</v>
      </c>
      <c r="F424" s="7">
        <v>40387</v>
      </c>
      <c r="G424" s="1" t="s">
        <v>1213</v>
      </c>
      <c r="H424" s="1" t="s">
        <v>22</v>
      </c>
      <c r="I424" s="1" t="s">
        <v>1274</v>
      </c>
      <c r="J424" s="10">
        <v>40373</v>
      </c>
      <c r="K424" s="1" t="s">
        <v>24</v>
      </c>
      <c r="L424" s="1" t="s">
        <v>24</v>
      </c>
      <c r="M424" s="1" t="s">
        <v>224</v>
      </c>
      <c r="N424" s="1" t="s">
        <v>1163</v>
      </c>
      <c r="O424" s="1" t="s">
        <v>25</v>
      </c>
      <c r="P424" s="1" t="s">
        <v>28</v>
      </c>
    </row>
    <row r="425" spans="1:16" ht="15">
      <c r="A425" s="1" t="s">
        <v>1275</v>
      </c>
      <c r="B425" s="1" t="s">
        <v>1276</v>
      </c>
      <c r="C425" s="1" t="s">
        <v>221</v>
      </c>
      <c r="D425" s="7">
        <v>40379</v>
      </c>
      <c r="E425" s="8">
        <v>87</v>
      </c>
      <c r="F425" s="7">
        <v>40744</v>
      </c>
      <c r="G425" s="1" t="s">
        <v>1213</v>
      </c>
      <c r="H425" s="1" t="s">
        <v>22</v>
      </c>
      <c r="I425" s="1" t="s">
        <v>1006</v>
      </c>
      <c r="J425" s="10">
        <v>40379</v>
      </c>
      <c r="K425" s="1" t="s">
        <v>24</v>
      </c>
      <c r="L425" s="1" t="s">
        <v>24</v>
      </c>
      <c r="M425" s="1" t="s">
        <v>235</v>
      </c>
      <c r="N425" s="1" t="s">
        <v>225</v>
      </c>
      <c r="O425" s="1" t="s">
        <v>25</v>
      </c>
      <c r="P425" s="1" t="s">
        <v>28</v>
      </c>
    </row>
    <row r="426" spans="1:16" ht="15">
      <c r="A426" s="1" t="s">
        <v>1277</v>
      </c>
      <c r="B426" s="1" t="s">
        <v>1278</v>
      </c>
      <c r="C426" s="1" t="s">
        <v>221</v>
      </c>
      <c r="D426" s="7">
        <v>40380</v>
      </c>
      <c r="E426" s="8">
        <v>88</v>
      </c>
      <c r="F426" s="7">
        <v>40394</v>
      </c>
      <c r="G426" s="1" t="s">
        <v>1213</v>
      </c>
      <c r="H426" s="1" t="s">
        <v>22</v>
      </c>
      <c r="I426" s="1" t="s">
        <v>1279</v>
      </c>
      <c r="J426" s="10">
        <v>40380</v>
      </c>
      <c r="K426" s="1" t="s">
        <v>24</v>
      </c>
      <c r="L426" s="1" t="s">
        <v>24</v>
      </c>
      <c r="M426" s="1" t="s">
        <v>224</v>
      </c>
      <c r="N426" s="1" t="s">
        <v>1163</v>
      </c>
      <c r="O426" s="1" t="s">
        <v>25</v>
      </c>
      <c r="P426" s="1" t="s">
        <v>28</v>
      </c>
    </row>
    <row r="427" spans="1:16" ht="15">
      <c r="A427" s="1" t="s">
        <v>1280</v>
      </c>
      <c r="B427" s="1" t="s">
        <v>1281</v>
      </c>
      <c r="C427" s="1" t="s">
        <v>221</v>
      </c>
      <c r="D427" s="7">
        <v>40386</v>
      </c>
      <c r="E427" s="8">
        <v>89</v>
      </c>
      <c r="F427" s="7">
        <v>40751</v>
      </c>
      <c r="G427" s="1" t="s">
        <v>1213</v>
      </c>
      <c r="H427" s="1" t="s">
        <v>22</v>
      </c>
      <c r="I427" s="1" t="s">
        <v>663</v>
      </c>
      <c r="J427" s="10">
        <v>40386</v>
      </c>
      <c r="K427" s="1" t="s">
        <v>24</v>
      </c>
      <c r="L427" s="1" t="s">
        <v>24</v>
      </c>
      <c r="M427" s="1" t="s">
        <v>235</v>
      </c>
      <c r="N427" s="1" t="s">
        <v>225</v>
      </c>
      <c r="O427" s="1" t="s">
        <v>25</v>
      </c>
      <c r="P427" s="1" t="s">
        <v>28</v>
      </c>
    </row>
    <row r="428" spans="1:16" ht="15">
      <c r="A428" s="1" t="s">
        <v>1282</v>
      </c>
      <c r="B428" s="1" t="s">
        <v>1283</v>
      </c>
      <c r="C428" s="1" t="s">
        <v>221</v>
      </c>
      <c r="D428" s="7">
        <v>40387</v>
      </c>
      <c r="E428" s="8">
        <v>90</v>
      </c>
      <c r="F428" s="7">
        <v>40478</v>
      </c>
      <c r="G428" s="1" t="s">
        <v>1213</v>
      </c>
      <c r="H428" s="1" t="s">
        <v>22</v>
      </c>
      <c r="I428" s="1" t="s">
        <v>571</v>
      </c>
      <c r="J428" s="9">
        <v>40387</v>
      </c>
      <c r="K428" s="1" t="s">
        <v>24</v>
      </c>
      <c r="L428" s="1" t="s">
        <v>24</v>
      </c>
      <c r="M428" s="1" t="s">
        <v>230</v>
      </c>
      <c r="N428" s="1" t="s">
        <v>225</v>
      </c>
      <c r="O428" s="1" t="s">
        <v>25</v>
      </c>
      <c r="P428" s="1" t="s">
        <v>28</v>
      </c>
    </row>
    <row r="429" spans="1:16" ht="15">
      <c r="A429" s="1" t="s">
        <v>1284</v>
      </c>
      <c r="B429" s="1" t="s">
        <v>1285</v>
      </c>
      <c r="C429" s="1" t="s">
        <v>221</v>
      </c>
      <c r="D429" s="7">
        <v>40387</v>
      </c>
      <c r="E429" s="8">
        <v>91</v>
      </c>
      <c r="F429" s="7">
        <v>40751</v>
      </c>
      <c r="G429" s="1" t="s">
        <v>1213</v>
      </c>
      <c r="H429" s="1" t="s">
        <v>22</v>
      </c>
      <c r="I429" s="1" t="s">
        <v>1286</v>
      </c>
      <c r="J429" s="9">
        <v>40387</v>
      </c>
      <c r="K429" s="1" t="s">
        <v>24</v>
      </c>
      <c r="L429" s="1" t="s">
        <v>24</v>
      </c>
      <c r="M429" s="1" t="s">
        <v>230</v>
      </c>
      <c r="N429" s="1" t="s">
        <v>225</v>
      </c>
      <c r="O429" s="1" t="s">
        <v>25</v>
      </c>
      <c r="P429" s="1" t="s">
        <v>28</v>
      </c>
    </row>
    <row r="430" spans="1:16" ht="15">
      <c r="A430" s="1" t="s">
        <v>1287</v>
      </c>
      <c r="B430" s="1" t="s">
        <v>1288</v>
      </c>
      <c r="C430" s="1" t="s">
        <v>221</v>
      </c>
      <c r="D430" s="7">
        <v>40387</v>
      </c>
      <c r="E430" s="8">
        <v>92</v>
      </c>
      <c r="F430" s="7">
        <v>40401</v>
      </c>
      <c r="G430" s="1" t="s">
        <v>1213</v>
      </c>
      <c r="H430" s="1" t="s">
        <v>22</v>
      </c>
      <c r="I430" s="1" t="s">
        <v>1289</v>
      </c>
      <c r="J430" s="10">
        <v>40387</v>
      </c>
      <c r="K430" s="1" t="s">
        <v>24</v>
      </c>
      <c r="L430" s="1" t="s">
        <v>24</v>
      </c>
      <c r="M430" s="1" t="s">
        <v>224</v>
      </c>
      <c r="N430" s="1" t="s">
        <v>1163</v>
      </c>
      <c r="O430" s="1" t="s">
        <v>25</v>
      </c>
      <c r="P430" s="1" t="s">
        <v>28</v>
      </c>
    </row>
    <row r="431" spans="1:16" ht="15">
      <c r="A431" s="1" t="s">
        <v>1290</v>
      </c>
      <c r="B431" s="1" t="s">
        <v>1291</v>
      </c>
      <c r="C431" s="1" t="s">
        <v>221</v>
      </c>
      <c r="D431" s="7">
        <v>40393</v>
      </c>
      <c r="E431" s="8">
        <v>93</v>
      </c>
      <c r="F431" s="7">
        <v>40758</v>
      </c>
      <c r="G431" s="1" t="s">
        <v>1213</v>
      </c>
      <c r="H431" s="1" t="s">
        <v>22</v>
      </c>
      <c r="I431" s="1" t="s">
        <v>980</v>
      </c>
      <c r="J431" s="10">
        <v>40393</v>
      </c>
      <c r="K431" s="1" t="s">
        <v>24</v>
      </c>
      <c r="L431" s="1" t="s">
        <v>24</v>
      </c>
      <c r="M431" s="1" t="s">
        <v>235</v>
      </c>
      <c r="N431" s="1" t="s">
        <v>225</v>
      </c>
      <c r="O431" s="1" t="s">
        <v>25</v>
      </c>
      <c r="P431" s="1" t="s">
        <v>28</v>
      </c>
    </row>
    <row r="432" spans="1:16" ht="15">
      <c r="A432" s="1" t="s">
        <v>1292</v>
      </c>
      <c r="B432" s="1" t="s">
        <v>1293</v>
      </c>
      <c r="C432" s="1" t="s">
        <v>221</v>
      </c>
      <c r="D432" s="7">
        <v>40394</v>
      </c>
      <c r="E432" s="8">
        <v>94</v>
      </c>
      <c r="F432" s="7">
        <v>40485</v>
      </c>
      <c r="G432" s="1" t="s">
        <v>1213</v>
      </c>
      <c r="H432" s="1" t="s">
        <v>22</v>
      </c>
      <c r="I432" s="1" t="s">
        <v>515</v>
      </c>
      <c r="J432" s="9">
        <v>40394</v>
      </c>
      <c r="K432" s="1" t="s">
        <v>24</v>
      </c>
      <c r="L432" s="1" t="s">
        <v>24</v>
      </c>
      <c r="M432" s="1" t="s">
        <v>230</v>
      </c>
      <c r="N432" s="1" t="s">
        <v>225</v>
      </c>
      <c r="O432" s="1" t="s">
        <v>25</v>
      </c>
      <c r="P432" s="1" t="s">
        <v>28</v>
      </c>
    </row>
    <row r="433" spans="1:16" ht="15">
      <c r="A433" s="1" t="s">
        <v>1294</v>
      </c>
      <c r="B433" s="1" t="s">
        <v>1295</v>
      </c>
      <c r="C433" s="1" t="s">
        <v>221</v>
      </c>
      <c r="D433" s="7">
        <v>40394</v>
      </c>
      <c r="E433" s="8">
        <v>95</v>
      </c>
      <c r="F433" s="7">
        <v>40408</v>
      </c>
      <c r="G433" s="1" t="s">
        <v>1213</v>
      </c>
      <c r="H433" s="1" t="s">
        <v>22</v>
      </c>
      <c r="I433" s="1" t="s">
        <v>1296</v>
      </c>
      <c r="J433" s="10">
        <v>40394</v>
      </c>
      <c r="K433" s="1" t="s">
        <v>24</v>
      </c>
      <c r="L433" s="1" t="s">
        <v>24</v>
      </c>
      <c r="M433" s="1" t="s">
        <v>224</v>
      </c>
      <c r="N433" s="1" t="s">
        <v>1163</v>
      </c>
      <c r="O433" s="1" t="s">
        <v>25</v>
      </c>
      <c r="P433" s="1" t="s">
        <v>28</v>
      </c>
    </row>
    <row r="434" spans="1:16" ht="15">
      <c r="A434" s="1" t="s">
        <v>1297</v>
      </c>
      <c r="B434" s="1" t="s">
        <v>1298</v>
      </c>
      <c r="C434" s="1" t="s">
        <v>221</v>
      </c>
      <c r="D434" s="7">
        <v>40400</v>
      </c>
      <c r="E434" s="8">
        <v>96</v>
      </c>
      <c r="F434" s="7">
        <v>40765</v>
      </c>
      <c r="G434" s="1" t="s">
        <v>1213</v>
      </c>
      <c r="H434" s="1" t="s">
        <v>22</v>
      </c>
      <c r="I434" s="1" t="s">
        <v>708</v>
      </c>
      <c r="J434" s="10">
        <v>40400</v>
      </c>
      <c r="K434" s="1" t="s">
        <v>24</v>
      </c>
      <c r="L434" s="1" t="s">
        <v>24</v>
      </c>
      <c r="M434" s="1" t="s">
        <v>235</v>
      </c>
      <c r="N434" s="1" t="s">
        <v>225</v>
      </c>
      <c r="O434" s="1" t="s">
        <v>25</v>
      </c>
      <c r="P434" s="1" t="s">
        <v>28</v>
      </c>
    </row>
    <row r="435" spans="1:16" ht="15">
      <c r="A435" s="1" t="s">
        <v>1299</v>
      </c>
      <c r="B435" s="1" t="s">
        <v>1300</v>
      </c>
      <c r="C435" s="1" t="s">
        <v>221</v>
      </c>
      <c r="D435" s="7">
        <v>40401</v>
      </c>
      <c r="E435" s="8">
        <v>97</v>
      </c>
      <c r="F435" s="7">
        <v>40492</v>
      </c>
      <c r="G435" s="1" t="s">
        <v>1213</v>
      </c>
      <c r="H435" s="1" t="s">
        <v>22</v>
      </c>
      <c r="I435" s="1" t="s">
        <v>515</v>
      </c>
      <c r="J435" s="9">
        <v>40401</v>
      </c>
      <c r="K435" s="1" t="s">
        <v>24</v>
      </c>
      <c r="L435" s="1" t="s">
        <v>24</v>
      </c>
      <c r="M435" s="1" t="s">
        <v>230</v>
      </c>
      <c r="N435" s="1" t="s">
        <v>225</v>
      </c>
      <c r="O435" s="1" t="s">
        <v>25</v>
      </c>
      <c r="P435" s="1" t="s">
        <v>28</v>
      </c>
    </row>
    <row r="436" spans="1:16" ht="15">
      <c r="A436" s="1" t="s">
        <v>1301</v>
      </c>
      <c r="B436" s="1" t="s">
        <v>1302</v>
      </c>
      <c r="C436" s="1" t="s">
        <v>221</v>
      </c>
      <c r="D436" s="7">
        <v>40401</v>
      </c>
      <c r="E436" s="8">
        <v>98</v>
      </c>
      <c r="F436" s="7">
        <v>40415</v>
      </c>
      <c r="G436" s="1" t="s">
        <v>1213</v>
      </c>
      <c r="H436" s="1" t="s">
        <v>22</v>
      </c>
      <c r="I436" s="1" t="s">
        <v>1303</v>
      </c>
      <c r="J436" s="10">
        <v>40401</v>
      </c>
      <c r="K436" s="1" t="s">
        <v>24</v>
      </c>
      <c r="L436" s="1" t="s">
        <v>24</v>
      </c>
      <c r="M436" s="1" t="s">
        <v>224</v>
      </c>
      <c r="N436" s="1" t="s">
        <v>1163</v>
      </c>
      <c r="O436" s="1" t="s">
        <v>25</v>
      </c>
      <c r="P436" s="1" t="s">
        <v>28</v>
      </c>
    </row>
    <row r="437" spans="1:16" ht="15">
      <c r="A437" s="1" t="s">
        <v>1304</v>
      </c>
      <c r="B437" s="1" t="s">
        <v>1305</v>
      </c>
      <c r="C437" s="1" t="s">
        <v>221</v>
      </c>
      <c r="D437" s="7">
        <v>40407</v>
      </c>
      <c r="E437" s="8">
        <v>99</v>
      </c>
      <c r="F437" s="7">
        <v>40772</v>
      </c>
      <c r="G437" s="1" t="s">
        <v>1213</v>
      </c>
      <c r="H437" s="1" t="s">
        <v>22</v>
      </c>
      <c r="I437" s="1" t="s">
        <v>1035</v>
      </c>
      <c r="J437" s="10">
        <v>40407</v>
      </c>
      <c r="K437" s="1" t="s">
        <v>24</v>
      </c>
      <c r="L437" s="1" t="s">
        <v>24</v>
      </c>
      <c r="M437" s="1" t="s">
        <v>235</v>
      </c>
      <c r="N437" s="1" t="s">
        <v>225</v>
      </c>
      <c r="O437" s="1" t="s">
        <v>25</v>
      </c>
      <c r="P437" s="1" t="s">
        <v>28</v>
      </c>
    </row>
    <row r="438" spans="1:16" ht="15">
      <c r="A438" s="1" t="s">
        <v>1306</v>
      </c>
      <c r="B438" s="1" t="s">
        <v>1307</v>
      </c>
      <c r="C438" s="1" t="s">
        <v>221</v>
      </c>
      <c r="D438" s="7">
        <v>40408</v>
      </c>
      <c r="E438" s="8">
        <v>100</v>
      </c>
      <c r="F438" s="7">
        <v>40499</v>
      </c>
      <c r="G438" s="1" t="s">
        <v>1213</v>
      </c>
      <c r="H438" s="1" t="s">
        <v>22</v>
      </c>
      <c r="I438" s="1" t="s">
        <v>515</v>
      </c>
      <c r="J438" s="9">
        <v>40408</v>
      </c>
      <c r="K438" s="1" t="s">
        <v>24</v>
      </c>
      <c r="L438" s="1" t="s">
        <v>24</v>
      </c>
      <c r="M438" s="1" t="s">
        <v>230</v>
      </c>
      <c r="N438" s="1" t="s">
        <v>225</v>
      </c>
      <c r="O438" s="1" t="s">
        <v>25</v>
      </c>
      <c r="P438" s="1" t="s">
        <v>28</v>
      </c>
    </row>
    <row r="439" spans="1:16" ht="15">
      <c r="A439" s="1" t="s">
        <v>1308</v>
      </c>
      <c r="B439" s="1" t="s">
        <v>1309</v>
      </c>
      <c r="C439" s="1" t="s">
        <v>221</v>
      </c>
      <c r="D439" s="7">
        <v>40408</v>
      </c>
      <c r="E439" s="8">
        <v>101</v>
      </c>
      <c r="F439" s="7">
        <v>40422</v>
      </c>
      <c r="G439" s="1" t="s">
        <v>1213</v>
      </c>
      <c r="H439" s="1" t="s">
        <v>22</v>
      </c>
      <c r="I439" s="1" t="s">
        <v>1310</v>
      </c>
      <c r="J439" s="10">
        <v>40408</v>
      </c>
      <c r="K439" s="1" t="s">
        <v>24</v>
      </c>
      <c r="L439" s="1" t="s">
        <v>24</v>
      </c>
      <c r="M439" s="1" t="s">
        <v>224</v>
      </c>
      <c r="N439" s="1" t="s">
        <v>1163</v>
      </c>
      <c r="O439" s="1" t="s">
        <v>25</v>
      </c>
      <c r="P439" s="1" t="s">
        <v>28</v>
      </c>
    </row>
    <row r="440" spans="1:16" ht="15">
      <c r="A440" s="1" t="s">
        <v>1311</v>
      </c>
      <c r="B440" s="1" t="s">
        <v>1312</v>
      </c>
      <c r="C440" s="1" t="s">
        <v>221</v>
      </c>
      <c r="D440" s="7">
        <v>40414</v>
      </c>
      <c r="E440" s="8">
        <v>102</v>
      </c>
      <c r="F440" s="7">
        <v>40779</v>
      </c>
      <c r="G440" s="1" t="s">
        <v>1213</v>
      </c>
      <c r="H440" s="1" t="s">
        <v>22</v>
      </c>
      <c r="I440" s="1" t="s">
        <v>839</v>
      </c>
      <c r="J440" s="10">
        <v>40414</v>
      </c>
      <c r="K440" s="1" t="s">
        <v>24</v>
      </c>
      <c r="L440" s="1" t="s">
        <v>24</v>
      </c>
      <c r="M440" s="1" t="s">
        <v>235</v>
      </c>
      <c r="N440" s="1" t="s">
        <v>225</v>
      </c>
      <c r="O440" s="1" t="s">
        <v>25</v>
      </c>
      <c r="P440" s="1" t="s">
        <v>28</v>
      </c>
    </row>
    <row r="441" spans="1:16" ht="15">
      <c r="A441" s="1" t="s">
        <v>1313</v>
      </c>
      <c r="B441" s="1" t="s">
        <v>1314</v>
      </c>
      <c r="C441" s="1" t="s">
        <v>221</v>
      </c>
      <c r="D441" s="7">
        <v>40415</v>
      </c>
      <c r="E441" s="8">
        <v>103</v>
      </c>
      <c r="F441" s="7">
        <v>40506</v>
      </c>
      <c r="G441" s="1" t="s">
        <v>1213</v>
      </c>
      <c r="H441" s="1" t="s">
        <v>22</v>
      </c>
      <c r="I441" s="1" t="s">
        <v>962</v>
      </c>
      <c r="J441" s="9">
        <v>40415</v>
      </c>
      <c r="K441" s="1" t="s">
        <v>24</v>
      </c>
      <c r="L441" s="1" t="s">
        <v>24</v>
      </c>
      <c r="M441" s="1" t="s">
        <v>230</v>
      </c>
      <c r="N441" s="1" t="s">
        <v>225</v>
      </c>
      <c r="O441" s="1" t="s">
        <v>25</v>
      </c>
      <c r="P441" s="1" t="s">
        <v>28</v>
      </c>
    </row>
    <row r="442" spans="1:16" ht="15">
      <c r="A442" s="1" t="s">
        <v>1315</v>
      </c>
      <c r="B442" s="1" t="s">
        <v>1316</v>
      </c>
      <c r="C442" s="1" t="s">
        <v>221</v>
      </c>
      <c r="D442" s="7">
        <v>40415</v>
      </c>
      <c r="E442" s="8">
        <v>104</v>
      </c>
      <c r="F442" s="7">
        <v>40429</v>
      </c>
      <c r="G442" s="1" t="s">
        <v>1213</v>
      </c>
      <c r="H442" s="1" t="s">
        <v>22</v>
      </c>
      <c r="I442" s="1" t="s">
        <v>1317</v>
      </c>
      <c r="J442" s="10">
        <v>40415</v>
      </c>
      <c r="K442" s="1" t="s">
        <v>24</v>
      </c>
      <c r="L442" s="1" t="s">
        <v>24</v>
      </c>
      <c r="M442" s="1" t="s">
        <v>224</v>
      </c>
      <c r="N442" s="1" t="s">
        <v>1163</v>
      </c>
      <c r="O442" s="1" t="s">
        <v>25</v>
      </c>
      <c r="P442" s="1" t="s">
        <v>28</v>
      </c>
    </row>
    <row r="443" spans="1:16" ht="15">
      <c r="A443" s="1" t="s">
        <v>1318</v>
      </c>
      <c r="B443" s="1" t="s">
        <v>1319</v>
      </c>
      <c r="C443" s="1" t="s">
        <v>221</v>
      </c>
      <c r="D443" s="7">
        <v>40416</v>
      </c>
      <c r="E443" s="8">
        <v>105</v>
      </c>
      <c r="F443" s="7">
        <v>41512</v>
      </c>
      <c r="G443" s="1" t="s">
        <v>1213</v>
      </c>
      <c r="H443" s="1" t="s">
        <v>811</v>
      </c>
      <c r="I443" s="1" t="s">
        <v>1320</v>
      </c>
      <c r="J443" s="9">
        <v>40416</v>
      </c>
      <c r="K443" s="1" t="s">
        <v>24</v>
      </c>
      <c r="L443" s="1" t="s">
        <v>24</v>
      </c>
      <c r="M443" s="1" t="s">
        <v>245</v>
      </c>
      <c r="N443" s="1" t="s">
        <v>225</v>
      </c>
      <c r="O443" s="1" t="s">
        <v>25</v>
      </c>
      <c r="P443" s="1" t="s">
        <v>28</v>
      </c>
    </row>
    <row r="444" spans="1:16" ht="15">
      <c r="A444" s="1" t="s">
        <v>1321</v>
      </c>
      <c r="B444" s="1" t="s">
        <v>1322</v>
      </c>
      <c r="C444" s="1" t="s">
        <v>221</v>
      </c>
      <c r="D444" s="7">
        <v>40421</v>
      </c>
      <c r="E444" s="8">
        <v>106</v>
      </c>
      <c r="F444" s="7">
        <v>40786</v>
      </c>
      <c r="G444" s="1" t="s">
        <v>1213</v>
      </c>
      <c r="H444" s="1" t="s">
        <v>22</v>
      </c>
      <c r="I444" s="1" t="s">
        <v>1041</v>
      </c>
      <c r="J444" s="10">
        <v>40421</v>
      </c>
      <c r="K444" s="1" t="s">
        <v>24</v>
      </c>
      <c r="L444" s="1" t="s">
        <v>24</v>
      </c>
      <c r="M444" s="1" t="s">
        <v>235</v>
      </c>
      <c r="N444" s="1" t="s">
        <v>225</v>
      </c>
      <c r="O444" s="1" t="s">
        <v>25</v>
      </c>
      <c r="P444" s="1" t="s">
        <v>28</v>
      </c>
    </row>
    <row r="445" spans="1:16" ht="15">
      <c r="A445" s="1" t="s">
        <v>1323</v>
      </c>
      <c r="B445" s="1" t="s">
        <v>1324</v>
      </c>
      <c r="C445" s="1" t="s">
        <v>221</v>
      </c>
      <c r="D445" s="7">
        <v>40422</v>
      </c>
      <c r="E445" s="8">
        <v>107</v>
      </c>
      <c r="F445" s="7">
        <v>40513</v>
      </c>
      <c r="G445" s="1" t="s">
        <v>1213</v>
      </c>
      <c r="H445" s="1" t="s">
        <v>22</v>
      </c>
      <c r="I445" s="1" t="s">
        <v>515</v>
      </c>
      <c r="J445" s="9">
        <v>40422</v>
      </c>
      <c r="K445" s="1" t="s">
        <v>24</v>
      </c>
      <c r="L445" s="1" t="s">
        <v>24</v>
      </c>
      <c r="M445" s="1" t="s">
        <v>230</v>
      </c>
      <c r="N445" s="1" t="s">
        <v>225</v>
      </c>
      <c r="O445" s="1" t="s">
        <v>25</v>
      </c>
      <c r="P445" s="1" t="s">
        <v>28</v>
      </c>
    </row>
    <row r="446" spans="1:16" ht="15">
      <c r="A446" s="1" t="s">
        <v>1325</v>
      </c>
      <c r="B446" s="1" t="s">
        <v>1326</v>
      </c>
      <c r="C446" s="1" t="s">
        <v>221</v>
      </c>
      <c r="D446" s="7">
        <v>40422</v>
      </c>
      <c r="E446" s="8">
        <v>108</v>
      </c>
      <c r="F446" s="7">
        <v>40436</v>
      </c>
      <c r="G446" s="1" t="s">
        <v>1213</v>
      </c>
      <c r="H446" s="1" t="s">
        <v>22</v>
      </c>
      <c r="I446" s="1" t="s">
        <v>1327</v>
      </c>
      <c r="J446" s="10">
        <v>40422</v>
      </c>
      <c r="K446" s="1" t="s">
        <v>24</v>
      </c>
      <c r="L446" s="1" t="s">
        <v>24</v>
      </c>
      <c r="M446" s="1" t="s">
        <v>224</v>
      </c>
      <c r="N446" s="1" t="s">
        <v>1163</v>
      </c>
      <c r="O446" s="1" t="s">
        <v>25</v>
      </c>
      <c r="P446" s="1" t="s">
        <v>28</v>
      </c>
    </row>
    <row r="447" spans="1:16" ht="15">
      <c r="A447" s="1" t="s">
        <v>1328</v>
      </c>
      <c r="B447" s="1" t="s">
        <v>1329</v>
      </c>
      <c r="C447" s="1" t="s">
        <v>221</v>
      </c>
      <c r="D447" s="7">
        <v>40428</v>
      </c>
      <c r="E447" s="8">
        <v>109</v>
      </c>
      <c r="F447" s="7">
        <v>40793</v>
      </c>
      <c r="G447" s="1" t="s">
        <v>1213</v>
      </c>
      <c r="H447" s="1" t="s">
        <v>22</v>
      </c>
      <c r="I447" s="1" t="s">
        <v>1224</v>
      </c>
      <c r="J447" s="10">
        <v>40428</v>
      </c>
      <c r="K447" s="1" t="s">
        <v>24</v>
      </c>
      <c r="L447" s="1" t="s">
        <v>24</v>
      </c>
      <c r="M447" s="1" t="s">
        <v>235</v>
      </c>
      <c r="N447" s="1" t="s">
        <v>225</v>
      </c>
      <c r="O447" s="1" t="s">
        <v>25</v>
      </c>
      <c r="P447" s="1" t="s">
        <v>28</v>
      </c>
    </row>
    <row r="448" spans="1:16" ht="15">
      <c r="A448" s="1" t="s">
        <v>1330</v>
      </c>
      <c r="B448" s="1" t="s">
        <v>1331</v>
      </c>
      <c r="C448" s="1" t="s">
        <v>221</v>
      </c>
      <c r="D448" s="7">
        <v>40429</v>
      </c>
      <c r="E448" s="8">
        <v>110</v>
      </c>
      <c r="F448" s="7">
        <v>40520</v>
      </c>
      <c r="G448" s="1" t="s">
        <v>1213</v>
      </c>
      <c r="H448" s="1" t="s">
        <v>22</v>
      </c>
      <c r="I448" s="1" t="s">
        <v>945</v>
      </c>
      <c r="J448" s="9">
        <v>40429</v>
      </c>
      <c r="K448" s="1" t="s">
        <v>24</v>
      </c>
      <c r="L448" s="1" t="s">
        <v>24</v>
      </c>
      <c r="M448" s="1" t="s">
        <v>230</v>
      </c>
      <c r="N448" s="1" t="s">
        <v>225</v>
      </c>
      <c r="O448" s="1" t="s">
        <v>25</v>
      </c>
      <c r="P448" s="1" t="s">
        <v>28</v>
      </c>
    </row>
    <row r="449" spans="1:16" ht="15">
      <c r="A449" s="1" t="s">
        <v>1332</v>
      </c>
      <c r="B449" s="1" t="s">
        <v>1333</v>
      </c>
      <c r="C449" s="1" t="s">
        <v>221</v>
      </c>
      <c r="D449" s="7">
        <v>40429</v>
      </c>
      <c r="E449" s="8">
        <v>111</v>
      </c>
      <c r="F449" s="7">
        <v>40443</v>
      </c>
      <c r="G449" s="1" t="s">
        <v>1334</v>
      </c>
      <c r="H449" s="1" t="s">
        <v>22</v>
      </c>
      <c r="I449" s="1" t="s">
        <v>1335</v>
      </c>
      <c r="J449" s="10">
        <v>40429</v>
      </c>
      <c r="K449" s="1" t="s">
        <v>24</v>
      </c>
      <c r="L449" s="1" t="s">
        <v>24</v>
      </c>
      <c r="M449" s="1" t="s">
        <v>224</v>
      </c>
      <c r="N449" s="1" t="s">
        <v>1163</v>
      </c>
      <c r="O449" s="1" t="s">
        <v>25</v>
      </c>
      <c r="P449" s="1" t="s">
        <v>28</v>
      </c>
    </row>
    <row r="450" spans="1:16" ht="15">
      <c r="A450" s="1" t="s">
        <v>1336</v>
      </c>
      <c r="B450" s="1" t="s">
        <v>1337</v>
      </c>
      <c r="C450" s="1" t="s">
        <v>221</v>
      </c>
      <c r="D450" s="7">
        <v>40435</v>
      </c>
      <c r="E450" s="8">
        <v>112</v>
      </c>
      <c r="F450" s="7">
        <v>40800</v>
      </c>
      <c r="G450" s="1" t="s">
        <v>1334</v>
      </c>
      <c r="H450" s="1" t="s">
        <v>22</v>
      </c>
      <c r="I450" s="1" t="s">
        <v>693</v>
      </c>
      <c r="J450" s="10">
        <v>40435</v>
      </c>
      <c r="K450" s="1" t="s">
        <v>24</v>
      </c>
      <c r="L450" s="1" t="s">
        <v>24</v>
      </c>
      <c r="M450" s="1" t="s">
        <v>235</v>
      </c>
      <c r="N450" s="1" t="s">
        <v>225</v>
      </c>
      <c r="O450" s="1" t="s">
        <v>25</v>
      </c>
      <c r="P450" s="1" t="s">
        <v>28</v>
      </c>
    </row>
    <row r="451" spans="1:16" ht="15">
      <c r="A451" s="1" t="s">
        <v>1338</v>
      </c>
      <c r="B451" s="1" t="s">
        <v>1339</v>
      </c>
      <c r="C451" s="1" t="s">
        <v>221</v>
      </c>
      <c r="D451" s="7">
        <v>40436</v>
      </c>
      <c r="E451" s="8">
        <v>113</v>
      </c>
      <c r="F451" s="7">
        <v>40450</v>
      </c>
      <c r="G451" s="1" t="s">
        <v>1334</v>
      </c>
      <c r="H451" s="1" t="s">
        <v>22</v>
      </c>
      <c r="I451" s="1" t="s">
        <v>1340</v>
      </c>
      <c r="J451" s="10">
        <v>40436</v>
      </c>
      <c r="K451" s="1" t="s">
        <v>24</v>
      </c>
      <c r="L451" s="1" t="s">
        <v>24</v>
      </c>
      <c r="M451" s="1" t="s">
        <v>224</v>
      </c>
      <c r="N451" s="1" t="s">
        <v>1163</v>
      </c>
      <c r="O451" s="1" t="s">
        <v>25</v>
      </c>
      <c r="P451" s="1" t="s">
        <v>28</v>
      </c>
    </row>
    <row r="452" spans="1:16" ht="15">
      <c r="A452" s="1" t="s">
        <v>1341</v>
      </c>
      <c r="B452" s="1" t="s">
        <v>1342</v>
      </c>
      <c r="C452" s="1" t="s">
        <v>221</v>
      </c>
      <c r="D452" s="7">
        <v>40442</v>
      </c>
      <c r="E452" s="8">
        <v>114</v>
      </c>
      <c r="F452" s="7">
        <v>40807</v>
      </c>
      <c r="G452" s="1" t="s">
        <v>1334</v>
      </c>
      <c r="H452" s="1" t="s">
        <v>22</v>
      </c>
      <c r="I452" s="1" t="s">
        <v>1006</v>
      </c>
      <c r="J452" s="10">
        <v>40442</v>
      </c>
      <c r="K452" s="1" t="s">
        <v>24</v>
      </c>
      <c r="L452" s="1" t="s">
        <v>24</v>
      </c>
      <c r="M452" s="1" t="s">
        <v>235</v>
      </c>
      <c r="N452" s="1" t="s">
        <v>225</v>
      </c>
      <c r="O452" s="1" t="s">
        <v>25</v>
      </c>
      <c r="P452" s="1" t="s">
        <v>28</v>
      </c>
    </row>
    <row r="453" spans="1:16" ht="15">
      <c r="A453" s="1" t="s">
        <v>1343</v>
      </c>
      <c r="B453" s="1" t="s">
        <v>1344</v>
      </c>
      <c r="C453" s="1" t="s">
        <v>221</v>
      </c>
      <c r="D453" s="7">
        <v>40443</v>
      </c>
      <c r="E453" s="8">
        <v>115</v>
      </c>
      <c r="F453" s="7">
        <v>40534</v>
      </c>
      <c r="G453" s="1" t="s">
        <v>1334</v>
      </c>
      <c r="H453" s="1" t="s">
        <v>22</v>
      </c>
      <c r="I453" s="1" t="s">
        <v>1345</v>
      </c>
      <c r="J453" s="9">
        <v>40443</v>
      </c>
      <c r="K453" s="1" t="s">
        <v>24</v>
      </c>
      <c r="L453" s="1" t="s">
        <v>24</v>
      </c>
      <c r="M453" s="1" t="s">
        <v>230</v>
      </c>
      <c r="N453" s="1" t="s">
        <v>225</v>
      </c>
      <c r="O453" s="1" t="s">
        <v>25</v>
      </c>
      <c r="P453" s="1" t="s">
        <v>28</v>
      </c>
    </row>
    <row r="454" spans="1:16" ht="15">
      <c r="A454" s="1" t="s">
        <v>1346</v>
      </c>
      <c r="B454" s="1" t="s">
        <v>1347</v>
      </c>
      <c r="C454" s="1" t="s">
        <v>221</v>
      </c>
      <c r="D454" s="7">
        <v>40443</v>
      </c>
      <c r="E454" s="8">
        <v>116</v>
      </c>
      <c r="F454" s="7">
        <v>40807</v>
      </c>
      <c r="G454" s="1" t="s">
        <v>1334</v>
      </c>
      <c r="H454" s="1" t="s">
        <v>22</v>
      </c>
      <c r="I454" s="1" t="s">
        <v>1348</v>
      </c>
      <c r="J454" s="9">
        <v>40443</v>
      </c>
      <c r="K454" s="1" t="s">
        <v>24</v>
      </c>
      <c r="L454" s="1" t="s">
        <v>24</v>
      </c>
      <c r="M454" s="1" t="s">
        <v>230</v>
      </c>
      <c r="N454" s="1" t="s">
        <v>225</v>
      </c>
      <c r="O454" s="1" t="s">
        <v>25</v>
      </c>
      <c r="P454" s="1" t="s">
        <v>28</v>
      </c>
    </row>
    <row r="455" spans="1:16" ht="15">
      <c r="A455" s="1" t="s">
        <v>1349</v>
      </c>
      <c r="B455" s="1" t="s">
        <v>1350</v>
      </c>
      <c r="C455" s="1" t="s">
        <v>221</v>
      </c>
      <c r="D455" s="7">
        <v>40443</v>
      </c>
      <c r="E455" s="8">
        <v>117</v>
      </c>
      <c r="F455" s="7">
        <v>40457</v>
      </c>
      <c r="G455" s="1" t="s">
        <v>1334</v>
      </c>
      <c r="H455" s="1" t="s">
        <v>22</v>
      </c>
      <c r="I455" s="1" t="s">
        <v>1351</v>
      </c>
      <c r="J455" s="10">
        <v>40443</v>
      </c>
      <c r="K455" s="1" t="s">
        <v>24</v>
      </c>
      <c r="L455" s="1" t="s">
        <v>24</v>
      </c>
      <c r="M455" s="1" t="s">
        <v>224</v>
      </c>
      <c r="N455" s="1" t="s">
        <v>1163</v>
      </c>
      <c r="O455" s="1" t="s">
        <v>25</v>
      </c>
      <c r="P455" s="1" t="s">
        <v>28</v>
      </c>
    </row>
    <row r="456" spans="1:16" ht="15">
      <c r="A456" s="1" t="s">
        <v>1352</v>
      </c>
      <c r="B456" s="1" t="s">
        <v>1353</v>
      </c>
      <c r="C456" s="1" t="s">
        <v>221</v>
      </c>
      <c r="D456" s="7">
        <v>40449</v>
      </c>
      <c r="E456" s="8">
        <v>118</v>
      </c>
      <c r="F456" s="7">
        <v>40814</v>
      </c>
      <c r="G456" s="1" t="s">
        <v>1334</v>
      </c>
      <c r="H456" s="1" t="s">
        <v>22</v>
      </c>
      <c r="I456" s="1" t="s">
        <v>839</v>
      </c>
      <c r="J456" s="10">
        <v>40449</v>
      </c>
      <c r="K456" s="1" t="s">
        <v>24</v>
      </c>
      <c r="L456" s="1" t="s">
        <v>24</v>
      </c>
      <c r="M456" s="1" t="s">
        <v>235</v>
      </c>
      <c r="N456" s="1" t="s">
        <v>225</v>
      </c>
      <c r="O456" s="1" t="s">
        <v>25</v>
      </c>
      <c r="P456" s="1" t="s">
        <v>28</v>
      </c>
    </row>
    <row r="457" spans="1:16" ht="15">
      <c r="A457" s="1" t="s">
        <v>1354</v>
      </c>
      <c r="B457" s="1" t="s">
        <v>1355</v>
      </c>
      <c r="C457" s="1" t="s">
        <v>221</v>
      </c>
      <c r="D457" s="7">
        <v>40450</v>
      </c>
      <c r="E457" s="8">
        <v>119</v>
      </c>
      <c r="F457" s="7">
        <v>40541</v>
      </c>
      <c r="G457" s="1" t="s">
        <v>1334</v>
      </c>
      <c r="H457" s="1" t="s">
        <v>22</v>
      </c>
      <c r="I457" s="1" t="s">
        <v>1356</v>
      </c>
      <c r="J457" s="9">
        <v>40450</v>
      </c>
      <c r="K457" s="1" t="s">
        <v>24</v>
      </c>
      <c r="L457" s="1" t="s">
        <v>24</v>
      </c>
      <c r="M457" s="1" t="s">
        <v>230</v>
      </c>
      <c r="N457" s="1" t="s">
        <v>225</v>
      </c>
      <c r="O457" s="1" t="s">
        <v>25</v>
      </c>
      <c r="P457" s="1" t="s">
        <v>28</v>
      </c>
    </row>
    <row r="458" spans="1:16" ht="15">
      <c r="A458" s="1" t="s">
        <v>1357</v>
      </c>
      <c r="B458" s="1" t="s">
        <v>1358</v>
      </c>
      <c r="C458" s="1" t="s">
        <v>221</v>
      </c>
      <c r="D458" s="7">
        <v>40450</v>
      </c>
      <c r="E458" s="8">
        <v>120</v>
      </c>
      <c r="F458" s="7">
        <v>40464</v>
      </c>
      <c r="G458" s="1" t="s">
        <v>1334</v>
      </c>
      <c r="H458" s="1" t="s">
        <v>22</v>
      </c>
      <c r="I458" s="1" t="s">
        <v>1359</v>
      </c>
      <c r="J458" s="10">
        <v>40450</v>
      </c>
      <c r="K458" s="1" t="s">
        <v>24</v>
      </c>
      <c r="L458" s="1" t="s">
        <v>24</v>
      </c>
      <c r="M458" s="1" t="s">
        <v>224</v>
      </c>
      <c r="N458" s="1" t="s">
        <v>1163</v>
      </c>
      <c r="O458" s="1" t="s">
        <v>25</v>
      </c>
      <c r="P458" s="1" t="s">
        <v>28</v>
      </c>
    </row>
    <row r="459" spans="1:16" ht="15">
      <c r="A459" s="1" t="s">
        <v>1360</v>
      </c>
      <c r="B459" s="1" t="s">
        <v>1361</v>
      </c>
      <c r="C459" s="1" t="s">
        <v>221</v>
      </c>
      <c r="D459" s="7">
        <v>40456</v>
      </c>
      <c r="E459" s="8">
        <v>121</v>
      </c>
      <c r="F459" s="7">
        <v>40821</v>
      </c>
      <c r="G459" s="1" t="s">
        <v>1334</v>
      </c>
      <c r="H459" s="1" t="s">
        <v>22</v>
      </c>
      <c r="I459" s="1" t="s">
        <v>741</v>
      </c>
      <c r="J459" s="10">
        <v>40456</v>
      </c>
      <c r="K459" s="1" t="s">
        <v>24</v>
      </c>
      <c r="L459" s="1" t="s">
        <v>24</v>
      </c>
      <c r="M459" s="1" t="s">
        <v>235</v>
      </c>
      <c r="N459" s="1" t="s">
        <v>225</v>
      </c>
      <c r="O459" s="1" t="s">
        <v>25</v>
      </c>
      <c r="P459" s="1" t="s">
        <v>28</v>
      </c>
    </row>
    <row r="460" spans="1:16" ht="15">
      <c r="A460" s="1" t="s">
        <v>1362</v>
      </c>
      <c r="B460" s="1" t="s">
        <v>1363</v>
      </c>
      <c r="C460" s="1" t="s">
        <v>221</v>
      </c>
      <c r="D460" s="7">
        <v>40457</v>
      </c>
      <c r="E460" s="8">
        <v>122</v>
      </c>
      <c r="F460" s="7">
        <v>40548</v>
      </c>
      <c r="G460" s="1" t="s">
        <v>1334</v>
      </c>
      <c r="H460" s="1" t="s">
        <v>22</v>
      </c>
      <c r="I460" s="1" t="s">
        <v>388</v>
      </c>
      <c r="J460" s="9">
        <v>40457</v>
      </c>
      <c r="K460" s="1" t="s">
        <v>24</v>
      </c>
      <c r="L460" s="1" t="s">
        <v>24</v>
      </c>
      <c r="M460" s="1" t="s">
        <v>230</v>
      </c>
      <c r="N460" s="1" t="s">
        <v>225</v>
      </c>
      <c r="O460" s="1" t="s">
        <v>25</v>
      </c>
      <c r="P460" s="1" t="s">
        <v>28</v>
      </c>
    </row>
    <row r="461" spans="1:16" ht="15">
      <c r="A461" s="1" t="s">
        <v>1364</v>
      </c>
      <c r="B461" s="1" t="s">
        <v>1365</v>
      </c>
      <c r="C461" s="1" t="s">
        <v>221</v>
      </c>
      <c r="D461" s="7">
        <v>40457</v>
      </c>
      <c r="E461" s="8">
        <v>123</v>
      </c>
      <c r="F461" s="7">
        <v>40471</v>
      </c>
      <c r="G461" s="1" t="s">
        <v>1334</v>
      </c>
      <c r="H461" s="1" t="s">
        <v>22</v>
      </c>
      <c r="I461" s="1" t="s">
        <v>1366</v>
      </c>
      <c r="J461" s="10">
        <v>40457</v>
      </c>
      <c r="K461" s="1" t="s">
        <v>24</v>
      </c>
      <c r="L461" s="1" t="s">
        <v>24</v>
      </c>
      <c r="M461" s="1" t="s">
        <v>224</v>
      </c>
      <c r="N461" s="1" t="s">
        <v>1163</v>
      </c>
      <c r="O461" s="1" t="s">
        <v>25</v>
      </c>
      <c r="P461" s="1" t="s">
        <v>28</v>
      </c>
    </row>
    <row r="462" spans="1:16" ht="15">
      <c r="A462" s="1" t="s">
        <v>1367</v>
      </c>
      <c r="B462" s="1" t="s">
        <v>1368</v>
      </c>
      <c r="C462" s="1" t="s">
        <v>221</v>
      </c>
      <c r="D462" s="7">
        <v>40463</v>
      </c>
      <c r="E462" s="8">
        <v>124</v>
      </c>
      <c r="F462" s="7">
        <v>40828</v>
      </c>
      <c r="G462" s="1" t="s">
        <v>1334</v>
      </c>
      <c r="H462" s="1" t="s">
        <v>22</v>
      </c>
      <c r="I462" s="1" t="s">
        <v>1035</v>
      </c>
      <c r="J462" s="10">
        <v>40463</v>
      </c>
      <c r="K462" s="1" t="s">
        <v>24</v>
      </c>
      <c r="L462" s="1" t="s">
        <v>24</v>
      </c>
      <c r="M462" s="1" t="s">
        <v>235</v>
      </c>
      <c r="N462" s="1" t="s">
        <v>225</v>
      </c>
      <c r="O462" s="1" t="s">
        <v>25</v>
      </c>
      <c r="P462" s="1" t="s">
        <v>28</v>
      </c>
    </row>
    <row r="463" spans="1:16" ht="15">
      <c r="A463" s="1" t="s">
        <v>1369</v>
      </c>
      <c r="B463" s="1" t="s">
        <v>1370</v>
      </c>
      <c r="C463" s="1" t="s">
        <v>221</v>
      </c>
      <c r="D463" s="7">
        <v>40464</v>
      </c>
      <c r="E463" s="8">
        <v>125</v>
      </c>
      <c r="F463" s="7">
        <v>40555</v>
      </c>
      <c r="G463" s="1" t="s">
        <v>1334</v>
      </c>
      <c r="H463" s="1" t="s">
        <v>22</v>
      </c>
      <c r="I463" s="1" t="s">
        <v>388</v>
      </c>
      <c r="J463" s="9">
        <v>40464</v>
      </c>
      <c r="K463" s="1" t="s">
        <v>24</v>
      </c>
      <c r="L463" s="1" t="s">
        <v>24</v>
      </c>
      <c r="M463" s="1" t="s">
        <v>230</v>
      </c>
      <c r="N463" s="1" t="s">
        <v>225</v>
      </c>
      <c r="O463" s="1" t="s">
        <v>25</v>
      </c>
      <c r="P463" s="1" t="s">
        <v>28</v>
      </c>
    </row>
    <row r="464" spans="1:16" ht="15">
      <c r="A464" s="1" t="s">
        <v>1371</v>
      </c>
      <c r="B464" s="1" t="s">
        <v>1372</v>
      </c>
      <c r="C464" s="1" t="s">
        <v>221</v>
      </c>
      <c r="D464" s="7">
        <v>40464</v>
      </c>
      <c r="E464" s="8">
        <v>126</v>
      </c>
      <c r="F464" s="7">
        <v>40478</v>
      </c>
      <c r="G464" s="1" t="s">
        <v>1334</v>
      </c>
      <c r="H464" s="1" t="s">
        <v>22</v>
      </c>
      <c r="I464" s="1" t="s">
        <v>1373</v>
      </c>
      <c r="J464" s="10">
        <v>40464</v>
      </c>
      <c r="K464" s="1" t="s">
        <v>24</v>
      </c>
      <c r="L464" s="1" t="s">
        <v>24</v>
      </c>
      <c r="M464" s="1" t="s">
        <v>224</v>
      </c>
      <c r="N464" s="1" t="s">
        <v>1163</v>
      </c>
      <c r="O464" s="1" t="s">
        <v>25</v>
      </c>
      <c r="P464" s="1" t="s">
        <v>28</v>
      </c>
    </row>
    <row r="465" spans="1:16" ht="15">
      <c r="A465" s="1" t="s">
        <v>1374</v>
      </c>
      <c r="B465" s="1" t="s">
        <v>1375</v>
      </c>
      <c r="C465" s="1" t="s">
        <v>221</v>
      </c>
      <c r="D465" s="7">
        <v>40470</v>
      </c>
      <c r="E465" s="8">
        <v>127</v>
      </c>
      <c r="F465" s="7">
        <v>40835</v>
      </c>
      <c r="G465" s="1" t="s">
        <v>1334</v>
      </c>
      <c r="H465" s="1" t="s">
        <v>22</v>
      </c>
      <c r="I465" s="1" t="s">
        <v>238</v>
      </c>
      <c r="J465" s="10">
        <v>40470</v>
      </c>
      <c r="K465" s="1" t="s">
        <v>24</v>
      </c>
      <c r="L465" s="1" t="s">
        <v>24</v>
      </c>
      <c r="M465" s="1" t="s">
        <v>235</v>
      </c>
      <c r="N465" s="1" t="s">
        <v>225</v>
      </c>
      <c r="O465" s="1" t="s">
        <v>25</v>
      </c>
      <c r="P465" s="1" t="s">
        <v>28</v>
      </c>
    </row>
    <row r="466" spans="1:16" ht="15">
      <c r="A466" s="1" t="s">
        <v>1376</v>
      </c>
      <c r="B466" s="1" t="s">
        <v>1377</v>
      </c>
      <c r="C466" s="1" t="s">
        <v>221</v>
      </c>
      <c r="D466" s="7">
        <v>40471</v>
      </c>
      <c r="E466" s="8">
        <v>128</v>
      </c>
      <c r="F466" s="7">
        <v>40562</v>
      </c>
      <c r="G466" s="1" t="s">
        <v>1334</v>
      </c>
      <c r="H466" s="1" t="s">
        <v>22</v>
      </c>
      <c r="I466" s="1" t="s">
        <v>388</v>
      </c>
      <c r="J466" s="9">
        <v>40471</v>
      </c>
      <c r="K466" s="1" t="s">
        <v>24</v>
      </c>
      <c r="L466" s="1" t="s">
        <v>24</v>
      </c>
      <c r="M466" s="1" t="s">
        <v>230</v>
      </c>
      <c r="N466" s="1" t="s">
        <v>225</v>
      </c>
      <c r="O466" s="1" t="s">
        <v>25</v>
      </c>
      <c r="P466" s="1" t="s">
        <v>28</v>
      </c>
    </row>
    <row r="467" spans="1:16" ht="15">
      <c r="A467" s="1" t="s">
        <v>1378</v>
      </c>
      <c r="B467" s="1" t="s">
        <v>1379</v>
      </c>
      <c r="C467" s="1" t="s">
        <v>221</v>
      </c>
      <c r="D467" s="7">
        <v>40471</v>
      </c>
      <c r="E467" s="8">
        <v>129</v>
      </c>
      <c r="F467" s="7">
        <v>40485</v>
      </c>
      <c r="G467" s="1" t="s">
        <v>1334</v>
      </c>
      <c r="H467" s="1" t="s">
        <v>22</v>
      </c>
      <c r="I467" s="1" t="s">
        <v>1380</v>
      </c>
      <c r="J467" s="10">
        <v>40471</v>
      </c>
      <c r="K467" s="1" t="s">
        <v>24</v>
      </c>
      <c r="L467" s="1" t="s">
        <v>24</v>
      </c>
      <c r="M467" s="1" t="s">
        <v>224</v>
      </c>
      <c r="N467" s="1" t="s">
        <v>1163</v>
      </c>
      <c r="O467" s="1" t="s">
        <v>25</v>
      </c>
      <c r="P467" s="1" t="s">
        <v>28</v>
      </c>
    </row>
    <row r="468" spans="1:16" ht="15">
      <c r="A468" s="1" t="s">
        <v>1381</v>
      </c>
      <c r="B468" s="1" t="s">
        <v>1382</v>
      </c>
      <c r="C468" s="1" t="s">
        <v>221</v>
      </c>
      <c r="D468" s="7">
        <v>40477</v>
      </c>
      <c r="E468" s="8">
        <v>130</v>
      </c>
      <c r="F468" s="7">
        <v>40842</v>
      </c>
      <c r="G468" s="1" t="s">
        <v>1334</v>
      </c>
      <c r="H468" s="1" t="s">
        <v>22</v>
      </c>
      <c r="I468" s="1" t="s">
        <v>741</v>
      </c>
      <c r="J468" s="10">
        <v>40477</v>
      </c>
      <c r="K468" s="1" t="s">
        <v>24</v>
      </c>
      <c r="L468" s="1" t="s">
        <v>24</v>
      </c>
      <c r="M468" s="1" t="s">
        <v>235</v>
      </c>
      <c r="N468" s="1" t="s">
        <v>225</v>
      </c>
      <c r="O468" s="1" t="s">
        <v>25</v>
      </c>
      <c r="P468" s="1" t="s">
        <v>28</v>
      </c>
    </row>
    <row r="469" spans="1:16" ht="15">
      <c r="A469" s="1" t="s">
        <v>1383</v>
      </c>
      <c r="B469" s="1" t="s">
        <v>1384</v>
      </c>
      <c r="C469" s="1" t="s">
        <v>221</v>
      </c>
      <c r="D469" s="7">
        <v>40478</v>
      </c>
      <c r="E469" s="8">
        <v>131</v>
      </c>
      <c r="F469" s="7">
        <v>40492</v>
      </c>
      <c r="G469" s="1" t="s">
        <v>1334</v>
      </c>
      <c r="H469" s="1" t="s">
        <v>22</v>
      </c>
      <c r="I469" s="1" t="s">
        <v>1385</v>
      </c>
      <c r="J469" s="10">
        <v>40478</v>
      </c>
      <c r="K469" s="1" t="s">
        <v>24</v>
      </c>
      <c r="L469" s="1" t="s">
        <v>24</v>
      </c>
      <c r="M469" s="1" t="s">
        <v>224</v>
      </c>
      <c r="N469" s="1" t="s">
        <v>1163</v>
      </c>
      <c r="O469" s="1" t="s">
        <v>25</v>
      </c>
      <c r="P469" s="1" t="s">
        <v>28</v>
      </c>
    </row>
    <row r="470" spans="1:16" ht="15">
      <c r="A470" s="1" t="s">
        <v>1386</v>
      </c>
      <c r="B470" s="1" t="s">
        <v>1387</v>
      </c>
      <c r="C470" s="1" t="s">
        <v>221</v>
      </c>
      <c r="D470" s="7">
        <v>40485</v>
      </c>
      <c r="E470" s="8">
        <v>132</v>
      </c>
      <c r="F470" s="7">
        <v>40576</v>
      </c>
      <c r="G470" s="1" t="s">
        <v>1334</v>
      </c>
      <c r="H470" s="1" t="s">
        <v>22</v>
      </c>
      <c r="I470" s="1" t="s">
        <v>563</v>
      </c>
      <c r="J470" s="9">
        <v>40485</v>
      </c>
      <c r="K470" s="1" t="s">
        <v>24</v>
      </c>
      <c r="L470" s="1" t="s">
        <v>24</v>
      </c>
      <c r="M470" s="1" t="s">
        <v>230</v>
      </c>
      <c r="N470" s="1" t="s">
        <v>225</v>
      </c>
      <c r="O470" s="1" t="s">
        <v>25</v>
      </c>
      <c r="P470" s="1" t="s">
        <v>28</v>
      </c>
    </row>
    <row r="471" spans="1:16" ht="15">
      <c r="A471" s="1" t="s">
        <v>1388</v>
      </c>
      <c r="B471" s="1" t="s">
        <v>1389</v>
      </c>
      <c r="C471" s="1" t="s">
        <v>221</v>
      </c>
      <c r="D471" s="7">
        <v>40485</v>
      </c>
      <c r="E471" s="8">
        <v>133</v>
      </c>
      <c r="F471" s="7">
        <v>40499</v>
      </c>
      <c r="G471" s="1" t="s">
        <v>1334</v>
      </c>
      <c r="H471" s="1" t="s">
        <v>22</v>
      </c>
      <c r="I471" s="1" t="s">
        <v>1390</v>
      </c>
      <c r="J471" s="10">
        <v>40485</v>
      </c>
      <c r="K471" s="1" t="s">
        <v>24</v>
      </c>
      <c r="L471" s="1" t="s">
        <v>24</v>
      </c>
      <c r="M471" s="1" t="s">
        <v>224</v>
      </c>
      <c r="N471" s="1" t="s">
        <v>1163</v>
      </c>
      <c r="O471" s="1" t="s">
        <v>25</v>
      </c>
      <c r="P471" s="1" t="s">
        <v>28</v>
      </c>
    </row>
    <row r="472" spans="1:16" ht="15">
      <c r="A472" s="1" t="s">
        <v>1391</v>
      </c>
      <c r="B472" s="1" t="s">
        <v>1392</v>
      </c>
      <c r="C472" s="1" t="s">
        <v>221</v>
      </c>
      <c r="D472" s="7">
        <v>40485</v>
      </c>
      <c r="E472" s="8">
        <v>134</v>
      </c>
      <c r="F472" s="7">
        <v>40850</v>
      </c>
      <c r="G472" s="1" t="s">
        <v>1334</v>
      </c>
      <c r="H472" s="1" t="s">
        <v>22</v>
      </c>
      <c r="I472" s="1" t="s">
        <v>1051</v>
      </c>
      <c r="J472" s="10">
        <v>40485</v>
      </c>
      <c r="K472" s="1" t="s">
        <v>24</v>
      </c>
      <c r="L472" s="1" t="s">
        <v>24</v>
      </c>
      <c r="M472" s="1" t="s">
        <v>235</v>
      </c>
      <c r="N472" s="1" t="s">
        <v>225</v>
      </c>
      <c r="O472" s="1" t="s">
        <v>25</v>
      </c>
      <c r="P472" s="1" t="s">
        <v>28</v>
      </c>
    </row>
    <row r="473" spans="1:16" ht="15">
      <c r="A473" s="1" t="s">
        <v>1393</v>
      </c>
      <c r="B473" s="1" t="s">
        <v>1394</v>
      </c>
      <c r="C473" s="1" t="s">
        <v>221</v>
      </c>
      <c r="D473" s="7">
        <v>40491</v>
      </c>
      <c r="E473" s="8">
        <v>135</v>
      </c>
      <c r="F473" s="7">
        <v>40856</v>
      </c>
      <c r="G473" s="1" t="s">
        <v>1334</v>
      </c>
      <c r="H473" s="1" t="s">
        <v>22</v>
      </c>
      <c r="I473" s="1" t="s">
        <v>584</v>
      </c>
      <c r="J473" s="10">
        <v>40491</v>
      </c>
      <c r="K473" s="1" t="s">
        <v>24</v>
      </c>
      <c r="L473" s="1" t="s">
        <v>24</v>
      </c>
      <c r="M473" s="1" t="s">
        <v>235</v>
      </c>
      <c r="N473" s="1" t="s">
        <v>225</v>
      </c>
      <c r="O473" s="1" t="s">
        <v>25</v>
      </c>
      <c r="P473" s="1" t="s">
        <v>28</v>
      </c>
    </row>
    <row r="474" spans="1:16" ht="15">
      <c r="A474" s="1" t="s">
        <v>1395</v>
      </c>
      <c r="B474" s="1" t="s">
        <v>1396</v>
      </c>
      <c r="C474" s="1" t="s">
        <v>221</v>
      </c>
      <c r="D474" s="7">
        <v>40492</v>
      </c>
      <c r="E474" s="8">
        <v>136</v>
      </c>
      <c r="F474" s="7">
        <v>40583</v>
      </c>
      <c r="G474" s="1" t="s">
        <v>1334</v>
      </c>
      <c r="H474" s="1" t="s">
        <v>22</v>
      </c>
      <c r="I474" s="1" t="s">
        <v>388</v>
      </c>
      <c r="J474" s="9">
        <v>40492</v>
      </c>
      <c r="K474" s="1" t="s">
        <v>24</v>
      </c>
      <c r="L474" s="1" t="s">
        <v>24</v>
      </c>
      <c r="M474" s="1" t="s">
        <v>230</v>
      </c>
      <c r="N474" s="1" t="s">
        <v>225</v>
      </c>
      <c r="O474" s="1" t="s">
        <v>25</v>
      </c>
      <c r="P474" s="1" t="s">
        <v>28</v>
      </c>
    </row>
    <row r="475" spans="1:16" ht="15">
      <c r="A475" s="1" t="s">
        <v>1397</v>
      </c>
      <c r="B475" s="1" t="s">
        <v>1398</v>
      </c>
      <c r="C475" s="1" t="s">
        <v>221</v>
      </c>
      <c r="D475" s="7">
        <v>40492</v>
      </c>
      <c r="E475" s="8">
        <v>137</v>
      </c>
      <c r="F475" s="7">
        <v>40506</v>
      </c>
      <c r="G475" s="1" t="s">
        <v>1334</v>
      </c>
      <c r="H475" s="1" t="s">
        <v>22</v>
      </c>
      <c r="I475" s="1" t="s">
        <v>1399</v>
      </c>
      <c r="J475" s="10">
        <v>40492</v>
      </c>
      <c r="K475" s="1" t="s">
        <v>24</v>
      </c>
      <c r="L475" s="1" t="s">
        <v>24</v>
      </c>
      <c r="M475" s="1" t="s">
        <v>224</v>
      </c>
      <c r="N475" s="1" t="s">
        <v>1163</v>
      </c>
      <c r="O475" s="1" t="s">
        <v>25</v>
      </c>
      <c r="P475" s="1" t="s">
        <v>28</v>
      </c>
    </row>
    <row r="476" spans="1:16" ht="15">
      <c r="A476" s="1" t="s">
        <v>1400</v>
      </c>
      <c r="B476" s="1" t="s">
        <v>1401</v>
      </c>
      <c r="C476" s="1" t="s">
        <v>221</v>
      </c>
      <c r="D476" s="7">
        <v>40498</v>
      </c>
      <c r="E476" s="8">
        <v>138</v>
      </c>
      <c r="F476" s="7">
        <v>40863</v>
      </c>
      <c r="G476" s="1" t="s">
        <v>1334</v>
      </c>
      <c r="H476" s="1" t="s">
        <v>22</v>
      </c>
      <c r="I476" s="1" t="s">
        <v>1051</v>
      </c>
      <c r="J476" s="10">
        <v>40498</v>
      </c>
      <c r="K476" s="1" t="s">
        <v>24</v>
      </c>
      <c r="L476" s="1" t="s">
        <v>24</v>
      </c>
      <c r="M476" s="1" t="s">
        <v>235</v>
      </c>
      <c r="N476" s="1" t="s">
        <v>225</v>
      </c>
      <c r="O476" s="1" t="s">
        <v>25</v>
      </c>
      <c r="P476" s="1" t="s">
        <v>28</v>
      </c>
    </row>
    <row r="477" spans="1:16" ht="15">
      <c r="A477" s="1" t="s">
        <v>1402</v>
      </c>
      <c r="B477" s="1" t="s">
        <v>1403</v>
      </c>
      <c r="C477" s="1" t="s">
        <v>221</v>
      </c>
      <c r="D477" s="7">
        <v>40499</v>
      </c>
      <c r="E477" s="8">
        <v>139</v>
      </c>
      <c r="F477" s="7">
        <v>40590</v>
      </c>
      <c r="G477" s="1" t="s">
        <v>1334</v>
      </c>
      <c r="H477" s="1" t="s">
        <v>22</v>
      </c>
      <c r="I477" s="1" t="s">
        <v>388</v>
      </c>
      <c r="J477" s="9">
        <v>40499</v>
      </c>
      <c r="K477" s="1" t="s">
        <v>24</v>
      </c>
      <c r="L477" s="1" t="s">
        <v>24</v>
      </c>
      <c r="M477" s="1" t="s">
        <v>230</v>
      </c>
      <c r="N477" s="1" t="s">
        <v>225</v>
      </c>
      <c r="O477" s="1" t="s">
        <v>25</v>
      </c>
      <c r="P477" s="1" t="s">
        <v>28</v>
      </c>
    </row>
    <row r="478" spans="1:16" ht="15">
      <c r="A478" s="1" t="s">
        <v>1404</v>
      </c>
      <c r="B478" s="1" t="s">
        <v>1405</v>
      </c>
      <c r="C478" s="1" t="s">
        <v>221</v>
      </c>
      <c r="D478" s="7">
        <v>40499</v>
      </c>
      <c r="E478" s="8">
        <v>140</v>
      </c>
      <c r="F478" s="7">
        <v>40863</v>
      </c>
      <c r="G478" s="1" t="s">
        <v>1334</v>
      </c>
      <c r="H478" s="1" t="s">
        <v>22</v>
      </c>
      <c r="I478" s="1" t="s">
        <v>1406</v>
      </c>
      <c r="J478" s="9">
        <v>40499</v>
      </c>
      <c r="K478" s="1" t="s">
        <v>24</v>
      </c>
      <c r="L478" s="1" t="s">
        <v>24</v>
      </c>
      <c r="M478" s="1" t="s">
        <v>230</v>
      </c>
      <c r="N478" s="1" t="s">
        <v>225</v>
      </c>
      <c r="O478" s="1" t="s">
        <v>25</v>
      </c>
      <c r="P478" s="1" t="s">
        <v>28</v>
      </c>
    </row>
    <row r="479" spans="1:16" ht="15">
      <c r="A479" s="1" t="s">
        <v>1407</v>
      </c>
      <c r="B479" s="1" t="s">
        <v>1408</v>
      </c>
      <c r="C479" s="1" t="s">
        <v>221</v>
      </c>
      <c r="D479" s="7">
        <v>40499</v>
      </c>
      <c r="E479" s="8">
        <v>141</v>
      </c>
      <c r="F479" s="7">
        <v>40513</v>
      </c>
      <c r="G479" s="1" t="s">
        <v>1334</v>
      </c>
      <c r="H479" s="1" t="s">
        <v>22</v>
      </c>
      <c r="I479" s="1" t="s">
        <v>1409</v>
      </c>
      <c r="J479" s="10">
        <v>40499</v>
      </c>
      <c r="K479" s="1" t="s">
        <v>24</v>
      </c>
      <c r="L479" s="1" t="s">
        <v>24</v>
      </c>
      <c r="M479" s="1" t="s">
        <v>224</v>
      </c>
      <c r="N479" s="1" t="s">
        <v>1163</v>
      </c>
      <c r="O479" s="1" t="s">
        <v>25</v>
      </c>
      <c r="P479" s="1" t="s">
        <v>28</v>
      </c>
    </row>
    <row r="480" spans="1:16" ht="15">
      <c r="A480" s="1" t="s">
        <v>1410</v>
      </c>
      <c r="B480" s="1" t="s">
        <v>1411</v>
      </c>
      <c r="C480" s="1" t="s">
        <v>221</v>
      </c>
      <c r="D480" s="7">
        <v>40505</v>
      </c>
      <c r="E480" s="8">
        <v>142</v>
      </c>
      <c r="F480" s="7">
        <v>40870</v>
      </c>
      <c r="G480" s="1" t="s">
        <v>1334</v>
      </c>
      <c r="H480" s="1" t="s">
        <v>22</v>
      </c>
      <c r="I480" s="1" t="s">
        <v>708</v>
      </c>
      <c r="J480" s="10">
        <v>40505</v>
      </c>
      <c r="K480" s="1" t="s">
        <v>24</v>
      </c>
      <c r="L480" s="1" t="s">
        <v>24</v>
      </c>
      <c r="M480" s="1" t="s">
        <v>235</v>
      </c>
      <c r="N480" s="1" t="s">
        <v>225</v>
      </c>
      <c r="O480" s="1" t="s">
        <v>25</v>
      </c>
      <c r="P480" s="1" t="s">
        <v>28</v>
      </c>
    </row>
    <row r="481" spans="1:16" ht="15">
      <c r="A481" s="1" t="s">
        <v>1412</v>
      </c>
      <c r="B481" s="1" t="s">
        <v>1413</v>
      </c>
      <c r="C481" s="1" t="s">
        <v>221</v>
      </c>
      <c r="D481" s="7">
        <v>40506</v>
      </c>
      <c r="E481" s="8">
        <v>143</v>
      </c>
      <c r="F481" s="7">
        <v>40597</v>
      </c>
      <c r="G481" s="1" t="s">
        <v>1334</v>
      </c>
      <c r="H481" s="1" t="s">
        <v>22</v>
      </c>
      <c r="I481" s="1" t="s">
        <v>388</v>
      </c>
      <c r="J481" s="9">
        <v>40506</v>
      </c>
      <c r="K481" s="1" t="s">
        <v>24</v>
      </c>
      <c r="L481" s="1" t="s">
        <v>24</v>
      </c>
      <c r="M481" s="1" t="s">
        <v>230</v>
      </c>
      <c r="N481" s="1" t="s">
        <v>225</v>
      </c>
      <c r="O481" s="1" t="s">
        <v>25</v>
      </c>
      <c r="P481" s="1" t="s">
        <v>28</v>
      </c>
    </row>
    <row r="482" spans="1:16" ht="15">
      <c r="A482" s="1" t="s">
        <v>1414</v>
      </c>
      <c r="B482" s="1" t="s">
        <v>1415</v>
      </c>
      <c r="C482" s="1" t="s">
        <v>221</v>
      </c>
      <c r="D482" s="7">
        <v>40506</v>
      </c>
      <c r="E482" s="8">
        <v>144</v>
      </c>
      <c r="F482" s="7">
        <v>40520</v>
      </c>
      <c r="G482" s="1" t="s">
        <v>1334</v>
      </c>
      <c r="H482" s="1" t="s">
        <v>22</v>
      </c>
      <c r="I482" s="1" t="s">
        <v>1416</v>
      </c>
      <c r="J482" s="10">
        <v>40506</v>
      </c>
      <c r="K482" s="1" t="s">
        <v>24</v>
      </c>
      <c r="L482" s="1" t="s">
        <v>24</v>
      </c>
      <c r="M482" s="1" t="s">
        <v>224</v>
      </c>
      <c r="N482" s="1" t="s">
        <v>1163</v>
      </c>
      <c r="O482" s="1" t="s">
        <v>25</v>
      </c>
      <c r="P482" s="1" t="s">
        <v>28</v>
      </c>
    </row>
    <row r="483" spans="1:16" ht="15">
      <c r="A483" s="1" t="s">
        <v>1417</v>
      </c>
      <c r="B483" s="1" t="s">
        <v>1418</v>
      </c>
      <c r="C483" s="1" t="s">
        <v>221</v>
      </c>
      <c r="D483" s="7">
        <v>40512</v>
      </c>
      <c r="E483" s="8">
        <v>145</v>
      </c>
      <c r="F483" s="7">
        <v>40877</v>
      </c>
      <c r="G483" s="1" t="s">
        <v>1334</v>
      </c>
      <c r="H483" s="1" t="s">
        <v>22</v>
      </c>
      <c r="I483" s="1" t="s">
        <v>512</v>
      </c>
      <c r="J483" s="10">
        <v>40512</v>
      </c>
      <c r="K483" s="1" t="s">
        <v>24</v>
      </c>
      <c r="L483" s="1" t="s">
        <v>24</v>
      </c>
      <c r="M483" s="1" t="s">
        <v>235</v>
      </c>
      <c r="N483" s="1" t="s">
        <v>225</v>
      </c>
      <c r="O483" s="1" t="s">
        <v>25</v>
      </c>
      <c r="P483" s="1" t="s">
        <v>28</v>
      </c>
    </row>
    <row r="484" spans="1:16" ht="15">
      <c r="A484" s="1" t="s">
        <v>1419</v>
      </c>
      <c r="B484" s="1" t="s">
        <v>1420</v>
      </c>
      <c r="C484" s="1" t="s">
        <v>221</v>
      </c>
      <c r="D484" s="7">
        <v>40513</v>
      </c>
      <c r="E484" s="8">
        <v>146</v>
      </c>
      <c r="F484" s="7">
        <v>40604</v>
      </c>
      <c r="G484" s="1" t="s">
        <v>1334</v>
      </c>
      <c r="H484" s="1" t="s">
        <v>22</v>
      </c>
      <c r="I484" s="1" t="s">
        <v>388</v>
      </c>
      <c r="J484" s="9">
        <v>40513</v>
      </c>
      <c r="K484" s="1" t="s">
        <v>24</v>
      </c>
      <c r="L484" s="1" t="s">
        <v>24</v>
      </c>
      <c r="M484" s="1" t="s">
        <v>230</v>
      </c>
      <c r="N484" s="1" t="s">
        <v>225</v>
      </c>
      <c r="O484" s="1" t="s">
        <v>25</v>
      </c>
      <c r="P484" s="1" t="s">
        <v>28</v>
      </c>
    </row>
    <row r="485" spans="1:16" ht="15">
      <c r="A485" s="1" t="s">
        <v>1421</v>
      </c>
      <c r="B485" s="1" t="s">
        <v>1422</v>
      </c>
      <c r="C485" s="1" t="s">
        <v>221</v>
      </c>
      <c r="D485" s="7">
        <v>40513</v>
      </c>
      <c r="E485" s="8">
        <v>147</v>
      </c>
      <c r="F485" s="7">
        <v>40527</v>
      </c>
      <c r="G485" s="1" t="s">
        <v>1334</v>
      </c>
      <c r="H485" s="1" t="s">
        <v>22</v>
      </c>
      <c r="I485" s="1" t="s">
        <v>1423</v>
      </c>
      <c r="J485" s="10">
        <v>40513</v>
      </c>
      <c r="K485" s="1" t="s">
        <v>24</v>
      </c>
      <c r="L485" s="1" t="s">
        <v>24</v>
      </c>
      <c r="M485" s="1" t="s">
        <v>224</v>
      </c>
      <c r="N485" s="1" t="s">
        <v>1163</v>
      </c>
      <c r="O485" s="1" t="s">
        <v>25</v>
      </c>
      <c r="P485" s="1" t="s">
        <v>28</v>
      </c>
    </row>
    <row r="486" spans="1:16" ht="15">
      <c r="A486" s="1" t="s">
        <v>1424</v>
      </c>
      <c r="B486" s="1" t="s">
        <v>1425</v>
      </c>
      <c r="C486" s="1" t="s">
        <v>221</v>
      </c>
      <c r="D486" s="7">
        <v>40519</v>
      </c>
      <c r="E486" s="8">
        <v>148</v>
      </c>
      <c r="F486" s="7">
        <v>40884</v>
      </c>
      <c r="G486" s="1" t="s">
        <v>1334</v>
      </c>
      <c r="H486" s="1" t="s">
        <v>22</v>
      </c>
      <c r="I486" s="1" t="s">
        <v>1041</v>
      </c>
      <c r="J486" s="10">
        <v>40519</v>
      </c>
      <c r="K486" s="1" t="s">
        <v>24</v>
      </c>
      <c r="L486" s="1" t="s">
        <v>24</v>
      </c>
      <c r="M486" s="1" t="s">
        <v>235</v>
      </c>
      <c r="N486" s="1" t="s">
        <v>225</v>
      </c>
      <c r="O486" s="1" t="s">
        <v>25</v>
      </c>
      <c r="P486" s="1" t="s">
        <v>28</v>
      </c>
    </row>
    <row r="487" spans="1:16" ht="15">
      <c r="A487" s="1" t="s">
        <v>1426</v>
      </c>
      <c r="B487" s="1" t="s">
        <v>1427</v>
      </c>
      <c r="C487" s="1" t="s">
        <v>221</v>
      </c>
      <c r="D487" s="7">
        <v>40520</v>
      </c>
      <c r="E487" s="8">
        <v>149</v>
      </c>
      <c r="F487" s="7">
        <v>42346</v>
      </c>
      <c r="G487" s="1" t="s">
        <v>1334</v>
      </c>
      <c r="H487" s="1" t="s">
        <v>811</v>
      </c>
      <c r="I487" s="1" t="s">
        <v>1320</v>
      </c>
      <c r="J487" s="9">
        <v>40520</v>
      </c>
      <c r="K487" s="1" t="s">
        <v>24</v>
      </c>
      <c r="L487" s="1" t="s">
        <v>24</v>
      </c>
      <c r="M487" s="1" t="s">
        <v>245</v>
      </c>
      <c r="N487" s="1" t="s">
        <v>225</v>
      </c>
      <c r="O487" s="1" t="s">
        <v>25</v>
      </c>
      <c r="P487" s="1" t="s">
        <v>28</v>
      </c>
    </row>
    <row r="488" spans="1:16" ht="15">
      <c r="A488" s="1" t="s">
        <v>1428</v>
      </c>
      <c r="B488" s="1" t="s">
        <v>1429</v>
      </c>
      <c r="C488" s="1" t="s">
        <v>221</v>
      </c>
      <c r="D488" s="7">
        <v>40520</v>
      </c>
      <c r="E488" s="8">
        <v>150</v>
      </c>
      <c r="F488" s="7">
        <v>40611</v>
      </c>
      <c r="G488" s="1" t="s">
        <v>1334</v>
      </c>
      <c r="H488" s="1" t="s">
        <v>22</v>
      </c>
      <c r="I488" s="1" t="s">
        <v>366</v>
      </c>
      <c r="J488" s="9">
        <v>40520</v>
      </c>
      <c r="K488" s="1" t="s">
        <v>24</v>
      </c>
      <c r="L488" s="1" t="s">
        <v>24</v>
      </c>
      <c r="M488" s="1" t="s">
        <v>230</v>
      </c>
      <c r="N488" s="1" t="s">
        <v>225</v>
      </c>
      <c r="O488" s="1" t="s">
        <v>25</v>
      </c>
      <c r="P488" s="1" t="s">
        <v>28</v>
      </c>
    </row>
    <row r="489" spans="1:16" ht="15">
      <c r="A489" s="1" t="s">
        <v>1430</v>
      </c>
      <c r="B489" s="1" t="s">
        <v>1431</v>
      </c>
      <c r="C489" s="1" t="s">
        <v>221</v>
      </c>
      <c r="D489" s="7">
        <v>40520</v>
      </c>
      <c r="E489" s="8">
        <v>151</v>
      </c>
      <c r="F489" s="7">
        <v>40534</v>
      </c>
      <c r="G489" s="1" t="s">
        <v>1334</v>
      </c>
      <c r="H489" s="1" t="s">
        <v>22</v>
      </c>
      <c r="I489" s="1" t="s">
        <v>1432</v>
      </c>
      <c r="J489" s="10">
        <v>40520</v>
      </c>
      <c r="K489" s="1" t="s">
        <v>24</v>
      </c>
      <c r="L489" s="1" t="s">
        <v>24</v>
      </c>
      <c r="M489" s="1" t="s">
        <v>224</v>
      </c>
      <c r="N489" s="1" t="s">
        <v>1163</v>
      </c>
      <c r="O489" s="1" t="s">
        <v>25</v>
      </c>
      <c r="P489" s="1" t="s">
        <v>28</v>
      </c>
    </row>
    <row r="490" spans="1:16" ht="15">
      <c r="A490" s="1" t="s">
        <v>1433</v>
      </c>
      <c r="B490" s="1" t="s">
        <v>1434</v>
      </c>
      <c r="C490" s="1" t="s">
        <v>221</v>
      </c>
      <c r="D490" s="7">
        <v>40526</v>
      </c>
      <c r="E490" s="8">
        <v>152</v>
      </c>
      <c r="F490" s="7">
        <v>40891</v>
      </c>
      <c r="G490" s="1" t="s">
        <v>1334</v>
      </c>
      <c r="H490" s="1" t="s">
        <v>22</v>
      </c>
      <c r="I490" s="1" t="s">
        <v>1051</v>
      </c>
      <c r="J490" s="10">
        <v>40526</v>
      </c>
      <c r="K490" s="1" t="s">
        <v>24</v>
      </c>
      <c r="L490" s="1" t="s">
        <v>24</v>
      </c>
      <c r="M490" s="1" t="s">
        <v>235</v>
      </c>
      <c r="N490" s="1" t="s">
        <v>225</v>
      </c>
      <c r="O490" s="1" t="s">
        <v>25</v>
      </c>
      <c r="P490" s="1" t="s">
        <v>28</v>
      </c>
    </row>
    <row r="491" spans="1:16" ht="15">
      <c r="A491" s="1" t="s">
        <v>1435</v>
      </c>
      <c r="B491" s="1" t="s">
        <v>1436</v>
      </c>
      <c r="C491" s="1" t="s">
        <v>221</v>
      </c>
      <c r="D491" s="7">
        <v>40527</v>
      </c>
      <c r="E491" s="8">
        <v>153</v>
      </c>
      <c r="F491" s="7">
        <v>40618</v>
      </c>
      <c r="G491" s="1" t="s">
        <v>1334</v>
      </c>
      <c r="H491" s="1" t="s">
        <v>22</v>
      </c>
      <c r="I491" s="1" t="s">
        <v>563</v>
      </c>
      <c r="J491" s="9">
        <v>40527</v>
      </c>
      <c r="K491" s="1" t="s">
        <v>24</v>
      </c>
      <c r="L491" s="1" t="s">
        <v>24</v>
      </c>
      <c r="M491" s="1" t="s">
        <v>230</v>
      </c>
      <c r="N491" s="1" t="s">
        <v>225</v>
      </c>
      <c r="O491" s="1" t="s">
        <v>25</v>
      </c>
      <c r="P491" s="1" t="s">
        <v>28</v>
      </c>
    </row>
    <row r="492" spans="1:16" ht="15">
      <c r="A492" s="1" t="s">
        <v>1437</v>
      </c>
      <c r="B492" s="1" t="s">
        <v>1438</v>
      </c>
      <c r="C492" s="1" t="s">
        <v>221</v>
      </c>
      <c r="D492" s="7">
        <v>40527</v>
      </c>
      <c r="E492" s="8">
        <v>154</v>
      </c>
      <c r="F492" s="7">
        <v>40541</v>
      </c>
      <c r="G492" s="1" t="s">
        <v>1334</v>
      </c>
      <c r="H492" s="1" t="s">
        <v>22</v>
      </c>
      <c r="I492" s="1" t="s">
        <v>1439</v>
      </c>
      <c r="J492" s="10">
        <v>40527</v>
      </c>
      <c r="K492" s="1" t="s">
        <v>24</v>
      </c>
      <c r="L492" s="1" t="s">
        <v>24</v>
      </c>
      <c r="M492" s="1" t="s">
        <v>224</v>
      </c>
      <c r="N492" s="1" t="s">
        <v>1163</v>
      </c>
      <c r="O492" s="1" t="s">
        <v>25</v>
      </c>
      <c r="P492" s="1" t="s">
        <v>28</v>
      </c>
    </row>
    <row r="493" spans="1:16" ht="15">
      <c r="A493" s="1" t="s">
        <v>1440</v>
      </c>
      <c r="B493" s="1" t="s">
        <v>1441</v>
      </c>
      <c r="C493" s="1" t="s">
        <v>221</v>
      </c>
      <c r="D493" s="7">
        <v>40533</v>
      </c>
      <c r="E493" s="8">
        <v>155</v>
      </c>
      <c r="F493" s="7">
        <v>40898</v>
      </c>
      <c r="G493" s="1" t="s">
        <v>1334</v>
      </c>
      <c r="H493" s="1" t="s">
        <v>22</v>
      </c>
      <c r="I493" s="1" t="s">
        <v>638</v>
      </c>
      <c r="J493" s="10">
        <v>40533</v>
      </c>
      <c r="K493" s="1" t="s">
        <v>24</v>
      </c>
      <c r="L493" s="1" t="s">
        <v>24</v>
      </c>
      <c r="M493" s="1" t="s">
        <v>235</v>
      </c>
      <c r="N493" s="1" t="s">
        <v>225</v>
      </c>
      <c r="O493" s="1" t="s">
        <v>25</v>
      </c>
      <c r="P493" s="1" t="s">
        <v>28</v>
      </c>
    </row>
    <row r="494" spans="1:16" ht="15">
      <c r="A494" s="1" t="s">
        <v>1442</v>
      </c>
      <c r="B494" s="1" t="s">
        <v>1443</v>
      </c>
      <c r="C494" s="1" t="s">
        <v>221</v>
      </c>
      <c r="D494" s="7">
        <v>40534</v>
      </c>
      <c r="E494" s="8">
        <v>156</v>
      </c>
      <c r="F494" s="7">
        <v>40625</v>
      </c>
      <c r="G494" s="1" t="s">
        <v>161</v>
      </c>
      <c r="H494" s="1" t="s">
        <v>22</v>
      </c>
      <c r="I494" s="1" t="s">
        <v>772</v>
      </c>
      <c r="J494" s="9">
        <v>40534</v>
      </c>
      <c r="K494" s="1" t="s">
        <v>24</v>
      </c>
      <c r="L494" s="1" t="s">
        <v>24</v>
      </c>
      <c r="M494" s="1" t="s">
        <v>230</v>
      </c>
      <c r="N494" s="1" t="s">
        <v>225</v>
      </c>
      <c r="O494" s="1" t="s">
        <v>25</v>
      </c>
      <c r="P494" s="1" t="s">
        <v>28</v>
      </c>
    </row>
    <row r="495" spans="1:16" ht="15">
      <c r="A495" s="1" t="s">
        <v>1444</v>
      </c>
      <c r="B495" s="1" t="s">
        <v>1445</v>
      </c>
      <c r="C495" s="1" t="s">
        <v>221</v>
      </c>
      <c r="D495" s="7">
        <v>40534</v>
      </c>
      <c r="E495" s="8">
        <v>157</v>
      </c>
      <c r="F495" s="7">
        <v>40548</v>
      </c>
      <c r="G495" s="1" t="s">
        <v>161</v>
      </c>
      <c r="H495" s="1" t="s">
        <v>22</v>
      </c>
      <c r="I495" s="1" t="s">
        <v>1446</v>
      </c>
      <c r="J495" s="10">
        <v>40534</v>
      </c>
      <c r="K495" s="1" t="s">
        <v>24</v>
      </c>
      <c r="L495" s="1" t="s">
        <v>24</v>
      </c>
      <c r="M495" s="1" t="s">
        <v>224</v>
      </c>
      <c r="N495" s="1" t="s">
        <v>1163</v>
      </c>
      <c r="O495" s="1" t="s">
        <v>25</v>
      </c>
      <c r="P495" s="1" t="s">
        <v>28</v>
      </c>
    </row>
    <row r="496" spans="1:16" ht="15">
      <c r="A496" s="1" t="s">
        <v>1447</v>
      </c>
      <c r="B496" s="1" t="s">
        <v>1448</v>
      </c>
      <c r="C496" s="1" t="s">
        <v>221</v>
      </c>
      <c r="D496" s="7">
        <v>40540</v>
      </c>
      <c r="E496" s="8">
        <v>158</v>
      </c>
      <c r="F496" s="7">
        <v>40905</v>
      </c>
      <c r="G496" s="1" t="s">
        <v>161</v>
      </c>
      <c r="H496" s="1" t="s">
        <v>22</v>
      </c>
      <c r="I496" s="1" t="s">
        <v>1224</v>
      </c>
      <c r="J496" s="10">
        <v>40540</v>
      </c>
      <c r="K496" s="1" t="s">
        <v>24</v>
      </c>
      <c r="L496" s="1" t="s">
        <v>24</v>
      </c>
      <c r="M496" s="1" t="s">
        <v>235</v>
      </c>
      <c r="N496" s="1" t="s">
        <v>225</v>
      </c>
      <c r="O496" s="1" t="s">
        <v>25</v>
      </c>
      <c r="P496" s="1" t="s">
        <v>28</v>
      </c>
    </row>
    <row r="497" spans="1:16" ht="15">
      <c r="A497" s="1" t="s">
        <v>1449</v>
      </c>
      <c r="B497" s="1" t="s">
        <v>1450</v>
      </c>
      <c r="C497" s="1" t="s">
        <v>221</v>
      </c>
      <c r="D497" s="7">
        <v>40541</v>
      </c>
      <c r="E497" s="8">
        <v>159</v>
      </c>
      <c r="F497" s="7">
        <v>40632</v>
      </c>
      <c r="G497" s="1" t="s">
        <v>161</v>
      </c>
      <c r="H497" s="1" t="s">
        <v>22</v>
      </c>
      <c r="I497" s="1" t="s">
        <v>1451</v>
      </c>
      <c r="J497" s="9">
        <v>40541</v>
      </c>
      <c r="K497" s="1" t="s">
        <v>24</v>
      </c>
      <c r="L497" s="1" t="s">
        <v>24</v>
      </c>
      <c r="M497" s="1" t="s">
        <v>230</v>
      </c>
      <c r="N497" s="1" t="s">
        <v>225</v>
      </c>
      <c r="O497" s="1" t="s">
        <v>25</v>
      </c>
      <c r="P497" s="1" t="s">
        <v>28</v>
      </c>
    </row>
    <row r="498" spans="1:16" ht="15">
      <c r="A498" s="1" t="s">
        <v>1452</v>
      </c>
      <c r="B498" s="1" t="s">
        <v>1453</v>
      </c>
      <c r="C498" s="1" t="s">
        <v>221</v>
      </c>
      <c r="D498" s="7">
        <v>40541</v>
      </c>
      <c r="E498" s="8">
        <v>160</v>
      </c>
      <c r="F498" s="7">
        <v>40555</v>
      </c>
      <c r="G498" s="1" t="s">
        <v>161</v>
      </c>
      <c r="H498" s="1" t="s">
        <v>22</v>
      </c>
      <c r="I498" s="1" t="s">
        <v>1454</v>
      </c>
      <c r="J498" s="10">
        <v>40541</v>
      </c>
      <c r="K498" s="1" t="s">
        <v>24</v>
      </c>
      <c r="L498" s="1" t="s">
        <v>24</v>
      </c>
      <c r="M498" s="1" t="s">
        <v>224</v>
      </c>
      <c r="N498" s="1" t="s">
        <v>1163</v>
      </c>
      <c r="O498" s="1" t="s">
        <v>25</v>
      </c>
      <c r="P498" s="1" t="s">
        <v>28</v>
      </c>
    </row>
    <row r="499" spans="1:16" ht="15">
      <c r="A499" s="1"/>
      <c r="B499" s="1"/>
      <c r="C499" s="1"/>
      <c r="D499" s="7"/>
      <c r="E499" s="8"/>
      <c r="F499" s="7"/>
      <c r="G499" s="1"/>
      <c r="H499" s="1"/>
      <c r="I499" s="1"/>
      <c r="J499" s="10"/>
      <c r="K499" s="1"/>
      <c r="L499" s="1"/>
      <c r="M499" s="1"/>
      <c r="N499" s="1"/>
      <c r="O499" s="1"/>
      <c r="P499" s="1"/>
    </row>
    <row r="500" spans="1:16" ht="15">
      <c r="A500" s="1"/>
      <c r="B500" s="1"/>
      <c r="C500" s="1"/>
      <c r="D500" s="7"/>
      <c r="E500" s="8"/>
      <c r="F500" s="7"/>
      <c r="G500" s="1"/>
      <c r="H500" s="1"/>
      <c r="I500" s="1"/>
      <c r="J500" s="10"/>
      <c r="K500" s="1"/>
      <c r="L500" s="1"/>
      <c r="M500" s="1"/>
      <c r="N500" s="1"/>
      <c r="O500" s="1"/>
      <c r="P500" s="1"/>
    </row>
    <row r="501" spans="1:16" ht="15">
      <c r="A501" s="1"/>
      <c r="B501" s="1"/>
      <c r="C501" s="1"/>
      <c r="D501" s="7"/>
      <c r="E501" s="8"/>
      <c r="F501" s="7"/>
      <c r="G501" s="1"/>
      <c r="H501" s="1"/>
      <c r="I501" s="1"/>
      <c r="J501" s="10"/>
      <c r="K501" s="1"/>
      <c r="L501" s="1"/>
      <c r="M501" s="1"/>
      <c r="N501" s="1"/>
      <c r="O501" s="1"/>
      <c r="P501" s="1"/>
    </row>
    <row r="502" spans="1:16" ht="15">
      <c r="A502" s="1" t="s">
        <v>1455</v>
      </c>
      <c r="B502" s="1" t="s">
        <v>1456</v>
      </c>
      <c r="C502" s="1" t="s">
        <v>221</v>
      </c>
      <c r="D502" s="7">
        <v>40547</v>
      </c>
      <c r="E502" s="8">
        <v>1</v>
      </c>
      <c r="F502" s="7">
        <v>40912</v>
      </c>
      <c r="G502" s="1" t="s">
        <v>161</v>
      </c>
      <c r="H502" s="1" t="s">
        <v>22</v>
      </c>
      <c r="I502" s="1" t="s">
        <v>477</v>
      </c>
      <c r="J502" s="10">
        <v>40547</v>
      </c>
      <c r="K502" s="1" t="s">
        <v>24</v>
      </c>
      <c r="L502" s="1" t="s">
        <v>24</v>
      </c>
      <c r="M502" s="1" t="s">
        <v>235</v>
      </c>
      <c r="N502" s="1" t="s">
        <v>225</v>
      </c>
      <c r="O502" s="1" t="s">
        <v>25</v>
      </c>
      <c r="P502" s="1" t="s">
        <v>28</v>
      </c>
    </row>
    <row r="503" spans="1:16" ht="15">
      <c r="A503" s="1" t="s">
        <v>1457</v>
      </c>
      <c r="B503" s="1" t="s">
        <v>1458</v>
      </c>
      <c r="C503" s="1" t="s">
        <v>221</v>
      </c>
      <c r="D503" s="7">
        <v>40548</v>
      </c>
      <c r="E503" s="8">
        <v>2</v>
      </c>
      <c r="F503" s="7">
        <v>40562</v>
      </c>
      <c r="G503" s="1" t="s">
        <v>161</v>
      </c>
      <c r="H503" s="1" t="s">
        <v>22</v>
      </c>
      <c r="I503" s="1" t="s">
        <v>1459</v>
      </c>
      <c r="J503" s="10">
        <v>40548</v>
      </c>
      <c r="K503" s="1" t="s">
        <v>24</v>
      </c>
      <c r="L503" s="1" t="s">
        <v>24</v>
      </c>
      <c r="M503" s="1" t="s">
        <v>224</v>
      </c>
      <c r="N503" s="1" t="s">
        <v>1163</v>
      </c>
      <c r="O503" s="1" t="s">
        <v>25</v>
      </c>
      <c r="P503" s="1" t="s">
        <v>28</v>
      </c>
    </row>
    <row r="504" spans="1:16" ht="15">
      <c r="A504" s="1" t="s">
        <v>1460</v>
      </c>
      <c r="B504" s="1" t="s">
        <v>1461</v>
      </c>
      <c r="C504" s="1" t="s">
        <v>221</v>
      </c>
      <c r="D504" s="7">
        <v>40554</v>
      </c>
      <c r="E504" s="8">
        <v>3</v>
      </c>
      <c r="F504" s="7">
        <v>40919</v>
      </c>
      <c r="G504" s="1" t="s">
        <v>161</v>
      </c>
      <c r="H504" s="1" t="s">
        <v>22</v>
      </c>
      <c r="I504" s="1" t="s">
        <v>1051</v>
      </c>
      <c r="J504" s="10">
        <v>40554</v>
      </c>
      <c r="K504" s="1" t="s">
        <v>24</v>
      </c>
      <c r="L504" s="1" t="s">
        <v>24</v>
      </c>
      <c r="M504" s="1" t="s">
        <v>235</v>
      </c>
      <c r="N504" s="1" t="s">
        <v>225</v>
      </c>
      <c r="O504" s="1" t="s">
        <v>25</v>
      </c>
      <c r="P504" s="1" t="s">
        <v>28</v>
      </c>
    </row>
    <row r="505" spans="1:16" ht="15">
      <c r="A505" s="1" t="s">
        <v>1462</v>
      </c>
      <c r="B505" s="1" t="s">
        <v>1463</v>
      </c>
      <c r="C505" s="1" t="s">
        <v>221</v>
      </c>
      <c r="D505" s="7">
        <v>40555</v>
      </c>
      <c r="E505" s="8">
        <v>4</v>
      </c>
      <c r="F505" s="7">
        <v>40646</v>
      </c>
      <c r="G505" s="1" t="s">
        <v>161</v>
      </c>
      <c r="H505" s="1" t="s">
        <v>22</v>
      </c>
      <c r="I505" s="1" t="s">
        <v>388</v>
      </c>
      <c r="J505" s="9">
        <v>40555</v>
      </c>
      <c r="K505" s="1" t="s">
        <v>24</v>
      </c>
      <c r="L505" s="1" t="s">
        <v>24</v>
      </c>
      <c r="M505" s="1" t="s">
        <v>230</v>
      </c>
      <c r="N505" s="1" t="s">
        <v>225</v>
      </c>
      <c r="O505" s="1" t="s">
        <v>25</v>
      </c>
      <c r="P505" s="1" t="s">
        <v>28</v>
      </c>
    </row>
    <row r="506" spans="1:16" ht="15">
      <c r="A506" s="1" t="s">
        <v>1464</v>
      </c>
      <c r="B506" s="1" t="s">
        <v>1465</v>
      </c>
      <c r="C506" s="1" t="s">
        <v>221</v>
      </c>
      <c r="D506" s="7">
        <v>40555</v>
      </c>
      <c r="E506" s="8">
        <v>5</v>
      </c>
      <c r="F506" s="7">
        <v>40919</v>
      </c>
      <c r="G506" s="1" t="s">
        <v>161</v>
      </c>
      <c r="H506" s="1" t="s">
        <v>22</v>
      </c>
      <c r="I506" s="1" t="s">
        <v>1466</v>
      </c>
      <c r="J506" s="9">
        <v>40555</v>
      </c>
      <c r="K506" s="1" t="s">
        <v>24</v>
      </c>
      <c r="L506" s="1" t="s">
        <v>24</v>
      </c>
      <c r="M506" s="1" t="s">
        <v>230</v>
      </c>
      <c r="N506" s="1" t="s">
        <v>225</v>
      </c>
      <c r="O506" s="1" t="s">
        <v>25</v>
      </c>
      <c r="P506" s="1" t="s">
        <v>28</v>
      </c>
    </row>
    <row r="507" spans="1:16" ht="15">
      <c r="A507" s="1" t="s">
        <v>1467</v>
      </c>
      <c r="B507" s="1" t="s">
        <v>1468</v>
      </c>
      <c r="C507" s="1" t="s">
        <v>221</v>
      </c>
      <c r="D507" s="7">
        <v>40555</v>
      </c>
      <c r="E507" s="8">
        <v>6</v>
      </c>
      <c r="F507" s="7">
        <v>40569</v>
      </c>
      <c r="G507" s="1" t="s">
        <v>161</v>
      </c>
      <c r="H507" s="1" t="s">
        <v>22</v>
      </c>
      <c r="I507" s="1" t="s">
        <v>1469</v>
      </c>
      <c r="J507" s="10">
        <v>40555</v>
      </c>
      <c r="K507" s="1" t="s">
        <v>24</v>
      </c>
      <c r="L507" s="1" t="s">
        <v>24</v>
      </c>
      <c r="M507" s="1" t="s">
        <v>224</v>
      </c>
      <c r="N507" s="1" t="s">
        <v>1163</v>
      </c>
      <c r="O507" s="1" t="s">
        <v>25</v>
      </c>
      <c r="P507" s="1" t="s">
        <v>28</v>
      </c>
    </row>
    <row r="508" spans="1:16" ht="15">
      <c r="A508" s="1" t="s">
        <v>1470</v>
      </c>
      <c r="B508" s="1" t="s">
        <v>1471</v>
      </c>
      <c r="C508" s="1" t="s">
        <v>221</v>
      </c>
      <c r="D508" s="7">
        <v>40561</v>
      </c>
      <c r="E508" s="8">
        <v>7</v>
      </c>
      <c r="F508" s="7">
        <v>40926</v>
      </c>
      <c r="G508" s="1" t="s">
        <v>161</v>
      </c>
      <c r="H508" s="1" t="s">
        <v>22</v>
      </c>
      <c r="I508" s="1" t="s">
        <v>663</v>
      </c>
      <c r="J508" s="10">
        <v>40561</v>
      </c>
      <c r="K508" s="1" t="s">
        <v>24</v>
      </c>
      <c r="L508" s="1" t="s">
        <v>24</v>
      </c>
      <c r="M508" s="1" t="s">
        <v>235</v>
      </c>
      <c r="N508" s="1" t="s">
        <v>225</v>
      </c>
      <c r="O508" s="1" t="s">
        <v>25</v>
      </c>
      <c r="P508" s="1" t="s">
        <v>28</v>
      </c>
    </row>
    <row r="509" spans="1:16" ht="15">
      <c r="A509" s="1" t="s">
        <v>1472</v>
      </c>
      <c r="B509" s="1" t="s">
        <v>1473</v>
      </c>
      <c r="C509" s="1" t="s">
        <v>221</v>
      </c>
      <c r="D509" s="7">
        <v>40562</v>
      </c>
      <c r="E509" s="8">
        <v>8</v>
      </c>
      <c r="F509" s="7">
        <v>41873</v>
      </c>
      <c r="G509" s="1" t="s">
        <v>161</v>
      </c>
      <c r="H509" s="1" t="s">
        <v>22</v>
      </c>
      <c r="I509" s="1" t="s">
        <v>1474</v>
      </c>
      <c r="J509" s="9">
        <v>40562</v>
      </c>
      <c r="K509" s="1" t="s">
        <v>24</v>
      </c>
      <c r="L509" s="1" t="s">
        <v>24</v>
      </c>
      <c r="M509" s="1" t="s">
        <v>245</v>
      </c>
      <c r="N509" s="1" t="s">
        <v>225</v>
      </c>
      <c r="O509" s="1" t="s">
        <v>25</v>
      </c>
      <c r="P509" s="1" t="s">
        <v>28</v>
      </c>
    </row>
    <row r="510" spans="1:16" ht="15">
      <c r="A510" s="1" t="s">
        <v>1475</v>
      </c>
      <c r="B510" s="1" t="s">
        <v>1476</v>
      </c>
      <c r="C510" s="1" t="s">
        <v>221</v>
      </c>
      <c r="D510" s="7">
        <v>40562</v>
      </c>
      <c r="E510" s="8">
        <v>9</v>
      </c>
      <c r="F510" s="7">
        <v>44736</v>
      </c>
      <c r="G510" s="1" t="s">
        <v>161</v>
      </c>
      <c r="H510" s="1" t="s">
        <v>22</v>
      </c>
      <c r="I510" s="1" t="s">
        <v>1477</v>
      </c>
      <c r="J510" s="9">
        <v>40562</v>
      </c>
      <c r="K510" s="1" t="s">
        <v>24</v>
      </c>
      <c r="L510" s="1" t="s">
        <v>24</v>
      </c>
      <c r="M510" s="1" t="s">
        <v>245</v>
      </c>
      <c r="N510" s="1" t="s">
        <v>225</v>
      </c>
      <c r="O510" s="1" t="s">
        <v>25</v>
      </c>
      <c r="P510" s="1" t="s">
        <v>28</v>
      </c>
    </row>
    <row r="511" spans="1:16" ht="15">
      <c r="A511" s="1" t="s">
        <v>1478</v>
      </c>
      <c r="B511" s="1" t="s">
        <v>1479</v>
      </c>
      <c r="C511" s="1" t="s">
        <v>221</v>
      </c>
      <c r="D511" s="7">
        <v>40562</v>
      </c>
      <c r="E511" s="8">
        <v>10</v>
      </c>
      <c r="F511" s="7">
        <v>40653</v>
      </c>
      <c r="G511" s="1" t="s">
        <v>161</v>
      </c>
      <c r="H511" s="1" t="s">
        <v>22</v>
      </c>
      <c r="I511" s="1" t="s">
        <v>1480</v>
      </c>
      <c r="J511" s="9">
        <v>40562</v>
      </c>
      <c r="K511" s="1" t="s">
        <v>24</v>
      </c>
      <c r="L511" s="1" t="s">
        <v>24</v>
      </c>
      <c r="M511" s="1" t="s">
        <v>230</v>
      </c>
      <c r="N511" s="1" t="s">
        <v>225</v>
      </c>
      <c r="O511" s="1" t="s">
        <v>25</v>
      </c>
      <c r="P511" s="1" t="s">
        <v>28</v>
      </c>
    </row>
    <row r="512" spans="1:16" ht="15">
      <c r="A512" s="1" t="s">
        <v>1481</v>
      </c>
      <c r="B512" s="1" t="s">
        <v>1482</v>
      </c>
      <c r="C512" s="1" t="s">
        <v>221</v>
      </c>
      <c r="D512" s="7">
        <v>40562</v>
      </c>
      <c r="E512" s="8">
        <v>11</v>
      </c>
      <c r="F512" s="7">
        <v>40576</v>
      </c>
      <c r="G512" s="1" t="s">
        <v>161</v>
      </c>
      <c r="H512" s="1" t="s">
        <v>22</v>
      </c>
      <c r="I512" s="1" t="s">
        <v>1483</v>
      </c>
      <c r="J512" s="10">
        <v>40562</v>
      </c>
      <c r="K512" s="1" t="s">
        <v>24</v>
      </c>
      <c r="L512" s="1" t="s">
        <v>24</v>
      </c>
      <c r="M512" s="1" t="s">
        <v>224</v>
      </c>
      <c r="N512" s="1" t="s">
        <v>1163</v>
      </c>
      <c r="O512" s="1" t="s">
        <v>25</v>
      </c>
      <c r="P512" s="1" t="s">
        <v>28</v>
      </c>
    </row>
    <row r="513" spans="1:16" ht="15">
      <c r="A513" s="1" t="s">
        <v>1484</v>
      </c>
      <c r="B513" s="1" t="s">
        <v>1485</v>
      </c>
      <c r="C513" s="1" t="s">
        <v>221</v>
      </c>
      <c r="D513" s="7">
        <v>40568</v>
      </c>
      <c r="E513" s="8">
        <v>12</v>
      </c>
      <c r="F513" s="7">
        <v>40933</v>
      </c>
      <c r="G513" s="1" t="s">
        <v>161</v>
      </c>
      <c r="H513" s="1" t="s">
        <v>22</v>
      </c>
      <c r="I513" s="1" t="s">
        <v>708</v>
      </c>
      <c r="J513" s="10">
        <v>40568</v>
      </c>
      <c r="K513" s="1" t="s">
        <v>24</v>
      </c>
      <c r="L513" s="1" t="s">
        <v>24</v>
      </c>
      <c r="M513" s="1" t="s">
        <v>235</v>
      </c>
      <c r="N513" s="1" t="s">
        <v>225</v>
      </c>
      <c r="O513" s="1" t="s">
        <v>25</v>
      </c>
      <c r="P513" s="1" t="s">
        <v>28</v>
      </c>
    </row>
    <row r="514" spans="1:16" ht="15">
      <c r="A514" s="1" t="s">
        <v>1486</v>
      </c>
      <c r="B514" s="1" t="s">
        <v>1487</v>
      </c>
      <c r="C514" s="1" t="s">
        <v>221</v>
      </c>
      <c r="D514" s="7">
        <v>40569</v>
      </c>
      <c r="E514" s="8">
        <v>13</v>
      </c>
      <c r="F514" s="7">
        <v>40660</v>
      </c>
      <c r="G514" s="1" t="s">
        <v>161</v>
      </c>
      <c r="H514" s="1" t="s">
        <v>22</v>
      </c>
      <c r="I514" s="1" t="s">
        <v>1488</v>
      </c>
      <c r="J514" s="9">
        <v>40569</v>
      </c>
      <c r="K514" s="1" t="s">
        <v>24</v>
      </c>
      <c r="L514" s="1" t="s">
        <v>24</v>
      </c>
      <c r="M514" s="1" t="s">
        <v>230</v>
      </c>
      <c r="N514" s="1" t="s">
        <v>225</v>
      </c>
      <c r="O514" s="1" t="s">
        <v>25</v>
      </c>
      <c r="P514" s="1" t="s">
        <v>28</v>
      </c>
    </row>
    <row r="515" spans="1:16" ht="15">
      <c r="A515" s="1" t="s">
        <v>1489</v>
      </c>
      <c r="B515" s="1" t="s">
        <v>1490</v>
      </c>
      <c r="C515" s="1" t="s">
        <v>221</v>
      </c>
      <c r="D515" s="7">
        <v>40569</v>
      </c>
      <c r="E515" s="8">
        <v>14</v>
      </c>
      <c r="F515" s="7">
        <v>40583</v>
      </c>
      <c r="G515" s="1" t="s">
        <v>161</v>
      </c>
      <c r="H515" s="1" t="s">
        <v>22</v>
      </c>
      <c r="I515" s="1" t="s">
        <v>1491</v>
      </c>
      <c r="J515" s="10">
        <v>40569</v>
      </c>
      <c r="K515" s="1" t="s">
        <v>24</v>
      </c>
      <c r="L515" s="1" t="s">
        <v>24</v>
      </c>
      <c r="M515" s="1" t="s">
        <v>224</v>
      </c>
      <c r="N515" s="1" t="s">
        <v>1163</v>
      </c>
      <c r="O515" s="1" t="s">
        <v>25</v>
      </c>
      <c r="P515" s="1" t="s">
        <v>28</v>
      </c>
    </row>
    <row r="516" spans="1:16" ht="15">
      <c r="A516" s="1" t="s">
        <v>1492</v>
      </c>
      <c r="B516" s="1" t="s">
        <v>1493</v>
      </c>
      <c r="C516" s="1" t="s">
        <v>221</v>
      </c>
      <c r="D516" s="7">
        <v>40575</v>
      </c>
      <c r="E516" s="8">
        <v>15</v>
      </c>
      <c r="F516" s="7">
        <v>40940</v>
      </c>
      <c r="G516" s="1" t="s">
        <v>161</v>
      </c>
      <c r="H516" s="1" t="s">
        <v>22</v>
      </c>
      <c r="I516" s="1" t="s">
        <v>284</v>
      </c>
      <c r="J516" s="10">
        <v>40575</v>
      </c>
      <c r="K516" s="1" t="s">
        <v>24</v>
      </c>
      <c r="L516" s="1" t="s">
        <v>24</v>
      </c>
      <c r="M516" s="1" t="s">
        <v>235</v>
      </c>
      <c r="N516" s="1" t="s">
        <v>225</v>
      </c>
      <c r="O516" s="1" t="s">
        <v>25</v>
      </c>
      <c r="P516" s="1" t="s">
        <v>28</v>
      </c>
    </row>
    <row r="517" spans="1:16" ht="15">
      <c r="A517" s="1" t="s">
        <v>1494</v>
      </c>
      <c r="B517" s="1" t="s">
        <v>1495</v>
      </c>
      <c r="C517" s="1" t="s">
        <v>221</v>
      </c>
      <c r="D517" s="7">
        <v>40576</v>
      </c>
      <c r="E517" s="8">
        <v>16</v>
      </c>
      <c r="F517" s="7">
        <v>40667</v>
      </c>
      <c r="G517" s="1" t="s">
        <v>161</v>
      </c>
      <c r="H517" s="1" t="s">
        <v>22</v>
      </c>
      <c r="I517" s="1" t="s">
        <v>515</v>
      </c>
      <c r="J517" s="9">
        <v>40576</v>
      </c>
      <c r="K517" s="1" t="s">
        <v>24</v>
      </c>
      <c r="L517" s="1" t="s">
        <v>24</v>
      </c>
      <c r="M517" s="1" t="s">
        <v>230</v>
      </c>
      <c r="N517" s="1" t="s">
        <v>225</v>
      </c>
      <c r="O517" s="1" t="s">
        <v>25</v>
      </c>
      <c r="P517" s="1" t="s">
        <v>28</v>
      </c>
    </row>
    <row r="518" spans="1:16" ht="15">
      <c r="A518" s="1" t="s">
        <v>1496</v>
      </c>
      <c r="B518" s="1" t="s">
        <v>1497</v>
      </c>
      <c r="C518" s="1" t="s">
        <v>221</v>
      </c>
      <c r="D518" s="7">
        <v>40576</v>
      </c>
      <c r="E518" s="8">
        <v>17</v>
      </c>
      <c r="F518" s="7">
        <v>40590</v>
      </c>
      <c r="G518" s="1" t="s">
        <v>161</v>
      </c>
      <c r="H518" s="1" t="s">
        <v>22</v>
      </c>
      <c r="I518" s="1" t="s">
        <v>1498</v>
      </c>
      <c r="J518" s="10">
        <v>40576</v>
      </c>
      <c r="K518" s="1" t="s">
        <v>24</v>
      </c>
      <c r="L518" s="1" t="s">
        <v>24</v>
      </c>
      <c r="M518" s="1" t="s">
        <v>224</v>
      </c>
      <c r="N518" s="1" t="s">
        <v>1163</v>
      </c>
      <c r="O518" s="1" t="s">
        <v>25</v>
      </c>
      <c r="P518" s="1" t="s">
        <v>28</v>
      </c>
    </row>
    <row r="519" spans="1:16" ht="15">
      <c r="A519" s="1" t="s">
        <v>1499</v>
      </c>
      <c r="B519" s="1" t="s">
        <v>1500</v>
      </c>
      <c r="C519" s="1" t="s">
        <v>221</v>
      </c>
      <c r="D519" s="7">
        <v>40582</v>
      </c>
      <c r="E519" s="8">
        <v>18</v>
      </c>
      <c r="F519" s="7">
        <v>40947</v>
      </c>
      <c r="G519" s="1" t="s">
        <v>161</v>
      </c>
      <c r="H519" s="1" t="s">
        <v>22</v>
      </c>
      <c r="I519" s="1" t="s">
        <v>839</v>
      </c>
      <c r="J519" s="10">
        <v>40582</v>
      </c>
      <c r="K519" s="1" t="s">
        <v>24</v>
      </c>
      <c r="L519" s="1" t="s">
        <v>24</v>
      </c>
      <c r="M519" s="1" t="s">
        <v>235</v>
      </c>
      <c r="N519" s="1" t="s">
        <v>225</v>
      </c>
      <c r="O519" s="1" t="s">
        <v>25</v>
      </c>
      <c r="P519" s="1" t="s">
        <v>28</v>
      </c>
    </row>
    <row r="520" spans="1:16" ht="15">
      <c r="A520" s="1" t="s">
        <v>1501</v>
      </c>
      <c r="B520" s="1" t="s">
        <v>1502</v>
      </c>
      <c r="C520" s="1" t="s">
        <v>221</v>
      </c>
      <c r="D520" s="7">
        <v>40583</v>
      </c>
      <c r="E520" s="8">
        <v>19</v>
      </c>
      <c r="F520" s="7">
        <v>40674</v>
      </c>
      <c r="G520" s="1" t="s">
        <v>161</v>
      </c>
      <c r="H520" s="1" t="s">
        <v>22</v>
      </c>
      <c r="I520" s="1" t="s">
        <v>563</v>
      </c>
      <c r="J520" s="9">
        <v>40583</v>
      </c>
      <c r="K520" s="1" t="s">
        <v>24</v>
      </c>
      <c r="L520" s="1" t="s">
        <v>24</v>
      </c>
      <c r="M520" s="1" t="s">
        <v>230</v>
      </c>
      <c r="N520" s="1" t="s">
        <v>225</v>
      </c>
      <c r="O520" s="1" t="s">
        <v>25</v>
      </c>
      <c r="P520" s="1" t="s">
        <v>28</v>
      </c>
    </row>
    <row r="521" spans="1:16" ht="15">
      <c r="A521" s="1" t="s">
        <v>1503</v>
      </c>
      <c r="B521" s="1" t="s">
        <v>1504</v>
      </c>
      <c r="C521" s="1" t="s">
        <v>221</v>
      </c>
      <c r="D521" s="7">
        <v>40583</v>
      </c>
      <c r="E521" s="8">
        <v>20</v>
      </c>
      <c r="F521" s="7">
        <v>40597</v>
      </c>
      <c r="G521" s="1" t="s">
        <v>161</v>
      </c>
      <c r="H521" s="1" t="s">
        <v>22</v>
      </c>
      <c r="I521" s="1" t="s">
        <v>1505</v>
      </c>
      <c r="J521" s="10">
        <v>40583</v>
      </c>
      <c r="K521" s="1" t="s">
        <v>24</v>
      </c>
      <c r="L521" s="1" t="s">
        <v>24</v>
      </c>
      <c r="M521" s="1" t="s">
        <v>224</v>
      </c>
      <c r="N521" s="1" t="s">
        <v>1163</v>
      </c>
      <c r="O521" s="1" t="s">
        <v>25</v>
      </c>
      <c r="P521" s="1" t="s">
        <v>28</v>
      </c>
    </row>
    <row r="522" spans="1:16" ht="15">
      <c r="A522" s="1" t="s">
        <v>1506</v>
      </c>
      <c r="B522" s="1" t="s">
        <v>1507</v>
      </c>
      <c r="C522" s="1" t="s">
        <v>221</v>
      </c>
      <c r="D522" s="7">
        <v>40589</v>
      </c>
      <c r="E522" s="8">
        <v>21</v>
      </c>
      <c r="F522" s="7">
        <v>40954</v>
      </c>
      <c r="G522" s="1" t="s">
        <v>161</v>
      </c>
      <c r="H522" s="1" t="s">
        <v>22</v>
      </c>
      <c r="I522" s="1" t="s">
        <v>238</v>
      </c>
      <c r="J522" s="10">
        <v>40589</v>
      </c>
      <c r="K522" s="1" t="s">
        <v>24</v>
      </c>
      <c r="L522" s="1" t="s">
        <v>24</v>
      </c>
      <c r="M522" s="1" t="s">
        <v>235</v>
      </c>
      <c r="N522" s="1" t="s">
        <v>225</v>
      </c>
      <c r="O522" s="1" t="s">
        <v>25</v>
      </c>
      <c r="P522" s="1" t="s">
        <v>28</v>
      </c>
    </row>
    <row r="523" spans="1:16" ht="15">
      <c r="A523" s="1" t="s">
        <v>1508</v>
      </c>
      <c r="B523" s="1" t="s">
        <v>1509</v>
      </c>
      <c r="C523" s="1" t="s">
        <v>221</v>
      </c>
      <c r="D523" s="7">
        <v>40590</v>
      </c>
      <c r="E523" s="8">
        <v>22</v>
      </c>
      <c r="F523" s="7">
        <v>40681</v>
      </c>
      <c r="G523" s="1" t="s">
        <v>161</v>
      </c>
      <c r="H523" s="1" t="s">
        <v>22</v>
      </c>
      <c r="I523" s="1" t="s">
        <v>563</v>
      </c>
      <c r="J523" s="9">
        <v>40590</v>
      </c>
      <c r="K523" s="1" t="s">
        <v>24</v>
      </c>
      <c r="L523" s="1" t="s">
        <v>24</v>
      </c>
      <c r="M523" s="1" t="s">
        <v>230</v>
      </c>
      <c r="N523" s="1" t="s">
        <v>225</v>
      </c>
      <c r="O523" s="1" t="s">
        <v>25</v>
      </c>
      <c r="P523" s="1" t="s">
        <v>28</v>
      </c>
    </row>
    <row r="524" spans="1:16" ht="15">
      <c r="A524" s="1" t="s">
        <v>1510</v>
      </c>
      <c r="B524" s="1" t="s">
        <v>1511</v>
      </c>
      <c r="C524" s="1" t="s">
        <v>221</v>
      </c>
      <c r="D524" s="7">
        <v>40590</v>
      </c>
      <c r="E524" s="8">
        <v>23</v>
      </c>
      <c r="F524" s="7">
        <v>40604</v>
      </c>
      <c r="G524" s="1" t="s">
        <v>161</v>
      </c>
      <c r="H524" s="1" t="s">
        <v>22</v>
      </c>
      <c r="I524" s="1" t="s">
        <v>1512</v>
      </c>
      <c r="J524" s="10">
        <v>40590</v>
      </c>
      <c r="K524" s="1" t="s">
        <v>24</v>
      </c>
      <c r="L524" s="1" t="s">
        <v>24</v>
      </c>
      <c r="M524" s="1" t="s">
        <v>224</v>
      </c>
      <c r="N524" s="1" t="s">
        <v>1163</v>
      </c>
      <c r="O524" s="1" t="s">
        <v>25</v>
      </c>
      <c r="P524" s="1" t="s">
        <v>28</v>
      </c>
    </row>
    <row r="525" spans="1:16" ht="15">
      <c r="A525" s="1" t="s">
        <v>1513</v>
      </c>
      <c r="B525" s="1" t="s">
        <v>1514</v>
      </c>
      <c r="C525" s="1" t="s">
        <v>221</v>
      </c>
      <c r="D525" s="7">
        <v>40596</v>
      </c>
      <c r="E525" s="8">
        <v>24</v>
      </c>
      <c r="F525" s="7">
        <v>40961</v>
      </c>
      <c r="G525" s="1" t="s">
        <v>161</v>
      </c>
      <c r="H525" s="1" t="s">
        <v>22</v>
      </c>
      <c r="I525" s="1" t="s">
        <v>1035</v>
      </c>
      <c r="J525" s="10">
        <v>40596</v>
      </c>
      <c r="K525" s="1" t="s">
        <v>24</v>
      </c>
      <c r="L525" s="1" t="s">
        <v>24</v>
      </c>
      <c r="M525" s="1" t="s">
        <v>235</v>
      </c>
      <c r="N525" s="1" t="s">
        <v>225</v>
      </c>
      <c r="O525" s="1" t="s">
        <v>25</v>
      </c>
      <c r="P525" s="1" t="s">
        <v>28</v>
      </c>
    </row>
    <row r="526" spans="1:16" ht="15">
      <c r="A526" s="1" t="s">
        <v>1515</v>
      </c>
      <c r="B526" s="1" t="s">
        <v>1516</v>
      </c>
      <c r="C526" s="1" t="s">
        <v>221</v>
      </c>
      <c r="D526" s="7">
        <v>40597</v>
      </c>
      <c r="E526" s="8">
        <v>25</v>
      </c>
      <c r="F526" s="7">
        <v>40688</v>
      </c>
      <c r="G526" s="1" t="s">
        <v>161</v>
      </c>
      <c r="H526" s="1" t="s">
        <v>22</v>
      </c>
      <c r="I526" s="1" t="s">
        <v>1517</v>
      </c>
      <c r="J526" s="9">
        <v>40597</v>
      </c>
      <c r="K526" s="1" t="s">
        <v>24</v>
      </c>
      <c r="L526" s="1" t="s">
        <v>24</v>
      </c>
      <c r="M526" s="1" t="s">
        <v>230</v>
      </c>
      <c r="N526" s="1" t="s">
        <v>225</v>
      </c>
      <c r="O526" s="1" t="s">
        <v>25</v>
      </c>
      <c r="P526" s="1" t="s">
        <v>28</v>
      </c>
    </row>
    <row r="527" spans="1:16" ht="15">
      <c r="A527" s="1" t="s">
        <v>1518</v>
      </c>
      <c r="B527" s="1" t="s">
        <v>1519</v>
      </c>
      <c r="C527" s="1" t="s">
        <v>221</v>
      </c>
      <c r="D527" s="7">
        <v>40597</v>
      </c>
      <c r="E527" s="8">
        <v>26</v>
      </c>
      <c r="F527" s="7">
        <v>40611</v>
      </c>
      <c r="G527" s="1" t="s">
        <v>161</v>
      </c>
      <c r="H527" s="1" t="s">
        <v>22</v>
      </c>
      <c r="I527" s="1" t="s">
        <v>1520</v>
      </c>
      <c r="J527" s="10">
        <v>40597</v>
      </c>
      <c r="K527" s="1" t="s">
        <v>24</v>
      </c>
      <c r="L527" s="1" t="s">
        <v>24</v>
      </c>
      <c r="M527" s="1" t="s">
        <v>224</v>
      </c>
      <c r="N527" s="1" t="s">
        <v>1163</v>
      </c>
      <c r="O527" s="1" t="s">
        <v>25</v>
      </c>
      <c r="P527" s="1" t="s">
        <v>28</v>
      </c>
    </row>
    <row r="528" spans="1:16" ht="15">
      <c r="A528" s="1" t="s">
        <v>1521</v>
      </c>
      <c r="B528" s="1" t="s">
        <v>1522</v>
      </c>
      <c r="C528" s="1" t="s">
        <v>221</v>
      </c>
      <c r="D528" s="7">
        <v>40603</v>
      </c>
      <c r="E528" s="8">
        <v>27</v>
      </c>
      <c r="F528" s="7">
        <v>40968</v>
      </c>
      <c r="G528" s="1" t="s">
        <v>161</v>
      </c>
      <c r="H528" s="1" t="s">
        <v>22</v>
      </c>
      <c r="I528" s="1" t="s">
        <v>1224</v>
      </c>
      <c r="J528" s="10">
        <v>40603</v>
      </c>
      <c r="K528" s="1" t="s">
        <v>24</v>
      </c>
      <c r="L528" s="1" t="s">
        <v>24</v>
      </c>
      <c r="M528" s="1" t="s">
        <v>235</v>
      </c>
      <c r="N528" s="1" t="s">
        <v>225</v>
      </c>
      <c r="O528" s="1" t="s">
        <v>25</v>
      </c>
      <c r="P528" s="1" t="s">
        <v>28</v>
      </c>
    </row>
    <row r="529" spans="1:16" ht="15">
      <c r="A529" s="1" t="s">
        <v>1523</v>
      </c>
      <c r="B529" s="1" t="s">
        <v>1524</v>
      </c>
      <c r="C529" s="1" t="s">
        <v>221</v>
      </c>
      <c r="D529" s="7">
        <v>40604</v>
      </c>
      <c r="E529" s="8">
        <v>28</v>
      </c>
      <c r="F529" s="7">
        <v>47048</v>
      </c>
      <c r="G529" s="1" t="s">
        <v>161</v>
      </c>
      <c r="H529" s="1" t="s">
        <v>22</v>
      </c>
      <c r="I529" s="1" t="s">
        <v>1525</v>
      </c>
      <c r="J529" s="9">
        <v>40604</v>
      </c>
      <c r="K529" s="1" t="s">
        <v>24</v>
      </c>
      <c r="L529" s="1" t="s">
        <v>24</v>
      </c>
      <c r="M529" s="1" t="s">
        <v>245</v>
      </c>
      <c r="N529" s="1" t="s">
        <v>225</v>
      </c>
      <c r="O529" s="1" t="s">
        <v>25</v>
      </c>
      <c r="P529" s="1" t="s">
        <v>28</v>
      </c>
    </row>
    <row r="530" spans="1:16" ht="15">
      <c r="A530" s="1" t="s">
        <v>1526</v>
      </c>
      <c r="B530" s="1" t="s">
        <v>1527</v>
      </c>
      <c r="C530" s="1" t="s">
        <v>221</v>
      </c>
      <c r="D530" s="7">
        <v>40604</v>
      </c>
      <c r="E530" s="8">
        <v>29</v>
      </c>
      <c r="F530" s="7">
        <v>40618</v>
      </c>
      <c r="G530" s="1" t="s">
        <v>161</v>
      </c>
      <c r="H530" s="1" t="s">
        <v>22</v>
      </c>
      <c r="I530" s="1" t="s">
        <v>1528</v>
      </c>
      <c r="J530" s="10">
        <v>40604</v>
      </c>
      <c r="K530" s="1" t="s">
        <v>24</v>
      </c>
      <c r="L530" s="1" t="s">
        <v>24</v>
      </c>
      <c r="M530" s="1" t="s">
        <v>224</v>
      </c>
      <c r="N530" s="1" t="s">
        <v>1163</v>
      </c>
      <c r="O530" s="1" t="s">
        <v>25</v>
      </c>
      <c r="P530" s="1" t="s">
        <v>28</v>
      </c>
    </row>
    <row r="531" spans="1:16" ht="15">
      <c r="A531" s="1" t="s">
        <v>1529</v>
      </c>
      <c r="B531" s="1" t="s">
        <v>1530</v>
      </c>
      <c r="C531" s="1" t="s">
        <v>221</v>
      </c>
      <c r="D531" s="7">
        <v>40610</v>
      </c>
      <c r="E531" s="8">
        <v>30</v>
      </c>
      <c r="F531" s="7">
        <v>40975</v>
      </c>
      <c r="G531" s="1" t="s">
        <v>161</v>
      </c>
      <c r="H531" s="1" t="s">
        <v>22</v>
      </c>
      <c r="I531" s="1" t="s">
        <v>980</v>
      </c>
      <c r="J531" s="10">
        <v>40610</v>
      </c>
      <c r="K531" s="1" t="s">
        <v>24</v>
      </c>
      <c r="L531" s="1" t="s">
        <v>24</v>
      </c>
      <c r="M531" s="1" t="s">
        <v>235</v>
      </c>
      <c r="N531" s="1" t="s">
        <v>225</v>
      </c>
      <c r="O531" s="1" t="s">
        <v>25</v>
      </c>
      <c r="P531" s="1" t="s">
        <v>28</v>
      </c>
    </row>
    <row r="532" spans="1:16" ht="15">
      <c r="A532" s="1" t="s">
        <v>1531</v>
      </c>
      <c r="B532" s="1" t="s">
        <v>1532</v>
      </c>
      <c r="C532" s="1" t="s">
        <v>221</v>
      </c>
      <c r="D532" s="7">
        <v>40611</v>
      </c>
      <c r="E532" s="8">
        <v>31</v>
      </c>
      <c r="F532" s="7">
        <v>40702</v>
      </c>
      <c r="G532" s="1" t="s">
        <v>161</v>
      </c>
      <c r="H532" s="1" t="s">
        <v>22</v>
      </c>
      <c r="I532" s="1" t="s">
        <v>515</v>
      </c>
      <c r="J532" s="9">
        <v>40611</v>
      </c>
      <c r="K532" s="1" t="s">
        <v>24</v>
      </c>
      <c r="L532" s="1" t="s">
        <v>24</v>
      </c>
      <c r="M532" s="1" t="s">
        <v>230</v>
      </c>
      <c r="N532" s="1" t="s">
        <v>225</v>
      </c>
      <c r="O532" s="1" t="s">
        <v>25</v>
      </c>
      <c r="P532" s="1" t="s">
        <v>28</v>
      </c>
    </row>
    <row r="533" spans="1:16" ht="15">
      <c r="A533" s="1" t="s">
        <v>1533</v>
      </c>
      <c r="B533" s="1" t="s">
        <v>1534</v>
      </c>
      <c r="C533" s="1" t="s">
        <v>221</v>
      </c>
      <c r="D533" s="7">
        <v>40611</v>
      </c>
      <c r="E533" s="8">
        <v>32</v>
      </c>
      <c r="F533" s="7">
        <v>40975</v>
      </c>
      <c r="G533" s="1" t="s">
        <v>161</v>
      </c>
      <c r="H533" s="1" t="s">
        <v>22</v>
      </c>
      <c r="I533" s="1" t="s">
        <v>1535</v>
      </c>
      <c r="J533" s="9">
        <v>40611</v>
      </c>
      <c r="K533" s="1" t="s">
        <v>24</v>
      </c>
      <c r="L533" s="1" t="s">
        <v>24</v>
      </c>
      <c r="M533" s="1" t="s">
        <v>230</v>
      </c>
      <c r="N533" s="1" t="s">
        <v>225</v>
      </c>
      <c r="O533" s="1" t="s">
        <v>25</v>
      </c>
      <c r="P533" s="1" t="s">
        <v>28</v>
      </c>
    </row>
    <row r="534" spans="1:16" ht="15">
      <c r="A534" s="1" t="s">
        <v>1536</v>
      </c>
      <c r="B534" s="1" t="s">
        <v>1537</v>
      </c>
      <c r="C534" s="1" t="s">
        <v>221</v>
      </c>
      <c r="D534" s="7">
        <v>40611</v>
      </c>
      <c r="E534" s="8">
        <v>33</v>
      </c>
      <c r="F534" s="7">
        <v>40625</v>
      </c>
      <c r="G534" s="1" t="s">
        <v>161</v>
      </c>
      <c r="H534" s="1" t="s">
        <v>22</v>
      </c>
      <c r="I534" s="1" t="s">
        <v>1538</v>
      </c>
      <c r="J534" s="10">
        <v>40611</v>
      </c>
      <c r="K534" s="1" t="s">
        <v>24</v>
      </c>
      <c r="L534" s="1" t="s">
        <v>24</v>
      </c>
      <c r="M534" s="1" t="s">
        <v>224</v>
      </c>
      <c r="N534" s="1" t="s">
        <v>1163</v>
      </c>
      <c r="O534" s="1" t="s">
        <v>25</v>
      </c>
      <c r="P534" s="1" t="s">
        <v>28</v>
      </c>
    </row>
    <row r="535" spans="1:16" ht="15">
      <c r="A535" s="1" t="s">
        <v>1539</v>
      </c>
      <c r="B535" s="1" t="s">
        <v>1540</v>
      </c>
      <c r="C535" s="1" t="s">
        <v>221</v>
      </c>
      <c r="D535" s="7">
        <v>40618</v>
      </c>
      <c r="E535" s="8">
        <v>34</v>
      </c>
      <c r="F535" s="7">
        <v>40709</v>
      </c>
      <c r="G535" s="1" t="s">
        <v>161</v>
      </c>
      <c r="H535" s="1" t="s">
        <v>22</v>
      </c>
      <c r="I535" s="1" t="s">
        <v>515</v>
      </c>
      <c r="J535" s="9">
        <v>40618</v>
      </c>
      <c r="K535" s="1" t="s">
        <v>24</v>
      </c>
      <c r="L535" s="1" t="s">
        <v>24</v>
      </c>
      <c r="M535" s="1" t="s">
        <v>230</v>
      </c>
      <c r="N535" s="1" t="s">
        <v>225</v>
      </c>
      <c r="O535" s="1" t="s">
        <v>25</v>
      </c>
      <c r="P535" s="1" t="s">
        <v>28</v>
      </c>
    </row>
    <row r="536" spans="1:16" ht="15">
      <c r="A536" s="1" t="s">
        <v>1541</v>
      </c>
      <c r="B536" s="1" t="s">
        <v>1542</v>
      </c>
      <c r="C536" s="1" t="s">
        <v>221</v>
      </c>
      <c r="D536" s="7">
        <v>40618</v>
      </c>
      <c r="E536" s="8">
        <v>35</v>
      </c>
      <c r="F536" s="7">
        <v>40632</v>
      </c>
      <c r="G536" s="1" t="s">
        <v>161</v>
      </c>
      <c r="H536" s="1" t="s">
        <v>22</v>
      </c>
      <c r="I536" s="1" t="s">
        <v>1543</v>
      </c>
      <c r="J536" s="10">
        <v>40618</v>
      </c>
      <c r="K536" s="1" t="s">
        <v>24</v>
      </c>
      <c r="L536" s="1" t="s">
        <v>24</v>
      </c>
      <c r="M536" s="1" t="s">
        <v>224</v>
      </c>
      <c r="N536" s="1" t="s">
        <v>1163</v>
      </c>
      <c r="O536" s="1" t="s">
        <v>25</v>
      </c>
      <c r="P536" s="1" t="s">
        <v>28</v>
      </c>
    </row>
    <row r="537" spans="1:16" ht="15">
      <c r="A537" s="1" t="s">
        <v>1544</v>
      </c>
      <c r="B537" s="1" t="s">
        <v>1545</v>
      </c>
      <c r="C537" s="1" t="s">
        <v>221</v>
      </c>
      <c r="D537" s="7">
        <v>40619</v>
      </c>
      <c r="E537" s="8">
        <v>36</v>
      </c>
      <c r="F537" s="7">
        <v>40984</v>
      </c>
      <c r="G537" s="1" t="s">
        <v>161</v>
      </c>
      <c r="H537" s="1" t="s">
        <v>22</v>
      </c>
      <c r="I537" s="1" t="s">
        <v>1051</v>
      </c>
      <c r="J537" s="10">
        <v>40619</v>
      </c>
      <c r="K537" s="1" t="s">
        <v>24</v>
      </c>
      <c r="L537" s="1" t="s">
        <v>24</v>
      </c>
      <c r="M537" s="1" t="s">
        <v>235</v>
      </c>
      <c r="N537" s="1" t="s">
        <v>225</v>
      </c>
      <c r="O537" s="1" t="s">
        <v>25</v>
      </c>
      <c r="P537" s="1" t="s">
        <v>28</v>
      </c>
    </row>
    <row r="538" spans="1:16" ht="15">
      <c r="A538" s="1" t="s">
        <v>1546</v>
      </c>
      <c r="B538" s="1" t="s">
        <v>1547</v>
      </c>
      <c r="C538" s="1" t="s">
        <v>221</v>
      </c>
      <c r="D538" s="7">
        <v>40624</v>
      </c>
      <c r="E538" s="8">
        <v>37</v>
      </c>
      <c r="F538" s="7">
        <v>40989</v>
      </c>
      <c r="G538" s="1" t="s">
        <v>161</v>
      </c>
      <c r="H538" s="1" t="s">
        <v>22</v>
      </c>
      <c r="I538" s="1" t="s">
        <v>741</v>
      </c>
      <c r="J538" s="10">
        <v>40624</v>
      </c>
      <c r="K538" s="1" t="s">
        <v>24</v>
      </c>
      <c r="L538" s="1" t="s">
        <v>24</v>
      </c>
      <c r="M538" s="1" t="s">
        <v>235</v>
      </c>
      <c r="N538" s="1" t="s">
        <v>225</v>
      </c>
      <c r="O538" s="1" t="s">
        <v>25</v>
      </c>
      <c r="P538" s="1" t="s">
        <v>28</v>
      </c>
    </row>
    <row r="539" spans="1:16" ht="15">
      <c r="A539" s="1" t="s">
        <v>1548</v>
      </c>
      <c r="B539" s="1" t="s">
        <v>1549</v>
      </c>
      <c r="C539" s="1" t="s">
        <v>221</v>
      </c>
      <c r="D539" s="7">
        <v>40625</v>
      </c>
      <c r="E539" s="8">
        <v>38</v>
      </c>
      <c r="F539" s="7">
        <v>40716</v>
      </c>
      <c r="G539" s="1" t="s">
        <v>161</v>
      </c>
      <c r="H539" s="1" t="s">
        <v>22</v>
      </c>
      <c r="I539" s="1" t="s">
        <v>515</v>
      </c>
      <c r="J539" s="9">
        <v>40625</v>
      </c>
      <c r="K539" s="1" t="s">
        <v>24</v>
      </c>
      <c r="L539" s="1" t="s">
        <v>24</v>
      </c>
      <c r="M539" s="1" t="s">
        <v>230</v>
      </c>
      <c r="N539" s="1" t="s">
        <v>225</v>
      </c>
      <c r="O539" s="1" t="s">
        <v>25</v>
      </c>
      <c r="P539" s="1" t="s">
        <v>28</v>
      </c>
    </row>
    <row r="540" spans="1:16" ht="15">
      <c r="A540" s="1" t="s">
        <v>1550</v>
      </c>
      <c r="B540" s="1" t="s">
        <v>1551</v>
      </c>
      <c r="C540" s="1" t="s">
        <v>221</v>
      </c>
      <c r="D540" s="7">
        <v>40625</v>
      </c>
      <c r="E540" s="8">
        <v>39</v>
      </c>
      <c r="F540" s="7">
        <v>40639</v>
      </c>
      <c r="G540" s="1" t="s">
        <v>161</v>
      </c>
      <c r="H540" s="1" t="s">
        <v>22</v>
      </c>
      <c r="I540" s="1" t="s">
        <v>1552</v>
      </c>
      <c r="J540" s="10">
        <v>40625</v>
      </c>
      <c r="K540" s="1" t="s">
        <v>24</v>
      </c>
      <c r="L540" s="1" t="s">
        <v>24</v>
      </c>
      <c r="M540" s="1" t="s">
        <v>224</v>
      </c>
      <c r="N540" s="1" t="s">
        <v>1163</v>
      </c>
      <c r="O540" s="1" t="s">
        <v>25</v>
      </c>
      <c r="P540" s="1" t="s">
        <v>28</v>
      </c>
    </row>
    <row r="541" spans="1:16" ht="15">
      <c r="A541" s="1" t="s">
        <v>1553</v>
      </c>
      <c r="B541" s="1" t="s">
        <v>1554</v>
      </c>
      <c r="C541" s="1" t="s">
        <v>221</v>
      </c>
      <c r="D541" s="7">
        <v>40631</v>
      </c>
      <c r="E541" s="8">
        <v>40</v>
      </c>
      <c r="F541" s="7">
        <v>40996</v>
      </c>
      <c r="G541" s="1" t="s">
        <v>172</v>
      </c>
      <c r="H541" s="1" t="s">
        <v>22</v>
      </c>
      <c r="I541" s="1" t="s">
        <v>1224</v>
      </c>
      <c r="J541" s="10">
        <v>40631</v>
      </c>
      <c r="K541" s="1" t="s">
        <v>24</v>
      </c>
      <c r="L541" s="1" t="s">
        <v>24</v>
      </c>
      <c r="M541" s="1" t="s">
        <v>235</v>
      </c>
      <c r="N541" s="1" t="s">
        <v>225</v>
      </c>
      <c r="O541" s="1" t="s">
        <v>25</v>
      </c>
      <c r="P541" s="1" t="s">
        <v>28</v>
      </c>
    </row>
    <row r="542" spans="1:16" ht="15">
      <c r="A542" s="1" t="s">
        <v>1555</v>
      </c>
      <c r="B542" s="1" t="s">
        <v>1556</v>
      </c>
      <c r="C542" s="1" t="s">
        <v>221</v>
      </c>
      <c r="D542" s="7">
        <v>40632</v>
      </c>
      <c r="E542" s="8">
        <v>41</v>
      </c>
      <c r="F542" s="7">
        <v>40723</v>
      </c>
      <c r="G542" s="1" t="s">
        <v>172</v>
      </c>
      <c r="H542" s="1" t="s">
        <v>22</v>
      </c>
      <c r="I542" s="1" t="s">
        <v>1557</v>
      </c>
      <c r="J542" s="9">
        <v>40632</v>
      </c>
      <c r="K542" s="1" t="s">
        <v>24</v>
      </c>
      <c r="L542" s="1" t="s">
        <v>24</v>
      </c>
      <c r="M542" s="1" t="s">
        <v>230</v>
      </c>
      <c r="N542" s="1" t="s">
        <v>225</v>
      </c>
      <c r="O542" s="1" t="s">
        <v>25</v>
      </c>
      <c r="P542" s="1" t="s">
        <v>28</v>
      </c>
    </row>
    <row r="543" spans="1:16" ht="15">
      <c r="A543" s="1" t="s">
        <v>1558</v>
      </c>
      <c r="B543" s="1" t="s">
        <v>1559</v>
      </c>
      <c r="C543" s="1" t="s">
        <v>221</v>
      </c>
      <c r="D543" s="7">
        <v>40632</v>
      </c>
      <c r="E543" s="8">
        <v>42</v>
      </c>
      <c r="F543" s="7">
        <v>40646</v>
      </c>
      <c r="G543" s="1" t="s">
        <v>172</v>
      </c>
      <c r="H543" s="1" t="s">
        <v>22</v>
      </c>
      <c r="I543" s="1" t="s">
        <v>1560</v>
      </c>
      <c r="J543" s="10">
        <v>40632</v>
      </c>
      <c r="K543" s="1" t="s">
        <v>24</v>
      </c>
      <c r="L543" s="1" t="s">
        <v>24</v>
      </c>
      <c r="M543" s="1" t="s">
        <v>224</v>
      </c>
      <c r="N543" s="1" t="s">
        <v>1163</v>
      </c>
      <c r="O543" s="1" t="s">
        <v>25</v>
      </c>
      <c r="P543" s="1" t="s">
        <v>28</v>
      </c>
    </row>
    <row r="544" spans="1:16" ht="15">
      <c r="A544" s="1" t="s">
        <v>1561</v>
      </c>
      <c r="B544" s="1" t="s">
        <v>1562</v>
      </c>
      <c r="C544" s="1" t="s">
        <v>221</v>
      </c>
      <c r="D544" s="7">
        <v>40638</v>
      </c>
      <c r="E544" s="8">
        <v>43</v>
      </c>
      <c r="F544" s="7">
        <v>41003</v>
      </c>
      <c r="G544" s="1" t="s">
        <v>172</v>
      </c>
      <c r="H544" s="1" t="s">
        <v>22</v>
      </c>
      <c r="I544" s="1" t="s">
        <v>1081</v>
      </c>
      <c r="J544" s="10">
        <v>40638</v>
      </c>
      <c r="K544" s="1" t="s">
        <v>24</v>
      </c>
      <c r="L544" s="1" t="s">
        <v>24</v>
      </c>
      <c r="M544" s="1" t="s">
        <v>235</v>
      </c>
      <c r="N544" s="1" t="s">
        <v>225</v>
      </c>
      <c r="O544" s="1" t="s">
        <v>25</v>
      </c>
      <c r="P544" s="1" t="s">
        <v>28</v>
      </c>
    </row>
    <row r="545" spans="1:16" ht="15">
      <c r="A545" s="1" t="s">
        <v>1563</v>
      </c>
      <c r="B545" s="1" t="s">
        <v>1564</v>
      </c>
      <c r="C545" s="1" t="s">
        <v>221</v>
      </c>
      <c r="D545" s="7">
        <v>40639</v>
      </c>
      <c r="E545" s="8">
        <v>44</v>
      </c>
      <c r="F545" s="7">
        <v>40730</v>
      </c>
      <c r="G545" s="1" t="s">
        <v>172</v>
      </c>
      <c r="H545" s="1" t="s">
        <v>22</v>
      </c>
      <c r="I545" s="1" t="s">
        <v>1565</v>
      </c>
      <c r="J545" s="9">
        <v>40639</v>
      </c>
      <c r="K545" s="1" t="s">
        <v>24</v>
      </c>
      <c r="L545" s="1" t="s">
        <v>24</v>
      </c>
      <c r="M545" s="1" t="s">
        <v>230</v>
      </c>
      <c r="N545" s="1" t="s">
        <v>225</v>
      </c>
      <c r="O545" s="1" t="s">
        <v>25</v>
      </c>
      <c r="P545" s="1" t="s">
        <v>28</v>
      </c>
    </row>
    <row r="546" spans="1:16" ht="15">
      <c r="A546" s="1" t="s">
        <v>1566</v>
      </c>
      <c r="B546" s="1" t="s">
        <v>1567</v>
      </c>
      <c r="C546" s="1" t="s">
        <v>221</v>
      </c>
      <c r="D546" s="7">
        <v>40639</v>
      </c>
      <c r="E546" s="8">
        <v>45</v>
      </c>
      <c r="F546" s="7">
        <v>40653</v>
      </c>
      <c r="G546" s="1" t="s">
        <v>172</v>
      </c>
      <c r="H546" s="1" t="s">
        <v>22</v>
      </c>
      <c r="I546" s="1" t="s">
        <v>1568</v>
      </c>
      <c r="J546" s="10">
        <v>40639</v>
      </c>
      <c r="K546" s="1" t="s">
        <v>24</v>
      </c>
      <c r="L546" s="1" t="s">
        <v>24</v>
      </c>
      <c r="M546" s="1" t="s">
        <v>224</v>
      </c>
      <c r="N546" s="1" t="s">
        <v>1163</v>
      </c>
      <c r="O546" s="1" t="s">
        <v>25</v>
      </c>
      <c r="P546" s="1" t="s">
        <v>28</v>
      </c>
    </row>
    <row r="547" spans="1:16" ht="15">
      <c r="A547" s="1" t="s">
        <v>1569</v>
      </c>
      <c r="B547" s="1" t="s">
        <v>1570</v>
      </c>
      <c r="C547" s="1" t="s">
        <v>221</v>
      </c>
      <c r="D547" s="7">
        <v>40645</v>
      </c>
      <c r="E547" s="8">
        <v>46</v>
      </c>
      <c r="F547" s="7">
        <v>41010</v>
      </c>
      <c r="G547" s="1" t="s">
        <v>172</v>
      </c>
      <c r="H547" s="1" t="s">
        <v>22</v>
      </c>
      <c r="I547" s="1" t="s">
        <v>1006</v>
      </c>
      <c r="J547" s="10">
        <v>40645</v>
      </c>
      <c r="K547" s="1" t="s">
        <v>24</v>
      </c>
      <c r="L547" s="1" t="s">
        <v>24</v>
      </c>
      <c r="M547" s="1" t="s">
        <v>235</v>
      </c>
      <c r="N547" s="1" t="s">
        <v>225</v>
      </c>
      <c r="O547" s="1" t="s">
        <v>25</v>
      </c>
      <c r="P547" s="1" t="s">
        <v>28</v>
      </c>
    </row>
    <row r="548" spans="1:16" ht="15">
      <c r="A548" s="1" t="s">
        <v>1571</v>
      </c>
      <c r="B548" s="1" t="s">
        <v>1572</v>
      </c>
      <c r="C548" s="1" t="s">
        <v>221</v>
      </c>
      <c r="D548" s="7">
        <v>40646</v>
      </c>
      <c r="E548" s="8">
        <v>47</v>
      </c>
      <c r="F548" s="7">
        <v>40737</v>
      </c>
      <c r="G548" s="1" t="s">
        <v>172</v>
      </c>
      <c r="H548" s="1" t="s">
        <v>22</v>
      </c>
      <c r="I548" s="1" t="s">
        <v>1573</v>
      </c>
      <c r="J548" s="9">
        <v>40646</v>
      </c>
      <c r="K548" s="1" t="s">
        <v>24</v>
      </c>
      <c r="L548" s="1" t="s">
        <v>24</v>
      </c>
      <c r="M548" s="1" t="s">
        <v>230</v>
      </c>
      <c r="N548" s="1" t="s">
        <v>225</v>
      </c>
      <c r="O548" s="1" t="s">
        <v>25</v>
      </c>
      <c r="P548" s="1" t="s">
        <v>28</v>
      </c>
    </row>
    <row r="549" spans="1:16" ht="15">
      <c r="A549" s="1" t="s">
        <v>1574</v>
      </c>
      <c r="B549" s="1" t="s">
        <v>1575</v>
      </c>
      <c r="C549" s="1" t="s">
        <v>221</v>
      </c>
      <c r="D549" s="7">
        <v>40646</v>
      </c>
      <c r="E549" s="8">
        <v>48</v>
      </c>
      <c r="F549" s="7">
        <v>40660</v>
      </c>
      <c r="G549" s="1" t="s">
        <v>172</v>
      </c>
      <c r="H549" s="1" t="s">
        <v>22</v>
      </c>
      <c r="I549" s="1" t="s">
        <v>1576</v>
      </c>
      <c r="J549" s="10">
        <v>40646</v>
      </c>
      <c r="K549" s="1" t="s">
        <v>24</v>
      </c>
      <c r="L549" s="1" t="s">
        <v>24</v>
      </c>
      <c r="M549" s="1" t="s">
        <v>224</v>
      </c>
      <c r="N549" s="1" t="s">
        <v>1163</v>
      </c>
      <c r="O549" s="1" t="s">
        <v>25</v>
      </c>
      <c r="P549" s="1" t="s">
        <v>28</v>
      </c>
    </row>
    <row r="550" spans="1:16" ht="15">
      <c r="A550" s="1" t="s">
        <v>1577</v>
      </c>
      <c r="B550" s="1" t="s">
        <v>1578</v>
      </c>
      <c r="C550" s="1" t="s">
        <v>221</v>
      </c>
      <c r="D550" s="7">
        <v>40652</v>
      </c>
      <c r="E550" s="8">
        <v>49</v>
      </c>
      <c r="F550" s="7">
        <v>41017</v>
      </c>
      <c r="G550" s="1" t="s">
        <v>172</v>
      </c>
      <c r="H550" s="1" t="s">
        <v>22</v>
      </c>
      <c r="I550" s="1" t="s">
        <v>741</v>
      </c>
      <c r="J550" s="10">
        <v>40652</v>
      </c>
      <c r="K550" s="1" t="s">
        <v>24</v>
      </c>
      <c r="L550" s="1" t="s">
        <v>24</v>
      </c>
      <c r="M550" s="1" t="s">
        <v>235</v>
      </c>
      <c r="N550" s="1" t="s">
        <v>225</v>
      </c>
      <c r="O550" s="1" t="s">
        <v>25</v>
      </c>
      <c r="P550" s="1" t="s">
        <v>28</v>
      </c>
    </row>
    <row r="551" spans="1:16" ht="15">
      <c r="A551" s="1" t="s">
        <v>1579</v>
      </c>
      <c r="B551" s="1" t="s">
        <v>1580</v>
      </c>
      <c r="C551" s="1" t="s">
        <v>221</v>
      </c>
      <c r="D551" s="7">
        <v>40653</v>
      </c>
      <c r="E551" s="8">
        <v>50</v>
      </c>
      <c r="F551" s="7">
        <v>40744</v>
      </c>
      <c r="G551" s="1" t="s">
        <v>172</v>
      </c>
      <c r="H551" s="1" t="s">
        <v>22</v>
      </c>
      <c r="I551" s="1" t="s">
        <v>1581</v>
      </c>
      <c r="J551" s="9">
        <v>40653</v>
      </c>
      <c r="K551" s="1" t="s">
        <v>24</v>
      </c>
      <c r="L551" s="1" t="s">
        <v>24</v>
      </c>
      <c r="M551" s="1" t="s">
        <v>230</v>
      </c>
      <c r="N551" s="1" t="s">
        <v>225</v>
      </c>
      <c r="O551" s="1" t="s">
        <v>25</v>
      </c>
      <c r="P551" s="1" t="s">
        <v>28</v>
      </c>
    </row>
    <row r="552" spans="1:16" ht="15">
      <c r="A552" s="1" t="s">
        <v>1582</v>
      </c>
      <c r="B552" s="1" t="s">
        <v>1583</v>
      </c>
      <c r="C552" s="1" t="s">
        <v>221</v>
      </c>
      <c r="D552" s="7">
        <v>40653</v>
      </c>
      <c r="E552" s="8">
        <v>51</v>
      </c>
      <c r="F552" s="7">
        <v>40667</v>
      </c>
      <c r="G552" s="1" t="s">
        <v>172</v>
      </c>
      <c r="H552" s="1" t="s">
        <v>22</v>
      </c>
      <c r="I552" s="1" t="s">
        <v>1584</v>
      </c>
      <c r="J552" s="10">
        <v>40653</v>
      </c>
      <c r="K552" s="1" t="s">
        <v>24</v>
      </c>
      <c r="L552" s="1" t="s">
        <v>24</v>
      </c>
      <c r="M552" s="1" t="s">
        <v>224</v>
      </c>
      <c r="N552" s="1" t="s">
        <v>1163</v>
      </c>
      <c r="O552" s="1" t="s">
        <v>25</v>
      </c>
      <c r="P552" s="1" t="s">
        <v>28</v>
      </c>
    </row>
    <row r="553" spans="1:16" ht="15">
      <c r="A553" s="1" t="s">
        <v>1585</v>
      </c>
      <c r="B553" s="1" t="s">
        <v>1586</v>
      </c>
      <c r="C553" s="1" t="s">
        <v>221</v>
      </c>
      <c r="D553" s="7">
        <v>40660</v>
      </c>
      <c r="E553" s="8">
        <v>52</v>
      </c>
      <c r="F553" s="7">
        <v>40674</v>
      </c>
      <c r="G553" s="1" t="s">
        <v>172</v>
      </c>
      <c r="H553" s="1" t="s">
        <v>22</v>
      </c>
      <c r="I553" s="1" t="s">
        <v>1587</v>
      </c>
      <c r="J553" s="10">
        <v>40660</v>
      </c>
      <c r="K553" s="1" t="s">
        <v>24</v>
      </c>
      <c r="L553" s="1" t="s">
        <v>24</v>
      </c>
      <c r="M553" s="1" t="s">
        <v>224</v>
      </c>
      <c r="N553" s="1" t="s">
        <v>1163</v>
      </c>
      <c r="O553" s="1" t="s">
        <v>25</v>
      </c>
      <c r="P553" s="1" t="s">
        <v>28</v>
      </c>
    </row>
    <row r="554" spans="1:16" ht="15">
      <c r="A554" s="1" t="s">
        <v>1588</v>
      </c>
      <c r="B554" s="1" t="s">
        <v>1589</v>
      </c>
      <c r="C554" s="1" t="s">
        <v>221</v>
      </c>
      <c r="D554" s="7">
        <v>40660</v>
      </c>
      <c r="E554" s="8">
        <v>53</v>
      </c>
      <c r="F554" s="7">
        <v>41025</v>
      </c>
      <c r="G554" s="1" t="s">
        <v>172</v>
      </c>
      <c r="H554" s="1" t="s">
        <v>22</v>
      </c>
      <c r="I554" s="1" t="s">
        <v>839</v>
      </c>
      <c r="J554" s="10">
        <v>40660</v>
      </c>
      <c r="K554" s="1" t="s">
        <v>24</v>
      </c>
      <c r="L554" s="1" t="s">
        <v>24</v>
      </c>
      <c r="M554" s="1" t="s">
        <v>235</v>
      </c>
      <c r="N554" s="1" t="s">
        <v>225</v>
      </c>
      <c r="O554" s="1" t="s">
        <v>25</v>
      </c>
      <c r="P554" s="1" t="s">
        <v>28</v>
      </c>
    </row>
    <row r="555" spans="1:16" ht="15">
      <c r="A555" s="1" t="s">
        <v>1590</v>
      </c>
      <c r="B555" s="1" t="s">
        <v>1591</v>
      </c>
      <c r="C555" s="1" t="s">
        <v>221</v>
      </c>
      <c r="D555" s="7">
        <v>40666</v>
      </c>
      <c r="E555" s="8">
        <v>54</v>
      </c>
      <c r="F555" s="7">
        <v>41031</v>
      </c>
      <c r="G555" s="1" t="s">
        <v>172</v>
      </c>
      <c r="H555" s="1" t="s">
        <v>22</v>
      </c>
      <c r="I555" s="1" t="s">
        <v>708</v>
      </c>
      <c r="J555" s="10">
        <v>40666</v>
      </c>
      <c r="K555" s="1" t="s">
        <v>24</v>
      </c>
      <c r="L555" s="1" t="s">
        <v>24</v>
      </c>
      <c r="M555" s="1" t="s">
        <v>235</v>
      </c>
      <c r="N555" s="1" t="s">
        <v>225</v>
      </c>
      <c r="O555" s="1" t="s">
        <v>25</v>
      </c>
      <c r="P555" s="1" t="s">
        <v>28</v>
      </c>
    </row>
    <row r="556" spans="1:16" ht="15">
      <c r="A556" s="1" t="s">
        <v>1592</v>
      </c>
      <c r="B556" s="1" t="s">
        <v>1593</v>
      </c>
      <c r="C556" s="1" t="s">
        <v>221</v>
      </c>
      <c r="D556" s="7">
        <v>40667</v>
      </c>
      <c r="E556" s="8">
        <v>55</v>
      </c>
      <c r="F556" s="7">
        <v>41031</v>
      </c>
      <c r="G556" s="1" t="s">
        <v>172</v>
      </c>
      <c r="H556" s="1" t="s">
        <v>22</v>
      </c>
      <c r="I556" s="1" t="s">
        <v>1594</v>
      </c>
      <c r="J556" s="9">
        <v>40667</v>
      </c>
      <c r="K556" s="1" t="s">
        <v>24</v>
      </c>
      <c r="L556" s="1" t="s">
        <v>24</v>
      </c>
      <c r="M556" s="1" t="s">
        <v>230</v>
      </c>
      <c r="N556" s="1" t="s">
        <v>225</v>
      </c>
      <c r="O556" s="1" t="s">
        <v>25</v>
      </c>
      <c r="P556" s="1" t="s">
        <v>28</v>
      </c>
    </row>
    <row r="557" spans="1:16" ht="15">
      <c r="A557" s="1" t="s">
        <v>1595</v>
      </c>
      <c r="B557" s="1" t="s">
        <v>1596</v>
      </c>
      <c r="C557" s="1" t="s">
        <v>221</v>
      </c>
      <c r="D557" s="7">
        <v>40667</v>
      </c>
      <c r="E557" s="8">
        <v>56</v>
      </c>
      <c r="F557" s="7">
        <v>40758</v>
      </c>
      <c r="G557" s="1" t="s">
        <v>172</v>
      </c>
      <c r="H557" s="1" t="s">
        <v>22</v>
      </c>
      <c r="I557" s="1" t="s">
        <v>1597</v>
      </c>
      <c r="J557" s="9">
        <v>40667</v>
      </c>
      <c r="K557" s="1" t="s">
        <v>24</v>
      </c>
      <c r="L557" s="1" t="s">
        <v>24</v>
      </c>
      <c r="M557" s="1" t="s">
        <v>230</v>
      </c>
      <c r="N557" s="1" t="s">
        <v>225</v>
      </c>
      <c r="O557" s="1" t="s">
        <v>25</v>
      </c>
      <c r="P557" s="1" t="s">
        <v>28</v>
      </c>
    </row>
    <row r="558" spans="1:16" ht="15">
      <c r="A558" s="1" t="s">
        <v>1598</v>
      </c>
      <c r="B558" s="1" t="s">
        <v>1599</v>
      </c>
      <c r="C558" s="1" t="s">
        <v>221</v>
      </c>
      <c r="D558" s="7">
        <v>40667</v>
      </c>
      <c r="E558" s="8">
        <v>57</v>
      </c>
      <c r="F558" s="7">
        <v>40681</v>
      </c>
      <c r="G558" s="1" t="s">
        <v>172</v>
      </c>
      <c r="H558" s="1" t="s">
        <v>22</v>
      </c>
      <c r="I558" s="1" t="s">
        <v>1600</v>
      </c>
      <c r="J558" s="10">
        <v>40667</v>
      </c>
      <c r="K558" s="1" t="s">
        <v>24</v>
      </c>
      <c r="L558" s="1" t="s">
        <v>24</v>
      </c>
      <c r="M558" s="1" t="s">
        <v>224</v>
      </c>
      <c r="N558" s="1" t="s">
        <v>1163</v>
      </c>
      <c r="O558" s="1" t="s">
        <v>25</v>
      </c>
      <c r="P558" s="1" t="s">
        <v>28</v>
      </c>
    </row>
    <row r="559" spans="1:16" ht="15">
      <c r="A559" s="1" t="s">
        <v>1601</v>
      </c>
      <c r="B559" s="1" t="s">
        <v>1602</v>
      </c>
      <c r="C559" s="1" t="s">
        <v>221</v>
      </c>
      <c r="D559" s="7">
        <v>40673</v>
      </c>
      <c r="E559" s="8">
        <v>58</v>
      </c>
      <c r="F559" s="7">
        <v>41038</v>
      </c>
      <c r="G559" s="1" t="s">
        <v>172</v>
      </c>
      <c r="H559" s="1" t="s">
        <v>22</v>
      </c>
      <c r="I559" s="1" t="s">
        <v>724</v>
      </c>
      <c r="J559" s="10">
        <v>40673</v>
      </c>
      <c r="K559" s="1" t="s">
        <v>24</v>
      </c>
      <c r="L559" s="1" t="s">
        <v>24</v>
      </c>
      <c r="M559" s="1" t="s">
        <v>235</v>
      </c>
      <c r="N559" s="1" t="s">
        <v>225</v>
      </c>
      <c r="O559" s="1" t="s">
        <v>25</v>
      </c>
      <c r="P559" s="1" t="s">
        <v>28</v>
      </c>
    </row>
    <row r="560" spans="1:16" ht="15">
      <c r="A560" s="1" t="s">
        <v>1603</v>
      </c>
      <c r="B560" s="1" t="s">
        <v>1604</v>
      </c>
      <c r="C560" s="1" t="s">
        <v>221</v>
      </c>
      <c r="D560" s="7">
        <v>40674</v>
      </c>
      <c r="E560" s="8">
        <v>59</v>
      </c>
      <c r="F560" s="7">
        <v>40765</v>
      </c>
      <c r="G560" s="1" t="s">
        <v>172</v>
      </c>
      <c r="H560" s="1" t="s">
        <v>22</v>
      </c>
      <c r="I560" s="1" t="s">
        <v>1605</v>
      </c>
      <c r="J560" s="9">
        <v>40674</v>
      </c>
      <c r="K560" s="1" t="s">
        <v>24</v>
      </c>
      <c r="L560" s="1" t="s">
        <v>24</v>
      </c>
      <c r="M560" s="1" t="s">
        <v>230</v>
      </c>
      <c r="N560" s="1" t="s">
        <v>225</v>
      </c>
      <c r="O560" s="1" t="s">
        <v>25</v>
      </c>
      <c r="P560" s="1" t="s">
        <v>28</v>
      </c>
    </row>
    <row r="561" spans="1:16" ht="15">
      <c r="A561" s="1" t="s">
        <v>1606</v>
      </c>
      <c r="B561" s="1" t="s">
        <v>1607</v>
      </c>
      <c r="C561" s="1" t="s">
        <v>221</v>
      </c>
      <c r="D561" s="7">
        <v>40674</v>
      </c>
      <c r="E561" s="8">
        <v>60</v>
      </c>
      <c r="F561" s="7">
        <v>40688</v>
      </c>
      <c r="G561" s="1" t="s">
        <v>172</v>
      </c>
      <c r="H561" s="1" t="s">
        <v>22</v>
      </c>
      <c r="I561" s="1" t="s">
        <v>1608</v>
      </c>
      <c r="J561" s="10">
        <v>40674</v>
      </c>
      <c r="K561" s="1" t="s">
        <v>24</v>
      </c>
      <c r="L561" s="1" t="s">
        <v>24</v>
      </c>
      <c r="M561" s="1" t="s">
        <v>224</v>
      </c>
      <c r="N561" s="1" t="s">
        <v>1163</v>
      </c>
      <c r="O561" s="1" t="s">
        <v>25</v>
      </c>
      <c r="P561" s="1" t="s">
        <v>28</v>
      </c>
    </row>
    <row r="562" spans="1:16" ht="15">
      <c r="A562" s="1" t="s">
        <v>1609</v>
      </c>
      <c r="B562" s="1" t="s">
        <v>1610</v>
      </c>
      <c r="C562" s="1" t="s">
        <v>221</v>
      </c>
      <c r="D562" s="7">
        <v>40680</v>
      </c>
      <c r="E562" s="8">
        <v>61</v>
      </c>
      <c r="F562" s="7">
        <v>41045</v>
      </c>
      <c r="G562" s="1" t="s">
        <v>172</v>
      </c>
      <c r="H562" s="1" t="s">
        <v>22</v>
      </c>
      <c r="I562" s="1" t="s">
        <v>839</v>
      </c>
      <c r="J562" s="10">
        <v>40680</v>
      </c>
      <c r="K562" s="1" t="s">
        <v>24</v>
      </c>
      <c r="L562" s="1" t="s">
        <v>24</v>
      </c>
      <c r="M562" s="1" t="s">
        <v>235</v>
      </c>
      <c r="N562" s="1" t="s">
        <v>225</v>
      </c>
      <c r="O562" s="1" t="s">
        <v>25</v>
      </c>
      <c r="P562" s="1" t="s">
        <v>28</v>
      </c>
    </row>
    <row r="563" spans="1:16" ht="15">
      <c r="A563" s="1" t="s">
        <v>1611</v>
      </c>
      <c r="B563" s="1" t="s">
        <v>1612</v>
      </c>
      <c r="C563" s="1" t="s">
        <v>221</v>
      </c>
      <c r="D563" s="7">
        <v>40681</v>
      </c>
      <c r="E563" s="8">
        <v>62</v>
      </c>
      <c r="F563" s="7">
        <v>40772</v>
      </c>
      <c r="G563" s="1" t="s">
        <v>172</v>
      </c>
      <c r="H563" s="1" t="s">
        <v>22</v>
      </c>
      <c r="I563" s="1" t="s">
        <v>1613</v>
      </c>
      <c r="J563" s="9">
        <v>40681</v>
      </c>
      <c r="K563" s="1" t="s">
        <v>24</v>
      </c>
      <c r="L563" s="1" t="s">
        <v>24</v>
      </c>
      <c r="M563" s="1" t="s">
        <v>230</v>
      </c>
      <c r="N563" s="1" t="s">
        <v>225</v>
      </c>
      <c r="O563" s="1" t="s">
        <v>25</v>
      </c>
      <c r="P563" s="1" t="s">
        <v>28</v>
      </c>
    </row>
    <row r="564" spans="1:16" ht="15">
      <c r="A564" s="1" t="s">
        <v>1614</v>
      </c>
      <c r="B564" s="1" t="s">
        <v>1615</v>
      </c>
      <c r="C564" s="1" t="s">
        <v>221</v>
      </c>
      <c r="D564" s="7">
        <v>40681</v>
      </c>
      <c r="E564" s="8">
        <v>63</v>
      </c>
      <c r="F564" s="7">
        <v>40695</v>
      </c>
      <c r="G564" s="1" t="s">
        <v>172</v>
      </c>
      <c r="H564" s="1" t="s">
        <v>22</v>
      </c>
      <c r="I564" s="1" t="s">
        <v>1616</v>
      </c>
      <c r="J564" s="10">
        <v>40681</v>
      </c>
      <c r="K564" s="1" t="s">
        <v>24</v>
      </c>
      <c r="L564" s="1" t="s">
        <v>24</v>
      </c>
      <c r="M564" s="1" t="s">
        <v>224</v>
      </c>
      <c r="N564" s="1" t="s">
        <v>1163</v>
      </c>
      <c r="O564" s="1" t="s">
        <v>25</v>
      </c>
      <c r="P564" s="1" t="s">
        <v>28</v>
      </c>
    </row>
    <row r="565" spans="1:16" ht="15">
      <c r="A565" s="1" t="s">
        <v>1617</v>
      </c>
      <c r="B565" s="1" t="s">
        <v>1618</v>
      </c>
      <c r="C565" s="1" t="s">
        <v>221</v>
      </c>
      <c r="D565" s="7">
        <v>40687</v>
      </c>
      <c r="E565" s="8">
        <v>64</v>
      </c>
      <c r="F565" s="7">
        <v>41052</v>
      </c>
      <c r="G565" s="1" t="s">
        <v>172</v>
      </c>
      <c r="H565" s="1" t="s">
        <v>22</v>
      </c>
      <c r="I565" s="1" t="s">
        <v>663</v>
      </c>
      <c r="J565" s="10">
        <v>40687</v>
      </c>
      <c r="K565" s="1" t="s">
        <v>24</v>
      </c>
      <c r="L565" s="1" t="s">
        <v>24</v>
      </c>
      <c r="M565" s="1" t="s">
        <v>235</v>
      </c>
      <c r="N565" s="1" t="s">
        <v>225</v>
      </c>
      <c r="O565" s="1" t="s">
        <v>25</v>
      </c>
      <c r="P565" s="1" t="s">
        <v>28</v>
      </c>
    </row>
    <row r="566" spans="1:16" ht="15">
      <c r="A566" s="1" t="s">
        <v>1619</v>
      </c>
      <c r="B566" s="1" t="s">
        <v>1620</v>
      </c>
      <c r="C566" s="1" t="s">
        <v>221</v>
      </c>
      <c r="D566" s="7">
        <v>40688</v>
      </c>
      <c r="E566" s="8">
        <v>65</v>
      </c>
      <c r="F566" s="7">
        <v>40779</v>
      </c>
      <c r="G566" s="1" t="s">
        <v>172</v>
      </c>
      <c r="H566" s="1" t="s">
        <v>22</v>
      </c>
      <c r="I566" s="1" t="s">
        <v>1621</v>
      </c>
      <c r="J566" s="9">
        <v>40688</v>
      </c>
      <c r="K566" s="1" t="s">
        <v>24</v>
      </c>
      <c r="L566" s="1" t="s">
        <v>24</v>
      </c>
      <c r="M566" s="1" t="s">
        <v>230</v>
      </c>
      <c r="N566" s="1" t="s">
        <v>225</v>
      </c>
      <c r="O566" s="1" t="s">
        <v>25</v>
      </c>
      <c r="P566" s="1" t="s">
        <v>28</v>
      </c>
    </row>
    <row r="567" spans="1:16" ht="15">
      <c r="A567" s="1" t="s">
        <v>1622</v>
      </c>
      <c r="B567" s="1" t="s">
        <v>1623</v>
      </c>
      <c r="C567" s="1" t="s">
        <v>221</v>
      </c>
      <c r="D567" s="7">
        <v>40688</v>
      </c>
      <c r="E567" s="8">
        <v>66</v>
      </c>
      <c r="F567" s="7">
        <v>40702</v>
      </c>
      <c r="G567" s="1" t="s">
        <v>172</v>
      </c>
      <c r="H567" s="1" t="s">
        <v>22</v>
      </c>
      <c r="I567" s="1" t="s">
        <v>1624</v>
      </c>
      <c r="J567" s="10">
        <v>40688</v>
      </c>
      <c r="K567" s="1" t="s">
        <v>24</v>
      </c>
      <c r="L567" s="1" t="s">
        <v>24</v>
      </c>
      <c r="M567" s="1" t="s">
        <v>224</v>
      </c>
      <c r="N567" s="1" t="s">
        <v>1163</v>
      </c>
      <c r="O567" s="1" t="s">
        <v>25</v>
      </c>
      <c r="P567" s="1" t="s">
        <v>28</v>
      </c>
    </row>
    <row r="568" spans="1:16" ht="15">
      <c r="A568" s="1" t="s">
        <v>1625</v>
      </c>
      <c r="B568" s="1" t="s">
        <v>1626</v>
      </c>
      <c r="C568" s="1" t="s">
        <v>221</v>
      </c>
      <c r="D568" s="7">
        <v>40694</v>
      </c>
      <c r="E568" s="8">
        <v>67</v>
      </c>
      <c r="F568" s="7">
        <v>41059</v>
      </c>
      <c r="G568" s="1" t="s">
        <v>172</v>
      </c>
      <c r="H568" s="1" t="s">
        <v>22</v>
      </c>
      <c r="I568" s="1" t="s">
        <v>693</v>
      </c>
      <c r="J568" s="10">
        <v>40694</v>
      </c>
      <c r="K568" s="1" t="s">
        <v>24</v>
      </c>
      <c r="L568" s="1" t="s">
        <v>24</v>
      </c>
      <c r="M568" s="1" t="s">
        <v>235</v>
      </c>
      <c r="N568" s="1" t="s">
        <v>225</v>
      </c>
      <c r="O568" s="1" t="s">
        <v>25</v>
      </c>
      <c r="P568" s="1" t="s">
        <v>28</v>
      </c>
    </row>
    <row r="569" spans="1:16" ht="15">
      <c r="A569" s="1" t="s">
        <v>1627</v>
      </c>
      <c r="B569" s="1" t="s">
        <v>1628</v>
      </c>
      <c r="C569" s="1" t="s">
        <v>221</v>
      </c>
      <c r="D569" s="7">
        <v>40695</v>
      </c>
      <c r="E569" s="8">
        <v>68</v>
      </c>
      <c r="F569" s="7">
        <v>40786</v>
      </c>
      <c r="G569" s="1" t="s">
        <v>172</v>
      </c>
      <c r="H569" s="1" t="s">
        <v>22</v>
      </c>
      <c r="I569" s="1" t="s">
        <v>515</v>
      </c>
      <c r="J569" s="9">
        <v>40695</v>
      </c>
      <c r="K569" s="1" t="s">
        <v>24</v>
      </c>
      <c r="L569" s="1" t="s">
        <v>24</v>
      </c>
      <c r="M569" s="1" t="s">
        <v>230</v>
      </c>
      <c r="N569" s="1" t="s">
        <v>225</v>
      </c>
      <c r="O569" s="1" t="s">
        <v>25</v>
      </c>
      <c r="P569" s="1" t="s">
        <v>28</v>
      </c>
    </row>
    <row r="570" spans="1:16" ht="15">
      <c r="A570" s="1" t="s">
        <v>1629</v>
      </c>
      <c r="B570" s="1" t="s">
        <v>1630</v>
      </c>
      <c r="C570" s="1" t="s">
        <v>221</v>
      </c>
      <c r="D570" s="7">
        <v>40695</v>
      </c>
      <c r="E570" s="8">
        <v>69</v>
      </c>
      <c r="F570" s="7">
        <v>40709</v>
      </c>
      <c r="G570" s="1" t="s">
        <v>172</v>
      </c>
      <c r="H570" s="1" t="s">
        <v>22</v>
      </c>
      <c r="I570" s="1" t="s">
        <v>1631</v>
      </c>
      <c r="J570" s="10">
        <v>40695</v>
      </c>
      <c r="K570" s="1" t="s">
        <v>24</v>
      </c>
      <c r="L570" s="1" t="s">
        <v>24</v>
      </c>
      <c r="M570" s="1" t="s">
        <v>224</v>
      </c>
      <c r="N570" s="1" t="s">
        <v>1163</v>
      </c>
      <c r="O570" s="1" t="s">
        <v>25</v>
      </c>
      <c r="P570" s="1" t="s">
        <v>28</v>
      </c>
    </row>
    <row r="571" spans="1:16" ht="15">
      <c r="A571" s="1" t="s">
        <v>1632</v>
      </c>
      <c r="B571" s="1" t="s">
        <v>1633</v>
      </c>
      <c r="C571" s="1" t="s">
        <v>221</v>
      </c>
      <c r="D571" s="7">
        <v>40701</v>
      </c>
      <c r="E571" s="8">
        <v>70</v>
      </c>
      <c r="F571" s="7">
        <v>41066</v>
      </c>
      <c r="G571" s="1" t="s">
        <v>172</v>
      </c>
      <c r="H571" s="1" t="s">
        <v>22</v>
      </c>
      <c r="I571" s="1" t="s">
        <v>839</v>
      </c>
      <c r="J571" s="10">
        <v>40701</v>
      </c>
      <c r="K571" s="1" t="s">
        <v>24</v>
      </c>
      <c r="L571" s="1" t="s">
        <v>24</v>
      </c>
      <c r="M571" s="1" t="s">
        <v>235</v>
      </c>
      <c r="N571" s="1" t="s">
        <v>225</v>
      </c>
      <c r="O571" s="1" t="s">
        <v>25</v>
      </c>
      <c r="P571" s="1" t="s">
        <v>28</v>
      </c>
    </row>
    <row r="572" spans="1:16" ht="15">
      <c r="A572" s="1" t="s">
        <v>1634</v>
      </c>
      <c r="B572" s="1" t="s">
        <v>1635</v>
      </c>
      <c r="C572" s="1" t="s">
        <v>221</v>
      </c>
      <c r="D572" s="7">
        <v>40702</v>
      </c>
      <c r="E572" s="8">
        <v>71</v>
      </c>
      <c r="F572" s="7">
        <v>40793</v>
      </c>
      <c r="G572" s="1" t="s">
        <v>172</v>
      </c>
      <c r="H572" s="1" t="s">
        <v>22</v>
      </c>
      <c r="I572" s="1" t="s">
        <v>515</v>
      </c>
      <c r="J572" s="9">
        <v>40702</v>
      </c>
      <c r="K572" s="1" t="s">
        <v>24</v>
      </c>
      <c r="L572" s="1" t="s">
        <v>24</v>
      </c>
      <c r="M572" s="1" t="s">
        <v>230</v>
      </c>
      <c r="N572" s="1" t="s">
        <v>225</v>
      </c>
      <c r="O572" s="1" t="s">
        <v>25</v>
      </c>
      <c r="P572" s="1" t="s">
        <v>28</v>
      </c>
    </row>
    <row r="573" spans="1:16" ht="15">
      <c r="A573" s="1" t="s">
        <v>1636</v>
      </c>
      <c r="B573" s="1" t="s">
        <v>1637</v>
      </c>
      <c r="C573" s="1" t="s">
        <v>221</v>
      </c>
      <c r="D573" s="7">
        <v>40702</v>
      </c>
      <c r="E573" s="8">
        <v>72</v>
      </c>
      <c r="F573" s="7">
        <v>40716</v>
      </c>
      <c r="G573" s="1" t="s">
        <v>172</v>
      </c>
      <c r="H573" s="1" t="s">
        <v>22</v>
      </c>
      <c r="I573" s="1" t="s">
        <v>1638</v>
      </c>
      <c r="J573" s="10">
        <v>40702</v>
      </c>
      <c r="K573" s="1" t="s">
        <v>24</v>
      </c>
      <c r="L573" s="1" t="s">
        <v>24</v>
      </c>
      <c r="M573" s="1" t="s">
        <v>224</v>
      </c>
      <c r="N573" s="1" t="s">
        <v>1163</v>
      </c>
      <c r="O573" s="1" t="s">
        <v>25</v>
      </c>
      <c r="P573" s="1" t="s">
        <v>28</v>
      </c>
    </row>
    <row r="574" spans="1:16" ht="15">
      <c r="A574" s="1" t="s">
        <v>1639</v>
      </c>
      <c r="B574" s="1" t="s">
        <v>1640</v>
      </c>
      <c r="C574" s="1" t="s">
        <v>221</v>
      </c>
      <c r="D574" s="7">
        <v>40709</v>
      </c>
      <c r="E574" s="8">
        <v>73</v>
      </c>
      <c r="F574" s="7">
        <v>40800</v>
      </c>
      <c r="G574" s="1" t="s">
        <v>172</v>
      </c>
      <c r="H574" s="1" t="s">
        <v>22</v>
      </c>
      <c r="I574" s="1" t="s">
        <v>515</v>
      </c>
      <c r="J574" s="9">
        <v>40709</v>
      </c>
      <c r="K574" s="1" t="s">
        <v>24</v>
      </c>
      <c r="L574" s="1" t="s">
        <v>24</v>
      </c>
      <c r="M574" s="1" t="s">
        <v>230</v>
      </c>
      <c r="N574" s="1" t="s">
        <v>225</v>
      </c>
      <c r="O574" s="1" t="s">
        <v>25</v>
      </c>
      <c r="P574" s="1" t="s">
        <v>28</v>
      </c>
    </row>
    <row r="575" spans="1:16" ht="15">
      <c r="A575" s="1" t="s">
        <v>1641</v>
      </c>
      <c r="B575" s="1" t="s">
        <v>1642</v>
      </c>
      <c r="C575" s="1" t="s">
        <v>221</v>
      </c>
      <c r="D575" s="7">
        <v>40709</v>
      </c>
      <c r="E575" s="8">
        <v>74</v>
      </c>
      <c r="F575" s="7">
        <v>40723</v>
      </c>
      <c r="G575" s="1" t="s">
        <v>172</v>
      </c>
      <c r="H575" s="1" t="s">
        <v>22</v>
      </c>
      <c r="I575" s="1" t="s">
        <v>1643</v>
      </c>
      <c r="J575" s="10">
        <v>40709</v>
      </c>
      <c r="K575" s="1" t="s">
        <v>24</v>
      </c>
      <c r="L575" s="1" t="s">
        <v>24</v>
      </c>
      <c r="M575" s="1" t="s">
        <v>224</v>
      </c>
      <c r="N575" s="1" t="s">
        <v>1163</v>
      </c>
      <c r="O575" s="1" t="s">
        <v>25</v>
      </c>
      <c r="P575" s="1" t="s">
        <v>28</v>
      </c>
    </row>
    <row r="576" spans="1:16" ht="15">
      <c r="A576" s="1" t="s">
        <v>1644</v>
      </c>
      <c r="B576" s="1" t="s">
        <v>1645</v>
      </c>
      <c r="C576" s="1" t="s">
        <v>221</v>
      </c>
      <c r="D576" s="7">
        <v>40709</v>
      </c>
      <c r="E576" s="8">
        <v>75</v>
      </c>
      <c r="F576" s="7">
        <v>41074</v>
      </c>
      <c r="G576" s="1" t="s">
        <v>172</v>
      </c>
      <c r="H576" s="1" t="s">
        <v>22</v>
      </c>
      <c r="I576" s="1" t="s">
        <v>238</v>
      </c>
      <c r="J576" s="10">
        <v>40709</v>
      </c>
      <c r="K576" s="1" t="s">
        <v>24</v>
      </c>
      <c r="L576" s="1" t="s">
        <v>24</v>
      </c>
      <c r="M576" s="1" t="s">
        <v>235</v>
      </c>
      <c r="N576" s="1" t="s">
        <v>225</v>
      </c>
      <c r="O576" s="1" t="s">
        <v>25</v>
      </c>
      <c r="P576" s="1" t="s">
        <v>28</v>
      </c>
    </row>
    <row r="577" spans="1:16" ht="15">
      <c r="A577" s="1" t="s">
        <v>1646</v>
      </c>
      <c r="B577" s="1" t="s">
        <v>1647</v>
      </c>
      <c r="C577" s="1" t="s">
        <v>221</v>
      </c>
      <c r="D577" s="7">
        <v>40715</v>
      </c>
      <c r="E577" s="8">
        <v>76</v>
      </c>
      <c r="F577" s="7">
        <v>41080</v>
      </c>
      <c r="G577" s="1" t="s">
        <v>172</v>
      </c>
      <c r="H577" s="1" t="s">
        <v>22</v>
      </c>
      <c r="I577" s="1" t="s">
        <v>1148</v>
      </c>
      <c r="J577" s="10">
        <v>40715</v>
      </c>
      <c r="K577" s="1" t="s">
        <v>24</v>
      </c>
      <c r="L577" s="1" t="s">
        <v>24</v>
      </c>
      <c r="M577" s="1" t="s">
        <v>235</v>
      </c>
      <c r="N577" s="1" t="s">
        <v>225</v>
      </c>
      <c r="O577" s="1" t="s">
        <v>25</v>
      </c>
      <c r="P577" s="1" t="s">
        <v>28</v>
      </c>
    </row>
    <row r="578" spans="1:16" ht="15">
      <c r="A578" s="1" t="s">
        <v>1648</v>
      </c>
      <c r="B578" s="1" t="s">
        <v>1649</v>
      </c>
      <c r="C578" s="1" t="s">
        <v>221</v>
      </c>
      <c r="D578" s="7">
        <v>40716</v>
      </c>
      <c r="E578" s="8">
        <v>77</v>
      </c>
      <c r="F578" s="7">
        <v>40730</v>
      </c>
      <c r="G578" s="1" t="s">
        <v>172</v>
      </c>
      <c r="H578" s="1" t="s">
        <v>22</v>
      </c>
      <c r="I578" s="1" t="s">
        <v>1650</v>
      </c>
      <c r="J578" s="10">
        <v>40716</v>
      </c>
      <c r="K578" s="1" t="s">
        <v>24</v>
      </c>
      <c r="L578" s="1" t="s">
        <v>24</v>
      </c>
      <c r="M578" s="1" t="s">
        <v>224</v>
      </c>
      <c r="N578" s="1" t="s">
        <v>1163</v>
      </c>
      <c r="O578" s="1" t="s">
        <v>25</v>
      </c>
      <c r="P578" s="1" t="s">
        <v>28</v>
      </c>
    </row>
    <row r="579" spans="1:16" ht="15">
      <c r="A579" s="1" t="s">
        <v>1651</v>
      </c>
      <c r="B579" s="1" t="s">
        <v>1652</v>
      </c>
      <c r="C579" s="1" t="s">
        <v>221</v>
      </c>
      <c r="D579" s="7">
        <v>40722</v>
      </c>
      <c r="E579" s="8">
        <v>78</v>
      </c>
      <c r="F579" s="7">
        <v>41087</v>
      </c>
      <c r="G579" s="1" t="s">
        <v>172</v>
      </c>
      <c r="H579" s="1" t="s">
        <v>22</v>
      </c>
      <c r="I579" s="1" t="s">
        <v>724</v>
      </c>
      <c r="J579" s="10">
        <v>40722</v>
      </c>
      <c r="K579" s="1" t="s">
        <v>24</v>
      </c>
      <c r="L579" s="1" t="s">
        <v>24</v>
      </c>
      <c r="M579" s="1" t="s">
        <v>235</v>
      </c>
      <c r="N579" s="1" t="s">
        <v>225</v>
      </c>
      <c r="O579" s="1" t="s">
        <v>25</v>
      </c>
      <c r="P579" s="1" t="s">
        <v>28</v>
      </c>
    </row>
    <row r="580" spans="1:16" ht="15">
      <c r="A580" s="1" t="s">
        <v>1653</v>
      </c>
      <c r="B580" s="1" t="s">
        <v>1654</v>
      </c>
      <c r="C580" s="1" t="s">
        <v>221</v>
      </c>
      <c r="D580" s="7">
        <v>40723</v>
      </c>
      <c r="E580" s="8">
        <v>79</v>
      </c>
      <c r="F580" s="7">
        <v>41087</v>
      </c>
      <c r="G580" s="1" t="s">
        <v>198</v>
      </c>
      <c r="H580" s="1" t="s">
        <v>22</v>
      </c>
      <c r="I580" s="1" t="s">
        <v>1655</v>
      </c>
      <c r="J580" s="9">
        <v>40723</v>
      </c>
      <c r="K580" s="1" t="s">
        <v>24</v>
      </c>
      <c r="L580" s="1" t="s">
        <v>24</v>
      </c>
      <c r="M580" s="1" t="s">
        <v>230</v>
      </c>
      <c r="N580" s="1" t="s">
        <v>225</v>
      </c>
      <c r="O580" s="1" t="s">
        <v>25</v>
      </c>
      <c r="P580" s="1" t="s">
        <v>28</v>
      </c>
    </row>
    <row r="581" spans="1:16" ht="15">
      <c r="A581" s="1" t="s">
        <v>1656</v>
      </c>
      <c r="B581" s="1" t="s">
        <v>1657</v>
      </c>
      <c r="C581" s="1" t="s">
        <v>221</v>
      </c>
      <c r="D581" s="7">
        <v>40723</v>
      </c>
      <c r="E581" s="8">
        <v>80</v>
      </c>
      <c r="F581" s="7">
        <v>40814</v>
      </c>
      <c r="G581" s="1" t="s">
        <v>198</v>
      </c>
      <c r="H581" s="1" t="s">
        <v>22</v>
      </c>
      <c r="I581" s="1" t="s">
        <v>515</v>
      </c>
      <c r="J581" s="9">
        <v>40723</v>
      </c>
      <c r="K581" s="1" t="s">
        <v>24</v>
      </c>
      <c r="L581" s="1" t="s">
        <v>24</v>
      </c>
      <c r="M581" s="1" t="s">
        <v>230</v>
      </c>
      <c r="N581" s="1" t="s">
        <v>225</v>
      </c>
      <c r="O581" s="1" t="s">
        <v>25</v>
      </c>
      <c r="P581" s="1" t="s">
        <v>28</v>
      </c>
    </row>
    <row r="582" spans="1:16" ht="15">
      <c r="A582" s="1" t="s">
        <v>1658</v>
      </c>
      <c r="B582" s="1" t="s">
        <v>1659</v>
      </c>
      <c r="C582" s="1" t="s">
        <v>221</v>
      </c>
      <c r="D582" s="7">
        <v>40723</v>
      </c>
      <c r="E582" s="8">
        <v>81</v>
      </c>
      <c r="F582" s="7">
        <v>40737</v>
      </c>
      <c r="G582" s="1" t="s">
        <v>198</v>
      </c>
      <c r="H582" s="1" t="s">
        <v>22</v>
      </c>
      <c r="I582" s="1" t="s">
        <v>1660</v>
      </c>
      <c r="J582" s="10">
        <v>40723</v>
      </c>
      <c r="K582" s="1" t="s">
        <v>24</v>
      </c>
      <c r="L582" s="1" t="s">
        <v>24</v>
      </c>
      <c r="M582" s="1" t="s">
        <v>224</v>
      </c>
      <c r="N582" s="1" t="s">
        <v>1163</v>
      </c>
      <c r="O582" s="1" t="s">
        <v>25</v>
      </c>
      <c r="P582" s="1" t="s">
        <v>28</v>
      </c>
    </row>
    <row r="583" spans="1:16" ht="15">
      <c r="A583" s="1" t="s">
        <v>1661</v>
      </c>
      <c r="B583" s="1" t="s">
        <v>1662</v>
      </c>
      <c r="C583" s="1" t="s">
        <v>221</v>
      </c>
      <c r="D583" s="7">
        <v>40729</v>
      </c>
      <c r="E583" s="8">
        <v>82</v>
      </c>
      <c r="F583" s="7">
        <v>41094</v>
      </c>
      <c r="G583" s="1" t="s">
        <v>198</v>
      </c>
      <c r="H583" s="1" t="s">
        <v>22</v>
      </c>
      <c r="I583" s="1" t="s">
        <v>238</v>
      </c>
      <c r="J583" s="10">
        <v>40729</v>
      </c>
      <c r="K583" s="1" t="s">
        <v>24</v>
      </c>
      <c r="L583" s="1" t="s">
        <v>24</v>
      </c>
      <c r="M583" s="1" t="s">
        <v>235</v>
      </c>
      <c r="N583" s="1" t="s">
        <v>225</v>
      </c>
      <c r="O583" s="1" t="s">
        <v>25</v>
      </c>
      <c r="P583" s="1" t="s">
        <v>28</v>
      </c>
    </row>
    <row r="584" spans="1:16" ht="15">
      <c r="A584" s="1" t="s">
        <v>1663</v>
      </c>
      <c r="B584" s="1" t="s">
        <v>1664</v>
      </c>
      <c r="C584" s="1" t="s">
        <v>221</v>
      </c>
      <c r="D584" s="7">
        <v>40730</v>
      </c>
      <c r="E584" s="8">
        <v>83</v>
      </c>
      <c r="F584" s="7">
        <v>40821</v>
      </c>
      <c r="G584" s="1" t="s">
        <v>198</v>
      </c>
      <c r="H584" s="1" t="s">
        <v>22</v>
      </c>
      <c r="I584" s="1" t="s">
        <v>515</v>
      </c>
      <c r="J584" s="9">
        <v>40730</v>
      </c>
      <c r="K584" s="1" t="s">
        <v>24</v>
      </c>
      <c r="L584" s="1" t="s">
        <v>24</v>
      </c>
      <c r="M584" s="1" t="s">
        <v>230</v>
      </c>
      <c r="N584" s="1" t="s">
        <v>225</v>
      </c>
      <c r="O584" s="1" t="s">
        <v>25</v>
      </c>
      <c r="P584" s="1" t="s">
        <v>28</v>
      </c>
    </row>
    <row r="585" spans="1:16" ht="15">
      <c r="A585" s="1" t="s">
        <v>1665</v>
      </c>
      <c r="B585" s="1" t="s">
        <v>1666</v>
      </c>
      <c r="C585" s="1" t="s">
        <v>221</v>
      </c>
      <c r="D585" s="7">
        <v>40730</v>
      </c>
      <c r="E585" s="8">
        <v>84</v>
      </c>
      <c r="F585" s="7">
        <v>40744</v>
      </c>
      <c r="G585" s="1" t="s">
        <v>198</v>
      </c>
      <c r="H585" s="1" t="s">
        <v>22</v>
      </c>
      <c r="I585" s="1" t="s">
        <v>1667</v>
      </c>
      <c r="J585" s="10">
        <v>40730</v>
      </c>
      <c r="K585" s="1" t="s">
        <v>24</v>
      </c>
      <c r="L585" s="1" t="s">
        <v>24</v>
      </c>
      <c r="M585" s="1" t="s">
        <v>224</v>
      </c>
      <c r="N585" s="1" t="s">
        <v>1163</v>
      </c>
      <c r="O585" s="1" t="s">
        <v>25</v>
      </c>
      <c r="P585" s="1" t="s">
        <v>28</v>
      </c>
    </row>
    <row r="586" spans="1:16" ht="15">
      <c r="A586" s="1" t="s">
        <v>1668</v>
      </c>
      <c r="B586" s="1" t="s">
        <v>1669</v>
      </c>
      <c r="C586" s="1" t="s">
        <v>221</v>
      </c>
      <c r="D586" s="7">
        <v>40736</v>
      </c>
      <c r="E586" s="8">
        <v>85</v>
      </c>
      <c r="F586" s="7">
        <v>41101</v>
      </c>
      <c r="G586" s="1" t="s">
        <v>198</v>
      </c>
      <c r="H586" s="1" t="s">
        <v>22</v>
      </c>
      <c r="I586" s="1" t="s">
        <v>980</v>
      </c>
      <c r="J586" s="10">
        <v>40736</v>
      </c>
      <c r="K586" s="1" t="s">
        <v>24</v>
      </c>
      <c r="L586" s="1" t="s">
        <v>24</v>
      </c>
      <c r="M586" s="1" t="s">
        <v>235</v>
      </c>
      <c r="N586" s="1" t="s">
        <v>225</v>
      </c>
      <c r="O586" s="1" t="s">
        <v>25</v>
      </c>
      <c r="P586" s="1" t="s">
        <v>28</v>
      </c>
    </row>
    <row r="587" spans="1:16" ht="15">
      <c r="A587" s="1" t="s">
        <v>1670</v>
      </c>
      <c r="B587" s="1" t="s">
        <v>1671</v>
      </c>
      <c r="C587" s="1" t="s">
        <v>221</v>
      </c>
      <c r="D587" s="7">
        <v>40737</v>
      </c>
      <c r="E587" s="8">
        <v>86</v>
      </c>
      <c r="F587" s="7">
        <v>40828</v>
      </c>
      <c r="G587" s="1" t="s">
        <v>198</v>
      </c>
      <c r="H587" s="1" t="s">
        <v>22</v>
      </c>
      <c r="I587" s="1" t="s">
        <v>515</v>
      </c>
      <c r="J587" s="9">
        <v>40737</v>
      </c>
      <c r="K587" s="1" t="s">
        <v>24</v>
      </c>
      <c r="L587" s="1" t="s">
        <v>24</v>
      </c>
      <c r="M587" s="1" t="s">
        <v>230</v>
      </c>
      <c r="N587" s="1" t="s">
        <v>225</v>
      </c>
      <c r="O587" s="1" t="s">
        <v>25</v>
      </c>
      <c r="P587" s="1" t="s">
        <v>28</v>
      </c>
    </row>
    <row r="588" spans="1:16" ht="15">
      <c r="A588" s="1" t="s">
        <v>1672</v>
      </c>
      <c r="B588" s="1" t="s">
        <v>1673</v>
      </c>
      <c r="C588" s="1" t="s">
        <v>221</v>
      </c>
      <c r="D588" s="7">
        <v>40737</v>
      </c>
      <c r="E588" s="8">
        <v>87</v>
      </c>
      <c r="F588" s="7">
        <v>40751</v>
      </c>
      <c r="G588" s="1" t="s">
        <v>198</v>
      </c>
      <c r="H588" s="1" t="s">
        <v>22</v>
      </c>
      <c r="I588" s="1" t="s">
        <v>1674</v>
      </c>
      <c r="J588" s="10">
        <v>40737</v>
      </c>
      <c r="K588" s="1" t="s">
        <v>24</v>
      </c>
      <c r="L588" s="1" t="s">
        <v>24</v>
      </c>
      <c r="M588" s="1" t="s">
        <v>224</v>
      </c>
      <c r="N588" s="1" t="s">
        <v>1163</v>
      </c>
      <c r="O588" s="1" t="s">
        <v>25</v>
      </c>
      <c r="P588" s="1" t="s">
        <v>28</v>
      </c>
    </row>
    <row r="589" spans="1:16" ht="15">
      <c r="A589" s="1" t="s">
        <v>1675</v>
      </c>
      <c r="B589" s="1" t="s">
        <v>1676</v>
      </c>
      <c r="C589" s="1" t="s">
        <v>221</v>
      </c>
      <c r="D589" s="7">
        <v>40743</v>
      </c>
      <c r="E589" s="8">
        <v>88</v>
      </c>
      <c r="F589" s="7">
        <v>41108</v>
      </c>
      <c r="G589" s="1" t="s">
        <v>198</v>
      </c>
      <c r="H589" s="1" t="s">
        <v>22</v>
      </c>
      <c r="I589" s="1" t="s">
        <v>724</v>
      </c>
      <c r="J589" s="10">
        <v>40743</v>
      </c>
      <c r="K589" s="1" t="s">
        <v>24</v>
      </c>
      <c r="L589" s="1" t="s">
        <v>24</v>
      </c>
      <c r="M589" s="1" t="s">
        <v>235</v>
      </c>
      <c r="N589" s="1" t="s">
        <v>225</v>
      </c>
      <c r="O589" s="1" t="s">
        <v>25</v>
      </c>
      <c r="P589" s="1" t="s">
        <v>28</v>
      </c>
    </row>
    <row r="590" spans="1:16" ht="15">
      <c r="A590" s="1" t="s">
        <v>1677</v>
      </c>
      <c r="B590" s="1" t="s">
        <v>1678</v>
      </c>
      <c r="C590" s="1" t="s">
        <v>221</v>
      </c>
      <c r="D590" s="7">
        <v>40744</v>
      </c>
      <c r="E590" s="8">
        <v>89</v>
      </c>
      <c r="F590" s="7">
        <v>40835</v>
      </c>
      <c r="G590" s="1" t="s">
        <v>198</v>
      </c>
      <c r="H590" s="1" t="s">
        <v>22</v>
      </c>
      <c r="I590" s="1" t="s">
        <v>515</v>
      </c>
      <c r="J590" s="9">
        <v>40744</v>
      </c>
      <c r="K590" s="1" t="s">
        <v>24</v>
      </c>
      <c r="L590" s="1" t="s">
        <v>24</v>
      </c>
      <c r="M590" s="1" t="s">
        <v>230</v>
      </c>
      <c r="N590" s="1" t="s">
        <v>225</v>
      </c>
      <c r="O590" s="1" t="s">
        <v>25</v>
      </c>
      <c r="P590" s="1" t="s">
        <v>28</v>
      </c>
    </row>
    <row r="591" spans="1:16" ht="15">
      <c r="A591" s="1" t="s">
        <v>1679</v>
      </c>
      <c r="B591" s="1" t="s">
        <v>1680</v>
      </c>
      <c r="C591" s="1" t="s">
        <v>221</v>
      </c>
      <c r="D591" s="7">
        <v>40744</v>
      </c>
      <c r="E591" s="8">
        <v>90</v>
      </c>
      <c r="F591" s="7">
        <v>40758</v>
      </c>
      <c r="G591" s="1" t="s">
        <v>198</v>
      </c>
      <c r="H591" s="1" t="s">
        <v>22</v>
      </c>
      <c r="I591" s="1" t="s">
        <v>1681</v>
      </c>
      <c r="J591" s="10">
        <v>40744</v>
      </c>
      <c r="K591" s="1" t="s">
        <v>24</v>
      </c>
      <c r="L591" s="1" t="s">
        <v>24</v>
      </c>
      <c r="M591" s="1" t="s">
        <v>224</v>
      </c>
      <c r="N591" s="1" t="s">
        <v>1163</v>
      </c>
      <c r="O591" s="1" t="s">
        <v>25</v>
      </c>
      <c r="P591" s="1" t="s">
        <v>28</v>
      </c>
    </row>
    <row r="592" spans="1:16" ht="15">
      <c r="A592" s="1" t="s">
        <v>1682</v>
      </c>
      <c r="B592" s="1" t="s">
        <v>1683</v>
      </c>
      <c r="C592" s="1" t="s">
        <v>221</v>
      </c>
      <c r="D592" s="7">
        <v>40750</v>
      </c>
      <c r="E592" s="8">
        <v>91</v>
      </c>
      <c r="F592" s="7">
        <v>41115</v>
      </c>
      <c r="G592" s="1" t="s">
        <v>198</v>
      </c>
      <c r="H592" s="1" t="s">
        <v>22</v>
      </c>
      <c r="I592" s="1" t="s">
        <v>1035</v>
      </c>
      <c r="J592" s="10">
        <v>40750</v>
      </c>
      <c r="K592" s="1" t="s">
        <v>24</v>
      </c>
      <c r="L592" s="1" t="s">
        <v>24</v>
      </c>
      <c r="M592" s="1" t="s">
        <v>235</v>
      </c>
      <c r="N592" s="1" t="s">
        <v>225</v>
      </c>
      <c r="O592" s="1" t="s">
        <v>25</v>
      </c>
      <c r="P592" s="1" t="s">
        <v>28</v>
      </c>
    </row>
    <row r="593" spans="1:16" ht="15">
      <c r="A593" s="1" t="s">
        <v>1684</v>
      </c>
      <c r="B593" s="1" t="s">
        <v>1685</v>
      </c>
      <c r="C593" s="1" t="s">
        <v>221</v>
      </c>
      <c r="D593" s="7">
        <v>40751</v>
      </c>
      <c r="E593" s="8">
        <v>92</v>
      </c>
      <c r="F593" s="7">
        <v>40842</v>
      </c>
      <c r="G593" s="1" t="s">
        <v>198</v>
      </c>
      <c r="H593" s="1" t="s">
        <v>22</v>
      </c>
      <c r="I593" s="1" t="s">
        <v>515</v>
      </c>
      <c r="J593" s="9">
        <v>40751</v>
      </c>
      <c r="K593" s="1" t="s">
        <v>24</v>
      </c>
      <c r="L593" s="1" t="s">
        <v>24</v>
      </c>
      <c r="M593" s="1" t="s">
        <v>230</v>
      </c>
      <c r="N593" s="1" t="s">
        <v>225</v>
      </c>
      <c r="O593" s="1" t="s">
        <v>25</v>
      </c>
      <c r="P593" s="1" t="s">
        <v>28</v>
      </c>
    </row>
    <row r="594" spans="1:16" ht="15">
      <c r="A594" s="1" t="s">
        <v>1686</v>
      </c>
      <c r="B594" s="1" t="s">
        <v>1687</v>
      </c>
      <c r="C594" s="1" t="s">
        <v>221</v>
      </c>
      <c r="D594" s="7">
        <v>40751</v>
      </c>
      <c r="E594" s="8">
        <v>93</v>
      </c>
      <c r="F594" s="7">
        <v>40765</v>
      </c>
      <c r="G594" s="1" t="s">
        <v>198</v>
      </c>
      <c r="H594" s="1" t="s">
        <v>22</v>
      </c>
      <c r="I594" s="1" t="s">
        <v>1688</v>
      </c>
      <c r="J594" s="10">
        <v>40751</v>
      </c>
      <c r="K594" s="1" t="s">
        <v>24</v>
      </c>
      <c r="L594" s="1" t="s">
        <v>24</v>
      </c>
      <c r="M594" s="1" t="s">
        <v>224</v>
      </c>
      <c r="N594" s="1" t="s">
        <v>1163</v>
      </c>
      <c r="O594" s="1" t="s">
        <v>25</v>
      </c>
      <c r="P594" s="1" t="s">
        <v>28</v>
      </c>
    </row>
    <row r="595" spans="1:16" ht="15">
      <c r="A595" s="1" t="s">
        <v>1689</v>
      </c>
      <c r="B595" s="1" t="s">
        <v>1690</v>
      </c>
      <c r="C595" s="1" t="s">
        <v>221</v>
      </c>
      <c r="D595" s="7">
        <v>40757</v>
      </c>
      <c r="E595" s="8">
        <v>94</v>
      </c>
      <c r="F595" s="7">
        <v>41122</v>
      </c>
      <c r="G595" s="1" t="s">
        <v>198</v>
      </c>
      <c r="H595" s="1" t="s">
        <v>22</v>
      </c>
      <c r="I595" s="1" t="s">
        <v>1051</v>
      </c>
      <c r="J595" s="10">
        <v>40757</v>
      </c>
      <c r="K595" s="1" t="s">
        <v>24</v>
      </c>
      <c r="L595" s="1" t="s">
        <v>24</v>
      </c>
      <c r="M595" s="1" t="s">
        <v>235</v>
      </c>
      <c r="N595" s="1" t="s">
        <v>225</v>
      </c>
      <c r="O595" s="1" t="s">
        <v>25</v>
      </c>
      <c r="P595" s="1" t="s">
        <v>28</v>
      </c>
    </row>
    <row r="596" spans="1:16" ht="15">
      <c r="A596" s="1" t="s">
        <v>1691</v>
      </c>
      <c r="B596" s="1" t="s">
        <v>1692</v>
      </c>
      <c r="C596" s="1" t="s">
        <v>221</v>
      </c>
      <c r="D596" s="7">
        <v>40758</v>
      </c>
      <c r="E596" s="8">
        <v>95</v>
      </c>
      <c r="F596" s="7">
        <v>40849</v>
      </c>
      <c r="G596" s="1" t="s">
        <v>198</v>
      </c>
      <c r="H596" s="1" t="s">
        <v>22</v>
      </c>
      <c r="I596" s="1" t="s">
        <v>388</v>
      </c>
      <c r="J596" s="9">
        <v>40758</v>
      </c>
      <c r="K596" s="1" t="s">
        <v>24</v>
      </c>
      <c r="L596" s="1" t="s">
        <v>24</v>
      </c>
      <c r="M596" s="1" t="s">
        <v>230</v>
      </c>
      <c r="N596" s="1" t="s">
        <v>225</v>
      </c>
      <c r="O596" s="1" t="s">
        <v>25</v>
      </c>
      <c r="P596" s="1" t="s">
        <v>28</v>
      </c>
    </row>
    <row r="597" spans="1:16" ht="15">
      <c r="A597" s="1" t="s">
        <v>1693</v>
      </c>
      <c r="B597" s="1" t="s">
        <v>1694</v>
      </c>
      <c r="C597" s="1" t="s">
        <v>221</v>
      </c>
      <c r="D597" s="7">
        <v>40758</v>
      </c>
      <c r="E597" s="8">
        <v>96</v>
      </c>
      <c r="F597" s="7">
        <v>40772</v>
      </c>
      <c r="G597" s="1" t="s">
        <v>198</v>
      </c>
      <c r="H597" s="1" t="s">
        <v>22</v>
      </c>
      <c r="I597" s="1" t="s">
        <v>1695</v>
      </c>
      <c r="J597" s="10">
        <v>40758</v>
      </c>
      <c r="K597" s="1" t="s">
        <v>24</v>
      </c>
      <c r="L597" s="1" t="s">
        <v>24</v>
      </c>
      <c r="M597" s="1" t="s">
        <v>224</v>
      </c>
      <c r="N597" s="1" t="s">
        <v>1163</v>
      </c>
      <c r="O597" s="1" t="s">
        <v>25</v>
      </c>
      <c r="P597" s="1" t="s">
        <v>28</v>
      </c>
    </row>
    <row r="598" spans="1:16" ht="15">
      <c r="A598" s="1" t="s">
        <v>1696</v>
      </c>
      <c r="B598" s="1" t="s">
        <v>1697</v>
      </c>
      <c r="C598" s="1" t="s">
        <v>221</v>
      </c>
      <c r="D598" s="7">
        <v>40764</v>
      </c>
      <c r="E598" s="8">
        <v>97</v>
      </c>
      <c r="F598" s="7">
        <v>41129</v>
      </c>
      <c r="G598" s="1" t="s">
        <v>198</v>
      </c>
      <c r="H598" s="1" t="s">
        <v>22</v>
      </c>
      <c r="I598" s="1" t="s">
        <v>741</v>
      </c>
      <c r="J598" s="10">
        <v>40764</v>
      </c>
      <c r="K598" s="1" t="s">
        <v>24</v>
      </c>
      <c r="L598" s="1" t="s">
        <v>24</v>
      </c>
      <c r="M598" s="1" t="s">
        <v>235</v>
      </c>
      <c r="N598" s="1" t="s">
        <v>225</v>
      </c>
      <c r="O598" s="1" t="s">
        <v>25</v>
      </c>
      <c r="P598" s="1" t="s">
        <v>28</v>
      </c>
    </row>
    <row r="599" spans="1:16" ht="15">
      <c r="A599" s="1" t="s">
        <v>1698</v>
      </c>
      <c r="B599" s="1" t="s">
        <v>1699</v>
      </c>
      <c r="C599" s="1" t="s">
        <v>221</v>
      </c>
      <c r="D599" s="7">
        <v>40765</v>
      </c>
      <c r="E599" s="8">
        <v>98</v>
      </c>
      <c r="F599" s="7">
        <v>40856</v>
      </c>
      <c r="G599" s="1" t="s">
        <v>198</v>
      </c>
      <c r="H599" s="1" t="s">
        <v>22</v>
      </c>
      <c r="I599" s="1" t="s">
        <v>1700</v>
      </c>
      <c r="J599" s="9">
        <v>40765</v>
      </c>
      <c r="K599" s="1" t="s">
        <v>24</v>
      </c>
      <c r="L599" s="1" t="s">
        <v>24</v>
      </c>
      <c r="M599" s="1" t="s">
        <v>230</v>
      </c>
      <c r="N599" s="1" t="s">
        <v>225</v>
      </c>
      <c r="O599" s="1" t="s">
        <v>25</v>
      </c>
      <c r="P599" s="1" t="s">
        <v>28</v>
      </c>
    </row>
    <row r="600" spans="1:16" ht="15">
      <c r="A600" s="1" t="s">
        <v>1701</v>
      </c>
      <c r="B600" s="1" t="s">
        <v>1702</v>
      </c>
      <c r="C600" s="1" t="s">
        <v>221</v>
      </c>
      <c r="D600" s="7">
        <v>40765</v>
      </c>
      <c r="E600" s="8">
        <v>99</v>
      </c>
      <c r="F600" s="7">
        <v>40779</v>
      </c>
      <c r="G600" s="1" t="s">
        <v>198</v>
      </c>
      <c r="H600" s="1" t="s">
        <v>22</v>
      </c>
      <c r="I600" s="1" t="s">
        <v>1703</v>
      </c>
      <c r="J600" s="10">
        <v>40765</v>
      </c>
      <c r="K600" s="1" t="s">
        <v>24</v>
      </c>
      <c r="L600" s="1" t="s">
        <v>24</v>
      </c>
      <c r="M600" s="1" t="s">
        <v>224</v>
      </c>
      <c r="N600" s="1" t="s">
        <v>1163</v>
      </c>
      <c r="O600" s="1" t="s">
        <v>25</v>
      </c>
      <c r="P600" s="1" t="s">
        <v>28</v>
      </c>
    </row>
    <row r="601" spans="1:16" ht="15">
      <c r="A601" s="1" t="s">
        <v>1704</v>
      </c>
      <c r="B601" s="1" t="s">
        <v>1705</v>
      </c>
      <c r="C601" s="1" t="s">
        <v>221</v>
      </c>
      <c r="D601" s="7">
        <v>40766</v>
      </c>
      <c r="E601" s="8">
        <v>100</v>
      </c>
      <c r="F601" s="7">
        <v>41862</v>
      </c>
      <c r="G601" s="1" t="s">
        <v>198</v>
      </c>
      <c r="H601" s="1" t="s">
        <v>811</v>
      </c>
      <c r="I601" s="1" t="s">
        <v>1320</v>
      </c>
      <c r="J601" s="9">
        <v>40766</v>
      </c>
      <c r="K601" s="1" t="s">
        <v>24</v>
      </c>
      <c r="L601" s="1" t="s">
        <v>24</v>
      </c>
      <c r="M601" s="1" t="s">
        <v>245</v>
      </c>
      <c r="N601" s="1" t="s">
        <v>225</v>
      </c>
      <c r="O601" s="1" t="s">
        <v>25</v>
      </c>
      <c r="P601" s="1" t="s">
        <v>28</v>
      </c>
    </row>
    <row r="602" spans="1:16" ht="15">
      <c r="A602" s="1" t="s">
        <v>1706</v>
      </c>
      <c r="B602" s="1" t="s">
        <v>1707</v>
      </c>
      <c r="C602" s="1" t="s">
        <v>221</v>
      </c>
      <c r="D602" s="7">
        <v>40771</v>
      </c>
      <c r="E602" s="8">
        <v>101</v>
      </c>
      <c r="F602" s="7">
        <v>41136</v>
      </c>
      <c r="G602" s="1" t="s">
        <v>198</v>
      </c>
      <c r="H602" s="1" t="s">
        <v>22</v>
      </c>
      <c r="I602" s="1" t="s">
        <v>212</v>
      </c>
      <c r="J602" s="10">
        <v>40771</v>
      </c>
      <c r="K602" s="1" t="s">
        <v>24</v>
      </c>
      <c r="L602" s="1" t="s">
        <v>24</v>
      </c>
      <c r="M602" s="1" t="s">
        <v>235</v>
      </c>
      <c r="N602" s="1" t="s">
        <v>225</v>
      </c>
      <c r="O602" s="1" t="s">
        <v>25</v>
      </c>
      <c r="P602" s="1" t="s">
        <v>28</v>
      </c>
    </row>
    <row r="603" spans="1:16" ht="15">
      <c r="A603" s="1" t="s">
        <v>1708</v>
      </c>
      <c r="B603" s="1" t="s">
        <v>1709</v>
      </c>
      <c r="C603" s="1" t="s">
        <v>221</v>
      </c>
      <c r="D603" s="7">
        <v>40772</v>
      </c>
      <c r="E603" s="8">
        <v>102</v>
      </c>
      <c r="F603" s="7">
        <v>40786</v>
      </c>
      <c r="G603" s="1" t="s">
        <v>198</v>
      </c>
      <c r="H603" s="1" t="s">
        <v>22</v>
      </c>
      <c r="I603" s="1" t="s">
        <v>1710</v>
      </c>
      <c r="J603" s="10">
        <v>40772</v>
      </c>
      <c r="K603" s="1" t="s">
        <v>24</v>
      </c>
      <c r="L603" s="1" t="s">
        <v>24</v>
      </c>
      <c r="M603" s="1" t="s">
        <v>224</v>
      </c>
      <c r="N603" s="1" t="s">
        <v>1163</v>
      </c>
      <c r="O603" s="1" t="s">
        <v>25</v>
      </c>
      <c r="P603" s="1" t="s">
        <v>28</v>
      </c>
    </row>
    <row r="604" spans="1:16" ht="15">
      <c r="A604" s="1" t="s">
        <v>1711</v>
      </c>
      <c r="B604" s="1" t="s">
        <v>1712</v>
      </c>
      <c r="C604" s="1" t="s">
        <v>221</v>
      </c>
      <c r="D604" s="7">
        <v>40778</v>
      </c>
      <c r="E604" s="8">
        <v>103</v>
      </c>
      <c r="F604" s="7">
        <v>41143</v>
      </c>
      <c r="G604" s="1" t="s">
        <v>198</v>
      </c>
      <c r="H604" s="1" t="s">
        <v>22</v>
      </c>
      <c r="I604" s="1" t="s">
        <v>839</v>
      </c>
      <c r="J604" s="10">
        <v>40778</v>
      </c>
      <c r="K604" s="1" t="s">
        <v>24</v>
      </c>
      <c r="L604" s="1" t="s">
        <v>24</v>
      </c>
      <c r="M604" s="1" t="s">
        <v>235</v>
      </c>
      <c r="N604" s="1" t="s">
        <v>225</v>
      </c>
      <c r="O604" s="1" t="s">
        <v>25</v>
      </c>
      <c r="P604" s="1" t="s">
        <v>28</v>
      </c>
    </row>
    <row r="605" spans="1:16" ht="15">
      <c r="A605" s="1" t="s">
        <v>1713</v>
      </c>
      <c r="B605" s="1" t="s">
        <v>1714</v>
      </c>
      <c r="C605" s="1" t="s">
        <v>221</v>
      </c>
      <c r="D605" s="7">
        <v>40779</v>
      </c>
      <c r="E605" s="8">
        <v>104</v>
      </c>
      <c r="F605" s="7">
        <v>40870</v>
      </c>
      <c r="G605" s="1" t="s">
        <v>198</v>
      </c>
      <c r="H605" s="1" t="s">
        <v>22</v>
      </c>
      <c r="I605" s="1" t="s">
        <v>388</v>
      </c>
      <c r="J605" s="9">
        <v>40779</v>
      </c>
      <c r="K605" s="1" t="s">
        <v>24</v>
      </c>
      <c r="L605" s="1" t="s">
        <v>24</v>
      </c>
      <c r="M605" s="1" t="s">
        <v>230</v>
      </c>
      <c r="N605" s="1" t="s">
        <v>225</v>
      </c>
      <c r="O605" s="1" t="s">
        <v>25</v>
      </c>
      <c r="P605" s="1" t="s">
        <v>28</v>
      </c>
    </row>
    <row r="606" spans="1:16" ht="15">
      <c r="A606" s="1" t="s">
        <v>1715</v>
      </c>
      <c r="B606" s="1" t="s">
        <v>1716</v>
      </c>
      <c r="C606" s="1" t="s">
        <v>221</v>
      </c>
      <c r="D606" s="7">
        <v>40779</v>
      </c>
      <c r="E606" s="8">
        <v>105</v>
      </c>
      <c r="F606" s="7">
        <v>41143</v>
      </c>
      <c r="G606" s="1" t="s">
        <v>198</v>
      </c>
      <c r="H606" s="1" t="s">
        <v>22</v>
      </c>
      <c r="I606" s="1" t="s">
        <v>1717</v>
      </c>
      <c r="J606" s="9">
        <v>40779</v>
      </c>
      <c r="K606" s="1" t="s">
        <v>24</v>
      </c>
      <c r="L606" s="1" t="s">
        <v>24</v>
      </c>
      <c r="M606" s="1" t="s">
        <v>230</v>
      </c>
      <c r="N606" s="1" t="s">
        <v>225</v>
      </c>
      <c r="O606" s="1" t="s">
        <v>25</v>
      </c>
      <c r="P606" s="1" t="s">
        <v>28</v>
      </c>
    </row>
    <row r="607" spans="1:16" ht="15">
      <c r="A607" s="1" t="s">
        <v>1718</v>
      </c>
      <c r="B607" s="1" t="s">
        <v>1719</v>
      </c>
      <c r="C607" s="1" t="s">
        <v>221</v>
      </c>
      <c r="D607" s="7">
        <v>40779</v>
      </c>
      <c r="E607" s="8">
        <v>106</v>
      </c>
      <c r="F607" s="7">
        <v>40793</v>
      </c>
      <c r="G607" s="1" t="s">
        <v>198</v>
      </c>
      <c r="H607" s="1" t="s">
        <v>22</v>
      </c>
      <c r="I607" s="1" t="s">
        <v>1720</v>
      </c>
      <c r="J607" s="10">
        <v>40779</v>
      </c>
      <c r="K607" s="1" t="s">
        <v>24</v>
      </c>
      <c r="L607" s="1" t="s">
        <v>24</v>
      </c>
      <c r="M607" s="1" t="s">
        <v>224</v>
      </c>
      <c r="N607" s="1" t="s">
        <v>1163</v>
      </c>
      <c r="O607" s="1" t="s">
        <v>25</v>
      </c>
      <c r="P607" s="1" t="s">
        <v>28</v>
      </c>
    </row>
    <row r="608" spans="1:16" ht="15">
      <c r="A608" s="1" t="s">
        <v>1721</v>
      </c>
      <c r="B608" s="1" t="s">
        <v>1722</v>
      </c>
      <c r="C608" s="1" t="s">
        <v>221</v>
      </c>
      <c r="D608" s="7">
        <v>40785</v>
      </c>
      <c r="E608" s="8">
        <v>107</v>
      </c>
      <c r="F608" s="7">
        <v>41150</v>
      </c>
      <c r="G608" s="1" t="s">
        <v>198</v>
      </c>
      <c r="H608" s="1" t="s">
        <v>22</v>
      </c>
      <c r="I608" s="1" t="s">
        <v>212</v>
      </c>
      <c r="J608" s="10">
        <v>40785</v>
      </c>
      <c r="K608" s="1" t="s">
        <v>24</v>
      </c>
      <c r="L608" s="1" t="s">
        <v>24</v>
      </c>
      <c r="M608" s="1" t="s">
        <v>235</v>
      </c>
      <c r="N608" s="1" t="s">
        <v>225</v>
      </c>
      <c r="O608" s="1" t="s">
        <v>25</v>
      </c>
      <c r="P608" s="1" t="s">
        <v>28</v>
      </c>
    </row>
    <row r="609" spans="1:16" ht="15">
      <c r="A609" s="1" t="s">
        <v>1723</v>
      </c>
      <c r="B609" s="1" t="s">
        <v>1724</v>
      </c>
      <c r="C609" s="1" t="s">
        <v>221</v>
      </c>
      <c r="D609" s="7">
        <v>40786</v>
      </c>
      <c r="E609" s="8">
        <v>108</v>
      </c>
      <c r="F609" s="7">
        <v>40877</v>
      </c>
      <c r="G609" s="1" t="s">
        <v>198</v>
      </c>
      <c r="H609" s="1" t="s">
        <v>22</v>
      </c>
      <c r="I609" s="1" t="s">
        <v>571</v>
      </c>
      <c r="J609" s="9">
        <v>40786</v>
      </c>
      <c r="K609" s="1" t="s">
        <v>24</v>
      </c>
      <c r="L609" s="1" t="s">
        <v>24</v>
      </c>
      <c r="M609" s="1" t="s">
        <v>230</v>
      </c>
      <c r="N609" s="1" t="s">
        <v>225</v>
      </c>
      <c r="O609" s="1" t="s">
        <v>25</v>
      </c>
      <c r="P609" s="1" t="s">
        <v>28</v>
      </c>
    </row>
    <row r="610" spans="1:16" ht="15">
      <c r="A610" s="1" t="s">
        <v>1725</v>
      </c>
      <c r="B610" s="1" t="s">
        <v>1726</v>
      </c>
      <c r="C610" s="1" t="s">
        <v>221</v>
      </c>
      <c r="D610" s="7">
        <v>40786</v>
      </c>
      <c r="E610" s="8">
        <v>109</v>
      </c>
      <c r="F610" s="7">
        <v>40800</v>
      </c>
      <c r="G610" s="1" t="s">
        <v>198</v>
      </c>
      <c r="H610" s="1" t="s">
        <v>22</v>
      </c>
      <c r="I610" s="1" t="s">
        <v>1727</v>
      </c>
      <c r="J610" s="10">
        <v>40786</v>
      </c>
      <c r="K610" s="1" t="s">
        <v>24</v>
      </c>
      <c r="L610" s="1" t="s">
        <v>24</v>
      </c>
      <c r="M610" s="1" t="s">
        <v>224</v>
      </c>
      <c r="N610" s="1" t="s">
        <v>1163</v>
      </c>
      <c r="O610" s="1" t="s">
        <v>25</v>
      </c>
      <c r="P610" s="1" t="s">
        <v>28</v>
      </c>
    </row>
    <row r="611" spans="1:16" ht="15">
      <c r="A611" s="1" t="s">
        <v>1728</v>
      </c>
      <c r="B611" s="1" t="s">
        <v>1729</v>
      </c>
      <c r="C611" s="1" t="s">
        <v>221</v>
      </c>
      <c r="D611" s="7">
        <v>40792</v>
      </c>
      <c r="E611" s="8">
        <v>110</v>
      </c>
      <c r="F611" s="7">
        <v>41157</v>
      </c>
      <c r="G611" s="1" t="s">
        <v>198</v>
      </c>
      <c r="H611" s="1" t="s">
        <v>22</v>
      </c>
      <c r="I611" s="1" t="s">
        <v>512</v>
      </c>
      <c r="J611" s="10">
        <v>40792</v>
      </c>
      <c r="K611" s="1" t="s">
        <v>24</v>
      </c>
      <c r="L611" s="1" t="s">
        <v>24</v>
      </c>
      <c r="M611" s="1" t="s">
        <v>235</v>
      </c>
      <c r="N611" s="1" t="s">
        <v>225</v>
      </c>
      <c r="O611" s="1" t="s">
        <v>25</v>
      </c>
      <c r="P611" s="1" t="s">
        <v>28</v>
      </c>
    </row>
    <row r="612" spans="1:16" ht="15">
      <c r="A612" s="1" t="s">
        <v>1730</v>
      </c>
      <c r="B612" s="1" t="s">
        <v>1731</v>
      </c>
      <c r="C612" s="1" t="s">
        <v>221</v>
      </c>
      <c r="D612" s="7">
        <v>40793</v>
      </c>
      <c r="E612" s="8">
        <v>111</v>
      </c>
      <c r="F612" s="7">
        <v>40884</v>
      </c>
      <c r="G612" s="1" t="s">
        <v>198</v>
      </c>
      <c r="H612" s="1" t="s">
        <v>22</v>
      </c>
      <c r="I612" s="1" t="s">
        <v>388</v>
      </c>
      <c r="J612" s="9">
        <v>40793</v>
      </c>
      <c r="K612" s="1" t="s">
        <v>24</v>
      </c>
      <c r="L612" s="1" t="s">
        <v>24</v>
      </c>
      <c r="M612" s="1" t="s">
        <v>230</v>
      </c>
      <c r="N612" s="1" t="s">
        <v>225</v>
      </c>
      <c r="O612" s="1" t="s">
        <v>25</v>
      </c>
      <c r="P612" s="1" t="s">
        <v>28</v>
      </c>
    </row>
    <row r="613" spans="1:16" ht="15">
      <c r="A613" s="1" t="s">
        <v>1732</v>
      </c>
      <c r="B613" s="1" t="s">
        <v>1733</v>
      </c>
      <c r="C613" s="1" t="s">
        <v>221</v>
      </c>
      <c r="D613" s="7">
        <v>40793</v>
      </c>
      <c r="E613" s="8">
        <v>112</v>
      </c>
      <c r="F613" s="7">
        <v>40807</v>
      </c>
      <c r="G613" s="1" t="s">
        <v>198</v>
      </c>
      <c r="H613" s="1" t="s">
        <v>22</v>
      </c>
      <c r="I613" s="1" t="s">
        <v>1734</v>
      </c>
      <c r="J613" s="10">
        <v>40793</v>
      </c>
      <c r="K613" s="1" t="s">
        <v>24</v>
      </c>
      <c r="L613" s="1" t="s">
        <v>24</v>
      </c>
      <c r="M613" s="1" t="s">
        <v>224</v>
      </c>
      <c r="N613" s="1" t="s">
        <v>1163</v>
      </c>
      <c r="O613" s="1" t="s">
        <v>25</v>
      </c>
      <c r="P613" s="1" t="s">
        <v>28</v>
      </c>
    </row>
    <row r="614" spans="1:16" ht="15">
      <c r="A614" s="1" t="s">
        <v>1735</v>
      </c>
      <c r="B614" s="1" t="s">
        <v>1736</v>
      </c>
      <c r="C614" s="1" t="s">
        <v>221</v>
      </c>
      <c r="D614" s="7">
        <v>40799</v>
      </c>
      <c r="E614" s="8">
        <v>113</v>
      </c>
      <c r="F614" s="7">
        <v>41164</v>
      </c>
      <c r="G614" s="1" t="s">
        <v>198</v>
      </c>
      <c r="H614" s="1" t="s">
        <v>22</v>
      </c>
      <c r="I614" s="1" t="s">
        <v>1224</v>
      </c>
      <c r="J614" s="10">
        <v>40799</v>
      </c>
      <c r="K614" s="1" t="s">
        <v>24</v>
      </c>
      <c r="L614" s="1" t="s">
        <v>24</v>
      </c>
      <c r="M614" s="1" t="s">
        <v>235</v>
      </c>
      <c r="N614" s="1" t="s">
        <v>225</v>
      </c>
      <c r="O614" s="1" t="s">
        <v>25</v>
      </c>
      <c r="P614" s="1" t="s">
        <v>28</v>
      </c>
    </row>
    <row r="615" spans="1:16" ht="15">
      <c r="A615" s="1" t="s">
        <v>1737</v>
      </c>
      <c r="B615" s="1" t="s">
        <v>1738</v>
      </c>
      <c r="C615" s="1" t="s">
        <v>221</v>
      </c>
      <c r="D615" s="7">
        <v>40800</v>
      </c>
      <c r="E615" s="8">
        <v>114</v>
      </c>
      <c r="F615" s="7">
        <v>40891</v>
      </c>
      <c r="G615" s="1" t="s">
        <v>198</v>
      </c>
      <c r="H615" s="1" t="s">
        <v>22</v>
      </c>
      <c r="I615" s="1" t="s">
        <v>515</v>
      </c>
      <c r="J615" s="9">
        <v>40800</v>
      </c>
      <c r="K615" s="1" t="s">
        <v>24</v>
      </c>
      <c r="L615" s="1" t="s">
        <v>24</v>
      </c>
      <c r="M615" s="1" t="s">
        <v>230</v>
      </c>
      <c r="N615" s="1" t="s">
        <v>225</v>
      </c>
      <c r="O615" s="1" t="s">
        <v>25</v>
      </c>
      <c r="P615" s="1" t="s">
        <v>28</v>
      </c>
    </row>
    <row r="616" spans="1:16" ht="15">
      <c r="A616" s="1" t="s">
        <v>1739</v>
      </c>
      <c r="B616" s="1" t="s">
        <v>1740</v>
      </c>
      <c r="C616" s="1" t="s">
        <v>221</v>
      </c>
      <c r="D616" s="7">
        <v>40800</v>
      </c>
      <c r="E616" s="8">
        <v>115</v>
      </c>
      <c r="F616" s="7">
        <v>40814</v>
      </c>
      <c r="G616" s="1" t="s">
        <v>198</v>
      </c>
      <c r="H616" s="1" t="s">
        <v>22</v>
      </c>
      <c r="I616" s="1" t="s">
        <v>1741</v>
      </c>
      <c r="J616" s="10">
        <v>40800</v>
      </c>
      <c r="K616" s="1" t="s">
        <v>24</v>
      </c>
      <c r="L616" s="1" t="s">
        <v>24</v>
      </c>
      <c r="M616" s="1" t="s">
        <v>224</v>
      </c>
      <c r="N616" s="1" t="s">
        <v>1163</v>
      </c>
      <c r="O616" s="1" t="s">
        <v>25</v>
      </c>
      <c r="P616" s="1" t="s">
        <v>28</v>
      </c>
    </row>
    <row r="617" spans="1:16" ht="15">
      <c r="A617" s="1" t="s">
        <v>1742</v>
      </c>
      <c r="B617" s="1" t="s">
        <v>1743</v>
      </c>
      <c r="C617" s="1" t="s">
        <v>221</v>
      </c>
      <c r="D617" s="7">
        <v>40806</v>
      </c>
      <c r="E617" s="8">
        <v>116</v>
      </c>
      <c r="F617" s="7">
        <v>41171</v>
      </c>
      <c r="G617" s="1" t="s">
        <v>198</v>
      </c>
      <c r="H617" s="1" t="s">
        <v>22</v>
      </c>
      <c r="I617" s="1" t="s">
        <v>708</v>
      </c>
      <c r="J617" s="10">
        <v>40806</v>
      </c>
      <c r="K617" s="1" t="s">
        <v>24</v>
      </c>
      <c r="L617" s="1" t="s">
        <v>24</v>
      </c>
      <c r="M617" s="1" t="s">
        <v>235</v>
      </c>
      <c r="N617" s="1" t="s">
        <v>225</v>
      </c>
      <c r="O617" s="1" t="s">
        <v>25</v>
      </c>
      <c r="P617" s="1" t="s">
        <v>28</v>
      </c>
    </row>
    <row r="618" spans="1:16" ht="15">
      <c r="A618" s="1" t="s">
        <v>1744</v>
      </c>
      <c r="B618" s="1" t="s">
        <v>1745</v>
      </c>
      <c r="C618" s="1" t="s">
        <v>221</v>
      </c>
      <c r="D618" s="7">
        <v>40807</v>
      </c>
      <c r="E618" s="8">
        <v>117</v>
      </c>
      <c r="F618" s="7">
        <v>40898</v>
      </c>
      <c r="G618" s="1" t="s">
        <v>215</v>
      </c>
      <c r="H618" s="1" t="s">
        <v>22</v>
      </c>
      <c r="I618" s="1" t="s">
        <v>1581</v>
      </c>
      <c r="J618" s="9">
        <v>40807</v>
      </c>
      <c r="K618" s="1" t="s">
        <v>24</v>
      </c>
      <c r="L618" s="1" t="s">
        <v>24</v>
      </c>
      <c r="M618" s="1" t="s">
        <v>230</v>
      </c>
      <c r="N618" s="1" t="s">
        <v>225</v>
      </c>
      <c r="O618" s="1" t="s">
        <v>25</v>
      </c>
      <c r="P618" s="1" t="s">
        <v>28</v>
      </c>
    </row>
    <row r="619" spans="1:16" ht="15">
      <c r="A619" s="1" t="s">
        <v>1746</v>
      </c>
      <c r="B619" s="1" t="s">
        <v>1747</v>
      </c>
      <c r="C619" s="1" t="s">
        <v>221</v>
      </c>
      <c r="D619" s="7">
        <v>40807</v>
      </c>
      <c r="E619" s="8">
        <v>118</v>
      </c>
      <c r="F619" s="7">
        <v>40821</v>
      </c>
      <c r="G619" s="1" t="s">
        <v>215</v>
      </c>
      <c r="H619" s="1" t="s">
        <v>22</v>
      </c>
      <c r="I619" s="1" t="s">
        <v>1748</v>
      </c>
      <c r="J619" s="10">
        <v>40807</v>
      </c>
      <c r="K619" s="1" t="s">
        <v>24</v>
      </c>
      <c r="L619" s="1" t="s">
        <v>24</v>
      </c>
      <c r="M619" s="1" t="s">
        <v>224</v>
      </c>
      <c r="N619" s="1" t="s">
        <v>1163</v>
      </c>
      <c r="O619" s="1" t="s">
        <v>25</v>
      </c>
      <c r="P619" s="1" t="s">
        <v>28</v>
      </c>
    </row>
    <row r="620" spans="1:16" ht="15">
      <c r="A620" s="1" t="s">
        <v>1749</v>
      </c>
      <c r="B620" s="1" t="s">
        <v>1750</v>
      </c>
      <c r="C620" s="1" t="s">
        <v>221</v>
      </c>
      <c r="D620" s="7">
        <v>40813</v>
      </c>
      <c r="E620" s="8">
        <v>119</v>
      </c>
      <c r="F620" s="7">
        <v>41178</v>
      </c>
      <c r="G620" s="1" t="s">
        <v>215</v>
      </c>
      <c r="H620" s="1" t="s">
        <v>22</v>
      </c>
      <c r="I620" s="1" t="s">
        <v>1006</v>
      </c>
      <c r="J620" s="10">
        <v>40813</v>
      </c>
      <c r="K620" s="1" t="s">
        <v>24</v>
      </c>
      <c r="L620" s="1" t="s">
        <v>24</v>
      </c>
      <c r="M620" s="1" t="s">
        <v>235</v>
      </c>
      <c r="N620" s="1" t="s">
        <v>225</v>
      </c>
      <c r="O620" s="1" t="s">
        <v>25</v>
      </c>
      <c r="P620" s="1" t="s">
        <v>28</v>
      </c>
    </row>
    <row r="621" spans="1:16" ht="15">
      <c r="A621" s="1" t="s">
        <v>1751</v>
      </c>
      <c r="B621" s="1" t="s">
        <v>1752</v>
      </c>
      <c r="C621" s="1" t="s">
        <v>221</v>
      </c>
      <c r="D621" s="7">
        <v>40814</v>
      </c>
      <c r="E621" s="8">
        <v>120</v>
      </c>
      <c r="F621" s="7">
        <v>40905</v>
      </c>
      <c r="G621" s="1" t="s">
        <v>215</v>
      </c>
      <c r="H621" s="1" t="s">
        <v>22</v>
      </c>
      <c r="I621" s="1" t="s">
        <v>131</v>
      </c>
      <c r="J621" s="9">
        <v>40814</v>
      </c>
      <c r="K621" s="1" t="s">
        <v>24</v>
      </c>
      <c r="L621" s="1" t="s">
        <v>24</v>
      </c>
      <c r="M621" s="1" t="s">
        <v>230</v>
      </c>
      <c r="N621" s="1" t="s">
        <v>225</v>
      </c>
      <c r="O621" s="1" t="s">
        <v>25</v>
      </c>
      <c r="P621" s="1" t="s">
        <v>28</v>
      </c>
    </row>
    <row r="622" spans="1:16" ht="15">
      <c r="A622" s="1" t="s">
        <v>1753</v>
      </c>
      <c r="B622" s="1" t="s">
        <v>1754</v>
      </c>
      <c r="C622" s="1" t="s">
        <v>221</v>
      </c>
      <c r="D622" s="7">
        <v>40814</v>
      </c>
      <c r="E622" s="8">
        <v>121</v>
      </c>
      <c r="F622" s="7">
        <v>40828</v>
      </c>
      <c r="G622" s="1" t="s">
        <v>215</v>
      </c>
      <c r="H622" s="1" t="s">
        <v>22</v>
      </c>
      <c r="I622" s="1" t="s">
        <v>1755</v>
      </c>
      <c r="J622" s="10">
        <v>40814</v>
      </c>
      <c r="K622" s="1" t="s">
        <v>24</v>
      </c>
      <c r="L622" s="1" t="s">
        <v>24</v>
      </c>
      <c r="M622" s="1" t="s">
        <v>224</v>
      </c>
      <c r="N622" s="1" t="s">
        <v>1163</v>
      </c>
      <c r="O622" s="1" t="s">
        <v>25</v>
      </c>
      <c r="P622" s="1" t="s">
        <v>28</v>
      </c>
    </row>
    <row r="623" spans="1:16" ht="15">
      <c r="A623" s="1" t="s">
        <v>1756</v>
      </c>
      <c r="B623" s="1" t="s">
        <v>1757</v>
      </c>
      <c r="C623" s="1" t="s">
        <v>221</v>
      </c>
      <c r="D623" s="7">
        <v>40820</v>
      </c>
      <c r="E623" s="8">
        <v>122</v>
      </c>
      <c r="F623" s="7">
        <v>41185</v>
      </c>
      <c r="G623" s="1" t="s">
        <v>215</v>
      </c>
      <c r="H623" s="1" t="s">
        <v>22</v>
      </c>
      <c r="I623" s="1" t="s">
        <v>1006</v>
      </c>
      <c r="J623" s="10">
        <v>40820</v>
      </c>
      <c r="K623" s="1" t="s">
        <v>24</v>
      </c>
      <c r="L623" s="1" t="s">
        <v>24</v>
      </c>
      <c r="M623" s="1" t="s">
        <v>235</v>
      </c>
      <c r="N623" s="1" t="s">
        <v>225</v>
      </c>
      <c r="O623" s="1" t="s">
        <v>25</v>
      </c>
      <c r="P623" s="1" t="s">
        <v>28</v>
      </c>
    </row>
    <row r="624" spans="1:16" ht="15">
      <c r="A624" s="1" t="s">
        <v>1758</v>
      </c>
      <c r="B624" s="1" t="s">
        <v>1759</v>
      </c>
      <c r="C624" s="1" t="s">
        <v>221</v>
      </c>
      <c r="D624" s="7">
        <v>40821</v>
      </c>
      <c r="E624" s="8">
        <v>123</v>
      </c>
      <c r="F624" s="7">
        <v>40912</v>
      </c>
      <c r="G624" s="1" t="s">
        <v>215</v>
      </c>
      <c r="H624" s="1" t="s">
        <v>22</v>
      </c>
      <c r="I624" s="1" t="s">
        <v>500</v>
      </c>
      <c r="J624" s="9">
        <v>40821</v>
      </c>
      <c r="K624" s="1" t="s">
        <v>24</v>
      </c>
      <c r="L624" s="1" t="s">
        <v>24</v>
      </c>
      <c r="M624" s="1" t="s">
        <v>230</v>
      </c>
      <c r="N624" s="1" t="s">
        <v>225</v>
      </c>
      <c r="O624" s="1" t="s">
        <v>25</v>
      </c>
      <c r="P624" s="1" t="s">
        <v>28</v>
      </c>
    </row>
    <row r="625" spans="1:16" ht="15">
      <c r="A625" s="1" t="s">
        <v>1760</v>
      </c>
      <c r="B625" s="1" t="s">
        <v>1761</v>
      </c>
      <c r="C625" s="1" t="s">
        <v>221</v>
      </c>
      <c r="D625" s="7">
        <v>40821</v>
      </c>
      <c r="E625" s="8">
        <v>124</v>
      </c>
      <c r="F625" s="7">
        <v>40835</v>
      </c>
      <c r="G625" s="1" t="s">
        <v>215</v>
      </c>
      <c r="H625" s="1" t="s">
        <v>22</v>
      </c>
      <c r="I625" s="1" t="s">
        <v>1762</v>
      </c>
      <c r="J625" s="10">
        <v>40821</v>
      </c>
      <c r="K625" s="1" t="s">
        <v>24</v>
      </c>
      <c r="L625" s="1" t="s">
        <v>24</v>
      </c>
      <c r="M625" s="1" t="s">
        <v>224</v>
      </c>
      <c r="N625" s="1" t="s">
        <v>1163</v>
      </c>
      <c r="O625" s="1" t="s">
        <v>25</v>
      </c>
      <c r="P625" s="1" t="s">
        <v>28</v>
      </c>
    </row>
    <row r="626" spans="1:16" ht="15">
      <c r="A626" s="1" t="s">
        <v>1763</v>
      </c>
      <c r="B626" s="1" t="s">
        <v>1764</v>
      </c>
      <c r="C626" s="1" t="s">
        <v>221</v>
      </c>
      <c r="D626" s="7">
        <v>40827</v>
      </c>
      <c r="E626" s="8">
        <v>125</v>
      </c>
      <c r="F626" s="7">
        <v>41192</v>
      </c>
      <c r="G626" s="1" t="s">
        <v>215</v>
      </c>
      <c r="H626" s="1" t="s">
        <v>22</v>
      </c>
      <c r="I626" s="1" t="s">
        <v>1051</v>
      </c>
      <c r="J626" s="10">
        <v>40827</v>
      </c>
      <c r="K626" s="1" t="s">
        <v>24</v>
      </c>
      <c r="L626" s="1" t="s">
        <v>24</v>
      </c>
      <c r="M626" s="1" t="s">
        <v>235</v>
      </c>
      <c r="N626" s="1" t="s">
        <v>225</v>
      </c>
      <c r="O626" s="1" t="s">
        <v>25</v>
      </c>
      <c r="P626" s="1" t="s">
        <v>28</v>
      </c>
    </row>
    <row r="627" spans="1:16" ht="15">
      <c r="A627" s="1" t="s">
        <v>1765</v>
      </c>
      <c r="B627" s="1" t="s">
        <v>1766</v>
      </c>
      <c r="C627" s="1" t="s">
        <v>221</v>
      </c>
      <c r="D627" s="7">
        <v>40828</v>
      </c>
      <c r="E627" s="8">
        <v>126</v>
      </c>
      <c r="F627" s="7">
        <v>40842</v>
      </c>
      <c r="G627" s="1" t="s">
        <v>215</v>
      </c>
      <c r="H627" s="1" t="s">
        <v>22</v>
      </c>
      <c r="I627" s="1" t="s">
        <v>1767</v>
      </c>
      <c r="J627" s="10">
        <v>40828</v>
      </c>
      <c r="K627" s="1" t="s">
        <v>24</v>
      </c>
      <c r="L627" s="1" t="s">
        <v>24</v>
      </c>
      <c r="M627" s="1" t="s">
        <v>224</v>
      </c>
      <c r="N627" s="1" t="s">
        <v>1163</v>
      </c>
      <c r="O627" s="1" t="s">
        <v>25</v>
      </c>
      <c r="P627" s="1" t="s">
        <v>28</v>
      </c>
    </row>
    <row r="628" spans="1:16" ht="15">
      <c r="A628" s="1" t="s">
        <v>1768</v>
      </c>
      <c r="B628" s="1" t="s">
        <v>1769</v>
      </c>
      <c r="C628" s="1" t="s">
        <v>221</v>
      </c>
      <c r="D628" s="7">
        <v>40834</v>
      </c>
      <c r="E628" s="8">
        <v>127</v>
      </c>
      <c r="F628" s="7">
        <v>41199</v>
      </c>
      <c r="G628" s="1" t="s">
        <v>215</v>
      </c>
      <c r="H628" s="1" t="s">
        <v>22</v>
      </c>
      <c r="I628" s="1" t="s">
        <v>839</v>
      </c>
      <c r="J628" s="10">
        <v>40834</v>
      </c>
      <c r="K628" s="1" t="s">
        <v>24</v>
      </c>
      <c r="L628" s="1" t="s">
        <v>24</v>
      </c>
      <c r="M628" s="1" t="s">
        <v>235</v>
      </c>
      <c r="N628" s="1" t="s">
        <v>225</v>
      </c>
      <c r="O628" s="1" t="s">
        <v>25</v>
      </c>
      <c r="P628" s="1" t="s">
        <v>28</v>
      </c>
    </row>
    <row r="629" spans="1:16" ht="15">
      <c r="A629" s="1" t="s">
        <v>1770</v>
      </c>
      <c r="B629" s="1" t="s">
        <v>1771</v>
      </c>
      <c r="C629" s="1" t="s">
        <v>221</v>
      </c>
      <c r="D629" s="7">
        <v>40835</v>
      </c>
      <c r="E629" s="8">
        <v>128</v>
      </c>
      <c r="F629" s="7">
        <v>40926</v>
      </c>
      <c r="G629" s="1" t="s">
        <v>215</v>
      </c>
      <c r="H629" s="1" t="s">
        <v>22</v>
      </c>
      <c r="I629" s="1" t="s">
        <v>500</v>
      </c>
      <c r="J629" s="9">
        <v>40835</v>
      </c>
      <c r="K629" s="1" t="s">
        <v>24</v>
      </c>
      <c r="L629" s="1" t="s">
        <v>24</v>
      </c>
      <c r="M629" s="1" t="s">
        <v>230</v>
      </c>
      <c r="N629" s="1" t="s">
        <v>225</v>
      </c>
      <c r="O629" s="1" t="s">
        <v>25</v>
      </c>
      <c r="P629" s="1" t="s">
        <v>28</v>
      </c>
    </row>
    <row r="630" spans="1:16" ht="15">
      <c r="A630" s="1" t="s">
        <v>1772</v>
      </c>
      <c r="B630" s="1" t="s">
        <v>1773</v>
      </c>
      <c r="C630" s="1" t="s">
        <v>221</v>
      </c>
      <c r="D630" s="7">
        <v>40835</v>
      </c>
      <c r="E630" s="8">
        <v>129</v>
      </c>
      <c r="F630" s="7">
        <v>41199</v>
      </c>
      <c r="G630" s="1" t="s">
        <v>215</v>
      </c>
      <c r="H630" s="1" t="s">
        <v>22</v>
      </c>
      <c r="I630" s="1" t="s">
        <v>1774</v>
      </c>
      <c r="J630" s="9">
        <v>40835</v>
      </c>
      <c r="K630" s="1" t="s">
        <v>24</v>
      </c>
      <c r="L630" s="1" t="s">
        <v>24</v>
      </c>
      <c r="M630" s="1" t="s">
        <v>230</v>
      </c>
      <c r="N630" s="1" t="s">
        <v>225</v>
      </c>
      <c r="O630" s="1" t="s">
        <v>25</v>
      </c>
      <c r="P630" s="1" t="s">
        <v>28</v>
      </c>
    </row>
    <row r="631" spans="1:16" ht="15">
      <c r="A631" s="1" t="s">
        <v>1775</v>
      </c>
      <c r="B631" s="1" t="s">
        <v>1776</v>
      </c>
      <c r="C631" s="1" t="s">
        <v>221</v>
      </c>
      <c r="D631" s="7">
        <v>40835</v>
      </c>
      <c r="E631" s="8">
        <v>130</v>
      </c>
      <c r="F631" s="7">
        <v>40849</v>
      </c>
      <c r="G631" s="1" t="s">
        <v>215</v>
      </c>
      <c r="H631" s="1" t="s">
        <v>22</v>
      </c>
      <c r="I631" s="1" t="s">
        <v>1777</v>
      </c>
      <c r="J631" s="10">
        <v>40835</v>
      </c>
      <c r="K631" s="1" t="s">
        <v>24</v>
      </c>
      <c r="L631" s="1" t="s">
        <v>24</v>
      </c>
      <c r="M631" s="1" t="s">
        <v>224</v>
      </c>
      <c r="N631" s="1" t="s">
        <v>1163</v>
      </c>
      <c r="O631" s="1" t="s">
        <v>25</v>
      </c>
      <c r="P631" s="1" t="s">
        <v>28</v>
      </c>
    </row>
    <row r="632" spans="1:16" ht="15">
      <c r="A632" s="1" t="s">
        <v>1778</v>
      </c>
      <c r="B632" s="1" t="s">
        <v>1779</v>
      </c>
      <c r="C632" s="1" t="s">
        <v>221</v>
      </c>
      <c r="D632" s="7">
        <v>40841</v>
      </c>
      <c r="E632" s="8">
        <v>131</v>
      </c>
      <c r="F632" s="7">
        <v>41206</v>
      </c>
      <c r="G632" s="1" t="s">
        <v>215</v>
      </c>
      <c r="H632" s="1" t="s">
        <v>22</v>
      </c>
      <c r="I632" s="1" t="s">
        <v>238</v>
      </c>
      <c r="J632" s="10">
        <v>40841</v>
      </c>
      <c r="K632" s="1" t="s">
        <v>24</v>
      </c>
      <c r="L632" s="1" t="s">
        <v>24</v>
      </c>
      <c r="M632" s="1" t="s">
        <v>235</v>
      </c>
      <c r="N632" s="1" t="s">
        <v>225</v>
      </c>
      <c r="O632" s="1" t="s">
        <v>25</v>
      </c>
      <c r="P632" s="1" t="s">
        <v>28</v>
      </c>
    </row>
    <row r="633" spans="1:16" ht="15">
      <c r="A633" s="1" t="s">
        <v>1780</v>
      </c>
      <c r="B633" s="1" t="s">
        <v>1781</v>
      </c>
      <c r="C633" s="1" t="s">
        <v>221</v>
      </c>
      <c r="D633" s="7">
        <v>40842</v>
      </c>
      <c r="E633" s="8">
        <v>132</v>
      </c>
      <c r="F633" s="7">
        <v>40933</v>
      </c>
      <c r="G633" s="1" t="s">
        <v>215</v>
      </c>
      <c r="H633" s="1" t="s">
        <v>22</v>
      </c>
      <c r="I633" s="1" t="s">
        <v>500</v>
      </c>
      <c r="J633" s="9">
        <v>40842</v>
      </c>
      <c r="K633" s="1" t="s">
        <v>24</v>
      </c>
      <c r="L633" s="1" t="s">
        <v>24</v>
      </c>
      <c r="M633" s="1" t="s">
        <v>230</v>
      </c>
      <c r="N633" s="1" t="s">
        <v>225</v>
      </c>
      <c r="O633" s="1" t="s">
        <v>25</v>
      </c>
      <c r="P633" s="1" t="s">
        <v>28</v>
      </c>
    </row>
    <row r="634" spans="1:16" ht="15">
      <c r="A634" s="1" t="s">
        <v>1782</v>
      </c>
      <c r="B634" s="1" t="s">
        <v>1783</v>
      </c>
      <c r="C634" s="1" t="s">
        <v>221</v>
      </c>
      <c r="D634" s="7">
        <v>40842</v>
      </c>
      <c r="E634" s="8">
        <v>133</v>
      </c>
      <c r="F634" s="7">
        <v>40856</v>
      </c>
      <c r="G634" s="1" t="s">
        <v>215</v>
      </c>
      <c r="H634" s="1" t="s">
        <v>22</v>
      </c>
      <c r="I634" s="1" t="s">
        <v>1784</v>
      </c>
      <c r="J634" s="10">
        <v>40842</v>
      </c>
      <c r="K634" s="1" t="s">
        <v>24</v>
      </c>
      <c r="L634" s="1" t="s">
        <v>24</v>
      </c>
      <c r="M634" s="1" t="s">
        <v>224</v>
      </c>
      <c r="N634" s="1" t="s">
        <v>1163</v>
      </c>
      <c r="O634" s="1" t="s">
        <v>25</v>
      </c>
      <c r="P634" s="1" t="s">
        <v>28</v>
      </c>
    </row>
    <row r="635" spans="1:16" ht="15">
      <c r="A635" s="1" t="s">
        <v>1785</v>
      </c>
      <c r="B635" s="1" t="s">
        <v>1786</v>
      </c>
      <c r="C635" s="1" t="s">
        <v>221</v>
      </c>
      <c r="D635" s="7">
        <v>40849</v>
      </c>
      <c r="E635" s="8">
        <v>134</v>
      </c>
      <c r="F635" s="7">
        <v>40940</v>
      </c>
      <c r="G635" s="1" t="s">
        <v>215</v>
      </c>
      <c r="H635" s="1" t="s">
        <v>22</v>
      </c>
      <c r="I635" s="1" t="s">
        <v>388</v>
      </c>
      <c r="J635" s="9">
        <v>40849</v>
      </c>
      <c r="K635" s="1" t="s">
        <v>24</v>
      </c>
      <c r="L635" s="1" t="s">
        <v>24</v>
      </c>
      <c r="M635" s="1" t="s">
        <v>230</v>
      </c>
      <c r="N635" s="1" t="s">
        <v>225</v>
      </c>
      <c r="O635" s="1" t="s">
        <v>25</v>
      </c>
      <c r="P635" s="1" t="s">
        <v>28</v>
      </c>
    </row>
    <row r="636" spans="1:16" ht="15">
      <c r="A636" s="1" t="s">
        <v>1787</v>
      </c>
      <c r="B636" s="1" t="s">
        <v>1788</v>
      </c>
      <c r="C636" s="1" t="s">
        <v>221</v>
      </c>
      <c r="D636" s="7">
        <v>40849</v>
      </c>
      <c r="E636" s="8">
        <v>135</v>
      </c>
      <c r="F636" s="7">
        <v>40863</v>
      </c>
      <c r="G636" s="1" t="s">
        <v>215</v>
      </c>
      <c r="H636" s="1" t="s">
        <v>22</v>
      </c>
      <c r="I636" s="1" t="s">
        <v>1789</v>
      </c>
      <c r="J636" s="10">
        <v>40849</v>
      </c>
      <c r="K636" s="1" t="s">
        <v>24</v>
      </c>
      <c r="L636" s="1" t="s">
        <v>24</v>
      </c>
      <c r="M636" s="1" t="s">
        <v>224</v>
      </c>
      <c r="N636" s="1" t="s">
        <v>1163</v>
      </c>
      <c r="O636" s="1" t="s">
        <v>25</v>
      </c>
      <c r="P636" s="1" t="s">
        <v>28</v>
      </c>
    </row>
    <row r="637" spans="1:16" ht="15">
      <c r="A637" s="1" t="s">
        <v>1790</v>
      </c>
      <c r="B637" s="1" t="s">
        <v>1791</v>
      </c>
      <c r="C637" s="1" t="s">
        <v>221</v>
      </c>
      <c r="D637" s="7">
        <v>40850</v>
      </c>
      <c r="E637" s="8">
        <v>136</v>
      </c>
      <c r="F637" s="7">
        <v>41215</v>
      </c>
      <c r="G637" s="1" t="s">
        <v>215</v>
      </c>
      <c r="H637" s="1" t="s">
        <v>22</v>
      </c>
      <c r="I637" s="1" t="s">
        <v>212</v>
      </c>
      <c r="J637" s="10">
        <v>40850</v>
      </c>
      <c r="K637" s="1" t="s">
        <v>24</v>
      </c>
      <c r="L637" s="1" t="s">
        <v>24</v>
      </c>
      <c r="M637" s="1" t="s">
        <v>235</v>
      </c>
      <c r="N637" s="1" t="s">
        <v>225</v>
      </c>
      <c r="O637" s="1" t="s">
        <v>25</v>
      </c>
      <c r="P637" s="1" t="s">
        <v>28</v>
      </c>
    </row>
    <row r="638" spans="1:16" ht="15">
      <c r="A638" s="1" t="s">
        <v>1792</v>
      </c>
      <c r="B638" s="1" t="s">
        <v>1793</v>
      </c>
      <c r="C638" s="1" t="s">
        <v>221</v>
      </c>
      <c r="D638" s="7">
        <v>40855</v>
      </c>
      <c r="E638" s="8">
        <v>137</v>
      </c>
      <c r="F638" s="7">
        <v>41220</v>
      </c>
      <c r="G638" s="1" t="s">
        <v>215</v>
      </c>
      <c r="H638" s="1" t="s">
        <v>22</v>
      </c>
      <c r="I638" s="1" t="s">
        <v>238</v>
      </c>
      <c r="J638" s="10">
        <v>40855</v>
      </c>
      <c r="K638" s="1" t="s">
        <v>24</v>
      </c>
      <c r="L638" s="1" t="s">
        <v>24</v>
      </c>
      <c r="M638" s="1" t="s">
        <v>235</v>
      </c>
      <c r="N638" s="1" t="s">
        <v>225</v>
      </c>
      <c r="O638" s="1" t="s">
        <v>25</v>
      </c>
      <c r="P638" s="1" t="s">
        <v>28</v>
      </c>
    </row>
    <row r="639" spans="1:16" ht="15">
      <c r="A639" s="1" t="s">
        <v>1794</v>
      </c>
      <c r="B639" s="1" t="s">
        <v>1795</v>
      </c>
      <c r="C639" s="1" t="s">
        <v>221</v>
      </c>
      <c r="D639" s="7">
        <v>40856</v>
      </c>
      <c r="E639" s="8">
        <v>138</v>
      </c>
      <c r="F639" s="7">
        <v>40947</v>
      </c>
      <c r="G639" s="1" t="s">
        <v>215</v>
      </c>
      <c r="H639" s="1" t="s">
        <v>22</v>
      </c>
      <c r="I639" s="1" t="s">
        <v>500</v>
      </c>
      <c r="J639" s="9">
        <v>40856</v>
      </c>
      <c r="K639" s="1" t="s">
        <v>24</v>
      </c>
      <c r="L639" s="1" t="s">
        <v>24</v>
      </c>
      <c r="M639" s="1" t="s">
        <v>230</v>
      </c>
      <c r="N639" s="1" t="s">
        <v>225</v>
      </c>
      <c r="O639" s="1" t="s">
        <v>25</v>
      </c>
      <c r="P639" s="1" t="s">
        <v>28</v>
      </c>
    </row>
    <row r="640" spans="1:16" ht="15">
      <c r="A640" s="1" t="s">
        <v>1796</v>
      </c>
      <c r="B640" s="1" t="s">
        <v>1797</v>
      </c>
      <c r="C640" s="1" t="s">
        <v>221</v>
      </c>
      <c r="D640" s="7">
        <v>40856</v>
      </c>
      <c r="E640" s="8">
        <v>139</v>
      </c>
      <c r="F640" s="7">
        <v>40870</v>
      </c>
      <c r="G640" s="1" t="s">
        <v>215</v>
      </c>
      <c r="H640" s="1" t="s">
        <v>22</v>
      </c>
      <c r="I640" s="1" t="s">
        <v>1798</v>
      </c>
      <c r="J640" s="10">
        <v>40856</v>
      </c>
      <c r="K640" s="1" t="s">
        <v>24</v>
      </c>
      <c r="L640" s="1" t="s">
        <v>24</v>
      </c>
      <c r="M640" s="1" t="s">
        <v>224</v>
      </c>
      <c r="N640" s="1" t="s">
        <v>1163</v>
      </c>
      <c r="O640" s="1" t="s">
        <v>25</v>
      </c>
      <c r="P640" s="1" t="s">
        <v>28</v>
      </c>
    </row>
    <row r="641" spans="1:16" ht="15">
      <c r="A641" s="1" t="s">
        <v>1799</v>
      </c>
      <c r="B641" s="1" t="s">
        <v>1800</v>
      </c>
      <c r="C641" s="1" t="s">
        <v>221</v>
      </c>
      <c r="D641" s="7">
        <v>40862</v>
      </c>
      <c r="E641" s="8">
        <v>140</v>
      </c>
      <c r="F641" s="7">
        <v>41227</v>
      </c>
      <c r="G641" s="1" t="s">
        <v>215</v>
      </c>
      <c r="H641" s="1" t="s">
        <v>22</v>
      </c>
      <c r="I641" s="1" t="s">
        <v>663</v>
      </c>
      <c r="J641" s="10">
        <v>40862</v>
      </c>
      <c r="K641" s="1" t="s">
        <v>24</v>
      </c>
      <c r="L641" s="1" t="s">
        <v>24</v>
      </c>
      <c r="M641" s="1" t="s">
        <v>235</v>
      </c>
      <c r="N641" s="1" t="s">
        <v>225</v>
      </c>
      <c r="O641" s="1" t="s">
        <v>25</v>
      </c>
      <c r="P641" s="1" t="s">
        <v>28</v>
      </c>
    </row>
    <row r="642" spans="1:16" ht="15">
      <c r="A642" s="1" t="s">
        <v>1801</v>
      </c>
      <c r="B642" s="1" t="s">
        <v>1802</v>
      </c>
      <c r="C642" s="1" t="s">
        <v>221</v>
      </c>
      <c r="D642" s="7">
        <v>40863</v>
      </c>
      <c r="E642" s="8">
        <v>141</v>
      </c>
      <c r="F642" s="7">
        <v>40954</v>
      </c>
      <c r="G642" s="1" t="s">
        <v>215</v>
      </c>
      <c r="H642" s="1" t="s">
        <v>22</v>
      </c>
      <c r="I642" s="1" t="s">
        <v>388</v>
      </c>
      <c r="J642" s="9">
        <v>40863</v>
      </c>
      <c r="K642" s="1" t="s">
        <v>24</v>
      </c>
      <c r="L642" s="1" t="s">
        <v>24</v>
      </c>
      <c r="M642" s="1" t="s">
        <v>230</v>
      </c>
      <c r="N642" s="1" t="s">
        <v>225</v>
      </c>
      <c r="O642" s="1" t="s">
        <v>25</v>
      </c>
      <c r="P642" s="1" t="s">
        <v>28</v>
      </c>
    </row>
    <row r="643" spans="1:16" ht="15">
      <c r="A643" s="1" t="s">
        <v>1803</v>
      </c>
      <c r="B643" s="1" t="s">
        <v>1804</v>
      </c>
      <c r="C643" s="1" t="s">
        <v>221</v>
      </c>
      <c r="D643" s="7">
        <v>40863</v>
      </c>
      <c r="E643" s="8">
        <v>142</v>
      </c>
      <c r="F643" s="7">
        <v>40877</v>
      </c>
      <c r="G643" s="1" t="s">
        <v>215</v>
      </c>
      <c r="H643" s="1" t="s">
        <v>22</v>
      </c>
      <c r="I643" s="1" t="s">
        <v>1805</v>
      </c>
      <c r="J643" s="10">
        <v>40863</v>
      </c>
      <c r="K643" s="1" t="s">
        <v>24</v>
      </c>
      <c r="L643" s="1" t="s">
        <v>24</v>
      </c>
      <c r="M643" s="1" t="s">
        <v>224</v>
      </c>
      <c r="N643" s="1" t="s">
        <v>1163</v>
      </c>
      <c r="O643" s="1" t="s">
        <v>25</v>
      </c>
      <c r="P643" s="1" t="s">
        <v>28</v>
      </c>
    </row>
    <row r="644" spans="1:16" ht="15">
      <c r="A644" s="1" t="s">
        <v>1806</v>
      </c>
      <c r="B644" s="1" t="s">
        <v>1807</v>
      </c>
      <c r="C644" s="1" t="s">
        <v>221</v>
      </c>
      <c r="D644" s="7">
        <v>40869</v>
      </c>
      <c r="E644" s="8">
        <v>143</v>
      </c>
      <c r="F644" s="7">
        <v>41234</v>
      </c>
      <c r="G644" s="1" t="s">
        <v>215</v>
      </c>
      <c r="H644" s="1" t="s">
        <v>22</v>
      </c>
      <c r="I644" s="1" t="s">
        <v>488</v>
      </c>
      <c r="J644" s="10">
        <v>40869</v>
      </c>
      <c r="K644" s="1" t="s">
        <v>24</v>
      </c>
      <c r="L644" s="1" t="s">
        <v>24</v>
      </c>
      <c r="M644" s="1" t="s">
        <v>235</v>
      </c>
      <c r="N644" s="1" t="s">
        <v>225</v>
      </c>
      <c r="O644" s="1" t="s">
        <v>25</v>
      </c>
      <c r="P644" s="1" t="s">
        <v>28</v>
      </c>
    </row>
    <row r="645" spans="1:16" ht="15">
      <c r="A645" s="1" t="s">
        <v>1808</v>
      </c>
      <c r="B645" s="1" t="s">
        <v>1809</v>
      </c>
      <c r="C645" s="1" t="s">
        <v>221</v>
      </c>
      <c r="D645" s="7">
        <v>40870</v>
      </c>
      <c r="E645" s="8">
        <v>144</v>
      </c>
      <c r="F645" s="7">
        <v>40961</v>
      </c>
      <c r="G645" s="1" t="s">
        <v>215</v>
      </c>
      <c r="H645" s="1" t="s">
        <v>22</v>
      </c>
      <c r="I645" s="1" t="s">
        <v>646</v>
      </c>
      <c r="J645" s="9">
        <v>40870</v>
      </c>
      <c r="K645" s="1" t="s">
        <v>24</v>
      </c>
      <c r="L645" s="1" t="s">
        <v>24</v>
      </c>
      <c r="M645" s="1" t="s">
        <v>230</v>
      </c>
      <c r="N645" s="1" t="s">
        <v>225</v>
      </c>
      <c r="O645" s="1" t="s">
        <v>25</v>
      </c>
      <c r="P645" s="1" t="s">
        <v>28</v>
      </c>
    </row>
    <row r="646" spans="1:16" ht="15">
      <c r="A646" s="1" t="s">
        <v>1810</v>
      </c>
      <c r="B646" s="1" t="s">
        <v>1811</v>
      </c>
      <c r="C646" s="1" t="s">
        <v>221</v>
      </c>
      <c r="D646" s="7">
        <v>40870</v>
      </c>
      <c r="E646" s="8">
        <v>145</v>
      </c>
      <c r="F646" s="7">
        <v>40884</v>
      </c>
      <c r="G646" s="1" t="s">
        <v>215</v>
      </c>
      <c r="H646" s="1" t="s">
        <v>22</v>
      </c>
      <c r="I646" s="1" t="s">
        <v>1812</v>
      </c>
      <c r="J646" s="10">
        <v>40870</v>
      </c>
      <c r="K646" s="1" t="s">
        <v>24</v>
      </c>
      <c r="L646" s="1" t="s">
        <v>24</v>
      </c>
      <c r="M646" s="1" t="s">
        <v>224</v>
      </c>
      <c r="N646" s="1" t="s">
        <v>1163</v>
      </c>
      <c r="O646" s="1" t="s">
        <v>25</v>
      </c>
      <c r="P646" s="1" t="s">
        <v>28</v>
      </c>
    </row>
    <row r="647" spans="1:16" ht="15">
      <c r="A647" s="1" t="s">
        <v>1813</v>
      </c>
      <c r="B647" s="1" t="s">
        <v>1814</v>
      </c>
      <c r="C647" s="1" t="s">
        <v>221</v>
      </c>
      <c r="D647" s="7">
        <v>40875</v>
      </c>
      <c r="E647" s="8">
        <v>146</v>
      </c>
      <c r="F647" s="7">
        <v>42702</v>
      </c>
      <c r="G647" s="1" t="s">
        <v>215</v>
      </c>
      <c r="H647" s="1" t="s">
        <v>811</v>
      </c>
      <c r="I647" s="1" t="s">
        <v>1320</v>
      </c>
      <c r="J647" s="9">
        <v>40875</v>
      </c>
      <c r="K647" s="1" t="s">
        <v>24</v>
      </c>
      <c r="L647" s="1" t="s">
        <v>24</v>
      </c>
      <c r="M647" s="1" t="s">
        <v>245</v>
      </c>
      <c r="N647" s="1" t="s">
        <v>225</v>
      </c>
      <c r="O647" s="1" t="s">
        <v>25</v>
      </c>
      <c r="P647" s="1" t="s">
        <v>28</v>
      </c>
    </row>
    <row r="648" spans="1:16" ht="15">
      <c r="A648" s="1" t="s">
        <v>1815</v>
      </c>
      <c r="B648" s="1" t="s">
        <v>1816</v>
      </c>
      <c r="C648" s="1" t="s">
        <v>221</v>
      </c>
      <c r="D648" s="7">
        <v>40876</v>
      </c>
      <c r="E648" s="8">
        <v>147</v>
      </c>
      <c r="F648" s="7">
        <v>41241</v>
      </c>
      <c r="G648" s="1" t="s">
        <v>215</v>
      </c>
      <c r="H648" s="1" t="s">
        <v>22</v>
      </c>
      <c r="I648" s="1" t="s">
        <v>741</v>
      </c>
      <c r="J648" s="10">
        <v>40876</v>
      </c>
      <c r="K648" s="1" t="s">
        <v>24</v>
      </c>
      <c r="L648" s="1" t="s">
        <v>24</v>
      </c>
      <c r="M648" s="1" t="s">
        <v>235</v>
      </c>
      <c r="N648" s="1" t="s">
        <v>225</v>
      </c>
      <c r="O648" s="1" t="s">
        <v>25</v>
      </c>
      <c r="P648" s="1" t="s">
        <v>28</v>
      </c>
    </row>
    <row r="649" spans="1:16" ht="15">
      <c r="A649" s="1" t="s">
        <v>1817</v>
      </c>
      <c r="B649" s="1" t="s">
        <v>1818</v>
      </c>
      <c r="C649" s="1" t="s">
        <v>221</v>
      </c>
      <c r="D649" s="7">
        <v>40877</v>
      </c>
      <c r="E649" s="8">
        <v>148</v>
      </c>
      <c r="F649" s="7">
        <v>40968</v>
      </c>
      <c r="G649" s="1" t="s">
        <v>215</v>
      </c>
      <c r="H649" s="1" t="s">
        <v>22</v>
      </c>
      <c r="I649" s="1" t="s">
        <v>388</v>
      </c>
      <c r="J649" s="9">
        <v>40877</v>
      </c>
      <c r="K649" s="1" t="s">
        <v>24</v>
      </c>
      <c r="L649" s="1" t="s">
        <v>24</v>
      </c>
      <c r="M649" s="1" t="s">
        <v>230</v>
      </c>
      <c r="N649" s="1" t="s">
        <v>225</v>
      </c>
      <c r="O649" s="1" t="s">
        <v>25</v>
      </c>
      <c r="P649" s="1" t="s">
        <v>28</v>
      </c>
    </row>
    <row r="650" spans="1:16" ht="15">
      <c r="A650" s="1" t="s">
        <v>1819</v>
      </c>
      <c r="B650" s="1" t="s">
        <v>1820</v>
      </c>
      <c r="C650" s="1" t="s">
        <v>221</v>
      </c>
      <c r="D650" s="7">
        <v>40877</v>
      </c>
      <c r="E650" s="8">
        <v>149</v>
      </c>
      <c r="F650" s="7">
        <v>40891</v>
      </c>
      <c r="G650" s="1" t="s">
        <v>215</v>
      </c>
      <c r="H650" s="1" t="s">
        <v>22</v>
      </c>
      <c r="I650" s="1" t="s">
        <v>1821</v>
      </c>
      <c r="J650" s="10">
        <v>40877</v>
      </c>
      <c r="K650" s="1" t="s">
        <v>24</v>
      </c>
      <c r="L650" s="1" t="s">
        <v>24</v>
      </c>
      <c r="M650" s="1" t="s">
        <v>224</v>
      </c>
      <c r="N650" s="1" t="s">
        <v>225</v>
      </c>
      <c r="O650" s="1" t="s">
        <v>25</v>
      </c>
      <c r="P650" s="1" t="s">
        <v>28</v>
      </c>
    </row>
    <row r="651" spans="1:16" ht="15">
      <c r="A651" s="1" t="s">
        <v>1822</v>
      </c>
      <c r="B651" s="1" t="s">
        <v>1823</v>
      </c>
      <c r="C651" s="1" t="s">
        <v>221</v>
      </c>
      <c r="D651" s="7">
        <v>40883</v>
      </c>
      <c r="E651" s="8">
        <v>150</v>
      </c>
      <c r="F651" s="7">
        <v>41248</v>
      </c>
      <c r="G651" s="1" t="s">
        <v>215</v>
      </c>
      <c r="H651" s="1" t="s">
        <v>22</v>
      </c>
      <c r="I651" s="1" t="s">
        <v>238</v>
      </c>
      <c r="J651" s="10">
        <v>40883</v>
      </c>
      <c r="K651" s="1" t="s">
        <v>24</v>
      </c>
      <c r="L651" s="1" t="s">
        <v>24</v>
      </c>
      <c r="M651" s="1" t="s">
        <v>235</v>
      </c>
      <c r="N651" s="1" t="s">
        <v>225</v>
      </c>
      <c r="O651" s="1" t="s">
        <v>25</v>
      </c>
      <c r="P651" s="1" t="s">
        <v>28</v>
      </c>
    </row>
    <row r="652" spans="1:16" ht="15">
      <c r="A652" s="1" t="s">
        <v>1824</v>
      </c>
      <c r="B652" s="1" t="s">
        <v>1825</v>
      </c>
      <c r="C652" s="1" t="s">
        <v>221</v>
      </c>
      <c r="D652" s="7">
        <v>40884</v>
      </c>
      <c r="E652" s="8">
        <v>151</v>
      </c>
      <c r="F652" s="7">
        <v>40898</v>
      </c>
      <c r="G652" s="1" t="s">
        <v>215</v>
      </c>
      <c r="H652" s="1" t="s">
        <v>22</v>
      </c>
      <c r="I652" s="1" t="s">
        <v>1826</v>
      </c>
      <c r="J652" s="10">
        <v>40884</v>
      </c>
      <c r="K652" s="1" t="s">
        <v>24</v>
      </c>
      <c r="L652" s="1" t="s">
        <v>24</v>
      </c>
      <c r="M652" s="1" t="s">
        <v>224</v>
      </c>
      <c r="N652" s="1" t="s">
        <v>225</v>
      </c>
      <c r="O652" s="1" t="s">
        <v>25</v>
      </c>
      <c r="P652" s="1" t="s">
        <v>28</v>
      </c>
    </row>
    <row r="653" spans="1:16" ht="15">
      <c r="A653" s="1" t="s">
        <v>1827</v>
      </c>
      <c r="B653" s="1" t="s">
        <v>1828</v>
      </c>
      <c r="C653" s="1" t="s">
        <v>221</v>
      </c>
      <c r="D653" s="7">
        <v>40890</v>
      </c>
      <c r="E653" s="8">
        <v>152</v>
      </c>
      <c r="F653" s="7">
        <v>41255</v>
      </c>
      <c r="G653" s="1" t="s">
        <v>215</v>
      </c>
      <c r="H653" s="1" t="s">
        <v>22</v>
      </c>
      <c r="I653" s="1" t="s">
        <v>477</v>
      </c>
      <c r="J653" s="10">
        <v>40890</v>
      </c>
      <c r="K653" s="1" t="s">
        <v>24</v>
      </c>
      <c r="L653" s="1" t="s">
        <v>24</v>
      </c>
      <c r="M653" s="1" t="s">
        <v>235</v>
      </c>
      <c r="N653" s="1" t="s">
        <v>225</v>
      </c>
      <c r="O653" s="1" t="s">
        <v>25</v>
      </c>
      <c r="P653" s="1" t="s">
        <v>28</v>
      </c>
    </row>
    <row r="654" spans="1:16" ht="15">
      <c r="A654" s="1" t="s">
        <v>1829</v>
      </c>
      <c r="B654" s="1" t="s">
        <v>1830</v>
      </c>
      <c r="C654" s="1" t="s">
        <v>221</v>
      </c>
      <c r="D654" s="7">
        <v>40891</v>
      </c>
      <c r="E654" s="8">
        <v>153</v>
      </c>
      <c r="F654" s="7">
        <v>40982</v>
      </c>
      <c r="G654" s="1" t="s">
        <v>215</v>
      </c>
      <c r="H654" s="1" t="s">
        <v>22</v>
      </c>
      <c r="I654" s="1" t="s">
        <v>388</v>
      </c>
      <c r="J654" s="9">
        <v>40891</v>
      </c>
      <c r="K654" s="1" t="s">
        <v>24</v>
      </c>
      <c r="L654" s="1" t="s">
        <v>24</v>
      </c>
      <c r="M654" s="1" t="s">
        <v>230</v>
      </c>
      <c r="N654" s="1" t="s">
        <v>225</v>
      </c>
      <c r="O654" s="1" t="s">
        <v>25</v>
      </c>
      <c r="P654" s="1" t="s">
        <v>28</v>
      </c>
    </row>
    <row r="655" spans="1:16" ht="15">
      <c r="A655" s="1" t="s">
        <v>1831</v>
      </c>
      <c r="B655" s="1" t="s">
        <v>1832</v>
      </c>
      <c r="C655" s="1" t="s">
        <v>221</v>
      </c>
      <c r="D655" s="7">
        <v>40891</v>
      </c>
      <c r="E655" s="8">
        <v>154</v>
      </c>
      <c r="F655" s="7">
        <v>41255</v>
      </c>
      <c r="G655" s="1" t="s">
        <v>215</v>
      </c>
      <c r="H655" s="1" t="s">
        <v>22</v>
      </c>
      <c r="I655" s="1" t="s">
        <v>1833</v>
      </c>
      <c r="J655" s="9">
        <v>40891</v>
      </c>
      <c r="K655" s="1" t="s">
        <v>24</v>
      </c>
      <c r="L655" s="1" t="s">
        <v>24</v>
      </c>
      <c r="M655" s="1" t="s">
        <v>230</v>
      </c>
      <c r="N655" s="1" t="s">
        <v>225</v>
      </c>
      <c r="O655" s="1" t="s">
        <v>25</v>
      </c>
      <c r="P655" s="1" t="s">
        <v>28</v>
      </c>
    </row>
    <row r="656" spans="1:16" ht="15">
      <c r="A656" s="1" t="s">
        <v>1834</v>
      </c>
      <c r="B656" s="1" t="s">
        <v>1835</v>
      </c>
      <c r="C656" s="1" t="s">
        <v>221</v>
      </c>
      <c r="D656" s="7">
        <v>40891</v>
      </c>
      <c r="E656" s="8">
        <v>155</v>
      </c>
      <c r="F656" s="7">
        <v>40905</v>
      </c>
      <c r="G656" s="1" t="s">
        <v>215</v>
      </c>
      <c r="H656" s="1" t="s">
        <v>22</v>
      </c>
      <c r="I656" s="1" t="s">
        <v>1836</v>
      </c>
      <c r="J656" s="10">
        <v>40891</v>
      </c>
      <c r="K656" s="1" t="s">
        <v>24</v>
      </c>
      <c r="L656" s="1" t="s">
        <v>24</v>
      </c>
      <c r="M656" s="1" t="s">
        <v>224</v>
      </c>
      <c r="N656" s="1" t="s">
        <v>225</v>
      </c>
      <c r="O656" s="1" t="s">
        <v>25</v>
      </c>
      <c r="P656" s="1" t="s">
        <v>28</v>
      </c>
    </row>
    <row r="657" spans="1:16" ht="15">
      <c r="A657" s="1" t="s">
        <v>1837</v>
      </c>
      <c r="B657" s="1" t="s">
        <v>1838</v>
      </c>
      <c r="C657" s="1" t="s">
        <v>221</v>
      </c>
      <c r="D657" s="7">
        <v>40897</v>
      </c>
      <c r="E657" s="8">
        <v>156</v>
      </c>
      <c r="F657" s="7">
        <v>41262</v>
      </c>
      <c r="G657" s="1" t="s">
        <v>1839</v>
      </c>
      <c r="H657" s="1" t="s">
        <v>22</v>
      </c>
      <c r="I657" s="1" t="s">
        <v>708</v>
      </c>
      <c r="J657" s="10">
        <v>40897</v>
      </c>
      <c r="K657" s="1" t="s">
        <v>24</v>
      </c>
      <c r="L657" s="1" t="s">
        <v>24</v>
      </c>
      <c r="M657" s="1" t="s">
        <v>235</v>
      </c>
      <c r="N657" s="1" t="s">
        <v>225</v>
      </c>
      <c r="O657" s="1" t="s">
        <v>25</v>
      </c>
      <c r="P657" s="1" t="s">
        <v>28</v>
      </c>
    </row>
    <row r="658" spans="1:16" ht="15">
      <c r="A658" s="1" t="s">
        <v>1840</v>
      </c>
      <c r="B658" s="1" t="s">
        <v>1841</v>
      </c>
      <c r="C658" s="1" t="s">
        <v>221</v>
      </c>
      <c r="D658" s="7">
        <v>40898</v>
      </c>
      <c r="E658" s="8">
        <v>157</v>
      </c>
      <c r="F658" s="7">
        <v>40989</v>
      </c>
      <c r="G658" s="1" t="s">
        <v>1839</v>
      </c>
      <c r="H658" s="1" t="s">
        <v>22</v>
      </c>
      <c r="I658" s="1" t="s">
        <v>500</v>
      </c>
      <c r="J658" s="9">
        <v>40898</v>
      </c>
      <c r="K658" s="1" t="s">
        <v>24</v>
      </c>
      <c r="L658" s="1" t="s">
        <v>24</v>
      </c>
      <c r="M658" s="1" t="s">
        <v>230</v>
      </c>
      <c r="N658" s="1" t="s">
        <v>225</v>
      </c>
      <c r="O658" s="1" t="s">
        <v>25</v>
      </c>
      <c r="P658" s="1" t="s">
        <v>28</v>
      </c>
    </row>
    <row r="659" spans="1:16" ht="15">
      <c r="A659" s="1" t="s">
        <v>1842</v>
      </c>
      <c r="B659" s="1" t="s">
        <v>1843</v>
      </c>
      <c r="C659" s="1" t="s">
        <v>221</v>
      </c>
      <c r="D659" s="7">
        <v>40898</v>
      </c>
      <c r="E659" s="8">
        <v>158</v>
      </c>
      <c r="F659" s="7">
        <v>40912</v>
      </c>
      <c r="G659" s="1" t="s">
        <v>1839</v>
      </c>
      <c r="H659" s="1" t="s">
        <v>22</v>
      </c>
      <c r="I659" s="1" t="s">
        <v>1844</v>
      </c>
      <c r="J659" s="10">
        <v>40898</v>
      </c>
      <c r="K659" s="1" t="s">
        <v>24</v>
      </c>
      <c r="L659" s="1" t="s">
        <v>24</v>
      </c>
      <c r="M659" s="1" t="s">
        <v>224</v>
      </c>
      <c r="N659" s="1" t="s">
        <v>1163</v>
      </c>
      <c r="O659" s="1" t="s">
        <v>25</v>
      </c>
      <c r="P659" s="1" t="s">
        <v>28</v>
      </c>
    </row>
    <row r="660" spans="1:16" ht="15">
      <c r="A660" s="1" t="s">
        <v>1845</v>
      </c>
      <c r="B660" s="1" t="s">
        <v>1846</v>
      </c>
      <c r="C660" s="1" t="s">
        <v>221</v>
      </c>
      <c r="D660" s="7">
        <v>40905</v>
      </c>
      <c r="E660" s="8">
        <v>159</v>
      </c>
      <c r="F660" s="7">
        <v>40996</v>
      </c>
      <c r="G660" s="1" t="s">
        <v>1839</v>
      </c>
      <c r="H660" s="1" t="s">
        <v>22</v>
      </c>
      <c r="I660" s="1" t="s">
        <v>500</v>
      </c>
      <c r="J660" s="9">
        <v>40905</v>
      </c>
      <c r="K660" s="1" t="s">
        <v>24</v>
      </c>
      <c r="L660" s="1" t="s">
        <v>24</v>
      </c>
      <c r="M660" s="1" t="s">
        <v>230</v>
      </c>
      <c r="N660" s="1" t="s">
        <v>225</v>
      </c>
      <c r="O660" s="1" t="s">
        <v>25</v>
      </c>
      <c r="P660" s="1" t="s">
        <v>28</v>
      </c>
    </row>
    <row r="661" spans="1:16" ht="15">
      <c r="A661" s="1" t="s">
        <v>1847</v>
      </c>
      <c r="B661" s="1" t="s">
        <v>1848</v>
      </c>
      <c r="C661" s="1" t="s">
        <v>221</v>
      </c>
      <c r="D661" s="7">
        <v>40905</v>
      </c>
      <c r="E661" s="8">
        <v>160</v>
      </c>
      <c r="F661" s="7">
        <v>40919</v>
      </c>
      <c r="G661" s="1" t="s">
        <v>1839</v>
      </c>
      <c r="H661" s="1" t="s">
        <v>22</v>
      </c>
      <c r="I661" s="1" t="s">
        <v>1849</v>
      </c>
      <c r="J661" s="10">
        <v>40905</v>
      </c>
      <c r="K661" s="1" t="s">
        <v>24</v>
      </c>
      <c r="L661" s="1" t="s">
        <v>24</v>
      </c>
      <c r="M661" s="1" t="s">
        <v>224</v>
      </c>
      <c r="N661" s="1" t="s">
        <v>1163</v>
      </c>
      <c r="O661" s="1" t="s">
        <v>25</v>
      </c>
      <c r="P661" s="1" t="s">
        <v>28</v>
      </c>
    </row>
    <row r="662" spans="1:16" ht="15">
      <c r="A662" s="1" t="s">
        <v>1850</v>
      </c>
      <c r="B662" s="1" t="s">
        <v>1851</v>
      </c>
      <c r="C662" s="1" t="s">
        <v>221</v>
      </c>
      <c r="D662" s="7">
        <v>40905</v>
      </c>
      <c r="E662" s="8">
        <v>161</v>
      </c>
      <c r="F662" s="7">
        <v>41270</v>
      </c>
      <c r="G662" s="1" t="s">
        <v>1839</v>
      </c>
      <c r="H662" s="1" t="s">
        <v>22</v>
      </c>
      <c r="I662" s="1" t="s">
        <v>477</v>
      </c>
      <c r="J662" s="10">
        <v>40905</v>
      </c>
      <c r="K662" s="1" t="s">
        <v>24</v>
      </c>
      <c r="L662" s="1" t="s">
        <v>24</v>
      </c>
      <c r="M662" s="1" t="s">
        <v>235</v>
      </c>
      <c r="N662" s="1" t="s">
        <v>225</v>
      </c>
      <c r="O662" s="1" t="s">
        <v>25</v>
      </c>
      <c r="P662" s="1" t="s">
        <v>28</v>
      </c>
    </row>
    <row r="665" ht="15">
      <c r="E665" s="340">
        <v>2012</v>
      </c>
    </row>
    <row r="666" spans="2:30" ht="15">
      <c r="B666" s="4" t="s">
        <v>3</v>
      </c>
      <c r="C666" s="4" t="s">
        <v>7304</v>
      </c>
      <c r="D666" s="4" t="s">
        <v>24765</v>
      </c>
      <c r="E666" s="4" t="s">
        <v>24766</v>
      </c>
      <c r="F666" s="335" t="s">
        <v>5</v>
      </c>
      <c r="G666" s="5" t="s">
        <v>6</v>
      </c>
      <c r="H666" s="4" t="s">
        <v>1853</v>
      </c>
      <c r="I666" s="4" t="s">
        <v>19513</v>
      </c>
      <c r="J666" s="4" t="s">
        <v>8</v>
      </c>
      <c r="K666" s="4" t="s">
        <v>19514</v>
      </c>
      <c r="L666" s="4" t="s">
        <v>9</v>
      </c>
      <c r="M666" s="4" t="s">
        <v>10</v>
      </c>
      <c r="N666" s="4" t="s">
        <v>24723</v>
      </c>
      <c r="O666" s="4" t="s">
        <v>24724</v>
      </c>
      <c r="P666" s="5" t="s">
        <v>11</v>
      </c>
      <c r="Q666" s="4" t="s">
        <v>3890</v>
      </c>
      <c r="R666" s="4" t="s">
        <v>24726</v>
      </c>
      <c r="S666" s="4" t="s">
        <v>12</v>
      </c>
      <c r="T666" s="4" t="s">
        <v>24728</v>
      </c>
      <c r="U666" s="4" t="s">
        <v>14</v>
      </c>
      <c r="V666" s="4" t="s">
        <v>15</v>
      </c>
      <c r="W666" s="4" t="s">
        <v>24730</v>
      </c>
      <c r="X666" s="4" t="s">
        <v>24731</v>
      </c>
      <c r="Y666" s="4" t="s">
        <v>24732</v>
      </c>
      <c r="Z666" s="4" t="s">
        <v>24733</v>
      </c>
      <c r="AA666" s="4" t="s">
        <v>24734</v>
      </c>
      <c r="AB666" s="4" t="s">
        <v>16</v>
      </c>
      <c r="AC666" s="4" t="s">
        <v>24735</v>
      </c>
      <c r="AD666" s="4" t="s">
        <v>17</v>
      </c>
    </row>
    <row r="667" spans="1:30" ht="15">
      <c r="A667">
        <v>1</v>
      </c>
      <c r="B667" s="1" t="s">
        <v>22727</v>
      </c>
      <c r="C667" s="1" t="s">
        <v>24767</v>
      </c>
      <c r="D667" s="1" t="s">
        <v>24768</v>
      </c>
      <c r="E667" s="1" t="s">
        <v>24769</v>
      </c>
      <c r="F667" s="7">
        <v>40919</v>
      </c>
      <c r="G667" s="7">
        <v>42015</v>
      </c>
      <c r="H667" s="1" t="s">
        <v>25</v>
      </c>
      <c r="I667" s="1" t="s">
        <v>245</v>
      </c>
      <c r="J667" s="1" t="s">
        <v>1839</v>
      </c>
      <c r="K667" s="1" t="s">
        <v>19601</v>
      </c>
      <c r="L667" s="1" t="s">
        <v>811</v>
      </c>
      <c r="M667" s="1" t="s">
        <v>22728</v>
      </c>
      <c r="N667" s="1" t="s">
        <v>24737</v>
      </c>
      <c r="O667" s="1" t="s">
        <v>24737</v>
      </c>
      <c r="P667" s="7">
        <v>40919</v>
      </c>
      <c r="Q667" s="1" t="s">
        <v>3894</v>
      </c>
      <c r="R667" s="1" t="s">
        <v>24770</v>
      </c>
      <c r="S667" s="1" t="s">
        <v>24</v>
      </c>
      <c r="T667" s="1" t="s">
        <v>24771</v>
      </c>
      <c r="U667" s="1" t="s">
        <v>245</v>
      </c>
      <c r="V667" s="1" t="s">
        <v>225</v>
      </c>
      <c r="W667" s="1" t="s">
        <v>24772</v>
      </c>
      <c r="X667" s="1" t="s">
        <v>24744</v>
      </c>
      <c r="Y667" s="1" t="s">
        <v>24773</v>
      </c>
      <c r="Z667" s="339">
        <v>41285</v>
      </c>
      <c r="AA667" s="1" t="s">
        <v>3149</v>
      </c>
      <c r="AB667" s="1" t="s">
        <v>25</v>
      </c>
      <c r="AC667" s="1" t="s">
        <v>24746</v>
      </c>
      <c r="AD667" s="1" t="s">
        <v>28</v>
      </c>
    </row>
    <row r="668" spans="1:30" ht="15">
      <c r="A668">
        <v>2</v>
      </c>
      <c r="B668" s="1" t="s">
        <v>22729</v>
      </c>
      <c r="C668" s="1" t="s">
        <v>24774</v>
      </c>
      <c r="D668" s="1" t="s">
        <v>24768</v>
      </c>
      <c r="E668" s="1" t="s">
        <v>24775</v>
      </c>
      <c r="F668" s="7">
        <v>40954</v>
      </c>
      <c r="G668" s="7">
        <v>42240</v>
      </c>
      <c r="H668" s="1" t="s">
        <v>24</v>
      </c>
      <c r="I668" s="1" t="s">
        <v>245</v>
      </c>
      <c r="J668" s="1" t="s">
        <v>1839</v>
      </c>
      <c r="K668" s="1" t="s">
        <v>22614</v>
      </c>
      <c r="L668" s="1" t="s">
        <v>22</v>
      </c>
      <c r="M668" s="1" t="s">
        <v>24776</v>
      </c>
      <c r="N668" s="1" t="s">
        <v>24737</v>
      </c>
      <c r="O668" s="1" t="s">
        <v>24737</v>
      </c>
      <c r="P668" s="7">
        <v>40954</v>
      </c>
      <c r="Q668" s="1" t="s">
        <v>3894</v>
      </c>
      <c r="R668" s="1" t="s">
        <v>24739</v>
      </c>
      <c r="S668" s="1" t="s">
        <v>24</v>
      </c>
      <c r="T668" s="1" t="s">
        <v>24771</v>
      </c>
      <c r="U668" s="1" t="s">
        <v>245</v>
      </c>
      <c r="V668" s="1" t="s">
        <v>225</v>
      </c>
      <c r="W668" s="1" t="s">
        <v>24743</v>
      </c>
      <c r="X668" s="1" t="s">
        <v>24744</v>
      </c>
      <c r="Y668" s="1" t="s">
        <v>24773</v>
      </c>
      <c r="Z668" s="339">
        <v>41145</v>
      </c>
      <c r="AA668" s="1" t="s">
        <v>3149</v>
      </c>
      <c r="AB668" s="1" t="s">
        <v>25</v>
      </c>
      <c r="AC668" s="1" t="s">
        <v>24746</v>
      </c>
      <c r="AD668" s="1" t="s">
        <v>28</v>
      </c>
    </row>
    <row r="669" spans="1:30" ht="15">
      <c r="A669">
        <v>3</v>
      </c>
      <c r="B669" s="1" t="s">
        <v>22731</v>
      </c>
      <c r="C669" s="1" t="s">
        <v>24777</v>
      </c>
      <c r="D669" s="1" t="s">
        <v>24768</v>
      </c>
      <c r="E669" s="1" t="s">
        <v>24778</v>
      </c>
      <c r="F669" s="7">
        <v>40973</v>
      </c>
      <c r="G669" s="7">
        <v>42799</v>
      </c>
      <c r="H669" s="1" t="s">
        <v>25</v>
      </c>
      <c r="I669" s="1" t="s">
        <v>245</v>
      </c>
      <c r="J669" s="1" t="s">
        <v>1839</v>
      </c>
      <c r="K669" s="1" t="s">
        <v>19639</v>
      </c>
      <c r="L669" s="1" t="s">
        <v>811</v>
      </c>
      <c r="M669" s="1" t="s">
        <v>24779</v>
      </c>
      <c r="N669" s="1" t="s">
        <v>24737</v>
      </c>
      <c r="O669" s="1" t="s">
        <v>24737</v>
      </c>
      <c r="P669" s="7">
        <v>40973</v>
      </c>
      <c r="Q669" s="1" t="s">
        <v>3894</v>
      </c>
      <c r="R669" s="1" t="s">
        <v>24770</v>
      </c>
      <c r="S669" s="1" t="s">
        <v>24</v>
      </c>
      <c r="T669" s="1" t="s">
        <v>24771</v>
      </c>
      <c r="U669" s="1" t="s">
        <v>245</v>
      </c>
      <c r="V669" s="1" t="s">
        <v>225</v>
      </c>
      <c r="W669" s="1" t="s">
        <v>24772</v>
      </c>
      <c r="X669" s="1" t="s">
        <v>24744</v>
      </c>
      <c r="Y669" s="1" t="s">
        <v>24773</v>
      </c>
      <c r="Z669" s="339">
        <v>41338</v>
      </c>
      <c r="AA669" s="1" t="s">
        <v>3149</v>
      </c>
      <c r="AB669" s="1" t="s">
        <v>25</v>
      </c>
      <c r="AC669" s="1" t="s">
        <v>24746</v>
      </c>
      <c r="AD669" s="1" t="s">
        <v>28</v>
      </c>
    </row>
    <row r="670" spans="1:30" ht="15">
      <c r="A670">
        <v>4</v>
      </c>
      <c r="B670" s="1" t="s">
        <v>22744</v>
      </c>
      <c r="C670" s="1" t="s">
        <v>24780</v>
      </c>
      <c r="D670" s="1" t="s">
        <v>24781</v>
      </c>
      <c r="E670" s="1" t="s">
        <v>24782</v>
      </c>
      <c r="F670" s="7">
        <v>40912</v>
      </c>
      <c r="G670" s="7">
        <v>41003</v>
      </c>
      <c r="H670" s="1" t="s">
        <v>25</v>
      </c>
      <c r="I670" s="1" t="s">
        <v>230</v>
      </c>
      <c r="J670" s="1" t="s">
        <v>1839</v>
      </c>
      <c r="K670" s="1" t="s">
        <v>20441</v>
      </c>
      <c r="L670" s="1" t="s">
        <v>22</v>
      </c>
      <c r="M670" s="1" t="s">
        <v>571</v>
      </c>
      <c r="N670" s="1" t="s">
        <v>24737</v>
      </c>
      <c r="O670" s="1" t="s">
        <v>24737</v>
      </c>
      <c r="P670" s="7">
        <v>40912</v>
      </c>
      <c r="Q670" s="1" t="s">
        <v>3894</v>
      </c>
      <c r="R670" s="1" t="s">
        <v>24739</v>
      </c>
      <c r="S670" s="1" t="s">
        <v>24</v>
      </c>
      <c r="T670" s="1" t="s">
        <v>24771</v>
      </c>
      <c r="U670" s="1" t="s">
        <v>230</v>
      </c>
      <c r="V670" s="1" t="s">
        <v>225</v>
      </c>
      <c r="W670" s="1" t="s">
        <v>24783</v>
      </c>
      <c r="X670" s="1" t="s">
        <v>3149</v>
      </c>
      <c r="Y670" s="1" t="s">
        <v>24773</v>
      </c>
      <c r="AA670" s="1" t="s">
        <v>3149</v>
      </c>
      <c r="AB670" s="1" t="s">
        <v>25</v>
      </c>
      <c r="AC670" s="1" t="s">
        <v>24746</v>
      </c>
      <c r="AD670" s="1" t="s">
        <v>28</v>
      </c>
    </row>
    <row r="671" spans="1:30" ht="15">
      <c r="A671">
        <v>5</v>
      </c>
      <c r="B671" s="1" t="s">
        <v>22745</v>
      </c>
      <c r="C671" s="1" t="s">
        <v>24784</v>
      </c>
      <c r="D671" s="1" t="s">
        <v>24781</v>
      </c>
      <c r="E671" s="1" t="s">
        <v>24785</v>
      </c>
      <c r="F671" s="7">
        <v>40919</v>
      </c>
      <c r="G671" s="7">
        <v>41010</v>
      </c>
      <c r="H671" s="1" t="s">
        <v>25</v>
      </c>
      <c r="I671" s="1" t="s">
        <v>230</v>
      </c>
      <c r="J671" s="1" t="s">
        <v>1839</v>
      </c>
      <c r="K671" s="1" t="s">
        <v>20453</v>
      </c>
      <c r="L671" s="1" t="s">
        <v>22</v>
      </c>
      <c r="M671" s="1" t="s">
        <v>563</v>
      </c>
      <c r="N671" s="1" t="s">
        <v>24737</v>
      </c>
      <c r="O671" s="1" t="s">
        <v>24737</v>
      </c>
      <c r="P671" s="7">
        <v>40919</v>
      </c>
      <c r="Q671" s="1" t="s">
        <v>3894</v>
      </c>
      <c r="R671" s="1" t="s">
        <v>24739</v>
      </c>
      <c r="S671" s="1" t="s">
        <v>24</v>
      </c>
      <c r="T671" s="1" t="s">
        <v>24771</v>
      </c>
      <c r="U671" s="1" t="s">
        <v>230</v>
      </c>
      <c r="V671" s="1" t="s">
        <v>225</v>
      </c>
      <c r="W671" s="1" t="s">
        <v>24783</v>
      </c>
      <c r="X671" s="1" t="s">
        <v>3149</v>
      </c>
      <c r="Y671" s="1" t="s">
        <v>24773</v>
      </c>
      <c r="AA671" s="1" t="s">
        <v>3149</v>
      </c>
      <c r="AB671" s="1" t="s">
        <v>25</v>
      </c>
      <c r="AC671" s="1" t="s">
        <v>24746</v>
      </c>
      <c r="AD671" s="1" t="s">
        <v>28</v>
      </c>
    </row>
    <row r="672" spans="1:30" ht="15">
      <c r="A672">
        <v>6</v>
      </c>
      <c r="B672" s="1" t="s">
        <v>22746</v>
      </c>
      <c r="C672" s="1" t="s">
        <v>24786</v>
      </c>
      <c r="D672" s="1" t="s">
        <v>24781</v>
      </c>
      <c r="E672" s="1" t="s">
        <v>24787</v>
      </c>
      <c r="F672" s="7">
        <v>40926</v>
      </c>
      <c r="G672" s="7">
        <v>41017</v>
      </c>
      <c r="H672" s="1" t="s">
        <v>25</v>
      </c>
      <c r="I672" s="1" t="s">
        <v>230</v>
      </c>
      <c r="J672" s="1" t="s">
        <v>1839</v>
      </c>
      <c r="K672" s="1" t="s">
        <v>19583</v>
      </c>
      <c r="L672" s="1" t="s">
        <v>22</v>
      </c>
      <c r="M672" s="1" t="s">
        <v>22747</v>
      </c>
      <c r="N672" s="1" t="s">
        <v>24737</v>
      </c>
      <c r="O672" s="1" t="s">
        <v>24737</v>
      </c>
      <c r="P672" s="7">
        <v>40926</v>
      </c>
      <c r="Q672" s="1" t="s">
        <v>3894</v>
      </c>
      <c r="R672" s="1" t="s">
        <v>24739</v>
      </c>
      <c r="S672" s="1" t="s">
        <v>24</v>
      </c>
      <c r="T672" s="1" t="s">
        <v>24771</v>
      </c>
      <c r="U672" s="1" t="s">
        <v>230</v>
      </c>
      <c r="V672" s="1" t="s">
        <v>225</v>
      </c>
      <c r="W672" s="1" t="s">
        <v>24783</v>
      </c>
      <c r="X672" s="1" t="s">
        <v>3149</v>
      </c>
      <c r="Y672" s="1" t="s">
        <v>24773</v>
      </c>
      <c r="AA672" s="1" t="s">
        <v>3149</v>
      </c>
      <c r="AB672" s="1" t="s">
        <v>25</v>
      </c>
      <c r="AC672" s="1" t="s">
        <v>24746</v>
      </c>
      <c r="AD672" s="1" t="s">
        <v>28</v>
      </c>
    </row>
    <row r="673" spans="1:30" ht="15">
      <c r="A673">
        <v>7</v>
      </c>
      <c r="B673" s="1" t="s">
        <v>22748</v>
      </c>
      <c r="C673" s="1" t="s">
        <v>24788</v>
      </c>
      <c r="D673" s="1" t="s">
        <v>24781</v>
      </c>
      <c r="E673" s="1" t="s">
        <v>24789</v>
      </c>
      <c r="F673" s="7">
        <v>40933</v>
      </c>
      <c r="G673" s="7">
        <v>41024</v>
      </c>
      <c r="H673" s="1" t="s">
        <v>25</v>
      </c>
      <c r="I673" s="1" t="s">
        <v>230</v>
      </c>
      <c r="J673" s="1" t="s">
        <v>1839</v>
      </c>
      <c r="K673" s="1" t="s">
        <v>22294</v>
      </c>
      <c r="L673" s="1" t="s">
        <v>22</v>
      </c>
      <c r="M673" s="1" t="s">
        <v>22749</v>
      </c>
      <c r="N673" s="1" t="s">
        <v>24737</v>
      </c>
      <c r="O673" s="1" t="s">
        <v>24737</v>
      </c>
      <c r="P673" s="7">
        <v>40933</v>
      </c>
      <c r="Q673" s="1" t="s">
        <v>3894</v>
      </c>
      <c r="R673" s="1" t="s">
        <v>24739</v>
      </c>
      <c r="S673" s="1" t="s">
        <v>24</v>
      </c>
      <c r="T673" s="1" t="s">
        <v>24771</v>
      </c>
      <c r="U673" s="1" t="s">
        <v>230</v>
      </c>
      <c r="V673" s="1" t="s">
        <v>225</v>
      </c>
      <c r="W673" s="1" t="s">
        <v>24783</v>
      </c>
      <c r="X673" s="1" t="s">
        <v>3149</v>
      </c>
      <c r="Y673" s="1" t="s">
        <v>24773</v>
      </c>
      <c r="AA673" s="1" t="s">
        <v>3149</v>
      </c>
      <c r="AB673" s="1" t="s">
        <v>25</v>
      </c>
      <c r="AC673" s="1" t="s">
        <v>24746</v>
      </c>
      <c r="AD673" s="1" t="s">
        <v>28</v>
      </c>
    </row>
    <row r="674" spans="1:30" ht="15">
      <c r="A674">
        <v>8</v>
      </c>
      <c r="B674" s="1" t="s">
        <v>22750</v>
      </c>
      <c r="C674" s="1" t="s">
        <v>24790</v>
      </c>
      <c r="D674" s="1" t="s">
        <v>24781</v>
      </c>
      <c r="E674" s="1" t="s">
        <v>24791</v>
      </c>
      <c r="F674" s="7">
        <v>40947</v>
      </c>
      <c r="G674" s="7">
        <v>41038</v>
      </c>
      <c r="H674" s="1" t="s">
        <v>25</v>
      </c>
      <c r="I674" s="1" t="s">
        <v>230</v>
      </c>
      <c r="J674" s="1" t="s">
        <v>1839</v>
      </c>
      <c r="K674" s="1" t="s">
        <v>22183</v>
      </c>
      <c r="L674" s="1" t="s">
        <v>22</v>
      </c>
      <c r="M674" s="1" t="s">
        <v>515</v>
      </c>
      <c r="N674" s="1" t="s">
        <v>24737</v>
      </c>
      <c r="O674" s="1" t="s">
        <v>24737</v>
      </c>
      <c r="P674" s="7">
        <v>40947</v>
      </c>
      <c r="Q674" s="1" t="s">
        <v>3894</v>
      </c>
      <c r="R674" s="1" t="s">
        <v>24739</v>
      </c>
      <c r="S674" s="1" t="s">
        <v>24</v>
      </c>
      <c r="T674" s="1" t="s">
        <v>24771</v>
      </c>
      <c r="U674" s="1" t="s">
        <v>230</v>
      </c>
      <c r="V674" s="1" t="s">
        <v>225</v>
      </c>
      <c r="W674" s="1" t="s">
        <v>24783</v>
      </c>
      <c r="X674" s="1" t="s">
        <v>3149</v>
      </c>
      <c r="Y674" s="1" t="s">
        <v>24773</v>
      </c>
      <c r="AA674" s="1" t="s">
        <v>3149</v>
      </c>
      <c r="AB674" s="1" t="s">
        <v>25</v>
      </c>
      <c r="AC674" s="1" t="s">
        <v>24746</v>
      </c>
      <c r="AD674" s="1" t="s">
        <v>28</v>
      </c>
    </row>
    <row r="675" spans="1:30" ht="15">
      <c r="A675">
        <v>9</v>
      </c>
      <c r="B675" s="1" t="s">
        <v>22753</v>
      </c>
      <c r="C675" s="1" t="s">
        <v>24792</v>
      </c>
      <c r="D675" s="1" t="s">
        <v>24781</v>
      </c>
      <c r="E675" s="1" t="s">
        <v>24793</v>
      </c>
      <c r="F675" s="7">
        <v>40954</v>
      </c>
      <c r="G675" s="7">
        <v>41045</v>
      </c>
      <c r="H675" s="1" t="s">
        <v>25</v>
      </c>
      <c r="I675" s="1" t="s">
        <v>230</v>
      </c>
      <c r="J675" s="1" t="s">
        <v>1839</v>
      </c>
      <c r="K675" s="1" t="s">
        <v>22193</v>
      </c>
      <c r="L675" s="1" t="s">
        <v>22</v>
      </c>
      <c r="M675" s="1" t="s">
        <v>1488</v>
      </c>
      <c r="N675" s="1" t="s">
        <v>24737</v>
      </c>
      <c r="O675" s="1" t="s">
        <v>24737</v>
      </c>
      <c r="P675" s="7">
        <v>40954</v>
      </c>
      <c r="Q675" s="1" t="s">
        <v>3894</v>
      </c>
      <c r="R675" s="1" t="s">
        <v>24739</v>
      </c>
      <c r="S675" s="1" t="s">
        <v>24</v>
      </c>
      <c r="T675" s="1" t="s">
        <v>24771</v>
      </c>
      <c r="U675" s="1" t="s">
        <v>230</v>
      </c>
      <c r="V675" s="1" t="s">
        <v>225</v>
      </c>
      <c r="W675" s="1" t="s">
        <v>24783</v>
      </c>
      <c r="X675" s="1" t="s">
        <v>3149</v>
      </c>
      <c r="Y675" s="1" t="s">
        <v>24773</v>
      </c>
      <c r="AA675" s="1" t="s">
        <v>3149</v>
      </c>
      <c r="AB675" s="1" t="s">
        <v>25</v>
      </c>
      <c r="AC675" s="1" t="s">
        <v>24746</v>
      </c>
      <c r="AD675" s="1" t="s">
        <v>28</v>
      </c>
    </row>
    <row r="676" spans="1:30" ht="15">
      <c r="A676">
        <v>10</v>
      </c>
      <c r="B676" s="1" t="s">
        <v>22754</v>
      </c>
      <c r="C676" s="1" t="s">
        <v>24794</v>
      </c>
      <c r="D676" s="1" t="s">
        <v>24781</v>
      </c>
      <c r="E676" s="1" t="s">
        <v>24795</v>
      </c>
      <c r="F676" s="7">
        <v>40961</v>
      </c>
      <c r="G676" s="7">
        <v>41052</v>
      </c>
      <c r="H676" s="1" t="s">
        <v>25</v>
      </c>
      <c r="I676" s="1" t="s">
        <v>230</v>
      </c>
      <c r="J676" s="1" t="s">
        <v>1839</v>
      </c>
      <c r="K676" s="1" t="s">
        <v>22435</v>
      </c>
      <c r="L676" s="1" t="s">
        <v>22</v>
      </c>
      <c r="M676" s="1" t="s">
        <v>24796</v>
      </c>
      <c r="N676" s="1" t="s">
        <v>24737</v>
      </c>
      <c r="O676" s="1" t="s">
        <v>24737</v>
      </c>
      <c r="P676" s="7">
        <v>40961</v>
      </c>
      <c r="Q676" s="1" t="s">
        <v>3894</v>
      </c>
      <c r="R676" s="1" t="s">
        <v>24739</v>
      </c>
      <c r="S676" s="1" t="s">
        <v>24</v>
      </c>
      <c r="T676" s="1" t="s">
        <v>24771</v>
      </c>
      <c r="U676" s="1" t="s">
        <v>230</v>
      </c>
      <c r="V676" s="1" t="s">
        <v>225</v>
      </c>
      <c r="W676" s="1" t="s">
        <v>24783</v>
      </c>
      <c r="X676" s="1" t="s">
        <v>3149</v>
      </c>
      <c r="Y676" s="1" t="s">
        <v>24773</v>
      </c>
      <c r="AA676" s="1" t="s">
        <v>3149</v>
      </c>
      <c r="AB676" s="1" t="s">
        <v>25</v>
      </c>
      <c r="AC676" s="1" t="s">
        <v>24746</v>
      </c>
      <c r="AD676" s="1" t="s">
        <v>28</v>
      </c>
    </row>
    <row r="677" spans="1:30" ht="15">
      <c r="A677">
        <v>11</v>
      </c>
      <c r="B677" s="1" t="s">
        <v>22755</v>
      </c>
      <c r="C677" s="1" t="s">
        <v>24797</v>
      </c>
      <c r="D677" s="1" t="s">
        <v>24781</v>
      </c>
      <c r="E677" s="1" t="s">
        <v>24798</v>
      </c>
      <c r="F677" s="7">
        <v>40968</v>
      </c>
      <c r="G677" s="7">
        <v>41059</v>
      </c>
      <c r="H677" s="1" t="s">
        <v>25</v>
      </c>
      <c r="I677" s="1" t="s">
        <v>230</v>
      </c>
      <c r="J677" s="1" t="s">
        <v>1839</v>
      </c>
      <c r="K677" s="1" t="s">
        <v>22233</v>
      </c>
      <c r="L677" s="1" t="s">
        <v>22</v>
      </c>
      <c r="M677" s="1" t="s">
        <v>945</v>
      </c>
      <c r="N677" s="1" t="s">
        <v>24737</v>
      </c>
      <c r="O677" s="1" t="s">
        <v>24737</v>
      </c>
      <c r="P677" s="7">
        <v>40968</v>
      </c>
      <c r="Q677" s="1" t="s">
        <v>3894</v>
      </c>
      <c r="R677" s="1" t="s">
        <v>24739</v>
      </c>
      <c r="S677" s="1" t="s">
        <v>24</v>
      </c>
      <c r="T677" s="1" t="s">
        <v>24771</v>
      </c>
      <c r="U677" s="1" t="s">
        <v>230</v>
      </c>
      <c r="V677" s="1" t="s">
        <v>225</v>
      </c>
      <c r="W677" s="1" t="s">
        <v>24783</v>
      </c>
      <c r="X677" s="1" t="s">
        <v>3149</v>
      </c>
      <c r="Y677" s="1" t="s">
        <v>24773</v>
      </c>
      <c r="AA677" s="1" t="s">
        <v>3149</v>
      </c>
      <c r="AB677" s="1" t="s">
        <v>25</v>
      </c>
      <c r="AC677" s="1" t="s">
        <v>24746</v>
      </c>
      <c r="AD677" s="1" t="s">
        <v>28</v>
      </c>
    </row>
    <row r="678" spans="1:30" ht="15">
      <c r="A678">
        <v>12</v>
      </c>
      <c r="B678" s="1" t="s">
        <v>22756</v>
      </c>
      <c r="C678" s="1" t="s">
        <v>24799</v>
      </c>
      <c r="D678" s="1" t="s">
        <v>24781</v>
      </c>
      <c r="E678" s="1" t="s">
        <v>24800</v>
      </c>
      <c r="F678" s="7">
        <v>40975</v>
      </c>
      <c r="G678" s="7">
        <v>41066</v>
      </c>
      <c r="H678" s="1" t="s">
        <v>25</v>
      </c>
      <c r="I678" s="1" t="s">
        <v>230</v>
      </c>
      <c r="J678" s="1" t="s">
        <v>1839</v>
      </c>
      <c r="K678" s="1" t="s">
        <v>19645</v>
      </c>
      <c r="L678" s="1" t="s">
        <v>22</v>
      </c>
      <c r="M678" s="1" t="s">
        <v>515</v>
      </c>
      <c r="N678" s="1" t="s">
        <v>24737</v>
      </c>
      <c r="O678" s="1" t="s">
        <v>24737</v>
      </c>
      <c r="P678" s="7">
        <v>40975</v>
      </c>
      <c r="Q678" s="1" t="s">
        <v>3894</v>
      </c>
      <c r="R678" s="1" t="s">
        <v>24739</v>
      </c>
      <c r="S678" s="1" t="s">
        <v>24</v>
      </c>
      <c r="T678" s="1" t="s">
        <v>24771</v>
      </c>
      <c r="U678" s="1" t="s">
        <v>230</v>
      </c>
      <c r="V678" s="1" t="s">
        <v>225</v>
      </c>
      <c r="W678" s="1" t="s">
        <v>24783</v>
      </c>
      <c r="X678" s="1" t="s">
        <v>3149</v>
      </c>
      <c r="Y678" s="1" t="s">
        <v>24773</v>
      </c>
      <c r="AA678" s="1" t="s">
        <v>3149</v>
      </c>
      <c r="AB678" s="1" t="s">
        <v>25</v>
      </c>
      <c r="AC678" s="1" t="s">
        <v>24746</v>
      </c>
      <c r="AD678" s="1" t="s">
        <v>28</v>
      </c>
    </row>
    <row r="679" spans="1:30" ht="15">
      <c r="A679">
        <v>13</v>
      </c>
      <c r="B679" s="1" t="s">
        <v>22751</v>
      </c>
      <c r="C679" s="1" t="s">
        <v>24801</v>
      </c>
      <c r="D679" s="1" t="s">
        <v>24781</v>
      </c>
      <c r="E679" s="1" t="s">
        <v>24802</v>
      </c>
      <c r="F679" s="7">
        <v>40919</v>
      </c>
      <c r="G679" s="7">
        <v>41270</v>
      </c>
      <c r="H679" s="1" t="s">
        <v>24</v>
      </c>
      <c r="I679" s="1" t="s">
        <v>230</v>
      </c>
      <c r="J679" s="1" t="s">
        <v>1839</v>
      </c>
      <c r="K679" s="1" t="s">
        <v>20451</v>
      </c>
      <c r="L679" s="1" t="s">
        <v>22</v>
      </c>
      <c r="M679" s="1" t="s">
        <v>24803</v>
      </c>
      <c r="N679" s="1" t="s">
        <v>24737</v>
      </c>
      <c r="O679" s="1" t="s">
        <v>24737</v>
      </c>
      <c r="P679" s="7">
        <v>40919</v>
      </c>
      <c r="Q679" s="1" t="s">
        <v>3894</v>
      </c>
      <c r="R679" s="1" t="s">
        <v>24739</v>
      </c>
      <c r="S679" s="1" t="s">
        <v>24</v>
      </c>
      <c r="T679" s="1" t="s">
        <v>24771</v>
      </c>
      <c r="U679" s="1" t="s">
        <v>230</v>
      </c>
      <c r="V679" s="1" t="s">
        <v>225</v>
      </c>
      <c r="W679" s="1" t="s">
        <v>24783</v>
      </c>
      <c r="X679" s="1" t="s">
        <v>3149</v>
      </c>
      <c r="Y679" s="1" t="s">
        <v>24773</v>
      </c>
      <c r="AA679" s="1" t="s">
        <v>3149</v>
      </c>
      <c r="AB679" s="1" t="s">
        <v>25</v>
      </c>
      <c r="AC679" s="1" t="s">
        <v>24746</v>
      </c>
      <c r="AD679" s="1" t="s">
        <v>28</v>
      </c>
    </row>
    <row r="680" spans="1:30" ht="15">
      <c r="A680">
        <v>14</v>
      </c>
      <c r="B680" s="1" t="s">
        <v>22757</v>
      </c>
      <c r="C680" s="1" t="s">
        <v>24804</v>
      </c>
      <c r="D680" s="1" t="s">
        <v>24768</v>
      </c>
      <c r="E680" s="1" t="s">
        <v>24805</v>
      </c>
      <c r="F680" s="7">
        <v>40975</v>
      </c>
      <c r="G680" s="7">
        <v>41325</v>
      </c>
      <c r="H680" s="1" t="s">
        <v>24</v>
      </c>
      <c r="I680" s="1" t="s">
        <v>230</v>
      </c>
      <c r="J680" s="1" t="s">
        <v>1839</v>
      </c>
      <c r="K680" s="1" t="s">
        <v>19647</v>
      </c>
      <c r="L680" s="1" t="s">
        <v>22</v>
      </c>
      <c r="M680" s="1" t="s">
        <v>24806</v>
      </c>
      <c r="N680" s="1" t="s">
        <v>24737</v>
      </c>
      <c r="O680" s="1" t="s">
        <v>24737</v>
      </c>
      <c r="P680" s="7">
        <v>40975</v>
      </c>
      <c r="Q680" s="1" t="s">
        <v>3894</v>
      </c>
      <c r="R680" s="1" t="s">
        <v>24739</v>
      </c>
      <c r="S680" s="1" t="s">
        <v>24</v>
      </c>
      <c r="T680" s="1" t="s">
        <v>24771</v>
      </c>
      <c r="U680" s="1" t="s">
        <v>230</v>
      </c>
      <c r="V680" s="1" t="s">
        <v>225</v>
      </c>
      <c r="W680" s="1" t="s">
        <v>24783</v>
      </c>
      <c r="X680" s="1" t="s">
        <v>3149</v>
      </c>
      <c r="Y680" s="1" t="s">
        <v>24773</v>
      </c>
      <c r="AA680" s="1" t="s">
        <v>3149</v>
      </c>
      <c r="AB680" s="1" t="s">
        <v>25</v>
      </c>
      <c r="AC680" s="1" t="s">
        <v>24746</v>
      </c>
      <c r="AD680" s="1" t="s">
        <v>28</v>
      </c>
    </row>
    <row r="681" spans="1:30" ht="15">
      <c r="A681">
        <v>15</v>
      </c>
      <c r="B681" s="1" t="s">
        <v>22732</v>
      </c>
      <c r="C681" s="1" t="s">
        <v>24807</v>
      </c>
      <c r="D681" s="1" t="s">
        <v>24781</v>
      </c>
      <c r="E681" s="1" t="s">
        <v>24808</v>
      </c>
      <c r="F681" s="7">
        <v>40911</v>
      </c>
      <c r="G681" s="7">
        <v>41276</v>
      </c>
      <c r="H681" s="1" t="s">
        <v>25</v>
      </c>
      <c r="I681" s="1" t="s">
        <v>235</v>
      </c>
      <c r="J681" s="1" t="s">
        <v>1839</v>
      </c>
      <c r="K681" s="1" t="s">
        <v>20439</v>
      </c>
      <c r="L681" s="1" t="s">
        <v>22</v>
      </c>
      <c r="M681" s="1" t="s">
        <v>1148</v>
      </c>
      <c r="N681" s="1" t="s">
        <v>24737</v>
      </c>
      <c r="O681" s="1" t="s">
        <v>24737</v>
      </c>
      <c r="P681" s="7">
        <v>40911</v>
      </c>
      <c r="Q681" s="1" t="s">
        <v>3894</v>
      </c>
      <c r="R681" s="1" t="s">
        <v>24770</v>
      </c>
      <c r="S681" s="1" t="s">
        <v>24</v>
      </c>
      <c r="T681" s="1" t="s">
        <v>24771</v>
      </c>
      <c r="U681" s="1" t="s">
        <v>235</v>
      </c>
      <c r="V681" s="1" t="s">
        <v>225</v>
      </c>
      <c r="W681" s="1" t="s">
        <v>24743</v>
      </c>
      <c r="X681" s="1" t="s">
        <v>24744</v>
      </c>
      <c r="Y681" s="1" t="s">
        <v>24773</v>
      </c>
      <c r="Z681" s="339">
        <v>41276</v>
      </c>
      <c r="AA681" s="1" t="s">
        <v>3149</v>
      </c>
      <c r="AB681" s="1" t="s">
        <v>25</v>
      </c>
      <c r="AC681" s="1" t="s">
        <v>24746</v>
      </c>
      <c r="AD681" s="1" t="s">
        <v>28</v>
      </c>
    </row>
    <row r="682" spans="1:30" ht="15">
      <c r="A682">
        <v>16</v>
      </c>
      <c r="B682" s="1" t="s">
        <v>22733</v>
      </c>
      <c r="C682" s="1" t="s">
        <v>24809</v>
      </c>
      <c r="D682" s="1" t="s">
        <v>24781</v>
      </c>
      <c r="E682" s="1" t="s">
        <v>24810</v>
      </c>
      <c r="F682" s="7">
        <v>40918</v>
      </c>
      <c r="G682" s="7">
        <v>41283</v>
      </c>
      <c r="H682" s="1" t="s">
        <v>25</v>
      </c>
      <c r="I682" s="1" t="s">
        <v>235</v>
      </c>
      <c r="J682" s="1" t="s">
        <v>1839</v>
      </c>
      <c r="K682" s="1" t="s">
        <v>20449</v>
      </c>
      <c r="L682" s="1" t="s">
        <v>22</v>
      </c>
      <c r="M682" s="1" t="s">
        <v>980</v>
      </c>
      <c r="N682" s="1" t="s">
        <v>24737</v>
      </c>
      <c r="O682" s="1" t="s">
        <v>24737</v>
      </c>
      <c r="P682" s="7">
        <v>40918</v>
      </c>
      <c r="Q682" s="1" t="s">
        <v>3894</v>
      </c>
      <c r="R682" s="1" t="s">
        <v>24770</v>
      </c>
      <c r="S682" s="1" t="s">
        <v>24</v>
      </c>
      <c r="T682" s="1" t="s">
        <v>24771</v>
      </c>
      <c r="U682" s="1" t="s">
        <v>235</v>
      </c>
      <c r="V682" s="1" t="s">
        <v>225</v>
      </c>
      <c r="W682" s="1" t="s">
        <v>24743</v>
      </c>
      <c r="X682" s="1" t="s">
        <v>24744</v>
      </c>
      <c r="Y682" s="1" t="s">
        <v>24773</v>
      </c>
      <c r="Z682" s="339">
        <v>41283</v>
      </c>
      <c r="AA682" s="1" t="s">
        <v>3149</v>
      </c>
      <c r="AB682" s="1" t="s">
        <v>25</v>
      </c>
      <c r="AC682" s="1" t="s">
        <v>24746</v>
      </c>
      <c r="AD682" s="1" t="s">
        <v>28</v>
      </c>
    </row>
    <row r="683" spans="1:30" ht="15">
      <c r="A683">
        <v>17</v>
      </c>
      <c r="B683" s="1" t="s">
        <v>22734</v>
      </c>
      <c r="C683" s="1" t="s">
        <v>24811</v>
      </c>
      <c r="D683" s="1" t="s">
        <v>24781</v>
      </c>
      <c r="E683" s="1" t="s">
        <v>24812</v>
      </c>
      <c r="F683" s="7">
        <v>40925</v>
      </c>
      <c r="G683" s="7">
        <v>41290</v>
      </c>
      <c r="H683" s="1" t="s">
        <v>25</v>
      </c>
      <c r="I683" s="1" t="s">
        <v>235</v>
      </c>
      <c r="J683" s="1" t="s">
        <v>1839</v>
      </c>
      <c r="K683" s="1" t="s">
        <v>22151</v>
      </c>
      <c r="L683" s="1" t="s">
        <v>22</v>
      </c>
      <c r="M683" s="1" t="s">
        <v>724</v>
      </c>
      <c r="N683" s="1" t="s">
        <v>24737</v>
      </c>
      <c r="O683" s="1" t="s">
        <v>24737</v>
      </c>
      <c r="P683" s="7">
        <v>40925</v>
      </c>
      <c r="Q683" s="1" t="s">
        <v>3894</v>
      </c>
      <c r="R683" s="1" t="s">
        <v>24770</v>
      </c>
      <c r="S683" s="1" t="s">
        <v>24</v>
      </c>
      <c r="T683" s="1" t="s">
        <v>24771</v>
      </c>
      <c r="U683" s="1" t="s">
        <v>235</v>
      </c>
      <c r="V683" s="1" t="s">
        <v>225</v>
      </c>
      <c r="W683" s="1" t="s">
        <v>24743</v>
      </c>
      <c r="X683" s="1" t="s">
        <v>24744</v>
      </c>
      <c r="Y683" s="1" t="s">
        <v>24773</v>
      </c>
      <c r="Z683" s="339">
        <v>41290</v>
      </c>
      <c r="AA683" s="1" t="s">
        <v>3149</v>
      </c>
      <c r="AB683" s="1" t="s">
        <v>25</v>
      </c>
      <c r="AC683" s="1" t="s">
        <v>24746</v>
      </c>
      <c r="AD683" s="1" t="s">
        <v>28</v>
      </c>
    </row>
    <row r="684" spans="1:30" ht="15">
      <c r="A684">
        <v>18</v>
      </c>
      <c r="B684" s="1" t="s">
        <v>22735</v>
      </c>
      <c r="C684" s="1" t="s">
        <v>24813</v>
      </c>
      <c r="D684" s="1" t="s">
        <v>24781</v>
      </c>
      <c r="E684" s="1" t="s">
        <v>24814</v>
      </c>
      <c r="F684" s="7">
        <v>40932</v>
      </c>
      <c r="G684" s="7">
        <v>41297</v>
      </c>
      <c r="H684" s="1" t="s">
        <v>25</v>
      </c>
      <c r="I684" s="1" t="s">
        <v>235</v>
      </c>
      <c r="J684" s="1" t="s">
        <v>1839</v>
      </c>
      <c r="K684" s="1" t="s">
        <v>22307</v>
      </c>
      <c r="L684" s="1" t="s">
        <v>22</v>
      </c>
      <c r="M684" s="1" t="s">
        <v>212</v>
      </c>
      <c r="N684" s="1" t="s">
        <v>24737</v>
      </c>
      <c r="O684" s="1" t="s">
        <v>24737</v>
      </c>
      <c r="P684" s="7">
        <v>40932</v>
      </c>
      <c r="Q684" s="1" t="s">
        <v>3894</v>
      </c>
      <c r="R684" s="1" t="s">
        <v>24770</v>
      </c>
      <c r="S684" s="1" t="s">
        <v>24</v>
      </c>
      <c r="T684" s="1" t="s">
        <v>24771</v>
      </c>
      <c r="U684" s="1" t="s">
        <v>235</v>
      </c>
      <c r="V684" s="1" t="s">
        <v>225</v>
      </c>
      <c r="W684" s="1" t="s">
        <v>24743</v>
      </c>
      <c r="X684" s="1" t="s">
        <v>24744</v>
      </c>
      <c r="Y684" s="1" t="s">
        <v>24773</v>
      </c>
      <c r="Z684" s="339">
        <v>41297</v>
      </c>
      <c r="AA684" s="1" t="s">
        <v>3149</v>
      </c>
      <c r="AB684" s="1" t="s">
        <v>25</v>
      </c>
      <c r="AC684" s="1" t="s">
        <v>24746</v>
      </c>
      <c r="AD684" s="1" t="s">
        <v>28</v>
      </c>
    </row>
    <row r="685" spans="1:30" ht="15">
      <c r="A685">
        <v>19</v>
      </c>
      <c r="B685" s="1" t="s">
        <v>22736</v>
      </c>
      <c r="C685" s="1" t="s">
        <v>24815</v>
      </c>
      <c r="D685" s="1" t="s">
        <v>24768</v>
      </c>
      <c r="E685" s="1" t="s">
        <v>24816</v>
      </c>
      <c r="F685" s="7">
        <v>40939</v>
      </c>
      <c r="G685" s="7">
        <v>41304</v>
      </c>
      <c r="H685" s="1" t="s">
        <v>25</v>
      </c>
      <c r="I685" s="1" t="s">
        <v>235</v>
      </c>
      <c r="J685" s="1" t="s">
        <v>1839</v>
      </c>
      <c r="K685" s="1" t="s">
        <v>22166</v>
      </c>
      <c r="L685" s="1" t="s">
        <v>22</v>
      </c>
      <c r="M685" s="1" t="s">
        <v>836</v>
      </c>
      <c r="N685" s="1" t="s">
        <v>24737</v>
      </c>
      <c r="O685" s="1" t="s">
        <v>24737</v>
      </c>
      <c r="P685" s="7">
        <v>40939</v>
      </c>
      <c r="Q685" s="1" t="s">
        <v>3894</v>
      </c>
      <c r="R685" s="1" t="s">
        <v>24770</v>
      </c>
      <c r="S685" s="1" t="s">
        <v>24</v>
      </c>
      <c r="T685" s="1" t="s">
        <v>24771</v>
      </c>
      <c r="U685" s="1" t="s">
        <v>235</v>
      </c>
      <c r="V685" s="1" t="s">
        <v>225</v>
      </c>
      <c r="W685" s="1" t="s">
        <v>24743</v>
      </c>
      <c r="X685" s="1" t="s">
        <v>24744</v>
      </c>
      <c r="Y685" s="1" t="s">
        <v>24773</v>
      </c>
      <c r="Z685" s="339">
        <v>41304</v>
      </c>
      <c r="AA685" s="1" t="s">
        <v>3149</v>
      </c>
      <c r="AB685" s="1" t="s">
        <v>25</v>
      </c>
      <c r="AC685" s="1" t="s">
        <v>24746</v>
      </c>
      <c r="AD685" s="1" t="s">
        <v>28</v>
      </c>
    </row>
    <row r="686" spans="1:30" ht="15">
      <c r="A686">
        <v>20</v>
      </c>
      <c r="B686" s="1" t="s">
        <v>22737</v>
      </c>
      <c r="C686" s="1" t="s">
        <v>24817</v>
      </c>
      <c r="D686" s="1" t="s">
        <v>24768</v>
      </c>
      <c r="E686" s="1" t="s">
        <v>24818</v>
      </c>
      <c r="F686" s="7">
        <v>40946</v>
      </c>
      <c r="G686" s="7">
        <v>41311</v>
      </c>
      <c r="H686" s="1" t="s">
        <v>25</v>
      </c>
      <c r="I686" s="1" t="s">
        <v>235</v>
      </c>
      <c r="J686" s="1" t="s">
        <v>1839</v>
      </c>
      <c r="K686" s="1" t="s">
        <v>22328</v>
      </c>
      <c r="L686" s="1" t="s">
        <v>22</v>
      </c>
      <c r="M686" s="1" t="s">
        <v>836</v>
      </c>
      <c r="N686" s="1" t="s">
        <v>24737</v>
      </c>
      <c r="O686" s="1" t="s">
        <v>24737</v>
      </c>
      <c r="P686" s="7">
        <v>40946</v>
      </c>
      <c r="Q686" s="1" t="s">
        <v>3894</v>
      </c>
      <c r="R686" s="1" t="s">
        <v>24770</v>
      </c>
      <c r="S686" s="1" t="s">
        <v>24</v>
      </c>
      <c r="T686" s="1" t="s">
        <v>24771</v>
      </c>
      <c r="U686" s="1" t="s">
        <v>235</v>
      </c>
      <c r="V686" s="1" t="s">
        <v>225</v>
      </c>
      <c r="W686" s="1" t="s">
        <v>24743</v>
      </c>
      <c r="X686" s="1" t="s">
        <v>24744</v>
      </c>
      <c r="Y686" s="1" t="s">
        <v>24773</v>
      </c>
      <c r="Z686" s="339">
        <v>41311</v>
      </c>
      <c r="AA686" s="1" t="s">
        <v>3149</v>
      </c>
      <c r="AB686" s="1" t="s">
        <v>25</v>
      </c>
      <c r="AC686" s="1" t="s">
        <v>24746</v>
      </c>
      <c r="AD686" s="1" t="s">
        <v>28</v>
      </c>
    </row>
    <row r="687" spans="1:30" ht="15">
      <c r="A687">
        <v>21</v>
      </c>
      <c r="B687" s="1" t="s">
        <v>22738</v>
      </c>
      <c r="C687" s="1" t="s">
        <v>24819</v>
      </c>
      <c r="D687" s="1" t="s">
        <v>24768</v>
      </c>
      <c r="E687" s="1" t="s">
        <v>24820</v>
      </c>
      <c r="F687" s="7">
        <v>40953</v>
      </c>
      <c r="G687" s="7">
        <v>41318</v>
      </c>
      <c r="H687" s="1" t="s">
        <v>25</v>
      </c>
      <c r="I687" s="1" t="s">
        <v>235</v>
      </c>
      <c r="J687" s="1" t="s">
        <v>1839</v>
      </c>
      <c r="K687" s="1" t="s">
        <v>22428</v>
      </c>
      <c r="L687" s="1" t="s">
        <v>22</v>
      </c>
      <c r="M687" s="1" t="s">
        <v>1006</v>
      </c>
      <c r="N687" s="1" t="s">
        <v>24737</v>
      </c>
      <c r="O687" s="1" t="s">
        <v>24737</v>
      </c>
      <c r="P687" s="7">
        <v>40953</v>
      </c>
      <c r="Q687" s="1" t="s">
        <v>3894</v>
      </c>
      <c r="R687" s="1" t="s">
        <v>24770</v>
      </c>
      <c r="S687" s="1" t="s">
        <v>24</v>
      </c>
      <c r="T687" s="1" t="s">
        <v>24771</v>
      </c>
      <c r="U687" s="1" t="s">
        <v>235</v>
      </c>
      <c r="V687" s="1" t="s">
        <v>225</v>
      </c>
      <c r="W687" s="1" t="s">
        <v>24743</v>
      </c>
      <c r="X687" s="1" t="s">
        <v>24744</v>
      </c>
      <c r="Y687" s="1" t="s">
        <v>24773</v>
      </c>
      <c r="Z687" s="339">
        <v>41318</v>
      </c>
      <c r="AA687" s="1" t="s">
        <v>3149</v>
      </c>
      <c r="AB687" s="1" t="s">
        <v>25</v>
      </c>
      <c r="AC687" s="1" t="s">
        <v>24746</v>
      </c>
      <c r="AD687" s="1" t="s">
        <v>28</v>
      </c>
    </row>
    <row r="688" spans="1:30" ht="15">
      <c r="A688">
        <v>22</v>
      </c>
      <c r="B688" s="1" t="s">
        <v>22739</v>
      </c>
      <c r="C688" s="1" t="s">
        <v>24821</v>
      </c>
      <c r="D688" s="1" t="s">
        <v>24768</v>
      </c>
      <c r="E688" s="1" t="s">
        <v>24822</v>
      </c>
      <c r="F688" s="7">
        <v>40960</v>
      </c>
      <c r="G688" s="7">
        <v>41325</v>
      </c>
      <c r="H688" s="1" t="s">
        <v>25</v>
      </c>
      <c r="I688" s="1" t="s">
        <v>235</v>
      </c>
      <c r="J688" s="1" t="s">
        <v>1839</v>
      </c>
      <c r="K688" s="1" t="s">
        <v>22215</v>
      </c>
      <c r="L688" s="1" t="s">
        <v>22</v>
      </c>
      <c r="M688" s="1" t="s">
        <v>780</v>
      </c>
      <c r="N688" s="1" t="s">
        <v>24737</v>
      </c>
      <c r="O688" s="1" t="s">
        <v>24737</v>
      </c>
      <c r="P688" s="7">
        <v>40960</v>
      </c>
      <c r="Q688" s="1" t="s">
        <v>3894</v>
      </c>
      <c r="R688" s="1" t="s">
        <v>24770</v>
      </c>
      <c r="S688" s="1" t="s">
        <v>24</v>
      </c>
      <c r="T688" s="1" t="s">
        <v>24771</v>
      </c>
      <c r="U688" s="1" t="s">
        <v>235</v>
      </c>
      <c r="V688" s="1" t="s">
        <v>225</v>
      </c>
      <c r="W688" s="1" t="s">
        <v>24743</v>
      </c>
      <c r="X688" s="1" t="s">
        <v>24744</v>
      </c>
      <c r="Y688" s="1" t="s">
        <v>24773</v>
      </c>
      <c r="Z688" s="339">
        <v>41325</v>
      </c>
      <c r="AA688" s="1" t="s">
        <v>3149</v>
      </c>
      <c r="AB688" s="1" t="s">
        <v>25</v>
      </c>
      <c r="AC688" s="1" t="s">
        <v>24746</v>
      </c>
      <c r="AD688" s="1" t="s">
        <v>28</v>
      </c>
    </row>
    <row r="689" spans="1:30" ht="15">
      <c r="A689">
        <v>23</v>
      </c>
      <c r="B689" s="1" t="s">
        <v>22740</v>
      </c>
      <c r="C689" s="1" t="s">
        <v>24823</v>
      </c>
      <c r="D689" s="1" t="s">
        <v>24768</v>
      </c>
      <c r="E689" s="1" t="s">
        <v>24824</v>
      </c>
      <c r="F689" s="7">
        <v>40967</v>
      </c>
      <c r="G689" s="7">
        <v>41332</v>
      </c>
      <c r="H689" s="1" t="s">
        <v>25</v>
      </c>
      <c r="I689" s="1" t="s">
        <v>235</v>
      </c>
      <c r="J689" s="1" t="s">
        <v>1839</v>
      </c>
      <c r="K689" s="1" t="s">
        <v>22246</v>
      </c>
      <c r="L689" s="1" t="s">
        <v>22</v>
      </c>
      <c r="M689" s="1" t="s">
        <v>22741</v>
      </c>
      <c r="N689" s="1" t="s">
        <v>24737</v>
      </c>
      <c r="O689" s="1" t="s">
        <v>24737</v>
      </c>
      <c r="P689" s="7">
        <v>40967</v>
      </c>
      <c r="Q689" s="1" t="s">
        <v>3894</v>
      </c>
      <c r="R689" s="1" t="s">
        <v>24770</v>
      </c>
      <c r="S689" s="1" t="s">
        <v>24</v>
      </c>
      <c r="T689" s="1" t="s">
        <v>24771</v>
      </c>
      <c r="U689" s="1" t="s">
        <v>235</v>
      </c>
      <c r="V689" s="1" t="s">
        <v>225</v>
      </c>
      <c r="W689" s="1" t="s">
        <v>24743</v>
      </c>
      <c r="X689" s="1" t="s">
        <v>24744</v>
      </c>
      <c r="Y689" s="1" t="s">
        <v>24773</v>
      </c>
      <c r="Z689" s="339">
        <v>41332</v>
      </c>
      <c r="AA689" s="1" t="s">
        <v>3149</v>
      </c>
      <c r="AB689" s="1" t="s">
        <v>25</v>
      </c>
      <c r="AC689" s="1" t="s">
        <v>24746</v>
      </c>
      <c r="AD689" s="1" t="s">
        <v>28</v>
      </c>
    </row>
    <row r="690" spans="1:30" ht="15">
      <c r="A690">
        <v>24</v>
      </c>
      <c r="B690" s="1" t="s">
        <v>22742</v>
      </c>
      <c r="C690" s="1" t="s">
        <v>24825</v>
      </c>
      <c r="D690" s="1" t="s">
        <v>24768</v>
      </c>
      <c r="E690" s="1" t="s">
        <v>24826</v>
      </c>
      <c r="F690" s="7">
        <v>40974</v>
      </c>
      <c r="G690" s="7">
        <v>41339</v>
      </c>
      <c r="H690" s="1" t="s">
        <v>25</v>
      </c>
      <c r="I690" s="1" t="s">
        <v>235</v>
      </c>
      <c r="J690" s="1" t="s">
        <v>1839</v>
      </c>
      <c r="K690" s="1" t="s">
        <v>19644</v>
      </c>
      <c r="L690" s="1" t="s">
        <v>22</v>
      </c>
      <c r="M690" s="1" t="s">
        <v>793</v>
      </c>
      <c r="N690" s="1" t="s">
        <v>24737</v>
      </c>
      <c r="O690" s="1" t="s">
        <v>24737</v>
      </c>
      <c r="P690" s="7">
        <v>40974</v>
      </c>
      <c r="Q690" s="1" t="s">
        <v>3894</v>
      </c>
      <c r="R690" s="1" t="s">
        <v>24770</v>
      </c>
      <c r="S690" s="1" t="s">
        <v>24</v>
      </c>
      <c r="T690" s="1" t="s">
        <v>24771</v>
      </c>
      <c r="U690" s="1" t="s">
        <v>235</v>
      </c>
      <c r="V690" s="1" t="s">
        <v>225</v>
      </c>
      <c r="W690" s="1" t="s">
        <v>24743</v>
      </c>
      <c r="X690" s="1" t="s">
        <v>24744</v>
      </c>
      <c r="Y690" s="1" t="s">
        <v>24773</v>
      </c>
      <c r="Z690" s="339">
        <v>41339</v>
      </c>
      <c r="AA690" s="1" t="s">
        <v>3149</v>
      </c>
      <c r="AB690" s="1" t="s">
        <v>25</v>
      </c>
      <c r="AC690" s="1" t="s">
        <v>24746</v>
      </c>
      <c r="AD690" s="1" t="s">
        <v>28</v>
      </c>
    </row>
    <row r="691" spans="1:30" ht="15">
      <c r="A691">
        <v>25</v>
      </c>
      <c r="B691" s="1" t="s">
        <v>24827</v>
      </c>
      <c r="C691" s="1" t="s">
        <v>24828</v>
      </c>
      <c r="D691" s="1" t="s">
        <v>24781</v>
      </c>
      <c r="E691" s="1" t="s">
        <v>24829</v>
      </c>
      <c r="F691" s="7">
        <v>40912</v>
      </c>
      <c r="G691" s="7">
        <v>40926</v>
      </c>
      <c r="H691" s="1" t="s">
        <v>25</v>
      </c>
      <c r="I691" s="1" t="s">
        <v>22760</v>
      </c>
      <c r="J691" s="1" t="s">
        <v>1839</v>
      </c>
      <c r="K691" s="1" t="s">
        <v>20445</v>
      </c>
      <c r="L691" s="1" t="s">
        <v>22</v>
      </c>
      <c r="M691" s="1" t="s">
        <v>24830</v>
      </c>
      <c r="N691" s="1" t="s">
        <v>24737</v>
      </c>
      <c r="O691" s="1" t="s">
        <v>24737</v>
      </c>
      <c r="P691" s="7">
        <v>40912</v>
      </c>
      <c r="Q691" s="1" t="s">
        <v>3894</v>
      </c>
      <c r="R691" s="1" t="s">
        <v>24739</v>
      </c>
      <c r="S691" s="1" t="s">
        <v>24</v>
      </c>
      <c r="T691" s="1" t="s">
        <v>24831</v>
      </c>
      <c r="U691" s="1" t="s">
        <v>224</v>
      </c>
      <c r="V691" s="1" t="s">
        <v>1163</v>
      </c>
      <c r="W691" s="1" t="s">
        <v>24783</v>
      </c>
      <c r="X691" s="1" t="s">
        <v>3149</v>
      </c>
      <c r="Y691" s="1" t="s">
        <v>24773</v>
      </c>
      <c r="AA691" s="1" t="s">
        <v>3149</v>
      </c>
      <c r="AB691" s="1" t="s">
        <v>25</v>
      </c>
      <c r="AC691" s="1" t="s">
        <v>24746</v>
      </c>
      <c r="AD691" s="1" t="s">
        <v>28</v>
      </c>
    </row>
    <row r="692" spans="1:30" ht="15">
      <c r="A692">
        <v>26</v>
      </c>
      <c r="B692" s="1" t="s">
        <v>24832</v>
      </c>
      <c r="C692" s="1" t="s">
        <v>24833</v>
      </c>
      <c r="D692" s="1" t="s">
        <v>24781</v>
      </c>
      <c r="E692" s="1" t="s">
        <v>24834</v>
      </c>
      <c r="F692" s="7">
        <v>40919</v>
      </c>
      <c r="G692" s="7">
        <v>40933</v>
      </c>
      <c r="H692" s="1" t="s">
        <v>25</v>
      </c>
      <c r="I692" s="1" t="s">
        <v>22760</v>
      </c>
      <c r="J692" s="1" t="s">
        <v>1839</v>
      </c>
      <c r="K692" s="1" t="s">
        <v>20457</v>
      </c>
      <c r="L692" s="1" t="s">
        <v>22</v>
      </c>
      <c r="M692" s="1" t="s">
        <v>24835</v>
      </c>
      <c r="N692" s="1" t="s">
        <v>24737</v>
      </c>
      <c r="O692" s="1" t="s">
        <v>24737</v>
      </c>
      <c r="P692" s="7">
        <v>40919</v>
      </c>
      <c r="Q692" s="1" t="s">
        <v>3894</v>
      </c>
      <c r="R692" s="1" t="s">
        <v>24739</v>
      </c>
      <c r="S692" s="1" t="s">
        <v>24</v>
      </c>
      <c r="T692" s="1" t="s">
        <v>24831</v>
      </c>
      <c r="U692" s="1" t="s">
        <v>224</v>
      </c>
      <c r="V692" s="1" t="s">
        <v>1163</v>
      </c>
      <c r="W692" s="1" t="s">
        <v>24783</v>
      </c>
      <c r="X692" s="1" t="s">
        <v>3149</v>
      </c>
      <c r="Y692" s="1" t="s">
        <v>24773</v>
      </c>
      <c r="AA692" s="1" t="s">
        <v>3149</v>
      </c>
      <c r="AB692" s="1" t="s">
        <v>25</v>
      </c>
      <c r="AC692" s="1" t="s">
        <v>24746</v>
      </c>
      <c r="AD692" s="1" t="s">
        <v>28</v>
      </c>
    </row>
    <row r="693" spans="1:30" ht="15">
      <c r="A693">
        <v>27</v>
      </c>
      <c r="B693" s="1" t="s">
        <v>24836</v>
      </c>
      <c r="C693" s="1" t="s">
        <v>24837</v>
      </c>
      <c r="D693" s="1" t="s">
        <v>24781</v>
      </c>
      <c r="E693" s="1" t="s">
        <v>24838</v>
      </c>
      <c r="F693" s="7">
        <v>40926</v>
      </c>
      <c r="G693" s="7">
        <v>40940</v>
      </c>
      <c r="H693" s="1" t="s">
        <v>25</v>
      </c>
      <c r="I693" s="1" t="s">
        <v>22760</v>
      </c>
      <c r="J693" s="1" t="s">
        <v>1839</v>
      </c>
      <c r="K693" s="1" t="s">
        <v>22162</v>
      </c>
      <c r="L693" s="1" t="s">
        <v>22</v>
      </c>
      <c r="M693" s="1" t="s">
        <v>24839</v>
      </c>
      <c r="N693" s="1" t="s">
        <v>24737</v>
      </c>
      <c r="O693" s="1" t="s">
        <v>24737</v>
      </c>
      <c r="P693" s="7">
        <v>40926</v>
      </c>
      <c r="Q693" s="1" t="s">
        <v>3894</v>
      </c>
      <c r="R693" s="1" t="s">
        <v>24739</v>
      </c>
      <c r="S693" s="1" t="s">
        <v>24</v>
      </c>
      <c r="T693" s="1" t="s">
        <v>24831</v>
      </c>
      <c r="U693" s="1" t="s">
        <v>224</v>
      </c>
      <c r="V693" s="1" t="s">
        <v>1163</v>
      </c>
      <c r="W693" s="1" t="s">
        <v>24783</v>
      </c>
      <c r="X693" s="1" t="s">
        <v>3149</v>
      </c>
      <c r="Y693" s="1" t="s">
        <v>24773</v>
      </c>
      <c r="AA693" s="1" t="s">
        <v>3149</v>
      </c>
      <c r="AB693" s="1" t="s">
        <v>25</v>
      </c>
      <c r="AC693" s="1" t="s">
        <v>24746</v>
      </c>
      <c r="AD693" s="1" t="s">
        <v>28</v>
      </c>
    </row>
    <row r="694" spans="1:30" ht="15">
      <c r="A694">
        <v>28</v>
      </c>
      <c r="B694" s="1" t="s">
        <v>24840</v>
      </c>
      <c r="C694" s="1" t="s">
        <v>24841</v>
      </c>
      <c r="D694" s="1" t="s">
        <v>24781</v>
      </c>
      <c r="E694" s="1" t="s">
        <v>24842</v>
      </c>
      <c r="F694" s="7">
        <v>40933</v>
      </c>
      <c r="G694" s="7">
        <v>40947</v>
      </c>
      <c r="H694" s="1" t="s">
        <v>25</v>
      </c>
      <c r="I694" s="1" t="s">
        <v>22760</v>
      </c>
      <c r="J694" s="1" t="s">
        <v>1839</v>
      </c>
      <c r="K694" s="1" t="s">
        <v>22319</v>
      </c>
      <c r="L694" s="1" t="s">
        <v>22</v>
      </c>
      <c r="M694" s="1" t="s">
        <v>24843</v>
      </c>
      <c r="N694" s="1" t="s">
        <v>24737</v>
      </c>
      <c r="O694" s="1" t="s">
        <v>24737</v>
      </c>
      <c r="P694" s="7">
        <v>40933</v>
      </c>
      <c r="Q694" s="1" t="s">
        <v>3894</v>
      </c>
      <c r="R694" s="1" t="s">
        <v>24739</v>
      </c>
      <c r="S694" s="1" t="s">
        <v>24</v>
      </c>
      <c r="T694" s="1" t="s">
        <v>24831</v>
      </c>
      <c r="U694" s="1" t="s">
        <v>224</v>
      </c>
      <c r="V694" s="1" t="s">
        <v>1163</v>
      </c>
      <c r="W694" s="1" t="s">
        <v>24783</v>
      </c>
      <c r="X694" s="1" t="s">
        <v>3149</v>
      </c>
      <c r="Y694" s="1" t="s">
        <v>24773</v>
      </c>
      <c r="AA694" s="1" t="s">
        <v>3149</v>
      </c>
      <c r="AB694" s="1" t="s">
        <v>25</v>
      </c>
      <c r="AC694" s="1" t="s">
        <v>24746</v>
      </c>
      <c r="AD694" s="1" t="s">
        <v>28</v>
      </c>
    </row>
    <row r="695" spans="1:30" ht="15">
      <c r="A695">
        <v>29</v>
      </c>
      <c r="B695" s="1" t="s">
        <v>24844</v>
      </c>
      <c r="C695" s="1" t="s">
        <v>24845</v>
      </c>
      <c r="D695" s="1" t="s">
        <v>24781</v>
      </c>
      <c r="E695" s="1" t="s">
        <v>24846</v>
      </c>
      <c r="F695" s="7">
        <v>40940</v>
      </c>
      <c r="G695" s="7">
        <v>40954</v>
      </c>
      <c r="H695" s="1" t="s">
        <v>25</v>
      </c>
      <c r="I695" s="1" t="s">
        <v>22760</v>
      </c>
      <c r="J695" s="1" t="s">
        <v>1839</v>
      </c>
      <c r="K695" s="1" t="s">
        <v>22301</v>
      </c>
      <c r="L695" s="1" t="s">
        <v>22</v>
      </c>
      <c r="M695" s="1" t="s">
        <v>24847</v>
      </c>
      <c r="N695" s="1" t="s">
        <v>24737</v>
      </c>
      <c r="O695" s="1" t="s">
        <v>24737</v>
      </c>
      <c r="P695" s="7">
        <v>40940</v>
      </c>
      <c r="Q695" s="1" t="s">
        <v>3894</v>
      </c>
      <c r="R695" s="1" t="s">
        <v>24739</v>
      </c>
      <c r="S695" s="1" t="s">
        <v>24</v>
      </c>
      <c r="T695" s="1" t="s">
        <v>24831</v>
      </c>
      <c r="U695" s="1" t="s">
        <v>224</v>
      </c>
      <c r="V695" s="1" t="s">
        <v>1163</v>
      </c>
      <c r="W695" s="1" t="s">
        <v>24783</v>
      </c>
      <c r="X695" s="1" t="s">
        <v>3149</v>
      </c>
      <c r="Y695" s="1" t="s">
        <v>24773</v>
      </c>
      <c r="AA695" s="1" t="s">
        <v>3149</v>
      </c>
      <c r="AB695" s="1" t="s">
        <v>25</v>
      </c>
      <c r="AC695" s="1" t="s">
        <v>24746</v>
      </c>
      <c r="AD695" s="1" t="s">
        <v>28</v>
      </c>
    </row>
    <row r="696" spans="1:30" ht="15">
      <c r="A696">
        <v>30</v>
      </c>
      <c r="B696" s="1" t="s">
        <v>24848</v>
      </c>
      <c r="C696" s="1" t="s">
        <v>24849</v>
      </c>
      <c r="D696" s="1" t="s">
        <v>24781</v>
      </c>
      <c r="E696" s="1" t="s">
        <v>24850</v>
      </c>
      <c r="F696" s="7">
        <v>40947</v>
      </c>
      <c r="G696" s="7">
        <v>40961</v>
      </c>
      <c r="H696" s="1" t="s">
        <v>25</v>
      </c>
      <c r="I696" s="1" t="s">
        <v>22760</v>
      </c>
      <c r="J696" s="1" t="s">
        <v>1839</v>
      </c>
      <c r="K696" s="1" t="s">
        <v>22202</v>
      </c>
      <c r="L696" s="1" t="s">
        <v>22</v>
      </c>
      <c r="M696" s="1" t="s">
        <v>24851</v>
      </c>
      <c r="N696" s="1" t="s">
        <v>24737</v>
      </c>
      <c r="O696" s="1" t="s">
        <v>24737</v>
      </c>
      <c r="P696" s="7">
        <v>40947</v>
      </c>
      <c r="Q696" s="1" t="s">
        <v>3894</v>
      </c>
      <c r="R696" s="1" t="s">
        <v>24739</v>
      </c>
      <c r="S696" s="1" t="s">
        <v>24</v>
      </c>
      <c r="T696" s="1" t="s">
        <v>24831</v>
      </c>
      <c r="U696" s="1" t="s">
        <v>224</v>
      </c>
      <c r="V696" s="1" t="s">
        <v>1163</v>
      </c>
      <c r="W696" s="1" t="s">
        <v>24783</v>
      </c>
      <c r="X696" s="1" t="s">
        <v>3149</v>
      </c>
      <c r="Y696" s="1" t="s">
        <v>24773</v>
      </c>
      <c r="AA696" s="1" t="s">
        <v>3149</v>
      </c>
      <c r="AB696" s="1" t="s">
        <v>25</v>
      </c>
      <c r="AC696" s="1" t="s">
        <v>24746</v>
      </c>
      <c r="AD696" s="1" t="s">
        <v>28</v>
      </c>
    </row>
    <row r="697" spans="1:30" ht="15">
      <c r="A697">
        <v>31</v>
      </c>
      <c r="B697" s="1" t="s">
        <v>24852</v>
      </c>
      <c r="C697" s="1" t="s">
        <v>24853</v>
      </c>
      <c r="D697" s="1" t="s">
        <v>24781</v>
      </c>
      <c r="E697" s="1" t="s">
        <v>24854</v>
      </c>
      <c r="F697" s="7">
        <v>40954</v>
      </c>
      <c r="G697" s="7">
        <v>40968</v>
      </c>
      <c r="H697" s="1" t="s">
        <v>25</v>
      </c>
      <c r="I697" s="1" t="s">
        <v>22760</v>
      </c>
      <c r="J697" s="1" t="s">
        <v>1839</v>
      </c>
      <c r="K697" s="1" t="s">
        <v>22331</v>
      </c>
      <c r="L697" s="1" t="s">
        <v>22</v>
      </c>
      <c r="M697" s="1" t="s">
        <v>24855</v>
      </c>
      <c r="N697" s="1" t="s">
        <v>24737</v>
      </c>
      <c r="O697" s="1" t="s">
        <v>24737</v>
      </c>
      <c r="P697" s="7">
        <v>40954</v>
      </c>
      <c r="Q697" s="1" t="s">
        <v>3894</v>
      </c>
      <c r="R697" s="1" t="s">
        <v>24739</v>
      </c>
      <c r="S697" s="1" t="s">
        <v>24</v>
      </c>
      <c r="T697" s="1" t="s">
        <v>24831</v>
      </c>
      <c r="U697" s="1" t="s">
        <v>224</v>
      </c>
      <c r="V697" s="1" t="s">
        <v>1163</v>
      </c>
      <c r="W697" s="1" t="s">
        <v>24783</v>
      </c>
      <c r="X697" s="1" t="s">
        <v>3149</v>
      </c>
      <c r="Y697" s="1" t="s">
        <v>24773</v>
      </c>
      <c r="AA697" s="1" t="s">
        <v>3149</v>
      </c>
      <c r="AB697" s="1" t="s">
        <v>25</v>
      </c>
      <c r="AC697" s="1" t="s">
        <v>24746</v>
      </c>
      <c r="AD697" s="1" t="s">
        <v>28</v>
      </c>
    </row>
    <row r="698" spans="1:30" ht="15">
      <c r="A698">
        <v>32</v>
      </c>
      <c r="B698" s="1" t="s">
        <v>24856</v>
      </c>
      <c r="C698" s="1" t="s">
        <v>24857</v>
      </c>
      <c r="D698" s="1" t="s">
        <v>24781</v>
      </c>
      <c r="E698" s="1" t="s">
        <v>24858</v>
      </c>
      <c r="F698" s="7">
        <v>40961</v>
      </c>
      <c r="G698" s="7">
        <v>40975</v>
      </c>
      <c r="H698" s="1" t="s">
        <v>25</v>
      </c>
      <c r="I698" s="1" t="s">
        <v>22760</v>
      </c>
      <c r="J698" s="1" t="s">
        <v>1839</v>
      </c>
      <c r="K698" s="1" t="s">
        <v>22218</v>
      </c>
      <c r="L698" s="1" t="s">
        <v>22</v>
      </c>
      <c r="M698" s="1" t="s">
        <v>24859</v>
      </c>
      <c r="N698" s="1" t="s">
        <v>24737</v>
      </c>
      <c r="O698" s="1" t="s">
        <v>24737</v>
      </c>
      <c r="P698" s="7">
        <v>40961</v>
      </c>
      <c r="Q698" s="1" t="s">
        <v>3894</v>
      </c>
      <c r="R698" s="1" t="s">
        <v>24739</v>
      </c>
      <c r="S698" s="1" t="s">
        <v>24</v>
      </c>
      <c r="T698" s="1" t="s">
        <v>24831</v>
      </c>
      <c r="U698" s="1" t="s">
        <v>224</v>
      </c>
      <c r="V698" s="1" t="s">
        <v>1163</v>
      </c>
      <c r="W698" s="1" t="s">
        <v>24783</v>
      </c>
      <c r="X698" s="1" t="s">
        <v>3149</v>
      </c>
      <c r="Y698" s="1" t="s">
        <v>24773</v>
      </c>
      <c r="AA698" s="1" t="s">
        <v>3149</v>
      </c>
      <c r="AB698" s="1" t="s">
        <v>25</v>
      </c>
      <c r="AC698" s="1" t="s">
        <v>24746</v>
      </c>
      <c r="AD698" s="1" t="s">
        <v>28</v>
      </c>
    </row>
    <row r="699" spans="1:30" ht="15">
      <c r="A699">
        <v>33</v>
      </c>
      <c r="B699" s="1" t="s">
        <v>22758</v>
      </c>
      <c r="C699" s="1" t="s">
        <v>24860</v>
      </c>
      <c r="D699" s="1" t="s">
        <v>24781</v>
      </c>
      <c r="E699" s="1" t="s">
        <v>24861</v>
      </c>
      <c r="F699" s="7">
        <v>40968</v>
      </c>
      <c r="G699" s="7">
        <v>40982</v>
      </c>
      <c r="H699" s="1" t="s">
        <v>25</v>
      </c>
      <c r="I699" s="1" t="s">
        <v>22760</v>
      </c>
      <c r="J699" s="1" t="s">
        <v>1839</v>
      </c>
      <c r="K699" s="1" t="s">
        <v>22236</v>
      </c>
      <c r="L699" s="1" t="s">
        <v>22</v>
      </c>
      <c r="M699" s="1" t="s">
        <v>22761</v>
      </c>
      <c r="N699" s="1" t="s">
        <v>24737</v>
      </c>
      <c r="O699" s="1" t="s">
        <v>24737</v>
      </c>
      <c r="P699" s="7">
        <v>40968</v>
      </c>
      <c r="Q699" s="1" t="s">
        <v>3894</v>
      </c>
      <c r="R699" s="1" t="s">
        <v>24739</v>
      </c>
      <c r="S699" s="1" t="s">
        <v>24</v>
      </c>
      <c r="T699" s="1" t="s">
        <v>24831</v>
      </c>
      <c r="U699" s="1" t="s">
        <v>224</v>
      </c>
      <c r="V699" s="1" t="s">
        <v>1163</v>
      </c>
      <c r="W699" s="1" t="s">
        <v>24783</v>
      </c>
      <c r="X699" s="1" t="s">
        <v>3149</v>
      </c>
      <c r="Y699" s="1" t="s">
        <v>24773</v>
      </c>
      <c r="AA699" s="1" t="s">
        <v>3149</v>
      </c>
      <c r="AB699" s="1" t="s">
        <v>25</v>
      </c>
      <c r="AC699" s="1" t="s">
        <v>24746</v>
      </c>
      <c r="AD699" s="1" t="s">
        <v>28</v>
      </c>
    </row>
    <row r="700" spans="1:30" ht="15">
      <c r="A700">
        <v>34</v>
      </c>
      <c r="B700" s="1" t="s">
        <v>22762</v>
      </c>
      <c r="C700" s="1" t="s">
        <v>24862</v>
      </c>
      <c r="D700" s="1" t="s">
        <v>24781</v>
      </c>
      <c r="E700" s="1" t="s">
        <v>24863</v>
      </c>
      <c r="F700" s="7">
        <v>40975</v>
      </c>
      <c r="G700" s="7">
        <v>40989</v>
      </c>
      <c r="H700" s="1" t="s">
        <v>25</v>
      </c>
      <c r="I700" s="1" t="s">
        <v>22760</v>
      </c>
      <c r="J700" s="1" t="s">
        <v>1839</v>
      </c>
      <c r="K700" s="1" t="s">
        <v>19648</v>
      </c>
      <c r="L700" s="1" t="s">
        <v>22</v>
      </c>
      <c r="M700" s="1" t="s">
        <v>22763</v>
      </c>
      <c r="N700" s="1" t="s">
        <v>24737</v>
      </c>
      <c r="O700" s="1" t="s">
        <v>24737</v>
      </c>
      <c r="P700" s="7">
        <v>40975</v>
      </c>
      <c r="Q700" s="1" t="s">
        <v>3894</v>
      </c>
      <c r="R700" s="1" t="s">
        <v>24739</v>
      </c>
      <c r="S700" s="1" t="s">
        <v>24</v>
      </c>
      <c r="T700" s="1" t="s">
        <v>24831</v>
      </c>
      <c r="U700" s="1" t="s">
        <v>224</v>
      </c>
      <c r="V700" s="1" t="s">
        <v>1163</v>
      </c>
      <c r="W700" s="1" t="s">
        <v>24783</v>
      </c>
      <c r="X700" s="1" t="s">
        <v>3149</v>
      </c>
      <c r="Y700" s="1" t="s">
        <v>24773</v>
      </c>
      <c r="AA700" s="1" t="s">
        <v>3149</v>
      </c>
      <c r="AB700" s="1" t="s">
        <v>25</v>
      </c>
      <c r="AC700" s="1" t="s">
        <v>24746</v>
      </c>
      <c r="AD700" s="1" t="s">
        <v>28</v>
      </c>
    </row>
    <row r="701" spans="1:30" ht="15">
      <c r="A701">
        <v>35</v>
      </c>
      <c r="B701" s="1" t="s">
        <v>24864</v>
      </c>
      <c r="C701" s="1" t="s">
        <v>24865</v>
      </c>
      <c r="D701" s="1" t="s">
        <v>24768</v>
      </c>
      <c r="E701" s="1" t="s">
        <v>24866</v>
      </c>
      <c r="F701" s="7">
        <v>40987</v>
      </c>
      <c r="G701" s="7">
        <v>42082</v>
      </c>
      <c r="H701" s="1" t="s">
        <v>25</v>
      </c>
      <c r="I701" s="1" t="s">
        <v>245</v>
      </c>
      <c r="J701" s="1" t="s">
        <v>24867</v>
      </c>
      <c r="K701" s="1" t="s">
        <v>22114</v>
      </c>
      <c r="L701" s="1" t="s">
        <v>811</v>
      </c>
      <c r="M701" s="1" t="s">
        <v>812</v>
      </c>
      <c r="N701" s="1" t="s">
        <v>24737</v>
      </c>
      <c r="O701" s="1" t="s">
        <v>24737</v>
      </c>
      <c r="P701" s="7">
        <v>40987</v>
      </c>
      <c r="Q701" s="1" t="s">
        <v>3894</v>
      </c>
      <c r="R701" s="1" t="s">
        <v>24770</v>
      </c>
      <c r="S701" s="1" t="s">
        <v>24</v>
      </c>
      <c r="T701" s="1" t="s">
        <v>24771</v>
      </c>
      <c r="U701" s="1" t="s">
        <v>245</v>
      </c>
      <c r="V701" s="1" t="s">
        <v>225</v>
      </c>
      <c r="W701" s="1" t="s">
        <v>24772</v>
      </c>
      <c r="X701" s="1" t="s">
        <v>24744</v>
      </c>
      <c r="Y701" s="1" t="s">
        <v>24773</v>
      </c>
      <c r="Z701" s="339">
        <v>41352</v>
      </c>
      <c r="AA701" s="1" t="s">
        <v>3149</v>
      </c>
      <c r="AB701" s="1" t="s">
        <v>25</v>
      </c>
      <c r="AC701" s="1" t="s">
        <v>24746</v>
      </c>
      <c r="AD701" s="1" t="s">
        <v>28</v>
      </c>
    </row>
    <row r="702" spans="1:30" ht="15">
      <c r="A702">
        <v>36</v>
      </c>
      <c r="B702" s="1" t="s">
        <v>24868</v>
      </c>
      <c r="C702" s="1" t="s">
        <v>24869</v>
      </c>
      <c r="D702" s="1" t="s">
        <v>24781</v>
      </c>
      <c r="E702" s="1" t="s">
        <v>24870</v>
      </c>
      <c r="F702" s="7">
        <v>40982</v>
      </c>
      <c r="G702" s="7">
        <v>41073</v>
      </c>
      <c r="H702" s="1" t="s">
        <v>25</v>
      </c>
      <c r="I702" s="1" t="s">
        <v>230</v>
      </c>
      <c r="J702" s="1" t="s">
        <v>24867</v>
      </c>
      <c r="K702" s="1" t="s">
        <v>22108</v>
      </c>
      <c r="L702" s="1" t="s">
        <v>22</v>
      </c>
      <c r="M702" s="1" t="s">
        <v>515</v>
      </c>
      <c r="N702" s="1" t="s">
        <v>24737</v>
      </c>
      <c r="O702" s="1" t="s">
        <v>24737</v>
      </c>
      <c r="P702" s="7">
        <v>40982</v>
      </c>
      <c r="Q702" s="1" t="s">
        <v>3894</v>
      </c>
      <c r="R702" s="1" t="s">
        <v>24739</v>
      </c>
      <c r="S702" s="1" t="s">
        <v>24</v>
      </c>
      <c r="T702" s="1" t="s">
        <v>24771</v>
      </c>
      <c r="U702" s="1" t="s">
        <v>230</v>
      </c>
      <c r="V702" s="1" t="s">
        <v>225</v>
      </c>
      <c r="W702" s="1" t="s">
        <v>24783</v>
      </c>
      <c r="X702" s="1" t="s">
        <v>3149</v>
      </c>
      <c r="Y702" s="1" t="s">
        <v>24773</v>
      </c>
      <c r="AA702" s="1" t="s">
        <v>3149</v>
      </c>
      <c r="AB702" s="1" t="s">
        <v>25</v>
      </c>
      <c r="AC702" s="1" t="s">
        <v>24746</v>
      </c>
      <c r="AD702" s="1" t="s">
        <v>28</v>
      </c>
    </row>
    <row r="703" spans="1:30" ht="15">
      <c r="A703">
        <v>37</v>
      </c>
      <c r="B703" s="1" t="s">
        <v>24871</v>
      </c>
      <c r="C703" s="1" t="s">
        <v>24872</v>
      </c>
      <c r="D703" s="1" t="s">
        <v>24781</v>
      </c>
      <c r="E703" s="1" t="s">
        <v>24873</v>
      </c>
      <c r="F703" s="7">
        <v>40989</v>
      </c>
      <c r="G703" s="7">
        <v>41080</v>
      </c>
      <c r="H703" s="1" t="s">
        <v>25</v>
      </c>
      <c r="I703" s="1" t="s">
        <v>230</v>
      </c>
      <c r="J703" s="1" t="s">
        <v>24867</v>
      </c>
      <c r="K703" s="1" t="s">
        <v>22126</v>
      </c>
      <c r="L703" s="1" t="s">
        <v>22</v>
      </c>
      <c r="M703" s="1" t="s">
        <v>1488</v>
      </c>
      <c r="N703" s="1" t="s">
        <v>24737</v>
      </c>
      <c r="O703" s="1" t="s">
        <v>24737</v>
      </c>
      <c r="P703" s="7">
        <v>40989</v>
      </c>
      <c r="Q703" s="1" t="s">
        <v>3894</v>
      </c>
      <c r="R703" s="1" t="s">
        <v>24739</v>
      </c>
      <c r="S703" s="1" t="s">
        <v>24</v>
      </c>
      <c r="T703" s="1" t="s">
        <v>24771</v>
      </c>
      <c r="U703" s="1" t="s">
        <v>230</v>
      </c>
      <c r="V703" s="1" t="s">
        <v>225</v>
      </c>
      <c r="W703" s="1" t="s">
        <v>24783</v>
      </c>
      <c r="X703" s="1" t="s">
        <v>3149</v>
      </c>
      <c r="Y703" s="1" t="s">
        <v>24773</v>
      </c>
      <c r="AA703" s="1" t="s">
        <v>3149</v>
      </c>
      <c r="AB703" s="1" t="s">
        <v>25</v>
      </c>
      <c r="AC703" s="1" t="s">
        <v>24746</v>
      </c>
      <c r="AD703" s="1" t="s">
        <v>28</v>
      </c>
    </row>
    <row r="704" spans="1:30" ht="15">
      <c r="A704">
        <v>38</v>
      </c>
      <c r="B704" s="1" t="s">
        <v>24874</v>
      </c>
      <c r="C704" s="1" t="s">
        <v>24875</v>
      </c>
      <c r="D704" s="1" t="s">
        <v>24781</v>
      </c>
      <c r="E704" s="1" t="s">
        <v>24876</v>
      </c>
      <c r="F704" s="7">
        <v>41003</v>
      </c>
      <c r="G704" s="7">
        <v>41094</v>
      </c>
      <c r="H704" s="1" t="s">
        <v>25</v>
      </c>
      <c r="I704" s="1" t="s">
        <v>230</v>
      </c>
      <c r="J704" s="1" t="s">
        <v>24867</v>
      </c>
      <c r="K704" s="1" t="s">
        <v>20449</v>
      </c>
      <c r="L704" s="1" t="s">
        <v>22</v>
      </c>
      <c r="M704" s="1" t="s">
        <v>515</v>
      </c>
      <c r="N704" s="1" t="s">
        <v>24737</v>
      </c>
      <c r="O704" s="1" t="s">
        <v>24737</v>
      </c>
      <c r="P704" s="7">
        <v>41003</v>
      </c>
      <c r="Q704" s="1" t="s">
        <v>3894</v>
      </c>
      <c r="R704" s="1" t="s">
        <v>24739</v>
      </c>
      <c r="S704" s="1" t="s">
        <v>24</v>
      </c>
      <c r="T704" s="1" t="s">
        <v>24771</v>
      </c>
      <c r="U704" s="1" t="s">
        <v>230</v>
      </c>
      <c r="V704" s="1" t="s">
        <v>225</v>
      </c>
      <c r="W704" s="1" t="s">
        <v>24783</v>
      </c>
      <c r="X704" s="1" t="s">
        <v>3149</v>
      </c>
      <c r="Y704" s="1" t="s">
        <v>24773</v>
      </c>
      <c r="AA704" s="1" t="s">
        <v>3149</v>
      </c>
      <c r="AB704" s="1" t="s">
        <v>25</v>
      </c>
      <c r="AC704" s="1" t="s">
        <v>24746</v>
      </c>
      <c r="AD704" s="1" t="s">
        <v>28</v>
      </c>
    </row>
    <row r="705" spans="1:30" ht="15">
      <c r="A705">
        <v>39</v>
      </c>
      <c r="B705" s="1" t="s">
        <v>24877</v>
      </c>
      <c r="C705" s="1" t="s">
        <v>24878</v>
      </c>
      <c r="D705" s="1" t="s">
        <v>24781</v>
      </c>
      <c r="E705" s="1" t="s">
        <v>24879</v>
      </c>
      <c r="F705" s="7">
        <v>41010</v>
      </c>
      <c r="G705" s="7">
        <v>41101</v>
      </c>
      <c r="H705" s="1" t="s">
        <v>25</v>
      </c>
      <c r="I705" s="1" t="s">
        <v>230</v>
      </c>
      <c r="J705" s="1" t="s">
        <v>24867</v>
      </c>
      <c r="K705" s="1" t="s">
        <v>20457</v>
      </c>
      <c r="L705" s="1" t="s">
        <v>22</v>
      </c>
      <c r="M705" s="1" t="s">
        <v>1488</v>
      </c>
      <c r="N705" s="1" t="s">
        <v>24737</v>
      </c>
      <c r="O705" s="1" t="s">
        <v>24737</v>
      </c>
      <c r="P705" s="7">
        <v>41010</v>
      </c>
      <c r="Q705" s="1" t="s">
        <v>3894</v>
      </c>
      <c r="R705" s="1" t="s">
        <v>24739</v>
      </c>
      <c r="S705" s="1" t="s">
        <v>24</v>
      </c>
      <c r="T705" s="1" t="s">
        <v>24771</v>
      </c>
      <c r="U705" s="1" t="s">
        <v>230</v>
      </c>
      <c r="V705" s="1" t="s">
        <v>225</v>
      </c>
      <c r="W705" s="1" t="s">
        <v>24783</v>
      </c>
      <c r="X705" s="1" t="s">
        <v>3149</v>
      </c>
      <c r="Y705" s="1" t="s">
        <v>24773</v>
      </c>
      <c r="AA705" s="1" t="s">
        <v>3149</v>
      </c>
      <c r="AB705" s="1" t="s">
        <v>25</v>
      </c>
      <c r="AC705" s="1" t="s">
        <v>24746</v>
      </c>
      <c r="AD705" s="1" t="s">
        <v>28</v>
      </c>
    </row>
    <row r="706" spans="1:30" ht="15">
      <c r="A706">
        <v>40</v>
      </c>
      <c r="B706" s="1" t="s">
        <v>24880</v>
      </c>
      <c r="C706" s="1" t="s">
        <v>24881</v>
      </c>
      <c r="D706" s="1" t="s">
        <v>24781</v>
      </c>
      <c r="E706" s="1" t="s">
        <v>24882</v>
      </c>
      <c r="F706" s="7">
        <v>41017</v>
      </c>
      <c r="G706" s="7">
        <v>41108</v>
      </c>
      <c r="H706" s="1" t="s">
        <v>25</v>
      </c>
      <c r="I706" s="1" t="s">
        <v>230</v>
      </c>
      <c r="J706" s="1" t="s">
        <v>24867</v>
      </c>
      <c r="K706" s="1" t="s">
        <v>19583</v>
      </c>
      <c r="L706" s="1" t="s">
        <v>22</v>
      </c>
      <c r="M706" s="1" t="s">
        <v>1488</v>
      </c>
      <c r="N706" s="1" t="s">
        <v>24737</v>
      </c>
      <c r="O706" s="1" t="s">
        <v>24737</v>
      </c>
      <c r="P706" s="7">
        <v>41017</v>
      </c>
      <c r="Q706" s="1" t="s">
        <v>3894</v>
      </c>
      <c r="R706" s="1" t="s">
        <v>24739</v>
      </c>
      <c r="S706" s="1" t="s">
        <v>24</v>
      </c>
      <c r="T706" s="1" t="s">
        <v>24771</v>
      </c>
      <c r="U706" s="1" t="s">
        <v>230</v>
      </c>
      <c r="V706" s="1" t="s">
        <v>225</v>
      </c>
      <c r="W706" s="1" t="s">
        <v>24783</v>
      </c>
      <c r="X706" s="1" t="s">
        <v>3149</v>
      </c>
      <c r="Y706" s="1" t="s">
        <v>24773</v>
      </c>
      <c r="AA706" s="1" t="s">
        <v>3149</v>
      </c>
      <c r="AB706" s="1" t="s">
        <v>25</v>
      </c>
      <c r="AC706" s="1" t="s">
        <v>24746</v>
      </c>
      <c r="AD706" s="1" t="s">
        <v>28</v>
      </c>
    </row>
    <row r="707" spans="1:30" ht="15">
      <c r="A707">
        <v>41</v>
      </c>
      <c r="B707" s="1" t="s">
        <v>24883</v>
      </c>
      <c r="C707" s="1" t="s">
        <v>24884</v>
      </c>
      <c r="D707" s="1" t="s">
        <v>24781</v>
      </c>
      <c r="E707" s="1" t="s">
        <v>24885</v>
      </c>
      <c r="F707" s="7">
        <v>41024</v>
      </c>
      <c r="G707" s="7">
        <v>41115</v>
      </c>
      <c r="H707" s="1" t="s">
        <v>25</v>
      </c>
      <c r="I707" s="1" t="s">
        <v>230</v>
      </c>
      <c r="J707" s="1" t="s">
        <v>24867</v>
      </c>
      <c r="K707" s="1" t="s">
        <v>22313</v>
      </c>
      <c r="L707" s="1" t="s">
        <v>22</v>
      </c>
      <c r="M707" s="1" t="s">
        <v>388</v>
      </c>
      <c r="N707" s="1" t="s">
        <v>24737</v>
      </c>
      <c r="O707" s="1" t="s">
        <v>24737</v>
      </c>
      <c r="P707" s="7">
        <v>41024</v>
      </c>
      <c r="Q707" s="1" t="s">
        <v>3894</v>
      </c>
      <c r="R707" s="1" t="s">
        <v>24739</v>
      </c>
      <c r="S707" s="1" t="s">
        <v>24</v>
      </c>
      <c r="T707" s="1" t="s">
        <v>24771</v>
      </c>
      <c r="U707" s="1" t="s">
        <v>230</v>
      </c>
      <c r="V707" s="1" t="s">
        <v>225</v>
      </c>
      <c r="W707" s="1" t="s">
        <v>24783</v>
      </c>
      <c r="X707" s="1" t="s">
        <v>3149</v>
      </c>
      <c r="Y707" s="1" t="s">
        <v>24773</v>
      </c>
      <c r="AA707" s="1" t="s">
        <v>3149</v>
      </c>
      <c r="AB707" s="1" t="s">
        <v>25</v>
      </c>
      <c r="AC707" s="1" t="s">
        <v>24746</v>
      </c>
      <c r="AD707" s="1" t="s">
        <v>28</v>
      </c>
    </row>
    <row r="708" spans="1:30" ht="15">
      <c r="A708">
        <v>42</v>
      </c>
      <c r="B708" s="1" t="s">
        <v>24886</v>
      </c>
      <c r="C708" s="1" t="s">
        <v>24887</v>
      </c>
      <c r="D708" s="1" t="s">
        <v>24781</v>
      </c>
      <c r="E708" s="1" t="s">
        <v>24888</v>
      </c>
      <c r="F708" s="7">
        <v>41031</v>
      </c>
      <c r="G708" s="7">
        <v>41122</v>
      </c>
      <c r="H708" s="1" t="s">
        <v>25</v>
      </c>
      <c r="I708" s="1" t="s">
        <v>230</v>
      </c>
      <c r="J708" s="1" t="s">
        <v>24867</v>
      </c>
      <c r="K708" s="1" t="s">
        <v>22171</v>
      </c>
      <c r="L708" s="1" t="s">
        <v>22</v>
      </c>
      <c r="M708" s="1" t="s">
        <v>515</v>
      </c>
      <c r="N708" s="1" t="s">
        <v>24737</v>
      </c>
      <c r="O708" s="1" t="s">
        <v>24737</v>
      </c>
      <c r="P708" s="7">
        <v>41031</v>
      </c>
      <c r="Q708" s="1" t="s">
        <v>3894</v>
      </c>
      <c r="R708" s="1" t="s">
        <v>24739</v>
      </c>
      <c r="S708" s="1" t="s">
        <v>24</v>
      </c>
      <c r="T708" s="1" t="s">
        <v>24771</v>
      </c>
      <c r="U708" s="1" t="s">
        <v>230</v>
      </c>
      <c r="V708" s="1" t="s">
        <v>225</v>
      </c>
      <c r="W708" s="1" t="s">
        <v>24783</v>
      </c>
      <c r="X708" s="1" t="s">
        <v>3149</v>
      </c>
      <c r="Y708" s="1" t="s">
        <v>24773</v>
      </c>
      <c r="AA708" s="1" t="s">
        <v>3149</v>
      </c>
      <c r="AB708" s="1" t="s">
        <v>25</v>
      </c>
      <c r="AC708" s="1" t="s">
        <v>24746</v>
      </c>
      <c r="AD708" s="1" t="s">
        <v>28</v>
      </c>
    </row>
    <row r="709" spans="1:30" ht="15">
      <c r="A709">
        <v>43</v>
      </c>
      <c r="B709" s="1" t="s">
        <v>24889</v>
      </c>
      <c r="C709" s="1" t="s">
        <v>24890</v>
      </c>
      <c r="D709" s="1" t="s">
        <v>24781</v>
      </c>
      <c r="E709" s="1" t="s">
        <v>24891</v>
      </c>
      <c r="F709" s="7">
        <v>41038</v>
      </c>
      <c r="G709" s="7">
        <v>41129</v>
      </c>
      <c r="H709" s="1" t="s">
        <v>25</v>
      </c>
      <c r="I709" s="1" t="s">
        <v>230</v>
      </c>
      <c r="J709" s="1" t="s">
        <v>24867</v>
      </c>
      <c r="K709" s="1" t="s">
        <v>22423</v>
      </c>
      <c r="L709" s="1" t="s">
        <v>22</v>
      </c>
      <c r="M709" s="1" t="s">
        <v>945</v>
      </c>
      <c r="N709" s="1" t="s">
        <v>24737</v>
      </c>
      <c r="O709" s="1" t="s">
        <v>24737</v>
      </c>
      <c r="P709" s="7">
        <v>41038</v>
      </c>
      <c r="Q709" s="1" t="s">
        <v>3894</v>
      </c>
      <c r="R709" s="1" t="s">
        <v>24739</v>
      </c>
      <c r="S709" s="1" t="s">
        <v>24</v>
      </c>
      <c r="T709" s="1" t="s">
        <v>24771</v>
      </c>
      <c r="U709" s="1" t="s">
        <v>230</v>
      </c>
      <c r="V709" s="1" t="s">
        <v>225</v>
      </c>
      <c r="W709" s="1" t="s">
        <v>24783</v>
      </c>
      <c r="X709" s="1" t="s">
        <v>3149</v>
      </c>
      <c r="Y709" s="1" t="s">
        <v>24773</v>
      </c>
      <c r="AA709" s="1" t="s">
        <v>3149</v>
      </c>
      <c r="AB709" s="1" t="s">
        <v>25</v>
      </c>
      <c r="AC709" s="1" t="s">
        <v>24746</v>
      </c>
      <c r="AD709" s="1" t="s">
        <v>28</v>
      </c>
    </row>
    <row r="710" spans="1:30" ht="15">
      <c r="A710">
        <v>44</v>
      </c>
      <c r="B710" s="1" t="s">
        <v>24892</v>
      </c>
      <c r="C710" s="1" t="s">
        <v>24893</v>
      </c>
      <c r="D710" s="1" t="s">
        <v>24781</v>
      </c>
      <c r="E710" s="1" t="s">
        <v>24894</v>
      </c>
      <c r="F710" s="7">
        <v>41045</v>
      </c>
      <c r="G710" s="7">
        <v>41136</v>
      </c>
      <c r="H710" s="1" t="s">
        <v>25</v>
      </c>
      <c r="I710" s="1" t="s">
        <v>230</v>
      </c>
      <c r="J710" s="1" t="s">
        <v>24867</v>
      </c>
      <c r="K710" s="1" t="s">
        <v>19572</v>
      </c>
      <c r="L710" s="1" t="s">
        <v>22</v>
      </c>
      <c r="M710" s="1" t="s">
        <v>24895</v>
      </c>
      <c r="N710" s="1" t="s">
        <v>24737</v>
      </c>
      <c r="O710" s="1" t="s">
        <v>24737</v>
      </c>
      <c r="P710" s="7">
        <v>41045</v>
      </c>
      <c r="Q710" s="1" t="s">
        <v>3894</v>
      </c>
      <c r="R710" s="1" t="s">
        <v>24739</v>
      </c>
      <c r="S710" s="1" t="s">
        <v>24</v>
      </c>
      <c r="T710" s="1" t="s">
        <v>24771</v>
      </c>
      <c r="U710" s="1" t="s">
        <v>230</v>
      </c>
      <c r="V710" s="1" t="s">
        <v>225</v>
      </c>
      <c r="W710" s="1" t="s">
        <v>24783</v>
      </c>
      <c r="X710" s="1" t="s">
        <v>3149</v>
      </c>
      <c r="Y710" s="1" t="s">
        <v>24773</v>
      </c>
      <c r="AA710" s="1" t="s">
        <v>3149</v>
      </c>
      <c r="AB710" s="1" t="s">
        <v>25</v>
      </c>
      <c r="AC710" s="1" t="s">
        <v>24746</v>
      </c>
      <c r="AD710" s="1" t="s">
        <v>28</v>
      </c>
    </row>
    <row r="711" spans="1:30" ht="15">
      <c r="A711">
        <v>45</v>
      </c>
      <c r="B711" s="1" t="s">
        <v>24896</v>
      </c>
      <c r="C711" s="1" t="s">
        <v>24897</v>
      </c>
      <c r="D711" s="1" t="s">
        <v>24781</v>
      </c>
      <c r="E711" s="1" t="s">
        <v>24898</v>
      </c>
      <c r="F711" s="7">
        <v>41059</v>
      </c>
      <c r="G711" s="7">
        <v>41150</v>
      </c>
      <c r="H711" s="1" t="s">
        <v>25</v>
      </c>
      <c r="I711" s="1" t="s">
        <v>230</v>
      </c>
      <c r="J711" s="1" t="s">
        <v>24867</v>
      </c>
      <c r="K711" s="1" t="s">
        <v>22368</v>
      </c>
      <c r="L711" s="1" t="s">
        <v>22</v>
      </c>
      <c r="M711" s="1" t="s">
        <v>24899</v>
      </c>
      <c r="N711" s="1" t="s">
        <v>24737</v>
      </c>
      <c r="O711" s="1" t="s">
        <v>24737</v>
      </c>
      <c r="P711" s="7">
        <v>41059</v>
      </c>
      <c r="Q711" s="1" t="s">
        <v>3894</v>
      </c>
      <c r="R711" s="1" t="s">
        <v>24739</v>
      </c>
      <c r="S711" s="1" t="s">
        <v>24</v>
      </c>
      <c r="T711" s="1" t="s">
        <v>24771</v>
      </c>
      <c r="U711" s="1" t="s">
        <v>230</v>
      </c>
      <c r="V711" s="1" t="s">
        <v>225</v>
      </c>
      <c r="W711" s="1" t="s">
        <v>24783</v>
      </c>
      <c r="X711" s="1" t="s">
        <v>3149</v>
      </c>
      <c r="Y711" s="1" t="s">
        <v>24773</v>
      </c>
      <c r="AA711" s="1" t="s">
        <v>3149</v>
      </c>
      <c r="AB711" s="1" t="s">
        <v>25</v>
      </c>
      <c r="AC711" s="1" t="s">
        <v>24746</v>
      </c>
      <c r="AD711" s="1" t="s">
        <v>28</v>
      </c>
    </row>
    <row r="712" spans="1:30" ht="15">
      <c r="A712">
        <v>46</v>
      </c>
      <c r="B712" s="1" t="s">
        <v>24900</v>
      </c>
      <c r="C712" s="1" t="s">
        <v>24901</v>
      </c>
      <c r="D712" s="1" t="s">
        <v>24781</v>
      </c>
      <c r="E712" s="1" t="s">
        <v>24902</v>
      </c>
      <c r="F712" s="7">
        <v>41066</v>
      </c>
      <c r="G712" s="7">
        <v>41157</v>
      </c>
      <c r="H712" s="1" t="s">
        <v>25</v>
      </c>
      <c r="I712" s="1" t="s">
        <v>230</v>
      </c>
      <c r="J712" s="1" t="s">
        <v>24867</v>
      </c>
      <c r="K712" s="1" t="s">
        <v>22236</v>
      </c>
      <c r="L712" s="1" t="s">
        <v>22</v>
      </c>
      <c r="M712" s="1" t="s">
        <v>571</v>
      </c>
      <c r="N712" s="1" t="s">
        <v>24737</v>
      </c>
      <c r="O712" s="1" t="s">
        <v>24737</v>
      </c>
      <c r="P712" s="7">
        <v>41066</v>
      </c>
      <c r="Q712" s="1" t="s">
        <v>3894</v>
      </c>
      <c r="R712" s="1" t="s">
        <v>24739</v>
      </c>
      <c r="S712" s="1" t="s">
        <v>24</v>
      </c>
      <c r="T712" s="1" t="s">
        <v>24771</v>
      </c>
      <c r="U712" s="1" t="s">
        <v>230</v>
      </c>
      <c r="V712" s="1" t="s">
        <v>225</v>
      </c>
      <c r="W712" s="1" t="s">
        <v>24783</v>
      </c>
      <c r="X712" s="1" t="s">
        <v>3149</v>
      </c>
      <c r="Y712" s="1" t="s">
        <v>24773</v>
      </c>
      <c r="AA712" s="1" t="s">
        <v>3149</v>
      </c>
      <c r="AB712" s="1" t="s">
        <v>25</v>
      </c>
      <c r="AC712" s="1" t="s">
        <v>24746</v>
      </c>
      <c r="AD712" s="1" t="s">
        <v>28</v>
      </c>
    </row>
    <row r="713" spans="1:30" ht="15">
      <c r="A713">
        <v>47</v>
      </c>
      <c r="B713" s="1" t="s">
        <v>24903</v>
      </c>
      <c r="C713" s="1" t="s">
        <v>24904</v>
      </c>
      <c r="D713" s="1" t="s">
        <v>24768</v>
      </c>
      <c r="E713" s="1" t="s">
        <v>24905</v>
      </c>
      <c r="F713" s="7">
        <v>41017</v>
      </c>
      <c r="G713" s="7">
        <v>41381</v>
      </c>
      <c r="H713" s="1" t="s">
        <v>24</v>
      </c>
      <c r="I713" s="1" t="s">
        <v>230</v>
      </c>
      <c r="J713" s="1" t="s">
        <v>24867</v>
      </c>
      <c r="K713" s="1" t="s">
        <v>22297</v>
      </c>
      <c r="L713" s="1" t="s">
        <v>22</v>
      </c>
      <c r="M713" s="1" t="s">
        <v>24906</v>
      </c>
      <c r="N713" s="1" t="s">
        <v>24737</v>
      </c>
      <c r="O713" s="1" t="s">
        <v>24737</v>
      </c>
      <c r="P713" s="7">
        <v>41017</v>
      </c>
      <c r="Q713" s="1" t="s">
        <v>3894</v>
      </c>
      <c r="R713" s="1" t="s">
        <v>24739</v>
      </c>
      <c r="S713" s="1" t="s">
        <v>24</v>
      </c>
      <c r="T713" s="1" t="s">
        <v>24771</v>
      </c>
      <c r="U713" s="1" t="s">
        <v>230</v>
      </c>
      <c r="V713" s="1" t="s">
        <v>225</v>
      </c>
      <c r="W713" s="1" t="s">
        <v>24783</v>
      </c>
      <c r="X713" s="1" t="s">
        <v>3149</v>
      </c>
      <c r="Y713" s="1" t="s">
        <v>24773</v>
      </c>
      <c r="AA713" s="1" t="s">
        <v>3149</v>
      </c>
      <c r="AB713" s="1" t="s">
        <v>25</v>
      </c>
      <c r="AC713" s="1" t="s">
        <v>24746</v>
      </c>
      <c r="AD713" s="1" t="s">
        <v>28</v>
      </c>
    </row>
    <row r="714" spans="1:30" ht="15">
      <c r="A714">
        <v>48</v>
      </c>
      <c r="B714" s="1" t="s">
        <v>24907</v>
      </c>
      <c r="C714" s="1" t="s">
        <v>24908</v>
      </c>
      <c r="D714" s="1" t="s">
        <v>24768</v>
      </c>
      <c r="E714" s="1" t="s">
        <v>24909</v>
      </c>
      <c r="F714" s="7">
        <v>41059</v>
      </c>
      <c r="G714" s="7">
        <v>41423</v>
      </c>
      <c r="H714" s="1" t="s">
        <v>25</v>
      </c>
      <c r="I714" s="1" t="s">
        <v>230</v>
      </c>
      <c r="J714" s="1" t="s">
        <v>24867</v>
      </c>
      <c r="K714" s="1" t="s">
        <v>22218</v>
      </c>
      <c r="L714" s="1" t="s">
        <v>22</v>
      </c>
      <c r="M714" s="1" t="s">
        <v>24910</v>
      </c>
      <c r="N714" s="1" t="s">
        <v>24737</v>
      </c>
      <c r="O714" s="1" t="s">
        <v>24737</v>
      </c>
      <c r="P714" s="7">
        <v>41059</v>
      </c>
      <c r="Q714" s="1" t="s">
        <v>3894</v>
      </c>
      <c r="R714" s="1" t="s">
        <v>24739</v>
      </c>
      <c r="S714" s="1" t="s">
        <v>24</v>
      </c>
      <c r="T714" s="1" t="s">
        <v>24771</v>
      </c>
      <c r="U714" s="1" t="s">
        <v>230</v>
      </c>
      <c r="V714" s="1" t="s">
        <v>225</v>
      </c>
      <c r="W714" s="1" t="s">
        <v>24783</v>
      </c>
      <c r="X714" s="1" t="s">
        <v>3149</v>
      </c>
      <c r="Y714" s="1" t="s">
        <v>24773</v>
      </c>
      <c r="AA714" s="1" t="s">
        <v>3149</v>
      </c>
      <c r="AB714" s="1" t="s">
        <v>25</v>
      </c>
      <c r="AC714" s="1" t="s">
        <v>24746</v>
      </c>
      <c r="AD714" s="1" t="s">
        <v>28</v>
      </c>
    </row>
    <row r="715" spans="1:30" ht="15">
      <c r="A715">
        <v>49</v>
      </c>
      <c r="B715" s="1" t="s">
        <v>24911</v>
      </c>
      <c r="C715" s="1" t="s">
        <v>24912</v>
      </c>
      <c r="D715" s="1" t="s">
        <v>24781</v>
      </c>
      <c r="E715" s="1" t="s">
        <v>24913</v>
      </c>
      <c r="F715" s="7">
        <v>41037</v>
      </c>
      <c r="G715" s="7">
        <v>41220</v>
      </c>
      <c r="H715" s="1" t="s">
        <v>25</v>
      </c>
      <c r="I715" s="1" t="s">
        <v>235</v>
      </c>
      <c r="J715" s="1" t="s">
        <v>24867</v>
      </c>
      <c r="K715" s="1" t="s">
        <v>22381</v>
      </c>
      <c r="L715" s="1" t="s">
        <v>22</v>
      </c>
      <c r="M715" s="1" t="s">
        <v>980</v>
      </c>
      <c r="N715" s="1" t="s">
        <v>24737</v>
      </c>
      <c r="O715" s="1" t="s">
        <v>24737</v>
      </c>
      <c r="P715" s="7">
        <v>41037</v>
      </c>
      <c r="Q715" s="1" t="s">
        <v>3894</v>
      </c>
      <c r="R715" s="1" t="s">
        <v>24770</v>
      </c>
      <c r="S715" s="1" t="s">
        <v>24</v>
      </c>
      <c r="T715" s="1" t="s">
        <v>24771</v>
      </c>
      <c r="U715" s="1" t="s">
        <v>235</v>
      </c>
      <c r="V715" s="1" t="s">
        <v>225</v>
      </c>
      <c r="W715" s="1" t="s">
        <v>24743</v>
      </c>
      <c r="X715" s="1" t="s">
        <v>3145</v>
      </c>
      <c r="Y715" s="1" t="s">
        <v>24773</v>
      </c>
      <c r="Z715" s="339">
        <v>41220</v>
      </c>
      <c r="AA715" s="1" t="s">
        <v>3149</v>
      </c>
      <c r="AB715" s="1" t="s">
        <v>25</v>
      </c>
      <c r="AC715" s="1" t="s">
        <v>24746</v>
      </c>
      <c r="AD715" s="1" t="s">
        <v>28</v>
      </c>
    </row>
    <row r="716" spans="1:30" ht="15">
      <c r="A716">
        <v>50</v>
      </c>
      <c r="B716" s="1" t="s">
        <v>24914</v>
      </c>
      <c r="C716" s="1" t="s">
        <v>24915</v>
      </c>
      <c r="D716" s="1" t="s">
        <v>24781</v>
      </c>
      <c r="E716" s="1" t="s">
        <v>24916</v>
      </c>
      <c r="F716" s="7">
        <v>41044</v>
      </c>
      <c r="G716" s="7">
        <v>41227</v>
      </c>
      <c r="H716" s="1" t="s">
        <v>25</v>
      </c>
      <c r="I716" s="1" t="s">
        <v>235</v>
      </c>
      <c r="J716" s="1" t="s">
        <v>24867</v>
      </c>
      <c r="K716" s="1" t="s">
        <v>22199</v>
      </c>
      <c r="L716" s="1" t="s">
        <v>22</v>
      </c>
      <c r="M716" s="1" t="s">
        <v>2496</v>
      </c>
      <c r="N716" s="1" t="s">
        <v>24737</v>
      </c>
      <c r="O716" s="1" t="s">
        <v>24737</v>
      </c>
      <c r="P716" s="7">
        <v>41044</v>
      </c>
      <c r="Q716" s="1" t="s">
        <v>3894</v>
      </c>
      <c r="R716" s="1" t="s">
        <v>24770</v>
      </c>
      <c r="S716" s="1" t="s">
        <v>24</v>
      </c>
      <c r="T716" s="1" t="s">
        <v>24771</v>
      </c>
      <c r="U716" s="1" t="s">
        <v>235</v>
      </c>
      <c r="V716" s="1" t="s">
        <v>225</v>
      </c>
      <c r="W716" s="1" t="s">
        <v>24743</v>
      </c>
      <c r="X716" s="1" t="s">
        <v>3145</v>
      </c>
      <c r="Y716" s="1" t="s">
        <v>24773</v>
      </c>
      <c r="Z716" s="339">
        <v>41227</v>
      </c>
      <c r="AA716" s="1" t="s">
        <v>3149</v>
      </c>
      <c r="AB716" s="1" t="s">
        <v>25</v>
      </c>
      <c r="AC716" s="1" t="s">
        <v>24746</v>
      </c>
      <c r="AD716" s="1" t="s">
        <v>28</v>
      </c>
    </row>
    <row r="717" spans="1:30" ht="15">
      <c r="A717">
        <v>51</v>
      </c>
      <c r="B717" s="1" t="s">
        <v>24917</v>
      </c>
      <c r="C717" s="1" t="s">
        <v>24918</v>
      </c>
      <c r="D717" s="1" t="s">
        <v>24781</v>
      </c>
      <c r="E717" s="1" t="s">
        <v>24919</v>
      </c>
      <c r="F717" s="7">
        <v>41051</v>
      </c>
      <c r="G717" s="7">
        <v>41234</v>
      </c>
      <c r="H717" s="1" t="s">
        <v>25</v>
      </c>
      <c r="I717" s="1" t="s">
        <v>235</v>
      </c>
      <c r="J717" s="1" t="s">
        <v>24867</v>
      </c>
      <c r="K717" s="1" t="s">
        <v>22331</v>
      </c>
      <c r="L717" s="1" t="s">
        <v>22</v>
      </c>
      <c r="M717" s="1" t="s">
        <v>2968</v>
      </c>
      <c r="N717" s="1" t="s">
        <v>24737</v>
      </c>
      <c r="O717" s="1" t="s">
        <v>24737</v>
      </c>
      <c r="P717" s="7">
        <v>41051</v>
      </c>
      <c r="Q717" s="1" t="s">
        <v>3894</v>
      </c>
      <c r="R717" s="1" t="s">
        <v>24770</v>
      </c>
      <c r="S717" s="1" t="s">
        <v>24</v>
      </c>
      <c r="T717" s="1" t="s">
        <v>24771</v>
      </c>
      <c r="U717" s="1" t="s">
        <v>235</v>
      </c>
      <c r="V717" s="1" t="s">
        <v>225</v>
      </c>
      <c r="W717" s="1" t="s">
        <v>24743</v>
      </c>
      <c r="X717" s="1" t="s">
        <v>3145</v>
      </c>
      <c r="Y717" s="1" t="s">
        <v>24773</v>
      </c>
      <c r="Z717" s="339">
        <v>41234</v>
      </c>
      <c r="AA717" s="1" t="s">
        <v>3149</v>
      </c>
      <c r="AB717" s="1" t="s">
        <v>25</v>
      </c>
      <c r="AC717" s="1" t="s">
        <v>24746</v>
      </c>
      <c r="AD717" s="1" t="s">
        <v>28</v>
      </c>
    </row>
    <row r="718" spans="1:30" ht="15">
      <c r="A718">
        <v>52</v>
      </c>
      <c r="B718" s="1" t="s">
        <v>24920</v>
      </c>
      <c r="C718" s="1" t="s">
        <v>24921</v>
      </c>
      <c r="D718" s="1" t="s">
        <v>24781</v>
      </c>
      <c r="E718" s="1" t="s">
        <v>24922</v>
      </c>
      <c r="F718" s="7">
        <v>41059</v>
      </c>
      <c r="G718" s="7">
        <v>41241</v>
      </c>
      <c r="H718" s="1" t="s">
        <v>25</v>
      </c>
      <c r="I718" s="1" t="s">
        <v>235</v>
      </c>
      <c r="J718" s="1" t="s">
        <v>24867</v>
      </c>
      <c r="K718" s="1" t="s">
        <v>22230</v>
      </c>
      <c r="L718" s="1" t="s">
        <v>22</v>
      </c>
      <c r="M718" s="1" t="s">
        <v>2968</v>
      </c>
      <c r="N718" s="1" t="s">
        <v>24737</v>
      </c>
      <c r="O718" s="1" t="s">
        <v>24737</v>
      </c>
      <c r="P718" s="7">
        <v>41059</v>
      </c>
      <c r="Q718" s="1" t="s">
        <v>3894</v>
      </c>
      <c r="R718" s="1" t="s">
        <v>24770</v>
      </c>
      <c r="S718" s="1" t="s">
        <v>24</v>
      </c>
      <c r="T718" s="1" t="s">
        <v>24771</v>
      </c>
      <c r="U718" s="1" t="s">
        <v>235</v>
      </c>
      <c r="V718" s="1" t="s">
        <v>225</v>
      </c>
      <c r="W718" s="1" t="s">
        <v>24743</v>
      </c>
      <c r="X718" s="1" t="s">
        <v>3145</v>
      </c>
      <c r="Y718" s="1" t="s">
        <v>24773</v>
      </c>
      <c r="Z718" s="339">
        <v>41241</v>
      </c>
      <c r="AA718" s="1" t="s">
        <v>3149</v>
      </c>
      <c r="AB718" s="1" t="s">
        <v>25</v>
      </c>
      <c r="AC718" s="1" t="s">
        <v>24746</v>
      </c>
      <c r="AD718" s="1" t="s">
        <v>28</v>
      </c>
    </row>
    <row r="719" spans="1:30" ht="15">
      <c r="A719">
        <v>53</v>
      </c>
      <c r="B719" s="1" t="s">
        <v>24923</v>
      </c>
      <c r="C719" s="1" t="s">
        <v>24924</v>
      </c>
      <c r="D719" s="1" t="s">
        <v>24781</v>
      </c>
      <c r="E719" s="1" t="s">
        <v>24925</v>
      </c>
      <c r="F719" s="7">
        <v>41065</v>
      </c>
      <c r="G719" s="7">
        <v>41248</v>
      </c>
      <c r="H719" s="1" t="s">
        <v>25</v>
      </c>
      <c r="I719" s="1" t="s">
        <v>235</v>
      </c>
      <c r="J719" s="1" t="s">
        <v>24867</v>
      </c>
      <c r="K719" s="1" t="s">
        <v>19640</v>
      </c>
      <c r="L719" s="1" t="s">
        <v>22</v>
      </c>
      <c r="M719" s="1" t="s">
        <v>2968</v>
      </c>
      <c r="N719" s="1" t="s">
        <v>24737</v>
      </c>
      <c r="O719" s="1" t="s">
        <v>24737</v>
      </c>
      <c r="P719" s="7">
        <v>41065</v>
      </c>
      <c r="Q719" s="1" t="s">
        <v>3894</v>
      </c>
      <c r="R719" s="1" t="s">
        <v>24770</v>
      </c>
      <c r="S719" s="1" t="s">
        <v>24</v>
      </c>
      <c r="T719" s="1" t="s">
        <v>24771</v>
      </c>
      <c r="U719" s="1" t="s">
        <v>235</v>
      </c>
      <c r="V719" s="1" t="s">
        <v>225</v>
      </c>
      <c r="W719" s="1" t="s">
        <v>24743</v>
      </c>
      <c r="X719" s="1" t="s">
        <v>3145</v>
      </c>
      <c r="Y719" s="1" t="s">
        <v>24773</v>
      </c>
      <c r="Z719" s="339">
        <v>41248</v>
      </c>
      <c r="AA719" s="1" t="s">
        <v>3149</v>
      </c>
      <c r="AB719" s="1" t="s">
        <v>25</v>
      </c>
      <c r="AC719" s="1" t="s">
        <v>24746</v>
      </c>
      <c r="AD719" s="1" t="s">
        <v>28</v>
      </c>
    </row>
    <row r="720" spans="1:30" ht="15">
      <c r="A720">
        <v>54</v>
      </c>
      <c r="B720" s="1" t="s">
        <v>24926</v>
      </c>
      <c r="C720" s="1" t="s">
        <v>24927</v>
      </c>
      <c r="D720" s="1" t="s">
        <v>24768</v>
      </c>
      <c r="E720" s="1" t="s">
        <v>24928</v>
      </c>
      <c r="F720" s="7">
        <v>40981</v>
      </c>
      <c r="G720" s="7">
        <v>41346</v>
      </c>
      <c r="H720" s="1" t="s">
        <v>25</v>
      </c>
      <c r="I720" s="1" t="s">
        <v>235</v>
      </c>
      <c r="J720" s="1" t="s">
        <v>24867</v>
      </c>
      <c r="K720" s="1" t="s">
        <v>22111</v>
      </c>
      <c r="L720" s="1" t="s">
        <v>22</v>
      </c>
      <c r="M720" s="1" t="s">
        <v>24929</v>
      </c>
      <c r="N720" s="1" t="s">
        <v>24737</v>
      </c>
      <c r="O720" s="1" t="s">
        <v>24737</v>
      </c>
      <c r="P720" s="7">
        <v>40981</v>
      </c>
      <c r="Q720" s="1" t="s">
        <v>3894</v>
      </c>
      <c r="R720" s="1" t="s">
        <v>24770</v>
      </c>
      <c r="S720" s="1" t="s">
        <v>24</v>
      </c>
      <c r="T720" s="1" t="s">
        <v>24771</v>
      </c>
      <c r="U720" s="1" t="s">
        <v>235</v>
      </c>
      <c r="V720" s="1" t="s">
        <v>225</v>
      </c>
      <c r="W720" s="1" t="s">
        <v>24743</v>
      </c>
      <c r="X720" s="1" t="s">
        <v>24744</v>
      </c>
      <c r="Y720" s="1" t="s">
        <v>24773</v>
      </c>
      <c r="Z720" s="339">
        <v>41346</v>
      </c>
      <c r="AA720" s="1" t="s">
        <v>3149</v>
      </c>
      <c r="AB720" s="1" t="s">
        <v>25</v>
      </c>
      <c r="AC720" s="1" t="s">
        <v>24746</v>
      </c>
      <c r="AD720" s="1" t="s">
        <v>28</v>
      </c>
    </row>
    <row r="721" spans="1:30" ht="15">
      <c r="A721">
        <v>55</v>
      </c>
      <c r="B721" s="1" t="s">
        <v>24930</v>
      </c>
      <c r="C721" s="1" t="s">
        <v>24931</v>
      </c>
      <c r="D721" s="1" t="s">
        <v>24768</v>
      </c>
      <c r="E721" s="1" t="s">
        <v>24932</v>
      </c>
      <c r="F721" s="7">
        <v>40988</v>
      </c>
      <c r="G721" s="7">
        <v>41353</v>
      </c>
      <c r="H721" s="1" t="s">
        <v>25</v>
      </c>
      <c r="I721" s="1" t="s">
        <v>235</v>
      </c>
      <c r="J721" s="1" t="s">
        <v>24867</v>
      </c>
      <c r="K721" s="1" t="s">
        <v>3303</v>
      </c>
      <c r="L721" s="1" t="s">
        <v>22</v>
      </c>
      <c r="M721" s="1" t="s">
        <v>512</v>
      </c>
      <c r="N721" s="1" t="s">
        <v>24737</v>
      </c>
      <c r="O721" s="1" t="s">
        <v>24737</v>
      </c>
      <c r="P721" s="7">
        <v>40988</v>
      </c>
      <c r="Q721" s="1" t="s">
        <v>3894</v>
      </c>
      <c r="R721" s="1" t="s">
        <v>24770</v>
      </c>
      <c r="S721" s="1" t="s">
        <v>24</v>
      </c>
      <c r="T721" s="1" t="s">
        <v>24771</v>
      </c>
      <c r="U721" s="1" t="s">
        <v>235</v>
      </c>
      <c r="V721" s="1" t="s">
        <v>225</v>
      </c>
      <c r="W721" s="1" t="s">
        <v>24743</v>
      </c>
      <c r="X721" s="1" t="s">
        <v>24744</v>
      </c>
      <c r="Y721" s="1" t="s">
        <v>24773</v>
      </c>
      <c r="Z721" s="339">
        <v>41353</v>
      </c>
      <c r="AA721" s="1" t="s">
        <v>3149</v>
      </c>
      <c r="AB721" s="1" t="s">
        <v>25</v>
      </c>
      <c r="AC721" s="1" t="s">
        <v>24746</v>
      </c>
      <c r="AD721" s="1" t="s">
        <v>28</v>
      </c>
    </row>
    <row r="722" spans="1:30" ht="15">
      <c r="A722">
        <v>56</v>
      </c>
      <c r="B722" s="1" t="s">
        <v>24933</v>
      </c>
      <c r="C722" s="1" t="s">
        <v>24934</v>
      </c>
      <c r="D722" s="1" t="s">
        <v>24768</v>
      </c>
      <c r="E722" s="1" t="s">
        <v>24935</v>
      </c>
      <c r="F722" s="7">
        <v>40995</v>
      </c>
      <c r="G722" s="7">
        <v>41360</v>
      </c>
      <c r="H722" s="1" t="s">
        <v>25</v>
      </c>
      <c r="I722" s="1" t="s">
        <v>235</v>
      </c>
      <c r="J722" s="1" t="s">
        <v>24867</v>
      </c>
      <c r="K722" s="1" t="s">
        <v>19610</v>
      </c>
      <c r="L722" s="1" t="s">
        <v>22</v>
      </c>
      <c r="M722" s="1" t="s">
        <v>157</v>
      </c>
      <c r="N722" s="1" t="s">
        <v>24737</v>
      </c>
      <c r="O722" s="1" t="s">
        <v>24737</v>
      </c>
      <c r="P722" s="7">
        <v>40995</v>
      </c>
      <c r="Q722" s="1" t="s">
        <v>3894</v>
      </c>
      <c r="R722" s="1" t="s">
        <v>24770</v>
      </c>
      <c r="S722" s="1" t="s">
        <v>24</v>
      </c>
      <c r="T722" s="1" t="s">
        <v>24771</v>
      </c>
      <c r="U722" s="1" t="s">
        <v>235</v>
      </c>
      <c r="V722" s="1" t="s">
        <v>225</v>
      </c>
      <c r="W722" s="1" t="s">
        <v>24743</v>
      </c>
      <c r="X722" s="1" t="s">
        <v>24744</v>
      </c>
      <c r="Y722" s="1" t="s">
        <v>24773</v>
      </c>
      <c r="Z722" s="339">
        <v>41360</v>
      </c>
      <c r="AA722" s="1" t="s">
        <v>3149</v>
      </c>
      <c r="AB722" s="1" t="s">
        <v>25</v>
      </c>
      <c r="AC722" s="1" t="s">
        <v>24746</v>
      </c>
      <c r="AD722" s="1" t="s">
        <v>28</v>
      </c>
    </row>
    <row r="723" spans="1:30" ht="15">
      <c r="A723">
        <v>57</v>
      </c>
      <c r="B723" s="1" t="s">
        <v>24936</v>
      </c>
      <c r="C723" s="1" t="s">
        <v>24937</v>
      </c>
      <c r="D723" s="1" t="s">
        <v>24768</v>
      </c>
      <c r="E723" s="1" t="s">
        <v>24938</v>
      </c>
      <c r="F723" s="7">
        <v>41002</v>
      </c>
      <c r="G723" s="7">
        <v>41367</v>
      </c>
      <c r="H723" s="1" t="s">
        <v>25</v>
      </c>
      <c r="I723" s="1" t="s">
        <v>235</v>
      </c>
      <c r="J723" s="1" t="s">
        <v>24867</v>
      </c>
      <c r="K723" s="1" t="s">
        <v>20447</v>
      </c>
      <c r="L723" s="1" t="s">
        <v>22</v>
      </c>
      <c r="M723" s="1" t="s">
        <v>410</v>
      </c>
      <c r="N723" s="1" t="s">
        <v>24737</v>
      </c>
      <c r="O723" s="1" t="s">
        <v>24737</v>
      </c>
      <c r="P723" s="7">
        <v>41002</v>
      </c>
      <c r="Q723" s="1" t="s">
        <v>3894</v>
      </c>
      <c r="R723" s="1" t="s">
        <v>24770</v>
      </c>
      <c r="S723" s="1" t="s">
        <v>24</v>
      </c>
      <c r="T723" s="1" t="s">
        <v>24771</v>
      </c>
      <c r="U723" s="1" t="s">
        <v>235</v>
      </c>
      <c r="V723" s="1" t="s">
        <v>225</v>
      </c>
      <c r="W723" s="1" t="s">
        <v>24743</v>
      </c>
      <c r="X723" s="1" t="s">
        <v>24744</v>
      </c>
      <c r="Y723" s="1" t="s">
        <v>24773</v>
      </c>
      <c r="Z723" s="339">
        <v>41367</v>
      </c>
      <c r="AA723" s="1" t="s">
        <v>3149</v>
      </c>
      <c r="AB723" s="1" t="s">
        <v>25</v>
      </c>
      <c r="AC723" s="1" t="s">
        <v>24746</v>
      </c>
      <c r="AD723" s="1" t="s">
        <v>28</v>
      </c>
    </row>
    <row r="724" spans="1:30" ht="15">
      <c r="A724">
        <v>58</v>
      </c>
      <c r="B724" s="1" t="s">
        <v>24939</v>
      </c>
      <c r="C724" s="1" t="s">
        <v>24940</v>
      </c>
      <c r="D724" s="1" t="s">
        <v>24768</v>
      </c>
      <c r="E724" s="1" t="s">
        <v>24941</v>
      </c>
      <c r="F724" s="7">
        <v>41010</v>
      </c>
      <c r="G724" s="7">
        <v>41375</v>
      </c>
      <c r="H724" s="1" t="s">
        <v>25</v>
      </c>
      <c r="I724" s="1" t="s">
        <v>235</v>
      </c>
      <c r="J724" s="1" t="s">
        <v>24867</v>
      </c>
      <c r="K724" s="1" t="s">
        <v>22146</v>
      </c>
      <c r="L724" s="1" t="s">
        <v>22</v>
      </c>
      <c r="M724" s="1" t="s">
        <v>24942</v>
      </c>
      <c r="N724" s="1" t="s">
        <v>24737</v>
      </c>
      <c r="O724" s="1" t="s">
        <v>24737</v>
      </c>
      <c r="P724" s="7">
        <v>41010</v>
      </c>
      <c r="Q724" s="1" t="s">
        <v>3894</v>
      </c>
      <c r="R724" s="1" t="s">
        <v>24770</v>
      </c>
      <c r="S724" s="1" t="s">
        <v>24</v>
      </c>
      <c r="T724" s="1" t="s">
        <v>24771</v>
      </c>
      <c r="U724" s="1" t="s">
        <v>235</v>
      </c>
      <c r="V724" s="1" t="s">
        <v>225</v>
      </c>
      <c r="W724" s="1" t="s">
        <v>24743</v>
      </c>
      <c r="X724" s="1" t="s">
        <v>24744</v>
      </c>
      <c r="Y724" s="1" t="s">
        <v>24773</v>
      </c>
      <c r="Z724" s="339">
        <v>41375</v>
      </c>
      <c r="AA724" s="1" t="s">
        <v>3149</v>
      </c>
      <c r="AB724" s="1" t="s">
        <v>25</v>
      </c>
      <c r="AC724" s="1" t="s">
        <v>24746</v>
      </c>
      <c r="AD724" s="1" t="s">
        <v>28</v>
      </c>
    </row>
    <row r="725" spans="1:30" ht="15">
      <c r="A725">
        <v>59</v>
      </c>
      <c r="B725" s="1" t="s">
        <v>24943</v>
      </c>
      <c r="C725" s="1" t="s">
        <v>24944</v>
      </c>
      <c r="D725" s="1" t="s">
        <v>24768</v>
      </c>
      <c r="E725" s="1" t="s">
        <v>24945</v>
      </c>
      <c r="F725" s="7">
        <v>41016</v>
      </c>
      <c r="G725" s="7">
        <v>41381</v>
      </c>
      <c r="H725" s="1" t="s">
        <v>25</v>
      </c>
      <c r="I725" s="1" t="s">
        <v>235</v>
      </c>
      <c r="J725" s="1" t="s">
        <v>24867</v>
      </c>
      <c r="K725" s="1" t="s">
        <v>22151</v>
      </c>
      <c r="L725" s="1" t="s">
        <v>22</v>
      </c>
      <c r="M725" s="1" t="s">
        <v>2125</v>
      </c>
      <c r="N725" s="1" t="s">
        <v>24737</v>
      </c>
      <c r="O725" s="1" t="s">
        <v>24737</v>
      </c>
      <c r="P725" s="7">
        <v>41016</v>
      </c>
      <c r="Q725" s="1" t="s">
        <v>3894</v>
      </c>
      <c r="R725" s="1" t="s">
        <v>24770</v>
      </c>
      <c r="S725" s="1" t="s">
        <v>24</v>
      </c>
      <c r="T725" s="1" t="s">
        <v>24771</v>
      </c>
      <c r="U725" s="1" t="s">
        <v>235</v>
      </c>
      <c r="V725" s="1" t="s">
        <v>225</v>
      </c>
      <c r="W725" s="1" t="s">
        <v>24743</v>
      </c>
      <c r="X725" s="1" t="s">
        <v>24744</v>
      </c>
      <c r="Y725" s="1" t="s">
        <v>24773</v>
      </c>
      <c r="Z725" s="339">
        <v>41381</v>
      </c>
      <c r="AA725" s="1" t="s">
        <v>3149</v>
      </c>
      <c r="AB725" s="1" t="s">
        <v>25</v>
      </c>
      <c r="AC725" s="1" t="s">
        <v>24746</v>
      </c>
      <c r="AD725" s="1" t="s">
        <v>28</v>
      </c>
    </row>
    <row r="726" spans="1:30" ht="15">
      <c r="A726">
        <v>60</v>
      </c>
      <c r="B726" s="1" t="s">
        <v>24946</v>
      </c>
      <c r="C726" s="1" t="s">
        <v>24947</v>
      </c>
      <c r="D726" s="1" t="s">
        <v>24768</v>
      </c>
      <c r="E726" s="1" t="s">
        <v>24948</v>
      </c>
      <c r="F726" s="7">
        <v>41023</v>
      </c>
      <c r="G726" s="7">
        <v>41388</v>
      </c>
      <c r="H726" s="1" t="s">
        <v>25</v>
      </c>
      <c r="I726" s="1" t="s">
        <v>235</v>
      </c>
      <c r="J726" s="1" t="s">
        <v>24867</v>
      </c>
      <c r="K726" s="1" t="s">
        <v>22609</v>
      </c>
      <c r="L726" s="1" t="s">
        <v>22</v>
      </c>
      <c r="M726" s="1" t="s">
        <v>19518</v>
      </c>
      <c r="N726" s="1" t="s">
        <v>24737</v>
      </c>
      <c r="O726" s="1" t="s">
        <v>24737</v>
      </c>
      <c r="P726" s="7">
        <v>41023</v>
      </c>
      <c r="Q726" s="1" t="s">
        <v>3894</v>
      </c>
      <c r="R726" s="1" t="s">
        <v>24770</v>
      </c>
      <c r="S726" s="1" t="s">
        <v>24</v>
      </c>
      <c r="T726" s="1" t="s">
        <v>24771</v>
      </c>
      <c r="U726" s="1" t="s">
        <v>235</v>
      </c>
      <c r="V726" s="1" t="s">
        <v>225</v>
      </c>
      <c r="W726" s="1" t="s">
        <v>24743</v>
      </c>
      <c r="X726" s="1" t="s">
        <v>24744</v>
      </c>
      <c r="Y726" s="1" t="s">
        <v>24773</v>
      </c>
      <c r="Z726" s="339">
        <v>41388</v>
      </c>
      <c r="AA726" s="1" t="s">
        <v>3149</v>
      </c>
      <c r="AB726" s="1" t="s">
        <v>25</v>
      </c>
      <c r="AC726" s="1" t="s">
        <v>24746</v>
      </c>
      <c r="AD726" s="1" t="s">
        <v>28</v>
      </c>
    </row>
    <row r="727" spans="1:30" ht="15">
      <c r="A727">
        <v>61</v>
      </c>
      <c r="B727" s="1" t="s">
        <v>24949</v>
      </c>
      <c r="C727" s="1" t="s">
        <v>24950</v>
      </c>
      <c r="D727" s="1" t="s">
        <v>24768</v>
      </c>
      <c r="E727" s="1" t="s">
        <v>24951</v>
      </c>
      <c r="F727" s="7">
        <v>41032</v>
      </c>
      <c r="G727" s="7">
        <v>41397</v>
      </c>
      <c r="H727" s="1" t="s">
        <v>25</v>
      </c>
      <c r="I727" s="1" t="s">
        <v>235</v>
      </c>
      <c r="J727" s="1" t="s">
        <v>24867</v>
      </c>
      <c r="K727" s="1" t="s">
        <v>22177</v>
      </c>
      <c r="L727" s="1" t="s">
        <v>22</v>
      </c>
      <c r="M727" s="1" t="s">
        <v>19704</v>
      </c>
      <c r="N727" s="1" t="s">
        <v>24737</v>
      </c>
      <c r="O727" s="1" t="s">
        <v>24737</v>
      </c>
      <c r="P727" s="7">
        <v>41032</v>
      </c>
      <c r="Q727" s="1" t="s">
        <v>3894</v>
      </c>
      <c r="R727" s="1" t="s">
        <v>24770</v>
      </c>
      <c r="S727" s="1" t="s">
        <v>24</v>
      </c>
      <c r="T727" s="1" t="s">
        <v>24771</v>
      </c>
      <c r="U727" s="1" t="s">
        <v>235</v>
      </c>
      <c r="V727" s="1" t="s">
        <v>225</v>
      </c>
      <c r="W727" s="1" t="s">
        <v>24743</v>
      </c>
      <c r="X727" s="1" t="s">
        <v>24744</v>
      </c>
      <c r="Y727" s="1" t="s">
        <v>24773</v>
      </c>
      <c r="Z727" s="339">
        <v>41397</v>
      </c>
      <c r="AA727" s="1" t="s">
        <v>3149</v>
      </c>
      <c r="AB727" s="1" t="s">
        <v>25</v>
      </c>
      <c r="AC727" s="1" t="s">
        <v>24746</v>
      </c>
      <c r="AD727" s="1" t="s">
        <v>28</v>
      </c>
    </row>
    <row r="728" spans="1:30" ht="15">
      <c r="A728">
        <v>62</v>
      </c>
      <c r="B728" s="1" t="s">
        <v>24952</v>
      </c>
      <c r="C728" s="1" t="s">
        <v>24953</v>
      </c>
      <c r="D728" s="1" t="s">
        <v>24768</v>
      </c>
      <c r="E728" s="1" t="s">
        <v>24954</v>
      </c>
      <c r="F728" s="7">
        <v>41037</v>
      </c>
      <c r="G728" s="7">
        <v>41402</v>
      </c>
      <c r="H728" s="1" t="s">
        <v>25</v>
      </c>
      <c r="I728" s="1" t="s">
        <v>235</v>
      </c>
      <c r="J728" s="1" t="s">
        <v>24867</v>
      </c>
      <c r="K728" s="1" t="s">
        <v>22358</v>
      </c>
      <c r="L728" s="1" t="s">
        <v>22</v>
      </c>
      <c r="M728" s="1" t="s">
        <v>24955</v>
      </c>
      <c r="N728" s="1" t="s">
        <v>24737</v>
      </c>
      <c r="O728" s="1" t="s">
        <v>24737</v>
      </c>
      <c r="P728" s="7">
        <v>41037</v>
      </c>
      <c r="Q728" s="1" t="s">
        <v>3894</v>
      </c>
      <c r="R728" s="1" t="s">
        <v>24770</v>
      </c>
      <c r="S728" s="1" t="s">
        <v>24</v>
      </c>
      <c r="T728" s="1" t="s">
        <v>24771</v>
      </c>
      <c r="U728" s="1" t="s">
        <v>235</v>
      </c>
      <c r="V728" s="1" t="s">
        <v>225</v>
      </c>
      <c r="W728" s="1" t="s">
        <v>24743</v>
      </c>
      <c r="X728" s="1" t="s">
        <v>24744</v>
      </c>
      <c r="Y728" s="1" t="s">
        <v>24773</v>
      </c>
      <c r="Z728" s="339">
        <v>41402</v>
      </c>
      <c r="AA728" s="1" t="s">
        <v>3149</v>
      </c>
      <c r="AB728" s="1" t="s">
        <v>25</v>
      </c>
      <c r="AC728" s="1" t="s">
        <v>24746</v>
      </c>
      <c r="AD728" s="1" t="s">
        <v>28</v>
      </c>
    </row>
    <row r="729" spans="1:30" ht="15">
      <c r="A729">
        <v>63</v>
      </c>
      <c r="B729" s="1" t="s">
        <v>24956</v>
      </c>
      <c r="C729" s="1" t="s">
        <v>24957</v>
      </c>
      <c r="D729" s="1" t="s">
        <v>24768</v>
      </c>
      <c r="E729" s="1" t="s">
        <v>24958</v>
      </c>
      <c r="F729" s="7">
        <v>41044</v>
      </c>
      <c r="G729" s="7">
        <v>41409</v>
      </c>
      <c r="H729" s="1" t="s">
        <v>25</v>
      </c>
      <c r="I729" s="1" t="s">
        <v>235</v>
      </c>
      <c r="J729" s="1" t="s">
        <v>24867</v>
      </c>
      <c r="K729" s="1" t="s">
        <v>22188</v>
      </c>
      <c r="L729" s="1" t="s">
        <v>22</v>
      </c>
      <c r="M729" s="1" t="s">
        <v>138</v>
      </c>
      <c r="N729" s="1" t="s">
        <v>24737</v>
      </c>
      <c r="O729" s="1" t="s">
        <v>24737</v>
      </c>
      <c r="P729" s="7">
        <v>41044</v>
      </c>
      <c r="Q729" s="1" t="s">
        <v>3894</v>
      </c>
      <c r="R729" s="1" t="s">
        <v>24770</v>
      </c>
      <c r="S729" s="1" t="s">
        <v>24</v>
      </c>
      <c r="T729" s="1" t="s">
        <v>24771</v>
      </c>
      <c r="U729" s="1" t="s">
        <v>235</v>
      </c>
      <c r="V729" s="1" t="s">
        <v>225</v>
      </c>
      <c r="W729" s="1" t="s">
        <v>24743</v>
      </c>
      <c r="X729" s="1" t="s">
        <v>24744</v>
      </c>
      <c r="Y729" s="1" t="s">
        <v>24773</v>
      </c>
      <c r="Z729" s="339">
        <v>41409</v>
      </c>
      <c r="AA729" s="1" t="s">
        <v>3149</v>
      </c>
      <c r="AB729" s="1" t="s">
        <v>25</v>
      </c>
      <c r="AC729" s="1" t="s">
        <v>24746</v>
      </c>
      <c r="AD729" s="1" t="s">
        <v>28</v>
      </c>
    </row>
    <row r="730" spans="1:30" ht="15">
      <c r="A730">
        <v>64</v>
      </c>
      <c r="B730" s="1" t="s">
        <v>24959</v>
      </c>
      <c r="C730" s="1" t="s">
        <v>24960</v>
      </c>
      <c r="D730" s="1" t="s">
        <v>24768</v>
      </c>
      <c r="E730" s="1" t="s">
        <v>24961</v>
      </c>
      <c r="F730" s="7">
        <v>41051</v>
      </c>
      <c r="G730" s="7">
        <v>41416</v>
      </c>
      <c r="H730" s="1" t="s">
        <v>25</v>
      </c>
      <c r="I730" s="1" t="s">
        <v>235</v>
      </c>
      <c r="J730" s="1" t="s">
        <v>24867</v>
      </c>
      <c r="K730" s="1" t="s">
        <v>22212</v>
      </c>
      <c r="L730" s="1" t="s">
        <v>22</v>
      </c>
      <c r="M730" s="1" t="s">
        <v>55</v>
      </c>
      <c r="N730" s="1" t="s">
        <v>24737</v>
      </c>
      <c r="O730" s="1" t="s">
        <v>24737</v>
      </c>
      <c r="P730" s="7">
        <v>41051</v>
      </c>
      <c r="Q730" s="1" t="s">
        <v>3894</v>
      </c>
      <c r="R730" s="1" t="s">
        <v>24770</v>
      </c>
      <c r="S730" s="1" t="s">
        <v>24</v>
      </c>
      <c r="T730" s="1" t="s">
        <v>24771</v>
      </c>
      <c r="U730" s="1" t="s">
        <v>235</v>
      </c>
      <c r="V730" s="1" t="s">
        <v>225</v>
      </c>
      <c r="W730" s="1" t="s">
        <v>24743</v>
      </c>
      <c r="X730" s="1" t="s">
        <v>24744</v>
      </c>
      <c r="Y730" s="1" t="s">
        <v>24773</v>
      </c>
      <c r="Z730" s="339">
        <v>41416</v>
      </c>
      <c r="AA730" s="1" t="s">
        <v>3149</v>
      </c>
      <c r="AB730" s="1" t="s">
        <v>25</v>
      </c>
      <c r="AC730" s="1" t="s">
        <v>24746</v>
      </c>
      <c r="AD730" s="1" t="s">
        <v>28</v>
      </c>
    </row>
    <row r="731" spans="1:30" ht="15">
      <c r="A731">
        <v>65</v>
      </c>
      <c r="B731" s="1" t="s">
        <v>24962</v>
      </c>
      <c r="C731" s="1" t="s">
        <v>24963</v>
      </c>
      <c r="D731" s="1" t="s">
        <v>24768</v>
      </c>
      <c r="E731" s="1" t="s">
        <v>24964</v>
      </c>
      <c r="F731" s="7">
        <v>41059</v>
      </c>
      <c r="G731" s="7">
        <v>41424</v>
      </c>
      <c r="H731" s="1" t="s">
        <v>25</v>
      </c>
      <c r="I731" s="1" t="s">
        <v>235</v>
      </c>
      <c r="J731" s="1" t="s">
        <v>24867</v>
      </c>
      <c r="K731" s="1" t="s">
        <v>22224</v>
      </c>
      <c r="L731" s="1" t="s">
        <v>22</v>
      </c>
      <c r="M731" s="1" t="s">
        <v>22741</v>
      </c>
      <c r="N731" s="1" t="s">
        <v>24737</v>
      </c>
      <c r="O731" s="1" t="s">
        <v>24737</v>
      </c>
      <c r="P731" s="7">
        <v>41059</v>
      </c>
      <c r="Q731" s="1" t="s">
        <v>3894</v>
      </c>
      <c r="R731" s="1" t="s">
        <v>24770</v>
      </c>
      <c r="S731" s="1" t="s">
        <v>24</v>
      </c>
      <c r="T731" s="1" t="s">
        <v>24771</v>
      </c>
      <c r="U731" s="1" t="s">
        <v>235</v>
      </c>
      <c r="V731" s="1" t="s">
        <v>225</v>
      </c>
      <c r="W731" s="1" t="s">
        <v>24743</v>
      </c>
      <c r="X731" s="1" t="s">
        <v>24744</v>
      </c>
      <c r="Y731" s="1" t="s">
        <v>24773</v>
      </c>
      <c r="Z731" s="339">
        <v>41424</v>
      </c>
      <c r="AA731" s="1" t="s">
        <v>3149</v>
      </c>
      <c r="AB731" s="1" t="s">
        <v>25</v>
      </c>
      <c r="AC731" s="1" t="s">
        <v>24746</v>
      </c>
      <c r="AD731" s="1" t="s">
        <v>28</v>
      </c>
    </row>
    <row r="732" spans="1:30" ht="15">
      <c r="A732">
        <v>66</v>
      </c>
      <c r="B732" s="1" t="s">
        <v>24965</v>
      </c>
      <c r="C732" s="1" t="s">
        <v>24966</v>
      </c>
      <c r="D732" s="1" t="s">
        <v>24768</v>
      </c>
      <c r="E732" s="1" t="s">
        <v>24967</v>
      </c>
      <c r="F732" s="7">
        <v>41065</v>
      </c>
      <c r="G732" s="7">
        <v>41430</v>
      </c>
      <c r="H732" s="1" t="s">
        <v>25</v>
      </c>
      <c r="I732" s="1" t="s">
        <v>235</v>
      </c>
      <c r="J732" s="1" t="s">
        <v>24867</v>
      </c>
      <c r="K732" s="1" t="s">
        <v>19639</v>
      </c>
      <c r="L732" s="1" t="s">
        <v>22</v>
      </c>
      <c r="M732" s="1" t="s">
        <v>959</v>
      </c>
      <c r="N732" s="1" t="s">
        <v>24737</v>
      </c>
      <c r="O732" s="1" t="s">
        <v>24737</v>
      </c>
      <c r="P732" s="7">
        <v>41065</v>
      </c>
      <c r="Q732" s="1" t="s">
        <v>3894</v>
      </c>
      <c r="R732" s="1" t="s">
        <v>24770</v>
      </c>
      <c r="S732" s="1" t="s">
        <v>24</v>
      </c>
      <c r="T732" s="1" t="s">
        <v>24771</v>
      </c>
      <c r="U732" s="1" t="s">
        <v>235</v>
      </c>
      <c r="V732" s="1" t="s">
        <v>225</v>
      </c>
      <c r="W732" s="1" t="s">
        <v>24743</v>
      </c>
      <c r="X732" s="1" t="s">
        <v>24744</v>
      </c>
      <c r="Y732" s="1" t="s">
        <v>24773</v>
      </c>
      <c r="Z732" s="339">
        <v>41430</v>
      </c>
      <c r="AA732" s="1" t="s">
        <v>3149</v>
      </c>
      <c r="AB732" s="1" t="s">
        <v>25</v>
      </c>
      <c r="AC732" s="1" t="s">
        <v>24746</v>
      </c>
      <c r="AD732" s="1" t="s">
        <v>28</v>
      </c>
    </row>
    <row r="733" spans="1:30" ht="15">
      <c r="A733">
        <v>67</v>
      </c>
      <c r="B733" s="1" t="s">
        <v>24968</v>
      </c>
      <c r="C733" s="1" t="s">
        <v>24969</v>
      </c>
      <c r="D733" s="1" t="s">
        <v>24781</v>
      </c>
      <c r="E733" s="1" t="s">
        <v>24970</v>
      </c>
      <c r="F733" s="7">
        <v>40982</v>
      </c>
      <c r="G733" s="7">
        <v>40996</v>
      </c>
      <c r="H733" s="1" t="s">
        <v>25</v>
      </c>
      <c r="I733" s="1" t="s">
        <v>22760</v>
      </c>
      <c r="J733" s="1" t="s">
        <v>24867</v>
      </c>
      <c r="K733" s="1" t="s">
        <v>22389</v>
      </c>
      <c r="L733" s="1" t="s">
        <v>22</v>
      </c>
      <c r="M733" s="1" t="s">
        <v>24971</v>
      </c>
      <c r="N733" s="1" t="s">
        <v>24737</v>
      </c>
      <c r="O733" s="1" t="s">
        <v>24737</v>
      </c>
      <c r="P733" s="7">
        <v>40982</v>
      </c>
      <c r="Q733" s="1" t="s">
        <v>3894</v>
      </c>
      <c r="R733" s="1" t="s">
        <v>24739</v>
      </c>
      <c r="S733" s="1" t="s">
        <v>24</v>
      </c>
      <c r="T733" s="1" t="s">
        <v>24831</v>
      </c>
      <c r="U733" s="1" t="s">
        <v>224</v>
      </c>
      <c r="V733" s="1" t="s">
        <v>1163</v>
      </c>
      <c r="W733" s="1" t="s">
        <v>24783</v>
      </c>
      <c r="X733" s="1" t="s">
        <v>3149</v>
      </c>
      <c r="Y733" s="1" t="s">
        <v>24773</v>
      </c>
      <c r="AA733" s="1" t="s">
        <v>3149</v>
      </c>
      <c r="AB733" s="1" t="s">
        <v>25</v>
      </c>
      <c r="AC733" s="1" t="s">
        <v>24746</v>
      </c>
      <c r="AD733" s="1" t="s">
        <v>28</v>
      </c>
    </row>
    <row r="734" spans="1:30" ht="15">
      <c r="A734">
        <v>68</v>
      </c>
      <c r="B734" s="1" t="s">
        <v>24972</v>
      </c>
      <c r="C734" s="1" t="s">
        <v>24973</v>
      </c>
      <c r="D734" s="1" t="s">
        <v>24781</v>
      </c>
      <c r="E734" s="1" t="s">
        <v>24974</v>
      </c>
      <c r="F734" s="7">
        <v>40989</v>
      </c>
      <c r="G734" s="7">
        <v>41003</v>
      </c>
      <c r="H734" s="1" t="s">
        <v>25</v>
      </c>
      <c r="I734" s="1" t="s">
        <v>22760</v>
      </c>
      <c r="J734" s="1" t="s">
        <v>24867</v>
      </c>
      <c r="K734" s="1" t="s">
        <v>21890</v>
      </c>
      <c r="L734" s="1" t="s">
        <v>22</v>
      </c>
      <c r="M734" s="1" t="s">
        <v>24975</v>
      </c>
      <c r="N734" s="1" t="s">
        <v>24737</v>
      </c>
      <c r="O734" s="1" t="s">
        <v>24737</v>
      </c>
      <c r="P734" s="7">
        <v>40989</v>
      </c>
      <c r="Q734" s="1" t="s">
        <v>3894</v>
      </c>
      <c r="R734" s="1" t="s">
        <v>24739</v>
      </c>
      <c r="S734" s="1" t="s">
        <v>24</v>
      </c>
      <c r="T734" s="1" t="s">
        <v>24831</v>
      </c>
      <c r="U734" s="1" t="s">
        <v>224</v>
      </c>
      <c r="V734" s="1" t="s">
        <v>1163</v>
      </c>
      <c r="W734" s="1" t="s">
        <v>24783</v>
      </c>
      <c r="X734" s="1" t="s">
        <v>3149</v>
      </c>
      <c r="Y734" s="1" t="s">
        <v>24773</v>
      </c>
      <c r="AA734" s="1" t="s">
        <v>3149</v>
      </c>
      <c r="AB734" s="1" t="s">
        <v>25</v>
      </c>
      <c r="AC734" s="1" t="s">
        <v>24746</v>
      </c>
      <c r="AD734" s="1" t="s">
        <v>28</v>
      </c>
    </row>
    <row r="735" spans="1:30" ht="15">
      <c r="A735">
        <v>69</v>
      </c>
      <c r="B735" s="1" t="s">
        <v>24976</v>
      </c>
      <c r="C735" s="1" t="s">
        <v>24977</v>
      </c>
      <c r="D735" s="1" t="s">
        <v>24781</v>
      </c>
      <c r="E735" s="1" t="s">
        <v>24978</v>
      </c>
      <c r="F735" s="7">
        <v>40996</v>
      </c>
      <c r="G735" s="7">
        <v>41010</v>
      </c>
      <c r="H735" s="1" t="s">
        <v>25</v>
      </c>
      <c r="I735" s="1" t="s">
        <v>22760</v>
      </c>
      <c r="J735" s="1" t="s">
        <v>24867</v>
      </c>
      <c r="K735" s="1" t="s">
        <v>20439</v>
      </c>
      <c r="L735" s="1" t="s">
        <v>22</v>
      </c>
      <c r="M735" s="1" t="s">
        <v>24979</v>
      </c>
      <c r="N735" s="1" t="s">
        <v>24737</v>
      </c>
      <c r="O735" s="1" t="s">
        <v>24737</v>
      </c>
      <c r="P735" s="7">
        <v>40996</v>
      </c>
      <c r="Q735" s="1" t="s">
        <v>3894</v>
      </c>
      <c r="R735" s="1" t="s">
        <v>24739</v>
      </c>
      <c r="S735" s="1" t="s">
        <v>24</v>
      </c>
      <c r="T735" s="1" t="s">
        <v>24831</v>
      </c>
      <c r="U735" s="1" t="s">
        <v>224</v>
      </c>
      <c r="V735" s="1" t="s">
        <v>1163</v>
      </c>
      <c r="W735" s="1" t="s">
        <v>24783</v>
      </c>
      <c r="X735" s="1" t="s">
        <v>3149</v>
      </c>
      <c r="Y735" s="1" t="s">
        <v>24773</v>
      </c>
      <c r="AA735" s="1" t="s">
        <v>3149</v>
      </c>
      <c r="AB735" s="1" t="s">
        <v>25</v>
      </c>
      <c r="AC735" s="1" t="s">
        <v>24746</v>
      </c>
      <c r="AD735" s="1" t="s">
        <v>28</v>
      </c>
    </row>
    <row r="736" spans="1:30" ht="15">
      <c r="A736">
        <v>70</v>
      </c>
      <c r="B736" s="1" t="s">
        <v>24980</v>
      </c>
      <c r="C736" s="1" t="s">
        <v>24981</v>
      </c>
      <c r="D736" s="1" t="s">
        <v>24781</v>
      </c>
      <c r="E736" s="1" t="s">
        <v>24982</v>
      </c>
      <c r="F736" s="7">
        <v>41003</v>
      </c>
      <c r="G736" s="7">
        <v>41017</v>
      </c>
      <c r="H736" s="1" t="s">
        <v>25</v>
      </c>
      <c r="I736" s="1" t="s">
        <v>22760</v>
      </c>
      <c r="J736" s="1" t="s">
        <v>24867</v>
      </c>
      <c r="K736" s="1" t="s">
        <v>20453</v>
      </c>
      <c r="L736" s="1" t="s">
        <v>22</v>
      </c>
      <c r="M736" s="1" t="s">
        <v>24983</v>
      </c>
      <c r="N736" s="1" t="s">
        <v>24737</v>
      </c>
      <c r="O736" s="1" t="s">
        <v>24737</v>
      </c>
      <c r="P736" s="7">
        <v>41003</v>
      </c>
      <c r="Q736" s="1" t="s">
        <v>3894</v>
      </c>
      <c r="R736" s="1" t="s">
        <v>24739</v>
      </c>
      <c r="S736" s="1" t="s">
        <v>24</v>
      </c>
      <c r="T736" s="1" t="s">
        <v>24831</v>
      </c>
      <c r="U736" s="1" t="s">
        <v>224</v>
      </c>
      <c r="V736" s="1" t="s">
        <v>1163</v>
      </c>
      <c r="W736" s="1" t="s">
        <v>24783</v>
      </c>
      <c r="X736" s="1" t="s">
        <v>3149</v>
      </c>
      <c r="Y736" s="1" t="s">
        <v>24773</v>
      </c>
      <c r="AA736" s="1" t="s">
        <v>3149</v>
      </c>
      <c r="AB736" s="1" t="s">
        <v>25</v>
      </c>
      <c r="AC736" s="1" t="s">
        <v>24746</v>
      </c>
      <c r="AD736" s="1" t="s">
        <v>28</v>
      </c>
    </row>
    <row r="737" spans="1:30" ht="15">
      <c r="A737">
        <v>71</v>
      </c>
      <c r="B737" s="1" t="s">
        <v>24984</v>
      </c>
      <c r="C737" s="1" t="s">
        <v>24985</v>
      </c>
      <c r="D737" s="1" t="s">
        <v>24781</v>
      </c>
      <c r="E737" s="1" t="s">
        <v>24986</v>
      </c>
      <c r="F737" s="7">
        <v>41010</v>
      </c>
      <c r="G737" s="7">
        <v>41024</v>
      </c>
      <c r="H737" s="1" t="s">
        <v>25</v>
      </c>
      <c r="I737" s="1" t="s">
        <v>22760</v>
      </c>
      <c r="J737" s="1" t="s">
        <v>24867</v>
      </c>
      <c r="K737" s="1" t="s">
        <v>20458</v>
      </c>
      <c r="L737" s="1" t="s">
        <v>22</v>
      </c>
      <c r="M737" s="1" t="s">
        <v>24987</v>
      </c>
      <c r="N737" s="1" t="s">
        <v>24737</v>
      </c>
      <c r="O737" s="1" t="s">
        <v>24737</v>
      </c>
      <c r="P737" s="7">
        <v>41010</v>
      </c>
      <c r="Q737" s="1" t="s">
        <v>3894</v>
      </c>
      <c r="R737" s="1" t="s">
        <v>24739</v>
      </c>
      <c r="S737" s="1" t="s">
        <v>24</v>
      </c>
      <c r="T737" s="1" t="s">
        <v>24831</v>
      </c>
      <c r="U737" s="1" t="s">
        <v>224</v>
      </c>
      <c r="V737" s="1" t="s">
        <v>1163</v>
      </c>
      <c r="W737" s="1" t="s">
        <v>24783</v>
      </c>
      <c r="X737" s="1" t="s">
        <v>3149</v>
      </c>
      <c r="Y737" s="1" t="s">
        <v>24773</v>
      </c>
      <c r="AA737" s="1" t="s">
        <v>3149</v>
      </c>
      <c r="AB737" s="1" t="s">
        <v>25</v>
      </c>
      <c r="AC737" s="1" t="s">
        <v>24746</v>
      </c>
      <c r="AD737" s="1" t="s">
        <v>28</v>
      </c>
    </row>
    <row r="738" spans="1:30" ht="15">
      <c r="A738">
        <v>72</v>
      </c>
      <c r="B738" s="1" t="s">
        <v>24988</v>
      </c>
      <c r="C738" s="1" t="s">
        <v>24989</v>
      </c>
      <c r="D738" s="1" t="s">
        <v>24781</v>
      </c>
      <c r="E738" s="1" t="s">
        <v>24990</v>
      </c>
      <c r="F738" s="7">
        <v>41017</v>
      </c>
      <c r="G738" s="7">
        <v>41031</v>
      </c>
      <c r="H738" s="1" t="s">
        <v>25</v>
      </c>
      <c r="I738" s="1" t="s">
        <v>22760</v>
      </c>
      <c r="J738" s="1" t="s">
        <v>24867</v>
      </c>
      <c r="K738" s="1" t="s">
        <v>22162</v>
      </c>
      <c r="L738" s="1" t="s">
        <v>22</v>
      </c>
      <c r="M738" s="1" t="s">
        <v>24991</v>
      </c>
      <c r="N738" s="1" t="s">
        <v>24737</v>
      </c>
      <c r="O738" s="1" t="s">
        <v>24737</v>
      </c>
      <c r="P738" s="7">
        <v>41017</v>
      </c>
      <c r="Q738" s="1" t="s">
        <v>3894</v>
      </c>
      <c r="R738" s="1" t="s">
        <v>24770</v>
      </c>
      <c r="S738" s="1" t="s">
        <v>24</v>
      </c>
      <c r="T738" s="1" t="s">
        <v>24831</v>
      </c>
      <c r="U738" s="1" t="s">
        <v>224</v>
      </c>
      <c r="V738" s="1" t="s">
        <v>1163</v>
      </c>
      <c r="W738" s="1" t="s">
        <v>24783</v>
      </c>
      <c r="X738" s="1" t="s">
        <v>3149</v>
      </c>
      <c r="Y738" s="1" t="s">
        <v>24773</v>
      </c>
      <c r="AA738" s="1" t="s">
        <v>3149</v>
      </c>
      <c r="AB738" s="1" t="s">
        <v>25</v>
      </c>
      <c r="AC738" s="1" t="s">
        <v>24746</v>
      </c>
      <c r="AD738" s="1" t="s">
        <v>28</v>
      </c>
    </row>
    <row r="739" spans="1:30" ht="15">
      <c r="A739">
        <v>73</v>
      </c>
      <c r="B739" s="1" t="s">
        <v>24992</v>
      </c>
      <c r="C739" s="1" t="s">
        <v>24993</v>
      </c>
      <c r="D739" s="1" t="s">
        <v>24781</v>
      </c>
      <c r="E739" s="1" t="s">
        <v>24994</v>
      </c>
      <c r="F739" s="7">
        <v>41024</v>
      </c>
      <c r="G739" s="7">
        <v>41038</v>
      </c>
      <c r="H739" s="1" t="s">
        <v>25</v>
      </c>
      <c r="I739" s="1" t="s">
        <v>22760</v>
      </c>
      <c r="J739" s="1" t="s">
        <v>24867</v>
      </c>
      <c r="K739" s="1" t="s">
        <v>2513</v>
      </c>
      <c r="L739" s="1" t="s">
        <v>22</v>
      </c>
      <c r="M739" s="1" t="s">
        <v>24995</v>
      </c>
      <c r="N739" s="1" t="s">
        <v>24737</v>
      </c>
      <c r="O739" s="1" t="s">
        <v>24737</v>
      </c>
      <c r="P739" s="7">
        <v>41024</v>
      </c>
      <c r="Q739" s="1" t="s">
        <v>3894</v>
      </c>
      <c r="R739" s="1" t="s">
        <v>24739</v>
      </c>
      <c r="S739" s="1" t="s">
        <v>24</v>
      </c>
      <c r="T739" s="1" t="s">
        <v>24831</v>
      </c>
      <c r="U739" s="1" t="s">
        <v>224</v>
      </c>
      <c r="V739" s="1" t="s">
        <v>1163</v>
      </c>
      <c r="W739" s="1" t="s">
        <v>24783</v>
      </c>
      <c r="X739" s="1" t="s">
        <v>3149</v>
      </c>
      <c r="Y739" s="1" t="s">
        <v>24773</v>
      </c>
      <c r="AA739" s="1" t="s">
        <v>3149</v>
      </c>
      <c r="AB739" s="1" t="s">
        <v>25</v>
      </c>
      <c r="AC739" s="1" t="s">
        <v>24746</v>
      </c>
      <c r="AD739" s="1" t="s">
        <v>28</v>
      </c>
    </row>
    <row r="740" spans="1:30" ht="15">
      <c r="A740">
        <v>74</v>
      </c>
      <c r="B740" s="1" t="s">
        <v>24996</v>
      </c>
      <c r="C740" s="1" t="s">
        <v>24997</v>
      </c>
      <c r="D740" s="1" t="s">
        <v>24781</v>
      </c>
      <c r="E740" s="1" t="s">
        <v>24998</v>
      </c>
      <c r="F740" s="7">
        <v>41031</v>
      </c>
      <c r="G740" s="7">
        <v>41045</v>
      </c>
      <c r="H740" s="1" t="s">
        <v>25</v>
      </c>
      <c r="I740" s="1" t="s">
        <v>22760</v>
      </c>
      <c r="J740" s="1" t="s">
        <v>24867</v>
      </c>
      <c r="K740" s="1" t="s">
        <v>22301</v>
      </c>
      <c r="L740" s="1" t="s">
        <v>22</v>
      </c>
      <c r="M740" s="1" t="s">
        <v>24999</v>
      </c>
      <c r="N740" s="1" t="s">
        <v>24737</v>
      </c>
      <c r="O740" s="1" t="s">
        <v>24737</v>
      </c>
      <c r="P740" s="7">
        <v>41031</v>
      </c>
      <c r="Q740" s="1" t="s">
        <v>3894</v>
      </c>
      <c r="R740" s="1" t="s">
        <v>24739</v>
      </c>
      <c r="S740" s="1" t="s">
        <v>24</v>
      </c>
      <c r="T740" s="1" t="s">
        <v>24831</v>
      </c>
      <c r="U740" s="1" t="s">
        <v>224</v>
      </c>
      <c r="V740" s="1" t="s">
        <v>1163</v>
      </c>
      <c r="W740" s="1" t="s">
        <v>24783</v>
      </c>
      <c r="X740" s="1" t="s">
        <v>3149</v>
      </c>
      <c r="Y740" s="1" t="s">
        <v>24773</v>
      </c>
      <c r="AA740" s="1" t="s">
        <v>3149</v>
      </c>
      <c r="AB740" s="1" t="s">
        <v>25</v>
      </c>
      <c r="AC740" s="1" t="s">
        <v>24746</v>
      </c>
      <c r="AD740" s="1" t="s">
        <v>28</v>
      </c>
    </row>
    <row r="741" spans="1:30" ht="15">
      <c r="A741">
        <v>75</v>
      </c>
      <c r="B741" s="1" t="s">
        <v>25000</v>
      </c>
      <c r="C741" s="1" t="s">
        <v>25001</v>
      </c>
      <c r="D741" s="1" t="s">
        <v>24781</v>
      </c>
      <c r="E741" s="1" t="s">
        <v>25002</v>
      </c>
      <c r="F741" s="7">
        <v>41038</v>
      </c>
      <c r="G741" s="7">
        <v>41052</v>
      </c>
      <c r="H741" s="1" t="s">
        <v>25</v>
      </c>
      <c r="I741" s="1" t="s">
        <v>22760</v>
      </c>
      <c r="J741" s="1" t="s">
        <v>24867</v>
      </c>
      <c r="K741" s="1" t="s">
        <v>22328</v>
      </c>
      <c r="L741" s="1" t="s">
        <v>22</v>
      </c>
      <c r="M741" s="1" t="s">
        <v>25003</v>
      </c>
      <c r="N741" s="1" t="s">
        <v>24737</v>
      </c>
      <c r="O741" s="1" t="s">
        <v>24737</v>
      </c>
      <c r="P741" s="7">
        <v>41038</v>
      </c>
      <c r="Q741" s="1" t="s">
        <v>3894</v>
      </c>
      <c r="R741" s="1" t="s">
        <v>24770</v>
      </c>
      <c r="S741" s="1" t="s">
        <v>24</v>
      </c>
      <c r="T741" s="1" t="s">
        <v>24831</v>
      </c>
      <c r="U741" s="1" t="s">
        <v>224</v>
      </c>
      <c r="V741" s="1" t="s">
        <v>1163</v>
      </c>
      <c r="W741" s="1" t="s">
        <v>24783</v>
      </c>
      <c r="X741" s="1" t="s">
        <v>3149</v>
      </c>
      <c r="Y741" s="1" t="s">
        <v>24773</v>
      </c>
      <c r="AA741" s="1" t="s">
        <v>3149</v>
      </c>
      <c r="AB741" s="1" t="s">
        <v>25</v>
      </c>
      <c r="AC741" s="1" t="s">
        <v>24746</v>
      </c>
      <c r="AD741" s="1" t="s">
        <v>28</v>
      </c>
    </row>
    <row r="742" spans="1:30" ht="15">
      <c r="A742">
        <v>76</v>
      </c>
      <c r="B742" s="1" t="s">
        <v>25004</v>
      </c>
      <c r="C742" s="1" t="s">
        <v>25005</v>
      </c>
      <c r="D742" s="1" t="s">
        <v>24781</v>
      </c>
      <c r="E742" s="1" t="s">
        <v>25006</v>
      </c>
      <c r="F742" s="7">
        <v>41045</v>
      </c>
      <c r="G742" s="7">
        <v>41059</v>
      </c>
      <c r="H742" s="1" t="s">
        <v>25</v>
      </c>
      <c r="I742" s="1" t="s">
        <v>22760</v>
      </c>
      <c r="J742" s="1" t="s">
        <v>24867</v>
      </c>
      <c r="K742" s="1" t="s">
        <v>22428</v>
      </c>
      <c r="L742" s="1" t="s">
        <v>22</v>
      </c>
      <c r="M742" s="1" t="s">
        <v>25007</v>
      </c>
      <c r="N742" s="1" t="s">
        <v>24737</v>
      </c>
      <c r="O742" s="1" t="s">
        <v>24737</v>
      </c>
      <c r="P742" s="7">
        <v>41045</v>
      </c>
      <c r="Q742" s="1" t="s">
        <v>3894</v>
      </c>
      <c r="R742" s="1" t="s">
        <v>24770</v>
      </c>
      <c r="S742" s="1" t="s">
        <v>24</v>
      </c>
      <c r="T742" s="1" t="s">
        <v>24831</v>
      </c>
      <c r="U742" s="1" t="s">
        <v>224</v>
      </c>
      <c r="V742" s="1" t="s">
        <v>1163</v>
      </c>
      <c r="W742" s="1" t="s">
        <v>24783</v>
      </c>
      <c r="X742" s="1" t="s">
        <v>3149</v>
      </c>
      <c r="Y742" s="1" t="s">
        <v>24773</v>
      </c>
      <c r="AA742" s="1" t="s">
        <v>3149</v>
      </c>
      <c r="AB742" s="1" t="s">
        <v>25</v>
      </c>
      <c r="AC742" s="1" t="s">
        <v>24746</v>
      </c>
      <c r="AD742" s="1" t="s">
        <v>28</v>
      </c>
    </row>
    <row r="743" spans="1:30" ht="15">
      <c r="A743">
        <v>77</v>
      </c>
      <c r="B743" s="1" t="s">
        <v>25008</v>
      </c>
      <c r="C743" s="1" t="s">
        <v>25009</v>
      </c>
      <c r="D743" s="1" t="s">
        <v>24781</v>
      </c>
      <c r="E743" s="1" t="s">
        <v>25010</v>
      </c>
      <c r="F743" s="7">
        <v>41052</v>
      </c>
      <c r="G743" s="7">
        <v>41066</v>
      </c>
      <c r="H743" s="1" t="s">
        <v>25</v>
      </c>
      <c r="I743" s="1" t="s">
        <v>22760</v>
      </c>
      <c r="J743" s="1" t="s">
        <v>24867</v>
      </c>
      <c r="K743" s="1" t="s">
        <v>20304</v>
      </c>
      <c r="L743" s="1" t="s">
        <v>22</v>
      </c>
      <c r="M743" s="1" t="s">
        <v>25011</v>
      </c>
      <c r="N743" s="1" t="s">
        <v>24737</v>
      </c>
      <c r="O743" s="1" t="s">
        <v>24737</v>
      </c>
      <c r="P743" s="7">
        <v>41052</v>
      </c>
      <c r="Q743" s="1" t="s">
        <v>3894</v>
      </c>
      <c r="R743" s="1" t="s">
        <v>24770</v>
      </c>
      <c r="S743" s="1" t="s">
        <v>24</v>
      </c>
      <c r="T743" s="1" t="s">
        <v>24831</v>
      </c>
      <c r="U743" s="1" t="s">
        <v>224</v>
      </c>
      <c r="V743" s="1" t="s">
        <v>1163</v>
      </c>
      <c r="W743" s="1" t="s">
        <v>24783</v>
      </c>
      <c r="X743" s="1" t="s">
        <v>3149</v>
      </c>
      <c r="Y743" s="1" t="s">
        <v>24773</v>
      </c>
      <c r="AA743" s="1" t="s">
        <v>3149</v>
      </c>
      <c r="AB743" s="1" t="s">
        <v>25</v>
      </c>
      <c r="AC743" s="1" t="s">
        <v>24746</v>
      </c>
      <c r="AD743" s="1" t="s">
        <v>28</v>
      </c>
    </row>
    <row r="744" spans="1:30" ht="15">
      <c r="A744">
        <v>78</v>
      </c>
      <c r="B744" s="1" t="s">
        <v>25012</v>
      </c>
      <c r="C744" s="1" t="s">
        <v>25013</v>
      </c>
      <c r="D744" s="1" t="s">
        <v>24781</v>
      </c>
      <c r="E744" s="1" t="s">
        <v>25014</v>
      </c>
      <c r="F744" s="7">
        <v>41059</v>
      </c>
      <c r="G744" s="7">
        <v>41073</v>
      </c>
      <c r="H744" s="1" t="s">
        <v>25</v>
      </c>
      <c r="I744" s="1" t="s">
        <v>22760</v>
      </c>
      <c r="J744" s="1" t="s">
        <v>24867</v>
      </c>
      <c r="K744" s="1" t="s">
        <v>22246</v>
      </c>
      <c r="L744" s="1" t="s">
        <v>22</v>
      </c>
      <c r="M744" s="1" t="s">
        <v>25015</v>
      </c>
      <c r="N744" s="1" t="s">
        <v>24737</v>
      </c>
      <c r="O744" s="1" t="s">
        <v>24737</v>
      </c>
      <c r="P744" s="7">
        <v>41059</v>
      </c>
      <c r="Q744" s="1" t="s">
        <v>3894</v>
      </c>
      <c r="R744" s="1" t="s">
        <v>24770</v>
      </c>
      <c r="S744" s="1" t="s">
        <v>24</v>
      </c>
      <c r="T744" s="1" t="s">
        <v>24831</v>
      </c>
      <c r="U744" s="1" t="s">
        <v>224</v>
      </c>
      <c r="V744" s="1" t="s">
        <v>1163</v>
      </c>
      <c r="W744" s="1" t="s">
        <v>24783</v>
      </c>
      <c r="X744" s="1" t="s">
        <v>3149</v>
      </c>
      <c r="Y744" s="1" t="s">
        <v>24773</v>
      </c>
      <c r="AA744" s="1" t="s">
        <v>3149</v>
      </c>
      <c r="AB744" s="1" t="s">
        <v>25</v>
      </c>
      <c r="AC744" s="1" t="s">
        <v>24746</v>
      </c>
      <c r="AD744" s="1" t="s">
        <v>28</v>
      </c>
    </row>
    <row r="745" spans="1:30" ht="15">
      <c r="A745">
        <v>79</v>
      </c>
      <c r="B745" s="1" t="s">
        <v>25016</v>
      </c>
      <c r="C745" s="1" t="s">
        <v>25017</v>
      </c>
      <c r="D745" s="1" t="s">
        <v>24781</v>
      </c>
      <c r="E745" s="1" t="s">
        <v>25018</v>
      </c>
      <c r="F745" s="7">
        <v>41066</v>
      </c>
      <c r="G745" s="7">
        <v>41080</v>
      </c>
      <c r="H745" s="1" t="s">
        <v>25</v>
      </c>
      <c r="I745" s="1" t="s">
        <v>22760</v>
      </c>
      <c r="J745" s="1" t="s">
        <v>24867</v>
      </c>
      <c r="K745" s="1" t="s">
        <v>19644</v>
      </c>
      <c r="L745" s="1" t="s">
        <v>22</v>
      </c>
      <c r="M745" s="1" t="s">
        <v>25019</v>
      </c>
      <c r="N745" s="1" t="s">
        <v>24737</v>
      </c>
      <c r="O745" s="1" t="s">
        <v>24737</v>
      </c>
      <c r="P745" s="7">
        <v>41066</v>
      </c>
      <c r="Q745" s="1" t="s">
        <v>3894</v>
      </c>
      <c r="R745" s="1" t="s">
        <v>24770</v>
      </c>
      <c r="S745" s="1" t="s">
        <v>24</v>
      </c>
      <c r="T745" s="1" t="s">
        <v>24831</v>
      </c>
      <c r="U745" s="1" t="s">
        <v>224</v>
      </c>
      <c r="V745" s="1" t="s">
        <v>1163</v>
      </c>
      <c r="W745" s="1" t="s">
        <v>24783</v>
      </c>
      <c r="X745" s="1" t="s">
        <v>3149</v>
      </c>
      <c r="Y745" s="1" t="s">
        <v>24773</v>
      </c>
      <c r="AA745" s="1" t="s">
        <v>3149</v>
      </c>
      <c r="AB745" s="1" t="s">
        <v>25</v>
      </c>
      <c r="AC745" s="1" t="s">
        <v>24746</v>
      </c>
      <c r="AD745" s="1" t="s">
        <v>28</v>
      </c>
    </row>
    <row r="746" spans="1:30" ht="15">
      <c r="A746">
        <v>80</v>
      </c>
      <c r="B746" s="1" t="s">
        <v>25020</v>
      </c>
      <c r="C746" s="1" t="s">
        <v>25021</v>
      </c>
      <c r="D746" s="1" t="s">
        <v>24781</v>
      </c>
      <c r="E746" s="1" t="s">
        <v>25022</v>
      </c>
      <c r="F746" s="7">
        <v>41073</v>
      </c>
      <c r="G746" s="7">
        <v>41164</v>
      </c>
      <c r="H746" s="1" t="s">
        <v>25</v>
      </c>
      <c r="I746" s="1" t="s">
        <v>230</v>
      </c>
      <c r="J746" s="1" t="s">
        <v>25023</v>
      </c>
      <c r="K746" s="1" t="s">
        <v>22108</v>
      </c>
      <c r="L746" s="1" t="s">
        <v>22</v>
      </c>
      <c r="M746" s="1" t="s">
        <v>563</v>
      </c>
      <c r="N746" s="1" t="s">
        <v>24737</v>
      </c>
      <c r="O746" s="1" t="s">
        <v>24737</v>
      </c>
      <c r="P746" s="7">
        <v>41073</v>
      </c>
      <c r="Q746" s="1" t="s">
        <v>3894</v>
      </c>
      <c r="R746" s="1" t="s">
        <v>24739</v>
      </c>
      <c r="S746" s="1" t="s">
        <v>24</v>
      </c>
      <c r="T746" s="1" t="s">
        <v>24771</v>
      </c>
      <c r="U746" s="1" t="s">
        <v>230</v>
      </c>
      <c r="V746" s="1" t="s">
        <v>225</v>
      </c>
      <c r="W746" s="1" t="s">
        <v>24783</v>
      </c>
      <c r="X746" s="1" t="s">
        <v>3149</v>
      </c>
      <c r="Y746" s="1" t="s">
        <v>24773</v>
      </c>
      <c r="AA746" s="1" t="s">
        <v>3149</v>
      </c>
      <c r="AB746" s="1" t="s">
        <v>25</v>
      </c>
      <c r="AC746" s="1" t="s">
        <v>24746</v>
      </c>
      <c r="AD746" s="1" t="s">
        <v>28</v>
      </c>
    </row>
    <row r="747" spans="1:30" ht="15">
      <c r="A747">
        <v>81</v>
      </c>
      <c r="B747" s="1" t="s">
        <v>25024</v>
      </c>
      <c r="C747" s="1" t="s">
        <v>25025</v>
      </c>
      <c r="D747" s="1" t="s">
        <v>24781</v>
      </c>
      <c r="E747" s="1" t="s">
        <v>25026</v>
      </c>
      <c r="F747" s="7">
        <v>41080</v>
      </c>
      <c r="G747" s="7">
        <v>41171</v>
      </c>
      <c r="H747" s="1" t="s">
        <v>25</v>
      </c>
      <c r="I747" s="1" t="s">
        <v>230</v>
      </c>
      <c r="J747" s="1" t="s">
        <v>25023</v>
      </c>
      <c r="K747" s="1" t="s">
        <v>22393</v>
      </c>
      <c r="L747" s="1" t="s">
        <v>22</v>
      </c>
      <c r="M747" s="1" t="s">
        <v>1488</v>
      </c>
      <c r="N747" s="1" t="s">
        <v>24737</v>
      </c>
      <c r="O747" s="1" t="s">
        <v>24737</v>
      </c>
      <c r="P747" s="7">
        <v>41080</v>
      </c>
      <c r="Q747" s="1" t="s">
        <v>3894</v>
      </c>
      <c r="R747" s="1" t="s">
        <v>24739</v>
      </c>
      <c r="S747" s="1" t="s">
        <v>24</v>
      </c>
      <c r="T747" s="1" t="s">
        <v>24771</v>
      </c>
      <c r="U747" s="1" t="s">
        <v>230</v>
      </c>
      <c r="V747" s="1" t="s">
        <v>225</v>
      </c>
      <c r="W747" s="1" t="s">
        <v>24783</v>
      </c>
      <c r="X747" s="1" t="s">
        <v>3149</v>
      </c>
      <c r="Y747" s="1" t="s">
        <v>24773</v>
      </c>
      <c r="AA747" s="1" t="s">
        <v>3149</v>
      </c>
      <c r="AB747" s="1" t="s">
        <v>25</v>
      </c>
      <c r="AC747" s="1" t="s">
        <v>24746</v>
      </c>
      <c r="AD747" s="1" t="s">
        <v>28</v>
      </c>
    </row>
    <row r="748" spans="1:30" ht="15">
      <c r="A748">
        <v>82</v>
      </c>
      <c r="B748" s="1" t="s">
        <v>25027</v>
      </c>
      <c r="C748" s="1" t="s">
        <v>25028</v>
      </c>
      <c r="D748" s="1" t="s">
        <v>24781</v>
      </c>
      <c r="E748" s="1" t="s">
        <v>25029</v>
      </c>
      <c r="F748" s="7">
        <v>41087</v>
      </c>
      <c r="G748" s="7">
        <v>41178</v>
      </c>
      <c r="H748" s="1" t="s">
        <v>25</v>
      </c>
      <c r="I748" s="1" t="s">
        <v>230</v>
      </c>
      <c r="J748" s="1" t="s">
        <v>25023</v>
      </c>
      <c r="K748" s="1" t="s">
        <v>20439</v>
      </c>
      <c r="L748" s="1" t="s">
        <v>22</v>
      </c>
      <c r="M748" s="1" t="s">
        <v>515</v>
      </c>
      <c r="N748" s="1" t="s">
        <v>24737</v>
      </c>
      <c r="O748" s="1" t="s">
        <v>24737</v>
      </c>
      <c r="P748" s="7">
        <v>41087</v>
      </c>
      <c r="Q748" s="1" t="s">
        <v>3894</v>
      </c>
      <c r="R748" s="1" t="s">
        <v>24739</v>
      </c>
      <c r="S748" s="1" t="s">
        <v>24</v>
      </c>
      <c r="T748" s="1" t="s">
        <v>24771</v>
      </c>
      <c r="U748" s="1" t="s">
        <v>230</v>
      </c>
      <c r="V748" s="1" t="s">
        <v>225</v>
      </c>
      <c r="W748" s="1" t="s">
        <v>24783</v>
      </c>
      <c r="X748" s="1" t="s">
        <v>3149</v>
      </c>
      <c r="Y748" s="1" t="s">
        <v>24773</v>
      </c>
      <c r="AA748" s="1" t="s">
        <v>3149</v>
      </c>
      <c r="AB748" s="1" t="s">
        <v>25</v>
      </c>
      <c r="AC748" s="1" t="s">
        <v>24746</v>
      </c>
      <c r="AD748" s="1" t="s">
        <v>28</v>
      </c>
    </row>
    <row r="749" spans="1:30" ht="15">
      <c r="A749">
        <v>83</v>
      </c>
      <c r="B749" s="1" t="s">
        <v>25030</v>
      </c>
      <c r="C749" s="1" t="s">
        <v>25031</v>
      </c>
      <c r="D749" s="1" t="s">
        <v>24781</v>
      </c>
      <c r="E749" s="1" t="s">
        <v>25032</v>
      </c>
      <c r="F749" s="7">
        <v>41094</v>
      </c>
      <c r="G749" s="7">
        <v>41185</v>
      </c>
      <c r="H749" s="1" t="s">
        <v>25</v>
      </c>
      <c r="I749" s="1" t="s">
        <v>230</v>
      </c>
      <c r="J749" s="1" t="s">
        <v>25023</v>
      </c>
      <c r="K749" s="1" t="s">
        <v>20449</v>
      </c>
      <c r="L749" s="1" t="s">
        <v>22</v>
      </c>
      <c r="M749" s="1" t="s">
        <v>1488</v>
      </c>
      <c r="N749" s="1" t="s">
        <v>24737</v>
      </c>
      <c r="O749" s="1" t="s">
        <v>24737</v>
      </c>
      <c r="P749" s="7">
        <v>41094</v>
      </c>
      <c r="Q749" s="1" t="s">
        <v>3894</v>
      </c>
      <c r="R749" s="1" t="s">
        <v>24739</v>
      </c>
      <c r="S749" s="1" t="s">
        <v>24</v>
      </c>
      <c r="T749" s="1" t="s">
        <v>24771</v>
      </c>
      <c r="U749" s="1" t="s">
        <v>230</v>
      </c>
      <c r="V749" s="1" t="s">
        <v>225</v>
      </c>
      <c r="W749" s="1" t="s">
        <v>24783</v>
      </c>
      <c r="X749" s="1" t="s">
        <v>3149</v>
      </c>
      <c r="Y749" s="1" t="s">
        <v>24773</v>
      </c>
      <c r="AA749" s="1" t="s">
        <v>3149</v>
      </c>
      <c r="AB749" s="1" t="s">
        <v>25</v>
      </c>
      <c r="AC749" s="1" t="s">
        <v>24746</v>
      </c>
      <c r="AD749" s="1" t="s">
        <v>28</v>
      </c>
    </row>
    <row r="750" spans="1:30" ht="15">
      <c r="A750">
        <v>84</v>
      </c>
      <c r="B750" s="1" t="s">
        <v>25033</v>
      </c>
      <c r="C750" s="1" t="s">
        <v>25034</v>
      </c>
      <c r="D750" s="1" t="s">
        <v>24781</v>
      </c>
      <c r="E750" s="1" t="s">
        <v>25035</v>
      </c>
      <c r="F750" s="7">
        <v>41101</v>
      </c>
      <c r="G750" s="7">
        <v>41192</v>
      </c>
      <c r="H750" s="1" t="s">
        <v>25</v>
      </c>
      <c r="I750" s="1" t="s">
        <v>230</v>
      </c>
      <c r="J750" s="1" t="s">
        <v>25023</v>
      </c>
      <c r="K750" s="1" t="s">
        <v>20458</v>
      </c>
      <c r="L750" s="1" t="s">
        <v>22</v>
      </c>
      <c r="M750" s="1" t="s">
        <v>563</v>
      </c>
      <c r="N750" s="1" t="s">
        <v>24737</v>
      </c>
      <c r="O750" s="1" t="s">
        <v>24737</v>
      </c>
      <c r="P750" s="7">
        <v>41101</v>
      </c>
      <c r="Q750" s="1" t="s">
        <v>3894</v>
      </c>
      <c r="R750" s="1" t="s">
        <v>24739</v>
      </c>
      <c r="S750" s="1" t="s">
        <v>24</v>
      </c>
      <c r="T750" s="1" t="s">
        <v>24771</v>
      </c>
      <c r="U750" s="1" t="s">
        <v>230</v>
      </c>
      <c r="V750" s="1" t="s">
        <v>225</v>
      </c>
      <c r="W750" s="1" t="s">
        <v>24783</v>
      </c>
      <c r="X750" s="1" t="s">
        <v>3149</v>
      </c>
      <c r="Y750" s="1" t="s">
        <v>24773</v>
      </c>
      <c r="AA750" s="1" t="s">
        <v>3149</v>
      </c>
      <c r="AB750" s="1" t="s">
        <v>25</v>
      </c>
      <c r="AC750" s="1" t="s">
        <v>24746</v>
      </c>
      <c r="AD750" s="1" t="s">
        <v>28</v>
      </c>
    </row>
    <row r="751" spans="1:30" ht="15">
      <c r="A751">
        <v>85</v>
      </c>
      <c r="B751" s="1" t="s">
        <v>25036</v>
      </c>
      <c r="C751" s="1" t="s">
        <v>25037</v>
      </c>
      <c r="D751" s="1" t="s">
        <v>24781</v>
      </c>
      <c r="E751" s="1" t="s">
        <v>25038</v>
      </c>
      <c r="F751" s="7">
        <v>41115</v>
      </c>
      <c r="G751" s="7">
        <v>41206</v>
      </c>
      <c r="H751" s="1" t="s">
        <v>25</v>
      </c>
      <c r="I751" s="1" t="s">
        <v>230</v>
      </c>
      <c r="J751" s="1" t="s">
        <v>25023</v>
      </c>
      <c r="K751" s="1" t="s">
        <v>22345</v>
      </c>
      <c r="L751" s="1" t="s">
        <v>22</v>
      </c>
      <c r="M751" s="1" t="s">
        <v>945</v>
      </c>
      <c r="N751" s="1" t="s">
        <v>24737</v>
      </c>
      <c r="O751" s="1" t="s">
        <v>24737</v>
      </c>
      <c r="P751" s="7">
        <v>41115</v>
      </c>
      <c r="Q751" s="1" t="s">
        <v>3894</v>
      </c>
      <c r="R751" s="1" t="s">
        <v>24739</v>
      </c>
      <c r="S751" s="1" t="s">
        <v>24</v>
      </c>
      <c r="T751" s="1" t="s">
        <v>24771</v>
      </c>
      <c r="U751" s="1" t="s">
        <v>230</v>
      </c>
      <c r="V751" s="1" t="s">
        <v>225</v>
      </c>
      <c r="W751" s="1" t="s">
        <v>24783</v>
      </c>
      <c r="X751" s="1" t="s">
        <v>3149</v>
      </c>
      <c r="Y751" s="1" t="s">
        <v>24773</v>
      </c>
      <c r="AA751" s="1" t="s">
        <v>3149</v>
      </c>
      <c r="AB751" s="1" t="s">
        <v>25</v>
      </c>
      <c r="AC751" s="1" t="s">
        <v>24746</v>
      </c>
      <c r="AD751" s="1" t="s">
        <v>28</v>
      </c>
    </row>
    <row r="752" spans="1:30" ht="15">
      <c r="A752">
        <v>86</v>
      </c>
      <c r="B752" s="1" t="s">
        <v>25039</v>
      </c>
      <c r="C752" s="1" t="s">
        <v>25040</v>
      </c>
      <c r="D752" s="1" t="s">
        <v>24781</v>
      </c>
      <c r="E752" s="1" t="s">
        <v>25041</v>
      </c>
      <c r="F752" s="7">
        <v>41122</v>
      </c>
      <c r="G752" s="7">
        <v>41213</v>
      </c>
      <c r="H752" s="1" t="s">
        <v>25</v>
      </c>
      <c r="I752" s="1" t="s">
        <v>230</v>
      </c>
      <c r="J752" s="1" t="s">
        <v>25023</v>
      </c>
      <c r="K752" s="1" t="s">
        <v>22174</v>
      </c>
      <c r="L752" s="1" t="s">
        <v>22</v>
      </c>
      <c r="M752" s="1" t="s">
        <v>563</v>
      </c>
      <c r="N752" s="1" t="s">
        <v>24737</v>
      </c>
      <c r="O752" s="1" t="s">
        <v>24737</v>
      </c>
      <c r="P752" s="7">
        <v>41122</v>
      </c>
      <c r="Q752" s="1" t="s">
        <v>3894</v>
      </c>
      <c r="R752" s="1" t="s">
        <v>24739</v>
      </c>
      <c r="S752" s="1" t="s">
        <v>24</v>
      </c>
      <c r="T752" s="1" t="s">
        <v>24771</v>
      </c>
      <c r="U752" s="1" t="s">
        <v>230</v>
      </c>
      <c r="V752" s="1" t="s">
        <v>225</v>
      </c>
      <c r="W752" s="1" t="s">
        <v>24783</v>
      </c>
      <c r="X752" s="1" t="s">
        <v>3149</v>
      </c>
      <c r="Y752" s="1" t="s">
        <v>24773</v>
      </c>
      <c r="AA752" s="1" t="s">
        <v>3149</v>
      </c>
      <c r="AB752" s="1" t="s">
        <v>25</v>
      </c>
      <c r="AC752" s="1" t="s">
        <v>24746</v>
      </c>
      <c r="AD752" s="1" t="s">
        <v>28</v>
      </c>
    </row>
    <row r="753" spans="1:30" ht="15">
      <c r="A753">
        <v>87</v>
      </c>
      <c r="B753" s="1" t="s">
        <v>25042</v>
      </c>
      <c r="C753" s="1" t="s">
        <v>25043</v>
      </c>
      <c r="D753" s="1" t="s">
        <v>24781</v>
      </c>
      <c r="E753" s="1" t="s">
        <v>25044</v>
      </c>
      <c r="F753" s="7">
        <v>41129</v>
      </c>
      <c r="G753" s="7">
        <v>41220</v>
      </c>
      <c r="H753" s="1" t="s">
        <v>25</v>
      </c>
      <c r="I753" s="1" t="s">
        <v>230</v>
      </c>
      <c r="J753" s="1" t="s">
        <v>25023</v>
      </c>
      <c r="K753" s="1" t="s">
        <v>22199</v>
      </c>
      <c r="L753" s="1" t="s">
        <v>22</v>
      </c>
      <c r="M753" s="1" t="s">
        <v>571</v>
      </c>
      <c r="N753" s="1" t="s">
        <v>24737</v>
      </c>
      <c r="O753" s="1" t="s">
        <v>24737</v>
      </c>
      <c r="P753" s="7">
        <v>41129</v>
      </c>
      <c r="Q753" s="1" t="s">
        <v>3894</v>
      </c>
      <c r="R753" s="1" t="s">
        <v>24739</v>
      </c>
      <c r="S753" s="1" t="s">
        <v>24</v>
      </c>
      <c r="T753" s="1" t="s">
        <v>24771</v>
      </c>
      <c r="U753" s="1" t="s">
        <v>230</v>
      </c>
      <c r="V753" s="1" t="s">
        <v>225</v>
      </c>
      <c r="W753" s="1" t="s">
        <v>24783</v>
      </c>
      <c r="X753" s="1" t="s">
        <v>3149</v>
      </c>
      <c r="Y753" s="1" t="s">
        <v>24773</v>
      </c>
      <c r="AA753" s="1" t="s">
        <v>3149</v>
      </c>
      <c r="AB753" s="1" t="s">
        <v>25</v>
      </c>
      <c r="AC753" s="1" t="s">
        <v>24746</v>
      </c>
      <c r="AD753" s="1" t="s">
        <v>28</v>
      </c>
    </row>
    <row r="754" spans="1:30" ht="15">
      <c r="A754">
        <v>88</v>
      </c>
      <c r="B754" s="1" t="s">
        <v>25045</v>
      </c>
      <c r="C754" s="1" t="s">
        <v>25046</v>
      </c>
      <c r="D754" s="1" t="s">
        <v>24781</v>
      </c>
      <c r="E754" s="1" t="s">
        <v>25047</v>
      </c>
      <c r="F754" s="7">
        <v>41136</v>
      </c>
      <c r="G754" s="7">
        <v>41227</v>
      </c>
      <c r="H754" s="1" t="s">
        <v>25</v>
      </c>
      <c r="I754" s="1" t="s">
        <v>230</v>
      </c>
      <c r="J754" s="1" t="s">
        <v>25023</v>
      </c>
      <c r="K754" s="1" t="s">
        <v>22215</v>
      </c>
      <c r="L754" s="1" t="s">
        <v>22</v>
      </c>
      <c r="M754" s="1" t="s">
        <v>563</v>
      </c>
      <c r="N754" s="1" t="s">
        <v>24737</v>
      </c>
      <c r="O754" s="1" t="s">
        <v>24737</v>
      </c>
      <c r="P754" s="7">
        <v>41136</v>
      </c>
      <c r="Q754" s="1" t="s">
        <v>3894</v>
      </c>
      <c r="R754" s="1" t="s">
        <v>24739</v>
      </c>
      <c r="S754" s="1" t="s">
        <v>24</v>
      </c>
      <c r="T754" s="1" t="s">
        <v>24771</v>
      </c>
      <c r="U754" s="1" t="s">
        <v>230</v>
      </c>
      <c r="V754" s="1" t="s">
        <v>225</v>
      </c>
      <c r="W754" s="1" t="s">
        <v>24783</v>
      </c>
      <c r="X754" s="1" t="s">
        <v>3149</v>
      </c>
      <c r="Y754" s="1" t="s">
        <v>24773</v>
      </c>
      <c r="AA754" s="1" t="s">
        <v>3149</v>
      </c>
      <c r="AB754" s="1" t="s">
        <v>25</v>
      </c>
      <c r="AC754" s="1" t="s">
        <v>24746</v>
      </c>
      <c r="AD754" s="1" t="s">
        <v>28</v>
      </c>
    </row>
    <row r="755" spans="1:30" ht="15">
      <c r="A755">
        <v>89</v>
      </c>
      <c r="B755" s="1" t="s">
        <v>25048</v>
      </c>
      <c r="C755" s="1" t="s">
        <v>25049</v>
      </c>
      <c r="D755" s="1" t="s">
        <v>24781</v>
      </c>
      <c r="E755" s="1" t="s">
        <v>25050</v>
      </c>
      <c r="F755" s="7">
        <v>41143</v>
      </c>
      <c r="G755" s="7">
        <v>41234</v>
      </c>
      <c r="H755" s="1" t="s">
        <v>25</v>
      </c>
      <c r="I755" s="1" t="s">
        <v>230</v>
      </c>
      <c r="J755" s="1" t="s">
        <v>25023</v>
      </c>
      <c r="K755" s="1" t="s">
        <v>19639</v>
      </c>
      <c r="L755" s="1" t="s">
        <v>22</v>
      </c>
      <c r="M755" s="1" t="s">
        <v>563</v>
      </c>
      <c r="N755" s="1" t="s">
        <v>24737</v>
      </c>
      <c r="O755" s="1" t="s">
        <v>24737</v>
      </c>
      <c r="P755" s="7">
        <v>41143</v>
      </c>
      <c r="Q755" s="1" t="s">
        <v>3894</v>
      </c>
      <c r="R755" s="1" t="s">
        <v>24739</v>
      </c>
      <c r="S755" s="1" t="s">
        <v>24</v>
      </c>
      <c r="T755" s="1" t="s">
        <v>24771</v>
      </c>
      <c r="U755" s="1" t="s">
        <v>230</v>
      </c>
      <c r="V755" s="1" t="s">
        <v>225</v>
      </c>
      <c r="W755" s="1" t="s">
        <v>24783</v>
      </c>
      <c r="X755" s="1" t="s">
        <v>3149</v>
      </c>
      <c r="Y755" s="1" t="s">
        <v>24773</v>
      </c>
      <c r="AA755" s="1" t="s">
        <v>3149</v>
      </c>
      <c r="AB755" s="1" t="s">
        <v>25</v>
      </c>
      <c r="AC755" s="1" t="s">
        <v>24746</v>
      </c>
      <c r="AD755" s="1" t="s">
        <v>28</v>
      </c>
    </row>
    <row r="756" spans="1:30" ht="15">
      <c r="A756">
        <v>90</v>
      </c>
      <c r="B756" s="1" t="s">
        <v>25051</v>
      </c>
      <c r="C756" s="1" t="s">
        <v>25052</v>
      </c>
      <c r="D756" s="1" t="s">
        <v>24781</v>
      </c>
      <c r="E756" s="1" t="s">
        <v>25053</v>
      </c>
      <c r="F756" s="7">
        <v>41150</v>
      </c>
      <c r="G756" s="7">
        <v>41241</v>
      </c>
      <c r="H756" s="1" t="s">
        <v>25</v>
      </c>
      <c r="I756" s="1" t="s">
        <v>230</v>
      </c>
      <c r="J756" s="1" t="s">
        <v>25023</v>
      </c>
      <c r="K756" s="1" t="s">
        <v>19647</v>
      </c>
      <c r="L756" s="1" t="s">
        <v>22</v>
      </c>
      <c r="M756" s="1" t="s">
        <v>563</v>
      </c>
      <c r="N756" s="1" t="s">
        <v>24737</v>
      </c>
      <c r="O756" s="1" t="s">
        <v>24737</v>
      </c>
      <c r="P756" s="7">
        <v>41150</v>
      </c>
      <c r="Q756" s="1" t="s">
        <v>3894</v>
      </c>
      <c r="R756" s="1" t="s">
        <v>24739</v>
      </c>
      <c r="S756" s="1" t="s">
        <v>24</v>
      </c>
      <c r="T756" s="1" t="s">
        <v>24771</v>
      </c>
      <c r="U756" s="1" t="s">
        <v>230</v>
      </c>
      <c r="V756" s="1" t="s">
        <v>225</v>
      </c>
      <c r="W756" s="1" t="s">
        <v>24783</v>
      </c>
      <c r="X756" s="1" t="s">
        <v>3149</v>
      </c>
      <c r="Y756" s="1" t="s">
        <v>24773</v>
      </c>
      <c r="AA756" s="1" t="s">
        <v>3149</v>
      </c>
      <c r="AB756" s="1" t="s">
        <v>25</v>
      </c>
      <c r="AC756" s="1" t="s">
        <v>24746</v>
      </c>
      <c r="AD756" s="1" t="s">
        <v>28</v>
      </c>
    </row>
    <row r="757" spans="1:30" ht="15">
      <c r="A757">
        <v>91</v>
      </c>
      <c r="B757" s="1" t="s">
        <v>25054</v>
      </c>
      <c r="C757" s="1" t="s">
        <v>25055</v>
      </c>
      <c r="D757" s="1" t="s">
        <v>24768</v>
      </c>
      <c r="E757" s="1" t="s">
        <v>25056</v>
      </c>
      <c r="F757" s="7">
        <v>41115</v>
      </c>
      <c r="G757" s="7">
        <v>41479</v>
      </c>
      <c r="H757" s="1" t="s">
        <v>24</v>
      </c>
      <c r="I757" s="1" t="s">
        <v>230</v>
      </c>
      <c r="J757" s="1" t="s">
        <v>25023</v>
      </c>
      <c r="K757" s="1" t="s">
        <v>22166</v>
      </c>
      <c r="L757" s="1" t="s">
        <v>22</v>
      </c>
      <c r="M757" s="1" t="s">
        <v>25057</v>
      </c>
      <c r="N757" s="1" t="s">
        <v>24737</v>
      </c>
      <c r="O757" s="1" t="s">
        <v>24737</v>
      </c>
      <c r="P757" s="7">
        <v>41115</v>
      </c>
      <c r="Q757" s="1" t="s">
        <v>3894</v>
      </c>
      <c r="R757" s="1" t="s">
        <v>24739</v>
      </c>
      <c r="S757" s="1" t="s">
        <v>24</v>
      </c>
      <c r="T757" s="1" t="s">
        <v>24771</v>
      </c>
      <c r="U757" s="1" t="s">
        <v>230</v>
      </c>
      <c r="V757" s="1" t="s">
        <v>225</v>
      </c>
      <c r="W757" s="1" t="s">
        <v>24783</v>
      </c>
      <c r="X757" s="1" t="s">
        <v>3149</v>
      </c>
      <c r="Y757" s="1" t="s">
        <v>24773</v>
      </c>
      <c r="AA757" s="1" t="s">
        <v>3149</v>
      </c>
      <c r="AB757" s="1" t="s">
        <v>25</v>
      </c>
      <c r="AC757" s="1" t="s">
        <v>24746</v>
      </c>
      <c r="AD757" s="1" t="s">
        <v>28</v>
      </c>
    </row>
    <row r="758" spans="1:30" ht="15">
      <c r="A758">
        <v>92</v>
      </c>
      <c r="B758" s="1" t="s">
        <v>25058</v>
      </c>
      <c r="C758" s="1" t="s">
        <v>25059</v>
      </c>
      <c r="D758" s="1" t="s">
        <v>24781</v>
      </c>
      <c r="E758" s="1" t="s">
        <v>25060</v>
      </c>
      <c r="F758" s="7">
        <v>41072</v>
      </c>
      <c r="G758" s="7">
        <v>41255</v>
      </c>
      <c r="H758" s="1" t="s">
        <v>25</v>
      </c>
      <c r="I758" s="1" t="s">
        <v>235</v>
      </c>
      <c r="J758" s="1" t="s">
        <v>25023</v>
      </c>
      <c r="K758" s="1" t="s">
        <v>22114</v>
      </c>
      <c r="L758" s="1" t="s">
        <v>22</v>
      </c>
      <c r="M758" s="1" t="s">
        <v>2968</v>
      </c>
      <c r="N758" s="1" t="s">
        <v>24737</v>
      </c>
      <c r="O758" s="1" t="s">
        <v>24737</v>
      </c>
      <c r="P758" s="7">
        <v>41072</v>
      </c>
      <c r="Q758" s="1" t="s">
        <v>3894</v>
      </c>
      <c r="R758" s="1" t="s">
        <v>24770</v>
      </c>
      <c r="S758" s="1" t="s">
        <v>24</v>
      </c>
      <c r="T758" s="1" t="s">
        <v>24771</v>
      </c>
      <c r="U758" s="1" t="s">
        <v>235</v>
      </c>
      <c r="V758" s="1" t="s">
        <v>225</v>
      </c>
      <c r="W758" s="1" t="s">
        <v>24743</v>
      </c>
      <c r="X758" s="1" t="s">
        <v>3145</v>
      </c>
      <c r="Y758" s="1" t="s">
        <v>24773</v>
      </c>
      <c r="Z758" s="339">
        <v>41255</v>
      </c>
      <c r="AA758" s="1" t="s">
        <v>3149</v>
      </c>
      <c r="AB758" s="1" t="s">
        <v>25</v>
      </c>
      <c r="AC758" s="1" t="s">
        <v>24746</v>
      </c>
      <c r="AD758" s="1" t="s">
        <v>28</v>
      </c>
    </row>
    <row r="759" spans="1:30" ht="15">
      <c r="A759">
        <v>93</v>
      </c>
      <c r="B759" s="1" t="s">
        <v>25061</v>
      </c>
      <c r="C759" s="1" t="s">
        <v>25062</v>
      </c>
      <c r="D759" s="1" t="s">
        <v>24781</v>
      </c>
      <c r="E759" s="1" t="s">
        <v>25063</v>
      </c>
      <c r="F759" s="7">
        <v>41079</v>
      </c>
      <c r="G759" s="7">
        <v>41262</v>
      </c>
      <c r="H759" s="1" t="s">
        <v>25</v>
      </c>
      <c r="I759" s="1" t="s">
        <v>235</v>
      </c>
      <c r="J759" s="1" t="s">
        <v>25023</v>
      </c>
      <c r="K759" s="1" t="s">
        <v>22126</v>
      </c>
      <c r="L759" s="1" t="s">
        <v>22</v>
      </c>
      <c r="M759" s="1" t="s">
        <v>655</v>
      </c>
      <c r="N759" s="1" t="s">
        <v>24737</v>
      </c>
      <c r="O759" s="1" t="s">
        <v>24737</v>
      </c>
      <c r="P759" s="7">
        <v>41079</v>
      </c>
      <c r="Q759" s="1" t="s">
        <v>3894</v>
      </c>
      <c r="R759" s="1" t="s">
        <v>24770</v>
      </c>
      <c r="S759" s="1" t="s">
        <v>24</v>
      </c>
      <c r="T759" s="1" t="s">
        <v>24771</v>
      </c>
      <c r="U759" s="1" t="s">
        <v>235</v>
      </c>
      <c r="V759" s="1" t="s">
        <v>225</v>
      </c>
      <c r="W759" s="1" t="s">
        <v>24743</v>
      </c>
      <c r="X759" s="1" t="s">
        <v>3145</v>
      </c>
      <c r="Y759" s="1" t="s">
        <v>24773</v>
      </c>
      <c r="Z759" s="339">
        <v>41262</v>
      </c>
      <c r="AA759" s="1" t="s">
        <v>3149</v>
      </c>
      <c r="AB759" s="1" t="s">
        <v>25</v>
      </c>
      <c r="AC759" s="1" t="s">
        <v>24746</v>
      </c>
      <c r="AD759" s="1" t="s">
        <v>28</v>
      </c>
    </row>
    <row r="760" spans="1:30" ht="15">
      <c r="A760">
        <v>94</v>
      </c>
      <c r="B760" s="1" t="s">
        <v>25064</v>
      </c>
      <c r="C760" s="1" t="s">
        <v>25065</v>
      </c>
      <c r="D760" s="1" t="s">
        <v>24781</v>
      </c>
      <c r="E760" s="1" t="s">
        <v>25066</v>
      </c>
      <c r="F760" s="7">
        <v>41086</v>
      </c>
      <c r="G760" s="7">
        <v>41269</v>
      </c>
      <c r="H760" s="1" t="s">
        <v>25</v>
      </c>
      <c r="I760" s="1" t="s">
        <v>235</v>
      </c>
      <c r="J760" s="1" t="s">
        <v>25023</v>
      </c>
      <c r="K760" s="1" t="s">
        <v>20441</v>
      </c>
      <c r="L760" s="1" t="s">
        <v>22</v>
      </c>
      <c r="M760" s="1" t="s">
        <v>2968</v>
      </c>
      <c r="N760" s="1" t="s">
        <v>24737</v>
      </c>
      <c r="O760" s="1" t="s">
        <v>24737</v>
      </c>
      <c r="P760" s="7">
        <v>41086</v>
      </c>
      <c r="Q760" s="1" t="s">
        <v>3894</v>
      </c>
      <c r="R760" s="1" t="s">
        <v>24770</v>
      </c>
      <c r="S760" s="1" t="s">
        <v>24</v>
      </c>
      <c r="T760" s="1" t="s">
        <v>24771</v>
      </c>
      <c r="U760" s="1" t="s">
        <v>235</v>
      </c>
      <c r="V760" s="1" t="s">
        <v>225</v>
      </c>
      <c r="W760" s="1" t="s">
        <v>24743</v>
      </c>
      <c r="X760" s="1" t="s">
        <v>3145</v>
      </c>
      <c r="Y760" s="1" t="s">
        <v>24773</v>
      </c>
      <c r="Z760" s="339">
        <v>41269</v>
      </c>
      <c r="AA760" s="1" t="s">
        <v>3149</v>
      </c>
      <c r="AB760" s="1" t="s">
        <v>25</v>
      </c>
      <c r="AC760" s="1" t="s">
        <v>24746</v>
      </c>
      <c r="AD760" s="1" t="s">
        <v>28</v>
      </c>
    </row>
    <row r="761" spans="1:30" ht="15">
      <c r="A761">
        <v>95</v>
      </c>
      <c r="B761" s="1" t="s">
        <v>25067</v>
      </c>
      <c r="C761" s="1" t="s">
        <v>25068</v>
      </c>
      <c r="D761" s="1" t="s">
        <v>24781</v>
      </c>
      <c r="E761" s="1" t="s">
        <v>25069</v>
      </c>
      <c r="F761" s="7">
        <v>41093</v>
      </c>
      <c r="G761" s="7">
        <v>41276</v>
      </c>
      <c r="H761" s="1" t="s">
        <v>25</v>
      </c>
      <c r="I761" s="1" t="s">
        <v>235</v>
      </c>
      <c r="J761" s="1" t="s">
        <v>25023</v>
      </c>
      <c r="K761" s="1" t="s">
        <v>20451</v>
      </c>
      <c r="L761" s="1" t="s">
        <v>22</v>
      </c>
      <c r="M761" s="1" t="s">
        <v>724</v>
      </c>
      <c r="N761" s="1" t="s">
        <v>24737</v>
      </c>
      <c r="O761" s="1" t="s">
        <v>24737</v>
      </c>
      <c r="P761" s="7">
        <v>41093</v>
      </c>
      <c r="Q761" s="1" t="s">
        <v>3894</v>
      </c>
      <c r="R761" s="1" t="s">
        <v>24770</v>
      </c>
      <c r="S761" s="1" t="s">
        <v>24</v>
      </c>
      <c r="T761" s="1" t="s">
        <v>24771</v>
      </c>
      <c r="U761" s="1" t="s">
        <v>235</v>
      </c>
      <c r="V761" s="1" t="s">
        <v>225</v>
      </c>
      <c r="W761" s="1" t="s">
        <v>24743</v>
      </c>
      <c r="X761" s="1" t="s">
        <v>3145</v>
      </c>
      <c r="Y761" s="1" t="s">
        <v>24773</v>
      </c>
      <c r="Z761" s="339">
        <v>41276</v>
      </c>
      <c r="AA761" s="1" t="s">
        <v>3149</v>
      </c>
      <c r="AB761" s="1" t="s">
        <v>25</v>
      </c>
      <c r="AC761" s="1" t="s">
        <v>24746</v>
      </c>
      <c r="AD761" s="1" t="s">
        <v>28</v>
      </c>
    </row>
    <row r="762" spans="1:30" ht="15">
      <c r="A762">
        <v>96</v>
      </c>
      <c r="B762" s="1" t="s">
        <v>25070</v>
      </c>
      <c r="C762" s="1" t="s">
        <v>25071</v>
      </c>
      <c r="D762" s="1" t="s">
        <v>24781</v>
      </c>
      <c r="E762" s="1" t="s">
        <v>25072</v>
      </c>
      <c r="F762" s="7">
        <v>41100</v>
      </c>
      <c r="G762" s="7">
        <v>41283</v>
      </c>
      <c r="H762" s="1" t="s">
        <v>25</v>
      </c>
      <c r="I762" s="1" t="s">
        <v>235</v>
      </c>
      <c r="J762" s="1" t="s">
        <v>25023</v>
      </c>
      <c r="K762" s="1" t="s">
        <v>20462</v>
      </c>
      <c r="L762" s="1" t="s">
        <v>22</v>
      </c>
      <c r="M762" s="1" t="s">
        <v>2968</v>
      </c>
      <c r="N762" s="1" t="s">
        <v>24737</v>
      </c>
      <c r="O762" s="1" t="s">
        <v>24737</v>
      </c>
      <c r="P762" s="7">
        <v>41100</v>
      </c>
      <c r="Q762" s="1" t="s">
        <v>3894</v>
      </c>
      <c r="R762" s="1" t="s">
        <v>24770</v>
      </c>
      <c r="S762" s="1" t="s">
        <v>24</v>
      </c>
      <c r="T762" s="1" t="s">
        <v>24771</v>
      </c>
      <c r="U762" s="1" t="s">
        <v>235</v>
      </c>
      <c r="V762" s="1" t="s">
        <v>225</v>
      </c>
      <c r="W762" s="1" t="s">
        <v>24743</v>
      </c>
      <c r="X762" s="1" t="s">
        <v>3145</v>
      </c>
      <c r="Y762" s="1" t="s">
        <v>24773</v>
      </c>
      <c r="Z762" s="339">
        <v>41283</v>
      </c>
      <c r="AA762" s="1" t="s">
        <v>3149</v>
      </c>
      <c r="AB762" s="1" t="s">
        <v>25</v>
      </c>
      <c r="AC762" s="1" t="s">
        <v>24746</v>
      </c>
      <c r="AD762" s="1" t="s">
        <v>28</v>
      </c>
    </row>
    <row r="763" spans="1:30" ht="15">
      <c r="A763">
        <v>97</v>
      </c>
      <c r="B763" s="1" t="s">
        <v>25073</v>
      </c>
      <c r="C763" s="1" t="s">
        <v>25074</v>
      </c>
      <c r="D763" s="1" t="s">
        <v>24781</v>
      </c>
      <c r="E763" s="1" t="s">
        <v>25075</v>
      </c>
      <c r="F763" s="7">
        <v>41107</v>
      </c>
      <c r="G763" s="7">
        <v>41290</v>
      </c>
      <c r="H763" s="1" t="s">
        <v>25</v>
      </c>
      <c r="I763" s="1" t="s">
        <v>235</v>
      </c>
      <c r="J763" s="1" t="s">
        <v>25023</v>
      </c>
      <c r="K763" s="1" t="s">
        <v>22159</v>
      </c>
      <c r="L763" s="1" t="s">
        <v>22</v>
      </c>
      <c r="M763" s="1" t="s">
        <v>2139</v>
      </c>
      <c r="N763" s="1" t="s">
        <v>24737</v>
      </c>
      <c r="O763" s="1" t="s">
        <v>24737</v>
      </c>
      <c r="P763" s="7">
        <v>41107</v>
      </c>
      <c r="Q763" s="1" t="s">
        <v>3894</v>
      </c>
      <c r="R763" s="1" t="s">
        <v>24770</v>
      </c>
      <c r="S763" s="1" t="s">
        <v>24</v>
      </c>
      <c r="T763" s="1" t="s">
        <v>24771</v>
      </c>
      <c r="U763" s="1" t="s">
        <v>235</v>
      </c>
      <c r="V763" s="1" t="s">
        <v>225</v>
      </c>
      <c r="W763" s="1" t="s">
        <v>24743</v>
      </c>
      <c r="X763" s="1" t="s">
        <v>3145</v>
      </c>
      <c r="Y763" s="1" t="s">
        <v>24773</v>
      </c>
      <c r="Z763" s="339">
        <v>41290</v>
      </c>
      <c r="AA763" s="1" t="s">
        <v>3149</v>
      </c>
      <c r="AB763" s="1" t="s">
        <v>25</v>
      </c>
      <c r="AC763" s="1" t="s">
        <v>24746</v>
      </c>
      <c r="AD763" s="1" t="s">
        <v>28</v>
      </c>
    </row>
    <row r="764" spans="1:30" ht="15">
      <c r="A764">
        <v>98</v>
      </c>
      <c r="B764" s="1" t="s">
        <v>25076</v>
      </c>
      <c r="C764" s="1" t="s">
        <v>25077</v>
      </c>
      <c r="D764" s="1" t="s">
        <v>24781</v>
      </c>
      <c r="E764" s="1" t="s">
        <v>25078</v>
      </c>
      <c r="F764" s="7">
        <v>41114</v>
      </c>
      <c r="G764" s="7">
        <v>41297</v>
      </c>
      <c r="H764" s="1" t="s">
        <v>25</v>
      </c>
      <c r="I764" s="1" t="s">
        <v>235</v>
      </c>
      <c r="J764" s="1" t="s">
        <v>25023</v>
      </c>
      <c r="K764" s="1" t="s">
        <v>22171</v>
      </c>
      <c r="L764" s="1" t="s">
        <v>22</v>
      </c>
      <c r="M764" s="1" t="s">
        <v>2139</v>
      </c>
      <c r="N764" s="1" t="s">
        <v>24737</v>
      </c>
      <c r="O764" s="1" t="s">
        <v>24737</v>
      </c>
      <c r="P764" s="7">
        <v>41114</v>
      </c>
      <c r="Q764" s="1" t="s">
        <v>3894</v>
      </c>
      <c r="R764" s="1" t="s">
        <v>24770</v>
      </c>
      <c r="S764" s="1" t="s">
        <v>24</v>
      </c>
      <c r="T764" s="1" t="s">
        <v>24771</v>
      </c>
      <c r="U764" s="1" t="s">
        <v>235</v>
      </c>
      <c r="V764" s="1" t="s">
        <v>225</v>
      </c>
      <c r="W764" s="1" t="s">
        <v>24743</v>
      </c>
      <c r="X764" s="1" t="s">
        <v>3145</v>
      </c>
      <c r="Y764" s="1" t="s">
        <v>24773</v>
      </c>
      <c r="Z764" s="339">
        <v>41297</v>
      </c>
      <c r="AA764" s="1" t="s">
        <v>3149</v>
      </c>
      <c r="AB764" s="1" t="s">
        <v>25</v>
      </c>
      <c r="AC764" s="1" t="s">
        <v>24746</v>
      </c>
      <c r="AD764" s="1" t="s">
        <v>28</v>
      </c>
    </row>
    <row r="765" spans="1:30" ht="15">
      <c r="A765">
        <v>99</v>
      </c>
      <c r="B765" s="1" t="s">
        <v>25079</v>
      </c>
      <c r="C765" s="1" t="s">
        <v>25080</v>
      </c>
      <c r="D765" s="1" t="s">
        <v>24768</v>
      </c>
      <c r="E765" s="1" t="s">
        <v>25081</v>
      </c>
      <c r="F765" s="7">
        <v>41121</v>
      </c>
      <c r="G765" s="7">
        <v>41304</v>
      </c>
      <c r="H765" s="1" t="s">
        <v>25</v>
      </c>
      <c r="I765" s="1" t="s">
        <v>235</v>
      </c>
      <c r="J765" s="1" t="s">
        <v>25023</v>
      </c>
      <c r="K765" s="1" t="s">
        <v>22180</v>
      </c>
      <c r="L765" s="1" t="s">
        <v>22</v>
      </c>
      <c r="M765" s="1" t="s">
        <v>2139</v>
      </c>
      <c r="N765" s="1" t="s">
        <v>24737</v>
      </c>
      <c r="O765" s="1" t="s">
        <v>24737</v>
      </c>
      <c r="P765" s="7">
        <v>41121</v>
      </c>
      <c r="Q765" s="1" t="s">
        <v>3894</v>
      </c>
      <c r="R765" s="1" t="s">
        <v>24770</v>
      </c>
      <c r="S765" s="1" t="s">
        <v>24</v>
      </c>
      <c r="T765" s="1" t="s">
        <v>24771</v>
      </c>
      <c r="U765" s="1" t="s">
        <v>235</v>
      </c>
      <c r="V765" s="1" t="s">
        <v>225</v>
      </c>
      <c r="W765" s="1" t="s">
        <v>24743</v>
      </c>
      <c r="X765" s="1" t="s">
        <v>3145</v>
      </c>
      <c r="Y765" s="1" t="s">
        <v>24773</v>
      </c>
      <c r="Z765" s="339">
        <v>41304</v>
      </c>
      <c r="AA765" s="1" t="s">
        <v>3149</v>
      </c>
      <c r="AB765" s="1" t="s">
        <v>25</v>
      </c>
      <c r="AC765" s="1" t="s">
        <v>24746</v>
      </c>
      <c r="AD765" s="1" t="s">
        <v>28</v>
      </c>
    </row>
    <row r="766" spans="1:30" ht="15">
      <c r="A766">
        <v>100</v>
      </c>
      <c r="B766" s="1" t="s">
        <v>25082</v>
      </c>
      <c r="C766" s="1" t="s">
        <v>25083</v>
      </c>
      <c r="D766" s="1" t="s">
        <v>24768</v>
      </c>
      <c r="E766" s="1" t="s">
        <v>25084</v>
      </c>
      <c r="F766" s="7">
        <v>41128</v>
      </c>
      <c r="G766" s="7">
        <v>41311</v>
      </c>
      <c r="H766" s="1" t="s">
        <v>25</v>
      </c>
      <c r="I766" s="1" t="s">
        <v>235</v>
      </c>
      <c r="J766" s="1" t="s">
        <v>25023</v>
      </c>
      <c r="K766" s="1" t="s">
        <v>22188</v>
      </c>
      <c r="L766" s="1" t="s">
        <v>22</v>
      </c>
      <c r="M766" s="1" t="s">
        <v>2139</v>
      </c>
      <c r="N766" s="1" t="s">
        <v>24737</v>
      </c>
      <c r="O766" s="1" t="s">
        <v>24737</v>
      </c>
      <c r="P766" s="7">
        <v>41128</v>
      </c>
      <c r="Q766" s="1" t="s">
        <v>3894</v>
      </c>
      <c r="R766" s="1" t="s">
        <v>24770</v>
      </c>
      <c r="S766" s="1" t="s">
        <v>24</v>
      </c>
      <c r="T766" s="1" t="s">
        <v>24771</v>
      </c>
      <c r="U766" s="1" t="s">
        <v>235</v>
      </c>
      <c r="V766" s="1" t="s">
        <v>225</v>
      </c>
      <c r="W766" s="1" t="s">
        <v>24743</v>
      </c>
      <c r="X766" s="1" t="s">
        <v>3145</v>
      </c>
      <c r="Y766" s="1" t="s">
        <v>24773</v>
      </c>
      <c r="Z766" s="339">
        <v>41311</v>
      </c>
      <c r="AA766" s="1" t="s">
        <v>3149</v>
      </c>
      <c r="AB766" s="1" t="s">
        <v>25</v>
      </c>
      <c r="AC766" s="1" t="s">
        <v>24746</v>
      </c>
      <c r="AD766" s="1" t="s">
        <v>28</v>
      </c>
    </row>
    <row r="767" spans="1:30" ht="15">
      <c r="A767">
        <v>101</v>
      </c>
      <c r="B767" s="1" t="s">
        <v>25085</v>
      </c>
      <c r="C767" s="1" t="s">
        <v>25086</v>
      </c>
      <c r="D767" s="1" t="s">
        <v>24768</v>
      </c>
      <c r="E767" s="1" t="s">
        <v>25087</v>
      </c>
      <c r="F767" s="7">
        <v>41135</v>
      </c>
      <c r="G767" s="7">
        <v>41318</v>
      </c>
      <c r="H767" s="1" t="s">
        <v>25</v>
      </c>
      <c r="I767" s="1" t="s">
        <v>235</v>
      </c>
      <c r="J767" s="1" t="s">
        <v>25023</v>
      </c>
      <c r="K767" s="1" t="s">
        <v>22218</v>
      </c>
      <c r="L767" s="1" t="s">
        <v>22</v>
      </c>
      <c r="M767" s="1" t="s">
        <v>119</v>
      </c>
      <c r="N767" s="1" t="s">
        <v>24737</v>
      </c>
      <c r="O767" s="1" t="s">
        <v>24737</v>
      </c>
      <c r="P767" s="7">
        <v>41135</v>
      </c>
      <c r="Q767" s="1" t="s">
        <v>3894</v>
      </c>
      <c r="R767" s="1" t="s">
        <v>24770</v>
      </c>
      <c r="S767" s="1" t="s">
        <v>24</v>
      </c>
      <c r="T767" s="1" t="s">
        <v>24771</v>
      </c>
      <c r="U767" s="1" t="s">
        <v>235</v>
      </c>
      <c r="V767" s="1" t="s">
        <v>225</v>
      </c>
      <c r="W767" s="1" t="s">
        <v>24743</v>
      </c>
      <c r="X767" s="1" t="s">
        <v>3145</v>
      </c>
      <c r="Y767" s="1" t="s">
        <v>24773</v>
      </c>
      <c r="Z767" s="339">
        <v>41318</v>
      </c>
      <c r="AA767" s="1" t="s">
        <v>3149</v>
      </c>
      <c r="AB767" s="1" t="s">
        <v>25</v>
      </c>
      <c r="AC767" s="1" t="s">
        <v>24746</v>
      </c>
      <c r="AD767" s="1" t="s">
        <v>28</v>
      </c>
    </row>
    <row r="768" spans="1:30" ht="15">
      <c r="A768">
        <v>102</v>
      </c>
      <c r="B768" s="1" t="s">
        <v>25088</v>
      </c>
      <c r="C768" s="1" t="s">
        <v>25089</v>
      </c>
      <c r="D768" s="1" t="s">
        <v>24768</v>
      </c>
      <c r="E768" s="1" t="s">
        <v>25090</v>
      </c>
      <c r="F768" s="7">
        <v>41143</v>
      </c>
      <c r="G768" s="7">
        <v>41325</v>
      </c>
      <c r="H768" s="1" t="s">
        <v>25</v>
      </c>
      <c r="I768" s="1" t="s">
        <v>235</v>
      </c>
      <c r="J768" s="1" t="s">
        <v>25023</v>
      </c>
      <c r="K768" s="1" t="s">
        <v>22236</v>
      </c>
      <c r="L768" s="1" t="s">
        <v>22</v>
      </c>
      <c r="M768" s="1" t="s">
        <v>2139</v>
      </c>
      <c r="N768" s="1" t="s">
        <v>24737</v>
      </c>
      <c r="O768" s="1" t="s">
        <v>24737</v>
      </c>
      <c r="P768" s="7">
        <v>41143</v>
      </c>
      <c r="Q768" s="1" t="s">
        <v>3894</v>
      </c>
      <c r="R768" s="1" t="s">
        <v>24770</v>
      </c>
      <c r="S768" s="1" t="s">
        <v>24</v>
      </c>
      <c r="T768" s="1" t="s">
        <v>24771</v>
      </c>
      <c r="U768" s="1" t="s">
        <v>235</v>
      </c>
      <c r="V768" s="1" t="s">
        <v>225</v>
      </c>
      <c r="W768" s="1" t="s">
        <v>24743</v>
      </c>
      <c r="X768" s="1" t="s">
        <v>3145</v>
      </c>
      <c r="Y768" s="1" t="s">
        <v>24773</v>
      </c>
      <c r="Z768" s="339">
        <v>41325</v>
      </c>
      <c r="AA768" s="1" t="s">
        <v>3149</v>
      </c>
      <c r="AB768" s="1" t="s">
        <v>25</v>
      </c>
      <c r="AC768" s="1" t="s">
        <v>24746</v>
      </c>
      <c r="AD768" s="1" t="s">
        <v>28</v>
      </c>
    </row>
    <row r="769" spans="1:30" ht="15">
      <c r="A769">
        <v>103</v>
      </c>
      <c r="B769" s="1" t="s">
        <v>25091</v>
      </c>
      <c r="C769" s="1" t="s">
        <v>25092</v>
      </c>
      <c r="D769" s="1" t="s">
        <v>24768</v>
      </c>
      <c r="E769" s="1" t="s">
        <v>25093</v>
      </c>
      <c r="F769" s="7">
        <v>41149</v>
      </c>
      <c r="G769" s="7">
        <v>41332</v>
      </c>
      <c r="H769" s="1" t="s">
        <v>25</v>
      </c>
      <c r="I769" s="1" t="s">
        <v>235</v>
      </c>
      <c r="J769" s="1" t="s">
        <v>25023</v>
      </c>
      <c r="K769" s="1" t="s">
        <v>19645</v>
      </c>
      <c r="L769" s="1" t="s">
        <v>22</v>
      </c>
      <c r="M769" s="1" t="s">
        <v>584</v>
      </c>
      <c r="N769" s="1" t="s">
        <v>24737</v>
      </c>
      <c r="O769" s="1" t="s">
        <v>24737</v>
      </c>
      <c r="P769" s="7">
        <v>41149</v>
      </c>
      <c r="Q769" s="1" t="s">
        <v>3894</v>
      </c>
      <c r="R769" s="1" t="s">
        <v>24770</v>
      </c>
      <c r="S769" s="1" t="s">
        <v>24</v>
      </c>
      <c r="T769" s="1" t="s">
        <v>24771</v>
      </c>
      <c r="U769" s="1" t="s">
        <v>235</v>
      </c>
      <c r="V769" s="1" t="s">
        <v>225</v>
      </c>
      <c r="W769" s="1" t="s">
        <v>24743</v>
      </c>
      <c r="X769" s="1" t="s">
        <v>3145</v>
      </c>
      <c r="Y769" s="1" t="s">
        <v>24773</v>
      </c>
      <c r="Z769" s="339">
        <v>41332</v>
      </c>
      <c r="AA769" s="1" t="s">
        <v>3149</v>
      </c>
      <c r="AB769" s="1" t="s">
        <v>25</v>
      </c>
      <c r="AC769" s="1" t="s">
        <v>24746</v>
      </c>
      <c r="AD769" s="1" t="s">
        <v>28</v>
      </c>
    </row>
    <row r="770" spans="1:30" ht="15">
      <c r="A770">
        <v>104</v>
      </c>
      <c r="B770" s="1" t="s">
        <v>25094</v>
      </c>
      <c r="C770" s="1" t="s">
        <v>25095</v>
      </c>
      <c r="D770" s="1" t="s">
        <v>24768</v>
      </c>
      <c r="E770" s="1" t="s">
        <v>25096</v>
      </c>
      <c r="F770" s="7">
        <v>41072</v>
      </c>
      <c r="G770" s="7">
        <v>41437</v>
      </c>
      <c r="H770" s="1" t="s">
        <v>25</v>
      </c>
      <c r="I770" s="1" t="s">
        <v>235</v>
      </c>
      <c r="J770" s="1" t="s">
        <v>25023</v>
      </c>
      <c r="K770" s="1" t="s">
        <v>22111</v>
      </c>
      <c r="L770" s="1" t="s">
        <v>22</v>
      </c>
      <c r="M770" s="1" t="s">
        <v>25097</v>
      </c>
      <c r="N770" s="1" t="s">
        <v>24737</v>
      </c>
      <c r="O770" s="1" t="s">
        <v>24737</v>
      </c>
      <c r="P770" s="7">
        <v>41072</v>
      </c>
      <c r="Q770" s="1" t="s">
        <v>3894</v>
      </c>
      <c r="R770" s="1" t="s">
        <v>24770</v>
      </c>
      <c r="S770" s="1" t="s">
        <v>24</v>
      </c>
      <c r="T770" s="1" t="s">
        <v>24771</v>
      </c>
      <c r="U770" s="1" t="s">
        <v>235</v>
      </c>
      <c r="V770" s="1" t="s">
        <v>225</v>
      </c>
      <c r="W770" s="1" t="s">
        <v>24743</v>
      </c>
      <c r="X770" s="1" t="s">
        <v>24744</v>
      </c>
      <c r="Y770" s="1" t="s">
        <v>24773</v>
      </c>
      <c r="Z770" s="339">
        <v>41437</v>
      </c>
      <c r="AA770" s="1" t="s">
        <v>3149</v>
      </c>
      <c r="AB770" s="1" t="s">
        <v>25</v>
      </c>
      <c r="AC770" s="1" t="s">
        <v>24746</v>
      </c>
      <c r="AD770" s="1" t="s">
        <v>28</v>
      </c>
    </row>
    <row r="771" spans="1:30" ht="15">
      <c r="A771">
        <v>105</v>
      </c>
      <c r="B771" s="1" t="s">
        <v>25098</v>
      </c>
      <c r="C771" s="1" t="s">
        <v>25099</v>
      </c>
      <c r="D771" s="1" t="s">
        <v>24768</v>
      </c>
      <c r="E771" s="1" t="s">
        <v>25100</v>
      </c>
      <c r="F771" s="7">
        <v>41079</v>
      </c>
      <c r="G771" s="7">
        <v>41444</v>
      </c>
      <c r="H771" s="1" t="s">
        <v>25</v>
      </c>
      <c r="I771" s="1" t="s">
        <v>235</v>
      </c>
      <c r="J771" s="1" t="s">
        <v>25023</v>
      </c>
      <c r="K771" s="1" t="s">
        <v>3303</v>
      </c>
      <c r="L771" s="1" t="s">
        <v>22</v>
      </c>
      <c r="M771" s="1" t="s">
        <v>25101</v>
      </c>
      <c r="N771" s="1" t="s">
        <v>24737</v>
      </c>
      <c r="O771" s="1" t="s">
        <v>24737</v>
      </c>
      <c r="P771" s="7">
        <v>41079</v>
      </c>
      <c r="Q771" s="1" t="s">
        <v>3894</v>
      </c>
      <c r="R771" s="1" t="s">
        <v>24770</v>
      </c>
      <c r="S771" s="1" t="s">
        <v>24</v>
      </c>
      <c r="T771" s="1" t="s">
        <v>24771</v>
      </c>
      <c r="U771" s="1" t="s">
        <v>235</v>
      </c>
      <c r="V771" s="1" t="s">
        <v>225</v>
      </c>
      <c r="W771" s="1" t="s">
        <v>24743</v>
      </c>
      <c r="X771" s="1" t="s">
        <v>24744</v>
      </c>
      <c r="Y771" s="1" t="s">
        <v>24773</v>
      </c>
      <c r="Z771" s="339">
        <v>41444</v>
      </c>
      <c r="AA771" s="1" t="s">
        <v>3149</v>
      </c>
      <c r="AB771" s="1" t="s">
        <v>25</v>
      </c>
      <c r="AC771" s="1" t="s">
        <v>24746</v>
      </c>
      <c r="AD771" s="1" t="s">
        <v>28</v>
      </c>
    </row>
    <row r="772" spans="1:30" ht="15">
      <c r="A772">
        <v>106</v>
      </c>
      <c r="B772" s="1" t="s">
        <v>25102</v>
      </c>
      <c r="C772" s="1" t="s">
        <v>25103</v>
      </c>
      <c r="D772" s="1" t="s">
        <v>24768</v>
      </c>
      <c r="E772" s="1" t="s">
        <v>25104</v>
      </c>
      <c r="F772" s="7">
        <v>41086</v>
      </c>
      <c r="G772" s="7">
        <v>41451</v>
      </c>
      <c r="H772" s="1" t="s">
        <v>25</v>
      </c>
      <c r="I772" s="1" t="s">
        <v>235</v>
      </c>
      <c r="J772" s="1" t="s">
        <v>25023</v>
      </c>
      <c r="K772" s="1" t="s">
        <v>19610</v>
      </c>
      <c r="L772" s="1" t="s">
        <v>22</v>
      </c>
      <c r="M772" s="1" t="s">
        <v>749</v>
      </c>
      <c r="N772" s="1" t="s">
        <v>24737</v>
      </c>
      <c r="O772" s="1" t="s">
        <v>24737</v>
      </c>
      <c r="P772" s="7">
        <v>41086</v>
      </c>
      <c r="Q772" s="1" t="s">
        <v>3894</v>
      </c>
      <c r="R772" s="1" t="s">
        <v>24770</v>
      </c>
      <c r="S772" s="1" t="s">
        <v>24</v>
      </c>
      <c r="T772" s="1" t="s">
        <v>24771</v>
      </c>
      <c r="U772" s="1" t="s">
        <v>235</v>
      </c>
      <c r="V772" s="1" t="s">
        <v>225</v>
      </c>
      <c r="W772" s="1" t="s">
        <v>24743</v>
      </c>
      <c r="X772" s="1" t="s">
        <v>24744</v>
      </c>
      <c r="Y772" s="1" t="s">
        <v>24773</v>
      </c>
      <c r="Z772" s="339">
        <v>41451</v>
      </c>
      <c r="AA772" s="1" t="s">
        <v>3149</v>
      </c>
      <c r="AB772" s="1" t="s">
        <v>25</v>
      </c>
      <c r="AC772" s="1" t="s">
        <v>24746</v>
      </c>
      <c r="AD772" s="1" t="s">
        <v>28</v>
      </c>
    </row>
    <row r="773" spans="1:30" ht="15">
      <c r="A773">
        <v>107</v>
      </c>
      <c r="B773" s="1" t="s">
        <v>25105</v>
      </c>
      <c r="C773" s="1" t="s">
        <v>25106</v>
      </c>
      <c r="D773" s="1" t="s">
        <v>24768</v>
      </c>
      <c r="E773" s="1" t="s">
        <v>25107</v>
      </c>
      <c r="F773" s="7">
        <v>41093</v>
      </c>
      <c r="G773" s="7">
        <v>41458</v>
      </c>
      <c r="H773" s="1" t="s">
        <v>25</v>
      </c>
      <c r="I773" s="1" t="s">
        <v>235</v>
      </c>
      <c r="J773" s="1" t="s">
        <v>25023</v>
      </c>
      <c r="K773" s="1" t="s">
        <v>20453</v>
      </c>
      <c r="L773" s="1" t="s">
        <v>22</v>
      </c>
      <c r="M773" s="1" t="s">
        <v>25108</v>
      </c>
      <c r="N773" s="1" t="s">
        <v>24737</v>
      </c>
      <c r="O773" s="1" t="s">
        <v>24737</v>
      </c>
      <c r="P773" s="7">
        <v>41093</v>
      </c>
      <c r="Q773" s="1" t="s">
        <v>3894</v>
      </c>
      <c r="R773" s="1" t="s">
        <v>24770</v>
      </c>
      <c r="S773" s="1" t="s">
        <v>24</v>
      </c>
      <c r="T773" s="1" t="s">
        <v>24771</v>
      </c>
      <c r="U773" s="1" t="s">
        <v>235</v>
      </c>
      <c r="V773" s="1" t="s">
        <v>225</v>
      </c>
      <c r="W773" s="1" t="s">
        <v>24743</v>
      </c>
      <c r="X773" s="1" t="s">
        <v>24744</v>
      </c>
      <c r="Y773" s="1" t="s">
        <v>24773</v>
      </c>
      <c r="Z773" s="339">
        <v>41458</v>
      </c>
      <c r="AA773" s="1" t="s">
        <v>3149</v>
      </c>
      <c r="AB773" s="1" t="s">
        <v>25</v>
      </c>
      <c r="AC773" s="1" t="s">
        <v>24746</v>
      </c>
      <c r="AD773" s="1" t="s">
        <v>28</v>
      </c>
    </row>
    <row r="774" spans="1:30" ht="15">
      <c r="A774">
        <v>108</v>
      </c>
      <c r="B774" s="1" t="s">
        <v>25109</v>
      </c>
      <c r="C774" s="1" t="s">
        <v>25110</v>
      </c>
      <c r="D774" s="1" t="s">
        <v>24768</v>
      </c>
      <c r="E774" s="1" t="s">
        <v>25111</v>
      </c>
      <c r="F774" s="7">
        <v>41100</v>
      </c>
      <c r="G774" s="7">
        <v>41465</v>
      </c>
      <c r="H774" s="1" t="s">
        <v>25</v>
      </c>
      <c r="I774" s="1" t="s">
        <v>235</v>
      </c>
      <c r="J774" s="1" t="s">
        <v>25023</v>
      </c>
      <c r="K774" s="1" t="s">
        <v>20460</v>
      </c>
      <c r="L774" s="1" t="s">
        <v>22</v>
      </c>
      <c r="M774" s="1" t="s">
        <v>25112</v>
      </c>
      <c r="N774" s="1" t="s">
        <v>24737</v>
      </c>
      <c r="O774" s="1" t="s">
        <v>24737</v>
      </c>
      <c r="P774" s="7">
        <v>41100</v>
      </c>
      <c r="Q774" s="1" t="s">
        <v>3894</v>
      </c>
      <c r="R774" s="1" t="s">
        <v>24770</v>
      </c>
      <c r="S774" s="1" t="s">
        <v>24</v>
      </c>
      <c r="T774" s="1" t="s">
        <v>24771</v>
      </c>
      <c r="U774" s="1" t="s">
        <v>235</v>
      </c>
      <c r="V774" s="1" t="s">
        <v>225</v>
      </c>
      <c r="W774" s="1" t="s">
        <v>24743</v>
      </c>
      <c r="X774" s="1" t="s">
        <v>24744</v>
      </c>
      <c r="Y774" s="1" t="s">
        <v>24773</v>
      </c>
      <c r="Z774" s="339">
        <v>41465</v>
      </c>
      <c r="AA774" s="1" t="s">
        <v>3149</v>
      </c>
      <c r="AB774" s="1" t="s">
        <v>25</v>
      </c>
      <c r="AC774" s="1" t="s">
        <v>24746</v>
      </c>
      <c r="AD774" s="1" t="s">
        <v>28</v>
      </c>
    </row>
    <row r="775" spans="1:30" ht="15">
      <c r="A775">
        <v>109</v>
      </c>
      <c r="B775" s="1" t="s">
        <v>25113</v>
      </c>
      <c r="C775" s="1" t="s">
        <v>25114</v>
      </c>
      <c r="D775" s="1" t="s">
        <v>24768</v>
      </c>
      <c r="E775" s="1" t="s">
        <v>25115</v>
      </c>
      <c r="F775" s="7">
        <v>41107</v>
      </c>
      <c r="G775" s="7">
        <v>41472</v>
      </c>
      <c r="H775" s="1" t="s">
        <v>25</v>
      </c>
      <c r="I775" s="1" t="s">
        <v>235</v>
      </c>
      <c r="J775" s="1" t="s">
        <v>25023</v>
      </c>
      <c r="K775" s="1" t="s">
        <v>22307</v>
      </c>
      <c r="L775" s="1" t="s">
        <v>22</v>
      </c>
      <c r="M775" s="1" t="s">
        <v>25116</v>
      </c>
      <c r="N775" s="1" t="s">
        <v>24737</v>
      </c>
      <c r="O775" s="1" t="s">
        <v>24737</v>
      </c>
      <c r="P775" s="7">
        <v>41107</v>
      </c>
      <c r="Q775" s="1" t="s">
        <v>3894</v>
      </c>
      <c r="R775" s="1" t="s">
        <v>24770</v>
      </c>
      <c r="S775" s="1" t="s">
        <v>24</v>
      </c>
      <c r="T775" s="1" t="s">
        <v>24771</v>
      </c>
      <c r="U775" s="1" t="s">
        <v>235</v>
      </c>
      <c r="V775" s="1" t="s">
        <v>225</v>
      </c>
      <c r="W775" s="1" t="s">
        <v>24743</v>
      </c>
      <c r="X775" s="1" t="s">
        <v>24744</v>
      </c>
      <c r="Y775" s="1" t="s">
        <v>24773</v>
      </c>
      <c r="Z775" s="339">
        <v>41472</v>
      </c>
      <c r="AA775" s="1" t="s">
        <v>3149</v>
      </c>
      <c r="AB775" s="1" t="s">
        <v>25</v>
      </c>
      <c r="AC775" s="1" t="s">
        <v>24746</v>
      </c>
      <c r="AD775" s="1" t="s">
        <v>28</v>
      </c>
    </row>
    <row r="776" spans="1:30" ht="15">
      <c r="A776">
        <v>110</v>
      </c>
      <c r="B776" s="1" t="s">
        <v>25117</v>
      </c>
      <c r="C776" s="1" t="s">
        <v>25118</v>
      </c>
      <c r="D776" s="1" t="s">
        <v>24768</v>
      </c>
      <c r="E776" s="1" t="s">
        <v>25119</v>
      </c>
      <c r="F776" s="7">
        <v>41114</v>
      </c>
      <c r="G776" s="7">
        <v>41479</v>
      </c>
      <c r="H776" s="1" t="s">
        <v>25</v>
      </c>
      <c r="I776" s="1" t="s">
        <v>235</v>
      </c>
      <c r="J776" s="1" t="s">
        <v>25023</v>
      </c>
      <c r="K776" s="1" t="s">
        <v>22341</v>
      </c>
      <c r="L776" s="1" t="s">
        <v>22</v>
      </c>
      <c r="M776" s="1" t="s">
        <v>25120</v>
      </c>
      <c r="N776" s="1" t="s">
        <v>24737</v>
      </c>
      <c r="O776" s="1" t="s">
        <v>24737</v>
      </c>
      <c r="P776" s="7">
        <v>41114</v>
      </c>
      <c r="Q776" s="1" t="s">
        <v>3894</v>
      </c>
      <c r="R776" s="1" t="s">
        <v>24770</v>
      </c>
      <c r="S776" s="1" t="s">
        <v>24</v>
      </c>
      <c r="T776" s="1" t="s">
        <v>24771</v>
      </c>
      <c r="U776" s="1" t="s">
        <v>235</v>
      </c>
      <c r="V776" s="1" t="s">
        <v>225</v>
      </c>
      <c r="W776" s="1" t="s">
        <v>24743</v>
      </c>
      <c r="X776" s="1" t="s">
        <v>24744</v>
      </c>
      <c r="Y776" s="1" t="s">
        <v>24773</v>
      </c>
      <c r="Z776" s="339">
        <v>41479</v>
      </c>
      <c r="AA776" s="1" t="s">
        <v>3149</v>
      </c>
      <c r="AB776" s="1" t="s">
        <v>25</v>
      </c>
      <c r="AC776" s="1" t="s">
        <v>24746</v>
      </c>
      <c r="AD776" s="1" t="s">
        <v>28</v>
      </c>
    </row>
    <row r="777" spans="1:30" ht="15">
      <c r="A777">
        <v>111</v>
      </c>
      <c r="B777" s="1" t="s">
        <v>25121</v>
      </c>
      <c r="C777" s="1" t="s">
        <v>25122</v>
      </c>
      <c r="D777" s="1" t="s">
        <v>24768</v>
      </c>
      <c r="E777" s="1" t="s">
        <v>25123</v>
      </c>
      <c r="F777" s="7">
        <v>41121</v>
      </c>
      <c r="G777" s="7">
        <v>41486</v>
      </c>
      <c r="H777" s="1" t="s">
        <v>25</v>
      </c>
      <c r="I777" s="1" t="s">
        <v>235</v>
      </c>
      <c r="J777" s="1" t="s">
        <v>25023</v>
      </c>
      <c r="K777" s="1" t="s">
        <v>22190</v>
      </c>
      <c r="L777" s="1" t="s">
        <v>22</v>
      </c>
      <c r="M777" s="1" t="s">
        <v>55</v>
      </c>
      <c r="N777" s="1" t="s">
        <v>24737</v>
      </c>
      <c r="O777" s="1" t="s">
        <v>24737</v>
      </c>
      <c r="P777" s="7">
        <v>41121</v>
      </c>
      <c r="Q777" s="1" t="s">
        <v>3894</v>
      </c>
      <c r="R777" s="1" t="s">
        <v>24770</v>
      </c>
      <c r="S777" s="1" t="s">
        <v>24</v>
      </c>
      <c r="T777" s="1" t="s">
        <v>24771</v>
      </c>
      <c r="U777" s="1" t="s">
        <v>235</v>
      </c>
      <c r="V777" s="1" t="s">
        <v>225</v>
      </c>
      <c r="W777" s="1" t="s">
        <v>24743</v>
      </c>
      <c r="X777" s="1" t="s">
        <v>24744</v>
      </c>
      <c r="Y777" s="1" t="s">
        <v>24773</v>
      </c>
      <c r="Z777" s="339">
        <v>41486</v>
      </c>
      <c r="AA777" s="1" t="s">
        <v>3149</v>
      </c>
      <c r="AB777" s="1" t="s">
        <v>25</v>
      </c>
      <c r="AC777" s="1" t="s">
        <v>24746</v>
      </c>
      <c r="AD777" s="1" t="s">
        <v>28</v>
      </c>
    </row>
    <row r="778" spans="1:30" ht="15">
      <c r="A778">
        <v>112</v>
      </c>
      <c r="B778" s="1" t="s">
        <v>25124</v>
      </c>
      <c r="C778" s="1" t="s">
        <v>25125</v>
      </c>
      <c r="D778" s="1" t="s">
        <v>24768</v>
      </c>
      <c r="E778" s="1" t="s">
        <v>25126</v>
      </c>
      <c r="F778" s="7">
        <v>41128</v>
      </c>
      <c r="G778" s="7">
        <v>41493</v>
      </c>
      <c r="H778" s="1" t="s">
        <v>25</v>
      </c>
      <c r="I778" s="1" t="s">
        <v>235</v>
      </c>
      <c r="J778" s="1" t="s">
        <v>25023</v>
      </c>
      <c r="K778" s="1" t="s">
        <v>19572</v>
      </c>
      <c r="L778" s="1" t="s">
        <v>22</v>
      </c>
      <c r="M778" s="1" t="s">
        <v>25127</v>
      </c>
      <c r="N778" s="1" t="s">
        <v>24737</v>
      </c>
      <c r="O778" s="1" t="s">
        <v>24737</v>
      </c>
      <c r="P778" s="7">
        <v>41128</v>
      </c>
      <c r="Q778" s="1" t="s">
        <v>3894</v>
      </c>
      <c r="R778" s="1" t="s">
        <v>24770</v>
      </c>
      <c r="S778" s="1" t="s">
        <v>24</v>
      </c>
      <c r="T778" s="1" t="s">
        <v>24771</v>
      </c>
      <c r="U778" s="1" t="s">
        <v>235</v>
      </c>
      <c r="V778" s="1" t="s">
        <v>225</v>
      </c>
      <c r="W778" s="1" t="s">
        <v>24743</v>
      </c>
      <c r="X778" s="1" t="s">
        <v>24744</v>
      </c>
      <c r="Y778" s="1" t="s">
        <v>24773</v>
      </c>
      <c r="Z778" s="339">
        <v>41493</v>
      </c>
      <c r="AA778" s="1" t="s">
        <v>3149</v>
      </c>
      <c r="AB778" s="1" t="s">
        <v>25</v>
      </c>
      <c r="AC778" s="1" t="s">
        <v>24746</v>
      </c>
      <c r="AD778" s="1" t="s">
        <v>28</v>
      </c>
    </row>
    <row r="779" spans="1:30" ht="15">
      <c r="A779">
        <v>113</v>
      </c>
      <c r="B779" s="1" t="s">
        <v>25128</v>
      </c>
      <c r="C779" s="1" t="s">
        <v>25129</v>
      </c>
      <c r="D779" s="1" t="s">
        <v>24768</v>
      </c>
      <c r="E779" s="1" t="s">
        <v>25130</v>
      </c>
      <c r="F779" s="7">
        <v>41135</v>
      </c>
      <c r="G779" s="7">
        <v>41500</v>
      </c>
      <c r="H779" s="1" t="s">
        <v>25</v>
      </c>
      <c r="I779" s="1" t="s">
        <v>235</v>
      </c>
      <c r="J779" s="1" t="s">
        <v>25023</v>
      </c>
      <c r="K779" s="1" t="s">
        <v>22435</v>
      </c>
      <c r="L779" s="1" t="s">
        <v>22</v>
      </c>
      <c r="M779" s="1" t="s">
        <v>327</v>
      </c>
      <c r="N779" s="1" t="s">
        <v>24737</v>
      </c>
      <c r="O779" s="1" t="s">
        <v>24737</v>
      </c>
      <c r="P779" s="7">
        <v>41135</v>
      </c>
      <c r="Q779" s="1" t="s">
        <v>3894</v>
      </c>
      <c r="R779" s="1" t="s">
        <v>24770</v>
      </c>
      <c r="S779" s="1" t="s">
        <v>24</v>
      </c>
      <c r="T779" s="1" t="s">
        <v>24771</v>
      </c>
      <c r="U779" s="1" t="s">
        <v>235</v>
      </c>
      <c r="V779" s="1" t="s">
        <v>225</v>
      </c>
      <c r="W779" s="1" t="s">
        <v>24743</v>
      </c>
      <c r="X779" s="1" t="s">
        <v>24744</v>
      </c>
      <c r="Y779" s="1" t="s">
        <v>24773</v>
      </c>
      <c r="Z779" s="339">
        <v>41500</v>
      </c>
      <c r="AA779" s="1" t="s">
        <v>3149</v>
      </c>
      <c r="AB779" s="1" t="s">
        <v>25</v>
      </c>
      <c r="AC779" s="1" t="s">
        <v>24746</v>
      </c>
      <c r="AD779" s="1" t="s">
        <v>28</v>
      </c>
    </row>
    <row r="780" spans="1:30" ht="15">
      <c r="A780">
        <v>114</v>
      </c>
      <c r="B780" s="1" t="s">
        <v>25131</v>
      </c>
      <c r="C780" s="1" t="s">
        <v>25132</v>
      </c>
      <c r="D780" s="1" t="s">
        <v>24768</v>
      </c>
      <c r="E780" s="1" t="s">
        <v>25133</v>
      </c>
      <c r="F780" s="7">
        <v>41143</v>
      </c>
      <c r="G780" s="7">
        <v>41508</v>
      </c>
      <c r="H780" s="1" t="s">
        <v>25</v>
      </c>
      <c r="I780" s="1" t="s">
        <v>235</v>
      </c>
      <c r="J780" s="1" t="s">
        <v>25023</v>
      </c>
      <c r="K780" s="1" t="s">
        <v>22233</v>
      </c>
      <c r="L780" s="1" t="s">
        <v>22</v>
      </c>
      <c r="M780" s="1" t="s">
        <v>25134</v>
      </c>
      <c r="N780" s="1" t="s">
        <v>24737</v>
      </c>
      <c r="O780" s="1" t="s">
        <v>24737</v>
      </c>
      <c r="P780" s="7">
        <v>41143</v>
      </c>
      <c r="Q780" s="1" t="s">
        <v>3894</v>
      </c>
      <c r="R780" s="1" t="s">
        <v>24770</v>
      </c>
      <c r="S780" s="1" t="s">
        <v>24</v>
      </c>
      <c r="T780" s="1" t="s">
        <v>24771</v>
      </c>
      <c r="U780" s="1" t="s">
        <v>235</v>
      </c>
      <c r="V780" s="1" t="s">
        <v>225</v>
      </c>
      <c r="W780" s="1" t="s">
        <v>24743</v>
      </c>
      <c r="X780" s="1" t="s">
        <v>24744</v>
      </c>
      <c r="Y780" s="1" t="s">
        <v>24773</v>
      </c>
      <c r="Z780" s="339">
        <v>41508</v>
      </c>
      <c r="AA780" s="1" t="s">
        <v>3149</v>
      </c>
      <c r="AB780" s="1" t="s">
        <v>25</v>
      </c>
      <c r="AC780" s="1" t="s">
        <v>24746</v>
      </c>
      <c r="AD780" s="1" t="s">
        <v>28</v>
      </c>
    </row>
    <row r="781" spans="1:30" ht="15">
      <c r="A781">
        <v>115</v>
      </c>
      <c r="B781" s="1" t="s">
        <v>25135</v>
      </c>
      <c r="C781" s="1" t="s">
        <v>25136</v>
      </c>
      <c r="D781" s="1" t="s">
        <v>24768</v>
      </c>
      <c r="E781" s="1" t="s">
        <v>25137</v>
      </c>
      <c r="F781" s="7">
        <v>41149</v>
      </c>
      <c r="G781" s="7">
        <v>41514</v>
      </c>
      <c r="H781" s="1" t="s">
        <v>25</v>
      </c>
      <c r="I781" s="1" t="s">
        <v>235</v>
      </c>
      <c r="J781" s="1" t="s">
        <v>25023</v>
      </c>
      <c r="K781" s="1" t="s">
        <v>19644</v>
      </c>
      <c r="L781" s="1" t="s">
        <v>22</v>
      </c>
      <c r="M781" s="1" t="s">
        <v>25097</v>
      </c>
      <c r="N781" s="1" t="s">
        <v>24737</v>
      </c>
      <c r="O781" s="1" t="s">
        <v>24737</v>
      </c>
      <c r="P781" s="7">
        <v>41149</v>
      </c>
      <c r="Q781" s="1" t="s">
        <v>3894</v>
      </c>
      <c r="R781" s="1" t="s">
        <v>24770</v>
      </c>
      <c r="S781" s="1" t="s">
        <v>24</v>
      </c>
      <c r="T781" s="1" t="s">
        <v>24771</v>
      </c>
      <c r="U781" s="1" t="s">
        <v>235</v>
      </c>
      <c r="V781" s="1" t="s">
        <v>225</v>
      </c>
      <c r="W781" s="1" t="s">
        <v>24743</v>
      </c>
      <c r="X781" s="1" t="s">
        <v>24744</v>
      </c>
      <c r="Y781" s="1" t="s">
        <v>24773</v>
      </c>
      <c r="Z781" s="339">
        <v>41514</v>
      </c>
      <c r="AA781" s="1" t="s">
        <v>3149</v>
      </c>
      <c r="AB781" s="1" t="s">
        <v>25</v>
      </c>
      <c r="AC781" s="1" t="s">
        <v>24746</v>
      </c>
      <c r="AD781" s="1" t="s">
        <v>28</v>
      </c>
    </row>
    <row r="782" spans="1:30" ht="15">
      <c r="A782">
        <v>116</v>
      </c>
      <c r="B782" s="1" t="s">
        <v>25138</v>
      </c>
      <c r="C782" s="1" t="s">
        <v>25139</v>
      </c>
      <c r="D782" s="1" t="s">
        <v>24781</v>
      </c>
      <c r="E782" s="1" t="s">
        <v>25140</v>
      </c>
      <c r="F782" s="7">
        <v>41073</v>
      </c>
      <c r="G782" s="7">
        <v>41087</v>
      </c>
      <c r="H782" s="1" t="s">
        <v>25</v>
      </c>
      <c r="I782" s="1" t="s">
        <v>22760</v>
      </c>
      <c r="J782" s="1" t="s">
        <v>25023</v>
      </c>
      <c r="K782" s="1" t="s">
        <v>22117</v>
      </c>
      <c r="L782" s="1" t="s">
        <v>22</v>
      </c>
      <c r="M782" s="1" t="s">
        <v>25141</v>
      </c>
      <c r="N782" s="1" t="s">
        <v>24737</v>
      </c>
      <c r="O782" s="1" t="s">
        <v>24737</v>
      </c>
      <c r="P782" s="7">
        <v>41073</v>
      </c>
      <c r="Q782" s="1" t="s">
        <v>3894</v>
      </c>
      <c r="R782" s="1" t="s">
        <v>24770</v>
      </c>
      <c r="S782" s="1" t="s">
        <v>24</v>
      </c>
      <c r="T782" s="1" t="s">
        <v>24831</v>
      </c>
      <c r="U782" s="1" t="s">
        <v>224</v>
      </c>
      <c r="V782" s="1" t="s">
        <v>1163</v>
      </c>
      <c r="W782" s="1" t="s">
        <v>24783</v>
      </c>
      <c r="X782" s="1" t="s">
        <v>3149</v>
      </c>
      <c r="Y782" s="1" t="s">
        <v>24773</v>
      </c>
      <c r="AA782" s="1" t="s">
        <v>3149</v>
      </c>
      <c r="AB782" s="1" t="s">
        <v>25</v>
      </c>
      <c r="AC782" s="1" t="s">
        <v>24746</v>
      </c>
      <c r="AD782" s="1" t="s">
        <v>28</v>
      </c>
    </row>
    <row r="783" spans="1:30" ht="15">
      <c r="A783">
        <v>117</v>
      </c>
      <c r="B783" s="1" t="s">
        <v>25142</v>
      </c>
      <c r="C783" s="1" t="s">
        <v>25143</v>
      </c>
      <c r="D783" s="1" t="s">
        <v>24781</v>
      </c>
      <c r="E783" s="1" t="s">
        <v>25144</v>
      </c>
      <c r="F783" s="7">
        <v>41080</v>
      </c>
      <c r="G783" s="7">
        <v>41094</v>
      </c>
      <c r="H783" s="1" t="s">
        <v>25</v>
      </c>
      <c r="I783" s="1" t="s">
        <v>22760</v>
      </c>
      <c r="J783" s="1" t="s">
        <v>25023</v>
      </c>
      <c r="K783" s="1" t="s">
        <v>22250</v>
      </c>
      <c r="L783" s="1" t="s">
        <v>22</v>
      </c>
      <c r="M783" s="1" t="s">
        <v>25145</v>
      </c>
      <c r="N783" s="1" t="s">
        <v>24737</v>
      </c>
      <c r="O783" s="1" t="s">
        <v>24737</v>
      </c>
      <c r="P783" s="7">
        <v>41080</v>
      </c>
      <c r="Q783" s="1" t="s">
        <v>3894</v>
      </c>
      <c r="R783" s="1" t="s">
        <v>24770</v>
      </c>
      <c r="S783" s="1" t="s">
        <v>24</v>
      </c>
      <c r="T783" s="1" t="s">
        <v>24831</v>
      </c>
      <c r="U783" s="1" t="s">
        <v>224</v>
      </c>
      <c r="V783" s="1" t="s">
        <v>1163</v>
      </c>
      <c r="W783" s="1" t="s">
        <v>24783</v>
      </c>
      <c r="X783" s="1" t="s">
        <v>3149</v>
      </c>
      <c r="Y783" s="1" t="s">
        <v>24773</v>
      </c>
      <c r="AA783" s="1" t="s">
        <v>3149</v>
      </c>
      <c r="AB783" s="1" t="s">
        <v>25</v>
      </c>
      <c r="AC783" s="1" t="s">
        <v>24746</v>
      </c>
      <c r="AD783" s="1" t="s">
        <v>28</v>
      </c>
    </row>
    <row r="784" spans="1:30" ht="15">
      <c r="A784">
        <v>118</v>
      </c>
      <c r="B784" s="1" t="s">
        <v>25146</v>
      </c>
      <c r="C784" s="1" t="s">
        <v>25147</v>
      </c>
      <c r="D784" s="1" t="s">
        <v>24781</v>
      </c>
      <c r="E784" s="1" t="s">
        <v>25148</v>
      </c>
      <c r="F784" s="7">
        <v>41087</v>
      </c>
      <c r="G784" s="7">
        <v>41101</v>
      </c>
      <c r="H784" s="1" t="s">
        <v>25</v>
      </c>
      <c r="I784" s="1" t="s">
        <v>22760</v>
      </c>
      <c r="J784" s="1" t="s">
        <v>25023</v>
      </c>
      <c r="K784" s="1" t="s">
        <v>20443</v>
      </c>
      <c r="L784" s="1" t="s">
        <v>22</v>
      </c>
      <c r="M784" s="1" t="s">
        <v>25149</v>
      </c>
      <c r="N784" s="1" t="s">
        <v>24737</v>
      </c>
      <c r="O784" s="1" t="s">
        <v>24737</v>
      </c>
      <c r="P784" s="7">
        <v>41087</v>
      </c>
      <c r="Q784" s="1" t="s">
        <v>3894</v>
      </c>
      <c r="R784" s="1" t="s">
        <v>24770</v>
      </c>
      <c r="S784" s="1" t="s">
        <v>24</v>
      </c>
      <c r="T784" s="1" t="s">
        <v>24831</v>
      </c>
      <c r="U784" s="1" t="s">
        <v>224</v>
      </c>
      <c r="V784" s="1" t="s">
        <v>1163</v>
      </c>
      <c r="W784" s="1" t="s">
        <v>24783</v>
      </c>
      <c r="X784" s="1" t="s">
        <v>3149</v>
      </c>
      <c r="Y784" s="1" t="s">
        <v>24773</v>
      </c>
      <c r="AA784" s="1" t="s">
        <v>3149</v>
      </c>
      <c r="AB784" s="1" t="s">
        <v>25</v>
      </c>
      <c r="AC784" s="1" t="s">
        <v>24746</v>
      </c>
      <c r="AD784" s="1" t="s">
        <v>28</v>
      </c>
    </row>
    <row r="785" spans="1:30" ht="15">
      <c r="A785">
        <v>119</v>
      </c>
      <c r="B785" s="1" t="s">
        <v>25150</v>
      </c>
      <c r="C785" s="1" t="s">
        <v>25151</v>
      </c>
      <c r="D785" s="1" t="s">
        <v>24781</v>
      </c>
      <c r="E785" s="1" t="s">
        <v>25152</v>
      </c>
      <c r="F785" s="7">
        <v>41094</v>
      </c>
      <c r="G785" s="7">
        <v>41108</v>
      </c>
      <c r="H785" s="1" t="s">
        <v>25</v>
      </c>
      <c r="I785" s="1" t="s">
        <v>22760</v>
      </c>
      <c r="J785" s="1" t="s">
        <v>25023</v>
      </c>
      <c r="K785" s="1" t="s">
        <v>19601</v>
      </c>
      <c r="L785" s="1" t="s">
        <v>22</v>
      </c>
      <c r="M785" s="1" t="s">
        <v>25153</v>
      </c>
      <c r="N785" s="1" t="s">
        <v>24737</v>
      </c>
      <c r="O785" s="1" t="s">
        <v>24737</v>
      </c>
      <c r="P785" s="7">
        <v>41094</v>
      </c>
      <c r="Q785" s="1" t="s">
        <v>3894</v>
      </c>
      <c r="R785" s="1" t="s">
        <v>24770</v>
      </c>
      <c r="S785" s="1" t="s">
        <v>24</v>
      </c>
      <c r="T785" s="1" t="s">
        <v>24831</v>
      </c>
      <c r="U785" s="1" t="s">
        <v>224</v>
      </c>
      <c r="V785" s="1" t="s">
        <v>1163</v>
      </c>
      <c r="W785" s="1" t="s">
        <v>24783</v>
      </c>
      <c r="X785" s="1" t="s">
        <v>3149</v>
      </c>
      <c r="Y785" s="1" t="s">
        <v>24773</v>
      </c>
      <c r="AA785" s="1" t="s">
        <v>3149</v>
      </c>
      <c r="AB785" s="1" t="s">
        <v>25</v>
      </c>
      <c r="AC785" s="1" t="s">
        <v>24746</v>
      </c>
      <c r="AD785" s="1" t="s">
        <v>28</v>
      </c>
    </row>
    <row r="786" spans="1:30" ht="15">
      <c r="A786">
        <v>120</v>
      </c>
      <c r="B786" s="1" t="s">
        <v>25154</v>
      </c>
      <c r="C786" s="1" t="s">
        <v>25155</v>
      </c>
      <c r="D786" s="1" t="s">
        <v>24781</v>
      </c>
      <c r="E786" s="1" t="s">
        <v>25156</v>
      </c>
      <c r="F786" s="7">
        <v>41101</v>
      </c>
      <c r="G786" s="7">
        <v>41115</v>
      </c>
      <c r="H786" s="1" t="s">
        <v>25</v>
      </c>
      <c r="I786" s="1" t="s">
        <v>22760</v>
      </c>
      <c r="J786" s="1" t="s">
        <v>25023</v>
      </c>
      <c r="K786" s="1" t="s">
        <v>19583</v>
      </c>
      <c r="L786" s="1" t="s">
        <v>22</v>
      </c>
      <c r="M786" s="1" t="s">
        <v>25157</v>
      </c>
      <c r="N786" s="1" t="s">
        <v>24737</v>
      </c>
      <c r="O786" s="1" t="s">
        <v>24737</v>
      </c>
      <c r="P786" s="7">
        <v>41101</v>
      </c>
      <c r="Q786" s="1" t="s">
        <v>3894</v>
      </c>
      <c r="R786" s="1" t="s">
        <v>24770</v>
      </c>
      <c r="S786" s="1" t="s">
        <v>24</v>
      </c>
      <c r="T786" s="1" t="s">
        <v>24831</v>
      </c>
      <c r="U786" s="1" t="s">
        <v>224</v>
      </c>
      <c r="V786" s="1" t="s">
        <v>1163</v>
      </c>
      <c r="W786" s="1" t="s">
        <v>24783</v>
      </c>
      <c r="X786" s="1" t="s">
        <v>3149</v>
      </c>
      <c r="Y786" s="1" t="s">
        <v>24773</v>
      </c>
      <c r="AA786" s="1" t="s">
        <v>3149</v>
      </c>
      <c r="AB786" s="1" t="s">
        <v>25</v>
      </c>
      <c r="AC786" s="1" t="s">
        <v>24746</v>
      </c>
      <c r="AD786" s="1" t="s">
        <v>28</v>
      </c>
    </row>
    <row r="787" spans="1:30" ht="15">
      <c r="A787">
        <v>121</v>
      </c>
      <c r="B787" s="1" t="s">
        <v>25158</v>
      </c>
      <c r="C787" s="1" t="s">
        <v>25159</v>
      </c>
      <c r="D787" s="1" t="s">
        <v>24781</v>
      </c>
      <c r="E787" s="1" t="s">
        <v>25160</v>
      </c>
      <c r="F787" s="7">
        <v>41108</v>
      </c>
      <c r="G787" s="7">
        <v>41122</v>
      </c>
      <c r="H787" s="1" t="s">
        <v>25</v>
      </c>
      <c r="I787" s="1" t="s">
        <v>22760</v>
      </c>
      <c r="J787" s="1" t="s">
        <v>25023</v>
      </c>
      <c r="K787" s="1" t="s">
        <v>22319</v>
      </c>
      <c r="L787" s="1" t="s">
        <v>22</v>
      </c>
      <c r="M787" s="1" t="s">
        <v>25161</v>
      </c>
      <c r="N787" s="1" t="s">
        <v>24737</v>
      </c>
      <c r="O787" s="1" t="s">
        <v>24737</v>
      </c>
      <c r="P787" s="7">
        <v>41108</v>
      </c>
      <c r="Q787" s="1" t="s">
        <v>3894</v>
      </c>
      <c r="R787" s="1" t="s">
        <v>24770</v>
      </c>
      <c r="S787" s="1" t="s">
        <v>24</v>
      </c>
      <c r="T787" s="1" t="s">
        <v>24831</v>
      </c>
      <c r="U787" s="1" t="s">
        <v>224</v>
      </c>
      <c r="V787" s="1" t="s">
        <v>1163</v>
      </c>
      <c r="W787" s="1" t="s">
        <v>24783</v>
      </c>
      <c r="X787" s="1" t="s">
        <v>3149</v>
      </c>
      <c r="Y787" s="1" t="s">
        <v>24773</v>
      </c>
      <c r="AA787" s="1" t="s">
        <v>3149</v>
      </c>
      <c r="AB787" s="1" t="s">
        <v>25</v>
      </c>
      <c r="AC787" s="1" t="s">
        <v>24746</v>
      </c>
      <c r="AD787" s="1" t="s">
        <v>28</v>
      </c>
    </row>
    <row r="788" spans="1:30" ht="15">
      <c r="A788">
        <v>122</v>
      </c>
      <c r="B788" s="1" t="s">
        <v>25162</v>
      </c>
      <c r="C788" s="1" t="s">
        <v>25163</v>
      </c>
      <c r="D788" s="1" t="s">
        <v>24781</v>
      </c>
      <c r="E788" s="1" t="s">
        <v>25164</v>
      </c>
      <c r="F788" s="7">
        <v>41115</v>
      </c>
      <c r="G788" s="7">
        <v>41129</v>
      </c>
      <c r="H788" s="1" t="s">
        <v>25</v>
      </c>
      <c r="I788" s="1" t="s">
        <v>22760</v>
      </c>
      <c r="J788" s="1" t="s">
        <v>25023</v>
      </c>
      <c r="K788" s="1" t="s">
        <v>22301</v>
      </c>
      <c r="L788" s="1" t="s">
        <v>22</v>
      </c>
      <c r="M788" s="1" t="s">
        <v>25165</v>
      </c>
      <c r="N788" s="1" t="s">
        <v>24737</v>
      </c>
      <c r="O788" s="1" t="s">
        <v>24737</v>
      </c>
      <c r="P788" s="7">
        <v>41115</v>
      </c>
      <c r="Q788" s="1" t="s">
        <v>3894</v>
      </c>
      <c r="R788" s="1" t="s">
        <v>24770</v>
      </c>
      <c r="S788" s="1" t="s">
        <v>24</v>
      </c>
      <c r="T788" s="1" t="s">
        <v>24831</v>
      </c>
      <c r="U788" s="1" t="s">
        <v>224</v>
      </c>
      <c r="V788" s="1" t="s">
        <v>1163</v>
      </c>
      <c r="W788" s="1" t="s">
        <v>24783</v>
      </c>
      <c r="X788" s="1" t="s">
        <v>3149</v>
      </c>
      <c r="Y788" s="1" t="s">
        <v>24773</v>
      </c>
      <c r="AA788" s="1" t="s">
        <v>3149</v>
      </c>
      <c r="AB788" s="1" t="s">
        <v>25</v>
      </c>
      <c r="AC788" s="1" t="s">
        <v>24746</v>
      </c>
      <c r="AD788" s="1" t="s">
        <v>28</v>
      </c>
    </row>
    <row r="789" spans="1:30" ht="15">
      <c r="A789">
        <v>123</v>
      </c>
      <c r="B789" s="1" t="s">
        <v>25166</v>
      </c>
      <c r="C789" s="1" t="s">
        <v>25167</v>
      </c>
      <c r="D789" s="1" t="s">
        <v>24781</v>
      </c>
      <c r="E789" s="1" t="s">
        <v>25168</v>
      </c>
      <c r="F789" s="7">
        <v>41122</v>
      </c>
      <c r="G789" s="7">
        <v>41136</v>
      </c>
      <c r="H789" s="1" t="s">
        <v>25</v>
      </c>
      <c r="I789" s="1" t="s">
        <v>22760</v>
      </c>
      <c r="J789" s="1" t="s">
        <v>25023</v>
      </c>
      <c r="K789" s="1" t="s">
        <v>19556</v>
      </c>
      <c r="L789" s="1" t="s">
        <v>22</v>
      </c>
      <c r="M789" s="1" t="s">
        <v>25169</v>
      </c>
      <c r="N789" s="1" t="s">
        <v>24737</v>
      </c>
      <c r="O789" s="1" t="s">
        <v>24737</v>
      </c>
      <c r="P789" s="7">
        <v>41122</v>
      </c>
      <c r="Q789" s="1" t="s">
        <v>3894</v>
      </c>
      <c r="R789" s="1" t="s">
        <v>24770</v>
      </c>
      <c r="S789" s="1" t="s">
        <v>24</v>
      </c>
      <c r="T789" s="1" t="s">
        <v>24831</v>
      </c>
      <c r="U789" s="1" t="s">
        <v>224</v>
      </c>
      <c r="V789" s="1" t="s">
        <v>1163</v>
      </c>
      <c r="W789" s="1" t="s">
        <v>24783</v>
      </c>
      <c r="X789" s="1" t="s">
        <v>3149</v>
      </c>
      <c r="Y789" s="1" t="s">
        <v>24773</v>
      </c>
      <c r="AA789" s="1" t="s">
        <v>3149</v>
      </c>
      <c r="AB789" s="1" t="s">
        <v>25</v>
      </c>
      <c r="AC789" s="1" t="s">
        <v>24746</v>
      </c>
      <c r="AD789" s="1" t="s">
        <v>28</v>
      </c>
    </row>
    <row r="790" spans="1:30" ht="15">
      <c r="A790">
        <v>124</v>
      </c>
      <c r="B790" s="1" t="s">
        <v>25170</v>
      </c>
      <c r="C790" s="1" t="s">
        <v>25171</v>
      </c>
      <c r="D790" s="1" t="s">
        <v>24781</v>
      </c>
      <c r="E790" s="1" t="s">
        <v>25172</v>
      </c>
      <c r="F790" s="7">
        <v>41129</v>
      </c>
      <c r="G790" s="7">
        <v>41143</v>
      </c>
      <c r="H790" s="1" t="s">
        <v>25</v>
      </c>
      <c r="I790" s="1" t="s">
        <v>22760</v>
      </c>
      <c r="J790" s="1" t="s">
        <v>25023</v>
      </c>
      <c r="K790" s="1" t="s">
        <v>22331</v>
      </c>
      <c r="L790" s="1" t="s">
        <v>22</v>
      </c>
      <c r="M790" s="1" t="s">
        <v>25173</v>
      </c>
      <c r="N790" s="1" t="s">
        <v>24737</v>
      </c>
      <c r="O790" s="1" t="s">
        <v>24737</v>
      </c>
      <c r="P790" s="7">
        <v>41129</v>
      </c>
      <c r="Q790" s="1" t="s">
        <v>3894</v>
      </c>
      <c r="R790" s="1" t="s">
        <v>24770</v>
      </c>
      <c r="S790" s="1" t="s">
        <v>24</v>
      </c>
      <c r="T790" s="1" t="s">
        <v>24831</v>
      </c>
      <c r="U790" s="1" t="s">
        <v>224</v>
      </c>
      <c r="V790" s="1" t="s">
        <v>1163</v>
      </c>
      <c r="W790" s="1" t="s">
        <v>24783</v>
      </c>
      <c r="X790" s="1" t="s">
        <v>3149</v>
      </c>
      <c r="Y790" s="1" t="s">
        <v>24773</v>
      </c>
      <c r="AA790" s="1" t="s">
        <v>3149</v>
      </c>
      <c r="AB790" s="1" t="s">
        <v>25</v>
      </c>
      <c r="AC790" s="1" t="s">
        <v>24746</v>
      </c>
      <c r="AD790" s="1" t="s">
        <v>28</v>
      </c>
    </row>
    <row r="791" spans="1:30" ht="15">
      <c r="A791">
        <v>125</v>
      </c>
      <c r="B791" s="1" t="s">
        <v>25174</v>
      </c>
      <c r="C791" s="1" t="s">
        <v>25175</v>
      </c>
      <c r="D791" s="1" t="s">
        <v>24781</v>
      </c>
      <c r="E791" s="1" t="s">
        <v>25176</v>
      </c>
      <c r="F791" s="7">
        <v>41136</v>
      </c>
      <c r="G791" s="7">
        <v>41150</v>
      </c>
      <c r="H791" s="1" t="s">
        <v>25</v>
      </c>
      <c r="I791" s="1" t="s">
        <v>22760</v>
      </c>
      <c r="J791" s="1" t="s">
        <v>25023</v>
      </c>
      <c r="K791" s="1" t="s">
        <v>22368</v>
      </c>
      <c r="L791" s="1" t="s">
        <v>22</v>
      </c>
      <c r="M791" s="1" t="s">
        <v>25177</v>
      </c>
      <c r="N791" s="1" t="s">
        <v>24737</v>
      </c>
      <c r="O791" s="1" t="s">
        <v>24737</v>
      </c>
      <c r="P791" s="7">
        <v>41136</v>
      </c>
      <c r="Q791" s="1" t="s">
        <v>3894</v>
      </c>
      <c r="R791" s="1" t="s">
        <v>24770</v>
      </c>
      <c r="S791" s="1" t="s">
        <v>24</v>
      </c>
      <c r="T791" s="1" t="s">
        <v>24831</v>
      </c>
      <c r="U791" s="1" t="s">
        <v>224</v>
      </c>
      <c r="V791" s="1" t="s">
        <v>1163</v>
      </c>
      <c r="W791" s="1" t="s">
        <v>24783</v>
      </c>
      <c r="X791" s="1" t="s">
        <v>3149</v>
      </c>
      <c r="Y791" s="1" t="s">
        <v>24773</v>
      </c>
      <c r="AA791" s="1" t="s">
        <v>3149</v>
      </c>
      <c r="AB791" s="1" t="s">
        <v>25</v>
      </c>
      <c r="AC791" s="1" t="s">
        <v>24746</v>
      </c>
      <c r="AD791" s="1" t="s">
        <v>28</v>
      </c>
    </row>
    <row r="792" spans="1:30" ht="15">
      <c r="A792">
        <v>126</v>
      </c>
      <c r="B792" s="1" t="s">
        <v>25178</v>
      </c>
      <c r="C792" s="1" t="s">
        <v>25179</v>
      </c>
      <c r="D792" s="1" t="s">
        <v>24781</v>
      </c>
      <c r="E792" s="1" t="s">
        <v>25180</v>
      </c>
      <c r="F792" s="7">
        <v>41143</v>
      </c>
      <c r="G792" s="7">
        <v>41157</v>
      </c>
      <c r="H792" s="1" t="s">
        <v>25</v>
      </c>
      <c r="I792" s="1" t="s">
        <v>22760</v>
      </c>
      <c r="J792" s="1" t="s">
        <v>25023</v>
      </c>
      <c r="K792" s="1" t="s">
        <v>19640</v>
      </c>
      <c r="L792" s="1" t="s">
        <v>22</v>
      </c>
      <c r="M792" s="1" t="s">
        <v>25181</v>
      </c>
      <c r="N792" s="1" t="s">
        <v>24737</v>
      </c>
      <c r="O792" s="1" t="s">
        <v>24737</v>
      </c>
      <c r="P792" s="7">
        <v>41143</v>
      </c>
      <c r="Q792" s="1" t="s">
        <v>3894</v>
      </c>
      <c r="R792" s="1" t="s">
        <v>24739</v>
      </c>
      <c r="S792" s="1" t="s">
        <v>24</v>
      </c>
      <c r="T792" s="1" t="s">
        <v>24831</v>
      </c>
      <c r="U792" s="1" t="s">
        <v>224</v>
      </c>
      <c r="V792" s="1" t="s">
        <v>1163</v>
      </c>
      <c r="W792" s="1" t="s">
        <v>24783</v>
      </c>
      <c r="X792" s="1" t="s">
        <v>3149</v>
      </c>
      <c r="Y792" s="1" t="s">
        <v>24773</v>
      </c>
      <c r="AA792" s="1" t="s">
        <v>3149</v>
      </c>
      <c r="AB792" s="1" t="s">
        <v>25</v>
      </c>
      <c r="AC792" s="1" t="s">
        <v>24746</v>
      </c>
      <c r="AD792" s="1" t="s">
        <v>28</v>
      </c>
    </row>
    <row r="793" spans="1:30" ht="15">
      <c r="A793">
        <v>127</v>
      </c>
      <c r="B793" s="1" t="s">
        <v>25182</v>
      </c>
      <c r="C793" s="1" t="s">
        <v>25183</v>
      </c>
      <c r="D793" s="1" t="s">
        <v>24781</v>
      </c>
      <c r="E793" s="1" t="s">
        <v>25184</v>
      </c>
      <c r="F793" s="7">
        <v>41150</v>
      </c>
      <c r="G793" s="7">
        <v>41164</v>
      </c>
      <c r="H793" s="1" t="s">
        <v>25</v>
      </c>
      <c r="I793" s="1" t="s">
        <v>22760</v>
      </c>
      <c r="J793" s="1" t="s">
        <v>25023</v>
      </c>
      <c r="K793" s="1" t="s">
        <v>19648</v>
      </c>
      <c r="L793" s="1" t="s">
        <v>22</v>
      </c>
      <c r="M793" s="1" t="s">
        <v>25185</v>
      </c>
      <c r="N793" s="1" t="s">
        <v>24737</v>
      </c>
      <c r="O793" s="1" t="s">
        <v>24737</v>
      </c>
      <c r="P793" s="7">
        <v>41150</v>
      </c>
      <c r="Q793" s="1" t="s">
        <v>3894</v>
      </c>
      <c r="R793" s="1" t="s">
        <v>24739</v>
      </c>
      <c r="S793" s="1" t="s">
        <v>24</v>
      </c>
      <c r="T793" s="1" t="s">
        <v>24831</v>
      </c>
      <c r="U793" s="1" t="s">
        <v>224</v>
      </c>
      <c r="V793" s="1" t="s">
        <v>1163</v>
      </c>
      <c r="W793" s="1" t="s">
        <v>24783</v>
      </c>
      <c r="X793" s="1" t="s">
        <v>3149</v>
      </c>
      <c r="Y793" s="1" t="s">
        <v>24773</v>
      </c>
      <c r="AA793" s="1" t="s">
        <v>3149</v>
      </c>
      <c r="AB793" s="1" t="s">
        <v>25</v>
      </c>
      <c r="AC793" s="1" t="s">
        <v>24746</v>
      </c>
      <c r="AD793" s="1" t="s">
        <v>28</v>
      </c>
    </row>
    <row r="794" spans="1:30" ht="15">
      <c r="A794">
        <v>128</v>
      </c>
      <c r="B794" s="1" t="s">
        <v>25186</v>
      </c>
      <c r="C794" s="1" t="s">
        <v>25187</v>
      </c>
      <c r="D794" s="1" t="s">
        <v>24781</v>
      </c>
      <c r="E794" s="1" t="s">
        <v>25188</v>
      </c>
      <c r="F794" s="7">
        <v>41157</v>
      </c>
      <c r="G794" s="7">
        <v>41248</v>
      </c>
      <c r="H794" s="1" t="s">
        <v>25</v>
      </c>
      <c r="I794" s="1" t="s">
        <v>230</v>
      </c>
      <c r="J794" s="1" t="s">
        <v>25189</v>
      </c>
      <c r="K794" s="1" t="s">
        <v>22117</v>
      </c>
      <c r="L794" s="1" t="s">
        <v>22</v>
      </c>
      <c r="M794" s="1" t="s">
        <v>563</v>
      </c>
      <c r="N794" s="1" t="s">
        <v>24737</v>
      </c>
      <c r="O794" s="1" t="s">
        <v>24737</v>
      </c>
      <c r="P794" s="7">
        <v>41157</v>
      </c>
      <c r="Q794" s="1" t="s">
        <v>3894</v>
      </c>
      <c r="R794" s="1" t="s">
        <v>24739</v>
      </c>
      <c r="S794" s="1" t="s">
        <v>24</v>
      </c>
      <c r="T794" s="1" t="s">
        <v>24771</v>
      </c>
      <c r="U794" s="1" t="s">
        <v>230</v>
      </c>
      <c r="V794" s="1" t="s">
        <v>225</v>
      </c>
      <c r="W794" s="1" t="s">
        <v>24783</v>
      </c>
      <c r="X794" s="1" t="s">
        <v>3149</v>
      </c>
      <c r="Y794" s="1" t="s">
        <v>24773</v>
      </c>
      <c r="AA794" s="1" t="s">
        <v>3149</v>
      </c>
      <c r="AB794" s="1" t="s">
        <v>25</v>
      </c>
      <c r="AC794" s="1" t="s">
        <v>24746</v>
      </c>
      <c r="AD794" s="1" t="s">
        <v>28</v>
      </c>
    </row>
    <row r="795" spans="1:30" ht="15">
      <c r="A795">
        <v>129</v>
      </c>
      <c r="B795" s="1" t="s">
        <v>25190</v>
      </c>
      <c r="C795" s="1" t="s">
        <v>25191</v>
      </c>
      <c r="D795" s="1" t="s">
        <v>24781</v>
      </c>
      <c r="E795" s="1" t="s">
        <v>25192</v>
      </c>
      <c r="F795" s="7">
        <v>41171</v>
      </c>
      <c r="G795" s="7">
        <v>41262</v>
      </c>
      <c r="H795" s="1" t="s">
        <v>25</v>
      </c>
      <c r="I795" s="1" t="s">
        <v>230</v>
      </c>
      <c r="J795" s="1" t="s">
        <v>25189</v>
      </c>
      <c r="K795" s="1" t="s">
        <v>20447</v>
      </c>
      <c r="L795" s="1" t="s">
        <v>22</v>
      </c>
      <c r="M795" s="1" t="s">
        <v>25193</v>
      </c>
      <c r="N795" s="1" t="s">
        <v>24737</v>
      </c>
      <c r="O795" s="1" t="s">
        <v>24737</v>
      </c>
      <c r="P795" s="7">
        <v>41171</v>
      </c>
      <c r="Q795" s="1" t="s">
        <v>3894</v>
      </c>
      <c r="R795" s="1" t="s">
        <v>24739</v>
      </c>
      <c r="S795" s="1" t="s">
        <v>24</v>
      </c>
      <c r="T795" s="1" t="s">
        <v>24771</v>
      </c>
      <c r="U795" s="1" t="s">
        <v>230</v>
      </c>
      <c r="V795" s="1" t="s">
        <v>225</v>
      </c>
      <c r="W795" s="1" t="s">
        <v>24783</v>
      </c>
      <c r="X795" s="1" t="s">
        <v>3149</v>
      </c>
      <c r="Y795" s="1" t="s">
        <v>24773</v>
      </c>
      <c r="AA795" s="1" t="s">
        <v>3149</v>
      </c>
      <c r="AB795" s="1" t="s">
        <v>25</v>
      </c>
      <c r="AC795" s="1" t="s">
        <v>24746</v>
      </c>
      <c r="AD795" s="1" t="s">
        <v>28</v>
      </c>
    </row>
    <row r="796" spans="1:30" ht="15">
      <c r="A796">
        <v>130</v>
      </c>
      <c r="B796" s="1" t="s">
        <v>25194</v>
      </c>
      <c r="C796" s="1" t="s">
        <v>25195</v>
      </c>
      <c r="D796" s="1" t="s">
        <v>24781</v>
      </c>
      <c r="E796" s="1" t="s">
        <v>25196</v>
      </c>
      <c r="F796" s="7">
        <v>41185</v>
      </c>
      <c r="G796" s="7">
        <v>41276</v>
      </c>
      <c r="H796" s="1" t="s">
        <v>25</v>
      </c>
      <c r="I796" s="1" t="s">
        <v>230</v>
      </c>
      <c r="J796" s="1" t="s">
        <v>25189</v>
      </c>
      <c r="K796" s="1" t="s">
        <v>22168</v>
      </c>
      <c r="L796" s="1" t="s">
        <v>22</v>
      </c>
      <c r="M796" s="1" t="s">
        <v>563</v>
      </c>
      <c r="N796" s="1" t="s">
        <v>24737</v>
      </c>
      <c r="O796" s="1" t="s">
        <v>24737</v>
      </c>
      <c r="P796" s="7">
        <v>41185</v>
      </c>
      <c r="Q796" s="1" t="s">
        <v>3894</v>
      </c>
      <c r="R796" s="1" t="s">
        <v>24739</v>
      </c>
      <c r="S796" s="1" t="s">
        <v>24</v>
      </c>
      <c r="T796" s="1" t="s">
        <v>24771</v>
      </c>
      <c r="U796" s="1" t="s">
        <v>230</v>
      </c>
      <c r="V796" s="1" t="s">
        <v>225</v>
      </c>
      <c r="W796" s="1" t="s">
        <v>24783</v>
      </c>
      <c r="X796" s="1" t="s">
        <v>3149</v>
      </c>
      <c r="Y796" s="1" t="s">
        <v>24773</v>
      </c>
      <c r="AA796" s="1" t="s">
        <v>3149</v>
      </c>
      <c r="AB796" s="1" t="s">
        <v>25</v>
      </c>
      <c r="AC796" s="1" t="s">
        <v>24746</v>
      </c>
      <c r="AD796" s="1" t="s">
        <v>28</v>
      </c>
    </row>
    <row r="797" spans="1:30" ht="15">
      <c r="A797">
        <v>131</v>
      </c>
      <c r="B797" s="1" t="s">
        <v>25197</v>
      </c>
      <c r="C797" s="1" t="s">
        <v>25198</v>
      </c>
      <c r="D797" s="1" t="s">
        <v>24781</v>
      </c>
      <c r="E797" s="1" t="s">
        <v>25199</v>
      </c>
      <c r="F797" s="7">
        <v>41192</v>
      </c>
      <c r="G797" s="7">
        <v>41283</v>
      </c>
      <c r="H797" s="1" t="s">
        <v>25</v>
      </c>
      <c r="I797" s="1" t="s">
        <v>230</v>
      </c>
      <c r="J797" s="1" t="s">
        <v>25189</v>
      </c>
      <c r="K797" s="1" t="s">
        <v>22171</v>
      </c>
      <c r="L797" s="1" t="s">
        <v>22</v>
      </c>
      <c r="M797" s="1" t="s">
        <v>945</v>
      </c>
      <c r="N797" s="1" t="s">
        <v>24737</v>
      </c>
      <c r="O797" s="1" t="s">
        <v>24737</v>
      </c>
      <c r="P797" s="7">
        <v>41192</v>
      </c>
      <c r="Q797" s="1" t="s">
        <v>3894</v>
      </c>
      <c r="R797" s="1" t="s">
        <v>24739</v>
      </c>
      <c r="S797" s="1" t="s">
        <v>24</v>
      </c>
      <c r="T797" s="1" t="s">
        <v>24771</v>
      </c>
      <c r="U797" s="1" t="s">
        <v>230</v>
      </c>
      <c r="V797" s="1" t="s">
        <v>225</v>
      </c>
      <c r="W797" s="1" t="s">
        <v>24783</v>
      </c>
      <c r="X797" s="1" t="s">
        <v>3149</v>
      </c>
      <c r="Y797" s="1" t="s">
        <v>24773</v>
      </c>
      <c r="AA797" s="1" t="s">
        <v>3149</v>
      </c>
      <c r="AB797" s="1" t="s">
        <v>25</v>
      </c>
      <c r="AC797" s="1" t="s">
        <v>24746</v>
      </c>
      <c r="AD797" s="1" t="s">
        <v>28</v>
      </c>
    </row>
    <row r="798" spans="1:30" ht="15">
      <c r="A798">
        <v>132</v>
      </c>
      <c r="B798" s="1" t="s">
        <v>25200</v>
      </c>
      <c r="C798" s="1" t="s">
        <v>25201</v>
      </c>
      <c r="D798" s="1" t="s">
        <v>24781</v>
      </c>
      <c r="E798" s="1" t="s">
        <v>25202</v>
      </c>
      <c r="F798" s="7">
        <v>41199</v>
      </c>
      <c r="G798" s="7">
        <v>41290</v>
      </c>
      <c r="H798" s="1" t="s">
        <v>25</v>
      </c>
      <c r="I798" s="1" t="s">
        <v>230</v>
      </c>
      <c r="J798" s="1" t="s">
        <v>25189</v>
      </c>
      <c r="K798" s="1" t="s">
        <v>19556</v>
      </c>
      <c r="L798" s="1" t="s">
        <v>22</v>
      </c>
      <c r="M798" s="1" t="s">
        <v>945</v>
      </c>
      <c r="N798" s="1" t="s">
        <v>24737</v>
      </c>
      <c r="O798" s="1" t="s">
        <v>24737</v>
      </c>
      <c r="P798" s="7">
        <v>41199</v>
      </c>
      <c r="Q798" s="1" t="s">
        <v>3894</v>
      </c>
      <c r="R798" s="1" t="s">
        <v>24739</v>
      </c>
      <c r="S798" s="1" t="s">
        <v>24</v>
      </c>
      <c r="T798" s="1" t="s">
        <v>24771</v>
      </c>
      <c r="U798" s="1" t="s">
        <v>230</v>
      </c>
      <c r="V798" s="1" t="s">
        <v>225</v>
      </c>
      <c r="W798" s="1" t="s">
        <v>24783</v>
      </c>
      <c r="X798" s="1" t="s">
        <v>3149</v>
      </c>
      <c r="Y798" s="1" t="s">
        <v>24773</v>
      </c>
      <c r="AA798" s="1" t="s">
        <v>3149</v>
      </c>
      <c r="AB798" s="1" t="s">
        <v>25</v>
      </c>
      <c r="AC798" s="1" t="s">
        <v>24746</v>
      </c>
      <c r="AD798" s="1" t="s">
        <v>28</v>
      </c>
    </row>
    <row r="799" spans="1:30" ht="15">
      <c r="A799">
        <v>133</v>
      </c>
      <c r="B799" s="1" t="s">
        <v>25203</v>
      </c>
      <c r="C799" s="1" t="s">
        <v>25204</v>
      </c>
      <c r="D799" s="1" t="s">
        <v>24781</v>
      </c>
      <c r="E799" s="1" t="s">
        <v>25205</v>
      </c>
      <c r="F799" s="7">
        <v>41206</v>
      </c>
      <c r="G799" s="7">
        <v>41297</v>
      </c>
      <c r="H799" s="1" t="s">
        <v>25</v>
      </c>
      <c r="I799" s="1" t="s">
        <v>230</v>
      </c>
      <c r="J799" s="1" t="s">
        <v>25189</v>
      </c>
      <c r="K799" s="1" t="s">
        <v>22196</v>
      </c>
      <c r="L799" s="1" t="s">
        <v>22</v>
      </c>
      <c r="M799" s="1" t="s">
        <v>945</v>
      </c>
      <c r="N799" s="1" t="s">
        <v>24737</v>
      </c>
      <c r="O799" s="1" t="s">
        <v>24737</v>
      </c>
      <c r="P799" s="7">
        <v>41206</v>
      </c>
      <c r="Q799" s="1" t="s">
        <v>3894</v>
      </c>
      <c r="R799" s="1" t="s">
        <v>24739</v>
      </c>
      <c r="S799" s="1" t="s">
        <v>24</v>
      </c>
      <c r="T799" s="1" t="s">
        <v>24771</v>
      </c>
      <c r="U799" s="1" t="s">
        <v>230</v>
      </c>
      <c r="V799" s="1" t="s">
        <v>225</v>
      </c>
      <c r="W799" s="1" t="s">
        <v>24783</v>
      </c>
      <c r="X799" s="1" t="s">
        <v>3149</v>
      </c>
      <c r="Y799" s="1" t="s">
        <v>24773</v>
      </c>
      <c r="AA799" s="1" t="s">
        <v>3149</v>
      </c>
      <c r="AB799" s="1" t="s">
        <v>25</v>
      </c>
      <c r="AC799" s="1" t="s">
        <v>24746</v>
      </c>
      <c r="AD799" s="1" t="s">
        <v>28</v>
      </c>
    </row>
    <row r="800" spans="1:30" ht="15">
      <c r="A800">
        <v>134</v>
      </c>
      <c r="B800" s="1" t="s">
        <v>25206</v>
      </c>
      <c r="C800" s="1" t="s">
        <v>25207</v>
      </c>
      <c r="D800" s="1" t="s">
        <v>24768</v>
      </c>
      <c r="E800" s="1" t="s">
        <v>25208</v>
      </c>
      <c r="F800" s="7">
        <v>41213</v>
      </c>
      <c r="G800" s="7">
        <v>41304</v>
      </c>
      <c r="H800" s="1" t="s">
        <v>25</v>
      </c>
      <c r="I800" s="1" t="s">
        <v>230</v>
      </c>
      <c r="J800" s="1" t="s">
        <v>25189</v>
      </c>
      <c r="K800" s="1" t="s">
        <v>22227</v>
      </c>
      <c r="L800" s="1" t="s">
        <v>22</v>
      </c>
      <c r="M800" s="1" t="s">
        <v>563</v>
      </c>
      <c r="N800" s="1" t="s">
        <v>24737</v>
      </c>
      <c r="O800" s="1" t="s">
        <v>24737</v>
      </c>
      <c r="P800" s="7">
        <v>41213</v>
      </c>
      <c r="Q800" s="1" t="s">
        <v>3894</v>
      </c>
      <c r="R800" s="1" t="s">
        <v>24739</v>
      </c>
      <c r="S800" s="1" t="s">
        <v>24</v>
      </c>
      <c r="T800" s="1" t="s">
        <v>24771</v>
      </c>
      <c r="U800" s="1" t="s">
        <v>230</v>
      </c>
      <c r="V800" s="1" t="s">
        <v>225</v>
      </c>
      <c r="W800" s="1" t="s">
        <v>24783</v>
      </c>
      <c r="X800" s="1" t="s">
        <v>3149</v>
      </c>
      <c r="Y800" s="1" t="s">
        <v>24773</v>
      </c>
      <c r="AA800" s="1" t="s">
        <v>3149</v>
      </c>
      <c r="AB800" s="1" t="s">
        <v>25</v>
      </c>
      <c r="AC800" s="1" t="s">
        <v>24746</v>
      </c>
      <c r="AD800" s="1" t="s">
        <v>28</v>
      </c>
    </row>
    <row r="801" spans="1:30" ht="15">
      <c r="A801">
        <v>135</v>
      </c>
      <c r="B801" s="1" t="s">
        <v>25209</v>
      </c>
      <c r="C801" s="1" t="s">
        <v>25210</v>
      </c>
      <c r="D801" s="1" t="s">
        <v>24768</v>
      </c>
      <c r="E801" s="1" t="s">
        <v>25211</v>
      </c>
      <c r="F801" s="7">
        <v>41220</v>
      </c>
      <c r="G801" s="7">
        <v>41311</v>
      </c>
      <c r="H801" s="1" t="s">
        <v>25</v>
      </c>
      <c r="I801" s="1" t="s">
        <v>230</v>
      </c>
      <c r="J801" s="1" t="s">
        <v>25189</v>
      </c>
      <c r="K801" s="1" t="s">
        <v>22230</v>
      </c>
      <c r="L801" s="1" t="s">
        <v>22</v>
      </c>
      <c r="M801" s="1" t="s">
        <v>554</v>
      </c>
      <c r="N801" s="1" t="s">
        <v>24737</v>
      </c>
      <c r="O801" s="1" t="s">
        <v>24737</v>
      </c>
      <c r="P801" s="7">
        <v>41220</v>
      </c>
      <c r="Q801" s="1" t="s">
        <v>3894</v>
      </c>
      <c r="R801" s="1" t="s">
        <v>24739</v>
      </c>
      <c r="S801" s="1" t="s">
        <v>24</v>
      </c>
      <c r="T801" s="1" t="s">
        <v>24771</v>
      </c>
      <c r="U801" s="1" t="s">
        <v>230</v>
      </c>
      <c r="V801" s="1" t="s">
        <v>225</v>
      </c>
      <c r="W801" s="1" t="s">
        <v>24783</v>
      </c>
      <c r="X801" s="1" t="s">
        <v>3149</v>
      </c>
      <c r="Y801" s="1" t="s">
        <v>24773</v>
      </c>
      <c r="AA801" s="1" t="s">
        <v>3149</v>
      </c>
      <c r="AB801" s="1" t="s">
        <v>25</v>
      </c>
      <c r="AC801" s="1" t="s">
        <v>24746</v>
      </c>
      <c r="AD801" s="1" t="s">
        <v>28</v>
      </c>
    </row>
    <row r="802" spans="1:30" ht="15">
      <c r="A802">
        <v>136</v>
      </c>
      <c r="B802" s="1" t="s">
        <v>25212</v>
      </c>
      <c r="C802" s="1" t="s">
        <v>25213</v>
      </c>
      <c r="D802" s="1" t="s">
        <v>24768</v>
      </c>
      <c r="E802" s="1" t="s">
        <v>25214</v>
      </c>
      <c r="F802" s="7">
        <v>41227</v>
      </c>
      <c r="G802" s="7">
        <v>41318</v>
      </c>
      <c r="H802" s="1" t="s">
        <v>25</v>
      </c>
      <c r="I802" s="1" t="s">
        <v>230</v>
      </c>
      <c r="J802" s="1" t="s">
        <v>25189</v>
      </c>
      <c r="K802" s="1" t="s">
        <v>19647</v>
      </c>
      <c r="L802" s="1" t="s">
        <v>22</v>
      </c>
      <c r="M802" s="1" t="s">
        <v>515</v>
      </c>
      <c r="N802" s="1" t="s">
        <v>24737</v>
      </c>
      <c r="O802" s="1" t="s">
        <v>24737</v>
      </c>
      <c r="P802" s="7">
        <v>41227</v>
      </c>
      <c r="Q802" s="1" t="s">
        <v>3894</v>
      </c>
      <c r="R802" s="1" t="s">
        <v>24739</v>
      </c>
      <c r="S802" s="1" t="s">
        <v>24</v>
      </c>
      <c r="T802" s="1" t="s">
        <v>24771</v>
      </c>
      <c r="U802" s="1" t="s">
        <v>230</v>
      </c>
      <c r="V802" s="1" t="s">
        <v>225</v>
      </c>
      <c r="W802" s="1" t="s">
        <v>24783</v>
      </c>
      <c r="X802" s="1" t="s">
        <v>3149</v>
      </c>
      <c r="Y802" s="1" t="s">
        <v>24773</v>
      </c>
      <c r="AA802" s="1" t="s">
        <v>3149</v>
      </c>
      <c r="AB802" s="1" t="s">
        <v>25</v>
      </c>
      <c r="AC802" s="1" t="s">
        <v>24746</v>
      </c>
      <c r="AD802" s="1" t="s">
        <v>28</v>
      </c>
    </row>
    <row r="803" spans="1:30" ht="15">
      <c r="A803">
        <v>137</v>
      </c>
      <c r="B803" s="1" t="s">
        <v>25215</v>
      </c>
      <c r="C803" s="1" t="s">
        <v>25216</v>
      </c>
      <c r="D803" s="1" t="s">
        <v>24768</v>
      </c>
      <c r="E803" s="1" t="s">
        <v>25217</v>
      </c>
      <c r="F803" s="7">
        <v>41171</v>
      </c>
      <c r="G803" s="7">
        <v>41535</v>
      </c>
      <c r="H803" s="1" t="s">
        <v>24</v>
      </c>
      <c r="I803" s="1" t="s">
        <v>230</v>
      </c>
      <c r="J803" s="1" t="s">
        <v>25189</v>
      </c>
      <c r="K803" s="1" t="s">
        <v>20443</v>
      </c>
      <c r="L803" s="1" t="s">
        <v>22</v>
      </c>
      <c r="M803" s="1" t="s">
        <v>25218</v>
      </c>
      <c r="N803" s="1" t="s">
        <v>24737</v>
      </c>
      <c r="O803" s="1" t="s">
        <v>24737</v>
      </c>
      <c r="P803" s="7">
        <v>41171</v>
      </c>
      <c r="Q803" s="1" t="s">
        <v>3894</v>
      </c>
      <c r="R803" s="1" t="s">
        <v>24739</v>
      </c>
      <c r="S803" s="1" t="s">
        <v>24</v>
      </c>
      <c r="T803" s="1" t="s">
        <v>24771</v>
      </c>
      <c r="U803" s="1" t="s">
        <v>230</v>
      </c>
      <c r="V803" s="1" t="s">
        <v>225</v>
      </c>
      <c r="W803" s="1" t="s">
        <v>24783</v>
      </c>
      <c r="X803" s="1" t="s">
        <v>3149</v>
      </c>
      <c r="Y803" s="1" t="s">
        <v>24773</v>
      </c>
      <c r="AA803" s="1" t="s">
        <v>3149</v>
      </c>
      <c r="AB803" s="1" t="s">
        <v>25</v>
      </c>
      <c r="AC803" s="1" t="s">
        <v>24746</v>
      </c>
      <c r="AD803" s="1" t="s">
        <v>28</v>
      </c>
    </row>
    <row r="804" spans="1:30" ht="15">
      <c r="A804">
        <v>138</v>
      </c>
      <c r="B804" s="1" t="s">
        <v>25219</v>
      </c>
      <c r="C804" s="1" t="s">
        <v>25220</v>
      </c>
      <c r="D804" s="1" t="s">
        <v>24768</v>
      </c>
      <c r="E804" s="1" t="s">
        <v>25221</v>
      </c>
      <c r="F804" s="7">
        <v>41227</v>
      </c>
      <c r="G804" s="7">
        <v>41591</v>
      </c>
      <c r="H804" s="1" t="s">
        <v>24</v>
      </c>
      <c r="I804" s="1" t="s">
        <v>230</v>
      </c>
      <c r="J804" s="1" t="s">
        <v>25189</v>
      </c>
      <c r="K804" s="1" t="s">
        <v>22241</v>
      </c>
      <c r="L804" s="1" t="s">
        <v>22</v>
      </c>
      <c r="M804" s="1" t="s">
        <v>25222</v>
      </c>
      <c r="N804" s="1" t="s">
        <v>24737</v>
      </c>
      <c r="O804" s="1" t="s">
        <v>24737</v>
      </c>
      <c r="P804" s="7">
        <v>41227</v>
      </c>
      <c r="Q804" s="1" t="s">
        <v>3894</v>
      </c>
      <c r="R804" s="1" t="s">
        <v>24739</v>
      </c>
      <c r="S804" s="1" t="s">
        <v>24</v>
      </c>
      <c r="T804" s="1" t="s">
        <v>24771</v>
      </c>
      <c r="U804" s="1" t="s">
        <v>230</v>
      </c>
      <c r="V804" s="1" t="s">
        <v>225</v>
      </c>
      <c r="W804" s="1" t="s">
        <v>24783</v>
      </c>
      <c r="X804" s="1" t="s">
        <v>3149</v>
      </c>
      <c r="Y804" s="1" t="s">
        <v>24773</v>
      </c>
      <c r="AA804" s="1" t="s">
        <v>3149</v>
      </c>
      <c r="AB804" s="1" t="s">
        <v>25</v>
      </c>
      <c r="AC804" s="1" t="s">
        <v>24746</v>
      </c>
      <c r="AD804" s="1" t="s">
        <v>28</v>
      </c>
    </row>
    <row r="805" spans="1:30" ht="15">
      <c r="A805">
        <v>139</v>
      </c>
      <c r="B805" s="1" t="s">
        <v>25223</v>
      </c>
      <c r="C805" s="1" t="s">
        <v>25224</v>
      </c>
      <c r="D805" s="1" t="s">
        <v>24768</v>
      </c>
      <c r="E805" s="1" t="s">
        <v>25225</v>
      </c>
      <c r="F805" s="7">
        <v>41156</v>
      </c>
      <c r="G805" s="7">
        <v>41339</v>
      </c>
      <c r="H805" s="1" t="s">
        <v>25</v>
      </c>
      <c r="I805" s="1" t="s">
        <v>235</v>
      </c>
      <c r="J805" s="1" t="s">
        <v>25189</v>
      </c>
      <c r="K805" s="1" t="s">
        <v>22120</v>
      </c>
      <c r="L805" s="1" t="s">
        <v>22</v>
      </c>
      <c r="M805" s="1" t="s">
        <v>2968</v>
      </c>
      <c r="N805" s="1" t="s">
        <v>24737</v>
      </c>
      <c r="O805" s="1" t="s">
        <v>24737</v>
      </c>
      <c r="P805" s="7">
        <v>41156</v>
      </c>
      <c r="Q805" s="1" t="s">
        <v>3894</v>
      </c>
      <c r="R805" s="1" t="s">
        <v>24770</v>
      </c>
      <c r="S805" s="1" t="s">
        <v>24</v>
      </c>
      <c r="T805" s="1" t="s">
        <v>24771</v>
      </c>
      <c r="U805" s="1" t="s">
        <v>235</v>
      </c>
      <c r="V805" s="1" t="s">
        <v>225</v>
      </c>
      <c r="W805" s="1" t="s">
        <v>24743</v>
      </c>
      <c r="X805" s="1" t="s">
        <v>3145</v>
      </c>
      <c r="Y805" s="1" t="s">
        <v>24773</v>
      </c>
      <c r="Z805" s="339">
        <v>41339</v>
      </c>
      <c r="AA805" s="1" t="s">
        <v>3149</v>
      </c>
      <c r="AB805" s="1" t="s">
        <v>25</v>
      </c>
      <c r="AC805" s="1" t="s">
        <v>24746</v>
      </c>
      <c r="AD805" s="1" t="s">
        <v>28</v>
      </c>
    </row>
    <row r="806" spans="1:30" ht="15">
      <c r="A806">
        <v>140</v>
      </c>
      <c r="B806" s="1" t="s">
        <v>25226</v>
      </c>
      <c r="C806" s="1" t="s">
        <v>25227</v>
      </c>
      <c r="D806" s="1" t="s">
        <v>24768</v>
      </c>
      <c r="E806" s="1" t="s">
        <v>25228</v>
      </c>
      <c r="F806" s="7">
        <v>41163</v>
      </c>
      <c r="G806" s="7">
        <v>41346</v>
      </c>
      <c r="H806" s="1" t="s">
        <v>25</v>
      </c>
      <c r="I806" s="1" t="s">
        <v>235</v>
      </c>
      <c r="J806" s="1" t="s">
        <v>25189</v>
      </c>
      <c r="K806" s="1" t="s">
        <v>22123</v>
      </c>
      <c r="L806" s="1" t="s">
        <v>22</v>
      </c>
      <c r="M806" s="1" t="s">
        <v>2968</v>
      </c>
      <c r="N806" s="1" t="s">
        <v>24737</v>
      </c>
      <c r="O806" s="1" t="s">
        <v>24737</v>
      </c>
      <c r="P806" s="7">
        <v>41163</v>
      </c>
      <c r="Q806" s="1" t="s">
        <v>3894</v>
      </c>
      <c r="R806" s="1" t="s">
        <v>24770</v>
      </c>
      <c r="S806" s="1" t="s">
        <v>24</v>
      </c>
      <c r="T806" s="1" t="s">
        <v>24771</v>
      </c>
      <c r="U806" s="1" t="s">
        <v>235</v>
      </c>
      <c r="V806" s="1" t="s">
        <v>225</v>
      </c>
      <c r="W806" s="1" t="s">
        <v>24743</v>
      </c>
      <c r="X806" s="1" t="s">
        <v>3145</v>
      </c>
      <c r="Y806" s="1" t="s">
        <v>24773</v>
      </c>
      <c r="Z806" s="339">
        <v>41346</v>
      </c>
      <c r="AA806" s="1" t="s">
        <v>3149</v>
      </c>
      <c r="AB806" s="1" t="s">
        <v>25</v>
      </c>
      <c r="AC806" s="1" t="s">
        <v>24746</v>
      </c>
      <c r="AD806" s="1" t="s">
        <v>28</v>
      </c>
    </row>
    <row r="807" spans="1:30" ht="15">
      <c r="A807">
        <v>141</v>
      </c>
      <c r="B807" s="1" t="s">
        <v>25229</v>
      </c>
      <c r="C807" s="1" t="s">
        <v>25230</v>
      </c>
      <c r="D807" s="1" t="s">
        <v>24768</v>
      </c>
      <c r="E807" s="1" t="s">
        <v>25231</v>
      </c>
      <c r="F807" s="7">
        <v>41170</v>
      </c>
      <c r="G807" s="7">
        <v>41353</v>
      </c>
      <c r="H807" s="1" t="s">
        <v>25</v>
      </c>
      <c r="I807" s="1" t="s">
        <v>235</v>
      </c>
      <c r="J807" s="1" t="s">
        <v>25189</v>
      </c>
      <c r="K807" s="1" t="s">
        <v>22137</v>
      </c>
      <c r="L807" s="1" t="s">
        <v>22</v>
      </c>
      <c r="M807" s="1" t="s">
        <v>2139</v>
      </c>
      <c r="N807" s="1" t="s">
        <v>24737</v>
      </c>
      <c r="O807" s="1" t="s">
        <v>24737</v>
      </c>
      <c r="P807" s="7">
        <v>41170</v>
      </c>
      <c r="Q807" s="1" t="s">
        <v>3894</v>
      </c>
      <c r="R807" s="1" t="s">
        <v>24770</v>
      </c>
      <c r="S807" s="1" t="s">
        <v>24</v>
      </c>
      <c r="T807" s="1" t="s">
        <v>24771</v>
      </c>
      <c r="U807" s="1" t="s">
        <v>235</v>
      </c>
      <c r="V807" s="1" t="s">
        <v>225</v>
      </c>
      <c r="W807" s="1" t="s">
        <v>24743</v>
      </c>
      <c r="X807" s="1" t="s">
        <v>3145</v>
      </c>
      <c r="Y807" s="1" t="s">
        <v>24773</v>
      </c>
      <c r="Z807" s="339">
        <v>41353</v>
      </c>
      <c r="AA807" s="1" t="s">
        <v>3149</v>
      </c>
      <c r="AB807" s="1" t="s">
        <v>25</v>
      </c>
      <c r="AC807" s="1" t="s">
        <v>24746</v>
      </c>
      <c r="AD807" s="1" t="s">
        <v>28</v>
      </c>
    </row>
    <row r="808" spans="1:30" ht="15">
      <c r="A808">
        <v>142</v>
      </c>
      <c r="B808" s="1" t="s">
        <v>25232</v>
      </c>
      <c r="C808" s="1" t="s">
        <v>25233</v>
      </c>
      <c r="D808" s="1" t="s">
        <v>24768</v>
      </c>
      <c r="E808" s="1" t="s">
        <v>25234</v>
      </c>
      <c r="F808" s="7">
        <v>41177</v>
      </c>
      <c r="G808" s="7">
        <v>41360</v>
      </c>
      <c r="H808" s="1" t="s">
        <v>25</v>
      </c>
      <c r="I808" s="1" t="s">
        <v>235</v>
      </c>
      <c r="J808" s="1" t="s">
        <v>25189</v>
      </c>
      <c r="K808" s="1" t="s">
        <v>19601</v>
      </c>
      <c r="L808" s="1" t="s">
        <v>22</v>
      </c>
      <c r="M808" s="1" t="s">
        <v>119</v>
      </c>
      <c r="N808" s="1" t="s">
        <v>24737</v>
      </c>
      <c r="O808" s="1" t="s">
        <v>24737</v>
      </c>
      <c r="P808" s="7">
        <v>41177</v>
      </c>
      <c r="Q808" s="1" t="s">
        <v>3894</v>
      </c>
      <c r="R808" s="1" t="s">
        <v>24770</v>
      </c>
      <c r="S808" s="1" t="s">
        <v>24</v>
      </c>
      <c r="T808" s="1" t="s">
        <v>24771</v>
      </c>
      <c r="U808" s="1" t="s">
        <v>235</v>
      </c>
      <c r="V808" s="1" t="s">
        <v>225</v>
      </c>
      <c r="W808" s="1" t="s">
        <v>24743</v>
      </c>
      <c r="X808" s="1" t="s">
        <v>3145</v>
      </c>
      <c r="Y808" s="1" t="s">
        <v>24773</v>
      </c>
      <c r="Z808" s="339">
        <v>41360</v>
      </c>
      <c r="AA808" s="1" t="s">
        <v>3149</v>
      </c>
      <c r="AB808" s="1" t="s">
        <v>25</v>
      </c>
      <c r="AC808" s="1" t="s">
        <v>24746</v>
      </c>
      <c r="AD808" s="1" t="s">
        <v>28</v>
      </c>
    </row>
    <row r="809" spans="1:30" ht="15">
      <c r="A809">
        <v>143</v>
      </c>
      <c r="B809" s="1" t="s">
        <v>25235</v>
      </c>
      <c r="C809" s="1" t="s">
        <v>25236</v>
      </c>
      <c r="D809" s="1" t="s">
        <v>24768</v>
      </c>
      <c r="E809" s="1" t="s">
        <v>25237</v>
      </c>
      <c r="F809" s="7">
        <v>41184</v>
      </c>
      <c r="G809" s="7">
        <v>41367</v>
      </c>
      <c r="H809" s="1" t="s">
        <v>25</v>
      </c>
      <c r="I809" s="1" t="s">
        <v>235</v>
      </c>
      <c r="J809" s="1" t="s">
        <v>25189</v>
      </c>
      <c r="K809" s="1" t="s">
        <v>22319</v>
      </c>
      <c r="L809" s="1" t="s">
        <v>22</v>
      </c>
      <c r="M809" s="1" t="s">
        <v>2968</v>
      </c>
      <c r="N809" s="1" t="s">
        <v>24737</v>
      </c>
      <c r="O809" s="1" t="s">
        <v>24737</v>
      </c>
      <c r="P809" s="7">
        <v>41184</v>
      </c>
      <c r="Q809" s="1" t="s">
        <v>3894</v>
      </c>
      <c r="R809" s="1" t="s">
        <v>24770</v>
      </c>
      <c r="S809" s="1" t="s">
        <v>24</v>
      </c>
      <c r="T809" s="1" t="s">
        <v>24771</v>
      </c>
      <c r="U809" s="1" t="s">
        <v>235</v>
      </c>
      <c r="V809" s="1" t="s">
        <v>225</v>
      </c>
      <c r="W809" s="1" t="s">
        <v>24743</v>
      </c>
      <c r="X809" s="1" t="s">
        <v>3145</v>
      </c>
      <c r="Y809" s="1" t="s">
        <v>24773</v>
      </c>
      <c r="Z809" s="339">
        <v>41367</v>
      </c>
      <c r="AA809" s="1" t="s">
        <v>3149</v>
      </c>
      <c r="AB809" s="1" t="s">
        <v>25</v>
      </c>
      <c r="AC809" s="1" t="s">
        <v>24746</v>
      </c>
      <c r="AD809" s="1" t="s">
        <v>28</v>
      </c>
    </row>
    <row r="810" spans="1:30" ht="15">
      <c r="A810">
        <v>144</v>
      </c>
      <c r="B810" s="1" t="s">
        <v>25238</v>
      </c>
      <c r="C810" s="1" t="s">
        <v>25239</v>
      </c>
      <c r="D810" s="1" t="s">
        <v>24768</v>
      </c>
      <c r="E810" s="1" t="s">
        <v>25240</v>
      </c>
      <c r="F810" s="7">
        <v>41191</v>
      </c>
      <c r="G810" s="7">
        <v>41374</v>
      </c>
      <c r="H810" s="1" t="s">
        <v>25</v>
      </c>
      <c r="I810" s="1" t="s">
        <v>235</v>
      </c>
      <c r="J810" s="1" t="s">
        <v>25189</v>
      </c>
      <c r="K810" s="1" t="s">
        <v>22341</v>
      </c>
      <c r="L810" s="1" t="s">
        <v>22</v>
      </c>
      <c r="M810" s="1" t="s">
        <v>2139</v>
      </c>
      <c r="N810" s="1" t="s">
        <v>24737</v>
      </c>
      <c r="O810" s="1" t="s">
        <v>24737</v>
      </c>
      <c r="P810" s="7">
        <v>41191</v>
      </c>
      <c r="Q810" s="1" t="s">
        <v>3894</v>
      </c>
      <c r="R810" s="1" t="s">
        <v>24770</v>
      </c>
      <c r="S810" s="1" t="s">
        <v>24</v>
      </c>
      <c r="T810" s="1" t="s">
        <v>24771</v>
      </c>
      <c r="U810" s="1" t="s">
        <v>235</v>
      </c>
      <c r="V810" s="1" t="s">
        <v>225</v>
      </c>
      <c r="W810" s="1" t="s">
        <v>24743</v>
      </c>
      <c r="X810" s="1" t="s">
        <v>3145</v>
      </c>
      <c r="Y810" s="1" t="s">
        <v>24773</v>
      </c>
      <c r="Z810" s="339">
        <v>41374</v>
      </c>
      <c r="AA810" s="1" t="s">
        <v>3149</v>
      </c>
      <c r="AB810" s="1" t="s">
        <v>25</v>
      </c>
      <c r="AC810" s="1" t="s">
        <v>24746</v>
      </c>
      <c r="AD810" s="1" t="s">
        <v>28</v>
      </c>
    </row>
    <row r="811" spans="1:30" ht="15">
      <c r="A811">
        <v>145</v>
      </c>
      <c r="B811" s="1" t="s">
        <v>25241</v>
      </c>
      <c r="C811" s="1" t="s">
        <v>25242</v>
      </c>
      <c r="D811" s="1" t="s">
        <v>24768</v>
      </c>
      <c r="E811" s="1" t="s">
        <v>25243</v>
      </c>
      <c r="F811" s="7">
        <v>41198</v>
      </c>
      <c r="G811" s="7">
        <v>41381</v>
      </c>
      <c r="H811" s="1" t="s">
        <v>25</v>
      </c>
      <c r="I811" s="1" t="s">
        <v>235</v>
      </c>
      <c r="J811" s="1" t="s">
        <v>25189</v>
      </c>
      <c r="K811" s="1" t="s">
        <v>22423</v>
      </c>
      <c r="L811" s="1" t="s">
        <v>22</v>
      </c>
      <c r="M811" s="1" t="s">
        <v>2139</v>
      </c>
      <c r="N811" s="1" t="s">
        <v>24737</v>
      </c>
      <c r="O811" s="1" t="s">
        <v>24737</v>
      </c>
      <c r="P811" s="7">
        <v>41198</v>
      </c>
      <c r="Q811" s="1" t="s">
        <v>3894</v>
      </c>
      <c r="R811" s="1" t="s">
        <v>24770</v>
      </c>
      <c r="S811" s="1" t="s">
        <v>24</v>
      </c>
      <c r="T811" s="1" t="s">
        <v>24771</v>
      </c>
      <c r="U811" s="1" t="s">
        <v>235</v>
      </c>
      <c r="V811" s="1" t="s">
        <v>225</v>
      </c>
      <c r="W811" s="1" t="s">
        <v>24743</v>
      </c>
      <c r="X811" s="1" t="s">
        <v>3145</v>
      </c>
      <c r="Y811" s="1" t="s">
        <v>24773</v>
      </c>
      <c r="Z811" s="339">
        <v>41381</v>
      </c>
      <c r="AA811" s="1" t="s">
        <v>3149</v>
      </c>
      <c r="AB811" s="1" t="s">
        <v>25</v>
      </c>
      <c r="AC811" s="1" t="s">
        <v>24746</v>
      </c>
      <c r="AD811" s="1" t="s">
        <v>28</v>
      </c>
    </row>
    <row r="812" spans="1:30" ht="15">
      <c r="A812">
        <v>146</v>
      </c>
      <c r="B812" s="1" t="s">
        <v>25244</v>
      </c>
      <c r="C812" s="1" t="s">
        <v>25245</v>
      </c>
      <c r="D812" s="1" t="s">
        <v>24768</v>
      </c>
      <c r="E812" s="1" t="s">
        <v>25246</v>
      </c>
      <c r="F812" s="7">
        <v>41207</v>
      </c>
      <c r="G812" s="7">
        <v>41388</v>
      </c>
      <c r="H812" s="1" t="s">
        <v>25</v>
      </c>
      <c r="I812" s="1" t="s">
        <v>235</v>
      </c>
      <c r="J812" s="1" t="s">
        <v>25189</v>
      </c>
      <c r="K812" s="1" t="s">
        <v>22188</v>
      </c>
      <c r="L812" s="1" t="s">
        <v>22</v>
      </c>
      <c r="M812" s="1" t="s">
        <v>238</v>
      </c>
      <c r="N812" s="1" t="s">
        <v>24737</v>
      </c>
      <c r="O812" s="1" t="s">
        <v>24737</v>
      </c>
      <c r="P812" s="7">
        <v>41207</v>
      </c>
      <c r="Q812" s="1" t="s">
        <v>3894</v>
      </c>
      <c r="R812" s="1" t="s">
        <v>24770</v>
      </c>
      <c r="S812" s="1" t="s">
        <v>24</v>
      </c>
      <c r="T812" s="1" t="s">
        <v>24771</v>
      </c>
      <c r="U812" s="1" t="s">
        <v>235</v>
      </c>
      <c r="V812" s="1" t="s">
        <v>225</v>
      </c>
      <c r="W812" s="1" t="s">
        <v>24743</v>
      </c>
      <c r="X812" s="1" t="s">
        <v>3145</v>
      </c>
      <c r="Y812" s="1" t="s">
        <v>24773</v>
      </c>
      <c r="Z812" s="339">
        <v>41388</v>
      </c>
      <c r="AA812" s="1" t="s">
        <v>3149</v>
      </c>
      <c r="AB812" s="1" t="s">
        <v>25</v>
      </c>
      <c r="AC812" s="1" t="s">
        <v>24746</v>
      </c>
      <c r="AD812" s="1" t="s">
        <v>28</v>
      </c>
    </row>
    <row r="813" spans="1:30" ht="15">
      <c r="A813">
        <v>147</v>
      </c>
      <c r="B813" s="1" t="s">
        <v>25247</v>
      </c>
      <c r="C813" s="1" t="s">
        <v>25248</v>
      </c>
      <c r="D813" s="1" t="s">
        <v>24768</v>
      </c>
      <c r="E813" s="1" t="s">
        <v>25249</v>
      </c>
      <c r="F813" s="7">
        <v>41212</v>
      </c>
      <c r="G813" s="7">
        <v>41396</v>
      </c>
      <c r="H813" s="1" t="s">
        <v>25</v>
      </c>
      <c r="I813" s="1" t="s">
        <v>235</v>
      </c>
      <c r="J813" s="1" t="s">
        <v>25189</v>
      </c>
      <c r="K813" s="1" t="s">
        <v>22215</v>
      </c>
      <c r="L813" s="1" t="s">
        <v>22</v>
      </c>
      <c r="M813" s="1" t="s">
        <v>2139</v>
      </c>
      <c r="N813" s="1" t="s">
        <v>24737</v>
      </c>
      <c r="O813" s="1" t="s">
        <v>24737</v>
      </c>
      <c r="P813" s="7">
        <v>41212</v>
      </c>
      <c r="Q813" s="1" t="s">
        <v>3894</v>
      </c>
      <c r="R813" s="1" t="s">
        <v>24770</v>
      </c>
      <c r="S813" s="1" t="s">
        <v>24</v>
      </c>
      <c r="T813" s="1" t="s">
        <v>24771</v>
      </c>
      <c r="U813" s="1" t="s">
        <v>235</v>
      </c>
      <c r="V813" s="1" t="s">
        <v>225</v>
      </c>
      <c r="W813" s="1" t="s">
        <v>24743</v>
      </c>
      <c r="X813" s="1" t="s">
        <v>3145</v>
      </c>
      <c r="Y813" s="1" t="s">
        <v>24773</v>
      </c>
      <c r="Z813" s="339">
        <v>41396</v>
      </c>
      <c r="AA813" s="1" t="s">
        <v>3149</v>
      </c>
      <c r="AB813" s="1" t="s">
        <v>25</v>
      </c>
      <c r="AC813" s="1" t="s">
        <v>24746</v>
      </c>
      <c r="AD813" s="1" t="s">
        <v>28</v>
      </c>
    </row>
    <row r="814" spans="1:30" ht="15">
      <c r="A814">
        <v>148</v>
      </c>
      <c r="B814" s="1" t="s">
        <v>25250</v>
      </c>
      <c r="C814" s="1" t="s">
        <v>25251</v>
      </c>
      <c r="D814" s="1" t="s">
        <v>24768</v>
      </c>
      <c r="E814" s="1" t="s">
        <v>25252</v>
      </c>
      <c r="F814" s="7">
        <v>41219</v>
      </c>
      <c r="G814" s="7">
        <v>41402</v>
      </c>
      <c r="H814" s="1" t="s">
        <v>25</v>
      </c>
      <c r="I814" s="1" t="s">
        <v>235</v>
      </c>
      <c r="J814" s="1" t="s">
        <v>25189</v>
      </c>
      <c r="K814" s="1" t="s">
        <v>22224</v>
      </c>
      <c r="L814" s="1" t="s">
        <v>22</v>
      </c>
      <c r="M814" s="1" t="s">
        <v>2139</v>
      </c>
      <c r="N814" s="1" t="s">
        <v>24737</v>
      </c>
      <c r="O814" s="1" t="s">
        <v>24737</v>
      </c>
      <c r="P814" s="7">
        <v>41219</v>
      </c>
      <c r="Q814" s="1" t="s">
        <v>3894</v>
      </c>
      <c r="R814" s="1" t="s">
        <v>24770</v>
      </c>
      <c r="S814" s="1" t="s">
        <v>24</v>
      </c>
      <c r="T814" s="1" t="s">
        <v>24771</v>
      </c>
      <c r="U814" s="1" t="s">
        <v>235</v>
      </c>
      <c r="V814" s="1" t="s">
        <v>225</v>
      </c>
      <c r="W814" s="1" t="s">
        <v>24743</v>
      </c>
      <c r="X814" s="1" t="s">
        <v>3145</v>
      </c>
      <c r="Y814" s="1" t="s">
        <v>24773</v>
      </c>
      <c r="Z814" s="339">
        <v>41402</v>
      </c>
      <c r="AA814" s="1" t="s">
        <v>3149</v>
      </c>
      <c r="AB814" s="1" t="s">
        <v>25</v>
      </c>
      <c r="AC814" s="1" t="s">
        <v>24746</v>
      </c>
      <c r="AD814" s="1" t="s">
        <v>28</v>
      </c>
    </row>
    <row r="815" spans="1:30" ht="15">
      <c r="A815">
        <v>149</v>
      </c>
      <c r="B815" s="1" t="s">
        <v>25253</v>
      </c>
      <c r="C815" s="1" t="s">
        <v>25254</v>
      </c>
      <c r="D815" s="1" t="s">
        <v>24768</v>
      </c>
      <c r="E815" s="1" t="s">
        <v>25255</v>
      </c>
      <c r="F815" s="7">
        <v>41226</v>
      </c>
      <c r="G815" s="7">
        <v>41409</v>
      </c>
      <c r="H815" s="1" t="s">
        <v>25</v>
      </c>
      <c r="I815" s="1" t="s">
        <v>235</v>
      </c>
      <c r="J815" s="1" t="s">
        <v>25189</v>
      </c>
      <c r="K815" s="1" t="s">
        <v>19645</v>
      </c>
      <c r="L815" s="1" t="s">
        <v>22</v>
      </c>
      <c r="M815" s="1" t="s">
        <v>1051</v>
      </c>
      <c r="N815" s="1" t="s">
        <v>24737</v>
      </c>
      <c r="O815" s="1" t="s">
        <v>24737</v>
      </c>
      <c r="P815" s="7">
        <v>41226</v>
      </c>
      <c r="Q815" s="1" t="s">
        <v>3894</v>
      </c>
      <c r="R815" s="1" t="s">
        <v>24770</v>
      </c>
      <c r="S815" s="1" t="s">
        <v>24</v>
      </c>
      <c r="T815" s="1" t="s">
        <v>24771</v>
      </c>
      <c r="U815" s="1" t="s">
        <v>235</v>
      </c>
      <c r="V815" s="1" t="s">
        <v>225</v>
      </c>
      <c r="W815" s="1" t="s">
        <v>24743</v>
      </c>
      <c r="X815" s="1" t="s">
        <v>3145</v>
      </c>
      <c r="Y815" s="1" t="s">
        <v>24773</v>
      </c>
      <c r="Z815" s="339">
        <v>41409</v>
      </c>
      <c r="AA815" s="1" t="s">
        <v>3149</v>
      </c>
      <c r="AB815" s="1" t="s">
        <v>25</v>
      </c>
      <c r="AC815" s="1" t="s">
        <v>24746</v>
      </c>
      <c r="AD815" s="1" t="s">
        <v>28</v>
      </c>
    </row>
    <row r="816" spans="1:30" ht="15">
      <c r="A816">
        <v>150</v>
      </c>
      <c r="B816" s="1" t="s">
        <v>25256</v>
      </c>
      <c r="C816" s="1" t="s">
        <v>25257</v>
      </c>
      <c r="D816" s="1" t="s">
        <v>24768</v>
      </c>
      <c r="E816" s="1" t="s">
        <v>25258</v>
      </c>
      <c r="F816" s="7">
        <v>41156</v>
      </c>
      <c r="G816" s="7">
        <v>41521</v>
      </c>
      <c r="H816" s="1" t="s">
        <v>25</v>
      </c>
      <c r="I816" s="1" t="s">
        <v>235</v>
      </c>
      <c r="J816" s="1" t="s">
        <v>25189</v>
      </c>
      <c r="K816" s="1" t="s">
        <v>22389</v>
      </c>
      <c r="L816" s="1" t="s">
        <v>22</v>
      </c>
      <c r="M816" s="1" t="s">
        <v>2125</v>
      </c>
      <c r="N816" s="1" t="s">
        <v>24737</v>
      </c>
      <c r="O816" s="1" t="s">
        <v>24737</v>
      </c>
      <c r="P816" s="7">
        <v>41156</v>
      </c>
      <c r="Q816" s="1" t="s">
        <v>3894</v>
      </c>
      <c r="R816" s="1" t="s">
        <v>24770</v>
      </c>
      <c r="S816" s="1" t="s">
        <v>24</v>
      </c>
      <c r="T816" s="1" t="s">
        <v>24771</v>
      </c>
      <c r="U816" s="1" t="s">
        <v>235</v>
      </c>
      <c r="V816" s="1" t="s">
        <v>225</v>
      </c>
      <c r="W816" s="1" t="s">
        <v>24743</v>
      </c>
      <c r="X816" s="1" t="s">
        <v>24744</v>
      </c>
      <c r="Y816" s="1" t="s">
        <v>24773</v>
      </c>
      <c r="Z816" s="339">
        <v>41521</v>
      </c>
      <c r="AA816" s="1" t="s">
        <v>3149</v>
      </c>
      <c r="AB816" s="1" t="s">
        <v>25</v>
      </c>
      <c r="AC816" s="1" t="s">
        <v>24746</v>
      </c>
      <c r="AD816" s="1" t="s">
        <v>28</v>
      </c>
    </row>
    <row r="817" spans="1:30" ht="15">
      <c r="A817">
        <v>151</v>
      </c>
      <c r="B817" s="1" t="s">
        <v>25259</v>
      </c>
      <c r="C817" s="1" t="s">
        <v>25260</v>
      </c>
      <c r="D817" s="1" t="s">
        <v>24768</v>
      </c>
      <c r="E817" s="1" t="s">
        <v>25261</v>
      </c>
      <c r="F817" s="7">
        <v>41163</v>
      </c>
      <c r="G817" s="7">
        <v>41528</v>
      </c>
      <c r="H817" s="1" t="s">
        <v>25</v>
      </c>
      <c r="I817" s="1" t="s">
        <v>235</v>
      </c>
      <c r="J817" s="1" t="s">
        <v>25189</v>
      </c>
      <c r="K817" s="1" t="s">
        <v>22451</v>
      </c>
      <c r="L817" s="1" t="s">
        <v>22</v>
      </c>
      <c r="M817" s="1" t="s">
        <v>341</v>
      </c>
      <c r="N817" s="1" t="s">
        <v>24737</v>
      </c>
      <c r="O817" s="1" t="s">
        <v>24737</v>
      </c>
      <c r="P817" s="7">
        <v>41163</v>
      </c>
      <c r="Q817" s="1" t="s">
        <v>3894</v>
      </c>
      <c r="R817" s="1" t="s">
        <v>24770</v>
      </c>
      <c r="S817" s="1" t="s">
        <v>24</v>
      </c>
      <c r="T817" s="1" t="s">
        <v>24771</v>
      </c>
      <c r="U817" s="1" t="s">
        <v>235</v>
      </c>
      <c r="V817" s="1" t="s">
        <v>225</v>
      </c>
      <c r="W817" s="1" t="s">
        <v>24743</v>
      </c>
      <c r="X817" s="1" t="s">
        <v>24744</v>
      </c>
      <c r="Y817" s="1" t="s">
        <v>24773</v>
      </c>
      <c r="Z817" s="339">
        <v>41528</v>
      </c>
      <c r="AA817" s="1" t="s">
        <v>3149</v>
      </c>
      <c r="AB817" s="1" t="s">
        <v>25</v>
      </c>
      <c r="AC817" s="1" t="s">
        <v>24746</v>
      </c>
      <c r="AD817" s="1" t="s">
        <v>28</v>
      </c>
    </row>
    <row r="818" spans="1:30" ht="15">
      <c r="A818">
        <v>152</v>
      </c>
      <c r="B818" s="1" t="s">
        <v>25262</v>
      </c>
      <c r="C818" s="1" t="s">
        <v>25263</v>
      </c>
      <c r="D818" s="1" t="s">
        <v>24768</v>
      </c>
      <c r="E818" s="1" t="s">
        <v>25264</v>
      </c>
      <c r="F818" s="7">
        <v>41170</v>
      </c>
      <c r="G818" s="7">
        <v>41535</v>
      </c>
      <c r="H818" s="1" t="s">
        <v>25</v>
      </c>
      <c r="I818" s="1" t="s">
        <v>235</v>
      </c>
      <c r="J818" s="1" t="s">
        <v>25189</v>
      </c>
      <c r="K818" s="1" t="s">
        <v>20445</v>
      </c>
      <c r="L818" s="1" t="s">
        <v>22</v>
      </c>
      <c r="M818" s="1" t="s">
        <v>25265</v>
      </c>
      <c r="N818" s="1" t="s">
        <v>24737</v>
      </c>
      <c r="O818" s="1" t="s">
        <v>24737</v>
      </c>
      <c r="P818" s="7">
        <v>41170</v>
      </c>
      <c r="Q818" s="1" t="s">
        <v>3894</v>
      </c>
      <c r="R818" s="1" t="s">
        <v>24770</v>
      </c>
      <c r="S818" s="1" t="s">
        <v>24</v>
      </c>
      <c r="T818" s="1" t="s">
        <v>24771</v>
      </c>
      <c r="U818" s="1" t="s">
        <v>235</v>
      </c>
      <c r="V818" s="1" t="s">
        <v>225</v>
      </c>
      <c r="W818" s="1" t="s">
        <v>24743</v>
      </c>
      <c r="X818" s="1" t="s">
        <v>24744</v>
      </c>
      <c r="Y818" s="1" t="s">
        <v>24773</v>
      </c>
      <c r="Z818" s="339">
        <v>41535</v>
      </c>
      <c r="AA818" s="1" t="s">
        <v>3149</v>
      </c>
      <c r="AB818" s="1" t="s">
        <v>25</v>
      </c>
      <c r="AC818" s="1" t="s">
        <v>24746</v>
      </c>
      <c r="AD818" s="1" t="s">
        <v>28</v>
      </c>
    </row>
    <row r="819" spans="1:30" ht="15">
      <c r="A819">
        <v>153</v>
      </c>
      <c r="B819" s="1" t="s">
        <v>25266</v>
      </c>
      <c r="C819" s="1" t="s">
        <v>25267</v>
      </c>
      <c r="D819" s="1" t="s">
        <v>24768</v>
      </c>
      <c r="E819" s="1" t="s">
        <v>25268</v>
      </c>
      <c r="F819" s="7">
        <v>41177</v>
      </c>
      <c r="G819" s="7">
        <v>41542</v>
      </c>
      <c r="H819" s="1" t="s">
        <v>25</v>
      </c>
      <c r="I819" s="1" t="s">
        <v>235</v>
      </c>
      <c r="J819" s="1" t="s">
        <v>25189</v>
      </c>
      <c r="K819" s="1" t="s">
        <v>22291</v>
      </c>
      <c r="L819" s="1" t="s">
        <v>22</v>
      </c>
      <c r="M819" s="1" t="s">
        <v>959</v>
      </c>
      <c r="N819" s="1" t="s">
        <v>24737</v>
      </c>
      <c r="O819" s="1" t="s">
        <v>24737</v>
      </c>
      <c r="P819" s="7">
        <v>41177</v>
      </c>
      <c r="Q819" s="1" t="s">
        <v>3894</v>
      </c>
      <c r="R819" s="1" t="s">
        <v>24770</v>
      </c>
      <c r="S819" s="1" t="s">
        <v>24</v>
      </c>
      <c r="T819" s="1" t="s">
        <v>24771</v>
      </c>
      <c r="U819" s="1" t="s">
        <v>235</v>
      </c>
      <c r="V819" s="1" t="s">
        <v>225</v>
      </c>
      <c r="W819" s="1" t="s">
        <v>24743</v>
      </c>
      <c r="X819" s="1" t="s">
        <v>24744</v>
      </c>
      <c r="Y819" s="1" t="s">
        <v>24773</v>
      </c>
      <c r="Z819" s="339">
        <v>41542</v>
      </c>
      <c r="AA819" s="1" t="s">
        <v>3149</v>
      </c>
      <c r="AB819" s="1" t="s">
        <v>25</v>
      </c>
      <c r="AC819" s="1" t="s">
        <v>24746</v>
      </c>
      <c r="AD819" s="1" t="s">
        <v>28</v>
      </c>
    </row>
    <row r="820" spans="1:30" ht="15">
      <c r="A820">
        <v>154</v>
      </c>
      <c r="B820" s="1" t="s">
        <v>25269</v>
      </c>
      <c r="C820" s="1" t="s">
        <v>25270</v>
      </c>
      <c r="D820" s="1" t="s">
        <v>24768</v>
      </c>
      <c r="E820" s="1" t="s">
        <v>25271</v>
      </c>
      <c r="F820" s="7">
        <v>41184</v>
      </c>
      <c r="G820" s="7">
        <v>41549</v>
      </c>
      <c r="H820" s="1" t="s">
        <v>25</v>
      </c>
      <c r="I820" s="1" t="s">
        <v>235</v>
      </c>
      <c r="J820" s="1" t="s">
        <v>25189</v>
      </c>
      <c r="K820" s="1" t="s">
        <v>22294</v>
      </c>
      <c r="L820" s="1" t="s">
        <v>22</v>
      </c>
      <c r="M820" s="1" t="s">
        <v>652</v>
      </c>
      <c r="N820" s="1" t="s">
        <v>24737</v>
      </c>
      <c r="O820" s="1" t="s">
        <v>24737</v>
      </c>
      <c r="P820" s="7">
        <v>41184</v>
      </c>
      <c r="Q820" s="1" t="s">
        <v>3894</v>
      </c>
      <c r="R820" s="1" t="s">
        <v>24770</v>
      </c>
      <c r="S820" s="1" t="s">
        <v>24</v>
      </c>
      <c r="T820" s="1" t="s">
        <v>24771</v>
      </c>
      <c r="U820" s="1" t="s">
        <v>235</v>
      </c>
      <c r="V820" s="1" t="s">
        <v>225</v>
      </c>
      <c r="W820" s="1" t="s">
        <v>24743</v>
      </c>
      <c r="X820" s="1" t="s">
        <v>24744</v>
      </c>
      <c r="Y820" s="1" t="s">
        <v>24773</v>
      </c>
      <c r="Z820" s="339">
        <v>41549</v>
      </c>
      <c r="AA820" s="1" t="s">
        <v>3149</v>
      </c>
      <c r="AB820" s="1" t="s">
        <v>25</v>
      </c>
      <c r="AC820" s="1" t="s">
        <v>24746</v>
      </c>
      <c r="AD820" s="1" t="s">
        <v>28</v>
      </c>
    </row>
    <row r="821" spans="1:30" ht="15">
      <c r="A821">
        <v>155</v>
      </c>
      <c r="B821" s="1" t="s">
        <v>25272</v>
      </c>
      <c r="C821" s="1" t="s">
        <v>25273</v>
      </c>
      <c r="D821" s="1" t="s">
        <v>24768</v>
      </c>
      <c r="E821" s="1" t="s">
        <v>25274</v>
      </c>
      <c r="F821" s="7">
        <v>41191</v>
      </c>
      <c r="G821" s="7">
        <v>41556</v>
      </c>
      <c r="H821" s="1" t="s">
        <v>25</v>
      </c>
      <c r="I821" s="1" t="s">
        <v>235</v>
      </c>
      <c r="J821" s="1" t="s">
        <v>25189</v>
      </c>
      <c r="K821" s="1" t="s">
        <v>22345</v>
      </c>
      <c r="L821" s="1" t="s">
        <v>22</v>
      </c>
      <c r="M821" s="1" t="s">
        <v>25275</v>
      </c>
      <c r="N821" s="1" t="s">
        <v>24737</v>
      </c>
      <c r="O821" s="1" t="s">
        <v>24737</v>
      </c>
      <c r="P821" s="7">
        <v>41191</v>
      </c>
      <c r="Q821" s="1" t="s">
        <v>3894</v>
      </c>
      <c r="R821" s="1" t="s">
        <v>24770</v>
      </c>
      <c r="S821" s="1" t="s">
        <v>24</v>
      </c>
      <c r="T821" s="1" t="s">
        <v>24771</v>
      </c>
      <c r="U821" s="1" t="s">
        <v>235</v>
      </c>
      <c r="V821" s="1" t="s">
        <v>225</v>
      </c>
      <c r="W821" s="1" t="s">
        <v>24743</v>
      </c>
      <c r="X821" s="1" t="s">
        <v>24744</v>
      </c>
      <c r="Y821" s="1" t="s">
        <v>24773</v>
      </c>
      <c r="Z821" s="339">
        <v>41556</v>
      </c>
      <c r="AA821" s="1" t="s">
        <v>3149</v>
      </c>
      <c r="AB821" s="1" t="s">
        <v>25</v>
      </c>
      <c r="AC821" s="1" t="s">
        <v>24746</v>
      </c>
      <c r="AD821" s="1" t="s">
        <v>28</v>
      </c>
    </row>
    <row r="822" spans="1:30" ht="15">
      <c r="A822">
        <v>156</v>
      </c>
      <c r="B822" s="1" t="s">
        <v>25276</v>
      </c>
      <c r="C822" s="1" t="s">
        <v>25277</v>
      </c>
      <c r="D822" s="1" t="s">
        <v>24768</v>
      </c>
      <c r="E822" s="1" t="s">
        <v>25278</v>
      </c>
      <c r="F822" s="7">
        <v>41198</v>
      </c>
      <c r="G822" s="7">
        <v>41563</v>
      </c>
      <c r="H822" s="1" t="s">
        <v>25</v>
      </c>
      <c r="I822" s="1" t="s">
        <v>235</v>
      </c>
      <c r="J822" s="1" t="s">
        <v>25189</v>
      </c>
      <c r="K822" s="1" t="s">
        <v>22381</v>
      </c>
      <c r="L822" s="1" t="s">
        <v>22</v>
      </c>
      <c r="M822" s="1" t="s">
        <v>25279</v>
      </c>
      <c r="N822" s="1" t="s">
        <v>24737</v>
      </c>
      <c r="O822" s="1" t="s">
        <v>24737</v>
      </c>
      <c r="P822" s="7">
        <v>41198</v>
      </c>
      <c r="Q822" s="1" t="s">
        <v>3894</v>
      </c>
      <c r="R822" s="1" t="s">
        <v>24770</v>
      </c>
      <c r="S822" s="1" t="s">
        <v>24</v>
      </c>
      <c r="T822" s="1" t="s">
        <v>24771</v>
      </c>
      <c r="U822" s="1" t="s">
        <v>235</v>
      </c>
      <c r="V822" s="1" t="s">
        <v>225</v>
      </c>
      <c r="W822" s="1" t="s">
        <v>24743</v>
      </c>
      <c r="X822" s="1" t="s">
        <v>24744</v>
      </c>
      <c r="Y822" s="1" t="s">
        <v>24773</v>
      </c>
      <c r="Z822" s="339">
        <v>41563</v>
      </c>
      <c r="AA822" s="1" t="s">
        <v>3149</v>
      </c>
      <c r="AB822" s="1" t="s">
        <v>25</v>
      </c>
      <c r="AC822" s="1" t="s">
        <v>24746</v>
      </c>
      <c r="AD822" s="1" t="s">
        <v>28</v>
      </c>
    </row>
    <row r="823" spans="1:30" ht="15">
      <c r="A823">
        <v>157</v>
      </c>
      <c r="B823" s="1" t="s">
        <v>25280</v>
      </c>
      <c r="C823" s="1" t="s">
        <v>25281</v>
      </c>
      <c r="D823" s="1" t="s">
        <v>24768</v>
      </c>
      <c r="E823" s="1" t="s">
        <v>25282</v>
      </c>
      <c r="F823" s="7">
        <v>41207</v>
      </c>
      <c r="G823" s="7">
        <v>41572</v>
      </c>
      <c r="H823" s="1" t="s">
        <v>25</v>
      </c>
      <c r="I823" s="1" t="s">
        <v>235</v>
      </c>
      <c r="J823" s="1" t="s">
        <v>25189</v>
      </c>
      <c r="K823" s="1" t="s">
        <v>22428</v>
      </c>
      <c r="L823" s="1" t="s">
        <v>22</v>
      </c>
      <c r="M823" s="1" t="s">
        <v>25101</v>
      </c>
      <c r="N823" s="1" t="s">
        <v>24737</v>
      </c>
      <c r="O823" s="1" t="s">
        <v>24737</v>
      </c>
      <c r="P823" s="7">
        <v>41207</v>
      </c>
      <c r="Q823" s="1" t="s">
        <v>3894</v>
      </c>
      <c r="R823" s="1" t="s">
        <v>24770</v>
      </c>
      <c r="S823" s="1" t="s">
        <v>24</v>
      </c>
      <c r="T823" s="1" t="s">
        <v>24771</v>
      </c>
      <c r="U823" s="1" t="s">
        <v>235</v>
      </c>
      <c r="V823" s="1" t="s">
        <v>225</v>
      </c>
      <c r="W823" s="1" t="s">
        <v>24743</v>
      </c>
      <c r="X823" s="1" t="s">
        <v>24744</v>
      </c>
      <c r="Y823" s="1" t="s">
        <v>24773</v>
      </c>
      <c r="Z823" s="339">
        <v>41572</v>
      </c>
      <c r="AA823" s="1" t="s">
        <v>3149</v>
      </c>
      <c r="AB823" s="1" t="s">
        <v>25</v>
      </c>
      <c r="AC823" s="1" t="s">
        <v>24746</v>
      </c>
      <c r="AD823" s="1" t="s">
        <v>28</v>
      </c>
    </row>
    <row r="824" spans="1:30" ht="15">
      <c r="A824">
        <v>158</v>
      </c>
      <c r="B824" s="1" t="s">
        <v>25283</v>
      </c>
      <c r="C824" s="1" t="s">
        <v>25284</v>
      </c>
      <c r="D824" s="1" t="s">
        <v>24768</v>
      </c>
      <c r="E824" s="1" t="s">
        <v>25285</v>
      </c>
      <c r="F824" s="7">
        <v>41212</v>
      </c>
      <c r="G824" s="7">
        <v>41577</v>
      </c>
      <c r="H824" s="1" t="s">
        <v>25</v>
      </c>
      <c r="I824" s="1" t="s">
        <v>235</v>
      </c>
      <c r="J824" s="1" t="s">
        <v>25189</v>
      </c>
      <c r="K824" s="1" t="s">
        <v>20304</v>
      </c>
      <c r="L824" s="1" t="s">
        <v>22</v>
      </c>
      <c r="M824" s="1" t="s">
        <v>19518</v>
      </c>
      <c r="N824" s="1" t="s">
        <v>24737</v>
      </c>
      <c r="O824" s="1" t="s">
        <v>24737</v>
      </c>
      <c r="P824" s="7">
        <v>41212</v>
      </c>
      <c r="Q824" s="1" t="s">
        <v>3894</v>
      </c>
      <c r="R824" s="1" t="s">
        <v>24770</v>
      </c>
      <c r="S824" s="1" t="s">
        <v>24</v>
      </c>
      <c r="T824" s="1" t="s">
        <v>24771</v>
      </c>
      <c r="U824" s="1" t="s">
        <v>235</v>
      </c>
      <c r="V824" s="1" t="s">
        <v>225</v>
      </c>
      <c r="W824" s="1" t="s">
        <v>24743</v>
      </c>
      <c r="X824" s="1" t="s">
        <v>24744</v>
      </c>
      <c r="Y824" s="1" t="s">
        <v>24773</v>
      </c>
      <c r="Z824" s="339">
        <v>41577</v>
      </c>
      <c r="AA824" s="1" t="s">
        <v>3149</v>
      </c>
      <c r="AB824" s="1" t="s">
        <v>25</v>
      </c>
      <c r="AC824" s="1" t="s">
        <v>24746</v>
      </c>
      <c r="AD824" s="1" t="s">
        <v>28</v>
      </c>
    </row>
    <row r="825" spans="1:30" ht="15">
      <c r="A825">
        <v>159</v>
      </c>
      <c r="B825" s="1" t="s">
        <v>25286</v>
      </c>
      <c r="C825" s="1" t="s">
        <v>25287</v>
      </c>
      <c r="D825" s="1" t="s">
        <v>24768</v>
      </c>
      <c r="E825" s="1" t="s">
        <v>25288</v>
      </c>
      <c r="F825" s="7">
        <v>41219</v>
      </c>
      <c r="G825" s="7">
        <v>41584</v>
      </c>
      <c r="H825" s="1" t="s">
        <v>25</v>
      </c>
      <c r="I825" s="1" t="s">
        <v>235</v>
      </c>
      <c r="J825" s="1" t="s">
        <v>25189</v>
      </c>
      <c r="K825" s="1" t="s">
        <v>22368</v>
      </c>
      <c r="L825" s="1" t="s">
        <v>22</v>
      </c>
      <c r="M825" s="1" t="s">
        <v>560</v>
      </c>
      <c r="N825" s="1" t="s">
        <v>24737</v>
      </c>
      <c r="O825" s="1" t="s">
        <v>24737</v>
      </c>
      <c r="P825" s="7">
        <v>41219</v>
      </c>
      <c r="Q825" s="1" t="s">
        <v>3894</v>
      </c>
      <c r="R825" s="1" t="s">
        <v>24770</v>
      </c>
      <c r="S825" s="1" t="s">
        <v>24</v>
      </c>
      <c r="T825" s="1" t="s">
        <v>24771</v>
      </c>
      <c r="U825" s="1" t="s">
        <v>235</v>
      </c>
      <c r="V825" s="1" t="s">
        <v>225</v>
      </c>
      <c r="W825" s="1" t="s">
        <v>24743</v>
      </c>
      <c r="X825" s="1" t="s">
        <v>24744</v>
      </c>
      <c r="Y825" s="1" t="s">
        <v>24773</v>
      </c>
      <c r="Z825" s="339">
        <v>41584</v>
      </c>
      <c r="AA825" s="1" t="s">
        <v>3149</v>
      </c>
      <c r="AB825" s="1" t="s">
        <v>25</v>
      </c>
      <c r="AC825" s="1" t="s">
        <v>24746</v>
      </c>
      <c r="AD825" s="1" t="s">
        <v>28</v>
      </c>
    </row>
    <row r="826" spans="1:30" ht="15">
      <c r="A826">
        <v>160</v>
      </c>
      <c r="B826" s="1" t="s">
        <v>25289</v>
      </c>
      <c r="C826" s="1" t="s">
        <v>25290</v>
      </c>
      <c r="D826" s="1" t="s">
        <v>24768</v>
      </c>
      <c r="E826" s="1" t="s">
        <v>25291</v>
      </c>
      <c r="F826" s="7">
        <v>41226</v>
      </c>
      <c r="G826" s="7">
        <v>41591</v>
      </c>
      <c r="H826" s="1" t="s">
        <v>25</v>
      </c>
      <c r="I826" s="1" t="s">
        <v>235</v>
      </c>
      <c r="J826" s="1" t="s">
        <v>25189</v>
      </c>
      <c r="K826" s="1" t="s">
        <v>19644</v>
      </c>
      <c r="L826" s="1" t="s">
        <v>22</v>
      </c>
      <c r="M826" s="1" t="s">
        <v>25292</v>
      </c>
      <c r="N826" s="1" t="s">
        <v>24737</v>
      </c>
      <c r="O826" s="1" t="s">
        <v>24737</v>
      </c>
      <c r="P826" s="7">
        <v>41226</v>
      </c>
      <c r="Q826" s="1" t="s">
        <v>3894</v>
      </c>
      <c r="R826" s="1" t="s">
        <v>24770</v>
      </c>
      <c r="S826" s="1" t="s">
        <v>24</v>
      </c>
      <c r="T826" s="1" t="s">
        <v>24771</v>
      </c>
      <c r="U826" s="1" t="s">
        <v>235</v>
      </c>
      <c r="V826" s="1" t="s">
        <v>225</v>
      </c>
      <c r="W826" s="1" t="s">
        <v>24743</v>
      </c>
      <c r="X826" s="1" t="s">
        <v>24744</v>
      </c>
      <c r="Y826" s="1" t="s">
        <v>24773</v>
      </c>
      <c r="Z826" s="339">
        <v>41591</v>
      </c>
      <c r="AA826" s="1" t="s">
        <v>3149</v>
      </c>
      <c r="AB826" s="1" t="s">
        <v>25</v>
      </c>
      <c r="AC826" s="1" t="s">
        <v>24746</v>
      </c>
      <c r="AD826" s="1" t="s">
        <v>28</v>
      </c>
    </row>
    <row r="827" spans="1:30" ht="15">
      <c r="A827">
        <v>161</v>
      </c>
      <c r="B827" s="1" t="s">
        <v>25293</v>
      </c>
      <c r="C827" s="1" t="s">
        <v>25294</v>
      </c>
      <c r="D827" s="1" t="s">
        <v>24781</v>
      </c>
      <c r="E827" s="1" t="s">
        <v>25295</v>
      </c>
      <c r="F827" s="7">
        <v>41157</v>
      </c>
      <c r="G827" s="7">
        <v>41171</v>
      </c>
      <c r="H827" s="1" t="s">
        <v>25</v>
      </c>
      <c r="I827" s="1" t="s">
        <v>22760</v>
      </c>
      <c r="J827" s="1" t="s">
        <v>25189</v>
      </c>
      <c r="K827" s="1" t="s">
        <v>22393</v>
      </c>
      <c r="L827" s="1" t="s">
        <v>22</v>
      </c>
      <c r="M827" s="1" t="s">
        <v>25296</v>
      </c>
      <c r="N827" s="1" t="s">
        <v>24737</v>
      </c>
      <c r="O827" s="1" t="s">
        <v>24737</v>
      </c>
      <c r="P827" s="7">
        <v>41157</v>
      </c>
      <c r="Q827" s="1" t="s">
        <v>3894</v>
      </c>
      <c r="R827" s="1" t="s">
        <v>24739</v>
      </c>
      <c r="S827" s="1" t="s">
        <v>24</v>
      </c>
      <c r="T827" s="1" t="s">
        <v>24831</v>
      </c>
      <c r="U827" s="1" t="s">
        <v>224</v>
      </c>
      <c r="V827" s="1" t="s">
        <v>1163</v>
      </c>
      <c r="W827" s="1" t="s">
        <v>24783</v>
      </c>
      <c r="X827" s="1" t="s">
        <v>3149</v>
      </c>
      <c r="Y827" s="1" t="s">
        <v>24773</v>
      </c>
      <c r="AA827" s="1" t="s">
        <v>3149</v>
      </c>
      <c r="AB827" s="1" t="s">
        <v>25</v>
      </c>
      <c r="AC827" s="1" t="s">
        <v>24746</v>
      </c>
      <c r="AD827" s="1" t="s">
        <v>28</v>
      </c>
    </row>
    <row r="828" spans="1:30" ht="15">
      <c r="A828">
        <v>162</v>
      </c>
      <c r="B828" s="1" t="s">
        <v>25297</v>
      </c>
      <c r="C828" s="1" t="s">
        <v>25298</v>
      </c>
      <c r="D828" s="1" t="s">
        <v>24781</v>
      </c>
      <c r="E828" s="1" t="s">
        <v>25299</v>
      </c>
      <c r="F828" s="7">
        <v>41164</v>
      </c>
      <c r="G828" s="7">
        <v>41178</v>
      </c>
      <c r="H828" s="1" t="s">
        <v>25</v>
      </c>
      <c r="I828" s="1" t="s">
        <v>22760</v>
      </c>
      <c r="J828" s="1" t="s">
        <v>25189</v>
      </c>
      <c r="K828" s="1" t="s">
        <v>22135</v>
      </c>
      <c r="L828" s="1" t="s">
        <v>22</v>
      </c>
      <c r="M828" s="1" t="s">
        <v>25300</v>
      </c>
      <c r="N828" s="1" t="s">
        <v>24737</v>
      </c>
      <c r="O828" s="1" t="s">
        <v>24737</v>
      </c>
      <c r="P828" s="7">
        <v>41164</v>
      </c>
      <c r="Q828" s="1" t="s">
        <v>3894</v>
      </c>
      <c r="R828" s="1" t="s">
        <v>24739</v>
      </c>
      <c r="S828" s="1" t="s">
        <v>24</v>
      </c>
      <c r="T828" s="1" t="s">
        <v>24831</v>
      </c>
      <c r="U828" s="1" t="s">
        <v>224</v>
      </c>
      <c r="V828" s="1" t="s">
        <v>1163</v>
      </c>
      <c r="W828" s="1" t="s">
        <v>24783</v>
      </c>
      <c r="X828" s="1" t="s">
        <v>3149</v>
      </c>
      <c r="Y828" s="1" t="s">
        <v>24773</v>
      </c>
      <c r="AA828" s="1" t="s">
        <v>3149</v>
      </c>
      <c r="AB828" s="1" t="s">
        <v>25</v>
      </c>
      <c r="AC828" s="1" t="s">
        <v>24746</v>
      </c>
      <c r="AD828" s="1" t="s">
        <v>28</v>
      </c>
    </row>
    <row r="829" spans="1:30" ht="15">
      <c r="A829">
        <v>163</v>
      </c>
      <c r="B829" s="1" t="s">
        <v>25301</v>
      </c>
      <c r="C829" s="1" t="s">
        <v>25302</v>
      </c>
      <c r="D829" s="1" t="s">
        <v>24781</v>
      </c>
      <c r="E829" s="1" t="s">
        <v>25303</v>
      </c>
      <c r="F829" s="7">
        <v>41171</v>
      </c>
      <c r="G829" s="7">
        <v>41185</v>
      </c>
      <c r="H829" s="1" t="s">
        <v>25</v>
      </c>
      <c r="I829" s="1" t="s">
        <v>22760</v>
      </c>
      <c r="J829" s="1" t="s">
        <v>25189</v>
      </c>
      <c r="K829" s="1" t="s">
        <v>20449</v>
      </c>
      <c r="L829" s="1" t="s">
        <v>22</v>
      </c>
      <c r="M829" s="1" t="s">
        <v>25304</v>
      </c>
      <c r="N829" s="1" t="s">
        <v>24737</v>
      </c>
      <c r="O829" s="1" t="s">
        <v>24737</v>
      </c>
      <c r="P829" s="7">
        <v>41171</v>
      </c>
      <c r="Q829" s="1" t="s">
        <v>3894</v>
      </c>
      <c r="R829" s="1" t="s">
        <v>24739</v>
      </c>
      <c r="S829" s="1" t="s">
        <v>24</v>
      </c>
      <c r="T829" s="1" t="s">
        <v>24831</v>
      </c>
      <c r="U829" s="1" t="s">
        <v>224</v>
      </c>
      <c r="V829" s="1" t="s">
        <v>1163</v>
      </c>
      <c r="W829" s="1" t="s">
        <v>24783</v>
      </c>
      <c r="X829" s="1" t="s">
        <v>3149</v>
      </c>
      <c r="Y829" s="1" t="s">
        <v>24773</v>
      </c>
      <c r="AA829" s="1" t="s">
        <v>3149</v>
      </c>
      <c r="AB829" s="1" t="s">
        <v>25</v>
      </c>
      <c r="AC829" s="1" t="s">
        <v>24746</v>
      </c>
      <c r="AD829" s="1" t="s">
        <v>28</v>
      </c>
    </row>
    <row r="830" spans="1:30" ht="15">
      <c r="A830">
        <v>164</v>
      </c>
      <c r="B830" s="1" t="s">
        <v>25305</v>
      </c>
      <c r="C830" s="1" t="s">
        <v>25306</v>
      </c>
      <c r="D830" s="1" t="s">
        <v>24781</v>
      </c>
      <c r="E830" s="1" t="s">
        <v>25307</v>
      </c>
      <c r="F830" s="7">
        <v>41178</v>
      </c>
      <c r="G830" s="7">
        <v>41192</v>
      </c>
      <c r="H830" s="1" t="s">
        <v>25</v>
      </c>
      <c r="I830" s="1" t="s">
        <v>22760</v>
      </c>
      <c r="J830" s="1" t="s">
        <v>25189</v>
      </c>
      <c r="K830" s="1" t="s">
        <v>20457</v>
      </c>
      <c r="L830" s="1" t="s">
        <v>22</v>
      </c>
      <c r="M830" s="1" t="s">
        <v>25308</v>
      </c>
      <c r="N830" s="1" t="s">
        <v>24737</v>
      </c>
      <c r="O830" s="1" t="s">
        <v>24737</v>
      </c>
      <c r="P830" s="7">
        <v>41178</v>
      </c>
      <c r="Q830" s="1" t="s">
        <v>3894</v>
      </c>
      <c r="R830" s="1" t="s">
        <v>24739</v>
      </c>
      <c r="S830" s="1" t="s">
        <v>24</v>
      </c>
      <c r="T830" s="1" t="s">
        <v>24831</v>
      </c>
      <c r="U830" s="1" t="s">
        <v>224</v>
      </c>
      <c r="V830" s="1" t="s">
        <v>1163</v>
      </c>
      <c r="W830" s="1" t="s">
        <v>24783</v>
      </c>
      <c r="X830" s="1" t="s">
        <v>3149</v>
      </c>
      <c r="Y830" s="1" t="s">
        <v>24773</v>
      </c>
      <c r="AA830" s="1" t="s">
        <v>3149</v>
      </c>
      <c r="AB830" s="1" t="s">
        <v>25</v>
      </c>
      <c r="AC830" s="1" t="s">
        <v>24746</v>
      </c>
      <c r="AD830" s="1" t="s">
        <v>28</v>
      </c>
    </row>
    <row r="831" spans="1:30" ht="15">
      <c r="A831">
        <v>165</v>
      </c>
      <c r="B831" s="1" t="s">
        <v>25309</v>
      </c>
      <c r="C831" s="1" t="s">
        <v>25310</v>
      </c>
      <c r="D831" s="1" t="s">
        <v>24781</v>
      </c>
      <c r="E831" s="1" t="s">
        <v>25311</v>
      </c>
      <c r="F831" s="7">
        <v>41185</v>
      </c>
      <c r="G831" s="7">
        <v>41199</v>
      </c>
      <c r="H831" s="1" t="s">
        <v>25</v>
      </c>
      <c r="I831" s="1" t="s">
        <v>22760</v>
      </c>
      <c r="J831" s="1" t="s">
        <v>25189</v>
      </c>
      <c r="K831" s="1" t="s">
        <v>22313</v>
      </c>
      <c r="L831" s="1" t="s">
        <v>22</v>
      </c>
      <c r="M831" s="1" t="s">
        <v>25312</v>
      </c>
      <c r="N831" s="1" t="s">
        <v>24737</v>
      </c>
      <c r="O831" s="1" t="s">
        <v>24737</v>
      </c>
      <c r="P831" s="7">
        <v>41185</v>
      </c>
      <c r="Q831" s="1" t="s">
        <v>3894</v>
      </c>
      <c r="R831" s="1" t="s">
        <v>24739</v>
      </c>
      <c r="S831" s="1" t="s">
        <v>24</v>
      </c>
      <c r="T831" s="1" t="s">
        <v>24831</v>
      </c>
      <c r="U831" s="1" t="s">
        <v>224</v>
      </c>
      <c r="V831" s="1" t="s">
        <v>1163</v>
      </c>
      <c r="W831" s="1" t="s">
        <v>24783</v>
      </c>
      <c r="X831" s="1" t="s">
        <v>3149</v>
      </c>
      <c r="Y831" s="1" t="s">
        <v>24773</v>
      </c>
      <c r="AA831" s="1" t="s">
        <v>3149</v>
      </c>
      <c r="AB831" s="1" t="s">
        <v>25</v>
      </c>
      <c r="AC831" s="1" t="s">
        <v>24746</v>
      </c>
      <c r="AD831" s="1" t="s">
        <v>28</v>
      </c>
    </row>
    <row r="832" spans="1:30" ht="15">
      <c r="A832">
        <v>166</v>
      </c>
      <c r="B832" s="1" t="s">
        <v>25313</v>
      </c>
      <c r="C832" s="1" t="s">
        <v>25314</v>
      </c>
      <c r="D832" s="1" t="s">
        <v>24781</v>
      </c>
      <c r="E832" s="1" t="s">
        <v>25315</v>
      </c>
      <c r="F832" s="7">
        <v>41192</v>
      </c>
      <c r="G832" s="7">
        <v>41206</v>
      </c>
      <c r="H832" s="1" t="s">
        <v>25</v>
      </c>
      <c r="I832" s="1" t="s">
        <v>22760</v>
      </c>
      <c r="J832" s="1" t="s">
        <v>25189</v>
      </c>
      <c r="K832" s="1" t="s">
        <v>22166</v>
      </c>
      <c r="L832" s="1" t="s">
        <v>22</v>
      </c>
      <c r="M832" s="1" t="s">
        <v>25316</v>
      </c>
      <c r="N832" s="1" t="s">
        <v>24737</v>
      </c>
      <c r="O832" s="1" t="s">
        <v>24737</v>
      </c>
      <c r="P832" s="7">
        <v>41192</v>
      </c>
      <c r="Q832" s="1" t="s">
        <v>3894</v>
      </c>
      <c r="R832" s="1" t="s">
        <v>24739</v>
      </c>
      <c r="S832" s="1" t="s">
        <v>24</v>
      </c>
      <c r="T832" s="1" t="s">
        <v>24831</v>
      </c>
      <c r="U832" s="1" t="s">
        <v>224</v>
      </c>
      <c r="V832" s="1" t="s">
        <v>1163</v>
      </c>
      <c r="W832" s="1" t="s">
        <v>24783</v>
      </c>
      <c r="X832" s="1" t="s">
        <v>3149</v>
      </c>
      <c r="Y832" s="1" t="s">
        <v>24773</v>
      </c>
      <c r="AA832" s="1" t="s">
        <v>3149</v>
      </c>
      <c r="AB832" s="1" t="s">
        <v>25</v>
      </c>
      <c r="AC832" s="1" t="s">
        <v>24746</v>
      </c>
      <c r="AD832" s="1" t="s">
        <v>28</v>
      </c>
    </row>
    <row r="833" spans="1:30" ht="15">
      <c r="A833">
        <v>167</v>
      </c>
      <c r="B833" s="1" t="s">
        <v>25317</v>
      </c>
      <c r="C833" s="1" t="s">
        <v>25318</v>
      </c>
      <c r="D833" s="1" t="s">
        <v>24781</v>
      </c>
      <c r="E833" s="1" t="s">
        <v>25319</v>
      </c>
      <c r="F833" s="7">
        <v>41199</v>
      </c>
      <c r="G833" s="7">
        <v>41213</v>
      </c>
      <c r="H833" s="1" t="s">
        <v>25</v>
      </c>
      <c r="I833" s="1" t="s">
        <v>22760</v>
      </c>
      <c r="J833" s="1" t="s">
        <v>25189</v>
      </c>
      <c r="K833" s="1" t="s">
        <v>22358</v>
      </c>
      <c r="L833" s="1" t="s">
        <v>22</v>
      </c>
      <c r="M833" s="1" t="s">
        <v>25320</v>
      </c>
      <c r="N833" s="1" t="s">
        <v>24737</v>
      </c>
      <c r="O833" s="1" t="s">
        <v>24737</v>
      </c>
      <c r="P833" s="7">
        <v>41199</v>
      </c>
      <c r="Q833" s="1" t="s">
        <v>3894</v>
      </c>
      <c r="R833" s="1" t="s">
        <v>24739</v>
      </c>
      <c r="S833" s="1" t="s">
        <v>24</v>
      </c>
      <c r="T833" s="1" t="s">
        <v>24831</v>
      </c>
      <c r="U833" s="1" t="s">
        <v>224</v>
      </c>
      <c r="V833" s="1" t="s">
        <v>1163</v>
      </c>
      <c r="W833" s="1" t="s">
        <v>24783</v>
      </c>
      <c r="X833" s="1" t="s">
        <v>3149</v>
      </c>
      <c r="Y833" s="1" t="s">
        <v>24773</v>
      </c>
      <c r="AA833" s="1" t="s">
        <v>3149</v>
      </c>
      <c r="AB833" s="1" t="s">
        <v>25</v>
      </c>
      <c r="AC833" s="1" t="s">
        <v>24746</v>
      </c>
      <c r="AD833" s="1" t="s">
        <v>28</v>
      </c>
    </row>
    <row r="834" spans="1:30" ht="15">
      <c r="A834">
        <v>168</v>
      </c>
      <c r="B834" s="1" t="s">
        <v>25321</v>
      </c>
      <c r="C834" s="1" t="s">
        <v>25322</v>
      </c>
      <c r="D834" s="1" t="s">
        <v>24781</v>
      </c>
      <c r="E834" s="1" t="s">
        <v>25323</v>
      </c>
      <c r="F834" s="7">
        <v>41206</v>
      </c>
      <c r="G834" s="7">
        <v>41220</v>
      </c>
      <c r="H834" s="1" t="s">
        <v>25</v>
      </c>
      <c r="I834" s="1" t="s">
        <v>22760</v>
      </c>
      <c r="J834" s="1" t="s">
        <v>25189</v>
      </c>
      <c r="K834" s="1" t="s">
        <v>22205</v>
      </c>
      <c r="L834" s="1" t="s">
        <v>22</v>
      </c>
      <c r="M834" s="1" t="s">
        <v>25324</v>
      </c>
      <c r="N834" s="1" t="s">
        <v>24737</v>
      </c>
      <c r="O834" s="1" t="s">
        <v>24737</v>
      </c>
      <c r="P834" s="7">
        <v>41206</v>
      </c>
      <c r="Q834" s="1" t="s">
        <v>3894</v>
      </c>
      <c r="R834" s="1" t="s">
        <v>24739</v>
      </c>
      <c r="S834" s="1" t="s">
        <v>24</v>
      </c>
      <c r="T834" s="1" t="s">
        <v>24831</v>
      </c>
      <c r="U834" s="1" t="s">
        <v>224</v>
      </c>
      <c r="V834" s="1" t="s">
        <v>1163</v>
      </c>
      <c r="W834" s="1" t="s">
        <v>24783</v>
      </c>
      <c r="X834" s="1" t="s">
        <v>3149</v>
      </c>
      <c r="Y834" s="1" t="s">
        <v>24773</v>
      </c>
      <c r="AA834" s="1" t="s">
        <v>3149</v>
      </c>
      <c r="AB834" s="1" t="s">
        <v>25</v>
      </c>
      <c r="AC834" s="1" t="s">
        <v>24746</v>
      </c>
      <c r="AD834" s="1" t="s">
        <v>28</v>
      </c>
    </row>
    <row r="835" spans="1:30" ht="15">
      <c r="A835">
        <v>169</v>
      </c>
      <c r="B835" s="1" t="s">
        <v>25325</v>
      </c>
      <c r="C835" s="1" t="s">
        <v>25326</v>
      </c>
      <c r="D835" s="1" t="s">
        <v>24781</v>
      </c>
      <c r="E835" s="1" t="s">
        <v>25327</v>
      </c>
      <c r="F835" s="7">
        <v>41213</v>
      </c>
      <c r="G835" s="7">
        <v>41227</v>
      </c>
      <c r="H835" s="1" t="s">
        <v>25</v>
      </c>
      <c r="I835" s="1" t="s">
        <v>22760</v>
      </c>
      <c r="J835" s="1" t="s">
        <v>25189</v>
      </c>
      <c r="K835" s="1" t="s">
        <v>22435</v>
      </c>
      <c r="L835" s="1" t="s">
        <v>22</v>
      </c>
      <c r="M835" s="1" t="s">
        <v>25328</v>
      </c>
      <c r="N835" s="1" t="s">
        <v>24737</v>
      </c>
      <c r="O835" s="1" t="s">
        <v>24737</v>
      </c>
      <c r="P835" s="7">
        <v>41213</v>
      </c>
      <c r="Q835" s="1" t="s">
        <v>3894</v>
      </c>
      <c r="R835" s="1" t="s">
        <v>24739</v>
      </c>
      <c r="S835" s="1" t="s">
        <v>24</v>
      </c>
      <c r="T835" s="1" t="s">
        <v>24831</v>
      </c>
      <c r="U835" s="1" t="s">
        <v>224</v>
      </c>
      <c r="V835" s="1" t="s">
        <v>1163</v>
      </c>
      <c r="W835" s="1" t="s">
        <v>24783</v>
      </c>
      <c r="X835" s="1" t="s">
        <v>3149</v>
      </c>
      <c r="Y835" s="1" t="s">
        <v>24773</v>
      </c>
      <c r="AA835" s="1" t="s">
        <v>3149</v>
      </c>
      <c r="AB835" s="1" t="s">
        <v>25</v>
      </c>
      <c r="AC835" s="1" t="s">
        <v>24746</v>
      </c>
      <c r="AD835" s="1" t="s">
        <v>28</v>
      </c>
    </row>
    <row r="836" spans="1:30" ht="15">
      <c r="A836">
        <v>170</v>
      </c>
      <c r="B836" s="1" t="s">
        <v>25329</v>
      </c>
      <c r="C836" s="1" t="s">
        <v>25330</v>
      </c>
      <c r="D836" s="1" t="s">
        <v>24781</v>
      </c>
      <c r="E836" s="1" t="s">
        <v>25331</v>
      </c>
      <c r="F836" s="7">
        <v>41220</v>
      </c>
      <c r="G836" s="7">
        <v>41234</v>
      </c>
      <c r="H836" s="1" t="s">
        <v>25</v>
      </c>
      <c r="I836" s="1" t="s">
        <v>22760</v>
      </c>
      <c r="J836" s="1" t="s">
        <v>25189</v>
      </c>
      <c r="K836" s="1" t="s">
        <v>22246</v>
      </c>
      <c r="L836" s="1" t="s">
        <v>22</v>
      </c>
      <c r="M836" s="1" t="s">
        <v>25332</v>
      </c>
      <c r="N836" s="1" t="s">
        <v>24737</v>
      </c>
      <c r="O836" s="1" t="s">
        <v>24737</v>
      </c>
      <c r="P836" s="7">
        <v>41220</v>
      </c>
      <c r="Q836" s="1" t="s">
        <v>3894</v>
      </c>
      <c r="R836" s="1" t="s">
        <v>24739</v>
      </c>
      <c r="S836" s="1" t="s">
        <v>24</v>
      </c>
      <c r="T836" s="1" t="s">
        <v>24831</v>
      </c>
      <c r="U836" s="1" t="s">
        <v>224</v>
      </c>
      <c r="V836" s="1" t="s">
        <v>1163</v>
      </c>
      <c r="W836" s="1" t="s">
        <v>24783</v>
      </c>
      <c r="X836" s="1" t="s">
        <v>3149</v>
      </c>
      <c r="Y836" s="1" t="s">
        <v>24773</v>
      </c>
      <c r="AA836" s="1" t="s">
        <v>3149</v>
      </c>
      <c r="AB836" s="1" t="s">
        <v>25</v>
      </c>
      <c r="AC836" s="1" t="s">
        <v>24746</v>
      </c>
      <c r="AD836" s="1" t="s">
        <v>28</v>
      </c>
    </row>
    <row r="837" spans="1:30" ht="15">
      <c r="A837">
        <v>171</v>
      </c>
      <c r="B837" s="1" t="s">
        <v>25333</v>
      </c>
      <c r="C837" s="1" t="s">
        <v>25334</v>
      </c>
      <c r="D837" s="1" t="s">
        <v>24768</v>
      </c>
      <c r="E837" s="1" t="s">
        <v>25335</v>
      </c>
      <c r="F837" s="7">
        <v>41241</v>
      </c>
      <c r="G837" s="7">
        <v>42336</v>
      </c>
      <c r="H837" s="1" t="s">
        <v>25</v>
      </c>
      <c r="I837" s="1" t="s">
        <v>245</v>
      </c>
      <c r="J837" s="1" t="s">
        <v>25336</v>
      </c>
      <c r="K837" s="1" t="s">
        <v>22123</v>
      </c>
      <c r="L837" s="1" t="s">
        <v>811</v>
      </c>
      <c r="M837" s="1" t="s">
        <v>812</v>
      </c>
      <c r="N837" s="1" t="s">
        <v>24737</v>
      </c>
      <c r="O837" s="1" t="s">
        <v>24737</v>
      </c>
      <c r="P837" s="7">
        <v>41241</v>
      </c>
      <c r="Q837" s="1" t="s">
        <v>3894</v>
      </c>
      <c r="R837" s="1" t="s">
        <v>24770</v>
      </c>
      <c r="S837" s="1" t="s">
        <v>24</v>
      </c>
      <c r="T837" s="1" t="s">
        <v>24771</v>
      </c>
      <c r="U837" s="1" t="s">
        <v>245</v>
      </c>
      <c r="V837" s="1" t="s">
        <v>225</v>
      </c>
      <c r="W837" s="1" t="s">
        <v>24772</v>
      </c>
      <c r="X837" s="1" t="s">
        <v>24744</v>
      </c>
      <c r="Y837" s="1" t="s">
        <v>24773</v>
      </c>
      <c r="Z837" s="339">
        <v>41606</v>
      </c>
      <c r="AA837" s="1" t="s">
        <v>3149</v>
      </c>
      <c r="AB837" s="1" t="s">
        <v>25</v>
      </c>
      <c r="AC837" s="1" t="s">
        <v>24746</v>
      </c>
      <c r="AD837" s="1" t="s">
        <v>28</v>
      </c>
    </row>
    <row r="838" spans="1:30" ht="15">
      <c r="A838">
        <v>172</v>
      </c>
      <c r="B838" s="1" t="s">
        <v>25337</v>
      </c>
      <c r="C838" s="1" t="s">
        <v>25338</v>
      </c>
      <c r="D838" s="1" t="s">
        <v>24768</v>
      </c>
      <c r="E838" s="1" t="s">
        <v>25339</v>
      </c>
      <c r="F838" s="7">
        <v>41234</v>
      </c>
      <c r="G838" s="7">
        <v>42359</v>
      </c>
      <c r="H838" s="1" t="s">
        <v>25</v>
      </c>
      <c r="I838" s="1" t="s">
        <v>245</v>
      </c>
      <c r="J838" s="1" t="s">
        <v>25336</v>
      </c>
      <c r="K838" s="1" t="s">
        <v>22126</v>
      </c>
      <c r="L838" s="1" t="s">
        <v>1865</v>
      </c>
      <c r="M838" s="1" t="s">
        <v>584</v>
      </c>
      <c r="N838" s="1" t="s">
        <v>24737</v>
      </c>
      <c r="O838" s="1" t="s">
        <v>24737</v>
      </c>
      <c r="P838" s="7">
        <v>41234</v>
      </c>
      <c r="Q838" s="1" t="s">
        <v>4177</v>
      </c>
      <c r="R838" s="1" t="s">
        <v>24739</v>
      </c>
      <c r="S838" s="1" t="s">
        <v>24</v>
      </c>
      <c r="T838" s="1" t="s">
        <v>24771</v>
      </c>
      <c r="U838" s="1" t="s">
        <v>245</v>
      </c>
      <c r="V838" s="1" t="s">
        <v>225</v>
      </c>
      <c r="W838" s="1" t="s">
        <v>24772</v>
      </c>
      <c r="X838" s="1" t="s">
        <v>25340</v>
      </c>
      <c r="Y838" s="1" t="s">
        <v>24773</v>
      </c>
      <c r="Z838" s="339">
        <v>41446</v>
      </c>
      <c r="AA838" s="1" t="s">
        <v>3149</v>
      </c>
      <c r="AB838" s="1" t="s">
        <v>25</v>
      </c>
      <c r="AC838" s="1" t="s">
        <v>24746</v>
      </c>
      <c r="AD838" s="1" t="s">
        <v>28</v>
      </c>
    </row>
    <row r="839" spans="1:30" ht="15">
      <c r="A839">
        <v>173</v>
      </c>
      <c r="B839" s="1" t="s">
        <v>25341</v>
      </c>
      <c r="C839" s="1" t="s">
        <v>25342</v>
      </c>
      <c r="D839" s="1" t="s">
        <v>24768</v>
      </c>
      <c r="E839" s="1" t="s">
        <v>25343</v>
      </c>
      <c r="F839" s="7">
        <v>41241</v>
      </c>
      <c r="G839" s="7">
        <v>41332</v>
      </c>
      <c r="H839" s="1" t="s">
        <v>25</v>
      </c>
      <c r="I839" s="1" t="s">
        <v>230</v>
      </c>
      <c r="J839" s="1" t="s">
        <v>25336</v>
      </c>
      <c r="K839" s="1" t="s">
        <v>22385</v>
      </c>
      <c r="L839" s="1" t="s">
        <v>22</v>
      </c>
      <c r="M839" s="1" t="s">
        <v>1480</v>
      </c>
      <c r="N839" s="1" t="s">
        <v>24737</v>
      </c>
      <c r="O839" s="1" t="s">
        <v>24737</v>
      </c>
      <c r="P839" s="7">
        <v>41241</v>
      </c>
      <c r="Q839" s="1" t="s">
        <v>3894</v>
      </c>
      <c r="R839" s="1" t="s">
        <v>24739</v>
      </c>
      <c r="S839" s="1" t="s">
        <v>24</v>
      </c>
      <c r="T839" s="1" t="s">
        <v>24771</v>
      </c>
      <c r="U839" s="1" t="s">
        <v>230</v>
      </c>
      <c r="V839" s="1" t="s">
        <v>225</v>
      </c>
      <c r="W839" s="1" t="s">
        <v>24783</v>
      </c>
      <c r="X839" s="1" t="s">
        <v>3149</v>
      </c>
      <c r="Y839" s="1" t="s">
        <v>24773</v>
      </c>
      <c r="AA839" s="1" t="s">
        <v>3149</v>
      </c>
      <c r="AB839" s="1" t="s">
        <v>25</v>
      </c>
      <c r="AC839" s="1" t="s">
        <v>24746</v>
      </c>
      <c r="AD839" s="1" t="s">
        <v>28</v>
      </c>
    </row>
    <row r="840" spans="1:30" ht="15">
      <c r="A840">
        <v>174</v>
      </c>
      <c r="B840" s="1" t="s">
        <v>25344</v>
      </c>
      <c r="C840" s="1" t="s">
        <v>25345</v>
      </c>
      <c r="D840" s="1" t="s">
        <v>24768</v>
      </c>
      <c r="E840" s="1" t="s">
        <v>25346</v>
      </c>
      <c r="F840" s="7">
        <v>41248</v>
      </c>
      <c r="G840" s="7">
        <v>41339</v>
      </c>
      <c r="H840" s="1" t="s">
        <v>25</v>
      </c>
      <c r="I840" s="1" t="s">
        <v>230</v>
      </c>
      <c r="J840" s="1" t="s">
        <v>25336</v>
      </c>
      <c r="K840" s="1" t="s">
        <v>20441</v>
      </c>
      <c r="L840" s="1" t="s">
        <v>22</v>
      </c>
      <c r="M840" s="1" t="s">
        <v>563</v>
      </c>
      <c r="N840" s="1" t="s">
        <v>24737</v>
      </c>
      <c r="O840" s="1" t="s">
        <v>24737</v>
      </c>
      <c r="P840" s="7">
        <v>41248</v>
      </c>
      <c r="Q840" s="1" t="s">
        <v>3894</v>
      </c>
      <c r="R840" s="1" t="s">
        <v>24739</v>
      </c>
      <c r="S840" s="1" t="s">
        <v>24</v>
      </c>
      <c r="T840" s="1" t="s">
        <v>24771</v>
      </c>
      <c r="U840" s="1" t="s">
        <v>230</v>
      </c>
      <c r="V840" s="1" t="s">
        <v>225</v>
      </c>
      <c r="W840" s="1" t="s">
        <v>24783</v>
      </c>
      <c r="X840" s="1" t="s">
        <v>3149</v>
      </c>
      <c r="Y840" s="1" t="s">
        <v>24773</v>
      </c>
      <c r="AA840" s="1" t="s">
        <v>3149</v>
      </c>
      <c r="AB840" s="1" t="s">
        <v>25</v>
      </c>
      <c r="AC840" s="1" t="s">
        <v>24746</v>
      </c>
      <c r="AD840" s="1" t="s">
        <v>28</v>
      </c>
    </row>
    <row r="841" spans="1:30" ht="15">
      <c r="A841">
        <v>175</v>
      </c>
      <c r="B841" s="1" t="s">
        <v>25347</v>
      </c>
      <c r="C841" s="1" t="s">
        <v>25348</v>
      </c>
      <c r="D841" s="1" t="s">
        <v>24768</v>
      </c>
      <c r="E841" s="1" t="s">
        <v>25349</v>
      </c>
      <c r="F841" s="7">
        <v>41255</v>
      </c>
      <c r="G841" s="7">
        <v>41346</v>
      </c>
      <c r="H841" s="1" t="s">
        <v>25</v>
      </c>
      <c r="I841" s="1" t="s">
        <v>230</v>
      </c>
      <c r="J841" s="1" t="s">
        <v>25336</v>
      </c>
      <c r="K841" s="1" t="s">
        <v>22146</v>
      </c>
      <c r="L841" s="1" t="s">
        <v>22</v>
      </c>
      <c r="M841" s="1" t="s">
        <v>515</v>
      </c>
      <c r="N841" s="1" t="s">
        <v>24737</v>
      </c>
      <c r="O841" s="1" t="s">
        <v>24737</v>
      </c>
      <c r="P841" s="7">
        <v>41255</v>
      </c>
      <c r="Q841" s="1" t="s">
        <v>3894</v>
      </c>
      <c r="R841" s="1" t="s">
        <v>24739</v>
      </c>
      <c r="S841" s="1" t="s">
        <v>24</v>
      </c>
      <c r="T841" s="1" t="s">
        <v>24771</v>
      </c>
      <c r="U841" s="1" t="s">
        <v>230</v>
      </c>
      <c r="V841" s="1" t="s">
        <v>225</v>
      </c>
      <c r="W841" s="1" t="s">
        <v>24783</v>
      </c>
      <c r="X841" s="1" t="s">
        <v>3149</v>
      </c>
      <c r="Y841" s="1" t="s">
        <v>24773</v>
      </c>
      <c r="AA841" s="1" t="s">
        <v>3149</v>
      </c>
      <c r="AB841" s="1" t="s">
        <v>25</v>
      </c>
      <c r="AC841" s="1" t="s">
        <v>24746</v>
      </c>
      <c r="AD841" s="1" t="s">
        <v>28</v>
      </c>
    </row>
    <row r="842" spans="1:30" ht="15">
      <c r="A842">
        <v>176</v>
      </c>
      <c r="B842" s="1" t="s">
        <v>25350</v>
      </c>
      <c r="C842" s="1" t="s">
        <v>25351</v>
      </c>
      <c r="D842" s="1" t="s">
        <v>24768</v>
      </c>
      <c r="E842" s="1" t="s">
        <v>25352</v>
      </c>
      <c r="F842" s="7">
        <v>41262</v>
      </c>
      <c r="G842" s="7">
        <v>41353</v>
      </c>
      <c r="H842" s="1" t="s">
        <v>25</v>
      </c>
      <c r="I842" s="1" t="s">
        <v>230</v>
      </c>
      <c r="J842" s="1" t="s">
        <v>25336</v>
      </c>
      <c r="K842" s="1" t="s">
        <v>22319</v>
      </c>
      <c r="L842" s="1" t="s">
        <v>22</v>
      </c>
      <c r="M842" s="1" t="s">
        <v>25353</v>
      </c>
      <c r="N842" s="1" t="s">
        <v>24737</v>
      </c>
      <c r="O842" s="1" t="s">
        <v>24737</v>
      </c>
      <c r="P842" s="7">
        <v>41262</v>
      </c>
      <c r="Q842" s="1" t="s">
        <v>3894</v>
      </c>
      <c r="R842" s="1" t="s">
        <v>24739</v>
      </c>
      <c r="S842" s="1" t="s">
        <v>24</v>
      </c>
      <c r="T842" s="1" t="s">
        <v>24771</v>
      </c>
      <c r="U842" s="1" t="s">
        <v>230</v>
      </c>
      <c r="V842" s="1" t="s">
        <v>225</v>
      </c>
      <c r="W842" s="1" t="s">
        <v>24783</v>
      </c>
      <c r="X842" s="1" t="s">
        <v>3149</v>
      </c>
      <c r="Y842" s="1" t="s">
        <v>24773</v>
      </c>
      <c r="AA842" s="1" t="s">
        <v>3149</v>
      </c>
      <c r="AB842" s="1" t="s">
        <v>25</v>
      </c>
      <c r="AC842" s="1" t="s">
        <v>24746</v>
      </c>
      <c r="AD842" s="1" t="s">
        <v>28</v>
      </c>
    </row>
    <row r="843" spans="1:30" ht="15">
      <c r="A843">
        <v>177</v>
      </c>
      <c r="B843" s="1" t="s">
        <v>25354</v>
      </c>
      <c r="C843" s="1" t="s">
        <v>25355</v>
      </c>
      <c r="D843" s="1" t="s">
        <v>24768</v>
      </c>
      <c r="E843" s="1" t="s">
        <v>25356</v>
      </c>
      <c r="F843" s="7">
        <v>41270</v>
      </c>
      <c r="G843" s="7">
        <v>41360</v>
      </c>
      <c r="H843" s="1" t="s">
        <v>25</v>
      </c>
      <c r="I843" s="1" t="s">
        <v>230</v>
      </c>
      <c r="J843" s="1" t="s">
        <v>25336</v>
      </c>
      <c r="K843" s="1" t="s">
        <v>22301</v>
      </c>
      <c r="L843" s="1" t="s">
        <v>22</v>
      </c>
      <c r="M843" s="1" t="s">
        <v>25357</v>
      </c>
      <c r="N843" s="1" t="s">
        <v>24737</v>
      </c>
      <c r="O843" s="1" t="s">
        <v>24737</v>
      </c>
      <c r="P843" s="7">
        <v>41270</v>
      </c>
      <c r="Q843" s="1" t="s">
        <v>3894</v>
      </c>
      <c r="R843" s="1" t="s">
        <v>24739</v>
      </c>
      <c r="S843" s="1" t="s">
        <v>24</v>
      </c>
      <c r="T843" s="1" t="s">
        <v>24771</v>
      </c>
      <c r="U843" s="1" t="s">
        <v>230</v>
      </c>
      <c r="V843" s="1" t="s">
        <v>225</v>
      </c>
      <c r="W843" s="1" t="s">
        <v>24783</v>
      </c>
      <c r="X843" s="1" t="s">
        <v>3149</v>
      </c>
      <c r="Y843" s="1" t="s">
        <v>24773</v>
      </c>
      <c r="AA843" s="1" t="s">
        <v>3149</v>
      </c>
      <c r="AB843" s="1" t="s">
        <v>25</v>
      </c>
      <c r="AC843" s="1" t="s">
        <v>24746</v>
      </c>
      <c r="AD843" s="1" t="s">
        <v>28</v>
      </c>
    </row>
    <row r="844" spans="1:30" ht="15">
      <c r="A844">
        <v>178</v>
      </c>
      <c r="B844" s="1" t="s">
        <v>25358</v>
      </c>
      <c r="C844" s="1" t="s">
        <v>25359</v>
      </c>
      <c r="D844" s="1" t="s">
        <v>24768</v>
      </c>
      <c r="E844" s="1" t="s">
        <v>25360</v>
      </c>
      <c r="F844" s="7">
        <v>41233</v>
      </c>
      <c r="G844" s="7">
        <v>41416</v>
      </c>
      <c r="H844" s="1" t="s">
        <v>25</v>
      </c>
      <c r="I844" s="1" t="s">
        <v>235</v>
      </c>
      <c r="J844" s="1" t="s">
        <v>25336</v>
      </c>
      <c r="K844" s="1" t="s">
        <v>22120</v>
      </c>
      <c r="L844" s="1" t="s">
        <v>22</v>
      </c>
      <c r="M844" s="1" t="s">
        <v>2496</v>
      </c>
      <c r="N844" s="1" t="s">
        <v>24737</v>
      </c>
      <c r="O844" s="1" t="s">
        <v>24737</v>
      </c>
      <c r="P844" s="7">
        <v>41233</v>
      </c>
      <c r="Q844" s="1" t="s">
        <v>3894</v>
      </c>
      <c r="R844" s="1" t="s">
        <v>24770</v>
      </c>
      <c r="S844" s="1" t="s">
        <v>24</v>
      </c>
      <c r="T844" s="1" t="s">
        <v>24771</v>
      </c>
      <c r="U844" s="1" t="s">
        <v>235</v>
      </c>
      <c r="V844" s="1" t="s">
        <v>225</v>
      </c>
      <c r="W844" s="1" t="s">
        <v>24743</v>
      </c>
      <c r="X844" s="1" t="s">
        <v>3145</v>
      </c>
      <c r="Y844" s="1" t="s">
        <v>24773</v>
      </c>
      <c r="Z844" s="339">
        <v>41416</v>
      </c>
      <c r="AA844" s="1" t="s">
        <v>3149</v>
      </c>
      <c r="AB844" s="1" t="s">
        <v>25</v>
      </c>
      <c r="AC844" s="1" t="s">
        <v>24746</v>
      </c>
      <c r="AD844" s="1" t="s">
        <v>28</v>
      </c>
    </row>
    <row r="845" spans="1:30" ht="15">
      <c r="A845">
        <v>179</v>
      </c>
      <c r="B845" s="1" t="s">
        <v>25361</v>
      </c>
      <c r="C845" s="1" t="s">
        <v>25362</v>
      </c>
      <c r="D845" s="1" t="s">
        <v>24768</v>
      </c>
      <c r="E845" s="1" t="s">
        <v>25363</v>
      </c>
      <c r="F845" s="7">
        <v>41240</v>
      </c>
      <c r="G845" s="7">
        <v>41423</v>
      </c>
      <c r="H845" s="1" t="s">
        <v>25</v>
      </c>
      <c r="I845" s="1" t="s">
        <v>235</v>
      </c>
      <c r="J845" s="1" t="s">
        <v>25336</v>
      </c>
      <c r="K845" s="1" t="s">
        <v>22451</v>
      </c>
      <c r="L845" s="1" t="s">
        <v>22</v>
      </c>
      <c r="M845" s="1" t="s">
        <v>655</v>
      </c>
      <c r="N845" s="1" t="s">
        <v>24737</v>
      </c>
      <c r="O845" s="1" t="s">
        <v>24737</v>
      </c>
      <c r="P845" s="7">
        <v>41240</v>
      </c>
      <c r="Q845" s="1" t="s">
        <v>3894</v>
      </c>
      <c r="R845" s="1" t="s">
        <v>24770</v>
      </c>
      <c r="S845" s="1" t="s">
        <v>24</v>
      </c>
      <c r="T845" s="1" t="s">
        <v>24771</v>
      </c>
      <c r="U845" s="1" t="s">
        <v>235</v>
      </c>
      <c r="V845" s="1" t="s">
        <v>225</v>
      </c>
      <c r="W845" s="1" t="s">
        <v>24743</v>
      </c>
      <c r="X845" s="1" t="s">
        <v>3145</v>
      </c>
      <c r="Y845" s="1" t="s">
        <v>24773</v>
      </c>
      <c r="Z845" s="339">
        <v>41423</v>
      </c>
      <c r="AA845" s="1" t="s">
        <v>3149</v>
      </c>
      <c r="AB845" s="1" t="s">
        <v>25</v>
      </c>
      <c r="AC845" s="1" t="s">
        <v>24746</v>
      </c>
      <c r="AD845" s="1" t="s">
        <v>28</v>
      </c>
    </row>
    <row r="846" spans="1:30" ht="15">
      <c r="A846">
        <v>180</v>
      </c>
      <c r="B846" s="1" t="s">
        <v>25364</v>
      </c>
      <c r="C846" s="1" t="s">
        <v>25365</v>
      </c>
      <c r="D846" s="1" t="s">
        <v>24768</v>
      </c>
      <c r="E846" s="1" t="s">
        <v>25366</v>
      </c>
      <c r="F846" s="7">
        <v>41247</v>
      </c>
      <c r="G846" s="7">
        <v>41430</v>
      </c>
      <c r="H846" s="1" t="s">
        <v>25</v>
      </c>
      <c r="I846" s="1" t="s">
        <v>235</v>
      </c>
      <c r="J846" s="1" t="s">
        <v>25336</v>
      </c>
      <c r="K846" s="1" t="s">
        <v>20443</v>
      </c>
      <c r="L846" s="1" t="s">
        <v>22</v>
      </c>
      <c r="M846" s="1" t="s">
        <v>2496</v>
      </c>
      <c r="N846" s="1" t="s">
        <v>24737</v>
      </c>
      <c r="O846" s="1" t="s">
        <v>24737</v>
      </c>
      <c r="P846" s="7">
        <v>41247</v>
      </c>
      <c r="Q846" s="1" t="s">
        <v>3894</v>
      </c>
      <c r="R846" s="1" t="s">
        <v>24770</v>
      </c>
      <c r="S846" s="1" t="s">
        <v>24</v>
      </c>
      <c r="T846" s="1" t="s">
        <v>24771</v>
      </c>
      <c r="U846" s="1" t="s">
        <v>235</v>
      </c>
      <c r="V846" s="1" t="s">
        <v>225</v>
      </c>
      <c r="W846" s="1" t="s">
        <v>24743</v>
      </c>
      <c r="X846" s="1" t="s">
        <v>3145</v>
      </c>
      <c r="Y846" s="1" t="s">
        <v>24773</v>
      </c>
      <c r="Z846" s="339">
        <v>41430</v>
      </c>
      <c r="AA846" s="1" t="s">
        <v>3149</v>
      </c>
      <c r="AB846" s="1" t="s">
        <v>25</v>
      </c>
      <c r="AC846" s="1" t="s">
        <v>24746</v>
      </c>
      <c r="AD846" s="1" t="s">
        <v>28</v>
      </c>
    </row>
    <row r="847" spans="1:30" ht="15">
      <c r="A847">
        <v>181</v>
      </c>
      <c r="B847" s="1" t="s">
        <v>25367</v>
      </c>
      <c r="C847" s="1" t="s">
        <v>25368</v>
      </c>
      <c r="D847" s="1" t="s">
        <v>24768</v>
      </c>
      <c r="E847" s="1" t="s">
        <v>25369</v>
      </c>
      <c r="F847" s="7">
        <v>41254</v>
      </c>
      <c r="G847" s="7">
        <v>41437</v>
      </c>
      <c r="H847" s="1" t="s">
        <v>25</v>
      </c>
      <c r="I847" s="1" t="s">
        <v>235</v>
      </c>
      <c r="J847" s="1" t="s">
        <v>25336</v>
      </c>
      <c r="K847" s="1" t="s">
        <v>20460</v>
      </c>
      <c r="L847" s="1" t="s">
        <v>22</v>
      </c>
      <c r="M847" s="1" t="s">
        <v>2968</v>
      </c>
      <c r="N847" s="1" t="s">
        <v>24737</v>
      </c>
      <c r="O847" s="1" t="s">
        <v>24737</v>
      </c>
      <c r="P847" s="7">
        <v>41254</v>
      </c>
      <c r="Q847" s="1" t="s">
        <v>3894</v>
      </c>
      <c r="R847" s="1" t="s">
        <v>24770</v>
      </c>
      <c r="S847" s="1" t="s">
        <v>24</v>
      </c>
      <c r="T847" s="1" t="s">
        <v>24771</v>
      </c>
      <c r="U847" s="1" t="s">
        <v>235</v>
      </c>
      <c r="V847" s="1" t="s">
        <v>225</v>
      </c>
      <c r="W847" s="1" t="s">
        <v>24743</v>
      </c>
      <c r="X847" s="1" t="s">
        <v>3145</v>
      </c>
      <c r="Y847" s="1" t="s">
        <v>24773</v>
      </c>
      <c r="Z847" s="339">
        <v>41437</v>
      </c>
      <c r="AA847" s="1" t="s">
        <v>3149</v>
      </c>
      <c r="AB847" s="1" t="s">
        <v>24</v>
      </c>
      <c r="AC847" s="1" t="s">
        <v>24746</v>
      </c>
      <c r="AD847" s="1" t="s">
        <v>28</v>
      </c>
    </row>
    <row r="848" spans="1:30" ht="15">
      <c r="A848">
        <v>182</v>
      </c>
      <c r="B848" s="1" t="s">
        <v>25370</v>
      </c>
      <c r="C848" s="1" t="s">
        <v>25371</v>
      </c>
      <c r="D848" s="1" t="s">
        <v>24768</v>
      </c>
      <c r="E848" s="1" t="s">
        <v>25372</v>
      </c>
      <c r="F848" s="7">
        <v>41261</v>
      </c>
      <c r="G848" s="7">
        <v>41444</v>
      </c>
      <c r="H848" s="1" t="s">
        <v>25</v>
      </c>
      <c r="I848" s="1" t="s">
        <v>235</v>
      </c>
      <c r="J848" s="1" t="s">
        <v>25336</v>
      </c>
      <c r="K848" s="1" t="s">
        <v>22294</v>
      </c>
      <c r="L848" s="1" t="s">
        <v>22</v>
      </c>
      <c r="M848" s="1" t="s">
        <v>238</v>
      </c>
      <c r="N848" s="1" t="s">
        <v>24737</v>
      </c>
      <c r="O848" s="1" t="s">
        <v>24737</v>
      </c>
      <c r="P848" s="7">
        <v>41261</v>
      </c>
      <c r="Q848" s="1" t="s">
        <v>3894</v>
      </c>
      <c r="R848" s="1" t="s">
        <v>24770</v>
      </c>
      <c r="S848" s="1" t="s">
        <v>24</v>
      </c>
      <c r="T848" s="1" t="s">
        <v>24771</v>
      </c>
      <c r="U848" s="1" t="s">
        <v>235</v>
      </c>
      <c r="V848" s="1" t="s">
        <v>225</v>
      </c>
      <c r="W848" s="1" t="s">
        <v>24743</v>
      </c>
      <c r="X848" s="1" t="s">
        <v>3145</v>
      </c>
      <c r="Y848" s="1" t="s">
        <v>24773</v>
      </c>
      <c r="Z848" s="339">
        <v>41444</v>
      </c>
      <c r="AA848" s="1" t="s">
        <v>3149</v>
      </c>
      <c r="AB848" s="1" t="s">
        <v>25</v>
      </c>
      <c r="AC848" s="1" t="s">
        <v>24746</v>
      </c>
      <c r="AD848" s="1" t="s">
        <v>28</v>
      </c>
    </row>
    <row r="849" spans="1:30" ht="15">
      <c r="A849">
        <v>183</v>
      </c>
      <c r="B849" s="1" t="s">
        <v>25373</v>
      </c>
      <c r="C849" s="1" t="s">
        <v>25374</v>
      </c>
      <c r="D849" s="1" t="s">
        <v>24768</v>
      </c>
      <c r="E849" s="1" t="s">
        <v>25375</v>
      </c>
      <c r="F849" s="7">
        <v>41271</v>
      </c>
      <c r="G849" s="7">
        <v>41451</v>
      </c>
      <c r="H849" s="1" t="s">
        <v>25</v>
      </c>
      <c r="I849" s="1" t="s">
        <v>235</v>
      </c>
      <c r="J849" s="1" t="s">
        <v>25336</v>
      </c>
      <c r="K849" s="1" t="s">
        <v>22174</v>
      </c>
      <c r="L849" s="1" t="s">
        <v>22</v>
      </c>
      <c r="M849" s="1" t="s">
        <v>2496</v>
      </c>
      <c r="N849" s="1" t="s">
        <v>24737</v>
      </c>
      <c r="O849" s="1" t="s">
        <v>24737</v>
      </c>
      <c r="P849" s="7">
        <v>41271</v>
      </c>
      <c r="Q849" s="1" t="s">
        <v>3894</v>
      </c>
      <c r="R849" s="1" t="s">
        <v>24770</v>
      </c>
      <c r="S849" s="1" t="s">
        <v>24</v>
      </c>
      <c r="T849" s="1" t="s">
        <v>24771</v>
      </c>
      <c r="U849" s="1" t="s">
        <v>235</v>
      </c>
      <c r="V849" s="1" t="s">
        <v>225</v>
      </c>
      <c r="W849" s="1" t="s">
        <v>24743</v>
      </c>
      <c r="X849" s="1" t="s">
        <v>3145</v>
      </c>
      <c r="Y849" s="1" t="s">
        <v>24773</v>
      </c>
      <c r="Z849" s="339">
        <v>41451</v>
      </c>
      <c r="AA849" s="1" t="s">
        <v>3149</v>
      </c>
      <c r="AB849" s="1" t="s">
        <v>25</v>
      </c>
      <c r="AC849" s="1" t="s">
        <v>24746</v>
      </c>
      <c r="AD849" s="1" t="s">
        <v>28</v>
      </c>
    </row>
    <row r="850" spans="1:30" ht="15">
      <c r="A850">
        <v>184</v>
      </c>
      <c r="B850" s="1" t="s">
        <v>25376</v>
      </c>
      <c r="C850" s="1" t="s">
        <v>25377</v>
      </c>
      <c r="D850" s="1" t="s">
        <v>24768</v>
      </c>
      <c r="E850" s="1" t="s">
        <v>25378</v>
      </c>
      <c r="F850" s="7">
        <v>41233</v>
      </c>
      <c r="G850" s="7">
        <v>41598</v>
      </c>
      <c r="H850" s="1" t="s">
        <v>25</v>
      </c>
      <c r="I850" s="1" t="s">
        <v>235</v>
      </c>
      <c r="J850" s="1" t="s">
        <v>25336</v>
      </c>
      <c r="K850" s="1" t="s">
        <v>22393</v>
      </c>
      <c r="L850" s="1" t="s">
        <v>22</v>
      </c>
      <c r="M850" s="1" t="s">
        <v>310</v>
      </c>
      <c r="N850" s="1" t="s">
        <v>24737</v>
      </c>
      <c r="O850" s="1" t="s">
        <v>24737</v>
      </c>
      <c r="P850" s="7">
        <v>41233</v>
      </c>
      <c r="Q850" s="1" t="s">
        <v>3894</v>
      </c>
      <c r="R850" s="1" t="s">
        <v>24770</v>
      </c>
      <c r="S850" s="1" t="s">
        <v>24</v>
      </c>
      <c r="T850" s="1" t="s">
        <v>24771</v>
      </c>
      <c r="U850" s="1" t="s">
        <v>235</v>
      </c>
      <c r="V850" s="1" t="s">
        <v>225</v>
      </c>
      <c r="W850" s="1" t="s">
        <v>24743</v>
      </c>
      <c r="X850" s="1" t="s">
        <v>24744</v>
      </c>
      <c r="Y850" s="1" t="s">
        <v>24773</v>
      </c>
      <c r="Z850" s="339">
        <v>41598</v>
      </c>
      <c r="AA850" s="1" t="s">
        <v>3149</v>
      </c>
      <c r="AB850" s="1" t="s">
        <v>25</v>
      </c>
      <c r="AC850" s="1" t="s">
        <v>24746</v>
      </c>
      <c r="AD850" s="1" t="s">
        <v>28</v>
      </c>
    </row>
    <row r="851" spans="1:30" ht="15">
      <c r="A851">
        <v>185</v>
      </c>
      <c r="B851" s="1" t="s">
        <v>25379</v>
      </c>
      <c r="C851" s="1" t="s">
        <v>25380</v>
      </c>
      <c r="D851" s="1" t="s">
        <v>24768</v>
      </c>
      <c r="E851" s="1" t="s">
        <v>25381</v>
      </c>
      <c r="F851" s="7">
        <v>41240</v>
      </c>
      <c r="G851" s="7">
        <v>41605</v>
      </c>
      <c r="H851" s="1" t="s">
        <v>25</v>
      </c>
      <c r="I851" s="1" t="s">
        <v>235</v>
      </c>
      <c r="J851" s="1" t="s">
        <v>25336</v>
      </c>
      <c r="K851" s="1" t="s">
        <v>22135</v>
      </c>
      <c r="L851" s="1" t="s">
        <v>22</v>
      </c>
      <c r="M851" s="1" t="s">
        <v>25382</v>
      </c>
      <c r="N851" s="1" t="s">
        <v>24737</v>
      </c>
      <c r="O851" s="1" t="s">
        <v>24737</v>
      </c>
      <c r="P851" s="7">
        <v>41240</v>
      </c>
      <c r="Q851" s="1" t="s">
        <v>3894</v>
      </c>
      <c r="R851" s="1" t="s">
        <v>24770</v>
      </c>
      <c r="S851" s="1" t="s">
        <v>24</v>
      </c>
      <c r="T851" s="1" t="s">
        <v>24771</v>
      </c>
      <c r="U851" s="1" t="s">
        <v>235</v>
      </c>
      <c r="V851" s="1" t="s">
        <v>225</v>
      </c>
      <c r="W851" s="1" t="s">
        <v>24743</v>
      </c>
      <c r="X851" s="1" t="s">
        <v>24744</v>
      </c>
      <c r="Y851" s="1" t="s">
        <v>24773</v>
      </c>
      <c r="Z851" s="339">
        <v>41605</v>
      </c>
      <c r="AA851" s="1" t="s">
        <v>3149</v>
      </c>
      <c r="AB851" s="1" t="s">
        <v>25</v>
      </c>
      <c r="AC851" s="1" t="s">
        <v>24746</v>
      </c>
      <c r="AD851" s="1" t="s">
        <v>28</v>
      </c>
    </row>
    <row r="852" spans="1:30" ht="15">
      <c r="A852">
        <v>186</v>
      </c>
      <c r="B852" s="1" t="s">
        <v>25383</v>
      </c>
      <c r="C852" s="1" t="s">
        <v>25384</v>
      </c>
      <c r="D852" s="1" t="s">
        <v>24768</v>
      </c>
      <c r="E852" s="1" t="s">
        <v>25385</v>
      </c>
      <c r="F852" s="7">
        <v>41247</v>
      </c>
      <c r="G852" s="7">
        <v>41612</v>
      </c>
      <c r="H852" s="1" t="s">
        <v>25</v>
      </c>
      <c r="I852" s="1" t="s">
        <v>235</v>
      </c>
      <c r="J852" s="1" t="s">
        <v>25336</v>
      </c>
      <c r="K852" s="1" t="s">
        <v>20445</v>
      </c>
      <c r="L852" s="1" t="s">
        <v>22</v>
      </c>
      <c r="M852" s="1" t="s">
        <v>25108</v>
      </c>
      <c r="N852" s="1" t="s">
        <v>24737</v>
      </c>
      <c r="O852" s="1" t="s">
        <v>24737</v>
      </c>
      <c r="P852" s="7">
        <v>41247</v>
      </c>
      <c r="Q852" s="1" t="s">
        <v>3894</v>
      </c>
      <c r="R852" s="1" t="s">
        <v>24770</v>
      </c>
      <c r="S852" s="1" t="s">
        <v>24</v>
      </c>
      <c r="T852" s="1" t="s">
        <v>24771</v>
      </c>
      <c r="U852" s="1" t="s">
        <v>235</v>
      </c>
      <c r="V852" s="1" t="s">
        <v>225</v>
      </c>
      <c r="W852" s="1" t="s">
        <v>24743</v>
      </c>
      <c r="X852" s="1" t="s">
        <v>24744</v>
      </c>
      <c r="Y852" s="1" t="s">
        <v>24773</v>
      </c>
      <c r="Z852" s="339">
        <v>41612</v>
      </c>
      <c r="AA852" s="1" t="s">
        <v>3149</v>
      </c>
      <c r="AB852" s="1" t="s">
        <v>25</v>
      </c>
      <c r="AC852" s="1" t="s">
        <v>24746</v>
      </c>
      <c r="AD852" s="1" t="s">
        <v>28</v>
      </c>
    </row>
    <row r="853" spans="1:30" ht="15">
      <c r="A853">
        <v>187</v>
      </c>
      <c r="B853" s="1" t="s">
        <v>25386</v>
      </c>
      <c r="C853" s="1" t="s">
        <v>25387</v>
      </c>
      <c r="D853" s="1" t="s">
        <v>24768</v>
      </c>
      <c r="E853" s="1" t="s">
        <v>25388</v>
      </c>
      <c r="F853" s="7">
        <v>41254</v>
      </c>
      <c r="G853" s="7">
        <v>41619</v>
      </c>
      <c r="H853" s="1" t="s">
        <v>25</v>
      </c>
      <c r="I853" s="1" t="s">
        <v>235</v>
      </c>
      <c r="J853" s="1" t="s">
        <v>25336</v>
      </c>
      <c r="K853" s="1" t="s">
        <v>20458</v>
      </c>
      <c r="L853" s="1" t="s">
        <v>22</v>
      </c>
      <c r="M853" s="1" t="s">
        <v>327</v>
      </c>
      <c r="N853" s="1" t="s">
        <v>24737</v>
      </c>
      <c r="O853" s="1" t="s">
        <v>24737</v>
      </c>
      <c r="P853" s="7">
        <v>41254</v>
      </c>
      <c r="Q853" s="1" t="s">
        <v>3894</v>
      </c>
      <c r="R853" s="1" t="s">
        <v>24770</v>
      </c>
      <c r="S853" s="1" t="s">
        <v>24</v>
      </c>
      <c r="T853" s="1" t="s">
        <v>24771</v>
      </c>
      <c r="U853" s="1" t="s">
        <v>235</v>
      </c>
      <c r="V853" s="1" t="s">
        <v>225</v>
      </c>
      <c r="W853" s="1" t="s">
        <v>24743</v>
      </c>
      <c r="X853" s="1" t="s">
        <v>24744</v>
      </c>
      <c r="Y853" s="1" t="s">
        <v>24773</v>
      </c>
      <c r="Z853" s="339">
        <v>41619</v>
      </c>
      <c r="AA853" s="1" t="s">
        <v>3149</v>
      </c>
      <c r="AB853" s="1" t="s">
        <v>25</v>
      </c>
      <c r="AC853" s="1" t="s">
        <v>24746</v>
      </c>
      <c r="AD853" s="1" t="s">
        <v>28</v>
      </c>
    </row>
    <row r="854" spans="1:30" ht="15">
      <c r="A854">
        <v>188</v>
      </c>
      <c r="B854" s="1" t="s">
        <v>25389</v>
      </c>
      <c r="C854" s="1" t="s">
        <v>25390</v>
      </c>
      <c r="D854" s="1" t="s">
        <v>24768</v>
      </c>
      <c r="E854" s="1" t="s">
        <v>25391</v>
      </c>
      <c r="F854" s="7">
        <v>41261</v>
      </c>
      <c r="G854" s="7">
        <v>41626</v>
      </c>
      <c r="H854" s="1" t="s">
        <v>25</v>
      </c>
      <c r="I854" s="1" t="s">
        <v>235</v>
      </c>
      <c r="J854" s="1" t="s">
        <v>25336</v>
      </c>
      <c r="K854" s="1" t="s">
        <v>22307</v>
      </c>
      <c r="L854" s="1" t="s">
        <v>22</v>
      </c>
      <c r="M854" s="1" t="s">
        <v>25392</v>
      </c>
      <c r="N854" s="1" t="s">
        <v>24737</v>
      </c>
      <c r="O854" s="1" t="s">
        <v>24737</v>
      </c>
      <c r="P854" s="7">
        <v>41261</v>
      </c>
      <c r="Q854" s="1" t="s">
        <v>3894</v>
      </c>
      <c r="R854" s="1" t="s">
        <v>24770</v>
      </c>
      <c r="S854" s="1" t="s">
        <v>24</v>
      </c>
      <c r="T854" s="1" t="s">
        <v>24771</v>
      </c>
      <c r="U854" s="1" t="s">
        <v>235</v>
      </c>
      <c r="V854" s="1" t="s">
        <v>225</v>
      </c>
      <c r="W854" s="1" t="s">
        <v>24743</v>
      </c>
      <c r="X854" s="1" t="s">
        <v>24744</v>
      </c>
      <c r="Y854" s="1" t="s">
        <v>24773</v>
      </c>
      <c r="Z854" s="339">
        <v>41626</v>
      </c>
      <c r="AA854" s="1" t="s">
        <v>3149</v>
      </c>
      <c r="AB854" s="1" t="s">
        <v>25</v>
      </c>
      <c r="AC854" s="1" t="s">
        <v>24746</v>
      </c>
      <c r="AD854" s="1" t="s">
        <v>28</v>
      </c>
    </row>
    <row r="855" spans="1:30" ht="15">
      <c r="A855">
        <v>189</v>
      </c>
      <c r="B855" s="1" t="s">
        <v>25393</v>
      </c>
      <c r="C855" s="1" t="s">
        <v>25394</v>
      </c>
      <c r="D855" s="1" t="s">
        <v>24768</v>
      </c>
      <c r="E855" s="1" t="s">
        <v>25395</v>
      </c>
      <c r="F855" s="7">
        <v>41271</v>
      </c>
      <c r="G855" s="7">
        <v>41636</v>
      </c>
      <c r="H855" s="1" t="s">
        <v>25</v>
      </c>
      <c r="I855" s="1" t="s">
        <v>235</v>
      </c>
      <c r="J855" s="1" t="s">
        <v>25336</v>
      </c>
      <c r="K855" s="1" t="s">
        <v>22180</v>
      </c>
      <c r="L855" s="1" t="s">
        <v>22</v>
      </c>
      <c r="M855" s="1" t="s">
        <v>2522</v>
      </c>
      <c r="N855" s="1" t="s">
        <v>24737</v>
      </c>
      <c r="O855" s="1" t="s">
        <v>24737</v>
      </c>
      <c r="P855" s="7">
        <v>41271</v>
      </c>
      <c r="Q855" s="1" t="s">
        <v>3894</v>
      </c>
      <c r="R855" s="1" t="s">
        <v>24770</v>
      </c>
      <c r="S855" s="1" t="s">
        <v>24</v>
      </c>
      <c r="T855" s="1" t="s">
        <v>24771</v>
      </c>
      <c r="U855" s="1" t="s">
        <v>235</v>
      </c>
      <c r="V855" s="1" t="s">
        <v>225</v>
      </c>
      <c r="W855" s="1" t="s">
        <v>24743</v>
      </c>
      <c r="X855" s="1" t="s">
        <v>24744</v>
      </c>
      <c r="Y855" s="1" t="s">
        <v>24773</v>
      </c>
      <c r="Z855" s="339">
        <v>41636</v>
      </c>
      <c r="AA855" s="1" t="s">
        <v>3149</v>
      </c>
      <c r="AB855" s="1" t="s">
        <v>25</v>
      </c>
      <c r="AC855" s="1" t="s">
        <v>24746</v>
      </c>
      <c r="AD855" s="1" t="s">
        <v>28</v>
      </c>
    </row>
    <row r="856" spans="1:30" ht="15">
      <c r="A856">
        <v>190</v>
      </c>
      <c r="B856" s="1" t="s">
        <v>25396</v>
      </c>
      <c r="C856" s="1" t="s">
        <v>25397</v>
      </c>
      <c r="D856" s="1" t="s">
        <v>24781</v>
      </c>
      <c r="E856" s="1" t="s">
        <v>25398</v>
      </c>
      <c r="F856" s="7">
        <v>41227</v>
      </c>
      <c r="G856" s="7">
        <v>41241</v>
      </c>
      <c r="H856" s="1" t="s">
        <v>25</v>
      </c>
      <c r="I856" s="1" t="s">
        <v>22760</v>
      </c>
      <c r="J856" s="1" t="s">
        <v>25336</v>
      </c>
      <c r="K856" s="1" t="s">
        <v>22111</v>
      </c>
      <c r="L856" s="1" t="s">
        <v>22</v>
      </c>
      <c r="M856" s="1" t="s">
        <v>25399</v>
      </c>
      <c r="N856" s="1" t="s">
        <v>24737</v>
      </c>
      <c r="O856" s="1" t="s">
        <v>24737</v>
      </c>
      <c r="P856" s="7">
        <v>41227</v>
      </c>
      <c r="Q856" s="1" t="s">
        <v>3894</v>
      </c>
      <c r="R856" s="1" t="s">
        <v>24739</v>
      </c>
      <c r="S856" s="1" t="s">
        <v>24</v>
      </c>
      <c r="T856" s="1" t="s">
        <v>24831</v>
      </c>
      <c r="U856" s="1" t="s">
        <v>224</v>
      </c>
      <c r="V856" s="1" t="s">
        <v>1163</v>
      </c>
      <c r="W856" s="1" t="s">
        <v>24783</v>
      </c>
      <c r="X856" s="1" t="s">
        <v>3149</v>
      </c>
      <c r="Y856" s="1" t="s">
        <v>24773</v>
      </c>
      <c r="AA856" s="1" t="s">
        <v>3149</v>
      </c>
      <c r="AB856" s="1" t="s">
        <v>25</v>
      </c>
      <c r="AC856" s="1" t="s">
        <v>24746</v>
      </c>
      <c r="AD856" s="1" t="s">
        <v>28</v>
      </c>
    </row>
    <row r="857" spans="1:30" ht="15">
      <c r="A857">
        <v>191</v>
      </c>
      <c r="B857" s="1" t="s">
        <v>25400</v>
      </c>
      <c r="C857" s="1" t="s">
        <v>25401</v>
      </c>
      <c r="D857" s="1" t="s">
        <v>24781</v>
      </c>
      <c r="E857" s="1" t="s">
        <v>25402</v>
      </c>
      <c r="F857" s="7">
        <v>41234</v>
      </c>
      <c r="G857" s="7">
        <v>41248</v>
      </c>
      <c r="H857" s="1" t="s">
        <v>25</v>
      </c>
      <c r="I857" s="1" t="s">
        <v>22760</v>
      </c>
      <c r="J857" s="1" t="s">
        <v>25336</v>
      </c>
      <c r="K857" s="1" t="s">
        <v>3303</v>
      </c>
      <c r="L857" s="1" t="s">
        <v>22</v>
      </c>
      <c r="M857" s="1" t="s">
        <v>25403</v>
      </c>
      <c r="N857" s="1" t="s">
        <v>24737</v>
      </c>
      <c r="O857" s="1" t="s">
        <v>24737</v>
      </c>
      <c r="P857" s="7">
        <v>41234</v>
      </c>
      <c r="Q857" s="1" t="s">
        <v>3894</v>
      </c>
      <c r="R857" s="1" t="s">
        <v>24739</v>
      </c>
      <c r="S857" s="1" t="s">
        <v>24</v>
      </c>
      <c r="T857" s="1" t="s">
        <v>24831</v>
      </c>
      <c r="U857" s="1" t="s">
        <v>224</v>
      </c>
      <c r="V857" s="1" t="s">
        <v>1163</v>
      </c>
      <c r="W857" s="1" t="s">
        <v>24783</v>
      </c>
      <c r="X857" s="1" t="s">
        <v>3149</v>
      </c>
      <c r="Y857" s="1" t="s">
        <v>24773</v>
      </c>
      <c r="AA857" s="1" t="s">
        <v>3149</v>
      </c>
      <c r="AB857" s="1" t="s">
        <v>25</v>
      </c>
      <c r="AC857" s="1" t="s">
        <v>24746</v>
      </c>
      <c r="AD857" s="1" t="s">
        <v>28</v>
      </c>
    </row>
    <row r="858" spans="1:30" ht="15">
      <c r="A858">
        <v>192</v>
      </c>
      <c r="B858" s="1" t="s">
        <v>25404</v>
      </c>
      <c r="C858" s="1" t="s">
        <v>25405</v>
      </c>
      <c r="D858" s="1" t="s">
        <v>24781</v>
      </c>
      <c r="E858" s="1" t="s">
        <v>25406</v>
      </c>
      <c r="F858" s="7">
        <v>41241</v>
      </c>
      <c r="G858" s="7">
        <v>41255</v>
      </c>
      <c r="H858" s="1" t="s">
        <v>25</v>
      </c>
      <c r="I858" s="1" t="s">
        <v>22760</v>
      </c>
      <c r="J858" s="1" t="s">
        <v>25336</v>
      </c>
      <c r="K858" s="1" t="s">
        <v>20439</v>
      </c>
      <c r="L858" s="1" t="s">
        <v>22</v>
      </c>
      <c r="M858" s="1" t="s">
        <v>25407</v>
      </c>
      <c r="N858" s="1" t="s">
        <v>24737</v>
      </c>
      <c r="O858" s="1" t="s">
        <v>24737</v>
      </c>
      <c r="P858" s="7">
        <v>41241</v>
      </c>
      <c r="Q858" s="1" t="s">
        <v>3894</v>
      </c>
      <c r="R858" s="1" t="s">
        <v>24739</v>
      </c>
      <c r="S858" s="1" t="s">
        <v>24</v>
      </c>
      <c r="T858" s="1" t="s">
        <v>24831</v>
      </c>
      <c r="U858" s="1" t="s">
        <v>224</v>
      </c>
      <c r="V858" s="1" t="s">
        <v>1163</v>
      </c>
      <c r="W858" s="1" t="s">
        <v>24783</v>
      </c>
      <c r="X858" s="1" t="s">
        <v>3149</v>
      </c>
      <c r="Y858" s="1" t="s">
        <v>24773</v>
      </c>
      <c r="AA858" s="1" t="s">
        <v>3149</v>
      </c>
      <c r="AB858" s="1" t="s">
        <v>25</v>
      </c>
      <c r="AC858" s="1" t="s">
        <v>24746</v>
      </c>
      <c r="AD858" s="1" t="s">
        <v>28</v>
      </c>
    </row>
    <row r="859" spans="1:30" ht="15">
      <c r="A859">
        <v>193</v>
      </c>
      <c r="B859" s="1" t="s">
        <v>25408</v>
      </c>
      <c r="C859" s="1" t="s">
        <v>25409</v>
      </c>
      <c r="D859" s="1" t="s">
        <v>24781</v>
      </c>
      <c r="E859" s="1" t="s">
        <v>25410</v>
      </c>
      <c r="F859" s="7">
        <v>41248</v>
      </c>
      <c r="G859" s="7">
        <v>41262</v>
      </c>
      <c r="H859" s="1" t="s">
        <v>25</v>
      </c>
      <c r="I859" s="1" t="s">
        <v>22760</v>
      </c>
      <c r="J859" s="1" t="s">
        <v>25336</v>
      </c>
      <c r="K859" s="1" t="s">
        <v>20451</v>
      </c>
      <c r="L859" s="1" t="s">
        <v>22</v>
      </c>
      <c r="M859" s="1" t="s">
        <v>25411</v>
      </c>
      <c r="N859" s="1" t="s">
        <v>24737</v>
      </c>
      <c r="O859" s="1" t="s">
        <v>24737</v>
      </c>
      <c r="P859" s="7">
        <v>41248</v>
      </c>
      <c r="Q859" s="1" t="s">
        <v>3894</v>
      </c>
      <c r="R859" s="1" t="s">
        <v>24739</v>
      </c>
      <c r="S859" s="1" t="s">
        <v>24</v>
      </c>
      <c r="T859" s="1" t="s">
        <v>24831</v>
      </c>
      <c r="U859" s="1" t="s">
        <v>224</v>
      </c>
      <c r="V859" s="1" t="s">
        <v>1163</v>
      </c>
      <c r="W859" s="1" t="s">
        <v>24783</v>
      </c>
      <c r="X859" s="1" t="s">
        <v>3149</v>
      </c>
      <c r="Y859" s="1" t="s">
        <v>24773</v>
      </c>
      <c r="AA859" s="1" t="s">
        <v>3149</v>
      </c>
      <c r="AB859" s="1" t="s">
        <v>25</v>
      </c>
      <c r="AC859" s="1" t="s">
        <v>24746</v>
      </c>
      <c r="AD859" s="1" t="s">
        <v>28</v>
      </c>
    </row>
    <row r="860" spans="1:30" ht="15">
      <c r="A860">
        <v>194</v>
      </c>
      <c r="B860" s="1" t="s">
        <v>25412</v>
      </c>
      <c r="C860" s="1" t="s">
        <v>25413</v>
      </c>
      <c r="D860" s="1" t="s">
        <v>24781</v>
      </c>
      <c r="E860" s="1" t="s">
        <v>25414</v>
      </c>
      <c r="F860" s="7">
        <v>41255</v>
      </c>
      <c r="G860" s="7">
        <v>41270</v>
      </c>
      <c r="H860" s="1" t="s">
        <v>25</v>
      </c>
      <c r="I860" s="1" t="s">
        <v>22760</v>
      </c>
      <c r="J860" s="1" t="s">
        <v>25336</v>
      </c>
      <c r="K860" s="1" t="s">
        <v>20462</v>
      </c>
      <c r="L860" s="1" t="s">
        <v>22</v>
      </c>
      <c r="M860" s="1" t="s">
        <v>25415</v>
      </c>
      <c r="N860" s="1" t="s">
        <v>24737</v>
      </c>
      <c r="O860" s="1" t="s">
        <v>24737</v>
      </c>
      <c r="P860" s="7">
        <v>41255</v>
      </c>
      <c r="Q860" s="1" t="s">
        <v>3894</v>
      </c>
      <c r="R860" s="1" t="s">
        <v>24739</v>
      </c>
      <c r="S860" s="1" t="s">
        <v>24</v>
      </c>
      <c r="T860" s="1" t="s">
        <v>24831</v>
      </c>
      <c r="U860" s="1" t="s">
        <v>224</v>
      </c>
      <c r="V860" s="1" t="s">
        <v>1163</v>
      </c>
      <c r="W860" s="1" t="s">
        <v>24783</v>
      </c>
      <c r="X860" s="1" t="s">
        <v>3149</v>
      </c>
      <c r="Y860" s="1" t="s">
        <v>24773</v>
      </c>
      <c r="AA860" s="1" t="s">
        <v>3149</v>
      </c>
      <c r="AB860" s="1" t="s">
        <v>25</v>
      </c>
      <c r="AC860" s="1" t="s">
        <v>24746</v>
      </c>
      <c r="AD860" s="1" t="s">
        <v>28</v>
      </c>
    </row>
    <row r="861" spans="1:30" ht="15">
      <c r="A861">
        <v>195</v>
      </c>
      <c r="B861" s="1" t="s">
        <v>25416</v>
      </c>
      <c r="C861" s="1" t="s">
        <v>25417</v>
      </c>
      <c r="D861" s="1" t="s">
        <v>24781</v>
      </c>
      <c r="E861" s="1" t="s">
        <v>25418</v>
      </c>
      <c r="F861" s="7">
        <v>41262</v>
      </c>
      <c r="G861" s="7">
        <v>41276</v>
      </c>
      <c r="H861" s="1" t="s">
        <v>25</v>
      </c>
      <c r="I861" s="1" t="s">
        <v>22760</v>
      </c>
      <c r="J861" s="1" t="s">
        <v>25336</v>
      </c>
      <c r="K861" s="1" t="s">
        <v>22168</v>
      </c>
      <c r="L861" s="1" t="s">
        <v>22</v>
      </c>
      <c r="M861" s="1" t="s">
        <v>25419</v>
      </c>
      <c r="N861" s="1" t="s">
        <v>24737</v>
      </c>
      <c r="O861" s="1" t="s">
        <v>24737</v>
      </c>
      <c r="P861" s="7">
        <v>41262</v>
      </c>
      <c r="Q861" s="1" t="s">
        <v>3894</v>
      </c>
      <c r="R861" s="1" t="s">
        <v>24739</v>
      </c>
      <c r="S861" s="1" t="s">
        <v>24</v>
      </c>
      <c r="T861" s="1" t="s">
        <v>24831</v>
      </c>
      <c r="U861" s="1" t="s">
        <v>224</v>
      </c>
      <c r="V861" s="1" t="s">
        <v>1163</v>
      </c>
      <c r="W861" s="1" t="s">
        <v>24783</v>
      </c>
      <c r="X861" s="1" t="s">
        <v>3149</v>
      </c>
      <c r="Y861" s="1" t="s">
        <v>24773</v>
      </c>
      <c r="AA861" s="1" t="s">
        <v>3149</v>
      </c>
      <c r="AB861" s="1" t="s">
        <v>25</v>
      </c>
      <c r="AC861" s="1" t="s">
        <v>24746</v>
      </c>
      <c r="AD861" s="1" t="s">
        <v>28</v>
      </c>
    </row>
    <row r="862" spans="1:30" ht="15">
      <c r="A862">
        <v>196</v>
      </c>
      <c r="B862" s="1" t="s">
        <v>25420</v>
      </c>
      <c r="C862" s="1" t="s">
        <v>25421</v>
      </c>
      <c r="D862" s="1" t="s">
        <v>24781</v>
      </c>
      <c r="E862" s="1" t="s">
        <v>25422</v>
      </c>
      <c r="F862" s="7">
        <v>41270</v>
      </c>
      <c r="G862" s="7">
        <v>41283</v>
      </c>
      <c r="H862" s="1" t="s">
        <v>25</v>
      </c>
      <c r="I862" s="1" t="s">
        <v>22760</v>
      </c>
      <c r="J862" s="1" t="s">
        <v>25336</v>
      </c>
      <c r="K862" s="1" t="s">
        <v>22177</v>
      </c>
      <c r="L862" s="1" t="s">
        <v>22</v>
      </c>
      <c r="M862" s="1" t="s">
        <v>25423</v>
      </c>
      <c r="N862" s="1" t="s">
        <v>24737</v>
      </c>
      <c r="O862" s="1" t="s">
        <v>24737</v>
      </c>
      <c r="P862" s="7">
        <v>41270</v>
      </c>
      <c r="Q862" s="1" t="s">
        <v>3894</v>
      </c>
      <c r="R862" s="1" t="s">
        <v>24739</v>
      </c>
      <c r="S862" s="1" t="s">
        <v>24</v>
      </c>
      <c r="T862" s="1" t="s">
        <v>24831</v>
      </c>
      <c r="U862" s="1" t="s">
        <v>224</v>
      </c>
      <c r="V862" s="1" t="s">
        <v>1163</v>
      </c>
      <c r="W862" s="1" t="s">
        <v>24783</v>
      </c>
      <c r="X862" s="1" t="s">
        <v>3149</v>
      </c>
      <c r="Y862" s="1" t="s">
        <v>24773</v>
      </c>
      <c r="AA862" s="1" t="s">
        <v>3149</v>
      </c>
      <c r="AB862" s="1" t="s">
        <v>25</v>
      </c>
      <c r="AC862" s="1" t="s">
        <v>24746</v>
      </c>
      <c r="AD862" s="1" t="s">
        <v>28</v>
      </c>
    </row>
  </sheetData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998"/>
  <sheetViews>
    <sheetView workbookViewId="0" topLeftCell="A987">
      <selection pane="topLeft" activeCell="D95" sqref="D95"/>
    </sheetView>
  </sheetViews>
  <sheetFormatPr defaultColWidth="9.14285714285714" defaultRowHeight="15"/>
  <cols>
    <col min="1" max="1" width="14" customWidth="1"/>
    <col min="2" max="2" width="53.7142857142857" customWidth="1"/>
    <col min="3" max="3" width="17" customWidth="1"/>
    <col min="4" max="4" width="20" style="2" customWidth="1"/>
    <col min="5" max="5" width="20" style="3" customWidth="1"/>
    <col min="6" max="6" width="16" style="2" customWidth="1"/>
    <col min="7" max="7" width="10" customWidth="1"/>
    <col min="8" max="8" width="24" customWidth="1"/>
    <col min="9" max="9" width="11" customWidth="1"/>
    <col min="10" max="10" width="12" customWidth="1"/>
    <col min="11" max="11" width="13" customWidth="1"/>
    <col min="12" max="12" width="12" customWidth="1"/>
    <col min="13" max="13" width="15" customWidth="1"/>
    <col min="14" max="14" width="12" customWidth="1"/>
    <col min="15" max="15" width="18" customWidth="1"/>
    <col min="16" max="16" width="42" customWidth="1"/>
    <col min="17" max="18" width="14" customWidth="1"/>
    <col min="258" max="258" width="14" customWidth="1"/>
    <col min="259" max="259" width="75" customWidth="1"/>
    <col min="260" max="260" width="17" customWidth="1"/>
    <col min="261" max="261" width="20" customWidth="1"/>
    <col min="262" max="262" width="16" customWidth="1"/>
    <col min="263" max="263" width="10" customWidth="1"/>
    <col min="264" max="264" width="24" customWidth="1"/>
    <col min="265" max="265" width="11" customWidth="1"/>
    <col min="266" max="266" width="12" customWidth="1"/>
    <col min="267" max="267" width="13" customWidth="1"/>
    <col min="268" max="268" width="12" customWidth="1"/>
    <col min="269" max="269" width="15" customWidth="1"/>
    <col min="270" max="270" width="12" customWidth="1"/>
    <col min="271" max="271" width="18" customWidth="1"/>
    <col min="272" max="272" width="42" customWidth="1"/>
    <col min="273" max="274" width="14" customWidth="1"/>
    <col min="514" max="514" width="14" customWidth="1"/>
    <col min="515" max="515" width="75" customWidth="1"/>
    <col min="516" max="516" width="17" customWidth="1"/>
    <col min="517" max="517" width="20" customWidth="1"/>
    <col min="518" max="518" width="16" customWidth="1"/>
    <col min="519" max="519" width="10" customWidth="1"/>
    <col min="520" max="520" width="24" customWidth="1"/>
    <col min="521" max="521" width="11" customWidth="1"/>
    <col min="522" max="522" width="12" customWidth="1"/>
    <col min="523" max="523" width="13" customWidth="1"/>
    <col min="524" max="524" width="12" customWidth="1"/>
    <col min="525" max="525" width="15" customWidth="1"/>
    <col min="526" max="526" width="12" customWidth="1"/>
    <col min="527" max="527" width="18" customWidth="1"/>
    <col min="528" max="528" width="42" customWidth="1"/>
    <col min="529" max="530" width="14" customWidth="1"/>
    <col min="770" max="770" width="14" customWidth="1"/>
    <col min="771" max="771" width="75" customWidth="1"/>
    <col min="772" max="772" width="17" customWidth="1"/>
    <col min="773" max="773" width="20" customWidth="1"/>
    <col min="774" max="774" width="16" customWidth="1"/>
    <col min="775" max="775" width="10" customWidth="1"/>
    <col min="776" max="776" width="24" customWidth="1"/>
    <col min="777" max="777" width="11" customWidth="1"/>
    <col min="778" max="778" width="12" customWidth="1"/>
    <col min="779" max="779" width="13" customWidth="1"/>
    <col min="780" max="780" width="12" customWidth="1"/>
    <col min="781" max="781" width="15" customWidth="1"/>
    <col min="782" max="782" width="12" customWidth="1"/>
    <col min="783" max="783" width="18" customWidth="1"/>
    <col min="784" max="784" width="42" customWidth="1"/>
    <col min="785" max="786" width="14" customWidth="1"/>
    <col min="1026" max="1026" width="14" customWidth="1"/>
    <col min="1027" max="1027" width="75" customWidth="1"/>
    <col min="1028" max="1028" width="17" customWidth="1"/>
    <col min="1029" max="1029" width="20" customWidth="1"/>
    <col min="1030" max="1030" width="16" customWidth="1"/>
    <col min="1031" max="1031" width="10" customWidth="1"/>
    <col min="1032" max="1032" width="24" customWidth="1"/>
    <col min="1033" max="1033" width="11" customWidth="1"/>
    <col min="1034" max="1034" width="12" customWidth="1"/>
    <col min="1035" max="1035" width="13" customWidth="1"/>
    <col min="1036" max="1036" width="12" customWidth="1"/>
    <col min="1037" max="1037" width="15" customWidth="1"/>
    <col min="1038" max="1038" width="12" customWidth="1"/>
    <col min="1039" max="1039" width="18" customWidth="1"/>
    <col min="1040" max="1040" width="42" customWidth="1"/>
    <col min="1041" max="1042" width="14" customWidth="1"/>
    <col min="1282" max="1282" width="14" customWidth="1"/>
    <col min="1283" max="1283" width="75" customWidth="1"/>
    <col min="1284" max="1284" width="17" customWidth="1"/>
    <col min="1285" max="1285" width="20" customWidth="1"/>
    <col min="1286" max="1286" width="16" customWidth="1"/>
    <col min="1287" max="1287" width="10" customWidth="1"/>
    <col min="1288" max="1288" width="24" customWidth="1"/>
    <col min="1289" max="1289" width="11" customWidth="1"/>
    <col min="1290" max="1290" width="12" customWidth="1"/>
    <col min="1291" max="1291" width="13" customWidth="1"/>
    <col min="1292" max="1292" width="12" customWidth="1"/>
    <col min="1293" max="1293" width="15" customWidth="1"/>
    <col min="1294" max="1294" width="12" customWidth="1"/>
    <col min="1295" max="1295" width="18" customWidth="1"/>
    <col min="1296" max="1296" width="42" customWidth="1"/>
    <col min="1297" max="1298" width="14" customWidth="1"/>
    <col min="1538" max="1538" width="14" customWidth="1"/>
    <col min="1539" max="1539" width="75" customWidth="1"/>
    <col min="1540" max="1540" width="17" customWidth="1"/>
    <col min="1541" max="1541" width="20" customWidth="1"/>
    <col min="1542" max="1542" width="16" customWidth="1"/>
    <col min="1543" max="1543" width="10" customWidth="1"/>
    <col min="1544" max="1544" width="24" customWidth="1"/>
    <col min="1545" max="1545" width="11" customWidth="1"/>
    <col min="1546" max="1546" width="12" customWidth="1"/>
    <col min="1547" max="1547" width="13" customWidth="1"/>
    <col min="1548" max="1548" width="12" customWidth="1"/>
    <col min="1549" max="1549" width="15" customWidth="1"/>
    <col min="1550" max="1550" width="12" customWidth="1"/>
    <col min="1551" max="1551" width="18" customWidth="1"/>
    <col min="1552" max="1552" width="42" customWidth="1"/>
    <col min="1553" max="1554" width="14" customWidth="1"/>
    <col min="1794" max="1794" width="14" customWidth="1"/>
    <col min="1795" max="1795" width="75" customWidth="1"/>
    <col min="1796" max="1796" width="17" customWidth="1"/>
    <col min="1797" max="1797" width="20" customWidth="1"/>
    <col min="1798" max="1798" width="16" customWidth="1"/>
    <col min="1799" max="1799" width="10" customWidth="1"/>
    <col min="1800" max="1800" width="24" customWidth="1"/>
    <col min="1801" max="1801" width="11" customWidth="1"/>
    <col min="1802" max="1802" width="12" customWidth="1"/>
    <col min="1803" max="1803" width="13" customWidth="1"/>
    <col min="1804" max="1804" width="12" customWidth="1"/>
    <col min="1805" max="1805" width="15" customWidth="1"/>
    <col min="1806" max="1806" width="12" customWidth="1"/>
    <col min="1807" max="1807" width="18" customWidth="1"/>
    <col min="1808" max="1808" width="42" customWidth="1"/>
    <col min="1809" max="1810" width="14" customWidth="1"/>
    <col min="2050" max="2050" width="14" customWidth="1"/>
    <col min="2051" max="2051" width="75" customWidth="1"/>
    <col min="2052" max="2052" width="17" customWidth="1"/>
    <col min="2053" max="2053" width="20" customWidth="1"/>
    <col min="2054" max="2054" width="16" customWidth="1"/>
    <col min="2055" max="2055" width="10" customWidth="1"/>
    <col min="2056" max="2056" width="24" customWidth="1"/>
    <col min="2057" max="2057" width="11" customWidth="1"/>
    <col min="2058" max="2058" width="12" customWidth="1"/>
    <col min="2059" max="2059" width="13" customWidth="1"/>
    <col min="2060" max="2060" width="12" customWidth="1"/>
    <col min="2061" max="2061" width="15" customWidth="1"/>
    <col min="2062" max="2062" width="12" customWidth="1"/>
    <col min="2063" max="2063" width="18" customWidth="1"/>
    <col min="2064" max="2064" width="42" customWidth="1"/>
    <col min="2065" max="2066" width="14" customWidth="1"/>
    <col min="2306" max="2306" width="14" customWidth="1"/>
    <col min="2307" max="2307" width="75" customWidth="1"/>
    <col min="2308" max="2308" width="17" customWidth="1"/>
    <col min="2309" max="2309" width="20" customWidth="1"/>
    <col min="2310" max="2310" width="16" customWidth="1"/>
    <col min="2311" max="2311" width="10" customWidth="1"/>
    <col min="2312" max="2312" width="24" customWidth="1"/>
    <col min="2313" max="2313" width="11" customWidth="1"/>
    <col min="2314" max="2314" width="12" customWidth="1"/>
    <col min="2315" max="2315" width="13" customWidth="1"/>
    <col min="2316" max="2316" width="12" customWidth="1"/>
    <col min="2317" max="2317" width="15" customWidth="1"/>
    <col min="2318" max="2318" width="12" customWidth="1"/>
    <col min="2319" max="2319" width="18" customWidth="1"/>
    <col min="2320" max="2320" width="42" customWidth="1"/>
    <col min="2321" max="2322" width="14" customWidth="1"/>
    <col min="2562" max="2562" width="14" customWidth="1"/>
    <col min="2563" max="2563" width="75" customWidth="1"/>
    <col min="2564" max="2564" width="17" customWidth="1"/>
    <col min="2565" max="2565" width="20" customWidth="1"/>
    <col min="2566" max="2566" width="16" customWidth="1"/>
    <col min="2567" max="2567" width="10" customWidth="1"/>
    <col min="2568" max="2568" width="24" customWidth="1"/>
    <col min="2569" max="2569" width="11" customWidth="1"/>
    <col min="2570" max="2570" width="12" customWidth="1"/>
    <col min="2571" max="2571" width="13" customWidth="1"/>
    <col min="2572" max="2572" width="12" customWidth="1"/>
    <col min="2573" max="2573" width="15" customWidth="1"/>
    <col min="2574" max="2574" width="12" customWidth="1"/>
    <col min="2575" max="2575" width="18" customWidth="1"/>
    <col min="2576" max="2576" width="42" customWidth="1"/>
    <col min="2577" max="2578" width="14" customWidth="1"/>
    <col min="2818" max="2818" width="14" customWidth="1"/>
    <col min="2819" max="2819" width="75" customWidth="1"/>
    <col min="2820" max="2820" width="17" customWidth="1"/>
    <col min="2821" max="2821" width="20" customWidth="1"/>
    <col min="2822" max="2822" width="16" customWidth="1"/>
    <col min="2823" max="2823" width="10" customWidth="1"/>
    <col min="2824" max="2824" width="24" customWidth="1"/>
    <col min="2825" max="2825" width="11" customWidth="1"/>
    <col min="2826" max="2826" width="12" customWidth="1"/>
    <col min="2827" max="2827" width="13" customWidth="1"/>
    <col min="2828" max="2828" width="12" customWidth="1"/>
    <col min="2829" max="2829" width="15" customWidth="1"/>
    <col min="2830" max="2830" width="12" customWidth="1"/>
    <col min="2831" max="2831" width="18" customWidth="1"/>
    <col min="2832" max="2832" width="42" customWidth="1"/>
    <col min="2833" max="2834" width="14" customWidth="1"/>
    <col min="3074" max="3074" width="14" customWidth="1"/>
    <col min="3075" max="3075" width="75" customWidth="1"/>
    <col min="3076" max="3076" width="17" customWidth="1"/>
    <col min="3077" max="3077" width="20" customWidth="1"/>
    <col min="3078" max="3078" width="16" customWidth="1"/>
    <col min="3079" max="3079" width="10" customWidth="1"/>
    <col min="3080" max="3080" width="24" customWidth="1"/>
    <col min="3081" max="3081" width="11" customWidth="1"/>
    <col min="3082" max="3082" width="12" customWidth="1"/>
    <col min="3083" max="3083" width="13" customWidth="1"/>
    <col min="3084" max="3084" width="12" customWidth="1"/>
    <col min="3085" max="3085" width="15" customWidth="1"/>
    <col min="3086" max="3086" width="12" customWidth="1"/>
    <col min="3087" max="3087" width="18" customWidth="1"/>
    <col min="3088" max="3088" width="42" customWidth="1"/>
    <col min="3089" max="3090" width="14" customWidth="1"/>
    <col min="3330" max="3330" width="14" customWidth="1"/>
    <col min="3331" max="3331" width="75" customWidth="1"/>
    <col min="3332" max="3332" width="17" customWidth="1"/>
    <col min="3333" max="3333" width="20" customWidth="1"/>
    <col min="3334" max="3334" width="16" customWidth="1"/>
    <col min="3335" max="3335" width="10" customWidth="1"/>
    <col min="3336" max="3336" width="24" customWidth="1"/>
    <col min="3337" max="3337" width="11" customWidth="1"/>
    <col min="3338" max="3338" width="12" customWidth="1"/>
    <col min="3339" max="3339" width="13" customWidth="1"/>
    <col min="3340" max="3340" width="12" customWidth="1"/>
    <col min="3341" max="3341" width="15" customWidth="1"/>
    <col min="3342" max="3342" width="12" customWidth="1"/>
    <col min="3343" max="3343" width="18" customWidth="1"/>
    <col min="3344" max="3344" width="42" customWidth="1"/>
    <col min="3345" max="3346" width="14" customWidth="1"/>
    <col min="3586" max="3586" width="14" customWidth="1"/>
    <col min="3587" max="3587" width="75" customWidth="1"/>
    <col min="3588" max="3588" width="17" customWidth="1"/>
    <col min="3589" max="3589" width="20" customWidth="1"/>
    <col min="3590" max="3590" width="16" customWidth="1"/>
    <col min="3591" max="3591" width="10" customWidth="1"/>
    <col min="3592" max="3592" width="24" customWidth="1"/>
    <col min="3593" max="3593" width="11" customWidth="1"/>
    <col min="3594" max="3594" width="12" customWidth="1"/>
    <col min="3595" max="3595" width="13" customWidth="1"/>
    <col min="3596" max="3596" width="12" customWidth="1"/>
    <col min="3597" max="3597" width="15" customWidth="1"/>
    <col min="3598" max="3598" width="12" customWidth="1"/>
    <col min="3599" max="3599" width="18" customWidth="1"/>
    <col min="3600" max="3600" width="42" customWidth="1"/>
    <col min="3601" max="3602" width="14" customWidth="1"/>
    <col min="3842" max="3842" width="14" customWidth="1"/>
    <col min="3843" max="3843" width="75" customWidth="1"/>
    <col min="3844" max="3844" width="17" customWidth="1"/>
    <col min="3845" max="3845" width="20" customWidth="1"/>
    <col min="3846" max="3846" width="16" customWidth="1"/>
    <col min="3847" max="3847" width="10" customWidth="1"/>
    <col min="3848" max="3848" width="24" customWidth="1"/>
    <col min="3849" max="3849" width="11" customWidth="1"/>
    <col min="3850" max="3850" width="12" customWidth="1"/>
    <col min="3851" max="3851" width="13" customWidth="1"/>
    <col min="3852" max="3852" width="12" customWidth="1"/>
    <col min="3853" max="3853" width="15" customWidth="1"/>
    <col min="3854" max="3854" width="12" customWidth="1"/>
    <col min="3855" max="3855" width="18" customWidth="1"/>
    <col min="3856" max="3856" width="42" customWidth="1"/>
    <col min="3857" max="3858" width="14" customWidth="1"/>
    <col min="4098" max="4098" width="14" customWidth="1"/>
    <col min="4099" max="4099" width="75" customWidth="1"/>
    <col min="4100" max="4100" width="17" customWidth="1"/>
    <col min="4101" max="4101" width="20" customWidth="1"/>
    <col min="4102" max="4102" width="16" customWidth="1"/>
    <col min="4103" max="4103" width="10" customWidth="1"/>
    <col min="4104" max="4104" width="24" customWidth="1"/>
    <col min="4105" max="4105" width="11" customWidth="1"/>
    <col min="4106" max="4106" width="12" customWidth="1"/>
    <col min="4107" max="4107" width="13" customWidth="1"/>
    <col min="4108" max="4108" width="12" customWidth="1"/>
    <col min="4109" max="4109" width="15" customWidth="1"/>
    <col min="4110" max="4110" width="12" customWidth="1"/>
    <col min="4111" max="4111" width="18" customWidth="1"/>
    <col min="4112" max="4112" width="42" customWidth="1"/>
    <col min="4113" max="4114" width="14" customWidth="1"/>
    <col min="4354" max="4354" width="14" customWidth="1"/>
    <col min="4355" max="4355" width="75" customWidth="1"/>
    <col min="4356" max="4356" width="17" customWidth="1"/>
    <col min="4357" max="4357" width="20" customWidth="1"/>
    <col min="4358" max="4358" width="16" customWidth="1"/>
    <col min="4359" max="4359" width="10" customWidth="1"/>
    <col min="4360" max="4360" width="24" customWidth="1"/>
    <col min="4361" max="4361" width="11" customWidth="1"/>
    <col min="4362" max="4362" width="12" customWidth="1"/>
    <col min="4363" max="4363" width="13" customWidth="1"/>
    <col min="4364" max="4364" width="12" customWidth="1"/>
    <col min="4365" max="4365" width="15" customWidth="1"/>
    <col min="4366" max="4366" width="12" customWidth="1"/>
    <col min="4367" max="4367" width="18" customWidth="1"/>
    <col min="4368" max="4368" width="42" customWidth="1"/>
    <col min="4369" max="4370" width="14" customWidth="1"/>
    <col min="4610" max="4610" width="14" customWidth="1"/>
    <col min="4611" max="4611" width="75" customWidth="1"/>
    <col min="4612" max="4612" width="17" customWidth="1"/>
    <col min="4613" max="4613" width="20" customWidth="1"/>
    <col min="4614" max="4614" width="16" customWidth="1"/>
    <col min="4615" max="4615" width="10" customWidth="1"/>
    <col min="4616" max="4616" width="24" customWidth="1"/>
    <col min="4617" max="4617" width="11" customWidth="1"/>
    <col min="4618" max="4618" width="12" customWidth="1"/>
    <col min="4619" max="4619" width="13" customWidth="1"/>
    <col min="4620" max="4620" width="12" customWidth="1"/>
    <col min="4621" max="4621" width="15" customWidth="1"/>
    <col min="4622" max="4622" width="12" customWidth="1"/>
    <col min="4623" max="4623" width="18" customWidth="1"/>
    <col min="4624" max="4624" width="42" customWidth="1"/>
    <col min="4625" max="4626" width="14" customWidth="1"/>
    <col min="4866" max="4866" width="14" customWidth="1"/>
    <col min="4867" max="4867" width="75" customWidth="1"/>
    <col min="4868" max="4868" width="17" customWidth="1"/>
    <col min="4869" max="4869" width="20" customWidth="1"/>
    <col min="4870" max="4870" width="16" customWidth="1"/>
    <col min="4871" max="4871" width="10" customWidth="1"/>
    <col min="4872" max="4872" width="24" customWidth="1"/>
    <col min="4873" max="4873" width="11" customWidth="1"/>
    <col min="4874" max="4874" width="12" customWidth="1"/>
    <col min="4875" max="4875" width="13" customWidth="1"/>
    <col min="4876" max="4876" width="12" customWidth="1"/>
    <col min="4877" max="4877" width="15" customWidth="1"/>
    <col min="4878" max="4878" width="12" customWidth="1"/>
    <col min="4879" max="4879" width="18" customWidth="1"/>
    <col min="4880" max="4880" width="42" customWidth="1"/>
    <col min="4881" max="4882" width="14" customWidth="1"/>
    <col min="5122" max="5122" width="14" customWidth="1"/>
    <col min="5123" max="5123" width="75" customWidth="1"/>
    <col min="5124" max="5124" width="17" customWidth="1"/>
    <col min="5125" max="5125" width="20" customWidth="1"/>
    <col min="5126" max="5126" width="16" customWidth="1"/>
    <col min="5127" max="5127" width="10" customWidth="1"/>
    <col min="5128" max="5128" width="24" customWidth="1"/>
    <col min="5129" max="5129" width="11" customWidth="1"/>
    <col min="5130" max="5130" width="12" customWidth="1"/>
    <col min="5131" max="5131" width="13" customWidth="1"/>
    <col min="5132" max="5132" width="12" customWidth="1"/>
    <col min="5133" max="5133" width="15" customWidth="1"/>
    <col min="5134" max="5134" width="12" customWidth="1"/>
    <col min="5135" max="5135" width="18" customWidth="1"/>
    <col min="5136" max="5136" width="42" customWidth="1"/>
    <col min="5137" max="5138" width="14" customWidth="1"/>
    <col min="5378" max="5378" width="14" customWidth="1"/>
    <col min="5379" max="5379" width="75" customWidth="1"/>
    <col min="5380" max="5380" width="17" customWidth="1"/>
    <col min="5381" max="5381" width="20" customWidth="1"/>
    <col min="5382" max="5382" width="16" customWidth="1"/>
    <col min="5383" max="5383" width="10" customWidth="1"/>
    <col min="5384" max="5384" width="24" customWidth="1"/>
    <col min="5385" max="5385" width="11" customWidth="1"/>
    <col min="5386" max="5386" width="12" customWidth="1"/>
    <col min="5387" max="5387" width="13" customWidth="1"/>
    <col min="5388" max="5388" width="12" customWidth="1"/>
    <col min="5389" max="5389" width="15" customWidth="1"/>
    <col min="5390" max="5390" width="12" customWidth="1"/>
    <col min="5391" max="5391" width="18" customWidth="1"/>
    <col min="5392" max="5392" width="42" customWidth="1"/>
    <col min="5393" max="5394" width="14" customWidth="1"/>
    <col min="5634" max="5634" width="14" customWidth="1"/>
    <col min="5635" max="5635" width="75" customWidth="1"/>
    <col min="5636" max="5636" width="17" customWidth="1"/>
    <col min="5637" max="5637" width="20" customWidth="1"/>
    <col min="5638" max="5638" width="16" customWidth="1"/>
    <col min="5639" max="5639" width="10" customWidth="1"/>
    <col min="5640" max="5640" width="24" customWidth="1"/>
    <col min="5641" max="5641" width="11" customWidth="1"/>
    <col min="5642" max="5642" width="12" customWidth="1"/>
    <col min="5643" max="5643" width="13" customWidth="1"/>
    <col min="5644" max="5644" width="12" customWidth="1"/>
    <col min="5645" max="5645" width="15" customWidth="1"/>
    <col min="5646" max="5646" width="12" customWidth="1"/>
    <col min="5647" max="5647" width="18" customWidth="1"/>
    <col min="5648" max="5648" width="42" customWidth="1"/>
    <col min="5649" max="5650" width="14" customWidth="1"/>
    <col min="5890" max="5890" width="14" customWidth="1"/>
    <col min="5891" max="5891" width="75" customWidth="1"/>
    <col min="5892" max="5892" width="17" customWidth="1"/>
    <col min="5893" max="5893" width="20" customWidth="1"/>
    <col min="5894" max="5894" width="16" customWidth="1"/>
    <col min="5895" max="5895" width="10" customWidth="1"/>
    <col min="5896" max="5896" width="24" customWidth="1"/>
    <col min="5897" max="5897" width="11" customWidth="1"/>
    <col min="5898" max="5898" width="12" customWidth="1"/>
    <col min="5899" max="5899" width="13" customWidth="1"/>
    <col min="5900" max="5900" width="12" customWidth="1"/>
    <col min="5901" max="5901" width="15" customWidth="1"/>
    <col min="5902" max="5902" width="12" customWidth="1"/>
    <col min="5903" max="5903" width="18" customWidth="1"/>
    <col min="5904" max="5904" width="42" customWidth="1"/>
    <col min="5905" max="5906" width="14" customWidth="1"/>
    <col min="6146" max="6146" width="14" customWidth="1"/>
    <col min="6147" max="6147" width="75" customWidth="1"/>
    <col min="6148" max="6148" width="17" customWidth="1"/>
    <col min="6149" max="6149" width="20" customWidth="1"/>
    <col min="6150" max="6150" width="16" customWidth="1"/>
    <col min="6151" max="6151" width="10" customWidth="1"/>
    <col min="6152" max="6152" width="24" customWidth="1"/>
    <col min="6153" max="6153" width="11" customWidth="1"/>
    <col min="6154" max="6154" width="12" customWidth="1"/>
    <col min="6155" max="6155" width="13" customWidth="1"/>
    <col min="6156" max="6156" width="12" customWidth="1"/>
    <col min="6157" max="6157" width="15" customWidth="1"/>
    <col min="6158" max="6158" width="12" customWidth="1"/>
    <col min="6159" max="6159" width="18" customWidth="1"/>
    <col min="6160" max="6160" width="42" customWidth="1"/>
    <col min="6161" max="6162" width="14" customWidth="1"/>
    <col min="6402" max="6402" width="14" customWidth="1"/>
    <col min="6403" max="6403" width="75" customWidth="1"/>
    <col min="6404" max="6404" width="17" customWidth="1"/>
    <col min="6405" max="6405" width="20" customWidth="1"/>
    <col min="6406" max="6406" width="16" customWidth="1"/>
    <col min="6407" max="6407" width="10" customWidth="1"/>
    <col min="6408" max="6408" width="24" customWidth="1"/>
    <col min="6409" max="6409" width="11" customWidth="1"/>
    <col min="6410" max="6410" width="12" customWidth="1"/>
    <col min="6411" max="6411" width="13" customWidth="1"/>
    <col min="6412" max="6412" width="12" customWidth="1"/>
    <col min="6413" max="6413" width="15" customWidth="1"/>
    <col min="6414" max="6414" width="12" customWidth="1"/>
    <col min="6415" max="6415" width="18" customWidth="1"/>
    <col min="6416" max="6416" width="42" customWidth="1"/>
    <col min="6417" max="6418" width="14" customWidth="1"/>
    <col min="6658" max="6658" width="14" customWidth="1"/>
    <col min="6659" max="6659" width="75" customWidth="1"/>
    <col min="6660" max="6660" width="17" customWidth="1"/>
    <col min="6661" max="6661" width="20" customWidth="1"/>
    <col min="6662" max="6662" width="16" customWidth="1"/>
    <col min="6663" max="6663" width="10" customWidth="1"/>
    <col min="6664" max="6664" width="24" customWidth="1"/>
    <col min="6665" max="6665" width="11" customWidth="1"/>
    <col min="6666" max="6666" width="12" customWidth="1"/>
    <col min="6667" max="6667" width="13" customWidth="1"/>
    <col min="6668" max="6668" width="12" customWidth="1"/>
    <col min="6669" max="6669" width="15" customWidth="1"/>
    <col min="6670" max="6670" width="12" customWidth="1"/>
    <col min="6671" max="6671" width="18" customWidth="1"/>
    <col min="6672" max="6672" width="42" customWidth="1"/>
    <col min="6673" max="6674" width="14" customWidth="1"/>
    <col min="6914" max="6914" width="14" customWidth="1"/>
    <col min="6915" max="6915" width="75" customWidth="1"/>
    <col min="6916" max="6916" width="17" customWidth="1"/>
    <col min="6917" max="6917" width="20" customWidth="1"/>
    <col min="6918" max="6918" width="16" customWidth="1"/>
    <col min="6919" max="6919" width="10" customWidth="1"/>
    <col min="6920" max="6920" width="24" customWidth="1"/>
    <col min="6921" max="6921" width="11" customWidth="1"/>
    <col min="6922" max="6922" width="12" customWidth="1"/>
    <col min="6923" max="6923" width="13" customWidth="1"/>
    <col min="6924" max="6924" width="12" customWidth="1"/>
    <col min="6925" max="6925" width="15" customWidth="1"/>
    <col min="6926" max="6926" width="12" customWidth="1"/>
    <col min="6927" max="6927" width="18" customWidth="1"/>
    <col min="6928" max="6928" width="42" customWidth="1"/>
    <col min="6929" max="6930" width="14" customWidth="1"/>
    <col min="7170" max="7170" width="14" customWidth="1"/>
    <col min="7171" max="7171" width="75" customWidth="1"/>
    <col min="7172" max="7172" width="17" customWidth="1"/>
    <col min="7173" max="7173" width="20" customWidth="1"/>
    <col min="7174" max="7174" width="16" customWidth="1"/>
    <col min="7175" max="7175" width="10" customWidth="1"/>
    <col min="7176" max="7176" width="24" customWidth="1"/>
    <col min="7177" max="7177" width="11" customWidth="1"/>
    <col min="7178" max="7178" width="12" customWidth="1"/>
    <col min="7179" max="7179" width="13" customWidth="1"/>
    <col min="7180" max="7180" width="12" customWidth="1"/>
    <col min="7181" max="7181" width="15" customWidth="1"/>
    <col min="7182" max="7182" width="12" customWidth="1"/>
    <col min="7183" max="7183" width="18" customWidth="1"/>
    <col min="7184" max="7184" width="42" customWidth="1"/>
    <col min="7185" max="7186" width="14" customWidth="1"/>
    <col min="7426" max="7426" width="14" customWidth="1"/>
    <col min="7427" max="7427" width="75" customWidth="1"/>
    <col min="7428" max="7428" width="17" customWidth="1"/>
    <col min="7429" max="7429" width="20" customWidth="1"/>
    <col min="7430" max="7430" width="16" customWidth="1"/>
    <col min="7431" max="7431" width="10" customWidth="1"/>
    <col min="7432" max="7432" width="24" customWidth="1"/>
    <col min="7433" max="7433" width="11" customWidth="1"/>
    <col min="7434" max="7434" width="12" customWidth="1"/>
    <col min="7435" max="7435" width="13" customWidth="1"/>
    <col min="7436" max="7436" width="12" customWidth="1"/>
    <col min="7437" max="7437" width="15" customWidth="1"/>
    <col min="7438" max="7438" width="12" customWidth="1"/>
    <col min="7439" max="7439" width="18" customWidth="1"/>
    <col min="7440" max="7440" width="42" customWidth="1"/>
    <col min="7441" max="7442" width="14" customWidth="1"/>
    <col min="7682" max="7682" width="14" customWidth="1"/>
    <col min="7683" max="7683" width="75" customWidth="1"/>
    <col min="7684" max="7684" width="17" customWidth="1"/>
    <col min="7685" max="7685" width="20" customWidth="1"/>
    <col min="7686" max="7686" width="16" customWidth="1"/>
    <col min="7687" max="7687" width="10" customWidth="1"/>
    <col min="7688" max="7688" width="24" customWidth="1"/>
    <col min="7689" max="7689" width="11" customWidth="1"/>
    <col min="7690" max="7690" width="12" customWidth="1"/>
    <col min="7691" max="7691" width="13" customWidth="1"/>
    <col min="7692" max="7692" width="12" customWidth="1"/>
    <col min="7693" max="7693" width="15" customWidth="1"/>
    <col min="7694" max="7694" width="12" customWidth="1"/>
    <col min="7695" max="7695" width="18" customWidth="1"/>
    <col min="7696" max="7696" width="42" customWidth="1"/>
    <col min="7697" max="7698" width="14" customWidth="1"/>
    <col min="7938" max="7938" width="14" customWidth="1"/>
    <col min="7939" max="7939" width="75" customWidth="1"/>
    <col min="7940" max="7940" width="17" customWidth="1"/>
    <col min="7941" max="7941" width="20" customWidth="1"/>
    <col min="7942" max="7942" width="16" customWidth="1"/>
    <col min="7943" max="7943" width="10" customWidth="1"/>
    <col min="7944" max="7944" width="24" customWidth="1"/>
    <col min="7945" max="7945" width="11" customWidth="1"/>
    <col min="7946" max="7946" width="12" customWidth="1"/>
    <col min="7947" max="7947" width="13" customWidth="1"/>
    <col min="7948" max="7948" width="12" customWidth="1"/>
    <col min="7949" max="7949" width="15" customWidth="1"/>
    <col min="7950" max="7950" width="12" customWidth="1"/>
    <col min="7951" max="7951" width="18" customWidth="1"/>
    <col min="7952" max="7952" width="42" customWidth="1"/>
    <col min="7953" max="7954" width="14" customWidth="1"/>
    <col min="8194" max="8194" width="14" customWidth="1"/>
    <col min="8195" max="8195" width="75" customWidth="1"/>
    <col min="8196" max="8196" width="17" customWidth="1"/>
    <col min="8197" max="8197" width="20" customWidth="1"/>
    <col min="8198" max="8198" width="16" customWidth="1"/>
    <col min="8199" max="8199" width="10" customWidth="1"/>
    <col min="8200" max="8200" width="24" customWidth="1"/>
    <col min="8201" max="8201" width="11" customWidth="1"/>
    <col min="8202" max="8202" width="12" customWidth="1"/>
    <col min="8203" max="8203" width="13" customWidth="1"/>
    <col min="8204" max="8204" width="12" customWidth="1"/>
    <col min="8205" max="8205" width="15" customWidth="1"/>
    <col min="8206" max="8206" width="12" customWidth="1"/>
    <col min="8207" max="8207" width="18" customWidth="1"/>
    <col min="8208" max="8208" width="42" customWidth="1"/>
    <col min="8209" max="8210" width="14" customWidth="1"/>
    <col min="8450" max="8450" width="14" customWidth="1"/>
    <col min="8451" max="8451" width="75" customWidth="1"/>
    <col min="8452" max="8452" width="17" customWidth="1"/>
    <col min="8453" max="8453" width="20" customWidth="1"/>
    <col min="8454" max="8454" width="16" customWidth="1"/>
    <col min="8455" max="8455" width="10" customWidth="1"/>
    <col min="8456" max="8456" width="24" customWidth="1"/>
    <col min="8457" max="8457" width="11" customWidth="1"/>
    <col min="8458" max="8458" width="12" customWidth="1"/>
    <col min="8459" max="8459" width="13" customWidth="1"/>
    <col min="8460" max="8460" width="12" customWidth="1"/>
    <col min="8461" max="8461" width="15" customWidth="1"/>
    <col min="8462" max="8462" width="12" customWidth="1"/>
    <col min="8463" max="8463" width="18" customWidth="1"/>
    <col min="8464" max="8464" width="42" customWidth="1"/>
    <col min="8465" max="8466" width="14" customWidth="1"/>
    <col min="8706" max="8706" width="14" customWidth="1"/>
    <col min="8707" max="8707" width="75" customWidth="1"/>
    <col min="8708" max="8708" width="17" customWidth="1"/>
    <col min="8709" max="8709" width="20" customWidth="1"/>
    <col min="8710" max="8710" width="16" customWidth="1"/>
    <col min="8711" max="8711" width="10" customWidth="1"/>
    <col min="8712" max="8712" width="24" customWidth="1"/>
    <col min="8713" max="8713" width="11" customWidth="1"/>
    <col min="8714" max="8714" width="12" customWidth="1"/>
    <col min="8715" max="8715" width="13" customWidth="1"/>
    <col min="8716" max="8716" width="12" customWidth="1"/>
    <col min="8717" max="8717" width="15" customWidth="1"/>
    <col min="8718" max="8718" width="12" customWidth="1"/>
    <col min="8719" max="8719" width="18" customWidth="1"/>
    <col min="8720" max="8720" width="42" customWidth="1"/>
    <col min="8721" max="8722" width="14" customWidth="1"/>
    <col min="8962" max="8962" width="14" customWidth="1"/>
    <col min="8963" max="8963" width="75" customWidth="1"/>
    <col min="8964" max="8964" width="17" customWidth="1"/>
    <col min="8965" max="8965" width="20" customWidth="1"/>
    <col min="8966" max="8966" width="16" customWidth="1"/>
    <col min="8967" max="8967" width="10" customWidth="1"/>
    <col min="8968" max="8968" width="24" customWidth="1"/>
    <col min="8969" max="8969" width="11" customWidth="1"/>
    <col min="8970" max="8970" width="12" customWidth="1"/>
    <col min="8971" max="8971" width="13" customWidth="1"/>
    <col min="8972" max="8972" width="12" customWidth="1"/>
    <col min="8973" max="8973" width="15" customWidth="1"/>
    <col min="8974" max="8974" width="12" customWidth="1"/>
    <col min="8975" max="8975" width="18" customWidth="1"/>
    <col min="8976" max="8976" width="42" customWidth="1"/>
    <col min="8977" max="8978" width="14" customWidth="1"/>
    <col min="9218" max="9218" width="14" customWidth="1"/>
    <col min="9219" max="9219" width="75" customWidth="1"/>
    <col min="9220" max="9220" width="17" customWidth="1"/>
    <col min="9221" max="9221" width="20" customWidth="1"/>
    <col min="9222" max="9222" width="16" customWidth="1"/>
    <col min="9223" max="9223" width="10" customWidth="1"/>
    <col min="9224" max="9224" width="24" customWidth="1"/>
    <col min="9225" max="9225" width="11" customWidth="1"/>
    <col min="9226" max="9226" width="12" customWidth="1"/>
    <col min="9227" max="9227" width="13" customWidth="1"/>
    <col min="9228" max="9228" width="12" customWidth="1"/>
    <col min="9229" max="9229" width="15" customWidth="1"/>
    <col min="9230" max="9230" width="12" customWidth="1"/>
    <col min="9231" max="9231" width="18" customWidth="1"/>
    <col min="9232" max="9232" width="42" customWidth="1"/>
    <col min="9233" max="9234" width="14" customWidth="1"/>
    <col min="9474" max="9474" width="14" customWidth="1"/>
    <col min="9475" max="9475" width="75" customWidth="1"/>
    <col min="9476" max="9476" width="17" customWidth="1"/>
    <col min="9477" max="9477" width="20" customWidth="1"/>
    <col min="9478" max="9478" width="16" customWidth="1"/>
    <col min="9479" max="9479" width="10" customWidth="1"/>
    <col min="9480" max="9480" width="24" customWidth="1"/>
    <col min="9481" max="9481" width="11" customWidth="1"/>
    <col min="9482" max="9482" width="12" customWidth="1"/>
    <col min="9483" max="9483" width="13" customWidth="1"/>
    <col min="9484" max="9484" width="12" customWidth="1"/>
    <col min="9485" max="9485" width="15" customWidth="1"/>
    <col min="9486" max="9486" width="12" customWidth="1"/>
    <col min="9487" max="9487" width="18" customWidth="1"/>
    <col min="9488" max="9488" width="42" customWidth="1"/>
    <col min="9489" max="9490" width="14" customWidth="1"/>
    <col min="9730" max="9730" width="14" customWidth="1"/>
    <col min="9731" max="9731" width="75" customWidth="1"/>
    <col min="9732" max="9732" width="17" customWidth="1"/>
    <col min="9733" max="9733" width="20" customWidth="1"/>
    <col min="9734" max="9734" width="16" customWidth="1"/>
    <col min="9735" max="9735" width="10" customWidth="1"/>
    <col min="9736" max="9736" width="24" customWidth="1"/>
    <col min="9737" max="9737" width="11" customWidth="1"/>
    <col min="9738" max="9738" width="12" customWidth="1"/>
    <col min="9739" max="9739" width="13" customWidth="1"/>
    <col min="9740" max="9740" width="12" customWidth="1"/>
    <col min="9741" max="9741" width="15" customWidth="1"/>
    <col min="9742" max="9742" width="12" customWidth="1"/>
    <col min="9743" max="9743" width="18" customWidth="1"/>
    <col min="9744" max="9744" width="42" customWidth="1"/>
    <col min="9745" max="9746" width="14" customWidth="1"/>
    <col min="9986" max="9986" width="14" customWidth="1"/>
    <col min="9987" max="9987" width="75" customWidth="1"/>
    <col min="9988" max="9988" width="17" customWidth="1"/>
    <col min="9989" max="9989" width="20" customWidth="1"/>
    <col min="9990" max="9990" width="16" customWidth="1"/>
    <col min="9991" max="9991" width="10" customWidth="1"/>
    <col min="9992" max="9992" width="24" customWidth="1"/>
    <col min="9993" max="9993" width="11" customWidth="1"/>
    <col min="9994" max="9994" width="12" customWidth="1"/>
    <col min="9995" max="9995" width="13" customWidth="1"/>
    <col min="9996" max="9996" width="12" customWidth="1"/>
    <col min="9997" max="9997" width="15" customWidth="1"/>
    <col min="9998" max="9998" width="12" customWidth="1"/>
    <col min="9999" max="9999" width="18" customWidth="1"/>
    <col min="10000" max="10000" width="42" customWidth="1"/>
    <col min="10001" max="10002" width="14" customWidth="1"/>
    <col min="10242" max="10242" width="14" customWidth="1"/>
    <col min="10243" max="10243" width="75" customWidth="1"/>
    <col min="10244" max="10244" width="17" customWidth="1"/>
    <col min="10245" max="10245" width="20" customWidth="1"/>
    <col min="10246" max="10246" width="16" customWidth="1"/>
    <col min="10247" max="10247" width="10" customWidth="1"/>
    <col min="10248" max="10248" width="24" customWidth="1"/>
    <col min="10249" max="10249" width="11" customWidth="1"/>
    <col min="10250" max="10250" width="12" customWidth="1"/>
    <col min="10251" max="10251" width="13" customWidth="1"/>
    <col min="10252" max="10252" width="12" customWidth="1"/>
    <col min="10253" max="10253" width="15" customWidth="1"/>
    <col min="10254" max="10254" width="12" customWidth="1"/>
    <col min="10255" max="10255" width="18" customWidth="1"/>
    <col min="10256" max="10256" width="42" customWidth="1"/>
    <col min="10257" max="10258" width="14" customWidth="1"/>
    <col min="10498" max="10498" width="14" customWidth="1"/>
    <col min="10499" max="10499" width="75" customWidth="1"/>
    <col min="10500" max="10500" width="17" customWidth="1"/>
    <col min="10501" max="10501" width="20" customWidth="1"/>
    <col min="10502" max="10502" width="16" customWidth="1"/>
    <col min="10503" max="10503" width="10" customWidth="1"/>
    <col min="10504" max="10504" width="24" customWidth="1"/>
    <col min="10505" max="10505" width="11" customWidth="1"/>
    <col min="10506" max="10506" width="12" customWidth="1"/>
    <col min="10507" max="10507" width="13" customWidth="1"/>
    <col min="10508" max="10508" width="12" customWidth="1"/>
    <col min="10509" max="10509" width="15" customWidth="1"/>
    <col min="10510" max="10510" width="12" customWidth="1"/>
    <col min="10511" max="10511" width="18" customWidth="1"/>
    <col min="10512" max="10512" width="42" customWidth="1"/>
    <col min="10513" max="10514" width="14" customWidth="1"/>
    <col min="10754" max="10754" width="14" customWidth="1"/>
    <col min="10755" max="10755" width="75" customWidth="1"/>
    <col min="10756" max="10756" width="17" customWidth="1"/>
    <col min="10757" max="10757" width="20" customWidth="1"/>
    <col min="10758" max="10758" width="16" customWidth="1"/>
    <col min="10759" max="10759" width="10" customWidth="1"/>
    <col min="10760" max="10760" width="24" customWidth="1"/>
    <col min="10761" max="10761" width="11" customWidth="1"/>
    <col min="10762" max="10762" width="12" customWidth="1"/>
    <col min="10763" max="10763" width="13" customWidth="1"/>
    <col min="10764" max="10764" width="12" customWidth="1"/>
    <col min="10765" max="10765" width="15" customWidth="1"/>
    <col min="10766" max="10766" width="12" customWidth="1"/>
    <col min="10767" max="10767" width="18" customWidth="1"/>
    <col min="10768" max="10768" width="42" customWidth="1"/>
    <col min="10769" max="10770" width="14" customWidth="1"/>
    <col min="11010" max="11010" width="14" customWidth="1"/>
    <col min="11011" max="11011" width="75" customWidth="1"/>
    <col min="11012" max="11012" width="17" customWidth="1"/>
    <col min="11013" max="11013" width="20" customWidth="1"/>
    <col min="11014" max="11014" width="16" customWidth="1"/>
    <col min="11015" max="11015" width="10" customWidth="1"/>
    <col min="11016" max="11016" width="24" customWidth="1"/>
    <col min="11017" max="11017" width="11" customWidth="1"/>
    <col min="11018" max="11018" width="12" customWidth="1"/>
    <col min="11019" max="11019" width="13" customWidth="1"/>
    <col min="11020" max="11020" width="12" customWidth="1"/>
    <col min="11021" max="11021" width="15" customWidth="1"/>
    <col min="11022" max="11022" width="12" customWidth="1"/>
    <col min="11023" max="11023" width="18" customWidth="1"/>
    <col min="11024" max="11024" width="42" customWidth="1"/>
    <col min="11025" max="11026" width="14" customWidth="1"/>
    <col min="11266" max="11266" width="14" customWidth="1"/>
    <col min="11267" max="11267" width="75" customWidth="1"/>
    <col min="11268" max="11268" width="17" customWidth="1"/>
    <col min="11269" max="11269" width="20" customWidth="1"/>
    <col min="11270" max="11270" width="16" customWidth="1"/>
    <col min="11271" max="11271" width="10" customWidth="1"/>
    <col min="11272" max="11272" width="24" customWidth="1"/>
    <col min="11273" max="11273" width="11" customWidth="1"/>
    <col min="11274" max="11274" width="12" customWidth="1"/>
    <col min="11275" max="11275" width="13" customWidth="1"/>
    <col min="11276" max="11276" width="12" customWidth="1"/>
    <col min="11277" max="11277" width="15" customWidth="1"/>
    <col min="11278" max="11278" width="12" customWidth="1"/>
    <col min="11279" max="11279" width="18" customWidth="1"/>
    <col min="11280" max="11280" width="42" customWidth="1"/>
    <col min="11281" max="11282" width="14" customWidth="1"/>
    <col min="11522" max="11522" width="14" customWidth="1"/>
    <col min="11523" max="11523" width="75" customWidth="1"/>
    <col min="11524" max="11524" width="17" customWidth="1"/>
    <col min="11525" max="11525" width="20" customWidth="1"/>
    <col min="11526" max="11526" width="16" customWidth="1"/>
    <col min="11527" max="11527" width="10" customWidth="1"/>
    <col min="11528" max="11528" width="24" customWidth="1"/>
    <col min="11529" max="11529" width="11" customWidth="1"/>
    <col min="11530" max="11530" width="12" customWidth="1"/>
    <col min="11531" max="11531" width="13" customWidth="1"/>
    <col min="11532" max="11532" width="12" customWidth="1"/>
    <col min="11533" max="11533" width="15" customWidth="1"/>
    <col min="11534" max="11534" width="12" customWidth="1"/>
    <col min="11535" max="11535" width="18" customWidth="1"/>
    <col min="11536" max="11536" width="42" customWidth="1"/>
    <col min="11537" max="11538" width="14" customWidth="1"/>
    <col min="11778" max="11778" width="14" customWidth="1"/>
    <col min="11779" max="11779" width="75" customWidth="1"/>
    <col min="11780" max="11780" width="17" customWidth="1"/>
    <col min="11781" max="11781" width="20" customWidth="1"/>
    <col min="11782" max="11782" width="16" customWidth="1"/>
    <col min="11783" max="11783" width="10" customWidth="1"/>
    <col min="11784" max="11784" width="24" customWidth="1"/>
    <col min="11785" max="11785" width="11" customWidth="1"/>
    <col min="11786" max="11786" width="12" customWidth="1"/>
    <col min="11787" max="11787" width="13" customWidth="1"/>
    <col min="11788" max="11788" width="12" customWidth="1"/>
    <col min="11789" max="11789" width="15" customWidth="1"/>
    <col min="11790" max="11790" width="12" customWidth="1"/>
    <col min="11791" max="11791" width="18" customWidth="1"/>
    <col min="11792" max="11792" width="42" customWidth="1"/>
    <col min="11793" max="11794" width="14" customWidth="1"/>
    <col min="12034" max="12034" width="14" customWidth="1"/>
    <col min="12035" max="12035" width="75" customWidth="1"/>
    <col min="12036" max="12036" width="17" customWidth="1"/>
    <col min="12037" max="12037" width="20" customWidth="1"/>
    <col min="12038" max="12038" width="16" customWidth="1"/>
    <col min="12039" max="12039" width="10" customWidth="1"/>
    <col min="12040" max="12040" width="24" customWidth="1"/>
    <col min="12041" max="12041" width="11" customWidth="1"/>
    <col min="12042" max="12042" width="12" customWidth="1"/>
    <col min="12043" max="12043" width="13" customWidth="1"/>
    <col min="12044" max="12044" width="12" customWidth="1"/>
    <col min="12045" max="12045" width="15" customWidth="1"/>
    <col min="12046" max="12046" width="12" customWidth="1"/>
    <col min="12047" max="12047" width="18" customWidth="1"/>
    <col min="12048" max="12048" width="42" customWidth="1"/>
    <col min="12049" max="12050" width="14" customWidth="1"/>
    <col min="12290" max="12290" width="14" customWidth="1"/>
    <col min="12291" max="12291" width="75" customWidth="1"/>
    <col min="12292" max="12292" width="17" customWidth="1"/>
    <col min="12293" max="12293" width="20" customWidth="1"/>
    <col min="12294" max="12294" width="16" customWidth="1"/>
    <col min="12295" max="12295" width="10" customWidth="1"/>
    <col min="12296" max="12296" width="24" customWidth="1"/>
    <col min="12297" max="12297" width="11" customWidth="1"/>
    <col min="12298" max="12298" width="12" customWidth="1"/>
    <col min="12299" max="12299" width="13" customWidth="1"/>
    <col min="12300" max="12300" width="12" customWidth="1"/>
    <col min="12301" max="12301" width="15" customWidth="1"/>
    <col min="12302" max="12302" width="12" customWidth="1"/>
    <col min="12303" max="12303" width="18" customWidth="1"/>
    <col min="12304" max="12304" width="42" customWidth="1"/>
    <col min="12305" max="12306" width="14" customWidth="1"/>
    <col min="12546" max="12546" width="14" customWidth="1"/>
    <col min="12547" max="12547" width="75" customWidth="1"/>
    <col min="12548" max="12548" width="17" customWidth="1"/>
    <col min="12549" max="12549" width="20" customWidth="1"/>
    <col min="12550" max="12550" width="16" customWidth="1"/>
    <col min="12551" max="12551" width="10" customWidth="1"/>
    <col min="12552" max="12552" width="24" customWidth="1"/>
    <col min="12553" max="12553" width="11" customWidth="1"/>
    <col min="12554" max="12554" width="12" customWidth="1"/>
    <col min="12555" max="12555" width="13" customWidth="1"/>
    <col min="12556" max="12556" width="12" customWidth="1"/>
    <col min="12557" max="12557" width="15" customWidth="1"/>
    <col min="12558" max="12558" width="12" customWidth="1"/>
    <col min="12559" max="12559" width="18" customWidth="1"/>
    <col min="12560" max="12560" width="42" customWidth="1"/>
    <col min="12561" max="12562" width="14" customWidth="1"/>
    <col min="12802" max="12802" width="14" customWidth="1"/>
    <col min="12803" max="12803" width="75" customWidth="1"/>
    <col min="12804" max="12804" width="17" customWidth="1"/>
    <col min="12805" max="12805" width="20" customWidth="1"/>
    <col min="12806" max="12806" width="16" customWidth="1"/>
    <col min="12807" max="12807" width="10" customWidth="1"/>
    <col min="12808" max="12808" width="24" customWidth="1"/>
    <col min="12809" max="12809" width="11" customWidth="1"/>
    <col min="12810" max="12810" width="12" customWidth="1"/>
    <col min="12811" max="12811" width="13" customWidth="1"/>
    <col min="12812" max="12812" width="12" customWidth="1"/>
    <col min="12813" max="12813" width="15" customWidth="1"/>
    <col min="12814" max="12814" width="12" customWidth="1"/>
    <col min="12815" max="12815" width="18" customWidth="1"/>
    <col min="12816" max="12816" width="42" customWidth="1"/>
    <col min="12817" max="12818" width="14" customWidth="1"/>
    <col min="13058" max="13058" width="14" customWidth="1"/>
    <col min="13059" max="13059" width="75" customWidth="1"/>
    <col min="13060" max="13060" width="17" customWidth="1"/>
    <col min="13061" max="13061" width="20" customWidth="1"/>
    <col min="13062" max="13062" width="16" customWidth="1"/>
    <col min="13063" max="13063" width="10" customWidth="1"/>
    <col min="13064" max="13064" width="24" customWidth="1"/>
    <col min="13065" max="13065" width="11" customWidth="1"/>
    <col min="13066" max="13066" width="12" customWidth="1"/>
    <col min="13067" max="13067" width="13" customWidth="1"/>
    <col min="13068" max="13068" width="12" customWidth="1"/>
    <col min="13069" max="13069" width="15" customWidth="1"/>
    <col min="13070" max="13070" width="12" customWidth="1"/>
    <col min="13071" max="13071" width="18" customWidth="1"/>
    <col min="13072" max="13072" width="42" customWidth="1"/>
    <col min="13073" max="13074" width="14" customWidth="1"/>
    <col min="13314" max="13314" width="14" customWidth="1"/>
    <col min="13315" max="13315" width="75" customWidth="1"/>
    <col min="13316" max="13316" width="17" customWidth="1"/>
    <col min="13317" max="13317" width="20" customWidth="1"/>
    <col min="13318" max="13318" width="16" customWidth="1"/>
    <col min="13319" max="13319" width="10" customWidth="1"/>
    <col min="13320" max="13320" width="24" customWidth="1"/>
    <col min="13321" max="13321" width="11" customWidth="1"/>
    <col min="13322" max="13322" width="12" customWidth="1"/>
    <col min="13323" max="13323" width="13" customWidth="1"/>
    <col min="13324" max="13324" width="12" customWidth="1"/>
    <col min="13325" max="13325" width="15" customWidth="1"/>
    <col min="13326" max="13326" width="12" customWidth="1"/>
    <col min="13327" max="13327" width="18" customWidth="1"/>
    <col min="13328" max="13328" width="42" customWidth="1"/>
    <col min="13329" max="13330" width="14" customWidth="1"/>
    <col min="13570" max="13570" width="14" customWidth="1"/>
    <col min="13571" max="13571" width="75" customWidth="1"/>
    <col min="13572" max="13572" width="17" customWidth="1"/>
    <col min="13573" max="13573" width="20" customWidth="1"/>
    <col min="13574" max="13574" width="16" customWidth="1"/>
    <col min="13575" max="13575" width="10" customWidth="1"/>
    <col min="13576" max="13576" width="24" customWidth="1"/>
    <col min="13577" max="13577" width="11" customWidth="1"/>
    <col min="13578" max="13578" width="12" customWidth="1"/>
    <col min="13579" max="13579" width="13" customWidth="1"/>
    <col min="13580" max="13580" width="12" customWidth="1"/>
    <col min="13581" max="13581" width="15" customWidth="1"/>
    <col min="13582" max="13582" width="12" customWidth="1"/>
    <col min="13583" max="13583" width="18" customWidth="1"/>
    <col min="13584" max="13584" width="42" customWidth="1"/>
    <col min="13585" max="13586" width="14" customWidth="1"/>
    <col min="13826" max="13826" width="14" customWidth="1"/>
    <col min="13827" max="13827" width="75" customWidth="1"/>
    <col min="13828" max="13828" width="17" customWidth="1"/>
    <col min="13829" max="13829" width="20" customWidth="1"/>
    <col min="13830" max="13830" width="16" customWidth="1"/>
    <col min="13831" max="13831" width="10" customWidth="1"/>
    <col min="13832" max="13832" width="24" customWidth="1"/>
    <col min="13833" max="13833" width="11" customWidth="1"/>
    <col min="13834" max="13834" width="12" customWidth="1"/>
    <col min="13835" max="13835" width="13" customWidth="1"/>
    <col min="13836" max="13836" width="12" customWidth="1"/>
    <col min="13837" max="13837" width="15" customWidth="1"/>
    <col min="13838" max="13838" width="12" customWidth="1"/>
    <col min="13839" max="13839" width="18" customWidth="1"/>
    <col min="13840" max="13840" width="42" customWidth="1"/>
    <col min="13841" max="13842" width="14" customWidth="1"/>
    <col min="14082" max="14082" width="14" customWidth="1"/>
    <col min="14083" max="14083" width="75" customWidth="1"/>
    <col min="14084" max="14084" width="17" customWidth="1"/>
    <col min="14085" max="14085" width="20" customWidth="1"/>
    <col min="14086" max="14086" width="16" customWidth="1"/>
    <col min="14087" max="14087" width="10" customWidth="1"/>
    <col min="14088" max="14088" width="24" customWidth="1"/>
    <col min="14089" max="14089" width="11" customWidth="1"/>
    <col min="14090" max="14090" width="12" customWidth="1"/>
    <col min="14091" max="14091" width="13" customWidth="1"/>
    <col min="14092" max="14092" width="12" customWidth="1"/>
    <col min="14093" max="14093" width="15" customWidth="1"/>
    <col min="14094" max="14094" width="12" customWidth="1"/>
    <col min="14095" max="14095" width="18" customWidth="1"/>
    <col min="14096" max="14096" width="42" customWidth="1"/>
    <col min="14097" max="14098" width="14" customWidth="1"/>
    <col min="14338" max="14338" width="14" customWidth="1"/>
    <col min="14339" max="14339" width="75" customWidth="1"/>
    <col min="14340" max="14340" width="17" customWidth="1"/>
    <col min="14341" max="14341" width="20" customWidth="1"/>
    <col min="14342" max="14342" width="16" customWidth="1"/>
    <col min="14343" max="14343" width="10" customWidth="1"/>
    <col min="14344" max="14344" width="24" customWidth="1"/>
    <col min="14345" max="14345" width="11" customWidth="1"/>
    <col min="14346" max="14346" width="12" customWidth="1"/>
    <col min="14347" max="14347" width="13" customWidth="1"/>
    <col min="14348" max="14348" width="12" customWidth="1"/>
    <col min="14349" max="14349" width="15" customWidth="1"/>
    <col min="14350" max="14350" width="12" customWidth="1"/>
    <col min="14351" max="14351" width="18" customWidth="1"/>
    <col min="14352" max="14352" width="42" customWidth="1"/>
    <col min="14353" max="14354" width="14" customWidth="1"/>
    <col min="14594" max="14594" width="14" customWidth="1"/>
    <col min="14595" max="14595" width="75" customWidth="1"/>
    <col min="14596" max="14596" width="17" customWidth="1"/>
    <col min="14597" max="14597" width="20" customWidth="1"/>
    <col min="14598" max="14598" width="16" customWidth="1"/>
    <col min="14599" max="14599" width="10" customWidth="1"/>
    <col min="14600" max="14600" width="24" customWidth="1"/>
    <col min="14601" max="14601" width="11" customWidth="1"/>
    <col min="14602" max="14602" width="12" customWidth="1"/>
    <col min="14603" max="14603" width="13" customWidth="1"/>
    <col min="14604" max="14604" width="12" customWidth="1"/>
    <col min="14605" max="14605" width="15" customWidth="1"/>
    <col min="14606" max="14606" width="12" customWidth="1"/>
    <col min="14607" max="14607" width="18" customWidth="1"/>
    <col min="14608" max="14608" width="42" customWidth="1"/>
    <col min="14609" max="14610" width="14" customWidth="1"/>
    <col min="14850" max="14850" width="14" customWidth="1"/>
    <col min="14851" max="14851" width="75" customWidth="1"/>
    <col min="14852" max="14852" width="17" customWidth="1"/>
    <col min="14853" max="14853" width="20" customWidth="1"/>
    <col min="14854" max="14854" width="16" customWidth="1"/>
    <col min="14855" max="14855" width="10" customWidth="1"/>
    <col min="14856" max="14856" width="24" customWidth="1"/>
    <col min="14857" max="14857" width="11" customWidth="1"/>
    <col min="14858" max="14858" width="12" customWidth="1"/>
    <col min="14859" max="14859" width="13" customWidth="1"/>
    <col min="14860" max="14860" width="12" customWidth="1"/>
    <col min="14861" max="14861" width="15" customWidth="1"/>
    <col min="14862" max="14862" width="12" customWidth="1"/>
    <col min="14863" max="14863" width="18" customWidth="1"/>
    <col min="14864" max="14864" width="42" customWidth="1"/>
    <col min="14865" max="14866" width="14" customWidth="1"/>
    <col min="15106" max="15106" width="14" customWidth="1"/>
    <col min="15107" max="15107" width="75" customWidth="1"/>
    <col min="15108" max="15108" width="17" customWidth="1"/>
    <col min="15109" max="15109" width="20" customWidth="1"/>
    <col min="15110" max="15110" width="16" customWidth="1"/>
    <col min="15111" max="15111" width="10" customWidth="1"/>
    <col min="15112" max="15112" width="24" customWidth="1"/>
    <col min="15113" max="15113" width="11" customWidth="1"/>
    <col min="15114" max="15114" width="12" customWidth="1"/>
    <col min="15115" max="15115" width="13" customWidth="1"/>
    <col min="15116" max="15116" width="12" customWidth="1"/>
    <col min="15117" max="15117" width="15" customWidth="1"/>
    <col min="15118" max="15118" width="12" customWidth="1"/>
    <col min="15119" max="15119" width="18" customWidth="1"/>
    <col min="15120" max="15120" width="42" customWidth="1"/>
    <col min="15121" max="15122" width="14" customWidth="1"/>
    <col min="15362" max="15362" width="14" customWidth="1"/>
    <col min="15363" max="15363" width="75" customWidth="1"/>
    <col min="15364" max="15364" width="17" customWidth="1"/>
    <col min="15365" max="15365" width="20" customWidth="1"/>
    <col min="15366" max="15366" width="16" customWidth="1"/>
    <col min="15367" max="15367" width="10" customWidth="1"/>
    <col min="15368" max="15368" width="24" customWidth="1"/>
    <col min="15369" max="15369" width="11" customWidth="1"/>
    <col min="15370" max="15370" width="12" customWidth="1"/>
    <col min="15371" max="15371" width="13" customWidth="1"/>
    <col min="15372" max="15372" width="12" customWidth="1"/>
    <col min="15373" max="15373" width="15" customWidth="1"/>
    <col min="15374" max="15374" width="12" customWidth="1"/>
    <col min="15375" max="15375" width="18" customWidth="1"/>
    <col min="15376" max="15376" width="42" customWidth="1"/>
    <col min="15377" max="15378" width="14" customWidth="1"/>
    <col min="15618" max="15618" width="14" customWidth="1"/>
    <col min="15619" max="15619" width="75" customWidth="1"/>
    <col min="15620" max="15620" width="17" customWidth="1"/>
    <col min="15621" max="15621" width="20" customWidth="1"/>
    <col min="15622" max="15622" width="16" customWidth="1"/>
    <col min="15623" max="15623" width="10" customWidth="1"/>
    <col min="15624" max="15624" width="24" customWidth="1"/>
    <col min="15625" max="15625" width="11" customWidth="1"/>
    <col min="15626" max="15626" width="12" customWidth="1"/>
    <col min="15627" max="15627" width="13" customWidth="1"/>
    <col min="15628" max="15628" width="12" customWidth="1"/>
    <col min="15629" max="15629" width="15" customWidth="1"/>
    <col min="15630" max="15630" width="12" customWidth="1"/>
    <col min="15631" max="15631" width="18" customWidth="1"/>
    <col min="15632" max="15632" width="42" customWidth="1"/>
    <col min="15633" max="15634" width="14" customWidth="1"/>
    <col min="15874" max="15874" width="14" customWidth="1"/>
    <col min="15875" max="15875" width="75" customWidth="1"/>
    <col min="15876" max="15876" width="17" customWidth="1"/>
    <col min="15877" max="15877" width="20" customWidth="1"/>
    <col min="15878" max="15878" width="16" customWidth="1"/>
    <col min="15879" max="15879" width="10" customWidth="1"/>
    <col min="15880" max="15880" width="24" customWidth="1"/>
    <col min="15881" max="15881" width="11" customWidth="1"/>
    <col min="15882" max="15882" width="12" customWidth="1"/>
    <col min="15883" max="15883" width="13" customWidth="1"/>
    <col min="15884" max="15884" width="12" customWidth="1"/>
    <col min="15885" max="15885" width="15" customWidth="1"/>
    <col min="15886" max="15886" width="12" customWidth="1"/>
    <col min="15887" max="15887" width="18" customWidth="1"/>
    <col min="15888" max="15888" width="42" customWidth="1"/>
    <col min="15889" max="15890" width="14" customWidth="1"/>
    <col min="16130" max="16130" width="14" customWidth="1"/>
    <col min="16131" max="16131" width="75" customWidth="1"/>
    <col min="16132" max="16132" width="17" customWidth="1"/>
    <col min="16133" max="16133" width="20" customWidth="1"/>
    <col min="16134" max="16134" width="16" customWidth="1"/>
    <col min="16135" max="16135" width="10" customWidth="1"/>
    <col min="16136" max="16136" width="24" customWidth="1"/>
    <col min="16137" max="16137" width="11" customWidth="1"/>
    <col min="16138" max="16138" width="12" customWidth="1"/>
    <col min="16139" max="16139" width="13" customWidth="1"/>
    <col min="16140" max="16140" width="12" customWidth="1"/>
    <col min="16141" max="16141" width="15" customWidth="1"/>
    <col min="16142" max="16142" width="12" customWidth="1"/>
    <col min="16143" max="16143" width="18" customWidth="1"/>
    <col min="16144" max="16144" width="42" customWidth="1"/>
    <col min="16145" max="16146" width="14" customWidth="1"/>
  </cols>
  <sheetData>
    <row r="1" ht="15">
      <c r="A1" s="1" t="s">
        <v>1852</v>
      </c>
    </row>
    <row r="3" ht="15">
      <c r="A3" s="1" t="s">
        <v>1</v>
      </c>
    </row>
    <row r="4" ht="15">
      <c r="A4" s="1" t="s">
        <v>2</v>
      </c>
    </row>
    <row r="6" spans="1:18" ht="15">
      <c r="A6" s="4" t="s">
        <v>3</v>
      </c>
      <c r="B6" s="4" t="s">
        <v>4</v>
      </c>
      <c r="C6" s="4" t="s">
        <v>218</v>
      </c>
      <c r="D6" s="5" t="s">
        <v>5</v>
      </c>
      <c r="E6" s="6"/>
      <c r="F6" s="5" t="s">
        <v>6</v>
      </c>
      <c r="G6" s="4" t="s">
        <v>1853</v>
      </c>
      <c r="H6" s="4" t="s">
        <v>7</v>
      </c>
      <c r="I6" s="4" t="s">
        <v>8</v>
      </c>
      <c r="J6" s="4" t="s">
        <v>9</v>
      </c>
      <c r="K6" s="4" t="s">
        <v>10</v>
      </c>
      <c r="L6" s="4" t="s">
        <v>11</v>
      </c>
      <c r="M6" s="4" t="s">
        <v>12</v>
      </c>
      <c r="N6" s="4" t="s">
        <v>13</v>
      </c>
      <c r="O6" s="4" t="s">
        <v>14</v>
      </c>
      <c r="P6" s="4" t="s">
        <v>15</v>
      </c>
      <c r="Q6" s="4" t="s">
        <v>16</v>
      </c>
      <c r="R6" s="4" t="s">
        <v>17</v>
      </c>
    </row>
    <row r="7" spans="1:18" ht="15">
      <c r="A7" s="1" t="s">
        <v>1873</v>
      </c>
      <c r="B7" s="1" t="s">
        <v>1874</v>
      </c>
      <c r="C7" s="1" t="s">
        <v>221</v>
      </c>
      <c r="D7" s="7">
        <v>39450</v>
      </c>
      <c r="E7" s="8">
        <v>1</v>
      </c>
      <c r="F7" s="7">
        <v>46660</v>
      </c>
      <c r="G7" s="1" t="s">
        <v>25</v>
      </c>
      <c r="H7" s="1" t="s">
        <v>20</v>
      </c>
      <c r="I7" s="1" t="s">
        <v>21</v>
      </c>
      <c r="J7" s="1" t="s">
        <v>1865</v>
      </c>
      <c r="K7" s="1" t="s">
        <v>1875</v>
      </c>
      <c r="L7" s="10">
        <v>39450</v>
      </c>
      <c r="M7" s="1" t="s">
        <v>24</v>
      </c>
      <c r="N7" s="1" t="s">
        <v>25</v>
      </c>
      <c r="O7" s="1" t="s">
        <v>1857</v>
      </c>
      <c r="P7" s="1" t="s">
        <v>1862</v>
      </c>
      <c r="Q7" s="1" t="s">
        <v>24</v>
      </c>
      <c r="R7" s="1" t="s">
        <v>28</v>
      </c>
    </row>
    <row r="8" spans="1:18" ht="15">
      <c r="A8" s="1" t="s">
        <v>1863</v>
      </c>
      <c r="B8" s="1" t="s">
        <v>1864</v>
      </c>
      <c r="C8" s="1" t="s">
        <v>221</v>
      </c>
      <c r="D8" s="7">
        <v>39451</v>
      </c>
      <c r="E8" s="8">
        <v>2</v>
      </c>
      <c r="F8" s="7">
        <v>44913</v>
      </c>
      <c r="G8" s="1" t="s">
        <v>25</v>
      </c>
      <c r="H8" s="1" t="s">
        <v>20</v>
      </c>
      <c r="I8" s="1" t="s">
        <v>21</v>
      </c>
      <c r="J8" s="1" t="s">
        <v>1865</v>
      </c>
      <c r="K8" s="1" t="s">
        <v>1866</v>
      </c>
      <c r="L8" s="10">
        <v>39451</v>
      </c>
      <c r="M8" s="1" t="s">
        <v>24</v>
      </c>
      <c r="N8" s="1" t="s">
        <v>25</v>
      </c>
      <c r="O8" s="1" t="s">
        <v>1857</v>
      </c>
      <c r="P8" s="1" t="s">
        <v>1862</v>
      </c>
      <c r="Q8" s="1" t="s">
        <v>24</v>
      </c>
      <c r="R8" s="1" t="s">
        <v>28</v>
      </c>
    </row>
    <row r="9" spans="1:18" ht="15">
      <c r="A9" s="1" t="s">
        <v>1891</v>
      </c>
      <c r="B9" s="1" t="s">
        <v>1892</v>
      </c>
      <c r="C9" s="1" t="s">
        <v>221</v>
      </c>
      <c r="D9" s="7">
        <v>39462</v>
      </c>
      <c r="E9" s="8">
        <v>3</v>
      </c>
      <c r="F9" s="7">
        <v>46670</v>
      </c>
      <c r="G9" s="1" t="s">
        <v>25</v>
      </c>
      <c r="H9" s="1" t="s">
        <v>20</v>
      </c>
      <c r="I9" s="1" t="s">
        <v>21</v>
      </c>
      <c r="J9" s="1" t="s">
        <v>1865</v>
      </c>
      <c r="K9" s="1" t="s">
        <v>1893</v>
      </c>
      <c r="L9" s="10">
        <v>39462</v>
      </c>
      <c r="M9" s="1" t="s">
        <v>24</v>
      </c>
      <c r="N9" s="1" t="s">
        <v>25</v>
      </c>
      <c r="O9" s="1" t="s">
        <v>1857</v>
      </c>
      <c r="P9" s="1" t="s">
        <v>1862</v>
      </c>
      <c r="Q9" s="1" t="s">
        <v>24</v>
      </c>
      <c r="R9" s="1" t="s">
        <v>28</v>
      </c>
    </row>
    <row r="10" spans="1:18" ht="15">
      <c r="A10" s="1" t="s">
        <v>1882</v>
      </c>
      <c r="B10" s="1" t="s">
        <v>1883</v>
      </c>
      <c r="C10" s="1" t="s">
        <v>221</v>
      </c>
      <c r="D10" s="7">
        <v>39465</v>
      </c>
      <c r="E10" s="8">
        <v>4</v>
      </c>
      <c r="F10" s="7">
        <v>46770</v>
      </c>
      <c r="G10" s="1" t="s">
        <v>25</v>
      </c>
      <c r="H10" s="1" t="s">
        <v>20</v>
      </c>
      <c r="I10" s="1" t="s">
        <v>21</v>
      </c>
      <c r="J10" s="1" t="s">
        <v>811</v>
      </c>
      <c r="K10" s="1" t="s">
        <v>1884</v>
      </c>
      <c r="L10" s="10">
        <v>39465</v>
      </c>
      <c r="M10" s="1" t="s">
        <v>24</v>
      </c>
      <c r="N10" s="1" t="s">
        <v>25</v>
      </c>
      <c r="O10" s="1" t="s">
        <v>1857</v>
      </c>
      <c r="P10" s="1" t="s">
        <v>1862</v>
      </c>
      <c r="Q10" s="1" t="s">
        <v>24</v>
      </c>
      <c r="R10" s="1" t="s">
        <v>28</v>
      </c>
    </row>
    <row r="11" spans="1:18" ht="15">
      <c r="A11" s="1" t="s">
        <v>1876</v>
      </c>
      <c r="B11" s="1" t="s">
        <v>1877</v>
      </c>
      <c r="C11" s="1" t="s">
        <v>221</v>
      </c>
      <c r="D11" s="7">
        <v>39468</v>
      </c>
      <c r="E11" s="8">
        <v>5</v>
      </c>
      <c r="F11" s="7">
        <v>46773</v>
      </c>
      <c r="G11" s="1" t="s">
        <v>25</v>
      </c>
      <c r="H11" s="1" t="s">
        <v>20</v>
      </c>
      <c r="I11" s="1" t="s">
        <v>21</v>
      </c>
      <c r="J11" s="1" t="s">
        <v>811</v>
      </c>
      <c r="K11" s="1" t="s">
        <v>1878</v>
      </c>
      <c r="L11" s="10">
        <v>39468</v>
      </c>
      <c r="M11" s="1" t="s">
        <v>24</v>
      </c>
      <c r="N11" s="1" t="s">
        <v>25</v>
      </c>
      <c r="O11" s="1" t="s">
        <v>1857</v>
      </c>
      <c r="P11" s="1" t="s">
        <v>1862</v>
      </c>
      <c r="Q11" s="1" t="s">
        <v>24</v>
      </c>
      <c r="R11" s="1" t="s">
        <v>28</v>
      </c>
    </row>
    <row r="12" spans="1:18" ht="15">
      <c r="A12" s="1" t="s">
        <v>1903</v>
      </c>
      <c r="B12" s="1" t="s">
        <v>1904</v>
      </c>
      <c r="C12" s="1" t="s">
        <v>221</v>
      </c>
      <c r="D12" s="7">
        <v>39469</v>
      </c>
      <c r="E12" s="8">
        <v>6</v>
      </c>
      <c r="F12" s="7">
        <v>46660</v>
      </c>
      <c r="G12" s="1" t="s">
        <v>25</v>
      </c>
      <c r="H12" s="1" t="s">
        <v>20</v>
      </c>
      <c r="I12" s="1" t="s">
        <v>21</v>
      </c>
      <c r="J12" s="1" t="s">
        <v>1865</v>
      </c>
      <c r="K12" s="1" t="s">
        <v>1905</v>
      </c>
      <c r="L12" s="10">
        <v>39469</v>
      </c>
      <c r="M12" s="1" t="s">
        <v>24</v>
      </c>
      <c r="N12" s="1" t="s">
        <v>25</v>
      </c>
      <c r="O12" s="1" t="s">
        <v>1857</v>
      </c>
      <c r="P12" s="1" t="s">
        <v>1862</v>
      </c>
      <c r="Q12" s="1" t="s">
        <v>24</v>
      </c>
      <c r="R12" s="1" t="s">
        <v>28</v>
      </c>
    </row>
    <row r="13" spans="1:18" ht="15">
      <c r="A13" s="1" t="s">
        <v>1906</v>
      </c>
      <c r="B13" s="1" t="s">
        <v>1907</v>
      </c>
      <c r="C13" s="1" t="s">
        <v>221</v>
      </c>
      <c r="D13" s="7">
        <v>39470</v>
      </c>
      <c r="E13" s="8">
        <v>7</v>
      </c>
      <c r="F13" s="7">
        <v>46767</v>
      </c>
      <c r="G13" s="1" t="s">
        <v>25</v>
      </c>
      <c r="H13" s="1" t="s">
        <v>20</v>
      </c>
      <c r="I13" s="1" t="s">
        <v>21</v>
      </c>
      <c r="J13" s="1" t="s">
        <v>1865</v>
      </c>
      <c r="K13" s="1" t="s">
        <v>1908</v>
      </c>
      <c r="L13" s="10">
        <v>39470</v>
      </c>
      <c r="M13" s="1" t="s">
        <v>24</v>
      </c>
      <c r="N13" s="1" t="s">
        <v>25</v>
      </c>
      <c r="O13" s="1" t="s">
        <v>1857</v>
      </c>
      <c r="P13" s="1" t="s">
        <v>1862</v>
      </c>
      <c r="Q13" s="1" t="s">
        <v>24</v>
      </c>
      <c r="R13" s="1" t="s">
        <v>28</v>
      </c>
    </row>
    <row r="14" spans="1:18" ht="15">
      <c r="A14" s="1" t="s">
        <v>1885</v>
      </c>
      <c r="B14" s="1" t="s">
        <v>1886</v>
      </c>
      <c r="C14" s="1" t="s">
        <v>221</v>
      </c>
      <c r="D14" s="7">
        <v>39475</v>
      </c>
      <c r="E14" s="8">
        <v>8</v>
      </c>
      <c r="F14" s="7">
        <v>46780</v>
      </c>
      <c r="G14" s="1" t="s">
        <v>25</v>
      </c>
      <c r="H14" s="1" t="s">
        <v>20</v>
      </c>
      <c r="I14" s="1" t="s">
        <v>21</v>
      </c>
      <c r="J14" s="1" t="s">
        <v>811</v>
      </c>
      <c r="K14" s="1" t="s">
        <v>1887</v>
      </c>
      <c r="L14" s="10">
        <v>39475</v>
      </c>
      <c r="M14" s="1" t="s">
        <v>24</v>
      </c>
      <c r="N14" s="1" t="s">
        <v>25</v>
      </c>
      <c r="O14" s="1" t="s">
        <v>1857</v>
      </c>
      <c r="P14" s="1" t="s">
        <v>1862</v>
      </c>
      <c r="Q14" s="1" t="s">
        <v>24</v>
      </c>
      <c r="R14" s="1" t="s">
        <v>28</v>
      </c>
    </row>
    <row r="15" spans="1:18" ht="15">
      <c r="A15" s="1" t="s">
        <v>1937</v>
      </c>
      <c r="B15" s="1" t="s">
        <v>1938</v>
      </c>
      <c r="C15" s="1" t="s">
        <v>221</v>
      </c>
      <c r="D15" s="7">
        <v>39475</v>
      </c>
      <c r="E15" s="8">
        <v>9</v>
      </c>
      <c r="F15" s="7">
        <v>46688</v>
      </c>
      <c r="G15" s="1" t="s">
        <v>25</v>
      </c>
      <c r="H15" s="1" t="s">
        <v>20</v>
      </c>
      <c r="I15" s="1" t="s">
        <v>21</v>
      </c>
      <c r="J15" s="1" t="s">
        <v>811</v>
      </c>
      <c r="K15" s="1" t="s">
        <v>1939</v>
      </c>
      <c r="L15" s="10">
        <v>39475</v>
      </c>
      <c r="M15" s="1" t="s">
        <v>24</v>
      </c>
      <c r="N15" s="1" t="s">
        <v>25</v>
      </c>
      <c r="O15" s="1" t="s">
        <v>1857</v>
      </c>
      <c r="P15" s="1" t="s">
        <v>1862</v>
      </c>
      <c r="Q15" s="1" t="s">
        <v>24</v>
      </c>
      <c r="R15" s="1" t="s">
        <v>28</v>
      </c>
    </row>
    <row r="16" spans="1:18" ht="15">
      <c r="A16" s="1" t="s">
        <v>1888</v>
      </c>
      <c r="B16" s="1" t="s">
        <v>1889</v>
      </c>
      <c r="C16" s="1" t="s">
        <v>221</v>
      </c>
      <c r="D16" s="7">
        <v>39477</v>
      </c>
      <c r="E16" s="8">
        <v>10</v>
      </c>
      <c r="F16" s="7">
        <v>47878</v>
      </c>
      <c r="G16" s="1" t="s">
        <v>25</v>
      </c>
      <c r="H16" s="1" t="s">
        <v>20</v>
      </c>
      <c r="I16" s="1" t="s">
        <v>21</v>
      </c>
      <c r="J16" s="1" t="s">
        <v>811</v>
      </c>
      <c r="K16" s="1" t="s">
        <v>1890</v>
      </c>
      <c r="L16" s="10">
        <v>39477</v>
      </c>
      <c r="M16" s="1" t="s">
        <v>24</v>
      </c>
      <c r="N16" s="1" t="s">
        <v>25</v>
      </c>
      <c r="O16" s="1" t="s">
        <v>1857</v>
      </c>
      <c r="P16" s="1" t="s">
        <v>1862</v>
      </c>
      <c r="Q16" s="1" t="s">
        <v>24</v>
      </c>
      <c r="R16" s="1" t="s">
        <v>28</v>
      </c>
    </row>
    <row r="17" spans="1:18" ht="15">
      <c r="A17" s="1" t="s">
        <v>1894</v>
      </c>
      <c r="B17" s="1" t="s">
        <v>1895</v>
      </c>
      <c r="C17" s="1" t="s">
        <v>221</v>
      </c>
      <c r="D17" s="7">
        <v>39477</v>
      </c>
      <c r="E17" s="8">
        <v>11</v>
      </c>
      <c r="F17" s="7">
        <v>46782</v>
      </c>
      <c r="G17" s="1" t="s">
        <v>25</v>
      </c>
      <c r="H17" s="1" t="s">
        <v>20</v>
      </c>
      <c r="I17" s="1" t="s">
        <v>21</v>
      </c>
      <c r="J17" s="1" t="s">
        <v>811</v>
      </c>
      <c r="K17" s="1" t="s">
        <v>1896</v>
      </c>
      <c r="L17" s="10">
        <v>39477</v>
      </c>
      <c r="M17" s="1" t="s">
        <v>24</v>
      </c>
      <c r="N17" s="1" t="s">
        <v>25</v>
      </c>
      <c r="O17" s="1" t="s">
        <v>1857</v>
      </c>
      <c r="P17" s="1" t="s">
        <v>1862</v>
      </c>
      <c r="Q17" s="1" t="s">
        <v>24</v>
      </c>
      <c r="R17" s="1" t="s">
        <v>28</v>
      </c>
    </row>
    <row r="18" spans="1:18" ht="15">
      <c r="A18" s="1" t="s">
        <v>1912</v>
      </c>
      <c r="B18" s="1" t="s">
        <v>1913</v>
      </c>
      <c r="C18" s="1" t="s">
        <v>221</v>
      </c>
      <c r="D18" s="7">
        <v>39477</v>
      </c>
      <c r="E18" s="8">
        <v>12</v>
      </c>
      <c r="F18" s="7">
        <v>43008</v>
      </c>
      <c r="G18" s="1" t="s">
        <v>25</v>
      </c>
      <c r="H18" s="1" t="s">
        <v>20</v>
      </c>
      <c r="I18" s="1" t="s">
        <v>21</v>
      </c>
      <c r="J18" s="1" t="s">
        <v>1865</v>
      </c>
      <c r="K18" s="1" t="s">
        <v>1914</v>
      </c>
      <c r="L18" s="10">
        <v>39477</v>
      </c>
      <c r="M18" s="1" t="s">
        <v>24</v>
      </c>
      <c r="N18" s="1" t="s">
        <v>25</v>
      </c>
      <c r="O18" s="1" t="s">
        <v>1857</v>
      </c>
      <c r="P18" s="1" t="s">
        <v>1862</v>
      </c>
      <c r="Q18" s="1" t="s">
        <v>24</v>
      </c>
      <c r="R18" s="1" t="s">
        <v>28</v>
      </c>
    </row>
    <row r="19" spans="1:18" ht="15">
      <c r="A19" s="1" t="s">
        <v>1879</v>
      </c>
      <c r="B19" s="1" t="s">
        <v>1880</v>
      </c>
      <c r="C19" s="1" t="s">
        <v>221</v>
      </c>
      <c r="D19" s="7">
        <v>39478</v>
      </c>
      <c r="E19" s="8">
        <v>13</v>
      </c>
      <c r="F19" s="7">
        <v>48610</v>
      </c>
      <c r="G19" s="1" t="s">
        <v>25</v>
      </c>
      <c r="H19" s="1" t="s">
        <v>20</v>
      </c>
      <c r="I19" s="1" t="s">
        <v>34</v>
      </c>
      <c r="J19" s="1" t="s">
        <v>811</v>
      </c>
      <c r="K19" s="1" t="s">
        <v>1881</v>
      </c>
      <c r="L19" s="10">
        <v>39478</v>
      </c>
      <c r="M19" s="1" t="s">
        <v>24</v>
      </c>
      <c r="N19" s="1" t="s">
        <v>25</v>
      </c>
      <c r="O19" s="1" t="s">
        <v>1857</v>
      </c>
      <c r="P19" s="1" t="s">
        <v>1862</v>
      </c>
      <c r="Q19" s="1" t="s">
        <v>24</v>
      </c>
      <c r="R19" s="1" t="s">
        <v>28</v>
      </c>
    </row>
    <row r="20" spans="1:18" ht="15">
      <c r="A20" s="1" t="s">
        <v>1909</v>
      </c>
      <c r="B20" s="1" t="s">
        <v>1910</v>
      </c>
      <c r="C20" s="1" t="s">
        <v>221</v>
      </c>
      <c r="D20" s="7">
        <v>39478</v>
      </c>
      <c r="E20" s="8">
        <v>14</v>
      </c>
      <c r="F20" s="7">
        <v>46783</v>
      </c>
      <c r="G20" s="1" t="s">
        <v>25</v>
      </c>
      <c r="H20" s="1" t="s">
        <v>20</v>
      </c>
      <c r="I20" s="1" t="s">
        <v>34</v>
      </c>
      <c r="J20" s="1" t="s">
        <v>811</v>
      </c>
      <c r="K20" s="1" t="s">
        <v>1911</v>
      </c>
      <c r="L20" s="10">
        <v>39478</v>
      </c>
      <c r="M20" s="1" t="s">
        <v>24</v>
      </c>
      <c r="N20" s="1" t="s">
        <v>25</v>
      </c>
      <c r="O20" s="1" t="s">
        <v>1857</v>
      </c>
      <c r="P20" s="1" t="s">
        <v>1862</v>
      </c>
      <c r="Q20" s="1" t="s">
        <v>24</v>
      </c>
      <c r="R20" s="1" t="s">
        <v>28</v>
      </c>
    </row>
    <row r="21" spans="1:18" ht="15">
      <c r="A21" s="1" t="s">
        <v>1915</v>
      </c>
      <c r="B21" s="1" t="s">
        <v>1916</v>
      </c>
      <c r="C21" s="1" t="s">
        <v>221</v>
      </c>
      <c r="D21" s="7">
        <v>39478</v>
      </c>
      <c r="E21" s="8">
        <v>15</v>
      </c>
      <c r="F21" s="7">
        <v>48579</v>
      </c>
      <c r="G21" s="1" t="s">
        <v>25</v>
      </c>
      <c r="H21" s="1" t="s">
        <v>20</v>
      </c>
      <c r="I21" s="1" t="s">
        <v>21</v>
      </c>
      <c r="J21" s="1" t="s">
        <v>1865</v>
      </c>
      <c r="K21" s="1" t="s">
        <v>1917</v>
      </c>
      <c r="L21" s="10">
        <v>39478</v>
      </c>
      <c r="M21" s="1" t="s">
        <v>24</v>
      </c>
      <c r="N21" s="1" t="s">
        <v>25</v>
      </c>
      <c r="O21" s="1" t="s">
        <v>1857</v>
      </c>
      <c r="P21" s="1" t="s">
        <v>1862</v>
      </c>
      <c r="Q21" s="1" t="s">
        <v>24</v>
      </c>
      <c r="R21" s="1" t="s">
        <v>28</v>
      </c>
    </row>
    <row r="22" spans="1:18" ht="15">
      <c r="A22" s="1" t="s">
        <v>1918</v>
      </c>
      <c r="B22" s="1" t="s">
        <v>1919</v>
      </c>
      <c r="C22" s="1" t="s">
        <v>221</v>
      </c>
      <c r="D22" s="7">
        <v>39478</v>
      </c>
      <c r="E22" s="8">
        <v>16</v>
      </c>
      <c r="F22" s="7">
        <v>48304</v>
      </c>
      <c r="G22" s="1" t="s">
        <v>25</v>
      </c>
      <c r="H22" s="1" t="s">
        <v>20</v>
      </c>
      <c r="I22" s="1" t="s">
        <v>34</v>
      </c>
      <c r="J22" s="1" t="s">
        <v>1865</v>
      </c>
      <c r="K22" s="1" t="s">
        <v>1920</v>
      </c>
      <c r="L22" s="10">
        <v>39478</v>
      </c>
      <c r="M22" s="1" t="s">
        <v>24</v>
      </c>
      <c r="N22" s="1" t="s">
        <v>25</v>
      </c>
      <c r="O22" s="1" t="s">
        <v>1857</v>
      </c>
      <c r="P22" s="1" t="s">
        <v>1862</v>
      </c>
      <c r="Q22" s="1" t="s">
        <v>24</v>
      </c>
      <c r="R22" s="1" t="s">
        <v>28</v>
      </c>
    </row>
    <row r="23" spans="1:18" ht="15">
      <c r="A23" s="1" t="s">
        <v>1934</v>
      </c>
      <c r="B23" s="1" t="s">
        <v>1935</v>
      </c>
      <c r="C23" s="1" t="s">
        <v>221</v>
      </c>
      <c r="D23" s="7">
        <v>39478</v>
      </c>
      <c r="E23" s="8">
        <v>17</v>
      </c>
      <c r="F23" s="7">
        <v>46752</v>
      </c>
      <c r="G23" s="1" t="s">
        <v>25</v>
      </c>
      <c r="H23" s="1" t="s">
        <v>20</v>
      </c>
      <c r="I23" s="1" t="s">
        <v>34</v>
      </c>
      <c r="J23" s="1" t="s">
        <v>811</v>
      </c>
      <c r="K23" s="1" t="s">
        <v>1936</v>
      </c>
      <c r="L23" s="10">
        <v>39478</v>
      </c>
      <c r="M23" s="1" t="s">
        <v>24</v>
      </c>
      <c r="N23" s="1" t="s">
        <v>25</v>
      </c>
      <c r="O23" s="1" t="s">
        <v>1857</v>
      </c>
      <c r="P23" s="1" t="s">
        <v>1862</v>
      </c>
      <c r="Q23" s="1" t="s">
        <v>24</v>
      </c>
      <c r="R23" s="1" t="s">
        <v>28</v>
      </c>
    </row>
    <row r="24" spans="1:18" ht="15">
      <c r="A24" s="1" t="s">
        <v>1926</v>
      </c>
      <c r="B24" s="1" t="s">
        <v>1927</v>
      </c>
      <c r="C24" s="1" t="s">
        <v>221</v>
      </c>
      <c r="D24" s="7">
        <v>39479</v>
      </c>
      <c r="E24" s="8">
        <v>18</v>
      </c>
      <c r="F24" s="7">
        <v>46784</v>
      </c>
      <c r="G24" s="1" t="s">
        <v>25</v>
      </c>
      <c r="H24" s="1" t="s">
        <v>20</v>
      </c>
      <c r="I24" s="1" t="s">
        <v>34</v>
      </c>
      <c r="J24" s="1" t="s">
        <v>811</v>
      </c>
      <c r="K24" s="1" t="s">
        <v>1928</v>
      </c>
      <c r="L24" s="10">
        <v>39479</v>
      </c>
      <c r="M24" s="1" t="s">
        <v>24</v>
      </c>
      <c r="N24" s="1" t="s">
        <v>25</v>
      </c>
      <c r="O24" s="1" t="s">
        <v>1857</v>
      </c>
      <c r="P24" s="1" t="s">
        <v>1862</v>
      </c>
      <c r="Q24" s="1" t="s">
        <v>24</v>
      </c>
      <c r="R24" s="1" t="s">
        <v>28</v>
      </c>
    </row>
    <row r="25" spans="1:18" ht="15">
      <c r="A25" s="1" t="s">
        <v>1929</v>
      </c>
      <c r="B25" s="1" t="s">
        <v>1930</v>
      </c>
      <c r="C25" s="1" t="s">
        <v>221</v>
      </c>
      <c r="D25" s="7">
        <v>39479</v>
      </c>
      <c r="E25" s="8">
        <v>19</v>
      </c>
      <c r="F25" s="7">
        <v>46784</v>
      </c>
      <c r="G25" s="1" t="s">
        <v>25</v>
      </c>
      <c r="H25" s="1" t="s">
        <v>20</v>
      </c>
      <c r="I25" s="1" t="s">
        <v>34</v>
      </c>
      <c r="J25" s="1" t="s">
        <v>811</v>
      </c>
      <c r="K25" s="1" t="s">
        <v>1928</v>
      </c>
      <c r="L25" s="10">
        <v>39479</v>
      </c>
      <c r="M25" s="1" t="s">
        <v>24</v>
      </c>
      <c r="N25" s="1" t="s">
        <v>25</v>
      </c>
      <c r="O25" s="1" t="s">
        <v>1857</v>
      </c>
      <c r="P25" s="1" t="s">
        <v>1862</v>
      </c>
      <c r="Q25" s="1" t="s">
        <v>24</v>
      </c>
      <c r="R25" s="1" t="s">
        <v>28</v>
      </c>
    </row>
    <row r="26" spans="1:18" ht="15">
      <c r="A26" s="1" t="s">
        <v>1924</v>
      </c>
      <c r="B26" s="1" t="s">
        <v>1877</v>
      </c>
      <c r="C26" s="1" t="s">
        <v>221</v>
      </c>
      <c r="D26" s="7">
        <v>39485</v>
      </c>
      <c r="E26" s="8">
        <v>20</v>
      </c>
      <c r="F26" s="7">
        <v>46790</v>
      </c>
      <c r="G26" s="1" t="s">
        <v>25</v>
      </c>
      <c r="H26" s="1" t="s">
        <v>20</v>
      </c>
      <c r="I26" s="1" t="s">
        <v>34</v>
      </c>
      <c r="J26" s="1" t="s">
        <v>811</v>
      </c>
      <c r="K26" s="1" t="s">
        <v>1925</v>
      </c>
      <c r="L26" s="10">
        <v>39485</v>
      </c>
      <c r="M26" s="1" t="s">
        <v>24</v>
      </c>
      <c r="N26" s="1" t="s">
        <v>25</v>
      </c>
      <c r="O26" s="1" t="s">
        <v>1857</v>
      </c>
      <c r="P26" s="1" t="s">
        <v>1862</v>
      </c>
      <c r="Q26" s="1" t="s">
        <v>24</v>
      </c>
      <c r="R26" s="1" t="s">
        <v>28</v>
      </c>
    </row>
    <row r="27" spans="1:18" ht="15">
      <c r="A27" s="1" t="s">
        <v>1940</v>
      </c>
      <c r="B27" s="1" t="s">
        <v>1941</v>
      </c>
      <c r="C27" s="1" t="s">
        <v>221</v>
      </c>
      <c r="D27" s="7">
        <v>39485</v>
      </c>
      <c r="E27" s="8">
        <v>21</v>
      </c>
      <c r="F27" s="7">
        <v>46790</v>
      </c>
      <c r="G27" s="1" t="s">
        <v>25</v>
      </c>
      <c r="H27" s="1" t="s">
        <v>20</v>
      </c>
      <c r="I27" s="1" t="s">
        <v>34</v>
      </c>
      <c r="J27" s="1" t="s">
        <v>811</v>
      </c>
      <c r="K27" s="1" t="s">
        <v>1942</v>
      </c>
      <c r="L27" s="10">
        <v>39485</v>
      </c>
      <c r="M27" s="1" t="s">
        <v>24</v>
      </c>
      <c r="N27" s="1" t="s">
        <v>25</v>
      </c>
      <c r="O27" s="1" t="s">
        <v>1857</v>
      </c>
      <c r="P27" s="1" t="s">
        <v>1862</v>
      </c>
      <c r="Q27" s="1" t="s">
        <v>24</v>
      </c>
      <c r="R27" s="1" t="s">
        <v>28</v>
      </c>
    </row>
    <row r="28" spans="1:18" ht="15">
      <c r="A28" s="1" t="s">
        <v>1943</v>
      </c>
      <c r="B28" s="1" t="s">
        <v>1944</v>
      </c>
      <c r="C28" s="1" t="s">
        <v>221</v>
      </c>
      <c r="D28" s="7">
        <v>39486</v>
      </c>
      <c r="E28" s="8">
        <v>22</v>
      </c>
      <c r="F28" s="7">
        <v>46661</v>
      </c>
      <c r="G28" s="1" t="s">
        <v>25</v>
      </c>
      <c r="H28" s="1" t="s">
        <v>20</v>
      </c>
      <c r="I28" s="1" t="s">
        <v>34</v>
      </c>
      <c r="J28" s="1" t="s">
        <v>811</v>
      </c>
      <c r="K28" s="1" t="s">
        <v>1945</v>
      </c>
      <c r="L28" s="10">
        <v>39486</v>
      </c>
      <c r="M28" s="1" t="s">
        <v>24</v>
      </c>
      <c r="N28" s="1" t="s">
        <v>25</v>
      </c>
      <c r="O28" s="1" t="s">
        <v>1857</v>
      </c>
      <c r="P28" s="1" t="s">
        <v>1862</v>
      </c>
      <c r="Q28" s="1" t="s">
        <v>24</v>
      </c>
      <c r="R28" s="1" t="s">
        <v>28</v>
      </c>
    </row>
    <row r="29" spans="1:18" ht="15">
      <c r="A29" s="1" t="s">
        <v>1931</v>
      </c>
      <c r="B29" s="1" t="s">
        <v>1932</v>
      </c>
      <c r="C29" s="1" t="s">
        <v>221</v>
      </c>
      <c r="D29" s="7">
        <v>39491</v>
      </c>
      <c r="E29" s="8">
        <v>23</v>
      </c>
      <c r="F29" s="7">
        <v>47041</v>
      </c>
      <c r="G29" s="1" t="s">
        <v>25</v>
      </c>
      <c r="H29" s="1" t="s">
        <v>20</v>
      </c>
      <c r="I29" s="1" t="s">
        <v>34</v>
      </c>
      <c r="J29" s="1" t="s">
        <v>1865</v>
      </c>
      <c r="K29" s="1" t="s">
        <v>1933</v>
      </c>
      <c r="L29" s="10">
        <v>39491</v>
      </c>
      <c r="M29" s="1" t="s">
        <v>24</v>
      </c>
      <c r="N29" s="1" t="s">
        <v>25</v>
      </c>
      <c r="O29" s="1" t="s">
        <v>1857</v>
      </c>
      <c r="P29" s="1" t="s">
        <v>1862</v>
      </c>
      <c r="Q29" s="1" t="s">
        <v>24</v>
      </c>
      <c r="R29" s="1" t="s">
        <v>28</v>
      </c>
    </row>
    <row r="30" spans="1:18" ht="15">
      <c r="A30" s="1" t="s">
        <v>1952</v>
      </c>
      <c r="B30" s="1" t="s">
        <v>1953</v>
      </c>
      <c r="C30" s="1" t="s">
        <v>221</v>
      </c>
      <c r="D30" s="7">
        <v>39491</v>
      </c>
      <c r="E30" s="8">
        <v>24</v>
      </c>
      <c r="F30" s="7">
        <v>39687</v>
      </c>
      <c r="G30" s="1" t="s">
        <v>24</v>
      </c>
      <c r="H30" s="1" t="s">
        <v>20</v>
      </c>
      <c r="I30" s="1" t="s">
        <v>34</v>
      </c>
      <c r="J30" s="1" t="s">
        <v>22</v>
      </c>
      <c r="K30" s="1" t="s">
        <v>1041</v>
      </c>
      <c r="L30" s="10">
        <v>39483</v>
      </c>
      <c r="M30" s="1" t="s">
        <v>24</v>
      </c>
      <c r="N30" s="1" t="s">
        <v>25</v>
      </c>
      <c r="O30" s="1" t="s">
        <v>1857</v>
      </c>
      <c r="P30" s="1" t="s">
        <v>27</v>
      </c>
      <c r="Q30" s="1" t="s">
        <v>25</v>
      </c>
      <c r="R30" s="1" t="s">
        <v>28</v>
      </c>
    </row>
    <row r="31" spans="1:18" ht="15">
      <c r="A31" s="1" t="s">
        <v>1867</v>
      </c>
      <c r="B31" s="1" t="s">
        <v>1868</v>
      </c>
      <c r="C31" s="1" t="s">
        <v>221</v>
      </c>
      <c r="D31" s="7">
        <v>39492</v>
      </c>
      <c r="E31" s="8">
        <v>25</v>
      </c>
      <c r="F31" s="7">
        <v>46680</v>
      </c>
      <c r="G31" s="1" t="s">
        <v>25</v>
      </c>
      <c r="H31" s="1" t="s">
        <v>20</v>
      </c>
      <c r="I31" s="1" t="s">
        <v>34</v>
      </c>
      <c r="J31" s="1" t="s">
        <v>22</v>
      </c>
      <c r="K31" s="1" t="s">
        <v>1869</v>
      </c>
      <c r="L31" s="10">
        <v>39492</v>
      </c>
      <c r="M31" s="1" t="s">
        <v>24</v>
      </c>
      <c r="N31" s="1" t="s">
        <v>25</v>
      </c>
      <c r="O31" s="1" t="s">
        <v>1857</v>
      </c>
      <c r="P31" s="1" t="s">
        <v>1862</v>
      </c>
      <c r="Q31" s="1" t="s">
        <v>24</v>
      </c>
      <c r="R31" s="1" t="s">
        <v>28</v>
      </c>
    </row>
    <row r="32" spans="1:18" ht="15">
      <c r="A32" s="1" t="s">
        <v>1968</v>
      </c>
      <c r="B32" s="1" t="s">
        <v>1969</v>
      </c>
      <c r="C32" s="1" t="s">
        <v>221</v>
      </c>
      <c r="D32" s="7">
        <v>39492</v>
      </c>
      <c r="E32" s="8">
        <v>26</v>
      </c>
      <c r="F32" s="7">
        <v>46680</v>
      </c>
      <c r="G32" s="1" t="s">
        <v>25</v>
      </c>
      <c r="H32" s="1" t="s">
        <v>20</v>
      </c>
      <c r="I32" s="1" t="s">
        <v>34</v>
      </c>
      <c r="J32" s="1" t="s">
        <v>22</v>
      </c>
      <c r="K32" s="1" t="s">
        <v>541</v>
      </c>
      <c r="L32" s="10">
        <v>39492</v>
      </c>
      <c r="M32" s="1" t="s">
        <v>24</v>
      </c>
      <c r="N32" s="1" t="s">
        <v>25</v>
      </c>
      <c r="O32" s="1" t="s">
        <v>1857</v>
      </c>
      <c r="P32" s="1" t="s">
        <v>1862</v>
      </c>
      <c r="Q32" s="1" t="s">
        <v>25</v>
      </c>
      <c r="R32" s="1" t="s">
        <v>28</v>
      </c>
    </row>
    <row r="33" spans="1:18" ht="15">
      <c r="A33" s="1" t="s">
        <v>1921</v>
      </c>
      <c r="B33" s="1" t="s">
        <v>1922</v>
      </c>
      <c r="C33" s="1" t="s">
        <v>221</v>
      </c>
      <c r="D33" s="7">
        <v>39493</v>
      </c>
      <c r="E33" s="8">
        <v>27</v>
      </c>
      <c r="F33" s="7">
        <v>46650</v>
      </c>
      <c r="G33" s="1" t="s">
        <v>25</v>
      </c>
      <c r="H33" s="1" t="s">
        <v>20</v>
      </c>
      <c r="I33" s="1" t="s">
        <v>34</v>
      </c>
      <c r="J33" s="1" t="s">
        <v>22</v>
      </c>
      <c r="K33" s="1" t="s">
        <v>1923</v>
      </c>
      <c r="L33" s="10">
        <v>39493</v>
      </c>
      <c r="M33" s="1" t="s">
        <v>24</v>
      </c>
      <c r="N33" s="1" t="s">
        <v>25</v>
      </c>
      <c r="O33" s="1" t="s">
        <v>1857</v>
      </c>
      <c r="P33" s="1" t="s">
        <v>1862</v>
      </c>
      <c r="Q33" s="1" t="s">
        <v>24</v>
      </c>
      <c r="R33" s="1" t="s">
        <v>28</v>
      </c>
    </row>
    <row r="34" spans="1:18" ht="15">
      <c r="A34" s="1" t="s">
        <v>1979</v>
      </c>
      <c r="B34" s="1" t="s">
        <v>1980</v>
      </c>
      <c r="C34" s="1" t="s">
        <v>221</v>
      </c>
      <c r="D34" s="7">
        <v>39493</v>
      </c>
      <c r="E34" s="8">
        <v>28</v>
      </c>
      <c r="F34" s="7">
        <v>46721</v>
      </c>
      <c r="G34" s="1" t="s">
        <v>25</v>
      </c>
      <c r="H34" s="1" t="s">
        <v>20</v>
      </c>
      <c r="I34" s="1" t="s">
        <v>34</v>
      </c>
      <c r="J34" s="1" t="s">
        <v>1865</v>
      </c>
      <c r="K34" s="1" t="s">
        <v>1981</v>
      </c>
      <c r="L34" s="10">
        <v>39493</v>
      </c>
      <c r="M34" s="1" t="s">
        <v>24</v>
      </c>
      <c r="N34" s="1" t="s">
        <v>25</v>
      </c>
      <c r="O34" s="1" t="s">
        <v>1857</v>
      </c>
      <c r="P34" s="1" t="s">
        <v>1862</v>
      </c>
      <c r="Q34" s="1" t="s">
        <v>24</v>
      </c>
      <c r="R34" s="1" t="s">
        <v>28</v>
      </c>
    </row>
    <row r="35" spans="1:18" ht="15">
      <c r="A35" s="1" t="s">
        <v>1965</v>
      </c>
      <c r="B35" s="1" t="s">
        <v>1966</v>
      </c>
      <c r="C35" s="1" t="s">
        <v>221</v>
      </c>
      <c r="D35" s="7">
        <v>39496</v>
      </c>
      <c r="E35" s="8">
        <v>29</v>
      </c>
      <c r="F35" s="7">
        <v>46801</v>
      </c>
      <c r="G35" s="1" t="s">
        <v>25</v>
      </c>
      <c r="H35" s="1" t="s">
        <v>20</v>
      </c>
      <c r="I35" s="1" t="s">
        <v>34</v>
      </c>
      <c r="J35" s="1" t="s">
        <v>811</v>
      </c>
      <c r="K35" s="1" t="s">
        <v>1967</v>
      </c>
      <c r="L35" s="10">
        <v>39496</v>
      </c>
      <c r="M35" s="1" t="s">
        <v>24</v>
      </c>
      <c r="N35" s="1" t="s">
        <v>25</v>
      </c>
      <c r="O35" s="1" t="s">
        <v>1857</v>
      </c>
      <c r="P35" s="1" t="s">
        <v>1862</v>
      </c>
      <c r="Q35" s="1" t="s">
        <v>24</v>
      </c>
      <c r="R35" s="1" t="s">
        <v>28</v>
      </c>
    </row>
    <row r="36" spans="1:18" ht="15">
      <c r="A36" s="1" t="s">
        <v>1962</v>
      </c>
      <c r="B36" s="1" t="s">
        <v>1963</v>
      </c>
      <c r="C36" s="1" t="s">
        <v>221</v>
      </c>
      <c r="D36" s="7">
        <v>39498</v>
      </c>
      <c r="E36" s="8">
        <v>30</v>
      </c>
      <c r="F36" s="7">
        <v>46803</v>
      </c>
      <c r="G36" s="1" t="s">
        <v>25</v>
      </c>
      <c r="H36" s="1" t="s">
        <v>20</v>
      </c>
      <c r="I36" s="1" t="s">
        <v>34</v>
      </c>
      <c r="J36" s="1" t="s">
        <v>811</v>
      </c>
      <c r="K36" s="1" t="s">
        <v>1964</v>
      </c>
      <c r="L36" s="10">
        <v>39498</v>
      </c>
      <c r="M36" s="1" t="s">
        <v>24</v>
      </c>
      <c r="N36" s="1" t="s">
        <v>25</v>
      </c>
      <c r="O36" s="1" t="s">
        <v>1857</v>
      </c>
      <c r="P36" s="1" t="s">
        <v>1862</v>
      </c>
      <c r="Q36" s="1" t="s">
        <v>24</v>
      </c>
      <c r="R36" s="1" t="s">
        <v>28</v>
      </c>
    </row>
    <row r="37" spans="1:18" ht="15">
      <c r="A37" s="1" t="s">
        <v>1973</v>
      </c>
      <c r="B37" s="1" t="s">
        <v>1974</v>
      </c>
      <c r="C37" s="1" t="s">
        <v>221</v>
      </c>
      <c r="D37" s="7">
        <v>39499</v>
      </c>
      <c r="E37" s="8">
        <v>31</v>
      </c>
      <c r="F37" s="7">
        <v>46803</v>
      </c>
      <c r="G37" s="1" t="s">
        <v>25</v>
      </c>
      <c r="H37" s="1" t="s">
        <v>20</v>
      </c>
      <c r="I37" s="1" t="s">
        <v>34</v>
      </c>
      <c r="J37" s="1" t="s">
        <v>1865</v>
      </c>
      <c r="K37" s="1" t="s">
        <v>1975</v>
      </c>
      <c r="L37" s="10">
        <v>39499</v>
      </c>
      <c r="M37" s="1" t="s">
        <v>24</v>
      </c>
      <c r="N37" s="1" t="s">
        <v>25</v>
      </c>
      <c r="O37" s="1" t="s">
        <v>1857</v>
      </c>
      <c r="P37" s="1" t="s">
        <v>1862</v>
      </c>
      <c r="Q37" s="1" t="s">
        <v>24</v>
      </c>
      <c r="R37" s="1" t="s">
        <v>28</v>
      </c>
    </row>
    <row r="38" spans="1:18" ht="15">
      <c r="A38" s="1" t="s">
        <v>1954</v>
      </c>
      <c r="B38" s="1" t="s">
        <v>1955</v>
      </c>
      <c r="C38" s="1" t="s">
        <v>221</v>
      </c>
      <c r="D38" s="7">
        <v>39500</v>
      </c>
      <c r="E38" s="8">
        <v>32</v>
      </c>
      <c r="F38" s="7">
        <v>46739</v>
      </c>
      <c r="G38" s="1" t="s">
        <v>25</v>
      </c>
      <c r="H38" s="1" t="s">
        <v>20</v>
      </c>
      <c r="I38" s="1" t="s">
        <v>34</v>
      </c>
      <c r="J38" s="1" t="s">
        <v>1865</v>
      </c>
      <c r="K38" s="1" t="s">
        <v>1956</v>
      </c>
      <c r="L38" s="10">
        <v>39500</v>
      </c>
      <c r="M38" s="1" t="s">
        <v>24</v>
      </c>
      <c r="N38" s="1" t="s">
        <v>25</v>
      </c>
      <c r="O38" s="1" t="s">
        <v>1857</v>
      </c>
      <c r="P38" s="1" t="s">
        <v>1862</v>
      </c>
      <c r="Q38" s="1" t="s">
        <v>24</v>
      </c>
      <c r="R38" s="1" t="s">
        <v>28</v>
      </c>
    </row>
    <row r="39" spans="1:18" ht="15">
      <c r="A39" s="1" t="s">
        <v>1970</v>
      </c>
      <c r="B39" s="1" t="s">
        <v>1971</v>
      </c>
      <c r="C39" s="1" t="s">
        <v>221</v>
      </c>
      <c r="D39" s="7">
        <v>39500</v>
      </c>
      <c r="E39" s="8">
        <v>33</v>
      </c>
      <c r="F39" s="7">
        <v>46752</v>
      </c>
      <c r="G39" s="1" t="s">
        <v>25</v>
      </c>
      <c r="H39" s="1" t="s">
        <v>20</v>
      </c>
      <c r="I39" s="1" t="s">
        <v>34</v>
      </c>
      <c r="J39" s="1" t="s">
        <v>811</v>
      </c>
      <c r="K39" s="1" t="s">
        <v>1972</v>
      </c>
      <c r="L39" s="10">
        <v>39500</v>
      </c>
      <c r="M39" s="1" t="s">
        <v>24</v>
      </c>
      <c r="N39" s="1" t="s">
        <v>25</v>
      </c>
      <c r="O39" s="1" t="s">
        <v>1857</v>
      </c>
      <c r="P39" s="1" t="s">
        <v>1862</v>
      </c>
      <c r="Q39" s="1" t="s">
        <v>24</v>
      </c>
      <c r="R39" s="1" t="s">
        <v>28</v>
      </c>
    </row>
    <row r="40" spans="1:18" ht="15">
      <c r="A40" s="1" t="s">
        <v>1997</v>
      </c>
      <c r="B40" s="1" t="s">
        <v>1998</v>
      </c>
      <c r="C40" s="1" t="s">
        <v>221</v>
      </c>
      <c r="D40" s="7">
        <v>39503</v>
      </c>
      <c r="E40" s="8">
        <v>34</v>
      </c>
      <c r="F40" s="7">
        <v>46811</v>
      </c>
      <c r="G40" s="1" t="s">
        <v>25</v>
      </c>
      <c r="H40" s="1" t="s">
        <v>20</v>
      </c>
      <c r="I40" s="1" t="s">
        <v>34</v>
      </c>
      <c r="J40" s="1" t="s">
        <v>1865</v>
      </c>
      <c r="K40" s="1" t="s">
        <v>1999</v>
      </c>
      <c r="L40" s="10">
        <v>39503</v>
      </c>
      <c r="M40" s="1" t="s">
        <v>24</v>
      </c>
      <c r="N40" s="1" t="s">
        <v>25</v>
      </c>
      <c r="O40" s="1" t="s">
        <v>1857</v>
      </c>
      <c r="P40" s="1" t="s">
        <v>1862</v>
      </c>
      <c r="Q40" s="1" t="s">
        <v>24</v>
      </c>
      <c r="R40" s="1" t="s">
        <v>28</v>
      </c>
    </row>
    <row r="41" spans="1:18" ht="15">
      <c r="A41" s="1" t="s">
        <v>1982</v>
      </c>
      <c r="B41" s="1" t="s">
        <v>1983</v>
      </c>
      <c r="C41" s="1" t="s">
        <v>221</v>
      </c>
      <c r="D41" s="7">
        <v>39504</v>
      </c>
      <c r="E41" s="8">
        <v>35</v>
      </c>
      <c r="F41" s="7">
        <v>44834</v>
      </c>
      <c r="G41" s="1" t="s">
        <v>25</v>
      </c>
      <c r="H41" s="1" t="s">
        <v>20</v>
      </c>
      <c r="I41" s="1" t="s">
        <v>34</v>
      </c>
      <c r="J41" s="1" t="s">
        <v>811</v>
      </c>
      <c r="K41" s="1" t="s">
        <v>1984</v>
      </c>
      <c r="L41" s="10">
        <v>39504</v>
      </c>
      <c r="M41" s="1" t="s">
        <v>24</v>
      </c>
      <c r="N41" s="1" t="s">
        <v>25</v>
      </c>
      <c r="O41" s="1" t="s">
        <v>1857</v>
      </c>
      <c r="P41" s="1" t="s">
        <v>1862</v>
      </c>
      <c r="Q41" s="1" t="s">
        <v>24</v>
      </c>
      <c r="R41" s="1" t="s">
        <v>28</v>
      </c>
    </row>
    <row r="42" spans="1:18" ht="15">
      <c r="A42" s="1" t="s">
        <v>1994</v>
      </c>
      <c r="B42" s="1" t="s">
        <v>1995</v>
      </c>
      <c r="C42" s="1" t="s">
        <v>221</v>
      </c>
      <c r="D42" s="7">
        <v>39504</v>
      </c>
      <c r="E42" s="8">
        <v>36</v>
      </c>
      <c r="F42" s="7">
        <v>44923</v>
      </c>
      <c r="G42" s="1" t="s">
        <v>25</v>
      </c>
      <c r="H42" s="1" t="s">
        <v>20</v>
      </c>
      <c r="I42" s="1" t="s">
        <v>34</v>
      </c>
      <c r="J42" s="1" t="s">
        <v>811</v>
      </c>
      <c r="K42" s="1" t="s">
        <v>1996</v>
      </c>
      <c r="L42" s="10">
        <v>39504</v>
      </c>
      <c r="M42" s="1" t="s">
        <v>24</v>
      </c>
      <c r="N42" s="1" t="s">
        <v>25</v>
      </c>
      <c r="O42" s="1" t="s">
        <v>1857</v>
      </c>
      <c r="P42" s="1" t="s">
        <v>1862</v>
      </c>
      <c r="Q42" s="1" t="s">
        <v>24</v>
      </c>
      <c r="R42" s="1" t="s">
        <v>28</v>
      </c>
    </row>
    <row r="43" spans="1:18" ht="15">
      <c r="A43" s="1" t="s">
        <v>1859</v>
      </c>
      <c r="B43" s="1" t="s">
        <v>1860</v>
      </c>
      <c r="C43" s="1" t="s">
        <v>221</v>
      </c>
      <c r="D43" s="7">
        <v>39505</v>
      </c>
      <c r="E43" s="8">
        <v>37</v>
      </c>
      <c r="F43" s="7">
        <v>46810</v>
      </c>
      <c r="G43" s="1" t="s">
        <v>25</v>
      </c>
      <c r="H43" s="1" t="s">
        <v>20</v>
      </c>
      <c r="I43" s="1" t="s">
        <v>34</v>
      </c>
      <c r="J43" s="1" t="s">
        <v>811</v>
      </c>
      <c r="K43" s="1" t="s">
        <v>1861</v>
      </c>
      <c r="L43" s="10">
        <v>39435</v>
      </c>
      <c r="M43" s="1" t="s">
        <v>24</v>
      </c>
      <c r="N43" s="1" t="s">
        <v>25</v>
      </c>
      <c r="O43" s="1" t="s">
        <v>1857</v>
      </c>
      <c r="P43" s="1" t="s">
        <v>1862</v>
      </c>
      <c r="Q43" s="1" t="s">
        <v>24</v>
      </c>
      <c r="R43" s="1" t="s">
        <v>28</v>
      </c>
    </row>
    <row r="44" spans="1:18" ht="15">
      <c r="A44" s="1" t="s">
        <v>1959</v>
      </c>
      <c r="B44" s="1" t="s">
        <v>1960</v>
      </c>
      <c r="C44" s="1" t="s">
        <v>221</v>
      </c>
      <c r="D44" s="7">
        <v>39505</v>
      </c>
      <c r="E44" s="8">
        <v>38</v>
      </c>
      <c r="F44" s="7">
        <v>43158</v>
      </c>
      <c r="G44" s="1" t="s">
        <v>25</v>
      </c>
      <c r="H44" s="1" t="s">
        <v>20</v>
      </c>
      <c r="I44" s="1" t="s">
        <v>34</v>
      </c>
      <c r="J44" s="1" t="s">
        <v>811</v>
      </c>
      <c r="K44" s="1" t="s">
        <v>1961</v>
      </c>
      <c r="L44" s="10">
        <v>39505</v>
      </c>
      <c r="M44" s="1" t="s">
        <v>24</v>
      </c>
      <c r="N44" s="1" t="s">
        <v>25</v>
      </c>
      <c r="O44" s="1" t="s">
        <v>1857</v>
      </c>
      <c r="P44" s="1" t="s">
        <v>1862</v>
      </c>
      <c r="Q44" s="1" t="s">
        <v>24</v>
      </c>
      <c r="R44" s="1" t="s">
        <v>28</v>
      </c>
    </row>
    <row r="45" spans="1:18" ht="15">
      <c r="A45" s="1" t="s">
        <v>1949</v>
      </c>
      <c r="B45" s="1" t="s">
        <v>1950</v>
      </c>
      <c r="C45" s="1" t="s">
        <v>221</v>
      </c>
      <c r="D45" s="7">
        <v>39506</v>
      </c>
      <c r="E45" s="8">
        <v>39</v>
      </c>
      <c r="F45" s="7">
        <v>48638</v>
      </c>
      <c r="G45" s="1" t="s">
        <v>25</v>
      </c>
      <c r="H45" s="1" t="s">
        <v>20</v>
      </c>
      <c r="I45" s="1" t="s">
        <v>34</v>
      </c>
      <c r="J45" s="1" t="s">
        <v>811</v>
      </c>
      <c r="K45" s="1" t="s">
        <v>1951</v>
      </c>
      <c r="L45" s="10">
        <v>39506</v>
      </c>
      <c r="M45" s="1" t="s">
        <v>24</v>
      </c>
      <c r="N45" s="1" t="s">
        <v>25</v>
      </c>
      <c r="O45" s="1" t="s">
        <v>1857</v>
      </c>
      <c r="P45" s="1" t="s">
        <v>1862</v>
      </c>
      <c r="Q45" s="1" t="s">
        <v>24</v>
      </c>
      <c r="R45" s="1" t="s">
        <v>28</v>
      </c>
    </row>
    <row r="46" spans="1:18" ht="15">
      <c r="A46" s="1" t="s">
        <v>1988</v>
      </c>
      <c r="B46" s="1" t="s">
        <v>1989</v>
      </c>
      <c r="C46" s="1" t="s">
        <v>221</v>
      </c>
      <c r="D46" s="7">
        <v>39506</v>
      </c>
      <c r="E46" s="8">
        <v>40</v>
      </c>
      <c r="F46" s="7">
        <v>48182</v>
      </c>
      <c r="G46" s="1" t="s">
        <v>25</v>
      </c>
      <c r="H46" s="1" t="s">
        <v>20</v>
      </c>
      <c r="I46" s="1" t="s">
        <v>34</v>
      </c>
      <c r="J46" s="1" t="s">
        <v>22</v>
      </c>
      <c r="K46" s="1" t="s">
        <v>1990</v>
      </c>
      <c r="L46" s="10">
        <v>39506</v>
      </c>
      <c r="M46" s="1" t="s">
        <v>24</v>
      </c>
      <c r="N46" s="1" t="s">
        <v>25</v>
      </c>
      <c r="O46" s="1" t="s">
        <v>1857</v>
      </c>
      <c r="P46" s="1" t="s">
        <v>1862</v>
      </c>
      <c r="Q46" s="1" t="s">
        <v>24</v>
      </c>
      <c r="R46" s="1" t="s">
        <v>28</v>
      </c>
    </row>
    <row r="47" spans="1:18" ht="15">
      <c r="A47" s="1" t="s">
        <v>1897</v>
      </c>
      <c r="B47" s="1" t="s">
        <v>1898</v>
      </c>
      <c r="C47" s="1" t="s">
        <v>221</v>
      </c>
      <c r="D47" s="7">
        <v>39507</v>
      </c>
      <c r="E47" s="8">
        <v>41</v>
      </c>
      <c r="F47" s="7">
        <v>40231</v>
      </c>
      <c r="G47" s="1" t="s">
        <v>25</v>
      </c>
      <c r="H47" s="1" t="s">
        <v>20</v>
      </c>
      <c r="I47" s="1" t="s">
        <v>34</v>
      </c>
      <c r="J47" s="1" t="s">
        <v>22</v>
      </c>
      <c r="K47" s="1" t="s">
        <v>1899</v>
      </c>
      <c r="L47" s="10">
        <v>39507</v>
      </c>
      <c r="M47" s="1" t="s">
        <v>24</v>
      </c>
      <c r="N47" s="1" t="s">
        <v>25</v>
      </c>
      <c r="O47" s="1" t="s">
        <v>1857</v>
      </c>
      <c r="P47" s="1" t="s">
        <v>27</v>
      </c>
      <c r="Q47" s="1" t="s">
        <v>25</v>
      </c>
      <c r="R47" s="1" t="s">
        <v>28</v>
      </c>
    </row>
    <row r="48" spans="1:18" ht="15">
      <c r="A48" s="1" t="s">
        <v>1900</v>
      </c>
      <c r="B48" s="1" t="s">
        <v>1901</v>
      </c>
      <c r="C48" s="1" t="s">
        <v>221</v>
      </c>
      <c r="D48" s="7">
        <v>39507</v>
      </c>
      <c r="E48" s="8">
        <v>42</v>
      </c>
      <c r="F48" s="7">
        <v>40231</v>
      </c>
      <c r="G48" s="1" t="s">
        <v>25</v>
      </c>
      <c r="H48" s="1" t="s">
        <v>20</v>
      </c>
      <c r="I48" s="1" t="s">
        <v>34</v>
      </c>
      <c r="J48" s="1" t="s">
        <v>22</v>
      </c>
      <c r="K48" s="1" t="s">
        <v>1902</v>
      </c>
      <c r="L48" s="10">
        <v>39507</v>
      </c>
      <c r="M48" s="1" t="s">
        <v>24</v>
      </c>
      <c r="N48" s="1" t="s">
        <v>25</v>
      </c>
      <c r="O48" s="1" t="s">
        <v>1857</v>
      </c>
      <c r="P48" s="1" t="s">
        <v>27</v>
      </c>
      <c r="Q48" s="1" t="s">
        <v>25</v>
      </c>
      <c r="R48" s="1" t="s">
        <v>28</v>
      </c>
    </row>
    <row r="49" spans="1:18" ht="15">
      <c r="A49" s="1" t="s">
        <v>1976</v>
      </c>
      <c r="B49" s="1" t="s">
        <v>1977</v>
      </c>
      <c r="C49" s="1" t="s">
        <v>221</v>
      </c>
      <c r="D49" s="7">
        <v>39507</v>
      </c>
      <c r="E49" s="8">
        <v>43</v>
      </c>
      <c r="F49" s="7">
        <v>42368</v>
      </c>
      <c r="G49" s="1" t="s">
        <v>25</v>
      </c>
      <c r="H49" s="1" t="s">
        <v>20</v>
      </c>
      <c r="I49" s="1" t="s">
        <v>34</v>
      </c>
      <c r="J49" s="1" t="s">
        <v>811</v>
      </c>
      <c r="K49" s="1" t="s">
        <v>1978</v>
      </c>
      <c r="L49" s="10">
        <v>39507</v>
      </c>
      <c r="M49" s="1" t="s">
        <v>24</v>
      </c>
      <c r="N49" s="1" t="s">
        <v>25</v>
      </c>
      <c r="O49" s="1" t="s">
        <v>1857</v>
      </c>
      <c r="P49" s="1" t="s">
        <v>1862</v>
      </c>
      <c r="Q49" s="1" t="s">
        <v>24</v>
      </c>
      <c r="R49" s="1" t="s">
        <v>28</v>
      </c>
    </row>
    <row r="50" spans="1:18" ht="15">
      <c r="A50" s="1" t="s">
        <v>1985</v>
      </c>
      <c r="B50" s="1" t="s">
        <v>1986</v>
      </c>
      <c r="C50" s="1" t="s">
        <v>221</v>
      </c>
      <c r="D50" s="7">
        <v>39507</v>
      </c>
      <c r="E50" s="8">
        <v>44</v>
      </c>
      <c r="F50" s="7">
        <v>40603</v>
      </c>
      <c r="G50" s="1" t="s">
        <v>25</v>
      </c>
      <c r="H50" s="1" t="s">
        <v>20</v>
      </c>
      <c r="I50" s="1" t="s">
        <v>34</v>
      </c>
      <c r="J50" s="1" t="s">
        <v>199</v>
      </c>
      <c r="K50" s="1" t="s">
        <v>1987</v>
      </c>
      <c r="L50" s="10">
        <v>39507</v>
      </c>
      <c r="M50" s="1" t="s">
        <v>24</v>
      </c>
      <c r="N50" s="1" t="s">
        <v>25</v>
      </c>
      <c r="O50" s="1" t="s">
        <v>1857</v>
      </c>
      <c r="P50" s="1" t="s">
        <v>27</v>
      </c>
      <c r="Q50" s="1" t="s">
        <v>25</v>
      </c>
      <c r="R50" s="1" t="s">
        <v>28</v>
      </c>
    </row>
    <row r="51" spans="1:18" ht="15">
      <c r="A51" s="1" t="s">
        <v>2000</v>
      </c>
      <c r="B51" s="1" t="s">
        <v>2001</v>
      </c>
      <c r="C51" s="1" t="s">
        <v>221</v>
      </c>
      <c r="D51" s="7">
        <v>39507</v>
      </c>
      <c r="E51" s="8">
        <v>45</v>
      </c>
      <c r="F51" s="7">
        <v>46811</v>
      </c>
      <c r="G51" s="1" t="s">
        <v>25</v>
      </c>
      <c r="H51" s="1" t="s">
        <v>20</v>
      </c>
      <c r="I51" s="1" t="s">
        <v>34</v>
      </c>
      <c r="J51" s="1" t="s">
        <v>1865</v>
      </c>
      <c r="K51" s="1" t="s">
        <v>2002</v>
      </c>
      <c r="L51" s="10">
        <v>39507</v>
      </c>
      <c r="M51" s="1" t="s">
        <v>24</v>
      </c>
      <c r="N51" s="1" t="s">
        <v>25</v>
      </c>
      <c r="O51" s="1" t="s">
        <v>1857</v>
      </c>
      <c r="P51" s="1" t="s">
        <v>1862</v>
      </c>
      <c r="Q51" s="1" t="s">
        <v>25</v>
      </c>
      <c r="R51" s="1" t="s">
        <v>28</v>
      </c>
    </row>
    <row r="52" spans="1:18" ht="15">
      <c r="A52" s="1" t="s">
        <v>2003</v>
      </c>
      <c r="B52" s="1" t="s">
        <v>2004</v>
      </c>
      <c r="C52" s="1" t="s">
        <v>221</v>
      </c>
      <c r="D52" s="7">
        <v>39510</v>
      </c>
      <c r="E52" s="8">
        <v>46</v>
      </c>
      <c r="F52" s="7">
        <v>46843</v>
      </c>
      <c r="G52" s="1" t="s">
        <v>25</v>
      </c>
      <c r="H52" s="1" t="s">
        <v>20</v>
      </c>
      <c r="I52" s="1" t="s">
        <v>34</v>
      </c>
      <c r="J52" s="1" t="s">
        <v>1865</v>
      </c>
      <c r="K52" s="1" t="s">
        <v>2005</v>
      </c>
      <c r="L52" s="10">
        <v>39510</v>
      </c>
      <c r="M52" s="1" t="s">
        <v>24</v>
      </c>
      <c r="N52" s="1" t="s">
        <v>25</v>
      </c>
      <c r="O52" s="1" t="s">
        <v>1857</v>
      </c>
      <c r="P52" s="1" t="s">
        <v>1862</v>
      </c>
      <c r="Q52" s="1" t="s">
        <v>24</v>
      </c>
      <c r="R52" s="1" t="s">
        <v>28</v>
      </c>
    </row>
    <row r="53" spans="1:18" ht="15">
      <c r="A53" s="1" t="s">
        <v>2006</v>
      </c>
      <c r="B53" s="1" t="s">
        <v>2007</v>
      </c>
      <c r="C53" s="1" t="s">
        <v>221</v>
      </c>
      <c r="D53" s="7">
        <v>39510</v>
      </c>
      <c r="E53" s="8">
        <v>47</v>
      </c>
      <c r="F53" s="7">
        <v>46753</v>
      </c>
      <c r="G53" s="1" t="s">
        <v>25</v>
      </c>
      <c r="H53" s="1" t="s">
        <v>20</v>
      </c>
      <c r="I53" s="1" t="s">
        <v>34</v>
      </c>
      <c r="J53" s="1" t="s">
        <v>1865</v>
      </c>
      <c r="K53" s="1" t="s">
        <v>2008</v>
      </c>
      <c r="L53" s="10">
        <v>39510</v>
      </c>
      <c r="M53" s="1" t="s">
        <v>24</v>
      </c>
      <c r="N53" s="1" t="s">
        <v>25</v>
      </c>
      <c r="O53" s="1" t="s">
        <v>1857</v>
      </c>
      <c r="P53" s="1" t="s">
        <v>1862</v>
      </c>
      <c r="Q53" s="1" t="s">
        <v>24</v>
      </c>
      <c r="R53" s="1" t="s">
        <v>28</v>
      </c>
    </row>
    <row r="54" spans="1:18" ht="15">
      <c r="A54" s="1" t="s">
        <v>1991</v>
      </c>
      <c r="B54" s="1" t="s">
        <v>1992</v>
      </c>
      <c r="C54" s="1" t="s">
        <v>221</v>
      </c>
      <c r="D54" s="7">
        <v>39513</v>
      </c>
      <c r="E54" s="8">
        <v>48</v>
      </c>
      <c r="F54" s="7">
        <v>43008</v>
      </c>
      <c r="G54" s="1" t="s">
        <v>25</v>
      </c>
      <c r="H54" s="1" t="s">
        <v>20</v>
      </c>
      <c r="I54" s="1" t="s">
        <v>34</v>
      </c>
      <c r="J54" s="1" t="s">
        <v>811</v>
      </c>
      <c r="K54" s="1" t="s">
        <v>1993</v>
      </c>
      <c r="L54" s="10">
        <v>39513</v>
      </c>
      <c r="M54" s="1" t="s">
        <v>24</v>
      </c>
      <c r="N54" s="1" t="s">
        <v>25</v>
      </c>
      <c r="O54" s="1" t="s">
        <v>1857</v>
      </c>
      <c r="P54" s="1" t="s">
        <v>1862</v>
      </c>
      <c r="Q54" s="1" t="s">
        <v>24</v>
      </c>
      <c r="R54" s="1" t="s">
        <v>28</v>
      </c>
    </row>
    <row r="55" spans="1:18" ht="15">
      <c r="A55" s="1" t="s">
        <v>2009</v>
      </c>
      <c r="B55" s="1" t="s">
        <v>2010</v>
      </c>
      <c r="C55" s="1" t="s">
        <v>221</v>
      </c>
      <c r="D55" s="7">
        <v>39514</v>
      </c>
      <c r="E55" s="8">
        <v>49</v>
      </c>
      <c r="F55" s="7">
        <v>47914</v>
      </c>
      <c r="G55" s="1" t="s">
        <v>25</v>
      </c>
      <c r="H55" s="1" t="s">
        <v>20</v>
      </c>
      <c r="I55" s="1" t="s">
        <v>34</v>
      </c>
      <c r="J55" s="1" t="s">
        <v>811</v>
      </c>
      <c r="K55" s="1" t="s">
        <v>2011</v>
      </c>
      <c r="L55" s="10">
        <v>39514</v>
      </c>
      <c r="M55" s="1" t="s">
        <v>24</v>
      </c>
      <c r="N55" s="1" t="s">
        <v>25</v>
      </c>
      <c r="O55" s="1" t="s">
        <v>1857</v>
      </c>
      <c r="P55" s="1" t="s">
        <v>1862</v>
      </c>
      <c r="Q55" s="1" t="s">
        <v>24</v>
      </c>
      <c r="R55" s="1" t="s">
        <v>28</v>
      </c>
    </row>
    <row r="56" spans="1:18" ht="15">
      <c r="A56" s="1" t="s">
        <v>2026</v>
      </c>
      <c r="B56" s="1" t="s">
        <v>2027</v>
      </c>
      <c r="C56" s="1" t="s">
        <v>221</v>
      </c>
      <c r="D56" s="7">
        <v>39514</v>
      </c>
      <c r="E56" s="8">
        <v>50</v>
      </c>
      <c r="F56" s="7">
        <v>46752</v>
      </c>
      <c r="G56" s="1" t="s">
        <v>25</v>
      </c>
      <c r="H56" s="1" t="s">
        <v>20</v>
      </c>
      <c r="I56" s="1" t="s">
        <v>34</v>
      </c>
      <c r="J56" s="1" t="s">
        <v>811</v>
      </c>
      <c r="K56" s="1" t="s">
        <v>2028</v>
      </c>
      <c r="L56" s="10">
        <v>39514</v>
      </c>
      <c r="M56" s="1" t="s">
        <v>24</v>
      </c>
      <c r="N56" s="1" t="s">
        <v>25</v>
      </c>
      <c r="O56" s="1" t="s">
        <v>1857</v>
      </c>
      <c r="P56" s="1" t="s">
        <v>1862</v>
      </c>
      <c r="Q56" s="1" t="s">
        <v>24</v>
      </c>
      <c r="R56" s="1" t="s">
        <v>28</v>
      </c>
    </row>
    <row r="57" spans="1:18" ht="15">
      <c r="A57" s="1" t="s">
        <v>2041</v>
      </c>
      <c r="B57" s="1" t="s">
        <v>2042</v>
      </c>
      <c r="C57" s="1" t="s">
        <v>221</v>
      </c>
      <c r="D57" s="7">
        <v>39517</v>
      </c>
      <c r="E57" s="8">
        <v>51</v>
      </c>
      <c r="F57" s="7">
        <v>46844</v>
      </c>
      <c r="G57" s="1" t="s">
        <v>25</v>
      </c>
      <c r="H57" s="1" t="s">
        <v>20</v>
      </c>
      <c r="I57" s="1" t="s">
        <v>34</v>
      </c>
      <c r="J57" s="1" t="s">
        <v>1865</v>
      </c>
      <c r="K57" s="1" t="s">
        <v>2043</v>
      </c>
      <c r="L57" s="10">
        <v>39517</v>
      </c>
      <c r="M57" s="1" t="s">
        <v>24</v>
      </c>
      <c r="N57" s="1" t="s">
        <v>25</v>
      </c>
      <c r="O57" s="1" t="s">
        <v>1857</v>
      </c>
      <c r="P57" s="1" t="s">
        <v>1862</v>
      </c>
      <c r="Q57" s="1" t="s">
        <v>24</v>
      </c>
      <c r="R57" s="1" t="s">
        <v>28</v>
      </c>
    </row>
    <row r="58" spans="1:18" ht="15">
      <c r="A58" s="1" t="s">
        <v>2015</v>
      </c>
      <c r="B58" s="1" t="s">
        <v>2016</v>
      </c>
      <c r="C58" s="1" t="s">
        <v>221</v>
      </c>
      <c r="D58" s="7">
        <v>39518</v>
      </c>
      <c r="E58" s="8">
        <v>52</v>
      </c>
      <c r="F58" s="7">
        <v>44996</v>
      </c>
      <c r="G58" s="1" t="s">
        <v>25</v>
      </c>
      <c r="H58" s="1" t="s">
        <v>20</v>
      </c>
      <c r="I58" s="1" t="s">
        <v>34</v>
      </c>
      <c r="J58" s="1" t="s">
        <v>811</v>
      </c>
      <c r="K58" s="1" t="s">
        <v>2017</v>
      </c>
      <c r="L58" s="10">
        <v>39518</v>
      </c>
      <c r="M58" s="1" t="s">
        <v>24</v>
      </c>
      <c r="N58" s="1" t="s">
        <v>25</v>
      </c>
      <c r="O58" s="1" t="s">
        <v>1857</v>
      </c>
      <c r="P58" s="1" t="s">
        <v>1862</v>
      </c>
      <c r="Q58" s="1" t="s">
        <v>24</v>
      </c>
      <c r="R58" s="1" t="s">
        <v>28</v>
      </c>
    </row>
    <row r="59" spans="1:18" ht="15">
      <c r="A59" s="1" t="s">
        <v>2029</v>
      </c>
      <c r="B59" s="1" t="s">
        <v>2030</v>
      </c>
      <c r="C59" s="1" t="s">
        <v>221</v>
      </c>
      <c r="D59" s="7">
        <v>39519</v>
      </c>
      <c r="E59" s="8">
        <v>53</v>
      </c>
      <c r="F59" s="7">
        <v>39631</v>
      </c>
      <c r="G59" s="1" t="s">
        <v>24</v>
      </c>
      <c r="H59" s="1" t="s">
        <v>20</v>
      </c>
      <c r="I59" s="1" t="s">
        <v>34</v>
      </c>
      <c r="J59" s="1" t="s">
        <v>22</v>
      </c>
      <c r="K59" s="1" t="s">
        <v>2031</v>
      </c>
      <c r="L59" s="10">
        <v>39517</v>
      </c>
      <c r="M59" s="1" t="s">
        <v>24</v>
      </c>
      <c r="N59" s="1" t="s">
        <v>25</v>
      </c>
      <c r="O59" s="1" t="s">
        <v>1857</v>
      </c>
      <c r="P59" s="1" t="s">
        <v>27</v>
      </c>
      <c r="Q59" s="1" t="s">
        <v>25</v>
      </c>
      <c r="R59" s="1" t="s">
        <v>28</v>
      </c>
    </row>
    <row r="60" spans="1:18" ht="15">
      <c r="A60" s="1" t="s">
        <v>2018</v>
      </c>
      <c r="B60" s="1" t="s">
        <v>2019</v>
      </c>
      <c r="C60" s="1" t="s">
        <v>221</v>
      </c>
      <c r="D60" s="7">
        <v>39520</v>
      </c>
      <c r="E60" s="8">
        <v>54</v>
      </c>
      <c r="F60" s="7">
        <v>46825</v>
      </c>
      <c r="G60" s="1" t="s">
        <v>25</v>
      </c>
      <c r="H60" s="1" t="s">
        <v>20</v>
      </c>
      <c r="I60" s="1" t="s">
        <v>34</v>
      </c>
      <c r="J60" s="1" t="s">
        <v>811</v>
      </c>
      <c r="K60" s="1" t="s">
        <v>2020</v>
      </c>
      <c r="L60" s="10">
        <v>39520</v>
      </c>
      <c r="M60" s="1" t="s">
        <v>24</v>
      </c>
      <c r="N60" s="1" t="s">
        <v>25</v>
      </c>
      <c r="O60" s="1" t="s">
        <v>1857</v>
      </c>
      <c r="P60" s="1" t="s">
        <v>1862</v>
      </c>
      <c r="Q60" s="1" t="s">
        <v>24</v>
      </c>
      <c r="R60" s="1" t="s">
        <v>28</v>
      </c>
    </row>
    <row r="61" spans="1:18" ht="15">
      <c r="A61" s="1" t="s">
        <v>2032</v>
      </c>
      <c r="B61" s="1" t="s">
        <v>2033</v>
      </c>
      <c r="C61" s="1" t="s">
        <v>221</v>
      </c>
      <c r="D61" s="7">
        <v>39524</v>
      </c>
      <c r="E61" s="8">
        <v>55</v>
      </c>
      <c r="F61" s="7">
        <v>46843</v>
      </c>
      <c r="G61" s="1" t="s">
        <v>25</v>
      </c>
      <c r="H61" s="1" t="s">
        <v>20</v>
      </c>
      <c r="I61" s="1" t="s">
        <v>34</v>
      </c>
      <c r="J61" s="1" t="s">
        <v>1865</v>
      </c>
      <c r="K61" s="1" t="s">
        <v>2034</v>
      </c>
      <c r="L61" s="10">
        <v>39524</v>
      </c>
      <c r="M61" s="1" t="s">
        <v>24</v>
      </c>
      <c r="N61" s="1" t="s">
        <v>25</v>
      </c>
      <c r="O61" s="1" t="s">
        <v>1857</v>
      </c>
      <c r="P61" s="1" t="s">
        <v>1862</v>
      </c>
      <c r="Q61" s="1" t="s">
        <v>24</v>
      </c>
      <c r="R61" s="1" t="s">
        <v>28</v>
      </c>
    </row>
    <row r="62" spans="1:18" ht="15">
      <c r="A62" s="1" t="s">
        <v>2038</v>
      </c>
      <c r="B62" s="1" t="s">
        <v>2039</v>
      </c>
      <c r="C62" s="1" t="s">
        <v>221</v>
      </c>
      <c r="D62" s="7">
        <v>39526</v>
      </c>
      <c r="E62" s="8">
        <v>56</v>
      </c>
      <c r="F62" s="7">
        <v>45004</v>
      </c>
      <c r="G62" s="1" t="s">
        <v>25</v>
      </c>
      <c r="H62" s="1" t="s">
        <v>20</v>
      </c>
      <c r="I62" s="1" t="s">
        <v>34</v>
      </c>
      <c r="J62" s="1" t="s">
        <v>811</v>
      </c>
      <c r="K62" s="1" t="s">
        <v>2040</v>
      </c>
      <c r="L62" s="10">
        <v>39526</v>
      </c>
      <c r="M62" s="1" t="s">
        <v>24</v>
      </c>
      <c r="N62" s="1" t="s">
        <v>25</v>
      </c>
      <c r="O62" s="1" t="s">
        <v>1857</v>
      </c>
      <c r="P62" s="1" t="s">
        <v>1862</v>
      </c>
      <c r="Q62" s="1" t="s">
        <v>24</v>
      </c>
      <c r="R62" s="1" t="s">
        <v>28</v>
      </c>
    </row>
    <row r="63" spans="1:18" ht="15">
      <c r="A63" s="1" t="s">
        <v>2044</v>
      </c>
      <c r="B63" s="1" t="s">
        <v>2045</v>
      </c>
      <c r="C63" s="1" t="s">
        <v>221</v>
      </c>
      <c r="D63" s="7">
        <v>39526</v>
      </c>
      <c r="E63" s="8">
        <v>57</v>
      </c>
      <c r="F63" s="7">
        <v>46831</v>
      </c>
      <c r="G63" s="1" t="s">
        <v>25</v>
      </c>
      <c r="H63" s="1" t="s">
        <v>20</v>
      </c>
      <c r="I63" s="1" t="s">
        <v>34</v>
      </c>
      <c r="J63" s="1" t="s">
        <v>811</v>
      </c>
      <c r="K63" s="1" t="s">
        <v>2046</v>
      </c>
      <c r="L63" s="10">
        <v>39526</v>
      </c>
      <c r="M63" s="1" t="s">
        <v>24</v>
      </c>
      <c r="N63" s="1" t="s">
        <v>25</v>
      </c>
      <c r="O63" s="1" t="s">
        <v>1857</v>
      </c>
      <c r="P63" s="1" t="s">
        <v>1862</v>
      </c>
      <c r="Q63" s="1" t="s">
        <v>24</v>
      </c>
      <c r="R63" s="1" t="s">
        <v>28</v>
      </c>
    </row>
    <row r="64" spans="1:18" ht="15">
      <c r="A64" s="1" t="s">
        <v>2035</v>
      </c>
      <c r="B64" s="1" t="s">
        <v>2036</v>
      </c>
      <c r="C64" s="1" t="s">
        <v>221</v>
      </c>
      <c r="D64" s="7">
        <v>39527</v>
      </c>
      <c r="E64" s="8">
        <v>58</v>
      </c>
      <c r="F64" s="7">
        <v>47927</v>
      </c>
      <c r="G64" s="1" t="s">
        <v>25</v>
      </c>
      <c r="H64" s="1" t="s">
        <v>20</v>
      </c>
      <c r="I64" s="1" t="s">
        <v>34</v>
      </c>
      <c r="J64" s="1" t="s">
        <v>811</v>
      </c>
      <c r="K64" s="1" t="s">
        <v>2037</v>
      </c>
      <c r="L64" s="10">
        <v>39527</v>
      </c>
      <c r="M64" s="1" t="s">
        <v>24</v>
      </c>
      <c r="N64" s="1" t="s">
        <v>25</v>
      </c>
      <c r="O64" s="1" t="s">
        <v>1857</v>
      </c>
      <c r="P64" s="1" t="s">
        <v>1862</v>
      </c>
      <c r="Q64" s="1" t="s">
        <v>24</v>
      </c>
      <c r="R64" s="1" t="s">
        <v>28</v>
      </c>
    </row>
    <row r="65" spans="1:18" ht="15">
      <c r="A65" s="1" t="s">
        <v>2050</v>
      </c>
      <c r="B65" s="1" t="s">
        <v>2051</v>
      </c>
      <c r="C65" s="1" t="s">
        <v>221</v>
      </c>
      <c r="D65" s="7">
        <v>39533</v>
      </c>
      <c r="E65" s="8">
        <v>59</v>
      </c>
      <c r="F65" s="7">
        <v>46752</v>
      </c>
      <c r="G65" s="1" t="s">
        <v>25</v>
      </c>
      <c r="H65" s="1" t="s">
        <v>20</v>
      </c>
      <c r="I65" s="1" t="s">
        <v>34</v>
      </c>
      <c r="J65" s="1" t="s">
        <v>811</v>
      </c>
      <c r="K65" s="1" t="s">
        <v>2052</v>
      </c>
      <c r="L65" s="10">
        <v>39533</v>
      </c>
      <c r="M65" s="1" t="s">
        <v>24</v>
      </c>
      <c r="N65" s="1" t="s">
        <v>25</v>
      </c>
      <c r="O65" s="1" t="s">
        <v>1857</v>
      </c>
      <c r="P65" s="1" t="s">
        <v>1862</v>
      </c>
      <c r="Q65" s="1" t="s">
        <v>24</v>
      </c>
      <c r="R65" s="1" t="s">
        <v>28</v>
      </c>
    </row>
    <row r="66" spans="1:18" ht="15">
      <c r="A66" s="1" t="s">
        <v>2056</v>
      </c>
      <c r="B66" s="1" t="s">
        <v>2057</v>
      </c>
      <c r="C66" s="1" t="s">
        <v>221</v>
      </c>
      <c r="D66" s="7">
        <v>39533</v>
      </c>
      <c r="E66" s="8">
        <v>60</v>
      </c>
      <c r="F66" s="7">
        <v>47057</v>
      </c>
      <c r="G66" s="1" t="s">
        <v>25</v>
      </c>
      <c r="H66" s="1" t="s">
        <v>20</v>
      </c>
      <c r="I66" s="1" t="s">
        <v>34</v>
      </c>
      <c r="J66" s="1" t="s">
        <v>811</v>
      </c>
      <c r="K66" s="1" t="s">
        <v>2058</v>
      </c>
      <c r="L66" s="10">
        <v>39533</v>
      </c>
      <c r="M66" s="1" t="s">
        <v>24</v>
      </c>
      <c r="N66" s="1" t="s">
        <v>25</v>
      </c>
      <c r="O66" s="1" t="s">
        <v>1857</v>
      </c>
      <c r="P66" s="1" t="s">
        <v>1862</v>
      </c>
      <c r="Q66" s="1" t="s">
        <v>24</v>
      </c>
      <c r="R66" s="1" t="s">
        <v>28</v>
      </c>
    </row>
    <row r="67" spans="1:18" ht="15">
      <c r="A67" s="1" t="s">
        <v>2012</v>
      </c>
      <c r="B67" s="1" t="s">
        <v>2013</v>
      </c>
      <c r="C67" s="1" t="s">
        <v>221</v>
      </c>
      <c r="D67" s="7">
        <v>39535</v>
      </c>
      <c r="E67" s="8">
        <v>61</v>
      </c>
      <c r="F67" s="7">
        <v>46817</v>
      </c>
      <c r="G67" s="1" t="s">
        <v>25</v>
      </c>
      <c r="H67" s="1" t="s">
        <v>20</v>
      </c>
      <c r="I67" s="1" t="s">
        <v>34</v>
      </c>
      <c r="J67" s="1" t="s">
        <v>1865</v>
      </c>
      <c r="K67" s="1" t="s">
        <v>2014</v>
      </c>
      <c r="L67" s="10">
        <v>39512</v>
      </c>
      <c r="M67" s="1" t="s">
        <v>24</v>
      </c>
      <c r="N67" s="1" t="s">
        <v>25</v>
      </c>
      <c r="O67" s="1" t="s">
        <v>1857</v>
      </c>
      <c r="P67" s="1" t="s">
        <v>1862</v>
      </c>
      <c r="Q67" s="1" t="s">
        <v>24</v>
      </c>
      <c r="R67" s="1" t="s">
        <v>28</v>
      </c>
    </row>
    <row r="68" spans="1:18" ht="15">
      <c r="A68" s="1" t="s">
        <v>2047</v>
      </c>
      <c r="B68" s="1" t="s">
        <v>2048</v>
      </c>
      <c r="C68" s="1" t="s">
        <v>221</v>
      </c>
      <c r="D68" s="7">
        <v>39535</v>
      </c>
      <c r="E68" s="8">
        <v>62</v>
      </c>
      <c r="F68" s="7">
        <v>46840</v>
      </c>
      <c r="G68" s="1" t="s">
        <v>25</v>
      </c>
      <c r="H68" s="1" t="s">
        <v>20</v>
      </c>
      <c r="I68" s="1" t="s">
        <v>34</v>
      </c>
      <c r="J68" s="1" t="s">
        <v>811</v>
      </c>
      <c r="K68" s="1" t="s">
        <v>2049</v>
      </c>
      <c r="L68" s="10">
        <v>39535</v>
      </c>
      <c r="M68" s="1" t="s">
        <v>24</v>
      </c>
      <c r="N68" s="1" t="s">
        <v>25</v>
      </c>
      <c r="O68" s="1" t="s">
        <v>1857</v>
      </c>
      <c r="P68" s="1" t="s">
        <v>1862</v>
      </c>
      <c r="Q68" s="1" t="s">
        <v>24</v>
      </c>
      <c r="R68" s="1" t="s">
        <v>28</v>
      </c>
    </row>
    <row r="69" spans="1:18" ht="15">
      <c r="A69" s="1" t="s">
        <v>1946</v>
      </c>
      <c r="B69" s="1" t="s">
        <v>1947</v>
      </c>
      <c r="C69" s="1" t="s">
        <v>221</v>
      </c>
      <c r="D69" s="7">
        <v>39538</v>
      </c>
      <c r="E69" s="8">
        <v>63</v>
      </c>
      <c r="F69" s="7">
        <v>46843</v>
      </c>
      <c r="G69" s="1" t="s">
        <v>25</v>
      </c>
      <c r="H69" s="1" t="s">
        <v>20</v>
      </c>
      <c r="I69" s="1" t="s">
        <v>34</v>
      </c>
      <c r="J69" s="1" t="s">
        <v>811</v>
      </c>
      <c r="K69" s="1" t="s">
        <v>1948</v>
      </c>
      <c r="L69" s="10">
        <v>39538</v>
      </c>
      <c r="M69" s="1" t="s">
        <v>24</v>
      </c>
      <c r="N69" s="1" t="s">
        <v>25</v>
      </c>
      <c r="O69" s="1" t="s">
        <v>1857</v>
      </c>
      <c r="P69" s="1" t="s">
        <v>1862</v>
      </c>
      <c r="Q69" s="1" t="s">
        <v>24</v>
      </c>
      <c r="R69" s="1" t="s">
        <v>28</v>
      </c>
    </row>
    <row r="70" spans="1:18" ht="15">
      <c r="A70" s="1" t="s">
        <v>2062</v>
      </c>
      <c r="B70" s="1" t="s">
        <v>2063</v>
      </c>
      <c r="C70" s="1" t="s">
        <v>221</v>
      </c>
      <c r="D70" s="7">
        <v>39538</v>
      </c>
      <c r="E70" s="8">
        <v>64</v>
      </c>
      <c r="F70" s="7">
        <v>46843</v>
      </c>
      <c r="G70" s="1" t="s">
        <v>25</v>
      </c>
      <c r="H70" s="1" t="s">
        <v>20</v>
      </c>
      <c r="I70" s="1" t="s">
        <v>34</v>
      </c>
      <c r="J70" s="1" t="s">
        <v>811</v>
      </c>
      <c r="K70" s="1" t="s">
        <v>2064</v>
      </c>
      <c r="L70" s="10">
        <v>39538</v>
      </c>
      <c r="M70" s="1" t="s">
        <v>24</v>
      </c>
      <c r="N70" s="1" t="s">
        <v>25</v>
      </c>
      <c r="O70" s="1" t="s">
        <v>1857</v>
      </c>
      <c r="P70" s="1" t="s">
        <v>1862</v>
      </c>
      <c r="Q70" s="1" t="s">
        <v>24</v>
      </c>
      <c r="R70" s="1" t="s">
        <v>28</v>
      </c>
    </row>
    <row r="71" spans="1:18" ht="15">
      <c r="A71" s="1" t="s">
        <v>2077</v>
      </c>
      <c r="B71" s="1" t="s">
        <v>2078</v>
      </c>
      <c r="C71" s="1" t="s">
        <v>221</v>
      </c>
      <c r="D71" s="7">
        <v>39538</v>
      </c>
      <c r="E71" s="8">
        <v>65</v>
      </c>
      <c r="F71" s="7">
        <v>45000</v>
      </c>
      <c r="G71" s="1" t="s">
        <v>25</v>
      </c>
      <c r="H71" s="1" t="s">
        <v>20</v>
      </c>
      <c r="I71" s="1" t="s">
        <v>34</v>
      </c>
      <c r="J71" s="1" t="s">
        <v>1865</v>
      </c>
      <c r="K71" s="1" t="s">
        <v>2079</v>
      </c>
      <c r="L71" s="10">
        <v>39538</v>
      </c>
      <c r="M71" s="1" t="s">
        <v>24</v>
      </c>
      <c r="N71" s="1" t="s">
        <v>25</v>
      </c>
      <c r="O71" s="1" t="s">
        <v>1857</v>
      </c>
      <c r="P71" s="1" t="s">
        <v>1862</v>
      </c>
      <c r="Q71" s="1" t="s">
        <v>24</v>
      </c>
      <c r="R71" s="1" t="s">
        <v>28</v>
      </c>
    </row>
    <row r="72" spans="1:18" ht="15">
      <c r="A72" s="1" t="s">
        <v>2071</v>
      </c>
      <c r="B72" s="1" t="s">
        <v>2072</v>
      </c>
      <c r="C72" s="1" t="s">
        <v>221</v>
      </c>
      <c r="D72" s="7">
        <v>39539</v>
      </c>
      <c r="E72" s="8">
        <v>66</v>
      </c>
      <c r="F72" s="7">
        <v>46844</v>
      </c>
      <c r="G72" s="1" t="s">
        <v>25</v>
      </c>
      <c r="H72" s="1" t="s">
        <v>20</v>
      </c>
      <c r="I72" s="1" t="s">
        <v>34</v>
      </c>
      <c r="J72" s="1" t="s">
        <v>1865</v>
      </c>
      <c r="K72" s="1" t="s">
        <v>2073</v>
      </c>
      <c r="L72" s="10">
        <v>39539</v>
      </c>
      <c r="M72" s="1" t="s">
        <v>24</v>
      </c>
      <c r="N72" s="1" t="s">
        <v>25</v>
      </c>
      <c r="O72" s="1" t="s">
        <v>1857</v>
      </c>
      <c r="P72" s="1" t="s">
        <v>1862</v>
      </c>
      <c r="Q72" s="1" t="s">
        <v>24</v>
      </c>
      <c r="R72" s="1" t="s">
        <v>28</v>
      </c>
    </row>
    <row r="73" spans="1:18" ht="15">
      <c r="A73" s="1" t="s">
        <v>2053</v>
      </c>
      <c r="B73" s="1" t="s">
        <v>2054</v>
      </c>
      <c r="C73" s="1" t="s">
        <v>221</v>
      </c>
      <c r="D73" s="7">
        <v>39541</v>
      </c>
      <c r="E73" s="8">
        <v>67</v>
      </c>
      <c r="F73" s="7">
        <v>46843</v>
      </c>
      <c r="G73" s="1" t="s">
        <v>25</v>
      </c>
      <c r="H73" s="1" t="s">
        <v>20</v>
      </c>
      <c r="I73" s="1" t="s">
        <v>34</v>
      </c>
      <c r="J73" s="1" t="s">
        <v>811</v>
      </c>
      <c r="K73" s="1" t="s">
        <v>2055</v>
      </c>
      <c r="L73" s="10">
        <v>39541</v>
      </c>
      <c r="M73" s="1" t="s">
        <v>24</v>
      </c>
      <c r="N73" s="1" t="s">
        <v>25</v>
      </c>
      <c r="O73" s="1" t="s">
        <v>1857</v>
      </c>
      <c r="P73" s="1" t="s">
        <v>1862</v>
      </c>
      <c r="Q73" s="1" t="s">
        <v>24</v>
      </c>
      <c r="R73" s="1" t="s">
        <v>28</v>
      </c>
    </row>
    <row r="74" spans="1:18" ht="15">
      <c r="A74" s="1" t="s">
        <v>2086</v>
      </c>
      <c r="B74" s="1" t="s">
        <v>2087</v>
      </c>
      <c r="C74" s="1" t="s">
        <v>221</v>
      </c>
      <c r="D74" s="7">
        <v>39541</v>
      </c>
      <c r="E74" s="8">
        <v>68</v>
      </c>
      <c r="F74" s="7">
        <v>46706</v>
      </c>
      <c r="G74" s="1" t="s">
        <v>25</v>
      </c>
      <c r="H74" s="1" t="s">
        <v>20</v>
      </c>
      <c r="I74" s="1" t="s">
        <v>34</v>
      </c>
      <c r="J74" s="1" t="s">
        <v>1865</v>
      </c>
      <c r="K74" s="1" t="s">
        <v>708</v>
      </c>
      <c r="L74" s="10">
        <v>39541</v>
      </c>
      <c r="M74" s="1" t="s">
        <v>24</v>
      </c>
      <c r="N74" s="1" t="s">
        <v>25</v>
      </c>
      <c r="O74" s="1" t="s">
        <v>1857</v>
      </c>
      <c r="P74" s="1" t="s">
        <v>1862</v>
      </c>
      <c r="Q74" s="1" t="s">
        <v>25</v>
      </c>
      <c r="R74" s="1" t="s">
        <v>28</v>
      </c>
    </row>
    <row r="75" spans="1:18" ht="15">
      <c r="A75" s="1" t="s">
        <v>2074</v>
      </c>
      <c r="B75" s="1" t="s">
        <v>2075</v>
      </c>
      <c r="C75" s="1" t="s">
        <v>221</v>
      </c>
      <c r="D75" s="7">
        <v>39542</v>
      </c>
      <c r="E75" s="8">
        <v>69</v>
      </c>
      <c r="F75" s="7">
        <v>46847</v>
      </c>
      <c r="G75" s="1" t="s">
        <v>25</v>
      </c>
      <c r="H75" s="1" t="s">
        <v>20</v>
      </c>
      <c r="I75" s="1" t="s">
        <v>34</v>
      </c>
      <c r="J75" s="1" t="s">
        <v>811</v>
      </c>
      <c r="K75" s="1" t="s">
        <v>2076</v>
      </c>
      <c r="L75" s="10">
        <v>39542</v>
      </c>
      <c r="M75" s="1" t="s">
        <v>24</v>
      </c>
      <c r="N75" s="1" t="s">
        <v>25</v>
      </c>
      <c r="O75" s="1" t="s">
        <v>1857</v>
      </c>
      <c r="P75" s="1" t="s">
        <v>1862</v>
      </c>
      <c r="Q75" s="1" t="s">
        <v>24</v>
      </c>
      <c r="R75" s="1" t="s">
        <v>28</v>
      </c>
    </row>
    <row r="76" spans="1:18" ht="15">
      <c r="A76" s="1" t="s">
        <v>2083</v>
      </c>
      <c r="B76" s="1" t="s">
        <v>2084</v>
      </c>
      <c r="C76" s="1" t="s">
        <v>221</v>
      </c>
      <c r="D76" s="7">
        <v>39542</v>
      </c>
      <c r="E76" s="8">
        <v>70</v>
      </c>
      <c r="F76" s="7">
        <v>46847</v>
      </c>
      <c r="G76" s="1" t="s">
        <v>25</v>
      </c>
      <c r="H76" s="1" t="s">
        <v>20</v>
      </c>
      <c r="I76" s="1" t="s">
        <v>34</v>
      </c>
      <c r="J76" s="1" t="s">
        <v>1865</v>
      </c>
      <c r="K76" s="1" t="s">
        <v>2085</v>
      </c>
      <c r="L76" s="10">
        <v>39542</v>
      </c>
      <c r="M76" s="1" t="s">
        <v>24</v>
      </c>
      <c r="N76" s="1" t="s">
        <v>25</v>
      </c>
      <c r="O76" s="1" t="s">
        <v>1857</v>
      </c>
      <c r="P76" s="1" t="s">
        <v>1862</v>
      </c>
      <c r="Q76" s="1" t="s">
        <v>25</v>
      </c>
      <c r="R76" s="1" t="s">
        <v>28</v>
      </c>
    </row>
    <row r="77" spans="1:18" ht="15">
      <c r="A77" s="1" t="s">
        <v>2088</v>
      </c>
      <c r="B77" s="1" t="s">
        <v>2089</v>
      </c>
      <c r="C77" s="1" t="s">
        <v>221</v>
      </c>
      <c r="D77" s="7">
        <v>39542</v>
      </c>
      <c r="E77" s="8">
        <v>71</v>
      </c>
      <c r="F77" s="7">
        <v>46827</v>
      </c>
      <c r="G77" s="1" t="s">
        <v>25</v>
      </c>
      <c r="H77" s="1" t="s">
        <v>20</v>
      </c>
      <c r="I77" s="1" t="s">
        <v>34</v>
      </c>
      <c r="J77" s="1" t="s">
        <v>1865</v>
      </c>
      <c r="K77" s="1" t="s">
        <v>2090</v>
      </c>
      <c r="L77" s="10">
        <v>39542</v>
      </c>
      <c r="M77" s="1" t="s">
        <v>24</v>
      </c>
      <c r="N77" s="1" t="s">
        <v>25</v>
      </c>
      <c r="O77" s="1" t="s">
        <v>1857</v>
      </c>
      <c r="P77" s="1" t="s">
        <v>1862</v>
      </c>
      <c r="Q77" s="1" t="s">
        <v>24</v>
      </c>
      <c r="R77" s="1" t="s">
        <v>28</v>
      </c>
    </row>
    <row r="78" spans="1:18" ht="15">
      <c r="A78" s="1" t="s">
        <v>1870</v>
      </c>
      <c r="B78" s="1" t="s">
        <v>1871</v>
      </c>
      <c r="C78" s="1" t="s">
        <v>221</v>
      </c>
      <c r="D78" s="7">
        <v>39545</v>
      </c>
      <c r="E78" s="8">
        <v>72</v>
      </c>
      <c r="F78" s="7">
        <v>46660</v>
      </c>
      <c r="G78" s="1" t="s">
        <v>25</v>
      </c>
      <c r="H78" s="1" t="s">
        <v>20</v>
      </c>
      <c r="I78" s="1" t="s">
        <v>34</v>
      </c>
      <c r="J78" s="1" t="s">
        <v>1865</v>
      </c>
      <c r="K78" s="1" t="s">
        <v>1872</v>
      </c>
      <c r="L78" s="10">
        <v>39478</v>
      </c>
      <c r="M78" s="1" t="s">
        <v>24</v>
      </c>
      <c r="N78" s="1" t="s">
        <v>25</v>
      </c>
      <c r="O78" s="1" t="s">
        <v>1857</v>
      </c>
      <c r="P78" s="1" t="s">
        <v>1862</v>
      </c>
      <c r="Q78" s="1" t="s">
        <v>24</v>
      </c>
      <c r="R78" s="1" t="s">
        <v>28</v>
      </c>
    </row>
    <row r="79" spans="1:18" ht="15">
      <c r="A79" s="1" t="s">
        <v>2080</v>
      </c>
      <c r="B79" s="1" t="s">
        <v>2081</v>
      </c>
      <c r="C79" s="1" t="s">
        <v>221</v>
      </c>
      <c r="D79" s="7">
        <v>39547</v>
      </c>
      <c r="E79" s="8">
        <v>73</v>
      </c>
      <c r="F79" s="7">
        <v>39743</v>
      </c>
      <c r="G79" s="1" t="s">
        <v>24</v>
      </c>
      <c r="H79" s="1" t="s">
        <v>20</v>
      </c>
      <c r="I79" s="1" t="s">
        <v>34</v>
      </c>
      <c r="J79" s="1" t="s">
        <v>22</v>
      </c>
      <c r="K79" s="1" t="s">
        <v>2082</v>
      </c>
      <c r="L79" s="10">
        <v>39540</v>
      </c>
      <c r="M79" s="1" t="s">
        <v>24</v>
      </c>
      <c r="N79" s="1" t="s">
        <v>25</v>
      </c>
      <c r="O79" s="1" t="s">
        <v>1857</v>
      </c>
      <c r="P79" s="1" t="s">
        <v>27</v>
      </c>
      <c r="Q79" s="1" t="s">
        <v>25</v>
      </c>
      <c r="R79" s="1" t="s">
        <v>28</v>
      </c>
    </row>
    <row r="80" spans="1:18" ht="15">
      <c r="A80" s="1" t="s">
        <v>2059</v>
      </c>
      <c r="B80" s="1" t="s">
        <v>2060</v>
      </c>
      <c r="C80" s="1" t="s">
        <v>221</v>
      </c>
      <c r="D80" s="7">
        <v>39548</v>
      </c>
      <c r="E80" s="8">
        <v>74</v>
      </c>
      <c r="F80" s="7">
        <v>46356</v>
      </c>
      <c r="G80" s="1" t="s">
        <v>25</v>
      </c>
      <c r="H80" s="1" t="s">
        <v>20</v>
      </c>
      <c r="I80" s="1" t="s">
        <v>34</v>
      </c>
      <c r="J80" s="1" t="s">
        <v>811</v>
      </c>
      <c r="K80" s="1" t="s">
        <v>2061</v>
      </c>
      <c r="L80" s="10">
        <v>39548</v>
      </c>
      <c r="M80" s="1" t="s">
        <v>24</v>
      </c>
      <c r="N80" s="1" t="s">
        <v>25</v>
      </c>
      <c r="O80" s="1" t="s">
        <v>1857</v>
      </c>
      <c r="P80" s="1" t="s">
        <v>1862</v>
      </c>
      <c r="Q80" s="1" t="s">
        <v>24</v>
      </c>
      <c r="R80" s="1" t="s">
        <v>28</v>
      </c>
    </row>
    <row r="81" spans="1:18" ht="15">
      <c r="A81" s="1" t="s">
        <v>2021</v>
      </c>
      <c r="B81" s="1" t="s">
        <v>2022</v>
      </c>
      <c r="C81" s="1" t="s">
        <v>221</v>
      </c>
      <c r="D81" s="7">
        <v>39549</v>
      </c>
      <c r="E81" s="8">
        <v>75</v>
      </c>
      <c r="F81" s="7">
        <v>39883</v>
      </c>
      <c r="G81" s="1" t="s">
        <v>25</v>
      </c>
      <c r="H81" s="1" t="s">
        <v>20</v>
      </c>
      <c r="I81" s="1" t="s">
        <v>34</v>
      </c>
      <c r="J81" s="1" t="s">
        <v>22</v>
      </c>
      <c r="K81" s="1" t="s">
        <v>488</v>
      </c>
      <c r="L81" s="10">
        <v>39519</v>
      </c>
      <c r="M81" s="1" t="s">
        <v>24</v>
      </c>
      <c r="N81" s="1" t="s">
        <v>25</v>
      </c>
      <c r="O81" s="1" t="s">
        <v>1857</v>
      </c>
      <c r="P81" s="1" t="s">
        <v>1858</v>
      </c>
      <c r="Q81" s="1" t="s">
        <v>25</v>
      </c>
      <c r="R81" s="1" t="s">
        <v>28</v>
      </c>
    </row>
    <row r="82" spans="1:18" ht="15">
      <c r="A82" s="1" t="s">
        <v>2068</v>
      </c>
      <c r="B82" s="1" t="s">
        <v>2069</v>
      </c>
      <c r="C82" s="1" t="s">
        <v>221</v>
      </c>
      <c r="D82" s="7">
        <v>39549</v>
      </c>
      <c r="E82" s="8">
        <v>76</v>
      </c>
      <c r="F82" s="7">
        <v>46854</v>
      </c>
      <c r="G82" s="1" t="s">
        <v>25</v>
      </c>
      <c r="H82" s="1" t="s">
        <v>20</v>
      </c>
      <c r="I82" s="1" t="s">
        <v>34</v>
      </c>
      <c r="J82" s="1" t="s">
        <v>811</v>
      </c>
      <c r="K82" s="1" t="s">
        <v>2070</v>
      </c>
      <c r="L82" s="10">
        <v>39549</v>
      </c>
      <c r="M82" s="1" t="s">
        <v>24</v>
      </c>
      <c r="N82" s="1" t="s">
        <v>25</v>
      </c>
      <c r="O82" s="1" t="s">
        <v>1857</v>
      </c>
      <c r="P82" s="1" t="s">
        <v>1862</v>
      </c>
      <c r="Q82" s="1" t="s">
        <v>24</v>
      </c>
      <c r="R82" s="1" t="s">
        <v>28</v>
      </c>
    </row>
    <row r="83" spans="1:18" ht="15">
      <c r="A83" s="1" t="s">
        <v>2099</v>
      </c>
      <c r="B83" s="1" t="s">
        <v>2100</v>
      </c>
      <c r="C83" s="1" t="s">
        <v>221</v>
      </c>
      <c r="D83" s="7">
        <v>39549</v>
      </c>
      <c r="E83" s="8">
        <v>77</v>
      </c>
      <c r="F83" s="7">
        <v>46854</v>
      </c>
      <c r="G83" s="1" t="s">
        <v>25</v>
      </c>
      <c r="H83" s="1" t="s">
        <v>20</v>
      </c>
      <c r="I83" s="1" t="s">
        <v>34</v>
      </c>
      <c r="J83" s="1" t="s">
        <v>1865</v>
      </c>
      <c r="K83" s="1" t="s">
        <v>2101</v>
      </c>
      <c r="L83" s="10">
        <v>39549</v>
      </c>
      <c r="M83" s="1" t="s">
        <v>24</v>
      </c>
      <c r="N83" s="1" t="s">
        <v>25</v>
      </c>
      <c r="O83" s="1" t="s">
        <v>1857</v>
      </c>
      <c r="P83" s="1" t="s">
        <v>1862</v>
      </c>
      <c r="Q83" s="1" t="s">
        <v>24</v>
      </c>
      <c r="R83" s="1" t="s">
        <v>28</v>
      </c>
    </row>
    <row r="84" spans="1:18" ht="15">
      <c r="A84" s="1" t="s">
        <v>2091</v>
      </c>
      <c r="B84" s="1" t="s">
        <v>2092</v>
      </c>
      <c r="C84" s="1" t="s">
        <v>221</v>
      </c>
      <c r="D84" s="7">
        <v>39552</v>
      </c>
      <c r="E84" s="8">
        <v>78</v>
      </c>
      <c r="F84" s="7">
        <v>46857</v>
      </c>
      <c r="G84" s="1" t="s">
        <v>25</v>
      </c>
      <c r="H84" s="1" t="s">
        <v>20</v>
      </c>
      <c r="I84" s="1" t="s">
        <v>34</v>
      </c>
      <c r="J84" s="1" t="s">
        <v>811</v>
      </c>
      <c r="K84" s="1" t="s">
        <v>2093</v>
      </c>
      <c r="L84" s="10">
        <v>39552</v>
      </c>
      <c r="M84" s="1" t="s">
        <v>24</v>
      </c>
      <c r="N84" s="1" t="s">
        <v>25</v>
      </c>
      <c r="O84" s="1" t="s">
        <v>1857</v>
      </c>
      <c r="P84" s="1" t="s">
        <v>1862</v>
      </c>
      <c r="Q84" s="1" t="s">
        <v>24</v>
      </c>
      <c r="R84" s="1" t="s">
        <v>28</v>
      </c>
    </row>
    <row r="85" spans="1:18" ht="15">
      <c r="A85" s="1" t="s">
        <v>2102</v>
      </c>
      <c r="B85" s="1" t="s">
        <v>2103</v>
      </c>
      <c r="C85" s="1" t="s">
        <v>221</v>
      </c>
      <c r="D85" s="7">
        <v>39553</v>
      </c>
      <c r="E85" s="8">
        <v>79</v>
      </c>
      <c r="F85" s="7">
        <v>46844</v>
      </c>
      <c r="G85" s="1" t="s">
        <v>25</v>
      </c>
      <c r="H85" s="1" t="s">
        <v>20</v>
      </c>
      <c r="I85" s="1" t="s">
        <v>34</v>
      </c>
      <c r="J85" s="1" t="s">
        <v>1865</v>
      </c>
      <c r="K85" s="1" t="s">
        <v>2104</v>
      </c>
      <c r="L85" s="10">
        <v>39553</v>
      </c>
      <c r="M85" s="1" t="s">
        <v>24</v>
      </c>
      <c r="N85" s="1" t="s">
        <v>25</v>
      </c>
      <c r="O85" s="1" t="s">
        <v>1857</v>
      </c>
      <c r="P85" s="1" t="s">
        <v>1862</v>
      </c>
      <c r="Q85" s="1" t="s">
        <v>24</v>
      </c>
      <c r="R85" s="1" t="s">
        <v>28</v>
      </c>
    </row>
    <row r="86" spans="1:18" ht="15">
      <c r="A86" s="1" t="s">
        <v>2023</v>
      </c>
      <c r="B86" s="1" t="s">
        <v>2024</v>
      </c>
      <c r="C86" s="1" t="s">
        <v>221</v>
      </c>
      <c r="D86" s="7">
        <v>39555</v>
      </c>
      <c r="E86" s="8">
        <v>80</v>
      </c>
      <c r="F86" s="7">
        <v>40655</v>
      </c>
      <c r="G86" s="1" t="s">
        <v>24</v>
      </c>
      <c r="H86" s="1" t="s">
        <v>20</v>
      </c>
      <c r="I86" s="1" t="s">
        <v>34</v>
      </c>
      <c r="J86" s="1" t="s">
        <v>22</v>
      </c>
      <c r="K86" s="1" t="s">
        <v>2025</v>
      </c>
      <c r="L86" s="10">
        <v>39555</v>
      </c>
      <c r="M86" s="1" t="s">
        <v>24</v>
      </c>
      <c r="N86" s="1" t="s">
        <v>25</v>
      </c>
      <c r="O86" s="1" t="s">
        <v>1857</v>
      </c>
      <c r="P86" s="1" t="s">
        <v>1858</v>
      </c>
      <c r="Q86" s="1" t="s">
        <v>25</v>
      </c>
      <c r="R86" s="1" t="s">
        <v>28</v>
      </c>
    </row>
    <row r="87" spans="1:18" ht="15">
      <c r="A87" s="1" t="s">
        <v>2096</v>
      </c>
      <c r="B87" s="1" t="s">
        <v>2097</v>
      </c>
      <c r="C87" s="1" t="s">
        <v>221</v>
      </c>
      <c r="D87" s="7">
        <v>39555</v>
      </c>
      <c r="E87" s="8">
        <v>81</v>
      </c>
      <c r="F87" s="7">
        <v>48669</v>
      </c>
      <c r="G87" s="1" t="s">
        <v>25</v>
      </c>
      <c r="H87" s="1" t="s">
        <v>20</v>
      </c>
      <c r="I87" s="1" t="s">
        <v>34</v>
      </c>
      <c r="J87" s="1" t="s">
        <v>1865</v>
      </c>
      <c r="K87" s="1" t="s">
        <v>2098</v>
      </c>
      <c r="L87" s="10">
        <v>39555</v>
      </c>
      <c r="M87" s="1" t="s">
        <v>24</v>
      </c>
      <c r="N87" s="1" t="s">
        <v>25</v>
      </c>
      <c r="O87" s="1" t="s">
        <v>1857</v>
      </c>
      <c r="P87" s="1" t="s">
        <v>1862</v>
      </c>
      <c r="Q87" s="1" t="s">
        <v>24</v>
      </c>
      <c r="R87" s="1" t="s">
        <v>28</v>
      </c>
    </row>
    <row r="88" spans="1:18" ht="15">
      <c r="A88" s="1" t="s">
        <v>2105</v>
      </c>
      <c r="B88" s="1" t="s">
        <v>2106</v>
      </c>
      <c r="C88" s="1" t="s">
        <v>221</v>
      </c>
      <c r="D88" s="7">
        <v>39559</v>
      </c>
      <c r="E88" s="8">
        <v>82</v>
      </c>
      <c r="F88" s="7">
        <v>45037</v>
      </c>
      <c r="G88" s="1" t="s">
        <v>25</v>
      </c>
      <c r="H88" s="1" t="s">
        <v>20</v>
      </c>
      <c r="I88" s="1" t="s">
        <v>34</v>
      </c>
      <c r="J88" s="1" t="s">
        <v>811</v>
      </c>
      <c r="K88" s="1" t="s">
        <v>2107</v>
      </c>
      <c r="L88" s="10">
        <v>39559</v>
      </c>
      <c r="M88" s="1" t="s">
        <v>24</v>
      </c>
      <c r="N88" s="1" t="s">
        <v>25</v>
      </c>
      <c r="O88" s="1" t="s">
        <v>1857</v>
      </c>
      <c r="P88" s="1" t="s">
        <v>1862</v>
      </c>
      <c r="Q88" s="1" t="s">
        <v>24</v>
      </c>
      <c r="R88" s="1" t="s">
        <v>28</v>
      </c>
    </row>
    <row r="89" spans="1:18" ht="15">
      <c r="A89" s="1" t="s">
        <v>2120</v>
      </c>
      <c r="B89" s="1" t="s">
        <v>2121</v>
      </c>
      <c r="C89" s="1" t="s">
        <v>221</v>
      </c>
      <c r="D89" s="7">
        <v>39561</v>
      </c>
      <c r="E89" s="8">
        <v>83</v>
      </c>
      <c r="F89" s="7">
        <v>47041</v>
      </c>
      <c r="G89" s="1" t="s">
        <v>25</v>
      </c>
      <c r="H89" s="1" t="s">
        <v>20</v>
      </c>
      <c r="I89" s="1" t="s">
        <v>34</v>
      </c>
      <c r="J89" s="1" t="s">
        <v>1865</v>
      </c>
      <c r="K89" s="1" t="s">
        <v>2122</v>
      </c>
      <c r="L89" s="10">
        <v>39561</v>
      </c>
      <c r="M89" s="1" t="s">
        <v>24</v>
      </c>
      <c r="N89" s="1" t="s">
        <v>25</v>
      </c>
      <c r="O89" s="1" t="s">
        <v>1857</v>
      </c>
      <c r="P89" s="1" t="s">
        <v>1862</v>
      </c>
      <c r="Q89" s="1" t="s">
        <v>24</v>
      </c>
      <c r="R89" s="1" t="s">
        <v>28</v>
      </c>
    </row>
    <row r="90" spans="1:18" ht="15">
      <c r="A90" s="1" t="s">
        <v>2108</v>
      </c>
      <c r="B90" s="1" t="s">
        <v>2109</v>
      </c>
      <c r="C90" s="1" t="s">
        <v>221</v>
      </c>
      <c r="D90" s="7">
        <v>39562</v>
      </c>
      <c r="E90" s="8">
        <v>84</v>
      </c>
      <c r="F90" s="7">
        <v>44985</v>
      </c>
      <c r="G90" s="1" t="s">
        <v>25</v>
      </c>
      <c r="H90" s="1" t="s">
        <v>20</v>
      </c>
      <c r="I90" s="1" t="s">
        <v>34</v>
      </c>
      <c r="J90" s="1" t="s">
        <v>1865</v>
      </c>
      <c r="K90" s="1" t="s">
        <v>2110</v>
      </c>
      <c r="L90" s="10">
        <v>39562</v>
      </c>
      <c r="M90" s="1" t="s">
        <v>24</v>
      </c>
      <c r="N90" s="1" t="s">
        <v>25</v>
      </c>
      <c r="O90" s="1" t="s">
        <v>1857</v>
      </c>
      <c r="P90" s="1" t="s">
        <v>1858</v>
      </c>
      <c r="Q90" s="1" t="s">
        <v>24</v>
      </c>
      <c r="R90" s="1" t="s">
        <v>28</v>
      </c>
    </row>
    <row r="91" spans="1:18" ht="15">
      <c r="A91" s="1" t="s">
        <v>2114</v>
      </c>
      <c r="B91" s="1" t="s">
        <v>2115</v>
      </c>
      <c r="C91" s="1" t="s">
        <v>221</v>
      </c>
      <c r="D91" s="7">
        <v>39562</v>
      </c>
      <c r="E91" s="8">
        <v>85</v>
      </c>
      <c r="F91" s="7">
        <v>46867</v>
      </c>
      <c r="G91" s="1" t="s">
        <v>25</v>
      </c>
      <c r="H91" s="1" t="s">
        <v>20</v>
      </c>
      <c r="I91" s="1" t="s">
        <v>34</v>
      </c>
      <c r="J91" s="1" t="s">
        <v>811</v>
      </c>
      <c r="K91" s="1" t="s">
        <v>2116</v>
      </c>
      <c r="L91" s="10">
        <v>39562</v>
      </c>
      <c r="M91" s="1" t="s">
        <v>24</v>
      </c>
      <c r="N91" s="1" t="s">
        <v>25</v>
      </c>
      <c r="O91" s="1" t="s">
        <v>1857</v>
      </c>
      <c r="P91" s="1" t="s">
        <v>1862</v>
      </c>
      <c r="Q91" s="1" t="s">
        <v>24</v>
      </c>
      <c r="R91" s="1" t="s">
        <v>28</v>
      </c>
    </row>
    <row r="92" spans="1:18" ht="15">
      <c r="A92" s="1" t="s">
        <v>2137</v>
      </c>
      <c r="B92" s="1" t="s">
        <v>2138</v>
      </c>
      <c r="C92" s="1" t="s">
        <v>221</v>
      </c>
      <c r="D92" s="7">
        <v>39563</v>
      </c>
      <c r="E92" s="8">
        <v>86</v>
      </c>
      <c r="F92" s="7">
        <v>46840</v>
      </c>
      <c r="G92" s="1" t="s">
        <v>25</v>
      </c>
      <c r="H92" s="1" t="s">
        <v>20</v>
      </c>
      <c r="I92" s="1" t="s">
        <v>34</v>
      </c>
      <c r="J92" s="1" t="s">
        <v>1865</v>
      </c>
      <c r="K92" s="1" t="s">
        <v>2139</v>
      </c>
      <c r="L92" s="10">
        <v>39563</v>
      </c>
      <c r="M92" s="1" t="s">
        <v>24</v>
      </c>
      <c r="N92" s="1" t="s">
        <v>25</v>
      </c>
      <c r="O92" s="1" t="s">
        <v>1857</v>
      </c>
      <c r="P92" s="1" t="s">
        <v>1862</v>
      </c>
      <c r="Q92" s="1" t="s">
        <v>24</v>
      </c>
      <c r="R92" s="1" t="s">
        <v>28</v>
      </c>
    </row>
    <row r="93" spans="1:18" ht="15">
      <c r="A93" s="1" t="s">
        <v>2111</v>
      </c>
      <c r="B93" s="1" t="s">
        <v>2112</v>
      </c>
      <c r="C93" s="1" t="s">
        <v>221</v>
      </c>
      <c r="D93" s="7">
        <v>39566</v>
      </c>
      <c r="E93" s="8">
        <v>87</v>
      </c>
      <c r="F93" s="7">
        <v>46871</v>
      </c>
      <c r="G93" s="1" t="s">
        <v>25</v>
      </c>
      <c r="H93" s="1" t="s">
        <v>20</v>
      </c>
      <c r="I93" s="1" t="s">
        <v>34</v>
      </c>
      <c r="J93" s="1" t="s">
        <v>811</v>
      </c>
      <c r="K93" s="1" t="s">
        <v>2113</v>
      </c>
      <c r="L93" s="10">
        <v>39566</v>
      </c>
      <c r="M93" s="1" t="s">
        <v>24</v>
      </c>
      <c r="N93" s="1" t="s">
        <v>25</v>
      </c>
      <c r="O93" s="1" t="s">
        <v>1857</v>
      </c>
      <c r="P93" s="1" t="s">
        <v>1862</v>
      </c>
      <c r="Q93" s="1" t="s">
        <v>24</v>
      </c>
      <c r="R93" s="1" t="s">
        <v>28</v>
      </c>
    </row>
    <row r="94" spans="1:18" ht="15">
      <c r="A94" s="1" t="s">
        <v>2065</v>
      </c>
      <c r="B94" s="1" t="s">
        <v>2066</v>
      </c>
      <c r="C94" s="1" t="s">
        <v>221</v>
      </c>
      <c r="D94" s="7">
        <v>39567</v>
      </c>
      <c r="E94" s="8">
        <v>88</v>
      </c>
      <c r="F94" s="7">
        <v>46873</v>
      </c>
      <c r="G94" s="1" t="s">
        <v>25</v>
      </c>
      <c r="H94" s="1" t="s">
        <v>20</v>
      </c>
      <c r="I94" s="1" t="s">
        <v>34</v>
      </c>
      <c r="J94" s="1" t="s">
        <v>1865</v>
      </c>
      <c r="K94" s="1" t="s">
        <v>2067</v>
      </c>
      <c r="L94" s="10">
        <v>39538</v>
      </c>
      <c r="M94" s="1" t="s">
        <v>24</v>
      </c>
      <c r="N94" s="1" t="s">
        <v>25</v>
      </c>
      <c r="O94" s="1" t="s">
        <v>1857</v>
      </c>
      <c r="P94" s="1" t="s">
        <v>1862</v>
      </c>
      <c r="Q94" s="1" t="s">
        <v>24</v>
      </c>
      <c r="R94" s="1" t="s">
        <v>28</v>
      </c>
    </row>
    <row r="95" spans="1:18" ht="15">
      <c r="A95" s="1" t="s">
        <v>2134</v>
      </c>
      <c r="B95" s="1" t="s">
        <v>2135</v>
      </c>
      <c r="C95" s="1" t="s">
        <v>221</v>
      </c>
      <c r="D95" s="7">
        <v>39567</v>
      </c>
      <c r="E95" s="8">
        <v>89</v>
      </c>
      <c r="F95" s="7">
        <v>46858</v>
      </c>
      <c r="G95" s="1" t="s">
        <v>25</v>
      </c>
      <c r="H95" s="1" t="s">
        <v>20</v>
      </c>
      <c r="I95" s="1" t="s">
        <v>34</v>
      </c>
      <c r="J95" s="1" t="s">
        <v>1865</v>
      </c>
      <c r="K95" s="1" t="s">
        <v>2136</v>
      </c>
      <c r="L95" s="10">
        <v>39567</v>
      </c>
      <c r="M95" s="1" t="s">
        <v>24</v>
      </c>
      <c r="N95" s="1" t="s">
        <v>25</v>
      </c>
      <c r="O95" s="1" t="s">
        <v>1857</v>
      </c>
      <c r="P95" s="1" t="s">
        <v>1862</v>
      </c>
      <c r="Q95" s="1" t="s">
        <v>24</v>
      </c>
      <c r="R95" s="1" t="s">
        <v>28</v>
      </c>
    </row>
    <row r="96" spans="1:18" ht="15">
      <c r="A96" s="1" t="s">
        <v>2123</v>
      </c>
      <c r="B96" s="1" t="s">
        <v>2124</v>
      </c>
      <c r="C96" s="1" t="s">
        <v>221</v>
      </c>
      <c r="D96" s="7">
        <v>39574</v>
      </c>
      <c r="E96" s="8">
        <v>90</v>
      </c>
      <c r="F96" s="7">
        <v>40669</v>
      </c>
      <c r="G96" s="1" t="s">
        <v>24</v>
      </c>
      <c r="H96" s="1" t="s">
        <v>20</v>
      </c>
      <c r="I96" s="1" t="s">
        <v>34</v>
      </c>
      <c r="J96" s="1" t="s">
        <v>22</v>
      </c>
      <c r="K96" s="1" t="s">
        <v>2125</v>
      </c>
      <c r="L96" s="10">
        <v>39574</v>
      </c>
      <c r="M96" s="1" t="s">
        <v>24</v>
      </c>
      <c r="N96" s="1" t="s">
        <v>25</v>
      </c>
      <c r="O96" s="1" t="s">
        <v>1857</v>
      </c>
      <c r="P96" s="1" t="s">
        <v>27</v>
      </c>
      <c r="Q96" s="1" t="s">
        <v>25</v>
      </c>
      <c r="R96" s="1" t="s">
        <v>28</v>
      </c>
    </row>
    <row r="97" spans="1:18" ht="15">
      <c r="A97" s="1" t="s">
        <v>2143</v>
      </c>
      <c r="B97" s="1" t="s">
        <v>2144</v>
      </c>
      <c r="C97" s="1" t="s">
        <v>221</v>
      </c>
      <c r="D97" s="7">
        <v>39577</v>
      </c>
      <c r="E97" s="8">
        <v>91</v>
      </c>
      <c r="F97" s="7">
        <v>46882</v>
      </c>
      <c r="G97" s="1" t="s">
        <v>25</v>
      </c>
      <c r="H97" s="1" t="s">
        <v>20</v>
      </c>
      <c r="I97" s="1" t="s">
        <v>34</v>
      </c>
      <c r="J97" s="1" t="s">
        <v>1865</v>
      </c>
      <c r="K97" s="1" t="s">
        <v>2145</v>
      </c>
      <c r="L97" s="10">
        <v>39577</v>
      </c>
      <c r="M97" s="1" t="s">
        <v>24</v>
      </c>
      <c r="N97" s="1" t="s">
        <v>25</v>
      </c>
      <c r="O97" s="1" t="s">
        <v>1857</v>
      </c>
      <c r="P97" s="1" t="s">
        <v>1862</v>
      </c>
      <c r="Q97" s="1" t="s">
        <v>25</v>
      </c>
      <c r="R97" s="1" t="s">
        <v>28</v>
      </c>
    </row>
    <row r="98" spans="1:18" ht="15">
      <c r="A98" s="1" t="s">
        <v>2131</v>
      </c>
      <c r="B98" s="1" t="s">
        <v>2132</v>
      </c>
      <c r="C98" s="1" t="s">
        <v>221</v>
      </c>
      <c r="D98" s="7">
        <v>39583</v>
      </c>
      <c r="E98" s="8">
        <v>92</v>
      </c>
      <c r="F98" s="7">
        <v>46888</v>
      </c>
      <c r="G98" s="1" t="s">
        <v>25</v>
      </c>
      <c r="H98" s="1" t="s">
        <v>20</v>
      </c>
      <c r="I98" s="1" t="s">
        <v>34</v>
      </c>
      <c r="J98" s="1" t="s">
        <v>811</v>
      </c>
      <c r="K98" s="1" t="s">
        <v>2133</v>
      </c>
      <c r="L98" s="10">
        <v>39583</v>
      </c>
      <c r="M98" s="1" t="s">
        <v>24</v>
      </c>
      <c r="N98" s="1" t="s">
        <v>25</v>
      </c>
      <c r="O98" s="1" t="s">
        <v>1857</v>
      </c>
      <c r="P98" s="1" t="s">
        <v>1862</v>
      </c>
      <c r="Q98" s="1" t="s">
        <v>24</v>
      </c>
      <c r="R98" s="1" t="s">
        <v>28</v>
      </c>
    </row>
    <row r="99" spans="1:18" ht="15">
      <c r="A99" s="1" t="s">
        <v>1854</v>
      </c>
      <c r="B99" s="1" t="s">
        <v>1855</v>
      </c>
      <c r="C99" s="1" t="s">
        <v>221</v>
      </c>
      <c r="D99" s="7">
        <v>39589</v>
      </c>
      <c r="E99" s="8">
        <v>93</v>
      </c>
      <c r="F99" s="7">
        <v>48213</v>
      </c>
      <c r="G99" s="1" t="s">
        <v>25</v>
      </c>
      <c r="H99" s="1" t="s">
        <v>20</v>
      </c>
      <c r="I99" s="1" t="s">
        <v>34</v>
      </c>
      <c r="J99" s="1" t="s">
        <v>199</v>
      </c>
      <c r="K99" s="1" t="s">
        <v>1856</v>
      </c>
      <c r="L99" s="10">
        <v>39300</v>
      </c>
      <c r="M99" s="1" t="s">
        <v>24</v>
      </c>
      <c r="N99" s="1" t="s">
        <v>25</v>
      </c>
      <c r="O99" s="1" t="s">
        <v>1857</v>
      </c>
      <c r="P99" s="1" t="s">
        <v>1858</v>
      </c>
      <c r="Q99" s="1" t="s">
        <v>25</v>
      </c>
      <c r="R99" s="1" t="s">
        <v>28</v>
      </c>
    </row>
    <row r="100" spans="1:18" ht="15">
      <c r="A100" s="1" t="s">
        <v>2146</v>
      </c>
      <c r="B100" s="1" t="s">
        <v>2147</v>
      </c>
      <c r="C100" s="1" t="s">
        <v>221</v>
      </c>
      <c r="D100" s="7">
        <v>39590</v>
      </c>
      <c r="E100" s="8">
        <v>94</v>
      </c>
      <c r="F100" s="7">
        <v>46895</v>
      </c>
      <c r="G100" s="1" t="s">
        <v>25</v>
      </c>
      <c r="H100" s="1" t="s">
        <v>20</v>
      </c>
      <c r="I100" s="1" t="s">
        <v>34</v>
      </c>
      <c r="J100" s="1" t="s">
        <v>1865</v>
      </c>
      <c r="K100" s="1" t="s">
        <v>2148</v>
      </c>
      <c r="L100" s="10">
        <v>39590</v>
      </c>
      <c r="M100" s="1" t="s">
        <v>24</v>
      </c>
      <c r="N100" s="1" t="s">
        <v>25</v>
      </c>
      <c r="O100" s="1" t="s">
        <v>1857</v>
      </c>
      <c r="P100" s="1" t="s">
        <v>1862</v>
      </c>
      <c r="Q100" s="1" t="s">
        <v>24</v>
      </c>
      <c r="R100" s="1" t="s">
        <v>28</v>
      </c>
    </row>
    <row r="101" spans="1:18" ht="15">
      <c r="A101" s="1" t="s">
        <v>1957</v>
      </c>
      <c r="B101" s="1" t="s">
        <v>1958</v>
      </c>
      <c r="C101" s="1" t="s">
        <v>221</v>
      </c>
      <c r="D101" s="7">
        <v>39591</v>
      </c>
      <c r="E101" s="8">
        <v>95</v>
      </c>
      <c r="F101" s="7">
        <v>43971</v>
      </c>
      <c r="G101" s="1" t="s">
        <v>25</v>
      </c>
      <c r="H101" s="1" t="s">
        <v>20</v>
      </c>
      <c r="I101" s="1" t="s">
        <v>34</v>
      </c>
      <c r="J101" s="1" t="s">
        <v>1865</v>
      </c>
      <c r="K101" s="1" t="s">
        <v>839</v>
      </c>
      <c r="L101" s="10">
        <v>39538</v>
      </c>
      <c r="M101" s="1" t="s">
        <v>24</v>
      </c>
      <c r="N101" s="1" t="s">
        <v>25</v>
      </c>
      <c r="O101" s="1" t="s">
        <v>1857</v>
      </c>
      <c r="P101" s="1" t="s">
        <v>1858</v>
      </c>
      <c r="Q101" s="1" t="s">
        <v>24</v>
      </c>
      <c r="R101" s="1" t="s">
        <v>28</v>
      </c>
    </row>
    <row r="102" spans="1:18" ht="15">
      <c r="A102" s="1" t="s">
        <v>2140</v>
      </c>
      <c r="B102" s="1" t="s">
        <v>2141</v>
      </c>
      <c r="C102" s="1" t="s">
        <v>221</v>
      </c>
      <c r="D102" s="7">
        <v>39594</v>
      </c>
      <c r="E102" s="8">
        <v>96</v>
      </c>
      <c r="F102" s="7">
        <v>43936</v>
      </c>
      <c r="G102" s="1" t="s">
        <v>25</v>
      </c>
      <c r="H102" s="1" t="s">
        <v>20</v>
      </c>
      <c r="I102" s="1" t="s">
        <v>34</v>
      </c>
      <c r="J102" s="1" t="s">
        <v>1865</v>
      </c>
      <c r="K102" s="1" t="s">
        <v>2142</v>
      </c>
      <c r="L102" s="10">
        <v>39576</v>
      </c>
      <c r="M102" s="1" t="s">
        <v>24</v>
      </c>
      <c r="N102" s="1" t="s">
        <v>25</v>
      </c>
      <c r="O102" s="1" t="s">
        <v>1857</v>
      </c>
      <c r="P102" s="1" t="s">
        <v>1862</v>
      </c>
      <c r="Q102" s="1" t="s">
        <v>24</v>
      </c>
      <c r="R102" s="1" t="s">
        <v>28</v>
      </c>
    </row>
    <row r="103" spans="1:18" ht="15">
      <c r="A103" s="1" t="s">
        <v>2155</v>
      </c>
      <c r="B103" s="1" t="s">
        <v>2156</v>
      </c>
      <c r="C103" s="1" t="s">
        <v>221</v>
      </c>
      <c r="D103" s="7">
        <v>39597</v>
      </c>
      <c r="E103" s="8">
        <v>97</v>
      </c>
      <c r="F103" s="7">
        <v>45017</v>
      </c>
      <c r="G103" s="1" t="s">
        <v>25</v>
      </c>
      <c r="H103" s="1" t="s">
        <v>20</v>
      </c>
      <c r="I103" s="1" t="s">
        <v>34</v>
      </c>
      <c r="J103" s="1" t="s">
        <v>1865</v>
      </c>
      <c r="K103" s="1" t="s">
        <v>2157</v>
      </c>
      <c r="L103" s="10">
        <v>39597</v>
      </c>
      <c r="M103" s="1" t="s">
        <v>24</v>
      </c>
      <c r="N103" s="1" t="s">
        <v>25</v>
      </c>
      <c r="O103" s="1" t="s">
        <v>1857</v>
      </c>
      <c r="P103" s="1" t="s">
        <v>1862</v>
      </c>
      <c r="Q103" s="1" t="s">
        <v>24</v>
      </c>
      <c r="R103" s="1" t="s">
        <v>28</v>
      </c>
    </row>
    <row r="104" spans="1:18" ht="15">
      <c r="A104" s="1" t="s">
        <v>2117</v>
      </c>
      <c r="B104" s="1" t="s">
        <v>2118</v>
      </c>
      <c r="C104" s="1" t="s">
        <v>221</v>
      </c>
      <c r="D104" s="7">
        <v>39598</v>
      </c>
      <c r="E104" s="8">
        <v>98</v>
      </c>
      <c r="F104" s="7">
        <v>40693</v>
      </c>
      <c r="G104" s="1" t="s">
        <v>25</v>
      </c>
      <c r="H104" s="1" t="s">
        <v>20</v>
      </c>
      <c r="I104" s="1" t="s">
        <v>78</v>
      </c>
      <c r="J104" s="1" t="s">
        <v>199</v>
      </c>
      <c r="K104" s="1" t="s">
        <v>2119</v>
      </c>
      <c r="L104" s="10">
        <v>39568</v>
      </c>
      <c r="M104" s="1" t="s">
        <v>24</v>
      </c>
      <c r="N104" s="1" t="s">
        <v>25</v>
      </c>
      <c r="O104" s="1" t="s">
        <v>1857</v>
      </c>
      <c r="P104" s="1" t="s">
        <v>27</v>
      </c>
      <c r="Q104" s="1" t="s">
        <v>25</v>
      </c>
      <c r="R104" s="1" t="s">
        <v>28</v>
      </c>
    </row>
    <row r="105" spans="1:18" ht="15">
      <c r="A105" s="1" t="s">
        <v>2126</v>
      </c>
      <c r="B105" s="1" t="s">
        <v>2127</v>
      </c>
      <c r="C105" s="1" t="s">
        <v>221</v>
      </c>
      <c r="D105" s="7">
        <v>39598</v>
      </c>
      <c r="E105" s="8">
        <v>99</v>
      </c>
      <c r="F105" s="7">
        <v>40329</v>
      </c>
      <c r="G105" s="1" t="s">
        <v>25</v>
      </c>
      <c r="H105" s="1" t="s">
        <v>20</v>
      </c>
      <c r="I105" s="1" t="s">
        <v>78</v>
      </c>
      <c r="J105" s="1" t="s">
        <v>22</v>
      </c>
      <c r="K105" s="1" t="s">
        <v>119</v>
      </c>
      <c r="L105" s="10">
        <v>39598</v>
      </c>
      <c r="M105" s="1" t="s">
        <v>24</v>
      </c>
      <c r="N105" s="1" t="s">
        <v>25</v>
      </c>
      <c r="O105" s="1" t="s">
        <v>1857</v>
      </c>
      <c r="P105" s="1" t="s">
        <v>27</v>
      </c>
      <c r="Q105" s="1" t="s">
        <v>25</v>
      </c>
      <c r="R105" s="1" t="s">
        <v>28</v>
      </c>
    </row>
    <row r="106" spans="1:18" ht="15">
      <c r="A106" s="1" t="s">
        <v>2128</v>
      </c>
      <c r="B106" s="1" t="s">
        <v>2129</v>
      </c>
      <c r="C106" s="1" t="s">
        <v>221</v>
      </c>
      <c r="D106" s="7">
        <v>39598</v>
      </c>
      <c r="E106" s="8">
        <v>100</v>
      </c>
      <c r="F106" s="7">
        <v>40329</v>
      </c>
      <c r="G106" s="1" t="s">
        <v>25</v>
      </c>
      <c r="H106" s="1" t="s">
        <v>20</v>
      </c>
      <c r="I106" s="1" t="s">
        <v>78</v>
      </c>
      <c r="J106" s="1" t="s">
        <v>22</v>
      </c>
      <c r="K106" s="1" t="s">
        <v>2130</v>
      </c>
      <c r="L106" s="10">
        <v>39598</v>
      </c>
      <c r="M106" s="1" t="s">
        <v>24</v>
      </c>
      <c r="N106" s="1" t="s">
        <v>25</v>
      </c>
      <c r="O106" s="1" t="s">
        <v>1857</v>
      </c>
      <c r="P106" s="1" t="s">
        <v>27</v>
      </c>
      <c r="Q106" s="1" t="s">
        <v>25</v>
      </c>
      <c r="R106" s="1" t="s">
        <v>28</v>
      </c>
    </row>
    <row r="107" spans="1:18" ht="15">
      <c r="A107" s="1" t="s">
        <v>2149</v>
      </c>
      <c r="B107" s="1" t="s">
        <v>2150</v>
      </c>
      <c r="C107" s="1" t="s">
        <v>221</v>
      </c>
      <c r="D107" s="7">
        <v>39598</v>
      </c>
      <c r="E107" s="8">
        <v>101</v>
      </c>
      <c r="F107" s="7">
        <v>46691</v>
      </c>
      <c r="G107" s="1" t="s">
        <v>25</v>
      </c>
      <c r="H107" s="1" t="s">
        <v>20</v>
      </c>
      <c r="I107" s="1" t="s">
        <v>78</v>
      </c>
      <c r="J107" s="1" t="s">
        <v>811</v>
      </c>
      <c r="K107" s="1" t="s">
        <v>2151</v>
      </c>
      <c r="L107" s="10">
        <v>39598</v>
      </c>
      <c r="M107" s="1" t="s">
        <v>24</v>
      </c>
      <c r="N107" s="1" t="s">
        <v>25</v>
      </c>
      <c r="O107" s="1" t="s">
        <v>1857</v>
      </c>
      <c r="P107" s="1" t="s">
        <v>1862</v>
      </c>
      <c r="Q107" s="1" t="s">
        <v>24</v>
      </c>
      <c r="R107" s="1" t="s">
        <v>28</v>
      </c>
    </row>
    <row r="108" spans="1:18" ht="15">
      <c r="A108" s="1" t="s">
        <v>2152</v>
      </c>
      <c r="B108" s="1" t="s">
        <v>2153</v>
      </c>
      <c r="C108" s="1" t="s">
        <v>221</v>
      </c>
      <c r="D108" s="7">
        <v>39598</v>
      </c>
      <c r="E108" s="8">
        <v>102</v>
      </c>
      <c r="F108" s="7">
        <v>46752</v>
      </c>
      <c r="G108" s="1" t="s">
        <v>25</v>
      </c>
      <c r="H108" s="1" t="s">
        <v>20</v>
      </c>
      <c r="I108" s="1" t="s">
        <v>34</v>
      </c>
      <c r="J108" s="1" t="s">
        <v>1865</v>
      </c>
      <c r="K108" s="1" t="s">
        <v>2154</v>
      </c>
      <c r="L108" s="10">
        <v>39598</v>
      </c>
      <c r="M108" s="1" t="s">
        <v>24</v>
      </c>
      <c r="N108" s="1" t="s">
        <v>25</v>
      </c>
      <c r="O108" s="1" t="s">
        <v>1857</v>
      </c>
      <c r="P108" s="1" t="s">
        <v>1862</v>
      </c>
      <c r="Q108" s="1" t="s">
        <v>24</v>
      </c>
      <c r="R108" s="1" t="s">
        <v>28</v>
      </c>
    </row>
    <row r="109" spans="1:18" ht="15">
      <c r="A109" s="1" t="s">
        <v>2164</v>
      </c>
      <c r="B109" s="1" t="s">
        <v>2165</v>
      </c>
      <c r="C109" s="1" t="s">
        <v>221</v>
      </c>
      <c r="D109" s="7">
        <v>39603</v>
      </c>
      <c r="E109" s="8">
        <v>103</v>
      </c>
      <c r="F109" s="7">
        <v>39764</v>
      </c>
      <c r="G109" s="1" t="s">
        <v>24</v>
      </c>
      <c r="H109" s="1" t="s">
        <v>20</v>
      </c>
      <c r="I109" s="1" t="s">
        <v>78</v>
      </c>
      <c r="J109" s="1" t="s">
        <v>22</v>
      </c>
      <c r="K109" s="1" t="s">
        <v>377</v>
      </c>
      <c r="L109" s="10">
        <v>39601</v>
      </c>
      <c r="M109" s="1" t="s">
        <v>24</v>
      </c>
      <c r="N109" s="1" t="s">
        <v>25</v>
      </c>
      <c r="O109" s="1" t="s">
        <v>1857</v>
      </c>
      <c r="P109" s="1" t="s">
        <v>27</v>
      </c>
      <c r="Q109" s="1" t="s">
        <v>25</v>
      </c>
      <c r="R109" s="1" t="s">
        <v>28</v>
      </c>
    </row>
    <row r="110" spans="1:18" ht="15">
      <c r="A110" s="1" t="s">
        <v>2158</v>
      </c>
      <c r="B110" s="1" t="s">
        <v>2159</v>
      </c>
      <c r="C110" s="1" t="s">
        <v>221</v>
      </c>
      <c r="D110" s="7">
        <v>39604</v>
      </c>
      <c r="E110" s="8">
        <v>104</v>
      </c>
      <c r="F110" s="7">
        <v>46909</v>
      </c>
      <c r="G110" s="1" t="s">
        <v>25</v>
      </c>
      <c r="H110" s="1" t="s">
        <v>20</v>
      </c>
      <c r="I110" s="1" t="s">
        <v>78</v>
      </c>
      <c r="J110" s="1" t="s">
        <v>811</v>
      </c>
      <c r="K110" s="1" t="s">
        <v>2160</v>
      </c>
      <c r="L110" s="10">
        <v>39604</v>
      </c>
      <c r="M110" s="1" t="s">
        <v>24</v>
      </c>
      <c r="N110" s="1" t="s">
        <v>25</v>
      </c>
      <c r="O110" s="1" t="s">
        <v>1857</v>
      </c>
      <c r="P110" s="1" t="s">
        <v>1862</v>
      </c>
      <c r="Q110" s="1" t="s">
        <v>24</v>
      </c>
      <c r="R110" s="1" t="s">
        <v>28</v>
      </c>
    </row>
    <row r="111" spans="1:18" ht="15">
      <c r="A111" s="1" t="s">
        <v>2161</v>
      </c>
      <c r="B111" s="1" t="s">
        <v>2162</v>
      </c>
      <c r="C111" s="1" t="s">
        <v>221</v>
      </c>
      <c r="D111" s="7">
        <v>39609</v>
      </c>
      <c r="E111" s="8">
        <v>105</v>
      </c>
      <c r="F111" s="7">
        <v>40157</v>
      </c>
      <c r="G111" s="1" t="s">
        <v>24</v>
      </c>
      <c r="H111" s="1" t="s">
        <v>20</v>
      </c>
      <c r="I111" s="1" t="s">
        <v>78</v>
      </c>
      <c r="J111" s="1" t="s">
        <v>22</v>
      </c>
      <c r="K111" s="1" t="s">
        <v>2163</v>
      </c>
      <c r="L111" s="10">
        <v>39608</v>
      </c>
      <c r="M111" s="1" t="s">
        <v>24</v>
      </c>
      <c r="N111" s="1" t="s">
        <v>25</v>
      </c>
      <c r="O111" s="1" t="s">
        <v>1857</v>
      </c>
      <c r="P111" s="1" t="s">
        <v>27</v>
      </c>
      <c r="Q111" s="1" t="s">
        <v>25</v>
      </c>
      <c r="R111" s="1" t="s">
        <v>28</v>
      </c>
    </row>
    <row r="112" spans="1:18" ht="15">
      <c r="A112" s="1" t="s">
        <v>2181</v>
      </c>
      <c r="B112" s="1" t="s">
        <v>2182</v>
      </c>
      <c r="C112" s="1" t="s">
        <v>221</v>
      </c>
      <c r="D112" s="7">
        <v>39612</v>
      </c>
      <c r="E112" s="8">
        <v>106</v>
      </c>
      <c r="F112" s="7">
        <v>46843</v>
      </c>
      <c r="G112" s="1" t="s">
        <v>25</v>
      </c>
      <c r="H112" s="1" t="s">
        <v>20</v>
      </c>
      <c r="I112" s="1" t="s">
        <v>78</v>
      </c>
      <c r="J112" s="1" t="s">
        <v>1865</v>
      </c>
      <c r="K112" s="1" t="s">
        <v>2183</v>
      </c>
      <c r="L112" s="10">
        <v>39612</v>
      </c>
      <c r="M112" s="1" t="s">
        <v>24</v>
      </c>
      <c r="N112" s="1" t="s">
        <v>25</v>
      </c>
      <c r="O112" s="1" t="s">
        <v>1857</v>
      </c>
      <c r="P112" s="1" t="s">
        <v>1862</v>
      </c>
      <c r="Q112" s="1" t="s">
        <v>24</v>
      </c>
      <c r="R112" s="1" t="s">
        <v>28</v>
      </c>
    </row>
    <row r="113" spans="1:18" ht="15">
      <c r="A113" s="1" t="s">
        <v>2172</v>
      </c>
      <c r="B113" s="1" t="s">
        <v>2173</v>
      </c>
      <c r="C113" s="1" t="s">
        <v>221</v>
      </c>
      <c r="D113" s="7">
        <v>39616</v>
      </c>
      <c r="E113" s="8">
        <v>107</v>
      </c>
      <c r="F113" s="7">
        <v>48761</v>
      </c>
      <c r="G113" s="1" t="s">
        <v>25</v>
      </c>
      <c r="H113" s="1" t="s">
        <v>20</v>
      </c>
      <c r="I113" s="1" t="s">
        <v>78</v>
      </c>
      <c r="J113" s="1" t="s">
        <v>1865</v>
      </c>
      <c r="K113" s="1" t="s">
        <v>2174</v>
      </c>
      <c r="L113" s="10">
        <v>39616</v>
      </c>
      <c r="M113" s="1" t="s">
        <v>24</v>
      </c>
      <c r="N113" s="1" t="s">
        <v>25</v>
      </c>
      <c r="O113" s="1" t="s">
        <v>1857</v>
      </c>
      <c r="P113" s="1" t="s">
        <v>1862</v>
      </c>
      <c r="Q113" s="1" t="s">
        <v>24</v>
      </c>
      <c r="R113" s="1" t="s">
        <v>28</v>
      </c>
    </row>
    <row r="114" spans="1:18" ht="15">
      <c r="A114" s="1" t="s">
        <v>2178</v>
      </c>
      <c r="B114" s="1" t="s">
        <v>2179</v>
      </c>
      <c r="C114" s="1" t="s">
        <v>221</v>
      </c>
      <c r="D114" s="7">
        <v>39618</v>
      </c>
      <c r="E114" s="8">
        <v>108</v>
      </c>
      <c r="F114" s="7">
        <v>46691</v>
      </c>
      <c r="G114" s="1" t="s">
        <v>25</v>
      </c>
      <c r="H114" s="1" t="s">
        <v>20</v>
      </c>
      <c r="I114" s="1" t="s">
        <v>78</v>
      </c>
      <c r="J114" s="1" t="s">
        <v>1865</v>
      </c>
      <c r="K114" s="1" t="s">
        <v>2180</v>
      </c>
      <c r="L114" s="10">
        <v>39618</v>
      </c>
      <c r="M114" s="1" t="s">
        <v>24</v>
      </c>
      <c r="N114" s="1" t="s">
        <v>25</v>
      </c>
      <c r="O114" s="1" t="s">
        <v>1857</v>
      </c>
      <c r="P114" s="1" t="s">
        <v>1862</v>
      </c>
      <c r="Q114" s="1" t="s">
        <v>24</v>
      </c>
      <c r="R114" s="1" t="s">
        <v>28</v>
      </c>
    </row>
    <row r="115" spans="1:18" ht="15">
      <c r="A115" s="1" t="s">
        <v>2193</v>
      </c>
      <c r="B115" s="1" t="s">
        <v>2194</v>
      </c>
      <c r="C115" s="1" t="s">
        <v>221</v>
      </c>
      <c r="D115" s="7">
        <v>39622</v>
      </c>
      <c r="E115" s="8">
        <v>109</v>
      </c>
      <c r="F115" s="7">
        <v>46863</v>
      </c>
      <c r="G115" s="1" t="s">
        <v>25</v>
      </c>
      <c r="H115" s="1" t="s">
        <v>20</v>
      </c>
      <c r="I115" s="1" t="s">
        <v>78</v>
      </c>
      <c r="J115" s="1" t="s">
        <v>1865</v>
      </c>
      <c r="K115" s="1" t="s">
        <v>655</v>
      </c>
      <c r="L115" s="10">
        <v>39622</v>
      </c>
      <c r="M115" s="1" t="s">
        <v>24</v>
      </c>
      <c r="N115" s="1" t="s">
        <v>25</v>
      </c>
      <c r="O115" s="1" t="s">
        <v>1857</v>
      </c>
      <c r="P115" s="1" t="s">
        <v>1862</v>
      </c>
      <c r="Q115" s="1" t="s">
        <v>24</v>
      </c>
      <c r="R115" s="1" t="s">
        <v>28</v>
      </c>
    </row>
    <row r="116" spans="1:18" ht="15">
      <c r="A116" s="1" t="s">
        <v>2195</v>
      </c>
      <c r="B116" s="1" t="s">
        <v>2196</v>
      </c>
      <c r="C116" s="1" t="s">
        <v>221</v>
      </c>
      <c r="D116" s="7">
        <v>39622</v>
      </c>
      <c r="E116" s="8">
        <v>110</v>
      </c>
      <c r="F116" s="7">
        <v>46863</v>
      </c>
      <c r="G116" s="1" t="s">
        <v>25</v>
      </c>
      <c r="H116" s="1" t="s">
        <v>20</v>
      </c>
      <c r="I116" s="1" t="s">
        <v>78</v>
      </c>
      <c r="J116" s="1" t="s">
        <v>1865</v>
      </c>
      <c r="K116" s="1" t="s">
        <v>655</v>
      </c>
      <c r="L116" s="10">
        <v>39622</v>
      </c>
      <c r="M116" s="1" t="s">
        <v>24</v>
      </c>
      <c r="N116" s="1" t="s">
        <v>25</v>
      </c>
      <c r="O116" s="1" t="s">
        <v>1857</v>
      </c>
      <c r="P116" s="1" t="s">
        <v>1862</v>
      </c>
      <c r="Q116" s="1" t="s">
        <v>24</v>
      </c>
      <c r="R116" s="1" t="s">
        <v>28</v>
      </c>
    </row>
    <row r="117" spans="1:18" ht="15">
      <c r="A117" s="1" t="s">
        <v>2190</v>
      </c>
      <c r="B117" s="1" t="s">
        <v>2191</v>
      </c>
      <c r="C117" s="1" t="s">
        <v>221</v>
      </c>
      <c r="D117" s="7">
        <v>39623</v>
      </c>
      <c r="E117" s="8">
        <v>111</v>
      </c>
      <c r="F117" s="7">
        <v>43814</v>
      </c>
      <c r="G117" s="1" t="s">
        <v>25</v>
      </c>
      <c r="H117" s="1" t="s">
        <v>20</v>
      </c>
      <c r="I117" s="1" t="s">
        <v>78</v>
      </c>
      <c r="J117" s="1" t="s">
        <v>811</v>
      </c>
      <c r="K117" s="1" t="s">
        <v>2192</v>
      </c>
      <c r="L117" s="10">
        <v>39623</v>
      </c>
      <c r="M117" s="1" t="s">
        <v>24</v>
      </c>
      <c r="N117" s="1" t="s">
        <v>25</v>
      </c>
      <c r="O117" s="1" t="s">
        <v>1857</v>
      </c>
      <c r="P117" s="1" t="s">
        <v>1858</v>
      </c>
      <c r="Q117" s="1" t="s">
        <v>24</v>
      </c>
      <c r="R117" s="1" t="s">
        <v>28</v>
      </c>
    </row>
    <row r="118" spans="1:18" ht="15">
      <c r="A118" s="1" t="s">
        <v>2197</v>
      </c>
      <c r="B118" s="1" t="s">
        <v>2198</v>
      </c>
      <c r="C118" s="1" t="s">
        <v>221</v>
      </c>
      <c r="D118" s="7">
        <v>39623</v>
      </c>
      <c r="E118" s="8">
        <v>112</v>
      </c>
      <c r="F118" s="7">
        <v>46843</v>
      </c>
      <c r="G118" s="1" t="s">
        <v>25</v>
      </c>
      <c r="H118" s="1" t="s">
        <v>20</v>
      </c>
      <c r="I118" s="1" t="s">
        <v>78</v>
      </c>
      <c r="J118" s="1" t="s">
        <v>1865</v>
      </c>
      <c r="K118" s="1" t="s">
        <v>2199</v>
      </c>
      <c r="L118" s="10">
        <v>39623</v>
      </c>
      <c r="M118" s="1" t="s">
        <v>24</v>
      </c>
      <c r="N118" s="1" t="s">
        <v>25</v>
      </c>
      <c r="O118" s="1" t="s">
        <v>1857</v>
      </c>
      <c r="P118" s="1" t="s">
        <v>1862</v>
      </c>
      <c r="Q118" s="1" t="s">
        <v>24</v>
      </c>
      <c r="R118" s="1" t="s">
        <v>28</v>
      </c>
    </row>
    <row r="119" spans="1:18" ht="15">
      <c r="A119" s="1" t="s">
        <v>2215</v>
      </c>
      <c r="B119" s="1" t="s">
        <v>2216</v>
      </c>
      <c r="C119" s="1" t="s">
        <v>221</v>
      </c>
      <c r="D119" s="7">
        <v>39624</v>
      </c>
      <c r="E119" s="8">
        <v>113</v>
      </c>
      <c r="F119" s="7">
        <v>46863</v>
      </c>
      <c r="G119" s="1" t="s">
        <v>25</v>
      </c>
      <c r="H119" s="1" t="s">
        <v>20</v>
      </c>
      <c r="I119" s="1" t="s">
        <v>78</v>
      </c>
      <c r="J119" s="1" t="s">
        <v>1865</v>
      </c>
      <c r="K119" s="1" t="s">
        <v>1073</v>
      </c>
      <c r="L119" s="10">
        <v>39624</v>
      </c>
      <c r="M119" s="1" t="s">
        <v>24</v>
      </c>
      <c r="N119" s="1" t="s">
        <v>25</v>
      </c>
      <c r="O119" s="1" t="s">
        <v>1857</v>
      </c>
      <c r="P119" s="1" t="s">
        <v>1862</v>
      </c>
      <c r="Q119" s="1" t="s">
        <v>24</v>
      </c>
      <c r="R119" s="1" t="s">
        <v>28</v>
      </c>
    </row>
    <row r="120" spans="1:18" ht="15">
      <c r="A120" s="1" t="s">
        <v>2187</v>
      </c>
      <c r="B120" s="1" t="s">
        <v>2188</v>
      </c>
      <c r="C120" s="1" t="s">
        <v>221</v>
      </c>
      <c r="D120" s="7">
        <v>39626</v>
      </c>
      <c r="E120" s="8">
        <v>114</v>
      </c>
      <c r="F120" s="7">
        <v>39991</v>
      </c>
      <c r="G120" s="1" t="s">
        <v>25</v>
      </c>
      <c r="H120" s="1" t="s">
        <v>20</v>
      </c>
      <c r="I120" s="1" t="s">
        <v>78</v>
      </c>
      <c r="J120" s="1" t="s">
        <v>22</v>
      </c>
      <c r="K120" s="1" t="s">
        <v>2189</v>
      </c>
      <c r="L120" s="10">
        <v>39626</v>
      </c>
      <c r="M120" s="1" t="s">
        <v>24</v>
      </c>
      <c r="N120" s="1" t="s">
        <v>25</v>
      </c>
      <c r="O120" s="1" t="s">
        <v>1857</v>
      </c>
      <c r="P120" s="1" t="s">
        <v>27</v>
      </c>
      <c r="Q120" s="1" t="s">
        <v>25</v>
      </c>
      <c r="R120" s="1" t="s">
        <v>28</v>
      </c>
    </row>
    <row r="121" spans="1:18" ht="15">
      <c r="A121" s="1" t="s">
        <v>2206</v>
      </c>
      <c r="B121" s="1" t="s">
        <v>2207</v>
      </c>
      <c r="C121" s="1" t="s">
        <v>221</v>
      </c>
      <c r="D121" s="7">
        <v>39626</v>
      </c>
      <c r="E121" s="8">
        <v>115</v>
      </c>
      <c r="F121" s="7">
        <v>46843</v>
      </c>
      <c r="G121" s="1" t="s">
        <v>25</v>
      </c>
      <c r="H121" s="1" t="s">
        <v>20</v>
      </c>
      <c r="I121" s="1" t="s">
        <v>78</v>
      </c>
      <c r="J121" s="1" t="s">
        <v>1865</v>
      </c>
      <c r="K121" s="1" t="s">
        <v>2139</v>
      </c>
      <c r="L121" s="10">
        <v>39626</v>
      </c>
      <c r="M121" s="1" t="s">
        <v>24</v>
      </c>
      <c r="N121" s="1" t="s">
        <v>25</v>
      </c>
      <c r="O121" s="1" t="s">
        <v>1857</v>
      </c>
      <c r="P121" s="1" t="s">
        <v>1862</v>
      </c>
      <c r="Q121" s="1" t="s">
        <v>24</v>
      </c>
      <c r="R121" s="1" t="s">
        <v>28</v>
      </c>
    </row>
    <row r="122" spans="1:18" ht="15">
      <c r="A122" s="1" t="s">
        <v>2169</v>
      </c>
      <c r="B122" s="1" t="s">
        <v>2170</v>
      </c>
      <c r="C122" s="1" t="s">
        <v>221</v>
      </c>
      <c r="D122" s="7">
        <v>39629</v>
      </c>
      <c r="E122" s="8">
        <v>116</v>
      </c>
      <c r="F122" s="7">
        <v>41470</v>
      </c>
      <c r="G122" s="1" t="s">
        <v>25</v>
      </c>
      <c r="H122" s="1" t="s">
        <v>20</v>
      </c>
      <c r="I122" s="1" t="s">
        <v>82</v>
      </c>
      <c r="J122" s="1" t="s">
        <v>22</v>
      </c>
      <c r="K122" s="1" t="s">
        <v>2171</v>
      </c>
      <c r="L122" s="10">
        <v>39629</v>
      </c>
      <c r="M122" s="1" t="s">
        <v>24</v>
      </c>
      <c r="N122" s="1" t="s">
        <v>25</v>
      </c>
      <c r="O122" s="1" t="s">
        <v>1857</v>
      </c>
      <c r="P122" s="1" t="s">
        <v>27</v>
      </c>
      <c r="Q122" s="1" t="s">
        <v>25</v>
      </c>
      <c r="R122" s="1" t="s">
        <v>28</v>
      </c>
    </row>
    <row r="123" spans="1:18" ht="15">
      <c r="A123" s="1" t="s">
        <v>2175</v>
      </c>
      <c r="B123" s="1" t="s">
        <v>2176</v>
      </c>
      <c r="C123" s="1" t="s">
        <v>221</v>
      </c>
      <c r="D123" s="7">
        <v>39629</v>
      </c>
      <c r="E123" s="8">
        <v>117</v>
      </c>
      <c r="F123" s="7">
        <v>45107</v>
      </c>
      <c r="G123" s="1" t="s">
        <v>25</v>
      </c>
      <c r="H123" s="1" t="s">
        <v>20</v>
      </c>
      <c r="I123" s="1" t="s">
        <v>78</v>
      </c>
      <c r="J123" s="1" t="s">
        <v>1865</v>
      </c>
      <c r="K123" s="1" t="s">
        <v>2177</v>
      </c>
      <c r="L123" s="10">
        <v>39629</v>
      </c>
      <c r="M123" s="1" t="s">
        <v>24</v>
      </c>
      <c r="N123" s="1" t="s">
        <v>25</v>
      </c>
      <c r="O123" s="1" t="s">
        <v>1857</v>
      </c>
      <c r="P123" s="1" t="s">
        <v>1862</v>
      </c>
      <c r="Q123" s="1" t="s">
        <v>24</v>
      </c>
      <c r="R123" s="1" t="s">
        <v>28</v>
      </c>
    </row>
    <row r="124" spans="1:18" ht="15">
      <c r="A124" s="1" t="s">
        <v>2184</v>
      </c>
      <c r="B124" s="1" t="s">
        <v>2185</v>
      </c>
      <c r="C124" s="1" t="s">
        <v>221</v>
      </c>
      <c r="D124" s="7">
        <v>39629</v>
      </c>
      <c r="E124" s="8">
        <v>118</v>
      </c>
      <c r="F124" s="7">
        <v>46934</v>
      </c>
      <c r="G124" s="1" t="s">
        <v>25</v>
      </c>
      <c r="H124" s="1" t="s">
        <v>20</v>
      </c>
      <c r="I124" s="1" t="s">
        <v>78</v>
      </c>
      <c r="J124" s="1" t="s">
        <v>1865</v>
      </c>
      <c r="K124" s="1" t="s">
        <v>2186</v>
      </c>
      <c r="L124" s="10">
        <v>39629</v>
      </c>
      <c r="M124" s="1" t="s">
        <v>24</v>
      </c>
      <c r="N124" s="1" t="s">
        <v>25</v>
      </c>
      <c r="O124" s="1" t="s">
        <v>1857</v>
      </c>
      <c r="P124" s="1" t="s">
        <v>1862</v>
      </c>
      <c r="Q124" s="1" t="s">
        <v>24</v>
      </c>
      <c r="R124" s="1" t="s">
        <v>28</v>
      </c>
    </row>
    <row r="125" spans="1:18" ht="15">
      <c r="A125" s="1" t="s">
        <v>2222</v>
      </c>
      <c r="B125" s="1" t="s">
        <v>2223</v>
      </c>
      <c r="C125" s="1" t="s">
        <v>221</v>
      </c>
      <c r="D125" s="7">
        <v>39629</v>
      </c>
      <c r="E125" s="8">
        <v>119</v>
      </c>
      <c r="F125" s="7">
        <v>46843</v>
      </c>
      <c r="G125" s="1" t="s">
        <v>25</v>
      </c>
      <c r="H125" s="1" t="s">
        <v>20</v>
      </c>
      <c r="I125" s="1" t="s">
        <v>82</v>
      </c>
      <c r="J125" s="1" t="s">
        <v>22</v>
      </c>
      <c r="K125" s="1" t="s">
        <v>780</v>
      </c>
      <c r="L125" s="10">
        <v>39629</v>
      </c>
      <c r="M125" s="1" t="s">
        <v>24</v>
      </c>
      <c r="N125" s="1" t="s">
        <v>25</v>
      </c>
      <c r="O125" s="1" t="s">
        <v>1857</v>
      </c>
      <c r="P125" s="1" t="s">
        <v>1862</v>
      </c>
      <c r="Q125" s="1" t="s">
        <v>24</v>
      </c>
      <c r="R125" s="1" t="s">
        <v>28</v>
      </c>
    </row>
    <row r="126" spans="1:18" ht="15">
      <c r="A126" s="1" t="s">
        <v>2166</v>
      </c>
      <c r="B126" s="1" t="s">
        <v>2167</v>
      </c>
      <c r="C126" s="1" t="s">
        <v>221</v>
      </c>
      <c r="D126" s="7">
        <v>39631</v>
      </c>
      <c r="E126" s="8">
        <v>120</v>
      </c>
      <c r="F126" s="7">
        <v>46843</v>
      </c>
      <c r="G126" s="1" t="s">
        <v>25</v>
      </c>
      <c r="H126" s="1" t="s">
        <v>20</v>
      </c>
      <c r="I126" s="1" t="s">
        <v>82</v>
      </c>
      <c r="J126" s="1" t="s">
        <v>1865</v>
      </c>
      <c r="K126" s="1" t="s">
        <v>2168</v>
      </c>
      <c r="L126" s="10">
        <v>39629</v>
      </c>
      <c r="M126" s="1" t="s">
        <v>24</v>
      </c>
      <c r="N126" s="1" t="s">
        <v>25</v>
      </c>
      <c r="O126" s="1" t="s">
        <v>1857</v>
      </c>
      <c r="P126" s="1" t="s">
        <v>1862</v>
      </c>
      <c r="Q126" s="1" t="s">
        <v>24</v>
      </c>
      <c r="R126" s="1" t="s">
        <v>28</v>
      </c>
    </row>
    <row r="127" spans="1:18" ht="15">
      <c r="A127" s="1" t="s">
        <v>2217</v>
      </c>
      <c r="B127" s="1" t="s">
        <v>2218</v>
      </c>
      <c r="C127" s="1" t="s">
        <v>221</v>
      </c>
      <c r="D127" s="7">
        <v>39631</v>
      </c>
      <c r="E127" s="8">
        <v>121</v>
      </c>
      <c r="F127" s="7">
        <v>39841</v>
      </c>
      <c r="G127" s="1" t="s">
        <v>24</v>
      </c>
      <c r="H127" s="1" t="s">
        <v>20</v>
      </c>
      <c r="I127" s="1" t="s">
        <v>82</v>
      </c>
      <c r="J127" s="1" t="s">
        <v>22</v>
      </c>
      <c r="K127" s="1" t="s">
        <v>55</v>
      </c>
      <c r="L127" s="10">
        <v>39629</v>
      </c>
      <c r="M127" s="1" t="s">
        <v>24</v>
      </c>
      <c r="N127" s="1" t="s">
        <v>25</v>
      </c>
      <c r="O127" s="1" t="s">
        <v>1857</v>
      </c>
      <c r="P127" s="1" t="s">
        <v>27</v>
      </c>
      <c r="Q127" s="1" t="s">
        <v>25</v>
      </c>
      <c r="R127" s="1" t="s">
        <v>28</v>
      </c>
    </row>
    <row r="128" spans="1:18" ht="15">
      <c r="A128" s="1" t="s">
        <v>2208</v>
      </c>
      <c r="B128" s="1" t="s">
        <v>2209</v>
      </c>
      <c r="C128" s="1" t="s">
        <v>221</v>
      </c>
      <c r="D128" s="7">
        <v>39632</v>
      </c>
      <c r="E128" s="8">
        <v>122</v>
      </c>
      <c r="F128" s="7">
        <v>46691</v>
      </c>
      <c r="G128" s="1" t="s">
        <v>25</v>
      </c>
      <c r="H128" s="1" t="s">
        <v>20</v>
      </c>
      <c r="I128" s="1" t="s">
        <v>82</v>
      </c>
      <c r="J128" s="1" t="s">
        <v>1865</v>
      </c>
      <c r="K128" s="1" t="s">
        <v>2210</v>
      </c>
      <c r="L128" s="10">
        <v>39625</v>
      </c>
      <c r="M128" s="1" t="s">
        <v>24</v>
      </c>
      <c r="N128" s="1" t="s">
        <v>25</v>
      </c>
      <c r="O128" s="1" t="s">
        <v>1857</v>
      </c>
      <c r="P128" s="1" t="s">
        <v>1862</v>
      </c>
      <c r="Q128" s="1" t="s">
        <v>24</v>
      </c>
      <c r="R128" s="1" t="s">
        <v>28</v>
      </c>
    </row>
    <row r="129" spans="1:18" ht="15">
      <c r="A129" s="1" t="s">
        <v>2227</v>
      </c>
      <c r="B129" s="1" t="s">
        <v>2228</v>
      </c>
      <c r="C129" s="1" t="s">
        <v>221</v>
      </c>
      <c r="D129" s="7">
        <v>39638</v>
      </c>
      <c r="E129" s="8">
        <v>123</v>
      </c>
      <c r="F129" s="7">
        <v>46843</v>
      </c>
      <c r="G129" s="1" t="s">
        <v>25</v>
      </c>
      <c r="H129" s="1" t="s">
        <v>20</v>
      </c>
      <c r="I129" s="1" t="s">
        <v>82</v>
      </c>
      <c r="J129" s="1" t="s">
        <v>1865</v>
      </c>
      <c r="K129" s="1" t="s">
        <v>2229</v>
      </c>
      <c r="L129" s="10">
        <v>39638</v>
      </c>
      <c r="M129" s="1" t="s">
        <v>24</v>
      </c>
      <c r="N129" s="1" t="s">
        <v>25</v>
      </c>
      <c r="O129" s="1" t="s">
        <v>1857</v>
      </c>
      <c r="P129" s="1" t="s">
        <v>1862</v>
      </c>
      <c r="Q129" s="1" t="s">
        <v>24</v>
      </c>
      <c r="R129" s="1" t="s">
        <v>28</v>
      </c>
    </row>
    <row r="130" spans="1:18" ht="15">
      <c r="A130" s="1" t="s">
        <v>2200</v>
      </c>
      <c r="B130" s="1" t="s">
        <v>2201</v>
      </c>
      <c r="C130" s="1" t="s">
        <v>221</v>
      </c>
      <c r="D130" s="7">
        <v>39639</v>
      </c>
      <c r="E130" s="8">
        <v>124</v>
      </c>
      <c r="F130" s="7">
        <v>46944</v>
      </c>
      <c r="G130" s="1" t="s">
        <v>25</v>
      </c>
      <c r="H130" s="1" t="s">
        <v>20</v>
      </c>
      <c r="I130" s="1" t="s">
        <v>82</v>
      </c>
      <c r="J130" s="1" t="s">
        <v>811</v>
      </c>
      <c r="K130" s="1" t="s">
        <v>2202</v>
      </c>
      <c r="L130" s="10">
        <v>39639</v>
      </c>
      <c r="M130" s="1" t="s">
        <v>24</v>
      </c>
      <c r="N130" s="1" t="s">
        <v>25</v>
      </c>
      <c r="O130" s="1" t="s">
        <v>1857</v>
      </c>
      <c r="P130" s="1" t="s">
        <v>1862</v>
      </c>
      <c r="Q130" s="1" t="s">
        <v>24</v>
      </c>
      <c r="R130" s="1" t="s">
        <v>28</v>
      </c>
    </row>
    <row r="131" spans="1:18" ht="15">
      <c r="A131" s="1" t="s">
        <v>2203</v>
      </c>
      <c r="B131" s="1" t="s">
        <v>2204</v>
      </c>
      <c r="C131" s="1" t="s">
        <v>221</v>
      </c>
      <c r="D131" s="7">
        <v>39639</v>
      </c>
      <c r="E131" s="8">
        <v>125</v>
      </c>
      <c r="F131" s="7">
        <v>46944</v>
      </c>
      <c r="G131" s="1" t="s">
        <v>25</v>
      </c>
      <c r="H131" s="1" t="s">
        <v>20</v>
      </c>
      <c r="I131" s="1" t="s">
        <v>82</v>
      </c>
      <c r="J131" s="1" t="s">
        <v>811</v>
      </c>
      <c r="K131" s="1" t="s">
        <v>2205</v>
      </c>
      <c r="L131" s="10">
        <v>39639</v>
      </c>
      <c r="M131" s="1" t="s">
        <v>24</v>
      </c>
      <c r="N131" s="1" t="s">
        <v>25</v>
      </c>
      <c r="O131" s="1" t="s">
        <v>1857</v>
      </c>
      <c r="P131" s="1" t="s">
        <v>1862</v>
      </c>
      <c r="Q131" s="1" t="s">
        <v>24</v>
      </c>
      <c r="R131" s="1" t="s">
        <v>28</v>
      </c>
    </row>
    <row r="132" spans="1:18" ht="15">
      <c r="A132" s="1" t="s">
        <v>2242</v>
      </c>
      <c r="B132" s="1" t="s">
        <v>2243</v>
      </c>
      <c r="C132" s="1" t="s">
        <v>221</v>
      </c>
      <c r="D132" s="7">
        <v>39639</v>
      </c>
      <c r="E132" s="8">
        <v>126</v>
      </c>
      <c r="F132" s="7">
        <v>46844</v>
      </c>
      <c r="G132" s="1" t="s">
        <v>25</v>
      </c>
      <c r="H132" s="1" t="s">
        <v>20</v>
      </c>
      <c r="I132" s="1" t="s">
        <v>82</v>
      </c>
      <c r="J132" s="1" t="s">
        <v>1865</v>
      </c>
      <c r="K132" s="1" t="s">
        <v>2244</v>
      </c>
      <c r="L132" s="10">
        <v>39639</v>
      </c>
      <c r="M132" s="1" t="s">
        <v>24</v>
      </c>
      <c r="N132" s="1" t="s">
        <v>25</v>
      </c>
      <c r="O132" s="1" t="s">
        <v>1857</v>
      </c>
      <c r="P132" s="1" t="s">
        <v>1862</v>
      </c>
      <c r="Q132" s="1" t="s">
        <v>24</v>
      </c>
      <c r="R132" s="1" t="s">
        <v>28</v>
      </c>
    </row>
    <row r="133" spans="1:18" ht="15">
      <c r="A133" s="1" t="s">
        <v>2219</v>
      </c>
      <c r="B133" s="1" t="s">
        <v>2220</v>
      </c>
      <c r="C133" s="1" t="s">
        <v>221</v>
      </c>
      <c r="D133" s="7">
        <v>39644</v>
      </c>
      <c r="E133" s="8">
        <v>127</v>
      </c>
      <c r="F133" s="7">
        <v>46949</v>
      </c>
      <c r="G133" s="1" t="s">
        <v>25</v>
      </c>
      <c r="H133" s="1" t="s">
        <v>20</v>
      </c>
      <c r="I133" s="1" t="s">
        <v>82</v>
      </c>
      <c r="J133" s="1" t="s">
        <v>811</v>
      </c>
      <c r="K133" s="1" t="s">
        <v>2221</v>
      </c>
      <c r="L133" s="10">
        <v>39644</v>
      </c>
      <c r="M133" s="1" t="s">
        <v>24</v>
      </c>
      <c r="N133" s="1" t="s">
        <v>25</v>
      </c>
      <c r="O133" s="1" t="s">
        <v>1857</v>
      </c>
      <c r="P133" s="1" t="s">
        <v>1862</v>
      </c>
      <c r="Q133" s="1" t="s">
        <v>24</v>
      </c>
      <c r="R133" s="1" t="s">
        <v>28</v>
      </c>
    </row>
    <row r="134" spans="1:18" ht="15">
      <c r="A134" s="1" t="s">
        <v>2236</v>
      </c>
      <c r="B134" s="1" t="s">
        <v>2237</v>
      </c>
      <c r="C134" s="1" t="s">
        <v>221</v>
      </c>
      <c r="D134" s="7">
        <v>39645</v>
      </c>
      <c r="E134" s="8">
        <v>128</v>
      </c>
      <c r="F134" s="7">
        <v>40010</v>
      </c>
      <c r="G134" s="1" t="s">
        <v>25</v>
      </c>
      <c r="H134" s="1" t="s">
        <v>20</v>
      </c>
      <c r="I134" s="1" t="s">
        <v>82</v>
      </c>
      <c r="J134" s="1" t="s">
        <v>22</v>
      </c>
      <c r="K134" s="1" t="s">
        <v>2238</v>
      </c>
      <c r="L134" s="10">
        <v>39645</v>
      </c>
      <c r="M134" s="1" t="s">
        <v>24</v>
      </c>
      <c r="N134" s="1" t="s">
        <v>25</v>
      </c>
      <c r="O134" s="1" t="s">
        <v>1857</v>
      </c>
      <c r="P134" s="1" t="s">
        <v>1858</v>
      </c>
      <c r="Q134" s="1" t="s">
        <v>25</v>
      </c>
      <c r="R134" s="1" t="s">
        <v>28</v>
      </c>
    </row>
    <row r="135" spans="1:18" ht="15">
      <c r="A135" s="1" t="s">
        <v>2239</v>
      </c>
      <c r="B135" s="1" t="s">
        <v>2240</v>
      </c>
      <c r="C135" s="1" t="s">
        <v>221</v>
      </c>
      <c r="D135" s="7">
        <v>39645</v>
      </c>
      <c r="E135" s="8">
        <v>129</v>
      </c>
      <c r="F135" s="7">
        <v>40740</v>
      </c>
      <c r="G135" s="1" t="s">
        <v>25</v>
      </c>
      <c r="H135" s="1" t="s">
        <v>20</v>
      </c>
      <c r="I135" s="1" t="s">
        <v>82</v>
      </c>
      <c r="J135" s="1" t="s">
        <v>22</v>
      </c>
      <c r="K135" s="1" t="s">
        <v>2241</v>
      </c>
      <c r="L135" s="10">
        <v>39645</v>
      </c>
      <c r="M135" s="1" t="s">
        <v>24</v>
      </c>
      <c r="N135" s="1" t="s">
        <v>25</v>
      </c>
      <c r="O135" s="1" t="s">
        <v>1857</v>
      </c>
      <c r="P135" s="1" t="s">
        <v>1858</v>
      </c>
      <c r="Q135" s="1" t="s">
        <v>25</v>
      </c>
      <c r="R135" s="1" t="s">
        <v>28</v>
      </c>
    </row>
    <row r="136" spans="1:18" ht="15">
      <c r="A136" s="1" t="s">
        <v>2259</v>
      </c>
      <c r="B136" s="1" t="s">
        <v>2260</v>
      </c>
      <c r="C136" s="1" t="s">
        <v>221</v>
      </c>
      <c r="D136" s="7">
        <v>39645</v>
      </c>
      <c r="E136" s="8">
        <v>130</v>
      </c>
      <c r="F136" s="7">
        <v>46660</v>
      </c>
      <c r="G136" s="1" t="s">
        <v>25</v>
      </c>
      <c r="H136" s="1" t="s">
        <v>20</v>
      </c>
      <c r="I136" s="1" t="s">
        <v>82</v>
      </c>
      <c r="J136" s="1" t="s">
        <v>1865</v>
      </c>
      <c r="K136" s="1" t="s">
        <v>2261</v>
      </c>
      <c r="L136" s="10">
        <v>39645</v>
      </c>
      <c r="M136" s="1" t="s">
        <v>24</v>
      </c>
      <c r="N136" s="1" t="s">
        <v>25</v>
      </c>
      <c r="O136" s="1" t="s">
        <v>1857</v>
      </c>
      <c r="P136" s="1" t="s">
        <v>1862</v>
      </c>
      <c r="Q136" s="1" t="s">
        <v>24</v>
      </c>
      <c r="R136" s="1" t="s">
        <v>28</v>
      </c>
    </row>
    <row r="137" spans="1:18" ht="15">
      <c r="A137" s="1" t="s">
        <v>2251</v>
      </c>
      <c r="B137" s="1" t="s">
        <v>2252</v>
      </c>
      <c r="C137" s="1" t="s">
        <v>221</v>
      </c>
      <c r="D137" s="7">
        <v>39646</v>
      </c>
      <c r="E137" s="8">
        <v>131</v>
      </c>
      <c r="F137" s="7">
        <v>46844</v>
      </c>
      <c r="G137" s="1" t="s">
        <v>25</v>
      </c>
      <c r="H137" s="1" t="s">
        <v>20</v>
      </c>
      <c r="I137" s="1" t="s">
        <v>82</v>
      </c>
      <c r="J137" s="1" t="s">
        <v>1865</v>
      </c>
      <c r="K137" s="1" t="s">
        <v>2253</v>
      </c>
      <c r="L137" s="10">
        <v>39646</v>
      </c>
      <c r="M137" s="1" t="s">
        <v>24</v>
      </c>
      <c r="N137" s="1" t="s">
        <v>25</v>
      </c>
      <c r="O137" s="1" t="s">
        <v>1857</v>
      </c>
      <c r="P137" s="1" t="s">
        <v>1862</v>
      </c>
      <c r="Q137" s="1" t="s">
        <v>24</v>
      </c>
      <c r="R137" s="1" t="s">
        <v>28</v>
      </c>
    </row>
    <row r="138" spans="1:18" ht="15">
      <c r="A138" s="1" t="s">
        <v>2254</v>
      </c>
      <c r="B138" s="1" t="s">
        <v>2255</v>
      </c>
      <c r="C138" s="1" t="s">
        <v>221</v>
      </c>
      <c r="D138" s="7">
        <v>39646</v>
      </c>
      <c r="E138" s="8">
        <v>132</v>
      </c>
      <c r="F138" s="7">
        <v>46844</v>
      </c>
      <c r="G138" s="1" t="s">
        <v>25</v>
      </c>
      <c r="H138" s="1" t="s">
        <v>20</v>
      </c>
      <c r="I138" s="1" t="s">
        <v>82</v>
      </c>
      <c r="J138" s="1" t="s">
        <v>1865</v>
      </c>
      <c r="K138" s="1" t="s">
        <v>724</v>
      </c>
      <c r="L138" s="10">
        <v>39646</v>
      </c>
      <c r="M138" s="1" t="s">
        <v>24</v>
      </c>
      <c r="N138" s="1" t="s">
        <v>25</v>
      </c>
      <c r="O138" s="1" t="s">
        <v>1857</v>
      </c>
      <c r="P138" s="1" t="s">
        <v>1862</v>
      </c>
      <c r="Q138" s="1" t="s">
        <v>25</v>
      </c>
      <c r="R138" s="1" t="s">
        <v>28</v>
      </c>
    </row>
    <row r="139" spans="1:18" ht="15">
      <c r="A139" s="1" t="s">
        <v>2230</v>
      </c>
      <c r="B139" s="1" t="s">
        <v>2231</v>
      </c>
      <c r="C139" s="1" t="s">
        <v>221</v>
      </c>
      <c r="D139" s="7">
        <v>39647</v>
      </c>
      <c r="E139" s="8">
        <v>133</v>
      </c>
      <c r="F139" s="7">
        <v>46952</v>
      </c>
      <c r="G139" s="1" t="s">
        <v>25</v>
      </c>
      <c r="H139" s="1" t="s">
        <v>20</v>
      </c>
      <c r="I139" s="1" t="s">
        <v>82</v>
      </c>
      <c r="J139" s="1" t="s">
        <v>811</v>
      </c>
      <c r="K139" s="1" t="s">
        <v>2232</v>
      </c>
      <c r="L139" s="10">
        <v>39647</v>
      </c>
      <c r="M139" s="1" t="s">
        <v>24</v>
      </c>
      <c r="N139" s="1" t="s">
        <v>25</v>
      </c>
      <c r="O139" s="1" t="s">
        <v>1857</v>
      </c>
      <c r="P139" s="1" t="s">
        <v>1862</v>
      </c>
      <c r="Q139" s="1" t="s">
        <v>24</v>
      </c>
      <c r="R139" s="1" t="s">
        <v>28</v>
      </c>
    </row>
    <row r="140" spans="1:18" ht="15">
      <c r="A140" s="1" t="s">
        <v>2224</v>
      </c>
      <c r="B140" s="1" t="s">
        <v>2225</v>
      </c>
      <c r="C140" s="1" t="s">
        <v>221</v>
      </c>
      <c r="D140" s="7">
        <v>39652</v>
      </c>
      <c r="E140" s="8">
        <v>134</v>
      </c>
      <c r="F140" s="7">
        <v>46844</v>
      </c>
      <c r="G140" s="1" t="s">
        <v>25</v>
      </c>
      <c r="H140" s="1" t="s">
        <v>20</v>
      </c>
      <c r="I140" s="1" t="s">
        <v>82</v>
      </c>
      <c r="J140" s="1" t="s">
        <v>811</v>
      </c>
      <c r="K140" s="1" t="s">
        <v>2226</v>
      </c>
      <c r="L140" s="10">
        <v>39652</v>
      </c>
      <c r="M140" s="1" t="s">
        <v>24</v>
      </c>
      <c r="N140" s="1" t="s">
        <v>25</v>
      </c>
      <c r="O140" s="1" t="s">
        <v>1857</v>
      </c>
      <c r="P140" s="1" t="s">
        <v>1862</v>
      </c>
      <c r="Q140" s="1" t="s">
        <v>24</v>
      </c>
      <c r="R140" s="1" t="s">
        <v>28</v>
      </c>
    </row>
    <row r="141" spans="1:18" ht="15">
      <c r="A141" s="1" t="s">
        <v>2265</v>
      </c>
      <c r="B141" s="1" t="s">
        <v>2266</v>
      </c>
      <c r="C141" s="1" t="s">
        <v>221</v>
      </c>
      <c r="D141" s="7">
        <v>39653</v>
      </c>
      <c r="E141" s="8">
        <v>135</v>
      </c>
      <c r="F141" s="7">
        <v>40436</v>
      </c>
      <c r="G141" s="1" t="s">
        <v>24</v>
      </c>
      <c r="H141" s="1" t="s">
        <v>20</v>
      </c>
      <c r="I141" s="1" t="s">
        <v>82</v>
      </c>
      <c r="J141" s="1" t="s">
        <v>22</v>
      </c>
      <c r="K141" s="1" t="s">
        <v>2267</v>
      </c>
      <c r="L141" s="10">
        <v>39652</v>
      </c>
      <c r="M141" s="1" t="s">
        <v>24</v>
      </c>
      <c r="N141" s="1" t="s">
        <v>25</v>
      </c>
      <c r="O141" s="1" t="s">
        <v>1857</v>
      </c>
      <c r="P141" s="1" t="s">
        <v>27</v>
      </c>
      <c r="Q141" s="1" t="s">
        <v>25</v>
      </c>
      <c r="R141" s="1" t="s">
        <v>28</v>
      </c>
    </row>
    <row r="142" spans="1:18" ht="15">
      <c r="A142" s="1" t="s">
        <v>2283</v>
      </c>
      <c r="B142" s="1" t="s">
        <v>2284</v>
      </c>
      <c r="C142" s="1" t="s">
        <v>221</v>
      </c>
      <c r="D142" s="7">
        <v>39653</v>
      </c>
      <c r="E142" s="8">
        <v>136</v>
      </c>
      <c r="F142" s="7">
        <v>48760</v>
      </c>
      <c r="G142" s="1" t="s">
        <v>25</v>
      </c>
      <c r="H142" s="1" t="s">
        <v>20</v>
      </c>
      <c r="I142" s="1" t="s">
        <v>82</v>
      </c>
      <c r="J142" s="1" t="s">
        <v>1865</v>
      </c>
      <c r="K142" s="1" t="s">
        <v>2285</v>
      </c>
      <c r="L142" s="10">
        <v>39653</v>
      </c>
      <c r="M142" s="1" t="s">
        <v>24</v>
      </c>
      <c r="N142" s="1" t="s">
        <v>25</v>
      </c>
      <c r="O142" s="1" t="s">
        <v>1857</v>
      </c>
      <c r="P142" s="1" t="s">
        <v>1862</v>
      </c>
      <c r="Q142" s="1" t="s">
        <v>24</v>
      </c>
      <c r="R142" s="1" t="s">
        <v>28</v>
      </c>
    </row>
    <row r="143" spans="1:18" ht="15">
      <c r="A143" s="1" t="s">
        <v>2280</v>
      </c>
      <c r="B143" s="1" t="s">
        <v>2281</v>
      </c>
      <c r="C143" s="1" t="s">
        <v>221</v>
      </c>
      <c r="D143" s="7">
        <v>39657</v>
      </c>
      <c r="E143" s="8">
        <v>137</v>
      </c>
      <c r="F143" s="7">
        <v>46863</v>
      </c>
      <c r="G143" s="1" t="s">
        <v>25</v>
      </c>
      <c r="H143" s="1" t="s">
        <v>20</v>
      </c>
      <c r="I143" s="1" t="s">
        <v>82</v>
      </c>
      <c r="J143" s="1" t="s">
        <v>1865</v>
      </c>
      <c r="K143" s="1" t="s">
        <v>2282</v>
      </c>
      <c r="L143" s="10">
        <v>39657</v>
      </c>
      <c r="M143" s="1" t="s">
        <v>24</v>
      </c>
      <c r="N143" s="1" t="s">
        <v>25</v>
      </c>
      <c r="O143" s="1" t="s">
        <v>1857</v>
      </c>
      <c r="P143" s="1" t="s">
        <v>1862</v>
      </c>
      <c r="Q143" s="1" t="s">
        <v>25</v>
      </c>
      <c r="R143" s="1" t="s">
        <v>28</v>
      </c>
    </row>
    <row r="144" spans="1:18" ht="15">
      <c r="A144" s="1" t="s">
        <v>2245</v>
      </c>
      <c r="B144" s="1" t="s">
        <v>2246</v>
      </c>
      <c r="C144" s="1" t="s">
        <v>221</v>
      </c>
      <c r="D144" s="7">
        <v>39659</v>
      </c>
      <c r="E144" s="8">
        <v>138</v>
      </c>
      <c r="F144" s="7">
        <v>46964</v>
      </c>
      <c r="G144" s="1" t="s">
        <v>25</v>
      </c>
      <c r="H144" s="1" t="s">
        <v>20</v>
      </c>
      <c r="I144" s="1" t="s">
        <v>82</v>
      </c>
      <c r="J144" s="1" t="s">
        <v>811</v>
      </c>
      <c r="K144" s="1" t="s">
        <v>2247</v>
      </c>
      <c r="L144" s="10">
        <v>39659</v>
      </c>
      <c r="M144" s="1" t="s">
        <v>24</v>
      </c>
      <c r="N144" s="1" t="s">
        <v>25</v>
      </c>
      <c r="O144" s="1" t="s">
        <v>1857</v>
      </c>
      <c r="P144" s="1" t="s">
        <v>1862</v>
      </c>
      <c r="Q144" s="1" t="s">
        <v>24</v>
      </c>
      <c r="R144" s="1" t="s">
        <v>28</v>
      </c>
    </row>
    <row r="145" spans="1:18" ht="15">
      <c r="A145" s="1" t="s">
        <v>2248</v>
      </c>
      <c r="B145" s="1" t="s">
        <v>2249</v>
      </c>
      <c r="C145" s="1" t="s">
        <v>221</v>
      </c>
      <c r="D145" s="7">
        <v>39659</v>
      </c>
      <c r="E145" s="8">
        <v>139</v>
      </c>
      <c r="F145" s="7">
        <v>48790</v>
      </c>
      <c r="G145" s="1" t="s">
        <v>25</v>
      </c>
      <c r="H145" s="1" t="s">
        <v>20</v>
      </c>
      <c r="I145" s="1" t="s">
        <v>82</v>
      </c>
      <c r="J145" s="1" t="s">
        <v>811</v>
      </c>
      <c r="K145" s="1" t="s">
        <v>2250</v>
      </c>
      <c r="L145" s="10">
        <v>39659</v>
      </c>
      <c r="M145" s="1" t="s">
        <v>24</v>
      </c>
      <c r="N145" s="1" t="s">
        <v>25</v>
      </c>
      <c r="O145" s="1" t="s">
        <v>1857</v>
      </c>
      <c r="P145" s="1" t="s">
        <v>1862</v>
      </c>
      <c r="Q145" s="1" t="s">
        <v>24</v>
      </c>
      <c r="R145" s="1" t="s">
        <v>28</v>
      </c>
    </row>
    <row r="146" spans="1:18" ht="15">
      <c r="A146" s="1" t="s">
        <v>2256</v>
      </c>
      <c r="B146" s="1" t="s">
        <v>2257</v>
      </c>
      <c r="C146" s="1" t="s">
        <v>221</v>
      </c>
      <c r="D146" s="7">
        <v>39659</v>
      </c>
      <c r="E146" s="8">
        <v>140</v>
      </c>
      <c r="F146" s="7">
        <v>46962</v>
      </c>
      <c r="G146" s="1" t="s">
        <v>25</v>
      </c>
      <c r="H146" s="1" t="s">
        <v>20</v>
      </c>
      <c r="I146" s="1" t="s">
        <v>82</v>
      </c>
      <c r="J146" s="1" t="s">
        <v>811</v>
      </c>
      <c r="K146" s="1" t="s">
        <v>2258</v>
      </c>
      <c r="L146" s="10">
        <v>39659</v>
      </c>
      <c r="M146" s="1" t="s">
        <v>24</v>
      </c>
      <c r="N146" s="1" t="s">
        <v>25</v>
      </c>
      <c r="O146" s="1" t="s">
        <v>1857</v>
      </c>
      <c r="P146" s="1" t="s">
        <v>1862</v>
      </c>
      <c r="Q146" s="1" t="s">
        <v>24</v>
      </c>
      <c r="R146" s="1" t="s">
        <v>28</v>
      </c>
    </row>
    <row r="147" spans="1:18" ht="15">
      <c r="A147" s="1" t="s">
        <v>2274</v>
      </c>
      <c r="B147" s="1" t="s">
        <v>2275</v>
      </c>
      <c r="C147" s="1" t="s">
        <v>221</v>
      </c>
      <c r="D147" s="7">
        <v>39659</v>
      </c>
      <c r="E147" s="8">
        <v>141</v>
      </c>
      <c r="F147" s="7">
        <v>48502</v>
      </c>
      <c r="G147" s="1" t="s">
        <v>25</v>
      </c>
      <c r="H147" s="1" t="s">
        <v>20</v>
      </c>
      <c r="I147" s="1" t="s">
        <v>82</v>
      </c>
      <c r="J147" s="1" t="s">
        <v>811</v>
      </c>
      <c r="K147" s="1" t="s">
        <v>2276</v>
      </c>
      <c r="L147" s="10">
        <v>39659</v>
      </c>
      <c r="M147" s="1" t="s">
        <v>24</v>
      </c>
      <c r="N147" s="1" t="s">
        <v>25</v>
      </c>
      <c r="O147" s="1" t="s">
        <v>1857</v>
      </c>
      <c r="P147" s="1" t="s">
        <v>1862</v>
      </c>
      <c r="Q147" s="1" t="s">
        <v>24</v>
      </c>
      <c r="R147" s="1" t="s">
        <v>28</v>
      </c>
    </row>
    <row r="148" spans="1:18" ht="15">
      <c r="A148" s="1" t="s">
        <v>2277</v>
      </c>
      <c r="B148" s="1" t="s">
        <v>2278</v>
      </c>
      <c r="C148" s="1" t="s">
        <v>221</v>
      </c>
      <c r="D148" s="7">
        <v>39659</v>
      </c>
      <c r="E148" s="8">
        <v>142</v>
      </c>
      <c r="F148" s="7">
        <v>48502</v>
      </c>
      <c r="G148" s="1" t="s">
        <v>25</v>
      </c>
      <c r="H148" s="1" t="s">
        <v>20</v>
      </c>
      <c r="I148" s="1" t="s">
        <v>82</v>
      </c>
      <c r="J148" s="1" t="s">
        <v>811</v>
      </c>
      <c r="K148" s="1" t="s">
        <v>2279</v>
      </c>
      <c r="L148" s="10">
        <v>39659</v>
      </c>
      <c r="M148" s="1" t="s">
        <v>24</v>
      </c>
      <c r="N148" s="1" t="s">
        <v>25</v>
      </c>
      <c r="O148" s="1" t="s">
        <v>1857</v>
      </c>
      <c r="P148" s="1" t="s">
        <v>1862</v>
      </c>
      <c r="Q148" s="1" t="s">
        <v>24</v>
      </c>
      <c r="R148" s="1" t="s">
        <v>28</v>
      </c>
    </row>
    <row r="149" spans="1:18" ht="15">
      <c r="A149" s="1" t="s">
        <v>2233</v>
      </c>
      <c r="B149" s="1" t="s">
        <v>2234</v>
      </c>
      <c r="C149" s="1" t="s">
        <v>221</v>
      </c>
      <c r="D149" s="7">
        <v>39661</v>
      </c>
      <c r="E149" s="8">
        <v>143</v>
      </c>
      <c r="F149" s="7">
        <v>46235</v>
      </c>
      <c r="G149" s="1" t="s">
        <v>25</v>
      </c>
      <c r="H149" s="1" t="s">
        <v>20</v>
      </c>
      <c r="I149" s="1" t="s">
        <v>82</v>
      </c>
      <c r="J149" s="1" t="s">
        <v>811</v>
      </c>
      <c r="K149" s="1" t="s">
        <v>2235</v>
      </c>
      <c r="L149" s="10">
        <v>39661</v>
      </c>
      <c r="M149" s="1" t="s">
        <v>24</v>
      </c>
      <c r="N149" s="1" t="s">
        <v>25</v>
      </c>
      <c r="O149" s="1" t="s">
        <v>1857</v>
      </c>
      <c r="P149" s="1" t="s">
        <v>1862</v>
      </c>
      <c r="Q149" s="1" t="s">
        <v>24</v>
      </c>
      <c r="R149" s="1" t="s">
        <v>28</v>
      </c>
    </row>
    <row r="150" spans="1:18" ht="15">
      <c r="A150" s="1" t="s">
        <v>2289</v>
      </c>
      <c r="B150" s="1" t="s">
        <v>2290</v>
      </c>
      <c r="C150" s="1" t="s">
        <v>221</v>
      </c>
      <c r="D150" s="7">
        <v>39664</v>
      </c>
      <c r="E150" s="8">
        <v>144</v>
      </c>
      <c r="F150" s="7">
        <v>45230</v>
      </c>
      <c r="G150" s="1" t="s">
        <v>25</v>
      </c>
      <c r="H150" s="1" t="s">
        <v>20</v>
      </c>
      <c r="I150" s="1" t="s">
        <v>82</v>
      </c>
      <c r="J150" s="1" t="s">
        <v>1865</v>
      </c>
      <c r="K150" s="1" t="s">
        <v>2291</v>
      </c>
      <c r="L150" s="10">
        <v>39654</v>
      </c>
      <c r="M150" s="1" t="s">
        <v>24</v>
      </c>
      <c r="N150" s="1" t="s">
        <v>25</v>
      </c>
      <c r="O150" s="1" t="s">
        <v>1857</v>
      </c>
      <c r="P150" s="1" t="s">
        <v>1858</v>
      </c>
      <c r="Q150" s="1" t="s">
        <v>24</v>
      </c>
      <c r="R150" s="1" t="s">
        <v>28</v>
      </c>
    </row>
    <row r="151" spans="1:18" ht="15">
      <c r="A151" s="1" t="s">
        <v>2292</v>
      </c>
      <c r="B151" s="1" t="s">
        <v>2293</v>
      </c>
      <c r="C151" s="1" t="s">
        <v>221</v>
      </c>
      <c r="D151" s="7">
        <v>39664</v>
      </c>
      <c r="E151" s="8">
        <v>145</v>
      </c>
      <c r="F151" s="7">
        <v>48775</v>
      </c>
      <c r="G151" s="1" t="s">
        <v>25</v>
      </c>
      <c r="H151" s="1" t="s">
        <v>20</v>
      </c>
      <c r="I151" s="1" t="s">
        <v>82</v>
      </c>
      <c r="J151" s="1" t="s">
        <v>1865</v>
      </c>
      <c r="K151" s="1" t="s">
        <v>2294</v>
      </c>
      <c r="L151" s="10">
        <v>39664</v>
      </c>
      <c r="M151" s="1" t="s">
        <v>24</v>
      </c>
      <c r="N151" s="1" t="s">
        <v>25</v>
      </c>
      <c r="O151" s="1" t="s">
        <v>1857</v>
      </c>
      <c r="P151" s="1" t="s">
        <v>1862</v>
      </c>
      <c r="Q151" s="1" t="s">
        <v>24</v>
      </c>
      <c r="R151" s="1" t="s">
        <v>28</v>
      </c>
    </row>
    <row r="152" spans="1:18" ht="15">
      <c r="A152" s="1" t="s">
        <v>2211</v>
      </c>
      <c r="B152" s="1" t="s">
        <v>2212</v>
      </c>
      <c r="C152" s="1" t="s">
        <v>221</v>
      </c>
      <c r="D152" s="7">
        <v>39671</v>
      </c>
      <c r="E152" s="8">
        <v>146</v>
      </c>
      <c r="F152" s="7">
        <v>40766</v>
      </c>
      <c r="G152" s="1" t="s">
        <v>24</v>
      </c>
      <c r="H152" s="1" t="s">
        <v>20</v>
      </c>
      <c r="I152" s="1" t="s">
        <v>82</v>
      </c>
      <c r="J152" s="1" t="s">
        <v>2213</v>
      </c>
      <c r="K152" s="1" t="s">
        <v>2214</v>
      </c>
      <c r="L152" s="10">
        <v>39664</v>
      </c>
      <c r="M152" s="1" t="s">
        <v>24</v>
      </c>
      <c r="N152" s="1" t="s">
        <v>25</v>
      </c>
      <c r="O152" s="1" t="s">
        <v>1857</v>
      </c>
      <c r="P152" s="1" t="s">
        <v>27</v>
      </c>
      <c r="Q152" s="1" t="s">
        <v>25</v>
      </c>
      <c r="R152" s="1" t="s">
        <v>28</v>
      </c>
    </row>
    <row r="153" spans="1:18" ht="15">
      <c r="A153" s="1" t="s">
        <v>2268</v>
      </c>
      <c r="B153" s="1" t="s">
        <v>2269</v>
      </c>
      <c r="C153" s="1" t="s">
        <v>221</v>
      </c>
      <c r="D153" s="7">
        <v>39672</v>
      </c>
      <c r="E153" s="8">
        <v>147</v>
      </c>
      <c r="F153" s="7">
        <v>40221</v>
      </c>
      <c r="G153" s="1" t="s">
        <v>24</v>
      </c>
      <c r="H153" s="1" t="s">
        <v>20</v>
      </c>
      <c r="I153" s="1" t="s">
        <v>82</v>
      </c>
      <c r="J153" s="1" t="s">
        <v>22</v>
      </c>
      <c r="K153" s="1" t="s">
        <v>2270</v>
      </c>
      <c r="L153" s="10">
        <v>39671</v>
      </c>
      <c r="M153" s="1" t="s">
        <v>24</v>
      </c>
      <c r="N153" s="1" t="s">
        <v>25</v>
      </c>
      <c r="O153" s="1" t="s">
        <v>1857</v>
      </c>
      <c r="P153" s="1" t="s">
        <v>27</v>
      </c>
      <c r="Q153" s="1" t="s">
        <v>25</v>
      </c>
      <c r="R153" s="1" t="s">
        <v>28</v>
      </c>
    </row>
    <row r="154" spans="1:18" ht="15">
      <c r="A154" s="1" t="s">
        <v>2301</v>
      </c>
      <c r="B154" s="1" t="s">
        <v>2302</v>
      </c>
      <c r="C154" s="1" t="s">
        <v>221</v>
      </c>
      <c r="D154" s="7">
        <v>39673</v>
      </c>
      <c r="E154" s="8">
        <v>148</v>
      </c>
      <c r="F154" s="7">
        <v>46691</v>
      </c>
      <c r="G154" s="1" t="s">
        <v>25</v>
      </c>
      <c r="H154" s="1" t="s">
        <v>20</v>
      </c>
      <c r="I154" s="1" t="s">
        <v>82</v>
      </c>
      <c r="J154" s="1" t="s">
        <v>1865</v>
      </c>
      <c r="K154" s="1" t="s">
        <v>2303</v>
      </c>
      <c r="L154" s="10">
        <v>39673</v>
      </c>
      <c r="M154" s="1" t="s">
        <v>24</v>
      </c>
      <c r="N154" s="1" t="s">
        <v>25</v>
      </c>
      <c r="O154" s="1" t="s">
        <v>1857</v>
      </c>
      <c r="P154" s="1" t="s">
        <v>1862</v>
      </c>
      <c r="Q154" s="1" t="s">
        <v>24</v>
      </c>
      <c r="R154" s="1" t="s">
        <v>28</v>
      </c>
    </row>
    <row r="155" spans="1:18" ht="15">
      <c r="A155" s="1" t="s">
        <v>2271</v>
      </c>
      <c r="B155" s="1" t="s">
        <v>2272</v>
      </c>
      <c r="C155" s="1" t="s">
        <v>221</v>
      </c>
      <c r="D155" s="7">
        <v>39675</v>
      </c>
      <c r="E155" s="8">
        <v>149</v>
      </c>
      <c r="F155" s="7">
        <v>41394</v>
      </c>
      <c r="G155" s="1" t="s">
        <v>25</v>
      </c>
      <c r="H155" s="1" t="s">
        <v>20</v>
      </c>
      <c r="I155" s="1" t="s">
        <v>82</v>
      </c>
      <c r="J155" s="1" t="s">
        <v>811</v>
      </c>
      <c r="K155" s="1" t="s">
        <v>2273</v>
      </c>
      <c r="L155" s="10">
        <v>39675</v>
      </c>
      <c r="M155" s="1" t="s">
        <v>24</v>
      </c>
      <c r="N155" s="1" t="s">
        <v>25</v>
      </c>
      <c r="O155" s="1" t="s">
        <v>1857</v>
      </c>
      <c r="P155" s="1" t="s">
        <v>1862</v>
      </c>
      <c r="Q155" s="1" t="s">
        <v>25</v>
      </c>
      <c r="R155" s="1" t="s">
        <v>28</v>
      </c>
    </row>
    <row r="156" spans="1:18" ht="15">
      <c r="A156" s="1" t="s">
        <v>2298</v>
      </c>
      <c r="B156" s="1" t="s">
        <v>2299</v>
      </c>
      <c r="C156" s="1" t="s">
        <v>221</v>
      </c>
      <c r="D156" s="7">
        <v>39687</v>
      </c>
      <c r="E156" s="8">
        <v>150</v>
      </c>
      <c r="F156" s="7">
        <v>39911</v>
      </c>
      <c r="G156" s="1" t="s">
        <v>24</v>
      </c>
      <c r="H156" s="1" t="s">
        <v>20</v>
      </c>
      <c r="I156" s="1" t="s">
        <v>82</v>
      </c>
      <c r="J156" s="1" t="s">
        <v>22</v>
      </c>
      <c r="K156" s="1" t="s">
        <v>2300</v>
      </c>
      <c r="L156" s="10">
        <v>39685</v>
      </c>
      <c r="M156" s="1" t="s">
        <v>24</v>
      </c>
      <c r="N156" s="1" t="s">
        <v>25</v>
      </c>
      <c r="O156" s="1" t="s">
        <v>1857</v>
      </c>
      <c r="P156" s="1" t="s">
        <v>27</v>
      </c>
      <c r="Q156" s="1" t="s">
        <v>25</v>
      </c>
      <c r="R156" s="1" t="s">
        <v>28</v>
      </c>
    </row>
    <row r="157" spans="1:18" ht="15">
      <c r="A157" s="1" t="s">
        <v>2295</v>
      </c>
      <c r="B157" s="1" t="s">
        <v>2296</v>
      </c>
      <c r="C157" s="1" t="s">
        <v>221</v>
      </c>
      <c r="D157" s="7">
        <v>39689</v>
      </c>
      <c r="E157" s="8">
        <v>151</v>
      </c>
      <c r="F157" s="7">
        <v>41121</v>
      </c>
      <c r="G157" s="1" t="s">
        <v>25</v>
      </c>
      <c r="H157" s="1" t="s">
        <v>20</v>
      </c>
      <c r="I157" s="1" t="s">
        <v>82</v>
      </c>
      <c r="J157" s="1" t="s">
        <v>811</v>
      </c>
      <c r="K157" s="1" t="s">
        <v>2297</v>
      </c>
      <c r="L157" s="10">
        <v>39689</v>
      </c>
      <c r="M157" s="1" t="s">
        <v>24</v>
      </c>
      <c r="N157" s="1" t="s">
        <v>25</v>
      </c>
      <c r="O157" s="1" t="s">
        <v>1857</v>
      </c>
      <c r="P157" s="1" t="s">
        <v>1862</v>
      </c>
      <c r="Q157" s="1" t="s">
        <v>25</v>
      </c>
      <c r="R157" s="1" t="s">
        <v>28</v>
      </c>
    </row>
    <row r="158" spans="1:18" ht="15">
      <c r="A158" s="1" t="s">
        <v>2316</v>
      </c>
      <c r="B158" s="1" t="s">
        <v>2317</v>
      </c>
      <c r="C158" s="1" t="s">
        <v>221</v>
      </c>
      <c r="D158" s="7">
        <v>39689</v>
      </c>
      <c r="E158" s="8">
        <v>152</v>
      </c>
      <c r="F158" s="7">
        <v>46994</v>
      </c>
      <c r="G158" s="1" t="s">
        <v>25</v>
      </c>
      <c r="H158" s="1" t="s">
        <v>20</v>
      </c>
      <c r="I158" s="1" t="s">
        <v>82</v>
      </c>
      <c r="J158" s="1" t="s">
        <v>811</v>
      </c>
      <c r="K158" s="1" t="s">
        <v>2318</v>
      </c>
      <c r="L158" s="10">
        <v>39689</v>
      </c>
      <c r="M158" s="1" t="s">
        <v>24</v>
      </c>
      <c r="N158" s="1" t="s">
        <v>25</v>
      </c>
      <c r="O158" s="1" t="s">
        <v>1857</v>
      </c>
      <c r="P158" s="1" t="s">
        <v>1862</v>
      </c>
      <c r="Q158" s="1" t="s">
        <v>24</v>
      </c>
      <c r="R158" s="1" t="s">
        <v>28</v>
      </c>
    </row>
    <row r="159" spans="1:18" ht="15">
      <c r="A159" s="1" t="s">
        <v>2094</v>
      </c>
      <c r="B159" s="1" t="s">
        <v>2095</v>
      </c>
      <c r="C159" s="1" t="s">
        <v>221</v>
      </c>
      <c r="D159" s="7">
        <v>39692</v>
      </c>
      <c r="E159" s="8">
        <v>153</v>
      </c>
      <c r="F159" s="7">
        <v>43346</v>
      </c>
      <c r="G159" s="1" t="s">
        <v>25</v>
      </c>
      <c r="H159" s="1" t="s">
        <v>20</v>
      </c>
      <c r="I159" s="1" t="s">
        <v>82</v>
      </c>
      <c r="J159" s="1" t="s">
        <v>1865</v>
      </c>
      <c r="K159" s="1" t="s">
        <v>584</v>
      </c>
      <c r="L159" s="10">
        <v>39692</v>
      </c>
      <c r="M159" s="1" t="s">
        <v>24</v>
      </c>
      <c r="N159" s="1" t="s">
        <v>25</v>
      </c>
      <c r="O159" s="1" t="s">
        <v>1857</v>
      </c>
      <c r="P159" s="1" t="s">
        <v>27</v>
      </c>
      <c r="Q159" s="1" t="s">
        <v>25</v>
      </c>
      <c r="R159" s="1" t="s">
        <v>28</v>
      </c>
    </row>
    <row r="160" spans="1:18" ht="15">
      <c r="A160" s="1" t="s">
        <v>2322</v>
      </c>
      <c r="B160" s="1" t="s">
        <v>2323</v>
      </c>
      <c r="C160" s="1" t="s">
        <v>221</v>
      </c>
      <c r="D160" s="7">
        <v>39694</v>
      </c>
      <c r="E160" s="8">
        <v>154</v>
      </c>
      <c r="F160" s="7">
        <v>48689</v>
      </c>
      <c r="G160" s="1" t="s">
        <v>25</v>
      </c>
      <c r="H160" s="1" t="s">
        <v>20</v>
      </c>
      <c r="I160" s="1" t="s">
        <v>82</v>
      </c>
      <c r="J160" s="1" t="s">
        <v>1865</v>
      </c>
      <c r="K160" s="1" t="s">
        <v>2324</v>
      </c>
      <c r="L160" s="10">
        <v>39694</v>
      </c>
      <c r="M160" s="1" t="s">
        <v>24</v>
      </c>
      <c r="N160" s="1" t="s">
        <v>25</v>
      </c>
      <c r="O160" s="1" t="s">
        <v>1857</v>
      </c>
      <c r="P160" s="1" t="s">
        <v>1862</v>
      </c>
      <c r="Q160" s="1" t="s">
        <v>24</v>
      </c>
      <c r="R160" s="1" t="s">
        <v>28</v>
      </c>
    </row>
    <row r="161" spans="1:18" ht="15">
      <c r="A161" s="1" t="s">
        <v>2262</v>
      </c>
      <c r="B161" s="1" t="s">
        <v>2263</v>
      </c>
      <c r="C161" s="1" t="s">
        <v>221</v>
      </c>
      <c r="D161" s="7">
        <v>39696</v>
      </c>
      <c r="E161" s="8">
        <v>155</v>
      </c>
      <c r="F161" s="7">
        <v>40424</v>
      </c>
      <c r="G161" s="1" t="s">
        <v>25</v>
      </c>
      <c r="H161" s="1" t="s">
        <v>20</v>
      </c>
      <c r="I161" s="1" t="s">
        <v>82</v>
      </c>
      <c r="J161" s="1" t="s">
        <v>22</v>
      </c>
      <c r="K161" s="1" t="s">
        <v>2264</v>
      </c>
      <c r="L161" s="10">
        <v>39694</v>
      </c>
      <c r="M161" s="1" t="s">
        <v>24</v>
      </c>
      <c r="N161" s="1" t="s">
        <v>25</v>
      </c>
      <c r="O161" s="1" t="s">
        <v>1857</v>
      </c>
      <c r="P161" s="1" t="s">
        <v>27</v>
      </c>
      <c r="Q161" s="1" t="s">
        <v>25</v>
      </c>
      <c r="R161" s="1" t="s">
        <v>28</v>
      </c>
    </row>
    <row r="162" spans="1:18" ht="15">
      <c r="A162" s="1" t="s">
        <v>2319</v>
      </c>
      <c r="B162" s="1" t="s">
        <v>2320</v>
      </c>
      <c r="C162" s="1" t="s">
        <v>221</v>
      </c>
      <c r="D162" s="7">
        <v>39696</v>
      </c>
      <c r="E162" s="8">
        <v>156</v>
      </c>
      <c r="F162" s="7">
        <v>46844</v>
      </c>
      <c r="G162" s="1" t="s">
        <v>25</v>
      </c>
      <c r="H162" s="1" t="s">
        <v>20</v>
      </c>
      <c r="I162" s="1" t="s">
        <v>82</v>
      </c>
      <c r="J162" s="1" t="s">
        <v>811</v>
      </c>
      <c r="K162" s="1" t="s">
        <v>2321</v>
      </c>
      <c r="L162" s="10">
        <v>39696</v>
      </c>
      <c r="M162" s="1" t="s">
        <v>24</v>
      </c>
      <c r="N162" s="1" t="s">
        <v>25</v>
      </c>
      <c r="O162" s="1" t="s">
        <v>1857</v>
      </c>
      <c r="P162" s="1" t="s">
        <v>1862</v>
      </c>
      <c r="Q162" s="1" t="s">
        <v>24</v>
      </c>
      <c r="R162" s="1" t="s">
        <v>28</v>
      </c>
    </row>
    <row r="163" spans="1:18" ht="15">
      <c r="A163" s="1" t="s">
        <v>2325</v>
      </c>
      <c r="B163" s="1" t="s">
        <v>2326</v>
      </c>
      <c r="C163" s="1" t="s">
        <v>221</v>
      </c>
      <c r="D163" s="7">
        <v>39703</v>
      </c>
      <c r="E163" s="8">
        <v>157</v>
      </c>
      <c r="F163" s="7">
        <v>41164</v>
      </c>
      <c r="G163" s="1" t="s">
        <v>24</v>
      </c>
      <c r="H163" s="1" t="s">
        <v>20</v>
      </c>
      <c r="I163" s="1" t="s">
        <v>82</v>
      </c>
      <c r="J163" s="1" t="s">
        <v>22</v>
      </c>
      <c r="K163" s="1" t="s">
        <v>655</v>
      </c>
      <c r="L163" s="10">
        <v>39701</v>
      </c>
      <c r="M163" s="1" t="s">
        <v>24</v>
      </c>
      <c r="N163" s="1" t="s">
        <v>25</v>
      </c>
      <c r="O163" s="1" t="s">
        <v>1857</v>
      </c>
      <c r="P163" s="1" t="s">
        <v>27</v>
      </c>
      <c r="Q163" s="1" t="s">
        <v>25</v>
      </c>
      <c r="R163" s="1" t="s">
        <v>28</v>
      </c>
    </row>
    <row r="164" spans="1:18" ht="15">
      <c r="A164" s="1" t="s">
        <v>2342</v>
      </c>
      <c r="B164" s="1" t="s">
        <v>2343</v>
      </c>
      <c r="C164" s="1" t="s">
        <v>221</v>
      </c>
      <c r="D164" s="7">
        <v>39706</v>
      </c>
      <c r="E164" s="8">
        <v>158</v>
      </c>
      <c r="F164" s="7">
        <v>47011</v>
      </c>
      <c r="G164" s="1" t="s">
        <v>25</v>
      </c>
      <c r="H164" s="1" t="s">
        <v>20</v>
      </c>
      <c r="I164" s="1" t="s">
        <v>82</v>
      </c>
      <c r="J164" s="1" t="s">
        <v>1865</v>
      </c>
      <c r="K164" s="1" t="s">
        <v>724</v>
      </c>
      <c r="L164" s="10">
        <v>39706</v>
      </c>
      <c r="M164" s="1" t="s">
        <v>24</v>
      </c>
      <c r="N164" s="1" t="s">
        <v>25</v>
      </c>
      <c r="O164" s="1" t="s">
        <v>1857</v>
      </c>
      <c r="P164" s="1" t="s">
        <v>1862</v>
      </c>
      <c r="Q164" s="1" t="s">
        <v>25</v>
      </c>
      <c r="R164" s="1" t="s">
        <v>28</v>
      </c>
    </row>
    <row r="165" spans="1:18" ht="15">
      <c r="A165" s="1" t="s">
        <v>2286</v>
      </c>
      <c r="B165" s="1" t="s">
        <v>2287</v>
      </c>
      <c r="C165" s="1" t="s">
        <v>221</v>
      </c>
      <c r="D165" s="7">
        <v>39708</v>
      </c>
      <c r="E165" s="8">
        <v>159</v>
      </c>
      <c r="F165" s="7">
        <v>40554</v>
      </c>
      <c r="G165" s="1" t="s">
        <v>25</v>
      </c>
      <c r="H165" s="1" t="s">
        <v>20</v>
      </c>
      <c r="I165" s="1" t="s">
        <v>82</v>
      </c>
      <c r="J165" s="1" t="s">
        <v>22</v>
      </c>
      <c r="K165" s="1" t="s">
        <v>2288</v>
      </c>
      <c r="L165" s="10">
        <v>39708</v>
      </c>
      <c r="M165" s="1" t="s">
        <v>24</v>
      </c>
      <c r="N165" s="1" t="s">
        <v>25</v>
      </c>
      <c r="O165" s="1" t="s">
        <v>1857</v>
      </c>
      <c r="P165" s="1" t="s">
        <v>27</v>
      </c>
      <c r="Q165" s="1" t="s">
        <v>25</v>
      </c>
      <c r="R165" s="1" t="s">
        <v>28</v>
      </c>
    </row>
    <row r="166" spans="1:18" ht="15">
      <c r="A166" s="1" t="s">
        <v>2339</v>
      </c>
      <c r="B166" s="1" t="s">
        <v>2340</v>
      </c>
      <c r="C166" s="1" t="s">
        <v>221</v>
      </c>
      <c r="D166" s="7">
        <v>39708</v>
      </c>
      <c r="E166" s="8">
        <v>160</v>
      </c>
      <c r="F166" s="7">
        <v>47026</v>
      </c>
      <c r="G166" s="1" t="s">
        <v>25</v>
      </c>
      <c r="H166" s="1" t="s">
        <v>20</v>
      </c>
      <c r="I166" s="1" t="s">
        <v>82</v>
      </c>
      <c r="J166" s="1" t="s">
        <v>1865</v>
      </c>
      <c r="K166" s="1" t="s">
        <v>2341</v>
      </c>
      <c r="L166" s="10">
        <v>39708</v>
      </c>
      <c r="M166" s="1" t="s">
        <v>24</v>
      </c>
      <c r="N166" s="1" t="s">
        <v>25</v>
      </c>
      <c r="O166" s="1" t="s">
        <v>1857</v>
      </c>
      <c r="P166" s="1" t="s">
        <v>1862</v>
      </c>
      <c r="Q166" s="1" t="s">
        <v>24</v>
      </c>
      <c r="R166" s="1" t="s">
        <v>28</v>
      </c>
    </row>
    <row r="167" spans="1:18" ht="15">
      <c r="A167" s="1" t="s">
        <v>2347</v>
      </c>
      <c r="B167" s="1" t="s">
        <v>2348</v>
      </c>
      <c r="C167" s="1" t="s">
        <v>221</v>
      </c>
      <c r="D167" s="7">
        <v>39710</v>
      </c>
      <c r="E167" s="8">
        <v>161</v>
      </c>
      <c r="F167" s="7">
        <v>46964</v>
      </c>
      <c r="G167" s="1" t="s">
        <v>25</v>
      </c>
      <c r="H167" s="1" t="s">
        <v>20</v>
      </c>
      <c r="I167" s="1" t="s">
        <v>82</v>
      </c>
      <c r="J167" s="1" t="s">
        <v>1865</v>
      </c>
      <c r="K167" s="1" t="s">
        <v>2349</v>
      </c>
      <c r="L167" s="10">
        <v>39710</v>
      </c>
      <c r="M167" s="1" t="s">
        <v>24</v>
      </c>
      <c r="N167" s="1" t="s">
        <v>25</v>
      </c>
      <c r="O167" s="1" t="s">
        <v>1857</v>
      </c>
      <c r="P167" s="1" t="s">
        <v>1862</v>
      </c>
      <c r="Q167" s="1" t="s">
        <v>24</v>
      </c>
      <c r="R167" s="1" t="s">
        <v>28</v>
      </c>
    </row>
    <row r="168" spans="1:18" ht="15">
      <c r="A168" s="1" t="s">
        <v>2333</v>
      </c>
      <c r="B168" s="1" t="s">
        <v>2334</v>
      </c>
      <c r="C168" s="1" t="s">
        <v>221</v>
      </c>
      <c r="D168" s="7">
        <v>39713</v>
      </c>
      <c r="E168" s="8">
        <v>162</v>
      </c>
      <c r="F168" s="7">
        <v>40808</v>
      </c>
      <c r="G168" s="1" t="s">
        <v>24</v>
      </c>
      <c r="H168" s="1" t="s">
        <v>20</v>
      </c>
      <c r="I168" s="1" t="s">
        <v>82</v>
      </c>
      <c r="J168" s="1" t="s">
        <v>22</v>
      </c>
      <c r="K168" s="1" t="s">
        <v>2335</v>
      </c>
      <c r="L168" s="10">
        <v>39713</v>
      </c>
      <c r="M168" s="1" t="s">
        <v>24</v>
      </c>
      <c r="N168" s="1" t="s">
        <v>25</v>
      </c>
      <c r="O168" s="1" t="s">
        <v>1857</v>
      </c>
      <c r="P168" s="1" t="s">
        <v>27</v>
      </c>
      <c r="Q168" s="1" t="s">
        <v>25</v>
      </c>
      <c r="R168" s="1" t="s">
        <v>28</v>
      </c>
    </row>
    <row r="169" spans="1:18" ht="15">
      <c r="A169" s="1" t="s">
        <v>2307</v>
      </c>
      <c r="B169" s="1" t="s">
        <v>2308</v>
      </c>
      <c r="C169" s="1" t="s">
        <v>221</v>
      </c>
      <c r="D169" s="7">
        <v>39715</v>
      </c>
      <c r="E169" s="8">
        <v>163</v>
      </c>
      <c r="F169" s="7">
        <v>47027</v>
      </c>
      <c r="G169" s="1" t="s">
        <v>25</v>
      </c>
      <c r="H169" s="1" t="s">
        <v>20</v>
      </c>
      <c r="I169" s="1" t="s">
        <v>82</v>
      </c>
      <c r="J169" s="1" t="s">
        <v>1865</v>
      </c>
      <c r="K169" s="1" t="s">
        <v>2309</v>
      </c>
      <c r="L169" s="10">
        <v>39677</v>
      </c>
      <c r="M169" s="1" t="s">
        <v>24</v>
      </c>
      <c r="N169" s="1" t="s">
        <v>25</v>
      </c>
      <c r="O169" s="1" t="s">
        <v>1857</v>
      </c>
      <c r="P169" s="1" t="s">
        <v>1862</v>
      </c>
      <c r="Q169" s="1" t="s">
        <v>24</v>
      </c>
      <c r="R169" s="1" t="s">
        <v>28</v>
      </c>
    </row>
    <row r="170" spans="1:18" ht="15">
      <c r="A170" s="1" t="s">
        <v>2336</v>
      </c>
      <c r="B170" s="1" t="s">
        <v>2337</v>
      </c>
      <c r="C170" s="1" t="s">
        <v>221</v>
      </c>
      <c r="D170" s="7">
        <v>39715</v>
      </c>
      <c r="E170" s="8">
        <v>164</v>
      </c>
      <c r="F170" s="7">
        <v>39897</v>
      </c>
      <c r="G170" s="1" t="s">
        <v>24</v>
      </c>
      <c r="H170" s="1" t="s">
        <v>20</v>
      </c>
      <c r="I170" s="1" t="s">
        <v>82</v>
      </c>
      <c r="J170" s="1" t="s">
        <v>22</v>
      </c>
      <c r="K170" s="1" t="s">
        <v>2338</v>
      </c>
      <c r="L170" s="10">
        <v>39715</v>
      </c>
      <c r="M170" s="1" t="s">
        <v>24</v>
      </c>
      <c r="N170" s="1" t="s">
        <v>25</v>
      </c>
      <c r="O170" s="1" t="s">
        <v>1857</v>
      </c>
      <c r="P170" s="1" t="s">
        <v>27</v>
      </c>
      <c r="Q170" s="1" t="s">
        <v>25</v>
      </c>
      <c r="R170" s="1" t="s">
        <v>28</v>
      </c>
    </row>
    <row r="171" spans="1:18" ht="15">
      <c r="A171" s="1" t="s">
        <v>2344</v>
      </c>
      <c r="B171" s="1" t="s">
        <v>2345</v>
      </c>
      <c r="C171" s="1" t="s">
        <v>221</v>
      </c>
      <c r="D171" s="7">
        <v>39716</v>
      </c>
      <c r="E171" s="8">
        <v>165</v>
      </c>
      <c r="F171" s="7">
        <v>46655</v>
      </c>
      <c r="G171" s="1" t="s">
        <v>25</v>
      </c>
      <c r="H171" s="1" t="s">
        <v>20</v>
      </c>
      <c r="I171" s="1" t="s">
        <v>82</v>
      </c>
      <c r="J171" s="1" t="s">
        <v>811</v>
      </c>
      <c r="K171" s="1" t="s">
        <v>2346</v>
      </c>
      <c r="L171" s="10">
        <v>39716</v>
      </c>
      <c r="M171" s="1" t="s">
        <v>24</v>
      </c>
      <c r="N171" s="1" t="s">
        <v>25</v>
      </c>
      <c r="O171" s="1" t="s">
        <v>1857</v>
      </c>
      <c r="P171" s="1" t="s">
        <v>1862</v>
      </c>
      <c r="Q171" s="1" t="s">
        <v>24</v>
      </c>
      <c r="R171" s="1" t="s">
        <v>28</v>
      </c>
    </row>
    <row r="172" spans="1:18" ht="15">
      <c r="A172" s="1" t="s">
        <v>2310</v>
      </c>
      <c r="B172" s="1" t="s">
        <v>2311</v>
      </c>
      <c r="C172" s="1" t="s">
        <v>221</v>
      </c>
      <c r="D172" s="7">
        <v>39717</v>
      </c>
      <c r="E172" s="8">
        <v>166</v>
      </c>
      <c r="F172" s="7">
        <v>40812</v>
      </c>
      <c r="G172" s="1" t="s">
        <v>25</v>
      </c>
      <c r="H172" s="1" t="s">
        <v>20</v>
      </c>
      <c r="I172" s="1" t="s">
        <v>82</v>
      </c>
      <c r="J172" s="1" t="s">
        <v>22</v>
      </c>
      <c r="K172" s="1" t="s">
        <v>2312</v>
      </c>
      <c r="L172" s="10">
        <v>39717</v>
      </c>
      <c r="M172" s="1" t="s">
        <v>24</v>
      </c>
      <c r="N172" s="1" t="s">
        <v>25</v>
      </c>
      <c r="O172" s="1" t="s">
        <v>1857</v>
      </c>
      <c r="P172" s="1" t="s">
        <v>27</v>
      </c>
      <c r="Q172" s="1" t="s">
        <v>25</v>
      </c>
      <c r="R172" s="1" t="s">
        <v>28</v>
      </c>
    </row>
    <row r="173" spans="1:18" ht="15">
      <c r="A173" s="1" t="s">
        <v>2304</v>
      </c>
      <c r="B173" s="1" t="s">
        <v>2305</v>
      </c>
      <c r="C173" s="1" t="s">
        <v>221</v>
      </c>
      <c r="D173" s="7">
        <v>39720</v>
      </c>
      <c r="E173" s="8">
        <v>167</v>
      </c>
      <c r="F173" s="7">
        <v>40815</v>
      </c>
      <c r="G173" s="1" t="s">
        <v>24</v>
      </c>
      <c r="H173" s="1" t="s">
        <v>20</v>
      </c>
      <c r="I173" s="1" t="s">
        <v>82</v>
      </c>
      <c r="J173" s="1" t="s">
        <v>22</v>
      </c>
      <c r="K173" s="1" t="s">
        <v>2306</v>
      </c>
      <c r="L173" s="10">
        <v>39727</v>
      </c>
      <c r="M173" s="1" t="s">
        <v>24</v>
      </c>
      <c r="N173" s="1" t="s">
        <v>25</v>
      </c>
      <c r="O173" s="1" t="s">
        <v>1857</v>
      </c>
      <c r="P173" s="1" t="s">
        <v>27</v>
      </c>
      <c r="Q173" s="1" t="s">
        <v>25</v>
      </c>
      <c r="R173" s="1" t="s">
        <v>28</v>
      </c>
    </row>
    <row r="174" spans="1:18" ht="15">
      <c r="A174" s="1" t="s">
        <v>2313</v>
      </c>
      <c r="B174" s="1" t="s">
        <v>2314</v>
      </c>
      <c r="C174" s="1" t="s">
        <v>221</v>
      </c>
      <c r="D174" s="7">
        <v>39720</v>
      </c>
      <c r="E174" s="8">
        <v>168</v>
      </c>
      <c r="F174" s="7">
        <v>40815</v>
      </c>
      <c r="G174" s="1" t="s">
        <v>24</v>
      </c>
      <c r="H174" s="1" t="s">
        <v>20</v>
      </c>
      <c r="I174" s="1" t="s">
        <v>82</v>
      </c>
      <c r="J174" s="1" t="s">
        <v>22</v>
      </c>
      <c r="K174" s="1" t="s">
        <v>2315</v>
      </c>
      <c r="L174" s="10">
        <v>39727</v>
      </c>
      <c r="M174" s="1" t="s">
        <v>24</v>
      </c>
      <c r="N174" s="1" t="s">
        <v>25</v>
      </c>
      <c r="O174" s="1" t="s">
        <v>1857</v>
      </c>
      <c r="P174" s="1" t="s">
        <v>27</v>
      </c>
      <c r="Q174" s="1" t="s">
        <v>25</v>
      </c>
      <c r="R174" s="1" t="s">
        <v>28</v>
      </c>
    </row>
    <row r="175" spans="1:18" ht="15">
      <c r="A175" s="1" t="s">
        <v>2350</v>
      </c>
      <c r="B175" s="1" t="s">
        <v>2351</v>
      </c>
      <c r="C175" s="1" t="s">
        <v>221</v>
      </c>
      <c r="D175" s="7">
        <v>39721</v>
      </c>
      <c r="E175" s="8">
        <v>169</v>
      </c>
      <c r="F175" s="7">
        <v>47026</v>
      </c>
      <c r="G175" s="1" t="s">
        <v>25</v>
      </c>
      <c r="H175" s="1" t="s">
        <v>20</v>
      </c>
      <c r="I175" s="1" t="s">
        <v>82</v>
      </c>
      <c r="J175" s="1" t="s">
        <v>811</v>
      </c>
      <c r="K175" s="1" t="s">
        <v>2352</v>
      </c>
      <c r="L175" s="10">
        <v>39721</v>
      </c>
      <c r="M175" s="1" t="s">
        <v>24</v>
      </c>
      <c r="N175" s="1" t="s">
        <v>25</v>
      </c>
      <c r="O175" s="1" t="s">
        <v>1857</v>
      </c>
      <c r="P175" s="1" t="s">
        <v>1862</v>
      </c>
      <c r="Q175" s="1" t="s">
        <v>24</v>
      </c>
      <c r="R175" s="1" t="s">
        <v>28</v>
      </c>
    </row>
    <row r="176" spans="1:18" ht="15">
      <c r="A176" s="1" t="s">
        <v>2356</v>
      </c>
      <c r="B176" s="1" t="s">
        <v>2357</v>
      </c>
      <c r="C176" s="1" t="s">
        <v>221</v>
      </c>
      <c r="D176" s="7">
        <v>39724</v>
      </c>
      <c r="E176" s="8">
        <v>170</v>
      </c>
      <c r="F176" s="7">
        <v>47029</v>
      </c>
      <c r="G176" s="1" t="s">
        <v>25</v>
      </c>
      <c r="H176" s="1" t="s">
        <v>20</v>
      </c>
      <c r="I176" s="1" t="s">
        <v>101</v>
      </c>
      <c r="J176" s="1" t="s">
        <v>811</v>
      </c>
      <c r="K176" s="1" t="s">
        <v>2358</v>
      </c>
      <c r="L176" s="10">
        <v>39724</v>
      </c>
      <c r="M176" s="1" t="s">
        <v>24</v>
      </c>
      <c r="N176" s="1" t="s">
        <v>25</v>
      </c>
      <c r="O176" s="1" t="s">
        <v>1857</v>
      </c>
      <c r="P176" s="1" t="s">
        <v>1862</v>
      </c>
      <c r="Q176" s="1" t="s">
        <v>24</v>
      </c>
      <c r="R176" s="1" t="s">
        <v>28</v>
      </c>
    </row>
    <row r="177" spans="1:18" ht="15">
      <c r="A177" s="1" t="s">
        <v>2359</v>
      </c>
      <c r="B177" s="1" t="s">
        <v>2360</v>
      </c>
      <c r="C177" s="1" t="s">
        <v>221</v>
      </c>
      <c r="D177" s="7">
        <v>39724</v>
      </c>
      <c r="E177" s="8">
        <v>171</v>
      </c>
      <c r="F177" s="7">
        <v>40093</v>
      </c>
      <c r="G177" s="1" t="s">
        <v>25</v>
      </c>
      <c r="H177" s="1" t="s">
        <v>20</v>
      </c>
      <c r="I177" s="1" t="s">
        <v>101</v>
      </c>
      <c r="J177" s="1" t="s">
        <v>22</v>
      </c>
      <c r="K177" s="1" t="s">
        <v>2361</v>
      </c>
      <c r="L177" s="10">
        <v>39724</v>
      </c>
      <c r="M177" s="1" t="s">
        <v>24</v>
      </c>
      <c r="N177" s="1" t="s">
        <v>25</v>
      </c>
      <c r="O177" s="1" t="s">
        <v>1857</v>
      </c>
      <c r="P177" s="1" t="s">
        <v>1858</v>
      </c>
      <c r="Q177" s="1" t="s">
        <v>25</v>
      </c>
      <c r="R177" s="1" t="s">
        <v>28</v>
      </c>
    </row>
    <row r="178" spans="1:18" ht="15">
      <c r="A178" s="1" t="s">
        <v>2353</v>
      </c>
      <c r="B178" s="1" t="s">
        <v>2354</v>
      </c>
      <c r="C178" s="1" t="s">
        <v>221</v>
      </c>
      <c r="D178" s="7">
        <v>39727</v>
      </c>
      <c r="E178" s="8">
        <v>172</v>
      </c>
      <c r="F178" s="7">
        <v>47032</v>
      </c>
      <c r="G178" s="1" t="s">
        <v>25</v>
      </c>
      <c r="H178" s="1" t="s">
        <v>20</v>
      </c>
      <c r="I178" s="1" t="s">
        <v>101</v>
      </c>
      <c r="J178" s="1" t="s">
        <v>811</v>
      </c>
      <c r="K178" s="1" t="s">
        <v>2355</v>
      </c>
      <c r="L178" s="10">
        <v>39727</v>
      </c>
      <c r="M178" s="1" t="s">
        <v>24</v>
      </c>
      <c r="N178" s="1" t="s">
        <v>25</v>
      </c>
      <c r="O178" s="1" t="s">
        <v>1857</v>
      </c>
      <c r="P178" s="1" t="s">
        <v>1862</v>
      </c>
      <c r="Q178" s="1" t="s">
        <v>24</v>
      </c>
      <c r="R178" s="1" t="s">
        <v>28</v>
      </c>
    </row>
    <row r="179" spans="1:18" ht="15">
      <c r="A179" s="1" t="s">
        <v>2367</v>
      </c>
      <c r="B179" s="1" t="s">
        <v>2368</v>
      </c>
      <c r="C179" s="1" t="s">
        <v>221</v>
      </c>
      <c r="D179" s="7">
        <v>39728</v>
      </c>
      <c r="E179" s="8">
        <v>173</v>
      </c>
      <c r="F179" s="7">
        <v>43380</v>
      </c>
      <c r="G179" s="1" t="s">
        <v>25</v>
      </c>
      <c r="H179" s="1" t="s">
        <v>20</v>
      </c>
      <c r="I179" s="1" t="s">
        <v>101</v>
      </c>
      <c r="J179" s="1" t="s">
        <v>42</v>
      </c>
      <c r="K179" s="1" t="s">
        <v>2369</v>
      </c>
      <c r="L179" s="10">
        <v>39728</v>
      </c>
      <c r="M179" s="1" t="s">
        <v>24</v>
      </c>
      <c r="N179" s="1" t="s">
        <v>25</v>
      </c>
      <c r="O179" s="1" t="s">
        <v>1857</v>
      </c>
      <c r="P179" s="1" t="s">
        <v>1858</v>
      </c>
      <c r="Q179" s="1" t="s">
        <v>25</v>
      </c>
      <c r="R179" s="1" t="s">
        <v>28</v>
      </c>
    </row>
    <row r="180" spans="1:18" ht="15">
      <c r="A180" s="1" t="s">
        <v>2362</v>
      </c>
      <c r="B180" s="1" t="s">
        <v>2363</v>
      </c>
      <c r="C180" s="1" t="s">
        <v>221</v>
      </c>
      <c r="D180" s="7">
        <v>39729</v>
      </c>
      <c r="E180" s="8">
        <v>174</v>
      </c>
      <c r="F180" s="7">
        <v>46997</v>
      </c>
      <c r="G180" s="1" t="s">
        <v>25</v>
      </c>
      <c r="H180" s="1" t="s">
        <v>20</v>
      </c>
      <c r="I180" s="1" t="s">
        <v>101</v>
      </c>
      <c r="J180" s="1" t="s">
        <v>1865</v>
      </c>
      <c r="K180" s="1" t="s">
        <v>584</v>
      </c>
      <c r="L180" s="10">
        <v>39729</v>
      </c>
      <c r="M180" s="1" t="s">
        <v>24</v>
      </c>
      <c r="N180" s="1" t="s">
        <v>25</v>
      </c>
      <c r="O180" s="1" t="s">
        <v>1857</v>
      </c>
      <c r="P180" s="1" t="s">
        <v>1862</v>
      </c>
      <c r="Q180" s="1" t="s">
        <v>24</v>
      </c>
      <c r="R180" s="1" t="s">
        <v>28</v>
      </c>
    </row>
    <row r="181" spans="1:18" ht="15">
      <c r="A181" s="1" t="s">
        <v>2364</v>
      </c>
      <c r="B181" s="1" t="s">
        <v>2365</v>
      </c>
      <c r="C181" s="1" t="s">
        <v>221</v>
      </c>
      <c r="D181" s="7">
        <v>39731</v>
      </c>
      <c r="E181" s="8">
        <v>175</v>
      </c>
      <c r="F181" s="7">
        <v>45107</v>
      </c>
      <c r="G181" s="1" t="s">
        <v>25</v>
      </c>
      <c r="H181" s="1" t="s">
        <v>20</v>
      </c>
      <c r="I181" s="1" t="s">
        <v>101</v>
      </c>
      <c r="J181" s="1" t="s">
        <v>811</v>
      </c>
      <c r="K181" s="1" t="s">
        <v>2366</v>
      </c>
      <c r="L181" s="10">
        <v>39731</v>
      </c>
      <c r="M181" s="1" t="s">
        <v>24</v>
      </c>
      <c r="N181" s="1" t="s">
        <v>25</v>
      </c>
      <c r="O181" s="1" t="s">
        <v>1857</v>
      </c>
      <c r="P181" s="1" t="s">
        <v>1862</v>
      </c>
      <c r="Q181" s="1" t="s">
        <v>24</v>
      </c>
      <c r="R181" s="1" t="s">
        <v>28</v>
      </c>
    </row>
    <row r="182" spans="1:18" ht="15">
      <c r="A182" s="1" t="s">
        <v>2373</v>
      </c>
      <c r="B182" s="1" t="s">
        <v>2374</v>
      </c>
      <c r="C182" s="1" t="s">
        <v>221</v>
      </c>
      <c r="D182" s="7">
        <v>39738</v>
      </c>
      <c r="E182" s="8">
        <v>176</v>
      </c>
      <c r="F182" s="7">
        <v>47043</v>
      </c>
      <c r="G182" s="1" t="s">
        <v>25</v>
      </c>
      <c r="H182" s="1" t="s">
        <v>20</v>
      </c>
      <c r="I182" s="1" t="s">
        <v>101</v>
      </c>
      <c r="J182" s="1" t="s">
        <v>811</v>
      </c>
      <c r="K182" s="1" t="s">
        <v>2375</v>
      </c>
      <c r="L182" s="10">
        <v>39738</v>
      </c>
      <c r="M182" s="1" t="s">
        <v>24</v>
      </c>
      <c r="N182" s="1" t="s">
        <v>25</v>
      </c>
      <c r="O182" s="1" t="s">
        <v>1857</v>
      </c>
      <c r="P182" s="1" t="s">
        <v>1862</v>
      </c>
      <c r="Q182" s="1" t="s">
        <v>24</v>
      </c>
      <c r="R182" s="1" t="s">
        <v>28</v>
      </c>
    </row>
    <row r="183" spans="1:18" ht="15">
      <c r="A183" s="1" t="s">
        <v>2376</v>
      </c>
      <c r="B183" s="1" t="s">
        <v>2377</v>
      </c>
      <c r="C183" s="1" t="s">
        <v>221</v>
      </c>
      <c r="D183" s="7">
        <v>39738</v>
      </c>
      <c r="E183" s="8">
        <v>177</v>
      </c>
      <c r="F183" s="7">
        <v>45291</v>
      </c>
      <c r="G183" s="1" t="s">
        <v>25</v>
      </c>
      <c r="H183" s="1" t="s">
        <v>20</v>
      </c>
      <c r="I183" s="1" t="s">
        <v>101</v>
      </c>
      <c r="J183" s="1" t="s">
        <v>1865</v>
      </c>
      <c r="K183" s="1" t="s">
        <v>2378</v>
      </c>
      <c r="L183" s="10">
        <v>39736</v>
      </c>
      <c r="M183" s="1" t="s">
        <v>24</v>
      </c>
      <c r="N183" s="1" t="s">
        <v>25</v>
      </c>
      <c r="O183" s="1" t="s">
        <v>1857</v>
      </c>
      <c r="P183" s="1" t="s">
        <v>1862</v>
      </c>
      <c r="Q183" s="1" t="s">
        <v>24</v>
      </c>
      <c r="R183" s="1" t="s">
        <v>28</v>
      </c>
    </row>
    <row r="184" spans="1:18" ht="15">
      <c r="A184" s="1" t="s">
        <v>2381</v>
      </c>
      <c r="B184" s="1" t="s">
        <v>2382</v>
      </c>
      <c r="C184" s="1" t="s">
        <v>221</v>
      </c>
      <c r="D184" s="7">
        <v>39752</v>
      </c>
      <c r="E184" s="8">
        <v>178</v>
      </c>
      <c r="F184" s="7">
        <v>40117</v>
      </c>
      <c r="G184" s="1" t="s">
        <v>25</v>
      </c>
      <c r="H184" s="1" t="s">
        <v>20</v>
      </c>
      <c r="I184" s="1" t="s">
        <v>101</v>
      </c>
      <c r="J184" s="1" t="s">
        <v>22</v>
      </c>
      <c r="K184" s="1" t="s">
        <v>2383</v>
      </c>
      <c r="L184" s="10">
        <v>39752</v>
      </c>
      <c r="M184" s="1" t="s">
        <v>24</v>
      </c>
      <c r="N184" s="1" t="s">
        <v>25</v>
      </c>
      <c r="O184" s="1" t="s">
        <v>1857</v>
      </c>
      <c r="P184" s="1" t="s">
        <v>27</v>
      </c>
      <c r="Q184" s="1" t="s">
        <v>25</v>
      </c>
      <c r="R184" s="1" t="s">
        <v>28</v>
      </c>
    </row>
    <row r="185" spans="1:18" ht="15">
      <c r="A185" s="1" t="s">
        <v>2330</v>
      </c>
      <c r="B185" s="1" t="s">
        <v>2331</v>
      </c>
      <c r="C185" s="1" t="s">
        <v>221</v>
      </c>
      <c r="D185" s="7">
        <v>39757</v>
      </c>
      <c r="E185" s="8">
        <v>179</v>
      </c>
      <c r="F185" s="7">
        <v>40668</v>
      </c>
      <c r="G185" s="1" t="s">
        <v>25</v>
      </c>
      <c r="H185" s="1" t="s">
        <v>20</v>
      </c>
      <c r="I185" s="1" t="s">
        <v>101</v>
      </c>
      <c r="J185" s="1" t="s">
        <v>22</v>
      </c>
      <c r="K185" s="1" t="s">
        <v>2332</v>
      </c>
      <c r="L185" s="10">
        <v>39757</v>
      </c>
      <c r="M185" s="1" t="s">
        <v>24</v>
      </c>
      <c r="N185" s="1" t="s">
        <v>25</v>
      </c>
      <c r="O185" s="1" t="s">
        <v>1857</v>
      </c>
      <c r="P185" s="1" t="s">
        <v>27</v>
      </c>
      <c r="Q185" s="1" t="s">
        <v>25</v>
      </c>
      <c r="R185" s="1" t="s">
        <v>28</v>
      </c>
    </row>
    <row r="186" spans="1:18" ht="15">
      <c r="A186" s="1" t="s">
        <v>2408</v>
      </c>
      <c r="B186" s="1" t="s">
        <v>2409</v>
      </c>
      <c r="C186" s="1" t="s">
        <v>221</v>
      </c>
      <c r="D186" s="7">
        <v>39762</v>
      </c>
      <c r="E186" s="8">
        <v>180</v>
      </c>
      <c r="F186" s="7">
        <v>46843</v>
      </c>
      <c r="G186" s="1" t="s">
        <v>25</v>
      </c>
      <c r="H186" s="1" t="s">
        <v>20</v>
      </c>
      <c r="I186" s="1" t="s">
        <v>101</v>
      </c>
      <c r="J186" s="1" t="s">
        <v>1865</v>
      </c>
      <c r="K186" s="1" t="s">
        <v>2410</v>
      </c>
      <c r="L186" s="10">
        <v>39762</v>
      </c>
      <c r="M186" s="1" t="s">
        <v>24</v>
      </c>
      <c r="N186" s="1" t="s">
        <v>25</v>
      </c>
      <c r="O186" s="1" t="s">
        <v>1857</v>
      </c>
      <c r="P186" s="1" t="s">
        <v>1862</v>
      </c>
      <c r="Q186" s="1" t="s">
        <v>24</v>
      </c>
      <c r="R186" s="1" t="s">
        <v>28</v>
      </c>
    </row>
    <row r="187" spans="1:18" ht="15">
      <c r="A187" s="1" t="s">
        <v>2402</v>
      </c>
      <c r="B187" s="1" t="s">
        <v>2403</v>
      </c>
      <c r="C187" s="1" t="s">
        <v>221</v>
      </c>
      <c r="D187" s="7">
        <v>39763</v>
      </c>
      <c r="E187" s="8">
        <v>181</v>
      </c>
      <c r="F187" s="7">
        <v>46784</v>
      </c>
      <c r="G187" s="1" t="s">
        <v>25</v>
      </c>
      <c r="H187" s="1" t="s">
        <v>20</v>
      </c>
      <c r="I187" s="1" t="s">
        <v>101</v>
      </c>
      <c r="J187" s="1" t="s">
        <v>1865</v>
      </c>
      <c r="K187" s="1" t="s">
        <v>2404</v>
      </c>
      <c r="L187" s="10">
        <v>39763</v>
      </c>
      <c r="M187" s="1" t="s">
        <v>24</v>
      </c>
      <c r="N187" s="1" t="s">
        <v>25</v>
      </c>
      <c r="O187" s="1" t="s">
        <v>1857</v>
      </c>
      <c r="P187" s="1" t="s">
        <v>1862</v>
      </c>
      <c r="Q187" s="1" t="s">
        <v>24</v>
      </c>
      <c r="R187" s="1" t="s">
        <v>28</v>
      </c>
    </row>
    <row r="188" spans="1:18" ht="15">
      <c r="A188" s="1" t="s">
        <v>2405</v>
      </c>
      <c r="B188" s="1" t="s">
        <v>2406</v>
      </c>
      <c r="C188" s="1" t="s">
        <v>221</v>
      </c>
      <c r="D188" s="7">
        <v>39765</v>
      </c>
      <c r="E188" s="8">
        <v>182</v>
      </c>
      <c r="F188" s="7">
        <v>39927</v>
      </c>
      <c r="G188" s="1" t="s">
        <v>24</v>
      </c>
      <c r="H188" s="1" t="s">
        <v>20</v>
      </c>
      <c r="I188" s="1" t="s">
        <v>101</v>
      </c>
      <c r="J188" s="1" t="s">
        <v>22</v>
      </c>
      <c r="K188" s="1" t="s">
        <v>2407</v>
      </c>
      <c r="L188" s="10">
        <v>39763</v>
      </c>
      <c r="M188" s="1" t="s">
        <v>24</v>
      </c>
      <c r="N188" s="1" t="s">
        <v>25</v>
      </c>
      <c r="O188" s="1" t="s">
        <v>1857</v>
      </c>
      <c r="P188" s="1" t="s">
        <v>27</v>
      </c>
      <c r="Q188" s="1" t="s">
        <v>25</v>
      </c>
      <c r="R188" s="1" t="s">
        <v>28</v>
      </c>
    </row>
    <row r="189" spans="1:18" ht="15">
      <c r="A189" s="1" t="s">
        <v>2384</v>
      </c>
      <c r="B189" s="1" t="s">
        <v>2385</v>
      </c>
      <c r="C189" s="1" t="s">
        <v>221</v>
      </c>
      <c r="D189" s="7">
        <v>39773</v>
      </c>
      <c r="E189" s="8">
        <v>183</v>
      </c>
      <c r="F189" s="7">
        <v>43393</v>
      </c>
      <c r="G189" s="1" t="s">
        <v>25</v>
      </c>
      <c r="H189" s="1" t="s">
        <v>20</v>
      </c>
      <c r="I189" s="1" t="s">
        <v>101</v>
      </c>
      <c r="J189" s="1" t="s">
        <v>1865</v>
      </c>
      <c r="K189" s="1" t="s">
        <v>2386</v>
      </c>
      <c r="L189" s="10">
        <v>39752</v>
      </c>
      <c r="M189" s="1" t="s">
        <v>24</v>
      </c>
      <c r="N189" s="1" t="s">
        <v>25</v>
      </c>
      <c r="O189" s="1" t="s">
        <v>1857</v>
      </c>
      <c r="P189" s="1" t="s">
        <v>1862</v>
      </c>
      <c r="Q189" s="1" t="s">
        <v>24</v>
      </c>
      <c r="R189" s="1" t="s">
        <v>28</v>
      </c>
    </row>
    <row r="190" spans="1:18" ht="15">
      <c r="A190" s="1" t="s">
        <v>2414</v>
      </c>
      <c r="B190" s="1" t="s">
        <v>2415</v>
      </c>
      <c r="C190" s="1" t="s">
        <v>221</v>
      </c>
      <c r="D190" s="7">
        <v>39783</v>
      </c>
      <c r="E190" s="8">
        <v>184</v>
      </c>
      <c r="F190" s="7">
        <v>44166</v>
      </c>
      <c r="G190" s="1" t="s">
        <v>25</v>
      </c>
      <c r="H190" s="1" t="s">
        <v>20</v>
      </c>
      <c r="I190" s="1" t="s">
        <v>101</v>
      </c>
      <c r="J190" s="1" t="s">
        <v>22</v>
      </c>
      <c r="K190" s="1" t="s">
        <v>2416</v>
      </c>
      <c r="L190" s="10">
        <v>39783</v>
      </c>
      <c r="M190" s="1" t="s">
        <v>24</v>
      </c>
      <c r="N190" s="1" t="s">
        <v>25</v>
      </c>
      <c r="O190" s="1" t="s">
        <v>1857</v>
      </c>
      <c r="P190" s="1" t="s">
        <v>27</v>
      </c>
      <c r="Q190" s="1" t="s">
        <v>25</v>
      </c>
      <c r="R190" s="1" t="s">
        <v>28</v>
      </c>
    </row>
    <row r="191" spans="1:18" ht="15">
      <c r="A191" s="1" t="s">
        <v>2417</v>
      </c>
      <c r="B191" s="1" t="s">
        <v>2418</v>
      </c>
      <c r="C191" s="1" t="s">
        <v>221</v>
      </c>
      <c r="D191" s="7">
        <v>39784</v>
      </c>
      <c r="E191" s="8">
        <v>185</v>
      </c>
      <c r="F191" s="7">
        <v>48029</v>
      </c>
      <c r="G191" s="1" t="s">
        <v>25</v>
      </c>
      <c r="H191" s="1" t="s">
        <v>20</v>
      </c>
      <c r="I191" s="1" t="s">
        <v>101</v>
      </c>
      <c r="J191" s="1" t="s">
        <v>1865</v>
      </c>
      <c r="K191" s="1" t="s">
        <v>2419</v>
      </c>
      <c r="L191" s="10">
        <v>39784</v>
      </c>
      <c r="M191" s="1" t="s">
        <v>24</v>
      </c>
      <c r="N191" s="1" t="s">
        <v>25</v>
      </c>
      <c r="O191" s="1" t="s">
        <v>1857</v>
      </c>
      <c r="P191" s="1" t="s">
        <v>1862</v>
      </c>
      <c r="Q191" s="1" t="s">
        <v>24</v>
      </c>
      <c r="R191" s="1" t="s">
        <v>28</v>
      </c>
    </row>
    <row r="192" spans="1:18" ht="15">
      <c r="A192" s="1" t="s">
        <v>2428</v>
      </c>
      <c r="B192" s="1" t="s">
        <v>2429</v>
      </c>
      <c r="C192" s="1" t="s">
        <v>221</v>
      </c>
      <c r="D192" s="7">
        <v>39784</v>
      </c>
      <c r="E192" s="8">
        <v>186</v>
      </c>
      <c r="F192" s="7">
        <v>47088</v>
      </c>
      <c r="G192" s="1" t="s">
        <v>25</v>
      </c>
      <c r="H192" s="1" t="s">
        <v>20</v>
      </c>
      <c r="I192" s="1" t="s">
        <v>101</v>
      </c>
      <c r="J192" s="1" t="s">
        <v>1865</v>
      </c>
      <c r="K192" s="1" t="s">
        <v>708</v>
      </c>
      <c r="L192" s="10">
        <v>39784</v>
      </c>
      <c r="M192" s="1" t="s">
        <v>24</v>
      </c>
      <c r="N192" s="1" t="s">
        <v>25</v>
      </c>
      <c r="O192" s="1" t="s">
        <v>1857</v>
      </c>
      <c r="P192" s="1" t="s">
        <v>1862</v>
      </c>
      <c r="Q192" s="1" t="s">
        <v>25</v>
      </c>
      <c r="R192" s="1" t="s">
        <v>28</v>
      </c>
    </row>
    <row r="193" spans="1:18" ht="15">
      <c r="A193" s="1" t="s">
        <v>2370</v>
      </c>
      <c r="B193" s="1" t="s">
        <v>2371</v>
      </c>
      <c r="C193" s="1" t="s">
        <v>221</v>
      </c>
      <c r="D193" s="7">
        <v>39785</v>
      </c>
      <c r="E193" s="8">
        <v>187</v>
      </c>
      <c r="F193" s="7">
        <v>40697</v>
      </c>
      <c r="G193" s="1" t="s">
        <v>25</v>
      </c>
      <c r="H193" s="1" t="s">
        <v>20</v>
      </c>
      <c r="I193" s="1" t="s">
        <v>101</v>
      </c>
      <c r="J193" s="1" t="s">
        <v>22</v>
      </c>
      <c r="K193" s="1" t="s">
        <v>2372</v>
      </c>
      <c r="L193" s="10">
        <v>39785</v>
      </c>
      <c r="M193" s="1" t="s">
        <v>24</v>
      </c>
      <c r="N193" s="1" t="s">
        <v>25</v>
      </c>
      <c r="O193" s="1" t="s">
        <v>1857</v>
      </c>
      <c r="P193" s="1" t="s">
        <v>27</v>
      </c>
      <c r="Q193" s="1" t="s">
        <v>25</v>
      </c>
      <c r="R193" s="1" t="s">
        <v>28</v>
      </c>
    </row>
    <row r="194" spans="1:18" ht="15">
      <c r="A194" s="1" t="s">
        <v>2379</v>
      </c>
      <c r="B194" s="1" t="s">
        <v>2380</v>
      </c>
      <c r="C194" s="1" t="s">
        <v>221</v>
      </c>
      <c r="D194" s="7">
        <v>39787</v>
      </c>
      <c r="E194" s="8">
        <v>188</v>
      </c>
      <c r="F194" s="7">
        <v>41613</v>
      </c>
      <c r="G194" s="1" t="s">
        <v>25</v>
      </c>
      <c r="H194" s="1" t="s">
        <v>20</v>
      </c>
      <c r="I194" s="1" t="s">
        <v>101</v>
      </c>
      <c r="J194" s="1" t="s">
        <v>199</v>
      </c>
      <c r="K194" s="1" t="s">
        <v>200</v>
      </c>
      <c r="L194" s="10">
        <v>39772</v>
      </c>
      <c r="M194" s="1" t="s">
        <v>24</v>
      </c>
      <c r="N194" s="1" t="s">
        <v>25</v>
      </c>
      <c r="O194" s="1" t="s">
        <v>1857</v>
      </c>
      <c r="P194" s="1" t="s">
        <v>27</v>
      </c>
      <c r="Q194" s="1" t="s">
        <v>25</v>
      </c>
      <c r="R194" s="1" t="s">
        <v>28</v>
      </c>
    </row>
    <row r="195" spans="1:18" ht="15">
      <c r="A195" s="1" t="s">
        <v>2426</v>
      </c>
      <c r="B195" s="1" t="s">
        <v>2427</v>
      </c>
      <c r="C195" s="1" t="s">
        <v>221</v>
      </c>
      <c r="D195" s="7">
        <v>39787</v>
      </c>
      <c r="E195" s="8">
        <v>189</v>
      </c>
      <c r="F195" s="7">
        <v>40163</v>
      </c>
      <c r="G195" s="1" t="s">
        <v>25</v>
      </c>
      <c r="H195" s="1" t="s">
        <v>20</v>
      </c>
      <c r="I195" s="1" t="s">
        <v>101</v>
      </c>
      <c r="J195" s="1" t="s">
        <v>22</v>
      </c>
      <c r="K195" s="1" t="s">
        <v>638</v>
      </c>
      <c r="L195" s="10">
        <v>39787</v>
      </c>
      <c r="M195" s="1" t="s">
        <v>24</v>
      </c>
      <c r="N195" s="1" t="s">
        <v>25</v>
      </c>
      <c r="O195" s="1" t="s">
        <v>1857</v>
      </c>
      <c r="P195" s="1" t="s">
        <v>1858</v>
      </c>
      <c r="Q195" s="1" t="s">
        <v>25</v>
      </c>
      <c r="R195" s="1" t="s">
        <v>28</v>
      </c>
    </row>
    <row r="196" spans="1:18" ht="15">
      <c r="A196" s="1" t="s">
        <v>2387</v>
      </c>
      <c r="B196" s="1" t="s">
        <v>2388</v>
      </c>
      <c r="C196" s="1" t="s">
        <v>221</v>
      </c>
      <c r="D196" s="7">
        <v>39798</v>
      </c>
      <c r="E196" s="8">
        <v>190</v>
      </c>
      <c r="F196" s="7">
        <v>40284</v>
      </c>
      <c r="G196" s="1" t="s">
        <v>25</v>
      </c>
      <c r="H196" s="1" t="s">
        <v>20</v>
      </c>
      <c r="I196" s="1" t="s">
        <v>101</v>
      </c>
      <c r="J196" s="1" t="s">
        <v>22</v>
      </c>
      <c r="K196" s="1" t="s">
        <v>2389</v>
      </c>
      <c r="L196" s="10">
        <v>39798</v>
      </c>
      <c r="M196" s="1" t="s">
        <v>24</v>
      </c>
      <c r="N196" s="1" t="s">
        <v>25</v>
      </c>
      <c r="O196" s="1" t="s">
        <v>1857</v>
      </c>
      <c r="P196" s="1" t="s">
        <v>27</v>
      </c>
      <c r="Q196" s="1" t="s">
        <v>25</v>
      </c>
      <c r="R196" s="1" t="s">
        <v>28</v>
      </c>
    </row>
    <row r="197" spans="1:18" ht="15">
      <c r="A197" s="1" t="s">
        <v>2390</v>
      </c>
      <c r="B197" s="1" t="s">
        <v>2391</v>
      </c>
      <c r="C197" s="1" t="s">
        <v>221</v>
      </c>
      <c r="D197" s="7">
        <v>39798</v>
      </c>
      <c r="E197" s="8">
        <v>191</v>
      </c>
      <c r="F197" s="7">
        <v>40710</v>
      </c>
      <c r="G197" s="1" t="s">
        <v>25</v>
      </c>
      <c r="H197" s="1" t="s">
        <v>20</v>
      </c>
      <c r="I197" s="1" t="s">
        <v>101</v>
      </c>
      <c r="J197" s="1" t="s">
        <v>22</v>
      </c>
      <c r="K197" s="1" t="s">
        <v>2392</v>
      </c>
      <c r="L197" s="10">
        <v>39798</v>
      </c>
      <c r="M197" s="1" t="s">
        <v>24</v>
      </c>
      <c r="N197" s="1" t="s">
        <v>25</v>
      </c>
      <c r="O197" s="1" t="s">
        <v>1857</v>
      </c>
      <c r="P197" s="1" t="s">
        <v>27</v>
      </c>
      <c r="Q197" s="1" t="s">
        <v>25</v>
      </c>
      <c r="R197" s="1" t="s">
        <v>28</v>
      </c>
    </row>
    <row r="198" spans="1:18" ht="15">
      <c r="A198" s="1" t="s">
        <v>2411</v>
      </c>
      <c r="B198" s="1" t="s">
        <v>2412</v>
      </c>
      <c r="C198" s="1" t="s">
        <v>221</v>
      </c>
      <c r="D198" s="7">
        <v>39798</v>
      </c>
      <c r="E198" s="8">
        <v>192</v>
      </c>
      <c r="F198" s="7">
        <v>40590</v>
      </c>
      <c r="G198" s="1" t="s">
        <v>25</v>
      </c>
      <c r="H198" s="1" t="s">
        <v>20</v>
      </c>
      <c r="I198" s="1" t="s">
        <v>101</v>
      </c>
      <c r="J198" s="1" t="s">
        <v>22</v>
      </c>
      <c r="K198" s="1" t="s">
        <v>2413</v>
      </c>
      <c r="L198" s="10">
        <v>39798</v>
      </c>
      <c r="M198" s="1" t="s">
        <v>24</v>
      </c>
      <c r="N198" s="1" t="s">
        <v>25</v>
      </c>
      <c r="O198" s="1" t="s">
        <v>1857</v>
      </c>
      <c r="P198" s="1" t="s">
        <v>27</v>
      </c>
      <c r="Q198" s="1" t="s">
        <v>25</v>
      </c>
      <c r="R198" s="1" t="s">
        <v>28</v>
      </c>
    </row>
    <row r="199" spans="1:18" ht="15">
      <c r="A199" s="1" t="s">
        <v>2438</v>
      </c>
      <c r="B199" s="1" t="s">
        <v>2439</v>
      </c>
      <c r="C199" s="1" t="s">
        <v>221</v>
      </c>
      <c r="D199" s="7">
        <v>39798</v>
      </c>
      <c r="E199" s="8">
        <v>193</v>
      </c>
      <c r="F199" s="7">
        <v>43448</v>
      </c>
      <c r="G199" s="1" t="s">
        <v>25</v>
      </c>
      <c r="H199" s="1" t="s">
        <v>20</v>
      </c>
      <c r="I199" s="1" t="s">
        <v>101</v>
      </c>
      <c r="J199" s="1" t="s">
        <v>1865</v>
      </c>
      <c r="K199" s="1" t="s">
        <v>584</v>
      </c>
      <c r="L199" s="10">
        <v>39798</v>
      </c>
      <c r="M199" s="1" t="s">
        <v>24</v>
      </c>
      <c r="N199" s="1" t="s">
        <v>25</v>
      </c>
      <c r="O199" s="1" t="s">
        <v>1857</v>
      </c>
      <c r="P199" s="1" t="s">
        <v>1862</v>
      </c>
      <c r="Q199" s="1" t="s">
        <v>24</v>
      </c>
      <c r="R199" s="1" t="s">
        <v>28</v>
      </c>
    </row>
    <row r="200" spans="1:18" ht="15">
      <c r="A200" s="1" t="s">
        <v>2393</v>
      </c>
      <c r="B200" s="1" t="s">
        <v>2394</v>
      </c>
      <c r="C200" s="1" t="s">
        <v>221</v>
      </c>
      <c r="D200" s="7">
        <v>39801</v>
      </c>
      <c r="E200" s="8">
        <v>194</v>
      </c>
      <c r="F200" s="7">
        <v>40896</v>
      </c>
      <c r="G200" s="1" t="s">
        <v>25</v>
      </c>
      <c r="H200" s="1" t="s">
        <v>20</v>
      </c>
      <c r="I200" s="1" t="s">
        <v>101</v>
      </c>
      <c r="J200" s="1" t="s">
        <v>22</v>
      </c>
      <c r="K200" s="1" t="s">
        <v>2395</v>
      </c>
      <c r="L200" s="10">
        <v>39801</v>
      </c>
      <c r="M200" s="1" t="s">
        <v>24</v>
      </c>
      <c r="N200" s="1" t="s">
        <v>25</v>
      </c>
      <c r="O200" s="1" t="s">
        <v>1857</v>
      </c>
      <c r="P200" s="1" t="s">
        <v>27</v>
      </c>
      <c r="Q200" s="1" t="s">
        <v>25</v>
      </c>
      <c r="R200" s="1" t="s">
        <v>28</v>
      </c>
    </row>
    <row r="201" spans="1:18" ht="15">
      <c r="A201" s="1" t="s">
        <v>2420</v>
      </c>
      <c r="B201" s="1" t="s">
        <v>2421</v>
      </c>
      <c r="C201" s="1" t="s">
        <v>221</v>
      </c>
      <c r="D201" s="7">
        <v>39801</v>
      </c>
      <c r="E201" s="8">
        <v>195</v>
      </c>
      <c r="F201" s="7">
        <v>46660</v>
      </c>
      <c r="G201" s="1" t="s">
        <v>25</v>
      </c>
      <c r="H201" s="1" t="s">
        <v>20</v>
      </c>
      <c r="I201" s="1" t="s">
        <v>101</v>
      </c>
      <c r="J201" s="1" t="s">
        <v>811</v>
      </c>
      <c r="K201" s="1" t="s">
        <v>2422</v>
      </c>
      <c r="L201" s="10">
        <v>39801</v>
      </c>
      <c r="M201" s="1" t="s">
        <v>24</v>
      </c>
      <c r="N201" s="1" t="s">
        <v>25</v>
      </c>
      <c r="O201" s="1" t="s">
        <v>1857</v>
      </c>
      <c r="P201" s="1" t="s">
        <v>1862</v>
      </c>
      <c r="Q201" s="1" t="s">
        <v>24</v>
      </c>
      <c r="R201" s="1" t="s">
        <v>28</v>
      </c>
    </row>
    <row r="202" spans="1:18" ht="15">
      <c r="A202" s="1" t="s">
        <v>2423</v>
      </c>
      <c r="B202" s="1" t="s">
        <v>2424</v>
      </c>
      <c r="C202" s="1" t="s">
        <v>221</v>
      </c>
      <c r="D202" s="7">
        <v>39801</v>
      </c>
      <c r="E202" s="8">
        <v>196</v>
      </c>
      <c r="F202" s="7">
        <v>47106</v>
      </c>
      <c r="G202" s="1" t="s">
        <v>25</v>
      </c>
      <c r="H202" s="1" t="s">
        <v>20</v>
      </c>
      <c r="I202" s="1" t="s">
        <v>101</v>
      </c>
      <c r="J202" s="1" t="s">
        <v>811</v>
      </c>
      <c r="K202" s="1" t="s">
        <v>2425</v>
      </c>
      <c r="L202" s="10">
        <v>39801</v>
      </c>
      <c r="M202" s="1" t="s">
        <v>24</v>
      </c>
      <c r="N202" s="1" t="s">
        <v>25</v>
      </c>
      <c r="O202" s="1" t="s">
        <v>1857</v>
      </c>
      <c r="P202" s="1" t="s">
        <v>1862</v>
      </c>
      <c r="Q202" s="1" t="s">
        <v>24</v>
      </c>
      <c r="R202" s="1" t="s">
        <v>28</v>
      </c>
    </row>
    <row r="203" spans="1:18" ht="15">
      <c r="A203" s="1" t="s">
        <v>2433</v>
      </c>
      <c r="B203" s="1" t="s">
        <v>2434</v>
      </c>
      <c r="C203" s="1" t="s">
        <v>221</v>
      </c>
      <c r="D203" s="7">
        <v>39801</v>
      </c>
      <c r="E203" s="8">
        <v>197</v>
      </c>
      <c r="F203" s="7">
        <v>47057</v>
      </c>
      <c r="G203" s="1" t="s">
        <v>25</v>
      </c>
      <c r="H203" s="1" t="s">
        <v>20</v>
      </c>
      <c r="I203" s="1" t="s">
        <v>101</v>
      </c>
      <c r="J203" s="1" t="s">
        <v>811</v>
      </c>
      <c r="K203" s="1" t="s">
        <v>2435</v>
      </c>
      <c r="L203" s="10">
        <v>39801</v>
      </c>
      <c r="M203" s="1" t="s">
        <v>24</v>
      </c>
      <c r="N203" s="1" t="s">
        <v>25</v>
      </c>
      <c r="O203" s="1" t="s">
        <v>1857</v>
      </c>
      <c r="P203" s="1" t="s">
        <v>1862</v>
      </c>
      <c r="Q203" s="1" t="s">
        <v>24</v>
      </c>
      <c r="R203" s="1" t="s">
        <v>28</v>
      </c>
    </row>
    <row r="204" spans="1:18" ht="15">
      <c r="A204" s="1" t="s">
        <v>2436</v>
      </c>
      <c r="B204" s="1" t="s">
        <v>2437</v>
      </c>
      <c r="C204" s="1" t="s">
        <v>221</v>
      </c>
      <c r="D204" s="7">
        <v>39801</v>
      </c>
      <c r="E204" s="8">
        <v>198</v>
      </c>
      <c r="F204" s="7">
        <v>47057</v>
      </c>
      <c r="G204" s="1" t="s">
        <v>25</v>
      </c>
      <c r="H204" s="1" t="s">
        <v>20</v>
      </c>
      <c r="I204" s="1" t="s">
        <v>101</v>
      </c>
      <c r="J204" s="1" t="s">
        <v>811</v>
      </c>
      <c r="K204" s="1" t="s">
        <v>2435</v>
      </c>
      <c r="L204" s="10">
        <v>39801</v>
      </c>
      <c r="M204" s="1" t="s">
        <v>24</v>
      </c>
      <c r="N204" s="1" t="s">
        <v>25</v>
      </c>
      <c r="O204" s="1" t="s">
        <v>1857</v>
      </c>
      <c r="P204" s="1" t="s">
        <v>1862</v>
      </c>
      <c r="Q204" s="1" t="s">
        <v>25</v>
      </c>
      <c r="R204" s="1" t="s">
        <v>28</v>
      </c>
    </row>
    <row r="205" spans="1:18" ht="15">
      <c r="A205" s="1" t="s">
        <v>2440</v>
      </c>
      <c r="B205" s="1" t="s">
        <v>2441</v>
      </c>
      <c r="C205" s="1" t="s">
        <v>221</v>
      </c>
      <c r="D205" s="7">
        <v>39801</v>
      </c>
      <c r="E205" s="8">
        <v>199</v>
      </c>
      <c r="F205" s="7">
        <v>40182</v>
      </c>
      <c r="G205" s="1" t="s">
        <v>25</v>
      </c>
      <c r="H205" s="1" t="s">
        <v>20</v>
      </c>
      <c r="I205" s="1" t="s">
        <v>101</v>
      </c>
      <c r="J205" s="1" t="s">
        <v>22</v>
      </c>
      <c r="K205" s="1" t="s">
        <v>1006</v>
      </c>
      <c r="L205" s="10">
        <v>39801</v>
      </c>
      <c r="M205" s="1" t="s">
        <v>24</v>
      </c>
      <c r="N205" s="1" t="s">
        <v>25</v>
      </c>
      <c r="O205" s="1" t="s">
        <v>1857</v>
      </c>
      <c r="P205" s="1" t="s">
        <v>1862</v>
      </c>
      <c r="Q205" s="1" t="s">
        <v>25</v>
      </c>
      <c r="R205" s="1" t="s">
        <v>28</v>
      </c>
    </row>
    <row r="206" spans="1:18" ht="15">
      <c r="A206" s="1" t="s">
        <v>2430</v>
      </c>
      <c r="B206" s="1" t="s">
        <v>2431</v>
      </c>
      <c r="C206" s="1" t="s">
        <v>221</v>
      </c>
      <c r="D206" s="7">
        <v>39804</v>
      </c>
      <c r="E206" s="8">
        <v>200</v>
      </c>
      <c r="F206" s="7">
        <v>43404</v>
      </c>
      <c r="G206" s="1" t="s">
        <v>25</v>
      </c>
      <c r="H206" s="1" t="s">
        <v>20</v>
      </c>
      <c r="I206" s="1" t="s">
        <v>101</v>
      </c>
      <c r="J206" s="1" t="s">
        <v>811</v>
      </c>
      <c r="K206" s="1" t="s">
        <v>2432</v>
      </c>
      <c r="L206" s="10">
        <v>39804</v>
      </c>
      <c r="M206" s="1" t="s">
        <v>24</v>
      </c>
      <c r="N206" s="1" t="s">
        <v>25</v>
      </c>
      <c r="O206" s="1" t="s">
        <v>1857</v>
      </c>
      <c r="P206" s="1" t="s">
        <v>1862</v>
      </c>
      <c r="Q206" s="1" t="s">
        <v>24</v>
      </c>
      <c r="R206" s="1" t="s">
        <v>28</v>
      </c>
    </row>
    <row r="207" spans="1:18" ht="15">
      <c r="A207" s="1"/>
      <c r="B207" s="1"/>
      <c r="C207" s="1"/>
      <c r="D207" s="7"/>
      <c r="E207" s="8"/>
      <c r="F207" s="7"/>
      <c r="G207" s="1"/>
      <c r="H207" s="1"/>
      <c r="I207" s="1"/>
      <c r="J207" s="1"/>
      <c r="K207" s="1"/>
      <c r="L207" s="10"/>
      <c r="M207" s="1"/>
      <c r="N207" s="1"/>
      <c r="O207" s="1"/>
      <c r="P207" s="1"/>
      <c r="Q207" s="1"/>
      <c r="R207" s="1"/>
    </row>
    <row r="208" spans="1:18" ht="15">
      <c r="A208" s="1"/>
      <c r="B208" s="1"/>
      <c r="C208" s="1"/>
      <c r="D208" s="7"/>
      <c r="E208" s="8"/>
      <c r="F208" s="7"/>
      <c r="G208" s="1"/>
      <c r="H208" s="1"/>
      <c r="I208" s="1"/>
      <c r="J208" s="1"/>
      <c r="K208" s="1"/>
      <c r="L208" s="10"/>
      <c r="M208" s="1"/>
      <c r="N208" s="1"/>
      <c r="O208" s="1"/>
      <c r="P208" s="1"/>
      <c r="Q208" s="1"/>
      <c r="R208" s="1"/>
    </row>
    <row r="209" spans="1:18" ht="15">
      <c r="A209" s="1"/>
      <c r="B209" s="1"/>
      <c r="C209" s="1"/>
      <c r="D209" s="7"/>
      <c r="E209" s="8"/>
      <c r="F209" s="7"/>
      <c r="G209" s="1"/>
      <c r="H209" s="1"/>
      <c r="I209" s="1"/>
      <c r="J209" s="1"/>
      <c r="K209" s="1"/>
      <c r="L209" s="10"/>
      <c r="M209" s="1"/>
      <c r="N209" s="1"/>
      <c r="O209" s="1"/>
      <c r="P209" s="1"/>
      <c r="Q209" s="1"/>
      <c r="R209" s="1"/>
    </row>
    <row r="210" spans="1:18" ht="15">
      <c r="A210" s="1"/>
      <c r="B210" s="1"/>
      <c r="C210" s="1"/>
      <c r="D210" s="7"/>
      <c r="E210" s="8"/>
      <c r="F210" s="7"/>
      <c r="G210" s="1"/>
      <c r="H210" s="1"/>
      <c r="I210" s="1"/>
      <c r="J210" s="1"/>
      <c r="K210" s="1"/>
      <c r="L210" s="10"/>
      <c r="M210" s="1"/>
      <c r="N210" s="1"/>
      <c r="O210" s="1"/>
      <c r="P210" s="1"/>
      <c r="Q210" s="1"/>
      <c r="R210" s="1"/>
    </row>
    <row r="211" spans="1:18" ht="15">
      <c r="A211" s="1" t="s">
        <v>2453</v>
      </c>
      <c r="B211" s="1" t="s">
        <v>2454</v>
      </c>
      <c r="C211" s="1" t="s">
        <v>221</v>
      </c>
      <c r="D211" s="7">
        <v>39822</v>
      </c>
      <c r="E211" s="8">
        <v>1</v>
      </c>
      <c r="F211" s="7">
        <v>48852</v>
      </c>
      <c r="G211" s="1" t="s">
        <v>25</v>
      </c>
      <c r="H211" s="1" t="s">
        <v>20</v>
      </c>
      <c r="I211" s="1" t="s">
        <v>101</v>
      </c>
      <c r="J211" s="1" t="s">
        <v>1865</v>
      </c>
      <c r="K211" s="1" t="s">
        <v>157</v>
      </c>
      <c r="L211" s="10">
        <v>39800</v>
      </c>
      <c r="M211" s="1" t="s">
        <v>24</v>
      </c>
      <c r="N211" s="1" t="s">
        <v>25</v>
      </c>
      <c r="O211" s="1" t="s">
        <v>1857</v>
      </c>
      <c r="P211" s="1" t="s">
        <v>1862</v>
      </c>
      <c r="Q211" s="1" t="s">
        <v>24</v>
      </c>
      <c r="R211" s="1" t="s">
        <v>28</v>
      </c>
    </row>
    <row r="212" spans="1:18" ht="15">
      <c r="A212" s="1" t="s">
        <v>2399</v>
      </c>
      <c r="B212" s="1" t="s">
        <v>2400</v>
      </c>
      <c r="C212" s="1" t="s">
        <v>221</v>
      </c>
      <c r="D212" s="7">
        <v>39825</v>
      </c>
      <c r="E212" s="8">
        <v>2</v>
      </c>
      <c r="F212" s="7">
        <v>40200</v>
      </c>
      <c r="G212" s="1" t="s">
        <v>25</v>
      </c>
      <c r="H212" s="1" t="s">
        <v>20</v>
      </c>
      <c r="I212" s="1" t="s">
        <v>101</v>
      </c>
      <c r="J212" s="1" t="s">
        <v>22</v>
      </c>
      <c r="K212" s="1" t="s">
        <v>2401</v>
      </c>
      <c r="L212" s="10">
        <v>39766</v>
      </c>
      <c r="M212" s="1" t="s">
        <v>24</v>
      </c>
      <c r="N212" s="1" t="s">
        <v>25</v>
      </c>
      <c r="O212" s="1" t="s">
        <v>1857</v>
      </c>
      <c r="P212" s="1" t="s">
        <v>27</v>
      </c>
      <c r="Q212" s="1" t="s">
        <v>25</v>
      </c>
      <c r="R212" s="1" t="s">
        <v>28</v>
      </c>
    </row>
    <row r="213" spans="1:18" ht="15">
      <c r="A213" s="1" t="s">
        <v>2448</v>
      </c>
      <c r="B213" s="1" t="s">
        <v>2449</v>
      </c>
      <c r="C213" s="1" t="s">
        <v>221</v>
      </c>
      <c r="D213" s="7">
        <v>39826</v>
      </c>
      <c r="E213" s="8">
        <v>3</v>
      </c>
      <c r="F213" s="7">
        <v>42017</v>
      </c>
      <c r="G213" s="1" t="s">
        <v>25</v>
      </c>
      <c r="H213" s="1" t="s">
        <v>20</v>
      </c>
      <c r="I213" s="1" t="s">
        <v>101</v>
      </c>
      <c r="J213" s="1" t="s">
        <v>199</v>
      </c>
      <c r="K213" s="1" t="s">
        <v>200</v>
      </c>
      <c r="L213" s="10">
        <v>39826</v>
      </c>
      <c r="M213" s="1" t="s">
        <v>24</v>
      </c>
      <c r="N213" s="1" t="s">
        <v>25</v>
      </c>
      <c r="O213" s="1" t="s">
        <v>1857</v>
      </c>
      <c r="P213" s="1" t="s">
        <v>27</v>
      </c>
      <c r="Q213" s="1" t="s">
        <v>25</v>
      </c>
      <c r="R213" s="1" t="s">
        <v>28</v>
      </c>
    </row>
    <row r="214" spans="1:18" ht="15">
      <c r="A214" s="1" t="s">
        <v>2450</v>
      </c>
      <c r="B214" s="1" t="s">
        <v>2451</v>
      </c>
      <c r="C214" s="1" t="s">
        <v>221</v>
      </c>
      <c r="D214" s="7">
        <v>39826</v>
      </c>
      <c r="E214" s="8">
        <v>4</v>
      </c>
      <c r="F214" s="7">
        <v>41288</v>
      </c>
      <c r="G214" s="1" t="s">
        <v>25</v>
      </c>
      <c r="H214" s="1" t="s">
        <v>20</v>
      </c>
      <c r="I214" s="1" t="s">
        <v>101</v>
      </c>
      <c r="J214" s="1" t="s">
        <v>199</v>
      </c>
      <c r="K214" s="1" t="s">
        <v>2452</v>
      </c>
      <c r="L214" s="10">
        <v>39826</v>
      </c>
      <c r="M214" s="1" t="s">
        <v>24</v>
      </c>
      <c r="N214" s="1" t="s">
        <v>25</v>
      </c>
      <c r="O214" s="1" t="s">
        <v>1857</v>
      </c>
      <c r="P214" s="1" t="s">
        <v>27</v>
      </c>
      <c r="Q214" s="1" t="s">
        <v>25</v>
      </c>
      <c r="R214" s="1" t="s">
        <v>28</v>
      </c>
    </row>
    <row r="215" spans="1:18" ht="15">
      <c r="A215" s="1" t="s">
        <v>2455</v>
      </c>
      <c r="B215" s="1" t="s">
        <v>2456</v>
      </c>
      <c r="C215" s="1" t="s">
        <v>221</v>
      </c>
      <c r="D215" s="7">
        <v>39826</v>
      </c>
      <c r="E215" s="8">
        <v>5</v>
      </c>
      <c r="F215" s="7">
        <v>47130</v>
      </c>
      <c r="G215" s="1" t="s">
        <v>25</v>
      </c>
      <c r="H215" s="1" t="s">
        <v>20</v>
      </c>
      <c r="I215" s="1" t="s">
        <v>101</v>
      </c>
      <c r="J215" s="1" t="s">
        <v>1865</v>
      </c>
      <c r="K215" s="1" t="s">
        <v>584</v>
      </c>
      <c r="L215" s="10">
        <v>39826</v>
      </c>
      <c r="M215" s="1" t="s">
        <v>24</v>
      </c>
      <c r="N215" s="1" t="s">
        <v>25</v>
      </c>
      <c r="O215" s="1" t="s">
        <v>1857</v>
      </c>
      <c r="P215" s="1" t="s">
        <v>1862</v>
      </c>
      <c r="Q215" s="1" t="s">
        <v>24</v>
      </c>
      <c r="R215" s="1" t="s">
        <v>28</v>
      </c>
    </row>
    <row r="216" spans="1:18" ht="15">
      <c r="A216" s="1" t="s">
        <v>2463</v>
      </c>
      <c r="B216" s="1" t="s">
        <v>2464</v>
      </c>
      <c r="C216" s="1" t="s">
        <v>221</v>
      </c>
      <c r="D216" s="7">
        <v>39836</v>
      </c>
      <c r="E216" s="8">
        <v>6</v>
      </c>
      <c r="F216" s="7">
        <v>40254</v>
      </c>
      <c r="G216" s="1" t="s">
        <v>25</v>
      </c>
      <c r="H216" s="1" t="s">
        <v>20</v>
      </c>
      <c r="I216" s="1" t="s">
        <v>101</v>
      </c>
      <c r="J216" s="1" t="s">
        <v>22</v>
      </c>
      <c r="K216" s="1" t="s">
        <v>2465</v>
      </c>
      <c r="L216" s="10">
        <v>39836</v>
      </c>
      <c r="M216" s="1" t="s">
        <v>24</v>
      </c>
      <c r="N216" s="1" t="s">
        <v>25</v>
      </c>
      <c r="O216" s="1" t="s">
        <v>1857</v>
      </c>
      <c r="P216" s="1" t="s">
        <v>1858</v>
      </c>
      <c r="Q216" s="1" t="s">
        <v>25</v>
      </c>
      <c r="R216" s="1" t="s">
        <v>28</v>
      </c>
    </row>
    <row r="217" spans="1:18" ht="15">
      <c r="A217" s="1" t="s">
        <v>2460</v>
      </c>
      <c r="B217" s="1" t="s">
        <v>2461</v>
      </c>
      <c r="C217" s="1" t="s">
        <v>221</v>
      </c>
      <c r="D217" s="7">
        <v>39841</v>
      </c>
      <c r="E217" s="8">
        <v>7</v>
      </c>
      <c r="F217" s="7">
        <v>39988</v>
      </c>
      <c r="G217" s="1" t="s">
        <v>24</v>
      </c>
      <c r="H217" s="1" t="s">
        <v>20</v>
      </c>
      <c r="I217" s="1" t="s">
        <v>101</v>
      </c>
      <c r="J217" s="1" t="s">
        <v>22</v>
      </c>
      <c r="K217" s="1" t="s">
        <v>2462</v>
      </c>
      <c r="L217" s="10">
        <v>39840</v>
      </c>
      <c r="M217" s="1" t="s">
        <v>24</v>
      </c>
      <c r="N217" s="1" t="s">
        <v>25</v>
      </c>
      <c r="O217" s="1" t="s">
        <v>1857</v>
      </c>
      <c r="P217" s="1" t="s">
        <v>27</v>
      </c>
      <c r="Q217" s="1" t="s">
        <v>25</v>
      </c>
      <c r="R217" s="1" t="s">
        <v>28</v>
      </c>
    </row>
    <row r="218" spans="1:18" ht="15">
      <c r="A218" s="1" t="s">
        <v>2466</v>
      </c>
      <c r="B218" s="1" t="s">
        <v>2467</v>
      </c>
      <c r="C218" s="1" t="s">
        <v>221</v>
      </c>
      <c r="D218" s="7">
        <v>39847</v>
      </c>
      <c r="E218" s="8">
        <v>8</v>
      </c>
      <c r="F218" s="7">
        <v>40942</v>
      </c>
      <c r="G218" s="1" t="s">
        <v>24</v>
      </c>
      <c r="H218" s="1" t="s">
        <v>20</v>
      </c>
      <c r="I218" s="1" t="s">
        <v>124</v>
      </c>
      <c r="J218" s="1" t="s">
        <v>22</v>
      </c>
      <c r="K218" s="1" t="s">
        <v>157</v>
      </c>
      <c r="L218" s="10">
        <v>39847</v>
      </c>
      <c r="M218" s="1" t="s">
        <v>24</v>
      </c>
      <c r="N218" s="1" t="s">
        <v>25</v>
      </c>
      <c r="O218" s="1" t="s">
        <v>1857</v>
      </c>
      <c r="P218" s="1" t="s">
        <v>27</v>
      </c>
      <c r="Q218" s="1" t="s">
        <v>25</v>
      </c>
      <c r="R218" s="1" t="s">
        <v>28</v>
      </c>
    </row>
    <row r="219" spans="1:18" ht="15">
      <c r="A219" s="1" t="s">
        <v>2474</v>
      </c>
      <c r="B219" s="1" t="s">
        <v>2475</v>
      </c>
      <c r="C219" s="1" t="s">
        <v>221</v>
      </c>
      <c r="D219" s="7">
        <v>39853</v>
      </c>
      <c r="E219" s="8">
        <v>9</v>
      </c>
      <c r="F219" s="7">
        <v>40948</v>
      </c>
      <c r="G219" s="1" t="s">
        <v>25</v>
      </c>
      <c r="H219" s="1" t="s">
        <v>20</v>
      </c>
      <c r="I219" s="1" t="s">
        <v>124</v>
      </c>
      <c r="J219" s="1" t="s">
        <v>199</v>
      </c>
      <c r="K219" s="1" t="s">
        <v>51</v>
      </c>
      <c r="L219" s="10">
        <v>39853</v>
      </c>
      <c r="M219" s="1" t="s">
        <v>24</v>
      </c>
      <c r="N219" s="1" t="s">
        <v>25</v>
      </c>
      <c r="O219" s="1" t="s">
        <v>1857</v>
      </c>
      <c r="P219" s="1" t="s">
        <v>27</v>
      </c>
      <c r="Q219" s="1" t="s">
        <v>25</v>
      </c>
      <c r="R219" s="1" t="s">
        <v>28</v>
      </c>
    </row>
    <row r="220" spans="1:18" ht="15">
      <c r="A220" s="1" t="s">
        <v>2471</v>
      </c>
      <c r="B220" s="1" t="s">
        <v>2472</v>
      </c>
      <c r="C220" s="1" t="s">
        <v>221</v>
      </c>
      <c r="D220" s="7">
        <v>39854</v>
      </c>
      <c r="E220" s="8">
        <v>10</v>
      </c>
      <c r="F220" s="7">
        <v>47148</v>
      </c>
      <c r="G220" s="1" t="s">
        <v>25</v>
      </c>
      <c r="H220" s="1" t="s">
        <v>20</v>
      </c>
      <c r="I220" s="1" t="s">
        <v>124</v>
      </c>
      <c r="J220" s="1" t="s">
        <v>1865</v>
      </c>
      <c r="K220" s="1" t="s">
        <v>2473</v>
      </c>
      <c r="L220" s="10">
        <v>39843</v>
      </c>
      <c r="M220" s="1" t="s">
        <v>24</v>
      </c>
      <c r="N220" s="1" t="s">
        <v>25</v>
      </c>
      <c r="O220" s="1" t="s">
        <v>1857</v>
      </c>
      <c r="P220" s="1" t="s">
        <v>1862</v>
      </c>
      <c r="Q220" s="1" t="s">
        <v>24</v>
      </c>
      <c r="R220" s="1" t="s">
        <v>28</v>
      </c>
    </row>
    <row r="221" spans="1:18" ht="15">
      <c r="A221" s="1" t="s">
        <v>2396</v>
      </c>
      <c r="B221" s="1" t="s">
        <v>2397</v>
      </c>
      <c r="C221" s="1" t="s">
        <v>221</v>
      </c>
      <c r="D221" s="7">
        <v>39864</v>
      </c>
      <c r="E221" s="8">
        <v>11</v>
      </c>
      <c r="F221" s="7">
        <v>40229</v>
      </c>
      <c r="G221" s="1" t="s">
        <v>25</v>
      </c>
      <c r="H221" s="1" t="s">
        <v>20</v>
      </c>
      <c r="I221" s="1" t="s">
        <v>124</v>
      </c>
      <c r="J221" s="1" t="s">
        <v>22</v>
      </c>
      <c r="K221" s="1" t="s">
        <v>2398</v>
      </c>
      <c r="L221" s="10">
        <v>39755</v>
      </c>
      <c r="M221" s="1" t="s">
        <v>24</v>
      </c>
      <c r="N221" s="1" t="s">
        <v>25</v>
      </c>
      <c r="O221" s="1" t="s">
        <v>1857</v>
      </c>
      <c r="P221" s="1" t="s">
        <v>27</v>
      </c>
      <c r="Q221" s="1" t="s">
        <v>25</v>
      </c>
      <c r="R221" s="1" t="s">
        <v>28</v>
      </c>
    </row>
    <row r="222" spans="1:18" ht="15">
      <c r="A222" s="1" t="s">
        <v>2468</v>
      </c>
      <c r="B222" s="1" t="s">
        <v>2469</v>
      </c>
      <c r="C222" s="1" t="s">
        <v>221</v>
      </c>
      <c r="D222" s="7">
        <v>39869</v>
      </c>
      <c r="E222" s="8">
        <v>12</v>
      </c>
      <c r="F222" s="7">
        <v>40599</v>
      </c>
      <c r="G222" s="1" t="s">
        <v>25</v>
      </c>
      <c r="H222" s="1" t="s">
        <v>20</v>
      </c>
      <c r="I222" s="1" t="s">
        <v>124</v>
      </c>
      <c r="J222" s="1" t="s">
        <v>22</v>
      </c>
      <c r="K222" s="1" t="s">
        <v>2470</v>
      </c>
      <c r="L222" s="10">
        <v>39869</v>
      </c>
      <c r="M222" s="1" t="s">
        <v>24</v>
      </c>
      <c r="N222" s="1" t="s">
        <v>25</v>
      </c>
      <c r="O222" s="1" t="s">
        <v>1857</v>
      </c>
      <c r="P222" s="1" t="s">
        <v>27</v>
      </c>
      <c r="Q222" s="1" t="s">
        <v>25</v>
      </c>
      <c r="R222" s="1" t="s">
        <v>28</v>
      </c>
    </row>
    <row r="223" spans="1:18" ht="15">
      <c r="A223" s="1" t="s">
        <v>2442</v>
      </c>
      <c r="B223" s="1" t="s">
        <v>2443</v>
      </c>
      <c r="C223" s="1" t="s">
        <v>221</v>
      </c>
      <c r="D223" s="7">
        <v>39876</v>
      </c>
      <c r="E223" s="8">
        <v>13</v>
      </c>
      <c r="F223" s="7">
        <v>40655</v>
      </c>
      <c r="G223" s="1" t="s">
        <v>25</v>
      </c>
      <c r="H223" s="1" t="s">
        <v>20</v>
      </c>
      <c r="I223" s="1" t="s">
        <v>124</v>
      </c>
      <c r="J223" s="1" t="s">
        <v>22</v>
      </c>
      <c r="K223" s="1" t="s">
        <v>2444</v>
      </c>
      <c r="L223" s="10">
        <v>39876</v>
      </c>
      <c r="M223" s="1" t="s">
        <v>24</v>
      </c>
      <c r="N223" s="1" t="s">
        <v>25</v>
      </c>
      <c r="O223" s="1" t="s">
        <v>1857</v>
      </c>
      <c r="P223" s="1" t="s">
        <v>27</v>
      </c>
      <c r="Q223" s="1" t="s">
        <v>25</v>
      </c>
      <c r="R223" s="1" t="s">
        <v>28</v>
      </c>
    </row>
    <row r="224" spans="1:18" ht="15">
      <c r="A224" s="1" t="s">
        <v>2445</v>
      </c>
      <c r="B224" s="1" t="s">
        <v>2446</v>
      </c>
      <c r="C224" s="1" t="s">
        <v>221</v>
      </c>
      <c r="D224" s="7">
        <v>39876</v>
      </c>
      <c r="E224" s="8">
        <v>14</v>
      </c>
      <c r="F224" s="7">
        <v>40463</v>
      </c>
      <c r="G224" s="1" t="s">
        <v>25</v>
      </c>
      <c r="H224" s="1" t="s">
        <v>20</v>
      </c>
      <c r="I224" s="1" t="s">
        <v>124</v>
      </c>
      <c r="J224" s="1" t="s">
        <v>22</v>
      </c>
      <c r="K224" s="1" t="s">
        <v>2447</v>
      </c>
      <c r="L224" s="10">
        <v>39876</v>
      </c>
      <c r="M224" s="1" t="s">
        <v>24</v>
      </c>
      <c r="N224" s="1" t="s">
        <v>25</v>
      </c>
      <c r="O224" s="1" t="s">
        <v>1857</v>
      </c>
      <c r="P224" s="1" t="s">
        <v>27</v>
      </c>
      <c r="Q224" s="1" t="s">
        <v>25</v>
      </c>
      <c r="R224" s="1" t="s">
        <v>28</v>
      </c>
    </row>
    <row r="225" spans="1:18" ht="15">
      <c r="A225" s="1" t="s">
        <v>2505</v>
      </c>
      <c r="B225" s="1" t="s">
        <v>2506</v>
      </c>
      <c r="C225" s="1" t="s">
        <v>221</v>
      </c>
      <c r="D225" s="7">
        <v>39897</v>
      </c>
      <c r="E225" s="8">
        <v>15</v>
      </c>
      <c r="F225" s="7">
        <v>40065</v>
      </c>
      <c r="G225" s="1" t="s">
        <v>24</v>
      </c>
      <c r="H225" s="1" t="s">
        <v>20</v>
      </c>
      <c r="I225" s="1" t="s">
        <v>124</v>
      </c>
      <c r="J225" s="1" t="s">
        <v>22</v>
      </c>
      <c r="K225" s="1" t="s">
        <v>2507</v>
      </c>
      <c r="L225" s="10">
        <v>39896</v>
      </c>
      <c r="M225" s="1" t="s">
        <v>24</v>
      </c>
      <c r="N225" s="1" t="s">
        <v>25</v>
      </c>
      <c r="O225" s="1" t="s">
        <v>1857</v>
      </c>
      <c r="P225" s="1" t="s">
        <v>27</v>
      </c>
      <c r="Q225" s="1" t="s">
        <v>25</v>
      </c>
      <c r="R225" s="1" t="s">
        <v>28</v>
      </c>
    </row>
    <row r="226" spans="1:18" ht="15">
      <c r="A226" s="1" t="s">
        <v>2497</v>
      </c>
      <c r="B226" s="1" t="s">
        <v>2498</v>
      </c>
      <c r="C226" s="1" t="s">
        <v>221</v>
      </c>
      <c r="D226" s="7">
        <v>39902</v>
      </c>
      <c r="E226" s="8">
        <v>16</v>
      </c>
      <c r="F226" s="7">
        <v>40998</v>
      </c>
      <c r="G226" s="1" t="s">
        <v>25</v>
      </c>
      <c r="H226" s="1" t="s">
        <v>20</v>
      </c>
      <c r="I226" s="1" t="s">
        <v>124</v>
      </c>
      <c r="J226" s="1" t="s">
        <v>22</v>
      </c>
      <c r="K226" s="1" t="s">
        <v>2499</v>
      </c>
      <c r="L226" s="10">
        <v>39902</v>
      </c>
      <c r="M226" s="1" t="s">
        <v>24</v>
      </c>
      <c r="N226" s="1" t="s">
        <v>25</v>
      </c>
      <c r="O226" s="1" t="s">
        <v>1857</v>
      </c>
      <c r="P226" s="1" t="s">
        <v>27</v>
      </c>
      <c r="Q226" s="1" t="s">
        <v>25</v>
      </c>
      <c r="R226" s="1" t="s">
        <v>28</v>
      </c>
    </row>
    <row r="227" spans="1:18" ht="15">
      <c r="A227" s="1" t="s">
        <v>2502</v>
      </c>
      <c r="B227" s="1" t="s">
        <v>2503</v>
      </c>
      <c r="C227" s="1" t="s">
        <v>221</v>
      </c>
      <c r="D227" s="7">
        <v>39904</v>
      </c>
      <c r="E227" s="8">
        <v>17</v>
      </c>
      <c r="F227" s="7">
        <v>43556</v>
      </c>
      <c r="G227" s="1" t="s">
        <v>25</v>
      </c>
      <c r="H227" s="1" t="s">
        <v>20</v>
      </c>
      <c r="I227" s="1" t="s">
        <v>124</v>
      </c>
      <c r="J227" s="1" t="s">
        <v>1865</v>
      </c>
      <c r="K227" s="1" t="s">
        <v>2504</v>
      </c>
      <c r="L227" s="10">
        <v>39904</v>
      </c>
      <c r="M227" s="1" t="s">
        <v>24</v>
      </c>
      <c r="N227" s="1" t="s">
        <v>25</v>
      </c>
      <c r="O227" s="1" t="s">
        <v>1857</v>
      </c>
      <c r="P227" s="1" t="s">
        <v>27</v>
      </c>
      <c r="Q227" s="1" t="s">
        <v>25</v>
      </c>
      <c r="R227" s="1" t="s">
        <v>28</v>
      </c>
    </row>
    <row r="228" spans="1:18" ht="15">
      <c r="A228" s="1" t="s">
        <v>2515</v>
      </c>
      <c r="B228" s="1" t="s">
        <v>2516</v>
      </c>
      <c r="C228" s="1" t="s">
        <v>221</v>
      </c>
      <c r="D228" s="7">
        <v>39905</v>
      </c>
      <c r="E228" s="8">
        <v>18</v>
      </c>
      <c r="F228" s="7">
        <v>41001</v>
      </c>
      <c r="G228" s="1" t="s">
        <v>24</v>
      </c>
      <c r="H228" s="1" t="s">
        <v>20</v>
      </c>
      <c r="I228" s="1" t="s">
        <v>124</v>
      </c>
      <c r="J228" s="1" t="s">
        <v>22</v>
      </c>
      <c r="K228" s="1" t="s">
        <v>2104</v>
      </c>
      <c r="L228" s="10">
        <v>39905</v>
      </c>
      <c r="M228" s="1" t="s">
        <v>24</v>
      </c>
      <c r="N228" s="1" t="s">
        <v>25</v>
      </c>
      <c r="O228" s="1" t="s">
        <v>1857</v>
      </c>
      <c r="P228" s="1" t="s">
        <v>27</v>
      </c>
      <c r="Q228" s="1" t="s">
        <v>25</v>
      </c>
      <c r="R228" s="1" t="s">
        <v>28</v>
      </c>
    </row>
    <row r="229" spans="1:18" ht="15">
      <c r="A229" s="1" t="s">
        <v>2479</v>
      </c>
      <c r="B229" s="1" t="s">
        <v>2480</v>
      </c>
      <c r="C229" s="1" t="s">
        <v>221</v>
      </c>
      <c r="D229" s="7">
        <v>39906</v>
      </c>
      <c r="E229" s="8">
        <v>19</v>
      </c>
      <c r="F229" s="7">
        <v>40271</v>
      </c>
      <c r="G229" s="1" t="s">
        <v>25</v>
      </c>
      <c r="H229" s="1" t="s">
        <v>20</v>
      </c>
      <c r="I229" s="1" t="s">
        <v>124</v>
      </c>
      <c r="J229" s="1" t="s">
        <v>22</v>
      </c>
      <c r="K229" s="1" t="s">
        <v>2481</v>
      </c>
      <c r="L229" s="10">
        <v>39900</v>
      </c>
      <c r="M229" s="1" t="s">
        <v>24</v>
      </c>
      <c r="N229" s="1" t="s">
        <v>25</v>
      </c>
      <c r="O229" s="1" t="s">
        <v>1857</v>
      </c>
      <c r="P229" s="1" t="s">
        <v>27</v>
      </c>
      <c r="Q229" s="1" t="s">
        <v>25</v>
      </c>
      <c r="R229" s="1" t="s">
        <v>28</v>
      </c>
    </row>
    <row r="230" spans="1:18" ht="15">
      <c r="A230" s="1" t="s">
        <v>2500</v>
      </c>
      <c r="B230" s="1" t="s">
        <v>2501</v>
      </c>
      <c r="C230" s="1" t="s">
        <v>221</v>
      </c>
      <c r="D230" s="7">
        <v>39911</v>
      </c>
      <c r="E230" s="8">
        <v>20</v>
      </c>
      <c r="F230" s="7">
        <v>40641</v>
      </c>
      <c r="G230" s="1" t="s">
        <v>25</v>
      </c>
      <c r="H230" s="1" t="s">
        <v>20</v>
      </c>
      <c r="I230" s="1" t="s">
        <v>124</v>
      </c>
      <c r="J230" s="1" t="s">
        <v>22</v>
      </c>
      <c r="K230" s="1" t="s">
        <v>87</v>
      </c>
      <c r="L230" s="10">
        <v>39911</v>
      </c>
      <c r="M230" s="1" t="s">
        <v>24</v>
      </c>
      <c r="N230" s="1" t="s">
        <v>25</v>
      </c>
      <c r="O230" s="1" t="s">
        <v>1857</v>
      </c>
      <c r="P230" s="1" t="s">
        <v>27</v>
      </c>
      <c r="Q230" s="1" t="s">
        <v>25</v>
      </c>
      <c r="R230" s="1" t="s">
        <v>28</v>
      </c>
    </row>
    <row r="231" spans="1:18" ht="15">
      <c r="A231" s="1" t="s">
        <v>2517</v>
      </c>
      <c r="B231" s="1" t="s">
        <v>2518</v>
      </c>
      <c r="C231" s="1" t="s">
        <v>221</v>
      </c>
      <c r="D231" s="7">
        <v>39918</v>
      </c>
      <c r="E231" s="8">
        <v>21</v>
      </c>
      <c r="F231" s="7">
        <v>41015</v>
      </c>
      <c r="G231" s="1" t="s">
        <v>24</v>
      </c>
      <c r="H231" s="1" t="s">
        <v>20</v>
      </c>
      <c r="I231" s="1" t="s">
        <v>124</v>
      </c>
      <c r="J231" s="1" t="s">
        <v>2213</v>
      </c>
      <c r="K231" s="1" t="s">
        <v>2519</v>
      </c>
      <c r="L231" s="10">
        <v>39913</v>
      </c>
      <c r="M231" s="1" t="s">
        <v>24</v>
      </c>
      <c r="N231" s="1" t="s">
        <v>25</v>
      </c>
      <c r="O231" s="1" t="s">
        <v>1857</v>
      </c>
      <c r="P231" s="1" t="s">
        <v>27</v>
      </c>
      <c r="Q231" s="1" t="s">
        <v>25</v>
      </c>
      <c r="R231" s="1" t="s">
        <v>28</v>
      </c>
    </row>
    <row r="232" spans="1:18" ht="15">
      <c r="A232" s="1" t="s">
        <v>2508</v>
      </c>
      <c r="B232" s="1" t="s">
        <v>2509</v>
      </c>
      <c r="C232" s="1" t="s">
        <v>221</v>
      </c>
      <c r="D232" s="7">
        <v>39919</v>
      </c>
      <c r="E232" s="8">
        <v>22</v>
      </c>
      <c r="F232" s="7">
        <v>40649</v>
      </c>
      <c r="G232" s="1" t="s">
        <v>25</v>
      </c>
      <c r="H232" s="1" t="s">
        <v>20</v>
      </c>
      <c r="I232" s="1" t="s">
        <v>124</v>
      </c>
      <c r="J232" s="1" t="s">
        <v>22</v>
      </c>
      <c r="K232" s="1" t="s">
        <v>2510</v>
      </c>
      <c r="L232" s="10">
        <v>39919</v>
      </c>
      <c r="M232" s="1" t="s">
        <v>24</v>
      </c>
      <c r="N232" s="1" t="s">
        <v>25</v>
      </c>
      <c r="O232" s="1" t="s">
        <v>1857</v>
      </c>
      <c r="P232" s="1" t="s">
        <v>27</v>
      </c>
      <c r="Q232" s="1" t="s">
        <v>25</v>
      </c>
      <c r="R232" s="1" t="s">
        <v>28</v>
      </c>
    </row>
    <row r="233" spans="1:18" ht="15">
      <c r="A233" s="1" t="s">
        <v>2520</v>
      </c>
      <c r="B233" s="1" t="s">
        <v>2521</v>
      </c>
      <c r="C233" s="1" t="s">
        <v>221</v>
      </c>
      <c r="D233" s="7">
        <v>39920</v>
      </c>
      <c r="E233" s="8">
        <v>23</v>
      </c>
      <c r="F233" s="7">
        <v>40828</v>
      </c>
      <c r="G233" s="1" t="s">
        <v>24</v>
      </c>
      <c r="H233" s="1" t="s">
        <v>20</v>
      </c>
      <c r="I233" s="1" t="s">
        <v>124</v>
      </c>
      <c r="J233" s="1" t="s">
        <v>22</v>
      </c>
      <c r="K233" s="1" t="s">
        <v>2522</v>
      </c>
      <c r="L233" s="10">
        <v>39920</v>
      </c>
      <c r="M233" s="1" t="s">
        <v>24</v>
      </c>
      <c r="N233" s="1" t="s">
        <v>25</v>
      </c>
      <c r="O233" s="1" t="s">
        <v>1857</v>
      </c>
      <c r="P233" s="1" t="s">
        <v>1858</v>
      </c>
      <c r="Q233" s="1" t="s">
        <v>25</v>
      </c>
      <c r="R233" s="1" t="s">
        <v>28</v>
      </c>
    </row>
    <row r="234" spans="1:18" ht="15">
      <c r="A234" s="1" t="s">
        <v>2526</v>
      </c>
      <c r="B234" s="1" t="s">
        <v>2527</v>
      </c>
      <c r="C234" s="1" t="s">
        <v>221</v>
      </c>
      <c r="D234" s="7">
        <v>39927</v>
      </c>
      <c r="E234" s="8">
        <v>24</v>
      </c>
      <c r="F234" s="7">
        <v>40156</v>
      </c>
      <c r="G234" s="1" t="s">
        <v>24</v>
      </c>
      <c r="H234" s="1" t="s">
        <v>20</v>
      </c>
      <c r="I234" s="1" t="s">
        <v>124</v>
      </c>
      <c r="J234" s="1" t="s">
        <v>22</v>
      </c>
      <c r="K234" s="1" t="s">
        <v>2528</v>
      </c>
      <c r="L234" s="10">
        <v>39926</v>
      </c>
      <c r="M234" s="1" t="s">
        <v>24</v>
      </c>
      <c r="N234" s="1" t="s">
        <v>25</v>
      </c>
      <c r="O234" s="1" t="s">
        <v>1857</v>
      </c>
      <c r="P234" s="1" t="s">
        <v>27</v>
      </c>
      <c r="Q234" s="1" t="s">
        <v>25</v>
      </c>
      <c r="R234" s="1" t="s">
        <v>28</v>
      </c>
    </row>
    <row r="235" spans="1:18" ht="15">
      <c r="A235" s="1" t="s">
        <v>2488</v>
      </c>
      <c r="B235" s="1" t="s">
        <v>2489</v>
      </c>
      <c r="C235" s="1" t="s">
        <v>221</v>
      </c>
      <c r="D235" s="7">
        <v>39933</v>
      </c>
      <c r="E235" s="8">
        <v>25</v>
      </c>
      <c r="F235" s="7">
        <v>43585</v>
      </c>
      <c r="G235" s="1" t="s">
        <v>25</v>
      </c>
      <c r="H235" s="1" t="s">
        <v>20</v>
      </c>
      <c r="I235" s="1" t="s">
        <v>124</v>
      </c>
      <c r="J235" s="1" t="s">
        <v>22</v>
      </c>
      <c r="K235" s="1" t="s">
        <v>2490</v>
      </c>
      <c r="L235" s="10">
        <v>39919</v>
      </c>
      <c r="M235" s="1" t="s">
        <v>24</v>
      </c>
      <c r="N235" s="1" t="s">
        <v>25</v>
      </c>
      <c r="O235" s="1" t="s">
        <v>1857</v>
      </c>
      <c r="P235" s="1" t="s">
        <v>27</v>
      </c>
      <c r="Q235" s="1" t="s">
        <v>25</v>
      </c>
      <c r="R235" s="1" t="s">
        <v>28</v>
      </c>
    </row>
    <row r="236" spans="1:18" ht="15">
      <c r="A236" s="1" t="s">
        <v>2523</v>
      </c>
      <c r="B236" s="1" t="s">
        <v>2524</v>
      </c>
      <c r="C236" s="1" t="s">
        <v>221</v>
      </c>
      <c r="D236" s="7">
        <v>39933</v>
      </c>
      <c r="E236" s="8">
        <v>26</v>
      </c>
      <c r="F236" s="7">
        <v>40298</v>
      </c>
      <c r="G236" s="1" t="s">
        <v>25</v>
      </c>
      <c r="H236" s="1" t="s">
        <v>20</v>
      </c>
      <c r="I236" s="1" t="s">
        <v>124</v>
      </c>
      <c r="J236" s="1" t="s">
        <v>22</v>
      </c>
      <c r="K236" s="1" t="s">
        <v>2525</v>
      </c>
      <c r="L236" s="10">
        <v>39948</v>
      </c>
      <c r="M236" s="1" t="s">
        <v>24</v>
      </c>
      <c r="N236" s="1" t="s">
        <v>25</v>
      </c>
      <c r="O236" s="1" t="s">
        <v>1857</v>
      </c>
      <c r="P236" s="1" t="s">
        <v>27</v>
      </c>
      <c r="Q236" s="1" t="s">
        <v>25</v>
      </c>
      <c r="R236" s="1" t="s">
        <v>28</v>
      </c>
    </row>
    <row r="237" spans="1:18" ht="15">
      <c r="A237" s="1" t="s">
        <v>2482</v>
      </c>
      <c r="B237" s="1" t="s">
        <v>2483</v>
      </c>
      <c r="C237" s="1" t="s">
        <v>221</v>
      </c>
      <c r="D237" s="7">
        <v>39940</v>
      </c>
      <c r="E237" s="8">
        <v>27</v>
      </c>
      <c r="F237" s="7">
        <v>41072</v>
      </c>
      <c r="G237" s="1" t="s">
        <v>25</v>
      </c>
      <c r="H237" s="1" t="s">
        <v>20</v>
      </c>
      <c r="I237" s="1" t="s">
        <v>124</v>
      </c>
      <c r="J237" s="1" t="s">
        <v>22</v>
      </c>
      <c r="K237" s="1" t="s">
        <v>2484</v>
      </c>
      <c r="L237" s="10">
        <v>39919</v>
      </c>
      <c r="M237" s="1" t="s">
        <v>24</v>
      </c>
      <c r="N237" s="1" t="s">
        <v>25</v>
      </c>
      <c r="O237" s="1" t="s">
        <v>1857</v>
      </c>
      <c r="P237" s="1" t="s">
        <v>27</v>
      </c>
      <c r="Q237" s="1" t="s">
        <v>25</v>
      </c>
      <c r="R237" s="1" t="s">
        <v>28</v>
      </c>
    </row>
    <row r="238" spans="1:18" ht="15">
      <c r="A238" s="1" t="s">
        <v>2485</v>
      </c>
      <c r="B238" s="1" t="s">
        <v>2486</v>
      </c>
      <c r="C238" s="1" t="s">
        <v>221</v>
      </c>
      <c r="D238" s="7">
        <v>39940</v>
      </c>
      <c r="E238" s="8">
        <v>28</v>
      </c>
      <c r="F238" s="7">
        <v>40655</v>
      </c>
      <c r="G238" s="1" t="s">
        <v>25</v>
      </c>
      <c r="H238" s="1" t="s">
        <v>20</v>
      </c>
      <c r="I238" s="1" t="s">
        <v>124</v>
      </c>
      <c r="J238" s="1" t="s">
        <v>22</v>
      </c>
      <c r="K238" s="1" t="s">
        <v>2487</v>
      </c>
      <c r="L238" s="10">
        <v>39940</v>
      </c>
      <c r="M238" s="1" t="s">
        <v>24</v>
      </c>
      <c r="N238" s="1" t="s">
        <v>25</v>
      </c>
      <c r="O238" s="1" t="s">
        <v>1857</v>
      </c>
      <c r="P238" s="1" t="s">
        <v>27</v>
      </c>
      <c r="Q238" s="1" t="s">
        <v>25</v>
      </c>
      <c r="R238" s="1" t="s">
        <v>28</v>
      </c>
    </row>
    <row r="239" spans="1:18" ht="15">
      <c r="A239" s="1" t="s">
        <v>2529</v>
      </c>
      <c r="B239" s="1" t="s">
        <v>2530</v>
      </c>
      <c r="C239" s="1" t="s">
        <v>221</v>
      </c>
      <c r="D239" s="7">
        <v>39941</v>
      </c>
      <c r="E239" s="8">
        <v>29</v>
      </c>
      <c r="F239" s="7">
        <v>40520</v>
      </c>
      <c r="G239" s="1" t="s">
        <v>25</v>
      </c>
      <c r="H239" s="1" t="s">
        <v>20</v>
      </c>
      <c r="I239" s="1" t="s">
        <v>124</v>
      </c>
      <c r="J239" s="1" t="s">
        <v>22</v>
      </c>
      <c r="K239" s="1" t="s">
        <v>2531</v>
      </c>
      <c r="L239" s="10">
        <v>39940</v>
      </c>
      <c r="M239" s="1" t="s">
        <v>24</v>
      </c>
      <c r="N239" s="1" t="s">
        <v>25</v>
      </c>
      <c r="O239" s="1" t="s">
        <v>1857</v>
      </c>
      <c r="P239" s="1" t="s">
        <v>27</v>
      </c>
      <c r="Q239" s="1" t="s">
        <v>25</v>
      </c>
      <c r="R239" s="1" t="s">
        <v>28</v>
      </c>
    </row>
    <row r="240" spans="1:18" ht="15">
      <c r="A240" s="1" t="s">
        <v>2532</v>
      </c>
      <c r="B240" s="1" t="s">
        <v>2533</v>
      </c>
      <c r="C240" s="1" t="s">
        <v>221</v>
      </c>
      <c r="D240" s="7">
        <v>39948</v>
      </c>
      <c r="E240" s="8">
        <v>30</v>
      </c>
      <c r="F240" s="7">
        <v>40313</v>
      </c>
      <c r="G240" s="1" t="s">
        <v>25</v>
      </c>
      <c r="H240" s="1" t="s">
        <v>20</v>
      </c>
      <c r="I240" s="1" t="s">
        <v>124</v>
      </c>
      <c r="J240" s="1" t="s">
        <v>22</v>
      </c>
      <c r="K240" s="1" t="s">
        <v>2534</v>
      </c>
      <c r="L240" s="10">
        <v>39948</v>
      </c>
      <c r="M240" s="1" t="s">
        <v>24</v>
      </c>
      <c r="N240" s="1" t="s">
        <v>25</v>
      </c>
      <c r="O240" s="1" t="s">
        <v>1857</v>
      </c>
      <c r="P240" s="1" t="s">
        <v>27</v>
      </c>
      <c r="Q240" s="1" t="s">
        <v>25</v>
      </c>
      <c r="R240" s="1" t="s">
        <v>28</v>
      </c>
    </row>
    <row r="241" spans="1:18" ht="15">
      <c r="A241" s="1" t="s">
        <v>2538</v>
      </c>
      <c r="B241" s="1" t="s">
        <v>2539</v>
      </c>
      <c r="C241" s="1" t="s">
        <v>221</v>
      </c>
      <c r="D241" s="7">
        <v>39952</v>
      </c>
      <c r="E241" s="8">
        <v>31</v>
      </c>
      <c r="F241" s="7">
        <v>47483</v>
      </c>
      <c r="G241" s="1" t="s">
        <v>25</v>
      </c>
      <c r="H241" s="1" t="s">
        <v>20</v>
      </c>
      <c r="I241" s="1" t="s">
        <v>124</v>
      </c>
      <c r="J241" s="1" t="s">
        <v>1865</v>
      </c>
      <c r="K241" s="1" t="s">
        <v>2540</v>
      </c>
      <c r="L241" s="10">
        <v>39952</v>
      </c>
      <c r="M241" s="1" t="s">
        <v>24</v>
      </c>
      <c r="N241" s="1" t="s">
        <v>25</v>
      </c>
      <c r="O241" s="1" t="s">
        <v>1857</v>
      </c>
      <c r="P241" s="1" t="s">
        <v>1862</v>
      </c>
      <c r="Q241" s="1" t="s">
        <v>24</v>
      </c>
      <c r="R241" s="1" t="s">
        <v>28</v>
      </c>
    </row>
    <row r="242" spans="1:18" ht="15">
      <c r="A242" s="1" t="s">
        <v>2541</v>
      </c>
      <c r="B242" s="1" t="s">
        <v>2542</v>
      </c>
      <c r="C242" s="1" t="s">
        <v>221</v>
      </c>
      <c r="D242" s="7">
        <v>39955</v>
      </c>
      <c r="E242" s="8">
        <v>32</v>
      </c>
      <c r="F242" s="7">
        <v>40685</v>
      </c>
      <c r="G242" s="1" t="s">
        <v>25</v>
      </c>
      <c r="H242" s="1" t="s">
        <v>20</v>
      </c>
      <c r="I242" s="1" t="s">
        <v>124</v>
      </c>
      <c r="J242" s="1" t="s">
        <v>22</v>
      </c>
      <c r="K242" s="1" t="s">
        <v>2543</v>
      </c>
      <c r="L242" s="10">
        <v>39955</v>
      </c>
      <c r="M242" s="1" t="s">
        <v>24</v>
      </c>
      <c r="N242" s="1" t="s">
        <v>25</v>
      </c>
      <c r="O242" s="1" t="s">
        <v>1857</v>
      </c>
      <c r="P242" s="1" t="s">
        <v>27</v>
      </c>
      <c r="Q242" s="1" t="s">
        <v>25</v>
      </c>
      <c r="R242" s="1" t="s">
        <v>28</v>
      </c>
    </row>
    <row r="243" spans="1:18" ht="15">
      <c r="A243" s="1" t="s">
        <v>2491</v>
      </c>
      <c r="B243" s="1" t="s">
        <v>2492</v>
      </c>
      <c r="C243" s="1" t="s">
        <v>221</v>
      </c>
      <c r="D243" s="7">
        <v>39961</v>
      </c>
      <c r="E243" s="8">
        <v>33</v>
      </c>
      <c r="F243" s="7">
        <v>40911</v>
      </c>
      <c r="G243" s="1" t="s">
        <v>25</v>
      </c>
      <c r="H243" s="1" t="s">
        <v>20</v>
      </c>
      <c r="I243" s="1" t="s">
        <v>124</v>
      </c>
      <c r="J243" s="1" t="s">
        <v>22</v>
      </c>
      <c r="K243" s="1" t="s">
        <v>2493</v>
      </c>
      <c r="L243" s="10">
        <v>39919</v>
      </c>
      <c r="M243" s="1" t="s">
        <v>24</v>
      </c>
      <c r="N243" s="1" t="s">
        <v>25</v>
      </c>
      <c r="O243" s="1" t="s">
        <v>1857</v>
      </c>
      <c r="P243" s="1" t="s">
        <v>27</v>
      </c>
      <c r="Q243" s="1" t="s">
        <v>25</v>
      </c>
      <c r="R243" s="1" t="s">
        <v>28</v>
      </c>
    </row>
    <row r="244" spans="1:18" ht="15">
      <c r="A244" s="1" t="s">
        <v>2544</v>
      </c>
      <c r="B244" s="1" t="s">
        <v>2545</v>
      </c>
      <c r="C244" s="1" t="s">
        <v>221</v>
      </c>
      <c r="D244" s="7">
        <v>39962</v>
      </c>
      <c r="E244" s="8">
        <v>34</v>
      </c>
      <c r="F244" s="7">
        <v>40327</v>
      </c>
      <c r="G244" s="1" t="s">
        <v>25</v>
      </c>
      <c r="H244" s="1" t="s">
        <v>20</v>
      </c>
      <c r="I244" s="1" t="s">
        <v>124</v>
      </c>
      <c r="J244" s="1" t="s">
        <v>22</v>
      </c>
      <c r="K244" s="1" t="s">
        <v>2546</v>
      </c>
      <c r="L244" s="10">
        <v>39962</v>
      </c>
      <c r="M244" s="1" t="s">
        <v>24</v>
      </c>
      <c r="N244" s="1" t="s">
        <v>25</v>
      </c>
      <c r="O244" s="1" t="s">
        <v>1857</v>
      </c>
      <c r="P244" s="1" t="s">
        <v>27</v>
      </c>
      <c r="Q244" s="1" t="s">
        <v>25</v>
      </c>
      <c r="R244" s="1" t="s">
        <v>28</v>
      </c>
    </row>
    <row r="245" spans="1:18" ht="15">
      <c r="A245" s="1" t="s">
        <v>2494</v>
      </c>
      <c r="B245" s="1" t="s">
        <v>2495</v>
      </c>
      <c r="C245" s="1" t="s">
        <v>221</v>
      </c>
      <c r="D245" s="7">
        <v>39966</v>
      </c>
      <c r="E245" s="8">
        <v>35</v>
      </c>
      <c r="F245" s="7">
        <v>41792</v>
      </c>
      <c r="G245" s="1" t="s">
        <v>25</v>
      </c>
      <c r="H245" s="1" t="s">
        <v>20</v>
      </c>
      <c r="I245" s="1" t="s">
        <v>124</v>
      </c>
      <c r="J245" s="1" t="s">
        <v>1865</v>
      </c>
      <c r="K245" s="1" t="s">
        <v>2496</v>
      </c>
      <c r="L245" s="10">
        <v>39919</v>
      </c>
      <c r="M245" s="1" t="s">
        <v>24</v>
      </c>
      <c r="N245" s="1" t="s">
        <v>25</v>
      </c>
      <c r="O245" s="1" t="s">
        <v>1857</v>
      </c>
      <c r="P245" s="1" t="s">
        <v>27</v>
      </c>
      <c r="Q245" s="1" t="s">
        <v>25</v>
      </c>
      <c r="R245" s="1" t="s">
        <v>28</v>
      </c>
    </row>
    <row r="246" spans="1:18" ht="15">
      <c r="A246" s="1" t="s">
        <v>2553</v>
      </c>
      <c r="B246" s="1" t="s">
        <v>2554</v>
      </c>
      <c r="C246" s="1" t="s">
        <v>221</v>
      </c>
      <c r="D246" s="7">
        <v>39974</v>
      </c>
      <c r="E246" s="8">
        <v>36</v>
      </c>
      <c r="F246" s="7">
        <v>40886</v>
      </c>
      <c r="G246" s="1" t="s">
        <v>24</v>
      </c>
      <c r="H246" s="1" t="s">
        <v>20</v>
      </c>
      <c r="I246" s="1" t="s">
        <v>124</v>
      </c>
      <c r="J246" s="1" t="s">
        <v>22</v>
      </c>
      <c r="K246" s="1" t="s">
        <v>116</v>
      </c>
      <c r="L246" s="10">
        <v>39972</v>
      </c>
      <c r="M246" s="1" t="s">
        <v>24</v>
      </c>
      <c r="N246" s="1" t="s">
        <v>25</v>
      </c>
      <c r="O246" s="1" t="s">
        <v>1857</v>
      </c>
      <c r="P246" s="1" t="s">
        <v>27</v>
      </c>
      <c r="Q246" s="1" t="s">
        <v>25</v>
      </c>
      <c r="R246" s="1" t="s">
        <v>28</v>
      </c>
    </row>
    <row r="247" spans="1:18" ht="15">
      <c r="A247" s="1" t="s">
        <v>2555</v>
      </c>
      <c r="B247" s="1" t="s">
        <v>2556</v>
      </c>
      <c r="C247" s="1" t="s">
        <v>221</v>
      </c>
      <c r="D247" s="7">
        <v>39976</v>
      </c>
      <c r="E247" s="8">
        <v>37</v>
      </c>
      <c r="F247" s="7">
        <v>40522</v>
      </c>
      <c r="G247" s="1" t="s">
        <v>25</v>
      </c>
      <c r="H247" s="1" t="s">
        <v>20</v>
      </c>
      <c r="I247" s="1" t="s">
        <v>124</v>
      </c>
      <c r="J247" s="1" t="s">
        <v>22</v>
      </c>
      <c r="K247" s="1" t="s">
        <v>2557</v>
      </c>
      <c r="L247" s="10">
        <v>39976</v>
      </c>
      <c r="M247" s="1" t="s">
        <v>24</v>
      </c>
      <c r="N247" s="1" t="s">
        <v>25</v>
      </c>
      <c r="O247" s="1" t="s">
        <v>1857</v>
      </c>
      <c r="P247" s="1" t="s">
        <v>27</v>
      </c>
      <c r="Q247" s="1" t="s">
        <v>25</v>
      </c>
      <c r="R247" s="1" t="s">
        <v>28</v>
      </c>
    </row>
    <row r="248" spans="1:18" ht="15">
      <c r="A248" s="1" t="s">
        <v>2558</v>
      </c>
      <c r="B248" s="1" t="s">
        <v>2559</v>
      </c>
      <c r="C248" s="1" t="s">
        <v>221</v>
      </c>
      <c r="D248" s="7">
        <v>39976</v>
      </c>
      <c r="E248" s="8">
        <v>38</v>
      </c>
      <c r="F248" s="7">
        <v>40341</v>
      </c>
      <c r="G248" s="1" t="s">
        <v>25</v>
      </c>
      <c r="H248" s="1" t="s">
        <v>20</v>
      </c>
      <c r="I248" s="1" t="s">
        <v>124</v>
      </c>
      <c r="J248" s="1" t="s">
        <v>22</v>
      </c>
      <c r="K248" s="1" t="s">
        <v>2560</v>
      </c>
      <c r="L248" s="10">
        <v>39983</v>
      </c>
      <c r="M248" s="1" t="s">
        <v>24</v>
      </c>
      <c r="N248" s="1" t="s">
        <v>25</v>
      </c>
      <c r="O248" s="1" t="s">
        <v>1857</v>
      </c>
      <c r="P248" s="1" t="s">
        <v>27</v>
      </c>
      <c r="Q248" s="1" t="s">
        <v>25</v>
      </c>
      <c r="R248" s="1" t="s">
        <v>28</v>
      </c>
    </row>
    <row r="249" spans="1:18" ht="15">
      <c r="A249" s="1" t="s">
        <v>2535</v>
      </c>
      <c r="B249" s="1" t="s">
        <v>2536</v>
      </c>
      <c r="C249" s="1" t="s">
        <v>221</v>
      </c>
      <c r="D249" s="7">
        <v>39981</v>
      </c>
      <c r="E249" s="8">
        <v>39</v>
      </c>
      <c r="F249" s="7">
        <v>40711</v>
      </c>
      <c r="G249" s="1" t="s">
        <v>25</v>
      </c>
      <c r="H249" s="1" t="s">
        <v>20</v>
      </c>
      <c r="I249" s="1" t="s">
        <v>124</v>
      </c>
      <c r="J249" s="1" t="s">
        <v>22</v>
      </c>
      <c r="K249" s="1" t="s">
        <v>2537</v>
      </c>
      <c r="L249" s="10">
        <v>39981</v>
      </c>
      <c r="M249" s="1" t="s">
        <v>24</v>
      </c>
      <c r="N249" s="1" t="s">
        <v>25</v>
      </c>
      <c r="O249" s="1" t="s">
        <v>1857</v>
      </c>
      <c r="P249" s="1" t="s">
        <v>27</v>
      </c>
      <c r="Q249" s="1" t="s">
        <v>25</v>
      </c>
      <c r="R249" s="1" t="s">
        <v>28</v>
      </c>
    </row>
    <row r="250" spans="1:18" ht="15">
      <c r="A250" s="1" t="s">
        <v>2327</v>
      </c>
      <c r="B250" s="1" t="s">
        <v>2328</v>
      </c>
      <c r="C250" s="1" t="s">
        <v>221</v>
      </c>
      <c r="D250" s="7">
        <v>39989</v>
      </c>
      <c r="E250" s="8">
        <v>40</v>
      </c>
      <c r="F250" s="7">
        <v>40568</v>
      </c>
      <c r="G250" s="1" t="s">
        <v>25</v>
      </c>
      <c r="H250" s="1" t="s">
        <v>20</v>
      </c>
      <c r="I250" s="1" t="s">
        <v>147</v>
      </c>
      <c r="J250" s="1" t="s">
        <v>22</v>
      </c>
      <c r="K250" s="1" t="s">
        <v>2329</v>
      </c>
      <c r="L250" s="10">
        <v>39988</v>
      </c>
      <c r="M250" s="1" t="s">
        <v>24</v>
      </c>
      <c r="N250" s="1" t="s">
        <v>25</v>
      </c>
      <c r="O250" s="1" t="s">
        <v>1857</v>
      </c>
      <c r="P250" s="1" t="s">
        <v>27</v>
      </c>
      <c r="Q250" s="1" t="s">
        <v>25</v>
      </c>
      <c r="R250" s="1" t="s">
        <v>28</v>
      </c>
    </row>
    <row r="251" spans="1:18" ht="15">
      <c r="A251" s="1" t="s">
        <v>2547</v>
      </c>
      <c r="B251" s="1" t="s">
        <v>2548</v>
      </c>
      <c r="C251" s="1" t="s">
        <v>221</v>
      </c>
      <c r="D251" s="7">
        <v>39989</v>
      </c>
      <c r="E251" s="8">
        <v>41</v>
      </c>
      <c r="F251" s="7">
        <v>43641</v>
      </c>
      <c r="G251" s="1" t="s">
        <v>25</v>
      </c>
      <c r="H251" s="1" t="s">
        <v>20</v>
      </c>
      <c r="I251" s="1" t="s">
        <v>147</v>
      </c>
      <c r="J251" s="1" t="s">
        <v>811</v>
      </c>
      <c r="K251" s="1" t="s">
        <v>2549</v>
      </c>
      <c r="L251" s="10">
        <v>39989</v>
      </c>
      <c r="M251" s="1" t="s">
        <v>24</v>
      </c>
      <c r="N251" s="1" t="s">
        <v>25</v>
      </c>
      <c r="O251" s="1" t="s">
        <v>1857</v>
      </c>
      <c r="P251" s="1" t="s">
        <v>1862</v>
      </c>
      <c r="Q251" s="1" t="s">
        <v>24</v>
      </c>
      <c r="R251" s="1" t="s">
        <v>28</v>
      </c>
    </row>
    <row r="252" spans="1:18" ht="15">
      <c r="A252" s="1" t="s">
        <v>2561</v>
      </c>
      <c r="B252" s="1" t="s">
        <v>2562</v>
      </c>
      <c r="C252" s="1" t="s">
        <v>221</v>
      </c>
      <c r="D252" s="7">
        <v>39989</v>
      </c>
      <c r="E252" s="8">
        <v>42</v>
      </c>
      <c r="F252" s="7">
        <v>41820</v>
      </c>
      <c r="G252" s="1" t="s">
        <v>25</v>
      </c>
      <c r="H252" s="1" t="s">
        <v>20</v>
      </c>
      <c r="I252" s="1" t="s">
        <v>147</v>
      </c>
      <c r="J252" s="1" t="s">
        <v>22</v>
      </c>
      <c r="K252" s="1" t="s">
        <v>2563</v>
      </c>
      <c r="L252" s="10">
        <v>39989</v>
      </c>
      <c r="M252" s="1" t="s">
        <v>24</v>
      </c>
      <c r="N252" s="1" t="s">
        <v>25</v>
      </c>
      <c r="O252" s="1" t="s">
        <v>1857</v>
      </c>
      <c r="P252" s="1" t="s">
        <v>27</v>
      </c>
      <c r="Q252" s="1" t="s">
        <v>25</v>
      </c>
      <c r="R252" s="1" t="s">
        <v>28</v>
      </c>
    </row>
    <row r="253" spans="1:18" ht="15">
      <c r="A253" s="1" t="s">
        <v>2564</v>
      </c>
      <c r="B253" s="1" t="s">
        <v>2565</v>
      </c>
      <c r="C253" s="1" t="s">
        <v>221</v>
      </c>
      <c r="D253" s="7">
        <v>39989</v>
      </c>
      <c r="E253" s="8">
        <v>43</v>
      </c>
      <c r="F253" s="7">
        <v>43647</v>
      </c>
      <c r="G253" s="1" t="s">
        <v>25</v>
      </c>
      <c r="H253" s="1" t="s">
        <v>20</v>
      </c>
      <c r="I253" s="1" t="s">
        <v>147</v>
      </c>
      <c r="J253" s="1" t="s">
        <v>22</v>
      </c>
      <c r="K253" s="1" t="s">
        <v>2566</v>
      </c>
      <c r="L253" s="10">
        <v>39989</v>
      </c>
      <c r="M253" s="1" t="s">
        <v>24</v>
      </c>
      <c r="N253" s="1" t="s">
        <v>25</v>
      </c>
      <c r="O253" s="1" t="s">
        <v>1857</v>
      </c>
      <c r="P253" s="1" t="s">
        <v>27</v>
      </c>
      <c r="Q253" s="1" t="s">
        <v>25</v>
      </c>
      <c r="R253" s="1" t="s">
        <v>28</v>
      </c>
    </row>
    <row r="254" spans="1:18" ht="15">
      <c r="A254" s="1" t="s">
        <v>2567</v>
      </c>
      <c r="B254" s="1" t="s">
        <v>2568</v>
      </c>
      <c r="C254" s="1" t="s">
        <v>221</v>
      </c>
      <c r="D254" s="7">
        <v>39989</v>
      </c>
      <c r="E254" s="8">
        <v>44</v>
      </c>
      <c r="F254" s="7">
        <v>41815</v>
      </c>
      <c r="G254" s="1" t="s">
        <v>25</v>
      </c>
      <c r="H254" s="1" t="s">
        <v>20</v>
      </c>
      <c r="I254" s="1" t="s">
        <v>147</v>
      </c>
      <c r="J254" s="1" t="s">
        <v>128</v>
      </c>
      <c r="K254" s="1" t="s">
        <v>2522</v>
      </c>
      <c r="L254" s="10">
        <v>39989</v>
      </c>
      <c r="M254" s="1" t="s">
        <v>24</v>
      </c>
      <c r="N254" s="1" t="s">
        <v>25</v>
      </c>
      <c r="O254" s="1" t="s">
        <v>1857</v>
      </c>
      <c r="P254" s="1" t="s">
        <v>27</v>
      </c>
      <c r="Q254" s="1" t="s">
        <v>25</v>
      </c>
      <c r="R254" s="1" t="s">
        <v>28</v>
      </c>
    </row>
    <row r="255" spans="1:18" ht="15">
      <c r="A255" s="1" t="s">
        <v>2569</v>
      </c>
      <c r="B255" s="1" t="s">
        <v>2570</v>
      </c>
      <c r="C255" s="1" t="s">
        <v>221</v>
      </c>
      <c r="D255" s="7">
        <v>39990</v>
      </c>
      <c r="E255" s="8">
        <v>45</v>
      </c>
      <c r="F255" s="7">
        <v>40355</v>
      </c>
      <c r="G255" s="1" t="s">
        <v>25</v>
      </c>
      <c r="H255" s="1" t="s">
        <v>20</v>
      </c>
      <c r="I255" s="1" t="s">
        <v>147</v>
      </c>
      <c r="J255" s="1" t="s">
        <v>22</v>
      </c>
      <c r="K255" s="1" t="s">
        <v>2571</v>
      </c>
      <c r="L255" s="10">
        <v>39990</v>
      </c>
      <c r="M255" s="1" t="s">
        <v>24</v>
      </c>
      <c r="N255" s="1" t="s">
        <v>25</v>
      </c>
      <c r="O255" s="1" t="s">
        <v>1857</v>
      </c>
      <c r="P255" s="1" t="s">
        <v>27</v>
      </c>
      <c r="Q255" s="1" t="s">
        <v>25</v>
      </c>
      <c r="R255" s="1" t="s">
        <v>28</v>
      </c>
    </row>
    <row r="256" spans="1:18" ht="15">
      <c r="A256" s="1" t="s">
        <v>2572</v>
      </c>
      <c r="B256" s="1" t="s">
        <v>2573</v>
      </c>
      <c r="C256" s="1" t="s">
        <v>221</v>
      </c>
      <c r="D256" s="7">
        <v>39990</v>
      </c>
      <c r="E256" s="8">
        <v>46</v>
      </c>
      <c r="F256" s="7">
        <v>45443</v>
      </c>
      <c r="G256" s="1" t="s">
        <v>25</v>
      </c>
      <c r="H256" s="1" t="s">
        <v>20</v>
      </c>
      <c r="I256" s="1" t="s">
        <v>147</v>
      </c>
      <c r="J256" s="1" t="s">
        <v>1865</v>
      </c>
      <c r="K256" s="1" t="s">
        <v>1148</v>
      </c>
      <c r="L256" s="10">
        <v>39990</v>
      </c>
      <c r="M256" s="1" t="s">
        <v>24</v>
      </c>
      <c r="N256" s="1" t="s">
        <v>25</v>
      </c>
      <c r="O256" s="1" t="s">
        <v>1857</v>
      </c>
      <c r="P256" s="1" t="s">
        <v>1858</v>
      </c>
      <c r="Q256" s="1" t="s">
        <v>25</v>
      </c>
      <c r="R256" s="1" t="s">
        <v>28</v>
      </c>
    </row>
    <row r="257" spans="1:18" ht="15">
      <c r="A257" s="1" t="s">
        <v>2550</v>
      </c>
      <c r="B257" s="1" t="s">
        <v>2551</v>
      </c>
      <c r="C257" s="1" t="s">
        <v>221</v>
      </c>
      <c r="D257" s="7">
        <v>39995</v>
      </c>
      <c r="E257" s="8">
        <v>47</v>
      </c>
      <c r="F257" s="7">
        <v>43647</v>
      </c>
      <c r="G257" s="1" t="s">
        <v>25</v>
      </c>
      <c r="H257" s="1" t="s">
        <v>20</v>
      </c>
      <c r="I257" s="1" t="s">
        <v>147</v>
      </c>
      <c r="J257" s="1" t="s">
        <v>1865</v>
      </c>
      <c r="K257" s="1" t="s">
        <v>2552</v>
      </c>
      <c r="L257" s="10">
        <v>39995</v>
      </c>
      <c r="M257" s="1" t="s">
        <v>24</v>
      </c>
      <c r="N257" s="1" t="s">
        <v>25</v>
      </c>
      <c r="O257" s="1" t="s">
        <v>1857</v>
      </c>
      <c r="P257" s="1" t="s">
        <v>27</v>
      </c>
      <c r="Q257" s="1" t="s">
        <v>25</v>
      </c>
      <c r="R257" s="1" t="s">
        <v>28</v>
      </c>
    </row>
    <row r="258" spans="1:18" ht="15">
      <c r="A258" s="1" t="s">
        <v>2574</v>
      </c>
      <c r="B258" s="1" t="s">
        <v>2575</v>
      </c>
      <c r="C258" s="1" t="s">
        <v>221</v>
      </c>
      <c r="D258" s="7">
        <v>40000</v>
      </c>
      <c r="E258" s="8">
        <v>48</v>
      </c>
      <c r="F258" s="7">
        <v>40373</v>
      </c>
      <c r="G258" s="1" t="s">
        <v>25</v>
      </c>
      <c r="H258" s="1" t="s">
        <v>20</v>
      </c>
      <c r="I258" s="1" t="s">
        <v>147</v>
      </c>
      <c r="J258" s="1" t="s">
        <v>22</v>
      </c>
      <c r="K258" s="1" t="s">
        <v>1156</v>
      </c>
      <c r="L258" s="10">
        <v>40000</v>
      </c>
      <c r="M258" s="1" t="s">
        <v>24</v>
      </c>
      <c r="N258" s="1" t="s">
        <v>25</v>
      </c>
      <c r="O258" s="1" t="s">
        <v>1857</v>
      </c>
      <c r="P258" s="1" t="s">
        <v>1858</v>
      </c>
      <c r="Q258" s="1" t="s">
        <v>25</v>
      </c>
      <c r="R258" s="1" t="s">
        <v>28</v>
      </c>
    </row>
    <row r="259" spans="1:18" ht="15">
      <c r="A259" s="1" t="s">
        <v>2576</v>
      </c>
      <c r="B259" s="1" t="s">
        <v>2577</v>
      </c>
      <c r="C259" s="1" t="s">
        <v>221</v>
      </c>
      <c r="D259" s="7">
        <v>40004</v>
      </c>
      <c r="E259" s="8">
        <v>49</v>
      </c>
      <c r="F259" s="7">
        <v>40369</v>
      </c>
      <c r="G259" s="1" t="s">
        <v>25</v>
      </c>
      <c r="H259" s="1" t="s">
        <v>20</v>
      </c>
      <c r="I259" s="1" t="s">
        <v>147</v>
      </c>
      <c r="J259" s="1" t="s">
        <v>22</v>
      </c>
      <c r="K259" s="1" t="s">
        <v>2578</v>
      </c>
      <c r="L259" s="10">
        <v>40004</v>
      </c>
      <c r="M259" s="1" t="s">
        <v>24</v>
      </c>
      <c r="N259" s="1" t="s">
        <v>25</v>
      </c>
      <c r="O259" s="1" t="s">
        <v>1857</v>
      </c>
      <c r="P259" s="1" t="s">
        <v>27</v>
      </c>
      <c r="Q259" s="1" t="s">
        <v>25</v>
      </c>
      <c r="R259" s="1" t="s">
        <v>28</v>
      </c>
    </row>
    <row r="260" spans="1:18" ht="15">
      <c r="A260" s="1" t="s">
        <v>2511</v>
      </c>
      <c r="B260" s="1" t="s">
        <v>2512</v>
      </c>
      <c r="C260" s="1" t="s">
        <v>221</v>
      </c>
      <c r="D260" s="7">
        <v>40018</v>
      </c>
      <c r="E260" s="8">
        <v>50</v>
      </c>
      <c r="F260" s="7">
        <v>40567</v>
      </c>
      <c r="G260" s="1" t="s">
        <v>25</v>
      </c>
      <c r="H260" s="1" t="s">
        <v>20</v>
      </c>
      <c r="I260" s="1" t="s">
        <v>147</v>
      </c>
      <c r="J260" s="1" t="s">
        <v>2513</v>
      </c>
      <c r="K260" s="1" t="s">
        <v>2514</v>
      </c>
      <c r="L260" s="10">
        <v>39925</v>
      </c>
      <c r="M260" s="1" t="s">
        <v>24</v>
      </c>
      <c r="N260" s="1" t="s">
        <v>25</v>
      </c>
      <c r="O260" s="1" t="s">
        <v>1857</v>
      </c>
      <c r="P260" s="1" t="s">
        <v>27</v>
      </c>
      <c r="Q260" s="1" t="s">
        <v>25</v>
      </c>
      <c r="R260" s="1" t="s">
        <v>28</v>
      </c>
    </row>
    <row r="261" spans="1:18" ht="15">
      <c r="A261" s="1" t="s">
        <v>2581</v>
      </c>
      <c r="B261" s="1" t="s">
        <v>2582</v>
      </c>
      <c r="C261" s="1" t="s">
        <v>221</v>
      </c>
      <c r="D261" s="7">
        <v>40018</v>
      </c>
      <c r="E261" s="8">
        <v>51</v>
      </c>
      <c r="F261" s="7">
        <v>40383</v>
      </c>
      <c r="G261" s="1" t="s">
        <v>25</v>
      </c>
      <c r="H261" s="1" t="s">
        <v>20</v>
      </c>
      <c r="I261" s="1" t="s">
        <v>147</v>
      </c>
      <c r="J261" s="1" t="s">
        <v>22</v>
      </c>
      <c r="K261" s="1" t="s">
        <v>2583</v>
      </c>
      <c r="L261" s="10">
        <v>40018</v>
      </c>
      <c r="M261" s="1" t="s">
        <v>24</v>
      </c>
      <c r="N261" s="1" t="s">
        <v>25</v>
      </c>
      <c r="O261" s="1" t="s">
        <v>1857</v>
      </c>
      <c r="P261" s="1" t="s">
        <v>27</v>
      </c>
      <c r="Q261" s="1" t="s">
        <v>25</v>
      </c>
      <c r="R261" s="1" t="s">
        <v>28</v>
      </c>
    </row>
    <row r="262" spans="1:18" ht="15">
      <c r="A262" s="1" t="s">
        <v>2590</v>
      </c>
      <c r="B262" s="1" t="s">
        <v>2591</v>
      </c>
      <c r="C262" s="1" t="s">
        <v>221</v>
      </c>
      <c r="D262" s="7">
        <v>40021</v>
      </c>
      <c r="E262" s="8">
        <v>52</v>
      </c>
      <c r="F262" s="7">
        <v>45473</v>
      </c>
      <c r="G262" s="1" t="s">
        <v>25</v>
      </c>
      <c r="H262" s="1" t="s">
        <v>20</v>
      </c>
      <c r="I262" s="1" t="s">
        <v>147</v>
      </c>
      <c r="J262" s="1" t="s">
        <v>811</v>
      </c>
      <c r="K262" s="1" t="s">
        <v>2473</v>
      </c>
      <c r="L262" s="10">
        <v>40021</v>
      </c>
      <c r="M262" s="1" t="s">
        <v>24</v>
      </c>
      <c r="N262" s="1" t="s">
        <v>25</v>
      </c>
      <c r="O262" s="1" t="s">
        <v>1857</v>
      </c>
      <c r="P262" s="1" t="s">
        <v>1862</v>
      </c>
      <c r="Q262" s="1" t="s">
        <v>25</v>
      </c>
      <c r="R262" s="1" t="s">
        <v>28</v>
      </c>
    </row>
    <row r="263" spans="1:18" ht="15">
      <c r="A263" s="1" t="s">
        <v>2587</v>
      </c>
      <c r="B263" s="1" t="s">
        <v>2588</v>
      </c>
      <c r="C263" s="1" t="s">
        <v>221</v>
      </c>
      <c r="D263" s="7">
        <v>40023</v>
      </c>
      <c r="E263" s="8">
        <v>53</v>
      </c>
      <c r="F263" s="7">
        <v>42946</v>
      </c>
      <c r="G263" s="1" t="s">
        <v>25</v>
      </c>
      <c r="H263" s="1" t="s">
        <v>20</v>
      </c>
      <c r="I263" s="1" t="s">
        <v>147</v>
      </c>
      <c r="J263" s="1" t="s">
        <v>41</v>
      </c>
      <c r="K263" s="1" t="s">
        <v>2589</v>
      </c>
      <c r="L263" s="10">
        <v>40023</v>
      </c>
      <c r="M263" s="1" t="s">
        <v>24</v>
      </c>
      <c r="N263" s="1" t="s">
        <v>25</v>
      </c>
      <c r="O263" s="1" t="s">
        <v>1857</v>
      </c>
      <c r="P263" s="1" t="s">
        <v>1858</v>
      </c>
      <c r="Q263" s="1" t="s">
        <v>25</v>
      </c>
      <c r="R263" s="1" t="s">
        <v>28</v>
      </c>
    </row>
    <row r="264" spans="1:18" ht="15">
      <c r="A264" s="1" t="s">
        <v>2476</v>
      </c>
      <c r="B264" s="1" t="s">
        <v>2477</v>
      </c>
      <c r="C264" s="1" t="s">
        <v>221</v>
      </c>
      <c r="D264" s="7">
        <v>40024</v>
      </c>
      <c r="E264" s="8">
        <v>54</v>
      </c>
      <c r="F264" s="7">
        <v>40662</v>
      </c>
      <c r="G264" s="1" t="s">
        <v>25</v>
      </c>
      <c r="H264" s="1" t="s">
        <v>20</v>
      </c>
      <c r="I264" s="1" t="s">
        <v>147</v>
      </c>
      <c r="J264" s="1" t="s">
        <v>22</v>
      </c>
      <c r="K264" s="1" t="s">
        <v>2478</v>
      </c>
      <c r="L264" s="10">
        <v>40024</v>
      </c>
      <c r="M264" s="1" t="s">
        <v>24</v>
      </c>
      <c r="N264" s="1" t="s">
        <v>25</v>
      </c>
      <c r="O264" s="1" t="s">
        <v>1857</v>
      </c>
      <c r="P264" s="1" t="s">
        <v>27</v>
      </c>
      <c r="Q264" s="1" t="s">
        <v>25</v>
      </c>
      <c r="R264" s="1" t="s">
        <v>28</v>
      </c>
    </row>
    <row r="265" spans="1:18" ht="15">
      <c r="A265" s="1" t="s">
        <v>2579</v>
      </c>
      <c r="B265" s="1" t="s">
        <v>2580</v>
      </c>
      <c r="C265" s="1" t="s">
        <v>221</v>
      </c>
      <c r="D265" s="7">
        <v>40025</v>
      </c>
      <c r="E265" s="8">
        <v>55</v>
      </c>
      <c r="F265" s="7">
        <v>41121</v>
      </c>
      <c r="G265" s="1" t="s">
        <v>24</v>
      </c>
      <c r="H265" s="1" t="s">
        <v>20</v>
      </c>
      <c r="I265" s="1" t="s">
        <v>147</v>
      </c>
      <c r="J265" s="1" t="s">
        <v>22</v>
      </c>
      <c r="K265" s="1" t="s">
        <v>87</v>
      </c>
      <c r="L265" s="10">
        <v>40024</v>
      </c>
      <c r="M265" s="1" t="s">
        <v>24</v>
      </c>
      <c r="N265" s="1" t="s">
        <v>25</v>
      </c>
      <c r="O265" s="1" t="s">
        <v>1857</v>
      </c>
      <c r="P265" s="1" t="s">
        <v>27</v>
      </c>
      <c r="Q265" s="1" t="s">
        <v>25</v>
      </c>
      <c r="R265" s="1" t="s">
        <v>28</v>
      </c>
    </row>
    <row r="266" spans="1:18" ht="15">
      <c r="A266" s="1" t="s">
        <v>2598</v>
      </c>
      <c r="B266" s="1" t="s">
        <v>2599</v>
      </c>
      <c r="C266" s="1" t="s">
        <v>221</v>
      </c>
      <c r="D266" s="7">
        <v>40032</v>
      </c>
      <c r="E266" s="8">
        <v>56</v>
      </c>
      <c r="F266" s="7">
        <v>40397</v>
      </c>
      <c r="G266" s="1" t="s">
        <v>25</v>
      </c>
      <c r="H266" s="1" t="s">
        <v>20</v>
      </c>
      <c r="I266" s="1" t="s">
        <v>147</v>
      </c>
      <c r="J266" s="1" t="s">
        <v>22</v>
      </c>
      <c r="K266" s="1" t="s">
        <v>2600</v>
      </c>
      <c r="L266" s="10">
        <v>40032</v>
      </c>
      <c r="M266" s="1" t="s">
        <v>24</v>
      </c>
      <c r="N266" s="1" t="s">
        <v>25</v>
      </c>
      <c r="O266" s="1" t="s">
        <v>1857</v>
      </c>
      <c r="P266" s="1" t="s">
        <v>27</v>
      </c>
      <c r="Q266" s="1" t="s">
        <v>25</v>
      </c>
      <c r="R266" s="1" t="s">
        <v>28</v>
      </c>
    </row>
    <row r="267" spans="1:18" ht="15">
      <c r="A267" s="1" t="s">
        <v>2584</v>
      </c>
      <c r="B267" s="1" t="s">
        <v>2585</v>
      </c>
      <c r="C267" s="1" t="s">
        <v>221</v>
      </c>
      <c r="D267" s="7">
        <v>40038</v>
      </c>
      <c r="E267" s="8">
        <v>57</v>
      </c>
      <c r="F267" s="7">
        <v>41072</v>
      </c>
      <c r="G267" s="1" t="s">
        <v>24</v>
      </c>
      <c r="H267" s="1" t="s">
        <v>20</v>
      </c>
      <c r="I267" s="1" t="s">
        <v>147</v>
      </c>
      <c r="J267" s="1" t="s">
        <v>22</v>
      </c>
      <c r="K267" s="1" t="s">
        <v>2586</v>
      </c>
      <c r="L267" s="10">
        <v>40038</v>
      </c>
      <c r="M267" s="1" t="s">
        <v>24</v>
      </c>
      <c r="N267" s="1" t="s">
        <v>25</v>
      </c>
      <c r="O267" s="1" t="s">
        <v>1857</v>
      </c>
      <c r="P267" s="1" t="s">
        <v>1858</v>
      </c>
      <c r="Q267" s="1" t="s">
        <v>25</v>
      </c>
      <c r="R267" s="1" t="s">
        <v>28</v>
      </c>
    </row>
    <row r="268" spans="1:18" ht="15">
      <c r="A268" s="1" t="s">
        <v>2592</v>
      </c>
      <c r="B268" s="1" t="s">
        <v>2593</v>
      </c>
      <c r="C268" s="1" t="s">
        <v>221</v>
      </c>
      <c r="D268" s="7">
        <v>40044</v>
      </c>
      <c r="E268" s="8">
        <v>58</v>
      </c>
      <c r="F268" s="7">
        <v>40596</v>
      </c>
      <c r="G268" s="1" t="s">
        <v>25</v>
      </c>
      <c r="H268" s="1" t="s">
        <v>20</v>
      </c>
      <c r="I268" s="1" t="s">
        <v>147</v>
      </c>
      <c r="J268" s="1" t="s">
        <v>22</v>
      </c>
      <c r="K268" s="1" t="s">
        <v>2594</v>
      </c>
      <c r="L268" s="10">
        <v>40043</v>
      </c>
      <c r="M268" s="1" t="s">
        <v>24</v>
      </c>
      <c r="N268" s="1" t="s">
        <v>25</v>
      </c>
      <c r="O268" s="1" t="s">
        <v>1857</v>
      </c>
      <c r="P268" s="1" t="s">
        <v>27</v>
      </c>
      <c r="Q268" s="1" t="s">
        <v>25</v>
      </c>
      <c r="R268" s="1" t="s">
        <v>28</v>
      </c>
    </row>
    <row r="269" spans="1:18" ht="15">
      <c r="A269" s="1" t="s">
        <v>2595</v>
      </c>
      <c r="B269" s="1" t="s">
        <v>2596</v>
      </c>
      <c r="C269" s="1" t="s">
        <v>221</v>
      </c>
      <c r="D269" s="7">
        <v>40051</v>
      </c>
      <c r="E269" s="8">
        <v>59</v>
      </c>
      <c r="F269" s="7">
        <v>41147</v>
      </c>
      <c r="G269" s="1" t="s">
        <v>25</v>
      </c>
      <c r="H269" s="1" t="s">
        <v>20</v>
      </c>
      <c r="I269" s="1" t="s">
        <v>147</v>
      </c>
      <c r="J269" s="1" t="s">
        <v>199</v>
      </c>
      <c r="K269" s="1" t="s">
        <v>2597</v>
      </c>
      <c r="L269" s="10">
        <v>40051</v>
      </c>
      <c r="M269" s="1" t="s">
        <v>24</v>
      </c>
      <c r="N269" s="1" t="s">
        <v>25</v>
      </c>
      <c r="O269" s="1" t="s">
        <v>1857</v>
      </c>
      <c r="P269" s="1" t="s">
        <v>27</v>
      </c>
      <c r="Q269" s="1" t="s">
        <v>25</v>
      </c>
      <c r="R269" s="1" t="s">
        <v>28</v>
      </c>
    </row>
    <row r="270" spans="1:18" ht="15">
      <c r="A270" s="1" t="s">
        <v>2609</v>
      </c>
      <c r="B270" s="1" t="s">
        <v>2610</v>
      </c>
      <c r="C270" s="1" t="s">
        <v>221</v>
      </c>
      <c r="D270" s="7">
        <v>40053</v>
      </c>
      <c r="E270" s="8">
        <v>60</v>
      </c>
      <c r="F270" s="7">
        <v>40785</v>
      </c>
      <c r="G270" s="1" t="s">
        <v>25</v>
      </c>
      <c r="H270" s="1" t="s">
        <v>20</v>
      </c>
      <c r="I270" s="1" t="s">
        <v>147</v>
      </c>
      <c r="J270" s="1" t="s">
        <v>22</v>
      </c>
      <c r="K270" s="1" t="s">
        <v>2611</v>
      </c>
      <c r="L270" s="10">
        <v>40053</v>
      </c>
      <c r="M270" s="1" t="s">
        <v>24</v>
      </c>
      <c r="N270" s="1" t="s">
        <v>25</v>
      </c>
      <c r="O270" s="1" t="s">
        <v>1857</v>
      </c>
      <c r="P270" s="1" t="s">
        <v>27</v>
      </c>
      <c r="Q270" s="1" t="s">
        <v>25</v>
      </c>
      <c r="R270" s="1" t="s">
        <v>28</v>
      </c>
    </row>
    <row r="271" spans="1:18" ht="15">
      <c r="A271" s="1" t="s">
        <v>2612</v>
      </c>
      <c r="B271" s="1" t="s">
        <v>2613</v>
      </c>
      <c r="C271" s="1" t="s">
        <v>221</v>
      </c>
      <c r="D271" s="7">
        <v>40053</v>
      </c>
      <c r="E271" s="8">
        <v>61</v>
      </c>
      <c r="F271" s="7">
        <v>40785</v>
      </c>
      <c r="G271" s="1" t="s">
        <v>25</v>
      </c>
      <c r="H271" s="1" t="s">
        <v>20</v>
      </c>
      <c r="I271" s="1" t="s">
        <v>147</v>
      </c>
      <c r="J271" s="1" t="s">
        <v>2513</v>
      </c>
      <c r="K271" s="1" t="s">
        <v>2614</v>
      </c>
      <c r="L271" s="10">
        <v>40057</v>
      </c>
      <c r="M271" s="1" t="s">
        <v>24</v>
      </c>
      <c r="N271" s="1" t="s">
        <v>25</v>
      </c>
      <c r="O271" s="1" t="s">
        <v>1857</v>
      </c>
      <c r="P271" s="1" t="s">
        <v>27</v>
      </c>
      <c r="Q271" s="1" t="s">
        <v>25</v>
      </c>
      <c r="R271" s="1" t="s">
        <v>28</v>
      </c>
    </row>
    <row r="272" spans="1:18" ht="15">
      <c r="A272" s="1" t="s">
        <v>2606</v>
      </c>
      <c r="B272" s="1" t="s">
        <v>2607</v>
      </c>
      <c r="C272" s="1" t="s">
        <v>221</v>
      </c>
      <c r="D272" s="7">
        <v>40054</v>
      </c>
      <c r="E272" s="8">
        <v>62</v>
      </c>
      <c r="F272" s="7">
        <v>40419</v>
      </c>
      <c r="G272" s="1" t="s">
        <v>25</v>
      </c>
      <c r="H272" s="1" t="s">
        <v>20</v>
      </c>
      <c r="I272" s="1" t="s">
        <v>147</v>
      </c>
      <c r="J272" s="1" t="s">
        <v>22</v>
      </c>
      <c r="K272" s="1" t="s">
        <v>2608</v>
      </c>
      <c r="L272" s="10">
        <v>40054</v>
      </c>
      <c r="M272" s="1" t="s">
        <v>24</v>
      </c>
      <c r="N272" s="1" t="s">
        <v>25</v>
      </c>
      <c r="O272" s="1" t="s">
        <v>1857</v>
      </c>
      <c r="P272" s="1" t="s">
        <v>27</v>
      </c>
      <c r="Q272" s="1" t="s">
        <v>25</v>
      </c>
      <c r="R272" s="1" t="s">
        <v>28</v>
      </c>
    </row>
    <row r="273" spans="1:18" ht="15">
      <c r="A273" s="1" t="s">
        <v>2601</v>
      </c>
      <c r="B273" s="1" t="s">
        <v>2602</v>
      </c>
      <c r="C273" s="1" t="s">
        <v>221</v>
      </c>
      <c r="D273" s="7">
        <v>40057</v>
      </c>
      <c r="E273" s="8">
        <v>63</v>
      </c>
      <c r="F273" s="7">
        <v>41155</v>
      </c>
      <c r="G273" s="1" t="s">
        <v>25</v>
      </c>
      <c r="H273" s="1" t="s">
        <v>20</v>
      </c>
      <c r="I273" s="1" t="s">
        <v>147</v>
      </c>
      <c r="J273" s="1" t="s">
        <v>42</v>
      </c>
      <c r="K273" s="1" t="s">
        <v>2104</v>
      </c>
      <c r="L273" s="10">
        <v>40057</v>
      </c>
      <c r="M273" s="1" t="s">
        <v>24</v>
      </c>
      <c r="N273" s="1" t="s">
        <v>25</v>
      </c>
      <c r="O273" s="1" t="s">
        <v>1857</v>
      </c>
      <c r="P273" s="1" t="s">
        <v>27</v>
      </c>
      <c r="Q273" s="1" t="s">
        <v>25</v>
      </c>
      <c r="R273" s="1" t="s">
        <v>28</v>
      </c>
    </row>
    <row r="274" spans="1:18" ht="15">
      <c r="A274" s="1" t="s">
        <v>2603</v>
      </c>
      <c r="B274" s="1" t="s">
        <v>2604</v>
      </c>
      <c r="C274" s="1" t="s">
        <v>221</v>
      </c>
      <c r="D274" s="7">
        <v>40060</v>
      </c>
      <c r="E274" s="8">
        <v>64</v>
      </c>
      <c r="F274" s="7">
        <v>43712</v>
      </c>
      <c r="G274" s="1" t="s">
        <v>25</v>
      </c>
      <c r="H274" s="1" t="s">
        <v>20</v>
      </c>
      <c r="I274" s="1" t="s">
        <v>147</v>
      </c>
      <c r="J274" s="1" t="s">
        <v>811</v>
      </c>
      <c r="K274" s="1" t="s">
        <v>2605</v>
      </c>
      <c r="L274" s="10">
        <v>40060</v>
      </c>
      <c r="M274" s="1" t="s">
        <v>24</v>
      </c>
      <c r="N274" s="1" t="s">
        <v>25</v>
      </c>
      <c r="O274" s="1" t="s">
        <v>1857</v>
      </c>
      <c r="P274" s="1" t="s">
        <v>1862</v>
      </c>
      <c r="Q274" s="1" t="s">
        <v>24</v>
      </c>
      <c r="R274" s="1" t="s">
        <v>28</v>
      </c>
    </row>
    <row r="275" spans="1:18" ht="15">
      <c r="A275" s="1" t="s">
        <v>2627</v>
      </c>
      <c r="B275" s="1" t="s">
        <v>2628</v>
      </c>
      <c r="C275" s="1" t="s">
        <v>221</v>
      </c>
      <c r="D275" s="7">
        <v>40060</v>
      </c>
      <c r="E275" s="8">
        <v>65</v>
      </c>
      <c r="F275" s="7">
        <v>40425</v>
      </c>
      <c r="G275" s="1" t="s">
        <v>25</v>
      </c>
      <c r="H275" s="1" t="s">
        <v>20</v>
      </c>
      <c r="I275" s="1" t="s">
        <v>147</v>
      </c>
      <c r="J275" s="1" t="s">
        <v>22</v>
      </c>
      <c r="K275" s="1" t="s">
        <v>2629</v>
      </c>
      <c r="L275" s="10">
        <v>40067</v>
      </c>
      <c r="M275" s="1" t="s">
        <v>24</v>
      </c>
      <c r="N275" s="1" t="s">
        <v>25</v>
      </c>
      <c r="O275" s="1" t="s">
        <v>1857</v>
      </c>
      <c r="P275" s="1" t="s">
        <v>27</v>
      </c>
      <c r="Q275" s="1" t="s">
        <v>25</v>
      </c>
      <c r="R275" s="1" t="s">
        <v>28</v>
      </c>
    </row>
    <row r="276" spans="1:18" ht="15">
      <c r="A276" s="1" t="s">
        <v>2642</v>
      </c>
      <c r="B276" s="1" t="s">
        <v>2643</v>
      </c>
      <c r="C276" s="1" t="s">
        <v>221</v>
      </c>
      <c r="D276" s="7">
        <v>40065</v>
      </c>
      <c r="E276" s="8">
        <v>66</v>
      </c>
      <c r="F276" s="7">
        <v>40198</v>
      </c>
      <c r="G276" s="1" t="s">
        <v>24</v>
      </c>
      <c r="H276" s="1" t="s">
        <v>20</v>
      </c>
      <c r="I276" s="1" t="s">
        <v>147</v>
      </c>
      <c r="J276" s="1" t="s">
        <v>22</v>
      </c>
      <c r="K276" s="1" t="s">
        <v>2644</v>
      </c>
      <c r="L276" s="10">
        <v>40064</v>
      </c>
      <c r="M276" s="1" t="s">
        <v>24</v>
      </c>
      <c r="N276" s="1" t="s">
        <v>25</v>
      </c>
      <c r="O276" s="1" t="s">
        <v>1857</v>
      </c>
      <c r="P276" s="1" t="s">
        <v>27</v>
      </c>
      <c r="Q276" s="1" t="s">
        <v>25</v>
      </c>
      <c r="R276" s="1" t="s">
        <v>28</v>
      </c>
    </row>
    <row r="277" spans="1:18" ht="15">
      <c r="A277" s="1" t="s">
        <v>2639</v>
      </c>
      <c r="B277" s="1" t="s">
        <v>2640</v>
      </c>
      <c r="C277" s="1" t="s">
        <v>221</v>
      </c>
      <c r="D277" s="7">
        <v>40066</v>
      </c>
      <c r="E277" s="8">
        <v>67</v>
      </c>
      <c r="F277" s="7">
        <v>47391</v>
      </c>
      <c r="G277" s="1" t="s">
        <v>25</v>
      </c>
      <c r="H277" s="1" t="s">
        <v>20</v>
      </c>
      <c r="I277" s="1" t="s">
        <v>147</v>
      </c>
      <c r="J277" s="1" t="s">
        <v>1865</v>
      </c>
      <c r="K277" s="1" t="s">
        <v>2641</v>
      </c>
      <c r="L277" s="10">
        <v>40066</v>
      </c>
      <c r="M277" s="1" t="s">
        <v>24</v>
      </c>
      <c r="N277" s="1" t="s">
        <v>25</v>
      </c>
      <c r="O277" s="1" t="s">
        <v>1857</v>
      </c>
      <c r="P277" s="1" t="s">
        <v>1862</v>
      </c>
      <c r="Q277" s="1" t="s">
        <v>24</v>
      </c>
      <c r="R277" s="1" t="s">
        <v>28</v>
      </c>
    </row>
    <row r="278" spans="1:18" ht="15">
      <c r="A278" s="1" t="s">
        <v>2633</v>
      </c>
      <c r="B278" s="1" t="s">
        <v>2634</v>
      </c>
      <c r="C278" s="1" t="s">
        <v>221</v>
      </c>
      <c r="D278" s="7">
        <v>40067</v>
      </c>
      <c r="E278" s="8">
        <v>68</v>
      </c>
      <c r="F278" s="7">
        <v>41163</v>
      </c>
      <c r="G278" s="1" t="s">
        <v>25</v>
      </c>
      <c r="H278" s="1" t="s">
        <v>20</v>
      </c>
      <c r="I278" s="1" t="s">
        <v>147</v>
      </c>
      <c r="J278" s="1" t="s">
        <v>22</v>
      </c>
      <c r="K278" s="1" t="s">
        <v>2635</v>
      </c>
      <c r="L278" s="10">
        <v>40067</v>
      </c>
      <c r="M278" s="1" t="s">
        <v>24</v>
      </c>
      <c r="N278" s="1" t="s">
        <v>25</v>
      </c>
      <c r="O278" s="1" t="s">
        <v>1857</v>
      </c>
      <c r="P278" s="1" t="s">
        <v>27</v>
      </c>
      <c r="Q278" s="1" t="s">
        <v>25</v>
      </c>
      <c r="R278" s="1" t="s">
        <v>28</v>
      </c>
    </row>
    <row r="279" spans="1:18" ht="15">
      <c r="A279" s="1" t="s">
        <v>2615</v>
      </c>
      <c r="B279" s="1" t="s">
        <v>2616</v>
      </c>
      <c r="C279" s="1" t="s">
        <v>221</v>
      </c>
      <c r="D279" s="7">
        <v>40074</v>
      </c>
      <c r="E279" s="8">
        <v>69</v>
      </c>
      <c r="F279" s="7">
        <v>41170</v>
      </c>
      <c r="G279" s="1" t="s">
        <v>25</v>
      </c>
      <c r="H279" s="1" t="s">
        <v>20</v>
      </c>
      <c r="I279" s="1" t="s">
        <v>147</v>
      </c>
      <c r="J279" s="1" t="s">
        <v>199</v>
      </c>
      <c r="K279" s="1" t="s">
        <v>2617</v>
      </c>
      <c r="L279" s="10">
        <v>40074</v>
      </c>
      <c r="M279" s="1" t="s">
        <v>24</v>
      </c>
      <c r="N279" s="1" t="s">
        <v>25</v>
      </c>
      <c r="O279" s="1" t="s">
        <v>1857</v>
      </c>
      <c r="P279" s="1" t="s">
        <v>27</v>
      </c>
      <c r="Q279" s="1" t="s">
        <v>25</v>
      </c>
      <c r="R279" s="1" t="s">
        <v>28</v>
      </c>
    </row>
    <row r="280" spans="1:18" ht="15">
      <c r="A280" s="1" t="s">
        <v>2618</v>
      </c>
      <c r="B280" s="1" t="s">
        <v>2619</v>
      </c>
      <c r="C280" s="1" t="s">
        <v>221</v>
      </c>
      <c r="D280" s="7">
        <v>40074</v>
      </c>
      <c r="E280" s="8">
        <v>70</v>
      </c>
      <c r="F280" s="7">
        <v>41170</v>
      </c>
      <c r="G280" s="1" t="s">
        <v>25</v>
      </c>
      <c r="H280" s="1" t="s">
        <v>20</v>
      </c>
      <c r="I280" s="1" t="s">
        <v>147</v>
      </c>
      <c r="J280" s="1" t="s">
        <v>811</v>
      </c>
      <c r="K280" s="1" t="s">
        <v>2620</v>
      </c>
      <c r="L280" s="10">
        <v>40074</v>
      </c>
      <c r="M280" s="1" t="s">
        <v>24</v>
      </c>
      <c r="N280" s="1" t="s">
        <v>25</v>
      </c>
      <c r="O280" s="1" t="s">
        <v>1857</v>
      </c>
      <c r="P280" s="1" t="s">
        <v>27</v>
      </c>
      <c r="Q280" s="1" t="s">
        <v>25</v>
      </c>
      <c r="R280" s="1" t="s">
        <v>28</v>
      </c>
    </row>
    <row r="281" spans="1:18" ht="15">
      <c r="A281" s="1" t="s">
        <v>2630</v>
      </c>
      <c r="B281" s="1" t="s">
        <v>2631</v>
      </c>
      <c r="C281" s="1" t="s">
        <v>221</v>
      </c>
      <c r="D281" s="7">
        <v>40074</v>
      </c>
      <c r="E281" s="8">
        <v>71</v>
      </c>
      <c r="F281" s="7">
        <v>40439</v>
      </c>
      <c r="G281" s="1" t="s">
        <v>25</v>
      </c>
      <c r="H281" s="1" t="s">
        <v>20</v>
      </c>
      <c r="I281" s="1" t="s">
        <v>147</v>
      </c>
      <c r="J281" s="1" t="s">
        <v>22</v>
      </c>
      <c r="K281" s="1" t="s">
        <v>2632</v>
      </c>
      <c r="L281" s="10">
        <v>40088</v>
      </c>
      <c r="M281" s="1" t="s">
        <v>24</v>
      </c>
      <c r="N281" s="1" t="s">
        <v>25</v>
      </c>
      <c r="O281" s="1" t="s">
        <v>1857</v>
      </c>
      <c r="P281" s="1" t="s">
        <v>27</v>
      </c>
      <c r="Q281" s="1" t="s">
        <v>25</v>
      </c>
      <c r="R281" s="1" t="s">
        <v>28</v>
      </c>
    </row>
    <row r="282" spans="1:18" ht="15">
      <c r="A282" s="1" t="s">
        <v>2651</v>
      </c>
      <c r="B282" s="1" t="s">
        <v>2652</v>
      </c>
      <c r="C282" s="1" t="s">
        <v>221</v>
      </c>
      <c r="D282" s="7">
        <v>40078</v>
      </c>
      <c r="E282" s="8">
        <v>72</v>
      </c>
      <c r="F282" s="7">
        <v>40464</v>
      </c>
      <c r="G282" s="1" t="s">
        <v>25</v>
      </c>
      <c r="H282" s="1" t="s">
        <v>20</v>
      </c>
      <c r="I282" s="1" t="s">
        <v>147</v>
      </c>
      <c r="J282" s="1" t="s">
        <v>22</v>
      </c>
      <c r="K282" s="1" t="s">
        <v>2653</v>
      </c>
      <c r="L282" s="10">
        <v>40078</v>
      </c>
      <c r="M282" s="1" t="s">
        <v>24</v>
      </c>
      <c r="N282" s="1" t="s">
        <v>25</v>
      </c>
      <c r="O282" s="1" t="s">
        <v>1857</v>
      </c>
      <c r="P282" s="1" t="s">
        <v>1858</v>
      </c>
      <c r="Q282" s="1" t="s">
        <v>25</v>
      </c>
      <c r="R282" s="1" t="s">
        <v>28</v>
      </c>
    </row>
    <row r="283" spans="1:18" ht="15">
      <c r="A283" s="1" t="s">
        <v>2669</v>
      </c>
      <c r="B283" s="1" t="s">
        <v>2670</v>
      </c>
      <c r="C283" s="1" t="s">
        <v>221</v>
      </c>
      <c r="D283" s="7">
        <v>40079</v>
      </c>
      <c r="E283" s="8">
        <v>73</v>
      </c>
      <c r="F283" s="7">
        <v>40809</v>
      </c>
      <c r="G283" s="1" t="s">
        <v>25</v>
      </c>
      <c r="H283" s="1" t="s">
        <v>20</v>
      </c>
      <c r="I283" s="1" t="s">
        <v>147</v>
      </c>
      <c r="J283" s="1" t="s">
        <v>22</v>
      </c>
      <c r="K283" s="1" t="s">
        <v>2671</v>
      </c>
      <c r="L283" s="10">
        <v>40079</v>
      </c>
      <c r="M283" s="1" t="s">
        <v>24</v>
      </c>
      <c r="N283" s="1" t="s">
        <v>25</v>
      </c>
      <c r="O283" s="1" t="s">
        <v>1857</v>
      </c>
      <c r="P283" s="1" t="s">
        <v>27</v>
      </c>
      <c r="Q283" s="1" t="s">
        <v>25</v>
      </c>
      <c r="R283" s="1" t="s">
        <v>28</v>
      </c>
    </row>
    <row r="284" spans="1:18" ht="15">
      <c r="A284" s="1" t="s">
        <v>2648</v>
      </c>
      <c r="B284" s="1" t="s">
        <v>2649</v>
      </c>
      <c r="C284" s="1" t="s">
        <v>221</v>
      </c>
      <c r="D284" s="7">
        <v>40080</v>
      </c>
      <c r="E284" s="8">
        <v>74</v>
      </c>
      <c r="F284" s="7">
        <v>44377</v>
      </c>
      <c r="G284" s="1" t="s">
        <v>25</v>
      </c>
      <c r="H284" s="1" t="s">
        <v>20</v>
      </c>
      <c r="I284" s="1" t="s">
        <v>147</v>
      </c>
      <c r="J284" s="1" t="s">
        <v>1865</v>
      </c>
      <c r="K284" s="1" t="s">
        <v>2650</v>
      </c>
      <c r="L284" s="10">
        <v>40080</v>
      </c>
      <c r="M284" s="1" t="s">
        <v>24</v>
      </c>
      <c r="N284" s="1" t="s">
        <v>25</v>
      </c>
      <c r="O284" s="1" t="s">
        <v>1857</v>
      </c>
      <c r="P284" s="1" t="s">
        <v>1862</v>
      </c>
      <c r="Q284" s="1" t="s">
        <v>24</v>
      </c>
      <c r="R284" s="1" t="s">
        <v>28</v>
      </c>
    </row>
    <row r="285" spans="1:18" ht="15">
      <c r="A285" s="1" t="s">
        <v>2636</v>
      </c>
      <c r="B285" s="1" t="s">
        <v>2637</v>
      </c>
      <c r="C285" s="1" t="s">
        <v>221</v>
      </c>
      <c r="D285" s="7">
        <v>40081</v>
      </c>
      <c r="E285" s="8">
        <v>75</v>
      </c>
      <c r="F285" s="7">
        <v>40633</v>
      </c>
      <c r="G285" s="1" t="s">
        <v>25</v>
      </c>
      <c r="H285" s="1" t="s">
        <v>20</v>
      </c>
      <c r="I285" s="1" t="s">
        <v>147</v>
      </c>
      <c r="J285" s="1" t="s">
        <v>22</v>
      </c>
      <c r="K285" s="1" t="s">
        <v>2638</v>
      </c>
      <c r="L285" s="10">
        <v>40073</v>
      </c>
      <c r="M285" s="1" t="s">
        <v>24</v>
      </c>
      <c r="N285" s="1" t="s">
        <v>25</v>
      </c>
      <c r="O285" s="1" t="s">
        <v>1857</v>
      </c>
      <c r="P285" s="1" t="s">
        <v>27</v>
      </c>
      <c r="Q285" s="1" t="s">
        <v>25</v>
      </c>
      <c r="R285" s="1" t="s">
        <v>28</v>
      </c>
    </row>
    <row r="286" spans="1:18" ht="15">
      <c r="A286" s="1" t="s">
        <v>2660</v>
      </c>
      <c r="B286" s="1" t="s">
        <v>2661</v>
      </c>
      <c r="C286" s="1" t="s">
        <v>221</v>
      </c>
      <c r="D286" s="7">
        <v>40088</v>
      </c>
      <c r="E286" s="8">
        <v>76</v>
      </c>
      <c r="F286" s="7">
        <v>40453</v>
      </c>
      <c r="G286" s="1" t="s">
        <v>25</v>
      </c>
      <c r="H286" s="1" t="s">
        <v>20</v>
      </c>
      <c r="I286" s="1" t="s">
        <v>147</v>
      </c>
      <c r="J286" s="1" t="s">
        <v>22</v>
      </c>
      <c r="K286" s="1" t="s">
        <v>2662</v>
      </c>
      <c r="L286" s="10">
        <v>40088</v>
      </c>
      <c r="M286" s="1" t="s">
        <v>24</v>
      </c>
      <c r="N286" s="1" t="s">
        <v>25</v>
      </c>
      <c r="O286" s="1" t="s">
        <v>1857</v>
      </c>
      <c r="P286" s="1" t="s">
        <v>27</v>
      </c>
      <c r="Q286" s="1" t="s">
        <v>25</v>
      </c>
      <c r="R286" s="1" t="s">
        <v>28</v>
      </c>
    </row>
    <row r="287" spans="1:18" ht="15">
      <c r="A287" s="1" t="s">
        <v>2663</v>
      </c>
      <c r="B287" s="1" t="s">
        <v>2664</v>
      </c>
      <c r="C287" s="1" t="s">
        <v>221</v>
      </c>
      <c r="D287" s="7">
        <v>40091</v>
      </c>
      <c r="E287" s="8">
        <v>77</v>
      </c>
      <c r="F287" s="7">
        <v>41925</v>
      </c>
      <c r="G287" s="1" t="s">
        <v>25</v>
      </c>
      <c r="H287" s="1" t="s">
        <v>20</v>
      </c>
      <c r="I287" s="1" t="s">
        <v>147</v>
      </c>
      <c r="J287" s="1" t="s">
        <v>22</v>
      </c>
      <c r="K287" s="1" t="s">
        <v>2665</v>
      </c>
      <c r="L287" s="10">
        <v>40088</v>
      </c>
      <c r="M287" s="1" t="s">
        <v>24</v>
      </c>
      <c r="N287" s="1" t="s">
        <v>25</v>
      </c>
      <c r="O287" s="1" t="s">
        <v>1857</v>
      </c>
      <c r="P287" s="1" t="s">
        <v>27</v>
      </c>
      <c r="Q287" s="1" t="s">
        <v>25</v>
      </c>
      <c r="R287" s="1" t="s">
        <v>28</v>
      </c>
    </row>
    <row r="288" spans="1:18" ht="15">
      <c r="A288" s="1" t="s">
        <v>2666</v>
      </c>
      <c r="B288" s="1" t="s">
        <v>2667</v>
      </c>
      <c r="C288" s="1" t="s">
        <v>221</v>
      </c>
      <c r="D288" s="7">
        <v>40091</v>
      </c>
      <c r="E288" s="8">
        <v>78</v>
      </c>
      <c r="F288" s="7">
        <v>43752</v>
      </c>
      <c r="G288" s="1" t="s">
        <v>25</v>
      </c>
      <c r="H288" s="1" t="s">
        <v>20</v>
      </c>
      <c r="I288" s="1" t="s">
        <v>147</v>
      </c>
      <c r="J288" s="1" t="s">
        <v>22</v>
      </c>
      <c r="K288" s="1" t="s">
        <v>2668</v>
      </c>
      <c r="L288" s="10">
        <v>40088</v>
      </c>
      <c r="M288" s="1" t="s">
        <v>24</v>
      </c>
      <c r="N288" s="1" t="s">
        <v>25</v>
      </c>
      <c r="O288" s="1" t="s">
        <v>1857</v>
      </c>
      <c r="P288" s="1" t="s">
        <v>27</v>
      </c>
      <c r="Q288" s="1" t="s">
        <v>25</v>
      </c>
      <c r="R288" s="1" t="s">
        <v>28</v>
      </c>
    </row>
    <row r="289" spans="1:18" ht="15">
      <c r="A289" s="1" t="s">
        <v>2624</v>
      </c>
      <c r="B289" s="1" t="s">
        <v>2625</v>
      </c>
      <c r="C289" s="1" t="s">
        <v>221</v>
      </c>
      <c r="D289" s="7">
        <v>40095</v>
      </c>
      <c r="E289" s="8">
        <v>79</v>
      </c>
      <c r="F289" s="7">
        <v>40247</v>
      </c>
      <c r="G289" s="1" t="s">
        <v>24</v>
      </c>
      <c r="H289" s="1" t="s">
        <v>20</v>
      </c>
      <c r="I289" s="1" t="s">
        <v>147</v>
      </c>
      <c r="J289" s="1" t="s">
        <v>22</v>
      </c>
      <c r="K289" s="1" t="s">
        <v>2626</v>
      </c>
      <c r="L289" s="10">
        <v>40064</v>
      </c>
      <c r="M289" s="1" t="s">
        <v>24</v>
      </c>
      <c r="N289" s="1" t="s">
        <v>25</v>
      </c>
      <c r="O289" s="1" t="s">
        <v>1857</v>
      </c>
      <c r="P289" s="1" t="s">
        <v>27</v>
      </c>
      <c r="Q289" s="1" t="s">
        <v>25</v>
      </c>
      <c r="R289" s="1" t="s">
        <v>28</v>
      </c>
    </row>
    <row r="290" spans="1:18" ht="15">
      <c r="A290" s="1" t="s">
        <v>2672</v>
      </c>
      <c r="B290" s="1" t="s">
        <v>2673</v>
      </c>
      <c r="C290" s="1" t="s">
        <v>221</v>
      </c>
      <c r="D290" s="7">
        <v>40095</v>
      </c>
      <c r="E290" s="8">
        <v>80</v>
      </c>
      <c r="F290" s="7">
        <v>40826</v>
      </c>
      <c r="G290" s="1" t="s">
        <v>25</v>
      </c>
      <c r="H290" s="1" t="s">
        <v>20</v>
      </c>
      <c r="I290" s="1" t="s">
        <v>147</v>
      </c>
      <c r="J290" s="1" t="s">
        <v>2513</v>
      </c>
      <c r="K290" s="1" t="s">
        <v>2674</v>
      </c>
      <c r="L290" s="10">
        <v>40093</v>
      </c>
      <c r="M290" s="1" t="s">
        <v>24</v>
      </c>
      <c r="N290" s="1" t="s">
        <v>25</v>
      </c>
      <c r="O290" s="1" t="s">
        <v>1857</v>
      </c>
      <c r="P290" s="1" t="s">
        <v>27</v>
      </c>
      <c r="Q290" s="1" t="s">
        <v>25</v>
      </c>
      <c r="R290" s="1" t="s">
        <v>28</v>
      </c>
    </row>
    <row r="291" spans="1:18" ht="15">
      <c r="A291" s="1" t="s">
        <v>2654</v>
      </c>
      <c r="B291" s="1" t="s">
        <v>2655</v>
      </c>
      <c r="C291" s="1" t="s">
        <v>221</v>
      </c>
      <c r="D291" s="7">
        <v>40098</v>
      </c>
      <c r="E291" s="8">
        <v>81</v>
      </c>
      <c r="F291" s="7">
        <v>41194</v>
      </c>
      <c r="G291" s="1" t="s">
        <v>25</v>
      </c>
      <c r="H291" s="1" t="s">
        <v>20</v>
      </c>
      <c r="I291" s="1" t="s">
        <v>147</v>
      </c>
      <c r="J291" s="1" t="s">
        <v>199</v>
      </c>
      <c r="K291" s="1" t="s">
        <v>2656</v>
      </c>
      <c r="L291" s="10">
        <v>40098</v>
      </c>
      <c r="M291" s="1" t="s">
        <v>24</v>
      </c>
      <c r="N291" s="1" t="s">
        <v>25</v>
      </c>
      <c r="O291" s="1" t="s">
        <v>1857</v>
      </c>
      <c r="P291" s="1" t="s">
        <v>27</v>
      </c>
      <c r="Q291" s="1" t="s">
        <v>25</v>
      </c>
      <c r="R291" s="1" t="s">
        <v>28</v>
      </c>
    </row>
    <row r="292" spans="1:18" ht="15">
      <c r="A292" s="1" t="s">
        <v>2657</v>
      </c>
      <c r="B292" s="1" t="s">
        <v>2658</v>
      </c>
      <c r="C292" s="1" t="s">
        <v>221</v>
      </c>
      <c r="D292" s="7">
        <v>40098</v>
      </c>
      <c r="E292" s="8">
        <v>82</v>
      </c>
      <c r="F292" s="7">
        <v>41194</v>
      </c>
      <c r="G292" s="1" t="s">
        <v>25</v>
      </c>
      <c r="H292" s="1" t="s">
        <v>20</v>
      </c>
      <c r="I292" s="1" t="s">
        <v>147</v>
      </c>
      <c r="J292" s="1" t="s">
        <v>811</v>
      </c>
      <c r="K292" s="1" t="s">
        <v>2659</v>
      </c>
      <c r="L292" s="10">
        <v>40098</v>
      </c>
      <c r="M292" s="1" t="s">
        <v>24</v>
      </c>
      <c r="N292" s="1" t="s">
        <v>25</v>
      </c>
      <c r="O292" s="1" t="s">
        <v>1857</v>
      </c>
      <c r="P292" s="1" t="s">
        <v>27</v>
      </c>
      <c r="Q292" s="1" t="s">
        <v>25</v>
      </c>
      <c r="R292" s="1" t="s">
        <v>28</v>
      </c>
    </row>
    <row r="293" spans="1:18" ht="15">
      <c r="A293" s="1" t="s">
        <v>2675</v>
      </c>
      <c r="B293" s="1" t="s">
        <v>2676</v>
      </c>
      <c r="C293" s="1" t="s">
        <v>221</v>
      </c>
      <c r="D293" s="7">
        <v>40098</v>
      </c>
      <c r="E293" s="8">
        <v>83</v>
      </c>
      <c r="F293" s="7">
        <v>47027</v>
      </c>
      <c r="G293" s="1" t="s">
        <v>25</v>
      </c>
      <c r="H293" s="1" t="s">
        <v>20</v>
      </c>
      <c r="I293" s="1" t="s">
        <v>147</v>
      </c>
      <c r="J293" s="1" t="s">
        <v>1865</v>
      </c>
      <c r="K293" s="1" t="s">
        <v>2677</v>
      </c>
      <c r="L293" s="10">
        <v>40067</v>
      </c>
      <c r="M293" s="1" t="s">
        <v>24</v>
      </c>
      <c r="N293" s="1" t="s">
        <v>25</v>
      </c>
      <c r="O293" s="1" t="s">
        <v>1857</v>
      </c>
      <c r="P293" s="1" t="s">
        <v>1862</v>
      </c>
      <c r="Q293" s="1" t="s">
        <v>24</v>
      </c>
      <c r="R293" s="1" t="s">
        <v>28</v>
      </c>
    </row>
    <row r="294" spans="1:18" ht="15">
      <c r="A294" s="1" t="s">
        <v>2681</v>
      </c>
      <c r="B294" s="1" t="s">
        <v>2682</v>
      </c>
      <c r="C294" s="1" t="s">
        <v>221</v>
      </c>
      <c r="D294" s="7">
        <v>40099</v>
      </c>
      <c r="E294" s="8">
        <v>84</v>
      </c>
      <c r="F294" s="7">
        <v>40646</v>
      </c>
      <c r="G294" s="1" t="s">
        <v>25</v>
      </c>
      <c r="H294" s="1" t="s">
        <v>20</v>
      </c>
      <c r="I294" s="1" t="s">
        <v>147</v>
      </c>
      <c r="J294" s="1" t="s">
        <v>22</v>
      </c>
      <c r="K294" s="1" t="s">
        <v>2104</v>
      </c>
      <c r="L294" s="10">
        <v>40099</v>
      </c>
      <c r="M294" s="1" t="s">
        <v>24</v>
      </c>
      <c r="N294" s="1" t="s">
        <v>25</v>
      </c>
      <c r="O294" s="1" t="s">
        <v>1857</v>
      </c>
      <c r="P294" s="1" t="s">
        <v>27</v>
      </c>
      <c r="Q294" s="1" t="s">
        <v>25</v>
      </c>
      <c r="R294" s="1" t="s">
        <v>28</v>
      </c>
    </row>
    <row r="295" spans="1:18" ht="15">
      <c r="A295" s="1" t="s">
        <v>2621</v>
      </c>
      <c r="B295" s="1" t="s">
        <v>2622</v>
      </c>
      <c r="C295" s="1" t="s">
        <v>221</v>
      </c>
      <c r="D295" s="7">
        <v>40102</v>
      </c>
      <c r="E295" s="8">
        <v>85</v>
      </c>
      <c r="F295" s="7">
        <v>40651</v>
      </c>
      <c r="G295" s="1" t="s">
        <v>25</v>
      </c>
      <c r="H295" s="1" t="s">
        <v>20</v>
      </c>
      <c r="I295" s="1" t="s">
        <v>147</v>
      </c>
      <c r="J295" s="1" t="s">
        <v>22</v>
      </c>
      <c r="K295" s="1" t="s">
        <v>2623</v>
      </c>
      <c r="L295" s="10">
        <v>40102</v>
      </c>
      <c r="M295" s="1" t="s">
        <v>24</v>
      </c>
      <c r="N295" s="1" t="s">
        <v>25</v>
      </c>
      <c r="O295" s="1" t="s">
        <v>1857</v>
      </c>
      <c r="P295" s="1" t="s">
        <v>27</v>
      </c>
      <c r="Q295" s="1" t="s">
        <v>25</v>
      </c>
      <c r="R295" s="1" t="s">
        <v>28</v>
      </c>
    </row>
    <row r="296" spans="1:18" ht="15">
      <c r="A296" s="1" t="s">
        <v>2683</v>
      </c>
      <c r="B296" s="1" t="s">
        <v>2684</v>
      </c>
      <c r="C296" s="1" t="s">
        <v>221</v>
      </c>
      <c r="D296" s="7">
        <v>40102</v>
      </c>
      <c r="E296" s="8">
        <v>86</v>
      </c>
      <c r="F296" s="7">
        <v>40467</v>
      </c>
      <c r="G296" s="1" t="s">
        <v>25</v>
      </c>
      <c r="H296" s="1" t="s">
        <v>20</v>
      </c>
      <c r="I296" s="1" t="s">
        <v>150</v>
      </c>
      <c r="J296" s="1" t="s">
        <v>22</v>
      </c>
      <c r="K296" s="1" t="s">
        <v>2685</v>
      </c>
      <c r="L296" s="10">
        <v>40095</v>
      </c>
      <c r="M296" s="1" t="s">
        <v>24</v>
      </c>
      <c r="N296" s="1" t="s">
        <v>25</v>
      </c>
      <c r="O296" s="1" t="s">
        <v>1857</v>
      </c>
      <c r="P296" s="1" t="s">
        <v>27</v>
      </c>
      <c r="Q296" s="1" t="s">
        <v>25</v>
      </c>
      <c r="R296" s="1" t="s">
        <v>28</v>
      </c>
    </row>
    <row r="297" spans="1:18" ht="15">
      <c r="A297" s="1" t="s">
        <v>2709</v>
      </c>
      <c r="B297" s="1" t="s">
        <v>2710</v>
      </c>
      <c r="C297" s="1" t="s">
        <v>221</v>
      </c>
      <c r="D297" s="7">
        <v>40114</v>
      </c>
      <c r="E297" s="8">
        <v>87</v>
      </c>
      <c r="F297" s="7">
        <v>40844</v>
      </c>
      <c r="G297" s="1" t="s">
        <v>25</v>
      </c>
      <c r="H297" s="1" t="s">
        <v>20</v>
      </c>
      <c r="I297" s="1" t="s">
        <v>150</v>
      </c>
      <c r="J297" s="1" t="s">
        <v>22</v>
      </c>
      <c r="K297" s="1" t="s">
        <v>2711</v>
      </c>
      <c r="L297" s="10">
        <v>40114</v>
      </c>
      <c r="M297" s="1" t="s">
        <v>24</v>
      </c>
      <c r="N297" s="1" t="s">
        <v>25</v>
      </c>
      <c r="O297" s="1" t="s">
        <v>1857</v>
      </c>
      <c r="P297" s="1" t="s">
        <v>1858</v>
      </c>
      <c r="Q297" s="1" t="s">
        <v>25</v>
      </c>
      <c r="R297" s="1" t="s">
        <v>28</v>
      </c>
    </row>
    <row r="298" spans="1:18" ht="15">
      <c r="A298" s="1" t="s">
        <v>2712</v>
      </c>
      <c r="B298" s="1" t="s">
        <v>2713</v>
      </c>
      <c r="C298" s="1" t="s">
        <v>221</v>
      </c>
      <c r="D298" s="7">
        <v>40114</v>
      </c>
      <c r="E298" s="8">
        <v>88</v>
      </c>
      <c r="F298" s="7">
        <v>40661</v>
      </c>
      <c r="G298" s="1" t="s">
        <v>25</v>
      </c>
      <c r="H298" s="1" t="s">
        <v>20</v>
      </c>
      <c r="I298" s="1" t="s">
        <v>150</v>
      </c>
      <c r="J298" s="1" t="s">
        <v>22</v>
      </c>
      <c r="K298" s="1" t="s">
        <v>584</v>
      </c>
      <c r="L298" s="10">
        <v>40114</v>
      </c>
      <c r="M298" s="1" t="s">
        <v>24</v>
      </c>
      <c r="N298" s="1" t="s">
        <v>25</v>
      </c>
      <c r="O298" s="1" t="s">
        <v>1857</v>
      </c>
      <c r="P298" s="1" t="s">
        <v>27</v>
      </c>
      <c r="Q298" s="1" t="s">
        <v>25</v>
      </c>
      <c r="R298" s="1" t="s">
        <v>28</v>
      </c>
    </row>
    <row r="299" spans="1:18" ht="15">
      <c r="A299" s="1" t="s">
        <v>2697</v>
      </c>
      <c r="B299" s="1" t="s">
        <v>2698</v>
      </c>
      <c r="C299" s="1" t="s">
        <v>221</v>
      </c>
      <c r="D299" s="7">
        <v>40116</v>
      </c>
      <c r="E299" s="8">
        <v>89</v>
      </c>
      <c r="F299" s="7">
        <v>40661</v>
      </c>
      <c r="G299" s="1" t="s">
        <v>25</v>
      </c>
      <c r="H299" s="1" t="s">
        <v>20</v>
      </c>
      <c r="I299" s="1" t="s">
        <v>150</v>
      </c>
      <c r="J299" s="1" t="s">
        <v>22</v>
      </c>
      <c r="K299" s="1" t="s">
        <v>2699</v>
      </c>
      <c r="L299" s="10">
        <v>40115</v>
      </c>
      <c r="M299" s="1" t="s">
        <v>24</v>
      </c>
      <c r="N299" s="1" t="s">
        <v>25</v>
      </c>
      <c r="O299" s="1" t="s">
        <v>1857</v>
      </c>
      <c r="P299" s="1" t="s">
        <v>27</v>
      </c>
      <c r="Q299" s="1" t="s">
        <v>25</v>
      </c>
      <c r="R299" s="1" t="s">
        <v>28</v>
      </c>
    </row>
    <row r="300" spans="1:18" ht="15">
      <c r="A300" s="1" t="s">
        <v>2700</v>
      </c>
      <c r="B300" s="1" t="s">
        <v>2701</v>
      </c>
      <c r="C300" s="1" t="s">
        <v>221</v>
      </c>
      <c r="D300" s="7">
        <v>40116</v>
      </c>
      <c r="E300" s="8">
        <v>90</v>
      </c>
      <c r="F300" s="7">
        <v>41208</v>
      </c>
      <c r="G300" s="1" t="s">
        <v>24</v>
      </c>
      <c r="H300" s="1" t="s">
        <v>20</v>
      </c>
      <c r="I300" s="1" t="s">
        <v>150</v>
      </c>
      <c r="J300" s="1" t="s">
        <v>22</v>
      </c>
      <c r="K300" s="1" t="s">
        <v>2702</v>
      </c>
      <c r="L300" s="10">
        <v>40115</v>
      </c>
      <c r="M300" s="1" t="s">
        <v>24</v>
      </c>
      <c r="N300" s="1" t="s">
        <v>25</v>
      </c>
      <c r="O300" s="1" t="s">
        <v>1857</v>
      </c>
      <c r="P300" s="1" t="s">
        <v>27</v>
      </c>
      <c r="Q300" s="1" t="s">
        <v>25</v>
      </c>
      <c r="R300" s="1" t="s">
        <v>28</v>
      </c>
    </row>
    <row r="301" spans="1:18" ht="15">
      <c r="A301" s="1" t="s">
        <v>2703</v>
      </c>
      <c r="B301" s="1" t="s">
        <v>2704</v>
      </c>
      <c r="C301" s="1" t="s">
        <v>221</v>
      </c>
      <c r="D301" s="7">
        <v>40116</v>
      </c>
      <c r="E301" s="8">
        <v>91</v>
      </c>
      <c r="F301" s="7">
        <v>40481</v>
      </c>
      <c r="G301" s="1" t="s">
        <v>25</v>
      </c>
      <c r="H301" s="1" t="s">
        <v>20</v>
      </c>
      <c r="I301" s="1" t="s">
        <v>150</v>
      </c>
      <c r="J301" s="1" t="s">
        <v>22</v>
      </c>
      <c r="K301" s="1" t="s">
        <v>2705</v>
      </c>
      <c r="L301" s="10">
        <v>40116</v>
      </c>
      <c r="M301" s="1" t="s">
        <v>24</v>
      </c>
      <c r="N301" s="1" t="s">
        <v>25</v>
      </c>
      <c r="O301" s="1" t="s">
        <v>1857</v>
      </c>
      <c r="P301" s="1" t="s">
        <v>27</v>
      </c>
      <c r="Q301" s="1" t="s">
        <v>25</v>
      </c>
      <c r="R301" s="1" t="s">
        <v>28</v>
      </c>
    </row>
    <row r="302" spans="1:18" ht="15">
      <c r="A302" s="1" t="s">
        <v>2719</v>
      </c>
      <c r="B302" s="1" t="s">
        <v>2720</v>
      </c>
      <c r="C302" s="1" t="s">
        <v>221</v>
      </c>
      <c r="D302" s="7">
        <v>40126</v>
      </c>
      <c r="E302" s="8">
        <v>92</v>
      </c>
      <c r="F302" s="7">
        <v>40856</v>
      </c>
      <c r="G302" s="1" t="s">
        <v>25</v>
      </c>
      <c r="H302" s="1" t="s">
        <v>20</v>
      </c>
      <c r="I302" s="1" t="s">
        <v>150</v>
      </c>
      <c r="J302" s="1" t="s">
        <v>22</v>
      </c>
      <c r="K302" s="1" t="s">
        <v>708</v>
      </c>
      <c r="L302" s="10">
        <v>40126</v>
      </c>
      <c r="M302" s="1" t="s">
        <v>24</v>
      </c>
      <c r="N302" s="1" t="s">
        <v>25</v>
      </c>
      <c r="O302" s="1" t="s">
        <v>1857</v>
      </c>
      <c r="P302" s="1" t="s">
        <v>27</v>
      </c>
      <c r="Q302" s="1" t="s">
        <v>25</v>
      </c>
      <c r="R302" s="1" t="s">
        <v>28</v>
      </c>
    </row>
    <row r="303" spans="1:18" ht="15">
      <c r="A303" s="1" t="s">
        <v>2730</v>
      </c>
      <c r="B303" s="1" t="s">
        <v>2731</v>
      </c>
      <c r="C303" s="1" t="s">
        <v>221</v>
      </c>
      <c r="D303" s="7">
        <v>40127</v>
      </c>
      <c r="E303" s="8">
        <v>93</v>
      </c>
      <c r="F303" s="7">
        <v>40857</v>
      </c>
      <c r="G303" s="1" t="s">
        <v>25</v>
      </c>
      <c r="H303" s="1" t="s">
        <v>20</v>
      </c>
      <c r="I303" s="1" t="s">
        <v>150</v>
      </c>
      <c r="J303" s="1" t="s">
        <v>2213</v>
      </c>
      <c r="K303" s="1" t="s">
        <v>2732</v>
      </c>
      <c r="L303" s="10">
        <v>40126</v>
      </c>
      <c r="M303" s="1" t="s">
        <v>24</v>
      </c>
      <c r="N303" s="1" t="s">
        <v>25</v>
      </c>
      <c r="O303" s="1" t="s">
        <v>1857</v>
      </c>
      <c r="P303" s="1" t="s">
        <v>27</v>
      </c>
      <c r="Q303" s="1" t="s">
        <v>25</v>
      </c>
      <c r="R303" s="1" t="s">
        <v>28</v>
      </c>
    </row>
    <row r="304" spans="1:18" ht="15">
      <c r="A304" s="1" t="s">
        <v>2686</v>
      </c>
      <c r="B304" s="1" t="s">
        <v>2687</v>
      </c>
      <c r="C304" s="1" t="s">
        <v>221</v>
      </c>
      <c r="D304" s="7">
        <v>40128</v>
      </c>
      <c r="E304" s="8">
        <v>94</v>
      </c>
      <c r="F304" s="7">
        <v>41224</v>
      </c>
      <c r="G304" s="1" t="s">
        <v>25</v>
      </c>
      <c r="H304" s="1" t="s">
        <v>20</v>
      </c>
      <c r="I304" s="1" t="s">
        <v>150</v>
      </c>
      <c r="J304" s="1" t="s">
        <v>811</v>
      </c>
      <c r="K304" s="1" t="s">
        <v>2688</v>
      </c>
      <c r="L304" s="10">
        <v>40128</v>
      </c>
      <c r="M304" s="1" t="s">
        <v>24</v>
      </c>
      <c r="N304" s="1" t="s">
        <v>25</v>
      </c>
      <c r="O304" s="1" t="s">
        <v>1857</v>
      </c>
      <c r="P304" s="1" t="s">
        <v>27</v>
      </c>
      <c r="Q304" s="1" t="s">
        <v>25</v>
      </c>
      <c r="R304" s="1" t="s">
        <v>28</v>
      </c>
    </row>
    <row r="305" spans="1:18" ht="15">
      <c r="A305" s="1" t="s">
        <v>2689</v>
      </c>
      <c r="B305" s="1" t="s">
        <v>2690</v>
      </c>
      <c r="C305" s="1" t="s">
        <v>221</v>
      </c>
      <c r="D305" s="7">
        <v>40128</v>
      </c>
      <c r="E305" s="8">
        <v>95</v>
      </c>
      <c r="F305" s="7">
        <v>41224</v>
      </c>
      <c r="G305" s="1" t="s">
        <v>25</v>
      </c>
      <c r="H305" s="1" t="s">
        <v>20</v>
      </c>
      <c r="I305" s="1" t="s">
        <v>150</v>
      </c>
      <c r="J305" s="1" t="s">
        <v>199</v>
      </c>
      <c r="K305" s="1" t="s">
        <v>2691</v>
      </c>
      <c r="L305" s="10">
        <v>40128</v>
      </c>
      <c r="M305" s="1" t="s">
        <v>24</v>
      </c>
      <c r="N305" s="1" t="s">
        <v>25</v>
      </c>
      <c r="O305" s="1" t="s">
        <v>1857</v>
      </c>
      <c r="P305" s="1" t="s">
        <v>27</v>
      </c>
      <c r="Q305" s="1" t="s">
        <v>25</v>
      </c>
      <c r="R305" s="1" t="s">
        <v>28</v>
      </c>
    </row>
    <row r="306" spans="1:18" ht="15">
      <c r="A306" s="1" t="s">
        <v>2692</v>
      </c>
      <c r="B306" s="1" t="s">
        <v>2693</v>
      </c>
      <c r="C306" s="1" t="s">
        <v>221</v>
      </c>
      <c r="D306" s="7">
        <v>40128</v>
      </c>
      <c r="E306" s="8">
        <v>96</v>
      </c>
      <c r="F306" s="7">
        <v>41224</v>
      </c>
      <c r="G306" s="1" t="s">
        <v>25</v>
      </c>
      <c r="H306" s="1" t="s">
        <v>20</v>
      </c>
      <c r="I306" s="1" t="s">
        <v>150</v>
      </c>
      <c r="J306" s="1" t="s">
        <v>811</v>
      </c>
      <c r="K306" s="1" t="s">
        <v>2694</v>
      </c>
      <c r="L306" s="10">
        <v>40128</v>
      </c>
      <c r="M306" s="1" t="s">
        <v>24</v>
      </c>
      <c r="N306" s="1" t="s">
        <v>25</v>
      </c>
      <c r="O306" s="1" t="s">
        <v>1857</v>
      </c>
      <c r="P306" s="1" t="s">
        <v>27</v>
      </c>
      <c r="Q306" s="1" t="s">
        <v>25</v>
      </c>
      <c r="R306" s="1" t="s">
        <v>28</v>
      </c>
    </row>
    <row r="307" spans="1:18" ht="15">
      <c r="A307" s="1" t="s">
        <v>2717</v>
      </c>
      <c r="B307" s="1" t="s">
        <v>2718</v>
      </c>
      <c r="C307" s="1" t="s">
        <v>221</v>
      </c>
      <c r="D307" s="7">
        <v>40128</v>
      </c>
      <c r="E307" s="8">
        <v>97</v>
      </c>
      <c r="F307" s="7">
        <v>40858</v>
      </c>
      <c r="G307" s="1" t="s">
        <v>25</v>
      </c>
      <c r="H307" s="1" t="s">
        <v>20</v>
      </c>
      <c r="I307" s="1" t="s">
        <v>150</v>
      </c>
      <c r="J307" s="1" t="s">
        <v>42</v>
      </c>
      <c r="K307" s="1" t="s">
        <v>248</v>
      </c>
      <c r="L307" s="10">
        <v>40128</v>
      </c>
      <c r="M307" s="1" t="s">
        <v>24</v>
      </c>
      <c r="N307" s="1" t="s">
        <v>25</v>
      </c>
      <c r="O307" s="1" t="s">
        <v>1857</v>
      </c>
      <c r="P307" s="1" t="s">
        <v>27</v>
      </c>
      <c r="Q307" s="1" t="s">
        <v>25</v>
      </c>
      <c r="R307" s="1" t="s">
        <v>28</v>
      </c>
    </row>
    <row r="308" spans="1:18" ht="15">
      <c r="A308" s="1" t="s">
        <v>2695</v>
      </c>
      <c r="B308" s="1" t="s">
        <v>2345</v>
      </c>
      <c r="C308" s="1" t="s">
        <v>221</v>
      </c>
      <c r="D308" s="7">
        <v>40130</v>
      </c>
      <c r="E308" s="8">
        <v>98</v>
      </c>
      <c r="F308" s="7">
        <v>43782</v>
      </c>
      <c r="G308" s="1" t="s">
        <v>25</v>
      </c>
      <c r="H308" s="1" t="s">
        <v>20</v>
      </c>
      <c r="I308" s="1" t="s">
        <v>150</v>
      </c>
      <c r="J308" s="1" t="s">
        <v>811</v>
      </c>
      <c r="K308" s="1" t="s">
        <v>2696</v>
      </c>
      <c r="L308" s="10">
        <v>40130</v>
      </c>
      <c r="M308" s="1" t="s">
        <v>24</v>
      </c>
      <c r="N308" s="1" t="s">
        <v>25</v>
      </c>
      <c r="O308" s="1" t="s">
        <v>1857</v>
      </c>
      <c r="P308" s="1" t="s">
        <v>1862</v>
      </c>
      <c r="Q308" s="1" t="s">
        <v>24</v>
      </c>
      <c r="R308" s="1" t="s">
        <v>28</v>
      </c>
    </row>
    <row r="309" spans="1:18" ht="15">
      <c r="A309" s="1" t="s">
        <v>2706</v>
      </c>
      <c r="B309" s="1" t="s">
        <v>2707</v>
      </c>
      <c r="C309" s="1" t="s">
        <v>221</v>
      </c>
      <c r="D309" s="7">
        <v>40130</v>
      </c>
      <c r="E309" s="8">
        <v>99</v>
      </c>
      <c r="F309" s="7">
        <v>40495</v>
      </c>
      <c r="G309" s="1" t="s">
        <v>25</v>
      </c>
      <c r="H309" s="1" t="s">
        <v>20</v>
      </c>
      <c r="I309" s="1" t="s">
        <v>150</v>
      </c>
      <c r="J309" s="1" t="s">
        <v>22</v>
      </c>
      <c r="K309" s="1" t="s">
        <v>2708</v>
      </c>
      <c r="L309" s="10">
        <v>40130</v>
      </c>
      <c r="M309" s="1" t="s">
        <v>24</v>
      </c>
      <c r="N309" s="1" t="s">
        <v>25</v>
      </c>
      <c r="O309" s="1" t="s">
        <v>1857</v>
      </c>
      <c r="P309" s="1" t="s">
        <v>27</v>
      </c>
      <c r="Q309" s="1" t="s">
        <v>25</v>
      </c>
      <c r="R309" s="1" t="s">
        <v>28</v>
      </c>
    </row>
    <row r="310" spans="1:18" ht="15">
      <c r="A310" s="1" t="s">
        <v>2678</v>
      </c>
      <c r="B310" s="1" t="s">
        <v>2679</v>
      </c>
      <c r="C310" s="1" t="s">
        <v>221</v>
      </c>
      <c r="D310" s="7">
        <v>40137</v>
      </c>
      <c r="E310" s="8">
        <v>100</v>
      </c>
      <c r="F310" s="7">
        <v>43829</v>
      </c>
      <c r="G310" s="1" t="s">
        <v>25</v>
      </c>
      <c r="H310" s="1" t="s">
        <v>20</v>
      </c>
      <c r="I310" s="1" t="s">
        <v>150</v>
      </c>
      <c r="J310" s="1" t="s">
        <v>1865</v>
      </c>
      <c r="K310" s="1" t="s">
        <v>2680</v>
      </c>
      <c r="L310" s="10">
        <v>40079</v>
      </c>
      <c r="M310" s="1" t="s">
        <v>24</v>
      </c>
      <c r="N310" s="1" t="s">
        <v>25</v>
      </c>
      <c r="O310" s="1" t="s">
        <v>1857</v>
      </c>
      <c r="P310" s="1" t="s">
        <v>1858</v>
      </c>
      <c r="Q310" s="1" t="s">
        <v>24</v>
      </c>
      <c r="R310" s="1" t="s">
        <v>28</v>
      </c>
    </row>
    <row r="311" spans="1:18" ht="15">
      <c r="A311" s="1" t="s">
        <v>2751</v>
      </c>
      <c r="B311" s="1" t="s">
        <v>2752</v>
      </c>
      <c r="C311" s="1" t="s">
        <v>221</v>
      </c>
      <c r="D311" s="7">
        <v>40143</v>
      </c>
      <c r="E311" s="8">
        <v>101</v>
      </c>
      <c r="F311" s="7">
        <v>41239</v>
      </c>
      <c r="G311" s="1" t="s">
        <v>24</v>
      </c>
      <c r="H311" s="1" t="s">
        <v>20</v>
      </c>
      <c r="I311" s="1" t="s">
        <v>150</v>
      </c>
      <c r="J311" s="1" t="s">
        <v>22</v>
      </c>
      <c r="K311" s="1" t="s">
        <v>2753</v>
      </c>
      <c r="L311" s="10">
        <v>40143</v>
      </c>
      <c r="M311" s="1" t="s">
        <v>24</v>
      </c>
      <c r="N311" s="1" t="s">
        <v>25</v>
      </c>
      <c r="O311" s="1" t="s">
        <v>1857</v>
      </c>
      <c r="P311" s="1" t="s">
        <v>27</v>
      </c>
      <c r="Q311" s="1" t="s">
        <v>25</v>
      </c>
      <c r="R311" s="1" t="s">
        <v>28</v>
      </c>
    </row>
    <row r="312" spans="1:18" ht="15">
      <c r="A312" s="1" t="s">
        <v>2742</v>
      </c>
      <c r="B312" s="1" t="s">
        <v>2743</v>
      </c>
      <c r="C312" s="1" t="s">
        <v>221</v>
      </c>
      <c r="D312" s="7">
        <v>40144</v>
      </c>
      <c r="E312" s="8">
        <v>102</v>
      </c>
      <c r="F312" s="7">
        <v>40509</v>
      </c>
      <c r="G312" s="1" t="s">
        <v>25</v>
      </c>
      <c r="H312" s="1" t="s">
        <v>20</v>
      </c>
      <c r="I312" s="1" t="s">
        <v>150</v>
      </c>
      <c r="J312" s="1" t="s">
        <v>22</v>
      </c>
      <c r="K312" s="1" t="s">
        <v>2744</v>
      </c>
      <c r="L312" s="10">
        <v>40144</v>
      </c>
      <c r="M312" s="1" t="s">
        <v>24</v>
      </c>
      <c r="N312" s="1" t="s">
        <v>25</v>
      </c>
      <c r="O312" s="1" t="s">
        <v>1857</v>
      </c>
      <c r="P312" s="1" t="s">
        <v>27</v>
      </c>
      <c r="Q312" s="1" t="s">
        <v>25</v>
      </c>
      <c r="R312" s="1" t="s">
        <v>28</v>
      </c>
    </row>
    <row r="313" spans="1:18" ht="15">
      <c r="A313" s="1" t="s">
        <v>2645</v>
      </c>
      <c r="B313" s="1" t="s">
        <v>2646</v>
      </c>
      <c r="C313" s="1" t="s">
        <v>221</v>
      </c>
      <c r="D313" s="7">
        <v>40148</v>
      </c>
      <c r="E313" s="8">
        <v>103</v>
      </c>
      <c r="F313" s="7">
        <v>43801</v>
      </c>
      <c r="G313" s="1" t="s">
        <v>25</v>
      </c>
      <c r="H313" s="1" t="s">
        <v>20</v>
      </c>
      <c r="I313" s="1" t="s">
        <v>150</v>
      </c>
      <c r="J313" s="1" t="s">
        <v>1865</v>
      </c>
      <c r="K313" s="1" t="s">
        <v>2647</v>
      </c>
      <c r="L313" s="10">
        <v>40148</v>
      </c>
      <c r="M313" s="1" t="s">
        <v>24</v>
      </c>
      <c r="N313" s="1" t="s">
        <v>25</v>
      </c>
      <c r="O313" s="1" t="s">
        <v>1857</v>
      </c>
      <c r="P313" s="1" t="s">
        <v>27</v>
      </c>
      <c r="Q313" s="1" t="s">
        <v>25</v>
      </c>
      <c r="R313" s="1" t="s">
        <v>28</v>
      </c>
    </row>
    <row r="314" spans="1:18" ht="15">
      <c r="A314" s="1" t="s">
        <v>2754</v>
      </c>
      <c r="B314" s="1" t="s">
        <v>2755</v>
      </c>
      <c r="C314" s="1" t="s">
        <v>221</v>
      </c>
      <c r="D314" s="7">
        <v>40150</v>
      </c>
      <c r="E314" s="8">
        <v>104</v>
      </c>
      <c r="F314" s="7">
        <v>40569</v>
      </c>
      <c r="G314" s="1" t="s">
        <v>25</v>
      </c>
      <c r="H314" s="1" t="s">
        <v>20</v>
      </c>
      <c r="I314" s="1" t="s">
        <v>150</v>
      </c>
      <c r="J314" s="1" t="s">
        <v>22</v>
      </c>
      <c r="K314" s="1" t="s">
        <v>52</v>
      </c>
      <c r="L314" s="10">
        <v>40150</v>
      </c>
      <c r="M314" s="1" t="s">
        <v>24</v>
      </c>
      <c r="N314" s="1" t="s">
        <v>25</v>
      </c>
      <c r="O314" s="1" t="s">
        <v>1857</v>
      </c>
      <c r="P314" s="1" t="s">
        <v>1858</v>
      </c>
      <c r="Q314" s="1" t="s">
        <v>25</v>
      </c>
      <c r="R314" s="1" t="s">
        <v>28</v>
      </c>
    </row>
    <row r="315" spans="1:18" ht="15">
      <c r="A315" s="1" t="s">
        <v>2745</v>
      </c>
      <c r="B315" s="1" t="s">
        <v>2746</v>
      </c>
      <c r="C315" s="1" t="s">
        <v>221</v>
      </c>
      <c r="D315" s="7">
        <v>40151</v>
      </c>
      <c r="E315" s="8">
        <v>105</v>
      </c>
      <c r="F315" s="7">
        <v>40516</v>
      </c>
      <c r="G315" s="1" t="s">
        <v>25</v>
      </c>
      <c r="H315" s="1" t="s">
        <v>20</v>
      </c>
      <c r="I315" s="1" t="s">
        <v>150</v>
      </c>
      <c r="J315" s="1" t="s">
        <v>22</v>
      </c>
      <c r="K315" s="1" t="s">
        <v>2747</v>
      </c>
      <c r="L315" s="10">
        <v>40158</v>
      </c>
      <c r="M315" s="1" t="s">
        <v>24</v>
      </c>
      <c r="N315" s="1" t="s">
        <v>25</v>
      </c>
      <c r="O315" s="1" t="s">
        <v>1857</v>
      </c>
      <c r="P315" s="1" t="s">
        <v>27</v>
      </c>
      <c r="Q315" s="1" t="s">
        <v>25</v>
      </c>
      <c r="R315" s="1" t="s">
        <v>28</v>
      </c>
    </row>
    <row r="316" spans="1:18" ht="15">
      <c r="A316" s="1" t="s">
        <v>2721</v>
      </c>
      <c r="B316" s="1" t="s">
        <v>2722</v>
      </c>
      <c r="C316" s="1" t="s">
        <v>221</v>
      </c>
      <c r="D316" s="7">
        <v>40157</v>
      </c>
      <c r="E316" s="8">
        <v>106</v>
      </c>
      <c r="F316" s="7">
        <v>41253</v>
      </c>
      <c r="G316" s="1" t="s">
        <v>25</v>
      </c>
      <c r="H316" s="1" t="s">
        <v>20</v>
      </c>
      <c r="I316" s="1" t="s">
        <v>150</v>
      </c>
      <c r="J316" s="1" t="s">
        <v>811</v>
      </c>
      <c r="K316" s="1" t="s">
        <v>2723</v>
      </c>
      <c r="L316" s="10">
        <v>40157</v>
      </c>
      <c r="M316" s="1" t="s">
        <v>24</v>
      </c>
      <c r="N316" s="1" t="s">
        <v>25</v>
      </c>
      <c r="O316" s="1" t="s">
        <v>1857</v>
      </c>
      <c r="P316" s="1" t="s">
        <v>27</v>
      </c>
      <c r="Q316" s="1" t="s">
        <v>25</v>
      </c>
      <c r="R316" s="1" t="s">
        <v>28</v>
      </c>
    </row>
    <row r="317" spans="1:18" ht="15">
      <c r="A317" s="1" t="s">
        <v>2724</v>
      </c>
      <c r="B317" s="1" t="s">
        <v>2725</v>
      </c>
      <c r="C317" s="1" t="s">
        <v>221</v>
      </c>
      <c r="D317" s="7">
        <v>40157</v>
      </c>
      <c r="E317" s="8">
        <v>107</v>
      </c>
      <c r="F317" s="7">
        <v>41253</v>
      </c>
      <c r="G317" s="1" t="s">
        <v>25</v>
      </c>
      <c r="H317" s="1" t="s">
        <v>20</v>
      </c>
      <c r="I317" s="1" t="s">
        <v>150</v>
      </c>
      <c r="J317" s="1" t="s">
        <v>199</v>
      </c>
      <c r="K317" s="1" t="s">
        <v>2726</v>
      </c>
      <c r="L317" s="10">
        <v>40157</v>
      </c>
      <c r="M317" s="1" t="s">
        <v>24</v>
      </c>
      <c r="N317" s="1" t="s">
        <v>25</v>
      </c>
      <c r="O317" s="1" t="s">
        <v>1857</v>
      </c>
      <c r="P317" s="1" t="s">
        <v>27</v>
      </c>
      <c r="Q317" s="1" t="s">
        <v>25</v>
      </c>
      <c r="R317" s="1" t="s">
        <v>28</v>
      </c>
    </row>
    <row r="318" spans="1:18" ht="15">
      <c r="A318" s="1" t="s">
        <v>2727</v>
      </c>
      <c r="B318" s="1" t="s">
        <v>2728</v>
      </c>
      <c r="C318" s="1" t="s">
        <v>221</v>
      </c>
      <c r="D318" s="7">
        <v>40157</v>
      </c>
      <c r="E318" s="8">
        <v>108</v>
      </c>
      <c r="F318" s="7">
        <v>41253</v>
      </c>
      <c r="G318" s="1" t="s">
        <v>25</v>
      </c>
      <c r="H318" s="1" t="s">
        <v>20</v>
      </c>
      <c r="I318" s="1" t="s">
        <v>150</v>
      </c>
      <c r="J318" s="1" t="s">
        <v>811</v>
      </c>
      <c r="K318" s="1" t="s">
        <v>2729</v>
      </c>
      <c r="L318" s="10">
        <v>40157</v>
      </c>
      <c r="M318" s="1" t="s">
        <v>24</v>
      </c>
      <c r="N318" s="1" t="s">
        <v>25</v>
      </c>
      <c r="O318" s="1" t="s">
        <v>1857</v>
      </c>
      <c r="P318" s="1" t="s">
        <v>27</v>
      </c>
      <c r="Q318" s="1" t="s">
        <v>25</v>
      </c>
      <c r="R318" s="1" t="s">
        <v>28</v>
      </c>
    </row>
    <row r="319" spans="1:18" ht="15">
      <c r="A319" s="1" t="s">
        <v>2762</v>
      </c>
      <c r="B319" s="1" t="s">
        <v>2763</v>
      </c>
      <c r="C319" s="1" t="s">
        <v>221</v>
      </c>
      <c r="D319" s="7">
        <v>40158</v>
      </c>
      <c r="E319" s="8">
        <v>109</v>
      </c>
      <c r="F319" s="7">
        <v>40889</v>
      </c>
      <c r="G319" s="1" t="s">
        <v>25</v>
      </c>
      <c r="H319" s="1" t="s">
        <v>20</v>
      </c>
      <c r="I319" s="1" t="s">
        <v>150</v>
      </c>
      <c r="J319" s="1" t="s">
        <v>22</v>
      </c>
      <c r="K319" s="1" t="s">
        <v>652</v>
      </c>
      <c r="L319" s="10">
        <v>40158</v>
      </c>
      <c r="M319" s="1" t="s">
        <v>24</v>
      </c>
      <c r="N319" s="1" t="s">
        <v>25</v>
      </c>
      <c r="O319" s="1" t="s">
        <v>1857</v>
      </c>
      <c r="P319" s="1" t="s">
        <v>27</v>
      </c>
      <c r="Q319" s="1" t="s">
        <v>25</v>
      </c>
      <c r="R319" s="1" t="s">
        <v>28</v>
      </c>
    </row>
    <row r="320" spans="1:18" ht="15">
      <c r="A320" s="1" t="s">
        <v>2733</v>
      </c>
      <c r="B320" s="1" t="s">
        <v>2734</v>
      </c>
      <c r="C320" s="1" t="s">
        <v>221</v>
      </c>
      <c r="D320" s="7">
        <v>40161</v>
      </c>
      <c r="E320" s="8">
        <v>110</v>
      </c>
      <c r="F320" s="7">
        <v>41992</v>
      </c>
      <c r="G320" s="1" t="s">
        <v>25</v>
      </c>
      <c r="H320" s="1" t="s">
        <v>20</v>
      </c>
      <c r="I320" s="1" t="s">
        <v>150</v>
      </c>
      <c r="J320" s="1" t="s">
        <v>22</v>
      </c>
      <c r="K320" s="1" t="s">
        <v>2735</v>
      </c>
      <c r="L320" s="10">
        <v>40164</v>
      </c>
      <c r="M320" s="1" t="s">
        <v>24</v>
      </c>
      <c r="N320" s="1" t="s">
        <v>25</v>
      </c>
      <c r="O320" s="1" t="s">
        <v>1857</v>
      </c>
      <c r="P320" s="1" t="s">
        <v>27</v>
      </c>
      <c r="Q320" s="1" t="s">
        <v>25</v>
      </c>
      <c r="R320" s="1" t="s">
        <v>28</v>
      </c>
    </row>
    <row r="321" spans="1:18" ht="15">
      <c r="A321" s="1" t="s">
        <v>2736</v>
      </c>
      <c r="B321" s="1" t="s">
        <v>2737</v>
      </c>
      <c r="C321" s="1" t="s">
        <v>221</v>
      </c>
      <c r="D321" s="7">
        <v>40161</v>
      </c>
      <c r="E321" s="8">
        <v>111</v>
      </c>
      <c r="F321" s="7">
        <v>40897</v>
      </c>
      <c r="G321" s="1" t="s">
        <v>25</v>
      </c>
      <c r="H321" s="1" t="s">
        <v>20</v>
      </c>
      <c r="I321" s="1" t="s">
        <v>150</v>
      </c>
      <c r="J321" s="1" t="s">
        <v>22</v>
      </c>
      <c r="K321" s="1" t="s">
        <v>2738</v>
      </c>
      <c r="L321" s="10">
        <v>40177</v>
      </c>
      <c r="M321" s="1" t="s">
        <v>24</v>
      </c>
      <c r="N321" s="1" t="s">
        <v>25</v>
      </c>
      <c r="O321" s="1" t="s">
        <v>1857</v>
      </c>
      <c r="P321" s="1" t="s">
        <v>27</v>
      </c>
      <c r="Q321" s="1" t="s">
        <v>25</v>
      </c>
      <c r="R321" s="1" t="s">
        <v>28</v>
      </c>
    </row>
    <row r="322" spans="1:18" ht="15">
      <c r="A322" s="1" t="s">
        <v>2739</v>
      </c>
      <c r="B322" s="1" t="s">
        <v>2740</v>
      </c>
      <c r="C322" s="1" t="s">
        <v>221</v>
      </c>
      <c r="D322" s="7">
        <v>40161</v>
      </c>
      <c r="E322" s="8">
        <v>112</v>
      </c>
      <c r="F322" s="7">
        <v>43819</v>
      </c>
      <c r="G322" s="1" t="s">
        <v>25</v>
      </c>
      <c r="H322" s="1" t="s">
        <v>20</v>
      </c>
      <c r="I322" s="1" t="s">
        <v>150</v>
      </c>
      <c r="J322" s="1" t="s">
        <v>22</v>
      </c>
      <c r="K322" s="1" t="s">
        <v>2741</v>
      </c>
      <c r="L322" s="10">
        <v>40164</v>
      </c>
      <c r="M322" s="1" t="s">
        <v>24</v>
      </c>
      <c r="N322" s="1" t="s">
        <v>25</v>
      </c>
      <c r="O322" s="1" t="s">
        <v>1857</v>
      </c>
      <c r="P322" s="1" t="s">
        <v>27</v>
      </c>
      <c r="Q322" s="1" t="s">
        <v>25</v>
      </c>
      <c r="R322" s="1" t="s">
        <v>28</v>
      </c>
    </row>
    <row r="323" spans="1:18" ht="15">
      <c r="A323" s="1" t="s">
        <v>2756</v>
      </c>
      <c r="B323" s="1" t="s">
        <v>2757</v>
      </c>
      <c r="C323" s="1" t="s">
        <v>221</v>
      </c>
      <c r="D323" s="7">
        <v>40165</v>
      </c>
      <c r="E323" s="8">
        <v>113</v>
      </c>
      <c r="F323" s="7">
        <v>40728</v>
      </c>
      <c r="G323" s="1" t="s">
        <v>25</v>
      </c>
      <c r="H323" s="1" t="s">
        <v>20</v>
      </c>
      <c r="I323" s="1" t="s">
        <v>150</v>
      </c>
      <c r="J323" s="1" t="s">
        <v>22</v>
      </c>
      <c r="K323" s="1" t="s">
        <v>2758</v>
      </c>
      <c r="L323" s="10">
        <v>40164</v>
      </c>
      <c r="M323" s="1" t="s">
        <v>24</v>
      </c>
      <c r="N323" s="1" t="s">
        <v>25</v>
      </c>
      <c r="O323" s="1" t="s">
        <v>1857</v>
      </c>
      <c r="P323" s="1" t="s">
        <v>27</v>
      </c>
      <c r="Q323" s="1" t="s">
        <v>25</v>
      </c>
      <c r="R323" s="1" t="s">
        <v>28</v>
      </c>
    </row>
    <row r="324" spans="1:18" ht="15">
      <c r="A324" s="1" t="s">
        <v>2748</v>
      </c>
      <c r="B324" s="1" t="s">
        <v>2749</v>
      </c>
      <c r="C324" s="1" t="s">
        <v>221</v>
      </c>
      <c r="D324" s="7">
        <v>40168</v>
      </c>
      <c r="E324" s="8">
        <v>114</v>
      </c>
      <c r="F324" s="7">
        <v>40533</v>
      </c>
      <c r="G324" s="1" t="s">
        <v>25</v>
      </c>
      <c r="H324" s="1" t="s">
        <v>20</v>
      </c>
      <c r="I324" s="1" t="s">
        <v>150</v>
      </c>
      <c r="J324" s="1" t="s">
        <v>22</v>
      </c>
      <c r="K324" s="1" t="s">
        <v>2750</v>
      </c>
      <c r="L324" s="10">
        <v>40177</v>
      </c>
      <c r="M324" s="1" t="s">
        <v>24</v>
      </c>
      <c r="N324" s="1" t="s">
        <v>25</v>
      </c>
      <c r="O324" s="1" t="s">
        <v>1857</v>
      </c>
      <c r="P324" s="1" t="s">
        <v>27</v>
      </c>
      <c r="Q324" s="1" t="s">
        <v>25</v>
      </c>
      <c r="R324" s="1" t="s">
        <v>28</v>
      </c>
    </row>
    <row r="325" spans="1:18" ht="15">
      <c r="A325" s="1" t="s">
        <v>2779</v>
      </c>
      <c r="B325" s="1" t="s">
        <v>2780</v>
      </c>
      <c r="C325" s="1" t="s">
        <v>221</v>
      </c>
      <c r="D325" s="7">
        <v>40170</v>
      </c>
      <c r="E325" s="8">
        <v>115</v>
      </c>
      <c r="F325" s="7">
        <v>40970</v>
      </c>
      <c r="G325" s="1" t="s">
        <v>24</v>
      </c>
      <c r="H325" s="1" t="s">
        <v>20</v>
      </c>
      <c r="I325" s="1" t="s">
        <v>150</v>
      </c>
      <c r="J325" s="1" t="s">
        <v>22</v>
      </c>
      <c r="K325" s="1" t="s">
        <v>780</v>
      </c>
      <c r="L325" s="10">
        <v>40170</v>
      </c>
      <c r="M325" s="1" t="s">
        <v>24</v>
      </c>
      <c r="N325" s="1" t="s">
        <v>25</v>
      </c>
      <c r="O325" s="1" t="s">
        <v>1857</v>
      </c>
      <c r="P325" s="1" t="s">
        <v>27</v>
      </c>
      <c r="Q325" s="1" t="s">
        <v>25</v>
      </c>
      <c r="R325" s="1" t="s">
        <v>28</v>
      </c>
    </row>
    <row r="326" spans="1:18" ht="15">
      <c r="A326" s="1" t="s">
        <v>2714</v>
      </c>
      <c r="B326" s="1" t="s">
        <v>2715</v>
      </c>
      <c r="C326" s="1" t="s">
        <v>221</v>
      </c>
      <c r="D326" s="7">
        <v>40175</v>
      </c>
      <c r="E326" s="8">
        <v>116</v>
      </c>
      <c r="F326" s="7">
        <v>40722</v>
      </c>
      <c r="G326" s="1" t="s">
        <v>25</v>
      </c>
      <c r="H326" s="1" t="s">
        <v>20</v>
      </c>
      <c r="I326" s="1" t="s">
        <v>150</v>
      </c>
      <c r="J326" s="1" t="s">
        <v>22</v>
      </c>
      <c r="K326" s="1" t="s">
        <v>2716</v>
      </c>
      <c r="L326" s="10">
        <v>40175</v>
      </c>
      <c r="M326" s="1" t="s">
        <v>24</v>
      </c>
      <c r="N326" s="1" t="s">
        <v>25</v>
      </c>
      <c r="O326" s="1" t="s">
        <v>1857</v>
      </c>
      <c r="P326" s="1" t="s">
        <v>27</v>
      </c>
      <c r="Q326" s="1" t="s">
        <v>25</v>
      </c>
      <c r="R326" s="1" t="s">
        <v>28</v>
      </c>
    </row>
    <row r="327" spans="1:18" ht="15">
      <c r="A327" s="1"/>
      <c r="B327" s="1"/>
      <c r="C327" s="1"/>
      <c r="D327" s="7"/>
      <c r="E327" s="8"/>
      <c r="F327" s="7"/>
      <c r="G327" s="1"/>
      <c r="H327" s="1"/>
      <c r="I327" s="1"/>
      <c r="J327" s="1"/>
      <c r="K327" s="1"/>
      <c r="L327" s="10"/>
      <c r="M327" s="1"/>
      <c r="N327" s="1"/>
      <c r="O327" s="1"/>
      <c r="P327" s="1"/>
      <c r="Q327" s="1"/>
      <c r="R327" s="1"/>
    </row>
    <row r="328" spans="1:18" ht="15">
      <c r="A328" s="1"/>
      <c r="B328" s="1"/>
      <c r="C328" s="1"/>
      <c r="D328" s="7"/>
      <c r="E328" s="8"/>
      <c r="F328" s="7"/>
      <c r="G328" s="1"/>
      <c r="H328" s="1"/>
      <c r="I328" s="1"/>
      <c r="J328" s="1"/>
      <c r="K328" s="1"/>
      <c r="L328" s="10"/>
      <c r="M328" s="1"/>
      <c r="N328" s="1"/>
      <c r="O328" s="1"/>
      <c r="P328" s="1"/>
      <c r="Q328" s="1"/>
      <c r="R328" s="1"/>
    </row>
    <row r="329" spans="1:18" ht="15">
      <c r="A329" s="1"/>
      <c r="B329" s="1"/>
      <c r="C329" s="1"/>
      <c r="D329" s="7"/>
      <c r="E329" s="8"/>
      <c r="F329" s="7"/>
      <c r="G329" s="1"/>
      <c r="H329" s="1"/>
      <c r="I329" s="1"/>
      <c r="J329" s="1"/>
      <c r="K329" s="1"/>
      <c r="L329" s="10"/>
      <c r="M329" s="1"/>
      <c r="N329" s="1"/>
      <c r="O329" s="1"/>
      <c r="P329" s="1"/>
      <c r="Q329" s="1"/>
      <c r="R329" s="1"/>
    </row>
    <row r="330" spans="1:18" ht="15">
      <c r="A330" s="1"/>
      <c r="B330" s="1"/>
      <c r="C330" s="1"/>
      <c r="D330" s="7"/>
      <c r="E330" s="8"/>
      <c r="F330" s="7"/>
      <c r="G330" s="1"/>
      <c r="H330" s="1"/>
      <c r="I330" s="1"/>
      <c r="J330" s="1"/>
      <c r="K330" s="1"/>
      <c r="L330" s="10"/>
      <c r="M330" s="1"/>
      <c r="N330" s="1"/>
      <c r="O330" s="1"/>
      <c r="P330" s="1"/>
      <c r="Q330" s="1"/>
      <c r="R330" s="1"/>
    </row>
    <row r="331" spans="1:18" ht="15">
      <c r="A331" s="1"/>
      <c r="B331" s="1"/>
      <c r="C331" s="1"/>
      <c r="D331" s="7"/>
      <c r="E331" s="8"/>
      <c r="F331" s="7"/>
      <c r="G331" s="1"/>
      <c r="H331" s="1"/>
      <c r="I331" s="1"/>
      <c r="J331" s="1"/>
      <c r="K331" s="1"/>
      <c r="L331" s="10"/>
      <c r="M331" s="1"/>
      <c r="N331" s="1"/>
      <c r="O331" s="1"/>
      <c r="P331" s="1"/>
      <c r="Q331" s="1"/>
      <c r="R331" s="1"/>
    </row>
    <row r="332" spans="1:18" ht="15">
      <c r="A332" s="1"/>
      <c r="B332" s="1"/>
      <c r="C332" s="1"/>
      <c r="D332" s="7"/>
      <c r="E332" s="8"/>
      <c r="F332" s="7"/>
      <c r="G332" s="1"/>
      <c r="H332" s="1"/>
      <c r="I332" s="1"/>
      <c r="J332" s="1"/>
      <c r="K332" s="1"/>
      <c r="L332" s="10"/>
      <c r="M332" s="1"/>
      <c r="N332" s="1"/>
      <c r="O332" s="1"/>
      <c r="P332" s="1"/>
      <c r="Q332" s="1"/>
      <c r="R332" s="1"/>
    </row>
    <row r="333" spans="1:18" ht="15">
      <c r="A333" s="1" t="s">
        <v>2781</v>
      </c>
      <c r="B333" s="1" t="s">
        <v>2782</v>
      </c>
      <c r="C333" s="1" t="s">
        <v>221</v>
      </c>
      <c r="D333" s="7">
        <v>40182</v>
      </c>
      <c r="E333" s="8">
        <v>1</v>
      </c>
      <c r="F333" s="7">
        <v>43190</v>
      </c>
      <c r="G333" s="1" t="s">
        <v>25</v>
      </c>
      <c r="H333" s="1" t="s">
        <v>20</v>
      </c>
      <c r="I333" s="1" t="s">
        <v>150</v>
      </c>
      <c r="J333" s="1" t="s">
        <v>22</v>
      </c>
      <c r="K333" s="1" t="s">
        <v>1006</v>
      </c>
      <c r="L333" s="10">
        <v>40182</v>
      </c>
      <c r="M333" s="1" t="s">
        <v>24</v>
      </c>
      <c r="N333" s="1" t="s">
        <v>25</v>
      </c>
      <c r="O333" s="1" t="s">
        <v>1857</v>
      </c>
      <c r="P333" s="1" t="s">
        <v>1862</v>
      </c>
      <c r="Q333" s="1" t="s">
        <v>25</v>
      </c>
      <c r="R333" s="1" t="s">
        <v>28</v>
      </c>
    </row>
    <row r="334" spans="1:18" ht="15">
      <c r="A334" s="1" t="s">
        <v>2776</v>
      </c>
      <c r="B334" s="1" t="s">
        <v>2777</v>
      </c>
      <c r="C334" s="1" t="s">
        <v>221</v>
      </c>
      <c r="D334" s="7">
        <v>40186</v>
      </c>
      <c r="E334" s="8">
        <v>2</v>
      </c>
      <c r="F334" s="7">
        <v>40551</v>
      </c>
      <c r="G334" s="1" t="s">
        <v>25</v>
      </c>
      <c r="H334" s="1" t="s">
        <v>20</v>
      </c>
      <c r="I334" s="1" t="s">
        <v>150</v>
      </c>
      <c r="J334" s="1" t="s">
        <v>22</v>
      </c>
      <c r="K334" s="1" t="s">
        <v>2778</v>
      </c>
      <c r="L334" s="10">
        <v>40186</v>
      </c>
      <c r="M334" s="1" t="s">
        <v>24</v>
      </c>
      <c r="N334" s="1" t="s">
        <v>25</v>
      </c>
      <c r="O334" s="1" t="s">
        <v>1857</v>
      </c>
      <c r="P334" s="1" t="s">
        <v>27</v>
      </c>
      <c r="Q334" s="1" t="s">
        <v>25</v>
      </c>
      <c r="R334" s="1" t="s">
        <v>28</v>
      </c>
    </row>
    <row r="335" spans="1:18" ht="15">
      <c r="A335" s="1" t="s">
        <v>2764</v>
      </c>
      <c r="B335" s="1" t="s">
        <v>2765</v>
      </c>
      <c r="C335" s="1" t="s">
        <v>221</v>
      </c>
      <c r="D335" s="7">
        <v>40189</v>
      </c>
      <c r="E335" s="8">
        <v>3</v>
      </c>
      <c r="F335" s="7">
        <v>41285</v>
      </c>
      <c r="G335" s="1" t="s">
        <v>25</v>
      </c>
      <c r="H335" s="1" t="s">
        <v>20</v>
      </c>
      <c r="I335" s="1" t="s">
        <v>150</v>
      </c>
      <c r="J335" s="1" t="s">
        <v>199</v>
      </c>
      <c r="K335" s="1" t="s">
        <v>2766</v>
      </c>
      <c r="L335" s="10">
        <v>40189</v>
      </c>
      <c r="M335" s="1" t="s">
        <v>24</v>
      </c>
      <c r="N335" s="1" t="s">
        <v>25</v>
      </c>
      <c r="O335" s="1" t="s">
        <v>1857</v>
      </c>
      <c r="P335" s="1" t="s">
        <v>27</v>
      </c>
      <c r="Q335" s="1" t="s">
        <v>25</v>
      </c>
      <c r="R335" s="1" t="s">
        <v>28</v>
      </c>
    </row>
    <row r="336" spans="1:18" ht="15">
      <c r="A336" s="1" t="s">
        <v>2767</v>
      </c>
      <c r="B336" s="1" t="s">
        <v>2768</v>
      </c>
      <c r="C336" s="1" t="s">
        <v>221</v>
      </c>
      <c r="D336" s="7">
        <v>40189</v>
      </c>
      <c r="E336" s="8">
        <v>4</v>
      </c>
      <c r="F336" s="7">
        <v>41285</v>
      </c>
      <c r="G336" s="1" t="s">
        <v>25</v>
      </c>
      <c r="H336" s="1" t="s">
        <v>20</v>
      </c>
      <c r="I336" s="1" t="s">
        <v>150</v>
      </c>
      <c r="J336" s="1" t="s">
        <v>811</v>
      </c>
      <c r="K336" s="1" t="s">
        <v>2769</v>
      </c>
      <c r="L336" s="10">
        <v>40189</v>
      </c>
      <c r="M336" s="1" t="s">
        <v>24</v>
      </c>
      <c r="N336" s="1" t="s">
        <v>25</v>
      </c>
      <c r="O336" s="1" t="s">
        <v>1857</v>
      </c>
      <c r="P336" s="1" t="s">
        <v>27</v>
      </c>
      <c r="Q336" s="1" t="s">
        <v>25</v>
      </c>
      <c r="R336" s="1" t="s">
        <v>28</v>
      </c>
    </row>
    <row r="337" spans="1:18" ht="15">
      <c r="A337" s="1" t="s">
        <v>2770</v>
      </c>
      <c r="B337" s="1" t="s">
        <v>2771</v>
      </c>
      <c r="C337" s="1" t="s">
        <v>221</v>
      </c>
      <c r="D337" s="7">
        <v>40189</v>
      </c>
      <c r="E337" s="8">
        <v>5</v>
      </c>
      <c r="F337" s="7">
        <v>41285</v>
      </c>
      <c r="G337" s="1" t="s">
        <v>25</v>
      </c>
      <c r="H337" s="1" t="s">
        <v>20</v>
      </c>
      <c r="I337" s="1" t="s">
        <v>150</v>
      </c>
      <c r="J337" s="1" t="s">
        <v>811</v>
      </c>
      <c r="K337" s="1" t="s">
        <v>2772</v>
      </c>
      <c r="L337" s="10">
        <v>40189</v>
      </c>
      <c r="M337" s="1" t="s">
        <v>24</v>
      </c>
      <c r="N337" s="1" t="s">
        <v>25</v>
      </c>
      <c r="O337" s="1" t="s">
        <v>1857</v>
      </c>
      <c r="P337" s="1" t="s">
        <v>27</v>
      </c>
      <c r="Q337" s="1" t="s">
        <v>25</v>
      </c>
      <c r="R337" s="1" t="s">
        <v>28</v>
      </c>
    </row>
    <row r="338" spans="1:18" ht="15">
      <c r="A338" s="1" t="s">
        <v>2794</v>
      </c>
      <c r="B338" s="1" t="s">
        <v>2795</v>
      </c>
      <c r="C338" s="1" t="s">
        <v>221</v>
      </c>
      <c r="D338" s="7">
        <v>40198</v>
      </c>
      <c r="E338" s="8">
        <v>6</v>
      </c>
      <c r="F338" s="7">
        <v>40380</v>
      </c>
      <c r="G338" s="1" t="s">
        <v>24</v>
      </c>
      <c r="H338" s="1" t="s">
        <v>20</v>
      </c>
      <c r="I338" s="1" t="s">
        <v>150</v>
      </c>
      <c r="J338" s="1" t="s">
        <v>22</v>
      </c>
      <c r="K338" s="1" t="s">
        <v>248</v>
      </c>
      <c r="L338" s="10">
        <v>40197</v>
      </c>
      <c r="M338" s="1" t="s">
        <v>24</v>
      </c>
      <c r="N338" s="1" t="s">
        <v>25</v>
      </c>
      <c r="O338" s="1" t="s">
        <v>1857</v>
      </c>
      <c r="P338" s="1" t="s">
        <v>27</v>
      </c>
      <c r="Q338" s="1" t="s">
        <v>25</v>
      </c>
      <c r="R338" s="1" t="s">
        <v>28</v>
      </c>
    </row>
    <row r="339" spans="1:18" ht="15">
      <c r="A339" s="1" t="s">
        <v>2773</v>
      </c>
      <c r="B339" s="1" t="s">
        <v>2774</v>
      </c>
      <c r="C339" s="1" t="s">
        <v>221</v>
      </c>
      <c r="D339" s="7">
        <v>40200</v>
      </c>
      <c r="E339" s="8">
        <v>7</v>
      </c>
      <c r="F339" s="7">
        <v>40565</v>
      </c>
      <c r="G339" s="1" t="s">
        <v>25</v>
      </c>
      <c r="H339" s="1" t="s">
        <v>20</v>
      </c>
      <c r="I339" s="1" t="s">
        <v>150</v>
      </c>
      <c r="J339" s="1" t="s">
        <v>22</v>
      </c>
      <c r="K339" s="1" t="s">
        <v>2775</v>
      </c>
      <c r="L339" s="10">
        <v>40200</v>
      </c>
      <c r="M339" s="1" t="s">
        <v>24</v>
      </c>
      <c r="N339" s="1" t="s">
        <v>25</v>
      </c>
      <c r="O339" s="1" t="s">
        <v>1857</v>
      </c>
      <c r="P339" s="1" t="s">
        <v>27</v>
      </c>
      <c r="Q339" s="1" t="s">
        <v>25</v>
      </c>
      <c r="R339" s="1" t="s">
        <v>28</v>
      </c>
    </row>
    <row r="340" spans="1:18" ht="15">
      <c r="A340" s="1" t="s">
        <v>2783</v>
      </c>
      <c r="B340" s="1" t="s">
        <v>2784</v>
      </c>
      <c r="C340" s="1" t="s">
        <v>221</v>
      </c>
      <c r="D340" s="7">
        <v>40205</v>
      </c>
      <c r="E340" s="8">
        <v>8</v>
      </c>
      <c r="F340" s="7">
        <v>45684</v>
      </c>
      <c r="G340" s="1" t="s">
        <v>25</v>
      </c>
      <c r="H340" s="1" t="s">
        <v>20</v>
      </c>
      <c r="I340" s="1" t="s">
        <v>150</v>
      </c>
      <c r="J340" s="1" t="s">
        <v>1865</v>
      </c>
      <c r="K340" s="1" t="s">
        <v>51</v>
      </c>
      <c r="L340" s="10">
        <v>40177</v>
      </c>
      <c r="M340" s="1" t="s">
        <v>24</v>
      </c>
      <c r="N340" s="1" t="s">
        <v>25</v>
      </c>
      <c r="O340" s="1" t="s">
        <v>1857</v>
      </c>
      <c r="P340" s="1" t="s">
        <v>1862</v>
      </c>
      <c r="Q340" s="1" t="s">
        <v>24</v>
      </c>
      <c r="R340" s="1" t="s">
        <v>28</v>
      </c>
    </row>
    <row r="341" spans="1:18" ht="15">
      <c r="A341" s="1" t="s">
        <v>2802</v>
      </c>
      <c r="B341" s="1" t="s">
        <v>2803</v>
      </c>
      <c r="C341" s="1" t="s">
        <v>221</v>
      </c>
      <c r="D341" s="7">
        <v>40205</v>
      </c>
      <c r="E341" s="8">
        <v>9</v>
      </c>
      <c r="F341" s="7">
        <v>40935</v>
      </c>
      <c r="G341" s="1" t="s">
        <v>25</v>
      </c>
      <c r="H341" s="1" t="s">
        <v>20</v>
      </c>
      <c r="I341" s="1" t="s">
        <v>150</v>
      </c>
      <c r="J341" s="1" t="s">
        <v>2513</v>
      </c>
      <c r="K341" s="1" t="s">
        <v>128</v>
      </c>
      <c r="L341" s="10">
        <v>40205</v>
      </c>
      <c r="M341" s="1" t="s">
        <v>24</v>
      </c>
      <c r="N341" s="1" t="s">
        <v>25</v>
      </c>
      <c r="O341" s="1" t="s">
        <v>1857</v>
      </c>
      <c r="P341" s="1" t="s">
        <v>27</v>
      </c>
      <c r="Q341" s="1" t="s">
        <v>25</v>
      </c>
      <c r="R341" s="1" t="s">
        <v>28</v>
      </c>
    </row>
    <row r="342" spans="1:18" ht="15">
      <c r="A342" s="1" t="s">
        <v>2759</v>
      </c>
      <c r="B342" s="1" t="s">
        <v>2760</v>
      </c>
      <c r="C342" s="1" t="s">
        <v>221</v>
      </c>
      <c r="D342" s="7">
        <v>40210</v>
      </c>
      <c r="E342" s="8">
        <v>10</v>
      </c>
      <c r="F342" s="7">
        <v>43862</v>
      </c>
      <c r="G342" s="1" t="s">
        <v>25</v>
      </c>
      <c r="H342" s="1" t="s">
        <v>20</v>
      </c>
      <c r="I342" s="1" t="s">
        <v>150</v>
      </c>
      <c r="J342" s="1" t="s">
        <v>1865</v>
      </c>
      <c r="K342" s="1" t="s">
        <v>2761</v>
      </c>
      <c r="L342" s="10">
        <v>40210</v>
      </c>
      <c r="M342" s="1" t="s">
        <v>24</v>
      </c>
      <c r="N342" s="1" t="s">
        <v>25</v>
      </c>
      <c r="O342" s="1" t="s">
        <v>1857</v>
      </c>
      <c r="P342" s="1" t="s">
        <v>27</v>
      </c>
      <c r="Q342" s="1" t="s">
        <v>25</v>
      </c>
      <c r="R342" s="1" t="s">
        <v>28</v>
      </c>
    </row>
    <row r="343" spans="1:18" ht="15">
      <c r="A343" s="1" t="s">
        <v>2796</v>
      </c>
      <c r="B343" s="1" t="s">
        <v>2797</v>
      </c>
      <c r="C343" s="1" t="s">
        <v>221</v>
      </c>
      <c r="D343" s="7">
        <v>40211</v>
      </c>
      <c r="E343" s="8">
        <v>11</v>
      </c>
      <c r="F343" s="7">
        <v>40941</v>
      </c>
      <c r="G343" s="1" t="s">
        <v>25</v>
      </c>
      <c r="H343" s="1" t="s">
        <v>20</v>
      </c>
      <c r="I343" s="1" t="s">
        <v>150</v>
      </c>
      <c r="J343" s="1" t="s">
        <v>22</v>
      </c>
      <c r="K343" s="1" t="s">
        <v>2798</v>
      </c>
      <c r="L343" s="10">
        <v>40210</v>
      </c>
      <c r="M343" s="1" t="s">
        <v>24</v>
      </c>
      <c r="N343" s="1" t="s">
        <v>25</v>
      </c>
      <c r="O343" s="1" t="s">
        <v>1857</v>
      </c>
      <c r="P343" s="1" t="s">
        <v>27</v>
      </c>
      <c r="Q343" s="1" t="s">
        <v>25</v>
      </c>
      <c r="R343" s="1" t="s">
        <v>28</v>
      </c>
    </row>
    <row r="344" spans="1:18" ht="15">
      <c r="A344" s="1" t="s">
        <v>2799</v>
      </c>
      <c r="B344" s="1" t="s">
        <v>2800</v>
      </c>
      <c r="C344" s="1" t="s">
        <v>221</v>
      </c>
      <c r="D344" s="7">
        <v>40214</v>
      </c>
      <c r="E344" s="8">
        <v>12</v>
      </c>
      <c r="F344" s="7">
        <v>47519</v>
      </c>
      <c r="G344" s="1" t="s">
        <v>25</v>
      </c>
      <c r="H344" s="1" t="s">
        <v>20</v>
      </c>
      <c r="I344" s="1" t="s">
        <v>150</v>
      </c>
      <c r="J344" s="1" t="s">
        <v>811</v>
      </c>
      <c r="K344" s="1" t="s">
        <v>2801</v>
      </c>
      <c r="L344" s="10">
        <v>40214</v>
      </c>
      <c r="M344" s="1" t="s">
        <v>24</v>
      </c>
      <c r="N344" s="1" t="s">
        <v>25</v>
      </c>
      <c r="O344" s="1" t="s">
        <v>1857</v>
      </c>
      <c r="P344" s="1" t="s">
        <v>1862</v>
      </c>
      <c r="Q344" s="1" t="s">
        <v>24</v>
      </c>
      <c r="R344" s="1" t="s">
        <v>28</v>
      </c>
    </row>
    <row r="345" spans="1:18" ht="15">
      <c r="A345" s="1" t="s">
        <v>2806</v>
      </c>
      <c r="B345" s="1" t="s">
        <v>2807</v>
      </c>
      <c r="C345" s="1" t="s">
        <v>221</v>
      </c>
      <c r="D345" s="7">
        <v>40214</v>
      </c>
      <c r="E345" s="8">
        <v>13</v>
      </c>
      <c r="F345" s="7">
        <v>40579</v>
      </c>
      <c r="G345" s="1" t="s">
        <v>25</v>
      </c>
      <c r="H345" s="1" t="s">
        <v>20</v>
      </c>
      <c r="I345" s="1" t="s">
        <v>150</v>
      </c>
      <c r="J345" s="1" t="s">
        <v>22</v>
      </c>
      <c r="K345" s="1" t="s">
        <v>2808</v>
      </c>
      <c r="L345" s="10">
        <v>40214</v>
      </c>
      <c r="M345" s="1" t="s">
        <v>24</v>
      </c>
      <c r="N345" s="1" t="s">
        <v>25</v>
      </c>
      <c r="O345" s="1" t="s">
        <v>1857</v>
      </c>
      <c r="P345" s="1" t="s">
        <v>27</v>
      </c>
      <c r="Q345" s="1" t="s">
        <v>25</v>
      </c>
      <c r="R345" s="1" t="s">
        <v>28</v>
      </c>
    </row>
    <row r="346" spans="1:18" ht="15">
      <c r="A346" s="1" t="s">
        <v>2815</v>
      </c>
      <c r="B346" s="1" t="s">
        <v>2816</v>
      </c>
      <c r="C346" s="1" t="s">
        <v>221</v>
      </c>
      <c r="D346" s="7">
        <v>40214</v>
      </c>
      <c r="E346" s="8">
        <v>14</v>
      </c>
      <c r="F346" s="7">
        <v>45688</v>
      </c>
      <c r="G346" s="1" t="s">
        <v>25</v>
      </c>
      <c r="H346" s="1" t="s">
        <v>20</v>
      </c>
      <c r="I346" s="1" t="s">
        <v>150</v>
      </c>
      <c r="J346" s="1" t="s">
        <v>22</v>
      </c>
      <c r="K346" s="1" t="s">
        <v>259</v>
      </c>
      <c r="L346" s="10">
        <v>40214</v>
      </c>
      <c r="M346" s="1" t="s">
        <v>24</v>
      </c>
      <c r="N346" s="1" t="s">
        <v>25</v>
      </c>
      <c r="O346" s="1" t="s">
        <v>1857</v>
      </c>
      <c r="P346" s="1" t="s">
        <v>1862</v>
      </c>
      <c r="Q346" s="1" t="s">
        <v>25</v>
      </c>
      <c r="R346" s="1" t="s">
        <v>28</v>
      </c>
    </row>
    <row r="347" spans="1:18" ht="15">
      <c r="A347" s="1" t="s">
        <v>2785</v>
      </c>
      <c r="B347" s="1" t="s">
        <v>2786</v>
      </c>
      <c r="C347" s="1" t="s">
        <v>221</v>
      </c>
      <c r="D347" s="7">
        <v>40218</v>
      </c>
      <c r="E347" s="8">
        <v>15</v>
      </c>
      <c r="F347" s="7">
        <v>41314</v>
      </c>
      <c r="G347" s="1" t="s">
        <v>25</v>
      </c>
      <c r="H347" s="1" t="s">
        <v>20</v>
      </c>
      <c r="I347" s="1" t="s">
        <v>150</v>
      </c>
      <c r="J347" s="1" t="s">
        <v>199</v>
      </c>
      <c r="K347" s="1" t="s">
        <v>2787</v>
      </c>
      <c r="L347" s="10">
        <v>40218</v>
      </c>
      <c r="M347" s="1" t="s">
        <v>24</v>
      </c>
      <c r="N347" s="1" t="s">
        <v>25</v>
      </c>
      <c r="O347" s="1" t="s">
        <v>1857</v>
      </c>
      <c r="P347" s="1" t="s">
        <v>27</v>
      </c>
      <c r="Q347" s="1" t="s">
        <v>25</v>
      </c>
      <c r="R347" s="1" t="s">
        <v>28</v>
      </c>
    </row>
    <row r="348" spans="1:18" ht="15">
      <c r="A348" s="1" t="s">
        <v>2788</v>
      </c>
      <c r="B348" s="1" t="s">
        <v>2789</v>
      </c>
      <c r="C348" s="1" t="s">
        <v>221</v>
      </c>
      <c r="D348" s="7">
        <v>40218</v>
      </c>
      <c r="E348" s="8">
        <v>16</v>
      </c>
      <c r="F348" s="7">
        <v>41314</v>
      </c>
      <c r="G348" s="1" t="s">
        <v>25</v>
      </c>
      <c r="H348" s="1" t="s">
        <v>20</v>
      </c>
      <c r="I348" s="1" t="s">
        <v>153</v>
      </c>
      <c r="J348" s="1" t="s">
        <v>811</v>
      </c>
      <c r="K348" s="1" t="s">
        <v>2790</v>
      </c>
      <c r="L348" s="10">
        <v>40218</v>
      </c>
      <c r="M348" s="1" t="s">
        <v>24</v>
      </c>
      <c r="N348" s="1" t="s">
        <v>25</v>
      </c>
      <c r="O348" s="1" t="s">
        <v>1857</v>
      </c>
      <c r="P348" s="1" t="s">
        <v>27</v>
      </c>
      <c r="Q348" s="1" t="s">
        <v>25</v>
      </c>
      <c r="R348" s="1" t="s">
        <v>28</v>
      </c>
    </row>
    <row r="349" spans="1:18" ht="15">
      <c r="A349" s="1" t="s">
        <v>2791</v>
      </c>
      <c r="B349" s="1" t="s">
        <v>2792</v>
      </c>
      <c r="C349" s="1" t="s">
        <v>221</v>
      </c>
      <c r="D349" s="7">
        <v>40218</v>
      </c>
      <c r="E349" s="8">
        <v>17</v>
      </c>
      <c r="F349" s="7">
        <v>41314</v>
      </c>
      <c r="G349" s="1" t="s">
        <v>25</v>
      </c>
      <c r="H349" s="1" t="s">
        <v>20</v>
      </c>
      <c r="I349" s="1" t="s">
        <v>150</v>
      </c>
      <c r="J349" s="1" t="s">
        <v>811</v>
      </c>
      <c r="K349" s="1" t="s">
        <v>2793</v>
      </c>
      <c r="L349" s="10">
        <v>40218</v>
      </c>
      <c r="M349" s="1" t="s">
        <v>24</v>
      </c>
      <c r="N349" s="1" t="s">
        <v>25</v>
      </c>
      <c r="O349" s="1" t="s">
        <v>1857</v>
      </c>
      <c r="P349" s="1" t="s">
        <v>27</v>
      </c>
      <c r="Q349" s="1" t="s">
        <v>25</v>
      </c>
      <c r="R349" s="1" t="s">
        <v>28</v>
      </c>
    </row>
    <row r="350" spans="1:18" ht="15">
      <c r="A350" s="1" t="s">
        <v>2804</v>
      </c>
      <c r="B350" s="1" t="s">
        <v>2805</v>
      </c>
      <c r="C350" s="1" t="s">
        <v>221</v>
      </c>
      <c r="D350" s="7">
        <v>40221</v>
      </c>
      <c r="E350" s="8">
        <v>18</v>
      </c>
      <c r="F350" s="7">
        <v>41317</v>
      </c>
      <c r="G350" s="1" t="s">
        <v>25</v>
      </c>
      <c r="H350" s="1" t="s">
        <v>20</v>
      </c>
      <c r="I350" s="1" t="s">
        <v>153</v>
      </c>
      <c r="J350" s="1" t="s">
        <v>22</v>
      </c>
      <c r="K350" s="1" t="s">
        <v>2104</v>
      </c>
      <c r="L350" s="10">
        <v>40211</v>
      </c>
      <c r="M350" s="1" t="s">
        <v>24</v>
      </c>
      <c r="N350" s="1" t="s">
        <v>25</v>
      </c>
      <c r="O350" s="1" t="s">
        <v>1857</v>
      </c>
      <c r="P350" s="1" t="s">
        <v>27</v>
      </c>
      <c r="Q350" s="1" t="s">
        <v>25</v>
      </c>
      <c r="R350" s="1" t="s">
        <v>28</v>
      </c>
    </row>
    <row r="351" spans="1:18" ht="15">
      <c r="A351" s="1" t="s">
        <v>2826</v>
      </c>
      <c r="B351" s="1" t="s">
        <v>2827</v>
      </c>
      <c r="C351" s="1" t="s">
        <v>221</v>
      </c>
      <c r="D351" s="7">
        <v>40226</v>
      </c>
      <c r="E351" s="8">
        <v>19</v>
      </c>
      <c r="F351" s="7">
        <v>43830</v>
      </c>
      <c r="G351" s="1" t="s">
        <v>25</v>
      </c>
      <c r="H351" s="1" t="s">
        <v>20</v>
      </c>
      <c r="I351" s="1" t="s">
        <v>153</v>
      </c>
      <c r="J351" s="1" t="s">
        <v>811</v>
      </c>
      <c r="K351" s="1" t="s">
        <v>2496</v>
      </c>
      <c r="L351" s="10">
        <v>40219</v>
      </c>
      <c r="M351" s="1" t="s">
        <v>24</v>
      </c>
      <c r="N351" s="1" t="s">
        <v>25</v>
      </c>
      <c r="O351" s="1" t="s">
        <v>1857</v>
      </c>
      <c r="P351" s="1" t="s">
        <v>1862</v>
      </c>
      <c r="Q351" s="1" t="s">
        <v>25</v>
      </c>
      <c r="R351" s="1" t="s">
        <v>28</v>
      </c>
    </row>
    <row r="352" spans="1:18" ht="15">
      <c r="A352" s="1" t="s">
        <v>2817</v>
      </c>
      <c r="B352" s="1" t="s">
        <v>2818</v>
      </c>
      <c r="C352" s="1" t="s">
        <v>221</v>
      </c>
      <c r="D352" s="7">
        <v>40227</v>
      </c>
      <c r="E352" s="8">
        <v>20</v>
      </c>
      <c r="F352" s="7">
        <v>40786</v>
      </c>
      <c r="G352" s="1" t="s">
        <v>25</v>
      </c>
      <c r="H352" s="1" t="s">
        <v>20</v>
      </c>
      <c r="I352" s="1" t="s">
        <v>153</v>
      </c>
      <c r="J352" s="1" t="s">
        <v>22</v>
      </c>
      <c r="K352" s="1" t="s">
        <v>2819</v>
      </c>
      <c r="L352" s="10">
        <v>40226</v>
      </c>
      <c r="M352" s="1" t="s">
        <v>24</v>
      </c>
      <c r="N352" s="1" t="s">
        <v>25</v>
      </c>
      <c r="O352" s="1" t="s">
        <v>1857</v>
      </c>
      <c r="P352" s="1" t="s">
        <v>27</v>
      </c>
      <c r="Q352" s="1" t="s">
        <v>25</v>
      </c>
      <c r="R352" s="1" t="s">
        <v>28</v>
      </c>
    </row>
    <row r="353" spans="1:18" ht="15">
      <c r="A353" s="1" t="s">
        <v>2809</v>
      </c>
      <c r="B353" s="1" t="s">
        <v>2810</v>
      </c>
      <c r="C353" s="1" t="s">
        <v>221</v>
      </c>
      <c r="D353" s="7">
        <v>40228</v>
      </c>
      <c r="E353" s="8">
        <v>21</v>
      </c>
      <c r="F353" s="7">
        <v>40593</v>
      </c>
      <c r="G353" s="1" t="s">
        <v>25</v>
      </c>
      <c r="H353" s="1" t="s">
        <v>20</v>
      </c>
      <c r="I353" s="1" t="s">
        <v>153</v>
      </c>
      <c r="J353" s="1" t="s">
        <v>22</v>
      </c>
      <c r="K353" s="1" t="s">
        <v>2811</v>
      </c>
      <c r="L353" s="10">
        <v>40228</v>
      </c>
      <c r="M353" s="1" t="s">
        <v>24</v>
      </c>
      <c r="N353" s="1" t="s">
        <v>25</v>
      </c>
      <c r="O353" s="1" t="s">
        <v>1857</v>
      </c>
      <c r="P353" s="1" t="s">
        <v>27</v>
      </c>
      <c r="Q353" s="1" t="s">
        <v>25</v>
      </c>
      <c r="R353" s="1" t="s">
        <v>28</v>
      </c>
    </row>
    <row r="354" spans="1:18" ht="15">
      <c r="A354" s="1" t="s">
        <v>2835</v>
      </c>
      <c r="B354" s="1" t="s">
        <v>2836</v>
      </c>
      <c r="C354" s="1" t="s">
        <v>221</v>
      </c>
      <c r="D354" s="7">
        <v>40228</v>
      </c>
      <c r="E354" s="8">
        <v>22</v>
      </c>
      <c r="F354" s="7">
        <v>40959</v>
      </c>
      <c r="G354" s="1" t="s">
        <v>24</v>
      </c>
      <c r="H354" s="1" t="s">
        <v>20</v>
      </c>
      <c r="I354" s="1" t="s">
        <v>153</v>
      </c>
      <c r="J354" s="1" t="s">
        <v>22</v>
      </c>
      <c r="K354" s="1" t="s">
        <v>2837</v>
      </c>
      <c r="L354" s="10">
        <v>40228</v>
      </c>
      <c r="M354" s="1" t="s">
        <v>24</v>
      </c>
      <c r="N354" s="1" t="s">
        <v>25</v>
      </c>
      <c r="O354" s="1" t="s">
        <v>1857</v>
      </c>
      <c r="P354" s="1" t="s">
        <v>27</v>
      </c>
      <c r="Q354" s="1" t="s">
        <v>25</v>
      </c>
      <c r="R354" s="1" t="s">
        <v>28</v>
      </c>
    </row>
    <row r="355" spans="1:18" ht="15">
      <c r="A355" s="1" t="s">
        <v>2828</v>
      </c>
      <c r="B355" s="1" t="s">
        <v>2829</v>
      </c>
      <c r="C355" s="1" t="s">
        <v>221</v>
      </c>
      <c r="D355" s="7">
        <v>40231</v>
      </c>
      <c r="E355" s="8">
        <v>23</v>
      </c>
      <c r="F355" s="7">
        <v>45641</v>
      </c>
      <c r="G355" s="1" t="s">
        <v>25</v>
      </c>
      <c r="H355" s="1" t="s">
        <v>20</v>
      </c>
      <c r="I355" s="1" t="s">
        <v>153</v>
      </c>
      <c r="J355" s="1" t="s">
        <v>811</v>
      </c>
      <c r="K355" s="1" t="s">
        <v>2830</v>
      </c>
      <c r="L355" s="10">
        <v>40231</v>
      </c>
      <c r="M355" s="1" t="s">
        <v>24</v>
      </c>
      <c r="N355" s="1" t="s">
        <v>25</v>
      </c>
      <c r="O355" s="1" t="s">
        <v>1857</v>
      </c>
      <c r="P355" s="1" t="s">
        <v>1862</v>
      </c>
      <c r="Q355" s="1" t="s">
        <v>24</v>
      </c>
      <c r="R355" s="1" t="s">
        <v>28</v>
      </c>
    </row>
    <row r="356" spans="1:18" ht="15">
      <c r="A356" s="1" t="s">
        <v>2850</v>
      </c>
      <c r="B356" s="1" t="s">
        <v>2851</v>
      </c>
      <c r="C356" s="1" t="s">
        <v>221</v>
      </c>
      <c r="D356" s="7">
        <v>40232</v>
      </c>
      <c r="E356" s="8">
        <v>24</v>
      </c>
      <c r="F356" s="7">
        <v>41655</v>
      </c>
      <c r="G356" s="1" t="s">
        <v>25</v>
      </c>
      <c r="H356" s="1" t="s">
        <v>20</v>
      </c>
      <c r="I356" s="1" t="s">
        <v>153</v>
      </c>
      <c r="J356" s="1" t="s">
        <v>22</v>
      </c>
      <c r="K356" s="1" t="s">
        <v>560</v>
      </c>
      <c r="L356" s="10">
        <v>40232</v>
      </c>
      <c r="M356" s="1" t="s">
        <v>24</v>
      </c>
      <c r="N356" s="1" t="s">
        <v>25</v>
      </c>
      <c r="O356" s="1" t="s">
        <v>1857</v>
      </c>
      <c r="P356" s="1" t="s">
        <v>1858</v>
      </c>
      <c r="Q356" s="1" t="s">
        <v>25</v>
      </c>
      <c r="R356" s="1" t="s">
        <v>28</v>
      </c>
    </row>
    <row r="357" spans="1:18" ht="15">
      <c r="A357" s="1" t="s">
        <v>2831</v>
      </c>
      <c r="B357" s="1" t="s">
        <v>2832</v>
      </c>
      <c r="C357" s="1" t="s">
        <v>221</v>
      </c>
      <c r="D357" s="7">
        <v>40233</v>
      </c>
      <c r="E357" s="8">
        <v>25</v>
      </c>
      <c r="F357" s="7">
        <v>45703</v>
      </c>
      <c r="G357" s="1" t="s">
        <v>25</v>
      </c>
      <c r="H357" s="1" t="s">
        <v>20</v>
      </c>
      <c r="I357" s="1" t="s">
        <v>153</v>
      </c>
      <c r="J357" s="1" t="s">
        <v>2833</v>
      </c>
      <c r="K357" s="1" t="s">
        <v>2834</v>
      </c>
      <c r="L357" s="10">
        <v>40233</v>
      </c>
      <c r="M357" s="1" t="s">
        <v>24</v>
      </c>
      <c r="N357" s="1" t="s">
        <v>25</v>
      </c>
      <c r="O357" s="1" t="s">
        <v>1857</v>
      </c>
      <c r="P357" s="1" t="s">
        <v>1862</v>
      </c>
      <c r="Q357" s="1" t="s">
        <v>24</v>
      </c>
      <c r="R357" s="1" t="s">
        <v>28</v>
      </c>
    </row>
    <row r="358" spans="1:18" ht="15">
      <c r="A358" s="1" t="s">
        <v>2841</v>
      </c>
      <c r="B358" s="1" t="s">
        <v>2842</v>
      </c>
      <c r="C358" s="1" t="s">
        <v>221</v>
      </c>
      <c r="D358" s="7">
        <v>40235</v>
      </c>
      <c r="E358" s="8">
        <v>26</v>
      </c>
      <c r="F358" s="7">
        <v>42368</v>
      </c>
      <c r="G358" s="1" t="s">
        <v>25</v>
      </c>
      <c r="H358" s="1" t="s">
        <v>20</v>
      </c>
      <c r="I358" s="1" t="s">
        <v>153</v>
      </c>
      <c r="J358" s="1" t="s">
        <v>22</v>
      </c>
      <c r="K358" s="1" t="s">
        <v>2843</v>
      </c>
      <c r="L358" s="10">
        <v>40235</v>
      </c>
      <c r="M358" s="1" t="s">
        <v>24</v>
      </c>
      <c r="N358" s="1" t="s">
        <v>25</v>
      </c>
      <c r="O358" s="1" t="s">
        <v>1857</v>
      </c>
      <c r="P358" s="1" t="s">
        <v>27</v>
      </c>
      <c r="Q358" s="1" t="s">
        <v>25</v>
      </c>
      <c r="R358" s="1" t="s">
        <v>28</v>
      </c>
    </row>
    <row r="359" spans="1:18" ht="15">
      <c r="A359" s="1" t="s">
        <v>2844</v>
      </c>
      <c r="B359" s="1" t="s">
        <v>2845</v>
      </c>
      <c r="C359" s="1" t="s">
        <v>221</v>
      </c>
      <c r="D359" s="7">
        <v>40235</v>
      </c>
      <c r="E359" s="8">
        <v>27</v>
      </c>
      <c r="F359" s="7">
        <v>41638</v>
      </c>
      <c r="G359" s="1" t="s">
        <v>25</v>
      </c>
      <c r="H359" s="1" t="s">
        <v>20</v>
      </c>
      <c r="I359" s="1" t="s">
        <v>153</v>
      </c>
      <c r="J359" s="1" t="s">
        <v>22</v>
      </c>
      <c r="K359" s="1" t="s">
        <v>2846</v>
      </c>
      <c r="L359" s="10">
        <v>40235</v>
      </c>
      <c r="M359" s="1" t="s">
        <v>24</v>
      </c>
      <c r="N359" s="1" t="s">
        <v>25</v>
      </c>
      <c r="O359" s="1" t="s">
        <v>1857</v>
      </c>
      <c r="P359" s="1" t="s">
        <v>27</v>
      </c>
      <c r="Q359" s="1" t="s">
        <v>25</v>
      </c>
      <c r="R359" s="1" t="s">
        <v>28</v>
      </c>
    </row>
    <row r="360" spans="1:18" ht="15">
      <c r="A360" s="1" t="s">
        <v>2847</v>
      </c>
      <c r="B360" s="1" t="s">
        <v>2848</v>
      </c>
      <c r="C360" s="1" t="s">
        <v>221</v>
      </c>
      <c r="D360" s="7">
        <v>40238</v>
      </c>
      <c r="E360" s="8">
        <v>28</v>
      </c>
      <c r="F360" s="7">
        <v>40787</v>
      </c>
      <c r="G360" s="1" t="s">
        <v>25</v>
      </c>
      <c r="H360" s="1" t="s">
        <v>20</v>
      </c>
      <c r="I360" s="1" t="s">
        <v>153</v>
      </c>
      <c r="J360" s="1" t="s">
        <v>2213</v>
      </c>
      <c r="K360" s="1" t="s">
        <v>2849</v>
      </c>
      <c r="L360" s="10">
        <v>40235</v>
      </c>
      <c r="M360" s="1" t="s">
        <v>24</v>
      </c>
      <c r="N360" s="1" t="s">
        <v>25</v>
      </c>
      <c r="O360" s="1" t="s">
        <v>1857</v>
      </c>
      <c r="P360" s="1" t="s">
        <v>27</v>
      </c>
      <c r="Q360" s="1" t="s">
        <v>25</v>
      </c>
      <c r="R360" s="1" t="s">
        <v>28</v>
      </c>
    </row>
    <row r="361" spans="1:18" ht="15">
      <c r="A361" s="1" t="s">
        <v>2858</v>
      </c>
      <c r="B361" s="1" t="s">
        <v>2859</v>
      </c>
      <c r="C361" s="1" t="s">
        <v>221</v>
      </c>
      <c r="D361" s="7">
        <v>40239</v>
      </c>
      <c r="E361" s="8">
        <v>29</v>
      </c>
      <c r="F361" s="7">
        <v>40970</v>
      </c>
      <c r="G361" s="1" t="s">
        <v>25</v>
      </c>
      <c r="H361" s="1" t="s">
        <v>20</v>
      </c>
      <c r="I361" s="1" t="s">
        <v>153</v>
      </c>
      <c r="J361" s="1" t="s">
        <v>2213</v>
      </c>
      <c r="K361" s="1" t="s">
        <v>2732</v>
      </c>
      <c r="L361" s="10">
        <v>40238</v>
      </c>
      <c r="M361" s="1" t="s">
        <v>24</v>
      </c>
      <c r="N361" s="1" t="s">
        <v>25</v>
      </c>
      <c r="O361" s="1" t="s">
        <v>1857</v>
      </c>
      <c r="P361" s="1" t="s">
        <v>27</v>
      </c>
      <c r="Q361" s="1" t="s">
        <v>25</v>
      </c>
      <c r="R361" s="1" t="s">
        <v>28</v>
      </c>
    </row>
    <row r="362" spans="1:18" ht="15">
      <c r="A362" s="1" t="s">
        <v>2812</v>
      </c>
      <c r="B362" s="1" t="s">
        <v>2813</v>
      </c>
      <c r="C362" s="1" t="s">
        <v>221</v>
      </c>
      <c r="D362" s="7">
        <v>40242</v>
      </c>
      <c r="E362" s="8">
        <v>30</v>
      </c>
      <c r="F362" s="7">
        <v>40607</v>
      </c>
      <c r="G362" s="1" t="s">
        <v>25</v>
      </c>
      <c r="H362" s="1" t="s">
        <v>20</v>
      </c>
      <c r="I362" s="1" t="s">
        <v>153</v>
      </c>
      <c r="J362" s="1" t="s">
        <v>22</v>
      </c>
      <c r="K362" s="1" t="s">
        <v>2814</v>
      </c>
      <c r="L362" s="10">
        <v>40242</v>
      </c>
      <c r="M362" s="1" t="s">
        <v>24</v>
      </c>
      <c r="N362" s="1" t="s">
        <v>25</v>
      </c>
      <c r="O362" s="1" t="s">
        <v>1857</v>
      </c>
      <c r="P362" s="1" t="s">
        <v>27</v>
      </c>
      <c r="Q362" s="1" t="s">
        <v>25</v>
      </c>
      <c r="R362" s="1" t="s">
        <v>28</v>
      </c>
    </row>
    <row r="363" spans="1:18" ht="15">
      <c r="A363" s="1" t="s">
        <v>2820</v>
      </c>
      <c r="B363" s="1" t="s">
        <v>2821</v>
      </c>
      <c r="C363" s="1" t="s">
        <v>221</v>
      </c>
      <c r="D363" s="7">
        <v>40247</v>
      </c>
      <c r="E363" s="8">
        <v>31</v>
      </c>
      <c r="F363" s="7">
        <v>41343</v>
      </c>
      <c r="G363" s="1" t="s">
        <v>25</v>
      </c>
      <c r="H363" s="1" t="s">
        <v>20</v>
      </c>
      <c r="I363" s="1" t="s">
        <v>153</v>
      </c>
      <c r="J363" s="1" t="s">
        <v>199</v>
      </c>
      <c r="K363" s="1" t="s">
        <v>2822</v>
      </c>
      <c r="L363" s="10">
        <v>40247</v>
      </c>
      <c r="M363" s="1" t="s">
        <v>24</v>
      </c>
      <c r="N363" s="1" t="s">
        <v>25</v>
      </c>
      <c r="O363" s="1" t="s">
        <v>1857</v>
      </c>
      <c r="P363" s="1" t="s">
        <v>27</v>
      </c>
      <c r="Q363" s="1" t="s">
        <v>25</v>
      </c>
      <c r="R363" s="1" t="s">
        <v>28</v>
      </c>
    </row>
    <row r="364" spans="1:18" ht="15">
      <c r="A364" s="1" t="s">
        <v>2823</v>
      </c>
      <c r="B364" s="1" t="s">
        <v>2824</v>
      </c>
      <c r="C364" s="1" t="s">
        <v>221</v>
      </c>
      <c r="D364" s="7">
        <v>40247</v>
      </c>
      <c r="E364" s="8">
        <v>32</v>
      </c>
      <c r="F364" s="7">
        <v>41343</v>
      </c>
      <c r="G364" s="1" t="s">
        <v>25</v>
      </c>
      <c r="H364" s="1" t="s">
        <v>20</v>
      </c>
      <c r="I364" s="1" t="s">
        <v>153</v>
      </c>
      <c r="J364" s="1" t="s">
        <v>811</v>
      </c>
      <c r="K364" s="1" t="s">
        <v>2825</v>
      </c>
      <c r="L364" s="10">
        <v>40247</v>
      </c>
      <c r="M364" s="1" t="s">
        <v>24</v>
      </c>
      <c r="N364" s="1" t="s">
        <v>25</v>
      </c>
      <c r="O364" s="1" t="s">
        <v>1857</v>
      </c>
      <c r="P364" s="1" t="s">
        <v>27</v>
      </c>
      <c r="Q364" s="1" t="s">
        <v>25</v>
      </c>
      <c r="R364" s="1" t="s">
        <v>28</v>
      </c>
    </row>
    <row r="365" spans="1:18" ht="15">
      <c r="A365" s="1" t="s">
        <v>2860</v>
      </c>
      <c r="B365" s="1" t="s">
        <v>2861</v>
      </c>
      <c r="C365" s="1" t="s">
        <v>221</v>
      </c>
      <c r="D365" s="7">
        <v>40247</v>
      </c>
      <c r="E365" s="8">
        <v>33</v>
      </c>
      <c r="F365" s="7">
        <v>41317</v>
      </c>
      <c r="G365" s="1" t="s">
        <v>24</v>
      </c>
      <c r="H365" s="1" t="s">
        <v>20</v>
      </c>
      <c r="I365" s="1" t="s">
        <v>153</v>
      </c>
      <c r="J365" s="1" t="s">
        <v>22</v>
      </c>
      <c r="K365" s="1" t="s">
        <v>2862</v>
      </c>
      <c r="L365" s="10">
        <v>40247</v>
      </c>
      <c r="M365" s="1" t="s">
        <v>24</v>
      </c>
      <c r="N365" s="1" t="s">
        <v>25</v>
      </c>
      <c r="O365" s="1" t="s">
        <v>1857</v>
      </c>
      <c r="P365" s="1" t="s">
        <v>1858</v>
      </c>
      <c r="Q365" s="1" t="s">
        <v>25</v>
      </c>
      <c r="R365" s="1" t="s">
        <v>28</v>
      </c>
    </row>
    <row r="366" spans="1:18" ht="15">
      <c r="A366" s="1" t="s">
        <v>2863</v>
      </c>
      <c r="B366" s="1" t="s">
        <v>2864</v>
      </c>
      <c r="C366" s="1" t="s">
        <v>221</v>
      </c>
      <c r="D366" s="7">
        <v>40247</v>
      </c>
      <c r="E366" s="8">
        <v>34</v>
      </c>
      <c r="F366" s="7">
        <v>40430</v>
      </c>
      <c r="G366" s="1" t="s">
        <v>24</v>
      </c>
      <c r="H366" s="1" t="s">
        <v>20</v>
      </c>
      <c r="I366" s="1" t="s">
        <v>153</v>
      </c>
      <c r="J366" s="1" t="s">
        <v>22</v>
      </c>
      <c r="K366" s="1" t="s">
        <v>2865</v>
      </c>
      <c r="L366" s="10">
        <v>40246</v>
      </c>
      <c r="M366" s="1" t="s">
        <v>24</v>
      </c>
      <c r="N366" s="1" t="s">
        <v>25</v>
      </c>
      <c r="O366" s="1" t="s">
        <v>1857</v>
      </c>
      <c r="P366" s="1" t="s">
        <v>27</v>
      </c>
      <c r="Q366" s="1" t="s">
        <v>25</v>
      </c>
      <c r="R366" s="1" t="s">
        <v>28</v>
      </c>
    </row>
    <row r="367" spans="1:18" ht="15">
      <c r="A367" s="1" t="s">
        <v>2902</v>
      </c>
      <c r="B367" s="1" t="s">
        <v>2903</v>
      </c>
      <c r="C367" s="1" t="s">
        <v>221</v>
      </c>
      <c r="D367" s="7">
        <v>40253</v>
      </c>
      <c r="E367" s="8">
        <v>35</v>
      </c>
      <c r="F367" s="7">
        <v>41571</v>
      </c>
      <c r="G367" s="1" t="s">
        <v>24</v>
      </c>
      <c r="H367" s="1" t="s">
        <v>20</v>
      </c>
      <c r="I367" s="1" t="s">
        <v>153</v>
      </c>
      <c r="J367" s="1" t="s">
        <v>22</v>
      </c>
      <c r="K367" s="1" t="s">
        <v>2904</v>
      </c>
      <c r="L367" s="10">
        <v>40248</v>
      </c>
      <c r="M367" s="1" t="s">
        <v>24</v>
      </c>
      <c r="N367" s="1" t="s">
        <v>25</v>
      </c>
      <c r="O367" s="1" t="s">
        <v>1857</v>
      </c>
      <c r="P367" s="1" t="s">
        <v>158</v>
      </c>
      <c r="Q367" s="1" t="s">
        <v>25</v>
      </c>
      <c r="R367" s="1" t="s">
        <v>28</v>
      </c>
    </row>
    <row r="368" spans="1:18" ht="15">
      <c r="A368" s="1" t="s">
        <v>2866</v>
      </c>
      <c r="B368" s="1" t="s">
        <v>2867</v>
      </c>
      <c r="C368" s="1" t="s">
        <v>221</v>
      </c>
      <c r="D368" s="7">
        <v>40254</v>
      </c>
      <c r="E368" s="8">
        <v>36</v>
      </c>
      <c r="F368" s="7">
        <v>42432</v>
      </c>
      <c r="G368" s="1" t="s">
        <v>25</v>
      </c>
      <c r="H368" s="1" t="s">
        <v>20</v>
      </c>
      <c r="I368" s="1" t="s">
        <v>153</v>
      </c>
      <c r="J368" s="1" t="s">
        <v>1865</v>
      </c>
      <c r="K368" s="1" t="s">
        <v>2868</v>
      </c>
      <c r="L368" s="10">
        <v>40240</v>
      </c>
      <c r="M368" s="1" t="s">
        <v>24</v>
      </c>
      <c r="N368" s="1" t="s">
        <v>25</v>
      </c>
      <c r="O368" s="1" t="s">
        <v>1857</v>
      </c>
      <c r="P368" s="1" t="s">
        <v>1862</v>
      </c>
      <c r="Q368" s="1" t="s">
        <v>24</v>
      </c>
      <c r="R368" s="1" t="s">
        <v>28</v>
      </c>
    </row>
    <row r="369" spans="1:18" ht="15">
      <c r="A369" s="1" t="s">
        <v>2869</v>
      </c>
      <c r="B369" s="1" t="s">
        <v>2870</v>
      </c>
      <c r="C369" s="1" t="s">
        <v>221</v>
      </c>
      <c r="D369" s="7">
        <v>40256</v>
      </c>
      <c r="E369" s="8">
        <v>37</v>
      </c>
      <c r="F369" s="7">
        <v>40816</v>
      </c>
      <c r="G369" s="1" t="s">
        <v>25</v>
      </c>
      <c r="H369" s="1" t="s">
        <v>20</v>
      </c>
      <c r="I369" s="1" t="s">
        <v>153</v>
      </c>
      <c r="J369" s="1" t="s">
        <v>22</v>
      </c>
      <c r="K369" s="1" t="s">
        <v>2871</v>
      </c>
      <c r="L369" s="10">
        <v>40255</v>
      </c>
      <c r="M369" s="1" t="s">
        <v>24</v>
      </c>
      <c r="N369" s="1" t="s">
        <v>25</v>
      </c>
      <c r="O369" s="1" t="s">
        <v>1857</v>
      </c>
      <c r="P369" s="1" t="s">
        <v>27</v>
      </c>
      <c r="Q369" s="1" t="s">
        <v>25</v>
      </c>
      <c r="R369" s="1" t="s">
        <v>28</v>
      </c>
    </row>
    <row r="370" spans="1:18" ht="15">
      <c r="A370" s="1" t="s">
        <v>2881</v>
      </c>
      <c r="B370" s="1" t="s">
        <v>2882</v>
      </c>
      <c r="C370" s="1" t="s">
        <v>221</v>
      </c>
      <c r="D370" s="7">
        <v>40256</v>
      </c>
      <c r="E370" s="8">
        <v>38</v>
      </c>
      <c r="F370" s="7">
        <v>40621</v>
      </c>
      <c r="G370" s="1" t="s">
        <v>25</v>
      </c>
      <c r="H370" s="1" t="s">
        <v>20</v>
      </c>
      <c r="I370" s="1" t="s">
        <v>153</v>
      </c>
      <c r="J370" s="1" t="s">
        <v>22</v>
      </c>
      <c r="K370" s="1" t="s">
        <v>2883</v>
      </c>
      <c r="L370" s="10">
        <v>40256</v>
      </c>
      <c r="M370" s="1" t="s">
        <v>24</v>
      </c>
      <c r="N370" s="1" t="s">
        <v>25</v>
      </c>
      <c r="O370" s="1" t="s">
        <v>1857</v>
      </c>
      <c r="P370" s="1" t="s">
        <v>27</v>
      </c>
      <c r="Q370" s="1" t="s">
        <v>25</v>
      </c>
      <c r="R370" s="1" t="s">
        <v>28</v>
      </c>
    </row>
    <row r="371" spans="1:18" ht="15">
      <c r="A371" s="1" t="s">
        <v>2890</v>
      </c>
      <c r="B371" s="1" t="s">
        <v>2891</v>
      </c>
      <c r="C371" s="1" t="s">
        <v>221</v>
      </c>
      <c r="D371" s="7">
        <v>40256</v>
      </c>
      <c r="E371" s="8">
        <v>39</v>
      </c>
      <c r="F371" s="7">
        <v>40987</v>
      </c>
      <c r="G371" s="1" t="s">
        <v>24</v>
      </c>
      <c r="H371" s="1" t="s">
        <v>20</v>
      </c>
      <c r="I371" s="1" t="s">
        <v>153</v>
      </c>
      <c r="J371" s="1" t="s">
        <v>22</v>
      </c>
      <c r="K371" s="1" t="s">
        <v>652</v>
      </c>
      <c r="L371" s="10">
        <v>40256</v>
      </c>
      <c r="M371" s="1" t="s">
        <v>24</v>
      </c>
      <c r="N371" s="1" t="s">
        <v>25</v>
      </c>
      <c r="O371" s="1" t="s">
        <v>1857</v>
      </c>
      <c r="P371" s="1" t="s">
        <v>27</v>
      </c>
      <c r="Q371" s="1" t="s">
        <v>25</v>
      </c>
      <c r="R371" s="1" t="s">
        <v>28</v>
      </c>
    </row>
    <row r="372" spans="1:18" ht="15">
      <c r="A372" s="1" t="s">
        <v>2892</v>
      </c>
      <c r="B372" s="1" t="s">
        <v>2893</v>
      </c>
      <c r="C372" s="1" t="s">
        <v>221</v>
      </c>
      <c r="D372" s="7">
        <v>40262</v>
      </c>
      <c r="E372" s="8">
        <v>40</v>
      </c>
      <c r="F372" s="7">
        <v>41358</v>
      </c>
      <c r="G372" s="1" t="s">
        <v>25</v>
      </c>
      <c r="H372" s="1" t="s">
        <v>20</v>
      </c>
      <c r="I372" s="1" t="s">
        <v>153</v>
      </c>
      <c r="J372" s="1" t="s">
        <v>42</v>
      </c>
      <c r="K372" s="1" t="s">
        <v>2104</v>
      </c>
      <c r="L372" s="10">
        <v>40262</v>
      </c>
      <c r="M372" s="1" t="s">
        <v>24</v>
      </c>
      <c r="N372" s="1" t="s">
        <v>25</v>
      </c>
      <c r="O372" s="1" t="s">
        <v>1857</v>
      </c>
      <c r="P372" s="1" t="s">
        <v>27</v>
      </c>
      <c r="Q372" s="1" t="s">
        <v>25</v>
      </c>
      <c r="R372" s="1" t="s">
        <v>28</v>
      </c>
    </row>
    <row r="373" spans="1:18" ht="15">
      <c r="A373" s="1" t="s">
        <v>2900</v>
      </c>
      <c r="B373" s="1" t="s">
        <v>2901</v>
      </c>
      <c r="C373" s="1" t="s">
        <v>221</v>
      </c>
      <c r="D373" s="7">
        <v>40262</v>
      </c>
      <c r="E373" s="8">
        <v>41</v>
      </c>
      <c r="F373" s="7">
        <v>42079</v>
      </c>
      <c r="G373" s="1" t="s">
        <v>25</v>
      </c>
      <c r="H373" s="1" t="s">
        <v>20</v>
      </c>
      <c r="I373" s="1" t="s">
        <v>153</v>
      </c>
      <c r="J373" s="1" t="s">
        <v>1865</v>
      </c>
      <c r="K373" s="1" t="s">
        <v>541</v>
      </c>
      <c r="L373" s="10">
        <v>40253</v>
      </c>
      <c r="M373" s="1" t="s">
        <v>24</v>
      </c>
      <c r="N373" s="1" t="s">
        <v>25</v>
      </c>
      <c r="O373" s="1" t="s">
        <v>1857</v>
      </c>
      <c r="P373" s="1" t="s">
        <v>1862</v>
      </c>
      <c r="Q373" s="1" t="s">
        <v>25</v>
      </c>
      <c r="R373" s="1" t="s">
        <v>28</v>
      </c>
    </row>
    <row r="374" spans="1:18" ht="15">
      <c r="A374" s="1" t="s">
        <v>2905</v>
      </c>
      <c r="B374" s="1" t="s">
        <v>2906</v>
      </c>
      <c r="C374" s="1" t="s">
        <v>221</v>
      </c>
      <c r="D374" s="7">
        <v>40262</v>
      </c>
      <c r="E374" s="8">
        <v>42</v>
      </c>
      <c r="F374" s="7">
        <v>40998</v>
      </c>
      <c r="G374" s="1" t="s">
        <v>25</v>
      </c>
      <c r="H374" s="1" t="s">
        <v>20</v>
      </c>
      <c r="I374" s="1" t="s">
        <v>153</v>
      </c>
      <c r="J374" s="1" t="s">
        <v>22</v>
      </c>
      <c r="K374" s="1" t="s">
        <v>2907</v>
      </c>
      <c r="L374" s="10">
        <v>40259</v>
      </c>
      <c r="M374" s="1" t="s">
        <v>24</v>
      </c>
      <c r="N374" s="1" t="s">
        <v>25</v>
      </c>
      <c r="O374" s="1" t="s">
        <v>1857</v>
      </c>
      <c r="P374" s="1" t="s">
        <v>27</v>
      </c>
      <c r="Q374" s="1" t="s">
        <v>25</v>
      </c>
      <c r="R374" s="1" t="s">
        <v>28</v>
      </c>
    </row>
    <row r="375" spans="1:18" ht="15">
      <c r="A375" s="1" t="s">
        <v>2908</v>
      </c>
      <c r="B375" s="1" t="s">
        <v>2909</v>
      </c>
      <c r="C375" s="1" t="s">
        <v>221</v>
      </c>
      <c r="D375" s="7">
        <v>40262</v>
      </c>
      <c r="E375" s="8">
        <v>43</v>
      </c>
      <c r="F375" s="7">
        <v>42093</v>
      </c>
      <c r="G375" s="1" t="s">
        <v>25</v>
      </c>
      <c r="H375" s="1" t="s">
        <v>20</v>
      </c>
      <c r="I375" s="1" t="s">
        <v>153</v>
      </c>
      <c r="J375" s="1" t="s">
        <v>22</v>
      </c>
      <c r="K375" s="1" t="s">
        <v>2910</v>
      </c>
      <c r="L375" s="10">
        <v>40259</v>
      </c>
      <c r="M375" s="1" t="s">
        <v>24</v>
      </c>
      <c r="N375" s="1" t="s">
        <v>25</v>
      </c>
      <c r="O375" s="1" t="s">
        <v>1857</v>
      </c>
      <c r="P375" s="1" t="s">
        <v>27</v>
      </c>
      <c r="Q375" s="1" t="s">
        <v>25</v>
      </c>
      <c r="R375" s="1" t="s">
        <v>28</v>
      </c>
    </row>
    <row r="376" spans="1:18" ht="15">
      <c r="A376" s="1" t="s">
        <v>2911</v>
      </c>
      <c r="B376" s="1" t="s">
        <v>2912</v>
      </c>
      <c r="C376" s="1" t="s">
        <v>221</v>
      </c>
      <c r="D376" s="7">
        <v>40262</v>
      </c>
      <c r="E376" s="8">
        <v>44</v>
      </c>
      <c r="F376" s="7">
        <v>43920</v>
      </c>
      <c r="G376" s="1" t="s">
        <v>25</v>
      </c>
      <c r="H376" s="1" t="s">
        <v>20</v>
      </c>
      <c r="I376" s="1" t="s">
        <v>153</v>
      </c>
      <c r="J376" s="1" t="s">
        <v>22</v>
      </c>
      <c r="K376" s="1" t="s">
        <v>2913</v>
      </c>
      <c r="L376" s="10">
        <v>40257</v>
      </c>
      <c r="M376" s="1" t="s">
        <v>24</v>
      </c>
      <c r="N376" s="1" t="s">
        <v>25</v>
      </c>
      <c r="O376" s="1" t="s">
        <v>1857</v>
      </c>
      <c r="P376" s="1" t="s">
        <v>27</v>
      </c>
      <c r="Q376" s="1" t="s">
        <v>25</v>
      </c>
      <c r="R376" s="1" t="s">
        <v>28</v>
      </c>
    </row>
    <row r="377" spans="1:18" ht="15">
      <c r="A377" s="1" t="s">
        <v>2855</v>
      </c>
      <c r="B377" s="1" t="s">
        <v>2856</v>
      </c>
      <c r="C377" s="1" t="s">
        <v>221</v>
      </c>
      <c r="D377" s="7">
        <v>40268</v>
      </c>
      <c r="E377" s="8">
        <v>45</v>
      </c>
      <c r="F377" s="7">
        <v>40998</v>
      </c>
      <c r="G377" s="1" t="s">
        <v>24</v>
      </c>
      <c r="H377" s="1" t="s">
        <v>20</v>
      </c>
      <c r="I377" s="1" t="s">
        <v>153</v>
      </c>
      <c r="J377" s="1" t="s">
        <v>41</v>
      </c>
      <c r="K377" s="1" t="s">
        <v>2857</v>
      </c>
      <c r="L377" s="10">
        <v>40268</v>
      </c>
      <c r="M377" s="1" t="s">
        <v>24</v>
      </c>
      <c r="N377" s="1" t="s">
        <v>25</v>
      </c>
      <c r="O377" s="1" t="s">
        <v>1857</v>
      </c>
      <c r="P377" s="1" t="s">
        <v>27</v>
      </c>
      <c r="Q377" s="1" t="s">
        <v>25</v>
      </c>
      <c r="R377" s="1" t="s">
        <v>28</v>
      </c>
    </row>
    <row r="378" spans="1:18" ht="15">
      <c r="A378" s="1" t="s">
        <v>2894</v>
      </c>
      <c r="B378" s="1" t="s">
        <v>2895</v>
      </c>
      <c r="C378" s="1" t="s">
        <v>221</v>
      </c>
      <c r="D378" s="7">
        <v>40268</v>
      </c>
      <c r="E378" s="8">
        <v>46</v>
      </c>
      <c r="F378" s="7">
        <v>47556</v>
      </c>
      <c r="G378" s="1" t="s">
        <v>25</v>
      </c>
      <c r="H378" s="1" t="s">
        <v>20</v>
      </c>
      <c r="I378" s="1" t="s">
        <v>153</v>
      </c>
      <c r="J378" s="1" t="s">
        <v>1865</v>
      </c>
      <c r="K378" s="1" t="s">
        <v>2896</v>
      </c>
      <c r="L378" s="10">
        <v>40253</v>
      </c>
      <c r="M378" s="1" t="s">
        <v>24</v>
      </c>
      <c r="N378" s="1" t="s">
        <v>25</v>
      </c>
      <c r="O378" s="1" t="s">
        <v>1857</v>
      </c>
      <c r="P378" s="1" t="s">
        <v>1862</v>
      </c>
      <c r="Q378" s="1" t="s">
        <v>25</v>
      </c>
      <c r="R378" s="1" t="s">
        <v>28</v>
      </c>
    </row>
    <row r="379" spans="1:18" ht="15">
      <c r="A379" s="1" t="s">
        <v>2897</v>
      </c>
      <c r="B379" s="1" t="s">
        <v>2898</v>
      </c>
      <c r="C379" s="1" t="s">
        <v>221</v>
      </c>
      <c r="D379" s="7">
        <v>40268</v>
      </c>
      <c r="E379" s="8">
        <v>47</v>
      </c>
      <c r="F379" s="7">
        <v>47556</v>
      </c>
      <c r="G379" s="1" t="s">
        <v>25</v>
      </c>
      <c r="H379" s="1" t="s">
        <v>20</v>
      </c>
      <c r="I379" s="1" t="s">
        <v>153</v>
      </c>
      <c r="J379" s="1" t="s">
        <v>1865</v>
      </c>
      <c r="K379" s="1" t="s">
        <v>2899</v>
      </c>
      <c r="L379" s="10">
        <v>40253</v>
      </c>
      <c r="M379" s="1" t="s">
        <v>24</v>
      </c>
      <c r="N379" s="1" t="s">
        <v>25</v>
      </c>
      <c r="O379" s="1" t="s">
        <v>1857</v>
      </c>
      <c r="P379" s="1" t="s">
        <v>1862</v>
      </c>
      <c r="Q379" s="1" t="s">
        <v>25</v>
      </c>
      <c r="R379" s="1" t="s">
        <v>28</v>
      </c>
    </row>
    <row r="380" spans="1:18" ht="15">
      <c r="A380" s="1" t="s">
        <v>2884</v>
      </c>
      <c r="B380" s="1" t="s">
        <v>2885</v>
      </c>
      <c r="C380" s="1" t="s">
        <v>221</v>
      </c>
      <c r="D380" s="7">
        <v>40270</v>
      </c>
      <c r="E380" s="8">
        <v>48</v>
      </c>
      <c r="F380" s="7">
        <v>40635</v>
      </c>
      <c r="G380" s="1" t="s">
        <v>25</v>
      </c>
      <c r="H380" s="1" t="s">
        <v>20</v>
      </c>
      <c r="I380" s="1" t="s">
        <v>153</v>
      </c>
      <c r="J380" s="1" t="s">
        <v>22</v>
      </c>
      <c r="K380" s="1" t="s">
        <v>2886</v>
      </c>
      <c r="L380" s="10">
        <v>40270</v>
      </c>
      <c r="M380" s="1" t="s">
        <v>24</v>
      </c>
      <c r="N380" s="1" t="s">
        <v>25</v>
      </c>
      <c r="O380" s="1" t="s">
        <v>1857</v>
      </c>
      <c r="P380" s="1" t="s">
        <v>27</v>
      </c>
      <c r="Q380" s="1" t="s">
        <v>25</v>
      </c>
      <c r="R380" s="1" t="s">
        <v>28</v>
      </c>
    </row>
    <row r="381" spans="1:18" ht="15">
      <c r="A381" s="1" t="s">
        <v>2852</v>
      </c>
      <c r="B381" s="1" t="s">
        <v>2853</v>
      </c>
      <c r="C381" s="1" t="s">
        <v>221</v>
      </c>
      <c r="D381" s="7">
        <v>40274</v>
      </c>
      <c r="E381" s="8">
        <v>49</v>
      </c>
      <c r="F381" s="7">
        <v>40816</v>
      </c>
      <c r="G381" s="1" t="s">
        <v>25</v>
      </c>
      <c r="H381" s="1" t="s">
        <v>20</v>
      </c>
      <c r="I381" s="1" t="s">
        <v>153</v>
      </c>
      <c r="J381" s="1" t="s">
        <v>22</v>
      </c>
      <c r="K381" s="1" t="s">
        <v>2854</v>
      </c>
      <c r="L381" s="10">
        <v>40274</v>
      </c>
      <c r="M381" s="1" t="s">
        <v>24</v>
      </c>
      <c r="N381" s="1" t="s">
        <v>25</v>
      </c>
      <c r="O381" s="1" t="s">
        <v>1857</v>
      </c>
      <c r="P381" s="1" t="s">
        <v>27</v>
      </c>
      <c r="Q381" s="1" t="s">
        <v>25</v>
      </c>
      <c r="R381" s="1" t="s">
        <v>28</v>
      </c>
    </row>
    <row r="382" spans="1:18" ht="15">
      <c r="A382" s="1" t="s">
        <v>2872</v>
      </c>
      <c r="B382" s="1" t="s">
        <v>2873</v>
      </c>
      <c r="C382" s="1" t="s">
        <v>221</v>
      </c>
      <c r="D382" s="7">
        <v>40276</v>
      </c>
      <c r="E382" s="8">
        <v>50</v>
      </c>
      <c r="F382" s="7">
        <v>41372</v>
      </c>
      <c r="G382" s="1" t="s">
        <v>25</v>
      </c>
      <c r="H382" s="1" t="s">
        <v>20</v>
      </c>
      <c r="I382" s="1" t="s">
        <v>153</v>
      </c>
      <c r="J382" s="1" t="s">
        <v>199</v>
      </c>
      <c r="K382" s="1" t="s">
        <v>2874</v>
      </c>
      <c r="L382" s="10">
        <v>40276</v>
      </c>
      <c r="M382" s="1" t="s">
        <v>24</v>
      </c>
      <c r="N382" s="1" t="s">
        <v>25</v>
      </c>
      <c r="O382" s="1" t="s">
        <v>1857</v>
      </c>
      <c r="P382" s="1" t="s">
        <v>27</v>
      </c>
      <c r="Q382" s="1" t="s">
        <v>25</v>
      </c>
      <c r="R382" s="1" t="s">
        <v>28</v>
      </c>
    </row>
    <row r="383" spans="1:18" ht="15">
      <c r="A383" s="1" t="s">
        <v>2875</v>
      </c>
      <c r="B383" s="1" t="s">
        <v>2876</v>
      </c>
      <c r="C383" s="1" t="s">
        <v>221</v>
      </c>
      <c r="D383" s="7">
        <v>40276</v>
      </c>
      <c r="E383" s="8">
        <v>51</v>
      </c>
      <c r="F383" s="7">
        <v>41372</v>
      </c>
      <c r="G383" s="1" t="s">
        <v>25</v>
      </c>
      <c r="H383" s="1" t="s">
        <v>20</v>
      </c>
      <c r="I383" s="1" t="s">
        <v>153</v>
      </c>
      <c r="J383" s="1" t="s">
        <v>811</v>
      </c>
      <c r="K383" s="1" t="s">
        <v>2877</v>
      </c>
      <c r="L383" s="10">
        <v>40276</v>
      </c>
      <c r="M383" s="1" t="s">
        <v>24</v>
      </c>
      <c r="N383" s="1" t="s">
        <v>25</v>
      </c>
      <c r="O383" s="1" t="s">
        <v>1857</v>
      </c>
      <c r="P383" s="1" t="s">
        <v>27</v>
      </c>
      <c r="Q383" s="1" t="s">
        <v>25</v>
      </c>
      <c r="R383" s="1" t="s">
        <v>28</v>
      </c>
    </row>
    <row r="384" spans="1:18" ht="15">
      <c r="A384" s="1" t="s">
        <v>2878</v>
      </c>
      <c r="B384" s="1" t="s">
        <v>2879</v>
      </c>
      <c r="C384" s="1" t="s">
        <v>221</v>
      </c>
      <c r="D384" s="7">
        <v>40276</v>
      </c>
      <c r="E384" s="8">
        <v>52</v>
      </c>
      <c r="F384" s="7">
        <v>41372</v>
      </c>
      <c r="G384" s="1" t="s">
        <v>25</v>
      </c>
      <c r="H384" s="1" t="s">
        <v>20</v>
      </c>
      <c r="I384" s="1" t="s">
        <v>153</v>
      </c>
      <c r="J384" s="1" t="s">
        <v>811</v>
      </c>
      <c r="K384" s="1" t="s">
        <v>2880</v>
      </c>
      <c r="L384" s="10">
        <v>40276</v>
      </c>
      <c r="M384" s="1" t="s">
        <v>24</v>
      </c>
      <c r="N384" s="1" t="s">
        <v>25</v>
      </c>
      <c r="O384" s="1" t="s">
        <v>1857</v>
      </c>
      <c r="P384" s="1" t="s">
        <v>27</v>
      </c>
      <c r="Q384" s="1" t="s">
        <v>25</v>
      </c>
      <c r="R384" s="1" t="s">
        <v>28</v>
      </c>
    </row>
    <row r="385" spans="1:18" ht="15">
      <c r="A385" s="1" t="s">
        <v>2926</v>
      </c>
      <c r="B385" s="1" t="s">
        <v>2927</v>
      </c>
      <c r="C385" s="1" t="s">
        <v>221</v>
      </c>
      <c r="D385" s="7">
        <v>40277</v>
      </c>
      <c r="E385" s="8">
        <v>53</v>
      </c>
      <c r="F385" s="7">
        <v>41008</v>
      </c>
      <c r="G385" s="1" t="s">
        <v>24</v>
      </c>
      <c r="H385" s="1" t="s">
        <v>20</v>
      </c>
      <c r="I385" s="1" t="s">
        <v>153</v>
      </c>
      <c r="J385" s="1" t="s">
        <v>22</v>
      </c>
      <c r="K385" s="1" t="s">
        <v>2928</v>
      </c>
      <c r="L385" s="10">
        <v>40275</v>
      </c>
      <c r="M385" s="1" t="s">
        <v>24</v>
      </c>
      <c r="N385" s="1" t="s">
        <v>25</v>
      </c>
      <c r="O385" s="1" t="s">
        <v>1857</v>
      </c>
      <c r="P385" s="1" t="s">
        <v>158</v>
      </c>
      <c r="Q385" s="1" t="s">
        <v>25</v>
      </c>
      <c r="R385" s="1" t="s">
        <v>28</v>
      </c>
    </row>
    <row r="386" spans="1:18" ht="15">
      <c r="A386" s="1" t="s">
        <v>2938</v>
      </c>
      <c r="B386" s="1" t="s">
        <v>2939</v>
      </c>
      <c r="C386" s="1" t="s">
        <v>221</v>
      </c>
      <c r="D386" s="7">
        <v>40283</v>
      </c>
      <c r="E386" s="8">
        <v>54</v>
      </c>
      <c r="F386" s="7">
        <v>40527</v>
      </c>
      <c r="G386" s="1" t="s">
        <v>25</v>
      </c>
      <c r="H386" s="1" t="s">
        <v>20</v>
      </c>
      <c r="I386" s="1" t="s">
        <v>153</v>
      </c>
      <c r="J386" s="1" t="s">
        <v>22</v>
      </c>
      <c r="K386" s="1" t="s">
        <v>541</v>
      </c>
      <c r="L386" s="10">
        <v>40283</v>
      </c>
      <c r="M386" s="1" t="s">
        <v>24</v>
      </c>
      <c r="N386" s="1" t="s">
        <v>25</v>
      </c>
      <c r="O386" s="1" t="s">
        <v>1857</v>
      </c>
      <c r="P386" s="1" t="s">
        <v>1858</v>
      </c>
      <c r="Q386" s="1" t="s">
        <v>25</v>
      </c>
      <c r="R386" s="1" t="s">
        <v>169</v>
      </c>
    </row>
    <row r="387" spans="1:18" ht="15">
      <c r="A387" s="1" t="s">
        <v>2940</v>
      </c>
      <c r="B387" s="1" t="s">
        <v>2941</v>
      </c>
      <c r="C387" s="1" t="s">
        <v>221</v>
      </c>
      <c r="D387" s="7">
        <v>40283</v>
      </c>
      <c r="E387" s="8">
        <v>55</v>
      </c>
      <c r="F387" s="7">
        <v>40660</v>
      </c>
      <c r="G387" s="1" t="s">
        <v>25</v>
      </c>
      <c r="H387" s="1" t="s">
        <v>20</v>
      </c>
      <c r="I387" s="1" t="s">
        <v>153</v>
      </c>
      <c r="J387" s="1" t="s">
        <v>22</v>
      </c>
      <c r="K387" s="1" t="s">
        <v>1156</v>
      </c>
      <c r="L387" s="10">
        <v>40283</v>
      </c>
      <c r="M387" s="1" t="s">
        <v>24</v>
      </c>
      <c r="N387" s="1" t="s">
        <v>25</v>
      </c>
      <c r="O387" s="1" t="s">
        <v>1857</v>
      </c>
      <c r="P387" s="1" t="s">
        <v>1858</v>
      </c>
      <c r="Q387" s="1" t="s">
        <v>25</v>
      </c>
      <c r="R387" s="1" t="s">
        <v>28</v>
      </c>
    </row>
    <row r="388" spans="1:18" ht="15">
      <c r="A388" s="1" t="s">
        <v>2921</v>
      </c>
      <c r="B388" s="1" t="s">
        <v>2922</v>
      </c>
      <c r="C388" s="1" t="s">
        <v>221</v>
      </c>
      <c r="D388" s="7">
        <v>40284</v>
      </c>
      <c r="E388" s="8">
        <v>56</v>
      </c>
      <c r="F388" s="7">
        <v>41380</v>
      </c>
      <c r="G388" s="1" t="s">
        <v>24</v>
      </c>
      <c r="H388" s="1" t="s">
        <v>20</v>
      </c>
      <c r="I388" s="1" t="s">
        <v>153</v>
      </c>
      <c r="J388" s="1" t="s">
        <v>2213</v>
      </c>
      <c r="K388" s="1" t="s">
        <v>51</v>
      </c>
      <c r="L388" s="10">
        <v>40284</v>
      </c>
      <c r="M388" s="1" t="s">
        <v>24</v>
      </c>
      <c r="N388" s="1" t="s">
        <v>25</v>
      </c>
      <c r="O388" s="1" t="s">
        <v>1857</v>
      </c>
      <c r="P388" s="1" t="s">
        <v>27</v>
      </c>
      <c r="Q388" s="1" t="s">
        <v>25</v>
      </c>
      <c r="R388" s="1" t="s">
        <v>28</v>
      </c>
    </row>
    <row r="389" spans="1:18" ht="15">
      <c r="A389" s="1" t="s">
        <v>2945</v>
      </c>
      <c r="B389" s="1" t="s">
        <v>2946</v>
      </c>
      <c r="C389" s="1" t="s">
        <v>221</v>
      </c>
      <c r="D389" s="7">
        <v>40284</v>
      </c>
      <c r="E389" s="8">
        <v>57</v>
      </c>
      <c r="F389" s="7">
        <v>40649</v>
      </c>
      <c r="G389" s="1" t="s">
        <v>25</v>
      </c>
      <c r="H389" s="1" t="s">
        <v>20</v>
      </c>
      <c r="I389" s="1" t="s">
        <v>153</v>
      </c>
      <c r="J389" s="1" t="s">
        <v>22</v>
      </c>
      <c r="K389" s="1" t="s">
        <v>2947</v>
      </c>
      <c r="L389" s="10">
        <v>40284</v>
      </c>
      <c r="M389" s="1" t="s">
        <v>24</v>
      </c>
      <c r="N389" s="1" t="s">
        <v>25</v>
      </c>
      <c r="O389" s="1" t="s">
        <v>1857</v>
      </c>
      <c r="P389" s="1" t="s">
        <v>27</v>
      </c>
      <c r="Q389" s="1" t="s">
        <v>25</v>
      </c>
      <c r="R389" s="1" t="s">
        <v>28</v>
      </c>
    </row>
    <row r="390" spans="1:18" ht="15">
      <c r="A390" s="1" t="s">
        <v>2948</v>
      </c>
      <c r="B390" s="1" t="s">
        <v>2949</v>
      </c>
      <c r="C390" s="1" t="s">
        <v>221</v>
      </c>
      <c r="D390" s="7">
        <v>40288</v>
      </c>
      <c r="E390" s="8">
        <v>58</v>
      </c>
      <c r="F390" s="7">
        <v>40469</v>
      </c>
      <c r="G390" s="1" t="s">
        <v>25</v>
      </c>
      <c r="H390" s="1" t="s">
        <v>20</v>
      </c>
      <c r="I390" s="1" t="s">
        <v>153</v>
      </c>
      <c r="J390" s="1" t="s">
        <v>22</v>
      </c>
      <c r="K390" s="1" t="s">
        <v>200</v>
      </c>
      <c r="L390" s="10">
        <v>40280</v>
      </c>
      <c r="M390" s="1" t="s">
        <v>24</v>
      </c>
      <c r="N390" s="1" t="s">
        <v>25</v>
      </c>
      <c r="O390" s="1" t="s">
        <v>1857</v>
      </c>
      <c r="P390" s="1" t="s">
        <v>1858</v>
      </c>
      <c r="Q390" s="1" t="s">
        <v>25</v>
      </c>
      <c r="R390" s="1" t="s">
        <v>28</v>
      </c>
    </row>
    <row r="391" spans="1:18" ht="15">
      <c r="A391" s="1" t="s">
        <v>2950</v>
      </c>
      <c r="B391" s="1" t="s">
        <v>2951</v>
      </c>
      <c r="C391" s="1" t="s">
        <v>221</v>
      </c>
      <c r="D391" s="7">
        <v>40288</v>
      </c>
      <c r="E391" s="8">
        <v>59</v>
      </c>
      <c r="F391" s="7">
        <v>40378</v>
      </c>
      <c r="G391" s="1" t="s">
        <v>25</v>
      </c>
      <c r="H391" s="1" t="s">
        <v>20</v>
      </c>
      <c r="I391" s="1" t="s">
        <v>153</v>
      </c>
      <c r="J391" s="1" t="s">
        <v>22</v>
      </c>
      <c r="K391" s="1" t="s">
        <v>2952</v>
      </c>
      <c r="L391" s="10">
        <v>40280</v>
      </c>
      <c r="M391" s="1" t="s">
        <v>24</v>
      </c>
      <c r="N391" s="1" t="s">
        <v>25</v>
      </c>
      <c r="O391" s="1" t="s">
        <v>1857</v>
      </c>
      <c r="P391" s="1" t="s">
        <v>1858</v>
      </c>
      <c r="Q391" s="1" t="s">
        <v>25</v>
      </c>
      <c r="R391" s="1" t="s">
        <v>28</v>
      </c>
    </row>
    <row r="392" spans="1:18" ht="15">
      <c r="A392" s="1" t="s">
        <v>2953</v>
      </c>
      <c r="B392" s="1" t="s">
        <v>2954</v>
      </c>
      <c r="C392" s="1" t="s">
        <v>221</v>
      </c>
      <c r="D392" s="7">
        <v>40288</v>
      </c>
      <c r="E392" s="8">
        <v>60</v>
      </c>
      <c r="F392" s="7">
        <v>42355</v>
      </c>
      <c r="G392" s="1" t="s">
        <v>24</v>
      </c>
      <c r="H392" s="1" t="s">
        <v>20</v>
      </c>
      <c r="I392" s="1" t="s">
        <v>153</v>
      </c>
      <c r="J392" s="1" t="s">
        <v>22</v>
      </c>
      <c r="K392" s="1" t="s">
        <v>2955</v>
      </c>
      <c r="L392" s="10">
        <v>40287</v>
      </c>
      <c r="M392" s="1" t="s">
        <v>24</v>
      </c>
      <c r="N392" s="1" t="s">
        <v>25</v>
      </c>
      <c r="O392" s="1" t="s">
        <v>1857</v>
      </c>
      <c r="P392" s="1" t="s">
        <v>27</v>
      </c>
      <c r="Q392" s="1" t="s">
        <v>25</v>
      </c>
      <c r="R392" s="1" t="s">
        <v>28</v>
      </c>
    </row>
    <row r="393" spans="1:18" ht="15">
      <c r="A393" s="1" t="s">
        <v>2956</v>
      </c>
      <c r="B393" s="1" t="s">
        <v>2957</v>
      </c>
      <c r="C393" s="1" t="s">
        <v>221</v>
      </c>
      <c r="D393" s="7">
        <v>40288</v>
      </c>
      <c r="E393" s="8">
        <v>61</v>
      </c>
      <c r="F393" s="7">
        <v>41625</v>
      </c>
      <c r="G393" s="1" t="s">
        <v>24</v>
      </c>
      <c r="H393" s="1" t="s">
        <v>20</v>
      </c>
      <c r="I393" s="1" t="s">
        <v>153</v>
      </c>
      <c r="J393" s="1" t="s">
        <v>22</v>
      </c>
      <c r="K393" s="1" t="s">
        <v>630</v>
      </c>
      <c r="L393" s="10">
        <v>40287</v>
      </c>
      <c r="M393" s="1" t="s">
        <v>24</v>
      </c>
      <c r="N393" s="1" t="s">
        <v>25</v>
      </c>
      <c r="O393" s="1" t="s">
        <v>1857</v>
      </c>
      <c r="P393" s="1" t="s">
        <v>27</v>
      </c>
      <c r="Q393" s="1" t="s">
        <v>25</v>
      </c>
      <c r="R393" s="1" t="s">
        <v>28</v>
      </c>
    </row>
    <row r="394" spans="1:18" ht="15">
      <c r="A394" s="1" t="s">
        <v>2457</v>
      </c>
      <c r="B394" s="1" t="s">
        <v>2458</v>
      </c>
      <c r="C394" s="1" t="s">
        <v>221</v>
      </c>
      <c r="D394" s="7">
        <v>40290</v>
      </c>
      <c r="E394" s="8">
        <v>62</v>
      </c>
      <c r="F394" s="7">
        <v>47573</v>
      </c>
      <c r="G394" s="1" t="s">
        <v>25</v>
      </c>
      <c r="H394" s="1" t="s">
        <v>20</v>
      </c>
      <c r="I394" s="1" t="s">
        <v>153</v>
      </c>
      <c r="J394" s="1" t="s">
        <v>1865</v>
      </c>
      <c r="K394" s="1" t="s">
        <v>2459</v>
      </c>
      <c r="L394" s="10">
        <v>39821</v>
      </c>
      <c r="M394" s="1" t="s">
        <v>24</v>
      </c>
      <c r="N394" s="1" t="s">
        <v>25</v>
      </c>
      <c r="O394" s="1" t="s">
        <v>1857</v>
      </c>
      <c r="P394" s="1" t="s">
        <v>1862</v>
      </c>
      <c r="Q394" s="1" t="s">
        <v>24</v>
      </c>
      <c r="R394" s="1" t="s">
        <v>28</v>
      </c>
    </row>
    <row r="395" spans="1:18" ht="15">
      <c r="A395" s="1" t="s">
        <v>2838</v>
      </c>
      <c r="B395" s="1" t="s">
        <v>2839</v>
      </c>
      <c r="C395" s="1" t="s">
        <v>221</v>
      </c>
      <c r="D395" s="7">
        <v>40291</v>
      </c>
      <c r="E395" s="8">
        <v>63</v>
      </c>
      <c r="F395" s="7">
        <v>41387</v>
      </c>
      <c r="G395" s="1" t="s">
        <v>25</v>
      </c>
      <c r="H395" s="1" t="s">
        <v>20</v>
      </c>
      <c r="I395" s="1" t="s">
        <v>153</v>
      </c>
      <c r="J395" s="1" t="s">
        <v>2513</v>
      </c>
      <c r="K395" s="1" t="s">
        <v>2840</v>
      </c>
      <c r="L395" s="10">
        <v>40235</v>
      </c>
      <c r="M395" s="1" t="s">
        <v>24</v>
      </c>
      <c r="N395" s="1" t="s">
        <v>25</v>
      </c>
      <c r="O395" s="1" t="s">
        <v>1857</v>
      </c>
      <c r="P395" s="1" t="s">
        <v>27</v>
      </c>
      <c r="Q395" s="1" t="s">
        <v>25</v>
      </c>
      <c r="R395" s="1" t="s">
        <v>28</v>
      </c>
    </row>
    <row r="396" spans="1:18" ht="15">
      <c r="A396" s="1" t="s">
        <v>2923</v>
      </c>
      <c r="B396" s="1" t="s">
        <v>2924</v>
      </c>
      <c r="C396" s="1" t="s">
        <v>221</v>
      </c>
      <c r="D396" s="7">
        <v>40291</v>
      </c>
      <c r="E396" s="8">
        <v>64</v>
      </c>
      <c r="F396" s="7">
        <v>40849</v>
      </c>
      <c r="G396" s="1" t="s">
        <v>25</v>
      </c>
      <c r="H396" s="1" t="s">
        <v>20</v>
      </c>
      <c r="I396" s="1" t="s">
        <v>153</v>
      </c>
      <c r="J396" s="1" t="s">
        <v>22</v>
      </c>
      <c r="K396" s="1" t="s">
        <v>2925</v>
      </c>
      <c r="L396" s="10">
        <v>40290</v>
      </c>
      <c r="M396" s="1" t="s">
        <v>24</v>
      </c>
      <c r="N396" s="1" t="s">
        <v>25</v>
      </c>
      <c r="O396" s="1" t="s">
        <v>1857</v>
      </c>
      <c r="P396" s="1" t="s">
        <v>27</v>
      </c>
      <c r="Q396" s="1" t="s">
        <v>25</v>
      </c>
      <c r="R396" s="1" t="s">
        <v>28</v>
      </c>
    </row>
    <row r="397" spans="1:18" ht="15">
      <c r="A397" s="1" t="s">
        <v>2918</v>
      </c>
      <c r="B397" s="1" t="s">
        <v>2919</v>
      </c>
      <c r="C397" s="1" t="s">
        <v>221</v>
      </c>
      <c r="D397" s="7">
        <v>40294</v>
      </c>
      <c r="E397" s="8">
        <v>65</v>
      </c>
      <c r="F397" s="7">
        <v>41396</v>
      </c>
      <c r="G397" s="1" t="s">
        <v>25</v>
      </c>
      <c r="H397" s="1" t="s">
        <v>20</v>
      </c>
      <c r="I397" s="1" t="s">
        <v>153</v>
      </c>
      <c r="J397" s="1" t="s">
        <v>22</v>
      </c>
      <c r="K397" s="1" t="s">
        <v>2920</v>
      </c>
      <c r="L397" s="10">
        <v>40291</v>
      </c>
      <c r="M397" s="1" t="s">
        <v>24</v>
      </c>
      <c r="N397" s="1" t="s">
        <v>25</v>
      </c>
      <c r="O397" s="1" t="s">
        <v>1857</v>
      </c>
      <c r="P397" s="1" t="s">
        <v>27</v>
      </c>
      <c r="Q397" s="1" t="s">
        <v>25</v>
      </c>
      <c r="R397" s="1" t="s">
        <v>28</v>
      </c>
    </row>
    <row r="398" spans="1:18" ht="15">
      <c r="A398" s="1" t="s">
        <v>2942</v>
      </c>
      <c r="B398" s="1" t="s">
        <v>2943</v>
      </c>
      <c r="C398" s="1" t="s">
        <v>221</v>
      </c>
      <c r="D398" s="7">
        <v>40298</v>
      </c>
      <c r="E398" s="8">
        <v>66</v>
      </c>
      <c r="F398" s="7">
        <v>40663</v>
      </c>
      <c r="G398" s="1" t="s">
        <v>25</v>
      </c>
      <c r="H398" s="1" t="s">
        <v>20</v>
      </c>
      <c r="I398" s="1" t="s">
        <v>153</v>
      </c>
      <c r="J398" s="1" t="s">
        <v>22</v>
      </c>
      <c r="K398" s="1" t="s">
        <v>2944</v>
      </c>
      <c r="L398" s="10">
        <v>40298</v>
      </c>
      <c r="M398" s="1" t="s">
        <v>24</v>
      </c>
      <c r="N398" s="1" t="s">
        <v>25</v>
      </c>
      <c r="O398" s="1" t="s">
        <v>1857</v>
      </c>
      <c r="P398" s="1" t="s">
        <v>27</v>
      </c>
      <c r="Q398" s="1" t="s">
        <v>25</v>
      </c>
      <c r="R398" s="1" t="s">
        <v>28</v>
      </c>
    </row>
    <row r="399" spans="1:18" ht="15">
      <c r="A399" s="1" t="s">
        <v>2963</v>
      </c>
      <c r="B399" s="1" t="s">
        <v>2964</v>
      </c>
      <c r="C399" s="1" t="s">
        <v>221</v>
      </c>
      <c r="D399" s="7">
        <v>40298</v>
      </c>
      <c r="E399" s="8">
        <v>67</v>
      </c>
      <c r="F399" s="7">
        <v>41394</v>
      </c>
      <c r="G399" s="1" t="s">
        <v>25</v>
      </c>
      <c r="H399" s="1" t="s">
        <v>20</v>
      </c>
      <c r="I399" s="1" t="s">
        <v>153</v>
      </c>
      <c r="J399" s="1" t="s">
        <v>2513</v>
      </c>
      <c r="K399" s="1" t="s">
        <v>128</v>
      </c>
      <c r="L399" s="10">
        <v>40317</v>
      </c>
      <c r="M399" s="1" t="s">
        <v>24</v>
      </c>
      <c r="N399" s="1" t="s">
        <v>25</v>
      </c>
      <c r="O399" s="1" t="s">
        <v>1857</v>
      </c>
      <c r="P399" s="1" t="s">
        <v>27</v>
      </c>
      <c r="Q399" s="1" t="s">
        <v>25</v>
      </c>
      <c r="R399" s="1" t="s">
        <v>28</v>
      </c>
    </row>
    <row r="400" spans="1:18" ht="15">
      <c r="A400" s="1" t="s">
        <v>2887</v>
      </c>
      <c r="B400" s="1" t="s">
        <v>2888</v>
      </c>
      <c r="C400" s="1" t="s">
        <v>221</v>
      </c>
      <c r="D400" s="7">
        <v>40301</v>
      </c>
      <c r="E400" s="8">
        <v>68</v>
      </c>
      <c r="F400" s="7">
        <v>43952</v>
      </c>
      <c r="G400" s="1" t="s">
        <v>25</v>
      </c>
      <c r="H400" s="1" t="s">
        <v>20</v>
      </c>
      <c r="I400" s="1" t="s">
        <v>153</v>
      </c>
      <c r="J400" s="1" t="s">
        <v>1865</v>
      </c>
      <c r="K400" s="1" t="s">
        <v>2889</v>
      </c>
      <c r="L400" s="10">
        <v>40301</v>
      </c>
      <c r="M400" s="1" t="s">
        <v>24</v>
      </c>
      <c r="N400" s="1" t="s">
        <v>25</v>
      </c>
      <c r="O400" s="1" t="s">
        <v>1857</v>
      </c>
      <c r="P400" s="1" t="s">
        <v>27</v>
      </c>
      <c r="Q400" s="1" t="s">
        <v>25</v>
      </c>
      <c r="R400" s="1" t="s">
        <v>28</v>
      </c>
    </row>
    <row r="401" spans="1:18" ht="15">
      <c r="A401" s="1" t="s">
        <v>2929</v>
      </c>
      <c r="B401" s="1" t="s">
        <v>2930</v>
      </c>
      <c r="C401" s="1" t="s">
        <v>221</v>
      </c>
      <c r="D401" s="7">
        <v>40305</v>
      </c>
      <c r="E401" s="8">
        <v>69</v>
      </c>
      <c r="F401" s="7">
        <v>41401</v>
      </c>
      <c r="G401" s="1" t="s">
        <v>25</v>
      </c>
      <c r="H401" s="1" t="s">
        <v>20</v>
      </c>
      <c r="I401" s="1" t="s">
        <v>153</v>
      </c>
      <c r="J401" s="1" t="s">
        <v>199</v>
      </c>
      <c r="K401" s="1" t="s">
        <v>2931</v>
      </c>
      <c r="L401" s="10">
        <v>40305</v>
      </c>
      <c r="M401" s="1" t="s">
        <v>24</v>
      </c>
      <c r="N401" s="1" t="s">
        <v>25</v>
      </c>
      <c r="O401" s="1" t="s">
        <v>1857</v>
      </c>
      <c r="P401" s="1" t="s">
        <v>27</v>
      </c>
      <c r="Q401" s="1" t="s">
        <v>25</v>
      </c>
      <c r="R401" s="1" t="s">
        <v>28</v>
      </c>
    </row>
    <row r="402" spans="1:18" ht="15">
      <c r="A402" s="1" t="s">
        <v>2932</v>
      </c>
      <c r="B402" s="1" t="s">
        <v>2933</v>
      </c>
      <c r="C402" s="1" t="s">
        <v>221</v>
      </c>
      <c r="D402" s="7">
        <v>40305</v>
      </c>
      <c r="E402" s="8">
        <v>70</v>
      </c>
      <c r="F402" s="7">
        <v>41401</v>
      </c>
      <c r="G402" s="1" t="s">
        <v>25</v>
      </c>
      <c r="H402" s="1" t="s">
        <v>20</v>
      </c>
      <c r="I402" s="1" t="s">
        <v>153</v>
      </c>
      <c r="J402" s="1" t="s">
        <v>811</v>
      </c>
      <c r="K402" s="1" t="s">
        <v>2934</v>
      </c>
      <c r="L402" s="10">
        <v>40305</v>
      </c>
      <c r="M402" s="1" t="s">
        <v>24</v>
      </c>
      <c r="N402" s="1" t="s">
        <v>25</v>
      </c>
      <c r="O402" s="1" t="s">
        <v>1857</v>
      </c>
      <c r="P402" s="1" t="s">
        <v>27</v>
      </c>
      <c r="Q402" s="1" t="s">
        <v>25</v>
      </c>
      <c r="R402" s="1" t="s">
        <v>28</v>
      </c>
    </row>
    <row r="403" spans="1:18" ht="15">
      <c r="A403" s="1" t="s">
        <v>2965</v>
      </c>
      <c r="B403" s="1" t="s">
        <v>2966</v>
      </c>
      <c r="C403" s="1" t="s">
        <v>221</v>
      </c>
      <c r="D403" s="7">
        <v>40310</v>
      </c>
      <c r="E403" s="8">
        <v>71</v>
      </c>
      <c r="F403" s="7">
        <v>40694</v>
      </c>
      <c r="G403" s="1" t="s">
        <v>25</v>
      </c>
      <c r="H403" s="1" t="s">
        <v>20</v>
      </c>
      <c r="I403" s="1" t="s">
        <v>153</v>
      </c>
      <c r="J403" s="1" t="s">
        <v>2967</v>
      </c>
      <c r="K403" s="1" t="s">
        <v>2968</v>
      </c>
      <c r="L403" s="10">
        <v>40303</v>
      </c>
      <c r="M403" s="1" t="s">
        <v>24</v>
      </c>
      <c r="N403" s="1" t="s">
        <v>25</v>
      </c>
      <c r="O403" s="1" t="s">
        <v>1857</v>
      </c>
      <c r="P403" s="1" t="s">
        <v>1858</v>
      </c>
      <c r="Q403" s="1" t="s">
        <v>25</v>
      </c>
      <c r="R403" s="1" t="s">
        <v>169</v>
      </c>
    </row>
    <row r="404" spans="1:18" ht="15">
      <c r="A404" s="1" t="s">
        <v>2935</v>
      </c>
      <c r="B404" s="1" t="s">
        <v>2936</v>
      </c>
      <c r="C404" s="1" t="s">
        <v>221</v>
      </c>
      <c r="D404" s="7">
        <v>40312</v>
      </c>
      <c r="E404" s="8">
        <v>72</v>
      </c>
      <c r="F404" s="7">
        <v>40677</v>
      </c>
      <c r="G404" s="1" t="s">
        <v>25</v>
      </c>
      <c r="H404" s="1" t="s">
        <v>20</v>
      </c>
      <c r="I404" s="1" t="s">
        <v>153</v>
      </c>
      <c r="J404" s="1" t="s">
        <v>22</v>
      </c>
      <c r="K404" s="1" t="s">
        <v>2937</v>
      </c>
      <c r="L404" s="10">
        <v>40312</v>
      </c>
      <c r="M404" s="1" t="s">
        <v>24</v>
      </c>
      <c r="N404" s="1" t="s">
        <v>25</v>
      </c>
      <c r="O404" s="1" t="s">
        <v>1857</v>
      </c>
      <c r="P404" s="1" t="s">
        <v>27</v>
      </c>
      <c r="Q404" s="1" t="s">
        <v>25</v>
      </c>
      <c r="R404" s="1" t="s">
        <v>169</v>
      </c>
    </row>
    <row r="405" spans="1:18" ht="15">
      <c r="A405" s="1" t="s">
        <v>2958</v>
      </c>
      <c r="B405" s="1" t="s">
        <v>2959</v>
      </c>
      <c r="C405" s="1" t="s">
        <v>221</v>
      </c>
      <c r="D405" s="7">
        <v>40317</v>
      </c>
      <c r="E405" s="8">
        <v>73</v>
      </c>
      <c r="F405" s="7">
        <v>41414</v>
      </c>
      <c r="G405" s="1" t="s">
        <v>25</v>
      </c>
      <c r="H405" s="1" t="s">
        <v>20</v>
      </c>
      <c r="I405" s="1" t="s">
        <v>1213</v>
      </c>
      <c r="J405" s="1" t="s">
        <v>22</v>
      </c>
      <c r="K405" s="1" t="s">
        <v>652</v>
      </c>
      <c r="L405" s="10">
        <v>40303</v>
      </c>
      <c r="M405" s="1" t="s">
        <v>24</v>
      </c>
      <c r="N405" s="1" t="s">
        <v>25</v>
      </c>
      <c r="O405" s="1" t="s">
        <v>1857</v>
      </c>
      <c r="P405" s="1" t="s">
        <v>27</v>
      </c>
      <c r="Q405" s="1" t="s">
        <v>25</v>
      </c>
      <c r="R405" s="1" t="s">
        <v>28</v>
      </c>
    </row>
    <row r="406" spans="1:18" ht="15">
      <c r="A406" s="1" t="s">
        <v>2960</v>
      </c>
      <c r="B406" s="1" t="s">
        <v>2961</v>
      </c>
      <c r="C406" s="1" t="s">
        <v>221</v>
      </c>
      <c r="D406" s="7">
        <v>40324</v>
      </c>
      <c r="E406" s="8">
        <v>74</v>
      </c>
      <c r="F406" s="7">
        <v>42368</v>
      </c>
      <c r="G406" s="1" t="s">
        <v>25</v>
      </c>
      <c r="H406" s="1" t="s">
        <v>20</v>
      </c>
      <c r="I406" s="1" t="s">
        <v>1213</v>
      </c>
      <c r="J406" s="1" t="s">
        <v>22</v>
      </c>
      <c r="K406" s="1" t="s">
        <v>2962</v>
      </c>
      <c r="L406" s="10">
        <v>40310</v>
      </c>
      <c r="M406" s="1" t="s">
        <v>24</v>
      </c>
      <c r="N406" s="1" t="s">
        <v>25</v>
      </c>
      <c r="O406" s="1" t="s">
        <v>1857</v>
      </c>
      <c r="P406" s="1" t="s">
        <v>27</v>
      </c>
      <c r="Q406" s="1" t="s">
        <v>25</v>
      </c>
      <c r="R406" s="1" t="s">
        <v>28</v>
      </c>
    </row>
    <row r="407" spans="1:18" ht="15">
      <c r="A407" s="1" t="s">
        <v>2978</v>
      </c>
      <c r="B407" s="1" t="s">
        <v>2979</v>
      </c>
      <c r="C407" s="1" t="s">
        <v>221</v>
      </c>
      <c r="D407" s="7">
        <v>40326</v>
      </c>
      <c r="E407" s="8">
        <v>75</v>
      </c>
      <c r="F407" s="7">
        <v>40877</v>
      </c>
      <c r="G407" s="1" t="s">
        <v>25</v>
      </c>
      <c r="H407" s="1" t="s">
        <v>20</v>
      </c>
      <c r="I407" s="1" t="s">
        <v>1213</v>
      </c>
      <c r="J407" s="1" t="s">
        <v>22</v>
      </c>
      <c r="K407" s="1" t="s">
        <v>2980</v>
      </c>
      <c r="L407" s="10">
        <v>40325</v>
      </c>
      <c r="M407" s="1" t="s">
        <v>24</v>
      </c>
      <c r="N407" s="1" t="s">
        <v>25</v>
      </c>
      <c r="O407" s="1" t="s">
        <v>1857</v>
      </c>
      <c r="P407" s="1" t="s">
        <v>27</v>
      </c>
      <c r="Q407" s="1" t="s">
        <v>25</v>
      </c>
      <c r="R407" s="1" t="s">
        <v>28</v>
      </c>
    </row>
    <row r="408" spans="1:18" ht="15">
      <c r="A408" s="1" t="s">
        <v>2981</v>
      </c>
      <c r="B408" s="1" t="s">
        <v>2982</v>
      </c>
      <c r="C408" s="1" t="s">
        <v>221</v>
      </c>
      <c r="D408" s="7">
        <v>40326</v>
      </c>
      <c r="E408" s="8">
        <v>76</v>
      </c>
      <c r="F408" s="7">
        <v>40691</v>
      </c>
      <c r="G408" s="1" t="s">
        <v>25</v>
      </c>
      <c r="H408" s="1" t="s">
        <v>20</v>
      </c>
      <c r="I408" s="1" t="s">
        <v>1213</v>
      </c>
      <c r="J408" s="1" t="s">
        <v>22</v>
      </c>
      <c r="K408" s="1" t="s">
        <v>2983</v>
      </c>
      <c r="L408" s="10">
        <v>40326</v>
      </c>
      <c r="M408" s="1" t="s">
        <v>24</v>
      </c>
      <c r="N408" s="1" t="s">
        <v>25</v>
      </c>
      <c r="O408" s="1" t="s">
        <v>1857</v>
      </c>
      <c r="P408" s="1" t="s">
        <v>27</v>
      </c>
      <c r="Q408" s="1" t="s">
        <v>25</v>
      </c>
      <c r="R408" s="1" t="s">
        <v>28</v>
      </c>
    </row>
    <row r="409" spans="1:18" ht="15">
      <c r="A409" s="1" t="s">
        <v>2969</v>
      </c>
      <c r="B409" s="1" t="s">
        <v>2970</v>
      </c>
      <c r="C409" s="1" t="s">
        <v>221</v>
      </c>
      <c r="D409" s="7">
        <v>40336</v>
      </c>
      <c r="E409" s="8">
        <v>77</v>
      </c>
      <c r="F409" s="7">
        <v>41432</v>
      </c>
      <c r="G409" s="1" t="s">
        <v>25</v>
      </c>
      <c r="H409" s="1" t="s">
        <v>20</v>
      </c>
      <c r="I409" s="1" t="s">
        <v>1213</v>
      </c>
      <c r="J409" s="1" t="s">
        <v>199</v>
      </c>
      <c r="K409" s="1" t="s">
        <v>2971</v>
      </c>
      <c r="L409" s="10">
        <v>40336</v>
      </c>
      <c r="M409" s="1" t="s">
        <v>24</v>
      </c>
      <c r="N409" s="1" t="s">
        <v>25</v>
      </c>
      <c r="O409" s="1" t="s">
        <v>1857</v>
      </c>
      <c r="P409" s="1" t="s">
        <v>27</v>
      </c>
      <c r="Q409" s="1" t="s">
        <v>25</v>
      </c>
      <c r="R409" s="1" t="s">
        <v>28</v>
      </c>
    </row>
    <row r="410" spans="1:18" ht="15">
      <c r="A410" s="1" t="s">
        <v>2972</v>
      </c>
      <c r="B410" s="1" t="s">
        <v>2973</v>
      </c>
      <c r="C410" s="1" t="s">
        <v>221</v>
      </c>
      <c r="D410" s="7">
        <v>40336</v>
      </c>
      <c r="E410" s="8">
        <v>78</v>
      </c>
      <c r="F410" s="7">
        <v>41432</v>
      </c>
      <c r="G410" s="1" t="s">
        <v>25</v>
      </c>
      <c r="H410" s="1" t="s">
        <v>20</v>
      </c>
      <c r="I410" s="1" t="s">
        <v>1213</v>
      </c>
      <c r="J410" s="1" t="s">
        <v>811</v>
      </c>
      <c r="K410" s="1" t="s">
        <v>2974</v>
      </c>
      <c r="L410" s="10">
        <v>40336</v>
      </c>
      <c r="M410" s="1" t="s">
        <v>24</v>
      </c>
      <c r="N410" s="1" t="s">
        <v>25</v>
      </c>
      <c r="O410" s="1" t="s">
        <v>1857</v>
      </c>
      <c r="P410" s="1" t="s">
        <v>27</v>
      </c>
      <c r="Q410" s="1" t="s">
        <v>25</v>
      </c>
      <c r="R410" s="1" t="s">
        <v>28</v>
      </c>
    </row>
    <row r="411" spans="1:18" ht="15">
      <c r="A411" s="1" t="s">
        <v>2996</v>
      </c>
      <c r="B411" s="1" t="s">
        <v>2997</v>
      </c>
      <c r="C411" s="1" t="s">
        <v>221</v>
      </c>
      <c r="D411" s="7">
        <v>40338</v>
      </c>
      <c r="E411" s="8">
        <v>79</v>
      </c>
      <c r="F411" s="7">
        <v>44196</v>
      </c>
      <c r="G411" s="1" t="s">
        <v>25</v>
      </c>
      <c r="H411" s="1" t="s">
        <v>20</v>
      </c>
      <c r="I411" s="1" t="s">
        <v>1213</v>
      </c>
      <c r="J411" s="1" t="s">
        <v>1865</v>
      </c>
      <c r="K411" s="1" t="s">
        <v>2998</v>
      </c>
      <c r="L411" s="10">
        <v>40331</v>
      </c>
      <c r="M411" s="1" t="s">
        <v>24</v>
      </c>
      <c r="N411" s="1" t="s">
        <v>25</v>
      </c>
      <c r="O411" s="1" t="s">
        <v>1857</v>
      </c>
      <c r="P411" s="1" t="s">
        <v>1862</v>
      </c>
      <c r="Q411" s="1" t="s">
        <v>24</v>
      </c>
      <c r="R411" s="1" t="s">
        <v>28</v>
      </c>
    </row>
    <row r="412" spans="1:18" ht="15">
      <c r="A412" s="1" t="s">
        <v>2984</v>
      </c>
      <c r="B412" s="1" t="s">
        <v>2985</v>
      </c>
      <c r="C412" s="1" t="s">
        <v>221</v>
      </c>
      <c r="D412" s="7">
        <v>40340</v>
      </c>
      <c r="E412" s="8">
        <v>80</v>
      </c>
      <c r="F412" s="7">
        <v>40705</v>
      </c>
      <c r="G412" s="1" t="s">
        <v>25</v>
      </c>
      <c r="H412" s="1" t="s">
        <v>20</v>
      </c>
      <c r="I412" s="1" t="s">
        <v>1213</v>
      </c>
      <c r="J412" s="1" t="s">
        <v>22</v>
      </c>
      <c r="K412" s="1" t="s">
        <v>2986</v>
      </c>
      <c r="L412" s="10">
        <v>40340</v>
      </c>
      <c r="M412" s="1" t="s">
        <v>24</v>
      </c>
      <c r="N412" s="1" t="s">
        <v>25</v>
      </c>
      <c r="O412" s="1" t="s">
        <v>1857</v>
      </c>
      <c r="P412" s="1" t="s">
        <v>27</v>
      </c>
      <c r="Q412" s="1" t="s">
        <v>25</v>
      </c>
      <c r="R412" s="1" t="s">
        <v>28</v>
      </c>
    </row>
    <row r="413" spans="1:18" ht="15">
      <c r="A413" s="1" t="s">
        <v>3019</v>
      </c>
      <c r="B413" s="1" t="s">
        <v>3020</v>
      </c>
      <c r="C413" s="1" t="s">
        <v>221</v>
      </c>
      <c r="D413" s="7">
        <v>40347</v>
      </c>
      <c r="E413" s="8">
        <v>81</v>
      </c>
      <c r="F413" s="7">
        <v>42369</v>
      </c>
      <c r="G413" s="1" t="s">
        <v>25</v>
      </c>
      <c r="H413" s="1" t="s">
        <v>20</v>
      </c>
      <c r="I413" s="1" t="s">
        <v>1213</v>
      </c>
      <c r="J413" s="1" t="s">
        <v>199</v>
      </c>
      <c r="K413" s="1" t="s">
        <v>2968</v>
      </c>
      <c r="L413" s="10">
        <v>40346</v>
      </c>
      <c r="M413" s="1" t="s">
        <v>24</v>
      </c>
      <c r="N413" s="1" t="s">
        <v>25</v>
      </c>
      <c r="O413" s="1" t="s">
        <v>1857</v>
      </c>
      <c r="P413" s="1" t="s">
        <v>1858</v>
      </c>
      <c r="Q413" s="1" t="s">
        <v>25</v>
      </c>
      <c r="R413" s="1" t="s">
        <v>169</v>
      </c>
    </row>
    <row r="414" spans="1:18" ht="15">
      <c r="A414" s="1" t="s">
        <v>2975</v>
      </c>
      <c r="B414" s="1" t="s">
        <v>2976</v>
      </c>
      <c r="C414" s="1" t="s">
        <v>221</v>
      </c>
      <c r="D414" s="7">
        <v>40351</v>
      </c>
      <c r="E414" s="8">
        <v>82</v>
      </c>
      <c r="F414" s="7">
        <v>40899</v>
      </c>
      <c r="G414" s="1" t="s">
        <v>25</v>
      </c>
      <c r="H414" s="1" t="s">
        <v>20</v>
      </c>
      <c r="I414" s="1" t="s">
        <v>1213</v>
      </c>
      <c r="J414" s="1" t="s">
        <v>22</v>
      </c>
      <c r="K414" s="1" t="s">
        <v>2977</v>
      </c>
      <c r="L414" s="10">
        <v>40351</v>
      </c>
      <c r="M414" s="1" t="s">
        <v>24</v>
      </c>
      <c r="N414" s="1" t="s">
        <v>25</v>
      </c>
      <c r="O414" s="1" t="s">
        <v>1857</v>
      </c>
      <c r="P414" s="1" t="s">
        <v>27</v>
      </c>
      <c r="Q414" s="1" t="s">
        <v>25</v>
      </c>
      <c r="R414" s="1" t="s">
        <v>28</v>
      </c>
    </row>
    <row r="415" spans="1:18" ht="15">
      <c r="A415" s="1" t="s">
        <v>2987</v>
      </c>
      <c r="B415" s="1" t="s">
        <v>2988</v>
      </c>
      <c r="C415" s="1" t="s">
        <v>221</v>
      </c>
      <c r="D415" s="7">
        <v>40354</v>
      </c>
      <c r="E415" s="8">
        <v>83</v>
      </c>
      <c r="F415" s="7">
        <v>40719</v>
      </c>
      <c r="G415" s="1" t="s">
        <v>25</v>
      </c>
      <c r="H415" s="1" t="s">
        <v>20</v>
      </c>
      <c r="I415" s="1" t="s">
        <v>1213</v>
      </c>
      <c r="J415" s="1" t="s">
        <v>22</v>
      </c>
      <c r="K415" s="1" t="s">
        <v>2989</v>
      </c>
      <c r="L415" s="10">
        <v>40354</v>
      </c>
      <c r="M415" s="1" t="s">
        <v>24</v>
      </c>
      <c r="N415" s="1" t="s">
        <v>25</v>
      </c>
      <c r="O415" s="1" t="s">
        <v>1857</v>
      </c>
      <c r="P415" s="1" t="s">
        <v>27</v>
      </c>
      <c r="Q415" s="1" t="s">
        <v>25</v>
      </c>
      <c r="R415" s="1" t="s">
        <v>28</v>
      </c>
    </row>
    <row r="416" spans="1:18" ht="15">
      <c r="A416" s="1" t="s">
        <v>2993</v>
      </c>
      <c r="B416" s="1" t="s">
        <v>2994</v>
      </c>
      <c r="C416" s="1" t="s">
        <v>221</v>
      </c>
      <c r="D416" s="7">
        <v>40354</v>
      </c>
      <c r="E416" s="8">
        <v>84</v>
      </c>
      <c r="F416" s="7">
        <v>40892</v>
      </c>
      <c r="G416" s="1" t="s">
        <v>25</v>
      </c>
      <c r="H416" s="1" t="s">
        <v>20</v>
      </c>
      <c r="I416" s="1" t="s">
        <v>1213</v>
      </c>
      <c r="J416" s="1" t="s">
        <v>22</v>
      </c>
      <c r="K416" s="1" t="s">
        <v>2995</v>
      </c>
      <c r="L416" s="10">
        <v>40353</v>
      </c>
      <c r="M416" s="1" t="s">
        <v>24</v>
      </c>
      <c r="N416" s="1" t="s">
        <v>25</v>
      </c>
      <c r="O416" s="1" t="s">
        <v>1857</v>
      </c>
      <c r="P416" s="1" t="s">
        <v>27</v>
      </c>
      <c r="Q416" s="1" t="s">
        <v>25</v>
      </c>
      <c r="R416" s="1" t="s">
        <v>169</v>
      </c>
    </row>
    <row r="417" spans="1:18" ht="15">
      <c r="A417" s="1" t="s">
        <v>3024</v>
      </c>
      <c r="B417" s="1" t="s">
        <v>3025</v>
      </c>
      <c r="C417" s="1" t="s">
        <v>221</v>
      </c>
      <c r="D417" s="7">
        <v>40354</v>
      </c>
      <c r="E417" s="8">
        <v>85</v>
      </c>
      <c r="F417" s="7">
        <v>41450</v>
      </c>
      <c r="G417" s="1" t="s">
        <v>25</v>
      </c>
      <c r="H417" s="1" t="s">
        <v>20</v>
      </c>
      <c r="I417" s="1" t="s">
        <v>1213</v>
      </c>
      <c r="J417" s="1" t="s">
        <v>22</v>
      </c>
      <c r="K417" s="1" t="s">
        <v>3026</v>
      </c>
      <c r="L417" s="10">
        <v>40354</v>
      </c>
      <c r="M417" s="1" t="s">
        <v>24</v>
      </c>
      <c r="N417" s="1" t="s">
        <v>25</v>
      </c>
      <c r="O417" s="1" t="s">
        <v>1857</v>
      </c>
      <c r="P417" s="1" t="s">
        <v>27</v>
      </c>
      <c r="Q417" s="1" t="s">
        <v>25</v>
      </c>
      <c r="R417" s="1" t="s">
        <v>169</v>
      </c>
    </row>
    <row r="418" spans="1:18" ht="15">
      <c r="A418" s="1" t="s">
        <v>3035</v>
      </c>
      <c r="B418" s="1" t="s">
        <v>3036</v>
      </c>
      <c r="C418" s="1" t="s">
        <v>221</v>
      </c>
      <c r="D418" s="7">
        <v>40354</v>
      </c>
      <c r="E418" s="8">
        <v>86</v>
      </c>
      <c r="F418" s="7">
        <v>40744</v>
      </c>
      <c r="G418" s="1" t="s">
        <v>25</v>
      </c>
      <c r="H418" s="1" t="s">
        <v>20</v>
      </c>
      <c r="I418" s="1" t="s">
        <v>1213</v>
      </c>
      <c r="J418" s="1" t="s">
        <v>22</v>
      </c>
      <c r="K418" s="1" t="s">
        <v>1156</v>
      </c>
      <c r="L418" s="10">
        <v>40354</v>
      </c>
      <c r="M418" s="1" t="s">
        <v>24</v>
      </c>
      <c r="N418" s="1" t="s">
        <v>25</v>
      </c>
      <c r="O418" s="1" t="s">
        <v>1857</v>
      </c>
      <c r="P418" s="1" t="s">
        <v>1858</v>
      </c>
      <c r="Q418" s="1" t="s">
        <v>25</v>
      </c>
      <c r="R418" s="1" t="s">
        <v>28</v>
      </c>
    </row>
    <row r="419" spans="1:18" ht="15">
      <c r="A419" s="1" t="s">
        <v>3008</v>
      </c>
      <c r="B419" s="1" t="s">
        <v>3009</v>
      </c>
      <c r="C419" s="1" t="s">
        <v>221</v>
      </c>
      <c r="D419" s="7">
        <v>40357</v>
      </c>
      <c r="E419" s="8">
        <v>87</v>
      </c>
      <c r="F419" s="7">
        <v>44021</v>
      </c>
      <c r="G419" s="1" t="s">
        <v>25</v>
      </c>
      <c r="H419" s="1" t="s">
        <v>20</v>
      </c>
      <c r="I419" s="1" t="s">
        <v>1213</v>
      </c>
      <c r="J419" s="1" t="s">
        <v>22</v>
      </c>
      <c r="K419" s="1" t="s">
        <v>2085</v>
      </c>
      <c r="L419" s="10">
        <v>40357</v>
      </c>
      <c r="M419" s="1" t="s">
        <v>24</v>
      </c>
      <c r="N419" s="1" t="s">
        <v>25</v>
      </c>
      <c r="O419" s="1" t="s">
        <v>1857</v>
      </c>
      <c r="P419" s="1" t="s">
        <v>27</v>
      </c>
      <c r="Q419" s="1" t="s">
        <v>25</v>
      </c>
      <c r="R419" s="1" t="s">
        <v>169</v>
      </c>
    </row>
    <row r="420" spans="1:18" ht="15">
      <c r="A420" s="1" t="s">
        <v>3010</v>
      </c>
      <c r="B420" s="1" t="s">
        <v>3011</v>
      </c>
      <c r="C420" s="1" t="s">
        <v>221</v>
      </c>
      <c r="D420" s="7">
        <v>40357</v>
      </c>
      <c r="E420" s="8">
        <v>88</v>
      </c>
      <c r="F420" s="7">
        <v>41463</v>
      </c>
      <c r="G420" s="1" t="s">
        <v>25</v>
      </c>
      <c r="H420" s="1" t="s">
        <v>20</v>
      </c>
      <c r="I420" s="1" t="s">
        <v>1213</v>
      </c>
      <c r="J420" s="1" t="s">
        <v>22</v>
      </c>
      <c r="K420" s="1" t="s">
        <v>3012</v>
      </c>
      <c r="L420" s="10">
        <v>40357</v>
      </c>
      <c r="M420" s="1" t="s">
        <v>24</v>
      </c>
      <c r="N420" s="1" t="s">
        <v>25</v>
      </c>
      <c r="O420" s="1" t="s">
        <v>1857</v>
      </c>
      <c r="P420" s="1" t="s">
        <v>27</v>
      </c>
      <c r="Q420" s="1" t="s">
        <v>25</v>
      </c>
      <c r="R420" s="1" t="s">
        <v>169</v>
      </c>
    </row>
    <row r="421" spans="1:18" ht="15">
      <c r="A421" s="1" t="s">
        <v>3013</v>
      </c>
      <c r="B421" s="1" t="s">
        <v>3014</v>
      </c>
      <c r="C421" s="1" t="s">
        <v>221</v>
      </c>
      <c r="D421" s="7">
        <v>40357</v>
      </c>
      <c r="E421" s="8">
        <v>89</v>
      </c>
      <c r="F421" s="7">
        <v>42194</v>
      </c>
      <c r="G421" s="1" t="s">
        <v>25</v>
      </c>
      <c r="H421" s="1" t="s">
        <v>20</v>
      </c>
      <c r="I421" s="1" t="s">
        <v>1213</v>
      </c>
      <c r="J421" s="1" t="s">
        <v>22</v>
      </c>
      <c r="K421" s="1" t="s">
        <v>3015</v>
      </c>
      <c r="L421" s="10">
        <v>40357</v>
      </c>
      <c r="M421" s="1" t="s">
        <v>24</v>
      </c>
      <c r="N421" s="1" t="s">
        <v>25</v>
      </c>
      <c r="O421" s="1" t="s">
        <v>1857</v>
      </c>
      <c r="P421" s="1" t="s">
        <v>27</v>
      </c>
      <c r="Q421" s="1" t="s">
        <v>25</v>
      </c>
      <c r="R421" s="1" t="s">
        <v>169</v>
      </c>
    </row>
    <row r="422" spans="1:18" ht="15">
      <c r="A422" s="1" t="s">
        <v>2990</v>
      </c>
      <c r="B422" s="1" t="s">
        <v>2991</v>
      </c>
      <c r="C422" s="1" t="s">
        <v>221</v>
      </c>
      <c r="D422" s="7">
        <v>40360</v>
      </c>
      <c r="E422" s="8">
        <v>90</v>
      </c>
      <c r="F422" s="7">
        <v>44013</v>
      </c>
      <c r="G422" s="1" t="s">
        <v>25</v>
      </c>
      <c r="H422" s="1" t="s">
        <v>20</v>
      </c>
      <c r="I422" s="1" t="s">
        <v>1213</v>
      </c>
      <c r="J422" s="1" t="s">
        <v>1865</v>
      </c>
      <c r="K422" s="1" t="s">
        <v>2992</v>
      </c>
      <c r="L422" s="10">
        <v>40360</v>
      </c>
      <c r="M422" s="1" t="s">
        <v>24</v>
      </c>
      <c r="N422" s="1" t="s">
        <v>25</v>
      </c>
      <c r="O422" s="1" t="s">
        <v>1857</v>
      </c>
      <c r="P422" s="1" t="s">
        <v>27</v>
      </c>
      <c r="Q422" s="1" t="s">
        <v>25</v>
      </c>
      <c r="R422" s="1" t="s">
        <v>169</v>
      </c>
    </row>
    <row r="423" spans="1:18" ht="15">
      <c r="A423" s="1" t="s">
        <v>3002</v>
      </c>
      <c r="B423" s="1" t="s">
        <v>3003</v>
      </c>
      <c r="C423" s="1" t="s">
        <v>221</v>
      </c>
      <c r="D423" s="7">
        <v>40365</v>
      </c>
      <c r="E423" s="8">
        <v>91</v>
      </c>
      <c r="F423" s="7">
        <v>41461</v>
      </c>
      <c r="G423" s="1" t="s">
        <v>25</v>
      </c>
      <c r="H423" s="1" t="s">
        <v>20</v>
      </c>
      <c r="I423" s="1" t="s">
        <v>1213</v>
      </c>
      <c r="J423" s="1" t="s">
        <v>199</v>
      </c>
      <c r="K423" s="1" t="s">
        <v>3004</v>
      </c>
      <c r="L423" s="10">
        <v>40365</v>
      </c>
      <c r="M423" s="1" t="s">
        <v>24</v>
      </c>
      <c r="N423" s="1" t="s">
        <v>25</v>
      </c>
      <c r="O423" s="1" t="s">
        <v>1857</v>
      </c>
      <c r="P423" s="1" t="s">
        <v>27</v>
      </c>
      <c r="Q423" s="1" t="s">
        <v>25</v>
      </c>
      <c r="R423" s="1" t="s">
        <v>28</v>
      </c>
    </row>
    <row r="424" spans="1:18" ht="15">
      <c r="A424" s="1" t="s">
        <v>3005</v>
      </c>
      <c r="B424" s="1" t="s">
        <v>3006</v>
      </c>
      <c r="C424" s="1" t="s">
        <v>221</v>
      </c>
      <c r="D424" s="7">
        <v>40365</v>
      </c>
      <c r="E424" s="8">
        <v>92</v>
      </c>
      <c r="F424" s="7">
        <v>41461</v>
      </c>
      <c r="G424" s="1" t="s">
        <v>25</v>
      </c>
      <c r="H424" s="1" t="s">
        <v>20</v>
      </c>
      <c r="I424" s="1" t="s">
        <v>1213</v>
      </c>
      <c r="J424" s="1" t="s">
        <v>811</v>
      </c>
      <c r="K424" s="1" t="s">
        <v>3007</v>
      </c>
      <c r="L424" s="10">
        <v>40365</v>
      </c>
      <c r="M424" s="1" t="s">
        <v>24</v>
      </c>
      <c r="N424" s="1" t="s">
        <v>25</v>
      </c>
      <c r="O424" s="1" t="s">
        <v>1857</v>
      </c>
      <c r="P424" s="1" t="s">
        <v>27</v>
      </c>
      <c r="Q424" s="1" t="s">
        <v>25</v>
      </c>
      <c r="R424" s="1" t="s">
        <v>28</v>
      </c>
    </row>
    <row r="425" spans="1:18" ht="15">
      <c r="A425" s="1" t="s">
        <v>3021</v>
      </c>
      <c r="B425" s="1" t="s">
        <v>3022</v>
      </c>
      <c r="C425" s="1" t="s">
        <v>221</v>
      </c>
      <c r="D425" s="7">
        <v>40365</v>
      </c>
      <c r="E425" s="8">
        <v>93</v>
      </c>
      <c r="F425" s="7">
        <v>47648</v>
      </c>
      <c r="G425" s="1" t="s">
        <v>25</v>
      </c>
      <c r="H425" s="1" t="s">
        <v>20</v>
      </c>
      <c r="I425" s="1" t="s">
        <v>1213</v>
      </c>
      <c r="J425" s="1" t="s">
        <v>1865</v>
      </c>
      <c r="K425" s="1" t="s">
        <v>3023</v>
      </c>
      <c r="L425" s="10">
        <v>40344</v>
      </c>
      <c r="M425" s="1" t="s">
        <v>24</v>
      </c>
      <c r="N425" s="1" t="s">
        <v>25</v>
      </c>
      <c r="O425" s="1" t="s">
        <v>1857</v>
      </c>
      <c r="P425" s="1" t="s">
        <v>1862</v>
      </c>
      <c r="Q425" s="1" t="s">
        <v>24</v>
      </c>
      <c r="R425" s="1" t="s">
        <v>28</v>
      </c>
    </row>
    <row r="426" spans="1:18" ht="15">
      <c r="A426" s="1" t="s">
        <v>3016</v>
      </c>
      <c r="B426" s="1" t="s">
        <v>3017</v>
      </c>
      <c r="C426" s="1" t="s">
        <v>221</v>
      </c>
      <c r="D426" s="7">
        <v>40368</v>
      </c>
      <c r="E426" s="8">
        <v>94</v>
      </c>
      <c r="F426" s="7">
        <v>40733</v>
      </c>
      <c r="G426" s="1" t="s">
        <v>25</v>
      </c>
      <c r="H426" s="1" t="s">
        <v>20</v>
      </c>
      <c r="I426" s="1" t="s">
        <v>1213</v>
      </c>
      <c r="J426" s="1" t="s">
        <v>22</v>
      </c>
      <c r="K426" s="1" t="s">
        <v>3018</v>
      </c>
      <c r="L426" s="10">
        <v>40368</v>
      </c>
      <c r="M426" s="1" t="s">
        <v>24</v>
      </c>
      <c r="N426" s="1" t="s">
        <v>25</v>
      </c>
      <c r="O426" s="1" t="s">
        <v>1857</v>
      </c>
      <c r="P426" s="1" t="s">
        <v>27</v>
      </c>
      <c r="Q426" s="1" t="s">
        <v>25</v>
      </c>
      <c r="R426" s="1" t="s">
        <v>169</v>
      </c>
    </row>
    <row r="427" spans="1:18" ht="15">
      <c r="A427" s="1" t="s">
        <v>3029</v>
      </c>
      <c r="B427" s="1" t="s">
        <v>3030</v>
      </c>
      <c r="C427" s="1" t="s">
        <v>221</v>
      </c>
      <c r="D427" s="7">
        <v>40371</v>
      </c>
      <c r="E427" s="8">
        <v>95</v>
      </c>
      <c r="F427" s="7">
        <v>44032</v>
      </c>
      <c r="G427" s="1" t="s">
        <v>25</v>
      </c>
      <c r="H427" s="1" t="s">
        <v>20</v>
      </c>
      <c r="I427" s="1" t="s">
        <v>1213</v>
      </c>
      <c r="J427" s="1" t="s">
        <v>22</v>
      </c>
      <c r="K427" s="1" t="s">
        <v>3031</v>
      </c>
      <c r="L427" s="10">
        <v>40371</v>
      </c>
      <c r="M427" s="1" t="s">
        <v>24</v>
      </c>
      <c r="N427" s="1" t="s">
        <v>25</v>
      </c>
      <c r="O427" s="1" t="s">
        <v>1857</v>
      </c>
      <c r="P427" s="1" t="s">
        <v>27</v>
      </c>
      <c r="Q427" s="1" t="s">
        <v>24</v>
      </c>
      <c r="R427" s="1" t="s">
        <v>169</v>
      </c>
    </row>
    <row r="428" spans="1:18" ht="15">
      <c r="A428" s="1" t="s">
        <v>3032</v>
      </c>
      <c r="B428" s="1" t="s">
        <v>3033</v>
      </c>
      <c r="C428" s="1" t="s">
        <v>221</v>
      </c>
      <c r="D428" s="7">
        <v>40371</v>
      </c>
      <c r="E428" s="8">
        <v>96</v>
      </c>
      <c r="F428" s="7">
        <v>44032</v>
      </c>
      <c r="G428" s="1" t="s">
        <v>25</v>
      </c>
      <c r="H428" s="1" t="s">
        <v>20</v>
      </c>
      <c r="I428" s="1" t="s">
        <v>1213</v>
      </c>
      <c r="J428" s="1" t="s">
        <v>22</v>
      </c>
      <c r="K428" s="1" t="s">
        <v>3034</v>
      </c>
      <c r="L428" s="10">
        <v>40371</v>
      </c>
      <c r="M428" s="1" t="s">
        <v>24</v>
      </c>
      <c r="N428" s="1" t="s">
        <v>25</v>
      </c>
      <c r="O428" s="1" t="s">
        <v>1857</v>
      </c>
      <c r="P428" s="1" t="s">
        <v>27</v>
      </c>
      <c r="Q428" s="1" t="s">
        <v>24</v>
      </c>
      <c r="R428" s="1" t="s">
        <v>169</v>
      </c>
    </row>
    <row r="429" spans="1:18" ht="15">
      <c r="A429" s="1" t="s">
        <v>3027</v>
      </c>
      <c r="B429" s="1" t="s">
        <v>3028</v>
      </c>
      <c r="C429" s="1" t="s">
        <v>221</v>
      </c>
      <c r="D429" s="7">
        <v>40372</v>
      </c>
      <c r="E429" s="8">
        <v>97</v>
      </c>
      <c r="F429" s="7">
        <v>41256</v>
      </c>
      <c r="G429" s="1" t="s">
        <v>24</v>
      </c>
      <c r="H429" s="1" t="s">
        <v>20</v>
      </c>
      <c r="I429" s="1" t="s">
        <v>1213</v>
      </c>
      <c r="J429" s="1" t="s">
        <v>22</v>
      </c>
      <c r="K429" s="1" t="s">
        <v>3001</v>
      </c>
      <c r="L429" s="10">
        <v>40372</v>
      </c>
      <c r="M429" s="1" t="s">
        <v>24</v>
      </c>
      <c r="N429" s="1" t="s">
        <v>25</v>
      </c>
      <c r="O429" s="1" t="s">
        <v>1857</v>
      </c>
      <c r="P429" s="1" t="s">
        <v>158</v>
      </c>
      <c r="Q429" s="1" t="s">
        <v>25</v>
      </c>
      <c r="R429" s="1" t="s">
        <v>169</v>
      </c>
    </row>
    <row r="430" spans="1:18" ht="15">
      <c r="A430" s="1" t="s">
        <v>3054</v>
      </c>
      <c r="B430" s="1" t="s">
        <v>3055</v>
      </c>
      <c r="C430" s="1" t="s">
        <v>221</v>
      </c>
      <c r="D430" s="7">
        <v>40374</v>
      </c>
      <c r="E430" s="8">
        <v>98</v>
      </c>
      <c r="F430" s="7">
        <v>42200</v>
      </c>
      <c r="G430" s="1" t="s">
        <v>24</v>
      </c>
      <c r="H430" s="1" t="s">
        <v>20</v>
      </c>
      <c r="I430" s="1" t="s">
        <v>1213</v>
      </c>
      <c r="J430" s="1" t="s">
        <v>22</v>
      </c>
      <c r="K430" s="1" t="s">
        <v>3056</v>
      </c>
      <c r="L430" s="10">
        <v>40374</v>
      </c>
      <c r="M430" s="1" t="s">
        <v>24</v>
      </c>
      <c r="N430" s="1" t="s">
        <v>25</v>
      </c>
      <c r="O430" s="1" t="s">
        <v>1857</v>
      </c>
      <c r="P430" s="1" t="s">
        <v>158</v>
      </c>
      <c r="Q430" s="1" t="s">
        <v>25</v>
      </c>
      <c r="R430" s="1" t="s">
        <v>169</v>
      </c>
    </row>
    <row r="431" spans="1:18" ht="15">
      <c r="A431" s="1" t="s">
        <v>3040</v>
      </c>
      <c r="B431" s="1" t="s">
        <v>3041</v>
      </c>
      <c r="C431" s="1" t="s">
        <v>221</v>
      </c>
      <c r="D431" s="7">
        <v>40379</v>
      </c>
      <c r="E431" s="8">
        <v>99</v>
      </c>
      <c r="F431" s="7">
        <v>41475</v>
      </c>
      <c r="G431" s="1" t="s">
        <v>25</v>
      </c>
      <c r="H431" s="1" t="s">
        <v>20</v>
      </c>
      <c r="I431" s="1" t="s">
        <v>1213</v>
      </c>
      <c r="J431" s="1" t="s">
        <v>199</v>
      </c>
      <c r="K431" s="1" t="s">
        <v>3042</v>
      </c>
      <c r="L431" s="10">
        <v>40379</v>
      </c>
      <c r="M431" s="1" t="s">
        <v>24</v>
      </c>
      <c r="N431" s="1" t="s">
        <v>25</v>
      </c>
      <c r="O431" s="1" t="s">
        <v>1857</v>
      </c>
      <c r="P431" s="1" t="s">
        <v>27</v>
      </c>
      <c r="Q431" s="1" t="s">
        <v>25</v>
      </c>
      <c r="R431" s="1" t="s">
        <v>28</v>
      </c>
    </row>
    <row r="432" spans="1:18" ht="15">
      <c r="A432" s="1" t="s">
        <v>3043</v>
      </c>
      <c r="B432" s="1" t="s">
        <v>3044</v>
      </c>
      <c r="C432" s="1" t="s">
        <v>221</v>
      </c>
      <c r="D432" s="7">
        <v>40379</v>
      </c>
      <c r="E432" s="8">
        <v>100</v>
      </c>
      <c r="F432" s="7">
        <v>41475</v>
      </c>
      <c r="G432" s="1" t="s">
        <v>25</v>
      </c>
      <c r="H432" s="1" t="s">
        <v>20</v>
      </c>
      <c r="I432" s="1" t="s">
        <v>1213</v>
      </c>
      <c r="J432" s="1" t="s">
        <v>811</v>
      </c>
      <c r="K432" s="1" t="s">
        <v>3045</v>
      </c>
      <c r="L432" s="10">
        <v>40379</v>
      </c>
      <c r="M432" s="1" t="s">
        <v>24</v>
      </c>
      <c r="N432" s="1" t="s">
        <v>25</v>
      </c>
      <c r="O432" s="1" t="s">
        <v>1857</v>
      </c>
      <c r="P432" s="1" t="s">
        <v>27</v>
      </c>
      <c r="Q432" s="1" t="s">
        <v>25</v>
      </c>
      <c r="R432" s="1" t="s">
        <v>28</v>
      </c>
    </row>
    <row r="433" spans="1:18" ht="15">
      <c r="A433" s="1" t="s">
        <v>3049</v>
      </c>
      <c r="B433" s="1" t="s">
        <v>3050</v>
      </c>
      <c r="C433" s="1" t="s">
        <v>221</v>
      </c>
      <c r="D433" s="7">
        <v>40380</v>
      </c>
      <c r="E433" s="8">
        <v>101</v>
      </c>
      <c r="F433" s="7">
        <v>40554</v>
      </c>
      <c r="G433" s="1" t="s">
        <v>24</v>
      </c>
      <c r="H433" s="1" t="s">
        <v>20</v>
      </c>
      <c r="I433" s="1" t="s">
        <v>1213</v>
      </c>
      <c r="J433" s="1" t="s">
        <v>22</v>
      </c>
      <c r="K433" s="1" t="s">
        <v>157</v>
      </c>
      <c r="L433" s="10">
        <v>40379</v>
      </c>
      <c r="M433" s="1" t="s">
        <v>24</v>
      </c>
      <c r="N433" s="1" t="s">
        <v>25</v>
      </c>
      <c r="O433" s="1" t="s">
        <v>1857</v>
      </c>
      <c r="P433" s="1" t="s">
        <v>27</v>
      </c>
      <c r="Q433" s="1" t="s">
        <v>25</v>
      </c>
      <c r="R433" s="1" t="s">
        <v>169</v>
      </c>
    </row>
    <row r="434" spans="1:18" ht="15">
      <c r="A434" s="1" t="s">
        <v>3037</v>
      </c>
      <c r="B434" s="1" t="s">
        <v>3038</v>
      </c>
      <c r="C434" s="1" t="s">
        <v>221</v>
      </c>
      <c r="D434" s="7">
        <v>40381</v>
      </c>
      <c r="E434" s="8">
        <v>102</v>
      </c>
      <c r="F434" s="7">
        <v>47756</v>
      </c>
      <c r="G434" s="1" t="s">
        <v>25</v>
      </c>
      <c r="H434" s="1" t="s">
        <v>20</v>
      </c>
      <c r="I434" s="1" t="s">
        <v>1213</v>
      </c>
      <c r="J434" s="1" t="s">
        <v>22</v>
      </c>
      <c r="K434" s="1" t="s">
        <v>3039</v>
      </c>
      <c r="L434" s="10">
        <v>40360</v>
      </c>
      <c r="M434" s="1" t="s">
        <v>24</v>
      </c>
      <c r="N434" s="1" t="s">
        <v>25</v>
      </c>
      <c r="O434" s="1" t="s">
        <v>1857</v>
      </c>
      <c r="P434" s="1" t="s">
        <v>1862</v>
      </c>
      <c r="Q434" s="1" t="s">
        <v>24</v>
      </c>
      <c r="R434" s="1" t="s">
        <v>28</v>
      </c>
    </row>
    <row r="435" spans="1:18" ht="15">
      <c r="A435" s="1" t="s">
        <v>3076</v>
      </c>
      <c r="B435" s="1" t="s">
        <v>3077</v>
      </c>
      <c r="C435" s="1" t="s">
        <v>221</v>
      </c>
      <c r="D435" s="7">
        <v>40381</v>
      </c>
      <c r="E435" s="8">
        <v>103</v>
      </c>
      <c r="F435" s="7">
        <v>41639</v>
      </c>
      <c r="G435" s="1" t="s">
        <v>24</v>
      </c>
      <c r="H435" s="1" t="s">
        <v>20</v>
      </c>
      <c r="I435" s="1" t="s">
        <v>1213</v>
      </c>
      <c r="J435" s="1" t="s">
        <v>22</v>
      </c>
      <c r="K435" s="1" t="s">
        <v>157</v>
      </c>
      <c r="L435" s="10">
        <v>40380</v>
      </c>
      <c r="M435" s="1" t="s">
        <v>24</v>
      </c>
      <c r="N435" s="1" t="s">
        <v>25</v>
      </c>
      <c r="O435" s="1" t="s">
        <v>1857</v>
      </c>
      <c r="P435" s="1" t="s">
        <v>27</v>
      </c>
      <c r="Q435" s="1" t="s">
        <v>25</v>
      </c>
      <c r="R435" s="1" t="s">
        <v>169</v>
      </c>
    </row>
    <row r="436" spans="1:18" ht="15">
      <c r="A436" s="1" t="s">
        <v>3078</v>
      </c>
      <c r="B436" s="1" t="s">
        <v>3079</v>
      </c>
      <c r="C436" s="1" t="s">
        <v>221</v>
      </c>
      <c r="D436" s="7">
        <v>40381</v>
      </c>
      <c r="E436" s="8">
        <v>104</v>
      </c>
      <c r="F436" s="7">
        <v>42369</v>
      </c>
      <c r="G436" s="1" t="s">
        <v>24</v>
      </c>
      <c r="H436" s="1" t="s">
        <v>20</v>
      </c>
      <c r="I436" s="1" t="s">
        <v>1213</v>
      </c>
      <c r="J436" s="1" t="s">
        <v>22</v>
      </c>
      <c r="K436" s="1" t="s">
        <v>87</v>
      </c>
      <c r="L436" s="10">
        <v>40380</v>
      </c>
      <c r="M436" s="1" t="s">
        <v>24</v>
      </c>
      <c r="N436" s="1" t="s">
        <v>25</v>
      </c>
      <c r="O436" s="1" t="s">
        <v>1857</v>
      </c>
      <c r="P436" s="1" t="s">
        <v>27</v>
      </c>
      <c r="Q436" s="1" t="s">
        <v>25</v>
      </c>
      <c r="R436" s="1" t="s">
        <v>169</v>
      </c>
    </row>
    <row r="437" spans="1:18" ht="15">
      <c r="A437" s="1" t="s">
        <v>3057</v>
      </c>
      <c r="B437" s="1" t="s">
        <v>3058</v>
      </c>
      <c r="C437" s="1" t="s">
        <v>221</v>
      </c>
      <c r="D437" s="7">
        <v>40382</v>
      </c>
      <c r="E437" s="8">
        <v>105</v>
      </c>
      <c r="F437" s="7">
        <v>40747</v>
      </c>
      <c r="G437" s="1" t="s">
        <v>25</v>
      </c>
      <c r="H437" s="1" t="s">
        <v>20</v>
      </c>
      <c r="I437" s="1" t="s">
        <v>1213</v>
      </c>
      <c r="J437" s="1" t="s">
        <v>22</v>
      </c>
      <c r="K437" s="1" t="s">
        <v>3059</v>
      </c>
      <c r="L437" s="10">
        <v>40382</v>
      </c>
      <c r="M437" s="1" t="s">
        <v>24</v>
      </c>
      <c r="N437" s="1" t="s">
        <v>25</v>
      </c>
      <c r="O437" s="1" t="s">
        <v>1857</v>
      </c>
      <c r="P437" s="1" t="s">
        <v>27</v>
      </c>
      <c r="Q437" s="1" t="s">
        <v>25</v>
      </c>
      <c r="R437" s="1" t="s">
        <v>169</v>
      </c>
    </row>
    <row r="438" spans="1:18" ht="15">
      <c r="A438" s="1" t="s">
        <v>3069</v>
      </c>
      <c r="B438" s="1" t="s">
        <v>3070</v>
      </c>
      <c r="C438" s="1" t="s">
        <v>221</v>
      </c>
      <c r="D438" s="7">
        <v>40382</v>
      </c>
      <c r="E438" s="8">
        <v>106</v>
      </c>
      <c r="F438" s="7">
        <v>45930</v>
      </c>
      <c r="G438" s="1" t="s">
        <v>25</v>
      </c>
      <c r="H438" s="1" t="s">
        <v>20</v>
      </c>
      <c r="I438" s="1" t="s">
        <v>1213</v>
      </c>
      <c r="J438" s="1" t="s">
        <v>1865</v>
      </c>
      <c r="K438" s="1" t="s">
        <v>2104</v>
      </c>
      <c r="L438" s="10">
        <v>40382</v>
      </c>
      <c r="M438" s="1" t="s">
        <v>24</v>
      </c>
      <c r="N438" s="1" t="s">
        <v>25</v>
      </c>
      <c r="O438" s="1" t="s">
        <v>1857</v>
      </c>
      <c r="P438" s="1" t="s">
        <v>1862</v>
      </c>
      <c r="Q438" s="1" t="s">
        <v>24</v>
      </c>
      <c r="R438" s="1" t="s">
        <v>169</v>
      </c>
    </row>
    <row r="439" spans="1:18" ht="15">
      <c r="A439" s="1" t="s">
        <v>3046</v>
      </c>
      <c r="B439" s="1" t="s">
        <v>3047</v>
      </c>
      <c r="C439" s="1" t="s">
        <v>221</v>
      </c>
      <c r="D439" s="7">
        <v>40385</v>
      </c>
      <c r="E439" s="8">
        <v>107</v>
      </c>
      <c r="F439" s="7">
        <v>41120</v>
      </c>
      <c r="G439" s="1" t="s">
        <v>25</v>
      </c>
      <c r="H439" s="1" t="s">
        <v>20</v>
      </c>
      <c r="I439" s="1" t="s">
        <v>1213</v>
      </c>
      <c r="J439" s="1" t="s">
        <v>22</v>
      </c>
      <c r="K439" s="1" t="s">
        <v>3048</v>
      </c>
      <c r="L439" s="10">
        <v>40382</v>
      </c>
      <c r="M439" s="1" t="s">
        <v>24</v>
      </c>
      <c r="N439" s="1" t="s">
        <v>25</v>
      </c>
      <c r="O439" s="1" t="s">
        <v>1857</v>
      </c>
      <c r="P439" s="1" t="s">
        <v>27</v>
      </c>
      <c r="Q439" s="1" t="s">
        <v>25</v>
      </c>
      <c r="R439" s="1" t="s">
        <v>169</v>
      </c>
    </row>
    <row r="440" spans="1:18" ht="15">
      <c r="A440" s="1" t="s">
        <v>3080</v>
      </c>
      <c r="B440" s="1" t="s">
        <v>3081</v>
      </c>
      <c r="C440" s="1" t="s">
        <v>221</v>
      </c>
      <c r="D440" s="7">
        <v>40385</v>
      </c>
      <c r="E440" s="8">
        <v>108</v>
      </c>
      <c r="F440" s="7">
        <v>47483</v>
      </c>
      <c r="G440" s="1" t="s">
        <v>25</v>
      </c>
      <c r="H440" s="1" t="s">
        <v>20</v>
      </c>
      <c r="I440" s="1" t="s">
        <v>1213</v>
      </c>
      <c r="J440" s="1" t="s">
        <v>1865</v>
      </c>
      <c r="K440" s="1" t="s">
        <v>3082</v>
      </c>
      <c r="L440" s="10">
        <v>40385</v>
      </c>
      <c r="M440" s="1" t="s">
        <v>24</v>
      </c>
      <c r="N440" s="1" t="s">
        <v>25</v>
      </c>
      <c r="O440" s="1" t="s">
        <v>1857</v>
      </c>
      <c r="P440" s="1" t="s">
        <v>1862</v>
      </c>
      <c r="Q440" s="1" t="s">
        <v>24</v>
      </c>
      <c r="R440" s="1" t="s">
        <v>28</v>
      </c>
    </row>
    <row r="441" spans="1:18" ht="15">
      <c r="A441" s="1" t="s">
        <v>3071</v>
      </c>
      <c r="B441" s="1" t="s">
        <v>3072</v>
      </c>
      <c r="C441" s="1" t="s">
        <v>221</v>
      </c>
      <c r="D441" s="7">
        <v>40386</v>
      </c>
      <c r="E441" s="8">
        <v>109</v>
      </c>
      <c r="F441" s="7">
        <v>41820</v>
      </c>
      <c r="G441" s="1" t="s">
        <v>25</v>
      </c>
      <c r="H441" s="1" t="s">
        <v>20</v>
      </c>
      <c r="I441" s="1" t="s">
        <v>1213</v>
      </c>
      <c r="J441" s="1" t="s">
        <v>1865</v>
      </c>
      <c r="K441" s="1" t="s">
        <v>87</v>
      </c>
      <c r="L441" s="10">
        <v>40379</v>
      </c>
      <c r="M441" s="1" t="s">
        <v>24</v>
      </c>
      <c r="N441" s="1" t="s">
        <v>25</v>
      </c>
      <c r="O441" s="1" t="s">
        <v>1857</v>
      </c>
      <c r="P441" s="1" t="s">
        <v>1862</v>
      </c>
      <c r="Q441" s="1" t="s">
        <v>25</v>
      </c>
      <c r="R441" s="1" t="s">
        <v>28</v>
      </c>
    </row>
    <row r="442" spans="1:18" ht="15">
      <c r="A442" s="1" t="s">
        <v>3073</v>
      </c>
      <c r="B442" s="1" t="s">
        <v>3074</v>
      </c>
      <c r="C442" s="1" t="s">
        <v>221</v>
      </c>
      <c r="D442" s="7">
        <v>40386</v>
      </c>
      <c r="E442" s="8">
        <v>110</v>
      </c>
      <c r="F442" s="7">
        <v>47664</v>
      </c>
      <c r="G442" s="1" t="s">
        <v>25</v>
      </c>
      <c r="H442" s="1" t="s">
        <v>20</v>
      </c>
      <c r="I442" s="1" t="s">
        <v>1213</v>
      </c>
      <c r="J442" s="1" t="s">
        <v>1865</v>
      </c>
      <c r="K442" s="1" t="s">
        <v>3075</v>
      </c>
      <c r="L442" s="10">
        <v>40379</v>
      </c>
      <c r="M442" s="1" t="s">
        <v>24</v>
      </c>
      <c r="N442" s="1" t="s">
        <v>25</v>
      </c>
      <c r="O442" s="1" t="s">
        <v>1857</v>
      </c>
      <c r="P442" s="1" t="s">
        <v>1862</v>
      </c>
      <c r="Q442" s="1" t="s">
        <v>25</v>
      </c>
      <c r="R442" s="1" t="s">
        <v>28</v>
      </c>
    </row>
    <row r="443" spans="1:18" ht="15">
      <c r="A443" s="1" t="s">
        <v>2916</v>
      </c>
      <c r="B443" s="1" t="s">
        <v>2917</v>
      </c>
      <c r="C443" s="1" t="s">
        <v>221</v>
      </c>
      <c r="D443" s="7">
        <v>40389</v>
      </c>
      <c r="E443" s="8">
        <v>111</v>
      </c>
      <c r="F443" s="7">
        <v>41120</v>
      </c>
      <c r="G443" s="1" t="s">
        <v>25</v>
      </c>
      <c r="H443" s="1" t="s">
        <v>20</v>
      </c>
      <c r="I443" s="1" t="s">
        <v>1213</v>
      </c>
      <c r="J443" s="1" t="s">
        <v>42</v>
      </c>
      <c r="K443" s="1" t="s">
        <v>2104</v>
      </c>
      <c r="L443" s="10">
        <v>40389</v>
      </c>
      <c r="M443" s="1" t="s">
        <v>24</v>
      </c>
      <c r="N443" s="1" t="s">
        <v>25</v>
      </c>
      <c r="O443" s="1" t="s">
        <v>1857</v>
      </c>
      <c r="P443" s="1" t="s">
        <v>27</v>
      </c>
      <c r="Q443" s="1" t="s">
        <v>25</v>
      </c>
      <c r="R443" s="1" t="s">
        <v>28</v>
      </c>
    </row>
    <row r="444" spans="1:18" ht="15">
      <c r="A444" s="1" t="s">
        <v>2999</v>
      </c>
      <c r="B444" s="1" t="s">
        <v>3000</v>
      </c>
      <c r="C444" s="1" t="s">
        <v>221</v>
      </c>
      <c r="D444" s="7">
        <v>40395</v>
      </c>
      <c r="E444" s="8">
        <v>112</v>
      </c>
      <c r="F444" s="7">
        <v>44048</v>
      </c>
      <c r="G444" s="1" t="s">
        <v>25</v>
      </c>
      <c r="H444" s="1" t="s">
        <v>20</v>
      </c>
      <c r="I444" s="1" t="s">
        <v>1213</v>
      </c>
      <c r="J444" s="1" t="s">
        <v>22</v>
      </c>
      <c r="K444" s="1" t="s">
        <v>3001</v>
      </c>
      <c r="L444" s="10">
        <v>40395</v>
      </c>
      <c r="M444" s="1" t="s">
        <v>24</v>
      </c>
      <c r="N444" s="1" t="s">
        <v>25</v>
      </c>
      <c r="O444" s="1" t="s">
        <v>1857</v>
      </c>
      <c r="P444" s="1" t="s">
        <v>1858</v>
      </c>
      <c r="Q444" s="1" t="s">
        <v>25</v>
      </c>
      <c r="R444" s="1" t="s">
        <v>169</v>
      </c>
    </row>
    <row r="445" spans="1:18" ht="15">
      <c r="A445" s="1" t="s">
        <v>3060</v>
      </c>
      <c r="B445" s="1" t="s">
        <v>3061</v>
      </c>
      <c r="C445" s="1" t="s">
        <v>221</v>
      </c>
      <c r="D445" s="7">
        <v>40396</v>
      </c>
      <c r="E445" s="8">
        <v>113</v>
      </c>
      <c r="F445" s="7">
        <v>40761</v>
      </c>
      <c r="G445" s="1" t="s">
        <v>25</v>
      </c>
      <c r="H445" s="1" t="s">
        <v>20</v>
      </c>
      <c r="I445" s="1" t="s">
        <v>1213</v>
      </c>
      <c r="J445" s="1" t="s">
        <v>22</v>
      </c>
      <c r="K445" s="1" t="s">
        <v>3062</v>
      </c>
      <c r="L445" s="10">
        <v>40396</v>
      </c>
      <c r="M445" s="1" t="s">
        <v>24</v>
      </c>
      <c r="N445" s="1" t="s">
        <v>25</v>
      </c>
      <c r="O445" s="1" t="s">
        <v>1857</v>
      </c>
      <c r="P445" s="1" t="s">
        <v>27</v>
      </c>
      <c r="Q445" s="1" t="s">
        <v>25</v>
      </c>
      <c r="R445" s="1" t="s">
        <v>169</v>
      </c>
    </row>
    <row r="446" spans="1:18" ht="15">
      <c r="A446" s="1" t="s">
        <v>3089</v>
      </c>
      <c r="B446" s="1" t="s">
        <v>3090</v>
      </c>
      <c r="C446" s="1" t="s">
        <v>221</v>
      </c>
      <c r="D446" s="7">
        <v>40399</v>
      </c>
      <c r="E446" s="8">
        <v>114</v>
      </c>
      <c r="F446" s="7">
        <v>41130</v>
      </c>
      <c r="G446" s="1" t="s">
        <v>24</v>
      </c>
      <c r="H446" s="1" t="s">
        <v>20</v>
      </c>
      <c r="I446" s="1" t="s">
        <v>1213</v>
      </c>
      <c r="J446" s="1" t="s">
        <v>22</v>
      </c>
      <c r="K446" s="1" t="s">
        <v>3091</v>
      </c>
      <c r="L446" s="10">
        <v>40396</v>
      </c>
      <c r="M446" s="1" t="s">
        <v>24</v>
      </c>
      <c r="N446" s="1" t="s">
        <v>25</v>
      </c>
      <c r="O446" s="1" t="s">
        <v>1857</v>
      </c>
      <c r="P446" s="1" t="s">
        <v>27</v>
      </c>
      <c r="Q446" s="1" t="s">
        <v>25</v>
      </c>
      <c r="R446" s="1" t="s">
        <v>169</v>
      </c>
    </row>
    <row r="447" spans="1:18" ht="15">
      <c r="A447" s="1" t="s">
        <v>3092</v>
      </c>
      <c r="B447" s="1" t="s">
        <v>3093</v>
      </c>
      <c r="C447" s="1" t="s">
        <v>221</v>
      </c>
      <c r="D447" s="7">
        <v>40399</v>
      </c>
      <c r="E447" s="8">
        <v>115</v>
      </c>
      <c r="F447" s="7">
        <v>45878</v>
      </c>
      <c r="G447" s="1" t="s">
        <v>25</v>
      </c>
      <c r="H447" s="1" t="s">
        <v>20</v>
      </c>
      <c r="I447" s="1" t="s">
        <v>1213</v>
      </c>
      <c r="J447" s="1" t="s">
        <v>1865</v>
      </c>
      <c r="K447" s="1" t="s">
        <v>3094</v>
      </c>
      <c r="L447" s="10">
        <v>40399</v>
      </c>
      <c r="M447" s="1" t="s">
        <v>24</v>
      </c>
      <c r="N447" s="1" t="s">
        <v>25</v>
      </c>
      <c r="O447" s="1" t="s">
        <v>1857</v>
      </c>
      <c r="P447" s="1" t="s">
        <v>1862</v>
      </c>
      <c r="Q447" s="1" t="s">
        <v>24</v>
      </c>
      <c r="R447" s="1" t="s">
        <v>28</v>
      </c>
    </row>
    <row r="448" spans="1:18" ht="15">
      <c r="A448" s="1" t="s">
        <v>3095</v>
      </c>
      <c r="B448" s="1" t="s">
        <v>3096</v>
      </c>
      <c r="C448" s="1" t="s">
        <v>221</v>
      </c>
      <c r="D448" s="7">
        <v>40403</v>
      </c>
      <c r="E448" s="8">
        <v>116</v>
      </c>
      <c r="F448" s="7">
        <v>41134</v>
      </c>
      <c r="G448" s="1" t="s">
        <v>25</v>
      </c>
      <c r="H448" s="1" t="s">
        <v>20</v>
      </c>
      <c r="I448" s="1" t="s">
        <v>1213</v>
      </c>
      <c r="J448" s="1" t="s">
        <v>42</v>
      </c>
      <c r="K448" s="1" t="s">
        <v>2104</v>
      </c>
      <c r="L448" s="10">
        <v>40420</v>
      </c>
      <c r="M448" s="1" t="s">
        <v>24</v>
      </c>
      <c r="N448" s="1" t="s">
        <v>25</v>
      </c>
      <c r="O448" s="1" t="s">
        <v>1857</v>
      </c>
      <c r="P448" s="1" t="s">
        <v>27</v>
      </c>
      <c r="Q448" s="1" t="s">
        <v>25</v>
      </c>
      <c r="R448" s="1" t="s">
        <v>169</v>
      </c>
    </row>
    <row r="449" spans="1:18" ht="15">
      <c r="A449" s="1" t="s">
        <v>3063</v>
      </c>
      <c r="B449" s="1" t="s">
        <v>3064</v>
      </c>
      <c r="C449" s="1" t="s">
        <v>221</v>
      </c>
      <c r="D449" s="7">
        <v>40409</v>
      </c>
      <c r="E449" s="8">
        <v>117</v>
      </c>
      <c r="F449" s="7">
        <v>40774</v>
      </c>
      <c r="G449" s="1" t="s">
        <v>25</v>
      </c>
      <c r="H449" s="1" t="s">
        <v>20</v>
      </c>
      <c r="I449" s="1" t="s">
        <v>1213</v>
      </c>
      <c r="J449" s="1" t="s">
        <v>22</v>
      </c>
      <c r="K449" s="1" t="s">
        <v>3065</v>
      </c>
      <c r="L449" s="10">
        <v>40409</v>
      </c>
      <c r="M449" s="1" t="s">
        <v>24</v>
      </c>
      <c r="N449" s="1" t="s">
        <v>25</v>
      </c>
      <c r="O449" s="1" t="s">
        <v>1857</v>
      </c>
      <c r="P449" s="1" t="s">
        <v>27</v>
      </c>
      <c r="Q449" s="1" t="s">
        <v>25</v>
      </c>
      <c r="R449" s="1" t="s">
        <v>169</v>
      </c>
    </row>
    <row r="450" spans="1:18" ht="15">
      <c r="A450" s="1" t="s">
        <v>3107</v>
      </c>
      <c r="B450" s="1" t="s">
        <v>3108</v>
      </c>
      <c r="C450" s="1" t="s">
        <v>221</v>
      </c>
      <c r="D450" s="7">
        <v>40409</v>
      </c>
      <c r="E450" s="8">
        <v>118</v>
      </c>
      <c r="F450" s="7">
        <v>41142</v>
      </c>
      <c r="G450" s="1" t="s">
        <v>24</v>
      </c>
      <c r="H450" s="1" t="s">
        <v>20</v>
      </c>
      <c r="I450" s="1" t="s">
        <v>1213</v>
      </c>
      <c r="J450" s="1" t="s">
        <v>2213</v>
      </c>
      <c r="K450" s="1" t="s">
        <v>3109</v>
      </c>
      <c r="L450" s="10">
        <v>40409</v>
      </c>
      <c r="M450" s="1" t="s">
        <v>24</v>
      </c>
      <c r="N450" s="1" t="s">
        <v>25</v>
      </c>
      <c r="O450" s="1" t="s">
        <v>1857</v>
      </c>
      <c r="P450" s="1" t="s">
        <v>27</v>
      </c>
      <c r="Q450" s="1" t="s">
        <v>25</v>
      </c>
      <c r="R450" s="1" t="s">
        <v>169</v>
      </c>
    </row>
    <row r="451" spans="1:18" ht="15">
      <c r="A451" s="1" t="s">
        <v>3051</v>
      </c>
      <c r="B451" s="1" t="s">
        <v>3052</v>
      </c>
      <c r="C451" s="1" t="s">
        <v>221</v>
      </c>
      <c r="D451" s="7">
        <v>40416</v>
      </c>
      <c r="E451" s="8">
        <v>119</v>
      </c>
      <c r="F451" s="7">
        <v>40966</v>
      </c>
      <c r="G451" s="1" t="s">
        <v>25</v>
      </c>
      <c r="H451" s="1" t="s">
        <v>20</v>
      </c>
      <c r="I451" s="1" t="s">
        <v>1213</v>
      </c>
      <c r="J451" s="1" t="s">
        <v>22</v>
      </c>
      <c r="K451" s="1" t="s">
        <v>3053</v>
      </c>
      <c r="L451" s="10">
        <v>40415</v>
      </c>
      <c r="M451" s="1" t="s">
        <v>24</v>
      </c>
      <c r="N451" s="1" t="s">
        <v>25</v>
      </c>
      <c r="O451" s="1" t="s">
        <v>1857</v>
      </c>
      <c r="P451" s="1" t="s">
        <v>27</v>
      </c>
      <c r="Q451" s="1" t="s">
        <v>25</v>
      </c>
      <c r="R451" s="1" t="s">
        <v>169</v>
      </c>
    </row>
    <row r="452" spans="1:18" ht="15">
      <c r="A452" s="1" t="s">
        <v>3097</v>
      </c>
      <c r="B452" s="1" t="s">
        <v>3098</v>
      </c>
      <c r="C452" s="1" t="s">
        <v>221</v>
      </c>
      <c r="D452" s="7">
        <v>40420</v>
      </c>
      <c r="E452" s="8">
        <v>120</v>
      </c>
      <c r="F452" s="7">
        <v>41333</v>
      </c>
      <c r="G452" s="1" t="s">
        <v>25</v>
      </c>
      <c r="H452" s="1" t="s">
        <v>20</v>
      </c>
      <c r="I452" s="1" t="s">
        <v>1213</v>
      </c>
      <c r="J452" s="1" t="s">
        <v>22</v>
      </c>
      <c r="K452" s="1" t="s">
        <v>652</v>
      </c>
      <c r="L452" s="10">
        <v>40436</v>
      </c>
      <c r="M452" s="1" t="s">
        <v>24</v>
      </c>
      <c r="N452" s="1" t="s">
        <v>25</v>
      </c>
      <c r="O452" s="1" t="s">
        <v>1857</v>
      </c>
      <c r="P452" s="1" t="s">
        <v>27</v>
      </c>
      <c r="Q452" s="1" t="s">
        <v>25</v>
      </c>
      <c r="R452" s="1" t="s">
        <v>169</v>
      </c>
    </row>
    <row r="453" spans="1:18" ht="15">
      <c r="A453" s="1" t="s">
        <v>3066</v>
      </c>
      <c r="B453" s="1" t="s">
        <v>3067</v>
      </c>
      <c r="C453" s="1" t="s">
        <v>221</v>
      </c>
      <c r="D453" s="7">
        <v>40424</v>
      </c>
      <c r="E453" s="8">
        <v>121</v>
      </c>
      <c r="F453" s="7">
        <v>40789</v>
      </c>
      <c r="G453" s="1" t="s">
        <v>25</v>
      </c>
      <c r="H453" s="1" t="s">
        <v>20</v>
      </c>
      <c r="I453" s="1" t="s">
        <v>1213</v>
      </c>
      <c r="J453" s="1" t="s">
        <v>22</v>
      </c>
      <c r="K453" s="1" t="s">
        <v>3068</v>
      </c>
      <c r="L453" s="10">
        <v>40424</v>
      </c>
      <c r="M453" s="1" t="s">
        <v>24</v>
      </c>
      <c r="N453" s="1" t="s">
        <v>25</v>
      </c>
      <c r="O453" s="1" t="s">
        <v>1857</v>
      </c>
      <c r="P453" s="1" t="s">
        <v>27</v>
      </c>
      <c r="Q453" s="1" t="s">
        <v>25</v>
      </c>
      <c r="R453" s="1" t="s">
        <v>169</v>
      </c>
    </row>
    <row r="454" spans="1:18" ht="15">
      <c r="A454" s="1" t="s">
        <v>3102</v>
      </c>
      <c r="B454" s="1" t="s">
        <v>3103</v>
      </c>
      <c r="C454" s="1" t="s">
        <v>221</v>
      </c>
      <c r="D454" s="7">
        <v>40428</v>
      </c>
      <c r="E454" s="8">
        <v>122</v>
      </c>
      <c r="F454" s="7">
        <v>41524</v>
      </c>
      <c r="G454" s="1" t="s">
        <v>25</v>
      </c>
      <c r="H454" s="1" t="s">
        <v>20</v>
      </c>
      <c r="I454" s="1" t="s">
        <v>1213</v>
      </c>
      <c r="J454" s="1" t="s">
        <v>199</v>
      </c>
      <c r="K454" s="1" t="s">
        <v>2519</v>
      </c>
      <c r="L454" s="10">
        <v>40428</v>
      </c>
      <c r="M454" s="1" t="s">
        <v>24</v>
      </c>
      <c r="N454" s="1" t="s">
        <v>25</v>
      </c>
      <c r="O454" s="1" t="s">
        <v>1857</v>
      </c>
      <c r="P454" s="1" t="s">
        <v>27</v>
      </c>
      <c r="Q454" s="1" t="s">
        <v>25</v>
      </c>
      <c r="R454" s="1" t="s">
        <v>28</v>
      </c>
    </row>
    <row r="455" spans="1:18" ht="15">
      <c r="A455" s="1" t="s">
        <v>3104</v>
      </c>
      <c r="B455" s="1" t="s">
        <v>3105</v>
      </c>
      <c r="C455" s="1" t="s">
        <v>221</v>
      </c>
      <c r="D455" s="7">
        <v>40428</v>
      </c>
      <c r="E455" s="8">
        <v>123</v>
      </c>
      <c r="F455" s="7">
        <v>41524</v>
      </c>
      <c r="G455" s="1" t="s">
        <v>25</v>
      </c>
      <c r="H455" s="1" t="s">
        <v>20</v>
      </c>
      <c r="I455" s="1" t="s">
        <v>1334</v>
      </c>
      <c r="J455" s="1" t="s">
        <v>811</v>
      </c>
      <c r="K455" s="1" t="s">
        <v>3106</v>
      </c>
      <c r="L455" s="10">
        <v>40428</v>
      </c>
      <c r="M455" s="1" t="s">
        <v>24</v>
      </c>
      <c r="N455" s="1" t="s">
        <v>25</v>
      </c>
      <c r="O455" s="1" t="s">
        <v>1857</v>
      </c>
      <c r="P455" s="1" t="s">
        <v>27</v>
      </c>
      <c r="Q455" s="1" t="s">
        <v>25</v>
      </c>
      <c r="R455" s="1" t="s">
        <v>28</v>
      </c>
    </row>
    <row r="456" spans="1:18" ht="15">
      <c r="A456" s="1" t="s">
        <v>3121</v>
      </c>
      <c r="B456" s="1" t="s">
        <v>3122</v>
      </c>
      <c r="C456" s="1" t="s">
        <v>221</v>
      </c>
      <c r="D456" s="7">
        <v>40438</v>
      </c>
      <c r="E456" s="8">
        <v>124</v>
      </c>
      <c r="F456" s="7">
        <v>40803</v>
      </c>
      <c r="G456" s="1" t="s">
        <v>25</v>
      </c>
      <c r="H456" s="1" t="s">
        <v>20</v>
      </c>
      <c r="I456" s="1" t="s">
        <v>1334</v>
      </c>
      <c r="J456" s="1" t="s">
        <v>22</v>
      </c>
      <c r="K456" s="1" t="s">
        <v>3123</v>
      </c>
      <c r="L456" s="10">
        <v>40438</v>
      </c>
      <c r="M456" s="1" t="s">
        <v>24</v>
      </c>
      <c r="N456" s="1" t="s">
        <v>25</v>
      </c>
      <c r="O456" s="1" t="s">
        <v>1857</v>
      </c>
      <c r="P456" s="1" t="s">
        <v>27</v>
      </c>
      <c r="Q456" s="1" t="s">
        <v>25</v>
      </c>
      <c r="R456" s="1" t="s">
        <v>28</v>
      </c>
    </row>
    <row r="457" spans="1:18" ht="15">
      <c r="A457" s="1" t="s">
        <v>3129</v>
      </c>
      <c r="B457" s="1" t="s">
        <v>3130</v>
      </c>
      <c r="C457" s="1" t="s">
        <v>221</v>
      </c>
      <c r="D457" s="7">
        <v>40441</v>
      </c>
      <c r="E457" s="8">
        <v>125</v>
      </c>
      <c r="F457" s="7">
        <v>42346</v>
      </c>
      <c r="G457" s="1" t="s">
        <v>25</v>
      </c>
      <c r="H457" s="1" t="s">
        <v>20</v>
      </c>
      <c r="I457" s="1" t="s">
        <v>1334</v>
      </c>
      <c r="J457" s="1" t="s">
        <v>199</v>
      </c>
      <c r="K457" s="1" t="s">
        <v>3131</v>
      </c>
      <c r="L457" s="10">
        <v>40441</v>
      </c>
      <c r="M457" s="1" t="s">
        <v>24</v>
      </c>
      <c r="N457" s="1" t="s">
        <v>25</v>
      </c>
      <c r="O457" s="1" t="s">
        <v>1857</v>
      </c>
      <c r="P457" s="1" t="s">
        <v>27</v>
      </c>
      <c r="Q457" s="1" t="s">
        <v>25</v>
      </c>
      <c r="R457" s="1" t="s">
        <v>169</v>
      </c>
    </row>
    <row r="458" spans="1:18" ht="15">
      <c r="A458" s="1" t="s">
        <v>3134</v>
      </c>
      <c r="B458" s="1" t="s">
        <v>3135</v>
      </c>
      <c r="C458" s="1" t="s">
        <v>221</v>
      </c>
      <c r="D458" s="7">
        <v>40445</v>
      </c>
      <c r="E458" s="8">
        <v>126</v>
      </c>
      <c r="F458" s="7">
        <v>40647</v>
      </c>
      <c r="G458" s="1" t="s">
        <v>24</v>
      </c>
      <c r="H458" s="1" t="s">
        <v>20</v>
      </c>
      <c r="I458" s="1" t="s">
        <v>1334</v>
      </c>
      <c r="J458" s="1" t="s">
        <v>22</v>
      </c>
      <c r="K458" s="1" t="s">
        <v>541</v>
      </c>
      <c r="L458" s="10">
        <v>40444</v>
      </c>
      <c r="M458" s="1" t="s">
        <v>24</v>
      </c>
      <c r="N458" s="1" t="s">
        <v>25</v>
      </c>
      <c r="O458" s="1" t="s">
        <v>1857</v>
      </c>
      <c r="P458" s="1" t="s">
        <v>27</v>
      </c>
      <c r="Q458" s="1" t="s">
        <v>25</v>
      </c>
      <c r="R458" s="1" t="s">
        <v>169</v>
      </c>
    </row>
    <row r="459" spans="1:18" ht="15">
      <c r="A459" s="1" t="s">
        <v>3136</v>
      </c>
      <c r="B459" s="1" t="s">
        <v>3137</v>
      </c>
      <c r="C459" s="1" t="s">
        <v>221</v>
      </c>
      <c r="D459" s="7">
        <v>40445</v>
      </c>
      <c r="E459" s="8">
        <v>127</v>
      </c>
      <c r="F459" s="7">
        <v>41072</v>
      </c>
      <c r="G459" s="1" t="s">
        <v>24</v>
      </c>
      <c r="H459" s="1" t="s">
        <v>20</v>
      </c>
      <c r="I459" s="1" t="s">
        <v>1334</v>
      </c>
      <c r="J459" s="1" t="s">
        <v>22</v>
      </c>
      <c r="K459" s="1" t="s">
        <v>3138</v>
      </c>
      <c r="L459" s="10">
        <v>40444</v>
      </c>
      <c r="M459" s="1" t="s">
        <v>24</v>
      </c>
      <c r="N459" s="1" t="s">
        <v>25</v>
      </c>
      <c r="O459" s="1" t="s">
        <v>1857</v>
      </c>
      <c r="P459" s="1" t="s">
        <v>27</v>
      </c>
      <c r="Q459" s="1" t="s">
        <v>25</v>
      </c>
      <c r="R459" s="1" t="s">
        <v>169</v>
      </c>
    </row>
    <row r="460" spans="1:18" ht="15">
      <c r="A460" s="1" t="s">
        <v>3083</v>
      </c>
      <c r="B460" s="1" t="s">
        <v>3084</v>
      </c>
      <c r="C460" s="1" t="s">
        <v>221</v>
      </c>
      <c r="D460" s="7">
        <v>40449</v>
      </c>
      <c r="E460" s="8">
        <v>128</v>
      </c>
      <c r="F460" s="7">
        <v>41918</v>
      </c>
      <c r="G460" s="1" t="s">
        <v>25</v>
      </c>
      <c r="H460" s="1" t="s">
        <v>20</v>
      </c>
      <c r="I460" s="1" t="s">
        <v>1334</v>
      </c>
      <c r="J460" s="1" t="s">
        <v>2213</v>
      </c>
      <c r="K460" s="1" t="s">
        <v>3085</v>
      </c>
      <c r="L460" s="10">
        <v>40448</v>
      </c>
      <c r="M460" s="1" t="s">
        <v>24</v>
      </c>
      <c r="N460" s="1" t="s">
        <v>25</v>
      </c>
      <c r="O460" s="1" t="s">
        <v>1857</v>
      </c>
      <c r="P460" s="1" t="s">
        <v>27</v>
      </c>
      <c r="Q460" s="1" t="s">
        <v>25</v>
      </c>
      <c r="R460" s="1" t="s">
        <v>169</v>
      </c>
    </row>
    <row r="461" spans="1:18" ht="15">
      <c r="A461" s="1" t="s">
        <v>3132</v>
      </c>
      <c r="B461" s="1" t="s">
        <v>3133</v>
      </c>
      <c r="C461" s="1" t="s">
        <v>221</v>
      </c>
      <c r="D461" s="7">
        <v>40449</v>
      </c>
      <c r="E461" s="8">
        <v>129</v>
      </c>
      <c r="F461" s="7">
        <v>40835</v>
      </c>
      <c r="G461" s="1" t="s">
        <v>25</v>
      </c>
      <c r="H461" s="1" t="s">
        <v>20</v>
      </c>
      <c r="I461" s="1" t="s">
        <v>1334</v>
      </c>
      <c r="J461" s="1" t="s">
        <v>22</v>
      </c>
      <c r="K461" s="1" t="s">
        <v>341</v>
      </c>
      <c r="L461" s="10">
        <v>40449</v>
      </c>
      <c r="M461" s="1" t="s">
        <v>24</v>
      </c>
      <c r="N461" s="1" t="s">
        <v>25</v>
      </c>
      <c r="O461" s="1" t="s">
        <v>1857</v>
      </c>
      <c r="P461" s="1" t="s">
        <v>1858</v>
      </c>
      <c r="Q461" s="1" t="s">
        <v>25</v>
      </c>
      <c r="R461" s="1" t="s">
        <v>169</v>
      </c>
    </row>
    <row r="462" spans="1:18" ht="15">
      <c r="A462" s="1" t="s">
        <v>2914</v>
      </c>
      <c r="B462" s="1" t="s">
        <v>2915</v>
      </c>
      <c r="C462" s="1" t="s">
        <v>221</v>
      </c>
      <c r="D462" s="7">
        <v>40451</v>
      </c>
      <c r="E462" s="8">
        <v>130</v>
      </c>
      <c r="F462" s="7">
        <v>41183</v>
      </c>
      <c r="G462" s="1" t="s">
        <v>25</v>
      </c>
      <c r="H462" s="1" t="s">
        <v>20</v>
      </c>
      <c r="I462" s="1" t="s">
        <v>1334</v>
      </c>
      <c r="J462" s="1" t="s">
        <v>22</v>
      </c>
      <c r="K462" s="1" t="s">
        <v>780</v>
      </c>
      <c r="L462" s="10">
        <v>40269</v>
      </c>
      <c r="M462" s="1" t="s">
        <v>24</v>
      </c>
      <c r="N462" s="1" t="s">
        <v>25</v>
      </c>
      <c r="O462" s="1" t="s">
        <v>1857</v>
      </c>
      <c r="P462" s="1" t="s">
        <v>27</v>
      </c>
      <c r="Q462" s="1" t="s">
        <v>25</v>
      </c>
      <c r="R462" s="1" t="s">
        <v>28</v>
      </c>
    </row>
    <row r="463" spans="1:18" ht="15">
      <c r="A463" s="1" t="s">
        <v>3127</v>
      </c>
      <c r="B463" s="1" t="s">
        <v>3128</v>
      </c>
      <c r="C463" s="1" t="s">
        <v>221</v>
      </c>
      <c r="D463" s="7">
        <v>40451</v>
      </c>
      <c r="E463" s="8">
        <v>131</v>
      </c>
      <c r="F463" s="7">
        <v>47756</v>
      </c>
      <c r="G463" s="1" t="s">
        <v>25</v>
      </c>
      <c r="H463" s="1" t="s">
        <v>20</v>
      </c>
      <c r="I463" s="1" t="s">
        <v>1334</v>
      </c>
      <c r="J463" s="1" t="s">
        <v>22</v>
      </c>
      <c r="K463" s="1" t="s">
        <v>655</v>
      </c>
      <c r="L463" s="10">
        <v>40451</v>
      </c>
      <c r="M463" s="1" t="s">
        <v>24</v>
      </c>
      <c r="N463" s="1" t="s">
        <v>25</v>
      </c>
      <c r="O463" s="1" t="s">
        <v>1857</v>
      </c>
      <c r="P463" s="1" t="s">
        <v>1862</v>
      </c>
      <c r="Q463" s="1" t="s">
        <v>24</v>
      </c>
      <c r="R463" s="1" t="s">
        <v>169</v>
      </c>
    </row>
    <row r="464" spans="1:18" ht="15">
      <c r="A464" s="1" t="s">
        <v>3086</v>
      </c>
      <c r="B464" s="1" t="s">
        <v>3087</v>
      </c>
      <c r="C464" s="1" t="s">
        <v>221</v>
      </c>
      <c r="D464" s="7">
        <v>40452</v>
      </c>
      <c r="E464" s="8">
        <v>132</v>
      </c>
      <c r="F464" s="7">
        <v>44105</v>
      </c>
      <c r="G464" s="1" t="s">
        <v>25</v>
      </c>
      <c r="H464" s="1" t="s">
        <v>20</v>
      </c>
      <c r="I464" s="1" t="s">
        <v>1334</v>
      </c>
      <c r="J464" s="1" t="s">
        <v>1865</v>
      </c>
      <c r="K464" s="1" t="s">
        <v>3088</v>
      </c>
      <c r="L464" s="10">
        <v>40452</v>
      </c>
      <c r="M464" s="1" t="s">
        <v>24</v>
      </c>
      <c r="N464" s="1" t="s">
        <v>25</v>
      </c>
      <c r="O464" s="1" t="s">
        <v>1857</v>
      </c>
      <c r="P464" s="1" t="s">
        <v>27</v>
      </c>
      <c r="Q464" s="1" t="s">
        <v>25</v>
      </c>
      <c r="R464" s="1" t="s">
        <v>169</v>
      </c>
    </row>
    <row r="465" spans="1:18" ht="15">
      <c r="A465" s="1" t="s">
        <v>3118</v>
      </c>
      <c r="B465" s="1" t="s">
        <v>3119</v>
      </c>
      <c r="C465" s="1" t="s">
        <v>221</v>
      </c>
      <c r="D465" s="7">
        <v>40452</v>
      </c>
      <c r="E465" s="8">
        <v>133</v>
      </c>
      <c r="F465" s="7">
        <v>40817</v>
      </c>
      <c r="G465" s="1" t="s">
        <v>25</v>
      </c>
      <c r="H465" s="1" t="s">
        <v>20</v>
      </c>
      <c r="I465" s="1" t="s">
        <v>1334</v>
      </c>
      <c r="J465" s="1" t="s">
        <v>22</v>
      </c>
      <c r="K465" s="1" t="s">
        <v>3120</v>
      </c>
      <c r="L465" s="10">
        <v>40452</v>
      </c>
      <c r="M465" s="1" t="s">
        <v>24</v>
      </c>
      <c r="N465" s="1" t="s">
        <v>25</v>
      </c>
      <c r="O465" s="1" t="s">
        <v>1857</v>
      </c>
      <c r="P465" s="1" t="s">
        <v>27</v>
      </c>
      <c r="Q465" s="1" t="s">
        <v>25</v>
      </c>
      <c r="R465" s="1" t="s">
        <v>28</v>
      </c>
    </row>
    <row r="466" spans="1:18" ht="15">
      <c r="A466" s="1" t="s">
        <v>3142</v>
      </c>
      <c r="B466" s="1" t="s">
        <v>3143</v>
      </c>
      <c r="C466" s="1" t="s">
        <v>221</v>
      </c>
      <c r="D466" s="7">
        <v>40455</v>
      </c>
      <c r="E466" s="8">
        <v>134</v>
      </c>
      <c r="F466" s="7">
        <v>41682</v>
      </c>
      <c r="G466" s="1" t="s">
        <v>24</v>
      </c>
      <c r="H466" s="1" t="s">
        <v>20</v>
      </c>
      <c r="I466" s="1" t="s">
        <v>1334</v>
      </c>
      <c r="J466" s="1" t="s">
        <v>199</v>
      </c>
      <c r="K466" s="1" t="s">
        <v>3144</v>
      </c>
      <c r="L466" s="10">
        <v>40444</v>
      </c>
      <c r="M466" s="1" t="s">
        <v>24</v>
      </c>
      <c r="N466" s="1" t="s">
        <v>25</v>
      </c>
      <c r="O466" s="1" t="s">
        <v>1857</v>
      </c>
      <c r="P466" s="1" t="s">
        <v>3145</v>
      </c>
      <c r="Q466" s="1" t="s">
        <v>25</v>
      </c>
      <c r="R466" s="1" t="s">
        <v>169</v>
      </c>
    </row>
    <row r="467" spans="1:18" ht="15">
      <c r="A467" s="1" t="s">
        <v>3115</v>
      </c>
      <c r="B467" s="1" t="s">
        <v>3116</v>
      </c>
      <c r="C467" s="1" t="s">
        <v>221</v>
      </c>
      <c r="D467" s="7">
        <v>40456</v>
      </c>
      <c r="E467" s="8">
        <v>135</v>
      </c>
      <c r="F467" s="7">
        <v>41552</v>
      </c>
      <c r="G467" s="1" t="s">
        <v>25</v>
      </c>
      <c r="H467" s="1" t="s">
        <v>20</v>
      </c>
      <c r="I467" s="1" t="s">
        <v>1334</v>
      </c>
      <c r="J467" s="1" t="s">
        <v>199</v>
      </c>
      <c r="K467" s="1" t="s">
        <v>3117</v>
      </c>
      <c r="L467" s="10">
        <v>40456</v>
      </c>
      <c r="M467" s="1" t="s">
        <v>24</v>
      </c>
      <c r="N467" s="1" t="s">
        <v>25</v>
      </c>
      <c r="O467" s="1" t="s">
        <v>1857</v>
      </c>
      <c r="P467" s="1" t="s">
        <v>27</v>
      </c>
      <c r="Q467" s="1" t="s">
        <v>25</v>
      </c>
      <c r="R467" s="1" t="s">
        <v>28</v>
      </c>
    </row>
    <row r="468" spans="1:18" ht="15">
      <c r="A468" s="1" t="s">
        <v>3124</v>
      </c>
      <c r="B468" s="1" t="s">
        <v>3125</v>
      </c>
      <c r="C468" s="1" t="s">
        <v>221</v>
      </c>
      <c r="D468" s="7">
        <v>40456</v>
      </c>
      <c r="E468" s="8">
        <v>136</v>
      </c>
      <c r="F468" s="7">
        <v>41004</v>
      </c>
      <c r="G468" s="1" t="s">
        <v>25</v>
      </c>
      <c r="H468" s="1" t="s">
        <v>20</v>
      </c>
      <c r="I468" s="1" t="s">
        <v>1334</v>
      </c>
      <c r="J468" s="1" t="s">
        <v>22</v>
      </c>
      <c r="K468" s="1" t="s">
        <v>3126</v>
      </c>
      <c r="L468" s="10">
        <v>40455</v>
      </c>
      <c r="M468" s="1" t="s">
        <v>24</v>
      </c>
      <c r="N468" s="1" t="s">
        <v>25</v>
      </c>
      <c r="O468" s="1" t="s">
        <v>1857</v>
      </c>
      <c r="P468" s="1" t="s">
        <v>27</v>
      </c>
      <c r="Q468" s="1" t="s">
        <v>25</v>
      </c>
      <c r="R468" s="1" t="s">
        <v>169</v>
      </c>
    </row>
    <row r="469" spans="1:18" ht="15">
      <c r="A469" s="1" t="s">
        <v>3153</v>
      </c>
      <c r="B469" s="1" t="s">
        <v>3154</v>
      </c>
      <c r="C469" s="1" t="s">
        <v>221</v>
      </c>
      <c r="D469" s="7">
        <v>40458</v>
      </c>
      <c r="E469" s="8">
        <v>137</v>
      </c>
      <c r="F469" s="7">
        <v>41190</v>
      </c>
      <c r="G469" s="1" t="s">
        <v>24</v>
      </c>
      <c r="H469" s="1" t="s">
        <v>20</v>
      </c>
      <c r="I469" s="1" t="s">
        <v>1334</v>
      </c>
      <c r="J469" s="1" t="s">
        <v>2213</v>
      </c>
      <c r="K469" s="1" t="s">
        <v>3117</v>
      </c>
      <c r="L469" s="10">
        <v>40458</v>
      </c>
      <c r="M469" s="1" t="s">
        <v>24</v>
      </c>
      <c r="N469" s="1" t="s">
        <v>25</v>
      </c>
      <c r="O469" s="1" t="s">
        <v>1857</v>
      </c>
      <c r="P469" s="1" t="s">
        <v>27</v>
      </c>
      <c r="Q469" s="1" t="s">
        <v>25</v>
      </c>
      <c r="R469" s="1" t="s">
        <v>169</v>
      </c>
    </row>
    <row r="470" spans="1:18" ht="15">
      <c r="A470" s="1" t="s">
        <v>3150</v>
      </c>
      <c r="B470" s="1" t="s">
        <v>3151</v>
      </c>
      <c r="C470" s="1" t="s">
        <v>221</v>
      </c>
      <c r="D470" s="7">
        <v>40466</v>
      </c>
      <c r="E470" s="8">
        <v>138</v>
      </c>
      <c r="F470" s="7">
        <v>40831</v>
      </c>
      <c r="G470" s="1" t="s">
        <v>25</v>
      </c>
      <c r="H470" s="1" t="s">
        <v>20</v>
      </c>
      <c r="I470" s="1" t="s">
        <v>1334</v>
      </c>
      <c r="J470" s="1" t="s">
        <v>22</v>
      </c>
      <c r="K470" s="1" t="s">
        <v>3152</v>
      </c>
      <c r="L470" s="10">
        <v>40466</v>
      </c>
      <c r="M470" s="1" t="s">
        <v>24</v>
      </c>
      <c r="N470" s="1" t="s">
        <v>25</v>
      </c>
      <c r="O470" s="1" t="s">
        <v>1857</v>
      </c>
      <c r="P470" s="1" t="s">
        <v>27</v>
      </c>
      <c r="Q470" s="1" t="s">
        <v>25</v>
      </c>
      <c r="R470" s="1" t="s">
        <v>169</v>
      </c>
    </row>
    <row r="471" spans="1:18" ht="15">
      <c r="A471" s="1" t="s">
        <v>3139</v>
      </c>
      <c r="B471" s="1" t="s">
        <v>3140</v>
      </c>
      <c r="C471" s="1" t="s">
        <v>221</v>
      </c>
      <c r="D471" s="7">
        <v>40477</v>
      </c>
      <c r="E471" s="8">
        <v>139</v>
      </c>
      <c r="F471" s="7">
        <v>41025</v>
      </c>
      <c r="G471" s="1" t="s">
        <v>24</v>
      </c>
      <c r="H471" s="1" t="s">
        <v>20</v>
      </c>
      <c r="I471" s="1" t="s">
        <v>1334</v>
      </c>
      <c r="J471" s="1" t="s">
        <v>22</v>
      </c>
      <c r="K471" s="1" t="s">
        <v>3141</v>
      </c>
      <c r="L471" s="10">
        <v>40477</v>
      </c>
      <c r="M471" s="1" t="s">
        <v>24</v>
      </c>
      <c r="N471" s="1" t="s">
        <v>25</v>
      </c>
      <c r="O471" s="1" t="s">
        <v>1857</v>
      </c>
      <c r="P471" s="1" t="s">
        <v>1858</v>
      </c>
      <c r="Q471" s="1" t="s">
        <v>25</v>
      </c>
      <c r="R471" s="1" t="s">
        <v>28</v>
      </c>
    </row>
    <row r="472" spans="1:18" ht="15">
      <c r="A472" s="1" t="s">
        <v>3158</v>
      </c>
      <c r="B472" s="1" t="s">
        <v>3159</v>
      </c>
      <c r="C472" s="1" t="s">
        <v>221</v>
      </c>
      <c r="D472" s="7">
        <v>40479</v>
      </c>
      <c r="E472" s="8">
        <v>140</v>
      </c>
      <c r="F472" s="7">
        <v>41026</v>
      </c>
      <c r="G472" s="1" t="s">
        <v>24</v>
      </c>
      <c r="H472" s="1" t="s">
        <v>20</v>
      </c>
      <c r="I472" s="1" t="s">
        <v>1334</v>
      </c>
      <c r="J472" s="1" t="s">
        <v>22</v>
      </c>
      <c r="K472" s="1" t="s">
        <v>2496</v>
      </c>
      <c r="L472" s="10">
        <v>40479</v>
      </c>
      <c r="M472" s="1" t="s">
        <v>24</v>
      </c>
      <c r="N472" s="1" t="s">
        <v>25</v>
      </c>
      <c r="O472" s="1" t="s">
        <v>1857</v>
      </c>
      <c r="P472" s="1" t="s">
        <v>158</v>
      </c>
      <c r="Q472" s="1" t="s">
        <v>25</v>
      </c>
      <c r="R472" s="1" t="s">
        <v>169</v>
      </c>
    </row>
    <row r="473" spans="1:18" ht="15">
      <c r="A473" s="1" t="s">
        <v>3155</v>
      </c>
      <c r="B473" s="1" t="s">
        <v>3156</v>
      </c>
      <c r="C473" s="1" t="s">
        <v>221</v>
      </c>
      <c r="D473" s="7">
        <v>40480</v>
      </c>
      <c r="E473" s="8">
        <v>141</v>
      </c>
      <c r="F473" s="7">
        <v>44133</v>
      </c>
      <c r="G473" s="1" t="s">
        <v>25</v>
      </c>
      <c r="H473" s="1" t="s">
        <v>20</v>
      </c>
      <c r="I473" s="1" t="s">
        <v>1334</v>
      </c>
      <c r="J473" s="1" t="s">
        <v>811</v>
      </c>
      <c r="K473" s="1" t="s">
        <v>3157</v>
      </c>
      <c r="L473" s="10">
        <v>40480</v>
      </c>
      <c r="M473" s="1" t="s">
        <v>24</v>
      </c>
      <c r="N473" s="1" t="s">
        <v>25</v>
      </c>
      <c r="O473" s="1" t="s">
        <v>1857</v>
      </c>
      <c r="P473" s="1" t="s">
        <v>1862</v>
      </c>
      <c r="Q473" s="1" t="s">
        <v>24</v>
      </c>
      <c r="R473" s="1" t="s">
        <v>169</v>
      </c>
    </row>
    <row r="474" spans="1:18" ht="15">
      <c r="A474" s="1" t="s">
        <v>3163</v>
      </c>
      <c r="B474" s="1" t="s">
        <v>3164</v>
      </c>
      <c r="C474" s="1" t="s">
        <v>221</v>
      </c>
      <c r="D474" s="7">
        <v>40480</v>
      </c>
      <c r="E474" s="8">
        <v>142</v>
      </c>
      <c r="F474" s="7">
        <v>44133</v>
      </c>
      <c r="G474" s="1" t="s">
        <v>25</v>
      </c>
      <c r="H474" s="1" t="s">
        <v>20</v>
      </c>
      <c r="I474" s="1" t="s">
        <v>1334</v>
      </c>
      <c r="J474" s="1" t="s">
        <v>3165</v>
      </c>
      <c r="K474" s="1" t="s">
        <v>3166</v>
      </c>
      <c r="L474" s="10">
        <v>40480</v>
      </c>
      <c r="M474" s="1" t="s">
        <v>24</v>
      </c>
      <c r="N474" s="1" t="s">
        <v>25</v>
      </c>
      <c r="O474" s="1" t="s">
        <v>1857</v>
      </c>
      <c r="P474" s="1" t="s">
        <v>1862</v>
      </c>
      <c r="Q474" s="1" t="s">
        <v>24</v>
      </c>
      <c r="R474" s="1" t="s">
        <v>28</v>
      </c>
    </row>
    <row r="475" spans="1:18" ht="15">
      <c r="A475" s="1" t="s">
        <v>3172</v>
      </c>
      <c r="B475" s="1" t="s">
        <v>3173</v>
      </c>
      <c r="C475" s="1" t="s">
        <v>221</v>
      </c>
      <c r="D475" s="7">
        <v>40480</v>
      </c>
      <c r="E475" s="8">
        <v>143</v>
      </c>
      <c r="F475" s="7">
        <v>40845</v>
      </c>
      <c r="G475" s="1" t="s">
        <v>25</v>
      </c>
      <c r="H475" s="1" t="s">
        <v>20</v>
      </c>
      <c r="I475" s="1" t="s">
        <v>1334</v>
      </c>
      <c r="J475" s="1" t="s">
        <v>22</v>
      </c>
      <c r="K475" s="1" t="s">
        <v>3174</v>
      </c>
      <c r="L475" s="10">
        <v>40480</v>
      </c>
      <c r="M475" s="1" t="s">
        <v>24</v>
      </c>
      <c r="N475" s="1" t="s">
        <v>25</v>
      </c>
      <c r="O475" s="1" t="s">
        <v>1857</v>
      </c>
      <c r="P475" s="1" t="s">
        <v>27</v>
      </c>
      <c r="Q475" s="1" t="s">
        <v>25</v>
      </c>
      <c r="R475" s="1" t="s">
        <v>169</v>
      </c>
    </row>
    <row r="476" spans="1:18" ht="15">
      <c r="A476" s="1" t="s">
        <v>3167</v>
      </c>
      <c r="B476" s="1" t="s">
        <v>3168</v>
      </c>
      <c r="C476" s="1" t="s">
        <v>221</v>
      </c>
      <c r="D476" s="7">
        <v>40485</v>
      </c>
      <c r="E476" s="8">
        <v>144</v>
      </c>
      <c r="F476" s="7">
        <v>41578</v>
      </c>
      <c r="G476" s="1" t="s">
        <v>25</v>
      </c>
      <c r="H476" s="1" t="s">
        <v>20</v>
      </c>
      <c r="I476" s="1" t="s">
        <v>1334</v>
      </c>
      <c r="J476" s="1" t="s">
        <v>125</v>
      </c>
      <c r="K476" s="1" t="s">
        <v>3169</v>
      </c>
      <c r="L476" s="10">
        <v>40483</v>
      </c>
      <c r="M476" s="1" t="s">
        <v>24</v>
      </c>
      <c r="N476" s="1" t="s">
        <v>25</v>
      </c>
      <c r="O476" s="1" t="s">
        <v>1857</v>
      </c>
      <c r="P476" s="1" t="s">
        <v>1858</v>
      </c>
      <c r="Q476" s="1" t="s">
        <v>25</v>
      </c>
      <c r="R476" s="1" t="s">
        <v>169</v>
      </c>
    </row>
    <row r="477" spans="1:18" ht="15">
      <c r="A477" s="1" t="s">
        <v>3170</v>
      </c>
      <c r="B477" s="1" t="s">
        <v>3171</v>
      </c>
      <c r="C477" s="1" t="s">
        <v>221</v>
      </c>
      <c r="D477" s="7">
        <v>40486</v>
      </c>
      <c r="E477" s="8">
        <v>145</v>
      </c>
      <c r="F477" s="7">
        <v>47757</v>
      </c>
      <c r="G477" s="1" t="s">
        <v>25</v>
      </c>
      <c r="H477" s="1" t="s">
        <v>20</v>
      </c>
      <c r="I477" s="1" t="s">
        <v>1334</v>
      </c>
      <c r="J477" s="1" t="s">
        <v>1865</v>
      </c>
      <c r="K477" s="1" t="s">
        <v>3001</v>
      </c>
      <c r="L477" s="10">
        <v>40485</v>
      </c>
      <c r="M477" s="1" t="s">
        <v>24</v>
      </c>
      <c r="N477" s="1" t="s">
        <v>25</v>
      </c>
      <c r="O477" s="1" t="s">
        <v>1857</v>
      </c>
      <c r="P477" s="1" t="s">
        <v>1862</v>
      </c>
      <c r="Q477" s="1" t="s">
        <v>24</v>
      </c>
      <c r="R477" s="1" t="s">
        <v>28</v>
      </c>
    </row>
    <row r="478" spans="1:18" ht="15">
      <c r="A478" s="1" t="s">
        <v>3180</v>
      </c>
      <c r="B478" s="1" t="s">
        <v>3181</v>
      </c>
      <c r="C478" s="1" t="s">
        <v>221</v>
      </c>
      <c r="D478" s="7">
        <v>40486</v>
      </c>
      <c r="E478" s="8">
        <v>146</v>
      </c>
      <c r="F478" s="7">
        <v>41992</v>
      </c>
      <c r="G478" s="1" t="s">
        <v>24</v>
      </c>
      <c r="H478" s="1" t="s">
        <v>20</v>
      </c>
      <c r="I478" s="1" t="s">
        <v>1334</v>
      </c>
      <c r="J478" s="1" t="s">
        <v>22</v>
      </c>
      <c r="K478" s="1" t="s">
        <v>3182</v>
      </c>
      <c r="L478" s="10">
        <v>40485</v>
      </c>
      <c r="M478" s="1" t="s">
        <v>24</v>
      </c>
      <c r="N478" s="1" t="s">
        <v>25</v>
      </c>
      <c r="O478" s="1" t="s">
        <v>1857</v>
      </c>
      <c r="P478" s="1" t="s">
        <v>27</v>
      </c>
      <c r="Q478" s="1" t="s">
        <v>25</v>
      </c>
      <c r="R478" s="1" t="s">
        <v>169</v>
      </c>
    </row>
    <row r="479" spans="1:18" ht="15">
      <c r="A479" s="1" t="s">
        <v>3183</v>
      </c>
      <c r="B479" s="1" t="s">
        <v>3184</v>
      </c>
      <c r="C479" s="1" t="s">
        <v>221</v>
      </c>
      <c r="D479" s="7">
        <v>40486</v>
      </c>
      <c r="E479" s="8">
        <v>147</v>
      </c>
      <c r="F479" s="7">
        <v>42720</v>
      </c>
      <c r="G479" s="1" t="s">
        <v>24</v>
      </c>
      <c r="H479" s="1" t="s">
        <v>20</v>
      </c>
      <c r="I479" s="1" t="s">
        <v>1334</v>
      </c>
      <c r="J479" s="1" t="s">
        <v>22</v>
      </c>
      <c r="K479" s="1" t="s">
        <v>3185</v>
      </c>
      <c r="L479" s="10">
        <v>40485</v>
      </c>
      <c r="M479" s="1" t="s">
        <v>24</v>
      </c>
      <c r="N479" s="1" t="s">
        <v>25</v>
      </c>
      <c r="O479" s="1" t="s">
        <v>1857</v>
      </c>
      <c r="P479" s="1" t="s">
        <v>27</v>
      </c>
      <c r="Q479" s="1" t="s">
        <v>25</v>
      </c>
      <c r="R479" s="1" t="s">
        <v>169</v>
      </c>
    </row>
    <row r="480" spans="1:18" ht="15">
      <c r="A480" s="1" t="s">
        <v>3175</v>
      </c>
      <c r="B480" s="1" t="s">
        <v>3176</v>
      </c>
      <c r="C480" s="1" t="s">
        <v>221</v>
      </c>
      <c r="D480" s="7">
        <v>40491</v>
      </c>
      <c r="E480" s="8">
        <v>148</v>
      </c>
      <c r="F480" s="7">
        <v>41318</v>
      </c>
      <c r="G480" s="1" t="s">
        <v>25</v>
      </c>
      <c r="H480" s="1" t="s">
        <v>20</v>
      </c>
      <c r="I480" s="1" t="s">
        <v>1334</v>
      </c>
      <c r="J480" s="1" t="s">
        <v>22</v>
      </c>
      <c r="K480" s="1" t="s">
        <v>584</v>
      </c>
      <c r="L480" s="10">
        <v>40491</v>
      </c>
      <c r="M480" s="1" t="s">
        <v>24</v>
      </c>
      <c r="N480" s="1" t="s">
        <v>25</v>
      </c>
      <c r="O480" s="1" t="s">
        <v>1857</v>
      </c>
      <c r="P480" s="1" t="s">
        <v>1858</v>
      </c>
      <c r="Q480" s="1" t="s">
        <v>25</v>
      </c>
      <c r="R480" s="1" t="s">
        <v>169</v>
      </c>
    </row>
    <row r="481" spans="1:18" ht="15">
      <c r="A481" s="1" t="s">
        <v>3186</v>
      </c>
      <c r="B481" s="1" t="s">
        <v>3187</v>
      </c>
      <c r="C481" s="1" t="s">
        <v>221</v>
      </c>
      <c r="D481" s="7">
        <v>40491</v>
      </c>
      <c r="E481" s="8">
        <v>149</v>
      </c>
      <c r="F481" s="7">
        <v>43048</v>
      </c>
      <c r="G481" s="1" t="s">
        <v>25</v>
      </c>
      <c r="H481" s="1" t="s">
        <v>20</v>
      </c>
      <c r="I481" s="1" t="s">
        <v>1334</v>
      </c>
      <c r="J481" s="1" t="s">
        <v>22</v>
      </c>
      <c r="K481" s="1" t="s">
        <v>212</v>
      </c>
      <c r="L481" s="10">
        <v>40491</v>
      </c>
      <c r="M481" s="1" t="s">
        <v>24</v>
      </c>
      <c r="N481" s="1" t="s">
        <v>25</v>
      </c>
      <c r="O481" s="1" t="s">
        <v>1857</v>
      </c>
      <c r="P481" s="1" t="s">
        <v>1858</v>
      </c>
      <c r="Q481" s="1" t="s">
        <v>25</v>
      </c>
      <c r="R481" s="1" t="s">
        <v>169</v>
      </c>
    </row>
    <row r="482" spans="1:18" ht="15">
      <c r="A482" s="1" t="s">
        <v>3200</v>
      </c>
      <c r="B482" s="1" t="s">
        <v>3201</v>
      </c>
      <c r="C482" s="1" t="s">
        <v>221</v>
      </c>
      <c r="D482" s="7">
        <v>40493</v>
      </c>
      <c r="E482" s="8">
        <v>150</v>
      </c>
      <c r="F482" s="7">
        <v>44140</v>
      </c>
      <c r="G482" s="1" t="s">
        <v>25</v>
      </c>
      <c r="H482" s="1" t="s">
        <v>20</v>
      </c>
      <c r="I482" s="1" t="s">
        <v>1334</v>
      </c>
      <c r="J482" s="1" t="s">
        <v>22</v>
      </c>
      <c r="K482" s="1" t="s">
        <v>165</v>
      </c>
      <c r="L482" s="10">
        <v>40492</v>
      </c>
      <c r="M482" s="1" t="s">
        <v>24</v>
      </c>
      <c r="N482" s="1" t="s">
        <v>25</v>
      </c>
      <c r="O482" s="1" t="s">
        <v>1857</v>
      </c>
      <c r="P482" s="1" t="s">
        <v>27</v>
      </c>
      <c r="Q482" s="1" t="s">
        <v>24</v>
      </c>
      <c r="R482" s="1" t="s">
        <v>169</v>
      </c>
    </row>
    <row r="483" spans="1:18" ht="15">
      <c r="A483" s="1" t="s">
        <v>3202</v>
      </c>
      <c r="B483" s="1" t="s">
        <v>3203</v>
      </c>
      <c r="C483" s="1" t="s">
        <v>221</v>
      </c>
      <c r="D483" s="7">
        <v>40493</v>
      </c>
      <c r="E483" s="8">
        <v>151</v>
      </c>
      <c r="F483" s="7">
        <v>41584</v>
      </c>
      <c r="G483" s="1" t="s">
        <v>25</v>
      </c>
      <c r="H483" s="1" t="s">
        <v>20</v>
      </c>
      <c r="I483" s="1" t="s">
        <v>1334</v>
      </c>
      <c r="J483" s="1" t="s">
        <v>22</v>
      </c>
      <c r="K483" s="1" t="s">
        <v>3204</v>
      </c>
      <c r="L483" s="10">
        <v>40492</v>
      </c>
      <c r="M483" s="1" t="s">
        <v>24</v>
      </c>
      <c r="N483" s="1" t="s">
        <v>25</v>
      </c>
      <c r="O483" s="1" t="s">
        <v>1857</v>
      </c>
      <c r="P483" s="1" t="s">
        <v>27</v>
      </c>
      <c r="Q483" s="1" t="s">
        <v>25</v>
      </c>
      <c r="R483" s="1" t="s">
        <v>169</v>
      </c>
    </row>
    <row r="484" spans="1:18" ht="15">
      <c r="A484" s="1" t="s">
        <v>3205</v>
      </c>
      <c r="B484" s="1" t="s">
        <v>3206</v>
      </c>
      <c r="C484" s="1" t="s">
        <v>221</v>
      </c>
      <c r="D484" s="7">
        <v>40493</v>
      </c>
      <c r="E484" s="8">
        <v>152</v>
      </c>
      <c r="F484" s="7">
        <v>44140</v>
      </c>
      <c r="G484" s="1" t="s">
        <v>25</v>
      </c>
      <c r="H484" s="1" t="s">
        <v>20</v>
      </c>
      <c r="I484" s="1" t="s">
        <v>1334</v>
      </c>
      <c r="J484" s="1" t="s">
        <v>22</v>
      </c>
      <c r="K484" s="1" t="s">
        <v>3207</v>
      </c>
      <c r="L484" s="10">
        <v>40492</v>
      </c>
      <c r="M484" s="1" t="s">
        <v>24</v>
      </c>
      <c r="N484" s="1" t="s">
        <v>25</v>
      </c>
      <c r="O484" s="1" t="s">
        <v>1857</v>
      </c>
      <c r="P484" s="1" t="s">
        <v>27</v>
      </c>
      <c r="Q484" s="1" t="s">
        <v>25</v>
      </c>
      <c r="R484" s="1" t="s">
        <v>169</v>
      </c>
    </row>
    <row r="485" spans="1:18" ht="15">
      <c r="A485" s="1" t="s">
        <v>3211</v>
      </c>
      <c r="B485" s="1" t="s">
        <v>3212</v>
      </c>
      <c r="C485" s="1" t="s">
        <v>221</v>
      </c>
      <c r="D485" s="7">
        <v>40493</v>
      </c>
      <c r="E485" s="8">
        <v>153</v>
      </c>
      <c r="F485" s="7">
        <v>42677</v>
      </c>
      <c r="G485" s="1" t="s">
        <v>25</v>
      </c>
      <c r="H485" s="1" t="s">
        <v>20</v>
      </c>
      <c r="I485" s="1" t="s">
        <v>1334</v>
      </c>
      <c r="J485" s="1" t="s">
        <v>22</v>
      </c>
      <c r="K485" s="1" t="s">
        <v>402</v>
      </c>
      <c r="L485" s="10">
        <v>40492</v>
      </c>
      <c r="M485" s="1" t="s">
        <v>24</v>
      </c>
      <c r="N485" s="1" t="s">
        <v>25</v>
      </c>
      <c r="O485" s="1" t="s">
        <v>1857</v>
      </c>
      <c r="P485" s="1" t="s">
        <v>27</v>
      </c>
      <c r="Q485" s="1" t="s">
        <v>25</v>
      </c>
      <c r="R485" s="1" t="s">
        <v>169</v>
      </c>
    </row>
    <row r="486" spans="1:18" ht="15">
      <c r="A486" s="1" t="s">
        <v>3208</v>
      </c>
      <c r="B486" s="1" t="s">
        <v>3209</v>
      </c>
      <c r="C486" s="1" t="s">
        <v>221</v>
      </c>
      <c r="D486" s="7">
        <v>40494</v>
      </c>
      <c r="E486" s="8">
        <v>154</v>
      </c>
      <c r="F486" s="7">
        <v>40859</v>
      </c>
      <c r="G486" s="1" t="s">
        <v>25</v>
      </c>
      <c r="H486" s="1" t="s">
        <v>20</v>
      </c>
      <c r="I486" s="1" t="s">
        <v>1334</v>
      </c>
      <c r="J486" s="1" t="s">
        <v>22</v>
      </c>
      <c r="K486" s="1" t="s">
        <v>3210</v>
      </c>
      <c r="L486" s="10">
        <v>40494</v>
      </c>
      <c r="M486" s="1" t="s">
        <v>24</v>
      </c>
      <c r="N486" s="1" t="s">
        <v>25</v>
      </c>
      <c r="O486" s="1" t="s">
        <v>1857</v>
      </c>
      <c r="P486" s="1" t="s">
        <v>27</v>
      </c>
      <c r="Q486" s="1" t="s">
        <v>25</v>
      </c>
      <c r="R486" s="1" t="s">
        <v>169</v>
      </c>
    </row>
    <row r="487" spans="1:18" ht="15">
      <c r="A487" s="1" t="s">
        <v>3194</v>
      </c>
      <c r="B487" s="1" t="s">
        <v>3195</v>
      </c>
      <c r="C487" s="1" t="s">
        <v>221</v>
      </c>
      <c r="D487" s="7">
        <v>40498</v>
      </c>
      <c r="E487" s="8">
        <v>155</v>
      </c>
      <c r="F487" s="7">
        <v>41594</v>
      </c>
      <c r="G487" s="1" t="s">
        <v>25</v>
      </c>
      <c r="H487" s="1" t="s">
        <v>20</v>
      </c>
      <c r="I487" s="1" t="s">
        <v>1334</v>
      </c>
      <c r="J487" s="1" t="s">
        <v>199</v>
      </c>
      <c r="K487" s="1" t="s">
        <v>3196</v>
      </c>
      <c r="L487" s="10">
        <v>40498</v>
      </c>
      <c r="M487" s="1" t="s">
        <v>24</v>
      </c>
      <c r="N487" s="1" t="s">
        <v>25</v>
      </c>
      <c r="O487" s="1" t="s">
        <v>1857</v>
      </c>
      <c r="P487" s="1" t="s">
        <v>27</v>
      </c>
      <c r="Q487" s="1" t="s">
        <v>25</v>
      </c>
      <c r="R487" s="1" t="s">
        <v>28</v>
      </c>
    </row>
    <row r="488" spans="1:18" ht="15">
      <c r="A488" s="1" t="s">
        <v>3197</v>
      </c>
      <c r="B488" s="1" t="s">
        <v>3198</v>
      </c>
      <c r="C488" s="1" t="s">
        <v>221</v>
      </c>
      <c r="D488" s="7">
        <v>40498</v>
      </c>
      <c r="E488" s="8">
        <v>156</v>
      </c>
      <c r="F488" s="7">
        <v>41594</v>
      </c>
      <c r="G488" s="1" t="s">
        <v>25</v>
      </c>
      <c r="H488" s="1" t="s">
        <v>20</v>
      </c>
      <c r="I488" s="1" t="s">
        <v>1334</v>
      </c>
      <c r="J488" s="1" t="s">
        <v>811</v>
      </c>
      <c r="K488" s="1" t="s">
        <v>3199</v>
      </c>
      <c r="L488" s="10">
        <v>40498</v>
      </c>
      <c r="M488" s="1" t="s">
        <v>24</v>
      </c>
      <c r="N488" s="1" t="s">
        <v>25</v>
      </c>
      <c r="O488" s="1" t="s">
        <v>1857</v>
      </c>
      <c r="P488" s="1" t="s">
        <v>27</v>
      </c>
      <c r="Q488" s="1" t="s">
        <v>25</v>
      </c>
      <c r="R488" s="1" t="s">
        <v>28</v>
      </c>
    </row>
    <row r="489" spans="1:18" ht="15">
      <c r="A489" s="1" t="s">
        <v>3112</v>
      </c>
      <c r="B489" s="1" t="s">
        <v>3113</v>
      </c>
      <c r="C489" s="1" t="s">
        <v>221</v>
      </c>
      <c r="D489" s="7">
        <v>40499</v>
      </c>
      <c r="E489" s="8">
        <v>157</v>
      </c>
      <c r="F489" s="7">
        <v>41596</v>
      </c>
      <c r="G489" s="1" t="s">
        <v>25</v>
      </c>
      <c r="H489" s="1" t="s">
        <v>20</v>
      </c>
      <c r="I489" s="1" t="s">
        <v>1334</v>
      </c>
      <c r="J489" s="1" t="s">
        <v>22</v>
      </c>
      <c r="K489" s="1" t="s">
        <v>3114</v>
      </c>
      <c r="L489" s="10">
        <v>40459</v>
      </c>
      <c r="M489" s="1" t="s">
        <v>24</v>
      </c>
      <c r="N489" s="1" t="s">
        <v>25</v>
      </c>
      <c r="O489" s="1" t="s">
        <v>1857</v>
      </c>
      <c r="P489" s="1" t="s">
        <v>27</v>
      </c>
      <c r="Q489" s="1" t="s">
        <v>25</v>
      </c>
      <c r="R489" s="1" t="s">
        <v>169</v>
      </c>
    </row>
    <row r="490" spans="1:18" ht="15">
      <c r="A490" s="1" t="s">
        <v>3146</v>
      </c>
      <c r="B490" s="1" t="s">
        <v>3147</v>
      </c>
      <c r="C490" s="1" t="s">
        <v>221</v>
      </c>
      <c r="D490" s="7">
        <v>40501</v>
      </c>
      <c r="E490" s="8">
        <v>158</v>
      </c>
      <c r="F490" s="7">
        <v>41967</v>
      </c>
      <c r="G490" s="1" t="s">
        <v>25</v>
      </c>
      <c r="H490" s="1" t="s">
        <v>20</v>
      </c>
      <c r="I490" s="1" t="s">
        <v>1334</v>
      </c>
      <c r="J490" s="1" t="s">
        <v>2213</v>
      </c>
      <c r="K490" s="1" t="s">
        <v>3148</v>
      </c>
      <c r="L490" s="10">
        <v>40500</v>
      </c>
      <c r="M490" s="1" t="s">
        <v>24</v>
      </c>
      <c r="N490" s="1" t="s">
        <v>25</v>
      </c>
      <c r="O490" s="1" t="s">
        <v>1857</v>
      </c>
      <c r="P490" s="1" t="s">
        <v>27</v>
      </c>
      <c r="Q490" s="1" t="s">
        <v>3149</v>
      </c>
      <c r="R490" s="1" t="s">
        <v>169</v>
      </c>
    </row>
    <row r="491" spans="1:18" ht="15">
      <c r="A491" s="1" t="s">
        <v>3160</v>
      </c>
      <c r="B491" s="1" t="s">
        <v>3161</v>
      </c>
      <c r="C491" s="1" t="s">
        <v>221</v>
      </c>
      <c r="D491" s="7">
        <v>40501</v>
      </c>
      <c r="E491" s="8">
        <v>159</v>
      </c>
      <c r="F491" s="7">
        <v>41044</v>
      </c>
      <c r="G491" s="1" t="s">
        <v>25</v>
      </c>
      <c r="H491" s="1" t="s">
        <v>20</v>
      </c>
      <c r="I491" s="1" t="s">
        <v>1334</v>
      </c>
      <c r="J491" s="1" t="s">
        <v>22</v>
      </c>
      <c r="K491" s="1" t="s">
        <v>3162</v>
      </c>
      <c r="L491" s="10">
        <v>40500</v>
      </c>
      <c r="M491" s="1" t="s">
        <v>24</v>
      </c>
      <c r="N491" s="1" t="s">
        <v>25</v>
      </c>
      <c r="O491" s="1" t="s">
        <v>1857</v>
      </c>
      <c r="P491" s="1" t="s">
        <v>27</v>
      </c>
      <c r="Q491" s="1" t="s">
        <v>25</v>
      </c>
      <c r="R491" s="1" t="s">
        <v>169</v>
      </c>
    </row>
    <row r="492" spans="1:18" ht="15">
      <c r="A492" s="1" t="s">
        <v>3191</v>
      </c>
      <c r="B492" s="1" t="s">
        <v>3192</v>
      </c>
      <c r="C492" s="1" t="s">
        <v>221</v>
      </c>
      <c r="D492" s="7">
        <v>40504</v>
      </c>
      <c r="E492" s="8">
        <v>160</v>
      </c>
      <c r="F492" s="7">
        <v>44074</v>
      </c>
      <c r="G492" s="1" t="s">
        <v>25</v>
      </c>
      <c r="H492" s="1" t="s">
        <v>20</v>
      </c>
      <c r="I492" s="1" t="s">
        <v>1334</v>
      </c>
      <c r="J492" s="1" t="s">
        <v>1865</v>
      </c>
      <c r="K492" s="1" t="s">
        <v>3193</v>
      </c>
      <c r="L492" s="10">
        <v>40504</v>
      </c>
      <c r="M492" s="1" t="s">
        <v>24</v>
      </c>
      <c r="N492" s="1" t="s">
        <v>25</v>
      </c>
      <c r="O492" s="1" t="s">
        <v>1857</v>
      </c>
      <c r="P492" s="1" t="s">
        <v>1858</v>
      </c>
      <c r="Q492" s="1" t="s">
        <v>24</v>
      </c>
      <c r="R492" s="1" t="s">
        <v>169</v>
      </c>
    </row>
    <row r="493" spans="1:18" ht="15">
      <c r="A493" s="1" t="s">
        <v>3216</v>
      </c>
      <c r="B493" s="1" t="s">
        <v>3217</v>
      </c>
      <c r="C493" s="1" t="s">
        <v>221</v>
      </c>
      <c r="D493" s="7">
        <v>40508</v>
      </c>
      <c r="E493" s="8">
        <v>161</v>
      </c>
      <c r="F493" s="7">
        <v>41611</v>
      </c>
      <c r="G493" s="1" t="s">
        <v>25</v>
      </c>
      <c r="H493" s="1" t="s">
        <v>20</v>
      </c>
      <c r="I493" s="1" t="s">
        <v>1334</v>
      </c>
      <c r="J493" s="1" t="s">
        <v>22</v>
      </c>
      <c r="K493" s="1" t="s">
        <v>3218</v>
      </c>
      <c r="L493" s="10">
        <v>40508</v>
      </c>
      <c r="M493" s="1" t="s">
        <v>24</v>
      </c>
      <c r="N493" s="1" t="s">
        <v>25</v>
      </c>
      <c r="O493" s="1" t="s">
        <v>1857</v>
      </c>
      <c r="P493" s="1" t="s">
        <v>27</v>
      </c>
      <c r="Q493" s="1" t="s">
        <v>25</v>
      </c>
      <c r="R493" s="1" t="s">
        <v>169</v>
      </c>
    </row>
    <row r="494" spans="1:18" ht="15">
      <c r="A494" s="1" t="s">
        <v>3219</v>
      </c>
      <c r="B494" s="1" t="s">
        <v>3220</v>
      </c>
      <c r="C494" s="1" t="s">
        <v>221</v>
      </c>
      <c r="D494" s="7">
        <v>40508</v>
      </c>
      <c r="E494" s="8">
        <v>162</v>
      </c>
      <c r="F494" s="7">
        <v>40873</v>
      </c>
      <c r="G494" s="1" t="s">
        <v>25</v>
      </c>
      <c r="H494" s="1" t="s">
        <v>20</v>
      </c>
      <c r="I494" s="1" t="s">
        <v>1334</v>
      </c>
      <c r="J494" s="1" t="s">
        <v>22</v>
      </c>
      <c r="K494" s="1" t="s">
        <v>3221</v>
      </c>
      <c r="L494" s="10">
        <v>40508</v>
      </c>
      <c r="M494" s="1" t="s">
        <v>24</v>
      </c>
      <c r="N494" s="1" t="s">
        <v>25</v>
      </c>
      <c r="O494" s="1" t="s">
        <v>1857</v>
      </c>
      <c r="P494" s="1" t="s">
        <v>27</v>
      </c>
      <c r="Q494" s="1" t="s">
        <v>25</v>
      </c>
      <c r="R494" s="1" t="s">
        <v>169</v>
      </c>
    </row>
    <row r="495" spans="1:18" ht="15">
      <c r="A495" s="1" t="s">
        <v>3188</v>
      </c>
      <c r="B495" s="1" t="s">
        <v>3189</v>
      </c>
      <c r="C495" s="1" t="s">
        <v>221</v>
      </c>
      <c r="D495" s="7">
        <v>40511</v>
      </c>
      <c r="E495" s="8">
        <v>163</v>
      </c>
      <c r="F495" s="7">
        <v>41607</v>
      </c>
      <c r="G495" s="1" t="s">
        <v>25</v>
      </c>
      <c r="H495" s="1" t="s">
        <v>20</v>
      </c>
      <c r="I495" s="1" t="s">
        <v>1334</v>
      </c>
      <c r="J495" s="1" t="s">
        <v>128</v>
      </c>
      <c r="K495" s="1" t="s">
        <v>3190</v>
      </c>
      <c r="L495" s="10">
        <v>40508</v>
      </c>
      <c r="M495" s="1" t="s">
        <v>24</v>
      </c>
      <c r="N495" s="1" t="s">
        <v>25</v>
      </c>
      <c r="O495" s="1" t="s">
        <v>1857</v>
      </c>
      <c r="P495" s="1" t="s">
        <v>158</v>
      </c>
      <c r="Q495" s="1" t="s">
        <v>25</v>
      </c>
      <c r="R495" s="1" t="s">
        <v>169</v>
      </c>
    </row>
    <row r="496" spans="1:18" ht="15">
      <c r="A496" s="1" t="s">
        <v>3225</v>
      </c>
      <c r="B496" s="1" t="s">
        <v>3226</v>
      </c>
      <c r="C496" s="1" t="s">
        <v>221</v>
      </c>
      <c r="D496" s="7">
        <v>40518</v>
      </c>
      <c r="E496" s="8">
        <v>164</v>
      </c>
      <c r="F496" s="7">
        <v>45930</v>
      </c>
      <c r="G496" s="1" t="s">
        <v>25</v>
      </c>
      <c r="H496" s="1" t="s">
        <v>20</v>
      </c>
      <c r="I496" s="1" t="s">
        <v>1334</v>
      </c>
      <c r="J496" s="1" t="s">
        <v>199</v>
      </c>
      <c r="K496" s="1" t="s">
        <v>708</v>
      </c>
      <c r="L496" s="10">
        <v>40518</v>
      </c>
      <c r="M496" s="1" t="s">
        <v>24</v>
      </c>
      <c r="N496" s="1" t="s">
        <v>25</v>
      </c>
      <c r="O496" s="1" t="s">
        <v>1857</v>
      </c>
      <c r="P496" s="1" t="s">
        <v>1862</v>
      </c>
      <c r="Q496" s="1" t="s">
        <v>24</v>
      </c>
      <c r="R496" s="1" t="s">
        <v>28</v>
      </c>
    </row>
    <row r="497" spans="1:18" ht="15">
      <c r="A497" s="1" t="s">
        <v>3229</v>
      </c>
      <c r="B497" s="1" t="s">
        <v>3230</v>
      </c>
      <c r="C497" s="1" t="s">
        <v>221</v>
      </c>
      <c r="D497" s="7">
        <v>40519</v>
      </c>
      <c r="E497" s="8">
        <v>165</v>
      </c>
      <c r="F497" s="7">
        <v>41615</v>
      </c>
      <c r="G497" s="1" t="s">
        <v>25</v>
      </c>
      <c r="H497" s="1" t="s">
        <v>20</v>
      </c>
      <c r="I497" s="1" t="s">
        <v>1334</v>
      </c>
      <c r="J497" s="1" t="s">
        <v>199</v>
      </c>
      <c r="K497" s="1" t="s">
        <v>2732</v>
      </c>
      <c r="L497" s="10">
        <v>40519</v>
      </c>
      <c r="M497" s="1" t="s">
        <v>24</v>
      </c>
      <c r="N497" s="1" t="s">
        <v>25</v>
      </c>
      <c r="O497" s="1" t="s">
        <v>1857</v>
      </c>
      <c r="P497" s="1" t="s">
        <v>27</v>
      </c>
      <c r="Q497" s="1" t="s">
        <v>25</v>
      </c>
      <c r="R497" s="1" t="s">
        <v>28</v>
      </c>
    </row>
    <row r="498" spans="1:18" ht="15">
      <c r="A498" s="1" t="s">
        <v>3227</v>
      </c>
      <c r="B498" s="1" t="s">
        <v>3228</v>
      </c>
      <c r="C498" s="1" t="s">
        <v>221</v>
      </c>
      <c r="D498" s="7">
        <v>40520</v>
      </c>
      <c r="E498" s="8">
        <v>166</v>
      </c>
      <c r="F498" s="7">
        <v>40885</v>
      </c>
      <c r="G498" s="1" t="s">
        <v>25</v>
      </c>
      <c r="H498" s="1" t="s">
        <v>20</v>
      </c>
      <c r="I498" s="1" t="s">
        <v>1334</v>
      </c>
      <c r="J498" s="1" t="s">
        <v>22</v>
      </c>
      <c r="K498" s="1" t="s">
        <v>584</v>
      </c>
      <c r="L498" s="10">
        <v>40520</v>
      </c>
      <c r="M498" s="1" t="s">
        <v>24</v>
      </c>
      <c r="N498" s="1" t="s">
        <v>25</v>
      </c>
      <c r="O498" s="1" t="s">
        <v>1857</v>
      </c>
      <c r="P498" s="1" t="s">
        <v>27</v>
      </c>
      <c r="Q498" s="1" t="s">
        <v>25</v>
      </c>
      <c r="R498" s="1" t="s">
        <v>169</v>
      </c>
    </row>
    <row r="499" spans="1:18" ht="15">
      <c r="A499" s="1" t="s">
        <v>3240</v>
      </c>
      <c r="B499" s="1" t="s">
        <v>3241</v>
      </c>
      <c r="C499" s="1" t="s">
        <v>221</v>
      </c>
      <c r="D499" s="7">
        <v>40521</v>
      </c>
      <c r="E499" s="8">
        <v>167</v>
      </c>
      <c r="F499" s="7">
        <v>41617</v>
      </c>
      <c r="G499" s="1" t="s">
        <v>25</v>
      </c>
      <c r="H499" s="1" t="s">
        <v>20</v>
      </c>
      <c r="I499" s="1" t="s">
        <v>1334</v>
      </c>
      <c r="J499" s="1" t="s">
        <v>2213</v>
      </c>
      <c r="K499" s="1" t="s">
        <v>3242</v>
      </c>
      <c r="L499" s="10">
        <v>40521</v>
      </c>
      <c r="M499" s="1" t="s">
        <v>24</v>
      </c>
      <c r="N499" s="1" t="s">
        <v>25</v>
      </c>
      <c r="O499" s="1" t="s">
        <v>1857</v>
      </c>
      <c r="P499" s="1" t="s">
        <v>27</v>
      </c>
      <c r="Q499" s="1" t="s">
        <v>25</v>
      </c>
      <c r="R499" s="1" t="s">
        <v>169</v>
      </c>
    </row>
    <row r="500" spans="1:18" ht="15">
      <c r="A500" s="1" t="s">
        <v>3253</v>
      </c>
      <c r="B500" s="1" t="s">
        <v>3254</v>
      </c>
      <c r="C500" s="1" t="s">
        <v>221</v>
      </c>
      <c r="D500" s="7">
        <v>40525</v>
      </c>
      <c r="E500" s="8">
        <v>168</v>
      </c>
      <c r="F500" s="7">
        <v>40890</v>
      </c>
      <c r="G500" s="1" t="s">
        <v>25</v>
      </c>
      <c r="H500" s="1" t="s">
        <v>20</v>
      </c>
      <c r="I500" s="1" t="s">
        <v>1334</v>
      </c>
      <c r="J500" s="1" t="s">
        <v>22</v>
      </c>
      <c r="K500" s="1" t="s">
        <v>3255</v>
      </c>
      <c r="L500" s="10">
        <v>40525</v>
      </c>
      <c r="M500" s="1" t="s">
        <v>24</v>
      </c>
      <c r="N500" s="1" t="s">
        <v>25</v>
      </c>
      <c r="O500" s="1" t="s">
        <v>1857</v>
      </c>
      <c r="P500" s="1" t="s">
        <v>27</v>
      </c>
      <c r="Q500" s="1" t="s">
        <v>25</v>
      </c>
      <c r="R500" s="1" t="s">
        <v>169</v>
      </c>
    </row>
    <row r="501" spans="1:18" ht="15">
      <c r="A501" s="1" t="s">
        <v>3213</v>
      </c>
      <c r="B501" s="1" t="s">
        <v>3214</v>
      </c>
      <c r="C501" s="1" t="s">
        <v>221</v>
      </c>
      <c r="D501" s="7">
        <v>40526</v>
      </c>
      <c r="E501" s="8">
        <v>169</v>
      </c>
      <c r="F501" s="7">
        <v>42718</v>
      </c>
      <c r="G501" s="1" t="s">
        <v>25</v>
      </c>
      <c r="H501" s="1" t="s">
        <v>20</v>
      </c>
      <c r="I501" s="1" t="s">
        <v>1334</v>
      </c>
      <c r="J501" s="1" t="s">
        <v>22</v>
      </c>
      <c r="K501" s="1" t="s">
        <v>3215</v>
      </c>
      <c r="L501" s="10">
        <v>40526</v>
      </c>
      <c r="M501" s="1" t="s">
        <v>24</v>
      </c>
      <c r="N501" s="1" t="s">
        <v>25</v>
      </c>
      <c r="O501" s="1" t="s">
        <v>1857</v>
      </c>
      <c r="P501" s="1" t="s">
        <v>1858</v>
      </c>
      <c r="Q501" s="1" t="s">
        <v>25</v>
      </c>
      <c r="R501" s="1" t="s">
        <v>28</v>
      </c>
    </row>
    <row r="502" spans="1:18" ht="15">
      <c r="A502" s="1" t="s">
        <v>3231</v>
      </c>
      <c r="B502" s="1" t="s">
        <v>3232</v>
      </c>
      <c r="C502" s="1" t="s">
        <v>221</v>
      </c>
      <c r="D502" s="7">
        <v>40527</v>
      </c>
      <c r="E502" s="8">
        <v>170</v>
      </c>
      <c r="F502" s="7">
        <v>42353</v>
      </c>
      <c r="G502" s="1" t="s">
        <v>25</v>
      </c>
      <c r="H502" s="1" t="s">
        <v>20</v>
      </c>
      <c r="I502" s="1" t="s">
        <v>1334</v>
      </c>
      <c r="J502" s="1" t="s">
        <v>22</v>
      </c>
      <c r="K502" s="1" t="s">
        <v>2104</v>
      </c>
      <c r="L502" s="10">
        <v>40528</v>
      </c>
      <c r="M502" s="1" t="s">
        <v>24</v>
      </c>
      <c r="N502" s="1" t="s">
        <v>25</v>
      </c>
      <c r="O502" s="1" t="s">
        <v>1857</v>
      </c>
      <c r="P502" s="1" t="s">
        <v>27</v>
      </c>
      <c r="Q502" s="1" t="s">
        <v>25</v>
      </c>
      <c r="R502" s="1" t="s">
        <v>169</v>
      </c>
    </row>
    <row r="503" spans="1:18" ht="15">
      <c r="A503" s="1" t="s">
        <v>3245</v>
      </c>
      <c r="B503" s="1" t="s">
        <v>3246</v>
      </c>
      <c r="C503" s="1" t="s">
        <v>221</v>
      </c>
      <c r="D503" s="7">
        <v>40528</v>
      </c>
      <c r="E503" s="8">
        <v>171</v>
      </c>
      <c r="F503" s="7">
        <v>41627</v>
      </c>
      <c r="G503" s="1" t="s">
        <v>25</v>
      </c>
      <c r="H503" s="1" t="s">
        <v>20</v>
      </c>
      <c r="I503" s="1" t="s">
        <v>1334</v>
      </c>
      <c r="J503" s="1" t="s">
        <v>22</v>
      </c>
      <c r="K503" s="1" t="s">
        <v>2085</v>
      </c>
      <c r="L503" s="10">
        <v>40525</v>
      </c>
      <c r="M503" s="1" t="s">
        <v>24</v>
      </c>
      <c r="N503" s="1" t="s">
        <v>25</v>
      </c>
      <c r="O503" s="1" t="s">
        <v>1857</v>
      </c>
      <c r="P503" s="1" t="s">
        <v>27</v>
      </c>
      <c r="Q503" s="1" t="s">
        <v>25</v>
      </c>
      <c r="R503" s="1" t="s">
        <v>169</v>
      </c>
    </row>
    <row r="504" spans="1:18" ht="15">
      <c r="A504" s="1" t="s">
        <v>3247</v>
      </c>
      <c r="B504" s="1" t="s">
        <v>3248</v>
      </c>
      <c r="C504" s="1" t="s">
        <v>221</v>
      </c>
      <c r="D504" s="7">
        <v>40528</v>
      </c>
      <c r="E504" s="8">
        <v>172</v>
      </c>
      <c r="F504" s="7">
        <v>42723</v>
      </c>
      <c r="G504" s="1" t="s">
        <v>25</v>
      </c>
      <c r="H504" s="1" t="s">
        <v>20</v>
      </c>
      <c r="I504" s="1" t="s">
        <v>1334</v>
      </c>
      <c r="J504" s="1" t="s">
        <v>22</v>
      </c>
      <c r="K504" s="1" t="s">
        <v>3249</v>
      </c>
      <c r="L504" s="10">
        <v>40525</v>
      </c>
      <c r="M504" s="1" t="s">
        <v>24</v>
      </c>
      <c r="N504" s="1" t="s">
        <v>25</v>
      </c>
      <c r="O504" s="1" t="s">
        <v>1857</v>
      </c>
      <c r="P504" s="1" t="s">
        <v>27</v>
      </c>
      <c r="Q504" s="1" t="s">
        <v>25</v>
      </c>
      <c r="R504" s="1" t="s">
        <v>169</v>
      </c>
    </row>
    <row r="505" spans="1:18" ht="15">
      <c r="A505" s="1" t="s">
        <v>3250</v>
      </c>
      <c r="B505" s="1" t="s">
        <v>3251</v>
      </c>
      <c r="C505" s="1" t="s">
        <v>221</v>
      </c>
      <c r="D505" s="7">
        <v>40528</v>
      </c>
      <c r="E505" s="8">
        <v>173</v>
      </c>
      <c r="F505" s="7">
        <v>44183</v>
      </c>
      <c r="G505" s="1" t="s">
        <v>25</v>
      </c>
      <c r="H505" s="1" t="s">
        <v>20</v>
      </c>
      <c r="I505" s="1" t="s">
        <v>1334</v>
      </c>
      <c r="J505" s="1" t="s">
        <v>22</v>
      </c>
      <c r="K505" s="1" t="s">
        <v>3252</v>
      </c>
      <c r="L505" s="10">
        <v>40525</v>
      </c>
      <c r="M505" s="1" t="s">
        <v>24</v>
      </c>
      <c r="N505" s="1" t="s">
        <v>25</v>
      </c>
      <c r="O505" s="1" t="s">
        <v>1857</v>
      </c>
      <c r="P505" s="1" t="s">
        <v>27</v>
      </c>
      <c r="Q505" s="1" t="s">
        <v>25</v>
      </c>
      <c r="R505" s="1" t="s">
        <v>169</v>
      </c>
    </row>
    <row r="506" spans="1:18" ht="15">
      <c r="A506" s="1" t="s">
        <v>3259</v>
      </c>
      <c r="B506" s="1" t="s">
        <v>3260</v>
      </c>
      <c r="C506" s="1" t="s">
        <v>221</v>
      </c>
      <c r="D506" s="7">
        <v>40528</v>
      </c>
      <c r="E506" s="8">
        <v>174</v>
      </c>
      <c r="F506" s="7">
        <v>41258</v>
      </c>
      <c r="G506" s="1" t="s">
        <v>25</v>
      </c>
      <c r="H506" s="1" t="s">
        <v>20</v>
      </c>
      <c r="I506" s="1" t="s">
        <v>1334</v>
      </c>
      <c r="J506" s="1" t="s">
        <v>42</v>
      </c>
      <c r="K506" s="1" t="s">
        <v>1148</v>
      </c>
      <c r="L506" s="10">
        <v>40527</v>
      </c>
      <c r="M506" s="1" t="s">
        <v>24</v>
      </c>
      <c r="N506" s="1" t="s">
        <v>25</v>
      </c>
      <c r="O506" s="1" t="s">
        <v>1857</v>
      </c>
      <c r="P506" s="1" t="s">
        <v>1858</v>
      </c>
      <c r="Q506" s="1" t="s">
        <v>25</v>
      </c>
      <c r="R506" s="1" t="s">
        <v>169</v>
      </c>
    </row>
    <row r="507" spans="1:18" ht="15">
      <c r="A507" s="1" t="s">
        <v>3233</v>
      </c>
      <c r="B507" s="1" t="s">
        <v>3234</v>
      </c>
      <c r="C507" s="1" t="s">
        <v>221</v>
      </c>
      <c r="D507" s="7">
        <v>40529</v>
      </c>
      <c r="E507" s="8">
        <v>175</v>
      </c>
      <c r="F507" s="7">
        <v>47756</v>
      </c>
      <c r="G507" s="1" t="s">
        <v>25</v>
      </c>
      <c r="H507" s="1" t="s">
        <v>20</v>
      </c>
      <c r="I507" s="1" t="s">
        <v>1334</v>
      </c>
      <c r="J507" s="1" t="s">
        <v>3235</v>
      </c>
      <c r="K507" s="1" t="s">
        <v>3236</v>
      </c>
      <c r="L507" s="10">
        <v>40529</v>
      </c>
      <c r="M507" s="1" t="s">
        <v>24</v>
      </c>
      <c r="N507" s="1" t="s">
        <v>25</v>
      </c>
      <c r="O507" s="1" t="s">
        <v>1857</v>
      </c>
      <c r="P507" s="1" t="s">
        <v>1862</v>
      </c>
      <c r="Q507" s="1" t="s">
        <v>24</v>
      </c>
      <c r="R507" s="1" t="s">
        <v>28</v>
      </c>
    </row>
    <row r="508" spans="1:18" ht="15">
      <c r="A508" s="1" t="s">
        <v>3261</v>
      </c>
      <c r="B508" s="1" t="s">
        <v>3262</v>
      </c>
      <c r="C508" s="1" t="s">
        <v>221</v>
      </c>
      <c r="D508" s="7">
        <v>40532</v>
      </c>
      <c r="E508" s="8">
        <v>176</v>
      </c>
      <c r="F508" s="7">
        <v>41624</v>
      </c>
      <c r="G508" s="1" t="s">
        <v>25</v>
      </c>
      <c r="H508" s="1" t="s">
        <v>20</v>
      </c>
      <c r="I508" s="1" t="s">
        <v>1334</v>
      </c>
      <c r="J508" s="1" t="s">
        <v>199</v>
      </c>
      <c r="K508" s="1" t="s">
        <v>3263</v>
      </c>
      <c r="L508" s="10">
        <v>40528</v>
      </c>
      <c r="M508" s="1" t="s">
        <v>24</v>
      </c>
      <c r="N508" s="1" t="s">
        <v>25</v>
      </c>
      <c r="O508" s="1" t="s">
        <v>1857</v>
      </c>
      <c r="P508" s="1" t="s">
        <v>1858</v>
      </c>
      <c r="Q508" s="1" t="s">
        <v>25</v>
      </c>
      <c r="R508" s="1" t="s">
        <v>169</v>
      </c>
    </row>
    <row r="509" spans="1:18" ht="15">
      <c r="A509" s="1" t="s">
        <v>3268</v>
      </c>
      <c r="B509" s="1" t="s">
        <v>3269</v>
      </c>
      <c r="C509" s="1" t="s">
        <v>221</v>
      </c>
      <c r="D509" s="7">
        <v>40533</v>
      </c>
      <c r="E509" s="8">
        <v>177</v>
      </c>
      <c r="F509" s="7">
        <v>44196</v>
      </c>
      <c r="G509" s="1" t="s">
        <v>25</v>
      </c>
      <c r="H509" s="1" t="s">
        <v>20</v>
      </c>
      <c r="I509" s="1" t="s">
        <v>161</v>
      </c>
      <c r="J509" s="1" t="s">
        <v>1865</v>
      </c>
      <c r="K509" s="1" t="s">
        <v>3270</v>
      </c>
      <c r="L509" s="10">
        <v>40533</v>
      </c>
      <c r="M509" s="1" t="s">
        <v>24</v>
      </c>
      <c r="N509" s="1" t="s">
        <v>25</v>
      </c>
      <c r="O509" s="1" t="s">
        <v>1857</v>
      </c>
      <c r="P509" s="1" t="s">
        <v>1862</v>
      </c>
      <c r="Q509" s="1" t="s">
        <v>24</v>
      </c>
      <c r="R509" s="1" t="s">
        <v>28</v>
      </c>
    </row>
    <row r="510" spans="1:18" ht="15">
      <c r="A510" s="1" t="s">
        <v>3177</v>
      </c>
      <c r="B510" s="1" t="s">
        <v>3178</v>
      </c>
      <c r="C510" s="1" t="s">
        <v>221</v>
      </c>
      <c r="D510" s="7">
        <v>40534</v>
      </c>
      <c r="E510" s="8">
        <v>178</v>
      </c>
      <c r="F510" s="7">
        <v>41082</v>
      </c>
      <c r="G510" s="1" t="s">
        <v>25</v>
      </c>
      <c r="H510" s="1" t="s">
        <v>20</v>
      </c>
      <c r="I510" s="1" t="s">
        <v>161</v>
      </c>
      <c r="J510" s="1" t="s">
        <v>22</v>
      </c>
      <c r="K510" s="1" t="s">
        <v>3179</v>
      </c>
      <c r="L510" s="10">
        <v>40534</v>
      </c>
      <c r="M510" s="1" t="s">
        <v>24</v>
      </c>
      <c r="N510" s="1" t="s">
        <v>25</v>
      </c>
      <c r="O510" s="1" t="s">
        <v>1857</v>
      </c>
      <c r="P510" s="1" t="s">
        <v>27</v>
      </c>
      <c r="Q510" s="1" t="s">
        <v>25</v>
      </c>
      <c r="R510" s="1" t="s">
        <v>28</v>
      </c>
    </row>
    <row r="511" spans="1:18" ht="15">
      <c r="A511" s="1" t="s">
        <v>3243</v>
      </c>
      <c r="B511" s="1" t="s">
        <v>3244</v>
      </c>
      <c r="C511" s="1" t="s">
        <v>221</v>
      </c>
      <c r="D511" s="7">
        <v>40534</v>
      </c>
      <c r="E511" s="8">
        <v>179</v>
      </c>
      <c r="F511" s="7">
        <v>42359</v>
      </c>
      <c r="G511" s="1" t="s">
        <v>25</v>
      </c>
      <c r="H511" s="1" t="s">
        <v>20</v>
      </c>
      <c r="I511" s="1" t="s">
        <v>161</v>
      </c>
      <c r="J511" s="1" t="s">
        <v>584</v>
      </c>
      <c r="K511" s="1" t="s">
        <v>652</v>
      </c>
      <c r="L511" s="10">
        <v>40534</v>
      </c>
      <c r="M511" s="1" t="s">
        <v>24</v>
      </c>
      <c r="N511" s="1" t="s">
        <v>25</v>
      </c>
      <c r="O511" s="1" t="s">
        <v>1857</v>
      </c>
      <c r="P511" s="1" t="s">
        <v>1858</v>
      </c>
      <c r="Q511" s="1" t="s">
        <v>25</v>
      </c>
      <c r="R511" s="1" t="s">
        <v>28</v>
      </c>
    </row>
    <row r="512" spans="1:18" ht="15">
      <c r="A512" s="1" t="s">
        <v>3264</v>
      </c>
      <c r="B512" s="1" t="s">
        <v>3265</v>
      </c>
      <c r="C512" s="1" t="s">
        <v>221</v>
      </c>
      <c r="D512" s="7">
        <v>40534</v>
      </c>
      <c r="E512" s="8">
        <v>180</v>
      </c>
      <c r="F512" s="7">
        <v>42382</v>
      </c>
      <c r="G512" s="1" t="s">
        <v>25</v>
      </c>
      <c r="H512" s="1" t="s">
        <v>20</v>
      </c>
      <c r="I512" s="1" t="s">
        <v>161</v>
      </c>
      <c r="J512" s="1" t="s">
        <v>22</v>
      </c>
      <c r="K512" s="1" t="s">
        <v>1041</v>
      </c>
      <c r="L512" s="10">
        <v>40534</v>
      </c>
      <c r="M512" s="1" t="s">
        <v>24</v>
      </c>
      <c r="N512" s="1" t="s">
        <v>25</v>
      </c>
      <c r="O512" s="1" t="s">
        <v>1857</v>
      </c>
      <c r="P512" s="1" t="s">
        <v>1858</v>
      </c>
      <c r="Q512" s="1" t="s">
        <v>25</v>
      </c>
      <c r="R512" s="1" t="s">
        <v>169</v>
      </c>
    </row>
    <row r="513" spans="1:18" ht="15">
      <c r="A513" s="1" t="s">
        <v>3266</v>
      </c>
      <c r="B513" s="1" t="s">
        <v>3267</v>
      </c>
      <c r="C513" s="1" t="s">
        <v>221</v>
      </c>
      <c r="D513" s="7">
        <v>40534</v>
      </c>
      <c r="E513" s="8">
        <v>181</v>
      </c>
      <c r="F513" s="7">
        <v>40933</v>
      </c>
      <c r="G513" s="1" t="s">
        <v>25</v>
      </c>
      <c r="H513" s="1" t="s">
        <v>20</v>
      </c>
      <c r="I513" s="1" t="s">
        <v>161</v>
      </c>
      <c r="J513" s="1" t="s">
        <v>22</v>
      </c>
      <c r="K513" s="1" t="s">
        <v>560</v>
      </c>
      <c r="L513" s="10">
        <v>40534</v>
      </c>
      <c r="M513" s="1" t="s">
        <v>24</v>
      </c>
      <c r="N513" s="1" t="s">
        <v>25</v>
      </c>
      <c r="O513" s="1" t="s">
        <v>1857</v>
      </c>
      <c r="P513" s="1" t="s">
        <v>1858</v>
      </c>
      <c r="Q513" s="1" t="s">
        <v>25</v>
      </c>
      <c r="R513" s="1" t="s">
        <v>169</v>
      </c>
    </row>
    <row r="514" spans="1:18" ht="15">
      <c r="A514" s="1" t="s">
        <v>3271</v>
      </c>
      <c r="B514" s="1" t="s">
        <v>3272</v>
      </c>
      <c r="C514" s="1" t="s">
        <v>221</v>
      </c>
      <c r="D514" s="7">
        <v>40535</v>
      </c>
      <c r="E514" s="8">
        <v>182</v>
      </c>
      <c r="F514" s="7">
        <v>40717</v>
      </c>
      <c r="G514" s="1" t="s">
        <v>25</v>
      </c>
      <c r="H514" s="1" t="s">
        <v>20</v>
      </c>
      <c r="I514" s="1" t="s">
        <v>161</v>
      </c>
      <c r="J514" s="1" t="s">
        <v>22</v>
      </c>
      <c r="K514" s="1" t="s">
        <v>3273</v>
      </c>
      <c r="L514" s="10">
        <v>40529</v>
      </c>
      <c r="M514" s="1" t="s">
        <v>24</v>
      </c>
      <c r="N514" s="1" t="s">
        <v>25</v>
      </c>
      <c r="O514" s="1" t="s">
        <v>1857</v>
      </c>
      <c r="P514" s="1" t="s">
        <v>27</v>
      </c>
      <c r="Q514" s="1" t="s">
        <v>25</v>
      </c>
      <c r="R514" s="1" t="s">
        <v>169</v>
      </c>
    </row>
    <row r="515" spans="1:18" ht="15">
      <c r="A515" s="1" t="s">
        <v>3274</v>
      </c>
      <c r="B515" s="1" t="s">
        <v>3275</v>
      </c>
      <c r="C515" s="1" t="s">
        <v>221</v>
      </c>
      <c r="D515" s="7">
        <v>40535</v>
      </c>
      <c r="E515" s="8">
        <v>183</v>
      </c>
      <c r="F515" s="7">
        <v>40717</v>
      </c>
      <c r="G515" s="1" t="s">
        <v>25</v>
      </c>
      <c r="H515" s="1" t="s">
        <v>20</v>
      </c>
      <c r="I515" s="1" t="s">
        <v>161</v>
      </c>
      <c r="J515" s="1" t="s">
        <v>2213</v>
      </c>
      <c r="K515" s="1" t="s">
        <v>3276</v>
      </c>
      <c r="L515" s="10">
        <v>40529</v>
      </c>
      <c r="M515" s="1" t="s">
        <v>24</v>
      </c>
      <c r="N515" s="1" t="s">
        <v>25</v>
      </c>
      <c r="O515" s="1" t="s">
        <v>1857</v>
      </c>
      <c r="P515" s="1" t="s">
        <v>27</v>
      </c>
      <c r="Q515" s="1" t="s">
        <v>25</v>
      </c>
      <c r="R515" s="1" t="s">
        <v>169</v>
      </c>
    </row>
    <row r="516" spans="1:18" ht="15">
      <c r="A516" s="1" t="s">
        <v>3277</v>
      </c>
      <c r="B516" s="1" t="s">
        <v>3278</v>
      </c>
      <c r="C516" s="1" t="s">
        <v>221</v>
      </c>
      <c r="D516" s="7">
        <v>40535</v>
      </c>
      <c r="E516" s="8">
        <v>184</v>
      </c>
      <c r="F516" s="7">
        <v>40717</v>
      </c>
      <c r="G516" s="1" t="s">
        <v>25</v>
      </c>
      <c r="H516" s="1" t="s">
        <v>20</v>
      </c>
      <c r="I516" s="1" t="s">
        <v>161</v>
      </c>
      <c r="J516" s="1" t="s">
        <v>2213</v>
      </c>
      <c r="K516" s="1" t="s">
        <v>3279</v>
      </c>
      <c r="L516" s="10">
        <v>40529</v>
      </c>
      <c r="M516" s="1" t="s">
        <v>24</v>
      </c>
      <c r="N516" s="1" t="s">
        <v>25</v>
      </c>
      <c r="O516" s="1" t="s">
        <v>1857</v>
      </c>
      <c r="P516" s="1" t="s">
        <v>27</v>
      </c>
      <c r="Q516" s="1" t="s">
        <v>25</v>
      </c>
      <c r="R516" s="1" t="s">
        <v>169</v>
      </c>
    </row>
    <row r="517" spans="1:18" ht="15">
      <c r="A517" s="1" t="s">
        <v>3280</v>
      </c>
      <c r="B517" s="1" t="s">
        <v>3281</v>
      </c>
      <c r="C517" s="1" t="s">
        <v>221</v>
      </c>
      <c r="D517" s="7">
        <v>40539</v>
      </c>
      <c r="E517" s="8">
        <v>185</v>
      </c>
      <c r="F517" s="7">
        <v>42367</v>
      </c>
      <c r="G517" s="1" t="s">
        <v>25</v>
      </c>
      <c r="H517" s="1" t="s">
        <v>20</v>
      </c>
      <c r="I517" s="1" t="s">
        <v>161</v>
      </c>
      <c r="J517" s="1" t="s">
        <v>2213</v>
      </c>
      <c r="K517" s="1" t="s">
        <v>3282</v>
      </c>
      <c r="L517" s="10">
        <v>40539</v>
      </c>
      <c r="M517" s="1" t="s">
        <v>24</v>
      </c>
      <c r="N517" s="1" t="s">
        <v>25</v>
      </c>
      <c r="O517" s="1" t="s">
        <v>1857</v>
      </c>
      <c r="P517" s="1" t="s">
        <v>27</v>
      </c>
      <c r="Q517" s="1" t="s">
        <v>25</v>
      </c>
      <c r="R517" s="1" t="s">
        <v>169</v>
      </c>
    </row>
    <row r="518" spans="1:18" ht="15">
      <c r="A518" s="1" t="s">
        <v>3256</v>
      </c>
      <c r="B518" s="1" t="s">
        <v>3257</v>
      </c>
      <c r="C518" s="1" t="s">
        <v>221</v>
      </c>
      <c r="D518" s="7">
        <v>40540</v>
      </c>
      <c r="E518" s="8">
        <v>186</v>
      </c>
      <c r="F518" s="7">
        <v>40905</v>
      </c>
      <c r="G518" s="1" t="s">
        <v>25</v>
      </c>
      <c r="H518" s="1" t="s">
        <v>20</v>
      </c>
      <c r="I518" s="1" t="s">
        <v>161</v>
      </c>
      <c r="J518" s="1" t="s">
        <v>199</v>
      </c>
      <c r="K518" s="1" t="s">
        <v>3258</v>
      </c>
      <c r="L518" s="10">
        <v>40540</v>
      </c>
      <c r="M518" s="1" t="s">
        <v>24</v>
      </c>
      <c r="N518" s="1" t="s">
        <v>25</v>
      </c>
      <c r="O518" s="1" t="s">
        <v>1857</v>
      </c>
      <c r="P518" s="1" t="s">
        <v>27</v>
      </c>
      <c r="Q518" s="1" t="s">
        <v>25</v>
      </c>
      <c r="R518" s="1" t="s">
        <v>28</v>
      </c>
    </row>
    <row r="519" spans="1:18" ht="15">
      <c r="A519" s="1"/>
      <c r="B519" s="1"/>
      <c r="C519" s="1"/>
      <c r="D519" s="7"/>
      <c r="E519" s="8"/>
      <c r="F519" s="7"/>
      <c r="G519" s="1"/>
      <c r="H519" s="1"/>
      <c r="I519" s="1"/>
      <c r="J519" s="1"/>
      <c r="K519" s="1"/>
      <c r="L519" s="10"/>
      <c r="M519" s="1"/>
      <c r="N519" s="1"/>
      <c r="O519" s="1"/>
      <c r="P519" s="1"/>
      <c r="Q519" s="1"/>
      <c r="R519" s="1"/>
    </row>
    <row r="520" spans="1:18" ht="15">
      <c r="A520" s="1"/>
      <c r="B520" s="1"/>
      <c r="C520" s="1"/>
      <c r="D520" s="7"/>
      <c r="E520" s="8"/>
      <c r="F520" s="7"/>
      <c r="G520" s="1"/>
      <c r="H520" s="1"/>
      <c r="I520" s="1"/>
      <c r="J520" s="1"/>
      <c r="K520" s="1"/>
      <c r="L520" s="10"/>
      <c r="M520" s="1"/>
      <c r="N520" s="1"/>
      <c r="O520" s="1"/>
      <c r="P520" s="1"/>
      <c r="Q520" s="1"/>
      <c r="R520" s="1"/>
    </row>
    <row r="521" spans="1:18" ht="15">
      <c r="A521" s="1"/>
      <c r="B521" s="1"/>
      <c r="C521" s="1"/>
      <c r="D521" s="7"/>
      <c r="E521" s="8"/>
      <c r="F521" s="7"/>
      <c r="G521" s="1"/>
      <c r="H521" s="1"/>
      <c r="I521" s="1"/>
      <c r="J521" s="1"/>
      <c r="K521" s="1"/>
      <c r="L521" s="10"/>
      <c r="M521" s="1"/>
      <c r="N521" s="1"/>
      <c r="O521" s="1"/>
      <c r="P521" s="1"/>
      <c r="Q521" s="1"/>
      <c r="R521" s="1"/>
    </row>
    <row r="522" spans="1:18" ht="15">
      <c r="A522" s="1"/>
      <c r="B522" s="1"/>
      <c r="C522" s="1"/>
      <c r="D522" s="7"/>
      <c r="E522" s="8"/>
      <c r="F522" s="7"/>
      <c r="G522" s="1"/>
      <c r="H522" s="1"/>
      <c r="I522" s="1"/>
      <c r="J522" s="1"/>
      <c r="K522" s="1"/>
      <c r="L522" s="10"/>
      <c r="M522" s="1"/>
      <c r="N522" s="1"/>
      <c r="O522" s="1"/>
      <c r="P522" s="1"/>
      <c r="Q522" s="1"/>
      <c r="R522" s="1"/>
    </row>
    <row r="523" spans="1:18" ht="15">
      <c r="A523" s="1"/>
      <c r="B523" s="1"/>
      <c r="C523" s="1"/>
      <c r="D523" s="7"/>
      <c r="E523" s="8"/>
      <c r="F523" s="7"/>
      <c r="G523" s="1"/>
      <c r="H523" s="1"/>
      <c r="I523" s="1"/>
      <c r="J523" s="1"/>
      <c r="K523" s="1"/>
      <c r="L523" s="10"/>
      <c r="M523" s="1"/>
      <c r="N523" s="1"/>
      <c r="O523" s="1"/>
      <c r="P523" s="1"/>
      <c r="Q523" s="1"/>
      <c r="R523" s="1"/>
    </row>
    <row r="524" spans="1:18" ht="15">
      <c r="A524" s="1" t="s">
        <v>3237</v>
      </c>
      <c r="B524" s="1" t="s">
        <v>3238</v>
      </c>
      <c r="C524" s="1" t="s">
        <v>221</v>
      </c>
      <c r="D524" s="7">
        <v>40550</v>
      </c>
      <c r="E524" s="8">
        <v>1</v>
      </c>
      <c r="F524" s="7">
        <v>41099</v>
      </c>
      <c r="G524" s="1" t="s">
        <v>25</v>
      </c>
      <c r="H524" s="1" t="s">
        <v>20</v>
      </c>
      <c r="I524" s="1" t="s">
        <v>161</v>
      </c>
      <c r="J524" s="1" t="s">
        <v>22</v>
      </c>
      <c r="K524" s="1" t="s">
        <v>3239</v>
      </c>
      <c r="L524" s="10">
        <v>40549</v>
      </c>
      <c r="M524" s="1" t="s">
        <v>24</v>
      </c>
      <c r="N524" s="1" t="s">
        <v>25</v>
      </c>
      <c r="O524" s="1" t="s">
        <v>1857</v>
      </c>
      <c r="P524" s="1" t="s">
        <v>27</v>
      </c>
      <c r="Q524" s="1" t="s">
        <v>25</v>
      </c>
      <c r="R524" s="1" t="s">
        <v>169</v>
      </c>
    </row>
    <row r="525" spans="1:18" ht="15">
      <c r="A525" s="1" t="s">
        <v>3283</v>
      </c>
      <c r="B525" s="1" t="s">
        <v>3284</v>
      </c>
      <c r="C525" s="1" t="s">
        <v>221</v>
      </c>
      <c r="D525" s="7">
        <v>40550</v>
      </c>
      <c r="E525" s="8">
        <v>2</v>
      </c>
      <c r="F525" s="7">
        <v>44201</v>
      </c>
      <c r="G525" s="1" t="s">
        <v>25</v>
      </c>
      <c r="H525" s="1" t="s">
        <v>20</v>
      </c>
      <c r="I525" s="1" t="s">
        <v>161</v>
      </c>
      <c r="J525" s="1" t="s">
        <v>199</v>
      </c>
      <c r="K525" s="1" t="s">
        <v>3001</v>
      </c>
      <c r="L525" s="10">
        <v>40548</v>
      </c>
      <c r="M525" s="1" t="s">
        <v>24</v>
      </c>
      <c r="N525" s="1" t="s">
        <v>25</v>
      </c>
      <c r="O525" s="1" t="s">
        <v>1857</v>
      </c>
      <c r="P525" s="1" t="s">
        <v>1858</v>
      </c>
      <c r="Q525" s="1" t="s">
        <v>25</v>
      </c>
      <c r="R525" s="1" t="s">
        <v>169</v>
      </c>
    </row>
    <row r="526" spans="1:18" ht="15">
      <c r="A526" s="1" t="s">
        <v>3293</v>
      </c>
      <c r="B526" s="1" t="s">
        <v>3294</v>
      </c>
      <c r="C526" s="1" t="s">
        <v>221</v>
      </c>
      <c r="D526" s="7">
        <v>40550</v>
      </c>
      <c r="E526" s="8">
        <v>3</v>
      </c>
      <c r="F526" s="7">
        <v>40915</v>
      </c>
      <c r="G526" s="1" t="s">
        <v>25</v>
      </c>
      <c r="H526" s="1" t="s">
        <v>20</v>
      </c>
      <c r="I526" s="1" t="s">
        <v>161</v>
      </c>
      <c r="J526" s="1" t="s">
        <v>22</v>
      </c>
      <c r="K526" s="1" t="s">
        <v>3295</v>
      </c>
      <c r="L526" s="10">
        <v>40550</v>
      </c>
      <c r="M526" s="1" t="s">
        <v>24</v>
      </c>
      <c r="N526" s="1" t="s">
        <v>25</v>
      </c>
      <c r="O526" s="1" t="s">
        <v>1857</v>
      </c>
      <c r="P526" s="1" t="s">
        <v>27</v>
      </c>
      <c r="Q526" s="1" t="s">
        <v>25</v>
      </c>
      <c r="R526" s="1" t="s">
        <v>169</v>
      </c>
    </row>
    <row r="527" spans="1:18" ht="15">
      <c r="A527" s="1" t="s">
        <v>3285</v>
      </c>
      <c r="B527" s="1" t="s">
        <v>3286</v>
      </c>
      <c r="C527" s="1" t="s">
        <v>221</v>
      </c>
      <c r="D527" s="7">
        <v>40554</v>
      </c>
      <c r="E527" s="8">
        <v>4</v>
      </c>
      <c r="F527" s="7">
        <v>40710</v>
      </c>
      <c r="G527" s="1" t="s">
        <v>24</v>
      </c>
      <c r="H527" s="1" t="s">
        <v>20</v>
      </c>
      <c r="I527" s="1" t="s">
        <v>161</v>
      </c>
      <c r="J527" s="1" t="s">
        <v>22</v>
      </c>
      <c r="K527" s="1" t="s">
        <v>410</v>
      </c>
      <c r="L527" s="10">
        <v>40553</v>
      </c>
      <c r="M527" s="1" t="s">
        <v>24</v>
      </c>
      <c r="N527" s="1" t="s">
        <v>25</v>
      </c>
      <c r="O527" s="1" t="s">
        <v>1857</v>
      </c>
      <c r="P527" s="1" t="s">
        <v>27</v>
      </c>
      <c r="Q527" s="1" t="s">
        <v>25</v>
      </c>
      <c r="R527" s="1" t="s">
        <v>169</v>
      </c>
    </row>
    <row r="528" spans="1:18" ht="15">
      <c r="A528" s="1" t="s">
        <v>3296</v>
      </c>
      <c r="B528" s="1" t="s">
        <v>3297</v>
      </c>
      <c r="C528" s="1" t="s">
        <v>221</v>
      </c>
      <c r="D528" s="7">
        <v>40555</v>
      </c>
      <c r="E528" s="8">
        <v>5</v>
      </c>
      <c r="F528" s="7">
        <v>41652</v>
      </c>
      <c r="G528" s="1" t="s">
        <v>25</v>
      </c>
      <c r="H528" s="1" t="s">
        <v>20</v>
      </c>
      <c r="I528" s="1" t="s">
        <v>161</v>
      </c>
      <c r="J528" s="1" t="s">
        <v>22</v>
      </c>
      <c r="K528" s="1" t="s">
        <v>87</v>
      </c>
      <c r="L528" s="10">
        <v>40555</v>
      </c>
      <c r="M528" s="1" t="s">
        <v>24</v>
      </c>
      <c r="N528" s="1" t="s">
        <v>25</v>
      </c>
      <c r="O528" s="1" t="s">
        <v>1857</v>
      </c>
      <c r="P528" s="1" t="s">
        <v>27</v>
      </c>
      <c r="Q528" s="1" t="s">
        <v>25</v>
      </c>
      <c r="R528" s="1" t="s">
        <v>169</v>
      </c>
    </row>
    <row r="529" spans="1:18" ht="15">
      <c r="A529" s="1" t="s">
        <v>3287</v>
      </c>
      <c r="B529" s="1" t="s">
        <v>3288</v>
      </c>
      <c r="C529" s="1" t="s">
        <v>221</v>
      </c>
      <c r="D529" s="7">
        <v>40557</v>
      </c>
      <c r="E529" s="8">
        <v>6</v>
      </c>
      <c r="F529" s="7">
        <v>41988</v>
      </c>
      <c r="G529" s="1" t="s">
        <v>25</v>
      </c>
      <c r="H529" s="1" t="s">
        <v>20</v>
      </c>
      <c r="I529" s="1" t="s">
        <v>161</v>
      </c>
      <c r="J529" s="1" t="s">
        <v>22</v>
      </c>
      <c r="K529" s="1" t="s">
        <v>3289</v>
      </c>
      <c r="L529" s="10">
        <v>40557</v>
      </c>
      <c r="M529" s="1" t="s">
        <v>24</v>
      </c>
      <c r="N529" s="1" t="s">
        <v>25</v>
      </c>
      <c r="O529" s="1" t="s">
        <v>1857</v>
      </c>
      <c r="P529" s="1" t="s">
        <v>27</v>
      </c>
      <c r="Q529" s="1" t="s">
        <v>25</v>
      </c>
      <c r="R529" s="1" t="s">
        <v>169</v>
      </c>
    </row>
    <row r="530" spans="1:18" ht="15">
      <c r="A530" s="1" t="s">
        <v>3290</v>
      </c>
      <c r="B530" s="1" t="s">
        <v>3291</v>
      </c>
      <c r="C530" s="1" t="s">
        <v>221</v>
      </c>
      <c r="D530" s="7">
        <v>40557</v>
      </c>
      <c r="E530" s="8">
        <v>7</v>
      </c>
      <c r="F530" s="7">
        <v>42719</v>
      </c>
      <c r="G530" s="1" t="s">
        <v>25</v>
      </c>
      <c r="H530" s="1" t="s">
        <v>20</v>
      </c>
      <c r="I530" s="1" t="s">
        <v>161</v>
      </c>
      <c r="J530" s="1" t="s">
        <v>22</v>
      </c>
      <c r="K530" s="1" t="s">
        <v>3292</v>
      </c>
      <c r="L530" s="10">
        <v>40557</v>
      </c>
      <c r="M530" s="1" t="s">
        <v>24</v>
      </c>
      <c r="N530" s="1" t="s">
        <v>25</v>
      </c>
      <c r="O530" s="1" t="s">
        <v>1857</v>
      </c>
      <c r="P530" s="1" t="s">
        <v>27</v>
      </c>
      <c r="Q530" s="1" t="s">
        <v>25</v>
      </c>
      <c r="R530" s="1" t="s">
        <v>169</v>
      </c>
    </row>
    <row r="531" spans="1:18" ht="15">
      <c r="A531" s="1" t="s">
        <v>3310</v>
      </c>
      <c r="B531" s="1" t="s">
        <v>3311</v>
      </c>
      <c r="C531" s="1" t="s">
        <v>221</v>
      </c>
      <c r="D531" s="7">
        <v>40564</v>
      </c>
      <c r="E531" s="8">
        <v>8</v>
      </c>
      <c r="F531" s="7">
        <v>40929</v>
      </c>
      <c r="G531" s="1" t="s">
        <v>25</v>
      </c>
      <c r="H531" s="1" t="s">
        <v>20</v>
      </c>
      <c r="I531" s="1" t="s">
        <v>161</v>
      </c>
      <c r="J531" s="1" t="s">
        <v>22</v>
      </c>
      <c r="K531" s="1" t="s">
        <v>3312</v>
      </c>
      <c r="L531" s="10">
        <v>40564</v>
      </c>
      <c r="M531" s="1" t="s">
        <v>24</v>
      </c>
      <c r="N531" s="1" t="s">
        <v>25</v>
      </c>
      <c r="O531" s="1" t="s">
        <v>1857</v>
      </c>
      <c r="P531" s="1" t="s">
        <v>27</v>
      </c>
      <c r="Q531" s="1" t="s">
        <v>25</v>
      </c>
      <c r="R531" s="1" t="s">
        <v>169</v>
      </c>
    </row>
    <row r="532" spans="1:18" ht="15">
      <c r="A532" s="1" t="s">
        <v>3298</v>
      </c>
      <c r="B532" s="1" t="s">
        <v>3299</v>
      </c>
      <c r="C532" s="1" t="s">
        <v>221</v>
      </c>
      <c r="D532" s="7">
        <v>40567</v>
      </c>
      <c r="E532" s="8">
        <v>9</v>
      </c>
      <c r="F532" s="7">
        <v>41120</v>
      </c>
      <c r="G532" s="1" t="s">
        <v>25</v>
      </c>
      <c r="H532" s="1" t="s">
        <v>20</v>
      </c>
      <c r="I532" s="1" t="s">
        <v>161</v>
      </c>
      <c r="J532" s="1" t="s">
        <v>22</v>
      </c>
      <c r="K532" s="1" t="s">
        <v>3300</v>
      </c>
      <c r="L532" s="10">
        <v>40564</v>
      </c>
      <c r="M532" s="1" t="s">
        <v>24</v>
      </c>
      <c r="N532" s="1" t="s">
        <v>25</v>
      </c>
      <c r="O532" s="1" t="s">
        <v>1857</v>
      </c>
      <c r="P532" s="1" t="s">
        <v>27</v>
      </c>
      <c r="Q532" s="1" t="s">
        <v>25</v>
      </c>
      <c r="R532" s="1" t="s">
        <v>169</v>
      </c>
    </row>
    <row r="533" spans="1:18" ht="15">
      <c r="A533" s="1" t="s">
        <v>3307</v>
      </c>
      <c r="B533" s="1" t="s">
        <v>3308</v>
      </c>
      <c r="C533" s="1" t="s">
        <v>221</v>
      </c>
      <c r="D533" s="7">
        <v>40567</v>
      </c>
      <c r="E533" s="8">
        <v>10</v>
      </c>
      <c r="F533" s="7">
        <v>41351</v>
      </c>
      <c r="G533" s="1" t="s">
        <v>24</v>
      </c>
      <c r="H533" s="1" t="s">
        <v>20</v>
      </c>
      <c r="I533" s="1" t="s">
        <v>161</v>
      </c>
      <c r="J533" s="1" t="s">
        <v>22</v>
      </c>
      <c r="K533" s="1" t="s">
        <v>3309</v>
      </c>
      <c r="L533" s="10">
        <v>40567</v>
      </c>
      <c r="M533" s="1" t="s">
        <v>24</v>
      </c>
      <c r="N533" s="1" t="s">
        <v>25</v>
      </c>
      <c r="O533" s="1" t="s">
        <v>1857</v>
      </c>
      <c r="P533" s="1" t="s">
        <v>158</v>
      </c>
      <c r="Q533" s="1" t="s">
        <v>25</v>
      </c>
      <c r="R533" s="1" t="s">
        <v>169</v>
      </c>
    </row>
    <row r="534" spans="1:18" ht="15">
      <c r="A534" s="1" t="s">
        <v>3316</v>
      </c>
      <c r="B534" s="1" t="s">
        <v>3317</v>
      </c>
      <c r="C534" s="1" t="s">
        <v>221</v>
      </c>
      <c r="D534" s="7">
        <v>40574</v>
      </c>
      <c r="E534" s="8">
        <v>11</v>
      </c>
      <c r="F534" s="7">
        <v>41122</v>
      </c>
      <c r="G534" s="1" t="s">
        <v>25</v>
      </c>
      <c r="H534" s="1" t="s">
        <v>20</v>
      </c>
      <c r="I534" s="1" t="s">
        <v>161</v>
      </c>
      <c r="J534" s="1" t="s">
        <v>22</v>
      </c>
      <c r="K534" s="1" t="s">
        <v>3318</v>
      </c>
      <c r="L534" s="10">
        <v>40571</v>
      </c>
      <c r="M534" s="1" t="s">
        <v>24</v>
      </c>
      <c r="N534" s="1" t="s">
        <v>25</v>
      </c>
      <c r="O534" s="1" t="s">
        <v>1857</v>
      </c>
      <c r="P534" s="1" t="s">
        <v>27</v>
      </c>
      <c r="Q534" s="1" t="s">
        <v>25</v>
      </c>
      <c r="R534" s="1" t="s">
        <v>169</v>
      </c>
    </row>
    <row r="535" spans="1:18" ht="15">
      <c r="A535" s="1" t="s">
        <v>3222</v>
      </c>
      <c r="B535" s="1" t="s">
        <v>3223</v>
      </c>
      <c r="C535" s="1" t="s">
        <v>221</v>
      </c>
      <c r="D535" s="7">
        <v>40577</v>
      </c>
      <c r="E535" s="8">
        <v>12</v>
      </c>
      <c r="F535" s="7">
        <v>47756</v>
      </c>
      <c r="G535" s="1" t="s">
        <v>25</v>
      </c>
      <c r="H535" s="1" t="s">
        <v>20</v>
      </c>
      <c r="I535" s="1" t="s">
        <v>161</v>
      </c>
      <c r="J535" s="1" t="s">
        <v>1865</v>
      </c>
      <c r="K535" s="1" t="s">
        <v>3224</v>
      </c>
      <c r="L535" s="10">
        <v>40512</v>
      </c>
      <c r="M535" s="1" t="s">
        <v>24</v>
      </c>
      <c r="N535" s="1" t="s">
        <v>25</v>
      </c>
      <c r="O535" s="1" t="s">
        <v>1857</v>
      </c>
      <c r="P535" s="1" t="s">
        <v>1862</v>
      </c>
      <c r="Q535" s="1" t="s">
        <v>24</v>
      </c>
      <c r="R535" s="1" t="s">
        <v>28</v>
      </c>
    </row>
    <row r="536" spans="1:18" ht="15">
      <c r="A536" s="1" t="s">
        <v>3325</v>
      </c>
      <c r="B536" s="1" t="s">
        <v>3326</v>
      </c>
      <c r="C536" s="1" t="s">
        <v>221</v>
      </c>
      <c r="D536" s="7">
        <v>40578</v>
      </c>
      <c r="E536" s="8">
        <v>13</v>
      </c>
      <c r="F536" s="7">
        <v>41307</v>
      </c>
      <c r="G536" s="1" t="s">
        <v>25</v>
      </c>
      <c r="H536" s="1" t="s">
        <v>20</v>
      </c>
      <c r="I536" s="1" t="s">
        <v>161</v>
      </c>
      <c r="J536" s="1" t="s">
        <v>42</v>
      </c>
      <c r="K536" s="1" t="s">
        <v>2139</v>
      </c>
      <c r="L536" s="10">
        <v>40571</v>
      </c>
      <c r="M536" s="1" t="s">
        <v>24</v>
      </c>
      <c r="N536" s="1" t="s">
        <v>25</v>
      </c>
      <c r="O536" s="1" t="s">
        <v>1857</v>
      </c>
      <c r="P536" s="1" t="s">
        <v>1858</v>
      </c>
      <c r="Q536" s="1" t="s">
        <v>25</v>
      </c>
      <c r="R536" s="1" t="s">
        <v>169</v>
      </c>
    </row>
    <row r="537" spans="1:18" ht="15">
      <c r="A537" s="1" t="s">
        <v>3330</v>
      </c>
      <c r="B537" s="1" t="s">
        <v>3331</v>
      </c>
      <c r="C537" s="1" t="s">
        <v>221</v>
      </c>
      <c r="D537" s="7">
        <v>40578</v>
      </c>
      <c r="E537" s="8">
        <v>14</v>
      </c>
      <c r="F537" s="7">
        <v>40943</v>
      </c>
      <c r="G537" s="1" t="s">
        <v>25</v>
      </c>
      <c r="H537" s="1" t="s">
        <v>20</v>
      </c>
      <c r="I537" s="1" t="s">
        <v>161</v>
      </c>
      <c r="J537" s="1" t="s">
        <v>22</v>
      </c>
      <c r="K537" s="1" t="s">
        <v>3332</v>
      </c>
      <c r="L537" s="10">
        <v>40578</v>
      </c>
      <c r="M537" s="1" t="s">
        <v>24</v>
      </c>
      <c r="N537" s="1" t="s">
        <v>25</v>
      </c>
      <c r="O537" s="1" t="s">
        <v>1857</v>
      </c>
      <c r="P537" s="1" t="s">
        <v>27</v>
      </c>
      <c r="Q537" s="1" t="s">
        <v>25</v>
      </c>
      <c r="R537" s="1" t="s">
        <v>169</v>
      </c>
    </row>
    <row r="538" spans="1:18" ht="15">
      <c r="A538" s="1" t="s">
        <v>3319</v>
      </c>
      <c r="B538" s="1" t="s">
        <v>3320</v>
      </c>
      <c r="C538" s="1" t="s">
        <v>221</v>
      </c>
      <c r="D538" s="7">
        <v>40584</v>
      </c>
      <c r="E538" s="8">
        <v>15</v>
      </c>
      <c r="F538" s="7">
        <v>40949</v>
      </c>
      <c r="G538" s="1" t="s">
        <v>25</v>
      </c>
      <c r="H538" s="1" t="s">
        <v>20</v>
      </c>
      <c r="I538" s="1" t="s">
        <v>161</v>
      </c>
      <c r="J538" s="1" t="s">
        <v>199</v>
      </c>
      <c r="K538" s="1" t="s">
        <v>3321</v>
      </c>
      <c r="L538" s="10">
        <v>40584</v>
      </c>
      <c r="M538" s="1" t="s">
        <v>24</v>
      </c>
      <c r="N538" s="1" t="s">
        <v>25</v>
      </c>
      <c r="O538" s="1" t="s">
        <v>1857</v>
      </c>
      <c r="P538" s="1" t="s">
        <v>27</v>
      </c>
      <c r="Q538" s="1" t="s">
        <v>25</v>
      </c>
      <c r="R538" s="1" t="s">
        <v>28</v>
      </c>
    </row>
    <row r="539" spans="1:18" ht="15">
      <c r="A539" s="1" t="s">
        <v>3322</v>
      </c>
      <c r="B539" s="1" t="s">
        <v>3323</v>
      </c>
      <c r="C539" s="1" t="s">
        <v>221</v>
      </c>
      <c r="D539" s="7">
        <v>40584</v>
      </c>
      <c r="E539" s="8">
        <v>16</v>
      </c>
      <c r="F539" s="7">
        <v>40949</v>
      </c>
      <c r="G539" s="1" t="s">
        <v>25</v>
      </c>
      <c r="H539" s="1" t="s">
        <v>20</v>
      </c>
      <c r="I539" s="1" t="s">
        <v>161</v>
      </c>
      <c r="J539" s="1" t="s">
        <v>199</v>
      </c>
      <c r="K539" s="1" t="s">
        <v>3324</v>
      </c>
      <c r="L539" s="10">
        <v>40584</v>
      </c>
      <c r="M539" s="1" t="s">
        <v>24</v>
      </c>
      <c r="N539" s="1" t="s">
        <v>25</v>
      </c>
      <c r="O539" s="1" t="s">
        <v>1857</v>
      </c>
      <c r="P539" s="1" t="s">
        <v>27</v>
      </c>
      <c r="Q539" s="1" t="s">
        <v>25</v>
      </c>
      <c r="R539" s="1" t="s">
        <v>28</v>
      </c>
    </row>
    <row r="540" spans="1:18" ht="15">
      <c r="A540" s="1" t="s">
        <v>3333</v>
      </c>
      <c r="B540" s="1" t="s">
        <v>3334</v>
      </c>
      <c r="C540" s="1" t="s">
        <v>221</v>
      </c>
      <c r="D540" s="7">
        <v>40584</v>
      </c>
      <c r="E540" s="8">
        <v>17</v>
      </c>
      <c r="F540" s="7">
        <v>40795</v>
      </c>
      <c r="G540" s="1" t="s">
        <v>24</v>
      </c>
      <c r="H540" s="1" t="s">
        <v>20</v>
      </c>
      <c r="I540" s="1" t="s">
        <v>161</v>
      </c>
      <c r="J540" s="1" t="s">
        <v>22</v>
      </c>
      <c r="K540" s="1" t="s">
        <v>52</v>
      </c>
      <c r="L540" s="10">
        <v>40583</v>
      </c>
      <c r="M540" s="1" t="s">
        <v>24</v>
      </c>
      <c r="N540" s="1" t="s">
        <v>25</v>
      </c>
      <c r="O540" s="1" t="s">
        <v>1857</v>
      </c>
      <c r="P540" s="1" t="s">
        <v>27</v>
      </c>
      <c r="Q540" s="1" t="s">
        <v>25</v>
      </c>
      <c r="R540" s="1" t="s">
        <v>169</v>
      </c>
    </row>
    <row r="541" spans="1:18" ht="15">
      <c r="A541" s="1" t="s">
        <v>3335</v>
      </c>
      <c r="B541" s="1" t="s">
        <v>3336</v>
      </c>
      <c r="C541" s="1" t="s">
        <v>221</v>
      </c>
      <c r="D541" s="7">
        <v>40592</v>
      </c>
      <c r="E541" s="8">
        <v>18</v>
      </c>
      <c r="F541" s="7">
        <v>40957</v>
      </c>
      <c r="G541" s="1" t="s">
        <v>25</v>
      </c>
      <c r="H541" s="1" t="s">
        <v>20</v>
      </c>
      <c r="I541" s="1" t="s">
        <v>161</v>
      </c>
      <c r="J541" s="1" t="s">
        <v>22</v>
      </c>
      <c r="K541" s="1" t="s">
        <v>3337</v>
      </c>
      <c r="L541" s="10">
        <v>40592</v>
      </c>
      <c r="M541" s="1" t="s">
        <v>24</v>
      </c>
      <c r="N541" s="1" t="s">
        <v>25</v>
      </c>
      <c r="O541" s="1" t="s">
        <v>1857</v>
      </c>
      <c r="P541" s="1" t="s">
        <v>27</v>
      </c>
      <c r="Q541" s="1" t="s">
        <v>25</v>
      </c>
      <c r="R541" s="1" t="s">
        <v>169</v>
      </c>
    </row>
    <row r="542" spans="1:18" ht="15">
      <c r="A542" s="1" t="s">
        <v>3327</v>
      </c>
      <c r="B542" s="1" t="s">
        <v>3328</v>
      </c>
      <c r="C542" s="1" t="s">
        <v>221</v>
      </c>
      <c r="D542" s="7">
        <v>40595</v>
      </c>
      <c r="E542" s="8">
        <v>19</v>
      </c>
      <c r="F542" s="7">
        <v>41152</v>
      </c>
      <c r="G542" s="1" t="s">
        <v>25</v>
      </c>
      <c r="H542" s="1" t="s">
        <v>20</v>
      </c>
      <c r="I542" s="1" t="s">
        <v>161</v>
      </c>
      <c r="J542" s="1" t="s">
        <v>22</v>
      </c>
      <c r="K542" s="1" t="s">
        <v>3329</v>
      </c>
      <c r="L542" s="10">
        <v>40592</v>
      </c>
      <c r="M542" s="1" t="s">
        <v>24</v>
      </c>
      <c r="N542" s="1" t="s">
        <v>25</v>
      </c>
      <c r="O542" s="1" t="s">
        <v>1857</v>
      </c>
      <c r="P542" s="1" t="s">
        <v>27</v>
      </c>
      <c r="Q542" s="1" t="s">
        <v>25</v>
      </c>
      <c r="R542" s="1" t="s">
        <v>169</v>
      </c>
    </row>
    <row r="543" spans="1:18" ht="15">
      <c r="A543" s="1" t="s">
        <v>3099</v>
      </c>
      <c r="B543" s="1" t="s">
        <v>3100</v>
      </c>
      <c r="C543" s="1" t="s">
        <v>221</v>
      </c>
      <c r="D543" s="7">
        <v>40598</v>
      </c>
      <c r="E543" s="8">
        <v>20</v>
      </c>
      <c r="F543" s="7">
        <v>46112</v>
      </c>
      <c r="G543" s="1" t="s">
        <v>25</v>
      </c>
      <c r="H543" s="1" t="s">
        <v>20</v>
      </c>
      <c r="I543" s="1" t="s">
        <v>161</v>
      </c>
      <c r="J543" s="1" t="s">
        <v>811</v>
      </c>
      <c r="K543" s="1" t="s">
        <v>3101</v>
      </c>
      <c r="L543" s="10">
        <v>40598</v>
      </c>
      <c r="M543" s="1" t="s">
        <v>24</v>
      </c>
      <c r="N543" s="1" t="s">
        <v>25</v>
      </c>
      <c r="O543" s="1" t="s">
        <v>1857</v>
      </c>
      <c r="P543" s="1" t="s">
        <v>1862</v>
      </c>
      <c r="Q543" s="1" t="s">
        <v>24</v>
      </c>
      <c r="R543" s="1" t="s">
        <v>169</v>
      </c>
    </row>
    <row r="544" spans="1:18" ht="15">
      <c r="A544" s="1" t="s">
        <v>3338</v>
      </c>
      <c r="B544" s="1" t="s">
        <v>3339</v>
      </c>
      <c r="C544" s="1" t="s">
        <v>221</v>
      </c>
      <c r="D544" s="7">
        <v>40598</v>
      </c>
      <c r="E544" s="8">
        <v>21</v>
      </c>
      <c r="F544" s="7">
        <v>40891</v>
      </c>
      <c r="G544" s="1" t="s">
        <v>25</v>
      </c>
      <c r="H544" s="1" t="s">
        <v>20</v>
      </c>
      <c r="I544" s="1" t="s">
        <v>161</v>
      </c>
      <c r="J544" s="1" t="s">
        <v>22</v>
      </c>
      <c r="K544" s="1" t="s">
        <v>3340</v>
      </c>
      <c r="L544" s="10">
        <v>40598</v>
      </c>
      <c r="M544" s="1" t="s">
        <v>24</v>
      </c>
      <c r="N544" s="1" t="s">
        <v>25</v>
      </c>
      <c r="O544" s="1" t="s">
        <v>1857</v>
      </c>
      <c r="P544" s="1" t="s">
        <v>1858</v>
      </c>
      <c r="Q544" s="1" t="s">
        <v>25</v>
      </c>
      <c r="R544" s="1" t="s">
        <v>169</v>
      </c>
    </row>
    <row r="545" spans="1:18" ht="15">
      <c r="A545" s="1" t="s">
        <v>3341</v>
      </c>
      <c r="B545" s="1" t="s">
        <v>3342</v>
      </c>
      <c r="C545" s="1" t="s">
        <v>221</v>
      </c>
      <c r="D545" s="7">
        <v>40598</v>
      </c>
      <c r="E545" s="8">
        <v>22</v>
      </c>
      <c r="F545" s="7">
        <v>41024</v>
      </c>
      <c r="G545" s="1" t="s">
        <v>25</v>
      </c>
      <c r="H545" s="1" t="s">
        <v>20</v>
      </c>
      <c r="I545" s="1" t="s">
        <v>161</v>
      </c>
      <c r="J545" s="1" t="s">
        <v>22</v>
      </c>
      <c r="K545" s="1" t="s">
        <v>2104</v>
      </c>
      <c r="L545" s="10">
        <v>40598</v>
      </c>
      <c r="M545" s="1" t="s">
        <v>24</v>
      </c>
      <c r="N545" s="1" t="s">
        <v>25</v>
      </c>
      <c r="O545" s="1" t="s">
        <v>1857</v>
      </c>
      <c r="P545" s="1" t="s">
        <v>1858</v>
      </c>
      <c r="Q545" s="1" t="s">
        <v>25</v>
      </c>
      <c r="R545" s="1" t="s">
        <v>169</v>
      </c>
    </row>
    <row r="546" spans="1:18" ht="15">
      <c r="A546" s="1" t="s">
        <v>3346</v>
      </c>
      <c r="B546" s="1" t="s">
        <v>3347</v>
      </c>
      <c r="C546" s="1" t="s">
        <v>221</v>
      </c>
      <c r="D546" s="7">
        <v>40602</v>
      </c>
      <c r="E546" s="8">
        <v>23</v>
      </c>
      <c r="F546" s="7">
        <v>47756</v>
      </c>
      <c r="G546" s="1" t="s">
        <v>25</v>
      </c>
      <c r="H546" s="1" t="s">
        <v>20</v>
      </c>
      <c r="I546" s="1" t="s">
        <v>161</v>
      </c>
      <c r="J546" s="1" t="s">
        <v>811</v>
      </c>
      <c r="K546" s="1" t="s">
        <v>638</v>
      </c>
      <c r="L546" s="10">
        <v>40588</v>
      </c>
      <c r="M546" s="1" t="s">
        <v>24</v>
      </c>
      <c r="N546" s="1" t="s">
        <v>25</v>
      </c>
      <c r="O546" s="1" t="s">
        <v>1857</v>
      </c>
      <c r="P546" s="1" t="s">
        <v>1862</v>
      </c>
      <c r="Q546" s="1" t="s">
        <v>24</v>
      </c>
      <c r="R546" s="1" t="s">
        <v>28</v>
      </c>
    </row>
    <row r="547" spans="1:18" ht="15">
      <c r="A547" s="1" t="s">
        <v>3348</v>
      </c>
      <c r="B547" s="1" t="s">
        <v>3349</v>
      </c>
      <c r="C547" s="1" t="s">
        <v>221</v>
      </c>
      <c r="D547" s="7">
        <v>40602</v>
      </c>
      <c r="E547" s="8">
        <v>24</v>
      </c>
      <c r="F547" s="7">
        <v>41152</v>
      </c>
      <c r="G547" s="1" t="s">
        <v>25</v>
      </c>
      <c r="H547" s="1" t="s">
        <v>20</v>
      </c>
      <c r="I547" s="1" t="s">
        <v>161</v>
      </c>
      <c r="J547" s="1" t="s">
        <v>22</v>
      </c>
      <c r="K547" s="1" t="s">
        <v>3350</v>
      </c>
      <c r="L547" s="10">
        <v>40599</v>
      </c>
      <c r="M547" s="1" t="s">
        <v>24</v>
      </c>
      <c r="N547" s="1" t="s">
        <v>25</v>
      </c>
      <c r="O547" s="1" t="s">
        <v>1857</v>
      </c>
      <c r="P547" s="1" t="s">
        <v>27</v>
      </c>
      <c r="Q547" s="1" t="s">
        <v>25</v>
      </c>
      <c r="R547" s="1" t="s">
        <v>169</v>
      </c>
    </row>
    <row r="548" spans="1:18" ht="15">
      <c r="A548" s="1" t="s">
        <v>3343</v>
      </c>
      <c r="B548" s="1" t="s">
        <v>3344</v>
      </c>
      <c r="C548" s="1" t="s">
        <v>221</v>
      </c>
      <c r="D548" s="7">
        <v>40603</v>
      </c>
      <c r="E548" s="8">
        <v>25</v>
      </c>
      <c r="F548" s="7">
        <v>40969</v>
      </c>
      <c r="G548" s="1" t="s">
        <v>25</v>
      </c>
      <c r="H548" s="1" t="s">
        <v>20</v>
      </c>
      <c r="I548" s="1" t="s">
        <v>161</v>
      </c>
      <c r="J548" s="1" t="s">
        <v>22</v>
      </c>
      <c r="K548" s="1" t="s">
        <v>3345</v>
      </c>
      <c r="L548" s="10">
        <v>40603</v>
      </c>
      <c r="M548" s="1" t="s">
        <v>24</v>
      </c>
      <c r="N548" s="1" t="s">
        <v>25</v>
      </c>
      <c r="O548" s="1" t="s">
        <v>1857</v>
      </c>
      <c r="P548" s="1" t="s">
        <v>1862</v>
      </c>
      <c r="Q548" s="1" t="s">
        <v>25</v>
      </c>
      <c r="R548" s="1" t="s">
        <v>169</v>
      </c>
    </row>
    <row r="549" spans="1:18" ht="15">
      <c r="A549" s="1" t="s">
        <v>3305</v>
      </c>
      <c r="B549" s="1" t="s">
        <v>3306</v>
      </c>
      <c r="C549" s="1" t="s">
        <v>221</v>
      </c>
      <c r="D549" s="7">
        <v>40604</v>
      </c>
      <c r="E549" s="8">
        <v>26</v>
      </c>
      <c r="F549" s="7">
        <v>42431</v>
      </c>
      <c r="G549" s="1" t="s">
        <v>25</v>
      </c>
      <c r="H549" s="1" t="s">
        <v>20</v>
      </c>
      <c r="I549" s="1" t="s">
        <v>161</v>
      </c>
      <c r="J549" s="1" t="s">
        <v>22</v>
      </c>
      <c r="K549" s="1" t="s">
        <v>708</v>
      </c>
      <c r="L549" s="10">
        <v>40564</v>
      </c>
      <c r="M549" s="1" t="s">
        <v>24</v>
      </c>
      <c r="N549" s="1" t="s">
        <v>25</v>
      </c>
      <c r="O549" s="1" t="s">
        <v>1857</v>
      </c>
      <c r="P549" s="1" t="s">
        <v>27</v>
      </c>
      <c r="Q549" s="1" t="s">
        <v>25</v>
      </c>
      <c r="R549" s="1" t="s">
        <v>169</v>
      </c>
    </row>
    <row r="550" spans="1:18" ht="15">
      <c r="A550" s="1" t="s">
        <v>3356</v>
      </c>
      <c r="B550" s="1" t="s">
        <v>3357</v>
      </c>
      <c r="C550" s="1" t="s">
        <v>221</v>
      </c>
      <c r="D550" s="7">
        <v>40605</v>
      </c>
      <c r="E550" s="8">
        <v>27</v>
      </c>
      <c r="F550" s="7">
        <v>41341</v>
      </c>
      <c r="G550" s="1" t="s">
        <v>24</v>
      </c>
      <c r="H550" s="1" t="s">
        <v>20</v>
      </c>
      <c r="I550" s="1" t="s">
        <v>161</v>
      </c>
      <c r="J550" s="1" t="s">
        <v>22</v>
      </c>
      <c r="K550" s="1" t="s">
        <v>87</v>
      </c>
      <c r="L550" s="10">
        <v>40605</v>
      </c>
      <c r="M550" s="1" t="s">
        <v>24</v>
      </c>
      <c r="N550" s="1" t="s">
        <v>25</v>
      </c>
      <c r="O550" s="1" t="s">
        <v>1857</v>
      </c>
      <c r="P550" s="1" t="s">
        <v>27</v>
      </c>
      <c r="Q550" s="1" t="s">
        <v>25</v>
      </c>
      <c r="R550" s="1" t="s">
        <v>169</v>
      </c>
    </row>
    <row r="551" spans="1:18" ht="15">
      <c r="A551" s="1" t="s">
        <v>3353</v>
      </c>
      <c r="B551" s="1" t="s">
        <v>3354</v>
      </c>
      <c r="C551" s="1" t="s">
        <v>221</v>
      </c>
      <c r="D551" s="7">
        <v>40606</v>
      </c>
      <c r="E551" s="8">
        <v>28</v>
      </c>
      <c r="F551" s="7">
        <v>40971</v>
      </c>
      <c r="G551" s="1" t="s">
        <v>25</v>
      </c>
      <c r="H551" s="1" t="s">
        <v>20</v>
      </c>
      <c r="I551" s="1" t="s">
        <v>161</v>
      </c>
      <c r="J551" s="1" t="s">
        <v>22</v>
      </c>
      <c r="K551" s="1" t="s">
        <v>3355</v>
      </c>
      <c r="L551" s="10">
        <v>40606</v>
      </c>
      <c r="M551" s="1" t="s">
        <v>24</v>
      </c>
      <c r="N551" s="1" t="s">
        <v>25</v>
      </c>
      <c r="O551" s="1" t="s">
        <v>1857</v>
      </c>
      <c r="P551" s="1" t="s">
        <v>27</v>
      </c>
      <c r="Q551" s="1" t="s">
        <v>25</v>
      </c>
      <c r="R551" s="1" t="s">
        <v>169</v>
      </c>
    </row>
    <row r="552" spans="1:18" ht="15">
      <c r="A552" s="1" t="s">
        <v>3313</v>
      </c>
      <c r="B552" s="1" t="s">
        <v>3314</v>
      </c>
      <c r="C552" s="1" t="s">
        <v>221</v>
      </c>
      <c r="D552" s="7">
        <v>40609</v>
      </c>
      <c r="E552" s="8">
        <v>29</v>
      </c>
      <c r="F552" s="7">
        <v>42075</v>
      </c>
      <c r="G552" s="1" t="s">
        <v>25</v>
      </c>
      <c r="H552" s="1" t="s">
        <v>20</v>
      </c>
      <c r="I552" s="1" t="s">
        <v>161</v>
      </c>
      <c r="J552" s="1" t="s">
        <v>2213</v>
      </c>
      <c r="K552" s="1" t="s">
        <v>3315</v>
      </c>
      <c r="L552" s="10">
        <v>40606</v>
      </c>
      <c r="M552" s="1" t="s">
        <v>24</v>
      </c>
      <c r="N552" s="1" t="s">
        <v>25</v>
      </c>
      <c r="O552" s="1" t="s">
        <v>1857</v>
      </c>
      <c r="P552" s="1" t="s">
        <v>27</v>
      </c>
      <c r="Q552" s="1" t="s">
        <v>25</v>
      </c>
      <c r="R552" s="1" t="s">
        <v>169</v>
      </c>
    </row>
    <row r="553" spans="1:18" ht="15">
      <c r="A553" s="1" t="s">
        <v>3110</v>
      </c>
      <c r="B553" s="1" t="s">
        <v>3111</v>
      </c>
      <c r="C553" s="1" t="s">
        <v>221</v>
      </c>
      <c r="D553" s="7">
        <v>40611</v>
      </c>
      <c r="E553" s="8">
        <v>30</v>
      </c>
      <c r="F553" s="7">
        <v>41344</v>
      </c>
      <c r="G553" s="1" t="s">
        <v>25</v>
      </c>
      <c r="H553" s="1" t="s">
        <v>20</v>
      </c>
      <c r="I553" s="1" t="s">
        <v>161</v>
      </c>
      <c r="J553" s="1" t="s">
        <v>42</v>
      </c>
      <c r="K553" s="1" t="s">
        <v>87</v>
      </c>
      <c r="L553" s="10">
        <v>40611</v>
      </c>
      <c r="M553" s="1" t="s">
        <v>24</v>
      </c>
      <c r="N553" s="1" t="s">
        <v>25</v>
      </c>
      <c r="O553" s="1" t="s">
        <v>1857</v>
      </c>
      <c r="P553" s="1" t="s">
        <v>27</v>
      </c>
      <c r="Q553" s="1" t="s">
        <v>25</v>
      </c>
      <c r="R553" s="1" t="s">
        <v>169</v>
      </c>
    </row>
    <row r="554" spans="1:18" ht="15">
      <c r="A554" s="1" t="s">
        <v>3351</v>
      </c>
      <c r="B554" s="1" t="s">
        <v>3352</v>
      </c>
      <c r="C554" s="1" t="s">
        <v>221</v>
      </c>
      <c r="D554" s="7">
        <v>40611</v>
      </c>
      <c r="E554" s="8">
        <v>31</v>
      </c>
      <c r="F554" s="7">
        <v>41344</v>
      </c>
      <c r="G554" s="1" t="s">
        <v>25</v>
      </c>
      <c r="H554" s="1" t="s">
        <v>20</v>
      </c>
      <c r="I554" s="1" t="s">
        <v>161</v>
      </c>
      <c r="J554" s="1" t="s">
        <v>22</v>
      </c>
      <c r="K554" s="1" t="s">
        <v>2104</v>
      </c>
      <c r="L554" s="10">
        <v>40611</v>
      </c>
      <c r="M554" s="1" t="s">
        <v>24</v>
      </c>
      <c r="N554" s="1" t="s">
        <v>25</v>
      </c>
      <c r="O554" s="1" t="s">
        <v>1857</v>
      </c>
      <c r="P554" s="1" t="s">
        <v>27</v>
      </c>
      <c r="Q554" s="1" t="s">
        <v>25</v>
      </c>
      <c r="R554" s="1" t="s">
        <v>169</v>
      </c>
    </row>
    <row r="555" spans="1:18" ht="15">
      <c r="A555" s="1" t="s">
        <v>3361</v>
      </c>
      <c r="B555" s="1" t="s">
        <v>3362</v>
      </c>
      <c r="C555" s="1" t="s">
        <v>221</v>
      </c>
      <c r="D555" s="7">
        <v>40611</v>
      </c>
      <c r="E555" s="8">
        <v>32</v>
      </c>
      <c r="F555" s="7">
        <v>41682</v>
      </c>
      <c r="G555" s="1" t="s">
        <v>24</v>
      </c>
      <c r="H555" s="1" t="s">
        <v>20</v>
      </c>
      <c r="I555" s="1" t="s">
        <v>161</v>
      </c>
      <c r="J555" s="1" t="s">
        <v>22</v>
      </c>
      <c r="K555" s="1" t="s">
        <v>3363</v>
      </c>
      <c r="L555" s="10">
        <v>40611</v>
      </c>
      <c r="M555" s="1" t="s">
        <v>24</v>
      </c>
      <c r="N555" s="1" t="s">
        <v>25</v>
      </c>
      <c r="O555" s="1" t="s">
        <v>1857</v>
      </c>
      <c r="P555" s="1" t="s">
        <v>1858</v>
      </c>
      <c r="Q555" s="1" t="s">
        <v>25</v>
      </c>
      <c r="R555" s="1" t="s">
        <v>169</v>
      </c>
    </row>
    <row r="556" spans="1:18" ht="15">
      <c r="A556" s="1" t="s">
        <v>3368</v>
      </c>
      <c r="B556" s="1" t="s">
        <v>3369</v>
      </c>
      <c r="C556" s="1" t="s">
        <v>221</v>
      </c>
      <c r="D556" s="7">
        <v>40611</v>
      </c>
      <c r="E556" s="8">
        <v>33</v>
      </c>
      <c r="F556" s="7">
        <v>41708</v>
      </c>
      <c r="G556" s="1" t="s">
        <v>25</v>
      </c>
      <c r="H556" s="1" t="s">
        <v>20</v>
      </c>
      <c r="I556" s="1" t="s">
        <v>161</v>
      </c>
      <c r="J556" s="1" t="s">
        <v>22</v>
      </c>
      <c r="K556" s="1" t="s">
        <v>87</v>
      </c>
      <c r="L556" s="10">
        <v>40611</v>
      </c>
      <c r="M556" s="1" t="s">
        <v>24</v>
      </c>
      <c r="N556" s="1" t="s">
        <v>25</v>
      </c>
      <c r="O556" s="1" t="s">
        <v>1857</v>
      </c>
      <c r="P556" s="1" t="s">
        <v>27</v>
      </c>
      <c r="Q556" s="1" t="s">
        <v>25</v>
      </c>
      <c r="R556" s="1" t="s">
        <v>169</v>
      </c>
    </row>
    <row r="557" spans="1:18" ht="15">
      <c r="A557" s="1" t="s">
        <v>3301</v>
      </c>
      <c r="B557" s="1" t="s">
        <v>3302</v>
      </c>
      <c r="C557" s="1" t="s">
        <v>221</v>
      </c>
      <c r="D557" s="7">
        <v>40612</v>
      </c>
      <c r="E557" s="8">
        <v>34</v>
      </c>
      <c r="F557" s="7">
        <v>45595</v>
      </c>
      <c r="G557" s="1" t="s">
        <v>25</v>
      </c>
      <c r="H557" s="1" t="s">
        <v>20</v>
      </c>
      <c r="I557" s="1" t="s">
        <v>161</v>
      </c>
      <c r="J557" s="1" t="s">
        <v>3303</v>
      </c>
      <c r="K557" s="1" t="s">
        <v>3304</v>
      </c>
      <c r="L557" s="10">
        <v>40571</v>
      </c>
      <c r="M557" s="1" t="s">
        <v>24</v>
      </c>
      <c r="N557" s="1" t="s">
        <v>25</v>
      </c>
      <c r="O557" s="1" t="s">
        <v>1857</v>
      </c>
      <c r="P557" s="1" t="s">
        <v>1862</v>
      </c>
      <c r="Q557" s="1" t="s">
        <v>24</v>
      </c>
      <c r="R557" s="1" t="s">
        <v>28</v>
      </c>
    </row>
    <row r="558" spans="1:18" ht="15">
      <c r="A558" s="1" t="s">
        <v>3358</v>
      </c>
      <c r="B558" s="1" t="s">
        <v>3359</v>
      </c>
      <c r="C558" s="1" t="s">
        <v>221</v>
      </c>
      <c r="D558" s="7">
        <v>40623</v>
      </c>
      <c r="E558" s="8">
        <v>35</v>
      </c>
      <c r="F558" s="7">
        <v>41178</v>
      </c>
      <c r="G558" s="1" t="s">
        <v>25</v>
      </c>
      <c r="H558" s="1" t="s">
        <v>20</v>
      </c>
      <c r="I558" s="1" t="s">
        <v>161</v>
      </c>
      <c r="J558" s="1" t="s">
        <v>22</v>
      </c>
      <c r="K558" s="1" t="s">
        <v>3360</v>
      </c>
      <c r="L558" s="10">
        <v>40621</v>
      </c>
      <c r="M558" s="1" t="s">
        <v>24</v>
      </c>
      <c r="N558" s="1" t="s">
        <v>25</v>
      </c>
      <c r="O558" s="1" t="s">
        <v>1857</v>
      </c>
      <c r="P558" s="1" t="s">
        <v>27</v>
      </c>
      <c r="Q558" s="1" t="s">
        <v>25</v>
      </c>
      <c r="R558" s="1" t="s">
        <v>169</v>
      </c>
    </row>
    <row r="559" spans="1:18" ht="15">
      <c r="A559" s="1" t="s">
        <v>3370</v>
      </c>
      <c r="B559" s="1" t="s">
        <v>3371</v>
      </c>
      <c r="C559" s="1" t="s">
        <v>221</v>
      </c>
      <c r="D559" s="7">
        <v>40623</v>
      </c>
      <c r="E559" s="8">
        <v>36</v>
      </c>
      <c r="F559" s="7">
        <v>41354</v>
      </c>
      <c r="G559" s="1" t="s">
        <v>25</v>
      </c>
      <c r="H559" s="1" t="s">
        <v>20</v>
      </c>
      <c r="I559" s="1" t="s">
        <v>161</v>
      </c>
      <c r="J559" s="1" t="s">
        <v>2213</v>
      </c>
      <c r="K559" s="1" t="s">
        <v>3372</v>
      </c>
      <c r="L559" s="10">
        <v>40620</v>
      </c>
      <c r="M559" s="1" t="s">
        <v>24</v>
      </c>
      <c r="N559" s="1" t="s">
        <v>25</v>
      </c>
      <c r="O559" s="1" t="s">
        <v>1857</v>
      </c>
      <c r="P559" s="1" t="s">
        <v>27</v>
      </c>
      <c r="Q559" s="1" t="s">
        <v>25</v>
      </c>
      <c r="R559" s="1" t="s">
        <v>169</v>
      </c>
    </row>
    <row r="560" spans="1:18" ht="15">
      <c r="A560" s="1" t="s">
        <v>3366</v>
      </c>
      <c r="B560" s="1" t="s">
        <v>3367</v>
      </c>
      <c r="C560" s="1" t="s">
        <v>221</v>
      </c>
      <c r="D560" s="7">
        <v>40625</v>
      </c>
      <c r="E560" s="8">
        <v>37</v>
      </c>
      <c r="F560" s="7">
        <v>42734</v>
      </c>
      <c r="G560" s="1" t="s">
        <v>25</v>
      </c>
      <c r="H560" s="1" t="s">
        <v>20</v>
      </c>
      <c r="I560" s="1" t="s">
        <v>161</v>
      </c>
      <c r="J560" s="1" t="s">
        <v>22</v>
      </c>
      <c r="K560" s="1" t="s">
        <v>2104</v>
      </c>
      <c r="L560" s="10">
        <v>40625</v>
      </c>
      <c r="M560" s="1" t="s">
        <v>24</v>
      </c>
      <c r="N560" s="1" t="s">
        <v>25</v>
      </c>
      <c r="O560" s="1" t="s">
        <v>1857</v>
      </c>
      <c r="P560" s="1" t="s">
        <v>27</v>
      </c>
      <c r="Q560" s="1" t="s">
        <v>25</v>
      </c>
      <c r="R560" s="1" t="s">
        <v>169</v>
      </c>
    </row>
    <row r="561" spans="1:18" ht="15">
      <c r="A561" s="1" t="s">
        <v>3378</v>
      </c>
      <c r="B561" s="1" t="s">
        <v>3379</v>
      </c>
      <c r="C561" s="1" t="s">
        <v>221</v>
      </c>
      <c r="D561" s="7">
        <v>40627</v>
      </c>
      <c r="E561" s="8">
        <v>38</v>
      </c>
      <c r="F561" s="7">
        <v>40992</v>
      </c>
      <c r="G561" s="1" t="s">
        <v>24</v>
      </c>
      <c r="H561" s="1" t="s">
        <v>20</v>
      </c>
      <c r="I561" s="1" t="s">
        <v>161</v>
      </c>
      <c r="J561" s="1" t="s">
        <v>22</v>
      </c>
      <c r="K561" s="1" t="s">
        <v>3380</v>
      </c>
      <c r="L561" s="10">
        <v>40627</v>
      </c>
      <c r="M561" s="1" t="s">
        <v>24</v>
      </c>
      <c r="N561" s="1" t="s">
        <v>25</v>
      </c>
      <c r="O561" s="1" t="s">
        <v>1857</v>
      </c>
      <c r="P561" s="1" t="s">
        <v>27</v>
      </c>
      <c r="Q561" s="1" t="s">
        <v>25</v>
      </c>
      <c r="R561" s="1" t="s">
        <v>169</v>
      </c>
    </row>
    <row r="562" spans="1:18" ht="15">
      <c r="A562" s="1" t="s">
        <v>3392</v>
      </c>
      <c r="B562" s="1" t="s">
        <v>3393</v>
      </c>
      <c r="C562" s="1" t="s">
        <v>221</v>
      </c>
      <c r="D562" s="7">
        <v>40627</v>
      </c>
      <c r="E562" s="8">
        <v>39</v>
      </c>
      <c r="F562" s="7">
        <v>40807</v>
      </c>
      <c r="G562" s="1" t="s">
        <v>25</v>
      </c>
      <c r="H562" s="1" t="s">
        <v>20</v>
      </c>
      <c r="I562" s="1" t="s">
        <v>161</v>
      </c>
      <c r="J562" s="1" t="s">
        <v>2213</v>
      </c>
      <c r="K562" s="1" t="s">
        <v>3394</v>
      </c>
      <c r="L562" s="10">
        <v>40626</v>
      </c>
      <c r="M562" s="1" t="s">
        <v>24</v>
      </c>
      <c r="N562" s="1" t="s">
        <v>25</v>
      </c>
      <c r="O562" s="1" t="s">
        <v>1857</v>
      </c>
      <c r="P562" s="1" t="s">
        <v>27</v>
      </c>
      <c r="Q562" s="1" t="s">
        <v>25</v>
      </c>
      <c r="R562" s="1" t="s">
        <v>169</v>
      </c>
    </row>
    <row r="563" spans="1:18" ht="15">
      <c r="A563" s="1" t="s">
        <v>3395</v>
      </c>
      <c r="B563" s="1" t="s">
        <v>3396</v>
      </c>
      <c r="C563" s="1" t="s">
        <v>221</v>
      </c>
      <c r="D563" s="7">
        <v>40627</v>
      </c>
      <c r="E563" s="8">
        <v>40</v>
      </c>
      <c r="F563" s="7">
        <v>40807</v>
      </c>
      <c r="G563" s="1" t="s">
        <v>25</v>
      </c>
      <c r="H563" s="1" t="s">
        <v>20</v>
      </c>
      <c r="I563" s="1" t="s">
        <v>161</v>
      </c>
      <c r="J563" s="1" t="s">
        <v>2213</v>
      </c>
      <c r="K563" s="1" t="s">
        <v>3397</v>
      </c>
      <c r="L563" s="10">
        <v>40626</v>
      </c>
      <c r="M563" s="1" t="s">
        <v>24</v>
      </c>
      <c r="N563" s="1" t="s">
        <v>25</v>
      </c>
      <c r="O563" s="1" t="s">
        <v>1857</v>
      </c>
      <c r="P563" s="1" t="s">
        <v>27</v>
      </c>
      <c r="Q563" s="1" t="s">
        <v>25</v>
      </c>
      <c r="R563" s="1" t="s">
        <v>169</v>
      </c>
    </row>
    <row r="564" spans="1:18" ht="15">
      <c r="A564" s="1" t="s">
        <v>3398</v>
      </c>
      <c r="B564" s="1" t="s">
        <v>3399</v>
      </c>
      <c r="C564" s="1" t="s">
        <v>221</v>
      </c>
      <c r="D564" s="7">
        <v>40627</v>
      </c>
      <c r="E564" s="8">
        <v>41</v>
      </c>
      <c r="F564" s="7">
        <v>40807</v>
      </c>
      <c r="G564" s="1" t="s">
        <v>25</v>
      </c>
      <c r="H564" s="1" t="s">
        <v>20</v>
      </c>
      <c r="I564" s="1" t="s">
        <v>161</v>
      </c>
      <c r="J564" s="1" t="s">
        <v>22</v>
      </c>
      <c r="K564" s="1" t="s">
        <v>3400</v>
      </c>
      <c r="L564" s="10">
        <v>40626</v>
      </c>
      <c r="M564" s="1" t="s">
        <v>24</v>
      </c>
      <c r="N564" s="1" t="s">
        <v>25</v>
      </c>
      <c r="O564" s="1" t="s">
        <v>1857</v>
      </c>
      <c r="P564" s="1" t="s">
        <v>27</v>
      </c>
      <c r="Q564" s="1" t="s">
        <v>25</v>
      </c>
      <c r="R564" s="1" t="s">
        <v>169</v>
      </c>
    </row>
    <row r="565" spans="1:18" ht="15">
      <c r="A565" s="1" t="s">
        <v>3401</v>
      </c>
      <c r="B565" s="1" t="s">
        <v>3402</v>
      </c>
      <c r="C565" s="1" t="s">
        <v>221</v>
      </c>
      <c r="D565" s="7">
        <v>40627</v>
      </c>
      <c r="E565" s="8">
        <v>42</v>
      </c>
      <c r="F565" s="7">
        <v>40807</v>
      </c>
      <c r="G565" s="1" t="s">
        <v>25</v>
      </c>
      <c r="H565" s="1" t="s">
        <v>20</v>
      </c>
      <c r="I565" s="1" t="s">
        <v>161</v>
      </c>
      <c r="J565" s="1" t="s">
        <v>2213</v>
      </c>
      <c r="K565" s="1" t="s">
        <v>3403</v>
      </c>
      <c r="L565" s="10">
        <v>40626</v>
      </c>
      <c r="M565" s="1" t="s">
        <v>24</v>
      </c>
      <c r="N565" s="1" t="s">
        <v>25</v>
      </c>
      <c r="O565" s="1" t="s">
        <v>1857</v>
      </c>
      <c r="P565" s="1" t="s">
        <v>27</v>
      </c>
      <c r="Q565" s="1" t="s">
        <v>25</v>
      </c>
      <c r="R565" s="1" t="s">
        <v>169</v>
      </c>
    </row>
    <row r="566" spans="1:18" ht="15">
      <c r="A566" s="1" t="s">
        <v>3404</v>
      </c>
      <c r="B566" s="1" t="s">
        <v>3405</v>
      </c>
      <c r="C566" s="1" t="s">
        <v>221</v>
      </c>
      <c r="D566" s="7">
        <v>40627</v>
      </c>
      <c r="E566" s="8">
        <v>43</v>
      </c>
      <c r="F566" s="7">
        <v>41722</v>
      </c>
      <c r="G566" s="1" t="s">
        <v>25</v>
      </c>
      <c r="H566" s="1" t="s">
        <v>20</v>
      </c>
      <c r="I566" s="1" t="s">
        <v>161</v>
      </c>
      <c r="J566" s="1" t="s">
        <v>22</v>
      </c>
      <c r="K566" s="1" t="s">
        <v>3406</v>
      </c>
      <c r="L566" s="10">
        <v>40626</v>
      </c>
      <c r="M566" s="1" t="s">
        <v>24</v>
      </c>
      <c r="N566" s="1" t="s">
        <v>25</v>
      </c>
      <c r="O566" s="1" t="s">
        <v>1857</v>
      </c>
      <c r="P566" s="1" t="s">
        <v>27</v>
      </c>
      <c r="Q566" s="1" t="s">
        <v>25</v>
      </c>
      <c r="R566" s="1" t="s">
        <v>169</v>
      </c>
    </row>
    <row r="567" spans="1:18" ht="15">
      <c r="A567" s="1" t="s">
        <v>3381</v>
      </c>
      <c r="B567" s="1" t="s">
        <v>3382</v>
      </c>
      <c r="C567" s="1" t="s">
        <v>221</v>
      </c>
      <c r="D567" s="7">
        <v>40630</v>
      </c>
      <c r="E567" s="8">
        <v>44</v>
      </c>
      <c r="F567" s="7">
        <v>42458</v>
      </c>
      <c r="G567" s="1" t="s">
        <v>25</v>
      </c>
      <c r="H567" s="1" t="s">
        <v>20</v>
      </c>
      <c r="I567" s="1" t="s">
        <v>172</v>
      </c>
      <c r="J567" s="1" t="s">
        <v>22</v>
      </c>
      <c r="K567" s="1" t="s">
        <v>708</v>
      </c>
      <c r="L567" s="10">
        <v>40630</v>
      </c>
      <c r="M567" s="1" t="s">
        <v>24</v>
      </c>
      <c r="N567" s="1" t="s">
        <v>25</v>
      </c>
      <c r="O567" s="1" t="s">
        <v>1857</v>
      </c>
      <c r="P567" s="1" t="s">
        <v>27</v>
      </c>
      <c r="Q567" s="1" t="s">
        <v>25</v>
      </c>
      <c r="R567" s="1" t="s">
        <v>169</v>
      </c>
    </row>
    <row r="568" spans="1:18" ht="15">
      <c r="A568" s="1" t="s">
        <v>3386</v>
      </c>
      <c r="B568" s="1" t="s">
        <v>3387</v>
      </c>
      <c r="C568" s="1" t="s">
        <v>221</v>
      </c>
      <c r="D568" s="7">
        <v>40630</v>
      </c>
      <c r="E568" s="8">
        <v>45</v>
      </c>
      <c r="F568" s="7">
        <v>41180</v>
      </c>
      <c r="G568" s="1" t="s">
        <v>25</v>
      </c>
      <c r="H568" s="1" t="s">
        <v>20</v>
      </c>
      <c r="I568" s="1" t="s">
        <v>172</v>
      </c>
      <c r="J568" s="1" t="s">
        <v>22</v>
      </c>
      <c r="K568" s="1" t="s">
        <v>3388</v>
      </c>
      <c r="L568" s="10">
        <v>40627</v>
      </c>
      <c r="M568" s="1" t="s">
        <v>24</v>
      </c>
      <c r="N568" s="1" t="s">
        <v>25</v>
      </c>
      <c r="O568" s="1" t="s">
        <v>1857</v>
      </c>
      <c r="P568" s="1" t="s">
        <v>27</v>
      </c>
      <c r="Q568" s="1" t="s">
        <v>25</v>
      </c>
      <c r="R568" s="1" t="s">
        <v>169</v>
      </c>
    </row>
    <row r="569" spans="1:18" ht="15">
      <c r="A569" s="1" t="s">
        <v>3364</v>
      </c>
      <c r="B569" s="1" t="s">
        <v>3365</v>
      </c>
      <c r="C569" s="1" t="s">
        <v>221</v>
      </c>
      <c r="D569" s="7">
        <v>40634</v>
      </c>
      <c r="E569" s="8">
        <v>46</v>
      </c>
      <c r="F569" s="7">
        <v>41729</v>
      </c>
      <c r="G569" s="1" t="s">
        <v>25</v>
      </c>
      <c r="H569" s="1" t="s">
        <v>20</v>
      </c>
      <c r="I569" s="1" t="s">
        <v>172</v>
      </c>
      <c r="J569" s="1" t="s">
        <v>2213</v>
      </c>
      <c r="K569" s="1" t="s">
        <v>2968</v>
      </c>
      <c r="L569" s="10">
        <v>40633</v>
      </c>
      <c r="M569" s="1" t="s">
        <v>24</v>
      </c>
      <c r="N569" s="1" t="s">
        <v>25</v>
      </c>
      <c r="O569" s="1" t="s">
        <v>1857</v>
      </c>
      <c r="P569" s="1" t="s">
        <v>1858</v>
      </c>
      <c r="Q569" s="1" t="s">
        <v>25</v>
      </c>
      <c r="R569" s="1" t="s">
        <v>169</v>
      </c>
    </row>
    <row r="570" spans="1:18" ht="15">
      <c r="A570" s="1" t="s">
        <v>3373</v>
      </c>
      <c r="B570" s="1" t="s">
        <v>3374</v>
      </c>
      <c r="C570" s="1" t="s">
        <v>221</v>
      </c>
      <c r="D570" s="7">
        <v>40634</v>
      </c>
      <c r="E570" s="8">
        <v>47</v>
      </c>
      <c r="F570" s="7">
        <v>42096</v>
      </c>
      <c r="G570" s="1" t="s">
        <v>25</v>
      </c>
      <c r="H570" s="1" t="s">
        <v>20</v>
      </c>
      <c r="I570" s="1" t="s">
        <v>172</v>
      </c>
      <c r="J570" s="1" t="s">
        <v>22</v>
      </c>
      <c r="K570" s="1" t="s">
        <v>3375</v>
      </c>
      <c r="L570" s="10">
        <v>40633</v>
      </c>
      <c r="M570" s="1" t="s">
        <v>24</v>
      </c>
      <c r="N570" s="1" t="s">
        <v>25</v>
      </c>
      <c r="O570" s="1" t="s">
        <v>1857</v>
      </c>
      <c r="P570" s="1" t="s">
        <v>27</v>
      </c>
      <c r="Q570" s="1" t="s">
        <v>25</v>
      </c>
      <c r="R570" s="1" t="s">
        <v>169</v>
      </c>
    </row>
    <row r="571" spans="1:18" ht="15">
      <c r="A571" s="1" t="s">
        <v>3383</v>
      </c>
      <c r="B571" s="1" t="s">
        <v>3384</v>
      </c>
      <c r="C571" s="1" t="s">
        <v>221</v>
      </c>
      <c r="D571" s="7">
        <v>40634</v>
      </c>
      <c r="E571" s="8">
        <v>48</v>
      </c>
      <c r="F571" s="7">
        <v>41367</v>
      </c>
      <c r="G571" s="1" t="s">
        <v>25</v>
      </c>
      <c r="H571" s="1" t="s">
        <v>20</v>
      </c>
      <c r="I571" s="1" t="s">
        <v>172</v>
      </c>
      <c r="J571" s="1" t="s">
        <v>2213</v>
      </c>
      <c r="K571" s="1" t="s">
        <v>3385</v>
      </c>
      <c r="L571" s="10">
        <v>40633</v>
      </c>
      <c r="M571" s="1" t="s">
        <v>24</v>
      </c>
      <c r="N571" s="1" t="s">
        <v>25</v>
      </c>
      <c r="O571" s="1" t="s">
        <v>1857</v>
      </c>
      <c r="P571" s="1" t="s">
        <v>27</v>
      </c>
      <c r="Q571" s="1" t="s">
        <v>25</v>
      </c>
      <c r="R571" s="1" t="s">
        <v>169</v>
      </c>
    </row>
    <row r="572" spans="1:18" ht="15">
      <c r="A572" s="1" t="s">
        <v>3410</v>
      </c>
      <c r="B572" s="1" t="s">
        <v>3411</v>
      </c>
      <c r="C572" s="1" t="s">
        <v>221</v>
      </c>
      <c r="D572" s="7">
        <v>40634</v>
      </c>
      <c r="E572" s="8">
        <v>49</v>
      </c>
      <c r="F572" s="7">
        <v>41732</v>
      </c>
      <c r="G572" s="1" t="s">
        <v>25</v>
      </c>
      <c r="H572" s="1" t="s">
        <v>20</v>
      </c>
      <c r="I572" s="1" t="s">
        <v>172</v>
      </c>
      <c r="J572" s="1" t="s">
        <v>22</v>
      </c>
      <c r="K572" s="1" t="s">
        <v>3412</v>
      </c>
      <c r="L572" s="10">
        <v>40634</v>
      </c>
      <c r="M572" s="1" t="s">
        <v>24</v>
      </c>
      <c r="N572" s="1" t="s">
        <v>25</v>
      </c>
      <c r="O572" s="1" t="s">
        <v>1857</v>
      </c>
      <c r="P572" s="1" t="s">
        <v>27</v>
      </c>
      <c r="Q572" s="1" t="s">
        <v>25</v>
      </c>
      <c r="R572" s="1" t="s">
        <v>169</v>
      </c>
    </row>
    <row r="573" spans="1:18" ht="15">
      <c r="A573" s="1" t="s">
        <v>3413</v>
      </c>
      <c r="B573" s="1" t="s">
        <v>3414</v>
      </c>
      <c r="C573" s="1" t="s">
        <v>221</v>
      </c>
      <c r="D573" s="7">
        <v>40634</v>
      </c>
      <c r="E573" s="8">
        <v>50</v>
      </c>
      <c r="F573" s="7">
        <v>42825</v>
      </c>
      <c r="G573" s="1" t="s">
        <v>25</v>
      </c>
      <c r="H573" s="1" t="s">
        <v>20</v>
      </c>
      <c r="I573" s="1" t="s">
        <v>172</v>
      </c>
      <c r="J573" s="1" t="s">
        <v>22</v>
      </c>
      <c r="K573" s="1" t="s">
        <v>3415</v>
      </c>
      <c r="L573" s="10">
        <v>40634</v>
      </c>
      <c r="M573" s="1" t="s">
        <v>24</v>
      </c>
      <c r="N573" s="1" t="s">
        <v>25</v>
      </c>
      <c r="O573" s="1" t="s">
        <v>1857</v>
      </c>
      <c r="P573" s="1" t="s">
        <v>27</v>
      </c>
      <c r="Q573" s="1" t="s">
        <v>25</v>
      </c>
      <c r="R573" s="1" t="s">
        <v>169</v>
      </c>
    </row>
    <row r="574" spans="1:18" ht="15">
      <c r="A574" s="1" t="s">
        <v>3416</v>
      </c>
      <c r="B574" s="1" t="s">
        <v>3417</v>
      </c>
      <c r="C574" s="1" t="s">
        <v>221</v>
      </c>
      <c r="D574" s="7">
        <v>40634</v>
      </c>
      <c r="E574" s="8">
        <v>51</v>
      </c>
      <c r="F574" s="7">
        <v>44287</v>
      </c>
      <c r="G574" s="1" t="s">
        <v>25</v>
      </c>
      <c r="H574" s="1" t="s">
        <v>20</v>
      </c>
      <c r="I574" s="1" t="s">
        <v>172</v>
      </c>
      <c r="J574" s="1" t="s">
        <v>22</v>
      </c>
      <c r="K574" s="1" t="s">
        <v>2294</v>
      </c>
      <c r="L574" s="10">
        <v>40634</v>
      </c>
      <c r="M574" s="1" t="s">
        <v>24</v>
      </c>
      <c r="N574" s="1" t="s">
        <v>25</v>
      </c>
      <c r="O574" s="1" t="s">
        <v>1857</v>
      </c>
      <c r="P574" s="1" t="s">
        <v>27</v>
      </c>
      <c r="Q574" s="1" t="s">
        <v>25</v>
      </c>
      <c r="R574" s="1" t="s">
        <v>169</v>
      </c>
    </row>
    <row r="575" spans="1:18" ht="15">
      <c r="A575" s="1" t="s">
        <v>3418</v>
      </c>
      <c r="B575" s="1" t="s">
        <v>3419</v>
      </c>
      <c r="C575" s="1" t="s">
        <v>221</v>
      </c>
      <c r="D575" s="7">
        <v>40639</v>
      </c>
      <c r="E575" s="8">
        <v>52</v>
      </c>
      <c r="F575" s="7">
        <v>43196</v>
      </c>
      <c r="G575" s="1" t="s">
        <v>25</v>
      </c>
      <c r="H575" s="1" t="s">
        <v>20</v>
      </c>
      <c r="I575" s="1" t="s">
        <v>172</v>
      </c>
      <c r="J575" s="1" t="s">
        <v>22</v>
      </c>
      <c r="K575" s="1" t="s">
        <v>3420</v>
      </c>
      <c r="L575" s="10">
        <v>40639</v>
      </c>
      <c r="M575" s="1" t="s">
        <v>24</v>
      </c>
      <c r="N575" s="1" t="s">
        <v>25</v>
      </c>
      <c r="O575" s="1" t="s">
        <v>1857</v>
      </c>
      <c r="P575" s="1" t="s">
        <v>1858</v>
      </c>
      <c r="Q575" s="1" t="s">
        <v>25</v>
      </c>
      <c r="R575" s="1" t="s">
        <v>28</v>
      </c>
    </row>
    <row r="576" spans="1:18" ht="15">
      <c r="A576" s="1" t="s">
        <v>3421</v>
      </c>
      <c r="B576" s="1" t="s">
        <v>3422</v>
      </c>
      <c r="C576" s="1" t="s">
        <v>221</v>
      </c>
      <c r="D576" s="7">
        <v>40641</v>
      </c>
      <c r="E576" s="8">
        <v>53</v>
      </c>
      <c r="F576" s="7">
        <v>41006</v>
      </c>
      <c r="G576" s="1" t="s">
        <v>24</v>
      </c>
      <c r="H576" s="1" t="s">
        <v>20</v>
      </c>
      <c r="I576" s="1" t="s">
        <v>172</v>
      </c>
      <c r="J576" s="1" t="s">
        <v>22</v>
      </c>
      <c r="K576" s="1" t="s">
        <v>3423</v>
      </c>
      <c r="L576" s="10">
        <v>40641</v>
      </c>
      <c r="M576" s="1" t="s">
        <v>24</v>
      </c>
      <c r="N576" s="1" t="s">
        <v>25</v>
      </c>
      <c r="O576" s="1" t="s">
        <v>1857</v>
      </c>
      <c r="P576" s="1" t="s">
        <v>27</v>
      </c>
      <c r="Q576" s="1" t="s">
        <v>25</v>
      </c>
      <c r="R576" s="1" t="s">
        <v>169</v>
      </c>
    </row>
    <row r="577" spans="1:18" ht="15">
      <c r="A577" s="1" t="s">
        <v>3429</v>
      </c>
      <c r="B577" s="1" t="s">
        <v>3430</v>
      </c>
      <c r="C577" s="1" t="s">
        <v>221</v>
      </c>
      <c r="D577" s="7">
        <v>40646</v>
      </c>
      <c r="E577" s="8">
        <v>54</v>
      </c>
      <c r="F577" s="7">
        <v>43641</v>
      </c>
      <c r="G577" s="1" t="s">
        <v>25</v>
      </c>
      <c r="H577" s="1" t="s">
        <v>20</v>
      </c>
      <c r="I577" s="1" t="s">
        <v>172</v>
      </c>
      <c r="J577" s="1" t="s">
        <v>2213</v>
      </c>
      <c r="K577" s="1" t="s">
        <v>3431</v>
      </c>
      <c r="L577" s="10">
        <v>40646</v>
      </c>
      <c r="M577" s="1" t="s">
        <v>24</v>
      </c>
      <c r="N577" s="1" t="s">
        <v>25</v>
      </c>
      <c r="O577" s="1" t="s">
        <v>1857</v>
      </c>
      <c r="P577" s="1" t="s">
        <v>1862</v>
      </c>
      <c r="Q577" s="1" t="s">
        <v>24</v>
      </c>
      <c r="R577" s="1" t="s">
        <v>28</v>
      </c>
    </row>
    <row r="578" spans="1:18" ht="15">
      <c r="A578" s="1" t="s">
        <v>3432</v>
      </c>
      <c r="B578" s="1" t="s">
        <v>3433</v>
      </c>
      <c r="C578" s="1" t="s">
        <v>221</v>
      </c>
      <c r="D578" s="7">
        <v>40647</v>
      </c>
      <c r="E578" s="8">
        <v>55</v>
      </c>
      <c r="F578" s="7">
        <v>40858</v>
      </c>
      <c r="G578" s="1" t="s">
        <v>24</v>
      </c>
      <c r="H578" s="1" t="s">
        <v>20</v>
      </c>
      <c r="I578" s="1" t="s">
        <v>172</v>
      </c>
      <c r="J578" s="1" t="s">
        <v>22</v>
      </c>
      <c r="K578" s="1" t="s">
        <v>3434</v>
      </c>
      <c r="L578" s="10">
        <v>40646</v>
      </c>
      <c r="M578" s="1" t="s">
        <v>24</v>
      </c>
      <c r="N578" s="1" t="s">
        <v>25</v>
      </c>
      <c r="O578" s="1" t="s">
        <v>1857</v>
      </c>
      <c r="P578" s="1" t="s">
        <v>27</v>
      </c>
      <c r="Q578" s="1" t="s">
        <v>25</v>
      </c>
      <c r="R578" s="1" t="s">
        <v>169</v>
      </c>
    </row>
    <row r="579" spans="1:18" ht="15">
      <c r="A579" s="1" t="s">
        <v>3427</v>
      </c>
      <c r="B579" s="1" t="s">
        <v>3428</v>
      </c>
      <c r="C579" s="1" t="s">
        <v>221</v>
      </c>
      <c r="D579" s="7">
        <v>40651</v>
      </c>
      <c r="E579" s="8">
        <v>56</v>
      </c>
      <c r="F579" s="7">
        <v>41747</v>
      </c>
      <c r="G579" s="1" t="s">
        <v>24</v>
      </c>
      <c r="H579" s="1" t="s">
        <v>20</v>
      </c>
      <c r="I579" s="1" t="s">
        <v>172</v>
      </c>
      <c r="J579" s="1" t="s">
        <v>22</v>
      </c>
      <c r="K579" s="1" t="s">
        <v>2125</v>
      </c>
      <c r="L579" s="10">
        <v>40651</v>
      </c>
      <c r="M579" s="1" t="s">
        <v>24</v>
      </c>
      <c r="N579" s="1" t="s">
        <v>25</v>
      </c>
      <c r="O579" s="1" t="s">
        <v>1857</v>
      </c>
      <c r="P579" s="1" t="s">
        <v>1858</v>
      </c>
      <c r="Q579" s="1" t="s">
        <v>25</v>
      </c>
      <c r="R579" s="1" t="s">
        <v>169</v>
      </c>
    </row>
    <row r="580" spans="1:18" ht="15">
      <c r="A580" s="1" t="s">
        <v>3407</v>
      </c>
      <c r="B580" s="1" t="s">
        <v>3408</v>
      </c>
      <c r="C580" s="1" t="s">
        <v>221</v>
      </c>
      <c r="D580" s="7">
        <v>40653</v>
      </c>
      <c r="E580" s="8">
        <v>57</v>
      </c>
      <c r="F580" s="7">
        <v>41019</v>
      </c>
      <c r="G580" s="1" t="s">
        <v>25</v>
      </c>
      <c r="H580" s="1" t="s">
        <v>20</v>
      </c>
      <c r="I580" s="1" t="s">
        <v>172</v>
      </c>
      <c r="J580" s="1" t="s">
        <v>199</v>
      </c>
      <c r="K580" s="1" t="s">
        <v>3409</v>
      </c>
      <c r="L580" s="10">
        <v>40653</v>
      </c>
      <c r="M580" s="1" t="s">
        <v>24</v>
      </c>
      <c r="N580" s="1" t="s">
        <v>25</v>
      </c>
      <c r="O580" s="1" t="s">
        <v>1857</v>
      </c>
      <c r="P580" s="1" t="s">
        <v>27</v>
      </c>
      <c r="Q580" s="1" t="s">
        <v>25</v>
      </c>
      <c r="R580" s="1" t="s">
        <v>169</v>
      </c>
    </row>
    <row r="581" spans="1:18" ht="15">
      <c r="A581" s="1" t="s">
        <v>3441</v>
      </c>
      <c r="B581" s="1" t="s">
        <v>3442</v>
      </c>
      <c r="C581" s="1" t="s">
        <v>221</v>
      </c>
      <c r="D581" s="7">
        <v>40655</v>
      </c>
      <c r="E581" s="8">
        <v>58</v>
      </c>
      <c r="F581" s="7">
        <v>42482</v>
      </c>
      <c r="G581" s="1" t="s">
        <v>25</v>
      </c>
      <c r="H581" s="1" t="s">
        <v>20</v>
      </c>
      <c r="I581" s="1" t="s">
        <v>172</v>
      </c>
      <c r="J581" s="1" t="s">
        <v>2213</v>
      </c>
      <c r="K581" s="1" t="s">
        <v>3443</v>
      </c>
      <c r="L581" s="10">
        <v>40655</v>
      </c>
      <c r="M581" s="1" t="s">
        <v>24</v>
      </c>
      <c r="N581" s="1" t="s">
        <v>25</v>
      </c>
      <c r="O581" s="1" t="s">
        <v>1857</v>
      </c>
      <c r="P581" s="1" t="s">
        <v>27</v>
      </c>
      <c r="Q581" s="1" t="s">
        <v>25</v>
      </c>
      <c r="R581" s="1" t="s">
        <v>169</v>
      </c>
    </row>
    <row r="582" spans="1:18" ht="15">
      <c r="A582" s="1" t="s">
        <v>3450</v>
      </c>
      <c r="B582" s="1" t="s">
        <v>3451</v>
      </c>
      <c r="C582" s="1" t="s">
        <v>221</v>
      </c>
      <c r="D582" s="7">
        <v>40655</v>
      </c>
      <c r="E582" s="8">
        <v>59</v>
      </c>
      <c r="F582" s="7">
        <v>41020</v>
      </c>
      <c r="G582" s="1" t="s">
        <v>24</v>
      </c>
      <c r="H582" s="1" t="s">
        <v>20</v>
      </c>
      <c r="I582" s="1" t="s">
        <v>172</v>
      </c>
      <c r="J582" s="1" t="s">
        <v>22</v>
      </c>
      <c r="K582" s="1" t="s">
        <v>3452</v>
      </c>
      <c r="L582" s="10">
        <v>40655</v>
      </c>
      <c r="M582" s="1" t="s">
        <v>24</v>
      </c>
      <c r="N582" s="1" t="s">
        <v>25</v>
      </c>
      <c r="O582" s="1" t="s">
        <v>1857</v>
      </c>
      <c r="P582" s="1" t="s">
        <v>27</v>
      </c>
      <c r="Q582" s="1" t="s">
        <v>25</v>
      </c>
      <c r="R582" s="1" t="s">
        <v>169</v>
      </c>
    </row>
    <row r="583" spans="1:18" ht="15">
      <c r="A583" s="1" t="s">
        <v>3424</v>
      </c>
      <c r="B583" s="1" t="s">
        <v>3425</v>
      </c>
      <c r="C583" s="1" t="s">
        <v>221</v>
      </c>
      <c r="D583" s="7">
        <v>40659</v>
      </c>
      <c r="E583" s="8">
        <v>60</v>
      </c>
      <c r="F583" s="7">
        <v>41211</v>
      </c>
      <c r="G583" s="1" t="s">
        <v>25</v>
      </c>
      <c r="H583" s="1" t="s">
        <v>20</v>
      </c>
      <c r="I583" s="1" t="s">
        <v>172</v>
      </c>
      <c r="J583" s="1" t="s">
        <v>22</v>
      </c>
      <c r="K583" s="1" t="s">
        <v>3426</v>
      </c>
      <c r="L583" s="10">
        <v>40655</v>
      </c>
      <c r="M583" s="1" t="s">
        <v>24</v>
      </c>
      <c r="N583" s="1" t="s">
        <v>25</v>
      </c>
      <c r="O583" s="1" t="s">
        <v>1857</v>
      </c>
      <c r="P583" s="1" t="s">
        <v>27</v>
      </c>
      <c r="Q583" s="1" t="s">
        <v>25</v>
      </c>
      <c r="R583" s="1" t="s">
        <v>169</v>
      </c>
    </row>
    <row r="584" spans="1:18" ht="15">
      <c r="A584" s="1" t="s">
        <v>3435</v>
      </c>
      <c r="B584" s="1" t="s">
        <v>3436</v>
      </c>
      <c r="C584" s="1" t="s">
        <v>221</v>
      </c>
      <c r="D584" s="7">
        <v>40659</v>
      </c>
      <c r="E584" s="8">
        <v>61</v>
      </c>
      <c r="F584" s="7">
        <v>41390</v>
      </c>
      <c r="G584" s="1" t="s">
        <v>25</v>
      </c>
      <c r="H584" s="1" t="s">
        <v>20</v>
      </c>
      <c r="I584" s="1" t="s">
        <v>172</v>
      </c>
      <c r="J584" s="1" t="s">
        <v>2213</v>
      </c>
      <c r="K584" s="1" t="s">
        <v>3437</v>
      </c>
      <c r="L584" s="10">
        <v>40654</v>
      </c>
      <c r="M584" s="1" t="s">
        <v>24</v>
      </c>
      <c r="N584" s="1" t="s">
        <v>25</v>
      </c>
      <c r="O584" s="1" t="s">
        <v>1857</v>
      </c>
      <c r="P584" s="1" t="s">
        <v>27</v>
      </c>
      <c r="Q584" s="1" t="s">
        <v>25</v>
      </c>
      <c r="R584" s="1" t="s">
        <v>169</v>
      </c>
    </row>
    <row r="585" spans="1:18" ht="15">
      <c r="A585" s="1" t="s">
        <v>3438</v>
      </c>
      <c r="B585" s="1" t="s">
        <v>3439</v>
      </c>
      <c r="C585" s="1" t="s">
        <v>221</v>
      </c>
      <c r="D585" s="7">
        <v>40660</v>
      </c>
      <c r="E585" s="8">
        <v>62</v>
      </c>
      <c r="F585" s="7">
        <v>42369</v>
      </c>
      <c r="G585" s="1" t="s">
        <v>25</v>
      </c>
      <c r="H585" s="1" t="s">
        <v>20</v>
      </c>
      <c r="I585" s="1" t="s">
        <v>172</v>
      </c>
      <c r="J585" s="1" t="s">
        <v>199</v>
      </c>
      <c r="K585" s="1" t="s">
        <v>3440</v>
      </c>
      <c r="L585" s="10">
        <v>40655</v>
      </c>
      <c r="M585" s="1" t="s">
        <v>24</v>
      </c>
      <c r="N585" s="1" t="s">
        <v>25</v>
      </c>
      <c r="O585" s="1" t="s">
        <v>1857</v>
      </c>
      <c r="P585" s="1" t="s">
        <v>1858</v>
      </c>
      <c r="Q585" s="1" t="s">
        <v>25</v>
      </c>
      <c r="R585" s="1" t="s">
        <v>169</v>
      </c>
    </row>
    <row r="586" spans="1:18" ht="15">
      <c r="A586" s="1" t="s">
        <v>3444</v>
      </c>
      <c r="B586" s="1" t="s">
        <v>3445</v>
      </c>
      <c r="C586" s="1" t="s">
        <v>221</v>
      </c>
      <c r="D586" s="7">
        <v>40660</v>
      </c>
      <c r="E586" s="8">
        <v>63</v>
      </c>
      <c r="F586" s="7">
        <v>41393</v>
      </c>
      <c r="G586" s="1" t="s">
        <v>25</v>
      </c>
      <c r="H586" s="1" t="s">
        <v>20</v>
      </c>
      <c r="I586" s="1" t="s">
        <v>172</v>
      </c>
      <c r="J586" s="1" t="s">
        <v>22</v>
      </c>
      <c r="K586" s="1" t="s">
        <v>655</v>
      </c>
      <c r="L586" s="10">
        <v>40660</v>
      </c>
      <c r="M586" s="1" t="s">
        <v>24</v>
      </c>
      <c r="N586" s="1" t="s">
        <v>25</v>
      </c>
      <c r="O586" s="1" t="s">
        <v>1857</v>
      </c>
      <c r="P586" s="1" t="s">
        <v>158</v>
      </c>
      <c r="Q586" s="1" t="s">
        <v>25</v>
      </c>
      <c r="R586" s="1" t="s">
        <v>169</v>
      </c>
    </row>
    <row r="587" spans="1:18" ht="15">
      <c r="A587" s="1" t="s">
        <v>3446</v>
      </c>
      <c r="B587" s="1" t="s">
        <v>3447</v>
      </c>
      <c r="C587" s="1" t="s">
        <v>221</v>
      </c>
      <c r="D587" s="7">
        <v>40660</v>
      </c>
      <c r="E587" s="8">
        <v>64</v>
      </c>
      <c r="F587" s="7">
        <v>41393</v>
      </c>
      <c r="G587" s="1" t="s">
        <v>25</v>
      </c>
      <c r="H587" s="1" t="s">
        <v>20</v>
      </c>
      <c r="I587" s="1" t="s">
        <v>172</v>
      </c>
      <c r="J587" s="1" t="s">
        <v>2213</v>
      </c>
      <c r="K587" s="1" t="s">
        <v>2473</v>
      </c>
      <c r="L587" s="10">
        <v>40660</v>
      </c>
      <c r="M587" s="1" t="s">
        <v>24</v>
      </c>
      <c r="N587" s="1" t="s">
        <v>25</v>
      </c>
      <c r="O587" s="1" t="s">
        <v>1857</v>
      </c>
      <c r="P587" s="1" t="s">
        <v>158</v>
      </c>
      <c r="Q587" s="1" t="s">
        <v>25</v>
      </c>
      <c r="R587" s="1" t="s">
        <v>169</v>
      </c>
    </row>
    <row r="588" spans="1:18" ht="15">
      <c r="A588" s="1" t="s">
        <v>3448</v>
      </c>
      <c r="B588" s="1" t="s">
        <v>3449</v>
      </c>
      <c r="C588" s="1" t="s">
        <v>221</v>
      </c>
      <c r="D588" s="7">
        <v>40661</v>
      </c>
      <c r="E588" s="8">
        <v>65</v>
      </c>
      <c r="F588" s="7">
        <v>42853</v>
      </c>
      <c r="G588" s="1" t="s">
        <v>25</v>
      </c>
      <c r="H588" s="1" t="s">
        <v>20</v>
      </c>
      <c r="I588" s="1" t="s">
        <v>172</v>
      </c>
      <c r="J588" s="1" t="s">
        <v>22</v>
      </c>
      <c r="K588" s="1" t="s">
        <v>2104</v>
      </c>
      <c r="L588" s="10">
        <v>40661</v>
      </c>
      <c r="M588" s="1" t="s">
        <v>24</v>
      </c>
      <c r="N588" s="1" t="s">
        <v>25</v>
      </c>
      <c r="O588" s="1" t="s">
        <v>1857</v>
      </c>
      <c r="P588" s="1" t="s">
        <v>27</v>
      </c>
      <c r="Q588" s="1" t="s">
        <v>25</v>
      </c>
      <c r="R588" s="1" t="s">
        <v>169</v>
      </c>
    </row>
    <row r="589" spans="1:18" ht="15">
      <c r="A589" s="1" t="s">
        <v>3453</v>
      </c>
      <c r="B589" s="1" t="s">
        <v>3454</v>
      </c>
      <c r="C589" s="1" t="s">
        <v>221</v>
      </c>
      <c r="D589" s="7">
        <v>40662</v>
      </c>
      <c r="E589" s="8">
        <v>66</v>
      </c>
      <c r="F589" s="7">
        <v>41213</v>
      </c>
      <c r="G589" s="1" t="s">
        <v>25</v>
      </c>
      <c r="H589" s="1" t="s">
        <v>20</v>
      </c>
      <c r="I589" s="1" t="s">
        <v>172</v>
      </c>
      <c r="J589" s="1" t="s">
        <v>22</v>
      </c>
      <c r="K589" s="1" t="s">
        <v>3455</v>
      </c>
      <c r="L589" s="10">
        <v>40661</v>
      </c>
      <c r="M589" s="1" t="s">
        <v>24</v>
      </c>
      <c r="N589" s="1" t="s">
        <v>25</v>
      </c>
      <c r="O589" s="1" t="s">
        <v>1857</v>
      </c>
      <c r="P589" s="1" t="s">
        <v>27</v>
      </c>
      <c r="Q589" s="1" t="s">
        <v>25</v>
      </c>
      <c r="R589" s="1" t="s">
        <v>169</v>
      </c>
    </row>
    <row r="590" spans="1:18" ht="15">
      <c r="A590" s="1" t="s">
        <v>3458</v>
      </c>
      <c r="B590" s="1" t="s">
        <v>3459</v>
      </c>
      <c r="C590" s="1" t="s">
        <v>221</v>
      </c>
      <c r="D590" s="7">
        <v>40662</v>
      </c>
      <c r="E590" s="8">
        <v>67</v>
      </c>
      <c r="F590" s="7">
        <v>41758</v>
      </c>
      <c r="G590" s="1" t="s">
        <v>25</v>
      </c>
      <c r="H590" s="1" t="s">
        <v>20</v>
      </c>
      <c r="I590" s="1" t="s">
        <v>172</v>
      </c>
      <c r="J590" s="1" t="s">
        <v>22</v>
      </c>
      <c r="K590" s="1" t="s">
        <v>2104</v>
      </c>
      <c r="L590" s="10">
        <v>40662</v>
      </c>
      <c r="M590" s="1" t="s">
        <v>24</v>
      </c>
      <c r="N590" s="1" t="s">
        <v>25</v>
      </c>
      <c r="O590" s="1" t="s">
        <v>1857</v>
      </c>
      <c r="P590" s="1" t="s">
        <v>27</v>
      </c>
      <c r="Q590" s="1" t="s">
        <v>25</v>
      </c>
      <c r="R590" s="1" t="s">
        <v>169</v>
      </c>
    </row>
    <row r="591" spans="1:18" ht="15">
      <c r="A591" s="1" t="s">
        <v>3456</v>
      </c>
      <c r="B591" s="1" t="s">
        <v>3457</v>
      </c>
      <c r="C591" s="1" t="s">
        <v>221</v>
      </c>
      <c r="D591" s="7">
        <v>40665</v>
      </c>
      <c r="E591" s="8">
        <v>68</v>
      </c>
      <c r="F591" s="7">
        <v>41397</v>
      </c>
      <c r="G591" s="1" t="s">
        <v>24</v>
      </c>
      <c r="H591" s="1" t="s">
        <v>20</v>
      </c>
      <c r="I591" s="1" t="s">
        <v>172</v>
      </c>
      <c r="J591" s="1" t="s">
        <v>2213</v>
      </c>
      <c r="K591" s="1" t="s">
        <v>200</v>
      </c>
      <c r="L591" s="10">
        <v>40652</v>
      </c>
      <c r="M591" s="1" t="s">
        <v>24</v>
      </c>
      <c r="N591" s="1" t="s">
        <v>25</v>
      </c>
      <c r="O591" s="1" t="s">
        <v>1857</v>
      </c>
      <c r="P591" s="1" t="s">
        <v>27</v>
      </c>
      <c r="Q591" s="1" t="s">
        <v>25</v>
      </c>
      <c r="R591" s="1" t="s">
        <v>169</v>
      </c>
    </row>
    <row r="592" spans="1:18" ht="15">
      <c r="A592" s="1" t="s">
        <v>3460</v>
      </c>
      <c r="B592" s="1" t="s">
        <v>3461</v>
      </c>
      <c r="C592" s="1" t="s">
        <v>221</v>
      </c>
      <c r="D592" s="7">
        <v>40665</v>
      </c>
      <c r="E592" s="8">
        <v>69</v>
      </c>
      <c r="F592" s="7">
        <v>41028</v>
      </c>
      <c r="G592" s="1" t="s">
        <v>25</v>
      </c>
      <c r="H592" s="1" t="s">
        <v>20</v>
      </c>
      <c r="I592" s="1" t="s">
        <v>172</v>
      </c>
      <c r="J592" s="1" t="s">
        <v>2213</v>
      </c>
      <c r="K592" s="1" t="s">
        <v>3462</v>
      </c>
      <c r="L592" s="10">
        <v>40662</v>
      </c>
      <c r="M592" s="1" t="s">
        <v>24</v>
      </c>
      <c r="N592" s="1" t="s">
        <v>25</v>
      </c>
      <c r="O592" s="1" t="s">
        <v>1857</v>
      </c>
      <c r="P592" s="1" t="s">
        <v>1858</v>
      </c>
      <c r="Q592" s="1" t="s">
        <v>25</v>
      </c>
      <c r="R592" s="1" t="s">
        <v>169</v>
      </c>
    </row>
    <row r="593" spans="1:18" ht="15">
      <c r="A593" s="1" t="s">
        <v>3389</v>
      </c>
      <c r="B593" s="1" t="s">
        <v>3390</v>
      </c>
      <c r="C593" s="1" t="s">
        <v>221</v>
      </c>
      <c r="D593" s="7">
        <v>40668</v>
      </c>
      <c r="E593" s="8">
        <v>70</v>
      </c>
      <c r="F593" s="7">
        <v>41218</v>
      </c>
      <c r="G593" s="1" t="s">
        <v>25</v>
      </c>
      <c r="H593" s="1" t="s">
        <v>20</v>
      </c>
      <c r="I593" s="1" t="s">
        <v>172</v>
      </c>
      <c r="J593" s="1" t="s">
        <v>22</v>
      </c>
      <c r="K593" s="1" t="s">
        <v>3391</v>
      </c>
      <c r="L593" s="10">
        <v>40668</v>
      </c>
      <c r="M593" s="1" t="s">
        <v>24</v>
      </c>
      <c r="N593" s="1" t="s">
        <v>25</v>
      </c>
      <c r="O593" s="1" t="s">
        <v>1857</v>
      </c>
      <c r="P593" s="1" t="s">
        <v>27</v>
      </c>
      <c r="Q593" s="1" t="s">
        <v>25</v>
      </c>
      <c r="R593" s="1" t="s">
        <v>28</v>
      </c>
    </row>
    <row r="594" spans="1:18" ht="15">
      <c r="A594" s="1" t="s">
        <v>3463</v>
      </c>
      <c r="B594" s="1" t="s">
        <v>3464</v>
      </c>
      <c r="C594" s="1" t="s">
        <v>221</v>
      </c>
      <c r="D594" s="7">
        <v>40669</v>
      </c>
      <c r="E594" s="8">
        <v>71</v>
      </c>
      <c r="F594" s="7">
        <v>41034</v>
      </c>
      <c r="G594" s="1" t="s">
        <v>24</v>
      </c>
      <c r="H594" s="1" t="s">
        <v>20</v>
      </c>
      <c r="I594" s="1" t="s">
        <v>172</v>
      </c>
      <c r="J594" s="1" t="s">
        <v>22</v>
      </c>
      <c r="K594" s="1" t="s">
        <v>3465</v>
      </c>
      <c r="L594" s="10">
        <v>40669</v>
      </c>
      <c r="M594" s="1" t="s">
        <v>24</v>
      </c>
      <c r="N594" s="1" t="s">
        <v>25</v>
      </c>
      <c r="O594" s="1" t="s">
        <v>1857</v>
      </c>
      <c r="P594" s="1" t="s">
        <v>27</v>
      </c>
      <c r="Q594" s="1" t="s">
        <v>25</v>
      </c>
      <c r="R594" s="1" t="s">
        <v>169</v>
      </c>
    </row>
    <row r="595" spans="1:18" ht="15">
      <c r="A595" s="1" t="s">
        <v>3469</v>
      </c>
      <c r="B595" s="1" t="s">
        <v>3470</v>
      </c>
      <c r="C595" s="1" t="s">
        <v>221</v>
      </c>
      <c r="D595" s="7">
        <v>40675</v>
      </c>
      <c r="E595" s="8">
        <v>72</v>
      </c>
      <c r="F595" s="7">
        <v>41033</v>
      </c>
      <c r="G595" s="1" t="s">
        <v>25</v>
      </c>
      <c r="H595" s="1" t="s">
        <v>20</v>
      </c>
      <c r="I595" s="1" t="s">
        <v>172</v>
      </c>
      <c r="J595" s="1" t="s">
        <v>2213</v>
      </c>
      <c r="K595" s="1" t="s">
        <v>2473</v>
      </c>
      <c r="L595" s="10">
        <v>40674</v>
      </c>
      <c r="M595" s="1" t="s">
        <v>24</v>
      </c>
      <c r="N595" s="1" t="s">
        <v>25</v>
      </c>
      <c r="O595" s="1" t="s">
        <v>1857</v>
      </c>
      <c r="P595" s="1" t="s">
        <v>27</v>
      </c>
      <c r="Q595" s="1" t="s">
        <v>25</v>
      </c>
      <c r="R595" s="1" t="s">
        <v>169</v>
      </c>
    </row>
    <row r="596" spans="1:18" ht="15">
      <c r="A596" s="1" t="s">
        <v>3476</v>
      </c>
      <c r="B596" s="1" t="s">
        <v>3477</v>
      </c>
      <c r="C596" s="1" t="s">
        <v>221</v>
      </c>
      <c r="D596" s="7">
        <v>40683</v>
      </c>
      <c r="E596" s="8">
        <v>73</v>
      </c>
      <c r="F596" s="7">
        <v>41048</v>
      </c>
      <c r="G596" s="1" t="s">
        <v>24</v>
      </c>
      <c r="H596" s="1" t="s">
        <v>20</v>
      </c>
      <c r="I596" s="1" t="s">
        <v>172</v>
      </c>
      <c r="J596" s="1" t="s">
        <v>22</v>
      </c>
      <c r="K596" s="1" t="s">
        <v>3478</v>
      </c>
      <c r="L596" s="10">
        <v>40683</v>
      </c>
      <c r="M596" s="1" t="s">
        <v>24</v>
      </c>
      <c r="N596" s="1" t="s">
        <v>25</v>
      </c>
      <c r="O596" s="1" t="s">
        <v>1857</v>
      </c>
      <c r="P596" s="1" t="s">
        <v>27</v>
      </c>
      <c r="Q596" s="1" t="s">
        <v>25</v>
      </c>
      <c r="R596" s="1" t="s">
        <v>169</v>
      </c>
    </row>
    <row r="597" spans="1:18" ht="15">
      <c r="A597" s="1" t="s">
        <v>3466</v>
      </c>
      <c r="B597" s="1" t="s">
        <v>3467</v>
      </c>
      <c r="C597" s="1" t="s">
        <v>221</v>
      </c>
      <c r="D597" s="7">
        <v>40686</v>
      </c>
      <c r="E597" s="8">
        <v>74</v>
      </c>
      <c r="F597" s="7">
        <v>41246</v>
      </c>
      <c r="G597" s="1" t="s">
        <v>25</v>
      </c>
      <c r="H597" s="1" t="s">
        <v>20</v>
      </c>
      <c r="I597" s="1" t="s">
        <v>172</v>
      </c>
      <c r="J597" s="1" t="s">
        <v>22</v>
      </c>
      <c r="K597" s="1" t="s">
        <v>3468</v>
      </c>
      <c r="L597" s="10">
        <v>40683</v>
      </c>
      <c r="M597" s="1" t="s">
        <v>24</v>
      </c>
      <c r="N597" s="1" t="s">
        <v>25</v>
      </c>
      <c r="O597" s="1" t="s">
        <v>1857</v>
      </c>
      <c r="P597" s="1" t="s">
        <v>27</v>
      </c>
      <c r="Q597" s="1" t="s">
        <v>25</v>
      </c>
      <c r="R597" s="1" t="s">
        <v>169</v>
      </c>
    </row>
    <row r="598" spans="1:18" ht="15">
      <c r="A598" s="1" t="s">
        <v>3482</v>
      </c>
      <c r="B598" s="1" t="s">
        <v>3483</v>
      </c>
      <c r="C598" s="1" t="s">
        <v>221</v>
      </c>
      <c r="D598" s="7">
        <v>40688</v>
      </c>
      <c r="E598" s="8">
        <v>75</v>
      </c>
      <c r="F598" s="7">
        <v>41785</v>
      </c>
      <c r="G598" s="1" t="s">
        <v>25</v>
      </c>
      <c r="H598" s="1" t="s">
        <v>20</v>
      </c>
      <c r="I598" s="1" t="s">
        <v>172</v>
      </c>
      <c r="J598" s="1" t="s">
        <v>22</v>
      </c>
      <c r="K598" s="1" t="s">
        <v>2104</v>
      </c>
      <c r="L598" s="10">
        <v>40688</v>
      </c>
      <c r="M598" s="1" t="s">
        <v>24</v>
      </c>
      <c r="N598" s="1" t="s">
        <v>25</v>
      </c>
      <c r="O598" s="1" t="s">
        <v>1857</v>
      </c>
      <c r="P598" s="1" t="s">
        <v>27</v>
      </c>
      <c r="Q598" s="1" t="s">
        <v>25</v>
      </c>
      <c r="R598" s="1" t="s">
        <v>169</v>
      </c>
    </row>
    <row r="599" spans="1:18" ht="15">
      <c r="A599" s="1" t="s">
        <v>3471</v>
      </c>
      <c r="B599" s="1" t="s">
        <v>3472</v>
      </c>
      <c r="C599" s="1" t="s">
        <v>221</v>
      </c>
      <c r="D599" s="7">
        <v>40693</v>
      </c>
      <c r="E599" s="8">
        <v>76</v>
      </c>
      <c r="F599" s="7">
        <v>41248</v>
      </c>
      <c r="G599" s="1" t="s">
        <v>25</v>
      </c>
      <c r="H599" s="1" t="s">
        <v>20</v>
      </c>
      <c r="I599" s="1" t="s">
        <v>172</v>
      </c>
      <c r="J599" s="1" t="s">
        <v>2213</v>
      </c>
      <c r="K599" s="1" t="s">
        <v>3473</v>
      </c>
      <c r="L599" s="10">
        <v>40690</v>
      </c>
      <c r="M599" s="1" t="s">
        <v>24</v>
      </c>
      <c r="N599" s="1" t="s">
        <v>25</v>
      </c>
      <c r="O599" s="1" t="s">
        <v>1857</v>
      </c>
      <c r="P599" s="1" t="s">
        <v>27</v>
      </c>
      <c r="Q599" s="1" t="s">
        <v>25</v>
      </c>
      <c r="R599" s="1" t="s">
        <v>169</v>
      </c>
    </row>
    <row r="600" spans="1:18" ht="15">
      <c r="A600" s="1" t="s">
        <v>3479</v>
      </c>
      <c r="B600" s="1" t="s">
        <v>3480</v>
      </c>
      <c r="C600" s="1" t="s">
        <v>221</v>
      </c>
      <c r="D600" s="7">
        <v>40693</v>
      </c>
      <c r="E600" s="8">
        <v>77</v>
      </c>
      <c r="F600" s="7">
        <v>41424</v>
      </c>
      <c r="G600" s="1" t="s">
        <v>25</v>
      </c>
      <c r="H600" s="1" t="s">
        <v>20</v>
      </c>
      <c r="I600" s="1" t="s">
        <v>172</v>
      </c>
      <c r="J600" s="1" t="s">
        <v>2213</v>
      </c>
      <c r="K600" s="1" t="s">
        <v>3481</v>
      </c>
      <c r="L600" s="10">
        <v>40689</v>
      </c>
      <c r="M600" s="1" t="s">
        <v>24</v>
      </c>
      <c r="N600" s="1" t="s">
        <v>25</v>
      </c>
      <c r="O600" s="1" t="s">
        <v>1857</v>
      </c>
      <c r="P600" s="1" t="s">
        <v>27</v>
      </c>
      <c r="Q600" s="1" t="s">
        <v>25</v>
      </c>
      <c r="R600" s="1" t="s">
        <v>169</v>
      </c>
    </row>
    <row r="601" spans="1:18" ht="15">
      <c r="A601" s="1" t="s">
        <v>3487</v>
      </c>
      <c r="B601" s="1" t="s">
        <v>3488</v>
      </c>
      <c r="C601" s="1" t="s">
        <v>221</v>
      </c>
      <c r="D601" s="7">
        <v>40693</v>
      </c>
      <c r="E601" s="8">
        <v>78</v>
      </c>
      <c r="F601" s="7">
        <v>41243</v>
      </c>
      <c r="G601" s="1" t="s">
        <v>25</v>
      </c>
      <c r="H601" s="1" t="s">
        <v>20</v>
      </c>
      <c r="I601" s="1" t="s">
        <v>172</v>
      </c>
      <c r="J601" s="1" t="s">
        <v>22</v>
      </c>
      <c r="K601" s="1" t="s">
        <v>3489</v>
      </c>
      <c r="L601" s="10">
        <v>40690</v>
      </c>
      <c r="M601" s="1" t="s">
        <v>24</v>
      </c>
      <c r="N601" s="1" t="s">
        <v>25</v>
      </c>
      <c r="O601" s="1" t="s">
        <v>1857</v>
      </c>
      <c r="P601" s="1" t="s">
        <v>27</v>
      </c>
      <c r="Q601" s="1" t="s">
        <v>25</v>
      </c>
      <c r="R601" s="1" t="s">
        <v>169</v>
      </c>
    </row>
    <row r="602" spans="1:18" ht="15">
      <c r="A602" s="1" t="s">
        <v>3492</v>
      </c>
      <c r="B602" s="1" t="s">
        <v>3493</v>
      </c>
      <c r="C602" s="1" t="s">
        <v>221</v>
      </c>
      <c r="D602" s="7">
        <v>40693</v>
      </c>
      <c r="E602" s="8">
        <v>79</v>
      </c>
      <c r="F602" s="7">
        <v>42520</v>
      </c>
      <c r="G602" s="1" t="s">
        <v>24</v>
      </c>
      <c r="H602" s="1" t="s">
        <v>20</v>
      </c>
      <c r="I602" s="1" t="s">
        <v>172</v>
      </c>
      <c r="J602" s="1" t="s">
        <v>199</v>
      </c>
      <c r="K602" s="1" t="s">
        <v>3494</v>
      </c>
      <c r="L602" s="10">
        <v>40693</v>
      </c>
      <c r="M602" s="1" t="s">
        <v>24</v>
      </c>
      <c r="N602" s="1" t="s">
        <v>25</v>
      </c>
      <c r="O602" s="1" t="s">
        <v>1857</v>
      </c>
      <c r="P602" s="1" t="s">
        <v>1858</v>
      </c>
      <c r="Q602" s="1" t="s">
        <v>25</v>
      </c>
      <c r="R602" s="1" t="s">
        <v>169</v>
      </c>
    </row>
    <row r="603" spans="1:18" ht="15">
      <c r="A603" s="1" t="s">
        <v>3495</v>
      </c>
      <c r="B603" s="1" t="s">
        <v>3496</v>
      </c>
      <c r="C603" s="1" t="s">
        <v>221</v>
      </c>
      <c r="D603" s="7">
        <v>40693</v>
      </c>
      <c r="E603" s="8">
        <v>80</v>
      </c>
      <c r="F603" s="7">
        <v>42047</v>
      </c>
      <c r="G603" s="1" t="s">
        <v>24</v>
      </c>
      <c r="H603" s="1" t="s">
        <v>20</v>
      </c>
      <c r="I603" s="1" t="s">
        <v>172</v>
      </c>
      <c r="J603" s="1" t="s">
        <v>199</v>
      </c>
      <c r="K603" s="1" t="s">
        <v>3497</v>
      </c>
      <c r="L603" s="10">
        <v>40693</v>
      </c>
      <c r="M603" s="1" t="s">
        <v>24</v>
      </c>
      <c r="N603" s="1" t="s">
        <v>25</v>
      </c>
      <c r="O603" s="1" t="s">
        <v>1857</v>
      </c>
      <c r="P603" s="1" t="s">
        <v>1858</v>
      </c>
      <c r="Q603" s="1" t="s">
        <v>25</v>
      </c>
      <c r="R603" s="1" t="s">
        <v>169</v>
      </c>
    </row>
    <row r="604" spans="1:18" ht="15">
      <c r="A604" s="1" t="s">
        <v>3376</v>
      </c>
      <c r="B604" s="1" t="s">
        <v>3377</v>
      </c>
      <c r="C604" s="1" t="s">
        <v>221</v>
      </c>
      <c r="D604" s="7">
        <v>40694</v>
      </c>
      <c r="E604" s="8">
        <v>81</v>
      </c>
      <c r="F604" s="7">
        <v>47938</v>
      </c>
      <c r="G604" s="1" t="s">
        <v>25</v>
      </c>
      <c r="H604" s="1" t="s">
        <v>20</v>
      </c>
      <c r="I604" s="1" t="s">
        <v>172</v>
      </c>
      <c r="J604" s="1" t="s">
        <v>22</v>
      </c>
      <c r="K604" s="1" t="s">
        <v>2968</v>
      </c>
      <c r="L604" s="10">
        <v>40633</v>
      </c>
      <c r="M604" s="1" t="s">
        <v>24</v>
      </c>
      <c r="N604" s="1" t="s">
        <v>25</v>
      </c>
      <c r="O604" s="1" t="s">
        <v>1857</v>
      </c>
      <c r="P604" s="1" t="s">
        <v>1862</v>
      </c>
      <c r="Q604" s="1" t="s">
        <v>24</v>
      </c>
      <c r="R604" s="1" t="s">
        <v>169</v>
      </c>
    </row>
    <row r="605" spans="1:18" ht="15">
      <c r="A605" s="1" t="s">
        <v>3490</v>
      </c>
      <c r="B605" s="1" t="s">
        <v>3491</v>
      </c>
      <c r="C605" s="1" t="s">
        <v>221</v>
      </c>
      <c r="D605" s="7">
        <v>40695</v>
      </c>
      <c r="E605" s="8">
        <v>82</v>
      </c>
      <c r="F605" s="7">
        <v>41060</v>
      </c>
      <c r="G605" s="1" t="s">
        <v>25</v>
      </c>
      <c r="H605" s="1" t="s">
        <v>20</v>
      </c>
      <c r="I605" s="1" t="s">
        <v>172</v>
      </c>
      <c r="J605" s="1" t="s">
        <v>2967</v>
      </c>
      <c r="K605" s="1" t="s">
        <v>2968</v>
      </c>
      <c r="L605" s="10">
        <v>40694</v>
      </c>
      <c r="M605" s="1" t="s">
        <v>24</v>
      </c>
      <c r="N605" s="1" t="s">
        <v>25</v>
      </c>
      <c r="O605" s="1" t="s">
        <v>1857</v>
      </c>
      <c r="P605" s="1" t="s">
        <v>1858</v>
      </c>
      <c r="Q605" s="1" t="s">
        <v>25</v>
      </c>
      <c r="R605" s="1" t="s">
        <v>169</v>
      </c>
    </row>
    <row r="606" spans="1:18" ht="15">
      <c r="A606" s="1" t="s">
        <v>3484</v>
      </c>
      <c r="B606" s="1" t="s">
        <v>3485</v>
      </c>
      <c r="C606" s="1" t="s">
        <v>221</v>
      </c>
      <c r="D606" s="7">
        <v>40697</v>
      </c>
      <c r="E606" s="8">
        <v>83</v>
      </c>
      <c r="F606" s="7">
        <v>41062</v>
      </c>
      <c r="G606" s="1" t="s">
        <v>24</v>
      </c>
      <c r="H606" s="1" t="s">
        <v>20</v>
      </c>
      <c r="I606" s="1" t="s">
        <v>172</v>
      </c>
      <c r="J606" s="1" t="s">
        <v>22</v>
      </c>
      <c r="K606" s="1" t="s">
        <v>3486</v>
      </c>
      <c r="L606" s="10">
        <v>40697</v>
      </c>
      <c r="M606" s="1" t="s">
        <v>24</v>
      </c>
      <c r="N606" s="1" t="s">
        <v>25</v>
      </c>
      <c r="O606" s="1" t="s">
        <v>1857</v>
      </c>
      <c r="P606" s="1" t="s">
        <v>27</v>
      </c>
      <c r="Q606" s="1" t="s">
        <v>25</v>
      </c>
      <c r="R606" s="1" t="s">
        <v>169</v>
      </c>
    </row>
    <row r="607" spans="1:18" ht="15">
      <c r="A607" s="1" t="s">
        <v>3498</v>
      </c>
      <c r="B607" s="1" t="s">
        <v>3499</v>
      </c>
      <c r="C607" s="1" t="s">
        <v>221</v>
      </c>
      <c r="D607" s="7">
        <v>40709</v>
      </c>
      <c r="E607" s="8">
        <v>84</v>
      </c>
      <c r="F607" s="7">
        <v>46022</v>
      </c>
      <c r="G607" s="1" t="s">
        <v>25</v>
      </c>
      <c r="H607" s="1" t="s">
        <v>20</v>
      </c>
      <c r="I607" s="1" t="s">
        <v>172</v>
      </c>
      <c r="J607" s="1" t="s">
        <v>811</v>
      </c>
      <c r="K607" s="1" t="s">
        <v>655</v>
      </c>
      <c r="L607" s="10">
        <v>40709</v>
      </c>
      <c r="M607" s="1" t="s">
        <v>24</v>
      </c>
      <c r="N607" s="1" t="s">
        <v>25</v>
      </c>
      <c r="O607" s="1" t="s">
        <v>1857</v>
      </c>
      <c r="P607" s="1" t="s">
        <v>1862</v>
      </c>
      <c r="Q607" s="1" t="s">
        <v>24</v>
      </c>
      <c r="R607" s="1" t="s">
        <v>169</v>
      </c>
    </row>
    <row r="608" spans="1:18" ht="15">
      <c r="A608" s="1" t="s">
        <v>3520</v>
      </c>
      <c r="B608" s="1" t="s">
        <v>3521</v>
      </c>
      <c r="C608" s="1" t="s">
        <v>221</v>
      </c>
      <c r="D608" s="7">
        <v>40710</v>
      </c>
      <c r="E608" s="8">
        <v>85</v>
      </c>
      <c r="F608" s="7">
        <v>40919</v>
      </c>
      <c r="G608" s="1" t="s">
        <v>24</v>
      </c>
      <c r="H608" s="1" t="s">
        <v>20</v>
      </c>
      <c r="I608" s="1" t="s">
        <v>172</v>
      </c>
      <c r="J608" s="1" t="s">
        <v>22</v>
      </c>
      <c r="K608" s="1" t="s">
        <v>3522</v>
      </c>
      <c r="L608" s="10">
        <v>40709</v>
      </c>
      <c r="M608" s="1" t="s">
        <v>24</v>
      </c>
      <c r="N608" s="1" t="s">
        <v>25</v>
      </c>
      <c r="O608" s="1" t="s">
        <v>1857</v>
      </c>
      <c r="P608" s="1" t="s">
        <v>27</v>
      </c>
      <c r="Q608" s="1" t="s">
        <v>25</v>
      </c>
      <c r="R608" s="1" t="s">
        <v>169</v>
      </c>
    </row>
    <row r="609" spans="1:18" ht="15">
      <c r="A609" s="1" t="s">
        <v>3512</v>
      </c>
      <c r="B609" s="1" t="s">
        <v>3513</v>
      </c>
      <c r="C609" s="1" t="s">
        <v>221</v>
      </c>
      <c r="D609" s="7">
        <v>40711</v>
      </c>
      <c r="E609" s="8">
        <v>86</v>
      </c>
      <c r="F609" s="7">
        <v>41810</v>
      </c>
      <c r="G609" s="1" t="s">
        <v>25</v>
      </c>
      <c r="H609" s="1" t="s">
        <v>20</v>
      </c>
      <c r="I609" s="1" t="s">
        <v>172</v>
      </c>
      <c r="J609" s="1" t="s">
        <v>22</v>
      </c>
      <c r="K609" s="1" t="s">
        <v>3514</v>
      </c>
      <c r="L609" s="10">
        <v>40711</v>
      </c>
      <c r="M609" s="1" t="s">
        <v>24</v>
      </c>
      <c r="N609" s="1" t="s">
        <v>25</v>
      </c>
      <c r="O609" s="1" t="s">
        <v>1857</v>
      </c>
      <c r="P609" s="1" t="s">
        <v>27</v>
      </c>
      <c r="Q609" s="1" t="s">
        <v>25</v>
      </c>
      <c r="R609" s="1" t="s">
        <v>169</v>
      </c>
    </row>
    <row r="610" spans="1:18" ht="15">
      <c r="A610" s="1" t="s">
        <v>3515</v>
      </c>
      <c r="B610" s="1" t="s">
        <v>3516</v>
      </c>
      <c r="C610" s="1" t="s">
        <v>221</v>
      </c>
      <c r="D610" s="7">
        <v>40711</v>
      </c>
      <c r="E610" s="8">
        <v>87</v>
      </c>
      <c r="F610" s="7">
        <v>42906</v>
      </c>
      <c r="G610" s="1" t="s">
        <v>25</v>
      </c>
      <c r="H610" s="1" t="s">
        <v>20</v>
      </c>
      <c r="I610" s="1" t="s">
        <v>172</v>
      </c>
      <c r="J610" s="1" t="s">
        <v>22</v>
      </c>
      <c r="K610" s="1" t="s">
        <v>446</v>
      </c>
      <c r="L610" s="10">
        <v>40711</v>
      </c>
      <c r="M610" s="1" t="s">
        <v>24</v>
      </c>
      <c r="N610" s="1" t="s">
        <v>25</v>
      </c>
      <c r="O610" s="1" t="s">
        <v>1857</v>
      </c>
      <c r="P610" s="1" t="s">
        <v>27</v>
      </c>
      <c r="Q610" s="1" t="s">
        <v>25</v>
      </c>
      <c r="R610" s="1" t="s">
        <v>169</v>
      </c>
    </row>
    <row r="611" spans="1:18" ht="15">
      <c r="A611" s="1" t="s">
        <v>3517</v>
      </c>
      <c r="B611" s="1" t="s">
        <v>3518</v>
      </c>
      <c r="C611" s="1" t="s">
        <v>221</v>
      </c>
      <c r="D611" s="7">
        <v>40711</v>
      </c>
      <c r="E611" s="8">
        <v>88</v>
      </c>
      <c r="F611" s="7">
        <v>44368</v>
      </c>
      <c r="G611" s="1" t="s">
        <v>25</v>
      </c>
      <c r="H611" s="1" t="s">
        <v>20</v>
      </c>
      <c r="I611" s="1" t="s">
        <v>172</v>
      </c>
      <c r="J611" s="1" t="s">
        <v>22</v>
      </c>
      <c r="K611" s="1" t="s">
        <v>3519</v>
      </c>
      <c r="L611" s="10">
        <v>40711</v>
      </c>
      <c r="M611" s="1" t="s">
        <v>24</v>
      </c>
      <c r="N611" s="1" t="s">
        <v>25</v>
      </c>
      <c r="O611" s="1" t="s">
        <v>1857</v>
      </c>
      <c r="P611" s="1" t="s">
        <v>27</v>
      </c>
      <c r="Q611" s="1" t="s">
        <v>25</v>
      </c>
      <c r="R611" s="1" t="s">
        <v>169</v>
      </c>
    </row>
    <row r="612" spans="1:18" ht="15">
      <c r="A612" s="1" t="s">
        <v>3523</v>
      </c>
      <c r="B612" s="1" t="s">
        <v>3524</v>
      </c>
      <c r="C612" s="1" t="s">
        <v>221</v>
      </c>
      <c r="D612" s="7">
        <v>40711</v>
      </c>
      <c r="E612" s="8">
        <v>89</v>
      </c>
      <c r="F612" s="7">
        <v>41076</v>
      </c>
      <c r="G612" s="1" t="s">
        <v>24</v>
      </c>
      <c r="H612" s="1" t="s">
        <v>20</v>
      </c>
      <c r="I612" s="1" t="s">
        <v>172</v>
      </c>
      <c r="J612" s="1" t="s">
        <v>22</v>
      </c>
      <c r="K612" s="1" t="s">
        <v>3525</v>
      </c>
      <c r="L612" s="10">
        <v>40711</v>
      </c>
      <c r="M612" s="1" t="s">
        <v>24</v>
      </c>
      <c r="N612" s="1" t="s">
        <v>25</v>
      </c>
      <c r="O612" s="1" t="s">
        <v>1857</v>
      </c>
      <c r="P612" s="1" t="s">
        <v>27</v>
      </c>
      <c r="Q612" s="1" t="s">
        <v>25</v>
      </c>
      <c r="R612" s="1" t="s">
        <v>169</v>
      </c>
    </row>
    <row r="613" spans="1:18" ht="15">
      <c r="A613" s="1" t="s">
        <v>3503</v>
      </c>
      <c r="B613" s="1" t="s">
        <v>3504</v>
      </c>
      <c r="C613" s="1" t="s">
        <v>221</v>
      </c>
      <c r="D613" s="7">
        <v>40714</v>
      </c>
      <c r="E613" s="8">
        <v>90</v>
      </c>
      <c r="F613" s="7">
        <v>41282</v>
      </c>
      <c r="G613" s="1" t="s">
        <v>25</v>
      </c>
      <c r="H613" s="1" t="s">
        <v>20</v>
      </c>
      <c r="I613" s="1" t="s">
        <v>172</v>
      </c>
      <c r="J613" s="1" t="s">
        <v>22</v>
      </c>
      <c r="K613" s="1" t="s">
        <v>3505</v>
      </c>
      <c r="L613" s="10">
        <v>40711</v>
      </c>
      <c r="M613" s="1" t="s">
        <v>24</v>
      </c>
      <c r="N613" s="1" t="s">
        <v>25</v>
      </c>
      <c r="O613" s="1" t="s">
        <v>1857</v>
      </c>
      <c r="P613" s="1" t="s">
        <v>27</v>
      </c>
      <c r="Q613" s="1" t="s">
        <v>25</v>
      </c>
      <c r="R613" s="1" t="s">
        <v>169</v>
      </c>
    </row>
    <row r="614" spans="1:18" ht="15">
      <c r="A614" s="1" t="s">
        <v>3506</v>
      </c>
      <c r="B614" s="1" t="s">
        <v>3507</v>
      </c>
      <c r="C614" s="1" t="s">
        <v>221</v>
      </c>
      <c r="D614" s="7">
        <v>40714</v>
      </c>
      <c r="E614" s="8">
        <v>91</v>
      </c>
      <c r="F614" s="7">
        <v>41282</v>
      </c>
      <c r="G614" s="1" t="s">
        <v>25</v>
      </c>
      <c r="H614" s="1" t="s">
        <v>20</v>
      </c>
      <c r="I614" s="1" t="s">
        <v>172</v>
      </c>
      <c r="J614" s="1" t="s">
        <v>2213</v>
      </c>
      <c r="K614" s="1" t="s">
        <v>3508</v>
      </c>
      <c r="L614" s="10">
        <v>40711</v>
      </c>
      <c r="M614" s="1" t="s">
        <v>24</v>
      </c>
      <c r="N614" s="1" t="s">
        <v>25</v>
      </c>
      <c r="O614" s="1" t="s">
        <v>1857</v>
      </c>
      <c r="P614" s="1" t="s">
        <v>27</v>
      </c>
      <c r="Q614" s="1" t="s">
        <v>25</v>
      </c>
      <c r="R614" s="1" t="s">
        <v>169</v>
      </c>
    </row>
    <row r="615" spans="1:18" ht="15">
      <c r="A615" s="1" t="s">
        <v>3543</v>
      </c>
      <c r="B615" s="1" t="s">
        <v>3544</v>
      </c>
      <c r="C615" s="1" t="s">
        <v>221</v>
      </c>
      <c r="D615" s="7">
        <v>40721</v>
      </c>
      <c r="E615" s="8">
        <v>92</v>
      </c>
      <c r="F615" s="7">
        <v>40898</v>
      </c>
      <c r="G615" s="1" t="s">
        <v>25</v>
      </c>
      <c r="H615" s="1" t="s">
        <v>20</v>
      </c>
      <c r="I615" s="1" t="s">
        <v>198</v>
      </c>
      <c r="J615" s="1" t="s">
        <v>22</v>
      </c>
      <c r="K615" s="1" t="s">
        <v>3545</v>
      </c>
      <c r="L615" s="10">
        <v>40721</v>
      </c>
      <c r="M615" s="1" t="s">
        <v>24</v>
      </c>
      <c r="N615" s="1" t="s">
        <v>25</v>
      </c>
      <c r="O615" s="1" t="s">
        <v>1857</v>
      </c>
      <c r="P615" s="1" t="s">
        <v>27</v>
      </c>
      <c r="Q615" s="1" t="s">
        <v>25</v>
      </c>
      <c r="R615" s="1" t="s">
        <v>169</v>
      </c>
    </row>
    <row r="616" spans="1:18" ht="15">
      <c r="A616" s="1" t="s">
        <v>3546</v>
      </c>
      <c r="B616" s="1" t="s">
        <v>3547</v>
      </c>
      <c r="C616" s="1" t="s">
        <v>221</v>
      </c>
      <c r="D616" s="7">
        <v>40721</v>
      </c>
      <c r="E616" s="8">
        <v>93</v>
      </c>
      <c r="F616" s="7">
        <v>40898</v>
      </c>
      <c r="G616" s="1" t="s">
        <v>25</v>
      </c>
      <c r="H616" s="1" t="s">
        <v>20</v>
      </c>
      <c r="I616" s="1" t="s">
        <v>198</v>
      </c>
      <c r="J616" s="1" t="s">
        <v>2213</v>
      </c>
      <c r="K616" s="1" t="s">
        <v>3548</v>
      </c>
      <c r="L616" s="10">
        <v>40721</v>
      </c>
      <c r="M616" s="1" t="s">
        <v>24</v>
      </c>
      <c r="N616" s="1" t="s">
        <v>25</v>
      </c>
      <c r="O616" s="1" t="s">
        <v>1857</v>
      </c>
      <c r="P616" s="1" t="s">
        <v>27</v>
      </c>
      <c r="Q616" s="1" t="s">
        <v>25</v>
      </c>
      <c r="R616" s="1" t="s">
        <v>169</v>
      </c>
    </row>
    <row r="617" spans="1:18" ht="15">
      <c r="A617" s="1" t="s">
        <v>3549</v>
      </c>
      <c r="B617" s="1" t="s">
        <v>3550</v>
      </c>
      <c r="C617" s="1" t="s">
        <v>221</v>
      </c>
      <c r="D617" s="7">
        <v>40721</v>
      </c>
      <c r="E617" s="8">
        <v>94</v>
      </c>
      <c r="F617" s="7">
        <v>40898</v>
      </c>
      <c r="G617" s="1" t="s">
        <v>25</v>
      </c>
      <c r="H617" s="1" t="s">
        <v>20</v>
      </c>
      <c r="I617" s="1" t="s">
        <v>172</v>
      </c>
      <c r="J617" s="1" t="s">
        <v>2213</v>
      </c>
      <c r="K617" s="1" t="s">
        <v>3551</v>
      </c>
      <c r="L617" s="10">
        <v>40721</v>
      </c>
      <c r="M617" s="1" t="s">
        <v>24</v>
      </c>
      <c r="N617" s="1" t="s">
        <v>25</v>
      </c>
      <c r="O617" s="1" t="s">
        <v>1857</v>
      </c>
      <c r="P617" s="1" t="s">
        <v>27</v>
      </c>
      <c r="Q617" s="1" t="s">
        <v>25</v>
      </c>
      <c r="R617" s="1" t="s">
        <v>169</v>
      </c>
    </row>
    <row r="618" spans="1:18" ht="15">
      <c r="A618" s="1" t="s">
        <v>3552</v>
      </c>
      <c r="B618" s="1" t="s">
        <v>3553</v>
      </c>
      <c r="C618" s="1" t="s">
        <v>221</v>
      </c>
      <c r="D618" s="7">
        <v>40721</v>
      </c>
      <c r="E618" s="8">
        <v>95</v>
      </c>
      <c r="F618" s="7">
        <v>40898</v>
      </c>
      <c r="G618" s="1" t="s">
        <v>25</v>
      </c>
      <c r="H618" s="1" t="s">
        <v>20</v>
      </c>
      <c r="I618" s="1" t="s">
        <v>172</v>
      </c>
      <c r="J618" s="1" t="s">
        <v>2213</v>
      </c>
      <c r="K618" s="1" t="s">
        <v>3554</v>
      </c>
      <c r="L618" s="10">
        <v>40721</v>
      </c>
      <c r="M618" s="1" t="s">
        <v>24</v>
      </c>
      <c r="N618" s="1" t="s">
        <v>25</v>
      </c>
      <c r="O618" s="1" t="s">
        <v>1857</v>
      </c>
      <c r="P618" s="1" t="s">
        <v>27</v>
      </c>
      <c r="Q618" s="1" t="s">
        <v>25</v>
      </c>
      <c r="R618" s="1" t="s">
        <v>169</v>
      </c>
    </row>
    <row r="619" spans="1:18" ht="15">
      <c r="A619" s="1" t="s">
        <v>3555</v>
      </c>
      <c r="B619" s="1" t="s">
        <v>3556</v>
      </c>
      <c r="C619" s="1" t="s">
        <v>221</v>
      </c>
      <c r="D619" s="7">
        <v>40721</v>
      </c>
      <c r="E619" s="8">
        <v>96</v>
      </c>
      <c r="F619" s="7">
        <v>40819</v>
      </c>
      <c r="G619" s="1" t="s">
        <v>25</v>
      </c>
      <c r="H619" s="1" t="s">
        <v>20</v>
      </c>
      <c r="I619" s="1" t="s">
        <v>172</v>
      </c>
      <c r="J619" s="1" t="s">
        <v>2213</v>
      </c>
      <c r="K619" s="1" t="s">
        <v>3557</v>
      </c>
      <c r="L619" s="10">
        <v>40721</v>
      </c>
      <c r="M619" s="1" t="s">
        <v>24</v>
      </c>
      <c r="N619" s="1" t="s">
        <v>25</v>
      </c>
      <c r="O619" s="1" t="s">
        <v>1857</v>
      </c>
      <c r="P619" s="1" t="s">
        <v>27</v>
      </c>
      <c r="Q619" s="1" t="s">
        <v>25</v>
      </c>
      <c r="R619" s="1" t="s">
        <v>169</v>
      </c>
    </row>
    <row r="620" spans="1:18" ht="15">
      <c r="A620" s="1" t="s">
        <v>3558</v>
      </c>
      <c r="B620" s="1" t="s">
        <v>3559</v>
      </c>
      <c r="C620" s="1" t="s">
        <v>221</v>
      </c>
      <c r="D620" s="7">
        <v>40721</v>
      </c>
      <c r="E620" s="8">
        <v>97</v>
      </c>
      <c r="F620" s="7">
        <v>40819</v>
      </c>
      <c r="G620" s="1" t="s">
        <v>25</v>
      </c>
      <c r="H620" s="1" t="s">
        <v>20</v>
      </c>
      <c r="I620" s="1" t="s">
        <v>172</v>
      </c>
      <c r="J620" s="1" t="s">
        <v>22</v>
      </c>
      <c r="K620" s="1" t="s">
        <v>3560</v>
      </c>
      <c r="L620" s="10">
        <v>40721</v>
      </c>
      <c r="M620" s="1" t="s">
        <v>24</v>
      </c>
      <c r="N620" s="1" t="s">
        <v>25</v>
      </c>
      <c r="O620" s="1" t="s">
        <v>1857</v>
      </c>
      <c r="P620" s="1" t="s">
        <v>27</v>
      </c>
      <c r="Q620" s="1" t="s">
        <v>25</v>
      </c>
      <c r="R620" s="1" t="s">
        <v>169</v>
      </c>
    </row>
    <row r="621" spans="1:18" ht="15">
      <c r="A621" s="1" t="s">
        <v>3526</v>
      </c>
      <c r="B621" s="1" t="s">
        <v>3527</v>
      </c>
      <c r="C621" s="1" t="s">
        <v>221</v>
      </c>
      <c r="D621" s="7">
        <v>40722</v>
      </c>
      <c r="E621" s="8">
        <v>98</v>
      </c>
      <c r="F621" s="7">
        <v>41465</v>
      </c>
      <c r="G621" s="1" t="s">
        <v>25</v>
      </c>
      <c r="H621" s="1" t="s">
        <v>20</v>
      </c>
      <c r="I621" s="1" t="s">
        <v>198</v>
      </c>
      <c r="J621" s="1" t="s">
        <v>2213</v>
      </c>
      <c r="K621" s="1" t="s">
        <v>3528</v>
      </c>
      <c r="L621" s="10">
        <v>40718</v>
      </c>
      <c r="M621" s="1" t="s">
        <v>24</v>
      </c>
      <c r="N621" s="1" t="s">
        <v>25</v>
      </c>
      <c r="O621" s="1" t="s">
        <v>1857</v>
      </c>
      <c r="P621" s="1" t="s">
        <v>27</v>
      </c>
      <c r="Q621" s="1" t="s">
        <v>25</v>
      </c>
      <c r="R621" s="1" t="s">
        <v>169</v>
      </c>
    </row>
    <row r="622" spans="1:18" ht="15">
      <c r="A622" s="1" t="s">
        <v>3535</v>
      </c>
      <c r="B622" s="1" t="s">
        <v>3536</v>
      </c>
      <c r="C622" s="1" t="s">
        <v>221</v>
      </c>
      <c r="D622" s="7">
        <v>40722</v>
      </c>
      <c r="E622" s="8">
        <v>99</v>
      </c>
      <c r="F622" s="7">
        <v>41284</v>
      </c>
      <c r="G622" s="1" t="s">
        <v>25</v>
      </c>
      <c r="H622" s="1" t="s">
        <v>20</v>
      </c>
      <c r="I622" s="1" t="s">
        <v>198</v>
      </c>
      <c r="J622" s="1" t="s">
        <v>22</v>
      </c>
      <c r="K622" s="1" t="s">
        <v>3537</v>
      </c>
      <c r="L622" s="10">
        <v>40721</v>
      </c>
      <c r="M622" s="1" t="s">
        <v>24</v>
      </c>
      <c r="N622" s="1" t="s">
        <v>25</v>
      </c>
      <c r="O622" s="1" t="s">
        <v>1857</v>
      </c>
      <c r="P622" s="1" t="s">
        <v>27</v>
      </c>
      <c r="Q622" s="1" t="s">
        <v>25</v>
      </c>
      <c r="R622" s="1" t="s">
        <v>169</v>
      </c>
    </row>
    <row r="623" spans="1:18" ht="15">
      <c r="A623" s="1" t="s">
        <v>3538</v>
      </c>
      <c r="B623" s="1" t="s">
        <v>3539</v>
      </c>
      <c r="C623" s="1" t="s">
        <v>221</v>
      </c>
      <c r="D623" s="7">
        <v>40724</v>
      </c>
      <c r="E623" s="8">
        <v>100</v>
      </c>
      <c r="F623" s="7">
        <v>41089</v>
      </c>
      <c r="G623" s="1" t="s">
        <v>25</v>
      </c>
      <c r="H623" s="1" t="s">
        <v>20</v>
      </c>
      <c r="I623" s="1" t="s">
        <v>198</v>
      </c>
      <c r="J623" s="1" t="s">
        <v>199</v>
      </c>
      <c r="K623" s="1" t="s">
        <v>3540</v>
      </c>
      <c r="L623" s="10">
        <v>40724</v>
      </c>
      <c r="M623" s="1" t="s">
        <v>24</v>
      </c>
      <c r="N623" s="1" t="s">
        <v>25</v>
      </c>
      <c r="O623" s="1" t="s">
        <v>1857</v>
      </c>
      <c r="P623" s="1" t="s">
        <v>27</v>
      </c>
      <c r="Q623" s="1" t="s">
        <v>25</v>
      </c>
      <c r="R623" s="1" t="s">
        <v>169</v>
      </c>
    </row>
    <row r="624" spans="1:18" ht="15">
      <c r="A624" s="1" t="s">
        <v>3541</v>
      </c>
      <c r="B624" s="1" t="s">
        <v>3542</v>
      </c>
      <c r="C624" s="1" t="s">
        <v>221</v>
      </c>
      <c r="D624" s="7">
        <v>40724</v>
      </c>
      <c r="E624" s="8">
        <v>101</v>
      </c>
      <c r="F624" s="7">
        <v>46295</v>
      </c>
      <c r="G624" s="1" t="s">
        <v>25</v>
      </c>
      <c r="H624" s="1" t="s">
        <v>20</v>
      </c>
      <c r="I624" s="1" t="s">
        <v>198</v>
      </c>
      <c r="J624" s="1" t="s">
        <v>22</v>
      </c>
      <c r="K624" s="1" t="s">
        <v>2139</v>
      </c>
      <c r="L624" s="10">
        <v>40724</v>
      </c>
      <c r="M624" s="1" t="s">
        <v>24</v>
      </c>
      <c r="N624" s="1" t="s">
        <v>25</v>
      </c>
      <c r="O624" s="1" t="s">
        <v>1857</v>
      </c>
      <c r="P624" s="1" t="s">
        <v>1862</v>
      </c>
      <c r="Q624" s="1" t="s">
        <v>24</v>
      </c>
      <c r="R624" s="1" t="s">
        <v>28</v>
      </c>
    </row>
    <row r="625" spans="1:18" ht="15">
      <c r="A625" s="1" t="s">
        <v>3532</v>
      </c>
      <c r="B625" s="1" t="s">
        <v>3533</v>
      </c>
      <c r="C625" s="1" t="s">
        <v>221</v>
      </c>
      <c r="D625" s="7">
        <v>40725</v>
      </c>
      <c r="E625" s="8">
        <v>102</v>
      </c>
      <c r="F625" s="7">
        <v>41873</v>
      </c>
      <c r="G625" s="1" t="s">
        <v>24</v>
      </c>
      <c r="H625" s="1" t="s">
        <v>20</v>
      </c>
      <c r="I625" s="1" t="s">
        <v>198</v>
      </c>
      <c r="J625" s="1" t="s">
        <v>22</v>
      </c>
      <c r="K625" s="1" t="s">
        <v>3534</v>
      </c>
      <c r="L625" s="10">
        <v>40725</v>
      </c>
      <c r="M625" s="1" t="s">
        <v>24</v>
      </c>
      <c r="N625" s="1" t="s">
        <v>25</v>
      </c>
      <c r="O625" s="1" t="s">
        <v>1857</v>
      </c>
      <c r="P625" s="1" t="s">
        <v>1858</v>
      </c>
      <c r="Q625" s="1" t="s">
        <v>25</v>
      </c>
      <c r="R625" s="1" t="s">
        <v>169</v>
      </c>
    </row>
    <row r="626" spans="1:18" ht="15">
      <c r="A626" s="1" t="s">
        <v>3565</v>
      </c>
      <c r="B626" s="1" t="s">
        <v>3566</v>
      </c>
      <c r="C626" s="1" t="s">
        <v>221</v>
      </c>
      <c r="D626" s="7">
        <v>40725</v>
      </c>
      <c r="E626" s="8">
        <v>103</v>
      </c>
      <c r="F626" s="7">
        <v>41821</v>
      </c>
      <c r="G626" s="1" t="s">
        <v>25</v>
      </c>
      <c r="H626" s="1" t="s">
        <v>20</v>
      </c>
      <c r="I626" s="1" t="s">
        <v>198</v>
      </c>
      <c r="J626" s="1" t="s">
        <v>22</v>
      </c>
      <c r="K626" s="1" t="s">
        <v>87</v>
      </c>
      <c r="L626" s="10">
        <v>40725</v>
      </c>
      <c r="M626" s="1" t="s">
        <v>24</v>
      </c>
      <c r="N626" s="1" t="s">
        <v>25</v>
      </c>
      <c r="O626" s="1" t="s">
        <v>1857</v>
      </c>
      <c r="P626" s="1" t="s">
        <v>27</v>
      </c>
      <c r="Q626" s="1" t="s">
        <v>25</v>
      </c>
      <c r="R626" s="1" t="s">
        <v>169</v>
      </c>
    </row>
    <row r="627" spans="1:18" ht="15">
      <c r="A627" s="1" t="s">
        <v>3567</v>
      </c>
      <c r="B627" s="1" t="s">
        <v>3568</v>
      </c>
      <c r="C627" s="1" t="s">
        <v>221</v>
      </c>
      <c r="D627" s="7">
        <v>40725</v>
      </c>
      <c r="E627" s="8">
        <v>104</v>
      </c>
      <c r="F627" s="7">
        <v>41090</v>
      </c>
      <c r="G627" s="1" t="s">
        <v>24</v>
      </c>
      <c r="H627" s="1" t="s">
        <v>20</v>
      </c>
      <c r="I627" s="1" t="s">
        <v>198</v>
      </c>
      <c r="J627" s="1" t="s">
        <v>22</v>
      </c>
      <c r="K627" s="1" t="s">
        <v>3569</v>
      </c>
      <c r="L627" s="10">
        <v>40725</v>
      </c>
      <c r="M627" s="1" t="s">
        <v>24</v>
      </c>
      <c r="N627" s="1" t="s">
        <v>25</v>
      </c>
      <c r="O627" s="1" t="s">
        <v>1857</v>
      </c>
      <c r="P627" s="1" t="s">
        <v>27</v>
      </c>
      <c r="Q627" s="1" t="s">
        <v>25</v>
      </c>
      <c r="R627" s="1" t="s">
        <v>169</v>
      </c>
    </row>
    <row r="628" spans="1:18" ht="15">
      <c r="A628" s="1" t="s">
        <v>3570</v>
      </c>
      <c r="B628" s="1" t="s">
        <v>3571</v>
      </c>
      <c r="C628" s="1" t="s">
        <v>221</v>
      </c>
      <c r="D628" s="7">
        <v>40725</v>
      </c>
      <c r="E628" s="8">
        <v>105</v>
      </c>
      <c r="F628" s="7">
        <v>41206</v>
      </c>
      <c r="G628" s="1" t="s">
        <v>25</v>
      </c>
      <c r="H628" s="1" t="s">
        <v>20</v>
      </c>
      <c r="I628" s="1" t="s">
        <v>198</v>
      </c>
      <c r="J628" s="1" t="s">
        <v>199</v>
      </c>
      <c r="K628" s="1" t="s">
        <v>3572</v>
      </c>
      <c r="L628" s="10">
        <v>40725</v>
      </c>
      <c r="M628" s="1" t="s">
        <v>24</v>
      </c>
      <c r="N628" s="1" t="s">
        <v>25</v>
      </c>
      <c r="O628" s="1" t="s">
        <v>1857</v>
      </c>
      <c r="P628" s="1" t="s">
        <v>1858</v>
      </c>
      <c r="Q628" s="1" t="s">
        <v>25</v>
      </c>
      <c r="R628" s="1" t="s">
        <v>169</v>
      </c>
    </row>
    <row r="629" spans="1:18" ht="15">
      <c r="A629" s="1" t="s">
        <v>3529</v>
      </c>
      <c r="B629" s="1" t="s">
        <v>3530</v>
      </c>
      <c r="C629" s="1" t="s">
        <v>221</v>
      </c>
      <c r="D629" s="7">
        <v>40729</v>
      </c>
      <c r="E629" s="8">
        <v>106</v>
      </c>
      <c r="F629" s="7">
        <v>44390</v>
      </c>
      <c r="G629" s="1" t="s">
        <v>25</v>
      </c>
      <c r="H629" s="1" t="s">
        <v>20</v>
      </c>
      <c r="I629" s="1" t="s">
        <v>198</v>
      </c>
      <c r="J629" s="1" t="s">
        <v>22</v>
      </c>
      <c r="K629" s="1" t="s">
        <v>3531</v>
      </c>
      <c r="L629" s="10">
        <v>40729</v>
      </c>
      <c r="M629" s="1" t="s">
        <v>24</v>
      </c>
      <c r="N629" s="1" t="s">
        <v>25</v>
      </c>
      <c r="O629" s="1" t="s">
        <v>1857</v>
      </c>
      <c r="P629" s="1" t="s">
        <v>27</v>
      </c>
      <c r="Q629" s="1" t="s">
        <v>24</v>
      </c>
      <c r="R629" s="1" t="s">
        <v>169</v>
      </c>
    </row>
    <row r="630" spans="1:18" ht="15">
      <c r="A630" s="1" t="s">
        <v>3561</v>
      </c>
      <c r="B630" s="1" t="s">
        <v>3562</v>
      </c>
      <c r="C630" s="1" t="s">
        <v>221</v>
      </c>
      <c r="D630" s="7">
        <v>40730</v>
      </c>
      <c r="E630" s="8">
        <v>107</v>
      </c>
      <c r="F630" s="7">
        <v>41129</v>
      </c>
      <c r="G630" s="1" t="s">
        <v>25</v>
      </c>
      <c r="H630" s="1" t="s">
        <v>20</v>
      </c>
      <c r="I630" s="1" t="s">
        <v>198</v>
      </c>
      <c r="J630" s="1" t="s">
        <v>22</v>
      </c>
      <c r="K630" s="1" t="s">
        <v>52</v>
      </c>
      <c r="L630" s="10">
        <v>40730</v>
      </c>
      <c r="M630" s="1" t="s">
        <v>24</v>
      </c>
      <c r="N630" s="1" t="s">
        <v>25</v>
      </c>
      <c r="O630" s="1" t="s">
        <v>1857</v>
      </c>
      <c r="P630" s="1" t="s">
        <v>1858</v>
      </c>
      <c r="Q630" s="1" t="s">
        <v>25</v>
      </c>
      <c r="R630" s="1" t="s">
        <v>169</v>
      </c>
    </row>
    <row r="631" spans="1:18" ht="15">
      <c r="A631" s="1" t="s">
        <v>3563</v>
      </c>
      <c r="B631" s="1" t="s">
        <v>3564</v>
      </c>
      <c r="C631" s="1" t="s">
        <v>221</v>
      </c>
      <c r="D631" s="7">
        <v>40730</v>
      </c>
      <c r="E631" s="8">
        <v>108</v>
      </c>
      <c r="F631" s="7">
        <v>43299</v>
      </c>
      <c r="G631" s="1" t="s">
        <v>25</v>
      </c>
      <c r="H631" s="1" t="s">
        <v>20</v>
      </c>
      <c r="I631" s="1" t="s">
        <v>198</v>
      </c>
      <c r="J631" s="1" t="s">
        <v>22</v>
      </c>
      <c r="K631" s="1" t="s">
        <v>477</v>
      </c>
      <c r="L631" s="10">
        <v>40730</v>
      </c>
      <c r="M631" s="1" t="s">
        <v>24</v>
      </c>
      <c r="N631" s="1" t="s">
        <v>25</v>
      </c>
      <c r="O631" s="1" t="s">
        <v>1857</v>
      </c>
      <c r="P631" s="1" t="s">
        <v>1858</v>
      </c>
      <c r="Q631" s="1" t="s">
        <v>25</v>
      </c>
      <c r="R631" s="1" t="s">
        <v>169</v>
      </c>
    </row>
    <row r="632" spans="1:18" ht="15">
      <c r="A632" s="1" t="s">
        <v>3509</v>
      </c>
      <c r="B632" s="1" t="s">
        <v>3510</v>
      </c>
      <c r="C632" s="1" t="s">
        <v>221</v>
      </c>
      <c r="D632" s="7">
        <v>40738</v>
      </c>
      <c r="E632" s="8">
        <v>109</v>
      </c>
      <c r="F632" s="7">
        <v>46217</v>
      </c>
      <c r="G632" s="1" t="s">
        <v>25</v>
      </c>
      <c r="H632" s="1" t="s">
        <v>20</v>
      </c>
      <c r="I632" s="1" t="s">
        <v>198</v>
      </c>
      <c r="J632" s="1" t="s">
        <v>811</v>
      </c>
      <c r="K632" s="1" t="s">
        <v>3511</v>
      </c>
      <c r="L632" s="10">
        <v>40738</v>
      </c>
      <c r="M632" s="1" t="s">
        <v>24</v>
      </c>
      <c r="N632" s="1" t="s">
        <v>25</v>
      </c>
      <c r="O632" s="1" t="s">
        <v>1857</v>
      </c>
      <c r="P632" s="1" t="s">
        <v>1862</v>
      </c>
      <c r="Q632" s="1" t="s">
        <v>24</v>
      </c>
      <c r="R632" s="1" t="s">
        <v>169</v>
      </c>
    </row>
    <row r="633" spans="1:18" ht="15">
      <c r="A633" s="1" t="s">
        <v>3573</v>
      </c>
      <c r="B633" s="1" t="s">
        <v>3574</v>
      </c>
      <c r="C633" s="1" t="s">
        <v>221</v>
      </c>
      <c r="D633" s="7">
        <v>40738</v>
      </c>
      <c r="E633" s="8">
        <v>110</v>
      </c>
      <c r="F633" s="7">
        <v>41104</v>
      </c>
      <c r="G633" s="1" t="s">
        <v>25</v>
      </c>
      <c r="H633" s="1" t="s">
        <v>20</v>
      </c>
      <c r="I633" s="1" t="s">
        <v>198</v>
      </c>
      <c r="J633" s="1" t="s">
        <v>2825</v>
      </c>
      <c r="K633" s="1" t="s">
        <v>2825</v>
      </c>
      <c r="L633" s="10">
        <v>40738</v>
      </c>
      <c r="M633" s="1" t="s">
        <v>24</v>
      </c>
      <c r="N633" s="1" t="s">
        <v>25</v>
      </c>
      <c r="O633" s="1" t="s">
        <v>1857</v>
      </c>
      <c r="P633" s="1" t="s">
        <v>3145</v>
      </c>
      <c r="Q633" s="1" t="s">
        <v>25</v>
      </c>
      <c r="R633" s="1" t="s">
        <v>169</v>
      </c>
    </row>
    <row r="634" spans="1:18" ht="15">
      <c r="A634" s="1" t="s">
        <v>3500</v>
      </c>
      <c r="B634" s="1" t="s">
        <v>3501</v>
      </c>
      <c r="C634" s="1" t="s">
        <v>221</v>
      </c>
      <c r="D634" s="7">
        <v>40739</v>
      </c>
      <c r="E634" s="8">
        <v>111</v>
      </c>
      <c r="F634" s="7">
        <v>41289</v>
      </c>
      <c r="G634" s="1" t="s">
        <v>25</v>
      </c>
      <c r="H634" s="1" t="s">
        <v>20</v>
      </c>
      <c r="I634" s="1" t="s">
        <v>198</v>
      </c>
      <c r="J634" s="1" t="s">
        <v>22</v>
      </c>
      <c r="K634" s="1" t="s">
        <v>3502</v>
      </c>
      <c r="L634" s="10">
        <v>40739</v>
      </c>
      <c r="M634" s="1" t="s">
        <v>24</v>
      </c>
      <c r="N634" s="1" t="s">
        <v>25</v>
      </c>
      <c r="O634" s="1" t="s">
        <v>1857</v>
      </c>
      <c r="P634" s="1" t="s">
        <v>27</v>
      </c>
      <c r="Q634" s="1" t="s">
        <v>25</v>
      </c>
      <c r="R634" s="1" t="s">
        <v>28</v>
      </c>
    </row>
    <row r="635" spans="1:18" ht="15">
      <c r="A635" s="1" t="s">
        <v>3585</v>
      </c>
      <c r="B635" s="1" t="s">
        <v>3586</v>
      </c>
      <c r="C635" s="1" t="s">
        <v>221</v>
      </c>
      <c r="D635" s="7">
        <v>40739</v>
      </c>
      <c r="E635" s="8">
        <v>112</v>
      </c>
      <c r="F635" s="7">
        <v>41262</v>
      </c>
      <c r="G635" s="1" t="s">
        <v>25</v>
      </c>
      <c r="H635" s="1" t="s">
        <v>20</v>
      </c>
      <c r="I635" s="1" t="s">
        <v>198</v>
      </c>
      <c r="J635" s="1" t="s">
        <v>811</v>
      </c>
      <c r="K635" s="1" t="s">
        <v>2496</v>
      </c>
      <c r="L635" s="10">
        <v>40739</v>
      </c>
      <c r="M635" s="1" t="s">
        <v>24</v>
      </c>
      <c r="N635" s="1" t="s">
        <v>25</v>
      </c>
      <c r="O635" s="1" t="s">
        <v>1857</v>
      </c>
      <c r="P635" s="1" t="s">
        <v>158</v>
      </c>
      <c r="Q635" s="1" t="s">
        <v>25</v>
      </c>
      <c r="R635" s="1" t="s">
        <v>169</v>
      </c>
    </row>
    <row r="636" spans="1:18" ht="15">
      <c r="A636" s="1" t="s">
        <v>3587</v>
      </c>
      <c r="B636" s="1" t="s">
        <v>3588</v>
      </c>
      <c r="C636" s="1" t="s">
        <v>221</v>
      </c>
      <c r="D636" s="7">
        <v>40739</v>
      </c>
      <c r="E636" s="8">
        <v>113</v>
      </c>
      <c r="F636" s="7">
        <v>41104</v>
      </c>
      <c r="G636" s="1" t="s">
        <v>24</v>
      </c>
      <c r="H636" s="1" t="s">
        <v>20</v>
      </c>
      <c r="I636" s="1" t="s">
        <v>198</v>
      </c>
      <c r="J636" s="1" t="s">
        <v>22</v>
      </c>
      <c r="K636" s="1" t="s">
        <v>3589</v>
      </c>
      <c r="L636" s="10">
        <v>40739</v>
      </c>
      <c r="M636" s="1" t="s">
        <v>24</v>
      </c>
      <c r="N636" s="1" t="s">
        <v>25</v>
      </c>
      <c r="O636" s="1" t="s">
        <v>1857</v>
      </c>
      <c r="P636" s="1" t="s">
        <v>27</v>
      </c>
      <c r="Q636" s="1" t="s">
        <v>25</v>
      </c>
      <c r="R636" s="1" t="s">
        <v>169</v>
      </c>
    </row>
    <row r="637" spans="1:18" ht="15">
      <c r="A637" s="1" t="s">
        <v>3583</v>
      </c>
      <c r="B637" s="1" t="s">
        <v>3584</v>
      </c>
      <c r="C637" s="1" t="s">
        <v>221</v>
      </c>
      <c r="D637" s="7">
        <v>40743</v>
      </c>
      <c r="E637" s="8">
        <v>114</v>
      </c>
      <c r="F637" s="7">
        <v>47968</v>
      </c>
      <c r="G637" s="1" t="s">
        <v>25</v>
      </c>
      <c r="H637" s="1" t="s">
        <v>20</v>
      </c>
      <c r="I637" s="1" t="s">
        <v>198</v>
      </c>
      <c r="J637" s="1" t="s">
        <v>199</v>
      </c>
      <c r="K637" s="1" t="s">
        <v>708</v>
      </c>
      <c r="L637" s="10">
        <v>40743</v>
      </c>
      <c r="M637" s="1" t="s">
        <v>24</v>
      </c>
      <c r="N637" s="1" t="s">
        <v>25</v>
      </c>
      <c r="O637" s="1" t="s">
        <v>1857</v>
      </c>
      <c r="P637" s="1" t="s">
        <v>1862</v>
      </c>
      <c r="Q637" s="1" t="s">
        <v>24</v>
      </c>
      <c r="R637" s="1" t="s">
        <v>169</v>
      </c>
    </row>
    <row r="638" spans="1:18" ht="15">
      <c r="A638" s="1" t="s">
        <v>3593</v>
      </c>
      <c r="B638" s="1" t="s">
        <v>3594</v>
      </c>
      <c r="C638" s="1" t="s">
        <v>221</v>
      </c>
      <c r="D638" s="7">
        <v>40744</v>
      </c>
      <c r="E638" s="8">
        <v>115</v>
      </c>
      <c r="F638" s="7">
        <v>40836</v>
      </c>
      <c r="G638" s="1" t="s">
        <v>25</v>
      </c>
      <c r="H638" s="1" t="s">
        <v>20</v>
      </c>
      <c r="I638" s="1" t="s">
        <v>198</v>
      </c>
      <c r="J638" s="1" t="s">
        <v>2213</v>
      </c>
      <c r="K638" s="1" t="s">
        <v>3595</v>
      </c>
      <c r="L638" s="10">
        <v>40744</v>
      </c>
      <c r="M638" s="1" t="s">
        <v>24</v>
      </c>
      <c r="N638" s="1" t="s">
        <v>25</v>
      </c>
      <c r="O638" s="1" t="s">
        <v>1857</v>
      </c>
      <c r="P638" s="1" t="s">
        <v>27</v>
      </c>
      <c r="Q638" s="1" t="s">
        <v>25</v>
      </c>
      <c r="R638" s="1" t="s">
        <v>169</v>
      </c>
    </row>
    <row r="639" spans="1:18" ht="15">
      <c r="A639" s="1" t="s">
        <v>3575</v>
      </c>
      <c r="B639" s="1" t="s">
        <v>3576</v>
      </c>
      <c r="C639" s="1" t="s">
        <v>221</v>
      </c>
      <c r="D639" s="7">
        <v>40750</v>
      </c>
      <c r="E639" s="8">
        <v>116</v>
      </c>
      <c r="F639" s="7">
        <v>41310</v>
      </c>
      <c r="G639" s="1" t="s">
        <v>25</v>
      </c>
      <c r="H639" s="1" t="s">
        <v>20</v>
      </c>
      <c r="I639" s="1" t="s">
        <v>198</v>
      </c>
      <c r="J639" s="1" t="s">
        <v>22</v>
      </c>
      <c r="K639" s="1" t="s">
        <v>3577</v>
      </c>
      <c r="L639" s="10">
        <v>40749</v>
      </c>
      <c r="M639" s="1" t="s">
        <v>24</v>
      </c>
      <c r="N639" s="1" t="s">
        <v>25</v>
      </c>
      <c r="O639" s="1" t="s">
        <v>1857</v>
      </c>
      <c r="P639" s="1" t="s">
        <v>27</v>
      </c>
      <c r="Q639" s="1" t="s">
        <v>25</v>
      </c>
      <c r="R639" s="1" t="s">
        <v>169</v>
      </c>
    </row>
    <row r="640" spans="1:18" ht="15">
      <c r="A640" s="1" t="s">
        <v>3578</v>
      </c>
      <c r="B640" s="1" t="s">
        <v>3579</v>
      </c>
      <c r="C640" s="1" t="s">
        <v>221</v>
      </c>
      <c r="D640" s="7">
        <v>40750</v>
      </c>
      <c r="E640" s="8">
        <v>117</v>
      </c>
      <c r="F640" s="7">
        <v>41310</v>
      </c>
      <c r="G640" s="1" t="s">
        <v>25</v>
      </c>
      <c r="H640" s="1" t="s">
        <v>20</v>
      </c>
      <c r="I640" s="1" t="s">
        <v>198</v>
      </c>
      <c r="J640" s="1" t="s">
        <v>2213</v>
      </c>
      <c r="K640" s="1" t="s">
        <v>3580</v>
      </c>
      <c r="L640" s="10">
        <v>40749</v>
      </c>
      <c r="M640" s="1" t="s">
        <v>24</v>
      </c>
      <c r="N640" s="1" t="s">
        <v>25</v>
      </c>
      <c r="O640" s="1" t="s">
        <v>1857</v>
      </c>
      <c r="P640" s="1" t="s">
        <v>27</v>
      </c>
      <c r="Q640" s="1" t="s">
        <v>25</v>
      </c>
      <c r="R640" s="1" t="s">
        <v>169</v>
      </c>
    </row>
    <row r="641" spans="1:18" ht="15">
      <c r="A641" s="1" t="s">
        <v>3596</v>
      </c>
      <c r="B641" s="1" t="s">
        <v>3597</v>
      </c>
      <c r="C641" s="1" t="s">
        <v>221</v>
      </c>
      <c r="D641" s="7">
        <v>40753</v>
      </c>
      <c r="E641" s="8">
        <v>118</v>
      </c>
      <c r="F641" s="7">
        <v>41118</v>
      </c>
      <c r="G641" s="1" t="s">
        <v>24</v>
      </c>
      <c r="H641" s="1" t="s">
        <v>20</v>
      </c>
      <c r="I641" s="1" t="s">
        <v>198</v>
      </c>
      <c r="J641" s="1" t="s">
        <v>22</v>
      </c>
      <c r="K641" s="1" t="s">
        <v>3598</v>
      </c>
      <c r="L641" s="10">
        <v>40753</v>
      </c>
      <c r="M641" s="1" t="s">
        <v>24</v>
      </c>
      <c r="N641" s="1" t="s">
        <v>25</v>
      </c>
      <c r="O641" s="1" t="s">
        <v>1857</v>
      </c>
      <c r="P641" s="1" t="s">
        <v>27</v>
      </c>
      <c r="Q641" s="1" t="s">
        <v>25</v>
      </c>
      <c r="R641" s="1" t="s">
        <v>169</v>
      </c>
    </row>
    <row r="642" spans="1:18" ht="15">
      <c r="A642" s="1" t="s">
        <v>3605</v>
      </c>
      <c r="B642" s="1" t="s">
        <v>3606</v>
      </c>
      <c r="C642" s="1" t="s">
        <v>221</v>
      </c>
      <c r="D642" s="7">
        <v>40760</v>
      </c>
      <c r="E642" s="8">
        <v>119</v>
      </c>
      <c r="F642" s="7">
        <v>41125</v>
      </c>
      <c r="G642" s="1" t="s">
        <v>24</v>
      </c>
      <c r="H642" s="1" t="s">
        <v>20</v>
      </c>
      <c r="I642" s="1" t="s">
        <v>198</v>
      </c>
      <c r="J642" s="1" t="s">
        <v>2213</v>
      </c>
      <c r="K642" s="1" t="s">
        <v>3607</v>
      </c>
      <c r="L642" s="10">
        <v>40760</v>
      </c>
      <c r="M642" s="1" t="s">
        <v>24</v>
      </c>
      <c r="N642" s="1" t="s">
        <v>25</v>
      </c>
      <c r="O642" s="1" t="s">
        <v>1857</v>
      </c>
      <c r="P642" s="1" t="s">
        <v>27</v>
      </c>
      <c r="Q642" s="1" t="s">
        <v>25</v>
      </c>
      <c r="R642" s="1" t="s">
        <v>169</v>
      </c>
    </row>
    <row r="643" spans="1:18" ht="15">
      <c r="A643" s="1" t="s">
        <v>3608</v>
      </c>
      <c r="B643" s="1" t="s">
        <v>3609</v>
      </c>
      <c r="C643" s="1" t="s">
        <v>221</v>
      </c>
      <c r="D643" s="7">
        <v>40760</v>
      </c>
      <c r="E643" s="8">
        <v>120</v>
      </c>
      <c r="F643" s="7">
        <v>41491</v>
      </c>
      <c r="G643" s="1" t="s">
        <v>24</v>
      </c>
      <c r="H643" s="1" t="s">
        <v>20</v>
      </c>
      <c r="I643" s="1" t="s">
        <v>198</v>
      </c>
      <c r="J643" s="1" t="s">
        <v>2213</v>
      </c>
      <c r="K643" s="1" t="s">
        <v>3610</v>
      </c>
      <c r="L643" s="10">
        <v>40760</v>
      </c>
      <c r="M643" s="1" t="s">
        <v>24</v>
      </c>
      <c r="N643" s="1" t="s">
        <v>25</v>
      </c>
      <c r="O643" s="1" t="s">
        <v>1857</v>
      </c>
      <c r="P643" s="1" t="s">
        <v>27</v>
      </c>
      <c r="Q643" s="1" t="s">
        <v>25</v>
      </c>
      <c r="R643" s="1" t="s">
        <v>169</v>
      </c>
    </row>
    <row r="644" spans="1:18" ht="15">
      <c r="A644" s="1" t="s">
        <v>3599</v>
      </c>
      <c r="B644" s="1" t="s">
        <v>3600</v>
      </c>
      <c r="C644" s="1" t="s">
        <v>221</v>
      </c>
      <c r="D644" s="7">
        <v>40763</v>
      </c>
      <c r="E644" s="8">
        <v>121</v>
      </c>
      <c r="F644" s="7">
        <v>41313</v>
      </c>
      <c r="G644" s="1" t="s">
        <v>25</v>
      </c>
      <c r="H644" s="1" t="s">
        <v>20</v>
      </c>
      <c r="I644" s="1" t="s">
        <v>198</v>
      </c>
      <c r="J644" s="1" t="s">
        <v>22</v>
      </c>
      <c r="K644" s="1" t="s">
        <v>3601</v>
      </c>
      <c r="L644" s="10">
        <v>40759</v>
      </c>
      <c r="M644" s="1" t="s">
        <v>24</v>
      </c>
      <c r="N644" s="1" t="s">
        <v>25</v>
      </c>
      <c r="O644" s="1" t="s">
        <v>1857</v>
      </c>
      <c r="P644" s="1" t="s">
        <v>27</v>
      </c>
      <c r="Q644" s="1" t="s">
        <v>25</v>
      </c>
      <c r="R644" s="1" t="s">
        <v>169</v>
      </c>
    </row>
    <row r="645" spans="1:18" ht="15">
      <c r="A645" s="1" t="s">
        <v>3602</v>
      </c>
      <c r="B645" s="1" t="s">
        <v>3603</v>
      </c>
      <c r="C645" s="1" t="s">
        <v>221</v>
      </c>
      <c r="D645" s="7">
        <v>40763</v>
      </c>
      <c r="E645" s="8">
        <v>122</v>
      </c>
      <c r="F645" s="7">
        <v>41494</v>
      </c>
      <c r="G645" s="1" t="s">
        <v>25</v>
      </c>
      <c r="H645" s="1" t="s">
        <v>20</v>
      </c>
      <c r="I645" s="1" t="s">
        <v>198</v>
      </c>
      <c r="J645" s="1" t="s">
        <v>2213</v>
      </c>
      <c r="K645" s="1" t="s">
        <v>3604</v>
      </c>
      <c r="L645" s="10">
        <v>40760</v>
      </c>
      <c r="M645" s="1" t="s">
        <v>24</v>
      </c>
      <c r="N645" s="1" t="s">
        <v>25</v>
      </c>
      <c r="O645" s="1" t="s">
        <v>1857</v>
      </c>
      <c r="P645" s="1" t="s">
        <v>27</v>
      </c>
      <c r="Q645" s="1" t="s">
        <v>25</v>
      </c>
      <c r="R645" s="1" t="s">
        <v>169</v>
      </c>
    </row>
    <row r="646" spans="1:18" ht="15">
      <c r="A646" s="1" t="s">
        <v>3614</v>
      </c>
      <c r="B646" s="1" t="s">
        <v>3615</v>
      </c>
      <c r="C646" s="1" t="s">
        <v>221</v>
      </c>
      <c r="D646" s="7">
        <v>40767</v>
      </c>
      <c r="E646" s="8">
        <v>123</v>
      </c>
      <c r="F646" s="7">
        <v>41132</v>
      </c>
      <c r="G646" s="1" t="s">
        <v>24</v>
      </c>
      <c r="H646" s="1" t="s">
        <v>20</v>
      </c>
      <c r="I646" s="1" t="s">
        <v>198</v>
      </c>
      <c r="J646" s="1" t="s">
        <v>22</v>
      </c>
      <c r="K646" s="1" t="s">
        <v>3616</v>
      </c>
      <c r="L646" s="10">
        <v>40767</v>
      </c>
      <c r="M646" s="1" t="s">
        <v>24</v>
      </c>
      <c r="N646" s="1" t="s">
        <v>25</v>
      </c>
      <c r="O646" s="1" t="s">
        <v>1857</v>
      </c>
      <c r="P646" s="1" t="s">
        <v>27</v>
      </c>
      <c r="Q646" s="1" t="s">
        <v>25</v>
      </c>
      <c r="R646" s="1" t="s">
        <v>169</v>
      </c>
    </row>
    <row r="647" spans="1:18" ht="15">
      <c r="A647" s="1" t="s">
        <v>3631</v>
      </c>
      <c r="B647" s="1" t="s">
        <v>3632</v>
      </c>
      <c r="C647" s="1" t="s">
        <v>221</v>
      </c>
      <c r="D647" s="7">
        <v>40767</v>
      </c>
      <c r="E647" s="8">
        <v>124</v>
      </c>
      <c r="F647" s="7">
        <v>41132</v>
      </c>
      <c r="G647" s="1" t="s">
        <v>24</v>
      </c>
      <c r="H647" s="1" t="s">
        <v>20</v>
      </c>
      <c r="I647" s="1" t="s">
        <v>198</v>
      </c>
      <c r="J647" s="1" t="s">
        <v>2213</v>
      </c>
      <c r="K647" s="1" t="s">
        <v>3633</v>
      </c>
      <c r="L647" s="10">
        <v>40767</v>
      </c>
      <c r="M647" s="1" t="s">
        <v>24</v>
      </c>
      <c r="N647" s="1" t="s">
        <v>25</v>
      </c>
      <c r="O647" s="1" t="s">
        <v>1857</v>
      </c>
      <c r="P647" s="1" t="s">
        <v>27</v>
      </c>
      <c r="Q647" s="1" t="s">
        <v>25</v>
      </c>
      <c r="R647" s="1" t="s">
        <v>169</v>
      </c>
    </row>
    <row r="648" spans="1:18" ht="15">
      <c r="A648" s="1" t="s">
        <v>3634</v>
      </c>
      <c r="B648" s="1" t="s">
        <v>3635</v>
      </c>
      <c r="C648" s="1" t="s">
        <v>221</v>
      </c>
      <c r="D648" s="7">
        <v>40767</v>
      </c>
      <c r="E648" s="8">
        <v>125</v>
      </c>
      <c r="F648" s="7">
        <v>41498</v>
      </c>
      <c r="G648" s="1" t="s">
        <v>24</v>
      </c>
      <c r="H648" s="1" t="s">
        <v>20</v>
      </c>
      <c r="I648" s="1" t="s">
        <v>198</v>
      </c>
      <c r="J648" s="1" t="s">
        <v>2213</v>
      </c>
      <c r="K648" s="1" t="s">
        <v>3636</v>
      </c>
      <c r="L648" s="10">
        <v>40767</v>
      </c>
      <c r="M648" s="1" t="s">
        <v>24</v>
      </c>
      <c r="N648" s="1" t="s">
        <v>25</v>
      </c>
      <c r="O648" s="1" t="s">
        <v>1857</v>
      </c>
      <c r="P648" s="1" t="s">
        <v>27</v>
      </c>
      <c r="Q648" s="1" t="s">
        <v>25</v>
      </c>
      <c r="R648" s="1" t="s">
        <v>169</v>
      </c>
    </row>
    <row r="649" spans="1:18" ht="15">
      <c r="A649" s="1" t="s">
        <v>3581</v>
      </c>
      <c r="B649" s="1" t="s">
        <v>3582</v>
      </c>
      <c r="C649" s="1" t="s">
        <v>221</v>
      </c>
      <c r="D649" s="7">
        <v>40772</v>
      </c>
      <c r="E649" s="8">
        <v>126</v>
      </c>
      <c r="F649" s="7">
        <v>42964</v>
      </c>
      <c r="G649" s="1" t="s">
        <v>25</v>
      </c>
      <c r="H649" s="1" t="s">
        <v>20</v>
      </c>
      <c r="I649" s="1" t="s">
        <v>198</v>
      </c>
      <c r="J649" s="1" t="s">
        <v>22</v>
      </c>
      <c r="K649" s="1" t="s">
        <v>708</v>
      </c>
      <c r="L649" s="10">
        <v>40772</v>
      </c>
      <c r="M649" s="1" t="s">
        <v>24</v>
      </c>
      <c r="N649" s="1" t="s">
        <v>25</v>
      </c>
      <c r="O649" s="1" t="s">
        <v>1857</v>
      </c>
      <c r="P649" s="1" t="s">
        <v>27</v>
      </c>
      <c r="Q649" s="1" t="s">
        <v>25</v>
      </c>
      <c r="R649" s="1" t="s">
        <v>169</v>
      </c>
    </row>
    <row r="650" spans="1:18" ht="15">
      <c r="A650" s="1" t="s">
        <v>3652</v>
      </c>
      <c r="B650" s="1" t="s">
        <v>3653</v>
      </c>
      <c r="C650" s="1" t="s">
        <v>221</v>
      </c>
      <c r="D650" s="7">
        <v>40777</v>
      </c>
      <c r="E650" s="8">
        <v>127</v>
      </c>
      <c r="F650" s="7">
        <v>41512</v>
      </c>
      <c r="G650" s="1" t="s">
        <v>24</v>
      </c>
      <c r="H650" s="1" t="s">
        <v>20</v>
      </c>
      <c r="I650" s="1" t="s">
        <v>198</v>
      </c>
      <c r="J650" s="1" t="s">
        <v>2213</v>
      </c>
      <c r="K650" s="1" t="s">
        <v>51</v>
      </c>
      <c r="L650" s="10">
        <v>40774</v>
      </c>
      <c r="M650" s="1" t="s">
        <v>24</v>
      </c>
      <c r="N650" s="1" t="s">
        <v>25</v>
      </c>
      <c r="O650" s="1" t="s">
        <v>1857</v>
      </c>
      <c r="P650" s="1" t="s">
        <v>27</v>
      </c>
      <c r="Q650" s="1" t="s">
        <v>25</v>
      </c>
      <c r="R650" s="1" t="s">
        <v>169</v>
      </c>
    </row>
    <row r="651" spans="1:18" ht="15">
      <c r="A651" s="1" t="s">
        <v>3625</v>
      </c>
      <c r="B651" s="1" t="s">
        <v>3626</v>
      </c>
      <c r="C651" s="1" t="s">
        <v>221</v>
      </c>
      <c r="D651" s="7">
        <v>40778</v>
      </c>
      <c r="E651" s="8">
        <v>128</v>
      </c>
      <c r="F651" s="7">
        <v>41338</v>
      </c>
      <c r="G651" s="1" t="s">
        <v>25</v>
      </c>
      <c r="H651" s="1" t="s">
        <v>20</v>
      </c>
      <c r="I651" s="1" t="s">
        <v>198</v>
      </c>
      <c r="J651" s="1" t="s">
        <v>22</v>
      </c>
      <c r="K651" s="1" t="s">
        <v>3627</v>
      </c>
      <c r="L651" s="10">
        <v>40777</v>
      </c>
      <c r="M651" s="1" t="s">
        <v>24</v>
      </c>
      <c r="N651" s="1" t="s">
        <v>25</v>
      </c>
      <c r="O651" s="1" t="s">
        <v>1857</v>
      </c>
      <c r="P651" s="1" t="s">
        <v>27</v>
      </c>
      <c r="Q651" s="1" t="s">
        <v>25</v>
      </c>
      <c r="R651" s="1" t="s">
        <v>169</v>
      </c>
    </row>
    <row r="652" spans="1:18" ht="15">
      <c r="A652" s="1" t="s">
        <v>3628</v>
      </c>
      <c r="B652" s="1" t="s">
        <v>3629</v>
      </c>
      <c r="C652" s="1" t="s">
        <v>221</v>
      </c>
      <c r="D652" s="7">
        <v>40778</v>
      </c>
      <c r="E652" s="8">
        <v>129</v>
      </c>
      <c r="F652" s="7">
        <v>41338</v>
      </c>
      <c r="G652" s="1" t="s">
        <v>25</v>
      </c>
      <c r="H652" s="1" t="s">
        <v>20</v>
      </c>
      <c r="I652" s="1" t="s">
        <v>198</v>
      </c>
      <c r="J652" s="1" t="s">
        <v>2213</v>
      </c>
      <c r="K652" s="1" t="s">
        <v>3630</v>
      </c>
      <c r="L652" s="10">
        <v>40777</v>
      </c>
      <c r="M652" s="1" t="s">
        <v>24</v>
      </c>
      <c r="N652" s="1" t="s">
        <v>25</v>
      </c>
      <c r="O652" s="1" t="s">
        <v>1857</v>
      </c>
      <c r="P652" s="1" t="s">
        <v>27</v>
      </c>
      <c r="Q652" s="1" t="s">
        <v>25</v>
      </c>
      <c r="R652" s="1" t="s">
        <v>169</v>
      </c>
    </row>
    <row r="653" spans="1:18" ht="15">
      <c r="A653" s="1" t="s">
        <v>3644</v>
      </c>
      <c r="B653" s="1" t="s">
        <v>3645</v>
      </c>
      <c r="C653" s="1" t="s">
        <v>221</v>
      </c>
      <c r="D653" s="7">
        <v>40778</v>
      </c>
      <c r="E653" s="8">
        <v>130</v>
      </c>
      <c r="F653" s="7">
        <v>41935</v>
      </c>
      <c r="G653" s="1" t="s">
        <v>25</v>
      </c>
      <c r="H653" s="1" t="s">
        <v>20</v>
      </c>
      <c r="I653" s="1" t="s">
        <v>198</v>
      </c>
      <c r="J653" s="1" t="s">
        <v>199</v>
      </c>
      <c r="K653" s="1" t="s">
        <v>2968</v>
      </c>
      <c r="L653" s="10">
        <v>40780</v>
      </c>
      <c r="M653" s="1" t="s">
        <v>24</v>
      </c>
      <c r="N653" s="1" t="s">
        <v>25</v>
      </c>
      <c r="O653" s="1" t="s">
        <v>1857</v>
      </c>
      <c r="P653" s="1" t="s">
        <v>1858</v>
      </c>
      <c r="Q653" s="1" t="s">
        <v>25</v>
      </c>
      <c r="R653" s="1" t="s">
        <v>169</v>
      </c>
    </row>
    <row r="654" spans="1:18" ht="15">
      <c r="A654" s="1" t="s">
        <v>3611</v>
      </c>
      <c r="B654" s="1" t="s">
        <v>3612</v>
      </c>
      <c r="C654" s="1" t="s">
        <v>221</v>
      </c>
      <c r="D654" s="7">
        <v>40781</v>
      </c>
      <c r="E654" s="8">
        <v>131</v>
      </c>
      <c r="F654" s="7">
        <v>42608</v>
      </c>
      <c r="G654" s="1" t="s">
        <v>25</v>
      </c>
      <c r="H654" s="1" t="s">
        <v>20</v>
      </c>
      <c r="I654" s="1" t="s">
        <v>198</v>
      </c>
      <c r="J654" s="1" t="s">
        <v>22</v>
      </c>
      <c r="K654" s="1" t="s">
        <v>3613</v>
      </c>
      <c r="L654" s="10">
        <v>40781</v>
      </c>
      <c r="M654" s="1" t="s">
        <v>24</v>
      </c>
      <c r="N654" s="1" t="s">
        <v>25</v>
      </c>
      <c r="O654" s="1" t="s">
        <v>1857</v>
      </c>
      <c r="P654" s="1" t="s">
        <v>27</v>
      </c>
      <c r="Q654" s="1" t="s">
        <v>24</v>
      </c>
      <c r="R654" s="1" t="s">
        <v>169</v>
      </c>
    </row>
    <row r="655" spans="1:18" ht="15">
      <c r="A655" s="1" t="s">
        <v>3619</v>
      </c>
      <c r="B655" s="1" t="s">
        <v>3620</v>
      </c>
      <c r="C655" s="1" t="s">
        <v>221</v>
      </c>
      <c r="D655" s="7">
        <v>40781</v>
      </c>
      <c r="E655" s="8">
        <v>132</v>
      </c>
      <c r="F655" s="7">
        <v>41988</v>
      </c>
      <c r="G655" s="1" t="s">
        <v>25</v>
      </c>
      <c r="H655" s="1" t="s">
        <v>20</v>
      </c>
      <c r="I655" s="1" t="s">
        <v>198</v>
      </c>
      <c r="J655" s="1" t="s">
        <v>22</v>
      </c>
      <c r="K655" s="1" t="s">
        <v>3621</v>
      </c>
      <c r="L655" s="10">
        <v>40781</v>
      </c>
      <c r="M655" s="1" t="s">
        <v>24</v>
      </c>
      <c r="N655" s="1" t="s">
        <v>25</v>
      </c>
      <c r="O655" s="1" t="s">
        <v>1857</v>
      </c>
      <c r="P655" s="1" t="s">
        <v>27</v>
      </c>
      <c r="Q655" s="1" t="s">
        <v>25</v>
      </c>
      <c r="R655" s="1" t="s">
        <v>169</v>
      </c>
    </row>
    <row r="656" spans="1:18" ht="15">
      <c r="A656" s="1" t="s">
        <v>3622</v>
      </c>
      <c r="B656" s="1" t="s">
        <v>3623</v>
      </c>
      <c r="C656" s="1" t="s">
        <v>221</v>
      </c>
      <c r="D656" s="7">
        <v>40781</v>
      </c>
      <c r="E656" s="8">
        <v>133</v>
      </c>
      <c r="F656" s="7">
        <v>42719</v>
      </c>
      <c r="G656" s="1" t="s">
        <v>25</v>
      </c>
      <c r="H656" s="1" t="s">
        <v>20</v>
      </c>
      <c r="I656" s="1" t="s">
        <v>198</v>
      </c>
      <c r="J656" s="1" t="s">
        <v>22</v>
      </c>
      <c r="K656" s="1" t="s">
        <v>3624</v>
      </c>
      <c r="L656" s="10">
        <v>40781</v>
      </c>
      <c r="M656" s="1" t="s">
        <v>24</v>
      </c>
      <c r="N656" s="1" t="s">
        <v>25</v>
      </c>
      <c r="O656" s="1" t="s">
        <v>1857</v>
      </c>
      <c r="P656" s="1" t="s">
        <v>27</v>
      </c>
      <c r="Q656" s="1" t="s">
        <v>25</v>
      </c>
      <c r="R656" s="1" t="s">
        <v>169</v>
      </c>
    </row>
    <row r="657" spans="1:18" ht="15">
      <c r="A657" s="1" t="s">
        <v>3637</v>
      </c>
      <c r="B657" s="1" t="s">
        <v>3638</v>
      </c>
      <c r="C657" s="1" t="s">
        <v>221</v>
      </c>
      <c r="D657" s="7">
        <v>40781</v>
      </c>
      <c r="E657" s="8">
        <v>134</v>
      </c>
      <c r="F657" s="7">
        <v>41512</v>
      </c>
      <c r="G657" s="1" t="s">
        <v>24</v>
      </c>
      <c r="H657" s="1" t="s">
        <v>20</v>
      </c>
      <c r="I657" s="1" t="s">
        <v>198</v>
      </c>
      <c r="J657" s="1" t="s">
        <v>22</v>
      </c>
      <c r="K657" s="1" t="s">
        <v>3639</v>
      </c>
      <c r="L657" s="10">
        <v>40781</v>
      </c>
      <c r="M657" s="1" t="s">
        <v>24</v>
      </c>
      <c r="N657" s="1" t="s">
        <v>25</v>
      </c>
      <c r="O657" s="1" t="s">
        <v>1857</v>
      </c>
      <c r="P657" s="1" t="s">
        <v>27</v>
      </c>
      <c r="Q657" s="1" t="s">
        <v>25</v>
      </c>
      <c r="R657" s="1" t="s">
        <v>169</v>
      </c>
    </row>
    <row r="658" spans="1:18" ht="15">
      <c r="A658" s="1" t="s">
        <v>3646</v>
      </c>
      <c r="B658" s="1" t="s">
        <v>3647</v>
      </c>
      <c r="C658" s="1" t="s">
        <v>221</v>
      </c>
      <c r="D658" s="7">
        <v>40781</v>
      </c>
      <c r="E658" s="8">
        <v>135</v>
      </c>
      <c r="F658" s="7">
        <v>41146</v>
      </c>
      <c r="G658" s="1" t="s">
        <v>24</v>
      </c>
      <c r="H658" s="1" t="s">
        <v>20</v>
      </c>
      <c r="I658" s="1" t="s">
        <v>198</v>
      </c>
      <c r="J658" s="1" t="s">
        <v>2213</v>
      </c>
      <c r="K658" s="1" t="s">
        <v>3648</v>
      </c>
      <c r="L658" s="10">
        <v>40781</v>
      </c>
      <c r="M658" s="1" t="s">
        <v>24</v>
      </c>
      <c r="N658" s="1" t="s">
        <v>25</v>
      </c>
      <c r="O658" s="1" t="s">
        <v>1857</v>
      </c>
      <c r="P658" s="1" t="s">
        <v>27</v>
      </c>
      <c r="Q658" s="1" t="s">
        <v>25</v>
      </c>
      <c r="R658" s="1" t="s">
        <v>169</v>
      </c>
    </row>
    <row r="659" spans="1:18" ht="15">
      <c r="A659" s="1" t="s">
        <v>3649</v>
      </c>
      <c r="B659" s="1" t="s">
        <v>3650</v>
      </c>
      <c r="C659" s="1" t="s">
        <v>221</v>
      </c>
      <c r="D659" s="7">
        <v>40781</v>
      </c>
      <c r="E659" s="8">
        <v>136</v>
      </c>
      <c r="F659" s="7">
        <v>41512</v>
      </c>
      <c r="G659" s="1" t="s">
        <v>24</v>
      </c>
      <c r="H659" s="1" t="s">
        <v>20</v>
      </c>
      <c r="I659" s="1" t="s">
        <v>198</v>
      </c>
      <c r="J659" s="1" t="s">
        <v>2213</v>
      </c>
      <c r="K659" s="1" t="s">
        <v>3651</v>
      </c>
      <c r="L659" s="10">
        <v>40781</v>
      </c>
      <c r="M659" s="1" t="s">
        <v>24</v>
      </c>
      <c r="N659" s="1" t="s">
        <v>25</v>
      </c>
      <c r="O659" s="1" t="s">
        <v>1857</v>
      </c>
      <c r="P659" s="1" t="s">
        <v>27</v>
      </c>
      <c r="Q659" s="1" t="s">
        <v>25</v>
      </c>
      <c r="R659" s="1" t="s">
        <v>169</v>
      </c>
    </row>
    <row r="660" spans="1:18" ht="15">
      <c r="A660" s="1" t="s">
        <v>3666</v>
      </c>
      <c r="B660" s="1" t="s">
        <v>3667</v>
      </c>
      <c r="C660" s="1" t="s">
        <v>221</v>
      </c>
      <c r="D660" s="7">
        <v>40781</v>
      </c>
      <c r="E660" s="8">
        <v>137</v>
      </c>
      <c r="F660" s="7">
        <v>41146</v>
      </c>
      <c r="G660" s="1" t="s">
        <v>24</v>
      </c>
      <c r="H660" s="1" t="s">
        <v>20</v>
      </c>
      <c r="I660" s="1" t="s">
        <v>198</v>
      </c>
      <c r="J660" s="1" t="s">
        <v>22</v>
      </c>
      <c r="K660" s="1" t="s">
        <v>3668</v>
      </c>
      <c r="L660" s="10">
        <v>40781</v>
      </c>
      <c r="M660" s="1" t="s">
        <v>24</v>
      </c>
      <c r="N660" s="1" t="s">
        <v>25</v>
      </c>
      <c r="O660" s="1" t="s">
        <v>1857</v>
      </c>
      <c r="P660" s="1" t="s">
        <v>27</v>
      </c>
      <c r="Q660" s="1" t="s">
        <v>25</v>
      </c>
      <c r="R660" s="1" t="s">
        <v>169</v>
      </c>
    </row>
    <row r="661" spans="1:18" ht="15">
      <c r="A661" s="1" t="s">
        <v>3642</v>
      </c>
      <c r="B661" s="1" t="s">
        <v>3643</v>
      </c>
      <c r="C661" s="1" t="s">
        <v>221</v>
      </c>
      <c r="D661" s="7">
        <v>40785</v>
      </c>
      <c r="E661" s="8">
        <v>138</v>
      </c>
      <c r="F661" s="7">
        <v>41880</v>
      </c>
      <c r="G661" s="1" t="s">
        <v>25</v>
      </c>
      <c r="H661" s="1" t="s">
        <v>20</v>
      </c>
      <c r="I661" s="1" t="s">
        <v>198</v>
      </c>
      <c r="J661" s="1" t="s">
        <v>2513</v>
      </c>
      <c r="K661" s="1" t="s">
        <v>51</v>
      </c>
      <c r="L661" s="10">
        <v>40785</v>
      </c>
      <c r="M661" s="1" t="s">
        <v>24</v>
      </c>
      <c r="N661" s="1" t="s">
        <v>25</v>
      </c>
      <c r="O661" s="1" t="s">
        <v>1857</v>
      </c>
      <c r="P661" s="1" t="s">
        <v>27</v>
      </c>
      <c r="Q661" s="1" t="s">
        <v>25</v>
      </c>
      <c r="R661" s="1" t="s">
        <v>169</v>
      </c>
    </row>
    <row r="662" spans="1:18" ht="15">
      <c r="A662" s="1" t="s">
        <v>3660</v>
      </c>
      <c r="B662" s="1" t="s">
        <v>3661</v>
      </c>
      <c r="C662" s="1" t="s">
        <v>221</v>
      </c>
      <c r="D662" s="7">
        <v>40785</v>
      </c>
      <c r="E662" s="8">
        <v>139</v>
      </c>
      <c r="F662" s="7">
        <v>44377</v>
      </c>
      <c r="G662" s="1" t="s">
        <v>25</v>
      </c>
      <c r="H662" s="1" t="s">
        <v>20</v>
      </c>
      <c r="I662" s="1" t="s">
        <v>198</v>
      </c>
      <c r="J662" s="1" t="s">
        <v>3662</v>
      </c>
      <c r="K662" s="1" t="s">
        <v>3663</v>
      </c>
      <c r="L662" s="10">
        <v>40785</v>
      </c>
      <c r="M662" s="1" t="s">
        <v>24</v>
      </c>
      <c r="N662" s="1" t="s">
        <v>25</v>
      </c>
      <c r="O662" s="1" t="s">
        <v>1857</v>
      </c>
      <c r="P662" s="1" t="s">
        <v>1862</v>
      </c>
      <c r="Q662" s="1" t="s">
        <v>24</v>
      </c>
      <c r="R662" s="1" t="s">
        <v>169</v>
      </c>
    </row>
    <row r="663" spans="1:18" ht="15">
      <c r="A663" s="1" t="s">
        <v>3669</v>
      </c>
      <c r="B663" s="1" t="s">
        <v>3670</v>
      </c>
      <c r="C663" s="1" t="s">
        <v>221</v>
      </c>
      <c r="D663" s="7">
        <v>40791</v>
      </c>
      <c r="E663" s="8">
        <v>140</v>
      </c>
      <c r="F663" s="7">
        <v>41339</v>
      </c>
      <c r="G663" s="1" t="s">
        <v>25</v>
      </c>
      <c r="H663" s="1" t="s">
        <v>20</v>
      </c>
      <c r="I663" s="1" t="s">
        <v>198</v>
      </c>
      <c r="J663" s="1" t="s">
        <v>22</v>
      </c>
      <c r="K663" s="1" t="s">
        <v>3671</v>
      </c>
      <c r="L663" s="10">
        <v>40787</v>
      </c>
      <c r="M663" s="1" t="s">
        <v>24</v>
      </c>
      <c r="N663" s="1" t="s">
        <v>25</v>
      </c>
      <c r="O663" s="1" t="s">
        <v>1857</v>
      </c>
      <c r="P663" s="1" t="s">
        <v>27</v>
      </c>
      <c r="Q663" s="1" t="s">
        <v>25</v>
      </c>
      <c r="R663" s="1" t="s">
        <v>169</v>
      </c>
    </row>
    <row r="664" spans="1:18" ht="15">
      <c r="A664" s="1" t="s">
        <v>3672</v>
      </c>
      <c r="B664" s="1" t="s">
        <v>3673</v>
      </c>
      <c r="C664" s="1" t="s">
        <v>221</v>
      </c>
      <c r="D664" s="7">
        <v>40791</v>
      </c>
      <c r="E664" s="8">
        <v>141</v>
      </c>
      <c r="F664" s="7">
        <v>41523</v>
      </c>
      <c r="G664" s="1" t="s">
        <v>25</v>
      </c>
      <c r="H664" s="1" t="s">
        <v>20</v>
      </c>
      <c r="I664" s="1" t="s">
        <v>198</v>
      </c>
      <c r="J664" s="1" t="s">
        <v>2213</v>
      </c>
      <c r="K664" s="1" t="s">
        <v>3674</v>
      </c>
      <c r="L664" s="10">
        <v>40788</v>
      </c>
      <c r="M664" s="1" t="s">
        <v>24</v>
      </c>
      <c r="N664" s="1" t="s">
        <v>25</v>
      </c>
      <c r="O664" s="1" t="s">
        <v>1857</v>
      </c>
      <c r="P664" s="1" t="s">
        <v>27</v>
      </c>
      <c r="Q664" s="1" t="s">
        <v>25</v>
      </c>
      <c r="R664" s="1" t="s">
        <v>169</v>
      </c>
    </row>
    <row r="665" spans="1:18" ht="15">
      <c r="A665" s="1" t="s">
        <v>3590</v>
      </c>
      <c r="B665" s="1" t="s">
        <v>3591</v>
      </c>
      <c r="C665" s="1" t="s">
        <v>221</v>
      </c>
      <c r="D665" s="7">
        <v>40793</v>
      </c>
      <c r="E665" s="8">
        <v>142</v>
      </c>
      <c r="F665" s="7">
        <v>41887</v>
      </c>
      <c r="G665" s="1" t="s">
        <v>25</v>
      </c>
      <c r="H665" s="1" t="s">
        <v>20</v>
      </c>
      <c r="I665" s="1" t="s">
        <v>198</v>
      </c>
      <c r="J665" s="1" t="s">
        <v>584</v>
      </c>
      <c r="K665" s="1" t="s">
        <v>3592</v>
      </c>
      <c r="L665" s="10">
        <v>40753</v>
      </c>
      <c r="M665" s="1" t="s">
        <v>24</v>
      </c>
      <c r="N665" s="1" t="s">
        <v>25</v>
      </c>
      <c r="O665" s="1" t="s">
        <v>1857</v>
      </c>
      <c r="P665" s="1" t="s">
        <v>1858</v>
      </c>
      <c r="Q665" s="1" t="s">
        <v>25</v>
      </c>
      <c r="R665" s="1" t="s">
        <v>28</v>
      </c>
    </row>
    <row r="666" spans="1:18" ht="15">
      <c r="A666" s="1" t="s">
        <v>3654</v>
      </c>
      <c r="B666" s="1" t="s">
        <v>3655</v>
      </c>
      <c r="C666" s="1" t="s">
        <v>221</v>
      </c>
      <c r="D666" s="7">
        <v>40795</v>
      </c>
      <c r="E666" s="8">
        <v>143</v>
      </c>
      <c r="F666" s="7">
        <v>44377</v>
      </c>
      <c r="G666" s="1" t="s">
        <v>25</v>
      </c>
      <c r="H666" s="1" t="s">
        <v>20</v>
      </c>
      <c r="I666" s="1" t="s">
        <v>198</v>
      </c>
      <c r="J666" s="1" t="s">
        <v>811</v>
      </c>
      <c r="K666" s="1" t="s">
        <v>3656</v>
      </c>
      <c r="L666" s="10">
        <v>40795</v>
      </c>
      <c r="M666" s="1" t="s">
        <v>24</v>
      </c>
      <c r="N666" s="1" t="s">
        <v>25</v>
      </c>
      <c r="O666" s="1" t="s">
        <v>1857</v>
      </c>
      <c r="P666" s="1" t="s">
        <v>1858</v>
      </c>
      <c r="Q666" s="1" t="s">
        <v>24</v>
      </c>
      <c r="R666" s="1" t="s">
        <v>169</v>
      </c>
    </row>
    <row r="667" spans="1:18" ht="15">
      <c r="A667" s="1" t="s">
        <v>3657</v>
      </c>
      <c r="B667" s="1" t="s">
        <v>3658</v>
      </c>
      <c r="C667" s="1" t="s">
        <v>221</v>
      </c>
      <c r="D667" s="7">
        <v>40795</v>
      </c>
      <c r="E667" s="8">
        <v>144</v>
      </c>
      <c r="F667" s="7">
        <v>46203</v>
      </c>
      <c r="G667" s="1" t="s">
        <v>25</v>
      </c>
      <c r="H667" s="1" t="s">
        <v>20</v>
      </c>
      <c r="I667" s="1" t="s">
        <v>198</v>
      </c>
      <c r="J667" s="1" t="s">
        <v>811</v>
      </c>
      <c r="K667" s="1" t="s">
        <v>3659</v>
      </c>
      <c r="L667" s="10">
        <v>40795</v>
      </c>
      <c r="M667" s="1" t="s">
        <v>24</v>
      </c>
      <c r="N667" s="1" t="s">
        <v>25</v>
      </c>
      <c r="O667" s="1" t="s">
        <v>1857</v>
      </c>
      <c r="P667" s="1" t="s">
        <v>1858</v>
      </c>
      <c r="Q667" s="1" t="s">
        <v>24</v>
      </c>
      <c r="R667" s="1" t="s">
        <v>169</v>
      </c>
    </row>
    <row r="668" spans="1:18" ht="15">
      <c r="A668" s="1" t="s">
        <v>3675</v>
      </c>
      <c r="B668" s="1" t="s">
        <v>3676</v>
      </c>
      <c r="C668" s="1" t="s">
        <v>221</v>
      </c>
      <c r="D668" s="7">
        <v>40795</v>
      </c>
      <c r="E668" s="8">
        <v>145</v>
      </c>
      <c r="F668" s="7">
        <v>41160</v>
      </c>
      <c r="G668" s="1" t="s">
        <v>24</v>
      </c>
      <c r="H668" s="1" t="s">
        <v>20</v>
      </c>
      <c r="I668" s="1" t="s">
        <v>198</v>
      </c>
      <c r="J668" s="1" t="s">
        <v>2213</v>
      </c>
      <c r="K668" s="1" t="s">
        <v>3677</v>
      </c>
      <c r="L668" s="10">
        <v>40795</v>
      </c>
      <c r="M668" s="1" t="s">
        <v>24</v>
      </c>
      <c r="N668" s="1" t="s">
        <v>25</v>
      </c>
      <c r="O668" s="1" t="s">
        <v>1857</v>
      </c>
      <c r="P668" s="1" t="s">
        <v>27</v>
      </c>
      <c r="Q668" s="1" t="s">
        <v>25</v>
      </c>
      <c r="R668" s="1" t="s">
        <v>169</v>
      </c>
    </row>
    <row r="669" spans="1:18" ht="15">
      <c r="A669" s="1" t="s">
        <v>3678</v>
      </c>
      <c r="B669" s="1" t="s">
        <v>3679</v>
      </c>
      <c r="C669" s="1" t="s">
        <v>221</v>
      </c>
      <c r="D669" s="7">
        <v>40795</v>
      </c>
      <c r="E669" s="8">
        <v>146</v>
      </c>
      <c r="F669" s="7">
        <v>41526</v>
      </c>
      <c r="G669" s="1" t="s">
        <v>24</v>
      </c>
      <c r="H669" s="1" t="s">
        <v>20</v>
      </c>
      <c r="I669" s="1" t="s">
        <v>198</v>
      </c>
      <c r="J669" s="1" t="s">
        <v>2213</v>
      </c>
      <c r="K669" s="1" t="s">
        <v>3680</v>
      </c>
      <c r="L669" s="10">
        <v>40795</v>
      </c>
      <c r="M669" s="1" t="s">
        <v>24</v>
      </c>
      <c r="N669" s="1" t="s">
        <v>25</v>
      </c>
      <c r="O669" s="1" t="s">
        <v>1857</v>
      </c>
      <c r="P669" s="1" t="s">
        <v>27</v>
      </c>
      <c r="Q669" s="1" t="s">
        <v>25</v>
      </c>
      <c r="R669" s="1" t="s">
        <v>169</v>
      </c>
    </row>
    <row r="670" spans="1:18" ht="15">
      <c r="A670" s="1" t="s">
        <v>3681</v>
      </c>
      <c r="B670" s="1" t="s">
        <v>3682</v>
      </c>
      <c r="C670" s="1" t="s">
        <v>221</v>
      </c>
      <c r="D670" s="7">
        <v>40795</v>
      </c>
      <c r="E670" s="8">
        <v>147</v>
      </c>
      <c r="F670" s="7">
        <v>41160</v>
      </c>
      <c r="G670" s="1" t="s">
        <v>24</v>
      </c>
      <c r="H670" s="1" t="s">
        <v>20</v>
      </c>
      <c r="I670" s="1" t="s">
        <v>198</v>
      </c>
      <c r="J670" s="1" t="s">
        <v>22</v>
      </c>
      <c r="K670" s="1" t="s">
        <v>3683</v>
      </c>
      <c r="L670" s="10">
        <v>40795</v>
      </c>
      <c r="M670" s="1" t="s">
        <v>24</v>
      </c>
      <c r="N670" s="1" t="s">
        <v>25</v>
      </c>
      <c r="O670" s="1" t="s">
        <v>1857</v>
      </c>
      <c r="P670" s="1" t="s">
        <v>27</v>
      </c>
      <c r="Q670" s="1" t="s">
        <v>25</v>
      </c>
      <c r="R670" s="1" t="s">
        <v>169</v>
      </c>
    </row>
    <row r="671" spans="1:18" ht="15">
      <c r="A671" s="1" t="s">
        <v>3696</v>
      </c>
      <c r="B671" s="1" t="s">
        <v>3697</v>
      </c>
      <c r="C671" s="1" t="s">
        <v>221</v>
      </c>
      <c r="D671" s="7">
        <v>40802</v>
      </c>
      <c r="E671" s="8">
        <v>148</v>
      </c>
      <c r="F671" s="7">
        <v>41897</v>
      </c>
      <c r="G671" s="1" t="s">
        <v>25</v>
      </c>
      <c r="H671" s="1" t="s">
        <v>20</v>
      </c>
      <c r="I671" s="1" t="s">
        <v>198</v>
      </c>
      <c r="J671" s="1" t="s">
        <v>22</v>
      </c>
      <c r="K671" s="1" t="s">
        <v>3698</v>
      </c>
      <c r="L671" s="10">
        <v>40802</v>
      </c>
      <c r="M671" s="1" t="s">
        <v>24</v>
      </c>
      <c r="N671" s="1" t="s">
        <v>25</v>
      </c>
      <c r="O671" s="1" t="s">
        <v>1857</v>
      </c>
      <c r="P671" s="1" t="s">
        <v>27</v>
      </c>
      <c r="Q671" s="1" t="s">
        <v>25</v>
      </c>
      <c r="R671" s="1" t="s">
        <v>169</v>
      </c>
    </row>
    <row r="672" spans="1:18" ht="15">
      <c r="A672" s="1" t="s">
        <v>3702</v>
      </c>
      <c r="B672" s="1" t="s">
        <v>3703</v>
      </c>
      <c r="C672" s="1" t="s">
        <v>221</v>
      </c>
      <c r="D672" s="7">
        <v>40805</v>
      </c>
      <c r="E672" s="8">
        <v>149</v>
      </c>
      <c r="F672" s="7">
        <v>43003</v>
      </c>
      <c r="G672" s="1" t="s">
        <v>25</v>
      </c>
      <c r="H672" s="1" t="s">
        <v>20</v>
      </c>
      <c r="I672" s="1" t="s">
        <v>198</v>
      </c>
      <c r="J672" s="1" t="s">
        <v>22</v>
      </c>
      <c r="K672" s="1" t="s">
        <v>959</v>
      </c>
      <c r="L672" s="10">
        <v>40805</v>
      </c>
      <c r="M672" s="1" t="s">
        <v>24</v>
      </c>
      <c r="N672" s="1" t="s">
        <v>25</v>
      </c>
      <c r="O672" s="1" t="s">
        <v>1857</v>
      </c>
      <c r="P672" s="1" t="s">
        <v>27</v>
      </c>
      <c r="Q672" s="1" t="s">
        <v>25</v>
      </c>
      <c r="R672" s="1" t="s">
        <v>169</v>
      </c>
    </row>
    <row r="673" spans="1:18" ht="15">
      <c r="A673" s="1" t="s">
        <v>3704</v>
      </c>
      <c r="B673" s="1" t="s">
        <v>3705</v>
      </c>
      <c r="C673" s="1" t="s">
        <v>221</v>
      </c>
      <c r="D673" s="7">
        <v>40805</v>
      </c>
      <c r="E673" s="8">
        <v>150</v>
      </c>
      <c r="F673" s="7">
        <v>44463</v>
      </c>
      <c r="G673" s="1" t="s">
        <v>25</v>
      </c>
      <c r="H673" s="1" t="s">
        <v>20</v>
      </c>
      <c r="I673" s="1" t="s">
        <v>198</v>
      </c>
      <c r="J673" s="1" t="s">
        <v>22</v>
      </c>
      <c r="K673" s="1" t="s">
        <v>3706</v>
      </c>
      <c r="L673" s="10">
        <v>40805</v>
      </c>
      <c r="M673" s="1" t="s">
        <v>24</v>
      </c>
      <c r="N673" s="1" t="s">
        <v>25</v>
      </c>
      <c r="O673" s="1" t="s">
        <v>1857</v>
      </c>
      <c r="P673" s="1" t="s">
        <v>27</v>
      </c>
      <c r="Q673" s="1" t="s">
        <v>25</v>
      </c>
      <c r="R673" s="1" t="s">
        <v>169</v>
      </c>
    </row>
    <row r="674" spans="1:18" ht="15">
      <c r="A674" s="1" t="s">
        <v>3684</v>
      </c>
      <c r="B674" s="1" t="s">
        <v>3685</v>
      </c>
      <c r="C674" s="1" t="s">
        <v>221</v>
      </c>
      <c r="D674" s="7">
        <v>40806</v>
      </c>
      <c r="E674" s="8">
        <v>151</v>
      </c>
      <c r="F674" s="7">
        <v>41367</v>
      </c>
      <c r="G674" s="1" t="s">
        <v>25</v>
      </c>
      <c r="H674" s="1" t="s">
        <v>20</v>
      </c>
      <c r="I674" s="1" t="s">
        <v>215</v>
      </c>
      <c r="J674" s="1" t="s">
        <v>22</v>
      </c>
      <c r="K674" s="1" t="s">
        <v>3686</v>
      </c>
      <c r="L674" s="10">
        <v>40805</v>
      </c>
      <c r="M674" s="1" t="s">
        <v>24</v>
      </c>
      <c r="N674" s="1" t="s">
        <v>25</v>
      </c>
      <c r="O674" s="1" t="s">
        <v>1857</v>
      </c>
      <c r="P674" s="1" t="s">
        <v>27</v>
      </c>
      <c r="Q674" s="1" t="s">
        <v>25</v>
      </c>
      <c r="R674" s="1" t="s">
        <v>169</v>
      </c>
    </row>
    <row r="675" spans="1:18" ht="15">
      <c r="A675" s="1" t="s">
        <v>3699</v>
      </c>
      <c r="B675" s="1" t="s">
        <v>3700</v>
      </c>
      <c r="C675" s="1" t="s">
        <v>221</v>
      </c>
      <c r="D675" s="7">
        <v>40808</v>
      </c>
      <c r="E675" s="8">
        <v>152</v>
      </c>
      <c r="F675" s="7">
        <v>41541</v>
      </c>
      <c r="G675" s="1" t="s">
        <v>24</v>
      </c>
      <c r="H675" s="1" t="s">
        <v>20</v>
      </c>
      <c r="I675" s="1" t="s">
        <v>215</v>
      </c>
      <c r="J675" s="1" t="s">
        <v>22</v>
      </c>
      <c r="K675" s="1" t="s">
        <v>3701</v>
      </c>
      <c r="L675" s="10">
        <v>40808</v>
      </c>
      <c r="M675" s="1" t="s">
        <v>24</v>
      </c>
      <c r="N675" s="1" t="s">
        <v>25</v>
      </c>
      <c r="O675" s="1" t="s">
        <v>1857</v>
      </c>
      <c r="P675" s="1" t="s">
        <v>27</v>
      </c>
      <c r="Q675" s="1" t="s">
        <v>25</v>
      </c>
      <c r="R675" s="1" t="s">
        <v>169</v>
      </c>
    </row>
    <row r="676" spans="1:18" ht="15">
      <c r="A676" s="1" t="s">
        <v>3640</v>
      </c>
      <c r="B676" s="1" t="s">
        <v>3641</v>
      </c>
      <c r="C676" s="1" t="s">
        <v>221</v>
      </c>
      <c r="D676" s="7">
        <v>40809</v>
      </c>
      <c r="E676" s="8">
        <v>153</v>
      </c>
      <c r="F676" s="7">
        <v>42734</v>
      </c>
      <c r="G676" s="1" t="s">
        <v>25</v>
      </c>
      <c r="H676" s="1" t="s">
        <v>20</v>
      </c>
      <c r="I676" s="1" t="s">
        <v>215</v>
      </c>
      <c r="J676" s="1" t="s">
        <v>22</v>
      </c>
      <c r="K676" s="1" t="s">
        <v>584</v>
      </c>
      <c r="L676" s="10">
        <v>40779</v>
      </c>
      <c r="M676" s="1" t="s">
        <v>24</v>
      </c>
      <c r="N676" s="1" t="s">
        <v>25</v>
      </c>
      <c r="O676" s="1" t="s">
        <v>1857</v>
      </c>
      <c r="P676" s="1" t="s">
        <v>27</v>
      </c>
      <c r="Q676" s="1" t="s">
        <v>25</v>
      </c>
      <c r="R676" s="1" t="s">
        <v>169</v>
      </c>
    </row>
    <row r="677" spans="1:18" ht="15">
      <c r="A677" s="1" t="s">
        <v>3690</v>
      </c>
      <c r="B677" s="1" t="s">
        <v>3691</v>
      </c>
      <c r="C677" s="1" t="s">
        <v>221</v>
      </c>
      <c r="D677" s="7">
        <v>40809</v>
      </c>
      <c r="E677" s="8">
        <v>154</v>
      </c>
      <c r="F677" s="7">
        <v>41174</v>
      </c>
      <c r="G677" s="1" t="s">
        <v>24</v>
      </c>
      <c r="H677" s="1" t="s">
        <v>20</v>
      </c>
      <c r="I677" s="1" t="s">
        <v>215</v>
      </c>
      <c r="J677" s="1" t="s">
        <v>2213</v>
      </c>
      <c r="K677" s="1" t="s">
        <v>3692</v>
      </c>
      <c r="L677" s="10">
        <v>40809</v>
      </c>
      <c r="M677" s="1" t="s">
        <v>24</v>
      </c>
      <c r="N677" s="1" t="s">
        <v>25</v>
      </c>
      <c r="O677" s="1" t="s">
        <v>1857</v>
      </c>
      <c r="P677" s="1" t="s">
        <v>27</v>
      </c>
      <c r="Q677" s="1" t="s">
        <v>25</v>
      </c>
      <c r="R677" s="1" t="s">
        <v>169</v>
      </c>
    </row>
    <row r="678" spans="1:18" ht="15">
      <c r="A678" s="1" t="s">
        <v>3693</v>
      </c>
      <c r="B678" s="1" t="s">
        <v>3694</v>
      </c>
      <c r="C678" s="1" t="s">
        <v>221</v>
      </c>
      <c r="D678" s="7">
        <v>40809</v>
      </c>
      <c r="E678" s="8">
        <v>155</v>
      </c>
      <c r="F678" s="7">
        <v>41540</v>
      </c>
      <c r="G678" s="1" t="s">
        <v>24</v>
      </c>
      <c r="H678" s="1" t="s">
        <v>20</v>
      </c>
      <c r="I678" s="1" t="s">
        <v>215</v>
      </c>
      <c r="J678" s="1" t="s">
        <v>2213</v>
      </c>
      <c r="K678" s="1" t="s">
        <v>3695</v>
      </c>
      <c r="L678" s="10">
        <v>40809</v>
      </c>
      <c r="M678" s="1" t="s">
        <v>24</v>
      </c>
      <c r="N678" s="1" t="s">
        <v>25</v>
      </c>
      <c r="O678" s="1" t="s">
        <v>1857</v>
      </c>
      <c r="P678" s="1" t="s">
        <v>27</v>
      </c>
      <c r="Q678" s="1" t="s">
        <v>25</v>
      </c>
      <c r="R678" s="1" t="s">
        <v>169</v>
      </c>
    </row>
    <row r="679" spans="1:18" ht="15">
      <c r="A679" s="1" t="s">
        <v>3707</v>
      </c>
      <c r="B679" s="1" t="s">
        <v>3708</v>
      </c>
      <c r="C679" s="1" t="s">
        <v>221</v>
      </c>
      <c r="D679" s="7">
        <v>40809</v>
      </c>
      <c r="E679" s="8">
        <v>156</v>
      </c>
      <c r="F679" s="7">
        <v>41905</v>
      </c>
      <c r="G679" s="1" t="s">
        <v>25</v>
      </c>
      <c r="H679" s="1" t="s">
        <v>20</v>
      </c>
      <c r="I679" s="1" t="s">
        <v>215</v>
      </c>
      <c r="J679" s="1" t="s">
        <v>22</v>
      </c>
      <c r="K679" s="1" t="s">
        <v>87</v>
      </c>
      <c r="L679" s="10">
        <v>40809</v>
      </c>
      <c r="M679" s="1" t="s">
        <v>24</v>
      </c>
      <c r="N679" s="1" t="s">
        <v>25</v>
      </c>
      <c r="O679" s="1" t="s">
        <v>1857</v>
      </c>
      <c r="P679" s="1" t="s">
        <v>27</v>
      </c>
      <c r="Q679" s="1" t="s">
        <v>25</v>
      </c>
      <c r="R679" s="1" t="s">
        <v>169</v>
      </c>
    </row>
    <row r="680" spans="1:18" ht="15">
      <c r="A680" s="1" t="s">
        <v>3709</v>
      </c>
      <c r="B680" s="1" t="s">
        <v>3710</v>
      </c>
      <c r="C680" s="1" t="s">
        <v>221</v>
      </c>
      <c r="D680" s="7">
        <v>40809</v>
      </c>
      <c r="E680" s="8">
        <v>157</v>
      </c>
      <c r="F680" s="7">
        <v>41174</v>
      </c>
      <c r="G680" s="1" t="s">
        <v>24</v>
      </c>
      <c r="H680" s="1" t="s">
        <v>20</v>
      </c>
      <c r="I680" s="1" t="s">
        <v>215</v>
      </c>
      <c r="J680" s="1" t="s">
        <v>22</v>
      </c>
      <c r="K680" s="1" t="s">
        <v>3711</v>
      </c>
      <c r="L680" s="10">
        <v>40809</v>
      </c>
      <c r="M680" s="1" t="s">
        <v>24</v>
      </c>
      <c r="N680" s="1" t="s">
        <v>25</v>
      </c>
      <c r="O680" s="1" t="s">
        <v>1857</v>
      </c>
      <c r="P680" s="1" t="s">
        <v>27</v>
      </c>
      <c r="Q680" s="1" t="s">
        <v>25</v>
      </c>
      <c r="R680" s="1" t="s">
        <v>169</v>
      </c>
    </row>
    <row r="681" spans="1:18" ht="15">
      <c r="A681" s="1" t="s">
        <v>3712</v>
      </c>
      <c r="B681" s="1" t="s">
        <v>3713</v>
      </c>
      <c r="C681" s="1" t="s">
        <v>221</v>
      </c>
      <c r="D681" s="7">
        <v>40809</v>
      </c>
      <c r="E681" s="8">
        <v>158</v>
      </c>
      <c r="F681" s="7">
        <v>41176</v>
      </c>
      <c r="G681" s="1" t="s">
        <v>25</v>
      </c>
      <c r="H681" s="1" t="s">
        <v>20</v>
      </c>
      <c r="I681" s="1" t="s">
        <v>215</v>
      </c>
      <c r="J681" s="1" t="s">
        <v>2213</v>
      </c>
      <c r="K681" s="1" t="s">
        <v>3714</v>
      </c>
      <c r="L681" s="10">
        <v>40808</v>
      </c>
      <c r="M681" s="1" t="s">
        <v>24</v>
      </c>
      <c r="N681" s="1" t="s">
        <v>25</v>
      </c>
      <c r="O681" s="1" t="s">
        <v>1857</v>
      </c>
      <c r="P681" s="1" t="s">
        <v>27</v>
      </c>
      <c r="Q681" s="1" t="s">
        <v>25</v>
      </c>
      <c r="R681" s="1" t="s">
        <v>169</v>
      </c>
    </row>
    <row r="682" spans="1:18" ht="15">
      <c r="A682" s="1" t="s">
        <v>3474</v>
      </c>
      <c r="B682" s="1" t="s">
        <v>3475</v>
      </c>
      <c r="C682" s="1" t="s">
        <v>221</v>
      </c>
      <c r="D682" s="7">
        <v>40814</v>
      </c>
      <c r="E682" s="8">
        <v>159</v>
      </c>
      <c r="F682" s="7">
        <v>45930</v>
      </c>
      <c r="G682" s="1" t="s">
        <v>25</v>
      </c>
      <c r="H682" s="1" t="s">
        <v>20</v>
      </c>
      <c r="I682" s="1" t="s">
        <v>215</v>
      </c>
      <c r="J682" s="1" t="s">
        <v>1865</v>
      </c>
      <c r="K682" s="1" t="s">
        <v>708</v>
      </c>
      <c r="L682" s="10">
        <v>40693</v>
      </c>
      <c r="M682" s="1" t="s">
        <v>24</v>
      </c>
      <c r="N682" s="1" t="s">
        <v>25</v>
      </c>
      <c r="O682" s="1" t="s">
        <v>1857</v>
      </c>
      <c r="P682" s="1" t="s">
        <v>1862</v>
      </c>
      <c r="Q682" s="1" t="s">
        <v>24</v>
      </c>
      <c r="R682" s="1" t="s">
        <v>169</v>
      </c>
    </row>
    <row r="683" spans="1:18" ht="15">
      <c r="A683" s="1" t="s">
        <v>3715</v>
      </c>
      <c r="B683" s="1" t="s">
        <v>3716</v>
      </c>
      <c r="C683" s="1" t="s">
        <v>221</v>
      </c>
      <c r="D683" s="7">
        <v>40819</v>
      </c>
      <c r="E683" s="8">
        <v>160</v>
      </c>
      <c r="F683" s="7">
        <v>41227</v>
      </c>
      <c r="G683" s="1" t="s">
        <v>25</v>
      </c>
      <c r="H683" s="1" t="s">
        <v>20</v>
      </c>
      <c r="I683" s="1" t="s">
        <v>215</v>
      </c>
      <c r="J683" s="1" t="s">
        <v>22</v>
      </c>
      <c r="K683" s="1" t="s">
        <v>638</v>
      </c>
      <c r="L683" s="10">
        <v>40819</v>
      </c>
      <c r="M683" s="1" t="s">
        <v>24</v>
      </c>
      <c r="N683" s="1" t="s">
        <v>25</v>
      </c>
      <c r="O683" s="1" t="s">
        <v>1857</v>
      </c>
      <c r="P683" s="1" t="s">
        <v>1858</v>
      </c>
      <c r="Q683" s="1" t="s">
        <v>25</v>
      </c>
      <c r="R683" s="1" t="s">
        <v>169</v>
      </c>
    </row>
    <row r="684" spans="1:18" ht="15">
      <c r="A684" s="1" t="s">
        <v>3717</v>
      </c>
      <c r="B684" s="1" t="s">
        <v>3718</v>
      </c>
      <c r="C684" s="1" t="s">
        <v>221</v>
      </c>
      <c r="D684" s="7">
        <v>40820</v>
      </c>
      <c r="E684" s="8">
        <v>161</v>
      </c>
      <c r="F684" s="7">
        <v>43762</v>
      </c>
      <c r="G684" s="1" t="s">
        <v>25</v>
      </c>
      <c r="H684" s="1" t="s">
        <v>20</v>
      </c>
      <c r="I684" s="1" t="s">
        <v>215</v>
      </c>
      <c r="J684" s="1" t="s">
        <v>22</v>
      </c>
      <c r="K684" s="1" t="s">
        <v>2104</v>
      </c>
      <c r="L684" s="10">
        <v>40820</v>
      </c>
      <c r="M684" s="1" t="s">
        <v>24</v>
      </c>
      <c r="N684" s="1" t="s">
        <v>25</v>
      </c>
      <c r="O684" s="1" t="s">
        <v>1857</v>
      </c>
      <c r="P684" s="1" t="s">
        <v>1858</v>
      </c>
      <c r="Q684" s="1" t="s">
        <v>25</v>
      </c>
      <c r="R684" s="1" t="s">
        <v>169</v>
      </c>
    </row>
    <row r="685" spans="1:18" ht="15">
      <c r="A685" s="1" t="s">
        <v>3731</v>
      </c>
      <c r="B685" s="1" t="s">
        <v>3732</v>
      </c>
      <c r="C685" s="1" t="s">
        <v>221</v>
      </c>
      <c r="D685" s="7">
        <v>40821</v>
      </c>
      <c r="E685" s="8">
        <v>162</v>
      </c>
      <c r="F685" s="7">
        <v>46295</v>
      </c>
      <c r="G685" s="1" t="s">
        <v>25</v>
      </c>
      <c r="H685" s="1" t="s">
        <v>20</v>
      </c>
      <c r="I685" s="1" t="s">
        <v>215</v>
      </c>
      <c r="J685" s="1" t="s">
        <v>1865</v>
      </c>
      <c r="K685" s="1" t="s">
        <v>3733</v>
      </c>
      <c r="L685" s="10">
        <v>40821</v>
      </c>
      <c r="M685" s="1" t="s">
        <v>24</v>
      </c>
      <c r="N685" s="1" t="s">
        <v>25</v>
      </c>
      <c r="O685" s="1" t="s">
        <v>1857</v>
      </c>
      <c r="P685" s="1" t="s">
        <v>1862</v>
      </c>
      <c r="Q685" s="1" t="s">
        <v>24</v>
      </c>
      <c r="R685" s="1" t="s">
        <v>28</v>
      </c>
    </row>
    <row r="686" spans="1:18" ht="15">
      <c r="A686" s="1" t="s">
        <v>3734</v>
      </c>
      <c r="B686" s="1" t="s">
        <v>3735</v>
      </c>
      <c r="C686" s="1" t="s">
        <v>221</v>
      </c>
      <c r="D686" s="7">
        <v>40821</v>
      </c>
      <c r="E686" s="8">
        <v>163</v>
      </c>
      <c r="F686" s="7">
        <v>41922</v>
      </c>
      <c r="G686" s="1" t="s">
        <v>24</v>
      </c>
      <c r="H686" s="1" t="s">
        <v>20</v>
      </c>
      <c r="I686" s="1" t="s">
        <v>215</v>
      </c>
      <c r="J686" s="1" t="s">
        <v>22</v>
      </c>
      <c r="K686" s="1" t="s">
        <v>3736</v>
      </c>
      <c r="L686" s="10">
        <v>40820</v>
      </c>
      <c r="M686" s="1" t="s">
        <v>24</v>
      </c>
      <c r="N686" s="1" t="s">
        <v>25</v>
      </c>
      <c r="O686" s="1" t="s">
        <v>1857</v>
      </c>
      <c r="P686" s="1" t="s">
        <v>27</v>
      </c>
      <c r="Q686" s="1" t="s">
        <v>25</v>
      </c>
      <c r="R686" s="1" t="s">
        <v>169</v>
      </c>
    </row>
    <row r="687" spans="1:18" ht="15">
      <c r="A687" s="1" t="s">
        <v>3617</v>
      </c>
      <c r="B687" s="1" t="s">
        <v>3618</v>
      </c>
      <c r="C687" s="1" t="s">
        <v>221</v>
      </c>
      <c r="D687" s="7">
        <v>40822</v>
      </c>
      <c r="E687" s="8">
        <v>164</v>
      </c>
      <c r="F687" s="7">
        <v>44475</v>
      </c>
      <c r="G687" s="1" t="s">
        <v>25</v>
      </c>
      <c r="H687" s="1" t="s">
        <v>20</v>
      </c>
      <c r="I687" s="1" t="s">
        <v>215</v>
      </c>
      <c r="J687" s="1" t="s">
        <v>811</v>
      </c>
      <c r="K687" s="1" t="s">
        <v>2294</v>
      </c>
      <c r="L687" s="10">
        <v>40756</v>
      </c>
      <c r="M687" s="1" t="s">
        <v>24</v>
      </c>
      <c r="N687" s="1" t="s">
        <v>25</v>
      </c>
      <c r="O687" s="1" t="s">
        <v>1857</v>
      </c>
      <c r="P687" s="1" t="s">
        <v>1858</v>
      </c>
      <c r="Q687" s="1" t="s">
        <v>25</v>
      </c>
      <c r="R687" s="1" t="s">
        <v>169</v>
      </c>
    </row>
    <row r="688" spans="1:18" ht="15">
      <c r="A688" s="1" t="s">
        <v>3687</v>
      </c>
      <c r="B688" s="1" t="s">
        <v>3688</v>
      </c>
      <c r="C688" s="1" t="s">
        <v>221</v>
      </c>
      <c r="D688" s="7">
        <v>40823</v>
      </c>
      <c r="E688" s="8">
        <v>165</v>
      </c>
      <c r="F688" s="7">
        <v>41551</v>
      </c>
      <c r="G688" s="1" t="s">
        <v>25</v>
      </c>
      <c r="H688" s="1" t="s">
        <v>20</v>
      </c>
      <c r="I688" s="1" t="s">
        <v>215</v>
      </c>
      <c r="J688" s="1" t="s">
        <v>2213</v>
      </c>
      <c r="K688" s="1" t="s">
        <v>3689</v>
      </c>
      <c r="L688" s="10">
        <v>40822</v>
      </c>
      <c r="M688" s="1" t="s">
        <v>24</v>
      </c>
      <c r="N688" s="1" t="s">
        <v>25</v>
      </c>
      <c r="O688" s="1" t="s">
        <v>1857</v>
      </c>
      <c r="P688" s="1" t="s">
        <v>27</v>
      </c>
      <c r="Q688" s="1" t="s">
        <v>25</v>
      </c>
      <c r="R688" s="1" t="s">
        <v>169</v>
      </c>
    </row>
    <row r="689" spans="1:18" ht="15">
      <c r="A689" s="1" t="s">
        <v>3722</v>
      </c>
      <c r="B689" s="1" t="s">
        <v>3723</v>
      </c>
      <c r="C689" s="1" t="s">
        <v>221</v>
      </c>
      <c r="D689" s="7">
        <v>40823</v>
      </c>
      <c r="E689" s="8">
        <v>166</v>
      </c>
      <c r="F689" s="7">
        <v>41554</v>
      </c>
      <c r="G689" s="1" t="s">
        <v>24</v>
      </c>
      <c r="H689" s="1" t="s">
        <v>20</v>
      </c>
      <c r="I689" s="1" t="s">
        <v>215</v>
      </c>
      <c r="J689" s="1" t="s">
        <v>2213</v>
      </c>
      <c r="K689" s="1" t="s">
        <v>3724</v>
      </c>
      <c r="L689" s="10">
        <v>40823</v>
      </c>
      <c r="M689" s="1" t="s">
        <v>24</v>
      </c>
      <c r="N689" s="1" t="s">
        <v>25</v>
      </c>
      <c r="O689" s="1" t="s">
        <v>1857</v>
      </c>
      <c r="P689" s="1" t="s">
        <v>27</v>
      </c>
      <c r="Q689" s="1" t="s">
        <v>25</v>
      </c>
      <c r="R689" s="1" t="s">
        <v>169</v>
      </c>
    </row>
    <row r="690" spans="1:18" ht="15">
      <c r="A690" s="1" t="s">
        <v>3725</v>
      </c>
      <c r="B690" s="1" t="s">
        <v>3726</v>
      </c>
      <c r="C690" s="1" t="s">
        <v>221</v>
      </c>
      <c r="D690" s="7">
        <v>40823</v>
      </c>
      <c r="E690" s="8">
        <v>167</v>
      </c>
      <c r="F690" s="7">
        <v>41188</v>
      </c>
      <c r="G690" s="1" t="s">
        <v>24</v>
      </c>
      <c r="H690" s="1" t="s">
        <v>20</v>
      </c>
      <c r="I690" s="1" t="s">
        <v>215</v>
      </c>
      <c r="J690" s="1" t="s">
        <v>2213</v>
      </c>
      <c r="K690" s="1" t="s">
        <v>3727</v>
      </c>
      <c r="L690" s="10">
        <v>40823</v>
      </c>
      <c r="M690" s="1" t="s">
        <v>24</v>
      </c>
      <c r="N690" s="1" t="s">
        <v>25</v>
      </c>
      <c r="O690" s="1" t="s">
        <v>1857</v>
      </c>
      <c r="P690" s="1" t="s">
        <v>27</v>
      </c>
      <c r="Q690" s="1" t="s">
        <v>25</v>
      </c>
      <c r="R690" s="1" t="s">
        <v>169</v>
      </c>
    </row>
    <row r="691" spans="1:18" ht="15">
      <c r="A691" s="1" t="s">
        <v>3728</v>
      </c>
      <c r="B691" s="1" t="s">
        <v>3729</v>
      </c>
      <c r="C691" s="1" t="s">
        <v>221</v>
      </c>
      <c r="D691" s="7">
        <v>40823</v>
      </c>
      <c r="E691" s="8">
        <v>168</v>
      </c>
      <c r="F691" s="7">
        <v>41551</v>
      </c>
      <c r="G691" s="1" t="s">
        <v>25</v>
      </c>
      <c r="H691" s="1" t="s">
        <v>20</v>
      </c>
      <c r="I691" s="1" t="s">
        <v>215</v>
      </c>
      <c r="J691" s="1" t="s">
        <v>22</v>
      </c>
      <c r="K691" s="1" t="s">
        <v>3730</v>
      </c>
      <c r="L691" s="10">
        <v>40821</v>
      </c>
      <c r="M691" s="1" t="s">
        <v>24</v>
      </c>
      <c r="N691" s="1" t="s">
        <v>25</v>
      </c>
      <c r="O691" s="1" t="s">
        <v>1857</v>
      </c>
      <c r="P691" s="1" t="s">
        <v>27</v>
      </c>
      <c r="Q691" s="1" t="s">
        <v>25</v>
      </c>
      <c r="R691" s="1" t="s">
        <v>169</v>
      </c>
    </row>
    <row r="692" spans="1:18" ht="15">
      <c r="A692" s="1" t="s">
        <v>3737</v>
      </c>
      <c r="B692" s="1" t="s">
        <v>3738</v>
      </c>
      <c r="C692" s="1" t="s">
        <v>221</v>
      </c>
      <c r="D692" s="7">
        <v>40823</v>
      </c>
      <c r="E692" s="8">
        <v>169</v>
      </c>
      <c r="F692" s="7">
        <v>41188</v>
      </c>
      <c r="G692" s="1" t="s">
        <v>24</v>
      </c>
      <c r="H692" s="1" t="s">
        <v>20</v>
      </c>
      <c r="I692" s="1" t="s">
        <v>215</v>
      </c>
      <c r="J692" s="1" t="s">
        <v>22</v>
      </c>
      <c r="K692" s="1" t="s">
        <v>3739</v>
      </c>
      <c r="L692" s="10">
        <v>40823</v>
      </c>
      <c r="M692" s="1" t="s">
        <v>24</v>
      </c>
      <c r="N692" s="1" t="s">
        <v>25</v>
      </c>
      <c r="O692" s="1" t="s">
        <v>1857</v>
      </c>
      <c r="P692" s="1" t="s">
        <v>27</v>
      </c>
      <c r="Q692" s="1" t="s">
        <v>25</v>
      </c>
      <c r="R692" s="1" t="s">
        <v>169</v>
      </c>
    </row>
    <row r="693" spans="1:18" ht="15">
      <c r="A693" s="1" t="s">
        <v>3742</v>
      </c>
      <c r="B693" s="1" t="s">
        <v>3743</v>
      </c>
      <c r="C693" s="1" t="s">
        <v>221</v>
      </c>
      <c r="D693" s="7">
        <v>40826</v>
      </c>
      <c r="E693" s="8">
        <v>170</v>
      </c>
      <c r="F693" s="7">
        <v>42734</v>
      </c>
      <c r="G693" s="1" t="s">
        <v>25</v>
      </c>
      <c r="H693" s="1" t="s">
        <v>20</v>
      </c>
      <c r="I693" s="1" t="s">
        <v>215</v>
      </c>
      <c r="J693" s="1" t="s">
        <v>22</v>
      </c>
      <c r="K693" s="1" t="s">
        <v>541</v>
      </c>
      <c r="L693" s="10">
        <v>40826</v>
      </c>
      <c r="M693" s="1" t="s">
        <v>24</v>
      </c>
      <c r="N693" s="1" t="s">
        <v>25</v>
      </c>
      <c r="O693" s="1" t="s">
        <v>1857</v>
      </c>
      <c r="P693" s="1" t="s">
        <v>27</v>
      </c>
      <c r="Q693" s="1" t="s">
        <v>25</v>
      </c>
      <c r="R693" s="1" t="s">
        <v>169</v>
      </c>
    </row>
    <row r="694" spans="1:18" ht="15">
      <c r="A694" s="1" t="s">
        <v>3744</v>
      </c>
      <c r="B694" s="1" t="s">
        <v>3745</v>
      </c>
      <c r="C694" s="1" t="s">
        <v>221</v>
      </c>
      <c r="D694" s="7">
        <v>40826</v>
      </c>
      <c r="E694" s="8">
        <v>171</v>
      </c>
      <c r="F694" s="7">
        <v>41922</v>
      </c>
      <c r="G694" s="1" t="s">
        <v>25</v>
      </c>
      <c r="H694" s="1" t="s">
        <v>20</v>
      </c>
      <c r="I694" s="1" t="s">
        <v>215</v>
      </c>
      <c r="J694" s="1" t="s">
        <v>2513</v>
      </c>
      <c r="K694" s="1" t="s">
        <v>2473</v>
      </c>
      <c r="L694" s="10">
        <v>40826</v>
      </c>
      <c r="M694" s="1" t="s">
        <v>24</v>
      </c>
      <c r="N694" s="1" t="s">
        <v>25</v>
      </c>
      <c r="O694" s="1" t="s">
        <v>1857</v>
      </c>
      <c r="P694" s="1" t="s">
        <v>27</v>
      </c>
      <c r="Q694" s="1" t="s">
        <v>25</v>
      </c>
      <c r="R694" s="1" t="s">
        <v>169</v>
      </c>
    </row>
    <row r="695" spans="1:18" ht="15">
      <c r="A695" s="1" t="s">
        <v>3740</v>
      </c>
      <c r="B695" s="1" t="s">
        <v>3741</v>
      </c>
      <c r="C695" s="1" t="s">
        <v>221</v>
      </c>
      <c r="D695" s="7">
        <v>40828</v>
      </c>
      <c r="E695" s="8">
        <v>172</v>
      </c>
      <c r="F695" s="7">
        <v>42047</v>
      </c>
      <c r="G695" s="1" t="s">
        <v>24</v>
      </c>
      <c r="H695" s="1" t="s">
        <v>20</v>
      </c>
      <c r="I695" s="1" t="s">
        <v>215</v>
      </c>
      <c r="J695" s="1" t="s">
        <v>22</v>
      </c>
      <c r="K695" s="1" t="s">
        <v>652</v>
      </c>
      <c r="L695" s="10">
        <v>40826</v>
      </c>
      <c r="M695" s="1" t="s">
        <v>24</v>
      </c>
      <c r="N695" s="1" t="s">
        <v>25</v>
      </c>
      <c r="O695" s="1" t="s">
        <v>1857</v>
      </c>
      <c r="P695" s="1" t="s">
        <v>1858</v>
      </c>
      <c r="Q695" s="1" t="s">
        <v>25</v>
      </c>
      <c r="R695" s="1" t="s">
        <v>169</v>
      </c>
    </row>
    <row r="696" spans="1:18" ht="15">
      <c r="A696" s="1" t="s">
        <v>3746</v>
      </c>
      <c r="B696" s="1" t="s">
        <v>3747</v>
      </c>
      <c r="C696" s="1" t="s">
        <v>221</v>
      </c>
      <c r="D696" s="7">
        <v>40828</v>
      </c>
      <c r="E696" s="8">
        <v>173</v>
      </c>
      <c r="F696" s="7">
        <v>41003</v>
      </c>
      <c r="G696" s="1" t="s">
        <v>24</v>
      </c>
      <c r="H696" s="1" t="s">
        <v>20</v>
      </c>
      <c r="I696" s="1" t="s">
        <v>215</v>
      </c>
      <c r="J696" s="1" t="s">
        <v>22</v>
      </c>
      <c r="K696" s="1" t="s">
        <v>3748</v>
      </c>
      <c r="L696" s="10">
        <v>40827</v>
      </c>
      <c r="M696" s="1" t="s">
        <v>24</v>
      </c>
      <c r="N696" s="1" t="s">
        <v>25</v>
      </c>
      <c r="O696" s="1" t="s">
        <v>1857</v>
      </c>
      <c r="P696" s="1" t="s">
        <v>27</v>
      </c>
      <c r="Q696" s="1" t="s">
        <v>25</v>
      </c>
      <c r="R696" s="1" t="s">
        <v>169</v>
      </c>
    </row>
    <row r="697" spans="1:18" ht="15">
      <c r="A697" s="1" t="s">
        <v>3664</v>
      </c>
      <c r="B697" s="1" t="s">
        <v>3665</v>
      </c>
      <c r="C697" s="1" t="s">
        <v>221</v>
      </c>
      <c r="D697" s="7">
        <v>40829</v>
      </c>
      <c r="E697" s="8">
        <v>174</v>
      </c>
      <c r="F697" s="7">
        <v>44424</v>
      </c>
      <c r="G697" s="1" t="s">
        <v>25</v>
      </c>
      <c r="H697" s="1" t="s">
        <v>20</v>
      </c>
      <c r="I697" s="1" t="s">
        <v>215</v>
      </c>
      <c r="J697" s="1" t="s">
        <v>199</v>
      </c>
      <c r="K697" s="1" t="s">
        <v>2967</v>
      </c>
      <c r="L697" s="10">
        <v>40770</v>
      </c>
      <c r="M697" s="1" t="s">
        <v>24</v>
      </c>
      <c r="N697" s="1" t="s">
        <v>25</v>
      </c>
      <c r="O697" s="1" t="s">
        <v>1857</v>
      </c>
      <c r="P697" s="1" t="s">
        <v>1858</v>
      </c>
      <c r="Q697" s="1" t="s">
        <v>25</v>
      </c>
      <c r="R697" s="1" t="s">
        <v>169</v>
      </c>
    </row>
    <row r="698" spans="1:18" ht="15">
      <c r="A698" s="1" t="s">
        <v>3763</v>
      </c>
      <c r="B698" s="1" t="s">
        <v>3764</v>
      </c>
      <c r="C698" s="1" t="s">
        <v>221</v>
      </c>
      <c r="D698" s="7">
        <v>40830</v>
      </c>
      <c r="E698" s="8">
        <v>175</v>
      </c>
      <c r="F698" s="7">
        <v>41012</v>
      </c>
      <c r="G698" s="1" t="s">
        <v>25</v>
      </c>
      <c r="H698" s="1" t="s">
        <v>20</v>
      </c>
      <c r="I698" s="1" t="s">
        <v>215</v>
      </c>
      <c r="J698" s="1" t="s">
        <v>22</v>
      </c>
      <c r="K698" s="1" t="s">
        <v>3765</v>
      </c>
      <c r="L698" s="10">
        <v>40830</v>
      </c>
      <c r="M698" s="1" t="s">
        <v>24</v>
      </c>
      <c r="N698" s="1" t="s">
        <v>25</v>
      </c>
      <c r="O698" s="1" t="s">
        <v>1857</v>
      </c>
      <c r="P698" s="1" t="s">
        <v>27</v>
      </c>
      <c r="Q698" s="1" t="s">
        <v>25</v>
      </c>
      <c r="R698" s="1" t="s">
        <v>169</v>
      </c>
    </row>
    <row r="699" spans="1:18" ht="15">
      <c r="A699" s="1" t="s">
        <v>3766</v>
      </c>
      <c r="B699" s="1" t="s">
        <v>3767</v>
      </c>
      <c r="C699" s="1" t="s">
        <v>221</v>
      </c>
      <c r="D699" s="7">
        <v>40830</v>
      </c>
      <c r="E699" s="8">
        <v>176</v>
      </c>
      <c r="F699" s="7">
        <v>41012</v>
      </c>
      <c r="G699" s="1" t="s">
        <v>25</v>
      </c>
      <c r="H699" s="1" t="s">
        <v>20</v>
      </c>
      <c r="I699" s="1" t="s">
        <v>215</v>
      </c>
      <c r="J699" s="1" t="s">
        <v>2213</v>
      </c>
      <c r="K699" s="1" t="s">
        <v>3768</v>
      </c>
      <c r="L699" s="10">
        <v>40830</v>
      </c>
      <c r="M699" s="1" t="s">
        <v>24</v>
      </c>
      <c r="N699" s="1" t="s">
        <v>25</v>
      </c>
      <c r="O699" s="1" t="s">
        <v>1857</v>
      </c>
      <c r="P699" s="1" t="s">
        <v>27</v>
      </c>
      <c r="Q699" s="1" t="s">
        <v>25</v>
      </c>
      <c r="R699" s="1" t="s">
        <v>169</v>
      </c>
    </row>
    <row r="700" spans="1:18" ht="15">
      <c r="A700" s="1" t="s">
        <v>3769</v>
      </c>
      <c r="B700" s="1" t="s">
        <v>3770</v>
      </c>
      <c r="C700" s="1" t="s">
        <v>221</v>
      </c>
      <c r="D700" s="7">
        <v>40830</v>
      </c>
      <c r="E700" s="8">
        <v>177</v>
      </c>
      <c r="F700" s="7">
        <v>41012</v>
      </c>
      <c r="G700" s="1" t="s">
        <v>25</v>
      </c>
      <c r="H700" s="1" t="s">
        <v>20</v>
      </c>
      <c r="I700" s="1" t="s">
        <v>215</v>
      </c>
      <c r="J700" s="1" t="s">
        <v>2213</v>
      </c>
      <c r="K700" s="1" t="s">
        <v>3771</v>
      </c>
      <c r="L700" s="10">
        <v>40830</v>
      </c>
      <c r="M700" s="1" t="s">
        <v>24</v>
      </c>
      <c r="N700" s="1" t="s">
        <v>25</v>
      </c>
      <c r="O700" s="1" t="s">
        <v>1857</v>
      </c>
      <c r="P700" s="1" t="s">
        <v>27</v>
      </c>
      <c r="Q700" s="1" t="s">
        <v>25</v>
      </c>
      <c r="R700" s="1" t="s">
        <v>169</v>
      </c>
    </row>
    <row r="701" spans="1:18" ht="15">
      <c r="A701" s="1" t="s">
        <v>3772</v>
      </c>
      <c r="B701" s="1" t="s">
        <v>3773</v>
      </c>
      <c r="C701" s="1" t="s">
        <v>221</v>
      </c>
      <c r="D701" s="7">
        <v>40830</v>
      </c>
      <c r="E701" s="8">
        <v>178</v>
      </c>
      <c r="F701" s="7">
        <v>40921</v>
      </c>
      <c r="G701" s="1" t="s">
        <v>25</v>
      </c>
      <c r="H701" s="1" t="s">
        <v>20</v>
      </c>
      <c r="I701" s="1" t="s">
        <v>215</v>
      </c>
      <c r="J701" s="1" t="s">
        <v>2213</v>
      </c>
      <c r="K701" s="1" t="s">
        <v>3774</v>
      </c>
      <c r="L701" s="10">
        <v>40830</v>
      </c>
      <c r="M701" s="1" t="s">
        <v>24</v>
      </c>
      <c r="N701" s="1" t="s">
        <v>25</v>
      </c>
      <c r="O701" s="1" t="s">
        <v>1857</v>
      </c>
      <c r="P701" s="1" t="s">
        <v>27</v>
      </c>
      <c r="Q701" s="1" t="s">
        <v>25</v>
      </c>
      <c r="R701" s="1" t="s">
        <v>169</v>
      </c>
    </row>
    <row r="702" spans="1:18" ht="15">
      <c r="A702" s="1" t="s">
        <v>3752</v>
      </c>
      <c r="B702" s="1" t="s">
        <v>3753</v>
      </c>
      <c r="C702" s="1" t="s">
        <v>221</v>
      </c>
      <c r="D702" s="7">
        <v>40833</v>
      </c>
      <c r="E702" s="8">
        <v>179</v>
      </c>
      <c r="F702" s="7">
        <v>41317</v>
      </c>
      <c r="G702" s="1" t="s">
        <v>24</v>
      </c>
      <c r="H702" s="1" t="s">
        <v>20</v>
      </c>
      <c r="I702" s="1" t="s">
        <v>215</v>
      </c>
      <c r="J702" s="1" t="s">
        <v>22</v>
      </c>
      <c r="K702" s="1" t="s">
        <v>3754</v>
      </c>
      <c r="L702" s="10">
        <v>40833</v>
      </c>
      <c r="M702" s="1" t="s">
        <v>24</v>
      </c>
      <c r="N702" s="1" t="s">
        <v>25</v>
      </c>
      <c r="O702" s="1" t="s">
        <v>1857</v>
      </c>
      <c r="P702" s="1" t="s">
        <v>1858</v>
      </c>
      <c r="Q702" s="1" t="s">
        <v>25</v>
      </c>
      <c r="R702" s="1" t="s">
        <v>169</v>
      </c>
    </row>
    <row r="703" spans="1:18" ht="15">
      <c r="A703" s="1" t="s">
        <v>3761</v>
      </c>
      <c r="B703" s="1" t="s">
        <v>3762</v>
      </c>
      <c r="C703" s="1" t="s">
        <v>221</v>
      </c>
      <c r="D703" s="7">
        <v>40834</v>
      </c>
      <c r="E703" s="8">
        <v>180</v>
      </c>
      <c r="F703" s="7">
        <v>41974</v>
      </c>
      <c r="G703" s="1" t="s">
        <v>24</v>
      </c>
      <c r="H703" s="1" t="s">
        <v>20</v>
      </c>
      <c r="I703" s="1" t="s">
        <v>215</v>
      </c>
      <c r="J703" s="1" t="s">
        <v>22</v>
      </c>
      <c r="K703" s="1" t="s">
        <v>212</v>
      </c>
      <c r="L703" s="10">
        <v>40830</v>
      </c>
      <c r="M703" s="1" t="s">
        <v>24</v>
      </c>
      <c r="N703" s="1" t="s">
        <v>25</v>
      </c>
      <c r="O703" s="1" t="s">
        <v>1857</v>
      </c>
      <c r="P703" s="1" t="s">
        <v>158</v>
      </c>
      <c r="Q703" s="1" t="s">
        <v>25</v>
      </c>
      <c r="R703" s="1" t="s">
        <v>169</v>
      </c>
    </row>
    <row r="704" spans="1:18" ht="15">
      <c r="A704" s="1" t="s">
        <v>3778</v>
      </c>
      <c r="B704" s="1" t="s">
        <v>3779</v>
      </c>
      <c r="C704" s="1" t="s">
        <v>221</v>
      </c>
      <c r="D704" s="7">
        <v>40836</v>
      </c>
      <c r="E704" s="8">
        <v>181</v>
      </c>
      <c r="F704" s="7">
        <v>41933</v>
      </c>
      <c r="G704" s="1" t="s">
        <v>25</v>
      </c>
      <c r="H704" s="1" t="s">
        <v>20</v>
      </c>
      <c r="I704" s="1" t="s">
        <v>215</v>
      </c>
      <c r="J704" s="1" t="s">
        <v>22</v>
      </c>
      <c r="K704" s="1" t="s">
        <v>3780</v>
      </c>
      <c r="L704" s="10">
        <v>40836</v>
      </c>
      <c r="M704" s="1" t="s">
        <v>24</v>
      </c>
      <c r="N704" s="1" t="s">
        <v>25</v>
      </c>
      <c r="O704" s="1" t="s">
        <v>1857</v>
      </c>
      <c r="P704" s="1" t="s">
        <v>27</v>
      </c>
      <c r="Q704" s="1" t="s">
        <v>25</v>
      </c>
      <c r="R704" s="1" t="s">
        <v>169</v>
      </c>
    </row>
    <row r="705" spans="1:18" ht="15">
      <c r="A705" s="1" t="s">
        <v>3781</v>
      </c>
      <c r="B705" s="1" t="s">
        <v>3782</v>
      </c>
      <c r="C705" s="1" t="s">
        <v>221</v>
      </c>
      <c r="D705" s="7">
        <v>40836</v>
      </c>
      <c r="E705" s="8">
        <v>182</v>
      </c>
      <c r="F705" s="7">
        <v>43027</v>
      </c>
      <c r="G705" s="1" t="s">
        <v>25</v>
      </c>
      <c r="H705" s="1" t="s">
        <v>20</v>
      </c>
      <c r="I705" s="1" t="s">
        <v>215</v>
      </c>
      <c r="J705" s="1" t="s">
        <v>22</v>
      </c>
      <c r="K705" s="1" t="s">
        <v>2282</v>
      </c>
      <c r="L705" s="10">
        <v>40836</v>
      </c>
      <c r="M705" s="1" t="s">
        <v>24</v>
      </c>
      <c r="N705" s="1" t="s">
        <v>25</v>
      </c>
      <c r="O705" s="1" t="s">
        <v>1857</v>
      </c>
      <c r="P705" s="1" t="s">
        <v>27</v>
      </c>
      <c r="Q705" s="1" t="s">
        <v>25</v>
      </c>
      <c r="R705" s="1" t="s">
        <v>169</v>
      </c>
    </row>
    <row r="706" spans="1:18" ht="15">
      <c r="A706" s="1" t="s">
        <v>3783</v>
      </c>
      <c r="B706" s="1" t="s">
        <v>3784</v>
      </c>
      <c r="C706" s="1" t="s">
        <v>221</v>
      </c>
      <c r="D706" s="7">
        <v>40836</v>
      </c>
      <c r="E706" s="8">
        <v>183</v>
      </c>
      <c r="F706" s="7">
        <v>44494</v>
      </c>
      <c r="G706" s="1" t="s">
        <v>25</v>
      </c>
      <c r="H706" s="1" t="s">
        <v>20</v>
      </c>
      <c r="I706" s="1" t="s">
        <v>215</v>
      </c>
      <c r="J706" s="1" t="s">
        <v>22</v>
      </c>
      <c r="K706" s="1" t="s">
        <v>2626</v>
      </c>
      <c r="L706" s="10">
        <v>40836</v>
      </c>
      <c r="M706" s="1" t="s">
        <v>24</v>
      </c>
      <c r="N706" s="1" t="s">
        <v>25</v>
      </c>
      <c r="O706" s="1" t="s">
        <v>1857</v>
      </c>
      <c r="P706" s="1" t="s">
        <v>27</v>
      </c>
      <c r="Q706" s="1" t="s">
        <v>24</v>
      </c>
      <c r="R706" s="1" t="s">
        <v>169</v>
      </c>
    </row>
    <row r="707" spans="1:18" ht="15">
      <c r="A707" s="1" t="s">
        <v>3755</v>
      </c>
      <c r="B707" s="1" t="s">
        <v>3756</v>
      </c>
      <c r="C707" s="1" t="s">
        <v>221</v>
      </c>
      <c r="D707" s="7">
        <v>40837</v>
      </c>
      <c r="E707" s="8">
        <v>184</v>
      </c>
      <c r="F707" s="7">
        <v>41202</v>
      </c>
      <c r="G707" s="1" t="s">
        <v>24</v>
      </c>
      <c r="H707" s="1" t="s">
        <v>20</v>
      </c>
      <c r="I707" s="1" t="s">
        <v>215</v>
      </c>
      <c r="J707" s="1" t="s">
        <v>2213</v>
      </c>
      <c r="K707" s="1" t="s">
        <v>3757</v>
      </c>
      <c r="L707" s="10">
        <v>40837</v>
      </c>
      <c r="M707" s="1" t="s">
        <v>24</v>
      </c>
      <c r="N707" s="1" t="s">
        <v>25</v>
      </c>
      <c r="O707" s="1" t="s">
        <v>1857</v>
      </c>
      <c r="P707" s="1" t="s">
        <v>27</v>
      </c>
      <c r="Q707" s="1" t="s">
        <v>25</v>
      </c>
      <c r="R707" s="1" t="s">
        <v>169</v>
      </c>
    </row>
    <row r="708" spans="1:18" ht="15">
      <c r="A708" s="1" t="s">
        <v>3758</v>
      </c>
      <c r="B708" s="1" t="s">
        <v>3759</v>
      </c>
      <c r="C708" s="1" t="s">
        <v>221</v>
      </c>
      <c r="D708" s="7">
        <v>40837</v>
      </c>
      <c r="E708" s="8">
        <v>185</v>
      </c>
      <c r="F708" s="7">
        <v>41568</v>
      </c>
      <c r="G708" s="1" t="s">
        <v>24</v>
      </c>
      <c r="H708" s="1" t="s">
        <v>20</v>
      </c>
      <c r="I708" s="1" t="s">
        <v>215</v>
      </c>
      <c r="J708" s="1" t="s">
        <v>2213</v>
      </c>
      <c r="K708" s="1" t="s">
        <v>3760</v>
      </c>
      <c r="L708" s="10">
        <v>40837</v>
      </c>
      <c r="M708" s="1" t="s">
        <v>24</v>
      </c>
      <c r="N708" s="1" t="s">
        <v>25</v>
      </c>
      <c r="O708" s="1" t="s">
        <v>1857</v>
      </c>
      <c r="P708" s="1" t="s">
        <v>27</v>
      </c>
      <c r="Q708" s="1" t="s">
        <v>25</v>
      </c>
      <c r="R708" s="1" t="s">
        <v>169</v>
      </c>
    </row>
    <row r="709" spans="1:18" ht="15">
      <c r="A709" s="1" t="s">
        <v>3775</v>
      </c>
      <c r="B709" s="1" t="s">
        <v>3776</v>
      </c>
      <c r="C709" s="1" t="s">
        <v>221</v>
      </c>
      <c r="D709" s="7">
        <v>40837</v>
      </c>
      <c r="E709" s="8">
        <v>186</v>
      </c>
      <c r="F709" s="7">
        <v>41202</v>
      </c>
      <c r="G709" s="1" t="s">
        <v>24</v>
      </c>
      <c r="H709" s="1" t="s">
        <v>20</v>
      </c>
      <c r="I709" s="1" t="s">
        <v>215</v>
      </c>
      <c r="J709" s="1" t="s">
        <v>22</v>
      </c>
      <c r="K709" s="1" t="s">
        <v>3777</v>
      </c>
      <c r="L709" s="10">
        <v>40837</v>
      </c>
      <c r="M709" s="1" t="s">
        <v>24</v>
      </c>
      <c r="N709" s="1" t="s">
        <v>25</v>
      </c>
      <c r="O709" s="1" t="s">
        <v>1857</v>
      </c>
      <c r="P709" s="1" t="s">
        <v>27</v>
      </c>
      <c r="Q709" s="1" t="s">
        <v>25</v>
      </c>
      <c r="R709" s="1" t="s">
        <v>169</v>
      </c>
    </row>
    <row r="710" spans="1:18" ht="15">
      <c r="A710" s="1" t="s">
        <v>3790</v>
      </c>
      <c r="B710" s="1" t="s">
        <v>3791</v>
      </c>
      <c r="C710" s="1" t="s">
        <v>221</v>
      </c>
      <c r="D710" s="7">
        <v>40837</v>
      </c>
      <c r="E710" s="8">
        <v>187</v>
      </c>
      <c r="F710" s="7">
        <v>40921</v>
      </c>
      <c r="G710" s="1" t="s">
        <v>25</v>
      </c>
      <c r="H710" s="1" t="s">
        <v>20</v>
      </c>
      <c r="I710" s="1" t="s">
        <v>215</v>
      </c>
      <c r="J710" s="1" t="s">
        <v>2213</v>
      </c>
      <c r="K710" s="1" t="s">
        <v>3792</v>
      </c>
      <c r="L710" s="10">
        <v>40837</v>
      </c>
      <c r="M710" s="1" t="s">
        <v>24</v>
      </c>
      <c r="N710" s="1" t="s">
        <v>25</v>
      </c>
      <c r="O710" s="1" t="s">
        <v>1857</v>
      </c>
      <c r="P710" s="1" t="s">
        <v>27</v>
      </c>
      <c r="Q710" s="1" t="s">
        <v>25</v>
      </c>
      <c r="R710" s="1" t="s">
        <v>169</v>
      </c>
    </row>
    <row r="711" spans="1:18" ht="15">
      <c r="A711" s="1" t="s">
        <v>3788</v>
      </c>
      <c r="B711" s="1" t="s">
        <v>3789</v>
      </c>
      <c r="C711" s="1" t="s">
        <v>221</v>
      </c>
      <c r="D711" s="7">
        <v>40840</v>
      </c>
      <c r="E711" s="8">
        <v>188</v>
      </c>
      <c r="F711" s="7">
        <v>41571</v>
      </c>
      <c r="G711" s="1" t="s">
        <v>25</v>
      </c>
      <c r="H711" s="1" t="s">
        <v>20</v>
      </c>
      <c r="I711" s="1" t="s">
        <v>215</v>
      </c>
      <c r="J711" s="1" t="s">
        <v>2513</v>
      </c>
      <c r="K711" s="1" t="s">
        <v>2473</v>
      </c>
      <c r="L711" s="10">
        <v>40840</v>
      </c>
      <c r="M711" s="1" t="s">
        <v>24</v>
      </c>
      <c r="N711" s="1" t="s">
        <v>25</v>
      </c>
      <c r="O711" s="1" t="s">
        <v>1857</v>
      </c>
      <c r="P711" s="1" t="s">
        <v>27</v>
      </c>
      <c r="Q711" s="1" t="s">
        <v>25</v>
      </c>
      <c r="R711" s="1" t="s">
        <v>169</v>
      </c>
    </row>
    <row r="712" spans="1:18" ht="15">
      <c r="A712" s="1" t="s">
        <v>3785</v>
      </c>
      <c r="B712" s="1" t="s">
        <v>3786</v>
      </c>
      <c r="C712" s="1" t="s">
        <v>221</v>
      </c>
      <c r="D712" s="7">
        <v>40842</v>
      </c>
      <c r="E712" s="8">
        <v>189</v>
      </c>
      <c r="F712" s="7">
        <v>47376</v>
      </c>
      <c r="G712" s="1" t="s">
        <v>25</v>
      </c>
      <c r="H712" s="1" t="s">
        <v>20</v>
      </c>
      <c r="I712" s="1" t="s">
        <v>215</v>
      </c>
      <c r="J712" s="1" t="s">
        <v>811</v>
      </c>
      <c r="K712" s="1" t="s">
        <v>3787</v>
      </c>
      <c r="L712" s="10">
        <v>40842</v>
      </c>
      <c r="M712" s="1" t="s">
        <v>24</v>
      </c>
      <c r="N712" s="1" t="s">
        <v>25</v>
      </c>
      <c r="O712" s="1" t="s">
        <v>1857</v>
      </c>
      <c r="P712" s="1" t="s">
        <v>1862</v>
      </c>
      <c r="Q712" s="1" t="s">
        <v>24</v>
      </c>
      <c r="R712" s="1" t="s">
        <v>28</v>
      </c>
    </row>
    <row r="713" spans="1:18" ht="15">
      <c r="A713" s="1" t="s">
        <v>3793</v>
      </c>
      <c r="B713" s="1" t="s">
        <v>3794</v>
      </c>
      <c r="C713" s="1" t="s">
        <v>221</v>
      </c>
      <c r="D713" s="7">
        <v>40854</v>
      </c>
      <c r="E713" s="8">
        <v>190</v>
      </c>
      <c r="F713" s="7">
        <v>41219</v>
      </c>
      <c r="G713" s="1" t="s">
        <v>24</v>
      </c>
      <c r="H713" s="1" t="s">
        <v>20</v>
      </c>
      <c r="I713" s="1" t="s">
        <v>215</v>
      </c>
      <c r="J713" s="1" t="s">
        <v>2213</v>
      </c>
      <c r="K713" s="1" t="s">
        <v>3795</v>
      </c>
      <c r="L713" s="10">
        <v>40854</v>
      </c>
      <c r="M713" s="1" t="s">
        <v>24</v>
      </c>
      <c r="N713" s="1" t="s">
        <v>25</v>
      </c>
      <c r="O713" s="1" t="s">
        <v>1857</v>
      </c>
      <c r="P713" s="1" t="s">
        <v>27</v>
      </c>
      <c r="Q713" s="1" t="s">
        <v>25</v>
      </c>
      <c r="R713" s="1" t="s">
        <v>169</v>
      </c>
    </row>
    <row r="714" spans="1:18" ht="15">
      <c r="A714" s="1" t="s">
        <v>3796</v>
      </c>
      <c r="B714" s="1" t="s">
        <v>3797</v>
      </c>
      <c r="C714" s="1" t="s">
        <v>221</v>
      </c>
      <c r="D714" s="7">
        <v>40854</v>
      </c>
      <c r="E714" s="8">
        <v>191</v>
      </c>
      <c r="F714" s="7">
        <v>41585</v>
      </c>
      <c r="G714" s="1" t="s">
        <v>24</v>
      </c>
      <c r="H714" s="1" t="s">
        <v>20</v>
      </c>
      <c r="I714" s="1" t="s">
        <v>215</v>
      </c>
      <c r="J714" s="1" t="s">
        <v>2213</v>
      </c>
      <c r="K714" s="1" t="s">
        <v>3798</v>
      </c>
      <c r="L714" s="10">
        <v>40854</v>
      </c>
      <c r="M714" s="1" t="s">
        <v>24</v>
      </c>
      <c r="N714" s="1" t="s">
        <v>25</v>
      </c>
      <c r="O714" s="1" t="s">
        <v>1857</v>
      </c>
      <c r="P714" s="1" t="s">
        <v>27</v>
      </c>
      <c r="Q714" s="1" t="s">
        <v>25</v>
      </c>
      <c r="R714" s="1" t="s">
        <v>169</v>
      </c>
    </row>
    <row r="715" spans="1:18" ht="15">
      <c r="A715" s="1" t="s">
        <v>3799</v>
      </c>
      <c r="B715" s="1" t="s">
        <v>3800</v>
      </c>
      <c r="C715" s="1" t="s">
        <v>221</v>
      </c>
      <c r="D715" s="7">
        <v>40854</v>
      </c>
      <c r="E715" s="8">
        <v>192</v>
      </c>
      <c r="F715" s="7">
        <v>41219</v>
      </c>
      <c r="G715" s="1" t="s">
        <v>24</v>
      </c>
      <c r="H715" s="1" t="s">
        <v>20</v>
      </c>
      <c r="I715" s="1" t="s">
        <v>215</v>
      </c>
      <c r="J715" s="1" t="s">
        <v>22</v>
      </c>
      <c r="K715" s="1" t="s">
        <v>3801</v>
      </c>
      <c r="L715" s="10">
        <v>40854</v>
      </c>
      <c r="M715" s="1" t="s">
        <v>24</v>
      </c>
      <c r="N715" s="1" t="s">
        <v>25</v>
      </c>
      <c r="O715" s="1" t="s">
        <v>1857</v>
      </c>
      <c r="P715" s="1" t="s">
        <v>27</v>
      </c>
      <c r="Q715" s="1" t="s">
        <v>25</v>
      </c>
      <c r="R715" s="1" t="s">
        <v>169</v>
      </c>
    </row>
    <row r="716" spans="1:18" ht="15">
      <c r="A716" s="1" t="s">
        <v>3807</v>
      </c>
      <c r="B716" s="1" t="s">
        <v>3808</v>
      </c>
      <c r="C716" s="1" t="s">
        <v>221</v>
      </c>
      <c r="D716" s="7">
        <v>40857</v>
      </c>
      <c r="E716" s="8">
        <v>193</v>
      </c>
      <c r="F716" s="7">
        <v>41297</v>
      </c>
      <c r="G716" s="1" t="s">
        <v>25</v>
      </c>
      <c r="H716" s="1" t="s">
        <v>20</v>
      </c>
      <c r="I716" s="1" t="s">
        <v>215</v>
      </c>
      <c r="J716" s="1" t="s">
        <v>22</v>
      </c>
      <c r="K716" s="1" t="s">
        <v>708</v>
      </c>
      <c r="L716" s="10">
        <v>40857</v>
      </c>
      <c r="M716" s="1" t="s">
        <v>24</v>
      </c>
      <c r="N716" s="1" t="s">
        <v>25</v>
      </c>
      <c r="O716" s="1" t="s">
        <v>1857</v>
      </c>
      <c r="P716" s="1" t="s">
        <v>1858</v>
      </c>
      <c r="Q716" s="1" t="s">
        <v>25</v>
      </c>
      <c r="R716" s="1" t="s">
        <v>169</v>
      </c>
    </row>
    <row r="717" spans="1:18" ht="15">
      <c r="A717" s="1" t="s">
        <v>3802</v>
      </c>
      <c r="B717" s="1" t="s">
        <v>3803</v>
      </c>
      <c r="C717" s="1" t="s">
        <v>221</v>
      </c>
      <c r="D717" s="7">
        <v>40858</v>
      </c>
      <c r="E717" s="8">
        <v>194</v>
      </c>
      <c r="F717" s="7">
        <v>41954</v>
      </c>
      <c r="G717" s="1" t="s">
        <v>25</v>
      </c>
      <c r="H717" s="1" t="s">
        <v>20</v>
      </c>
      <c r="I717" s="1" t="s">
        <v>215</v>
      </c>
      <c r="J717" s="1" t="s">
        <v>2513</v>
      </c>
      <c r="K717" s="1" t="s">
        <v>3804</v>
      </c>
      <c r="L717" s="10">
        <v>40858</v>
      </c>
      <c r="M717" s="1" t="s">
        <v>24</v>
      </c>
      <c r="N717" s="1" t="s">
        <v>25</v>
      </c>
      <c r="O717" s="1" t="s">
        <v>1857</v>
      </c>
      <c r="P717" s="1" t="s">
        <v>27</v>
      </c>
      <c r="Q717" s="1" t="s">
        <v>25</v>
      </c>
      <c r="R717" s="1" t="s">
        <v>169</v>
      </c>
    </row>
    <row r="718" spans="1:18" ht="15">
      <c r="A718" s="1" t="s">
        <v>3805</v>
      </c>
      <c r="B718" s="1" t="s">
        <v>3806</v>
      </c>
      <c r="C718" s="1" t="s">
        <v>221</v>
      </c>
      <c r="D718" s="7">
        <v>40858</v>
      </c>
      <c r="E718" s="8">
        <v>195</v>
      </c>
      <c r="F718" s="7">
        <v>43052</v>
      </c>
      <c r="G718" s="1" t="s">
        <v>25</v>
      </c>
      <c r="H718" s="1" t="s">
        <v>20</v>
      </c>
      <c r="I718" s="1" t="s">
        <v>215</v>
      </c>
      <c r="J718" s="1" t="s">
        <v>22</v>
      </c>
      <c r="K718" s="1" t="s">
        <v>2104</v>
      </c>
      <c r="L718" s="10">
        <v>40858</v>
      </c>
      <c r="M718" s="1" t="s">
        <v>24</v>
      </c>
      <c r="N718" s="1" t="s">
        <v>25</v>
      </c>
      <c r="O718" s="1" t="s">
        <v>1857</v>
      </c>
      <c r="P718" s="1" t="s">
        <v>27</v>
      </c>
      <c r="Q718" s="1" t="s">
        <v>25</v>
      </c>
      <c r="R718" s="1" t="s">
        <v>169</v>
      </c>
    </row>
    <row r="719" spans="1:18" ht="15">
      <c r="A719" s="1" t="s">
        <v>3809</v>
      </c>
      <c r="B719" s="1" t="s">
        <v>3810</v>
      </c>
      <c r="C719" s="1" t="s">
        <v>221</v>
      </c>
      <c r="D719" s="7">
        <v>40861</v>
      </c>
      <c r="E719" s="8">
        <v>196</v>
      </c>
      <c r="F719" s="7">
        <v>41571</v>
      </c>
      <c r="G719" s="1" t="s">
        <v>24</v>
      </c>
      <c r="H719" s="1" t="s">
        <v>20</v>
      </c>
      <c r="I719" s="1" t="s">
        <v>215</v>
      </c>
      <c r="J719" s="1" t="s">
        <v>22</v>
      </c>
      <c r="K719" s="1" t="s">
        <v>3811</v>
      </c>
      <c r="L719" s="10">
        <v>40857</v>
      </c>
      <c r="M719" s="1" t="s">
        <v>24</v>
      </c>
      <c r="N719" s="1" t="s">
        <v>25</v>
      </c>
      <c r="O719" s="1" t="s">
        <v>1857</v>
      </c>
      <c r="P719" s="1" t="s">
        <v>158</v>
      </c>
      <c r="Q719" s="1" t="s">
        <v>25</v>
      </c>
      <c r="R719" s="1" t="s">
        <v>169</v>
      </c>
    </row>
    <row r="720" spans="1:18" ht="15">
      <c r="A720" s="1" t="s">
        <v>3719</v>
      </c>
      <c r="B720" s="1" t="s">
        <v>3720</v>
      </c>
      <c r="C720" s="1" t="s">
        <v>221</v>
      </c>
      <c r="D720" s="7">
        <v>40864</v>
      </c>
      <c r="E720" s="8">
        <v>197</v>
      </c>
      <c r="F720" s="7">
        <v>41596</v>
      </c>
      <c r="G720" s="1" t="s">
        <v>25</v>
      </c>
      <c r="H720" s="1" t="s">
        <v>20</v>
      </c>
      <c r="I720" s="1" t="s">
        <v>215</v>
      </c>
      <c r="J720" s="1" t="s">
        <v>22</v>
      </c>
      <c r="K720" s="1" t="s">
        <v>3721</v>
      </c>
      <c r="L720" s="10">
        <v>40864</v>
      </c>
      <c r="M720" s="1" t="s">
        <v>24</v>
      </c>
      <c r="N720" s="1" t="s">
        <v>25</v>
      </c>
      <c r="O720" s="1" t="s">
        <v>1857</v>
      </c>
      <c r="P720" s="1" t="s">
        <v>27</v>
      </c>
      <c r="Q720" s="1" t="s">
        <v>25</v>
      </c>
      <c r="R720" s="1" t="s">
        <v>28</v>
      </c>
    </row>
    <row r="721" spans="1:18" ht="15">
      <c r="A721" s="1" t="s">
        <v>3749</v>
      </c>
      <c r="B721" s="1" t="s">
        <v>3750</v>
      </c>
      <c r="C721" s="1" t="s">
        <v>221</v>
      </c>
      <c r="D721" s="7">
        <v>40865</v>
      </c>
      <c r="E721" s="8">
        <v>198</v>
      </c>
      <c r="F721" s="7">
        <v>42692</v>
      </c>
      <c r="G721" s="1" t="s">
        <v>25</v>
      </c>
      <c r="H721" s="1" t="s">
        <v>20</v>
      </c>
      <c r="I721" s="1" t="s">
        <v>215</v>
      </c>
      <c r="J721" s="1" t="s">
        <v>2213</v>
      </c>
      <c r="K721" s="1" t="s">
        <v>3751</v>
      </c>
      <c r="L721" s="10">
        <v>40864</v>
      </c>
      <c r="M721" s="1" t="s">
        <v>24</v>
      </c>
      <c r="N721" s="1" t="s">
        <v>25</v>
      </c>
      <c r="O721" s="1" t="s">
        <v>1857</v>
      </c>
      <c r="P721" s="1" t="s">
        <v>27</v>
      </c>
      <c r="Q721" s="1" t="s">
        <v>25</v>
      </c>
      <c r="R721" s="1" t="s">
        <v>169</v>
      </c>
    </row>
    <row r="722" spans="1:18" ht="15">
      <c r="A722" s="1" t="s">
        <v>3812</v>
      </c>
      <c r="B722" s="1" t="s">
        <v>3813</v>
      </c>
      <c r="C722" s="1" t="s">
        <v>221</v>
      </c>
      <c r="D722" s="7">
        <v>40865</v>
      </c>
      <c r="E722" s="8">
        <v>199</v>
      </c>
      <c r="F722" s="7">
        <v>41230</v>
      </c>
      <c r="G722" s="1" t="s">
        <v>24</v>
      </c>
      <c r="H722" s="1" t="s">
        <v>20</v>
      </c>
      <c r="I722" s="1" t="s">
        <v>215</v>
      </c>
      <c r="J722" s="1" t="s">
        <v>2213</v>
      </c>
      <c r="K722" s="1" t="s">
        <v>3814</v>
      </c>
      <c r="L722" s="10">
        <v>40865</v>
      </c>
      <c r="M722" s="1" t="s">
        <v>24</v>
      </c>
      <c r="N722" s="1" t="s">
        <v>25</v>
      </c>
      <c r="O722" s="1" t="s">
        <v>1857</v>
      </c>
      <c r="P722" s="1" t="s">
        <v>27</v>
      </c>
      <c r="Q722" s="1" t="s">
        <v>25</v>
      </c>
      <c r="R722" s="1" t="s">
        <v>169</v>
      </c>
    </row>
    <row r="723" spans="1:18" ht="15">
      <c r="A723" s="1" t="s">
        <v>3815</v>
      </c>
      <c r="B723" s="1" t="s">
        <v>3816</v>
      </c>
      <c r="C723" s="1" t="s">
        <v>221</v>
      </c>
      <c r="D723" s="7">
        <v>40865</v>
      </c>
      <c r="E723" s="8">
        <v>200</v>
      </c>
      <c r="F723" s="7">
        <v>41596</v>
      </c>
      <c r="G723" s="1" t="s">
        <v>24</v>
      </c>
      <c r="H723" s="1" t="s">
        <v>20</v>
      </c>
      <c r="I723" s="1" t="s">
        <v>215</v>
      </c>
      <c r="J723" s="1" t="s">
        <v>2213</v>
      </c>
      <c r="K723" s="1" t="s">
        <v>3817</v>
      </c>
      <c r="L723" s="10">
        <v>40865</v>
      </c>
      <c r="M723" s="1" t="s">
        <v>24</v>
      </c>
      <c r="N723" s="1" t="s">
        <v>25</v>
      </c>
      <c r="O723" s="1" t="s">
        <v>1857</v>
      </c>
      <c r="P723" s="1" t="s">
        <v>27</v>
      </c>
      <c r="Q723" s="1" t="s">
        <v>25</v>
      </c>
      <c r="R723" s="1" t="s">
        <v>169</v>
      </c>
    </row>
    <row r="724" spans="1:18" ht="15">
      <c r="A724" s="1" t="s">
        <v>3821</v>
      </c>
      <c r="B724" s="1" t="s">
        <v>3822</v>
      </c>
      <c r="C724" s="1" t="s">
        <v>221</v>
      </c>
      <c r="D724" s="7">
        <v>40865</v>
      </c>
      <c r="E724" s="8">
        <v>201</v>
      </c>
      <c r="F724" s="7">
        <v>41230</v>
      </c>
      <c r="G724" s="1" t="s">
        <v>24</v>
      </c>
      <c r="H724" s="1" t="s">
        <v>20</v>
      </c>
      <c r="I724" s="1" t="s">
        <v>215</v>
      </c>
      <c r="J724" s="1" t="s">
        <v>22</v>
      </c>
      <c r="K724" s="1" t="s">
        <v>3823</v>
      </c>
      <c r="L724" s="10">
        <v>40865</v>
      </c>
      <c r="M724" s="1" t="s">
        <v>24</v>
      </c>
      <c r="N724" s="1" t="s">
        <v>25</v>
      </c>
      <c r="O724" s="1" t="s">
        <v>1857</v>
      </c>
      <c r="P724" s="1" t="s">
        <v>27</v>
      </c>
      <c r="Q724" s="1" t="s">
        <v>25</v>
      </c>
      <c r="R724" s="1" t="s">
        <v>169</v>
      </c>
    </row>
    <row r="725" spans="1:18" ht="15">
      <c r="A725" s="1" t="s">
        <v>3818</v>
      </c>
      <c r="B725" s="1" t="s">
        <v>3819</v>
      </c>
      <c r="C725" s="1" t="s">
        <v>221</v>
      </c>
      <c r="D725" s="7">
        <v>40868</v>
      </c>
      <c r="E725" s="8">
        <v>202</v>
      </c>
      <c r="F725" s="7">
        <v>41873</v>
      </c>
      <c r="G725" s="1" t="s">
        <v>24</v>
      </c>
      <c r="H725" s="1" t="s">
        <v>20</v>
      </c>
      <c r="I725" s="1" t="s">
        <v>215</v>
      </c>
      <c r="J725" s="1" t="s">
        <v>22</v>
      </c>
      <c r="K725" s="1" t="s">
        <v>3820</v>
      </c>
      <c r="L725" s="10">
        <v>40687</v>
      </c>
      <c r="M725" s="1" t="s">
        <v>24</v>
      </c>
      <c r="N725" s="1" t="s">
        <v>25</v>
      </c>
      <c r="O725" s="1" t="s">
        <v>1857</v>
      </c>
      <c r="P725" s="1" t="s">
        <v>1858</v>
      </c>
      <c r="Q725" s="1" t="s">
        <v>25</v>
      </c>
      <c r="R725" s="1" t="s">
        <v>169</v>
      </c>
    </row>
    <row r="726" spans="1:18" ht="15">
      <c r="A726" s="1" t="s">
        <v>3824</v>
      </c>
      <c r="B726" s="1" t="s">
        <v>3825</v>
      </c>
      <c r="C726" s="1" t="s">
        <v>221</v>
      </c>
      <c r="D726" s="7">
        <v>40872</v>
      </c>
      <c r="E726" s="8">
        <v>203</v>
      </c>
      <c r="F726" s="7">
        <v>41603</v>
      </c>
      <c r="G726" s="1" t="s">
        <v>24</v>
      </c>
      <c r="H726" s="1" t="s">
        <v>20</v>
      </c>
      <c r="I726" s="1" t="s">
        <v>215</v>
      </c>
      <c r="J726" s="1" t="s">
        <v>2213</v>
      </c>
      <c r="K726" s="1" t="s">
        <v>3826</v>
      </c>
      <c r="L726" s="10">
        <v>40872</v>
      </c>
      <c r="M726" s="1" t="s">
        <v>24</v>
      </c>
      <c r="N726" s="1" t="s">
        <v>25</v>
      </c>
      <c r="O726" s="1" t="s">
        <v>1857</v>
      </c>
      <c r="P726" s="1" t="s">
        <v>27</v>
      </c>
      <c r="Q726" s="1" t="s">
        <v>25</v>
      </c>
      <c r="R726" s="1" t="s">
        <v>169</v>
      </c>
    </row>
    <row r="727" spans="1:18" ht="15">
      <c r="A727" s="1" t="s">
        <v>3827</v>
      </c>
      <c r="B727" s="1" t="s">
        <v>3828</v>
      </c>
      <c r="C727" s="1" t="s">
        <v>221</v>
      </c>
      <c r="D727" s="7">
        <v>40872</v>
      </c>
      <c r="E727" s="8">
        <v>204</v>
      </c>
      <c r="F727" s="7">
        <v>41237</v>
      </c>
      <c r="G727" s="1" t="s">
        <v>24</v>
      </c>
      <c r="H727" s="1" t="s">
        <v>20</v>
      </c>
      <c r="I727" s="1" t="s">
        <v>215</v>
      </c>
      <c r="J727" s="1" t="s">
        <v>2213</v>
      </c>
      <c r="K727" s="1" t="s">
        <v>3829</v>
      </c>
      <c r="L727" s="10">
        <v>40872</v>
      </c>
      <c r="M727" s="1" t="s">
        <v>24</v>
      </c>
      <c r="N727" s="1" t="s">
        <v>25</v>
      </c>
      <c r="O727" s="1" t="s">
        <v>1857</v>
      </c>
      <c r="P727" s="1" t="s">
        <v>27</v>
      </c>
      <c r="Q727" s="1" t="s">
        <v>25</v>
      </c>
      <c r="R727" s="1" t="s">
        <v>169</v>
      </c>
    </row>
    <row r="728" spans="1:18" ht="15">
      <c r="A728" s="1" t="s">
        <v>3835</v>
      </c>
      <c r="B728" s="1" t="s">
        <v>3836</v>
      </c>
      <c r="C728" s="1" t="s">
        <v>221</v>
      </c>
      <c r="D728" s="7">
        <v>40879</v>
      </c>
      <c r="E728" s="8">
        <v>205</v>
      </c>
      <c r="F728" s="7">
        <v>41244</v>
      </c>
      <c r="G728" s="1" t="s">
        <v>24</v>
      </c>
      <c r="H728" s="1" t="s">
        <v>20</v>
      </c>
      <c r="I728" s="1" t="s">
        <v>215</v>
      </c>
      <c r="J728" s="1" t="s">
        <v>2213</v>
      </c>
      <c r="K728" s="1" t="s">
        <v>3837</v>
      </c>
      <c r="L728" s="10">
        <v>40886</v>
      </c>
      <c r="M728" s="1" t="s">
        <v>24</v>
      </c>
      <c r="N728" s="1" t="s">
        <v>25</v>
      </c>
      <c r="O728" s="1" t="s">
        <v>1857</v>
      </c>
      <c r="P728" s="1" t="s">
        <v>27</v>
      </c>
      <c r="Q728" s="1" t="s">
        <v>25</v>
      </c>
      <c r="R728" s="1" t="s">
        <v>169</v>
      </c>
    </row>
    <row r="729" spans="1:18" ht="15">
      <c r="A729" s="1" t="s">
        <v>3838</v>
      </c>
      <c r="B729" s="1" t="s">
        <v>3839</v>
      </c>
      <c r="C729" s="1" t="s">
        <v>221</v>
      </c>
      <c r="D729" s="7">
        <v>40879</v>
      </c>
      <c r="E729" s="8">
        <v>206</v>
      </c>
      <c r="F729" s="7">
        <v>41610</v>
      </c>
      <c r="G729" s="1" t="s">
        <v>24</v>
      </c>
      <c r="H729" s="1" t="s">
        <v>20</v>
      </c>
      <c r="I729" s="1" t="s">
        <v>215</v>
      </c>
      <c r="J729" s="1" t="s">
        <v>2213</v>
      </c>
      <c r="K729" s="1" t="s">
        <v>3840</v>
      </c>
      <c r="L729" s="10">
        <v>40886</v>
      </c>
      <c r="M729" s="1" t="s">
        <v>24</v>
      </c>
      <c r="N729" s="1" t="s">
        <v>25</v>
      </c>
      <c r="O729" s="1" t="s">
        <v>1857</v>
      </c>
      <c r="P729" s="1" t="s">
        <v>27</v>
      </c>
      <c r="Q729" s="1" t="s">
        <v>25</v>
      </c>
      <c r="R729" s="1" t="s">
        <v>169</v>
      </c>
    </row>
    <row r="730" spans="1:18" ht="15">
      <c r="A730" s="1" t="s">
        <v>3841</v>
      </c>
      <c r="B730" s="1" t="s">
        <v>3842</v>
      </c>
      <c r="C730" s="1" t="s">
        <v>221</v>
      </c>
      <c r="D730" s="7">
        <v>40879</v>
      </c>
      <c r="E730" s="8">
        <v>207</v>
      </c>
      <c r="F730" s="7">
        <v>41244</v>
      </c>
      <c r="G730" s="1" t="s">
        <v>24</v>
      </c>
      <c r="H730" s="1" t="s">
        <v>20</v>
      </c>
      <c r="I730" s="1" t="s">
        <v>215</v>
      </c>
      <c r="J730" s="1" t="s">
        <v>22</v>
      </c>
      <c r="K730" s="1" t="s">
        <v>3843</v>
      </c>
      <c r="L730" s="10">
        <v>40879</v>
      </c>
      <c r="M730" s="1" t="s">
        <v>24</v>
      </c>
      <c r="N730" s="1" t="s">
        <v>25</v>
      </c>
      <c r="O730" s="1" t="s">
        <v>1857</v>
      </c>
      <c r="P730" s="1" t="s">
        <v>27</v>
      </c>
      <c r="Q730" s="1" t="s">
        <v>25</v>
      </c>
      <c r="R730" s="1" t="s">
        <v>169</v>
      </c>
    </row>
    <row r="731" spans="1:18" ht="15">
      <c r="A731" s="1" t="s">
        <v>3833</v>
      </c>
      <c r="B731" s="1" t="s">
        <v>3834</v>
      </c>
      <c r="C731" s="1" t="s">
        <v>221</v>
      </c>
      <c r="D731" s="7">
        <v>40889</v>
      </c>
      <c r="E731" s="8">
        <v>208</v>
      </c>
      <c r="F731" s="7">
        <v>41985</v>
      </c>
      <c r="G731" s="1" t="s">
        <v>25</v>
      </c>
      <c r="H731" s="1" t="s">
        <v>20</v>
      </c>
      <c r="I731" s="1" t="s">
        <v>215</v>
      </c>
      <c r="J731" s="1" t="s">
        <v>22</v>
      </c>
      <c r="K731" s="1" t="s">
        <v>708</v>
      </c>
      <c r="L731" s="10">
        <v>40889</v>
      </c>
      <c r="M731" s="1" t="s">
        <v>24</v>
      </c>
      <c r="N731" s="1" t="s">
        <v>25</v>
      </c>
      <c r="O731" s="1" t="s">
        <v>1857</v>
      </c>
      <c r="P731" s="1" t="s">
        <v>27</v>
      </c>
      <c r="Q731" s="1" t="s">
        <v>25</v>
      </c>
      <c r="R731" s="1" t="s">
        <v>169</v>
      </c>
    </row>
    <row r="732" spans="1:18" ht="15">
      <c r="A732" s="1" t="s">
        <v>3846</v>
      </c>
      <c r="B732" s="1" t="s">
        <v>3847</v>
      </c>
      <c r="C732" s="1" t="s">
        <v>221</v>
      </c>
      <c r="D732" s="7">
        <v>40893</v>
      </c>
      <c r="E732" s="8">
        <v>209</v>
      </c>
      <c r="F732" s="7">
        <v>41258</v>
      </c>
      <c r="G732" s="1" t="s">
        <v>24</v>
      </c>
      <c r="H732" s="1" t="s">
        <v>20</v>
      </c>
      <c r="I732" s="1" t="s">
        <v>215</v>
      </c>
      <c r="J732" s="1" t="s">
        <v>2213</v>
      </c>
      <c r="K732" s="1" t="s">
        <v>3848</v>
      </c>
      <c r="L732" s="10">
        <v>40893</v>
      </c>
      <c r="M732" s="1" t="s">
        <v>24</v>
      </c>
      <c r="N732" s="1" t="s">
        <v>25</v>
      </c>
      <c r="O732" s="1" t="s">
        <v>1857</v>
      </c>
      <c r="P732" s="1" t="s">
        <v>27</v>
      </c>
      <c r="Q732" s="1" t="s">
        <v>25</v>
      </c>
      <c r="R732" s="1" t="s">
        <v>169</v>
      </c>
    </row>
    <row r="733" spans="1:18" ht="15">
      <c r="A733" s="1" t="s">
        <v>3849</v>
      </c>
      <c r="B733" s="1" t="s">
        <v>3850</v>
      </c>
      <c r="C733" s="1" t="s">
        <v>221</v>
      </c>
      <c r="D733" s="7">
        <v>40893</v>
      </c>
      <c r="E733" s="8">
        <v>210</v>
      </c>
      <c r="F733" s="7">
        <v>41624</v>
      </c>
      <c r="G733" s="1" t="s">
        <v>24</v>
      </c>
      <c r="H733" s="1" t="s">
        <v>20</v>
      </c>
      <c r="I733" s="1" t="s">
        <v>215</v>
      </c>
      <c r="J733" s="1" t="s">
        <v>2213</v>
      </c>
      <c r="K733" s="1" t="s">
        <v>3851</v>
      </c>
      <c r="L733" s="10">
        <v>40893</v>
      </c>
      <c r="M733" s="1" t="s">
        <v>24</v>
      </c>
      <c r="N733" s="1" t="s">
        <v>25</v>
      </c>
      <c r="O733" s="1" t="s">
        <v>1857</v>
      </c>
      <c r="P733" s="1" t="s">
        <v>27</v>
      </c>
      <c r="Q733" s="1" t="s">
        <v>25</v>
      </c>
      <c r="R733" s="1" t="s">
        <v>169</v>
      </c>
    </row>
    <row r="734" spans="1:18" ht="15">
      <c r="A734" s="1" t="s">
        <v>3868</v>
      </c>
      <c r="B734" s="1" t="s">
        <v>3869</v>
      </c>
      <c r="C734" s="1" t="s">
        <v>221</v>
      </c>
      <c r="D734" s="7">
        <v>40893</v>
      </c>
      <c r="E734" s="8">
        <v>211</v>
      </c>
      <c r="F734" s="7">
        <v>41258</v>
      </c>
      <c r="G734" s="1" t="s">
        <v>24</v>
      </c>
      <c r="H734" s="1" t="s">
        <v>20</v>
      </c>
      <c r="I734" s="1" t="s">
        <v>1839</v>
      </c>
      <c r="J734" s="1" t="s">
        <v>22</v>
      </c>
      <c r="K734" s="1" t="s">
        <v>3870</v>
      </c>
      <c r="L734" s="10">
        <v>40893</v>
      </c>
      <c r="M734" s="1" t="s">
        <v>24</v>
      </c>
      <c r="N734" s="1" t="s">
        <v>25</v>
      </c>
      <c r="O734" s="1" t="s">
        <v>1857</v>
      </c>
      <c r="P734" s="1" t="s">
        <v>27</v>
      </c>
      <c r="Q734" s="1" t="s">
        <v>25</v>
      </c>
      <c r="R734" s="1" t="s">
        <v>169</v>
      </c>
    </row>
    <row r="735" spans="1:18" ht="15">
      <c r="A735" s="1" t="s">
        <v>3830</v>
      </c>
      <c r="B735" s="1" t="s">
        <v>3831</v>
      </c>
      <c r="C735" s="1" t="s">
        <v>221</v>
      </c>
      <c r="D735" s="7">
        <v>40896</v>
      </c>
      <c r="E735" s="8">
        <v>212</v>
      </c>
      <c r="F735" s="7">
        <v>49948</v>
      </c>
      <c r="G735" s="1" t="s">
        <v>25</v>
      </c>
      <c r="H735" s="1" t="s">
        <v>20</v>
      </c>
      <c r="I735" s="1" t="s">
        <v>1839</v>
      </c>
      <c r="J735" s="1" t="s">
        <v>811</v>
      </c>
      <c r="K735" s="1" t="s">
        <v>3832</v>
      </c>
      <c r="L735" s="10">
        <v>40896</v>
      </c>
      <c r="M735" s="1" t="s">
        <v>24</v>
      </c>
      <c r="N735" s="1" t="s">
        <v>25</v>
      </c>
      <c r="O735" s="1" t="s">
        <v>1857</v>
      </c>
      <c r="P735" s="1" t="s">
        <v>1862</v>
      </c>
      <c r="Q735" s="1" t="s">
        <v>24</v>
      </c>
      <c r="R735" s="1" t="s">
        <v>169</v>
      </c>
    </row>
    <row r="736" spans="1:18" ht="15">
      <c r="A736" s="1" t="s">
        <v>3852</v>
      </c>
      <c r="B736" s="1" t="s">
        <v>3853</v>
      </c>
      <c r="C736" s="1" t="s">
        <v>221</v>
      </c>
      <c r="D736" s="7">
        <v>40898</v>
      </c>
      <c r="E736" s="8">
        <v>213</v>
      </c>
      <c r="F736" s="7">
        <v>44560</v>
      </c>
      <c r="G736" s="1" t="s">
        <v>25</v>
      </c>
      <c r="H736" s="1" t="s">
        <v>20</v>
      </c>
      <c r="I736" s="1" t="s">
        <v>1839</v>
      </c>
      <c r="J736" s="1" t="s">
        <v>22</v>
      </c>
      <c r="K736" s="1" t="s">
        <v>3854</v>
      </c>
      <c r="L736" s="10">
        <v>40896</v>
      </c>
      <c r="M736" s="1" t="s">
        <v>24</v>
      </c>
      <c r="N736" s="1" t="s">
        <v>25</v>
      </c>
      <c r="O736" s="1" t="s">
        <v>1857</v>
      </c>
      <c r="P736" s="1" t="s">
        <v>27</v>
      </c>
      <c r="Q736" s="1" t="s">
        <v>24</v>
      </c>
      <c r="R736" s="1" t="s">
        <v>169</v>
      </c>
    </row>
    <row r="737" spans="1:18" ht="15">
      <c r="A737" s="1" t="s">
        <v>3855</v>
      </c>
      <c r="B737" s="1" t="s">
        <v>3856</v>
      </c>
      <c r="C737" s="1" t="s">
        <v>221</v>
      </c>
      <c r="D737" s="7">
        <v>40898</v>
      </c>
      <c r="E737" s="8">
        <v>214</v>
      </c>
      <c r="F737" s="7">
        <v>44560</v>
      </c>
      <c r="G737" s="1" t="s">
        <v>25</v>
      </c>
      <c r="H737" s="1" t="s">
        <v>20</v>
      </c>
      <c r="I737" s="1" t="s">
        <v>1839</v>
      </c>
      <c r="J737" s="1" t="s">
        <v>22</v>
      </c>
      <c r="K737" s="1" t="s">
        <v>3857</v>
      </c>
      <c r="L737" s="10">
        <v>40896</v>
      </c>
      <c r="M737" s="1" t="s">
        <v>24</v>
      </c>
      <c r="N737" s="1" t="s">
        <v>25</v>
      </c>
      <c r="O737" s="1" t="s">
        <v>1857</v>
      </c>
      <c r="P737" s="1" t="s">
        <v>27</v>
      </c>
      <c r="Q737" s="1" t="s">
        <v>24</v>
      </c>
      <c r="R737" s="1" t="s">
        <v>169</v>
      </c>
    </row>
    <row r="738" spans="1:18" ht="15">
      <c r="A738" s="1" t="s">
        <v>3858</v>
      </c>
      <c r="B738" s="1" t="s">
        <v>3859</v>
      </c>
      <c r="C738" s="1" t="s">
        <v>221</v>
      </c>
      <c r="D738" s="7">
        <v>40898</v>
      </c>
      <c r="E738" s="8">
        <v>215</v>
      </c>
      <c r="F738" s="7">
        <v>44560</v>
      </c>
      <c r="G738" s="1" t="s">
        <v>25</v>
      </c>
      <c r="H738" s="1" t="s">
        <v>20</v>
      </c>
      <c r="I738" s="1" t="s">
        <v>1839</v>
      </c>
      <c r="J738" s="1" t="s">
        <v>22</v>
      </c>
      <c r="K738" s="1" t="s">
        <v>3860</v>
      </c>
      <c r="L738" s="10">
        <v>40896</v>
      </c>
      <c r="M738" s="1" t="s">
        <v>24</v>
      </c>
      <c r="N738" s="1" t="s">
        <v>25</v>
      </c>
      <c r="O738" s="1" t="s">
        <v>1857</v>
      </c>
      <c r="P738" s="1" t="s">
        <v>27</v>
      </c>
      <c r="Q738" s="1" t="s">
        <v>24</v>
      </c>
      <c r="R738" s="1" t="s">
        <v>169</v>
      </c>
    </row>
    <row r="739" spans="1:18" ht="15">
      <c r="A739" s="1" t="s">
        <v>3861</v>
      </c>
      <c r="B739" s="1" t="s">
        <v>3862</v>
      </c>
      <c r="C739" s="1" t="s">
        <v>221</v>
      </c>
      <c r="D739" s="7">
        <v>40898</v>
      </c>
      <c r="E739" s="8">
        <v>216</v>
      </c>
      <c r="F739" s="7">
        <v>42003</v>
      </c>
      <c r="G739" s="1" t="s">
        <v>25</v>
      </c>
      <c r="H739" s="1" t="s">
        <v>20</v>
      </c>
      <c r="I739" s="1" t="s">
        <v>1839</v>
      </c>
      <c r="J739" s="1" t="s">
        <v>22</v>
      </c>
      <c r="K739" s="1" t="s">
        <v>3706</v>
      </c>
      <c r="L739" s="10">
        <v>40896</v>
      </c>
      <c r="M739" s="1" t="s">
        <v>24</v>
      </c>
      <c r="N739" s="1" t="s">
        <v>25</v>
      </c>
      <c r="O739" s="1" t="s">
        <v>1857</v>
      </c>
      <c r="P739" s="1" t="s">
        <v>27</v>
      </c>
      <c r="Q739" s="1" t="s">
        <v>25</v>
      </c>
      <c r="R739" s="1" t="s">
        <v>169</v>
      </c>
    </row>
    <row r="740" spans="1:18" ht="15">
      <c r="A740" s="1" t="s">
        <v>3863</v>
      </c>
      <c r="B740" s="1" t="s">
        <v>3864</v>
      </c>
      <c r="C740" s="1" t="s">
        <v>221</v>
      </c>
      <c r="D740" s="7">
        <v>40898</v>
      </c>
      <c r="E740" s="8">
        <v>217</v>
      </c>
      <c r="F740" s="7">
        <v>43097</v>
      </c>
      <c r="G740" s="1" t="s">
        <v>25</v>
      </c>
      <c r="H740" s="1" t="s">
        <v>20</v>
      </c>
      <c r="I740" s="1" t="s">
        <v>1839</v>
      </c>
      <c r="J740" s="1" t="s">
        <v>22</v>
      </c>
      <c r="K740" s="1" t="s">
        <v>780</v>
      </c>
      <c r="L740" s="10">
        <v>40896</v>
      </c>
      <c r="M740" s="1" t="s">
        <v>24</v>
      </c>
      <c r="N740" s="1" t="s">
        <v>25</v>
      </c>
      <c r="O740" s="1" t="s">
        <v>1857</v>
      </c>
      <c r="P740" s="1" t="s">
        <v>27</v>
      </c>
      <c r="Q740" s="1" t="s">
        <v>25</v>
      </c>
      <c r="R740" s="1" t="s">
        <v>169</v>
      </c>
    </row>
    <row r="741" spans="1:18" ht="15">
      <c r="A741" s="1" t="s">
        <v>3865</v>
      </c>
      <c r="B741" s="1" t="s">
        <v>3866</v>
      </c>
      <c r="C741" s="1" t="s">
        <v>221</v>
      </c>
      <c r="D741" s="7">
        <v>40898</v>
      </c>
      <c r="E741" s="8">
        <v>218</v>
      </c>
      <c r="F741" s="7">
        <v>44557</v>
      </c>
      <c r="G741" s="1" t="s">
        <v>25</v>
      </c>
      <c r="H741" s="1" t="s">
        <v>20</v>
      </c>
      <c r="I741" s="1" t="s">
        <v>1839</v>
      </c>
      <c r="J741" s="1" t="s">
        <v>22</v>
      </c>
      <c r="K741" s="1" t="s">
        <v>3867</v>
      </c>
      <c r="L741" s="10">
        <v>40896</v>
      </c>
      <c r="M741" s="1" t="s">
        <v>24</v>
      </c>
      <c r="N741" s="1" t="s">
        <v>25</v>
      </c>
      <c r="O741" s="1" t="s">
        <v>1857</v>
      </c>
      <c r="P741" s="1" t="s">
        <v>27</v>
      </c>
      <c r="Q741" s="1" t="s">
        <v>25</v>
      </c>
      <c r="R741" s="1" t="s">
        <v>169</v>
      </c>
    </row>
    <row r="742" spans="1:18" ht="15">
      <c r="A742" s="1" t="s">
        <v>3874</v>
      </c>
      <c r="B742" s="1" t="s">
        <v>3875</v>
      </c>
      <c r="C742" s="1" t="s">
        <v>221</v>
      </c>
      <c r="D742" s="7">
        <v>40898</v>
      </c>
      <c r="E742" s="8">
        <v>219</v>
      </c>
      <c r="F742" s="7">
        <v>46280</v>
      </c>
      <c r="G742" s="1" t="s">
        <v>25</v>
      </c>
      <c r="H742" s="1" t="s">
        <v>20</v>
      </c>
      <c r="I742" s="1" t="s">
        <v>1839</v>
      </c>
      <c r="J742" s="1" t="s">
        <v>811</v>
      </c>
      <c r="K742" s="1" t="s">
        <v>3876</v>
      </c>
      <c r="L742" s="10">
        <v>40898</v>
      </c>
      <c r="M742" s="1" t="s">
        <v>24</v>
      </c>
      <c r="N742" s="1" t="s">
        <v>25</v>
      </c>
      <c r="O742" s="1" t="s">
        <v>1857</v>
      </c>
      <c r="P742" s="1" t="s">
        <v>1862</v>
      </c>
      <c r="Q742" s="1" t="s">
        <v>24</v>
      </c>
      <c r="R742" s="1" t="s">
        <v>28</v>
      </c>
    </row>
    <row r="743" spans="1:18" ht="15">
      <c r="A743" s="1" t="s">
        <v>3877</v>
      </c>
      <c r="B743" s="1" t="s">
        <v>3878</v>
      </c>
      <c r="C743" s="1" t="s">
        <v>221</v>
      </c>
      <c r="D743" s="7">
        <v>40898</v>
      </c>
      <c r="E743" s="8">
        <v>220</v>
      </c>
      <c r="F743" s="7">
        <v>41995</v>
      </c>
      <c r="G743" s="1" t="s">
        <v>25</v>
      </c>
      <c r="H743" s="1" t="s">
        <v>20</v>
      </c>
      <c r="I743" s="1" t="s">
        <v>1839</v>
      </c>
      <c r="J743" s="1" t="s">
        <v>22</v>
      </c>
      <c r="K743" s="1" t="s">
        <v>2104</v>
      </c>
      <c r="L743" s="10">
        <v>40898</v>
      </c>
      <c r="M743" s="1" t="s">
        <v>24</v>
      </c>
      <c r="N743" s="1" t="s">
        <v>25</v>
      </c>
      <c r="O743" s="1" t="s">
        <v>1857</v>
      </c>
      <c r="P743" s="1" t="s">
        <v>27</v>
      </c>
      <c r="Q743" s="1" t="s">
        <v>25</v>
      </c>
      <c r="R743" s="1" t="s">
        <v>169</v>
      </c>
    </row>
    <row r="744" spans="1:18" ht="15">
      <c r="A744" s="1" t="s">
        <v>3844</v>
      </c>
      <c r="B744" s="1" t="s">
        <v>3845</v>
      </c>
      <c r="C744" s="1" t="s">
        <v>221</v>
      </c>
      <c r="D744" s="7">
        <v>40899</v>
      </c>
      <c r="E744" s="8">
        <v>221</v>
      </c>
      <c r="F744" s="7">
        <v>48091</v>
      </c>
      <c r="G744" s="1" t="s">
        <v>25</v>
      </c>
      <c r="H744" s="1" t="s">
        <v>20</v>
      </c>
      <c r="I744" s="1" t="s">
        <v>1839</v>
      </c>
      <c r="J744" s="1" t="s">
        <v>811</v>
      </c>
      <c r="K744" s="1" t="s">
        <v>87</v>
      </c>
      <c r="L744" s="10">
        <v>40899</v>
      </c>
      <c r="M744" s="1" t="s">
        <v>24</v>
      </c>
      <c r="N744" s="1" t="s">
        <v>25</v>
      </c>
      <c r="O744" s="1" t="s">
        <v>1857</v>
      </c>
      <c r="P744" s="1" t="s">
        <v>1862</v>
      </c>
      <c r="Q744" s="1" t="s">
        <v>24</v>
      </c>
      <c r="R744" s="1" t="s">
        <v>169</v>
      </c>
    </row>
    <row r="745" spans="1:18" ht="15">
      <c r="A745" s="1" t="s">
        <v>3871</v>
      </c>
      <c r="B745" s="1" t="s">
        <v>3872</v>
      </c>
      <c r="C745" s="1" t="s">
        <v>221</v>
      </c>
      <c r="D745" s="7">
        <v>40899</v>
      </c>
      <c r="E745" s="8">
        <v>222</v>
      </c>
      <c r="F745" s="7">
        <v>42733</v>
      </c>
      <c r="G745" s="1" t="s">
        <v>25</v>
      </c>
      <c r="H745" s="1" t="s">
        <v>20</v>
      </c>
      <c r="I745" s="1" t="s">
        <v>1839</v>
      </c>
      <c r="J745" s="1" t="s">
        <v>2213</v>
      </c>
      <c r="K745" s="1" t="s">
        <v>3873</v>
      </c>
      <c r="L745" s="10">
        <v>40899</v>
      </c>
      <c r="M745" s="1" t="s">
        <v>24</v>
      </c>
      <c r="N745" s="1" t="s">
        <v>25</v>
      </c>
      <c r="O745" s="1" t="s">
        <v>1857</v>
      </c>
      <c r="P745" s="1" t="s">
        <v>27</v>
      </c>
      <c r="Q745" s="1" t="s">
        <v>25</v>
      </c>
      <c r="R745" s="1" t="s">
        <v>169</v>
      </c>
    </row>
    <row r="746" spans="1:18" ht="15">
      <c r="A746" s="1" t="s">
        <v>3879</v>
      </c>
      <c r="B746" s="1" t="s">
        <v>3880</v>
      </c>
      <c r="C746" s="1" t="s">
        <v>221</v>
      </c>
      <c r="D746" s="7">
        <v>40906</v>
      </c>
      <c r="E746" s="8">
        <v>223</v>
      </c>
      <c r="F746" s="7">
        <v>41271</v>
      </c>
      <c r="G746" s="1" t="s">
        <v>24</v>
      </c>
      <c r="H746" s="1" t="s">
        <v>20</v>
      </c>
      <c r="I746" s="1" t="s">
        <v>1839</v>
      </c>
      <c r="J746" s="1" t="s">
        <v>2213</v>
      </c>
      <c r="K746" s="1" t="s">
        <v>3881</v>
      </c>
      <c r="L746" s="10">
        <v>40906</v>
      </c>
      <c r="M746" s="1" t="s">
        <v>24</v>
      </c>
      <c r="N746" s="1" t="s">
        <v>25</v>
      </c>
      <c r="O746" s="1" t="s">
        <v>1857</v>
      </c>
      <c r="P746" s="1" t="s">
        <v>27</v>
      </c>
      <c r="Q746" s="1" t="s">
        <v>25</v>
      </c>
      <c r="R746" s="1" t="s">
        <v>169</v>
      </c>
    </row>
    <row r="747" spans="1:18" ht="15">
      <c r="A747" s="1" t="s">
        <v>3882</v>
      </c>
      <c r="B747" s="1" t="s">
        <v>3883</v>
      </c>
      <c r="C747" s="1" t="s">
        <v>221</v>
      </c>
      <c r="D747" s="7">
        <v>40906</v>
      </c>
      <c r="E747" s="8">
        <v>224</v>
      </c>
      <c r="F747" s="7">
        <v>41637</v>
      </c>
      <c r="G747" s="1" t="s">
        <v>24</v>
      </c>
      <c r="H747" s="1" t="s">
        <v>20</v>
      </c>
      <c r="I747" s="1" t="s">
        <v>1839</v>
      </c>
      <c r="J747" s="1" t="s">
        <v>2213</v>
      </c>
      <c r="K747" s="1" t="s">
        <v>3884</v>
      </c>
      <c r="L747" s="10">
        <v>40906</v>
      </c>
      <c r="M747" s="1" t="s">
        <v>24</v>
      </c>
      <c r="N747" s="1" t="s">
        <v>25</v>
      </c>
      <c r="O747" s="1" t="s">
        <v>1857</v>
      </c>
      <c r="P747" s="1" t="s">
        <v>27</v>
      </c>
      <c r="Q747" s="1" t="s">
        <v>25</v>
      </c>
      <c r="R747" s="1" t="s">
        <v>169</v>
      </c>
    </row>
    <row r="748" spans="1:18" ht="15">
      <c r="A748" s="1" t="s">
        <v>3885</v>
      </c>
      <c r="B748" s="1" t="s">
        <v>3886</v>
      </c>
      <c r="C748" s="1" t="s">
        <v>221</v>
      </c>
      <c r="D748" s="7">
        <v>40906</v>
      </c>
      <c r="E748" s="8">
        <v>225</v>
      </c>
      <c r="F748" s="7">
        <v>44559</v>
      </c>
      <c r="G748" s="1" t="s">
        <v>25</v>
      </c>
      <c r="H748" s="1" t="s">
        <v>20</v>
      </c>
      <c r="I748" s="1" t="s">
        <v>1839</v>
      </c>
      <c r="J748" s="1" t="s">
        <v>119</v>
      </c>
      <c r="K748" s="1" t="s">
        <v>2104</v>
      </c>
      <c r="L748" s="10">
        <v>40906</v>
      </c>
      <c r="M748" s="1" t="s">
        <v>24</v>
      </c>
      <c r="N748" s="1" t="s">
        <v>25</v>
      </c>
      <c r="O748" s="1" t="s">
        <v>1857</v>
      </c>
      <c r="P748" s="1" t="s">
        <v>27</v>
      </c>
      <c r="Q748" s="1" t="s">
        <v>25</v>
      </c>
      <c r="R748" s="1" t="s">
        <v>169</v>
      </c>
    </row>
    <row r="750" spans="1:37" ht="15">
      <c r="A750">
        <v>1</v>
      </c>
      <c r="B750" s="1" t="s">
        <v>28902</v>
      </c>
      <c r="C750" s="1" t="s">
        <v>28903</v>
      </c>
      <c r="D750" s="1" t="s">
        <v>221</v>
      </c>
      <c r="E750" s="1" t="s">
        <v>24768</v>
      </c>
      <c r="F750" s="1" t="s">
        <v>28904</v>
      </c>
      <c r="G750" s="341">
        <v>41262</v>
      </c>
      <c r="H750" s="7">
        <v>44184</v>
      </c>
      <c r="I750" s="1" t="s">
        <v>25</v>
      </c>
      <c r="J750" s="1" t="s">
        <v>1857</v>
      </c>
      <c r="K750" s="1" t="s">
        <v>25336</v>
      </c>
      <c r="L750" s="1" t="s">
        <v>22313</v>
      </c>
      <c r="M750" s="1" t="s">
        <v>22</v>
      </c>
      <c r="N750" s="1" t="s">
        <v>238</v>
      </c>
      <c r="O750" s="1" t="s">
        <v>25437</v>
      </c>
      <c r="P750" s="1" t="s">
        <v>25437</v>
      </c>
      <c r="Q750" s="1" t="s">
        <v>24738</v>
      </c>
      <c r="R750" s="339">
        <v>41262</v>
      </c>
      <c r="S750" s="1" t="s">
        <v>3894</v>
      </c>
      <c r="T750" s="1" t="s">
        <v>19519</v>
      </c>
      <c r="U750" s="1" t="s">
        <v>24739</v>
      </c>
      <c r="V750" s="1" t="s">
        <v>24</v>
      </c>
      <c r="W750" s="1" t="s">
        <v>23473</v>
      </c>
      <c r="X750" s="1" t="s">
        <v>28905</v>
      </c>
      <c r="Y750" s="1" t="s">
        <v>28906</v>
      </c>
      <c r="Z750" s="1" t="s">
        <v>28907</v>
      </c>
      <c r="AA750" s="1" t="s">
        <v>25</v>
      </c>
      <c r="AB750" s="1" t="s">
        <v>1857</v>
      </c>
      <c r="AC750" s="1" t="s">
        <v>1858</v>
      </c>
      <c r="AD750" s="1" t="s">
        <v>24743</v>
      </c>
      <c r="AE750" s="1" t="s">
        <v>24744</v>
      </c>
      <c r="AF750" s="1" t="s">
        <v>24760</v>
      </c>
      <c r="AG750" s="339">
        <v>41627</v>
      </c>
      <c r="AH750" s="1" t="s">
        <v>3149</v>
      </c>
      <c r="AI750" s="1" t="s">
        <v>25</v>
      </c>
      <c r="AJ750" s="1" t="s">
        <v>24746</v>
      </c>
      <c r="AK750" s="1" t="s">
        <v>169</v>
      </c>
    </row>
    <row r="751" spans="1:37" ht="15">
      <c r="A751">
        <v>2</v>
      </c>
      <c r="B751" s="1" t="s">
        <v>28908</v>
      </c>
      <c r="C751" s="1" t="s">
        <v>28909</v>
      </c>
      <c r="D751" s="1" t="s">
        <v>221</v>
      </c>
      <c r="E751" s="1" t="s">
        <v>24768</v>
      </c>
      <c r="F751" s="1" t="s">
        <v>28910</v>
      </c>
      <c r="G751" s="341">
        <v>41258</v>
      </c>
      <c r="H751" s="7">
        <v>41623</v>
      </c>
      <c r="I751" s="1" t="s">
        <v>25</v>
      </c>
      <c r="J751" s="1" t="s">
        <v>1857</v>
      </c>
      <c r="K751" s="1" t="s">
        <v>25336</v>
      </c>
      <c r="L751" s="1" t="s">
        <v>22159</v>
      </c>
      <c r="M751" s="1" t="s">
        <v>42</v>
      </c>
      <c r="N751" s="1" t="s">
        <v>23783</v>
      </c>
      <c r="O751" s="1" t="s">
        <v>25437</v>
      </c>
      <c r="P751" s="1" t="s">
        <v>25437</v>
      </c>
      <c r="Q751" s="1" t="s">
        <v>24738</v>
      </c>
      <c r="R751" s="339">
        <v>41258</v>
      </c>
      <c r="S751" s="1" t="s">
        <v>3894</v>
      </c>
      <c r="T751" s="1" t="s">
        <v>19519</v>
      </c>
      <c r="U751" s="1" t="s">
        <v>24739</v>
      </c>
      <c r="V751" s="1" t="s">
        <v>24</v>
      </c>
      <c r="W751" s="1" t="s">
        <v>22623</v>
      </c>
      <c r="X751" s="1" t="s">
        <v>28911</v>
      </c>
      <c r="Y751" s="1" t="s">
        <v>28912</v>
      </c>
      <c r="Z751" s="1" t="s">
        <v>27444</v>
      </c>
      <c r="AA751" s="1" t="s">
        <v>25</v>
      </c>
      <c r="AB751" s="1" t="s">
        <v>1857</v>
      </c>
      <c r="AC751" s="1" t="s">
        <v>1858</v>
      </c>
      <c r="AD751" s="1" t="s">
        <v>24772</v>
      </c>
      <c r="AE751" s="1" t="s">
        <v>25340</v>
      </c>
      <c r="AF751" s="1" t="s">
        <v>24760</v>
      </c>
      <c r="AG751" s="339">
        <v>41440</v>
      </c>
      <c r="AH751" s="1" t="s">
        <v>3149</v>
      </c>
      <c r="AI751" s="1" t="s">
        <v>25</v>
      </c>
      <c r="AJ751" s="1" t="s">
        <v>24761</v>
      </c>
      <c r="AK751" s="1" t="s">
        <v>169</v>
      </c>
    </row>
    <row r="752" spans="1:37" ht="15">
      <c r="A752">
        <v>3</v>
      </c>
      <c r="B752" s="1" t="s">
        <v>28913</v>
      </c>
      <c r="C752" s="1" t="s">
        <v>28914</v>
      </c>
      <c r="D752" s="1" t="s">
        <v>221</v>
      </c>
      <c r="E752" s="1" t="s">
        <v>24768</v>
      </c>
      <c r="F752" s="1" t="s">
        <v>28915</v>
      </c>
      <c r="G752" s="7">
        <v>41258</v>
      </c>
      <c r="H752" s="7">
        <v>43084</v>
      </c>
      <c r="I752" s="1" t="s">
        <v>25</v>
      </c>
      <c r="J752" s="1" t="s">
        <v>1857</v>
      </c>
      <c r="K752" s="1" t="s">
        <v>25336</v>
      </c>
      <c r="L752" s="1" t="s">
        <v>22162</v>
      </c>
      <c r="M752" s="1" t="s">
        <v>42</v>
      </c>
      <c r="N752" s="1" t="s">
        <v>28916</v>
      </c>
      <c r="O752" s="1" t="s">
        <v>25437</v>
      </c>
      <c r="P752" s="1" t="s">
        <v>25437</v>
      </c>
      <c r="Q752" s="1" t="s">
        <v>24738</v>
      </c>
      <c r="R752" s="339">
        <v>41258</v>
      </c>
      <c r="S752" s="1" t="s">
        <v>3894</v>
      </c>
      <c r="T752" s="1" t="s">
        <v>19519</v>
      </c>
      <c r="U752" s="1" t="s">
        <v>24739</v>
      </c>
      <c r="V752" s="1" t="s">
        <v>24</v>
      </c>
      <c r="W752" s="1" t="s">
        <v>22623</v>
      </c>
      <c r="X752" s="1" t="s">
        <v>28911</v>
      </c>
      <c r="Y752" s="1" t="s">
        <v>28912</v>
      </c>
      <c r="Z752" s="1" t="s">
        <v>27444</v>
      </c>
      <c r="AA752" s="1" t="s">
        <v>25</v>
      </c>
      <c r="AB752" s="1" t="s">
        <v>1857</v>
      </c>
      <c r="AC752" s="1" t="s">
        <v>1858</v>
      </c>
      <c r="AD752" s="1" t="s">
        <v>24772</v>
      </c>
      <c r="AE752" s="1" t="s">
        <v>24744</v>
      </c>
      <c r="AF752" s="1" t="s">
        <v>24760</v>
      </c>
      <c r="AG752" s="339">
        <v>41623</v>
      </c>
      <c r="AH752" s="1" t="s">
        <v>3149</v>
      </c>
      <c r="AI752" s="1" t="s">
        <v>25</v>
      </c>
      <c r="AJ752" s="1" t="s">
        <v>24761</v>
      </c>
      <c r="AK752" s="1" t="s">
        <v>169</v>
      </c>
    </row>
    <row r="753" spans="1:37" ht="15">
      <c r="A753">
        <v>4</v>
      </c>
      <c r="B753" s="1" t="s">
        <v>28917</v>
      </c>
      <c r="C753" s="1" t="s">
        <v>28918</v>
      </c>
      <c r="D753" s="1" t="s">
        <v>221</v>
      </c>
      <c r="E753" s="1" t="s">
        <v>24768</v>
      </c>
      <c r="F753" s="1" t="s">
        <v>28919</v>
      </c>
      <c r="G753" s="7">
        <v>41256</v>
      </c>
      <c r="H753" s="7">
        <v>44543</v>
      </c>
      <c r="I753" s="1" t="s">
        <v>25</v>
      </c>
      <c r="J753" s="1" t="s">
        <v>1857</v>
      </c>
      <c r="K753" s="1" t="s">
        <v>25336</v>
      </c>
      <c r="L753" s="1" t="s">
        <v>22151</v>
      </c>
      <c r="M753" s="1" t="s">
        <v>22</v>
      </c>
      <c r="N753" s="1" t="s">
        <v>28920</v>
      </c>
      <c r="O753" s="1" t="s">
        <v>24737</v>
      </c>
      <c r="P753" s="1" t="s">
        <v>24737</v>
      </c>
      <c r="Q753" s="1" t="s">
        <v>24738</v>
      </c>
      <c r="R753" s="339">
        <v>41256</v>
      </c>
      <c r="S753" s="1" t="s">
        <v>3894</v>
      </c>
      <c r="T753" s="1" t="s">
        <v>19519</v>
      </c>
      <c r="U753" s="1" t="s">
        <v>24739</v>
      </c>
      <c r="V753" s="1" t="s">
        <v>24</v>
      </c>
      <c r="W753" s="1" t="s">
        <v>22134</v>
      </c>
      <c r="X753" s="1" t="s">
        <v>9455</v>
      </c>
      <c r="Y753" s="1" t="s">
        <v>28921</v>
      </c>
      <c r="Z753" s="1" t="s">
        <v>28922</v>
      </c>
      <c r="AA753" s="1" t="s">
        <v>25</v>
      </c>
      <c r="AB753" s="1" t="s">
        <v>1857</v>
      </c>
      <c r="AC753" s="1" t="s">
        <v>1862</v>
      </c>
      <c r="AD753" s="1" t="s">
        <v>24772</v>
      </c>
      <c r="AE753" s="1" t="s">
        <v>25340</v>
      </c>
      <c r="AF753" s="1" t="s">
        <v>24760</v>
      </c>
      <c r="AG753" s="339">
        <v>41274</v>
      </c>
      <c r="AH753" s="1" t="s">
        <v>3149</v>
      </c>
      <c r="AI753" s="1" t="s">
        <v>24</v>
      </c>
      <c r="AJ753" s="1" t="s">
        <v>28923</v>
      </c>
      <c r="AK753" s="1" t="s">
        <v>169</v>
      </c>
    </row>
    <row r="754" spans="1:37" ht="15">
      <c r="A754">
        <v>5</v>
      </c>
      <c r="B754" s="1" t="s">
        <v>28924</v>
      </c>
      <c r="C754" s="1" t="s">
        <v>28925</v>
      </c>
      <c r="D754" s="1" t="s">
        <v>221</v>
      </c>
      <c r="E754" s="1" t="s">
        <v>24768</v>
      </c>
      <c r="F754" s="1" t="s">
        <v>28926</v>
      </c>
      <c r="G754" s="7">
        <v>41248</v>
      </c>
      <c r="H754" s="7">
        <v>42160</v>
      </c>
      <c r="I754" s="1" t="s">
        <v>25</v>
      </c>
      <c r="J754" s="1" t="s">
        <v>1857</v>
      </c>
      <c r="K754" s="1" t="s">
        <v>25336</v>
      </c>
      <c r="L754" s="1" t="s">
        <v>20449</v>
      </c>
      <c r="M754" s="1" t="s">
        <v>2213</v>
      </c>
      <c r="N754" s="1" t="s">
        <v>2473</v>
      </c>
      <c r="O754" s="1" t="s">
        <v>24737</v>
      </c>
      <c r="P754" s="1" t="s">
        <v>24737</v>
      </c>
      <c r="Q754" s="1" t="s">
        <v>24738</v>
      </c>
      <c r="R754" s="339">
        <v>41248</v>
      </c>
      <c r="S754" s="1" t="s">
        <v>4177</v>
      </c>
      <c r="T754" s="1" t="s">
        <v>19787</v>
      </c>
      <c r="U754" s="1" t="s">
        <v>24739</v>
      </c>
      <c r="V754" s="1" t="s">
        <v>24</v>
      </c>
      <c r="W754" s="1" t="s">
        <v>19699</v>
      </c>
      <c r="X754" s="1" t="s">
        <v>24740</v>
      </c>
      <c r="Y754" s="1" t="s">
        <v>24741</v>
      </c>
      <c r="Z754" s="1" t="s">
        <v>24742</v>
      </c>
      <c r="AA754" s="1" t="s">
        <v>25</v>
      </c>
      <c r="AB754" s="1" t="s">
        <v>1857</v>
      </c>
      <c r="AC754" s="1" t="s">
        <v>158</v>
      </c>
      <c r="AD754" s="1" t="s">
        <v>24772</v>
      </c>
      <c r="AE754" s="1" t="s">
        <v>28927</v>
      </c>
      <c r="AF754" s="1" t="s">
        <v>24760</v>
      </c>
      <c r="AG754" s="339">
        <v>41338</v>
      </c>
      <c r="AH754" s="1" t="s">
        <v>3149</v>
      </c>
      <c r="AI754" s="1" t="s">
        <v>25</v>
      </c>
      <c r="AJ754" s="1" t="s">
        <v>24746</v>
      </c>
      <c r="AK754" s="1" t="s">
        <v>169</v>
      </c>
    </row>
    <row r="755" spans="1:37" ht="15">
      <c r="A755">
        <v>6</v>
      </c>
      <c r="B755" s="1" t="s">
        <v>24751</v>
      </c>
      <c r="C755" s="1" t="s">
        <v>24752</v>
      </c>
      <c r="D755" s="1" t="s">
        <v>221</v>
      </c>
      <c r="E755" s="1" t="s">
        <v>24768</v>
      </c>
      <c r="F755" s="1" t="s">
        <v>28928</v>
      </c>
      <c r="G755" s="7">
        <v>41257</v>
      </c>
      <c r="H755" s="7">
        <v>43083</v>
      </c>
      <c r="I755" s="1" t="s">
        <v>24</v>
      </c>
      <c r="J755" s="1" t="s">
        <v>26</v>
      </c>
      <c r="K755" s="1" t="s">
        <v>25336</v>
      </c>
      <c r="L755" s="1" t="s">
        <v>22297</v>
      </c>
      <c r="M755" s="1" t="s">
        <v>22</v>
      </c>
      <c r="N755" s="1" t="s">
        <v>28929</v>
      </c>
      <c r="O755" s="1" t="s">
        <v>24737</v>
      </c>
      <c r="P755" s="1" t="s">
        <v>24737</v>
      </c>
      <c r="Q755" s="1" t="s">
        <v>24738</v>
      </c>
      <c r="R755" s="339">
        <v>41257</v>
      </c>
      <c r="S755" s="1" t="s">
        <v>3894</v>
      </c>
      <c r="T755" s="1" t="s">
        <v>19519</v>
      </c>
      <c r="U755" s="1" t="s">
        <v>24739</v>
      </c>
      <c r="V755" s="1" t="s">
        <v>24</v>
      </c>
      <c r="W755" s="1" t="s">
        <v>19699</v>
      </c>
      <c r="X755" s="1" t="s">
        <v>24740</v>
      </c>
      <c r="Y755" s="1" t="s">
        <v>24741</v>
      </c>
      <c r="Z755" s="1" t="s">
        <v>24742</v>
      </c>
      <c r="AA755" s="1" t="s">
        <v>25</v>
      </c>
      <c r="AB755" s="1" t="s">
        <v>26</v>
      </c>
      <c r="AC755" s="1" t="s">
        <v>158</v>
      </c>
      <c r="AD755" s="1" t="s">
        <v>24743</v>
      </c>
      <c r="AE755" s="1" t="s">
        <v>24744</v>
      </c>
      <c r="AF755" s="1" t="s">
        <v>24745</v>
      </c>
      <c r="AG755" s="339">
        <v>41622</v>
      </c>
      <c r="AH755" s="1" t="s">
        <v>3149</v>
      </c>
      <c r="AI755" s="1" t="s">
        <v>25</v>
      </c>
      <c r="AJ755" s="1" t="s">
        <v>24746</v>
      </c>
      <c r="AK755" s="1" t="s">
        <v>169</v>
      </c>
    </row>
    <row r="756" spans="1:37" ht="15">
      <c r="A756">
        <v>7</v>
      </c>
      <c r="B756" s="1" t="s">
        <v>28930</v>
      </c>
      <c r="C756" s="1" t="s">
        <v>28931</v>
      </c>
      <c r="D756" s="1" t="s">
        <v>221</v>
      </c>
      <c r="E756" s="1" t="s">
        <v>24768</v>
      </c>
      <c r="F756" s="1" t="s">
        <v>28932</v>
      </c>
      <c r="G756" s="7">
        <v>41228</v>
      </c>
      <c r="H756" s="7">
        <v>41456</v>
      </c>
      <c r="I756" s="1" t="s">
        <v>25</v>
      </c>
      <c r="J756" s="1" t="s">
        <v>1857</v>
      </c>
      <c r="K756" s="1" t="s">
        <v>25336</v>
      </c>
      <c r="L756" s="1" t="s">
        <v>22391</v>
      </c>
      <c r="M756" s="1" t="s">
        <v>21764</v>
      </c>
      <c r="N756" s="1" t="s">
        <v>2967</v>
      </c>
      <c r="O756" s="1" t="s">
        <v>25437</v>
      </c>
      <c r="P756" s="1" t="s">
        <v>25437</v>
      </c>
      <c r="Q756" s="1" t="s">
        <v>24738</v>
      </c>
      <c r="R756" s="339">
        <v>41025</v>
      </c>
      <c r="S756" s="1" t="s">
        <v>3894</v>
      </c>
      <c r="T756" s="1" t="s">
        <v>19519</v>
      </c>
      <c r="U756" s="1" t="s">
        <v>24739</v>
      </c>
      <c r="V756" s="1" t="s">
        <v>24</v>
      </c>
      <c r="W756" s="1" t="s">
        <v>27607</v>
      </c>
      <c r="X756" s="1" t="s">
        <v>27608</v>
      </c>
      <c r="Y756" s="1" t="s">
        <v>27609</v>
      </c>
      <c r="Z756" s="1" t="s">
        <v>27610</v>
      </c>
      <c r="AA756" s="1" t="s">
        <v>25</v>
      </c>
      <c r="AB756" s="1" t="s">
        <v>28933</v>
      </c>
      <c r="AC756" s="1" t="s">
        <v>1858</v>
      </c>
      <c r="AD756" s="1" t="s">
        <v>3149</v>
      </c>
      <c r="AE756" s="1" t="s">
        <v>3149</v>
      </c>
      <c r="AF756" s="1" t="s">
        <v>24760</v>
      </c>
      <c r="AG756" s="339">
        <v>41456</v>
      </c>
      <c r="AH756" s="1" t="s">
        <v>3149</v>
      </c>
      <c r="AI756" s="1" t="s">
        <v>25</v>
      </c>
      <c r="AJ756" s="1" t="s">
        <v>24746</v>
      </c>
      <c r="AK756" s="1" t="s">
        <v>169</v>
      </c>
    </row>
    <row r="757" spans="1:37" ht="15">
      <c r="A757">
        <v>8</v>
      </c>
      <c r="B757" s="1" t="s">
        <v>28934</v>
      </c>
      <c r="C757" s="1" t="s">
        <v>28935</v>
      </c>
      <c r="D757" s="1" t="s">
        <v>221</v>
      </c>
      <c r="E757" s="1" t="s">
        <v>24768</v>
      </c>
      <c r="F757" s="1" t="s">
        <v>28936</v>
      </c>
      <c r="G757" s="7">
        <v>41257</v>
      </c>
      <c r="H757" s="7">
        <v>44104</v>
      </c>
      <c r="I757" s="1" t="s">
        <v>25</v>
      </c>
      <c r="J757" s="1" t="s">
        <v>1857</v>
      </c>
      <c r="K757" s="1" t="s">
        <v>25336</v>
      </c>
      <c r="L757" s="1" t="s">
        <v>19583</v>
      </c>
      <c r="M757" s="1" t="s">
        <v>22</v>
      </c>
      <c r="N757" s="1" t="s">
        <v>655</v>
      </c>
      <c r="O757" s="1" t="s">
        <v>24737</v>
      </c>
      <c r="P757" s="1" t="s">
        <v>24737</v>
      </c>
      <c r="Q757" s="1" t="s">
        <v>24738</v>
      </c>
      <c r="R757" s="339">
        <v>41257</v>
      </c>
      <c r="S757" s="1" t="s">
        <v>3894</v>
      </c>
      <c r="T757" s="1" t="s">
        <v>19519</v>
      </c>
      <c r="U757" s="1" t="s">
        <v>24739</v>
      </c>
      <c r="V757" s="1" t="s">
        <v>24</v>
      </c>
      <c r="W757" s="1" t="s">
        <v>22424</v>
      </c>
      <c r="X757" s="1" t="s">
        <v>10283</v>
      </c>
      <c r="Y757" s="1" t="s">
        <v>28937</v>
      </c>
      <c r="Z757" s="1" t="s">
        <v>28938</v>
      </c>
      <c r="AA757" s="1" t="s">
        <v>25</v>
      </c>
      <c r="AB757" s="1" t="s">
        <v>1857</v>
      </c>
      <c r="AC757" s="1" t="s">
        <v>1862</v>
      </c>
      <c r="AD757" s="1" t="s">
        <v>24772</v>
      </c>
      <c r="AE757" s="1" t="s">
        <v>28939</v>
      </c>
      <c r="AF757" s="1" t="s">
        <v>24760</v>
      </c>
      <c r="AG757" s="339">
        <v>41305</v>
      </c>
      <c r="AH757" s="1" t="s">
        <v>3149</v>
      </c>
      <c r="AI757" s="1" t="s">
        <v>24</v>
      </c>
      <c r="AJ757" s="1" t="s">
        <v>28923</v>
      </c>
      <c r="AK757" s="1" t="s">
        <v>169</v>
      </c>
    </row>
    <row r="758" spans="1:37" ht="15">
      <c r="A758">
        <v>9</v>
      </c>
      <c r="B758" s="1" t="s">
        <v>28940</v>
      </c>
      <c r="C758" s="1" t="s">
        <v>28941</v>
      </c>
      <c r="D758" s="1" t="s">
        <v>221</v>
      </c>
      <c r="E758" s="1" t="s">
        <v>24768</v>
      </c>
      <c r="F758" s="1" t="s">
        <v>28942</v>
      </c>
      <c r="G758" s="7">
        <v>41228</v>
      </c>
      <c r="H758" s="7">
        <v>41593</v>
      </c>
      <c r="I758" s="1" t="s">
        <v>25</v>
      </c>
      <c r="J758" s="1" t="s">
        <v>1857</v>
      </c>
      <c r="K758" s="1" t="s">
        <v>25336</v>
      </c>
      <c r="L758" s="1" t="s">
        <v>22114</v>
      </c>
      <c r="M758" s="1" t="s">
        <v>199</v>
      </c>
      <c r="N758" s="1" t="s">
        <v>28943</v>
      </c>
      <c r="O758" s="1" t="s">
        <v>25437</v>
      </c>
      <c r="P758" s="1" t="s">
        <v>25437</v>
      </c>
      <c r="Q758" s="1" t="s">
        <v>24738</v>
      </c>
      <c r="R758" s="339">
        <v>41228</v>
      </c>
      <c r="S758" s="1" t="s">
        <v>3894</v>
      </c>
      <c r="T758" s="1" t="s">
        <v>19519</v>
      </c>
      <c r="U758" s="1" t="s">
        <v>24739</v>
      </c>
      <c r="V758" s="1" t="s">
        <v>24</v>
      </c>
      <c r="W758" s="1" t="s">
        <v>20258</v>
      </c>
      <c r="X758" s="1" t="s">
        <v>28944</v>
      </c>
      <c r="Y758" s="1" t="s">
        <v>28945</v>
      </c>
      <c r="Z758" s="1" t="s">
        <v>28664</v>
      </c>
      <c r="AA758" s="1" t="s">
        <v>25</v>
      </c>
      <c r="AB758" s="1" t="s">
        <v>1857</v>
      </c>
      <c r="AC758" s="1" t="s">
        <v>27</v>
      </c>
      <c r="AD758" s="1" t="s">
        <v>24772</v>
      </c>
      <c r="AE758" s="1" t="s">
        <v>28927</v>
      </c>
      <c r="AF758" s="1" t="s">
        <v>24760</v>
      </c>
      <c r="AG758" s="339">
        <v>41320</v>
      </c>
      <c r="AH758" s="1" t="s">
        <v>3149</v>
      </c>
      <c r="AI758" s="1" t="s">
        <v>25</v>
      </c>
      <c r="AJ758" s="1" t="s">
        <v>24746</v>
      </c>
      <c r="AK758" s="1" t="s">
        <v>169</v>
      </c>
    </row>
    <row r="759" spans="1:37" ht="15">
      <c r="A759">
        <v>10</v>
      </c>
      <c r="B759" s="1" t="s">
        <v>28946</v>
      </c>
      <c r="C759" s="1" t="s">
        <v>28947</v>
      </c>
      <c r="D759" s="1" t="s">
        <v>221</v>
      </c>
      <c r="E759" s="1" t="s">
        <v>24768</v>
      </c>
      <c r="F759" s="1" t="s">
        <v>28948</v>
      </c>
      <c r="G759" s="7">
        <v>41249</v>
      </c>
      <c r="H759" s="7">
        <v>42348</v>
      </c>
      <c r="I759" s="1" t="s">
        <v>25</v>
      </c>
      <c r="J759" s="1" t="s">
        <v>1857</v>
      </c>
      <c r="K759" s="1" t="s">
        <v>25336</v>
      </c>
      <c r="L759" s="1" t="s">
        <v>19601</v>
      </c>
      <c r="M759" s="1" t="s">
        <v>2213</v>
      </c>
      <c r="N759" s="1" t="s">
        <v>28949</v>
      </c>
      <c r="O759" s="1" t="s">
        <v>24737</v>
      </c>
      <c r="P759" s="1" t="s">
        <v>24737</v>
      </c>
      <c r="Q759" s="1" t="s">
        <v>24738</v>
      </c>
      <c r="R759" s="339">
        <v>41248</v>
      </c>
      <c r="S759" s="1" t="s">
        <v>4177</v>
      </c>
      <c r="T759" s="1" t="s">
        <v>19787</v>
      </c>
      <c r="U759" s="1" t="s">
        <v>24739</v>
      </c>
      <c r="V759" s="1" t="s">
        <v>24</v>
      </c>
      <c r="W759" s="1" t="s">
        <v>22516</v>
      </c>
      <c r="X759" s="1" t="s">
        <v>9407</v>
      </c>
      <c r="Y759" s="1" t="s">
        <v>28950</v>
      </c>
      <c r="Z759" s="1" t="s">
        <v>28602</v>
      </c>
      <c r="AA759" s="1" t="s">
        <v>25</v>
      </c>
      <c r="AB759" s="1" t="s">
        <v>1857</v>
      </c>
      <c r="AC759" s="1" t="s">
        <v>27</v>
      </c>
      <c r="AD759" s="1" t="s">
        <v>24772</v>
      </c>
      <c r="AE759" s="1" t="s">
        <v>3145</v>
      </c>
      <c r="AF759" s="1" t="s">
        <v>24760</v>
      </c>
      <c r="AG759" s="339">
        <v>42348</v>
      </c>
      <c r="AH759" s="1" t="s">
        <v>3149</v>
      </c>
      <c r="AI759" s="1" t="s">
        <v>25</v>
      </c>
      <c r="AJ759" s="1" t="s">
        <v>24746</v>
      </c>
      <c r="AK759" s="1" t="s">
        <v>169</v>
      </c>
    </row>
    <row r="760" spans="1:37" ht="15">
      <c r="A760">
        <v>11</v>
      </c>
      <c r="B760" s="1" t="s">
        <v>28951</v>
      </c>
      <c r="C760" s="1" t="s">
        <v>28952</v>
      </c>
      <c r="D760" s="1" t="s">
        <v>221</v>
      </c>
      <c r="E760" s="1" t="s">
        <v>24768</v>
      </c>
      <c r="F760" s="1" t="s">
        <v>28953</v>
      </c>
      <c r="G760" s="7">
        <v>41247</v>
      </c>
      <c r="H760" s="7">
        <v>41806</v>
      </c>
      <c r="I760" s="1" t="s">
        <v>25</v>
      </c>
      <c r="J760" s="1" t="s">
        <v>1857</v>
      </c>
      <c r="K760" s="1" t="s">
        <v>25336</v>
      </c>
      <c r="L760" s="1" t="s">
        <v>20447</v>
      </c>
      <c r="M760" s="1" t="s">
        <v>2213</v>
      </c>
      <c r="N760" s="1" t="s">
        <v>1939</v>
      </c>
      <c r="O760" s="1" t="s">
        <v>24737</v>
      </c>
      <c r="P760" s="1" t="s">
        <v>24737</v>
      </c>
      <c r="Q760" s="1" t="s">
        <v>24738</v>
      </c>
      <c r="R760" s="339">
        <v>41246</v>
      </c>
      <c r="S760" s="1" t="s">
        <v>4177</v>
      </c>
      <c r="T760" s="1" t="s">
        <v>19787</v>
      </c>
      <c r="U760" s="1" t="s">
        <v>24739</v>
      </c>
      <c r="V760" s="1" t="s">
        <v>24</v>
      </c>
      <c r="W760" s="1" t="s">
        <v>22516</v>
      </c>
      <c r="X760" s="1" t="s">
        <v>9407</v>
      </c>
      <c r="Y760" s="1" t="s">
        <v>28950</v>
      </c>
      <c r="Z760" s="1" t="s">
        <v>28602</v>
      </c>
      <c r="AA760" s="1" t="s">
        <v>25</v>
      </c>
      <c r="AB760" s="1" t="s">
        <v>1857</v>
      </c>
      <c r="AC760" s="1" t="s">
        <v>27</v>
      </c>
      <c r="AD760" s="1" t="s">
        <v>24743</v>
      </c>
      <c r="AE760" s="1" t="s">
        <v>3145</v>
      </c>
      <c r="AF760" s="1" t="s">
        <v>24760</v>
      </c>
      <c r="AG760" s="339">
        <v>41806</v>
      </c>
      <c r="AH760" s="1" t="s">
        <v>3149</v>
      </c>
      <c r="AI760" s="1" t="s">
        <v>25</v>
      </c>
      <c r="AJ760" s="1" t="s">
        <v>24746</v>
      </c>
      <c r="AK760" s="1" t="s">
        <v>169</v>
      </c>
    </row>
    <row r="761" spans="1:37" ht="15">
      <c r="A761">
        <v>12</v>
      </c>
      <c r="B761" s="1" t="s">
        <v>28954</v>
      </c>
      <c r="C761" s="1" t="s">
        <v>28955</v>
      </c>
      <c r="D761" s="1" t="s">
        <v>221</v>
      </c>
      <c r="E761" s="1" t="s">
        <v>24768</v>
      </c>
      <c r="F761" s="1" t="s">
        <v>28956</v>
      </c>
      <c r="G761" s="7">
        <v>41264</v>
      </c>
      <c r="H761" s="7">
        <v>41822</v>
      </c>
      <c r="I761" s="1" t="s">
        <v>25</v>
      </c>
      <c r="J761" s="1" t="s">
        <v>1857</v>
      </c>
      <c r="K761" s="1" t="s">
        <v>25336</v>
      </c>
      <c r="L761" s="1" t="s">
        <v>22609</v>
      </c>
      <c r="M761" s="1" t="s">
        <v>2213</v>
      </c>
      <c r="N761" s="1" t="s">
        <v>28957</v>
      </c>
      <c r="O761" s="1" t="s">
        <v>24737</v>
      </c>
      <c r="P761" s="1" t="s">
        <v>24737</v>
      </c>
      <c r="Q761" s="1" t="s">
        <v>24738</v>
      </c>
      <c r="R761" s="339">
        <v>41263</v>
      </c>
      <c r="S761" s="1" t="s">
        <v>4177</v>
      </c>
      <c r="T761" s="1" t="s">
        <v>19787</v>
      </c>
      <c r="U761" s="1" t="s">
        <v>24739</v>
      </c>
      <c r="V761" s="1" t="s">
        <v>24</v>
      </c>
      <c r="W761" s="1" t="s">
        <v>22516</v>
      </c>
      <c r="X761" s="1" t="s">
        <v>9407</v>
      </c>
      <c r="Y761" s="1" t="s">
        <v>28950</v>
      </c>
      <c r="Z761" s="1" t="s">
        <v>28602</v>
      </c>
      <c r="AA761" s="1" t="s">
        <v>25</v>
      </c>
      <c r="AB761" s="1" t="s">
        <v>1857</v>
      </c>
      <c r="AC761" s="1" t="s">
        <v>27</v>
      </c>
      <c r="AD761" s="1" t="s">
        <v>24743</v>
      </c>
      <c r="AE761" s="1" t="s">
        <v>3145</v>
      </c>
      <c r="AF761" s="1" t="s">
        <v>24760</v>
      </c>
      <c r="AG761" s="339">
        <v>41822</v>
      </c>
      <c r="AH761" s="1" t="s">
        <v>3149</v>
      </c>
      <c r="AI761" s="1" t="s">
        <v>25</v>
      </c>
      <c r="AJ761" s="1" t="s">
        <v>24746</v>
      </c>
      <c r="AK761" s="1" t="s">
        <v>169</v>
      </c>
    </row>
    <row r="762" spans="1:37" ht="15">
      <c r="A762">
        <v>13</v>
      </c>
      <c r="B762" s="1" t="s">
        <v>28958</v>
      </c>
      <c r="C762" s="1" t="s">
        <v>28959</v>
      </c>
      <c r="D762" s="1" t="s">
        <v>221</v>
      </c>
      <c r="E762" s="1" t="s">
        <v>24768</v>
      </c>
      <c r="F762" s="1" t="s">
        <v>28960</v>
      </c>
      <c r="G762" s="7">
        <v>41226</v>
      </c>
      <c r="H762" s="7">
        <v>41956</v>
      </c>
      <c r="I762" s="1" t="s">
        <v>25</v>
      </c>
      <c r="J762" s="1" t="s">
        <v>1857</v>
      </c>
      <c r="K762" s="1" t="s">
        <v>25336</v>
      </c>
      <c r="L762" s="1" t="s">
        <v>19527</v>
      </c>
      <c r="M762" s="1" t="s">
        <v>2213</v>
      </c>
      <c r="N762" s="1" t="s">
        <v>28961</v>
      </c>
      <c r="O762" s="1" t="s">
        <v>24737</v>
      </c>
      <c r="P762" s="1" t="s">
        <v>24737</v>
      </c>
      <c r="Q762" s="1" t="s">
        <v>24738</v>
      </c>
      <c r="R762" s="339">
        <v>41225</v>
      </c>
      <c r="S762" s="1" t="s">
        <v>4177</v>
      </c>
      <c r="T762" s="1" t="s">
        <v>19787</v>
      </c>
      <c r="U762" s="1" t="s">
        <v>24739</v>
      </c>
      <c r="V762" s="1" t="s">
        <v>24</v>
      </c>
      <c r="W762" s="1" t="s">
        <v>22516</v>
      </c>
      <c r="X762" s="1" t="s">
        <v>9407</v>
      </c>
      <c r="Y762" s="1" t="s">
        <v>28950</v>
      </c>
      <c r="Z762" s="1" t="s">
        <v>28602</v>
      </c>
      <c r="AA762" s="1" t="s">
        <v>25</v>
      </c>
      <c r="AB762" s="1" t="s">
        <v>1857</v>
      </c>
      <c r="AC762" s="1" t="s">
        <v>27</v>
      </c>
      <c r="AD762" s="1" t="s">
        <v>24743</v>
      </c>
      <c r="AE762" s="1" t="s">
        <v>3145</v>
      </c>
      <c r="AF762" s="1" t="s">
        <v>24760</v>
      </c>
      <c r="AG762" s="339">
        <v>41956</v>
      </c>
      <c r="AH762" s="1" t="s">
        <v>3149</v>
      </c>
      <c r="AI762" s="1" t="s">
        <v>25</v>
      </c>
      <c r="AJ762" s="1" t="s">
        <v>24746</v>
      </c>
      <c r="AK762" s="1" t="s">
        <v>169</v>
      </c>
    </row>
    <row r="763" spans="1:37" ht="15">
      <c r="A763">
        <v>14</v>
      </c>
      <c r="B763" s="1" t="s">
        <v>28962</v>
      </c>
      <c r="C763" s="1" t="s">
        <v>28963</v>
      </c>
      <c r="D763" s="1" t="s">
        <v>221</v>
      </c>
      <c r="E763" s="1" t="s">
        <v>24768</v>
      </c>
      <c r="F763" s="1" t="s">
        <v>28964</v>
      </c>
      <c r="G763" s="7">
        <v>41226</v>
      </c>
      <c r="H763" s="7">
        <v>41956</v>
      </c>
      <c r="I763" s="1" t="s">
        <v>25</v>
      </c>
      <c r="J763" s="1" t="s">
        <v>1857</v>
      </c>
      <c r="K763" s="1" t="s">
        <v>25336</v>
      </c>
      <c r="L763" s="1" t="s">
        <v>22108</v>
      </c>
      <c r="M763" s="1" t="s">
        <v>2213</v>
      </c>
      <c r="N763" s="1" t="s">
        <v>28965</v>
      </c>
      <c r="O763" s="1" t="s">
        <v>24737</v>
      </c>
      <c r="P763" s="1" t="s">
        <v>24737</v>
      </c>
      <c r="Q763" s="1" t="s">
        <v>24738</v>
      </c>
      <c r="R763" s="339">
        <v>41225</v>
      </c>
      <c r="S763" s="1" t="s">
        <v>4712</v>
      </c>
      <c r="T763" s="1" t="s">
        <v>19790</v>
      </c>
      <c r="U763" s="1" t="s">
        <v>24739</v>
      </c>
      <c r="V763" s="1" t="s">
        <v>24</v>
      </c>
      <c r="W763" s="1" t="s">
        <v>22516</v>
      </c>
      <c r="X763" s="1" t="s">
        <v>9407</v>
      </c>
      <c r="Y763" s="1" t="s">
        <v>28950</v>
      </c>
      <c r="Z763" s="1" t="s">
        <v>28602</v>
      </c>
      <c r="AA763" s="1" t="s">
        <v>25</v>
      </c>
      <c r="AB763" s="1" t="s">
        <v>1857</v>
      </c>
      <c r="AC763" s="1" t="s">
        <v>27</v>
      </c>
      <c r="AD763" s="1" t="s">
        <v>24743</v>
      </c>
      <c r="AE763" s="1" t="s">
        <v>28966</v>
      </c>
      <c r="AF763" s="1" t="s">
        <v>24760</v>
      </c>
      <c r="AG763" s="339">
        <v>41956</v>
      </c>
      <c r="AH763" s="1" t="s">
        <v>3149</v>
      </c>
      <c r="AI763" s="1" t="s">
        <v>25</v>
      </c>
      <c r="AJ763" s="1" t="s">
        <v>24746</v>
      </c>
      <c r="AK763" s="1" t="s">
        <v>169</v>
      </c>
    </row>
    <row r="764" spans="1:37" ht="15">
      <c r="A764">
        <v>15</v>
      </c>
      <c r="B764" s="1" t="s">
        <v>28967</v>
      </c>
      <c r="C764" s="1" t="s">
        <v>28968</v>
      </c>
      <c r="D764" s="1" t="s">
        <v>221</v>
      </c>
      <c r="E764" s="1" t="s">
        <v>24768</v>
      </c>
      <c r="F764" s="1" t="s">
        <v>28969</v>
      </c>
      <c r="G764" s="7">
        <v>41249</v>
      </c>
      <c r="H764" s="7">
        <v>41978</v>
      </c>
      <c r="I764" s="1" t="s">
        <v>25</v>
      </c>
      <c r="J764" s="1" t="s">
        <v>1857</v>
      </c>
      <c r="K764" s="1" t="s">
        <v>25336</v>
      </c>
      <c r="L764" s="1" t="s">
        <v>20453</v>
      </c>
      <c r="M764" s="1" t="s">
        <v>2213</v>
      </c>
      <c r="N764" s="1" t="s">
        <v>28970</v>
      </c>
      <c r="O764" s="1" t="s">
        <v>24737</v>
      </c>
      <c r="P764" s="1" t="s">
        <v>24737</v>
      </c>
      <c r="Q764" s="1" t="s">
        <v>24738</v>
      </c>
      <c r="R764" s="339">
        <v>41248</v>
      </c>
      <c r="S764" s="1" t="s">
        <v>4712</v>
      </c>
      <c r="T764" s="1" t="s">
        <v>19790</v>
      </c>
      <c r="U764" s="1" t="s">
        <v>24739</v>
      </c>
      <c r="V764" s="1" t="s">
        <v>24</v>
      </c>
      <c r="W764" s="1" t="s">
        <v>22516</v>
      </c>
      <c r="X764" s="1" t="s">
        <v>9407</v>
      </c>
      <c r="Y764" s="1" t="s">
        <v>28950</v>
      </c>
      <c r="Z764" s="1" t="s">
        <v>28602</v>
      </c>
      <c r="AA764" s="1" t="s">
        <v>25</v>
      </c>
      <c r="AB764" s="1" t="s">
        <v>1857</v>
      </c>
      <c r="AC764" s="1" t="s">
        <v>27</v>
      </c>
      <c r="AD764" s="1" t="s">
        <v>24743</v>
      </c>
      <c r="AE764" s="1" t="s">
        <v>28966</v>
      </c>
      <c r="AF764" s="1" t="s">
        <v>24760</v>
      </c>
      <c r="AG764" s="339">
        <v>41978</v>
      </c>
      <c r="AH764" s="1" t="s">
        <v>3149</v>
      </c>
      <c r="AI764" s="1" t="s">
        <v>25</v>
      </c>
      <c r="AJ764" s="1" t="s">
        <v>24746</v>
      </c>
      <c r="AK764" s="1" t="s">
        <v>169</v>
      </c>
    </row>
    <row r="765" spans="1:37" ht="15">
      <c r="A765">
        <v>16</v>
      </c>
      <c r="B765" s="1" t="s">
        <v>28971</v>
      </c>
      <c r="C765" s="1" t="s">
        <v>28972</v>
      </c>
      <c r="D765" s="1" t="s">
        <v>221</v>
      </c>
      <c r="E765" s="1" t="s">
        <v>24768</v>
      </c>
      <c r="F765" s="1" t="s">
        <v>28973</v>
      </c>
      <c r="G765" s="7">
        <v>41247</v>
      </c>
      <c r="H765" s="7">
        <v>42445</v>
      </c>
      <c r="I765" s="1" t="s">
        <v>24</v>
      </c>
      <c r="J765" s="1" t="s">
        <v>1857</v>
      </c>
      <c r="K765" s="1" t="s">
        <v>25336</v>
      </c>
      <c r="L765" s="1" t="s">
        <v>22137</v>
      </c>
      <c r="M765" s="1" t="s">
        <v>22</v>
      </c>
      <c r="N765" s="1" t="s">
        <v>248</v>
      </c>
      <c r="O765" s="1" t="s">
        <v>24737</v>
      </c>
      <c r="P765" s="1" t="s">
        <v>24737</v>
      </c>
      <c r="Q765" s="1" t="s">
        <v>24738</v>
      </c>
      <c r="R765" s="339">
        <v>41246</v>
      </c>
      <c r="S765" s="1" t="s">
        <v>3894</v>
      </c>
      <c r="T765" s="1" t="s">
        <v>19519</v>
      </c>
      <c r="U765" s="1" t="s">
        <v>24739</v>
      </c>
      <c r="V765" s="1" t="s">
        <v>24</v>
      </c>
      <c r="W765" s="1" t="s">
        <v>22516</v>
      </c>
      <c r="X765" s="1" t="s">
        <v>9407</v>
      </c>
      <c r="Y765" s="1" t="s">
        <v>28950</v>
      </c>
      <c r="Z765" s="1" t="s">
        <v>28602</v>
      </c>
      <c r="AA765" s="1" t="s">
        <v>25</v>
      </c>
      <c r="AB765" s="1" t="s">
        <v>1857</v>
      </c>
      <c r="AC765" s="1" t="s">
        <v>27</v>
      </c>
      <c r="AD765" s="1" t="s">
        <v>24772</v>
      </c>
      <c r="AE765" s="1" t="s">
        <v>28927</v>
      </c>
      <c r="AF765" s="1" t="s">
        <v>24760</v>
      </c>
      <c r="AG765" s="339">
        <v>41344</v>
      </c>
      <c r="AH765" s="1" t="s">
        <v>3149</v>
      </c>
      <c r="AI765" s="1" t="s">
        <v>25</v>
      </c>
      <c r="AJ765" s="1" t="s">
        <v>24746</v>
      </c>
      <c r="AK765" s="1" t="s">
        <v>169</v>
      </c>
    </row>
    <row r="766" spans="1:37" ht="15">
      <c r="A766">
        <v>17</v>
      </c>
      <c r="B766" s="1" t="s">
        <v>28974</v>
      </c>
      <c r="C766" s="1" t="s">
        <v>28975</v>
      </c>
      <c r="D766" s="1" t="s">
        <v>221</v>
      </c>
      <c r="E766" s="1" t="s">
        <v>24768</v>
      </c>
      <c r="F766" s="1" t="s">
        <v>28976</v>
      </c>
      <c r="G766" s="7">
        <v>41236</v>
      </c>
      <c r="H766" s="7">
        <v>41601</v>
      </c>
      <c r="I766" s="1" t="s">
        <v>24</v>
      </c>
      <c r="J766" s="1" t="s">
        <v>1857</v>
      </c>
      <c r="K766" s="1" t="s">
        <v>25336</v>
      </c>
      <c r="L766" s="1" t="s">
        <v>22250</v>
      </c>
      <c r="M766" s="1" t="s">
        <v>22</v>
      </c>
      <c r="N766" s="1" t="s">
        <v>28977</v>
      </c>
      <c r="O766" s="1" t="s">
        <v>24737</v>
      </c>
      <c r="P766" s="1" t="s">
        <v>24737</v>
      </c>
      <c r="Q766" s="1" t="s">
        <v>24738</v>
      </c>
      <c r="R766" s="339">
        <v>41236</v>
      </c>
      <c r="S766" s="1" t="s">
        <v>3894</v>
      </c>
      <c r="T766" s="1" t="s">
        <v>19519</v>
      </c>
      <c r="U766" s="1" t="s">
        <v>24739</v>
      </c>
      <c r="V766" s="1" t="s">
        <v>24</v>
      </c>
      <c r="W766" s="1" t="s">
        <v>19605</v>
      </c>
      <c r="X766" s="1" t="s">
        <v>10634</v>
      </c>
      <c r="Y766" s="1" t="s">
        <v>10634</v>
      </c>
      <c r="Z766" s="1" t="s">
        <v>28978</v>
      </c>
      <c r="AA766" s="1" t="s">
        <v>25</v>
      </c>
      <c r="AB766" s="1" t="s">
        <v>1857</v>
      </c>
      <c r="AC766" s="1" t="s">
        <v>27</v>
      </c>
      <c r="AD766" s="1" t="s">
        <v>24743</v>
      </c>
      <c r="AE766" s="1" t="s">
        <v>24744</v>
      </c>
      <c r="AF766" s="1" t="s">
        <v>24760</v>
      </c>
      <c r="AG766" s="339">
        <v>41601</v>
      </c>
      <c r="AH766" s="1" t="s">
        <v>3149</v>
      </c>
      <c r="AI766" s="1" t="s">
        <v>25</v>
      </c>
      <c r="AJ766" s="1" t="s">
        <v>24761</v>
      </c>
      <c r="AK766" s="1" t="s">
        <v>169</v>
      </c>
    </row>
    <row r="767" spans="1:37" ht="15">
      <c r="A767">
        <v>18</v>
      </c>
      <c r="B767" s="1" t="s">
        <v>28979</v>
      </c>
      <c r="C767" s="1" t="s">
        <v>28980</v>
      </c>
      <c r="D767" s="1" t="s">
        <v>221</v>
      </c>
      <c r="E767" s="1" t="s">
        <v>24768</v>
      </c>
      <c r="F767" s="1" t="s">
        <v>28981</v>
      </c>
      <c r="G767" s="7">
        <v>41250</v>
      </c>
      <c r="H767" s="7">
        <v>41615</v>
      </c>
      <c r="I767" s="1" t="s">
        <v>24</v>
      </c>
      <c r="J767" s="1" t="s">
        <v>1857</v>
      </c>
      <c r="K767" s="1" t="s">
        <v>25336</v>
      </c>
      <c r="L767" s="1" t="s">
        <v>22291</v>
      </c>
      <c r="M767" s="1" t="s">
        <v>22</v>
      </c>
      <c r="N767" s="1" t="s">
        <v>28982</v>
      </c>
      <c r="O767" s="1" t="s">
        <v>24737</v>
      </c>
      <c r="P767" s="1" t="s">
        <v>24737</v>
      </c>
      <c r="Q767" s="1" t="s">
        <v>24738</v>
      </c>
      <c r="R767" s="339">
        <v>41250</v>
      </c>
      <c r="S767" s="1" t="s">
        <v>3894</v>
      </c>
      <c r="T767" s="1" t="s">
        <v>19519</v>
      </c>
      <c r="U767" s="1" t="s">
        <v>24739</v>
      </c>
      <c r="V767" s="1" t="s">
        <v>24</v>
      </c>
      <c r="W767" s="1" t="s">
        <v>19605</v>
      </c>
      <c r="X767" s="1" t="s">
        <v>10634</v>
      </c>
      <c r="Y767" s="1" t="s">
        <v>10634</v>
      </c>
      <c r="Z767" s="1" t="s">
        <v>28978</v>
      </c>
      <c r="AA767" s="1" t="s">
        <v>25</v>
      </c>
      <c r="AB767" s="1" t="s">
        <v>1857</v>
      </c>
      <c r="AC767" s="1" t="s">
        <v>27</v>
      </c>
      <c r="AD767" s="1" t="s">
        <v>24743</v>
      </c>
      <c r="AE767" s="1" t="s">
        <v>24744</v>
      </c>
      <c r="AF767" s="1" t="s">
        <v>24760</v>
      </c>
      <c r="AG767" s="339">
        <v>41615</v>
      </c>
      <c r="AH767" s="1" t="s">
        <v>3149</v>
      </c>
      <c r="AI767" s="1" t="s">
        <v>25</v>
      </c>
      <c r="AJ767" s="1" t="s">
        <v>24761</v>
      </c>
      <c r="AK767" s="1" t="s">
        <v>169</v>
      </c>
    </row>
    <row r="768" spans="1:37" ht="15">
      <c r="A768">
        <v>19</v>
      </c>
      <c r="B768" s="1" t="s">
        <v>28983</v>
      </c>
      <c r="C768" s="1" t="s">
        <v>28984</v>
      </c>
      <c r="D768" s="1" t="s">
        <v>221</v>
      </c>
      <c r="E768" s="1" t="s">
        <v>24768</v>
      </c>
      <c r="F768" s="1" t="s">
        <v>28985</v>
      </c>
      <c r="G768" s="7">
        <v>41264</v>
      </c>
      <c r="H768" s="7">
        <v>41629</v>
      </c>
      <c r="I768" s="1" t="s">
        <v>24</v>
      </c>
      <c r="J768" s="1" t="s">
        <v>1857</v>
      </c>
      <c r="K768" s="1" t="s">
        <v>25336</v>
      </c>
      <c r="L768" s="1" t="s">
        <v>22341</v>
      </c>
      <c r="M768" s="1" t="s">
        <v>22</v>
      </c>
      <c r="N768" s="1" t="s">
        <v>28986</v>
      </c>
      <c r="O768" s="1" t="s">
        <v>24737</v>
      </c>
      <c r="P768" s="1" t="s">
        <v>24737</v>
      </c>
      <c r="Q768" s="1" t="s">
        <v>24738</v>
      </c>
      <c r="R768" s="339">
        <v>41264</v>
      </c>
      <c r="S768" s="1" t="s">
        <v>3894</v>
      </c>
      <c r="T768" s="1" t="s">
        <v>19519</v>
      </c>
      <c r="U768" s="1" t="s">
        <v>24739</v>
      </c>
      <c r="V768" s="1" t="s">
        <v>24</v>
      </c>
      <c r="W768" s="1" t="s">
        <v>19605</v>
      </c>
      <c r="X768" s="1" t="s">
        <v>10634</v>
      </c>
      <c r="Y768" s="1" t="s">
        <v>10634</v>
      </c>
      <c r="Z768" s="1" t="s">
        <v>28978</v>
      </c>
      <c r="AA768" s="1" t="s">
        <v>25</v>
      </c>
      <c r="AB768" s="1" t="s">
        <v>1857</v>
      </c>
      <c r="AC768" s="1" t="s">
        <v>27</v>
      </c>
      <c r="AD768" s="1" t="s">
        <v>24743</v>
      </c>
      <c r="AE768" s="1" t="s">
        <v>24744</v>
      </c>
      <c r="AF768" s="1" t="s">
        <v>24760</v>
      </c>
      <c r="AG768" s="339">
        <v>41629</v>
      </c>
      <c r="AH768" s="1" t="s">
        <v>3149</v>
      </c>
      <c r="AI768" s="1" t="s">
        <v>25</v>
      </c>
      <c r="AJ768" s="1" t="s">
        <v>24761</v>
      </c>
      <c r="AK768" s="1" t="s">
        <v>169</v>
      </c>
    </row>
    <row r="769" spans="1:37" ht="15">
      <c r="A769">
        <v>20</v>
      </c>
      <c r="B769" s="1" t="s">
        <v>28987</v>
      </c>
      <c r="C769" s="1" t="s">
        <v>28988</v>
      </c>
      <c r="D769" s="1" t="s">
        <v>221</v>
      </c>
      <c r="E769" s="1" t="s">
        <v>24768</v>
      </c>
      <c r="F769" s="1" t="s">
        <v>28989</v>
      </c>
      <c r="G769" s="7">
        <v>41228</v>
      </c>
      <c r="H769" s="7">
        <v>41312</v>
      </c>
      <c r="I769" s="1" t="s">
        <v>25</v>
      </c>
      <c r="J769" s="1" t="s">
        <v>1857</v>
      </c>
      <c r="K769" s="1" t="s">
        <v>25336</v>
      </c>
      <c r="L769" s="1" t="s">
        <v>22389</v>
      </c>
      <c r="M769" s="1" t="s">
        <v>2213</v>
      </c>
      <c r="N769" s="1" t="s">
        <v>28990</v>
      </c>
      <c r="O769" s="1" t="s">
        <v>24737</v>
      </c>
      <c r="P769" s="1" t="s">
        <v>24737</v>
      </c>
      <c r="Q769" s="1" t="s">
        <v>24738</v>
      </c>
      <c r="R769" s="339">
        <v>41228</v>
      </c>
      <c r="S769" s="1" t="s">
        <v>4712</v>
      </c>
      <c r="T769" s="1" t="s">
        <v>19790</v>
      </c>
      <c r="U769" s="1" t="s">
        <v>24770</v>
      </c>
      <c r="V769" s="1" t="s">
        <v>24</v>
      </c>
      <c r="W769" s="1" t="s">
        <v>19605</v>
      </c>
      <c r="X769" s="1" t="s">
        <v>10634</v>
      </c>
      <c r="Y769" s="1" t="s">
        <v>10634</v>
      </c>
      <c r="Z769" s="1" t="s">
        <v>28978</v>
      </c>
      <c r="AA769" s="1" t="s">
        <v>25</v>
      </c>
      <c r="AB769" s="1" t="s">
        <v>1857</v>
      </c>
      <c r="AC769" s="1" t="s">
        <v>27</v>
      </c>
      <c r="AD769" s="1" t="s">
        <v>24743</v>
      </c>
      <c r="AE769" s="1" t="s">
        <v>3145</v>
      </c>
      <c r="AF769" s="1" t="s">
        <v>24760</v>
      </c>
      <c r="AG769" s="339">
        <v>41312</v>
      </c>
      <c r="AH769" s="1" t="s">
        <v>3149</v>
      </c>
      <c r="AI769" s="1" t="s">
        <v>25</v>
      </c>
      <c r="AJ769" s="1" t="s">
        <v>24761</v>
      </c>
      <c r="AK769" s="1" t="s">
        <v>169</v>
      </c>
    </row>
    <row r="770" spans="1:37" ht="15">
      <c r="A770">
        <v>21</v>
      </c>
      <c r="B770" s="1" t="s">
        <v>28991</v>
      </c>
      <c r="C770" s="1" t="s">
        <v>28992</v>
      </c>
      <c r="D770" s="1" t="s">
        <v>221</v>
      </c>
      <c r="E770" s="1" t="s">
        <v>24768</v>
      </c>
      <c r="F770" s="1" t="s">
        <v>28993</v>
      </c>
      <c r="G770" s="7">
        <v>41228</v>
      </c>
      <c r="H770" s="7">
        <v>41402</v>
      </c>
      <c r="I770" s="1" t="s">
        <v>25</v>
      </c>
      <c r="J770" s="1" t="s">
        <v>1857</v>
      </c>
      <c r="K770" s="1" t="s">
        <v>25336</v>
      </c>
      <c r="L770" s="1" t="s">
        <v>22117</v>
      </c>
      <c r="M770" s="1" t="s">
        <v>22</v>
      </c>
      <c r="N770" s="1" t="s">
        <v>28994</v>
      </c>
      <c r="O770" s="1" t="s">
        <v>24737</v>
      </c>
      <c r="P770" s="1" t="s">
        <v>24737</v>
      </c>
      <c r="Q770" s="1" t="s">
        <v>24738</v>
      </c>
      <c r="R770" s="339">
        <v>41228</v>
      </c>
      <c r="S770" s="1" t="s">
        <v>3894</v>
      </c>
      <c r="T770" s="1" t="s">
        <v>19519</v>
      </c>
      <c r="U770" s="1" t="s">
        <v>24739</v>
      </c>
      <c r="V770" s="1" t="s">
        <v>24</v>
      </c>
      <c r="W770" s="1" t="s">
        <v>19605</v>
      </c>
      <c r="X770" s="1" t="s">
        <v>10634</v>
      </c>
      <c r="Y770" s="1" t="s">
        <v>10634</v>
      </c>
      <c r="Z770" s="1" t="s">
        <v>28978</v>
      </c>
      <c r="AA770" s="1" t="s">
        <v>25</v>
      </c>
      <c r="AB770" s="1" t="s">
        <v>1857</v>
      </c>
      <c r="AC770" s="1" t="s">
        <v>27</v>
      </c>
      <c r="AD770" s="1" t="s">
        <v>24772</v>
      </c>
      <c r="AE770" s="1" t="s">
        <v>3145</v>
      </c>
      <c r="AF770" s="1" t="s">
        <v>24760</v>
      </c>
      <c r="AG770" s="339">
        <v>41402</v>
      </c>
      <c r="AH770" s="1" t="s">
        <v>3149</v>
      </c>
      <c r="AI770" s="1" t="s">
        <v>25</v>
      </c>
      <c r="AJ770" s="1" t="s">
        <v>24761</v>
      </c>
      <c r="AK770" s="1" t="s">
        <v>169</v>
      </c>
    </row>
    <row r="771" spans="1:37" ht="15">
      <c r="A771">
        <v>22</v>
      </c>
      <c r="B771" s="1" t="s">
        <v>28995</v>
      </c>
      <c r="C771" s="1" t="s">
        <v>28996</v>
      </c>
      <c r="D771" s="1" t="s">
        <v>221</v>
      </c>
      <c r="E771" s="1" t="s">
        <v>24768</v>
      </c>
      <c r="F771" s="1" t="s">
        <v>28997</v>
      </c>
      <c r="G771" s="7">
        <v>41236</v>
      </c>
      <c r="H771" s="7">
        <v>41601</v>
      </c>
      <c r="I771" s="1" t="s">
        <v>24</v>
      </c>
      <c r="J771" s="1" t="s">
        <v>1857</v>
      </c>
      <c r="K771" s="1" t="s">
        <v>25336</v>
      </c>
      <c r="L771" s="1" t="s">
        <v>22129</v>
      </c>
      <c r="M771" s="1" t="s">
        <v>2213</v>
      </c>
      <c r="N771" s="1" t="s">
        <v>28998</v>
      </c>
      <c r="O771" s="1" t="s">
        <v>24737</v>
      </c>
      <c r="P771" s="1" t="s">
        <v>24737</v>
      </c>
      <c r="Q771" s="1" t="s">
        <v>24738</v>
      </c>
      <c r="R771" s="339">
        <v>41236</v>
      </c>
      <c r="S771" s="1" t="s">
        <v>4177</v>
      </c>
      <c r="T771" s="1" t="s">
        <v>19787</v>
      </c>
      <c r="U771" s="1" t="s">
        <v>24739</v>
      </c>
      <c r="V771" s="1" t="s">
        <v>24</v>
      </c>
      <c r="W771" s="1" t="s">
        <v>19605</v>
      </c>
      <c r="X771" s="1" t="s">
        <v>10634</v>
      </c>
      <c r="Y771" s="1" t="s">
        <v>10634</v>
      </c>
      <c r="Z771" s="1" t="s">
        <v>28978</v>
      </c>
      <c r="AA771" s="1" t="s">
        <v>25</v>
      </c>
      <c r="AB771" s="1" t="s">
        <v>1857</v>
      </c>
      <c r="AC771" s="1" t="s">
        <v>27</v>
      </c>
      <c r="AD771" s="1" t="s">
        <v>24743</v>
      </c>
      <c r="AE771" s="1" t="s">
        <v>24744</v>
      </c>
      <c r="AF771" s="1" t="s">
        <v>24760</v>
      </c>
      <c r="AG771" s="339">
        <v>41601</v>
      </c>
      <c r="AH771" s="1" t="s">
        <v>3149</v>
      </c>
      <c r="AI771" s="1" t="s">
        <v>25</v>
      </c>
      <c r="AJ771" s="1" t="s">
        <v>24761</v>
      </c>
      <c r="AK771" s="1" t="s">
        <v>169</v>
      </c>
    </row>
    <row r="772" spans="1:37" ht="15">
      <c r="A772">
        <v>23</v>
      </c>
      <c r="B772" s="1" t="s">
        <v>28999</v>
      </c>
      <c r="C772" s="1" t="s">
        <v>29000</v>
      </c>
      <c r="D772" s="1" t="s">
        <v>221</v>
      </c>
      <c r="E772" s="1" t="s">
        <v>24768</v>
      </c>
      <c r="F772" s="1" t="s">
        <v>29001</v>
      </c>
      <c r="G772" s="7">
        <v>41250</v>
      </c>
      <c r="H772" s="7">
        <v>41615</v>
      </c>
      <c r="I772" s="1" t="s">
        <v>24</v>
      </c>
      <c r="J772" s="1" t="s">
        <v>1857</v>
      </c>
      <c r="K772" s="1" t="s">
        <v>25336</v>
      </c>
      <c r="L772" s="1" t="s">
        <v>20457</v>
      </c>
      <c r="M772" s="1" t="s">
        <v>2213</v>
      </c>
      <c r="N772" s="1" t="s">
        <v>29002</v>
      </c>
      <c r="O772" s="1" t="s">
        <v>24737</v>
      </c>
      <c r="P772" s="1" t="s">
        <v>24737</v>
      </c>
      <c r="Q772" s="1" t="s">
        <v>24738</v>
      </c>
      <c r="R772" s="339">
        <v>41250</v>
      </c>
      <c r="S772" s="1" t="s">
        <v>4177</v>
      </c>
      <c r="T772" s="1" t="s">
        <v>19787</v>
      </c>
      <c r="U772" s="1" t="s">
        <v>24739</v>
      </c>
      <c r="V772" s="1" t="s">
        <v>24</v>
      </c>
      <c r="W772" s="1" t="s">
        <v>19605</v>
      </c>
      <c r="X772" s="1" t="s">
        <v>10634</v>
      </c>
      <c r="Y772" s="1" t="s">
        <v>10634</v>
      </c>
      <c r="Z772" s="1" t="s">
        <v>28978</v>
      </c>
      <c r="AA772" s="1" t="s">
        <v>25</v>
      </c>
      <c r="AB772" s="1" t="s">
        <v>1857</v>
      </c>
      <c r="AC772" s="1" t="s">
        <v>27</v>
      </c>
      <c r="AD772" s="1" t="s">
        <v>24743</v>
      </c>
      <c r="AE772" s="1" t="s">
        <v>24744</v>
      </c>
      <c r="AF772" s="1" t="s">
        <v>24760</v>
      </c>
      <c r="AG772" s="339">
        <v>41615</v>
      </c>
      <c r="AH772" s="1" t="s">
        <v>3149</v>
      </c>
      <c r="AI772" s="1" t="s">
        <v>25</v>
      </c>
      <c r="AJ772" s="1" t="s">
        <v>24761</v>
      </c>
      <c r="AK772" s="1" t="s">
        <v>169</v>
      </c>
    </row>
    <row r="773" spans="1:37" ht="15">
      <c r="A773">
        <v>24</v>
      </c>
      <c r="B773" s="1" t="s">
        <v>29003</v>
      </c>
      <c r="C773" s="1" t="s">
        <v>29004</v>
      </c>
      <c r="D773" s="1" t="s">
        <v>221</v>
      </c>
      <c r="E773" s="1" t="s">
        <v>24768</v>
      </c>
      <c r="F773" s="1" t="s">
        <v>29005</v>
      </c>
      <c r="G773" s="7">
        <v>41264</v>
      </c>
      <c r="H773" s="7">
        <v>41629</v>
      </c>
      <c r="I773" s="1" t="s">
        <v>24</v>
      </c>
      <c r="J773" s="1" t="s">
        <v>1857</v>
      </c>
      <c r="K773" s="1" t="s">
        <v>25336</v>
      </c>
      <c r="L773" s="1" t="s">
        <v>22166</v>
      </c>
      <c r="M773" s="1" t="s">
        <v>2213</v>
      </c>
      <c r="N773" s="1" t="s">
        <v>29006</v>
      </c>
      <c r="O773" s="1" t="s">
        <v>24737</v>
      </c>
      <c r="P773" s="1" t="s">
        <v>24737</v>
      </c>
      <c r="Q773" s="1" t="s">
        <v>24738</v>
      </c>
      <c r="R773" s="339">
        <v>41264</v>
      </c>
      <c r="S773" s="1" t="s">
        <v>4177</v>
      </c>
      <c r="T773" s="1" t="s">
        <v>19787</v>
      </c>
      <c r="U773" s="1" t="s">
        <v>24739</v>
      </c>
      <c r="V773" s="1" t="s">
        <v>24</v>
      </c>
      <c r="W773" s="1" t="s">
        <v>19605</v>
      </c>
      <c r="X773" s="1" t="s">
        <v>10634</v>
      </c>
      <c r="Y773" s="1" t="s">
        <v>10634</v>
      </c>
      <c r="Z773" s="1" t="s">
        <v>28978</v>
      </c>
      <c r="AA773" s="1" t="s">
        <v>25</v>
      </c>
      <c r="AB773" s="1" t="s">
        <v>1857</v>
      </c>
      <c r="AC773" s="1" t="s">
        <v>27</v>
      </c>
      <c r="AD773" s="1" t="s">
        <v>24743</v>
      </c>
      <c r="AE773" s="1" t="s">
        <v>24744</v>
      </c>
      <c r="AF773" s="1" t="s">
        <v>24760</v>
      </c>
      <c r="AG773" s="339">
        <v>41629</v>
      </c>
      <c r="AH773" s="1" t="s">
        <v>3149</v>
      </c>
      <c r="AI773" s="1" t="s">
        <v>25</v>
      </c>
      <c r="AJ773" s="1" t="s">
        <v>24761</v>
      </c>
      <c r="AK773" s="1" t="s">
        <v>169</v>
      </c>
    </row>
    <row r="774" spans="1:37" ht="15">
      <c r="A774">
        <v>25</v>
      </c>
      <c r="B774" s="1" t="s">
        <v>29007</v>
      </c>
      <c r="C774" s="1" t="s">
        <v>29008</v>
      </c>
      <c r="D774" s="1" t="s">
        <v>221</v>
      </c>
      <c r="E774" s="1" t="s">
        <v>24768</v>
      </c>
      <c r="F774" s="1" t="s">
        <v>29009</v>
      </c>
      <c r="G774" s="7">
        <v>41236</v>
      </c>
      <c r="H774" s="7">
        <v>41966</v>
      </c>
      <c r="I774" s="1" t="s">
        <v>24</v>
      </c>
      <c r="J774" s="1" t="s">
        <v>1857</v>
      </c>
      <c r="K774" s="1" t="s">
        <v>25336</v>
      </c>
      <c r="L774" s="1" t="s">
        <v>21890</v>
      </c>
      <c r="M774" s="1" t="s">
        <v>2213</v>
      </c>
      <c r="N774" s="1" t="s">
        <v>29010</v>
      </c>
      <c r="O774" s="1" t="s">
        <v>24737</v>
      </c>
      <c r="P774" s="1" t="s">
        <v>24737</v>
      </c>
      <c r="Q774" s="1" t="s">
        <v>24738</v>
      </c>
      <c r="R774" s="339">
        <v>41236</v>
      </c>
      <c r="S774" s="1" t="s">
        <v>4177</v>
      </c>
      <c r="T774" s="1" t="s">
        <v>19787</v>
      </c>
      <c r="U774" s="1" t="s">
        <v>24739</v>
      </c>
      <c r="V774" s="1" t="s">
        <v>24</v>
      </c>
      <c r="W774" s="1" t="s">
        <v>19605</v>
      </c>
      <c r="X774" s="1" t="s">
        <v>10634</v>
      </c>
      <c r="Y774" s="1" t="s">
        <v>10634</v>
      </c>
      <c r="Z774" s="1" t="s">
        <v>28978</v>
      </c>
      <c r="AA774" s="1" t="s">
        <v>25</v>
      </c>
      <c r="AB774" s="1" t="s">
        <v>1857</v>
      </c>
      <c r="AC774" s="1" t="s">
        <v>27</v>
      </c>
      <c r="AD774" s="1" t="s">
        <v>24743</v>
      </c>
      <c r="AE774" s="1" t="s">
        <v>24744</v>
      </c>
      <c r="AF774" s="1" t="s">
        <v>24760</v>
      </c>
      <c r="AG774" s="339">
        <v>41601</v>
      </c>
      <c r="AH774" s="1" t="s">
        <v>3149</v>
      </c>
      <c r="AI774" s="1" t="s">
        <v>25</v>
      </c>
      <c r="AJ774" s="1" t="s">
        <v>24761</v>
      </c>
      <c r="AK774" s="1" t="s">
        <v>169</v>
      </c>
    </row>
    <row r="775" spans="1:37" ht="15">
      <c r="A775">
        <v>26</v>
      </c>
      <c r="B775" s="1" t="s">
        <v>29011</v>
      </c>
      <c r="C775" s="1" t="s">
        <v>29012</v>
      </c>
      <c r="D775" s="1" t="s">
        <v>221</v>
      </c>
      <c r="E775" s="1" t="s">
        <v>24768</v>
      </c>
      <c r="F775" s="1" t="s">
        <v>29013</v>
      </c>
      <c r="G775" s="7">
        <v>41250</v>
      </c>
      <c r="H775" s="7">
        <v>41980</v>
      </c>
      <c r="I775" s="1" t="s">
        <v>24</v>
      </c>
      <c r="J775" s="1" t="s">
        <v>1857</v>
      </c>
      <c r="K775" s="1" t="s">
        <v>25336</v>
      </c>
      <c r="L775" s="1" t="s">
        <v>20455</v>
      </c>
      <c r="M775" s="1" t="s">
        <v>2213</v>
      </c>
      <c r="N775" s="1" t="s">
        <v>21169</v>
      </c>
      <c r="O775" s="1" t="s">
        <v>24737</v>
      </c>
      <c r="P775" s="1" t="s">
        <v>24737</v>
      </c>
      <c r="Q775" s="1" t="s">
        <v>24738</v>
      </c>
      <c r="R775" s="339">
        <v>41250</v>
      </c>
      <c r="S775" s="1" t="s">
        <v>4177</v>
      </c>
      <c r="T775" s="1" t="s">
        <v>19787</v>
      </c>
      <c r="U775" s="1" t="s">
        <v>24739</v>
      </c>
      <c r="V775" s="1" t="s">
        <v>24</v>
      </c>
      <c r="W775" s="1" t="s">
        <v>19605</v>
      </c>
      <c r="X775" s="1" t="s">
        <v>10634</v>
      </c>
      <c r="Y775" s="1" t="s">
        <v>10634</v>
      </c>
      <c r="Z775" s="1" t="s">
        <v>28978</v>
      </c>
      <c r="AA775" s="1" t="s">
        <v>25</v>
      </c>
      <c r="AB775" s="1" t="s">
        <v>1857</v>
      </c>
      <c r="AC775" s="1" t="s">
        <v>27</v>
      </c>
      <c r="AD775" s="1" t="s">
        <v>24743</v>
      </c>
      <c r="AE775" s="1" t="s">
        <v>24744</v>
      </c>
      <c r="AF775" s="1" t="s">
        <v>24760</v>
      </c>
      <c r="AG775" s="339">
        <v>41615</v>
      </c>
      <c r="AH775" s="1" t="s">
        <v>3149</v>
      </c>
      <c r="AI775" s="1" t="s">
        <v>25</v>
      </c>
      <c r="AJ775" s="1" t="s">
        <v>24761</v>
      </c>
      <c r="AK775" s="1" t="s">
        <v>169</v>
      </c>
    </row>
    <row r="776" spans="1:37" ht="15">
      <c r="A776">
        <v>27</v>
      </c>
      <c r="B776" s="1" t="s">
        <v>29014</v>
      </c>
      <c r="C776" s="1" t="s">
        <v>29015</v>
      </c>
      <c r="D776" s="1" t="s">
        <v>221</v>
      </c>
      <c r="E776" s="1" t="s">
        <v>24768</v>
      </c>
      <c r="F776" s="1" t="s">
        <v>29016</v>
      </c>
      <c r="G776" s="7">
        <v>41264</v>
      </c>
      <c r="H776" s="7">
        <v>41994</v>
      </c>
      <c r="I776" s="1" t="s">
        <v>24</v>
      </c>
      <c r="J776" s="1" t="s">
        <v>1857</v>
      </c>
      <c r="K776" s="1" t="s">
        <v>25336</v>
      </c>
      <c r="L776" s="1" t="s">
        <v>22345</v>
      </c>
      <c r="M776" s="1" t="s">
        <v>2213</v>
      </c>
      <c r="N776" s="1" t="s">
        <v>29017</v>
      </c>
      <c r="O776" s="1" t="s">
        <v>24737</v>
      </c>
      <c r="P776" s="1" t="s">
        <v>24737</v>
      </c>
      <c r="Q776" s="1" t="s">
        <v>24738</v>
      </c>
      <c r="R776" s="339">
        <v>41264</v>
      </c>
      <c r="S776" s="1" t="s">
        <v>4177</v>
      </c>
      <c r="T776" s="1" t="s">
        <v>19787</v>
      </c>
      <c r="U776" s="1" t="s">
        <v>24739</v>
      </c>
      <c r="V776" s="1" t="s">
        <v>24</v>
      </c>
      <c r="W776" s="1" t="s">
        <v>19605</v>
      </c>
      <c r="X776" s="1" t="s">
        <v>10634</v>
      </c>
      <c r="Y776" s="1" t="s">
        <v>10634</v>
      </c>
      <c r="Z776" s="1" t="s">
        <v>28978</v>
      </c>
      <c r="AA776" s="1" t="s">
        <v>25</v>
      </c>
      <c r="AB776" s="1" t="s">
        <v>1857</v>
      </c>
      <c r="AC776" s="1" t="s">
        <v>27</v>
      </c>
      <c r="AD776" s="1" t="s">
        <v>24743</v>
      </c>
      <c r="AE776" s="1" t="s">
        <v>24744</v>
      </c>
      <c r="AF776" s="1" t="s">
        <v>24760</v>
      </c>
      <c r="AG776" s="339">
        <v>41629</v>
      </c>
      <c r="AH776" s="1" t="s">
        <v>3149</v>
      </c>
      <c r="AI776" s="1" t="s">
        <v>25</v>
      </c>
      <c r="AJ776" s="1" t="s">
        <v>24761</v>
      </c>
      <c r="AK776" s="1" t="s">
        <v>169</v>
      </c>
    </row>
    <row r="777" spans="1:37" ht="15">
      <c r="A777">
        <v>28</v>
      </c>
      <c r="B777" s="1" t="s">
        <v>29018</v>
      </c>
      <c r="C777" s="1" t="s">
        <v>29019</v>
      </c>
      <c r="D777" s="1" t="s">
        <v>221</v>
      </c>
      <c r="E777" s="1" t="s">
        <v>24768</v>
      </c>
      <c r="F777" s="1" t="s">
        <v>29020</v>
      </c>
      <c r="G777" s="7">
        <v>41271</v>
      </c>
      <c r="H777" s="7">
        <v>44923</v>
      </c>
      <c r="I777" s="1" t="s">
        <v>25</v>
      </c>
      <c r="J777" s="1" t="s">
        <v>1857</v>
      </c>
      <c r="K777" s="1" t="s">
        <v>25336</v>
      </c>
      <c r="L777" s="1" t="s">
        <v>22328</v>
      </c>
      <c r="M777" s="1" t="s">
        <v>22</v>
      </c>
      <c r="N777" s="1" t="s">
        <v>29021</v>
      </c>
      <c r="O777" s="1" t="s">
        <v>24737</v>
      </c>
      <c r="P777" s="1" t="s">
        <v>24737</v>
      </c>
      <c r="Q777" s="1" t="s">
        <v>24738</v>
      </c>
      <c r="R777" s="339">
        <v>41271</v>
      </c>
      <c r="S777" s="1" t="s">
        <v>3894</v>
      </c>
      <c r="T777" s="1" t="s">
        <v>19519</v>
      </c>
      <c r="U777" s="1" t="s">
        <v>24739</v>
      </c>
      <c r="V777" s="1" t="s">
        <v>24</v>
      </c>
      <c r="W777" s="1" t="s">
        <v>19605</v>
      </c>
      <c r="X777" s="1" t="s">
        <v>10634</v>
      </c>
      <c r="Y777" s="1" t="s">
        <v>10634</v>
      </c>
      <c r="Z777" s="1" t="s">
        <v>28978</v>
      </c>
      <c r="AA777" s="1" t="s">
        <v>25</v>
      </c>
      <c r="AB777" s="1" t="s">
        <v>1857</v>
      </c>
      <c r="AC777" s="1" t="s">
        <v>27</v>
      </c>
      <c r="AD777" s="1" t="s">
        <v>24772</v>
      </c>
      <c r="AE777" s="1" t="s">
        <v>28927</v>
      </c>
      <c r="AF777" s="1" t="s">
        <v>24760</v>
      </c>
      <c r="AG777" s="339">
        <v>41401</v>
      </c>
      <c r="AH777" s="1" t="s">
        <v>3149</v>
      </c>
      <c r="AI777" s="1" t="s">
        <v>24</v>
      </c>
      <c r="AJ777" s="1" t="s">
        <v>24761</v>
      </c>
      <c r="AK777" s="1" t="s">
        <v>169</v>
      </c>
    </row>
    <row r="778" spans="1:37" ht="15">
      <c r="A778">
        <v>29</v>
      </c>
      <c r="B778" s="1" t="s">
        <v>29022</v>
      </c>
      <c r="C778" s="1" t="s">
        <v>29023</v>
      </c>
      <c r="D778" s="1" t="s">
        <v>221</v>
      </c>
      <c r="E778" s="1" t="s">
        <v>24768</v>
      </c>
      <c r="F778" s="1" t="s">
        <v>29024</v>
      </c>
      <c r="G778" s="7">
        <v>41264</v>
      </c>
      <c r="H778" s="7">
        <v>42353</v>
      </c>
      <c r="I778" s="1" t="s">
        <v>25</v>
      </c>
      <c r="J778" s="1" t="s">
        <v>1857</v>
      </c>
      <c r="K778" s="1" t="s">
        <v>25336</v>
      </c>
      <c r="L778" s="1" t="s">
        <v>2513</v>
      </c>
      <c r="M778" s="1" t="s">
        <v>22</v>
      </c>
      <c r="N778" s="1" t="s">
        <v>29025</v>
      </c>
      <c r="O778" s="1" t="s">
        <v>24737</v>
      </c>
      <c r="P778" s="1" t="s">
        <v>24737</v>
      </c>
      <c r="Q778" s="1" t="s">
        <v>24738</v>
      </c>
      <c r="R778" s="339">
        <v>41264</v>
      </c>
      <c r="S778" s="1" t="s">
        <v>3894</v>
      </c>
      <c r="T778" s="1" t="s">
        <v>19519</v>
      </c>
      <c r="U778" s="1" t="s">
        <v>24739</v>
      </c>
      <c r="V778" s="1" t="s">
        <v>24</v>
      </c>
      <c r="W778" s="1" t="s">
        <v>19605</v>
      </c>
      <c r="X778" s="1" t="s">
        <v>10634</v>
      </c>
      <c r="Y778" s="1" t="s">
        <v>10634</v>
      </c>
      <c r="Z778" s="1" t="s">
        <v>28978</v>
      </c>
      <c r="AA778" s="1" t="s">
        <v>25</v>
      </c>
      <c r="AB778" s="1" t="s">
        <v>1857</v>
      </c>
      <c r="AC778" s="1" t="s">
        <v>27</v>
      </c>
      <c r="AD778" s="1" t="s">
        <v>24743</v>
      </c>
      <c r="AE778" s="1" t="s">
        <v>24744</v>
      </c>
      <c r="AF778" s="1" t="s">
        <v>24760</v>
      </c>
      <c r="AG778" s="339">
        <v>41623</v>
      </c>
      <c r="AH778" s="1" t="s">
        <v>3149</v>
      </c>
      <c r="AI778" s="1" t="s">
        <v>25</v>
      </c>
      <c r="AJ778" s="1" t="s">
        <v>24761</v>
      </c>
      <c r="AK778" s="1" t="s">
        <v>169</v>
      </c>
    </row>
    <row r="779" spans="1:37" ht="15">
      <c r="A779">
        <v>30</v>
      </c>
      <c r="B779" s="1" t="s">
        <v>29026</v>
      </c>
      <c r="C779" s="1" t="s">
        <v>29027</v>
      </c>
      <c r="D779" s="1" t="s">
        <v>221</v>
      </c>
      <c r="E779" s="1" t="s">
        <v>24768</v>
      </c>
      <c r="F779" s="1" t="s">
        <v>29028</v>
      </c>
      <c r="G779" s="7">
        <v>41264</v>
      </c>
      <c r="H779" s="7">
        <v>42361</v>
      </c>
      <c r="I779" s="1" t="s">
        <v>25</v>
      </c>
      <c r="J779" s="1" t="s">
        <v>1857</v>
      </c>
      <c r="K779" s="1" t="s">
        <v>25336</v>
      </c>
      <c r="L779" s="1" t="s">
        <v>22171</v>
      </c>
      <c r="M779" s="1" t="s">
        <v>2213</v>
      </c>
      <c r="N779" s="1" t="s">
        <v>29029</v>
      </c>
      <c r="O779" s="1" t="s">
        <v>24737</v>
      </c>
      <c r="P779" s="1" t="s">
        <v>24737</v>
      </c>
      <c r="Q779" s="1" t="s">
        <v>24738</v>
      </c>
      <c r="R779" s="339">
        <v>41264</v>
      </c>
      <c r="S779" s="1" t="s">
        <v>4177</v>
      </c>
      <c r="T779" s="1" t="s">
        <v>19787</v>
      </c>
      <c r="U779" s="1" t="s">
        <v>24739</v>
      </c>
      <c r="V779" s="1" t="s">
        <v>24</v>
      </c>
      <c r="W779" s="1" t="s">
        <v>19605</v>
      </c>
      <c r="X779" s="1" t="s">
        <v>10634</v>
      </c>
      <c r="Y779" s="1" t="s">
        <v>10634</v>
      </c>
      <c r="Z779" s="1" t="s">
        <v>28978</v>
      </c>
      <c r="AA779" s="1" t="s">
        <v>25</v>
      </c>
      <c r="AB779" s="1" t="s">
        <v>1857</v>
      </c>
      <c r="AC779" s="1" t="s">
        <v>27</v>
      </c>
      <c r="AD779" s="1" t="s">
        <v>24772</v>
      </c>
      <c r="AE779" s="1" t="s">
        <v>24744</v>
      </c>
      <c r="AF779" s="1" t="s">
        <v>24760</v>
      </c>
      <c r="AG779" s="339">
        <v>41627</v>
      </c>
      <c r="AH779" s="1" t="s">
        <v>3149</v>
      </c>
      <c r="AI779" s="1" t="s">
        <v>25</v>
      </c>
      <c r="AJ779" s="1" t="s">
        <v>24761</v>
      </c>
      <c r="AK779" s="1" t="s">
        <v>169</v>
      </c>
    </row>
    <row r="780" spans="1:37" ht="15">
      <c r="A780">
        <v>31</v>
      </c>
      <c r="B780" s="1" t="s">
        <v>29030</v>
      </c>
      <c r="C780" s="1" t="s">
        <v>29031</v>
      </c>
      <c r="D780" s="1" t="s">
        <v>221</v>
      </c>
      <c r="E780" s="1" t="s">
        <v>24768</v>
      </c>
      <c r="F780" s="1" t="s">
        <v>29032</v>
      </c>
      <c r="G780" s="7">
        <v>41271</v>
      </c>
      <c r="H780" s="7">
        <v>42365</v>
      </c>
      <c r="I780" s="1" t="s">
        <v>25</v>
      </c>
      <c r="J780" s="1" t="s">
        <v>1857</v>
      </c>
      <c r="K780" s="1" t="s">
        <v>25336</v>
      </c>
      <c r="L780" s="1" t="s">
        <v>22358</v>
      </c>
      <c r="M780" s="1" t="s">
        <v>22</v>
      </c>
      <c r="N780" s="1" t="s">
        <v>20719</v>
      </c>
      <c r="O780" s="1" t="s">
        <v>24737</v>
      </c>
      <c r="P780" s="1" t="s">
        <v>24737</v>
      </c>
      <c r="Q780" s="1" t="s">
        <v>24738</v>
      </c>
      <c r="R780" s="339">
        <v>41271</v>
      </c>
      <c r="S780" s="1" t="s">
        <v>3894</v>
      </c>
      <c r="T780" s="1" t="s">
        <v>19519</v>
      </c>
      <c r="U780" s="1" t="s">
        <v>24739</v>
      </c>
      <c r="V780" s="1" t="s">
        <v>24</v>
      </c>
      <c r="W780" s="1" t="s">
        <v>19605</v>
      </c>
      <c r="X780" s="1" t="s">
        <v>10634</v>
      </c>
      <c r="Y780" s="1" t="s">
        <v>10634</v>
      </c>
      <c r="Z780" s="1" t="s">
        <v>28978</v>
      </c>
      <c r="AA780" s="1" t="s">
        <v>25</v>
      </c>
      <c r="AB780" s="1" t="s">
        <v>1857</v>
      </c>
      <c r="AC780" s="1" t="s">
        <v>27</v>
      </c>
      <c r="AD780" s="1" t="s">
        <v>24772</v>
      </c>
      <c r="AE780" s="1" t="s">
        <v>28927</v>
      </c>
      <c r="AF780" s="1" t="s">
        <v>24760</v>
      </c>
      <c r="AG780" s="339">
        <v>41361</v>
      </c>
      <c r="AH780" s="1" t="s">
        <v>3149</v>
      </c>
      <c r="AI780" s="1" t="s">
        <v>25</v>
      </c>
      <c r="AJ780" s="1" t="s">
        <v>24761</v>
      </c>
      <c r="AK780" s="1" t="s">
        <v>169</v>
      </c>
    </row>
    <row r="781" spans="1:37" ht="15">
      <c r="A781">
        <v>32</v>
      </c>
      <c r="B781" s="1" t="s">
        <v>29033</v>
      </c>
      <c r="C781" s="1" t="s">
        <v>29034</v>
      </c>
      <c r="D781" s="1" t="s">
        <v>221</v>
      </c>
      <c r="E781" s="1" t="s">
        <v>24768</v>
      </c>
      <c r="F781" s="1" t="s">
        <v>29035</v>
      </c>
      <c r="G781" s="7">
        <v>41271</v>
      </c>
      <c r="H781" s="7">
        <v>42731</v>
      </c>
      <c r="I781" s="1" t="s">
        <v>25</v>
      </c>
      <c r="J781" s="1" t="s">
        <v>1857</v>
      </c>
      <c r="K781" s="1" t="s">
        <v>25336</v>
      </c>
      <c r="L781" s="1" t="s">
        <v>22183</v>
      </c>
      <c r="M781" s="1" t="s">
        <v>22</v>
      </c>
      <c r="N781" s="1" t="s">
        <v>29036</v>
      </c>
      <c r="O781" s="1" t="s">
        <v>24737</v>
      </c>
      <c r="P781" s="1" t="s">
        <v>24737</v>
      </c>
      <c r="Q781" s="1" t="s">
        <v>24738</v>
      </c>
      <c r="R781" s="339">
        <v>41271</v>
      </c>
      <c r="S781" s="1" t="s">
        <v>3894</v>
      </c>
      <c r="T781" s="1" t="s">
        <v>19519</v>
      </c>
      <c r="U781" s="1" t="s">
        <v>24739</v>
      </c>
      <c r="V781" s="1" t="s">
        <v>24</v>
      </c>
      <c r="W781" s="1" t="s">
        <v>19605</v>
      </c>
      <c r="X781" s="1" t="s">
        <v>10634</v>
      </c>
      <c r="Y781" s="1" t="s">
        <v>10634</v>
      </c>
      <c r="Z781" s="1" t="s">
        <v>28978</v>
      </c>
      <c r="AA781" s="1" t="s">
        <v>25</v>
      </c>
      <c r="AB781" s="1" t="s">
        <v>1857</v>
      </c>
      <c r="AC781" s="1" t="s">
        <v>27</v>
      </c>
      <c r="AD781" s="1" t="s">
        <v>24772</v>
      </c>
      <c r="AE781" s="1" t="s">
        <v>28927</v>
      </c>
      <c r="AF781" s="1" t="s">
        <v>24760</v>
      </c>
      <c r="AG781" s="339">
        <v>41361</v>
      </c>
      <c r="AH781" s="1" t="s">
        <v>3149</v>
      </c>
      <c r="AI781" s="1" t="s">
        <v>25</v>
      </c>
      <c r="AJ781" s="1" t="s">
        <v>24761</v>
      </c>
      <c r="AK781" s="1" t="s">
        <v>169</v>
      </c>
    </row>
    <row r="782" spans="1:37" ht="15">
      <c r="A782">
        <v>33</v>
      </c>
      <c r="B782" s="1" t="s">
        <v>29037</v>
      </c>
      <c r="C782" s="1" t="s">
        <v>29038</v>
      </c>
      <c r="D782" s="1" t="s">
        <v>221</v>
      </c>
      <c r="E782" s="1" t="s">
        <v>24768</v>
      </c>
      <c r="F782" s="1" t="s">
        <v>29039</v>
      </c>
      <c r="G782" s="7">
        <v>41271</v>
      </c>
      <c r="H782" s="7">
        <v>43462</v>
      </c>
      <c r="I782" s="1" t="s">
        <v>25</v>
      </c>
      <c r="J782" s="1" t="s">
        <v>1857</v>
      </c>
      <c r="K782" s="1" t="s">
        <v>25336</v>
      </c>
      <c r="L782" s="1" t="s">
        <v>22196</v>
      </c>
      <c r="M782" s="1" t="s">
        <v>22</v>
      </c>
      <c r="N782" s="1" t="s">
        <v>29040</v>
      </c>
      <c r="O782" s="1" t="s">
        <v>24737</v>
      </c>
      <c r="P782" s="1" t="s">
        <v>24737</v>
      </c>
      <c r="Q782" s="1" t="s">
        <v>24738</v>
      </c>
      <c r="R782" s="339">
        <v>41271</v>
      </c>
      <c r="S782" s="1" t="s">
        <v>3894</v>
      </c>
      <c r="T782" s="1" t="s">
        <v>19519</v>
      </c>
      <c r="U782" s="1" t="s">
        <v>24739</v>
      </c>
      <c r="V782" s="1" t="s">
        <v>24</v>
      </c>
      <c r="W782" s="1" t="s">
        <v>19605</v>
      </c>
      <c r="X782" s="1" t="s">
        <v>10634</v>
      </c>
      <c r="Y782" s="1" t="s">
        <v>10634</v>
      </c>
      <c r="Z782" s="1" t="s">
        <v>28978</v>
      </c>
      <c r="AA782" s="1" t="s">
        <v>25</v>
      </c>
      <c r="AB782" s="1" t="s">
        <v>1857</v>
      </c>
      <c r="AC782" s="1" t="s">
        <v>27</v>
      </c>
      <c r="AD782" s="1" t="s">
        <v>24772</v>
      </c>
      <c r="AE782" s="1" t="s">
        <v>28927</v>
      </c>
      <c r="AF782" s="1" t="s">
        <v>24760</v>
      </c>
      <c r="AG782" s="339">
        <v>41361</v>
      </c>
      <c r="AH782" s="1" t="s">
        <v>3149</v>
      </c>
      <c r="AI782" s="1" t="s">
        <v>25</v>
      </c>
      <c r="AJ782" s="1" t="s">
        <v>24761</v>
      </c>
      <c r="AK782" s="1" t="s">
        <v>169</v>
      </c>
    </row>
    <row r="783" spans="1:37" ht="15">
      <c r="A783">
        <v>34</v>
      </c>
      <c r="B783" s="1" t="s">
        <v>29041</v>
      </c>
      <c r="C783" s="1" t="s">
        <v>29042</v>
      </c>
      <c r="D783" s="1" t="s">
        <v>221</v>
      </c>
      <c r="E783" s="1" t="s">
        <v>24768</v>
      </c>
      <c r="F783" s="1" t="s">
        <v>29043</v>
      </c>
      <c r="G783" s="7">
        <v>41271</v>
      </c>
      <c r="H783" s="7">
        <v>44922</v>
      </c>
      <c r="I783" s="1" t="s">
        <v>25</v>
      </c>
      <c r="J783" s="1" t="s">
        <v>1857</v>
      </c>
      <c r="K783" s="1" t="s">
        <v>25336</v>
      </c>
      <c r="L783" s="1" t="s">
        <v>22381</v>
      </c>
      <c r="M783" s="1" t="s">
        <v>22</v>
      </c>
      <c r="N783" s="1" t="s">
        <v>2294</v>
      </c>
      <c r="O783" s="1" t="s">
        <v>24737</v>
      </c>
      <c r="P783" s="1" t="s">
        <v>24737</v>
      </c>
      <c r="Q783" s="1" t="s">
        <v>24738</v>
      </c>
      <c r="R783" s="339">
        <v>41271</v>
      </c>
      <c r="S783" s="1" t="s">
        <v>3894</v>
      </c>
      <c r="T783" s="1" t="s">
        <v>19519</v>
      </c>
      <c r="U783" s="1" t="s">
        <v>24739</v>
      </c>
      <c r="V783" s="1" t="s">
        <v>24</v>
      </c>
      <c r="W783" s="1" t="s">
        <v>19605</v>
      </c>
      <c r="X783" s="1" t="s">
        <v>10634</v>
      </c>
      <c r="Y783" s="1" t="s">
        <v>10634</v>
      </c>
      <c r="Z783" s="1" t="s">
        <v>28978</v>
      </c>
      <c r="AA783" s="1" t="s">
        <v>25</v>
      </c>
      <c r="AB783" s="1" t="s">
        <v>1857</v>
      </c>
      <c r="AC783" s="1" t="s">
        <v>27</v>
      </c>
      <c r="AD783" s="1" t="s">
        <v>24772</v>
      </c>
      <c r="AE783" s="1" t="s">
        <v>28927</v>
      </c>
      <c r="AF783" s="1" t="s">
        <v>24760</v>
      </c>
      <c r="AG783" s="339">
        <v>41361</v>
      </c>
      <c r="AH783" s="1" t="s">
        <v>3149</v>
      </c>
      <c r="AI783" s="1" t="s">
        <v>25</v>
      </c>
      <c r="AJ783" s="1" t="s">
        <v>24761</v>
      </c>
      <c r="AK783" s="1" t="s">
        <v>169</v>
      </c>
    </row>
    <row r="784" spans="1:37" ht="15">
      <c r="A784">
        <v>35</v>
      </c>
      <c r="B784" s="1" t="s">
        <v>29044</v>
      </c>
      <c r="C784" s="1" t="s">
        <v>29045</v>
      </c>
      <c r="D784" s="1" t="s">
        <v>221</v>
      </c>
      <c r="E784" s="1" t="s">
        <v>24768</v>
      </c>
      <c r="F784" s="1" t="s">
        <v>29046</v>
      </c>
      <c r="G784" s="7">
        <v>41257</v>
      </c>
      <c r="H784" s="7">
        <v>44196</v>
      </c>
      <c r="I784" s="1" t="s">
        <v>25</v>
      </c>
      <c r="J784" s="1" t="s">
        <v>1857</v>
      </c>
      <c r="K784" s="1" t="s">
        <v>25336</v>
      </c>
      <c r="L784" s="1" t="s">
        <v>20465</v>
      </c>
      <c r="M784" s="1" t="s">
        <v>22</v>
      </c>
      <c r="N784" s="1" t="s">
        <v>29047</v>
      </c>
      <c r="O784" s="1" t="s">
        <v>24737</v>
      </c>
      <c r="P784" s="1" t="s">
        <v>24737</v>
      </c>
      <c r="Q784" s="1" t="s">
        <v>24738</v>
      </c>
      <c r="R784" s="339">
        <v>41257</v>
      </c>
      <c r="S784" s="1" t="s">
        <v>3894</v>
      </c>
      <c r="T784" s="1" t="s">
        <v>19519</v>
      </c>
      <c r="U784" s="1" t="s">
        <v>24739</v>
      </c>
      <c r="V784" s="1" t="s">
        <v>24</v>
      </c>
      <c r="W784" s="1" t="s">
        <v>29048</v>
      </c>
      <c r="X784" s="1" t="s">
        <v>29049</v>
      </c>
      <c r="Y784" s="1" t="s">
        <v>29050</v>
      </c>
      <c r="Z784" s="1" t="s">
        <v>29051</v>
      </c>
      <c r="AA784" s="1" t="s">
        <v>25</v>
      </c>
      <c r="AB784" s="1" t="s">
        <v>1857</v>
      </c>
      <c r="AC784" s="1" t="s">
        <v>1858</v>
      </c>
      <c r="AD784" s="1" t="s">
        <v>24772</v>
      </c>
      <c r="AE784" s="1" t="s">
        <v>28939</v>
      </c>
      <c r="AF784" s="1" t="s">
        <v>24760</v>
      </c>
      <c r="AG784" s="339">
        <v>41305</v>
      </c>
      <c r="AH784" s="1" t="s">
        <v>3149</v>
      </c>
      <c r="AI784" s="1" t="s">
        <v>24</v>
      </c>
      <c r="AJ784" s="1" t="s">
        <v>28923</v>
      </c>
      <c r="AK784" s="1" t="s">
        <v>169</v>
      </c>
    </row>
    <row r="785" spans="1:37" ht="15">
      <c r="A785">
        <v>36</v>
      </c>
      <c r="B785" s="1" t="s">
        <v>29052</v>
      </c>
      <c r="C785" s="1" t="s">
        <v>29053</v>
      </c>
      <c r="D785" s="1" t="s">
        <v>221</v>
      </c>
      <c r="E785" s="1" t="s">
        <v>24768</v>
      </c>
      <c r="F785" s="1" t="s">
        <v>29054</v>
      </c>
      <c r="G785" s="7">
        <v>41240</v>
      </c>
      <c r="H785" s="7">
        <v>41661</v>
      </c>
      <c r="I785" s="1" t="s">
        <v>25</v>
      </c>
      <c r="J785" s="1" t="s">
        <v>1857</v>
      </c>
      <c r="K785" s="1" t="s">
        <v>25336</v>
      </c>
      <c r="L785" s="1" t="s">
        <v>22454</v>
      </c>
      <c r="M785" s="1" t="s">
        <v>22</v>
      </c>
      <c r="N785" s="1" t="s">
        <v>980</v>
      </c>
      <c r="O785" s="1" t="s">
        <v>24737</v>
      </c>
      <c r="P785" s="1" t="s">
        <v>24737</v>
      </c>
      <c r="Q785" s="1" t="s">
        <v>24738</v>
      </c>
      <c r="R785" s="339">
        <v>41240</v>
      </c>
      <c r="S785" s="1" t="s">
        <v>3894</v>
      </c>
      <c r="T785" s="1" t="s">
        <v>19519</v>
      </c>
      <c r="U785" s="1" t="s">
        <v>24739</v>
      </c>
      <c r="V785" s="1" t="s">
        <v>24</v>
      </c>
      <c r="W785" s="1" t="s">
        <v>22608</v>
      </c>
      <c r="X785" s="1" t="s">
        <v>29055</v>
      </c>
      <c r="Y785" s="1" t="s">
        <v>29056</v>
      </c>
      <c r="Z785" s="1" t="s">
        <v>25472</v>
      </c>
      <c r="AA785" s="1" t="s">
        <v>25</v>
      </c>
      <c r="AB785" s="1" t="s">
        <v>1857</v>
      </c>
      <c r="AC785" s="1" t="s">
        <v>1858</v>
      </c>
      <c r="AD785" s="1" t="s">
        <v>24783</v>
      </c>
      <c r="AE785" s="1" t="s">
        <v>3149</v>
      </c>
      <c r="AF785" s="1" t="s">
        <v>24760</v>
      </c>
      <c r="AH785" s="1" t="s">
        <v>3149</v>
      </c>
      <c r="AI785" s="1" t="s">
        <v>25</v>
      </c>
      <c r="AJ785" s="1" t="s">
        <v>24746</v>
      </c>
      <c r="AK785" s="1" t="s">
        <v>169</v>
      </c>
    </row>
    <row r="786" spans="1:37" ht="15">
      <c r="A786">
        <v>37</v>
      </c>
      <c r="B786" s="1" t="s">
        <v>29057</v>
      </c>
      <c r="C786" s="1" t="s">
        <v>29058</v>
      </c>
      <c r="D786" s="1" t="s">
        <v>221</v>
      </c>
      <c r="E786" s="1" t="s">
        <v>24768</v>
      </c>
      <c r="F786" s="1" t="s">
        <v>29059</v>
      </c>
      <c r="G786" s="7">
        <v>41241</v>
      </c>
      <c r="H786" s="7">
        <v>42338</v>
      </c>
      <c r="I786" s="1" t="s">
        <v>25</v>
      </c>
      <c r="J786" s="1" t="s">
        <v>1857</v>
      </c>
      <c r="K786" s="1" t="s">
        <v>25336</v>
      </c>
      <c r="L786" s="1" t="s">
        <v>19610</v>
      </c>
      <c r="M786" s="1" t="s">
        <v>22</v>
      </c>
      <c r="N786" s="1" t="s">
        <v>2104</v>
      </c>
      <c r="O786" s="1" t="s">
        <v>24737</v>
      </c>
      <c r="P786" s="1" t="s">
        <v>24737</v>
      </c>
      <c r="Q786" s="1" t="s">
        <v>24738</v>
      </c>
      <c r="R786" s="339">
        <v>41241</v>
      </c>
      <c r="S786" s="1" t="s">
        <v>3894</v>
      </c>
      <c r="T786" s="1" t="s">
        <v>19519</v>
      </c>
      <c r="U786" s="1" t="s">
        <v>24739</v>
      </c>
      <c r="V786" s="1" t="s">
        <v>24</v>
      </c>
      <c r="W786" s="1" t="s">
        <v>20310</v>
      </c>
      <c r="X786" s="1" t="s">
        <v>29060</v>
      </c>
      <c r="Y786" s="1" t="s">
        <v>29061</v>
      </c>
      <c r="Z786" s="1" t="s">
        <v>29062</v>
      </c>
      <c r="AA786" s="1" t="s">
        <v>25</v>
      </c>
      <c r="AB786" s="1" t="s">
        <v>1857</v>
      </c>
      <c r="AC786" s="1" t="s">
        <v>27</v>
      </c>
      <c r="AD786" s="1" t="s">
        <v>24772</v>
      </c>
      <c r="AE786" s="1" t="s">
        <v>25340</v>
      </c>
      <c r="AF786" s="1" t="s">
        <v>24760</v>
      </c>
      <c r="AG786" s="339">
        <v>41422</v>
      </c>
      <c r="AH786" s="1" t="s">
        <v>3149</v>
      </c>
      <c r="AI786" s="1" t="s">
        <v>25</v>
      </c>
      <c r="AJ786" s="1" t="s">
        <v>24746</v>
      </c>
      <c r="AK786" s="1" t="s">
        <v>169</v>
      </c>
    </row>
    <row r="787" spans="1:37" ht="15">
      <c r="A787">
        <v>38</v>
      </c>
      <c r="B787" s="1" t="s">
        <v>29063</v>
      </c>
      <c r="C787" s="1" t="s">
        <v>29064</v>
      </c>
      <c r="D787" s="1" t="s">
        <v>221</v>
      </c>
      <c r="E787" s="1" t="s">
        <v>24768</v>
      </c>
      <c r="F787" s="1" t="s">
        <v>29065</v>
      </c>
      <c r="G787" s="7">
        <v>41271</v>
      </c>
      <c r="H787" s="7">
        <v>44957</v>
      </c>
      <c r="I787" s="1" t="s">
        <v>25</v>
      </c>
      <c r="J787" s="1" t="s">
        <v>1857</v>
      </c>
      <c r="K787" s="1" t="s">
        <v>25336</v>
      </c>
      <c r="L787" s="1" t="s">
        <v>19556</v>
      </c>
      <c r="M787" s="1" t="s">
        <v>22</v>
      </c>
      <c r="N787" s="1" t="s">
        <v>29066</v>
      </c>
      <c r="O787" s="1" t="s">
        <v>25437</v>
      </c>
      <c r="P787" s="1" t="s">
        <v>25437</v>
      </c>
      <c r="Q787" s="1" t="s">
        <v>24738</v>
      </c>
      <c r="R787" s="339">
        <v>41271</v>
      </c>
      <c r="S787" s="1" t="s">
        <v>3894</v>
      </c>
      <c r="T787" s="1" t="s">
        <v>19519</v>
      </c>
      <c r="U787" s="1" t="s">
        <v>24739</v>
      </c>
      <c r="V787" s="1" t="s">
        <v>24</v>
      </c>
      <c r="W787" s="1" t="s">
        <v>28289</v>
      </c>
      <c r="X787" s="1" t="s">
        <v>28290</v>
      </c>
      <c r="Y787" s="1" t="s">
        <v>28291</v>
      </c>
      <c r="Z787" s="1" t="s">
        <v>28292</v>
      </c>
      <c r="AA787" s="1" t="s">
        <v>25</v>
      </c>
      <c r="AB787" s="1" t="s">
        <v>1857</v>
      </c>
      <c r="AC787" s="1" t="s">
        <v>1858</v>
      </c>
      <c r="AD787" s="1" t="s">
        <v>24772</v>
      </c>
      <c r="AE787" s="1" t="s">
        <v>3145</v>
      </c>
      <c r="AF787" s="1" t="s">
        <v>24760</v>
      </c>
      <c r="AG787" s="339">
        <v>44957</v>
      </c>
      <c r="AH787" s="1" t="s">
        <v>3149</v>
      </c>
      <c r="AI787" s="1" t="s">
        <v>25</v>
      </c>
      <c r="AJ787" s="1" t="s">
        <v>24761</v>
      </c>
      <c r="AK787" s="1" t="s">
        <v>169</v>
      </c>
    </row>
    <row r="788" spans="1:37" ht="15">
      <c r="A788">
        <v>39</v>
      </c>
      <c r="B788" s="1" t="s">
        <v>29067</v>
      </c>
      <c r="C788" s="1" t="s">
        <v>29068</v>
      </c>
      <c r="D788" s="1" t="s">
        <v>221</v>
      </c>
      <c r="E788" s="1" t="s">
        <v>24768</v>
      </c>
      <c r="F788" s="1" t="s">
        <v>29069</v>
      </c>
      <c r="G788" s="7">
        <v>41271</v>
      </c>
      <c r="H788" s="7">
        <v>44957</v>
      </c>
      <c r="I788" s="1" t="s">
        <v>25</v>
      </c>
      <c r="J788" s="1" t="s">
        <v>1857</v>
      </c>
      <c r="K788" s="1" t="s">
        <v>25336</v>
      </c>
      <c r="L788" s="1" t="s">
        <v>22423</v>
      </c>
      <c r="M788" s="1" t="s">
        <v>2213</v>
      </c>
      <c r="N788" s="1" t="s">
        <v>29070</v>
      </c>
      <c r="O788" s="1" t="s">
        <v>25437</v>
      </c>
      <c r="P788" s="1" t="s">
        <v>25437</v>
      </c>
      <c r="Q788" s="1" t="s">
        <v>24738</v>
      </c>
      <c r="R788" s="339">
        <v>41271</v>
      </c>
      <c r="S788" s="1" t="s">
        <v>4177</v>
      </c>
      <c r="T788" s="1" t="s">
        <v>19787</v>
      </c>
      <c r="U788" s="1" t="s">
        <v>24739</v>
      </c>
      <c r="V788" s="1" t="s">
        <v>24</v>
      </c>
      <c r="W788" s="1" t="s">
        <v>28289</v>
      </c>
      <c r="X788" s="1" t="s">
        <v>28290</v>
      </c>
      <c r="Y788" s="1" t="s">
        <v>28291</v>
      </c>
      <c r="Z788" s="1" t="s">
        <v>28292</v>
      </c>
      <c r="AA788" s="1" t="s">
        <v>25</v>
      </c>
      <c r="AB788" s="1" t="s">
        <v>1857</v>
      </c>
      <c r="AC788" s="1" t="s">
        <v>1858</v>
      </c>
      <c r="AD788" s="1" t="s">
        <v>24772</v>
      </c>
      <c r="AE788" s="1" t="s">
        <v>3145</v>
      </c>
      <c r="AF788" s="1" t="s">
        <v>24760</v>
      </c>
      <c r="AG788" s="339">
        <v>44957</v>
      </c>
      <c r="AH788" s="1" t="s">
        <v>3149</v>
      </c>
      <c r="AI788" s="1" t="s">
        <v>25</v>
      </c>
      <c r="AJ788" s="1" t="s">
        <v>24761</v>
      </c>
      <c r="AK788" s="1" t="s">
        <v>169</v>
      </c>
    </row>
    <row r="789" spans="1:37" ht="15">
      <c r="A789">
        <v>40</v>
      </c>
      <c r="B789" s="1" t="s">
        <v>29071</v>
      </c>
      <c r="C789" s="1" t="s">
        <v>29072</v>
      </c>
      <c r="D789" s="1" t="s">
        <v>221</v>
      </c>
      <c r="E789" s="1" t="s">
        <v>24768</v>
      </c>
      <c r="F789" s="1" t="s">
        <v>29073</v>
      </c>
      <c r="G789" s="7">
        <v>41240</v>
      </c>
      <c r="H789" s="7">
        <v>41786</v>
      </c>
      <c r="I789" s="1" t="s">
        <v>25</v>
      </c>
      <c r="J789" s="1" t="s">
        <v>1857</v>
      </c>
      <c r="K789" s="1" t="s">
        <v>25336</v>
      </c>
      <c r="L789" s="1" t="s">
        <v>22132</v>
      </c>
      <c r="M789" s="1" t="s">
        <v>22</v>
      </c>
      <c r="N789" s="1" t="s">
        <v>29074</v>
      </c>
      <c r="O789" s="1" t="s">
        <v>24737</v>
      </c>
      <c r="P789" s="1" t="s">
        <v>24737</v>
      </c>
      <c r="Q789" s="1" t="s">
        <v>24738</v>
      </c>
      <c r="R789" s="339">
        <v>41240</v>
      </c>
      <c r="S789" s="1" t="s">
        <v>3894</v>
      </c>
      <c r="T789" s="1" t="s">
        <v>19519</v>
      </c>
      <c r="U789" s="1" t="s">
        <v>24739</v>
      </c>
      <c r="V789" s="1" t="s">
        <v>24</v>
      </c>
      <c r="W789" s="1" t="s">
        <v>22594</v>
      </c>
      <c r="X789" s="1" t="s">
        <v>29075</v>
      </c>
      <c r="Y789" s="1" t="s">
        <v>29076</v>
      </c>
      <c r="Z789" s="1" t="s">
        <v>29077</v>
      </c>
      <c r="AA789" s="1" t="s">
        <v>25</v>
      </c>
      <c r="AB789" s="1" t="s">
        <v>1857</v>
      </c>
      <c r="AC789" s="1" t="s">
        <v>27</v>
      </c>
      <c r="AD789" s="1" t="s">
        <v>24772</v>
      </c>
      <c r="AE789" s="1" t="s">
        <v>3145</v>
      </c>
      <c r="AF789" s="1" t="s">
        <v>24760</v>
      </c>
      <c r="AG789" s="339">
        <v>41332</v>
      </c>
      <c r="AH789" s="1" t="s">
        <v>3149</v>
      </c>
      <c r="AI789" s="1" t="s">
        <v>25</v>
      </c>
      <c r="AJ789" s="1" t="s">
        <v>24746</v>
      </c>
      <c r="AK789" s="1" t="s">
        <v>169</v>
      </c>
    </row>
    <row r="790" spans="1:37" ht="15">
      <c r="A790">
        <v>41</v>
      </c>
      <c r="B790" s="1" t="s">
        <v>29078</v>
      </c>
      <c r="C790" s="1" t="s">
        <v>29079</v>
      </c>
      <c r="D790" s="1" t="s">
        <v>221</v>
      </c>
      <c r="E790" s="1" t="s">
        <v>24768</v>
      </c>
      <c r="F790" s="1" t="s">
        <v>29080</v>
      </c>
      <c r="G790" s="7">
        <v>41177</v>
      </c>
      <c r="H790" s="7">
        <v>42240</v>
      </c>
      <c r="I790" s="1" t="s">
        <v>25</v>
      </c>
      <c r="J790" s="1" t="s">
        <v>22595</v>
      </c>
      <c r="K790" s="1" t="s">
        <v>25189</v>
      </c>
      <c r="L790" s="1" t="s">
        <v>20455</v>
      </c>
      <c r="M790" s="1" t="s">
        <v>199</v>
      </c>
      <c r="N790" s="1" t="s">
        <v>21372</v>
      </c>
      <c r="O790" s="1" t="s">
        <v>25437</v>
      </c>
      <c r="P790" s="1" t="s">
        <v>25437</v>
      </c>
      <c r="Q790" s="1" t="s">
        <v>24738</v>
      </c>
      <c r="R790" s="339">
        <v>41177</v>
      </c>
      <c r="S790" s="1" t="s">
        <v>3894</v>
      </c>
      <c r="T790" s="1" t="s">
        <v>19519</v>
      </c>
      <c r="U790" s="1" t="s">
        <v>24739</v>
      </c>
      <c r="V790" s="1" t="s">
        <v>24</v>
      </c>
      <c r="W790" s="1" t="s">
        <v>22640</v>
      </c>
      <c r="X790" s="1" t="s">
        <v>27368</v>
      </c>
      <c r="Y790" s="1" t="s">
        <v>27369</v>
      </c>
      <c r="Z790" s="1" t="s">
        <v>27370</v>
      </c>
      <c r="AA790" s="1" t="s">
        <v>25</v>
      </c>
      <c r="AB790" s="1" t="s">
        <v>22595</v>
      </c>
      <c r="AC790" s="1" t="s">
        <v>1858</v>
      </c>
      <c r="AD790" s="1" t="s">
        <v>24743</v>
      </c>
      <c r="AE790" s="1" t="s">
        <v>24744</v>
      </c>
      <c r="AF790" s="1" t="s">
        <v>24760</v>
      </c>
      <c r="AG790" s="339">
        <v>41510</v>
      </c>
      <c r="AH790" s="1" t="s">
        <v>3149</v>
      </c>
      <c r="AI790" s="1" t="s">
        <v>25</v>
      </c>
      <c r="AJ790" s="1" t="s">
        <v>24761</v>
      </c>
      <c r="AK790" s="1" t="s">
        <v>169</v>
      </c>
    </row>
    <row r="791" spans="1:37" ht="15">
      <c r="A791">
        <v>42</v>
      </c>
      <c r="B791" s="1" t="s">
        <v>29081</v>
      </c>
      <c r="C791" s="1" t="s">
        <v>29082</v>
      </c>
      <c r="D791" s="1" t="s">
        <v>221</v>
      </c>
      <c r="E791" s="1" t="s">
        <v>24768</v>
      </c>
      <c r="F791" s="1" t="s">
        <v>29083</v>
      </c>
      <c r="G791" s="7">
        <v>41194</v>
      </c>
      <c r="H791" s="7">
        <v>42047</v>
      </c>
      <c r="I791" s="1" t="s">
        <v>25</v>
      </c>
      <c r="J791" s="1" t="s">
        <v>1857</v>
      </c>
      <c r="K791" s="1" t="s">
        <v>25189</v>
      </c>
      <c r="L791" s="1" t="s">
        <v>22174</v>
      </c>
      <c r="M791" s="1" t="s">
        <v>22</v>
      </c>
      <c r="N791" s="1" t="s">
        <v>2968</v>
      </c>
      <c r="O791" s="1" t="s">
        <v>25437</v>
      </c>
      <c r="P791" s="1" t="s">
        <v>25437</v>
      </c>
      <c r="Q791" s="1" t="s">
        <v>24738</v>
      </c>
      <c r="R791" s="339">
        <v>41194</v>
      </c>
      <c r="S791" s="1" t="s">
        <v>3894</v>
      </c>
      <c r="T791" s="1" t="s">
        <v>19519</v>
      </c>
      <c r="U791" s="1" t="s">
        <v>24739</v>
      </c>
      <c r="V791" s="1" t="s">
        <v>24</v>
      </c>
      <c r="W791" s="1" t="s">
        <v>22640</v>
      </c>
      <c r="X791" s="1" t="s">
        <v>27368</v>
      </c>
      <c r="Y791" s="1" t="s">
        <v>27369</v>
      </c>
      <c r="Z791" s="1" t="s">
        <v>27370</v>
      </c>
      <c r="AA791" s="1" t="s">
        <v>25</v>
      </c>
      <c r="AB791" s="1" t="s">
        <v>1857</v>
      </c>
      <c r="AC791" s="1" t="s">
        <v>1858</v>
      </c>
      <c r="AD791" s="1" t="s">
        <v>24743</v>
      </c>
      <c r="AE791" s="1" t="s">
        <v>24744</v>
      </c>
      <c r="AF791" s="1" t="s">
        <v>24760</v>
      </c>
      <c r="AG791" s="339">
        <v>41317</v>
      </c>
      <c r="AH791" s="1" t="s">
        <v>3149</v>
      </c>
      <c r="AI791" s="1" t="s">
        <v>25</v>
      </c>
      <c r="AJ791" s="1" t="s">
        <v>24746</v>
      </c>
      <c r="AK791" s="1" t="s">
        <v>169</v>
      </c>
    </row>
    <row r="792" spans="1:37" ht="15">
      <c r="A792">
        <v>43</v>
      </c>
      <c r="B792" s="1" t="s">
        <v>29084</v>
      </c>
      <c r="C792" s="1" t="s">
        <v>29085</v>
      </c>
      <c r="D792" s="1" t="s">
        <v>221</v>
      </c>
      <c r="E792" s="1" t="s">
        <v>24768</v>
      </c>
      <c r="F792" s="1" t="s">
        <v>29086</v>
      </c>
      <c r="G792" s="7">
        <v>41218</v>
      </c>
      <c r="H792" s="7">
        <v>41949</v>
      </c>
      <c r="I792" s="1" t="s">
        <v>24</v>
      </c>
      <c r="J792" s="1" t="s">
        <v>1857</v>
      </c>
      <c r="K792" s="1" t="s">
        <v>25189</v>
      </c>
      <c r="L792" s="1" t="s">
        <v>22218</v>
      </c>
      <c r="M792" s="1" t="s">
        <v>22</v>
      </c>
      <c r="N792" s="1" t="s">
        <v>780</v>
      </c>
      <c r="O792" s="1" t="s">
        <v>24737</v>
      </c>
      <c r="P792" s="1" t="s">
        <v>24737</v>
      </c>
      <c r="Q792" s="1" t="s">
        <v>24738</v>
      </c>
      <c r="R792" s="339">
        <v>41218</v>
      </c>
      <c r="S792" s="1" t="s">
        <v>3894</v>
      </c>
      <c r="T792" s="1" t="s">
        <v>19519</v>
      </c>
      <c r="U792" s="1" t="s">
        <v>24739</v>
      </c>
      <c r="V792" s="1" t="s">
        <v>24</v>
      </c>
      <c r="W792" s="1" t="s">
        <v>21773</v>
      </c>
      <c r="X792" s="1" t="s">
        <v>10606</v>
      </c>
      <c r="Y792" s="1" t="s">
        <v>10606</v>
      </c>
      <c r="Z792" s="1" t="s">
        <v>26281</v>
      </c>
      <c r="AA792" s="1" t="s">
        <v>25</v>
      </c>
      <c r="AB792" s="1" t="s">
        <v>1857</v>
      </c>
      <c r="AC792" s="1" t="s">
        <v>27</v>
      </c>
      <c r="AD792" s="1" t="s">
        <v>24772</v>
      </c>
      <c r="AE792" s="1" t="s">
        <v>25340</v>
      </c>
      <c r="AF792" s="1" t="s">
        <v>24760</v>
      </c>
      <c r="AG792" s="339">
        <v>41400</v>
      </c>
      <c r="AH792" s="1" t="s">
        <v>3149</v>
      </c>
      <c r="AI792" s="1" t="s">
        <v>25</v>
      </c>
      <c r="AJ792" s="1" t="s">
        <v>24746</v>
      </c>
      <c r="AK792" s="1" t="s">
        <v>169</v>
      </c>
    </row>
    <row r="793" spans="1:37" ht="15">
      <c r="A793">
        <v>44</v>
      </c>
      <c r="B793" s="1" t="s">
        <v>29087</v>
      </c>
      <c r="C793" s="1" t="s">
        <v>29088</v>
      </c>
      <c r="D793" s="1" t="s">
        <v>221</v>
      </c>
      <c r="E793" s="1" t="s">
        <v>24768</v>
      </c>
      <c r="F793" s="1" t="s">
        <v>29089</v>
      </c>
      <c r="G793" s="7">
        <v>41163</v>
      </c>
      <c r="H793" s="7">
        <v>41894</v>
      </c>
      <c r="I793" s="1" t="s">
        <v>24</v>
      </c>
      <c r="J793" s="1" t="s">
        <v>1857</v>
      </c>
      <c r="K793" s="1" t="s">
        <v>25189</v>
      </c>
      <c r="L793" s="1" t="s">
        <v>22250</v>
      </c>
      <c r="M793" s="1" t="s">
        <v>2213</v>
      </c>
      <c r="N793" s="1" t="s">
        <v>2732</v>
      </c>
      <c r="O793" s="1" t="s">
        <v>24737</v>
      </c>
      <c r="P793" s="1" t="s">
        <v>24737</v>
      </c>
      <c r="Q793" s="1" t="s">
        <v>24738</v>
      </c>
      <c r="R793" s="339">
        <v>41163</v>
      </c>
      <c r="S793" s="1" t="s">
        <v>4177</v>
      </c>
      <c r="T793" s="1" t="s">
        <v>19787</v>
      </c>
      <c r="U793" s="1" t="s">
        <v>24739</v>
      </c>
      <c r="V793" s="1" t="s">
        <v>24</v>
      </c>
      <c r="W793" s="1" t="s">
        <v>21773</v>
      </c>
      <c r="X793" s="1" t="s">
        <v>10606</v>
      </c>
      <c r="Y793" s="1" t="s">
        <v>10606</v>
      </c>
      <c r="Z793" s="1" t="s">
        <v>26281</v>
      </c>
      <c r="AA793" s="1" t="s">
        <v>25</v>
      </c>
      <c r="AB793" s="1" t="s">
        <v>1857</v>
      </c>
      <c r="AC793" s="1" t="s">
        <v>27</v>
      </c>
      <c r="AD793" s="1" t="s">
        <v>24743</v>
      </c>
      <c r="AE793" s="1" t="s">
        <v>24744</v>
      </c>
      <c r="AF793" s="1" t="s">
        <v>24760</v>
      </c>
      <c r="AG793" s="339">
        <v>41528</v>
      </c>
      <c r="AH793" s="1" t="s">
        <v>3149</v>
      </c>
      <c r="AI793" s="1" t="s">
        <v>25</v>
      </c>
      <c r="AJ793" s="1" t="s">
        <v>24746</v>
      </c>
      <c r="AK793" s="1" t="s">
        <v>169</v>
      </c>
    </row>
    <row r="794" spans="1:37" ht="15">
      <c r="A794">
        <v>45</v>
      </c>
      <c r="B794" s="1" t="s">
        <v>29090</v>
      </c>
      <c r="C794" s="1" t="s">
        <v>29091</v>
      </c>
      <c r="D794" s="1" t="s">
        <v>221</v>
      </c>
      <c r="E794" s="1" t="s">
        <v>24768</v>
      </c>
      <c r="F794" s="1" t="s">
        <v>29092</v>
      </c>
      <c r="G794" s="7">
        <v>41208</v>
      </c>
      <c r="H794" s="7">
        <v>44773</v>
      </c>
      <c r="I794" s="1" t="s">
        <v>25</v>
      </c>
      <c r="J794" s="1" t="s">
        <v>1857</v>
      </c>
      <c r="K794" s="1" t="s">
        <v>25189</v>
      </c>
      <c r="L794" s="1" t="s">
        <v>22193</v>
      </c>
      <c r="M794" s="1" t="s">
        <v>811</v>
      </c>
      <c r="N794" s="1" t="s">
        <v>29093</v>
      </c>
      <c r="O794" s="1" t="s">
        <v>25437</v>
      </c>
      <c r="P794" s="1" t="s">
        <v>25437</v>
      </c>
      <c r="Q794" s="1" t="s">
        <v>24738</v>
      </c>
      <c r="R794" s="339">
        <v>41208</v>
      </c>
      <c r="S794" s="1" t="s">
        <v>4177</v>
      </c>
      <c r="T794" s="1" t="s">
        <v>19787</v>
      </c>
      <c r="U794" s="1" t="s">
        <v>24739</v>
      </c>
      <c r="V794" s="1" t="s">
        <v>24</v>
      </c>
      <c r="W794" s="1" t="s">
        <v>29094</v>
      </c>
      <c r="X794" s="1" t="s">
        <v>10491</v>
      </c>
      <c r="Y794" s="1" t="s">
        <v>29095</v>
      </c>
      <c r="Z794" s="1" t="s">
        <v>29096</v>
      </c>
      <c r="AA794" s="1" t="s">
        <v>25</v>
      </c>
      <c r="AB794" s="1" t="s">
        <v>1857</v>
      </c>
      <c r="AC794" s="1" t="s">
        <v>1862</v>
      </c>
      <c r="AD794" s="1" t="s">
        <v>24772</v>
      </c>
      <c r="AE794" s="1" t="s">
        <v>25340</v>
      </c>
      <c r="AF794" s="1" t="s">
        <v>24760</v>
      </c>
      <c r="AG794" s="339">
        <v>41394</v>
      </c>
      <c r="AH794" s="1" t="s">
        <v>3149</v>
      </c>
      <c r="AI794" s="1" t="s">
        <v>24</v>
      </c>
      <c r="AJ794" s="1" t="s">
        <v>24761</v>
      </c>
      <c r="AK794" s="1" t="s">
        <v>169</v>
      </c>
    </row>
    <row r="795" spans="1:37" ht="15">
      <c r="A795">
        <v>46</v>
      </c>
      <c r="B795" s="1" t="s">
        <v>29097</v>
      </c>
      <c r="C795" s="1" t="s">
        <v>29098</v>
      </c>
      <c r="D795" s="1" t="s">
        <v>221</v>
      </c>
      <c r="E795" s="1" t="s">
        <v>24781</v>
      </c>
      <c r="F795" s="1" t="s">
        <v>29099</v>
      </c>
      <c r="G795" s="7">
        <v>41222</v>
      </c>
      <c r="H795" s="7">
        <v>41952</v>
      </c>
      <c r="I795" s="1" t="s">
        <v>25</v>
      </c>
      <c r="J795" s="1" t="s">
        <v>1857</v>
      </c>
      <c r="K795" s="1" t="s">
        <v>25189</v>
      </c>
      <c r="L795" s="1" t="s">
        <v>22236</v>
      </c>
      <c r="M795" s="1" t="s">
        <v>199</v>
      </c>
      <c r="N795" s="1" t="s">
        <v>19557</v>
      </c>
      <c r="O795" s="1" t="s">
        <v>25437</v>
      </c>
      <c r="P795" s="1" t="s">
        <v>25437</v>
      </c>
      <c r="Q795" s="1" t="s">
        <v>24738</v>
      </c>
      <c r="R795" s="339">
        <v>41222</v>
      </c>
      <c r="S795" s="1" t="s">
        <v>4177</v>
      </c>
      <c r="T795" s="1" t="s">
        <v>19787</v>
      </c>
      <c r="U795" s="1" t="s">
        <v>24739</v>
      </c>
      <c r="V795" s="1" t="s">
        <v>24</v>
      </c>
      <c r="W795" s="1" t="s">
        <v>19699</v>
      </c>
      <c r="X795" s="1" t="s">
        <v>24740</v>
      </c>
      <c r="Y795" s="1" t="s">
        <v>24741</v>
      </c>
      <c r="Z795" s="1" t="s">
        <v>24742</v>
      </c>
      <c r="AA795" s="1" t="s">
        <v>25</v>
      </c>
      <c r="AB795" s="1" t="s">
        <v>1857</v>
      </c>
      <c r="AC795" s="1" t="s">
        <v>158</v>
      </c>
      <c r="AD795" s="1" t="s">
        <v>24772</v>
      </c>
      <c r="AE795" s="1" t="s">
        <v>28927</v>
      </c>
      <c r="AF795" s="1" t="s">
        <v>24760</v>
      </c>
      <c r="AG795" s="339">
        <v>41314</v>
      </c>
      <c r="AH795" s="1" t="s">
        <v>3149</v>
      </c>
      <c r="AI795" s="1" t="s">
        <v>25</v>
      </c>
      <c r="AJ795" s="1" t="s">
        <v>24746</v>
      </c>
      <c r="AK795" s="1" t="s">
        <v>169</v>
      </c>
    </row>
    <row r="796" spans="1:37" ht="15">
      <c r="A796">
        <v>47</v>
      </c>
      <c r="B796" s="1" t="s">
        <v>24753</v>
      </c>
      <c r="C796" s="1" t="s">
        <v>24754</v>
      </c>
      <c r="D796" s="1" t="s">
        <v>221</v>
      </c>
      <c r="E796" s="1" t="s">
        <v>24768</v>
      </c>
      <c r="F796" s="1" t="s">
        <v>29100</v>
      </c>
      <c r="G796" s="7">
        <v>41227</v>
      </c>
      <c r="H796" s="7">
        <v>42030</v>
      </c>
      <c r="I796" s="1" t="s">
        <v>24</v>
      </c>
      <c r="J796" s="1" t="s">
        <v>26</v>
      </c>
      <c r="K796" s="1" t="s">
        <v>25189</v>
      </c>
      <c r="L796" s="1" t="s">
        <v>19648</v>
      </c>
      <c r="M796" s="1" t="s">
        <v>22</v>
      </c>
      <c r="N796" s="1" t="s">
        <v>2711</v>
      </c>
      <c r="O796" s="1" t="s">
        <v>24737</v>
      </c>
      <c r="P796" s="1" t="s">
        <v>24737</v>
      </c>
      <c r="Q796" s="1" t="s">
        <v>24738</v>
      </c>
      <c r="R796" s="339">
        <v>41227</v>
      </c>
      <c r="S796" s="1" t="s">
        <v>3894</v>
      </c>
      <c r="T796" s="1" t="s">
        <v>19519</v>
      </c>
      <c r="U796" s="1" t="s">
        <v>24739</v>
      </c>
      <c r="V796" s="1" t="s">
        <v>24</v>
      </c>
      <c r="W796" s="1" t="s">
        <v>19699</v>
      </c>
      <c r="X796" s="1" t="s">
        <v>24740</v>
      </c>
      <c r="Y796" s="1" t="s">
        <v>24741</v>
      </c>
      <c r="Z796" s="1" t="s">
        <v>24742</v>
      </c>
      <c r="AA796" s="1" t="s">
        <v>25</v>
      </c>
      <c r="AB796" s="1" t="s">
        <v>26</v>
      </c>
      <c r="AC796" s="1" t="s">
        <v>158</v>
      </c>
      <c r="AD796" s="1" t="s">
        <v>24743</v>
      </c>
      <c r="AE796" s="1" t="s">
        <v>24744</v>
      </c>
      <c r="AF796" s="1" t="s">
        <v>24745</v>
      </c>
      <c r="AG796" s="339">
        <v>41300</v>
      </c>
      <c r="AH796" s="1" t="s">
        <v>3149</v>
      </c>
      <c r="AI796" s="1" t="s">
        <v>25</v>
      </c>
      <c r="AJ796" s="1" t="s">
        <v>24746</v>
      </c>
      <c r="AK796" s="1" t="s">
        <v>169</v>
      </c>
    </row>
    <row r="797" spans="1:37" ht="15">
      <c r="A797">
        <v>48</v>
      </c>
      <c r="B797" s="1" t="s">
        <v>29101</v>
      </c>
      <c r="C797" s="1" t="s">
        <v>29102</v>
      </c>
      <c r="D797" s="1" t="s">
        <v>221</v>
      </c>
      <c r="E797" s="1" t="s">
        <v>24768</v>
      </c>
      <c r="F797" s="1" t="s">
        <v>29103</v>
      </c>
      <c r="G797" s="7">
        <v>41158</v>
      </c>
      <c r="H797" s="7">
        <v>41523</v>
      </c>
      <c r="I797" s="1" t="s">
        <v>25</v>
      </c>
      <c r="J797" s="1" t="s">
        <v>1857</v>
      </c>
      <c r="K797" s="1" t="s">
        <v>25189</v>
      </c>
      <c r="L797" s="1" t="s">
        <v>3303</v>
      </c>
      <c r="M797" s="1" t="s">
        <v>199</v>
      </c>
      <c r="N797" s="1" t="s">
        <v>3340</v>
      </c>
      <c r="O797" s="1" t="s">
        <v>25437</v>
      </c>
      <c r="P797" s="1" t="s">
        <v>25437</v>
      </c>
      <c r="Q797" s="1" t="s">
        <v>24738</v>
      </c>
      <c r="R797" s="339">
        <v>41158</v>
      </c>
      <c r="S797" s="1" t="s">
        <v>3894</v>
      </c>
      <c r="T797" s="1" t="s">
        <v>19519</v>
      </c>
      <c r="U797" s="1" t="s">
        <v>24739</v>
      </c>
      <c r="V797" s="1" t="s">
        <v>24</v>
      </c>
      <c r="W797" s="1" t="s">
        <v>20258</v>
      </c>
      <c r="X797" s="1" t="s">
        <v>28944</v>
      </c>
      <c r="Y797" s="1" t="s">
        <v>28945</v>
      </c>
      <c r="Z797" s="1" t="s">
        <v>28664</v>
      </c>
      <c r="AA797" s="1" t="s">
        <v>25</v>
      </c>
      <c r="AB797" s="1" t="s">
        <v>1857</v>
      </c>
      <c r="AC797" s="1" t="s">
        <v>27</v>
      </c>
      <c r="AD797" s="1" t="s">
        <v>24772</v>
      </c>
      <c r="AE797" s="1" t="s">
        <v>24744</v>
      </c>
      <c r="AF797" s="1" t="s">
        <v>24760</v>
      </c>
      <c r="AG797" s="339">
        <v>41523</v>
      </c>
      <c r="AH797" s="1" t="s">
        <v>3149</v>
      </c>
      <c r="AI797" s="1" t="s">
        <v>25</v>
      </c>
      <c r="AJ797" s="1" t="s">
        <v>24746</v>
      </c>
      <c r="AK797" s="1" t="s">
        <v>169</v>
      </c>
    </row>
    <row r="798" spans="1:37" ht="15">
      <c r="A798">
        <v>49</v>
      </c>
      <c r="B798" s="1" t="s">
        <v>29104</v>
      </c>
      <c r="C798" s="1" t="s">
        <v>29105</v>
      </c>
      <c r="D798" s="1" t="s">
        <v>221</v>
      </c>
      <c r="E798" s="1" t="s">
        <v>24768</v>
      </c>
      <c r="F798" s="1" t="s">
        <v>29106</v>
      </c>
      <c r="G798" s="7">
        <v>41206</v>
      </c>
      <c r="H798" s="7">
        <v>41726</v>
      </c>
      <c r="I798" s="1" t="s">
        <v>25</v>
      </c>
      <c r="J798" s="1" t="s">
        <v>1857</v>
      </c>
      <c r="K798" s="1" t="s">
        <v>25189</v>
      </c>
      <c r="L798" s="1" t="s">
        <v>22202</v>
      </c>
      <c r="M798" s="1" t="s">
        <v>128</v>
      </c>
      <c r="N798" s="1" t="s">
        <v>87</v>
      </c>
      <c r="O798" s="1" t="s">
        <v>25437</v>
      </c>
      <c r="P798" s="1" t="s">
        <v>25437</v>
      </c>
      <c r="Q798" s="1" t="s">
        <v>24738</v>
      </c>
      <c r="R798" s="339">
        <v>41206</v>
      </c>
      <c r="S798" s="1" t="s">
        <v>3894</v>
      </c>
      <c r="T798" s="1" t="s">
        <v>19519</v>
      </c>
      <c r="U798" s="1" t="s">
        <v>24770</v>
      </c>
      <c r="V798" s="1" t="s">
        <v>24</v>
      </c>
      <c r="W798" s="1" t="s">
        <v>29107</v>
      </c>
      <c r="X798" s="1" t="s">
        <v>29108</v>
      </c>
      <c r="Y798" s="1" t="s">
        <v>29109</v>
      </c>
      <c r="Z798" s="1" t="s">
        <v>29110</v>
      </c>
      <c r="AA798" s="1" t="s">
        <v>25</v>
      </c>
      <c r="AB798" s="1" t="s">
        <v>1857</v>
      </c>
      <c r="AC798" s="1" t="s">
        <v>27</v>
      </c>
      <c r="AD798" s="1" t="s">
        <v>24772</v>
      </c>
      <c r="AE798" s="1" t="s">
        <v>28927</v>
      </c>
      <c r="AF798" s="1" t="s">
        <v>24760</v>
      </c>
      <c r="AG798" s="339">
        <v>41271</v>
      </c>
      <c r="AH798" s="1" t="s">
        <v>3149</v>
      </c>
      <c r="AI798" s="1" t="s">
        <v>25</v>
      </c>
      <c r="AJ798" s="1" t="s">
        <v>24746</v>
      </c>
      <c r="AK798" s="1" t="s">
        <v>169</v>
      </c>
    </row>
    <row r="799" spans="1:37" ht="15">
      <c r="A799">
        <v>50</v>
      </c>
      <c r="B799" s="1" t="s">
        <v>29111</v>
      </c>
      <c r="C799" s="1" t="s">
        <v>29112</v>
      </c>
      <c r="D799" s="1" t="s">
        <v>221</v>
      </c>
      <c r="E799" s="1" t="s">
        <v>24768</v>
      </c>
      <c r="F799" s="1" t="s">
        <v>29113</v>
      </c>
      <c r="G799" s="7">
        <v>41180</v>
      </c>
      <c r="H799" s="7">
        <v>41726</v>
      </c>
      <c r="I799" s="1" t="s">
        <v>25</v>
      </c>
      <c r="J799" s="1" t="s">
        <v>1857</v>
      </c>
      <c r="K799" s="1" t="s">
        <v>25189</v>
      </c>
      <c r="L799" s="1" t="s">
        <v>19583</v>
      </c>
      <c r="M799" s="1" t="s">
        <v>128</v>
      </c>
      <c r="N799" s="1" t="s">
        <v>87</v>
      </c>
      <c r="O799" s="1" t="s">
        <v>25437</v>
      </c>
      <c r="P799" s="1" t="s">
        <v>25437</v>
      </c>
      <c r="Q799" s="1" t="s">
        <v>24738</v>
      </c>
      <c r="R799" s="339">
        <v>41180</v>
      </c>
      <c r="S799" s="1" t="s">
        <v>3894</v>
      </c>
      <c r="T799" s="1" t="s">
        <v>19519</v>
      </c>
      <c r="U799" s="1" t="s">
        <v>24770</v>
      </c>
      <c r="V799" s="1" t="s">
        <v>24</v>
      </c>
      <c r="W799" s="1" t="s">
        <v>29107</v>
      </c>
      <c r="X799" s="1" t="s">
        <v>29108</v>
      </c>
      <c r="Y799" s="1" t="s">
        <v>29109</v>
      </c>
      <c r="Z799" s="1" t="s">
        <v>29110</v>
      </c>
      <c r="AA799" s="1" t="s">
        <v>25</v>
      </c>
      <c r="AB799" s="1" t="s">
        <v>1857</v>
      </c>
      <c r="AC799" s="1" t="s">
        <v>27</v>
      </c>
      <c r="AD799" s="1" t="s">
        <v>24772</v>
      </c>
      <c r="AE799" s="1" t="s">
        <v>28927</v>
      </c>
      <c r="AF799" s="1" t="s">
        <v>24760</v>
      </c>
      <c r="AG799" s="339">
        <v>41271</v>
      </c>
      <c r="AH799" s="1" t="s">
        <v>3149</v>
      </c>
      <c r="AI799" s="1" t="s">
        <v>25</v>
      </c>
      <c r="AJ799" s="1" t="s">
        <v>24746</v>
      </c>
      <c r="AK799" s="1" t="s">
        <v>169</v>
      </c>
    </row>
    <row r="800" spans="1:37" ht="15">
      <c r="A800">
        <v>51</v>
      </c>
      <c r="B800" s="1" t="s">
        <v>29114</v>
      </c>
      <c r="C800" s="1" t="s">
        <v>29115</v>
      </c>
      <c r="D800" s="1" t="s">
        <v>221</v>
      </c>
      <c r="E800" s="1" t="s">
        <v>24768</v>
      </c>
      <c r="F800" s="1" t="s">
        <v>29116</v>
      </c>
      <c r="G800" s="7">
        <v>41206</v>
      </c>
      <c r="H800" s="7">
        <v>41908</v>
      </c>
      <c r="I800" s="1" t="s">
        <v>25</v>
      </c>
      <c r="J800" s="1" t="s">
        <v>1857</v>
      </c>
      <c r="K800" s="1" t="s">
        <v>25189</v>
      </c>
      <c r="L800" s="1" t="s">
        <v>19572</v>
      </c>
      <c r="M800" s="1" t="s">
        <v>128</v>
      </c>
      <c r="N800" s="1" t="s">
        <v>87</v>
      </c>
      <c r="O800" s="1" t="s">
        <v>25437</v>
      </c>
      <c r="P800" s="1" t="s">
        <v>25437</v>
      </c>
      <c r="Q800" s="1" t="s">
        <v>24738</v>
      </c>
      <c r="R800" s="339">
        <v>41206</v>
      </c>
      <c r="S800" s="1" t="s">
        <v>3894</v>
      </c>
      <c r="T800" s="1" t="s">
        <v>19519</v>
      </c>
      <c r="U800" s="1" t="s">
        <v>24770</v>
      </c>
      <c r="V800" s="1" t="s">
        <v>24</v>
      </c>
      <c r="W800" s="1" t="s">
        <v>29107</v>
      </c>
      <c r="X800" s="1" t="s">
        <v>29108</v>
      </c>
      <c r="Y800" s="1" t="s">
        <v>29109</v>
      </c>
      <c r="Z800" s="1" t="s">
        <v>29110</v>
      </c>
      <c r="AA800" s="1" t="s">
        <v>25</v>
      </c>
      <c r="AB800" s="1" t="s">
        <v>1857</v>
      </c>
      <c r="AC800" s="1" t="s">
        <v>27</v>
      </c>
      <c r="AD800" s="1" t="s">
        <v>24772</v>
      </c>
      <c r="AE800" s="1" t="s">
        <v>28927</v>
      </c>
      <c r="AF800" s="1" t="s">
        <v>24760</v>
      </c>
      <c r="AG800" s="339">
        <v>41271</v>
      </c>
      <c r="AH800" s="1" t="s">
        <v>3149</v>
      </c>
      <c r="AI800" s="1" t="s">
        <v>25</v>
      </c>
      <c r="AJ800" s="1" t="s">
        <v>24746</v>
      </c>
      <c r="AK800" s="1" t="s">
        <v>169</v>
      </c>
    </row>
    <row r="801" spans="1:37" ht="15">
      <c r="A801">
        <v>52</v>
      </c>
      <c r="B801" s="1" t="s">
        <v>29117</v>
      </c>
      <c r="C801" s="1" t="s">
        <v>29118</v>
      </c>
      <c r="D801" s="1" t="s">
        <v>221</v>
      </c>
      <c r="E801" s="1" t="s">
        <v>24768</v>
      </c>
      <c r="F801" s="1" t="s">
        <v>29119</v>
      </c>
      <c r="G801" s="7">
        <v>41180</v>
      </c>
      <c r="H801" s="7">
        <v>41908</v>
      </c>
      <c r="I801" s="1" t="s">
        <v>25</v>
      </c>
      <c r="J801" s="1" t="s">
        <v>1857</v>
      </c>
      <c r="K801" s="1" t="s">
        <v>25189</v>
      </c>
      <c r="L801" s="1" t="s">
        <v>22159</v>
      </c>
      <c r="M801" s="1" t="s">
        <v>128</v>
      </c>
      <c r="N801" s="1" t="s">
        <v>87</v>
      </c>
      <c r="O801" s="1" t="s">
        <v>25437</v>
      </c>
      <c r="P801" s="1" t="s">
        <v>25437</v>
      </c>
      <c r="Q801" s="1" t="s">
        <v>24738</v>
      </c>
      <c r="R801" s="339">
        <v>41180</v>
      </c>
      <c r="S801" s="1" t="s">
        <v>3894</v>
      </c>
      <c r="T801" s="1" t="s">
        <v>19519</v>
      </c>
      <c r="U801" s="1" t="s">
        <v>24770</v>
      </c>
      <c r="V801" s="1" t="s">
        <v>24</v>
      </c>
      <c r="W801" s="1" t="s">
        <v>29107</v>
      </c>
      <c r="X801" s="1" t="s">
        <v>29108</v>
      </c>
      <c r="Y801" s="1" t="s">
        <v>29109</v>
      </c>
      <c r="Z801" s="1" t="s">
        <v>29110</v>
      </c>
      <c r="AA801" s="1" t="s">
        <v>25</v>
      </c>
      <c r="AB801" s="1" t="s">
        <v>1857</v>
      </c>
      <c r="AC801" s="1" t="s">
        <v>27</v>
      </c>
      <c r="AD801" s="1" t="s">
        <v>24772</v>
      </c>
      <c r="AE801" s="1" t="s">
        <v>28927</v>
      </c>
      <c r="AF801" s="1" t="s">
        <v>24760</v>
      </c>
      <c r="AG801" s="339">
        <v>41271</v>
      </c>
      <c r="AH801" s="1" t="s">
        <v>3149</v>
      </c>
      <c r="AI801" s="1" t="s">
        <v>25</v>
      </c>
      <c r="AJ801" s="1" t="s">
        <v>24746</v>
      </c>
      <c r="AK801" s="1" t="s">
        <v>169</v>
      </c>
    </row>
    <row r="802" spans="1:37" ht="15">
      <c r="A802">
        <v>53</v>
      </c>
      <c r="B802" s="1" t="s">
        <v>29120</v>
      </c>
      <c r="C802" s="1" t="s">
        <v>29121</v>
      </c>
      <c r="D802" s="1" t="s">
        <v>221</v>
      </c>
      <c r="E802" s="1" t="s">
        <v>24768</v>
      </c>
      <c r="F802" s="1" t="s">
        <v>29122</v>
      </c>
      <c r="G802" s="7">
        <v>41206</v>
      </c>
      <c r="H802" s="7">
        <v>42275</v>
      </c>
      <c r="I802" s="1" t="s">
        <v>25</v>
      </c>
      <c r="J802" s="1" t="s">
        <v>1857</v>
      </c>
      <c r="K802" s="1" t="s">
        <v>25189</v>
      </c>
      <c r="L802" s="1" t="s">
        <v>22199</v>
      </c>
      <c r="M802" s="1" t="s">
        <v>128</v>
      </c>
      <c r="N802" s="1" t="s">
        <v>87</v>
      </c>
      <c r="O802" s="1" t="s">
        <v>25437</v>
      </c>
      <c r="P802" s="1" t="s">
        <v>25437</v>
      </c>
      <c r="Q802" s="1" t="s">
        <v>24738</v>
      </c>
      <c r="R802" s="339">
        <v>41206</v>
      </c>
      <c r="S802" s="1" t="s">
        <v>3894</v>
      </c>
      <c r="T802" s="1" t="s">
        <v>19519</v>
      </c>
      <c r="U802" s="1" t="s">
        <v>24770</v>
      </c>
      <c r="V802" s="1" t="s">
        <v>24</v>
      </c>
      <c r="W802" s="1" t="s">
        <v>29107</v>
      </c>
      <c r="X802" s="1" t="s">
        <v>29108</v>
      </c>
      <c r="Y802" s="1" t="s">
        <v>29109</v>
      </c>
      <c r="Z802" s="1" t="s">
        <v>29110</v>
      </c>
      <c r="AA802" s="1" t="s">
        <v>25</v>
      </c>
      <c r="AB802" s="1" t="s">
        <v>1857</v>
      </c>
      <c r="AC802" s="1" t="s">
        <v>27</v>
      </c>
      <c r="AD802" s="1" t="s">
        <v>24772</v>
      </c>
      <c r="AE802" s="1" t="s">
        <v>28927</v>
      </c>
      <c r="AF802" s="1" t="s">
        <v>24760</v>
      </c>
      <c r="AG802" s="339">
        <v>41271</v>
      </c>
      <c r="AH802" s="1" t="s">
        <v>3149</v>
      </c>
      <c r="AI802" s="1" t="s">
        <v>25</v>
      </c>
      <c r="AJ802" s="1" t="s">
        <v>24746</v>
      </c>
      <c r="AK802" s="1" t="s">
        <v>169</v>
      </c>
    </row>
    <row r="803" spans="1:37" ht="15">
      <c r="A803">
        <v>54</v>
      </c>
      <c r="B803" s="1" t="s">
        <v>29123</v>
      </c>
      <c r="C803" s="1" t="s">
        <v>29124</v>
      </c>
      <c r="D803" s="1" t="s">
        <v>221</v>
      </c>
      <c r="E803" s="1" t="s">
        <v>24768</v>
      </c>
      <c r="F803" s="1" t="s">
        <v>29125</v>
      </c>
      <c r="G803" s="7">
        <v>41180</v>
      </c>
      <c r="H803" s="7">
        <v>42275</v>
      </c>
      <c r="I803" s="1" t="s">
        <v>25</v>
      </c>
      <c r="J803" s="1" t="s">
        <v>1857</v>
      </c>
      <c r="K803" s="1" t="s">
        <v>25189</v>
      </c>
      <c r="L803" s="1" t="s">
        <v>22307</v>
      </c>
      <c r="M803" s="1" t="s">
        <v>128</v>
      </c>
      <c r="N803" s="1" t="s">
        <v>87</v>
      </c>
      <c r="O803" s="1" t="s">
        <v>25437</v>
      </c>
      <c r="P803" s="1" t="s">
        <v>25437</v>
      </c>
      <c r="Q803" s="1" t="s">
        <v>24738</v>
      </c>
      <c r="R803" s="339">
        <v>41180</v>
      </c>
      <c r="S803" s="1" t="s">
        <v>3894</v>
      </c>
      <c r="T803" s="1" t="s">
        <v>19519</v>
      </c>
      <c r="U803" s="1" t="s">
        <v>24770</v>
      </c>
      <c r="V803" s="1" t="s">
        <v>24</v>
      </c>
      <c r="W803" s="1" t="s">
        <v>29107</v>
      </c>
      <c r="X803" s="1" t="s">
        <v>29108</v>
      </c>
      <c r="Y803" s="1" t="s">
        <v>29109</v>
      </c>
      <c r="Z803" s="1" t="s">
        <v>29110</v>
      </c>
      <c r="AA803" s="1" t="s">
        <v>25</v>
      </c>
      <c r="AB803" s="1" t="s">
        <v>1857</v>
      </c>
      <c r="AC803" s="1" t="s">
        <v>27</v>
      </c>
      <c r="AD803" s="1" t="s">
        <v>24772</v>
      </c>
      <c r="AE803" s="1" t="s">
        <v>28927</v>
      </c>
      <c r="AF803" s="1" t="s">
        <v>24760</v>
      </c>
      <c r="AG803" s="339">
        <v>41271</v>
      </c>
      <c r="AH803" s="1" t="s">
        <v>3149</v>
      </c>
      <c r="AI803" s="1" t="s">
        <v>25</v>
      </c>
      <c r="AJ803" s="1" t="s">
        <v>24746</v>
      </c>
      <c r="AK803" s="1" t="s">
        <v>169</v>
      </c>
    </row>
    <row r="804" spans="1:37" ht="15">
      <c r="A804">
        <v>55</v>
      </c>
      <c r="B804" s="1" t="s">
        <v>29126</v>
      </c>
      <c r="C804" s="1" t="s">
        <v>29127</v>
      </c>
      <c r="D804" s="1" t="s">
        <v>221</v>
      </c>
      <c r="E804" s="1" t="s">
        <v>24768</v>
      </c>
      <c r="F804" s="1" t="s">
        <v>29128</v>
      </c>
      <c r="G804" s="7">
        <v>41192</v>
      </c>
      <c r="H804" s="7">
        <v>41431</v>
      </c>
      <c r="I804" s="1" t="s">
        <v>25</v>
      </c>
      <c r="J804" s="1" t="s">
        <v>1857</v>
      </c>
      <c r="K804" s="1" t="s">
        <v>25189</v>
      </c>
      <c r="L804" s="1" t="s">
        <v>22301</v>
      </c>
      <c r="M804" s="1" t="s">
        <v>22</v>
      </c>
      <c r="N804" s="1" t="s">
        <v>248</v>
      </c>
      <c r="O804" s="1" t="s">
        <v>24737</v>
      </c>
      <c r="P804" s="1" t="s">
        <v>24737</v>
      </c>
      <c r="Q804" s="1" t="s">
        <v>24738</v>
      </c>
      <c r="R804" s="339">
        <v>41191</v>
      </c>
      <c r="S804" s="1" t="s">
        <v>3894</v>
      </c>
      <c r="T804" s="1" t="s">
        <v>19519</v>
      </c>
      <c r="U804" s="1" t="s">
        <v>24739</v>
      </c>
      <c r="V804" s="1" t="s">
        <v>24</v>
      </c>
      <c r="W804" s="1" t="s">
        <v>22516</v>
      </c>
      <c r="X804" s="1" t="s">
        <v>9407</v>
      </c>
      <c r="Y804" s="1" t="s">
        <v>28950</v>
      </c>
      <c r="Z804" s="1" t="s">
        <v>28602</v>
      </c>
      <c r="AA804" s="1" t="s">
        <v>25</v>
      </c>
      <c r="AB804" s="1" t="s">
        <v>1857</v>
      </c>
      <c r="AC804" s="1" t="s">
        <v>27</v>
      </c>
      <c r="AD804" s="1" t="s">
        <v>24783</v>
      </c>
      <c r="AE804" s="1" t="s">
        <v>3149</v>
      </c>
      <c r="AF804" s="1" t="s">
        <v>24760</v>
      </c>
      <c r="AH804" s="1" t="s">
        <v>3149</v>
      </c>
      <c r="AI804" s="1" t="s">
        <v>25</v>
      </c>
      <c r="AJ804" s="1" t="s">
        <v>24746</v>
      </c>
      <c r="AK804" s="1" t="s">
        <v>169</v>
      </c>
    </row>
    <row r="805" spans="1:37" ht="15">
      <c r="A805">
        <v>56</v>
      </c>
      <c r="B805" s="1" t="s">
        <v>29129</v>
      </c>
      <c r="C805" s="1" t="s">
        <v>29130</v>
      </c>
      <c r="D805" s="1" t="s">
        <v>221</v>
      </c>
      <c r="E805" s="1" t="s">
        <v>24768</v>
      </c>
      <c r="F805" s="1" t="s">
        <v>29131</v>
      </c>
      <c r="G805" s="7">
        <v>41162</v>
      </c>
      <c r="H805" s="7">
        <v>41521</v>
      </c>
      <c r="I805" s="1" t="s">
        <v>25</v>
      </c>
      <c r="J805" s="1" t="s">
        <v>1857</v>
      </c>
      <c r="K805" s="1" t="s">
        <v>25189</v>
      </c>
      <c r="L805" s="1" t="s">
        <v>22129</v>
      </c>
      <c r="M805" s="1" t="s">
        <v>2213</v>
      </c>
      <c r="N805" s="1" t="s">
        <v>2473</v>
      </c>
      <c r="O805" s="1" t="s">
        <v>24737</v>
      </c>
      <c r="P805" s="1" t="s">
        <v>24737</v>
      </c>
      <c r="Q805" s="1" t="s">
        <v>24738</v>
      </c>
      <c r="R805" s="339">
        <v>41159</v>
      </c>
      <c r="S805" s="1" t="s">
        <v>4177</v>
      </c>
      <c r="T805" s="1" t="s">
        <v>19787</v>
      </c>
      <c r="U805" s="1" t="s">
        <v>24739</v>
      </c>
      <c r="V805" s="1" t="s">
        <v>24</v>
      </c>
      <c r="W805" s="1" t="s">
        <v>22516</v>
      </c>
      <c r="X805" s="1" t="s">
        <v>9407</v>
      </c>
      <c r="Y805" s="1" t="s">
        <v>28950</v>
      </c>
      <c r="Z805" s="1" t="s">
        <v>28602</v>
      </c>
      <c r="AA805" s="1" t="s">
        <v>25</v>
      </c>
      <c r="AB805" s="1" t="s">
        <v>1857</v>
      </c>
      <c r="AC805" s="1" t="s">
        <v>27</v>
      </c>
      <c r="AD805" s="1" t="s">
        <v>24783</v>
      </c>
      <c r="AE805" s="1" t="s">
        <v>3149</v>
      </c>
      <c r="AF805" s="1" t="s">
        <v>24760</v>
      </c>
      <c r="AH805" s="1" t="s">
        <v>3149</v>
      </c>
      <c r="AI805" s="1" t="s">
        <v>25</v>
      </c>
      <c r="AJ805" s="1" t="s">
        <v>24746</v>
      </c>
      <c r="AK805" s="1" t="s">
        <v>169</v>
      </c>
    </row>
    <row r="806" spans="1:37" ht="15">
      <c r="A806">
        <v>57</v>
      </c>
      <c r="B806" s="1" t="s">
        <v>29132</v>
      </c>
      <c r="C806" s="1" t="s">
        <v>29133</v>
      </c>
      <c r="D806" s="1" t="s">
        <v>221</v>
      </c>
      <c r="E806" s="1" t="s">
        <v>24768</v>
      </c>
      <c r="F806" s="1" t="s">
        <v>29134</v>
      </c>
      <c r="G806" s="7">
        <v>41199</v>
      </c>
      <c r="H806" s="7">
        <v>41764</v>
      </c>
      <c r="I806" s="1" t="s">
        <v>25</v>
      </c>
      <c r="J806" s="1" t="s">
        <v>1857</v>
      </c>
      <c r="K806" s="1" t="s">
        <v>25189</v>
      </c>
      <c r="L806" s="1" t="s">
        <v>22183</v>
      </c>
      <c r="M806" s="1" t="s">
        <v>2213</v>
      </c>
      <c r="N806" s="1" t="s">
        <v>29135</v>
      </c>
      <c r="O806" s="1" t="s">
        <v>24737</v>
      </c>
      <c r="P806" s="1" t="s">
        <v>24737</v>
      </c>
      <c r="Q806" s="1" t="s">
        <v>24738</v>
      </c>
      <c r="R806" s="339">
        <v>41198</v>
      </c>
      <c r="S806" s="1" t="s">
        <v>4177</v>
      </c>
      <c r="T806" s="1" t="s">
        <v>19787</v>
      </c>
      <c r="U806" s="1" t="s">
        <v>24739</v>
      </c>
      <c r="V806" s="1" t="s">
        <v>24</v>
      </c>
      <c r="W806" s="1" t="s">
        <v>22516</v>
      </c>
      <c r="X806" s="1" t="s">
        <v>9407</v>
      </c>
      <c r="Y806" s="1" t="s">
        <v>28950</v>
      </c>
      <c r="Z806" s="1" t="s">
        <v>28602</v>
      </c>
      <c r="AA806" s="1" t="s">
        <v>25</v>
      </c>
      <c r="AB806" s="1" t="s">
        <v>1857</v>
      </c>
      <c r="AC806" s="1" t="s">
        <v>27</v>
      </c>
      <c r="AD806" s="1" t="s">
        <v>24743</v>
      </c>
      <c r="AE806" s="1" t="s">
        <v>3145</v>
      </c>
      <c r="AF806" s="1" t="s">
        <v>24760</v>
      </c>
      <c r="AG806" s="339">
        <v>41764</v>
      </c>
      <c r="AH806" s="1" t="s">
        <v>3149</v>
      </c>
      <c r="AI806" s="1" t="s">
        <v>25</v>
      </c>
      <c r="AJ806" s="1" t="s">
        <v>24746</v>
      </c>
      <c r="AK806" s="1" t="s">
        <v>169</v>
      </c>
    </row>
    <row r="807" spans="1:37" ht="15">
      <c r="A807">
        <v>58</v>
      </c>
      <c r="B807" s="1" t="s">
        <v>29136</v>
      </c>
      <c r="C807" s="1" t="s">
        <v>29137</v>
      </c>
      <c r="D807" s="1" t="s">
        <v>221</v>
      </c>
      <c r="E807" s="1" t="s">
        <v>24768</v>
      </c>
      <c r="F807" s="1" t="s">
        <v>29138</v>
      </c>
      <c r="G807" s="7">
        <v>41169</v>
      </c>
      <c r="H807" s="7">
        <v>41899</v>
      </c>
      <c r="I807" s="1" t="s">
        <v>25</v>
      </c>
      <c r="J807" s="1" t="s">
        <v>1857</v>
      </c>
      <c r="K807" s="1" t="s">
        <v>25189</v>
      </c>
      <c r="L807" s="1" t="s">
        <v>20441</v>
      </c>
      <c r="M807" s="1" t="s">
        <v>2213</v>
      </c>
      <c r="N807" s="1" t="s">
        <v>29139</v>
      </c>
      <c r="O807" s="1" t="s">
        <v>24737</v>
      </c>
      <c r="P807" s="1" t="s">
        <v>24737</v>
      </c>
      <c r="Q807" s="1" t="s">
        <v>24738</v>
      </c>
      <c r="R807" s="339">
        <v>41166</v>
      </c>
      <c r="S807" s="1" t="s">
        <v>4177</v>
      </c>
      <c r="T807" s="1" t="s">
        <v>19787</v>
      </c>
      <c r="U807" s="1" t="s">
        <v>24739</v>
      </c>
      <c r="V807" s="1" t="s">
        <v>24</v>
      </c>
      <c r="W807" s="1" t="s">
        <v>22516</v>
      </c>
      <c r="X807" s="1" t="s">
        <v>9407</v>
      </c>
      <c r="Y807" s="1" t="s">
        <v>28950</v>
      </c>
      <c r="Z807" s="1" t="s">
        <v>28602</v>
      </c>
      <c r="AA807" s="1" t="s">
        <v>25</v>
      </c>
      <c r="AB807" s="1" t="s">
        <v>1857</v>
      </c>
      <c r="AC807" s="1" t="s">
        <v>27</v>
      </c>
      <c r="AD807" s="1" t="s">
        <v>24743</v>
      </c>
      <c r="AE807" s="1" t="s">
        <v>3145</v>
      </c>
      <c r="AF807" s="1" t="s">
        <v>24760</v>
      </c>
      <c r="AG807" s="339">
        <v>41899</v>
      </c>
      <c r="AH807" s="1" t="s">
        <v>3149</v>
      </c>
      <c r="AI807" s="1" t="s">
        <v>25</v>
      </c>
      <c r="AJ807" s="1" t="s">
        <v>24746</v>
      </c>
      <c r="AK807" s="1" t="s">
        <v>169</v>
      </c>
    </row>
    <row r="808" spans="1:37" ht="15">
      <c r="A808">
        <v>59</v>
      </c>
      <c r="B808" s="1" t="s">
        <v>29140</v>
      </c>
      <c r="C808" s="1" t="s">
        <v>29141</v>
      </c>
      <c r="D808" s="1" t="s">
        <v>221</v>
      </c>
      <c r="E808" s="1" t="s">
        <v>24768</v>
      </c>
      <c r="F808" s="1" t="s">
        <v>29142</v>
      </c>
      <c r="G808" s="7">
        <v>41155</v>
      </c>
      <c r="H808" s="7">
        <v>41885</v>
      </c>
      <c r="I808" s="1" t="s">
        <v>25</v>
      </c>
      <c r="J808" s="1" t="s">
        <v>1857</v>
      </c>
      <c r="K808" s="1" t="s">
        <v>25189</v>
      </c>
      <c r="L808" s="1" t="s">
        <v>22391</v>
      </c>
      <c r="M808" s="1" t="s">
        <v>2213</v>
      </c>
      <c r="N808" s="1" t="s">
        <v>29143</v>
      </c>
      <c r="O808" s="1" t="s">
        <v>24737</v>
      </c>
      <c r="P808" s="1" t="s">
        <v>24737</v>
      </c>
      <c r="Q808" s="1" t="s">
        <v>24738</v>
      </c>
      <c r="R808" s="339">
        <v>41152</v>
      </c>
      <c r="S808" s="1" t="s">
        <v>4712</v>
      </c>
      <c r="T808" s="1" t="s">
        <v>19790</v>
      </c>
      <c r="U808" s="1" t="s">
        <v>24739</v>
      </c>
      <c r="V808" s="1" t="s">
        <v>24</v>
      </c>
      <c r="W808" s="1" t="s">
        <v>22516</v>
      </c>
      <c r="X808" s="1" t="s">
        <v>9407</v>
      </c>
      <c r="Y808" s="1" t="s">
        <v>28950</v>
      </c>
      <c r="Z808" s="1" t="s">
        <v>28602</v>
      </c>
      <c r="AA808" s="1" t="s">
        <v>25</v>
      </c>
      <c r="AB808" s="1" t="s">
        <v>1857</v>
      </c>
      <c r="AC808" s="1" t="s">
        <v>27</v>
      </c>
      <c r="AD808" s="1" t="s">
        <v>24743</v>
      </c>
      <c r="AE808" s="1" t="s">
        <v>3145</v>
      </c>
      <c r="AF808" s="1" t="s">
        <v>24760</v>
      </c>
      <c r="AG808" s="339">
        <v>41885</v>
      </c>
      <c r="AH808" s="1" t="s">
        <v>3149</v>
      </c>
      <c r="AI808" s="1" t="s">
        <v>3149</v>
      </c>
      <c r="AJ808" s="1" t="s">
        <v>24746</v>
      </c>
      <c r="AK808" s="1" t="s">
        <v>169</v>
      </c>
    </row>
    <row r="809" spans="1:37" ht="15">
      <c r="A809">
        <v>60</v>
      </c>
      <c r="B809" s="1" t="s">
        <v>29144</v>
      </c>
      <c r="C809" s="1" t="s">
        <v>29145</v>
      </c>
      <c r="D809" s="1" t="s">
        <v>221</v>
      </c>
      <c r="E809" s="1" t="s">
        <v>24768</v>
      </c>
      <c r="F809" s="1" t="s">
        <v>29146</v>
      </c>
      <c r="G809" s="7">
        <v>41169</v>
      </c>
      <c r="H809" s="7">
        <v>41730</v>
      </c>
      <c r="I809" s="1" t="s">
        <v>25</v>
      </c>
      <c r="J809" s="1" t="s">
        <v>1857</v>
      </c>
      <c r="K809" s="1" t="s">
        <v>25189</v>
      </c>
      <c r="L809" s="1" t="s">
        <v>20439</v>
      </c>
      <c r="M809" s="1" t="s">
        <v>22</v>
      </c>
      <c r="N809" s="1" t="s">
        <v>29147</v>
      </c>
      <c r="O809" s="1" t="s">
        <v>24737</v>
      </c>
      <c r="P809" s="1" t="s">
        <v>24737</v>
      </c>
      <c r="Q809" s="1" t="s">
        <v>24738</v>
      </c>
      <c r="R809" s="339">
        <v>41166</v>
      </c>
      <c r="S809" s="1" t="s">
        <v>3894</v>
      </c>
      <c r="T809" s="1" t="s">
        <v>19519</v>
      </c>
      <c r="U809" s="1" t="s">
        <v>24739</v>
      </c>
      <c r="V809" s="1" t="s">
        <v>24</v>
      </c>
      <c r="W809" s="1" t="s">
        <v>22516</v>
      </c>
      <c r="X809" s="1" t="s">
        <v>9407</v>
      </c>
      <c r="Y809" s="1" t="s">
        <v>28950</v>
      </c>
      <c r="Z809" s="1" t="s">
        <v>28602</v>
      </c>
      <c r="AA809" s="1" t="s">
        <v>25</v>
      </c>
      <c r="AB809" s="1" t="s">
        <v>1857</v>
      </c>
      <c r="AC809" s="1" t="s">
        <v>27</v>
      </c>
      <c r="AD809" s="1" t="s">
        <v>24743</v>
      </c>
      <c r="AE809" s="1" t="s">
        <v>3145</v>
      </c>
      <c r="AF809" s="1" t="s">
        <v>24760</v>
      </c>
      <c r="AG809" s="339">
        <v>41730</v>
      </c>
      <c r="AH809" s="1" t="s">
        <v>3149</v>
      </c>
      <c r="AI809" s="1" t="s">
        <v>25</v>
      </c>
      <c r="AJ809" s="1" t="s">
        <v>24746</v>
      </c>
      <c r="AK809" s="1" t="s">
        <v>169</v>
      </c>
    </row>
    <row r="810" spans="1:37" ht="15">
      <c r="A810">
        <v>61</v>
      </c>
      <c r="B810" s="1" t="s">
        <v>29148</v>
      </c>
      <c r="C810" s="1" t="s">
        <v>29149</v>
      </c>
      <c r="D810" s="1" t="s">
        <v>221</v>
      </c>
      <c r="E810" s="1" t="s">
        <v>24768</v>
      </c>
      <c r="F810" s="1" t="s">
        <v>29150</v>
      </c>
      <c r="G810" s="7">
        <v>41199</v>
      </c>
      <c r="H810" s="7">
        <v>41764</v>
      </c>
      <c r="I810" s="1" t="s">
        <v>25</v>
      </c>
      <c r="J810" s="1" t="s">
        <v>1857</v>
      </c>
      <c r="K810" s="1" t="s">
        <v>25189</v>
      </c>
      <c r="L810" s="1" t="s">
        <v>22328</v>
      </c>
      <c r="M810" s="1" t="s">
        <v>22</v>
      </c>
      <c r="N810" s="1" t="s">
        <v>29151</v>
      </c>
      <c r="O810" s="1" t="s">
        <v>24737</v>
      </c>
      <c r="P810" s="1" t="s">
        <v>24737</v>
      </c>
      <c r="Q810" s="1" t="s">
        <v>24738</v>
      </c>
      <c r="R810" s="339">
        <v>41198</v>
      </c>
      <c r="S810" s="1" t="s">
        <v>3894</v>
      </c>
      <c r="T810" s="1" t="s">
        <v>19519</v>
      </c>
      <c r="U810" s="1" t="s">
        <v>24739</v>
      </c>
      <c r="V810" s="1" t="s">
        <v>24</v>
      </c>
      <c r="W810" s="1" t="s">
        <v>22516</v>
      </c>
      <c r="X810" s="1" t="s">
        <v>9407</v>
      </c>
      <c r="Y810" s="1" t="s">
        <v>28950</v>
      </c>
      <c r="Z810" s="1" t="s">
        <v>28602</v>
      </c>
      <c r="AA810" s="1" t="s">
        <v>25</v>
      </c>
      <c r="AB810" s="1" t="s">
        <v>1857</v>
      </c>
      <c r="AC810" s="1" t="s">
        <v>27</v>
      </c>
      <c r="AD810" s="1" t="s">
        <v>24743</v>
      </c>
      <c r="AE810" s="1" t="s">
        <v>3145</v>
      </c>
      <c r="AF810" s="1" t="s">
        <v>24760</v>
      </c>
      <c r="AG810" s="339">
        <v>41764</v>
      </c>
      <c r="AH810" s="1" t="s">
        <v>3149</v>
      </c>
      <c r="AI810" s="1" t="s">
        <v>25</v>
      </c>
      <c r="AJ810" s="1" t="s">
        <v>24746</v>
      </c>
      <c r="AK810" s="1" t="s">
        <v>169</v>
      </c>
    </row>
    <row r="811" spans="1:37" ht="15">
      <c r="A811">
        <v>62</v>
      </c>
      <c r="B811" s="1" t="s">
        <v>29152</v>
      </c>
      <c r="C811" s="1" t="s">
        <v>29153</v>
      </c>
      <c r="D811" s="1" t="s">
        <v>221</v>
      </c>
      <c r="E811" s="1" t="s">
        <v>24768</v>
      </c>
      <c r="F811" s="1" t="s">
        <v>29154</v>
      </c>
      <c r="G811" s="7">
        <v>41226</v>
      </c>
      <c r="H811" s="7">
        <v>42142</v>
      </c>
      <c r="I811" s="1" t="s">
        <v>25</v>
      </c>
      <c r="J811" s="1" t="s">
        <v>1857</v>
      </c>
      <c r="K811" s="1" t="s">
        <v>25189</v>
      </c>
      <c r="L811" s="1" t="s">
        <v>22238</v>
      </c>
      <c r="M811" s="1" t="s">
        <v>22</v>
      </c>
      <c r="N811" s="1" t="s">
        <v>29155</v>
      </c>
      <c r="O811" s="1" t="s">
        <v>24737</v>
      </c>
      <c r="P811" s="1" t="s">
        <v>24737</v>
      </c>
      <c r="Q811" s="1" t="s">
        <v>24738</v>
      </c>
      <c r="R811" s="339">
        <v>41222</v>
      </c>
      <c r="S811" s="1" t="s">
        <v>3894</v>
      </c>
      <c r="T811" s="1" t="s">
        <v>19519</v>
      </c>
      <c r="U811" s="1" t="s">
        <v>24739</v>
      </c>
      <c r="V811" s="1" t="s">
        <v>24</v>
      </c>
      <c r="W811" s="1" t="s">
        <v>22516</v>
      </c>
      <c r="X811" s="1" t="s">
        <v>9407</v>
      </c>
      <c r="Y811" s="1" t="s">
        <v>28950</v>
      </c>
      <c r="Z811" s="1" t="s">
        <v>28602</v>
      </c>
      <c r="AA811" s="1" t="s">
        <v>25</v>
      </c>
      <c r="AB811" s="1" t="s">
        <v>1857</v>
      </c>
      <c r="AC811" s="1" t="s">
        <v>27</v>
      </c>
      <c r="AD811" s="1" t="s">
        <v>24772</v>
      </c>
      <c r="AE811" s="1" t="s">
        <v>3145</v>
      </c>
      <c r="AF811" s="1" t="s">
        <v>24760</v>
      </c>
      <c r="AG811" s="339">
        <v>42142</v>
      </c>
      <c r="AH811" s="1" t="s">
        <v>3149</v>
      </c>
      <c r="AI811" s="1" t="s">
        <v>25</v>
      </c>
      <c r="AJ811" s="1" t="s">
        <v>24746</v>
      </c>
      <c r="AK811" s="1" t="s">
        <v>169</v>
      </c>
    </row>
    <row r="812" spans="1:37" ht="15">
      <c r="A812">
        <v>63</v>
      </c>
      <c r="B812" s="1" t="s">
        <v>29156</v>
      </c>
      <c r="C812" s="1" t="s">
        <v>29157</v>
      </c>
      <c r="D812" s="1" t="s">
        <v>221</v>
      </c>
      <c r="E812" s="1" t="s">
        <v>24768</v>
      </c>
      <c r="F812" s="1" t="s">
        <v>29158</v>
      </c>
      <c r="G812" s="7">
        <v>41176</v>
      </c>
      <c r="H812" s="7">
        <v>41541</v>
      </c>
      <c r="I812" s="1" t="s">
        <v>25</v>
      </c>
      <c r="J812" s="1" t="s">
        <v>1857</v>
      </c>
      <c r="K812" s="1" t="s">
        <v>25189</v>
      </c>
      <c r="L812" s="1" t="s">
        <v>20453</v>
      </c>
      <c r="M812" s="1" t="s">
        <v>2213</v>
      </c>
      <c r="N812" s="1" t="s">
        <v>29159</v>
      </c>
      <c r="O812" s="1" t="s">
        <v>24737</v>
      </c>
      <c r="P812" s="1" t="s">
        <v>24737</v>
      </c>
      <c r="Q812" s="1" t="s">
        <v>24738</v>
      </c>
      <c r="R812" s="339">
        <v>41173</v>
      </c>
      <c r="S812" s="1" t="s">
        <v>4712</v>
      </c>
      <c r="T812" s="1" t="s">
        <v>19790</v>
      </c>
      <c r="U812" s="1" t="s">
        <v>24739</v>
      </c>
      <c r="V812" s="1" t="s">
        <v>24</v>
      </c>
      <c r="W812" s="1" t="s">
        <v>22516</v>
      </c>
      <c r="X812" s="1" t="s">
        <v>9407</v>
      </c>
      <c r="Y812" s="1" t="s">
        <v>28950</v>
      </c>
      <c r="Z812" s="1" t="s">
        <v>28602</v>
      </c>
      <c r="AA812" s="1" t="s">
        <v>25</v>
      </c>
      <c r="AB812" s="1" t="s">
        <v>1857</v>
      </c>
      <c r="AC812" s="1" t="s">
        <v>27</v>
      </c>
      <c r="AD812" s="1" t="s">
        <v>24743</v>
      </c>
      <c r="AE812" s="1" t="s">
        <v>24744</v>
      </c>
      <c r="AF812" s="1" t="s">
        <v>24760</v>
      </c>
      <c r="AG812" s="339">
        <v>41541</v>
      </c>
      <c r="AH812" s="1" t="s">
        <v>3149</v>
      </c>
      <c r="AI812" s="1" t="s">
        <v>3149</v>
      </c>
      <c r="AJ812" s="1" t="s">
        <v>24746</v>
      </c>
      <c r="AK812" s="1" t="s">
        <v>169</v>
      </c>
    </row>
    <row r="813" spans="1:37" ht="15">
      <c r="A813">
        <v>64</v>
      </c>
      <c r="B813" s="1" t="s">
        <v>29160</v>
      </c>
      <c r="C813" s="1" t="s">
        <v>29161</v>
      </c>
      <c r="D813" s="1" t="s">
        <v>221</v>
      </c>
      <c r="E813" s="1" t="s">
        <v>24768</v>
      </c>
      <c r="F813" s="1" t="s">
        <v>29162</v>
      </c>
      <c r="G813" s="7">
        <v>41187</v>
      </c>
      <c r="H813" s="7">
        <v>41552</v>
      </c>
      <c r="I813" s="1" t="s">
        <v>24</v>
      </c>
      <c r="J813" s="1" t="s">
        <v>1857</v>
      </c>
      <c r="K813" s="1" t="s">
        <v>25189</v>
      </c>
      <c r="L813" s="1" t="s">
        <v>2513</v>
      </c>
      <c r="M813" s="1" t="s">
        <v>22</v>
      </c>
      <c r="N813" s="1" t="s">
        <v>29163</v>
      </c>
      <c r="O813" s="1" t="s">
        <v>24737</v>
      </c>
      <c r="P813" s="1" t="s">
        <v>24737</v>
      </c>
      <c r="Q813" s="1" t="s">
        <v>24738</v>
      </c>
      <c r="R813" s="339">
        <v>41187</v>
      </c>
      <c r="S813" s="1" t="s">
        <v>3894</v>
      </c>
      <c r="T813" s="1" t="s">
        <v>19519</v>
      </c>
      <c r="U813" s="1" t="s">
        <v>24739</v>
      </c>
      <c r="V813" s="1" t="s">
        <v>24</v>
      </c>
      <c r="W813" s="1" t="s">
        <v>19605</v>
      </c>
      <c r="X813" s="1" t="s">
        <v>10634</v>
      </c>
      <c r="Y813" s="1" t="s">
        <v>10634</v>
      </c>
      <c r="Z813" s="1" t="s">
        <v>28978</v>
      </c>
      <c r="AA813" s="1" t="s">
        <v>25</v>
      </c>
      <c r="AB813" s="1" t="s">
        <v>1857</v>
      </c>
      <c r="AC813" s="1" t="s">
        <v>27</v>
      </c>
      <c r="AD813" s="1" t="s">
        <v>24743</v>
      </c>
      <c r="AE813" s="1" t="s">
        <v>24744</v>
      </c>
      <c r="AF813" s="1" t="s">
        <v>24760</v>
      </c>
      <c r="AG813" s="339">
        <v>41552</v>
      </c>
      <c r="AH813" s="1" t="s">
        <v>3149</v>
      </c>
      <c r="AI813" s="1" t="s">
        <v>25</v>
      </c>
      <c r="AJ813" s="1" t="s">
        <v>28923</v>
      </c>
      <c r="AK813" s="1" t="s">
        <v>169</v>
      </c>
    </row>
    <row r="814" spans="1:37" ht="15">
      <c r="A814">
        <v>65</v>
      </c>
      <c r="B814" s="1" t="s">
        <v>29164</v>
      </c>
      <c r="C814" s="1" t="s">
        <v>29165</v>
      </c>
      <c r="D814" s="1" t="s">
        <v>221</v>
      </c>
      <c r="E814" s="1" t="s">
        <v>24768</v>
      </c>
      <c r="F814" s="1" t="s">
        <v>29166</v>
      </c>
      <c r="G814" s="7">
        <v>41159</v>
      </c>
      <c r="H814" s="7">
        <v>41524</v>
      </c>
      <c r="I814" s="1" t="s">
        <v>24</v>
      </c>
      <c r="J814" s="1" t="s">
        <v>1857</v>
      </c>
      <c r="K814" s="1" t="s">
        <v>25189</v>
      </c>
      <c r="L814" s="1" t="s">
        <v>21890</v>
      </c>
      <c r="M814" s="1" t="s">
        <v>22</v>
      </c>
      <c r="N814" s="1" t="s">
        <v>29167</v>
      </c>
      <c r="O814" s="1" t="s">
        <v>24737</v>
      </c>
      <c r="P814" s="1" t="s">
        <v>24737</v>
      </c>
      <c r="Q814" s="1" t="s">
        <v>24738</v>
      </c>
      <c r="R814" s="339">
        <v>41159</v>
      </c>
      <c r="S814" s="1" t="s">
        <v>3894</v>
      </c>
      <c r="T814" s="1" t="s">
        <v>19519</v>
      </c>
      <c r="U814" s="1" t="s">
        <v>24739</v>
      </c>
      <c r="V814" s="1" t="s">
        <v>24</v>
      </c>
      <c r="W814" s="1" t="s">
        <v>19605</v>
      </c>
      <c r="X814" s="1" t="s">
        <v>10634</v>
      </c>
      <c r="Y814" s="1" t="s">
        <v>10634</v>
      </c>
      <c r="Z814" s="1" t="s">
        <v>28978</v>
      </c>
      <c r="AA814" s="1" t="s">
        <v>25</v>
      </c>
      <c r="AB814" s="1" t="s">
        <v>1857</v>
      </c>
      <c r="AC814" s="1" t="s">
        <v>27</v>
      </c>
      <c r="AD814" s="1" t="s">
        <v>24743</v>
      </c>
      <c r="AE814" s="1" t="s">
        <v>24744</v>
      </c>
      <c r="AF814" s="1" t="s">
        <v>24760</v>
      </c>
      <c r="AG814" s="339">
        <v>41524</v>
      </c>
      <c r="AH814" s="1" t="s">
        <v>3149</v>
      </c>
      <c r="AI814" s="1" t="s">
        <v>25</v>
      </c>
      <c r="AJ814" s="1" t="s">
        <v>24761</v>
      </c>
      <c r="AK814" s="1" t="s">
        <v>169</v>
      </c>
    </row>
    <row r="815" spans="1:37" ht="15">
      <c r="A815">
        <v>66</v>
      </c>
      <c r="B815" s="1" t="s">
        <v>29168</v>
      </c>
      <c r="C815" s="1" t="s">
        <v>29169</v>
      </c>
      <c r="D815" s="1" t="s">
        <v>221</v>
      </c>
      <c r="E815" s="1" t="s">
        <v>24768</v>
      </c>
      <c r="F815" s="1" t="s">
        <v>29170</v>
      </c>
      <c r="G815" s="7">
        <v>41173</v>
      </c>
      <c r="H815" s="7">
        <v>41538</v>
      </c>
      <c r="I815" s="1" t="s">
        <v>24</v>
      </c>
      <c r="J815" s="1" t="s">
        <v>1857</v>
      </c>
      <c r="K815" s="1" t="s">
        <v>25189</v>
      </c>
      <c r="L815" s="1" t="s">
        <v>20451</v>
      </c>
      <c r="M815" s="1" t="s">
        <v>22</v>
      </c>
      <c r="N815" s="1" t="s">
        <v>29171</v>
      </c>
      <c r="O815" s="1" t="s">
        <v>24737</v>
      </c>
      <c r="P815" s="1" t="s">
        <v>24737</v>
      </c>
      <c r="Q815" s="1" t="s">
        <v>24738</v>
      </c>
      <c r="R815" s="339">
        <v>41173</v>
      </c>
      <c r="S815" s="1" t="s">
        <v>3894</v>
      </c>
      <c r="T815" s="1" t="s">
        <v>19519</v>
      </c>
      <c r="U815" s="1" t="s">
        <v>24739</v>
      </c>
      <c r="V815" s="1" t="s">
        <v>24</v>
      </c>
      <c r="W815" s="1" t="s">
        <v>19605</v>
      </c>
      <c r="X815" s="1" t="s">
        <v>10634</v>
      </c>
      <c r="Y815" s="1" t="s">
        <v>10634</v>
      </c>
      <c r="Z815" s="1" t="s">
        <v>28978</v>
      </c>
      <c r="AA815" s="1" t="s">
        <v>25</v>
      </c>
      <c r="AB815" s="1" t="s">
        <v>1857</v>
      </c>
      <c r="AC815" s="1" t="s">
        <v>27</v>
      </c>
      <c r="AD815" s="1" t="s">
        <v>24743</v>
      </c>
      <c r="AE815" s="1" t="s">
        <v>24744</v>
      </c>
      <c r="AF815" s="1" t="s">
        <v>24760</v>
      </c>
      <c r="AG815" s="339">
        <v>41538</v>
      </c>
      <c r="AH815" s="1" t="s">
        <v>3149</v>
      </c>
      <c r="AI815" s="1" t="s">
        <v>25</v>
      </c>
      <c r="AJ815" s="1" t="s">
        <v>24761</v>
      </c>
      <c r="AK815" s="1" t="s">
        <v>169</v>
      </c>
    </row>
    <row r="816" spans="1:37" ht="15">
      <c r="A816">
        <v>67</v>
      </c>
      <c r="B816" s="1" t="s">
        <v>29172</v>
      </c>
      <c r="C816" s="1" t="s">
        <v>29173</v>
      </c>
      <c r="D816" s="1" t="s">
        <v>221</v>
      </c>
      <c r="E816" s="1" t="s">
        <v>24768</v>
      </c>
      <c r="F816" s="1" t="s">
        <v>29174</v>
      </c>
      <c r="G816" s="7">
        <v>41201</v>
      </c>
      <c r="H816" s="7">
        <v>41566</v>
      </c>
      <c r="I816" s="1" t="s">
        <v>24</v>
      </c>
      <c r="J816" s="1" t="s">
        <v>1857</v>
      </c>
      <c r="K816" s="1" t="s">
        <v>25189</v>
      </c>
      <c r="L816" s="1" t="s">
        <v>22207</v>
      </c>
      <c r="M816" s="1" t="s">
        <v>22</v>
      </c>
      <c r="N816" s="1" t="s">
        <v>29175</v>
      </c>
      <c r="O816" s="1" t="s">
        <v>24737</v>
      </c>
      <c r="P816" s="1" t="s">
        <v>24737</v>
      </c>
      <c r="Q816" s="1" t="s">
        <v>24738</v>
      </c>
      <c r="R816" s="339">
        <v>41201</v>
      </c>
      <c r="S816" s="1" t="s">
        <v>3894</v>
      </c>
      <c r="T816" s="1" t="s">
        <v>19519</v>
      </c>
      <c r="U816" s="1" t="s">
        <v>24739</v>
      </c>
      <c r="V816" s="1" t="s">
        <v>24</v>
      </c>
      <c r="W816" s="1" t="s">
        <v>19605</v>
      </c>
      <c r="X816" s="1" t="s">
        <v>10634</v>
      </c>
      <c r="Y816" s="1" t="s">
        <v>10634</v>
      </c>
      <c r="Z816" s="1" t="s">
        <v>28978</v>
      </c>
      <c r="AA816" s="1" t="s">
        <v>25</v>
      </c>
      <c r="AB816" s="1" t="s">
        <v>1857</v>
      </c>
      <c r="AC816" s="1" t="s">
        <v>27</v>
      </c>
      <c r="AD816" s="1" t="s">
        <v>24743</v>
      </c>
      <c r="AE816" s="1" t="s">
        <v>24744</v>
      </c>
      <c r="AF816" s="1" t="s">
        <v>24760</v>
      </c>
      <c r="AG816" s="339">
        <v>41566</v>
      </c>
      <c r="AH816" s="1" t="s">
        <v>3149</v>
      </c>
      <c r="AI816" s="1" t="s">
        <v>25</v>
      </c>
      <c r="AJ816" s="1" t="s">
        <v>24761</v>
      </c>
      <c r="AK816" s="1" t="s">
        <v>169</v>
      </c>
    </row>
    <row r="817" spans="1:37" ht="15">
      <c r="A817">
        <v>68</v>
      </c>
      <c r="B817" s="1" t="s">
        <v>29176</v>
      </c>
      <c r="C817" s="1" t="s">
        <v>29177</v>
      </c>
      <c r="D817" s="1" t="s">
        <v>221</v>
      </c>
      <c r="E817" s="1" t="s">
        <v>24768</v>
      </c>
      <c r="F817" s="1" t="s">
        <v>29178</v>
      </c>
      <c r="G817" s="7">
        <v>41225</v>
      </c>
      <c r="H817" s="7">
        <v>41590</v>
      </c>
      <c r="I817" s="1" t="s">
        <v>24</v>
      </c>
      <c r="J817" s="1" t="s">
        <v>1857</v>
      </c>
      <c r="K817" s="1" t="s">
        <v>25189</v>
      </c>
      <c r="L817" s="1" t="s">
        <v>19642</v>
      </c>
      <c r="M817" s="1" t="s">
        <v>22</v>
      </c>
      <c r="N817" s="1" t="s">
        <v>29179</v>
      </c>
      <c r="O817" s="1" t="s">
        <v>24737</v>
      </c>
      <c r="P817" s="1" t="s">
        <v>24737</v>
      </c>
      <c r="Q817" s="1" t="s">
        <v>24738</v>
      </c>
      <c r="R817" s="339">
        <v>41225</v>
      </c>
      <c r="S817" s="1" t="s">
        <v>3894</v>
      </c>
      <c r="T817" s="1" t="s">
        <v>19519</v>
      </c>
      <c r="U817" s="1" t="s">
        <v>24739</v>
      </c>
      <c r="V817" s="1" t="s">
        <v>24</v>
      </c>
      <c r="W817" s="1" t="s">
        <v>19605</v>
      </c>
      <c r="X817" s="1" t="s">
        <v>10634</v>
      </c>
      <c r="Y817" s="1" t="s">
        <v>10634</v>
      </c>
      <c r="Z817" s="1" t="s">
        <v>28978</v>
      </c>
      <c r="AA817" s="1" t="s">
        <v>25</v>
      </c>
      <c r="AB817" s="1" t="s">
        <v>1857</v>
      </c>
      <c r="AC817" s="1" t="s">
        <v>27</v>
      </c>
      <c r="AD817" s="1" t="s">
        <v>24743</v>
      </c>
      <c r="AE817" s="1" t="s">
        <v>24744</v>
      </c>
      <c r="AF817" s="1" t="s">
        <v>24760</v>
      </c>
      <c r="AG817" s="339">
        <v>41590</v>
      </c>
      <c r="AH817" s="1" t="s">
        <v>3149</v>
      </c>
      <c r="AI817" s="1" t="s">
        <v>25</v>
      </c>
      <c r="AJ817" s="1" t="s">
        <v>24761</v>
      </c>
      <c r="AK817" s="1" t="s">
        <v>169</v>
      </c>
    </row>
    <row r="818" spans="1:37" ht="15">
      <c r="A818">
        <v>69</v>
      </c>
      <c r="B818" s="1" t="s">
        <v>29180</v>
      </c>
      <c r="C818" s="1" t="s">
        <v>29181</v>
      </c>
      <c r="D818" s="1" t="s">
        <v>221</v>
      </c>
      <c r="E818" s="1" t="s">
        <v>24781</v>
      </c>
      <c r="F818" s="1" t="s">
        <v>29182</v>
      </c>
      <c r="G818" s="7">
        <v>41179</v>
      </c>
      <c r="H818" s="7">
        <v>41282</v>
      </c>
      <c r="I818" s="1" t="s">
        <v>25</v>
      </c>
      <c r="J818" s="1" t="s">
        <v>1857</v>
      </c>
      <c r="K818" s="1" t="s">
        <v>25189</v>
      </c>
      <c r="L818" s="1" t="s">
        <v>22146</v>
      </c>
      <c r="M818" s="1" t="s">
        <v>2213</v>
      </c>
      <c r="N818" s="1" t="s">
        <v>29183</v>
      </c>
      <c r="O818" s="1" t="s">
        <v>24737</v>
      </c>
      <c r="P818" s="1" t="s">
        <v>24737</v>
      </c>
      <c r="Q818" s="1" t="s">
        <v>24738</v>
      </c>
      <c r="R818" s="339">
        <v>41179</v>
      </c>
      <c r="S818" s="1" t="s">
        <v>4177</v>
      </c>
      <c r="T818" s="1" t="s">
        <v>19787</v>
      </c>
      <c r="U818" s="1" t="s">
        <v>24770</v>
      </c>
      <c r="V818" s="1" t="s">
        <v>24</v>
      </c>
      <c r="W818" s="1" t="s">
        <v>19605</v>
      </c>
      <c r="X818" s="1" t="s">
        <v>10634</v>
      </c>
      <c r="Y818" s="1" t="s">
        <v>10634</v>
      </c>
      <c r="Z818" s="1" t="s">
        <v>28978</v>
      </c>
      <c r="AA818" s="1" t="s">
        <v>25</v>
      </c>
      <c r="AB818" s="1" t="s">
        <v>1857</v>
      </c>
      <c r="AC818" s="1" t="s">
        <v>27</v>
      </c>
      <c r="AD818" s="1" t="s">
        <v>24743</v>
      </c>
      <c r="AE818" s="1" t="s">
        <v>3145</v>
      </c>
      <c r="AF818" s="1" t="s">
        <v>24760</v>
      </c>
      <c r="AG818" s="339">
        <v>41282</v>
      </c>
      <c r="AH818" s="1" t="s">
        <v>3149</v>
      </c>
      <c r="AI818" s="1" t="s">
        <v>25</v>
      </c>
      <c r="AJ818" s="1" t="s">
        <v>24746</v>
      </c>
      <c r="AK818" s="1" t="s">
        <v>169</v>
      </c>
    </row>
    <row r="819" spans="1:37" ht="15">
      <c r="A819">
        <v>70</v>
      </c>
      <c r="B819" s="1" t="s">
        <v>29184</v>
      </c>
      <c r="C819" s="1" t="s">
        <v>29185</v>
      </c>
      <c r="D819" s="1" t="s">
        <v>221</v>
      </c>
      <c r="E819" s="1" t="s">
        <v>24768</v>
      </c>
      <c r="F819" s="1" t="s">
        <v>29186</v>
      </c>
      <c r="G819" s="7">
        <v>41179</v>
      </c>
      <c r="H819" s="7">
        <v>41358</v>
      </c>
      <c r="I819" s="1" t="s">
        <v>25</v>
      </c>
      <c r="J819" s="1" t="s">
        <v>1857</v>
      </c>
      <c r="K819" s="1" t="s">
        <v>25189</v>
      </c>
      <c r="L819" s="1" t="s">
        <v>20458</v>
      </c>
      <c r="M819" s="1" t="s">
        <v>22</v>
      </c>
      <c r="N819" s="1" t="s">
        <v>29187</v>
      </c>
      <c r="O819" s="1" t="s">
        <v>24737</v>
      </c>
      <c r="P819" s="1" t="s">
        <v>24737</v>
      </c>
      <c r="Q819" s="1" t="s">
        <v>24738</v>
      </c>
      <c r="R819" s="339">
        <v>41179</v>
      </c>
      <c r="S819" s="1" t="s">
        <v>3894</v>
      </c>
      <c r="T819" s="1" t="s">
        <v>19519</v>
      </c>
      <c r="U819" s="1" t="s">
        <v>24739</v>
      </c>
      <c r="V819" s="1" t="s">
        <v>24</v>
      </c>
      <c r="W819" s="1" t="s">
        <v>19605</v>
      </c>
      <c r="X819" s="1" t="s">
        <v>10634</v>
      </c>
      <c r="Y819" s="1" t="s">
        <v>10634</v>
      </c>
      <c r="Z819" s="1" t="s">
        <v>28978</v>
      </c>
      <c r="AA819" s="1" t="s">
        <v>25</v>
      </c>
      <c r="AB819" s="1" t="s">
        <v>1857</v>
      </c>
      <c r="AC819" s="1" t="s">
        <v>27</v>
      </c>
      <c r="AD819" s="1" t="s">
        <v>24772</v>
      </c>
      <c r="AE819" s="1" t="s">
        <v>25340</v>
      </c>
      <c r="AF819" s="1" t="s">
        <v>24760</v>
      </c>
      <c r="AG819" s="339">
        <v>41358</v>
      </c>
      <c r="AH819" s="1" t="s">
        <v>3149</v>
      </c>
      <c r="AI819" s="1" t="s">
        <v>25</v>
      </c>
      <c r="AJ819" s="1" t="s">
        <v>24761</v>
      </c>
      <c r="AK819" s="1" t="s">
        <v>169</v>
      </c>
    </row>
    <row r="820" spans="1:37" ht="15">
      <c r="A820">
        <v>71</v>
      </c>
      <c r="B820" s="1" t="s">
        <v>29188</v>
      </c>
      <c r="C820" s="1" t="s">
        <v>29189</v>
      </c>
      <c r="D820" s="1" t="s">
        <v>221</v>
      </c>
      <c r="E820" s="1" t="s">
        <v>24768</v>
      </c>
      <c r="F820" s="1" t="s">
        <v>29190</v>
      </c>
      <c r="G820" s="7">
        <v>41180</v>
      </c>
      <c r="H820" s="7">
        <v>41545</v>
      </c>
      <c r="I820" s="1" t="s">
        <v>24</v>
      </c>
      <c r="J820" s="1" t="s">
        <v>1857</v>
      </c>
      <c r="K820" s="1" t="s">
        <v>25189</v>
      </c>
      <c r="L820" s="1" t="s">
        <v>22162</v>
      </c>
      <c r="M820" s="1" t="s">
        <v>2213</v>
      </c>
      <c r="N820" s="1" t="s">
        <v>29191</v>
      </c>
      <c r="O820" s="1" t="s">
        <v>24737</v>
      </c>
      <c r="P820" s="1" t="s">
        <v>24737</v>
      </c>
      <c r="Q820" s="1" t="s">
        <v>24738</v>
      </c>
      <c r="R820" s="339">
        <v>41180</v>
      </c>
      <c r="S820" s="1" t="s">
        <v>4177</v>
      </c>
      <c r="T820" s="1" t="s">
        <v>19787</v>
      </c>
      <c r="U820" s="1" t="s">
        <v>24739</v>
      </c>
      <c r="V820" s="1" t="s">
        <v>24</v>
      </c>
      <c r="W820" s="1" t="s">
        <v>19605</v>
      </c>
      <c r="X820" s="1" t="s">
        <v>10634</v>
      </c>
      <c r="Y820" s="1" t="s">
        <v>10634</v>
      </c>
      <c r="Z820" s="1" t="s">
        <v>28978</v>
      </c>
      <c r="AA820" s="1" t="s">
        <v>25</v>
      </c>
      <c r="AB820" s="1" t="s">
        <v>1857</v>
      </c>
      <c r="AC820" s="1" t="s">
        <v>27</v>
      </c>
      <c r="AD820" s="1" t="s">
        <v>24743</v>
      </c>
      <c r="AE820" s="1" t="s">
        <v>24744</v>
      </c>
      <c r="AF820" s="1" t="s">
        <v>24760</v>
      </c>
      <c r="AG820" s="339">
        <v>41545</v>
      </c>
      <c r="AH820" s="1" t="s">
        <v>3149</v>
      </c>
      <c r="AI820" s="1" t="s">
        <v>25</v>
      </c>
      <c r="AJ820" s="1" t="s">
        <v>24761</v>
      </c>
      <c r="AK820" s="1" t="s">
        <v>169</v>
      </c>
    </row>
    <row r="821" spans="1:37" ht="15">
      <c r="A821">
        <v>72</v>
      </c>
      <c r="B821" s="1" t="s">
        <v>29192</v>
      </c>
      <c r="C821" s="1" t="s">
        <v>29193</v>
      </c>
      <c r="D821" s="1" t="s">
        <v>221</v>
      </c>
      <c r="E821" s="1" t="s">
        <v>24768</v>
      </c>
      <c r="F821" s="1" t="s">
        <v>29194</v>
      </c>
      <c r="G821" s="7">
        <v>41152</v>
      </c>
      <c r="H821" s="7">
        <v>41517</v>
      </c>
      <c r="I821" s="1" t="s">
        <v>24</v>
      </c>
      <c r="J821" s="1" t="s">
        <v>1857</v>
      </c>
      <c r="K821" s="1" t="s">
        <v>25189</v>
      </c>
      <c r="L821" s="1" t="s">
        <v>22114</v>
      </c>
      <c r="M821" s="1" t="s">
        <v>2213</v>
      </c>
      <c r="N821" s="1" t="s">
        <v>29195</v>
      </c>
      <c r="O821" s="1" t="s">
        <v>24737</v>
      </c>
      <c r="P821" s="1" t="s">
        <v>24737</v>
      </c>
      <c r="Q821" s="1" t="s">
        <v>24738</v>
      </c>
      <c r="R821" s="339">
        <v>41152</v>
      </c>
      <c r="S821" s="1" t="s">
        <v>4177</v>
      </c>
      <c r="T821" s="1" t="s">
        <v>19787</v>
      </c>
      <c r="U821" s="1" t="s">
        <v>24739</v>
      </c>
      <c r="V821" s="1" t="s">
        <v>24</v>
      </c>
      <c r="W821" s="1" t="s">
        <v>19605</v>
      </c>
      <c r="X821" s="1" t="s">
        <v>10634</v>
      </c>
      <c r="Y821" s="1" t="s">
        <v>10634</v>
      </c>
      <c r="Z821" s="1" t="s">
        <v>28978</v>
      </c>
      <c r="AA821" s="1" t="s">
        <v>25</v>
      </c>
      <c r="AB821" s="1" t="s">
        <v>1857</v>
      </c>
      <c r="AC821" s="1" t="s">
        <v>27</v>
      </c>
      <c r="AD821" s="1" t="s">
        <v>24743</v>
      </c>
      <c r="AE821" s="1" t="s">
        <v>24744</v>
      </c>
      <c r="AF821" s="1" t="s">
        <v>24760</v>
      </c>
      <c r="AG821" s="339">
        <v>41517</v>
      </c>
      <c r="AH821" s="1" t="s">
        <v>3149</v>
      </c>
      <c r="AI821" s="1" t="s">
        <v>25</v>
      </c>
      <c r="AJ821" s="1" t="s">
        <v>24761</v>
      </c>
      <c r="AK821" s="1" t="s">
        <v>169</v>
      </c>
    </row>
    <row r="822" spans="1:37" ht="15">
      <c r="A822">
        <v>73</v>
      </c>
      <c r="B822" s="1" t="s">
        <v>29196</v>
      </c>
      <c r="C822" s="1" t="s">
        <v>29197</v>
      </c>
      <c r="D822" s="1" t="s">
        <v>221</v>
      </c>
      <c r="E822" s="1" t="s">
        <v>24768</v>
      </c>
      <c r="F822" s="1" t="s">
        <v>29198</v>
      </c>
      <c r="G822" s="7">
        <v>41166</v>
      </c>
      <c r="H822" s="7">
        <v>41531</v>
      </c>
      <c r="I822" s="1" t="s">
        <v>24</v>
      </c>
      <c r="J822" s="1" t="s">
        <v>1857</v>
      </c>
      <c r="K822" s="1" t="s">
        <v>25189</v>
      </c>
      <c r="L822" s="1" t="s">
        <v>22132</v>
      </c>
      <c r="M822" s="1" t="s">
        <v>2213</v>
      </c>
      <c r="N822" s="1" t="s">
        <v>29199</v>
      </c>
      <c r="O822" s="1" t="s">
        <v>24737</v>
      </c>
      <c r="P822" s="1" t="s">
        <v>24737</v>
      </c>
      <c r="Q822" s="1" t="s">
        <v>24738</v>
      </c>
      <c r="R822" s="339">
        <v>41166</v>
      </c>
      <c r="S822" s="1" t="s">
        <v>4177</v>
      </c>
      <c r="T822" s="1" t="s">
        <v>19787</v>
      </c>
      <c r="U822" s="1" t="s">
        <v>24739</v>
      </c>
      <c r="V822" s="1" t="s">
        <v>24</v>
      </c>
      <c r="W822" s="1" t="s">
        <v>19605</v>
      </c>
      <c r="X822" s="1" t="s">
        <v>10634</v>
      </c>
      <c r="Y822" s="1" t="s">
        <v>10634</v>
      </c>
      <c r="Z822" s="1" t="s">
        <v>28978</v>
      </c>
      <c r="AA822" s="1" t="s">
        <v>25</v>
      </c>
      <c r="AB822" s="1" t="s">
        <v>1857</v>
      </c>
      <c r="AC822" s="1" t="s">
        <v>27</v>
      </c>
      <c r="AD822" s="1" t="s">
        <v>24743</v>
      </c>
      <c r="AE822" s="1" t="s">
        <v>24744</v>
      </c>
      <c r="AF822" s="1" t="s">
        <v>24760</v>
      </c>
      <c r="AG822" s="339">
        <v>41531</v>
      </c>
      <c r="AH822" s="1" t="s">
        <v>3149</v>
      </c>
      <c r="AI822" s="1" t="s">
        <v>25</v>
      </c>
      <c r="AJ822" s="1" t="s">
        <v>24761</v>
      </c>
      <c r="AK822" s="1" t="s">
        <v>169</v>
      </c>
    </row>
    <row r="823" spans="1:37" ht="15">
      <c r="A823">
        <v>74</v>
      </c>
      <c r="B823" s="1" t="s">
        <v>29200</v>
      </c>
      <c r="C823" s="1" t="s">
        <v>29201</v>
      </c>
      <c r="D823" s="1" t="s">
        <v>221</v>
      </c>
      <c r="E823" s="1" t="s">
        <v>24768</v>
      </c>
      <c r="F823" s="1" t="s">
        <v>29202</v>
      </c>
      <c r="G823" s="7">
        <v>41194</v>
      </c>
      <c r="H823" s="7">
        <v>41559</v>
      </c>
      <c r="I823" s="1" t="s">
        <v>24</v>
      </c>
      <c r="J823" s="1" t="s">
        <v>1857</v>
      </c>
      <c r="K823" s="1" t="s">
        <v>25189</v>
      </c>
      <c r="L823" s="1" t="s">
        <v>22190</v>
      </c>
      <c r="M823" s="1" t="s">
        <v>2213</v>
      </c>
      <c r="N823" s="1" t="s">
        <v>29203</v>
      </c>
      <c r="O823" s="1" t="s">
        <v>24737</v>
      </c>
      <c r="P823" s="1" t="s">
        <v>24737</v>
      </c>
      <c r="Q823" s="1" t="s">
        <v>24738</v>
      </c>
      <c r="R823" s="339">
        <v>41194</v>
      </c>
      <c r="S823" s="1" t="s">
        <v>4177</v>
      </c>
      <c r="T823" s="1" t="s">
        <v>19787</v>
      </c>
      <c r="U823" s="1" t="s">
        <v>24739</v>
      </c>
      <c r="V823" s="1" t="s">
        <v>24</v>
      </c>
      <c r="W823" s="1" t="s">
        <v>19605</v>
      </c>
      <c r="X823" s="1" t="s">
        <v>10634</v>
      </c>
      <c r="Y823" s="1" t="s">
        <v>10634</v>
      </c>
      <c r="Z823" s="1" t="s">
        <v>28978</v>
      </c>
      <c r="AA823" s="1" t="s">
        <v>25</v>
      </c>
      <c r="AB823" s="1" t="s">
        <v>1857</v>
      </c>
      <c r="AC823" s="1" t="s">
        <v>27</v>
      </c>
      <c r="AD823" s="1" t="s">
        <v>24743</v>
      </c>
      <c r="AE823" s="1" t="s">
        <v>24744</v>
      </c>
      <c r="AF823" s="1" t="s">
        <v>24760</v>
      </c>
      <c r="AG823" s="339">
        <v>41559</v>
      </c>
      <c r="AH823" s="1" t="s">
        <v>3149</v>
      </c>
      <c r="AI823" s="1" t="s">
        <v>25</v>
      </c>
      <c r="AJ823" s="1" t="s">
        <v>24761</v>
      </c>
      <c r="AK823" s="1" t="s">
        <v>169</v>
      </c>
    </row>
    <row r="824" spans="1:37" ht="15">
      <c r="A824">
        <v>75</v>
      </c>
      <c r="B824" s="1" t="s">
        <v>29204</v>
      </c>
      <c r="C824" s="1" t="s">
        <v>29205</v>
      </c>
      <c r="D824" s="1" t="s">
        <v>221</v>
      </c>
      <c r="E824" s="1" t="s">
        <v>24768</v>
      </c>
      <c r="F824" s="1" t="s">
        <v>29206</v>
      </c>
      <c r="G824" s="7">
        <v>41208</v>
      </c>
      <c r="H824" s="7">
        <v>41573</v>
      </c>
      <c r="I824" s="1" t="s">
        <v>24</v>
      </c>
      <c r="J824" s="1" t="s">
        <v>1857</v>
      </c>
      <c r="K824" s="1" t="s">
        <v>25189</v>
      </c>
      <c r="L824" s="1" t="s">
        <v>22614</v>
      </c>
      <c r="M824" s="1" t="s">
        <v>2213</v>
      </c>
      <c r="N824" s="1" t="s">
        <v>29207</v>
      </c>
      <c r="O824" s="1" t="s">
        <v>24737</v>
      </c>
      <c r="P824" s="1" t="s">
        <v>24737</v>
      </c>
      <c r="Q824" s="1" t="s">
        <v>24738</v>
      </c>
      <c r="R824" s="339">
        <v>41208</v>
      </c>
      <c r="S824" s="1" t="s">
        <v>4177</v>
      </c>
      <c r="T824" s="1" t="s">
        <v>19787</v>
      </c>
      <c r="U824" s="1" t="s">
        <v>24739</v>
      </c>
      <c r="V824" s="1" t="s">
        <v>24</v>
      </c>
      <c r="W824" s="1" t="s">
        <v>19605</v>
      </c>
      <c r="X824" s="1" t="s">
        <v>10634</v>
      </c>
      <c r="Y824" s="1" t="s">
        <v>10634</v>
      </c>
      <c r="Z824" s="1" t="s">
        <v>28978</v>
      </c>
      <c r="AA824" s="1" t="s">
        <v>25</v>
      </c>
      <c r="AB824" s="1" t="s">
        <v>1857</v>
      </c>
      <c r="AC824" s="1" t="s">
        <v>27</v>
      </c>
      <c r="AD824" s="1" t="s">
        <v>24743</v>
      </c>
      <c r="AE824" s="1" t="s">
        <v>24744</v>
      </c>
      <c r="AF824" s="1" t="s">
        <v>24760</v>
      </c>
      <c r="AG824" s="339">
        <v>41573</v>
      </c>
      <c r="AH824" s="1" t="s">
        <v>3149</v>
      </c>
      <c r="AI824" s="1" t="s">
        <v>25</v>
      </c>
      <c r="AJ824" s="1" t="s">
        <v>24761</v>
      </c>
      <c r="AK824" s="1" t="s">
        <v>169</v>
      </c>
    </row>
    <row r="825" spans="1:37" ht="15">
      <c r="A825">
        <v>76</v>
      </c>
      <c r="B825" s="1" t="s">
        <v>29208</v>
      </c>
      <c r="C825" s="1" t="s">
        <v>29209</v>
      </c>
      <c r="D825" s="1" t="s">
        <v>221</v>
      </c>
      <c r="E825" s="1" t="s">
        <v>24768</v>
      </c>
      <c r="F825" s="1" t="s">
        <v>29210</v>
      </c>
      <c r="G825" s="7">
        <v>41222</v>
      </c>
      <c r="H825" s="7">
        <v>41587</v>
      </c>
      <c r="I825" s="1" t="s">
        <v>24</v>
      </c>
      <c r="J825" s="1" t="s">
        <v>1857</v>
      </c>
      <c r="K825" s="1" t="s">
        <v>25189</v>
      </c>
      <c r="L825" s="1" t="s">
        <v>19640</v>
      </c>
      <c r="M825" s="1" t="s">
        <v>2213</v>
      </c>
      <c r="N825" s="1" t="s">
        <v>29211</v>
      </c>
      <c r="O825" s="1" t="s">
        <v>24737</v>
      </c>
      <c r="P825" s="1" t="s">
        <v>24737</v>
      </c>
      <c r="Q825" s="1" t="s">
        <v>24738</v>
      </c>
      <c r="R825" s="339">
        <v>41222</v>
      </c>
      <c r="S825" s="1" t="s">
        <v>4177</v>
      </c>
      <c r="T825" s="1" t="s">
        <v>19787</v>
      </c>
      <c r="U825" s="1" t="s">
        <v>24739</v>
      </c>
      <c r="V825" s="1" t="s">
        <v>24</v>
      </c>
      <c r="W825" s="1" t="s">
        <v>19605</v>
      </c>
      <c r="X825" s="1" t="s">
        <v>10634</v>
      </c>
      <c r="Y825" s="1" t="s">
        <v>10634</v>
      </c>
      <c r="Z825" s="1" t="s">
        <v>28978</v>
      </c>
      <c r="AA825" s="1" t="s">
        <v>25</v>
      </c>
      <c r="AB825" s="1" t="s">
        <v>1857</v>
      </c>
      <c r="AC825" s="1" t="s">
        <v>27</v>
      </c>
      <c r="AD825" s="1" t="s">
        <v>24743</v>
      </c>
      <c r="AE825" s="1" t="s">
        <v>24744</v>
      </c>
      <c r="AF825" s="1" t="s">
        <v>24760</v>
      </c>
      <c r="AG825" s="339">
        <v>41587</v>
      </c>
      <c r="AH825" s="1" t="s">
        <v>3149</v>
      </c>
      <c r="AI825" s="1" t="s">
        <v>25</v>
      </c>
      <c r="AJ825" s="1" t="s">
        <v>24761</v>
      </c>
      <c r="AK825" s="1" t="s">
        <v>169</v>
      </c>
    </row>
    <row r="826" spans="1:37" ht="15">
      <c r="A826">
        <v>77</v>
      </c>
      <c r="B826" s="1" t="s">
        <v>29212</v>
      </c>
      <c r="C826" s="1" t="s">
        <v>29213</v>
      </c>
      <c r="D826" s="1" t="s">
        <v>221</v>
      </c>
      <c r="E826" s="1" t="s">
        <v>24768</v>
      </c>
      <c r="F826" s="1" t="s">
        <v>29214</v>
      </c>
      <c r="G826" s="7">
        <v>41180</v>
      </c>
      <c r="H826" s="7">
        <v>41910</v>
      </c>
      <c r="I826" s="1" t="s">
        <v>24</v>
      </c>
      <c r="J826" s="1" t="s">
        <v>1857</v>
      </c>
      <c r="K826" s="1" t="s">
        <v>25189</v>
      </c>
      <c r="L826" s="1" t="s">
        <v>20465</v>
      </c>
      <c r="M826" s="1" t="s">
        <v>2213</v>
      </c>
      <c r="N826" s="1" t="s">
        <v>29215</v>
      </c>
      <c r="O826" s="1" t="s">
        <v>24737</v>
      </c>
      <c r="P826" s="1" t="s">
        <v>24737</v>
      </c>
      <c r="Q826" s="1" t="s">
        <v>24738</v>
      </c>
      <c r="R826" s="339">
        <v>41180</v>
      </c>
      <c r="S826" s="1" t="s">
        <v>4177</v>
      </c>
      <c r="T826" s="1" t="s">
        <v>19787</v>
      </c>
      <c r="U826" s="1" t="s">
        <v>24739</v>
      </c>
      <c r="V826" s="1" t="s">
        <v>24</v>
      </c>
      <c r="W826" s="1" t="s">
        <v>19605</v>
      </c>
      <c r="X826" s="1" t="s">
        <v>10634</v>
      </c>
      <c r="Y826" s="1" t="s">
        <v>10634</v>
      </c>
      <c r="Z826" s="1" t="s">
        <v>28978</v>
      </c>
      <c r="AA826" s="1" t="s">
        <v>25</v>
      </c>
      <c r="AB826" s="1" t="s">
        <v>1857</v>
      </c>
      <c r="AC826" s="1" t="s">
        <v>27</v>
      </c>
      <c r="AD826" s="1" t="s">
        <v>24743</v>
      </c>
      <c r="AE826" s="1" t="s">
        <v>24744</v>
      </c>
      <c r="AF826" s="1" t="s">
        <v>24760</v>
      </c>
      <c r="AG826" s="339">
        <v>41545</v>
      </c>
      <c r="AH826" s="1" t="s">
        <v>3149</v>
      </c>
      <c r="AI826" s="1" t="s">
        <v>25</v>
      </c>
      <c r="AJ826" s="1" t="s">
        <v>24761</v>
      </c>
      <c r="AK826" s="1" t="s">
        <v>169</v>
      </c>
    </row>
    <row r="827" spans="1:37" ht="15">
      <c r="A827">
        <v>78</v>
      </c>
      <c r="B827" s="1" t="s">
        <v>29216</v>
      </c>
      <c r="C827" s="1" t="s">
        <v>29217</v>
      </c>
      <c r="D827" s="1" t="s">
        <v>221</v>
      </c>
      <c r="E827" s="1" t="s">
        <v>24768</v>
      </c>
      <c r="F827" s="1" t="s">
        <v>29218</v>
      </c>
      <c r="G827" s="7">
        <v>41152</v>
      </c>
      <c r="H827" s="7">
        <v>41882</v>
      </c>
      <c r="I827" s="1" t="s">
        <v>24</v>
      </c>
      <c r="J827" s="1" t="s">
        <v>1857</v>
      </c>
      <c r="K827" s="1" t="s">
        <v>25189</v>
      </c>
      <c r="L827" s="1" t="s">
        <v>22111</v>
      </c>
      <c r="M827" s="1" t="s">
        <v>2213</v>
      </c>
      <c r="N827" s="1" t="s">
        <v>7580</v>
      </c>
      <c r="O827" s="1" t="s">
        <v>24737</v>
      </c>
      <c r="P827" s="1" t="s">
        <v>24737</v>
      </c>
      <c r="Q827" s="1" t="s">
        <v>24738</v>
      </c>
      <c r="R827" s="339">
        <v>41152</v>
      </c>
      <c r="S827" s="1" t="s">
        <v>4177</v>
      </c>
      <c r="T827" s="1" t="s">
        <v>19787</v>
      </c>
      <c r="U827" s="1" t="s">
        <v>24739</v>
      </c>
      <c r="V827" s="1" t="s">
        <v>24</v>
      </c>
      <c r="W827" s="1" t="s">
        <v>19605</v>
      </c>
      <c r="X827" s="1" t="s">
        <v>10634</v>
      </c>
      <c r="Y827" s="1" t="s">
        <v>10634</v>
      </c>
      <c r="Z827" s="1" t="s">
        <v>28978</v>
      </c>
      <c r="AA827" s="1" t="s">
        <v>25</v>
      </c>
      <c r="AB827" s="1" t="s">
        <v>1857</v>
      </c>
      <c r="AC827" s="1" t="s">
        <v>27</v>
      </c>
      <c r="AD827" s="1" t="s">
        <v>24743</v>
      </c>
      <c r="AE827" s="1" t="s">
        <v>24744</v>
      </c>
      <c r="AF827" s="1" t="s">
        <v>24760</v>
      </c>
      <c r="AG827" s="339">
        <v>41517</v>
      </c>
      <c r="AH827" s="1" t="s">
        <v>3149</v>
      </c>
      <c r="AI827" s="1" t="s">
        <v>25</v>
      </c>
      <c r="AJ827" s="1" t="s">
        <v>24761</v>
      </c>
      <c r="AK827" s="1" t="s">
        <v>169</v>
      </c>
    </row>
    <row r="828" spans="1:37" ht="15">
      <c r="A828">
        <v>79</v>
      </c>
      <c r="B828" s="1" t="s">
        <v>29219</v>
      </c>
      <c r="C828" s="1" t="s">
        <v>29220</v>
      </c>
      <c r="D828" s="1" t="s">
        <v>221</v>
      </c>
      <c r="E828" s="1" t="s">
        <v>24768</v>
      </c>
      <c r="F828" s="1" t="s">
        <v>29221</v>
      </c>
      <c r="G828" s="7">
        <v>41166</v>
      </c>
      <c r="H828" s="7">
        <v>41896</v>
      </c>
      <c r="I828" s="1" t="s">
        <v>24</v>
      </c>
      <c r="J828" s="1" t="s">
        <v>1857</v>
      </c>
      <c r="K828" s="1" t="s">
        <v>25189</v>
      </c>
      <c r="L828" s="1" t="s">
        <v>19610</v>
      </c>
      <c r="M828" s="1" t="s">
        <v>2213</v>
      </c>
      <c r="N828" s="1" t="s">
        <v>29222</v>
      </c>
      <c r="O828" s="1" t="s">
        <v>24737</v>
      </c>
      <c r="P828" s="1" t="s">
        <v>24737</v>
      </c>
      <c r="Q828" s="1" t="s">
        <v>24738</v>
      </c>
      <c r="R828" s="339">
        <v>41166</v>
      </c>
      <c r="S828" s="1" t="s">
        <v>4177</v>
      </c>
      <c r="T828" s="1" t="s">
        <v>19787</v>
      </c>
      <c r="U828" s="1" t="s">
        <v>24739</v>
      </c>
      <c r="V828" s="1" t="s">
        <v>24</v>
      </c>
      <c r="W828" s="1" t="s">
        <v>19605</v>
      </c>
      <c r="X828" s="1" t="s">
        <v>10634</v>
      </c>
      <c r="Y828" s="1" t="s">
        <v>10634</v>
      </c>
      <c r="Z828" s="1" t="s">
        <v>28978</v>
      </c>
      <c r="AA828" s="1" t="s">
        <v>25</v>
      </c>
      <c r="AB828" s="1" t="s">
        <v>1857</v>
      </c>
      <c r="AC828" s="1" t="s">
        <v>27</v>
      </c>
      <c r="AD828" s="1" t="s">
        <v>24743</v>
      </c>
      <c r="AE828" s="1" t="s">
        <v>24744</v>
      </c>
      <c r="AF828" s="1" t="s">
        <v>24760</v>
      </c>
      <c r="AG828" s="339">
        <v>41531</v>
      </c>
      <c r="AH828" s="1" t="s">
        <v>3149</v>
      </c>
      <c r="AI828" s="1" t="s">
        <v>25</v>
      </c>
      <c r="AJ828" s="1" t="s">
        <v>24761</v>
      </c>
      <c r="AK828" s="1" t="s">
        <v>169</v>
      </c>
    </row>
    <row r="829" spans="1:37" ht="15">
      <c r="A829">
        <v>80</v>
      </c>
      <c r="B829" s="1" t="s">
        <v>29223</v>
      </c>
      <c r="C829" s="1" t="s">
        <v>29224</v>
      </c>
      <c r="D829" s="1" t="s">
        <v>221</v>
      </c>
      <c r="E829" s="1" t="s">
        <v>24768</v>
      </c>
      <c r="F829" s="1" t="s">
        <v>29225</v>
      </c>
      <c r="G829" s="7">
        <v>41194</v>
      </c>
      <c r="H829" s="7">
        <v>41924</v>
      </c>
      <c r="I829" s="1" t="s">
        <v>24</v>
      </c>
      <c r="J829" s="1" t="s">
        <v>1857</v>
      </c>
      <c r="K829" s="1" t="s">
        <v>25189</v>
      </c>
      <c r="L829" s="1" t="s">
        <v>22180</v>
      </c>
      <c r="M829" s="1" t="s">
        <v>2213</v>
      </c>
      <c r="N829" s="1" t="s">
        <v>29226</v>
      </c>
      <c r="O829" s="1" t="s">
        <v>24737</v>
      </c>
      <c r="P829" s="1" t="s">
        <v>24737</v>
      </c>
      <c r="Q829" s="1" t="s">
        <v>24738</v>
      </c>
      <c r="R829" s="339">
        <v>41194</v>
      </c>
      <c r="S829" s="1" t="s">
        <v>4177</v>
      </c>
      <c r="T829" s="1" t="s">
        <v>19787</v>
      </c>
      <c r="U829" s="1" t="s">
        <v>24739</v>
      </c>
      <c r="V829" s="1" t="s">
        <v>24</v>
      </c>
      <c r="W829" s="1" t="s">
        <v>19605</v>
      </c>
      <c r="X829" s="1" t="s">
        <v>10634</v>
      </c>
      <c r="Y829" s="1" t="s">
        <v>10634</v>
      </c>
      <c r="Z829" s="1" t="s">
        <v>28978</v>
      </c>
      <c r="AA829" s="1" t="s">
        <v>25</v>
      </c>
      <c r="AB829" s="1" t="s">
        <v>1857</v>
      </c>
      <c r="AC829" s="1" t="s">
        <v>27</v>
      </c>
      <c r="AD829" s="1" t="s">
        <v>24743</v>
      </c>
      <c r="AE829" s="1" t="s">
        <v>24744</v>
      </c>
      <c r="AF829" s="1" t="s">
        <v>24760</v>
      </c>
      <c r="AG829" s="339">
        <v>41559</v>
      </c>
      <c r="AH829" s="1" t="s">
        <v>3149</v>
      </c>
      <c r="AI829" s="1" t="s">
        <v>25</v>
      </c>
      <c r="AJ829" s="1" t="s">
        <v>24761</v>
      </c>
      <c r="AK829" s="1" t="s">
        <v>169</v>
      </c>
    </row>
    <row r="830" spans="1:37" ht="15">
      <c r="A830">
        <v>81</v>
      </c>
      <c r="B830" s="1" t="s">
        <v>29227</v>
      </c>
      <c r="C830" s="1" t="s">
        <v>29228</v>
      </c>
      <c r="D830" s="1" t="s">
        <v>221</v>
      </c>
      <c r="E830" s="1" t="s">
        <v>24768</v>
      </c>
      <c r="F830" s="1" t="s">
        <v>29229</v>
      </c>
      <c r="G830" s="7">
        <v>41208</v>
      </c>
      <c r="H830" s="7">
        <v>41938</v>
      </c>
      <c r="I830" s="1" t="s">
        <v>24</v>
      </c>
      <c r="J830" s="1" t="s">
        <v>1857</v>
      </c>
      <c r="K830" s="1" t="s">
        <v>25189</v>
      </c>
      <c r="L830" s="1" t="s">
        <v>22331</v>
      </c>
      <c r="M830" s="1" t="s">
        <v>2213</v>
      </c>
      <c r="N830" s="1" t="s">
        <v>29230</v>
      </c>
      <c r="O830" s="1" t="s">
        <v>24737</v>
      </c>
      <c r="P830" s="1" t="s">
        <v>24737</v>
      </c>
      <c r="Q830" s="1" t="s">
        <v>24738</v>
      </c>
      <c r="R830" s="339">
        <v>41208</v>
      </c>
      <c r="S830" s="1" t="s">
        <v>4177</v>
      </c>
      <c r="T830" s="1" t="s">
        <v>19787</v>
      </c>
      <c r="U830" s="1" t="s">
        <v>24739</v>
      </c>
      <c r="V830" s="1" t="s">
        <v>24</v>
      </c>
      <c r="W830" s="1" t="s">
        <v>19605</v>
      </c>
      <c r="X830" s="1" t="s">
        <v>10634</v>
      </c>
      <c r="Y830" s="1" t="s">
        <v>10634</v>
      </c>
      <c r="Z830" s="1" t="s">
        <v>28978</v>
      </c>
      <c r="AA830" s="1" t="s">
        <v>25</v>
      </c>
      <c r="AB830" s="1" t="s">
        <v>1857</v>
      </c>
      <c r="AC830" s="1" t="s">
        <v>27</v>
      </c>
      <c r="AD830" s="1" t="s">
        <v>24743</v>
      </c>
      <c r="AE830" s="1" t="s">
        <v>24744</v>
      </c>
      <c r="AF830" s="1" t="s">
        <v>24760</v>
      </c>
      <c r="AG830" s="339">
        <v>41573</v>
      </c>
      <c r="AH830" s="1" t="s">
        <v>3149</v>
      </c>
      <c r="AI830" s="1" t="s">
        <v>25</v>
      </c>
      <c r="AJ830" s="1" t="s">
        <v>24761</v>
      </c>
      <c r="AK830" s="1" t="s">
        <v>169</v>
      </c>
    </row>
    <row r="831" spans="1:37" ht="15">
      <c r="A831">
        <v>82</v>
      </c>
      <c r="B831" s="1" t="s">
        <v>29231</v>
      </c>
      <c r="C831" s="1" t="s">
        <v>29232</v>
      </c>
      <c r="D831" s="1" t="s">
        <v>221</v>
      </c>
      <c r="E831" s="1" t="s">
        <v>24768</v>
      </c>
      <c r="F831" s="1" t="s">
        <v>29233</v>
      </c>
      <c r="G831" s="7">
        <v>41222</v>
      </c>
      <c r="H831" s="7">
        <v>41952</v>
      </c>
      <c r="I831" s="1" t="s">
        <v>24</v>
      </c>
      <c r="J831" s="1" t="s">
        <v>1857</v>
      </c>
      <c r="K831" s="1" t="s">
        <v>25189</v>
      </c>
      <c r="L831" s="1" t="s">
        <v>19639</v>
      </c>
      <c r="M831" s="1" t="s">
        <v>2213</v>
      </c>
      <c r="N831" s="1" t="s">
        <v>29234</v>
      </c>
      <c r="O831" s="1" t="s">
        <v>24737</v>
      </c>
      <c r="P831" s="1" t="s">
        <v>24737</v>
      </c>
      <c r="Q831" s="1" t="s">
        <v>24738</v>
      </c>
      <c r="R831" s="339">
        <v>41222</v>
      </c>
      <c r="S831" s="1" t="s">
        <v>4177</v>
      </c>
      <c r="T831" s="1" t="s">
        <v>19787</v>
      </c>
      <c r="U831" s="1" t="s">
        <v>24739</v>
      </c>
      <c r="V831" s="1" t="s">
        <v>24</v>
      </c>
      <c r="W831" s="1" t="s">
        <v>19605</v>
      </c>
      <c r="X831" s="1" t="s">
        <v>10634</v>
      </c>
      <c r="Y831" s="1" t="s">
        <v>10634</v>
      </c>
      <c r="Z831" s="1" t="s">
        <v>28978</v>
      </c>
      <c r="AA831" s="1" t="s">
        <v>25</v>
      </c>
      <c r="AB831" s="1" t="s">
        <v>1857</v>
      </c>
      <c r="AC831" s="1" t="s">
        <v>27</v>
      </c>
      <c r="AD831" s="1" t="s">
        <v>24743</v>
      </c>
      <c r="AE831" s="1" t="s">
        <v>24744</v>
      </c>
      <c r="AF831" s="1" t="s">
        <v>24760</v>
      </c>
      <c r="AG831" s="339">
        <v>41587</v>
      </c>
      <c r="AH831" s="1" t="s">
        <v>3149</v>
      </c>
      <c r="AI831" s="1" t="s">
        <v>25</v>
      </c>
      <c r="AJ831" s="1" t="s">
        <v>24761</v>
      </c>
      <c r="AK831" s="1" t="s">
        <v>169</v>
      </c>
    </row>
    <row r="832" spans="1:37" ht="15">
      <c r="A832">
        <v>83</v>
      </c>
      <c r="B832" s="1" t="s">
        <v>29235</v>
      </c>
      <c r="C832" s="1" t="s">
        <v>29236</v>
      </c>
      <c r="D832" s="1" t="s">
        <v>221</v>
      </c>
      <c r="E832" s="1" t="s">
        <v>24768</v>
      </c>
      <c r="F832" s="1" t="s">
        <v>29237</v>
      </c>
      <c r="G832" s="7">
        <v>41211</v>
      </c>
      <c r="H832" s="7">
        <v>44865</v>
      </c>
      <c r="I832" s="1" t="s">
        <v>25</v>
      </c>
      <c r="J832" s="1" t="s">
        <v>1857</v>
      </c>
      <c r="K832" s="1" t="s">
        <v>25189</v>
      </c>
      <c r="L832" s="1" t="s">
        <v>22210</v>
      </c>
      <c r="M832" s="1" t="s">
        <v>22</v>
      </c>
      <c r="N832" s="1" t="s">
        <v>29238</v>
      </c>
      <c r="O832" s="1" t="s">
        <v>24737</v>
      </c>
      <c r="P832" s="1" t="s">
        <v>24737</v>
      </c>
      <c r="Q832" s="1" t="s">
        <v>24738</v>
      </c>
      <c r="R832" s="339">
        <v>41207</v>
      </c>
      <c r="S832" s="1" t="s">
        <v>3894</v>
      </c>
      <c r="T832" s="1" t="s">
        <v>19519</v>
      </c>
      <c r="U832" s="1" t="s">
        <v>24739</v>
      </c>
      <c r="V832" s="1" t="s">
        <v>24</v>
      </c>
      <c r="W832" s="1" t="s">
        <v>19605</v>
      </c>
      <c r="X832" s="1" t="s">
        <v>10634</v>
      </c>
      <c r="Y832" s="1" t="s">
        <v>10634</v>
      </c>
      <c r="Z832" s="1" t="s">
        <v>28978</v>
      </c>
      <c r="AA832" s="1" t="s">
        <v>25</v>
      </c>
      <c r="AB832" s="1" t="s">
        <v>1857</v>
      </c>
      <c r="AC832" s="1" t="s">
        <v>27</v>
      </c>
      <c r="AD832" s="1" t="s">
        <v>24772</v>
      </c>
      <c r="AE832" s="1" t="s">
        <v>28927</v>
      </c>
      <c r="AF832" s="1" t="s">
        <v>24760</v>
      </c>
      <c r="AG832" s="339">
        <v>41344</v>
      </c>
      <c r="AH832" s="1" t="s">
        <v>3149</v>
      </c>
      <c r="AI832" s="1" t="s">
        <v>24</v>
      </c>
      <c r="AJ832" s="1" t="s">
        <v>24761</v>
      </c>
      <c r="AK832" s="1" t="s">
        <v>169</v>
      </c>
    </row>
    <row r="833" spans="1:37" ht="15">
      <c r="A833">
        <v>84</v>
      </c>
      <c r="B833" s="1" t="s">
        <v>29239</v>
      </c>
      <c r="C833" s="1" t="s">
        <v>29240</v>
      </c>
      <c r="D833" s="1" t="s">
        <v>221</v>
      </c>
      <c r="E833" s="1" t="s">
        <v>24768</v>
      </c>
      <c r="F833" s="1" t="s">
        <v>29241</v>
      </c>
      <c r="G833" s="7">
        <v>41221</v>
      </c>
      <c r="H833" s="7">
        <v>42324</v>
      </c>
      <c r="I833" s="1" t="s">
        <v>25</v>
      </c>
      <c r="J833" s="1" t="s">
        <v>1857</v>
      </c>
      <c r="K833" s="1" t="s">
        <v>25189</v>
      </c>
      <c r="L833" s="1" t="s">
        <v>22233</v>
      </c>
      <c r="M833" s="1" t="s">
        <v>22</v>
      </c>
      <c r="N833" s="1" t="s">
        <v>29242</v>
      </c>
      <c r="O833" s="1" t="s">
        <v>24737</v>
      </c>
      <c r="P833" s="1" t="s">
        <v>24737</v>
      </c>
      <c r="Q833" s="1" t="s">
        <v>24738</v>
      </c>
      <c r="R833" s="339">
        <v>41221</v>
      </c>
      <c r="S833" s="1" t="s">
        <v>3894</v>
      </c>
      <c r="T833" s="1" t="s">
        <v>19519</v>
      </c>
      <c r="U833" s="1" t="s">
        <v>24739</v>
      </c>
      <c r="V833" s="1" t="s">
        <v>24</v>
      </c>
      <c r="W833" s="1" t="s">
        <v>19605</v>
      </c>
      <c r="X833" s="1" t="s">
        <v>10634</v>
      </c>
      <c r="Y833" s="1" t="s">
        <v>10634</v>
      </c>
      <c r="Z833" s="1" t="s">
        <v>28978</v>
      </c>
      <c r="AA833" s="1" t="s">
        <v>25</v>
      </c>
      <c r="AB833" s="1" t="s">
        <v>1857</v>
      </c>
      <c r="AC833" s="1" t="s">
        <v>27</v>
      </c>
      <c r="AD833" s="1" t="s">
        <v>24772</v>
      </c>
      <c r="AE833" s="1" t="s">
        <v>3145</v>
      </c>
      <c r="AF833" s="1" t="s">
        <v>24760</v>
      </c>
      <c r="AG833" s="339">
        <v>42324</v>
      </c>
      <c r="AH833" s="1" t="s">
        <v>3149</v>
      </c>
      <c r="AI833" s="1" t="s">
        <v>25</v>
      </c>
      <c r="AJ833" s="1" t="s">
        <v>24761</v>
      </c>
      <c r="AK833" s="1" t="s">
        <v>169</v>
      </c>
    </row>
    <row r="834" spans="1:37" ht="15">
      <c r="A834">
        <v>85</v>
      </c>
      <c r="B834" s="1" t="s">
        <v>29243</v>
      </c>
      <c r="C834" s="1" t="s">
        <v>29244</v>
      </c>
      <c r="D834" s="1" t="s">
        <v>221</v>
      </c>
      <c r="E834" s="1" t="s">
        <v>24768</v>
      </c>
      <c r="F834" s="1" t="s">
        <v>29245</v>
      </c>
      <c r="G834" s="7">
        <v>41211</v>
      </c>
      <c r="H834" s="7">
        <v>43399</v>
      </c>
      <c r="I834" s="1" t="s">
        <v>25</v>
      </c>
      <c r="J834" s="1" t="s">
        <v>1857</v>
      </c>
      <c r="K834" s="1" t="s">
        <v>25189</v>
      </c>
      <c r="L834" s="1" t="s">
        <v>22221</v>
      </c>
      <c r="M834" s="1" t="s">
        <v>22</v>
      </c>
      <c r="N834" s="1" t="s">
        <v>29246</v>
      </c>
      <c r="O834" s="1" t="s">
        <v>24737</v>
      </c>
      <c r="P834" s="1" t="s">
        <v>24737</v>
      </c>
      <c r="Q834" s="1" t="s">
        <v>24738</v>
      </c>
      <c r="R834" s="339">
        <v>41206</v>
      </c>
      <c r="S834" s="1" t="s">
        <v>3894</v>
      </c>
      <c r="T834" s="1" t="s">
        <v>19519</v>
      </c>
      <c r="U834" s="1" t="s">
        <v>24739</v>
      </c>
      <c r="V834" s="1" t="s">
        <v>24</v>
      </c>
      <c r="W834" s="1" t="s">
        <v>19605</v>
      </c>
      <c r="X834" s="1" t="s">
        <v>10634</v>
      </c>
      <c r="Y834" s="1" t="s">
        <v>10634</v>
      </c>
      <c r="Z834" s="1" t="s">
        <v>28978</v>
      </c>
      <c r="AA834" s="1" t="s">
        <v>25</v>
      </c>
      <c r="AB834" s="1" t="s">
        <v>1857</v>
      </c>
      <c r="AC834" s="1" t="s">
        <v>27</v>
      </c>
      <c r="AD834" s="1" t="s">
        <v>24772</v>
      </c>
      <c r="AE834" s="1" t="s">
        <v>28927</v>
      </c>
      <c r="AF834" s="1" t="s">
        <v>24760</v>
      </c>
      <c r="AG834" s="339">
        <v>41298</v>
      </c>
      <c r="AH834" s="1" t="s">
        <v>3149</v>
      </c>
      <c r="AI834" s="1" t="s">
        <v>25</v>
      </c>
      <c r="AJ834" s="1" t="s">
        <v>24761</v>
      </c>
      <c r="AK834" s="1" t="s">
        <v>169</v>
      </c>
    </row>
    <row r="835" spans="1:37" ht="15">
      <c r="A835">
        <v>86</v>
      </c>
      <c r="B835" s="1" t="s">
        <v>29247</v>
      </c>
      <c r="C835" s="1" t="s">
        <v>29248</v>
      </c>
      <c r="D835" s="1" t="s">
        <v>221</v>
      </c>
      <c r="E835" s="1" t="s">
        <v>24768</v>
      </c>
      <c r="F835" s="1" t="s">
        <v>29249</v>
      </c>
      <c r="G835" s="7">
        <v>41211</v>
      </c>
      <c r="H835" s="7">
        <v>44862</v>
      </c>
      <c r="I835" s="1" t="s">
        <v>25</v>
      </c>
      <c r="J835" s="1" t="s">
        <v>1857</v>
      </c>
      <c r="K835" s="1" t="s">
        <v>25189</v>
      </c>
      <c r="L835" s="1" t="s">
        <v>22212</v>
      </c>
      <c r="M835" s="1" t="s">
        <v>22</v>
      </c>
      <c r="N835" s="1" t="s">
        <v>29250</v>
      </c>
      <c r="O835" s="1" t="s">
        <v>24737</v>
      </c>
      <c r="P835" s="1" t="s">
        <v>24737</v>
      </c>
      <c r="Q835" s="1" t="s">
        <v>24738</v>
      </c>
      <c r="R835" s="339">
        <v>41206</v>
      </c>
      <c r="S835" s="1" t="s">
        <v>3894</v>
      </c>
      <c r="T835" s="1" t="s">
        <v>19519</v>
      </c>
      <c r="U835" s="1" t="s">
        <v>24739</v>
      </c>
      <c r="V835" s="1" t="s">
        <v>24</v>
      </c>
      <c r="W835" s="1" t="s">
        <v>19605</v>
      </c>
      <c r="X835" s="1" t="s">
        <v>10634</v>
      </c>
      <c r="Y835" s="1" t="s">
        <v>10634</v>
      </c>
      <c r="Z835" s="1" t="s">
        <v>28978</v>
      </c>
      <c r="AA835" s="1" t="s">
        <v>25</v>
      </c>
      <c r="AB835" s="1" t="s">
        <v>1857</v>
      </c>
      <c r="AC835" s="1" t="s">
        <v>27</v>
      </c>
      <c r="AD835" s="1" t="s">
        <v>24772</v>
      </c>
      <c r="AE835" s="1" t="s">
        <v>28927</v>
      </c>
      <c r="AF835" s="1" t="s">
        <v>24760</v>
      </c>
      <c r="AG835" s="339">
        <v>41298</v>
      </c>
      <c r="AH835" s="1" t="s">
        <v>3149</v>
      </c>
      <c r="AI835" s="1" t="s">
        <v>25</v>
      </c>
      <c r="AJ835" s="1" t="s">
        <v>24761</v>
      </c>
      <c r="AK835" s="1" t="s">
        <v>169</v>
      </c>
    </row>
    <row r="836" spans="1:37" ht="15">
      <c r="A836">
        <v>87</v>
      </c>
      <c r="B836" s="1" t="s">
        <v>29251</v>
      </c>
      <c r="C836" s="1" t="s">
        <v>29252</v>
      </c>
      <c r="D836" s="1" t="s">
        <v>221</v>
      </c>
      <c r="E836" s="1" t="s">
        <v>24768</v>
      </c>
      <c r="F836" s="1" t="s">
        <v>29253</v>
      </c>
      <c r="G836" s="7">
        <v>41151</v>
      </c>
      <c r="H836" s="7">
        <v>42081</v>
      </c>
      <c r="I836" s="1" t="s">
        <v>25</v>
      </c>
      <c r="J836" s="1" t="s">
        <v>1857</v>
      </c>
      <c r="K836" s="1" t="s">
        <v>25189</v>
      </c>
      <c r="L836" s="1" t="s">
        <v>19527</v>
      </c>
      <c r="M836" s="1" t="s">
        <v>22</v>
      </c>
      <c r="N836" s="1" t="s">
        <v>212</v>
      </c>
      <c r="O836" s="1" t="s">
        <v>24737</v>
      </c>
      <c r="P836" s="1" t="s">
        <v>24737</v>
      </c>
      <c r="Q836" s="1" t="s">
        <v>24738</v>
      </c>
      <c r="R836" s="339">
        <v>41151</v>
      </c>
      <c r="S836" s="1" t="s">
        <v>3894</v>
      </c>
      <c r="T836" s="1" t="s">
        <v>19519</v>
      </c>
      <c r="U836" s="1" t="s">
        <v>24739</v>
      </c>
      <c r="V836" s="1" t="s">
        <v>24</v>
      </c>
      <c r="W836" s="1" t="s">
        <v>22608</v>
      </c>
      <c r="X836" s="1" t="s">
        <v>29055</v>
      </c>
      <c r="Y836" s="1" t="s">
        <v>29056</v>
      </c>
      <c r="Z836" s="1" t="s">
        <v>25472</v>
      </c>
      <c r="AA836" s="1" t="s">
        <v>25</v>
      </c>
      <c r="AB836" s="1" t="s">
        <v>1857</v>
      </c>
      <c r="AC836" s="1" t="s">
        <v>1858</v>
      </c>
      <c r="AD836" s="1" t="s">
        <v>24743</v>
      </c>
      <c r="AE836" s="1" t="s">
        <v>24744</v>
      </c>
      <c r="AF836" s="1" t="s">
        <v>24760</v>
      </c>
      <c r="AG836" s="339">
        <v>41351</v>
      </c>
      <c r="AH836" s="1" t="s">
        <v>3149</v>
      </c>
      <c r="AI836" s="1" t="s">
        <v>25</v>
      </c>
      <c r="AJ836" s="1" t="s">
        <v>24746</v>
      </c>
      <c r="AK836" s="1" t="s">
        <v>169</v>
      </c>
    </row>
    <row r="837" spans="1:37" ht="15">
      <c r="A837">
        <v>88</v>
      </c>
      <c r="B837" s="1" t="s">
        <v>29254</v>
      </c>
      <c r="C837" s="1" t="s">
        <v>29255</v>
      </c>
      <c r="D837" s="1" t="s">
        <v>221</v>
      </c>
      <c r="E837" s="1" t="s">
        <v>24768</v>
      </c>
      <c r="F837" s="1" t="s">
        <v>29256</v>
      </c>
      <c r="G837" s="7">
        <v>41152</v>
      </c>
      <c r="H837" s="7">
        <v>42247</v>
      </c>
      <c r="I837" s="1" t="s">
        <v>25</v>
      </c>
      <c r="J837" s="1" t="s">
        <v>1857</v>
      </c>
      <c r="K837" s="1" t="s">
        <v>25189</v>
      </c>
      <c r="L837" s="1" t="s">
        <v>22108</v>
      </c>
      <c r="M837" s="1" t="s">
        <v>2513</v>
      </c>
      <c r="N837" s="1" t="s">
        <v>1939</v>
      </c>
      <c r="O837" s="1" t="s">
        <v>24737</v>
      </c>
      <c r="P837" s="1" t="s">
        <v>24737</v>
      </c>
      <c r="Q837" s="1" t="s">
        <v>24738</v>
      </c>
      <c r="R837" s="339">
        <v>41152</v>
      </c>
      <c r="S837" s="1" t="s">
        <v>4177</v>
      </c>
      <c r="T837" s="1" t="s">
        <v>19787</v>
      </c>
      <c r="U837" s="1" t="s">
        <v>24739</v>
      </c>
      <c r="V837" s="1" t="s">
        <v>24</v>
      </c>
      <c r="W837" s="1" t="s">
        <v>20310</v>
      </c>
      <c r="X837" s="1" t="s">
        <v>29060</v>
      </c>
      <c r="Y837" s="1" t="s">
        <v>29061</v>
      </c>
      <c r="Z837" s="1" t="s">
        <v>29062</v>
      </c>
      <c r="AA837" s="1" t="s">
        <v>25</v>
      </c>
      <c r="AB837" s="1" t="s">
        <v>1857</v>
      </c>
      <c r="AC837" s="1" t="s">
        <v>27</v>
      </c>
      <c r="AD837" s="1" t="s">
        <v>24743</v>
      </c>
      <c r="AE837" s="1" t="s">
        <v>24744</v>
      </c>
      <c r="AF837" s="1" t="s">
        <v>24760</v>
      </c>
      <c r="AG837" s="339">
        <v>41516</v>
      </c>
      <c r="AH837" s="1" t="s">
        <v>3149</v>
      </c>
      <c r="AI837" s="1" t="s">
        <v>25</v>
      </c>
      <c r="AJ837" s="1" t="s">
        <v>24746</v>
      </c>
      <c r="AK837" s="1" t="s">
        <v>169</v>
      </c>
    </row>
    <row r="838" spans="1:37" ht="15">
      <c r="A838">
        <v>89</v>
      </c>
      <c r="B838" s="1" t="s">
        <v>29257</v>
      </c>
      <c r="C838" s="1" t="s">
        <v>29258</v>
      </c>
      <c r="D838" s="1" t="s">
        <v>221</v>
      </c>
      <c r="E838" s="1" t="s">
        <v>24768</v>
      </c>
      <c r="F838" s="1" t="s">
        <v>29259</v>
      </c>
      <c r="G838" s="7">
        <v>41180</v>
      </c>
      <c r="H838" s="7">
        <v>42275</v>
      </c>
      <c r="I838" s="1" t="s">
        <v>25</v>
      </c>
      <c r="J838" s="1" t="s">
        <v>1857</v>
      </c>
      <c r="K838" s="1" t="s">
        <v>25189</v>
      </c>
      <c r="L838" s="1" t="s">
        <v>20462</v>
      </c>
      <c r="M838" s="1" t="s">
        <v>2513</v>
      </c>
      <c r="N838" s="1" t="s">
        <v>21474</v>
      </c>
      <c r="O838" s="1" t="s">
        <v>24737</v>
      </c>
      <c r="P838" s="1" t="s">
        <v>24737</v>
      </c>
      <c r="Q838" s="1" t="s">
        <v>24738</v>
      </c>
      <c r="R838" s="339">
        <v>41180</v>
      </c>
      <c r="S838" s="1" t="s">
        <v>4177</v>
      </c>
      <c r="T838" s="1" t="s">
        <v>19787</v>
      </c>
      <c r="U838" s="1" t="s">
        <v>24739</v>
      </c>
      <c r="V838" s="1" t="s">
        <v>24</v>
      </c>
      <c r="W838" s="1" t="s">
        <v>20310</v>
      </c>
      <c r="X838" s="1" t="s">
        <v>29060</v>
      </c>
      <c r="Y838" s="1" t="s">
        <v>29061</v>
      </c>
      <c r="Z838" s="1" t="s">
        <v>29062</v>
      </c>
      <c r="AA838" s="1" t="s">
        <v>25</v>
      </c>
      <c r="AB838" s="1" t="s">
        <v>1857</v>
      </c>
      <c r="AC838" s="1" t="s">
        <v>27</v>
      </c>
      <c r="AD838" s="1" t="s">
        <v>24743</v>
      </c>
      <c r="AE838" s="1" t="s">
        <v>24744</v>
      </c>
      <c r="AF838" s="1" t="s">
        <v>24760</v>
      </c>
      <c r="AG838" s="339">
        <v>41547</v>
      </c>
      <c r="AH838" s="1" t="s">
        <v>3149</v>
      </c>
      <c r="AI838" s="1" t="s">
        <v>25</v>
      </c>
      <c r="AJ838" s="1" t="s">
        <v>24746</v>
      </c>
      <c r="AK838" s="1" t="s">
        <v>169</v>
      </c>
    </row>
    <row r="839" spans="1:37" ht="15">
      <c r="A839">
        <v>90</v>
      </c>
      <c r="B839" s="1" t="s">
        <v>29260</v>
      </c>
      <c r="C839" s="1" t="s">
        <v>29261</v>
      </c>
      <c r="D839" s="1" t="s">
        <v>221</v>
      </c>
      <c r="E839" s="1" t="s">
        <v>24768</v>
      </c>
      <c r="F839" s="1" t="s">
        <v>29262</v>
      </c>
      <c r="G839" s="7">
        <v>41194</v>
      </c>
      <c r="H839" s="7">
        <v>41925</v>
      </c>
      <c r="I839" s="1" t="s">
        <v>25</v>
      </c>
      <c r="J839" s="1" t="s">
        <v>1857</v>
      </c>
      <c r="K839" s="1" t="s">
        <v>25189</v>
      </c>
      <c r="L839" s="1" t="s">
        <v>22177</v>
      </c>
      <c r="M839" s="1" t="s">
        <v>22</v>
      </c>
      <c r="N839" s="1" t="s">
        <v>584</v>
      </c>
      <c r="O839" s="1" t="s">
        <v>24737</v>
      </c>
      <c r="P839" s="1" t="s">
        <v>24737</v>
      </c>
      <c r="Q839" s="1" t="s">
        <v>24738</v>
      </c>
      <c r="R839" s="339">
        <v>41194</v>
      </c>
      <c r="S839" s="1" t="s">
        <v>3894</v>
      </c>
      <c r="T839" s="1" t="s">
        <v>19519</v>
      </c>
      <c r="U839" s="1" t="s">
        <v>24739</v>
      </c>
      <c r="V839" s="1" t="s">
        <v>24</v>
      </c>
      <c r="W839" s="1" t="s">
        <v>20310</v>
      </c>
      <c r="X839" s="1" t="s">
        <v>29060</v>
      </c>
      <c r="Y839" s="1" t="s">
        <v>29061</v>
      </c>
      <c r="Z839" s="1" t="s">
        <v>29062</v>
      </c>
      <c r="AA839" s="1" t="s">
        <v>25</v>
      </c>
      <c r="AB839" s="1" t="s">
        <v>1857</v>
      </c>
      <c r="AC839" s="1" t="s">
        <v>27</v>
      </c>
      <c r="AD839" s="1" t="s">
        <v>24743</v>
      </c>
      <c r="AE839" s="1" t="s">
        <v>24744</v>
      </c>
      <c r="AF839" s="1" t="s">
        <v>24760</v>
      </c>
      <c r="AG839" s="339">
        <v>41561</v>
      </c>
      <c r="AH839" s="1" t="s">
        <v>3149</v>
      </c>
      <c r="AI839" s="1" t="s">
        <v>25</v>
      </c>
      <c r="AJ839" s="1" t="s">
        <v>24746</v>
      </c>
      <c r="AK839" s="1" t="s">
        <v>169</v>
      </c>
    </row>
    <row r="840" spans="1:37" ht="15">
      <c r="A840">
        <v>91</v>
      </c>
      <c r="B840" s="1" t="s">
        <v>29263</v>
      </c>
      <c r="C840" s="1" t="s">
        <v>29264</v>
      </c>
      <c r="D840" s="1" t="s">
        <v>221</v>
      </c>
      <c r="E840" s="1" t="s">
        <v>24768</v>
      </c>
      <c r="F840" s="1" t="s">
        <v>29265</v>
      </c>
      <c r="G840" s="7">
        <v>41180</v>
      </c>
      <c r="H840" s="7">
        <v>41911</v>
      </c>
      <c r="I840" s="1" t="s">
        <v>25</v>
      </c>
      <c r="J840" s="1" t="s">
        <v>1857</v>
      </c>
      <c r="K840" s="1" t="s">
        <v>25189</v>
      </c>
      <c r="L840" s="1" t="s">
        <v>20460</v>
      </c>
      <c r="M840" s="1" t="s">
        <v>22</v>
      </c>
      <c r="N840" s="1" t="s">
        <v>708</v>
      </c>
      <c r="O840" s="1" t="s">
        <v>24737</v>
      </c>
      <c r="P840" s="1" t="s">
        <v>24737</v>
      </c>
      <c r="Q840" s="1" t="s">
        <v>24738</v>
      </c>
      <c r="R840" s="339">
        <v>41173</v>
      </c>
      <c r="S840" s="1" t="s">
        <v>3894</v>
      </c>
      <c r="T840" s="1" t="s">
        <v>19519</v>
      </c>
      <c r="U840" s="1" t="s">
        <v>24739</v>
      </c>
      <c r="V840" s="1" t="s">
        <v>24</v>
      </c>
      <c r="W840" s="1" t="s">
        <v>20310</v>
      </c>
      <c r="X840" s="1" t="s">
        <v>29060</v>
      </c>
      <c r="Y840" s="1" t="s">
        <v>29061</v>
      </c>
      <c r="Z840" s="1" t="s">
        <v>29062</v>
      </c>
      <c r="AA840" s="1" t="s">
        <v>25</v>
      </c>
      <c r="AB840" s="1" t="s">
        <v>1857</v>
      </c>
      <c r="AC840" s="1" t="s">
        <v>27</v>
      </c>
      <c r="AD840" s="1" t="s">
        <v>24743</v>
      </c>
      <c r="AE840" s="1" t="s">
        <v>24744</v>
      </c>
      <c r="AF840" s="1" t="s">
        <v>24760</v>
      </c>
      <c r="AG840" s="339">
        <v>41547</v>
      </c>
      <c r="AH840" s="1" t="s">
        <v>3149</v>
      </c>
      <c r="AI840" s="1" t="s">
        <v>25</v>
      </c>
      <c r="AJ840" s="1" t="s">
        <v>24746</v>
      </c>
      <c r="AK840" s="1" t="s">
        <v>169</v>
      </c>
    </row>
    <row r="841" spans="1:37" ht="15">
      <c r="A841">
        <v>92</v>
      </c>
      <c r="B841" s="1" t="s">
        <v>29266</v>
      </c>
      <c r="C841" s="1" t="s">
        <v>29267</v>
      </c>
      <c r="D841" s="1" t="s">
        <v>221</v>
      </c>
      <c r="E841" s="1" t="s">
        <v>24768</v>
      </c>
      <c r="F841" s="1" t="s">
        <v>29268</v>
      </c>
      <c r="G841" s="7">
        <v>41187</v>
      </c>
      <c r="H841" s="7">
        <v>43378</v>
      </c>
      <c r="I841" s="1" t="s">
        <v>25</v>
      </c>
      <c r="J841" s="1" t="s">
        <v>1857</v>
      </c>
      <c r="K841" s="1" t="s">
        <v>25189</v>
      </c>
      <c r="L841" s="1" t="s">
        <v>22609</v>
      </c>
      <c r="M841" s="1" t="s">
        <v>22</v>
      </c>
      <c r="N841" s="1" t="s">
        <v>708</v>
      </c>
      <c r="O841" s="1" t="s">
        <v>24737</v>
      </c>
      <c r="P841" s="1" t="s">
        <v>24737</v>
      </c>
      <c r="Q841" s="1" t="s">
        <v>24738</v>
      </c>
      <c r="R841" s="339">
        <v>41187</v>
      </c>
      <c r="S841" s="1" t="s">
        <v>3894</v>
      </c>
      <c r="T841" s="1" t="s">
        <v>19519</v>
      </c>
      <c r="U841" s="1" t="s">
        <v>24739</v>
      </c>
      <c r="V841" s="1" t="s">
        <v>24</v>
      </c>
      <c r="W841" s="1" t="s">
        <v>20310</v>
      </c>
      <c r="X841" s="1" t="s">
        <v>29060</v>
      </c>
      <c r="Y841" s="1" t="s">
        <v>29061</v>
      </c>
      <c r="Z841" s="1" t="s">
        <v>29062</v>
      </c>
      <c r="AA841" s="1" t="s">
        <v>25</v>
      </c>
      <c r="AB841" s="1" t="s">
        <v>1857</v>
      </c>
      <c r="AC841" s="1" t="s">
        <v>27</v>
      </c>
      <c r="AD841" s="1" t="s">
        <v>24772</v>
      </c>
      <c r="AE841" s="1" t="s">
        <v>3145</v>
      </c>
      <c r="AF841" s="1" t="s">
        <v>24760</v>
      </c>
      <c r="AH841" s="1" t="s">
        <v>3149</v>
      </c>
      <c r="AI841" s="1" t="s">
        <v>25</v>
      </c>
      <c r="AJ841" s="1" t="s">
        <v>24761</v>
      </c>
      <c r="AK841" s="1" t="s">
        <v>169</v>
      </c>
    </row>
    <row r="842" spans="1:37" ht="15">
      <c r="A842">
        <v>93</v>
      </c>
      <c r="B842" s="1" t="s">
        <v>29269</v>
      </c>
      <c r="C842" s="1" t="s">
        <v>29270</v>
      </c>
      <c r="D842" s="1" t="s">
        <v>221</v>
      </c>
      <c r="E842" s="1" t="s">
        <v>24768</v>
      </c>
      <c r="F842" s="1" t="s">
        <v>29271</v>
      </c>
      <c r="G842" s="7">
        <v>41180</v>
      </c>
      <c r="H842" s="7">
        <v>43089</v>
      </c>
      <c r="I842" s="1" t="s">
        <v>25</v>
      </c>
      <c r="J842" s="1" t="s">
        <v>1857</v>
      </c>
      <c r="K842" s="1" t="s">
        <v>25189</v>
      </c>
      <c r="L842" s="1" t="s">
        <v>22151</v>
      </c>
      <c r="M842" s="1" t="s">
        <v>2513</v>
      </c>
      <c r="N842" s="1" t="s">
        <v>1939</v>
      </c>
      <c r="O842" s="1" t="s">
        <v>24737</v>
      </c>
      <c r="P842" s="1" t="s">
        <v>24737</v>
      </c>
      <c r="Q842" s="1" t="s">
        <v>24738</v>
      </c>
      <c r="R842" s="339">
        <v>41180</v>
      </c>
      <c r="S842" s="1" t="s">
        <v>4177</v>
      </c>
      <c r="T842" s="1" t="s">
        <v>19787</v>
      </c>
      <c r="U842" s="1" t="s">
        <v>24739</v>
      </c>
      <c r="V842" s="1" t="s">
        <v>24</v>
      </c>
      <c r="W842" s="1" t="s">
        <v>20310</v>
      </c>
      <c r="X842" s="1" t="s">
        <v>29060</v>
      </c>
      <c r="Y842" s="1" t="s">
        <v>29061</v>
      </c>
      <c r="Z842" s="1" t="s">
        <v>29062</v>
      </c>
      <c r="AA842" s="1" t="s">
        <v>25</v>
      </c>
      <c r="AB842" s="1" t="s">
        <v>1857</v>
      </c>
      <c r="AC842" s="1" t="s">
        <v>27</v>
      </c>
      <c r="AD842" s="1" t="s">
        <v>24743</v>
      </c>
      <c r="AE842" s="1" t="s">
        <v>3145</v>
      </c>
      <c r="AF842" s="1" t="s">
        <v>24760</v>
      </c>
      <c r="AG842" s="339">
        <v>43089</v>
      </c>
      <c r="AH842" s="1" t="s">
        <v>3149</v>
      </c>
      <c r="AI842" s="1" t="s">
        <v>25</v>
      </c>
      <c r="AJ842" s="1" t="s">
        <v>24746</v>
      </c>
      <c r="AK842" s="1" t="s">
        <v>169</v>
      </c>
    </row>
    <row r="843" spans="1:37" ht="15">
      <c r="A843">
        <v>94</v>
      </c>
      <c r="B843" s="1" t="s">
        <v>29272</v>
      </c>
      <c r="C843" s="1" t="s">
        <v>29273</v>
      </c>
      <c r="D843" s="1" t="s">
        <v>221</v>
      </c>
      <c r="E843" s="1" t="s">
        <v>24768</v>
      </c>
      <c r="F843" s="1" t="s">
        <v>29274</v>
      </c>
      <c r="G843" s="7">
        <v>41180</v>
      </c>
      <c r="H843" s="7">
        <v>43089</v>
      </c>
      <c r="I843" s="1" t="s">
        <v>25</v>
      </c>
      <c r="J843" s="1" t="s">
        <v>1857</v>
      </c>
      <c r="K843" s="1" t="s">
        <v>25189</v>
      </c>
      <c r="L843" s="1" t="s">
        <v>22297</v>
      </c>
      <c r="M843" s="1" t="s">
        <v>22</v>
      </c>
      <c r="N843" s="1" t="s">
        <v>584</v>
      </c>
      <c r="O843" s="1" t="s">
        <v>24737</v>
      </c>
      <c r="P843" s="1" t="s">
        <v>24737</v>
      </c>
      <c r="Q843" s="1" t="s">
        <v>24738</v>
      </c>
      <c r="R843" s="339">
        <v>41180</v>
      </c>
      <c r="S843" s="1" t="s">
        <v>3894</v>
      </c>
      <c r="T843" s="1" t="s">
        <v>19519</v>
      </c>
      <c r="U843" s="1" t="s">
        <v>24739</v>
      </c>
      <c r="V843" s="1" t="s">
        <v>24</v>
      </c>
      <c r="W843" s="1" t="s">
        <v>20310</v>
      </c>
      <c r="X843" s="1" t="s">
        <v>29060</v>
      </c>
      <c r="Y843" s="1" t="s">
        <v>29061</v>
      </c>
      <c r="Z843" s="1" t="s">
        <v>29062</v>
      </c>
      <c r="AA843" s="1" t="s">
        <v>25</v>
      </c>
      <c r="AB843" s="1" t="s">
        <v>1857</v>
      </c>
      <c r="AC843" s="1" t="s">
        <v>27</v>
      </c>
      <c r="AD843" s="1" t="s">
        <v>24743</v>
      </c>
      <c r="AE843" s="1" t="s">
        <v>3145</v>
      </c>
      <c r="AF843" s="1" t="s">
        <v>24760</v>
      </c>
      <c r="AG843" s="339">
        <v>43089</v>
      </c>
      <c r="AH843" s="1" t="s">
        <v>3149</v>
      </c>
      <c r="AI843" s="1" t="s">
        <v>25</v>
      </c>
      <c r="AJ843" s="1" t="s">
        <v>24746</v>
      </c>
      <c r="AK843" s="1" t="s">
        <v>169</v>
      </c>
    </row>
    <row r="844" spans="1:37" ht="15">
      <c r="A844">
        <v>95</v>
      </c>
      <c r="B844" s="1" t="s">
        <v>29275</v>
      </c>
      <c r="C844" s="1" t="s">
        <v>29276</v>
      </c>
      <c r="D844" s="1" t="s">
        <v>221</v>
      </c>
      <c r="E844" s="1" t="s">
        <v>24768</v>
      </c>
      <c r="F844" s="1" t="s">
        <v>29277</v>
      </c>
      <c r="G844" s="7">
        <v>41166</v>
      </c>
      <c r="H844" s="7">
        <v>50040</v>
      </c>
      <c r="I844" s="1" t="s">
        <v>25</v>
      </c>
      <c r="J844" s="1" t="s">
        <v>1857</v>
      </c>
      <c r="K844" s="1" t="s">
        <v>25189</v>
      </c>
      <c r="L844" s="1" t="s">
        <v>22385</v>
      </c>
      <c r="M844" s="1" t="s">
        <v>22</v>
      </c>
      <c r="N844" s="1" t="s">
        <v>29278</v>
      </c>
      <c r="O844" s="1" t="s">
        <v>25437</v>
      </c>
      <c r="P844" s="1" t="s">
        <v>25437</v>
      </c>
      <c r="Q844" s="1" t="s">
        <v>24738</v>
      </c>
      <c r="R844" s="339">
        <v>41166</v>
      </c>
      <c r="S844" s="1" t="s">
        <v>3894</v>
      </c>
      <c r="T844" s="1" t="s">
        <v>19519</v>
      </c>
      <c r="U844" s="1" t="s">
        <v>24770</v>
      </c>
      <c r="V844" s="1" t="s">
        <v>24</v>
      </c>
      <c r="W844" s="1" t="s">
        <v>29279</v>
      </c>
      <c r="X844" s="1" t="s">
        <v>29280</v>
      </c>
      <c r="Y844" s="1" t="s">
        <v>29281</v>
      </c>
      <c r="Z844" s="1" t="s">
        <v>29282</v>
      </c>
      <c r="AA844" s="1" t="s">
        <v>25</v>
      </c>
      <c r="AB844" s="1" t="s">
        <v>1857</v>
      </c>
      <c r="AC844" s="1" t="s">
        <v>1862</v>
      </c>
      <c r="AD844" s="1" t="s">
        <v>24772</v>
      </c>
      <c r="AE844" s="1" t="s">
        <v>28927</v>
      </c>
      <c r="AF844" s="1" t="s">
        <v>24760</v>
      </c>
      <c r="AG844" s="339">
        <v>41182</v>
      </c>
      <c r="AH844" s="1" t="s">
        <v>3149</v>
      </c>
      <c r="AI844" s="1" t="s">
        <v>24</v>
      </c>
      <c r="AJ844" s="1" t="s">
        <v>28923</v>
      </c>
      <c r="AK844" s="1" t="s">
        <v>169</v>
      </c>
    </row>
    <row r="845" spans="1:37" ht="15">
      <c r="A845">
        <v>96</v>
      </c>
      <c r="B845" s="1" t="s">
        <v>29283</v>
      </c>
      <c r="C845" s="1" t="s">
        <v>29284</v>
      </c>
      <c r="D845" s="1" t="s">
        <v>221</v>
      </c>
      <c r="E845" s="1" t="s">
        <v>24768</v>
      </c>
      <c r="F845" s="1" t="s">
        <v>29285</v>
      </c>
      <c r="G845" s="7">
        <v>41166</v>
      </c>
      <c r="H845" s="7">
        <v>50040</v>
      </c>
      <c r="I845" s="1" t="s">
        <v>25</v>
      </c>
      <c r="J845" s="1" t="s">
        <v>1857</v>
      </c>
      <c r="K845" s="1" t="s">
        <v>25189</v>
      </c>
      <c r="L845" s="1" t="s">
        <v>22454</v>
      </c>
      <c r="M845" s="1" t="s">
        <v>22</v>
      </c>
      <c r="N845" s="1" t="s">
        <v>29286</v>
      </c>
      <c r="O845" s="1" t="s">
        <v>25437</v>
      </c>
      <c r="P845" s="1" t="s">
        <v>25437</v>
      </c>
      <c r="Q845" s="1" t="s">
        <v>24738</v>
      </c>
      <c r="R845" s="339">
        <v>41166</v>
      </c>
      <c r="S845" s="1" t="s">
        <v>3894</v>
      </c>
      <c r="T845" s="1" t="s">
        <v>19519</v>
      </c>
      <c r="U845" s="1" t="s">
        <v>24770</v>
      </c>
      <c r="V845" s="1" t="s">
        <v>24</v>
      </c>
      <c r="W845" s="1" t="s">
        <v>29279</v>
      </c>
      <c r="X845" s="1" t="s">
        <v>29280</v>
      </c>
      <c r="Y845" s="1" t="s">
        <v>29281</v>
      </c>
      <c r="Z845" s="1" t="s">
        <v>29282</v>
      </c>
      <c r="AA845" s="1" t="s">
        <v>25</v>
      </c>
      <c r="AB845" s="1" t="s">
        <v>1857</v>
      </c>
      <c r="AC845" s="1" t="s">
        <v>1862</v>
      </c>
      <c r="AD845" s="1" t="s">
        <v>24772</v>
      </c>
      <c r="AE845" s="1" t="s">
        <v>28927</v>
      </c>
      <c r="AF845" s="1" t="s">
        <v>24760</v>
      </c>
      <c r="AG845" s="339">
        <v>41182</v>
      </c>
      <c r="AH845" s="1" t="s">
        <v>3149</v>
      </c>
      <c r="AI845" s="1" t="s">
        <v>24</v>
      </c>
      <c r="AJ845" s="1" t="s">
        <v>28923</v>
      </c>
      <c r="AK845" s="1" t="s">
        <v>169</v>
      </c>
    </row>
    <row r="846" spans="1:37" ht="15">
      <c r="A846">
        <v>97</v>
      </c>
      <c r="B846" s="1" t="s">
        <v>29287</v>
      </c>
      <c r="C846" s="1" t="s">
        <v>29288</v>
      </c>
      <c r="D846" s="1" t="s">
        <v>221</v>
      </c>
      <c r="E846" s="1" t="s">
        <v>24768</v>
      </c>
      <c r="F846" s="1" t="s">
        <v>29289</v>
      </c>
      <c r="G846" s="7">
        <v>41157</v>
      </c>
      <c r="H846" s="7">
        <v>45565</v>
      </c>
      <c r="I846" s="1" t="s">
        <v>25</v>
      </c>
      <c r="J846" s="1" t="s">
        <v>1857</v>
      </c>
      <c r="K846" s="1" t="s">
        <v>25189</v>
      </c>
      <c r="L846" s="1" t="s">
        <v>22126</v>
      </c>
      <c r="M846" s="1" t="s">
        <v>811</v>
      </c>
      <c r="N846" s="1" t="s">
        <v>29290</v>
      </c>
      <c r="O846" s="1" t="s">
        <v>25437</v>
      </c>
      <c r="P846" s="1" t="s">
        <v>25437</v>
      </c>
      <c r="Q846" s="1" t="s">
        <v>24738</v>
      </c>
      <c r="R846" s="339">
        <v>41157</v>
      </c>
      <c r="S846" s="1" t="s">
        <v>3894</v>
      </c>
      <c r="T846" s="1" t="s">
        <v>19519</v>
      </c>
      <c r="U846" s="1" t="s">
        <v>24770</v>
      </c>
      <c r="V846" s="1" t="s">
        <v>24</v>
      </c>
      <c r="W846" s="1" t="s">
        <v>29291</v>
      </c>
      <c r="X846" s="1" t="s">
        <v>29292</v>
      </c>
      <c r="Y846" s="1" t="s">
        <v>29293</v>
      </c>
      <c r="Z846" s="1" t="s">
        <v>29294</v>
      </c>
      <c r="AA846" s="1" t="s">
        <v>25</v>
      </c>
      <c r="AB846" s="1" t="s">
        <v>1857</v>
      </c>
      <c r="AC846" s="1" t="s">
        <v>1862</v>
      </c>
      <c r="AD846" s="1" t="s">
        <v>24772</v>
      </c>
      <c r="AE846" s="1" t="s">
        <v>25340</v>
      </c>
      <c r="AF846" s="1" t="s">
        <v>24760</v>
      </c>
      <c r="AG846" s="339">
        <v>41182</v>
      </c>
      <c r="AH846" s="1" t="s">
        <v>3149</v>
      </c>
      <c r="AI846" s="1" t="s">
        <v>24</v>
      </c>
      <c r="AJ846" s="1" t="s">
        <v>28923</v>
      </c>
      <c r="AK846" s="1" t="s">
        <v>169</v>
      </c>
    </row>
    <row r="847" spans="1:37" ht="15">
      <c r="A847">
        <v>98</v>
      </c>
      <c r="B847" s="1" t="s">
        <v>29295</v>
      </c>
      <c r="C847" s="1" t="s">
        <v>29296</v>
      </c>
      <c r="D847" s="1" t="s">
        <v>221</v>
      </c>
      <c r="E847" s="1" t="s">
        <v>24768</v>
      </c>
      <c r="F847" s="1" t="s">
        <v>29297</v>
      </c>
      <c r="G847" s="7">
        <v>41130</v>
      </c>
      <c r="H847" s="7">
        <v>42226</v>
      </c>
      <c r="I847" s="1" t="s">
        <v>24</v>
      </c>
      <c r="J847" s="1" t="s">
        <v>1857</v>
      </c>
      <c r="K847" s="1" t="s">
        <v>25023</v>
      </c>
      <c r="L847" s="1" t="s">
        <v>22212</v>
      </c>
      <c r="M847" s="1" t="s">
        <v>22</v>
      </c>
      <c r="N847" s="1" t="s">
        <v>29298</v>
      </c>
      <c r="O847" s="1" t="s">
        <v>24737</v>
      </c>
      <c r="P847" s="1" t="s">
        <v>24737</v>
      </c>
      <c r="Q847" s="1" t="s">
        <v>24738</v>
      </c>
      <c r="R847" s="339">
        <v>41130</v>
      </c>
      <c r="S847" s="1" t="s">
        <v>3894</v>
      </c>
      <c r="T847" s="1" t="s">
        <v>19519</v>
      </c>
      <c r="U847" s="1" t="s">
        <v>24739</v>
      </c>
      <c r="V847" s="1" t="s">
        <v>24</v>
      </c>
      <c r="W847" s="1" t="s">
        <v>21773</v>
      </c>
      <c r="X847" s="1" t="s">
        <v>10606</v>
      </c>
      <c r="Y847" s="1" t="s">
        <v>10606</v>
      </c>
      <c r="Z847" s="1" t="s">
        <v>26281</v>
      </c>
      <c r="AA847" s="1" t="s">
        <v>25</v>
      </c>
      <c r="AB847" s="1" t="s">
        <v>1857</v>
      </c>
      <c r="AC847" s="1" t="s">
        <v>27</v>
      </c>
      <c r="AD847" s="1" t="s">
        <v>24772</v>
      </c>
      <c r="AE847" s="1" t="s">
        <v>28927</v>
      </c>
      <c r="AF847" s="1" t="s">
        <v>24760</v>
      </c>
      <c r="AG847" s="339">
        <v>41222</v>
      </c>
      <c r="AH847" s="1" t="s">
        <v>3149</v>
      </c>
      <c r="AI847" s="1" t="s">
        <v>25</v>
      </c>
      <c r="AJ847" s="1" t="s">
        <v>24746</v>
      </c>
      <c r="AK847" s="1" t="s">
        <v>169</v>
      </c>
    </row>
    <row r="848" spans="1:37" ht="15">
      <c r="A848">
        <v>99</v>
      </c>
      <c r="B848" s="1" t="s">
        <v>29299</v>
      </c>
      <c r="C848" s="1" t="s">
        <v>29300</v>
      </c>
      <c r="D848" s="1" t="s">
        <v>221</v>
      </c>
      <c r="E848" s="1" t="s">
        <v>24768</v>
      </c>
      <c r="F848" s="1" t="s">
        <v>29301</v>
      </c>
      <c r="G848" s="7">
        <v>41131</v>
      </c>
      <c r="H848" s="7">
        <v>42226</v>
      </c>
      <c r="I848" s="1" t="s">
        <v>24</v>
      </c>
      <c r="J848" s="1" t="s">
        <v>1857</v>
      </c>
      <c r="K848" s="1" t="s">
        <v>25023</v>
      </c>
      <c r="L848" s="1" t="s">
        <v>20304</v>
      </c>
      <c r="M848" s="1" t="s">
        <v>2213</v>
      </c>
      <c r="N848" s="1" t="s">
        <v>128</v>
      </c>
      <c r="O848" s="1" t="s">
        <v>24737</v>
      </c>
      <c r="P848" s="1" t="s">
        <v>24737</v>
      </c>
      <c r="Q848" s="1" t="s">
        <v>24738</v>
      </c>
      <c r="R848" s="339">
        <v>41131</v>
      </c>
      <c r="S848" s="1" t="s">
        <v>4177</v>
      </c>
      <c r="T848" s="1" t="s">
        <v>19787</v>
      </c>
      <c r="U848" s="1" t="s">
        <v>24739</v>
      </c>
      <c r="V848" s="1" t="s">
        <v>24</v>
      </c>
      <c r="W848" s="1" t="s">
        <v>21773</v>
      </c>
      <c r="X848" s="1" t="s">
        <v>10606</v>
      </c>
      <c r="Y848" s="1" t="s">
        <v>10606</v>
      </c>
      <c r="Z848" s="1" t="s">
        <v>26281</v>
      </c>
      <c r="AA848" s="1" t="s">
        <v>25</v>
      </c>
      <c r="AB848" s="1" t="s">
        <v>1857</v>
      </c>
      <c r="AC848" s="1" t="s">
        <v>27</v>
      </c>
      <c r="AD848" s="1" t="s">
        <v>24772</v>
      </c>
      <c r="AE848" s="1" t="s">
        <v>25340</v>
      </c>
      <c r="AF848" s="1" t="s">
        <v>24760</v>
      </c>
      <c r="AG848" s="339">
        <v>41316</v>
      </c>
      <c r="AH848" s="1" t="s">
        <v>3149</v>
      </c>
      <c r="AI848" s="1" t="s">
        <v>25</v>
      </c>
      <c r="AJ848" s="1" t="s">
        <v>24746</v>
      </c>
      <c r="AK848" s="1" t="s">
        <v>169</v>
      </c>
    </row>
    <row r="849" spans="1:37" ht="15">
      <c r="A849">
        <v>100</v>
      </c>
      <c r="B849" s="1" t="s">
        <v>29302</v>
      </c>
      <c r="C849" s="1" t="s">
        <v>29303</v>
      </c>
      <c r="D849" s="1" t="s">
        <v>221</v>
      </c>
      <c r="E849" s="1" t="s">
        <v>24768</v>
      </c>
      <c r="F849" s="1" t="s">
        <v>29304</v>
      </c>
      <c r="G849" s="7">
        <v>41131</v>
      </c>
      <c r="H849" s="7">
        <v>41862</v>
      </c>
      <c r="I849" s="1" t="s">
        <v>24</v>
      </c>
      <c r="J849" s="1" t="s">
        <v>1857</v>
      </c>
      <c r="K849" s="1" t="s">
        <v>25023</v>
      </c>
      <c r="L849" s="1" t="s">
        <v>22210</v>
      </c>
      <c r="M849" s="1" t="s">
        <v>2213</v>
      </c>
      <c r="N849" s="1" t="s">
        <v>3169</v>
      </c>
      <c r="O849" s="1" t="s">
        <v>24737</v>
      </c>
      <c r="P849" s="1" t="s">
        <v>24737</v>
      </c>
      <c r="Q849" s="1" t="s">
        <v>24738</v>
      </c>
      <c r="R849" s="339">
        <v>41131</v>
      </c>
      <c r="S849" s="1" t="s">
        <v>4177</v>
      </c>
      <c r="T849" s="1" t="s">
        <v>19787</v>
      </c>
      <c r="U849" s="1" t="s">
        <v>24739</v>
      </c>
      <c r="V849" s="1" t="s">
        <v>24</v>
      </c>
      <c r="W849" s="1" t="s">
        <v>21773</v>
      </c>
      <c r="X849" s="1" t="s">
        <v>10606</v>
      </c>
      <c r="Y849" s="1" t="s">
        <v>10606</v>
      </c>
      <c r="Z849" s="1" t="s">
        <v>26281</v>
      </c>
      <c r="AA849" s="1" t="s">
        <v>25</v>
      </c>
      <c r="AB849" s="1" t="s">
        <v>1857</v>
      </c>
      <c r="AC849" s="1" t="s">
        <v>27</v>
      </c>
      <c r="AD849" s="1" t="s">
        <v>24743</v>
      </c>
      <c r="AE849" s="1" t="s">
        <v>24744</v>
      </c>
      <c r="AF849" s="1" t="s">
        <v>24760</v>
      </c>
      <c r="AG849" s="339">
        <v>41498</v>
      </c>
      <c r="AH849" s="1" t="s">
        <v>3149</v>
      </c>
      <c r="AI849" s="1" t="s">
        <v>25</v>
      </c>
      <c r="AJ849" s="1" t="s">
        <v>24746</v>
      </c>
      <c r="AK849" s="1" t="s">
        <v>169</v>
      </c>
    </row>
    <row r="850" spans="1:37" ht="15">
      <c r="A850">
        <v>101</v>
      </c>
      <c r="B850" s="1" t="s">
        <v>29305</v>
      </c>
      <c r="C850" s="1" t="s">
        <v>29306</v>
      </c>
      <c r="D850" s="1" t="s">
        <v>221</v>
      </c>
      <c r="E850" s="1" t="s">
        <v>24768</v>
      </c>
      <c r="F850" s="1" t="s">
        <v>29307</v>
      </c>
      <c r="G850" s="7">
        <v>41117</v>
      </c>
      <c r="H850" s="7">
        <v>41847</v>
      </c>
      <c r="I850" s="1" t="s">
        <v>25</v>
      </c>
      <c r="J850" s="1" t="s">
        <v>1857</v>
      </c>
      <c r="K850" s="1" t="s">
        <v>25023</v>
      </c>
      <c r="L850" s="1" t="s">
        <v>22177</v>
      </c>
      <c r="M850" s="1" t="s">
        <v>22</v>
      </c>
      <c r="N850" s="1" t="s">
        <v>29308</v>
      </c>
      <c r="O850" s="1" t="s">
        <v>25437</v>
      </c>
      <c r="P850" s="1" t="s">
        <v>25437</v>
      </c>
      <c r="Q850" s="1" t="s">
        <v>24738</v>
      </c>
      <c r="R850" s="339">
        <v>41117</v>
      </c>
      <c r="S850" s="1" t="s">
        <v>3894</v>
      </c>
      <c r="T850" s="1" t="s">
        <v>19519</v>
      </c>
      <c r="U850" s="1" t="s">
        <v>24739</v>
      </c>
      <c r="V850" s="1" t="s">
        <v>24</v>
      </c>
      <c r="W850" s="1" t="s">
        <v>29309</v>
      </c>
      <c r="X850" s="1" t="s">
        <v>29310</v>
      </c>
      <c r="Y850" s="1" t="s">
        <v>29311</v>
      </c>
      <c r="Z850" s="1" t="s">
        <v>29312</v>
      </c>
      <c r="AA850" s="1" t="s">
        <v>25</v>
      </c>
      <c r="AB850" s="1" t="s">
        <v>1857</v>
      </c>
      <c r="AC850" s="1" t="s">
        <v>1858</v>
      </c>
      <c r="AD850" s="1" t="s">
        <v>24743</v>
      </c>
      <c r="AE850" s="1" t="s">
        <v>24744</v>
      </c>
      <c r="AF850" s="1" t="s">
        <v>24760</v>
      </c>
      <c r="AG850" s="339">
        <v>41482</v>
      </c>
      <c r="AH850" s="1" t="s">
        <v>3149</v>
      </c>
      <c r="AI850" s="1" t="s">
        <v>25</v>
      </c>
      <c r="AJ850" s="1" t="s">
        <v>24746</v>
      </c>
      <c r="AK850" s="1" t="s">
        <v>169</v>
      </c>
    </row>
    <row r="851" spans="1:37" ht="15">
      <c r="A851">
        <v>102</v>
      </c>
      <c r="B851" s="1" t="s">
        <v>29313</v>
      </c>
      <c r="C851" s="1" t="s">
        <v>29314</v>
      </c>
      <c r="D851" s="1" t="s">
        <v>221</v>
      </c>
      <c r="E851" s="1" t="s">
        <v>24768</v>
      </c>
      <c r="F851" s="1" t="s">
        <v>29315</v>
      </c>
      <c r="G851" s="7">
        <v>41073</v>
      </c>
      <c r="H851" s="7">
        <v>44651</v>
      </c>
      <c r="I851" s="1" t="s">
        <v>25</v>
      </c>
      <c r="J851" s="1" t="s">
        <v>1857</v>
      </c>
      <c r="K851" s="1" t="s">
        <v>25023</v>
      </c>
      <c r="L851" s="1" t="s">
        <v>22391</v>
      </c>
      <c r="M851" s="1" t="s">
        <v>41</v>
      </c>
      <c r="N851" s="1" t="s">
        <v>19557</v>
      </c>
      <c r="O851" s="1" t="s">
        <v>25437</v>
      </c>
      <c r="P851" s="1" t="s">
        <v>25437</v>
      </c>
      <c r="Q851" s="1" t="s">
        <v>24738</v>
      </c>
      <c r="R851" s="339">
        <v>41073</v>
      </c>
      <c r="S851" s="1" t="s">
        <v>4177</v>
      </c>
      <c r="T851" s="1" t="s">
        <v>19787</v>
      </c>
      <c r="U851" s="1" t="s">
        <v>24739</v>
      </c>
      <c r="V851" s="1" t="s">
        <v>24</v>
      </c>
      <c r="W851" s="1" t="s">
        <v>19699</v>
      </c>
      <c r="X851" s="1" t="s">
        <v>24740</v>
      </c>
      <c r="Y851" s="1" t="s">
        <v>24741</v>
      </c>
      <c r="Z851" s="1" t="s">
        <v>24742</v>
      </c>
      <c r="AA851" s="1" t="s">
        <v>25</v>
      </c>
      <c r="AB851" s="1" t="s">
        <v>1857</v>
      </c>
      <c r="AC851" s="1" t="s">
        <v>158</v>
      </c>
      <c r="AD851" s="1" t="s">
        <v>24772</v>
      </c>
      <c r="AE851" s="1" t="s">
        <v>24744</v>
      </c>
      <c r="AF851" s="1" t="s">
        <v>24760</v>
      </c>
      <c r="AG851" s="339">
        <v>41364</v>
      </c>
      <c r="AH851" s="1" t="s">
        <v>3149</v>
      </c>
      <c r="AI851" s="1" t="s">
        <v>24</v>
      </c>
      <c r="AJ851" s="1" t="s">
        <v>24746</v>
      </c>
      <c r="AK851" s="1" t="s">
        <v>169</v>
      </c>
    </row>
    <row r="852" spans="1:37" ht="15">
      <c r="A852">
        <v>103</v>
      </c>
      <c r="B852" s="1" t="s">
        <v>29316</v>
      </c>
      <c r="C852" s="1" t="s">
        <v>29317</v>
      </c>
      <c r="D852" s="1" t="s">
        <v>221</v>
      </c>
      <c r="E852" s="1" t="s">
        <v>24768</v>
      </c>
      <c r="F852" s="1" t="s">
        <v>29318</v>
      </c>
      <c r="G852" s="7">
        <v>41073</v>
      </c>
      <c r="H852" s="7">
        <v>44651</v>
      </c>
      <c r="I852" s="1" t="s">
        <v>25</v>
      </c>
      <c r="J852" s="1" t="s">
        <v>1857</v>
      </c>
      <c r="K852" s="1" t="s">
        <v>25023</v>
      </c>
      <c r="L852" s="1" t="s">
        <v>22389</v>
      </c>
      <c r="M852" s="1" t="s">
        <v>128</v>
      </c>
      <c r="N852" s="1" t="s">
        <v>2522</v>
      </c>
      <c r="O852" s="1" t="s">
        <v>25437</v>
      </c>
      <c r="P852" s="1" t="s">
        <v>25437</v>
      </c>
      <c r="Q852" s="1" t="s">
        <v>24738</v>
      </c>
      <c r="R852" s="339">
        <v>41073</v>
      </c>
      <c r="S852" s="1" t="s">
        <v>3894</v>
      </c>
      <c r="T852" s="1" t="s">
        <v>19519</v>
      </c>
      <c r="U852" s="1" t="s">
        <v>24739</v>
      </c>
      <c r="V852" s="1" t="s">
        <v>24</v>
      </c>
      <c r="W852" s="1" t="s">
        <v>19699</v>
      </c>
      <c r="X852" s="1" t="s">
        <v>24740</v>
      </c>
      <c r="Y852" s="1" t="s">
        <v>24741</v>
      </c>
      <c r="Z852" s="1" t="s">
        <v>24742</v>
      </c>
      <c r="AA852" s="1" t="s">
        <v>25</v>
      </c>
      <c r="AB852" s="1" t="s">
        <v>1857</v>
      </c>
      <c r="AC852" s="1" t="s">
        <v>158</v>
      </c>
      <c r="AD852" s="1" t="s">
        <v>24772</v>
      </c>
      <c r="AE852" s="1" t="s">
        <v>24744</v>
      </c>
      <c r="AF852" s="1" t="s">
        <v>24760</v>
      </c>
      <c r="AG852" s="339">
        <v>41364</v>
      </c>
      <c r="AH852" s="1" t="s">
        <v>3149</v>
      </c>
      <c r="AI852" s="1" t="s">
        <v>24</v>
      </c>
      <c r="AJ852" s="1" t="s">
        <v>24746</v>
      </c>
      <c r="AK852" s="1" t="s">
        <v>169</v>
      </c>
    </row>
    <row r="853" spans="1:37" ht="15">
      <c r="A853">
        <v>104</v>
      </c>
      <c r="B853" s="1" t="s">
        <v>24747</v>
      </c>
      <c r="C853" s="1" t="s">
        <v>24748</v>
      </c>
      <c r="D853" s="1" t="s">
        <v>221</v>
      </c>
      <c r="E853" s="1" t="s">
        <v>24768</v>
      </c>
      <c r="F853" s="1" t="s">
        <v>29319</v>
      </c>
      <c r="G853" s="7">
        <v>41092</v>
      </c>
      <c r="H853" s="7">
        <v>42188</v>
      </c>
      <c r="I853" s="1" t="s">
        <v>25</v>
      </c>
      <c r="J853" s="1" t="s">
        <v>26</v>
      </c>
      <c r="K853" s="1" t="s">
        <v>25023</v>
      </c>
      <c r="L853" s="1" t="s">
        <v>22129</v>
      </c>
      <c r="M853" s="1" t="s">
        <v>22</v>
      </c>
      <c r="N853" s="1" t="s">
        <v>212</v>
      </c>
      <c r="O853" s="1" t="s">
        <v>24737</v>
      </c>
      <c r="P853" s="1" t="s">
        <v>24737</v>
      </c>
      <c r="Q853" s="1" t="s">
        <v>24738</v>
      </c>
      <c r="R853" s="339">
        <v>41092</v>
      </c>
      <c r="S853" s="1" t="s">
        <v>3894</v>
      </c>
      <c r="T853" s="1" t="s">
        <v>19519</v>
      </c>
      <c r="U853" s="1" t="s">
        <v>24739</v>
      </c>
      <c r="V853" s="1" t="s">
        <v>24</v>
      </c>
      <c r="W853" s="1" t="s">
        <v>19699</v>
      </c>
      <c r="X853" s="1" t="s">
        <v>24740</v>
      </c>
      <c r="Y853" s="1" t="s">
        <v>24741</v>
      </c>
      <c r="Z853" s="1" t="s">
        <v>24742</v>
      </c>
      <c r="AA853" s="1" t="s">
        <v>25</v>
      </c>
      <c r="AB853" s="1" t="s">
        <v>26</v>
      </c>
      <c r="AC853" s="1" t="s">
        <v>158</v>
      </c>
      <c r="AD853" s="1" t="s">
        <v>24743</v>
      </c>
      <c r="AE853" s="1" t="s">
        <v>3145</v>
      </c>
      <c r="AF853" s="1" t="s">
        <v>24745</v>
      </c>
      <c r="AG853" s="339">
        <v>42188</v>
      </c>
      <c r="AH853" s="1" t="s">
        <v>3149</v>
      </c>
      <c r="AI853" s="1" t="s">
        <v>25</v>
      </c>
      <c r="AJ853" s="1" t="s">
        <v>24746</v>
      </c>
      <c r="AK853" s="1" t="s">
        <v>169</v>
      </c>
    </row>
    <row r="854" spans="1:37" ht="15">
      <c r="A854">
        <v>105</v>
      </c>
      <c r="B854" s="1" t="s">
        <v>29320</v>
      </c>
      <c r="C854" s="1" t="s">
        <v>29321</v>
      </c>
      <c r="D854" s="1" t="s">
        <v>221</v>
      </c>
      <c r="E854" s="1" t="s">
        <v>24768</v>
      </c>
      <c r="F854" s="1" t="s">
        <v>29322</v>
      </c>
      <c r="G854" s="7">
        <v>41082</v>
      </c>
      <c r="H854" s="7">
        <v>41793</v>
      </c>
      <c r="I854" s="1" t="s">
        <v>25</v>
      </c>
      <c r="J854" s="1" t="s">
        <v>1857</v>
      </c>
      <c r="K854" s="1" t="s">
        <v>25023</v>
      </c>
      <c r="L854" s="1" t="s">
        <v>22123</v>
      </c>
      <c r="M854" s="1" t="s">
        <v>41</v>
      </c>
      <c r="N854" s="1" t="s">
        <v>20413</v>
      </c>
      <c r="O854" s="1" t="s">
        <v>25437</v>
      </c>
      <c r="P854" s="1" t="s">
        <v>25437</v>
      </c>
      <c r="Q854" s="1" t="s">
        <v>24738</v>
      </c>
      <c r="R854" s="339">
        <v>41080</v>
      </c>
      <c r="S854" s="1" t="s">
        <v>4177</v>
      </c>
      <c r="T854" s="1" t="s">
        <v>19787</v>
      </c>
      <c r="U854" s="1" t="s">
        <v>24739</v>
      </c>
      <c r="V854" s="1" t="s">
        <v>24</v>
      </c>
      <c r="W854" s="1" t="s">
        <v>19699</v>
      </c>
      <c r="X854" s="1" t="s">
        <v>24740</v>
      </c>
      <c r="Y854" s="1" t="s">
        <v>24741</v>
      </c>
      <c r="Z854" s="1" t="s">
        <v>24742</v>
      </c>
      <c r="AA854" s="1" t="s">
        <v>25</v>
      </c>
      <c r="AB854" s="1" t="s">
        <v>1857</v>
      </c>
      <c r="AC854" s="1" t="s">
        <v>158</v>
      </c>
      <c r="AD854" s="1" t="s">
        <v>24772</v>
      </c>
      <c r="AE854" s="1" t="s">
        <v>25340</v>
      </c>
      <c r="AF854" s="1" t="s">
        <v>24760</v>
      </c>
      <c r="AG854" s="339">
        <v>41246</v>
      </c>
      <c r="AH854" s="1" t="s">
        <v>3149</v>
      </c>
      <c r="AI854" s="1" t="s">
        <v>25</v>
      </c>
      <c r="AJ854" s="1" t="s">
        <v>24746</v>
      </c>
      <c r="AK854" s="1" t="s">
        <v>169</v>
      </c>
    </row>
    <row r="855" spans="1:37" ht="15">
      <c r="A855">
        <v>106</v>
      </c>
      <c r="B855" s="1" t="s">
        <v>29323</v>
      </c>
      <c r="C855" s="1" t="s">
        <v>29324</v>
      </c>
      <c r="D855" s="1" t="s">
        <v>221</v>
      </c>
      <c r="E855" s="1" t="s">
        <v>24768</v>
      </c>
      <c r="F855" s="1" t="s">
        <v>29325</v>
      </c>
      <c r="G855" s="7">
        <v>41129</v>
      </c>
      <c r="H855" s="7">
        <v>41995</v>
      </c>
      <c r="I855" s="1" t="s">
        <v>25</v>
      </c>
      <c r="J855" s="1" t="s">
        <v>1857</v>
      </c>
      <c r="K855" s="1" t="s">
        <v>25023</v>
      </c>
      <c r="L855" s="1" t="s">
        <v>22193</v>
      </c>
      <c r="M855" s="1" t="s">
        <v>2213</v>
      </c>
      <c r="N855" s="1" t="s">
        <v>2473</v>
      </c>
      <c r="O855" s="1" t="s">
        <v>24737</v>
      </c>
      <c r="P855" s="1" t="s">
        <v>24737</v>
      </c>
      <c r="Q855" s="1" t="s">
        <v>24738</v>
      </c>
      <c r="R855" s="339">
        <v>41129</v>
      </c>
      <c r="S855" s="1" t="s">
        <v>4177</v>
      </c>
      <c r="T855" s="1" t="s">
        <v>19787</v>
      </c>
      <c r="U855" s="1" t="s">
        <v>24739</v>
      </c>
      <c r="V855" s="1" t="s">
        <v>24</v>
      </c>
      <c r="W855" s="1" t="s">
        <v>19699</v>
      </c>
      <c r="X855" s="1" t="s">
        <v>24740</v>
      </c>
      <c r="Y855" s="1" t="s">
        <v>24741</v>
      </c>
      <c r="Z855" s="1" t="s">
        <v>24742</v>
      </c>
      <c r="AA855" s="1" t="s">
        <v>25</v>
      </c>
      <c r="AB855" s="1" t="s">
        <v>1857</v>
      </c>
      <c r="AC855" s="1" t="s">
        <v>158</v>
      </c>
      <c r="AD855" s="1" t="s">
        <v>24743</v>
      </c>
      <c r="AE855" s="1" t="s">
        <v>3145</v>
      </c>
      <c r="AF855" s="1" t="s">
        <v>24760</v>
      </c>
      <c r="AG855" s="339">
        <v>41995</v>
      </c>
      <c r="AH855" s="1" t="s">
        <v>3149</v>
      </c>
      <c r="AI855" s="1" t="s">
        <v>25</v>
      </c>
      <c r="AJ855" s="1" t="s">
        <v>24746</v>
      </c>
      <c r="AK855" s="1" t="s">
        <v>169</v>
      </c>
    </row>
    <row r="856" spans="1:37" ht="15">
      <c r="A856">
        <v>107</v>
      </c>
      <c r="B856" s="1" t="s">
        <v>29326</v>
      </c>
      <c r="C856" s="1" t="s">
        <v>29327</v>
      </c>
      <c r="D856" s="1" t="s">
        <v>221</v>
      </c>
      <c r="E856" s="1" t="s">
        <v>24768</v>
      </c>
      <c r="F856" s="1" t="s">
        <v>29328</v>
      </c>
      <c r="G856" s="7">
        <v>41073</v>
      </c>
      <c r="H856" s="7">
        <v>41895</v>
      </c>
      <c r="I856" s="1" t="s">
        <v>25</v>
      </c>
      <c r="J856" s="1" t="s">
        <v>1857</v>
      </c>
      <c r="K856" s="1" t="s">
        <v>25023</v>
      </c>
      <c r="L856" s="1" t="s">
        <v>19527</v>
      </c>
      <c r="M856" s="1" t="s">
        <v>22</v>
      </c>
      <c r="N856" s="1" t="s">
        <v>584</v>
      </c>
      <c r="O856" s="1" t="s">
        <v>24737</v>
      </c>
      <c r="P856" s="1" t="s">
        <v>24737</v>
      </c>
      <c r="Q856" s="1" t="s">
        <v>24738</v>
      </c>
      <c r="R856" s="339">
        <v>41071</v>
      </c>
      <c r="S856" s="1" t="s">
        <v>3894</v>
      </c>
      <c r="T856" s="1" t="s">
        <v>19519</v>
      </c>
      <c r="U856" s="1" t="s">
        <v>24739</v>
      </c>
      <c r="V856" s="1" t="s">
        <v>24</v>
      </c>
      <c r="W856" s="1" t="s">
        <v>19699</v>
      </c>
      <c r="X856" s="1" t="s">
        <v>24740</v>
      </c>
      <c r="Y856" s="1" t="s">
        <v>24741</v>
      </c>
      <c r="Z856" s="1" t="s">
        <v>24742</v>
      </c>
      <c r="AA856" s="1" t="s">
        <v>25</v>
      </c>
      <c r="AB856" s="1" t="s">
        <v>1857</v>
      </c>
      <c r="AC856" s="1" t="s">
        <v>158</v>
      </c>
      <c r="AD856" s="1" t="s">
        <v>24772</v>
      </c>
      <c r="AE856" s="1" t="s">
        <v>28927</v>
      </c>
      <c r="AF856" s="1" t="s">
        <v>24760</v>
      </c>
      <c r="AG856" s="339">
        <v>41165</v>
      </c>
      <c r="AH856" s="1" t="s">
        <v>3149</v>
      </c>
      <c r="AI856" s="1" t="s">
        <v>25</v>
      </c>
      <c r="AJ856" s="1" t="s">
        <v>24746</v>
      </c>
      <c r="AK856" s="1" t="s">
        <v>169</v>
      </c>
    </row>
    <row r="857" spans="1:37" ht="15">
      <c r="A857">
        <v>108</v>
      </c>
      <c r="B857" s="1" t="s">
        <v>29329</v>
      </c>
      <c r="C857" s="1" t="s">
        <v>29330</v>
      </c>
      <c r="D857" s="1" t="s">
        <v>221</v>
      </c>
      <c r="E857" s="1" t="s">
        <v>24768</v>
      </c>
      <c r="F857" s="1" t="s">
        <v>29331</v>
      </c>
      <c r="G857" s="7">
        <v>41129</v>
      </c>
      <c r="H857" s="7">
        <v>42076</v>
      </c>
      <c r="I857" s="1" t="s">
        <v>25</v>
      </c>
      <c r="J857" s="1" t="s">
        <v>1857</v>
      </c>
      <c r="K857" s="1" t="s">
        <v>25023</v>
      </c>
      <c r="L857" s="1" t="s">
        <v>22614</v>
      </c>
      <c r="M857" s="1" t="s">
        <v>22</v>
      </c>
      <c r="N857" s="1" t="s">
        <v>584</v>
      </c>
      <c r="O857" s="1" t="s">
        <v>24737</v>
      </c>
      <c r="P857" s="1" t="s">
        <v>24737</v>
      </c>
      <c r="Q857" s="1" t="s">
        <v>24738</v>
      </c>
      <c r="R857" s="339">
        <v>41129</v>
      </c>
      <c r="S857" s="1" t="s">
        <v>3894</v>
      </c>
      <c r="T857" s="1" t="s">
        <v>19519</v>
      </c>
      <c r="U857" s="1" t="s">
        <v>24739</v>
      </c>
      <c r="V857" s="1" t="s">
        <v>24</v>
      </c>
      <c r="W857" s="1" t="s">
        <v>19699</v>
      </c>
      <c r="X857" s="1" t="s">
        <v>24740</v>
      </c>
      <c r="Y857" s="1" t="s">
        <v>24741</v>
      </c>
      <c r="Z857" s="1" t="s">
        <v>24742</v>
      </c>
      <c r="AA857" s="1" t="s">
        <v>25</v>
      </c>
      <c r="AB857" s="1" t="s">
        <v>1857</v>
      </c>
      <c r="AC857" s="1" t="s">
        <v>158</v>
      </c>
      <c r="AD857" s="1" t="s">
        <v>24772</v>
      </c>
      <c r="AE857" s="1" t="s">
        <v>28927</v>
      </c>
      <c r="AF857" s="1" t="s">
        <v>24760</v>
      </c>
      <c r="AG857" s="339">
        <v>41165</v>
      </c>
      <c r="AH857" s="1" t="s">
        <v>3149</v>
      </c>
      <c r="AI857" s="1" t="s">
        <v>25</v>
      </c>
      <c r="AJ857" s="1" t="s">
        <v>24746</v>
      </c>
      <c r="AK857" s="1" t="s">
        <v>169</v>
      </c>
    </row>
    <row r="858" spans="1:37" ht="15">
      <c r="A858">
        <v>109</v>
      </c>
      <c r="B858" s="1" t="s">
        <v>29332</v>
      </c>
      <c r="C858" s="1" t="s">
        <v>29333</v>
      </c>
      <c r="D858" s="1" t="s">
        <v>221</v>
      </c>
      <c r="E858" s="1" t="s">
        <v>24768</v>
      </c>
      <c r="F858" s="1" t="s">
        <v>29334</v>
      </c>
      <c r="G858" s="7">
        <v>41096</v>
      </c>
      <c r="H858" s="7">
        <v>50313</v>
      </c>
      <c r="I858" s="1" t="s">
        <v>25</v>
      </c>
      <c r="J858" s="1" t="s">
        <v>1857</v>
      </c>
      <c r="K858" s="1" t="s">
        <v>25023</v>
      </c>
      <c r="L858" s="1" t="s">
        <v>22291</v>
      </c>
      <c r="M858" s="1" t="s">
        <v>1865</v>
      </c>
      <c r="N858" s="1" t="s">
        <v>29335</v>
      </c>
      <c r="O858" s="1" t="s">
        <v>25437</v>
      </c>
      <c r="P858" s="1" t="s">
        <v>25437</v>
      </c>
      <c r="Q858" s="1" t="s">
        <v>24738</v>
      </c>
      <c r="R858" s="339">
        <v>41075</v>
      </c>
      <c r="S858" s="1" t="s">
        <v>4177</v>
      </c>
      <c r="T858" s="1" t="s">
        <v>19787</v>
      </c>
      <c r="U858" s="1" t="s">
        <v>24770</v>
      </c>
      <c r="V858" s="1" t="s">
        <v>24</v>
      </c>
      <c r="W858" s="1" t="s">
        <v>29336</v>
      </c>
      <c r="X858" s="1" t="s">
        <v>29337</v>
      </c>
      <c r="Y858" s="1" t="s">
        <v>29338</v>
      </c>
      <c r="Z858" s="1" t="s">
        <v>29339</v>
      </c>
      <c r="AA858" s="1" t="s">
        <v>25</v>
      </c>
      <c r="AB858" s="1" t="s">
        <v>1857</v>
      </c>
      <c r="AC858" s="1" t="s">
        <v>1862</v>
      </c>
      <c r="AD858" s="1" t="s">
        <v>3149</v>
      </c>
      <c r="AE858" s="1" t="s">
        <v>3145</v>
      </c>
      <c r="AF858" s="1" t="s">
        <v>24760</v>
      </c>
      <c r="AG858" s="339">
        <v>41182</v>
      </c>
      <c r="AH858" s="1" t="s">
        <v>3149</v>
      </c>
      <c r="AI858" s="1" t="s">
        <v>24</v>
      </c>
      <c r="AJ858" s="1" t="s">
        <v>28923</v>
      </c>
      <c r="AK858" s="1" t="s">
        <v>28</v>
      </c>
    </row>
    <row r="859" spans="1:37" ht="15">
      <c r="A859">
        <v>110</v>
      </c>
      <c r="B859" s="1" t="s">
        <v>29340</v>
      </c>
      <c r="C859" s="1" t="s">
        <v>29341</v>
      </c>
      <c r="D859" s="1" t="s">
        <v>221</v>
      </c>
      <c r="E859" s="1" t="s">
        <v>24768</v>
      </c>
      <c r="F859" s="1" t="s">
        <v>29342</v>
      </c>
      <c r="G859" s="7">
        <v>41130</v>
      </c>
      <c r="H859" s="7">
        <v>42229</v>
      </c>
      <c r="I859" s="1" t="s">
        <v>25</v>
      </c>
      <c r="J859" s="1" t="s">
        <v>1857</v>
      </c>
      <c r="K859" s="1" t="s">
        <v>25023</v>
      </c>
      <c r="L859" s="1" t="s">
        <v>22221</v>
      </c>
      <c r="M859" s="1" t="s">
        <v>22</v>
      </c>
      <c r="N859" s="1" t="s">
        <v>29343</v>
      </c>
      <c r="O859" s="1" t="s">
        <v>24737</v>
      </c>
      <c r="P859" s="1" t="s">
        <v>24737</v>
      </c>
      <c r="Q859" s="1" t="s">
        <v>24738</v>
      </c>
      <c r="R859" s="339">
        <v>41129</v>
      </c>
      <c r="S859" s="1" t="s">
        <v>3894</v>
      </c>
      <c r="T859" s="1" t="s">
        <v>19519</v>
      </c>
      <c r="U859" s="1" t="s">
        <v>24739</v>
      </c>
      <c r="V859" s="1" t="s">
        <v>24</v>
      </c>
      <c r="W859" s="1" t="s">
        <v>22516</v>
      </c>
      <c r="X859" s="1" t="s">
        <v>9407</v>
      </c>
      <c r="Y859" s="1" t="s">
        <v>28950</v>
      </c>
      <c r="Z859" s="1" t="s">
        <v>28602</v>
      </c>
      <c r="AA859" s="1" t="s">
        <v>25</v>
      </c>
      <c r="AB859" s="1" t="s">
        <v>1857</v>
      </c>
      <c r="AC859" s="1" t="s">
        <v>27</v>
      </c>
      <c r="AD859" s="1" t="s">
        <v>24772</v>
      </c>
      <c r="AE859" s="1" t="s">
        <v>25340</v>
      </c>
      <c r="AF859" s="1" t="s">
        <v>24760</v>
      </c>
      <c r="AG859" s="339">
        <v>41318</v>
      </c>
      <c r="AH859" s="1" t="s">
        <v>3149</v>
      </c>
      <c r="AI859" s="1" t="s">
        <v>25</v>
      </c>
      <c r="AJ859" s="1" t="s">
        <v>24746</v>
      </c>
      <c r="AK859" s="1" t="s">
        <v>169</v>
      </c>
    </row>
    <row r="860" spans="1:37" ht="15">
      <c r="A860">
        <v>111</v>
      </c>
      <c r="B860" s="1" t="s">
        <v>29344</v>
      </c>
      <c r="C860" s="1" t="s">
        <v>29345</v>
      </c>
      <c r="D860" s="1" t="s">
        <v>221</v>
      </c>
      <c r="E860" s="1" t="s">
        <v>24768</v>
      </c>
      <c r="F860" s="1" t="s">
        <v>29346</v>
      </c>
      <c r="G860" s="7">
        <v>41089</v>
      </c>
      <c r="H860" s="7">
        <v>41306</v>
      </c>
      <c r="I860" s="1" t="s">
        <v>25</v>
      </c>
      <c r="J860" s="1" t="s">
        <v>1857</v>
      </c>
      <c r="K860" s="1" t="s">
        <v>25023</v>
      </c>
      <c r="L860" s="1" t="s">
        <v>20447</v>
      </c>
      <c r="M860" s="1" t="s">
        <v>22</v>
      </c>
      <c r="N860" s="1" t="s">
        <v>2104</v>
      </c>
      <c r="O860" s="1" t="s">
        <v>24737</v>
      </c>
      <c r="P860" s="1" t="s">
        <v>24737</v>
      </c>
      <c r="Q860" s="1" t="s">
        <v>24738</v>
      </c>
      <c r="R860" s="339">
        <v>41088</v>
      </c>
      <c r="S860" s="1" t="s">
        <v>3894</v>
      </c>
      <c r="T860" s="1" t="s">
        <v>19519</v>
      </c>
      <c r="U860" s="1" t="s">
        <v>24739</v>
      </c>
      <c r="V860" s="1" t="s">
        <v>24</v>
      </c>
      <c r="W860" s="1" t="s">
        <v>22516</v>
      </c>
      <c r="X860" s="1" t="s">
        <v>9407</v>
      </c>
      <c r="Y860" s="1" t="s">
        <v>28950</v>
      </c>
      <c r="Z860" s="1" t="s">
        <v>28602</v>
      </c>
      <c r="AA860" s="1" t="s">
        <v>25</v>
      </c>
      <c r="AB860" s="1" t="s">
        <v>1857</v>
      </c>
      <c r="AC860" s="1" t="s">
        <v>27</v>
      </c>
      <c r="AD860" s="1" t="s">
        <v>24783</v>
      </c>
      <c r="AE860" s="1" t="s">
        <v>3149</v>
      </c>
      <c r="AF860" s="1" t="s">
        <v>24760</v>
      </c>
      <c r="AH860" s="1" t="s">
        <v>3149</v>
      </c>
      <c r="AI860" s="1" t="s">
        <v>25</v>
      </c>
      <c r="AJ860" s="1" t="s">
        <v>24746</v>
      </c>
      <c r="AK860" s="1" t="s">
        <v>169</v>
      </c>
    </row>
    <row r="861" spans="1:37" ht="15">
      <c r="A861">
        <v>112</v>
      </c>
      <c r="B861" s="1" t="s">
        <v>29347</v>
      </c>
      <c r="C861" s="1" t="s">
        <v>29348</v>
      </c>
      <c r="D861" s="1" t="s">
        <v>221</v>
      </c>
      <c r="E861" s="1" t="s">
        <v>24768</v>
      </c>
      <c r="F861" s="1" t="s">
        <v>29349</v>
      </c>
      <c r="G861" s="7">
        <v>41101</v>
      </c>
      <c r="H861" s="7">
        <v>41831</v>
      </c>
      <c r="I861" s="1" t="s">
        <v>25</v>
      </c>
      <c r="J861" s="1" t="s">
        <v>1857</v>
      </c>
      <c r="K861" s="1" t="s">
        <v>25023</v>
      </c>
      <c r="L861" s="1" t="s">
        <v>22151</v>
      </c>
      <c r="M861" s="1" t="s">
        <v>2213</v>
      </c>
      <c r="N861" s="1" t="s">
        <v>29350</v>
      </c>
      <c r="O861" s="1" t="s">
        <v>24737</v>
      </c>
      <c r="P861" s="1" t="s">
        <v>24737</v>
      </c>
      <c r="Q861" s="1" t="s">
        <v>24738</v>
      </c>
      <c r="R861" s="339">
        <v>41100</v>
      </c>
      <c r="S861" s="1" t="s">
        <v>4177</v>
      </c>
      <c r="T861" s="1" t="s">
        <v>19787</v>
      </c>
      <c r="U861" s="1" t="s">
        <v>24739</v>
      </c>
      <c r="V861" s="1" t="s">
        <v>24</v>
      </c>
      <c r="W861" s="1" t="s">
        <v>22516</v>
      </c>
      <c r="X861" s="1" t="s">
        <v>9407</v>
      </c>
      <c r="Y861" s="1" t="s">
        <v>28950</v>
      </c>
      <c r="Z861" s="1" t="s">
        <v>28602</v>
      </c>
      <c r="AA861" s="1" t="s">
        <v>25</v>
      </c>
      <c r="AB861" s="1" t="s">
        <v>1857</v>
      </c>
      <c r="AC861" s="1" t="s">
        <v>27</v>
      </c>
      <c r="AD861" s="1" t="s">
        <v>24772</v>
      </c>
      <c r="AE861" s="1" t="s">
        <v>25340</v>
      </c>
      <c r="AF861" s="1" t="s">
        <v>24760</v>
      </c>
      <c r="AG861" s="339">
        <v>41285</v>
      </c>
      <c r="AH861" s="1" t="s">
        <v>3149</v>
      </c>
      <c r="AI861" s="1" t="s">
        <v>25</v>
      </c>
      <c r="AJ861" s="1" t="s">
        <v>24746</v>
      </c>
      <c r="AK861" s="1" t="s">
        <v>169</v>
      </c>
    </row>
    <row r="862" spans="1:37" ht="15">
      <c r="A862">
        <v>113</v>
      </c>
      <c r="B862" s="1" t="s">
        <v>29351</v>
      </c>
      <c r="C862" s="1" t="s">
        <v>29352</v>
      </c>
      <c r="D862" s="1" t="s">
        <v>221</v>
      </c>
      <c r="E862" s="1" t="s">
        <v>24768</v>
      </c>
      <c r="F862" s="1" t="s">
        <v>29353</v>
      </c>
      <c r="G862" s="7">
        <v>41127</v>
      </c>
      <c r="H862" s="7">
        <v>41857</v>
      </c>
      <c r="I862" s="1" t="s">
        <v>25</v>
      </c>
      <c r="J862" s="1" t="s">
        <v>1857</v>
      </c>
      <c r="K862" s="1" t="s">
        <v>25023</v>
      </c>
      <c r="L862" s="1" t="s">
        <v>22202</v>
      </c>
      <c r="M862" s="1" t="s">
        <v>2213</v>
      </c>
      <c r="N862" s="1" t="s">
        <v>29354</v>
      </c>
      <c r="O862" s="1" t="s">
        <v>24737</v>
      </c>
      <c r="P862" s="1" t="s">
        <v>24737</v>
      </c>
      <c r="Q862" s="1" t="s">
        <v>24738</v>
      </c>
      <c r="R862" s="339">
        <v>41124</v>
      </c>
      <c r="S862" s="1" t="s">
        <v>4177</v>
      </c>
      <c r="T862" s="1" t="s">
        <v>19787</v>
      </c>
      <c r="U862" s="1" t="s">
        <v>24739</v>
      </c>
      <c r="V862" s="1" t="s">
        <v>24</v>
      </c>
      <c r="W862" s="1" t="s">
        <v>22516</v>
      </c>
      <c r="X862" s="1" t="s">
        <v>9407</v>
      </c>
      <c r="Y862" s="1" t="s">
        <v>28950</v>
      </c>
      <c r="Z862" s="1" t="s">
        <v>28602</v>
      </c>
      <c r="AA862" s="1" t="s">
        <v>25</v>
      </c>
      <c r="AB862" s="1" t="s">
        <v>1857</v>
      </c>
      <c r="AC862" s="1" t="s">
        <v>27</v>
      </c>
      <c r="AD862" s="1" t="s">
        <v>24772</v>
      </c>
      <c r="AE862" s="1" t="s">
        <v>25340</v>
      </c>
      <c r="AF862" s="1" t="s">
        <v>24760</v>
      </c>
      <c r="AG862" s="339">
        <v>41311</v>
      </c>
      <c r="AH862" s="1" t="s">
        <v>3149</v>
      </c>
      <c r="AI862" s="1" t="s">
        <v>25</v>
      </c>
      <c r="AJ862" s="1" t="s">
        <v>24746</v>
      </c>
      <c r="AK862" s="1" t="s">
        <v>169</v>
      </c>
    </row>
    <row r="863" spans="1:37" ht="15">
      <c r="A863">
        <v>114</v>
      </c>
      <c r="B863" s="1" t="s">
        <v>29355</v>
      </c>
      <c r="C863" s="1" t="s">
        <v>29356</v>
      </c>
      <c r="D863" s="1" t="s">
        <v>221</v>
      </c>
      <c r="E863" s="1" t="s">
        <v>24768</v>
      </c>
      <c r="F863" s="1" t="s">
        <v>29357</v>
      </c>
      <c r="G863" s="7">
        <v>41075</v>
      </c>
      <c r="H863" s="7">
        <v>42173</v>
      </c>
      <c r="I863" s="1" t="s">
        <v>25</v>
      </c>
      <c r="J863" s="1" t="s">
        <v>1857</v>
      </c>
      <c r="K863" s="1" t="s">
        <v>25023</v>
      </c>
      <c r="L863" s="1" t="s">
        <v>22120</v>
      </c>
      <c r="M863" s="1" t="s">
        <v>2213</v>
      </c>
      <c r="N863" s="1" t="s">
        <v>29358</v>
      </c>
      <c r="O863" s="1" t="s">
        <v>24737</v>
      </c>
      <c r="P863" s="1" t="s">
        <v>24737</v>
      </c>
      <c r="Q863" s="1" t="s">
        <v>24738</v>
      </c>
      <c r="R863" s="339">
        <v>41074</v>
      </c>
      <c r="S863" s="1" t="s">
        <v>4177</v>
      </c>
      <c r="T863" s="1" t="s">
        <v>19787</v>
      </c>
      <c r="U863" s="1" t="s">
        <v>24739</v>
      </c>
      <c r="V863" s="1" t="s">
        <v>24</v>
      </c>
      <c r="W863" s="1" t="s">
        <v>22516</v>
      </c>
      <c r="X863" s="1" t="s">
        <v>9407</v>
      </c>
      <c r="Y863" s="1" t="s">
        <v>28950</v>
      </c>
      <c r="Z863" s="1" t="s">
        <v>28602</v>
      </c>
      <c r="AA863" s="1" t="s">
        <v>25</v>
      </c>
      <c r="AB863" s="1" t="s">
        <v>1857</v>
      </c>
      <c r="AC863" s="1" t="s">
        <v>27</v>
      </c>
      <c r="AD863" s="1" t="s">
        <v>24772</v>
      </c>
      <c r="AE863" s="1" t="s">
        <v>3145</v>
      </c>
      <c r="AF863" s="1" t="s">
        <v>24760</v>
      </c>
      <c r="AG863" s="339">
        <v>42173</v>
      </c>
      <c r="AH863" s="1" t="s">
        <v>3149</v>
      </c>
      <c r="AI863" s="1" t="s">
        <v>25</v>
      </c>
      <c r="AJ863" s="1" t="s">
        <v>24746</v>
      </c>
      <c r="AK863" s="1" t="s">
        <v>169</v>
      </c>
    </row>
    <row r="864" spans="1:37" ht="15">
      <c r="A864">
        <v>115</v>
      </c>
      <c r="B864" s="1" t="s">
        <v>29359</v>
      </c>
      <c r="C864" s="1" t="s">
        <v>29360</v>
      </c>
      <c r="D864" s="1" t="s">
        <v>221</v>
      </c>
      <c r="E864" s="1" t="s">
        <v>24768</v>
      </c>
      <c r="F864" s="1" t="s">
        <v>29361</v>
      </c>
      <c r="G864" s="7">
        <v>41099</v>
      </c>
      <c r="H864" s="7">
        <v>41834</v>
      </c>
      <c r="I864" s="1" t="s">
        <v>25</v>
      </c>
      <c r="J864" s="1" t="s">
        <v>1857</v>
      </c>
      <c r="K864" s="1" t="s">
        <v>25023</v>
      </c>
      <c r="L864" s="1" t="s">
        <v>20457</v>
      </c>
      <c r="M864" s="1" t="s">
        <v>22</v>
      </c>
      <c r="N864" s="1" t="s">
        <v>29362</v>
      </c>
      <c r="O864" s="1" t="s">
        <v>24737</v>
      </c>
      <c r="P864" s="1" t="s">
        <v>24737</v>
      </c>
      <c r="Q864" s="1" t="s">
        <v>24738</v>
      </c>
      <c r="R864" s="339">
        <v>41096</v>
      </c>
      <c r="S864" s="1" t="s">
        <v>3894</v>
      </c>
      <c r="T864" s="1" t="s">
        <v>19519</v>
      </c>
      <c r="U864" s="1" t="s">
        <v>24739</v>
      </c>
      <c r="V864" s="1" t="s">
        <v>24</v>
      </c>
      <c r="W864" s="1" t="s">
        <v>22516</v>
      </c>
      <c r="X864" s="1" t="s">
        <v>9407</v>
      </c>
      <c r="Y864" s="1" t="s">
        <v>28950</v>
      </c>
      <c r="Z864" s="1" t="s">
        <v>28602</v>
      </c>
      <c r="AA864" s="1" t="s">
        <v>25</v>
      </c>
      <c r="AB864" s="1" t="s">
        <v>1857</v>
      </c>
      <c r="AC864" s="1" t="s">
        <v>27</v>
      </c>
      <c r="AD864" s="1" t="s">
        <v>24772</v>
      </c>
      <c r="AE864" s="1" t="s">
        <v>3145</v>
      </c>
      <c r="AF864" s="1" t="s">
        <v>24760</v>
      </c>
      <c r="AG864" s="339">
        <v>41834</v>
      </c>
      <c r="AH864" s="1" t="s">
        <v>3149</v>
      </c>
      <c r="AI864" s="1" t="s">
        <v>25</v>
      </c>
      <c r="AJ864" s="1" t="s">
        <v>24746</v>
      </c>
      <c r="AK864" s="1" t="s">
        <v>169</v>
      </c>
    </row>
    <row r="865" spans="1:37" ht="15">
      <c r="A865">
        <v>116</v>
      </c>
      <c r="B865" s="1" t="s">
        <v>29363</v>
      </c>
      <c r="C865" s="1" t="s">
        <v>29364</v>
      </c>
      <c r="D865" s="1" t="s">
        <v>221</v>
      </c>
      <c r="E865" s="1" t="s">
        <v>24768</v>
      </c>
      <c r="F865" s="1" t="s">
        <v>29365</v>
      </c>
      <c r="G865" s="7">
        <v>41151</v>
      </c>
      <c r="H865" s="7">
        <v>42306</v>
      </c>
      <c r="I865" s="1" t="s">
        <v>24</v>
      </c>
      <c r="J865" s="1" t="s">
        <v>1857</v>
      </c>
      <c r="K865" s="1" t="s">
        <v>25023</v>
      </c>
      <c r="L865" s="1" t="s">
        <v>22241</v>
      </c>
      <c r="M865" s="1" t="s">
        <v>22</v>
      </c>
      <c r="N865" s="1" t="s">
        <v>29366</v>
      </c>
      <c r="O865" s="1" t="s">
        <v>24737</v>
      </c>
      <c r="P865" s="1" t="s">
        <v>24737</v>
      </c>
      <c r="Q865" s="1" t="s">
        <v>24738</v>
      </c>
      <c r="R865" s="339">
        <v>41150</v>
      </c>
      <c r="S865" s="1" t="s">
        <v>3894</v>
      </c>
      <c r="T865" s="1" t="s">
        <v>19519</v>
      </c>
      <c r="U865" s="1" t="s">
        <v>24739</v>
      </c>
      <c r="V865" s="1" t="s">
        <v>24</v>
      </c>
      <c r="W865" s="1" t="s">
        <v>22516</v>
      </c>
      <c r="X865" s="1" t="s">
        <v>9407</v>
      </c>
      <c r="Y865" s="1" t="s">
        <v>28950</v>
      </c>
      <c r="Z865" s="1" t="s">
        <v>28602</v>
      </c>
      <c r="AA865" s="1" t="s">
        <v>25</v>
      </c>
      <c r="AB865" s="1" t="s">
        <v>1857</v>
      </c>
      <c r="AC865" s="1" t="s">
        <v>27</v>
      </c>
      <c r="AD865" s="1" t="s">
        <v>24772</v>
      </c>
      <c r="AE865" s="1" t="s">
        <v>28927</v>
      </c>
      <c r="AF865" s="1" t="s">
        <v>24760</v>
      </c>
      <c r="AG865" s="339">
        <v>41208</v>
      </c>
      <c r="AH865" s="1" t="s">
        <v>3149</v>
      </c>
      <c r="AI865" s="1" t="s">
        <v>25</v>
      </c>
      <c r="AJ865" s="1" t="s">
        <v>24746</v>
      </c>
      <c r="AK865" s="1" t="s">
        <v>169</v>
      </c>
    </row>
    <row r="866" spans="1:37" ht="15">
      <c r="A866">
        <v>117</v>
      </c>
      <c r="B866" s="1" t="s">
        <v>29367</v>
      </c>
      <c r="C866" s="1" t="s">
        <v>29368</v>
      </c>
      <c r="D866" s="1" t="s">
        <v>221</v>
      </c>
      <c r="E866" s="1" t="s">
        <v>24768</v>
      </c>
      <c r="F866" s="1" t="s">
        <v>29369</v>
      </c>
      <c r="G866" s="7">
        <v>41099</v>
      </c>
      <c r="H866" s="7">
        <v>41669</v>
      </c>
      <c r="I866" s="1" t="s">
        <v>25</v>
      </c>
      <c r="J866" s="1" t="s">
        <v>1857</v>
      </c>
      <c r="K866" s="1" t="s">
        <v>25023</v>
      </c>
      <c r="L866" s="1" t="s">
        <v>22146</v>
      </c>
      <c r="M866" s="1" t="s">
        <v>2213</v>
      </c>
      <c r="N866" s="1" t="s">
        <v>29370</v>
      </c>
      <c r="O866" s="1" t="s">
        <v>24737</v>
      </c>
      <c r="P866" s="1" t="s">
        <v>24737</v>
      </c>
      <c r="Q866" s="1" t="s">
        <v>24738</v>
      </c>
      <c r="R866" s="339">
        <v>41096</v>
      </c>
      <c r="S866" s="1" t="s">
        <v>4177</v>
      </c>
      <c r="T866" s="1" t="s">
        <v>19787</v>
      </c>
      <c r="U866" s="1" t="s">
        <v>24739</v>
      </c>
      <c r="V866" s="1" t="s">
        <v>24</v>
      </c>
      <c r="W866" s="1" t="s">
        <v>22516</v>
      </c>
      <c r="X866" s="1" t="s">
        <v>9407</v>
      </c>
      <c r="Y866" s="1" t="s">
        <v>28950</v>
      </c>
      <c r="Z866" s="1" t="s">
        <v>28602</v>
      </c>
      <c r="AA866" s="1" t="s">
        <v>25</v>
      </c>
      <c r="AB866" s="1" t="s">
        <v>1857</v>
      </c>
      <c r="AC866" s="1" t="s">
        <v>27</v>
      </c>
      <c r="AD866" s="1" t="s">
        <v>24743</v>
      </c>
      <c r="AE866" s="1" t="s">
        <v>3145</v>
      </c>
      <c r="AF866" s="1" t="s">
        <v>24760</v>
      </c>
      <c r="AG866" s="339">
        <v>41669</v>
      </c>
      <c r="AH866" s="1" t="s">
        <v>3149</v>
      </c>
      <c r="AI866" s="1" t="s">
        <v>25</v>
      </c>
      <c r="AJ866" s="1" t="s">
        <v>24746</v>
      </c>
      <c r="AK866" s="1" t="s">
        <v>169</v>
      </c>
    </row>
    <row r="867" spans="1:37" ht="15">
      <c r="A867">
        <v>118</v>
      </c>
      <c r="B867" s="1" t="s">
        <v>29371</v>
      </c>
      <c r="C867" s="1" t="s">
        <v>29372</v>
      </c>
      <c r="D867" s="1" t="s">
        <v>221</v>
      </c>
      <c r="E867" s="1" t="s">
        <v>24768</v>
      </c>
      <c r="F867" s="1" t="s">
        <v>29373</v>
      </c>
      <c r="G867" s="7">
        <v>41122</v>
      </c>
      <c r="H867" s="7">
        <v>41695</v>
      </c>
      <c r="I867" s="1" t="s">
        <v>25</v>
      </c>
      <c r="J867" s="1" t="s">
        <v>1857</v>
      </c>
      <c r="K867" s="1" t="s">
        <v>25023</v>
      </c>
      <c r="L867" s="1" t="s">
        <v>22381</v>
      </c>
      <c r="M867" s="1" t="s">
        <v>2213</v>
      </c>
      <c r="N867" s="1" t="s">
        <v>29374</v>
      </c>
      <c r="O867" s="1" t="s">
        <v>24737</v>
      </c>
      <c r="P867" s="1" t="s">
        <v>24737</v>
      </c>
      <c r="Q867" s="1" t="s">
        <v>24738</v>
      </c>
      <c r="R867" s="339">
        <v>41121</v>
      </c>
      <c r="S867" s="1" t="s">
        <v>4712</v>
      </c>
      <c r="T867" s="1" t="s">
        <v>19790</v>
      </c>
      <c r="U867" s="1" t="s">
        <v>24739</v>
      </c>
      <c r="V867" s="1" t="s">
        <v>24</v>
      </c>
      <c r="W867" s="1" t="s">
        <v>22516</v>
      </c>
      <c r="X867" s="1" t="s">
        <v>9407</v>
      </c>
      <c r="Y867" s="1" t="s">
        <v>28950</v>
      </c>
      <c r="Z867" s="1" t="s">
        <v>28602</v>
      </c>
      <c r="AA867" s="1" t="s">
        <v>25</v>
      </c>
      <c r="AB867" s="1" t="s">
        <v>1857</v>
      </c>
      <c r="AC867" s="1" t="s">
        <v>27</v>
      </c>
      <c r="AD867" s="1" t="s">
        <v>24743</v>
      </c>
      <c r="AE867" s="1" t="s">
        <v>3145</v>
      </c>
      <c r="AF867" s="1" t="s">
        <v>24760</v>
      </c>
      <c r="AG867" s="339">
        <v>41695</v>
      </c>
      <c r="AH867" s="1" t="s">
        <v>3149</v>
      </c>
      <c r="AI867" s="1" t="s">
        <v>25</v>
      </c>
      <c r="AJ867" s="1" t="s">
        <v>24746</v>
      </c>
      <c r="AK867" s="1" t="s">
        <v>169</v>
      </c>
    </row>
    <row r="868" spans="1:37" ht="15">
      <c r="A868">
        <v>119</v>
      </c>
      <c r="B868" s="1" t="s">
        <v>29375</v>
      </c>
      <c r="C868" s="1" t="s">
        <v>29376</v>
      </c>
      <c r="D868" s="1" t="s">
        <v>221</v>
      </c>
      <c r="E868" s="1" t="s">
        <v>24768</v>
      </c>
      <c r="F868" s="1" t="s">
        <v>29377</v>
      </c>
      <c r="G868" s="7">
        <v>41122</v>
      </c>
      <c r="H868" s="7">
        <v>41695</v>
      </c>
      <c r="I868" s="1" t="s">
        <v>25</v>
      </c>
      <c r="J868" s="1" t="s">
        <v>1857</v>
      </c>
      <c r="K868" s="1" t="s">
        <v>25023</v>
      </c>
      <c r="L868" s="1" t="s">
        <v>22423</v>
      </c>
      <c r="M868" s="1" t="s">
        <v>22</v>
      </c>
      <c r="N868" s="1" t="s">
        <v>29378</v>
      </c>
      <c r="O868" s="1" t="s">
        <v>24737</v>
      </c>
      <c r="P868" s="1" t="s">
        <v>24737</v>
      </c>
      <c r="Q868" s="1" t="s">
        <v>24738</v>
      </c>
      <c r="R868" s="339">
        <v>41121</v>
      </c>
      <c r="S868" s="1" t="s">
        <v>3894</v>
      </c>
      <c r="T868" s="1" t="s">
        <v>19519</v>
      </c>
      <c r="U868" s="1" t="s">
        <v>24739</v>
      </c>
      <c r="V868" s="1" t="s">
        <v>24</v>
      </c>
      <c r="W868" s="1" t="s">
        <v>22516</v>
      </c>
      <c r="X868" s="1" t="s">
        <v>9407</v>
      </c>
      <c r="Y868" s="1" t="s">
        <v>28950</v>
      </c>
      <c r="Z868" s="1" t="s">
        <v>28602</v>
      </c>
      <c r="AA868" s="1" t="s">
        <v>25</v>
      </c>
      <c r="AB868" s="1" t="s">
        <v>1857</v>
      </c>
      <c r="AC868" s="1" t="s">
        <v>27</v>
      </c>
      <c r="AD868" s="1" t="s">
        <v>24743</v>
      </c>
      <c r="AE868" s="1" t="s">
        <v>3145</v>
      </c>
      <c r="AF868" s="1" t="s">
        <v>24760</v>
      </c>
      <c r="AG868" s="339">
        <v>41695</v>
      </c>
      <c r="AH868" s="1" t="s">
        <v>3149</v>
      </c>
      <c r="AI868" s="1" t="s">
        <v>25</v>
      </c>
      <c r="AJ868" s="1" t="s">
        <v>24746</v>
      </c>
      <c r="AK868" s="1" t="s">
        <v>169</v>
      </c>
    </row>
    <row r="869" spans="1:37" ht="15">
      <c r="A869">
        <v>120</v>
      </c>
      <c r="B869" s="1" t="s">
        <v>29379</v>
      </c>
      <c r="C869" s="1" t="s">
        <v>29380</v>
      </c>
      <c r="D869" s="1" t="s">
        <v>221</v>
      </c>
      <c r="E869" s="1" t="s">
        <v>24768</v>
      </c>
      <c r="F869" s="1" t="s">
        <v>29381</v>
      </c>
      <c r="G869" s="7">
        <v>41082</v>
      </c>
      <c r="H869" s="7">
        <v>41447</v>
      </c>
      <c r="I869" s="1" t="s">
        <v>24</v>
      </c>
      <c r="J869" s="1" t="s">
        <v>1857</v>
      </c>
      <c r="K869" s="1" t="s">
        <v>25023</v>
      </c>
      <c r="L869" s="1" t="s">
        <v>22135</v>
      </c>
      <c r="M869" s="1" t="s">
        <v>22</v>
      </c>
      <c r="N869" s="1" t="s">
        <v>29382</v>
      </c>
      <c r="O869" s="1" t="s">
        <v>24737</v>
      </c>
      <c r="P869" s="1" t="s">
        <v>24737</v>
      </c>
      <c r="Q869" s="1" t="s">
        <v>24738</v>
      </c>
      <c r="R869" s="339">
        <v>41082</v>
      </c>
      <c r="S869" s="1" t="s">
        <v>3894</v>
      </c>
      <c r="T869" s="1" t="s">
        <v>19519</v>
      </c>
      <c r="U869" s="1" t="s">
        <v>24739</v>
      </c>
      <c r="V869" s="1" t="s">
        <v>24</v>
      </c>
      <c r="W869" s="1" t="s">
        <v>19605</v>
      </c>
      <c r="X869" s="1" t="s">
        <v>10634</v>
      </c>
      <c r="Y869" s="1" t="s">
        <v>10634</v>
      </c>
      <c r="Z869" s="1" t="s">
        <v>28978</v>
      </c>
      <c r="AA869" s="1" t="s">
        <v>25</v>
      </c>
      <c r="AB869" s="1" t="s">
        <v>1857</v>
      </c>
      <c r="AC869" s="1" t="s">
        <v>27</v>
      </c>
      <c r="AD869" s="1" t="s">
        <v>24743</v>
      </c>
      <c r="AE869" s="1" t="s">
        <v>24744</v>
      </c>
      <c r="AF869" s="1" t="s">
        <v>24760</v>
      </c>
      <c r="AG869" s="339">
        <v>41447</v>
      </c>
      <c r="AH869" s="1" t="s">
        <v>3149</v>
      </c>
      <c r="AI869" s="1" t="s">
        <v>25</v>
      </c>
      <c r="AJ869" s="1" t="s">
        <v>24761</v>
      </c>
      <c r="AK869" s="1" t="s">
        <v>169</v>
      </c>
    </row>
    <row r="870" spans="1:37" ht="15">
      <c r="A870">
        <v>121</v>
      </c>
      <c r="B870" s="1" t="s">
        <v>29383</v>
      </c>
      <c r="C870" s="1" t="s">
        <v>29384</v>
      </c>
      <c r="D870" s="1" t="s">
        <v>221</v>
      </c>
      <c r="E870" s="1" t="s">
        <v>24768</v>
      </c>
      <c r="F870" s="1" t="s">
        <v>29385</v>
      </c>
      <c r="G870" s="7">
        <v>41096</v>
      </c>
      <c r="H870" s="7">
        <v>41461</v>
      </c>
      <c r="I870" s="1" t="s">
        <v>24</v>
      </c>
      <c r="J870" s="1" t="s">
        <v>1857</v>
      </c>
      <c r="K870" s="1" t="s">
        <v>25023</v>
      </c>
      <c r="L870" s="1" t="s">
        <v>20455</v>
      </c>
      <c r="M870" s="1" t="s">
        <v>22</v>
      </c>
      <c r="N870" s="1" t="s">
        <v>29386</v>
      </c>
      <c r="O870" s="1" t="s">
        <v>24737</v>
      </c>
      <c r="P870" s="1" t="s">
        <v>24737</v>
      </c>
      <c r="Q870" s="1" t="s">
        <v>24738</v>
      </c>
      <c r="R870" s="339">
        <v>41096</v>
      </c>
      <c r="S870" s="1" t="s">
        <v>3894</v>
      </c>
      <c r="T870" s="1" t="s">
        <v>19519</v>
      </c>
      <c r="U870" s="1" t="s">
        <v>24739</v>
      </c>
      <c r="V870" s="1" t="s">
        <v>24</v>
      </c>
      <c r="W870" s="1" t="s">
        <v>19605</v>
      </c>
      <c r="X870" s="1" t="s">
        <v>10634</v>
      </c>
      <c r="Y870" s="1" t="s">
        <v>10634</v>
      </c>
      <c r="Z870" s="1" t="s">
        <v>28978</v>
      </c>
      <c r="AA870" s="1" t="s">
        <v>25</v>
      </c>
      <c r="AB870" s="1" t="s">
        <v>1857</v>
      </c>
      <c r="AC870" s="1" t="s">
        <v>27</v>
      </c>
      <c r="AD870" s="1" t="s">
        <v>24743</v>
      </c>
      <c r="AE870" s="1" t="s">
        <v>24744</v>
      </c>
      <c r="AF870" s="1" t="s">
        <v>24760</v>
      </c>
      <c r="AG870" s="339">
        <v>41461</v>
      </c>
      <c r="AH870" s="1" t="s">
        <v>3149</v>
      </c>
      <c r="AI870" s="1" t="s">
        <v>25</v>
      </c>
      <c r="AJ870" s="1" t="s">
        <v>24761</v>
      </c>
      <c r="AK870" s="1" t="s">
        <v>169</v>
      </c>
    </row>
    <row r="871" spans="1:37" ht="15">
      <c r="A871">
        <v>122</v>
      </c>
      <c r="B871" s="1" t="s">
        <v>29387</v>
      </c>
      <c r="C871" s="1" t="s">
        <v>29388</v>
      </c>
      <c r="D871" s="1" t="s">
        <v>221</v>
      </c>
      <c r="E871" s="1" t="s">
        <v>24768</v>
      </c>
      <c r="F871" s="1" t="s">
        <v>29389</v>
      </c>
      <c r="G871" s="7">
        <v>41110</v>
      </c>
      <c r="H871" s="7">
        <v>41475</v>
      </c>
      <c r="I871" s="1" t="s">
        <v>24</v>
      </c>
      <c r="J871" s="1" t="s">
        <v>1857</v>
      </c>
      <c r="K871" s="1" t="s">
        <v>25023</v>
      </c>
      <c r="L871" s="1" t="s">
        <v>2513</v>
      </c>
      <c r="M871" s="1" t="s">
        <v>22</v>
      </c>
      <c r="N871" s="1" t="s">
        <v>29390</v>
      </c>
      <c r="O871" s="1" t="s">
        <v>24737</v>
      </c>
      <c r="P871" s="1" t="s">
        <v>24737</v>
      </c>
      <c r="Q871" s="1" t="s">
        <v>24738</v>
      </c>
      <c r="R871" s="339">
        <v>41110</v>
      </c>
      <c r="S871" s="1" t="s">
        <v>3894</v>
      </c>
      <c r="T871" s="1" t="s">
        <v>19519</v>
      </c>
      <c r="U871" s="1" t="s">
        <v>24739</v>
      </c>
      <c r="V871" s="1" t="s">
        <v>24</v>
      </c>
      <c r="W871" s="1" t="s">
        <v>19605</v>
      </c>
      <c r="X871" s="1" t="s">
        <v>10634</v>
      </c>
      <c r="Y871" s="1" t="s">
        <v>10634</v>
      </c>
      <c r="Z871" s="1" t="s">
        <v>28978</v>
      </c>
      <c r="AA871" s="1" t="s">
        <v>25</v>
      </c>
      <c r="AB871" s="1" t="s">
        <v>1857</v>
      </c>
      <c r="AC871" s="1" t="s">
        <v>27</v>
      </c>
      <c r="AD871" s="1" t="s">
        <v>24743</v>
      </c>
      <c r="AE871" s="1" t="s">
        <v>24744</v>
      </c>
      <c r="AF871" s="1" t="s">
        <v>24760</v>
      </c>
      <c r="AG871" s="339">
        <v>41475</v>
      </c>
      <c r="AH871" s="1" t="s">
        <v>3149</v>
      </c>
      <c r="AI871" s="1" t="s">
        <v>25</v>
      </c>
      <c r="AJ871" s="1" t="s">
        <v>24761</v>
      </c>
      <c r="AK871" s="1" t="s">
        <v>169</v>
      </c>
    </row>
    <row r="872" spans="1:37" ht="15">
      <c r="A872">
        <v>123</v>
      </c>
      <c r="B872" s="1" t="s">
        <v>29391</v>
      </c>
      <c r="C872" s="1" t="s">
        <v>29392</v>
      </c>
      <c r="D872" s="1" t="s">
        <v>221</v>
      </c>
      <c r="E872" s="1" t="s">
        <v>24768</v>
      </c>
      <c r="F872" s="1" t="s">
        <v>29393</v>
      </c>
      <c r="G872" s="7">
        <v>41131</v>
      </c>
      <c r="H872" s="7">
        <v>41496</v>
      </c>
      <c r="I872" s="1" t="s">
        <v>24</v>
      </c>
      <c r="J872" s="1" t="s">
        <v>1857</v>
      </c>
      <c r="K872" s="1" t="s">
        <v>25023</v>
      </c>
      <c r="L872" s="1" t="s">
        <v>22227</v>
      </c>
      <c r="M872" s="1" t="s">
        <v>22</v>
      </c>
      <c r="N872" s="1" t="s">
        <v>29394</v>
      </c>
      <c r="O872" s="1" t="s">
        <v>24737</v>
      </c>
      <c r="P872" s="1" t="s">
        <v>24737</v>
      </c>
      <c r="Q872" s="1" t="s">
        <v>24738</v>
      </c>
      <c r="R872" s="339">
        <v>41131</v>
      </c>
      <c r="S872" s="1" t="s">
        <v>3894</v>
      </c>
      <c r="T872" s="1" t="s">
        <v>19519</v>
      </c>
      <c r="U872" s="1" t="s">
        <v>24739</v>
      </c>
      <c r="V872" s="1" t="s">
        <v>24</v>
      </c>
      <c r="W872" s="1" t="s">
        <v>19605</v>
      </c>
      <c r="X872" s="1" t="s">
        <v>10634</v>
      </c>
      <c r="Y872" s="1" t="s">
        <v>10634</v>
      </c>
      <c r="Z872" s="1" t="s">
        <v>28978</v>
      </c>
      <c r="AA872" s="1" t="s">
        <v>25</v>
      </c>
      <c r="AB872" s="1" t="s">
        <v>1857</v>
      </c>
      <c r="AC872" s="1" t="s">
        <v>27</v>
      </c>
      <c r="AD872" s="1" t="s">
        <v>24743</v>
      </c>
      <c r="AE872" s="1" t="s">
        <v>24744</v>
      </c>
      <c r="AF872" s="1" t="s">
        <v>24760</v>
      </c>
      <c r="AG872" s="339">
        <v>41496</v>
      </c>
      <c r="AH872" s="1" t="s">
        <v>3149</v>
      </c>
      <c r="AI872" s="1" t="s">
        <v>25</v>
      </c>
      <c r="AJ872" s="1" t="s">
        <v>24761</v>
      </c>
      <c r="AK872" s="1" t="s">
        <v>169</v>
      </c>
    </row>
    <row r="873" spans="1:37" ht="15">
      <c r="A873">
        <v>124</v>
      </c>
      <c r="B873" s="1" t="s">
        <v>29395</v>
      </c>
      <c r="C873" s="1" t="s">
        <v>29396</v>
      </c>
      <c r="D873" s="1" t="s">
        <v>221</v>
      </c>
      <c r="E873" s="1" t="s">
        <v>24768</v>
      </c>
      <c r="F873" s="1" t="s">
        <v>29397</v>
      </c>
      <c r="G873" s="7">
        <v>41145</v>
      </c>
      <c r="H873" s="7">
        <v>41510</v>
      </c>
      <c r="I873" s="1" t="s">
        <v>24</v>
      </c>
      <c r="J873" s="1" t="s">
        <v>1857</v>
      </c>
      <c r="K873" s="1" t="s">
        <v>25023</v>
      </c>
      <c r="L873" s="1" t="s">
        <v>19642</v>
      </c>
      <c r="M873" s="1" t="s">
        <v>22</v>
      </c>
      <c r="N873" s="1" t="s">
        <v>29398</v>
      </c>
      <c r="O873" s="1" t="s">
        <v>24737</v>
      </c>
      <c r="P873" s="1" t="s">
        <v>24737</v>
      </c>
      <c r="Q873" s="1" t="s">
        <v>24738</v>
      </c>
      <c r="R873" s="339">
        <v>41145</v>
      </c>
      <c r="S873" s="1" t="s">
        <v>3894</v>
      </c>
      <c r="T873" s="1" t="s">
        <v>19519</v>
      </c>
      <c r="U873" s="1" t="s">
        <v>24739</v>
      </c>
      <c r="V873" s="1" t="s">
        <v>24</v>
      </c>
      <c r="W873" s="1" t="s">
        <v>19605</v>
      </c>
      <c r="X873" s="1" t="s">
        <v>10634</v>
      </c>
      <c r="Y873" s="1" t="s">
        <v>10634</v>
      </c>
      <c r="Z873" s="1" t="s">
        <v>28978</v>
      </c>
      <c r="AA873" s="1" t="s">
        <v>25</v>
      </c>
      <c r="AB873" s="1" t="s">
        <v>1857</v>
      </c>
      <c r="AC873" s="1" t="s">
        <v>27</v>
      </c>
      <c r="AD873" s="1" t="s">
        <v>24743</v>
      </c>
      <c r="AE873" s="1" t="s">
        <v>24744</v>
      </c>
      <c r="AF873" s="1" t="s">
        <v>24760</v>
      </c>
      <c r="AG873" s="339">
        <v>41510</v>
      </c>
      <c r="AH873" s="1" t="s">
        <v>3149</v>
      </c>
      <c r="AI873" s="1" t="s">
        <v>25</v>
      </c>
      <c r="AJ873" s="1" t="s">
        <v>24761</v>
      </c>
      <c r="AK873" s="1" t="s">
        <v>169</v>
      </c>
    </row>
    <row r="874" spans="1:37" ht="15">
      <c r="A874">
        <v>125</v>
      </c>
      <c r="B874" s="1" t="s">
        <v>29399</v>
      </c>
      <c r="C874" s="1" t="s">
        <v>29400</v>
      </c>
      <c r="D874" s="1" t="s">
        <v>221</v>
      </c>
      <c r="E874" s="1" t="s">
        <v>24781</v>
      </c>
      <c r="F874" s="1" t="s">
        <v>29401</v>
      </c>
      <c r="G874" s="7">
        <v>41124</v>
      </c>
      <c r="H874" s="7">
        <v>41218</v>
      </c>
      <c r="I874" s="1" t="s">
        <v>25</v>
      </c>
      <c r="J874" s="1" t="s">
        <v>1857</v>
      </c>
      <c r="K874" s="1" t="s">
        <v>25023</v>
      </c>
      <c r="L874" s="1" t="s">
        <v>22196</v>
      </c>
      <c r="M874" s="1" t="s">
        <v>2213</v>
      </c>
      <c r="N874" s="1" t="s">
        <v>29402</v>
      </c>
      <c r="O874" s="1" t="s">
        <v>24737</v>
      </c>
      <c r="P874" s="1" t="s">
        <v>24737</v>
      </c>
      <c r="Q874" s="1" t="s">
        <v>24738</v>
      </c>
      <c r="R874" s="339">
        <v>41124</v>
      </c>
      <c r="S874" s="1" t="s">
        <v>4712</v>
      </c>
      <c r="T874" s="1" t="s">
        <v>19790</v>
      </c>
      <c r="U874" s="1" t="s">
        <v>24739</v>
      </c>
      <c r="V874" s="1" t="s">
        <v>24</v>
      </c>
      <c r="W874" s="1" t="s">
        <v>19605</v>
      </c>
      <c r="X874" s="1" t="s">
        <v>10634</v>
      </c>
      <c r="Y874" s="1" t="s">
        <v>10634</v>
      </c>
      <c r="Z874" s="1" t="s">
        <v>28978</v>
      </c>
      <c r="AA874" s="1" t="s">
        <v>25</v>
      </c>
      <c r="AB874" s="1" t="s">
        <v>1857</v>
      </c>
      <c r="AC874" s="1" t="s">
        <v>27</v>
      </c>
      <c r="AD874" s="1" t="s">
        <v>24743</v>
      </c>
      <c r="AE874" s="1" t="s">
        <v>28927</v>
      </c>
      <c r="AF874" s="1" t="s">
        <v>24760</v>
      </c>
      <c r="AG874" s="339">
        <v>41218</v>
      </c>
      <c r="AH874" s="1" t="s">
        <v>3149</v>
      </c>
      <c r="AI874" s="1" t="s">
        <v>25</v>
      </c>
      <c r="AJ874" s="1" t="s">
        <v>24746</v>
      </c>
      <c r="AK874" s="1" t="s">
        <v>169</v>
      </c>
    </row>
    <row r="875" spans="1:37" ht="15">
      <c r="A875">
        <v>126</v>
      </c>
      <c r="B875" s="1" t="s">
        <v>29403</v>
      </c>
      <c r="C875" s="1" t="s">
        <v>29404</v>
      </c>
      <c r="D875" s="1" t="s">
        <v>221</v>
      </c>
      <c r="E875" s="1" t="s">
        <v>24768</v>
      </c>
      <c r="F875" s="1" t="s">
        <v>29405</v>
      </c>
      <c r="G875" s="7">
        <v>41082</v>
      </c>
      <c r="H875" s="7">
        <v>41447</v>
      </c>
      <c r="I875" s="1" t="s">
        <v>24</v>
      </c>
      <c r="J875" s="1" t="s">
        <v>1857</v>
      </c>
      <c r="K875" s="1" t="s">
        <v>25023</v>
      </c>
      <c r="L875" s="1" t="s">
        <v>22451</v>
      </c>
      <c r="M875" s="1" t="s">
        <v>2213</v>
      </c>
      <c r="N875" s="1" t="s">
        <v>29406</v>
      </c>
      <c r="O875" s="1" t="s">
        <v>24737</v>
      </c>
      <c r="P875" s="1" t="s">
        <v>24737</v>
      </c>
      <c r="Q875" s="1" t="s">
        <v>24738</v>
      </c>
      <c r="R875" s="339">
        <v>41082</v>
      </c>
      <c r="S875" s="1" t="s">
        <v>4177</v>
      </c>
      <c r="T875" s="1" t="s">
        <v>19787</v>
      </c>
      <c r="U875" s="1" t="s">
        <v>24739</v>
      </c>
      <c r="V875" s="1" t="s">
        <v>24</v>
      </c>
      <c r="W875" s="1" t="s">
        <v>19605</v>
      </c>
      <c r="X875" s="1" t="s">
        <v>10634</v>
      </c>
      <c r="Y875" s="1" t="s">
        <v>10634</v>
      </c>
      <c r="Z875" s="1" t="s">
        <v>28978</v>
      </c>
      <c r="AA875" s="1" t="s">
        <v>25</v>
      </c>
      <c r="AB875" s="1" t="s">
        <v>1857</v>
      </c>
      <c r="AC875" s="1" t="s">
        <v>27</v>
      </c>
      <c r="AD875" s="1" t="s">
        <v>24743</v>
      </c>
      <c r="AE875" s="1" t="s">
        <v>24744</v>
      </c>
      <c r="AF875" s="1" t="s">
        <v>24760</v>
      </c>
      <c r="AG875" s="339">
        <v>41447</v>
      </c>
      <c r="AH875" s="1" t="s">
        <v>3149</v>
      </c>
      <c r="AI875" s="1" t="s">
        <v>25</v>
      </c>
      <c r="AJ875" s="1" t="s">
        <v>24761</v>
      </c>
      <c r="AK875" s="1" t="s">
        <v>169</v>
      </c>
    </row>
    <row r="876" spans="1:37" ht="15">
      <c r="A876">
        <v>127</v>
      </c>
      <c r="B876" s="1" t="s">
        <v>29407</v>
      </c>
      <c r="C876" s="1" t="s">
        <v>29408</v>
      </c>
      <c r="D876" s="1" t="s">
        <v>221</v>
      </c>
      <c r="E876" s="1" t="s">
        <v>24768</v>
      </c>
      <c r="F876" s="1" t="s">
        <v>29409</v>
      </c>
      <c r="G876" s="7">
        <v>41103</v>
      </c>
      <c r="H876" s="7">
        <v>41468</v>
      </c>
      <c r="I876" s="1" t="s">
        <v>24</v>
      </c>
      <c r="J876" s="1" t="s">
        <v>1857</v>
      </c>
      <c r="K876" s="1" t="s">
        <v>25023</v>
      </c>
      <c r="L876" s="1" t="s">
        <v>20465</v>
      </c>
      <c r="M876" s="1" t="s">
        <v>2213</v>
      </c>
      <c r="N876" s="1" t="s">
        <v>29410</v>
      </c>
      <c r="O876" s="1" t="s">
        <v>24737</v>
      </c>
      <c r="P876" s="1" t="s">
        <v>24737</v>
      </c>
      <c r="Q876" s="1" t="s">
        <v>24738</v>
      </c>
      <c r="R876" s="339">
        <v>41103</v>
      </c>
      <c r="S876" s="1" t="s">
        <v>4177</v>
      </c>
      <c r="T876" s="1" t="s">
        <v>19787</v>
      </c>
      <c r="U876" s="1" t="s">
        <v>24739</v>
      </c>
      <c r="V876" s="1" t="s">
        <v>24</v>
      </c>
      <c r="W876" s="1" t="s">
        <v>19605</v>
      </c>
      <c r="X876" s="1" t="s">
        <v>10634</v>
      </c>
      <c r="Y876" s="1" t="s">
        <v>10634</v>
      </c>
      <c r="Z876" s="1" t="s">
        <v>28978</v>
      </c>
      <c r="AA876" s="1" t="s">
        <v>25</v>
      </c>
      <c r="AB876" s="1" t="s">
        <v>1857</v>
      </c>
      <c r="AC876" s="1" t="s">
        <v>27</v>
      </c>
      <c r="AD876" s="1" t="s">
        <v>24743</v>
      </c>
      <c r="AE876" s="1" t="s">
        <v>24744</v>
      </c>
      <c r="AF876" s="1" t="s">
        <v>24760</v>
      </c>
      <c r="AG876" s="339">
        <v>41468</v>
      </c>
      <c r="AH876" s="1" t="s">
        <v>3149</v>
      </c>
      <c r="AI876" s="1" t="s">
        <v>25</v>
      </c>
      <c r="AJ876" s="1" t="s">
        <v>24761</v>
      </c>
      <c r="AK876" s="1" t="s">
        <v>169</v>
      </c>
    </row>
    <row r="877" spans="1:37" ht="15">
      <c r="A877">
        <v>128</v>
      </c>
      <c r="B877" s="1" t="s">
        <v>29411</v>
      </c>
      <c r="C877" s="1" t="s">
        <v>29412</v>
      </c>
      <c r="D877" s="1" t="s">
        <v>221</v>
      </c>
      <c r="E877" s="1" t="s">
        <v>24768</v>
      </c>
      <c r="F877" s="1" t="s">
        <v>29413</v>
      </c>
      <c r="G877" s="7">
        <v>41124</v>
      </c>
      <c r="H877" s="7">
        <v>41489</v>
      </c>
      <c r="I877" s="1" t="s">
        <v>24</v>
      </c>
      <c r="J877" s="1" t="s">
        <v>1857</v>
      </c>
      <c r="K877" s="1" t="s">
        <v>25023</v>
      </c>
      <c r="L877" s="1" t="s">
        <v>22207</v>
      </c>
      <c r="M877" s="1" t="s">
        <v>2213</v>
      </c>
      <c r="N877" s="1" t="s">
        <v>29414</v>
      </c>
      <c r="O877" s="1" t="s">
        <v>24737</v>
      </c>
      <c r="P877" s="1" t="s">
        <v>24737</v>
      </c>
      <c r="Q877" s="1" t="s">
        <v>24738</v>
      </c>
      <c r="R877" s="339">
        <v>41124</v>
      </c>
      <c r="S877" s="1" t="s">
        <v>4177</v>
      </c>
      <c r="T877" s="1" t="s">
        <v>19787</v>
      </c>
      <c r="U877" s="1" t="s">
        <v>24739</v>
      </c>
      <c r="V877" s="1" t="s">
        <v>24</v>
      </c>
      <c r="W877" s="1" t="s">
        <v>19605</v>
      </c>
      <c r="X877" s="1" t="s">
        <v>10634</v>
      </c>
      <c r="Y877" s="1" t="s">
        <v>10634</v>
      </c>
      <c r="Z877" s="1" t="s">
        <v>28978</v>
      </c>
      <c r="AA877" s="1" t="s">
        <v>25</v>
      </c>
      <c r="AB877" s="1" t="s">
        <v>1857</v>
      </c>
      <c r="AC877" s="1" t="s">
        <v>27</v>
      </c>
      <c r="AD877" s="1" t="s">
        <v>24743</v>
      </c>
      <c r="AE877" s="1" t="s">
        <v>24744</v>
      </c>
      <c r="AF877" s="1" t="s">
        <v>24760</v>
      </c>
      <c r="AG877" s="339">
        <v>41489</v>
      </c>
      <c r="AH877" s="1" t="s">
        <v>3149</v>
      </c>
      <c r="AI877" s="1" t="s">
        <v>25</v>
      </c>
      <c r="AJ877" s="1" t="s">
        <v>24761</v>
      </c>
      <c r="AK877" s="1" t="s">
        <v>169</v>
      </c>
    </row>
    <row r="878" spans="1:37" ht="15">
      <c r="A878">
        <v>129</v>
      </c>
      <c r="B878" s="1" t="s">
        <v>29415</v>
      </c>
      <c r="C878" s="1" t="s">
        <v>29416</v>
      </c>
      <c r="D878" s="1" t="s">
        <v>221</v>
      </c>
      <c r="E878" s="1" t="s">
        <v>24768</v>
      </c>
      <c r="F878" s="1" t="s">
        <v>29417</v>
      </c>
      <c r="G878" s="7">
        <v>41138</v>
      </c>
      <c r="H878" s="7">
        <v>41503</v>
      </c>
      <c r="I878" s="1" t="s">
        <v>24</v>
      </c>
      <c r="J878" s="1" t="s">
        <v>1857</v>
      </c>
      <c r="K878" s="1" t="s">
        <v>25023</v>
      </c>
      <c r="L878" s="1" t="s">
        <v>22230</v>
      </c>
      <c r="M878" s="1" t="s">
        <v>2213</v>
      </c>
      <c r="N878" s="1" t="s">
        <v>29418</v>
      </c>
      <c r="O878" s="1" t="s">
        <v>24737</v>
      </c>
      <c r="P878" s="1" t="s">
        <v>24737</v>
      </c>
      <c r="Q878" s="1" t="s">
        <v>24738</v>
      </c>
      <c r="R878" s="339">
        <v>41138</v>
      </c>
      <c r="S878" s="1" t="s">
        <v>4177</v>
      </c>
      <c r="T878" s="1" t="s">
        <v>19787</v>
      </c>
      <c r="U878" s="1" t="s">
        <v>24739</v>
      </c>
      <c r="V878" s="1" t="s">
        <v>24</v>
      </c>
      <c r="W878" s="1" t="s">
        <v>19605</v>
      </c>
      <c r="X878" s="1" t="s">
        <v>10634</v>
      </c>
      <c r="Y878" s="1" t="s">
        <v>10634</v>
      </c>
      <c r="Z878" s="1" t="s">
        <v>28978</v>
      </c>
      <c r="AA878" s="1" t="s">
        <v>25</v>
      </c>
      <c r="AB878" s="1" t="s">
        <v>1857</v>
      </c>
      <c r="AC878" s="1" t="s">
        <v>27</v>
      </c>
      <c r="AD878" s="1" t="s">
        <v>24743</v>
      </c>
      <c r="AE878" s="1" t="s">
        <v>24744</v>
      </c>
      <c r="AF878" s="1" t="s">
        <v>24760</v>
      </c>
      <c r="AG878" s="339">
        <v>41503</v>
      </c>
      <c r="AH878" s="1" t="s">
        <v>3149</v>
      </c>
      <c r="AI878" s="1" t="s">
        <v>25</v>
      </c>
      <c r="AJ878" s="1" t="s">
        <v>24761</v>
      </c>
      <c r="AK878" s="1" t="s">
        <v>169</v>
      </c>
    </row>
    <row r="879" spans="1:37" ht="15">
      <c r="A879">
        <v>130</v>
      </c>
      <c r="B879" s="1" t="s">
        <v>29419</v>
      </c>
      <c r="C879" s="1" t="s">
        <v>29420</v>
      </c>
      <c r="D879" s="1" t="s">
        <v>221</v>
      </c>
      <c r="E879" s="1" t="s">
        <v>24768</v>
      </c>
      <c r="F879" s="1" t="s">
        <v>29421</v>
      </c>
      <c r="G879" s="7">
        <v>41082</v>
      </c>
      <c r="H879" s="7">
        <v>41812</v>
      </c>
      <c r="I879" s="1" t="s">
        <v>24</v>
      </c>
      <c r="J879" s="1" t="s">
        <v>1857</v>
      </c>
      <c r="K879" s="1" t="s">
        <v>25023</v>
      </c>
      <c r="L879" s="1" t="s">
        <v>22385</v>
      </c>
      <c r="M879" s="1" t="s">
        <v>2213</v>
      </c>
      <c r="N879" s="1" t="s">
        <v>29422</v>
      </c>
      <c r="O879" s="1" t="s">
        <v>24737</v>
      </c>
      <c r="P879" s="1" t="s">
        <v>24737</v>
      </c>
      <c r="Q879" s="1" t="s">
        <v>24738</v>
      </c>
      <c r="R879" s="339">
        <v>41082</v>
      </c>
      <c r="S879" s="1" t="s">
        <v>4177</v>
      </c>
      <c r="T879" s="1" t="s">
        <v>19787</v>
      </c>
      <c r="U879" s="1" t="s">
        <v>24739</v>
      </c>
      <c r="V879" s="1" t="s">
        <v>24</v>
      </c>
      <c r="W879" s="1" t="s">
        <v>19605</v>
      </c>
      <c r="X879" s="1" t="s">
        <v>10634</v>
      </c>
      <c r="Y879" s="1" t="s">
        <v>10634</v>
      </c>
      <c r="Z879" s="1" t="s">
        <v>28978</v>
      </c>
      <c r="AA879" s="1" t="s">
        <v>25</v>
      </c>
      <c r="AB879" s="1" t="s">
        <v>1857</v>
      </c>
      <c r="AC879" s="1" t="s">
        <v>27</v>
      </c>
      <c r="AD879" s="1" t="s">
        <v>24743</v>
      </c>
      <c r="AE879" s="1" t="s">
        <v>24744</v>
      </c>
      <c r="AF879" s="1" t="s">
        <v>24760</v>
      </c>
      <c r="AG879" s="339">
        <v>41447</v>
      </c>
      <c r="AH879" s="1" t="s">
        <v>3149</v>
      </c>
      <c r="AI879" s="1" t="s">
        <v>25</v>
      </c>
      <c r="AJ879" s="1" t="s">
        <v>24761</v>
      </c>
      <c r="AK879" s="1" t="s">
        <v>169</v>
      </c>
    </row>
    <row r="880" spans="1:37" ht="15">
      <c r="A880">
        <v>131</v>
      </c>
      <c r="B880" s="1" t="s">
        <v>29423</v>
      </c>
      <c r="C880" s="1" t="s">
        <v>29424</v>
      </c>
      <c r="D880" s="1" t="s">
        <v>221</v>
      </c>
      <c r="E880" s="1" t="s">
        <v>24768</v>
      </c>
      <c r="F880" s="1" t="s">
        <v>29425</v>
      </c>
      <c r="G880" s="7">
        <v>41103</v>
      </c>
      <c r="H880" s="7">
        <v>41833</v>
      </c>
      <c r="I880" s="1" t="s">
        <v>24</v>
      </c>
      <c r="J880" s="1" t="s">
        <v>1857</v>
      </c>
      <c r="K880" s="1" t="s">
        <v>25023</v>
      </c>
      <c r="L880" s="1" t="s">
        <v>22162</v>
      </c>
      <c r="M880" s="1" t="s">
        <v>2213</v>
      </c>
      <c r="N880" s="1" t="s">
        <v>29426</v>
      </c>
      <c r="O880" s="1" t="s">
        <v>24737</v>
      </c>
      <c r="P880" s="1" t="s">
        <v>24737</v>
      </c>
      <c r="Q880" s="1" t="s">
        <v>24738</v>
      </c>
      <c r="R880" s="339">
        <v>41103</v>
      </c>
      <c r="S880" s="1" t="s">
        <v>4177</v>
      </c>
      <c r="T880" s="1" t="s">
        <v>19787</v>
      </c>
      <c r="U880" s="1" t="s">
        <v>24739</v>
      </c>
      <c r="V880" s="1" t="s">
        <v>24</v>
      </c>
      <c r="W880" s="1" t="s">
        <v>19605</v>
      </c>
      <c r="X880" s="1" t="s">
        <v>10634</v>
      </c>
      <c r="Y880" s="1" t="s">
        <v>10634</v>
      </c>
      <c r="Z880" s="1" t="s">
        <v>28978</v>
      </c>
      <c r="AA880" s="1" t="s">
        <v>25</v>
      </c>
      <c r="AB880" s="1" t="s">
        <v>1857</v>
      </c>
      <c r="AC880" s="1" t="s">
        <v>27</v>
      </c>
      <c r="AD880" s="1" t="s">
        <v>24743</v>
      </c>
      <c r="AE880" s="1" t="s">
        <v>24744</v>
      </c>
      <c r="AF880" s="1" t="s">
        <v>24760</v>
      </c>
      <c r="AG880" s="339">
        <v>41468</v>
      </c>
      <c r="AH880" s="1" t="s">
        <v>3149</v>
      </c>
      <c r="AI880" s="1" t="s">
        <v>25</v>
      </c>
      <c r="AJ880" s="1" t="s">
        <v>24761</v>
      </c>
      <c r="AK880" s="1" t="s">
        <v>169</v>
      </c>
    </row>
    <row r="881" spans="1:37" ht="15">
      <c r="A881">
        <v>132</v>
      </c>
      <c r="B881" s="1" t="s">
        <v>29427</v>
      </c>
      <c r="C881" s="1" t="s">
        <v>29428</v>
      </c>
      <c r="D881" s="1" t="s">
        <v>221</v>
      </c>
      <c r="E881" s="1" t="s">
        <v>24768</v>
      </c>
      <c r="F881" s="1" t="s">
        <v>29429</v>
      </c>
      <c r="G881" s="7">
        <v>41124</v>
      </c>
      <c r="H881" s="7">
        <v>41854</v>
      </c>
      <c r="I881" s="1" t="s">
        <v>24</v>
      </c>
      <c r="J881" s="1" t="s">
        <v>1857</v>
      </c>
      <c r="K881" s="1" t="s">
        <v>25023</v>
      </c>
      <c r="L881" s="1" t="s">
        <v>22205</v>
      </c>
      <c r="M881" s="1" t="s">
        <v>2213</v>
      </c>
      <c r="N881" s="1" t="s">
        <v>29430</v>
      </c>
      <c r="O881" s="1" t="s">
        <v>24737</v>
      </c>
      <c r="P881" s="1" t="s">
        <v>24737</v>
      </c>
      <c r="Q881" s="1" t="s">
        <v>24738</v>
      </c>
      <c r="R881" s="339">
        <v>41124</v>
      </c>
      <c r="S881" s="1" t="s">
        <v>4177</v>
      </c>
      <c r="T881" s="1" t="s">
        <v>19787</v>
      </c>
      <c r="U881" s="1" t="s">
        <v>24739</v>
      </c>
      <c r="V881" s="1" t="s">
        <v>24</v>
      </c>
      <c r="W881" s="1" t="s">
        <v>19605</v>
      </c>
      <c r="X881" s="1" t="s">
        <v>10634</v>
      </c>
      <c r="Y881" s="1" t="s">
        <v>10634</v>
      </c>
      <c r="Z881" s="1" t="s">
        <v>28978</v>
      </c>
      <c r="AA881" s="1" t="s">
        <v>25</v>
      </c>
      <c r="AB881" s="1" t="s">
        <v>1857</v>
      </c>
      <c r="AC881" s="1" t="s">
        <v>27</v>
      </c>
      <c r="AD881" s="1" t="s">
        <v>24743</v>
      </c>
      <c r="AE881" s="1" t="s">
        <v>24744</v>
      </c>
      <c r="AF881" s="1" t="s">
        <v>24760</v>
      </c>
      <c r="AG881" s="339">
        <v>41489</v>
      </c>
      <c r="AH881" s="1" t="s">
        <v>3149</v>
      </c>
      <c r="AI881" s="1" t="s">
        <v>25</v>
      </c>
      <c r="AJ881" s="1" t="s">
        <v>24761</v>
      </c>
      <c r="AK881" s="1" t="s">
        <v>169</v>
      </c>
    </row>
    <row r="882" spans="1:37" ht="15">
      <c r="A882">
        <v>133</v>
      </c>
      <c r="B882" s="1" t="s">
        <v>29431</v>
      </c>
      <c r="C882" s="1" t="s">
        <v>29432</v>
      </c>
      <c r="D882" s="1" t="s">
        <v>221</v>
      </c>
      <c r="E882" s="1" t="s">
        <v>24768</v>
      </c>
      <c r="F882" s="1" t="s">
        <v>29433</v>
      </c>
      <c r="G882" s="7">
        <v>41138</v>
      </c>
      <c r="H882" s="7">
        <v>41868</v>
      </c>
      <c r="I882" s="1" t="s">
        <v>24</v>
      </c>
      <c r="J882" s="1" t="s">
        <v>1857</v>
      </c>
      <c r="K882" s="1" t="s">
        <v>25023</v>
      </c>
      <c r="L882" s="1" t="s">
        <v>22246</v>
      </c>
      <c r="M882" s="1" t="s">
        <v>2213</v>
      </c>
      <c r="N882" s="1" t="s">
        <v>29434</v>
      </c>
      <c r="O882" s="1" t="s">
        <v>24737</v>
      </c>
      <c r="P882" s="1" t="s">
        <v>24737</v>
      </c>
      <c r="Q882" s="1" t="s">
        <v>24738</v>
      </c>
      <c r="R882" s="339">
        <v>41138</v>
      </c>
      <c r="S882" s="1" t="s">
        <v>4177</v>
      </c>
      <c r="T882" s="1" t="s">
        <v>19787</v>
      </c>
      <c r="U882" s="1" t="s">
        <v>24739</v>
      </c>
      <c r="V882" s="1" t="s">
        <v>24</v>
      </c>
      <c r="W882" s="1" t="s">
        <v>19605</v>
      </c>
      <c r="X882" s="1" t="s">
        <v>10634</v>
      </c>
      <c r="Y882" s="1" t="s">
        <v>10634</v>
      </c>
      <c r="Z882" s="1" t="s">
        <v>28978</v>
      </c>
      <c r="AA882" s="1" t="s">
        <v>25</v>
      </c>
      <c r="AB882" s="1" t="s">
        <v>1857</v>
      </c>
      <c r="AC882" s="1" t="s">
        <v>27</v>
      </c>
      <c r="AD882" s="1" t="s">
        <v>24743</v>
      </c>
      <c r="AE882" s="1" t="s">
        <v>24744</v>
      </c>
      <c r="AF882" s="1" t="s">
        <v>24760</v>
      </c>
      <c r="AG882" s="339">
        <v>41503</v>
      </c>
      <c r="AH882" s="1" t="s">
        <v>3149</v>
      </c>
      <c r="AI882" s="1" t="s">
        <v>25</v>
      </c>
      <c r="AJ882" s="1" t="s">
        <v>24761</v>
      </c>
      <c r="AK882" s="1" t="s">
        <v>169</v>
      </c>
    </row>
    <row r="883" spans="1:37" ht="15">
      <c r="A883">
        <v>134</v>
      </c>
      <c r="B883" s="1" t="s">
        <v>29435</v>
      </c>
      <c r="C883" s="1" t="s">
        <v>29436</v>
      </c>
      <c r="D883" s="1" t="s">
        <v>221</v>
      </c>
      <c r="E883" s="1" t="s">
        <v>24768</v>
      </c>
      <c r="F883" s="1" t="s">
        <v>29437</v>
      </c>
      <c r="G883" s="7">
        <v>41088</v>
      </c>
      <c r="H883" s="7">
        <v>44740</v>
      </c>
      <c r="I883" s="1" t="s">
        <v>25</v>
      </c>
      <c r="J883" s="1" t="s">
        <v>1857</v>
      </c>
      <c r="K883" s="1" t="s">
        <v>25023</v>
      </c>
      <c r="L883" s="1" t="s">
        <v>22137</v>
      </c>
      <c r="M883" s="1" t="s">
        <v>22</v>
      </c>
      <c r="N883" s="1" t="s">
        <v>2294</v>
      </c>
      <c r="O883" s="1" t="s">
        <v>24737</v>
      </c>
      <c r="P883" s="1" t="s">
        <v>24737</v>
      </c>
      <c r="Q883" s="1" t="s">
        <v>24738</v>
      </c>
      <c r="R883" s="339">
        <v>41088</v>
      </c>
      <c r="S883" s="1" t="s">
        <v>3894</v>
      </c>
      <c r="T883" s="1" t="s">
        <v>19519</v>
      </c>
      <c r="U883" s="1" t="s">
        <v>24739</v>
      </c>
      <c r="V883" s="1" t="s">
        <v>24</v>
      </c>
      <c r="W883" s="1" t="s">
        <v>19605</v>
      </c>
      <c r="X883" s="1" t="s">
        <v>10634</v>
      </c>
      <c r="Y883" s="1" t="s">
        <v>10634</v>
      </c>
      <c r="Z883" s="1" t="s">
        <v>28978</v>
      </c>
      <c r="AA883" s="1" t="s">
        <v>25</v>
      </c>
      <c r="AB883" s="1" t="s">
        <v>1857</v>
      </c>
      <c r="AC883" s="1" t="s">
        <v>27</v>
      </c>
      <c r="AD883" s="1" t="s">
        <v>24772</v>
      </c>
      <c r="AE883" s="1" t="s">
        <v>28927</v>
      </c>
      <c r="AF883" s="1" t="s">
        <v>24760</v>
      </c>
      <c r="AG883" s="339">
        <v>41131</v>
      </c>
      <c r="AH883" s="1" t="s">
        <v>3149</v>
      </c>
      <c r="AI883" s="1" t="s">
        <v>24</v>
      </c>
      <c r="AJ883" s="1" t="s">
        <v>24761</v>
      </c>
      <c r="AK883" s="1" t="s">
        <v>169</v>
      </c>
    </row>
    <row r="884" spans="1:37" ht="15">
      <c r="A884">
        <v>135</v>
      </c>
      <c r="B884" s="1" t="s">
        <v>29438</v>
      </c>
      <c r="C884" s="1" t="s">
        <v>29439</v>
      </c>
      <c r="D884" s="1" t="s">
        <v>221</v>
      </c>
      <c r="E884" s="1" t="s">
        <v>24768</v>
      </c>
      <c r="F884" s="1" t="s">
        <v>29440</v>
      </c>
      <c r="G884" s="7">
        <v>41088</v>
      </c>
      <c r="H884" s="7">
        <v>44740</v>
      </c>
      <c r="I884" s="1" t="s">
        <v>25</v>
      </c>
      <c r="J884" s="1" t="s">
        <v>1857</v>
      </c>
      <c r="K884" s="1" t="s">
        <v>25023</v>
      </c>
      <c r="L884" s="1" t="s">
        <v>20445</v>
      </c>
      <c r="M884" s="1" t="s">
        <v>22</v>
      </c>
      <c r="N884" s="1" t="s">
        <v>22857</v>
      </c>
      <c r="O884" s="1" t="s">
        <v>24737</v>
      </c>
      <c r="P884" s="1" t="s">
        <v>24737</v>
      </c>
      <c r="Q884" s="1" t="s">
        <v>24738</v>
      </c>
      <c r="R884" s="339">
        <v>41088</v>
      </c>
      <c r="S884" s="1" t="s">
        <v>3894</v>
      </c>
      <c r="T884" s="1" t="s">
        <v>19519</v>
      </c>
      <c r="U884" s="1" t="s">
        <v>24739</v>
      </c>
      <c r="V884" s="1" t="s">
        <v>24</v>
      </c>
      <c r="W884" s="1" t="s">
        <v>19605</v>
      </c>
      <c r="X884" s="1" t="s">
        <v>10634</v>
      </c>
      <c r="Y884" s="1" t="s">
        <v>10634</v>
      </c>
      <c r="Z884" s="1" t="s">
        <v>28978</v>
      </c>
      <c r="AA884" s="1" t="s">
        <v>25</v>
      </c>
      <c r="AB884" s="1" t="s">
        <v>1857</v>
      </c>
      <c r="AC884" s="1" t="s">
        <v>27</v>
      </c>
      <c r="AD884" s="1" t="s">
        <v>24772</v>
      </c>
      <c r="AE884" s="1" t="s">
        <v>28927</v>
      </c>
      <c r="AF884" s="1" t="s">
        <v>24760</v>
      </c>
      <c r="AG884" s="339">
        <v>41131</v>
      </c>
      <c r="AH884" s="1" t="s">
        <v>3149</v>
      </c>
      <c r="AI884" s="1" t="s">
        <v>24</v>
      </c>
      <c r="AJ884" s="1" t="s">
        <v>24761</v>
      </c>
      <c r="AK884" s="1" t="s">
        <v>169</v>
      </c>
    </row>
    <row r="885" spans="1:37" ht="15">
      <c r="A885">
        <v>136</v>
      </c>
      <c r="B885" s="1" t="s">
        <v>29441</v>
      </c>
      <c r="C885" s="1" t="s">
        <v>29442</v>
      </c>
      <c r="D885" s="1" t="s">
        <v>221</v>
      </c>
      <c r="E885" s="1" t="s">
        <v>24768</v>
      </c>
      <c r="F885" s="1" t="s">
        <v>29443</v>
      </c>
      <c r="G885" s="7">
        <v>41108</v>
      </c>
      <c r="H885" s="7">
        <v>42205</v>
      </c>
      <c r="I885" s="1" t="s">
        <v>25</v>
      </c>
      <c r="J885" s="1" t="s">
        <v>1857</v>
      </c>
      <c r="K885" s="1" t="s">
        <v>25023</v>
      </c>
      <c r="L885" s="1" t="s">
        <v>22609</v>
      </c>
      <c r="M885" s="1" t="s">
        <v>22</v>
      </c>
      <c r="N885" s="1" t="s">
        <v>3519</v>
      </c>
      <c r="O885" s="1" t="s">
        <v>24737</v>
      </c>
      <c r="P885" s="1" t="s">
        <v>24737</v>
      </c>
      <c r="Q885" s="1" t="s">
        <v>24738</v>
      </c>
      <c r="R885" s="339">
        <v>41106</v>
      </c>
      <c r="S885" s="1" t="s">
        <v>3894</v>
      </c>
      <c r="T885" s="1" t="s">
        <v>19519</v>
      </c>
      <c r="U885" s="1" t="s">
        <v>24739</v>
      </c>
      <c r="V885" s="1" t="s">
        <v>24</v>
      </c>
      <c r="W885" s="1" t="s">
        <v>19605</v>
      </c>
      <c r="X885" s="1" t="s">
        <v>10634</v>
      </c>
      <c r="Y885" s="1" t="s">
        <v>10634</v>
      </c>
      <c r="Z885" s="1" t="s">
        <v>28978</v>
      </c>
      <c r="AA885" s="1" t="s">
        <v>25</v>
      </c>
      <c r="AB885" s="1" t="s">
        <v>1857</v>
      </c>
      <c r="AC885" s="1" t="s">
        <v>27</v>
      </c>
      <c r="AD885" s="1" t="s">
        <v>24772</v>
      </c>
      <c r="AE885" s="1" t="s">
        <v>24744</v>
      </c>
      <c r="AF885" s="1" t="s">
        <v>24760</v>
      </c>
      <c r="AG885" s="339">
        <v>41473</v>
      </c>
      <c r="AH885" s="1" t="s">
        <v>3149</v>
      </c>
      <c r="AI885" s="1" t="s">
        <v>25</v>
      </c>
      <c r="AJ885" s="1" t="s">
        <v>24761</v>
      </c>
      <c r="AK885" s="1" t="s">
        <v>169</v>
      </c>
    </row>
    <row r="886" spans="1:37" ht="15">
      <c r="A886">
        <v>137</v>
      </c>
      <c r="B886" s="1" t="s">
        <v>29444</v>
      </c>
      <c r="C886" s="1" t="s">
        <v>29445</v>
      </c>
      <c r="D886" s="1" t="s">
        <v>221</v>
      </c>
      <c r="E886" s="1" t="s">
        <v>24768</v>
      </c>
      <c r="F886" s="1" t="s">
        <v>29446</v>
      </c>
      <c r="G886" s="7">
        <v>41079</v>
      </c>
      <c r="H886" s="7">
        <v>42902</v>
      </c>
      <c r="I886" s="1" t="s">
        <v>25</v>
      </c>
      <c r="J886" s="1" t="s">
        <v>1857</v>
      </c>
      <c r="K886" s="1" t="s">
        <v>25023</v>
      </c>
      <c r="L886" s="1" t="s">
        <v>21890</v>
      </c>
      <c r="M886" s="1" t="s">
        <v>2213</v>
      </c>
      <c r="N886" s="1" t="s">
        <v>29447</v>
      </c>
      <c r="O886" s="1" t="s">
        <v>24737</v>
      </c>
      <c r="P886" s="1" t="s">
        <v>24737</v>
      </c>
      <c r="Q886" s="1" t="s">
        <v>24738</v>
      </c>
      <c r="R886" s="339">
        <v>41079</v>
      </c>
      <c r="S886" s="1" t="s">
        <v>4177</v>
      </c>
      <c r="T886" s="1" t="s">
        <v>19787</v>
      </c>
      <c r="U886" s="1" t="s">
        <v>24739</v>
      </c>
      <c r="V886" s="1" t="s">
        <v>24</v>
      </c>
      <c r="W886" s="1" t="s">
        <v>19605</v>
      </c>
      <c r="X886" s="1" t="s">
        <v>10634</v>
      </c>
      <c r="Y886" s="1" t="s">
        <v>10634</v>
      </c>
      <c r="Z886" s="1" t="s">
        <v>28978</v>
      </c>
      <c r="AA886" s="1" t="s">
        <v>25</v>
      </c>
      <c r="AB886" s="1" t="s">
        <v>1857</v>
      </c>
      <c r="AC886" s="1" t="s">
        <v>27</v>
      </c>
      <c r="AD886" s="1" t="s">
        <v>24772</v>
      </c>
      <c r="AE886" s="1" t="s">
        <v>24744</v>
      </c>
      <c r="AF886" s="1" t="s">
        <v>24760</v>
      </c>
      <c r="AG886" s="339">
        <v>41444</v>
      </c>
      <c r="AH886" s="1" t="s">
        <v>3149</v>
      </c>
      <c r="AI886" s="1" t="s">
        <v>25</v>
      </c>
      <c r="AJ886" s="1" t="s">
        <v>24761</v>
      </c>
      <c r="AK886" s="1" t="s">
        <v>169</v>
      </c>
    </row>
    <row r="887" spans="1:37" ht="15">
      <c r="A887">
        <v>138</v>
      </c>
      <c r="B887" s="1" t="s">
        <v>29448</v>
      </c>
      <c r="C887" s="1" t="s">
        <v>29449</v>
      </c>
      <c r="D887" s="1" t="s">
        <v>221</v>
      </c>
      <c r="E887" s="1" t="s">
        <v>24768</v>
      </c>
      <c r="F887" s="1" t="s">
        <v>29450</v>
      </c>
      <c r="G887" s="7">
        <v>41108</v>
      </c>
      <c r="H887" s="7">
        <v>43299</v>
      </c>
      <c r="I887" s="1" t="s">
        <v>25</v>
      </c>
      <c r="J887" s="1" t="s">
        <v>1857</v>
      </c>
      <c r="K887" s="1" t="s">
        <v>25023</v>
      </c>
      <c r="L887" s="1" t="s">
        <v>22168</v>
      </c>
      <c r="M887" s="1" t="s">
        <v>22</v>
      </c>
      <c r="N887" s="1" t="s">
        <v>29451</v>
      </c>
      <c r="O887" s="1" t="s">
        <v>24737</v>
      </c>
      <c r="P887" s="1" t="s">
        <v>24737</v>
      </c>
      <c r="Q887" s="1" t="s">
        <v>24738</v>
      </c>
      <c r="R887" s="339">
        <v>41106</v>
      </c>
      <c r="S887" s="1" t="s">
        <v>3894</v>
      </c>
      <c r="T887" s="1" t="s">
        <v>19519</v>
      </c>
      <c r="U887" s="1" t="s">
        <v>24739</v>
      </c>
      <c r="V887" s="1" t="s">
        <v>24</v>
      </c>
      <c r="W887" s="1" t="s">
        <v>19605</v>
      </c>
      <c r="X887" s="1" t="s">
        <v>10634</v>
      </c>
      <c r="Y887" s="1" t="s">
        <v>10634</v>
      </c>
      <c r="Z887" s="1" t="s">
        <v>28978</v>
      </c>
      <c r="AA887" s="1" t="s">
        <v>25</v>
      </c>
      <c r="AB887" s="1" t="s">
        <v>1857</v>
      </c>
      <c r="AC887" s="1" t="s">
        <v>27</v>
      </c>
      <c r="AD887" s="1" t="s">
        <v>24772</v>
      </c>
      <c r="AE887" s="1" t="s">
        <v>24744</v>
      </c>
      <c r="AF887" s="1" t="s">
        <v>24760</v>
      </c>
      <c r="AG887" s="339">
        <v>41473</v>
      </c>
      <c r="AH887" s="1" t="s">
        <v>3149</v>
      </c>
      <c r="AI887" s="1" t="s">
        <v>25</v>
      </c>
      <c r="AJ887" s="1" t="s">
        <v>24761</v>
      </c>
      <c r="AK887" s="1" t="s">
        <v>169</v>
      </c>
    </row>
    <row r="888" spans="1:37" ht="15">
      <c r="A888">
        <v>139</v>
      </c>
      <c r="B888" s="1" t="s">
        <v>29452</v>
      </c>
      <c r="C888" s="1" t="s">
        <v>29453</v>
      </c>
      <c r="D888" s="1" t="s">
        <v>221</v>
      </c>
      <c r="E888" s="1" t="s">
        <v>24768</v>
      </c>
      <c r="F888" s="1" t="s">
        <v>29454</v>
      </c>
      <c r="G888" s="7">
        <v>41108</v>
      </c>
      <c r="H888" s="7">
        <v>44760</v>
      </c>
      <c r="I888" s="1" t="s">
        <v>25</v>
      </c>
      <c r="J888" s="1" t="s">
        <v>1857</v>
      </c>
      <c r="K888" s="1" t="s">
        <v>25023</v>
      </c>
      <c r="L888" s="1" t="s">
        <v>22313</v>
      </c>
      <c r="M888" s="1" t="s">
        <v>22</v>
      </c>
      <c r="N888" s="1" t="s">
        <v>29455</v>
      </c>
      <c r="O888" s="1" t="s">
        <v>24737</v>
      </c>
      <c r="P888" s="1" t="s">
        <v>24737</v>
      </c>
      <c r="Q888" s="1" t="s">
        <v>24738</v>
      </c>
      <c r="R888" s="339">
        <v>41106</v>
      </c>
      <c r="S888" s="1" t="s">
        <v>3894</v>
      </c>
      <c r="T888" s="1" t="s">
        <v>19519</v>
      </c>
      <c r="U888" s="1" t="s">
        <v>24739</v>
      </c>
      <c r="V888" s="1" t="s">
        <v>24</v>
      </c>
      <c r="W888" s="1" t="s">
        <v>19605</v>
      </c>
      <c r="X888" s="1" t="s">
        <v>10634</v>
      </c>
      <c r="Y888" s="1" t="s">
        <v>10634</v>
      </c>
      <c r="Z888" s="1" t="s">
        <v>28978</v>
      </c>
      <c r="AA888" s="1" t="s">
        <v>25</v>
      </c>
      <c r="AB888" s="1" t="s">
        <v>1857</v>
      </c>
      <c r="AC888" s="1" t="s">
        <v>27</v>
      </c>
      <c r="AD888" s="1" t="s">
        <v>24772</v>
      </c>
      <c r="AE888" s="1" t="s">
        <v>24744</v>
      </c>
      <c r="AF888" s="1" t="s">
        <v>24760</v>
      </c>
      <c r="AG888" s="339">
        <v>41473</v>
      </c>
      <c r="AH888" s="1" t="s">
        <v>3149</v>
      </c>
      <c r="AI888" s="1" t="s">
        <v>25</v>
      </c>
      <c r="AJ888" s="1" t="s">
        <v>24761</v>
      </c>
      <c r="AK888" s="1" t="s">
        <v>169</v>
      </c>
    </row>
    <row r="889" spans="1:37" ht="15">
      <c r="A889">
        <v>140</v>
      </c>
      <c r="B889" s="1" t="s">
        <v>29456</v>
      </c>
      <c r="C889" s="1" t="s">
        <v>29457</v>
      </c>
      <c r="D889" s="1" t="s">
        <v>221</v>
      </c>
      <c r="E889" s="1" t="s">
        <v>24768</v>
      </c>
      <c r="F889" s="1" t="s">
        <v>29458</v>
      </c>
      <c r="G889" s="7">
        <v>41107</v>
      </c>
      <c r="H889" s="7">
        <v>41493</v>
      </c>
      <c r="I889" s="1" t="s">
        <v>25</v>
      </c>
      <c r="J889" s="1" t="s">
        <v>1857</v>
      </c>
      <c r="K889" s="1" t="s">
        <v>25023</v>
      </c>
      <c r="L889" s="1" t="s">
        <v>22294</v>
      </c>
      <c r="M889" s="1" t="s">
        <v>22</v>
      </c>
      <c r="N889" s="1" t="s">
        <v>560</v>
      </c>
      <c r="O889" s="1" t="s">
        <v>24737</v>
      </c>
      <c r="P889" s="1" t="s">
        <v>24737</v>
      </c>
      <c r="Q889" s="1" t="s">
        <v>24738</v>
      </c>
      <c r="R889" s="339">
        <v>41107</v>
      </c>
      <c r="S889" s="1" t="s">
        <v>3894</v>
      </c>
      <c r="T889" s="1" t="s">
        <v>19519</v>
      </c>
      <c r="U889" s="1" t="s">
        <v>24739</v>
      </c>
      <c r="V889" s="1" t="s">
        <v>24</v>
      </c>
      <c r="W889" s="1" t="s">
        <v>22608</v>
      </c>
      <c r="X889" s="1" t="s">
        <v>29055</v>
      </c>
      <c r="Y889" s="1" t="s">
        <v>29056</v>
      </c>
      <c r="Z889" s="1" t="s">
        <v>25472</v>
      </c>
      <c r="AA889" s="1" t="s">
        <v>25</v>
      </c>
      <c r="AB889" s="1" t="s">
        <v>1857</v>
      </c>
      <c r="AC889" s="1" t="s">
        <v>1858</v>
      </c>
      <c r="AD889" s="1" t="s">
        <v>24783</v>
      </c>
      <c r="AE889" s="1" t="s">
        <v>3149</v>
      </c>
      <c r="AF889" s="1" t="s">
        <v>24760</v>
      </c>
      <c r="AH889" s="1" t="s">
        <v>3149</v>
      </c>
      <c r="AI889" s="1" t="s">
        <v>25</v>
      </c>
      <c r="AJ889" s="1" t="s">
        <v>24746</v>
      </c>
      <c r="AK889" s="1" t="s">
        <v>169</v>
      </c>
    </row>
    <row r="890" spans="1:37" ht="15">
      <c r="A890">
        <v>141</v>
      </c>
      <c r="B890" s="1" t="s">
        <v>29459</v>
      </c>
      <c r="C890" s="1" t="s">
        <v>29460</v>
      </c>
      <c r="D890" s="1" t="s">
        <v>221</v>
      </c>
      <c r="E890" s="1" t="s">
        <v>24768</v>
      </c>
      <c r="F890" s="1" t="s">
        <v>29461</v>
      </c>
      <c r="G890" s="7">
        <v>41151</v>
      </c>
      <c r="H890" s="7">
        <v>41598</v>
      </c>
      <c r="I890" s="1" t="s">
        <v>25</v>
      </c>
      <c r="J890" s="1" t="s">
        <v>1857</v>
      </c>
      <c r="K890" s="1" t="s">
        <v>25023</v>
      </c>
      <c r="L890" s="1" t="s">
        <v>22238</v>
      </c>
      <c r="M890" s="1" t="s">
        <v>22</v>
      </c>
      <c r="N890" s="1" t="s">
        <v>793</v>
      </c>
      <c r="O890" s="1" t="s">
        <v>24737</v>
      </c>
      <c r="P890" s="1" t="s">
        <v>24737</v>
      </c>
      <c r="Q890" s="1" t="s">
        <v>24738</v>
      </c>
      <c r="R890" s="339">
        <v>41151</v>
      </c>
      <c r="S890" s="1" t="s">
        <v>3894</v>
      </c>
      <c r="T890" s="1" t="s">
        <v>19519</v>
      </c>
      <c r="U890" s="1" t="s">
        <v>24739</v>
      </c>
      <c r="V890" s="1" t="s">
        <v>24</v>
      </c>
      <c r="W890" s="1" t="s">
        <v>22608</v>
      </c>
      <c r="X890" s="1" t="s">
        <v>29055</v>
      </c>
      <c r="Y890" s="1" t="s">
        <v>29056</v>
      </c>
      <c r="Z890" s="1" t="s">
        <v>25472</v>
      </c>
      <c r="AA890" s="1" t="s">
        <v>25</v>
      </c>
      <c r="AB890" s="1" t="s">
        <v>1857</v>
      </c>
      <c r="AC890" s="1" t="s">
        <v>1858</v>
      </c>
      <c r="AD890" s="1" t="s">
        <v>24783</v>
      </c>
      <c r="AE890" s="1" t="s">
        <v>3149</v>
      </c>
      <c r="AF890" s="1" t="s">
        <v>24760</v>
      </c>
      <c r="AH890" s="1" t="s">
        <v>3149</v>
      </c>
      <c r="AI890" s="1" t="s">
        <v>25</v>
      </c>
      <c r="AJ890" s="1" t="s">
        <v>24746</v>
      </c>
      <c r="AK890" s="1" t="s">
        <v>169</v>
      </c>
    </row>
    <row r="891" spans="1:37" ht="15">
      <c r="A891">
        <v>142</v>
      </c>
      <c r="B891" s="1" t="s">
        <v>29462</v>
      </c>
      <c r="C891" s="1" t="s">
        <v>29463</v>
      </c>
      <c r="D891" s="1" t="s">
        <v>221</v>
      </c>
      <c r="E891" s="1" t="s">
        <v>24768</v>
      </c>
      <c r="F891" s="1" t="s">
        <v>29464</v>
      </c>
      <c r="G891" s="7">
        <v>41124</v>
      </c>
      <c r="H891" s="7">
        <v>42219</v>
      </c>
      <c r="I891" s="1" t="s">
        <v>25</v>
      </c>
      <c r="J891" s="1" t="s">
        <v>1857</v>
      </c>
      <c r="K891" s="1" t="s">
        <v>25023</v>
      </c>
      <c r="L891" s="1" t="s">
        <v>22183</v>
      </c>
      <c r="M891" s="1" t="s">
        <v>22</v>
      </c>
      <c r="N891" s="1" t="s">
        <v>584</v>
      </c>
      <c r="O891" s="1" t="s">
        <v>24737</v>
      </c>
      <c r="P891" s="1" t="s">
        <v>24737</v>
      </c>
      <c r="Q891" s="1" t="s">
        <v>24738</v>
      </c>
      <c r="R891" s="339">
        <v>41124</v>
      </c>
      <c r="S891" s="1" t="s">
        <v>3894</v>
      </c>
      <c r="T891" s="1" t="s">
        <v>19519</v>
      </c>
      <c r="U891" s="1" t="s">
        <v>24739</v>
      </c>
      <c r="V891" s="1" t="s">
        <v>24</v>
      </c>
      <c r="W891" s="1" t="s">
        <v>20310</v>
      </c>
      <c r="X891" s="1" t="s">
        <v>29060</v>
      </c>
      <c r="Y891" s="1" t="s">
        <v>29061</v>
      </c>
      <c r="Z891" s="1" t="s">
        <v>29062</v>
      </c>
      <c r="AA891" s="1" t="s">
        <v>25</v>
      </c>
      <c r="AB891" s="1" t="s">
        <v>1857</v>
      </c>
      <c r="AC891" s="1" t="s">
        <v>27</v>
      </c>
      <c r="AD891" s="1" t="s">
        <v>24743</v>
      </c>
      <c r="AE891" s="1" t="s">
        <v>24744</v>
      </c>
      <c r="AF891" s="1" t="s">
        <v>24760</v>
      </c>
      <c r="AG891" s="339">
        <v>41491</v>
      </c>
      <c r="AH891" s="1" t="s">
        <v>3149</v>
      </c>
      <c r="AI891" s="1" t="s">
        <v>25</v>
      </c>
      <c r="AJ891" s="1" t="s">
        <v>24746</v>
      </c>
      <c r="AK891" s="1" t="s">
        <v>169</v>
      </c>
    </row>
    <row r="892" spans="1:37" ht="15">
      <c r="A892">
        <v>143</v>
      </c>
      <c r="B892" s="1" t="s">
        <v>29465</v>
      </c>
      <c r="C892" s="1" t="s">
        <v>29466</v>
      </c>
      <c r="D892" s="1" t="s">
        <v>221</v>
      </c>
      <c r="E892" s="1" t="s">
        <v>24768</v>
      </c>
      <c r="F892" s="1" t="s">
        <v>29467</v>
      </c>
      <c r="G892" s="7">
        <v>41085</v>
      </c>
      <c r="H892" s="7">
        <v>42180</v>
      </c>
      <c r="I892" s="1" t="s">
        <v>25</v>
      </c>
      <c r="J892" s="1" t="s">
        <v>1857</v>
      </c>
      <c r="K892" s="1" t="s">
        <v>25023</v>
      </c>
      <c r="L892" s="1" t="s">
        <v>22132</v>
      </c>
      <c r="M892" s="1" t="s">
        <v>22</v>
      </c>
      <c r="N892" s="1" t="s">
        <v>584</v>
      </c>
      <c r="O892" s="1" t="s">
        <v>24737</v>
      </c>
      <c r="P892" s="1" t="s">
        <v>24737</v>
      </c>
      <c r="Q892" s="1" t="s">
        <v>24738</v>
      </c>
      <c r="R892" s="339">
        <v>41085</v>
      </c>
      <c r="S892" s="1" t="s">
        <v>3894</v>
      </c>
      <c r="T892" s="1" t="s">
        <v>19519</v>
      </c>
      <c r="U892" s="1" t="s">
        <v>24739</v>
      </c>
      <c r="V892" s="1" t="s">
        <v>24</v>
      </c>
      <c r="W892" s="1" t="s">
        <v>20310</v>
      </c>
      <c r="X892" s="1" t="s">
        <v>29060</v>
      </c>
      <c r="Y892" s="1" t="s">
        <v>29061</v>
      </c>
      <c r="Z892" s="1" t="s">
        <v>29062</v>
      </c>
      <c r="AA892" s="1" t="s">
        <v>25</v>
      </c>
      <c r="AB892" s="1" t="s">
        <v>1857</v>
      </c>
      <c r="AC892" s="1" t="s">
        <v>27</v>
      </c>
      <c r="AD892" s="1" t="s">
        <v>24743</v>
      </c>
      <c r="AE892" s="1" t="s">
        <v>24744</v>
      </c>
      <c r="AF892" s="1" t="s">
        <v>24760</v>
      </c>
      <c r="AG892" s="339">
        <v>41450</v>
      </c>
      <c r="AH892" s="1" t="s">
        <v>3149</v>
      </c>
      <c r="AI892" s="1" t="s">
        <v>25</v>
      </c>
      <c r="AJ892" s="1" t="s">
        <v>24746</v>
      </c>
      <c r="AK892" s="1" t="s">
        <v>169</v>
      </c>
    </row>
    <row r="893" spans="1:37" ht="15">
      <c r="A893">
        <v>144</v>
      </c>
      <c r="B893" s="1" t="s">
        <v>29468</v>
      </c>
      <c r="C893" s="1" t="s">
        <v>29469</v>
      </c>
      <c r="D893" s="1" t="s">
        <v>221</v>
      </c>
      <c r="E893" s="1" t="s">
        <v>24768</v>
      </c>
      <c r="F893" s="1" t="s">
        <v>29470</v>
      </c>
      <c r="G893" s="7">
        <v>41085</v>
      </c>
      <c r="H893" s="7">
        <v>42180</v>
      </c>
      <c r="I893" s="1" t="s">
        <v>25</v>
      </c>
      <c r="J893" s="1" t="s">
        <v>1857</v>
      </c>
      <c r="K893" s="1" t="s">
        <v>25023</v>
      </c>
      <c r="L893" s="1" t="s">
        <v>22454</v>
      </c>
      <c r="M893" s="1" t="s">
        <v>22</v>
      </c>
      <c r="N893" s="1" t="s">
        <v>708</v>
      </c>
      <c r="O893" s="1" t="s">
        <v>24737</v>
      </c>
      <c r="P893" s="1" t="s">
        <v>24737</v>
      </c>
      <c r="Q893" s="1" t="s">
        <v>24738</v>
      </c>
      <c r="R893" s="339">
        <v>41085</v>
      </c>
      <c r="S893" s="1" t="s">
        <v>3894</v>
      </c>
      <c r="T893" s="1" t="s">
        <v>19519</v>
      </c>
      <c r="U893" s="1" t="s">
        <v>24739</v>
      </c>
      <c r="V893" s="1" t="s">
        <v>24</v>
      </c>
      <c r="W893" s="1" t="s">
        <v>20310</v>
      </c>
      <c r="X893" s="1" t="s">
        <v>29060</v>
      </c>
      <c r="Y893" s="1" t="s">
        <v>29061</v>
      </c>
      <c r="Z893" s="1" t="s">
        <v>29062</v>
      </c>
      <c r="AA893" s="1" t="s">
        <v>25</v>
      </c>
      <c r="AB893" s="1" t="s">
        <v>1857</v>
      </c>
      <c r="AC893" s="1" t="s">
        <v>27</v>
      </c>
      <c r="AD893" s="1" t="s">
        <v>24772</v>
      </c>
      <c r="AE893" s="1" t="s">
        <v>24744</v>
      </c>
      <c r="AF893" s="1" t="s">
        <v>24760</v>
      </c>
      <c r="AG893" s="339">
        <v>41450</v>
      </c>
      <c r="AH893" s="1" t="s">
        <v>3149</v>
      </c>
      <c r="AI893" s="1" t="s">
        <v>25</v>
      </c>
      <c r="AJ893" s="1" t="s">
        <v>24746</v>
      </c>
      <c r="AK893" s="1" t="s">
        <v>169</v>
      </c>
    </row>
    <row r="894" spans="1:37" ht="15">
      <c r="A894">
        <v>145</v>
      </c>
      <c r="B894" s="1" t="s">
        <v>29471</v>
      </c>
      <c r="C894" s="1" t="s">
        <v>29472</v>
      </c>
      <c r="D894" s="1" t="s">
        <v>221</v>
      </c>
      <c r="E894" s="1" t="s">
        <v>24768</v>
      </c>
      <c r="F894" s="1" t="s">
        <v>29473</v>
      </c>
      <c r="G894" s="7">
        <v>41124</v>
      </c>
      <c r="H894" s="7">
        <v>43089</v>
      </c>
      <c r="I894" s="1" t="s">
        <v>25</v>
      </c>
      <c r="J894" s="1" t="s">
        <v>1857</v>
      </c>
      <c r="K894" s="1" t="s">
        <v>25023</v>
      </c>
      <c r="L894" s="1" t="s">
        <v>22328</v>
      </c>
      <c r="M894" s="1" t="s">
        <v>2513</v>
      </c>
      <c r="N894" s="1" t="s">
        <v>1939</v>
      </c>
      <c r="O894" s="1" t="s">
        <v>24737</v>
      </c>
      <c r="P894" s="1" t="s">
        <v>24737</v>
      </c>
      <c r="Q894" s="1" t="s">
        <v>24738</v>
      </c>
      <c r="R894" s="339">
        <v>41124</v>
      </c>
      <c r="S894" s="1" t="s">
        <v>4177</v>
      </c>
      <c r="T894" s="1" t="s">
        <v>19787</v>
      </c>
      <c r="U894" s="1" t="s">
        <v>24739</v>
      </c>
      <c r="V894" s="1" t="s">
        <v>24</v>
      </c>
      <c r="W894" s="1" t="s">
        <v>20310</v>
      </c>
      <c r="X894" s="1" t="s">
        <v>29060</v>
      </c>
      <c r="Y894" s="1" t="s">
        <v>29061</v>
      </c>
      <c r="Z894" s="1" t="s">
        <v>29062</v>
      </c>
      <c r="AA894" s="1" t="s">
        <v>25</v>
      </c>
      <c r="AB894" s="1" t="s">
        <v>1857</v>
      </c>
      <c r="AC894" s="1" t="s">
        <v>27</v>
      </c>
      <c r="AD894" s="1" t="s">
        <v>24743</v>
      </c>
      <c r="AE894" s="1" t="s">
        <v>3145</v>
      </c>
      <c r="AF894" s="1" t="s">
        <v>24760</v>
      </c>
      <c r="AG894" s="339">
        <v>43089</v>
      </c>
      <c r="AH894" s="1" t="s">
        <v>3149</v>
      </c>
      <c r="AI894" s="1" t="s">
        <v>25</v>
      </c>
      <c r="AJ894" s="1" t="s">
        <v>24746</v>
      </c>
      <c r="AK894" s="1" t="s">
        <v>169</v>
      </c>
    </row>
    <row r="895" spans="1:37" ht="15">
      <c r="A895">
        <v>146</v>
      </c>
      <c r="B895" s="1" t="s">
        <v>29474</v>
      </c>
      <c r="C895" s="1" t="s">
        <v>29475</v>
      </c>
      <c r="D895" s="1" t="s">
        <v>221</v>
      </c>
      <c r="E895" s="1" t="s">
        <v>24768</v>
      </c>
      <c r="F895" s="1" t="s">
        <v>29476</v>
      </c>
      <c r="G895" s="7">
        <v>41128</v>
      </c>
      <c r="H895" s="7">
        <v>42993</v>
      </c>
      <c r="I895" s="1" t="s">
        <v>25</v>
      </c>
      <c r="J895" s="1" t="s">
        <v>1857</v>
      </c>
      <c r="K895" s="1" t="s">
        <v>25023</v>
      </c>
      <c r="L895" s="1" t="s">
        <v>22428</v>
      </c>
      <c r="M895" s="1" t="s">
        <v>22</v>
      </c>
      <c r="N895" s="1" t="s">
        <v>708</v>
      </c>
      <c r="O895" s="1" t="s">
        <v>25437</v>
      </c>
      <c r="P895" s="1" t="s">
        <v>25437</v>
      </c>
      <c r="Q895" s="1" t="s">
        <v>24738</v>
      </c>
      <c r="R895" s="339">
        <v>41121</v>
      </c>
      <c r="S895" s="1" t="s">
        <v>3894</v>
      </c>
      <c r="T895" s="1" t="s">
        <v>19519</v>
      </c>
      <c r="U895" s="1" t="s">
        <v>24770</v>
      </c>
      <c r="V895" s="1" t="s">
        <v>24</v>
      </c>
      <c r="W895" s="1" t="s">
        <v>29477</v>
      </c>
      <c r="X895" s="1" t="s">
        <v>9460</v>
      </c>
      <c r="Y895" s="1" t="s">
        <v>29478</v>
      </c>
      <c r="Z895" s="1" t="s">
        <v>29479</v>
      </c>
      <c r="AA895" s="1" t="s">
        <v>25</v>
      </c>
      <c r="AB895" s="1" t="s">
        <v>1857</v>
      </c>
      <c r="AC895" s="1" t="s">
        <v>1862</v>
      </c>
      <c r="AD895" s="1" t="s">
        <v>24772</v>
      </c>
      <c r="AE895" s="1" t="s">
        <v>28927</v>
      </c>
      <c r="AF895" s="1" t="s">
        <v>24760</v>
      </c>
      <c r="AG895" s="339">
        <v>41167</v>
      </c>
      <c r="AH895" s="1" t="s">
        <v>3149</v>
      </c>
      <c r="AI895" s="1" t="s">
        <v>24</v>
      </c>
      <c r="AJ895" s="1" t="s">
        <v>28923</v>
      </c>
      <c r="AK895" s="1" t="s">
        <v>169</v>
      </c>
    </row>
    <row r="896" spans="1:37" ht="15">
      <c r="A896">
        <v>147</v>
      </c>
      <c r="B896" s="1" t="s">
        <v>29480</v>
      </c>
      <c r="C896" s="1" t="s">
        <v>29481</v>
      </c>
      <c r="D896" s="1" t="s">
        <v>221</v>
      </c>
      <c r="E896" s="1" t="s">
        <v>24768</v>
      </c>
      <c r="F896" s="1" t="s">
        <v>29482</v>
      </c>
      <c r="G896" s="7">
        <v>41138</v>
      </c>
      <c r="H896" s="7">
        <v>43329</v>
      </c>
      <c r="I896" s="1" t="s">
        <v>25</v>
      </c>
      <c r="J896" s="1" t="s">
        <v>1857</v>
      </c>
      <c r="K896" s="1" t="s">
        <v>25023</v>
      </c>
      <c r="L896" s="1" t="s">
        <v>22224</v>
      </c>
      <c r="M896" s="1" t="s">
        <v>1865</v>
      </c>
      <c r="N896" s="1" t="s">
        <v>20519</v>
      </c>
      <c r="O896" s="1" t="s">
        <v>25437</v>
      </c>
      <c r="P896" s="1" t="s">
        <v>25437</v>
      </c>
      <c r="Q896" s="1" t="s">
        <v>24738</v>
      </c>
      <c r="R896" s="339">
        <v>41138</v>
      </c>
      <c r="S896" s="1" t="s">
        <v>4177</v>
      </c>
      <c r="T896" s="1" t="s">
        <v>19787</v>
      </c>
      <c r="U896" s="1" t="s">
        <v>24770</v>
      </c>
      <c r="V896" s="1" t="s">
        <v>24</v>
      </c>
      <c r="W896" s="1" t="s">
        <v>22599</v>
      </c>
      <c r="X896" s="1" t="s">
        <v>29483</v>
      </c>
      <c r="Y896" s="1" t="s">
        <v>29484</v>
      </c>
      <c r="Z896" s="1" t="s">
        <v>29485</v>
      </c>
      <c r="AA896" s="1" t="s">
        <v>25</v>
      </c>
      <c r="AB896" s="1" t="s">
        <v>1857</v>
      </c>
      <c r="AC896" s="1" t="s">
        <v>1858</v>
      </c>
      <c r="AD896" s="1" t="s">
        <v>24743</v>
      </c>
      <c r="AE896" s="1" t="s">
        <v>24744</v>
      </c>
      <c r="AF896" s="1" t="s">
        <v>24760</v>
      </c>
      <c r="AG896" s="339">
        <v>41503</v>
      </c>
      <c r="AH896" s="1" t="s">
        <v>3149</v>
      </c>
      <c r="AI896" s="1" t="s">
        <v>25</v>
      </c>
      <c r="AJ896" s="1" t="s">
        <v>24761</v>
      </c>
      <c r="AK896" s="1" t="s">
        <v>169</v>
      </c>
    </row>
    <row r="897" spans="1:37" ht="15">
      <c r="A897">
        <v>148</v>
      </c>
      <c r="B897" s="1" t="s">
        <v>29486</v>
      </c>
      <c r="C897" s="1" t="s">
        <v>29487</v>
      </c>
      <c r="D897" s="1" t="s">
        <v>221</v>
      </c>
      <c r="E897" s="1" t="s">
        <v>24768</v>
      </c>
      <c r="F897" s="1" t="s">
        <v>29488</v>
      </c>
      <c r="G897" s="7">
        <v>41100</v>
      </c>
      <c r="H897" s="7">
        <v>41830</v>
      </c>
      <c r="I897" s="1" t="s">
        <v>25</v>
      </c>
      <c r="J897" s="1" t="s">
        <v>1857</v>
      </c>
      <c r="K897" s="1" t="s">
        <v>25023</v>
      </c>
      <c r="L897" s="1" t="s">
        <v>22297</v>
      </c>
      <c r="M897" s="1" t="s">
        <v>22</v>
      </c>
      <c r="N897" s="1" t="s">
        <v>29489</v>
      </c>
      <c r="O897" s="1" t="s">
        <v>24737</v>
      </c>
      <c r="P897" s="1" t="s">
        <v>24737</v>
      </c>
      <c r="Q897" s="1" t="s">
        <v>24738</v>
      </c>
      <c r="R897" s="339">
        <v>41100</v>
      </c>
      <c r="S897" s="1" t="s">
        <v>3894</v>
      </c>
      <c r="T897" s="1" t="s">
        <v>19519</v>
      </c>
      <c r="U897" s="1" t="s">
        <v>24770</v>
      </c>
      <c r="V897" s="1" t="s">
        <v>24</v>
      </c>
      <c r="W897" s="1" t="s">
        <v>22594</v>
      </c>
      <c r="X897" s="1" t="s">
        <v>29075</v>
      </c>
      <c r="Y897" s="1" t="s">
        <v>29076</v>
      </c>
      <c r="Z897" s="1" t="s">
        <v>29077</v>
      </c>
      <c r="AA897" s="1" t="s">
        <v>25</v>
      </c>
      <c r="AB897" s="1" t="s">
        <v>1857</v>
      </c>
      <c r="AC897" s="1" t="s">
        <v>27</v>
      </c>
      <c r="AD897" s="1" t="s">
        <v>24772</v>
      </c>
      <c r="AE897" s="1" t="s">
        <v>3145</v>
      </c>
      <c r="AF897" s="1" t="s">
        <v>24760</v>
      </c>
      <c r="AG897" s="339">
        <v>41192</v>
      </c>
      <c r="AH897" s="1" t="s">
        <v>3149</v>
      </c>
      <c r="AI897" s="1" t="s">
        <v>25</v>
      </c>
      <c r="AJ897" s="1" t="s">
        <v>24746</v>
      </c>
      <c r="AK897" s="1" t="s">
        <v>28</v>
      </c>
    </row>
    <row r="898" spans="1:37" ht="15">
      <c r="A898">
        <v>149</v>
      </c>
      <c r="B898" s="1" t="s">
        <v>24762</v>
      </c>
      <c r="C898" s="1" t="s">
        <v>24763</v>
      </c>
      <c r="D898" s="1" t="s">
        <v>221</v>
      </c>
      <c r="E898" s="1" t="s">
        <v>24768</v>
      </c>
      <c r="F898" s="1" t="s">
        <v>29490</v>
      </c>
      <c r="G898" s="7">
        <v>41122</v>
      </c>
      <c r="H898" s="7">
        <v>43008</v>
      </c>
      <c r="I898" s="1" t="s">
        <v>24</v>
      </c>
      <c r="J898" s="1" t="s">
        <v>26</v>
      </c>
      <c r="K898" s="1" t="s">
        <v>25023</v>
      </c>
      <c r="L898" s="1" t="s">
        <v>22358</v>
      </c>
      <c r="M898" s="1" t="s">
        <v>22</v>
      </c>
      <c r="N898" s="1" t="s">
        <v>29491</v>
      </c>
      <c r="O898" s="1" t="s">
        <v>24737</v>
      </c>
      <c r="P898" s="1" t="s">
        <v>24737</v>
      </c>
      <c r="Q898" s="1" t="s">
        <v>24738</v>
      </c>
      <c r="R898" s="339">
        <v>41122</v>
      </c>
      <c r="S898" s="1" t="s">
        <v>3894</v>
      </c>
      <c r="T898" s="1" t="s">
        <v>19519</v>
      </c>
      <c r="U898" s="1" t="s">
        <v>24739</v>
      </c>
      <c r="V898" s="1" t="s">
        <v>24</v>
      </c>
      <c r="W898" s="1" t="s">
        <v>22479</v>
      </c>
      <c r="X898" s="1" t="s">
        <v>9008</v>
      </c>
      <c r="Y898" s="1" t="s">
        <v>9008</v>
      </c>
      <c r="Z898" s="1" t="s">
        <v>24764</v>
      </c>
      <c r="AA898" s="1" t="s">
        <v>25</v>
      </c>
      <c r="AB898" s="1" t="s">
        <v>26</v>
      </c>
      <c r="AC898" s="1" t="s">
        <v>158</v>
      </c>
      <c r="AD898" s="1" t="s">
        <v>24743</v>
      </c>
      <c r="AE898" s="1" t="s">
        <v>3149</v>
      </c>
      <c r="AF898" s="1" t="s">
        <v>24745</v>
      </c>
      <c r="AG898" s="339">
        <v>41182</v>
      </c>
      <c r="AH898" s="1" t="s">
        <v>3149</v>
      </c>
      <c r="AI898" s="1" t="s">
        <v>25</v>
      </c>
      <c r="AJ898" s="1" t="s">
        <v>24746</v>
      </c>
      <c r="AK898" s="1" t="s">
        <v>169</v>
      </c>
    </row>
    <row r="899" spans="1:37" ht="15">
      <c r="A899">
        <v>150</v>
      </c>
      <c r="B899" s="1" t="s">
        <v>29492</v>
      </c>
      <c r="C899" s="1" t="s">
        <v>29493</v>
      </c>
      <c r="D899" s="1" t="s">
        <v>221</v>
      </c>
      <c r="E899" s="1" t="s">
        <v>24768</v>
      </c>
      <c r="F899" s="1" t="s">
        <v>29494</v>
      </c>
      <c r="G899" s="7">
        <v>41067</v>
      </c>
      <c r="H899" s="7">
        <v>41799</v>
      </c>
      <c r="I899" s="1" t="s">
        <v>24</v>
      </c>
      <c r="J899" s="1" t="s">
        <v>1857</v>
      </c>
      <c r="K899" s="1" t="s">
        <v>24867</v>
      </c>
      <c r="L899" s="1" t="s">
        <v>19647</v>
      </c>
      <c r="M899" s="1" t="s">
        <v>22</v>
      </c>
      <c r="N899" s="1" t="s">
        <v>2626</v>
      </c>
      <c r="O899" s="1" t="s">
        <v>24737</v>
      </c>
      <c r="P899" s="1" t="s">
        <v>24737</v>
      </c>
      <c r="Q899" s="1" t="s">
        <v>24738</v>
      </c>
      <c r="R899" s="339">
        <v>41067</v>
      </c>
      <c r="S899" s="1" t="s">
        <v>3894</v>
      </c>
      <c r="T899" s="1" t="s">
        <v>19519</v>
      </c>
      <c r="U899" s="1" t="s">
        <v>24739</v>
      </c>
      <c r="V899" s="1" t="s">
        <v>24</v>
      </c>
      <c r="W899" s="1" t="s">
        <v>21773</v>
      </c>
      <c r="X899" s="1" t="s">
        <v>10606</v>
      </c>
      <c r="Y899" s="1" t="s">
        <v>10606</v>
      </c>
      <c r="Z899" s="1" t="s">
        <v>26281</v>
      </c>
      <c r="AA899" s="1" t="s">
        <v>25</v>
      </c>
      <c r="AB899" s="1" t="s">
        <v>1857</v>
      </c>
      <c r="AC899" s="1" t="s">
        <v>27</v>
      </c>
      <c r="AD899" s="1" t="s">
        <v>24772</v>
      </c>
      <c r="AE899" s="1" t="s">
        <v>28927</v>
      </c>
      <c r="AF899" s="1" t="s">
        <v>24760</v>
      </c>
      <c r="AG899" s="339">
        <v>41159</v>
      </c>
      <c r="AH899" s="1" t="s">
        <v>3149</v>
      </c>
      <c r="AI899" s="1" t="s">
        <v>25</v>
      </c>
      <c r="AJ899" s="1" t="s">
        <v>24746</v>
      </c>
      <c r="AK899" s="1" t="s">
        <v>169</v>
      </c>
    </row>
    <row r="900" spans="1:37" ht="15">
      <c r="A900">
        <v>151</v>
      </c>
      <c r="B900" s="1" t="s">
        <v>29495</v>
      </c>
      <c r="C900" s="1" t="s">
        <v>29496</v>
      </c>
      <c r="D900" s="1" t="s">
        <v>221</v>
      </c>
      <c r="E900" s="1" t="s">
        <v>24768</v>
      </c>
      <c r="F900" s="1" t="s">
        <v>29497</v>
      </c>
      <c r="G900" s="7">
        <v>41001</v>
      </c>
      <c r="H900" s="7">
        <v>42185</v>
      </c>
      <c r="I900" s="1" t="s">
        <v>25</v>
      </c>
      <c r="J900" s="1" t="s">
        <v>1857</v>
      </c>
      <c r="K900" s="1" t="s">
        <v>24867</v>
      </c>
      <c r="L900" s="1" t="s">
        <v>22137</v>
      </c>
      <c r="M900" s="1" t="s">
        <v>1939</v>
      </c>
      <c r="N900" s="1" t="s">
        <v>20422</v>
      </c>
      <c r="O900" s="1" t="s">
        <v>25437</v>
      </c>
      <c r="P900" s="1" t="s">
        <v>25437</v>
      </c>
      <c r="Q900" s="1" t="s">
        <v>24738</v>
      </c>
      <c r="R900" s="339">
        <v>41000</v>
      </c>
      <c r="S900" s="1" t="s">
        <v>3894</v>
      </c>
      <c r="T900" s="1" t="s">
        <v>19519</v>
      </c>
      <c r="U900" s="1" t="s">
        <v>24770</v>
      </c>
      <c r="V900" s="1" t="s">
        <v>24</v>
      </c>
      <c r="W900" s="1" t="s">
        <v>23229</v>
      </c>
      <c r="X900" s="1" t="s">
        <v>29498</v>
      </c>
      <c r="Y900" s="1" t="s">
        <v>29499</v>
      </c>
      <c r="Z900" s="1" t="s">
        <v>28014</v>
      </c>
      <c r="AA900" s="1" t="s">
        <v>25</v>
      </c>
      <c r="AB900" s="1" t="s">
        <v>22595</v>
      </c>
      <c r="AC900" s="1" t="s">
        <v>1858</v>
      </c>
      <c r="AD900" s="1" t="s">
        <v>24772</v>
      </c>
      <c r="AE900" s="1" t="s">
        <v>3145</v>
      </c>
      <c r="AF900" s="1" t="s">
        <v>24760</v>
      </c>
      <c r="AG900" s="339">
        <v>42185</v>
      </c>
      <c r="AH900" s="1" t="s">
        <v>3149</v>
      </c>
      <c r="AI900" s="1" t="s">
        <v>3149</v>
      </c>
      <c r="AJ900" s="1" t="s">
        <v>24746</v>
      </c>
      <c r="AK900" s="1" t="s">
        <v>169</v>
      </c>
    </row>
    <row r="901" spans="1:37" ht="15">
      <c r="A901">
        <v>152</v>
      </c>
      <c r="B901" s="1" t="s">
        <v>29500</v>
      </c>
      <c r="C901" s="1" t="s">
        <v>29501</v>
      </c>
      <c r="D901" s="1" t="s">
        <v>221</v>
      </c>
      <c r="E901" s="1" t="s">
        <v>24768</v>
      </c>
      <c r="F901" s="1" t="s">
        <v>29502</v>
      </c>
      <c r="G901" s="7">
        <v>41071</v>
      </c>
      <c r="H901" s="7">
        <v>42240</v>
      </c>
      <c r="I901" s="1" t="s">
        <v>24</v>
      </c>
      <c r="J901" s="1" t="s">
        <v>1857</v>
      </c>
      <c r="K901" s="1" t="s">
        <v>24867</v>
      </c>
      <c r="L901" s="1" t="s">
        <v>19645</v>
      </c>
      <c r="M901" s="1" t="s">
        <v>22</v>
      </c>
      <c r="N901" s="1" t="s">
        <v>29503</v>
      </c>
      <c r="O901" s="1" t="s">
        <v>24737</v>
      </c>
      <c r="P901" s="1" t="s">
        <v>24737</v>
      </c>
      <c r="Q901" s="1" t="s">
        <v>24738</v>
      </c>
      <c r="R901" s="339">
        <v>41071</v>
      </c>
      <c r="S901" s="1" t="s">
        <v>3894</v>
      </c>
      <c r="T901" s="1" t="s">
        <v>19519</v>
      </c>
      <c r="U901" s="1" t="s">
        <v>24739</v>
      </c>
      <c r="V901" s="1" t="s">
        <v>24</v>
      </c>
      <c r="W901" s="1" t="s">
        <v>20509</v>
      </c>
      <c r="X901" s="1" t="s">
        <v>29504</v>
      </c>
      <c r="Y901" s="1" t="s">
        <v>29505</v>
      </c>
      <c r="Z901" s="1" t="s">
        <v>29506</v>
      </c>
      <c r="AA901" s="1" t="s">
        <v>25</v>
      </c>
      <c r="AB901" s="1" t="s">
        <v>1857</v>
      </c>
      <c r="AC901" s="1" t="s">
        <v>1858</v>
      </c>
      <c r="AD901" s="1" t="s">
        <v>24743</v>
      </c>
      <c r="AE901" s="1" t="s">
        <v>24744</v>
      </c>
      <c r="AF901" s="1" t="s">
        <v>24760</v>
      </c>
      <c r="AG901" s="339">
        <v>41145</v>
      </c>
      <c r="AH901" s="1" t="s">
        <v>3149</v>
      </c>
      <c r="AI901" s="1" t="s">
        <v>25</v>
      </c>
      <c r="AJ901" s="1" t="s">
        <v>24746</v>
      </c>
      <c r="AK901" s="1" t="s">
        <v>169</v>
      </c>
    </row>
    <row r="902" spans="1:37" ht="15">
      <c r="A902">
        <v>153</v>
      </c>
      <c r="B902" s="1" t="s">
        <v>29507</v>
      </c>
      <c r="C902" s="1" t="s">
        <v>29508</v>
      </c>
      <c r="D902" s="1" t="s">
        <v>221</v>
      </c>
      <c r="E902" s="1" t="s">
        <v>24768</v>
      </c>
      <c r="F902" s="1" t="s">
        <v>29509</v>
      </c>
      <c r="G902" s="7">
        <v>40981</v>
      </c>
      <c r="H902" s="7">
        <v>41711</v>
      </c>
      <c r="I902" s="1" t="s">
        <v>25</v>
      </c>
      <c r="J902" s="1" t="s">
        <v>1857</v>
      </c>
      <c r="K902" s="1" t="s">
        <v>24867</v>
      </c>
      <c r="L902" s="1" t="s">
        <v>19527</v>
      </c>
      <c r="M902" s="1" t="s">
        <v>22</v>
      </c>
      <c r="N902" s="1" t="s">
        <v>2104</v>
      </c>
      <c r="O902" s="1" t="s">
        <v>24737</v>
      </c>
      <c r="P902" s="1" t="s">
        <v>24737</v>
      </c>
      <c r="Q902" s="1" t="s">
        <v>24738</v>
      </c>
      <c r="R902" s="339">
        <v>40981</v>
      </c>
      <c r="S902" s="1" t="s">
        <v>3894</v>
      </c>
      <c r="T902" s="1" t="s">
        <v>19519</v>
      </c>
      <c r="U902" s="1" t="s">
        <v>24739</v>
      </c>
      <c r="V902" s="1" t="s">
        <v>24</v>
      </c>
      <c r="W902" s="1" t="s">
        <v>19699</v>
      </c>
      <c r="X902" s="1" t="s">
        <v>24740</v>
      </c>
      <c r="Y902" s="1" t="s">
        <v>24741</v>
      </c>
      <c r="Z902" s="1" t="s">
        <v>24742</v>
      </c>
      <c r="AA902" s="1" t="s">
        <v>25</v>
      </c>
      <c r="AB902" s="1" t="s">
        <v>1857</v>
      </c>
      <c r="AC902" s="1" t="s">
        <v>158</v>
      </c>
      <c r="AD902" s="1" t="s">
        <v>24772</v>
      </c>
      <c r="AE902" s="1" t="s">
        <v>28927</v>
      </c>
      <c r="AF902" s="1" t="s">
        <v>24760</v>
      </c>
      <c r="AG902" s="339">
        <v>41073</v>
      </c>
      <c r="AH902" s="1" t="s">
        <v>3149</v>
      </c>
      <c r="AI902" s="1" t="s">
        <v>25</v>
      </c>
      <c r="AJ902" s="1" t="s">
        <v>24746</v>
      </c>
      <c r="AK902" s="1" t="s">
        <v>169</v>
      </c>
    </row>
    <row r="903" spans="1:37" ht="15">
      <c r="A903">
        <v>154</v>
      </c>
      <c r="B903" s="1" t="s">
        <v>24749</v>
      </c>
      <c r="C903" s="1" t="s">
        <v>24750</v>
      </c>
      <c r="D903" s="1" t="s">
        <v>221</v>
      </c>
      <c r="E903" s="1" t="s">
        <v>24768</v>
      </c>
      <c r="F903" s="1" t="s">
        <v>29510</v>
      </c>
      <c r="G903" s="7">
        <v>41012</v>
      </c>
      <c r="H903" s="7">
        <v>42473</v>
      </c>
      <c r="I903" s="1" t="s">
        <v>24</v>
      </c>
      <c r="J903" s="1" t="s">
        <v>26</v>
      </c>
      <c r="K903" s="1" t="s">
        <v>24867</v>
      </c>
      <c r="L903" s="1" t="s">
        <v>20460</v>
      </c>
      <c r="M903" s="1" t="s">
        <v>22</v>
      </c>
      <c r="N903" s="1" t="s">
        <v>29511</v>
      </c>
      <c r="O903" s="1" t="s">
        <v>24737</v>
      </c>
      <c r="P903" s="1" t="s">
        <v>24737</v>
      </c>
      <c r="Q903" s="1" t="s">
        <v>24738</v>
      </c>
      <c r="R903" s="339">
        <v>41010</v>
      </c>
      <c r="S903" s="1" t="s">
        <v>3894</v>
      </c>
      <c r="T903" s="1" t="s">
        <v>19519</v>
      </c>
      <c r="U903" s="1" t="s">
        <v>24739</v>
      </c>
      <c r="V903" s="1" t="s">
        <v>24</v>
      </c>
      <c r="W903" s="1" t="s">
        <v>19699</v>
      </c>
      <c r="X903" s="1" t="s">
        <v>24740</v>
      </c>
      <c r="Y903" s="1" t="s">
        <v>24741</v>
      </c>
      <c r="Z903" s="1" t="s">
        <v>24742</v>
      </c>
      <c r="AA903" s="1" t="s">
        <v>25</v>
      </c>
      <c r="AB903" s="1" t="s">
        <v>26</v>
      </c>
      <c r="AC903" s="1" t="s">
        <v>158</v>
      </c>
      <c r="AD903" s="1" t="s">
        <v>24743</v>
      </c>
      <c r="AE903" s="1" t="s">
        <v>24744</v>
      </c>
      <c r="AF903" s="1" t="s">
        <v>24745</v>
      </c>
      <c r="AG903" s="339">
        <v>41377</v>
      </c>
      <c r="AH903" s="1" t="s">
        <v>3149</v>
      </c>
      <c r="AI903" s="1" t="s">
        <v>25</v>
      </c>
      <c r="AJ903" s="1" t="s">
        <v>24746</v>
      </c>
      <c r="AK903" s="1" t="s">
        <v>169</v>
      </c>
    </row>
    <row r="904" spans="1:37" ht="15">
      <c r="A904">
        <v>155</v>
      </c>
      <c r="B904" s="1" t="s">
        <v>29512</v>
      </c>
      <c r="C904" s="1" t="s">
        <v>29513</v>
      </c>
      <c r="D904" s="1" t="s">
        <v>221</v>
      </c>
      <c r="E904" s="1" t="s">
        <v>24768</v>
      </c>
      <c r="F904" s="1" t="s">
        <v>29514</v>
      </c>
      <c r="G904" s="7">
        <v>41061</v>
      </c>
      <c r="H904" s="7">
        <v>41425</v>
      </c>
      <c r="I904" s="1" t="s">
        <v>25</v>
      </c>
      <c r="J904" s="1" t="s">
        <v>1857</v>
      </c>
      <c r="K904" s="1" t="s">
        <v>24867</v>
      </c>
      <c r="L904" s="1" t="s">
        <v>22233</v>
      </c>
      <c r="M904" s="1" t="s">
        <v>2967</v>
      </c>
      <c r="N904" s="1" t="s">
        <v>2968</v>
      </c>
      <c r="O904" s="1" t="s">
        <v>25437</v>
      </c>
      <c r="P904" s="1" t="s">
        <v>25437</v>
      </c>
      <c r="Q904" s="1" t="s">
        <v>24738</v>
      </c>
      <c r="R904" s="339">
        <v>41060</v>
      </c>
      <c r="S904" s="1" t="s">
        <v>3894</v>
      </c>
      <c r="T904" s="1" t="s">
        <v>19519</v>
      </c>
      <c r="U904" s="1" t="s">
        <v>24739</v>
      </c>
      <c r="V904" s="1" t="s">
        <v>24</v>
      </c>
      <c r="W904" s="1" t="s">
        <v>20774</v>
      </c>
      <c r="X904" s="1" t="s">
        <v>29515</v>
      </c>
      <c r="Y904" s="1" t="s">
        <v>29516</v>
      </c>
      <c r="Z904" s="1" t="s">
        <v>29517</v>
      </c>
      <c r="AA904" s="1" t="s">
        <v>25</v>
      </c>
      <c r="AB904" s="1" t="s">
        <v>1857</v>
      </c>
      <c r="AC904" s="1" t="s">
        <v>1858</v>
      </c>
      <c r="AD904" s="1" t="s">
        <v>24743</v>
      </c>
      <c r="AE904" s="1" t="s">
        <v>24744</v>
      </c>
      <c r="AF904" s="1" t="s">
        <v>24760</v>
      </c>
      <c r="AG904" s="339">
        <v>41425</v>
      </c>
      <c r="AH904" s="1" t="s">
        <v>3149</v>
      </c>
      <c r="AI904" s="1" t="s">
        <v>25</v>
      </c>
      <c r="AJ904" s="1" t="s">
        <v>24746</v>
      </c>
      <c r="AK904" s="1" t="s">
        <v>169</v>
      </c>
    </row>
    <row r="905" spans="1:37" ht="15">
      <c r="A905">
        <v>156</v>
      </c>
      <c r="B905" s="1" t="s">
        <v>29518</v>
      </c>
      <c r="C905" s="1" t="s">
        <v>29519</v>
      </c>
      <c r="D905" s="1" t="s">
        <v>221</v>
      </c>
      <c r="E905" s="1" t="s">
        <v>24768</v>
      </c>
      <c r="F905" s="1" t="s">
        <v>29520</v>
      </c>
      <c r="G905" s="7">
        <v>40998</v>
      </c>
      <c r="H905" s="7">
        <v>41361</v>
      </c>
      <c r="I905" s="1" t="s">
        <v>25</v>
      </c>
      <c r="J905" s="1" t="s">
        <v>1857</v>
      </c>
      <c r="K905" s="1" t="s">
        <v>24867</v>
      </c>
      <c r="L905" s="1" t="s">
        <v>20445</v>
      </c>
      <c r="M905" s="1" t="s">
        <v>22</v>
      </c>
      <c r="N905" s="1" t="s">
        <v>2968</v>
      </c>
      <c r="O905" s="1" t="s">
        <v>25437</v>
      </c>
      <c r="P905" s="1" t="s">
        <v>25437</v>
      </c>
      <c r="Q905" s="1" t="s">
        <v>24738</v>
      </c>
      <c r="R905" s="339">
        <v>40996</v>
      </c>
      <c r="S905" s="1" t="s">
        <v>3894</v>
      </c>
      <c r="T905" s="1" t="s">
        <v>19519</v>
      </c>
      <c r="U905" s="1" t="s">
        <v>24739</v>
      </c>
      <c r="V905" s="1" t="s">
        <v>24</v>
      </c>
      <c r="W905" s="1" t="s">
        <v>29521</v>
      </c>
      <c r="X905" s="1" t="s">
        <v>29522</v>
      </c>
      <c r="Y905" s="1" t="s">
        <v>29523</v>
      </c>
      <c r="Z905" s="1" t="s">
        <v>29524</v>
      </c>
      <c r="AA905" s="1" t="s">
        <v>25</v>
      </c>
      <c r="AB905" s="1" t="s">
        <v>1857</v>
      </c>
      <c r="AC905" s="1" t="s">
        <v>1858</v>
      </c>
      <c r="AD905" s="1" t="s">
        <v>24743</v>
      </c>
      <c r="AE905" s="1" t="s">
        <v>24744</v>
      </c>
      <c r="AF905" s="1" t="s">
        <v>24760</v>
      </c>
      <c r="AG905" s="339">
        <v>41361</v>
      </c>
      <c r="AH905" s="1" t="s">
        <v>3149</v>
      </c>
      <c r="AI905" s="1" t="s">
        <v>25</v>
      </c>
      <c r="AJ905" s="1" t="s">
        <v>24746</v>
      </c>
      <c r="AK905" s="1" t="s">
        <v>169</v>
      </c>
    </row>
    <row r="906" spans="1:37" ht="15">
      <c r="A906">
        <v>157</v>
      </c>
      <c r="B906" s="1" t="s">
        <v>29525</v>
      </c>
      <c r="C906" s="1" t="s">
        <v>29526</v>
      </c>
      <c r="D906" s="1" t="s">
        <v>221</v>
      </c>
      <c r="E906" s="1" t="s">
        <v>24768</v>
      </c>
      <c r="F906" s="1" t="s">
        <v>29527</v>
      </c>
      <c r="G906" s="7">
        <v>41019</v>
      </c>
      <c r="H906" s="7">
        <v>41384</v>
      </c>
      <c r="I906" s="1" t="s">
        <v>25</v>
      </c>
      <c r="J906" s="1" t="s">
        <v>1857</v>
      </c>
      <c r="K906" s="1" t="s">
        <v>24867</v>
      </c>
      <c r="L906" s="1" t="s">
        <v>22307</v>
      </c>
      <c r="M906" s="1" t="s">
        <v>22</v>
      </c>
      <c r="N906" s="1" t="s">
        <v>2139</v>
      </c>
      <c r="O906" s="1" t="s">
        <v>25437</v>
      </c>
      <c r="P906" s="1" t="s">
        <v>25437</v>
      </c>
      <c r="Q906" s="1" t="s">
        <v>24738</v>
      </c>
      <c r="R906" s="339">
        <v>41019</v>
      </c>
      <c r="S906" s="1" t="s">
        <v>3894</v>
      </c>
      <c r="T906" s="1" t="s">
        <v>19519</v>
      </c>
      <c r="U906" s="1" t="s">
        <v>24739</v>
      </c>
      <c r="V906" s="1" t="s">
        <v>24</v>
      </c>
      <c r="W906" s="1" t="s">
        <v>29521</v>
      </c>
      <c r="X906" s="1" t="s">
        <v>29522</v>
      </c>
      <c r="Y906" s="1" t="s">
        <v>29523</v>
      </c>
      <c r="Z906" s="1" t="s">
        <v>29524</v>
      </c>
      <c r="AA906" s="1" t="s">
        <v>25</v>
      </c>
      <c r="AB906" s="1" t="s">
        <v>1857</v>
      </c>
      <c r="AC906" s="1" t="s">
        <v>1858</v>
      </c>
      <c r="AD906" s="1" t="s">
        <v>24743</v>
      </c>
      <c r="AE906" s="1" t="s">
        <v>24744</v>
      </c>
      <c r="AF906" s="1" t="s">
        <v>24760</v>
      </c>
      <c r="AG906" s="339">
        <v>41384</v>
      </c>
      <c r="AH906" s="1" t="s">
        <v>3149</v>
      </c>
      <c r="AI906" s="1" t="s">
        <v>3149</v>
      </c>
      <c r="AJ906" s="1" t="s">
        <v>24746</v>
      </c>
      <c r="AK906" s="1" t="s">
        <v>169</v>
      </c>
    </row>
    <row r="907" spans="1:37" ht="15">
      <c r="A907">
        <v>158</v>
      </c>
      <c r="B907" s="1" t="s">
        <v>29528</v>
      </c>
      <c r="C907" s="1" t="s">
        <v>29529</v>
      </c>
      <c r="D907" s="1" t="s">
        <v>221</v>
      </c>
      <c r="E907" s="1" t="s">
        <v>24768</v>
      </c>
      <c r="F907" s="1" t="s">
        <v>29530</v>
      </c>
      <c r="G907" s="7">
        <v>41047</v>
      </c>
      <c r="H907" s="7">
        <v>41777</v>
      </c>
      <c r="I907" s="1" t="s">
        <v>25</v>
      </c>
      <c r="J907" s="1" t="s">
        <v>1857</v>
      </c>
      <c r="K907" s="1" t="s">
        <v>24867</v>
      </c>
      <c r="L907" s="1" t="s">
        <v>22193</v>
      </c>
      <c r="M907" s="1" t="s">
        <v>22</v>
      </c>
      <c r="N907" s="1" t="s">
        <v>1073</v>
      </c>
      <c r="O907" s="1" t="s">
        <v>25437</v>
      </c>
      <c r="P907" s="1" t="s">
        <v>25437</v>
      </c>
      <c r="Q907" s="1" t="s">
        <v>24738</v>
      </c>
      <c r="R907" s="339">
        <v>41047</v>
      </c>
      <c r="S907" s="1" t="s">
        <v>3894</v>
      </c>
      <c r="T907" s="1" t="s">
        <v>19519</v>
      </c>
      <c r="U907" s="1" t="s">
        <v>24739</v>
      </c>
      <c r="V907" s="1" t="s">
        <v>24</v>
      </c>
      <c r="W907" s="1" t="s">
        <v>29521</v>
      </c>
      <c r="X907" s="1" t="s">
        <v>29522</v>
      </c>
      <c r="Y907" s="1" t="s">
        <v>29523</v>
      </c>
      <c r="Z907" s="1" t="s">
        <v>29524</v>
      </c>
      <c r="AA907" s="1" t="s">
        <v>25</v>
      </c>
      <c r="AB907" s="1" t="s">
        <v>1857</v>
      </c>
      <c r="AC907" s="1" t="s">
        <v>1858</v>
      </c>
      <c r="AD907" s="1" t="s">
        <v>24743</v>
      </c>
      <c r="AE907" s="1" t="s">
        <v>24744</v>
      </c>
      <c r="AF907" s="1" t="s">
        <v>24760</v>
      </c>
      <c r="AG907" s="339">
        <v>41412</v>
      </c>
      <c r="AH907" s="1" t="s">
        <v>3149</v>
      </c>
      <c r="AI907" s="1" t="s">
        <v>25</v>
      </c>
      <c r="AJ907" s="1" t="s">
        <v>24746</v>
      </c>
      <c r="AK907" s="1" t="s">
        <v>169</v>
      </c>
    </row>
    <row r="908" spans="1:37" ht="15">
      <c r="A908">
        <v>159</v>
      </c>
      <c r="B908" s="1" t="s">
        <v>29531</v>
      </c>
      <c r="C908" s="1" t="s">
        <v>29532</v>
      </c>
      <c r="D908" s="1" t="s">
        <v>221</v>
      </c>
      <c r="E908" s="1" t="s">
        <v>24768</v>
      </c>
      <c r="F908" s="1" t="s">
        <v>29533</v>
      </c>
      <c r="G908" s="7">
        <v>41036</v>
      </c>
      <c r="H908" s="7">
        <v>41401</v>
      </c>
      <c r="I908" s="1" t="s">
        <v>25</v>
      </c>
      <c r="J908" s="1" t="s">
        <v>1857</v>
      </c>
      <c r="K908" s="1" t="s">
        <v>24867</v>
      </c>
      <c r="L908" s="1" t="s">
        <v>19556</v>
      </c>
      <c r="M908" s="1" t="s">
        <v>199</v>
      </c>
      <c r="N908" s="1" t="s">
        <v>2968</v>
      </c>
      <c r="O908" s="1" t="s">
        <v>24737</v>
      </c>
      <c r="P908" s="1" t="s">
        <v>24737</v>
      </c>
      <c r="Q908" s="1" t="s">
        <v>24738</v>
      </c>
      <c r="R908" s="339">
        <v>41036</v>
      </c>
      <c r="S908" s="1" t="s">
        <v>3894</v>
      </c>
      <c r="T908" s="1" t="s">
        <v>19519</v>
      </c>
      <c r="U908" s="1" t="s">
        <v>24739</v>
      </c>
      <c r="V908" s="1" t="s">
        <v>24</v>
      </c>
      <c r="W908" s="1" t="s">
        <v>20258</v>
      </c>
      <c r="X908" s="1" t="s">
        <v>28944</v>
      </c>
      <c r="Y908" s="1" t="s">
        <v>28945</v>
      </c>
      <c r="Z908" s="1" t="s">
        <v>28664</v>
      </c>
      <c r="AA908" s="1" t="s">
        <v>25</v>
      </c>
      <c r="AB908" s="1" t="s">
        <v>1857</v>
      </c>
      <c r="AC908" s="1" t="s">
        <v>27</v>
      </c>
      <c r="AD908" s="1" t="s">
        <v>24772</v>
      </c>
      <c r="AE908" s="1" t="s">
        <v>24744</v>
      </c>
      <c r="AF908" s="1" t="s">
        <v>24760</v>
      </c>
      <c r="AG908" s="339">
        <v>41401</v>
      </c>
      <c r="AH908" s="1" t="s">
        <v>3149</v>
      </c>
      <c r="AI908" s="1" t="s">
        <v>25</v>
      </c>
      <c r="AJ908" s="1" t="s">
        <v>24746</v>
      </c>
      <c r="AK908" s="1" t="s">
        <v>169</v>
      </c>
    </row>
    <row r="909" spans="1:37" ht="15">
      <c r="A909">
        <v>160</v>
      </c>
      <c r="B909" s="1" t="s">
        <v>29534</v>
      </c>
      <c r="C909" s="1" t="s">
        <v>29535</v>
      </c>
      <c r="D909" s="1" t="s">
        <v>221</v>
      </c>
      <c r="E909" s="1" t="s">
        <v>24768</v>
      </c>
      <c r="F909" s="1" t="s">
        <v>29536</v>
      </c>
      <c r="G909" s="7">
        <v>41018</v>
      </c>
      <c r="H909" s="7">
        <v>44670</v>
      </c>
      <c r="I909" s="1" t="s">
        <v>25</v>
      </c>
      <c r="J909" s="1" t="s">
        <v>1857</v>
      </c>
      <c r="K909" s="1" t="s">
        <v>24867</v>
      </c>
      <c r="L909" s="1" t="s">
        <v>22159</v>
      </c>
      <c r="M909" s="1" t="s">
        <v>29537</v>
      </c>
      <c r="N909" s="1" t="s">
        <v>29538</v>
      </c>
      <c r="O909" s="1" t="s">
        <v>25437</v>
      </c>
      <c r="P909" s="1" t="s">
        <v>25437</v>
      </c>
      <c r="Q909" s="1" t="s">
        <v>24738</v>
      </c>
      <c r="R909" s="339">
        <v>41018</v>
      </c>
      <c r="S909" s="1" t="s">
        <v>3894</v>
      </c>
      <c r="T909" s="1" t="s">
        <v>19519</v>
      </c>
      <c r="U909" s="1" t="s">
        <v>24770</v>
      </c>
      <c r="V909" s="1" t="s">
        <v>24</v>
      </c>
      <c r="W909" s="1" t="s">
        <v>20258</v>
      </c>
      <c r="X909" s="1" t="s">
        <v>28944</v>
      </c>
      <c r="Y909" s="1" t="s">
        <v>28945</v>
      </c>
      <c r="Z909" s="1" t="s">
        <v>28664</v>
      </c>
      <c r="AA909" s="1" t="s">
        <v>25</v>
      </c>
      <c r="AB909" s="1" t="s">
        <v>1857</v>
      </c>
      <c r="AC909" s="1" t="s">
        <v>27</v>
      </c>
      <c r="AD909" s="1" t="s">
        <v>24743</v>
      </c>
      <c r="AE909" s="1" t="s">
        <v>24744</v>
      </c>
      <c r="AF909" s="1" t="s">
        <v>24760</v>
      </c>
      <c r="AG909" s="339">
        <v>41383</v>
      </c>
      <c r="AH909" s="1" t="s">
        <v>3149</v>
      </c>
      <c r="AI909" s="1" t="s">
        <v>25</v>
      </c>
      <c r="AJ909" s="1" t="s">
        <v>24761</v>
      </c>
      <c r="AK909" s="1" t="s">
        <v>169</v>
      </c>
    </row>
    <row r="910" spans="1:37" ht="15">
      <c r="A910">
        <v>161</v>
      </c>
      <c r="B910" s="1" t="s">
        <v>29539</v>
      </c>
      <c r="C910" s="1" t="s">
        <v>29540</v>
      </c>
      <c r="D910" s="1" t="s">
        <v>221</v>
      </c>
      <c r="E910" s="1" t="s">
        <v>24768</v>
      </c>
      <c r="F910" s="1" t="s">
        <v>29541</v>
      </c>
      <c r="G910" s="7">
        <v>41015</v>
      </c>
      <c r="H910" s="7">
        <v>41389</v>
      </c>
      <c r="I910" s="1" t="s">
        <v>25</v>
      </c>
      <c r="J910" s="1" t="s">
        <v>1857</v>
      </c>
      <c r="K910" s="1" t="s">
        <v>24867</v>
      </c>
      <c r="L910" s="1" t="s">
        <v>20462</v>
      </c>
      <c r="M910" s="1" t="s">
        <v>22</v>
      </c>
      <c r="N910" s="1" t="s">
        <v>29542</v>
      </c>
      <c r="O910" s="1" t="s">
        <v>24737</v>
      </c>
      <c r="P910" s="1" t="s">
        <v>24737</v>
      </c>
      <c r="Q910" s="1" t="s">
        <v>24738</v>
      </c>
      <c r="R910" s="339">
        <v>41012</v>
      </c>
      <c r="S910" s="1" t="s">
        <v>3894</v>
      </c>
      <c r="T910" s="1" t="s">
        <v>19519</v>
      </c>
      <c r="U910" s="1" t="s">
        <v>24739</v>
      </c>
      <c r="V910" s="1" t="s">
        <v>24</v>
      </c>
      <c r="W910" s="1" t="s">
        <v>22516</v>
      </c>
      <c r="X910" s="1" t="s">
        <v>9407</v>
      </c>
      <c r="Y910" s="1" t="s">
        <v>28950</v>
      </c>
      <c r="Z910" s="1" t="s">
        <v>28602</v>
      </c>
      <c r="AA910" s="1" t="s">
        <v>25</v>
      </c>
      <c r="AB910" s="1" t="s">
        <v>1857</v>
      </c>
      <c r="AC910" s="1" t="s">
        <v>27</v>
      </c>
      <c r="AD910" s="1" t="s">
        <v>24772</v>
      </c>
      <c r="AE910" s="1" t="s">
        <v>25340</v>
      </c>
      <c r="AF910" s="1" t="s">
        <v>24760</v>
      </c>
      <c r="AG910" s="339">
        <v>41207</v>
      </c>
      <c r="AH910" s="1" t="s">
        <v>3149</v>
      </c>
      <c r="AI910" s="1" t="s">
        <v>25</v>
      </c>
      <c r="AJ910" s="1" t="s">
        <v>24746</v>
      </c>
      <c r="AK910" s="1" t="s">
        <v>169</v>
      </c>
    </row>
    <row r="911" spans="1:37" ht="15">
      <c r="A911">
        <v>162</v>
      </c>
      <c r="B911" s="1" t="s">
        <v>29543</v>
      </c>
      <c r="C911" s="1" t="s">
        <v>29544</v>
      </c>
      <c r="D911" s="1" t="s">
        <v>221</v>
      </c>
      <c r="E911" s="1" t="s">
        <v>24781</v>
      </c>
      <c r="F911" s="1" t="s">
        <v>29545</v>
      </c>
      <c r="G911" s="7">
        <v>41003</v>
      </c>
      <c r="H911" s="7">
        <v>41192</v>
      </c>
      <c r="I911" s="1" t="s">
        <v>25</v>
      </c>
      <c r="J911" s="1" t="s">
        <v>1857</v>
      </c>
      <c r="K911" s="1" t="s">
        <v>24867</v>
      </c>
      <c r="L911" s="1" t="s">
        <v>20451</v>
      </c>
      <c r="M911" s="1" t="s">
        <v>22</v>
      </c>
      <c r="N911" s="1" t="s">
        <v>87</v>
      </c>
      <c r="O911" s="1" t="s">
        <v>24737</v>
      </c>
      <c r="P911" s="1" t="s">
        <v>24737</v>
      </c>
      <c r="Q911" s="1" t="s">
        <v>24738</v>
      </c>
      <c r="R911" s="339">
        <v>41002</v>
      </c>
      <c r="S911" s="1" t="s">
        <v>3894</v>
      </c>
      <c r="T911" s="1" t="s">
        <v>19519</v>
      </c>
      <c r="U911" s="1" t="s">
        <v>24739</v>
      </c>
      <c r="V911" s="1" t="s">
        <v>24</v>
      </c>
      <c r="W911" s="1" t="s">
        <v>22516</v>
      </c>
      <c r="X911" s="1" t="s">
        <v>9407</v>
      </c>
      <c r="Y911" s="1" t="s">
        <v>28950</v>
      </c>
      <c r="Z911" s="1" t="s">
        <v>28602</v>
      </c>
      <c r="AA911" s="1" t="s">
        <v>25</v>
      </c>
      <c r="AB911" s="1" t="s">
        <v>1857</v>
      </c>
      <c r="AC911" s="1" t="s">
        <v>27</v>
      </c>
      <c r="AD911" s="1" t="s">
        <v>24783</v>
      </c>
      <c r="AE911" s="1" t="s">
        <v>3149</v>
      </c>
      <c r="AF911" s="1" t="s">
        <v>24760</v>
      </c>
      <c r="AH911" s="1" t="s">
        <v>3149</v>
      </c>
      <c r="AI911" s="1" t="s">
        <v>25</v>
      </c>
      <c r="AJ911" s="1" t="s">
        <v>24746</v>
      </c>
      <c r="AK911" s="1" t="s">
        <v>169</v>
      </c>
    </row>
    <row r="912" spans="1:37" ht="15">
      <c r="A912">
        <v>163</v>
      </c>
      <c r="B912" s="1" t="s">
        <v>29546</v>
      </c>
      <c r="C912" s="1" t="s">
        <v>29547</v>
      </c>
      <c r="D912" s="1" t="s">
        <v>221</v>
      </c>
      <c r="E912" s="1" t="s">
        <v>24768</v>
      </c>
      <c r="F912" s="1" t="s">
        <v>29548</v>
      </c>
      <c r="G912" s="7">
        <v>41040</v>
      </c>
      <c r="H912" s="7">
        <v>41606</v>
      </c>
      <c r="I912" s="1" t="s">
        <v>25</v>
      </c>
      <c r="J912" s="1" t="s">
        <v>1857</v>
      </c>
      <c r="K912" s="1" t="s">
        <v>24867</v>
      </c>
      <c r="L912" s="1" t="s">
        <v>22196</v>
      </c>
      <c r="M912" s="1" t="s">
        <v>2213</v>
      </c>
      <c r="N912" s="1" t="s">
        <v>29549</v>
      </c>
      <c r="O912" s="1" t="s">
        <v>24737</v>
      </c>
      <c r="P912" s="1" t="s">
        <v>24737</v>
      </c>
      <c r="Q912" s="1" t="s">
        <v>24738</v>
      </c>
      <c r="R912" s="339">
        <v>41039</v>
      </c>
      <c r="S912" s="1" t="s">
        <v>4177</v>
      </c>
      <c r="T912" s="1" t="s">
        <v>19787</v>
      </c>
      <c r="U912" s="1" t="s">
        <v>24739</v>
      </c>
      <c r="V912" s="1" t="s">
        <v>24</v>
      </c>
      <c r="W912" s="1" t="s">
        <v>22516</v>
      </c>
      <c r="X912" s="1" t="s">
        <v>9407</v>
      </c>
      <c r="Y912" s="1" t="s">
        <v>28950</v>
      </c>
      <c r="Z912" s="1" t="s">
        <v>28602</v>
      </c>
      <c r="AA912" s="1" t="s">
        <v>25</v>
      </c>
      <c r="AB912" s="1" t="s">
        <v>1857</v>
      </c>
      <c r="AC912" s="1" t="s">
        <v>27</v>
      </c>
      <c r="AD912" s="1" t="s">
        <v>24743</v>
      </c>
      <c r="AE912" s="1" t="s">
        <v>3145</v>
      </c>
      <c r="AF912" s="1" t="s">
        <v>24760</v>
      </c>
      <c r="AG912" s="339">
        <v>41606</v>
      </c>
      <c r="AH912" s="1" t="s">
        <v>3149</v>
      </c>
      <c r="AI912" s="1" t="s">
        <v>25</v>
      </c>
      <c r="AJ912" s="1" t="s">
        <v>24746</v>
      </c>
      <c r="AK912" s="1" t="s">
        <v>169</v>
      </c>
    </row>
    <row r="913" spans="1:37" ht="15">
      <c r="A913">
        <v>164</v>
      </c>
      <c r="B913" s="1" t="s">
        <v>29550</v>
      </c>
      <c r="C913" s="1" t="s">
        <v>29551</v>
      </c>
      <c r="D913" s="1" t="s">
        <v>221</v>
      </c>
      <c r="E913" s="1" t="s">
        <v>24768</v>
      </c>
      <c r="F913" s="1" t="s">
        <v>29552</v>
      </c>
      <c r="G913" s="7">
        <v>41040</v>
      </c>
      <c r="H913" s="7">
        <v>41606</v>
      </c>
      <c r="I913" s="1" t="s">
        <v>25</v>
      </c>
      <c r="J913" s="1" t="s">
        <v>1857</v>
      </c>
      <c r="K913" s="1" t="s">
        <v>24867</v>
      </c>
      <c r="L913" s="1" t="s">
        <v>22183</v>
      </c>
      <c r="M913" s="1" t="s">
        <v>22</v>
      </c>
      <c r="N913" s="1" t="s">
        <v>29553</v>
      </c>
      <c r="O913" s="1" t="s">
        <v>24737</v>
      </c>
      <c r="P913" s="1" t="s">
        <v>24737</v>
      </c>
      <c r="Q913" s="1" t="s">
        <v>24738</v>
      </c>
      <c r="R913" s="339">
        <v>41039</v>
      </c>
      <c r="S913" s="1" t="s">
        <v>3894</v>
      </c>
      <c r="T913" s="1" t="s">
        <v>19519</v>
      </c>
      <c r="U913" s="1" t="s">
        <v>24739</v>
      </c>
      <c r="V913" s="1" t="s">
        <v>24</v>
      </c>
      <c r="W913" s="1" t="s">
        <v>22516</v>
      </c>
      <c r="X913" s="1" t="s">
        <v>9407</v>
      </c>
      <c r="Y913" s="1" t="s">
        <v>28950</v>
      </c>
      <c r="Z913" s="1" t="s">
        <v>28602</v>
      </c>
      <c r="AA913" s="1" t="s">
        <v>25</v>
      </c>
      <c r="AB913" s="1" t="s">
        <v>1857</v>
      </c>
      <c r="AC913" s="1" t="s">
        <v>27</v>
      </c>
      <c r="AD913" s="1" t="s">
        <v>24743</v>
      </c>
      <c r="AE913" s="1" t="s">
        <v>3145</v>
      </c>
      <c r="AF913" s="1" t="s">
        <v>24760</v>
      </c>
      <c r="AG913" s="339">
        <v>41606</v>
      </c>
      <c r="AH913" s="1" t="s">
        <v>3149</v>
      </c>
      <c r="AI913" s="1" t="s">
        <v>25</v>
      </c>
      <c r="AJ913" s="1" t="s">
        <v>24746</v>
      </c>
      <c r="AK913" s="1" t="s">
        <v>169</v>
      </c>
    </row>
    <row r="914" spans="1:37" ht="15">
      <c r="A914">
        <v>165</v>
      </c>
      <c r="B914" s="1" t="s">
        <v>29554</v>
      </c>
      <c r="C914" s="1" t="s">
        <v>29555</v>
      </c>
      <c r="D914" s="1" t="s">
        <v>221</v>
      </c>
      <c r="E914" s="1" t="s">
        <v>24768</v>
      </c>
      <c r="F914" s="1" t="s">
        <v>29556</v>
      </c>
      <c r="G914" s="7">
        <v>40998</v>
      </c>
      <c r="H914" s="7">
        <v>42095</v>
      </c>
      <c r="I914" s="1" t="s">
        <v>25</v>
      </c>
      <c r="J914" s="1" t="s">
        <v>1857</v>
      </c>
      <c r="K914" s="1" t="s">
        <v>24867</v>
      </c>
      <c r="L914" s="1" t="s">
        <v>20443</v>
      </c>
      <c r="M914" s="1" t="s">
        <v>2213</v>
      </c>
      <c r="N914" s="1" t="s">
        <v>29557</v>
      </c>
      <c r="O914" s="1" t="s">
        <v>24737</v>
      </c>
      <c r="P914" s="1" t="s">
        <v>24737</v>
      </c>
      <c r="Q914" s="1" t="s">
        <v>24738</v>
      </c>
      <c r="R914" s="339">
        <v>40997</v>
      </c>
      <c r="S914" s="1" t="s">
        <v>4177</v>
      </c>
      <c r="T914" s="1" t="s">
        <v>19787</v>
      </c>
      <c r="U914" s="1" t="s">
        <v>24739</v>
      </c>
      <c r="V914" s="1" t="s">
        <v>24</v>
      </c>
      <c r="W914" s="1" t="s">
        <v>22516</v>
      </c>
      <c r="X914" s="1" t="s">
        <v>9407</v>
      </c>
      <c r="Y914" s="1" t="s">
        <v>28950</v>
      </c>
      <c r="Z914" s="1" t="s">
        <v>28602</v>
      </c>
      <c r="AA914" s="1" t="s">
        <v>25</v>
      </c>
      <c r="AB914" s="1" t="s">
        <v>1857</v>
      </c>
      <c r="AC914" s="1" t="s">
        <v>27</v>
      </c>
      <c r="AD914" s="1" t="s">
        <v>24772</v>
      </c>
      <c r="AE914" s="1" t="s">
        <v>3145</v>
      </c>
      <c r="AF914" s="1" t="s">
        <v>24760</v>
      </c>
      <c r="AG914" s="339">
        <v>42095</v>
      </c>
      <c r="AH914" s="1" t="s">
        <v>3149</v>
      </c>
      <c r="AI914" s="1" t="s">
        <v>25</v>
      </c>
      <c r="AJ914" s="1" t="s">
        <v>24746</v>
      </c>
      <c r="AK914" s="1" t="s">
        <v>169</v>
      </c>
    </row>
    <row r="915" spans="1:37" ht="15">
      <c r="A915">
        <v>166</v>
      </c>
      <c r="B915" s="1" t="s">
        <v>24755</v>
      </c>
      <c r="C915" s="1" t="s">
        <v>24756</v>
      </c>
      <c r="D915" s="1" t="s">
        <v>221</v>
      </c>
      <c r="E915" s="1" t="s">
        <v>24768</v>
      </c>
      <c r="F915" s="1" t="s">
        <v>29558</v>
      </c>
      <c r="G915" s="7">
        <v>41047</v>
      </c>
      <c r="H915" s="7">
        <v>42141</v>
      </c>
      <c r="I915" s="1" t="s">
        <v>24</v>
      </c>
      <c r="J915" s="1" t="s">
        <v>26</v>
      </c>
      <c r="K915" s="1" t="s">
        <v>24867</v>
      </c>
      <c r="L915" s="1" t="s">
        <v>22614</v>
      </c>
      <c r="M915" s="1" t="s">
        <v>22</v>
      </c>
      <c r="N915" s="1" t="s">
        <v>24895</v>
      </c>
      <c r="O915" s="1" t="s">
        <v>24737</v>
      </c>
      <c r="P915" s="1" t="s">
        <v>24737</v>
      </c>
      <c r="Q915" s="1" t="s">
        <v>24738</v>
      </c>
      <c r="R915" s="339">
        <v>41045</v>
      </c>
      <c r="S915" s="1" t="s">
        <v>3894</v>
      </c>
      <c r="T915" s="1" t="s">
        <v>19519</v>
      </c>
      <c r="U915" s="1" t="s">
        <v>24739</v>
      </c>
      <c r="V915" s="1" t="s">
        <v>24</v>
      </c>
      <c r="W915" s="1" t="s">
        <v>20621</v>
      </c>
      <c r="X915" s="1" t="s">
        <v>24757</v>
      </c>
      <c r="Y915" s="1" t="s">
        <v>24758</v>
      </c>
      <c r="Z915" s="1" t="s">
        <v>24759</v>
      </c>
      <c r="AA915" s="1" t="s">
        <v>25</v>
      </c>
      <c r="AB915" s="1" t="s">
        <v>26</v>
      </c>
      <c r="AC915" s="1" t="s">
        <v>158</v>
      </c>
      <c r="AD915" s="1" t="s">
        <v>24743</v>
      </c>
      <c r="AE915" s="1" t="s">
        <v>24744</v>
      </c>
      <c r="AF915" s="1" t="s">
        <v>24760</v>
      </c>
      <c r="AG915" s="339">
        <v>41411</v>
      </c>
      <c r="AH915" s="1" t="s">
        <v>3149</v>
      </c>
      <c r="AI915" s="1" t="s">
        <v>25</v>
      </c>
      <c r="AJ915" s="1" t="s">
        <v>24761</v>
      </c>
      <c r="AK915" s="1" t="s">
        <v>28</v>
      </c>
    </row>
    <row r="916" spans="1:37" ht="15">
      <c r="A916">
        <v>167</v>
      </c>
      <c r="B916" s="1" t="s">
        <v>29559</v>
      </c>
      <c r="C916" s="1" t="s">
        <v>29560</v>
      </c>
      <c r="D916" s="1" t="s">
        <v>221</v>
      </c>
      <c r="E916" s="1" t="s">
        <v>24768</v>
      </c>
      <c r="F916" s="1" t="s">
        <v>29561</v>
      </c>
      <c r="G916" s="7">
        <v>41040</v>
      </c>
      <c r="H916" s="7">
        <v>41405</v>
      </c>
      <c r="I916" s="1" t="s">
        <v>24</v>
      </c>
      <c r="J916" s="1" t="s">
        <v>1857</v>
      </c>
      <c r="K916" s="1" t="s">
        <v>24867</v>
      </c>
      <c r="L916" s="1" t="s">
        <v>22207</v>
      </c>
      <c r="M916" s="1" t="s">
        <v>22</v>
      </c>
      <c r="N916" s="1" t="s">
        <v>29562</v>
      </c>
      <c r="O916" s="1" t="s">
        <v>24737</v>
      </c>
      <c r="P916" s="1" t="s">
        <v>24737</v>
      </c>
      <c r="Q916" s="1" t="s">
        <v>24738</v>
      </c>
      <c r="R916" s="339">
        <v>41040</v>
      </c>
      <c r="S916" s="1" t="s">
        <v>3894</v>
      </c>
      <c r="T916" s="1" t="s">
        <v>19519</v>
      </c>
      <c r="U916" s="1" t="s">
        <v>24739</v>
      </c>
      <c r="V916" s="1" t="s">
        <v>24</v>
      </c>
      <c r="W916" s="1" t="s">
        <v>19605</v>
      </c>
      <c r="X916" s="1" t="s">
        <v>10634</v>
      </c>
      <c r="Y916" s="1" t="s">
        <v>10634</v>
      </c>
      <c r="Z916" s="1" t="s">
        <v>28978</v>
      </c>
      <c r="AA916" s="1" t="s">
        <v>25</v>
      </c>
      <c r="AB916" s="1" t="s">
        <v>1857</v>
      </c>
      <c r="AC916" s="1" t="s">
        <v>27</v>
      </c>
      <c r="AD916" s="1" t="s">
        <v>24743</v>
      </c>
      <c r="AE916" s="1" t="s">
        <v>24744</v>
      </c>
      <c r="AF916" s="1" t="s">
        <v>24760</v>
      </c>
      <c r="AG916" s="339">
        <v>41405</v>
      </c>
      <c r="AH916" s="1" t="s">
        <v>3149</v>
      </c>
      <c r="AI916" s="1" t="s">
        <v>25</v>
      </c>
      <c r="AJ916" s="1" t="s">
        <v>24761</v>
      </c>
      <c r="AK916" s="1" t="s">
        <v>169</v>
      </c>
    </row>
    <row r="917" spans="1:37" ht="15">
      <c r="A917">
        <v>168</v>
      </c>
      <c r="B917" s="1" t="s">
        <v>29563</v>
      </c>
      <c r="C917" s="1" t="s">
        <v>29564</v>
      </c>
      <c r="D917" s="1" t="s">
        <v>221</v>
      </c>
      <c r="E917" s="1" t="s">
        <v>24768</v>
      </c>
      <c r="F917" s="1" t="s">
        <v>29565</v>
      </c>
      <c r="G917" s="7">
        <v>40991</v>
      </c>
      <c r="H917" s="7">
        <v>41356</v>
      </c>
      <c r="I917" s="1" t="s">
        <v>24</v>
      </c>
      <c r="J917" s="1" t="s">
        <v>1857</v>
      </c>
      <c r="K917" s="1" t="s">
        <v>24867</v>
      </c>
      <c r="L917" s="1" t="s">
        <v>22454</v>
      </c>
      <c r="M917" s="1" t="s">
        <v>22</v>
      </c>
      <c r="N917" s="1" t="s">
        <v>29566</v>
      </c>
      <c r="O917" s="1" t="s">
        <v>24737</v>
      </c>
      <c r="P917" s="1" t="s">
        <v>24737</v>
      </c>
      <c r="Q917" s="1" t="s">
        <v>24738</v>
      </c>
      <c r="R917" s="339">
        <v>40991</v>
      </c>
      <c r="S917" s="1" t="s">
        <v>3894</v>
      </c>
      <c r="T917" s="1" t="s">
        <v>19519</v>
      </c>
      <c r="U917" s="1" t="s">
        <v>24739</v>
      </c>
      <c r="V917" s="1" t="s">
        <v>24</v>
      </c>
      <c r="W917" s="1" t="s">
        <v>19605</v>
      </c>
      <c r="X917" s="1" t="s">
        <v>10634</v>
      </c>
      <c r="Y917" s="1" t="s">
        <v>10634</v>
      </c>
      <c r="Z917" s="1" t="s">
        <v>28978</v>
      </c>
      <c r="AA917" s="1" t="s">
        <v>25</v>
      </c>
      <c r="AB917" s="1" t="s">
        <v>1857</v>
      </c>
      <c r="AC917" s="1" t="s">
        <v>27</v>
      </c>
      <c r="AD917" s="1" t="s">
        <v>24743</v>
      </c>
      <c r="AE917" s="1" t="s">
        <v>24744</v>
      </c>
      <c r="AF917" s="1" t="s">
        <v>24760</v>
      </c>
      <c r="AG917" s="339">
        <v>41356</v>
      </c>
      <c r="AH917" s="1" t="s">
        <v>3149</v>
      </c>
      <c r="AI917" s="1" t="s">
        <v>25</v>
      </c>
      <c r="AJ917" s="1" t="s">
        <v>24761</v>
      </c>
      <c r="AK917" s="1" t="s">
        <v>169</v>
      </c>
    </row>
    <row r="918" spans="1:37" ht="15">
      <c r="A918">
        <v>169</v>
      </c>
      <c r="B918" s="1" t="s">
        <v>29567</v>
      </c>
      <c r="C918" s="1" t="s">
        <v>29568</v>
      </c>
      <c r="D918" s="1" t="s">
        <v>221</v>
      </c>
      <c r="E918" s="1" t="s">
        <v>24768</v>
      </c>
      <c r="F918" s="1" t="s">
        <v>29569</v>
      </c>
      <c r="G918" s="7">
        <v>41005</v>
      </c>
      <c r="H918" s="7">
        <v>41370</v>
      </c>
      <c r="I918" s="1" t="s">
        <v>24</v>
      </c>
      <c r="J918" s="1" t="s">
        <v>1857</v>
      </c>
      <c r="K918" s="1" t="s">
        <v>24867</v>
      </c>
      <c r="L918" s="1" t="s">
        <v>20455</v>
      </c>
      <c r="M918" s="1" t="s">
        <v>22</v>
      </c>
      <c r="N918" s="1" t="s">
        <v>29570</v>
      </c>
      <c r="O918" s="1" t="s">
        <v>24737</v>
      </c>
      <c r="P918" s="1" t="s">
        <v>24737</v>
      </c>
      <c r="Q918" s="1" t="s">
        <v>24738</v>
      </c>
      <c r="R918" s="339">
        <v>41005</v>
      </c>
      <c r="S918" s="1" t="s">
        <v>3894</v>
      </c>
      <c r="T918" s="1" t="s">
        <v>19519</v>
      </c>
      <c r="U918" s="1" t="s">
        <v>24739</v>
      </c>
      <c r="V918" s="1" t="s">
        <v>24</v>
      </c>
      <c r="W918" s="1" t="s">
        <v>19605</v>
      </c>
      <c r="X918" s="1" t="s">
        <v>10634</v>
      </c>
      <c r="Y918" s="1" t="s">
        <v>10634</v>
      </c>
      <c r="Z918" s="1" t="s">
        <v>28978</v>
      </c>
      <c r="AA918" s="1" t="s">
        <v>25</v>
      </c>
      <c r="AB918" s="1" t="s">
        <v>1857</v>
      </c>
      <c r="AC918" s="1" t="s">
        <v>27</v>
      </c>
      <c r="AD918" s="1" t="s">
        <v>24743</v>
      </c>
      <c r="AE918" s="1" t="s">
        <v>24744</v>
      </c>
      <c r="AF918" s="1" t="s">
        <v>24760</v>
      </c>
      <c r="AG918" s="339">
        <v>41370</v>
      </c>
      <c r="AH918" s="1" t="s">
        <v>3149</v>
      </c>
      <c r="AI918" s="1" t="s">
        <v>25</v>
      </c>
      <c r="AJ918" s="1" t="s">
        <v>24761</v>
      </c>
      <c r="AK918" s="1" t="s">
        <v>169</v>
      </c>
    </row>
    <row r="919" spans="1:37" ht="15">
      <c r="A919">
        <v>170</v>
      </c>
      <c r="B919" s="1" t="s">
        <v>29571</v>
      </c>
      <c r="C919" s="1" t="s">
        <v>29572</v>
      </c>
      <c r="D919" s="1" t="s">
        <v>221</v>
      </c>
      <c r="E919" s="1" t="s">
        <v>24768</v>
      </c>
      <c r="F919" s="1" t="s">
        <v>29573</v>
      </c>
      <c r="G919" s="7">
        <v>41020</v>
      </c>
      <c r="H919" s="7">
        <v>41385</v>
      </c>
      <c r="I919" s="1" t="s">
        <v>24</v>
      </c>
      <c r="J919" s="1" t="s">
        <v>1857</v>
      </c>
      <c r="K919" s="1" t="s">
        <v>24867</v>
      </c>
      <c r="L919" s="1" t="s">
        <v>22168</v>
      </c>
      <c r="M919" s="1" t="s">
        <v>22</v>
      </c>
      <c r="N919" s="1" t="s">
        <v>29574</v>
      </c>
      <c r="O919" s="1" t="s">
        <v>24737</v>
      </c>
      <c r="P919" s="1" t="s">
        <v>24737</v>
      </c>
      <c r="Q919" s="1" t="s">
        <v>24738</v>
      </c>
      <c r="R919" s="339">
        <v>41020</v>
      </c>
      <c r="S919" s="1" t="s">
        <v>3894</v>
      </c>
      <c r="T919" s="1" t="s">
        <v>19519</v>
      </c>
      <c r="U919" s="1" t="s">
        <v>24739</v>
      </c>
      <c r="V919" s="1" t="s">
        <v>24</v>
      </c>
      <c r="W919" s="1" t="s">
        <v>19605</v>
      </c>
      <c r="X919" s="1" t="s">
        <v>10634</v>
      </c>
      <c r="Y919" s="1" t="s">
        <v>10634</v>
      </c>
      <c r="Z919" s="1" t="s">
        <v>28978</v>
      </c>
      <c r="AA919" s="1" t="s">
        <v>25</v>
      </c>
      <c r="AB919" s="1" t="s">
        <v>1857</v>
      </c>
      <c r="AC919" s="1" t="s">
        <v>27</v>
      </c>
      <c r="AD919" s="1" t="s">
        <v>24743</v>
      </c>
      <c r="AE919" s="1" t="s">
        <v>24744</v>
      </c>
      <c r="AF919" s="1" t="s">
        <v>24760</v>
      </c>
      <c r="AG919" s="339">
        <v>41385</v>
      </c>
      <c r="AH919" s="1" t="s">
        <v>3149</v>
      </c>
      <c r="AI919" s="1" t="s">
        <v>25</v>
      </c>
      <c r="AJ919" s="1" t="s">
        <v>24761</v>
      </c>
      <c r="AK919" s="1" t="s">
        <v>169</v>
      </c>
    </row>
    <row r="920" spans="1:37" ht="15">
      <c r="A920">
        <v>171</v>
      </c>
      <c r="B920" s="1" t="s">
        <v>29575</v>
      </c>
      <c r="C920" s="1" t="s">
        <v>29576</v>
      </c>
      <c r="D920" s="1" t="s">
        <v>221</v>
      </c>
      <c r="E920" s="1" t="s">
        <v>24768</v>
      </c>
      <c r="F920" s="1" t="s">
        <v>29577</v>
      </c>
      <c r="G920" s="7">
        <v>41054</v>
      </c>
      <c r="H920" s="7">
        <v>41419</v>
      </c>
      <c r="I920" s="1" t="s">
        <v>24</v>
      </c>
      <c r="J920" s="1" t="s">
        <v>1857</v>
      </c>
      <c r="K920" s="1" t="s">
        <v>24867</v>
      </c>
      <c r="L920" s="1" t="s">
        <v>22435</v>
      </c>
      <c r="M920" s="1" t="s">
        <v>22</v>
      </c>
      <c r="N920" s="1" t="s">
        <v>29578</v>
      </c>
      <c r="O920" s="1" t="s">
        <v>24737</v>
      </c>
      <c r="P920" s="1" t="s">
        <v>24737</v>
      </c>
      <c r="Q920" s="1" t="s">
        <v>24738</v>
      </c>
      <c r="R920" s="339">
        <v>41054</v>
      </c>
      <c r="S920" s="1" t="s">
        <v>3894</v>
      </c>
      <c r="T920" s="1" t="s">
        <v>19519</v>
      </c>
      <c r="U920" s="1" t="s">
        <v>24739</v>
      </c>
      <c r="V920" s="1" t="s">
        <v>24</v>
      </c>
      <c r="W920" s="1" t="s">
        <v>19605</v>
      </c>
      <c r="X920" s="1" t="s">
        <v>10634</v>
      </c>
      <c r="Y920" s="1" t="s">
        <v>10634</v>
      </c>
      <c r="Z920" s="1" t="s">
        <v>28978</v>
      </c>
      <c r="AA920" s="1" t="s">
        <v>25</v>
      </c>
      <c r="AB920" s="1" t="s">
        <v>1857</v>
      </c>
      <c r="AC920" s="1" t="s">
        <v>27</v>
      </c>
      <c r="AD920" s="1" t="s">
        <v>24743</v>
      </c>
      <c r="AE920" s="1" t="s">
        <v>24744</v>
      </c>
      <c r="AF920" s="1" t="s">
        <v>24760</v>
      </c>
      <c r="AG920" s="339">
        <v>41419</v>
      </c>
      <c r="AH920" s="1" t="s">
        <v>3149</v>
      </c>
      <c r="AI920" s="1" t="s">
        <v>25</v>
      </c>
      <c r="AJ920" s="1" t="s">
        <v>24761</v>
      </c>
      <c r="AK920" s="1" t="s">
        <v>169</v>
      </c>
    </row>
    <row r="921" spans="1:37" ht="15">
      <c r="A921">
        <v>172</v>
      </c>
      <c r="B921" s="1" t="s">
        <v>29579</v>
      </c>
      <c r="C921" s="1" t="s">
        <v>29580</v>
      </c>
      <c r="D921" s="1" t="s">
        <v>221</v>
      </c>
      <c r="E921" s="1" t="s">
        <v>24768</v>
      </c>
      <c r="F921" s="1" t="s">
        <v>29581</v>
      </c>
      <c r="G921" s="7">
        <v>41068</v>
      </c>
      <c r="H921" s="7">
        <v>41433</v>
      </c>
      <c r="I921" s="1" t="s">
        <v>24</v>
      </c>
      <c r="J921" s="1" t="s">
        <v>1857</v>
      </c>
      <c r="K921" s="1" t="s">
        <v>24867</v>
      </c>
      <c r="L921" s="1" t="s">
        <v>22238</v>
      </c>
      <c r="M921" s="1" t="s">
        <v>22</v>
      </c>
      <c r="N921" s="1" t="s">
        <v>29582</v>
      </c>
      <c r="O921" s="1" t="s">
        <v>24737</v>
      </c>
      <c r="P921" s="1" t="s">
        <v>24737</v>
      </c>
      <c r="Q921" s="1" t="s">
        <v>24738</v>
      </c>
      <c r="R921" s="339">
        <v>41068</v>
      </c>
      <c r="S921" s="1" t="s">
        <v>3894</v>
      </c>
      <c r="T921" s="1" t="s">
        <v>19519</v>
      </c>
      <c r="U921" s="1" t="s">
        <v>24739</v>
      </c>
      <c r="V921" s="1" t="s">
        <v>24</v>
      </c>
      <c r="W921" s="1" t="s">
        <v>19605</v>
      </c>
      <c r="X921" s="1" t="s">
        <v>10634</v>
      </c>
      <c r="Y921" s="1" t="s">
        <v>10634</v>
      </c>
      <c r="Z921" s="1" t="s">
        <v>28978</v>
      </c>
      <c r="AA921" s="1" t="s">
        <v>25</v>
      </c>
      <c r="AB921" s="1" t="s">
        <v>1857</v>
      </c>
      <c r="AC921" s="1" t="s">
        <v>27</v>
      </c>
      <c r="AD921" s="1" t="s">
        <v>24743</v>
      </c>
      <c r="AE921" s="1" t="s">
        <v>24744</v>
      </c>
      <c r="AF921" s="1" t="s">
        <v>24760</v>
      </c>
      <c r="AG921" s="339">
        <v>41433</v>
      </c>
      <c r="AH921" s="1" t="s">
        <v>3149</v>
      </c>
      <c r="AI921" s="1" t="s">
        <v>25</v>
      </c>
      <c r="AJ921" s="1" t="s">
        <v>24761</v>
      </c>
      <c r="AK921" s="1" t="s">
        <v>169</v>
      </c>
    </row>
    <row r="922" spans="1:37" ht="15">
      <c r="A922">
        <v>173</v>
      </c>
      <c r="B922" s="1" t="s">
        <v>29583</v>
      </c>
      <c r="C922" s="1" t="s">
        <v>29584</v>
      </c>
      <c r="D922" s="1" t="s">
        <v>221</v>
      </c>
      <c r="E922" s="1" t="s">
        <v>24781</v>
      </c>
      <c r="F922" s="1" t="s">
        <v>29585</v>
      </c>
      <c r="G922" s="7">
        <v>41026</v>
      </c>
      <c r="H922" s="7">
        <v>41122</v>
      </c>
      <c r="I922" s="1" t="s">
        <v>25</v>
      </c>
      <c r="J922" s="1" t="s">
        <v>1857</v>
      </c>
      <c r="K922" s="1" t="s">
        <v>24867</v>
      </c>
      <c r="L922" s="1" t="s">
        <v>22341</v>
      </c>
      <c r="M922" s="1" t="s">
        <v>2213</v>
      </c>
      <c r="N922" s="1" t="s">
        <v>29586</v>
      </c>
      <c r="O922" s="1" t="s">
        <v>24737</v>
      </c>
      <c r="P922" s="1" t="s">
        <v>24737</v>
      </c>
      <c r="Q922" s="1" t="s">
        <v>24738</v>
      </c>
      <c r="R922" s="339">
        <v>41026</v>
      </c>
      <c r="S922" s="1" t="s">
        <v>4177</v>
      </c>
      <c r="T922" s="1" t="s">
        <v>19787</v>
      </c>
      <c r="U922" s="1" t="s">
        <v>24739</v>
      </c>
      <c r="V922" s="1" t="s">
        <v>24</v>
      </c>
      <c r="W922" s="1" t="s">
        <v>19605</v>
      </c>
      <c r="X922" s="1" t="s">
        <v>10634</v>
      </c>
      <c r="Y922" s="1" t="s">
        <v>10634</v>
      </c>
      <c r="Z922" s="1" t="s">
        <v>28978</v>
      </c>
      <c r="AA922" s="1" t="s">
        <v>25</v>
      </c>
      <c r="AB922" s="1" t="s">
        <v>1857</v>
      </c>
      <c r="AC922" s="1" t="s">
        <v>27</v>
      </c>
      <c r="AD922" s="1" t="s">
        <v>24743</v>
      </c>
      <c r="AE922" s="1" t="s">
        <v>28927</v>
      </c>
      <c r="AF922" s="1" t="s">
        <v>24760</v>
      </c>
      <c r="AG922" s="339">
        <v>41122</v>
      </c>
      <c r="AH922" s="1" t="s">
        <v>3149</v>
      </c>
      <c r="AI922" s="1" t="s">
        <v>25</v>
      </c>
      <c r="AJ922" s="1" t="s">
        <v>24746</v>
      </c>
      <c r="AK922" s="1" t="s">
        <v>169</v>
      </c>
    </row>
    <row r="923" spans="1:37" ht="15">
      <c r="A923">
        <v>174</v>
      </c>
      <c r="B923" s="1" t="s">
        <v>29587</v>
      </c>
      <c r="C923" s="1" t="s">
        <v>29588</v>
      </c>
      <c r="D923" s="1" t="s">
        <v>221</v>
      </c>
      <c r="E923" s="1" t="s">
        <v>24781</v>
      </c>
      <c r="F923" s="1" t="s">
        <v>29589</v>
      </c>
      <c r="G923" s="7">
        <v>41026</v>
      </c>
      <c r="H923" s="7">
        <v>41122</v>
      </c>
      <c r="I923" s="1" t="s">
        <v>25</v>
      </c>
      <c r="J923" s="1" t="s">
        <v>1857</v>
      </c>
      <c r="K923" s="1" t="s">
        <v>24867</v>
      </c>
      <c r="L923" s="1" t="s">
        <v>22345</v>
      </c>
      <c r="M923" s="1" t="s">
        <v>2213</v>
      </c>
      <c r="N923" s="1" t="s">
        <v>29590</v>
      </c>
      <c r="O923" s="1" t="s">
        <v>24737</v>
      </c>
      <c r="P923" s="1" t="s">
        <v>24737</v>
      </c>
      <c r="Q923" s="1" t="s">
        <v>24738</v>
      </c>
      <c r="R923" s="339">
        <v>41026</v>
      </c>
      <c r="S923" s="1" t="s">
        <v>4712</v>
      </c>
      <c r="T923" s="1" t="s">
        <v>19790</v>
      </c>
      <c r="U923" s="1" t="s">
        <v>24739</v>
      </c>
      <c r="V923" s="1" t="s">
        <v>24</v>
      </c>
      <c r="W923" s="1" t="s">
        <v>19605</v>
      </c>
      <c r="X923" s="1" t="s">
        <v>10634</v>
      </c>
      <c r="Y923" s="1" t="s">
        <v>10634</v>
      </c>
      <c r="Z923" s="1" t="s">
        <v>28978</v>
      </c>
      <c r="AA923" s="1" t="s">
        <v>25</v>
      </c>
      <c r="AB923" s="1" t="s">
        <v>1857</v>
      </c>
      <c r="AC923" s="1" t="s">
        <v>27</v>
      </c>
      <c r="AD923" s="1" t="s">
        <v>24743</v>
      </c>
      <c r="AE923" s="1" t="s">
        <v>28927</v>
      </c>
      <c r="AF923" s="1" t="s">
        <v>24760</v>
      </c>
      <c r="AG923" s="339">
        <v>41122</v>
      </c>
      <c r="AH923" s="1" t="s">
        <v>3149</v>
      </c>
      <c r="AI923" s="1" t="s">
        <v>25</v>
      </c>
      <c r="AJ923" s="1" t="s">
        <v>24746</v>
      </c>
      <c r="AK923" s="1" t="s">
        <v>169</v>
      </c>
    </row>
    <row r="924" spans="1:37" ht="15">
      <c r="A924">
        <v>175</v>
      </c>
      <c r="B924" s="1" t="s">
        <v>29591</v>
      </c>
      <c r="C924" s="1" t="s">
        <v>29592</v>
      </c>
      <c r="D924" s="1" t="s">
        <v>221</v>
      </c>
      <c r="E924" s="1" t="s">
        <v>24781</v>
      </c>
      <c r="F924" s="1" t="s">
        <v>29593</v>
      </c>
      <c r="G924" s="7">
        <v>41026</v>
      </c>
      <c r="H924" s="7">
        <v>41213</v>
      </c>
      <c r="I924" s="1" t="s">
        <v>25</v>
      </c>
      <c r="J924" s="1" t="s">
        <v>1857</v>
      </c>
      <c r="K924" s="1" t="s">
        <v>24867</v>
      </c>
      <c r="L924" s="1" t="s">
        <v>22166</v>
      </c>
      <c r="M924" s="1" t="s">
        <v>22</v>
      </c>
      <c r="N924" s="1" t="s">
        <v>29594</v>
      </c>
      <c r="O924" s="1" t="s">
        <v>24737</v>
      </c>
      <c r="P924" s="1" t="s">
        <v>24737</v>
      </c>
      <c r="Q924" s="1" t="s">
        <v>24738</v>
      </c>
      <c r="R924" s="339">
        <v>41026</v>
      </c>
      <c r="S924" s="1" t="s">
        <v>3894</v>
      </c>
      <c r="T924" s="1" t="s">
        <v>19519</v>
      </c>
      <c r="U924" s="1" t="s">
        <v>24739</v>
      </c>
      <c r="V924" s="1" t="s">
        <v>24</v>
      </c>
      <c r="W924" s="1" t="s">
        <v>19605</v>
      </c>
      <c r="X924" s="1" t="s">
        <v>10634</v>
      </c>
      <c r="Y924" s="1" t="s">
        <v>10634</v>
      </c>
      <c r="Z924" s="1" t="s">
        <v>28978</v>
      </c>
      <c r="AA924" s="1" t="s">
        <v>25</v>
      </c>
      <c r="AB924" s="1" t="s">
        <v>1857</v>
      </c>
      <c r="AC924" s="1" t="s">
        <v>27</v>
      </c>
      <c r="AD924" s="1" t="s">
        <v>24772</v>
      </c>
      <c r="AE924" s="1" t="s">
        <v>25340</v>
      </c>
      <c r="AF924" s="1" t="s">
        <v>24760</v>
      </c>
      <c r="AG924" s="339">
        <v>41213</v>
      </c>
      <c r="AH924" s="1" t="s">
        <v>3149</v>
      </c>
      <c r="AI924" s="1" t="s">
        <v>25</v>
      </c>
      <c r="AJ924" s="1" t="s">
        <v>24746</v>
      </c>
      <c r="AK924" s="1" t="s">
        <v>169</v>
      </c>
    </row>
    <row r="925" spans="1:37" ht="15">
      <c r="A925">
        <v>176</v>
      </c>
      <c r="B925" s="1" t="s">
        <v>29595</v>
      </c>
      <c r="C925" s="1" t="s">
        <v>29596</v>
      </c>
      <c r="D925" s="1" t="s">
        <v>221</v>
      </c>
      <c r="E925" s="1" t="s">
        <v>24768</v>
      </c>
      <c r="F925" s="1" t="s">
        <v>29597</v>
      </c>
      <c r="G925" s="7">
        <v>41033</v>
      </c>
      <c r="H925" s="7">
        <v>41398</v>
      </c>
      <c r="I925" s="1" t="s">
        <v>24</v>
      </c>
      <c r="J925" s="1" t="s">
        <v>1857</v>
      </c>
      <c r="K925" s="1" t="s">
        <v>24867</v>
      </c>
      <c r="L925" s="1" t="s">
        <v>22190</v>
      </c>
      <c r="M925" s="1" t="s">
        <v>2213</v>
      </c>
      <c r="N925" s="1" t="s">
        <v>29598</v>
      </c>
      <c r="O925" s="1" t="s">
        <v>24737</v>
      </c>
      <c r="P925" s="1" t="s">
        <v>24737</v>
      </c>
      <c r="Q925" s="1" t="s">
        <v>24738</v>
      </c>
      <c r="R925" s="339">
        <v>41033</v>
      </c>
      <c r="S925" s="1" t="s">
        <v>4177</v>
      </c>
      <c r="T925" s="1" t="s">
        <v>19787</v>
      </c>
      <c r="U925" s="1" t="s">
        <v>24739</v>
      </c>
      <c r="V925" s="1" t="s">
        <v>24</v>
      </c>
      <c r="W925" s="1" t="s">
        <v>19605</v>
      </c>
      <c r="X925" s="1" t="s">
        <v>10634</v>
      </c>
      <c r="Y925" s="1" t="s">
        <v>10634</v>
      </c>
      <c r="Z925" s="1" t="s">
        <v>28978</v>
      </c>
      <c r="AA925" s="1" t="s">
        <v>25</v>
      </c>
      <c r="AB925" s="1" t="s">
        <v>1857</v>
      </c>
      <c r="AC925" s="1" t="s">
        <v>27</v>
      </c>
      <c r="AD925" s="1" t="s">
        <v>24743</v>
      </c>
      <c r="AE925" s="1" t="s">
        <v>24744</v>
      </c>
      <c r="AF925" s="1" t="s">
        <v>24760</v>
      </c>
      <c r="AG925" s="339">
        <v>41398</v>
      </c>
      <c r="AH925" s="1" t="s">
        <v>3149</v>
      </c>
      <c r="AI925" s="1" t="s">
        <v>25</v>
      </c>
      <c r="AJ925" s="1" t="s">
        <v>24761</v>
      </c>
      <c r="AK925" s="1" t="s">
        <v>169</v>
      </c>
    </row>
    <row r="926" spans="1:37" ht="15">
      <c r="A926">
        <v>177</v>
      </c>
      <c r="B926" s="1" t="s">
        <v>29599</v>
      </c>
      <c r="C926" s="1" t="s">
        <v>29600</v>
      </c>
      <c r="D926" s="1" t="s">
        <v>221</v>
      </c>
      <c r="E926" s="1" t="s">
        <v>24768</v>
      </c>
      <c r="F926" s="1" t="s">
        <v>29601</v>
      </c>
      <c r="G926" s="7">
        <v>40991</v>
      </c>
      <c r="H926" s="7">
        <v>41356</v>
      </c>
      <c r="I926" s="1" t="s">
        <v>24</v>
      </c>
      <c r="J926" s="1" t="s">
        <v>1857</v>
      </c>
      <c r="K926" s="1" t="s">
        <v>24867</v>
      </c>
      <c r="L926" s="1" t="s">
        <v>22132</v>
      </c>
      <c r="M926" s="1" t="s">
        <v>2213</v>
      </c>
      <c r="N926" s="1" t="s">
        <v>29602</v>
      </c>
      <c r="O926" s="1" t="s">
        <v>24737</v>
      </c>
      <c r="P926" s="1" t="s">
        <v>24737</v>
      </c>
      <c r="Q926" s="1" t="s">
        <v>24738</v>
      </c>
      <c r="R926" s="339">
        <v>40991</v>
      </c>
      <c r="S926" s="1" t="s">
        <v>4177</v>
      </c>
      <c r="T926" s="1" t="s">
        <v>19787</v>
      </c>
      <c r="U926" s="1" t="s">
        <v>24739</v>
      </c>
      <c r="V926" s="1" t="s">
        <v>24</v>
      </c>
      <c r="W926" s="1" t="s">
        <v>19605</v>
      </c>
      <c r="X926" s="1" t="s">
        <v>10634</v>
      </c>
      <c r="Y926" s="1" t="s">
        <v>10634</v>
      </c>
      <c r="Z926" s="1" t="s">
        <v>28978</v>
      </c>
      <c r="AA926" s="1" t="s">
        <v>25</v>
      </c>
      <c r="AB926" s="1" t="s">
        <v>1857</v>
      </c>
      <c r="AC926" s="1" t="s">
        <v>27</v>
      </c>
      <c r="AD926" s="1" t="s">
        <v>24743</v>
      </c>
      <c r="AE926" s="1" t="s">
        <v>24744</v>
      </c>
      <c r="AF926" s="1" t="s">
        <v>24760</v>
      </c>
      <c r="AG926" s="339">
        <v>41356</v>
      </c>
      <c r="AH926" s="1" t="s">
        <v>3149</v>
      </c>
      <c r="AI926" s="1" t="s">
        <v>25</v>
      </c>
      <c r="AJ926" s="1" t="s">
        <v>24761</v>
      </c>
      <c r="AK926" s="1" t="s">
        <v>169</v>
      </c>
    </row>
    <row r="927" spans="1:37" ht="15">
      <c r="A927">
        <v>178</v>
      </c>
      <c r="B927" s="1" t="s">
        <v>29603</v>
      </c>
      <c r="C927" s="1" t="s">
        <v>29604</v>
      </c>
      <c r="D927" s="1" t="s">
        <v>221</v>
      </c>
      <c r="E927" s="1" t="s">
        <v>24768</v>
      </c>
      <c r="F927" s="1" t="s">
        <v>29605</v>
      </c>
      <c r="G927" s="7">
        <v>41005</v>
      </c>
      <c r="H927" s="7">
        <v>41370</v>
      </c>
      <c r="I927" s="1" t="s">
        <v>24</v>
      </c>
      <c r="J927" s="1" t="s">
        <v>1857</v>
      </c>
      <c r="K927" s="1" t="s">
        <v>24867</v>
      </c>
      <c r="L927" s="1" t="s">
        <v>19601</v>
      </c>
      <c r="M927" s="1" t="s">
        <v>2213</v>
      </c>
      <c r="N927" s="1" t="s">
        <v>29606</v>
      </c>
      <c r="O927" s="1" t="s">
        <v>24737</v>
      </c>
      <c r="P927" s="1" t="s">
        <v>24737</v>
      </c>
      <c r="Q927" s="1" t="s">
        <v>24738</v>
      </c>
      <c r="R927" s="339">
        <v>41005</v>
      </c>
      <c r="S927" s="1" t="s">
        <v>4177</v>
      </c>
      <c r="T927" s="1" t="s">
        <v>19787</v>
      </c>
      <c r="U927" s="1" t="s">
        <v>24739</v>
      </c>
      <c r="V927" s="1" t="s">
        <v>24</v>
      </c>
      <c r="W927" s="1" t="s">
        <v>19605</v>
      </c>
      <c r="X927" s="1" t="s">
        <v>10634</v>
      </c>
      <c r="Y927" s="1" t="s">
        <v>10634</v>
      </c>
      <c r="Z927" s="1" t="s">
        <v>28978</v>
      </c>
      <c r="AA927" s="1" t="s">
        <v>25</v>
      </c>
      <c r="AB927" s="1" t="s">
        <v>1857</v>
      </c>
      <c r="AC927" s="1" t="s">
        <v>27</v>
      </c>
      <c r="AD927" s="1" t="s">
        <v>24743</v>
      </c>
      <c r="AE927" s="1" t="s">
        <v>24744</v>
      </c>
      <c r="AF927" s="1" t="s">
        <v>24760</v>
      </c>
      <c r="AG927" s="339">
        <v>41370</v>
      </c>
      <c r="AH927" s="1" t="s">
        <v>3149</v>
      </c>
      <c r="AI927" s="1" t="s">
        <v>25</v>
      </c>
      <c r="AJ927" s="1" t="s">
        <v>24761</v>
      </c>
      <c r="AK927" s="1" t="s">
        <v>169</v>
      </c>
    </row>
    <row r="928" spans="1:37" ht="15">
      <c r="A928">
        <v>179</v>
      </c>
      <c r="B928" s="1" t="s">
        <v>29607</v>
      </c>
      <c r="C928" s="1" t="s">
        <v>29608</v>
      </c>
      <c r="D928" s="1" t="s">
        <v>221</v>
      </c>
      <c r="E928" s="1" t="s">
        <v>24768</v>
      </c>
      <c r="F928" s="1" t="s">
        <v>29609</v>
      </c>
      <c r="G928" s="7">
        <v>41019</v>
      </c>
      <c r="H928" s="7">
        <v>41384</v>
      </c>
      <c r="I928" s="1" t="s">
        <v>24</v>
      </c>
      <c r="J928" s="1" t="s">
        <v>1857</v>
      </c>
      <c r="K928" s="1" t="s">
        <v>24867</v>
      </c>
      <c r="L928" s="1" t="s">
        <v>22294</v>
      </c>
      <c r="M928" s="1" t="s">
        <v>2213</v>
      </c>
      <c r="N928" s="1" t="s">
        <v>29610</v>
      </c>
      <c r="O928" s="1" t="s">
        <v>24737</v>
      </c>
      <c r="P928" s="1" t="s">
        <v>24737</v>
      </c>
      <c r="Q928" s="1" t="s">
        <v>24738</v>
      </c>
      <c r="R928" s="339">
        <v>41019</v>
      </c>
      <c r="S928" s="1" t="s">
        <v>4177</v>
      </c>
      <c r="T928" s="1" t="s">
        <v>19787</v>
      </c>
      <c r="U928" s="1" t="s">
        <v>24739</v>
      </c>
      <c r="V928" s="1" t="s">
        <v>24</v>
      </c>
      <c r="W928" s="1" t="s">
        <v>19605</v>
      </c>
      <c r="X928" s="1" t="s">
        <v>10634</v>
      </c>
      <c r="Y928" s="1" t="s">
        <v>10634</v>
      </c>
      <c r="Z928" s="1" t="s">
        <v>28978</v>
      </c>
      <c r="AA928" s="1" t="s">
        <v>25</v>
      </c>
      <c r="AB928" s="1" t="s">
        <v>1857</v>
      </c>
      <c r="AC928" s="1" t="s">
        <v>27</v>
      </c>
      <c r="AD928" s="1" t="s">
        <v>24743</v>
      </c>
      <c r="AE928" s="1" t="s">
        <v>24744</v>
      </c>
      <c r="AF928" s="1" t="s">
        <v>24760</v>
      </c>
      <c r="AG928" s="339">
        <v>41384</v>
      </c>
      <c r="AH928" s="1" t="s">
        <v>3149</v>
      </c>
      <c r="AI928" s="1" t="s">
        <v>25</v>
      </c>
      <c r="AJ928" s="1" t="s">
        <v>24761</v>
      </c>
      <c r="AK928" s="1" t="s">
        <v>169</v>
      </c>
    </row>
    <row r="929" spans="1:37" ht="15">
      <c r="A929">
        <v>180</v>
      </c>
      <c r="B929" s="1" t="s">
        <v>29611</v>
      </c>
      <c r="C929" s="1" t="s">
        <v>29612</v>
      </c>
      <c r="D929" s="1" t="s">
        <v>221</v>
      </c>
      <c r="E929" s="1" t="s">
        <v>24768</v>
      </c>
      <c r="F929" s="1" t="s">
        <v>29613</v>
      </c>
      <c r="G929" s="7">
        <v>41040</v>
      </c>
      <c r="H929" s="7">
        <v>41405</v>
      </c>
      <c r="I929" s="1" t="s">
        <v>24</v>
      </c>
      <c r="J929" s="1" t="s">
        <v>1857</v>
      </c>
      <c r="K929" s="1" t="s">
        <v>24867</v>
      </c>
      <c r="L929" s="1" t="s">
        <v>22205</v>
      </c>
      <c r="M929" s="1" t="s">
        <v>2213</v>
      </c>
      <c r="N929" s="1" t="s">
        <v>29614</v>
      </c>
      <c r="O929" s="1" t="s">
        <v>24737</v>
      </c>
      <c r="P929" s="1" t="s">
        <v>24737</v>
      </c>
      <c r="Q929" s="1" t="s">
        <v>24738</v>
      </c>
      <c r="R929" s="339">
        <v>41040</v>
      </c>
      <c r="S929" s="1" t="s">
        <v>4177</v>
      </c>
      <c r="T929" s="1" t="s">
        <v>19787</v>
      </c>
      <c r="U929" s="1" t="s">
        <v>24739</v>
      </c>
      <c r="V929" s="1" t="s">
        <v>24</v>
      </c>
      <c r="W929" s="1" t="s">
        <v>19605</v>
      </c>
      <c r="X929" s="1" t="s">
        <v>10634</v>
      </c>
      <c r="Y929" s="1" t="s">
        <v>10634</v>
      </c>
      <c r="Z929" s="1" t="s">
        <v>28978</v>
      </c>
      <c r="AA929" s="1" t="s">
        <v>25</v>
      </c>
      <c r="AB929" s="1" t="s">
        <v>1857</v>
      </c>
      <c r="AC929" s="1" t="s">
        <v>27</v>
      </c>
      <c r="AD929" s="1" t="s">
        <v>24743</v>
      </c>
      <c r="AE929" s="1" t="s">
        <v>24744</v>
      </c>
      <c r="AF929" s="1" t="s">
        <v>24760</v>
      </c>
      <c r="AG929" s="339">
        <v>41405</v>
      </c>
      <c r="AH929" s="1" t="s">
        <v>3149</v>
      </c>
      <c r="AI929" s="1" t="s">
        <v>25</v>
      </c>
      <c r="AJ929" s="1" t="s">
        <v>24761</v>
      </c>
      <c r="AK929" s="1" t="s">
        <v>169</v>
      </c>
    </row>
    <row r="930" spans="1:37" ht="15">
      <c r="A930">
        <v>181</v>
      </c>
      <c r="B930" s="1" t="s">
        <v>29615</v>
      </c>
      <c r="C930" s="1" t="s">
        <v>29616</v>
      </c>
      <c r="D930" s="1" t="s">
        <v>221</v>
      </c>
      <c r="E930" s="1" t="s">
        <v>24768</v>
      </c>
      <c r="F930" s="1" t="s">
        <v>29617</v>
      </c>
      <c r="G930" s="7">
        <v>41054</v>
      </c>
      <c r="H930" s="7">
        <v>41419</v>
      </c>
      <c r="I930" s="1" t="s">
        <v>24</v>
      </c>
      <c r="J930" s="1" t="s">
        <v>1857</v>
      </c>
      <c r="K930" s="1" t="s">
        <v>24867</v>
      </c>
      <c r="L930" s="1" t="s">
        <v>22227</v>
      </c>
      <c r="M930" s="1" t="s">
        <v>2213</v>
      </c>
      <c r="N930" s="1" t="s">
        <v>29618</v>
      </c>
      <c r="O930" s="1" t="s">
        <v>24737</v>
      </c>
      <c r="P930" s="1" t="s">
        <v>24737</v>
      </c>
      <c r="Q930" s="1" t="s">
        <v>24738</v>
      </c>
      <c r="R930" s="339">
        <v>41054</v>
      </c>
      <c r="S930" s="1" t="s">
        <v>4177</v>
      </c>
      <c r="T930" s="1" t="s">
        <v>19787</v>
      </c>
      <c r="U930" s="1" t="s">
        <v>24739</v>
      </c>
      <c r="V930" s="1" t="s">
        <v>24</v>
      </c>
      <c r="W930" s="1" t="s">
        <v>19605</v>
      </c>
      <c r="X930" s="1" t="s">
        <v>10634</v>
      </c>
      <c r="Y930" s="1" t="s">
        <v>10634</v>
      </c>
      <c r="Z930" s="1" t="s">
        <v>28978</v>
      </c>
      <c r="AA930" s="1" t="s">
        <v>25</v>
      </c>
      <c r="AB930" s="1" t="s">
        <v>1857</v>
      </c>
      <c r="AC930" s="1" t="s">
        <v>27</v>
      </c>
      <c r="AD930" s="1" t="s">
        <v>24743</v>
      </c>
      <c r="AE930" s="1" t="s">
        <v>24744</v>
      </c>
      <c r="AF930" s="1" t="s">
        <v>24760</v>
      </c>
      <c r="AG930" s="339">
        <v>41419</v>
      </c>
      <c r="AH930" s="1" t="s">
        <v>3149</v>
      </c>
      <c r="AI930" s="1" t="s">
        <v>25</v>
      </c>
      <c r="AJ930" s="1" t="s">
        <v>24761</v>
      </c>
      <c r="AK930" s="1" t="s">
        <v>169</v>
      </c>
    </row>
    <row r="931" spans="1:37" ht="15">
      <c r="A931">
        <v>182</v>
      </c>
      <c r="B931" s="1" t="s">
        <v>29619</v>
      </c>
      <c r="C931" s="1" t="s">
        <v>29620</v>
      </c>
      <c r="D931" s="1" t="s">
        <v>221</v>
      </c>
      <c r="E931" s="1" t="s">
        <v>24768</v>
      </c>
      <c r="F931" s="1" t="s">
        <v>29621</v>
      </c>
      <c r="G931" s="7">
        <v>41068</v>
      </c>
      <c r="H931" s="7">
        <v>41433</v>
      </c>
      <c r="I931" s="1" t="s">
        <v>24</v>
      </c>
      <c r="J931" s="1" t="s">
        <v>1857</v>
      </c>
      <c r="K931" s="1" t="s">
        <v>24867</v>
      </c>
      <c r="L931" s="1" t="s">
        <v>22241</v>
      </c>
      <c r="M931" s="1" t="s">
        <v>2213</v>
      </c>
      <c r="N931" s="1" t="s">
        <v>29622</v>
      </c>
      <c r="O931" s="1" t="s">
        <v>24737</v>
      </c>
      <c r="P931" s="1" t="s">
        <v>24737</v>
      </c>
      <c r="Q931" s="1" t="s">
        <v>24738</v>
      </c>
      <c r="R931" s="339">
        <v>41068</v>
      </c>
      <c r="S931" s="1" t="s">
        <v>4177</v>
      </c>
      <c r="T931" s="1" t="s">
        <v>19787</v>
      </c>
      <c r="U931" s="1" t="s">
        <v>24739</v>
      </c>
      <c r="V931" s="1" t="s">
        <v>24</v>
      </c>
      <c r="W931" s="1" t="s">
        <v>19605</v>
      </c>
      <c r="X931" s="1" t="s">
        <v>10634</v>
      </c>
      <c r="Y931" s="1" t="s">
        <v>10634</v>
      </c>
      <c r="Z931" s="1" t="s">
        <v>28978</v>
      </c>
      <c r="AA931" s="1" t="s">
        <v>25</v>
      </c>
      <c r="AB931" s="1" t="s">
        <v>1857</v>
      </c>
      <c r="AC931" s="1" t="s">
        <v>27</v>
      </c>
      <c r="AD931" s="1" t="s">
        <v>24743</v>
      </c>
      <c r="AE931" s="1" t="s">
        <v>24744</v>
      </c>
      <c r="AF931" s="1" t="s">
        <v>24760</v>
      </c>
      <c r="AG931" s="339">
        <v>41433</v>
      </c>
      <c r="AH931" s="1" t="s">
        <v>3149</v>
      </c>
      <c r="AI931" s="1" t="s">
        <v>25</v>
      </c>
      <c r="AJ931" s="1" t="s">
        <v>24761</v>
      </c>
      <c r="AK931" s="1" t="s">
        <v>169</v>
      </c>
    </row>
    <row r="932" spans="1:37" ht="15">
      <c r="A932">
        <v>183</v>
      </c>
      <c r="B932" s="1" t="s">
        <v>29623</v>
      </c>
      <c r="C932" s="1" t="s">
        <v>29624</v>
      </c>
      <c r="D932" s="1" t="s">
        <v>221</v>
      </c>
      <c r="E932" s="1" t="s">
        <v>24768</v>
      </c>
      <c r="F932" s="1" t="s">
        <v>29625</v>
      </c>
      <c r="G932" s="7">
        <v>41033</v>
      </c>
      <c r="H932" s="7">
        <v>41763</v>
      </c>
      <c r="I932" s="1" t="s">
        <v>24</v>
      </c>
      <c r="J932" s="1" t="s">
        <v>1857</v>
      </c>
      <c r="K932" s="1" t="s">
        <v>24867</v>
      </c>
      <c r="L932" s="1" t="s">
        <v>22180</v>
      </c>
      <c r="M932" s="1" t="s">
        <v>2213</v>
      </c>
      <c r="N932" s="1" t="s">
        <v>29626</v>
      </c>
      <c r="O932" s="1" t="s">
        <v>24737</v>
      </c>
      <c r="P932" s="1" t="s">
        <v>24737</v>
      </c>
      <c r="Q932" s="1" t="s">
        <v>24738</v>
      </c>
      <c r="R932" s="339">
        <v>41033</v>
      </c>
      <c r="S932" s="1" t="s">
        <v>4177</v>
      </c>
      <c r="T932" s="1" t="s">
        <v>19787</v>
      </c>
      <c r="U932" s="1" t="s">
        <v>24739</v>
      </c>
      <c r="V932" s="1" t="s">
        <v>24</v>
      </c>
      <c r="W932" s="1" t="s">
        <v>19605</v>
      </c>
      <c r="X932" s="1" t="s">
        <v>10634</v>
      </c>
      <c r="Y932" s="1" t="s">
        <v>10634</v>
      </c>
      <c r="Z932" s="1" t="s">
        <v>28978</v>
      </c>
      <c r="AA932" s="1" t="s">
        <v>25</v>
      </c>
      <c r="AB932" s="1" t="s">
        <v>1857</v>
      </c>
      <c r="AC932" s="1" t="s">
        <v>27</v>
      </c>
      <c r="AD932" s="1" t="s">
        <v>24743</v>
      </c>
      <c r="AE932" s="1" t="s">
        <v>24744</v>
      </c>
      <c r="AF932" s="1" t="s">
        <v>24760</v>
      </c>
      <c r="AG932" s="339">
        <v>41398</v>
      </c>
      <c r="AH932" s="1" t="s">
        <v>3149</v>
      </c>
      <c r="AI932" s="1" t="s">
        <v>25</v>
      </c>
      <c r="AJ932" s="1" t="s">
        <v>24761</v>
      </c>
      <c r="AK932" s="1" t="s">
        <v>169</v>
      </c>
    </row>
    <row r="933" spans="1:37" ht="15">
      <c r="A933">
        <v>184</v>
      </c>
      <c r="B933" s="1" t="s">
        <v>29627</v>
      </c>
      <c r="C933" s="1" t="s">
        <v>29628</v>
      </c>
      <c r="D933" s="1" t="s">
        <v>221</v>
      </c>
      <c r="E933" s="1" t="s">
        <v>24768</v>
      </c>
      <c r="F933" s="1" t="s">
        <v>29629</v>
      </c>
      <c r="G933" s="7">
        <v>40991</v>
      </c>
      <c r="H933" s="7">
        <v>41721</v>
      </c>
      <c r="I933" s="1" t="s">
        <v>24</v>
      </c>
      <c r="J933" s="1" t="s">
        <v>1857</v>
      </c>
      <c r="K933" s="1" t="s">
        <v>24867</v>
      </c>
      <c r="L933" s="1" t="s">
        <v>22385</v>
      </c>
      <c r="M933" s="1" t="s">
        <v>2213</v>
      </c>
      <c r="N933" s="1" t="s">
        <v>29630</v>
      </c>
      <c r="O933" s="1" t="s">
        <v>24737</v>
      </c>
      <c r="P933" s="1" t="s">
        <v>24737</v>
      </c>
      <c r="Q933" s="1" t="s">
        <v>24738</v>
      </c>
      <c r="R933" s="339">
        <v>40991</v>
      </c>
      <c r="S933" s="1" t="s">
        <v>4177</v>
      </c>
      <c r="T933" s="1" t="s">
        <v>19787</v>
      </c>
      <c r="U933" s="1" t="s">
        <v>24739</v>
      </c>
      <c r="V933" s="1" t="s">
        <v>24</v>
      </c>
      <c r="W933" s="1" t="s">
        <v>19605</v>
      </c>
      <c r="X933" s="1" t="s">
        <v>10634</v>
      </c>
      <c r="Y933" s="1" t="s">
        <v>10634</v>
      </c>
      <c r="Z933" s="1" t="s">
        <v>28978</v>
      </c>
      <c r="AA933" s="1" t="s">
        <v>25</v>
      </c>
      <c r="AB933" s="1" t="s">
        <v>1857</v>
      </c>
      <c r="AC933" s="1" t="s">
        <v>27</v>
      </c>
      <c r="AD933" s="1" t="s">
        <v>24743</v>
      </c>
      <c r="AE933" s="1" t="s">
        <v>24744</v>
      </c>
      <c r="AF933" s="1" t="s">
        <v>24760</v>
      </c>
      <c r="AG933" s="339">
        <v>41356</v>
      </c>
      <c r="AH933" s="1" t="s">
        <v>3149</v>
      </c>
      <c r="AI933" s="1" t="s">
        <v>25</v>
      </c>
      <c r="AJ933" s="1" t="s">
        <v>24761</v>
      </c>
      <c r="AK933" s="1" t="s">
        <v>169</v>
      </c>
    </row>
    <row r="934" spans="1:37" ht="15">
      <c r="A934">
        <v>185</v>
      </c>
      <c r="B934" s="1" t="s">
        <v>29631</v>
      </c>
      <c r="C934" s="1" t="s">
        <v>29632</v>
      </c>
      <c r="D934" s="1" t="s">
        <v>221</v>
      </c>
      <c r="E934" s="1" t="s">
        <v>24768</v>
      </c>
      <c r="F934" s="1" t="s">
        <v>29633</v>
      </c>
      <c r="G934" s="7">
        <v>41005</v>
      </c>
      <c r="H934" s="7">
        <v>41735</v>
      </c>
      <c r="I934" s="1" t="s">
        <v>24</v>
      </c>
      <c r="J934" s="1" t="s">
        <v>1857</v>
      </c>
      <c r="K934" s="1" t="s">
        <v>24867</v>
      </c>
      <c r="L934" s="1" t="s">
        <v>22291</v>
      </c>
      <c r="M934" s="1" t="s">
        <v>2213</v>
      </c>
      <c r="N934" s="1" t="s">
        <v>29634</v>
      </c>
      <c r="O934" s="1" t="s">
        <v>24737</v>
      </c>
      <c r="P934" s="1" t="s">
        <v>24737</v>
      </c>
      <c r="Q934" s="1" t="s">
        <v>24738</v>
      </c>
      <c r="R934" s="339">
        <v>41005</v>
      </c>
      <c r="S934" s="1" t="s">
        <v>4177</v>
      </c>
      <c r="T934" s="1" t="s">
        <v>19787</v>
      </c>
      <c r="U934" s="1" t="s">
        <v>24739</v>
      </c>
      <c r="V934" s="1" t="s">
        <v>24</v>
      </c>
      <c r="W934" s="1" t="s">
        <v>19605</v>
      </c>
      <c r="X934" s="1" t="s">
        <v>10634</v>
      </c>
      <c r="Y934" s="1" t="s">
        <v>10634</v>
      </c>
      <c r="Z934" s="1" t="s">
        <v>28978</v>
      </c>
      <c r="AA934" s="1" t="s">
        <v>25</v>
      </c>
      <c r="AB934" s="1" t="s">
        <v>1857</v>
      </c>
      <c r="AC934" s="1" t="s">
        <v>27</v>
      </c>
      <c r="AD934" s="1" t="s">
        <v>24743</v>
      </c>
      <c r="AE934" s="1" t="s">
        <v>24744</v>
      </c>
      <c r="AF934" s="1" t="s">
        <v>24760</v>
      </c>
      <c r="AG934" s="339">
        <v>41370</v>
      </c>
      <c r="AH934" s="1" t="s">
        <v>3149</v>
      </c>
      <c r="AI934" s="1" t="s">
        <v>25</v>
      </c>
      <c r="AJ934" s="1" t="s">
        <v>24761</v>
      </c>
      <c r="AK934" s="1" t="s">
        <v>169</v>
      </c>
    </row>
    <row r="935" spans="1:37" ht="15">
      <c r="A935">
        <v>186</v>
      </c>
      <c r="B935" s="1" t="s">
        <v>29635</v>
      </c>
      <c r="C935" s="1" t="s">
        <v>29636</v>
      </c>
      <c r="D935" s="1" t="s">
        <v>221</v>
      </c>
      <c r="E935" s="1" t="s">
        <v>24768</v>
      </c>
      <c r="F935" s="1" t="s">
        <v>29637</v>
      </c>
      <c r="G935" s="7">
        <v>41019</v>
      </c>
      <c r="H935" s="7">
        <v>41749</v>
      </c>
      <c r="I935" s="1" t="s">
        <v>24</v>
      </c>
      <c r="J935" s="1" t="s">
        <v>1857</v>
      </c>
      <c r="K935" s="1" t="s">
        <v>24867</v>
      </c>
      <c r="L935" s="1" t="s">
        <v>22319</v>
      </c>
      <c r="M935" s="1" t="s">
        <v>2213</v>
      </c>
      <c r="N935" s="1" t="s">
        <v>29638</v>
      </c>
      <c r="O935" s="1" t="s">
        <v>24737</v>
      </c>
      <c r="P935" s="1" t="s">
        <v>24737</v>
      </c>
      <c r="Q935" s="1" t="s">
        <v>24738</v>
      </c>
      <c r="R935" s="339">
        <v>41019</v>
      </c>
      <c r="S935" s="1" t="s">
        <v>4177</v>
      </c>
      <c r="T935" s="1" t="s">
        <v>19787</v>
      </c>
      <c r="U935" s="1" t="s">
        <v>24739</v>
      </c>
      <c r="V935" s="1" t="s">
        <v>24</v>
      </c>
      <c r="W935" s="1" t="s">
        <v>19605</v>
      </c>
      <c r="X935" s="1" t="s">
        <v>10634</v>
      </c>
      <c r="Y935" s="1" t="s">
        <v>10634</v>
      </c>
      <c r="Z935" s="1" t="s">
        <v>28978</v>
      </c>
      <c r="AA935" s="1" t="s">
        <v>25</v>
      </c>
      <c r="AB935" s="1" t="s">
        <v>1857</v>
      </c>
      <c r="AC935" s="1" t="s">
        <v>27</v>
      </c>
      <c r="AD935" s="1" t="s">
        <v>24743</v>
      </c>
      <c r="AE935" s="1" t="s">
        <v>24744</v>
      </c>
      <c r="AF935" s="1" t="s">
        <v>24760</v>
      </c>
      <c r="AG935" s="339">
        <v>41384</v>
      </c>
      <c r="AH935" s="1" t="s">
        <v>3149</v>
      </c>
      <c r="AI935" s="1" t="s">
        <v>25</v>
      </c>
      <c r="AJ935" s="1" t="s">
        <v>24761</v>
      </c>
      <c r="AK935" s="1" t="s">
        <v>169</v>
      </c>
    </row>
    <row r="936" spans="1:37" ht="15">
      <c r="A936">
        <v>187</v>
      </c>
      <c r="B936" s="1" t="s">
        <v>29639</v>
      </c>
      <c r="C936" s="1" t="s">
        <v>29640</v>
      </c>
      <c r="D936" s="1" t="s">
        <v>221</v>
      </c>
      <c r="E936" s="1" t="s">
        <v>24768</v>
      </c>
      <c r="F936" s="1" t="s">
        <v>29641</v>
      </c>
      <c r="G936" s="7">
        <v>41040</v>
      </c>
      <c r="H936" s="7">
        <v>41770</v>
      </c>
      <c r="I936" s="1" t="s">
        <v>24</v>
      </c>
      <c r="J936" s="1" t="s">
        <v>1857</v>
      </c>
      <c r="K936" s="1" t="s">
        <v>24867</v>
      </c>
      <c r="L936" s="1" t="s">
        <v>22202</v>
      </c>
      <c r="M936" s="1" t="s">
        <v>2213</v>
      </c>
      <c r="N936" s="1" t="s">
        <v>29642</v>
      </c>
      <c r="O936" s="1" t="s">
        <v>24737</v>
      </c>
      <c r="P936" s="1" t="s">
        <v>24737</v>
      </c>
      <c r="Q936" s="1" t="s">
        <v>24738</v>
      </c>
      <c r="R936" s="339">
        <v>41040</v>
      </c>
      <c r="S936" s="1" t="s">
        <v>4177</v>
      </c>
      <c r="T936" s="1" t="s">
        <v>19787</v>
      </c>
      <c r="U936" s="1" t="s">
        <v>24739</v>
      </c>
      <c r="V936" s="1" t="s">
        <v>24</v>
      </c>
      <c r="W936" s="1" t="s">
        <v>19605</v>
      </c>
      <c r="X936" s="1" t="s">
        <v>10634</v>
      </c>
      <c r="Y936" s="1" t="s">
        <v>10634</v>
      </c>
      <c r="Z936" s="1" t="s">
        <v>28978</v>
      </c>
      <c r="AA936" s="1" t="s">
        <v>25</v>
      </c>
      <c r="AB936" s="1" t="s">
        <v>1857</v>
      </c>
      <c r="AC936" s="1" t="s">
        <v>27</v>
      </c>
      <c r="AD936" s="1" t="s">
        <v>24743</v>
      </c>
      <c r="AE936" s="1" t="s">
        <v>24744</v>
      </c>
      <c r="AF936" s="1" t="s">
        <v>24760</v>
      </c>
      <c r="AG936" s="339">
        <v>41405</v>
      </c>
      <c r="AH936" s="1" t="s">
        <v>3149</v>
      </c>
      <c r="AI936" s="1" t="s">
        <v>25</v>
      </c>
      <c r="AJ936" s="1" t="s">
        <v>24761</v>
      </c>
      <c r="AK936" s="1" t="s">
        <v>169</v>
      </c>
    </row>
    <row r="937" spans="1:37" ht="15">
      <c r="A937">
        <v>188</v>
      </c>
      <c r="B937" s="1" t="s">
        <v>29643</v>
      </c>
      <c r="C937" s="1" t="s">
        <v>29644</v>
      </c>
      <c r="D937" s="1" t="s">
        <v>221</v>
      </c>
      <c r="E937" s="1" t="s">
        <v>24768</v>
      </c>
      <c r="F937" s="1" t="s">
        <v>29645</v>
      </c>
      <c r="G937" s="7">
        <v>41054</v>
      </c>
      <c r="H937" s="7">
        <v>41784</v>
      </c>
      <c r="I937" s="1" t="s">
        <v>24</v>
      </c>
      <c r="J937" s="1" t="s">
        <v>1857</v>
      </c>
      <c r="K937" s="1" t="s">
        <v>24867</v>
      </c>
      <c r="L937" s="1" t="s">
        <v>22215</v>
      </c>
      <c r="M937" s="1" t="s">
        <v>2213</v>
      </c>
      <c r="N937" s="1" t="s">
        <v>29646</v>
      </c>
      <c r="O937" s="1" t="s">
        <v>24737</v>
      </c>
      <c r="P937" s="1" t="s">
        <v>24737</v>
      </c>
      <c r="Q937" s="1" t="s">
        <v>24738</v>
      </c>
      <c r="R937" s="339">
        <v>41054</v>
      </c>
      <c r="S937" s="1" t="s">
        <v>4177</v>
      </c>
      <c r="T937" s="1" t="s">
        <v>19787</v>
      </c>
      <c r="U937" s="1" t="s">
        <v>24739</v>
      </c>
      <c r="V937" s="1" t="s">
        <v>24</v>
      </c>
      <c r="W937" s="1" t="s">
        <v>19605</v>
      </c>
      <c r="X937" s="1" t="s">
        <v>10634</v>
      </c>
      <c r="Y937" s="1" t="s">
        <v>10634</v>
      </c>
      <c r="Z937" s="1" t="s">
        <v>28978</v>
      </c>
      <c r="AA937" s="1" t="s">
        <v>25</v>
      </c>
      <c r="AB937" s="1" t="s">
        <v>1857</v>
      </c>
      <c r="AC937" s="1" t="s">
        <v>27</v>
      </c>
      <c r="AD937" s="1" t="s">
        <v>24743</v>
      </c>
      <c r="AE937" s="1" t="s">
        <v>24744</v>
      </c>
      <c r="AF937" s="1" t="s">
        <v>24760</v>
      </c>
      <c r="AG937" s="339">
        <v>41419</v>
      </c>
      <c r="AH937" s="1" t="s">
        <v>3149</v>
      </c>
      <c r="AI937" s="1" t="s">
        <v>25</v>
      </c>
      <c r="AJ937" s="1" t="s">
        <v>24761</v>
      </c>
      <c r="AK937" s="1" t="s">
        <v>169</v>
      </c>
    </row>
    <row r="938" spans="1:37" ht="15">
      <c r="A938">
        <v>189</v>
      </c>
      <c r="B938" s="1" t="s">
        <v>29647</v>
      </c>
      <c r="C938" s="1" t="s">
        <v>29648</v>
      </c>
      <c r="D938" s="1" t="s">
        <v>221</v>
      </c>
      <c r="E938" s="1" t="s">
        <v>24768</v>
      </c>
      <c r="F938" s="1" t="s">
        <v>29649</v>
      </c>
      <c r="G938" s="7">
        <v>41068</v>
      </c>
      <c r="H938" s="7">
        <v>41798</v>
      </c>
      <c r="I938" s="1" t="s">
        <v>24</v>
      </c>
      <c r="J938" s="1" t="s">
        <v>1857</v>
      </c>
      <c r="K938" s="1" t="s">
        <v>24867</v>
      </c>
      <c r="L938" s="1" t="s">
        <v>19648</v>
      </c>
      <c r="M938" s="1" t="s">
        <v>2213</v>
      </c>
      <c r="N938" s="1" t="s">
        <v>29650</v>
      </c>
      <c r="O938" s="1" t="s">
        <v>24737</v>
      </c>
      <c r="P938" s="1" t="s">
        <v>24737</v>
      </c>
      <c r="Q938" s="1" t="s">
        <v>24738</v>
      </c>
      <c r="R938" s="339">
        <v>41068</v>
      </c>
      <c r="S938" s="1" t="s">
        <v>4177</v>
      </c>
      <c r="T938" s="1" t="s">
        <v>19787</v>
      </c>
      <c r="U938" s="1" t="s">
        <v>24739</v>
      </c>
      <c r="V938" s="1" t="s">
        <v>24</v>
      </c>
      <c r="W938" s="1" t="s">
        <v>19605</v>
      </c>
      <c r="X938" s="1" t="s">
        <v>10634</v>
      </c>
      <c r="Y938" s="1" t="s">
        <v>10634</v>
      </c>
      <c r="Z938" s="1" t="s">
        <v>28978</v>
      </c>
      <c r="AA938" s="1" t="s">
        <v>25</v>
      </c>
      <c r="AB938" s="1" t="s">
        <v>1857</v>
      </c>
      <c r="AC938" s="1" t="s">
        <v>27</v>
      </c>
      <c r="AD938" s="1" t="s">
        <v>24743</v>
      </c>
      <c r="AE938" s="1" t="s">
        <v>24744</v>
      </c>
      <c r="AF938" s="1" t="s">
        <v>24760</v>
      </c>
      <c r="AG938" s="339">
        <v>41433</v>
      </c>
      <c r="AH938" s="1" t="s">
        <v>3149</v>
      </c>
      <c r="AI938" s="1" t="s">
        <v>25</v>
      </c>
      <c r="AJ938" s="1" t="s">
        <v>24761</v>
      </c>
      <c r="AK938" s="1" t="s">
        <v>169</v>
      </c>
    </row>
    <row r="939" spans="1:37" ht="15">
      <c r="A939">
        <v>190</v>
      </c>
      <c r="B939" s="1" t="s">
        <v>29651</v>
      </c>
      <c r="C939" s="1" t="s">
        <v>29652</v>
      </c>
      <c r="D939" s="1" t="s">
        <v>221</v>
      </c>
      <c r="E939" s="1" t="s">
        <v>24768</v>
      </c>
      <c r="F939" s="1" t="s">
        <v>29653</v>
      </c>
      <c r="G939" s="7">
        <v>40990</v>
      </c>
      <c r="H939" s="7">
        <v>44643</v>
      </c>
      <c r="I939" s="1" t="s">
        <v>25</v>
      </c>
      <c r="J939" s="1" t="s">
        <v>1857</v>
      </c>
      <c r="K939" s="1" t="s">
        <v>24867</v>
      </c>
      <c r="L939" s="1" t="s">
        <v>22250</v>
      </c>
      <c r="M939" s="1" t="s">
        <v>22</v>
      </c>
      <c r="N939" s="1" t="s">
        <v>716</v>
      </c>
      <c r="O939" s="1" t="s">
        <v>24737</v>
      </c>
      <c r="P939" s="1" t="s">
        <v>24737</v>
      </c>
      <c r="Q939" s="1" t="s">
        <v>24738</v>
      </c>
      <c r="R939" s="339">
        <v>40990</v>
      </c>
      <c r="S939" s="1" t="s">
        <v>3894</v>
      </c>
      <c r="T939" s="1" t="s">
        <v>19519</v>
      </c>
      <c r="U939" s="1" t="s">
        <v>24739</v>
      </c>
      <c r="V939" s="1" t="s">
        <v>24</v>
      </c>
      <c r="W939" s="1" t="s">
        <v>19605</v>
      </c>
      <c r="X939" s="1" t="s">
        <v>10634</v>
      </c>
      <c r="Y939" s="1" t="s">
        <v>10634</v>
      </c>
      <c r="Z939" s="1" t="s">
        <v>28978</v>
      </c>
      <c r="AA939" s="1" t="s">
        <v>25</v>
      </c>
      <c r="AB939" s="1" t="s">
        <v>1857</v>
      </c>
      <c r="AC939" s="1" t="s">
        <v>27</v>
      </c>
      <c r="AD939" s="1" t="s">
        <v>24772</v>
      </c>
      <c r="AE939" s="1" t="s">
        <v>28927</v>
      </c>
      <c r="AF939" s="1" t="s">
        <v>24760</v>
      </c>
      <c r="AG939" s="339">
        <v>41124</v>
      </c>
      <c r="AH939" s="1" t="s">
        <v>3149</v>
      </c>
      <c r="AI939" s="1" t="s">
        <v>24</v>
      </c>
      <c r="AJ939" s="1" t="s">
        <v>24761</v>
      </c>
      <c r="AK939" s="1" t="s">
        <v>169</v>
      </c>
    </row>
    <row r="940" spans="1:37" ht="15">
      <c r="A940">
        <v>191</v>
      </c>
      <c r="B940" s="1" t="s">
        <v>29654</v>
      </c>
      <c r="C940" s="1" t="s">
        <v>29655</v>
      </c>
      <c r="D940" s="1" t="s">
        <v>221</v>
      </c>
      <c r="E940" s="1" t="s">
        <v>24768</v>
      </c>
      <c r="F940" s="1" t="s">
        <v>29656</v>
      </c>
      <c r="G940" s="7">
        <v>40990</v>
      </c>
      <c r="H940" s="7">
        <v>44643</v>
      </c>
      <c r="I940" s="1" t="s">
        <v>25</v>
      </c>
      <c r="J940" s="1" t="s">
        <v>1857</v>
      </c>
      <c r="K940" s="1" t="s">
        <v>24867</v>
      </c>
      <c r="L940" s="1" t="s">
        <v>22129</v>
      </c>
      <c r="M940" s="1" t="s">
        <v>22</v>
      </c>
      <c r="N940" s="1" t="s">
        <v>839</v>
      </c>
      <c r="O940" s="1" t="s">
        <v>24737</v>
      </c>
      <c r="P940" s="1" t="s">
        <v>24737</v>
      </c>
      <c r="Q940" s="1" t="s">
        <v>24738</v>
      </c>
      <c r="R940" s="339">
        <v>40990</v>
      </c>
      <c r="S940" s="1" t="s">
        <v>3894</v>
      </c>
      <c r="T940" s="1" t="s">
        <v>19519</v>
      </c>
      <c r="U940" s="1" t="s">
        <v>24739</v>
      </c>
      <c r="V940" s="1" t="s">
        <v>24</v>
      </c>
      <c r="W940" s="1" t="s">
        <v>19605</v>
      </c>
      <c r="X940" s="1" t="s">
        <v>10634</v>
      </c>
      <c r="Y940" s="1" t="s">
        <v>10634</v>
      </c>
      <c r="Z940" s="1" t="s">
        <v>28978</v>
      </c>
      <c r="AA940" s="1" t="s">
        <v>25</v>
      </c>
      <c r="AB940" s="1" t="s">
        <v>1857</v>
      </c>
      <c r="AC940" s="1" t="s">
        <v>27</v>
      </c>
      <c r="AD940" s="1" t="s">
        <v>24772</v>
      </c>
      <c r="AE940" s="1" t="s">
        <v>28927</v>
      </c>
      <c r="AF940" s="1" t="s">
        <v>24760</v>
      </c>
      <c r="AG940" s="339">
        <v>41124</v>
      </c>
      <c r="AH940" s="1" t="s">
        <v>3149</v>
      </c>
      <c r="AI940" s="1" t="s">
        <v>24</v>
      </c>
      <c r="AJ940" s="1" t="s">
        <v>24761</v>
      </c>
      <c r="AK940" s="1" t="s">
        <v>169</v>
      </c>
    </row>
    <row r="941" spans="1:37" ht="15">
      <c r="A941">
        <v>192</v>
      </c>
      <c r="B941" s="1" t="s">
        <v>29657</v>
      </c>
      <c r="C941" s="1" t="s">
        <v>29658</v>
      </c>
      <c r="D941" s="1" t="s">
        <v>221</v>
      </c>
      <c r="E941" s="1" t="s">
        <v>24768</v>
      </c>
      <c r="F941" s="1" t="s">
        <v>29659</v>
      </c>
      <c r="G941" s="7">
        <v>40990</v>
      </c>
      <c r="H941" s="7">
        <v>42086</v>
      </c>
      <c r="I941" s="1" t="s">
        <v>25</v>
      </c>
      <c r="J941" s="1" t="s">
        <v>1857</v>
      </c>
      <c r="K941" s="1" t="s">
        <v>24867</v>
      </c>
      <c r="L941" s="1" t="s">
        <v>22135</v>
      </c>
      <c r="M941" s="1" t="s">
        <v>22</v>
      </c>
      <c r="N941" s="1" t="s">
        <v>29660</v>
      </c>
      <c r="O941" s="1" t="s">
        <v>24737</v>
      </c>
      <c r="P941" s="1" t="s">
        <v>24737</v>
      </c>
      <c r="Q941" s="1" t="s">
        <v>24738</v>
      </c>
      <c r="R941" s="339">
        <v>40990</v>
      </c>
      <c r="S941" s="1" t="s">
        <v>3894</v>
      </c>
      <c r="T941" s="1" t="s">
        <v>19519</v>
      </c>
      <c r="U941" s="1" t="s">
        <v>24739</v>
      </c>
      <c r="V941" s="1" t="s">
        <v>24</v>
      </c>
      <c r="W941" s="1" t="s">
        <v>19605</v>
      </c>
      <c r="X941" s="1" t="s">
        <v>10634</v>
      </c>
      <c r="Y941" s="1" t="s">
        <v>10634</v>
      </c>
      <c r="Z941" s="1" t="s">
        <v>28978</v>
      </c>
      <c r="AA941" s="1" t="s">
        <v>25</v>
      </c>
      <c r="AB941" s="1" t="s">
        <v>1857</v>
      </c>
      <c r="AC941" s="1" t="s">
        <v>27</v>
      </c>
      <c r="AD941" s="1" t="s">
        <v>24772</v>
      </c>
      <c r="AE941" s="1" t="s">
        <v>24744</v>
      </c>
      <c r="AF941" s="1" t="s">
        <v>24760</v>
      </c>
      <c r="AG941" s="339">
        <v>41355</v>
      </c>
      <c r="AH941" s="1" t="s">
        <v>3149</v>
      </c>
      <c r="AI941" s="1" t="s">
        <v>25</v>
      </c>
      <c r="AJ941" s="1" t="s">
        <v>24761</v>
      </c>
      <c r="AK941" s="1" t="s">
        <v>169</v>
      </c>
    </row>
    <row r="942" spans="1:37" ht="15">
      <c r="A942">
        <v>193</v>
      </c>
      <c r="B942" s="1" t="s">
        <v>29661</v>
      </c>
      <c r="C942" s="1" t="s">
        <v>29662</v>
      </c>
      <c r="D942" s="1" t="s">
        <v>221</v>
      </c>
      <c r="E942" s="1" t="s">
        <v>24768</v>
      </c>
      <c r="F942" s="1" t="s">
        <v>29663</v>
      </c>
      <c r="G942" s="7">
        <v>40990</v>
      </c>
      <c r="H942" s="7">
        <v>43181</v>
      </c>
      <c r="I942" s="1" t="s">
        <v>25</v>
      </c>
      <c r="J942" s="1" t="s">
        <v>1857</v>
      </c>
      <c r="K942" s="1" t="s">
        <v>24867</v>
      </c>
      <c r="L942" s="1" t="s">
        <v>22451</v>
      </c>
      <c r="M942" s="1" t="s">
        <v>22</v>
      </c>
      <c r="N942" s="1" t="s">
        <v>29664</v>
      </c>
      <c r="O942" s="1" t="s">
        <v>24737</v>
      </c>
      <c r="P942" s="1" t="s">
        <v>24737</v>
      </c>
      <c r="Q942" s="1" t="s">
        <v>24738</v>
      </c>
      <c r="R942" s="339">
        <v>40990</v>
      </c>
      <c r="S942" s="1" t="s">
        <v>3894</v>
      </c>
      <c r="T942" s="1" t="s">
        <v>19519</v>
      </c>
      <c r="U942" s="1" t="s">
        <v>24739</v>
      </c>
      <c r="V942" s="1" t="s">
        <v>24</v>
      </c>
      <c r="W942" s="1" t="s">
        <v>19605</v>
      </c>
      <c r="X942" s="1" t="s">
        <v>10634</v>
      </c>
      <c r="Y942" s="1" t="s">
        <v>10634</v>
      </c>
      <c r="Z942" s="1" t="s">
        <v>28978</v>
      </c>
      <c r="AA942" s="1" t="s">
        <v>25</v>
      </c>
      <c r="AB942" s="1" t="s">
        <v>1857</v>
      </c>
      <c r="AC942" s="1" t="s">
        <v>27</v>
      </c>
      <c r="AD942" s="1" t="s">
        <v>24772</v>
      </c>
      <c r="AE942" s="1" t="s">
        <v>24744</v>
      </c>
      <c r="AF942" s="1" t="s">
        <v>24760</v>
      </c>
      <c r="AG942" s="339">
        <v>41355</v>
      </c>
      <c r="AH942" s="1" t="s">
        <v>3149</v>
      </c>
      <c r="AI942" s="1" t="s">
        <v>25</v>
      </c>
      <c r="AJ942" s="1" t="s">
        <v>24761</v>
      </c>
      <c r="AK942" s="1" t="s">
        <v>169</v>
      </c>
    </row>
    <row r="943" spans="1:37" ht="15">
      <c r="A943">
        <v>194</v>
      </c>
      <c r="B943" s="1" t="s">
        <v>29665</v>
      </c>
      <c r="C943" s="1" t="s">
        <v>29666</v>
      </c>
      <c r="D943" s="1" t="s">
        <v>221</v>
      </c>
      <c r="E943" s="1" t="s">
        <v>24768</v>
      </c>
      <c r="F943" s="1" t="s">
        <v>29667</v>
      </c>
      <c r="G943" s="7">
        <v>40990</v>
      </c>
      <c r="H943" s="7">
        <v>44643</v>
      </c>
      <c r="I943" s="1" t="s">
        <v>25</v>
      </c>
      <c r="J943" s="1" t="s">
        <v>1857</v>
      </c>
      <c r="K943" s="1" t="s">
        <v>24867</v>
      </c>
      <c r="L943" s="1" t="s">
        <v>22123</v>
      </c>
      <c r="M943" s="1" t="s">
        <v>22</v>
      </c>
      <c r="N943" s="1" t="s">
        <v>21758</v>
      </c>
      <c r="O943" s="1" t="s">
        <v>24737</v>
      </c>
      <c r="P943" s="1" t="s">
        <v>24737</v>
      </c>
      <c r="Q943" s="1" t="s">
        <v>24738</v>
      </c>
      <c r="R943" s="339">
        <v>40990</v>
      </c>
      <c r="S943" s="1" t="s">
        <v>3894</v>
      </c>
      <c r="T943" s="1" t="s">
        <v>19519</v>
      </c>
      <c r="U943" s="1" t="s">
        <v>24739</v>
      </c>
      <c r="V943" s="1" t="s">
        <v>24</v>
      </c>
      <c r="W943" s="1" t="s">
        <v>19605</v>
      </c>
      <c r="X943" s="1" t="s">
        <v>10634</v>
      </c>
      <c r="Y943" s="1" t="s">
        <v>10634</v>
      </c>
      <c r="Z943" s="1" t="s">
        <v>28978</v>
      </c>
      <c r="AA943" s="1" t="s">
        <v>25</v>
      </c>
      <c r="AB943" s="1" t="s">
        <v>1857</v>
      </c>
      <c r="AC943" s="1" t="s">
        <v>27</v>
      </c>
      <c r="AD943" s="1" t="s">
        <v>24772</v>
      </c>
      <c r="AE943" s="1" t="s">
        <v>24744</v>
      </c>
      <c r="AF943" s="1" t="s">
        <v>24760</v>
      </c>
      <c r="AG943" s="339">
        <v>41355</v>
      </c>
      <c r="AH943" s="1" t="s">
        <v>3149</v>
      </c>
      <c r="AI943" s="1" t="s">
        <v>25</v>
      </c>
      <c r="AJ943" s="1" t="s">
        <v>24761</v>
      </c>
      <c r="AK943" s="1" t="s">
        <v>169</v>
      </c>
    </row>
    <row r="944" spans="1:37" ht="15">
      <c r="A944">
        <v>195</v>
      </c>
      <c r="B944" s="1" t="s">
        <v>29668</v>
      </c>
      <c r="C944" s="1" t="s">
        <v>29669</v>
      </c>
      <c r="D944" s="1" t="s">
        <v>221</v>
      </c>
      <c r="E944" s="1" t="s">
        <v>24768</v>
      </c>
      <c r="F944" s="1" t="s">
        <v>29670</v>
      </c>
      <c r="G944" s="7">
        <v>40981</v>
      </c>
      <c r="H944" s="7">
        <v>41388</v>
      </c>
      <c r="I944" s="1" t="s">
        <v>25</v>
      </c>
      <c r="J944" s="1" t="s">
        <v>1857</v>
      </c>
      <c r="K944" s="1" t="s">
        <v>24867</v>
      </c>
      <c r="L944" s="1" t="s">
        <v>22391</v>
      </c>
      <c r="M944" s="1" t="s">
        <v>22</v>
      </c>
      <c r="N944" s="1" t="s">
        <v>560</v>
      </c>
      <c r="O944" s="1" t="s">
        <v>24737</v>
      </c>
      <c r="P944" s="1" t="s">
        <v>24737</v>
      </c>
      <c r="Q944" s="1" t="s">
        <v>24738</v>
      </c>
      <c r="R944" s="339">
        <v>40981</v>
      </c>
      <c r="S944" s="1" t="s">
        <v>3894</v>
      </c>
      <c r="T944" s="1" t="s">
        <v>19519</v>
      </c>
      <c r="U944" s="1" t="s">
        <v>24739</v>
      </c>
      <c r="V944" s="1" t="s">
        <v>24</v>
      </c>
      <c r="W944" s="1" t="s">
        <v>22608</v>
      </c>
      <c r="X944" s="1" t="s">
        <v>29055</v>
      </c>
      <c r="Y944" s="1" t="s">
        <v>29056</v>
      </c>
      <c r="Z944" s="1" t="s">
        <v>25472</v>
      </c>
      <c r="AA944" s="1" t="s">
        <v>25</v>
      </c>
      <c r="AB944" s="1" t="s">
        <v>1857</v>
      </c>
      <c r="AC944" s="1" t="s">
        <v>1858</v>
      </c>
      <c r="AD944" s="1" t="s">
        <v>24783</v>
      </c>
      <c r="AE944" s="1" t="s">
        <v>3149</v>
      </c>
      <c r="AF944" s="1" t="s">
        <v>24760</v>
      </c>
      <c r="AH944" s="1" t="s">
        <v>3149</v>
      </c>
      <c r="AI944" s="1" t="s">
        <v>25</v>
      </c>
      <c r="AJ944" s="1" t="s">
        <v>24746</v>
      </c>
      <c r="AK944" s="1" t="s">
        <v>169</v>
      </c>
    </row>
    <row r="945" spans="1:37" ht="15">
      <c r="A945">
        <v>196</v>
      </c>
      <c r="B945" s="1" t="s">
        <v>29671</v>
      </c>
      <c r="C945" s="1" t="s">
        <v>29672</v>
      </c>
      <c r="D945" s="1" t="s">
        <v>221</v>
      </c>
      <c r="E945" s="1" t="s">
        <v>24768</v>
      </c>
      <c r="F945" s="1" t="s">
        <v>29673</v>
      </c>
      <c r="G945" s="7">
        <v>40982</v>
      </c>
      <c r="H945" s="7">
        <v>43089</v>
      </c>
      <c r="I945" s="1" t="s">
        <v>25</v>
      </c>
      <c r="J945" s="1" t="s">
        <v>1857</v>
      </c>
      <c r="K945" s="1" t="s">
        <v>24867</v>
      </c>
      <c r="L945" s="1" t="s">
        <v>22117</v>
      </c>
      <c r="M945" s="1" t="s">
        <v>811</v>
      </c>
      <c r="N945" s="1" t="s">
        <v>29674</v>
      </c>
      <c r="O945" s="1" t="s">
        <v>24737</v>
      </c>
      <c r="P945" s="1" t="s">
        <v>24737</v>
      </c>
      <c r="Q945" s="1" t="s">
        <v>24738</v>
      </c>
      <c r="R945" s="339">
        <v>40982</v>
      </c>
      <c r="S945" s="1" t="s">
        <v>3894</v>
      </c>
      <c r="T945" s="1" t="s">
        <v>19519</v>
      </c>
      <c r="U945" s="1" t="s">
        <v>24739</v>
      </c>
      <c r="V945" s="1" t="s">
        <v>24</v>
      </c>
      <c r="W945" s="1" t="s">
        <v>22608</v>
      </c>
      <c r="X945" s="1" t="s">
        <v>29055</v>
      </c>
      <c r="Y945" s="1" t="s">
        <v>29056</v>
      </c>
      <c r="Z945" s="1" t="s">
        <v>25472</v>
      </c>
      <c r="AA945" s="1" t="s">
        <v>25</v>
      </c>
      <c r="AB945" s="1" t="s">
        <v>1857</v>
      </c>
      <c r="AC945" s="1" t="s">
        <v>1858</v>
      </c>
      <c r="AD945" s="1" t="s">
        <v>24772</v>
      </c>
      <c r="AE945" s="1" t="s">
        <v>24744</v>
      </c>
      <c r="AF945" s="1" t="s">
        <v>24760</v>
      </c>
      <c r="AG945" s="339">
        <v>41263</v>
      </c>
      <c r="AH945" s="1" t="s">
        <v>3149</v>
      </c>
      <c r="AI945" s="1" t="s">
        <v>25</v>
      </c>
      <c r="AJ945" s="1" t="s">
        <v>24746</v>
      </c>
      <c r="AK945" s="1" t="s">
        <v>169</v>
      </c>
    </row>
    <row r="946" spans="1:37" ht="15">
      <c r="A946">
        <v>197</v>
      </c>
      <c r="B946" s="1" t="s">
        <v>29675</v>
      </c>
      <c r="C946" s="1" t="s">
        <v>29676</v>
      </c>
      <c r="D946" s="1" t="s">
        <v>221</v>
      </c>
      <c r="E946" s="1" t="s">
        <v>24768</v>
      </c>
      <c r="F946" s="1" t="s">
        <v>29677</v>
      </c>
      <c r="G946" s="7">
        <v>41052</v>
      </c>
      <c r="H946" s="7">
        <v>42146</v>
      </c>
      <c r="I946" s="1" t="s">
        <v>25</v>
      </c>
      <c r="J946" s="1" t="s">
        <v>1857</v>
      </c>
      <c r="K946" s="1" t="s">
        <v>24867</v>
      </c>
      <c r="L946" s="1" t="s">
        <v>22210</v>
      </c>
      <c r="M946" s="1" t="s">
        <v>22</v>
      </c>
      <c r="N946" s="1" t="s">
        <v>212</v>
      </c>
      <c r="O946" s="1" t="s">
        <v>24737</v>
      </c>
      <c r="P946" s="1" t="s">
        <v>24737</v>
      </c>
      <c r="Q946" s="1" t="s">
        <v>24738</v>
      </c>
      <c r="R946" s="339">
        <v>41052</v>
      </c>
      <c r="S946" s="1" t="s">
        <v>3894</v>
      </c>
      <c r="T946" s="1" t="s">
        <v>19519</v>
      </c>
      <c r="U946" s="1" t="s">
        <v>24739</v>
      </c>
      <c r="V946" s="1" t="s">
        <v>24</v>
      </c>
      <c r="W946" s="1" t="s">
        <v>20310</v>
      </c>
      <c r="X946" s="1" t="s">
        <v>29060</v>
      </c>
      <c r="Y946" s="1" t="s">
        <v>29061</v>
      </c>
      <c r="Z946" s="1" t="s">
        <v>29062</v>
      </c>
      <c r="AA946" s="1" t="s">
        <v>25</v>
      </c>
      <c r="AB946" s="1" t="s">
        <v>1857</v>
      </c>
      <c r="AC946" s="1" t="s">
        <v>27</v>
      </c>
      <c r="AD946" s="1" t="s">
        <v>24743</v>
      </c>
      <c r="AE946" s="1" t="s">
        <v>24744</v>
      </c>
      <c r="AF946" s="1" t="s">
        <v>24760</v>
      </c>
      <c r="AG946" s="339">
        <v>41417</v>
      </c>
      <c r="AH946" s="1" t="s">
        <v>3149</v>
      </c>
      <c r="AI946" s="1" t="s">
        <v>25</v>
      </c>
      <c r="AJ946" s="1" t="s">
        <v>24746</v>
      </c>
      <c r="AK946" s="1" t="s">
        <v>169</v>
      </c>
    </row>
    <row r="947" spans="1:37" ht="15">
      <c r="A947">
        <v>198</v>
      </c>
      <c r="B947" s="1" t="s">
        <v>29678</v>
      </c>
      <c r="C947" s="1" t="s">
        <v>29679</v>
      </c>
      <c r="D947" s="1" t="s">
        <v>221</v>
      </c>
      <c r="E947" s="1" t="s">
        <v>24768</v>
      </c>
      <c r="F947" s="1" t="s">
        <v>29680</v>
      </c>
      <c r="G947" s="7">
        <v>40987</v>
      </c>
      <c r="H947" s="7">
        <v>42082</v>
      </c>
      <c r="I947" s="1" t="s">
        <v>25</v>
      </c>
      <c r="J947" s="1" t="s">
        <v>1857</v>
      </c>
      <c r="K947" s="1" t="s">
        <v>24867</v>
      </c>
      <c r="L947" s="1" t="s">
        <v>22120</v>
      </c>
      <c r="M947" s="1" t="s">
        <v>22</v>
      </c>
      <c r="N947" s="1" t="s">
        <v>29681</v>
      </c>
      <c r="O947" s="1" t="s">
        <v>24737</v>
      </c>
      <c r="P947" s="1" t="s">
        <v>24737</v>
      </c>
      <c r="Q947" s="1" t="s">
        <v>24738</v>
      </c>
      <c r="R947" s="339">
        <v>40969</v>
      </c>
      <c r="S947" s="1" t="s">
        <v>3894</v>
      </c>
      <c r="T947" s="1" t="s">
        <v>19519</v>
      </c>
      <c r="U947" s="1" t="s">
        <v>24739</v>
      </c>
      <c r="V947" s="1" t="s">
        <v>24</v>
      </c>
      <c r="W947" s="1" t="s">
        <v>20310</v>
      </c>
      <c r="X947" s="1" t="s">
        <v>29060</v>
      </c>
      <c r="Y947" s="1" t="s">
        <v>29061</v>
      </c>
      <c r="Z947" s="1" t="s">
        <v>29062</v>
      </c>
      <c r="AA947" s="1" t="s">
        <v>25</v>
      </c>
      <c r="AB947" s="1" t="s">
        <v>1857</v>
      </c>
      <c r="AC947" s="1" t="s">
        <v>27</v>
      </c>
      <c r="AD947" s="1" t="s">
        <v>24743</v>
      </c>
      <c r="AE947" s="1" t="s">
        <v>24744</v>
      </c>
      <c r="AF947" s="1" t="s">
        <v>24760</v>
      </c>
      <c r="AG947" s="339">
        <v>41352</v>
      </c>
      <c r="AH947" s="1" t="s">
        <v>3149</v>
      </c>
      <c r="AI947" s="1" t="s">
        <v>25</v>
      </c>
      <c r="AJ947" s="1" t="s">
        <v>24746</v>
      </c>
      <c r="AK947" s="1" t="s">
        <v>169</v>
      </c>
    </row>
    <row r="948" spans="1:37" ht="15">
      <c r="A948">
        <v>199</v>
      </c>
      <c r="B948" s="1" t="s">
        <v>29682</v>
      </c>
      <c r="C948" s="1" t="s">
        <v>29683</v>
      </c>
      <c r="D948" s="1" t="s">
        <v>221</v>
      </c>
      <c r="E948" s="1" t="s">
        <v>24768</v>
      </c>
      <c r="F948" s="1" t="s">
        <v>29684</v>
      </c>
      <c r="G948" s="7">
        <v>41017</v>
      </c>
      <c r="H948" s="7">
        <v>42111</v>
      </c>
      <c r="I948" s="1" t="s">
        <v>25</v>
      </c>
      <c r="J948" s="1" t="s">
        <v>1857</v>
      </c>
      <c r="K948" s="1" t="s">
        <v>24867</v>
      </c>
      <c r="L948" s="1" t="s">
        <v>20465</v>
      </c>
      <c r="M948" s="1" t="s">
        <v>22</v>
      </c>
      <c r="N948" s="1" t="s">
        <v>708</v>
      </c>
      <c r="O948" s="1" t="s">
        <v>24737</v>
      </c>
      <c r="P948" s="1" t="s">
        <v>24737</v>
      </c>
      <c r="Q948" s="1" t="s">
        <v>24738</v>
      </c>
      <c r="R948" s="339">
        <v>41017</v>
      </c>
      <c r="S948" s="1" t="s">
        <v>3894</v>
      </c>
      <c r="T948" s="1" t="s">
        <v>19519</v>
      </c>
      <c r="U948" s="1" t="s">
        <v>24739</v>
      </c>
      <c r="V948" s="1" t="s">
        <v>24</v>
      </c>
      <c r="W948" s="1" t="s">
        <v>20310</v>
      </c>
      <c r="X948" s="1" t="s">
        <v>29060</v>
      </c>
      <c r="Y948" s="1" t="s">
        <v>29061</v>
      </c>
      <c r="Z948" s="1" t="s">
        <v>29062</v>
      </c>
      <c r="AA948" s="1" t="s">
        <v>25</v>
      </c>
      <c r="AB948" s="1" t="s">
        <v>1857</v>
      </c>
      <c r="AC948" s="1" t="s">
        <v>27</v>
      </c>
      <c r="AD948" s="1" t="s">
        <v>24743</v>
      </c>
      <c r="AE948" s="1" t="s">
        <v>24744</v>
      </c>
      <c r="AF948" s="1" t="s">
        <v>24760</v>
      </c>
      <c r="AG948" s="339">
        <v>41382</v>
      </c>
      <c r="AH948" s="1" t="s">
        <v>3149</v>
      </c>
      <c r="AI948" s="1" t="s">
        <v>25</v>
      </c>
      <c r="AJ948" s="1" t="s">
        <v>24746</v>
      </c>
      <c r="AK948" s="1" t="s">
        <v>169</v>
      </c>
    </row>
    <row r="949" spans="1:37" ht="15">
      <c r="A949">
        <v>200</v>
      </c>
      <c r="B949" s="1" t="s">
        <v>29685</v>
      </c>
      <c r="C949" s="1" t="s">
        <v>29686</v>
      </c>
      <c r="D949" s="1" t="s">
        <v>221</v>
      </c>
      <c r="E949" s="1" t="s">
        <v>24768</v>
      </c>
      <c r="F949" s="1" t="s">
        <v>29687</v>
      </c>
      <c r="G949" s="7">
        <v>40998</v>
      </c>
      <c r="H949" s="7">
        <v>43188</v>
      </c>
      <c r="I949" s="1" t="s">
        <v>25</v>
      </c>
      <c r="J949" s="1" t="s">
        <v>1857</v>
      </c>
      <c r="K949" s="1" t="s">
        <v>24867</v>
      </c>
      <c r="L949" s="1" t="s">
        <v>20441</v>
      </c>
      <c r="M949" s="1" t="s">
        <v>22</v>
      </c>
      <c r="N949" s="1" t="s">
        <v>708</v>
      </c>
      <c r="O949" s="1" t="s">
        <v>24737</v>
      </c>
      <c r="P949" s="1" t="s">
        <v>24737</v>
      </c>
      <c r="Q949" s="1" t="s">
        <v>24738</v>
      </c>
      <c r="R949" s="339">
        <v>40998</v>
      </c>
      <c r="S949" s="1" t="s">
        <v>3894</v>
      </c>
      <c r="T949" s="1" t="s">
        <v>19519</v>
      </c>
      <c r="U949" s="1" t="s">
        <v>24739</v>
      </c>
      <c r="V949" s="1" t="s">
        <v>24</v>
      </c>
      <c r="W949" s="1" t="s">
        <v>20310</v>
      </c>
      <c r="X949" s="1" t="s">
        <v>29060</v>
      </c>
      <c r="Y949" s="1" t="s">
        <v>29061</v>
      </c>
      <c r="Z949" s="1" t="s">
        <v>29062</v>
      </c>
      <c r="AA949" s="1" t="s">
        <v>25</v>
      </c>
      <c r="AB949" s="1" t="s">
        <v>1857</v>
      </c>
      <c r="AC949" s="1" t="s">
        <v>27</v>
      </c>
      <c r="AD949" s="1" t="s">
        <v>24772</v>
      </c>
      <c r="AE949" s="1" t="s">
        <v>3145</v>
      </c>
      <c r="AF949" s="1" t="s">
        <v>24760</v>
      </c>
      <c r="AH949" s="1" t="s">
        <v>3149</v>
      </c>
      <c r="AI949" s="1" t="s">
        <v>25</v>
      </c>
      <c r="AJ949" s="1" t="s">
        <v>24761</v>
      </c>
      <c r="AK949" s="1" t="s">
        <v>169</v>
      </c>
    </row>
    <row r="950" spans="1:37" ht="15">
      <c r="A950">
        <v>201</v>
      </c>
      <c r="B950" s="1" t="s">
        <v>29688</v>
      </c>
      <c r="C950" s="1" t="s">
        <v>29689</v>
      </c>
      <c r="D950" s="1" t="s">
        <v>221</v>
      </c>
      <c r="E950" s="1" t="s">
        <v>24768</v>
      </c>
      <c r="F950" s="1" t="s">
        <v>29690</v>
      </c>
      <c r="G950" s="7">
        <v>41066</v>
      </c>
      <c r="H950" s="7">
        <v>43257</v>
      </c>
      <c r="I950" s="1" t="s">
        <v>25</v>
      </c>
      <c r="J950" s="1" t="s">
        <v>1857</v>
      </c>
      <c r="K950" s="1" t="s">
        <v>24867</v>
      </c>
      <c r="L950" s="1" t="s">
        <v>19642</v>
      </c>
      <c r="M950" s="1" t="s">
        <v>22</v>
      </c>
      <c r="N950" s="1" t="s">
        <v>708</v>
      </c>
      <c r="O950" s="1" t="s">
        <v>24737</v>
      </c>
      <c r="P950" s="1" t="s">
        <v>24737</v>
      </c>
      <c r="Q950" s="1" t="s">
        <v>24738</v>
      </c>
      <c r="R950" s="339">
        <v>41066</v>
      </c>
      <c r="S950" s="1" t="s">
        <v>3894</v>
      </c>
      <c r="T950" s="1" t="s">
        <v>19519</v>
      </c>
      <c r="U950" s="1" t="s">
        <v>24739</v>
      </c>
      <c r="V950" s="1" t="s">
        <v>24</v>
      </c>
      <c r="W950" s="1" t="s">
        <v>20310</v>
      </c>
      <c r="X950" s="1" t="s">
        <v>29060</v>
      </c>
      <c r="Y950" s="1" t="s">
        <v>29061</v>
      </c>
      <c r="Z950" s="1" t="s">
        <v>29062</v>
      </c>
      <c r="AA950" s="1" t="s">
        <v>25</v>
      </c>
      <c r="AB950" s="1" t="s">
        <v>1857</v>
      </c>
      <c r="AC950" s="1" t="s">
        <v>27</v>
      </c>
      <c r="AD950" s="1" t="s">
        <v>24772</v>
      </c>
      <c r="AE950" s="1" t="s">
        <v>3145</v>
      </c>
      <c r="AF950" s="1" t="s">
        <v>24760</v>
      </c>
      <c r="AH950" s="1" t="s">
        <v>3149</v>
      </c>
      <c r="AI950" s="1" t="s">
        <v>25</v>
      </c>
      <c r="AJ950" s="1" t="s">
        <v>24761</v>
      </c>
      <c r="AK950" s="1" t="s">
        <v>169</v>
      </c>
    </row>
    <row r="951" spans="1:37" ht="15">
      <c r="A951">
        <v>202</v>
      </c>
      <c r="B951" s="1" t="s">
        <v>29691</v>
      </c>
      <c r="C951" s="1" t="s">
        <v>29692</v>
      </c>
      <c r="D951" s="1" t="s">
        <v>221</v>
      </c>
      <c r="E951" s="1" t="s">
        <v>24768</v>
      </c>
      <c r="F951" s="1" t="s">
        <v>29693</v>
      </c>
      <c r="G951" s="7">
        <v>40987</v>
      </c>
      <c r="H951" s="7">
        <v>42082</v>
      </c>
      <c r="I951" s="1" t="s">
        <v>25</v>
      </c>
      <c r="J951" s="1" t="s">
        <v>1857</v>
      </c>
      <c r="K951" s="1" t="s">
        <v>24867</v>
      </c>
      <c r="L951" s="1" t="s">
        <v>22393</v>
      </c>
      <c r="M951" s="1" t="s">
        <v>22</v>
      </c>
      <c r="N951" s="1" t="s">
        <v>87</v>
      </c>
      <c r="O951" s="1" t="s">
        <v>24737</v>
      </c>
      <c r="P951" s="1" t="s">
        <v>24737</v>
      </c>
      <c r="Q951" s="1" t="s">
        <v>24738</v>
      </c>
      <c r="R951" s="339">
        <v>40987</v>
      </c>
      <c r="S951" s="1" t="s">
        <v>3894</v>
      </c>
      <c r="T951" s="1" t="s">
        <v>19519</v>
      </c>
      <c r="U951" s="1" t="s">
        <v>24739</v>
      </c>
      <c r="V951" s="1" t="s">
        <v>24</v>
      </c>
      <c r="W951" s="1" t="s">
        <v>20310</v>
      </c>
      <c r="X951" s="1" t="s">
        <v>29060</v>
      </c>
      <c r="Y951" s="1" t="s">
        <v>29061</v>
      </c>
      <c r="Z951" s="1" t="s">
        <v>29062</v>
      </c>
      <c r="AA951" s="1" t="s">
        <v>25</v>
      </c>
      <c r="AB951" s="1" t="s">
        <v>1857</v>
      </c>
      <c r="AC951" s="1" t="s">
        <v>27</v>
      </c>
      <c r="AD951" s="1" t="s">
        <v>24772</v>
      </c>
      <c r="AE951" s="1" t="s">
        <v>25340</v>
      </c>
      <c r="AF951" s="1" t="s">
        <v>24760</v>
      </c>
      <c r="AG951" s="339">
        <v>41171</v>
      </c>
      <c r="AH951" s="1" t="s">
        <v>3149</v>
      </c>
      <c r="AI951" s="1" t="s">
        <v>25</v>
      </c>
      <c r="AJ951" s="1" t="s">
        <v>24746</v>
      </c>
      <c r="AK951" s="1" t="s">
        <v>169</v>
      </c>
    </row>
    <row r="952" spans="1:37" ht="15">
      <c r="A952">
        <v>203</v>
      </c>
      <c r="B952" s="1" t="s">
        <v>29694</v>
      </c>
      <c r="C952" s="1" t="s">
        <v>29695</v>
      </c>
      <c r="D952" s="1" t="s">
        <v>221</v>
      </c>
      <c r="E952" s="1" t="s">
        <v>24768</v>
      </c>
      <c r="F952" s="1" t="s">
        <v>29696</v>
      </c>
      <c r="G952" s="7">
        <v>41052</v>
      </c>
      <c r="H952" s="7">
        <v>43089</v>
      </c>
      <c r="I952" s="1" t="s">
        <v>25</v>
      </c>
      <c r="J952" s="1" t="s">
        <v>1857</v>
      </c>
      <c r="K952" s="1" t="s">
        <v>24867</v>
      </c>
      <c r="L952" s="1" t="s">
        <v>22221</v>
      </c>
      <c r="M952" s="1" t="s">
        <v>22</v>
      </c>
      <c r="N952" s="1" t="s">
        <v>584</v>
      </c>
      <c r="O952" s="1" t="s">
        <v>24737</v>
      </c>
      <c r="P952" s="1" t="s">
        <v>24737</v>
      </c>
      <c r="Q952" s="1" t="s">
        <v>24738</v>
      </c>
      <c r="R952" s="339">
        <v>41052</v>
      </c>
      <c r="S952" s="1" t="s">
        <v>3894</v>
      </c>
      <c r="T952" s="1" t="s">
        <v>19519</v>
      </c>
      <c r="U952" s="1" t="s">
        <v>24739</v>
      </c>
      <c r="V952" s="1" t="s">
        <v>24</v>
      </c>
      <c r="W952" s="1" t="s">
        <v>20310</v>
      </c>
      <c r="X952" s="1" t="s">
        <v>29060</v>
      </c>
      <c r="Y952" s="1" t="s">
        <v>29061</v>
      </c>
      <c r="Z952" s="1" t="s">
        <v>29062</v>
      </c>
      <c r="AA952" s="1" t="s">
        <v>25</v>
      </c>
      <c r="AB952" s="1" t="s">
        <v>1857</v>
      </c>
      <c r="AC952" s="1" t="s">
        <v>27</v>
      </c>
      <c r="AD952" s="1" t="s">
        <v>24743</v>
      </c>
      <c r="AE952" s="1" t="s">
        <v>29697</v>
      </c>
      <c r="AF952" s="1" t="s">
        <v>24760</v>
      </c>
      <c r="AG952" s="339">
        <v>43089</v>
      </c>
      <c r="AH952" s="1" t="s">
        <v>3149</v>
      </c>
      <c r="AI952" s="1" t="s">
        <v>25</v>
      </c>
      <c r="AJ952" s="1" t="s">
        <v>24746</v>
      </c>
      <c r="AK952" s="1" t="s">
        <v>169</v>
      </c>
    </row>
    <row r="953" spans="1:37" ht="15">
      <c r="A953">
        <v>204</v>
      </c>
      <c r="B953" s="1" t="s">
        <v>29698</v>
      </c>
      <c r="C953" s="1" t="s">
        <v>29699</v>
      </c>
      <c r="D953" s="1" t="s">
        <v>221</v>
      </c>
      <c r="E953" s="1" t="s">
        <v>24768</v>
      </c>
      <c r="F953" s="1" t="s">
        <v>29700</v>
      </c>
      <c r="G953" s="7">
        <v>41033</v>
      </c>
      <c r="H953" s="7">
        <v>41764</v>
      </c>
      <c r="I953" s="1" t="s">
        <v>25</v>
      </c>
      <c r="J953" s="1" t="s">
        <v>1857</v>
      </c>
      <c r="K953" s="1" t="s">
        <v>24867</v>
      </c>
      <c r="L953" s="1" t="s">
        <v>22174</v>
      </c>
      <c r="M953" s="1" t="s">
        <v>22</v>
      </c>
      <c r="N953" s="1" t="s">
        <v>29701</v>
      </c>
      <c r="O953" s="1" t="s">
        <v>24737</v>
      </c>
      <c r="P953" s="1" t="s">
        <v>24737</v>
      </c>
      <c r="Q953" s="1" t="s">
        <v>24738</v>
      </c>
      <c r="R953" s="339">
        <v>41033</v>
      </c>
      <c r="S953" s="1" t="s">
        <v>3894</v>
      </c>
      <c r="T953" s="1" t="s">
        <v>19519</v>
      </c>
      <c r="U953" s="1" t="s">
        <v>24770</v>
      </c>
      <c r="V953" s="1" t="s">
        <v>24</v>
      </c>
      <c r="W953" s="1" t="s">
        <v>22594</v>
      </c>
      <c r="X953" s="1" t="s">
        <v>29075</v>
      </c>
      <c r="Y953" s="1" t="s">
        <v>29076</v>
      </c>
      <c r="Z953" s="1" t="s">
        <v>29077</v>
      </c>
      <c r="AA953" s="1" t="s">
        <v>25</v>
      </c>
      <c r="AB953" s="1" t="s">
        <v>1857</v>
      </c>
      <c r="AC953" s="1" t="s">
        <v>27</v>
      </c>
      <c r="AD953" s="1" t="s">
        <v>24772</v>
      </c>
      <c r="AE953" s="1" t="s">
        <v>3149</v>
      </c>
      <c r="AF953" s="1" t="s">
        <v>24760</v>
      </c>
      <c r="AG953" s="339">
        <v>41218</v>
      </c>
      <c r="AH953" s="1" t="s">
        <v>3149</v>
      </c>
      <c r="AI953" s="1" t="s">
        <v>25</v>
      </c>
      <c r="AJ953" s="1" t="s">
        <v>24746</v>
      </c>
      <c r="AK953" s="1" t="s">
        <v>28</v>
      </c>
    </row>
    <row r="954" spans="1:37" ht="15">
      <c r="A954">
        <v>205</v>
      </c>
      <c r="B954" s="1" t="s">
        <v>22669</v>
      </c>
      <c r="C954" s="1" t="s">
        <v>29702</v>
      </c>
      <c r="D954" s="1" t="s">
        <v>221</v>
      </c>
      <c r="E954" s="1" t="s">
        <v>24768</v>
      </c>
      <c r="F954" s="1" t="s">
        <v>29703</v>
      </c>
      <c r="G954" s="7">
        <v>40918</v>
      </c>
      <c r="H954" s="7">
        <v>41649</v>
      </c>
      <c r="I954" s="1" t="s">
        <v>25</v>
      </c>
      <c r="J954" s="1" t="s">
        <v>1857</v>
      </c>
      <c r="K954" s="1" t="s">
        <v>1839</v>
      </c>
      <c r="L954" s="1" t="s">
        <v>22291</v>
      </c>
      <c r="M954" s="1" t="s">
        <v>22</v>
      </c>
      <c r="N954" s="1" t="s">
        <v>2496</v>
      </c>
      <c r="O954" s="1" t="s">
        <v>25437</v>
      </c>
      <c r="P954" s="1" t="s">
        <v>25437</v>
      </c>
      <c r="Q954" s="1" t="s">
        <v>24738</v>
      </c>
      <c r="R954" s="339">
        <v>40918</v>
      </c>
      <c r="S954" s="1" t="s">
        <v>3894</v>
      </c>
      <c r="T954" s="1" t="s">
        <v>19519</v>
      </c>
      <c r="U954" s="1" t="s">
        <v>24739</v>
      </c>
      <c r="V954" s="1" t="s">
        <v>24</v>
      </c>
      <c r="W954" s="1" t="s">
        <v>22650</v>
      </c>
      <c r="X954" s="1" t="s">
        <v>28283</v>
      </c>
      <c r="Y954" s="1" t="s">
        <v>28284</v>
      </c>
      <c r="Z954" s="1" t="s">
        <v>28285</v>
      </c>
      <c r="AA954" s="1" t="s">
        <v>25</v>
      </c>
      <c r="AB954" s="1" t="s">
        <v>1857</v>
      </c>
      <c r="AC954" s="1" t="s">
        <v>1858</v>
      </c>
      <c r="AD954" s="1" t="s">
        <v>24783</v>
      </c>
      <c r="AE954" s="1" t="s">
        <v>3149</v>
      </c>
      <c r="AF954" s="1" t="s">
        <v>24760</v>
      </c>
      <c r="AH954" s="1" t="s">
        <v>3149</v>
      </c>
      <c r="AI954" s="1" t="s">
        <v>25</v>
      </c>
      <c r="AJ954" s="1" t="s">
        <v>24746</v>
      </c>
      <c r="AK954" s="1" t="s">
        <v>169</v>
      </c>
    </row>
    <row r="955" spans="1:37" ht="15">
      <c r="A955">
        <v>206</v>
      </c>
      <c r="B955" s="1" t="s">
        <v>22695</v>
      </c>
      <c r="C955" s="1" t="s">
        <v>29704</v>
      </c>
      <c r="D955" s="1" t="s">
        <v>221</v>
      </c>
      <c r="E955" s="1" t="s">
        <v>24768</v>
      </c>
      <c r="F955" s="1" t="s">
        <v>29705</v>
      </c>
      <c r="G955" s="7">
        <v>40942</v>
      </c>
      <c r="H955" s="7">
        <v>42038</v>
      </c>
      <c r="I955" s="1" t="s">
        <v>24</v>
      </c>
      <c r="J955" s="1" t="s">
        <v>1857</v>
      </c>
      <c r="K955" s="1" t="s">
        <v>1839</v>
      </c>
      <c r="L955" s="1" t="s">
        <v>22177</v>
      </c>
      <c r="M955" s="1" t="s">
        <v>22</v>
      </c>
      <c r="N955" s="1" t="s">
        <v>652</v>
      </c>
      <c r="O955" s="1" t="s">
        <v>24737</v>
      </c>
      <c r="P955" s="1" t="s">
        <v>24737</v>
      </c>
      <c r="Q955" s="1" t="s">
        <v>24738</v>
      </c>
      <c r="R955" s="339">
        <v>40941</v>
      </c>
      <c r="S955" s="1" t="s">
        <v>3894</v>
      </c>
      <c r="T955" s="1" t="s">
        <v>19519</v>
      </c>
      <c r="U955" s="1" t="s">
        <v>24739</v>
      </c>
      <c r="V955" s="1" t="s">
        <v>24</v>
      </c>
      <c r="W955" s="1" t="s">
        <v>21773</v>
      </c>
      <c r="X955" s="1" t="s">
        <v>10606</v>
      </c>
      <c r="Y955" s="1" t="s">
        <v>10606</v>
      </c>
      <c r="Z955" s="1" t="s">
        <v>26281</v>
      </c>
      <c r="AA955" s="1" t="s">
        <v>25</v>
      </c>
      <c r="AB955" s="1" t="s">
        <v>1857</v>
      </c>
      <c r="AC955" s="1" t="s">
        <v>27</v>
      </c>
      <c r="AD955" s="1" t="s">
        <v>24743</v>
      </c>
      <c r="AE955" s="1" t="s">
        <v>3145</v>
      </c>
      <c r="AF955" s="1" t="s">
        <v>24760</v>
      </c>
      <c r="AG955" s="339">
        <v>42038</v>
      </c>
      <c r="AH955" s="1" t="s">
        <v>3149</v>
      </c>
      <c r="AI955" s="1" t="s">
        <v>25</v>
      </c>
      <c r="AJ955" s="1" t="s">
        <v>24746</v>
      </c>
      <c r="AK955" s="1" t="s">
        <v>169</v>
      </c>
    </row>
    <row r="956" spans="1:37" ht="15">
      <c r="A956">
        <v>207</v>
      </c>
      <c r="B956" s="1" t="s">
        <v>22764</v>
      </c>
      <c r="C956" s="1" t="s">
        <v>24736</v>
      </c>
      <c r="D956" s="1" t="s">
        <v>221</v>
      </c>
      <c r="E956" s="1" t="s">
        <v>24768</v>
      </c>
      <c r="F956" s="1" t="s">
        <v>29706</v>
      </c>
      <c r="G956" s="7">
        <v>40948</v>
      </c>
      <c r="H956" s="7">
        <v>42044</v>
      </c>
      <c r="I956" s="1" t="s">
        <v>24</v>
      </c>
      <c r="J956" s="1" t="s">
        <v>26</v>
      </c>
      <c r="K956" s="1" t="s">
        <v>1839</v>
      </c>
      <c r="L956" s="1" t="s">
        <v>22196</v>
      </c>
      <c r="M956" s="1" t="s">
        <v>22</v>
      </c>
      <c r="N956" s="1" t="s">
        <v>22765</v>
      </c>
      <c r="O956" s="1" t="s">
        <v>24737</v>
      </c>
      <c r="P956" s="1" t="s">
        <v>24737</v>
      </c>
      <c r="Q956" s="1" t="s">
        <v>24738</v>
      </c>
      <c r="R956" s="339">
        <v>40946</v>
      </c>
      <c r="S956" s="1" t="s">
        <v>3894</v>
      </c>
      <c r="T956" s="1" t="s">
        <v>19519</v>
      </c>
      <c r="U956" s="1" t="s">
        <v>24739</v>
      </c>
      <c r="V956" s="1" t="s">
        <v>24</v>
      </c>
      <c r="W956" s="1" t="s">
        <v>19699</v>
      </c>
      <c r="X956" s="1" t="s">
        <v>24740</v>
      </c>
      <c r="Y956" s="1" t="s">
        <v>24741</v>
      </c>
      <c r="Z956" s="1" t="s">
        <v>24742</v>
      </c>
      <c r="AA956" s="1" t="s">
        <v>25</v>
      </c>
      <c r="AB956" s="1" t="s">
        <v>26</v>
      </c>
      <c r="AC956" s="1" t="s">
        <v>158</v>
      </c>
      <c r="AD956" s="1" t="s">
        <v>24743</v>
      </c>
      <c r="AE956" s="1" t="s">
        <v>24744</v>
      </c>
      <c r="AF956" s="1" t="s">
        <v>24745</v>
      </c>
      <c r="AG956" s="339">
        <v>41314</v>
      </c>
      <c r="AH956" s="1" t="s">
        <v>3149</v>
      </c>
      <c r="AI956" s="1" t="s">
        <v>25</v>
      </c>
      <c r="AJ956" s="1" t="s">
        <v>24746</v>
      </c>
      <c r="AK956" s="1" t="s">
        <v>169</v>
      </c>
    </row>
    <row r="957" spans="1:37" ht="15">
      <c r="A957">
        <v>208</v>
      </c>
      <c r="B957" s="1" t="s">
        <v>22719</v>
      </c>
      <c r="C957" s="1" t="s">
        <v>29707</v>
      </c>
      <c r="D957" s="1" t="s">
        <v>221</v>
      </c>
      <c r="E957" s="1" t="s">
        <v>24768</v>
      </c>
      <c r="F957" s="1" t="s">
        <v>29708</v>
      </c>
      <c r="G957" s="7">
        <v>40960</v>
      </c>
      <c r="H957" s="7">
        <v>41649</v>
      </c>
      <c r="I957" s="1" t="s">
        <v>24</v>
      </c>
      <c r="J957" s="1" t="s">
        <v>1857</v>
      </c>
      <c r="K957" s="1" t="s">
        <v>1839</v>
      </c>
      <c r="L957" s="1" t="s">
        <v>22212</v>
      </c>
      <c r="M957" s="1" t="s">
        <v>22</v>
      </c>
      <c r="N957" s="1" t="s">
        <v>284</v>
      </c>
      <c r="O957" s="1" t="s">
        <v>24737</v>
      </c>
      <c r="P957" s="1" t="s">
        <v>24737</v>
      </c>
      <c r="Q957" s="1" t="s">
        <v>24738</v>
      </c>
      <c r="R957" s="339">
        <v>40960</v>
      </c>
      <c r="S957" s="1" t="s">
        <v>3894</v>
      </c>
      <c r="T957" s="1" t="s">
        <v>19519</v>
      </c>
      <c r="U957" s="1" t="s">
        <v>24739</v>
      </c>
      <c r="V957" s="1" t="s">
        <v>24</v>
      </c>
      <c r="W957" s="1" t="s">
        <v>19699</v>
      </c>
      <c r="X957" s="1" t="s">
        <v>24740</v>
      </c>
      <c r="Y957" s="1" t="s">
        <v>24741</v>
      </c>
      <c r="Z957" s="1" t="s">
        <v>24742</v>
      </c>
      <c r="AA957" s="1" t="s">
        <v>25</v>
      </c>
      <c r="AB957" s="1" t="s">
        <v>1857</v>
      </c>
      <c r="AC957" s="1" t="s">
        <v>158</v>
      </c>
      <c r="AD957" s="1" t="s">
        <v>24783</v>
      </c>
      <c r="AE957" s="1" t="s">
        <v>3149</v>
      </c>
      <c r="AF957" s="1" t="s">
        <v>24760</v>
      </c>
      <c r="AH957" s="1" t="s">
        <v>3149</v>
      </c>
      <c r="AI957" s="1" t="s">
        <v>25</v>
      </c>
      <c r="AJ957" s="1" t="s">
        <v>3149</v>
      </c>
      <c r="AK957" s="1" t="s">
        <v>169</v>
      </c>
    </row>
    <row r="958" spans="1:37" ht="15">
      <c r="A958">
        <v>209</v>
      </c>
      <c r="B958" s="1" t="s">
        <v>22694</v>
      </c>
      <c r="C958" s="1" t="s">
        <v>29709</v>
      </c>
      <c r="D958" s="1" t="s">
        <v>221</v>
      </c>
      <c r="E958" s="1" t="s">
        <v>24768</v>
      </c>
      <c r="F958" s="1" t="s">
        <v>29710</v>
      </c>
      <c r="G958" s="7">
        <v>40948</v>
      </c>
      <c r="H958" s="7">
        <v>42044</v>
      </c>
      <c r="I958" s="1" t="s">
        <v>25</v>
      </c>
      <c r="J958" s="1" t="s">
        <v>1857</v>
      </c>
      <c r="K958" s="1" t="s">
        <v>1839</v>
      </c>
      <c r="L958" s="1" t="s">
        <v>19572</v>
      </c>
      <c r="M958" s="1" t="s">
        <v>22</v>
      </c>
      <c r="N958" s="1" t="s">
        <v>708</v>
      </c>
      <c r="O958" s="1" t="s">
        <v>24737</v>
      </c>
      <c r="P958" s="1" t="s">
        <v>24737</v>
      </c>
      <c r="Q958" s="1" t="s">
        <v>24738</v>
      </c>
      <c r="R958" s="339">
        <v>40947</v>
      </c>
      <c r="S958" s="1" t="s">
        <v>3894</v>
      </c>
      <c r="T958" s="1" t="s">
        <v>19519</v>
      </c>
      <c r="U958" s="1" t="s">
        <v>24739</v>
      </c>
      <c r="V958" s="1" t="s">
        <v>24</v>
      </c>
      <c r="W958" s="1" t="s">
        <v>19699</v>
      </c>
      <c r="X958" s="1" t="s">
        <v>24740</v>
      </c>
      <c r="Y958" s="1" t="s">
        <v>24741</v>
      </c>
      <c r="Z958" s="1" t="s">
        <v>24742</v>
      </c>
      <c r="AA958" s="1" t="s">
        <v>25</v>
      </c>
      <c r="AB958" s="1" t="s">
        <v>1857</v>
      </c>
      <c r="AC958" s="1" t="s">
        <v>158</v>
      </c>
      <c r="AD958" s="1" t="s">
        <v>24772</v>
      </c>
      <c r="AE958" s="1" t="s">
        <v>28927</v>
      </c>
      <c r="AF958" s="1" t="s">
        <v>24760</v>
      </c>
      <c r="AG958" s="339">
        <v>41038</v>
      </c>
      <c r="AH958" s="1" t="s">
        <v>3149</v>
      </c>
      <c r="AI958" s="1" t="s">
        <v>25</v>
      </c>
      <c r="AJ958" s="1" t="s">
        <v>24746</v>
      </c>
      <c r="AK958" s="1" t="s">
        <v>169</v>
      </c>
    </row>
    <row r="959" spans="1:37" ht="15">
      <c r="A959">
        <v>210</v>
      </c>
      <c r="B959" s="1" t="s">
        <v>22667</v>
      </c>
      <c r="C959" s="1" t="s">
        <v>29711</v>
      </c>
      <c r="D959" s="1" t="s">
        <v>221</v>
      </c>
      <c r="E959" s="1" t="s">
        <v>24768</v>
      </c>
      <c r="F959" s="1" t="s">
        <v>29712</v>
      </c>
      <c r="G959" s="7">
        <v>40918</v>
      </c>
      <c r="H959" s="7">
        <v>42745</v>
      </c>
      <c r="I959" s="1" t="s">
        <v>25</v>
      </c>
      <c r="J959" s="1" t="s">
        <v>1857</v>
      </c>
      <c r="K959" s="1" t="s">
        <v>1839</v>
      </c>
      <c r="L959" s="1" t="s">
        <v>22137</v>
      </c>
      <c r="M959" s="1" t="s">
        <v>128</v>
      </c>
      <c r="N959" s="1" t="s">
        <v>22668</v>
      </c>
      <c r="O959" s="1" t="s">
        <v>25437</v>
      </c>
      <c r="P959" s="1" t="s">
        <v>25437</v>
      </c>
      <c r="Q959" s="1" t="s">
        <v>24738</v>
      </c>
      <c r="R959" s="339">
        <v>40918</v>
      </c>
      <c r="S959" s="1" t="s">
        <v>3894</v>
      </c>
      <c r="T959" s="1" t="s">
        <v>19519</v>
      </c>
      <c r="U959" s="1" t="s">
        <v>24739</v>
      </c>
      <c r="V959" s="1" t="s">
        <v>24</v>
      </c>
      <c r="W959" s="1" t="s">
        <v>19699</v>
      </c>
      <c r="X959" s="1" t="s">
        <v>24740</v>
      </c>
      <c r="Y959" s="1" t="s">
        <v>24741</v>
      </c>
      <c r="Z959" s="1" t="s">
        <v>24742</v>
      </c>
      <c r="AA959" s="1" t="s">
        <v>25</v>
      </c>
      <c r="AB959" s="1" t="s">
        <v>1857</v>
      </c>
      <c r="AC959" s="1" t="s">
        <v>27</v>
      </c>
      <c r="AD959" s="1" t="s">
        <v>24743</v>
      </c>
      <c r="AE959" s="1" t="s">
        <v>24744</v>
      </c>
      <c r="AF959" s="1" t="s">
        <v>24760</v>
      </c>
      <c r="AG959" s="339">
        <v>41284</v>
      </c>
      <c r="AH959" s="1" t="s">
        <v>3149</v>
      </c>
      <c r="AI959" s="1" t="s">
        <v>25</v>
      </c>
      <c r="AJ959" s="1" t="s">
        <v>24746</v>
      </c>
      <c r="AK959" s="1" t="s">
        <v>28</v>
      </c>
    </row>
    <row r="960" spans="1:37" ht="15">
      <c r="A960">
        <v>211</v>
      </c>
      <c r="B960" s="1" t="s">
        <v>22723</v>
      </c>
      <c r="C960" s="1" t="s">
        <v>29713</v>
      </c>
      <c r="D960" s="1" t="s">
        <v>221</v>
      </c>
      <c r="E960" s="1" t="s">
        <v>24768</v>
      </c>
      <c r="F960" s="1" t="s">
        <v>29714</v>
      </c>
      <c r="G960" s="7">
        <v>40973</v>
      </c>
      <c r="H960" s="7">
        <v>41346</v>
      </c>
      <c r="I960" s="1" t="s">
        <v>25</v>
      </c>
      <c r="J960" s="1" t="s">
        <v>1857</v>
      </c>
      <c r="K960" s="1" t="s">
        <v>1839</v>
      </c>
      <c r="L960" s="1" t="s">
        <v>19642</v>
      </c>
      <c r="M960" s="1" t="s">
        <v>22</v>
      </c>
      <c r="N960" s="1" t="s">
        <v>22724</v>
      </c>
      <c r="O960" s="1" t="s">
        <v>24737</v>
      </c>
      <c r="P960" s="1" t="s">
        <v>24737</v>
      </c>
      <c r="Q960" s="1" t="s">
        <v>24738</v>
      </c>
      <c r="R960" s="339">
        <v>40970</v>
      </c>
      <c r="S960" s="1" t="s">
        <v>3894</v>
      </c>
      <c r="T960" s="1" t="s">
        <v>19519</v>
      </c>
      <c r="U960" s="1" t="s">
        <v>24739</v>
      </c>
      <c r="V960" s="1" t="s">
        <v>24</v>
      </c>
      <c r="W960" s="1" t="s">
        <v>22516</v>
      </c>
      <c r="X960" s="1" t="s">
        <v>9407</v>
      </c>
      <c r="Y960" s="1" t="s">
        <v>28950</v>
      </c>
      <c r="Z960" s="1" t="s">
        <v>28602</v>
      </c>
      <c r="AA960" s="1" t="s">
        <v>25</v>
      </c>
      <c r="AB960" s="1" t="s">
        <v>1857</v>
      </c>
      <c r="AC960" s="1" t="s">
        <v>27</v>
      </c>
      <c r="AD960" s="1" t="s">
        <v>24772</v>
      </c>
      <c r="AE960" s="1" t="s">
        <v>25340</v>
      </c>
      <c r="AF960" s="1" t="s">
        <v>24760</v>
      </c>
      <c r="AG960" s="339">
        <v>41165</v>
      </c>
      <c r="AH960" s="1" t="s">
        <v>3149</v>
      </c>
      <c r="AI960" s="1" t="s">
        <v>25</v>
      </c>
      <c r="AJ960" s="1" t="s">
        <v>24746</v>
      </c>
      <c r="AK960" s="1" t="s">
        <v>169</v>
      </c>
    </row>
    <row r="961" spans="1:37" ht="15">
      <c r="A961">
        <v>212</v>
      </c>
      <c r="B961" s="1" t="s">
        <v>22686</v>
      </c>
      <c r="C961" s="1" t="s">
        <v>29715</v>
      </c>
      <c r="D961" s="1" t="s">
        <v>221</v>
      </c>
      <c r="E961" s="1" t="s">
        <v>24768</v>
      </c>
      <c r="F961" s="1" t="s">
        <v>29716</v>
      </c>
      <c r="G961" s="7">
        <v>40945</v>
      </c>
      <c r="H961" s="7">
        <v>41311</v>
      </c>
      <c r="I961" s="1" t="s">
        <v>25</v>
      </c>
      <c r="J961" s="1" t="s">
        <v>1857</v>
      </c>
      <c r="K961" s="1" t="s">
        <v>1839</v>
      </c>
      <c r="L961" s="1" t="s">
        <v>22358</v>
      </c>
      <c r="M961" s="1" t="s">
        <v>22</v>
      </c>
      <c r="N961" s="1" t="s">
        <v>22687</v>
      </c>
      <c r="O961" s="1" t="s">
        <v>24737</v>
      </c>
      <c r="P961" s="1" t="s">
        <v>24737</v>
      </c>
      <c r="Q961" s="1" t="s">
        <v>24738</v>
      </c>
      <c r="R961" s="339">
        <v>40942</v>
      </c>
      <c r="S961" s="1" t="s">
        <v>3894</v>
      </c>
      <c r="T961" s="1" t="s">
        <v>19519</v>
      </c>
      <c r="U961" s="1" t="s">
        <v>24739</v>
      </c>
      <c r="V961" s="1" t="s">
        <v>24</v>
      </c>
      <c r="W961" s="1" t="s">
        <v>22516</v>
      </c>
      <c r="X961" s="1" t="s">
        <v>9407</v>
      </c>
      <c r="Y961" s="1" t="s">
        <v>28950</v>
      </c>
      <c r="Z961" s="1" t="s">
        <v>28602</v>
      </c>
      <c r="AA961" s="1" t="s">
        <v>25</v>
      </c>
      <c r="AB961" s="1" t="s">
        <v>1857</v>
      </c>
      <c r="AC961" s="1" t="s">
        <v>27</v>
      </c>
      <c r="AD961" s="1" t="s">
        <v>24772</v>
      </c>
      <c r="AE961" s="1" t="s">
        <v>25340</v>
      </c>
      <c r="AF961" s="1" t="s">
        <v>24760</v>
      </c>
      <c r="AG961" s="339">
        <v>41127</v>
      </c>
      <c r="AH961" s="1" t="s">
        <v>3149</v>
      </c>
      <c r="AI961" s="1" t="s">
        <v>25</v>
      </c>
      <c r="AJ961" s="1" t="s">
        <v>24746</v>
      </c>
      <c r="AK961" s="1" t="s">
        <v>169</v>
      </c>
    </row>
    <row r="962" spans="1:37" ht="15">
      <c r="A962">
        <v>213</v>
      </c>
      <c r="B962" s="1" t="s">
        <v>22670</v>
      </c>
      <c r="C962" s="1" t="s">
        <v>29717</v>
      </c>
      <c r="D962" s="1" t="s">
        <v>221</v>
      </c>
      <c r="E962" s="1" t="s">
        <v>24781</v>
      </c>
      <c r="F962" s="1" t="s">
        <v>29718</v>
      </c>
      <c r="G962" s="7">
        <v>40919</v>
      </c>
      <c r="H962" s="7">
        <v>41066</v>
      </c>
      <c r="I962" s="1" t="s">
        <v>24</v>
      </c>
      <c r="J962" s="1" t="s">
        <v>1857</v>
      </c>
      <c r="K962" s="1" t="s">
        <v>1839</v>
      </c>
      <c r="L962" s="1" t="s">
        <v>20455</v>
      </c>
      <c r="M962" s="1" t="s">
        <v>22</v>
      </c>
      <c r="N962" s="1" t="s">
        <v>87</v>
      </c>
      <c r="O962" s="1" t="s">
        <v>24737</v>
      </c>
      <c r="P962" s="1" t="s">
        <v>24737</v>
      </c>
      <c r="Q962" s="1" t="s">
        <v>24738</v>
      </c>
      <c r="R962" s="339">
        <v>40918</v>
      </c>
      <c r="S962" s="1" t="s">
        <v>3894</v>
      </c>
      <c r="T962" s="1" t="s">
        <v>19519</v>
      </c>
      <c r="U962" s="1" t="s">
        <v>24739</v>
      </c>
      <c r="V962" s="1" t="s">
        <v>24</v>
      </c>
      <c r="W962" s="1" t="s">
        <v>22516</v>
      </c>
      <c r="X962" s="1" t="s">
        <v>9407</v>
      </c>
      <c r="Y962" s="1" t="s">
        <v>28950</v>
      </c>
      <c r="Z962" s="1" t="s">
        <v>28602</v>
      </c>
      <c r="AA962" s="1" t="s">
        <v>25</v>
      </c>
      <c r="AB962" s="1" t="s">
        <v>1857</v>
      </c>
      <c r="AC962" s="1" t="s">
        <v>27</v>
      </c>
      <c r="AD962" s="1" t="s">
        <v>24783</v>
      </c>
      <c r="AE962" s="1" t="s">
        <v>3149</v>
      </c>
      <c r="AF962" s="1" t="s">
        <v>24760</v>
      </c>
      <c r="AH962" s="1" t="s">
        <v>3149</v>
      </c>
      <c r="AI962" s="1" t="s">
        <v>25</v>
      </c>
      <c r="AJ962" s="1" t="s">
        <v>24746</v>
      </c>
      <c r="AK962" s="1" t="s">
        <v>169</v>
      </c>
    </row>
    <row r="963" spans="1:37" ht="15">
      <c r="A963">
        <v>214</v>
      </c>
      <c r="B963" s="1" t="s">
        <v>22653</v>
      </c>
      <c r="C963" s="1" t="s">
        <v>29719</v>
      </c>
      <c r="D963" s="1" t="s">
        <v>221</v>
      </c>
      <c r="E963" s="1" t="s">
        <v>24781</v>
      </c>
      <c r="F963" s="1" t="s">
        <v>29720</v>
      </c>
      <c r="G963" s="7">
        <v>40914</v>
      </c>
      <c r="H963" s="7">
        <v>41279</v>
      </c>
      <c r="I963" s="1" t="s">
        <v>24</v>
      </c>
      <c r="J963" s="1" t="s">
        <v>1857</v>
      </c>
      <c r="K963" s="1" t="s">
        <v>1839</v>
      </c>
      <c r="L963" s="1" t="s">
        <v>20447</v>
      </c>
      <c r="M963" s="1" t="s">
        <v>22</v>
      </c>
      <c r="N963" s="1" t="s">
        <v>22654</v>
      </c>
      <c r="O963" s="1" t="s">
        <v>24737</v>
      </c>
      <c r="P963" s="1" t="s">
        <v>24737</v>
      </c>
      <c r="Q963" s="1" t="s">
        <v>24738</v>
      </c>
      <c r="R963" s="339">
        <v>40914</v>
      </c>
      <c r="S963" s="1" t="s">
        <v>3894</v>
      </c>
      <c r="T963" s="1" t="s">
        <v>19519</v>
      </c>
      <c r="U963" s="1" t="s">
        <v>24739</v>
      </c>
      <c r="V963" s="1" t="s">
        <v>24</v>
      </c>
      <c r="W963" s="1" t="s">
        <v>19605</v>
      </c>
      <c r="X963" s="1" t="s">
        <v>10634</v>
      </c>
      <c r="Y963" s="1" t="s">
        <v>10634</v>
      </c>
      <c r="Z963" s="1" t="s">
        <v>28978</v>
      </c>
      <c r="AA963" s="1" t="s">
        <v>25</v>
      </c>
      <c r="AB963" s="1" t="s">
        <v>1857</v>
      </c>
      <c r="AC963" s="1" t="s">
        <v>27</v>
      </c>
      <c r="AD963" s="1" t="s">
        <v>24743</v>
      </c>
      <c r="AE963" s="1" t="s">
        <v>24744</v>
      </c>
      <c r="AF963" s="1" t="s">
        <v>24760</v>
      </c>
      <c r="AG963" s="339">
        <v>41279</v>
      </c>
      <c r="AH963" s="1" t="s">
        <v>3149</v>
      </c>
      <c r="AI963" s="1" t="s">
        <v>25</v>
      </c>
      <c r="AJ963" s="1" t="s">
        <v>24761</v>
      </c>
      <c r="AK963" s="1" t="s">
        <v>169</v>
      </c>
    </row>
    <row r="964" spans="1:37" ht="15">
      <c r="A964">
        <v>215</v>
      </c>
      <c r="B964" s="1" t="s">
        <v>22673</v>
      </c>
      <c r="C964" s="1" t="s">
        <v>29721</v>
      </c>
      <c r="D964" s="1" t="s">
        <v>221</v>
      </c>
      <c r="E964" s="1" t="s">
        <v>24781</v>
      </c>
      <c r="F964" s="1" t="s">
        <v>29722</v>
      </c>
      <c r="G964" s="7">
        <v>40928</v>
      </c>
      <c r="H964" s="7">
        <v>41293</v>
      </c>
      <c r="I964" s="1" t="s">
        <v>24</v>
      </c>
      <c r="J964" s="1" t="s">
        <v>1857</v>
      </c>
      <c r="K964" s="1" t="s">
        <v>1839</v>
      </c>
      <c r="L964" s="1" t="s">
        <v>22159</v>
      </c>
      <c r="M964" s="1" t="s">
        <v>22</v>
      </c>
      <c r="N964" s="1" t="s">
        <v>22674</v>
      </c>
      <c r="O964" s="1" t="s">
        <v>24737</v>
      </c>
      <c r="P964" s="1" t="s">
        <v>24737</v>
      </c>
      <c r="Q964" s="1" t="s">
        <v>24738</v>
      </c>
      <c r="R964" s="339">
        <v>40928</v>
      </c>
      <c r="S964" s="1" t="s">
        <v>3894</v>
      </c>
      <c r="T964" s="1" t="s">
        <v>19519</v>
      </c>
      <c r="U964" s="1" t="s">
        <v>24739</v>
      </c>
      <c r="V964" s="1" t="s">
        <v>24</v>
      </c>
      <c r="W964" s="1" t="s">
        <v>19605</v>
      </c>
      <c r="X964" s="1" t="s">
        <v>10634</v>
      </c>
      <c r="Y964" s="1" t="s">
        <v>10634</v>
      </c>
      <c r="Z964" s="1" t="s">
        <v>28978</v>
      </c>
      <c r="AA964" s="1" t="s">
        <v>25</v>
      </c>
      <c r="AB964" s="1" t="s">
        <v>1857</v>
      </c>
      <c r="AC964" s="1" t="s">
        <v>27</v>
      </c>
      <c r="AD964" s="1" t="s">
        <v>24743</v>
      </c>
      <c r="AE964" s="1" t="s">
        <v>24744</v>
      </c>
      <c r="AF964" s="1" t="s">
        <v>24760</v>
      </c>
      <c r="AG964" s="339">
        <v>41293</v>
      </c>
      <c r="AH964" s="1" t="s">
        <v>3149</v>
      </c>
      <c r="AI964" s="1" t="s">
        <v>25</v>
      </c>
      <c r="AJ964" s="1" t="s">
        <v>24761</v>
      </c>
      <c r="AK964" s="1" t="s">
        <v>169</v>
      </c>
    </row>
    <row r="965" spans="1:37" ht="15">
      <c r="A965">
        <v>216</v>
      </c>
      <c r="B965" s="1" t="s">
        <v>22688</v>
      </c>
      <c r="C965" s="1" t="s">
        <v>29723</v>
      </c>
      <c r="D965" s="1" t="s">
        <v>221</v>
      </c>
      <c r="E965" s="1" t="s">
        <v>24768</v>
      </c>
      <c r="F965" s="1" t="s">
        <v>29724</v>
      </c>
      <c r="G965" s="7">
        <v>40942</v>
      </c>
      <c r="H965" s="7">
        <v>41307</v>
      </c>
      <c r="I965" s="1" t="s">
        <v>24</v>
      </c>
      <c r="J965" s="1" t="s">
        <v>1857</v>
      </c>
      <c r="K965" s="1" t="s">
        <v>1839</v>
      </c>
      <c r="L965" s="1" t="s">
        <v>19556</v>
      </c>
      <c r="M965" s="1" t="s">
        <v>22</v>
      </c>
      <c r="N965" s="1" t="s">
        <v>22689</v>
      </c>
      <c r="O965" s="1" t="s">
        <v>24737</v>
      </c>
      <c r="P965" s="1" t="s">
        <v>24737</v>
      </c>
      <c r="Q965" s="1" t="s">
        <v>24738</v>
      </c>
      <c r="R965" s="339">
        <v>40942</v>
      </c>
      <c r="S965" s="1" t="s">
        <v>3894</v>
      </c>
      <c r="T965" s="1" t="s">
        <v>19519</v>
      </c>
      <c r="U965" s="1" t="s">
        <v>24739</v>
      </c>
      <c r="V965" s="1" t="s">
        <v>24</v>
      </c>
      <c r="W965" s="1" t="s">
        <v>19605</v>
      </c>
      <c r="X965" s="1" t="s">
        <v>10634</v>
      </c>
      <c r="Y965" s="1" t="s">
        <v>10634</v>
      </c>
      <c r="Z965" s="1" t="s">
        <v>28978</v>
      </c>
      <c r="AA965" s="1" t="s">
        <v>25</v>
      </c>
      <c r="AB965" s="1" t="s">
        <v>1857</v>
      </c>
      <c r="AC965" s="1" t="s">
        <v>27</v>
      </c>
      <c r="AD965" s="1" t="s">
        <v>24743</v>
      </c>
      <c r="AE965" s="1" t="s">
        <v>24744</v>
      </c>
      <c r="AF965" s="1" t="s">
        <v>24760</v>
      </c>
      <c r="AG965" s="339">
        <v>41307</v>
      </c>
      <c r="AH965" s="1" t="s">
        <v>3149</v>
      </c>
      <c r="AI965" s="1" t="s">
        <v>25</v>
      </c>
      <c r="AJ965" s="1" t="s">
        <v>24761</v>
      </c>
      <c r="AK965" s="1" t="s">
        <v>169</v>
      </c>
    </row>
    <row r="966" spans="1:37" ht="15">
      <c r="A966">
        <v>217</v>
      </c>
      <c r="B966" s="1" t="s">
        <v>22713</v>
      </c>
      <c r="C966" s="1" t="s">
        <v>29725</v>
      </c>
      <c r="D966" s="1" t="s">
        <v>221</v>
      </c>
      <c r="E966" s="1" t="s">
        <v>24768</v>
      </c>
      <c r="F966" s="1" t="s">
        <v>29726</v>
      </c>
      <c r="G966" s="7">
        <v>40956</v>
      </c>
      <c r="H966" s="7">
        <v>41321</v>
      </c>
      <c r="I966" s="1" t="s">
        <v>24</v>
      </c>
      <c r="J966" s="1" t="s">
        <v>1857</v>
      </c>
      <c r="K966" s="1" t="s">
        <v>1839</v>
      </c>
      <c r="L966" s="1" t="s">
        <v>22221</v>
      </c>
      <c r="M966" s="1" t="s">
        <v>22</v>
      </c>
      <c r="N966" s="1" t="s">
        <v>22714</v>
      </c>
      <c r="O966" s="1" t="s">
        <v>24737</v>
      </c>
      <c r="P966" s="1" t="s">
        <v>24737</v>
      </c>
      <c r="Q966" s="1" t="s">
        <v>24738</v>
      </c>
      <c r="R966" s="339">
        <v>40956</v>
      </c>
      <c r="S966" s="1" t="s">
        <v>3894</v>
      </c>
      <c r="T966" s="1" t="s">
        <v>19519</v>
      </c>
      <c r="U966" s="1" t="s">
        <v>24739</v>
      </c>
      <c r="V966" s="1" t="s">
        <v>24</v>
      </c>
      <c r="W966" s="1" t="s">
        <v>19605</v>
      </c>
      <c r="X966" s="1" t="s">
        <v>10634</v>
      </c>
      <c r="Y966" s="1" t="s">
        <v>10634</v>
      </c>
      <c r="Z966" s="1" t="s">
        <v>28978</v>
      </c>
      <c r="AA966" s="1" t="s">
        <v>25</v>
      </c>
      <c r="AB966" s="1" t="s">
        <v>1857</v>
      </c>
      <c r="AC966" s="1" t="s">
        <v>27</v>
      </c>
      <c r="AD966" s="1" t="s">
        <v>24743</v>
      </c>
      <c r="AE966" s="1" t="s">
        <v>24744</v>
      </c>
      <c r="AF966" s="1" t="s">
        <v>24760</v>
      </c>
      <c r="AG966" s="339">
        <v>41321</v>
      </c>
      <c r="AH966" s="1" t="s">
        <v>3149</v>
      </c>
      <c r="AI966" s="1" t="s">
        <v>25</v>
      </c>
      <c r="AJ966" s="1" t="s">
        <v>24761</v>
      </c>
      <c r="AK966" s="1" t="s">
        <v>169</v>
      </c>
    </row>
    <row r="967" spans="1:37" ht="15">
      <c r="A967">
        <v>218</v>
      </c>
      <c r="B967" s="1" t="s">
        <v>22725</v>
      </c>
      <c r="C967" s="1" t="s">
        <v>29727</v>
      </c>
      <c r="D967" s="1" t="s">
        <v>221</v>
      </c>
      <c r="E967" s="1" t="s">
        <v>24768</v>
      </c>
      <c r="F967" s="1" t="s">
        <v>29728</v>
      </c>
      <c r="G967" s="7">
        <v>40970</v>
      </c>
      <c r="H967" s="7">
        <v>41335</v>
      </c>
      <c r="I967" s="1" t="s">
        <v>24</v>
      </c>
      <c r="J967" s="1" t="s">
        <v>1857</v>
      </c>
      <c r="K967" s="1" t="s">
        <v>1839</v>
      </c>
      <c r="L967" s="1" t="s">
        <v>19640</v>
      </c>
      <c r="M967" s="1" t="s">
        <v>22</v>
      </c>
      <c r="N967" s="1" t="s">
        <v>29729</v>
      </c>
      <c r="O967" s="1" t="s">
        <v>24737</v>
      </c>
      <c r="P967" s="1" t="s">
        <v>24737</v>
      </c>
      <c r="Q967" s="1" t="s">
        <v>24738</v>
      </c>
      <c r="R967" s="339">
        <v>40970</v>
      </c>
      <c r="S967" s="1" t="s">
        <v>3894</v>
      </c>
      <c r="T967" s="1" t="s">
        <v>19519</v>
      </c>
      <c r="U967" s="1" t="s">
        <v>24739</v>
      </c>
      <c r="V967" s="1" t="s">
        <v>24</v>
      </c>
      <c r="W967" s="1" t="s">
        <v>19605</v>
      </c>
      <c r="X967" s="1" t="s">
        <v>10634</v>
      </c>
      <c r="Y967" s="1" t="s">
        <v>10634</v>
      </c>
      <c r="Z967" s="1" t="s">
        <v>28978</v>
      </c>
      <c r="AA967" s="1" t="s">
        <v>25</v>
      </c>
      <c r="AB967" s="1" t="s">
        <v>1857</v>
      </c>
      <c r="AC967" s="1" t="s">
        <v>27</v>
      </c>
      <c r="AD967" s="1" t="s">
        <v>24743</v>
      </c>
      <c r="AE967" s="1" t="s">
        <v>24744</v>
      </c>
      <c r="AF967" s="1" t="s">
        <v>24760</v>
      </c>
      <c r="AG967" s="339">
        <v>41335</v>
      </c>
      <c r="AH967" s="1" t="s">
        <v>3149</v>
      </c>
      <c r="AI967" s="1" t="s">
        <v>25</v>
      </c>
      <c r="AJ967" s="1" t="s">
        <v>24761</v>
      </c>
      <c r="AK967" s="1" t="s">
        <v>169</v>
      </c>
    </row>
    <row r="968" spans="1:37" ht="15">
      <c r="A968">
        <v>219</v>
      </c>
      <c r="B968" s="1" t="s">
        <v>22703</v>
      </c>
      <c r="C968" s="1" t="s">
        <v>29730</v>
      </c>
      <c r="D968" s="1" t="s">
        <v>221</v>
      </c>
      <c r="E968" s="1" t="s">
        <v>24781</v>
      </c>
      <c r="F968" s="1" t="s">
        <v>29731</v>
      </c>
      <c r="G968" s="7">
        <v>40942</v>
      </c>
      <c r="H968" s="7">
        <v>41024</v>
      </c>
      <c r="I968" s="1" t="s">
        <v>25</v>
      </c>
      <c r="J968" s="1" t="s">
        <v>1857</v>
      </c>
      <c r="K968" s="1" t="s">
        <v>1839</v>
      </c>
      <c r="L968" s="1" t="s">
        <v>22381</v>
      </c>
      <c r="M968" s="1" t="s">
        <v>2213</v>
      </c>
      <c r="N968" s="1" t="s">
        <v>22704</v>
      </c>
      <c r="O968" s="1" t="s">
        <v>24737</v>
      </c>
      <c r="P968" s="1" t="s">
        <v>24737</v>
      </c>
      <c r="Q968" s="1" t="s">
        <v>24738</v>
      </c>
      <c r="R968" s="339">
        <v>40942</v>
      </c>
      <c r="S968" s="1" t="s">
        <v>4177</v>
      </c>
      <c r="T968" s="1" t="s">
        <v>19787</v>
      </c>
      <c r="U968" s="1" t="s">
        <v>24739</v>
      </c>
      <c r="V968" s="1" t="s">
        <v>24</v>
      </c>
      <c r="W968" s="1" t="s">
        <v>19605</v>
      </c>
      <c r="X968" s="1" t="s">
        <v>10634</v>
      </c>
      <c r="Y968" s="1" t="s">
        <v>10634</v>
      </c>
      <c r="Z968" s="1" t="s">
        <v>28978</v>
      </c>
      <c r="AA968" s="1" t="s">
        <v>25</v>
      </c>
      <c r="AB968" s="1" t="s">
        <v>1857</v>
      </c>
      <c r="AC968" s="1" t="s">
        <v>27</v>
      </c>
      <c r="AD968" s="1" t="s">
        <v>24743</v>
      </c>
      <c r="AE968" s="1" t="s">
        <v>3145</v>
      </c>
      <c r="AF968" s="1" t="s">
        <v>24760</v>
      </c>
      <c r="AG968" s="339">
        <v>41024</v>
      </c>
      <c r="AH968" s="1" t="s">
        <v>3149</v>
      </c>
      <c r="AI968" s="1" t="s">
        <v>25</v>
      </c>
      <c r="AJ968" s="1" t="s">
        <v>24746</v>
      </c>
      <c r="AK968" s="1" t="s">
        <v>169</v>
      </c>
    </row>
    <row r="969" spans="1:37" ht="15">
      <c r="A969">
        <v>220</v>
      </c>
      <c r="B969" s="1" t="s">
        <v>22705</v>
      </c>
      <c r="C969" s="1" t="s">
        <v>29732</v>
      </c>
      <c r="D969" s="1" t="s">
        <v>221</v>
      </c>
      <c r="E969" s="1" t="s">
        <v>24781</v>
      </c>
      <c r="F969" s="1" t="s">
        <v>29733</v>
      </c>
      <c r="G969" s="7">
        <v>40942</v>
      </c>
      <c r="H969" s="7">
        <v>41024</v>
      </c>
      <c r="I969" s="1" t="s">
        <v>25</v>
      </c>
      <c r="J969" s="1" t="s">
        <v>1857</v>
      </c>
      <c r="K969" s="1" t="s">
        <v>1839</v>
      </c>
      <c r="L969" s="1" t="s">
        <v>22423</v>
      </c>
      <c r="M969" s="1" t="s">
        <v>2213</v>
      </c>
      <c r="N969" s="1" t="s">
        <v>22706</v>
      </c>
      <c r="O969" s="1" t="s">
        <v>24737</v>
      </c>
      <c r="P969" s="1" t="s">
        <v>24737</v>
      </c>
      <c r="Q969" s="1" t="s">
        <v>24738</v>
      </c>
      <c r="R969" s="339">
        <v>40942</v>
      </c>
      <c r="S969" s="1" t="s">
        <v>4712</v>
      </c>
      <c r="T969" s="1" t="s">
        <v>19790</v>
      </c>
      <c r="U969" s="1" t="s">
        <v>24739</v>
      </c>
      <c r="V969" s="1" t="s">
        <v>24</v>
      </c>
      <c r="W969" s="1" t="s">
        <v>19605</v>
      </c>
      <c r="X969" s="1" t="s">
        <v>10634</v>
      </c>
      <c r="Y969" s="1" t="s">
        <v>10634</v>
      </c>
      <c r="Z969" s="1" t="s">
        <v>28978</v>
      </c>
      <c r="AA969" s="1" t="s">
        <v>25</v>
      </c>
      <c r="AB969" s="1" t="s">
        <v>1857</v>
      </c>
      <c r="AC969" s="1" t="s">
        <v>27</v>
      </c>
      <c r="AD969" s="1" t="s">
        <v>24743</v>
      </c>
      <c r="AE969" s="1" t="s">
        <v>3145</v>
      </c>
      <c r="AF969" s="1" t="s">
        <v>24760</v>
      </c>
      <c r="AG969" s="339">
        <v>41024</v>
      </c>
      <c r="AH969" s="1" t="s">
        <v>3149</v>
      </c>
      <c r="AI969" s="1" t="s">
        <v>25</v>
      </c>
      <c r="AJ969" s="1" t="s">
        <v>24746</v>
      </c>
      <c r="AK969" s="1" t="s">
        <v>169</v>
      </c>
    </row>
    <row r="970" spans="1:37" ht="15">
      <c r="A970">
        <v>221</v>
      </c>
      <c r="B970" s="1" t="s">
        <v>22662</v>
      </c>
      <c r="C970" s="1" t="s">
        <v>29734</v>
      </c>
      <c r="D970" s="1" t="s">
        <v>221</v>
      </c>
      <c r="E970" s="1" t="s">
        <v>24781</v>
      </c>
      <c r="F970" s="1" t="s">
        <v>29735</v>
      </c>
      <c r="G970" s="7">
        <v>40921</v>
      </c>
      <c r="H970" s="7">
        <v>41286</v>
      </c>
      <c r="I970" s="1" t="s">
        <v>24</v>
      </c>
      <c r="J970" s="1" t="s">
        <v>1857</v>
      </c>
      <c r="K970" s="1" t="s">
        <v>1839</v>
      </c>
      <c r="L970" s="1" t="s">
        <v>20460</v>
      </c>
      <c r="M970" s="1" t="s">
        <v>2213</v>
      </c>
      <c r="N970" s="1" t="s">
        <v>22663</v>
      </c>
      <c r="O970" s="1" t="s">
        <v>24737</v>
      </c>
      <c r="P970" s="1" t="s">
        <v>24737</v>
      </c>
      <c r="Q970" s="1" t="s">
        <v>24738</v>
      </c>
      <c r="R970" s="339">
        <v>40921</v>
      </c>
      <c r="S970" s="1" t="s">
        <v>4177</v>
      </c>
      <c r="T970" s="1" t="s">
        <v>19787</v>
      </c>
      <c r="U970" s="1" t="s">
        <v>24739</v>
      </c>
      <c r="V970" s="1" t="s">
        <v>24</v>
      </c>
      <c r="W970" s="1" t="s">
        <v>19605</v>
      </c>
      <c r="X970" s="1" t="s">
        <v>10634</v>
      </c>
      <c r="Y970" s="1" t="s">
        <v>10634</v>
      </c>
      <c r="Z970" s="1" t="s">
        <v>28978</v>
      </c>
      <c r="AA970" s="1" t="s">
        <v>25</v>
      </c>
      <c r="AB970" s="1" t="s">
        <v>1857</v>
      </c>
      <c r="AC970" s="1" t="s">
        <v>27</v>
      </c>
      <c r="AD970" s="1" t="s">
        <v>24743</v>
      </c>
      <c r="AE970" s="1" t="s">
        <v>24744</v>
      </c>
      <c r="AF970" s="1" t="s">
        <v>24760</v>
      </c>
      <c r="AG970" s="339">
        <v>41286</v>
      </c>
      <c r="AH970" s="1" t="s">
        <v>3149</v>
      </c>
      <c r="AI970" s="1" t="s">
        <v>25</v>
      </c>
      <c r="AJ970" s="1" t="s">
        <v>24761</v>
      </c>
      <c r="AK970" s="1" t="s">
        <v>169</v>
      </c>
    </row>
    <row r="971" spans="1:37" ht="15">
      <c r="A971">
        <v>222</v>
      </c>
      <c r="B971" s="1" t="s">
        <v>22675</v>
      </c>
      <c r="C971" s="1" t="s">
        <v>29736</v>
      </c>
      <c r="D971" s="1" t="s">
        <v>221</v>
      </c>
      <c r="E971" s="1" t="s">
        <v>24781</v>
      </c>
      <c r="F971" s="1" t="s">
        <v>29737</v>
      </c>
      <c r="G971" s="7">
        <v>40935</v>
      </c>
      <c r="H971" s="7">
        <v>41300</v>
      </c>
      <c r="I971" s="1" t="s">
        <v>24</v>
      </c>
      <c r="J971" s="1" t="s">
        <v>1857</v>
      </c>
      <c r="K971" s="1" t="s">
        <v>1839</v>
      </c>
      <c r="L971" s="1" t="s">
        <v>22341</v>
      </c>
      <c r="M971" s="1" t="s">
        <v>2213</v>
      </c>
      <c r="N971" s="1" t="s">
        <v>22676</v>
      </c>
      <c r="O971" s="1" t="s">
        <v>24737</v>
      </c>
      <c r="P971" s="1" t="s">
        <v>24737</v>
      </c>
      <c r="Q971" s="1" t="s">
        <v>24738</v>
      </c>
      <c r="R971" s="339">
        <v>40935</v>
      </c>
      <c r="S971" s="1" t="s">
        <v>4177</v>
      </c>
      <c r="T971" s="1" t="s">
        <v>19787</v>
      </c>
      <c r="U971" s="1" t="s">
        <v>24739</v>
      </c>
      <c r="V971" s="1" t="s">
        <v>24</v>
      </c>
      <c r="W971" s="1" t="s">
        <v>19605</v>
      </c>
      <c r="X971" s="1" t="s">
        <v>10634</v>
      </c>
      <c r="Y971" s="1" t="s">
        <v>10634</v>
      </c>
      <c r="Z971" s="1" t="s">
        <v>28978</v>
      </c>
      <c r="AA971" s="1" t="s">
        <v>25</v>
      </c>
      <c r="AB971" s="1" t="s">
        <v>1857</v>
      </c>
      <c r="AC971" s="1" t="s">
        <v>27</v>
      </c>
      <c r="AD971" s="1" t="s">
        <v>24743</v>
      </c>
      <c r="AE971" s="1" t="s">
        <v>24744</v>
      </c>
      <c r="AF971" s="1" t="s">
        <v>24760</v>
      </c>
      <c r="AG971" s="339">
        <v>41300</v>
      </c>
      <c r="AH971" s="1" t="s">
        <v>3149</v>
      </c>
      <c r="AI971" s="1" t="s">
        <v>25</v>
      </c>
      <c r="AJ971" s="1" t="s">
        <v>24761</v>
      </c>
      <c r="AK971" s="1" t="s">
        <v>169</v>
      </c>
    </row>
    <row r="972" spans="1:37" ht="15">
      <c r="A972">
        <v>223</v>
      </c>
      <c r="B972" s="1" t="s">
        <v>22690</v>
      </c>
      <c r="C972" s="1" t="s">
        <v>29738</v>
      </c>
      <c r="D972" s="1" t="s">
        <v>221</v>
      </c>
      <c r="E972" s="1" t="s">
        <v>24768</v>
      </c>
      <c r="F972" s="1" t="s">
        <v>29739</v>
      </c>
      <c r="G972" s="7">
        <v>40949</v>
      </c>
      <c r="H972" s="7">
        <v>41314</v>
      </c>
      <c r="I972" s="1" t="s">
        <v>24</v>
      </c>
      <c r="J972" s="1" t="s">
        <v>1857</v>
      </c>
      <c r="K972" s="1" t="s">
        <v>1839</v>
      </c>
      <c r="L972" s="1" t="s">
        <v>22188</v>
      </c>
      <c r="M972" s="1" t="s">
        <v>2213</v>
      </c>
      <c r="N972" s="1" t="s">
        <v>22691</v>
      </c>
      <c r="O972" s="1" t="s">
        <v>24737</v>
      </c>
      <c r="P972" s="1" t="s">
        <v>24737</v>
      </c>
      <c r="Q972" s="1" t="s">
        <v>24738</v>
      </c>
      <c r="R972" s="339">
        <v>40949</v>
      </c>
      <c r="S972" s="1" t="s">
        <v>4177</v>
      </c>
      <c r="T972" s="1" t="s">
        <v>19787</v>
      </c>
      <c r="U972" s="1" t="s">
        <v>24739</v>
      </c>
      <c r="V972" s="1" t="s">
        <v>24</v>
      </c>
      <c r="W972" s="1" t="s">
        <v>19605</v>
      </c>
      <c r="X972" s="1" t="s">
        <v>10634</v>
      </c>
      <c r="Y972" s="1" t="s">
        <v>10634</v>
      </c>
      <c r="Z972" s="1" t="s">
        <v>28978</v>
      </c>
      <c r="AA972" s="1" t="s">
        <v>25</v>
      </c>
      <c r="AB972" s="1" t="s">
        <v>1857</v>
      </c>
      <c r="AC972" s="1" t="s">
        <v>27</v>
      </c>
      <c r="AD972" s="1" t="s">
        <v>24743</v>
      </c>
      <c r="AE972" s="1" t="s">
        <v>24744</v>
      </c>
      <c r="AF972" s="1" t="s">
        <v>24760</v>
      </c>
      <c r="AG972" s="339">
        <v>41314</v>
      </c>
      <c r="AH972" s="1" t="s">
        <v>3149</v>
      </c>
      <c r="AI972" s="1" t="s">
        <v>25</v>
      </c>
      <c r="AJ972" s="1" t="s">
        <v>24761</v>
      </c>
      <c r="AK972" s="1" t="s">
        <v>169</v>
      </c>
    </row>
    <row r="973" spans="1:37" ht="15">
      <c r="A973">
        <v>224</v>
      </c>
      <c r="B973" s="1" t="s">
        <v>22715</v>
      </c>
      <c r="C973" s="1" t="s">
        <v>29740</v>
      </c>
      <c r="D973" s="1" t="s">
        <v>221</v>
      </c>
      <c r="E973" s="1" t="s">
        <v>24768</v>
      </c>
      <c r="F973" s="1" t="s">
        <v>29741</v>
      </c>
      <c r="G973" s="7">
        <v>40963</v>
      </c>
      <c r="H973" s="7">
        <v>41328</v>
      </c>
      <c r="I973" s="1" t="s">
        <v>24</v>
      </c>
      <c r="J973" s="1" t="s">
        <v>1857</v>
      </c>
      <c r="K973" s="1" t="s">
        <v>1839</v>
      </c>
      <c r="L973" s="1" t="s">
        <v>22224</v>
      </c>
      <c r="M973" s="1" t="s">
        <v>2213</v>
      </c>
      <c r="N973" s="1" t="s">
        <v>22716</v>
      </c>
      <c r="O973" s="1" t="s">
        <v>24737</v>
      </c>
      <c r="P973" s="1" t="s">
        <v>24737</v>
      </c>
      <c r="Q973" s="1" t="s">
        <v>24738</v>
      </c>
      <c r="R973" s="339">
        <v>40963</v>
      </c>
      <c r="S973" s="1" t="s">
        <v>4177</v>
      </c>
      <c r="T973" s="1" t="s">
        <v>19787</v>
      </c>
      <c r="U973" s="1" t="s">
        <v>24739</v>
      </c>
      <c r="V973" s="1" t="s">
        <v>24</v>
      </c>
      <c r="W973" s="1" t="s">
        <v>19605</v>
      </c>
      <c r="X973" s="1" t="s">
        <v>10634</v>
      </c>
      <c r="Y973" s="1" t="s">
        <v>10634</v>
      </c>
      <c r="Z973" s="1" t="s">
        <v>28978</v>
      </c>
      <c r="AA973" s="1" t="s">
        <v>25</v>
      </c>
      <c r="AB973" s="1" t="s">
        <v>1857</v>
      </c>
      <c r="AC973" s="1" t="s">
        <v>27</v>
      </c>
      <c r="AD973" s="1" t="s">
        <v>24743</v>
      </c>
      <c r="AE973" s="1" t="s">
        <v>24744</v>
      </c>
      <c r="AF973" s="1" t="s">
        <v>24760</v>
      </c>
      <c r="AG973" s="339">
        <v>41328</v>
      </c>
      <c r="AH973" s="1" t="s">
        <v>3149</v>
      </c>
      <c r="AI973" s="1" t="s">
        <v>25</v>
      </c>
      <c r="AJ973" s="1" t="s">
        <v>24761</v>
      </c>
      <c r="AK973" s="1" t="s">
        <v>169</v>
      </c>
    </row>
    <row r="974" spans="1:37" ht="15">
      <c r="A974">
        <v>225</v>
      </c>
      <c r="B974" s="1" t="s">
        <v>29742</v>
      </c>
      <c r="C974" s="1" t="s">
        <v>29743</v>
      </c>
      <c r="D974" s="1" t="s">
        <v>221</v>
      </c>
      <c r="E974" s="1" t="s">
        <v>24768</v>
      </c>
      <c r="F974" s="1" t="s">
        <v>29744</v>
      </c>
      <c r="G974" s="7">
        <v>40977</v>
      </c>
      <c r="H974" s="7">
        <v>41342</v>
      </c>
      <c r="I974" s="1" t="s">
        <v>24</v>
      </c>
      <c r="J974" s="1" t="s">
        <v>1857</v>
      </c>
      <c r="K974" s="1" t="s">
        <v>1839</v>
      </c>
      <c r="L974" s="1" t="s">
        <v>22241</v>
      </c>
      <c r="M974" s="1" t="s">
        <v>2213</v>
      </c>
      <c r="N974" s="1" t="s">
        <v>29745</v>
      </c>
      <c r="O974" s="1" t="s">
        <v>24737</v>
      </c>
      <c r="P974" s="1" t="s">
        <v>24737</v>
      </c>
      <c r="Q974" s="1" t="s">
        <v>24738</v>
      </c>
      <c r="R974" s="339">
        <v>40977</v>
      </c>
      <c r="S974" s="1" t="s">
        <v>4177</v>
      </c>
      <c r="T974" s="1" t="s">
        <v>19787</v>
      </c>
      <c r="U974" s="1" t="s">
        <v>24739</v>
      </c>
      <c r="V974" s="1" t="s">
        <v>24</v>
      </c>
      <c r="W974" s="1" t="s">
        <v>19605</v>
      </c>
      <c r="X974" s="1" t="s">
        <v>10634</v>
      </c>
      <c r="Y974" s="1" t="s">
        <v>10634</v>
      </c>
      <c r="Z974" s="1" t="s">
        <v>28978</v>
      </c>
      <c r="AA974" s="1" t="s">
        <v>25</v>
      </c>
      <c r="AB974" s="1" t="s">
        <v>1857</v>
      </c>
      <c r="AC974" s="1" t="s">
        <v>27</v>
      </c>
      <c r="AD974" s="1" t="s">
        <v>24743</v>
      </c>
      <c r="AE974" s="1" t="s">
        <v>24744</v>
      </c>
      <c r="AF974" s="1" t="s">
        <v>24760</v>
      </c>
      <c r="AG974" s="339">
        <v>41342</v>
      </c>
      <c r="AH974" s="1" t="s">
        <v>3149</v>
      </c>
      <c r="AI974" s="1" t="s">
        <v>25</v>
      </c>
      <c r="AJ974" s="1" t="s">
        <v>24761</v>
      </c>
      <c r="AK974" s="1" t="s">
        <v>169</v>
      </c>
    </row>
    <row r="975" spans="1:37" ht="15">
      <c r="A975">
        <v>226</v>
      </c>
      <c r="B975" s="1" t="s">
        <v>22664</v>
      </c>
      <c r="C975" s="1" t="s">
        <v>29746</v>
      </c>
      <c r="D975" s="1" t="s">
        <v>221</v>
      </c>
      <c r="E975" s="1" t="s">
        <v>24768</v>
      </c>
      <c r="F975" s="1" t="s">
        <v>29747</v>
      </c>
      <c r="G975" s="7">
        <v>40921</v>
      </c>
      <c r="H975" s="7">
        <v>41652</v>
      </c>
      <c r="I975" s="1" t="s">
        <v>24</v>
      </c>
      <c r="J975" s="1" t="s">
        <v>1857</v>
      </c>
      <c r="K975" s="1" t="s">
        <v>1839</v>
      </c>
      <c r="L975" s="1" t="s">
        <v>20458</v>
      </c>
      <c r="M975" s="1" t="s">
        <v>2213</v>
      </c>
      <c r="N975" s="1" t="s">
        <v>22665</v>
      </c>
      <c r="O975" s="1" t="s">
        <v>24737</v>
      </c>
      <c r="P975" s="1" t="s">
        <v>24737</v>
      </c>
      <c r="Q975" s="1" t="s">
        <v>24738</v>
      </c>
      <c r="R975" s="339">
        <v>40921</v>
      </c>
      <c r="S975" s="1" t="s">
        <v>4177</v>
      </c>
      <c r="T975" s="1" t="s">
        <v>19787</v>
      </c>
      <c r="U975" s="1" t="s">
        <v>24739</v>
      </c>
      <c r="V975" s="1" t="s">
        <v>24</v>
      </c>
      <c r="W975" s="1" t="s">
        <v>19605</v>
      </c>
      <c r="X975" s="1" t="s">
        <v>10634</v>
      </c>
      <c r="Y975" s="1" t="s">
        <v>10634</v>
      </c>
      <c r="Z975" s="1" t="s">
        <v>28978</v>
      </c>
      <c r="AA975" s="1" t="s">
        <v>25</v>
      </c>
      <c r="AB975" s="1" t="s">
        <v>1857</v>
      </c>
      <c r="AC975" s="1" t="s">
        <v>27</v>
      </c>
      <c r="AD975" s="1" t="s">
        <v>24743</v>
      </c>
      <c r="AE975" s="1" t="s">
        <v>24744</v>
      </c>
      <c r="AF975" s="1" t="s">
        <v>24760</v>
      </c>
      <c r="AG975" s="339">
        <v>41287</v>
      </c>
      <c r="AH975" s="1" t="s">
        <v>3149</v>
      </c>
      <c r="AI975" s="1" t="s">
        <v>25</v>
      </c>
      <c r="AJ975" s="1" t="s">
        <v>24761</v>
      </c>
      <c r="AK975" s="1" t="s">
        <v>169</v>
      </c>
    </row>
    <row r="976" spans="1:37" ht="15">
      <c r="A976">
        <v>227</v>
      </c>
      <c r="B976" s="1" t="s">
        <v>22677</v>
      </c>
      <c r="C976" s="1" t="s">
        <v>29748</v>
      </c>
      <c r="D976" s="1" t="s">
        <v>221</v>
      </c>
      <c r="E976" s="1" t="s">
        <v>24768</v>
      </c>
      <c r="F976" s="1" t="s">
        <v>29749</v>
      </c>
      <c r="G976" s="7">
        <v>40935</v>
      </c>
      <c r="H976" s="7">
        <v>41666</v>
      </c>
      <c r="I976" s="1" t="s">
        <v>24</v>
      </c>
      <c r="J976" s="1" t="s">
        <v>1857</v>
      </c>
      <c r="K976" s="1" t="s">
        <v>1839</v>
      </c>
      <c r="L976" s="1" t="s">
        <v>22171</v>
      </c>
      <c r="M976" s="1" t="s">
        <v>2213</v>
      </c>
      <c r="N976" s="1" t="s">
        <v>22678</v>
      </c>
      <c r="O976" s="1" t="s">
        <v>24737</v>
      </c>
      <c r="P976" s="1" t="s">
        <v>24737</v>
      </c>
      <c r="Q976" s="1" t="s">
        <v>24738</v>
      </c>
      <c r="R976" s="339">
        <v>40935</v>
      </c>
      <c r="S976" s="1" t="s">
        <v>4177</v>
      </c>
      <c r="T976" s="1" t="s">
        <v>19787</v>
      </c>
      <c r="U976" s="1" t="s">
        <v>24739</v>
      </c>
      <c r="V976" s="1" t="s">
        <v>24</v>
      </c>
      <c r="W976" s="1" t="s">
        <v>19605</v>
      </c>
      <c r="X976" s="1" t="s">
        <v>10634</v>
      </c>
      <c r="Y976" s="1" t="s">
        <v>10634</v>
      </c>
      <c r="Z976" s="1" t="s">
        <v>28978</v>
      </c>
      <c r="AA976" s="1" t="s">
        <v>25</v>
      </c>
      <c r="AB976" s="1" t="s">
        <v>1857</v>
      </c>
      <c r="AC976" s="1" t="s">
        <v>27</v>
      </c>
      <c r="AD976" s="1" t="s">
        <v>24743</v>
      </c>
      <c r="AE976" s="1" t="s">
        <v>24744</v>
      </c>
      <c r="AF976" s="1" t="s">
        <v>24760</v>
      </c>
      <c r="AG976" s="339">
        <v>41301</v>
      </c>
      <c r="AH976" s="1" t="s">
        <v>3149</v>
      </c>
      <c r="AI976" s="1" t="s">
        <v>25</v>
      </c>
      <c r="AJ976" s="1" t="s">
        <v>24761</v>
      </c>
      <c r="AK976" s="1" t="s">
        <v>169</v>
      </c>
    </row>
    <row r="977" spans="1:37" ht="15">
      <c r="A977">
        <v>228</v>
      </c>
      <c r="B977" s="1" t="s">
        <v>22692</v>
      </c>
      <c r="C977" s="1" t="s">
        <v>29750</v>
      </c>
      <c r="D977" s="1" t="s">
        <v>221</v>
      </c>
      <c r="E977" s="1" t="s">
        <v>24768</v>
      </c>
      <c r="F977" s="1" t="s">
        <v>29751</v>
      </c>
      <c r="G977" s="7">
        <v>40949</v>
      </c>
      <c r="H977" s="7">
        <v>41680</v>
      </c>
      <c r="I977" s="1" t="s">
        <v>24</v>
      </c>
      <c r="J977" s="1" t="s">
        <v>1857</v>
      </c>
      <c r="K977" s="1" t="s">
        <v>1839</v>
      </c>
      <c r="L977" s="1" t="s">
        <v>22199</v>
      </c>
      <c r="M977" s="1" t="s">
        <v>2213</v>
      </c>
      <c r="N977" s="1" t="s">
        <v>22693</v>
      </c>
      <c r="O977" s="1" t="s">
        <v>24737</v>
      </c>
      <c r="P977" s="1" t="s">
        <v>24737</v>
      </c>
      <c r="Q977" s="1" t="s">
        <v>24738</v>
      </c>
      <c r="R977" s="339">
        <v>40949</v>
      </c>
      <c r="S977" s="1" t="s">
        <v>4177</v>
      </c>
      <c r="T977" s="1" t="s">
        <v>19787</v>
      </c>
      <c r="U977" s="1" t="s">
        <v>24739</v>
      </c>
      <c r="V977" s="1" t="s">
        <v>24</v>
      </c>
      <c r="W977" s="1" t="s">
        <v>19605</v>
      </c>
      <c r="X977" s="1" t="s">
        <v>10634</v>
      </c>
      <c r="Y977" s="1" t="s">
        <v>10634</v>
      </c>
      <c r="Z977" s="1" t="s">
        <v>28978</v>
      </c>
      <c r="AA977" s="1" t="s">
        <v>25</v>
      </c>
      <c r="AB977" s="1" t="s">
        <v>1857</v>
      </c>
      <c r="AC977" s="1" t="s">
        <v>27</v>
      </c>
      <c r="AD977" s="1" t="s">
        <v>24743</v>
      </c>
      <c r="AE977" s="1" t="s">
        <v>24744</v>
      </c>
      <c r="AF977" s="1" t="s">
        <v>24760</v>
      </c>
      <c r="AG977" s="339">
        <v>41315</v>
      </c>
      <c r="AH977" s="1" t="s">
        <v>3149</v>
      </c>
      <c r="AI977" s="1" t="s">
        <v>25</v>
      </c>
      <c r="AJ977" s="1" t="s">
        <v>24761</v>
      </c>
      <c r="AK977" s="1" t="s">
        <v>169</v>
      </c>
    </row>
    <row r="978" spans="1:37" ht="15">
      <c r="A978">
        <v>229</v>
      </c>
      <c r="B978" s="1" t="s">
        <v>22717</v>
      </c>
      <c r="C978" s="1" t="s">
        <v>29752</v>
      </c>
      <c r="D978" s="1" t="s">
        <v>221</v>
      </c>
      <c r="E978" s="1" t="s">
        <v>24768</v>
      </c>
      <c r="F978" s="1" t="s">
        <v>29753</v>
      </c>
      <c r="G978" s="7">
        <v>40963</v>
      </c>
      <c r="H978" s="7">
        <v>41694</v>
      </c>
      <c r="I978" s="1" t="s">
        <v>24</v>
      </c>
      <c r="J978" s="1" t="s">
        <v>1857</v>
      </c>
      <c r="K978" s="1" t="s">
        <v>1839</v>
      </c>
      <c r="L978" s="1" t="s">
        <v>22368</v>
      </c>
      <c r="M978" s="1" t="s">
        <v>2213</v>
      </c>
      <c r="N978" s="1" t="s">
        <v>22718</v>
      </c>
      <c r="O978" s="1" t="s">
        <v>24737</v>
      </c>
      <c r="P978" s="1" t="s">
        <v>24737</v>
      </c>
      <c r="Q978" s="1" t="s">
        <v>24738</v>
      </c>
      <c r="R978" s="339">
        <v>40963</v>
      </c>
      <c r="S978" s="1" t="s">
        <v>4177</v>
      </c>
      <c r="T978" s="1" t="s">
        <v>19787</v>
      </c>
      <c r="U978" s="1" t="s">
        <v>24739</v>
      </c>
      <c r="V978" s="1" t="s">
        <v>24</v>
      </c>
      <c r="W978" s="1" t="s">
        <v>19605</v>
      </c>
      <c r="X978" s="1" t="s">
        <v>10634</v>
      </c>
      <c r="Y978" s="1" t="s">
        <v>10634</v>
      </c>
      <c r="Z978" s="1" t="s">
        <v>28978</v>
      </c>
      <c r="AA978" s="1" t="s">
        <v>25</v>
      </c>
      <c r="AB978" s="1" t="s">
        <v>1857</v>
      </c>
      <c r="AC978" s="1" t="s">
        <v>27</v>
      </c>
      <c r="AD978" s="1" t="s">
        <v>24743</v>
      </c>
      <c r="AE978" s="1" t="s">
        <v>24744</v>
      </c>
      <c r="AF978" s="1" t="s">
        <v>24760</v>
      </c>
      <c r="AG978" s="339">
        <v>41329</v>
      </c>
      <c r="AH978" s="1" t="s">
        <v>3149</v>
      </c>
      <c r="AI978" s="1" t="s">
        <v>25</v>
      </c>
      <c r="AJ978" s="1" t="s">
        <v>24761</v>
      </c>
      <c r="AK978" s="1" t="s">
        <v>169</v>
      </c>
    </row>
    <row r="979" spans="1:37" ht="15">
      <c r="A979">
        <v>230</v>
      </c>
      <c r="B979" s="1" t="s">
        <v>29754</v>
      </c>
      <c r="C979" s="1" t="s">
        <v>29755</v>
      </c>
      <c r="D979" s="1" t="s">
        <v>221</v>
      </c>
      <c r="E979" s="1" t="s">
        <v>24768</v>
      </c>
      <c r="F979" s="1" t="s">
        <v>29756</v>
      </c>
      <c r="G979" s="7">
        <v>40977</v>
      </c>
      <c r="H979" s="7">
        <v>41707</v>
      </c>
      <c r="I979" s="1" t="s">
        <v>24</v>
      </c>
      <c r="J979" s="1" t="s">
        <v>1857</v>
      </c>
      <c r="K979" s="1" t="s">
        <v>1839</v>
      </c>
      <c r="L979" s="1" t="s">
        <v>22238</v>
      </c>
      <c r="M979" s="1" t="s">
        <v>2213</v>
      </c>
      <c r="N979" s="1" t="s">
        <v>23076</v>
      </c>
      <c r="O979" s="1" t="s">
        <v>24737</v>
      </c>
      <c r="P979" s="1" t="s">
        <v>24737</v>
      </c>
      <c r="Q979" s="1" t="s">
        <v>24738</v>
      </c>
      <c r="R979" s="339">
        <v>40977</v>
      </c>
      <c r="S979" s="1" t="s">
        <v>4177</v>
      </c>
      <c r="T979" s="1" t="s">
        <v>19787</v>
      </c>
      <c r="U979" s="1" t="s">
        <v>24739</v>
      </c>
      <c r="V979" s="1" t="s">
        <v>24</v>
      </c>
      <c r="W979" s="1" t="s">
        <v>19605</v>
      </c>
      <c r="X979" s="1" t="s">
        <v>10634</v>
      </c>
      <c r="Y979" s="1" t="s">
        <v>10634</v>
      </c>
      <c r="Z979" s="1" t="s">
        <v>28978</v>
      </c>
      <c r="AA979" s="1" t="s">
        <v>25</v>
      </c>
      <c r="AB979" s="1" t="s">
        <v>1857</v>
      </c>
      <c r="AC979" s="1" t="s">
        <v>27</v>
      </c>
      <c r="AD979" s="1" t="s">
        <v>24743</v>
      </c>
      <c r="AE979" s="1" t="s">
        <v>24744</v>
      </c>
      <c r="AF979" s="1" t="s">
        <v>24760</v>
      </c>
      <c r="AG979" s="339">
        <v>41342</v>
      </c>
      <c r="AH979" s="1" t="s">
        <v>3149</v>
      </c>
      <c r="AI979" s="1" t="s">
        <v>25</v>
      </c>
      <c r="AJ979" s="1" t="s">
        <v>24761</v>
      </c>
      <c r="AK979" s="1" t="s">
        <v>169</v>
      </c>
    </row>
    <row r="980" spans="1:37" ht="15">
      <c r="A980">
        <v>231</v>
      </c>
      <c r="B980" s="1" t="s">
        <v>22655</v>
      </c>
      <c r="C980" s="1" t="s">
        <v>29757</v>
      </c>
      <c r="D980" s="1" t="s">
        <v>221</v>
      </c>
      <c r="E980" s="1" t="s">
        <v>24768</v>
      </c>
      <c r="F980" s="1" t="s">
        <v>29758</v>
      </c>
      <c r="G980" s="7">
        <v>40935</v>
      </c>
      <c r="H980" s="7">
        <v>42762</v>
      </c>
      <c r="I980" s="1" t="s">
        <v>25</v>
      </c>
      <c r="J980" s="1" t="s">
        <v>1857</v>
      </c>
      <c r="K980" s="1" t="s">
        <v>1839</v>
      </c>
      <c r="L980" s="1" t="s">
        <v>22345</v>
      </c>
      <c r="M980" s="1" t="s">
        <v>22</v>
      </c>
      <c r="N980" s="1" t="s">
        <v>29759</v>
      </c>
      <c r="O980" s="1" t="s">
        <v>24737</v>
      </c>
      <c r="P980" s="1" t="s">
        <v>24737</v>
      </c>
      <c r="Q980" s="1" t="s">
        <v>24738</v>
      </c>
      <c r="R980" s="339">
        <v>40935</v>
      </c>
      <c r="S980" s="1" t="s">
        <v>3894</v>
      </c>
      <c r="T980" s="1" t="s">
        <v>19519</v>
      </c>
      <c r="U980" s="1" t="s">
        <v>24739</v>
      </c>
      <c r="V980" s="1" t="s">
        <v>24</v>
      </c>
      <c r="W980" s="1" t="s">
        <v>19605</v>
      </c>
      <c r="X980" s="1" t="s">
        <v>10634</v>
      </c>
      <c r="Y980" s="1" t="s">
        <v>10634</v>
      </c>
      <c r="Z980" s="1" t="s">
        <v>28978</v>
      </c>
      <c r="AA980" s="1" t="s">
        <v>25</v>
      </c>
      <c r="AB980" s="1" t="s">
        <v>1857</v>
      </c>
      <c r="AC980" s="1" t="s">
        <v>27</v>
      </c>
      <c r="AD980" s="1" t="s">
        <v>24743</v>
      </c>
      <c r="AE980" s="1" t="s">
        <v>28939</v>
      </c>
      <c r="AF980" s="1" t="s">
        <v>24760</v>
      </c>
      <c r="AG980" s="339">
        <v>40966</v>
      </c>
      <c r="AH980" s="1" t="s">
        <v>3149</v>
      </c>
      <c r="AI980" s="1" t="s">
        <v>24</v>
      </c>
      <c r="AJ980" s="1" t="s">
        <v>28923</v>
      </c>
      <c r="AK980" s="1" t="s">
        <v>169</v>
      </c>
    </row>
    <row r="981" spans="1:37" ht="15">
      <c r="A981">
        <v>232</v>
      </c>
      <c r="B981" s="1" t="s">
        <v>22657</v>
      </c>
      <c r="C981" s="1" t="s">
        <v>29760</v>
      </c>
      <c r="D981" s="1" t="s">
        <v>221</v>
      </c>
      <c r="E981" s="1" t="s">
        <v>24768</v>
      </c>
      <c r="F981" s="1" t="s">
        <v>29761</v>
      </c>
      <c r="G981" s="7">
        <v>40939</v>
      </c>
      <c r="H981" s="7">
        <v>41666</v>
      </c>
      <c r="I981" s="1" t="s">
        <v>24</v>
      </c>
      <c r="J981" s="1" t="s">
        <v>1857</v>
      </c>
      <c r="K981" s="1" t="s">
        <v>1839</v>
      </c>
      <c r="L981" s="1" t="s">
        <v>2513</v>
      </c>
      <c r="M981" s="1" t="s">
        <v>22</v>
      </c>
      <c r="N981" s="1" t="s">
        <v>29762</v>
      </c>
      <c r="O981" s="1" t="s">
        <v>24737</v>
      </c>
      <c r="P981" s="1" t="s">
        <v>24737</v>
      </c>
      <c r="Q981" s="1" t="s">
        <v>24738</v>
      </c>
      <c r="R981" s="339">
        <v>40935</v>
      </c>
      <c r="S981" s="1" t="s">
        <v>3894</v>
      </c>
      <c r="T981" s="1" t="s">
        <v>19519</v>
      </c>
      <c r="U981" s="1" t="s">
        <v>24739</v>
      </c>
      <c r="V981" s="1" t="s">
        <v>24</v>
      </c>
      <c r="W981" s="1" t="s">
        <v>19605</v>
      </c>
      <c r="X981" s="1" t="s">
        <v>10634</v>
      </c>
      <c r="Y981" s="1" t="s">
        <v>10634</v>
      </c>
      <c r="Z981" s="1" t="s">
        <v>28978</v>
      </c>
      <c r="AA981" s="1" t="s">
        <v>25</v>
      </c>
      <c r="AB981" s="1" t="s">
        <v>1857</v>
      </c>
      <c r="AC981" s="1" t="s">
        <v>27</v>
      </c>
      <c r="AD981" s="1" t="s">
        <v>24772</v>
      </c>
      <c r="AE981" s="1" t="s">
        <v>28927</v>
      </c>
      <c r="AF981" s="1" t="s">
        <v>24760</v>
      </c>
      <c r="AG981" s="339">
        <v>41026</v>
      </c>
      <c r="AH981" s="1" t="s">
        <v>3149</v>
      </c>
      <c r="AI981" s="1" t="s">
        <v>25</v>
      </c>
      <c r="AJ981" s="1" t="s">
        <v>24761</v>
      </c>
      <c r="AK981" s="1" t="s">
        <v>169</v>
      </c>
    </row>
    <row r="982" spans="1:37" ht="15">
      <c r="A982">
        <v>233</v>
      </c>
      <c r="B982" s="1" t="s">
        <v>22659</v>
      </c>
      <c r="C982" s="1" t="s">
        <v>29763</v>
      </c>
      <c r="D982" s="1" t="s">
        <v>221</v>
      </c>
      <c r="E982" s="1" t="s">
        <v>24768</v>
      </c>
      <c r="F982" s="1" t="s">
        <v>29764</v>
      </c>
      <c r="G982" s="7">
        <v>40921</v>
      </c>
      <c r="H982" s="7">
        <v>42353</v>
      </c>
      <c r="I982" s="1" t="s">
        <v>25</v>
      </c>
      <c r="J982" s="1" t="s">
        <v>1857</v>
      </c>
      <c r="K982" s="1" t="s">
        <v>1839</v>
      </c>
      <c r="L982" s="1" t="s">
        <v>22297</v>
      </c>
      <c r="M982" s="1" t="s">
        <v>22</v>
      </c>
      <c r="N982" s="1" t="s">
        <v>29765</v>
      </c>
      <c r="O982" s="1" t="s">
        <v>24737</v>
      </c>
      <c r="P982" s="1" t="s">
        <v>24737</v>
      </c>
      <c r="Q982" s="1" t="s">
        <v>24738</v>
      </c>
      <c r="R982" s="339">
        <v>40921</v>
      </c>
      <c r="S982" s="1" t="s">
        <v>3894</v>
      </c>
      <c r="T982" s="1" t="s">
        <v>19519</v>
      </c>
      <c r="U982" s="1" t="s">
        <v>24739</v>
      </c>
      <c r="V982" s="1" t="s">
        <v>24</v>
      </c>
      <c r="W982" s="1" t="s">
        <v>19605</v>
      </c>
      <c r="X982" s="1" t="s">
        <v>10634</v>
      </c>
      <c r="Y982" s="1" t="s">
        <v>10634</v>
      </c>
      <c r="Z982" s="1" t="s">
        <v>28978</v>
      </c>
      <c r="AA982" s="1" t="s">
        <v>25</v>
      </c>
      <c r="AB982" s="1" t="s">
        <v>1857</v>
      </c>
      <c r="AC982" s="1" t="s">
        <v>27</v>
      </c>
      <c r="AD982" s="1" t="s">
        <v>24743</v>
      </c>
      <c r="AE982" s="1" t="s">
        <v>24744</v>
      </c>
      <c r="AF982" s="1" t="s">
        <v>24760</v>
      </c>
      <c r="AG982" s="339">
        <v>41258</v>
      </c>
      <c r="AH982" s="1" t="s">
        <v>3149</v>
      </c>
      <c r="AI982" s="1" t="s">
        <v>25</v>
      </c>
      <c r="AJ982" s="1" t="s">
        <v>24761</v>
      </c>
      <c r="AK982" s="1" t="s">
        <v>169</v>
      </c>
    </row>
    <row r="983" spans="1:37" ht="15">
      <c r="A983">
        <v>234</v>
      </c>
      <c r="B983" s="1" t="s">
        <v>22660</v>
      </c>
      <c r="C983" s="1" t="s">
        <v>29766</v>
      </c>
      <c r="D983" s="1" t="s">
        <v>221</v>
      </c>
      <c r="E983" s="1" t="s">
        <v>24768</v>
      </c>
      <c r="F983" s="1" t="s">
        <v>29767</v>
      </c>
      <c r="G983" s="7">
        <v>40921</v>
      </c>
      <c r="H983" s="7">
        <v>43084</v>
      </c>
      <c r="I983" s="1" t="s">
        <v>25</v>
      </c>
      <c r="J983" s="1" t="s">
        <v>1857</v>
      </c>
      <c r="K983" s="1" t="s">
        <v>1839</v>
      </c>
      <c r="L983" s="1" t="s">
        <v>20462</v>
      </c>
      <c r="M983" s="1" t="s">
        <v>22</v>
      </c>
      <c r="N983" s="1" t="s">
        <v>29768</v>
      </c>
      <c r="O983" s="1" t="s">
        <v>24737</v>
      </c>
      <c r="P983" s="1" t="s">
        <v>24737</v>
      </c>
      <c r="Q983" s="1" t="s">
        <v>24738</v>
      </c>
      <c r="R983" s="339">
        <v>40921</v>
      </c>
      <c r="S983" s="1" t="s">
        <v>3894</v>
      </c>
      <c r="T983" s="1" t="s">
        <v>19519</v>
      </c>
      <c r="U983" s="1" t="s">
        <v>24739</v>
      </c>
      <c r="V983" s="1" t="s">
        <v>24</v>
      </c>
      <c r="W983" s="1" t="s">
        <v>19605</v>
      </c>
      <c r="X983" s="1" t="s">
        <v>10634</v>
      </c>
      <c r="Y983" s="1" t="s">
        <v>10634</v>
      </c>
      <c r="Z983" s="1" t="s">
        <v>28978</v>
      </c>
      <c r="AA983" s="1" t="s">
        <v>25</v>
      </c>
      <c r="AB983" s="1" t="s">
        <v>1857</v>
      </c>
      <c r="AC983" s="1" t="s">
        <v>27</v>
      </c>
      <c r="AD983" s="1" t="s">
        <v>24743</v>
      </c>
      <c r="AE983" s="1" t="s">
        <v>24744</v>
      </c>
      <c r="AF983" s="1" t="s">
        <v>24760</v>
      </c>
      <c r="AG983" s="339">
        <v>41258</v>
      </c>
      <c r="AH983" s="1" t="s">
        <v>3149</v>
      </c>
      <c r="AI983" s="1" t="s">
        <v>25</v>
      </c>
      <c r="AJ983" s="1" t="s">
        <v>24761</v>
      </c>
      <c r="AK983" s="1" t="s">
        <v>169</v>
      </c>
    </row>
    <row r="984" spans="1:37" ht="15">
      <c r="A984">
        <v>235</v>
      </c>
      <c r="B984" s="1" t="s">
        <v>22652</v>
      </c>
      <c r="C984" s="1" t="s">
        <v>29769</v>
      </c>
      <c r="D984" s="1" t="s">
        <v>221</v>
      </c>
      <c r="E984" s="1" t="s">
        <v>24768</v>
      </c>
      <c r="F984" s="1" t="s">
        <v>29770</v>
      </c>
      <c r="G984" s="7">
        <v>40911</v>
      </c>
      <c r="H984" s="7">
        <v>43109</v>
      </c>
      <c r="I984" s="1" t="s">
        <v>25</v>
      </c>
      <c r="J984" s="1" t="s">
        <v>1857</v>
      </c>
      <c r="K984" s="1" t="s">
        <v>1839</v>
      </c>
      <c r="L984" s="1" t="s">
        <v>20443</v>
      </c>
      <c r="M984" s="1" t="s">
        <v>22</v>
      </c>
      <c r="N984" s="1" t="s">
        <v>1224</v>
      </c>
      <c r="O984" s="1" t="s">
        <v>24737</v>
      </c>
      <c r="P984" s="1" t="s">
        <v>24737</v>
      </c>
      <c r="Q984" s="1" t="s">
        <v>24738</v>
      </c>
      <c r="R984" s="339">
        <v>40911</v>
      </c>
      <c r="S984" s="1" t="s">
        <v>3894</v>
      </c>
      <c r="T984" s="1" t="s">
        <v>19519</v>
      </c>
      <c r="U984" s="1" t="s">
        <v>24739</v>
      </c>
      <c r="V984" s="1" t="s">
        <v>24</v>
      </c>
      <c r="W984" s="1" t="s">
        <v>19605</v>
      </c>
      <c r="X984" s="1" t="s">
        <v>10634</v>
      </c>
      <c r="Y984" s="1" t="s">
        <v>10634</v>
      </c>
      <c r="Z984" s="1" t="s">
        <v>28978</v>
      </c>
      <c r="AA984" s="1" t="s">
        <v>25</v>
      </c>
      <c r="AB984" s="1" t="s">
        <v>1857</v>
      </c>
      <c r="AC984" s="1" t="s">
        <v>27</v>
      </c>
      <c r="AD984" s="1" t="s">
        <v>24772</v>
      </c>
      <c r="AE984" s="1" t="s">
        <v>24744</v>
      </c>
      <c r="AF984" s="1" t="s">
        <v>24760</v>
      </c>
      <c r="AG984" s="339">
        <v>41281</v>
      </c>
      <c r="AH984" s="1" t="s">
        <v>3149</v>
      </c>
      <c r="AI984" s="1" t="s">
        <v>25</v>
      </c>
      <c r="AJ984" s="1" t="s">
        <v>24761</v>
      </c>
      <c r="AK984" s="1" t="s">
        <v>169</v>
      </c>
    </row>
    <row r="985" spans="1:37" ht="15">
      <c r="A985">
        <v>236</v>
      </c>
      <c r="B985" s="1" t="s">
        <v>22666</v>
      </c>
      <c r="C985" s="1" t="s">
        <v>29771</v>
      </c>
      <c r="D985" s="1" t="s">
        <v>221</v>
      </c>
      <c r="E985" s="1" t="s">
        <v>24768</v>
      </c>
      <c r="F985" s="1" t="s">
        <v>29772</v>
      </c>
      <c r="G985" s="7">
        <v>40919</v>
      </c>
      <c r="H985" s="7">
        <v>43516</v>
      </c>
      <c r="I985" s="1" t="s">
        <v>25</v>
      </c>
      <c r="J985" s="1" t="s">
        <v>1857</v>
      </c>
      <c r="K985" s="1" t="s">
        <v>1839</v>
      </c>
      <c r="L985" s="1" t="s">
        <v>22146</v>
      </c>
      <c r="M985" s="1" t="s">
        <v>22</v>
      </c>
      <c r="N985" s="1" t="s">
        <v>836</v>
      </c>
      <c r="O985" s="1" t="s">
        <v>24737</v>
      </c>
      <c r="P985" s="1" t="s">
        <v>24737</v>
      </c>
      <c r="Q985" s="1" t="s">
        <v>24738</v>
      </c>
      <c r="R985" s="339">
        <v>40919</v>
      </c>
      <c r="S985" s="1" t="s">
        <v>3894</v>
      </c>
      <c r="T985" s="1" t="s">
        <v>19519</v>
      </c>
      <c r="U985" s="1" t="s">
        <v>24739</v>
      </c>
      <c r="V985" s="1" t="s">
        <v>24</v>
      </c>
      <c r="W985" s="1" t="s">
        <v>22608</v>
      </c>
      <c r="X985" s="1" t="s">
        <v>29055</v>
      </c>
      <c r="Y985" s="1" t="s">
        <v>29056</v>
      </c>
      <c r="Z985" s="1" t="s">
        <v>25472</v>
      </c>
      <c r="AA985" s="1" t="s">
        <v>25</v>
      </c>
      <c r="AB985" s="1" t="s">
        <v>1857</v>
      </c>
      <c r="AC985" s="1" t="s">
        <v>1858</v>
      </c>
      <c r="AD985" s="1" t="s">
        <v>24772</v>
      </c>
      <c r="AE985" s="1" t="s">
        <v>24744</v>
      </c>
      <c r="AF985" s="1" t="s">
        <v>24760</v>
      </c>
      <c r="AG985" s="339">
        <v>41325</v>
      </c>
      <c r="AH985" s="1" t="s">
        <v>3149</v>
      </c>
      <c r="AI985" s="1" t="s">
        <v>25</v>
      </c>
      <c r="AJ985" s="1" t="s">
        <v>24746</v>
      </c>
      <c r="AK985" s="1" t="s">
        <v>169</v>
      </c>
    </row>
    <row r="986" spans="1:37" ht="15">
      <c r="A986">
        <v>237</v>
      </c>
      <c r="B986" s="1" t="s">
        <v>22681</v>
      </c>
      <c r="C986" s="1" t="s">
        <v>29773</v>
      </c>
      <c r="D986" s="1" t="s">
        <v>221</v>
      </c>
      <c r="E986" s="1" t="s">
        <v>24768</v>
      </c>
      <c r="F986" s="1" t="s">
        <v>29774</v>
      </c>
      <c r="G986" s="7">
        <v>40935</v>
      </c>
      <c r="H986" s="7">
        <v>41666</v>
      </c>
      <c r="I986" s="1" t="s">
        <v>25</v>
      </c>
      <c r="J986" s="1" t="s">
        <v>1857</v>
      </c>
      <c r="K986" s="1" t="s">
        <v>1839</v>
      </c>
      <c r="L986" s="1" t="s">
        <v>22313</v>
      </c>
      <c r="M986" s="1" t="s">
        <v>2513</v>
      </c>
      <c r="N986" s="1" t="s">
        <v>22682</v>
      </c>
      <c r="O986" s="1" t="s">
        <v>24737</v>
      </c>
      <c r="P986" s="1" t="s">
        <v>24737</v>
      </c>
      <c r="Q986" s="1" t="s">
        <v>24738</v>
      </c>
      <c r="R986" s="339">
        <v>40935</v>
      </c>
      <c r="S986" s="1" t="s">
        <v>4177</v>
      </c>
      <c r="T986" s="1" t="s">
        <v>19787</v>
      </c>
      <c r="U986" s="1" t="s">
        <v>24739</v>
      </c>
      <c r="V986" s="1" t="s">
        <v>24</v>
      </c>
      <c r="W986" s="1" t="s">
        <v>20310</v>
      </c>
      <c r="X986" s="1" t="s">
        <v>29060</v>
      </c>
      <c r="Y986" s="1" t="s">
        <v>29061</v>
      </c>
      <c r="Z986" s="1" t="s">
        <v>29062</v>
      </c>
      <c r="AA986" s="1" t="s">
        <v>25</v>
      </c>
      <c r="AB986" s="1" t="s">
        <v>1857</v>
      </c>
      <c r="AC986" s="1" t="s">
        <v>27</v>
      </c>
      <c r="AD986" s="1" t="s">
        <v>24743</v>
      </c>
      <c r="AE986" s="1" t="s">
        <v>24744</v>
      </c>
      <c r="AF986" s="1" t="s">
        <v>24760</v>
      </c>
      <c r="AG986" s="339">
        <v>41302</v>
      </c>
      <c r="AH986" s="1" t="s">
        <v>3149</v>
      </c>
      <c r="AI986" s="1" t="s">
        <v>25</v>
      </c>
      <c r="AJ986" s="1" t="s">
        <v>24746</v>
      </c>
      <c r="AK986" s="1" t="s">
        <v>169</v>
      </c>
    </row>
    <row r="987" spans="1:37" ht="15">
      <c r="A987">
        <v>238</v>
      </c>
      <c r="B987" s="1" t="s">
        <v>22711</v>
      </c>
      <c r="C987" s="1" t="s">
        <v>29775</v>
      </c>
      <c r="D987" s="1" t="s">
        <v>221</v>
      </c>
      <c r="E987" s="1" t="s">
        <v>24768</v>
      </c>
      <c r="F987" s="1" t="s">
        <v>29776</v>
      </c>
      <c r="G987" s="7">
        <v>40947</v>
      </c>
      <c r="H987" s="7">
        <v>42044</v>
      </c>
      <c r="I987" s="1" t="s">
        <v>25</v>
      </c>
      <c r="J987" s="1" t="s">
        <v>1857</v>
      </c>
      <c r="K987" s="1" t="s">
        <v>1839</v>
      </c>
      <c r="L987" s="1" t="s">
        <v>22207</v>
      </c>
      <c r="M987" s="1" t="s">
        <v>2513</v>
      </c>
      <c r="N987" s="1" t="s">
        <v>22712</v>
      </c>
      <c r="O987" s="1" t="s">
        <v>24737</v>
      </c>
      <c r="P987" s="1" t="s">
        <v>24737</v>
      </c>
      <c r="Q987" s="1" t="s">
        <v>24738</v>
      </c>
      <c r="R987" s="339">
        <v>40947</v>
      </c>
      <c r="S987" s="1" t="s">
        <v>4177</v>
      </c>
      <c r="T987" s="1" t="s">
        <v>19787</v>
      </c>
      <c r="U987" s="1" t="s">
        <v>24739</v>
      </c>
      <c r="V987" s="1" t="s">
        <v>24</v>
      </c>
      <c r="W987" s="1" t="s">
        <v>20310</v>
      </c>
      <c r="X987" s="1" t="s">
        <v>29060</v>
      </c>
      <c r="Y987" s="1" t="s">
        <v>29061</v>
      </c>
      <c r="Z987" s="1" t="s">
        <v>29062</v>
      </c>
      <c r="AA987" s="1" t="s">
        <v>25</v>
      </c>
      <c r="AB987" s="1" t="s">
        <v>1857</v>
      </c>
      <c r="AC987" s="1" t="s">
        <v>27</v>
      </c>
      <c r="AD987" s="1" t="s">
        <v>24743</v>
      </c>
      <c r="AE987" s="1" t="s">
        <v>24744</v>
      </c>
      <c r="AF987" s="1" t="s">
        <v>24760</v>
      </c>
      <c r="AG987" s="339">
        <v>41313</v>
      </c>
      <c r="AH987" s="1" t="s">
        <v>3149</v>
      </c>
      <c r="AI987" s="1" t="s">
        <v>25</v>
      </c>
      <c r="AJ987" s="1" t="s">
        <v>24746</v>
      </c>
      <c r="AK987" s="1" t="s">
        <v>169</v>
      </c>
    </row>
    <row r="988" spans="1:37" ht="15">
      <c r="A988">
        <v>239</v>
      </c>
      <c r="B988" s="1" t="s">
        <v>22683</v>
      </c>
      <c r="C988" s="1" t="s">
        <v>29777</v>
      </c>
      <c r="D988" s="1" t="s">
        <v>221</v>
      </c>
      <c r="E988" s="1" t="s">
        <v>24768</v>
      </c>
      <c r="F988" s="1" t="s">
        <v>29778</v>
      </c>
      <c r="G988" s="7">
        <v>40935</v>
      </c>
      <c r="H988" s="7">
        <v>42031</v>
      </c>
      <c r="I988" s="1" t="s">
        <v>25</v>
      </c>
      <c r="J988" s="1" t="s">
        <v>1857</v>
      </c>
      <c r="K988" s="1" t="s">
        <v>1839</v>
      </c>
      <c r="L988" s="1" t="s">
        <v>22609</v>
      </c>
      <c r="M988" s="1" t="s">
        <v>2513</v>
      </c>
      <c r="N988" s="1" t="s">
        <v>20706</v>
      </c>
      <c r="O988" s="1" t="s">
        <v>24737</v>
      </c>
      <c r="P988" s="1" t="s">
        <v>24737</v>
      </c>
      <c r="Q988" s="1" t="s">
        <v>24738</v>
      </c>
      <c r="R988" s="339">
        <v>40935</v>
      </c>
      <c r="S988" s="1" t="s">
        <v>4177</v>
      </c>
      <c r="T988" s="1" t="s">
        <v>19787</v>
      </c>
      <c r="U988" s="1" t="s">
        <v>24739</v>
      </c>
      <c r="V988" s="1" t="s">
        <v>24</v>
      </c>
      <c r="W988" s="1" t="s">
        <v>20310</v>
      </c>
      <c r="X988" s="1" t="s">
        <v>29060</v>
      </c>
      <c r="Y988" s="1" t="s">
        <v>29061</v>
      </c>
      <c r="Z988" s="1" t="s">
        <v>29062</v>
      </c>
      <c r="AA988" s="1" t="s">
        <v>25</v>
      </c>
      <c r="AB988" s="1" t="s">
        <v>1857</v>
      </c>
      <c r="AC988" s="1" t="s">
        <v>27</v>
      </c>
      <c r="AD988" s="1" t="s">
        <v>24743</v>
      </c>
      <c r="AE988" s="1" t="s">
        <v>24744</v>
      </c>
      <c r="AF988" s="1" t="s">
        <v>24760</v>
      </c>
      <c r="AG988" s="339">
        <v>41302</v>
      </c>
      <c r="AH988" s="1" t="s">
        <v>3149</v>
      </c>
      <c r="AI988" s="1" t="s">
        <v>25</v>
      </c>
      <c r="AJ988" s="1" t="s">
        <v>24746</v>
      </c>
      <c r="AK988" s="1" t="s">
        <v>169</v>
      </c>
    </row>
    <row r="989" spans="1:37" ht="15">
      <c r="A989">
        <v>240</v>
      </c>
      <c r="B989" s="1" t="s">
        <v>22709</v>
      </c>
      <c r="C989" s="1" t="s">
        <v>29779</v>
      </c>
      <c r="D989" s="1" t="s">
        <v>221</v>
      </c>
      <c r="E989" s="1" t="s">
        <v>24768</v>
      </c>
      <c r="F989" s="1" t="s">
        <v>29780</v>
      </c>
      <c r="G989" s="7">
        <v>40959</v>
      </c>
      <c r="H989" s="7">
        <v>41690</v>
      </c>
      <c r="I989" s="1" t="s">
        <v>25</v>
      </c>
      <c r="J989" s="1" t="s">
        <v>1857</v>
      </c>
      <c r="K989" s="1" t="s">
        <v>1839</v>
      </c>
      <c r="L989" s="1" t="s">
        <v>22227</v>
      </c>
      <c r="M989" s="1" t="s">
        <v>22</v>
      </c>
      <c r="N989" s="1" t="s">
        <v>87</v>
      </c>
      <c r="O989" s="1" t="s">
        <v>24737</v>
      </c>
      <c r="P989" s="1" t="s">
        <v>24737</v>
      </c>
      <c r="Q989" s="1" t="s">
        <v>24738</v>
      </c>
      <c r="R989" s="339">
        <v>40959</v>
      </c>
      <c r="S989" s="1" t="s">
        <v>3894</v>
      </c>
      <c r="T989" s="1" t="s">
        <v>19519</v>
      </c>
      <c r="U989" s="1" t="s">
        <v>24739</v>
      </c>
      <c r="V989" s="1" t="s">
        <v>24</v>
      </c>
      <c r="W989" s="1" t="s">
        <v>20310</v>
      </c>
      <c r="X989" s="1" t="s">
        <v>29060</v>
      </c>
      <c r="Y989" s="1" t="s">
        <v>29061</v>
      </c>
      <c r="Z989" s="1" t="s">
        <v>29062</v>
      </c>
      <c r="AA989" s="1" t="s">
        <v>25</v>
      </c>
      <c r="AB989" s="1" t="s">
        <v>1857</v>
      </c>
      <c r="AC989" s="1" t="s">
        <v>27</v>
      </c>
      <c r="AD989" s="1" t="s">
        <v>24743</v>
      </c>
      <c r="AE989" s="1" t="s">
        <v>24744</v>
      </c>
      <c r="AF989" s="1" t="s">
        <v>24760</v>
      </c>
      <c r="AG989" s="339">
        <v>41325</v>
      </c>
      <c r="AH989" s="1" t="s">
        <v>3149</v>
      </c>
      <c r="AI989" s="1" t="s">
        <v>25</v>
      </c>
      <c r="AJ989" s="1" t="s">
        <v>24746</v>
      </c>
      <c r="AK989" s="1" t="s">
        <v>169</v>
      </c>
    </row>
    <row r="990" spans="1:37" ht="15">
      <c r="A990">
        <v>241</v>
      </c>
      <c r="B990" s="1" t="s">
        <v>22684</v>
      </c>
      <c r="C990" s="1" t="s">
        <v>29781</v>
      </c>
      <c r="D990" s="1" t="s">
        <v>221</v>
      </c>
      <c r="E990" s="1" t="s">
        <v>24768</v>
      </c>
      <c r="F990" s="1" t="s">
        <v>29782</v>
      </c>
      <c r="G990" s="7">
        <v>40947</v>
      </c>
      <c r="H990" s="7">
        <v>41680</v>
      </c>
      <c r="I990" s="1" t="s">
        <v>25</v>
      </c>
      <c r="J990" s="1" t="s">
        <v>1857</v>
      </c>
      <c r="K990" s="1" t="s">
        <v>1839</v>
      </c>
      <c r="L990" s="1" t="s">
        <v>22205</v>
      </c>
      <c r="M990" s="1" t="s">
        <v>22</v>
      </c>
      <c r="N990" s="1" t="s">
        <v>22685</v>
      </c>
      <c r="O990" s="1" t="s">
        <v>24737</v>
      </c>
      <c r="P990" s="1" t="s">
        <v>24737</v>
      </c>
      <c r="Q990" s="1" t="s">
        <v>24738</v>
      </c>
      <c r="R990" s="339">
        <v>40947</v>
      </c>
      <c r="S990" s="1" t="s">
        <v>3894</v>
      </c>
      <c r="T990" s="1" t="s">
        <v>19519</v>
      </c>
      <c r="U990" s="1" t="s">
        <v>24739</v>
      </c>
      <c r="V990" s="1" t="s">
        <v>24</v>
      </c>
      <c r="W990" s="1" t="s">
        <v>20310</v>
      </c>
      <c r="X990" s="1" t="s">
        <v>29060</v>
      </c>
      <c r="Y990" s="1" t="s">
        <v>29061</v>
      </c>
      <c r="Z990" s="1" t="s">
        <v>29062</v>
      </c>
      <c r="AA990" s="1" t="s">
        <v>25</v>
      </c>
      <c r="AB990" s="1" t="s">
        <v>1857</v>
      </c>
      <c r="AC990" s="1" t="s">
        <v>27</v>
      </c>
      <c r="AD990" s="1" t="s">
        <v>24743</v>
      </c>
      <c r="AE990" s="1" t="s">
        <v>24744</v>
      </c>
      <c r="AF990" s="1" t="s">
        <v>24760</v>
      </c>
      <c r="AG990" s="339">
        <v>41313</v>
      </c>
      <c r="AH990" s="1" t="s">
        <v>3149</v>
      </c>
      <c r="AI990" s="1" t="s">
        <v>25</v>
      </c>
      <c r="AJ990" s="1" t="s">
        <v>24746</v>
      </c>
      <c r="AK990" s="1" t="s">
        <v>169</v>
      </c>
    </row>
    <row r="991" spans="1:37" ht="15">
      <c r="A991">
        <v>242</v>
      </c>
      <c r="B991" s="1" t="s">
        <v>22671</v>
      </c>
      <c r="C991" s="1" t="s">
        <v>29783</v>
      </c>
      <c r="D991" s="1" t="s">
        <v>221</v>
      </c>
      <c r="E991" s="1" t="s">
        <v>24768</v>
      </c>
      <c r="F991" s="1" t="s">
        <v>29784</v>
      </c>
      <c r="G991" s="7">
        <v>40926</v>
      </c>
      <c r="H991" s="7">
        <v>41656</v>
      </c>
      <c r="I991" s="1" t="s">
        <v>25</v>
      </c>
      <c r="J991" s="1" t="s">
        <v>1857</v>
      </c>
      <c r="K991" s="1" t="s">
        <v>1839</v>
      </c>
      <c r="L991" s="1" t="s">
        <v>20465</v>
      </c>
      <c r="M991" s="1" t="s">
        <v>22</v>
      </c>
      <c r="N991" s="1" t="s">
        <v>22672</v>
      </c>
      <c r="O991" s="1" t="s">
        <v>24737</v>
      </c>
      <c r="P991" s="1" t="s">
        <v>24737</v>
      </c>
      <c r="Q991" s="1" t="s">
        <v>24738</v>
      </c>
      <c r="R991" s="339">
        <v>40926</v>
      </c>
      <c r="S991" s="1" t="s">
        <v>3894</v>
      </c>
      <c r="T991" s="1" t="s">
        <v>19519</v>
      </c>
      <c r="U991" s="1" t="s">
        <v>24739</v>
      </c>
      <c r="V991" s="1" t="s">
        <v>24</v>
      </c>
      <c r="W991" s="1" t="s">
        <v>20310</v>
      </c>
      <c r="X991" s="1" t="s">
        <v>29060</v>
      </c>
      <c r="Y991" s="1" t="s">
        <v>29061</v>
      </c>
      <c r="Z991" s="1" t="s">
        <v>29062</v>
      </c>
      <c r="AA991" s="1" t="s">
        <v>25</v>
      </c>
      <c r="AB991" s="1" t="s">
        <v>1857</v>
      </c>
      <c r="AC991" s="1" t="s">
        <v>27</v>
      </c>
      <c r="AD991" s="1" t="s">
        <v>24743</v>
      </c>
      <c r="AE991" s="1" t="s">
        <v>24744</v>
      </c>
      <c r="AF991" s="1" t="s">
        <v>24760</v>
      </c>
      <c r="AG991" s="339">
        <v>41292</v>
      </c>
      <c r="AH991" s="1" t="s">
        <v>3149</v>
      </c>
      <c r="AI991" s="1" t="s">
        <v>25</v>
      </c>
      <c r="AJ991" s="1" t="s">
        <v>24746</v>
      </c>
      <c r="AK991" s="1" t="s">
        <v>169</v>
      </c>
    </row>
    <row r="992" spans="1:37" ht="15">
      <c r="A992">
        <v>243</v>
      </c>
      <c r="B992" s="1" t="s">
        <v>22679</v>
      </c>
      <c r="C992" s="1" t="s">
        <v>29785</v>
      </c>
      <c r="D992" s="1" t="s">
        <v>221</v>
      </c>
      <c r="E992" s="1" t="s">
        <v>24768</v>
      </c>
      <c r="F992" s="1" t="s">
        <v>29786</v>
      </c>
      <c r="G992" s="7">
        <v>40935</v>
      </c>
      <c r="H992" s="7">
        <v>41666</v>
      </c>
      <c r="I992" s="1" t="s">
        <v>25</v>
      </c>
      <c r="J992" s="1" t="s">
        <v>1857</v>
      </c>
      <c r="K992" s="1" t="s">
        <v>1839</v>
      </c>
      <c r="L992" s="1" t="s">
        <v>22168</v>
      </c>
      <c r="M992" s="1" t="s">
        <v>22</v>
      </c>
      <c r="N992" s="1" t="s">
        <v>22680</v>
      </c>
      <c r="O992" s="1" t="s">
        <v>24737</v>
      </c>
      <c r="P992" s="1" t="s">
        <v>24737</v>
      </c>
      <c r="Q992" s="1" t="s">
        <v>24738</v>
      </c>
      <c r="R992" s="339">
        <v>40935</v>
      </c>
      <c r="S992" s="1" t="s">
        <v>3894</v>
      </c>
      <c r="T992" s="1" t="s">
        <v>19519</v>
      </c>
      <c r="U992" s="1" t="s">
        <v>24739</v>
      </c>
      <c r="V992" s="1" t="s">
        <v>24</v>
      </c>
      <c r="W992" s="1" t="s">
        <v>20310</v>
      </c>
      <c r="X992" s="1" t="s">
        <v>29060</v>
      </c>
      <c r="Y992" s="1" t="s">
        <v>29061</v>
      </c>
      <c r="Z992" s="1" t="s">
        <v>29062</v>
      </c>
      <c r="AA992" s="1" t="s">
        <v>25</v>
      </c>
      <c r="AB992" s="1" t="s">
        <v>1857</v>
      </c>
      <c r="AC992" s="1" t="s">
        <v>27</v>
      </c>
      <c r="AD992" s="1" t="s">
        <v>24743</v>
      </c>
      <c r="AE992" s="1" t="s">
        <v>24744</v>
      </c>
      <c r="AF992" s="1" t="s">
        <v>24760</v>
      </c>
      <c r="AG992" s="339">
        <v>41302</v>
      </c>
      <c r="AH992" s="1" t="s">
        <v>3149</v>
      </c>
      <c r="AI992" s="1" t="s">
        <v>25</v>
      </c>
      <c r="AJ992" s="1" t="s">
        <v>24746</v>
      </c>
      <c r="AK992" s="1" t="s">
        <v>169</v>
      </c>
    </row>
    <row r="993" spans="1:37" ht="15">
      <c r="A993">
        <v>244</v>
      </c>
      <c r="B993" s="1" t="s">
        <v>22710</v>
      </c>
      <c r="C993" s="1" t="s">
        <v>29787</v>
      </c>
      <c r="D993" s="1" t="s">
        <v>221</v>
      </c>
      <c r="E993" s="1" t="s">
        <v>24768</v>
      </c>
      <c r="F993" s="1" t="s">
        <v>29788</v>
      </c>
      <c r="G993" s="7">
        <v>40959</v>
      </c>
      <c r="H993" s="7">
        <v>42055</v>
      </c>
      <c r="I993" s="1" t="s">
        <v>25</v>
      </c>
      <c r="J993" s="1" t="s">
        <v>1857</v>
      </c>
      <c r="K993" s="1" t="s">
        <v>1839</v>
      </c>
      <c r="L993" s="1" t="s">
        <v>20304</v>
      </c>
      <c r="M993" s="1" t="s">
        <v>22</v>
      </c>
      <c r="N993" s="1" t="s">
        <v>708</v>
      </c>
      <c r="O993" s="1" t="s">
        <v>24737</v>
      </c>
      <c r="P993" s="1" t="s">
        <v>24737</v>
      </c>
      <c r="Q993" s="1" t="s">
        <v>24738</v>
      </c>
      <c r="R993" s="339">
        <v>40959</v>
      </c>
      <c r="S993" s="1" t="s">
        <v>3894</v>
      </c>
      <c r="T993" s="1" t="s">
        <v>19519</v>
      </c>
      <c r="U993" s="1" t="s">
        <v>24739</v>
      </c>
      <c r="V993" s="1" t="s">
        <v>24</v>
      </c>
      <c r="W993" s="1" t="s">
        <v>20310</v>
      </c>
      <c r="X993" s="1" t="s">
        <v>29060</v>
      </c>
      <c r="Y993" s="1" t="s">
        <v>29061</v>
      </c>
      <c r="Z993" s="1" t="s">
        <v>29062</v>
      </c>
      <c r="AA993" s="1" t="s">
        <v>25</v>
      </c>
      <c r="AB993" s="1" t="s">
        <v>1857</v>
      </c>
      <c r="AC993" s="1" t="s">
        <v>27</v>
      </c>
      <c r="AD993" s="1" t="s">
        <v>24772</v>
      </c>
      <c r="AE993" s="1" t="s">
        <v>24744</v>
      </c>
      <c r="AF993" s="1" t="s">
        <v>24760</v>
      </c>
      <c r="AG993" s="339">
        <v>41325</v>
      </c>
      <c r="AH993" s="1" t="s">
        <v>3149</v>
      </c>
      <c r="AI993" s="1" t="s">
        <v>25</v>
      </c>
      <c r="AJ993" s="1" t="s">
        <v>24746</v>
      </c>
      <c r="AK993" s="1" t="s">
        <v>169</v>
      </c>
    </row>
    <row r="994" spans="1:37" ht="15">
      <c r="A994">
        <v>245</v>
      </c>
      <c r="B994" s="1" t="s">
        <v>22707</v>
      </c>
      <c r="C994" s="1" t="s">
        <v>29789</v>
      </c>
      <c r="D994" s="1" t="s">
        <v>221</v>
      </c>
      <c r="E994" s="1" t="s">
        <v>24768</v>
      </c>
      <c r="F994" s="1" t="s">
        <v>29790</v>
      </c>
      <c r="G994" s="7">
        <v>40959</v>
      </c>
      <c r="H994" s="7">
        <v>43096</v>
      </c>
      <c r="I994" s="1" t="s">
        <v>25</v>
      </c>
      <c r="J994" s="1" t="s">
        <v>1857</v>
      </c>
      <c r="K994" s="1" t="s">
        <v>1839</v>
      </c>
      <c r="L994" s="1" t="s">
        <v>22210</v>
      </c>
      <c r="M994" s="1" t="s">
        <v>22</v>
      </c>
      <c r="N994" s="1" t="s">
        <v>22708</v>
      </c>
      <c r="O994" s="1" t="s">
        <v>24737</v>
      </c>
      <c r="P994" s="1" t="s">
        <v>24737</v>
      </c>
      <c r="Q994" s="1" t="s">
        <v>24738</v>
      </c>
      <c r="R994" s="339">
        <v>40959</v>
      </c>
      <c r="S994" s="1" t="s">
        <v>3894</v>
      </c>
      <c r="T994" s="1" t="s">
        <v>19519</v>
      </c>
      <c r="U994" s="1" t="s">
        <v>24739</v>
      </c>
      <c r="V994" s="1" t="s">
        <v>24</v>
      </c>
      <c r="W994" s="1" t="s">
        <v>20310</v>
      </c>
      <c r="X994" s="1" t="s">
        <v>29060</v>
      </c>
      <c r="Y994" s="1" t="s">
        <v>29061</v>
      </c>
      <c r="Z994" s="1" t="s">
        <v>29062</v>
      </c>
      <c r="AA994" s="1" t="s">
        <v>25</v>
      </c>
      <c r="AB994" s="1" t="s">
        <v>1857</v>
      </c>
      <c r="AC994" s="1" t="s">
        <v>27</v>
      </c>
      <c r="AD994" s="1" t="s">
        <v>24743</v>
      </c>
      <c r="AE994" s="1" t="s">
        <v>3145</v>
      </c>
      <c r="AF994" s="1" t="s">
        <v>24760</v>
      </c>
      <c r="AG994" s="339">
        <v>42793</v>
      </c>
      <c r="AH994" s="1" t="s">
        <v>3149</v>
      </c>
      <c r="AI994" s="1" t="s">
        <v>25</v>
      </c>
      <c r="AJ994" s="1" t="s">
        <v>24746</v>
      </c>
      <c r="AK994" s="1" t="s">
        <v>169</v>
      </c>
    </row>
    <row r="995" spans="1:37" ht="15">
      <c r="A995">
        <v>246</v>
      </c>
      <c r="B995" s="1" t="s">
        <v>22696</v>
      </c>
      <c r="C995" s="1" t="s">
        <v>29791</v>
      </c>
      <c r="D995" s="1" t="s">
        <v>221</v>
      </c>
      <c r="E995" s="1" t="s">
        <v>24768</v>
      </c>
      <c r="F995" s="1" t="s">
        <v>29792</v>
      </c>
      <c r="G995" s="7">
        <v>40942</v>
      </c>
      <c r="H995" s="7">
        <v>42353</v>
      </c>
      <c r="I995" s="1" t="s">
        <v>25</v>
      </c>
      <c r="J995" s="1" t="s">
        <v>1857</v>
      </c>
      <c r="K995" s="1" t="s">
        <v>1839</v>
      </c>
      <c r="L995" s="1" t="s">
        <v>22174</v>
      </c>
      <c r="M995" s="1" t="s">
        <v>2213</v>
      </c>
      <c r="N995" s="1" t="s">
        <v>22698</v>
      </c>
      <c r="O995" s="1" t="s">
        <v>25437</v>
      </c>
      <c r="P995" s="1" t="s">
        <v>25437</v>
      </c>
      <c r="Q995" s="1" t="s">
        <v>24738</v>
      </c>
      <c r="R995" s="339">
        <v>40942</v>
      </c>
      <c r="S995" s="1" t="s">
        <v>4177</v>
      </c>
      <c r="T995" s="1" t="s">
        <v>19787</v>
      </c>
      <c r="U995" s="1" t="s">
        <v>24770</v>
      </c>
      <c r="V995" s="1" t="s">
        <v>24</v>
      </c>
      <c r="W995" s="1" t="s">
        <v>22697</v>
      </c>
      <c r="X995" s="1" t="s">
        <v>29793</v>
      </c>
      <c r="Y995" s="1" t="s">
        <v>29794</v>
      </c>
      <c r="Z995" s="1" t="s">
        <v>29795</v>
      </c>
      <c r="AA995" s="1" t="s">
        <v>25</v>
      </c>
      <c r="AB995" s="1" t="s">
        <v>1857</v>
      </c>
      <c r="AC995" s="1" t="s">
        <v>1858</v>
      </c>
      <c r="AD995" s="1" t="s">
        <v>24743</v>
      </c>
      <c r="AE995" s="1" t="s">
        <v>3145</v>
      </c>
      <c r="AF995" s="1" t="s">
        <v>24760</v>
      </c>
      <c r="AG995" s="339">
        <v>42353</v>
      </c>
      <c r="AH995" s="1" t="s">
        <v>3149</v>
      </c>
      <c r="AI995" s="1" t="s">
        <v>25</v>
      </c>
      <c r="AJ995" s="1" t="s">
        <v>24761</v>
      </c>
      <c r="AK995" s="1" t="s">
        <v>169</v>
      </c>
    </row>
    <row r="996" spans="1:37" ht="15">
      <c r="A996">
        <v>247</v>
      </c>
      <c r="B996" s="1" t="s">
        <v>22699</v>
      </c>
      <c r="C996" s="1" t="s">
        <v>29796</v>
      </c>
      <c r="D996" s="1" t="s">
        <v>221</v>
      </c>
      <c r="E996" s="1" t="s">
        <v>24768</v>
      </c>
      <c r="F996" s="1" t="s">
        <v>29797</v>
      </c>
      <c r="G996" s="7">
        <v>40942</v>
      </c>
      <c r="H996" s="7">
        <v>42353</v>
      </c>
      <c r="I996" s="1" t="s">
        <v>25</v>
      </c>
      <c r="J996" s="1" t="s">
        <v>1857</v>
      </c>
      <c r="K996" s="1" t="s">
        <v>1839</v>
      </c>
      <c r="L996" s="1" t="s">
        <v>22180</v>
      </c>
      <c r="M996" s="1" t="s">
        <v>2213</v>
      </c>
      <c r="N996" s="1" t="s">
        <v>22700</v>
      </c>
      <c r="O996" s="1" t="s">
        <v>25437</v>
      </c>
      <c r="P996" s="1" t="s">
        <v>25437</v>
      </c>
      <c r="Q996" s="1" t="s">
        <v>24738</v>
      </c>
      <c r="R996" s="339">
        <v>40942</v>
      </c>
      <c r="S996" s="1" t="s">
        <v>4177</v>
      </c>
      <c r="T996" s="1" t="s">
        <v>19787</v>
      </c>
      <c r="U996" s="1" t="s">
        <v>24770</v>
      </c>
      <c r="V996" s="1" t="s">
        <v>24</v>
      </c>
      <c r="W996" s="1" t="s">
        <v>22697</v>
      </c>
      <c r="X996" s="1" t="s">
        <v>29793</v>
      </c>
      <c r="Y996" s="1" t="s">
        <v>29794</v>
      </c>
      <c r="Z996" s="1" t="s">
        <v>29795</v>
      </c>
      <c r="AA996" s="1" t="s">
        <v>25</v>
      </c>
      <c r="AB996" s="1" t="s">
        <v>1857</v>
      </c>
      <c r="AC996" s="1" t="s">
        <v>1858</v>
      </c>
      <c r="AD996" s="1" t="s">
        <v>24743</v>
      </c>
      <c r="AE996" s="1" t="s">
        <v>3145</v>
      </c>
      <c r="AF996" s="1" t="s">
        <v>24760</v>
      </c>
      <c r="AG996" s="339">
        <v>42353</v>
      </c>
      <c r="AH996" s="1" t="s">
        <v>3149</v>
      </c>
      <c r="AI996" s="1" t="s">
        <v>25</v>
      </c>
      <c r="AJ996" s="1" t="s">
        <v>24761</v>
      </c>
      <c r="AK996" s="1" t="s">
        <v>169</v>
      </c>
    </row>
    <row r="997" spans="1:37" ht="15">
      <c r="A997">
        <v>248</v>
      </c>
      <c r="B997" s="1" t="s">
        <v>22701</v>
      </c>
      <c r="C997" s="1" t="s">
        <v>29798</v>
      </c>
      <c r="D997" s="1" t="s">
        <v>221</v>
      </c>
      <c r="E997" s="1" t="s">
        <v>24768</v>
      </c>
      <c r="F997" s="1" t="s">
        <v>29799</v>
      </c>
      <c r="G997" s="7">
        <v>40942</v>
      </c>
      <c r="H997" s="7">
        <v>42353</v>
      </c>
      <c r="I997" s="1" t="s">
        <v>25</v>
      </c>
      <c r="J997" s="1" t="s">
        <v>1857</v>
      </c>
      <c r="K997" s="1" t="s">
        <v>1839</v>
      </c>
      <c r="L997" s="1" t="s">
        <v>22190</v>
      </c>
      <c r="M997" s="1" t="s">
        <v>2213</v>
      </c>
      <c r="N997" s="1" t="s">
        <v>22702</v>
      </c>
      <c r="O997" s="1" t="s">
        <v>25437</v>
      </c>
      <c r="P997" s="1" t="s">
        <v>25437</v>
      </c>
      <c r="Q997" s="1" t="s">
        <v>24738</v>
      </c>
      <c r="R997" s="339">
        <v>40942</v>
      </c>
      <c r="S997" s="1" t="s">
        <v>4177</v>
      </c>
      <c r="T997" s="1" t="s">
        <v>19787</v>
      </c>
      <c r="U997" s="1" t="s">
        <v>24770</v>
      </c>
      <c r="V997" s="1" t="s">
        <v>24</v>
      </c>
      <c r="W997" s="1" t="s">
        <v>22697</v>
      </c>
      <c r="X997" s="1" t="s">
        <v>29793</v>
      </c>
      <c r="Y997" s="1" t="s">
        <v>29794</v>
      </c>
      <c r="Z997" s="1" t="s">
        <v>29795</v>
      </c>
      <c r="AA997" s="1" t="s">
        <v>25</v>
      </c>
      <c r="AB997" s="1" t="s">
        <v>1857</v>
      </c>
      <c r="AC997" s="1" t="s">
        <v>1858</v>
      </c>
      <c r="AD997" s="1" t="s">
        <v>24743</v>
      </c>
      <c r="AE997" s="1" t="s">
        <v>3145</v>
      </c>
      <c r="AF997" s="1" t="s">
        <v>24760</v>
      </c>
      <c r="AG997" s="339">
        <v>42353</v>
      </c>
      <c r="AH997" s="1" t="s">
        <v>3149</v>
      </c>
      <c r="AI997" s="1" t="s">
        <v>25</v>
      </c>
      <c r="AJ997" s="1" t="s">
        <v>24761</v>
      </c>
      <c r="AK997" s="1" t="s">
        <v>169</v>
      </c>
    </row>
    <row r="998" spans="1:37" ht="15">
      <c r="A998">
        <v>249</v>
      </c>
      <c r="B998" s="1" t="s">
        <v>22720</v>
      </c>
      <c r="C998" s="1" t="s">
        <v>29800</v>
      </c>
      <c r="D998" s="1" t="s">
        <v>221</v>
      </c>
      <c r="E998" s="1" t="s">
        <v>24781</v>
      </c>
      <c r="F998" s="1" t="s">
        <v>29801</v>
      </c>
      <c r="G998" s="7">
        <v>40966</v>
      </c>
      <c r="H998" s="7">
        <v>41145</v>
      </c>
      <c r="I998" s="1" t="s">
        <v>25</v>
      </c>
      <c r="J998" s="1" t="s">
        <v>1857</v>
      </c>
      <c r="K998" s="1" t="s">
        <v>1839</v>
      </c>
      <c r="L998" s="1" t="s">
        <v>22230</v>
      </c>
      <c r="M998" s="1" t="s">
        <v>199</v>
      </c>
      <c r="N998" s="1" t="s">
        <v>22722</v>
      </c>
      <c r="O998" s="1" t="s">
        <v>25437</v>
      </c>
      <c r="P998" s="1" t="s">
        <v>25437</v>
      </c>
      <c r="Q998" s="1" t="s">
        <v>24738</v>
      </c>
      <c r="R998" s="339">
        <v>40963</v>
      </c>
      <c r="S998" s="1" t="s">
        <v>3894</v>
      </c>
      <c r="T998" s="1" t="s">
        <v>19519</v>
      </c>
      <c r="U998" s="1" t="s">
        <v>24739</v>
      </c>
      <c r="V998" s="1" t="s">
        <v>24</v>
      </c>
      <c r="W998" s="1" t="s">
        <v>22721</v>
      </c>
      <c r="X998" s="1" t="s">
        <v>29802</v>
      </c>
      <c r="Y998" s="1" t="s">
        <v>29803</v>
      </c>
      <c r="Z998" s="1" t="s">
        <v>29804</v>
      </c>
      <c r="AA998" s="1" t="s">
        <v>25</v>
      </c>
      <c r="AB998" s="1" t="s">
        <v>1857</v>
      </c>
      <c r="AC998" s="1" t="s">
        <v>1858</v>
      </c>
      <c r="AD998" s="1" t="s">
        <v>24743</v>
      </c>
      <c r="AE998" s="1" t="s">
        <v>25340</v>
      </c>
      <c r="AF998" s="1" t="s">
        <v>24760</v>
      </c>
      <c r="AG998" s="339">
        <v>41145</v>
      </c>
      <c r="AH998" s="1" t="s">
        <v>3149</v>
      </c>
      <c r="AI998" s="1" t="s">
        <v>25</v>
      </c>
      <c r="AJ998" s="1" t="s">
        <v>24746</v>
      </c>
      <c r="AK998" s="1" t="s">
        <v>169</v>
      </c>
    </row>
  </sheetData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767"/>
  <sheetViews>
    <sheetView workbookViewId="0" topLeftCell="A1746">
      <selection pane="topLeft" activeCell="D95" sqref="D95"/>
    </sheetView>
  </sheetViews>
  <sheetFormatPr defaultColWidth="9.14285714285714" defaultRowHeight="15"/>
  <cols>
    <col min="1" max="1" width="14" customWidth="1"/>
    <col min="2" max="2" width="44.2857142857143" customWidth="1"/>
    <col min="3" max="3" width="17" customWidth="1"/>
    <col min="4" max="4" width="20" style="2" customWidth="1"/>
    <col min="5" max="5" width="20" style="3" customWidth="1"/>
    <col min="6" max="6" width="19" customWidth="1"/>
    <col min="7" max="7" width="20.5714285714286" style="8" customWidth="1"/>
    <col min="8" max="8" width="6" customWidth="1"/>
    <col min="9" max="9" width="15" customWidth="1"/>
    <col min="257" max="257" width="14" customWidth="1"/>
    <col min="258" max="258" width="66.5714285714286" customWidth="1"/>
    <col min="259" max="259" width="17" customWidth="1"/>
    <col min="260" max="261" width="20" customWidth="1"/>
    <col min="262" max="262" width="11" customWidth="1"/>
    <col min="263" max="263" width="20.5714285714286" customWidth="1"/>
    <col min="264" max="264" width="6" customWidth="1"/>
    <col min="265" max="265" width="15" customWidth="1"/>
    <col min="513" max="513" width="14" customWidth="1"/>
    <col min="514" max="514" width="66.5714285714286" customWidth="1"/>
    <col min="515" max="515" width="17" customWidth="1"/>
    <col min="516" max="517" width="20" customWidth="1"/>
    <col min="518" max="518" width="11" customWidth="1"/>
    <col min="519" max="519" width="20.5714285714286" customWidth="1"/>
    <col min="520" max="520" width="6" customWidth="1"/>
    <col min="521" max="521" width="15" customWidth="1"/>
    <col min="769" max="769" width="14" customWidth="1"/>
    <col min="770" max="770" width="66.5714285714286" customWidth="1"/>
    <col min="771" max="771" width="17" customWidth="1"/>
    <col min="772" max="773" width="20" customWidth="1"/>
    <col min="774" max="774" width="11" customWidth="1"/>
    <col min="775" max="775" width="20.5714285714286" customWidth="1"/>
    <col min="776" max="776" width="6" customWidth="1"/>
    <col min="777" max="777" width="15" customWidth="1"/>
    <col min="1025" max="1025" width="14" customWidth="1"/>
    <col min="1026" max="1026" width="66.5714285714286" customWidth="1"/>
    <col min="1027" max="1027" width="17" customWidth="1"/>
    <col min="1028" max="1029" width="20" customWidth="1"/>
    <col min="1030" max="1030" width="11" customWidth="1"/>
    <col min="1031" max="1031" width="20.5714285714286" customWidth="1"/>
    <col min="1032" max="1032" width="6" customWidth="1"/>
    <col min="1033" max="1033" width="15" customWidth="1"/>
    <col min="1281" max="1281" width="14" customWidth="1"/>
    <col min="1282" max="1282" width="66.5714285714286" customWidth="1"/>
    <col min="1283" max="1283" width="17" customWidth="1"/>
    <col min="1284" max="1285" width="20" customWidth="1"/>
    <col min="1286" max="1286" width="11" customWidth="1"/>
    <col min="1287" max="1287" width="20.5714285714286" customWidth="1"/>
    <col min="1288" max="1288" width="6" customWidth="1"/>
    <col min="1289" max="1289" width="15" customWidth="1"/>
    <col min="1537" max="1537" width="14" customWidth="1"/>
    <col min="1538" max="1538" width="66.5714285714286" customWidth="1"/>
    <col min="1539" max="1539" width="17" customWidth="1"/>
    <col min="1540" max="1541" width="20" customWidth="1"/>
    <col min="1542" max="1542" width="11" customWidth="1"/>
    <col min="1543" max="1543" width="20.5714285714286" customWidth="1"/>
    <col min="1544" max="1544" width="6" customWidth="1"/>
    <col min="1545" max="1545" width="15" customWidth="1"/>
    <col min="1793" max="1793" width="14" customWidth="1"/>
    <col min="1794" max="1794" width="66.5714285714286" customWidth="1"/>
    <col min="1795" max="1795" width="17" customWidth="1"/>
    <col min="1796" max="1797" width="20" customWidth="1"/>
    <col min="1798" max="1798" width="11" customWidth="1"/>
    <col min="1799" max="1799" width="20.5714285714286" customWidth="1"/>
    <col min="1800" max="1800" width="6" customWidth="1"/>
    <col min="1801" max="1801" width="15" customWidth="1"/>
    <col min="2049" max="2049" width="14" customWidth="1"/>
    <col min="2050" max="2050" width="66.5714285714286" customWidth="1"/>
    <col min="2051" max="2051" width="17" customWidth="1"/>
    <col min="2052" max="2053" width="20" customWidth="1"/>
    <col min="2054" max="2054" width="11" customWidth="1"/>
    <col min="2055" max="2055" width="20.5714285714286" customWidth="1"/>
    <col min="2056" max="2056" width="6" customWidth="1"/>
    <col min="2057" max="2057" width="15" customWidth="1"/>
    <col min="2305" max="2305" width="14" customWidth="1"/>
    <col min="2306" max="2306" width="66.5714285714286" customWidth="1"/>
    <col min="2307" max="2307" width="17" customWidth="1"/>
    <col min="2308" max="2309" width="20" customWidth="1"/>
    <col min="2310" max="2310" width="11" customWidth="1"/>
    <col min="2311" max="2311" width="20.5714285714286" customWidth="1"/>
    <col min="2312" max="2312" width="6" customWidth="1"/>
    <col min="2313" max="2313" width="15" customWidth="1"/>
    <col min="2561" max="2561" width="14" customWidth="1"/>
    <col min="2562" max="2562" width="66.5714285714286" customWidth="1"/>
    <col min="2563" max="2563" width="17" customWidth="1"/>
    <col min="2564" max="2565" width="20" customWidth="1"/>
    <col min="2566" max="2566" width="11" customWidth="1"/>
    <col min="2567" max="2567" width="20.5714285714286" customWidth="1"/>
    <col min="2568" max="2568" width="6" customWidth="1"/>
    <col min="2569" max="2569" width="15" customWidth="1"/>
    <col min="2817" max="2817" width="14" customWidth="1"/>
    <col min="2818" max="2818" width="66.5714285714286" customWidth="1"/>
    <col min="2819" max="2819" width="17" customWidth="1"/>
    <col min="2820" max="2821" width="20" customWidth="1"/>
    <col min="2822" max="2822" width="11" customWidth="1"/>
    <col min="2823" max="2823" width="20.5714285714286" customWidth="1"/>
    <col min="2824" max="2824" width="6" customWidth="1"/>
    <col min="2825" max="2825" width="15" customWidth="1"/>
    <col min="3073" max="3073" width="14" customWidth="1"/>
    <col min="3074" max="3074" width="66.5714285714286" customWidth="1"/>
    <col min="3075" max="3075" width="17" customWidth="1"/>
    <col min="3076" max="3077" width="20" customWidth="1"/>
    <col min="3078" max="3078" width="11" customWidth="1"/>
    <col min="3079" max="3079" width="20.5714285714286" customWidth="1"/>
    <col min="3080" max="3080" width="6" customWidth="1"/>
    <col min="3081" max="3081" width="15" customWidth="1"/>
    <col min="3329" max="3329" width="14" customWidth="1"/>
    <col min="3330" max="3330" width="66.5714285714286" customWidth="1"/>
    <col min="3331" max="3331" width="17" customWidth="1"/>
    <col min="3332" max="3333" width="20" customWidth="1"/>
    <col min="3334" max="3334" width="11" customWidth="1"/>
    <col min="3335" max="3335" width="20.5714285714286" customWidth="1"/>
    <col min="3336" max="3336" width="6" customWidth="1"/>
    <col min="3337" max="3337" width="15" customWidth="1"/>
    <col min="3585" max="3585" width="14" customWidth="1"/>
    <col min="3586" max="3586" width="66.5714285714286" customWidth="1"/>
    <col min="3587" max="3587" width="17" customWidth="1"/>
    <col min="3588" max="3589" width="20" customWidth="1"/>
    <col min="3590" max="3590" width="11" customWidth="1"/>
    <col min="3591" max="3591" width="20.5714285714286" customWidth="1"/>
    <col min="3592" max="3592" width="6" customWidth="1"/>
    <col min="3593" max="3593" width="15" customWidth="1"/>
    <col min="3841" max="3841" width="14" customWidth="1"/>
    <col min="3842" max="3842" width="66.5714285714286" customWidth="1"/>
    <col min="3843" max="3843" width="17" customWidth="1"/>
    <col min="3844" max="3845" width="20" customWidth="1"/>
    <col min="3846" max="3846" width="11" customWidth="1"/>
    <col min="3847" max="3847" width="20.5714285714286" customWidth="1"/>
    <col min="3848" max="3848" width="6" customWidth="1"/>
    <col min="3849" max="3849" width="15" customWidth="1"/>
    <col min="4097" max="4097" width="14" customWidth="1"/>
    <col min="4098" max="4098" width="66.5714285714286" customWidth="1"/>
    <col min="4099" max="4099" width="17" customWidth="1"/>
    <col min="4100" max="4101" width="20" customWidth="1"/>
    <col min="4102" max="4102" width="11" customWidth="1"/>
    <col min="4103" max="4103" width="20.5714285714286" customWidth="1"/>
    <col min="4104" max="4104" width="6" customWidth="1"/>
    <col min="4105" max="4105" width="15" customWidth="1"/>
    <col min="4353" max="4353" width="14" customWidth="1"/>
    <col min="4354" max="4354" width="66.5714285714286" customWidth="1"/>
    <col min="4355" max="4355" width="17" customWidth="1"/>
    <col min="4356" max="4357" width="20" customWidth="1"/>
    <col min="4358" max="4358" width="11" customWidth="1"/>
    <col min="4359" max="4359" width="20.5714285714286" customWidth="1"/>
    <col min="4360" max="4360" width="6" customWidth="1"/>
    <col min="4361" max="4361" width="15" customWidth="1"/>
    <col min="4609" max="4609" width="14" customWidth="1"/>
    <col min="4610" max="4610" width="66.5714285714286" customWidth="1"/>
    <col min="4611" max="4611" width="17" customWidth="1"/>
    <col min="4612" max="4613" width="20" customWidth="1"/>
    <col min="4614" max="4614" width="11" customWidth="1"/>
    <col min="4615" max="4615" width="20.5714285714286" customWidth="1"/>
    <col min="4616" max="4616" width="6" customWidth="1"/>
    <col min="4617" max="4617" width="15" customWidth="1"/>
    <col min="4865" max="4865" width="14" customWidth="1"/>
    <col min="4866" max="4866" width="66.5714285714286" customWidth="1"/>
    <col min="4867" max="4867" width="17" customWidth="1"/>
    <col min="4868" max="4869" width="20" customWidth="1"/>
    <col min="4870" max="4870" width="11" customWidth="1"/>
    <col min="4871" max="4871" width="20.5714285714286" customWidth="1"/>
    <col min="4872" max="4872" width="6" customWidth="1"/>
    <col min="4873" max="4873" width="15" customWidth="1"/>
    <col min="5121" max="5121" width="14" customWidth="1"/>
    <col min="5122" max="5122" width="66.5714285714286" customWidth="1"/>
    <col min="5123" max="5123" width="17" customWidth="1"/>
    <col min="5124" max="5125" width="20" customWidth="1"/>
    <col min="5126" max="5126" width="11" customWidth="1"/>
    <col min="5127" max="5127" width="20.5714285714286" customWidth="1"/>
    <col min="5128" max="5128" width="6" customWidth="1"/>
    <col min="5129" max="5129" width="15" customWidth="1"/>
    <col min="5377" max="5377" width="14" customWidth="1"/>
    <col min="5378" max="5378" width="66.5714285714286" customWidth="1"/>
    <col min="5379" max="5379" width="17" customWidth="1"/>
    <col min="5380" max="5381" width="20" customWidth="1"/>
    <col min="5382" max="5382" width="11" customWidth="1"/>
    <col min="5383" max="5383" width="20.5714285714286" customWidth="1"/>
    <col min="5384" max="5384" width="6" customWidth="1"/>
    <col min="5385" max="5385" width="15" customWidth="1"/>
    <col min="5633" max="5633" width="14" customWidth="1"/>
    <col min="5634" max="5634" width="66.5714285714286" customWidth="1"/>
    <col min="5635" max="5635" width="17" customWidth="1"/>
    <col min="5636" max="5637" width="20" customWidth="1"/>
    <col min="5638" max="5638" width="11" customWidth="1"/>
    <col min="5639" max="5639" width="20.5714285714286" customWidth="1"/>
    <col min="5640" max="5640" width="6" customWidth="1"/>
    <col min="5641" max="5641" width="15" customWidth="1"/>
    <col min="5889" max="5889" width="14" customWidth="1"/>
    <col min="5890" max="5890" width="66.5714285714286" customWidth="1"/>
    <col min="5891" max="5891" width="17" customWidth="1"/>
    <col min="5892" max="5893" width="20" customWidth="1"/>
    <col min="5894" max="5894" width="11" customWidth="1"/>
    <col min="5895" max="5895" width="20.5714285714286" customWidth="1"/>
    <col min="5896" max="5896" width="6" customWidth="1"/>
    <col min="5897" max="5897" width="15" customWidth="1"/>
    <col min="6145" max="6145" width="14" customWidth="1"/>
    <col min="6146" max="6146" width="66.5714285714286" customWidth="1"/>
    <col min="6147" max="6147" width="17" customWidth="1"/>
    <col min="6148" max="6149" width="20" customWidth="1"/>
    <col min="6150" max="6150" width="11" customWidth="1"/>
    <col min="6151" max="6151" width="20.5714285714286" customWidth="1"/>
    <col min="6152" max="6152" width="6" customWidth="1"/>
    <col min="6153" max="6153" width="15" customWidth="1"/>
    <col min="6401" max="6401" width="14" customWidth="1"/>
    <col min="6402" max="6402" width="66.5714285714286" customWidth="1"/>
    <col min="6403" max="6403" width="17" customWidth="1"/>
    <col min="6404" max="6405" width="20" customWidth="1"/>
    <col min="6406" max="6406" width="11" customWidth="1"/>
    <col min="6407" max="6407" width="20.5714285714286" customWidth="1"/>
    <col min="6408" max="6408" width="6" customWidth="1"/>
    <col min="6409" max="6409" width="15" customWidth="1"/>
    <col min="6657" max="6657" width="14" customWidth="1"/>
    <col min="6658" max="6658" width="66.5714285714286" customWidth="1"/>
    <col min="6659" max="6659" width="17" customWidth="1"/>
    <col min="6660" max="6661" width="20" customWidth="1"/>
    <col min="6662" max="6662" width="11" customWidth="1"/>
    <col min="6663" max="6663" width="20.5714285714286" customWidth="1"/>
    <col min="6664" max="6664" width="6" customWidth="1"/>
    <col min="6665" max="6665" width="15" customWidth="1"/>
    <col min="6913" max="6913" width="14" customWidth="1"/>
    <col min="6914" max="6914" width="66.5714285714286" customWidth="1"/>
    <col min="6915" max="6915" width="17" customWidth="1"/>
    <col min="6916" max="6917" width="20" customWidth="1"/>
    <col min="6918" max="6918" width="11" customWidth="1"/>
    <col min="6919" max="6919" width="20.5714285714286" customWidth="1"/>
    <col min="6920" max="6920" width="6" customWidth="1"/>
    <col min="6921" max="6921" width="15" customWidth="1"/>
    <col min="7169" max="7169" width="14" customWidth="1"/>
    <col min="7170" max="7170" width="66.5714285714286" customWidth="1"/>
    <col min="7171" max="7171" width="17" customWidth="1"/>
    <col min="7172" max="7173" width="20" customWidth="1"/>
    <col min="7174" max="7174" width="11" customWidth="1"/>
    <col min="7175" max="7175" width="20.5714285714286" customWidth="1"/>
    <col min="7176" max="7176" width="6" customWidth="1"/>
    <col min="7177" max="7177" width="15" customWidth="1"/>
    <col min="7425" max="7425" width="14" customWidth="1"/>
    <col min="7426" max="7426" width="66.5714285714286" customWidth="1"/>
    <col min="7427" max="7427" width="17" customWidth="1"/>
    <col min="7428" max="7429" width="20" customWidth="1"/>
    <col min="7430" max="7430" width="11" customWidth="1"/>
    <col min="7431" max="7431" width="20.5714285714286" customWidth="1"/>
    <col min="7432" max="7432" width="6" customWidth="1"/>
    <col min="7433" max="7433" width="15" customWidth="1"/>
    <col min="7681" max="7681" width="14" customWidth="1"/>
    <col min="7682" max="7682" width="66.5714285714286" customWidth="1"/>
    <col min="7683" max="7683" width="17" customWidth="1"/>
    <col min="7684" max="7685" width="20" customWidth="1"/>
    <col min="7686" max="7686" width="11" customWidth="1"/>
    <col min="7687" max="7687" width="20.5714285714286" customWidth="1"/>
    <col min="7688" max="7688" width="6" customWidth="1"/>
    <col min="7689" max="7689" width="15" customWidth="1"/>
    <col min="7937" max="7937" width="14" customWidth="1"/>
    <col min="7938" max="7938" width="66.5714285714286" customWidth="1"/>
    <col min="7939" max="7939" width="17" customWidth="1"/>
    <col min="7940" max="7941" width="20" customWidth="1"/>
    <col min="7942" max="7942" width="11" customWidth="1"/>
    <col min="7943" max="7943" width="20.5714285714286" customWidth="1"/>
    <col min="7944" max="7944" width="6" customWidth="1"/>
    <col min="7945" max="7945" width="15" customWidth="1"/>
    <col min="8193" max="8193" width="14" customWidth="1"/>
    <col min="8194" max="8194" width="66.5714285714286" customWidth="1"/>
    <col min="8195" max="8195" width="17" customWidth="1"/>
    <col min="8196" max="8197" width="20" customWidth="1"/>
    <col min="8198" max="8198" width="11" customWidth="1"/>
    <col min="8199" max="8199" width="20.5714285714286" customWidth="1"/>
    <col min="8200" max="8200" width="6" customWidth="1"/>
    <col min="8201" max="8201" width="15" customWidth="1"/>
    <col min="8449" max="8449" width="14" customWidth="1"/>
    <col min="8450" max="8450" width="66.5714285714286" customWidth="1"/>
    <col min="8451" max="8451" width="17" customWidth="1"/>
    <col min="8452" max="8453" width="20" customWidth="1"/>
    <col min="8454" max="8454" width="11" customWidth="1"/>
    <col min="8455" max="8455" width="20.5714285714286" customWidth="1"/>
    <col min="8456" max="8456" width="6" customWidth="1"/>
    <col min="8457" max="8457" width="15" customWidth="1"/>
    <col min="8705" max="8705" width="14" customWidth="1"/>
    <col min="8706" max="8706" width="66.5714285714286" customWidth="1"/>
    <col min="8707" max="8707" width="17" customWidth="1"/>
    <col min="8708" max="8709" width="20" customWidth="1"/>
    <col min="8710" max="8710" width="11" customWidth="1"/>
    <col min="8711" max="8711" width="20.5714285714286" customWidth="1"/>
    <col min="8712" max="8712" width="6" customWidth="1"/>
    <col min="8713" max="8713" width="15" customWidth="1"/>
    <col min="8961" max="8961" width="14" customWidth="1"/>
    <col min="8962" max="8962" width="66.5714285714286" customWidth="1"/>
    <col min="8963" max="8963" width="17" customWidth="1"/>
    <col min="8964" max="8965" width="20" customWidth="1"/>
    <col min="8966" max="8966" width="11" customWidth="1"/>
    <col min="8967" max="8967" width="20.5714285714286" customWidth="1"/>
    <col min="8968" max="8968" width="6" customWidth="1"/>
    <col min="8969" max="8969" width="15" customWidth="1"/>
    <col min="9217" max="9217" width="14" customWidth="1"/>
    <col min="9218" max="9218" width="66.5714285714286" customWidth="1"/>
    <col min="9219" max="9219" width="17" customWidth="1"/>
    <col min="9220" max="9221" width="20" customWidth="1"/>
    <col min="9222" max="9222" width="11" customWidth="1"/>
    <col min="9223" max="9223" width="20.5714285714286" customWidth="1"/>
    <col min="9224" max="9224" width="6" customWidth="1"/>
    <col min="9225" max="9225" width="15" customWidth="1"/>
    <col min="9473" max="9473" width="14" customWidth="1"/>
    <col min="9474" max="9474" width="66.5714285714286" customWidth="1"/>
    <col min="9475" max="9475" width="17" customWidth="1"/>
    <col min="9476" max="9477" width="20" customWidth="1"/>
    <col min="9478" max="9478" width="11" customWidth="1"/>
    <col min="9479" max="9479" width="20.5714285714286" customWidth="1"/>
    <col min="9480" max="9480" width="6" customWidth="1"/>
    <col min="9481" max="9481" width="15" customWidth="1"/>
    <col min="9729" max="9729" width="14" customWidth="1"/>
    <col min="9730" max="9730" width="66.5714285714286" customWidth="1"/>
    <col min="9731" max="9731" width="17" customWidth="1"/>
    <col min="9732" max="9733" width="20" customWidth="1"/>
    <col min="9734" max="9734" width="11" customWidth="1"/>
    <col min="9735" max="9735" width="20.5714285714286" customWidth="1"/>
    <col min="9736" max="9736" width="6" customWidth="1"/>
    <col min="9737" max="9737" width="15" customWidth="1"/>
    <col min="9985" max="9985" width="14" customWidth="1"/>
    <col min="9986" max="9986" width="66.5714285714286" customWidth="1"/>
    <col min="9987" max="9987" width="17" customWidth="1"/>
    <col min="9988" max="9989" width="20" customWidth="1"/>
    <col min="9990" max="9990" width="11" customWidth="1"/>
    <col min="9991" max="9991" width="20.5714285714286" customWidth="1"/>
    <col min="9992" max="9992" width="6" customWidth="1"/>
    <col min="9993" max="9993" width="15" customWidth="1"/>
    <col min="10241" max="10241" width="14" customWidth="1"/>
    <col min="10242" max="10242" width="66.5714285714286" customWidth="1"/>
    <col min="10243" max="10243" width="17" customWidth="1"/>
    <col min="10244" max="10245" width="20" customWidth="1"/>
    <col min="10246" max="10246" width="11" customWidth="1"/>
    <col min="10247" max="10247" width="20.5714285714286" customWidth="1"/>
    <col min="10248" max="10248" width="6" customWidth="1"/>
    <col min="10249" max="10249" width="15" customWidth="1"/>
    <col min="10497" max="10497" width="14" customWidth="1"/>
    <col min="10498" max="10498" width="66.5714285714286" customWidth="1"/>
    <col min="10499" max="10499" width="17" customWidth="1"/>
    <col min="10500" max="10501" width="20" customWidth="1"/>
    <col min="10502" max="10502" width="11" customWidth="1"/>
    <col min="10503" max="10503" width="20.5714285714286" customWidth="1"/>
    <col min="10504" max="10504" width="6" customWidth="1"/>
    <col min="10505" max="10505" width="15" customWidth="1"/>
    <col min="10753" max="10753" width="14" customWidth="1"/>
    <col min="10754" max="10754" width="66.5714285714286" customWidth="1"/>
    <col min="10755" max="10755" width="17" customWidth="1"/>
    <col min="10756" max="10757" width="20" customWidth="1"/>
    <col min="10758" max="10758" width="11" customWidth="1"/>
    <col min="10759" max="10759" width="20.5714285714286" customWidth="1"/>
    <col min="10760" max="10760" width="6" customWidth="1"/>
    <col min="10761" max="10761" width="15" customWidth="1"/>
    <col min="11009" max="11009" width="14" customWidth="1"/>
    <col min="11010" max="11010" width="66.5714285714286" customWidth="1"/>
    <col min="11011" max="11011" width="17" customWidth="1"/>
    <col min="11012" max="11013" width="20" customWidth="1"/>
    <col min="11014" max="11014" width="11" customWidth="1"/>
    <col min="11015" max="11015" width="20.5714285714286" customWidth="1"/>
    <col min="11016" max="11016" width="6" customWidth="1"/>
    <col min="11017" max="11017" width="15" customWidth="1"/>
    <col min="11265" max="11265" width="14" customWidth="1"/>
    <col min="11266" max="11266" width="66.5714285714286" customWidth="1"/>
    <col min="11267" max="11267" width="17" customWidth="1"/>
    <col min="11268" max="11269" width="20" customWidth="1"/>
    <col min="11270" max="11270" width="11" customWidth="1"/>
    <col min="11271" max="11271" width="20.5714285714286" customWidth="1"/>
    <col min="11272" max="11272" width="6" customWidth="1"/>
    <col min="11273" max="11273" width="15" customWidth="1"/>
    <col min="11521" max="11521" width="14" customWidth="1"/>
    <col min="11522" max="11522" width="66.5714285714286" customWidth="1"/>
    <col min="11523" max="11523" width="17" customWidth="1"/>
    <col min="11524" max="11525" width="20" customWidth="1"/>
    <col min="11526" max="11526" width="11" customWidth="1"/>
    <col min="11527" max="11527" width="20.5714285714286" customWidth="1"/>
    <col min="11528" max="11528" width="6" customWidth="1"/>
    <col min="11529" max="11529" width="15" customWidth="1"/>
    <col min="11777" max="11777" width="14" customWidth="1"/>
    <col min="11778" max="11778" width="66.5714285714286" customWidth="1"/>
    <col min="11779" max="11779" width="17" customWidth="1"/>
    <col min="11780" max="11781" width="20" customWidth="1"/>
    <col min="11782" max="11782" width="11" customWidth="1"/>
    <col min="11783" max="11783" width="20.5714285714286" customWidth="1"/>
    <col min="11784" max="11784" width="6" customWidth="1"/>
    <col min="11785" max="11785" width="15" customWidth="1"/>
    <col min="12033" max="12033" width="14" customWidth="1"/>
    <col min="12034" max="12034" width="66.5714285714286" customWidth="1"/>
    <col min="12035" max="12035" width="17" customWidth="1"/>
    <col min="12036" max="12037" width="20" customWidth="1"/>
    <col min="12038" max="12038" width="11" customWidth="1"/>
    <col min="12039" max="12039" width="20.5714285714286" customWidth="1"/>
    <col min="12040" max="12040" width="6" customWidth="1"/>
    <col min="12041" max="12041" width="15" customWidth="1"/>
    <col min="12289" max="12289" width="14" customWidth="1"/>
    <col min="12290" max="12290" width="66.5714285714286" customWidth="1"/>
    <col min="12291" max="12291" width="17" customWidth="1"/>
    <col min="12292" max="12293" width="20" customWidth="1"/>
    <col min="12294" max="12294" width="11" customWidth="1"/>
    <col min="12295" max="12295" width="20.5714285714286" customWidth="1"/>
    <col min="12296" max="12296" width="6" customWidth="1"/>
    <col min="12297" max="12297" width="15" customWidth="1"/>
    <col min="12545" max="12545" width="14" customWidth="1"/>
    <col min="12546" max="12546" width="66.5714285714286" customWidth="1"/>
    <col min="12547" max="12547" width="17" customWidth="1"/>
    <col min="12548" max="12549" width="20" customWidth="1"/>
    <col min="12550" max="12550" width="11" customWidth="1"/>
    <col min="12551" max="12551" width="20.5714285714286" customWidth="1"/>
    <col min="12552" max="12552" width="6" customWidth="1"/>
    <col min="12553" max="12553" width="15" customWidth="1"/>
    <col min="12801" max="12801" width="14" customWidth="1"/>
    <col min="12802" max="12802" width="66.5714285714286" customWidth="1"/>
    <col min="12803" max="12803" width="17" customWidth="1"/>
    <col min="12804" max="12805" width="20" customWidth="1"/>
    <col min="12806" max="12806" width="11" customWidth="1"/>
    <col min="12807" max="12807" width="20.5714285714286" customWidth="1"/>
    <col min="12808" max="12808" width="6" customWidth="1"/>
    <col min="12809" max="12809" width="15" customWidth="1"/>
    <col min="13057" max="13057" width="14" customWidth="1"/>
    <col min="13058" max="13058" width="66.5714285714286" customWidth="1"/>
    <col min="13059" max="13059" width="17" customWidth="1"/>
    <col min="13060" max="13061" width="20" customWidth="1"/>
    <col min="13062" max="13062" width="11" customWidth="1"/>
    <col min="13063" max="13063" width="20.5714285714286" customWidth="1"/>
    <col min="13064" max="13064" width="6" customWidth="1"/>
    <col min="13065" max="13065" width="15" customWidth="1"/>
    <col min="13313" max="13313" width="14" customWidth="1"/>
    <col min="13314" max="13314" width="66.5714285714286" customWidth="1"/>
    <col min="13315" max="13315" width="17" customWidth="1"/>
    <col min="13316" max="13317" width="20" customWidth="1"/>
    <col min="13318" max="13318" width="11" customWidth="1"/>
    <col min="13319" max="13319" width="20.5714285714286" customWidth="1"/>
    <col min="13320" max="13320" width="6" customWidth="1"/>
    <col min="13321" max="13321" width="15" customWidth="1"/>
    <col min="13569" max="13569" width="14" customWidth="1"/>
    <col min="13570" max="13570" width="66.5714285714286" customWidth="1"/>
    <col min="13571" max="13571" width="17" customWidth="1"/>
    <col min="13572" max="13573" width="20" customWidth="1"/>
    <col min="13574" max="13574" width="11" customWidth="1"/>
    <col min="13575" max="13575" width="20.5714285714286" customWidth="1"/>
    <col min="13576" max="13576" width="6" customWidth="1"/>
    <col min="13577" max="13577" width="15" customWidth="1"/>
    <col min="13825" max="13825" width="14" customWidth="1"/>
    <col min="13826" max="13826" width="66.5714285714286" customWidth="1"/>
    <col min="13827" max="13827" width="17" customWidth="1"/>
    <col min="13828" max="13829" width="20" customWidth="1"/>
    <col min="13830" max="13830" width="11" customWidth="1"/>
    <col min="13831" max="13831" width="20.5714285714286" customWidth="1"/>
    <col min="13832" max="13832" width="6" customWidth="1"/>
    <col min="13833" max="13833" width="15" customWidth="1"/>
    <col min="14081" max="14081" width="14" customWidth="1"/>
    <col min="14082" max="14082" width="66.5714285714286" customWidth="1"/>
    <col min="14083" max="14083" width="17" customWidth="1"/>
    <col min="14084" max="14085" width="20" customWidth="1"/>
    <col min="14086" max="14086" width="11" customWidth="1"/>
    <col min="14087" max="14087" width="20.5714285714286" customWidth="1"/>
    <col min="14088" max="14088" width="6" customWidth="1"/>
    <col min="14089" max="14089" width="15" customWidth="1"/>
    <col min="14337" max="14337" width="14" customWidth="1"/>
    <col min="14338" max="14338" width="66.5714285714286" customWidth="1"/>
    <col min="14339" max="14339" width="17" customWidth="1"/>
    <col min="14340" max="14341" width="20" customWidth="1"/>
    <col min="14342" max="14342" width="11" customWidth="1"/>
    <col min="14343" max="14343" width="20.5714285714286" customWidth="1"/>
    <col min="14344" max="14344" width="6" customWidth="1"/>
    <col min="14345" max="14345" width="15" customWidth="1"/>
    <col min="14593" max="14593" width="14" customWidth="1"/>
    <col min="14594" max="14594" width="66.5714285714286" customWidth="1"/>
    <col min="14595" max="14595" width="17" customWidth="1"/>
    <col min="14596" max="14597" width="20" customWidth="1"/>
    <col min="14598" max="14598" width="11" customWidth="1"/>
    <col min="14599" max="14599" width="20.5714285714286" customWidth="1"/>
    <col min="14600" max="14600" width="6" customWidth="1"/>
    <col min="14601" max="14601" width="15" customWidth="1"/>
    <col min="14849" max="14849" width="14" customWidth="1"/>
    <col min="14850" max="14850" width="66.5714285714286" customWidth="1"/>
    <col min="14851" max="14851" width="17" customWidth="1"/>
    <col min="14852" max="14853" width="20" customWidth="1"/>
    <col min="14854" max="14854" width="11" customWidth="1"/>
    <col min="14855" max="14855" width="20.5714285714286" customWidth="1"/>
    <col min="14856" max="14856" width="6" customWidth="1"/>
    <col min="14857" max="14857" width="15" customWidth="1"/>
    <col min="15105" max="15105" width="14" customWidth="1"/>
    <col min="15106" max="15106" width="66.5714285714286" customWidth="1"/>
    <col min="15107" max="15107" width="17" customWidth="1"/>
    <col min="15108" max="15109" width="20" customWidth="1"/>
    <col min="15110" max="15110" width="11" customWidth="1"/>
    <col min="15111" max="15111" width="20.5714285714286" customWidth="1"/>
    <col min="15112" max="15112" width="6" customWidth="1"/>
    <col min="15113" max="15113" width="15" customWidth="1"/>
    <col min="15361" max="15361" width="14" customWidth="1"/>
    <col min="15362" max="15362" width="66.5714285714286" customWidth="1"/>
    <col min="15363" max="15363" width="17" customWidth="1"/>
    <col min="15364" max="15365" width="20" customWidth="1"/>
    <col min="15366" max="15366" width="11" customWidth="1"/>
    <col min="15367" max="15367" width="20.5714285714286" customWidth="1"/>
    <col min="15368" max="15368" width="6" customWidth="1"/>
    <col min="15369" max="15369" width="15" customWidth="1"/>
    <col min="15617" max="15617" width="14" customWidth="1"/>
    <col min="15618" max="15618" width="66.5714285714286" customWidth="1"/>
    <col min="15619" max="15619" width="17" customWidth="1"/>
    <col min="15620" max="15621" width="20" customWidth="1"/>
    <col min="15622" max="15622" width="11" customWidth="1"/>
    <col min="15623" max="15623" width="20.5714285714286" customWidth="1"/>
    <col min="15624" max="15624" width="6" customWidth="1"/>
    <col min="15625" max="15625" width="15" customWidth="1"/>
    <col min="15873" max="15873" width="14" customWidth="1"/>
    <col min="15874" max="15874" width="66.5714285714286" customWidth="1"/>
    <col min="15875" max="15875" width="17" customWidth="1"/>
    <col min="15876" max="15877" width="20" customWidth="1"/>
    <col min="15878" max="15878" width="11" customWidth="1"/>
    <col min="15879" max="15879" width="20.5714285714286" customWidth="1"/>
    <col min="15880" max="15880" width="6" customWidth="1"/>
    <col min="15881" max="15881" width="15" customWidth="1"/>
    <col min="16129" max="16129" width="14" customWidth="1"/>
    <col min="16130" max="16130" width="66.5714285714286" customWidth="1"/>
    <col min="16131" max="16131" width="17" customWidth="1"/>
    <col min="16132" max="16133" width="20" customWidth="1"/>
    <col min="16134" max="16134" width="11" customWidth="1"/>
    <col min="16135" max="16135" width="20.5714285714286" customWidth="1"/>
    <col min="16136" max="16136" width="6" customWidth="1"/>
    <col min="16137" max="16137" width="15" customWidth="1"/>
  </cols>
  <sheetData>
    <row r="1" ht="15">
      <c r="A1" s="1" t="s">
        <v>3887</v>
      </c>
    </row>
    <row r="3" ht="15">
      <c r="A3" s="1" t="s">
        <v>1</v>
      </c>
    </row>
    <row r="4" ht="15">
      <c r="A4" s="1" t="s">
        <v>3888</v>
      </c>
    </row>
    <row r="6" spans="1:9" ht="15">
      <c r="A6" s="4" t="s">
        <v>3</v>
      </c>
      <c r="B6" s="4" t="s">
        <v>4</v>
      </c>
      <c r="C6" s="4" t="s">
        <v>218</v>
      </c>
      <c r="D6" s="5" t="s">
        <v>5</v>
      </c>
      <c r="E6" s="6"/>
      <c r="F6" s="4" t="s">
        <v>8</v>
      </c>
      <c r="G6" s="15" t="s">
        <v>3889</v>
      </c>
      <c r="H6" s="4" t="s">
        <v>3890</v>
      </c>
      <c r="I6" s="4" t="s">
        <v>12</v>
      </c>
    </row>
    <row r="7" spans="1:9" ht="15">
      <c r="A7" s="1" t="s">
        <v>3891</v>
      </c>
      <c r="B7" s="1" t="s">
        <v>3892</v>
      </c>
      <c r="C7" s="1" t="s">
        <v>221</v>
      </c>
      <c r="D7" s="7">
        <v>39449</v>
      </c>
      <c r="E7" s="8">
        <v>1</v>
      </c>
      <c r="F7" s="1" t="s">
        <v>3893</v>
      </c>
      <c r="G7" s="8">
        <v>145000000000</v>
      </c>
      <c r="H7" s="1" t="s">
        <v>3894</v>
      </c>
      <c r="I7" s="1" t="s">
        <v>24</v>
      </c>
    </row>
    <row r="8" spans="1:9" ht="15">
      <c r="A8" s="1" t="s">
        <v>3895</v>
      </c>
      <c r="B8" s="1" t="s">
        <v>3896</v>
      </c>
      <c r="C8" s="1" t="s">
        <v>221</v>
      </c>
      <c r="D8" s="7">
        <v>39450</v>
      </c>
      <c r="E8" s="8">
        <v>2</v>
      </c>
      <c r="F8" s="1" t="s">
        <v>3897</v>
      </c>
      <c r="G8" s="8">
        <v>40000000</v>
      </c>
      <c r="H8" s="1" t="s">
        <v>3894</v>
      </c>
      <c r="I8" s="1" t="s">
        <v>24</v>
      </c>
    </row>
    <row r="9" spans="1:9" ht="15">
      <c r="A9" s="1" t="s">
        <v>3898</v>
      </c>
      <c r="B9" s="1" t="s">
        <v>3899</v>
      </c>
      <c r="C9" s="1" t="s">
        <v>221</v>
      </c>
      <c r="D9" s="7">
        <v>39455</v>
      </c>
      <c r="E9" s="8">
        <v>3</v>
      </c>
      <c r="F9" s="1" t="s">
        <v>3900</v>
      </c>
      <c r="G9" s="8">
        <v>300020000</v>
      </c>
      <c r="H9" s="1" t="s">
        <v>3894</v>
      </c>
      <c r="I9" s="1" t="s">
        <v>24</v>
      </c>
    </row>
    <row r="10" spans="1:9" ht="15">
      <c r="A10" s="1" t="s">
        <v>3901</v>
      </c>
      <c r="B10" s="1" t="s">
        <v>3902</v>
      </c>
      <c r="C10" s="1" t="s">
        <v>221</v>
      </c>
      <c r="D10" s="7">
        <v>39456</v>
      </c>
      <c r="E10" s="8">
        <v>4</v>
      </c>
      <c r="F10" s="1" t="s">
        <v>3903</v>
      </c>
      <c r="G10" s="8">
        <v>976680000</v>
      </c>
      <c r="H10" s="1" t="s">
        <v>3894</v>
      </c>
      <c r="I10" s="1" t="s">
        <v>24</v>
      </c>
    </row>
    <row r="11" spans="1:9" ht="15">
      <c r="A11" s="1" t="s">
        <v>3904</v>
      </c>
      <c r="B11" s="1" t="s">
        <v>3905</v>
      </c>
      <c r="C11" s="1" t="s">
        <v>221</v>
      </c>
      <c r="D11" s="7">
        <v>39456</v>
      </c>
      <c r="E11" s="8">
        <v>5</v>
      </c>
      <c r="F11" s="1" t="s">
        <v>3903</v>
      </c>
      <c r="G11" s="8">
        <v>97410000</v>
      </c>
      <c r="H11" s="1" t="s">
        <v>3894</v>
      </c>
      <c r="I11" s="1" t="s">
        <v>24</v>
      </c>
    </row>
    <row r="12" spans="1:9" ht="15">
      <c r="A12" s="1" t="s">
        <v>3906</v>
      </c>
      <c r="B12" s="1" t="s">
        <v>3907</v>
      </c>
      <c r="C12" s="1" t="s">
        <v>221</v>
      </c>
      <c r="D12" s="7">
        <v>39456</v>
      </c>
      <c r="E12" s="8">
        <v>6</v>
      </c>
      <c r="F12" s="1" t="s">
        <v>3903</v>
      </c>
      <c r="G12" s="8">
        <v>10000</v>
      </c>
      <c r="H12" s="1" t="s">
        <v>3894</v>
      </c>
      <c r="I12" s="1" t="s">
        <v>24</v>
      </c>
    </row>
    <row r="13" spans="1:9" ht="15">
      <c r="A13" s="1" t="s">
        <v>3908</v>
      </c>
      <c r="B13" s="1" t="s">
        <v>3907</v>
      </c>
      <c r="C13" s="1" t="s">
        <v>221</v>
      </c>
      <c r="D13" s="7">
        <v>39456</v>
      </c>
      <c r="E13" s="8">
        <v>7</v>
      </c>
      <c r="F13" s="1" t="s">
        <v>3903</v>
      </c>
      <c r="G13" s="8">
        <v>10000</v>
      </c>
      <c r="H13" s="1" t="s">
        <v>3894</v>
      </c>
      <c r="I13" s="1" t="s">
        <v>24</v>
      </c>
    </row>
    <row r="14" spans="1:9" ht="15">
      <c r="A14" s="1" t="s">
        <v>3909</v>
      </c>
      <c r="B14" s="1" t="s">
        <v>3910</v>
      </c>
      <c r="C14" s="1" t="s">
        <v>221</v>
      </c>
      <c r="D14" s="7">
        <v>39461</v>
      </c>
      <c r="E14" s="8">
        <v>8</v>
      </c>
      <c r="F14" s="1" t="s">
        <v>3911</v>
      </c>
      <c r="G14" s="8">
        <v>464000000</v>
      </c>
      <c r="H14" s="1" t="s">
        <v>3894</v>
      </c>
      <c r="I14" s="1" t="s">
        <v>24</v>
      </c>
    </row>
    <row r="15" spans="1:9" ht="15">
      <c r="A15" s="1" t="s">
        <v>3912</v>
      </c>
      <c r="B15" s="1" t="s">
        <v>3913</v>
      </c>
      <c r="C15" s="1" t="s">
        <v>221</v>
      </c>
      <c r="D15" s="7">
        <v>39462</v>
      </c>
      <c r="E15" s="8">
        <v>9</v>
      </c>
      <c r="F15" s="1" t="s">
        <v>3914</v>
      </c>
      <c r="G15" s="8">
        <v>9285500</v>
      </c>
      <c r="H15" s="1" t="s">
        <v>3894</v>
      </c>
      <c r="I15" s="1" t="s">
        <v>24</v>
      </c>
    </row>
    <row r="16" spans="1:9" ht="15">
      <c r="A16" s="1" t="s">
        <v>3915</v>
      </c>
      <c r="B16" s="1" t="s">
        <v>3913</v>
      </c>
      <c r="C16" s="1" t="s">
        <v>221</v>
      </c>
      <c r="D16" s="7">
        <v>39462</v>
      </c>
      <c r="E16" s="8">
        <v>10</v>
      </c>
      <c r="F16" s="1" t="s">
        <v>3914</v>
      </c>
      <c r="G16" s="8">
        <v>72000600</v>
      </c>
      <c r="H16" s="1" t="s">
        <v>3894</v>
      </c>
      <c r="I16" s="1" t="s">
        <v>24</v>
      </c>
    </row>
    <row r="17" spans="1:9" ht="15">
      <c r="A17" s="1" t="s">
        <v>3916</v>
      </c>
      <c r="B17" s="1" t="s">
        <v>3917</v>
      </c>
      <c r="C17" s="1" t="s">
        <v>221</v>
      </c>
      <c r="D17" s="7">
        <v>39465</v>
      </c>
      <c r="E17" s="8">
        <v>11</v>
      </c>
      <c r="F17" s="1" t="s">
        <v>3918</v>
      </c>
      <c r="G17" s="8">
        <v>220000000</v>
      </c>
      <c r="H17" s="1" t="s">
        <v>3894</v>
      </c>
      <c r="I17" s="1" t="s">
        <v>24</v>
      </c>
    </row>
    <row r="18" spans="1:9" ht="15">
      <c r="A18" s="1" t="s">
        <v>3919</v>
      </c>
      <c r="B18" s="1" t="s">
        <v>3920</v>
      </c>
      <c r="C18" s="1" t="s">
        <v>221</v>
      </c>
      <c r="D18" s="7">
        <v>39468</v>
      </c>
      <c r="E18" s="8">
        <v>12</v>
      </c>
      <c r="F18" s="1" t="s">
        <v>3921</v>
      </c>
      <c r="G18" s="8">
        <v>10000</v>
      </c>
      <c r="H18" s="1" t="s">
        <v>3894</v>
      </c>
      <c r="I18" s="1" t="s">
        <v>24</v>
      </c>
    </row>
    <row r="19" spans="1:9" ht="15">
      <c r="A19" s="1" t="s">
        <v>3922</v>
      </c>
      <c r="B19" s="1" t="s">
        <v>3923</v>
      </c>
      <c r="C19" s="1" t="s">
        <v>221</v>
      </c>
      <c r="D19" s="7">
        <v>39472</v>
      </c>
      <c r="E19" s="8">
        <v>13</v>
      </c>
      <c r="F19" s="1" t="s">
        <v>3924</v>
      </c>
      <c r="G19" s="8">
        <v>20000000</v>
      </c>
      <c r="H19" s="1" t="s">
        <v>3894</v>
      </c>
      <c r="I19" s="1" t="s">
        <v>24</v>
      </c>
    </row>
    <row r="20" spans="1:9" ht="15">
      <c r="A20" s="1" t="s">
        <v>3925</v>
      </c>
      <c r="B20" s="1" t="s">
        <v>3926</v>
      </c>
      <c r="C20" s="1" t="s">
        <v>221</v>
      </c>
      <c r="D20" s="7">
        <v>39472</v>
      </c>
      <c r="E20" s="8">
        <v>14</v>
      </c>
      <c r="F20" s="1" t="s">
        <v>3927</v>
      </c>
      <c r="G20" s="8">
        <v>5000000</v>
      </c>
      <c r="H20" s="1" t="s">
        <v>3894</v>
      </c>
      <c r="I20" s="1" t="s">
        <v>24</v>
      </c>
    </row>
    <row r="21" spans="1:9" ht="15">
      <c r="A21" s="1" t="s">
        <v>3928</v>
      </c>
      <c r="B21" s="1" t="s">
        <v>3929</v>
      </c>
      <c r="C21" s="1" t="s">
        <v>221</v>
      </c>
      <c r="D21" s="7">
        <v>39472</v>
      </c>
      <c r="E21" s="8">
        <v>15</v>
      </c>
      <c r="F21" s="1" t="s">
        <v>3930</v>
      </c>
      <c r="G21" s="8">
        <v>100000000</v>
      </c>
      <c r="H21" s="1" t="s">
        <v>3894</v>
      </c>
      <c r="I21" s="1" t="s">
        <v>24</v>
      </c>
    </row>
    <row r="22" spans="1:9" ht="15">
      <c r="A22" s="1" t="s">
        <v>3931</v>
      </c>
      <c r="B22" s="1" t="s">
        <v>3932</v>
      </c>
      <c r="C22" s="1" t="s">
        <v>221</v>
      </c>
      <c r="D22" s="7">
        <v>39476</v>
      </c>
      <c r="E22" s="8">
        <v>16</v>
      </c>
      <c r="F22" s="1" t="s">
        <v>3933</v>
      </c>
      <c r="G22" s="8">
        <v>5000000</v>
      </c>
      <c r="H22" s="1" t="s">
        <v>3894</v>
      </c>
      <c r="I22" s="1" t="s">
        <v>24</v>
      </c>
    </row>
    <row r="23" spans="1:9" ht="15">
      <c r="A23" s="1" t="s">
        <v>3934</v>
      </c>
      <c r="B23" s="1" t="s">
        <v>3935</v>
      </c>
      <c r="C23" s="1" t="s">
        <v>221</v>
      </c>
      <c r="D23" s="7">
        <v>39478</v>
      </c>
      <c r="E23" s="8">
        <v>17</v>
      </c>
      <c r="F23" s="1" t="s">
        <v>3936</v>
      </c>
      <c r="G23" s="8">
        <v>1000000000</v>
      </c>
      <c r="H23" s="1" t="s">
        <v>3894</v>
      </c>
      <c r="I23" s="1" t="s">
        <v>24</v>
      </c>
    </row>
    <row r="24" spans="1:9" ht="15">
      <c r="A24" s="1" t="s">
        <v>3937</v>
      </c>
      <c r="B24" s="1" t="s">
        <v>3938</v>
      </c>
      <c r="C24" s="1" t="s">
        <v>221</v>
      </c>
      <c r="D24" s="7">
        <v>39479</v>
      </c>
      <c r="E24" s="8">
        <v>18</v>
      </c>
      <c r="F24" s="1" t="s">
        <v>3939</v>
      </c>
      <c r="G24" s="8">
        <v>20000000</v>
      </c>
      <c r="H24" s="1" t="s">
        <v>3894</v>
      </c>
      <c r="I24" s="1" t="s">
        <v>24</v>
      </c>
    </row>
    <row r="25" spans="1:9" ht="15">
      <c r="A25" s="1" t="s">
        <v>3940</v>
      </c>
      <c r="B25" s="1" t="s">
        <v>3941</v>
      </c>
      <c r="C25" s="1" t="s">
        <v>221</v>
      </c>
      <c r="D25" s="7">
        <v>39483</v>
      </c>
      <c r="E25" s="8">
        <v>19</v>
      </c>
      <c r="F25" s="1" t="s">
        <v>3942</v>
      </c>
      <c r="G25" s="8">
        <v>195000000</v>
      </c>
      <c r="H25" s="1" t="s">
        <v>3894</v>
      </c>
      <c r="I25" s="1" t="s">
        <v>24</v>
      </c>
    </row>
    <row r="26" spans="1:9" ht="15">
      <c r="A26" s="1" t="s">
        <v>3943</v>
      </c>
      <c r="B26" s="1" t="s">
        <v>3944</v>
      </c>
      <c r="C26" s="1" t="s">
        <v>221</v>
      </c>
      <c r="D26" s="7">
        <v>39483</v>
      </c>
      <c r="E26" s="8">
        <v>20</v>
      </c>
      <c r="F26" s="1" t="s">
        <v>3942</v>
      </c>
      <c r="G26" s="8">
        <v>1000000</v>
      </c>
      <c r="H26" s="1" t="s">
        <v>3894</v>
      </c>
      <c r="I26" s="1" t="s">
        <v>24</v>
      </c>
    </row>
    <row r="27" spans="1:9" ht="15">
      <c r="A27" s="1" t="s">
        <v>3945</v>
      </c>
      <c r="B27" s="1" t="s">
        <v>3946</v>
      </c>
      <c r="C27" s="1" t="s">
        <v>221</v>
      </c>
      <c r="D27" s="7">
        <v>39484</v>
      </c>
      <c r="E27" s="8">
        <v>21</v>
      </c>
      <c r="F27" s="1" t="s">
        <v>3947</v>
      </c>
      <c r="G27" s="8">
        <v>35000000</v>
      </c>
      <c r="H27" s="1" t="s">
        <v>3894</v>
      </c>
      <c r="I27" s="1" t="s">
        <v>24</v>
      </c>
    </row>
    <row r="28" spans="1:9" ht="15">
      <c r="A28" s="1" t="s">
        <v>3948</v>
      </c>
      <c r="B28" s="1" t="s">
        <v>3949</v>
      </c>
      <c r="C28" s="1" t="s">
        <v>221</v>
      </c>
      <c r="D28" s="7">
        <v>39486</v>
      </c>
      <c r="E28" s="8">
        <v>22</v>
      </c>
      <c r="F28" s="1" t="s">
        <v>3950</v>
      </c>
      <c r="G28" s="8">
        <v>20000000</v>
      </c>
      <c r="H28" s="1" t="s">
        <v>3894</v>
      </c>
      <c r="I28" s="1" t="s">
        <v>24</v>
      </c>
    </row>
    <row r="29" spans="1:9" ht="15">
      <c r="A29" s="1" t="s">
        <v>3951</v>
      </c>
      <c r="B29" s="1" t="s">
        <v>3952</v>
      </c>
      <c r="C29" s="1" t="s">
        <v>221</v>
      </c>
      <c r="D29" s="7">
        <v>39489</v>
      </c>
      <c r="E29" s="8">
        <v>23</v>
      </c>
      <c r="F29" s="1" t="s">
        <v>3953</v>
      </c>
      <c r="G29" s="8">
        <v>6000000</v>
      </c>
      <c r="H29" s="1" t="s">
        <v>3894</v>
      </c>
      <c r="I29" s="1" t="s">
        <v>24</v>
      </c>
    </row>
    <row r="30" spans="1:9" ht="15">
      <c r="A30" s="1" t="s">
        <v>3954</v>
      </c>
      <c r="B30" s="1" t="s">
        <v>3955</v>
      </c>
      <c r="C30" s="1" t="s">
        <v>221</v>
      </c>
      <c r="D30" s="7">
        <v>39497</v>
      </c>
      <c r="E30" s="8">
        <v>24</v>
      </c>
      <c r="F30" s="1" t="s">
        <v>3956</v>
      </c>
      <c r="G30" s="8">
        <v>200000000</v>
      </c>
      <c r="H30" s="1" t="s">
        <v>3894</v>
      </c>
      <c r="I30" s="1" t="s">
        <v>24</v>
      </c>
    </row>
    <row r="31" spans="1:9" ht="15">
      <c r="A31" s="1" t="s">
        <v>3957</v>
      </c>
      <c r="B31" s="1" t="s">
        <v>3958</v>
      </c>
      <c r="C31" s="1" t="s">
        <v>221</v>
      </c>
      <c r="D31" s="7">
        <v>39498</v>
      </c>
      <c r="E31" s="8">
        <v>25</v>
      </c>
      <c r="F31" s="1" t="s">
        <v>3959</v>
      </c>
      <c r="G31" s="8">
        <v>20000000</v>
      </c>
      <c r="H31" s="1" t="s">
        <v>3894</v>
      </c>
      <c r="I31" s="1" t="s">
        <v>24</v>
      </c>
    </row>
    <row r="32" spans="1:9" ht="15">
      <c r="A32" s="1" t="s">
        <v>3960</v>
      </c>
      <c r="B32" s="1" t="s">
        <v>3961</v>
      </c>
      <c r="C32" s="1" t="s">
        <v>221</v>
      </c>
      <c r="D32" s="7">
        <v>39498</v>
      </c>
      <c r="E32" s="8">
        <v>26</v>
      </c>
      <c r="F32" s="1" t="s">
        <v>3962</v>
      </c>
      <c r="G32" s="8">
        <v>5000000</v>
      </c>
      <c r="H32" s="1" t="s">
        <v>3894</v>
      </c>
      <c r="I32" s="1" t="s">
        <v>24</v>
      </c>
    </row>
    <row r="33" spans="1:9" ht="15">
      <c r="A33" s="1" t="s">
        <v>3963</v>
      </c>
      <c r="B33" s="1" t="s">
        <v>3964</v>
      </c>
      <c r="C33" s="1" t="s">
        <v>221</v>
      </c>
      <c r="D33" s="7">
        <v>39500</v>
      </c>
      <c r="E33" s="8">
        <v>27</v>
      </c>
      <c r="F33" s="1" t="s">
        <v>3965</v>
      </c>
      <c r="G33" s="8">
        <v>51000000</v>
      </c>
      <c r="H33" s="1" t="s">
        <v>3894</v>
      </c>
      <c r="I33" s="1" t="s">
        <v>24</v>
      </c>
    </row>
    <row r="34" spans="1:9" ht="15">
      <c r="A34" s="1" t="s">
        <v>3966</v>
      </c>
      <c r="B34" s="1" t="s">
        <v>3967</v>
      </c>
      <c r="C34" s="1" t="s">
        <v>221</v>
      </c>
      <c r="D34" s="7">
        <v>39503</v>
      </c>
      <c r="E34" s="8">
        <v>28</v>
      </c>
      <c r="F34" s="1" t="s">
        <v>3968</v>
      </c>
      <c r="G34" s="8">
        <v>25000000</v>
      </c>
      <c r="H34" s="1" t="s">
        <v>3894</v>
      </c>
      <c r="I34" s="1" t="s">
        <v>24</v>
      </c>
    </row>
    <row r="35" spans="1:9" ht="15">
      <c r="A35" s="1" t="s">
        <v>3969</v>
      </c>
      <c r="B35" s="1" t="s">
        <v>3970</v>
      </c>
      <c r="C35" s="1" t="s">
        <v>221</v>
      </c>
      <c r="D35" s="7">
        <v>39503</v>
      </c>
      <c r="E35" s="8">
        <v>29</v>
      </c>
      <c r="F35" s="1" t="s">
        <v>3971</v>
      </c>
      <c r="G35" s="8">
        <v>5000000</v>
      </c>
      <c r="H35" s="1" t="s">
        <v>3894</v>
      </c>
      <c r="I35" s="1" t="s">
        <v>24</v>
      </c>
    </row>
    <row r="36" spans="1:9" ht="15">
      <c r="A36" s="1" t="s">
        <v>3972</v>
      </c>
      <c r="B36" s="1" t="s">
        <v>3973</v>
      </c>
      <c r="C36" s="1" t="s">
        <v>221</v>
      </c>
      <c r="D36" s="7">
        <v>39506</v>
      </c>
      <c r="E36" s="8">
        <v>30</v>
      </c>
      <c r="F36" s="1" t="s">
        <v>3974</v>
      </c>
      <c r="G36" s="8">
        <v>20000000</v>
      </c>
      <c r="H36" s="1" t="s">
        <v>3894</v>
      </c>
      <c r="I36" s="1" t="s">
        <v>24</v>
      </c>
    </row>
    <row r="37" spans="1:9" ht="15">
      <c r="A37" s="1" t="s">
        <v>3975</v>
      </c>
      <c r="B37" s="1" t="s">
        <v>3976</v>
      </c>
      <c r="C37" s="1" t="s">
        <v>221</v>
      </c>
      <c r="D37" s="7">
        <v>39506</v>
      </c>
      <c r="E37" s="8">
        <v>31</v>
      </c>
      <c r="F37" s="1" t="s">
        <v>3977</v>
      </c>
      <c r="G37" s="8">
        <v>200000000</v>
      </c>
      <c r="H37" s="1" t="s">
        <v>3894</v>
      </c>
      <c r="I37" s="1" t="s">
        <v>24</v>
      </c>
    </row>
    <row r="38" spans="1:9" ht="15">
      <c r="A38" s="1" t="s">
        <v>3978</v>
      </c>
      <c r="B38" s="1" t="s">
        <v>3979</v>
      </c>
      <c r="C38" s="1" t="s">
        <v>221</v>
      </c>
      <c r="D38" s="7">
        <v>39507</v>
      </c>
      <c r="E38" s="8">
        <v>32</v>
      </c>
      <c r="F38" s="1" t="s">
        <v>3980</v>
      </c>
      <c r="G38" s="8">
        <v>100000000</v>
      </c>
      <c r="H38" s="1" t="s">
        <v>3894</v>
      </c>
      <c r="I38" s="1" t="s">
        <v>24</v>
      </c>
    </row>
    <row r="39" spans="1:9" ht="15">
      <c r="A39" s="1" t="s">
        <v>3981</v>
      </c>
      <c r="B39" s="1" t="s">
        <v>3982</v>
      </c>
      <c r="C39" s="1" t="s">
        <v>221</v>
      </c>
      <c r="D39" s="7">
        <v>39507</v>
      </c>
      <c r="E39" s="8">
        <v>33</v>
      </c>
      <c r="F39" s="1" t="s">
        <v>3983</v>
      </c>
      <c r="G39" s="8">
        <v>20000000</v>
      </c>
      <c r="H39" s="1" t="s">
        <v>3894</v>
      </c>
      <c r="I39" s="1" t="s">
        <v>24</v>
      </c>
    </row>
    <row r="40" spans="1:9" ht="15">
      <c r="A40" s="1" t="s">
        <v>3984</v>
      </c>
      <c r="B40" s="1" t="s">
        <v>3985</v>
      </c>
      <c r="C40" s="1" t="s">
        <v>221</v>
      </c>
      <c r="D40" s="7">
        <v>39510</v>
      </c>
      <c r="E40" s="8">
        <v>34</v>
      </c>
      <c r="F40" s="1" t="s">
        <v>3986</v>
      </c>
      <c r="G40" s="8">
        <v>157880000</v>
      </c>
      <c r="H40" s="1" t="s">
        <v>3894</v>
      </c>
      <c r="I40" s="1" t="s">
        <v>24</v>
      </c>
    </row>
    <row r="41" spans="1:9" ht="15">
      <c r="A41" s="1" t="s">
        <v>3987</v>
      </c>
      <c r="B41" s="1" t="s">
        <v>3988</v>
      </c>
      <c r="C41" s="1" t="s">
        <v>221</v>
      </c>
      <c r="D41" s="7">
        <v>39510</v>
      </c>
      <c r="E41" s="8">
        <v>35</v>
      </c>
      <c r="F41" s="1" t="s">
        <v>3986</v>
      </c>
      <c r="G41" s="8">
        <v>40000</v>
      </c>
      <c r="H41" s="1" t="s">
        <v>3894</v>
      </c>
      <c r="I41" s="1" t="s">
        <v>24</v>
      </c>
    </row>
    <row r="42" spans="1:9" ht="15">
      <c r="A42" s="1" t="s">
        <v>3989</v>
      </c>
      <c r="B42" s="1" t="s">
        <v>3988</v>
      </c>
      <c r="C42" s="1" t="s">
        <v>221</v>
      </c>
      <c r="D42" s="7">
        <v>39510</v>
      </c>
      <c r="E42" s="8">
        <v>36</v>
      </c>
      <c r="F42" s="1" t="s">
        <v>3986</v>
      </c>
      <c r="G42" s="8">
        <v>40000</v>
      </c>
      <c r="H42" s="1" t="s">
        <v>3894</v>
      </c>
      <c r="I42" s="1" t="s">
        <v>24</v>
      </c>
    </row>
    <row r="43" spans="1:9" ht="15">
      <c r="A43" s="1" t="s">
        <v>3990</v>
      </c>
      <c r="B43" s="1" t="s">
        <v>3991</v>
      </c>
      <c r="C43" s="1" t="s">
        <v>221</v>
      </c>
      <c r="D43" s="7">
        <v>39511</v>
      </c>
      <c r="E43" s="8">
        <v>37</v>
      </c>
      <c r="F43" s="1" t="s">
        <v>3992</v>
      </c>
      <c r="G43" s="8">
        <v>5000000</v>
      </c>
      <c r="H43" s="1" t="s">
        <v>3894</v>
      </c>
      <c r="I43" s="1" t="s">
        <v>24</v>
      </c>
    </row>
    <row r="44" spans="1:9" ht="15">
      <c r="A44" s="1" t="s">
        <v>3993</v>
      </c>
      <c r="B44" s="1" t="s">
        <v>3994</v>
      </c>
      <c r="C44" s="1" t="s">
        <v>221</v>
      </c>
      <c r="D44" s="7">
        <v>39511</v>
      </c>
      <c r="E44" s="8">
        <v>38</v>
      </c>
      <c r="F44" s="1" t="s">
        <v>3995</v>
      </c>
      <c r="G44" s="8">
        <v>16366500000</v>
      </c>
      <c r="H44" s="1" t="s">
        <v>3894</v>
      </c>
      <c r="I44" s="1" t="s">
        <v>24</v>
      </c>
    </row>
    <row r="45" spans="1:9" ht="15">
      <c r="A45" s="1" t="s">
        <v>3996</v>
      </c>
      <c r="B45" s="1" t="s">
        <v>3997</v>
      </c>
      <c r="C45" s="1" t="s">
        <v>221</v>
      </c>
      <c r="D45" s="7">
        <v>39512</v>
      </c>
      <c r="E45" s="8">
        <v>39</v>
      </c>
      <c r="F45" s="1" t="s">
        <v>3998</v>
      </c>
      <c r="G45" s="8">
        <v>51000000</v>
      </c>
      <c r="H45" s="1" t="s">
        <v>3894</v>
      </c>
      <c r="I45" s="1" t="s">
        <v>24</v>
      </c>
    </row>
    <row r="46" spans="1:9" ht="15">
      <c r="A46" s="1" t="s">
        <v>3999</v>
      </c>
      <c r="B46" s="1" t="s">
        <v>4000</v>
      </c>
      <c r="C46" s="1" t="s">
        <v>221</v>
      </c>
      <c r="D46" s="7">
        <v>39514</v>
      </c>
      <c r="E46" s="8">
        <v>40</v>
      </c>
      <c r="F46" s="1" t="s">
        <v>4001</v>
      </c>
      <c r="G46" s="8">
        <v>50000000</v>
      </c>
      <c r="H46" s="1" t="s">
        <v>3894</v>
      </c>
      <c r="I46" s="1" t="s">
        <v>24</v>
      </c>
    </row>
    <row r="47" spans="1:9" ht="15">
      <c r="A47" s="1" t="s">
        <v>4002</v>
      </c>
      <c r="B47" s="1" t="s">
        <v>4003</v>
      </c>
      <c r="C47" s="1" t="s">
        <v>221</v>
      </c>
      <c r="D47" s="7">
        <v>39517</v>
      </c>
      <c r="E47" s="8">
        <v>41</v>
      </c>
      <c r="F47" s="1" t="s">
        <v>4004</v>
      </c>
      <c r="G47" s="8">
        <v>599300000</v>
      </c>
      <c r="H47" s="1" t="s">
        <v>3894</v>
      </c>
      <c r="I47" s="1" t="s">
        <v>24</v>
      </c>
    </row>
    <row r="48" spans="1:9" ht="15">
      <c r="A48" s="1" t="s">
        <v>4005</v>
      </c>
      <c r="B48" s="1" t="s">
        <v>4003</v>
      </c>
      <c r="C48" s="1" t="s">
        <v>221</v>
      </c>
      <c r="D48" s="7">
        <v>39517</v>
      </c>
      <c r="E48" s="8">
        <v>42</v>
      </c>
      <c r="F48" s="1" t="s">
        <v>4004</v>
      </c>
      <c r="G48" s="8">
        <v>20000</v>
      </c>
      <c r="H48" s="1" t="s">
        <v>3894</v>
      </c>
      <c r="I48" s="1" t="s">
        <v>24</v>
      </c>
    </row>
    <row r="49" spans="1:9" ht="15">
      <c r="A49" s="1" t="s">
        <v>4006</v>
      </c>
      <c r="B49" s="1" t="s">
        <v>4003</v>
      </c>
      <c r="C49" s="1" t="s">
        <v>221</v>
      </c>
      <c r="D49" s="7">
        <v>39517</v>
      </c>
      <c r="E49" s="8">
        <v>43</v>
      </c>
      <c r="F49" s="1" t="s">
        <v>4004</v>
      </c>
      <c r="G49" s="8">
        <v>10000</v>
      </c>
      <c r="H49" s="1" t="s">
        <v>3894</v>
      </c>
      <c r="I49" s="1" t="s">
        <v>24</v>
      </c>
    </row>
    <row r="50" spans="1:9" ht="15">
      <c r="A50" s="1" t="s">
        <v>4007</v>
      </c>
      <c r="B50" s="1" t="s">
        <v>4008</v>
      </c>
      <c r="C50" s="1" t="s">
        <v>221</v>
      </c>
      <c r="D50" s="7">
        <v>39520</v>
      </c>
      <c r="E50" s="8">
        <v>44</v>
      </c>
      <c r="F50" s="1" t="s">
        <v>4009</v>
      </c>
      <c r="G50" s="8">
        <v>100000</v>
      </c>
      <c r="H50" s="1" t="s">
        <v>3894</v>
      </c>
      <c r="I50" s="1" t="s">
        <v>24</v>
      </c>
    </row>
    <row r="51" spans="1:9" ht="15">
      <c r="A51" s="1" t="s">
        <v>4010</v>
      </c>
      <c r="B51" s="1" t="s">
        <v>4011</v>
      </c>
      <c r="C51" s="1" t="s">
        <v>221</v>
      </c>
      <c r="D51" s="7">
        <v>39520</v>
      </c>
      <c r="E51" s="8">
        <v>45</v>
      </c>
      <c r="F51" s="1" t="s">
        <v>4009</v>
      </c>
      <c r="G51" s="8">
        <v>4900000</v>
      </c>
      <c r="H51" s="1" t="s">
        <v>3894</v>
      </c>
      <c r="I51" s="1" t="s">
        <v>24</v>
      </c>
    </row>
    <row r="52" spans="1:9" ht="15">
      <c r="A52" s="1" t="s">
        <v>4012</v>
      </c>
      <c r="B52" s="1" t="s">
        <v>4013</v>
      </c>
      <c r="C52" s="1" t="s">
        <v>221</v>
      </c>
      <c r="D52" s="7">
        <v>39521</v>
      </c>
      <c r="E52" s="8">
        <v>46</v>
      </c>
      <c r="F52" s="1" t="s">
        <v>4014</v>
      </c>
      <c r="G52" s="8">
        <v>258800000</v>
      </c>
      <c r="H52" s="1" t="s">
        <v>3894</v>
      </c>
      <c r="I52" s="1" t="s">
        <v>24</v>
      </c>
    </row>
    <row r="53" spans="1:9" ht="15">
      <c r="A53" s="1" t="s">
        <v>4015</v>
      </c>
      <c r="B53" s="1" t="s">
        <v>4016</v>
      </c>
      <c r="C53" s="1" t="s">
        <v>221</v>
      </c>
      <c r="D53" s="7">
        <v>39521</v>
      </c>
      <c r="E53" s="8">
        <v>47</v>
      </c>
      <c r="F53" s="1" t="s">
        <v>4017</v>
      </c>
      <c r="G53" s="8">
        <v>933633200</v>
      </c>
      <c r="H53" s="1" t="s">
        <v>3894</v>
      </c>
      <c r="I53" s="1" t="s">
        <v>24</v>
      </c>
    </row>
    <row r="54" spans="1:9" ht="15">
      <c r="A54" s="1" t="s">
        <v>4018</v>
      </c>
      <c r="B54" s="1" t="s">
        <v>4019</v>
      </c>
      <c r="C54" s="1" t="s">
        <v>221</v>
      </c>
      <c r="D54" s="7">
        <v>39525</v>
      </c>
      <c r="E54" s="8">
        <v>48</v>
      </c>
      <c r="F54" s="1" t="s">
        <v>4020</v>
      </c>
      <c r="G54" s="8">
        <v>18000000000</v>
      </c>
      <c r="H54" s="1" t="s">
        <v>3894</v>
      </c>
      <c r="I54" s="1" t="s">
        <v>24</v>
      </c>
    </row>
    <row r="55" spans="1:9" ht="15">
      <c r="A55" s="1" t="s">
        <v>4021</v>
      </c>
      <c r="B55" s="1" t="s">
        <v>4022</v>
      </c>
      <c r="C55" s="1" t="s">
        <v>221</v>
      </c>
      <c r="D55" s="7">
        <v>39525</v>
      </c>
      <c r="E55" s="8">
        <v>49</v>
      </c>
      <c r="F55" s="1" t="s">
        <v>4023</v>
      </c>
      <c r="G55" s="8">
        <v>2694983000</v>
      </c>
      <c r="H55" s="1" t="s">
        <v>3894</v>
      </c>
      <c r="I55" s="1" t="s">
        <v>24</v>
      </c>
    </row>
    <row r="56" spans="1:9" ht="15">
      <c r="A56" s="1" t="s">
        <v>4024</v>
      </c>
      <c r="B56" s="1" t="s">
        <v>4025</v>
      </c>
      <c r="C56" s="1" t="s">
        <v>221</v>
      </c>
      <c r="D56" s="7">
        <v>39526</v>
      </c>
      <c r="E56" s="8">
        <v>50</v>
      </c>
      <c r="F56" s="1" t="s">
        <v>4026</v>
      </c>
      <c r="G56" s="8">
        <v>20000000</v>
      </c>
      <c r="H56" s="1" t="s">
        <v>3894</v>
      </c>
      <c r="I56" s="1" t="s">
        <v>24</v>
      </c>
    </row>
    <row r="57" spans="1:9" ht="15">
      <c r="A57" s="1" t="s">
        <v>4027</v>
      </c>
      <c r="B57" s="1" t="s">
        <v>4028</v>
      </c>
      <c r="C57" s="1" t="s">
        <v>221</v>
      </c>
      <c r="D57" s="7">
        <v>39527</v>
      </c>
      <c r="E57" s="8">
        <v>51</v>
      </c>
      <c r="F57" s="1" t="s">
        <v>4029</v>
      </c>
      <c r="G57" s="8">
        <v>73190000</v>
      </c>
      <c r="H57" s="1" t="s">
        <v>3894</v>
      </c>
      <c r="I57" s="1" t="s">
        <v>24</v>
      </c>
    </row>
    <row r="58" spans="1:9" ht="15">
      <c r="A58" s="1" t="s">
        <v>4030</v>
      </c>
      <c r="B58" s="1" t="s">
        <v>4031</v>
      </c>
      <c r="C58" s="1" t="s">
        <v>221</v>
      </c>
      <c r="D58" s="7">
        <v>39527</v>
      </c>
      <c r="E58" s="8">
        <v>52</v>
      </c>
      <c r="F58" s="1" t="s">
        <v>4032</v>
      </c>
      <c r="G58" s="8">
        <v>160000000</v>
      </c>
      <c r="H58" s="1" t="s">
        <v>3894</v>
      </c>
      <c r="I58" s="1" t="s">
        <v>24</v>
      </c>
    </row>
    <row r="59" spans="1:9" ht="15">
      <c r="A59" s="1" t="s">
        <v>4033</v>
      </c>
      <c r="B59" s="1" t="s">
        <v>4034</v>
      </c>
      <c r="C59" s="1" t="s">
        <v>221</v>
      </c>
      <c r="D59" s="7">
        <v>39527</v>
      </c>
      <c r="E59" s="8">
        <v>53</v>
      </c>
      <c r="F59" s="1" t="s">
        <v>4029</v>
      </c>
      <c r="G59" s="8">
        <v>510000</v>
      </c>
      <c r="H59" s="1" t="s">
        <v>3894</v>
      </c>
      <c r="I59" s="1" t="s">
        <v>24</v>
      </c>
    </row>
    <row r="60" spans="1:9" ht="15">
      <c r="A60" s="1" t="s">
        <v>4035</v>
      </c>
      <c r="B60" s="1" t="s">
        <v>4034</v>
      </c>
      <c r="C60" s="1" t="s">
        <v>221</v>
      </c>
      <c r="D60" s="7">
        <v>39527</v>
      </c>
      <c r="E60" s="8">
        <v>54</v>
      </c>
      <c r="F60" s="1" t="s">
        <v>4029</v>
      </c>
      <c r="G60" s="8">
        <v>510000</v>
      </c>
      <c r="H60" s="1" t="s">
        <v>3894</v>
      </c>
      <c r="I60" s="1" t="s">
        <v>24</v>
      </c>
    </row>
    <row r="61" spans="1:9" ht="15">
      <c r="A61" s="1" t="s">
        <v>4036</v>
      </c>
      <c r="B61" s="1" t="s">
        <v>4037</v>
      </c>
      <c r="C61" s="1" t="s">
        <v>221</v>
      </c>
      <c r="D61" s="7">
        <v>39527</v>
      </c>
      <c r="E61" s="8">
        <v>55</v>
      </c>
      <c r="F61" s="1" t="s">
        <v>4038</v>
      </c>
      <c r="G61" s="8">
        <v>100000000</v>
      </c>
      <c r="H61" s="1" t="s">
        <v>3894</v>
      </c>
      <c r="I61" s="1" t="s">
        <v>24</v>
      </c>
    </row>
    <row r="62" spans="1:9" ht="15">
      <c r="A62" s="1" t="s">
        <v>4039</v>
      </c>
      <c r="B62" s="1" t="s">
        <v>4040</v>
      </c>
      <c r="C62" s="1" t="s">
        <v>221</v>
      </c>
      <c r="D62" s="7">
        <v>39528</v>
      </c>
      <c r="E62" s="8">
        <v>56</v>
      </c>
      <c r="F62" s="1" t="s">
        <v>4041</v>
      </c>
      <c r="G62" s="8">
        <v>5000000</v>
      </c>
      <c r="H62" s="1" t="s">
        <v>3894</v>
      </c>
      <c r="I62" s="1" t="s">
        <v>24</v>
      </c>
    </row>
    <row r="63" spans="1:9" ht="15">
      <c r="A63" s="1" t="s">
        <v>4042</v>
      </c>
      <c r="B63" s="1" t="s">
        <v>4043</v>
      </c>
      <c r="C63" s="1" t="s">
        <v>221</v>
      </c>
      <c r="D63" s="7">
        <v>39528</v>
      </c>
      <c r="E63" s="8">
        <v>57</v>
      </c>
      <c r="F63" s="1" t="s">
        <v>4044</v>
      </c>
      <c r="G63" s="8">
        <v>100000000</v>
      </c>
      <c r="H63" s="1" t="s">
        <v>3894</v>
      </c>
      <c r="I63" s="1" t="s">
        <v>24</v>
      </c>
    </row>
    <row r="64" spans="1:9" ht="15">
      <c r="A64" s="1" t="s">
        <v>4045</v>
      </c>
      <c r="B64" s="1" t="s">
        <v>4046</v>
      </c>
      <c r="C64" s="1" t="s">
        <v>221</v>
      </c>
      <c r="D64" s="7">
        <v>39534</v>
      </c>
      <c r="E64" s="8">
        <v>58</v>
      </c>
      <c r="F64" s="1" t="s">
        <v>4047</v>
      </c>
      <c r="G64" s="8">
        <v>9376000000</v>
      </c>
      <c r="H64" s="1" t="s">
        <v>3894</v>
      </c>
      <c r="I64" s="1" t="s">
        <v>24</v>
      </c>
    </row>
    <row r="65" spans="1:9" ht="15">
      <c r="A65" s="1" t="s">
        <v>4048</v>
      </c>
      <c r="B65" s="1" t="s">
        <v>4049</v>
      </c>
      <c r="C65" s="1" t="s">
        <v>221</v>
      </c>
      <c r="D65" s="7">
        <v>39534</v>
      </c>
      <c r="E65" s="8">
        <v>59</v>
      </c>
      <c r="F65" s="1" t="s">
        <v>4050</v>
      </c>
      <c r="G65" s="8">
        <v>270000</v>
      </c>
      <c r="H65" s="1" t="s">
        <v>3894</v>
      </c>
      <c r="I65" s="1" t="s">
        <v>24</v>
      </c>
    </row>
    <row r="66" spans="1:9" ht="15">
      <c r="A66" s="1" t="s">
        <v>4051</v>
      </c>
      <c r="B66" s="1" t="s">
        <v>4049</v>
      </c>
      <c r="C66" s="1" t="s">
        <v>221</v>
      </c>
      <c r="D66" s="7">
        <v>39534</v>
      </c>
      <c r="E66" s="8">
        <v>60</v>
      </c>
      <c r="F66" s="1" t="s">
        <v>4050</v>
      </c>
      <c r="G66" s="8">
        <v>260000</v>
      </c>
      <c r="H66" s="1" t="s">
        <v>3894</v>
      </c>
      <c r="I66" s="1" t="s">
        <v>24</v>
      </c>
    </row>
    <row r="67" spans="1:9" ht="15">
      <c r="A67" s="1" t="s">
        <v>4052</v>
      </c>
      <c r="B67" s="1" t="s">
        <v>4053</v>
      </c>
      <c r="C67" s="1" t="s">
        <v>221</v>
      </c>
      <c r="D67" s="7">
        <v>39534</v>
      </c>
      <c r="E67" s="8">
        <v>61</v>
      </c>
      <c r="F67" s="1" t="s">
        <v>4050</v>
      </c>
      <c r="G67" s="8">
        <v>250000</v>
      </c>
      <c r="H67" s="1" t="s">
        <v>3894</v>
      </c>
      <c r="I67" s="1" t="s">
        <v>24</v>
      </c>
    </row>
    <row r="68" spans="1:9" ht="15">
      <c r="A68" s="1" t="s">
        <v>4054</v>
      </c>
      <c r="B68" s="1" t="s">
        <v>4049</v>
      </c>
      <c r="C68" s="1" t="s">
        <v>221</v>
      </c>
      <c r="D68" s="7">
        <v>39534</v>
      </c>
      <c r="E68" s="8">
        <v>62</v>
      </c>
      <c r="F68" s="1" t="s">
        <v>4050</v>
      </c>
      <c r="G68" s="8">
        <v>240000</v>
      </c>
      <c r="H68" s="1" t="s">
        <v>3894</v>
      </c>
      <c r="I68" s="1" t="s">
        <v>24</v>
      </c>
    </row>
    <row r="69" spans="1:9" ht="15">
      <c r="A69" s="1" t="s">
        <v>4055</v>
      </c>
      <c r="B69" s="1" t="s">
        <v>4049</v>
      </c>
      <c r="C69" s="1" t="s">
        <v>221</v>
      </c>
      <c r="D69" s="7">
        <v>39534</v>
      </c>
      <c r="E69" s="8">
        <v>63</v>
      </c>
      <c r="F69" s="1" t="s">
        <v>4050</v>
      </c>
      <c r="G69" s="8">
        <v>230000</v>
      </c>
      <c r="H69" s="1" t="s">
        <v>3894</v>
      </c>
      <c r="I69" s="1" t="s">
        <v>24</v>
      </c>
    </row>
    <row r="70" spans="1:9" ht="15">
      <c r="A70" s="1" t="s">
        <v>4056</v>
      </c>
      <c r="B70" s="1" t="s">
        <v>4057</v>
      </c>
      <c r="C70" s="1" t="s">
        <v>221</v>
      </c>
      <c r="D70" s="7">
        <v>39535</v>
      </c>
      <c r="E70" s="8">
        <v>64</v>
      </c>
      <c r="F70" s="1" t="s">
        <v>4058</v>
      </c>
      <c r="G70" s="8">
        <v>9500000</v>
      </c>
      <c r="H70" s="1" t="s">
        <v>3894</v>
      </c>
      <c r="I70" s="1" t="s">
        <v>24</v>
      </c>
    </row>
    <row r="71" spans="1:9" ht="15">
      <c r="A71" s="1" t="s">
        <v>4059</v>
      </c>
      <c r="B71" s="1" t="s">
        <v>4060</v>
      </c>
      <c r="C71" s="1" t="s">
        <v>221</v>
      </c>
      <c r="D71" s="7">
        <v>39540</v>
      </c>
      <c r="E71" s="8">
        <v>65</v>
      </c>
      <c r="F71" s="1" t="s">
        <v>4061</v>
      </c>
      <c r="G71" s="8">
        <v>5000000</v>
      </c>
      <c r="H71" s="1" t="s">
        <v>3894</v>
      </c>
      <c r="I71" s="1" t="s">
        <v>24</v>
      </c>
    </row>
    <row r="72" spans="1:9" ht="15">
      <c r="A72" s="1" t="s">
        <v>4062</v>
      </c>
      <c r="B72" s="1" t="s">
        <v>4063</v>
      </c>
      <c r="C72" s="1" t="s">
        <v>221</v>
      </c>
      <c r="D72" s="7">
        <v>39541</v>
      </c>
      <c r="E72" s="8">
        <v>66</v>
      </c>
      <c r="F72" s="1" t="s">
        <v>4064</v>
      </c>
      <c r="G72" s="8">
        <v>1583800000</v>
      </c>
      <c r="H72" s="1" t="s">
        <v>3894</v>
      </c>
      <c r="I72" s="1" t="s">
        <v>24</v>
      </c>
    </row>
    <row r="73" spans="1:9" ht="15">
      <c r="A73" s="1" t="s">
        <v>4065</v>
      </c>
      <c r="B73" s="1" t="s">
        <v>4066</v>
      </c>
      <c r="C73" s="1" t="s">
        <v>221</v>
      </c>
      <c r="D73" s="7">
        <v>39545</v>
      </c>
      <c r="E73" s="8">
        <v>67</v>
      </c>
      <c r="F73" s="1" t="s">
        <v>4067</v>
      </c>
      <c r="G73" s="8">
        <v>200000000</v>
      </c>
      <c r="H73" s="1" t="s">
        <v>3894</v>
      </c>
      <c r="I73" s="1" t="s">
        <v>24</v>
      </c>
    </row>
    <row r="74" spans="1:9" ht="15">
      <c r="A74" s="1" t="s">
        <v>4068</v>
      </c>
      <c r="B74" s="1" t="s">
        <v>4069</v>
      </c>
      <c r="C74" s="1" t="s">
        <v>221</v>
      </c>
      <c r="D74" s="7">
        <v>39546</v>
      </c>
      <c r="E74" s="8">
        <v>68</v>
      </c>
      <c r="F74" s="1" t="s">
        <v>4070</v>
      </c>
      <c r="G74" s="8">
        <v>85968000</v>
      </c>
      <c r="H74" s="1" t="s">
        <v>3894</v>
      </c>
      <c r="I74" s="1" t="s">
        <v>24</v>
      </c>
    </row>
    <row r="75" spans="1:9" ht="15">
      <c r="A75" s="1" t="s">
        <v>4071</v>
      </c>
      <c r="B75" s="1" t="s">
        <v>4069</v>
      </c>
      <c r="C75" s="1" t="s">
        <v>221</v>
      </c>
      <c r="D75" s="7">
        <v>39546</v>
      </c>
      <c r="E75" s="8">
        <v>69</v>
      </c>
      <c r="F75" s="1" t="s">
        <v>4070</v>
      </c>
      <c r="G75" s="8">
        <v>27342000</v>
      </c>
      <c r="H75" s="1" t="s">
        <v>3894</v>
      </c>
      <c r="I75" s="1" t="s">
        <v>24</v>
      </c>
    </row>
    <row r="76" spans="1:9" ht="15">
      <c r="A76" s="1" t="s">
        <v>4072</v>
      </c>
      <c r="B76" s="1" t="s">
        <v>4069</v>
      </c>
      <c r="C76" s="1" t="s">
        <v>221</v>
      </c>
      <c r="D76" s="7">
        <v>39546</v>
      </c>
      <c r="E76" s="8">
        <v>70</v>
      </c>
      <c r="F76" s="1" t="s">
        <v>4070</v>
      </c>
      <c r="G76" s="8">
        <v>23408000</v>
      </c>
      <c r="H76" s="1" t="s">
        <v>3894</v>
      </c>
      <c r="I76" s="1" t="s">
        <v>24</v>
      </c>
    </row>
    <row r="77" spans="1:9" ht="15">
      <c r="A77" s="1" t="s">
        <v>4073</v>
      </c>
      <c r="B77" s="1" t="s">
        <v>4069</v>
      </c>
      <c r="C77" s="1" t="s">
        <v>221</v>
      </c>
      <c r="D77" s="7">
        <v>39546</v>
      </c>
      <c r="E77" s="8">
        <v>71</v>
      </c>
      <c r="F77" s="1" t="s">
        <v>4070</v>
      </c>
      <c r="G77" s="8">
        <v>60000000</v>
      </c>
      <c r="H77" s="1" t="s">
        <v>3894</v>
      </c>
      <c r="I77" s="1" t="s">
        <v>24</v>
      </c>
    </row>
    <row r="78" spans="1:9" ht="15">
      <c r="A78" s="1" t="s">
        <v>4074</v>
      </c>
      <c r="B78" s="1" t="s">
        <v>4075</v>
      </c>
      <c r="C78" s="1" t="s">
        <v>221</v>
      </c>
      <c r="D78" s="7">
        <v>39547</v>
      </c>
      <c r="E78" s="8">
        <v>72</v>
      </c>
      <c r="F78" s="1" t="s">
        <v>4076</v>
      </c>
      <c r="G78" s="8">
        <v>5000000</v>
      </c>
      <c r="H78" s="1" t="s">
        <v>3894</v>
      </c>
      <c r="I78" s="1" t="s">
        <v>24</v>
      </c>
    </row>
    <row r="79" spans="1:9" ht="15">
      <c r="A79" s="1" t="s">
        <v>4077</v>
      </c>
      <c r="B79" s="1" t="s">
        <v>4078</v>
      </c>
      <c r="C79" s="1" t="s">
        <v>221</v>
      </c>
      <c r="D79" s="7">
        <v>39547</v>
      </c>
      <c r="E79" s="8">
        <v>73</v>
      </c>
      <c r="F79" s="1" t="s">
        <v>4079</v>
      </c>
      <c r="G79" s="8">
        <v>20000000</v>
      </c>
      <c r="H79" s="1" t="s">
        <v>3894</v>
      </c>
      <c r="I79" s="1" t="s">
        <v>24</v>
      </c>
    </row>
    <row r="80" spans="1:9" ht="15">
      <c r="A80" s="1" t="s">
        <v>4080</v>
      </c>
      <c r="B80" s="1" t="s">
        <v>4081</v>
      </c>
      <c r="C80" s="1" t="s">
        <v>221</v>
      </c>
      <c r="D80" s="7">
        <v>39548</v>
      </c>
      <c r="E80" s="8">
        <v>74</v>
      </c>
      <c r="F80" s="1" t="s">
        <v>4082</v>
      </c>
      <c r="G80" s="8">
        <v>32000000</v>
      </c>
      <c r="H80" s="1" t="s">
        <v>3894</v>
      </c>
      <c r="I80" s="1" t="s">
        <v>24</v>
      </c>
    </row>
    <row r="81" spans="1:9" ht="15">
      <c r="A81" s="1" t="s">
        <v>4083</v>
      </c>
      <c r="B81" s="1" t="s">
        <v>4084</v>
      </c>
      <c r="C81" s="1" t="s">
        <v>221</v>
      </c>
      <c r="D81" s="7">
        <v>39548</v>
      </c>
      <c r="E81" s="8">
        <v>75</v>
      </c>
      <c r="F81" s="1" t="s">
        <v>4085</v>
      </c>
      <c r="G81" s="8">
        <v>740393500</v>
      </c>
      <c r="H81" s="1" t="s">
        <v>3894</v>
      </c>
      <c r="I81" s="1" t="s">
        <v>24</v>
      </c>
    </row>
    <row r="82" spans="1:9" ht="15">
      <c r="A82" s="1" t="s">
        <v>4086</v>
      </c>
      <c r="B82" s="1" t="s">
        <v>4087</v>
      </c>
      <c r="C82" s="1" t="s">
        <v>221</v>
      </c>
      <c r="D82" s="7">
        <v>39548</v>
      </c>
      <c r="E82" s="8">
        <v>76</v>
      </c>
      <c r="F82" s="1" t="s">
        <v>4085</v>
      </c>
      <c r="G82" s="8">
        <v>500</v>
      </c>
      <c r="H82" s="1" t="s">
        <v>3894</v>
      </c>
      <c r="I82" s="1" t="s">
        <v>24</v>
      </c>
    </row>
    <row r="83" spans="1:9" ht="15">
      <c r="A83" s="1" t="s">
        <v>4088</v>
      </c>
      <c r="B83" s="1" t="s">
        <v>4089</v>
      </c>
      <c r="C83" s="1" t="s">
        <v>221</v>
      </c>
      <c r="D83" s="7">
        <v>39548</v>
      </c>
      <c r="E83" s="8">
        <v>77</v>
      </c>
      <c r="F83" s="1" t="s">
        <v>4090</v>
      </c>
      <c r="G83" s="8">
        <v>20000000</v>
      </c>
      <c r="H83" s="1" t="s">
        <v>3894</v>
      </c>
      <c r="I83" s="1" t="s">
        <v>24</v>
      </c>
    </row>
    <row r="84" spans="1:9" ht="15">
      <c r="A84" s="1" t="s">
        <v>4091</v>
      </c>
      <c r="B84" s="1" t="s">
        <v>4092</v>
      </c>
      <c r="C84" s="1" t="s">
        <v>221</v>
      </c>
      <c r="D84" s="7">
        <v>39548</v>
      </c>
      <c r="E84" s="8">
        <v>78</v>
      </c>
      <c r="F84" s="1" t="s">
        <v>4093</v>
      </c>
      <c r="G84" s="8">
        <v>73334000</v>
      </c>
      <c r="H84" s="1" t="s">
        <v>3894</v>
      </c>
      <c r="I84" s="1" t="s">
        <v>24</v>
      </c>
    </row>
    <row r="85" spans="1:9" ht="15">
      <c r="A85" s="1" t="s">
        <v>4094</v>
      </c>
      <c r="B85" s="1" t="s">
        <v>4095</v>
      </c>
      <c r="C85" s="1" t="s">
        <v>221</v>
      </c>
      <c r="D85" s="7">
        <v>39549</v>
      </c>
      <c r="E85" s="8">
        <v>79</v>
      </c>
      <c r="F85" s="1" t="s">
        <v>4096</v>
      </c>
      <c r="G85" s="8">
        <v>50000000</v>
      </c>
      <c r="H85" s="1" t="s">
        <v>3894</v>
      </c>
      <c r="I85" s="1" t="s">
        <v>24</v>
      </c>
    </row>
    <row r="86" spans="1:9" ht="15">
      <c r="A86" s="1" t="s">
        <v>4097</v>
      </c>
      <c r="B86" s="1" t="s">
        <v>4098</v>
      </c>
      <c r="C86" s="1" t="s">
        <v>221</v>
      </c>
      <c r="D86" s="7">
        <v>39553</v>
      </c>
      <c r="E86" s="8">
        <v>80</v>
      </c>
      <c r="F86" s="1" t="s">
        <v>4099</v>
      </c>
      <c r="G86" s="8">
        <v>1230000000</v>
      </c>
      <c r="H86" s="1" t="s">
        <v>3894</v>
      </c>
      <c r="I86" s="1" t="s">
        <v>24</v>
      </c>
    </row>
    <row r="87" spans="1:9" ht="15">
      <c r="A87" s="1" t="s">
        <v>4100</v>
      </c>
      <c r="B87" s="1" t="s">
        <v>4053</v>
      </c>
      <c r="C87" s="1" t="s">
        <v>221</v>
      </c>
      <c r="D87" s="7">
        <v>39553</v>
      </c>
      <c r="E87" s="8">
        <v>81</v>
      </c>
      <c r="F87" s="1" t="s">
        <v>4050</v>
      </c>
      <c r="G87" s="8">
        <v>220000</v>
      </c>
      <c r="H87" s="1" t="s">
        <v>3894</v>
      </c>
      <c r="I87" s="1" t="s">
        <v>24</v>
      </c>
    </row>
    <row r="88" spans="1:9" ht="15">
      <c r="A88" s="1" t="s">
        <v>4101</v>
      </c>
      <c r="B88" s="1" t="s">
        <v>4053</v>
      </c>
      <c r="C88" s="1" t="s">
        <v>221</v>
      </c>
      <c r="D88" s="7">
        <v>39553</v>
      </c>
      <c r="E88" s="8">
        <v>82</v>
      </c>
      <c r="F88" s="1" t="s">
        <v>4050</v>
      </c>
      <c r="G88" s="8">
        <v>210000</v>
      </c>
      <c r="H88" s="1" t="s">
        <v>3894</v>
      </c>
      <c r="I88" s="1" t="s">
        <v>24</v>
      </c>
    </row>
    <row r="89" spans="1:9" ht="15">
      <c r="A89" s="1" t="s">
        <v>4102</v>
      </c>
      <c r="B89" s="1" t="s">
        <v>4053</v>
      </c>
      <c r="C89" s="1" t="s">
        <v>221</v>
      </c>
      <c r="D89" s="7">
        <v>39553</v>
      </c>
      <c r="E89" s="8">
        <v>83</v>
      </c>
      <c r="F89" s="1" t="s">
        <v>4050</v>
      </c>
      <c r="G89" s="8">
        <v>190000</v>
      </c>
      <c r="H89" s="1" t="s">
        <v>3894</v>
      </c>
      <c r="I89" s="1" t="s">
        <v>24</v>
      </c>
    </row>
    <row r="90" spans="1:9" ht="15">
      <c r="A90" s="1" t="s">
        <v>4103</v>
      </c>
      <c r="B90" s="1" t="s">
        <v>4053</v>
      </c>
      <c r="C90" s="1" t="s">
        <v>221</v>
      </c>
      <c r="D90" s="7">
        <v>39553</v>
      </c>
      <c r="E90" s="8">
        <v>84</v>
      </c>
      <c r="F90" s="1" t="s">
        <v>4050</v>
      </c>
      <c r="G90" s="8">
        <v>180000</v>
      </c>
      <c r="H90" s="1" t="s">
        <v>3894</v>
      </c>
      <c r="I90" s="1" t="s">
        <v>24</v>
      </c>
    </row>
    <row r="91" spans="1:9" ht="15">
      <c r="A91" s="1" t="s">
        <v>4104</v>
      </c>
      <c r="B91" s="1" t="s">
        <v>4053</v>
      </c>
      <c r="C91" s="1" t="s">
        <v>221</v>
      </c>
      <c r="D91" s="7">
        <v>39553</v>
      </c>
      <c r="E91" s="8">
        <v>85</v>
      </c>
      <c r="F91" s="1" t="s">
        <v>4050</v>
      </c>
      <c r="G91" s="8">
        <v>170000</v>
      </c>
      <c r="H91" s="1" t="s">
        <v>3894</v>
      </c>
      <c r="I91" s="1" t="s">
        <v>24</v>
      </c>
    </row>
    <row r="92" spans="1:9" ht="15">
      <c r="A92" s="1" t="s">
        <v>4105</v>
      </c>
      <c r="B92" s="1" t="s">
        <v>4053</v>
      </c>
      <c r="C92" s="1" t="s">
        <v>221</v>
      </c>
      <c r="D92" s="7">
        <v>39553</v>
      </c>
      <c r="E92" s="8">
        <v>86</v>
      </c>
      <c r="F92" s="1" t="s">
        <v>4050</v>
      </c>
      <c r="G92" s="8">
        <v>160000</v>
      </c>
      <c r="H92" s="1" t="s">
        <v>3894</v>
      </c>
      <c r="I92" s="1" t="s">
        <v>24</v>
      </c>
    </row>
    <row r="93" spans="1:9" ht="15">
      <c r="A93" s="1" t="s">
        <v>4106</v>
      </c>
      <c r="B93" s="1" t="s">
        <v>4053</v>
      </c>
      <c r="C93" s="1" t="s">
        <v>221</v>
      </c>
      <c r="D93" s="7">
        <v>39553</v>
      </c>
      <c r="E93" s="8">
        <v>87</v>
      </c>
      <c r="F93" s="1" t="s">
        <v>4050</v>
      </c>
      <c r="G93" s="8">
        <v>150000</v>
      </c>
      <c r="H93" s="1" t="s">
        <v>3894</v>
      </c>
      <c r="I93" s="1" t="s">
        <v>24</v>
      </c>
    </row>
    <row r="94" spans="1:9" ht="15">
      <c r="A94" s="1" t="s">
        <v>4107</v>
      </c>
      <c r="B94" s="1" t="s">
        <v>4053</v>
      </c>
      <c r="C94" s="1" t="s">
        <v>221</v>
      </c>
      <c r="D94" s="7">
        <v>39553</v>
      </c>
      <c r="E94" s="8">
        <v>88</v>
      </c>
      <c r="F94" s="1" t="s">
        <v>4050</v>
      </c>
      <c r="G94" s="8">
        <v>140000</v>
      </c>
      <c r="H94" s="1" t="s">
        <v>3894</v>
      </c>
      <c r="I94" s="1" t="s">
        <v>24</v>
      </c>
    </row>
    <row r="95" spans="1:9" ht="15">
      <c r="A95" s="1" t="s">
        <v>4108</v>
      </c>
      <c r="B95" s="1" t="s">
        <v>4053</v>
      </c>
      <c r="C95" s="1" t="s">
        <v>221</v>
      </c>
      <c r="D95" s="7">
        <v>39553</v>
      </c>
      <c r="E95" s="8">
        <v>89</v>
      </c>
      <c r="F95" s="1" t="s">
        <v>4050</v>
      </c>
      <c r="G95" s="8">
        <v>130000</v>
      </c>
      <c r="H95" s="1" t="s">
        <v>3894</v>
      </c>
      <c r="I95" s="1" t="s">
        <v>24</v>
      </c>
    </row>
    <row r="96" spans="1:9" ht="15">
      <c r="A96" s="1" t="s">
        <v>4109</v>
      </c>
      <c r="B96" s="1" t="s">
        <v>4053</v>
      </c>
      <c r="C96" s="1" t="s">
        <v>221</v>
      </c>
      <c r="D96" s="7">
        <v>39553</v>
      </c>
      <c r="E96" s="8">
        <v>90</v>
      </c>
      <c r="F96" s="1" t="s">
        <v>4050</v>
      </c>
      <c r="G96" s="8">
        <v>120000</v>
      </c>
      <c r="H96" s="1" t="s">
        <v>3894</v>
      </c>
      <c r="I96" s="1" t="s">
        <v>24</v>
      </c>
    </row>
    <row r="97" spans="1:9" ht="15">
      <c r="A97" s="1" t="s">
        <v>4110</v>
      </c>
      <c r="B97" s="1" t="s">
        <v>4053</v>
      </c>
      <c r="C97" s="1" t="s">
        <v>221</v>
      </c>
      <c r="D97" s="7">
        <v>39553</v>
      </c>
      <c r="E97" s="8">
        <v>91</v>
      </c>
      <c r="F97" s="1" t="s">
        <v>4050</v>
      </c>
      <c r="G97" s="8">
        <v>110000</v>
      </c>
      <c r="H97" s="1" t="s">
        <v>3894</v>
      </c>
      <c r="I97" s="1" t="s">
        <v>24</v>
      </c>
    </row>
    <row r="98" spans="1:9" ht="15">
      <c r="A98" s="1" t="s">
        <v>4111</v>
      </c>
      <c r="B98" s="1" t="s">
        <v>4112</v>
      </c>
      <c r="C98" s="1" t="s">
        <v>221</v>
      </c>
      <c r="D98" s="7">
        <v>39554</v>
      </c>
      <c r="E98" s="8">
        <v>92</v>
      </c>
      <c r="F98" s="1" t="s">
        <v>4113</v>
      </c>
      <c r="G98" s="8">
        <v>577000000</v>
      </c>
      <c r="H98" s="1" t="s">
        <v>3894</v>
      </c>
      <c r="I98" s="1" t="s">
        <v>24</v>
      </c>
    </row>
    <row r="99" spans="1:9" ht="15">
      <c r="A99" s="1" t="s">
        <v>4114</v>
      </c>
      <c r="B99" s="1" t="s">
        <v>4115</v>
      </c>
      <c r="C99" s="1" t="s">
        <v>221</v>
      </c>
      <c r="D99" s="7">
        <v>39554</v>
      </c>
      <c r="E99" s="8">
        <v>93</v>
      </c>
      <c r="F99" s="1" t="s">
        <v>4116</v>
      </c>
      <c r="G99" s="8">
        <v>201000000</v>
      </c>
      <c r="H99" s="1" t="s">
        <v>3894</v>
      </c>
      <c r="I99" s="1" t="s">
        <v>24</v>
      </c>
    </row>
    <row r="100" spans="1:9" ht="15">
      <c r="A100" s="1" t="s">
        <v>4117</v>
      </c>
      <c r="B100" s="1" t="s">
        <v>4118</v>
      </c>
      <c r="C100" s="1" t="s">
        <v>221</v>
      </c>
      <c r="D100" s="7">
        <v>39555</v>
      </c>
      <c r="E100" s="8">
        <v>94</v>
      </c>
      <c r="F100" s="1" t="s">
        <v>4119</v>
      </c>
      <c r="G100" s="8">
        <v>100000000</v>
      </c>
      <c r="H100" s="1" t="s">
        <v>3894</v>
      </c>
      <c r="I100" s="1" t="s">
        <v>24</v>
      </c>
    </row>
    <row r="101" spans="1:9" ht="15">
      <c r="A101" s="1" t="s">
        <v>4120</v>
      </c>
      <c r="B101" s="1" t="s">
        <v>4121</v>
      </c>
      <c r="C101" s="1" t="s">
        <v>221</v>
      </c>
      <c r="D101" s="7">
        <v>39556</v>
      </c>
      <c r="E101" s="8">
        <v>95</v>
      </c>
      <c r="F101" s="1" t="s">
        <v>4122</v>
      </c>
      <c r="G101" s="8">
        <v>42739300</v>
      </c>
      <c r="H101" s="1" t="s">
        <v>3894</v>
      </c>
      <c r="I101" s="1" t="s">
        <v>24</v>
      </c>
    </row>
    <row r="102" spans="1:9" ht="15">
      <c r="A102" s="1" t="s">
        <v>4123</v>
      </c>
      <c r="B102" s="1" t="s">
        <v>4124</v>
      </c>
      <c r="C102" s="1" t="s">
        <v>221</v>
      </c>
      <c r="D102" s="7">
        <v>39556</v>
      </c>
      <c r="E102" s="8">
        <v>96</v>
      </c>
      <c r="F102" s="1" t="s">
        <v>4125</v>
      </c>
      <c r="G102" s="8">
        <v>62250000</v>
      </c>
      <c r="H102" s="1" t="s">
        <v>3894</v>
      </c>
      <c r="I102" s="1" t="s">
        <v>24</v>
      </c>
    </row>
    <row r="103" spans="1:9" ht="15">
      <c r="A103" s="1" t="s">
        <v>4126</v>
      </c>
      <c r="B103" s="1" t="s">
        <v>4127</v>
      </c>
      <c r="C103" s="1" t="s">
        <v>221</v>
      </c>
      <c r="D103" s="7">
        <v>39559</v>
      </c>
      <c r="E103" s="8">
        <v>97</v>
      </c>
      <c r="F103" s="1" t="s">
        <v>4128</v>
      </c>
      <c r="G103" s="8">
        <v>162100000</v>
      </c>
      <c r="H103" s="1" t="s">
        <v>3894</v>
      </c>
      <c r="I103" s="1" t="s">
        <v>24</v>
      </c>
    </row>
    <row r="104" spans="1:9" ht="15">
      <c r="A104" s="1" t="s">
        <v>4129</v>
      </c>
      <c r="B104" s="1" t="s">
        <v>4130</v>
      </c>
      <c r="C104" s="1" t="s">
        <v>221</v>
      </c>
      <c r="D104" s="7">
        <v>39561</v>
      </c>
      <c r="E104" s="8">
        <v>98</v>
      </c>
      <c r="F104" s="1" t="s">
        <v>4131</v>
      </c>
      <c r="G104" s="8">
        <v>5500000</v>
      </c>
      <c r="H104" s="1" t="s">
        <v>3894</v>
      </c>
      <c r="I104" s="1" t="s">
        <v>24</v>
      </c>
    </row>
    <row r="105" spans="1:9" ht="15">
      <c r="A105" s="1" t="s">
        <v>4132</v>
      </c>
      <c r="B105" s="1" t="s">
        <v>4133</v>
      </c>
      <c r="C105" s="1" t="s">
        <v>221</v>
      </c>
      <c r="D105" s="7">
        <v>39561</v>
      </c>
      <c r="E105" s="8">
        <v>99</v>
      </c>
      <c r="F105" s="1" t="s">
        <v>4134</v>
      </c>
      <c r="G105" s="8">
        <v>5000000</v>
      </c>
      <c r="H105" s="1" t="s">
        <v>3894</v>
      </c>
      <c r="I105" s="1" t="s">
        <v>24</v>
      </c>
    </row>
    <row r="106" spans="1:9" ht="15">
      <c r="A106" s="1" t="s">
        <v>4135</v>
      </c>
      <c r="B106" s="1" t="s">
        <v>4136</v>
      </c>
      <c r="C106" s="1" t="s">
        <v>221</v>
      </c>
      <c r="D106" s="7">
        <v>39563</v>
      </c>
      <c r="E106" s="8">
        <v>100</v>
      </c>
      <c r="F106" s="1" t="s">
        <v>4137</v>
      </c>
      <c r="G106" s="8">
        <v>21000000</v>
      </c>
      <c r="H106" s="1" t="s">
        <v>3894</v>
      </c>
      <c r="I106" s="1" t="s">
        <v>24</v>
      </c>
    </row>
    <row r="107" spans="1:9" ht="15">
      <c r="A107" s="1" t="s">
        <v>4138</v>
      </c>
      <c r="B107" s="1" t="s">
        <v>4139</v>
      </c>
      <c r="C107" s="1" t="s">
        <v>221</v>
      </c>
      <c r="D107" s="7">
        <v>39563</v>
      </c>
      <c r="E107" s="8">
        <v>101</v>
      </c>
      <c r="F107" s="1" t="s">
        <v>4140</v>
      </c>
      <c r="G107" s="8">
        <v>10000000</v>
      </c>
      <c r="H107" s="1" t="s">
        <v>3894</v>
      </c>
      <c r="I107" s="1" t="s">
        <v>24</v>
      </c>
    </row>
    <row r="108" spans="1:9" ht="15">
      <c r="A108" s="1" t="s">
        <v>4141</v>
      </c>
      <c r="B108" s="1" t="s">
        <v>4142</v>
      </c>
      <c r="C108" s="1" t="s">
        <v>221</v>
      </c>
      <c r="D108" s="7">
        <v>39568</v>
      </c>
      <c r="E108" s="8">
        <v>102</v>
      </c>
      <c r="F108" s="1" t="s">
        <v>4143</v>
      </c>
      <c r="G108" s="8">
        <v>3867860000</v>
      </c>
      <c r="H108" s="1" t="s">
        <v>3894</v>
      </c>
      <c r="I108" s="1" t="s">
        <v>24</v>
      </c>
    </row>
    <row r="109" spans="1:9" ht="15">
      <c r="A109" s="1" t="s">
        <v>4144</v>
      </c>
      <c r="B109" s="1" t="s">
        <v>4145</v>
      </c>
      <c r="C109" s="1" t="s">
        <v>221</v>
      </c>
      <c r="D109" s="7">
        <v>39573</v>
      </c>
      <c r="E109" s="8">
        <v>103</v>
      </c>
      <c r="F109" s="1" t="s">
        <v>4146</v>
      </c>
      <c r="G109" s="8">
        <v>5000000</v>
      </c>
      <c r="H109" s="1" t="s">
        <v>3894</v>
      </c>
      <c r="I109" s="1" t="s">
        <v>24</v>
      </c>
    </row>
    <row r="110" spans="1:9" ht="15">
      <c r="A110" s="1" t="s">
        <v>4147</v>
      </c>
      <c r="B110" s="1" t="s">
        <v>4148</v>
      </c>
      <c r="C110" s="1" t="s">
        <v>221</v>
      </c>
      <c r="D110" s="7">
        <v>39576</v>
      </c>
      <c r="E110" s="8">
        <v>104</v>
      </c>
      <c r="F110" s="1" t="s">
        <v>4149</v>
      </c>
      <c r="G110" s="8">
        <v>5000000</v>
      </c>
      <c r="H110" s="1" t="s">
        <v>3894</v>
      </c>
      <c r="I110" s="1" t="s">
        <v>24</v>
      </c>
    </row>
    <row r="111" spans="1:9" ht="15">
      <c r="A111" s="1" t="s">
        <v>4150</v>
      </c>
      <c r="B111" s="1" t="s">
        <v>4151</v>
      </c>
      <c r="C111" s="1" t="s">
        <v>221</v>
      </c>
      <c r="D111" s="7">
        <v>39577</v>
      </c>
      <c r="E111" s="8">
        <v>105</v>
      </c>
      <c r="F111" s="1" t="s">
        <v>4152</v>
      </c>
      <c r="G111" s="8">
        <v>3121000000</v>
      </c>
      <c r="H111" s="1" t="s">
        <v>3894</v>
      </c>
      <c r="I111" s="1" t="s">
        <v>24</v>
      </c>
    </row>
    <row r="112" spans="1:9" ht="15">
      <c r="A112" s="1" t="s">
        <v>4153</v>
      </c>
      <c r="B112" s="1" t="s">
        <v>4154</v>
      </c>
      <c r="C112" s="1" t="s">
        <v>221</v>
      </c>
      <c r="D112" s="7">
        <v>39583</v>
      </c>
      <c r="E112" s="8">
        <v>106</v>
      </c>
      <c r="F112" s="1" t="s">
        <v>4155</v>
      </c>
      <c r="G112" s="8">
        <v>45000</v>
      </c>
      <c r="H112" s="1" t="s">
        <v>3894</v>
      </c>
      <c r="I112" s="1" t="s">
        <v>24</v>
      </c>
    </row>
    <row r="113" spans="1:9" ht="15">
      <c r="A113" s="1" t="s">
        <v>4156</v>
      </c>
      <c r="B113" s="1" t="s">
        <v>4157</v>
      </c>
      <c r="C113" s="1" t="s">
        <v>221</v>
      </c>
      <c r="D113" s="7">
        <v>39587</v>
      </c>
      <c r="E113" s="8">
        <v>107</v>
      </c>
      <c r="F113" s="1" t="s">
        <v>4158</v>
      </c>
      <c r="G113" s="8">
        <v>100000000</v>
      </c>
      <c r="H113" s="1" t="s">
        <v>3894</v>
      </c>
      <c r="I113" s="1" t="s">
        <v>24</v>
      </c>
    </row>
    <row r="114" spans="1:9" ht="15">
      <c r="A114" s="1" t="s">
        <v>4159</v>
      </c>
      <c r="B114" s="1" t="s">
        <v>4160</v>
      </c>
      <c r="C114" s="1" t="s">
        <v>221</v>
      </c>
      <c r="D114" s="7">
        <v>39588</v>
      </c>
      <c r="E114" s="8">
        <v>108</v>
      </c>
      <c r="F114" s="1" t="s">
        <v>4161</v>
      </c>
      <c r="G114" s="8">
        <v>20000000</v>
      </c>
      <c r="H114" s="1" t="s">
        <v>3894</v>
      </c>
      <c r="I114" s="1" t="s">
        <v>24</v>
      </c>
    </row>
    <row r="115" spans="1:9" ht="15">
      <c r="A115" s="1" t="s">
        <v>4162</v>
      </c>
      <c r="B115" s="1" t="s">
        <v>4163</v>
      </c>
      <c r="C115" s="1" t="s">
        <v>221</v>
      </c>
      <c r="D115" s="7">
        <v>39590</v>
      </c>
      <c r="E115" s="8">
        <v>109</v>
      </c>
      <c r="F115" s="1" t="s">
        <v>4164</v>
      </c>
      <c r="G115" s="8">
        <v>15000000</v>
      </c>
      <c r="H115" s="1" t="s">
        <v>3894</v>
      </c>
      <c r="I115" s="1" t="s">
        <v>24</v>
      </c>
    </row>
    <row r="116" spans="1:9" ht="15">
      <c r="A116" s="1" t="s">
        <v>4165</v>
      </c>
      <c r="B116" s="1" t="s">
        <v>4166</v>
      </c>
      <c r="C116" s="1" t="s">
        <v>221</v>
      </c>
      <c r="D116" s="7">
        <v>39590</v>
      </c>
      <c r="E116" s="8">
        <v>110</v>
      </c>
      <c r="F116" s="1" t="s">
        <v>4167</v>
      </c>
      <c r="G116" s="8">
        <v>5000000</v>
      </c>
      <c r="H116" s="1" t="s">
        <v>3894</v>
      </c>
      <c r="I116" s="1" t="s">
        <v>24</v>
      </c>
    </row>
    <row r="117" spans="1:9" ht="15">
      <c r="A117" s="1" t="s">
        <v>4168</v>
      </c>
      <c r="B117" s="1" t="s">
        <v>4169</v>
      </c>
      <c r="C117" s="1" t="s">
        <v>221</v>
      </c>
      <c r="D117" s="7">
        <v>39596</v>
      </c>
      <c r="E117" s="8">
        <v>111</v>
      </c>
      <c r="F117" s="1" t="s">
        <v>4023</v>
      </c>
      <c r="G117" s="8">
        <v>2694983000</v>
      </c>
      <c r="H117" s="1" t="s">
        <v>3894</v>
      </c>
      <c r="I117" s="1" t="s">
        <v>24</v>
      </c>
    </row>
    <row r="118" spans="1:9" ht="15">
      <c r="A118" s="1" t="s">
        <v>4170</v>
      </c>
      <c r="B118" s="1" t="s">
        <v>4171</v>
      </c>
      <c r="C118" s="1" t="s">
        <v>221</v>
      </c>
      <c r="D118" s="7">
        <v>39603</v>
      </c>
      <c r="E118" s="8">
        <v>112</v>
      </c>
      <c r="F118" s="1" t="s">
        <v>4172</v>
      </c>
      <c r="G118" s="8">
        <v>1000000</v>
      </c>
      <c r="H118" s="1" t="s">
        <v>3894</v>
      </c>
      <c r="I118" s="1" t="s">
        <v>24</v>
      </c>
    </row>
    <row r="119" spans="1:9" ht="15">
      <c r="A119" s="1" t="s">
        <v>4173</v>
      </c>
      <c r="B119" s="1" t="s">
        <v>4171</v>
      </c>
      <c r="C119" s="1" t="s">
        <v>221</v>
      </c>
      <c r="D119" s="7">
        <v>39603</v>
      </c>
      <c r="E119" s="8">
        <v>113</v>
      </c>
      <c r="F119" s="1" t="s">
        <v>4172</v>
      </c>
      <c r="G119" s="8">
        <v>49000000</v>
      </c>
      <c r="H119" s="1" t="s">
        <v>3894</v>
      </c>
      <c r="I119" s="1" t="s">
        <v>24</v>
      </c>
    </row>
    <row r="120" spans="1:9" ht="15">
      <c r="A120" s="1" t="s">
        <v>4174</v>
      </c>
      <c r="B120" s="1" t="s">
        <v>4175</v>
      </c>
      <c r="C120" s="1" t="s">
        <v>221</v>
      </c>
      <c r="D120" s="7">
        <v>39609</v>
      </c>
      <c r="E120" s="8">
        <v>114</v>
      </c>
      <c r="F120" s="1" t="s">
        <v>4176</v>
      </c>
      <c r="G120" s="8">
        <v>799940</v>
      </c>
      <c r="H120" s="1" t="s">
        <v>4177</v>
      </c>
      <c r="I120" s="1" t="s">
        <v>24</v>
      </c>
    </row>
    <row r="121" spans="1:9" ht="15">
      <c r="A121" s="1" t="s">
        <v>4178</v>
      </c>
      <c r="B121" s="1" t="s">
        <v>4179</v>
      </c>
      <c r="C121" s="1" t="s">
        <v>221</v>
      </c>
      <c r="D121" s="7">
        <v>39609</v>
      </c>
      <c r="E121" s="8">
        <v>115</v>
      </c>
      <c r="F121" s="1" t="s">
        <v>4176</v>
      </c>
      <c r="G121" s="8">
        <v>60</v>
      </c>
      <c r="H121" s="1" t="s">
        <v>4177</v>
      </c>
      <c r="I121" s="1" t="s">
        <v>24</v>
      </c>
    </row>
    <row r="122" spans="1:9" ht="15">
      <c r="A122" s="1" t="s">
        <v>4180</v>
      </c>
      <c r="B122" s="1" t="s">
        <v>4181</v>
      </c>
      <c r="C122" s="1" t="s">
        <v>221</v>
      </c>
      <c r="D122" s="7">
        <v>39615</v>
      </c>
      <c r="E122" s="8">
        <v>116</v>
      </c>
      <c r="F122" s="1" t="s">
        <v>4182</v>
      </c>
      <c r="G122" s="8">
        <v>3519000</v>
      </c>
      <c r="H122" s="1" t="s">
        <v>4177</v>
      </c>
      <c r="I122" s="1" t="s">
        <v>24</v>
      </c>
    </row>
    <row r="123" spans="1:9" ht="15">
      <c r="A123" s="1" t="s">
        <v>4183</v>
      </c>
      <c r="B123" s="1" t="s">
        <v>4184</v>
      </c>
      <c r="C123" s="1" t="s">
        <v>221</v>
      </c>
      <c r="D123" s="7">
        <v>39616</v>
      </c>
      <c r="E123" s="8">
        <v>117</v>
      </c>
      <c r="F123" s="1" t="s">
        <v>4185</v>
      </c>
      <c r="G123" s="8">
        <v>5000000</v>
      </c>
      <c r="H123" s="1" t="s">
        <v>3894</v>
      </c>
      <c r="I123" s="1" t="s">
        <v>24</v>
      </c>
    </row>
    <row r="124" spans="1:9" ht="15">
      <c r="A124" s="1" t="s">
        <v>4186</v>
      </c>
      <c r="B124" s="1" t="s">
        <v>4187</v>
      </c>
      <c r="C124" s="1" t="s">
        <v>221</v>
      </c>
      <c r="D124" s="7">
        <v>39616</v>
      </c>
      <c r="E124" s="8">
        <v>118</v>
      </c>
      <c r="F124" s="1" t="s">
        <v>4188</v>
      </c>
      <c r="G124" s="8">
        <v>126598810000</v>
      </c>
      <c r="H124" s="1" t="s">
        <v>3894</v>
      </c>
      <c r="I124" s="1" t="s">
        <v>24</v>
      </c>
    </row>
    <row r="125" spans="1:9" ht="15">
      <c r="A125" s="1" t="s">
        <v>4189</v>
      </c>
      <c r="B125" s="1" t="s">
        <v>4190</v>
      </c>
      <c r="C125" s="1" t="s">
        <v>221</v>
      </c>
      <c r="D125" s="7">
        <v>39617</v>
      </c>
      <c r="E125" s="8">
        <v>119</v>
      </c>
      <c r="F125" s="1" t="s">
        <v>4191</v>
      </c>
      <c r="G125" s="8">
        <v>20000000</v>
      </c>
      <c r="H125" s="1" t="s">
        <v>3894</v>
      </c>
      <c r="I125" s="1" t="s">
        <v>24</v>
      </c>
    </row>
    <row r="126" spans="1:9" ht="15">
      <c r="A126" s="1" t="s">
        <v>4192</v>
      </c>
      <c r="B126" s="1" t="s">
        <v>4193</v>
      </c>
      <c r="C126" s="1" t="s">
        <v>221</v>
      </c>
      <c r="D126" s="7">
        <v>39618</v>
      </c>
      <c r="E126" s="8">
        <v>120</v>
      </c>
      <c r="F126" s="1" t="s">
        <v>4194</v>
      </c>
      <c r="G126" s="8">
        <v>27260000</v>
      </c>
      <c r="H126" s="1" t="s">
        <v>3894</v>
      </c>
      <c r="I126" s="1" t="s">
        <v>24</v>
      </c>
    </row>
    <row r="127" spans="1:9" ht="15">
      <c r="A127" s="1" t="s">
        <v>4195</v>
      </c>
      <c r="B127" s="1" t="s">
        <v>4196</v>
      </c>
      <c r="C127" s="1" t="s">
        <v>221</v>
      </c>
      <c r="D127" s="7">
        <v>39622</v>
      </c>
      <c r="E127" s="8">
        <v>121</v>
      </c>
      <c r="F127" s="1" t="s">
        <v>4197</v>
      </c>
      <c r="G127" s="8">
        <v>20000000</v>
      </c>
      <c r="H127" s="1" t="s">
        <v>3894</v>
      </c>
      <c r="I127" s="1" t="s">
        <v>24</v>
      </c>
    </row>
    <row r="128" spans="1:9" ht="15">
      <c r="A128" s="1" t="s">
        <v>4198</v>
      </c>
      <c r="B128" s="1" t="s">
        <v>4199</v>
      </c>
      <c r="C128" s="1" t="s">
        <v>221</v>
      </c>
      <c r="D128" s="7">
        <v>39624</v>
      </c>
      <c r="E128" s="8">
        <v>122</v>
      </c>
      <c r="F128" s="1" t="s">
        <v>4200</v>
      </c>
      <c r="G128" s="8">
        <v>718000000</v>
      </c>
      <c r="H128" s="1" t="s">
        <v>3894</v>
      </c>
      <c r="I128" s="1" t="s">
        <v>24</v>
      </c>
    </row>
    <row r="129" spans="1:9" ht="15">
      <c r="A129" s="1" t="s">
        <v>4201</v>
      </c>
      <c r="B129" s="1" t="s">
        <v>4202</v>
      </c>
      <c r="C129" s="1" t="s">
        <v>221</v>
      </c>
      <c r="D129" s="7">
        <v>39629</v>
      </c>
      <c r="E129" s="8">
        <v>123</v>
      </c>
      <c r="F129" s="1" t="s">
        <v>4203</v>
      </c>
      <c r="G129" s="8">
        <v>5000000</v>
      </c>
      <c r="H129" s="1" t="s">
        <v>3894</v>
      </c>
      <c r="I129" s="1" t="s">
        <v>24</v>
      </c>
    </row>
    <row r="130" spans="1:9" ht="15">
      <c r="A130" s="1" t="s">
        <v>4204</v>
      </c>
      <c r="B130" s="1" t="s">
        <v>4205</v>
      </c>
      <c r="C130" s="1" t="s">
        <v>221</v>
      </c>
      <c r="D130" s="7">
        <v>39629</v>
      </c>
      <c r="E130" s="8">
        <v>124</v>
      </c>
      <c r="F130" s="1" t="s">
        <v>4203</v>
      </c>
      <c r="G130" s="8">
        <v>150000000</v>
      </c>
      <c r="H130" s="1" t="s">
        <v>3894</v>
      </c>
      <c r="I130" s="1" t="s">
        <v>24</v>
      </c>
    </row>
    <row r="131" spans="1:9" ht="15">
      <c r="A131" s="1" t="s">
        <v>4206</v>
      </c>
      <c r="B131" s="1" t="s">
        <v>4207</v>
      </c>
      <c r="C131" s="1" t="s">
        <v>221</v>
      </c>
      <c r="D131" s="7">
        <v>39629</v>
      </c>
      <c r="E131" s="8">
        <v>125</v>
      </c>
      <c r="F131" s="1" t="s">
        <v>4203</v>
      </c>
      <c r="G131" s="8">
        <v>215700000</v>
      </c>
      <c r="H131" s="1" t="s">
        <v>3894</v>
      </c>
      <c r="I131" s="1" t="s">
        <v>24</v>
      </c>
    </row>
    <row r="132" spans="1:9" ht="15">
      <c r="A132" s="1" t="s">
        <v>4208</v>
      </c>
      <c r="B132" s="1" t="s">
        <v>4209</v>
      </c>
      <c r="C132" s="1" t="s">
        <v>221</v>
      </c>
      <c r="D132" s="7">
        <v>39631</v>
      </c>
      <c r="E132" s="8">
        <v>126</v>
      </c>
      <c r="F132" s="1" t="s">
        <v>4203</v>
      </c>
      <c r="G132" s="8">
        <v>200000000</v>
      </c>
      <c r="H132" s="1" t="s">
        <v>3894</v>
      </c>
      <c r="I132" s="1" t="s">
        <v>24</v>
      </c>
    </row>
    <row r="133" spans="1:9" ht="15">
      <c r="A133" s="1" t="s">
        <v>4210</v>
      </c>
      <c r="B133" s="1" t="s">
        <v>4211</v>
      </c>
      <c r="C133" s="1" t="s">
        <v>221</v>
      </c>
      <c r="D133" s="7">
        <v>39632</v>
      </c>
      <c r="E133" s="8">
        <v>127</v>
      </c>
      <c r="F133" s="1" t="s">
        <v>4203</v>
      </c>
      <c r="G133" s="8">
        <v>190140000</v>
      </c>
      <c r="H133" s="1" t="s">
        <v>3894</v>
      </c>
      <c r="I133" s="1" t="s">
        <v>24</v>
      </c>
    </row>
    <row r="134" spans="1:9" ht="15">
      <c r="A134" s="1" t="s">
        <v>4212</v>
      </c>
      <c r="B134" s="1" t="s">
        <v>4213</v>
      </c>
      <c r="C134" s="1" t="s">
        <v>221</v>
      </c>
      <c r="D134" s="7">
        <v>39632</v>
      </c>
      <c r="E134" s="8">
        <v>128</v>
      </c>
      <c r="F134" s="1" t="s">
        <v>4203</v>
      </c>
      <c r="G134" s="8">
        <v>100000000</v>
      </c>
      <c r="H134" s="1" t="s">
        <v>3894</v>
      </c>
      <c r="I134" s="1" t="s">
        <v>24</v>
      </c>
    </row>
    <row r="135" spans="1:9" ht="15">
      <c r="A135" s="1" t="s">
        <v>4214</v>
      </c>
      <c r="B135" s="1" t="s">
        <v>4215</v>
      </c>
      <c r="C135" s="1" t="s">
        <v>221</v>
      </c>
      <c r="D135" s="7">
        <v>39633</v>
      </c>
      <c r="E135" s="8">
        <v>129</v>
      </c>
      <c r="F135" s="1" t="s">
        <v>4203</v>
      </c>
      <c r="G135" s="8">
        <v>20000000</v>
      </c>
      <c r="H135" s="1" t="s">
        <v>3894</v>
      </c>
      <c r="I135" s="1" t="s">
        <v>24</v>
      </c>
    </row>
    <row r="136" spans="1:9" ht="15">
      <c r="A136" s="1" t="s">
        <v>4216</v>
      </c>
      <c r="B136" s="1" t="s">
        <v>4217</v>
      </c>
      <c r="C136" s="1" t="s">
        <v>221</v>
      </c>
      <c r="D136" s="7">
        <v>39633</v>
      </c>
      <c r="E136" s="8">
        <v>130</v>
      </c>
      <c r="F136" s="1" t="s">
        <v>4203</v>
      </c>
      <c r="G136" s="8">
        <v>940940000</v>
      </c>
      <c r="H136" s="1" t="s">
        <v>3894</v>
      </c>
      <c r="I136" s="1" t="s">
        <v>24</v>
      </c>
    </row>
    <row r="137" spans="1:9" ht="15">
      <c r="A137" s="1" t="s">
        <v>4218</v>
      </c>
      <c r="B137" s="1" t="s">
        <v>4217</v>
      </c>
      <c r="C137" s="1" t="s">
        <v>221</v>
      </c>
      <c r="D137" s="7">
        <v>39633</v>
      </c>
      <c r="E137" s="8">
        <v>131</v>
      </c>
      <c r="F137" s="1" t="s">
        <v>4203</v>
      </c>
      <c r="G137" s="8">
        <v>8000</v>
      </c>
      <c r="H137" s="1" t="s">
        <v>3894</v>
      </c>
      <c r="I137" s="1" t="s">
        <v>24</v>
      </c>
    </row>
    <row r="138" spans="1:9" ht="15">
      <c r="A138" s="1" t="s">
        <v>4219</v>
      </c>
      <c r="B138" s="1" t="s">
        <v>4217</v>
      </c>
      <c r="C138" s="1" t="s">
        <v>221</v>
      </c>
      <c r="D138" s="7">
        <v>39633</v>
      </c>
      <c r="E138" s="8">
        <v>132</v>
      </c>
      <c r="F138" s="1" t="s">
        <v>4203</v>
      </c>
      <c r="G138" s="8">
        <v>880490000</v>
      </c>
      <c r="H138" s="1" t="s">
        <v>3894</v>
      </c>
      <c r="I138" s="1" t="s">
        <v>24</v>
      </c>
    </row>
    <row r="139" spans="1:9" ht="15">
      <c r="A139" s="1" t="s">
        <v>4220</v>
      </c>
      <c r="B139" s="1" t="s">
        <v>4217</v>
      </c>
      <c r="C139" s="1" t="s">
        <v>221</v>
      </c>
      <c r="D139" s="7">
        <v>39633</v>
      </c>
      <c r="E139" s="8">
        <v>133</v>
      </c>
      <c r="F139" s="1" t="s">
        <v>4203</v>
      </c>
      <c r="G139" s="8">
        <v>12000</v>
      </c>
      <c r="H139" s="1" t="s">
        <v>3894</v>
      </c>
      <c r="I139" s="1" t="s">
        <v>24</v>
      </c>
    </row>
    <row r="140" spans="1:9" ht="15">
      <c r="A140" s="1" t="s">
        <v>4221</v>
      </c>
      <c r="B140" s="1" t="s">
        <v>4222</v>
      </c>
      <c r="C140" s="1" t="s">
        <v>221</v>
      </c>
      <c r="D140" s="7">
        <v>39633</v>
      </c>
      <c r="E140" s="8">
        <v>134</v>
      </c>
      <c r="F140" s="1" t="s">
        <v>4203</v>
      </c>
      <c r="G140" s="8">
        <v>50000000</v>
      </c>
      <c r="H140" s="1" t="s">
        <v>3894</v>
      </c>
      <c r="I140" s="1" t="s">
        <v>24</v>
      </c>
    </row>
    <row r="141" spans="1:9" ht="15">
      <c r="A141" s="1" t="s">
        <v>4223</v>
      </c>
      <c r="B141" s="1" t="s">
        <v>4224</v>
      </c>
      <c r="C141" s="1" t="s">
        <v>221</v>
      </c>
      <c r="D141" s="7">
        <v>39633</v>
      </c>
      <c r="E141" s="8">
        <v>135</v>
      </c>
      <c r="F141" s="1" t="s">
        <v>4203</v>
      </c>
      <c r="G141" s="8">
        <v>50000000</v>
      </c>
      <c r="H141" s="1" t="s">
        <v>3894</v>
      </c>
      <c r="I141" s="1" t="s">
        <v>24</v>
      </c>
    </row>
    <row r="142" spans="1:9" ht="15">
      <c r="A142" s="1" t="s">
        <v>4225</v>
      </c>
      <c r="B142" s="1" t="s">
        <v>4226</v>
      </c>
      <c r="C142" s="1" t="s">
        <v>221</v>
      </c>
      <c r="D142" s="7">
        <v>39633</v>
      </c>
      <c r="E142" s="8">
        <v>136</v>
      </c>
      <c r="F142" s="1" t="s">
        <v>4203</v>
      </c>
      <c r="G142" s="8">
        <v>50000000</v>
      </c>
      <c r="H142" s="1" t="s">
        <v>3894</v>
      </c>
      <c r="I142" s="1" t="s">
        <v>24</v>
      </c>
    </row>
    <row r="143" spans="1:9" ht="15">
      <c r="A143" s="1" t="s">
        <v>4227</v>
      </c>
      <c r="B143" s="1" t="s">
        <v>4228</v>
      </c>
      <c r="C143" s="1" t="s">
        <v>221</v>
      </c>
      <c r="D143" s="7">
        <v>39633</v>
      </c>
      <c r="E143" s="8">
        <v>137</v>
      </c>
      <c r="F143" s="1" t="s">
        <v>4203</v>
      </c>
      <c r="G143" s="8">
        <v>203000000</v>
      </c>
      <c r="H143" s="1" t="s">
        <v>3894</v>
      </c>
      <c r="I143" s="1" t="s">
        <v>24</v>
      </c>
    </row>
    <row r="144" spans="1:9" ht="15">
      <c r="A144" s="1" t="s">
        <v>4229</v>
      </c>
      <c r="B144" s="1" t="s">
        <v>4230</v>
      </c>
      <c r="C144" s="1" t="s">
        <v>221</v>
      </c>
      <c r="D144" s="7">
        <v>39633</v>
      </c>
      <c r="E144" s="8">
        <v>138</v>
      </c>
      <c r="F144" s="1" t="s">
        <v>4203</v>
      </c>
      <c r="G144" s="8">
        <v>860300000</v>
      </c>
      <c r="H144" s="1" t="s">
        <v>3894</v>
      </c>
      <c r="I144" s="1" t="s">
        <v>24</v>
      </c>
    </row>
    <row r="145" spans="1:9" ht="15">
      <c r="A145" s="1" t="s">
        <v>4231</v>
      </c>
      <c r="B145" s="1" t="s">
        <v>4232</v>
      </c>
      <c r="C145" s="1" t="s">
        <v>221</v>
      </c>
      <c r="D145" s="7">
        <v>39638</v>
      </c>
      <c r="E145" s="8">
        <v>139</v>
      </c>
      <c r="F145" s="1" t="s">
        <v>4203</v>
      </c>
      <c r="G145" s="8">
        <v>51000000</v>
      </c>
      <c r="H145" s="1" t="s">
        <v>3894</v>
      </c>
      <c r="I145" s="1" t="s">
        <v>24</v>
      </c>
    </row>
    <row r="146" spans="1:9" ht="15">
      <c r="A146" s="1" t="s">
        <v>4233</v>
      </c>
      <c r="B146" s="1" t="s">
        <v>4234</v>
      </c>
      <c r="C146" s="1" t="s">
        <v>221</v>
      </c>
      <c r="D146" s="7">
        <v>39638</v>
      </c>
      <c r="E146" s="8">
        <v>140</v>
      </c>
      <c r="F146" s="1" t="s">
        <v>4203</v>
      </c>
      <c r="G146" s="8">
        <v>5000000</v>
      </c>
      <c r="H146" s="1" t="s">
        <v>3894</v>
      </c>
      <c r="I146" s="1" t="s">
        <v>24</v>
      </c>
    </row>
    <row r="147" spans="1:9" ht="15">
      <c r="A147" s="1" t="s">
        <v>4235</v>
      </c>
      <c r="B147" s="1" t="s">
        <v>4236</v>
      </c>
      <c r="C147" s="1" t="s">
        <v>221</v>
      </c>
      <c r="D147" s="7">
        <v>39640</v>
      </c>
      <c r="E147" s="8">
        <v>141</v>
      </c>
      <c r="F147" s="1" t="s">
        <v>4203</v>
      </c>
      <c r="G147" s="8">
        <v>1449875700</v>
      </c>
      <c r="H147" s="1" t="s">
        <v>3894</v>
      </c>
      <c r="I147" s="1" t="s">
        <v>24</v>
      </c>
    </row>
    <row r="148" spans="1:9" ht="15">
      <c r="A148" s="1" t="s">
        <v>4237</v>
      </c>
      <c r="B148" s="1" t="s">
        <v>4238</v>
      </c>
      <c r="C148" s="1" t="s">
        <v>221</v>
      </c>
      <c r="D148" s="7">
        <v>39650</v>
      </c>
      <c r="E148" s="8">
        <v>142</v>
      </c>
      <c r="F148" s="1" t="s">
        <v>4203</v>
      </c>
      <c r="G148" s="8">
        <v>718000000</v>
      </c>
      <c r="H148" s="1" t="s">
        <v>3894</v>
      </c>
      <c r="I148" s="1" t="s">
        <v>24</v>
      </c>
    </row>
    <row r="149" spans="1:9" ht="15">
      <c r="A149" s="1" t="s">
        <v>4239</v>
      </c>
      <c r="B149" s="1" t="s">
        <v>4240</v>
      </c>
      <c r="C149" s="1" t="s">
        <v>221</v>
      </c>
      <c r="D149" s="7">
        <v>39650</v>
      </c>
      <c r="E149" s="8">
        <v>143</v>
      </c>
      <c r="F149" s="1" t="s">
        <v>4203</v>
      </c>
      <c r="G149" s="8">
        <v>142272750</v>
      </c>
      <c r="H149" s="1" t="s">
        <v>3894</v>
      </c>
      <c r="I149" s="1" t="s">
        <v>24</v>
      </c>
    </row>
    <row r="150" spans="1:9" ht="15">
      <c r="A150" s="1" t="s">
        <v>4241</v>
      </c>
      <c r="B150" s="1" t="s">
        <v>4242</v>
      </c>
      <c r="C150" s="1" t="s">
        <v>221</v>
      </c>
      <c r="D150" s="7">
        <v>39651</v>
      </c>
      <c r="E150" s="8">
        <v>144</v>
      </c>
      <c r="F150" s="1" t="s">
        <v>4203</v>
      </c>
      <c r="G150" s="8">
        <v>100000000</v>
      </c>
      <c r="H150" s="1" t="s">
        <v>3894</v>
      </c>
      <c r="I150" s="1" t="s">
        <v>24</v>
      </c>
    </row>
    <row r="151" spans="1:9" ht="15">
      <c r="A151" s="1" t="s">
        <v>4243</v>
      </c>
      <c r="B151" s="1" t="s">
        <v>4244</v>
      </c>
      <c r="C151" s="1" t="s">
        <v>221</v>
      </c>
      <c r="D151" s="7">
        <v>39651</v>
      </c>
      <c r="E151" s="8">
        <v>145</v>
      </c>
      <c r="F151" s="1" t="s">
        <v>4203</v>
      </c>
      <c r="G151" s="8">
        <v>800000000</v>
      </c>
      <c r="H151" s="1" t="s">
        <v>3894</v>
      </c>
      <c r="I151" s="1" t="s">
        <v>24</v>
      </c>
    </row>
    <row r="152" spans="1:9" ht="15">
      <c r="A152" s="1" t="s">
        <v>4245</v>
      </c>
      <c r="B152" s="1" t="s">
        <v>4246</v>
      </c>
      <c r="C152" s="1" t="s">
        <v>221</v>
      </c>
      <c r="D152" s="7">
        <v>39652</v>
      </c>
      <c r="E152" s="8">
        <v>146</v>
      </c>
      <c r="F152" s="1" t="s">
        <v>4203</v>
      </c>
      <c r="G152" s="8">
        <v>800000000</v>
      </c>
      <c r="H152" s="1" t="s">
        <v>3894</v>
      </c>
      <c r="I152" s="1" t="s">
        <v>24</v>
      </c>
    </row>
    <row r="153" spans="1:9" ht="15">
      <c r="A153" s="1" t="s">
        <v>4247</v>
      </c>
      <c r="B153" s="1" t="s">
        <v>4248</v>
      </c>
      <c r="C153" s="1" t="s">
        <v>221</v>
      </c>
      <c r="D153" s="7">
        <v>39653</v>
      </c>
      <c r="E153" s="8">
        <v>147</v>
      </c>
      <c r="F153" s="1" t="s">
        <v>4203</v>
      </c>
      <c r="G153" s="8">
        <v>20000000</v>
      </c>
      <c r="H153" s="1" t="s">
        <v>3894</v>
      </c>
      <c r="I153" s="1" t="s">
        <v>24</v>
      </c>
    </row>
    <row r="154" spans="1:9" ht="15">
      <c r="A154" s="1" t="s">
        <v>4249</v>
      </c>
      <c r="B154" s="1" t="s">
        <v>4250</v>
      </c>
      <c r="C154" s="1" t="s">
        <v>221</v>
      </c>
      <c r="D154" s="7">
        <v>39653</v>
      </c>
      <c r="E154" s="8">
        <v>148</v>
      </c>
      <c r="F154" s="1" t="s">
        <v>4203</v>
      </c>
      <c r="G154" s="8">
        <v>20000000</v>
      </c>
      <c r="H154" s="1" t="s">
        <v>3894</v>
      </c>
      <c r="I154" s="1" t="s">
        <v>24</v>
      </c>
    </row>
    <row r="155" spans="1:9" ht="15">
      <c r="A155" s="1" t="s">
        <v>4251</v>
      </c>
      <c r="B155" s="1" t="s">
        <v>4252</v>
      </c>
      <c r="C155" s="1" t="s">
        <v>221</v>
      </c>
      <c r="D155" s="7">
        <v>39654</v>
      </c>
      <c r="E155" s="8">
        <v>149</v>
      </c>
      <c r="F155" s="1" t="s">
        <v>4203</v>
      </c>
      <c r="G155" s="8">
        <v>498030000</v>
      </c>
      <c r="H155" s="1" t="s">
        <v>3894</v>
      </c>
      <c r="I155" s="1" t="s">
        <v>24</v>
      </c>
    </row>
    <row r="156" spans="1:9" ht="15">
      <c r="A156" s="1" t="s">
        <v>4253</v>
      </c>
      <c r="B156" s="1" t="s">
        <v>4254</v>
      </c>
      <c r="C156" s="1" t="s">
        <v>221</v>
      </c>
      <c r="D156" s="7">
        <v>39657</v>
      </c>
      <c r="E156" s="8">
        <v>150</v>
      </c>
      <c r="F156" s="1" t="s">
        <v>4203</v>
      </c>
      <c r="G156" s="8">
        <v>1900000000</v>
      </c>
      <c r="H156" s="1" t="s">
        <v>3894</v>
      </c>
      <c r="I156" s="1" t="s">
        <v>24</v>
      </c>
    </row>
    <row r="157" spans="1:9" ht="15">
      <c r="A157" s="1" t="s">
        <v>4255</v>
      </c>
      <c r="B157" s="1" t="s">
        <v>4256</v>
      </c>
      <c r="C157" s="1" t="s">
        <v>221</v>
      </c>
      <c r="D157" s="7">
        <v>39658</v>
      </c>
      <c r="E157" s="8">
        <v>151</v>
      </c>
      <c r="F157" s="1" t="s">
        <v>4203</v>
      </c>
      <c r="G157" s="8">
        <v>5000000</v>
      </c>
      <c r="H157" s="1" t="s">
        <v>3894</v>
      </c>
      <c r="I157" s="1" t="s">
        <v>24</v>
      </c>
    </row>
    <row r="158" spans="1:9" ht="15">
      <c r="A158" s="1" t="s">
        <v>4257</v>
      </c>
      <c r="B158" s="1" t="s">
        <v>4258</v>
      </c>
      <c r="C158" s="1" t="s">
        <v>221</v>
      </c>
      <c r="D158" s="7">
        <v>39665</v>
      </c>
      <c r="E158" s="8">
        <v>152</v>
      </c>
      <c r="F158" s="1" t="s">
        <v>4203</v>
      </c>
      <c r="G158" s="8">
        <v>5000000</v>
      </c>
      <c r="H158" s="1" t="s">
        <v>3894</v>
      </c>
      <c r="I158" s="1" t="s">
        <v>24</v>
      </c>
    </row>
    <row r="159" spans="1:9" ht="15">
      <c r="A159" s="1" t="s">
        <v>4259</v>
      </c>
      <c r="B159" s="1" t="s">
        <v>4260</v>
      </c>
      <c r="C159" s="1" t="s">
        <v>221</v>
      </c>
      <c r="D159" s="7">
        <v>39668</v>
      </c>
      <c r="E159" s="8">
        <v>153</v>
      </c>
      <c r="F159" s="1" t="s">
        <v>4203</v>
      </c>
      <c r="G159" s="8">
        <v>21000000</v>
      </c>
      <c r="H159" s="1" t="s">
        <v>3894</v>
      </c>
      <c r="I159" s="1" t="s">
        <v>24</v>
      </c>
    </row>
    <row r="160" spans="1:9" ht="15">
      <c r="A160" s="1" t="s">
        <v>4261</v>
      </c>
      <c r="B160" s="1" t="s">
        <v>4262</v>
      </c>
      <c r="C160" s="1" t="s">
        <v>221</v>
      </c>
      <c r="D160" s="7">
        <v>39673</v>
      </c>
      <c r="E160" s="8">
        <v>154</v>
      </c>
      <c r="F160" s="1" t="s">
        <v>4203</v>
      </c>
      <c r="G160" s="8">
        <v>24000000</v>
      </c>
      <c r="H160" s="1" t="s">
        <v>3894</v>
      </c>
      <c r="I160" s="1" t="s">
        <v>24</v>
      </c>
    </row>
    <row r="161" spans="1:9" ht="15">
      <c r="A161" s="1" t="s">
        <v>4263</v>
      </c>
      <c r="B161" s="1" t="s">
        <v>4264</v>
      </c>
      <c r="C161" s="1" t="s">
        <v>221</v>
      </c>
      <c r="D161" s="7">
        <v>39675</v>
      </c>
      <c r="E161" s="8">
        <v>155</v>
      </c>
      <c r="F161" s="1" t="s">
        <v>4203</v>
      </c>
      <c r="G161" s="8">
        <v>610220000</v>
      </c>
      <c r="H161" s="1" t="s">
        <v>3894</v>
      </c>
      <c r="I161" s="1" t="s">
        <v>24</v>
      </c>
    </row>
    <row r="162" spans="1:9" ht="15">
      <c r="A162" s="1" t="s">
        <v>4265</v>
      </c>
      <c r="B162" s="1" t="s">
        <v>4266</v>
      </c>
      <c r="C162" s="1" t="s">
        <v>221</v>
      </c>
      <c r="D162" s="7">
        <v>39675</v>
      </c>
      <c r="E162" s="8">
        <v>156</v>
      </c>
      <c r="F162" s="1" t="s">
        <v>4203</v>
      </c>
      <c r="G162" s="8">
        <v>55940000</v>
      </c>
      <c r="H162" s="1" t="s">
        <v>3894</v>
      </c>
      <c r="I162" s="1" t="s">
        <v>24</v>
      </c>
    </row>
    <row r="163" spans="1:9" ht="15">
      <c r="A163" s="1" t="s">
        <v>4267</v>
      </c>
      <c r="B163" s="1" t="s">
        <v>4268</v>
      </c>
      <c r="C163" s="1" t="s">
        <v>221</v>
      </c>
      <c r="D163" s="7">
        <v>39675</v>
      </c>
      <c r="E163" s="8">
        <v>157</v>
      </c>
      <c r="F163" s="1" t="s">
        <v>4203</v>
      </c>
      <c r="G163" s="8">
        <v>10000</v>
      </c>
      <c r="H163" s="1" t="s">
        <v>3894</v>
      </c>
      <c r="I163" s="1" t="s">
        <v>24</v>
      </c>
    </row>
    <row r="164" spans="1:9" ht="15">
      <c r="A164" s="1" t="s">
        <v>4269</v>
      </c>
      <c r="B164" s="1" t="s">
        <v>4270</v>
      </c>
      <c r="C164" s="1" t="s">
        <v>221</v>
      </c>
      <c r="D164" s="7">
        <v>39681</v>
      </c>
      <c r="E164" s="8">
        <v>158</v>
      </c>
      <c r="F164" s="1" t="s">
        <v>4203</v>
      </c>
      <c r="G164" s="8">
        <v>5000000</v>
      </c>
      <c r="H164" s="1" t="s">
        <v>3894</v>
      </c>
      <c r="I164" s="1" t="s">
        <v>24</v>
      </c>
    </row>
    <row r="165" spans="1:9" ht="15">
      <c r="A165" s="1" t="s">
        <v>4271</v>
      </c>
      <c r="B165" s="1" t="s">
        <v>4272</v>
      </c>
      <c r="C165" s="1" t="s">
        <v>221</v>
      </c>
      <c r="D165" s="7">
        <v>39687</v>
      </c>
      <c r="E165" s="8">
        <v>159</v>
      </c>
      <c r="F165" s="1" t="s">
        <v>4203</v>
      </c>
      <c r="G165" s="8">
        <v>20000000</v>
      </c>
      <c r="H165" s="1" t="s">
        <v>3894</v>
      </c>
      <c r="I165" s="1" t="s">
        <v>24</v>
      </c>
    </row>
    <row r="166" spans="1:9" ht="15">
      <c r="A166" s="1" t="s">
        <v>4273</v>
      </c>
      <c r="B166" s="1" t="s">
        <v>4274</v>
      </c>
      <c r="C166" s="1" t="s">
        <v>221</v>
      </c>
      <c r="D166" s="7">
        <v>39688</v>
      </c>
      <c r="E166" s="8">
        <v>160</v>
      </c>
      <c r="F166" s="1" t="s">
        <v>4203</v>
      </c>
      <c r="G166" s="8">
        <v>20000000</v>
      </c>
      <c r="H166" s="1" t="s">
        <v>3894</v>
      </c>
      <c r="I166" s="1" t="s">
        <v>24</v>
      </c>
    </row>
    <row r="167" spans="1:9" ht="15">
      <c r="A167" s="1" t="s">
        <v>4275</v>
      </c>
      <c r="B167" s="1" t="s">
        <v>4013</v>
      </c>
      <c r="C167" s="1" t="s">
        <v>221</v>
      </c>
      <c r="D167" s="7">
        <v>39688</v>
      </c>
      <c r="E167" s="8">
        <v>161</v>
      </c>
      <c r="F167" s="1" t="s">
        <v>4203</v>
      </c>
      <c r="G167" s="8">
        <v>275390000</v>
      </c>
      <c r="H167" s="1" t="s">
        <v>3894</v>
      </c>
      <c r="I167" s="1" t="s">
        <v>24</v>
      </c>
    </row>
    <row r="168" spans="1:9" ht="15">
      <c r="A168" s="1" t="s">
        <v>4276</v>
      </c>
      <c r="B168" s="1" t="s">
        <v>4277</v>
      </c>
      <c r="C168" s="1" t="s">
        <v>221</v>
      </c>
      <c r="D168" s="7">
        <v>39692</v>
      </c>
      <c r="E168" s="8">
        <v>162</v>
      </c>
      <c r="F168" s="1" t="s">
        <v>4203</v>
      </c>
      <c r="G168" s="8">
        <v>19000000</v>
      </c>
      <c r="H168" s="1" t="s">
        <v>3894</v>
      </c>
      <c r="I168" s="1" t="s">
        <v>24</v>
      </c>
    </row>
    <row r="169" spans="1:9" ht="15">
      <c r="A169" s="1" t="s">
        <v>4278</v>
      </c>
      <c r="B169" s="1" t="s">
        <v>4279</v>
      </c>
      <c r="C169" s="1" t="s">
        <v>221</v>
      </c>
      <c r="D169" s="7">
        <v>39692</v>
      </c>
      <c r="E169" s="8">
        <v>163</v>
      </c>
      <c r="F169" s="1" t="s">
        <v>4203</v>
      </c>
      <c r="G169" s="8">
        <v>1000000</v>
      </c>
      <c r="H169" s="1" t="s">
        <v>3894</v>
      </c>
      <c r="I169" s="1" t="s">
        <v>24</v>
      </c>
    </row>
    <row r="170" spans="1:9" ht="15">
      <c r="A170" s="1" t="s">
        <v>4280</v>
      </c>
      <c r="B170" s="1" t="s">
        <v>4281</v>
      </c>
      <c r="C170" s="1" t="s">
        <v>221</v>
      </c>
      <c r="D170" s="7">
        <v>39692</v>
      </c>
      <c r="E170" s="8">
        <v>164</v>
      </c>
      <c r="F170" s="1" t="s">
        <v>4203</v>
      </c>
      <c r="G170" s="8">
        <v>30000000</v>
      </c>
      <c r="H170" s="1" t="s">
        <v>3894</v>
      </c>
      <c r="I170" s="1" t="s">
        <v>24</v>
      </c>
    </row>
    <row r="171" spans="1:9" ht="15">
      <c r="A171" s="1" t="s">
        <v>4282</v>
      </c>
      <c r="B171" s="1" t="s">
        <v>4283</v>
      </c>
      <c r="C171" s="1" t="s">
        <v>221</v>
      </c>
      <c r="D171" s="7">
        <v>39694</v>
      </c>
      <c r="E171" s="8">
        <v>165</v>
      </c>
      <c r="F171" s="1" t="s">
        <v>4203</v>
      </c>
      <c r="G171" s="8">
        <v>13000000</v>
      </c>
      <c r="H171" s="1" t="s">
        <v>3894</v>
      </c>
      <c r="I171" s="1" t="s">
        <v>24</v>
      </c>
    </row>
    <row r="172" spans="1:9" ht="15">
      <c r="A172" s="1" t="s">
        <v>4284</v>
      </c>
      <c r="B172" s="1" t="s">
        <v>4285</v>
      </c>
      <c r="C172" s="1" t="s">
        <v>221</v>
      </c>
      <c r="D172" s="7">
        <v>39695</v>
      </c>
      <c r="E172" s="8">
        <v>166</v>
      </c>
      <c r="F172" s="1" t="s">
        <v>4203</v>
      </c>
      <c r="G172" s="8">
        <v>1000000000</v>
      </c>
      <c r="H172" s="1" t="s">
        <v>3894</v>
      </c>
      <c r="I172" s="1" t="s">
        <v>24</v>
      </c>
    </row>
    <row r="173" spans="1:9" ht="15">
      <c r="A173" s="1" t="s">
        <v>4286</v>
      </c>
      <c r="B173" s="1" t="s">
        <v>4287</v>
      </c>
      <c r="C173" s="1" t="s">
        <v>221</v>
      </c>
      <c r="D173" s="7">
        <v>39695</v>
      </c>
      <c r="E173" s="8">
        <v>167</v>
      </c>
      <c r="F173" s="1" t="s">
        <v>4203</v>
      </c>
      <c r="G173" s="8">
        <v>9990000</v>
      </c>
      <c r="H173" s="1" t="s">
        <v>3894</v>
      </c>
      <c r="I173" s="1" t="s">
        <v>24</v>
      </c>
    </row>
    <row r="174" spans="1:9" ht="15">
      <c r="A174" s="1" t="s">
        <v>4288</v>
      </c>
      <c r="B174" s="1" t="s">
        <v>4289</v>
      </c>
      <c r="C174" s="1" t="s">
        <v>221</v>
      </c>
      <c r="D174" s="7">
        <v>39695</v>
      </c>
      <c r="E174" s="8">
        <v>168</v>
      </c>
      <c r="F174" s="1" t="s">
        <v>4203</v>
      </c>
      <c r="G174" s="8">
        <v>2073000000</v>
      </c>
      <c r="H174" s="1" t="s">
        <v>3894</v>
      </c>
      <c r="I174" s="1" t="s">
        <v>24</v>
      </c>
    </row>
    <row r="175" spans="1:9" ht="15">
      <c r="A175" s="1" t="s">
        <v>4290</v>
      </c>
      <c r="B175" s="1" t="s">
        <v>4291</v>
      </c>
      <c r="C175" s="1" t="s">
        <v>221</v>
      </c>
      <c r="D175" s="7">
        <v>39696</v>
      </c>
      <c r="E175" s="8">
        <v>169</v>
      </c>
      <c r="F175" s="1" t="s">
        <v>4203</v>
      </c>
      <c r="G175" s="8">
        <v>1296165000</v>
      </c>
      <c r="H175" s="1" t="s">
        <v>3894</v>
      </c>
      <c r="I175" s="1" t="s">
        <v>24</v>
      </c>
    </row>
    <row r="176" spans="1:9" ht="15">
      <c r="A176" s="1" t="s">
        <v>4292</v>
      </c>
      <c r="B176" s="1" t="s">
        <v>4293</v>
      </c>
      <c r="C176" s="1" t="s">
        <v>221</v>
      </c>
      <c r="D176" s="7">
        <v>39701</v>
      </c>
      <c r="E176" s="8">
        <v>170</v>
      </c>
      <c r="F176" s="1" t="s">
        <v>4203</v>
      </c>
      <c r="G176" s="8">
        <v>70000000</v>
      </c>
      <c r="H176" s="1" t="s">
        <v>3894</v>
      </c>
      <c r="I176" s="1" t="s">
        <v>24</v>
      </c>
    </row>
    <row r="177" spans="1:9" ht="15">
      <c r="A177" s="1" t="s">
        <v>4294</v>
      </c>
      <c r="B177" s="1" t="s">
        <v>4295</v>
      </c>
      <c r="C177" s="1" t="s">
        <v>221</v>
      </c>
      <c r="D177" s="7">
        <v>39703</v>
      </c>
      <c r="E177" s="8">
        <v>171</v>
      </c>
      <c r="F177" s="1" t="s">
        <v>4203</v>
      </c>
      <c r="G177" s="8">
        <v>50000000</v>
      </c>
      <c r="H177" s="1" t="s">
        <v>3894</v>
      </c>
      <c r="I177" s="1" t="s">
        <v>24</v>
      </c>
    </row>
    <row r="178" spans="1:9" ht="15">
      <c r="A178" s="1" t="s">
        <v>4296</v>
      </c>
      <c r="B178" s="1" t="s">
        <v>4297</v>
      </c>
      <c r="C178" s="1" t="s">
        <v>221</v>
      </c>
      <c r="D178" s="7">
        <v>39703</v>
      </c>
      <c r="E178" s="8">
        <v>172</v>
      </c>
      <c r="F178" s="1" t="s">
        <v>4203</v>
      </c>
      <c r="G178" s="8">
        <v>100000</v>
      </c>
      <c r="H178" s="1" t="s">
        <v>3894</v>
      </c>
      <c r="I178" s="1" t="s">
        <v>24</v>
      </c>
    </row>
    <row r="179" spans="1:9" ht="15">
      <c r="A179" s="1" t="s">
        <v>4298</v>
      </c>
      <c r="B179" s="1" t="s">
        <v>4297</v>
      </c>
      <c r="C179" s="1" t="s">
        <v>221</v>
      </c>
      <c r="D179" s="7">
        <v>39703</v>
      </c>
      <c r="E179" s="8">
        <v>173</v>
      </c>
      <c r="F179" s="1" t="s">
        <v>4203</v>
      </c>
      <c r="G179" s="8">
        <v>400000</v>
      </c>
      <c r="H179" s="1" t="s">
        <v>3894</v>
      </c>
      <c r="I179" s="1" t="s">
        <v>24</v>
      </c>
    </row>
    <row r="180" spans="1:9" ht="15">
      <c r="A180" s="1" t="s">
        <v>4299</v>
      </c>
      <c r="B180" s="1" t="s">
        <v>4300</v>
      </c>
      <c r="C180" s="1" t="s">
        <v>221</v>
      </c>
      <c r="D180" s="7">
        <v>39707</v>
      </c>
      <c r="E180" s="8">
        <v>174</v>
      </c>
      <c r="F180" s="1" t="s">
        <v>4203</v>
      </c>
      <c r="G180" s="8">
        <v>50000000</v>
      </c>
      <c r="H180" s="1" t="s">
        <v>3894</v>
      </c>
      <c r="I180" s="1" t="s">
        <v>24</v>
      </c>
    </row>
    <row r="181" spans="1:9" ht="15">
      <c r="A181" s="1" t="s">
        <v>4301</v>
      </c>
      <c r="B181" s="1" t="s">
        <v>4302</v>
      </c>
      <c r="C181" s="1" t="s">
        <v>221</v>
      </c>
      <c r="D181" s="7">
        <v>39707</v>
      </c>
      <c r="E181" s="8">
        <v>175</v>
      </c>
      <c r="F181" s="1" t="s">
        <v>4203</v>
      </c>
      <c r="G181" s="8">
        <v>5000000</v>
      </c>
      <c r="H181" s="1" t="s">
        <v>3894</v>
      </c>
      <c r="I181" s="1" t="s">
        <v>24</v>
      </c>
    </row>
    <row r="182" spans="1:9" ht="15">
      <c r="A182" s="1" t="s">
        <v>4303</v>
      </c>
      <c r="B182" s="1" t="s">
        <v>4304</v>
      </c>
      <c r="C182" s="1" t="s">
        <v>221</v>
      </c>
      <c r="D182" s="7">
        <v>39707</v>
      </c>
      <c r="E182" s="8">
        <v>176</v>
      </c>
      <c r="F182" s="1" t="s">
        <v>4203</v>
      </c>
      <c r="G182" s="8">
        <v>1000000000</v>
      </c>
      <c r="H182" s="1" t="s">
        <v>3894</v>
      </c>
      <c r="I182" s="1" t="s">
        <v>24</v>
      </c>
    </row>
    <row r="183" spans="1:9" ht="15">
      <c r="A183" s="1" t="s">
        <v>4305</v>
      </c>
      <c r="B183" s="1" t="s">
        <v>4306</v>
      </c>
      <c r="C183" s="1" t="s">
        <v>221</v>
      </c>
      <c r="D183" s="7">
        <v>39707</v>
      </c>
      <c r="E183" s="8">
        <v>177</v>
      </c>
      <c r="F183" s="1" t="s">
        <v>4203</v>
      </c>
      <c r="G183" s="8">
        <v>10000000</v>
      </c>
      <c r="H183" s="1" t="s">
        <v>3894</v>
      </c>
      <c r="I183" s="1" t="s">
        <v>24</v>
      </c>
    </row>
    <row r="184" spans="1:9" ht="15">
      <c r="A184" s="1" t="s">
        <v>4307</v>
      </c>
      <c r="B184" s="1" t="s">
        <v>4308</v>
      </c>
      <c r="C184" s="1" t="s">
        <v>221</v>
      </c>
      <c r="D184" s="7">
        <v>39708</v>
      </c>
      <c r="E184" s="8">
        <v>178</v>
      </c>
      <c r="F184" s="1" t="s">
        <v>4203</v>
      </c>
      <c r="G184" s="8">
        <v>5000000</v>
      </c>
      <c r="H184" s="1" t="s">
        <v>3894</v>
      </c>
      <c r="I184" s="1" t="s">
        <v>24</v>
      </c>
    </row>
    <row r="185" spans="1:9" ht="15">
      <c r="A185" s="1" t="s">
        <v>4309</v>
      </c>
      <c r="B185" s="1" t="s">
        <v>4310</v>
      </c>
      <c r="C185" s="1" t="s">
        <v>221</v>
      </c>
      <c r="D185" s="7">
        <v>39713</v>
      </c>
      <c r="E185" s="8">
        <v>179</v>
      </c>
      <c r="F185" s="1" t="s">
        <v>4203</v>
      </c>
      <c r="G185" s="8">
        <v>600000000</v>
      </c>
      <c r="H185" s="1" t="s">
        <v>3894</v>
      </c>
      <c r="I185" s="1" t="s">
        <v>24</v>
      </c>
    </row>
    <row r="186" spans="1:9" ht="15">
      <c r="A186" s="1" t="s">
        <v>4311</v>
      </c>
      <c r="B186" s="1" t="s">
        <v>4312</v>
      </c>
      <c r="C186" s="1" t="s">
        <v>221</v>
      </c>
      <c r="D186" s="7">
        <v>39717</v>
      </c>
      <c r="E186" s="8">
        <v>180</v>
      </c>
      <c r="F186" s="1" t="s">
        <v>4203</v>
      </c>
      <c r="G186" s="8">
        <v>20400000</v>
      </c>
      <c r="H186" s="1" t="s">
        <v>3894</v>
      </c>
      <c r="I186" s="1" t="s">
        <v>24</v>
      </c>
    </row>
    <row r="187" spans="1:9" ht="15">
      <c r="A187" s="1" t="s">
        <v>4313</v>
      </c>
      <c r="B187" s="1" t="s">
        <v>4314</v>
      </c>
      <c r="C187" s="1" t="s">
        <v>221</v>
      </c>
      <c r="D187" s="7">
        <v>39721</v>
      </c>
      <c r="E187" s="8">
        <v>181</v>
      </c>
      <c r="F187" s="1" t="s">
        <v>4203</v>
      </c>
      <c r="G187" s="8">
        <v>2189000</v>
      </c>
      <c r="H187" s="1" t="s">
        <v>3894</v>
      </c>
      <c r="I187" s="1" t="s">
        <v>24</v>
      </c>
    </row>
    <row r="188" spans="1:9" ht="15">
      <c r="A188" s="1" t="s">
        <v>4315</v>
      </c>
      <c r="B188" s="1" t="s">
        <v>4314</v>
      </c>
      <c r="C188" s="1" t="s">
        <v>221</v>
      </c>
      <c r="D188" s="7">
        <v>39721</v>
      </c>
      <c r="E188" s="8">
        <v>182</v>
      </c>
      <c r="F188" s="1" t="s">
        <v>4203</v>
      </c>
      <c r="G188" s="8">
        <v>1000</v>
      </c>
      <c r="H188" s="1" t="s">
        <v>3894</v>
      </c>
      <c r="I188" s="1" t="s">
        <v>24</v>
      </c>
    </row>
    <row r="189" spans="1:9" ht="15">
      <c r="A189" s="1" t="s">
        <v>4316</v>
      </c>
      <c r="B189" s="1" t="s">
        <v>4317</v>
      </c>
      <c r="C189" s="1" t="s">
        <v>221</v>
      </c>
      <c r="D189" s="7">
        <v>39721</v>
      </c>
      <c r="E189" s="8">
        <v>183</v>
      </c>
      <c r="F189" s="1" t="s">
        <v>4203</v>
      </c>
      <c r="G189" s="8">
        <v>2810000</v>
      </c>
      <c r="H189" s="1" t="s">
        <v>3894</v>
      </c>
      <c r="I189" s="1" t="s">
        <v>24</v>
      </c>
    </row>
    <row r="190" spans="1:9" ht="15">
      <c r="A190" s="1" t="s">
        <v>4318</v>
      </c>
      <c r="B190" s="1" t="s">
        <v>4319</v>
      </c>
      <c r="C190" s="1" t="s">
        <v>221</v>
      </c>
      <c r="D190" s="7">
        <v>39723</v>
      </c>
      <c r="E190" s="8">
        <v>184</v>
      </c>
      <c r="F190" s="1" t="s">
        <v>4203</v>
      </c>
      <c r="G190" s="8">
        <v>1026000000</v>
      </c>
      <c r="H190" s="1" t="s">
        <v>3894</v>
      </c>
      <c r="I190" s="1" t="s">
        <v>24</v>
      </c>
    </row>
    <row r="191" spans="1:9" ht="15">
      <c r="A191" s="1" t="s">
        <v>4320</v>
      </c>
      <c r="B191" s="1" t="s">
        <v>4321</v>
      </c>
      <c r="C191" s="1" t="s">
        <v>221</v>
      </c>
      <c r="D191" s="7">
        <v>39723</v>
      </c>
      <c r="E191" s="8">
        <v>185</v>
      </c>
      <c r="F191" s="1" t="s">
        <v>4203</v>
      </c>
      <c r="G191" s="8">
        <v>20000000</v>
      </c>
      <c r="H191" s="1" t="s">
        <v>3894</v>
      </c>
      <c r="I191" s="1" t="s">
        <v>24</v>
      </c>
    </row>
    <row r="192" spans="1:9" ht="15">
      <c r="A192" s="1" t="s">
        <v>4322</v>
      </c>
      <c r="B192" s="1" t="s">
        <v>4323</v>
      </c>
      <c r="C192" s="1" t="s">
        <v>221</v>
      </c>
      <c r="D192" s="7">
        <v>39723</v>
      </c>
      <c r="E192" s="8">
        <v>186</v>
      </c>
      <c r="F192" s="1" t="s">
        <v>4203</v>
      </c>
      <c r="G192" s="8">
        <v>5000000</v>
      </c>
      <c r="H192" s="1" t="s">
        <v>3894</v>
      </c>
      <c r="I192" s="1" t="s">
        <v>24</v>
      </c>
    </row>
    <row r="193" spans="1:9" ht="15">
      <c r="A193" s="1" t="s">
        <v>4324</v>
      </c>
      <c r="B193" s="1" t="s">
        <v>4325</v>
      </c>
      <c r="C193" s="1" t="s">
        <v>221</v>
      </c>
      <c r="D193" s="7">
        <v>39730</v>
      </c>
      <c r="E193" s="8">
        <v>187</v>
      </c>
      <c r="F193" s="1" t="s">
        <v>4203</v>
      </c>
      <c r="G193" s="8">
        <v>500000000</v>
      </c>
      <c r="H193" s="1" t="s">
        <v>3894</v>
      </c>
      <c r="I193" s="1" t="s">
        <v>24</v>
      </c>
    </row>
    <row r="194" spans="1:9" ht="15">
      <c r="A194" s="1" t="s">
        <v>4326</v>
      </c>
      <c r="B194" s="1" t="s">
        <v>4327</v>
      </c>
      <c r="C194" s="1" t="s">
        <v>221</v>
      </c>
      <c r="D194" s="7">
        <v>39730</v>
      </c>
      <c r="E194" s="8">
        <v>188</v>
      </c>
      <c r="F194" s="1" t="s">
        <v>4203</v>
      </c>
      <c r="G194" s="8">
        <v>5000000</v>
      </c>
      <c r="H194" s="1" t="s">
        <v>3894</v>
      </c>
      <c r="I194" s="1" t="s">
        <v>24</v>
      </c>
    </row>
    <row r="195" spans="1:9" ht="15">
      <c r="A195" s="1" t="s">
        <v>4328</v>
      </c>
      <c r="B195" s="1" t="s">
        <v>4329</v>
      </c>
      <c r="C195" s="1" t="s">
        <v>221</v>
      </c>
      <c r="D195" s="7">
        <v>39730</v>
      </c>
      <c r="E195" s="8">
        <v>189</v>
      </c>
      <c r="F195" s="1" t="s">
        <v>4203</v>
      </c>
      <c r="G195" s="8">
        <v>25000000</v>
      </c>
      <c r="H195" s="1" t="s">
        <v>3894</v>
      </c>
      <c r="I195" s="1" t="s">
        <v>24</v>
      </c>
    </row>
    <row r="196" spans="1:9" ht="15">
      <c r="A196" s="1" t="s">
        <v>4330</v>
      </c>
      <c r="B196" s="1" t="s">
        <v>4331</v>
      </c>
      <c r="C196" s="1" t="s">
        <v>221</v>
      </c>
      <c r="D196" s="7">
        <v>39734</v>
      </c>
      <c r="E196" s="8">
        <v>190</v>
      </c>
      <c r="F196" s="1" t="s">
        <v>4203</v>
      </c>
      <c r="G196" s="8">
        <v>5000000</v>
      </c>
      <c r="H196" s="1" t="s">
        <v>3894</v>
      </c>
      <c r="I196" s="1" t="s">
        <v>24</v>
      </c>
    </row>
    <row r="197" spans="1:9" ht="15">
      <c r="A197" s="1" t="s">
        <v>4332</v>
      </c>
      <c r="B197" s="1" t="s">
        <v>4333</v>
      </c>
      <c r="C197" s="1" t="s">
        <v>221</v>
      </c>
      <c r="D197" s="7">
        <v>39734</v>
      </c>
      <c r="E197" s="8">
        <v>191</v>
      </c>
      <c r="F197" s="1" t="s">
        <v>4203</v>
      </c>
      <c r="G197" s="8">
        <v>15000000</v>
      </c>
      <c r="H197" s="1" t="s">
        <v>3894</v>
      </c>
      <c r="I197" s="1" t="s">
        <v>24</v>
      </c>
    </row>
    <row r="198" spans="1:9" ht="15">
      <c r="A198" s="1" t="s">
        <v>4334</v>
      </c>
      <c r="B198" s="1" t="s">
        <v>4335</v>
      </c>
      <c r="C198" s="1" t="s">
        <v>221</v>
      </c>
      <c r="D198" s="7">
        <v>39735</v>
      </c>
      <c r="E198" s="8">
        <v>192</v>
      </c>
      <c r="F198" s="1" t="s">
        <v>4203</v>
      </c>
      <c r="G198" s="8">
        <v>3200000</v>
      </c>
      <c r="H198" s="1" t="s">
        <v>3894</v>
      </c>
      <c r="I198" s="1" t="s">
        <v>24</v>
      </c>
    </row>
    <row r="199" spans="1:9" ht="15">
      <c r="A199" s="1" t="s">
        <v>4336</v>
      </c>
      <c r="B199" s="1" t="s">
        <v>4337</v>
      </c>
      <c r="C199" s="1" t="s">
        <v>221</v>
      </c>
      <c r="D199" s="7">
        <v>39736</v>
      </c>
      <c r="E199" s="8">
        <v>193</v>
      </c>
      <c r="F199" s="1" t="s">
        <v>4203</v>
      </c>
      <c r="G199" s="8">
        <v>22000000</v>
      </c>
      <c r="H199" s="1" t="s">
        <v>3894</v>
      </c>
      <c r="I199" s="1" t="s">
        <v>24</v>
      </c>
    </row>
    <row r="200" spans="1:9" ht="15">
      <c r="A200" s="1" t="s">
        <v>4338</v>
      </c>
      <c r="B200" s="1" t="s">
        <v>4339</v>
      </c>
      <c r="C200" s="1" t="s">
        <v>221</v>
      </c>
      <c r="D200" s="7">
        <v>39738</v>
      </c>
      <c r="E200" s="8">
        <v>194</v>
      </c>
      <c r="F200" s="1" t="s">
        <v>4203</v>
      </c>
      <c r="G200" s="8">
        <v>50000000</v>
      </c>
      <c r="H200" s="1" t="s">
        <v>3894</v>
      </c>
      <c r="I200" s="1" t="s">
        <v>24</v>
      </c>
    </row>
    <row r="201" spans="1:9" ht="15">
      <c r="A201" s="1" t="s">
        <v>4340</v>
      </c>
      <c r="B201" s="1" t="s">
        <v>4341</v>
      </c>
      <c r="C201" s="1" t="s">
        <v>221</v>
      </c>
      <c r="D201" s="7">
        <v>39742</v>
      </c>
      <c r="E201" s="8">
        <v>195</v>
      </c>
      <c r="F201" s="1" t="s">
        <v>4203</v>
      </c>
      <c r="G201" s="8">
        <v>2000000</v>
      </c>
      <c r="H201" s="1" t="s">
        <v>3894</v>
      </c>
      <c r="I201" s="1" t="s">
        <v>24</v>
      </c>
    </row>
    <row r="202" spans="1:9" ht="15">
      <c r="A202" s="1" t="s">
        <v>4342</v>
      </c>
      <c r="B202" s="1" t="s">
        <v>4343</v>
      </c>
      <c r="C202" s="1" t="s">
        <v>221</v>
      </c>
      <c r="D202" s="7">
        <v>39742</v>
      </c>
      <c r="E202" s="8">
        <v>196</v>
      </c>
      <c r="F202" s="1" t="s">
        <v>4203</v>
      </c>
      <c r="G202" s="8">
        <v>4000000</v>
      </c>
      <c r="H202" s="1" t="s">
        <v>3894</v>
      </c>
      <c r="I202" s="1" t="s">
        <v>24</v>
      </c>
    </row>
    <row r="203" spans="1:9" ht="15">
      <c r="A203" s="1" t="s">
        <v>4344</v>
      </c>
      <c r="B203" s="1" t="s">
        <v>4345</v>
      </c>
      <c r="C203" s="1" t="s">
        <v>221</v>
      </c>
      <c r="D203" s="7">
        <v>39742</v>
      </c>
      <c r="E203" s="8">
        <v>197</v>
      </c>
      <c r="F203" s="1" t="s">
        <v>4203</v>
      </c>
      <c r="G203" s="8">
        <v>30000000</v>
      </c>
      <c r="H203" s="1" t="s">
        <v>3894</v>
      </c>
      <c r="I203" s="1" t="s">
        <v>24</v>
      </c>
    </row>
    <row r="204" spans="1:9" ht="15">
      <c r="A204" s="1" t="s">
        <v>4346</v>
      </c>
      <c r="B204" s="1" t="s">
        <v>4347</v>
      </c>
      <c r="C204" s="1" t="s">
        <v>221</v>
      </c>
      <c r="D204" s="7">
        <v>39742</v>
      </c>
      <c r="E204" s="8">
        <v>198</v>
      </c>
      <c r="F204" s="1" t="s">
        <v>4203</v>
      </c>
      <c r="G204" s="8">
        <v>2400000</v>
      </c>
      <c r="H204" s="1" t="s">
        <v>3894</v>
      </c>
      <c r="I204" s="1" t="s">
        <v>24</v>
      </c>
    </row>
    <row r="205" spans="1:9" ht="15">
      <c r="A205" s="1" t="s">
        <v>4348</v>
      </c>
      <c r="B205" s="1" t="s">
        <v>4347</v>
      </c>
      <c r="C205" s="1" t="s">
        <v>221</v>
      </c>
      <c r="D205" s="7">
        <v>39742</v>
      </c>
      <c r="E205" s="8">
        <v>199</v>
      </c>
      <c r="F205" s="1" t="s">
        <v>4203</v>
      </c>
      <c r="G205" s="8">
        <v>2400000</v>
      </c>
      <c r="H205" s="1" t="s">
        <v>3894</v>
      </c>
      <c r="I205" s="1" t="s">
        <v>24</v>
      </c>
    </row>
    <row r="206" spans="1:9" ht="15">
      <c r="A206" s="1" t="s">
        <v>4349</v>
      </c>
      <c r="B206" s="1" t="s">
        <v>4347</v>
      </c>
      <c r="C206" s="1" t="s">
        <v>221</v>
      </c>
      <c r="D206" s="7">
        <v>39742</v>
      </c>
      <c r="E206" s="8">
        <v>200</v>
      </c>
      <c r="F206" s="1" t="s">
        <v>4203</v>
      </c>
      <c r="G206" s="8">
        <v>2400000</v>
      </c>
      <c r="H206" s="1" t="s">
        <v>3894</v>
      </c>
      <c r="I206" s="1" t="s">
        <v>24</v>
      </c>
    </row>
    <row r="207" spans="1:9" ht="15">
      <c r="A207" s="1" t="s">
        <v>4350</v>
      </c>
      <c r="B207" s="1" t="s">
        <v>4347</v>
      </c>
      <c r="C207" s="1" t="s">
        <v>221</v>
      </c>
      <c r="D207" s="7">
        <v>39742</v>
      </c>
      <c r="E207" s="8">
        <v>201</v>
      </c>
      <c r="F207" s="1" t="s">
        <v>4203</v>
      </c>
      <c r="G207" s="8">
        <v>2000000</v>
      </c>
      <c r="H207" s="1" t="s">
        <v>3894</v>
      </c>
      <c r="I207" s="1" t="s">
        <v>24</v>
      </c>
    </row>
    <row r="208" spans="1:9" ht="15">
      <c r="A208" s="1" t="s">
        <v>4351</v>
      </c>
      <c r="B208" s="1" t="s">
        <v>4352</v>
      </c>
      <c r="C208" s="1" t="s">
        <v>221</v>
      </c>
      <c r="D208" s="7">
        <v>39742</v>
      </c>
      <c r="E208" s="8">
        <v>202</v>
      </c>
      <c r="F208" s="1" t="s">
        <v>4203</v>
      </c>
      <c r="G208" s="8">
        <v>303571425</v>
      </c>
      <c r="H208" s="1" t="s">
        <v>3894</v>
      </c>
      <c r="I208" s="1" t="s">
        <v>24</v>
      </c>
    </row>
    <row r="209" spans="1:9" ht="15">
      <c r="A209" s="1" t="s">
        <v>4353</v>
      </c>
      <c r="B209" s="1" t="s">
        <v>4354</v>
      </c>
      <c r="C209" s="1" t="s">
        <v>221</v>
      </c>
      <c r="D209" s="7">
        <v>39748</v>
      </c>
      <c r="E209" s="8">
        <v>203</v>
      </c>
      <c r="F209" s="1" t="s">
        <v>4203</v>
      </c>
      <c r="G209" s="8">
        <v>20000000</v>
      </c>
      <c r="H209" s="1" t="s">
        <v>3894</v>
      </c>
      <c r="I209" s="1" t="s">
        <v>24</v>
      </c>
    </row>
    <row r="210" spans="1:9" ht="15">
      <c r="A210" s="1" t="s">
        <v>4355</v>
      </c>
      <c r="B210" s="1" t="s">
        <v>4356</v>
      </c>
      <c r="C210" s="1" t="s">
        <v>221</v>
      </c>
      <c r="D210" s="7">
        <v>39748</v>
      </c>
      <c r="E210" s="8">
        <v>204</v>
      </c>
      <c r="F210" s="1" t="s">
        <v>4203</v>
      </c>
      <c r="G210" s="8">
        <v>100000000</v>
      </c>
      <c r="H210" s="1" t="s">
        <v>3894</v>
      </c>
      <c r="I210" s="1" t="s">
        <v>24</v>
      </c>
    </row>
    <row r="211" spans="1:9" ht="15">
      <c r="A211" s="1" t="s">
        <v>4357</v>
      </c>
      <c r="B211" s="1" t="s">
        <v>4358</v>
      </c>
      <c r="C211" s="1" t="s">
        <v>221</v>
      </c>
      <c r="D211" s="7">
        <v>39748</v>
      </c>
      <c r="E211" s="8">
        <v>205</v>
      </c>
      <c r="F211" s="1" t="s">
        <v>4203</v>
      </c>
      <c r="G211" s="8">
        <v>35000000</v>
      </c>
      <c r="H211" s="1" t="s">
        <v>3894</v>
      </c>
      <c r="I211" s="1" t="s">
        <v>24</v>
      </c>
    </row>
    <row r="212" spans="1:9" ht="15">
      <c r="A212" s="1" t="s">
        <v>4359</v>
      </c>
      <c r="B212" s="1" t="s">
        <v>4360</v>
      </c>
      <c r="C212" s="1" t="s">
        <v>221</v>
      </c>
      <c r="D212" s="7">
        <v>39751</v>
      </c>
      <c r="E212" s="8">
        <v>206</v>
      </c>
      <c r="F212" s="1" t="s">
        <v>4203</v>
      </c>
      <c r="G212" s="8">
        <v>100000000</v>
      </c>
      <c r="H212" s="1" t="s">
        <v>3894</v>
      </c>
      <c r="I212" s="1" t="s">
        <v>24</v>
      </c>
    </row>
    <row r="213" spans="1:9" ht="15">
      <c r="A213" s="1" t="s">
        <v>4361</v>
      </c>
      <c r="B213" s="1" t="s">
        <v>4362</v>
      </c>
      <c r="C213" s="1" t="s">
        <v>221</v>
      </c>
      <c r="D213" s="7">
        <v>39752</v>
      </c>
      <c r="E213" s="8">
        <v>207</v>
      </c>
      <c r="F213" s="1" t="s">
        <v>4203</v>
      </c>
      <c r="G213" s="8">
        <v>663000000</v>
      </c>
      <c r="H213" s="1" t="s">
        <v>3894</v>
      </c>
      <c r="I213" s="1" t="s">
        <v>24</v>
      </c>
    </row>
    <row r="214" spans="1:9" ht="15">
      <c r="A214" s="1" t="s">
        <v>4363</v>
      </c>
      <c r="B214" s="1" t="s">
        <v>4364</v>
      </c>
      <c r="C214" s="1" t="s">
        <v>221</v>
      </c>
      <c r="D214" s="7">
        <v>39752</v>
      </c>
      <c r="E214" s="8">
        <v>208</v>
      </c>
      <c r="F214" s="1" t="s">
        <v>4203</v>
      </c>
      <c r="G214" s="8">
        <v>5300000</v>
      </c>
      <c r="H214" s="1" t="s">
        <v>3894</v>
      </c>
      <c r="I214" s="1" t="s">
        <v>24</v>
      </c>
    </row>
    <row r="215" spans="1:9" ht="15">
      <c r="A215" s="1" t="s">
        <v>4365</v>
      </c>
      <c r="B215" s="1" t="s">
        <v>4366</v>
      </c>
      <c r="C215" s="1" t="s">
        <v>221</v>
      </c>
      <c r="D215" s="7">
        <v>39755</v>
      </c>
      <c r="E215" s="8">
        <v>209</v>
      </c>
      <c r="F215" s="1" t="s">
        <v>4203</v>
      </c>
      <c r="G215" s="8">
        <v>350000000</v>
      </c>
      <c r="H215" s="1" t="s">
        <v>3894</v>
      </c>
      <c r="I215" s="1" t="s">
        <v>24</v>
      </c>
    </row>
    <row r="216" spans="1:9" ht="15">
      <c r="A216" s="1" t="s">
        <v>4367</v>
      </c>
      <c r="B216" s="1" t="s">
        <v>4368</v>
      </c>
      <c r="C216" s="1" t="s">
        <v>221</v>
      </c>
      <c r="D216" s="7">
        <v>39756</v>
      </c>
      <c r="E216" s="8">
        <v>210</v>
      </c>
      <c r="F216" s="1" t="s">
        <v>4203</v>
      </c>
      <c r="G216" s="8">
        <v>46256000</v>
      </c>
      <c r="H216" s="1" t="s">
        <v>3894</v>
      </c>
      <c r="I216" s="1" t="s">
        <v>24</v>
      </c>
    </row>
    <row r="217" spans="1:9" ht="15">
      <c r="A217" s="1" t="s">
        <v>4369</v>
      </c>
      <c r="B217" s="1" t="s">
        <v>4370</v>
      </c>
      <c r="C217" s="1" t="s">
        <v>221</v>
      </c>
      <c r="D217" s="7">
        <v>39756</v>
      </c>
      <c r="E217" s="8">
        <v>211</v>
      </c>
      <c r="F217" s="1" t="s">
        <v>4203</v>
      </c>
      <c r="G217" s="8">
        <v>15239000</v>
      </c>
      <c r="H217" s="1" t="s">
        <v>3894</v>
      </c>
      <c r="I217" s="1" t="s">
        <v>24</v>
      </c>
    </row>
    <row r="218" spans="1:9" ht="15">
      <c r="A218" s="1" t="s">
        <v>4371</v>
      </c>
      <c r="B218" s="1" t="s">
        <v>4372</v>
      </c>
      <c r="C218" s="1" t="s">
        <v>221</v>
      </c>
      <c r="D218" s="7">
        <v>39757</v>
      </c>
      <c r="E218" s="8">
        <v>212</v>
      </c>
      <c r="F218" s="1" t="s">
        <v>4203</v>
      </c>
      <c r="G218" s="8">
        <v>5000000</v>
      </c>
      <c r="H218" s="1" t="s">
        <v>3894</v>
      </c>
      <c r="I218" s="1" t="s">
        <v>24</v>
      </c>
    </row>
    <row r="219" spans="1:9" ht="15">
      <c r="A219" s="1" t="s">
        <v>4373</v>
      </c>
      <c r="B219" s="1" t="s">
        <v>4374</v>
      </c>
      <c r="C219" s="1" t="s">
        <v>221</v>
      </c>
      <c r="D219" s="7">
        <v>39757</v>
      </c>
      <c r="E219" s="8">
        <v>213</v>
      </c>
      <c r="F219" s="1" t="s">
        <v>4203</v>
      </c>
      <c r="G219" s="8">
        <v>5000000</v>
      </c>
      <c r="H219" s="1" t="s">
        <v>3894</v>
      </c>
      <c r="I219" s="1" t="s">
        <v>24</v>
      </c>
    </row>
    <row r="220" spans="1:9" ht="15">
      <c r="A220" s="1" t="s">
        <v>4375</v>
      </c>
      <c r="B220" s="1" t="s">
        <v>4376</v>
      </c>
      <c r="C220" s="1" t="s">
        <v>221</v>
      </c>
      <c r="D220" s="7">
        <v>39758</v>
      </c>
      <c r="E220" s="8">
        <v>214</v>
      </c>
      <c r="F220" s="1" t="s">
        <v>4203</v>
      </c>
      <c r="G220" s="8">
        <v>1000</v>
      </c>
      <c r="H220" s="1" t="s">
        <v>3894</v>
      </c>
      <c r="I220" s="1" t="s">
        <v>24</v>
      </c>
    </row>
    <row r="221" spans="1:9" ht="15">
      <c r="A221" s="1" t="s">
        <v>4377</v>
      </c>
      <c r="B221" s="1" t="s">
        <v>4378</v>
      </c>
      <c r="C221" s="1" t="s">
        <v>221</v>
      </c>
      <c r="D221" s="7">
        <v>39758</v>
      </c>
      <c r="E221" s="8">
        <v>215</v>
      </c>
      <c r="F221" s="1" t="s">
        <v>4203</v>
      </c>
      <c r="G221" s="8">
        <v>1000</v>
      </c>
      <c r="H221" s="1" t="s">
        <v>3894</v>
      </c>
      <c r="I221" s="1" t="s">
        <v>24</v>
      </c>
    </row>
    <row r="222" spans="1:9" ht="15">
      <c r="A222" s="1" t="s">
        <v>4379</v>
      </c>
      <c r="B222" s="1" t="s">
        <v>4380</v>
      </c>
      <c r="C222" s="1" t="s">
        <v>221</v>
      </c>
      <c r="D222" s="7">
        <v>39758</v>
      </c>
      <c r="E222" s="8">
        <v>216</v>
      </c>
      <c r="F222" s="1" t="s">
        <v>4203</v>
      </c>
      <c r="G222" s="8">
        <v>1000</v>
      </c>
      <c r="H222" s="1" t="s">
        <v>3894</v>
      </c>
      <c r="I222" s="1" t="s">
        <v>24</v>
      </c>
    </row>
    <row r="223" spans="1:9" ht="15">
      <c r="A223" s="1" t="s">
        <v>4381</v>
      </c>
      <c r="B223" s="1" t="s">
        <v>4382</v>
      </c>
      <c r="C223" s="1" t="s">
        <v>221</v>
      </c>
      <c r="D223" s="7">
        <v>39758</v>
      </c>
      <c r="E223" s="8">
        <v>217</v>
      </c>
      <c r="F223" s="1" t="s">
        <v>4203</v>
      </c>
      <c r="G223" s="8">
        <v>2000</v>
      </c>
      <c r="H223" s="1" t="s">
        <v>3894</v>
      </c>
      <c r="I223" s="1" t="s">
        <v>24</v>
      </c>
    </row>
    <row r="224" spans="1:9" ht="15">
      <c r="A224" s="1" t="s">
        <v>4383</v>
      </c>
      <c r="B224" s="1" t="s">
        <v>4384</v>
      </c>
      <c r="C224" s="1" t="s">
        <v>221</v>
      </c>
      <c r="D224" s="7">
        <v>39758</v>
      </c>
      <c r="E224" s="8">
        <v>218</v>
      </c>
      <c r="F224" s="1" t="s">
        <v>4203</v>
      </c>
      <c r="G224" s="8">
        <v>5000000</v>
      </c>
      <c r="H224" s="1" t="s">
        <v>3894</v>
      </c>
      <c r="I224" s="1" t="s">
        <v>24</v>
      </c>
    </row>
    <row r="225" spans="1:9" ht="15">
      <c r="A225" s="1" t="s">
        <v>4385</v>
      </c>
      <c r="B225" s="1" t="s">
        <v>4386</v>
      </c>
      <c r="C225" s="1" t="s">
        <v>221</v>
      </c>
      <c r="D225" s="7">
        <v>39759</v>
      </c>
      <c r="E225" s="8">
        <v>219</v>
      </c>
      <c r="F225" s="1" t="s">
        <v>4203</v>
      </c>
      <c r="G225" s="8">
        <v>20000000</v>
      </c>
      <c r="H225" s="1" t="s">
        <v>3894</v>
      </c>
      <c r="I225" s="1" t="s">
        <v>24</v>
      </c>
    </row>
    <row r="226" spans="1:9" ht="15">
      <c r="A226" s="1" t="s">
        <v>4387</v>
      </c>
      <c r="B226" s="1" t="s">
        <v>4388</v>
      </c>
      <c r="C226" s="1" t="s">
        <v>221</v>
      </c>
      <c r="D226" s="7">
        <v>39764</v>
      </c>
      <c r="E226" s="8">
        <v>220</v>
      </c>
      <c r="F226" s="1" t="s">
        <v>4203</v>
      </c>
      <c r="G226" s="8">
        <v>60000000</v>
      </c>
      <c r="H226" s="1" t="s">
        <v>3894</v>
      </c>
      <c r="I226" s="1" t="s">
        <v>24</v>
      </c>
    </row>
    <row r="227" spans="1:9" ht="15">
      <c r="A227" s="1" t="s">
        <v>4389</v>
      </c>
      <c r="B227" s="1" t="s">
        <v>4390</v>
      </c>
      <c r="C227" s="1" t="s">
        <v>221</v>
      </c>
      <c r="D227" s="7">
        <v>39766</v>
      </c>
      <c r="E227" s="8">
        <v>221</v>
      </c>
      <c r="F227" s="1" t="s">
        <v>4203</v>
      </c>
      <c r="G227" s="8">
        <v>5440000</v>
      </c>
      <c r="H227" s="1" t="s">
        <v>3894</v>
      </c>
      <c r="I227" s="1" t="s">
        <v>24</v>
      </c>
    </row>
    <row r="228" spans="1:9" ht="15">
      <c r="A228" s="1" t="s">
        <v>4391</v>
      </c>
      <c r="B228" s="1" t="s">
        <v>4392</v>
      </c>
      <c r="C228" s="1" t="s">
        <v>221</v>
      </c>
      <c r="D228" s="7">
        <v>39770</v>
      </c>
      <c r="E228" s="8">
        <v>222</v>
      </c>
      <c r="F228" s="1" t="s">
        <v>4393</v>
      </c>
      <c r="G228" s="8">
        <v>20000000</v>
      </c>
      <c r="H228" s="1" t="s">
        <v>3894</v>
      </c>
      <c r="I228" s="1" t="s">
        <v>24</v>
      </c>
    </row>
    <row r="229" spans="1:9" ht="15">
      <c r="A229" s="1" t="s">
        <v>4394</v>
      </c>
      <c r="B229" s="1" t="s">
        <v>4395</v>
      </c>
      <c r="C229" s="1" t="s">
        <v>221</v>
      </c>
      <c r="D229" s="7">
        <v>39770</v>
      </c>
      <c r="E229" s="8">
        <v>223</v>
      </c>
      <c r="F229" s="1" t="s">
        <v>4393</v>
      </c>
      <c r="G229" s="8">
        <v>5000000</v>
      </c>
      <c r="H229" s="1" t="s">
        <v>3894</v>
      </c>
      <c r="I229" s="1" t="s">
        <v>24</v>
      </c>
    </row>
    <row r="230" spans="1:9" ht="15">
      <c r="A230" s="1" t="s">
        <v>4396</v>
      </c>
      <c r="B230" s="1" t="s">
        <v>4397</v>
      </c>
      <c r="C230" s="1" t="s">
        <v>221</v>
      </c>
      <c r="D230" s="7">
        <v>39772</v>
      </c>
      <c r="E230" s="8">
        <v>224</v>
      </c>
      <c r="F230" s="1" t="s">
        <v>4393</v>
      </c>
      <c r="G230" s="8">
        <v>20000000</v>
      </c>
      <c r="H230" s="1" t="s">
        <v>3894</v>
      </c>
      <c r="I230" s="1" t="s">
        <v>24</v>
      </c>
    </row>
    <row r="231" spans="1:9" ht="15">
      <c r="A231" s="1" t="s">
        <v>4398</v>
      </c>
      <c r="B231" s="1" t="s">
        <v>4399</v>
      </c>
      <c r="C231" s="1" t="s">
        <v>221</v>
      </c>
      <c r="D231" s="7">
        <v>39772</v>
      </c>
      <c r="E231" s="8">
        <v>225</v>
      </c>
      <c r="F231" s="1" t="s">
        <v>4393</v>
      </c>
      <c r="G231" s="8">
        <v>2091600000</v>
      </c>
      <c r="H231" s="1" t="s">
        <v>3894</v>
      </c>
      <c r="I231" s="1" t="s">
        <v>24</v>
      </c>
    </row>
    <row r="232" spans="1:9" ht="15">
      <c r="A232" s="1" t="s">
        <v>4400</v>
      </c>
      <c r="B232" s="1" t="s">
        <v>4401</v>
      </c>
      <c r="C232" s="1" t="s">
        <v>221</v>
      </c>
      <c r="D232" s="7">
        <v>39777</v>
      </c>
      <c r="E232" s="8">
        <v>226</v>
      </c>
      <c r="F232" s="1" t="s">
        <v>4393</v>
      </c>
      <c r="G232" s="8">
        <v>10000000</v>
      </c>
      <c r="H232" s="1" t="s">
        <v>3894</v>
      </c>
      <c r="I232" s="1" t="s">
        <v>24</v>
      </c>
    </row>
    <row r="233" spans="1:9" ht="15">
      <c r="A233" s="1" t="s">
        <v>4402</v>
      </c>
      <c r="B233" s="1" t="s">
        <v>4403</v>
      </c>
      <c r="C233" s="1" t="s">
        <v>221</v>
      </c>
      <c r="D233" s="7">
        <v>39778</v>
      </c>
      <c r="E233" s="8">
        <v>227</v>
      </c>
      <c r="F233" s="1" t="s">
        <v>4393</v>
      </c>
      <c r="G233" s="8">
        <v>440000000</v>
      </c>
      <c r="H233" s="1" t="s">
        <v>3894</v>
      </c>
      <c r="I233" s="1" t="s">
        <v>24</v>
      </c>
    </row>
    <row r="234" spans="1:9" ht="15">
      <c r="A234" s="1" t="s">
        <v>4404</v>
      </c>
      <c r="B234" s="1" t="s">
        <v>4405</v>
      </c>
      <c r="C234" s="1" t="s">
        <v>221</v>
      </c>
      <c r="D234" s="7">
        <v>39778</v>
      </c>
      <c r="E234" s="8">
        <v>228</v>
      </c>
      <c r="F234" s="1" t="s">
        <v>4393</v>
      </c>
      <c r="G234" s="8">
        <v>35000000</v>
      </c>
      <c r="H234" s="1" t="s">
        <v>3894</v>
      </c>
      <c r="I234" s="1" t="s">
        <v>24</v>
      </c>
    </row>
    <row r="235" spans="1:9" ht="15">
      <c r="A235" s="1" t="s">
        <v>4406</v>
      </c>
      <c r="B235" s="1" t="s">
        <v>4407</v>
      </c>
      <c r="C235" s="1" t="s">
        <v>221</v>
      </c>
      <c r="D235" s="7">
        <v>39779</v>
      </c>
      <c r="E235" s="8">
        <v>229</v>
      </c>
      <c r="F235" s="1" t="s">
        <v>4393</v>
      </c>
      <c r="G235" s="8">
        <v>153110000</v>
      </c>
      <c r="H235" s="1" t="s">
        <v>3894</v>
      </c>
      <c r="I235" s="1" t="s">
        <v>24</v>
      </c>
    </row>
    <row r="236" spans="1:9" ht="15">
      <c r="A236" s="1" t="s">
        <v>4408</v>
      </c>
      <c r="B236" s="1" t="s">
        <v>4409</v>
      </c>
      <c r="C236" s="1" t="s">
        <v>221</v>
      </c>
      <c r="D236" s="7">
        <v>39779</v>
      </c>
      <c r="E236" s="8">
        <v>230</v>
      </c>
      <c r="F236" s="1" t="s">
        <v>4393</v>
      </c>
      <c r="G236" s="8">
        <v>5000000</v>
      </c>
      <c r="H236" s="1" t="s">
        <v>3894</v>
      </c>
      <c r="I236" s="1" t="s">
        <v>24</v>
      </c>
    </row>
    <row r="237" spans="1:9" ht="15">
      <c r="A237" s="1" t="s">
        <v>4410</v>
      </c>
      <c r="B237" s="1" t="s">
        <v>4411</v>
      </c>
      <c r="C237" s="1" t="s">
        <v>221</v>
      </c>
      <c r="D237" s="7">
        <v>39780</v>
      </c>
      <c r="E237" s="8">
        <v>231</v>
      </c>
      <c r="F237" s="1" t="s">
        <v>4393</v>
      </c>
      <c r="G237" s="8">
        <v>1000000</v>
      </c>
      <c r="H237" s="1" t="s">
        <v>3894</v>
      </c>
      <c r="I237" s="1" t="s">
        <v>24</v>
      </c>
    </row>
    <row r="238" spans="1:9" ht="15">
      <c r="A238" s="1" t="s">
        <v>4412</v>
      </c>
      <c r="B238" s="1" t="s">
        <v>4413</v>
      </c>
      <c r="C238" s="1" t="s">
        <v>221</v>
      </c>
      <c r="D238" s="7">
        <v>39780</v>
      </c>
      <c r="E238" s="8">
        <v>232</v>
      </c>
      <c r="F238" s="1" t="s">
        <v>4393</v>
      </c>
      <c r="G238" s="8">
        <v>3599000000</v>
      </c>
      <c r="H238" s="1" t="s">
        <v>3894</v>
      </c>
      <c r="I238" s="1" t="s">
        <v>24</v>
      </c>
    </row>
    <row r="239" spans="1:9" ht="15">
      <c r="A239" s="1" t="s">
        <v>4414</v>
      </c>
      <c r="B239" s="1" t="s">
        <v>4415</v>
      </c>
      <c r="C239" s="1" t="s">
        <v>221</v>
      </c>
      <c r="D239" s="7">
        <v>39785</v>
      </c>
      <c r="E239" s="8">
        <v>233</v>
      </c>
      <c r="F239" s="1" t="s">
        <v>4393</v>
      </c>
      <c r="G239" s="8">
        <v>96000000</v>
      </c>
      <c r="H239" s="1" t="s">
        <v>4177</v>
      </c>
      <c r="I239" s="1" t="s">
        <v>24</v>
      </c>
    </row>
    <row r="240" spans="1:9" ht="15">
      <c r="A240" s="1" t="s">
        <v>4416</v>
      </c>
      <c r="B240" s="1" t="s">
        <v>4417</v>
      </c>
      <c r="C240" s="1" t="s">
        <v>221</v>
      </c>
      <c r="D240" s="7">
        <v>39786</v>
      </c>
      <c r="E240" s="8">
        <v>234</v>
      </c>
      <c r="F240" s="1" t="s">
        <v>4393</v>
      </c>
      <c r="G240" s="8">
        <v>5000000</v>
      </c>
      <c r="H240" s="1" t="s">
        <v>3894</v>
      </c>
      <c r="I240" s="1" t="s">
        <v>24</v>
      </c>
    </row>
    <row r="241" spans="1:9" ht="15">
      <c r="A241" s="1" t="s">
        <v>4418</v>
      </c>
      <c r="B241" s="1" t="s">
        <v>4419</v>
      </c>
      <c r="C241" s="1" t="s">
        <v>221</v>
      </c>
      <c r="D241" s="7">
        <v>39786</v>
      </c>
      <c r="E241" s="8">
        <v>235</v>
      </c>
      <c r="F241" s="1" t="s">
        <v>4393</v>
      </c>
      <c r="G241" s="8">
        <v>76740000</v>
      </c>
      <c r="H241" s="1" t="s">
        <v>3894</v>
      </c>
      <c r="I241" s="1" t="s">
        <v>24</v>
      </c>
    </row>
    <row r="242" spans="1:9" ht="15">
      <c r="A242" s="1" t="s">
        <v>4420</v>
      </c>
      <c r="B242" s="1" t="s">
        <v>4421</v>
      </c>
      <c r="C242" s="1" t="s">
        <v>221</v>
      </c>
      <c r="D242" s="7">
        <v>39793</v>
      </c>
      <c r="E242" s="8">
        <v>236</v>
      </c>
      <c r="F242" s="1" t="s">
        <v>4393</v>
      </c>
      <c r="G242" s="8">
        <v>20000000</v>
      </c>
      <c r="H242" s="1" t="s">
        <v>3894</v>
      </c>
      <c r="I242" s="1" t="s">
        <v>24</v>
      </c>
    </row>
    <row r="243" spans="1:9" ht="15">
      <c r="A243" s="1" t="s">
        <v>4422</v>
      </c>
      <c r="B243" s="1" t="s">
        <v>4423</v>
      </c>
      <c r="C243" s="1" t="s">
        <v>221</v>
      </c>
      <c r="D243" s="7">
        <v>39794</v>
      </c>
      <c r="E243" s="8">
        <v>237</v>
      </c>
      <c r="F243" s="1" t="s">
        <v>4393</v>
      </c>
      <c r="G243" s="8">
        <v>400000000</v>
      </c>
      <c r="H243" s="1" t="s">
        <v>3894</v>
      </c>
      <c r="I243" s="1" t="s">
        <v>24</v>
      </c>
    </row>
    <row r="244" spans="1:9" ht="15">
      <c r="A244" s="1" t="s">
        <v>4424</v>
      </c>
      <c r="B244" s="1" t="s">
        <v>4425</v>
      </c>
      <c r="C244" s="1" t="s">
        <v>221</v>
      </c>
      <c r="D244" s="7">
        <v>39799</v>
      </c>
      <c r="E244" s="8">
        <v>238</v>
      </c>
      <c r="F244" s="1" t="s">
        <v>4393</v>
      </c>
      <c r="G244" s="8">
        <v>20000000</v>
      </c>
      <c r="H244" s="1" t="s">
        <v>3894</v>
      </c>
      <c r="I244" s="1" t="s">
        <v>24</v>
      </c>
    </row>
    <row r="245" spans="1:9" ht="15">
      <c r="A245" s="1" t="s">
        <v>4426</v>
      </c>
      <c r="B245" s="1" t="s">
        <v>4427</v>
      </c>
      <c r="C245" s="1" t="s">
        <v>221</v>
      </c>
      <c r="D245" s="7">
        <v>39800</v>
      </c>
      <c r="E245" s="8">
        <v>239</v>
      </c>
      <c r="F245" s="1" t="s">
        <v>4393</v>
      </c>
      <c r="G245" s="8">
        <v>4313000</v>
      </c>
      <c r="H245" s="1" t="s">
        <v>3894</v>
      </c>
      <c r="I245" s="1" t="s">
        <v>24</v>
      </c>
    </row>
    <row r="246" spans="1:9" ht="15">
      <c r="A246" s="1" t="s">
        <v>4428</v>
      </c>
      <c r="B246" s="1" t="s">
        <v>4429</v>
      </c>
      <c r="C246" s="1" t="s">
        <v>221</v>
      </c>
      <c r="D246" s="7">
        <v>39800</v>
      </c>
      <c r="E246" s="8">
        <v>240</v>
      </c>
      <c r="F246" s="1" t="s">
        <v>4393</v>
      </c>
      <c r="G246" s="8">
        <v>97000000</v>
      </c>
      <c r="H246" s="1" t="s">
        <v>3894</v>
      </c>
      <c r="I246" s="1" t="s">
        <v>24</v>
      </c>
    </row>
    <row r="247" spans="1:9" ht="15">
      <c r="A247" s="1"/>
      <c r="B247" s="1"/>
      <c r="C247" s="1"/>
      <c r="D247" s="7"/>
      <c r="E247" s="8"/>
      <c r="F247" s="1"/>
      <c r="G247" s="8">
        <f>SUM(G7:G246)</f>
        <v>369100842475</v>
      </c>
      <c r="H247" s="1"/>
      <c r="I247" s="1"/>
    </row>
    <row r="248" spans="1:9" ht="15">
      <c r="A248" s="1"/>
      <c r="B248" s="1"/>
      <c r="C248" s="1"/>
      <c r="D248" s="7"/>
      <c r="E248" s="8" t="s">
        <v>7305</v>
      </c>
      <c r="F248" s="8">
        <f>G247/E246</f>
        <v>1537920176.9791667</v>
      </c>
      <c r="H248" s="1"/>
      <c r="I248" s="1"/>
    </row>
    <row r="249" spans="1:9" ht="15">
      <c r="A249" s="1"/>
      <c r="B249" s="1"/>
      <c r="C249" s="1"/>
      <c r="D249" s="7"/>
      <c r="E249" s="8"/>
      <c r="F249" s="1"/>
      <c r="H249" s="1"/>
      <c r="I249" s="1"/>
    </row>
    <row r="250" spans="1:9" ht="15">
      <c r="A250" s="1"/>
      <c r="B250" s="1"/>
      <c r="C250" s="1"/>
      <c r="D250" s="7"/>
      <c r="E250" s="8"/>
      <c r="F250" s="1"/>
      <c r="H250" s="1"/>
      <c r="I250" s="1"/>
    </row>
    <row r="251" spans="1:9" ht="15">
      <c r="A251" s="1"/>
      <c r="B251" s="1"/>
      <c r="C251" s="1"/>
      <c r="D251" s="7"/>
      <c r="E251" s="8"/>
      <c r="F251" s="1"/>
      <c r="H251" s="1"/>
      <c r="I251" s="1"/>
    </row>
    <row r="252" spans="1:9" ht="15">
      <c r="A252" s="1"/>
      <c r="B252" s="1"/>
      <c r="C252" s="1"/>
      <c r="D252" s="7"/>
      <c r="E252" s="8"/>
      <c r="F252" s="1"/>
      <c r="H252" s="1"/>
      <c r="I252" s="1"/>
    </row>
    <row r="253" spans="1:9" ht="15">
      <c r="A253" s="1" t="s">
        <v>4430</v>
      </c>
      <c r="B253" s="1" t="s">
        <v>4431</v>
      </c>
      <c r="C253" s="1" t="s">
        <v>221</v>
      </c>
      <c r="D253" s="7">
        <v>39819</v>
      </c>
      <c r="E253" s="8">
        <v>1</v>
      </c>
      <c r="F253" s="1" t="s">
        <v>4393</v>
      </c>
      <c r="G253" s="8">
        <v>10000000</v>
      </c>
      <c r="H253" s="1" t="s">
        <v>3894</v>
      </c>
      <c r="I253" s="1" t="s">
        <v>24</v>
      </c>
    </row>
    <row r="254" spans="1:9" ht="15">
      <c r="A254" s="1" t="s">
        <v>4432</v>
      </c>
      <c r="B254" s="1" t="s">
        <v>4433</v>
      </c>
      <c r="C254" s="1" t="s">
        <v>221</v>
      </c>
      <c r="D254" s="7">
        <v>39820</v>
      </c>
      <c r="E254" s="8">
        <v>2</v>
      </c>
      <c r="F254" s="1" t="s">
        <v>4393</v>
      </c>
      <c r="G254" s="8">
        <v>1635781000</v>
      </c>
      <c r="H254" s="1" t="s">
        <v>3894</v>
      </c>
      <c r="I254" s="1" t="s">
        <v>24</v>
      </c>
    </row>
    <row r="255" spans="1:9" ht="15">
      <c r="A255" s="1" t="s">
        <v>4434</v>
      </c>
      <c r="B255" s="1" t="s">
        <v>4435</v>
      </c>
      <c r="C255" s="1" t="s">
        <v>221</v>
      </c>
      <c r="D255" s="7">
        <v>39820</v>
      </c>
      <c r="E255" s="8">
        <v>3</v>
      </c>
      <c r="F255" s="1" t="s">
        <v>4393</v>
      </c>
      <c r="G255" s="8">
        <v>1571632000</v>
      </c>
      <c r="H255" s="1" t="s">
        <v>3894</v>
      </c>
      <c r="I255" s="1" t="s">
        <v>24</v>
      </c>
    </row>
    <row r="256" spans="1:9" ht="15">
      <c r="A256" s="1" t="s">
        <v>4436</v>
      </c>
      <c r="B256" s="1" t="s">
        <v>4437</v>
      </c>
      <c r="C256" s="1" t="s">
        <v>221</v>
      </c>
      <c r="D256" s="7">
        <v>39820</v>
      </c>
      <c r="E256" s="8">
        <v>4</v>
      </c>
      <c r="F256" s="1" t="s">
        <v>4393</v>
      </c>
      <c r="G256" s="8">
        <v>54596000</v>
      </c>
      <c r="H256" s="1" t="s">
        <v>3894</v>
      </c>
      <c r="I256" s="1" t="s">
        <v>24</v>
      </c>
    </row>
    <row r="257" spans="1:9" ht="15">
      <c r="A257" s="1" t="s">
        <v>4438</v>
      </c>
      <c r="B257" s="1" t="s">
        <v>4439</v>
      </c>
      <c r="C257" s="1" t="s">
        <v>221</v>
      </c>
      <c r="D257" s="7">
        <v>39821</v>
      </c>
      <c r="E257" s="8">
        <v>5</v>
      </c>
      <c r="F257" s="1" t="s">
        <v>4393</v>
      </c>
      <c r="G257" s="8">
        <v>3932840000</v>
      </c>
      <c r="H257" s="1" t="s">
        <v>3894</v>
      </c>
      <c r="I257" s="1" t="s">
        <v>24</v>
      </c>
    </row>
    <row r="258" spans="1:9" ht="15">
      <c r="A258" s="1" t="s">
        <v>4440</v>
      </c>
      <c r="B258" s="1" t="s">
        <v>4441</v>
      </c>
      <c r="C258" s="1" t="s">
        <v>221</v>
      </c>
      <c r="D258" s="7">
        <v>39821</v>
      </c>
      <c r="E258" s="8">
        <v>6</v>
      </c>
      <c r="F258" s="1" t="s">
        <v>4393</v>
      </c>
      <c r="G258" s="8">
        <v>5000000</v>
      </c>
      <c r="H258" s="1" t="s">
        <v>3894</v>
      </c>
      <c r="I258" s="1" t="s">
        <v>24</v>
      </c>
    </row>
    <row r="259" spans="1:9" ht="15">
      <c r="A259" s="1" t="s">
        <v>4442</v>
      </c>
      <c r="B259" s="1" t="s">
        <v>4443</v>
      </c>
      <c r="C259" s="1" t="s">
        <v>221</v>
      </c>
      <c r="D259" s="7">
        <v>39825</v>
      </c>
      <c r="E259" s="8">
        <v>7</v>
      </c>
      <c r="F259" s="1" t="s">
        <v>4393</v>
      </c>
      <c r="G259" s="8">
        <v>111000000</v>
      </c>
      <c r="H259" s="1" t="s">
        <v>3894</v>
      </c>
      <c r="I259" s="1" t="s">
        <v>24</v>
      </c>
    </row>
    <row r="260" spans="1:9" ht="15">
      <c r="A260" s="1" t="s">
        <v>4444</v>
      </c>
      <c r="B260" s="1" t="s">
        <v>4445</v>
      </c>
      <c r="C260" s="1" t="s">
        <v>221</v>
      </c>
      <c r="D260" s="7">
        <v>39826</v>
      </c>
      <c r="E260" s="8">
        <v>8</v>
      </c>
      <c r="F260" s="1" t="s">
        <v>4393</v>
      </c>
      <c r="G260" s="8">
        <v>62500000</v>
      </c>
      <c r="H260" s="1" t="s">
        <v>3894</v>
      </c>
      <c r="I260" s="1" t="s">
        <v>24</v>
      </c>
    </row>
    <row r="261" spans="1:9" ht="15">
      <c r="A261" s="1" t="s">
        <v>4446</v>
      </c>
      <c r="B261" s="1" t="s">
        <v>4447</v>
      </c>
      <c r="C261" s="1" t="s">
        <v>221</v>
      </c>
      <c r="D261" s="7">
        <v>39826</v>
      </c>
      <c r="E261" s="8">
        <v>9</v>
      </c>
      <c r="F261" s="1" t="s">
        <v>4393</v>
      </c>
      <c r="G261" s="8">
        <v>4021600000</v>
      </c>
      <c r="H261" s="1" t="s">
        <v>3894</v>
      </c>
      <c r="I261" s="1" t="s">
        <v>24</v>
      </c>
    </row>
    <row r="262" spans="1:9" ht="15">
      <c r="A262" s="1" t="s">
        <v>4448</v>
      </c>
      <c r="B262" s="1" t="s">
        <v>4449</v>
      </c>
      <c r="C262" s="1" t="s">
        <v>221</v>
      </c>
      <c r="D262" s="7">
        <v>39826</v>
      </c>
      <c r="E262" s="8">
        <v>10</v>
      </c>
      <c r="F262" s="1" t="s">
        <v>4393</v>
      </c>
      <c r="G262" s="8">
        <v>5000000</v>
      </c>
      <c r="H262" s="1" t="s">
        <v>3894</v>
      </c>
      <c r="I262" s="1" t="s">
        <v>24</v>
      </c>
    </row>
    <row r="263" spans="1:9" ht="15">
      <c r="A263" s="1" t="s">
        <v>4450</v>
      </c>
      <c r="B263" s="1" t="s">
        <v>4451</v>
      </c>
      <c r="C263" s="1" t="s">
        <v>221</v>
      </c>
      <c r="D263" s="7">
        <v>39827</v>
      </c>
      <c r="E263" s="8">
        <v>11</v>
      </c>
      <c r="F263" s="1" t="s">
        <v>4393</v>
      </c>
      <c r="G263" s="8">
        <v>72050000</v>
      </c>
      <c r="H263" s="1" t="s">
        <v>3894</v>
      </c>
      <c r="I263" s="1" t="s">
        <v>24</v>
      </c>
    </row>
    <row r="264" spans="1:9" ht="15">
      <c r="A264" s="1" t="s">
        <v>4452</v>
      </c>
      <c r="B264" s="1" t="s">
        <v>4453</v>
      </c>
      <c r="C264" s="1" t="s">
        <v>221</v>
      </c>
      <c r="D264" s="7">
        <v>39828</v>
      </c>
      <c r="E264" s="8">
        <v>12</v>
      </c>
      <c r="F264" s="1" t="s">
        <v>4393</v>
      </c>
      <c r="G264" s="8">
        <v>6000000</v>
      </c>
      <c r="H264" s="1" t="s">
        <v>3894</v>
      </c>
      <c r="I264" s="1" t="s">
        <v>24</v>
      </c>
    </row>
    <row r="265" spans="1:9" ht="15">
      <c r="A265" s="1" t="s">
        <v>4454</v>
      </c>
      <c r="B265" s="1" t="s">
        <v>4455</v>
      </c>
      <c r="C265" s="1" t="s">
        <v>221</v>
      </c>
      <c r="D265" s="7">
        <v>39828</v>
      </c>
      <c r="E265" s="8">
        <v>13</v>
      </c>
      <c r="F265" s="1" t="s">
        <v>4393</v>
      </c>
      <c r="G265" s="8">
        <v>5000000</v>
      </c>
      <c r="H265" s="1" t="s">
        <v>3894</v>
      </c>
      <c r="I265" s="1" t="s">
        <v>24</v>
      </c>
    </row>
    <row r="266" spans="1:9" ht="15">
      <c r="A266" s="1" t="s">
        <v>4456</v>
      </c>
      <c r="B266" s="1" t="s">
        <v>4457</v>
      </c>
      <c r="C266" s="1" t="s">
        <v>221</v>
      </c>
      <c r="D266" s="7">
        <v>39832</v>
      </c>
      <c r="E266" s="8">
        <v>14</v>
      </c>
      <c r="F266" s="1" t="s">
        <v>4393</v>
      </c>
      <c r="G266" s="8">
        <v>20000000</v>
      </c>
      <c r="H266" s="1" t="s">
        <v>3894</v>
      </c>
      <c r="I266" s="1" t="s">
        <v>24</v>
      </c>
    </row>
    <row r="267" spans="1:9" ht="15">
      <c r="A267" s="1" t="s">
        <v>4458</v>
      </c>
      <c r="B267" s="1" t="s">
        <v>4459</v>
      </c>
      <c r="C267" s="1" t="s">
        <v>221</v>
      </c>
      <c r="D267" s="7">
        <v>39832</v>
      </c>
      <c r="E267" s="8">
        <v>15</v>
      </c>
      <c r="F267" s="1" t="s">
        <v>4393</v>
      </c>
      <c r="G267" s="8">
        <v>5000000</v>
      </c>
      <c r="H267" s="1" t="s">
        <v>3894</v>
      </c>
      <c r="I267" s="1" t="s">
        <v>24</v>
      </c>
    </row>
    <row r="268" spans="1:9" ht="15">
      <c r="A268" s="1" t="s">
        <v>4460</v>
      </c>
      <c r="B268" s="1" t="s">
        <v>4461</v>
      </c>
      <c r="C268" s="1" t="s">
        <v>221</v>
      </c>
      <c r="D268" s="7">
        <v>39833</v>
      </c>
      <c r="E268" s="8">
        <v>16</v>
      </c>
      <c r="F268" s="1" t="s">
        <v>4393</v>
      </c>
      <c r="G268" s="8">
        <v>5000000</v>
      </c>
      <c r="H268" s="1" t="s">
        <v>3894</v>
      </c>
      <c r="I268" s="1" t="s">
        <v>24</v>
      </c>
    </row>
    <row r="269" spans="1:9" ht="15">
      <c r="A269" s="1" t="s">
        <v>4462</v>
      </c>
      <c r="B269" s="1" t="s">
        <v>4463</v>
      </c>
      <c r="C269" s="1" t="s">
        <v>221</v>
      </c>
      <c r="D269" s="7">
        <v>39833</v>
      </c>
      <c r="E269" s="8">
        <v>17</v>
      </c>
      <c r="F269" s="1" t="s">
        <v>4393</v>
      </c>
      <c r="G269" s="8">
        <v>30000000</v>
      </c>
      <c r="H269" s="1" t="s">
        <v>3894</v>
      </c>
      <c r="I269" s="1" t="s">
        <v>24</v>
      </c>
    </row>
    <row r="270" spans="1:9" ht="15">
      <c r="A270" s="1" t="s">
        <v>4464</v>
      </c>
      <c r="B270" s="1" t="s">
        <v>4465</v>
      </c>
      <c r="C270" s="1" t="s">
        <v>221</v>
      </c>
      <c r="D270" s="7">
        <v>39833</v>
      </c>
      <c r="E270" s="8">
        <v>18</v>
      </c>
      <c r="F270" s="1" t="s">
        <v>4393</v>
      </c>
      <c r="G270" s="8">
        <v>5130000</v>
      </c>
      <c r="H270" s="1" t="s">
        <v>3894</v>
      </c>
      <c r="I270" s="1" t="s">
        <v>24</v>
      </c>
    </row>
    <row r="271" spans="1:9" ht="15">
      <c r="A271" s="1" t="s">
        <v>4466</v>
      </c>
      <c r="B271" s="1" t="s">
        <v>4467</v>
      </c>
      <c r="C271" s="1" t="s">
        <v>221</v>
      </c>
      <c r="D271" s="7">
        <v>39835</v>
      </c>
      <c r="E271" s="8">
        <v>19</v>
      </c>
      <c r="F271" s="1" t="s">
        <v>4393</v>
      </c>
      <c r="G271" s="8">
        <v>18670000</v>
      </c>
      <c r="H271" s="1" t="s">
        <v>3894</v>
      </c>
      <c r="I271" s="1" t="s">
        <v>24</v>
      </c>
    </row>
    <row r="272" spans="1:9" ht="15">
      <c r="A272" s="1" t="s">
        <v>4468</v>
      </c>
      <c r="B272" s="1" t="s">
        <v>4469</v>
      </c>
      <c r="C272" s="1" t="s">
        <v>221</v>
      </c>
      <c r="D272" s="7">
        <v>39835</v>
      </c>
      <c r="E272" s="8">
        <v>20</v>
      </c>
      <c r="F272" s="1" t="s">
        <v>4393</v>
      </c>
      <c r="G272" s="8">
        <v>303700000</v>
      </c>
      <c r="H272" s="1" t="s">
        <v>3894</v>
      </c>
      <c r="I272" s="1" t="s">
        <v>24</v>
      </c>
    </row>
    <row r="273" spans="1:9" ht="15">
      <c r="A273" s="1" t="s">
        <v>4470</v>
      </c>
      <c r="B273" s="1" t="s">
        <v>4471</v>
      </c>
      <c r="C273" s="1" t="s">
        <v>221</v>
      </c>
      <c r="D273" s="7">
        <v>39835</v>
      </c>
      <c r="E273" s="8">
        <v>21</v>
      </c>
      <c r="F273" s="1" t="s">
        <v>4393</v>
      </c>
      <c r="G273" s="8">
        <v>2905300000</v>
      </c>
      <c r="H273" s="1" t="s">
        <v>3894</v>
      </c>
      <c r="I273" s="1" t="s">
        <v>24</v>
      </c>
    </row>
    <row r="274" spans="1:9" ht="15">
      <c r="A274" s="1" t="s">
        <v>4472</v>
      </c>
      <c r="B274" s="1" t="s">
        <v>4473</v>
      </c>
      <c r="C274" s="1" t="s">
        <v>221</v>
      </c>
      <c r="D274" s="7">
        <v>39835</v>
      </c>
      <c r="E274" s="8">
        <v>22</v>
      </c>
      <c r="F274" s="1" t="s">
        <v>4393</v>
      </c>
      <c r="G274" s="8">
        <v>4828900000</v>
      </c>
      <c r="H274" s="1" t="s">
        <v>3894</v>
      </c>
      <c r="I274" s="1" t="s">
        <v>24</v>
      </c>
    </row>
    <row r="275" spans="1:9" ht="15">
      <c r="A275" s="1" t="s">
        <v>4474</v>
      </c>
      <c r="B275" s="1" t="s">
        <v>4475</v>
      </c>
      <c r="C275" s="1" t="s">
        <v>221</v>
      </c>
      <c r="D275" s="7">
        <v>39835</v>
      </c>
      <c r="E275" s="8">
        <v>23</v>
      </c>
      <c r="F275" s="1" t="s">
        <v>4393</v>
      </c>
      <c r="G275" s="8">
        <v>500100000</v>
      </c>
      <c r="H275" s="1" t="s">
        <v>3894</v>
      </c>
      <c r="I275" s="1" t="s">
        <v>24</v>
      </c>
    </row>
    <row r="276" spans="1:9" ht="15">
      <c r="A276" s="1" t="s">
        <v>4476</v>
      </c>
      <c r="B276" s="1" t="s">
        <v>4477</v>
      </c>
      <c r="C276" s="1" t="s">
        <v>221</v>
      </c>
      <c r="D276" s="7">
        <v>39835</v>
      </c>
      <c r="E276" s="8">
        <v>24</v>
      </c>
      <c r="F276" s="1" t="s">
        <v>4393</v>
      </c>
      <c r="G276" s="8">
        <v>5000000</v>
      </c>
      <c r="H276" s="1" t="s">
        <v>3894</v>
      </c>
      <c r="I276" s="1" t="s">
        <v>24</v>
      </c>
    </row>
    <row r="277" spans="1:9" ht="15">
      <c r="A277" s="1" t="s">
        <v>4478</v>
      </c>
      <c r="B277" s="1" t="s">
        <v>4479</v>
      </c>
      <c r="C277" s="1" t="s">
        <v>221</v>
      </c>
      <c r="D277" s="7">
        <v>39835</v>
      </c>
      <c r="E277" s="8">
        <v>25</v>
      </c>
      <c r="F277" s="1" t="s">
        <v>4393</v>
      </c>
      <c r="G277" s="8">
        <v>6000000</v>
      </c>
      <c r="H277" s="1" t="s">
        <v>3894</v>
      </c>
      <c r="I277" s="1" t="s">
        <v>24</v>
      </c>
    </row>
    <row r="278" spans="1:9" ht="15">
      <c r="A278" s="1" t="s">
        <v>4480</v>
      </c>
      <c r="B278" s="1" t="s">
        <v>4481</v>
      </c>
      <c r="C278" s="1" t="s">
        <v>221</v>
      </c>
      <c r="D278" s="7">
        <v>39836</v>
      </c>
      <c r="E278" s="8">
        <v>26</v>
      </c>
      <c r="F278" s="1" t="s">
        <v>4393</v>
      </c>
      <c r="G278" s="8">
        <v>108000000</v>
      </c>
      <c r="H278" s="1" t="s">
        <v>3894</v>
      </c>
      <c r="I278" s="1" t="s">
        <v>24</v>
      </c>
    </row>
    <row r="279" spans="1:9" ht="15">
      <c r="A279" s="1" t="s">
        <v>4482</v>
      </c>
      <c r="B279" s="1" t="s">
        <v>4483</v>
      </c>
      <c r="C279" s="1" t="s">
        <v>221</v>
      </c>
      <c r="D279" s="7">
        <v>39836</v>
      </c>
      <c r="E279" s="8">
        <v>27</v>
      </c>
      <c r="F279" s="1" t="s">
        <v>4393</v>
      </c>
      <c r="G279" s="8">
        <v>2780000000</v>
      </c>
      <c r="H279" s="1" t="s">
        <v>3894</v>
      </c>
      <c r="I279" s="1" t="s">
        <v>24</v>
      </c>
    </row>
    <row r="280" spans="1:9" ht="15">
      <c r="A280" s="1" t="s">
        <v>4484</v>
      </c>
      <c r="B280" s="1" t="s">
        <v>4485</v>
      </c>
      <c r="C280" s="1" t="s">
        <v>221</v>
      </c>
      <c r="D280" s="7">
        <v>39839</v>
      </c>
      <c r="E280" s="8">
        <v>28</v>
      </c>
      <c r="F280" s="1" t="s">
        <v>4393</v>
      </c>
      <c r="G280" s="8">
        <v>3000000</v>
      </c>
      <c r="H280" s="1" t="s">
        <v>3894</v>
      </c>
      <c r="I280" s="1" t="s">
        <v>24</v>
      </c>
    </row>
    <row r="281" spans="1:9" ht="15">
      <c r="A281" s="1" t="s">
        <v>4486</v>
      </c>
      <c r="B281" s="1" t="s">
        <v>4487</v>
      </c>
      <c r="C281" s="1" t="s">
        <v>221</v>
      </c>
      <c r="D281" s="7">
        <v>39839</v>
      </c>
      <c r="E281" s="8">
        <v>29</v>
      </c>
      <c r="F281" s="1" t="s">
        <v>4393</v>
      </c>
      <c r="G281" s="8">
        <v>2000000</v>
      </c>
      <c r="H281" s="1" t="s">
        <v>3894</v>
      </c>
      <c r="I281" s="1" t="s">
        <v>24</v>
      </c>
    </row>
    <row r="282" spans="1:9" ht="15">
      <c r="A282" s="1" t="s">
        <v>4488</v>
      </c>
      <c r="B282" s="1" t="s">
        <v>4489</v>
      </c>
      <c r="C282" s="1" t="s">
        <v>221</v>
      </c>
      <c r="D282" s="7">
        <v>39839</v>
      </c>
      <c r="E282" s="8">
        <v>30</v>
      </c>
      <c r="F282" s="1" t="s">
        <v>4393</v>
      </c>
      <c r="G282" s="8">
        <v>773670000</v>
      </c>
      <c r="H282" s="1" t="s">
        <v>3894</v>
      </c>
      <c r="I282" s="1" t="s">
        <v>24</v>
      </c>
    </row>
    <row r="283" spans="1:9" ht="15">
      <c r="A283" s="1" t="s">
        <v>4490</v>
      </c>
      <c r="B283" s="1" t="s">
        <v>4491</v>
      </c>
      <c r="C283" s="1" t="s">
        <v>221</v>
      </c>
      <c r="D283" s="7">
        <v>39840</v>
      </c>
      <c r="E283" s="8">
        <v>31</v>
      </c>
      <c r="F283" s="1" t="s">
        <v>4393</v>
      </c>
      <c r="G283" s="8">
        <v>400000000</v>
      </c>
      <c r="H283" s="1" t="s">
        <v>3894</v>
      </c>
      <c r="I283" s="1" t="s">
        <v>24</v>
      </c>
    </row>
    <row r="284" spans="1:9" ht="15">
      <c r="A284" s="1" t="s">
        <v>4492</v>
      </c>
      <c r="B284" s="1" t="s">
        <v>4493</v>
      </c>
      <c r="C284" s="1" t="s">
        <v>221</v>
      </c>
      <c r="D284" s="7">
        <v>39841</v>
      </c>
      <c r="E284" s="8">
        <v>32</v>
      </c>
      <c r="F284" s="1" t="s">
        <v>4393</v>
      </c>
      <c r="G284" s="8">
        <v>32924400</v>
      </c>
      <c r="H284" s="1" t="s">
        <v>4177</v>
      </c>
      <c r="I284" s="1" t="s">
        <v>24</v>
      </c>
    </row>
    <row r="285" spans="1:9" ht="15">
      <c r="A285" s="1" t="s">
        <v>4494</v>
      </c>
      <c r="B285" s="1" t="s">
        <v>4495</v>
      </c>
      <c r="C285" s="1" t="s">
        <v>221</v>
      </c>
      <c r="D285" s="7">
        <v>39841</v>
      </c>
      <c r="E285" s="8">
        <v>33</v>
      </c>
      <c r="F285" s="1" t="s">
        <v>4393</v>
      </c>
      <c r="G285" s="8">
        <v>32903400</v>
      </c>
      <c r="H285" s="1" t="s">
        <v>4177</v>
      </c>
      <c r="I285" s="1" t="s">
        <v>24</v>
      </c>
    </row>
    <row r="286" spans="1:9" ht="15">
      <c r="A286" s="1" t="s">
        <v>4496</v>
      </c>
      <c r="B286" s="1" t="s">
        <v>4497</v>
      </c>
      <c r="C286" s="1" t="s">
        <v>221</v>
      </c>
      <c r="D286" s="7">
        <v>39841</v>
      </c>
      <c r="E286" s="8">
        <v>34</v>
      </c>
      <c r="F286" s="1" t="s">
        <v>4393</v>
      </c>
      <c r="G286" s="8">
        <v>1500000</v>
      </c>
      <c r="H286" s="1" t="s">
        <v>3894</v>
      </c>
      <c r="I286" s="1" t="s">
        <v>24</v>
      </c>
    </row>
    <row r="287" spans="1:9" ht="15">
      <c r="A287" s="1" t="s">
        <v>4498</v>
      </c>
      <c r="B287" s="1" t="s">
        <v>4499</v>
      </c>
      <c r="C287" s="1" t="s">
        <v>221</v>
      </c>
      <c r="D287" s="7">
        <v>39842</v>
      </c>
      <c r="E287" s="8">
        <v>35</v>
      </c>
      <c r="F287" s="1" t="s">
        <v>4393</v>
      </c>
      <c r="G287" s="8">
        <v>1000000000</v>
      </c>
      <c r="H287" s="1" t="s">
        <v>3894</v>
      </c>
      <c r="I287" s="1" t="s">
        <v>24</v>
      </c>
    </row>
    <row r="288" spans="1:9" ht="15">
      <c r="A288" s="1" t="s">
        <v>4500</v>
      </c>
      <c r="B288" s="1" t="s">
        <v>4501</v>
      </c>
      <c r="C288" s="1" t="s">
        <v>221</v>
      </c>
      <c r="D288" s="7">
        <v>39842</v>
      </c>
      <c r="E288" s="8">
        <v>36</v>
      </c>
      <c r="F288" s="1" t="s">
        <v>4393</v>
      </c>
      <c r="G288" s="8">
        <v>982782000</v>
      </c>
      <c r="H288" s="1" t="s">
        <v>3894</v>
      </c>
      <c r="I288" s="1" t="s">
        <v>24</v>
      </c>
    </row>
    <row r="289" spans="1:9" ht="15">
      <c r="A289" s="1" t="s">
        <v>4502</v>
      </c>
      <c r="B289" s="1" t="s">
        <v>4503</v>
      </c>
      <c r="C289" s="1" t="s">
        <v>221</v>
      </c>
      <c r="D289" s="7">
        <v>39842</v>
      </c>
      <c r="E289" s="8">
        <v>37</v>
      </c>
      <c r="F289" s="1" t="s">
        <v>4393</v>
      </c>
      <c r="G289" s="8">
        <v>150000000</v>
      </c>
      <c r="H289" s="1" t="s">
        <v>3894</v>
      </c>
      <c r="I289" s="1" t="s">
        <v>24</v>
      </c>
    </row>
    <row r="290" spans="1:9" ht="15">
      <c r="A290" s="1" t="s">
        <v>4504</v>
      </c>
      <c r="B290" s="1" t="s">
        <v>4505</v>
      </c>
      <c r="C290" s="1" t="s">
        <v>221</v>
      </c>
      <c r="D290" s="7">
        <v>39843</v>
      </c>
      <c r="E290" s="8">
        <v>38</v>
      </c>
      <c r="F290" s="1" t="s">
        <v>4393</v>
      </c>
      <c r="G290" s="8">
        <v>20100000</v>
      </c>
      <c r="H290" s="1" t="s">
        <v>3894</v>
      </c>
      <c r="I290" s="1" t="s">
        <v>24</v>
      </c>
    </row>
    <row r="291" spans="1:9" ht="15">
      <c r="A291" s="1" t="s">
        <v>4506</v>
      </c>
      <c r="B291" s="1" t="s">
        <v>4507</v>
      </c>
      <c r="C291" s="1" t="s">
        <v>221</v>
      </c>
      <c r="D291" s="7">
        <v>39843</v>
      </c>
      <c r="E291" s="8">
        <v>39</v>
      </c>
      <c r="F291" s="1" t="s">
        <v>4393</v>
      </c>
      <c r="G291" s="8">
        <v>5000000</v>
      </c>
      <c r="H291" s="1" t="s">
        <v>3894</v>
      </c>
      <c r="I291" s="1" t="s">
        <v>24</v>
      </c>
    </row>
    <row r="292" spans="1:9" ht="15">
      <c r="A292" s="1" t="s">
        <v>4508</v>
      </c>
      <c r="B292" s="1" t="s">
        <v>4509</v>
      </c>
      <c r="C292" s="1" t="s">
        <v>221</v>
      </c>
      <c r="D292" s="7">
        <v>39847</v>
      </c>
      <c r="E292" s="8">
        <v>40</v>
      </c>
      <c r="F292" s="1" t="s">
        <v>4393</v>
      </c>
      <c r="G292" s="8">
        <v>183540000</v>
      </c>
      <c r="H292" s="1" t="s">
        <v>3894</v>
      </c>
      <c r="I292" s="1" t="s">
        <v>24</v>
      </c>
    </row>
    <row r="293" spans="1:9" ht="15">
      <c r="A293" s="1" t="s">
        <v>4510</v>
      </c>
      <c r="B293" s="1" t="s">
        <v>4511</v>
      </c>
      <c r="C293" s="1" t="s">
        <v>221</v>
      </c>
      <c r="D293" s="7">
        <v>39848</v>
      </c>
      <c r="E293" s="8">
        <v>41</v>
      </c>
      <c r="F293" s="1" t="s">
        <v>4393</v>
      </c>
      <c r="G293" s="8">
        <v>5000000</v>
      </c>
      <c r="H293" s="1" t="s">
        <v>3894</v>
      </c>
      <c r="I293" s="1" t="s">
        <v>24</v>
      </c>
    </row>
    <row r="294" spans="1:9" ht="15">
      <c r="A294" s="1" t="s">
        <v>4512</v>
      </c>
      <c r="B294" s="1" t="s">
        <v>4513</v>
      </c>
      <c r="C294" s="1" t="s">
        <v>221</v>
      </c>
      <c r="D294" s="7">
        <v>39848</v>
      </c>
      <c r="E294" s="8">
        <v>42</v>
      </c>
      <c r="F294" s="1" t="s">
        <v>4393</v>
      </c>
      <c r="G294" s="8">
        <v>5000000</v>
      </c>
      <c r="H294" s="1" t="s">
        <v>3894</v>
      </c>
      <c r="I294" s="1" t="s">
        <v>24</v>
      </c>
    </row>
    <row r="295" spans="1:9" ht="15">
      <c r="A295" s="1" t="s">
        <v>4514</v>
      </c>
      <c r="B295" s="1" t="s">
        <v>4515</v>
      </c>
      <c r="C295" s="1" t="s">
        <v>221</v>
      </c>
      <c r="D295" s="7">
        <v>39854</v>
      </c>
      <c r="E295" s="8">
        <v>43</v>
      </c>
      <c r="F295" s="1" t="s">
        <v>4393</v>
      </c>
      <c r="G295" s="8">
        <v>5000000</v>
      </c>
      <c r="H295" s="1" t="s">
        <v>3894</v>
      </c>
      <c r="I295" s="1" t="s">
        <v>24</v>
      </c>
    </row>
    <row r="296" spans="1:9" ht="15">
      <c r="A296" s="1" t="s">
        <v>4516</v>
      </c>
      <c r="B296" s="1" t="s">
        <v>4517</v>
      </c>
      <c r="C296" s="1" t="s">
        <v>221</v>
      </c>
      <c r="D296" s="7">
        <v>39854</v>
      </c>
      <c r="E296" s="8">
        <v>44</v>
      </c>
      <c r="F296" s="1" t="s">
        <v>4393</v>
      </c>
      <c r="G296" s="8">
        <v>5000000</v>
      </c>
      <c r="H296" s="1" t="s">
        <v>3894</v>
      </c>
      <c r="I296" s="1" t="s">
        <v>24</v>
      </c>
    </row>
    <row r="297" spans="1:9" ht="15">
      <c r="A297" s="1" t="s">
        <v>4518</v>
      </c>
      <c r="B297" s="1" t="s">
        <v>4519</v>
      </c>
      <c r="C297" s="1" t="s">
        <v>221</v>
      </c>
      <c r="D297" s="7">
        <v>39855</v>
      </c>
      <c r="E297" s="8">
        <v>45</v>
      </c>
      <c r="F297" s="1" t="s">
        <v>4393</v>
      </c>
      <c r="G297" s="8">
        <v>480000000</v>
      </c>
      <c r="H297" s="1" t="s">
        <v>3894</v>
      </c>
      <c r="I297" s="1" t="s">
        <v>24</v>
      </c>
    </row>
    <row r="298" spans="1:9" ht="15">
      <c r="A298" s="1" t="s">
        <v>4520</v>
      </c>
      <c r="B298" s="1" t="s">
        <v>4521</v>
      </c>
      <c r="C298" s="1" t="s">
        <v>221</v>
      </c>
      <c r="D298" s="7">
        <v>39856</v>
      </c>
      <c r="E298" s="8">
        <v>46</v>
      </c>
      <c r="F298" s="1" t="s">
        <v>4393</v>
      </c>
      <c r="G298" s="8">
        <v>10000000</v>
      </c>
      <c r="H298" s="1" t="s">
        <v>3894</v>
      </c>
      <c r="I298" s="1" t="s">
        <v>24</v>
      </c>
    </row>
    <row r="299" spans="1:9" ht="15">
      <c r="A299" s="1" t="s">
        <v>4522</v>
      </c>
      <c r="B299" s="1" t="s">
        <v>4523</v>
      </c>
      <c r="C299" s="1" t="s">
        <v>221</v>
      </c>
      <c r="D299" s="7">
        <v>39857</v>
      </c>
      <c r="E299" s="8">
        <v>47</v>
      </c>
      <c r="F299" s="1" t="s">
        <v>4393</v>
      </c>
      <c r="G299" s="8">
        <v>5001000</v>
      </c>
      <c r="H299" s="1" t="s">
        <v>3894</v>
      </c>
      <c r="I299" s="1" t="s">
        <v>24</v>
      </c>
    </row>
    <row r="300" spans="1:9" ht="15">
      <c r="A300" s="1" t="s">
        <v>4524</v>
      </c>
      <c r="B300" s="1" t="s">
        <v>4272</v>
      </c>
      <c r="C300" s="1" t="s">
        <v>221</v>
      </c>
      <c r="D300" s="7">
        <v>39860</v>
      </c>
      <c r="E300" s="8">
        <v>48</v>
      </c>
      <c r="F300" s="1" t="s">
        <v>4393</v>
      </c>
      <c r="G300" s="8">
        <v>23954000</v>
      </c>
      <c r="H300" s="1" t="s">
        <v>3894</v>
      </c>
      <c r="I300" s="1" t="s">
        <v>24</v>
      </c>
    </row>
    <row r="301" spans="1:9" ht="15">
      <c r="A301" s="1" t="s">
        <v>4525</v>
      </c>
      <c r="B301" s="1" t="s">
        <v>4526</v>
      </c>
      <c r="C301" s="1" t="s">
        <v>221</v>
      </c>
      <c r="D301" s="7">
        <v>39862</v>
      </c>
      <c r="E301" s="8">
        <v>49</v>
      </c>
      <c r="F301" s="1" t="s">
        <v>4393</v>
      </c>
      <c r="G301" s="8">
        <v>10000</v>
      </c>
      <c r="H301" s="1" t="s">
        <v>3894</v>
      </c>
      <c r="I301" s="1" t="s">
        <v>24</v>
      </c>
    </row>
    <row r="302" spans="1:9" ht="15">
      <c r="A302" s="1" t="s">
        <v>4527</v>
      </c>
      <c r="B302" s="1" t="s">
        <v>4526</v>
      </c>
      <c r="C302" s="1" t="s">
        <v>221</v>
      </c>
      <c r="D302" s="7">
        <v>39862</v>
      </c>
      <c r="E302" s="8">
        <v>50</v>
      </c>
      <c r="F302" s="1" t="s">
        <v>4393</v>
      </c>
      <c r="G302" s="8">
        <v>10000</v>
      </c>
      <c r="H302" s="1" t="s">
        <v>3894</v>
      </c>
      <c r="I302" s="1" t="s">
        <v>24</v>
      </c>
    </row>
    <row r="303" spans="1:9" ht="15">
      <c r="A303" s="1" t="s">
        <v>4528</v>
      </c>
      <c r="B303" s="1" t="s">
        <v>4529</v>
      </c>
      <c r="C303" s="1" t="s">
        <v>221</v>
      </c>
      <c r="D303" s="7">
        <v>39864</v>
      </c>
      <c r="E303" s="8">
        <v>51</v>
      </c>
      <c r="F303" s="1" t="s">
        <v>4393</v>
      </c>
      <c r="G303" s="8">
        <v>5000000</v>
      </c>
      <c r="H303" s="1" t="s">
        <v>3894</v>
      </c>
      <c r="I303" s="1" t="s">
        <v>24</v>
      </c>
    </row>
    <row r="304" spans="1:9" ht="15">
      <c r="A304" s="1" t="s">
        <v>4530</v>
      </c>
      <c r="B304" s="1" t="s">
        <v>4531</v>
      </c>
      <c r="C304" s="1" t="s">
        <v>221</v>
      </c>
      <c r="D304" s="7">
        <v>39868</v>
      </c>
      <c r="E304" s="8">
        <v>52</v>
      </c>
      <c r="F304" s="1" t="s">
        <v>4393</v>
      </c>
      <c r="G304" s="8">
        <v>543801000</v>
      </c>
      <c r="H304" s="1" t="s">
        <v>3894</v>
      </c>
      <c r="I304" s="1" t="s">
        <v>24</v>
      </c>
    </row>
    <row r="305" spans="1:9" ht="15">
      <c r="A305" s="1" t="s">
        <v>4532</v>
      </c>
      <c r="B305" s="1" t="s">
        <v>4533</v>
      </c>
      <c r="C305" s="1" t="s">
        <v>221</v>
      </c>
      <c r="D305" s="7">
        <v>39868</v>
      </c>
      <c r="E305" s="8">
        <v>53</v>
      </c>
      <c r="F305" s="1" t="s">
        <v>4393</v>
      </c>
      <c r="G305" s="8">
        <v>460000000</v>
      </c>
      <c r="H305" s="1" t="s">
        <v>3894</v>
      </c>
      <c r="I305" s="1" t="s">
        <v>24</v>
      </c>
    </row>
    <row r="306" spans="1:9" ht="15">
      <c r="A306" s="1" t="s">
        <v>4534</v>
      </c>
      <c r="B306" s="1" t="s">
        <v>4533</v>
      </c>
      <c r="C306" s="1" t="s">
        <v>221</v>
      </c>
      <c r="D306" s="7">
        <v>39868</v>
      </c>
      <c r="E306" s="8">
        <v>54</v>
      </c>
      <c r="F306" s="1" t="s">
        <v>4393</v>
      </c>
      <c r="G306" s="8">
        <v>41000000</v>
      </c>
      <c r="H306" s="1" t="s">
        <v>3894</v>
      </c>
      <c r="I306" s="1" t="s">
        <v>24</v>
      </c>
    </row>
    <row r="307" spans="1:9" ht="15">
      <c r="A307" s="1" t="s">
        <v>4535</v>
      </c>
      <c r="B307" s="1" t="s">
        <v>4536</v>
      </c>
      <c r="C307" s="1" t="s">
        <v>221</v>
      </c>
      <c r="D307" s="7">
        <v>39868</v>
      </c>
      <c r="E307" s="8">
        <v>55</v>
      </c>
      <c r="F307" s="1" t="s">
        <v>4393</v>
      </c>
      <c r="G307" s="8">
        <v>1000000</v>
      </c>
      <c r="H307" s="1" t="s">
        <v>3894</v>
      </c>
      <c r="I307" s="1" t="s">
        <v>24</v>
      </c>
    </row>
    <row r="308" spans="1:9" ht="15">
      <c r="A308" s="1" t="s">
        <v>4537</v>
      </c>
      <c r="B308" s="1" t="s">
        <v>4538</v>
      </c>
      <c r="C308" s="1" t="s">
        <v>221</v>
      </c>
      <c r="D308" s="7">
        <v>39869</v>
      </c>
      <c r="E308" s="8">
        <v>56</v>
      </c>
      <c r="F308" s="1" t="s">
        <v>4393</v>
      </c>
      <c r="G308" s="8">
        <v>840000</v>
      </c>
      <c r="H308" s="1" t="s">
        <v>4177</v>
      </c>
      <c r="I308" s="1" t="s">
        <v>24</v>
      </c>
    </row>
    <row r="309" spans="1:9" ht="15">
      <c r="A309" s="1" t="s">
        <v>4539</v>
      </c>
      <c r="B309" s="1" t="s">
        <v>4540</v>
      </c>
      <c r="C309" s="1" t="s">
        <v>221</v>
      </c>
      <c r="D309" s="7">
        <v>39869</v>
      </c>
      <c r="E309" s="8">
        <v>57</v>
      </c>
      <c r="F309" s="1" t="s">
        <v>4393</v>
      </c>
      <c r="G309" s="8">
        <v>29703933</v>
      </c>
      <c r="H309" s="1" t="s">
        <v>4177</v>
      </c>
      <c r="I309" s="1" t="s">
        <v>24</v>
      </c>
    </row>
    <row r="310" spans="1:9" ht="15">
      <c r="A310" s="1" t="s">
        <v>4541</v>
      </c>
      <c r="B310" s="1" t="s">
        <v>4542</v>
      </c>
      <c r="C310" s="1" t="s">
        <v>221</v>
      </c>
      <c r="D310" s="7">
        <v>39870</v>
      </c>
      <c r="E310" s="8">
        <v>58</v>
      </c>
      <c r="F310" s="1" t="s">
        <v>4393</v>
      </c>
      <c r="G310" s="8">
        <v>2966000000</v>
      </c>
      <c r="H310" s="1" t="s">
        <v>3894</v>
      </c>
      <c r="I310" s="1" t="s">
        <v>24</v>
      </c>
    </row>
    <row r="311" spans="1:9" ht="15">
      <c r="A311" s="1" t="s">
        <v>4543</v>
      </c>
      <c r="B311" s="1" t="s">
        <v>4544</v>
      </c>
      <c r="C311" s="1" t="s">
        <v>221</v>
      </c>
      <c r="D311" s="7">
        <v>39874</v>
      </c>
      <c r="E311" s="8">
        <v>59</v>
      </c>
      <c r="F311" s="1" t="s">
        <v>4393</v>
      </c>
      <c r="G311" s="8">
        <v>342000000</v>
      </c>
      <c r="H311" s="1" t="s">
        <v>3894</v>
      </c>
      <c r="I311" s="1" t="s">
        <v>24</v>
      </c>
    </row>
    <row r="312" spans="1:9" ht="15">
      <c r="A312" s="1" t="s">
        <v>4545</v>
      </c>
      <c r="B312" s="1" t="s">
        <v>4546</v>
      </c>
      <c r="C312" s="1" t="s">
        <v>221</v>
      </c>
      <c r="D312" s="7">
        <v>39875</v>
      </c>
      <c r="E312" s="8">
        <v>60</v>
      </c>
      <c r="F312" s="1" t="s">
        <v>4393</v>
      </c>
      <c r="G312" s="8">
        <v>10000000</v>
      </c>
      <c r="H312" s="1" t="s">
        <v>3894</v>
      </c>
      <c r="I312" s="1" t="s">
        <v>24</v>
      </c>
    </row>
    <row r="313" spans="1:9" ht="15">
      <c r="A313" s="1" t="s">
        <v>4547</v>
      </c>
      <c r="B313" s="1" t="s">
        <v>4548</v>
      </c>
      <c r="C313" s="1" t="s">
        <v>221</v>
      </c>
      <c r="D313" s="7">
        <v>39875</v>
      </c>
      <c r="E313" s="8">
        <v>61</v>
      </c>
      <c r="F313" s="1" t="s">
        <v>4393</v>
      </c>
      <c r="G313" s="8">
        <v>5986035200</v>
      </c>
      <c r="H313" s="1" t="s">
        <v>3894</v>
      </c>
      <c r="I313" s="1" t="s">
        <v>24</v>
      </c>
    </row>
    <row r="314" spans="1:9" ht="15">
      <c r="A314" s="1" t="s">
        <v>4549</v>
      </c>
      <c r="B314" s="1" t="s">
        <v>4550</v>
      </c>
      <c r="C314" s="1" t="s">
        <v>221</v>
      </c>
      <c r="D314" s="7">
        <v>39876</v>
      </c>
      <c r="E314" s="8">
        <v>62</v>
      </c>
      <c r="F314" s="1" t="s">
        <v>4393</v>
      </c>
      <c r="G314" s="8">
        <v>5000000</v>
      </c>
      <c r="H314" s="1" t="s">
        <v>3894</v>
      </c>
      <c r="I314" s="1" t="s">
        <v>24</v>
      </c>
    </row>
    <row r="315" spans="1:9" ht="15">
      <c r="A315" s="1" t="s">
        <v>4551</v>
      </c>
      <c r="B315" s="1" t="s">
        <v>4552</v>
      </c>
      <c r="C315" s="1" t="s">
        <v>221</v>
      </c>
      <c r="D315" s="7">
        <v>39877</v>
      </c>
      <c r="E315" s="8">
        <v>63</v>
      </c>
      <c r="F315" s="1" t="s">
        <v>4393</v>
      </c>
      <c r="G315" s="8">
        <v>5000000</v>
      </c>
      <c r="H315" s="1" t="s">
        <v>3894</v>
      </c>
      <c r="I315" s="1" t="s">
        <v>24</v>
      </c>
    </row>
    <row r="316" spans="1:9" ht="15">
      <c r="A316" s="1" t="s">
        <v>4553</v>
      </c>
      <c r="B316" s="1" t="s">
        <v>4554</v>
      </c>
      <c r="C316" s="1" t="s">
        <v>221</v>
      </c>
      <c r="D316" s="7">
        <v>39878</v>
      </c>
      <c r="E316" s="8">
        <v>64</v>
      </c>
      <c r="F316" s="1" t="s">
        <v>4393</v>
      </c>
      <c r="G316" s="8">
        <v>6000000</v>
      </c>
      <c r="H316" s="1" t="s">
        <v>3894</v>
      </c>
      <c r="I316" s="1" t="s">
        <v>24</v>
      </c>
    </row>
    <row r="317" spans="1:9" ht="15">
      <c r="A317" s="1" t="s">
        <v>4555</v>
      </c>
      <c r="B317" s="1" t="s">
        <v>4556</v>
      </c>
      <c r="C317" s="1" t="s">
        <v>221</v>
      </c>
      <c r="D317" s="7">
        <v>39881</v>
      </c>
      <c r="E317" s="8">
        <v>65</v>
      </c>
      <c r="F317" s="1" t="s">
        <v>4393</v>
      </c>
      <c r="G317" s="8">
        <v>155000000</v>
      </c>
      <c r="H317" s="1" t="s">
        <v>3894</v>
      </c>
      <c r="I317" s="1" t="s">
        <v>24</v>
      </c>
    </row>
    <row r="318" spans="1:9" ht="15">
      <c r="A318" s="1" t="s">
        <v>4557</v>
      </c>
      <c r="B318" s="1" t="s">
        <v>4558</v>
      </c>
      <c r="C318" s="1" t="s">
        <v>221</v>
      </c>
      <c r="D318" s="7">
        <v>39882</v>
      </c>
      <c r="E318" s="8">
        <v>66</v>
      </c>
      <c r="F318" s="1" t="s">
        <v>4393</v>
      </c>
      <c r="G318" s="8">
        <v>300000</v>
      </c>
      <c r="H318" s="1" t="s">
        <v>3894</v>
      </c>
      <c r="I318" s="1" t="s">
        <v>24</v>
      </c>
    </row>
    <row r="319" spans="1:9" ht="15">
      <c r="A319" s="1" t="s">
        <v>4559</v>
      </c>
      <c r="B319" s="1" t="s">
        <v>4469</v>
      </c>
      <c r="C319" s="1" t="s">
        <v>221</v>
      </c>
      <c r="D319" s="7">
        <v>39882</v>
      </c>
      <c r="E319" s="8">
        <v>67</v>
      </c>
      <c r="F319" s="1" t="s">
        <v>4393</v>
      </c>
      <c r="G319" s="8">
        <v>19700000</v>
      </c>
      <c r="H319" s="1" t="s">
        <v>3894</v>
      </c>
      <c r="I319" s="1" t="s">
        <v>24</v>
      </c>
    </row>
    <row r="320" spans="1:9" ht="15">
      <c r="A320" s="1" t="s">
        <v>4560</v>
      </c>
      <c r="B320" s="1" t="s">
        <v>4561</v>
      </c>
      <c r="C320" s="1" t="s">
        <v>221</v>
      </c>
      <c r="D320" s="7">
        <v>39883</v>
      </c>
      <c r="E320" s="8">
        <v>68</v>
      </c>
      <c r="F320" s="1" t="s">
        <v>4393</v>
      </c>
      <c r="G320" s="8">
        <v>100000000</v>
      </c>
      <c r="H320" s="1" t="s">
        <v>3894</v>
      </c>
      <c r="I320" s="1" t="s">
        <v>24</v>
      </c>
    </row>
    <row r="321" spans="1:9" ht="15">
      <c r="A321" s="1" t="s">
        <v>4562</v>
      </c>
      <c r="B321" s="1" t="s">
        <v>4563</v>
      </c>
      <c r="C321" s="1" t="s">
        <v>221</v>
      </c>
      <c r="D321" s="7">
        <v>39885</v>
      </c>
      <c r="E321" s="8">
        <v>69</v>
      </c>
      <c r="F321" s="1" t="s">
        <v>4393</v>
      </c>
      <c r="G321" s="8">
        <v>75000000</v>
      </c>
      <c r="H321" s="1" t="s">
        <v>3894</v>
      </c>
      <c r="I321" s="1" t="s">
        <v>24</v>
      </c>
    </row>
    <row r="322" spans="1:9" ht="15">
      <c r="A322" s="1" t="s">
        <v>4564</v>
      </c>
      <c r="B322" s="1" t="s">
        <v>4565</v>
      </c>
      <c r="C322" s="1" t="s">
        <v>221</v>
      </c>
      <c r="D322" s="7">
        <v>39885</v>
      </c>
      <c r="E322" s="8">
        <v>70</v>
      </c>
      <c r="F322" s="1" t="s">
        <v>4393</v>
      </c>
      <c r="G322" s="8">
        <v>198000000</v>
      </c>
      <c r="H322" s="1" t="s">
        <v>3894</v>
      </c>
      <c r="I322" s="1" t="s">
        <v>24</v>
      </c>
    </row>
    <row r="323" spans="1:9" ht="15">
      <c r="A323" s="1" t="s">
        <v>4566</v>
      </c>
      <c r="B323" s="1" t="s">
        <v>4567</v>
      </c>
      <c r="C323" s="1" t="s">
        <v>221</v>
      </c>
      <c r="D323" s="7">
        <v>39885</v>
      </c>
      <c r="E323" s="8">
        <v>71</v>
      </c>
      <c r="F323" s="1" t="s">
        <v>4393</v>
      </c>
      <c r="G323" s="8">
        <v>2000000</v>
      </c>
      <c r="H323" s="1" t="s">
        <v>3894</v>
      </c>
      <c r="I323" s="1" t="s">
        <v>24</v>
      </c>
    </row>
    <row r="324" spans="1:9" ht="15">
      <c r="A324" s="1" t="s">
        <v>4568</v>
      </c>
      <c r="B324" s="1" t="s">
        <v>4569</v>
      </c>
      <c r="C324" s="1" t="s">
        <v>221</v>
      </c>
      <c r="D324" s="7">
        <v>39885</v>
      </c>
      <c r="E324" s="8">
        <v>72</v>
      </c>
      <c r="F324" s="1" t="s">
        <v>4393</v>
      </c>
      <c r="G324" s="8">
        <v>5000000</v>
      </c>
      <c r="H324" s="1" t="s">
        <v>3894</v>
      </c>
      <c r="I324" s="1" t="s">
        <v>24</v>
      </c>
    </row>
    <row r="325" spans="1:9" ht="15">
      <c r="A325" s="1" t="s">
        <v>4570</v>
      </c>
      <c r="B325" s="1" t="s">
        <v>4571</v>
      </c>
      <c r="C325" s="1" t="s">
        <v>221</v>
      </c>
      <c r="D325" s="7">
        <v>39889</v>
      </c>
      <c r="E325" s="8">
        <v>73</v>
      </c>
      <c r="F325" s="1" t="s">
        <v>4393</v>
      </c>
      <c r="G325" s="8">
        <v>304000000</v>
      </c>
      <c r="H325" s="1" t="s">
        <v>3894</v>
      </c>
      <c r="I325" s="1" t="s">
        <v>24</v>
      </c>
    </row>
    <row r="326" spans="1:9" ht="15">
      <c r="A326" s="1" t="s">
        <v>4572</v>
      </c>
      <c r="B326" s="1" t="s">
        <v>4573</v>
      </c>
      <c r="C326" s="1" t="s">
        <v>221</v>
      </c>
      <c r="D326" s="7">
        <v>39890</v>
      </c>
      <c r="E326" s="8">
        <v>74</v>
      </c>
      <c r="F326" s="1" t="s">
        <v>4393</v>
      </c>
      <c r="G326" s="8">
        <v>10000000</v>
      </c>
      <c r="H326" s="1" t="s">
        <v>3894</v>
      </c>
      <c r="I326" s="1" t="s">
        <v>24</v>
      </c>
    </row>
    <row r="327" spans="1:9" ht="15">
      <c r="A327" s="1" t="s">
        <v>4574</v>
      </c>
      <c r="B327" s="1" t="s">
        <v>4069</v>
      </c>
      <c r="C327" s="1" t="s">
        <v>221</v>
      </c>
      <c r="D327" s="7">
        <v>39890</v>
      </c>
      <c r="E327" s="8">
        <v>75</v>
      </c>
      <c r="F327" s="1" t="s">
        <v>4393</v>
      </c>
      <c r="G327" s="8">
        <v>10000</v>
      </c>
      <c r="H327" s="1" t="s">
        <v>3894</v>
      </c>
      <c r="I327" s="1" t="s">
        <v>24</v>
      </c>
    </row>
    <row r="328" spans="1:9" ht="15">
      <c r="A328" s="1" t="s">
        <v>4575</v>
      </c>
      <c r="B328" s="1" t="s">
        <v>4576</v>
      </c>
      <c r="C328" s="1" t="s">
        <v>221</v>
      </c>
      <c r="D328" s="7">
        <v>39891</v>
      </c>
      <c r="E328" s="8">
        <v>76</v>
      </c>
      <c r="F328" s="1" t="s">
        <v>4393</v>
      </c>
      <c r="G328" s="8">
        <v>85000000</v>
      </c>
      <c r="H328" s="1" t="s">
        <v>3894</v>
      </c>
      <c r="I328" s="1" t="s">
        <v>24</v>
      </c>
    </row>
    <row r="329" spans="1:9" ht="15">
      <c r="A329" s="1" t="s">
        <v>4577</v>
      </c>
      <c r="B329" s="1" t="s">
        <v>4578</v>
      </c>
      <c r="C329" s="1" t="s">
        <v>221</v>
      </c>
      <c r="D329" s="7">
        <v>39896</v>
      </c>
      <c r="E329" s="8">
        <v>77</v>
      </c>
      <c r="F329" s="1" t="s">
        <v>4393</v>
      </c>
      <c r="G329" s="8">
        <v>150000000</v>
      </c>
      <c r="H329" s="1" t="s">
        <v>3894</v>
      </c>
      <c r="I329" s="1" t="s">
        <v>24</v>
      </c>
    </row>
    <row r="330" spans="1:9" ht="15">
      <c r="A330" s="1" t="s">
        <v>4579</v>
      </c>
      <c r="B330" s="1" t="s">
        <v>4580</v>
      </c>
      <c r="C330" s="1" t="s">
        <v>221</v>
      </c>
      <c r="D330" s="7">
        <v>39897</v>
      </c>
      <c r="E330" s="8">
        <v>78</v>
      </c>
      <c r="F330" s="1" t="s">
        <v>4393</v>
      </c>
      <c r="G330" s="8">
        <v>40000000</v>
      </c>
      <c r="H330" s="1" t="s">
        <v>3894</v>
      </c>
      <c r="I330" s="1" t="s">
        <v>24</v>
      </c>
    </row>
    <row r="331" spans="1:9" ht="15">
      <c r="A331" s="1" t="s">
        <v>4581</v>
      </c>
      <c r="B331" s="1" t="s">
        <v>4582</v>
      </c>
      <c r="C331" s="1" t="s">
        <v>221</v>
      </c>
      <c r="D331" s="7">
        <v>39899</v>
      </c>
      <c r="E331" s="8">
        <v>79</v>
      </c>
      <c r="F331" s="1" t="s">
        <v>4583</v>
      </c>
      <c r="G331" s="8">
        <v>107200000</v>
      </c>
      <c r="H331" s="1" t="s">
        <v>3894</v>
      </c>
      <c r="I331" s="1" t="s">
        <v>24</v>
      </c>
    </row>
    <row r="332" spans="1:9" ht="15">
      <c r="A332" s="1" t="s">
        <v>4584</v>
      </c>
      <c r="B332" s="1" t="s">
        <v>4585</v>
      </c>
      <c r="C332" s="1" t="s">
        <v>221</v>
      </c>
      <c r="D332" s="7">
        <v>39899</v>
      </c>
      <c r="E332" s="8">
        <v>80</v>
      </c>
      <c r="F332" s="1" t="s">
        <v>4393</v>
      </c>
      <c r="G332" s="8">
        <v>200000000</v>
      </c>
      <c r="H332" s="1" t="s">
        <v>3894</v>
      </c>
      <c r="I332" s="1" t="s">
        <v>24</v>
      </c>
    </row>
    <row r="333" spans="1:9" ht="15">
      <c r="A333" s="1" t="s">
        <v>4586</v>
      </c>
      <c r="B333" s="1" t="s">
        <v>4587</v>
      </c>
      <c r="C333" s="1" t="s">
        <v>221</v>
      </c>
      <c r="D333" s="7">
        <v>39899</v>
      </c>
      <c r="E333" s="8">
        <v>81</v>
      </c>
      <c r="F333" s="1" t="s">
        <v>4393</v>
      </c>
      <c r="G333" s="8">
        <v>14000000</v>
      </c>
      <c r="H333" s="1" t="s">
        <v>3894</v>
      </c>
      <c r="I333" s="1" t="s">
        <v>24</v>
      </c>
    </row>
    <row r="334" spans="1:9" ht="15">
      <c r="A334" s="1" t="s">
        <v>4588</v>
      </c>
      <c r="B334" s="1" t="s">
        <v>4589</v>
      </c>
      <c r="C334" s="1" t="s">
        <v>221</v>
      </c>
      <c r="D334" s="7">
        <v>39899</v>
      </c>
      <c r="E334" s="8">
        <v>82</v>
      </c>
      <c r="F334" s="1" t="s">
        <v>4393</v>
      </c>
      <c r="G334" s="8">
        <v>6000000</v>
      </c>
      <c r="H334" s="1" t="s">
        <v>3894</v>
      </c>
      <c r="I334" s="1" t="s">
        <v>24</v>
      </c>
    </row>
    <row r="335" spans="1:9" ht="15">
      <c r="A335" s="1" t="s">
        <v>4590</v>
      </c>
      <c r="B335" s="1" t="s">
        <v>4591</v>
      </c>
      <c r="C335" s="1" t="s">
        <v>221</v>
      </c>
      <c r="D335" s="7">
        <v>39902</v>
      </c>
      <c r="E335" s="8">
        <v>83</v>
      </c>
      <c r="F335" s="1" t="s">
        <v>4583</v>
      </c>
      <c r="G335" s="8">
        <v>5000000</v>
      </c>
      <c r="H335" s="1" t="s">
        <v>3894</v>
      </c>
      <c r="I335" s="1" t="s">
        <v>24</v>
      </c>
    </row>
    <row r="336" spans="1:9" ht="15">
      <c r="A336" s="1" t="s">
        <v>4592</v>
      </c>
      <c r="B336" s="1" t="s">
        <v>4593</v>
      </c>
      <c r="C336" s="1" t="s">
        <v>221</v>
      </c>
      <c r="D336" s="7">
        <v>39904</v>
      </c>
      <c r="E336" s="8">
        <v>84</v>
      </c>
      <c r="F336" s="1" t="s">
        <v>4583</v>
      </c>
      <c r="G336" s="8">
        <v>200000000</v>
      </c>
      <c r="H336" s="1" t="s">
        <v>3894</v>
      </c>
      <c r="I336" s="1" t="s">
        <v>24</v>
      </c>
    </row>
    <row r="337" spans="1:9" ht="15">
      <c r="A337" s="1" t="s">
        <v>4594</v>
      </c>
      <c r="B337" s="1" t="s">
        <v>4595</v>
      </c>
      <c r="C337" s="1" t="s">
        <v>221</v>
      </c>
      <c r="D337" s="7">
        <v>39905</v>
      </c>
      <c r="E337" s="8">
        <v>85</v>
      </c>
      <c r="F337" s="1" t="s">
        <v>4583</v>
      </c>
      <c r="G337" s="8">
        <v>5000000</v>
      </c>
      <c r="H337" s="1" t="s">
        <v>3894</v>
      </c>
      <c r="I337" s="1" t="s">
        <v>24</v>
      </c>
    </row>
    <row r="338" spans="1:9" ht="15">
      <c r="A338" s="1" t="s">
        <v>4596</v>
      </c>
      <c r="B338" s="1" t="s">
        <v>4597</v>
      </c>
      <c r="C338" s="1" t="s">
        <v>221</v>
      </c>
      <c r="D338" s="7">
        <v>39906</v>
      </c>
      <c r="E338" s="8">
        <v>86</v>
      </c>
      <c r="F338" s="1" t="s">
        <v>4583</v>
      </c>
      <c r="G338" s="8">
        <v>100000000</v>
      </c>
      <c r="H338" s="1" t="s">
        <v>3894</v>
      </c>
      <c r="I338" s="1" t="s">
        <v>24</v>
      </c>
    </row>
    <row r="339" spans="1:9" ht="15">
      <c r="A339" s="1" t="s">
        <v>4598</v>
      </c>
      <c r="B339" s="1" t="s">
        <v>4599</v>
      </c>
      <c r="C339" s="1" t="s">
        <v>221</v>
      </c>
      <c r="D339" s="7">
        <v>39906</v>
      </c>
      <c r="E339" s="8">
        <v>87</v>
      </c>
      <c r="F339" s="1" t="s">
        <v>4583</v>
      </c>
      <c r="G339" s="8">
        <v>20072780</v>
      </c>
      <c r="H339" s="1" t="s">
        <v>3894</v>
      </c>
      <c r="I339" s="1" t="s">
        <v>24</v>
      </c>
    </row>
    <row r="340" spans="1:9" ht="15">
      <c r="A340" s="1" t="s">
        <v>4600</v>
      </c>
      <c r="B340" s="1" t="s">
        <v>4601</v>
      </c>
      <c r="C340" s="1" t="s">
        <v>221</v>
      </c>
      <c r="D340" s="7">
        <v>39912</v>
      </c>
      <c r="E340" s="8">
        <v>88</v>
      </c>
      <c r="F340" s="1" t="s">
        <v>4583</v>
      </c>
      <c r="G340" s="8">
        <v>967000000</v>
      </c>
      <c r="H340" s="1" t="s">
        <v>3894</v>
      </c>
      <c r="I340" s="1" t="s">
        <v>24</v>
      </c>
    </row>
    <row r="341" spans="1:9" ht="15">
      <c r="A341" s="1" t="s">
        <v>4602</v>
      </c>
      <c r="B341" s="1" t="s">
        <v>4603</v>
      </c>
      <c r="C341" s="1" t="s">
        <v>221</v>
      </c>
      <c r="D341" s="7">
        <v>39912</v>
      </c>
      <c r="E341" s="8">
        <v>89</v>
      </c>
      <c r="F341" s="1" t="s">
        <v>4583</v>
      </c>
      <c r="G341" s="8">
        <v>5000000</v>
      </c>
      <c r="H341" s="1" t="s">
        <v>3894</v>
      </c>
      <c r="I341" s="1" t="s">
        <v>24</v>
      </c>
    </row>
    <row r="342" spans="1:9" ht="15">
      <c r="A342" s="1" t="s">
        <v>4604</v>
      </c>
      <c r="B342" s="1" t="s">
        <v>4605</v>
      </c>
      <c r="C342" s="1" t="s">
        <v>221</v>
      </c>
      <c r="D342" s="7">
        <v>39918</v>
      </c>
      <c r="E342" s="8">
        <v>90</v>
      </c>
      <c r="F342" s="1" t="s">
        <v>4583</v>
      </c>
      <c r="G342" s="8">
        <v>5000000</v>
      </c>
      <c r="H342" s="1" t="s">
        <v>3894</v>
      </c>
      <c r="I342" s="1" t="s">
        <v>24</v>
      </c>
    </row>
    <row r="343" spans="1:9" ht="15">
      <c r="A343" s="1" t="s">
        <v>4606</v>
      </c>
      <c r="B343" s="1" t="s">
        <v>4607</v>
      </c>
      <c r="C343" s="1" t="s">
        <v>221</v>
      </c>
      <c r="D343" s="7">
        <v>39919</v>
      </c>
      <c r="E343" s="8">
        <v>91</v>
      </c>
      <c r="F343" s="1" t="s">
        <v>4583</v>
      </c>
      <c r="G343" s="8">
        <v>50000000</v>
      </c>
      <c r="H343" s="1" t="s">
        <v>3894</v>
      </c>
      <c r="I343" s="1" t="s">
        <v>24</v>
      </c>
    </row>
    <row r="344" spans="1:9" ht="15">
      <c r="A344" s="1" t="s">
        <v>4608</v>
      </c>
      <c r="B344" s="1" t="s">
        <v>4609</v>
      </c>
      <c r="C344" s="1" t="s">
        <v>221</v>
      </c>
      <c r="D344" s="7">
        <v>39920</v>
      </c>
      <c r="E344" s="8">
        <v>92</v>
      </c>
      <c r="F344" s="1" t="s">
        <v>4583</v>
      </c>
      <c r="G344" s="8">
        <v>52300000</v>
      </c>
      <c r="H344" s="1" t="s">
        <v>3894</v>
      </c>
      <c r="I344" s="1" t="s">
        <v>24</v>
      </c>
    </row>
    <row r="345" spans="1:9" ht="15">
      <c r="A345" s="1" t="s">
        <v>4610</v>
      </c>
      <c r="B345" s="1" t="s">
        <v>4611</v>
      </c>
      <c r="C345" s="1" t="s">
        <v>221</v>
      </c>
      <c r="D345" s="7">
        <v>39920</v>
      </c>
      <c r="E345" s="8">
        <v>93</v>
      </c>
      <c r="F345" s="1" t="s">
        <v>4583</v>
      </c>
      <c r="G345" s="8">
        <v>5000000</v>
      </c>
      <c r="H345" s="1" t="s">
        <v>3894</v>
      </c>
      <c r="I345" s="1" t="s">
        <v>24</v>
      </c>
    </row>
    <row r="346" spans="1:9" ht="15">
      <c r="A346" s="1" t="s">
        <v>4612</v>
      </c>
      <c r="B346" s="1" t="s">
        <v>4613</v>
      </c>
      <c r="C346" s="1" t="s">
        <v>221</v>
      </c>
      <c r="D346" s="7">
        <v>39923</v>
      </c>
      <c r="E346" s="8">
        <v>94</v>
      </c>
      <c r="F346" s="1" t="s">
        <v>4583</v>
      </c>
      <c r="G346" s="8">
        <v>4000000000</v>
      </c>
      <c r="H346" s="1" t="s">
        <v>3894</v>
      </c>
      <c r="I346" s="1" t="s">
        <v>24</v>
      </c>
    </row>
    <row r="347" spans="1:9" ht="15">
      <c r="A347" s="1" t="s">
        <v>4614</v>
      </c>
      <c r="B347" s="1" t="s">
        <v>4615</v>
      </c>
      <c r="C347" s="1" t="s">
        <v>221</v>
      </c>
      <c r="D347" s="7">
        <v>39923</v>
      </c>
      <c r="E347" s="8">
        <v>95</v>
      </c>
      <c r="F347" s="1" t="s">
        <v>4583</v>
      </c>
      <c r="G347" s="8">
        <v>64200000</v>
      </c>
      <c r="H347" s="1" t="s">
        <v>4177</v>
      </c>
      <c r="I347" s="1" t="s">
        <v>24</v>
      </c>
    </row>
    <row r="348" spans="1:9" ht="15">
      <c r="A348" s="1" t="s">
        <v>4616</v>
      </c>
      <c r="B348" s="1" t="s">
        <v>4617</v>
      </c>
      <c r="C348" s="1" t="s">
        <v>221</v>
      </c>
      <c r="D348" s="7">
        <v>39925</v>
      </c>
      <c r="E348" s="8">
        <v>96</v>
      </c>
      <c r="F348" s="1" t="s">
        <v>4583</v>
      </c>
      <c r="G348" s="8">
        <v>74200000</v>
      </c>
      <c r="H348" s="1" t="s">
        <v>3894</v>
      </c>
      <c r="I348" s="1" t="s">
        <v>24</v>
      </c>
    </row>
    <row r="349" spans="1:9" ht="15">
      <c r="A349" s="1" t="s">
        <v>4618</v>
      </c>
      <c r="B349" s="1" t="s">
        <v>4619</v>
      </c>
      <c r="C349" s="1" t="s">
        <v>221</v>
      </c>
      <c r="D349" s="7">
        <v>39927</v>
      </c>
      <c r="E349" s="8">
        <v>97</v>
      </c>
      <c r="F349" s="1" t="s">
        <v>4583</v>
      </c>
      <c r="G349" s="8">
        <v>5000000</v>
      </c>
      <c r="H349" s="1" t="s">
        <v>3894</v>
      </c>
      <c r="I349" s="1" t="s">
        <v>24</v>
      </c>
    </row>
    <row r="350" spans="1:9" ht="15">
      <c r="A350" s="1" t="s">
        <v>4620</v>
      </c>
      <c r="B350" s="1" t="s">
        <v>4621</v>
      </c>
      <c r="C350" s="1" t="s">
        <v>221</v>
      </c>
      <c r="D350" s="7">
        <v>39932</v>
      </c>
      <c r="E350" s="8">
        <v>98</v>
      </c>
      <c r="F350" s="1" t="s">
        <v>4583</v>
      </c>
      <c r="G350" s="8">
        <v>71428570</v>
      </c>
      <c r="H350" s="1" t="s">
        <v>3894</v>
      </c>
      <c r="I350" s="1" t="s">
        <v>24</v>
      </c>
    </row>
    <row r="351" spans="1:9" ht="15">
      <c r="A351" s="1" t="s">
        <v>4622</v>
      </c>
      <c r="B351" s="1" t="s">
        <v>4621</v>
      </c>
      <c r="C351" s="1" t="s">
        <v>221</v>
      </c>
      <c r="D351" s="7">
        <v>39932</v>
      </c>
      <c r="E351" s="8">
        <v>99</v>
      </c>
      <c r="F351" s="1" t="s">
        <v>4583</v>
      </c>
      <c r="G351" s="8">
        <v>71428570</v>
      </c>
      <c r="H351" s="1" t="s">
        <v>3894</v>
      </c>
      <c r="I351" s="1" t="s">
        <v>24</v>
      </c>
    </row>
    <row r="352" spans="1:9" ht="15">
      <c r="A352" s="1" t="s">
        <v>4623</v>
      </c>
      <c r="B352" s="1" t="s">
        <v>4624</v>
      </c>
      <c r="C352" s="1" t="s">
        <v>221</v>
      </c>
      <c r="D352" s="7">
        <v>39938</v>
      </c>
      <c r="E352" s="8">
        <v>100</v>
      </c>
      <c r="F352" s="1" t="s">
        <v>4583</v>
      </c>
      <c r="G352" s="8">
        <v>5000000</v>
      </c>
      <c r="H352" s="1" t="s">
        <v>3894</v>
      </c>
      <c r="I352" s="1" t="s">
        <v>24</v>
      </c>
    </row>
    <row r="353" spans="1:9" ht="15">
      <c r="A353" s="1" t="s">
        <v>4625</v>
      </c>
      <c r="B353" s="1" t="s">
        <v>4626</v>
      </c>
      <c r="C353" s="1" t="s">
        <v>221</v>
      </c>
      <c r="D353" s="7">
        <v>39938</v>
      </c>
      <c r="E353" s="8">
        <v>101</v>
      </c>
      <c r="F353" s="1" t="s">
        <v>4583</v>
      </c>
      <c r="G353" s="8">
        <v>5000000</v>
      </c>
      <c r="H353" s="1" t="s">
        <v>3894</v>
      </c>
      <c r="I353" s="1" t="s">
        <v>24</v>
      </c>
    </row>
    <row r="354" spans="1:9" ht="15">
      <c r="A354" s="1" t="s">
        <v>4627</v>
      </c>
      <c r="B354" s="1" t="s">
        <v>4628</v>
      </c>
      <c r="C354" s="1" t="s">
        <v>221</v>
      </c>
      <c r="D354" s="7">
        <v>39939</v>
      </c>
      <c r="E354" s="8">
        <v>102</v>
      </c>
      <c r="F354" s="1" t="s">
        <v>4583</v>
      </c>
      <c r="G354" s="8">
        <v>20000000</v>
      </c>
      <c r="H354" s="1" t="s">
        <v>3894</v>
      </c>
      <c r="I354" s="1" t="s">
        <v>24</v>
      </c>
    </row>
    <row r="355" spans="1:9" ht="15">
      <c r="A355" s="1" t="s">
        <v>4629</v>
      </c>
      <c r="B355" s="1" t="s">
        <v>4630</v>
      </c>
      <c r="C355" s="1" t="s">
        <v>221</v>
      </c>
      <c r="D355" s="7">
        <v>39940</v>
      </c>
      <c r="E355" s="8">
        <v>103</v>
      </c>
      <c r="F355" s="1" t="s">
        <v>4583</v>
      </c>
      <c r="G355" s="8">
        <v>5000000</v>
      </c>
      <c r="H355" s="1" t="s">
        <v>3894</v>
      </c>
      <c r="I355" s="1" t="s">
        <v>24</v>
      </c>
    </row>
    <row r="356" spans="1:9" ht="15">
      <c r="A356" s="1" t="s">
        <v>4631</v>
      </c>
      <c r="B356" s="1" t="s">
        <v>4632</v>
      </c>
      <c r="C356" s="1" t="s">
        <v>221</v>
      </c>
      <c r="D356" s="7">
        <v>39940</v>
      </c>
      <c r="E356" s="8">
        <v>104</v>
      </c>
      <c r="F356" s="1" t="s">
        <v>4583</v>
      </c>
      <c r="G356" s="8">
        <v>5000000</v>
      </c>
      <c r="H356" s="1" t="s">
        <v>3894</v>
      </c>
      <c r="I356" s="1" t="s">
        <v>24</v>
      </c>
    </row>
    <row r="357" spans="1:9" ht="15">
      <c r="A357" s="1" t="s">
        <v>4633</v>
      </c>
      <c r="B357" s="1" t="s">
        <v>4634</v>
      </c>
      <c r="C357" s="1" t="s">
        <v>221</v>
      </c>
      <c r="D357" s="7">
        <v>39944</v>
      </c>
      <c r="E357" s="8">
        <v>105</v>
      </c>
      <c r="F357" s="1" t="s">
        <v>4583</v>
      </c>
      <c r="G357" s="8">
        <v>5000000</v>
      </c>
      <c r="H357" s="1" t="s">
        <v>3894</v>
      </c>
      <c r="I357" s="1" t="s">
        <v>24</v>
      </c>
    </row>
    <row r="358" spans="1:9" ht="15">
      <c r="A358" s="1" t="s">
        <v>4635</v>
      </c>
      <c r="B358" s="1" t="s">
        <v>4636</v>
      </c>
      <c r="C358" s="1" t="s">
        <v>221</v>
      </c>
      <c r="D358" s="7">
        <v>39944</v>
      </c>
      <c r="E358" s="8">
        <v>106</v>
      </c>
      <c r="F358" s="1" t="s">
        <v>4583</v>
      </c>
      <c r="G358" s="8">
        <v>3370000000</v>
      </c>
      <c r="H358" s="1" t="s">
        <v>3894</v>
      </c>
      <c r="I358" s="1" t="s">
        <v>24</v>
      </c>
    </row>
    <row r="359" spans="1:9" ht="15">
      <c r="A359" s="1" t="s">
        <v>4637</v>
      </c>
      <c r="B359" s="1" t="s">
        <v>4638</v>
      </c>
      <c r="C359" s="1" t="s">
        <v>221</v>
      </c>
      <c r="D359" s="7">
        <v>39944</v>
      </c>
      <c r="E359" s="8">
        <v>107</v>
      </c>
      <c r="F359" s="1" t="s">
        <v>4583</v>
      </c>
      <c r="G359" s="8">
        <v>64415000</v>
      </c>
      <c r="H359" s="1" t="s">
        <v>3894</v>
      </c>
      <c r="I359" s="1" t="s">
        <v>24</v>
      </c>
    </row>
    <row r="360" spans="1:9" ht="15">
      <c r="A360" s="1" t="s">
        <v>4639</v>
      </c>
      <c r="B360" s="1" t="s">
        <v>4640</v>
      </c>
      <c r="C360" s="1" t="s">
        <v>221</v>
      </c>
      <c r="D360" s="7">
        <v>39947</v>
      </c>
      <c r="E360" s="8">
        <v>108</v>
      </c>
      <c r="F360" s="1" t="s">
        <v>4583</v>
      </c>
      <c r="G360" s="8">
        <v>5100000</v>
      </c>
      <c r="H360" s="1" t="s">
        <v>3894</v>
      </c>
      <c r="I360" s="1" t="s">
        <v>24</v>
      </c>
    </row>
    <row r="361" spans="1:9" ht="15">
      <c r="A361" s="1" t="s">
        <v>4641</v>
      </c>
      <c r="B361" s="1" t="s">
        <v>4642</v>
      </c>
      <c r="C361" s="1" t="s">
        <v>221</v>
      </c>
      <c r="D361" s="7">
        <v>39947</v>
      </c>
      <c r="E361" s="8">
        <v>109</v>
      </c>
      <c r="F361" s="1" t="s">
        <v>4583</v>
      </c>
      <c r="G361" s="8">
        <v>147750000</v>
      </c>
      <c r="H361" s="1" t="s">
        <v>3894</v>
      </c>
      <c r="I361" s="1" t="s">
        <v>24</v>
      </c>
    </row>
    <row r="362" spans="1:9" ht="15">
      <c r="A362" s="1" t="s">
        <v>4643</v>
      </c>
      <c r="B362" s="1" t="s">
        <v>4644</v>
      </c>
      <c r="C362" s="1" t="s">
        <v>221</v>
      </c>
      <c r="D362" s="7">
        <v>39947</v>
      </c>
      <c r="E362" s="8">
        <v>110</v>
      </c>
      <c r="F362" s="1" t="s">
        <v>4583</v>
      </c>
      <c r="G362" s="8">
        <v>5000000</v>
      </c>
      <c r="H362" s="1" t="s">
        <v>3894</v>
      </c>
      <c r="I362" s="1" t="s">
        <v>24</v>
      </c>
    </row>
    <row r="363" spans="1:9" ht="15">
      <c r="A363" s="1" t="s">
        <v>4645</v>
      </c>
      <c r="B363" s="1" t="s">
        <v>4646</v>
      </c>
      <c r="C363" s="1" t="s">
        <v>221</v>
      </c>
      <c r="D363" s="7">
        <v>39947</v>
      </c>
      <c r="E363" s="8">
        <v>111</v>
      </c>
      <c r="F363" s="1" t="s">
        <v>4583</v>
      </c>
      <c r="G363" s="8">
        <v>5000000</v>
      </c>
      <c r="H363" s="1" t="s">
        <v>3894</v>
      </c>
      <c r="I363" s="1" t="s">
        <v>24</v>
      </c>
    </row>
    <row r="364" spans="1:9" ht="15">
      <c r="A364" s="1" t="s">
        <v>4647</v>
      </c>
      <c r="B364" s="1" t="s">
        <v>4648</v>
      </c>
      <c r="C364" s="1" t="s">
        <v>221</v>
      </c>
      <c r="D364" s="7">
        <v>39947</v>
      </c>
      <c r="E364" s="8">
        <v>112</v>
      </c>
      <c r="F364" s="1" t="s">
        <v>4583</v>
      </c>
      <c r="G364" s="8">
        <v>1680000</v>
      </c>
      <c r="H364" s="1" t="s">
        <v>3894</v>
      </c>
      <c r="I364" s="1" t="s">
        <v>24</v>
      </c>
    </row>
    <row r="365" spans="1:9" ht="15">
      <c r="A365" s="1" t="s">
        <v>4649</v>
      </c>
      <c r="B365" s="1" t="s">
        <v>4650</v>
      </c>
      <c r="C365" s="1" t="s">
        <v>221</v>
      </c>
      <c r="D365" s="7">
        <v>39947</v>
      </c>
      <c r="E365" s="8">
        <v>113</v>
      </c>
      <c r="F365" s="1" t="s">
        <v>4583</v>
      </c>
      <c r="G365" s="8">
        <v>200000000</v>
      </c>
      <c r="H365" s="1" t="s">
        <v>3894</v>
      </c>
      <c r="I365" s="1" t="s">
        <v>24</v>
      </c>
    </row>
    <row r="366" spans="1:9" ht="15">
      <c r="A366" s="1" t="s">
        <v>4651</v>
      </c>
      <c r="B366" s="1" t="s">
        <v>4652</v>
      </c>
      <c r="C366" s="1" t="s">
        <v>221</v>
      </c>
      <c r="D366" s="7">
        <v>39948</v>
      </c>
      <c r="E366" s="8">
        <v>114</v>
      </c>
      <c r="F366" s="1" t="s">
        <v>4583</v>
      </c>
      <c r="G366" s="8">
        <v>513000000</v>
      </c>
      <c r="H366" s="1" t="s">
        <v>3894</v>
      </c>
      <c r="I366" s="1" t="s">
        <v>24</v>
      </c>
    </row>
    <row r="367" spans="1:9" ht="15">
      <c r="A367" s="1" t="s">
        <v>4653</v>
      </c>
      <c r="B367" s="1" t="s">
        <v>4654</v>
      </c>
      <c r="C367" s="1" t="s">
        <v>221</v>
      </c>
      <c r="D367" s="7">
        <v>39951</v>
      </c>
      <c r="E367" s="8">
        <v>115</v>
      </c>
      <c r="F367" s="1" t="s">
        <v>4583</v>
      </c>
      <c r="G367" s="8">
        <v>35000000</v>
      </c>
      <c r="H367" s="1" t="s">
        <v>3894</v>
      </c>
      <c r="I367" s="1" t="s">
        <v>24</v>
      </c>
    </row>
    <row r="368" spans="1:9" ht="15">
      <c r="A368" s="1" t="s">
        <v>4655</v>
      </c>
      <c r="B368" s="1" t="s">
        <v>4656</v>
      </c>
      <c r="C368" s="1" t="s">
        <v>221</v>
      </c>
      <c r="D368" s="7">
        <v>39952</v>
      </c>
      <c r="E368" s="8">
        <v>116</v>
      </c>
      <c r="F368" s="1" t="s">
        <v>4583</v>
      </c>
      <c r="G368" s="8">
        <v>408000000</v>
      </c>
      <c r="H368" s="1" t="s">
        <v>3894</v>
      </c>
      <c r="I368" s="1" t="s">
        <v>24</v>
      </c>
    </row>
    <row r="369" spans="1:9" ht="15">
      <c r="A369" s="1" t="s">
        <v>4657</v>
      </c>
      <c r="B369" s="1" t="s">
        <v>4658</v>
      </c>
      <c r="C369" s="1" t="s">
        <v>221</v>
      </c>
      <c r="D369" s="7">
        <v>39952</v>
      </c>
      <c r="E369" s="8">
        <v>117</v>
      </c>
      <c r="F369" s="1" t="s">
        <v>4583</v>
      </c>
      <c r="G369" s="8">
        <v>72000000</v>
      </c>
      <c r="H369" s="1" t="s">
        <v>3894</v>
      </c>
      <c r="I369" s="1" t="s">
        <v>24</v>
      </c>
    </row>
    <row r="370" spans="1:9" ht="15">
      <c r="A370" s="1" t="s">
        <v>4659</v>
      </c>
      <c r="B370" s="1" t="s">
        <v>4660</v>
      </c>
      <c r="C370" s="1" t="s">
        <v>221</v>
      </c>
      <c r="D370" s="7">
        <v>39952</v>
      </c>
      <c r="E370" s="8">
        <v>118</v>
      </c>
      <c r="F370" s="1" t="s">
        <v>4583</v>
      </c>
      <c r="G370" s="8">
        <v>50000000</v>
      </c>
      <c r="H370" s="1" t="s">
        <v>3894</v>
      </c>
      <c r="I370" s="1" t="s">
        <v>24</v>
      </c>
    </row>
    <row r="371" spans="1:9" ht="15">
      <c r="A371" s="1" t="s">
        <v>4661</v>
      </c>
      <c r="B371" s="1" t="s">
        <v>4662</v>
      </c>
      <c r="C371" s="1" t="s">
        <v>221</v>
      </c>
      <c r="D371" s="7">
        <v>39953</v>
      </c>
      <c r="E371" s="8">
        <v>119</v>
      </c>
      <c r="F371" s="1" t="s">
        <v>4583</v>
      </c>
      <c r="G371" s="8">
        <v>2531328120</v>
      </c>
      <c r="H371" s="1" t="s">
        <v>3894</v>
      </c>
      <c r="I371" s="1" t="s">
        <v>24</v>
      </c>
    </row>
    <row r="372" spans="1:9" ht="15">
      <c r="A372" s="1" t="s">
        <v>4663</v>
      </c>
      <c r="B372" s="1" t="s">
        <v>4664</v>
      </c>
      <c r="C372" s="1" t="s">
        <v>221</v>
      </c>
      <c r="D372" s="7">
        <v>39955</v>
      </c>
      <c r="E372" s="8">
        <v>120</v>
      </c>
      <c r="F372" s="1" t="s">
        <v>4583</v>
      </c>
      <c r="G372" s="8">
        <v>10000</v>
      </c>
      <c r="H372" s="1" t="s">
        <v>3894</v>
      </c>
      <c r="I372" s="1" t="s">
        <v>24</v>
      </c>
    </row>
    <row r="373" spans="1:9" ht="15">
      <c r="A373" s="1" t="s">
        <v>4665</v>
      </c>
      <c r="B373" s="1" t="s">
        <v>4666</v>
      </c>
      <c r="C373" s="1" t="s">
        <v>221</v>
      </c>
      <c r="D373" s="7">
        <v>39958</v>
      </c>
      <c r="E373" s="8">
        <v>121</v>
      </c>
      <c r="F373" s="1" t="s">
        <v>4583</v>
      </c>
      <c r="G373" s="8">
        <v>20000000</v>
      </c>
      <c r="H373" s="1" t="s">
        <v>3894</v>
      </c>
      <c r="I373" s="1" t="s">
        <v>24</v>
      </c>
    </row>
    <row r="374" spans="1:9" ht="15">
      <c r="A374" s="1" t="s">
        <v>4667</v>
      </c>
      <c r="B374" s="1" t="s">
        <v>4668</v>
      </c>
      <c r="C374" s="1" t="s">
        <v>221</v>
      </c>
      <c r="D374" s="7">
        <v>39959</v>
      </c>
      <c r="E374" s="8">
        <v>122</v>
      </c>
      <c r="F374" s="1" t="s">
        <v>4583</v>
      </c>
      <c r="G374" s="8">
        <v>399900000</v>
      </c>
      <c r="H374" s="1" t="s">
        <v>3894</v>
      </c>
      <c r="I374" s="1" t="s">
        <v>24</v>
      </c>
    </row>
    <row r="375" spans="1:9" ht="15">
      <c r="A375" s="1" t="s">
        <v>4669</v>
      </c>
      <c r="B375" s="1" t="s">
        <v>4670</v>
      </c>
      <c r="C375" s="1" t="s">
        <v>221</v>
      </c>
      <c r="D375" s="7">
        <v>39959</v>
      </c>
      <c r="E375" s="8">
        <v>123</v>
      </c>
      <c r="F375" s="1" t="s">
        <v>4583</v>
      </c>
      <c r="G375" s="8">
        <v>100000</v>
      </c>
      <c r="H375" s="1" t="s">
        <v>3894</v>
      </c>
      <c r="I375" s="1" t="s">
        <v>24</v>
      </c>
    </row>
    <row r="376" spans="1:9" ht="15">
      <c r="A376" s="1" t="s">
        <v>4671</v>
      </c>
      <c r="B376" s="1" t="s">
        <v>4672</v>
      </c>
      <c r="C376" s="1" t="s">
        <v>221</v>
      </c>
      <c r="D376" s="7">
        <v>39960</v>
      </c>
      <c r="E376" s="8">
        <v>124</v>
      </c>
      <c r="F376" s="1" t="s">
        <v>4583</v>
      </c>
      <c r="G376" s="8">
        <v>10000000</v>
      </c>
      <c r="H376" s="1" t="s">
        <v>3894</v>
      </c>
      <c r="I376" s="1" t="s">
        <v>24</v>
      </c>
    </row>
    <row r="377" spans="1:9" ht="15">
      <c r="A377" s="1" t="s">
        <v>4673</v>
      </c>
      <c r="B377" s="1" t="s">
        <v>4674</v>
      </c>
      <c r="C377" s="1" t="s">
        <v>221</v>
      </c>
      <c r="D377" s="7">
        <v>39960</v>
      </c>
      <c r="E377" s="8">
        <v>125</v>
      </c>
      <c r="F377" s="1" t="s">
        <v>4583</v>
      </c>
      <c r="G377" s="8">
        <v>239980000</v>
      </c>
      <c r="H377" s="1" t="s">
        <v>3894</v>
      </c>
      <c r="I377" s="1" t="s">
        <v>24</v>
      </c>
    </row>
    <row r="378" spans="1:9" ht="15">
      <c r="A378" s="1" t="s">
        <v>4675</v>
      </c>
      <c r="B378" s="1" t="s">
        <v>4676</v>
      </c>
      <c r="C378" s="1" t="s">
        <v>221</v>
      </c>
      <c r="D378" s="7">
        <v>39960</v>
      </c>
      <c r="E378" s="8">
        <v>126</v>
      </c>
      <c r="F378" s="1" t="s">
        <v>4583</v>
      </c>
      <c r="G378" s="8">
        <v>100</v>
      </c>
      <c r="H378" s="1" t="s">
        <v>3894</v>
      </c>
      <c r="I378" s="1" t="s">
        <v>24</v>
      </c>
    </row>
    <row r="379" spans="1:9" ht="15">
      <c r="A379" s="1" t="s">
        <v>4677</v>
      </c>
      <c r="B379" s="1" t="s">
        <v>4676</v>
      </c>
      <c r="C379" s="1" t="s">
        <v>221</v>
      </c>
      <c r="D379" s="7">
        <v>39960</v>
      </c>
      <c r="E379" s="8">
        <v>127</v>
      </c>
      <c r="F379" s="1" t="s">
        <v>4583</v>
      </c>
      <c r="G379" s="8">
        <v>4615399900</v>
      </c>
      <c r="H379" s="1" t="s">
        <v>3894</v>
      </c>
      <c r="I379" s="1" t="s">
        <v>24</v>
      </c>
    </row>
    <row r="380" spans="1:9" ht="15">
      <c r="A380" s="1" t="s">
        <v>4678</v>
      </c>
      <c r="B380" s="1" t="s">
        <v>4679</v>
      </c>
      <c r="C380" s="1" t="s">
        <v>221</v>
      </c>
      <c r="D380" s="7">
        <v>39960</v>
      </c>
      <c r="E380" s="8">
        <v>128</v>
      </c>
      <c r="F380" s="1" t="s">
        <v>4583</v>
      </c>
      <c r="G380" s="8">
        <v>800000000</v>
      </c>
      <c r="H380" s="1" t="s">
        <v>3894</v>
      </c>
      <c r="I380" s="1" t="s">
        <v>24</v>
      </c>
    </row>
    <row r="381" spans="1:9" ht="15">
      <c r="A381" s="1" t="s">
        <v>4680</v>
      </c>
      <c r="B381" s="1" t="s">
        <v>4681</v>
      </c>
      <c r="C381" s="1" t="s">
        <v>221</v>
      </c>
      <c r="D381" s="7">
        <v>39961</v>
      </c>
      <c r="E381" s="8">
        <v>129</v>
      </c>
      <c r="F381" s="1" t="s">
        <v>4583</v>
      </c>
      <c r="G381" s="8">
        <v>500000000</v>
      </c>
      <c r="H381" s="1" t="s">
        <v>3894</v>
      </c>
      <c r="I381" s="1" t="s">
        <v>24</v>
      </c>
    </row>
    <row r="382" spans="1:9" ht="15">
      <c r="A382" s="1" t="s">
        <v>4682</v>
      </c>
      <c r="B382" s="1" t="s">
        <v>4683</v>
      </c>
      <c r="C382" s="1" t="s">
        <v>221</v>
      </c>
      <c r="D382" s="7">
        <v>39966</v>
      </c>
      <c r="E382" s="8">
        <v>130</v>
      </c>
      <c r="F382" s="1" t="s">
        <v>4583</v>
      </c>
      <c r="G382" s="8">
        <v>6000000</v>
      </c>
      <c r="H382" s="1" t="s">
        <v>3894</v>
      </c>
      <c r="I382" s="1" t="s">
        <v>24</v>
      </c>
    </row>
    <row r="383" spans="1:9" ht="15">
      <c r="A383" s="1" t="s">
        <v>4684</v>
      </c>
      <c r="B383" s="1" t="s">
        <v>4685</v>
      </c>
      <c r="C383" s="1" t="s">
        <v>221</v>
      </c>
      <c r="D383" s="7">
        <v>39967</v>
      </c>
      <c r="E383" s="8">
        <v>131</v>
      </c>
      <c r="F383" s="1" t="s">
        <v>4583</v>
      </c>
      <c r="G383" s="8">
        <v>29794674000</v>
      </c>
      <c r="H383" s="1" t="s">
        <v>3894</v>
      </c>
      <c r="I383" s="1" t="s">
        <v>24</v>
      </c>
    </row>
    <row r="384" spans="1:9" ht="15">
      <c r="A384" s="1" t="s">
        <v>4686</v>
      </c>
      <c r="B384" s="1" t="s">
        <v>4685</v>
      </c>
      <c r="C384" s="1" t="s">
        <v>221</v>
      </c>
      <c r="D384" s="7">
        <v>39967</v>
      </c>
      <c r="E384" s="8">
        <v>132</v>
      </c>
      <c r="F384" s="1" t="s">
        <v>4583</v>
      </c>
      <c r="G384" s="8">
        <v>20000000</v>
      </c>
      <c r="H384" s="1" t="s">
        <v>3894</v>
      </c>
      <c r="I384" s="1" t="s">
        <v>24</v>
      </c>
    </row>
    <row r="385" spans="1:9" ht="15">
      <c r="A385" s="1" t="s">
        <v>4687</v>
      </c>
      <c r="B385" s="1" t="s">
        <v>4688</v>
      </c>
      <c r="C385" s="1" t="s">
        <v>221</v>
      </c>
      <c r="D385" s="7">
        <v>39967</v>
      </c>
      <c r="E385" s="8">
        <v>133</v>
      </c>
      <c r="F385" s="1" t="s">
        <v>4583</v>
      </c>
      <c r="G385" s="8">
        <v>52630000</v>
      </c>
      <c r="H385" s="1" t="s">
        <v>3894</v>
      </c>
      <c r="I385" s="1" t="s">
        <v>24</v>
      </c>
    </row>
    <row r="386" spans="1:9" ht="15">
      <c r="A386" s="1" t="s">
        <v>4689</v>
      </c>
      <c r="B386" s="1" t="s">
        <v>4690</v>
      </c>
      <c r="C386" s="1" t="s">
        <v>221</v>
      </c>
      <c r="D386" s="7">
        <v>39967</v>
      </c>
      <c r="E386" s="8">
        <v>134</v>
      </c>
      <c r="F386" s="1" t="s">
        <v>4583</v>
      </c>
      <c r="G386" s="8">
        <v>15980000</v>
      </c>
      <c r="H386" s="1" t="s">
        <v>3894</v>
      </c>
      <c r="I386" s="1" t="s">
        <v>24</v>
      </c>
    </row>
    <row r="387" spans="1:9" ht="15">
      <c r="A387" s="1" t="s">
        <v>4691</v>
      </c>
      <c r="B387" s="1" t="s">
        <v>4692</v>
      </c>
      <c r="C387" s="1" t="s">
        <v>221</v>
      </c>
      <c r="D387" s="7">
        <v>39967</v>
      </c>
      <c r="E387" s="8">
        <v>135</v>
      </c>
      <c r="F387" s="1" t="s">
        <v>4583</v>
      </c>
      <c r="G387" s="8">
        <v>20000</v>
      </c>
      <c r="H387" s="1" t="s">
        <v>3894</v>
      </c>
      <c r="I387" s="1" t="s">
        <v>24</v>
      </c>
    </row>
    <row r="388" spans="1:9" ht="15">
      <c r="A388" s="1" t="s">
        <v>4693</v>
      </c>
      <c r="B388" s="1" t="s">
        <v>4694</v>
      </c>
      <c r="C388" s="1" t="s">
        <v>221</v>
      </c>
      <c r="D388" s="7">
        <v>39968</v>
      </c>
      <c r="E388" s="8">
        <v>136</v>
      </c>
      <c r="F388" s="1" t="s">
        <v>4583</v>
      </c>
      <c r="G388" s="8">
        <v>5000000</v>
      </c>
      <c r="H388" s="1" t="s">
        <v>3894</v>
      </c>
      <c r="I388" s="1" t="s">
        <v>24</v>
      </c>
    </row>
    <row r="389" spans="1:9" ht="15">
      <c r="A389" s="1" t="s">
        <v>4695</v>
      </c>
      <c r="B389" s="1" t="s">
        <v>4696</v>
      </c>
      <c r="C389" s="1" t="s">
        <v>221</v>
      </c>
      <c r="D389" s="7">
        <v>39972</v>
      </c>
      <c r="E389" s="8">
        <v>137</v>
      </c>
      <c r="F389" s="1" t="s">
        <v>4583</v>
      </c>
      <c r="G389" s="8">
        <v>30000000</v>
      </c>
      <c r="H389" s="1" t="s">
        <v>3894</v>
      </c>
      <c r="I389" s="1" t="s">
        <v>24</v>
      </c>
    </row>
    <row r="390" spans="1:9" ht="15">
      <c r="A390" s="1" t="s">
        <v>4697</v>
      </c>
      <c r="B390" s="1" t="s">
        <v>4698</v>
      </c>
      <c r="C390" s="1" t="s">
        <v>221</v>
      </c>
      <c r="D390" s="7">
        <v>39973</v>
      </c>
      <c r="E390" s="8">
        <v>138</v>
      </c>
      <c r="F390" s="1" t="s">
        <v>4583</v>
      </c>
      <c r="G390" s="8">
        <v>5000000</v>
      </c>
      <c r="H390" s="1" t="s">
        <v>3894</v>
      </c>
      <c r="I390" s="1" t="s">
        <v>24</v>
      </c>
    </row>
    <row r="391" spans="1:9" ht="15">
      <c r="A391" s="1" t="s">
        <v>4699</v>
      </c>
      <c r="B391" s="1" t="s">
        <v>4700</v>
      </c>
      <c r="C391" s="1" t="s">
        <v>221</v>
      </c>
      <c r="D391" s="7">
        <v>39975</v>
      </c>
      <c r="E391" s="8">
        <v>139</v>
      </c>
      <c r="F391" s="1" t="s">
        <v>4583</v>
      </c>
      <c r="G391" s="8">
        <v>20000000</v>
      </c>
      <c r="H391" s="1" t="s">
        <v>3894</v>
      </c>
      <c r="I391" s="1" t="s">
        <v>24</v>
      </c>
    </row>
    <row r="392" spans="1:9" ht="15">
      <c r="A392" s="1" t="s">
        <v>4701</v>
      </c>
      <c r="B392" s="1" t="s">
        <v>4702</v>
      </c>
      <c r="C392" s="1" t="s">
        <v>221</v>
      </c>
      <c r="D392" s="7">
        <v>39976</v>
      </c>
      <c r="E392" s="8">
        <v>140</v>
      </c>
      <c r="F392" s="1" t="s">
        <v>4583</v>
      </c>
      <c r="G392" s="8">
        <v>5000000</v>
      </c>
      <c r="H392" s="1" t="s">
        <v>3894</v>
      </c>
      <c r="I392" s="1" t="s">
        <v>24</v>
      </c>
    </row>
    <row r="393" spans="1:9" ht="15">
      <c r="A393" s="1" t="s">
        <v>4703</v>
      </c>
      <c r="B393" s="1" t="s">
        <v>4704</v>
      </c>
      <c r="C393" s="1" t="s">
        <v>221</v>
      </c>
      <c r="D393" s="7">
        <v>39979</v>
      </c>
      <c r="E393" s="8">
        <v>141</v>
      </c>
      <c r="F393" s="1" t="s">
        <v>4583</v>
      </c>
      <c r="G393" s="8">
        <v>5000000</v>
      </c>
      <c r="H393" s="1" t="s">
        <v>3894</v>
      </c>
      <c r="I393" s="1" t="s">
        <v>24</v>
      </c>
    </row>
    <row r="394" spans="1:9" ht="15">
      <c r="A394" s="1" t="s">
        <v>4705</v>
      </c>
      <c r="B394" s="1" t="s">
        <v>4706</v>
      </c>
      <c r="C394" s="1" t="s">
        <v>221</v>
      </c>
      <c r="D394" s="7">
        <v>39980</v>
      </c>
      <c r="E394" s="8">
        <v>142</v>
      </c>
      <c r="F394" s="1" t="s">
        <v>4583</v>
      </c>
      <c r="G394" s="8">
        <v>10000000000</v>
      </c>
      <c r="H394" s="1" t="s">
        <v>3894</v>
      </c>
      <c r="I394" s="1" t="s">
        <v>24</v>
      </c>
    </row>
    <row r="395" spans="1:9" ht="15">
      <c r="A395" s="1" t="s">
        <v>4707</v>
      </c>
      <c r="B395" s="1" t="s">
        <v>4708</v>
      </c>
      <c r="C395" s="1" t="s">
        <v>221</v>
      </c>
      <c r="D395" s="7">
        <v>39981</v>
      </c>
      <c r="E395" s="8">
        <v>143</v>
      </c>
      <c r="F395" s="1" t="s">
        <v>4583</v>
      </c>
      <c r="G395" s="8">
        <v>40200000</v>
      </c>
      <c r="H395" s="1" t="s">
        <v>3894</v>
      </c>
      <c r="I395" s="1" t="s">
        <v>24</v>
      </c>
    </row>
    <row r="396" spans="1:9" ht="15">
      <c r="A396" s="1" t="s">
        <v>4709</v>
      </c>
      <c r="B396" s="1" t="s">
        <v>4708</v>
      </c>
      <c r="C396" s="1" t="s">
        <v>221</v>
      </c>
      <c r="D396" s="7">
        <v>39981</v>
      </c>
      <c r="E396" s="8">
        <v>144</v>
      </c>
      <c r="F396" s="1" t="s">
        <v>4583</v>
      </c>
      <c r="G396" s="8">
        <v>361800000</v>
      </c>
      <c r="H396" s="1" t="s">
        <v>3894</v>
      </c>
      <c r="I396" s="1" t="s">
        <v>24</v>
      </c>
    </row>
    <row r="397" spans="1:9" ht="15">
      <c r="A397" s="1" t="s">
        <v>4710</v>
      </c>
      <c r="B397" s="1" t="s">
        <v>4711</v>
      </c>
      <c r="C397" s="1" t="s">
        <v>221</v>
      </c>
      <c r="D397" s="7">
        <v>39982</v>
      </c>
      <c r="E397" s="8">
        <v>145</v>
      </c>
      <c r="F397" s="1" t="s">
        <v>4583</v>
      </c>
      <c r="G397" s="8">
        <v>89999999</v>
      </c>
      <c r="H397" s="1" t="s">
        <v>4712</v>
      </c>
      <c r="I397" s="1" t="s">
        <v>24</v>
      </c>
    </row>
    <row r="398" spans="1:9" ht="15">
      <c r="A398" s="1" t="s">
        <v>4713</v>
      </c>
      <c r="B398" s="1" t="s">
        <v>4714</v>
      </c>
      <c r="C398" s="1" t="s">
        <v>221</v>
      </c>
      <c r="D398" s="7">
        <v>39987</v>
      </c>
      <c r="E398" s="8">
        <v>146</v>
      </c>
      <c r="F398" s="1" t="s">
        <v>4583</v>
      </c>
      <c r="G398" s="8">
        <v>40000000</v>
      </c>
      <c r="H398" s="1" t="s">
        <v>3894</v>
      </c>
      <c r="I398" s="1" t="s">
        <v>24</v>
      </c>
    </row>
    <row r="399" spans="1:9" ht="15">
      <c r="A399" s="1" t="s">
        <v>4715</v>
      </c>
      <c r="B399" s="1" t="s">
        <v>4716</v>
      </c>
      <c r="C399" s="1" t="s">
        <v>221</v>
      </c>
      <c r="D399" s="7">
        <v>39987</v>
      </c>
      <c r="E399" s="8">
        <v>147</v>
      </c>
      <c r="F399" s="1" t="s">
        <v>4583</v>
      </c>
      <c r="G399" s="8">
        <v>160000000</v>
      </c>
      <c r="H399" s="1" t="s">
        <v>3894</v>
      </c>
      <c r="I399" s="1" t="s">
        <v>24</v>
      </c>
    </row>
    <row r="400" spans="1:9" ht="15">
      <c r="A400" s="1" t="s">
        <v>4717</v>
      </c>
      <c r="B400" s="1" t="s">
        <v>4718</v>
      </c>
      <c r="C400" s="1" t="s">
        <v>221</v>
      </c>
      <c r="D400" s="7">
        <v>39988</v>
      </c>
      <c r="E400" s="8">
        <v>148</v>
      </c>
      <c r="F400" s="1" t="s">
        <v>4583</v>
      </c>
      <c r="G400" s="8">
        <v>203000000</v>
      </c>
      <c r="H400" s="1" t="s">
        <v>3894</v>
      </c>
      <c r="I400" s="1" t="s">
        <v>24</v>
      </c>
    </row>
    <row r="401" spans="1:9" ht="15">
      <c r="A401" s="1" t="s">
        <v>4719</v>
      </c>
      <c r="B401" s="1" t="s">
        <v>4720</v>
      </c>
      <c r="C401" s="1" t="s">
        <v>221</v>
      </c>
      <c r="D401" s="7">
        <v>39988</v>
      </c>
      <c r="E401" s="8">
        <v>149</v>
      </c>
      <c r="F401" s="1" t="s">
        <v>4583</v>
      </c>
      <c r="G401" s="8">
        <v>50000000</v>
      </c>
      <c r="H401" s="1" t="s">
        <v>3894</v>
      </c>
      <c r="I401" s="1" t="s">
        <v>24</v>
      </c>
    </row>
    <row r="402" spans="1:9" ht="15">
      <c r="A402" s="1" t="s">
        <v>4721</v>
      </c>
      <c r="B402" s="1" t="s">
        <v>4722</v>
      </c>
      <c r="C402" s="1" t="s">
        <v>221</v>
      </c>
      <c r="D402" s="7">
        <v>39989</v>
      </c>
      <c r="E402" s="8">
        <v>150</v>
      </c>
      <c r="F402" s="1" t="s">
        <v>4583</v>
      </c>
      <c r="G402" s="8">
        <v>25000000</v>
      </c>
      <c r="H402" s="1" t="s">
        <v>3894</v>
      </c>
      <c r="I402" s="1" t="s">
        <v>24</v>
      </c>
    </row>
    <row r="403" spans="1:9" ht="15">
      <c r="A403" s="1" t="s">
        <v>4723</v>
      </c>
      <c r="B403" s="1" t="s">
        <v>4724</v>
      </c>
      <c r="C403" s="1" t="s">
        <v>221</v>
      </c>
      <c r="D403" s="7">
        <v>39990</v>
      </c>
      <c r="E403" s="8">
        <v>151</v>
      </c>
      <c r="F403" s="1" t="s">
        <v>4583</v>
      </c>
      <c r="G403" s="8">
        <v>150000000</v>
      </c>
      <c r="H403" s="1" t="s">
        <v>3894</v>
      </c>
      <c r="I403" s="1" t="s">
        <v>24</v>
      </c>
    </row>
    <row r="404" spans="1:9" ht="15">
      <c r="A404" s="1" t="s">
        <v>4725</v>
      </c>
      <c r="B404" s="1" t="s">
        <v>4726</v>
      </c>
      <c r="C404" s="1" t="s">
        <v>221</v>
      </c>
      <c r="D404" s="7">
        <v>39990</v>
      </c>
      <c r="E404" s="8">
        <v>152</v>
      </c>
      <c r="F404" s="1" t="s">
        <v>4583</v>
      </c>
      <c r="G404" s="8">
        <v>20000000</v>
      </c>
      <c r="H404" s="1" t="s">
        <v>3894</v>
      </c>
      <c r="I404" s="1" t="s">
        <v>24</v>
      </c>
    </row>
    <row r="405" spans="1:9" ht="15">
      <c r="A405" s="1" t="s">
        <v>4727</v>
      </c>
      <c r="B405" s="1" t="s">
        <v>4728</v>
      </c>
      <c r="C405" s="1" t="s">
        <v>221</v>
      </c>
      <c r="D405" s="7">
        <v>39993</v>
      </c>
      <c r="E405" s="8">
        <v>153</v>
      </c>
      <c r="F405" s="1" t="s">
        <v>4583</v>
      </c>
      <c r="G405" s="8">
        <v>10000000</v>
      </c>
      <c r="H405" s="1" t="s">
        <v>3894</v>
      </c>
      <c r="I405" s="1" t="s">
        <v>24</v>
      </c>
    </row>
    <row r="406" spans="1:9" ht="15">
      <c r="A406" s="1" t="s">
        <v>4729</v>
      </c>
      <c r="B406" s="1" t="s">
        <v>4730</v>
      </c>
      <c r="C406" s="1" t="s">
        <v>221</v>
      </c>
      <c r="D406" s="7">
        <v>39994</v>
      </c>
      <c r="E406" s="8">
        <v>154</v>
      </c>
      <c r="F406" s="1" t="s">
        <v>4583</v>
      </c>
      <c r="G406" s="8">
        <v>71428570</v>
      </c>
      <c r="H406" s="1" t="s">
        <v>3894</v>
      </c>
      <c r="I406" s="1" t="s">
        <v>24</v>
      </c>
    </row>
    <row r="407" spans="1:9" ht="15">
      <c r="A407" s="1" t="s">
        <v>4731</v>
      </c>
      <c r="B407" s="1" t="s">
        <v>4730</v>
      </c>
      <c r="C407" s="1" t="s">
        <v>221</v>
      </c>
      <c r="D407" s="7">
        <v>39994</v>
      </c>
      <c r="E407" s="8">
        <v>155</v>
      </c>
      <c r="F407" s="1" t="s">
        <v>4583</v>
      </c>
      <c r="G407" s="8">
        <v>71428570</v>
      </c>
      <c r="H407" s="1" t="s">
        <v>3894</v>
      </c>
      <c r="I407" s="1" t="s">
        <v>24</v>
      </c>
    </row>
    <row r="408" spans="1:9" ht="15">
      <c r="A408" s="1" t="s">
        <v>4732</v>
      </c>
      <c r="B408" s="1" t="s">
        <v>4733</v>
      </c>
      <c r="C408" s="1" t="s">
        <v>221</v>
      </c>
      <c r="D408" s="7">
        <v>39996</v>
      </c>
      <c r="E408" s="8">
        <v>156</v>
      </c>
      <c r="F408" s="1" t="s">
        <v>4583</v>
      </c>
      <c r="G408" s="8">
        <v>50000000</v>
      </c>
      <c r="H408" s="1" t="s">
        <v>3894</v>
      </c>
      <c r="I408" s="1" t="s">
        <v>24</v>
      </c>
    </row>
    <row r="409" spans="1:9" ht="15">
      <c r="A409" s="1" t="s">
        <v>4734</v>
      </c>
      <c r="B409" s="1" t="s">
        <v>4735</v>
      </c>
      <c r="C409" s="1" t="s">
        <v>221</v>
      </c>
      <c r="D409" s="7">
        <v>39997</v>
      </c>
      <c r="E409" s="8">
        <v>157</v>
      </c>
      <c r="F409" s="1" t="s">
        <v>4583</v>
      </c>
      <c r="G409" s="8">
        <v>5000000</v>
      </c>
      <c r="H409" s="1" t="s">
        <v>3894</v>
      </c>
      <c r="I409" s="1" t="s">
        <v>24</v>
      </c>
    </row>
    <row r="410" spans="1:9" ht="15">
      <c r="A410" s="1" t="s">
        <v>4736</v>
      </c>
      <c r="B410" s="1" t="s">
        <v>4737</v>
      </c>
      <c r="C410" s="1" t="s">
        <v>221</v>
      </c>
      <c r="D410" s="7">
        <v>39997</v>
      </c>
      <c r="E410" s="8">
        <v>158</v>
      </c>
      <c r="F410" s="1" t="s">
        <v>4583</v>
      </c>
      <c r="G410" s="8">
        <v>28000000</v>
      </c>
      <c r="H410" s="1" t="s">
        <v>3894</v>
      </c>
      <c r="I410" s="1" t="s">
        <v>24</v>
      </c>
    </row>
    <row r="411" spans="1:9" ht="15">
      <c r="A411" s="1" t="s">
        <v>4738</v>
      </c>
      <c r="B411" s="1" t="s">
        <v>4739</v>
      </c>
      <c r="C411" s="1" t="s">
        <v>221</v>
      </c>
      <c r="D411" s="7">
        <v>40000</v>
      </c>
      <c r="E411" s="8">
        <v>159</v>
      </c>
      <c r="F411" s="1" t="s">
        <v>4583</v>
      </c>
      <c r="G411" s="8">
        <v>2100000</v>
      </c>
      <c r="H411" s="1" t="s">
        <v>3894</v>
      </c>
      <c r="I411" s="1" t="s">
        <v>24</v>
      </c>
    </row>
    <row r="412" spans="1:9" ht="15">
      <c r="A412" s="1" t="s">
        <v>4740</v>
      </c>
      <c r="B412" s="1" t="s">
        <v>4741</v>
      </c>
      <c r="C412" s="1" t="s">
        <v>221</v>
      </c>
      <c r="D412" s="7">
        <v>40000</v>
      </c>
      <c r="E412" s="8">
        <v>160</v>
      </c>
      <c r="F412" s="1" t="s">
        <v>4583</v>
      </c>
      <c r="G412" s="8">
        <v>2900000</v>
      </c>
      <c r="H412" s="1" t="s">
        <v>3894</v>
      </c>
      <c r="I412" s="1" t="s">
        <v>24</v>
      </c>
    </row>
    <row r="413" spans="1:9" ht="15">
      <c r="A413" s="1" t="s">
        <v>4742</v>
      </c>
      <c r="B413" s="1" t="s">
        <v>4743</v>
      </c>
      <c r="C413" s="1" t="s">
        <v>221</v>
      </c>
      <c r="D413" s="7">
        <v>40002</v>
      </c>
      <c r="E413" s="8">
        <v>161</v>
      </c>
      <c r="F413" s="1" t="s">
        <v>4583</v>
      </c>
      <c r="G413" s="8">
        <v>5000000</v>
      </c>
      <c r="H413" s="1" t="s">
        <v>3894</v>
      </c>
      <c r="I413" s="1" t="s">
        <v>24</v>
      </c>
    </row>
    <row r="414" spans="1:9" ht="15">
      <c r="A414" s="1" t="s">
        <v>4744</v>
      </c>
      <c r="B414" s="1" t="s">
        <v>4745</v>
      </c>
      <c r="C414" s="1" t="s">
        <v>221</v>
      </c>
      <c r="D414" s="7">
        <v>40008</v>
      </c>
      <c r="E414" s="8">
        <v>162</v>
      </c>
      <c r="F414" s="1" t="s">
        <v>4583</v>
      </c>
      <c r="G414" s="8">
        <v>5000000</v>
      </c>
      <c r="H414" s="1" t="s">
        <v>3894</v>
      </c>
      <c r="I414" s="1" t="s">
        <v>24</v>
      </c>
    </row>
    <row r="415" spans="1:9" ht="15">
      <c r="A415" s="1" t="s">
        <v>4746</v>
      </c>
      <c r="B415" s="1" t="s">
        <v>4747</v>
      </c>
      <c r="C415" s="1" t="s">
        <v>221</v>
      </c>
      <c r="D415" s="7">
        <v>40008</v>
      </c>
      <c r="E415" s="8">
        <v>163</v>
      </c>
      <c r="F415" s="1" t="s">
        <v>4583</v>
      </c>
      <c r="G415" s="8">
        <v>5120000</v>
      </c>
      <c r="H415" s="1" t="s">
        <v>3894</v>
      </c>
      <c r="I415" s="1" t="s">
        <v>24</v>
      </c>
    </row>
    <row r="416" spans="1:9" ht="15">
      <c r="A416" s="1" t="s">
        <v>4748</v>
      </c>
      <c r="B416" s="1" t="s">
        <v>4749</v>
      </c>
      <c r="C416" s="1" t="s">
        <v>221</v>
      </c>
      <c r="D416" s="7">
        <v>40009</v>
      </c>
      <c r="E416" s="8">
        <v>164</v>
      </c>
      <c r="F416" s="1" t="s">
        <v>4583</v>
      </c>
      <c r="G416" s="8">
        <v>5000000</v>
      </c>
      <c r="H416" s="1" t="s">
        <v>3894</v>
      </c>
      <c r="I416" s="1" t="s">
        <v>24</v>
      </c>
    </row>
    <row r="417" spans="1:9" ht="15">
      <c r="A417" s="1" t="s">
        <v>4750</v>
      </c>
      <c r="B417" s="1" t="s">
        <v>4751</v>
      </c>
      <c r="C417" s="1" t="s">
        <v>221</v>
      </c>
      <c r="D417" s="7">
        <v>40010</v>
      </c>
      <c r="E417" s="8">
        <v>165</v>
      </c>
      <c r="F417" s="1" t="s">
        <v>4583</v>
      </c>
      <c r="G417" s="8">
        <v>50000000</v>
      </c>
      <c r="H417" s="1" t="s">
        <v>3894</v>
      </c>
      <c r="I417" s="1" t="s">
        <v>24</v>
      </c>
    </row>
    <row r="418" spans="1:9" ht="15">
      <c r="A418" s="1" t="s">
        <v>4752</v>
      </c>
      <c r="B418" s="1" t="s">
        <v>4753</v>
      </c>
      <c r="C418" s="1" t="s">
        <v>221</v>
      </c>
      <c r="D418" s="7">
        <v>40010</v>
      </c>
      <c r="E418" s="8">
        <v>166</v>
      </c>
      <c r="F418" s="1" t="s">
        <v>4583</v>
      </c>
      <c r="G418" s="8">
        <v>10000000</v>
      </c>
      <c r="H418" s="1" t="s">
        <v>3894</v>
      </c>
      <c r="I418" s="1" t="s">
        <v>24</v>
      </c>
    </row>
    <row r="419" spans="1:9" ht="15">
      <c r="A419" s="1" t="s">
        <v>4754</v>
      </c>
      <c r="B419" s="1" t="s">
        <v>4755</v>
      </c>
      <c r="C419" s="1" t="s">
        <v>221</v>
      </c>
      <c r="D419" s="7">
        <v>40017</v>
      </c>
      <c r="E419" s="8">
        <v>167</v>
      </c>
      <c r="F419" s="1" t="s">
        <v>4583</v>
      </c>
      <c r="G419" s="8">
        <v>10000000</v>
      </c>
      <c r="H419" s="1" t="s">
        <v>3894</v>
      </c>
      <c r="I419" s="1" t="s">
        <v>24</v>
      </c>
    </row>
    <row r="420" spans="1:9" ht="15">
      <c r="A420" s="1" t="s">
        <v>4756</v>
      </c>
      <c r="B420" s="1" t="s">
        <v>4757</v>
      </c>
      <c r="C420" s="1" t="s">
        <v>221</v>
      </c>
      <c r="D420" s="7">
        <v>40018</v>
      </c>
      <c r="E420" s="8">
        <v>168</v>
      </c>
      <c r="F420" s="1" t="s">
        <v>4583</v>
      </c>
      <c r="G420" s="8">
        <v>458130000</v>
      </c>
      <c r="H420" s="1" t="s">
        <v>3894</v>
      </c>
      <c r="I420" s="1" t="s">
        <v>24</v>
      </c>
    </row>
    <row r="421" spans="1:9" ht="15">
      <c r="A421" s="1" t="s">
        <v>4758</v>
      </c>
      <c r="B421" s="1" t="s">
        <v>4759</v>
      </c>
      <c r="C421" s="1" t="s">
        <v>221</v>
      </c>
      <c r="D421" s="7">
        <v>40023</v>
      </c>
      <c r="E421" s="8">
        <v>169</v>
      </c>
      <c r="F421" s="1" t="s">
        <v>4583</v>
      </c>
      <c r="G421" s="8">
        <v>500000000</v>
      </c>
      <c r="H421" s="1" t="s">
        <v>3894</v>
      </c>
      <c r="I421" s="1" t="s">
        <v>24</v>
      </c>
    </row>
    <row r="422" spans="1:9" ht="15">
      <c r="A422" s="1" t="s">
        <v>4760</v>
      </c>
      <c r="B422" s="1" t="s">
        <v>4761</v>
      </c>
      <c r="C422" s="1" t="s">
        <v>221</v>
      </c>
      <c r="D422" s="7">
        <v>40023</v>
      </c>
      <c r="E422" s="8">
        <v>170</v>
      </c>
      <c r="F422" s="1" t="s">
        <v>4583</v>
      </c>
      <c r="G422" s="8">
        <v>410000000</v>
      </c>
      <c r="H422" s="1" t="s">
        <v>3894</v>
      </c>
      <c r="I422" s="1" t="s">
        <v>24</v>
      </c>
    </row>
    <row r="423" spans="1:9" ht="15">
      <c r="A423" s="1" t="s">
        <v>4762</v>
      </c>
      <c r="B423" s="1" t="s">
        <v>4763</v>
      </c>
      <c r="C423" s="1" t="s">
        <v>221</v>
      </c>
      <c r="D423" s="7">
        <v>40023</v>
      </c>
      <c r="E423" s="8">
        <v>171</v>
      </c>
      <c r="F423" s="1" t="s">
        <v>4583</v>
      </c>
      <c r="G423" s="8">
        <v>5000000</v>
      </c>
      <c r="H423" s="1" t="s">
        <v>3894</v>
      </c>
      <c r="I423" s="1" t="s">
        <v>24</v>
      </c>
    </row>
    <row r="424" spans="1:9" ht="15">
      <c r="A424" s="1" t="s">
        <v>4764</v>
      </c>
      <c r="B424" s="1" t="s">
        <v>4765</v>
      </c>
      <c r="C424" s="1" t="s">
        <v>221</v>
      </c>
      <c r="D424" s="7">
        <v>40030</v>
      </c>
      <c r="E424" s="8">
        <v>172</v>
      </c>
      <c r="F424" s="1" t="s">
        <v>4583</v>
      </c>
      <c r="G424" s="8">
        <v>24500000</v>
      </c>
      <c r="H424" s="1" t="s">
        <v>3894</v>
      </c>
      <c r="I424" s="1" t="s">
        <v>24</v>
      </c>
    </row>
    <row r="425" spans="1:9" ht="15">
      <c r="A425" s="1" t="s">
        <v>4766</v>
      </c>
      <c r="B425" s="1" t="s">
        <v>4767</v>
      </c>
      <c r="C425" s="1" t="s">
        <v>221</v>
      </c>
      <c r="D425" s="7">
        <v>40036</v>
      </c>
      <c r="E425" s="8">
        <v>173</v>
      </c>
      <c r="F425" s="1" t="s">
        <v>4583</v>
      </c>
      <c r="G425" s="8">
        <v>5000000</v>
      </c>
      <c r="H425" s="1" t="s">
        <v>3894</v>
      </c>
      <c r="I425" s="1" t="s">
        <v>24</v>
      </c>
    </row>
    <row r="426" spans="1:9" ht="15">
      <c r="A426" s="1" t="s">
        <v>4768</v>
      </c>
      <c r="B426" s="1" t="s">
        <v>4457</v>
      </c>
      <c r="C426" s="1" t="s">
        <v>221</v>
      </c>
      <c r="D426" s="7">
        <v>40037</v>
      </c>
      <c r="E426" s="8">
        <v>174</v>
      </c>
      <c r="F426" s="1" t="s">
        <v>4583</v>
      </c>
      <c r="G426" s="8">
        <v>22500000</v>
      </c>
      <c r="H426" s="1" t="s">
        <v>3894</v>
      </c>
      <c r="I426" s="1" t="s">
        <v>24</v>
      </c>
    </row>
    <row r="427" spans="1:9" ht="15">
      <c r="A427" s="1" t="s">
        <v>4769</v>
      </c>
      <c r="B427" s="1" t="s">
        <v>4770</v>
      </c>
      <c r="C427" s="1" t="s">
        <v>221</v>
      </c>
      <c r="D427" s="7">
        <v>40037</v>
      </c>
      <c r="E427" s="8">
        <v>175</v>
      </c>
      <c r="F427" s="1" t="s">
        <v>4583</v>
      </c>
      <c r="G427" s="8">
        <v>51000000</v>
      </c>
      <c r="H427" s="1" t="s">
        <v>3894</v>
      </c>
      <c r="I427" s="1" t="s">
        <v>24</v>
      </c>
    </row>
    <row r="428" spans="1:9" ht="15">
      <c r="A428" s="1" t="s">
        <v>4771</v>
      </c>
      <c r="B428" s="1" t="s">
        <v>4772</v>
      </c>
      <c r="C428" s="1" t="s">
        <v>221</v>
      </c>
      <c r="D428" s="7">
        <v>40044</v>
      </c>
      <c r="E428" s="8">
        <v>176</v>
      </c>
      <c r="F428" s="1" t="s">
        <v>4583</v>
      </c>
      <c r="G428" s="8">
        <v>5000000</v>
      </c>
      <c r="H428" s="1" t="s">
        <v>3894</v>
      </c>
      <c r="I428" s="1" t="s">
        <v>24</v>
      </c>
    </row>
    <row r="429" spans="1:9" ht="15">
      <c r="A429" s="1" t="s">
        <v>4773</v>
      </c>
      <c r="B429" s="1" t="s">
        <v>4774</v>
      </c>
      <c r="C429" s="1" t="s">
        <v>221</v>
      </c>
      <c r="D429" s="7">
        <v>40049</v>
      </c>
      <c r="E429" s="8">
        <v>177</v>
      </c>
      <c r="F429" s="1" t="s">
        <v>4583</v>
      </c>
      <c r="G429" s="8">
        <v>2115000000</v>
      </c>
      <c r="H429" s="1" t="s">
        <v>3894</v>
      </c>
      <c r="I429" s="1" t="s">
        <v>24</v>
      </c>
    </row>
    <row r="430" spans="1:9" ht="15">
      <c r="A430" s="1" t="s">
        <v>4775</v>
      </c>
      <c r="B430" s="1" t="s">
        <v>4776</v>
      </c>
      <c r="C430" s="1" t="s">
        <v>221</v>
      </c>
      <c r="D430" s="7">
        <v>40049</v>
      </c>
      <c r="E430" s="8">
        <v>178</v>
      </c>
      <c r="F430" s="1" t="s">
        <v>4583</v>
      </c>
      <c r="G430" s="8">
        <v>8753359800</v>
      </c>
      <c r="H430" s="1" t="s">
        <v>3894</v>
      </c>
      <c r="I430" s="1" t="s">
        <v>24</v>
      </c>
    </row>
    <row r="431" spans="1:9" ht="15">
      <c r="A431" s="1" t="s">
        <v>4777</v>
      </c>
      <c r="B431" s="1" t="s">
        <v>4776</v>
      </c>
      <c r="C431" s="1" t="s">
        <v>221</v>
      </c>
      <c r="D431" s="7">
        <v>40049</v>
      </c>
      <c r="E431" s="8">
        <v>179</v>
      </c>
      <c r="F431" s="1" t="s">
        <v>4583</v>
      </c>
      <c r="G431" s="8">
        <v>1000000000</v>
      </c>
      <c r="H431" s="1" t="s">
        <v>3894</v>
      </c>
      <c r="I431" s="1" t="s">
        <v>24</v>
      </c>
    </row>
    <row r="432" spans="1:9" ht="15">
      <c r="A432" s="1" t="s">
        <v>4778</v>
      </c>
      <c r="B432" s="1" t="s">
        <v>4779</v>
      </c>
      <c r="C432" s="1" t="s">
        <v>221</v>
      </c>
      <c r="D432" s="7">
        <v>40050</v>
      </c>
      <c r="E432" s="8">
        <v>180</v>
      </c>
      <c r="F432" s="1" t="s">
        <v>4583</v>
      </c>
      <c r="G432" s="8">
        <v>6000000</v>
      </c>
      <c r="H432" s="1" t="s">
        <v>3894</v>
      </c>
      <c r="I432" s="1" t="s">
        <v>24</v>
      </c>
    </row>
    <row r="433" spans="1:9" ht="15">
      <c r="A433" s="1" t="s">
        <v>4780</v>
      </c>
      <c r="B433" s="1" t="s">
        <v>4781</v>
      </c>
      <c r="C433" s="1" t="s">
        <v>221</v>
      </c>
      <c r="D433" s="7">
        <v>40051</v>
      </c>
      <c r="E433" s="8">
        <v>181</v>
      </c>
      <c r="F433" s="1" t="s">
        <v>4782</v>
      </c>
      <c r="G433" s="8">
        <v>270000</v>
      </c>
      <c r="H433" s="1" t="s">
        <v>3894</v>
      </c>
      <c r="I433" s="1" t="s">
        <v>24</v>
      </c>
    </row>
    <row r="434" spans="1:9" ht="15">
      <c r="A434" s="1" t="s">
        <v>4783</v>
      </c>
      <c r="B434" s="1" t="s">
        <v>4781</v>
      </c>
      <c r="C434" s="1" t="s">
        <v>221</v>
      </c>
      <c r="D434" s="7">
        <v>40051</v>
      </c>
      <c r="E434" s="8">
        <v>182</v>
      </c>
      <c r="F434" s="1" t="s">
        <v>4583</v>
      </c>
      <c r="G434" s="8">
        <v>138960000</v>
      </c>
      <c r="H434" s="1" t="s">
        <v>3894</v>
      </c>
      <c r="I434" s="1" t="s">
        <v>24</v>
      </c>
    </row>
    <row r="435" spans="1:9" ht="15">
      <c r="A435" s="1" t="s">
        <v>4784</v>
      </c>
      <c r="B435" s="1" t="s">
        <v>4785</v>
      </c>
      <c r="C435" s="1" t="s">
        <v>221</v>
      </c>
      <c r="D435" s="7">
        <v>40052</v>
      </c>
      <c r="E435" s="8">
        <v>183</v>
      </c>
      <c r="F435" s="1" t="s">
        <v>4782</v>
      </c>
      <c r="G435" s="8">
        <v>55000000</v>
      </c>
      <c r="H435" s="1" t="s">
        <v>3894</v>
      </c>
      <c r="I435" s="1" t="s">
        <v>24</v>
      </c>
    </row>
    <row r="436" spans="1:9" ht="15">
      <c r="A436" s="1" t="s">
        <v>4786</v>
      </c>
      <c r="B436" s="1" t="s">
        <v>4787</v>
      </c>
      <c r="C436" s="1" t="s">
        <v>221</v>
      </c>
      <c r="D436" s="7">
        <v>40053</v>
      </c>
      <c r="E436" s="8">
        <v>184</v>
      </c>
      <c r="F436" s="1" t="s">
        <v>4782</v>
      </c>
      <c r="G436" s="8">
        <v>7000000</v>
      </c>
      <c r="H436" s="1" t="s">
        <v>3894</v>
      </c>
      <c r="I436" s="1" t="s">
        <v>24</v>
      </c>
    </row>
    <row r="437" spans="1:9" ht="15">
      <c r="A437" s="1" t="s">
        <v>4788</v>
      </c>
      <c r="B437" s="1" t="s">
        <v>4789</v>
      </c>
      <c r="C437" s="1" t="s">
        <v>221</v>
      </c>
      <c r="D437" s="7">
        <v>40058</v>
      </c>
      <c r="E437" s="8">
        <v>185</v>
      </c>
      <c r="F437" s="1" t="s">
        <v>4782</v>
      </c>
      <c r="G437" s="8">
        <v>200000</v>
      </c>
      <c r="H437" s="1" t="s">
        <v>3894</v>
      </c>
      <c r="I437" s="1" t="s">
        <v>24</v>
      </c>
    </row>
    <row r="438" spans="1:9" ht="15">
      <c r="A438" s="1" t="s">
        <v>4790</v>
      </c>
      <c r="B438" s="1" t="s">
        <v>4791</v>
      </c>
      <c r="C438" s="1" t="s">
        <v>221</v>
      </c>
      <c r="D438" s="7">
        <v>40058</v>
      </c>
      <c r="E438" s="8">
        <v>186</v>
      </c>
      <c r="F438" s="1" t="s">
        <v>4782</v>
      </c>
      <c r="G438" s="8">
        <v>128799500</v>
      </c>
      <c r="H438" s="1" t="s">
        <v>3894</v>
      </c>
      <c r="I438" s="1" t="s">
        <v>24</v>
      </c>
    </row>
    <row r="439" spans="1:9" ht="15">
      <c r="A439" s="1" t="s">
        <v>4792</v>
      </c>
      <c r="B439" s="1" t="s">
        <v>4789</v>
      </c>
      <c r="C439" s="1" t="s">
        <v>221</v>
      </c>
      <c r="D439" s="7">
        <v>40058</v>
      </c>
      <c r="E439" s="8">
        <v>187</v>
      </c>
      <c r="F439" s="1" t="s">
        <v>4782</v>
      </c>
      <c r="G439" s="8">
        <v>500</v>
      </c>
      <c r="H439" s="1" t="s">
        <v>3894</v>
      </c>
      <c r="I439" s="1" t="s">
        <v>24</v>
      </c>
    </row>
    <row r="440" spans="1:9" ht="15">
      <c r="A440" s="1" t="s">
        <v>4793</v>
      </c>
      <c r="B440" s="1" t="s">
        <v>4794</v>
      </c>
      <c r="C440" s="1" t="s">
        <v>221</v>
      </c>
      <c r="D440" s="7">
        <v>40058</v>
      </c>
      <c r="E440" s="8">
        <v>188</v>
      </c>
      <c r="F440" s="1" t="s">
        <v>4782</v>
      </c>
      <c r="G440" s="8">
        <v>3700000</v>
      </c>
      <c r="H440" s="1" t="s">
        <v>3894</v>
      </c>
      <c r="I440" s="1" t="s">
        <v>24</v>
      </c>
    </row>
    <row r="441" spans="1:9" ht="15">
      <c r="A441" s="1" t="s">
        <v>4795</v>
      </c>
      <c r="B441" s="1" t="s">
        <v>4796</v>
      </c>
      <c r="C441" s="1" t="s">
        <v>221</v>
      </c>
      <c r="D441" s="7">
        <v>40059</v>
      </c>
      <c r="E441" s="8">
        <v>189</v>
      </c>
      <c r="F441" s="1" t="s">
        <v>4782</v>
      </c>
      <c r="G441" s="8">
        <v>600000000</v>
      </c>
      <c r="H441" s="1" t="s">
        <v>3894</v>
      </c>
      <c r="I441" s="1" t="s">
        <v>24</v>
      </c>
    </row>
    <row r="442" spans="1:9" ht="15">
      <c r="A442" s="1" t="s">
        <v>4797</v>
      </c>
      <c r="B442" s="1" t="s">
        <v>4798</v>
      </c>
      <c r="C442" s="1" t="s">
        <v>221</v>
      </c>
      <c r="D442" s="7">
        <v>40060</v>
      </c>
      <c r="E442" s="8">
        <v>190</v>
      </c>
      <c r="F442" s="1" t="s">
        <v>4782</v>
      </c>
      <c r="G442" s="8">
        <v>120000000</v>
      </c>
      <c r="H442" s="1" t="s">
        <v>3894</v>
      </c>
      <c r="I442" s="1" t="s">
        <v>24</v>
      </c>
    </row>
    <row r="443" spans="1:9" ht="15">
      <c r="A443" s="1" t="s">
        <v>4799</v>
      </c>
      <c r="B443" s="1" t="s">
        <v>4800</v>
      </c>
      <c r="C443" s="1" t="s">
        <v>221</v>
      </c>
      <c r="D443" s="7">
        <v>40064</v>
      </c>
      <c r="E443" s="8">
        <v>191</v>
      </c>
      <c r="F443" s="1" t="s">
        <v>4782</v>
      </c>
      <c r="G443" s="8">
        <v>100000000</v>
      </c>
      <c r="H443" s="1" t="s">
        <v>3894</v>
      </c>
      <c r="I443" s="1" t="s">
        <v>24</v>
      </c>
    </row>
    <row r="444" spans="1:9" ht="15">
      <c r="A444" s="1" t="s">
        <v>4801</v>
      </c>
      <c r="B444" s="1" t="s">
        <v>4802</v>
      </c>
      <c r="C444" s="1" t="s">
        <v>221</v>
      </c>
      <c r="D444" s="7">
        <v>40066</v>
      </c>
      <c r="E444" s="8">
        <v>192</v>
      </c>
      <c r="F444" s="1" t="s">
        <v>4782</v>
      </c>
      <c r="G444" s="8">
        <v>2100000000</v>
      </c>
      <c r="H444" s="1" t="s">
        <v>3894</v>
      </c>
      <c r="I444" s="1" t="s">
        <v>24</v>
      </c>
    </row>
    <row r="445" spans="1:9" ht="15">
      <c r="A445" s="1" t="s">
        <v>4803</v>
      </c>
      <c r="B445" s="1" t="s">
        <v>4804</v>
      </c>
      <c r="C445" s="1" t="s">
        <v>221</v>
      </c>
      <c r="D445" s="7">
        <v>40067</v>
      </c>
      <c r="E445" s="8">
        <v>193</v>
      </c>
      <c r="F445" s="1" t="s">
        <v>4782</v>
      </c>
      <c r="G445" s="8">
        <v>5000000</v>
      </c>
      <c r="H445" s="1" t="s">
        <v>3894</v>
      </c>
      <c r="I445" s="1" t="s">
        <v>24</v>
      </c>
    </row>
    <row r="446" spans="1:9" ht="15">
      <c r="A446" s="1" t="s">
        <v>4805</v>
      </c>
      <c r="B446" s="1" t="s">
        <v>4806</v>
      </c>
      <c r="C446" s="1" t="s">
        <v>221</v>
      </c>
      <c r="D446" s="7">
        <v>40067</v>
      </c>
      <c r="E446" s="8">
        <v>194</v>
      </c>
      <c r="F446" s="1" t="s">
        <v>4782</v>
      </c>
      <c r="G446" s="8">
        <v>30000000</v>
      </c>
      <c r="H446" s="1" t="s">
        <v>3894</v>
      </c>
      <c r="I446" s="1" t="s">
        <v>24</v>
      </c>
    </row>
    <row r="447" spans="1:9" ht="15">
      <c r="A447" s="1" t="s">
        <v>4807</v>
      </c>
      <c r="B447" s="1" t="s">
        <v>4808</v>
      </c>
      <c r="C447" s="1" t="s">
        <v>221</v>
      </c>
      <c r="D447" s="7">
        <v>40071</v>
      </c>
      <c r="E447" s="8">
        <v>195</v>
      </c>
      <c r="F447" s="1" t="s">
        <v>4782</v>
      </c>
      <c r="G447" s="8">
        <v>5000000</v>
      </c>
      <c r="H447" s="1" t="s">
        <v>3894</v>
      </c>
      <c r="I447" s="1" t="s">
        <v>24</v>
      </c>
    </row>
    <row r="448" spans="1:9" ht="15">
      <c r="A448" s="1" t="s">
        <v>4809</v>
      </c>
      <c r="B448" s="1" t="s">
        <v>4810</v>
      </c>
      <c r="C448" s="1" t="s">
        <v>221</v>
      </c>
      <c r="D448" s="7">
        <v>40071</v>
      </c>
      <c r="E448" s="8">
        <v>196</v>
      </c>
      <c r="F448" s="1" t="s">
        <v>4782</v>
      </c>
      <c r="G448" s="8">
        <v>37500000</v>
      </c>
      <c r="H448" s="1" t="s">
        <v>3894</v>
      </c>
      <c r="I448" s="1" t="s">
        <v>24</v>
      </c>
    </row>
    <row r="449" spans="1:9" ht="15">
      <c r="A449" s="1" t="s">
        <v>4811</v>
      </c>
      <c r="B449" s="1" t="s">
        <v>4812</v>
      </c>
      <c r="C449" s="1" t="s">
        <v>221</v>
      </c>
      <c r="D449" s="7">
        <v>40071</v>
      </c>
      <c r="E449" s="8">
        <v>197</v>
      </c>
      <c r="F449" s="1" t="s">
        <v>4782</v>
      </c>
      <c r="G449" s="8">
        <v>20000000</v>
      </c>
      <c r="H449" s="1" t="s">
        <v>3894</v>
      </c>
      <c r="I449" s="1" t="s">
        <v>24</v>
      </c>
    </row>
    <row r="450" spans="1:9" ht="15">
      <c r="A450" s="1" t="s">
        <v>4813</v>
      </c>
      <c r="B450" s="1" t="s">
        <v>4814</v>
      </c>
      <c r="C450" s="1" t="s">
        <v>221</v>
      </c>
      <c r="D450" s="7">
        <v>40073</v>
      </c>
      <c r="E450" s="8">
        <v>198</v>
      </c>
      <c r="F450" s="1" t="s">
        <v>4782</v>
      </c>
      <c r="G450" s="8">
        <v>5000000</v>
      </c>
      <c r="H450" s="1" t="s">
        <v>3894</v>
      </c>
      <c r="I450" s="1" t="s">
        <v>24</v>
      </c>
    </row>
    <row r="451" spans="1:9" ht="15">
      <c r="A451" s="1" t="s">
        <v>4815</v>
      </c>
      <c r="B451" s="1" t="s">
        <v>4816</v>
      </c>
      <c r="C451" s="1" t="s">
        <v>221</v>
      </c>
      <c r="D451" s="7">
        <v>40077</v>
      </c>
      <c r="E451" s="8">
        <v>199</v>
      </c>
      <c r="F451" s="1" t="s">
        <v>4782</v>
      </c>
      <c r="G451" s="8">
        <v>1669930000</v>
      </c>
      <c r="H451" s="1" t="s">
        <v>3894</v>
      </c>
      <c r="I451" s="1" t="s">
        <v>24</v>
      </c>
    </row>
    <row r="452" spans="1:9" ht="15">
      <c r="A452" s="1" t="s">
        <v>4817</v>
      </c>
      <c r="B452" s="1" t="s">
        <v>4818</v>
      </c>
      <c r="C452" s="1" t="s">
        <v>221</v>
      </c>
      <c r="D452" s="7">
        <v>40078</v>
      </c>
      <c r="E452" s="8">
        <v>200</v>
      </c>
      <c r="F452" s="1" t="s">
        <v>4782</v>
      </c>
      <c r="G452" s="8">
        <v>50000000</v>
      </c>
      <c r="H452" s="1" t="s">
        <v>3894</v>
      </c>
      <c r="I452" s="1" t="s">
        <v>24</v>
      </c>
    </row>
    <row r="453" spans="1:9" ht="15">
      <c r="A453" s="1" t="s">
        <v>4819</v>
      </c>
      <c r="B453" s="1" t="s">
        <v>4820</v>
      </c>
      <c r="C453" s="1" t="s">
        <v>221</v>
      </c>
      <c r="D453" s="7">
        <v>40078</v>
      </c>
      <c r="E453" s="8">
        <v>201</v>
      </c>
      <c r="F453" s="1" t="s">
        <v>4782</v>
      </c>
      <c r="G453" s="8">
        <v>20000000</v>
      </c>
      <c r="H453" s="1" t="s">
        <v>3894</v>
      </c>
      <c r="I453" s="1" t="s">
        <v>24</v>
      </c>
    </row>
    <row r="454" spans="1:9" ht="15">
      <c r="A454" s="1" t="s">
        <v>4821</v>
      </c>
      <c r="B454" s="1" t="s">
        <v>4822</v>
      </c>
      <c r="C454" s="1" t="s">
        <v>221</v>
      </c>
      <c r="D454" s="7">
        <v>40078</v>
      </c>
      <c r="E454" s="8">
        <v>202</v>
      </c>
      <c r="F454" s="1" t="s">
        <v>4782</v>
      </c>
      <c r="G454" s="8">
        <v>50000000</v>
      </c>
      <c r="H454" s="1" t="s">
        <v>3894</v>
      </c>
      <c r="I454" s="1" t="s">
        <v>24</v>
      </c>
    </row>
    <row r="455" spans="1:9" ht="15">
      <c r="A455" s="1" t="s">
        <v>4823</v>
      </c>
      <c r="B455" s="1" t="s">
        <v>4824</v>
      </c>
      <c r="C455" s="1" t="s">
        <v>221</v>
      </c>
      <c r="D455" s="7">
        <v>40079</v>
      </c>
      <c r="E455" s="8">
        <v>203</v>
      </c>
      <c r="F455" s="1" t="s">
        <v>4782</v>
      </c>
      <c r="G455" s="8">
        <v>5000000</v>
      </c>
      <c r="H455" s="1" t="s">
        <v>3894</v>
      </c>
      <c r="I455" s="1" t="s">
        <v>24</v>
      </c>
    </row>
    <row r="456" spans="1:9" ht="15">
      <c r="A456" s="1" t="s">
        <v>4825</v>
      </c>
      <c r="B456" s="1" t="s">
        <v>4826</v>
      </c>
      <c r="C456" s="1" t="s">
        <v>221</v>
      </c>
      <c r="D456" s="7">
        <v>40079</v>
      </c>
      <c r="E456" s="8">
        <v>204</v>
      </c>
      <c r="F456" s="1" t="s">
        <v>4782</v>
      </c>
      <c r="G456" s="8">
        <v>15000000</v>
      </c>
      <c r="H456" s="1" t="s">
        <v>3894</v>
      </c>
      <c r="I456" s="1" t="s">
        <v>24</v>
      </c>
    </row>
    <row r="457" spans="1:9" ht="15">
      <c r="A457" s="1" t="s">
        <v>4827</v>
      </c>
      <c r="B457" s="1" t="s">
        <v>4828</v>
      </c>
      <c r="C457" s="1" t="s">
        <v>221</v>
      </c>
      <c r="D457" s="7">
        <v>40079</v>
      </c>
      <c r="E457" s="8">
        <v>205</v>
      </c>
      <c r="F457" s="1" t="s">
        <v>4782</v>
      </c>
      <c r="G457" s="8">
        <v>191000000</v>
      </c>
      <c r="H457" s="1" t="s">
        <v>3894</v>
      </c>
      <c r="I457" s="1" t="s">
        <v>24</v>
      </c>
    </row>
    <row r="458" spans="1:9" ht="15">
      <c r="A458" s="1" t="s">
        <v>4829</v>
      </c>
      <c r="B458" s="1" t="s">
        <v>4830</v>
      </c>
      <c r="C458" s="1" t="s">
        <v>221</v>
      </c>
      <c r="D458" s="7">
        <v>40079</v>
      </c>
      <c r="E458" s="8">
        <v>206</v>
      </c>
      <c r="F458" s="1" t="s">
        <v>4782</v>
      </c>
      <c r="G458" s="8">
        <v>58841600</v>
      </c>
      <c r="H458" s="1" t="s">
        <v>3894</v>
      </c>
      <c r="I458" s="1" t="s">
        <v>24</v>
      </c>
    </row>
    <row r="459" spans="1:9" ht="15">
      <c r="A459" s="1" t="s">
        <v>4831</v>
      </c>
      <c r="B459" s="1" t="s">
        <v>4832</v>
      </c>
      <c r="C459" s="1" t="s">
        <v>221</v>
      </c>
      <c r="D459" s="7">
        <v>40079</v>
      </c>
      <c r="E459" s="8">
        <v>207</v>
      </c>
      <c r="F459" s="1" t="s">
        <v>4782</v>
      </c>
      <c r="G459" s="8">
        <v>30000000</v>
      </c>
      <c r="H459" s="1" t="s">
        <v>3894</v>
      </c>
      <c r="I459" s="1" t="s">
        <v>24</v>
      </c>
    </row>
    <row r="460" spans="1:9" ht="15">
      <c r="A460" s="1" t="s">
        <v>4833</v>
      </c>
      <c r="B460" s="1" t="s">
        <v>4834</v>
      </c>
      <c r="C460" s="1" t="s">
        <v>221</v>
      </c>
      <c r="D460" s="7">
        <v>40080</v>
      </c>
      <c r="E460" s="8">
        <v>208</v>
      </c>
      <c r="F460" s="1" t="s">
        <v>4782</v>
      </c>
      <c r="G460" s="8">
        <v>4245000</v>
      </c>
      <c r="H460" s="1" t="s">
        <v>3894</v>
      </c>
      <c r="I460" s="1" t="s">
        <v>24</v>
      </c>
    </row>
    <row r="461" spans="1:9" ht="15">
      <c r="A461" s="1" t="s">
        <v>4835</v>
      </c>
      <c r="B461" s="1" t="s">
        <v>4836</v>
      </c>
      <c r="C461" s="1" t="s">
        <v>221</v>
      </c>
      <c r="D461" s="7">
        <v>40080</v>
      </c>
      <c r="E461" s="8">
        <v>209</v>
      </c>
      <c r="F461" s="1" t="s">
        <v>4782</v>
      </c>
      <c r="G461" s="8">
        <v>5000000</v>
      </c>
      <c r="H461" s="1" t="s">
        <v>3894</v>
      </c>
      <c r="I461" s="1" t="s">
        <v>24</v>
      </c>
    </row>
    <row r="462" spans="1:9" ht="15">
      <c r="A462" s="1" t="s">
        <v>4837</v>
      </c>
      <c r="B462" s="1" t="s">
        <v>4838</v>
      </c>
      <c r="C462" s="1" t="s">
        <v>221</v>
      </c>
      <c r="D462" s="7">
        <v>40085</v>
      </c>
      <c r="E462" s="8">
        <v>210</v>
      </c>
      <c r="F462" s="1" t="s">
        <v>4782</v>
      </c>
      <c r="G462" s="8">
        <v>5000000</v>
      </c>
      <c r="H462" s="1" t="s">
        <v>3894</v>
      </c>
      <c r="I462" s="1" t="s">
        <v>24</v>
      </c>
    </row>
    <row r="463" spans="1:9" ht="15">
      <c r="A463" s="1" t="s">
        <v>4839</v>
      </c>
      <c r="B463" s="1" t="s">
        <v>4840</v>
      </c>
      <c r="C463" s="1" t="s">
        <v>221</v>
      </c>
      <c r="D463" s="7">
        <v>40085</v>
      </c>
      <c r="E463" s="8">
        <v>211</v>
      </c>
      <c r="F463" s="1" t="s">
        <v>4782</v>
      </c>
      <c r="G463" s="8">
        <v>161000000</v>
      </c>
      <c r="H463" s="1" t="s">
        <v>3894</v>
      </c>
      <c r="I463" s="1" t="s">
        <v>24</v>
      </c>
    </row>
    <row r="464" spans="1:9" ht="15">
      <c r="A464" s="1" t="s">
        <v>4841</v>
      </c>
      <c r="B464" s="1" t="s">
        <v>4842</v>
      </c>
      <c r="C464" s="1" t="s">
        <v>221</v>
      </c>
      <c r="D464" s="7">
        <v>40086</v>
      </c>
      <c r="E464" s="8">
        <v>212</v>
      </c>
      <c r="F464" s="1" t="s">
        <v>4782</v>
      </c>
      <c r="G464" s="8">
        <v>20000000</v>
      </c>
      <c r="H464" s="1" t="s">
        <v>3894</v>
      </c>
      <c r="I464" s="1" t="s">
        <v>24</v>
      </c>
    </row>
    <row r="465" spans="1:9" ht="15">
      <c r="A465" s="1" t="s">
        <v>4843</v>
      </c>
      <c r="B465" s="1" t="s">
        <v>4844</v>
      </c>
      <c r="C465" s="1" t="s">
        <v>221</v>
      </c>
      <c r="D465" s="7">
        <v>40087</v>
      </c>
      <c r="E465" s="8">
        <v>213</v>
      </c>
      <c r="F465" s="1" t="s">
        <v>4782</v>
      </c>
      <c r="G465" s="8">
        <v>5000000</v>
      </c>
      <c r="H465" s="1" t="s">
        <v>3894</v>
      </c>
      <c r="I465" s="1" t="s">
        <v>24</v>
      </c>
    </row>
    <row r="466" spans="1:9" ht="15">
      <c r="A466" s="1" t="s">
        <v>4845</v>
      </c>
      <c r="B466" s="1" t="s">
        <v>4846</v>
      </c>
      <c r="C466" s="1" t="s">
        <v>221</v>
      </c>
      <c r="D466" s="7">
        <v>40091</v>
      </c>
      <c r="E466" s="8">
        <v>214</v>
      </c>
      <c r="F466" s="1" t="s">
        <v>4782</v>
      </c>
      <c r="G466" s="8">
        <v>5000000</v>
      </c>
      <c r="H466" s="1" t="s">
        <v>3894</v>
      </c>
      <c r="I466" s="1" t="s">
        <v>24</v>
      </c>
    </row>
    <row r="467" spans="1:9" ht="15">
      <c r="A467" s="1" t="s">
        <v>4847</v>
      </c>
      <c r="B467" s="1" t="s">
        <v>4848</v>
      </c>
      <c r="C467" s="1" t="s">
        <v>221</v>
      </c>
      <c r="D467" s="7">
        <v>40091</v>
      </c>
      <c r="E467" s="8">
        <v>215</v>
      </c>
      <c r="F467" s="1" t="s">
        <v>4782</v>
      </c>
      <c r="G467" s="8">
        <v>137500000</v>
      </c>
      <c r="H467" s="1" t="s">
        <v>3894</v>
      </c>
      <c r="I467" s="1" t="s">
        <v>24</v>
      </c>
    </row>
    <row r="468" spans="1:9" ht="15">
      <c r="A468" s="1" t="s">
        <v>4849</v>
      </c>
      <c r="B468" s="1" t="s">
        <v>4850</v>
      </c>
      <c r="C468" s="1" t="s">
        <v>221</v>
      </c>
      <c r="D468" s="7">
        <v>40091</v>
      </c>
      <c r="E468" s="8">
        <v>216</v>
      </c>
      <c r="F468" s="1" t="s">
        <v>4782</v>
      </c>
      <c r="G468" s="8">
        <v>17000000</v>
      </c>
      <c r="H468" s="1" t="s">
        <v>3894</v>
      </c>
      <c r="I468" s="1" t="s">
        <v>24</v>
      </c>
    </row>
    <row r="469" spans="1:9" ht="15">
      <c r="A469" s="1" t="s">
        <v>4851</v>
      </c>
      <c r="B469" s="1" t="s">
        <v>4852</v>
      </c>
      <c r="C469" s="1" t="s">
        <v>221</v>
      </c>
      <c r="D469" s="7">
        <v>40091</v>
      </c>
      <c r="E469" s="8">
        <v>217</v>
      </c>
      <c r="F469" s="1" t="s">
        <v>4782</v>
      </c>
      <c r="G469" s="8">
        <v>5000000</v>
      </c>
      <c r="H469" s="1" t="s">
        <v>3894</v>
      </c>
      <c r="I469" s="1" t="s">
        <v>24</v>
      </c>
    </row>
    <row r="470" spans="1:9" ht="15">
      <c r="A470" s="1" t="s">
        <v>4853</v>
      </c>
      <c r="B470" s="1" t="s">
        <v>4854</v>
      </c>
      <c r="C470" s="1" t="s">
        <v>221</v>
      </c>
      <c r="D470" s="7">
        <v>40092</v>
      </c>
      <c r="E470" s="8">
        <v>218</v>
      </c>
      <c r="F470" s="1" t="s">
        <v>4782</v>
      </c>
      <c r="G470" s="8">
        <v>60000000</v>
      </c>
      <c r="H470" s="1" t="s">
        <v>3894</v>
      </c>
      <c r="I470" s="1" t="s">
        <v>24</v>
      </c>
    </row>
    <row r="471" spans="1:9" ht="15">
      <c r="A471" s="1" t="s">
        <v>4855</v>
      </c>
      <c r="B471" s="1" t="s">
        <v>4856</v>
      </c>
      <c r="C471" s="1" t="s">
        <v>221</v>
      </c>
      <c r="D471" s="7">
        <v>40095</v>
      </c>
      <c r="E471" s="8">
        <v>219</v>
      </c>
      <c r="F471" s="1" t="s">
        <v>4782</v>
      </c>
      <c r="G471" s="8">
        <v>11790000</v>
      </c>
      <c r="H471" s="1" t="s">
        <v>3894</v>
      </c>
      <c r="I471" s="1" t="s">
        <v>24</v>
      </c>
    </row>
    <row r="472" spans="1:9" ht="15">
      <c r="A472" s="1" t="s">
        <v>4857</v>
      </c>
      <c r="B472" s="1" t="s">
        <v>4858</v>
      </c>
      <c r="C472" s="1" t="s">
        <v>221</v>
      </c>
      <c r="D472" s="7">
        <v>40095</v>
      </c>
      <c r="E472" s="8">
        <v>220</v>
      </c>
      <c r="F472" s="1" t="s">
        <v>4782</v>
      </c>
      <c r="G472" s="8">
        <v>14220000</v>
      </c>
      <c r="H472" s="1" t="s">
        <v>3894</v>
      </c>
      <c r="I472" s="1" t="s">
        <v>24</v>
      </c>
    </row>
    <row r="473" spans="1:9" ht="15">
      <c r="A473" s="1" t="s">
        <v>4859</v>
      </c>
      <c r="B473" s="1" t="s">
        <v>4860</v>
      </c>
      <c r="C473" s="1" t="s">
        <v>221</v>
      </c>
      <c r="D473" s="7">
        <v>40099</v>
      </c>
      <c r="E473" s="8">
        <v>221</v>
      </c>
      <c r="F473" s="1" t="s">
        <v>4782</v>
      </c>
      <c r="G473" s="8">
        <v>2100840000</v>
      </c>
      <c r="H473" s="1" t="s">
        <v>3894</v>
      </c>
      <c r="I473" s="1" t="s">
        <v>24</v>
      </c>
    </row>
    <row r="474" spans="1:9" ht="15">
      <c r="A474" s="1" t="s">
        <v>4861</v>
      </c>
      <c r="B474" s="1" t="s">
        <v>4862</v>
      </c>
      <c r="C474" s="1" t="s">
        <v>221</v>
      </c>
      <c r="D474" s="7">
        <v>40100</v>
      </c>
      <c r="E474" s="8">
        <v>222</v>
      </c>
      <c r="F474" s="1" t="s">
        <v>4782</v>
      </c>
      <c r="G474" s="8">
        <v>30000000</v>
      </c>
      <c r="H474" s="1" t="s">
        <v>3894</v>
      </c>
      <c r="I474" s="1" t="s">
        <v>24</v>
      </c>
    </row>
    <row r="475" spans="1:9" ht="15">
      <c r="A475" s="1" t="s">
        <v>4863</v>
      </c>
      <c r="B475" s="1" t="s">
        <v>4864</v>
      </c>
      <c r="C475" s="1" t="s">
        <v>221</v>
      </c>
      <c r="D475" s="7">
        <v>40101</v>
      </c>
      <c r="E475" s="8">
        <v>223</v>
      </c>
      <c r="F475" s="1" t="s">
        <v>4782</v>
      </c>
      <c r="G475" s="8">
        <v>4179000</v>
      </c>
      <c r="H475" s="1" t="s">
        <v>4177</v>
      </c>
      <c r="I475" s="1" t="s">
        <v>24</v>
      </c>
    </row>
    <row r="476" spans="1:9" ht="15">
      <c r="A476" s="1" t="s">
        <v>4865</v>
      </c>
      <c r="B476" s="1" t="s">
        <v>4864</v>
      </c>
      <c r="C476" s="1" t="s">
        <v>221</v>
      </c>
      <c r="D476" s="7">
        <v>40101</v>
      </c>
      <c r="E476" s="8">
        <v>224</v>
      </c>
      <c r="F476" s="1" t="s">
        <v>4782</v>
      </c>
      <c r="G476" s="8">
        <v>19000</v>
      </c>
      <c r="H476" s="1" t="s">
        <v>4177</v>
      </c>
      <c r="I476" s="1" t="s">
        <v>24</v>
      </c>
    </row>
    <row r="477" spans="1:9" ht="15">
      <c r="A477" s="1" t="s">
        <v>4866</v>
      </c>
      <c r="B477" s="1" t="s">
        <v>4867</v>
      </c>
      <c r="C477" s="1" t="s">
        <v>221</v>
      </c>
      <c r="D477" s="7">
        <v>40107</v>
      </c>
      <c r="E477" s="8">
        <v>225</v>
      </c>
      <c r="F477" s="1" t="s">
        <v>4782</v>
      </c>
      <c r="G477" s="8">
        <v>211000000</v>
      </c>
      <c r="H477" s="1" t="s">
        <v>3894</v>
      </c>
      <c r="I477" s="1" t="s">
        <v>24</v>
      </c>
    </row>
    <row r="478" spans="1:9" ht="15">
      <c r="A478" s="1" t="s">
        <v>4868</v>
      </c>
      <c r="B478" s="1" t="s">
        <v>4447</v>
      </c>
      <c r="C478" s="1" t="s">
        <v>221</v>
      </c>
      <c r="D478" s="7">
        <v>40114</v>
      </c>
      <c r="E478" s="8">
        <v>226</v>
      </c>
      <c r="F478" s="1" t="s">
        <v>4782</v>
      </c>
      <c r="G478" s="8">
        <v>100000</v>
      </c>
      <c r="H478" s="1" t="s">
        <v>3894</v>
      </c>
      <c r="I478" s="1" t="s">
        <v>24</v>
      </c>
    </row>
    <row r="479" spans="1:9" ht="15">
      <c r="A479" s="1" t="s">
        <v>4869</v>
      </c>
      <c r="B479" s="1" t="s">
        <v>4870</v>
      </c>
      <c r="C479" s="1" t="s">
        <v>221</v>
      </c>
      <c r="D479" s="7">
        <v>40115</v>
      </c>
      <c r="E479" s="8">
        <v>227</v>
      </c>
      <c r="F479" s="1" t="s">
        <v>4782</v>
      </c>
      <c r="G479" s="8">
        <v>5000000</v>
      </c>
      <c r="H479" s="1" t="s">
        <v>3894</v>
      </c>
      <c r="I479" s="1" t="s">
        <v>24</v>
      </c>
    </row>
    <row r="480" spans="1:9" ht="15">
      <c r="A480" s="1" t="s">
        <v>4871</v>
      </c>
      <c r="B480" s="1" t="s">
        <v>4872</v>
      </c>
      <c r="C480" s="1" t="s">
        <v>221</v>
      </c>
      <c r="D480" s="7">
        <v>40119</v>
      </c>
      <c r="E480" s="8">
        <v>228</v>
      </c>
      <c r="F480" s="1" t="s">
        <v>4782</v>
      </c>
      <c r="G480" s="8">
        <v>10000000</v>
      </c>
      <c r="H480" s="1" t="s">
        <v>3894</v>
      </c>
      <c r="I480" s="1" t="s">
        <v>24</v>
      </c>
    </row>
    <row r="481" spans="1:9" ht="15">
      <c r="A481" s="1" t="s">
        <v>4873</v>
      </c>
      <c r="B481" s="1" t="s">
        <v>4874</v>
      </c>
      <c r="C481" s="1" t="s">
        <v>221</v>
      </c>
      <c r="D481" s="7">
        <v>40119</v>
      </c>
      <c r="E481" s="8">
        <v>229</v>
      </c>
      <c r="F481" s="1" t="s">
        <v>4782</v>
      </c>
      <c r="G481" s="8">
        <v>50000000</v>
      </c>
      <c r="H481" s="1" t="s">
        <v>3894</v>
      </c>
      <c r="I481" s="1" t="s">
        <v>24</v>
      </c>
    </row>
    <row r="482" spans="1:9" ht="15">
      <c r="A482" s="1" t="s">
        <v>4875</v>
      </c>
      <c r="B482" s="1" t="s">
        <v>4872</v>
      </c>
      <c r="C482" s="1" t="s">
        <v>221</v>
      </c>
      <c r="D482" s="7">
        <v>40119</v>
      </c>
      <c r="E482" s="8">
        <v>230</v>
      </c>
      <c r="F482" s="1" t="s">
        <v>4782</v>
      </c>
      <c r="G482" s="8">
        <v>100000</v>
      </c>
      <c r="H482" s="1" t="s">
        <v>3894</v>
      </c>
      <c r="I482" s="1" t="s">
        <v>24</v>
      </c>
    </row>
    <row r="483" spans="1:9" ht="15">
      <c r="A483" s="1" t="s">
        <v>4876</v>
      </c>
      <c r="B483" s="1" t="s">
        <v>4877</v>
      </c>
      <c r="C483" s="1" t="s">
        <v>221</v>
      </c>
      <c r="D483" s="7">
        <v>40120</v>
      </c>
      <c r="E483" s="8">
        <v>231</v>
      </c>
      <c r="F483" s="1" t="s">
        <v>4782</v>
      </c>
      <c r="G483" s="8">
        <v>70000000</v>
      </c>
      <c r="H483" s="1" t="s">
        <v>3894</v>
      </c>
      <c r="I483" s="1" t="s">
        <v>24</v>
      </c>
    </row>
    <row r="484" spans="1:9" ht="15">
      <c r="A484" s="1" t="s">
        <v>4878</v>
      </c>
      <c r="B484" s="1" t="s">
        <v>4879</v>
      </c>
      <c r="C484" s="1" t="s">
        <v>221</v>
      </c>
      <c r="D484" s="7">
        <v>40122</v>
      </c>
      <c r="E484" s="8">
        <v>232</v>
      </c>
      <c r="F484" s="1" t="s">
        <v>4782</v>
      </c>
      <c r="G484" s="8">
        <v>143000000</v>
      </c>
      <c r="H484" s="1" t="s">
        <v>3894</v>
      </c>
      <c r="I484" s="1" t="s">
        <v>24</v>
      </c>
    </row>
    <row r="485" spans="1:9" ht="15">
      <c r="A485" s="1" t="s">
        <v>4880</v>
      </c>
      <c r="B485" s="1" t="s">
        <v>4879</v>
      </c>
      <c r="C485" s="1" t="s">
        <v>221</v>
      </c>
      <c r="D485" s="7">
        <v>40122</v>
      </c>
      <c r="E485" s="8">
        <v>233</v>
      </c>
      <c r="F485" s="1" t="s">
        <v>4782</v>
      </c>
      <c r="G485" s="8">
        <v>2000000</v>
      </c>
      <c r="H485" s="1" t="s">
        <v>3894</v>
      </c>
      <c r="I485" s="1" t="s">
        <v>24</v>
      </c>
    </row>
    <row r="486" spans="1:9" ht="15">
      <c r="A486" s="1" t="s">
        <v>4881</v>
      </c>
      <c r="B486" s="1" t="s">
        <v>4882</v>
      </c>
      <c r="C486" s="1" t="s">
        <v>221</v>
      </c>
      <c r="D486" s="7">
        <v>40123</v>
      </c>
      <c r="E486" s="8">
        <v>234</v>
      </c>
      <c r="F486" s="1" t="s">
        <v>4782</v>
      </c>
      <c r="G486" s="8">
        <v>5000000</v>
      </c>
      <c r="H486" s="1" t="s">
        <v>3894</v>
      </c>
      <c r="I486" s="1" t="s">
        <v>24</v>
      </c>
    </row>
    <row r="487" spans="1:9" ht="15">
      <c r="A487" s="1" t="s">
        <v>4883</v>
      </c>
      <c r="B487" s="1" t="s">
        <v>4884</v>
      </c>
      <c r="C487" s="1" t="s">
        <v>221</v>
      </c>
      <c r="D487" s="7">
        <v>40123</v>
      </c>
      <c r="E487" s="8">
        <v>235</v>
      </c>
      <c r="F487" s="1" t="s">
        <v>4782</v>
      </c>
      <c r="G487" s="8">
        <v>102000000</v>
      </c>
      <c r="H487" s="1" t="s">
        <v>3894</v>
      </c>
      <c r="I487" s="1" t="s">
        <v>24</v>
      </c>
    </row>
    <row r="488" spans="1:9" ht="15">
      <c r="A488" s="1" t="s">
        <v>4885</v>
      </c>
      <c r="B488" s="1" t="s">
        <v>4886</v>
      </c>
      <c r="C488" s="1" t="s">
        <v>221</v>
      </c>
      <c r="D488" s="7">
        <v>40127</v>
      </c>
      <c r="E488" s="8">
        <v>236</v>
      </c>
      <c r="F488" s="1" t="s">
        <v>4782</v>
      </c>
      <c r="G488" s="8">
        <v>115710000</v>
      </c>
      <c r="H488" s="1" t="s">
        <v>3894</v>
      </c>
      <c r="I488" s="1" t="s">
        <v>24</v>
      </c>
    </row>
    <row r="489" spans="1:9" ht="15">
      <c r="A489" s="1" t="s">
        <v>4887</v>
      </c>
      <c r="B489" s="1" t="s">
        <v>4888</v>
      </c>
      <c r="C489" s="1" t="s">
        <v>221</v>
      </c>
      <c r="D489" s="7">
        <v>40128</v>
      </c>
      <c r="E489" s="8">
        <v>237</v>
      </c>
      <c r="F489" s="1" t="s">
        <v>4782</v>
      </c>
      <c r="G489" s="8">
        <v>500000000</v>
      </c>
      <c r="H489" s="1" t="s">
        <v>3894</v>
      </c>
      <c r="I489" s="1" t="s">
        <v>24</v>
      </c>
    </row>
    <row r="490" spans="1:9" ht="15">
      <c r="A490" s="1" t="s">
        <v>4889</v>
      </c>
      <c r="B490" s="1" t="s">
        <v>4890</v>
      </c>
      <c r="C490" s="1" t="s">
        <v>221</v>
      </c>
      <c r="D490" s="7">
        <v>40128</v>
      </c>
      <c r="E490" s="8">
        <v>238</v>
      </c>
      <c r="F490" s="1" t="s">
        <v>4782</v>
      </c>
      <c r="G490" s="8">
        <v>4999500</v>
      </c>
      <c r="H490" s="1" t="s">
        <v>3894</v>
      </c>
      <c r="I490" s="1" t="s">
        <v>24</v>
      </c>
    </row>
    <row r="491" spans="1:9" ht="15">
      <c r="A491" s="1" t="s">
        <v>4891</v>
      </c>
      <c r="B491" s="1" t="s">
        <v>4892</v>
      </c>
      <c r="C491" s="1" t="s">
        <v>221</v>
      </c>
      <c r="D491" s="7">
        <v>40128</v>
      </c>
      <c r="E491" s="8">
        <v>239</v>
      </c>
      <c r="F491" s="1" t="s">
        <v>4782</v>
      </c>
      <c r="G491" s="8">
        <v>150</v>
      </c>
      <c r="H491" s="1" t="s">
        <v>3894</v>
      </c>
      <c r="I491" s="1" t="s">
        <v>24</v>
      </c>
    </row>
    <row r="492" spans="1:9" ht="15">
      <c r="A492" s="1" t="s">
        <v>4893</v>
      </c>
      <c r="B492" s="1" t="s">
        <v>4892</v>
      </c>
      <c r="C492" s="1" t="s">
        <v>221</v>
      </c>
      <c r="D492" s="7">
        <v>40128</v>
      </c>
      <c r="E492" s="8">
        <v>240</v>
      </c>
      <c r="F492" s="1" t="s">
        <v>4782</v>
      </c>
      <c r="G492" s="8">
        <v>100</v>
      </c>
      <c r="H492" s="1" t="s">
        <v>3894</v>
      </c>
      <c r="I492" s="1" t="s">
        <v>24</v>
      </c>
    </row>
    <row r="493" spans="1:9" ht="15">
      <c r="A493" s="1" t="s">
        <v>4894</v>
      </c>
      <c r="B493" s="1" t="s">
        <v>4892</v>
      </c>
      <c r="C493" s="1" t="s">
        <v>221</v>
      </c>
      <c r="D493" s="7">
        <v>40128</v>
      </c>
      <c r="E493" s="8">
        <v>241</v>
      </c>
      <c r="F493" s="1" t="s">
        <v>4782</v>
      </c>
      <c r="G493" s="8">
        <v>100</v>
      </c>
      <c r="H493" s="1" t="s">
        <v>3894</v>
      </c>
      <c r="I493" s="1" t="s">
        <v>24</v>
      </c>
    </row>
    <row r="494" spans="1:9" ht="15">
      <c r="A494" s="1" t="s">
        <v>4895</v>
      </c>
      <c r="B494" s="1" t="s">
        <v>4892</v>
      </c>
      <c r="C494" s="1" t="s">
        <v>221</v>
      </c>
      <c r="D494" s="7">
        <v>40128</v>
      </c>
      <c r="E494" s="8">
        <v>242</v>
      </c>
      <c r="F494" s="1" t="s">
        <v>4782</v>
      </c>
      <c r="G494" s="8">
        <v>50</v>
      </c>
      <c r="H494" s="1" t="s">
        <v>3894</v>
      </c>
      <c r="I494" s="1" t="s">
        <v>24</v>
      </c>
    </row>
    <row r="495" spans="1:9" ht="15">
      <c r="A495" s="1" t="s">
        <v>4896</v>
      </c>
      <c r="B495" s="1" t="s">
        <v>4892</v>
      </c>
      <c r="C495" s="1" t="s">
        <v>221</v>
      </c>
      <c r="D495" s="7">
        <v>40128</v>
      </c>
      <c r="E495" s="8">
        <v>243</v>
      </c>
      <c r="F495" s="1" t="s">
        <v>4782</v>
      </c>
      <c r="G495" s="8">
        <v>100</v>
      </c>
      <c r="H495" s="1" t="s">
        <v>3894</v>
      </c>
      <c r="I495" s="1" t="s">
        <v>24</v>
      </c>
    </row>
    <row r="496" spans="1:9" ht="15">
      <c r="A496" s="1" t="s">
        <v>4897</v>
      </c>
      <c r="B496" s="1" t="s">
        <v>4898</v>
      </c>
      <c r="C496" s="1" t="s">
        <v>221</v>
      </c>
      <c r="D496" s="7">
        <v>40130</v>
      </c>
      <c r="E496" s="8">
        <v>244</v>
      </c>
      <c r="F496" s="1" t="s">
        <v>4782</v>
      </c>
      <c r="G496" s="8">
        <v>2500000000</v>
      </c>
      <c r="H496" s="1" t="s">
        <v>3894</v>
      </c>
      <c r="I496" s="1" t="s">
        <v>24</v>
      </c>
    </row>
    <row r="497" spans="1:9" ht="15">
      <c r="A497" s="1" t="s">
        <v>4899</v>
      </c>
      <c r="B497" s="1" t="s">
        <v>4900</v>
      </c>
      <c r="C497" s="1" t="s">
        <v>221</v>
      </c>
      <c r="D497" s="7">
        <v>40130</v>
      </c>
      <c r="E497" s="8">
        <v>245</v>
      </c>
      <c r="F497" s="1" t="s">
        <v>4782</v>
      </c>
      <c r="G497" s="8">
        <v>1000000</v>
      </c>
      <c r="H497" s="1" t="s">
        <v>3894</v>
      </c>
      <c r="I497" s="1" t="s">
        <v>24</v>
      </c>
    </row>
    <row r="498" spans="1:9" ht="15">
      <c r="A498" s="1" t="s">
        <v>4901</v>
      </c>
      <c r="B498" s="1" t="s">
        <v>4902</v>
      </c>
      <c r="C498" s="1" t="s">
        <v>221</v>
      </c>
      <c r="D498" s="7">
        <v>40133</v>
      </c>
      <c r="E498" s="8">
        <v>246</v>
      </c>
      <c r="F498" s="1" t="s">
        <v>4782</v>
      </c>
      <c r="G498" s="8">
        <v>15000000</v>
      </c>
      <c r="H498" s="1" t="s">
        <v>3894</v>
      </c>
      <c r="I498" s="1" t="s">
        <v>24</v>
      </c>
    </row>
    <row r="499" spans="1:9" ht="15">
      <c r="A499" s="1" t="s">
        <v>4903</v>
      </c>
      <c r="B499" s="1" t="s">
        <v>4904</v>
      </c>
      <c r="C499" s="1" t="s">
        <v>221</v>
      </c>
      <c r="D499" s="7">
        <v>40135</v>
      </c>
      <c r="E499" s="8">
        <v>247</v>
      </c>
      <c r="F499" s="1" t="s">
        <v>4782</v>
      </c>
      <c r="G499" s="8">
        <v>8000000</v>
      </c>
      <c r="H499" s="1" t="s">
        <v>3894</v>
      </c>
      <c r="I499" s="1" t="s">
        <v>24</v>
      </c>
    </row>
    <row r="500" spans="1:9" ht="15">
      <c r="A500" s="1" t="s">
        <v>4905</v>
      </c>
      <c r="B500" s="1" t="s">
        <v>4906</v>
      </c>
      <c r="C500" s="1" t="s">
        <v>221</v>
      </c>
      <c r="D500" s="7">
        <v>40136</v>
      </c>
      <c r="E500" s="8">
        <v>248</v>
      </c>
      <c r="F500" s="1" t="s">
        <v>4782</v>
      </c>
      <c r="G500" s="8">
        <v>1000000000</v>
      </c>
      <c r="H500" s="1" t="s">
        <v>3894</v>
      </c>
      <c r="I500" s="1" t="s">
        <v>24</v>
      </c>
    </row>
    <row r="501" spans="1:9" ht="15">
      <c r="A501" s="1" t="s">
        <v>4907</v>
      </c>
      <c r="B501" s="1" t="s">
        <v>4908</v>
      </c>
      <c r="C501" s="1" t="s">
        <v>221</v>
      </c>
      <c r="D501" s="7">
        <v>40137</v>
      </c>
      <c r="E501" s="8">
        <v>249</v>
      </c>
      <c r="F501" s="1" t="s">
        <v>4782</v>
      </c>
      <c r="G501" s="8">
        <v>24299000</v>
      </c>
      <c r="H501" s="1" t="s">
        <v>3894</v>
      </c>
      <c r="I501" s="1" t="s">
        <v>24</v>
      </c>
    </row>
    <row r="502" spans="1:9" ht="15">
      <c r="A502" s="1" t="s">
        <v>4909</v>
      </c>
      <c r="B502" s="1" t="s">
        <v>4910</v>
      </c>
      <c r="C502" s="1" t="s">
        <v>221</v>
      </c>
      <c r="D502" s="7">
        <v>40137</v>
      </c>
      <c r="E502" s="8">
        <v>250</v>
      </c>
      <c r="F502" s="1" t="s">
        <v>4782</v>
      </c>
      <c r="G502" s="8">
        <v>1000</v>
      </c>
      <c r="H502" s="1" t="s">
        <v>3894</v>
      </c>
      <c r="I502" s="1" t="s">
        <v>24</v>
      </c>
    </row>
    <row r="503" spans="1:9" ht="15">
      <c r="A503" s="1" t="s">
        <v>4911</v>
      </c>
      <c r="B503" s="1" t="s">
        <v>4912</v>
      </c>
      <c r="C503" s="1" t="s">
        <v>221</v>
      </c>
      <c r="D503" s="7">
        <v>40141</v>
      </c>
      <c r="E503" s="8">
        <v>251</v>
      </c>
      <c r="F503" s="1" t="s">
        <v>4782</v>
      </c>
      <c r="G503" s="8">
        <v>60000000</v>
      </c>
      <c r="H503" s="1" t="s">
        <v>3894</v>
      </c>
      <c r="I503" s="1" t="s">
        <v>24</v>
      </c>
    </row>
    <row r="504" spans="1:9" ht="15">
      <c r="A504" s="1" t="s">
        <v>4913</v>
      </c>
      <c r="B504" s="1" t="s">
        <v>4914</v>
      </c>
      <c r="C504" s="1" t="s">
        <v>221</v>
      </c>
      <c r="D504" s="7">
        <v>40142</v>
      </c>
      <c r="E504" s="8">
        <v>252</v>
      </c>
      <c r="F504" s="1" t="s">
        <v>4782</v>
      </c>
      <c r="G504" s="8">
        <v>10000000</v>
      </c>
      <c r="H504" s="1" t="s">
        <v>3894</v>
      </c>
      <c r="I504" s="1" t="s">
        <v>24</v>
      </c>
    </row>
    <row r="505" spans="1:9" ht="15">
      <c r="A505" s="1" t="s">
        <v>4915</v>
      </c>
      <c r="B505" s="1" t="s">
        <v>4916</v>
      </c>
      <c r="C505" s="1" t="s">
        <v>221</v>
      </c>
      <c r="D505" s="7">
        <v>40144</v>
      </c>
      <c r="E505" s="8">
        <v>253</v>
      </c>
      <c r="F505" s="1" t="s">
        <v>4782</v>
      </c>
      <c r="G505" s="8">
        <v>9214998</v>
      </c>
      <c r="H505" s="1" t="s">
        <v>3894</v>
      </c>
      <c r="I505" s="1" t="s">
        <v>24</v>
      </c>
    </row>
    <row r="506" spans="1:9" ht="15">
      <c r="A506" s="1" t="s">
        <v>4917</v>
      </c>
      <c r="B506" s="1" t="s">
        <v>4916</v>
      </c>
      <c r="C506" s="1" t="s">
        <v>221</v>
      </c>
      <c r="D506" s="7">
        <v>40144</v>
      </c>
      <c r="E506" s="8">
        <v>254</v>
      </c>
      <c r="F506" s="1" t="s">
        <v>4782</v>
      </c>
      <c r="G506" s="8">
        <v>785000</v>
      </c>
      <c r="H506" s="1" t="s">
        <v>3894</v>
      </c>
      <c r="I506" s="1" t="s">
        <v>24</v>
      </c>
    </row>
    <row r="507" spans="1:9" ht="15">
      <c r="A507" s="1" t="s">
        <v>4918</v>
      </c>
      <c r="B507" s="1" t="s">
        <v>4919</v>
      </c>
      <c r="C507" s="1" t="s">
        <v>221</v>
      </c>
      <c r="D507" s="7">
        <v>40144</v>
      </c>
      <c r="E507" s="8">
        <v>255</v>
      </c>
      <c r="F507" s="1" t="s">
        <v>4782</v>
      </c>
      <c r="G507" s="8">
        <v>1</v>
      </c>
      <c r="H507" s="1" t="s">
        <v>3894</v>
      </c>
      <c r="I507" s="1" t="s">
        <v>24</v>
      </c>
    </row>
    <row r="508" spans="1:9" ht="15">
      <c r="A508" s="1" t="s">
        <v>4920</v>
      </c>
      <c r="B508" s="1" t="s">
        <v>4919</v>
      </c>
      <c r="C508" s="1" t="s">
        <v>221</v>
      </c>
      <c r="D508" s="7">
        <v>40144</v>
      </c>
      <c r="E508" s="8">
        <v>256</v>
      </c>
      <c r="F508" s="1" t="s">
        <v>4782</v>
      </c>
      <c r="G508" s="8">
        <v>1</v>
      </c>
      <c r="H508" s="1" t="s">
        <v>3894</v>
      </c>
      <c r="I508" s="1" t="s">
        <v>24</v>
      </c>
    </row>
    <row r="509" spans="1:9" ht="15">
      <c r="A509" s="1" t="s">
        <v>4921</v>
      </c>
      <c r="B509" s="1" t="s">
        <v>4922</v>
      </c>
      <c r="C509" s="1" t="s">
        <v>221</v>
      </c>
      <c r="D509" s="7">
        <v>40147</v>
      </c>
      <c r="E509" s="8">
        <v>257</v>
      </c>
      <c r="F509" s="1" t="s">
        <v>4782</v>
      </c>
      <c r="G509" s="8">
        <v>15000000</v>
      </c>
      <c r="H509" s="1" t="s">
        <v>3894</v>
      </c>
      <c r="I509" s="1" t="s">
        <v>24</v>
      </c>
    </row>
    <row r="510" spans="1:9" ht="15">
      <c r="A510" s="1" t="s">
        <v>4923</v>
      </c>
      <c r="B510" s="1" t="s">
        <v>4924</v>
      </c>
      <c r="C510" s="1" t="s">
        <v>221</v>
      </c>
      <c r="D510" s="7">
        <v>40147</v>
      </c>
      <c r="E510" s="8">
        <v>258</v>
      </c>
      <c r="F510" s="1" t="s">
        <v>4782</v>
      </c>
      <c r="G510" s="8">
        <v>450000000</v>
      </c>
      <c r="H510" s="1" t="s">
        <v>3894</v>
      </c>
      <c r="I510" s="1" t="s">
        <v>24</v>
      </c>
    </row>
    <row r="511" spans="1:9" ht="15">
      <c r="A511" s="1" t="s">
        <v>4925</v>
      </c>
      <c r="B511" s="1" t="s">
        <v>4926</v>
      </c>
      <c r="C511" s="1" t="s">
        <v>221</v>
      </c>
      <c r="D511" s="7">
        <v>40147</v>
      </c>
      <c r="E511" s="8">
        <v>259</v>
      </c>
      <c r="F511" s="1" t="s">
        <v>4782</v>
      </c>
      <c r="G511" s="8">
        <v>60000</v>
      </c>
      <c r="H511" s="1" t="s">
        <v>3894</v>
      </c>
      <c r="I511" s="1" t="s">
        <v>24</v>
      </c>
    </row>
    <row r="512" spans="1:9" ht="15">
      <c r="A512" s="1" t="s">
        <v>4927</v>
      </c>
      <c r="B512" s="1" t="s">
        <v>4928</v>
      </c>
      <c r="C512" s="1" t="s">
        <v>221</v>
      </c>
      <c r="D512" s="7">
        <v>40147</v>
      </c>
      <c r="E512" s="8">
        <v>260</v>
      </c>
      <c r="F512" s="1" t="s">
        <v>4782</v>
      </c>
      <c r="G512" s="8">
        <v>50000</v>
      </c>
      <c r="H512" s="1" t="s">
        <v>3894</v>
      </c>
      <c r="I512" s="1" t="s">
        <v>24</v>
      </c>
    </row>
    <row r="513" spans="1:9" ht="15">
      <c r="A513" s="1" t="s">
        <v>4929</v>
      </c>
      <c r="B513" s="1" t="s">
        <v>4930</v>
      </c>
      <c r="C513" s="1" t="s">
        <v>221</v>
      </c>
      <c r="D513" s="7">
        <v>40147</v>
      </c>
      <c r="E513" s="8">
        <v>261</v>
      </c>
      <c r="F513" s="1" t="s">
        <v>4782</v>
      </c>
      <c r="G513" s="8">
        <v>200000</v>
      </c>
      <c r="H513" s="1" t="s">
        <v>3894</v>
      </c>
      <c r="I513" s="1" t="s">
        <v>24</v>
      </c>
    </row>
    <row r="514" spans="1:9" ht="15">
      <c r="A514" s="1" t="s">
        <v>4931</v>
      </c>
      <c r="B514" s="1" t="s">
        <v>4932</v>
      </c>
      <c r="C514" s="1" t="s">
        <v>221</v>
      </c>
      <c r="D514" s="7">
        <v>40147</v>
      </c>
      <c r="E514" s="8">
        <v>262</v>
      </c>
      <c r="F514" s="1" t="s">
        <v>4782</v>
      </c>
      <c r="G514" s="8">
        <v>185000</v>
      </c>
      <c r="H514" s="1" t="s">
        <v>3894</v>
      </c>
      <c r="I514" s="1" t="s">
        <v>24</v>
      </c>
    </row>
    <row r="515" spans="1:9" ht="15">
      <c r="A515" s="1" t="s">
        <v>4933</v>
      </c>
      <c r="B515" s="1" t="s">
        <v>4934</v>
      </c>
      <c r="C515" s="1" t="s">
        <v>221</v>
      </c>
      <c r="D515" s="7">
        <v>40147</v>
      </c>
      <c r="E515" s="8">
        <v>263</v>
      </c>
      <c r="F515" s="1" t="s">
        <v>4782</v>
      </c>
      <c r="G515" s="8">
        <v>45000</v>
      </c>
      <c r="H515" s="1" t="s">
        <v>3894</v>
      </c>
      <c r="I515" s="1" t="s">
        <v>24</v>
      </c>
    </row>
    <row r="516" spans="1:9" ht="15">
      <c r="A516" s="1" t="s">
        <v>4935</v>
      </c>
      <c r="B516" s="1" t="s">
        <v>4936</v>
      </c>
      <c r="C516" s="1" t="s">
        <v>221</v>
      </c>
      <c r="D516" s="7">
        <v>40147</v>
      </c>
      <c r="E516" s="8">
        <v>264</v>
      </c>
      <c r="F516" s="1" t="s">
        <v>4782</v>
      </c>
      <c r="G516" s="8">
        <v>95000</v>
      </c>
      <c r="H516" s="1" t="s">
        <v>3894</v>
      </c>
      <c r="I516" s="1" t="s">
        <v>24</v>
      </c>
    </row>
    <row r="517" spans="1:9" ht="15">
      <c r="A517" s="1" t="s">
        <v>4937</v>
      </c>
      <c r="B517" s="1" t="s">
        <v>4938</v>
      </c>
      <c r="C517" s="1" t="s">
        <v>221</v>
      </c>
      <c r="D517" s="7">
        <v>40147</v>
      </c>
      <c r="E517" s="8">
        <v>265</v>
      </c>
      <c r="F517" s="1" t="s">
        <v>4782</v>
      </c>
      <c r="G517" s="8">
        <v>85000</v>
      </c>
      <c r="H517" s="1" t="s">
        <v>3894</v>
      </c>
      <c r="I517" s="1" t="s">
        <v>24</v>
      </c>
    </row>
    <row r="518" spans="1:9" ht="15">
      <c r="A518" s="1" t="s">
        <v>4939</v>
      </c>
      <c r="B518" s="1" t="s">
        <v>4940</v>
      </c>
      <c r="C518" s="1" t="s">
        <v>221</v>
      </c>
      <c r="D518" s="7">
        <v>40147</v>
      </c>
      <c r="E518" s="8">
        <v>266</v>
      </c>
      <c r="F518" s="1" t="s">
        <v>4782</v>
      </c>
      <c r="G518" s="8">
        <v>75000</v>
      </c>
      <c r="H518" s="1" t="s">
        <v>3894</v>
      </c>
      <c r="I518" s="1" t="s">
        <v>24</v>
      </c>
    </row>
    <row r="519" spans="1:9" ht="15">
      <c r="A519" s="1" t="s">
        <v>4941</v>
      </c>
      <c r="B519" s="1" t="s">
        <v>4942</v>
      </c>
      <c r="C519" s="1" t="s">
        <v>221</v>
      </c>
      <c r="D519" s="7">
        <v>40147</v>
      </c>
      <c r="E519" s="8">
        <v>267</v>
      </c>
      <c r="F519" s="1" t="s">
        <v>4782</v>
      </c>
      <c r="G519" s="8">
        <v>65000</v>
      </c>
      <c r="H519" s="1" t="s">
        <v>3894</v>
      </c>
      <c r="I519" s="1" t="s">
        <v>24</v>
      </c>
    </row>
    <row r="520" spans="1:9" ht="15">
      <c r="A520" s="1" t="s">
        <v>4943</v>
      </c>
      <c r="B520" s="1" t="s">
        <v>4944</v>
      </c>
      <c r="C520" s="1" t="s">
        <v>221</v>
      </c>
      <c r="D520" s="7">
        <v>40147</v>
      </c>
      <c r="E520" s="8">
        <v>268</v>
      </c>
      <c r="F520" s="1" t="s">
        <v>4782</v>
      </c>
      <c r="G520" s="8">
        <v>30000</v>
      </c>
      <c r="H520" s="1" t="s">
        <v>3894</v>
      </c>
      <c r="I520" s="1" t="s">
        <v>24</v>
      </c>
    </row>
    <row r="521" spans="1:9" ht="15">
      <c r="A521" s="1" t="s">
        <v>4945</v>
      </c>
      <c r="B521" s="1" t="s">
        <v>4946</v>
      </c>
      <c r="C521" s="1" t="s">
        <v>221</v>
      </c>
      <c r="D521" s="7">
        <v>40147</v>
      </c>
      <c r="E521" s="8">
        <v>269</v>
      </c>
      <c r="F521" s="1" t="s">
        <v>4782</v>
      </c>
      <c r="G521" s="8">
        <v>100000</v>
      </c>
      <c r="H521" s="1" t="s">
        <v>3894</v>
      </c>
      <c r="I521" s="1" t="s">
        <v>24</v>
      </c>
    </row>
    <row r="522" spans="1:9" ht="15">
      <c r="A522" s="1" t="s">
        <v>4947</v>
      </c>
      <c r="B522" s="1" t="s">
        <v>4948</v>
      </c>
      <c r="C522" s="1" t="s">
        <v>221</v>
      </c>
      <c r="D522" s="7">
        <v>40147</v>
      </c>
      <c r="E522" s="8">
        <v>270</v>
      </c>
      <c r="F522" s="1" t="s">
        <v>4782</v>
      </c>
      <c r="G522" s="8">
        <v>115000</v>
      </c>
      <c r="H522" s="1" t="s">
        <v>3894</v>
      </c>
      <c r="I522" s="1" t="s">
        <v>24</v>
      </c>
    </row>
    <row r="523" spans="1:9" ht="15">
      <c r="A523" s="1" t="s">
        <v>4949</v>
      </c>
      <c r="B523" s="1" t="s">
        <v>4950</v>
      </c>
      <c r="C523" s="1" t="s">
        <v>221</v>
      </c>
      <c r="D523" s="7">
        <v>40147</v>
      </c>
      <c r="E523" s="8">
        <v>271</v>
      </c>
      <c r="F523" s="1" t="s">
        <v>4782</v>
      </c>
      <c r="G523" s="8">
        <v>25000</v>
      </c>
      <c r="H523" s="1" t="s">
        <v>3894</v>
      </c>
      <c r="I523" s="1" t="s">
        <v>24</v>
      </c>
    </row>
    <row r="524" spans="1:9" ht="15">
      <c r="A524" s="1" t="s">
        <v>4951</v>
      </c>
      <c r="B524" s="1" t="s">
        <v>4952</v>
      </c>
      <c r="C524" s="1" t="s">
        <v>221</v>
      </c>
      <c r="D524" s="7">
        <v>40147</v>
      </c>
      <c r="E524" s="8">
        <v>272</v>
      </c>
      <c r="F524" s="1" t="s">
        <v>4782</v>
      </c>
      <c r="G524" s="8">
        <v>80000</v>
      </c>
      <c r="H524" s="1" t="s">
        <v>3894</v>
      </c>
      <c r="I524" s="1" t="s">
        <v>24</v>
      </c>
    </row>
    <row r="525" spans="1:9" ht="15">
      <c r="A525" s="1" t="s">
        <v>4953</v>
      </c>
      <c r="B525" s="1" t="s">
        <v>4954</v>
      </c>
      <c r="C525" s="1" t="s">
        <v>221</v>
      </c>
      <c r="D525" s="7">
        <v>40147</v>
      </c>
      <c r="E525" s="8">
        <v>273</v>
      </c>
      <c r="F525" s="1" t="s">
        <v>4782</v>
      </c>
      <c r="G525" s="8">
        <v>4859000</v>
      </c>
      <c r="H525" s="1" t="s">
        <v>3894</v>
      </c>
      <c r="I525" s="1" t="s">
        <v>24</v>
      </c>
    </row>
    <row r="526" spans="1:9" ht="15">
      <c r="A526" s="1" t="s">
        <v>4955</v>
      </c>
      <c r="B526" s="1" t="s">
        <v>4956</v>
      </c>
      <c r="C526" s="1" t="s">
        <v>221</v>
      </c>
      <c r="D526" s="7">
        <v>40148</v>
      </c>
      <c r="E526" s="8">
        <v>274</v>
      </c>
      <c r="F526" s="1" t="s">
        <v>4782</v>
      </c>
      <c r="G526" s="8">
        <v>10000000</v>
      </c>
      <c r="H526" s="1" t="s">
        <v>3894</v>
      </c>
      <c r="I526" s="1" t="s">
        <v>24</v>
      </c>
    </row>
    <row r="527" spans="1:9" ht="15">
      <c r="A527" s="1" t="s">
        <v>4957</v>
      </c>
      <c r="B527" s="1" t="s">
        <v>4958</v>
      </c>
      <c r="C527" s="1" t="s">
        <v>221</v>
      </c>
      <c r="D527" s="7">
        <v>40148</v>
      </c>
      <c r="E527" s="8">
        <v>275</v>
      </c>
      <c r="F527" s="1" t="s">
        <v>4782</v>
      </c>
      <c r="G527" s="8">
        <v>19000000</v>
      </c>
      <c r="H527" s="1" t="s">
        <v>3894</v>
      </c>
      <c r="I527" s="1" t="s">
        <v>24</v>
      </c>
    </row>
    <row r="528" spans="1:9" ht="15">
      <c r="A528" s="1" t="s">
        <v>4959</v>
      </c>
      <c r="B528" s="1" t="s">
        <v>4960</v>
      </c>
      <c r="C528" s="1" t="s">
        <v>221</v>
      </c>
      <c r="D528" s="7">
        <v>40149</v>
      </c>
      <c r="E528" s="8">
        <v>276</v>
      </c>
      <c r="F528" s="1" t="s">
        <v>4782</v>
      </c>
      <c r="G528" s="8">
        <v>2835000000</v>
      </c>
      <c r="H528" s="1" t="s">
        <v>3894</v>
      </c>
      <c r="I528" s="1" t="s">
        <v>24</v>
      </c>
    </row>
    <row r="529" spans="1:9" ht="15">
      <c r="A529" s="1" t="s">
        <v>4961</v>
      </c>
      <c r="B529" s="1" t="s">
        <v>4962</v>
      </c>
      <c r="C529" s="1" t="s">
        <v>221</v>
      </c>
      <c r="D529" s="7">
        <v>40151</v>
      </c>
      <c r="E529" s="8">
        <v>277</v>
      </c>
      <c r="F529" s="1" t="s">
        <v>4782</v>
      </c>
      <c r="G529" s="8">
        <v>20000000</v>
      </c>
      <c r="H529" s="1" t="s">
        <v>3894</v>
      </c>
      <c r="I529" s="1" t="s">
        <v>24</v>
      </c>
    </row>
    <row r="530" spans="1:9" ht="15">
      <c r="A530" s="1" t="s">
        <v>4963</v>
      </c>
      <c r="B530" s="1" t="s">
        <v>4964</v>
      </c>
      <c r="C530" s="1" t="s">
        <v>221</v>
      </c>
      <c r="D530" s="7">
        <v>40151</v>
      </c>
      <c r="E530" s="8">
        <v>278</v>
      </c>
      <c r="F530" s="1" t="s">
        <v>4782</v>
      </c>
      <c r="G530" s="8">
        <v>100000</v>
      </c>
      <c r="H530" s="1" t="s">
        <v>3894</v>
      </c>
      <c r="I530" s="1" t="s">
        <v>24</v>
      </c>
    </row>
    <row r="531" spans="1:9" ht="15">
      <c r="A531" s="1" t="s">
        <v>4965</v>
      </c>
      <c r="B531" s="1" t="s">
        <v>4966</v>
      </c>
      <c r="C531" s="1" t="s">
        <v>221</v>
      </c>
      <c r="D531" s="7">
        <v>40155</v>
      </c>
      <c r="E531" s="8">
        <v>279</v>
      </c>
      <c r="F531" s="1" t="s">
        <v>4782</v>
      </c>
      <c r="G531" s="8">
        <v>372680000</v>
      </c>
      <c r="H531" s="1" t="s">
        <v>3894</v>
      </c>
      <c r="I531" s="1" t="s">
        <v>24</v>
      </c>
    </row>
    <row r="532" spans="1:9" ht="15">
      <c r="A532" s="1" t="s">
        <v>4967</v>
      </c>
      <c r="B532" s="1" t="s">
        <v>4968</v>
      </c>
      <c r="C532" s="1" t="s">
        <v>221</v>
      </c>
      <c r="D532" s="7">
        <v>40156</v>
      </c>
      <c r="E532" s="8">
        <v>280</v>
      </c>
      <c r="F532" s="1" t="s">
        <v>4782</v>
      </c>
      <c r="G532" s="8">
        <v>20000000</v>
      </c>
      <c r="H532" s="1" t="s">
        <v>3894</v>
      </c>
      <c r="I532" s="1" t="s">
        <v>24</v>
      </c>
    </row>
    <row r="533" spans="1:9" ht="15">
      <c r="A533" s="1" t="s">
        <v>4969</v>
      </c>
      <c r="B533" s="1" t="s">
        <v>4970</v>
      </c>
      <c r="C533" s="1" t="s">
        <v>221</v>
      </c>
      <c r="D533" s="7">
        <v>40156</v>
      </c>
      <c r="E533" s="8">
        <v>281</v>
      </c>
      <c r="F533" s="1" t="s">
        <v>4782</v>
      </c>
      <c r="G533" s="8">
        <v>5000000</v>
      </c>
      <c r="H533" s="1" t="s">
        <v>3894</v>
      </c>
      <c r="I533" s="1" t="s">
        <v>24</v>
      </c>
    </row>
    <row r="534" spans="1:9" ht="15">
      <c r="A534" s="1" t="s">
        <v>4971</v>
      </c>
      <c r="B534" s="1" t="s">
        <v>4972</v>
      </c>
      <c r="C534" s="1" t="s">
        <v>221</v>
      </c>
      <c r="D534" s="7">
        <v>40157</v>
      </c>
      <c r="E534" s="8">
        <v>282</v>
      </c>
      <c r="F534" s="1" t="s">
        <v>4973</v>
      </c>
      <c r="G534" s="8">
        <v>21000000</v>
      </c>
      <c r="H534" s="1" t="s">
        <v>3894</v>
      </c>
      <c r="I534" s="1" t="s">
        <v>24</v>
      </c>
    </row>
    <row r="535" spans="1:9" ht="15">
      <c r="A535" s="1" t="s">
        <v>4974</v>
      </c>
      <c r="B535" s="1" t="s">
        <v>4975</v>
      </c>
      <c r="C535" s="1" t="s">
        <v>221</v>
      </c>
      <c r="D535" s="7">
        <v>40158</v>
      </c>
      <c r="E535" s="8">
        <v>283</v>
      </c>
      <c r="F535" s="1" t="s">
        <v>4973</v>
      </c>
      <c r="G535" s="8">
        <v>43000000</v>
      </c>
      <c r="H535" s="1" t="s">
        <v>3894</v>
      </c>
      <c r="I535" s="1" t="s">
        <v>24</v>
      </c>
    </row>
    <row r="536" spans="1:9" ht="15">
      <c r="A536" s="1" t="s">
        <v>4976</v>
      </c>
      <c r="B536" s="1" t="s">
        <v>4977</v>
      </c>
      <c r="C536" s="1" t="s">
        <v>221</v>
      </c>
      <c r="D536" s="7">
        <v>40158</v>
      </c>
      <c r="E536" s="8">
        <v>284</v>
      </c>
      <c r="F536" s="1" t="s">
        <v>4973</v>
      </c>
      <c r="G536" s="8">
        <v>800000000</v>
      </c>
      <c r="H536" s="1" t="s">
        <v>3894</v>
      </c>
      <c r="I536" s="1" t="s">
        <v>24</v>
      </c>
    </row>
    <row r="537" spans="1:9" ht="15">
      <c r="A537" s="1" t="s">
        <v>4978</v>
      </c>
      <c r="B537" s="1" t="s">
        <v>4979</v>
      </c>
      <c r="C537" s="1" t="s">
        <v>221</v>
      </c>
      <c r="D537" s="7">
        <v>40162</v>
      </c>
      <c r="E537" s="8">
        <v>285</v>
      </c>
      <c r="F537" s="1" t="s">
        <v>4973</v>
      </c>
      <c r="G537" s="8">
        <v>116710000</v>
      </c>
      <c r="H537" s="1" t="s">
        <v>3894</v>
      </c>
      <c r="I537" s="1" t="s">
        <v>24</v>
      </c>
    </row>
    <row r="538" spans="1:9" ht="15">
      <c r="A538" s="1" t="s">
        <v>4980</v>
      </c>
      <c r="B538" s="1" t="s">
        <v>4981</v>
      </c>
      <c r="C538" s="1" t="s">
        <v>221</v>
      </c>
      <c r="D538" s="7">
        <v>40163</v>
      </c>
      <c r="E538" s="8">
        <v>286</v>
      </c>
      <c r="F538" s="1" t="s">
        <v>4973</v>
      </c>
      <c r="G538" s="8">
        <v>10000000</v>
      </c>
      <c r="H538" s="1" t="s">
        <v>3894</v>
      </c>
      <c r="I538" s="1" t="s">
        <v>24</v>
      </c>
    </row>
    <row r="539" spans="1:9" ht="15">
      <c r="A539" s="1" t="s">
        <v>4982</v>
      </c>
      <c r="B539" s="1" t="s">
        <v>4983</v>
      </c>
      <c r="C539" s="1" t="s">
        <v>221</v>
      </c>
      <c r="D539" s="7">
        <v>40163</v>
      </c>
      <c r="E539" s="8">
        <v>287</v>
      </c>
      <c r="F539" s="1" t="s">
        <v>4973</v>
      </c>
      <c r="G539" s="8">
        <v>174000000</v>
      </c>
      <c r="H539" s="1" t="s">
        <v>3894</v>
      </c>
      <c r="I539" s="1" t="s">
        <v>24</v>
      </c>
    </row>
    <row r="540" spans="1:9" ht="15">
      <c r="A540" s="1" t="s">
        <v>4984</v>
      </c>
      <c r="B540" s="1" t="s">
        <v>4985</v>
      </c>
      <c r="C540" s="1" t="s">
        <v>221</v>
      </c>
      <c r="D540" s="7">
        <v>40165</v>
      </c>
      <c r="E540" s="8">
        <v>288</v>
      </c>
      <c r="F540" s="1" t="s">
        <v>4973</v>
      </c>
      <c r="G540" s="8">
        <v>235508000</v>
      </c>
      <c r="H540" s="1" t="s">
        <v>3894</v>
      </c>
      <c r="I540" s="1" t="s">
        <v>24</v>
      </c>
    </row>
    <row r="541" spans="1:9" ht="15">
      <c r="A541" s="1" t="s">
        <v>4986</v>
      </c>
      <c r="B541" s="1" t="s">
        <v>4987</v>
      </c>
      <c r="C541" s="1" t="s">
        <v>221</v>
      </c>
      <c r="D541" s="7">
        <v>40168</v>
      </c>
      <c r="E541" s="8">
        <v>289</v>
      </c>
      <c r="F541" s="1" t="s">
        <v>4973</v>
      </c>
      <c r="G541" s="8">
        <v>20000</v>
      </c>
      <c r="H541" s="1" t="s">
        <v>3894</v>
      </c>
      <c r="I541" s="1" t="s">
        <v>24</v>
      </c>
    </row>
    <row r="542" spans="1:9" ht="15">
      <c r="A542" s="1" t="s">
        <v>4988</v>
      </c>
      <c r="B542" s="1" t="s">
        <v>4989</v>
      </c>
      <c r="C542" s="1" t="s">
        <v>221</v>
      </c>
      <c r="D542" s="7">
        <v>40169</v>
      </c>
      <c r="E542" s="8">
        <v>290</v>
      </c>
      <c r="F542" s="1" t="s">
        <v>4973</v>
      </c>
      <c r="G542" s="8">
        <v>42000000</v>
      </c>
      <c r="H542" s="1" t="s">
        <v>3894</v>
      </c>
      <c r="I542" s="1" t="s">
        <v>24</v>
      </c>
    </row>
    <row r="543" spans="1:9" ht="15">
      <c r="A543" s="1" t="s">
        <v>4990</v>
      </c>
      <c r="B543" s="1" t="s">
        <v>4991</v>
      </c>
      <c r="C543" s="1" t="s">
        <v>221</v>
      </c>
      <c r="D543" s="7">
        <v>40175</v>
      </c>
      <c r="E543" s="8">
        <v>291</v>
      </c>
      <c r="F543" s="1" t="s">
        <v>4973</v>
      </c>
      <c r="G543" s="8">
        <v>5000000</v>
      </c>
      <c r="H543" s="1" t="s">
        <v>3894</v>
      </c>
      <c r="I543" s="1" t="s">
        <v>24</v>
      </c>
    </row>
    <row r="544" spans="1:9" ht="15">
      <c r="A544" s="1" t="s">
        <v>4992</v>
      </c>
      <c r="B544" s="1" t="s">
        <v>4264</v>
      </c>
      <c r="C544" s="1" t="s">
        <v>221</v>
      </c>
      <c r="D544" s="7">
        <v>40176</v>
      </c>
      <c r="E544" s="8">
        <v>292</v>
      </c>
      <c r="F544" s="1" t="s">
        <v>4973</v>
      </c>
      <c r="G544" s="8">
        <v>3570947040</v>
      </c>
      <c r="H544" s="1" t="s">
        <v>3894</v>
      </c>
      <c r="I544" s="1" t="s">
        <v>24</v>
      </c>
    </row>
    <row r="545" spans="1:9" ht="15">
      <c r="A545" s="1" t="s">
        <v>4993</v>
      </c>
      <c r="B545" s="1" t="s">
        <v>4266</v>
      </c>
      <c r="C545" s="1" t="s">
        <v>221</v>
      </c>
      <c r="D545" s="7">
        <v>40176</v>
      </c>
      <c r="E545" s="8">
        <v>293</v>
      </c>
      <c r="F545" s="1" t="s">
        <v>4973</v>
      </c>
      <c r="G545" s="8">
        <v>57730080</v>
      </c>
      <c r="H545" s="1" t="s">
        <v>3894</v>
      </c>
      <c r="I545" s="1" t="s">
        <v>24</v>
      </c>
    </row>
    <row r="546" spans="1:9" ht="15">
      <c r="A546" s="1" t="s">
        <v>4994</v>
      </c>
      <c r="B546" s="1" t="s">
        <v>4268</v>
      </c>
      <c r="C546" s="1" t="s">
        <v>221</v>
      </c>
      <c r="D546" s="7">
        <v>40176</v>
      </c>
      <c r="E546" s="8">
        <v>294</v>
      </c>
      <c r="F546" s="1" t="s">
        <v>4973</v>
      </c>
      <c r="G546" s="8">
        <v>10320</v>
      </c>
      <c r="H546" s="1" t="s">
        <v>3894</v>
      </c>
      <c r="I546" s="1" t="s">
        <v>24</v>
      </c>
    </row>
    <row r="547" spans="1:9" ht="15">
      <c r="A547" s="1"/>
      <c r="B547" s="1"/>
      <c r="C547" s="1"/>
      <c r="D547" s="7"/>
      <c r="E547" s="8"/>
      <c r="F547" s="1"/>
      <c r="G547" s="8">
        <f>SUM(G253:G546)</f>
        <v>135245826952</v>
      </c>
      <c r="H547" s="1"/>
      <c r="I547" s="1"/>
    </row>
    <row r="548" spans="1:9" ht="15">
      <c r="A548" s="1"/>
      <c r="B548" s="1"/>
      <c r="C548" s="1"/>
      <c r="D548" s="7"/>
      <c r="E548" s="8" t="s">
        <v>7306</v>
      </c>
      <c r="F548" s="8">
        <f>G547/E546</f>
        <v>460019819.56462586</v>
      </c>
      <c r="H548" s="1"/>
      <c r="I548" s="1"/>
    </row>
    <row r="549" spans="1:9" ht="15">
      <c r="A549" s="1"/>
      <c r="B549" s="1"/>
      <c r="C549" s="1"/>
      <c r="D549" s="7"/>
      <c r="E549" s="8"/>
      <c r="F549" s="1"/>
      <c r="H549" s="1"/>
      <c r="I549" s="1"/>
    </row>
    <row r="550" spans="1:9" ht="15">
      <c r="A550" s="1"/>
      <c r="B550" s="1"/>
      <c r="C550" s="1"/>
      <c r="D550" s="7"/>
      <c r="E550" s="8"/>
      <c r="F550" s="1"/>
      <c r="H550" s="1"/>
      <c r="I550" s="1"/>
    </row>
    <row r="551" spans="1:9" ht="15">
      <c r="A551" s="1" t="s">
        <v>4995</v>
      </c>
      <c r="B551" s="1" t="s">
        <v>4996</v>
      </c>
      <c r="C551" s="1" t="s">
        <v>221</v>
      </c>
      <c r="D551" s="7">
        <v>40190</v>
      </c>
      <c r="E551" s="8">
        <v>1</v>
      </c>
      <c r="F551" s="1" t="s">
        <v>4973</v>
      </c>
      <c r="G551" s="8">
        <v>101000000</v>
      </c>
      <c r="H551" s="1" t="s">
        <v>3894</v>
      </c>
      <c r="I551" s="1" t="s">
        <v>24</v>
      </c>
    </row>
    <row r="552" spans="1:9" ht="15">
      <c r="A552" s="1" t="s">
        <v>4997</v>
      </c>
      <c r="B552" s="1" t="s">
        <v>4998</v>
      </c>
      <c r="C552" s="1" t="s">
        <v>221</v>
      </c>
      <c r="D552" s="7">
        <v>40190</v>
      </c>
      <c r="E552" s="8">
        <v>2</v>
      </c>
      <c r="F552" s="1" t="s">
        <v>4973</v>
      </c>
      <c r="G552" s="8">
        <v>9040000</v>
      </c>
      <c r="H552" s="1" t="s">
        <v>3894</v>
      </c>
      <c r="I552" s="1" t="s">
        <v>24</v>
      </c>
    </row>
    <row r="553" spans="1:9" ht="15">
      <c r="A553" s="1" t="s">
        <v>4999</v>
      </c>
      <c r="B553" s="1" t="s">
        <v>5000</v>
      </c>
      <c r="C553" s="1" t="s">
        <v>221</v>
      </c>
      <c r="D553" s="7">
        <v>40193</v>
      </c>
      <c r="E553" s="8">
        <v>3</v>
      </c>
      <c r="F553" s="1" t="s">
        <v>4973</v>
      </c>
      <c r="G553" s="8">
        <v>5000000</v>
      </c>
      <c r="H553" s="1" t="s">
        <v>3894</v>
      </c>
      <c r="I553" s="1" t="s">
        <v>24</v>
      </c>
    </row>
    <row r="554" spans="1:9" ht="15">
      <c r="A554" s="1" t="s">
        <v>5001</v>
      </c>
      <c r="B554" s="1" t="s">
        <v>5002</v>
      </c>
      <c r="C554" s="1" t="s">
        <v>221</v>
      </c>
      <c r="D554" s="7">
        <v>40197</v>
      </c>
      <c r="E554" s="8">
        <v>4</v>
      </c>
      <c r="F554" s="1" t="s">
        <v>4973</v>
      </c>
      <c r="G554" s="8">
        <v>4136000000</v>
      </c>
      <c r="H554" s="1" t="s">
        <v>3894</v>
      </c>
      <c r="I554" s="1" t="s">
        <v>24</v>
      </c>
    </row>
    <row r="555" spans="1:9" ht="15">
      <c r="A555" s="1" t="s">
        <v>5003</v>
      </c>
      <c r="B555" s="1" t="s">
        <v>5004</v>
      </c>
      <c r="C555" s="1" t="s">
        <v>221</v>
      </c>
      <c r="D555" s="7">
        <v>40199</v>
      </c>
      <c r="E555" s="8">
        <v>5</v>
      </c>
      <c r="F555" s="1" t="s">
        <v>4973</v>
      </c>
      <c r="G555" s="8">
        <v>10200</v>
      </c>
      <c r="H555" s="1" t="s">
        <v>3894</v>
      </c>
      <c r="I555" s="1" t="s">
        <v>24</v>
      </c>
    </row>
    <row r="556" spans="1:9" ht="15">
      <c r="A556" s="1" t="s">
        <v>5005</v>
      </c>
      <c r="B556" s="1" t="s">
        <v>5006</v>
      </c>
      <c r="C556" s="1" t="s">
        <v>221</v>
      </c>
      <c r="D556" s="7">
        <v>40199</v>
      </c>
      <c r="E556" s="8">
        <v>6</v>
      </c>
      <c r="F556" s="1" t="s">
        <v>4973</v>
      </c>
      <c r="G556" s="8">
        <v>10200</v>
      </c>
      <c r="H556" s="1" t="s">
        <v>3894</v>
      </c>
      <c r="I556" s="1" t="s">
        <v>24</v>
      </c>
    </row>
    <row r="557" spans="1:9" ht="15">
      <c r="A557" s="1" t="s">
        <v>5007</v>
      </c>
      <c r="B557" s="1" t="s">
        <v>5008</v>
      </c>
      <c r="C557" s="1" t="s">
        <v>221</v>
      </c>
      <c r="D557" s="7">
        <v>40199</v>
      </c>
      <c r="E557" s="8">
        <v>7</v>
      </c>
      <c r="F557" s="1" t="s">
        <v>4973</v>
      </c>
      <c r="G557" s="8">
        <v>20129700</v>
      </c>
      <c r="H557" s="1" t="s">
        <v>3894</v>
      </c>
      <c r="I557" s="1" t="s">
        <v>24</v>
      </c>
    </row>
    <row r="558" spans="1:9" ht="15">
      <c r="A558" s="1" t="s">
        <v>5009</v>
      </c>
      <c r="B558" s="1" t="s">
        <v>5010</v>
      </c>
      <c r="C558" s="1" t="s">
        <v>221</v>
      </c>
      <c r="D558" s="7">
        <v>40203</v>
      </c>
      <c r="E558" s="8">
        <v>8</v>
      </c>
      <c r="F558" s="1" t="s">
        <v>4973</v>
      </c>
      <c r="G558" s="8">
        <v>5000000</v>
      </c>
      <c r="H558" s="1" t="s">
        <v>3894</v>
      </c>
      <c r="I558" s="1" t="s">
        <v>24</v>
      </c>
    </row>
    <row r="559" spans="1:9" ht="15">
      <c r="A559" s="1" t="s">
        <v>5011</v>
      </c>
      <c r="B559" s="1" t="s">
        <v>5012</v>
      </c>
      <c r="C559" s="1" t="s">
        <v>221</v>
      </c>
      <c r="D559" s="7">
        <v>40204</v>
      </c>
      <c r="E559" s="8">
        <v>9</v>
      </c>
      <c r="F559" s="1" t="s">
        <v>4973</v>
      </c>
      <c r="G559" s="8">
        <v>500000</v>
      </c>
      <c r="H559" s="1" t="s">
        <v>3894</v>
      </c>
      <c r="I559" s="1" t="s">
        <v>24</v>
      </c>
    </row>
    <row r="560" spans="1:9" ht="15">
      <c r="A560" s="1" t="s">
        <v>5013</v>
      </c>
      <c r="B560" s="1" t="s">
        <v>5014</v>
      </c>
      <c r="C560" s="1" t="s">
        <v>221</v>
      </c>
      <c r="D560" s="7">
        <v>40205</v>
      </c>
      <c r="E560" s="8">
        <v>10</v>
      </c>
      <c r="F560" s="1" t="s">
        <v>4973</v>
      </c>
      <c r="G560" s="8">
        <v>65000000</v>
      </c>
      <c r="H560" s="1" t="s">
        <v>3894</v>
      </c>
      <c r="I560" s="1" t="s">
        <v>24</v>
      </c>
    </row>
    <row r="561" spans="1:9" ht="15">
      <c r="A561" s="1" t="s">
        <v>5015</v>
      </c>
      <c r="B561" s="1" t="s">
        <v>5016</v>
      </c>
      <c r="C561" s="1" t="s">
        <v>221</v>
      </c>
      <c r="D561" s="7">
        <v>40206</v>
      </c>
      <c r="E561" s="8">
        <v>11</v>
      </c>
      <c r="F561" s="1" t="s">
        <v>4973</v>
      </c>
      <c r="G561" s="8">
        <v>2170000</v>
      </c>
      <c r="H561" s="1" t="s">
        <v>3894</v>
      </c>
      <c r="I561" s="1" t="s">
        <v>24</v>
      </c>
    </row>
    <row r="562" spans="1:9" ht="15">
      <c r="A562" s="1" t="s">
        <v>5017</v>
      </c>
      <c r="B562" s="1" t="s">
        <v>5018</v>
      </c>
      <c r="C562" s="1" t="s">
        <v>221</v>
      </c>
      <c r="D562" s="7">
        <v>40206</v>
      </c>
      <c r="E562" s="8">
        <v>12</v>
      </c>
      <c r="F562" s="1" t="s">
        <v>4973</v>
      </c>
      <c r="G562" s="8">
        <v>1212510000</v>
      </c>
      <c r="H562" s="1" t="s">
        <v>3894</v>
      </c>
      <c r="I562" s="1" t="s">
        <v>24</v>
      </c>
    </row>
    <row r="563" spans="1:9" ht="15">
      <c r="A563" s="1" t="s">
        <v>5019</v>
      </c>
      <c r="B563" s="1" t="s">
        <v>5020</v>
      </c>
      <c r="C563" s="1" t="s">
        <v>221</v>
      </c>
      <c r="D563" s="7">
        <v>40206</v>
      </c>
      <c r="E563" s="8">
        <v>13</v>
      </c>
      <c r="F563" s="1" t="s">
        <v>4973</v>
      </c>
      <c r="G563" s="8">
        <v>5000000</v>
      </c>
      <c r="H563" s="1" t="s">
        <v>3894</v>
      </c>
      <c r="I563" s="1" t="s">
        <v>24</v>
      </c>
    </row>
    <row r="564" spans="1:9" ht="15">
      <c r="A564" s="1" t="s">
        <v>5021</v>
      </c>
      <c r="B564" s="1" t="s">
        <v>5022</v>
      </c>
      <c r="C564" s="1" t="s">
        <v>221</v>
      </c>
      <c r="D564" s="7">
        <v>40211</v>
      </c>
      <c r="E564" s="8">
        <v>14</v>
      </c>
      <c r="F564" s="1" t="s">
        <v>4973</v>
      </c>
      <c r="G564" s="8">
        <v>5000000</v>
      </c>
      <c r="H564" s="1" t="s">
        <v>3894</v>
      </c>
      <c r="I564" s="1" t="s">
        <v>24</v>
      </c>
    </row>
    <row r="565" spans="1:9" ht="15">
      <c r="A565" s="1" t="s">
        <v>5023</v>
      </c>
      <c r="B565" s="1" t="s">
        <v>5024</v>
      </c>
      <c r="C565" s="1" t="s">
        <v>221</v>
      </c>
      <c r="D565" s="7">
        <v>40212</v>
      </c>
      <c r="E565" s="8">
        <v>15</v>
      </c>
      <c r="F565" s="1" t="s">
        <v>4973</v>
      </c>
      <c r="G565" s="8">
        <v>24900000</v>
      </c>
      <c r="H565" s="1" t="s">
        <v>3894</v>
      </c>
      <c r="I565" s="1" t="s">
        <v>24</v>
      </c>
    </row>
    <row r="566" spans="1:9" ht="15">
      <c r="A566" s="1" t="s">
        <v>5025</v>
      </c>
      <c r="B566" s="1" t="s">
        <v>5026</v>
      </c>
      <c r="C566" s="1" t="s">
        <v>221</v>
      </c>
      <c r="D566" s="7">
        <v>40219</v>
      </c>
      <c r="E566" s="8">
        <v>16</v>
      </c>
      <c r="F566" s="1" t="s">
        <v>4973</v>
      </c>
      <c r="G566" s="8">
        <v>20000000</v>
      </c>
      <c r="H566" s="1" t="s">
        <v>3894</v>
      </c>
      <c r="I566" s="1" t="s">
        <v>24</v>
      </c>
    </row>
    <row r="567" spans="1:9" ht="15">
      <c r="A567" s="1" t="s">
        <v>5027</v>
      </c>
      <c r="B567" s="1" t="s">
        <v>5028</v>
      </c>
      <c r="C567" s="1" t="s">
        <v>221</v>
      </c>
      <c r="D567" s="7">
        <v>40219</v>
      </c>
      <c r="E567" s="8">
        <v>17</v>
      </c>
      <c r="F567" s="1" t="s">
        <v>4973</v>
      </c>
      <c r="G567" s="8">
        <v>30000000</v>
      </c>
      <c r="H567" s="1" t="s">
        <v>3894</v>
      </c>
      <c r="I567" s="1" t="s">
        <v>24</v>
      </c>
    </row>
    <row r="568" spans="1:9" ht="15">
      <c r="A568" s="1" t="s">
        <v>5029</v>
      </c>
      <c r="B568" s="1" t="s">
        <v>5030</v>
      </c>
      <c r="C568" s="1" t="s">
        <v>221</v>
      </c>
      <c r="D568" s="7">
        <v>40221</v>
      </c>
      <c r="E568" s="8">
        <v>18</v>
      </c>
      <c r="F568" s="1" t="s">
        <v>4973</v>
      </c>
      <c r="G568" s="8">
        <v>60000000</v>
      </c>
      <c r="H568" s="1" t="s">
        <v>3894</v>
      </c>
      <c r="I568" s="1" t="s">
        <v>24</v>
      </c>
    </row>
    <row r="569" spans="1:9" ht="15">
      <c r="A569" s="1" t="s">
        <v>5031</v>
      </c>
      <c r="B569" s="1" t="s">
        <v>5032</v>
      </c>
      <c r="C569" s="1" t="s">
        <v>221</v>
      </c>
      <c r="D569" s="7">
        <v>40224</v>
      </c>
      <c r="E569" s="8">
        <v>19</v>
      </c>
      <c r="F569" s="1" t="s">
        <v>4973</v>
      </c>
      <c r="G569" s="8">
        <v>1000000000</v>
      </c>
      <c r="H569" s="1" t="s">
        <v>3894</v>
      </c>
      <c r="I569" s="1" t="s">
        <v>24</v>
      </c>
    </row>
    <row r="570" spans="1:9" ht="15">
      <c r="A570" s="1" t="s">
        <v>5033</v>
      </c>
      <c r="B570" s="1" t="s">
        <v>5034</v>
      </c>
      <c r="C570" s="1" t="s">
        <v>221</v>
      </c>
      <c r="D570" s="7">
        <v>40226</v>
      </c>
      <c r="E570" s="8">
        <v>20</v>
      </c>
      <c r="F570" s="1" t="s">
        <v>4973</v>
      </c>
      <c r="G570" s="8">
        <v>14500000</v>
      </c>
      <c r="H570" s="1" t="s">
        <v>3894</v>
      </c>
      <c r="I570" s="1" t="s">
        <v>24</v>
      </c>
    </row>
    <row r="571" spans="1:9" ht="15">
      <c r="A571" s="1" t="s">
        <v>5035</v>
      </c>
      <c r="B571" s="1" t="s">
        <v>5036</v>
      </c>
      <c r="C571" s="1" t="s">
        <v>221</v>
      </c>
      <c r="D571" s="7">
        <v>40226</v>
      </c>
      <c r="E571" s="8">
        <v>21</v>
      </c>
      <c r="F571" s="1" t="s">
        <v>4973</v>
      </c>
      <c r="G571" s="8">
        <v>631020000</v>
      </c>
      <c r="H571" s="1" t="s">
        <v>3894</v>
      </c>
      <c r="I571" s="1" t="s">
        <v>24</v>
      </c>
    </row>
    <row r="572" spans="1:9" ht="15">
      <c r="A572" s="1" t="s">
        <v>5037</v>
      </c>
      <c r="B572" s="1" t="s">
        <v>5038</v>
      </c>
      <c r="C572" s="1" t="s">
        <v>221</v>
      </c>
      <c r="D572" s="7">
        <v>40226</v>
      </c>
      <c r="E572" s="8">
        <v>22</v>
      </c>
      <c r="F572" s="1" t="s">
        <v>4973</v>
      </c>
      <c r="G572" s="8">
        <v>5000000</v>
      </c>
      <c r="H572" s="1" t="s">
        <v>3894</v>
      </c>
      <c r="I572" s="1" t="s">
        <v>24</v>
      </c>
    </row>
    <row r="573" spans="1:9" ht="15">
      <c r="A573" s="1" t="s">
        <v>5039</v>
      </c>
      <c r="B573" s="1" t="s">
        <v>5040</v>
      </c>
      <c r="C573" s="1" t="s">
        <v>221</v>
      </c>
      <c r="D573" s="7">
        <v>40227</v>
      </c>
      <c r="E573" s="8">
        <v>23</v>
      </c>
      <c r="F573" s="1" t="s">
        <v>4973</v>
      </c>
      <c r="G573" s="8">
        <v>20000000</v>
      </c>
      <c r="H573" s="1" t="s">
        <v>3894</v>
      </c>
      <c r="I573" s="1" t="s">
        <v>24</v>
      </c>
    </row>
    <row r="574" spans="1:9" ht="15">
      <c r="A574" s="1" t="s">
        <v>5041</v>
      </c>
      <c r="B574" s="1" t="s">
        <v>5042</v>
      </c>
      <c r="C574" s="1" t="s">
        <v>221</v>
      </c>
      <c r="D574" s="7">
        <v>40227</v>
      </c>
      <c r="E574" s="8">
        <v>24</v>
      </c>
      <c r="F574" s="1" t="s">
        <v>4973</v>
      </c>
      <c r="G574" s="8">
        <v>500000000</v>
      </c>
      <c r="H574" s="1" t="s">
        <v>3894</v>
      </c>
      <c r="I574" s="1" t="s">
        <v>24</v>
      </c>
    </row>
    <row r="575" spans="1:9" ht="15">
      <c r="A575" s="1" t="s">
        <v>5043</v>
      </c>
      <c r="B575" s="1" t="s">
        <v>5044</v>
      </c>
      <c r="C575" s="1" t="s">
        <v>221</v>
      </c>
      <c r="D575" s="7">
        <v>40228</v>
      </c>
      <c r="E575" s="8">
        <v>25</v>
      </c>
      <c r="F575" s="1" t="s">
        <v>4973</v>
      </c>
      <c r="G575" s="8">
        <v>15000000</v>
      </c>
      <c r="H575" s="1" t="s">
        <v>3894</v>
      </c>
      <c r="I575" s="1" t="s">
        <v>24</v>
      </c>
    </row>
    <row r="576" spans="1:9" ht="15">
      <c r="A576" s="1" t="s">
        <v>5045</v>
      </c>
      <c r="B576" s="1" t="s">
        <v>5046</v>
      </c>
      <c r="C576" s="1" t="s">
        <v>221</v>
      </c>
      <c r="D576" s="7">
        <v>40228</v>
      </c>
      <c r="E576" s="8">
        <v>26</v>
      </c>
      <c r="F576" s="1" t="s">
        <v>4973</v>
      </c>
      <c r="G576" s="8">
        <v>35650000</v>
      </c>
      <c r="H576" s="1" t="s">
        <v>3894</v>
      </c>
      <c r="I576" s="1" t="s">
        <v>24</v>
      </c>
    </row>
    <row r="577" spans="1:9" ht="15">
      <c r="A577" s="1" t="s">
        <v>5047</v>
      </c>
      <c r="B577" s="1" t="s">
        <v>5048</v>
      </c>
      <c r="C577" s="1" t="s">
        <v>221</v>
      </c>
      <c r="D577" s="7">
        <v>40228</v>
      </c>
      <c r="E577" s="8">
        <v>27</v>
      </c>
      <c r="F577" s="1" t="s">
        <v>4973</v>
      </c>
      <c r="G577" s="8">
        <v>50000</v>
      </c>
      <c r="H577" s="1" t="s">
        <v>3894</v>
      </c>
      <c r="I577" s="1" t="s">
        <v>24</v>
      </c>
    </row>
    <row r="578" spans="1:9" ht="15">
      <c r="A578" s="1" t="s">
        <v>5049</v>
      </c>
      <c r="B578" s="1" t="s">
        <v>5050</v>
      </c>
      <c r="C578" s="1" t="s">
        <v>221</v>
      </c>
      <c r="D578" s="7">
        <v>40228</v>
      </c>
      <c r="E578" s="8">
        <v>28</v>
      </c>
      <c r="F578" s="1" t="s">
        <v>4973</v>
      </c>
      <c r="G578" s="8">
        <v>300000</v>
      </c>
      <c r="H578" s="1" t="s">
        <v>3894</v>
      </c>
      <c r="I578" s="1" t="s">
        <v>24</v>
      </c>
    </row>
    <row r="579" spans="1:9" ht="15">
      <c r="A579" s="1" t="s">
        <v>5051</v>
      </c>
      <c r="B579" s="1" t="s">
        <v>5052</v>
      </c>
      <c r="C579" s="1" t="s">
        <v>221</v>
      </c>
      <c r="D579" s="7">
        <v>40228</v>
      </c>
      <c r="E579" s="8">
        <v>29</v>
      </c>
      <c r="F579" s="1" t="s">
        <v>4973</v>
      </c>
      <c r="G579" s="8">
        <v>5000000</v>
      </c>
      <c r="H579" s="1" t="s">
        <v>3894</v>
      </c>
      <c r="I579" s="1" t="s">
        <v>24</v>
      </c>
    </row>
    <row r="580" spans="1:9" ht="15">
      <c r="A580" s="1" t="s">
        <v>5053</v>
      </c>
      <c r="B580" s="1" t="s">
        <v>5054</v>
      </c>
      <c r="C580" s="1" t="s">
        <v>221</v>
      </c>
      <c r="D580" s="7">
        <v>40232</v>
      </c>
      <c r="E580" s="8">
        <v>30</v>
      </c>
      <c r="F580" s="1" t="s">
        <v>4973</v>
      </c>
      <c r="G580" s="8">
        <v>80000000</v>
      </c>
      <c r="H580" s="1" t="s">
        <v>3894</v>
      </c>
      <c r="I580" s="1" t="s">
        <v>24</v>
      </c>
    </row>
    <row r="581" spans="1:9" ht="15">
      <c r="A581" s="1" t="s">
        <v>5055</v>
      </c>
      <c r="B581" s="1" t="s">
        <v>5056</v>
      </c>
      <c r="C581" s="1" t="s">
        <v>221</v>
      </c>
      <c r="D581" s="7">
        <v>40234</v>
      </c>
      <c r="E581" s="8">
        <v>31</v>
      </c>
      <c r="F581" s="1" t="s">
        <v>4973</v>
      </c>
      <c r="G581" s="8">
        <v>5000000</v>
      </c>
      <c r="H581" s="1" t="s">
        <v>3894</v>
      </c>
      <c r="I581" s="1" t="s">
        <v>24</v>
      </c>
    </row>
    <row r="582" spans="1:9" ht="15">
      <c r="A582" s="1" t="s">
        <v>5057</v>
      </c>
      <c r="B582" s="1" t="s">
        <v>5058</v>
      </c>
      <c r="C582" s="1" t="s">
        <v>221</v>
      </c>
      <c r="D582" s="7">
        <v>40234</v>
      </c>
      <c r="E582" s="8">
        <v>32</v>
      </c>
      <c r="F582" s="1" t="s">
        <v>4973</v>
      </c>
      <c r="G582" s="8">
        <v>729500000</v>
      </c>
      <c r="H582" s="1" t="s">
        <v>3894</v>
      </c>
      <c r="I582" s="1" t="s">
        <v>24</v>
      </c>
    </row>
    <row r="583" spans="1:9" ht="15">
      <c r="A583" s="1" t="s">
        <v>5059</v>
      </c>
      <c r="B583" s="1" t="s">
        <v>5060</v>
      </c>
      <c r="C583" s="1" t="s">
        <v>221</v>
      </c>
      <c r="D583" s="7">
        <v>40239</v>
      </c>
      <c r="E583" s="8">
        <v>33</v>
      </c>
      <c r="F583" s="1" t="s">
        <v>4973</v>
      </c>
      <c r="G583" s="8">
        <v>935000</v>
      </c>
      <c r="H583" s="1" t="s">
        <v>3894</v>
      </c>
      <c r="I583" s="1" t="s">
        <v>24</v>
      </c>
    </row>
    <row r="584" spans="1:9" ht="15">
      <c r="A584" s="1" t="s">
        <v>5061</v>
      </c>
      <c r="B584" s="1" t="s">
        <v>5062</v>
      </c>
      <c r="C584" s="1" t="s">
        <v>221</v>
      </c>
      <c r="D584" s="7">
        <v>40246</v>
      </c>
      <c r="E584" s="8">
        <v>34</v>
      </c>
      <c r="F584" s="1" t="s">
        <v>4973</v>
      </c>
      <c r="G584" s="8">
        <v>350000000</v>
      </c>
      <c r="H584" s="1" t="s">
        <v>3894</v>
      </c>
      <c r="I584" s="1" t="s">
        <v>24</v>
      </c>
    </row>
    <row r="585" spans="1:9" ht="15">
      <c r="A585" s="1" t="s">
        <v>5063</v>
      </c>
      <c r="B585" s="1" t="s">
        <v>5064</v>
      </c>
      <c r="C585" s="1" t="s">
        <v>221</v>
      </c>
      <c r="D585" s="7">
        <v>40248</v>
      </c>
      <c r="E585" s="8">
        <v>35</v>
      </c>
      <c r="F585" s="1" t="s">
        <v>4973</v>
      </c>
      <c r="G585" s="8">
        <v>500000</v>
      </c>
      <c r="H585" s="1" t="s">
        <v>3894</v>
      </c>
      <c r="I585" s="1" t="s">
        <v>24</v>
      </c>
    </row>
    <row r="586" spans="1:9" ht="15">
      <c r="A586" s="1" t="s">
        <v>5065</v>
      </c>
      <c r="B586" s="1" t="s">
        <v>5066</v>
      </c>
      <c r="C586" s="1" t="s">
        <v>221</v>
      </c>
      <c r="D586" s="7">
        <v>40248</v>
      </c>
      <c r="E586" s="8">
        <v>36</v>
      </c>
      <c r="F586" s="1" t="s">
        <v>4973</v>
      </c>
      <c r="G586" s="8">
        <v>5000000</v>
      </c>
      <c r="H586" s="1" t="s">
        <v>3894</v>
      </c>
      <c r="I586" s="1" t="s">
        <v>24</v>
      </c>
    </row>
    <row r="587" spans="1:9" ht="15">
      <c r="A587" s="1" t="s">
        <v>5067</v>
      </c>
      <c r="B587" s="1" t="s">
        <v>5068</v>
      </c>
      <c r="C587" s="1" t="s">
        <v>221</v>
      </c>
      <c r="D587" s="7">
        <v>40248</v>
      </c>
      <c r="E587" s="8">
        <v>37</v>
      </c>
      <c r="F587" s="1" t="s">
        <v>4973</v>
      </c>
      <c r="G587" s="8">
        <v>60000000</v>
      </c>
      <c r="H587" s="1" t="s">
        <v>3894</v>
      </c>
      <c r="I587" s="1" t="s">
        <v>24</v>
      </c>
    </row>
    <row r="588" spans="1:9" ht="15">
      <c r="A588" s="1" t="s">
        <v>5069</v>
      </c>
      <c r="B588" s="1" t="s">
        <v>5070</v>
      </c>
      <c r="C588" s="1" t="s">
        <v>221</v>
      </c>
      <c r="D588" s="7">
        <v>40254</v>
      </c>
      <c r="E588" s="8">
        <v>38</v>
      </c>
      <c r="F588" s="1" t="s">
        <v>4973</v>
      </c>
      <c r="G588" s="8">
        <v>10700000</v>
      </c>
      <c r="H588" s="1" t="s">
        <v>3894</v>
      </c>
      <c r="I588" s="1" t="s">
        <v>24</v>
      </c>
    </row>
    <row r="589" spans="1:9" ht="15">
      <c r="A589" s="1" t="s">
        <v>5071</v>
      </c>
      <c r="B589" s="1" t="s">
        <v>5072</v>
      </c>
      <c r="C589" s="1" t="s">
        <v>221</v>
      </c>
      <c r="D589" s="7">
        <v>40255</v>
      </c>
      <c r="E589" s="8">
        <v>39</v>
      </c>
      <c r="F589" s="1" t="s">
        <v>4973</v>
      </c>
      <c r="G589" s="8">
        <v>500000000</v>
      </c>
      <c r="H589" s="1" t="s">
        <v>3894</v>
      </c>
      <c r="I589" s="1" t="s">
        <v>24</v>
      </c>
    </row>
    <row r="590" spans="1:9" ht="15">
      <c r="A590" s="1" t="s">
        <v>5073</v>
      </c>
      <c r="B590" s="1" t="s">
        <v>5074</v>
      </c>
      <c r="C590" s="1" t="s">
        <v>221</v>
      </c>
      <c r="D590" s="7">
        <v>40260</v>
      </c>
      <c r="E590" s="8">
        <v>40</v>
      </c>
      <c r="F590" s="1" t="s">
        <v>4973</v>
      </c>
      <c r="G590" s="8">
        <v>96283500</v>
      </c>
      <c r="H590" s="1" t="s">
        <v>3894</v>
      </c>
      <c r="I590" s="1" t="s">
        <v>24</v>
      </c>
    </row>
    <row r="591" spans="1:9" ht="15">
      <c r="A591" s="1" t="s">
        <v>5075</v>
      </c>
      <c r="B591" s="1" t="s">
        <v>5076</v>
      </c>
      <c r="C591" s="1" t="s">
        <v>221</v>
      </c>
      <c r="D591" s="7">
        <v>40260</v>
      </c>
      <c r="E591" s="8">
        <v>41</v>
      </c>
      <c r="F591" s="1" t="s">
        <v>4973</v>
      </c>
      <c r="G591" s="8">
        <v>6684750</v>
      </c>
      <c r="H591" s="1" t="s">
        <v>3894</v>
      </c>
      <c r="I591" s="1" t="s">
        <v>24</v>
      </c>
    </row>
    <row r="592" spans="1:9" ht="15">
      <c r="A592" s="1" t="s">
        <v>5077</v>
      </c>
      <c r="B592" s="1" t="s">
        <v>5078</v>
      </c>
      <c r="C592" s="1" t="s">
        <v>221</v>
      </c>
      <c r="D592" s="7">
        <v>40260</v>
      </c>
      <c r="E592" s="8">
        <v>42</v>
      </c>
      <c r="F592" s="1" t="s">
        <v>4973</v>
      </c>
      <c r="G592" s="8">
        <v>50000</v>
      </c>
      <c r="H592" s="1" t="s">
        <v>3894</v>
      </c>
      <c r="I592" s="1" t="s">
        <v>24</v>
      </c>
    </row>
    <row r="593" spans="1:9" ht="15">
      <c r="A593" s="1" t="s">
        <v>5079</v>
      </c>
      <c r="B593" s="1" t="s">
        <v>5080</v>
      </c>
      <c r="C593" s="1" t="s">
        <v>221</v>
      </c>
      <c r="D593" s="7">
        <v>40260</v>
      </c>
      <c r="E593" s="8">
        <v>43</v>
      </c>
      <c r="F593" s="1" t="s">
        <v>4973</v>
      </c>
      <c r="G593" s="8">
        <v>5000000</v>
      </c>
      <c r="H593" s="1" t="s">
        <v>3894</v>
      </c>
      <c r="I593" s="1" t="s">
        <v>24</v>
      </c>
    </row>
    <row r="594" spans="1:9" ht="15">
      <c r="A594" s="1" t="s">
        <v>5081</v>
      </c>
      <c r="B594" s="1" t="s">
        <v>5082</v>
      </c>
      <c r="C594" s="1" t="s">
        <v>221</v>
      </c>
      <c r="D594" s="7">
        <v>40262</v>
      </c>
      <c r="E594" s="8">
        <v>44</v>
      </c>
      <c r="F594" s="1" t="s">
        <v>4973</v>
      </c>
      <c r="G594" s="8">
        <v>5000000</v>
      </c>
      <c r="H594" s="1" t="s">
        <v>3894</v>
      </c>
      <c r="I594" s="1" t="s">
        <v>24</v>
      </c>
    </row>
    <row r="595" spans="1:9" ht="15">
      <c r="A595" s="1" t="s">
        <v>5083</v>
      </c>
      <c r="B595" s="1" t="s">
        <v>5084</v>
      </c>
      <c r="C595" s="1" t="s">
        <v>221</v>
      </c>
      <c r="D595" s="7">
        <v>40263</v>
      </c>
      <c r="E595" s="8">
        <v>45</v>
      </c>
      <c r="F595" s="1" t="s">
        <v>4973</v>
      </c>
      <c r="G595" s="8">
        <v>10820000</v>
      </c>
      <c r="H595" s="1" t="s">
        <v>3894</v>
      </c>
      <c r="I595" s="1" t="s">
        <v>24</v>
      </c>
    </row>
    <row r="596" spans="1:9" ht="15">
      <c r="A596" s="1" t="s">
        <v>5085</v>
      </c>
      <c r="B596" s="1" t="s">
        <v>5086</v>
      </c>
      <c r="C596" s="1" t="s">
        <v>221</v>
      </c>
      <c r="D596" s="7">
        <v>40263</v>
      </c>
      <c r="E596" s="8">
        <v>46</v>
      </c>
      <c r="F596" s="1" t="s">
        <v>4973</v>
      </c>
      <c r="G596" s="8">
        <v>360000000</v>
      </c>
      <c r="H596" s="1" t="s">
        <v>3894</v>
      </c>
      <c r="I596" s="1" t="s">
        <v>24</v>
      </c>
    </row>
    <row r="597" spans="1:9" ht="15">
      <c r="A597" s="1" t="s">
        <v>5087</v>
      </c>
      <c r="B597" s="1" t="s">
        <v>5088</v>
      </c>
      <c r="C597" s="1" t="s">
        <v>221</v>
      </c>
      <c r="D597" s="7">
        <v>40266</v>
      </c>
      <c r="E597" s="8">
        <v>47</v>
      </c>
      <c r="F597" s="1" t="s">
        <v>4973</v>
      </c>
      <c r="G597" s="8">
        <v>8000000</v>
      </c>
      <c r="H597" s="1" t="s">
        <v>3894</v>
      </c>
      <c r="I597" s="1" t="s">
        <v>24</v>
      </c>
    </row>
    <row r="598" spans="1:9" ht="15">
      <c r="A598" s="1" t="s">
        <v>5089</v>
      </c>
      <c r="B598" s="1" t="s">
        <v>5090</v>
      </c>
      <c r="C598" s="1" t="s">
        <v>221</v>
      </c>
      <c r="D598" s="7">
        <v>40266</v>
      </c>
      <c r="E598" s="8">
        <v>48</v>
      </c>
      <c r="F598" s="1" t="s">
        <v>4973</v>
      </c>
      <c r="G598" s="8">
        <v>459764000</v>
      </c>
      <c r="H598" s="1" t="s">
        <v>3894</v>
      </c>
      <c r="I598" s="1" t="s">
        <v>24</v>
      </c>
    </row>
    <row r="599" spans="1:9" ht="15">
      <c r="A599" s="1" t="s">
        <v>5091</v>
      </c>
      <c r="B599" s="1" t="s">
        <v>5092</v>
      </c>
      <c r="C599" s="1" t="s">
        <v>221</v>
      </c>
      <c r="D599" s="7">
        <v>40268</v>
      </c>
      <c r="E599" s="8">
        <v>49</v>
      </c>
      <c r="F599" s="1" t="s">
        <v>4973</v>
      </c>
      <c r="G599" s="8">
        <v>8000000</v>
      </c>
      <c r="H599" s="1" t="s">
        <v>3894</v>
      </c>
      <c r="I599" s="1" t="s">
        <v>24</v>
      </c>
    </row>
    <row r="600" spans="1:9" ht="15">
      <c r="A600" s="1" t="s">
        <v>5093</v>
      </c>
      <c r="B600" s="1" t="s">
        <v>5094</v>
      </c>
      <c r="C600" s="1" t="s">
        <v>221</v>
      </c>
      <c r="D600" s="7">
        <v>40268</v>
      </c>
      <c r="E600" s="8">
        <v>50</v>
      </c>
      <c r="F600" s="1" t="s">
        <v>4973</v>
      </c>
      <c r="G600" s="8">
        <v>479000</v>
      </c>
      <c r="H600" s="1" t="s">
        <v>3894</v>
      </c>
      <c r="I600" s="1" t="s">
        <v>24</v>
      </c>
    </row>
    <row r="601" spans="1:9" ht="15">
      <c r="A601" s="1" t="s">
        <v>5095</v>
      </c>
      <c r="B601" s="1" t="s">
        <v>5096</v>
      </c>
      <c r="C601" s="1" t="s">
        <v>221</v>
      </c>
      <c r="D601" s="7">
        <v>40268</v>
      </c>
      <c r="E601" s="8">
        <v>51</v>
      </c>
      <c r="F601" s="1" t="s">
        <v>4973</v>
      </c>
      <c r="G601" s="8">
        <v>29521000</v>
      </c>
      <c r="H601" s="1" t="s">
        <v>3894</v>
      </c>
      <c r="I601" s="1" t="s">
        <v>24</v>
      </c>
    </row>
    <row r="602" spans="1:9" ht="15">
      <c r="A602" s="1" t="s">
        <v>5097</v>
      </c>
      <c r="B602" s="1" t="s">
        <v>5098</v>
      </c>
      <c r="C602" s="1" t="s">
        <v>221</v>
      </c>
      <c r="D602" s="7">
        <v>40275</v>
      </c>
      <c r="E602" s="8">
        <v>52</v>
      </c>
      <c r="F602" s="1" t="s">
        <v>4973</v>
      </c>
      <c r="G602" s="8">
        <v>150000000</v>
      </c>
      <c r="H602" s="1" t="s">
        <v>3894</v>
      </c>
      <c r="I602" s="1" t="s">
        <v>24</v>
      </c>
    </row>
    <row r="603" spans="1:9" ht="15">
      <c r="A603" s="1" t="s">
        <v>5099</v>
      </c>
      <c r="B603" s="1" t="s">
        <v>5100</v>
      </c>
      <c r="C603" s="1" t="s">
        <v>221</v>
      </c>
      <c r="D603" s="7">
        <v>40275</v>
      </c>
      <c r="E603" s="8">
        <v>53</v>
      </c>
      <c r="F603" s="1" t="s">
        <v>4973</v>
      </c>
      <c r="G603" s="8">
        <v>60000</v>
      </c>
      <c r="H603" s="1" t="s">
        <v>3894</v>
      </c>
      <c r="I603" s="1" t="s">
        <v>24</v>
      </c>
    </row>
    <row r="604" spans="1:9" ht="15">
      <c r="A604" s="1" t="s">
        <v>5101</v>
      </c>
      <c r="B604" s="1" t="s">
        <v>5102</v>
      </c>
      <c r="C604" s="1" t="s">
        <v>221</v>
      </c>
      <c r="D604" s="7">
        <v>40275</v>
      </c>
      <c r="E604" s="8">
        <v>54</v>
      </c>
      <c r="F604" s="1" t="s">
        <v>4973</v>
      </c>
      <c r="G604" s="8">
        <v>81792000</v>
      </c>
      <c r="H604" s="1" t="s">
        <v>3894</v>
      </c>
      <c r="I604" s="1" t="s">
        <v>24</v>
      </c>
    </row>
    <row r="605" spans="1:9" ht="15">
      <c r="A605" s="1" t="s">
        <v>5103</v>
      </c>
      <c r="B605" s="1" t="s">
        <v>5104</v>
      </c>
      <c r="C605" s="1" t="s">
        <v>221</v>
      </c>
      <c r="D605" s="7">
        <v>40275</v>
      </c>
      <c r="E605" s="8">
        <v>55</v>
      </c>
      <c r="F605" s="1" t="s">
        <v>4973</v>
      </c>
      <c r="G605" s="8">
        <v>20000000</v>
      </c>
      <c r="H605" s="1" t="s">
        <v>3894</v>
      </c>
      <c r="I605" s="1" t="s">
        <v>24</v>
      </c>
    </row>
    <row r="606" spans="1:9" ht="15">
      <c r="A606" s="1" t="s">
        <v>5105</v>
      </c>
      <c r="B606" s="1" t="s">
        <v>5106</v>
      </c>
      <c r="C606" s="1" t="s">
        <v>221</v>
      </c>
      <c r="D606" s="7">
        <v>40276</v>
      </c>
      <c r="E606" s="8">
        <v>56</v>
      </c>
      <c r="F606" s="1" t="s">
        <v>4973</v>
      </c>
      <c r="G606" s="8">
        <v>25000000</v>
      </c>
      <c r="H606" s="1" t="s">
        <v>3894</v>
      </c>
      <c r="I606" s="1" t="s">
        <v>24</v>
      </c>
    </row>
    <row r="607" spans="1:9" ht="15">
      <c r="A607" s="1" t="s">
        <v>5107</v>
      </c>
      <c r="B607" s="1" t="s">
        <v>5108</v>
      </c>
      <c r="C607" s="1" t="s">
        <v>221</v>
      </c>
      <c r="D607" s="7">
        <v>40277</v>
      </c>
      <c r="E607" s="8">
        <v>57</v>
      </c>
      <c r="F607" s="1" t="s">
        <v>4973</v>
      </c>
      <c r="G607" s="8">
        <v>1000000000</v>
      </c>
      <c r="H607" s="1" t="s">
        <v>3894</v>
      </c>
      <c r="I607" s="1" t="s">
        <v>24</v>
      </c>
    </row>
    <row r="608" spans="1:9" ht="15">
      <c r="A608" s="1" t="s">
        <v>5109</v>
      </c>
      <c r="B608" s="1" t="s">
        <v>5110</v>
      </c>
      <c r="C608" s="1" t="s">
        <v>221</v>
      </c>
      <c r="D608" s="7">
        <v>40281</v>
      </c>
      <c r="E608" s="8">
        <v>58</v>
      </c>
      <c r="F608" s="1" t="s">
        <v>4973</v>
      </c>
      <c r="G608" s="8">
        <v>100000000</v>
      </c>
      <c r="H608" s="1" t="s">
        <v>3894</v>
      </c>
      <c r="I608" s="1" t="s">
        <v>24</v>
      </c>
    </row>
    <row r="609" spans="1:9" ht="15">
      <c r="A609" s="1" t="s">
        <v>5111</v>
      </c>
      <c r="B609" s="1" t="s">
        <v>4240</v>
      </c>
      <c r="C609" s="1" t="s">
        <v>221</v>
      </c>
      <c r="D609" s="7">
        <v>40289</v>
      </c>
      <c r="E609" s="8">
        <v>59</v>
      </c>
      <c r="F609" s="1" t="s">
        <v>4973</v>
      </c>
      <c r="G609" s="8">
        <v>72000000</v>
      </c>
      <c r="H609" s="1" t="s">
        <v>3894</v>
      </c>
      <c r="I609" s="1" t="s">
        <v>24</v>
      </c>
    </row>
    <row r="610" spans="1:9" ht="15">
      <c r="A610" s="1" t="s">
        <v>5112</v>
      </c>
      <c r="B610" s="1" t="s">
        <v>5113</v>
      </c>
      <c r="C610" s="1" t="s">
        <v>221</v>
      </c>
      <c r="D610" s="7">
        <v>40290</v>
      </c>
      <c r="E610" s="8">
        <v>60</v>
      </c>
      <c r="F610" s="1" t="s">
        <v>4973</v>
      </c>
      <c r="G610" s="8">
        <v>5000000</v>
      </c>
      <c r="H610" s="1" t="s">
        <v>3894</v>
      </c>
      <c r="I610" s="1" t="s">
        <v>24</v>
      </c>
    </row>
    <row r="611" spans="1:9" ht="15">
      <c r="A611" s="1" t="s">
        <v>5114</v>
      </c>
      <c r="B611" s="1" t="s">
        <v>5115</v>
      </c>
      <c r="C611" s="1" t="s">
        <v>221</v>
      </c>
      <c r="D611" s="7">
        <v>40291</v>
      </c>
      <c r="E611" s="8">
        <v>61</v>
      </c>
      <c r="F611" s="1" t="s">
        <v>4973</v>
      </c>
      <c r="G611" s="8">
        <v>5000000</v>
      </c>
      <c r="H611" s="1" t="s">
        <v>3894</v>
      </c>
      <c r="I611" s="1" t="s">
        <v>24</v>
      </c>
    </row>
    <row r="612" spans="1:9" ht="15">
      <c r="A612" s="1" t="s">
        <v>5116</v>
      </c>
      <c r="B612" s="1" t="s">
        <v>5117</v>
      </c>
      <c r="C612" s="1" t="s">
        <v>221</v>
      </c>
      <c r="D612" s="7">
        <v>40296</v>
      </c>
      <c r="E612" s="8">
        <v>62</v>
      </c>
      <c r="F612" s="1" t="s">
        <v>4973</v>
      </c>
      <c r="G612" s="8">
        <v>1329055000</v>
      </c>
      <c r="H612" s="1" t="s">
        <v>3894</v>
      </c>
      <c r="I612" s="1" t="s">
        <v>24</v>
      </c>
    </row>
    <row r="613" spans="1:9" ht="15">
      <c r="A613" s="1" t="s">
        <v>5118</v>
      </c>
      <c r="B613" s="1" t="s">
        <v>5119</v>
      </c>
      <c r="C613" s="1" t="s">
        <v>221</v>
      </c>
      <c r="D613" s="7">
        <v>40297</v>
      </c>
      <c r="E613" s="8">
        <v>63</v>
      </c>
      <c r="F613" s="1" t="s">
        <v>4973</v>
      </c>
      <c r="G613" s="8">
        <v>57300000</v>
      </c>
      <c r="H613" s="1" t="s">
        <v>3894</v>
      </c>
      <c r="I613" s="1" t="s">
        <v>24</v>
      </c>
    </row>
    <row r="614" spans="1:9" ht="15">
      <c r="A614" s="1" t="s">
        <v>5120</v>
      </c>
      <c r="B614" s="1" t="s">
        <v>5121</v>
      </c>
      <c r="C614" s="1" t="s">
        <v>221</v>
      </c>
      <c r="D614" s="7">
        <v>40297</v>
      </c>
      <c r="E614" s="8">
        <v>64</v>
      </c>
      <c r="F614" s="1" t="s">
        <v>4973</v>
      </c>
      <c r="G614" s="8">
        <v>5000000</v>
      </c>
      <c r="H614" s="1" t="s">
        <v>3894</v>
      </c>
      <c r="I614" s="1" t="s">
        <v>24</v>
      </c>
    </row>
    <row r="615" spans="1:9" ht="15">
      <c r="A615" s="1" t="s">
        <v>5122</v>
      </c>
      <c r="B615" s="1" t="s">
        <v>5123</v>
      </c>
      <c r="C615" s="1" t="s">
        <v>221</v>
      </c>
      <c r="D615" s="7">
        <v>40297</v>
      </c>
      <c r="E615" s="8">
        <v>65</v>
      </c>
      <c r="F615" s="1" t="s">
        <v>4973</v>
      </c>
      <c r="G615" s="8">
        <v>310000000</v>
      </c>
      <c r="H615" s="1" t="s">
        <v>3894</v>
      </c>
      <c r="I615" s="1" t="s">
        <v>24</v>
      </c>
    </row>
    <row r="616" spans="1:9" ht="15">
      <c r="A616" s="1" t="s">
        <v>5124</v>
      </c>
      <c r="B616" s="1" t="s">
        <v>5125</v>
      </c>
      <c r="C616" s="1" t="s">
        <v>221</v>
      </c>
      <c r="D616" s="7">
        <v>40297</v>
      </c>
      <c r="E616" s="8">
        <v>66</v>
      </c>
      <c r="F616" s="1" t="s">
        <v>4973</v>
      </c>
      <c r="G616" s="8">
        <v>30000000</v>
      </c>
      <c r="H616" s="1" t="s">
        <v>3894</v>
      </c>
      <c r="I616" s="1" t="s">
        <v>24</v>
      </c>
    </row>
    <row r="617" spans="1:9" ht="15">
      <c r="A617" s="1" t="s">
        <v>5126</v>
      </c>
      <c r="B617" s="1" t="s">
        <v>5127</v>
      </c>
      <c r="C617" s="1" t="s">
        <v>221</v>
      </c>
      <c r="D617" s="7">
        <v>40298</v>
      </c>
      <c r="E617" s="8">
        <v>67</v>
      </c>
      <c r="F617" s="1" t="s">
        <v>4973</v>
      </c>
      <c r="G617" s="8">
        <v>985000000</v>
      </c>
      <c r="H617" s="1" t="s">
        <v>3894</v>
      </c>
      <c r="I617" s="1" t="s">
        <v>24</v>
      </c>
    </row>
    <row r="618" spans="1:9" ht="15">
      <c r="A618" s="1" t="s">
        <v>5128</v>
      </c>
      <c r="B618" s="1" t="s">
        <v>5129</v>
      </c>
      <c r="C618" s="1" t="s">
        <v>221</v>
      </c>
      <c r="D618" s="7">
        <v>40301</v>
      </c>
      <c r="E618" s="8">
        <v>68</v>
      </c>
      <c r="F618" s="1" t="s">
        <v>4973</v>
      </c>
      <c r="G618" s="8">
        <v>5000000</v>
      </c>
      <c r="H618" s="1" t="s">
        <v>3894</v>
      </c>
      <c r="I618" s="1" t="s">
        <v>24</v>
      </c>
    </row>
    <row r="619" spans="1:9" ht="15">
      <c r="A619" s="1" t="s">
        <v>5130</v>
      </c>
      <c r="B619" s="1" t="s">
        <v>5131</v>
      </c>
      <c r="C619" s="1" t="s">
        <v>221</v>
      </c>
      <c r="D619" s="7">
        <v>40303</v>
      </c>
      <c r="E619" s="8">
        <v>69</v>
      </c>
      <c r="F619" s="1" t="s">
        <v>4973</v>
      </c>
      <c r="G619" s="8">
        <v>56020000</v>
      </c>
      <c r="H619" s="1" t="s">
        <v>3894</v>
      </c>
      <c r="I619" s="1" t="s">
        <v>24</v>
      </c>
    </row>
    <row r="620" spans="1:9" ht="15">
      <c r="A620" s="1" t="s">
        <v>5132</v>
      </c>
      <c r="B620" s="1" t="s">
        <v>5133</v>
      </c>
      <c r="C620" s="1" t="s">
        <v>221</v>
      </c>
      <c r="D620" s="7">
        <v>40304</v>
      </c>
      <c r="E620" s="8">
        <v>70</v>
      </c>
      <c r="F620" s="1" t="s">
        <v>4973</v>
      </c>
      <c r="G620" s="8">
        <v>482000000</v>
      </c>
      <c r="H620" s="1" t="s">
        <v>3894</v>
      </c>
      <c r="I620" s="1" t="s">
        <v>24</v>
      </c>
    </row>
    <row r="621" spans="1:9" ht="15">
      <c r="A621" s="1" t="s">
        <v>5134</v>
      </c>
      <c r="B621" s="1" t="s">
        <v>5135</v>
      </c>
      <c r="C621" s="1" t="s">
        <v>221</v>
      </c>
      <c r="D621" s="7">
        <v>40309</v>
      </c>
      <c r="E621" s="8">
        <v>71</v>
      </c>
      <c r="F621" s="1" t="s">
        <v>4973</v>
      </c>
      <c r="G621" s="8">
        <v>20000000</v>
      </c>
      <c r="H621" s="1" t="s">
        <v>3894</v>
      </c>
      <c r="I621" s="1" t="s">
        <v>24</v>
      </c>
    </row>
    <row r="622" spans="1:9" ht="15">
      <c r="A622" s="1" t="s">
        <v>5136</v>
      </c>
      <c r="B622" s="1" t="s">
        <v>5137</v>
      </c>
      <c r="C622" s="1" t="s">
        <v>221</v>
      </c>
      <c r="D622" s="7">
        <v>40310</v>
      </c>
      <c r="E622" s="8">
        <v>72</v>
      </c>
      <c r="F622" s="1" t="s">
        <v>4973</v>
      </c>
      <c r="G622" s="8">
        <v>5000000</v>
      </c>
      <c r="H622" s="1" t="s">
        <v>3894</v>
      </c>
      <c r="I622" s="1" t="s">
        <v>24</v>
      </c>
    </row>
    <row r="623" spans="1:9" ht="15">
      <c r="A623" s="1" t="s">
        <v>5138</v>
      </c>
      <c r="B623" s="1" t="s">
        <v>5139</v>
      </c>
      <c r="C623" s="1" t="s">
        <v>221</v>
      </c>
      <c r="D623" s="7">
        <v>40311</v>
      </c>
      <c r="E623" s="8">
        <v>73</v>
      </c>
      <c r="F623" s="1" t="s">
        <v>4973</v>
      </c>
      <c r="G623" s="8">
        <v>5000000</v>
      </c>
      <c r="H623" s="1" t="s">
        <v>3894</v>
      </c>
      <c r="I623" s="1" t="s">
        <v>24</v>
      </c>
    </row>
    <row r="624" spans="1:9" ht="15">
      <c r="A624" s="1" t="s">
        <v>5140</v>
      </c>
      <c r="B624" s="1" t="s">
        <v>5141</v>
      </c>
      <c r="C624" s="1" t="s">
        <v>221</v>
      </c>
      <c r="D624" s="7">
        <v>40311</v>
      </c>
      <c r="E624" s="8">
        <v>74</v>
      </c>
      <c r="F624" s="1" t="s">
        <v>4973</v>
      </c>
      <c r="G624" s="8">
        <v>183308000</v>
      </c>
      <c r="H624" s="1" t="s">
        <v>3894</v>
      </c>
      <c r="I624" s="1" t="s">
        <v>24</v>
      </c>
    </row>
    <row r="625" spans="1:9" ht="15">
      <c r="A625" s="1" t="s">
        <v>5142</v>
      </c>
      <c r="B625" s="1" t="s">
        <v>5143</v>
      </c>
      <c r="C625" s="1" t="s">
        <v>221</v>
      </c>
      <c r="D625" s="7">
        <v>40312</v>
      </c>
      <c r="E625" s="8">
        <v>75</v>
      </c>
      <c r="F625" s="1" t="s">
        <v>4973</v>
      </c>
      <c r="G625" s="8">
        <v>531700</v>
      </c>
      <c r="H625" s="1" t="s">
        <v>4712</v>
      </c>
      <c r="I625" s="1" t="s">
        <v>24</v>
      </c>
    </row>
    <row r="626" spans="1:9" ht="15">
      <c r="A626" s="1" t="s">
        <v>5144</v>
      </c>
      <c r="B626" s="1" t="s">
        <v>5145</v>
      </c>
      <c r="C626" s="1" t="s">
        <v>221</v>
      </c>
      <c r="D626" s="7">
        <v>40312</v>
      </c>
      <c r="E626" s="8">
        <v>76</v>
      </c>
      <c r="F626" s="1" t="s">
        <v>4973</v>
      </c>
      <c r="G626" s="8">
        <v>10000000</v>
      </c>
      <c r="H626" s="1" t="s">
        <v>3894</v>
      </c>
      <c r="I626" s="1" t="s">
        <v>24</v>
      </c>
    </row>
    <row r="627" spans="1:9" ht="15">
      <c r="A627" s="1" t="s">
        <v>5146</v>
      </c>
      <c r="B627" s="1" t="s">
        <v>5147</v>
      </c>
      <c r="C627" s="1" t="s">
        <v>221</v>
      </c>
      <c r="D627" s="7">
        <v>40312</v>
      </c>
      <c r="E627" s="8">
        <v>77</v>
      </c>
      <c r="F627" s="1" t="s">
        <v>4973</v>
      </c>
      <c r="G627" s="8">
        <v>431000000</v>
      </c>
      <c r="H627" s="1" t="s">
        <v>3894</v>
      </c>
      <c r="I627" s="1" t="s">
        <v>24</v>
      </c>
    </row>
    <row r="628" spans="1:9" ht="15">
      <c r="A628" s="1" t="s">
        <v>5148</v>
      </c>
      <c r="B628" s="1" t="s">
        <v>5147</v>
      </c>
      <c r="C628" s="1" t="s">
        <v>221</v>
      </c>
      <c r="D628" s="7">
        <v>40312</v>
      </c>
      <c r="E628" s="8">
        <v>78</v>
      </c>
      <c r="F628" s="1" t="s">
        <v>4973</v>
      </c>
      <c r="G628" s="8">
        <v>960000</v>
      </c>
      <c r="H628" s="1" t="s">
        <v>3894</v>
      </c>
      <c r="I628" s="1" t="s">
        <v>24</v>
      </c>
    </row>
    <row r="629" spans="1:9" ht="15">
      <c r="A629" s="1" t="s">
        <v>5149</v>
      </c>
      <c r="B629" s="1" t="s">
        <v>5150</v>
      </c>
      <c r="C629" s="1" t="s">
        <v>221</v>
      </c>
      <c r="D629" s="7">
        <v>40312</v>
      </c>
      <c r="E629" s="8">
        <v>79</v>
      </c>
      <c r="F629" s="1" t="s">
        <v>4973</v>
      </c>
      <c r="G629" s="8">
        <v>9000000</v>
      </c>
      <c r="H629" s="1" t="s">
        <v>3894</v>
      </c>
      <c r="I629" s="1" t="s">
        <v>24</v>
      </c>
    </row>
    <row r="630" spans="1:9" ht="15">
      <c r="A630" s="1" t="s">
        <v>5151</v>
      </c>
      <c r="B630" s="1" t="s">
        <v>5150</v>
      </c>
      <c r="C630" s="1" t="s">
        <v>221</v>
      </c>
      <c r="D630" s="7">
        <v>40312</v>
      </c>
      <c r="E630" s="8">
        <v>80</v>
      </c>
      <c r="F630" s="1" t="s">
        <v>4973</v>
      </c>
      <c r="G630" s="8">
        <v>1000000000</v>
      </c>
      <c r="H630" s="1" t="s">
        <v>3894</v>
      </c>
      <c r="I630" s="1" t="s">
        <v>24</v>
      </c>
    </row>
    <row r="631" spans="1:9" ht="15">
      <c r="A631" s="1" t="s">
        <v>5152</v>
      </c>
      <c r="B631" s="1" t="s">
        <v>5150</v>
      </c>
      <c r="C631" s="1" t="s">
        <v>221</v>
      </c>
      <c r="D631" s="7">
        <v>40312</v>
      </c>
      <c r="E631" s="8">
        <v>81</v>
      </c>
      <c r="F631" s="1" t="s">
        <v>4973</v>
      </c>
      <c r="G631" s="8">
        <v>190000000</v>
      </c>
      <c r="H631" s="1" t="s">
        <v>3894</v>
      </c>
      <c r="I631" s="1" t="s">
        <v>24</v>
      </c>
    </row>
    <row r="632" spans="1:9" ht="15">
      <c r="A632" s="1" t="s">
        <v>5153</v>
      </c>
      <c r="B632" s="1" t="s">
        <v>5154</v>
      </c>
      <c r="C632" s="1" t="s">
        <v>221</v>
      </c>
      <c r="D632" s="7">
        <v>40312</v>
      </c>
      <c r="E632" s="8">
        <v>82</v>
      </c>
      <c r="F632" s="1" t="s">
        <v>4973</v>
      </c>
      <c r="G632" s="8">
        <v>50000000</v>
      </c>
      <c r="H632" s="1" t="s">
        <v>3894</v>
      </c>
      <c r="I632" s="1" t="s">
        <v>24</v>
      </c>
    </row>
    <row r="633" spans="1:9" ht="15">
      <c r="A633" s="1" t="s">
        <v>5155</v>
      </c>
      <c r="B633" s="1" t="s">
        <v>5154</v>
      </c>
      <c r="C633" s="1" t="s">
        <v>221</v>
      </c>
      <c r="D633" s="7">
        <v>40312</v>
      </c>
      <c r="E633" s="8">
        <v>83</v>
      </c>
      <c r="F633" s="1" t="s">
        <v>4973</v>
      </c>
      <c r="G633" s="8">
        <v>1200000000</v>
      </c>
      <c r="H633" s="1" t="s">
        <v>3894</v>
      </c>
      <c r="I633" s="1" t="s">
        <v>24</v>
      </c>
    </row>
    <row r="634" spans="1:9" ht="15">
      <c r="A634" s="1" t="s">
        <v>5156</v>
      </c>
      <c r="B634" s="1" t="s">
        <v>5157</v>
      </c>
      <c r="C634" s="1" t="s">
        <v>221</v>
      </c>
      <c r="D634" s="7">
        <v>40315</v>
      </c>
      <c r="E634" s="8">
        <v>84</v>
      </c>
      <c r="F634" s="1" t="s">
        <v>4973</v>
      </c>
      <c r="G634" s="8">
        <v>105840000</v>
      </c>
      <c r="H634" s="1" t="s">
        <v>3894</v>
      </c>
      <c r="I634" s="1" t="s">
        <v>24</v>
      </c>
    </row>
    <row r="635" spans="1:9" ht="15">
      <c r="A635" s="1" t="s">
        <v>5158</v>
      </c>
      <c r="B635" s="1" t="s">
        <v>5159</v>
      </c>
      <c r="C635" s="1" t="s">
        <v>221</v>
      </c>
      <c r="D635" s="7">
        <v>40316</v>
      </c>
      <c r="E635" s="8">
        <v>85</v>
      </c>
      <c r="F635" s="1" t="s">
        <v>4973</v>
      </c>
      <c r="G635" s="8">
        <v>140000000</v>
      </c>
      <c r="H635" s="1" t="s">
        <v>3894</v>
      </c>
      <c r="I635" s="1" t="s">
        <v>24</v>
      </c>
    </row>
    <row r="636" spans="1:9" ht="15">
      <c r="A636" s="1" t="s">
        <v>5160</v>
      </c>
      <c r="B636" s="1" t="s">
        <v>5161</v>
      </c>
      <c r="C636" s="1" t="s">
        <v>221</v>
      </c>
      <c r="D636" s="7">
        <v>40316</v>
      </c>
      <c r="E636" s="8">
        <v>86</v>
      </c>
      <c r="F636" s="1" t="s">
        <v>4973</v>
      </c>
      <c r="G636" s="8">
        <v>5000000</v>
      </c>
      <c r="H636" s="1" t="s">
        <v>3894</v>
      </c>
      <c r="I636" s="1" t="s">
        <v>24</v>
      </c>
    </row>
    <row r="637" spans="1:9" ht="15">
      <c r="A637" s="1" t="s">
        <v>5162</v>
      </c>
      <c r="B637" s="1" t="s">
        <v>5163</v>
      </c>
      <c r="C637" s="1" t="s">
        <v>221</v>
      </c>
      <c r="D637" s="7">
        <v>40316</v>
      </c>
      <c r="E637" s="8">
        <v>87</v>
      </c>
      <c r="F637" s="1" t="s">
        <v>5164</v>
      </c>
      <c r="G637" s="8">
        <v>5000000</v>
      </c>
      <c r="H637" s="1" t="s">
        <v>3894</v>
      </c>
      <c r="I637" s="1" t="s">
        <v>24</v>
      </c>
    </row>
    <row r="638" spans="1:9" ht="15">
      <c r="A638" s="1" t="s">
        <v>5165</v>
      </c>
      <c r="B638" s="1" t="s">
        <v>5166</v>
      </c>
      <c r="C638" s="1" t="s">
        <v>221</v>
      </c>
      <c r="D638" s="7">
        <v>40316</v>
      </c>
      <c r="E638" s="8">
        <v>88</v>
      </c>
      <c r="F638" s="1" t="s">
        <v>4973</v>
      </c>
      <c r="G638" s="8">
        <v>15000000</v>
      </c>
      <c r="H638" s="1" t="s">
        <v>3894</v>
      </c>
      <c r="I638" s="1" t="s">
        <v>24</v>
      </c>
    </row>
    <row r="639" spans="1:9" ht="15">
      <c r="A639" s="1" t="s">
        <v>5167</v>
      </c>
      <c r="B639" s="1" t="s">
        <v>5168</v>
      </c>
      <c r="C639" s="1" t="s">
        <v>221</v>
      </c>
      <c r="D639" s="7">
        <v>40317</v>
      </c>
      <c r="E639" s="8">
        <v>89</v>
      </c>
      <c r="F639" s="1" t="s">
        <v>5164</v>
      </c>
      <c r="G639" s="8">
        <v>5000000</v>
      </c>
      <c r="H639" s="1" t="s">
        <v>3894</v>
      </c>
      <c r="I639" s="1" t="s">
        <v>24</v>
      </c>
    </row>
    <row r="640" spans="1:9" ht="15">
      <c r="A640" s="1" t="s">
        <v>5169</v>
      </c>
      <c r="B640" s="1" t="s">
        <v>5170</v>
      </c>
      <c r="C640" s="1" t="s">
        <v>221</v>
      </c>
      <c r="D640" s="7">
        <v>40318</v>
      </c>
      <c r="E640" s="8">
        <v>90</v>
      </c>
      <c r="F640" s="1" t="s">
        <v>5164</v>
      </c>
      <c r="G640" s="8">
        <v>12500000</v>
      </c>
      <c r="H640" s="1" t="s">
        <v>3894</v>
      </c>
      <c r="I640" s="1" t="s">
        <v>24</v>
      </c>
    </row>
    <row r="641" spans="1:9" ht="15">
      <c r="A641" s="1" t="s">
        <v>5171</v>
      </c>
      <c r="B641" s="1" t="s">
        <v>4668</v>
      </c>
      <c r="C641" s="1" t="s">
        <v>221</v>
      </c>
      <c r="D641" s="7">
        <v>40318</v>
      </c>
      <c r="E641" s="8">
        <v>91</v>
      </c>
      <c r="F641" s="1" t="s">
        <v>5164</v>
      </c>
      <c r="G641" s="8">
        <v>41510101200</v>
      </c>
      <c r="H641" s="1" t="s">
        <v>3894</v>
      </c>
      <c r="I641" s="1" t="s">
        <v>24</v>
      </c>
    </row>
    <row r="642" spans="1:9" ht="15">
      <c r="A642" s="1" t="s">
        <v>5172</v>
      </c>
      <c r="B642" s="1" t="s">
        <v>4670</v>
      </c>
      <c r="C642" s="1" t="s">
        <v>221</v>
      </c>
      <c r="D642" s="7">
        <v>40318</v>
      </c>
      <c r="E642" s="8">
        <v>92</v>
      </c>
      <c r="F642" s="1" t="s">
        <v>5164</v>
      </c>
      <c r="G642" s="8">
        <v>1000</v>
      </c>
      <c r="H642" s="1" t="s">
        <v>3894</v>
      </c>
      <c r="I642" s="1" t="s">
        <v>24</v>
      </c>
    </row>
    <row r="643" spans="1:9" ht="15">
      <c r="A643" s="1" t="s">
        <v>5173</v>
      </c>
      <c r="B643" s="1" t="s">
        <v>5174</v>
      </c>
      <c r="C643" s="1" t="s">
        <v>221</v>
      </c>
      <c r="D643" s="7">
        <v>40318</v>
      </c>
      <c r="E643" s="8">
        <v>93</v>
      </c>
      <c r="F643" s="1" t="s">
        <v>5164</v>
      </c>
      <c r="G643" s="8">
        <v>5000000</v>
      </c>
      <c r="H643" s="1" t="s">
        <v>3894</v>
      </c>
      <c r="I643" s="1" t="s">
        <v>24</v>
      </c>
    </row>
    <row r="644" spans="1:9" ht="15">
      <c r="A644" s="1" t="s">
        <v>5175</v>
      </c>
      <c r="B644" s="1" t="s">
        <v>5176</v>
      </c>
      <c r="C644" s="1" t="s">
        <v>221</v>
      </c>
      <c r="D644" s="7">
        <v>40318</v>
      </c>
      <c r="E644" s="8">
        <v>94</v>
      </c>
      <c r="F644" s="1" t="s">
        <v>5164</v>
      </c>
      <c r="G644" s="8">
        <v>510000</v>
      </c>
      <c r="H644" s="1" t="s">
        <v>3894</v>
      </c>
      <c r="I644" s="1" t="s">
        <v>24</v>
      </c>
    </row>
    <row r="645" spans="1:9" ht="15">
      <c r="A645" s="1" t="s">
        <v>5177</v>
      </c>
      <c r="B645" s="1" t="s">
        <v>5178</v>
      </c>
      <c r="C645" s="1" t="s">
        <v>221</v>
      </c>
      <c r="D645" s="7">
        <v>40324</v>
      </c>
      <c r="E645" s="8">
        <v>95</v>
      </c>
      <c r="F645" s="1" t="s">
        <v>5164</v>
      </c>
      <c r="G645" s="8">
        <v>98695800</v>
      </c>
      <c r="H645" s="1" t="s">
        <v>3894</v>
      </c>
      <c r="I645" s="1" t="s">
        <v>24</v>
      </c>
    </row>
    <row r="646" spans="1:9" ht="15">
      <c r="A646" s="1" t="s">
        <v>5179</v>
      </c>
      <c r="B646" s="1" t="s">
        <v>5180</v>
      </c>
      <c r="C646" s="1" t="s">
        <v>221</v>
      </c>
      <c r="D646" s="7">
        <v>40324</v>
      </c>
      <c r="E646" s="8">
        <v>96</v>
      </c>
      <c r="F646" s="1" t="s">
        <v>5164</v>
      </c>
      <c r="G646" s="8">
        <v>60200000</v>
      </c>
      <c r="H646" s="1" t="s">
        <v>3894</v>
      </c>
      <c r="I646" s="1" t="s">
        <v>24</v>
      </c>
    </row>
    <row r="647" spans="1:9" ht="15">
      <c r="A647" s="1" t="s">
        <v>5181</v>
      </c>
      <c r="B647" s="1" t="s">
        <v>5182</v>
      </c>
      <c r="C647" s="1" t="s">
        <v>221</v>
      </c>
      <c r="D647" s="7">
        <v>40324</v>
      </c>
      <c r="E647" s="8">
        <v>97</v>
      </c>
      <c r="F647" s="1" t="s">
        <v>5164</v>
      </c>
      <c r="G647" s="8">
        <v>4200</v>
      </c>
      <c r="H647" s="1" t="s">
        <v>3894</v>
      </c>
      <c r="I647" s="1" t="s">
        <v>24</v>
      </c>
    </row>
    <row r="648" spans="1:9" ht="15">
      <c r="A648" s="1" t="s">
        <v>5183</v>
      </c>
      <c r="B648" s="1" t="s">
        <v>5184</v>
      </c>
      <c r="C648" s="1" t="s">
        <v>221</v>
      </c>
      <c r="D648" s="7">
        <v>40324</v>
      </c>
      <c r="E648" s="8">
        <v>98</v>
      </c>
      <c r="F648" s="1" t="s">
        <v>5164</v>
      </c>
      <c r="G648" s="8">
        <v>9800000</v>
      </c>
      <c r="H648" s="1" t="s">
        <v>3894</v>
      </c>
      <c r="I648" s="1" t="s">
        <v>24</v>
      </c>
    </row>
    <row r="649" spans="1:9" ht="15">
      <c r="A649" s="1" t="s">
        <v>5185</v>
      </c>
      <c r="B649" s="1" t="s">
        <v>5186</v>
      </c>
      <c r="C649" s="1" t="s">
        <v>221</v>
      </c>
      <c r="D649" s="7">
        <v>40324</v>
      </c>
      <c r="E649" s="8">
        <v>99</v>
      </c>
      <c r="F649" s="1" t="s">
        <v>5164</v>
      </c>
      <c r="G649" s="8">
        <v>5000000</v>
      </c>
      <c r="H649" s="1" t="s">
        <v>3894</v>
      </c>
      <c r="I649" s="1" t="s">
        <v>24</v>
      </c>
    </row>
    <row r="650" spans="1:9" ht="15">
      <c r="A650" s="1" t="s">
        <v>5187</v>
      </c>
      <c r="B650" s="1" t="s">
        <v>5188</v>
      </c>
      <c r="C650" s="1" t="s">
        <v>221</v>
      </c>
      <c r="D650" s="7">
        <v>40324</v>
      </c>
      <c r="E650" s="8">
        <v>100</v>
      </c>
      <c r="F650" s="1" t="s">
        <v>5164</v>
      </c>
      <c r="G650" s="8">
        <v>1784563000</v>
      </c>
      <c r="H650" s="1" t="s">
        <v>3894</v>
      </c>
      <c r="I650" s="1" t="s">
        <v>24</v>
      </c>
    </row>
    <row r="651" spans="1:9" ht="15">
      <c r="A651" s="1" t="s">
        <v>5189</v>
      </c>
      <c r="B651" s="1" t="s">
        <v>5190</v>
      </c>
      <c r="C651" s="1" t="s">
        <v>221</v>
      </c>
      <c r="D651" s="7">
        <v>40325</v>
      </c>
      <c r="E651" s="8">
        <v>101</v>
      </c>
      <c r="F651" s="1" t="s">
        <v>5164</v>
      </c>
      <c r="G651" s="8">
        <v>536000000</v>
      </c>
      <c r="H651" s="1" t="s">
        <v>3894</v>
      </c>
      <c r="I651" s="1" t="s">
        <v>24</v>
      </c>
    </row>
    <row r="652" spans="1:9" ht="15">
      <c r="A652" s="1" t="s">
        <v>5191</v>
      </c>
      <c r="B652" s="1" t="s">
        <v>5192</v>
      </c>
      <c r="C652" s="1" t="s">
        <v>221</v>
      </c>
      <c r="D652" s="7">
        <v>40329</v>
      </c>
      <c r="E652" s="8">
        <v>102</v>
      </c>
      <c r="F652" s="1" t="s">
        <v>5164</v>
      </c>
      <c r="G652" s="8">
        <v>7500000</v>
      </c>
      <c r="H652" s="1" t="s">
        <v>3894</v>
      </c>
      <c r="I652" s="1" t="s">
        <v>24</v>
      </c>
    </row>
    <row r="653" spans="1:9" ht="15">
      <c r="A653" s="1" t="s">
        <v>5193</v>
      </c>
      <c r="B653" s="1" t="s">
        <v>5194</v>
      </c>
      <c r="C653" s="1" t="s">
        <v>221</v>
      </c>
      <c r="D653" s="7">
        <v>40330</v>
      </c>
      <c r="E653" s="8">
        <v>103</v>
      </c>
      <c r="F653" s="1" t="s">
        <v>5164</v>
      </c>
      <c r="G653" s="8">
        <v>130000000</v>
      </c>
      <c r="H653" s="1" t="s">
        <v>3894</v>
      </c>
      <c r="I653" s="1" t="s">
        <v>24</v>
      </c>
    </row>
    <row r="654" spans="1:9" ht="15">
      <c r="A654" s="1" t="s">
        <v>5195</v>
      </c>
      <c r="B654" s="1" t="s">
        <v>5196</v>
      </c>
      <c r="C654" s="1" t="s">
        <v>221</v>
      </c>
      <c r="D654" s="7">
        <v>40331</v>
      </c>
      <c r="E654" s="8">
        <v>104</v>
      </c>
      <c r="F654" s="1" t="s">
        <v>5164</v>
      </c>
      <c r="G654" s="8">
        <v>780000000</v>
      </c>
      <c r="H654" s="1" t="s">
        <v>3894</v>
      </c>
      <c r="I654" s="1" t="s">
        <v>24</v>
      </c>
    </row>
    <row r="655" spans="1:9" ht="15">
      <c r="A655" s="1" t="s">
        <v>5197</v>
      </c>
      <c r="B655" s="1" t="s">
        <v>5198</v>
      </c>
      <c r="C655" s="1" t="s">
        <v>221</v>
      </c>
      <c r="D655" s="7">
        <v>40336</v>
      </c>
      <c r="E655" s="8">
        <v>105</v>
      </c>
      <c r="F655" s="1" t="s">
        <v>5164</v>
      </c>
      <c r="G655" s="8">
        <v>5000000</v>
      </c>
      <c r="H655" s="1" t="s">
        <v>3894</v>
      </c>
      <c r="I655" s="1" t="s">
        <v>24</v>
      </c>
    </row>
    <row r="656" spans="1:9" ht="15">
      <c r="A656" s="1" t="s">
        <v>5199</v>
      </c>
      <c r="B656" s="1" t="s">
        <v>5200</v>
      </c>
      <c r="C656" s="1" t="s">
        <v>221</v>
      </c>
      <c r="D656" s="7">
        <v>40337</v>
      </c>
      <c r="E656" s="8">
        <v>106</v>
      </c>
      <c r="F656" s="1" t="s">
        <v>5164</v>
      </c>
      <c r="G656" s="8">
        <v>5000000</v>
      </c>
      <c r="H656" s="1" t="s">
        <v>3894</v>
      </c>
      <c r="I656" s="1" t="s">
        <v>24</v>
      </c>
    </row>
    <row r="657" spans="1:9" ht="15">
      <c r="A657" s="1" t="s">
        <v>5201</v>
      </c>
      <c r="B657" s="1" t="s">
        <v>5202</v>
      </c>
      <c r="C657" s="1" t="s">
        <v>221</v>
      </c>
      <c r="D657" s="7">
        <v>40340</v>
      </c>
      <c r="E657" s="8">
        <v>107</v>
      </c>
      <c r="F657" s="1" t="s">
        <v>5164</v>
      </c>
      <c r="G657" s="8">
        <v>9000000</v>
      </c>
      <c r="H657" s="1" t="s">
        <v>3894</v>
      </c>
      <c r="I657" s="1" t="s">
        <v>24</v>
      </c>
    </row>
    <row r="658" spans="1:9" ht="15">
      <c r="A658" s="1" t="s">
        <v>5203</v>
      </c>
      <c r="B658" s="1" t="s">
        <v>5204</v>
      </c>
      <c r="C658" s="1" t="s">
        <v>221</v>
      </c>
      <c r="D658" s="7">
        <v>40340</v>
      </c>
      <c r="E658" s="8">
        <v>108</v>
      </c>
      <c r="F658" s="1" t="s">
        <v>5164</v>
      </c>
      <c r="G658" s="8">
        <v>50000000</v>
      </c>
      <c r="H658" s="1" t="s">
        <v>3894</v>
      </c>
      <c r="I658" s="1" t="s">
        <v>24</v>
      </c>
    </row>
    <row r="659" spans="1:9" ht="15">
      <c r="A659" s="1" t="s">
        <v>5205</v>
      </c>
      <c r="B659" s="1" t="s">
        <v>5206</v>
      </c>
      <c r="C659" s="1" t="s">
        <v>221</v>
      </c>
      <c r="D659" s="7">
        <v>40343</v>
      </c>
      <c r="E659" s="8">
        <v>109</v>
      </c>
      <c r="F659" s="1" t="s">
        <v>5164</v>
      </c>
      <c r="G659" s="8">
        <v>10</v>
      </c>
      <c r="H659" s="1" t="s">
        <v>3894</v>
      </c>
      <c r="I659" s="1" t="s">
        <v>24</v>
      </c>
    </row>
    <row r="660" spans="1:9" ht="15">
      <c r="A660" s="1" t="s">
        <v>5207</v>
      </c>
      <c r="B660" s="1" t="s">
        <v>5208</v>
      </c>
      <c r="C660" s="1" t="s">
        <v>221</v>
      </c>
      <c r="D660" s="7">
        <v>40343</v>
      </c>
      <c r="E660" s="8">
        <v>110</v>
      </c>
      <c r="F660" s="1" t="s">
        <v>5164</v>
      </c>
      <c r="G660" s="8">
        <v>1600000</v>
      </c>
      <c r="H660" s="1" t="s">
        <v>3894</v>
      </c>
      <c r="I660" s="1" t="s">
        <v>24</v>
      </c>
    </row>
    <row r="661" spans="1:9" ht="15">
      <c r="A661" s="1" t="s">
        <v>5209</v>
      </c>
      <c r="B661" s="1" t="s">
        <v>5210</v>
      </c>
      <c r="C661" s="1" t="s">
        <v>221</v>
      </c>
      <c r="D661" s="7">
        <v>40344</v>
      </c>
      <c r="E661" s="8">
        <v>111</v>
      </c>
      <c r="F661" s="1" t="s">
        <v>5164</v>
      </c>
      <c r="G661" s="8">
        <v>50000000</v>
      </c>
      <c r="H661" s="1" t="s">
        <v>3894</v>
      </c>
      <c r="I661" s="1" t="s">
        <v>24</v>
      </c>
    </row>
    <row r="662" spans="1:9" ht="15">
      <c r="A662" s="1" t="s">
        <v>5211</v>
      </c>
      <c r="B662" s="1" t="s">
        <v>5212</v>
      </c>
      <c r="C662" s="1" t="s">
        <v>221</v>
      </c>
      <c r="D662" s="7">
        <v>40344</v>
      </c>
      <c r="E662" s="8">
        <v>112</v>
      </c>
      <c r="F662" s="1" t="s">
        <v>5164</v>
      </c>
      <c r="G662" s="8">
        <v>5000000</v>
      </c>
      <c r="H662" s="1" t="s">
        <v>3894</v>
      </c>
      <c r="I662" s="1" t="s">
        <v>24</v>
      </c>
    </row>
    <row r="663" spans="1:9" ht="15">
      <c r="A663" s="1" t="s">
        <v>5213</v>
      </c>
      <c r="B663" s="1" t="s">
        <v>5214</v>
      </c>
      <c r="C663" s="1" t="s">
        <v>221</v>
      </c>
      <c r="D663" s="7">
        <v>40351</v>
      </c>
      <c r="E663" s="8">
        <v>113</v>
      </c>
      <c r="F663" s="1" t="s">
        <v>5164</v>
      </c>
      <c r="G663" s="8">
        <v>5000000</v>
      </c>
      <c r="H663" s="1" t="s">
        <v>3894</v>
      </c>
      <c r="I663" s="1" t="s">
        <v>24</v>
      </c>
    </row>
    <row r="664" spans="1:9" ht="15">
      <c r="A664" s="1" t="s">
        <v>5215</v>
      </c>
      <c r="B664" s="1" t="s">
        <v>5216</v>
      </c>
      <c r="C664" s="1" t="s">
        <v>221</v>
      </c>
      <c r="D664" s="7">
        <v>40351</v>
      </c>
      <c r="E664" s="8">
        <v>114</v>
      </c>
      <c r="F664" s="1" t="s">
        <v>5164</v>
      </c>
      <c r="G664" s="8">
        <v>100000000</v>
      </c>
      <c r="H664" s="1" t="s">
        <v>3894</v>
      </c>
      <c r="I664" s="1" t="s">
        <v>24</v>
      </c>
    </row>
    <row r="665" spans="1:9" ht="15">
      <c r="A665" s="1" t="s">
        <v>5217</v>
      </c>
      <c r="B665" s="1" t="s">
        <v>5218</v>
      </c>
      <c r="C665" s="1" t="s">
        <v>221</v>
      </c>
      <c r="D665" s="7">
        <v>40351</v>
      </c>
      <c r="E665" s="8">
        <v>115</v>
      </c>
      <c r="F665" s="1" t="s">
        <v>5164</v>
      </c>
      <c r="G665" s="8">
        <v>500000000</v>
      </c>
      <c r="H665" s="1" t="s">
        <v>3894</v>
      </c>
      <c r="I665" s="1" t="s">
        <v>24</v>
      </c>
    </row>
    <row r="666" spans="1:9" ht="15">
      <c r="A666" s="1" t="s">
        <v>5219</v>
      </c>
      <c r="B666" s="1" t="s">
        <v>5220</v>
      </c>
      <c r="C666" s="1" t="s">
        <v>221</v>
      </c>
      <c r="D666" s="7">
        <v>40352</v>
      </c>
      <c r="E666" s="8">
        <v>116</v>
      </c>
      <c r="F666" s="1" t="s">
        <v>5164</v>
      </c>
      <c r="G666" s="8">
        <v>14500000</v>
      </c>
      <c r="H666" s="1" t="s">
        <v>3894</v>
      </c>
      <c r="I666" s="1" t="s">
        <v>24</v>
      </c>
    </row>
    <row r="667" spans="1:9" ht="15">
      <c r="A667" s="1" t="s">
        <v>5221</v>
      </c>
      <c r="B667" s="1" t="s">
        <v>5222</v>
      </c>
      <c r="C667" s="1" t="s">
        <v>221</v>
      </c>
      <c r="D667" s="7">
        <v>40352</v>
      </c>
      <c r="E667" s="8">
        <v>117</v>
      </c>
      <c r="F667" s="1" t="s">
        <v>5164</v>
      </c>
      <c r="G667" s="8">
        <v>8000000</v>
      </c>
      <c r="H667" s="1" t="s">
        <v>3894</v>
      </c>
      <c r="I667" s="1" t="s">
        <v>24</v>
      </c>
    </row>
    <row r="668" spans="1:9" ht="15">
      <c r="A668" s="1" t="s">
        <v>5223</v>
      </c>
      <c r="B668" s="1" t="s">
        <v>5224</v>
      </c>
      <c r="C668" s="1" t="s">
        <v>221</v>
      </c>
      <c r="D668" s="7">
        <v>40352</v>
      </c>
      <c r="E668" s="8">
        <v>118</v>
      </c>
      <c r="F668" s="1" t="s">
        <v>5164</v>
      </c>
      <c r="G668" s="8">
        <v>5100000</v>
      </c>
      <c r="H668" s="1" t="s">
        <v>3894</v>
      </c>
      <c r="I668" s="1" t="s">
        <v>24</v>
      </c>
    </row>
    <row r="669" spans="1:9" ht="15">
      <c r="A669" s="1" t="s">
        <v>5225</v>
      </c>
      <c r="B669" s="1" t="s">
        <v>5226</v>
      </c>
      <c r="C669" s="1" t="s">
        <v>221</v>
      </c>
      <c r="D669" s="7">
        <v>40352</v>
      </c>
      <c r="E669" s="8">
        <v>119</v>
      </c>
      <c r="F669" s="1" t="s">
        <v>5164</v>
      </c>
      <c r="G669" s="8">
        <v>1000000</v>
      </c>
      <c r="H669" s="1" t="s">
        <v>3894</v>
      </c>
      <c r="I669" s="1" t="s">
        <v>24</v>
      </c>
    </row>
    <row r="670" spans="1:9" ht="15">
      <c r="A670" s="1" t="s">
        <v>5227</v>
      </c>
      <c r="B670" s="1" t="s">
        <v>5228</v>
      </c>
      <c r="C670" s="1" t="s">
        <v>221</v>
      </c>
      <c r="D670" s="7">
        <v>40352</v>
      </c>
      <c r="E670" s="8">
        <v>120</v>
      </c>
      <c r="F670" s="1" t="s">
        <v>5164</v>
      </c>
      <c r="G670" s="8">
        <v>1000000</v>
      </c>
      <c r="H670" s="1" t="s">
        <v>3894</v>
      </c>
      <c r="I670" s="1" t="s">
        <v>24</v>
      </c>
    </row>
    <row r="671" spans="1:9" ht="15">
      <c r="A671" s="1" t="s">
        <v>5229</v>
      </c>
      <c r="B671" s="1" t="s">
        <v>5230</v>
      </c>
      <c r="C671" s="1" t="s">
        <v>221</v>
      </c>
      <c r="D671" s="7">
        <v>40359</v>
      </c>
      <c r="E671" s="8">
        <v>121</v>
      </c>
      <c r="F671" s="1" t="s">
        <v>5164</v>
      </c>
      <c r="G671" s="8">
        <v>20000000</v>
      </c>
      <c r="H671" s="1" t="s">
        <v>3894</v>
      </c>
      <c r="I671" s="1" t="s">
        <v>24</v>
      </c>
    </row>
    <row r="672" spans="1:9" ht="15">
      <c r="A672" s="1" t="s">
        <v>5231</v>
      </c>
      <c r="B672" s="1" t="s">
        <v>5232</v>
      </c>
      <c r="C672" s="1" t="s">
        <v>221</v>
      </c>
      <c r="D672" s="7">
        <v>40359</v>
      </c>
      <c r="E672" s="8">
        <v>122</v>
      </c>
      <c r="F672" s="1" t="s">
        <v>5164</v>
      </c>
      <c r="G672" s="8">
        <v>3011645000</v>
      </c>
      <c r="H672" s="1" t="s">
        <v>3894</v>
      </c>
      <c r="I672" s="1" t="s">
        <v>24</v>
      </c>
    </row>
    <row r="673" spans="1:9" ht="15">
      <c r="A673" s="1" t="s">
        <v>5233</v>
      </c>
      <c r="B673" s="1" t="s">
        <v>5234</v>
      </c>
      <c r="C673" s="1" t="s">
        <v>221</v>
      </c>
      <c r="D673" s="7">
        <v>40360</v>
      </c>
      <c r="E673" s="8">
        <v>123</v>
      </c>
      <c r="F673" s="1" t="s">
        <v>5164</v>
      </c>
      <c r="G673" s="8">
        <v>5000000</v>
      </c>
      <c r="H673" s="1" t="s">
        <v>3894</v>
      </c>
      <c r="I673" s="1" t="s">
        <v>24</v>
      </c>
    </row>
    <row r="674" spans="1:9" ht="15">
      <c r="A674" s="1" t="s">
        <v>5235</v>
      </c>
      <c r="B674" s="1" t="s">
        <v>5236</v>
      </c>
      <c r="C674" s="1" t="s">
        <v>221</v>
      </c>
      <c r="D674" s="7">
        <v>40361</v>
      </c>
      <c r="E674" s="8">
        <v>124</v>
      </c>
      <c r="F674" s="1" t="s">
        <v>5164</v>
      </c>
      <c r="G674" s="8">
        <v>4000000000</v>
      </c>
      <c r="H674" s="1" t="s">
        <v>3894</v>
      </c>
      <c r="I674" s="1" t="s">
        <v>24</v>
      </c>
    </row>
    <row r="675" spans="1:9" ht="15">
      <c r="A675" s="1" t="s">
        <v>5237</v>
      </c>
      <c r="B675" s="1" t="s">
        <v>4613</v>
      </c>
      <c r="C675" s="1" t="s">
        <v>221</v>
      </c>
      <c r="D675" s="7">
        <v>40364</v>
      </c>
      <c r="E675" s="8">
        <v>125</v>
      </c>
      <c r="F675" s="1" t="s">
        <v>5164</v>
      </c>
      <c r="G675" s="8">
        <v>15000000</v>
      </c>
      <c r="H675" s="1" t="s">
        <v>4177</v>
      </c>
      <c r="I675" s="1" t="s">
        <v>24</v>
      </c>
    </row>
    <row r="676" spans="1:9" ht="15">
      <c r="A676" s="1" t="s">
        <v>5238</v>
      </c>
      <c r="B676" s="1" t="s">
        <v>5239</v>
      </c>
      <c r="C676" s="1" t="s">
        <v>221</v>
      </c>
      <c r="D676" s="7">
        <v>40365</v>
      </c>
      <c r="E676" s="8">
        <v>126</v>
      </c>
      <c r="F676" s="1" t="s">
        <v>5164</v>
      </c>
      <c r="G676" s="8">
        <v>1795360000</v>
      </c>
      <c r="H676" s="1" t="s">
        <v>3894</v>
      </c>
      <c r="I676" s="1" t="s">
        <v>24</v>
      </c>
    </row>
    <row r="677" spans="1:9" ht="15">
      <c r="A677" s="1" t="s">
        <v>5240</v>
      </c>
      <c r="B677" s="1" t="s">
        <v>5241</v>
      </c>
      <c r="C677" s="1" t="s">
        <v>221</v>
      </c>
      <c r="D677" s="7">
        <v>40366</v>
      </c>
      <c r="E677" s="8">
        <v>127</v>
      </c>
      <c r="F677" s="1" t="s">
        <v>5164</v>
      </c>
      <c r="G677" s="8">
        <v>5000000</v>
      </c>
      <c r="H677" s="1" t="s">
        <v>3894</v>
      </c>
      <c r="I677" s="1" t="s">
        <v>24</v>
      </c>
    </row>
    <row r="678" spans="1:9" ht="15">
      <c r="A678" s="1" t="s">
        <v>5242</v>
      </c>
      <c r="B678" s="1" t="s">
        <v>5243</v>
      </c>
      <c r="C678" s="1" t="s">
        <v>221</v>
      </c>
      <c r="D678" s="7">
        <v>40366</v>
      </c>
      <c r="E678" s="8">
        <v>128</v>
      </c>
      <c r="F678" s="1" t="s">
        <v>5164</v>
      </c>
      <c r="G678" s="8">
        <v>260000000</v>
      </c>
      <c r="H678" s="1" t="s">
        <v>3894</v>
      </c>
      <c r="I678" s="1" t="s">
        <v>24</v>
      </c>
    </row>
    <row r="679" spans="1:9" ht="15">
      <c r="A679" s="1" t="s">
        <v>5244</v>
      </c>
      <c r="B679" s="1" t="s">
        <v>5245</v>
      </c>
      <c r="C679" s="1" t="s">
        <v>221</v>
      </c>
      <c r="D679" s="7">
        <v>40367</v>
      </c>
      <c r="E679" s="8">
        <v>129</v>
      </c>
      <c r="F679" s="1" t="s">
        <v>5164</v>
      </c>
      <c r="G679" s="8">
        <v>5000000</v>
      </c>
      <c r="H679" s="1" t="s">
        <v>3894</v>
      </c>
      <c r="I679" s="1" t="s">
        <v>24</v>
      </c>
    </row>
    <row r="680" spans="1:9" ht="15">
      <c r="A680" s="1" t="s">
        <v>5246</v>
      </c>
      <c r="B680" s="1" t="s">
        <v>5247</v>
      </c>
      <c r="C680" s="1" t="s">
        <v>221</v>
      </c>
      <c r="D680" s="7">
        <v>40368</v>
      </c>
      <c r="E680" s="8">
        <v>130</v>
      </c>
      <c r="F680" s="1" t="s">
        <v>5164</v>
      </c>
      <c r="G680" s="8">
        <v>5000000</v>
      </c>
      <c r="H680" s="1" t="s">
        <v>3894</v>
      </c>
      <c r="I680" s="1" t="s">
        <v>24</v>
      </c>
    </row>
    <row r="681" spans="1:9" ht="15">
      <c r="A681" s="1" t="s">
        <v>5248</v>
      </c>
      <c r="B681" s="1" t="s">
        <v>5249</v>
      </c>
      <c r="C681" s="1" t="s">
        <v>221</v>
      </c>
      <c r="D681" s="7">
        <v>40372</v>
      </c>
      <c r="E681" s="8">
        <v>131</v>
      </c>
      <c r="F681" s="1" t="s">
        <v>5164</v>
      </c>
      <c r="G681" s="8">
        <v>850000000</v>
      </c>
      <c r="H681" s="1" t="s">
        <v>3894</v>
      </c>
      <c r="I681" s="1" t="s">
        <v>24</v>
      </c>
    </row>
    <row r="682" spans="1:9" ht="15">
      <c r="A682" s="1" t="s">
        <v>5250</v>
      </c>
      <c r="B682" s="1" t="s">
        <v>5251</v>
      </c>
      <c r="C682" s="1" t="s">
        <v>221</v>
      </c>
      <c r="D682" s="7">
        <v>40379</v>
      </c>
      <c r="E682" s="8">
        <v>132</v>
      </c>
      <c r="F682" s="1" t="s">
        <v>5164</v>
      </c>
      <c r="G682" s="8">
        <v>100000000</v>
      </c>
      <c r="H682" s="1" t="s">
        <v>3894</v>
      </c>
      <c r="I682" s="1" t="s">
        <v>24</v>
      </c>
    </row>
    <row r="683" spans="1:9" ht="15">
      <c r="A683" s="1" t="s">
        <v>5252</v>
      </c>
      <c r="B683" s="1" t="s">
        <v>5253</v>
      </c>
      <c r="C683" s="1" t="s">
        <v>221</v>
      </c>
      <c r="D683" s="7">
        <v>40381</v>
      </c>
      <c r="E683" s="8">
        <v>133</v>
      </c>
      <c r="F683" s="1" t="s">
        <v>5164</v>
      </c>
      <c r="G683" s="8">
        <v>20000000</v>
      </c>
      <c r="H683" s="1" t="s">
        <v>3894</v>
      </c>
      <c r="I683" s="1" t="s">
        <v>24</v>
      </c>
    </row>
    <row r="684" spans="1:9" ht="15">
      <c r="A684" s="1" t="s">
        <v>5254</v>
      </c>
      <c r="B684" s="1" t="s">
        <v>5255</v>
      </c>
      <c r="C684" s="1" t="s">
        <v>221</v>
      </c>
      <c r="D684" s="7">
        <v>40386</v>
      </c>
      <c r="E684" s="8">
        <v>134</v>
      </c>
      <c r="F684" s="1" t="s">
        <v>5164</v>
      </c>
      <c r="G684" s="8">
        <v>4680000</v>
      </c>
      <c r="H684" s="1" t="s">
        <v>4177</v>
      </c>
      <c r="I684" s="1" t="s">
        <v>24</v>
      </c>
    </row>
    <row r="685" spans="1:9" ht="15">
      <c r="A685" s="1" t="s">
        <v>5256</v>
      </c>
      <c r="B685" s="1" t="s">
        <v>5257</v>
      </c>
      <c r="C685" s="1" t="s">
        <v>221</v>
      </c>
      <c r="D685" s="7">
        <v>40386</v>
      </c>
      <c r="E685" s="8">
        <v>135</v>
      </c>
      <c r="F685" s="1" t="s">
        <v>5164</v>
      </c>
      <c r="G685" s="8">
        <v>493500000</v>
      </c>
      <c r="H685" s="1" t="s">
        <v>3894</v>
      </c>
      <c r="I685" s="1" t="s">
        <v>24</v>
      </c>
    </row>
    <row r="686" spans="1:9" ht="15">
      <c r="A686" s="1" t="s">
        <v>5258</v>
      </c>
      <c r="B686" s="1" t="s">
        <v>5259</v>
      </c>
      <c r="C686" s="1" t="s">
        <v>221</v>
      </c>
      <c r="D686" s="7">
        <v>40386</v>
      </c>
      <c r="E686" s="8">
        <v>136</v>
      </c>
      <c r="F686" s="1" t="s">
        <v>5164</v>
      </c>
      <c r="G686" s="8">
        <v>20000000</v>
      </c>
      <c r="H686" s="1" t="s">
        <v>3894</v>
      </c>
      <c r="I686" s="1" t="s">
        <v>24</v>
      </c>
    </row>
    <row r="687" spans="1:9" ht="15">
      <c r="A687" s="1" t="s">
        <v>5260</v>
      </c>
      <c r="B687" s="1" t="s">
        <v>5261</v>
      </c>
      <c r="C687" s="1" t="s">
        <v>221</v>
      </c>
      <c r="D687" s="7">
        <v>40387</v>
      </c>
      <c r="E687" s="8">
        <v>137</v>
      </c>
      <c r="F687" s="1" t="s">
        <v>5164</v>
      </c>
      <c r="G687" s="8">
        <v>13000000</v>
      </c>
      <c r="H687" s="1" t="s">
        <v>3894</v>
      </c>
      <c r="I687" s="1" t="s">
        <v>24</v>
      </c>
    </row>
    <row r="688" spans="1:9" ht="15">
      <c r="A688" s="1" t="s">
        <v>5262</v>
      </c>
      <c r="B688" s="1" t="s">
        <v>5263</v>
      </c>
      <c r="C688" s="1" t="s">
        <v>221</v>
      </c>
      <c r="D688" s="7">
        <v>40388</v>
      </c>
      <c r="E688" s="8">
        <v>138</v>
      </c>
      <c r="F688" s="1" t="s">
        <v>5164</v>
      </c>
      <c r="G688" s="8">
        <v>5000000</v>
      </c>
      <c r="H688" s="1" t="s">
        <v>3894</v>
      </c>
      <c r="I688" s="1" t="s">
        <v>24</v>
      </c>
    </row>
    <row r="689" spans="1:9" ht="15">
      <c r="A689" s="1" t="s">
        <v>5264</v>
      </c>
      <c r="B689" s="1" t="s">
        <v>5265</v>
      </c>
      <c r="C689" s="1" t="s">
        <v>221</v>
      </c>
      <c r="D689" s="7">
        <v>40389</v>
      </c>
      <c r="E689" s="8">
        <v>139</v>
      </c>
      <c r="F689" s="1" t="s">
        <v>5164</v>
      </c>
      <c r="G689" s="8">
        <v>13000000</v>
      </c>
      <c r="H689" s="1" t="s">
        <v>3894</v>
      </c>
      <c r="I689" s="1" t="s">
        <v>24</v>
      </c>
    </row>
    <row r="690" spans="1:9" ht="15">
      <c r="A690" s="1" t="s">
        <v>5266</v>
      </c>
      <c r="B690" s="1" t="s">
        <v>5267</v>
      </c>
      <c r="C690" s="1" t="s">
        <v>221</v>
      </c>
      <c r="D690" s="7">
        <v>40389</v>
      </c>
      <c r="E690" s="8">
        <v>140</v>
      </c>
      <c r="F690" s="1" t="s">
        <v>5164</v>
      </c>
      <c r="G690" s="8">
        <v>2563484000</v>
      </c>
      <c r="H690" s="1" t="s">
        <v>3894</v>
      </c>
      <c r="I690" s="1" t="s">
        <v>24</v>
      </c>
    </row>
    <row r="691" spans="1:9" ht="15">
      <c r="A691" s="1" t="s">
        <v>5268</v>
      </c>
      <c r="B691" s="1" t="s">
        <v>5269</v>
      </c>
      <c r="C691" s="1" t="s">
        <v>221</v>
      </c>
      <c r="D691" s="7">
        <v>40389</v>
      </c>
      <c r="E691" s="8">
        <v>141</v>
      </c>
      <c r="F691" s="1" t="s">
        <v>5164</v>
      </c>
      <c r="G691" s="8">
        <v>470000</v>
      </c>
      <c r="H691" s="1" t="s">
        <v>3894</v>
      </c>
      <c r="I691" s="1" t="s">
        <v>24</v>
      </c>
    </row>
    <row r="692" spans="1:9" ht="15">
      <c r="A692" s="1" t="s">
        <v>5270</v>
      </c>
      <c r="B692" s="1" t="s">
        <v>5271</v>
      </c>
      <c r="C692" s="1" t="s">
        <v>221</v>
      </c>
      <c r="D692" s="7">
        <v>40394</v>
      </c>
      <c r="E692" s="8">
        <v>142</v>
      </c>
      <c r="F692" s="1" t="s">
        <v>5164</v>
      </c>
      <c r="G692" s="8">
        <v>155560000</v>
      </c>
      <c r="H692" s="1" t="s">
        <v>3894</v>
      </c>
      <c r="I692" s="1" t="s">
        <v>24</v>
      </c>
    </row>
    <row r="693" spans="1:9" ht="15">
      <c r="A693" s="1" t="s">
        <v>5272</v>
      </c>
      <c r="B693" s="1" t="s">
        <v>5273</v>
      </c>
      <c r="C693" s="1" t="s">
        <v>221</v>
      </c>
      <c r="D693" s="7">
        <v>40395</v>
      </c>
      <c r="E693" s="8">
        <v>143</v>
      </c>
      <c r="F693" s="1" t="s">
        <v>5164</v>
      </c>
      <c r="G693" s="8">
        <v>5000000</v>
      </c>
      <c r="H693" s="1" t="s">
        <v>3894</v>
      </c>
      <c r="I693" s="1" t="s">
        <v>24</v>
      </c>
    </row>
    <row r="694" spans="1:9" ht="15">
      <c r="A694" s="1" t="s">
        <v>5274</v>
      </c>
      <c r="B694" s="1" t="s">
        <v>5275</v>
      </c>
      <c r="C694" s="1" t="s">
        <v>221</v>
      </c>
      <c r="D694" s="7">
        <v>40399</v>
      </c>
      <c r="E694" s="8">
        <v>144</v>
      </c>
      <c r="F694" s="1" t="s">
        <v>5164</v>
      </c>
      <c r="G694" s="8">
        <v>2000000000</v>
      </c>
      <c r="H694" s="1" t="s">
        <v>3894</v>
      </c>
      <c r="I694" s="1" t="s">
        <v>24</v>
      </c>
    </row>
    <row r="695" spans="1:9" ht="15">
      <c r="A695" s="1" t="s">
        <v>5276</v>
      </c>
      <c r="B695" s="1" t="s">
        <v>5277</v>
      </c>
      <c r="C695" s="1" t="s">
        <v>221</v>
      </c>
      <c r="D695" s="7">
        <v>40400</v>
      </c>
      <c r="E695" s="8">
        <v>145</v>
      </c>
      <c r="F695" s="1" t="s">
        <v>5164</v>
      </c>
      <c r="G695" s="8">
        <v>16003209600</v>
      </c>
      <c r="H695" s="1" t="s">
        <v>3894</v>
      </c>
      <c r="I695" s="1" t="s">
        <v>24</v>
      </c>
    </row>
    <row r="696" spans="1:9" ht="15">
      <c r="A696" s="1" t="s">
        <v>5278</v>
      </c>
      <c r="B696" s="1" t="s">
        <v>5279</v>
      </c>
      <c r="C696" s="1" t="s">
        <v>221</v>
      </c>
      <c r="D696" s="7">
        <v>40401</v>
      </c>
      <c r="E696" s="8">
        <v>146</v>
      </c>
      <c r="F696" s="1" t="s">
        <v>5164</v>
      </c>
      <c r="G696" s="8">
        <v>22000000</v>
      </c>
      <c r="H696" s="1" t="s">
        <v>3894</v>
      </c>
      <c r="I696" s="1" t="s">
        <v>24</v>
      </c>
    </row>
    <row r="697" spans="1:9" ht="15">
      <c r="A697" s="1" t="s">
        <v>5280</v>
      </c>
      <c r="B697" s="1" t="s">
        <v>5281</v>
      </c>
      <c r="C697" s="1" t="s">
        <v>221</v>
      </c>
      <c r="D697" s="7">
        <v>40401</v>
      </c>
      <c r="E697" s="8">
        <v>147</v>
      </c>
      <c r="F697" s="1" t="s">
        <v>5164</v>
      </c>
      <c r="G697" s="8">
        <v>5000000</v>
      </c>
      <c r="H697" s="1" t="s">
        <v>3894</v>
      </c>
      <c r="I697" s="1" t="s">
        <v>24</v>
      </c>
    </row>
    <row r="698" spans="1:9" ht="15">
      <c r="A698" s="1" t="s">
        <v>5282</v>
      </c>
      <c r="B698" s="1" t="s">
        <v>5283</v>
      </c>
      <c r="C698" s="1" t="s">
        <v>221</v>
      </c>
      <c r="D698" s="7">
        <v>40401</v>
      </c>
      <c r="E698" s="8">
        <v>148</v>
      </c>
      <c r="F698" s="1" t="s">
        <v>5164</v>
      </c>
      <c r="G698" s="8">
        <v>208080000</v>
      </c>
      <c r="H698" s="1" t="s">
        <v>3894</v>
      </c>
      <c r="I698" s="1" t="s">
        <v>24</v>
      </c>
    </row>
    <row r="699" spans="1:9" ht="15">
      <c r="A699" s="1" t="s">
        <v>5284</v>
      </c>
      <c r="B699" s="1" t="s">
        <v>5285</v>
      </c>
      <c r="C699" s="1" t="s">
        <v>221</v>
      </c>
      <c r="D699" s="7">
        <v>40401</v>
      </c>
      <c r="E699" s="8">
        <v>149</v>
      </c>
      <c r="F699" s="1" t="s">
        <v>5164</v>
      </c>
      <c r="G699" s="8">
        <v>36920000</v>
      </c>
      <c r="H699" s="1" t="s">
        <v>3894</v>
      </c>
      <c r="I699" s="1" t="s">
        <v>24</v>
      </c>
    </row>
    <row r="700" spans="1:9" ht="15">
      <c r="A700" s="1" t="s">
        <v>5286</v>
      </c>
      <c r="B700" s="1" t="s">
        <v>5287</v>
      </c>
      <c r="C700" s="1" t="s">
        <v>221</v>
      </c>
      <c r="D700" s="7">
        <v>40401</v>
      </c>
      <c r="E700" s="8">
        <v>150</v>
      </c>
      <c r="F700" s="1" t="s">
        <v>5164</v>
      </c>
      <c r="G700" s="8">
        <v>259960000</v>
      </c>
      <c r="H700" s="1" t="s">
        <v>3894</v>
      </c>
      <c r="I700" s="1" t="s">
        <v>24</v>
      </c>
    </row>
    <row r="701" spans="1:9" ht="15">
      <c r="A701" s="1" t="s">
        <v>5288</v>
      </c>
      <c r="B701" s="1" t="s">
        <v>5289</v>
      </c>
      <c r="C701" s="1" t="s">
        <v>221</v>
      </c>
      <c r="D701" s="7">
        <v>40401</v>
      </c>
      <c r="E701" s="8">
        <v>151</v>
      </c>
      <c r="F701" s="1" t="s">
        <v>5164</v>
      </c>
      <c r="G701" s="8">
        <v>740040000</v>
      </c>
      <c r="H701" s="1" t="s">
        <v>3894</v>
      </c>
      <c r="I701" s="1" t="s">
        <v>24</v>
      </c>
    </row>
    <row r="702" spans="1:9" ht="15">
      <c r="A702" s="1" t="s">
        <v>5290</v>
      </c>
      <c r="B702" s="1" t="s">
        <v>5291</v>
      </c>
      <c r="C702" s="1" t="s">
        <v>221</v>
      </c>
      <c r="D702" s="7">
        <v>40408</v>
      </c>
      <c r="E702" s="8">
        <v>152</v>
      </c>
      <c r="F702" s="1" t="s">
        <v>5164</v>
      </c>
      <c r="G702" s="8">
        <v>20000000</v>
      </c>
      <c r="H702" s="1" t="s">
        <v>3894</v>
      </c>
      <c r="I702" s="1" t="s">
        <v>24</v>
      </c>
    </row>
    <row r="703" spans="1:9" ht="15">
      <c r="A703" s="1" t="s">
        <v>5292</v>
      </c>
      <c r="B703" s="1" t="s">
        <v>5293</v>
      </c>
      <c r="C703" s="1" t="s">
        <v>221</v>
      </c>
      <c r="D703" s="7">
        <v>40409</v>
      </c>
      <c r="E703" s="8">
        <v>153</v>
      </c>
      <c r="F703" s="1" t="s">
        <v>5164</v>
      </c>
      <c r="G703" s="8">
        <v>143700000</v>
      </c>
      <c r="H703" s="1" t="s">
        <v>3894</v>
      </c>
      <c r="I703" s="1" t="s">
        <v>24</v>
      </c>
    </row>
    <row r="704" spans="1:9" ht="15">
      <c r="A704" s="1" t="s">
        <v>5294</v>
      </c>
      <c r="B704" s="1" t="s">
        <v>5295</v>
      </c>
      <c r="C704" s="1" t="s">
        <v>221</v>
      </c>
      <c r="D704" s="7">
        <v>40414</v>
      </c>
      <c r="E704" s="8">
        <v>154</v>
      </c>
      <c r="F704" s="1" t="s">
        <v>5164</v>
      </c>
      <c r="G704" s="8">
        <v>20000000</v>
      </c>
      <c r="H704" s="1" t="s">
        <v>3894</v>
      </c>
      <c r="I704" s="1" t="s">
        <v>24</v>
      </c>
    </row>
    <row r="705" spans="1:9" ht="15">
      <c r="A705" s="1" t="s">
        <v>5296</v>
      </c>
      <c r="B705" s="1" t="s">
        <v>5297</v>
      </c>
      <c r="C705" s="1" t="s">
        <v>221</v>
      </c>
      <c r="D705" s="7">
        <v>40414</v>
      </c>
      <c r="E705" s="8">
        <v>155</v>
      </c>
      <c r="F705" s="1" t="s">
        <v>5164</v>
      </c>
      <c r="G705" s="8">
        <v>60000000</v>
      </c>
      <c r="H705" s="1" t="s">
        <v>3894</v>
      </c>
      <c r="I705" s="1" t="s">
        <v>24</v>
      </c>
    </row>
    <row r="706" spans="1:9" ht="15">
      <c r="A706" s="1" t="s">
        <v>5298</v>
      </c>
      <c r="B706" s="1" t="s">
        <v>5299</v>
      </c>
      <c r="C706" s="1" t="s">
        <v>221</v>
      </c>
      <c r="D706" s="7">
        <v>40415</v>
      </c>
      <c r="E706" s="8">
        <v>156</v>
      </c>
      <c r="F706" s="1" t="s">
        <v>5164</v>
      </c>
      <c r="G706" s="8">
        <v>5000000</v>
      </c>
      <c r="H706" s="1" t="s">
        <v>3894</v>
      </c>
      <c r="I706" s="1" t="s">
        <v>24</v>
      </c>
    </row>
    <row r="707" spans="1:9" ht="15">
      <c r="A707" s="1" t="s">
        <v>5300</v>
      </c>
      <c r="B707" s="1" t="s">
        <v>5301</v>
      </c>
      <c r="C707" s="1" t="s">
        <v>221</v>
      </c>
      <c r="D707" s="7">
        <v>40421</v>
      </c>
      <c r="E707" s="8">
        <v>157</v>
      </c>
      <c r="F707" s="1" t="s">
        <v>5164</v>
      </c>
      <c r="G707" s="8">
        <v>5000000</v>
      </c>
      <c r="H707" s="1" t="s">
        <v>3894</v>
      </c>
      <c r="I707" s="1" t="s">
        <v>24</v>
      </c>
    </row>
    <row r="708" spans="1:9" ht="15">
      <c r="A708" s="1" t="s">
        <v>5302</v>
      </c>
      <c r="B708" s="1" t="s">
        <v>5303</v>
      </c>
      <c r="C708" s="1" t="s">
        <v>221</v>
      </c>
      <c r="D708" s="7">
        <v>40427</v>
      </c>
      <c r="E708" s="8">
        <v>158</v>
      </c>
      <c r="F708" s="1" t="s">
        <v>5164</v>
      </c>
      <c r="G708" s="8">
        <v>10000000</v>
      </c>
      <c r="H708" s="1" t="s">
        <v>3894</v>
      </c>
      <c r="I708" s="1" t="s">
        <v>24</v>
      </c>
    </row>
    <row r="709" spans="1:9" ht="15">
      <c r="A709" s="1" t="s">
        <v>5304</v>
      </c>
      <c r="B709" s="1" t="s">
        <v>5305</v>
      </c>
      <c r="C709" s="1" t="s">
        <v>221</v>
      </c>
      <c r="D709" s="7">
        <v>40427</v>
      </c>
      <c r="E709" s="8">
        <v>159</v>
      </c>
      <c r="F709" s="1" t="s">
        <v>5164</v>
      </c>
      <c r="G709" s="8">
        <v>17000000000</v>
      </c>
      <c r="H709" s="1" t="s">
        <v>3894</v>
      </c>
      <c r="I709" s="1" t="s">
        <v>24</v>
      </c>
    </row>
    <row r="710" spans="1:9" ht="15">
      <c r="A710" s="1" t="s">
        <v>5306</v>
      </c>
      <c r="B710" s="1" t="s">
        <v>5307</v>
      </c>
      <c r="C710" s="1" t="s">
        <v>221</v>
      </c>
      <c r="D710" s="7">
        <v>40428</v>
      </c>
      <c r="E710" s="8">
        <v>160</v>
      </c>
      <c r="F710" s="1" t="s">
        <v>5164</v>
      </c>
      <c r="G710" s="8">
        <v>5000000</v>
      </c>
      <c r="H710" s="1" t="s">
        <v>3894</v>
      </c>
      <c r="I710" s="1" t="s">
        <v>24</v>
      </c>
    </row>
    <row r="711" spans="1:9" ht="15">
      <c r="A711" s="1" t="s">
        <v>5308</v>
      </c>
      <c r="B711" s="1" t="s">
        <v>5309</v>
      </c>
      <c r="C711" s="1" t="s">
        <v>221</v>
      </c>
      <c r="D711" s="7">
        <v>40428</v>
      </c>
      <c r="E711" s="8">
        <v>161</v>
      </c>
      <c r="F711" s="1" t="s">
        <v>5164</v>
      </c>
      <c r="G711" s="8">
        <v>5000000</v>
      </c>
      <c r="H711" s="1" t="s">
        <v>3894</v>
      </c>
      <c r="I711" s="1" t="s">
        <v>24</v>
      </c>
    </row>
    <row r="712" spans="1:9" ht="15">
      <c r="A712" s="1" t="s">
        <v>5310</v>
      </c>
      <c r="B712" s="1" t="s">
        <v>5311</v>
      </c>
      <c r="C712" s="1" t="s">
        <v>221</v>
      </c>
      <c r="D712" s="7">
        <v>40429</v>
      </c>
      <c r="E712" s="8">
        <v>162</v>
      </c>
      <c r="F712" s="1" t="s">
        <v>5164</v>
      </c>
      <c r="G712" s="8">
        <v>510000000</v>
      </c>
      <c r="H712" s="1" t="s">
        <v>3894</v>
      </c>
      <c r="I712" s="1" t="s">
        <v>24</v>
      </c>
    </row>
    <row r="713" spans="1:9" ht="15">
      <c r="A713" s="1" t="s">
        <v>5312</v>
      </c>
      <c r="B713" s="1" t="s">
        <v>5313</v>
      </c>
      <c r="C713" s="1" t="s">
        <v>221</v>
      </c>
      <c r="D713" s="7">
        <v>40430</v>
      </c>
      <c r="E713" s="8">
        <v>163</v>
      </c>
      <c r="F713" s="1" t="s">
        <v>5164</v>
      </c>
      <c r="G713" s="8">
        <v>50000000</v>
      </c>
      <c r="H713" s="1" t="s">
        <v>3894</v>
      </c>
      <c r="I713" s="1" t="s">
        <v>24</v>
      </c>
    </row>
    <row r="714" spans="1:9" ht="15">
      <c r="A714" s="1" t="s">
        <v>5314</v>
      </c>
      <c r="B714" s="1" t="s">
        <v>5315</v>
      </c>
      <c r="C714" s="1" t="s">
        <v>221</v>
      </c>
      <c r="D714" s="7">
        <v>40430</v>
      </c>
      <c r="E714" s="8">
        <v>164</v>
      </c>
      <c r="F714" s="1" t="s">
        <v>5164</v>
      </c>
      <c r="G714" s="8">
        <v>5000000</v>
      </c>
      <c r="H714" s="1" t="s">
        <v>3894</v>
      </c>
      <c r="I714" s="1" t="s">
        <v>24</v>
      </c>
    </row>
    <row r="715" spans="1:9" ht="15">
      <c r="A715" s="1" t="s">
        <v>5316</v>
      </c>
      <c r="B715" s="1" t="s">
        <v>5317</v>
      </c>
      <c r="C715" s="1" t="s">
        <v>221</v>
      </c>
      <c r="D715" s="7">
        <v>40437</v>
      </c>
      <c r="E715" s="8">
        <v>165</v>
      </c>
      <c r="F715" s="1" t="s">
        <v>5164</v>
      </c>
      <c r="G715" s="8">
        <v>5000000</v>
      </c>
      <c r="H715" s="1" t="s">
        <v>3894</v>
      </c>
      <c r="I715" s="1" t="s">
        <v>24</v>
      </c>
    </row>
    <row r="716" spans="1:9" ht="15">
      <c r="A716" s="1" t="s">
        <v>5318</v>
      </c>
      <c r="B716" s="1" t="s">
        <v>5319</v>
      </c>
      <c r="C716" s="1" t="s">
        <v>221</v>
      </c>
      <c r="D716" s="7">
        <v>40442</v>
      </c>
      <c r="E716" s="8">
        <v>166</v>
      </c>
      <c r="F716" s="1" t="s">
        <v>5164</v>
      </c>
      <c r="G716" s="8">
        <v>5000000</v>
      </c>
      <c r="H716" s="1" t="s">
        <v>3894</v>
      </c>
      <c r="I716" s="1" t="s">
        <v>24</v>
      </c>
    </row>
    <row r="717" spans="1:9" ht="15">
      <c r="A717" s="1" t="s">
        <v>5320</v>
      </c>
      <c r="B717" s="1" t="s">
        <v>5321</v>
      </c>
      <c r="C717" s="1" t="s">
        <v>221</v>
      </c>
      <c r="D717" s="7">
        <v>40442</v>
      </c>
      <c r="E717" s="8">
        <v>167</v>
      </c>
      <c r="F717" s="1" t="s">
        <v>5164</v>
      </c>
      <c r="G717" s="8">
        <v>10000000</v>
      </c>
      <c r="H717" s="1" t="s">
        <v>3894</v>
      </c>
      <c r="I717" s="1" t="s">
        <v>24</v>
      </c>
    </row>
    <row r="718" spans="1:9" ht="15">
      <c r="A718" s="1" t="s">
        <v>5322</v>
      </c>
      <c r="B718" s="1" t="s">
        <v>5323</v>
      </c>
      <c r="C718" s="1" t="s">
        <v>221</v>
      </c>
      <c r="D718" s="7">
        <v>40443</v>
      </c>
      <c r="E718" s="8">
        <v>168</v>
      </c>
      <c r="F718" s="1" t="s">
        <v>5164</v>
      </c>
      <c r="G718" s="8">
        <v>5000000</v>
      </c>
      <c r="H718" s="1" t="s">
        <v>3894</v>
      </c>
      <c r="I718" s="1" t="s">
        <v>24</v>
      </c>
    </row>
    <row r="719" spans="1:9" ht="15">
      <c r="A719" s="1" t="s">
        <v>5324</v>
      </c>
      <c r="B719" s="1" t="s">
        <v>5325</v>
      </c>
      <c r="C719" s="1" t="s">
        <v>221</v>
      </c>
      <c r="D719" s="7">
        <v>40444</v>
      </c>
      <c r="E719" s="8">
        <v>169</v>
      </c>
      <c r="F719" s="1" t="s">
        <v>5164</v>
      </c>
      <c r="G719" s="8">
        <v>50000000</v>
      </c>
      <c r="H719" s="1" t="s">
        <v>3894</v>
      </c>
      <c r="I719" s="1" t="s">
        <v>24</v>
      </c>
    </row>
    <row r="720" spans="1:9" ht="15">
      <c r="A720" s="1" t="s">
        <v>5326</v>
      </c>
      <c r="B720" s="1" t="s">
        <v>5327</v>
      </c>
      <c r="C720" s="1" t="s">
        <v>221</v>
      </c>
      <c r="D720" s="7">
        <v>40444</v>
      </c>
      <c r="E720" s="8">
        <v>170</v>
      </c>
      <c r="F720" s="1" t="s">
        <v>5164</v>
      </c>
      <c r="G720" s="8">
        <v>1254000000</v>
      </c>
      <c r="H720" s="1" t="s">
        <v>3894</v>
      </c>
      <c r="I720" s="1" t="s">
        <v>24</v>
      </c>
    </row>
    <row r="721" spans="1:9" ht="15">
      <c r="A721" s="1" t="s">
        <v>5328</v>
      </c>
      <c r="B721" s="1" t="s">
        <v>5329</v>
      </c>
      <c r="C721" s="1" t="s">
        <v>221</v>
      </c>
      <c r="D721" s="7">
        <v>40444</v>
      </c>
      <c r="E721" s="8">
        <v>171</v>
      </c>
      <c r="F721" s="1" t="s">
        <v>5164</v>
      </c>
      <c r="G721" s="8">
        <v>800000000</v>
      </c>
      <c r="H721" s="1" t="s">
        <v>3894</v>
      </c>
      <c r="I721" s="1" t="s">
        <v>24</v>
      </c>
    </row>
    <row r="722" spans="1:9" ht="15">
      <c r="A722" s="1" t="s">
        <v>5330</v>
      </c>
      <c r="B722" s="1" t="s">
        <v>5331</v>
      </c>
      <c r="C722" s="1" t="s">
        <v>221</v>
      </c>
      <c r="D722" s="7">
        <v>40449</v>
      </c>
      <c r="E722" s="8">
        <v>172</v>
      </c>
      <c r="F722" s="1" t="s">
        <v>5164</v>
      </c>
      <c r="G722" s="8">
        <v>5000000</v>
      </c>
      <c r="H722" s="1" t="s">
        <v>3894</v>
      </c>
      <c r="I722" s="1" t="s">
        <v>24</v>
      </c>
    </row>
    <row r="723" spans="1:9" ht="15">
      <c r="A723" s="1" t="s">
        <v>5332</v>
      </c>
      <c r="B723" s="1" t="s">
        <v>5333</v>
      </c>
      <c r="C723" s="1" t="s">
        <v>221</v>
      </c>
      <c r="D723" s="7">
        <v>40450</v>
      </c>
      <c r="E723" s="8">
        <v>173</v>
      </c>
      <c r="F723" s="1" t="s">
        <v>5164</v>
      </c>
      <c r="G723" s="8">
        <v>5000000</v>
      </c>
      <c r="H723" s="1" t="s">
        <v>3894</v>
      </c>
      <c r="I723" s="1" t="s">
        <v>24</v>
      </c>
    </row>
    <row r="724" spans="1:9" ht="15">
      <c r="A724" s="1" t="s">
        <v>5334</v>
      </c>
      <c r="B724" s="1" t="s">
        <v>5335</v>
      </c>
      <c r="C724" s="1" t="s">
        <v>221</v>
      </c>
      <c r="D724" s="7">
        <v>40450</v>
      </c>
      <c r="E724" s="8">
        <v>174</v>
      </c>
      <c r="F724" s="1" t="s">
        <v>5164</v>
      </c>
      <c r="G724" s="8">
        <v>10000000</v>
      </c>
      <c r="H724" s="1" t="s">
        <v>3894</v>
      </c>
      <c r="I724" s="1" t="s">
        <v>24</v>
      </c>
    </row>
    <row r="725" spans="1:9" ht="15">
      <c r="A725" s="1" t="s">
        <v>5336</v>
      </c>
      <c r="B725" s="1" t="s">
        <v>5337</v>
      </c>
      <c r="C725" s="1" t="s">
        <v>221</v>
      </c>
      <c r="D725" s="7">
        <v>40450</v>
      </c>
      <c r="E725" s="8">
        <v>175</v>
      </c>
      <c r="F725" s="1" t="s">
        <v>5164</v>
      </c>
      <c r="G725" s="8">
        <v>90000000</v>
      </c>
      <c r="H725" s="1" t="s">
        <v>3894</v>
      </c>
      <c r="I725" s="1" t="s">
        <v>24</v>
      </c>
    </row>
    <row r="726" spans="1:9" ht="15">
      <c r="A726" s="1" t="s">
        <v>5338</v>
      </c>
      <c r="B726" s="1" t="s">
        <v>5339</v>
      </c>
      <c r="C726" s="1" t="s">
        <v>221</v>
      </c>
      <c r="D726" s="7">
        <v>40451</v>
      </c>
      <c r="E726" s="8">
        <v>176</v>
      </c>
      <c r="F726" s="1" t="s">
        <v>5164</v>
      </c>
      <c r="G726" s="8">
        <v>18000000</v>
      </c>
      <c r="H726" s="1" t="s">
        <v>3894</v>
      </c>
      <c r="I726" s="1" t="s">
        <v>24</v>
      </c>
    </row>
    <row r="727" spans="1:9" ht="15">
      <c r="A727" s="1" t="s">
        <v>5340</v>
      </c>
      <c r="B727" s="1" t="s">
        <v>4013</v>
      </c>
      <c r="C727" s="1" t="s">
        <v>221</v>
      </c>
      <c r="D727" s="7">
        <v>40451</v>
      </c>
      <c r="E727" s="8">
        <v>177</v>
      </c>
      <c r="F727" s="1" t="s">
        <v>5164</v>
      </c>
      <c r="G727" s="8">
        <v>98800000</v>
      </c>
      <c r="H727" s="1" t="s">
        <v>3894</v>
      </c>
      <c r="I727" s="1" t="s">
        <v>24</v>
      </c>
    </row>
    <row r="728" spans="1:9" ht="15">
      <c r="A728" s="1" t="s">
        <v>5341</v>
      </c>
      <c r="B728" s="1" t="s">
        <v>4013</v>
      </c>
      <c r="C728" s="1" t="s">
        <v>221</v>
      </c>
      <c r="D728" s="7">
        <v>40451</v>
      </c>
      <c r="E728" s="8">
        <v>178</v>
      </c>
      <c r="F728" s="1" t="s">
        <v>5164</v>
      </c>
      <c r="G728" s="8">
        <v>1815700000</v>
      </c>
      <c r="H728" s="1" t="s">
        <v>3894</v>
      </c>
      <c r="I728" s="1" t="s">
        <v>24</v>
      </c>
    </row>
    <row r="729" spans="1:9" ht="15">
      <c r="A729" s="1" t="s">
        <v>5342</v>
      </c>
      <c r="B729" s="1" t="s">
        <v>5343</v>
      </c>
      <c r="C729" s="1" t="s">
        <v>221</v>
      </c>
      <c r="D729" s="7">
        <v>40452</v>
      </c>
      <c r="E729" s="8">
        <v>179</v>
      </c>
      <c r="F729" s="1" t="s">
        <v>5164</v>
      </c>
      <c r="G729" s="8">
        <v>100000000</v>
      </c>
      <c r="H729" s="1" t="s">
        <v>3894</v>
      </c>
      <c r="I729" s="1" t="s">
        <v>24</v>
      </c>
    </row>
    <row r="730" spans="1:9" ht="15">
      <c r="A730" s="1" t="s">
        <v>5344</v>
      </c>
      <c r="B730" s="1" t="s">
        <v>5345</v>
      </c>
      <c r="C730" s="1" t="s">
        <v>221</v>
      </c>
      <c r="D730" s="7">
        <v>40455</v>
      </c>
      <c r="E730" s="8">
        <v>180</v>
      </c>
      <c r="F730" s="1" t="s">
        <v>5164</v>
      </c>
      <c r="G730" s="8">
        <v>20000000</v>
      </c>
      <c r="H730" s="1" t="s">
        <v>3894</v>
      </c>
      <c r="I730" s="1" t="s">
        <v>24</v>
      </c>
    </row>
    <row r="731" spans="1:9" ht="15">
      <c r="A731" s="1" t="s">
        <v>5346</v>
      </c>
      <c r="B731" s="1" t="s">
        <v>4601</v>
      </c>
      <c r="C731" s="1" t="s">
        <v>221</v>
      </c>
      <c r="D731" s="7">
        <v>40455</v>
      </c>
      <c r="E731" s="8">
        <v>181</v>
      </c>
      <c r="F731" s="1" t="s">
        <v>5164</v>
      </c>
      <c r="G731" s="8">
        <v>771550000</v>
      </c>
      <c r="H731" s="1" t="s">
        <v>3894</v>
      </c>
      <c r="I731" s="1" t="s">
        <v>24</v>
      </c>
    </row>
    <row r="732" spans="1:9" ht="15">
      <c r="A732" s="1" t="s">
        <v>5347</v>
      </c>
      <c r="B732" s="1" t="s">
        <v>4264</v>
      </c>
      <c r="C732" s="1" t="s">
        <v>221</v>
      </c>
      <c r="D732" s="7">
        <v>40456</v>
      </c>
      <c r="E732" s="8">
        <v>182</v>
      </c>
      <c r="F732" s="1" t="s">
        <v>5164</v>
      </c>
      <c r="G732" s="8">
        <v>761248400</v>
      </c>
      <c r="H732" s="1" t="s">
        <v>3894</v>
      </c>
      <c r="I732" s="1" t="s">
        <v>24</v>
      </c>
    </row>
    <row r="733" spans="1:9" ht="15">
      <c r="A733" s="1" t="s">
        <v>5348</v>
      </c>
      <c r="B733" s="1" t="s">
        <v>4266</v>
      </c>
      <c r="C733" s="1" t="s">
        <v>221</v>
      </c>
      <c r="D733" s="7">
        <v>40456</v>
      </c>
      <c r="E733" s="8">
        <v>183</v>
      </c>
      <c r="F733" s="1" t="s">
        <v>5164</v>
      </c>
      <c r="G733" s="8">
        <v>12306800</v>
      </c>
      <c r="H733" s="1" t="s">
        <v>3894</v>
      </c>
      <c r="I733" s="1" t="s">
        <v>24</v>
      </c>
    </row>
    <row r="734" spans="1:9" ht="15">
      <c r="A734" s="1" t="s">
        <v>5349</v>
      </c>
      <c r="B734" s="1" t="s">
        <v>4268</v>
      </c>
      <c r="C734" s="1" t="s">
        <v>221</v>
      </c>
      <c r="D734" s="7">
        <v>40456</v>
      </c>
      <c r="E734" s="8">
        <v>184</v>
      </c>
      <c r="F734" s="1" t="s">
        <v>5164</v>
      </c>
      <c r="G734" s="8">
        <v>2200</v>
      </c>
      <c r="H734" s="1" t="s">
        <v>3894</v>
      </c>
      <c r="I734" s="1" t="s">
        <v>24</v>
      </c>
    </row>
    <row r="735" spans="1:9" ht="15">
      <c r="A735" s="1" t="s">
        <v>5350</v>
      </c>
      <c r="B735" s="1" t="s">
        <v>5351</v>
      </c>
      <c r="C735" s="1" t="s">
        <v>221</v>
      </c>
      <c r="D735" s="7">
        <v>40456</v>
      </c>
      <c r="E735" s="8">
        <v>185</v>
      </c>
      <c r="F735" s="1" t="s">
        <v>5164</v>
      </c>
      <c r="G735" s="8">
        <v>5000000</v>
      </c>
      <c r="H735" s="1" t="s">
        <v>3894</v>
      </c>
      <c r="I735" s="1" t="s">
        <v>24</v>
      </c>
    </row>
    <row r="736" spans="1:9" ht="15">
      <c r="A736" s="1" t="s">
        <v>5352</v>
      </c>
      <c r="B736" s="1" t="s">
        <v>5353</v>
      </c>
      <c r="C736" s="1" t="s">
        <v>221</v>
      </c>
      <c r="D736" s="7">
        <v>40457</v>
      </c>
      <c r="E736" s="8">
        <v>186</v>
      </c>
      <c r="F736" s="1" t="s">
        <v>5164</v>
      </c>
      <c r="G736" s="8">
        <v>160670000</v>
      </c>
      <c r="H736" s="1" t="s">
        <v>3894</v>
      </c>
      <c r="I736" s="1" t="s">
        <v>24</v>
      </c>
    </row>
    <row r="737" spans="1:9" ht="15">
      <c r="A737" s="1" t="s">
        <v>5354</v>
      </c>
      <c r="B737" s="1" t="s">
        <v>5355</v>
      </c>
      <c r="C737" s="1" t="s">
        <v>221</v>
      </c>
      <c r="D737" s="7">
        <v>40457</v>
      </c>
      <c r="E737" s="8">
        <v>187</v>
      </c>
      <c r="F737" s="1" t="s">
        <v>5164</v>
      </c>
      <c r="G737" s="8">
        <v>50000000</v>
      </c>
      <c r="H737" s="1" t="s">
        <v>3894</v>
      </c>
      <c r="I737" s="1" t="s">
        <v>24</v>
      </c>
    </row>
    <row r="738" spans="1:9" ht="15">
      <c r="A738" s="1" t="s">
        <v>5356</v>
      </c>
      <c r="B738" s="1" t="s">
        <v>5357</v>
      </c>
      <c r="C738" s="1" t="s">
        <v>221</v>
      </c>
      <c r="D738" s="7">
        <v>40458</v>
      </c>
      <c r="E738" s="8">
        <v>188</v>
      </c>
      <c r="F738" s="1" t="s">
        <v>5358</v>
      </c>
      <c r="G738" s="8">
        <v>40000000</v>
      </c>
      <c r="H738" s="1" t="s">
        <v>3894</v>
      </c>
      <c r="I738" s="1" t="s">
        <v>24</v>
      </c>
    </row>
    <row r="739" spans="1:9" ht="15">
      <c r="A739" s="1" t="s">
        <v>5359</v>
      </c>
      <c r="B739" s="1" t="s">
        <v>5360</v>
      </c>
      <c r="C739" s="1" t="s">
        <v>221</v>
      </c>
      <c r="D739" s="7">
        <v>40458</v>
      </c>
      <c r="E739" s="8">
        <v>189</v>
      </c>
      <c r="F739" s="1" t="s">
        <v>5358</v>
      </c>
      <c r="G739" s="8">
        <v>30000000</v>
      </c>
      <c r="H739" s="1" t="s">
        <v>3894</v>
      </c>
      <c r="I739" s="1" t="s">
        <v>24</v>
      </c>
    </row>
    <row r="740" spans="1:9" ht="15">
      <c r="A740" s="1" t="s">
        <v>5361</v>
      </c>
      <c r="B740" s="1" t="s">
        <v>5362</v>
      </c>
      <c r="C740" s="1" t="s">
        <v>221</v>
      </c>
      <c r="D740" s="7">
        <v>40458</v>
      </c>
      <c r="E740" s="8">
        <v>190</v>
      </c>
      <c r="F740" s="1" t="s">
        <v>5358</v>
      </c>
      <c r="G740" s="8">
        <v>7500000</v>
      </c>
      <c r="H740" s="1" t="s">
        <v>3894</v>
      </c>
      <c r="I740" s="1" t="s">
        <v>24</v>
      </c>
    </row>
    <row r="741" spans="1:9" ht="15">
      <c r="A741" s="1" t="s">
        <v>5363</v>
      </c>
      <c r="B741" s="1" t="s">
        <v>5364</v>
      </c>
      <c r="C741" s="1" t="s">
        <v>221</v>
      </c>
      <c r="D741" s="7">
        <v>40459</v>
      </c>
      <c r="E741" s="8">
        <v>191</v>
      </c>
      <c r="F741" s="1" t="s">
        <v>5358</v>
      </c>
      <c r="G741" s="8">
        <v>8000000</v>
      </c>
      <c r="H741" s="1" t="s">
        <v>3894</v>
      </c>
      <c r="I741" s="1" t="s">
        <v>24</v>
      </c>
    </row>
    <row r="742" spans="1:9" ht="15">
      <c r="A742" s="1" t="s">
        <v>5365</v>
      </c>
      <c r="B742" s="1" t="s">
        <v>5366</v>
      </c>
      <c r="C742" s="1" t="s">
        <v>221</v>
      </c>
      <c r="D742" s="7">
        <v>40459</v>
      </c>
      <c r="E742" s="8">
        <v>192</v>
      </c>
      <c r="F742" s="1" t="s">
        <v>5358</v>
      </c>
      <c r="G742" s="8">
        <v>48000000</v>
      </c>
      <c r="H742" s="1" t="s">
        <v>3894</v>
      </c>
      <c r="I742" s="1" t="s">
        <v>24</v>
      </c>
    </row>
    <row r="743" spans="1:9" ht="15">
      <c r="A743" s="1" t="s">
        <v>5367</v>
      </c>
      <c r="B743" s="1" t="s">
        <v>5368</v>
      </c>
      <c r="C743" s="1" t="s">
        <v>221</v>
      </c>
      <c r="D743" s="7">
        <v>40463</v>
      </c>
      <c r="E743" s="8">
        <v>193</v>
      </c>
      <c r="F743" s="1" t="s">
        <v>5358</v>
      </c>
      <c r="G743" s="8">
        <v>20000000</v>
      </c>
      <c r="H743" s="1" t="s">
        <v>3894</v>
      </c>
      <c r="I743" s="1" t="s">
        <v>24</v>
      </c>
    </row>
    <row r="744" spans="1:9" ht="15">
      <c r="A744" s="1" t="s">
        <v>5369</v>
      </c>
      <c r="B744" s="1" t="s">
        <v>5370</v>
      </c>
      <c r="C744" s="1" t="s">
        <v>221</v>
      </c>
      <c r="D744" s="7">
        <v>40463</v>
      </c>
      <c r="E744" s="8">
        <v>194</v>
      </c>
      <c r="F744" s="1" t="s">
        <v>5358</v>
      </c>
      <c r="G744" s="8">
        <v>10000000</v>
      </c>
      <c r="H744" s="1" t="s">
        <v>3894</v>
      </c>
      <c r="I744" s="1" t="s">
        <v>24</v>
      </c>
    </row>
    <row r="745" spans="1:9" ht="15">
      <c r="A745" s="1" t="s">
        <v>5371</v>
      </c>
      <c r="B745" s="1" t="s">
        <v>5372</v>
      </c>
      <c r="C745" s="1" t="s">
        <v>221</v>
      </c>
      <c r="D745" s="7">
        <v>40463</v>
      </c>
      <c r="E745" s="8">
        <v>195</v>
      </c>
      <c r="F745" s="1" t="s">
        <v>5358</v>
      </c>
      <c r="G745" s="8">
        <v>21580140000</v>
      </c>
      <c r="H745" s="1" t="s">
        <v>3894</v>
      </c>
      <c r="I745" s="1" t="s">
        <v>24</v>
      </c>
    </row>
    <row r="746" spans="1:9" ht="15">
      <c r="A746" s="1" t="s">
        <v>5373</v>
      </c>
      <c r="B746" s="1" t="s">
        <v>5374</v>
      </c>
      <c r="C746" s="1" t="s">
        <v>221</v>
      </c>
      <c r="D746" s="7">
        <v>40463</v>
      </c>
      <c r="E746" s="8">
        <v>196</v>
      </c>
      <c r="F746" s="1" t="s">
        <v>5358</v>
      </c>
      <c r="G746" s="8">
        <v>10000000</v>
      </c>
      <c r="H746" s="1" t="s">
        <v>3894</v>
      </c>
      <c r="I746" s="1" t="s">
        <v>24</v>
      </c>
    </row>
    <row r="747" spans="1:9" ht="15">
      <c r="A747" s="1" t="s">
        <v>5375</v>
      </c>
      <c r="B747" s="1" t="s">
        <v>5376</v>
      </c>
      <c r="C747" s="1" t="s">
        <v>221</v>
      </c>
      <c r="D747" s="7">
        <v>40464</v>
      </c>
      <c r="E747" s="8">
        <v>197</v>
      </c>
      <c r="F747" s="1" t="s">
        <v>5358</v>
      </c>
      <c r="G747" s="8">
        <v>152000000</v>
      </c>
      <c r="H747" s="1" t="s">
        <v>3894</v>
      </c>
      <c r="I747" s="1" t="s">
        <v>24</v>
      </c>
    </row>
    <row r="748" spans="1:9" ht="15">
      <c r="A748" s="1" t="s">
        <v>5377</v>
      </c>
      <c r="B748" s="1" t="s">
        <v>5378</v>
      </c>
      <c r="C748" s="1" t="s">
        <v>221</v>
      </c>
      <c r="D748" s="7">
        <v>40464</v>
      </c>
      <c r="E748" s="8">
        <v>198</v>
      </c>
      <c r="F748" s="1" t="s">
        <v>5358</v>
      </c>
      <c r="G748" s="8">
        <v>5000000</v>
      </c>
      <c r="H748" s="1" t="s">
        <v>3894</v>
      </c>
      <c r="I748" s="1" t="s">
        <v>24</v>
      </c>
    </row>
    <row r="749" spans="1:9" ht="15">
      <c r="A749" s="1" t="s">
        <v>5379</v>
      </c>
      <c r="B749" s="1" t="s">
        <v>5380</v>
      </c>
      <c r="C749" s="1" t="s">
        <v>221</v>
      </c>
      <c r="D749" s="7">
        <v>40464</v>
      </c>
      <c r="E749" s="8">
        <v>199</v>
      </c>
      <c r="F749" s="1" t="s">
        <v>5358</v>
      </c>
      <c r="G749" s="8">
        <v>110000000</v>
      </c>
      <c r="H749" s="1" t="s">
        <v>3894</v>
      </c>
      <c r="I749" s="1" t="s">
        <v>24</v>
      </c>
    </row>
    <row r="750" spans="1:9" ht="15">
      <c r="A750" s="1" t="s">
        <v>5381</v>
      </c>
      <c r="B750" s="1" t="s">
        <v>5382</v>
      </c>
      <c r="C750" s="1" t="s">
        <v>221</v>
      </c>
      <c r="D750" s="7">
        <v>40464</v>
      </c>
      <c r="E750" s="8">
        <v>200</v>
      </c>
      <c r="F750" s="1" t="s">
        <v>5358</v>
      </c>
      <c r="G750" s="8">
        <v>30000000</v>
      </c>
      <c r="H750" s="1" t="s">
        <v>3894</v>
      </c>
      <c r="I750" s="1" t="s">
        <v>24</v>
      </c>
    </row>
    <row r="751" spans="1:9" ht="15">
      <c r="A751" s="1" t="s">
        <v>5383</v>
      </c>
      <c r="B751" s="1" t="s">
        <v>4542</v>
      </c>
      <c r="C751" s="1" t="s">
        <v>221</v>
      </c>
      <c r="D751" s="7">
        <v>40464</v>
      </c>
      <c r="E751" s="8">
        <v>201</v>
      </c>
      <c r="F751" s="1" t="s">
        <v>5358</v>
      </c>
      <c r="G751" s="8">
        <v>1558633000</v>
      </c>
      <c r="H751" s="1" t="s">
        <v>3894</v>
      </c>
      <c r="I751" s="1" t="s">
        <v>24</v>
      </c>
    </row>
    <row r="752" spans="1:9" ht="15">
      <c r="A752" s="1" t="s">
        <v>5384</v>
      </c>
      <c r="B752" s="1" t="s">
        <v>5385</v>
      </c>
      <c r="C752" s="1" t="s">
        <v>221</v>
      </c>
      <c r="D752" s="7">
        <v>40464</v>
      </c>
      <c r="E752" s="8">
        <v>202</v>
      </c>
      <c r="F752" s="1" t="s">
        <v>5358</v>
      </c>
      <c r="G752" s="8">
        <v>5000000</v>
      </c>
      <c r="H752" s="1" t="s">
        <v>3894</v>
      </c>
      <c r="I752" s="1" t="s">
        <v>24</v>
      </c>
    </row>
    <row r="753" spans="1:9" ht="15">
      <c r="A753" s="1" t="s">
        <v>5386</v>
      </c>
      <c r="B753" s="1" t="s">
        <v>5387</v>
      </c>
      <c r="C753" s="1" t="s">
        <v>221</v>
      </c>
      <c r="D753" s="7">
        <v>40470</v>
      </c>
      <c r="E753" s="8">
        <v>203</v>
      </c>
      <c r="F753" s="1" t="s">
        <v>5358</v>
      </c>
      <c r="G753" s="8">
        <v>10000000</v>
      </c>
      <c r="H753" s="1" t="s">
        <v>3894</v>
      </c>
      <c r="I753" s="1" t="s">
        <v>24</v>
      </c>
    </row>
    <row r="754" spans="1:9" ht="15">
      <c r="A754" s="1" t="s">
        <v>5388</v>
      </c>
      <c r="B754" s="1" t="s">
        <v>5389</v>
      </c>
      <c r="C754" s="1" t="s">
        <v>221</v>
      </c>
      <c r="D754" s="7">
        <v>40471</v>
      </c>
      <c r="E754" s="8">
        <v>204</v>
      </c>
      <c r="F754" s="1" t="s">
        <v>5358</v>
      </c>
      <c r="G754" s="8">
        <v>282400000</v>
      </c>
      <c r="H754" s="1" t="s">
        <v>3894</v>
      </c>
      <c r="I754" s="1" t="s">
        <v>24</v>
      </c>
    </row>
    <row r="755" spans="1:9" ht="15">
      <c r="A755" s="1" t="s">
        <v>5390</v>
      </c>
      <c r="B755" s="1" t="s">
        <v>5391</v>
      </c>
      <c r="C755" s="1" t="s">
        <v>221</v>
      </c>
      <c r="D755" s="7">
        <v>40471</v>
      </c>
      <c r="E755" s="8">
        <v>205</v>
      </c>
      <c r="F755" s="1" t="s">
        <v>5358</v>
      </c>
      <c r="G755" s="8">
        <v>227000000</v>
      </c>
      <c r="H755" s="1" t="s">
        <v>3894</v>
      </c>
      <c r="I755" s="1" t="s">
        <v>24</v>
      </c>
    </row>
    <row r="756" spans="1:9" ht="15">
      <c r="A756" s="1" t="s">
        <v>5392</v>
      </c>
      <c r="B756" s="1" t="s">
        <v>5393</v>
      </c>
      <c r="C756" s="1" t="s">
        <v>221</v>
      </c>
      <c r="D756" s="7">
        <v>40472</v>
      </c>
      <c r="E756" s="8">
        <v>206</v>
      </c>
      <c r="F756" s="1" t="s">
        <v>5358</v>
      </c>
      <c r="G756" s="8">
        <v>925000000</v>
      </c>
      <c r="H756" s="1" t="s">
        <v>3894</v>
      </c>
      <c r="I756" s="1" t="s">
        <v>24</v>
      </c>
    </row>
    <row r="757" spans="1:9" ht="15">
      <c r="A757" s="1" t="s">
        <v>5394</v>
      </c>
      <c r="B757" s="1" t="s">
        <v>5395</v>
      </c>
      <c r="C757" s="1" t="s">
        <v>221</v>
      </c>
      <c r="D757" s="7">
        <v>40472</v>
      </c>
      <c r="E757" s="8">
        <v>207</v>
      </c>
      <c r="F757" s="1" t="s">
        <v>5358</v>
      </c>
      <c r="G757" s="8">
        <v>75000000</v>
      </c>
      <c r="H757" s="1" t="s">
        <v>3894</v>
      </c>
      <c r="I757" s="1" t="s">
        <v>24</v>
      </c>
    </row>
    <row r="758" spans="1:9" ht="15">
      <c r="A758" s="1" t="s">
        <v>5396</v>
      </c>
      <c r="B758" s="1" t="s">
        <v>5397</v>
      </c>
      <c r="C758" s="1" t="s">
        <v>221</v>
      </c>
      <c r="D758" s="7">
        <v>40472</v>
      </c>
      <c r="E758" s="8">
        <v>208</v>
      </c>
      <c r="F758" s="1" t="s">
        <v>5358</v>
      </c>
      <c r="G758" s="8">
        <v>250000000</v>
      </c>
      <c r="H758" s="1" t="s">
        <v>3894</v>
      </c>
      <c r="I758" s="1" t="s">
        <v>24</v>
      </c>
    </row>
    <row r="759" spans="1:9" ht="15">
      <c r="A759" s="1" t="s">
        <v>5398</v>
      </c>
      <c r="B759" s="1" t="s">
        <v>5399</v>
      </c>
      <c r="C759" s="1" t="s">
        <v>221</v>
      </c>
      <c r="D759" s="7">
        <v>40473</v>
      </c>
      <c r="E759" s="8">
        <v>209</v>
      </c>
      <c r="F759" s="1" t="s">
        <v>5358</v>
      </c>
      <c r="G759" s="8">
        <v>55000000</v>
      </c>
      <c r="H759" s="1" t="s">
        <v>3894</v>
      </c>
      <c r="I759" s="1" t="s">
        <v>24</v>
      </c>
    </row>
    <row r="760" spans="1:9" ht="15">
      <c r="A760" s="1" t="s">
        <v>5400</v>
      </c>
      <c r="B760" s="1" t="s">
        <v>5401</v>
      </c>
      <c r="C760" s="1" t="s">
        <v>221</v>
      </c>
      <c r="D760" s="7">
        <v>40473</v>
      </c>
      <c r="E760" s="8">
        <v>210</v>
      </c>
      <c r="F760" s="1" t="s">
        <v>5358</v>
      </c>
      <c r="G760" s="8">
        <v>1000000</v>
      </c>
      <c r="H760" s="1" t="s">
        <v>3894</v>
      </c>
      <c r="I760" s="1" t="s">
        <v>24</v>
      </c>
    </row>
    <row r="761" spans="1:9" ht="15">
      <c r="A761" s="1" t="s">
        <v>5402</v>
      </c>
      <c r="B761" s="1" t="s">
        <v>5403</v>
      </c>
      <c r="C761" s="1" t="s">
        <v>221</v>
      </c>
      <c r="D761" s="7">
        <v>40473</v>
      </c>
      <c r="E761" s="8">
        <v>211</v>
      </c>
      <c r="F761" s="1" t="s">
        <v>5358</v>
      </c>
      <c r="G761" s="8">
        <v>30000000</v>
      </c>
      <c r="H761" s="1" t="s">
        <v>3894</v>
      </c>
      <c r="I761" s="1" t="s">
        <v>24</v>
      </c>
    </row>
    <row r="762" spans="1:9" ht="15">
      <c r="A762" s="1" t="s">
        <v>5404</v>
      </c>
      <c r="B762" s="1" t="s">
        <v>5405</v>
      </c>
      <c r="C762" s="1" t="s">
        <v>221</v>
      </c>
      <c r="D762" s="7">
        <v>40473</v>
      </c>
      <c r="E762" s="8">
        <v>212</v>
      </c>
      <c r="F762" s="1" t="s">
        <v>5358</v>
      </c>
      <c r="G762" s="8">
        <v>30000000</v>
      </c>
      <c r="H762" s="1" t="s">
        <v>3894</v>
      </c>
      <c r="I762" s="1" t="s">
        <v>24</v>
      </c>
    </row>
    <row r="763" spans="1:9" ht="15">
      <c r="A763" s="1" t="s">
        <v>5406</v>
      </c>
      <c r="B763" s="1" t="s">
        <v>5407</v>
      </c>
      <c r="C763" s="1" t="s">
        <v>221</v>
      </c>
      <c r="D763" s="7">
        <v>40473</v>
      </c>
      <c r="E763" s="8">
        <v>213</v>
      </c>
      <c r="F763" s="1" t="s">
        <v>5358</v>
      </c>
      <c r="G763" s="8">
        <v>5000000</v>
      </c>
      <c r="H763" s="1" t="s">
        <v>3894</v>
      </c>
      <c r="I763" s="1" t="s">
        <v>24</v>
      </c>
    </row>
    <row r="764" spans="1:9" ht="15">
      <c r="A764" s="1" t="s">
        <v>5408</v>
      </c>
      <c r="B764" s="1" t="s">
        <v>5409</v>
      </c>
      <c r="C764" s="1" t="s">
        <v>221</v>
      </c>
      <c r="D764" s="7">
        <v>40476</v>
      </c>
      <c r="E764" s="8">
        <v>214</v>
      </c>
      <c r="F764" s="1" t="s">
        <v>5358</v>
      </c>
      <c r="G764" s="8">
        <v>723887200</v>
      </c>
      <c r="H764" s="1" t="s">
        <v>3894</v>
      </c>
      <c r="I764" s="1" t="s">
        <v>24</v>
      </c>
    </row>
    <row r="765" spans="1:9" ht="15">
      <c r="A765" s="1" t="s">
        <v>5410</v>
      </c>
      <c r="B765" s="1" t="s">
        <v>5411</v>
      </c>
      <c r="C765" s="1" t="s">
        <v>221</v>
      </c>
      <c r="D765" s="7">
        <v>40477</v>
      </c>
      <c r="E765" s="8">
        <v>215</v>
      </c>
      <c r="F765" s="1" t="s">
        <v>5358</v>
      </c>
      <c r="G765" s="8">
        <v>50000000</v>
      </c>
      <c r="H765" s="1" t="s">
        <v>3894</v>
      </c>
      <c r="I765" s="1" t="s">
        <v>24</v>
      </c>
    </row>
    <row r="766" spans="1:9" ht="15">
      <c r="A766" s="1" t="s">
        <v>5412</v>
      </c>
      <c r="B766" s="1" t="s">
        <v>5413</v>
      </c>
      <c r="C766" s="1" t="s">
        <v>221</v>
      </c>
      <c r="D766" s="7">
        <v>40478</v>
      </c>
      <c r="E766" s="8">
        <v>216</v>
      </c>
      <c r="F766" s="1" t="s">
        <v>5358</v>
      </c>
      <c r="G766" s="8">
        <v>263160000</v>
      </c>
      <c r="H766" s="1" t="s">
        <v>3894</v>
      </c>
      <c r="I766" s="1" t="s">
        <v>24</v>
      </c>
    </row>
    <row r="767" spans="1:9" ht="15">
      <c r="A767" s="1" t="s">
        <v>5414</v>
      </c>
      <c r="B767" s="1" t="s">
        <v>5415</v>
      </c>
      <c r="C767" s="1" t="s">
        <v>221</v>
      </c>
      <c r="D767" s="7">
        <v>40479</v>
      </c>
      <c r="E767" s="8">
        <v>217</v>
      </c>
      <c r="F767" s="1" t="s">
        <v>5358</v>
      </c>
      <c r="G767" s="8">
        <v>5400000</v>
      </c>
      <c r="H767" s="1" t="s">
        <v>3894</v>
      </c>
      <c r="I767" s="1" t="s">
        <v>24</v>
      </c>
    </row>
    <row r="768" spans="1:9" ht="15">
      <c r="A768" s="1" t="s">
        <v>5416</v>
      </c>
      <c r="B768" s="1" t="s">
        <v>5417</v>
      </c>
      <c r="C768" s="1" t="s">
        <v>221</v>
      </c>
      <c r="D768" s="7">
        <v>40480</v>
      </c>
      <c r="E768" s="8">
        <v>218</v>
      </c>
      <c r="F768" s="1" t="s">
        <v>5358</v>
      </c>
      <c r="G768" s="8">
        <v>5000000</v>
      </c>
      <c r="H768" s="1" t="s">
        <v>3894</v>
      </c>
      <c r="I768" s="1" t="s">
        <v>24</v>
      </c>
    </row>
    <row r="769" spans="1:9" ht="15">
      <c r="A769" s="1" t="s">
        <v>5418</v>
      </c>
      <c r="B769" s="1" t="s">
        <v>5419</v>
      </c>
      <c r="C769" s="1" t="s">
        <v>221</v>
      </c>
      <c r="D769" s="7">
        <v>40480</v>
      </c>
      <c r="E769" s="8">
        <v>219</v>
      </c>
      <c r="F769" s="1" t="s">
        <v>5358</v>
      </c>
      <c r="G769" s="8">
        <v>5000000</v>
      </c>
      <c r="H769" s="1" t="s">
        <v>3894</v>
      </c>
      <c r="I769" s="1" t="s">
        <v>24</v>
      </c>
    </row>
    <row r="770" spans="1:9" ht="15">
      <c r="A770" s="1" t="s">
        <v>5420</v>
      </c>
      <c r="B770" s="1" t="s">
        <v>5421</v>
      </c>
      <c r="C770" s="1" t="s">
        <v>221</v>
      </c>
      <c r="D770" s="7">
        <v>40484</v>
      </c>
      <c r="E770" s="8">
        <v>220</v>
      </c>
      <c r="F770" s="1" t="s">
        <v>5358</v>
      </c>
      <c r="G770" s="8">
        <v>7000000</v>
      </c>
      <c r="H770" s="1" t="s">
        <v>3894</v>
      </c>
      <c r="I770" s="1" t="s">
        <v>24</v>
      </c>
    </row>
    <row r="771" spans="1:9" ht="15">
      <c r="A771" s="1" t="s">
        <v>5422</v>
      </c>
      <c r="B771" s="1" t="s">
        <v>5423</v>
      </c>
      <c r="C771" s="1" t="s">
        <v>221</v>
      </c>
      <c r="D771" s="7">
        <v>40484</v>
      </c>
      <c r="E771" s="8">
        <v>221</v>
      </c>
      <c r="F771" s="1" t="s">
        <v>5358</v>
      </c>
      <c r="G771" s="8">
        <v>30000000</v>
      </c>
      <c r="H771" s="1" t="s">
        <v>3894</v>
      </c>
      <c r="I771" s="1" t="s">
        <v>24</v>
      </c>
    </row>
    <row r="772" spans="1:9" ht="15">
      <c r="A772" s="1" t="s">
        <v>5424</v>
      </c>
      <c r="B772" s="1" t="s">
        <v>5425</v>
      </c>
      <c r="C772" s="1" t="s">
        <v>221</v>
      </c>
      <c r="D772" s="7">
        <v>40486</v>
      </c>
      <c r="E772" s="8">
        <v>222</v>
      </c>
      <c r="F772" s="1" t="s">
        <v>5358</v>
      </c>
      <c r="G772" s="8">
        <v>100000</v>
      </c>
      <c r="H772" s="1" t="s">
        <v>3894</v>
      </c>
      <c r="I772" s="1" t="s">
        <v>24</v>
      </c>
    </row>
    <row r="773" spans="1:9" ht="15">
      <c r="A773" s="1" t="s">
        <v>5426</v>
      </c>
      <c r="B773" s="1" t="s">
        <v>5425</v>
      </c>
      <c r="C773" s="1" t="s">
        <v>221</v>
      </c>
      <c r="D773" s="7">
        <v>40486</v>
      </c>
      <c r="E773" s="8">
        <v>223</v>
      </c>
      <c r="F773" s="1" t="s">
        <v>5358</v>
      </c>
      <c r="G773" s="8">
        <v>4900000</v>
      </c>
      <c r="H773" s="1" t="s">
        <v>3894</v>
      </c>
      <c r="I773" s="1" t="s">
        <v>24</v>
      </c>
    </row>
    <row r="774" spans="1:9" ht="15">
      <c r="A774" s="1" t="s">
        <v>5427</v>
      </c>
      <c r="B774" s="1" t="s">
        <v>5428</v>
      </c>
      <c r="C774" s="1" t="s">
        <v>221</v>
      </c>
      <c r="D774" s="7">
        <v>40487</v>
      </c>
      <c r="E774" s="8">
        <v>224</v>
      </c>
      <c r="F774" s="1" t="s">
        <v>5358</v>
      </c>
      <c r="G774" s="8">
        <v>20000000</v>
      </c>
      <c r="H774" s="1" t="s">
        <v>3894</v>
      </c>
      <c r="I774" s="1" t="s">
        <v>24</v>
      </c>
    </row>
    <row r="775" spans="1:9" ht="15">
      <c r="A775" s="1" t="s">
        <v>5429</v>
      </c>
      <c r="B775" s="1" t="s">
        <v>5430</v>
      </c>
      <c r="C775" s="1" t="s">
        <v>221</v>
      </c>
      <c r="D775" s="7">
        <v>40490</v>
      </c>
      <c r="E775" s="8">
        <v>225</v>
      </c>
      <c r="F775" s="1" t="s">
        <v>5358</v>
      </c>
      <c r="G775" s="8">
        <v>5000000</v>
      </c>
      <c r="H775" s="1" t="s">
        <v>3894</v>
      </c>
      <c r="I775" s="1" t="s">
        <v>24</v>
      </c>
    </row>
    <row r="776" spans="1:9" ht="15">
      <c r="A776" s="1" t="s">
        <v>5431</v>
      </c>
      <c r="B776" s="1" t="s">
        <v>5432</v>
      </c>
      <c r="C776" s="1" t="s">
        <v>221</v>
      </c>
      <c r="D776" s="7">
        <v>40493</v>
      </c>
      <c r="E776" s="8">
        <v>226</v>
      </c>
      <c r="F776" s="1" t="s">
        <v>5358</v>
      </c>
      <c r="G776" s="8">
        <v>5000000</v>
      </c>
      <c r="H776" s="1" t="s">
        <v>3894</v>
      </c>
      <c r="I776" s="1" t="s">
        <v>24</v>
      </c>
    </row>
    <row r="777" spans="1:9" ht="15">
      <c r="A777" s="1" t="s">
        <v>5433</v>
      </c>
      <c r="B777" s="1" t="s">
        <v>5434</v>
      </c>
      <c r="C777" s="1" t="s">
        <v>221</v>
      </c>
      <c r="D777" s="7">
        <v>40494</v>
      </c>
      <c r="E777" s="8">
        <v>227</v>
      </c>
      <c r="F777" s="1" t="s">
        <v>5358</v>
      </c>
      <c r="G777" s="8">
        <v>135000000</v>
      </c>
      <c r="H777" s="1" t="s">
        <v>3894</v>
      </c>
      <c r="I777" s="1" t="s">
        <v>24</v>
      </c>
    </row>
    <row r="778" spans="1:9" ht="15">
      <c r="A778" s="1" t="s">
        <v>5435</v>
      </c>
      <c r="B778" s="1" t="s">
        <v>5436</v>
      </c>
      <c r="C778" s="1" t="s">
        <v>221</v>
      </c>
      <c r="D778" s="7">
        <v>40497</v>
      </c>
      <c r="E778" s="8">
        <v>228</v>
      </c>
      <c r="F778" s="1" t="s">
        <v>5358</v>
      </c>
      <c r="G778" s="8">
        <v>5000000</v>
      </c>
      <c r="H778" s="1" t="s">
        <v>3894</v>
      </c>
      <c r="I778" s="1" t="s">
        <v>24</v>
      </c>
    </row>
    <row r="779" spans="1:9" ht="15">
      <c r="A779" s="1" t="s">
        <v>5437</v>
      </c>
      <c r="B779" s="1" t="s">
        <v>5438</v>
      </c>
      <c r="C779" s="1" t="s">
        <v>221</v>
      </c>
      <c r="D779" s="7">
        <v>40501</v>
      </c>
      <c r="E779" s="8">
        <v>229</v>
      </c>
      <c r="F779" s="1" t="s">
        <v>5358</v>
      </c>
      <c r="G779" s="8">
        <v>60000000</v>
      </c>
      <c r="H779" s="1" t="s">
        <v>3894</v>
      </c>
      <c r="I779" s="1" t="s">
        <v>24</v>
      </c>
    </row>
    <row r="780" spans="1:9" ht="15">
      <c r="A780" s="1" t="s">
        <v>5439</v>
      </c>
      <c r="B780" s="1" t="s">
        <v>5440</v>
      </c>
      <c r="C780" s="1" t="s">
        <v>221</v>
      </c>
      <c r="D780" s="7">
        <v>40501</v>
      </c>
      <c r="E780" s="8">
        <v>230</v>
      </c>
      <c r="F780" s="1" t="s">
        <v>5358</v>
      </c>
      <c r="G780" s="8">
        <v>650000000</v>
      </c>
      <c r="H780" s="1" t="s">
        <v>3894</v>
      </c>
      <c r="I780" s="1" t="s">
        <v>24</v>
      </c>
    </row>
    <row r="781" spans="1:9" ht="15">
      <c r="A781" s="1" t="s">
        <v>5441</v>
      </c>
      <c r="B781" s="1" t="s">
        <v>5442</v>
      </c>
      <c r="C781" s="1" t="s">
        <v>221</v>
      </c>
      <c r="D781" s="7">
        <v>40505</v>
      </c>
      <c r="E781" s="8">
        <v>231</v>
      </c>
      <c r="F781" s="1" t="s">
        <v>5358</v>
      </c>
      <c r="G781" s="8">
        <v>4600000</v>
      </c>
      <c r="H781" s="1" t="s">
        <v>3894</v>
      </c>
      <c r="I781" s="1" t="s">
        <v>24</v>
      </c>
    </row>
    <row r="782" spans="1:9" ht="15">
      <c r="A782" s="1" t="s">
        <v>5443</v>
      </c>
      <c r="B782" s="1" t="s">
        <v>5444</v>
      </c>
      <c r="C782" s="1" t="s">
        <v>221</v>
      </c>
      <c r="D782" s="7">
        <v>40505</v>
      </c>
      <c r="E782" s="8">
        <v>232</v>
      </c>
      <c r="F782" s="1" t="s">
        <v>5358</v>
      </c>
      <c r="G782" s="8">
        <v>2400000</v>
      </c>
      <c r="H782" s="1" t="s">
        <v>3894</v>
      </c>
      <c r="I782" s="1" t="s">
        <v>24</v>
      </c>
    </row>
    <row r="783" spans="1:9" ht="15">
      <c r="A783" s="1" t="s">
        <v>5445</v>
      </c>
      <c r="B783" s="1" t="s">
        <v>5446</v>
      </c>
      <c r="C783" s="1" t="s">
        <v>221</v>
      </c>
      <c r="D783" s="7">
        <v>40507</v>
      </c>
      <c r="E783" s="8">
        <v>233</v>
      </c>
      <c r="F783" s="1" t="s">
        <v>5358</v>
      </c>
      <c r="G783" s="8">
        <v>10000000</v>
      </c>
      <c r="H783" s="1" t="s">
        <v>3894</v>
      </c>
      <c r="I783" s="1" t="s">
        <v>24</v>
      </c>
    </row>
    <row r="784" spans="1:9" ht="15">
      <c r="A784" s="1" t="s">
        <v>5447</v>
      </c>
      <c r="B784" s="1" t="s">
        <v>5448</v>
      </c>
      <c r="C784" s="1" t="s">
        <v>221</v>
      </c>
      <c r="D784" s="7">
        <v>40511</v>
      </c>
      <c r="E784" s="8">
        <v>234</v>
      </c>
      <c r="F784" s="1" t="s">
        <v>5358</v>
      </c>
      <c r="G784" s="8">
        <v>20000000</v>
      </c>
      <c r="H784" s="1" t="s">
        <v>3894</v>
      </c>
      <c r="I784" s="1" t="s">
        <v>24</v>
      </c>
    </row>
    <row r="785" spans="1:9" ht="15">
      <c r="A785" s="1" t="s">
        <v>5449</v>
      </c>
      <c r="B785" s="1" t="s">
        <v>5450</v>
      </c>
      <c r="C785" s="1" t="s">
        <v>221</v>
      </c>
      <c r="D785" s="7">
        <v>40511</v>
      </c>
      <c r="E785" s="8">
        <v>235</v>
      </c>
      <c r="F785" s="1" t="s">
        <v>5358</v>
      </c>
      <c r="G785" s="8">
        <v>350000000</v>
      </c>
      <c r="H785" s="1" t="s">
        <v>3894</v>
      </c>
      <c r="I785" s="1" t="s">
        <v>24</v>
      </c>
    </row>
    <row r="786" spans="1:9" ht="15">
      <c r="A786" s="1" t="s">
        <v>5451</v>
      </c>
      <c r="B786" s="1" t="s">
        <v>5452</v>
      </c>
      <c r="C786" s="1" t="s">
        <v>221</v>
      </c>
      <c r="D786" s="7">
        <v>40511</v>
      </c>
      <c r="E786" s="8">
        <v>236</v>
      </c>
      <c r="F786" s="1" t="s">
        <v>5358</v>
      </c>
      <c r="G786" s="8">
        <v>20000000</v>
      </c>
      <c r="H786" s="1" t="s">
        <v>3894</v>
      </c>
      <c r="I786" s="1" t="s">
        <v>24</v>
      </c>
    </row>
    <row r="787" spans="1:9" ht="15">
      <c r="A787" s="1" t="s">
        <v>5453</v>
      </c>
      <c r="B787" s="1" t="s">
        <v>5454</v>
      </c>
      <c r="C787" s="1" t="s">
        <v>221</v>
      </c>
      <c r="D787" s="7">
        <v>40511</v>
      </c>
      <c r="E787" s="8">
        <v>237</v>
      </c>
      <c r="F787" s="1" t="s">
        <v>5358</v>
      </c>
      <c r="G787" s="8">
        <v>1001000</v>
      </c>
      <c r="H787" s="1" t="s">
        <v>3894</v>
      </c>
      <c r="I787" s="1" t="s">
        <v>24</v>
      </c>
    </row>
    <row r="788" spans="1:9" ht="15">
      <c r="A788" s="1" t="s">
        <v>5455</v>
      </c>
      <c r="B788" s="1" t="s">
        <v>5454</v>
      </c>
      <c r="C788" s="1" t="s">
        <v>221</v>
      </c>
      <c r="D788" s="7">
        <v>40511</v>
      </c>
      <c r="E788" s="8">
        <v>238</v>
      </c>
      <c r="F788" s="1" t="s">
        <v>5358</v>
      </c>
      <c r="G788" s="8">
        <v>42000</v>
      </c>
      <c r="H788" s="1" t="s">
        <v>3894</v>
      </c>
      <c r="I788" s="1" t="s">
        <v>24</v>
      </c>
    </row>
    <row r="789" spans="1:9" ht="15">
      <c r="A789" s="1" t="s">
        <v>5456</v>
      </c>
      <c r="B789" s="1" t="s">
        <v>5457</v>
      </c>
      <c r="C789" s="1" t="s">
        <v>221</v>
      </c>
      <c r="D789" s="7">
        <v>40511</v>
      </c>
      <c r="E789" s="8">
        <v>239</v>
      </c>
      <c r="F789" s="1" t="s">
        <v>5358</v>
      </c>
      <c r="G789" s="8">
        <v>76000000</v>
      </c>
      <c r="H789" s="1" t="s">
        <v>3894</v>
      </c>
      <c r="I789" s="1" t="s">
        <v>24</v>
      </c>
    </row>
    <row r="790" spans="1:9" ht="15">
      <c r="A790" s="1" t="s">
        <v>5458</v>
      </c>
      <c r="B790" s="1" t="s">
        <v>5459</v>
      </c>
      <c r="C790" s="1" t="s">
        <v>221</v>
      </c>
      <c r="D790" s="7">
        <v>40511</v>
      </c>
      <c r="E790" s="8">
        <v>240</v>
      </c>
      <c r="F790" s="1" t="s">
        <v>5358</v>
      </c>
      <c r="G790" s="8">
        <v>5010000</v>
      </c>
      <c r="H790" s="1" t="s">
        <v>3894</v>
      </c>
      <c r="I790" s="1" t="s">
        <v>24</v>
      </c>
    </row>
    <row r="791" spans="1:9" ht="15">
      <c r="A791" s="1" t="s">
        <v>5460</v>
      </c>
      <c r="B791" s="1" t="s">
        <v>5461</v>
      </c>
      <c r="C791" s="1" t="s">
        <v>221</v>
      </c>
      <c r="D791" s="7">
        <v>40512</v>
      </c>
      <c r="E791" s="8">
        <v>241</v>
      </c>
      <c r="F791" s="1" t="s">
        <v>5358</v>
      </c>
      <c r="G791" s="8">
        <v>400000</v>
      </c>
      <c r="H791" s="1" t="s">
        <v>3894</v>
      </c>
      <c r="I791" s="1" t="s">
        <v>24</v>
      </c>
    </row>
    <row r="792" spans="1:9" ht="15">
      <c r="A792" s="1" t="s">
        <v>5462</v>
      </c>
      <c r="B792" s="1" t="s">
        <v>5463</v>
      </c>
      <c r="C792" s="1" t="s">
        <v>221</v>
      </c>
      <c r="D792" s="7">
        <v>40512</v>
      </c>
      <c r="E792" s="8">
        <v>242</v>
      </c>
      <c r="F792" s="1" t="s">
        <v>5358</v>
      </c>
      <c r="G792" s="8">
        <v>600000</v>
      </c>
      <c r="H792" s="1" t="s">
        <v>3894</v>
      </c>
      <c r="I792" s="1" t="s">
        <v>24</v>
      </c>
    </row>
    <row r="793" spans="1:9" ht="15">
      <c r="A793" s="1" t="s">
        <v>5464</v>
      </c>
      <c r="B793" s="1" t="s">
        <v>5465</v>
      </c>
      <c r="C793" s="1" t="s">
        <v>221</v>
      </c>
      <c r="D793" s="7">
        <v>40513</v>
      </c>
      <c r="E793" s="8">
        <v>243</v>
      </c>
      <c r="F793" s="1" t="s">
        <v>5358</v>
      </c>
      <c r="G793" s="8">
        <v>7901012</v>
      </c>
      <c r="H793" s="1" t="s">
        <v>3894</v>
      </c>
      <c r="I793" s="1" t="s">
        <v>24</v>
      </c>
    </row>
    <row r="794" spans="1:9" ht="15">
      <c r="A794" s="1" t="s">
        <v>5466</v>
      </c>
      <c r="B794" s="1" t="s">
        <v>5467</v>
      </c>
      <c r="C794" s="1" t="s">
        <v>221</v>
      </c>
      <c r="D794" s="7">
        <v>40513</v>
      </c>
      <c r="E794" s="8">
        <v>244</v>
      </c>
      <c r="F794" s="1" t="s">
        <v>5358</v>
      </c>
      <c r="G794" s="8">
        <v>1267</v>
      </c>
      <c r="H794" s="1" t="s">
        <v>3894</v>
      </c>
      <c r="I794" s="1" t="s">
        <v>24</v>
      </c>
    </row>
    <row r="795" spans="1:9" ht="15">
      <c r="A795" s="1" t="s">
        <v>5468</v>
      </c>
      <c r="B795" s="1" t="s">
        <v>5469</v>
      </c>
      <c r="C795" s="1" t="s">
        <v>221</v>
      </c>
      <c r="D795" s="7">
        <v>40513</v>
      </c>
      <c r="E795" s="8">
        <v>245</v>
      </c>
      <c r="F795" s="1" t="s">
        <v>5358</v>
      </c>
      <c r="G795" s="8">
        <v>1267</v>
      </c>
      <c r="H795" s="1" t="s">
        <v>3894</v>
      </c>
      <c r="I795" s="1" t="s">
        <v>24</v>
      </c>
    </row>
    <row r="796" spans="1:9" ht="15">
      <c r="A796" s="1" t="s">
        <v>5470</v>
      </c>
      <c r="B796" s="1" t="s">
        <v>5471</v>
      </c>
      <c r="C796" s="1" t="s">
        <v>221</v>
      </c>
      <c r="D796" s="7">
        <v>40513</v>
      </c>
      <c r="E796" s="8">
        <v>246</v>
      </c>
      <c r="F796" s="1" t="s">
        <v>5358</v>
      </c>
      <c r="G796" s="8">
        <v>5000000</v>
      </c>
      <c r="H796" s="1" t="s">
        <v>3894</v>
      </c>
      <c r="I796" s="1" t="s">
        <v>24</v>
      </c>
    </row>
    <row r="797" spans="1:9" ht="15">
      <c r="A797" s="1" t="s">
        <v>5472</v>
      </c>
      <c r="B797" s="1" t="s">
        <v>5473</v>
      </c>
      <c r="C797" s="1" t="s">
        <v>221</v>
      </c>
      <c r="D797" s="7">
        <v>40513</v>
      </c>
      <c r="E797" s="8">
        <v>247</v>
      </c>
      <c r="F797" s="1" t="s">
        <v>5358</v>
      </c>
      <c r="G797" s="8">
        <v>6000000</v>
      </c>
      <c r="H797" s="1" t="s">
        <v>3894</v>
      </c>
      <c r="I797" s="1" t="s">
        <v>24</v>
      </c>
    </row>
    <row r="798" spans="1:9" ht="15">
      <c r="A798" s="1" t="s">
        <v>5474</v>
      </c>
      <c r="B798" s="1" t="s">
        <v>5475</v>
      </c>
      <c r="C798" s="1" t="s">
        <v>221</v>
      </c>
      <c r="D798" s="7">
        <v>40514</v>
      </c>
      <c r="E798" s="8">
        <v>248</v>
      </c>
      <c r="F798" s="1" t="s">
        <v>5358</v>
      </c>
      <c r="G798" s="8">
        <v>670101012</v>
      </c>
      <c r="H798" s="1" t="s">
        <v>3894</v>
      </c>
      <c r="I798" s="1" t="s">
        <v>24</v>
      </c>
    </row>
    <row r="799" spans="1:9" ht="15">
      <c r="A799" s="1" t="s">
        <v>5476</v>
      </c>
      <c r="B799" s="1" t="s">
        <v>5477</v>
      </c>
      <c r="C799" s="1" t="s">
        <v>221</v>
      </c>
      <c r="D799" s="7">
        <v>40514</v>
      </c>
      <c r="E799" s="8">
        <v>249</v>
      </c>
      <c r="F799" s="1" t="s">
        <v>5358</v>
      </c>
      <c r="G799" s="8">
        <v>10</v>
      </c>
      <c r="H799" s="1" t="s">
        <v>3894</v>
      </c>
      <c r="I799" s="1" t="s">
        <v>24</v>
      </c>
    </row>
    <row r="800" spans="1:9" ht="15">
      <c r="A800" s="1" t="s">
        <v>5478</v>
      </c>
      <c r="B800" s="1" t="s">
        <v>5479</v>
      </c>
      <c r="C800" s="1" t="s">
        <v>221</v>
      </c>
      <c r="D800" s="7">
        <v>40515</v>
      </c>
      <c r="E800" s="8">
        <v>250</v>
      </c>
      <c r="F800" s="1" t="s">
        <v>5358</v>
      </c>
      <c r="G800" s="8">
        <v>10003000</v>
      </c>
      <c r="H800" s="1" t="s">
        <v>3894</v>
      </c>
      <c r="I800" s="1" t="s">
        <v>24</v>
      </c>
    </row>
    <row r="801" spans="1:9" ht="15">
      <c r="A801" s="1" t="s">
        <v>5480</v>
      </c>
      <c r="B801" s="1" t="s">
        <v>5481</v>
      </c>
      <c r="C801" s="1" t="s">
        <v>221</v>
      </c>
      <c r="D801" s="7">
        <v>40515</v>
      </c>
      <c r="E801" s="8">
        <v>251</v>
      </c>
      <c r="F801" s="1" t="s">
        <v>5358</v>
      </c>
      <c r="G801" s="8">
        <v>9997000</v>
      </c>
      <c r="H801" s="1" t="s">
        <v>3894</v>
      </c>
      <c r="I801" s="1" t="s">
        <v>24</v>
      </c>
    </row>
    <row r="802" spans="1:9" ht="15">
      <c r="A802" s="1" t="s">
        <v>5482</v>
      </c>
      <c r="B802" s="1" t="s">
        <v>5483</v>
      </c>
      <c r="C802" s="1" t="s">
        <v>221</v>
      </c>
      <c r="D802" s="7">
        <v>40518</v>
      </c>
      <c r="E802" s="8">
        <v>252</v>
      </c>
      <c r="F802" s="1" t="s">
        <v>5358</v>
      </c>
      <c r="G802" s="8">
        <v>5000000</v>
      </c>
      <c r="H802" s="1" t="s">
        <v>3894</v>
      </c>
      <c r="I802" s="1" t="s">
        <v>24</v>
      </c>
    </row>
    <row r="803" spans="1:9" ht="15">
      <c r="A803" s="1" t="s">
        <v>5484</v>
      </c>
      <c r="B803" s="1" t="s">
        <v>5485</v>
      </c>
      <c r="C803" s="1" t="s">
        <v>221</v>
      </c>
      <c r="D803" s="7">
        <v>40519</v>
      </c>
      <c r="E803" s="8">
        <v>253</v>
      </c>
      <c r="F803" s="1" t="s">
        <v>5358</v>
      </c>
      <c r="G803" s="8">
        <v>5000000</v>
      </c>
      <c r="H803" s="1" t="s">
        <v>3894</v>
      </c>
      <c r="I803" s="1" t="s">
        <v>24</v>
      </c>
    </row>
    <row r="804" spans="1:9" ht="15">
      <c r="A804" s="1" t="s">
        <v>5486</v>
      </c>
      <c r="B804" s="1" t="s">
        <v>5487</v>
      </c>
      <c r="C804" s="1" t="s">
        <v>221</v>
      </c>
      <c r="D804" s="7">
        <v>40522</v>
      </c>
      <c r="E804" s="8">
        <v>254</v>
      </c>
      <c r="F804" s="1" t="s">
        <v>5358</v>
      </c>
      <c r="G804" s="8">
        <v>5000000</v>
      </c>
      <c r="H804" s="1" t="s">
        <v>3894</v>
      </c>
      <c r="I804" s="1" t="s">
        <v>24</v>
      </c>
    </row>
    <row r="805" spans="1:9" ht="15">
      <c r="A805" s="1" t="s">
        <v>5488</v>
      </c>
      <c r="B805" s="1" t="s">
        <v>5489</v>
      </c>
      <c r="C805" s="1" t="s">
        <v>221</v>
      </c>
      <c r="D805" s="7">
        <v>40522</v>
      </c>
      <c r="E805" s="8">
        <v>255</v>
      </c>
      <c r="F805" s="1" t="s">
        <v>5358</v>
      </c>
      <c r="G805" s="8">
        <v>50000000</v>
      </c>
      <c r="H805" s="1" t="s">
        <v>3894</v>
      </c>
      <c r="I805" s="1" t="s">
        <v>24</v>
      </c>
    </row>
    <row r="806" spans="1:9" ht="15">
      <c r="A806" s="1" t="s">
        <v>5490</v>
      </c>
      <c r="B806" s="1" t="s">
        <v>5491</v>
      </c>
      <c r="C806" s="1" t="s">
        <v>221</v>
      </c>
      <c r="D806" s="7">
        <v>40525</v>
      </c>
      <c r="E806" s="8">
        <v>256</v>
      </c>
      <c r="F806" s="1" t="s">
        <v>5358</v>
      </c>
      <c r="G806" s="8">
        <v>5000000</v>
      </c>
      <c r="H806" s="1" t="s">
        <v>3894</v>
      </c>
      <c r="I806" s="1" t="s">
        <v>24</v>
      </c>
    </row>
    <row r="807" spans="1:9" ht="15">
      <c r="A807" s="1" t="s">
        <v>5492</v>
      </c>
      <c r="B807" s="1" t="s">
        <v>5493</v>
      </c>
      <c r="C807" s="1" t="s">
        <v>221</v>
      </c>
      <c r="D807" s="7">
        <v>40525</v>
      </c>
      <c r="E807" s="8">
        <v>257</v>
      </c>
      <c r="F807" s="1" t="s">
        <v>5358</v>
      </c>
      <c r="G807" s="8">
        <v>5000000</v>
      </c>
      <c r="H807" s="1" t="s">
        <v>3894</v>
      </c>
      <c r="I807" s="1" t="s">
        <v>24</v>
      </c>
    </row>
    <row r="808" spans="1:9" ht="15">
      <c r="A808" s="1" t="s">
        <v>5494</v>
      </c>
      <c r="B808" s="1" t="s">
        <v>5495</v>
      </c>
      <c r="C808" s="1" t="s">
        <v>221</v>
      </c>
      <c r="D808" s="7">
        <v>40526</v>
      </c>
      <c r="E808" s="8">
        <v>258</v>
      </c>
      <c r="F808" s="1" t="s">
        <v>5358</v>
      </c>
      <c r="G808" s="8">
        <v>5000000</v>
      </c>
      <c r="H808" s="1" t="s">
        <v>3894</v>
      </c>
      <c r="I808" s="1" t="s">
        <v>24</v>
      </c>
    </row>
    <row r="809" spans="1:9" ht="15">
      <c r="A809" s="1" t="s">
        <v>5496</v>
      </c>
      <c r="B809" s="1" t="s">
        <v>5497</v>
      </c>
      <c r="C809" s="1" t="s">
        <v>221</v>
      </c>
      <c r="D809" s="7">
        <v>40526</v>
      </c>
      <c r="E809" s="8">
        <v>259</v>
      </c>
      <c r="F809" s="1" t="s">
        <v>5358</v>
      </c>
      <c r="G809" s="8">
        <v>5000000</v>
      </c>
      <c r="H809" s="1" t="s">
        <v>3894</v>
      </c>
      <c r="I809" s="1" t="s">
        <v>24</v>
      </c>
    </row>
    <row r="810" spans="1:9" ht="15">
      <c r="A810" s="1" t="s">
        <v>5498</v>
      </c>
      <c r="B810" s="1" t="s">
        <v>5499</v>
      </c>
      <c r="C810" s="1" t="s">
        <v>221</v>
      </c>
      <c r="D810" s="7">
        <v>40527</v>
      </c>
      <c r="E810" s="8">
        <v>260</v>
      </c>
      <c r="F810" s="1" t="s">
        <v>5358</v>
      </c>
      <c r="G810" s="8">
        <v>5000000</v>
      </c>
      <c r="H810" s="1" t="s">
        <v>3894</v>
      </c>
      <c r="I810" s="1" t="s">
        <v>24</v>
      </c>
    </row>
    <row r="811" spans="1:9" ht="15">
      <c r="A811" s="1" t="s">
        <v>5500</v>
      </c>
      <c r="B811" s="1" t="s">
        <v>5501</v>
      </c>
      <c r="C811" s="1" t="s">
        <v>221</v>
      </c>
      <c r="D811" s="7">
        <v>40527</v>
      </c>
      <c r="E811" s="8">
        <v>261</v>
      </c>
      <c r="F811" s="1" t="s">
        <v>5358</v>
      </c>
      <c r="G811" s="8">
        <v>5000000</v>
      </c>
      <c r="H811" s="1" t="s">
        <v>3894</v>
      </c>
      <c r="I811" s="1" t="s">
        <v>24</v>
      </c>
    </row>
    <row r="812" spans="1:9" ht="15">
      <c r="A812" s="1" t="s">
        <v>5502</v>
      </c>
      <c r="B812" s="1" t="s">
        <v>5503</v>
      </c>
      <c r="C812" s="1" t="s">
        <v>221</v>
      </c>
      <c r="D812" s="7">
        <v>40528</v>
      </c>
      <c r="E812" s="8">
        <v>262</v>
      </c>
      <c r="F812" s="1" t="s">
        <v>5358</v>
      </c>
      <c r="G812" s="8">
        <v>5000000</v>
      </c>
      <c r="H812" s="1" t="s">
        <v>3894</v>
      </c>
      <c r="I812" s="1" t="s">
        <v>24</v>
      </c>
    </row>
    <row r="813" spans="1:9" ht="15">
      <c r="A813" s="1" t="s">
        <v>5504</v>
      </c>
      <c r="B813" s="1" t="s">
        <v>5505</v>
      </c>
      <c r="C813" s="1" t="s">
        <v>221</v>
      </c>
      <c r="D813" s="7">
        <v>40528</v>
      </c>
      <c r="E813" s="8">
        <v>263</v>
      </c>
      <c r="F813" s="1" t="s">
        <v>5358</v>
      </c>
      <c r="G813" s="8">
        <v>581000000</v>
      </c>
      <c r="H813" s="1" t="s">
        <v>3894</v>
      </c>
      <c r="I813" s="1" t="s">
        <v>24</v>
      </c>
    </row>
    <row r="814" spans="1:9" ht="15">
      <c r="A814" s="1" t="s">
        <v>5506</v>
      </c>
      <c r="B814" s="1" t="s">
        <v>5507</v>
      </c>
      <c r="C814" s="1" t="s">
        <v>221</v>
      </c>
      <c r="D814" s="7">
        <v>40528</v>
      </c>
      <c r="E814" s="8">
        <v>264</v>
      </c>
      <c r="F814" s="1" t="s">
        <v>5358</v>
      </c>
      <c r="G814" s="8">
        <v>5000000</v>
      </c>
      <c r="H814" s="1" t="s">
        <v>3894</v>
      </c>
      <c r="I814" s="1" t="s">
        <v>24</v>
      </c>
    </row>
    <row r="815" spans="1:9" ht="15">
      <c r="A815" s="1" t="s">
        <v>5508</v>
      </c>
      <c r="B815" s="1" t="s">
        <v>5509</v>
      </c>
      <c r="C815" s="1" t="s">
        <v>221</v>
      </c>
      <c r="D815" s="7">
        <v>40528</v>
      </c>
      <c r="E815" s="8">
        <v>265</v>
      </c>
      <c r="F815" s="1" t="s">
        <v>5358</v>
      </c>
      <c r="G815" s="8">
        <v>4999000</v>
      </c>
      <c r="H815" s="1" t="s">
        <v>3894</v>
      </c>
      <c r="I815" s="1" t="s">
        <v>24</v>
      </c>
    </row>
    <row r="816" spans="1:9" ht="15">
      <c r="A816" s="1" t="s">
        <v>5510</v>
      </c>
      <c r="B816" s="1" t="s">
        <v>5511</v>
      </c>
      <c r="C816" s="1" t="s">
        <v>221</v>
      </c>
      <c r="D816" s="7">
        <v>40529</v>
      </c>
      <c r="E816" s="8">
        <v>266</v>
      </c>
      <c r="F816" s="1" t="s">
        <v>5358</v>
      </c>
      <c r="G816" s="8">
        <v>20000000</v>
      </c>
      <c r="H816" s="1" t="s">
        <v>3894</v>
      </c>
      <c r="I816" s="1" t="s">
        <v>24</v>
      </c>
    </row>
    <row r="817" spans="1:9" ht="15">
      <c r="A817" s="1" t="s">
        <v>5512</v>
      </c>
      <c r="B817" s="1" t="s">
        <v>5513</v>
      </c>
      <c r="C817" s="1" t="s">
        <v>221</v>
      </c>
      <c r="D817" s="7">
        <v>40529</v>
      </c>
      <c r="E817" s="8">
        <v>267</v>
      </c>
      <c r="F817" s="1" t="s">
        <v>5358</v>
      </c>
      <c r="G817" s="8">
        <v>26500000</v>
      </c>
      <c r="H817" s="1" t="s">
        <v>3894</v>
      </c>
      <c r="I817" s="1" t="s">
        <v>24</v>
      </c>
    </row>
    <row r="818" spans="1:9" ht="15">
      <c r="A818" s="1" t="s">
        <v>5514</v>
      </c>
      <c r="B818" s="1" t="s">
        <v>5515</v>
      </c>
      <c r="C818" s="1" t="s">
        <v>221</v>
      </c>
      <c r="D818" s="7">
        <v>40529</v>
      </c>
      <c r="E818" s="8">
        <v>268</v>
      </c>
      <c r="F818" s="1" t="s">
        <v>5358</v>
      </c>
      <c r="G818" s="8">
        <v>5000000</v>
      </c>
      <c r="H818" s="1" t="s">
        <v>3894</v>
      </c>
      <c r="I818" s="1" t="s">
        <v>24</v>
      </c>
    </row>
    <row r="819" spans="1:9" ht="15">
      <c r="A819" s="1" t="s">
        <v>5516</v>
      </c>
      <c r="B819" s="1" t="s">
        <v>5517</v>
      </c>
      <c r="C819" s="1" t="s">
        <v>221</v>
      </c>
      <c r="D819" s="7">
        <v>40529</v>
      </c>
      <c r="E819" s="8">
        <v>269</v>
      </c>
      <c r="F819" s="1" t="s">
        <v>5358</v>
      </c>
      <c r="G819" s="8">
        <v>5000000</v>
      </c>
      <c r="H819" s="1" t="s">
        <v>3894</v>
      </c>
      <c r="I819" s="1" t="s">
        <v>24</v>
      </c>
    </row>
    <row r="820" spans="1:9" ht="15">
      <c r="A820" s="1" t="s">
        <v>5518</v>
      </c>
      <c r="B820" s="1" t="s">
        <v>5519</v>
      </c>
      <c r="C820" s="1" t="s">
        <v>221</v>
      </c>
      <c r="D820" s="7">
        <v>40533</v>
      </c>
      <c r="E820" s="8">
        <v>270</v>
      </c>
      <c r="F820" s="1" t="s">
        <v>5358</v>
      </c>
      <c r="G820" s="8">
        <v>5000000</v>
      </c>
      <c r="H820" s="1" t="s">
        <v>3894</v>
      </c>
      <c r="I820" s="1" t="s">
        <v>24</v>
      </c>
    </row>
    <row r="821" spans="1:9" ht="15">
      <c r="A821" s="1" t="s">
        <v>5520</v>
      </c>
      <c r="B821" s="1" t="s">
        <v>5521</v>
      </c>
      <c r="C821" s="1" t="s">
        <v>221</v>
      </c>
      <c r="D821" s="7">
        <v>40534</v>
      </c>
      <c r="E821" s="8">
        <v>271</v>
      </c>
      <c r="F821" s="1" t="s">
        <v>5358</v>
      </c>
      <c r="G821" s="8">
        <v>20000000</v>
      </c>
      <c r="H821" s="1" t="s">
        <v>3894</v>
      </c>
      <c r="I821" s="1" t="s">
        <v>24</v>
      </c>
    </row>
    <row r="822" spans="1:9" ht="15">
      <c r="A822" s="1" t="s">
        <v>5522</v>
      </c>
      <c r="B822" s="1" t="s">
        <v>5523</v>
      </c>
      <c r="C822" s="1" t="s">
        <v>221</v>
      </c>
      <c r="D822" s="7">
        <v>40540</v>
      </c>
      <c r="E822" s="8">
        <v>272</v>
      </c>
      <c r="F822" s="1" t="s">
        <v>5358</v>
      </c>
      <c r="G822" s="8">
        <v>50000000</v>
      </c>
      <c r="H822" s="1" t="s">
        <v>3894</v>
      </c>
      <c r="I822" s="1" t="s">
        <v>24</v>
      </c>
    </row>
    <row r="823" spans="1:9" ht="15">
      <c r="A823" s="1" t="s">
        <v>5524</v>
      </c>
      <c r="B823" s="1" t="s">
        <v>5525</v>
      </c>
      <c r="C823" s="1" t="s">
        <v>221</v>
      </c>
      <c r="D823" s="7">
        <v>40541</v>
      </c>
      <c r="E823" s="8">
        <v>273</v>
      </c>
      <c r="F823" s="1" t="s">
        <v>5358</v>
      </c>
      <c r="G823" s="8">
        <v>5020000</v>
      </c>
      <c r="H823" s="1" t="s">
        <v>3894</v>
      </c>
      <c r="I823" s="1" t="s">
        <v>24</v>
      </c>
    </row>
    <row r="824" spans="1:9" ht="15">
      <c r="A824" s="1" t="s">
        <v>5526</v>
      </c>
      <c r="B824" s="1" t="s">
        <v>5527</v>
      </c>
      <c r="C824" s="1" t="s">
        <v>221</v>
      </c>
      <c r="D824" s="7">
        <v>40542</v>
      </c>
      <c r="E824" s="8">
        <v>274</v>
      </c>
      <c r="F824" s="1" t="s">
        <v>5358</v>
      </c>
      <c r="G824" s="8">
        <v>5000000</v>
      </c>
      <c r="H824" s="1" t="s">
        <v>3894</v>
      </c>
      <c r="I824" s="1" t="s">
        <v>24</v>
      </c>
    </row>
    <row r="825" spans="1:9" ht="15">
      <c r="A825" s="1"/>
      <c r="B825" s="1"/>
      <c r="C825" s="1"/>
      <c r="D825" s="9">
        <f>COUNTA(D551:D824)</f>
        <v>274</v>
      </c>
      <c r="E825" s="8"/>
      <c r="F825" s="1"/>
      <c r="G825" s="8">
        <f>SUM(G551:G824)</f>
        <v>150500552028</v>
      </c>
      <c r="H825" s="1"/>
      <c r="I825" s="1"/>
    </row>
    <row r="826" spans="1:9" ht="15">
      <c r="A826" s="1"/>
      <c r="B826" s="1"/>
      <c r="C826" s="1"/>
      <c r="D826" s="7"/>
      <c r="E826" s="8" t="s">
        <v>7307</v>
      </c>
      <c r="F826" s="8">
        <f>G825/E824</f>
        <v>549272087.69343066</v>
      </c>
      <c r="H826" s="1"/>
      <c r="I826" s="1"/>
    </row>
    <row r="827" spans="1:9" ht="15">
      <c r="A827" s="1"/>
      <c r="B827" s="1"/>
      <c r="C827" s="1"/>
      <c r="D827" s="7"/>
      <c r="E827" s="8"/>
      <c r="F827" s="1"/>
      <c r="H827" s="1"/>
      <c r="I827" s="1"/>
    </row>
    <row r="828" spans="1:9" ht="15">
      <c r="A828" s="1"/>
      <c r="B828" s="1"/>
      <c r="C828" s="1"/>
      <c r="D828" s="7"/>
      <c r="E828" s="8"/>
      <c r="F828" s="1"/>
      <c r="H828" s="1"/>
      <c r="I828" s="1"/>
    </row>
    <row r="829" spans="1:9" ht="15">
      <c r="A829" s="1"/>
      <c r="B829" s="1"/>
      <c r="C829" s="1"/>
      <c r="D829" s="7"/>
      <c r="E829" s="8"/>
      <c r="F829" s="1"/>
      <c r="H829" s="1"/>
      <c r="I829" s="1"/>
    </row>
    <row r="830" spans="1:9" ht="15">
      <c r="A830" s="1"/>
      <c r="B830" s="1"/>
      <c r="C830" s="1"/>
      <c r="D830" s="7"/>
      <c r="E830" s="8"/>
      <c r="F830" s="1"/>
      <c r="H830" s="1"/>
      <c r="I830" s="1"/>
    </row>
    <row r="831" spans="1:9" ht="15">
      <c r="A831" s="1" t="s">
        <v>5528</v>
      </c>
      <c r="B831" s="1" t="s">
        <v>5529</v>
      </c>
      <c r="C831" s="1" t="s">
        <v>221</v>
      </c>
      <c r="D831" s="7">
        <v>40547</v>
      </c>
      <c r="E831" s="8">
        <v>1</v>
      </c>
      <c r="F831" s="1" t="s">
        <v>5358</v>
      </c>
      <c r="G831" s="8">
        <v>5000000</v>
      </c>
      <c r="H831" s="1" t="s">
        <v>3894</v>
      </c>
      <c r="I831" s="1" t="s">
        <v>24</v>
      </c>
    </row>
    <row r="832" spans="1:9" ht="15">
      <c r="A832" s="1" t="s">
        <v>5530</v>
      </c>
      <c r="B832" s="1" t="s">
        <v>5531</v>
      </c>
      <c r="C832" s="1" t="s">
        <v>221</v>
      </c>
      <c r="D832" s="7">
        <v>40547</v>
      </c>
      <c r="E832" s="8">
        <v>2</v>
      </c>
      <c r="F832" s="1" t="s">
        <v>5358</v>
      </c>
      <c r="G832" s="8">
        <v>5000000</v>
      </c>
      <c r="H832" s="1" t="s">
        <v>3894</v>
      </c>
      <c r="I832" s="1" t="s">
        <v>24</v>
      </c>
    </row>
    <row r="833" spans="1:9" ht="15">
      <c r="A833" s="1" t="s">
        <v>5532</v>
      </c>
      <c r="B833" s="1" t="s">
        <v>5533</v>
      </c>
      <c r="C833" s="1" t="s">
        <v>221</v>
      </c>
      <c r="D833" s="7">
        <v>40548</v>
      </c>
      <c r="E833" s="8">
        <v>3</v>
      </c>
      <c r="F833" s="1" t="s">
        <v>5358</v>
      </c>
      <c r="G833" s="8">
        <v>5000000</v>
      </c>
      <c r="H833" s="1" t="s">
        <v>3894</v>
      </c>
      <c r="I833" s="1" t="s">
        <v>24</v>
      </c>
    </row>
    <row r="834" spans="1:9" ht="15">
      <c r="A834" s="1" t="s">
        <v>5534</v>
      </c>
      <c r="B834" s="1" t="s">
        <v>5535</v>
      </c>
      <c r="C834" s="1" t="s">
        <v>221</v>
      </c>
      <c r="D834" s="7">
        <v>40548</v>
      </c>
      <c r="E834" s="8">
        <v>4</v>
      </c>
      <c r="F834" s="1" t="s">
        <v>5358</v>
      </c>
      <c r="G834" s="8">
        <v>150000000</v>
      </c>
      <c r="H834" s="1" t="s">
        <v>3894</v>
      </c>
      <c r="I834" s="1" t="s">
        <v>24</v>
      </c>
    </row>
    <row r="835" spans="1:9" ht="15">
      <c r="A835" s="1" t="s">
        <v>5536</v>
      </c>
      <c r="B835" s="1" t="s">
        <v>5537</v>
      </c>
      <c r="C835" s="1" t="s">
        <v>221</v>
      </c>
      <c r="D835" s="7">
        <v>40550</v>
      </c>
      <c r="E835" s="8">
        <v>5</v>
      </c>
      <c r="F835" s="1" t="s">
        <v>5358</v>
      </c>
      <c r="G835" s="8">
        <v>60000</v>
      </c>
      <c r="H835" s="1" t="s">
        <v>3894</v>
      </c>
      <c r="I835" s="1" t="s">
        <v>24</v>
      </c>
    </row>
    <row r="836" spans="1:9" ht="15">
      <c r="A836" s="1" t="s">
        <v>5538</v>
      </c>
      <c r="B836" s="1" t="s">
        <v>5539</v>
      </c>
      <c r="C836" s="1" t="s">
        <v>221</v>
      </c>
      <c r="D836" s="7">
        <v>40553</v>
      </c>
      <c r="E836" s="8">
        <v>6</v>
      </c>
      <c r="F836" s="1" t="s">
        <v>5358</v>
      </c>
      <c r="G836" s="8">
        <v>10365000</v>
      </c>
      <c r="H836" s="1" t="s">
        <v>3894</v>
      </c>
      <c r="I836" s="1" t="s">
        <v>24</v>
      </c>
    </row>
    <row r="837" spans="1:9" ht="15">
      <c r="A837" s="1" t="s">
        <v>5540</v>
      </c>
      <c r="B837" s="1" t="s">
        <v>5541</v>
      </c>
      <c r="C837" s="1" t="s">
        <v>221</v>
      </c>
      <c r="D837" s="7">
        <v>40554</v>
      </c>
      <c r="E837" s="8">
        <v>7</v>
      </c>
      <c r="F837" s="1" t="s">
        <v>5358</v>
      </c>
      <c r="G837" s="8">
        <v>50000000</v>
      </c>
      <c r="H837" s="1" t="s">
        <v>3894</v>
      </c>
      <c r="I837" s="1" t="s">
        <v>24</v>
      </c>
    </row>
    <row r="838" spans="1:9" ht="15">
      <c r="A838" s="1" t="s">
        <v>5542</v>
      </c>
      <c r="B838" s="1" t="s">
        <v>5543</v>
      </c>
      <c r="C838" s="1" t="s">
        <v>221</v>
      </c>
      <c r="D838" s="7">
        <v>40554</v>
      </c>
      <c r="E838" s="8">
        <v>8</v>
      </c>
      <c r="F838" s="1" t="s">
        <v>5358</v>
      </c>
      <c r="G838" s="8">
        <v>51000000</v>
      </c>
      <c r="H838" s="1" t="s">
        <v>3894</v>
      </c>
      <c r="I838" s="1" t="s">
        <v>24</v>
      </c>
    </row>
    <row r="839" spans="1:9" ht="15">
      <c r="A839" s="1" t="s">
        <v>5544</v>
      </c>
      <c r="B839" s="1" t="s">
        <v>5545</v>
      </c>
      <c r="C839" s="1" t="s">
        <v>221</v>
      </c>
      <c r="D839" s="7">
        <v>40555</v>
      </c>
      <c r="E839" s="8">
        <v>9</v>
      </c>
      <c r="F839" s="1" t="s">
        <v>5358</v>
      </c>
      <c r="G839" s="8">
        <v>5000000</v>
      </c>
      <c r="H839" s="1" t="s">
        <v>3894</v>
      </c>
      <c r="I839" s="1" t="s">
        <v>24</v>
      </c>
    </row>
    <row r="840" spans="1:9" ht="15">
      <c r="A840" s="1" t="s">
        <v>5546</v>
      </c>
      <c r="B840" s="1" t="s">
        <v>5547</v>
      </c>
      <c r="C840" s="1" t="s">
        <v>221</v>
      </c>
      <c r="D840" s="7">
        <v>40555</v>
      </c>
      <c r="E840" s="8">
        <v>10</v>
      </c>
      <c r="F840" s="1" t="s">
        <v>5358</v>
      </c>
      <c r="G840" s="8">
        <v>10000000</v>
      </c>
      <c r="H840" s="1" t="s">
        <v>3894</v>
      </c>
      <c r="I840" s="1" t="s">
        <v>24</v>
      </c>
    </row>
    <row r="841" spans="1:9" ht="15">
      <c r="A841" s="1" t="s">
        <v>5548</v>
      </c>
      <c r="B841" s="1" t="s">
        <v>5549</v>
      </c>
      <c r="C841" s="1" t="s">
        <v>221</v>
      </c>
      <c r="D841" s="7">
        <v>40556</v>
      </c>
      <c r="E841" s="8">
        <v>11</v>
      </c>
      <c r="F841" s="1" t="s">
        <v>5358</v>
      </c>
      <c r="G841" s="8">
        <v>5000000</v>
      </c>
      <c r="H841" s="1" t="s">
        <v>3894</v>
      </c>
      <c r="I841" s="1" t="s">
        <v>24</v>
      </c>
    </row>
    <row r="842" spans="1:9" ht="15">
      <c r="A842" s="1" t="s">
        <v>5550</v>
      </c>
      <c r="B842" s="1" t="s">
        <v>5551</v>
      </c>
      <c r="C842" s="1" t="s">
        <v>221</v>
      </c>
      <c r="D842" s="7">
        <v>40556</v>
      </c>
      <c r="E842" s="8">
        <v>12</v>
      </c>
      <c r="F842" s="1" t="s">
        <v>5358</v>
      </c>
      <c r="G842" s="8">
        <v>35319000000</v>
      </c>
      <c r="H842" s="1" t="s">
        <v>3894</v>
      </c>
      <c r="I842" s="1" t="s">
        <v>24</v>
      </c>
    </row>
    <row r="843" spans="1:9" ht="15">
      <c r="A843" s="1" t="s">
        <v>5552</v>
      </c>
      <c r="B843" s="1" t="s">
        <v>5553</v>
      </c>
      <c r="C843" s="1" t="s">
        <v>221</v>
      </c>
      <c r="D843" s="7">
        <v>40562</v>
      </c>
      <c r="E843" s="8">
        <v>13</v>
      </c>
      <c r="F843" s="1" t="s">
        <v>5358</v>
      </c>
      <c r="G843" s="8">
        <v>42700000</v>
      </c>
      <c r="H843" s="1" t="s">
        <v>3894</v>
      </c>
      <c r="I843" s="1" t="s">
        <v>24</v>
      </c>
    </row>
    <row r="844" spans="1:9" ht="15">
      <c r="A844" s="1" t="s">
        <v>5554</v>
      </c>
      <c r="B844" s="1" t="s">
        <v>5555</v>
      </c>
      <c r="C844" s="1" t="s">
        <v>221</v>
      </c>
      <c r="D844" s="7">
        <v>40562</v>
      </c>
      <c r="E844" s="8">
        <v>14</v>
      </c>
      <c r="F844" s="1" t="s">
        <v>5556</v>
      </c>
      <c r="G844" s="8">
        <v>7090000</v>
      </c>
      <c r="H844" s="1" t="s">
        <v>3894</v>
      </c>
      <c r="I844" s="1" t="s">
        <v>24</v>
      </c>
    </row>
    <row r="845" spans="1:9" ht="15">
      <c r="A845" s="1" t="s">
        <v>5557</v>
      </c>
      <c r="B845" s="1" t="s">
        <v>5555</v>
      </c>
      <c r="C845" s="1" t="s">
        <v>221</v>
      </c>
      <c r="D845" s="7">
        <v>40562</v>
      </c>
      <c r="E845" s="8">
        <v>15</v>
      </c>
      <c r="F845" s="1" t="s">
        <v>5556</v>
      </c>
      <c r="G845" s="8">
        <v>10000</v>
      </c>
      <c r="H845" s="1" t="s">
        <v>3894</v>
      </c>
      <c r="I845" s="1" t="s">
        <v>24</v>
      </c>
    </row>
    <row r="846" spans="1:9" ht="15">
      <c r="A846" s="1" t="s">
        <v>5558</v>
      </c>
      <c r="B846" s="1" t="s">
        <v>5559</v>
      </c>
      <c r="C846" s="1" t="s">
        <v>221</v>
      </c>
      <c r="D846" s="7">
        <v>40563</v>
      </c>
      <c r="E846" s="8">
        <v>16</v>
      </c>
      <c r="F846" s="1" t="s">
        <v>5556</v>
      </c>
      <c r="G846" s="8">
        <v>20000000</v>
      </c>
      <c r="H846" s="1" t="s">
        <v>3894</v>
      </c>
      <c r="I846" s="1" t="s">
        <v>24</v>
      </c>
    </row>
    <row r="847" spans="1:9" ht="15">
      <c r="A847" s="1" t="s">
        <v>5560</v>
      </c>
      <c r="B847" s="1" t="s">
        <v>5561</v>
      </c>
      <c r="C847" s="1" t="s">
        <v>221</v>
      </c>
      <c r="D847" s="7">
        <v>40568</v>
      </c>
      <c r="E847" s="8">
        <v>17</v>
      </c>
      <c r="F847" s="1" t="s">
        <v>5556</v>
      </c>
      <c r="G847" s="8">
        <v>9500000</v>
      </c>
      <c r="H847" s="1" t="s">
        <v>3894</v>
      </c>
      <c r="I847" s="1" t="s">
        <v>24</v>
      </c>
    </row>
    <row r="848" spans="1:9" ht="15">
      <c r="A848" s="1" t="s">
        <v>5562</v>
      </c>
      <c r="B848" s="1" t="s">
        <v>5563</v>
      </c>
      <c r="C848" s="1" t="s">
        <v>221</v>
      </c>
      <c r="D848" s="7">
        <v>40568</v>
      </c>
      <c r="E848" s="8">
        <v>18</v>
      </c>
      <c r="F848" s="1" t="s">
        <v>5556</v>
      </c>
      <c r="G848" s="8">
        <v>1260000000</v>
      </c>
      <c r="H848" s="1" t="s">
        <v>3894</v>
      </c>
      <c r="I848" s="1" t="s">
        <v>24</v>
      </c>
    </row>
    <row r="849" spans="1:9" ht="15">
      <c r="A849" s="1" t="s">
        <v>5564</v>
      </c>
      <c r="B849" s="1" t="s">
        <v>4789</v>
      </c>
      <c r="C849" s="1" t="s">
        <v>221</v>
      </c>
      <c r="D849" s="7">
        <v>40569</v>
      </c>
      <c r="E849" s="8">
        <v>19</v>
      </c>
      <c r="F849" s="1" t="s">
        <v>5556</v>
      </c>
      <c r="G849" s="8">
        <v>80000000</v>
      </c>
      <c r="H849" s="1" t="s">
        <v>3894</v>
      </c>
      <c r="I849" s="1" t="s">
        <v>24</v>
      </c>
    </row>
    <row r="850" spans="1:9" ht="15">
      <c r="A850" s="1" t="s">
        <v>5565</v>
      </c>
      <c r="B850" s="1" t="s">
        <v>5566</v>
      </c>
      <c r="C850" s="1" t="s">
        <v>221</v>
      </c>
      <c r="D850" s="7">
        <v>40570</v>
      </c>
      <c r="E850" s="8">
        <v>20</v>
      </c>
      <c r="F850" s="1" t="s">
        <v>5556</v>
      </c>
      <c r="G850" s="8">
        <v>5000000</v>
      </c>
      <c r="H850" s="1" t="s">
        <v>3894</v>
      </c>
      <c r="I850" s="1" t="s">
        <v>24</v>
      </c>
    </row>
    <row r="851" spans="1:9" ht="15">
      <c r="A851" s="1" t="s">
        <v>5567</v>
      </c>
      <c r="B851" s="1" t="s">
        <v>5568</v>
      </c>
      <c r="C851" s="1" t="s">
        <v>221</v>
      </c>
      <c r="D851" s="7">
        <v>40570</v>
      </c>
      <c r="E851" s="8">
        <v>21</v>
      </c>
      <c r="F851" s="1" t="s">
        <v>5556</v>
      </c>
      <c r="G851" s="8">
        <v>5000000</v>
      </c>
      <c r="H851" s="1" t="s">
        <v>3894</v>
      </c>
      <c r="I851" s="1" t="s">
        <v>24</v>
      </c>
    </row>
    <row r="852" spans="1:9" ht="15">
      <c r="A852" s="1" t="s">
        <v>5569</v>
      </c>
      <c r="B852" s="1" t="s">
        <v>5570</v>
      </c>
      <c r="C852" s="1" t="s">
        <v>221</v>
      </c>
      <c r="D852" s="7">
        <v>40571</v>
      </c>
      <c r="E852" s="8">
        <v>22</v>
      </c>
      <c r="F852" s="1" t="s">
        <v>5556</v>
      </c>
      <c r="G852" s="8">
        <v>2295000000</v>
      </c>
      <c r="H852" s="1" t="s">
        <v>3894</v>
      </c>
      <c r="I852" s="1" t="s">
        <v>24</v>
      </c>
    </row>
    <row r="853" spans="1:9" ht="15">
      <c r="A853" s="1" t="s">
        <v>5571</v>
      </c>
      <c r="B853" s="1" t="s">
        <v>5572</v>
      </c>
      <c r="C853" s="1" t="s">
        <v>221</v>
      </c>
      <c r="D853" s="7">
        <v>40571</v>
      </c>
      <c r="E853" s="8">
        <v>23</v>
      </c>
      <c r="F853" s="1" t="s">
        <v>5556</v>
      </c>
      <c r="G853" s="8">
        <v>12000000</v>
      </c>
      <c r="H853" s="1" t="s">
        <v>3894</v>
      </c>
      <c r="I853" s="1" t="s">
        <v>24</v>
      </c>
    </row>
    <row r="854" spans="1:9" ht="15">
      <c r="A854" s="1" t="s">
        <v>5573</v>
      </c>
      <c r="B854" s="1" t="s">
        <v>5574</v>
      </c>
      <c r="C854" s="1" t="s">
        <v>221</v>
      </c>
      <c r="D854" s="7">
        <v>40571</v>
      </c>
      <c r="E854" s="8">
        <v>24</v>
      </c>
      <c r="F854" s="1" t="s">
        <v>5556</v>
      </c>
      <c r="G854" s="8">
        <v>5000000</v>
      </c>
      <c r="H854" s="1" t="s">
        <v>3894</v>
      </c>
      <c r="I854" s="1" t="s">
        <v>24</v>
      </c>
    </row>
    <row r="855" spans="1:9" ht="15">
      <c r="A855" s="1" t="s">
        <v>5575</v>
      </c>
      <c r="B855" s="1" t="s">
        <v>5576</v>
      </c>
      <c r="C855" s="1" t="s">
        <v>221</v>
      </c>
      <c r="D855" s="7">
        <v>40571</v>
      </c>
      <c r="E855" s="8">
        <v>25</v>
      </c>
      <c r="F855" s="1" t="s">
        <v>5556</v>
      </c>
      <c r="G855" s="8">
        <v>191200000</v>
      </c>
      <c r="H855" s="1" t="s">
        <v>3894</v>
      </c>
      <c r="I855" s="1" t="s">
        <v>24</v>
      </c>
    </row>
    <row r="856" spans="1:9" ht="15">
      <c r="A856" s="1" t="s">
        <v>5577</v>
      </c>
      <c r="B856" s="1" t="s">
        <v>5578</v>
      </c>
      <c r="C856" s="1" t="s">
        <v>221</v>
      </c>
      <c r="D856" s="7">
        <v>40571</v>
      </c>
      <c r="E856" s="8">
        <v>26</v>
      </c>
      <c r="F856" s="1" t="s">
        <v>5556</v>
      </c>
      <c r="G856" s="8">
        <v>50200000</v>
      </c>
      <c r="H856" s="1" t="s">
        <v>3894</v>
      </c>
      <c r="I856" s="1" t="s">
        <v>24</v>
      </c>
    </row>
    <row r="857" spans="1:9" ht="15">
      <c r="A857" s="1" t="s">
        <v>5579</v>
      </c>
      <c r="B857" s="1" t="s">
        <v>5580</v>
      </c>
      <c r="C857" s="1" t="s">
        <v>221</v>
      </c>
      <c r="D857" s="7">
        <v>40571</v>
      </c>
      <c r="E857" s="8">
        <v>27</v>
      </c>
      <c r="F857" s="1" t="s">
        <v>5556</v>
      </c>
      <c r="G857" s="8">
        <v>2001446400</v>
      </c>
      <c r="H857" s="1" t="s">
        <v>3894</v>
      </c>
      <c r="I857" s="1" t="s">
        <v>24</v>
      </c>
    </row>
    <row r="858" spans="1:9" ht="15">
      <c r="A858" s="1" t="s">
        <v>5581</v>
      </c>
      <c r="B858" s="1" t="s">
        <v>5582</v>
      </c>
      <c r="C858" s="1" t="s">
        <v>221</v>
      </c>
      <c r="D858" s="7">
        <v>40574</v>
      </c>
      <c r="E858" s="8">
        <v>28</v>
      </c>
      <c r="F858" s="1" t="s">
        <v>5556</v>
      </c>
      <c r="G858" s="8">
        <v>13420000</v>
      </c>
      <c r="H858" s="1" t="s">
        <v>3894</v>
      </c>
      <c r="I858" s="1" t="s">
        <v>24</v>
      </c>
    </row>
    <row r="859" spans="1:9" ht="15">
      <c r="A859" s="1" t="s">
        <v>5583</v>
      </c>
      <c r="B859" s="1" t="s">
        <v>5584</v>
      </c>
      <c r="C859" s="1" t="s">
        <v>221</v>
      </c>
      <c r="D859" s="7">
        <v>40574</v>
      </c>
      <c r="E859" s="8">
        <v>29</v>
      </c>
      <c r="F859" s="1" t="s">
        <v>5556</v>
      </c>
      <c r="G859" s="8">
        <v>10000</v>
      </c>
      <c r="H859" s="1" t="s">
        <v>3894</v>
      </c>
      <c r="I859" s="1" t="s">
        <v>24</v>
      </c>
    </row>
    <row r="860" spans="1:9" ht="15">
      <c r="A860" s="1" t="s">
        <v>5585</v>
      </c>
      <c r="B860" s="1" t="s">
        <v>5586</v>
      </c>
      <c r="C860" s="1" t="s">
        <v>221</v>
      </c>
      <c r="D860" s="7">
        <v>40574</v>
      </c>
      <c r="E860" s="8">
        <v>30</v>
      </c>
      <c r="F860" s="1" t="s">
        <v>5556</v>
      </c>
      <c r="G860" s="8">
        <v>760000</v>
      </c>
      <c r="H860" s="1" t="s">
        <v>3894</v>
      </c>
      <c r="I860" s="1" t="s">
        <v>24</v>
      </c>
    </row>
    <row r="861" spans="1:9" ht="15">
      <c r="A861" s="1" t="s">
        <v>5587</v>
      </c>
      <c r="B861" s="1" t="s">
        <v>5588</v>
      </c>
      <c r="C861" s="1" t="s">
        <v>221</v>
      </c>
      <c r="D861" s="7">
        <v>40574</v>
      </c>
      <c r="E861" s="8">
        <v>31</v>
      </c>
      <c r="F861" s="1" t="s">
        <v>5556</v>
      </c>
      <c r="G861" s="8">
        <v>45200000</v>
      </c>
      <c r="H861" s="1" t="s">
        <v>3894</v>
      </c>
      <c r="I861" s="1" t="s">
        <v>24</v>
      </c>
    </row>
    <row r="862" spans="1:9" ht="15">
      <c r="A862" s="1" t="s">
        <v>5589</v>
      </c>
      <c r="B862" s="1" t="s">
        <v>5590</v>
      </c>
      <c r="C862" s="1" t="s">
        <v>221</v>
      </c>
      <c r="D862" s="7">
        <v>40575</v>
      </c>
      <c r="E862" s="8">
        <v>32</v>
      </c>
      <c r="F862" s="1" t="s">
        <v>5556</v>
      </c>
      <c r="G862" s="8">
        <v>8500000</v>
      </c>
      <c r="H862" s="1" t="s">
        <v>3894</v>
      </c>
      <c r="I862" s="1" t="s">
        <v>24</v>
      </c>
    </row>
    <row r="863" spans="1:9" ht="15">
      <c r="A863" s="1" t="s">
        <v>5591</v>
      </c>
      <c r="B863" s="1" t="s">
        <v>5592</v>
      </c>
      <c r="C863" s="1" t="s">
        <v>221</v>
      </c>
      <c r="D863" s="7">
        <v>40576</v>
      </c>
      <c r="E863" s="8">
        <v>33</v>
      </c>
      <c r="F863" s="1" t="s">
        <v>5556</v>
      </c>
      <c r="G863" s="8">
        <v>5000000</v>
      </c>
      <c r="H863" s="1" t="s">
        <v>3894</v>
      </c>
      <c r="I863" s="1" t="s">
        <v>24</v>
      </c>
    </row>
    <row r="864" spans="1:9" ht="15">
      <c r="A864" s="1" t="s">
        <v>5593</v>
      </c>
      <c r="B864" s="1" t="s">
        <v>5594</v>
      </c>
      <c r="C864" s="1" t="s">
        <v>221</v>
      </c>
      <c r="D864" s="7">
        <v>40576</v>
      </c>
      <c r="E864" s="8">
        <v>34</v>
      </c>
      <c r="F864" s="1" t="s">
        <v>5556</v>
      </c>
      <c r="G864" s="8">
        <v>5000000</v>
      </c>
      <c r="H864" s="1" t="s">
        <v>3894</v>
      </c>
      <c r="I864" s="1" t="s">
        <v>24</v>
      </c>
    </row>
    <row r="865" spans="1:9" ht="15">
      <c r="A865" s="1" t="s">
        <v>5595</v>
      </c>
      <c r="B865" s="1" t="s">
        <v>5596</v>
      </c>
      <c r="C865" s="1" t="s">
        <v>221</v>
      </c>
      <c r="D865" s="7">
        <v>40576</v>
      </c>
      <c r="E865" s="8">
        <v>35</v>
      </c>
      <c r="F865" s="1" t="s">
        <v>5556</v>
      </c>
      <c r="G865" s="8">
        <v>10000000</v>
      </c>
      <c r="H865" s="1" t="s">
        <v>3894</v>
      </c>
      <c r="I865" s="1" t="s">
        <v>24</v>
      </c>
    </row>
    <row r="866" spans="1:9" ht="15">
      <c r="A866" s="1" t="s">
        <v>5597</v>
      </c>
      <c r="B866" s="1" t="s">
        <v>5598</v>
      </c>
      <c r="C866" s="1" t="s">
        <v>221</v>
      </c>
      <c r="D866" s="7">
        <v>40576</v>
      </c>
      <c r="E866" s="8">
        <v>36</v>
      </c>
      <c r="F866" s="1" t="s">
        <v>5556</v>
      </c>
      <c r="G866" s="8">
        <v>5000000</v>
      </c>
      <c r="H866" s="1" t="s">
        <v>3894</v>
      </c>
      <c r="I866" s="1" t="s">
        <v>24</v>
      </c>
    </row>
    <row r="867" spans="1:9" ht="15">
      <c r="A867" s="1" t="s">
        <v>5599</v>
      </c>
      <c r="B867" s="1" t="s">
        <v>5600</v>
      </c>
      <c r="C867" s="1" t="s">
        <v>221</v>
      </c>
      <c r="D867" s="7">
        <v>40577</v>
      </c>
      <c r="E867" s="8">
        <v>37</v>
      </c>
      <c r="F867" s="1" t="s">
        <v>5556</v>
      </c>
      <c r="G867" s="8">
        <v>80000000</v>
      </c>
      <c r="H867" s="1" t="s">
        <v>3894</v>
      </c>
      <c r="I867" s="1" t="s">
        <v>24</v>
      </c>
    </row>
    <row r="868" spans="1:9" ht="15">
      <c r="A868" s="1" t="s">
        <v>5601</v>
      </c>
      <c r="B868" s="1" t="s">
        <v>5600</v>
      </c>
      <c r="C868" s="1" t="s">
        <v>221</v>
      </c>
      <c r="D868" s="7">
        <v>40577</v>
      </c>
      <c r="E868" s="8">
        <v>38</v>
      </c>
      <c r="F868" s="1" t="s">
        <v>5556</v>
      </c>
      <c r="G868" s="8">
        <v>20000000</v>
      </c>
      <c r="H868" s="1" t="s">
        <v>3894</v>
      </c>
      <c r="I868" s="1" t="s">
        <v>24</v>
      </c>
    </row>
    <row r="869" spans="1:9" ht="15">
      <c r="A869" s="1" t="s">
        <v>5602</v>
      </c>
      <c r="B869" s="1" t="s">
        <v>5603</v>
      </c>
      <c r="C869" s="1" t="s">
        <v>221</v>
      </c>
      <c r="D869" s="7">
        <v>40577</v>
      </c>
      <c r="E869" s="8">
        <v>39</v>
      </c>
      <c r="F869" s="1" t="s">
        <v>5556</v>
      </c>
      <c r="G869" s="8">
        <v>5040000</v>
      </c>
      <c r="H869" s="1" t="s">
        <v>3894</v>
      </c>
      <c r="I869" s="1" t="s">
        <v>24</v>
      </c>
    </row>
    <row r="870" spans="1:9" ht="15">
      <c r="A870" s="1" t="s">
        <v>5604</v>
      </c>
      <c r="B870" s="1" t="s">
        <v>5605</v>
      </c>
      <c r="C870" s="1" t="s">
        <v>221</v>
      </c>
      <c r="D870" s="7">
        <v>40578</v>
      </c>
      <c r="E870" s="8">
        <v>40</v>
      </c>
      <c r="F870" s="1" t="s">
        <v>5556</v>
      </c>
      <c r="G870" s="8">
        <v>95000</v>
      </c>
      <c r="H870" s="1" t="s">
        <v>3894</v>
      </c>
      <c r="I870" s="1" t="s">
        <v>24</v>
      </c>
    </row>
    <row r="871" spans="1:9" ht="15">
      <c r="A871" s="1" t="s">
        <v>5606</v>
      </c>
      <c r="B871" s="1" t="s">
        <v>5605</v>
      </c>
      <c r="C871" s="1" t="s">
        <v>221</v>
      </c>
      <c r="D871" s="7">
        <v>40578</v>
      </c>
      <c r="E871" s="8">
        <v>41</v>
      </c>
      <c r="F871" s="1" t="s">
        <v>5556</v>
      </c>
      <c r="G871" s="8">
        <v>2271600000</v>
      </c>
      <c r="H871" s="1" t="s">
        <v>3894</v>
      </c>
      <c r="I871" s="1" t="s">
        <v>24</v>
      </c>
    </row>
    <row r="872" spans="1:9" ht="15">
      <c r="A872" s="1" t="s">
        <v>5607</v>
      </c>
      <c r="B872" s="1" t="s">
        <v>5608</v>
      </c>
      <c r="C872" s="1" t="s">
        <v>221</v>
      </c>
      <c r="D872" s="7">
        <v>40578</v>
      </c>
      <c r="E872" s="8">
        <v>42</v>
      </c>
      <c r="F872" s="1" t="s">
        <v>5556</v>
      </c>
      <c r="G872" s="8">
        <v>75000000</v>
      </c>
      <c r="H872" s="1" t="s">
        <v>3894</v>
      </c>
      <c r="I872" s="1" t="s">
        <v>24</v>
      </c>
    </row>
    <row r="873" spans="1:9" ht="15">
      <c r="A873" s="1" t="s">
        <v>5609</v>
      </c>
      <c r="B873" s="1" t="s">
        <v>5610</v>
      </c>
      <c r="C873" s="1" t="s">
        <v>221</v>
      </c>
      <c r="D873" s="7">
        <v>40581</v>
      </c>
      <c r="E873" s="8">
        <v>43</v>
      </c>
      <c r="F873" s="1" t="s">
        <v>5556</v>
      </c>
      <c r="G873" s="8">
        <v>243902000</v>
      </c>
      <c r="H873" s="1" t="s">
        <v>3894</v>
      </c>
      <c r="I873" s="1" t="s">
        <v>24</v>
      </c>
    </row>
    <row r="874" spans="1:9" ht="15">
      <c r="A874" s="1" t="s">
        <v>5611</v>
      </c>
      <c r="B874" s="1" t="s">
        <v>5014</v>
      </c>
      <c r="C874" s="1" t="s">
        <v>221</v>
      </c>
      <c r="D874" s="7">
        <v>40584</v>
      </c>
      <c r="E874" s="8">
        <v>44</v>
      </c>
      <c r="F874" s="1" t="s">
        <v>5556</v>
      </c>
      <c r="G874" s="8">
        <v>1000000</v>
      </c>
      <c r="H874" s="1" t="s">
        <v>3894</v>
      </c>
      <c r="I874" s="1" t="s">
        <v>24</v>
      </c>
    </row>
    <row r="875" spans="1:9" ht="15">
      <c r="A875" s="1" t="s">
        <v>5612</v>
      </c>
      <c r="B875" s="1" t="s">
        <v>5613</v>
      </c>
      <c r="C875" s="1" t="s">
        <v>221</v>
      </c>
      <c r="D875" s="7">
        <v>40585</v>
      </c>
      <c r="E875" s="8">
        <v>45</v>
      </c>
      <c r="F875" s="1" t="s">
        <v>5556</v>
      </c>
      <c r="G875" s="8">
        <v>204000000</v>
      </c>
      <c r="H875" s="1" t="s">
        <v>3894</v>
      </c>
      <c r="I875" s="1" t="s">
        <v>24</v>
      </c>
    </row>
    <row r="876" spans="1:9" ht="15">
      <c r="A876" s="1" t="s">
        <v>5614</v>
      </c>
      <c r="B876" s="1" t="s">
        <v>5615</v>
      </c>
      <c r="C876" s="1" t="s">
        <v>221</v>
      </c>
      <c r="D876" s="7">
        <v>40588</v>
      </c>
      <c r="E876" s="8">
        <v>46</v>
      </c>
      <c r="F876" s="1" t="s">
        <v>5556</v>
      </c>
      <c r="G876" s="8">
        <v>100100000</v>
      </c>
      <c r="H876" s="1" t="s">
        <v>3894</v>
      </c>
      <c r="I876" s="1" t="s">
        <v>24</v>
      </c>
    </row>
    <row r="877" spans="1:9" ht="15">
      <c r="A877" s="1" t="s">
        <v>5616</v>
      </c>
      <c r="B877" s="1" t="s">
        <v>5617</v>
      </c>
      <c r="C877" s="1" t="s">
        <v>221</v>
      </c>
      <c r="D877" s="7">
        <v>40590</v>
      </c>
      <c r="E877" s="8">
        <v>47</v>
      </c>
      <c r="F877" s="1" t="s">
        <v>5556</v>
      </c>
      <c r="G877" s="8">
        <v>120000000</v>
      </c>
      <c r="H877" s="1" t="s">
        <v>3894</v>
      </c>
      <c r="I877" s="1" t="s">
        <v>24</v>
      </c>
    </row>
    <row r="878" spans="1:9" ht="15">
      <c r="A878" s="1" t="s">
        <v>5618</v>
      </c>
      <c r="B878" s="1" t="s">
        <v>5619</v>
      </c>
      <c r="C878" s="1" t="s">
        <v>221</v>
      </c>
      <c r="D878" s="7">
        <v>40591</v>
      </c>
      <c r="E878" s="8">
        <v>48</v>
      </c>
      <c r="F878" s="1" t="s">
        <v>5556</v>
      </c>
      <c r="G878" s="8">
        <v>5000000</v>
      </c>
      <c r="H878" s="1" t="s">
        <v>3894</v>
      </c>
      <c r="I878" s="1" t="s">
        <v>24</v>
      </c>
    </row>
    <row r="879" spans="1:9" ht="15">
      <c r="A879" s="1" t="s">
        <v>5620</v>
      </c>
      <c r="B879" s="1" t="s">
        <v>5621</v>
      </c>
      <c r="C879" s="1" t="s">
        <v>221</v>
      </c>
      <c r="D879" s="7">
        <v>40596</v>
      </c>
      <c r="E879" s="8">
        <v>49</v>
      </c>
      <c r="F879" s="1" t="s">
        <v>5556</v>
      </c>
      <c r="G879" s="8">
        <v>5000000</v>
      </c>
      <c r="H879" s="1" t="s">
        <v>3894</v>
      </c>
      <c r="I879" s="1" t="s">
        <v>24</v>
      </c>
    </row>
    <row r="880" spans="1:9" ht="15">
      <c r="A880" s="1" t="s">
        <v>5622</v>
      </c>
      <c r="B880" s="1" t="s">
        <v>5623</v>
      </c>
      <c r="C880" s="1" t="s">
        <v>221</v>
      </c>
      <c r="D880" s="7">
        <v>40599</v>
      </c>
      <c r="E880" s="8">
        <v>50</v>
      </c>
      <c r="F880" s="1" t="s">
        <v>5556</v>
      </c>
      <c r="G880" s="8">
        <v>5000000</v>
      </c>
      <c r="H880" s="1" t="s">
        <v>3894</v>
      </c>
      <c r="I880" s="1" t="s">
        <v>24</v>
      </c>
    </row>
    <row r="881" spans="1:9" ht="15">
      <c r="A881" s="1" t="s">
        <v>5624</v>
      </c>
      <c r="B881" s="1" t="s">
        <v>5625</v>
      </c>
      <c r="C881" s="1" t="s">
        <v>221</v>
      </c>
      <c r="D881" s="7">
        <v>40599</v>
      </c>
      <c r="E881" s="8">
        <v>51</v>
      </c>
      <c r="F881" s="1" t="s">
        <v>5556</v>
      </c>
      <c r="G881" s="8">
        <v>50000000</v>
      </c>
      <c r="H881" s="1" t="s">
        <v>3894</v>
      </c>
      <c r="I881" s="1" t="s">
        <v>24</v>
      </c>
    </row>
    <row r="882" spans="1:9" ht="15">
      <c r="A882" s="1" t="s">
        <v>5626</v>
      </c>
      <c r="B882" s="1" t="s">
        <v>5627</v>
      </c>
      <c r="C882" s="1" t="s">
        <v>221</v>
      </c>
      <c r="D882" s="7">
        <v>40599</v>
      </c>
      <c r="E882" s="8">
        <v>52</v>
      </c>
      <c r="F882" s="1" t="s">
        <v>5556</v>
      </c>
      <c r="G882" s="8">
        <v>54849528</v>
      </c>
      <c r="H882" s="1" t="s">
        <v>4177</v>
      </c>
      <c r="I882" s="1" t="s">
        <v>24</v>
      </c>
    </row>
    <row r="883" spans="1:9" ht="15">
      <c r="A883" s="1" t="s">
        <v>5628</v>
      </c>
      <c r="B883" s="1" t="s">
        <v>5629</v>
      </c>
      <c r="C883" s="1" t="s">
        <v>221</v>
      </c>
      <c r="D883" s="7">
        <v>40602</v>
      </c>
      <c r="E883" s="8">
        <v>53</v>
      </c>
      <c r="F883" s="1" t="s">
        <v>5556</v>
      </c>
      <c r="G883" s="8">
        <v>9500000</v>
      </c>
      <c r="H883" s="1" t="s">
        <v>3894</v>
      </c>
      <c r="I883" s="1" t="s">
        <v>24</v>
      </c>
    </row>
    <row r="884" spans="1:9" ht="15">
      <c r="A884" s="1" t="s">
        <v>5630</v>
      </c>
      <c r="B884" s="1" t="s">
        <v>5631</v>
      </c>
      <c r="C884" s="1" t="s">
        <v>221</v>
      </c>
      <c r="D884" s="7">
        <v>40603</v>
      </c>
      <c r="E884" s="8">
        <v>54</v>
      </c>
      <c r="F884" s="1" t="s">
        <v>5556</v>
      </c>
      <c r="G884" s="8">
        <v>832650000</v>
      </c>
      <c r="H884" s="1" t="s">
        <v>3894</v>
      </c>
      <c r="I884" s="1" t="s">
        <v>24</v>
      </c>
    </row>
    <row r="885" spans="1:9" ht="15">
      <c r="A885" s="1" t="s">
        <v>5632</v>
      </c>
      <c r="B885" s="1" t="s">
        <v>5633</v>
      </c>
      <c r="C885" s="1" t="s">
        <v>221</v>
      </c>
      <c r="D885" s="7">
        <v>40603</v>
      </c>
      <c r="E885" s="8">
        <v>55</v>
      </c>
      <c r="F885" s="1" t="s">
        <v>5556</v>
      </c>
      <c r="G885" s="8">
        <v>1307060000</v>
      </c>
      <c r="H885" s="1" t="s">
        <v>3894</v>
      </c>
      <c r="I885" s="1" t="s">
        <v>24</v>
      </c>
    </row>
    <row r="886" spans="1:9" ht="15">
      <c r="A886" s="1" t="s">
        <v>5634</v>
      </c>
      <c r="B886" s="1" t="s">
        <v>5635</v>
      </c>
      <c r="C886" s="1" t="s">
        <v>221</v>
      </c>
      <c r="D886" s="7">
        <v>40603</v>
      </c>
      <c r="E886" s="8">
        <v>56</v>
      </c>
      <c r="F886" s="1" t="s">
        <v>5556</v>
      </c>
      <c r="G886" s="8">
        <v>1355380000</v>
      </c>
      <c r="H886" s="1" t="s">
        <v>3894</v>
      </c>
      <c r="I886" s="1" t="s">
        <v>24</v>
      </c>
    </row>
    <row r="887" spans="1:9" ht="15">
      <c r="A887" s="1" t="s">
        <v>5636</v>
      </c>
      <c r="B887" s="1" t="s">
        <v>5637</v>
      </c>
      <c r="C887" s="1" t="s">
        <v>221</v>
      </c>
      <c r="D887" s="7">
        <v>40604</v>
      </c>
      <c r="E887" s="8">
        <v>57</v>
      </c>
      <c r="F887" s="1" t="s">
        <v>5556</v>
      </c>
      <c r="G887" s="8">
        <v>5000000</v>
      </c>
      <c r="H887" s="1" t="s">
        <v>3894</v>
      </c>
      <c r="I887" s="1" t="s">
        <v>24</v>
      </c>
    </row>
    <row r="888" spans="1:9" ht="15">
      <c r="A888" s="1" t="s">
        <v>5638</v>
      </c>
      <c r="B888" s="1" t="s">
        <v>5639</v>
      </c>
      <c r="C888" s="1" t="s">
        <v>221</v>
      </c>
      <c r="D888" s="7">
        <v>40609</v>
      </c>
      <c r="E888" s="8">
        <v>58</v>
      </c>
      <c r="F888" s="1" t="s">
        <v>5556</v>
      </c>
      <c r="G888" s="8">
        <v>484680000</v>
      </c>
      <c r="H888" s="1" t="s">
        <v>3894</v>
      </c>
      <c r="I888" s="1" t="s">
        <v>24</v>
      </c>
    </row>
    <row r="889" spans="1:9" ht="15">
      <c r="A889" s="1" t="s">
        <v>5640</v>
      </c>
      <c r="B889" s="1" t="s">
        <v>5641</v>
      </c>
      <c r="C889" s="1" t="s">
        <v>221</v>
      </c>
      <c r="D889" s="7">
        <v>40609</v>
      </c>
      <c r="E889" s="8">
        <v>59</v>
      </c>
      <c r="F889" s="1" t="s">
        <v>5556</v>
      </c>
      <c r="G889" s="8">
        <v>21000000</v>
      </c>
      <c r="H889" s="1" t="s">
        <v>3894</v>
      </c>
      <c r="I889" s="1" t="s">
        <v>24</v>
      </c>
    </row>
    <row r="890" spans="1:9" ht="15">
      <c r="A890" s="1" t="s">
        <v>5642</v>
      </c>
      <c r="B890" s="1" t="s">
        <v>5643</v>
      </c>
      <c r="C890" s="1" t="s">
        <v>221</v>
      </c>
      <c r="D890" s="7">
        <v>40609</v>
      </c>
      <c r="E890" s="8">
        <v>60</v>
      </c>
      <c r="F890" s="1" t="s">
        <v>5556</v>
      </c>
      <c r="G890" s="8">
        <v>42427200</v>
      </c>
      <c r="H890" s="1" t="s">
        <v>3894</v>
      </c>
      <c r="I890" s="1" t="s">
        <v>24</v>
      </c>
    </row>
    <row r="891" spans="1:9" ht="15">
      <c r="A891" s="1" t="s">
        <v>5644</v>
      </c>
      <c r="B891" s="1" t="s">
        <v>5645</v>
      </c>
      <c r="C891" s="1" t="s">
        <v>221</v>
      </c>
      <c r="D891" s="7">
        <v>40609</v>
      </c>
      <c r="E891" s="8">
        <v>61</v>
      </c>
      <c r="F891" s="1" t="s">
        <v>5556</v>
      </c>
      <c r="G891" s="8">
        <v>840000</v>
      </c>
      <c r="H891" s="1" t="s">
        <v>3894</v>
      </c>
      <c r="I891" s="1" t="s">
        <v>24</v>
      </c>
    </row>
    <row r="892" spans="1:9" ht="15">
      <c r="A892" s="1" t="s">
        <v>5646</v>
      </c>
      <c r="B892" s="1" t="s">
        <v>5647</v>
      </c>
      <c r="C892" s="1" t="s">
        <v>221</v>
      </c>
      <c r="D892" s="7">
        <v>40610</v>
      </c>
      <c r="E892" s="8">
        <v>62</v>
      </c>
      <c r="F892" s="1" t="s">
        <v>5556</v>
      </c>
      <c r="G892" s="8">
        <v>5000000</v>
      </c>
      <c r="H892" s="1" t="s">
        <v>3894</v>
      </c>
      <c r="I892" s="1" t="s">
        <v>24</v>
      </c>
    </row>
    <row r="893" spans="1:9" ht="15">
      <c r="A893" s="1" t="s">
        <v>5648</v>
      </c>
      <c r="B893" s="1" t="s">
        <v>5649</v>
      </c>
      <c r="C893" s="1" t="s">
        <v>221</v>
      </c>
      <c r="D893" s="7">
        <v>40610</v>
      </c>
      <c r="E893" s="8">
        <v>63</v>
      </c>
      <c r="F893" s="1" t="s">
        <v>5556</v>
      </c>
      <c r="G893" s="8">
        <v>11000000</v>
      </c>
      <c r="H893" s="1" t="s">
        <v>3894</v>
      </c>
      <c r="I893" s="1" t="s">
        <v>24</v>
      </c>
    </row>
    <row r="894" spans="1:9" ht="15">
      <c r="A894" s="1" t="s">
        <v>5650</v>
      </c>
      <c r="B894" s="1" t="s">
        <v>5651</v>
      </c>
      <c r="C894" s="1" t="s">
        <v>221</v>
      </c>
      <c r="D894" s="7">
        <v>40610</v>
      </c>
      <c r="E894" s="8">
        <v>64</v>
      </c>
      <c r="F894" s="1" t="s">
        <v>5556</v>
      </c>
      <c r="G894" s="8">
        <v>4000000</v>
      </c>
      <c r="H894" s="1" t="s">
        <v>3894</v>
      </c>
      <c r="I894" s="1" t="s">
        <v>24</v>
      </c>
    </row>
    <row r="895" spans="1:9" ht="15">
      <c r="A895" s="1" t="s">
        <v>5652</v>
      </c>
      <c r="B895" s="1" t="s">
        <v>5651</v>
      </c>
      <c r="C895" s="1" t="s">
        <v>221</v>
      </c>
      <c r="D895" s="7">
        <v>40610</v>
      </c>
      <c r="E895" s="8">
        <v>65</v>
      </c>
      <c r="F895" s="1" t="s">
        <v>5556</v>
      </c>
      <c r="G895" s="8">
        <v>5000000</v>
      </c>
      <c r="H895" s="1" t="s">
        <v>3894</v>
      </c>
      <c r="I895" s="1" t="s">
        <v>24</v>
      </c>
    </row>
    <row r="896" spans="1:9" ht="15">
      <c r="A896" s="1" t="s">
        <v>5653</v>
      </c>
      <c r="B896" s="1" t="s">
        <v>5654</v>
      </c>
      <c r="C896" s="1" t="s">
        <v>221</v>
      </c>
      <c r="D896" s="7">
        <v>40610</v>
      </c>
      <c r="E896" s="8">
        <v>66</v>
      </c>
      <c r="F896" s="1" t="s">
        <v>5556</v>
      </c>
      <c r="G896" s="8">
        <v>1064620000</v>
      </c>
      <c r="H896" s="1" t="s">
        <v>3894</v>
      </c>
      <c r="I896" s="1" t="s">
        <v>24</v>
      </c>
    </row>
    <row r="897" spans="1:9" ht="15">
      <c r="A897" s="1" t="s">
        <v>5655</v>
      </c>
      <c r="B897" s="1" t="s">
        <v>5656</v>
      </c>
      <c r="C897" s="1" t="s">
        <v>221</v>
      </c>
      <c r="D897" s="7">
        <v>40610</v>
      </c>
      <c r="E897" s="8">
        <v>67</v>
      </c>
      <c r="F897" s="1" t="s">
        <v>5556</v>
      </c>
      <c r="G897" s="8">
        <v>5000000</v>
      </c>
      <c r="H897" s="1" t="s">
        <v>3894</v>
      </c>
      <c r="I897" s="1" t="s">
        <v>24</v>
      </c>
    </row>
    <row r="898" spans="1:9" ht="15">
      <c r="A898" s="1" t="s">
        <v>5657</v>
      </c>
      <c r="B898" s="1" t="s">
        <v>5658</v>
      </c>
      <c r="C898" s="1" t="s">
        <v>221</v>
      </c>
      <c r="D898" s="7">
        <v>40611</v>
      </c>
      <c r="E898" s="8">
        <v>68</v>
      </c>
      <c r="F898" s="1" t="s">
        <v>5556</v>
      </c>
      <c r="G898" s="8">
        <v>139400000</v>
      </c>
      <c r="H898" s="1" t="s">
        <v>3894</v>
      </c>
      <c r="I898" s="1" t="s">
        <v>24</v>
      </c>
    </row>
    <row r="899" spans="1:9" ht="15">
      <c r="A899" s="1" t="s">
        <v>5659</v>
      </c>
      <c r="B899" s="1" t="s">
        <v>5660</v>
      </c>
      <c r="C899" s="1" t="s">
        <v>221</v>
      </c>
      <c r="D899" s="7">
        <v>40611</v>
      </c>
      <c r="E899" s="8">
        <v>69</v>
      </c>
      <c r="F899" s="1" t="s">
        <v>5556</v>
      </c>
      <c r="G899" s="8">
        <v>100000000</v>
      </c>
      <c r="H899" s="1" t="s">
        <v>3894</v>
      </c>
      <c r="I899" s="1" t="s">
        <v>24</v>
      </c>
    </row>
    <row r="900" spans="1:9" ht="15">
      <c r="A900" s="1" t="s">
        <v>5661</v>
      </c>
      <c r="B900" s="1" t="s">
        <v>5662</v>
      </c>
      <c r="C900" s="1" t="s">
        <v>221</v>
      </c>
      <c r="D900" s="7">
        <v>40611</v>
      </c>
      <c r="E900" s="8">
        <v>70</v>
      </c>
      <c r="F900" s="1" t="s">
        <v>5556</v>
      </c>
      <c r="G900" s="8">
        <v>3350000</v>
      </c>
      <c r="H900" s="1" t="s">
        <v>3894</v>
      </c>
      <c r="I900" s="1" t="s">
        <v>24</v>
      </c>
    </row>
    <row r="901" spans="1:9" ht="15">
      <c r="A901" s="1" t="s">
        <v>5663</v>
      </c>
      <c r="B901" s="1" t="s">
        <v>5664</v>
      </c>
      <c r="C901" s="1" t="s">
        <v>221</v>
      </c>
      <c r="D901" s="7">
        <v>40611</v>
      </c>
      <c r="E901" s="8">
        <v>71</v>
      </c>
      <c r="F901" s="1" t="s">
        <v>5556</v>
      </c>
      <c r="G901" s="8">
        <v>5000000</v>
      </c>
      <c r="H901" s="1" t="s">
        <v>3894</v>
      </c>
      <c r="I901" s="1" t="s">
        <v>24</v>
      </c>
    </row>
    <row r="902" spans="1:9" ht="15">
      <c r="A902" s="1" t="s">
        <v>5665</v>
      </c>
      <c r="B902" s="1" t="s">
        <v>5666</v>
      </c>
      <c r="C902" s="1" t="s">
        <v>221</v>
      </c>
      <c r="D902" s="7">
        <v>40612</v>
      </c>
      <c r="E902" s="8">
        <v>72</v>
      </c>
      <c r="F902" s="1" t="s">
        <v>5556</v>
      </c>
      <c r="G902" s="8">
        <v>5000000</v>
      </c>
      <c r="H902" s="1" t="s">
        <v>3894</v>
      </c>
      <c r="I902" s="1" t="s">
        <v>24</v>
      </c>
    </row>
    <row r="903" spans="1:9" ht="15">
      <c r="A903" s="1" t="s">
        <v>5667</v>
      </c>
      <c r="B903" s="1" t="s">
        <v>5668</v>
      </c>
      <c r="C903" s="1" t="s">
        <v>221</v>
      </c>
      <c r="D903" s="7">
        <v>40612</v>
      </c>
      <c r="E903" s="8">
        <v>73</v>
      </c>
      <c r="F903" s="1" t="s">
        <v>5556</v>
      </c>
      <c r="G903" s="8">
        <v>15000000</v>
      </c>
      <c r="H903" s="1" t="s">
        <v>3894</v>
      </c>
      <c r="I903" s="1" t="s">
        <v>24</v>
      </c>
    </row>
    <row r="904" spans="1:9" ht="15">
      <c r="A904" s="1" t="s">
        <v>5669</v>
      </c>
      <c r="B904" s="1" t="s">
        <v>5670</v>
      </c>
      <c r="C904" s="1" t="s">
        <v>221</v>
      </c>
      <c r="D904" s="7">
        <v>40613</v>
      </c>
      <c r="E904" s="8">
        <v>74</v>
      </c>
      <c r="F904" s="1" t="s">
        <v>5556</v>
      </c>
      <c r="G904" s="8">
        <v>5000000</v>
      </c>
      <c r="H904" s="1" t="s">
        <v>3894</v>
      </c>
      <c r="I904" s="1" t="s">
        <v>24</v>
      </c>
    </row>
    <row r="905" spans="1:9" ht="15">
      <c r="A905" s="1" t="s">
        <v>5671</v>
      </c>
      <c r="B905" s="1" t="s">
        <v>5672</v>
      </c>
      <c r="C905" s="1" t="s">
        <v>221</v>
      </c>
      <c r="D905" s="7">
        <v>40613</v>
      </c>
      <c r="E905" s="8">
        <v>75</v>
      </c>
      <c r="F905" s="1" t="s">
        <v>5556</v>
      </c>
      <c r="G905" s="8">
        <v>200000</v>
      </c>
      <c r="H905" s="1" t="s">
        <v>3894</v>
      </c>
      <c r="I905" s="1" t="s">
        <v>24</v>
      </c>
    </row>
    <row r="906" spans="1:9" ht="15">
      <c r="A906" s="1" t="s">
        <v>5673</v>
      </c>
      <c r="B906" s="1" t="s">
        <v>5674</v>
      </c>
      <c r="C906" s="1" t="s">
        <v>221</v>
      </c>
      <c r="D906" s="7">
        <v>40618</v>
      </c>
      <c r="E906" s="8">
        <v>76</v>
      </c>
      <c r="F906" s="1" t="s">
        <v>5556</v>
      </c>
      <c r="G906" s="8">
        <v>5000000</v>
      </c>
      <c r="H906" s="1" t="s">
        <v>3894</v>
      </c>
      <c r="I906" s="1" t="s">
        <v>24</v>
      </c>
    </row>
    <row r="907" spans="1:9" ht="15">
      <c r="A907" s="1" t="s">
        <v>5675</v>
      </c>
      <c r="B907" s="1" t="s">
        <v>5676</v>
      </c>
      <c r="C907" s="1" t="s">
        <v>221</v>
      </c>
      <c r="D907" s="7">
        <v>40618</v>
      </c>
      <c r="E907" s="8">
        <v>77</v>
      </c>
      <c r="F907" s="1" t="s">
        <v>5556</v>
      </c>
      <c r="G907" s="8">
        <v>10000000</v>
      </c>
      <c r="H907" s="1" t="s">
        <v>3894</v>
      </c>
      <c r="I907" s="1" t="s">
        <v>24</v>
      </c>
    </row>
    <row r="908" spans="1:9" ht="15">
      <c r="A908" s="1" t="s">
        <v>5677</v>
      </c>
      <c r="B908" s="1" t="s">
        <v>5676</v>
      </c>
      <c r="C908" s="1" t="s">
        <v>221</v>
      </c>
      <c r="D908" s="7">
        <v>40618</v>
      </c>
      <c r="E908" s="8">
        <v>78</v>
      </c>
      <c r="F908" s="1" t="s">
        <v>5556</v>
      </c>
      <c r="G908" s="8">
        <v>6393046000</v>
      </c>
      <c r="H908" s="1" t="s">
        <v>3894</v>
      </c>
      <c r="I908" s="1" t="s">
        <v>24</v>
      </c>
    </row>
    <row r="909" spans="1:9" ht="15">
      <c r="A909" s="1" t="s">
        <v>5678</v>
      </c>
      <c r="B909" s="1" t="s">
        <v>5679</v>
      </c>
      <c r="C909" s="1" t="s">
        <v>221</v>
      </c>
      <c r="D909" s="7">
        <v>40620</v>
      </c>
      <c r="E909" s="8">
        <v>79</v>
      </c>
      <c r="F909" s="1" t="s">
        <v>5556</v>
      </c>
      <c r="G909" s="8">
        <v>300000000</v>
      </c>
      <c r="H909" s="1" t="s">
        <v>3894</v>
      </c>
      <c r="I909" s="1" t="s">
        <v>24</v>
      </c>
    </row>
    <row r="910" spans="1:9" ht="15">
      <c r="A910" s="1" t="s">
        <v>5680</v>
      </c>
      <c r="B910" s="1" t="s">
        <v>5681</v>
      </c>
      <c r="C910" s="1" t="s">
        <v>221</v>
      </c>
      <c r="D910" s="7">
        <v>40620</v>
      </c>
      <c r="E910" s="8">
        <v>80</v>
      </c>
      <c r="F910" s="1" t="s">
        <v>5556</v>
      </c>
      <c r="G910" s="8">
        <v>5000000</v>
      </c>
      <c r="H910" s="1" t="s">
        <v>3894</v>
      </c>
      <c r="I910" s="1" t="s">
        <v>24</v>
      </c>
    </row>
    <row r="911" spans="1:9" ht="15">
      <c r="A911" s="1" t="s">
        <v>5682</v>
      </c>
      <c r="B911" s="1" t="s">
        <v>5683</v>
      </c>
      <c r="C911" s="1" t="s">
        <v>221</v>
      </c>
      <c r="D911" s="7">
        <v>40620</v>
      </c>
      <c r="E911" s="8">
        <v>81</v>
      </c>
      <c r="F911" s="1" t="s">
        <v>5556</v>
      </c>
      <c r="G911" s="8">
        <v>2507830000</v>
      </c>
      <c r="H911" s="1" t="s">
        <v>3894</v>
      </c>
      <c r="I911" s="1" t="s">
        <v>24</v>
      </c>
    </row>
    <row r="912" spans="1:9" ht="15">
      <c r="A912" s="1" t="s">
        <v>5684</v>
      </c>
      <c r="B912" s="1" t="s">
        <v>5685</v>
      </c>
      <c r="C912" s="1" t="s">
        <v>221</v>
      </c>
      <c r="D912" s="7">
        <v>40620</v>
      </c>
      <c r="E912" s="8">
        <v>82</v>
      </c>
      <c r="F912" s="1" t="s">
        <v>5556</v>
      </c>
      <c r="G912" s="8">
        <v>5000000</v>
      </c>
      <c r="H912" s="1" t="s">
        <v>3894</v>
      </c>
      <c r="I912" s="1" t="s">
        <v>24</v>
      </c>
    </row>
    <row r="913" spans="1:9" ht="15">
      <c r="A913" s="1" t="s">
        <v>5686</v>
      </c>
      <c r="B913" s="1" t="s">
        <v>5687</v>
      </c>
      <c r="C913" s="1" t="s">
        <v>221</v>
      </c>
      <c r="D913" s="7">
        <v>40623</v>
      </c>
      <c r="E913" s="8">
        <v>83</v>
      </c>
      <c r="F913" s="1" t="s">
        <v>5556</v>
      </c>
      <c r="G913" s="8">
        <v>2354810000</v>
      </c>
      <c r="H913" s="1" t="s">
        <v>3894</v>
      </c>
      <c r="I913" s="1" t="s">
        <v>24</v>
      </c>
    </row>
    <row r="914" spans="1:9" ht="15">
      <c r="A914" s="1" t="s">
        <v>5688</v>
      </c>
      <c r="B914" s="1" t="s">
        <v>5689</v>
      </c>
      <c r="C914" s="1" t="s">
        <v>221</v>
      </c>
      <c r="D914" s="7">
        <v>40624</v>
      </c>
      <c r="E914" s="8">
        <v>84</v>
      </c>
      <c r="F914" s="1" t="s">
        <v>5556</v>
      </c>
      <c r="G914" s="8">
        <v>25000000</v>
      </c>
      <c r="H914" s="1" t="s">
        <v>3894</v>
      </c>
      <c r="I914" s="1" t="s">
        <v>24</v>
      </c>
    </row>
    <row r="915" spans="1:9" ht="15">
      <c r="A915" s="1" t="s">
        <v>5690</v>
      </c>
      <c r="B915" s="1" t="s">
        <v>5691</v>
      </c>
      <c r="C915" s="1" t="s">
        <v>221</v>
      </c>
      <c r="D915" s="7">
        <v>40624</v>
      </c>
      <c r="E915" s="8">
        <v>85</v>
      </c>
      <c r="F915" s="1" t="s">
        <v>5556</v>
      </c>
      <c r="G915" s="8">
        <v>17322000000</v>
      </c>
      <c r="H915" s="1" t="s">
        <v>3894</v>
      </c>
      <c r="I915" s="1" t="s">
        <v>24</v>
      </c>
    </row>
    <row r="916" spans="1:9" ht="15">
      <c r="A916" s="1" t="s">
        <v>5692</v>
      </c>
      <c r="B916" s="1" t="s">
        <v>5693</v>
      </c>
      <c r="C916" s="1" t="s">
        <v>221</v>
      </c>
      <c r="D916" s="7">
        <v>40624</v>
      </c>
      <c r="E916" s="8">
        <v>86</v>
      </c>
      <c r="F916" s="1" t="s">
        <v>5556</v>
      </c>
      <c r="G916" s="8">
        <v>52000000</v>
      </c>
      <c r="H916" s="1" t="s">
        <v>3894</v>
      </c>
      <c r="I916" s="1" t="s">
        <v>24</v>
      </c>
    </row>
    <row r="917" spans="1:9" ht="15">
      <c r="A917" s="1" t="s">
        <v>5694</v>
      </c>
      <c r="B917" s="1" t="s">
        <v>5695</v>
      </c>
      <c r="C917" s="1" t="s">
        <v>221</v>
      </c>
      <c r="D917" s="7">
        <v>40626</v>
      </c>
      <c r="E917" s="8">
        <v>87</v>
      </c>
      <c r="F917" s="1" t="s">
        <v>5556</v>
      </c>
      <c r="G917" s="8">
        <v>937260000</v>
      </c>
      <c r="H917" s="1" t="s">
        <v>3894</v>
      </c>
      <c r="I917" s="1" t="s">
        <v>24</v>
      </c>
    </row>
    <row r="918" spans="1:9" ht="15">
      <c r="A918" s="1" t="s">
        <v>5696</v>
      </c>
      <c r="B918" s="1" t="s">
        <v>4879</v>
      </c>
      <c r="C918" s="1" t="s">
        <v>221</v>
      </c>
      <c r="D918" s="7">
        <v>40626</v>
      </c>
      <c r="E918" s="8">
        <v>88</v>
      </c>
      <c r="F918" s="1" t="s">
        <v>5556</v>
      </c>
      <c r="G918" s="8">
        <v>100000</v>
      </c>
      <c r="H918" s="1" t="s">
        <v>3894</v>
      </c>
      <c r="I918" s="1" t="s">
        <v>24</v>
      </c>
    </row>
    <row r="919" spans="1:9" ht="15">
      <c r="A919" s="1" t="s">
        <v>5697</v>
      </c>
      <c r="B919" s="1" t="s">
        <v>5698</v>
      </c>
      <c r="C919" s="1" t="s">
        <v>221</v>
      </c>
      <c r="D919" s="7">
        <v>40626</v>
      </c>
      <c r="E919" s="8">
        <v>89</v>
      </c>
      <c r="F919" s="1" t="s">
        <v>5556</v>
      </c>
      <c r="G919" s="8">
        <v>1534460000</v>
      </c>
      <c r="H919" s="1" t="s">
        <v>3894</v>
      </c>
      <c r="I919" s="1" t="s">
        <v>24</v>
      </c>
    </row>
    <row r="920" spans="1:9" ht="15">
      <c r="A920" s="1" t="s">
        <v>5699</v>
      </c>
      <c r="B920" s="1" t="s">
        <v>5700</v>
      </c>
      <c r="C920" s="1" t="s">
        <v>221</v>
      </c>
      <c r="D920" s="7">
        <v>40630</v>
      </c>
      <c r="E920" s="8">
        <v>90</v>
      </c>
      <c r="F920" s="1" t="s">
        <v>5556</v>
      </c>
      <c r="G920" s="8">
        <v>440000</v>
      </c>
      <c r="H920" s="1" t="s">
        <v>3894</v>
      </c>
      <c r="I920" s="1" t="s">
        <v>24</v>
      </c>
    </row>
    <row r="921" spans="1:9" ht="15">
      <c r="A921" s="1" t="s">
        <v>5701</v>
      </c>
      <c r="B921" s="1" t="s">
        <v>5702</v>
      </c>
      <c r="C921" s="1" t="s">
        <v>221</v>
      </c>
      <c r="D921" s="7">
        <v>40630</v>
      </c>
      <c r="E921" s="8">
        <v>91</v>
      </c>
      <c r="F921" s="1" t="s">
        <v>5556</v>
      </c>
      <c r="G921" s="8">
        <v>60000</v>
      </c>
      <c r="H921" s="1" t="s">
        <v>3894</v>
      </c>
      <c r="I921" s="1" t="s">
        <v>24</v>
      </c>
    </row>
    <row r="922" spans="1:9" ht="15">
      <c r="A922" s="1" t="s">
        <v>5703</v>
      </c>
      <c r="B922" s="1" t="s">
        <v>5704</v>
      </c>
      <c r="C922" s="1" t="s">
        <v>221</v>
      </c>
      <c r="D922" s="7">
        <v>40630</v>
      </c>
      <c r="E922" s="8">
        <v>92</v>
      </c>
      <c r="F922" s="1" t="s">
        <v>5556</v>
      </c>
      <c r="G922" s="8">
        <v>1630450000</v>
      </c>
      <c r="H922" s="1" t="s">
        <v>3894</v>
      </c>
      <c r="I922" s="1" t="s">
        <v>24</v>
      </c>
    </row>
    <row r="923" spans="1:9" ht="15">
      <c r="A923" s="1" t="s">
        <v>5705</v>
      </c>
      <c r="B923" s="1" t="s">
        <v>5706</v>
      </c>
      <c r="C923" s="1" t="s">
        <v>221</v>
      </c>
      <c r="D923" s="7">
        <v>40630</v>
      </c>
      <c r="E923" s="8">
        <v>93</v>
      </c>
      <c r="F923" s="1" t="s">
        <v>5556</v>
      </c>
      <c r="G923" s="8">
        <v>5000000</v>
      </c>
      <c r="H923" s="1" t="s">
        <v>3894</v>
      </c>
      <c r="I923" s="1" t="s">
        <v>24</v>
      </c>
    </row>
    <row r="924" spans="1:9" ht="15">
      <c r="A924" s="1" t="s">
        <v>5707</v>
      </c>
      <c r="B924" s="1" t="s">
        <v>5708</v>
      </c>
      <c r="C924" s="1" t="s">
        <v>221</v>
      </c>
      <c r="D924" s="7">
        <v>40631</v>
      </c>
      <c r="E924" s="8">
        <v>94</v>
      </c>
      <c r="F924" s="1" t="s">
        <v>5556</v>
      </c>
      <c r="G924" s="8">
        <v>5000000</v>
      </c>
      <c r="H924" s="1" t="s">
        <v>3894</v>
      </c>
      <c r="I924" s="1" t="s">
        <v>24</v>
      </c>
    </row>
    <row r="925" spans="1:9" ht="15">
      <c r="A925" s="1" t="s">
        <v>5709</v>
      </c>
      <c r="B925" s="1" t="s">
        <v>5710</v>
      </c>
      <c r="C925" s="1" t="s">
        <v>221</v>
      </c>
      <c r="D925" s="7">
        <v>40631</v>
      </c>
      <c r="E925" s="8">
        <v>95</v>
      </c>
      <c r="F925" s="1" t="s">
        <v>5556</v>
      </c>
      <c r="G925" s="8">
        <v>164080000</v>
      </c>
      <c r="H925" s="1" t="s">
        <v>3894</v>
      </c>
      <c r="I925" s="1" t="s">
        <v>24</v>
      </c>
    </row>
    <row r="926" spans="1:9" ht="15">
      <c r="A926" s="1" t="s">
        <v>5711</v>
      </c>
      <c r="B926" s="1" t="s">
        <v>5712</v>
      </c>
      <c r="C926" s="1" t="s">
        <v>221</v>
      </c>
      <c r="D926" s="7">
        <v>40631</v>
      </c>
      <c r="E926" s="8">
        <v>96</v>
      </c>
      <c r="F926" s="1" t="s">
        <v>5556</v>
      </c>
      <c r="G926" s="8">
        <v>10920000</v>
      </c>
      <c r="H926" s="1" t="s">
        <v>3894</v>
      </c>
      <c r="I926" s="1" t="s">
        <v>24</v>
      </c>
    </row>
    <row r="927" spans="1:9" ht="15">
      <c r="A927" s="1" t="s">
        <v>5713</v>
      </c>
      <c r="B927" s="1" t="s">
        <v>5714</v>
      </c>
      <c r="C927" s="1" t="s">
        <v>221</v>
      </c>
      <c r="D927" s="7">
        <v>40631</v>
      </c>
      <c r="E927" s="8">
        <v>97</v>
      </c>
      <c r="F927" s="1" t="s">
        <v>5556</v>
      </c>
      <c r="G927" s="8">
        <v>4683500</v>
      </c>
      <c r="H927" s="1" t="s">
        <v>3894</v>
      </c>
      <c r="I927" s="1" t="s">
        <v>24</v>
      </c>
    </row>
    <row r="928" spans="1:9" ht="15">
      <c r="A928" s="1" t="s">
        <v>5715</v>
      </c>
      <c r="B928" s="1" t="s">
        <v>5716</v>
      </c>
      <c r="C928" s="1" t="s">
        <v>221</v>
      </c>
      <c r="D928" s="7">
        <v>40631</v>
      </c>
      <c r="E928" s="8">
        <v>98</v>
      </c>
      <c r="F928" s="1" t="s">
        <v>5556</v>
      </c>
      <c r="G928" s="8">
        <v>316500</v>
      </c>
      <c r="H928" s="1" t="s">
        <v>3894</v>
      </c>
      <c r="I928" s="1" t="s">
        <v>24</v>
      </c>
    </row>
    <row r="929" spans="1:9" ht="15">
      <c r="A929" s="1" t="s">
        <v>5717</v>
      </c>
      <c r="B929" s="1" t="s">
        <v>5718</v>
      </c>
      <c r="C929" s="1" t="s">
        <v>221</v>
      </c>
      <c r="D929" s="7">
        <v>40632</v>
      </c>
      <c r="E929" s="8">
        <v>99</v>
      </c>
      <c r="F929" s="1" t="s">
        <v>5556</v>
      </c>
      <c r="G929" s="8">
        <v>5000000</v>
      </c>
      <c r="H929" s="1" t="s">
        <v>3894</v>
      </c>
      <c r="I929" s="1" t="s">
        <v>24</v>
      </c>
    </row>
    <row r="930" spans="1:9" ht="15">
      <c r="A930" s="1" t="s">
        <v>5719</v>
      </c>
      <c r="B930" s="1" t="s">
        <v>5720</v>
      </c>
      <c r="C930" s="1" t="s">
        <v>221</v>
      </c>
      <c r="D930" s="7">
        <v>40632</v>
      </c>
      <c r="E930" s="8">
        <v>100</v>
      </c>
      <c r="F930" s="1" t="s">
        <v>5556</v>
      </c>
      <c r="G930" s="8">
        <v>5000000</v>
      </c>
      <c r="H930" s="1" t="s">
        <v>3894</v>
      </c>
      <c r="I930" s="1" t="s">
        <v>24</v>
      </c>
    </row>
    <row r="931" spans="1:9" ht="15">
      <c r="A931" s="1" t="s">
        <v>5721</v>
      </c>
      <c r="B931" s="1" t="s">
        <v>5722</v>
      </c>
      <c r="C931" s="1" t="s">
        <v>221</v>
      </c>
      <c r="D931" s="7">
        <v>40633</v>
      </c>
      <c r="E931" s="8">
        <v>101</v>
      </c>
      <c r="F931" s="1" t="s">
        <v>5556</v>
      </c>
      <c r="G931" s="8">
        <v>756650000</v>
      </c>
      <c r="H931" s="1" t="s">
        <v>3894</v>
      </c>
      <c r="I931" s="1" t="s">
        <v>24</v>
      </c>
    </row>
    <row r="932" spans="1:9" ht="15">
      <c r="A932" s="1" t="s">
        <v>5723</v>
      </c>
      <c r="B932" s="1" t="s">
        <v>5724</v>
      </c>
      <c r="C932" s="1" t="s">
        <v>221</v>
      </c>
      <c r="D932" s="7">
        <v>40633</v>
      </c>
      <c r="E932" s="8">
        <v>102</v>
      </c>
      <c r="F932" s="1" t="s">
        <v>5556</v>
      </c>
      <c r="G932" s="8">
        <v>360000000</v>
      </c>
      <c r="H932" s="1" t="s">
        <v>3894</v>
      </c>
      <c r="I932" s="1" t="s">
        <v>24</v>
      </c>
    </row>
    <row r="933" spans="1:9" ht="15">
      <c r="A933" s="1" t="s">
        <v>5725</v>
      </c>
      <c r="B933" s="1" t="s">
        <v>5726</v>
      </c>
      <c r="C933" s="1" t="s">
        <v>221</v>
      </c>
      <c r="D933" s="7">
        <v>40634</v>
      </c>
      <c r="E933" s="8">
        <v>103</v>
      </c>
      <c r="F933" s="1" t="s">
        <v>5556</v>
      </c>
      <c r="G933" s="8">
        <v>3115790000</v>
      </c>
      <c r="H933" s="1" t="s">
        <v>3894</v>
      </c>
      <c r="I933" s="1" t="s">
        <v>24</v>
      </c>
    </row>
    <row r="934" spans="1:9" ht="15">
      <c r="A934" s="1" t="s">
        <v>5727</v>
      </c>
      <c r="B934" s="1" t="s">
        <v>5728</v>
      </c>
      <c r="C934" s="1" t="s">
        <v>221</v>
      </c>
      <c r="D934" s="7">
        <v>40637</v>
      </c>
      <c r="E934" s="8">
        <v>104</v>
      </c>
      <c r="F934" s="1" t="s">
        <v>5556</v>
      </c>
      <c r="G934" s="8">
        <v>14455000</v>
      </c>
      <c r="H934" s="1" t="s">
        <v>3894</v>
      </c>
      <c r="I934" s="1" t="s">
        <v>24</v>
      </c>
    </row>
    <row r="935" spans="1:9" ht="15">
      <c r="A935" s="1" t="s">
        <v>5729</v>
      </c>
      <c r="B935" s="1" t="s">
        <v>5730</v>
      </c>
      <c r="C935" s="1" t="s">
        <v>221</v>
      </c>
      <c r="D935" s="7">
        <v>40638</v>
      </c>
      <c r="E935" s="8">
        <v>105</v>
      </c>
      <c r="F935" s="1" t="s">
        <v>5556</v>
      </c>
      <c r="G935" s="8">
        <v>200000</v>
      </c>
      <c r="H935" s="1" t="s">
        <v>4177</v>
      </c>
      <c r="I935" s="1" t="s">
        <v>24</v>
      </c>
    </row>
    <row r="936" spans="1:9" ht="15">
      <c r="A936" s="1" t="s">
        <v>5731</v>
      </c>
      <c r="B936" s="1" t="s">
        <v>5732</v>
      </c>
      <c r="C936" s="1" t="s">
        <v>221</v>
      </c>
      <c r="D936" s="7">
        <v>40639</v>
      </c>
      <c r="E936" s="8">
        <v>106</v>
      </c>
      <c r="F936" s="1" t="s">
        <v>5556</v>
      </c>
      <c r="G936" s="8">
        <v>875000000</v>
      </c>
      <c r="H936" s="1" t="s">
        <v>3894</v>
      </c>
      <c r="I936" s="1" t="s">
        <v>24</v>
      </c>
    </row>
    <row r="937" spans="1:9" ht="15">
      <c r="A937" s="1" t="s">
        <v>5733</v>
      </c>
      <c r="B937" s="1" t="s">
        <v>5734</v>
      </c>
      <c r="C937" s="1" t="s">
        <v>221</v>
      </c>
      <c r="D937" s="7">
        <v>40639</v>
      </c>
      <c r="E937" s="8">
        <v>107</v>
      </c>
      <c r="F937" s="1" t="s">
        <v>5556</v>
      </c>
      <c r="G937" s="8">
        <v>100000000</v>
      </c>
      <c r="H937" s="1" t="s">
        <v>3894</v>
      </c>
      <c r="I937" s="1" t="s">
        <v>24</v>
      </c>
    </row>
    <row r="938" spans="1:9" ht="15">
      <c r="A938" s="1" t="s">
        <v>5735</v>
      </c>
      <c r="B938" s="1" t="s">
        <v>5736</v>
      </c>
      <c r="C938" s="1" t="s">
        <v>221</v>
      </c>
      <c r="D938" s="7">
        <v>40640</v>
      </c>
      <c r="E938" s="8">
        <v>108</v>
      </c>
      <c r="F938" s="1" t="s">
        <v>5556</v>
      </c>
      <c r="G938" s="8">
        <v>200000000</v>
      </c>
      <c r="H938" s="1" t="s">
        <v>3894</v>
      </c>
      <c r="I938" s="1" t="s">
        <v>24</v>
      </c>
    </row>
    <row r="939" spans="1:9" ht="15">
      <c r="A939" s="1" t="s">
        <v>5737</v>
      </c>
      <c r="B939" s="1" t="s">
        <v>4175</v>
      </c>
      <c r="C939" s="1" t="s">
        <v>221</v>
      </c>
      <c r="D939" s="7">
        <v>40640</v>
      </c>
      <c r="E939" s="8">
        <v>109</v>
      </c>
      <c r="F939" s="1" t="s">
        <v>5556</v>
      </c>
      <c r="G939" s="8">
        <v>850000</v>
      </c>
      <c r="H939" s="1" t="s">
        <v>4177</v>
      </c>
      <c r="I939" s="1" t="s">
        <v>24</v>
      </c>
    </row>
    <row r="940" spans="1:9" ht="15">
      <c r="A940" s="1" t="s">
        <v>5738</v>
      </c>
      <c r="B940" s="1" t="s">
        <v>5739</v>
      </c>
      <c r="C940" s="1" t="s">
        <v>221</v>
      </c>
      <c r="D940" s="7">
        <v>40641</v>
      </c>
      <c r="E940" s="8">
        <v>110</v>
      </c>
      <c r="F940" s="1" t="s">
        <v>5556</v>
      </c>
      <c r="G940" s="8">
        <v>400000</v>
      </c>
      <c r="H940" s="1" t="s">
        <v>4177</v>
      </c>
      <c r="I940" s="1" t="s">
        <v>24</v>
      </c>
    </row>
    <row r="941" spans="1:9" ht="15">
      <c r="A941" s="1" t="s">
        <v>5740</v>
      </c>
      <c r="B941" s="1" t="s">
        <v>5741</v>
      </c>
      <c r="C941" s="1" t="s">
        <v>221</v>
      </c>
      <c r="D941" s="7">
        <v>40641</v>
      </c>
      <c r="E941" s="8">
        <v>111</v>
      </c>
      <c r="F941" s="1" t="s">
        <v>5556</v>
      </c>
      <c r="G941" s="8">
        <v>10000000</v>
      </c>
      <c r="H941" s="1" t="s">
        <v>3894</v>
      </c>
      <c r="I941" s="1" t="s">
        <v>24</v>
      </c>
    </row>
    <row r="942" spans="1:9" ht="15">
      <c r="A942" s="1" t="s">
        <v>5742</v>
      </c>
      <c r="B942" s="1" t="s">
        <v>5743</v>
      </c>
      <c r="C942" s="1" t="s">
        <v>221</v>
      </c>
      <c r="D942" s="7">
        <v>40644</v>
      </c>
      <c r="E942" s="8">
        <v>112</v>
      </c>
      <c r="F942" s="1" t="s">
        <v>5556</v>
      </c>
      <c r="G942" s="8">
        <v>5000000</v>
      </c>
      <c r="H942" s="1" t="s">
        <v>3894</v>
      </c>
      <c r="I942" s="1" t="s">
        <v>24</v>
      </c>
    </row>
    <row r="943" spans="1:9" ht="15">
      <c r="A943" s="1" t="s">
        <v>5744</v>
      </c>
      <c r="B943" s="1" t="s">
        <v>5745</v>
      </c>
      <c r="C943" s="1" t="s">
        <v>221</v>
      </c>
      <c r="D943" s="7">
        <v>40644</v>
      </c>
      <c r="E943" s="8">
        <v>113</v>
      </c>
      <c r="F943" s="1" t="s">
        <v>5556</v>
      </c>
      <c r="G943" s="8">
        <v>50000000</v>
      </c>
      <c r="H943" s="1" t="s">
        <v>3894</v>
      </c>
      <c r="I943" s="1" t="s">
        <v>24</v>
      </c>
    </row>
    <row r="944" spans="1:9" ht="15">
      <c r="A944" s="1" t="s">
        <v>5746</v>
      </c>
      <c r="B944" s="1" t="s">
        <v>5747</v>
      </c>
      <c r="C944" s="1" t="s">
        <v>221</v>
      </c>
      <c r="D944" s="7">
        <v>40645</v>
      </c>
      <c r="E944" s="8">
        <v>114</v>
      </c>
      <c r="F944" s="1" t="s">
        <v>5748</v>
      </c>
      <c r="G944" s="8">
        <v>1879340000</v>
      </c>
      <c r="H944" s="1" t="s">
        <v>3894</v>
      </c>
      <c r="I944" s="1" t="s">
        <v>24</v>
      </c>
    </row>
    <row r="945" spans="1:9" ht="15">
      <c r="A945" s="1" t="s">
        <v>5749</v>
      </c>
      <c r="B945" s="1" t="s">
        <v>5750</v>
      </c>
      <c r="C945" s="1" t="s">
        <v>221</v>
      </c>
      <c r="D945" s="7">
        <v>40646</v>
      </c>
      <c r="E945" s="8">
        <v>115</v>
      </c>
      <c r="F945" s="1" t="s">
        <v>5748</v>
      </c>
      <c r="G945" s="8">
        <v>326000000</v>
      </c>
      <c r="H945" s="1" t="s">
        <v>3894</v>
      </c>
      <c r="I945" s="1" t="s">
        <v>24</v>
      </c>
    </row>
    <row r="946" spans="1:9" ht="15">
      <c r="A946" s="1" t="s">
        <v>5751</v>
      </c>
      <c r="B946" s="1" t="s">
        <v>5752</v>
      </c>
      <c r="C946" s="1" t="s">
        <v>221</v>
      </c>
      <c r="D946" s="7">
        <v>40648</v>
      </c>
      <c r="E946" s="8">
        <v>116</v>
      </c>
      <c r="F946" s="1" t="s">
        <v>5748</v>
      </c>
      <c r="G946" s="8">
        <v>156050000</v>
      </c>
      <c r="H946" s="1" t="s">
        <v>3894</v>
      </c>
      <c r="I946" s="1" t="s">
        <v>24</v>
      </c>
    </row>
    <row r="947" spans="1:9" ht="15">
      <c r="A947" s="1" t="s">
        <v>5753</v>
      </c>
      <c r="B947" s="1" t="s">
        <v>4069</v>
      </c>
      <c r="C947" s="1" t="s">
        <v>221</v>
      </c>
      <c r="D947" s="7">
        <v>40653</v>
      </c>
      <c r="E947" s="8">
        <v>117</v>
      </c>
      <c r="F947" s="1" t="s">
        <v>5748</v>
      </c>
      <c r="G947" s="8">
        <v>21859000</v>
      </c>
      <c r="H947" s="1" t="s">
        <v>3894</v>
      </c>
      <c r="I947" s="1" t="s">
        <v>24</v>
      </c>
    </row>
    <row r="948" spans="1:9" ht="15">
      <c r="A948" s="1" t="s">
        <v>5754</v>
      </c>
      <c r="B948" s="1" t="s">
        <v>4069</v>
      </c>
      <c r="C948" s="1" t="s">
        <v>221</v>
      </c>
      <c r="D948" s="7">
        <v>40653</v>
      </c>
      <c r="E948" s="8">
        <v>118</v>
      </c>
      <c r="F948" s="1" t="s">
        <v>5748</v>
      </c>
      <c r="G948" s="8">
        <v>24287000</v>
      </c>
      <c r="H948" s="1" t="s">
        <v>3894</v>
      </c>
      <c r="I948" s="1" t="s">
        <v>24</v>
      </c>
    </row>
    <row r="949" spans="1:9" ht="15">
      <c r="A949" s="1" t="s">
        <v>5755</v>
      </c>
      <c r="B949" s="1" t="s">
        <v>5756</v>
      </c>
      <c r="C949" s="1" t="s">
        <v>221</v>
      </c>
      <c r="D949" s="7">
        <v>40653</v>
      </c>
      <c r="E949" s="8">
        <v>119</v>
      </c>
      <c r="F949" s="1" t="s">
        <v>5748</v>
      </c>
      <c r="G949" s="8">
        <v>4760000000</v>
      </c>
      <c r="H949" s="1" t="s">
        <v>3894</v>
      </c>
      <c r="I949" s="1" t="s">
        <v>24</v>
      </c>
    </row>
    <row r="950" spans="1:9" ht="15">
      <c r="A950" s="1" t="s">
        <v>5757</v>
      </c>
      <c r="B950" s="1" t="s">
        <v>5758</v>
      </c>
      <c r="C950" s="1" t="s">
        <v>221</v>
      </c>
      <c r="D950" s="7">
        <v>40654</v>
      </c>
      <c r="E950" s="8">
        <v>120</v>
      </c>
      <c r="F950" s="1" t="s">
        <v>5748</v>
      </c>
      <c r="G950" s="8">
        <v>1157520000</v>
      </c>
      <c r="H950" s="1" t="s">
        <v>3894</v>
      </c>
      <c r="I950" s="1" t="s">
        <v>24</v>
      </c>
    </row>
    <row r="951" spans="1:9" ht="15">
      <c r="A951" s="1" t="s">
        <v>5759</v>
      </c>
      <c r="B951" s="1" t="s">
        <v>5218</v>
      </c>
      <c r="C951" s="1" t="s">
        <v>221</v>
      </c>
      <c r="D951" s="7">
        <v>40655</v>
      </c>
      <c r="E951" s="8">
        <v>121</v>
      </c>
      <c r="F951" s="1" t="s">
        <v>5748</v>
      </c>
      <c r="G951" s="8">
        <v>500000000</v>
      </c>
      <c r="H951" s="1" t="s">
        <v>3894</v>
      </c>
      <c r="I951" s="1" t="s">
        <v>24</v>
      </c>
    </row>
    <row r="952" spans="1:9" ht="15">
      <c r="A952" s="1" t="s">
        <v>5760</v>
      </c>
      <c r="B952" s="1" t="s">
        <v>5761</v>
      </c>
      <c r="C952" s="1" t="s">
        <v>221</v>
      </c>
      <c r="D952" s="7">
        <v>40655</v>
      </c>
      <c r="E952" s="8">
        <v>122</v>
      </c>
      <c r="F952" s="1" t="s">
        <v>5748</v>
      </c>
      <c r="G952" s="8">
        <v>63000000</v>
      </c>
      <c r="H952" s="1" t="s">
        <v>3894</v>
      </c>
      <c r="I952" s="1" t="s">
        <v>24</v>
      </c>
    </row>
    <row r="953" spans="1:9" ht="15">
      <c r="A953" s="1" t="s">
        <v>5762</v>
      </c>
      <c r="B953" s="1" t="s">
        <v>5763</v>
      </c>
      <c r="C953" s="1" t="s">
        <v>221</v>
      </c>
      <c r="D953" s="7">
        <v>40655</v>
      </c>
      <c r="E953" s="8">
        <v>123</v>
      </c>
      <c r="F953" s="1" t="s">
        <v>5748</v>
      </c>
      <c r="G953" s="8">
        <v>7000000</v>
      </c>
      <c r="H953" s="1" t="s">
        <v>3894</v>
      </c>
      <c r="I953" s="1" t="s">
        <v>24</v>
      </c>
    </row>
    <row r="954" spans="1:9" ht="15">
      <c r="A954" s="1" t="s">
        <v>5764</v>
      </c>
      <c r="B954" s="1" t="s">
        <v>5765</v>
      </c>
      <c r="C954" s="1" t="s">
        <v>221</v>
      </c>
      <c r="D954" s="7">
        <v>40655</v>
      </c>
      <c r="E954" s="8">
        <v>124</v>
      </c>
      <c r="F954" s="1" t="s">
        <v>5748</v>
      </c>
      <c r="G954" s="8">
        <v>500000</v>
      </c>
      <c r="H954" s="1" t="s">
        <v>3894</v>
      </c>
      <c r="I954" s="1" t="s">
        <v>24</v>
      </c>
    </row>
    <row r="955" spans="1:9" ht="15">
      <c r="A955" s="1" t="s">
        <v>5766</v>
      </c>
      <c r="B955" s="1" t="s">
        <v>5767</v>
      </c>
      <c r="C955" s="1" t="s">
        <v>221</v>
      </c>
      <c r="D955" s="7">
        <v>40661</v>
      </c>
      <c r="E955" s="8">
        <v>125</v>
      </c>
      <c r="F955" s="1" t="s">
        <v>5748</v>
      </c>
      <c r="G955" s="8">
        <v>5000000</v>
      </c>
      <c r="H955" s="1" t="s">
        <v>3894</v>
      </c>
      <c r="I955" s="1" t="s">
        <v>24</v>
      </c>
    </row>
    <row r="956" spans="1:9" ht="15">
      <c r="A956" s="1" t="s">
        <v>5768</v>
      </c>
      <c r="B956" s="1" t="s">
        <v>5769</v>
      </c>
      <c r="C956" s="1" t="s">
        <v>221</v>
      </c>
      <c r="D956" s="7">
        <v>40661</v>
      </c>
      <c r="E956" s="8">
        <v>126</v>
      </c>
      <c r="F956" s="1" t="s">
        <v>5748</v>
      </c>
      <c r="G956" s="8">
        <v>20000000</v>
      </c>
      <c r="H956" s="1" t="s">
        <v>3894</v>
      </c>
      <c r="I956" s="1" t="s">
        <v>24</v>
      </c>
    </row>
    <row r="957" spans="1:9" ht="15">
      <c r="A957" s="1" t="s">
        <v>5770</v>
      </c>
      <c r="B957" s="1" t="s">
        <v>5771</v>
      </c>
      <c r="C957" s="1" t="s">
        <v>221</v>
      </c>
      <c r="D957" s="7">
        <v>40662</v>
      </c>
      <c r="E957" s="8">
        <v>127</v>
      </c>
      <c r="F957" s="1" t="s">
        <v>5748</v>
      </c>
      <c r="G957" s="8">
        <v>85533000</v>
      </c>
      <c r="H957" s="1" t="s">
        <v>3894</v>
      </c>
      <c r="I957" s="1" t="s">
        <v>24</v>
      </c>
    </row>
    <row r="958" spans="1:9" ht="15">
      <c r="A958" s="1" t="s">
        <v>5772</v>
      </c>
      <c r="B958" s="1" t="s">
        <v>5773</v>
      </c>
      <c r="C958" s="1" t="s">
        <v>221</v>
      </c>
      <c r="D958" s="7">
        <v>40665</v>
      </c>
      <c r="E958" s="8">
        <v>128</v>
      </c>
      <c r="F958" s="1" t="s">
        <v>5748</v>
      </c>
      <c r="G958" s="8">
        <v>5000000</v>
      </c>
      <c r="H958" s="1" t="s">
        <v>3894</v>
      </c>
      <c r="I958" s="1" t="s">
        <v>24</v>
      </c>
    </row>
    <row r="959" spans="1:9" ht="15">
      <c r="A959" s="1" t="s">
        <v>5774</v>
      </c>
      <c r="B959" s="1" t="s">
        <v>5775</v>
      </c>
      <c r="C959" s="1" t="s">
        <v>221</v>
      </c>
      <c r="D959" s="7">
        <v>40668</v>
      </c>
      <c r="E959" s="8">
        <v>129</v>
      </c>
      <c r="F959" s="1" t="s">
        <v>5748</v>
      </c>
      <c r="G959" s="8">
        <v>5000000</v>
      </c>
      <c r="H959" s="1" t="s">
        <v>3894</v>
      </c>
      <c r="I959" s="1" t="s">
        <v>24</v>
      </c>
    </row>
    <row r="960" spans="1:9" ht="15">
      <c r="A960" s="1" t="s">
        <v>5776</v>
      </c>
      <c r="B960" s="1" t="s">
        <v>5777</v>
      </c>
      <c r="C960" s="1" t="s">
        <v>221</v>
      </c>
      <c r="D960" s="7">
        <v>40669</v>
      </c>
      <c r="E960" s="8">
        <v>130</v>
      </c>
      <c r="F960" s="1" t="s">
        <v>5748</v>
      </c>
      <c r="G960" s="8">
        <v>50000000</v>
      </c>
      <c r="H960" s="1" t="s">
        <v>3894</v>
      </c>
      <c r="I960" s="1" t="s">
        <v>24</v>
      </c>
    </row>
    <row r="961" spans="1:9" ht="15">
      <c r="A961" s="1" t="s">
        <v>5778</v>
      </c>
      <c r="B961" s="1" t="s">
        <v>5779</v>
      </c>
      <c r="C961" s="1" t="s">
        <v>221</v>
      </c>
      <c r="D961" s="7">
        <v>40669</v>
      </c>
      <c r="E961" s="8">
        <v>131</v>
      </c>
      <c r="F961" s="1" t="s">
        <v>5748</v>
      </c>
      <c r="G961" s="8">
        <v>565000000</v>
      </c>
      <c r="H961" s="1" t="s">
        <v>3894</v>
      </c>
      <c r="I961" s="1" t="s">
        <v>24</v>
      </c>
    </row>
    <row r="962" spans="1:9" ht="15">
      <c r="A962" s="1" t="s">
        <v>5780</v>
      </c>
      <c r="B962" s="1" t="s">
        <v>5781</v>
      </c>
      <c r="C962" s="1" t="s">
        <v>221</v>
      </c>
      <c r="D962" s="7">
        <v>40672</v>
      </c>
      <c r="E962" s="8">
        <v>132</v>
      </c>
      <c r="F962" s="1" t="s">
        <v>5748</v>
      </c>
      <c r="G962" s="8">
        <v>47320000000</v>
      </c>
      <c r="H962" s="1" t="s">
        <v>3894</v>
      </c>
      <c r="I962" s="1" t="s">
        <v>24</v>
      </c>
    </row>
    <row r="963" spans="1:9" ht="15">
      <c r="A963" s="1" t="s">
        <v>5782</v>
      </c>
      <c r="B963" s="1" t="s">
        <v>5783</v>
      </c>
      <c r="C963" s="1" t="s">
        <v>221</v>
      </c>
      <c r="D963" s="7">
        <v>40673</v>
      </c>
      <c r="E963" s="8">
        <v>133</v>
      </c>
      <c r="F963" s="1" t="s">
        <v>5748</v>
      </c>
      <c r="G963" s="8">
        <v>5000000</v>
      </c>
      <c r="H963" s="1" t="s">
        <v>3894</v>
      </c>
      <c r="I963" s="1" t="s">
        <v>24</v>
      </c>
    </row>
    <row r="964" spans="1:9" ht="15">
      <c r="A964" s="1" t="s">
        <v>5784</v>
      </c>
      <c r="B964" s="1" t="s">
        <v>5785</v>
      </c>
      <c r="C964" s="1" t="s">
        <v>221</v>
      </c>
      <c r="D964" s="7">
        <v>40673</v>
      </c>
      <c r="E964" s="8">
        <v>134</v>
      </c>
      <c r="F964" s="1" t="s">
        <v>5748</v>
      </c>
      <c r="G964" s="8">
        <v>10000000</v>
      </c>
      <c r="H964" s="1" t="s">
        <v>3894</v>
      </c>
      <c r="I964" s="1" t="s">
        <v>24</v>
      </c>
    </row>
    <row r="965" spans="1:9" ht="15">
      <c r="A965" s="1" t="s">
        <v>5786</v>
      </c>
      <c r="B965" s="1" t="s">
        <v>5787</v>
      </c>
      <c r="C965" s="1" t="s">
        <v>221</v>
      </c>
      <c r="D965" s="7">
        <v>40673</v>
      </c>
      <c r="E965" s="8">
        <v>135</v>
      </c>
      <c r="F965" s="1" t="s">
        <v>5748</v>
      </c>
      <c r="G965" s="8">
        <v>7000000</v>
      </c>
      <c r="H965" s="1" t="s">
        <v>3894</v>
      </c>
      <c r="I965" s="1" t="s">
        <v>24</v>
      </c>
    </row>
    <row r="966" spans="1:9" ht="15">
      <c r="A966" s="1" t="s">
        <v>5788</v>
      </c>
      <c r="B966" s="1" t="s">
        <v>5789</v>
      </c>
      <c r="C966" s="1" t="s">
        <v>221</v>
      </c>
      <c r="D966" s="7">
        <v>40674</v>
      </c>
      <c r="E966" s="8">
        <v>136</v>
      </c>
      <c r="F966" s="1" t="s">
        <v>5748</v>
      </c>
      <c r="G966" s="8">
        <v>5000000</v>
      </c>
      <c r="H966" s="1" t="s">
        <v>3894</v>
      </c>
      <c r="I966" s="1" t="s">
        <v>24</v>
      </c>
    </row>
    <row r="967" spans="1:9" ht="15">
      <c r="A967" s="1" t="s">
        <v>5790</v>
      </c>
      <c r="B967" s="1" t="s">
        <v>5791</v>
      </c>
      <c r="C967" s="1" t="s">
        <v>221</v>
      </c>
      <c r="D967" s="7">
        <v>40675</v>
      </c>
      <c r="E967" s="8">
        <v>137</v>
      </c>
      <c r="F967" s="1" t="s">
        <v>5748</v>
      </c>
      <c r="G967" s="8">
        <v>1767990000</v>
      </c>
      <c r="H967" s="1" t="s">
        <v>3894</v>
      </c>
      <c r="I967" s="1" t="s">
        <v>24</v>
      </c>
    </row>
    <row r="968" spans="1:9" ht="15">
      <c r="A968" s="1" t="s">
        <v>5792</v>
      </c>
      <c r="B968" s="1" t="s">
        <v>5793</v>
      </c>
      <c r="C968" s="1" t="s">
        <v>221</v>
      </c>
      <c r="D968" s="7">
        <v>40675</v>
      </c>
      <c r="E968" s="8">
        <v>138</v>
      </c>
      <c r="F968" s="1" t="s">
        <v>5748</v>
      </c>
      <c r="G968" s="8">
        <v>100000000</v>
      </c>
      <c r="H968" s="1" t="s">
        <v>3894</v>
      </c>
      <c r="I968" s="1" t="s">
        <v>24</v>
      </c>
    </row>
    <row r="969" spans="1:9" ht="15">
      <c r="A969" s="1" t="s">
        <v>5794</v>
      </c>
      <c r="B969" s="1" t="s">
        <v>5795</v>
      </c>
      <c r="C969" s="1" t="s">
        <v>221</v>
      </c>
      <c r="D969" s="7">
        <v>40676</v>
      </c>
      <c r="E969" s="8">
        <v>139</v>
      </c>
      <c r="F969" s="1" t="s">
        <v>5748</v>
      </c>
      <c r="G969" s="8">
        <v>5000000</v>
      </c>
      <c r="H969" s="1" t="s">
        <v>3894</v>
      </c>
      <c r="I969" s="1" t="s">
        <v>24</v>
      </c>
    </row>
    <row r="970" spans="1:9" ht="15">
      <c r="A970" s="1" t="s">
        <v>5796</v>
      </c>
      <c r="B970" s="1" t="s">
        <v>5797</v>
      </c>
      <c r="C970" s="1" t="s">
        <v>221</v>
      </c>
      <c r="D970" s="7">
        <v>40679</v>
      </c>
      <c r="E970" s="8">
        <v>140</v>
      </c>
      <c r="F970" s="1" t="s">
        <v>5748</v>
      </c>
      <c r="G970" s="8">
        <v>5000000</v>
      </c>
      <c r="H970" s="1" t="s">
        <v>3894</v>
      </c>
      <c r="I970" s="1" t="s">
        <v>24</v>
      </c>
    </row>
    <row r="971" spans="1:9" ht="15">
      <c r="A971" s="1" t="s">
        <v>5798</v>
      </c>
      <c r="B971" s="1" t="s">
        <v>5799</v>
      </c>
      <c r="C971" s="1" t="s">
        <v>221</v>
      </c>
      <c r="D971" s="7">
        <v>40680</v>
      </c>
      <c r="E971" s="8">
        <v>141</v>
      </c>
      <c r="F971" s="1" t="s">
        <v>5748</v>
      </c>
      <c r="G971" s="8">
        <v>5000000</v>
      </c>
      <c r="H971" s="1" t="s">
        <v>3894</v>
      </c>
      <c r="I971" s="1" t="s">
        <v>24</v>
      </c>
    </row>
    <row r="972" spans="1:9" ht="15">
      <c r="A972" s="1" t="s">
        <v>5800</v>
      </c>
      <c r="B972" s="1" t="s">
        <v>5801</v>
      </c>
      <c r="C972" s="1" t="s">
        <v>221</v>
      </c>
      <c r="D972" s="7">
        <v>40680</v>
      </c>
      <c r="E972" s="8">
        <v>142</v>
      </c>
      <c r="F972" s="1" t="s">
        <v>5748</v>
      </c>
      <c r="G972" s="8">
        <v>5000000</v>
      </c>
      <c r="H972" s="1" t="s">
        <v>3894</v>
      </c>
      <c r="I972" s="1" t="s">
        <v>24</v>
      </c>
    </row>
    <row r="973" spans="1:9" ht="15">
      <c r="A973" s="1" t="s">
        <v>5802</v>
      </c>
      <c r="B973" s="1" t="s">
        <v>5803</v>
      </c>
      <c r="C973" s="1" t="s">
        <v>221</v>
      </c>
      <c r="D973" s="7">
        <v>40682</v>
      </c>
      <c r="E973" s="8">
        <v>143</v>
      </c>
      <c r="F973" s="1" t="s">
        <v>5748</v>
      </c>
      <c r="G973" s="8">
        <v>5000000</v>
      </c>
      <c r="H973" s="1" t="s">
        <v>3894</v>
      </c>
      <c r="I973" s="1" t="s">
        <v>24</v>
      </c>
    </row>
    <row r="974" spans="1:9" ht="15">
      <c r="A974" s="1" t="s">
        <v>5804</v>
      </c>
      <c r="B974" s="1" t="s">
        <v>5805</v>
      </c>
      <c r="C974" s="1" t="s">
        <v>221</v>
      </c>
      <c r="D974" s="7">
        <v>40687</v>
      </c>
      <c r="E974" s="8">
        <v>144</v>
      </c>
      <c r="F974" s="1" t="s">
        <v>5748</v>
      </c>
      <c r="G974" s="8">
        <v>2400000000</v>
      </c>
      <c r="H974" s="1" t="s">
        <v>3894</v>
      </c>
      <c r="I974" s="1" t="s">
        <v>24</v>
      </c>
    </row>
    <row r="975" spans="1:9" ht="15">
      <c r="A975" s="1" t="s">
        <v>5806</v>
      </c>
      <c r="B975" s="1" t="s">
        <v>5807</v>
      </c>
      <c r="C975" s="1" t="s">
        <v>221</v>
      </c>
      <c r="D975" s="7">
        <v>40687</v>
      </c>
      <c r="E975" s="8">
        <v>145</v>
      </c>
      <c r="F975" s="1" t="s">
        <v>5748</v>
      </c>
      <c r="G975" s="8">
        <v>5000000</v>
      </c>
      <c r="H975" s="1" t="s">
        <v>3894</v>
      </c>
      <c r="I975" s="1" t="s">
        <v>24</v>
      </c>
    </row>
    <row r="976" spans="1:9" ht="15">
      <c r="A976" s="1" t="s">
        <v>5808</v>
      </c>
      <c r="B976" s="1" t="s">
        <v>5809</v>
      </c>
      <c r="C976" s="1" t="s">
        <v>221</v>
      </c>
      <c r="D976" s="7">
        <v>40689</v>
      </c>
      <c r="E976" s="8">
        <v>146</v>
      </c>
      <c r="F976" s="1" t="s">
        <v>5748</v>
      </c>
      <c r="G976" s="8">
        <v>2</v>
      </c>
      <c r="H976" s="1" t="s">
        <v>3894</v>
      </c>
      <c r="I976" s="1" t="s">
        <v>24</v>
      </c>
    </row>
    <row r="977" spans="1:9" ht="15">
      <c r="A977" s="1" t="s">
        <v>5810</v>
      </c>
      <c r="B977" s="1" t="s">
        <v>5811</v>
      </c>
      <c r="C977" s="1" t="s">
        <v>221</v>
      </c>
      <c r="D977" s="7">
        <v>40690</v>
      </c>
      <c r="E977" s="8">
        <v>147</v>
      </c>
      <c r="F977" s="1" t="s">
        <v>5748</v>
      </c>
      <c r="G977" s="8">
        <v>5000000</v>
      </c>
      <c r="H977" s="1" t="s">
        <v>3894</v>
      </c>
      <c r="I977" s="1" t="s">
        <v>24</v>
      </c>
    </row>
    <row r="978" spans="1:9" ht="15">
      <c r="A978" s="1" t="s">
        <v>5812</v>
      </c>
      <c r="B978" s="1" t="s">
        <v>5813</v>
      </c>
      <c r="C978" s="1" t="s">
        <v>221</v>
      </c>
      <c r="D978" s="7">
        <v>40693</v>
      </c>
      <c r="E978" s="8">
        <v>148</v>
      </c>
      <c r="F978" s="1" t="s">
        <v>5748</v>
      </c>
      <c r="G978" s="8">
        <v>2190000000</v>
      </c>
      <c r="H978" s="1" t="s">
        <v>3894</v>
      </c>
      <c r="I978" s="1" t="s">
        <v>24</v>
      </c>
    </row>
    <row r="979" spans="1:9" ht="15">
      <c r="A979" s="1" t="s">
        <v>5814</v>
      </c>
      <c r="B979" s="1" t="s">
        <v>5815</v>
      </c>
      <c r="C979" s="1" t="s">
        <v>221</v>
      </c>
      <c r="D979" s="7">
        <v>40693</v>
      </c>
      <c r="E979" s="8">
        <v>149</v>
      </c>
      <c r="F979" s="1" t="s">
        <v>5748</v>
      </c>
      <c r="G979" s="8">
        <v>20500000</v>
      </c>
      <c r="H979" s="1" t="s">
        <v>3894</v>
      </c>
      <c r="I979" s="1" t="s">
        <v>24</v>
      </c>
    </row>
    <row r="980" spans="1:9" ht="15">
      <c r="A980" s="1" t="s">
        <v>5816</v>
      </c>
      <c r="B980" s="1" t="s">
        <v>5817</v>
      </c>
      <c r="C980" s="1" t="s">
        <v>221</v>
      </c>
      <c r="D980" s="7">
        <v>40694</v>
      </c>
      <c r="E980" s="8">
        <v>150</v>
      </c>
      <c r="F980" s="1" t="s">
        <v>5748</v>
      </c>
      <c r="G980" s="8">
        <v>12000000</v>
      </c>
      <c r="H980" s="1" t="s">
        <v>3894</v>
      </c>
      <c r="I980" s="1" t="s">
        <v>24</v>
      </c>
    </row>
    <row r="981" spans="1:9" ht="15">
      <c r="A981" s="1" t="s">
        <v>5818</v>
      </c>
      <c r="B981" s="1" t="s">
        <v>5819</v>
      </c>
      <c r="C981" s="1" t="s">
        <v>221</v>
      </c>
      <c r="D981" s="7">
        <v>40695</v>
      </c>
      <c r="E981" s="8">
        <v>151</v>
      </c>
      <c r="F981" s="1" t="s">
        <v>5748</v>
      </c>
      <c r="G981" s="8">
        <v>14000000</v>
      </c>
      <c r="H981" s="1" t="s">
        <v>3894</v>
      </c>
      <c r="I981" s="1" t="s">
        <v>24</v>
      </c>
    </row>
    <row r="982" spans="1:9" ht="15">
      <c r="A982" s="1" t="s">
        <v>5820</v>
      </c>
      <c r="B982" s="1" t="s">
        <v>5821</v>
      </c>
      <c r="C982" s="1" t="s">
        <v>221</v>
      </c>
      <c r="D982" s="7">
        <v>40695</v>
      </c>
      <c r="E982" s="8">
        <v>152</v>
      </c>
      <c r="F982" s="1" t="s">
        <v>5748</v>
      </c>
      <c r="G982" s="8">
        <v>1089015000</v>
      </c>
      <c r="H982" s="1" t="s">
        <v>3894</v>
      </c>
      <c r="I982" s="1" t="s">
        <v>24</v>
      </c>
    </row>
    <row r="983" spans="1:9" ht="15">
      <c r="A983" s="1" t="s">
        <v>5822</v>
      </c>
      <c r="B983" s="1" t="s">
        <v>5823</v>
      </c>
      <c r="C983" s="1" t="s">
        <v>221</v>
      </c>
      <c r="D983" s="7">
        <v>40696</v>
      </c>
      <c r="E983" s="8">
        <v>153</v>
      </c>
      <c r="F983" s="1" t="s">
        <v>5748</v>
      </c>
      <c r="G983" s="8">
        <v>50000000</v>
      </c>
      <c r="H983" s="1" t="s">
        <v>3894</v>
      </c>
      <c r="I983" s="1" t="s">
        <v>24</v>
      </c>
    </row>
    <row r="984" spans="1:9" ht="15">
      <c r="A984" s="1" t="s">
        <v>5824</v>
      </c>
      <c r="B984" s="1" t="s">
        <v>5825</v>
      </c>
      <c r="C984" s="1" t="s">
        <v>221</v>
      </c>
      <c r="D984" s="7">
        <v>40700</v>
      </c>
      <c r="E984" s="8">
        <v>154</v>
      </c>
      <c r="F984" s="1" t="s">
        <v>5748</v>
      </c>
      <c r="G984" s="8">
        <v>619750000</v>
      </c>
      <c r="H984" s="1" t="s">
        <v>3894</v>
      </c>
      <c r="I984" s="1" t="s">
        <v>24</v>
      </c>
    </row>
    <row r="985" spans="1:9" ht="15">
      <c r="A985" s="1" t="s">
        <v>5826</v>
      </c>
      <c r="B985" s="1" t="s">
        <v>5827</v>
      </c>
      <c r="C985" s="1" t="s">
        <v>221</v>
      </c>
      <c r="D985" s="7">
        <v>40700</v>
      </c>
      <c r="E985" s="8">
        <v>155</v>
      </c>
      <c r="F985" s="1" t="s">
        <v>5748</v>
      </c>
      <c r="G985" s="8">
        <v>305250000</v>
      </c>
      <c r="H985" s="1" t="s">
        <v>3894</v>
      </c>
      <c r="I985" s="1" t="s">
        <v>24</v>
      </c>
    </row>
    <row r="986" spans="1:9" ht="15">
      <c r="A986" s="1" t="s">
        <v>5828</v>
      </c>
      <c r="B986" s="1" t="s">
        <v>5829</v>
      </c>
      <c r="C986" s="1" t="s">
        <v>221</v>
      </c>
      <c r="D986" s="7">
        <v>40700</v>
      </c>
      <c r="E986" s="8">
        <v>156</v>
      </c>
      <c r="F986" s="1" t="s">
        <v>5748</v>
      </c>
      <c r="G986" s="8">
        <v>50250000</v>
      </c>
      <c r="H986" s="1" t="s">
        <v>3894</v>
      </c>
      <c r="I986" s="1" t="s">
        <v>24</v>
      </c>
    </row>
    <row r="987" spans="1:9" ht="15">
      <c r="A987" s="1" t="s">
        <v>5830</v>
      </c>
      <c r="B987" s="1" t="s">
        <v>5831</v>
      </c>
      <c r="C987" s="1" t="s">
        <v>221</v>
      </c>
      <c r="D987" s="7">
        <v>40700</v>
      </c>
      <c r="E987" s="8">
        <v>157</v>
      </c>
      <c r="F987" s="1" t="s">
        <v>5748</v>
      </c>
      <c r="G987" s="8">
        <v>24750000</v>
      </c>
      <c r="H987" s="1" t="s">
        <v>3894</v>
      </c>
      <c r="I987" s="1" t="s">
        <v>24</v>
      </c>
    </row>
    <row r="988" spans="1:9" ht="15">
      <c r="A988" s="1" t="s">
        <v>5832</v>
      </c>
      <c r="B988" s="1" t="s">
        <v>5833</v>
      </c>
      <c r="C988" s="1" t="s">
        <v>221</v>
      </c>
      <c r="D988" s="7">
        <v>40701</v>
      </c>
      <c r="E988" s="8">
        <v>158</v>
      </c>
      <c r="F988" s="1" t="s">
        <v>5748</v>
      </c>
      <c r="G988" s="8">
        <v>5000000</v>
      </c>
      <c r="H988" s="1" t="s">
        <v>3894</v>
      </c>
      <c r="I988" s="1" t="s">
        <v>24</v>
      </c>
    </row>
    <row r="989" spans="1:9" ht="15">
      <c r="A989" s="1" t="s">
        <v>5834</v>
      </c>
      <c r="B989" s="1" t="s">
        <v>5835</v>
      </c>
      <c r="C989" s="1" t="s">
        <v>221</v>
      </c>
      <c r="D989" s="7">
        <v>40704</v>
      </c>
      <c r="E989" s="8">
        <v>159</v>
      </c>
      <c r="F989" s="1" t="s">
        <v>5748</v>
      </c>
      <c r="G989" s="8">
        <v>5000000</v>
      </c>
      <c r="H989" s="1" t="s">
        <v>3894</v>
      </c>
      <c r="I989" s="1" t="s">
        <v>24</v>
      </c>
    </row>
    <row r="990" spans="1:9" ht="15">
      <c r="A990" s="1" t="s">
        <v>5836</v>
      </c>
      <c r="B990" s="1" t="s">
        <v>5837</v>
      </c>
      <c r="C990" s="1" t="s">
        <v>221</v>
      </c>
      <c r="D990" s="7">
        <v>40709</v>
      </c>
      <c r="E990" s="8">
        <v>160</v>
      </c>
      <c r="F990" s="1" t="s">
        <v>5748</v>
      </c>
      <c r="G990" s="8">
        <v>490000000</v>
      </c>
      <c r="H990" s="1" t="s">
        <v>3894</v>
      </c>
      <c r="I990" s="1" t="s">
        <v>24</v>
      </c>
    </row>
    <row r="991" spans="1:9" ht="15">
      <c r="A991" s="1" t="s">
        <v>5838</v>
      </c>
      <c r="B991" s="1" t="s">
        <v>5839</v>
      </c>
      <c r="C991" s="1" t="s">
        <v>221</v>
      </c>
      <c r="D991" s="7">
        <v>40711</v>
      </c>
      <c r="E991" s="8">
        <v>161</v>
      </c>
      <c r="F991" s="1" t="s">
        <v>5748</v>
      </c>
      <c r="G991" s="8">
        <v>5000000</v>
      </c>
      <c r="H991" s="1" t="s">
        <v>3894</v>
      </c>
      <c r="I991" s="1" t="s">
        <v>24</v>
      </c>
    </row>
    <row r="992" spans="1:9" ht="15">
      <c r="A992" s="1" t="s">
        <v>5840</v>
      </c>
      <c r="B992" s="1" t="s">
        <v>5839</v>
      </c>
      <c r="C992" s="1" t="s">
        <v>221</v>
      </c>
      <c r="D992" s="7">
        <v>40711</v>
      </c>
      <c r="E992" s="8">
        <v>162</v>
      </c>
      <c r="F992" s="1" t="s">
        <v>5748</v>
      </c>
      <c r="G992" s="8">
        <v>1997143000</v>
      </c>
      <c r="H992" s="1" t="s">
        <v>3894</v>
      </c>
      <c r="I992" s="1" t="s">
        <v>24</v>
      </c>
    </row>
    <row r="993" spans="1:9" ht="15">
      <c r="A993" s="1" t="s">
        <v>5841</v>
      </c>
      <c r="B993" s="1" t="s">
        <v>5842</v>
      </c>
      <c r="C993" s="1" t="s">
        <v>221</v>
      </c>
      <c r="D993" s="7">
        <v>40715</v>
      </c>
      <c r="E993" s="8">
        <v>163</v>
      </c>
      <c r="F993" s="1" t="s">
        <v>5748</v>
      </c>
      <c r="G993" s="8">
        <v>5000000</v>
      </c>
      <c r="H993" s="1" t="s">
        <v>3894</v>
      </c>
      <c r="I993" s="1" t="s">
        <v>24</v>
      </c>
    </row>
    <row r="994" spans="1:9" ht="15">
      <c r="A994" s="1" t="s">
        <v>5843</v>
      </c>
      <c r="B994" s="1" t="s">
        <v>5844</v>
      </c>
      <c r="C994" s="1" t="s">
        <v>221</v>
      </c>
      <c r="D994" s="7">
        <v>40715</v>
      </c>
      <c r="E994" s="8">
        <v>164</v>
      </c>
      <c r="F994" s="1" t="s">
        <v>5748</v>
      </c>
      <c r="G994" s="8">
        <v>17100000</v>
      </c>
      <c r="H994" s="1" t="s">
        <v>3894</v>
      </c>
      <c r="I994" s="1" t="s">
        <v>24</v>
      </c>
    </row>
    <row r="995" spans="1:9" ht="15">
      <c r="A995" s="1" t="s">
        <v>5845</v>
      </c>
      <c r="B995" s="1" t="s">
        <v>5846</v>
      </c>
      <c r="C995" s="1" t="s">
        <v>221</v>
      </c>
      <c r="D995" s="7">
        <v>40715</v>
      </c>
      <c r="E995" s="8">
        <v>165</v>
      </c>
      <c r="F995" s="1" t="s">
        <v>5748</v>
      </c>
      <c r="G995" s="8">
        <v>43300000</v>
      </c>
      <c r="H995" s="1" t="s">
        <v>3894</v>
      </c>
      <c r="I995" s="1" t="s">
        <v>24</v>
      </c>
    </row>
    <row r="996" spans="1:9" ht="15">
      <c r="A996" s="1" t="s">
        <v>5847</v>
      </c>
      <c r="B996" s="1" t="s">
        <v>5848</v>
      </c>
      <c r="C996" s="1" t="s">
        <v>221</v>
      </c>
      <c r="D996" s="7">
        <v>40716</v>
      </c>
      <c r="E996" s="8">
        <v>166</v>
      </c>
      <c r="F996" s="1" t="s">
        <v>5748</v>
      </c>
      <c r="G996" s="8">
        <v>76000000</v>
      </c>
      <c r="H996" s="1" t="s">
        <v>3894</v>
      </c>
      <c r="I996" s="1" t="s">
        <v>24</v>
      </c>
    </row>
    <row r="997" spans="1:9" ht="15">
      <c r="A997" s="1" t="s">
        <v>5849</v>
      </c>
      <c r="B997" s="1" t="s">
        <v>5850</v>
      </c>
      <c r="C997" s="1" t="s">
        <v>221</v>
      </c>
      <c r="D997" s="7">
        <v>40717</v>
      </c>
      <c r="E997" s="8">
        <v>167</v>
      </c>
      <c r="F997" s="1" t="s">
        <v>5748</v>
      </c>
      <c r="G997" s="8">
        <v>1980230000</v>
      </c>
      <c r="H997" s="1" t="s">
        <v>3894</v>
      </c>
      <c r="I997" s="1" t="s">
        <v>24</v>
      </c>
    </row>
    <row r="998" spans="1:9" ht="15">
      <c r="A998" s="1" t="s">
        <v>5851</v>
      </c>
      <c r="B998" s="1" t="s">
        <v>5852</v>
      </c>
      <c r="C998" s="1" t="s">
        <v>221</v>
      </c>
      <c r="D998" s="7">
        <v>40718</v>
      </c>
      <c r="E998" s="8">
        <v>168</v>
      </c>
      <c r="F998" s="1" t="s">
        <v>5748</v>
      </c>
      <c r="G998" s="8">
        <v>2600000000</v>
      </c>
      <c r="H998" s="1" t="s">
        <v>3894</v>
      </c>
      <c r="I998" s="1" t="s">
        <v>24</v>
      </c>
    </row>
    <row r="999" spans="1:9" ht="15">
      <c r="A999" s="1" t="s">
        <v>5853</v>
      </c>
      <c r="B999" s="1" t="s">
        <v>5854</v>
      </c>
      <c r="C999" s="1" t="s">
        <v>221</v>
      </c>
      <c r="D999" s="7">
        <v>40718</v>
      </c>
      <c r="E999" s="8">
        <v>169</v>
      </c>
      <c r="F999" s="1" t="s">
        <v>5748</v>
      </c>
      <c r="G999" s="8">
        <v>805500000</v>
      </c>
      <c r="H999" s="1" t="s">
        <v>3894</v>
      </c>
      <c r="I999" s="1" t="s">
        <v>24</v>
      </c>
    </row>
    <row r="1000" spans="1:9" ht="15">
      <c r="A1000" s="1" t="s">
        <v>5855</v>
      </c>
      <c r="B1000" s="1" t="s">
        <v>5856</v>
      </c>
      <c r="C1000" s="1" t="s">
        <v>221</v>
      </c>
      <c r="D1000" s="7">
        <v>40718</v>
      </c>
      <c r="E1000" s="8">
        <v>170</v>
      </c>
      <c r="F1000" s="1" t="s">
        <v>5748</v>
      </c>
      <c r="G1000" s="8">
        <v>20040000</v>
      </c>
      <c r="H1000" s="1" t="s">
        <v>3894</v>
      </c>
      <c r="I1000" s="1" t="s">
        <v>24</v>
      </c>
    </row>
    <row r="1001" spans="1:9" ht="15">
      <c r="A1001" s="1" t="s">
        <v>5857</v>
      </c>
      <c r="B1001" s="1" t="s">
        <v>5858</v>
      </c>
      <c r="C1001" s="1" t="s">
        <v>221</v>
      </c>
      <c r="D1001" s="7">
        <v>40718</v>
      </c>
      <c r="E1001" s="8">
        <v>171</v>
      </c>
      <c r="F1001" s="1" t="s">
        <v>5748</v>
      </c>
      <c r="G1001" s="8">
        <v>10000</v>
      </c>
      <c r="H1001" s="1" t="s">
        <v>3894</v>
      </c>
      <c r="I1001" s="1" t="s">
        <v>24</v>
      </c>
    </row>
    <row r="1002" spans="1:9" ht="15">
      <c r="A1002" s="1" t="s">
        <v>5859</v>
      </c>
      <c r="B1002" s="1" t="s">
        <v>5858</v>
      </c>
      <c r="C1002" s="1" t="s">
        <v>221</v>
      </c>
      <c r="D1002" s="7">
        <v>40718</v>
      </c>
      <c r="E1002" s="8">
        <v>172</v>
      </c>
      <c r="F1002" s="1" t="s">
        <v>5748</v>
      </c>
      <c r="G1002" s="8">
        <v>1000000</v>
      </c>
      <c r="H1002" s="1" t="s">
        <v>3894</v>
      </c>
      <c r="I1002" s="1" t="s">
        <v>24</v>
      </c>
    </row>
    <row r="1003" spans="1:9" ht="15">
      <c r="A1003" s="1" t="s">
        <v>5860</v>
      </c>
      <c r="B1003" s="1" t="s">
        <v>5861</v>
      </c>
      <c r="C1003" s="1" t="s">
        <v>221</v>
      </c>
      <c r="D1003" s="7">
        <v>40721</v>
      </c>
      <c r="E1003" s="8">
        <v>173</v>
      </c>
      <c r="F1003" s="1" t="s">
        <v>5748</v>
      </c>
      <c r="G1003" s="8">
        <v>5000000</v>
      </c>
      <c r="H1003" s="1" t="s">
        <v>3894</v>
      </c>
      <c r="I1003" s="1" t="s">
        <v>24</v>
      </c>
    </row>
    <row r="1004" spans="1:9" ht="15">
      <c r="A1004" s="1" t="s">
        <v>5862</v>
      </c>
      <c r="B1004" s="1" t="s">
        <v>5863</v>
      </c>
      <c r="C1004" s="1" t="s">
        <v>221</v>
      </c>
      <c r="D1004" s="7">
        <v>40721</v>
      </c>
      <c r="E1004" s="8">
        <v>174</v>
      </c>
      <c r="F1004" s="1" t="s">
        <v>5748</v>
      </c>
      <c r="G1004" s="8">
        <v>5000000</v>
      </c>
      <c r="H1004" s="1" t="s">
        <v>3894</v>
      </c>
      <c r="I1004" s="1" t="s">
        <v>24</v>
      </c>
    </row>
    <row r="1005" spans="1:9" ht="15">
      <c r="A1005" s="1" t="s">
        <v>5864</v>
      </c>
      <c r="B1005" s="1" t="s">
        <v>5865</v>
      </c>
      <c r="C1005" s="1" t="s">
        <v>221</v>
      </c>
      <c r="D1005" s="7">
        <v>40722</v>
      </c>
      <c r="E1005" s="8">
        <v>175</v>
      </c>
      <c r="F1005" s="1" t="s">
        <v>5748</v>
      </c>
      <c r="G1005" s="8">
        <v>60000000</v>
      </c>
      <c r="H1005" s="1" t="s">
        <v>3894</v>
      </c>
      <c r="I1005" s="1" t="s">
        <v>24</v>
      </c>
    </row>
    <row r="1006" spans="1:9" ht="15">
      <c r="A1006" s="1" t="s">
        <v>5866</v>
      </c>
      <c r="B1006" s="1" t="s">
        <v>5867</v>
      </c>
      <c r="C1006" s="1" t="s">
        <v>221</v>
      </c>
      <c r="D1006" s="7">
        <v>40722</v>
      </c>
      <c r="E1006" s="8">
        <v>176</v>
      </c>
      <c r="F1006" s="1" t="s">
        <v>5748</v>
      </c>
      <c r="G1006" s="8">
        <v>6851000000</v>
      </c>
      <c r="H1006" s="1" t="s">
        <v>3894</v>
      </c>
      <c r="I1006" s="1" t="s">
        <v>24</v>
      </c>
    </row>
    <row r="1007" spans="1:9" ht="15">
      <c r="A1007" s="1" t="s">
        <v>5868</v>
      </c>
      <c r="B1007" s="1" t="s">
        <v>5869</v>
      </c>
      <c r="C1007" s="1" t="s">
        <v>221</v>
      </c>
      <c r="D1007" s="7">
        <v>40722</v>
      </c>
      <c r="E1007" s="8">
        <v>177</v>
      </c>
      <c r="F1007" s="1" t="s">
        <v>5748</v>
      </c>
      <c r="G1007" s="8">
        <v>730000000</v>
      </c>
      <c r="H1007" s="1" t="s">
        <v>3894</v>
      </c>
      <c r="I1007" s="1" t="s">
        <v>24</v>
      </c>
    </row>
    <row r="1008" spans="1:9" ht="15">
      <c r="A1008" s="1" t="s">
        <v>5870</v>
      </c>
      <c r="B1008" s="1" t="s">
        <v>5871</v>
      </c>
      <c r="C1008" s="1" t="s">
        <v>221</v>
      </c>
      <c r="D1008" s="7">
        <v>40723</v>
      </c>
      <c r="E1008" s="8">
        <v>178</v>
      </c>
      <c r="F1008" s="1" t="s">
        <v>5748</v>
      </c>
      <c r="G1008" s="8">
        <v>43000000</v>
      </c>
      <c r="H1008" s="1" t="s">
        <v>3894</v>
      </c>
      <c r="I1008" s="1" t="s">
        <v>24</v>
      </c>
    </row>
    <row r="1009" spans="1:9" ht="15">
      <c r="A1009" s="1" t="s">
        <v>5872</v>
      </c>
      <c r="B1009" s="1" t="s">
        <v>5873</v>
      </c>
      <c r="C1009" s="1" t="s">
        <v>221</v>
      </c>
      <c r="D1009" s="7">
        <v>40723</v>
      </c>
      <c r="E1009" s="8">
        <v>179</v>
      </c>
      <c r="F1009" s="1" t="s">
        <v>5748</v>
      </c>
      <c r="G1009" s="8">
        <v>6000000</v>
      </c>
      <c r="H1009" s="1" t="s">
        <v>3894</v>
      </c>
      <c r="I1009" s="1" t="s">
        <v>24</v>
      </c>
    </row>
    <row r="1010" spans="1:9" ht="15">
      <c r="A1010" s="1" t="s">
        <v>5874</v>
      </c>
      <c r="B1010" s="1" t="s">
        <v>5873</v>
      </c>
      <c r="C1010" s="1" t="s">
        <v>221</v>
      </c>
      <c r="D1010" s="7">
        <v>40723</v>
      </c>
      <c r="E1010" s="8">
        <v>180</v>
      </c>
      <c r="F1010" s="1" t="s">
        <v>5748</v>
      </c>
      <c r="G1010" s="8">
        <v>1500000</v>
      </c>
      <c r="H1010" s="1" t="s">
        <v>3894</v>
      </c>
      <c r="I1010" s="1" t="s">
        <v>24</v>
      </c>
    </row>
    <row r="1011" spans="1:9" ht="15">
      <c r="A1011" s="1" t="s">
        <v>5875</v>
      </c>
      <c r="B1011" s="1" t="s">
        <v>4840</v>
      </c>
      <c r="C1011" s="1" t="s">
        <v>221</v>
      </c>
      <c r="D1011" s="7">
        <v>40723</v>
      </c>
      <c r="E1011" s="8">
        <v>181</v>
      </c>
      <c r="F1011" s="1" t="s">
        <v>5748</v>
      </c>
      <c r="G1011" s="8">
        <v>20200000</v>
      </c>
      <c r="H1011" s="1" t="s">
        <v>3894</v>
      </c>
      <c r="I1011" s="1" t="s">
        <v>24</v>
      </c>
    </row>
    <row r="1012" spans="1:9" ht="15">
      <c r="A1012" s="1" t="s">
        <v>5876</v>
      </c>
      <c r="B1012" s="1" t="s">
        <v>5877</v>
      </c>
      <c r="C1012" s="1" t="s">
        <v>221</v>
      </c>
      <c r="D1012" s="7">
        <v>40724</v>
      </c>
      <c r="E1012" s="8">
        <v>182</v>
      </c>
      <c r="F1012" s="1" t="s">
        <v>5748</v>
      </c>
      <c r="G1012" s="8">
        <v>5000000</v>
      </c>
      <c r="H1012" s="1" t="s">
        <v>3894</v>
      </c>
      <c r="I1012" s="1" t="s">
        <v>24</v>
      </c>
    </row>
    <row r="1013" spans="1:9" ht="15">
      <c r="A1013" s="1" t="s">
        <v>5878</v>
      </c>
      <c r="B1013" s="1" t="s">
        <v>5879</v>
      </c>
      <c r="C1013" s="1" t="s">
        <v>221</v>
      </c>
      <c r="D1013" s="7">
        <v>40725</v>
      </c>
      <c r="E1013" s="8">
        <v>183</v>
      </c>
      <c r="F1013" s="1" t="s">
        <v>5748</v>
      </c>
      <c r="G1013" s="8">
        <v>2326930000</v>
      </c>
      <c r="H1013" s="1" t="s">
        <v>3894</v>
      </c>
      <c r="I1013" s="1" t="s">
        <v>24</v>
      </c>
    </row>
    <row r="1014" spans="1:9" ht="15">
      <c r="A1014" s="1" t="s">
        <v>5880</v>
      </c>
      <c r="B1014" s="1" t="s">
        <v>5881</v>
      </c>
      <c r="C1014" s="1" t="s">
        <v>221</v>
      </c>
      <c r="D1014" s="7">
        <v>40730</v>
      </c>
      <c r="E1014" s="8">
        <v>184</v>
      </c>
      <c r="F1014" s="1" t="s">
        <v>5748</v>
      </c>
      <c r="G1014" s="8">
        <v>61292654</v>
      </c>
      <c r="H1014" s="1" t="s">
        <v>3894</v>
      </c>
      <c r="I1014" s="1" t="s">
        <v>24</v>
      </c>
    </row>
    <row r="1015" spans="1:9" ht="15">
      <c r="A1015" s="1" t="s">
        <v>5882</v>
      </c>
      <c r="B1015" s="1" t="s">
        <v>5883</v>
      </c>
      <c r="C1015" s="1" t="s">
        <v>221</v>
      </c>
      <c r="D1015" s="7">
        <v>40731</v>
      </c>
      <c r="E1015" s="8">
        <v>185</v>
      </c>
      <c r="F1015" s="1" t="s">
        <v>5748</v>
      </c>
      <c r="G1015" s="8">
        <v>5000000</v>
      </c>
      <c r="H1015" s="1" t="s">
        <v>3894</v>
      </c>
      <c r="I1015" s="1" t="s">
        <v>24</v>
      </c>
    </row>
    <row r="1016" spans="1:9" ht="15">
      <c r="A1016" s="1" t="s">
        <v>5884</v>
      </c>
      <c r="B1016" s="1" t="s">
        <v>5885</v>
      </c>
      <c r="C1016" s="1" t="s">
        <v>221</v>
      </c>
      <c r="D1016" s="7">
        <v>40732</v>
      </c>
      <c r="E1016" s="8">
        <v>186</v>
      </c>
      <c r="F1016" s="1" t="s">
        <v>5748</v>
      </c>
      <c r="G1016" s="8">
        <v>69000000</v>
      </c>
      <c r="H1016" s="1" t="s">
        <v>3894</v>
      </c>
      <c r="I1016" s="1" t="s">
        <v>24</v>
      </c>
    </row>
    <row r="1017" spans="1:9" ht="15">
      <c r="A1017" s="1" t="s">
        <v>5886</v>
      </c>
      <c r="B1017" s="1" t="s">
        <v>5887</v>
      </c>
      <c r="C1017" s="1" t="s">
        <v>221</v>
      </c>
      <c r="D1017" s="7">
        <v>40735</v>
      </c>
      <c r="E1017" s="8">
        <v>187</v>
      </c>
      <c r="F1017" s="1" t="s">
        <v>5748</v>
      </c>
      <c r="G1017" s="8">
        <v>175000000</v>
      </c>
      <c r="H1017" s="1" t="s">
        <v>3894</v>
      </c>
      <c r="I1017" s="1" t="s">
        <v>24</v>
      </c>
    </row>
    <row r="1018" spans="1:9" ht="15">
      <c r="A1018" s="1" t="s">
        <v>5888</v>
      </c>
      <c r="B1018" s="1" t="s">
        <v>5889</v>
      </c>
      <c r="C1018" s="1" t="s">
        <v>221</v>
      </c>
      <c r="D1018" s="7">
        <v>40736</v>
      </c>
      <c r="E1018" s="8">
        <v>188</v>
      </c>
      <c r="F1018" s="1" t="s">
        <v>5748</v>
      </c>
      <c r="G1018" s="8">
        <v>8700000</v>
      </c>
      <c r="H1018" s="1" t="s">
        <v>3894</v>
      </c>
      <c r="I1018" s="1" t="s">
        <v>24</v>
      </c>
    </row>
    <row r="1019" spans="1:9" ht="15">
      <c r="A1019" s="1" t="s">
        <v>5890</v>
      </c>
      <c r="B1019" s="1" t="s">
        <v>5891</v>
      </c>
      <c r="C1019" s="1" t="s">
        <v>221</v>
      </c>
      <c r="D1019" s="7">
        <v>40736</v>
      </c>
      <c r="E1019" s="8">
        <v>189</v>
      </c>
      <c r="F1019" s="1" t="s">
        <v>5748</v>
      </c>
      <c r="G1019" s="8">
        <v>5000000</v>
      </c>
      <c r="H1019" s="1" t="s">
        <v>3894</v>
      </c>
      <c r="I1019" s="1" t="s">
        <v>24</v>
      </c>
    </row>
    <row r="1020" spans="1:9" ht="15">
      <c r="A1020" s="1" t="s">
        <v>5892</v>
      </c>
      <c r="B1020" s="1" t="s">
        <v>5893</v>
      </c>
      <c r="C1020" s="1" t="s">
        <v>221</v>
      </c>
      <c r="D1020" s="7">
        <v>40736</v>
      </c>
      <c r="E1020" s="8">
        <v>190</v>
      </c>
      <c r="F1020" s="1" t="s">
        <v>5748</v>
      </c>
      <c r="G1020" s="8">
        <v>100000000</v>
      </c>
      <c r="H1020" s="1" t="s">
        <v>3894</v>
      </c>
      <c r="I1020" s="1" t="s">
        <v>24</v>
      </c>
    </row>
    <row r="1021" spans="1:9" ht="15">
      <c r="A1021" s="1" t="s">
        <v>5894</v>
      </c>
      <c r="B1021" s="1" t="s">
        <v>5895</v>
      </c>
      <c r="C1021" s="1" t="s">
        <v>221</v>
      </c>
      <c r="D1021" s="7">
        <v>40737</v>
      </c>
      <c r="E1021" s="8">
        <v>191</v>
      </c>
      <c r="F1021" s="1" t="s">
        <v>5748</v>
      </c>
      <c r="G1021" s="8">
        <v>5000000</v>
      </c>
      <c r="H1021" s="1" t="s">
        <v>3894</v>
      </c>
      <c r="I1021" s="1" t="s">
        <v>24</v>
      </c>
    </row>
    <row r="1022" spans="1:9" ht="15">
      <c r="A1022" s="1" t="s">
        <v>5896</v>
      </c>
      <c r="B1022" s="1" t="s">
        <v>5897</v>
      </c>
      <c r="C1022" s="1" t="s">
        <v>221</v>
      </c>
      <c r="D1022" s="7">
        <v>40737</v>
      </c>
      <c r="E1022" s="8">
        <v>192</v>
      </c>
      <c r="F1022" s="1" t="s">
        <v>5748</v>
      </c>
      <c r="G1022" s="8">
        <v>7500000</v>
      </c>
      <c r="H1022" s="1" t="s">
        <v>3894</v>
      </c>
      <c r="I1022" s="1" t="s">
        <v>24</v>
      </c>
    </row>
    <row r="1023" spans="1:9" ht="15">
      <c r="A1023" s="1" t="s">
        <v>5898</v>
      </c>
      <c r="B1023" s="1" t="s">
        <v>5899</v>
      </c>
      <c r="C1023" s="1" t="s">
        <v>221</v>
      </c>
      <c r="D1023" s="7">
        <v>40737</v>
      </c>
      <c r="E1023" s="8">
        <v>193</v>
      </c>
      <c r="F1023" s="1" t="s">
        <v>5748</v>
      </c>
      <c r="G1023" s="8">
        <v>10000000</v>
      </c>
      <c r="H1023" s="1" t="s">
        <v>3894</v>
      </c>
      <c r="I1023" s="1" t="s">
        <v>24</v>
      </c>
    </row>
    <row r="1024" spans="1:9" ht="15">
      <c r="A1024" s="1" t="s">
        <v>5900</v>
      </c>
      <c r="B1024" s="1" t="s">
        <v>5901</v>
      </c>
      <c r="C1024" s="1" t="s">
        <v>221</v>
      </c>
      <c r="D1024" s="7">
        <v>40738</v>
      </c>
      <c r="E1024" s="8">
        <v>194</v>
      </c>
      <c r="F1024" s="1" t="s">
        <v>5748</v>
      </c>
      <c r="G1024" s="8">
        <v>10000000</v>
      </c>
      <c r="H1024" s="1" t="s">
        <v>3894</v>
      </c>
      <c r="I1024" s="1" t="s">
        <v>24</v>
      </c>
    </row>
    <row r="1025" spans="1:9" ht="15">
      <c r="A1025" s="1" t="s">
        <v>5902</v>
      </c>
      <c r="B1025" s="1" t="s">
        <v>5903</v>
      </c>
      <c r="C1025" s="1" t="s">
        <v>221</v>
      </c>
      <c r="D1025" s="7">
        <v>40739</v>
      </c>
      <c r="E1025" s="8">
        <v>195</v>
      </c>
      <c r="F1025" s="1" t="s">
        <v>5748</v>
      </c>
      <c r="G1025" s="8">
        <v>7620000000</v>
      </c>
      <c r="H1025" s="1" t="s">
        <v>3894</v>
      </c>
      <c r="I1025" s="1" t="s">
        <v>24</v>
      </c>
    </row>
    <row r="1026" spans="1:9" ht="15">
      <c r="A1026" s="1" t="s">
        <v>5904</v>
      </c>
      <c r="B1026" s="1" t="s">
        <v>5905</v>
      </c>
      <c r="C1026" s="1" t="s">
        <v>221</v>
      </c>
      <c r="D1026" s="7">
        <v>40739</v>
      </c>
      <c r="E1026" s="8">
        <v>196</v>
      </c>
      <c r="F1026" s="1" t="s">
        <v>5748</v>
      </c>
      <c r="G1026" s="8">
        <v>5000000</v>
      </c>
      <c r="H1026" s="1" t="s">
        <v>3894</v>
      </c>
      <c r="I1026" s="1" t="s">
        <v>24</v>
      </c>
    </row>
    <row r="1027" spans="1:9" ht="15">
      <c r="A1027" s="1" t="s">
        <v>5906</v>
      </c>
      <c r="B1027" s="1" t="s">
        <v>5907</v>
      </c>
      <c r="C1027" s="1" t="s">
        <v>221</v>
      </c>
      <c r="D1027" s="7">
        <v>40742</v>
      </c>
      <c r="E1027" s="8">
        <v>197</v>
      </c>
      <c r="F1027" s="1" t="s">
        <v>5748</v>
      </c>
      <c r="G1027" s="8">
        <v>949900000</v>
      </c>
      <c r="H1027" s="1" t="s">
        <v>3894</v>
      </c>
      <c r="I1027" s="1" t="s">
        <v>24</v>
      </c>
    </row>
    <row r="1028" spans="1:9" ht="15">
      <c r="A1028" s="1" t="s">
        <v>5908</v>
      </c>
      <c r="B1028" s="1" t="s">
        <v>5909</v>
      </c>
      <c r="C1028" s="1" t="s">
        <v>221</v>
      </c>
      <c r="D1028" s="7">
        <v>40745</v>
      </c>
      <c r="E1028" s="8">
        <v>198</v>
      </c>
      <c r="F1028" s="1" t="s">
        <v>5748</v>
      </c>
      <c r="G1028" s="8">
        <v>375000000</v>
      </c>
      <c r="H1028" s="1" t="s">
        <v>3894</v>
      </c>
      <c r="I1028" s="1" t="s">
        <v>24</v>
      </c>
    </row>
    <row r="1029" spans="1:9" ht="15">
      <c r="A1029" s="1" t="s">
        <v>5910</v>
      </c>
      <c r="B1029" s="1" t="s">
        <v>5911</v>
      </c>
      <c r="C1029" s="1" t="s">
        <v>221</v>
      </c>
      <c r="D1029" s="7">
        <v>40745</v>
      </c>
      <c r="E1029" s="8">
        <v>199</v>
      </c>
      <c r="F1029" s="1" t="s">
        <v>5748</v>
      </c>
      <c r="G1029" s="8">
        <v>1278670000</v>
      </c>
      <c r="H1029" s="1" t="s">
        <v>3894</v>
      </c>
      <c r="I1029" s="1" t="s">
        <v>24</v>
      </c>
    </row>
    <row r="1030" spans="1:9" ht="15">
      <c r="A1030" s="1" t="s">
        <v>5912</v>
      </c>
      <c r="B1030" s="1" t="s">
        <v>5913</v>
      </c>
      <c r="C1030" s="1" t="s">
        <v>221</v>
      </c>
      <c r="D1030" s="7">
        <v>40746</v>
      </c>
      <c r="E1030" s="8">
        <v>200</v>
      </c>
      <c r="F1030" s="1" t="s">
        <v>5748</v>
      </c>
      <c r="G1030" s="8">
        <v>32000000</v>
      </c>
      <c r="H1030" s="1" t="s">
        <v>3894</v>
      </c>
      <c r="I1030" s="1" t="s">
        <v>24</v>
      </c>
    </row>
    <row r="1031" spans="1:9" ht="15">
      <c r="A1031" s="1" t="s">
        <v>5914</v>
      </c>
      <c r="B1031" s="1" t="s">
        <v>5915</v>
      </c>
      <c r="C1031" s="1" t="s">
        <v>221</v>
      </c>
      <c r="D1031" s="7">
        <v>40746</v>
      </c>
      <c r="E1031" s="8">
        <v>201</v>
      </c>
      <c r="F1031" s="1" t="s">
        <v>5748</v>
      </c>
      <c r="G1031" s="8">
        <v>8000000</v>
      </c>
      <c r="H1031" s="1" t="s">
        <v>3894</v>
      </c>
      <c r="I1031" s="1" t="s">
        <v>24</v>
      </c>
    </row>
    <row r="1032" spans="1:9" ht="15">
      <c r="A1032" s="1" t="s">
        <v>5916</v>
      </c>
      <c r="B1032" s="1" t="s">
        <v>5917</v>
      </c>
      <c r="C1032" s="1" t="s">
        <v>221</v>
      </c>
      <c r="D1032" s="7">
        <v>40746</v>
      </c>
      <c r="E1032" s="8">
        <v>202</v>
      </c>
      <c r="F1032" s="1" t="s">
        <v>5748</v>
      </c>
      <c r="G1032" s="8">
        <v>50000000</v>
      </c>
      <c r="H1032" s="1" t="s">
        <v>3894</v>
      </c>
      <c r="I1032" s="1" t="s">
        <v>24</v>
      </c>
    </row>
    <row r="1033" spans="1:9" ht="15">
      <c r="A1033" s="1" t="s">
        <v>5918</v>
      </c>
      <c r="B1033" s="1" t="s">
        <v>5919</v>
      </c>
      <c r="C1033" s="1" t="s">
        <v>221</v>
      </c>
      <c r="D1033" s="7">
        <v>40751</v>
      </c>
      <c r="E1033" s="8">
        <v>203</v>
      </c>
      <c r="F1033" s="1" t="s">
        <v>5748</v>
      </c>
      <c r="G1033" s="8">
        <v>5000000</v>
      </c>
      <c r="H1033" s="1" t="s">
        <v>3894</v>
      </c>
      <c r="I1033" s="1" t="s">
        <v>24</v>
      </c>
    </row>
    <row r="1034" spans="1:9" ht="15">
      <c r="A1034" s="1" t="s">
        <v>5920</v>
      </c>
      <c r="B1034" s="1" t="s">
        <v>5921</v>
      </c>
      <c r="C1034" s="1" t="s">
        <v>221</v>
      </c>
      <c r="D1034" s="7">
        <v>40751</v>
      </c>
      <c r="E1034" s="8">
        <v>204</v>
      </c>
      <c r="F1034" s="1" t="s">
        <v>5748</v>
      </c>
      <c r="G1034" s="8">
        <v>50000000</v>
      </c>
      <c r="H1034" s="1" t="s">
        <v>3894</v>
      </c>
      <c r="I1034" s="1" t="s">
        <v>24</v>
      </c>
    </row>
    <row r="1035" spans="1:9" ht="15">
      <c r="A1035" s="1" t="s">
        <v>5922</v>
      </c>
      <c r="B1035" s="1" t="s">
        <v>5923</v>
      </c>
      <c r="C1035" s="1" t="s">
        <v>221</v>
      </c>
      <c r="D1035" s="7">
        <v>40751</v>
      </c>
      <c r="E1035" s="8">
        <v>205</v>
      </c>
      <c r="F1035" s="1" t="s">
        <v>5748</v>
      </c>
      <c r="G1035" s="8">
        <v>40000000</v>
      </c>
      <c r="H1035" s="1" t="s">
        <v>3894</v>
      </c>
      <c r="I1035" s="1" t="s">
        <v>24</v>
      </c>
    </row>
    <row r="1036" spans="1:9" ht="15">
      <c r="A1036" s="1" t="s">
        <v>5924</v>
      </c>
      <c r="B1036" s="1" t="s">
        <v>5923</v>
      </c>
      <c r="C1036" s="1" t="s">
        <v>221</v>
      </c>
      <c r="D1036" s="7">
        <v>40751</v>
      </c>
      <c r="E1036" s="8">
        <v>206</v>
      </c>
      <c r="F1036" s="1" t="s">
        <v>5748</v>
      </c>
      <c r="G1036" s="8">
        <v>10000000</v>
      </c>
      <c r="H1036" s="1" t="s">
        <v>3894</v>
      </c>
      <c r="I1036" s="1" t="s">
        <v>24</v>
      </c>
    </row>
    <row r="1037" spans="1:9" ht="15">
      <c r="A1037" s="1" t="s">
        <v>5925</v>
      </c>
      <c r="B1037" s="1" t="s">
        <v>5926</v>
      </c>
      <c r="C1037" s="1" t="s">
        <v>221</v>
      </c>
      <c r="D1037" s="7">
        <v>40751</v>
      </c>
      <c r="E1037" s="8">
        <v>207</v>
      </c>
      <c r="F1037" s="1" t="s">
        <v>5748</v>
      </c>
      <c r="G1037" s="8">
        <v>50000000</v>
      </c>
      <c r="H1037" s="1" t="s">
        <v>3894</v>
      </c>
      <c r="I1037" s="1" t="s">
        <v>24</v>
      </c>
    </row>
    <row r="1038" spans="1:9" ht="15">
      <c r="A1038" s="1" t="s">
        <v>5927</v>
      </c>
      <c r="B1038" s="1" t="s">
        <v>5928</v>
      </c>
      <c r="C1038" s="1" t="s">
        <v>221</v>
      </c>
      <c r="D1038" s="7">
        <v>40752</v>
      </c>
      <c r="E1038" s="8">
        <v>208</v>
      </c>
      <c r="F1038" s="1" t="s">
        <v>5748</v>
      </c>
      <c r="G1038" s="8">
        <v>5000000</v>
      </c>
      <c r="H1038" s="1" t="s">
        <v>3894</v>
      </c>
      <c r="I1038" s="1" t="s">
        <v>24</v>
      </c>
    </row>
    <row r="1039" spans="1:9" ht="15">
      <c r="A1039" s="1" t="s">
        <v>5929</v>
      </c>
      <c r="B1039" s="1" t="s">
        <v>5930</v>
      </c>
      <c r="C1039" s="1" t="s">
        <v>221</v>
      </c>
      <c r="D1039" s="7">
        <v>40752</v>
      </c>
      <c r="E1039" s="8">
        <v>209</v>
      </c>
      <c r="F1039" s="1" t="s">
        <v>5748</v>
      </c>
      <c r="G1039" s="8">
        <v>8000000</v>
      </c>
      <c r="H1039" s="1" t="s">
        <v>3894</v>
      </c>
      <c r="I1039" s="1" t="s">
        <v>24</v>
      </c>
    </row>
    <row r="1040" spans="1:9" ht="15">
      <c r="A1040" s="1" t="s">
        <v>5931</v>
      </c>
      <c r="B1040" s="1" t="s">
        <v>5932</v>
      </c>
      <c r="C1040" s="1" t="s">
        <v>221</v>
      </c>
      <c r="D1040" s="7">
        <v>40753</v>
      </c>
      <c r="E1040" s="8">
        <v>210</v>
      </c>
      <c r="F1040" s="1" t="s">
        <v>5748</v>
      </c>
      <c r="G1040" s="8">
        <v>23000000</v>
      </c>
      <c r="H1040" s="1" t="s">
        <v>3894</v>
      </c>
      <c r="I1040" s="1" t="s">
        <v>24</v>
      </c>
    </row>
    <row r="1041" spans="1:9" ht="15">
      <c r="A1041" s="1" t="s">
        <v>5933</v>
      </c>
      <c r="B1041" s="1" t="s">
        <v>5934</v>
      </c>
      <c r="C1041" s="1" t="s">
        <v>221</v>
      </c>
      <c r="D1041" s="7">
        <v>40756</v>
      </c>
      <c r="E1041" s="8">
        <v>211</v>
      </c>
      <c r="F1041" s="1" t="s">
        <v>5748</v>
      </c>
      <c r="G1041" s="8">
        <v>5000000</v>
      </c>
      <c r="H1041" s="1" t="s">
        <v>3894</v>
      </c>
      <c r="I1041" s="1" t="s">
        <v>24</v>
      </c>
    </row>
    <row r="1042" spans="1:9" ht="15">
      <c r="A1042" s="1" t="s">
        <v>5935</v>
      </c>
      <c r="B1042" s="1" t="s">
        <v>5936</v>
      </c>
      <c r="C1042" s="1" t="s">
        <v>221</v>
      </c>
      <c r="D1042" s="7">
        <v>40758</v>
      </c>
      <c r="E1042" s="8">
        <v>212</v>
      </c>
      <c r="F1042" s="1" t="s">
        <v>5748</v>
      </c>
      <c r="G1042" s="8">
        <v>15000000</v>
      </c>
      <c r="H1042" s="1" t="s">
        <v>3894</v>
      </c>
      <c r="I1042" s="1" t="s">
        <v>24</v>
      </c>
    </row>
    <row r="1043" spans="1:9" ht="15">
      <c r="A1043" s="1" t="s">
        <v>5937</v>
      </c>
      <c r="B1043" s="1" t="s">
        <v>5938</v>
      </c>
      <c r="C1043" s="1" t="s">
        <v>221</v>
      </c>
      <c r="D1043" s="7">
        <v>40758</v>
      </c>
      <c r="E1043" s="8">
        <v>213</v>
      </c>
      <c r="F1043" s="1" t="s">
        <v>5748</v>
      </c>
      <c r="G1043" s="8">
        <v>960000</v>
      </c>
      <c r="H1043" s="1" t="s">
        <v>3894</v>
      </c>
      <c r="I1043" s="1" t="s">
        <v>24</v>
      </c>
    </row>
    <row r="1044" spans="1:9" ht="15">
      <c r="A1044" s="1" t="s">
        <v>5939</v>
      </c>
      <c r="B1044" s="1" t="s">
        <v>5940</v>
      </c>
      <c r="C1044" s="1" t="s">
        <v>221</v>
      </c>
      <c r="D1044" s="7">
        <v>40759</v>
      </c>
      <c r="E1044" s="8">
        <v>214</v>
      </c>
      <c r="F1044" s="1" t="s">
        <v>5941</v>
      </c>
      <c r="G1044" s="8">
        <v>4735770000</v>
      </c>
      <c r="H1044" s="1" t="s">
        <v>3894</v>
      </c>
      <c r="I1044" s="1" t="s">
        <v>24</v>
      </c>
    </row>
    <row r="1045" spans="1:9" ht="15">
      <c r="A1045" s="1" t="s">
        <v>5942</v>
      </c>
      <c r="B1045" s="1" t="s">
        <v>5943</v>
      </c>
      <c r="C1045" s="1" t="s">
        <v>221</v>
      </c>
      <c r="D1045" s="7">
        <v>40759</v>
      </c>
      <c r="E1045" s="8">
        <v>215</v>
      </c>
      <c r="F1045" s="1" t="s">
        <v>5941</v>
      </c>
      <c r="G1045" s="8">
        <v>5000000</v>
      </c>
      <c r="H1045" s="1" t="s">
        <v>3894</v>
      </c>
      <c r="I1045" s="1" t="s">
        <v>24</v>
      </c>
    </row>
    <row r="1046" spans="1:9" ht="15">
      <c r="A1046" s="1" t="s">
        <v>5944</v>
      </c>
      <c r="B1046" s="1" t="s">
        <v>5945</v>
      </c>
      <c r="C1046" s="1" t="s">
        <v>221</v>
      </c>
      <c r="D1046" s="7">
        <v>40759</v>
      </c>
      <c r="E1046" s="8">
        <v>216</v>
      </c>
      <c r="F1046" s="1" t="s">
        <v>5941</v>
      </c>
      <c r="G1046" s="8">
        <v>100000000</v>
      </c>
      <c r="H1046" s="1" t="s">
        <v>3894</v>
      </c>
      <c r="I1046" s="1" t="s">
        <v>24</v>
      </c>
    </row>
    <row r="1047" spans="1:9" ht="15">
      <c r="A1047" s="1" t="s">
        <v>5946</v>
      </c>
      <c r="B1047" s="1" t="s">
        <v>5947</v>
      </c>
      <c r="C1047" s="1" t="s">
        <v>221</v>
      </c>
      <c r="D1047" s="7">
        <v>40759</v>
      </c>
      <c r="E1047" s="8">
        <v>217</v>
      </c>
      <c r="F1047" s="1" t="s">
        <v>5941</v>
      </c>
      <c r="G1047" s="8">
        <v>50000000</v>
      </c>
      <c r="H1047" s="1" t="s">
        <v>3894</v>
      </c>
      <c r="I1047" s="1" t="s">
        <v>24</v>
      </c>
    </row>
    <row r="1048" spans="1:9" ht="15">
      <c r="A1048" s="1" t="s">
        <v>5948</v>
      </c>
      <c r="B1048" s="1" t="s">
        <v>5949</v>
      </c>
      <c r="C1048" s="1" t="s">
        <v>221</v>
      </c>
      <c r="D1048" s="7">
        <v>40760</v>
      </c>
      <c r="E1048" s="8">
        <v>218</v>
      </c>
      <c r="F1048" s="1" t="s">
        <v>5941</v>
      </c>
      <c r="G1048" s="8">
        <v>446357000</v>
      </c>
      <c r="H1048" s="1" t="s">
        <v>3894</v>
      </c>
      <c r="I1048" s="1" t="s">
        <v>24</v>
      </c>
    </row>
    <row r="1049" spans="1:9" ht="15">
      <c r="A1049" s="1" t="s">
        <v>5950</v>
      </c>
      <c r="B1049" s="1" t="s">
        <v>5951</v>
      </c>
      <c r="C1049" s="1" t="s">
        <v>221</v>
      </c>
      <c r="D1049" s="7">
        <v>40760</v>
      </c>
      <c r="E1049" s="8">
        <v>219</v>
      </c>
      <c r="F1049" s="1" t="s">
        <v>5941</v>
      </c>
      <c r="G1049" s="8">
        <v>12050000</v>
      </c>
      <c r="H1049" s="1" t="s">
        <v>3894</v>
      </c>
      <c r="I1049" s="1" t="s">
        <v>24</v>
      </c>
    </row>
    <row r="1050" spans="1:9" ht="15">
      <c r="A1050" s="1" t="s">
        <v>5952</v>
      </c>
      <c r="B1050" s="1" t="s">
        <v>5953</v>
      </c>
      <c r="C1050" s="1" t="s">
        <v>221</v>
      </c>
      <c r="D1050" s="7">
        <v>40764</v>
      </c>
      <c r="E1050" s="8">
        <v>220</v>
      </c>
      <c r="F1050" s="1" t="s">
        <v>5941</v>
      </c>
      <c r="G1050" s="8">
        <v>5000000</v>
      </c>
      <c r="H1050" s="1" t="s">
        <v>3894</v>
      </c>
      <c r="I1050" s="1" t="s">
        <v>24</v>
      </c>
    </row>
    <row r="1051" spans="1:9" ht="15">
      <c r="A1051" s="1" t="s">
        <v>5954</v>
      </c>
      <c r="B1051" s="1" t="s">
        <v>5955</v>
      </c>
      <c r="C1051" s="1" t="s">
        <v>221</v>
      </c>
      <c r="D1051" s="7">
        <v>40765</v>
      </c>
      <c r="E1051" s="8">
        <v>221</v>
      </c>
      <c r="F1051" s="1" t="s">
        <v>5941</v>
      </c>
      <c r="G1051" s="8">
        <v>20000000</v>
      </c>
      <c r="H1051" s="1" t="s">
        <v>3894</v>
      </c>
      <c r="I1051" s="1" t="s">
        <v>24</v>
      </c>
    </row>
    <row r="1052" spans="1:9" ht="15">
      <c r="A1052" s="1" t="s">
        <v>5956</v>
      </c>
      <c r="B1052" s="1" t="s">
        <v>5957</v>
      </c>
      <c r="C1052" s="1" t="s">
        <v>221</v>
      </c>
      <c r="D1052" s="7">
        <v>40765</v>
      </c>
      <c r="E1052" s="8">
        <v>222</v>
      </c>
      <c r="F1052" s="1" t="s">
        <v>5941</v>
      </c>
      <c r="G1052" s="8">
        <v>100000</v>
      </c>
      <c r="H1052" s="1" t="s">
        <v>4177</v>
      </c>
      <c r="I1052" s="1" t="s">
        <v>24</v>
      </c>
    </row>
    <row r="1053" spans="1:9" ht="15">
      <c r="A1053" s="1" t="s">
        <v>5958</v>
      </c>
      <c r="B1053" s="1" t="s">
        <v>5959</v>
      </c>
      <c r="C1053" s="1" t="s">
        <v>221</v>
      </c>
      <c r="D1053" s="7">
        <v>40766</v>
      </c>
      <c r="E1053" s="8">
        <v>223</v>
      </c>
      <c r="F1053" s="1" t="s">
        <v>5941</v>
      </c>
      <c r="G1053" s="8">
        <v>5000000</v>
      </c>
      <c r="H1053" s="1" t="s">
        <v>3894</v>
      </c>
      <c r="I1053" s="1" t="s">
        <v>24</v>
      </c>
    </row>
    <row r="1054" spans="1:9" ht="15">
      <c r="A1054" s="1" t="s">
        <v>5960</v>
      </c>
      <c r="B1054" s="1" t="s">
        <v>5961</v>
      </c>
      <c r="C1054" s="1" t="s">
        <v>221</v>
      </c>
      <c r="D1054" s="7">
        <v>40771</v>
      </c>
      <c r="E1054" s="8">
        <v>224</v>
      </c>
      <c r="F1054" s="1" t="s">
        <v>5941</v>
      </c>
      <c r="G1054" s="8">
        <v>5000000</v>
      </c>
      <c r="H1054" s="1" t="s">
        <v>3894</v>
      </c>
      <c r="I1054" s="1" t="s">
        <v>24</v>
      </c>
    </row>
    <row r="1055" spans="1:9" ht="15">
      <c r="A1055" s="1" t="s">
        <v>5962</v>
      </c>
      <c r="B1055" s="1" t="s">
        <v>5963</v>
      </c>
      <c r="C1055" s="1" t="s">
        <v>221</v>
      </c>
      <c r="D1055" s="7">
        <v>40771</v>
      </c>
      <c r="E1055" s="8">
        <v>225</v>
      </c>
      <c r="F1055" s="1" t="s">
        <v>5941</v>
      </c>
      <c r="G1055" s="8">
        <v>13452740000</v>
      </c>
      <c r="H1055" s="1" t="s">
        <v>3894</v>
      </c>
      <c r="I1055" s="1" t="s">
        <v>24</v>
      </c>
    </row>
    <row r="1056" spans="1:9" ht="15">
      <c r="A1056" s="1" t="s">
        <v>5964</v>
      </c>
      <c r="B1056" s="1" t="s">
        <v>5965</v>
      </c>
      <c r="C1056" s="1" t="s">
        <v>221</v>
      </c>
      <c r="D1056" s="7">
        <v>40772</v>
      </c>
      <c r="E1056" s="8">
        <v>226</v>
      </c>
      <c r="F1056" s="1" t="s">
        <v>5941</v>
      </c>
      <c r="G1056" s="8">
        <v>1650000</v>
      </c>
      <c r="H1056" s="1" t="s">
        <v>3894</v>
      </c>
      <c r="I1056" s="1" t="s">
        <v>24</v>
      </c>
    </row>
    <row r="1057" spans="1:9" ht="15">
      <c r="A1057" s="1" t="s">
        <v>5966</v>
      </c>
      <c r="B1057" s="1" t="s">
        <v>5967</v>
      </c>
      <c r="C1057" s="1" t="s">
        <v>221</v>
      </c>
      <c r="D1057" s="7">
        <v>40779</v>
      </c>
      <c r="E1057" s="8">
        <v>227</v>
      </c>
      <c r="F1057" s="1" t="s">
        <v>5941</v>
      </c>
      <c r="G1057" s="8">
        <v>15200000</v>
      </c>
      <c r="H1057" s="1" t="s">
        <v>3894</v>
      </c>
      <c r="I1057" s="1" t="s">
        <v>24</v>
      </c>
    </row>
    <row r="1058" spans="1:9" ht="15">
      <c r="A1058" s="1" t="s">
        <v>5968</v>
      </c>
      <c r="B1058" s="1" t="s">
        <v>5969</v>
      </c>
      <c r="C1058" s="1" t="s">
        <v>221</v>
      </c>
      <c r="D1058" s="7">
        <v>40781</v>
      </c>
      <c r="E1058" s="8">
        <v>228</v>
      </c>
      <c r="F1058" s="1" t="s">
        <v>5941</v>
      </c>
      <c r="G1058" s="8">
        <v>5000000</v>
      </c>
      <c r="H1058" s="1" t="s">
        <v>3894</v>
      </c>
      <c r="I1058" s="1" t="s">
        <v>24</v>
      </c>
    </row>
    <row r="1059" spans="1:9" ht="15">
      <c r="A1059" s="1" t="s">
        <v>5970</v>
      </c>
      <c r="B1059" s="1" t="s">
        <v>5971</v>
      </c>
      <c r="C1059" s="1" t="s">
        <v>221</v>
      </c>
      <c r="D1059" s="7">
        <v>40781</v>
      </c>
      <c r="E1059" s="8">
        <v>229</v>
      </c>
      <c r="F1059" s="1" t="s">
        <v>5941</v>
      </c>
      <c r="G1059" s="8">
        <v>50000000</v>
      </c>
      <c r="H1059" s="1" t="s">
        <v>3894</v>
      </c>
      <c r="I1059" s="1" t="s">
        <v>24</v>
      </c>
    </row>
    <row r="1060" spans="1:9" ht="15">
      <c r="A1060" s="1" t="s">
        <v>5972</v>
      </c>
      <c r="B1060" s="1" t="s">
        <v>5973</v>
      </c>
      <c r="C1060" s="1" t="s">
        <v>221</v>
      </c>
      <c r="D1060" s="7">
        <v>40781</v>
      </c>
      <c r="E1060" s="8">
        <v>230</v>
      </c>
      <c r="F1060" s="1" t="s">
        <v>5941</v>
      </c>
      <c r="G1060" s="8">
        <v>250000</v>
      </c>
      <c r="H1060" s="1" t="s">
        <v>3894</v>
      </c>
      <c r="I1060" s="1" t="s">
        <v>24</v>
      </c>
    </row>
    <row r="1061" spans="1:9" ht="15">
      <c r="A1061" s="1" t="s">
        <v>5974</v>
      </c>
      <c r="B1061" s="1" t="s">
        <v>5975</v>
      </c>
      <c r="C1061" s="1" t="s">
        <v>221</v>
      </c>
      <c r="D1061" s="7">
        <v>40781</v>
      </c>
      <c r="E1061" s="8">
        <v>231</v>
      </c>
      <c r="F1061" s="1" t="s">
        <v>5941</v>
      </c>
      <c r="G1061" s="8">
        <v>5000000</v>
      </c>
      <c r="H1061" s="1" t="s">
        <v>3894</v>
      </c>
      <c r="I1061" s="1" t="s">
        <v>24</v>
      </c>
    </row>
    <row r="1062" spans="1:9" ht="15">
      <c r="A1062" s="1" t="s">
        <v>5976</v>
      </c>
      <c r="B1062" s="1" t="s">
        <v>5977</v>
      </c>
      <c r="C1062" s="1" t="s">
        <v>221</v>
      </c>
      <c r="D1062" s="7">
        <v>40784</v>
      </c>
      <c r="E1062" s="8">
        <v>232</v>
      </c>
      <c r="F1062" s="1" t="s">
        <v>5941</v>
      </c>
      <c r="G1062" s="8">
        <v>200000000</v>
      </c>
      <c r="H1062" s="1" t="s">
        <v>3894</v>
      </c>
      <c r="I1062" s="1" t="s">
        <v>24</v>
      </c>
    </row>
    <row r="1063" spans="1:9" ht="15">
      <c r="A1063" s="1" t="s">
        <v>5978</v>
      </c>
      <c r="B1063" s="1" t="s">
        <v>5979</v>
      </c>
      <c r="C1063" s="1" t="s">
        <v>221</v>
      </c>
      <c r="D1063" s="7">
        <v>40786</v>
      </c>
      <c r="E1063" s="8">
        <v>233</v>
      </c>
      <c r="F1063" s="1" t="s">
        <v>5941</v>
      </c>
      <c r="G1063" s="8">
        <v>5000000</v>
      </c>
      <c r="H1063" s="1" t="s">
        <v>3894</v>
      </c>
      <c r="I1063" s="1" t="s">
        <v>24</v>
      </c>
    </row>
    <row r="1064" spans="1:9" ht="15">
      <c r="A1064" s="1" t="s">
        <v>5980</v>
      </c>
      <c r="B1064" s="1" t="s">
        <v>5981</v>
      </c>
      <c r="C1064" s="1" t="s">
        <v>221</v>
      </c>
      <c r="D1064" s="7">
        <v>40786</v>
      </c>
      <c r="E1064" s="8">
        <v>234</v>
      </c>
      <c r="F1064" s="1" t="s">
        <v>5941</v>
      </c>
      <c r="G1064" s="8">
        <v>1500000</v>
      </c>
      <c r="H1064" s="1" t="s">
        <v>3894</v>
      </c>
      <c r="I1064" s="1" t="s">
        <v>24</v>
      </c>
    </row>
    <row r="1065" spans="1:9" ht="15">
      <c r="A1065" s="1" t="s">
        <v>5982</v>
      </c>
      <c r="B1065" s="1" t="s">
        <v>5983</v>
      </c>
      <c r="C1065" s="1" t="s">
        <v>221</v>
      </c>
      <c r="D1065" s="7">
        <v>40786</v>
      </c>
      <c r="E1065" s="8">
        <v>235</v>
      </c>
      <c r="F1065" s="1" t="s">
        <v>5941</v>
      </c>
      <c r="G1065" s="8">
        <v>82576053</v>
      </c>
      <c r="H1065" s="1" t="s">
        <v>4177</v>
      </c>
      <c r="I1065" s="1" t="s">
        <v>24</v>
      </c>
    </row>
    <row r="1066" spans="1:9" ht="15">
      <c r="A1066" s="1" t="s">
        <v>5984</v>
      </c>
      <c r="B1066" s="1" t="s">
        <v>5985</v>
      </c>
      <c r="C1066" s="1" t="s">
        <v>221</v>
      </c>
      <c r="D1066" s="7">
        <v>40786</v>
      </c>
      <c r="E1066" s="8">
        <v>236</v>
      </c>
      <c r="F1066" s="1" t="s">
        <v>5941</v>
      </c>
      <c r="G1066" s="8" t="s">
        <v>5986</v>
      </c>
      <c r="H1066" s="1" t="s">
        <v>4177</v>
      </c>
      <c r="I1066" s="1" t="s">
        <v>24</v>
      </c>
    </row>
    <row r="1067" spans="1:9" ht="15">
      <c r="A1067" s="1" t="s">
        <v>5987</v>
      </c>
      <c r="B1067" s="1" t="s">
        <v>5988</v>
      </c>
      <c r="C1067" s="1" t="s">
        <v>221</v>
      </c>
      <c r="D1067" s="7">
        <v>40786</v>
      </c>
      <c r="E1067" s="8">
        <v>237</v>
      </c>
      <c r="F1067" s="1" t="s">
        <v>5941</v>
      </c>
      <c r="G1067" s="8" t="s">
        <v>5986</v>
      </c>
      <c r="H1067" s="1" t="s">
        <v>4177</v>
      </c>
      <c r="I1067" s="1" t="s">
        <v>24</v>
      </c>
    </row>
    <row r="1068" spans="1:9" ht="15">
      <c r="A1068" s="1" t="s">
        <v>5989</v>
      </c>
      <c r="B1068" s="1" t="s">
        <v>5990</v>
      </c>
      <c r="C1068" s="1" t="s">
        <v>221</v>
      </c>
      <c r="D1068" s="7">
        <v>40786</v>
      </c>
      <c r="E1068" s="8">
        <v>238</v>
      </c>
      <c r="F1068" s="1" t="s">
        <v>5941</v>
      </c>
      <c r="G1068" s="8" t="s">
        <v>5986</v>
      </c>
      <c r="H1068" s="1" t="s">
        <v>4177</v>
      </c>
      <c r="I1068" s="1" t="s">
        <v>24</v>
      </c>
    </row>
    <row r="1069" spans="1:9" ht="15">
      <c r="A1069" s="1" t="s">
        <v>5991</v>
      </c>
      <c r="B1069" s="1" t="s">
        <v>5992</v>
      </c>
      <c r="C1069" s="1" t="s">
        <v>221</v>
      </c>
      <c r="D1069" s="7">
        <v>40786</v>
      </c>
      <c r="E1069" s="8">
        <v>239</v>
      </c>
      <c r="F1069" s="1" t="s">
        <v>5941</v>
      </c>
      <c r="G1069" s="8">
        <v>20000000</v>
      </c>
      <c r="H1069" s="1" t="s">
        <v>3894</v>
      </c>
      <c r="I1069" s="1" t="s">
        <v>24</v>
      </c>
    </row>
    <row r="1070" spans="1:9" ht="15">
      <c r="A1070" s="1" t="s">
        <v>5993</v>
      </c>
      <c r="B1070" s="1" t="s">
        <v>5994</v>
      </c>
      <c r="C1070" s="1" t="s">
        <v>221</v>
      </c>
      <c r="D1070" s="7">
        <v>40788</v>
      </c>
      <c r="E1070" s="8">
        <v>240</v>
      </c>
      <c r="F1070" s="1" t="s">
        <v>5941</v>
      </c>
      <c r="G1070" s="8">
        <v>5000000</v>
      </c>
      <c r="H1070" s="1" t="s">
        <v>3894</v>
      </c>
      <c r="I1070" s="1" t="s">
        <v>24</v>
      </c>
    </row>
    <row r="1071" spans="1:9" ht="15">
      <c r="A1071" s="1" t="s">
        <v>5995</v>
      </c>
      <c r="B1071" s="1" t="s">
        <v>5996</v>
      </c>
      <c r="C1071" s="1" t="s">
        <v>221</v>
      </c>
      <c r="D1071" s="7">
        <v>40791</v>
      </c>
      <c r="E1071" s="8">
        <v>241</v>
      </c>
      <c r="F1071" s="1" t="s">
        <v>5941</v>
      </c>
      <c r="G1071" s="8">
        <v>190000000</v>
      </c>
      <c r="H1071" s="1" t="s">
        <v>3894</v>
      </c>
      <c r="I1071" s="1" t="s">
        <v>24</v>
      </c>
    </row>
    <row r="1072" spans="1:9" ht="15">
      <c r="A1072" s="1" t="s">
        <v>5997</v>
      </c>
      <c r="B1072" s="1" t="s">
        <v>5998</v>
      </c>
      <c r="C1072" s="1" t="s">
        <v>221</v>
      </c>
      <c r="D1072" s="7">
        <v>40791</v>
      </c>
      <c r="E1072" s="8">
        <v>242</v>
      </c>
      <c r="F1072" s="1" t="s">
        <v>5941</v>
      </c>
      <c r="G1072" s="8">
        <v>10000000</v>
      </c>
      <c r="H1072" s="1" t="s">
        <v>3894</v>
      </c>
      <c r="I1072" s="1" t="s">
        <v>24</v>
      </c>
    </row>
    <row r="1073" spans="1:9" ht="15">
      <c r="A1073" s="1" t="s">
        <v>5999</v>
      </c>
      <c r="B1073" s="1" t="s">
        <v>4772</v>
      </c>
      <c r="C1073" s="1" t="s">
        <v>221</v>
      </c>
      <c r="D1073" s="7">
        <v>40793</v>
      </c>
      <c r="E1073" s="8">
        <v>243</v>
      </c>
      <c r="F1073" s="1" t="s">
        <v>5941</v>
      </c>
      <c r="G1073" s="8">
        <v>20000000</v>
      </c>
      <c r="H1073" s="1" t="s">
        <v>3894</v>
      </c>
      <c r="I1073" s="1" t="s">
        <v>24</v>
      </c>
    </row>
    <row r="1074" spans="1:9" ht="15">
      <c r="A1074" s="1" t="s">
        <v>6000</v>
      </c>
      <c r="B1074" s="1" t="s">
        <v>6001</v>
      </c>
      <c r="C1074" s="1" t="s">
        <v>221</v>
      </c>
      <c r="D1074" s="7">
        <v>40793</v>
      </c>
      <c r="E1074" s="8">
        <v>244</v>
      </c>
      <c r="F1074" s="1" t="s">
        <v>5941</v>
      </c>
      <c r="G1074" s="8">
        <v>20000000</v>
      </c>
      <c r="H1074" s="1" t="s">
        <v>3894</v>
      </c>
      <c r="I1074" s="1" t="s">
        <v>24</v>
      </c>
    </row>
    <row r="1075" spans="1:9" ht="15">
      <c r="A1075" s="1" t="s">
        <v>6002</v>
      </c>
      <c r="B1075" s="1" t="s">
        <v>6003</v>
      </c>
      <c r="C1075" s="1" t="s">
        <v>221</v>
      </c>
      <c r="D1075" s="7">
        <v>40793</v>
      </c>
      <c r="E1075" s="8">
        <v>245</v>
      </c>
      <c r="F1075" s="1" t="s">
        <v>5941</v>
      </c>
      <c r="G1075" s="8">
        <v>5000000</v>
      </c>
      <c r="H1075" s="1" t="s">
        <v>3894</v>
      </c>
      <c r="I1075" s="1" t="s">
        <v>24</v>
      </c>
    </row>
    <row r="1076" spans="1:9" ht="15">
      <c r="A1076" s="1" t="s">
        <v>6004</v>
      </c>
      <c r="B1076" s="1" t="s">
        <v>4776</v>
      </c>
      <c r="C1076" s="1" t="s">
        <v>221</v>
      </c>
      <c r="D1076" s="7">
        <v>40795</v>
      </c>
      <c r="E1076" s="8">
        <v>246</v>
      </c>
      <c r="F1076" s="1" t="s">
        <v>5941</v>
      </c>
      <c r="G1076" s="8">
        <v>1444169975</v>
      </c>
      <c r="H1076" s="1" t="s">
        <v>3894</v>
      </c>
      <c r="I1076" s="1" t="s">
        <v>24</v>
      </c>
    </row>
    <row r="1077" spans="1:9" ht="15">
      <c r="A1077" s="1" t="s">
        <v>6005</v>
      </c>
      <c r="B1077" s="1" t="s">
        <v>6006</v>
      </c>
      <c r="C1077" s="1" t="s">
        <v>221</v>
      </c>
      <c r="D1077" s="7">
        <v>40801</v>
      </c>
      <c r="E1077" s="8">
        <v>247</v>
      </c>
      <c r="F1077" s="1" t="s">
        <v>5941</v>
      </c>
      <c r="G1077" s="8">
        <v>36587000</v>
      </c>
      <c r="H1077" s="1" t="s">
        <v>3894</v>
      </c>
      <c r="I1077" s="1" t="s">
        <v>24</v>
      </c>
    </row>
    <row r="1078" spans="1:9" ht="15">
      <c r="A1078" s="1" t="s">
        <v>6007</v>
      </c>
      <c r="B1078" s="1" t="s">
        <v>6008</v>
      </c>
      <c r="C1078" s="1" t="s">
        <v>221</v>
      </c>
      <c r="D1078" s="7">
        <v>40801</v>
      </c>
      <c r="E1078" s="8">
        <v>248</v>
      </c>
      <c r="F1078" s="1" t="s">
        <v>5941</v>
      </c>
      <c r="G1078" s="8">
        <v>5000000</v>
      </c>
      <c r="H1078" s="1" t="s">
        <v>3894</v>
      </c>
      <c r="I1078" s="1" t="s">
        <v>24</v>
      </c>
    </row>
    <row r="1079" spans="1:9" ht="15">
      <c r="A1079" s="1" t="s">
        <v>6009</v>
      </c>
      <c r="B1079" s="1" t="s">
        <v>6010</v>
      </c>
      <c r="C1079" s="1" t="s">
        <v>221</v>
      </c>
      <c r="D1079" s="7">
        <v>40801</v>
      </c>
      <c r="E1079" s="8">
        <v>249</v>
      </c>
      <c r="F1079" s="1" t="s">
        <v>5941</v>
      </c>
      <c r="G1079" s="8">
        <v>212381000</v>
      </c>
      <c r="H1079" s="1" t="s">
        <v>3894</v>
      </c>
      <c r="I1079" s="1" t="s">
        <v>24</v>
      </c>
    </row>
    <row r="1080" spans="1:9" ht="15">
      <c r="A1080" s="1" t="s">
        <v>6011</v>
      </c>
      <c r="B1080" s="1" t="s">
        <v>6012</v>
      </c>
      <c r="C1080" s="1" t="s">
        <v>221</v>
      </c>
      <c r="D1080" s="7">
        <v>40802</v>
      </c>
      <c r="E1080" s="8">
        <v>250</v>
      </c>
      <c r="F1080" s="1" t="s">
        <v>5941</v>
      </c>
      <c r="G1080" s="8">
        <v>35400000</v>
      </c>
      <c r="H1080" s="1" t="s">
        <v>3894</v>
      </c>
      <c r="I1080" s="1" t="s">
        <v>24</v>
      </c>
    </row>
    <row r="1081" spans="1:9" ht="15">
      <c r="A1081" s="1" t="s">
        <v>6013</v>
      </c>
      <c r="B1081" s="1" t="s">
        <v>6014</v>
      </c>
      <c r="C1081" s="1" t="s">
        <v>221</v>
      </c>
      <c r="D1081" s="7">
        <v>40802</v>
      </c>
      <c r="E1081" s="8">
        <v>251</v>
      </c>
      <c r="F1081" s="1" t="s">
        <v>5941</v>
      </c>
      <c r="G1081" s="8">
        <v>5000000</v>
      </c>
      <c r="H1081" s="1" t="s">
        <v>3894</v>
      </c>
      <c r="I1081" s="1" t="s">
        <v>24</v>
      </c>
    </row>
    <row r="1082" spans="1:9" ht="15">
      <c r="A1082" s="1" t="s">
        <v>6015</v>
      </c>
      <c r="B1082" s="1" t="s">
        <v>6016</v>
      </c>
      <c r="C1082" s="1" t="s">
        <v>221</v>
      </c>
      <c r="D1082" s="7">
        <v>40805</v>
      </c>
      <c r="E1082" s="8">
        <v>252</v>
      </c>
      <c r="F1082" s="1" t="s">
        <v>5941</v>
      </c>
      <c r="G1082" s="8">
        <v>4602000</v>
      </c>
      <c r="H1082" s="1" t="s">
        <v>3894</v>
      </c>
      <c r="I1082" s="1" t="s">
        <v>24</v>
      </c>
    </row>
    <row r="1083" spans="1:9" ht="15">
      <c r="A1083" s="1" t="s">
        <v>6017</v>
      </c>
      <c r="B1083" s="1" t="s">
        <v>6018</v>
      </c>
      <c r="C1083" s="1" t="s">
        <v>221</v>
      </c>
      <c r="D1083" s="7">
        <v>40805</v>
      </c>
      <c r="E1083" s="8">
        <v>253</v>
      </c>
      <c r="F1083" s="1" t="s">
        <v>5941</v>
      </c>
      <c r="G1083" s="8">
        <v>400000</v>
      </c>
      <c r="H1083" s="1" t="s">
        <v>3894</v>
      </c>
      <c r="I1083" s="1" t="s">
        <v>24</v>
      </c>
    </row>
    <row r="1084" spans="1:9" ht="15">
      <c r="A1084" s="1" t="s">
        <v>6019</v>
      </c>
      <c r="B1084" s="1" t="s">
        <v>6020</v>
      </c>
      <c r="C1084" s="1" t="s">
        <v>221</v>
      </c>
      <c r="D1084" s="7">
        <v>40805</v>
      </c>
      <c r="E1084" s="8">
        <v>254</v>
      </c>
      <c r="F1084" s="1" t="s">
        <v>5941</v>
      </c>
      <c r="G1084" s="8">
        <v>5000000</v>
      </c>
      <c r="H1084" s="1" t="s">
        <v>3894</v>
      </c>
      <c r="I1084" s="1" t="s">
        <v>24</v>
      </c>
    </row>
    <row r="1085" spans="1:9" ht="15">
      <c r="A1085" s="1" t="s">
        <v>6021</v>
      </c>
      <c r="B1085" s="1" t="s">
        <v>6022</v>
      </c>
      <c r="C1085" s="1" t="s">
        <v>221</v>
      </c>
      <c r="D1085" s="7">
        <v>40805</v>
      </c>
      <c r="E1085" s="8">
        <v>255</v>
      </c>
      <c r="F1085" s="1" t="s">
        <v>5941</v>
      </c>
      <c r="G1085" s="8">
        <v>5000000</v>
      </c>
      <c r="H1085" s="1" t="s">
        <v>3894</v>
      </c>
      <c r="I1085" s="1" t="s">
        <v>24</v>
      </c>
    </row>
    <row r="1086" spans="1:9" ht="15">
      <c r="A1086" s="1" t="s">
        <v>6023</v>
      </c>
      <c r="B1086" s="1" t="s">
        <v>6024</v>
      </c>
      <c r="C1086" s="1" t="s">
        <v>221</v>
      </c>
      <c r="D1086" s="7">
        <v>40806</v>
      </c>
      <c r="E1086" s="8">
        <v>256</v>
      </c>
      <c r="F1086" s="1" t="s">
        <v>5941</v>
      </c>
      <c r="G1086" s="8">
        <v>99000000</v>
      </c>
      <c r="H1086" s="1" t="s">
        <v>3894</v>
      </c>
      <c r="I1086" s="1" t="s">
        <v>24</v>
      </c>
    </row>
    <row r="1087" spans="1:9" ht="15">
      <c r="A1087" s="1" t="s">
        <v>6025</v>
      </c>
      <c r="B1087" s="1" t="s">
        <v>6026</v>
      </c>
      <c r="C1087" s="1" t="s">
        <v>221</v>
      </c>
      <c r="D1087" s="7">
        <v>40807</v>
      </c>
      <c r="E1087" s="8">
        <v>257</v>
      </c>
      <c r="F1087" s="1" t="s">
        <v>5941</v>
      </c>
      <c r="G1087" s="8">
        <v>1235000000</v>
      </c>
      <c r="H1087" s="1" t="s">
        <v>3894</v>
      </c>
      <c r="I1087" s="1" t="s">
        <v>24</v>
      </c>
    </row>
    <row r="1088" spans="1:9" ht="15">
      <c r="A1088" s="1" t="s">
        <v>6027</v>
      </c>
      <c r="B1088" s="1" t="s">
        <v>6028</v>
      </c>
      <c r="C1088" s="1" t="s">
        <v>221</v>
      </c>
      <c r="D1088" s="7">
        <v>40808</v>
      </c>
      <c r="E1088" s="8">
        <v>258</v>
      </c>
      <c r="F1088" s="1" t="s">
        <v>5941</v>
      </c>
      <c r="G1088" s="8">
        <v>145881000</v>
      </c>
      <c r="H1088" s="1" t="s">
        <v>3894</v>
      </c>
      <c r="I1088" s="1" t="s">
        <v>24</v>
      </c>
    </row>
    <row r="1089" spans="1:9" ht="15">
      <c r="A1089" s="1" t="s">
        <v>6029</v>
      </c>
      <c r="B1089" s="1" t="s">
        <v>6030</v>
      </c>
      <c r="C1089" s="1" t="s">
        <v>221</v>
      </c>
      <c r="D1089" s="7">
        <v>40808</v>
      </c>
      <c r="E1089" s="8">
        <v>259</v>
      </c>
      <c r="F1089" s="1" t="s">
        <v>5941</v>
      </c>
      <c r="G1089" s="8">
        <v>223700</v>
      </c>
      <c r="H1089" s="1" t="s">
        <v>3894</v>
      </c>
      <c r="I1089" s="1" t="s">
        <v>24</v>
      </c>
    </row>
    <row r="1090" spans="1:9" ht="15">
      <c r="A1090" s="1" t="s">
        <v>6031</v>
      </c>
      <c r="B1090" s="1" t="s">
        <v>6032</v>
      </c>
      <c r="C1090" s="1" t="s">
        <v>221</v>
      </c>
      <c r="D1090" s="7">
        <v>40808</v>
      </c>
      <c r="E1090" s="8">
        <v>260</v>
      </c>
      <c r="F1090" s="1" t="s">
        <v>5941</v>
      </c>
      <c r="G1090" s="8">
        <v>53849300</v>
      </c>
      <c r="H1090" s="1" t="s">
        <v>3894</v>
      </c>
      <c r="I1090" s="1" t="s">
        <v>24</v>
      </c>
    </row>
    <row r="1091" spans="1:9" ht="15">
      <c r="A1091" s="1" t="s">
        <v>6033</v>
      </c>
      <c r="B1091" s="1" t="s">
        <v>6034</v>
      </c>
      <c r="C1091" s="1" t="s">
        <v>221</v>
      </c>
      <c r="D1091" s="7">
        <v>40812</v>
      </c>
      <c r="E1091" s="8">
        <v>261</v>
      </c>
      <c r="F1091" s="1" t="s">
        <v>5941</v>
      </c>
      <c r="G1091" s="8">
        <v>5400000</v>
      </c>
      <c r="H1091" s="1" t="s">
        <v>3894</v>
      </c>
      <c r="I1091" s="1" t="s">
        <v>24</v>
      </c>
    </row>
    <row r="1092" spans="1:9" ht="15">
      <c r="A1092" s="1" t="s">
        <v>6035</v>
      </c>
      <c r="B1092" s="1" t="s">
        <v>5771</v>
      </c>
      <c r="C1092" s="1" t="s">
        <v>221</v>
      </c>
      <c r="D1092" s="7">
        <v>40813</v>
      </c>
      <c r="E1092" s="8">
        <v>262</v>
      </c>
      <c r="F1092" s="1" t="s">
        <v>5941</v>
      </c>
      <c r="G1092" s="8">
        <v>7100000</v>
      </c>
      <c r="H1092" s="1" t="s">
        <v>3894</v>
      </c>
      <c r="I1092" s="1" t="s">
        <v>24</v>
      </c>
    </row>
    <row r="1093" spans="1:9" ht="15">
      <c r="A1093" s="1" t="s">
        <v>6036</v>
      </c>
      <c r="B1093" s="1" t="s">
        <v>6037</v>
      </c>
      <c r="C1093" s="1" t="s">
        <v>221</v>
      </c>
      <c r="D1093" s="7">
        <v>40814</v>
      </c>
      <c r="E1093" s="8">
        <v>263</v>
      </c>
      <c r="F1093" s="1" t="s">
        <v>5941</v>
      </c>
      <c r="G1093" s="8">
        <v>105840000</v>
      </c>
      <c r="H1093" s="1" t="s">
        <v>3894</v>
      </c>
      <c r="I1093" s="1" t="s">
        <v>24</v>
      </c>
    </row>
    <row r="1094" spans="1:9" ht="15">
      <c r="A1094" s="1" t="s">
        <v>6038</v>
      </c>
      <c r="B1094" s="1" t="s">
        <v>6039</v>
      </c>
      <c r="C1094" s="1" t="s">
        <v>221</v>
      </c>
      <c r="D1094" s="7">
        <v>40814</v>
      </c>
      <c r="E1094" s="8">
        <v>264</v>
      </c>
      <c r="F1094" s="1" t="s">
        <v>5941</v>
      </c>
      <c r="G1094" s="8">
        <v>5000000</v>
      </c>
      <c r="H1094" s="1" t="s">
        <v>3894</v>
      </c>
      <c r="I1094" s="1" t="s">
        <v>24</v>
      </c>
    </row>
    <row r="1095" spans="1:9" ht="15">
      <c r="A1095" s="1" t="s">
        <v>6040</v>
      </c>
      <c r="B1095" s="1" t="s">
        <v>6041</v>
      </c>
      <c r="C1095" s="1" t="s">
        <v>221</v>
      </c>
      <c r="D1095" s="7">
        <v>40815</v>
      </c>
      <c r="E1095" s="8">
        <v>265</v>
      </c>
      <c r="F1095" s="1" t="s">
        <v>5941</v>
      </c>
      <c r="G1095" s="8">
        <v>39000000</v>
      </c>
      <c r="H1095" s="1" t="s">
        <v>3894</v>
      </c>
      <c r="I1095" s="1" t="s">
        <v>24</v>
      </c>
    </row>
    <row r="1096" spans="1:9" ht="15">
      <c r="A1096" s="1" t="s">
        <v>6042</v>
      </c>
      <c r="B1096" s="1" t="s">
        <v>6043</v>
      </c>
      <c r="C1096" s="1" t="s">
        <v>221</v>
      </c>
      <c r="D1096" s="7">
        <v>40816</v>
      </c>
      <c r="E1096" s="8">
        <v>266</v>
      </c>
      <c r="F1096" s="1" t="s">
        <v>5941</v>
      </c>
      <c r="G1096" s="8">
        <v>5000000</v>
      </c>
      <c r="H1096" s="1" t="s">
        <v>3894</v>
      </c>
      <c r="I1096" s="1" t="s">
        <v>24</v>
      </c>
    </row>
    <row r="1097" spans="1:9" ht="15">
      <c r="A1097" s="1" t="s">
        <v>6044</v>
      </c>
      <c r="B1097" s="1" t="s">
        <v>6045</v>
      </c>
      <c r="C1097" s="1" t="s">
        <v>221</v>
      </c>
      <c r="D1097" s="7">
        <v>40820</v>
      </c>
      <c r="E1097" s="8">
        <v>267</v>
      </c>
      <c r="F1097" s="1" t="s">
        <v>5941</v>
      </c>
      <c r="G1097" s="8">
        <v>50000000</v>
      </c>
      <c r="H1097" s="1" t="s">
        <v>3894</v>
      </c>
      <c r="I1097" s="1" t="s">
        <v>24</v>
      </c>
    </row>
    <row r="1098" spans="1:9" ht="15">
      <c r="A1098" s="1" t="s">
        <v>6046</v>
      </c>
      <c r="B1098" s="1" t="s">
        <v>6047</v>
      </c>
      <c r="C1098" s="1" t="s">
        <v>221</v>
      </c>
      <c r="D1098" s="7">
        <v>40820</v>
      </c>
      <c r="E1098" s="8">
        <v>268</v>
      </c>
      <c r="F1098" s="1" t="s">
        <v>5941</v>
      </c>
      <c r="G1098" s="8">
        <v>7500000</v>
      </c>
      <c r="H1098" s="1" t="s">
        <v>3894</v>
      </c>
      <c r="I1098" s="1" t="s">
        <v>24</v>
      </c>
    </row>
    <row r="1099" spans="1:9" ht="15">
      <c r="A1099" s="1" t="s">
        <v>6048</v>
      </c>
      <c r="B1099" s="1" t="s">
        <v>6049</v>
      </c>
      <c r="C1099" s="1" t="s">
        <v>221</v>
      </c>
      <c r="D1099" s="7">
        <v>40822</v>
      </c>
      <c r="E1099" s="8">
        <v>269</v>
      </c>
      <c r="F1099" s="1" t="s">
        <v>5941</v>
      </c>
      <c r="G1099" s="8">
        <v>2000000000</v>
      </c>
      <c r="H1099" s="1" t="s">
        <v>3894</v>
      </c>
      <c r="I1099" s="1" t="s">
        <v>24</v>
      </c>
    </row>
    <row r="1100" spans="1:9" ht="15">
      <c r="A1100" s="1" t="s">
        <v>6050</v>
      </c>
      <c r="B1100" s="1" t="s">
        <v>6051</v>
      </c>
      <c r="C1100" s="1" t="s">
        <v>221</v>
      </c>
      <c r="D1100" s="7">
        <v>40822</v>
      </c>
      <c r="E1100" s="8">
        <v>270</v>
      </c>
      <c r="F1100" s="1" t="s">
        <v>5941</v>
      </c>
      <c r="G1100" s="8">
        <v>5000000</v>
      </c>
      <c r="H1100" s="1" t="s">
        <v>3894</v>
      </c>
      <c r="I1100" s="1" t="s">
        <v>24</v>
      </c>
    </row>
    <row r="1101" spans="1:9" ht="15">
      <c r="A1101" s="1" t="s">
        <v>6052</v>
      </c>
      <c r="B1101" s="1" t="s">
        <v>6053</v>
      </c>
      <c r="C1101" s="1" t="s">
        <v>221</v>
      </c>
      <c r="D1101" s="7">
        <v>40823</v>
      </c>
      <c r="E1101" s="8">
        <v>271</v>
      </c>
      <c r="F1101" s="1" t="s">
        <v>5941</v>
      </c>
      <c r="G1101" s="8">
        <v>10000000</v>
      </c>
      <c r="H1101" s="1" t="s">
        <v>3894</v>
      </c>
      <c r="I1101" s="1" t="s">
        <v>24</v>
      </c>
    </row>
    <row r="1102" spans="1:9" ht="15">
      <c r="A1102" s="1" t="s">
        <v>6054</v>
      </c>
      <c r="B1102" s="1" t="s">
        <v>5230</v>
      </c>
      <c r="C1102" s="1" t="s">
        <v>221</v>
      </c>
      <c r="D1102" s="7">
        <v>40823</v>
      </c>
      <c r="E1102" s="8">
        <v>272</v>
      </c>
      <c r="F1102" s="1" t="s">
        <v>5941</v>
      </c>
      <c r="G1102" s="8">
        <v>72000</v>
      </c>
      <c r="H1102" s="1" t="s">
        <v>4177</v>
      </c>
      <c r="I1102" s="1" t="s">
        <v>24</v>
      </c>
    </row>
    <row r="1103" spans="1:9" ht="15">
      <c r="A1103" s="1" t="s">
        <v>6055</v>
      </c>
      <c r="B1103" s="1" t="s">
        <v>6056</v>
      </c>
      <c r="C1103" s="1" t="s">
        <v>221</v>
      </c>
      <c r="D1103" s="7">
        <v>40826</v>
      </c>
      <c r="E1103" s="8">
        <v>273</v>
      </c>
      <c r="F1103" s="1" t="s">
        <v>5941</v>
      </c>
      <c r="G1103" s="8">
        <v>10000</v>
      </c>
      <c r="H1103" s="1" t="s">
        <v>3894</v>
      </c>
      <c r="I1103" s="1" t="s">
        <v>24</v>
      </c>
    </row>
    <row r="1104" spans="1:9" ht="15">
      <c r="A1104" s="1" t="s">
        <v>6057</v>
      </c>
      <c r="B1104" s="1" t="s">
        <v>6058</v>
      </c>
      <c r="C1104" s="1" t="s">
        <v>221</v>
      </c>
      <c r="D1104" s="7">
        <v>40827</v>
      </c>
      <c r="E1104" s="8">
        <v>274</v>
      </c>
      <c r="F1104" s="1" t="s">
        <v>5941</v>
      </c>
      <c r="G1104" s="8">
        <v>1600000</v>
      </c>
      <c r="H1104" s="1" t="s">
        <v>3894</v>
      </c>
      <c r="I1104" s="1" t="s">
        <v>24</v>
      </c>
    </row>
    <row r="1105" spans="1:9" ht="15">
      <c r="A1105" s="1" t="s">
        <v>6059</v>
      </c>
      <c r="B1105" s="1" t="s">
        <v>6060</v>
      </c>
      <c r="C1105" s="1" t="s">
        <v>221</v>
      </c>
      <c r="D1105" s="7">
        <v>40827</v>
      </c>
      <c r="E1105" s="8">
        <v>275</v>
      </c>
      <c r="F1105" s="1" t="s">
        <v>5941</v>
      </c>
      <c r="G1105" s="8">
        <v>48400000</v>
      </c>
      <c r="H1105" s="1" t="s">
        <v>3894</v>
      </c>
      <c r="I1105" s="1" t="s">
        <v>24</v>
      </c>
    </row>
    <row r="1106" spans="1:9" ht="15">
      <c r="A1106" s="1" t="s">
        <v>6061</v>
      </c>
      <c r="B1106" s="1" t="s">
        <v>6062</v>
      </c>
      <c r="C1106" s="1" t="s">
        <v>221</v>
      </c>
      <c r="D1106" s="7">
        <v>40827</v>
      </c>
      <c r="E1106" s="8">
        <v>276</v>
      </c>
      <c r="F1106" s="1" t="s">
        <v>5941</v>
      </c>
      <c r="G1106" s="8">
        <v>5000000</v>
      </c>
      <c r="H1106" s="1" t="s">
        <v>3894</v>
      </c>
      <c r="I1106" s="1" t="s">
        <v>24</v>
      </c>
    </row>
    <row r="1107" spans="1:9" ht="15">
      <c r="A1107" s="1" t="s">
        <v>6063</v>
      </c>
      <c r="B1107" s="1" t="s">
        <v>6064</v>
      </c>
      <c r="C1107" s="1" t="s">
        <v>221</v>
      </c>
      <c r="D1107" s="7">
        <v>40827</v>
      </c>
      <c r="E1107" s="8">
        <v>277</v>
      </c>
      <c r="F1107" s="1" t="s">
        <v>5941</v>
      </c>
      <c r="G1107" s="8">
        <v>100000000</v>
      </c>
      <c r="H1107" s="1" t="s">
        <v>3894</v>
      </c>
      <c r="I1107" s="1" t="s">
        <v>24</v>
      </c>
    </row>
    <row r="1108" spans="1:9" ht="15">
      <c r="A1108" s="1" t="s">
        <v>6065</v>
      </c>
      <c r="B1108" s="1" t="s">
        <v>6066</v>
      </c>
      <c r="C1108" s="1" t="s">
        <v>221</v>
      </c>
      <c r="D1108" s="7">
        <v>40827</v>
      </c>
      <c r="E1108" s="8">
        <v>278</v>
      </c>
      <c r="F1108" s="1" t="s">
        <v>5941</v>
      </c>
      <c r="G1108" s="8">
        <v>30000000</v>
      </c>
      <c r="H1108" s="1" t="s">
        <v>3894</v>
      </c>
      <c r="I1108" s="1" t="s">
        <v>24</v>
      </c>
    </row>
    <row r="1109" spans="1:9" ht="15">
      <c r="A1109" s="1" t="s">
        <v>6067</v>
      </c>
      <c r="B1109" s="1" t="s">
        <v>6068</v>
      </c>
      <c r="C1109" s="1" t="s">
        <v>221</v>
      </c>
      <c r="D1109" s="7">
        <v>40827</v>
      </c>
      <c r="E1109" s="8">
        <v>279</v>
      </c>
      <c r="F1109" s="1" t="s">
        <v>5941</v>
      </c>
      <c r="G1109" s="8">
        <v>10000000</v>
      </c>
      <c r="H1109" s="1" t="s">
        <v>3894</v>
      </c>
      <c r="I1109" s="1" t="s">
        <v>24</v>
      </c>
    </row>
    <row r="1110" spans="1:9" ht="15">
      <c r="A1110" s="1" t="s">
        <v>6069</v>
      </c>
      <c r="B1110" s="1" t="s">
        <v>6070</v>
      </c>
      <c r="C1110" s="1" t="s">
        <v>221</v>
      </c>
      <c r="D1110" s="7">
        <v>40829</v>
      </c>
      <c r="E1110" s="8">
        <v>280</v>
      </c>
      <c r="F1110" s="1" t="s">
        <v>5941</v>
      </c>
      <c r="G1110" s="8">
        <v>560000000</v>
      </c>
      <c r="H1110" s="1" t="s">
        <v>3894</v>
      </c>
      <c r="I1110" s="1" t="s">
        <v>24</v>
      </c>
    </row>
    <row r="1111" spans="1:9" ht="15">
      <c r="A1111" s="1" t="s">
        <v>6071</v>
      </c>
      <c r="B1111" s="1" t="s">
        <v>6072</v>
      </c>
      <c r="C1111" s="1" t="s">
        <v>221</v>
      </c>
      <c r="D1111" s="7">
        <v>40829</v>
      </c>
      <c r="E1111" s="8">
        <v>281</v>
      </c>
      <c r="F1111" s="1" t="s">
        <v>5941</v>
      </c>
      <c r="G1111" s="8">
        <v>350000000</v>
      </c>
      <c r="H1111" s="1" t="s">
        <v>3894</v>
      </c>
      <c r="I1111" s="1" t="s">
        <v>24</v>
      </c>
    </row>
    <row r="1112" spans="1:9" ht="15">
      <c r="A1112" s="1" t="s">
        <v>6073</v>
      </c>
      <c r="B1112" s="1" t="s">
        <v>6074</v>
      </c>
      <c r="C1112" s="1" t="s">
        <v>221</v>
      </c>
      <c r="D1112" s="7">
        <v>40829</v>
      </c>
      <c r="E1112" s="8">
        <v>282</v>
      </c>
      <c r="F1112" s="1" t="s">
        <v>5941</v>
      </c>
      <c r="G1112" s="8">
        <v>350000000</v>
      </c>
      <c r="H1112" s="1" t="s">
        <v>3894</v>
      </c>
      <c r="I1112" s="1" t="s">
        <v>24</v>
      </c>
    </row>
    <row r="1113" spans="1:9" ht="15">
      <c r="A1113" s="1" t="s">
        <v>6075</v>
      </c>
      <c r="B1113" s="1" t="s">
        <v>6076</v>
      </c>
      <c r="C1113" s="1" t="s">
        <v>221</v>
      </c>
      <c r="D1113" s="7">
        <v>40834</v>
      </c>
      <c r="E1113" s="8">
        <v>283</v>
      </c>
      <c r="F1113" s="1" t="s">
        <v>5941</v>
      </c>
      <c r="G1113" s="8">
        <v>11355363</v>
      </c>
      <c r="H1113" s="1" t="s">
        <v>3894</v>
      </c>
      <c r="I1113" s="1" t="s">
        <v>24</v>
      </c>
    </row>
    <row r="1114" spans="1:9" ht="15">
      <c r="A1114" s="1" t="s">
        <v>6077</v>
      </c>
      <c r="B1114" s="1" t="s">
        <v>6078</v>
      </c>
      <c r="C1114" s="1" t="s">
        <v>221</v>
      </c>
      <c r="D1114" s="7">
        <v>40834</v>
      </c>
      <c r="E1114" s="8">
        <v>284</v>
      </c>
      <c r="F1114" s="1" t="s">
        <v>5941</v>
      </c>
      <c r="G1114" s="8">
        <v>1</v>
      </c>
      <c r="H1114" s="1" t="s">
        <v>3894</v>
      </c>
      <c r="I1114" s="1" t="s">
        <v>24</v>
      </c>
    </row>
    <row r="1115" spans="1:9" ht="15">
      <c r="A1115" s="1" t="s">
        <v>6079</v>
      </c>
      <c r="B1115" s="1" t="s">
        <v>6078</v>
      </c>
      <c r="C1115" s="1" t="s">
        <v>221</v>
      </c>
      <c r="D1115" s="7">
        <v>40834</v>
      </c>
      <c r="E1115" s="8">
        <v>285</v>
      </c>
      <c r="F1115" s="1" t="s">
        <v>5941</v>
      </c>
      <c r="G1115" s="8">
        <v>1</v>
      </c>
      <c r="H1115" s="1" t="s">
        <v>3894</v>
      </c>
      <c r="I1115" s="1" t="s">
        <v>24</v>
      </c>
    </row>
    <row r="1116" spans="1:9" ht="15">
      <c r="A1116" s="1" t="s">
        <v>6080</v>
      </c>
      <c r="B1116" s="1" t="s">
        <v>6078</v>
      </c>
      <c r="C1116" s="1" t="s">
        <v>221</v>
      </c>
      <c r="D1116" s="7">
        <v>40834</v>
      </c>
      <c r="E1116" s="8">
        <v>286</v>
      </c>
      <c r="F1116" s="1" t="s">
        <v>5941</v>
      </c>
      <c r="G1116" s="8">
        <v>1</v>
      </c>
      <c r="H1116" s="1" t="s">
        <v>3894</v>
      </c>
      <c r="I1116" s="1" t="s">
        <v>24</v>
      </c>
    </row>
    <row r="1117" spans="1:9" ht="15">
      <c r="A1117" s="1" t="s">
        <v>6081</v>
      </c>
      <c r="B1117" s="1" t="s">
        <v>6078</v>
      </c>
      <c r="C1117" s="1" t="s">
        <v>221</v>
      </c>
      <c r="D1117" s="7">
        <v>40834</v>
      </c>
      <c r="E1117" s="8">
        <v>287</v>
      </c>
      <c r="F1117" s="1" t="s">
        <v>5941</v>
      </c>
      <c r="G1117" s="8">
        <v>1</v>
      </c>
      <c r="H1117" s="1" t="s">
        <v>3894</v>
      </c>
      <c r="I1117" s="1" t="s">
        <v>24</v>
      </c>
    </row>
    <row r="1118" spans="1:9" ht="15">
      <c r="A1118" s="1" t="s">
        <v>6082</v>
      </c>
      <c r="B1118" s="1" t="s">
        <v>6078</v>
      </c>
      <c r="C1118" s="1" t="s">
        <v>221</v>
      </c>
      <c r="D1118" s="7">
        <v>40834</v>
      </c>
      <c r="E1118" s="8">
        <v>288</v>
      </c>
      <c r="F1118" s="1" t="s">
        <v>5941</v>
      </c>
      <c r="G1118" s="8">
        <v>1</v>
      </c>
      <c r="H1118" s="1" t="s">
        <v>3894</v>
      </c>
      <c r="I1118" s="1" t="s">
        <v>24</v>
      </c>
    </row>
    <row r="1119" spans="1:9" ht="15">
      <c r="A1119" s="1" t="s">
        <v>6083</v>
      </c>
      <c r="B1119" s="1" t="s">
        <v>6078</v>
      </c>
      <c r="C1119" s="1" t="s">
        <v>221</v>
      </c>
      <c r="D1119" s="7">
        <v>40834</v>
      </c>
      <c r="E1119" s="8">
        <v>289</v>
      </c>
      <c r="F1119" s="1" t="s">
        <v>5941</v>
      </c>
      <c r="G1119" s="8">
        <v>639740</v>
      </c>
      <c r="H1119" s="1" t="s">
        <v>3894</v>
      </c>
      <c r="I1119" s="1" t="s">
        <v>24</v>
      </c>
    </row>
    <row r="1120" spans="1:9" ht="15">
      <c r="A1120" s="1" t="s">
        <v>6084</v>
      </c>
      <c r="B1120" s="1" t="s">
        <v>6078</v>
      </c>
      <c r="C1120" s="1" t="s">
        <v>221</v>
      </c>
      <c r="D1120" s="7">
        <v>40834</v>
      </c>
      <c r="E1120" s="8">
        <v>290</v>
      </c>
      <c r="F1120" s="1" t="s">
        <v>5941</v>
      </c>
      <c r="G1120" s="8">
        <v>6</v>
      </c>
      <c r="H1120" s="1" t="s">
        <v>3894</v>
      </c>
      <c r="I1120" s="1" t="s">
        <v>24</v>
      </c>
    </row>
    <row r="1121" spans="1:9" ht="15">
      <c r="A1121" s="1" t="s">
        <v>6085</v>
      </c>
      <c r="B1121" s="1" t="s">
        <v>6086</v>
      </c>
      <c r="C1121" s="1" t="s">
        <v>221</v>
      </c>
      <c r="D1121" s="7">
        <v>40834</v>
      </c>
      <c r="E1121" s="8">
        <v>291</v>
      </c>
      <c r="F1121" s="1" t="s">
        <v>5941</v>
      </c>
      <c r="G1121" s="8">
        <v>5000000</v>
      </c>
      <c r="H1121" s="1" t="s">
        <v>3894</v>
      </c>
      <c r="I1121" s="1" t="s">
        <v>24</v>
      </c>
    </row>
    <row r="1122" spans="1:9" ht="15">
      <c r="A1122" s="1" t="s">
        <v>6087</v>
      </c>
      <c r="B1122" s="1" t="s">
        <v>6088</v>
      </c>
      <c r="C1122" s="1" t="s">
        <v>221</v>
      </c>
      <c r="D1122" s="7">
        <v>40835</v>
      </c>
      <c r="E1122" s="8">
        <v>292</v>
      </c>
      <c r="F1122" s="1" t="s">
        <v>5941</v>
      </c>
      <c r="G1122" s="8">
        <v>50000000</v>
      </c>
      <c r="H1122" s="1" t="s">
        <v>3894</v>
      </c>
      <c r="I1122" s="1" t="s">
        <v>24</v>
      </c>
    </row>
    <row r="1123" spans="1:9" ht="15">
      <c r="A1123" s="1" t="s">
        <v>6089</v>
      </c>
      <c r="B1123" s="1" t="s">
        <v>6090</v>
      </c>
      <c r="C1123" s="1" t="s">
        <v>221</v>
      </c>
      <c r="D1123" s="7">
        <v>40836</v>
      </c>
      <c r="E1123" s="8">
        <v>293</v>
      </c>
      <c r="F1123" s="1" t="s">
        <v>5941</v>
      </c>
      <c r="G1123" s="8">
        <v>1620000000</v>
      </c>
      <c r="H1123" s="1" t="s">
        <v>3894</v>
      </c>
      <c r="I1123" s="1" t="s">
        <v>24</v>
      </c>
    </row>
    <row r="1124" spans="1:9" ht="15">
      <c r="A1124" s="1" t="s">
        <v>6091</v>
      </c>
      <c r="B1124" s="1" t="s">
        <v>6092</v>
      </c>
      <c r="C1124" s="1" t="s">
        <v>221</v>
      </c>
      <c r="D1124" s="7">
        <v>40837</v>
      </c>
      <c r="E1124" s="8">
        <v>294</v>
      </c>
      <c r="F1124" s="1" t="s">
        <v>5941</v>
      </c>
      <c r="G1124" s="8">
        <v>1401190000</v>
      </c>
      <c r="H1124" s="1" t="s">
        <v>3894</v>
      </c>
      <c r="I1124" s="1" t="s">
        <v>24</v>
      </c>
    </row>
    <row r="1125" spans="1:9" ht="15">
      <c r="A1125" s="1" t="s">
        <v>6093</v>
      </c>
      <c r="B1125" s="1" t="s">
        <v>6094</v>
      </c>
      <c r="C1125" s="1" t="s">
        <v>221</v>
      </c>
      <c r="D1125" s="7">
        <v>40840</v>
      </c>
      <c r="E1125" s="8">
        <v>295</v>
      </c>
      <c r="F1125" s="1" t="s">
        <v>5941</v>
      </c>
      <c r="G1125" s="8">
        <v>5000000</v>
      </c>
      <c r="H1125" s="1" t="s">
        <v>3894</v>
      </c>
      <c r="I1125" s="1" t="s">
        <v>24</v>
      </c>
    </row>
    <row r="1126" spans="1:9" ht="15">
      <c r="A1126" s="1" t="s">
        <v>6095</v>
      </c>
      <c r="B1126" s="1" t="s">
        <v>6096</v>
      </c>
      <c r="C1126" s="1" t="s">
        <v>221</v>
      </c>
      <c r="D1126" s="7">
        <v>40840</v>
      </c>
      <c r="E1126" s="8">
        <v>296</v>
      </c>
      <c r="F1126" s="1" t="s">
        <v>5941</v>
      </c>
      <c r="G1126" s="8">
        <v>50000000</v>
      </c>
      <c r="H1126" s="1" t="s">
        <v>3894</v>
      </c>
      <c r="I1126" s="1" t="s">
        <v>24</v>
      </c>
    </row>
    <row r="1127" spans="1:9" ht="15">
      <c r="A1127" s="1" t="s">
        <v>6097</v>
      </c>
      <c r="B1127" s="1" t="s">
        <v>6098</v>
      </c>
      <c r="C1127" s="1" t="s">
        <v>221</v>
      </c>
      <c r="D1127" s="7">
        <v>40841</v>
      </c>
      <c r="E1127" s="8">
        <v>297</v>
      </c>
      <c r="F1127" s="1" t="s">
        <v>5941</v>
      </c>
      <c r="G1127" s="8">
        <v>25000000</v>
      </c>
      <c r="H1127" s="1" t="s">
        <v>3894</v>
      </c>
      <c r="I1127" s="1" t="s">
        <v>24</v>
      </c>
    </row>
    <row r="1128" spans="1:9" ht="15">
      <c r="A1128" s="1" t="s">
        <v>6099</v>
      </c>
      <c r="B1128" s="1" t="s">
        <v>6100</v>
      </c>
      <c r="C1128" s="1" t="s">
        <v>221</v>
      </c>
      <c r="D1128" s="7">
        <v>40841</v>
      </c>
      <c r="E1128" s="8">
        <v>298</v>
      </c>
      <c r="F1128" s="1" t="s">
        <v>5941</v>
      </c>
      <c r="G1128" s="8">
        <v>5400000</v>
      </c>
      <c r="H1128" s="1" t="s">
        <v>3894</v>
      </c>
      <c r="I1128" s="1" t="s">
        <v>24</v>
      </c>
    </row>
    <row r="1129" spans="1:9" ht="15">
      <c r="A1129" s="1" t="s">
        <v>6101</v>
      </c>
      <c r="B1129" s="1" t="s">
        <v>6102</v>
      </c>
      <c r="C1129" s="1" t="s">
        <v>221</v>
      </c>
      <c r="D1129" s="7">
        <v>40842</v>
      </c>
      <c r="E1129" s="8">
        <v>299</v>
      </c>
      <c r="F1129" s="1" t="s">
        <v>5941</v>
      </c>
      <c r="G1129" s="8">
        <v>5000000</v>
      </c>
      <c r="H1129" s="1" t="s">
        <v>3894</v>
      </c>
      <c r="I1129" s="1" t="s">
        <v>24</v>
      </c>
    </row>
    <row r="1130" spans="1:9" ht="15">
      <c r="A1130" s="1" t="s">
        <v>6103</v>
      </c>
      <c r="B1130" s="1" t="s">
        <v>6104</v>
      </c>
      <c r="C1130" s="1" t="s">
        <v>221</v>
      </c>
      <c r="D1130" s="7">
        <v>40843</v>
      </c>
      <c r="E1130" s="8">
        <v>300</v>
      </c>
      <c r="F1130" s="1" t="s">
        <v>5941</v>
      </c>
      <c r="G1130" s="8">
        <v>5000000</v>
      </c>
      <c r="H1130" s="1" t="s">
        <v>3894</v>
      </c>
      <c r="I1130" s="1" t="s">
        <v>24</v>
      </c>
    </row>
    <row r="1131" spans="1:9" ht="15">
      <c r="A1131" s="1" t="s">
        <v>6105</v>
      </c>
      <c r="B1131" s="1" t="s">
        <v>6106</v>
      </c>
      <c r="C1131" s="1" t="s">
        <v>221</v>
      </c>
      <c r="D1131" s="7">
        <v>40843</v>
      </c>
      <c r="E1131" s="8">
        <v>301</v>
      </c>
      <c r="F1131" s="1" t="s">
        <v>5941</v>
      </c>
      <c r="G1131" s="8">
        <v>5000000</v>
      </c>
      <c r="H1131" s="1" t="s">
        <v>3894</v>
      </c>
      <c r="I1131" s="1" t="s">
        <v>24</v>
      </c>
    </row>
    <row r="1132" spans="1:9" ht="15">
      <c r="A1132" s="1" t="s">
        <v>6107</v>
      </c>
      <c r="B1132" s="1" t="s">
        <v>6108</v>
      </c>
      <c r="C1132" s="1" t="s">
        <v>221</v>
      </c>
      <c r="D1132" s="7">
        <v>40843</v>
      </c>
      <c r="E1132" s="8">
        <v>302</v>
      </c>
      <c r="F1132" s="1" t="s">
        <v>5941</v>
      </c>
      <c r="G1132" s="8">
        <v>30000000</v>
      </c>
      <c r="H1132" s="1" t="s">
        <v>3894</v>
      </c>
      <c r="I1132" s="1" t="s">
        <v>24</v>
      </c>
    </row>
    <row r="1133" spans="1:9" ht="15">
      <c r="A1133" s="1" t="s">
        <v>6109</v>
      </c>
      <c r="B1133" s="1" t="s">
        <v>6110</v>
      </c>
      <c r="C1133" s="1" t="s">
        <v>221</v>
      </c>
      <c r="D1133" s="7">
        <v>40843</v>
      </c>
      <c r="E1133" s="8">
        <v>303</v>
      </c>
      <c r="F1133" s="1" t="s">
        <v>5941</v>
      </c>
      <c r="G1133" s="8">
        <v>5000000</v>
      </c>
      <c r="H1133" s="1" t="s">
        <v>3894</v>
      </c>
      <c r="I1133" s="1" t="s">
        <v>24</v>
      </c>
    </row>
    <row r="1134" spans="1:9" ht="15">
      <c r="A1134" s="1" t="s">
        <v>6111</v>
      </c>
      <c r="B1134" s="1" t="s">
        <v>6112</v>
      </c>
      <c r="C1134" s="1" t="s">
        <v>221</v>
      </c>
      <c r="D1134" s="7">
        <v>40844</v>
      </c>
      <c r="E1134" s="8">
        <v>304</v>
      </c>
      <c r="F1134" s="1" t="s">
        <v>5941</v>
      </c>
      <c r="G1134" s="8">
        <v>19992</v>
      </c>
      <c r="H1134" s="1" t="s">
        <v>4177</v>
      </c>
      <c r="I1134" s="1" t="s">
        <v>24</v>
      </c>
    </row>
    <row r="1135" spans="1:9" ht="15">
      <c r="A1135" s="1" t="s">
        <v>6113</v>
      </c>
      <c r="B1135" s="1" t="s">
        <v>6114</v>
      </c>
      <c r="C1135" s="1" t="s">
        <v>221</v>
      </c>
      <c r="D1135" s="7">
        <v>40844</v>
      </c>
      <c r="E1135" s="8">
        <v>305</v>
      </c>
      <c r="F1135" s="1" t="s">
        <v>5941</v>
      </c>
      <c r="G1135" s="8">
        <v>4</v>
      </c>
      <c r="H1135" s="1" t="s">
        <v>4177</v>
      </c>
      <c r="I1135" s="1" t="s">
        <v>24</v>
      </c>
    </row>
    <row r="1136" spans="1:9" ht="15">
      <c r="A1136" s="1" t="s">
        <v>6115</v>
      </c>
      <c r="B1136" s="1" t="s">
        <v>6116</v>
      </c>
      <c r="C1136" s="1" t="s">
        <v>221</v>
      </c>
      <c r="D1136" s="7">
        <v>40844</v>
      </c>
      <c r="E1136" s="8">
        <v>306</v>
      </c>
      <c r="F1136" s="1" t="s">
        <v>5941</v>
      </c>
      <c r="G1136" s="8">
        <v>4</v>
      </c>
      <c r="H1136" s="1" t="s">
        <v>4177</v>
      </c>
      <c r="I1136" s="1" t="s">
        <v>24</v>
      </c>
    </row>
    <row r="1137" spans="1:9" ht="15">
      <c r="A1137" s="1" t="s">
        <v>6117</v>
      </c>
      <c r="B1137" s="1" t="s">
        <v>6118</v>
      </c>
      <c r="C1137" s="1" t="s">
        <v>221</v>
      </c>
      <c r="D1137" s="7">
        <v>40844</v>
      </c>
      <c r="E1137" s="8">
        <v>307</v>
      </c>
      <c r="F1137" s="1" t="s">
        <v>5941</v>
      </c>
      <c r="G1137" s="8">
        <v>20000000</v>
      </c>
      <c r="H1137" s="1" t="s">
        <v>3894</v>
      </c>
      <c r="I1137" s="1" t="s">
        <v>24</v>
      </c>
    </row>
    <row r="1138" spans="1:9" ht="15">
      <c r="A1138" s="1" t="s">
        <v>6119</v>
      </c>
      <c r="B1138" s="1" t="s">
        <v>6120</v>
      </c>
      <c r="C1138" s="1" t="s">
        <v>221</v>
      </c>
      <c r="D1138" s="7">
        <v>40849</v>
      </c>
      <c r="E1138" s="8">
        <v>308</v>
      </c>
      <c r="F1138" s="1" t="s">
        <v>5941</v>
      </c>
      <c r="G1138" s="8">
        <v>200000000</v>
      </c>
      <c r="H1138" s="1" t="s">
        <v>3894</v>
      </c>
      <c r="I1138" s="1" t="s">
        <v>24</v>
      </c>
    </row>
    <row r="1139" spans="1:9" ht="15">
      <c r="A1139" s="1" t="s">
        <v>6121</v>
      </c>
      <c r="B1139" s="1" t="s">
        <v>6120</v>
      </c>
      <c r="C1139" s="1" t="s">
        <v>221</v>
      </c>
      <c r="D1139" s="7">
        <v>40849</v>
      </c>
      <c r="E1139" s="8">
        <v>309</v>
      </c>
      <c r="F1139" s="1" t="s">
        <v>5941</v>
      </c>
      <c r="G1139" s="8">
        <v>17000</v>
      </c>
      <c r="H1139" s="1" t="s">
        <v>3894</v>
      </c>
      <c r="I1139" s="1" t="s">
        <v>24</v>
      </c>
    </row>
    <row r="1140" spans="1:9" ht="15">
      <c r="A1140" s="1" t="s">
        <v>6122</v>
      </c>
      <c r="B1140" s="1" t="s">
        <v>6123</v>
      </c>
      <c r="C1140" s="1" t="s">
        <v>221</v>
      </c>
      <c r="D1140" s="7">
        <v>40850</v>
      </c>
      <c r="E1140" s="8">
        <v>310</v>
      </c>
      <c r="F1140" s="1" t="s">
        <v>5941</v>
      </c>
      <c r="G1140" s="8">
        <v>20000000</v>
      </c>
      <c r="H1140" s="1" t="s">
        <v>3894</v>
      </c>
      <c r="I1140" s="1" t="s">
        <v>24</v>
      </c>
    </row>
    <row r="1141" spans="1:9" ht="15">
      <c r="A1141" s="1" t="s">
        <v>6124</v>
      </c>
      <c r="B1141" s="1" t="s">
        <v>6125</v>
      </c>
      <c r="C1141" s="1" t="s">
        <v>221</v>
      </c>
      <c r="D1141" s="7">
        <v>40850</v>
      </c>
      <c r="E1141" s="8">
        <v>311</v>
      </c>
      <c r="F1141" s="1" t="s">
        <v>5941</v>
      </c>
      <c r="G1141" s="8">
        <v>5000000</v>
      </c>
      <c r="H1141" s="1" t="s">
        <v>3894</v>
      </c>
      <c r="I1141" s="1" t="s">
        <v>24</v>
      </c>
    </row>
    <row r="1142" spans="1:9" ht="15">
      <c r="A1142" s="1" t="s">
        <v>6126</v>
      </c>
      <c r="B1142" s="1" t="s">
        <v>6127</v>
      </c>
      <c r="C1142" s="1" t="s">
        <v>221</v>
      </c>
      <c r="D1142" s="7">
        <v>40850</v>
      </c>
      <c r="E1142" s="8">
        <v>312</v>
      </c>
      <c r="F1142" s="1" t="s">
        <v>5941</v>
      </c>
      <c r="G1142" s="8">
        <v>34245640000</v>
      </c>
      <c r="H1142" s="1" t="s">
        <v>3894</v>
      </c>
      <c r="I1142" s="1" t="s">
        <v>24</v>
      </c>
    </row>
    <row r="1143" spans="1:9" ht="15">
      <c r="A1143" s="1" t="s">
        <v>6128</v>
      </c>
      <c r="B1143" s="1" t="s">
        <v>6129</v>
      </c>
      <c r="C1143" s="1" t="s">
        <v>221</v>
      </c>
      <c r="D1143" s="7">
        <v>40850</v>
      </c>
      <c r="E1143" s="8">
        <v>313</v>
      </c>
      <c r="F1143" s="1" t="s">
        <v>5941</v>
      </c>
      <c r="G1143" s="8">
        <v>10000000</v>
      </c>
      <c r="H1143" s="1" t="s">
        <v>3894</v>
      </c>
      <c r="I1143" s="1" t="s">
        <v>24</v>
      </c>
    </row>
    <row r="1144" spans="1:9" ht="15">
      <c r="A1144" s="1" t="s">
        <v>6130</v>
      </c>
      <c r="B1144" s="1" t="s">
        <v>6131</v>
      </c>
      <c r="C1144" s="1" t="s">
        <v>221</v>
      </c>
      <c r="D1144" s="7">
        <v>40851</v>
      </c>
      <c r="E1144" s="8">
        <v>314</v>
      </c>
      <c r="F1144" s="1" t="s">
        <v>6132</v>
      </c>
      <c r="G1144" s="8">
        <v>150000</v>
      </c>
      <c r="H1144" s="1" t="s">
        <v>4177</v>
      </c>
      <c r="I1144" s="1" t="s">
        <v>24</v>
      </c>
    </row>
    <row r="1145" spans="1:9" ht="15">
      <c r="A1145" s="1" t="s">
        <v>6133</v>
      </c>
      <c r="B1145" s="1" t="s">
        <v>6134</v>
      </c>
      <c r="C1145" s="1" t="s">
        <v>221</v>
      </c>
      <c r="D1145" s="7">
        <v>40851</v>
      </c>
      <c r="E1145" s="8">
        <v>315</v>
      </c>
      <c r="F1145" s="1" t="s">
        <v>6132</v>
      </c>
      <c r="G1145" s="8">
        <v>170000000</v>
      </c>
      <c r="H1145" s="1" t="s">
        <v>3894</v>
      </c>
      <c r="I1145" s="1" t="s">
        <v>24</v>
      </c>
    </row>
    <row r="1146" spans="1:9" ht="15">
      <c r="A1146" s="1" t="s">
        <v>6135</v>
      </c>
      <c r="B1146" s="1" t="s">
        <v>6136</v>
      </c>
      <c r="C1146" s="1" t="s">
        <v>221</v>
      </c>
      <c r="D1146" s="7">
        <v>40854</v>
      </c>
      <c r="E1146" s="8">
        <v>316</v>
      </c>
      <c r="F1146" s="1" t="s">
        <v>6132</v>
      </c>
      <c r="G1146" s="8">
        <v>150000000</v>
      </c>
      <c r="H1146" s="1" t="s">
        <v>3894</v>
      </c>
      <c r="I1146" s="1" t="s">
        <v>24</v>
      </c>
    </row>
    <row r="1147" spans="1:9" ht="15">
      <c r="A1147" s="1" t="s">
        <v>6137</v>
      </c>
      <c r="B1147" s="1" t="s">
        <v>6138</v>
      </c>
      <c r="C1147" s="1" t="s">
        <v>221</v>
      </c>
      <c r="D1147" s="7">
        <v>40855</v>
      </c>
      <c r="E1147" s="8">
        <v>317</v>
      </c>
      <c r="F1147" s="1" t="s">
        <v>6132</v>
      </c>
      <c r="G1147" s="8">
        <v>40500000</v>
      </c>
      <c r="H1147" s="1" t="s">
        <v>3894</v>
      </c>
      <c r="I1147" s="1" t="s">
        <v>24</v>
      </c>
    </row>
    <row r="1148" spans="1:9" ht="15">
      <c r="A1148" s="1" t="s">
        <v>6139</v>
      </c>
      <c r="B1148" s="1" t="s">
        <v>6140</v>
      </c>
      <c r="C1148" s="1" t="s">
        <v>221</v>
      </c>
      <c r="D1148" s="7">
        <v>40855</v>
      </c>
      <c r="E1148" s="8">
        <v>318</v>
      </c>
      <c r="F1148" s="1" t="s">
        <v>6132</v>
      </c>
      <c r="G1148" s="8">
        <v>1500000</v>
      </c>
      <c r="H1148" s="1" t="s">
        <v>3894</v>
      </c>
      <c r="I1148" s="1" t="s">
        <v>24</v>
      </c>
    </row>
    <row r="1149" spans="1:9" ht="15">
      <c r="A1149" s="1" t="s">
        <v>6141</v>
      </c>
      <c r="B1149" s="1" t="s">
        <v>6142</v>
      </c>
      <c r="C1149" s="1" t="s">
        <v>221</v>
      </c>
      <c r="D1149" s="7">
        <v>40856</v>
      </c>
      <c r="E1149" s="8">
        <v>319</v>
      </c>
      <c r="F1149" s="1" t="s">
        <v>6132</v>
      </c>
      <c r="G1149" s="8">
        <v>345000000</v>
      </c>
      <c r="H1149" s="1" t="s">
        <v>3894</v>
      </c>
      <c r="I1149" s="1" t="s">
        <v>24</v>
      </c>
    </row>
    <row r="1150" spans="1:9" ht="15">
      <c r="A1150" s="1" t="s">
        <v>6143</v>
      </c>
      <c r="B1150" s="1" t="s">
        <v>6144</v>
      </c>
      <c r="C1150" s="1" t="s">
        <v>221</v>
      </c>
      <c r="D1150" s="7">
        <v>40857</v>
      </c>
      <c r="E1150" s="8">
        <v>320</v>
      </c>
      <c r="F1150" s="1" t="s">
        <v>6132</v>
      </c>
      <c r="G1150" s="8">
        <v>5</v>
      </c>
      <c r="H1150" s="1" t="s">
        <v>3894</v>
      </c>
      <c r="I1150" s="1" t="s">
        <v>24</v>
      </c>
    </row>
    <row r="1151" spans="1:9" ht="15">
      <c r="A1151" s="1" t="s">
        <v>6145</v>
      </c>
      <c r="B1151" s="1" t="s">
        <v>6146</v>
      </c>
      <c r="C1151" s="1" t="s">
        <v>221</v>
      </c>
      <c r="D1151" s="7">
        <v>40857</v>
      </c>
      <c r="E1151" s="8">
        <v>321</v>
      </c>
      <c r="F1151" s="1" t="s">
        <v>6132</v>
      </c>
      <c r="G1151" s="8">
        <v>20000000</v>
      </c>
      <c r="H1151" s="1" t="s">
        <v>3894</v>
      </c>
      <c r="I1151" s="1" t="s">
        <v>24</v>
      </c>
    </row>
    <row r="1152" spans="1:9" ht="15">
      <c r="A1152" s="1" t="s">
        <v>6147</v>
      </c>
      <c r="B1152" s="1" t="s">
        <v>6148</v>
      </c>
      <c r="C1152" s="1" t="s">
        <v>221</v>
      </c>
      <c r="D1152" s="7">
        <v>40858</v>
      </c>
      <c r="E1152" s="8">
        <v>322</v>
      </c>
      <c r="F1152" s="1" t="s">
        <v>6132</v>
      </c>
      <c r="G1152" s="8">
        <v>311100000</v>
      </c>
      <c r="H1152" s="1" t="s">
        <v>3894</v>
      </c>
      <c r="I1152" s="1" t="s">
        <v>24</v>
      </c>
    </row>
    <row r="1153" spans="1:9" ht="15">
      <c r="A1153" s="1" t="s">
        <v>6149</v>
      </c>
      <c r="B1153" s="1" t="s">
        <v>6150</v>
      </c>
      <c r="C1153" s="1" t="s">
        <v>221</v>
      </c>
      <c r="D1153" s="7">
        <v>40861</v>
      </c>
      <c r="E1153" s="8">
        <v>323</v>
      </c>
      <c r="F1153" s="1" t="s">
        <v>6132</v>
      </c>
      <c r="G1153" s="8">
        <v>10000000</v>
      </c>
      <c r="H1153" s="1" t="s">
        <v>3894</v>
      </c>
      <c r="I1153" s="1" t="s">
        <v>24</v>
      </c>
    </row>
    <row r="1154" spans="1:9" ht="15">
      <c r="A1154" s="1" t="s">
        <v>6151</v>
      </c>
      <c r="B1154" s="1" t="s">
        <v>6152</v>
      </c>
      <c r="C1154" s="1" t="s">
        <v>221</v>
      </c>
      <c r="D1154" s="7">
        <v>40861</v>
      </c>
      <c r="E1154" s="8">
        <v>324</v>
      </c>
      <c r="F1154" s="1" t="s">
        <v>6132</v>
      </c>
      <c r="G1154" s="8">
        <v>50000000</v>
      </c>
      <c r="H1154" s="1" t="s">
        <v>3894</v>
      </c>
      <c r="I1154" s="1" t="s">
        <v>24</v>
      </c>
    </row>
    <row r="1155" spans="1:9" ht="15">
      <c r="A1155" s="1" t="s">
        <v>6153</v>
      </c>
      <c r="B1155" s="1" t="s">
        <v>6154</v>
      </c>
      <c r="C1155" s="1" t="s">
        <v>221</v>
      </c>
      <c r="D1155" s="7">
        <v>40862</v>
      </c>
      <c r="E1155" s="8">
        <v>325</v>
      </c>
      <c r="F1155" s="1" t="s">
        <v>6132</v>
      </c>
      <c r="G1155" s="8">
        <v>5100000</v>
      </c>
      <c r="H1155" s="1" t="s">
        <v>3894</v>
      </c>
      <c r="I1155" s="1" t="s">
        <v>24</v>
      </c>
    </row>
    <row r="1156" spans="1:9" ht="15">
      <c r="A1156" s="1" t="s">
        <v>6155</v>
      </c>
      <c r="B1156" s="1" t="s">
        <v>6156</v>
      </c>
      <c r="C1156" s="1" t="s">
        <v>221</v>
      </c>
      <c r="D1156" s="7">
        <v>40862</v>
      </c>
      <c r="E1156" s="8">
        <v>326</v>
      </c>
      <c r="F1156" s="1" t="s">
        <v>6132</v>
      </c>
      <c r="G1156" s="8">
        <v>5000000</v>
      </c>
      <c r="H1156" s="1" t="s">
        <v>3894</v>
      </c>
      <c r="I1156" s="1" t="s">
        <v>24</v>
      </c>
    </row>
    <row r="1157" spans="1:9" ht="15">
      <c r="A1157" s="1" t="s">
        <v>6157</v>
      </c>
      <c r="B1157" s="1" t="s">
        <v>6158</v>
      </c>
      <c r="C1157" s="1" t="s">
        <v>221</v>
      </c>
      <c r="D1157" s="7">
        <v>40862</v>
      </c>
      <c r="E1157" s="8">
        <v>327</v>
      </c>
      <c r="F1157" s="1" t="s">
        <v>6132</v>
      </c>
      <c r="G1157" s="8">
        <v>123375000</v>
      </c>
      <c r="H1157" s="1" t="s">
        <v>3894</v>
      </c>
      <c r="I1157" s="1" t="s">
        <v>24</v>
      </c>
    </row>
    <row r="1158" spans="1:9" ht="15">
      <c r="A1158" s="1" t="s">
        <v>6159</v>
      </c>
      <c r="B1158" s="1" t="s">
        <v>6160</v>
      </c>
      <c r="C1158" s="1" t="s">
        <v>221</v>
      </c>
      <c r="D1158" s="7">
        <v>40863</v>
      </c>
      <c r="E1158" s="8">
        <v>328</v>
      </c>
      <c r="F1158" s="1" t="s">
        <v>6132</v>
      </c>
      <c r="G1158" s="8">
        <v>5000000</v>
      </c>
      <c r="H1158" s="1" t="s">
        <v>3894</v>
      </c>
      <c r="I1158" s="1" t="s">
        <v>24</v>
      </c>
    </row>
    <row r="1159" spans="1:9" ht="15">
      <c r="A1159" s="1" t="s">
        <v>6161</v>
      </c>
      <c r="B1159" s="1" t="s">
        <v>6162</v>
      </c>
      <c r="C1159" s="1" t="s">
        <v>221</v>
      </c>
      <c r="D1159" s="7">
        <v>40864</v>
      </c>
      <c r="E1159" s="8">
        <v>329</v>
      </c>
      <c r="F1159" s="1" t="s">
        <v>6132</v>
      </c>
      <c r="G1159" s="8">
        <v>5000000</v>
      </c>
      <c r="H1159" s="1" t="s">
        <v>3894</v>
      </c>
      <c r="I1159" s="1" t="s">
        <v>24</v>
      </c>
    </row>
    <row r="1160" spans="1:9" ht="15">
      <c r="A1160" s="1" t="s">
        <v>6163</v>
      </c>
      <c r="B1160" s="1" t="s">
        <v>6164</v>
      </c>
      <c r="C1160" s="1" t="s">
        <v>221</v>
      </c>
      <c r="D1160" s="7">
        <v>40864</v>
      </c>
      <c r="E1160" s="8">
        <v>330</v>
      </c>
      <c r="F1160" s="1" t="s">
        <v>6132</v>
      </c>
      <c r="G1160" s="8">
        <v>5000000</v>
      </c>
      <c r="H1160" s="1" t="s">
        <v>3894</v>
      </c>
      <c r="I1160" s="1" t="s">
        <v>24</v>
      </c>
    </row>
    <row r="1161" spans="1:9" ht="15">
      <c r="A1161" s="1" t="s">
        <v>6165</v>
      </c>
      <c r="B1161" s="1" t="s">
        <v>5066</v>
      </c>
      <c r="C1161" s="1" t="s">
        <v>221</v>
      </c>
      <c r="D1161" s="7">
        <v>40868</v>
      </c>
      <c r="E1161" s="8">
        <v>331</v>
      </c>
      <c r="F1161" s="1" t="s">
        <v>6132</v>
      </c>
      <c r="G1161" s="8">
        <v>23000000</v>
      </c>
      <c r="H1161" s="1" t="s">
        <v>3894</v>
      </c>
      <c r="I1161" s="1" t="s">
        <v>24</v>
      </c>
    </row>
    <row r="1162" spans="1:9" ht="15">
      <c r="A1162" s="1" t="s">
        <v>6166</v>
      </c>
      <c r="B1162" s="1" t="s">
        <v>5066</v>
      </c>
      <c r="C1162" s="1" t="s">
        <v>221</v>
      </c>
      <c r="D1162" s="7">
        <v>40868</v>
      </c>
      <c r="E1162" s="8">
        <v>332</v>
      </c>
      <c r="F1162" s="1" t="s">
        <v>6132</v>
      </c>
      <c r="G1162" s="8">
        <v>2000000</v>
      </c>
      <c r="H1162" s="1" t="s">
        <v>3894</v>
      </c>
      <c r="I1162" s="1" t="s">
        <v>24</v>
      </c>
    </row>
    <row r="1163" spans="1:9" ht="15">
      <c r="A1163" s="1" t="s">
        <v>6167</v>
      </c>
      <c r="B1163" s="1" t="s">
        <v>6168</v>
      </c>
      <c r="C1163" s="1" t="s">
        <v>221</v>
      </c>
      <c r="D1163" s="7">
        <v>40869</v>
      </c>
      <c r="E1163" s="8">
        <v>333</v>
      </c>
      <c r="F1163" s="1" t="s">
        <v>6132</v>
      </c>
      <c r="G1163" s="8">
        <v>20000000</v>
      </c>
      <c r="H1163" s="1" t="s">
        <v>3894</v>
      </c>
      <c r="I1163" s="1" t="s">
        <v>24</v>
      </c>
    </row>
    <row r="1164" spans="1:9" ht="15">
      <c r="A1164" s="1" t="s">
        <v>6169</v>
      </c>
      <c r="B1164" s="1" t="s">
        <v>6170</v>
      </c>
      <c r="C1164" s="1" t="s">
        <v>221</v>
      </c>
      <c r="D1164" s="7">
        <v>40869</v>
      </c>
      <c r="E1164" s="8">
        <v>334</v>
      </c>
      <c r="F1164" s="1" t="s">
        <v>6132</v>
      </c>
      <c r="G1164" s="8">
        <v>900000</v>
      </c>
      <c r="H1164" s="1" t="s">
        <v>3894</v>
      </c>
      <c r="I1164" s="1" t="s">
        <v>24</v>
      </c>
    </row>
    <row r="1165" spans="1:9" ht="15">
      <c r="A1165" s="1" t="s">
        <v>6171</v>
      </c>
      <c r="B1165" s="1" t="s">
        <v>6172</v>
      </c>
      <c r="C1165" s="1" t="s">
        <v>221</v>
      </c>
      <c r="D1165" s="7">
        <v>40869</v>
      </c>
      <c r="E1165" s="8">
        <v>335</v>
      </c>
      <c r="F1165" s="1" t="s">
        <v>6132</v>
      </c>
      <c r="G1165" s="8">
        <v>3000000</v>
      </c>
      <c r="H1165" s="1" t="s">
        <v>3894</v>
      </c>
      <c r="I1165" s="1" t="s">
        <v>24</v>
      </c>
    </row>
    <row r="1166" spans="1:9" ht="15">
      <c r="A1166" s="1" t="s">
        <v>6173</v>
      </c>
      <c r="B1166" s="1" t="s">
        <v>6174</v>
      </c>
      <c r="C1166" s="1" t="s">
        <v>221</v>
      </c>
      <c r="D1166" s="7">
        <v>40869</v>
      </c>
      <c r="E1166" s="8">
        <v>336</v>
      </c>
      <c r="F1166" s="1" t="s">
        <v>6132</v>
      </c>
      <c r="G1166" s="8">
        <v>6100000</v>
      </c>
      <c r="H1166" s="1" t="s">
        <v>3894</v>
      </c>
      <c r="I1166" s="1" t="s">
        <v>24</v>
      </c>
    </row>
    <row r="1167" spans="1:9" ht="15">
      <c r="A1167" s="1" t="s">
        <v>6175</v>
      </c>
      <c r="B1167" s="1" t="s">
        <v>6176</v>
      </c>
      <c r="C1167" s="1" t="s">
        <v>221</v>
      </c>
      <c r="D1167" s="7">
        <v>40869</v>
      </c>
      <c r="E1167" s="8">
        <v>337</v>
      </c>
      <c r="F1167" s="1" t="s">
        <v>6132</v>
      </c>
      <c r="G1167" s="8">
        <v>5000000</v>
      </c>
      <c r="H1167" s="1" t="s">
        <v>3894</v>
      </c>
      <c r="I1167" s="1" t="s">
        <v>24</v>
      </c>
    </row>
    <row r="1168" spans="1:9" ht="15">
      <c r="A1168" s="1" t="s">
        <v>6177</v>
      </c>
      <c r="B1168" s="1" t="s">
        <v>6178</v>
      </c>
      <c r="C1168" s="1" t="s">
        <v>221</v>
      </c>
      <c r="D1168" s="7">
        <v>40870</v>
      </c>
      <c r="E1168" s="8">
        <v>338</v>
      </c>
      <c r="F1168" s="1" t="s">
        <v>6132</v>
      </c>
      <c r="G1168" s="8">
        <v>20000000</v>
      </c>
      <c r="H1168" s="1" t="s">
        <v>3894</v>
      </c>
      <c r="I1168" s="1" t="s">
        <v>24</v>
      </c>
    </row>
    <row r="1169" spans="1:9" ht="15">
      <c r="A1169" s="1" t="s">
        <v>6179</v>
      </c>
      <c r="B1169" s="1" t="s">
        <v>6180</v>
      </c>
      <c r="C1169" s="1" t="s">
        <v>221</v>
      </c>
      <c r="D1169" s="7">
        <v>40870</v>
      </c>
      <c r="E1169" s="8">
        <v>339</v>
      </c>
      <c r="F1169" s="1" t="s">
        <v>6132</v>
      </c>
      <c r="G1169" s="8">
        <v>80000000</v>
      </c>
      <c r="H1169" s="1" t="s">
        <v>3894</v>
      </c>
      <c r="I1169" s="1" t="s">
        <v>24</v>
      </c>
    </row>
    <row r="1170" spans="1:9" ht="15">
      <c r="A1170" s="1" t="s">
        <v>6181</v>
      </c>
      <c r="B1170" s="1" t="s">
        <v>6182</v>
      </c>
      <c r="C1170" s="1" t="s">
        <v>221</v>
      </c>
      <c r="D1170" s="7">
        <v>40871</v>
      </c>
      <c r="E1170" s="8">
        <v>340</v>
      </c>
      <c r="F1170" s="1" t="s">
        <v>6132</v>
      </c>
      <c r="G1170" s="8">
        <v>482890900</v>
      </c>
      <c r="H1170" s="1" t="s">
        <v>3894</v>
      </c>
      <c r="I1170" s="1" t="s">
        <v>24</v>
      </c>
    </row>
    <row r="1171" spans="1:9" ht="15">
      <c r="A1171" s="1" t="s">
        <v>6183</v>
      </c>
      <c r="B1171" s="1" t="s">
        <v>6184</v>
      </c>
      <c r="C1171" s="1" t="s">
        <v>221</v>
      </c>
      <c r="D1171" s="7">
        <v>40871</v>
      </c>
      <c r="E1171" s="8">
        <v>341</v>
      </c>
      <c r="F1171" s="1" t="s">
        <v>6132</v>
      </c>
      <c r="G1171" s="8">
        <v>827800</v>
      </c>
      <c r="H1171" s="1" t="s">
        <v>3894</v>
      </c>
      <c r="I1171" s="1" t="s">
        <v>24</v>
      </c>
    </row>
    <row r="1172" spans="1:9" ht="15">
      <c r="A1172" s="1" t="s">
        <v>6185</v>
      </c>
      <c r="B1172" s="1" t="s">
        <v>6186</v>
      </c>
      <c r="C1172" s="1" t="s">
        <v>221</v>
      </c>
      <c r="D1172" s="7">
        <v>40871</v>
      </c>
      <c r="E1172" s="8">
        <v>342</v>
      </c>
      <c r="F1172" s="1" t="s">
        <v>6132</v>
      </c>
      <c r="G1172" s="8">
        <v>199243200</v>
      </c>
      <c r="H1172" s="1" t="s">
        <v>3894</v>
      </c>
      <c r="I1172" s="1" t="s">
        <v>24</v>
      </c>
    </row>
    <row r="1173" spans="1:9" ht="15">
      <c r="A1173" s="1" t="s">
        <v>6187</v>
      </c>
      <c r="B1173" s="1" t="s">
        <v>6188</v>
      </c>
      <c r="C1173" s="1" t="s">
        <v>221</v>
      </c>
      <c r="D1173" s="7">
        <v>40871</v>
      </c>
      <c r="E1173" s="8">
        <v>343</v>
      </c>
      <c r="F1173" s="1" t="s">
        <v>6132</v>
      </c>
      <c r="G1173" s="8">
        <v>56867100</v>
      </c>
      <c r="H1173" s="1" t="s">
        <v>3894</v>
      </c>
      <c r="I1173" s="1" t="s">
        <v>24</v>
      </c>
    </row>
    <row r="1174" spans="1:9" ht="15">
      <c r="A1174" s="1" t="s">
        <v>6189</v>
      </c>
      <c r="B1174" s="1" t="s">
        <v>6190</v>
      </c>
      <c r="C1174" s="1" t="s">
        <v>221</v>
      </c>
      <c r="D1174" s="7">
        <v>40871</v>
      </c>
      <c r="E1174" s="8">
        <v>344</v>
      </c>
      <c r="F1174" s="1" t="s">
        <v>6132</v>
      </c>
      <c r="G1174" s="8">
        <v>10000000</v>
      </c>
      <c r="H1174" s="1" t="s">
        <v>3894</v>
      </c>
      <c r="I1174" s="1" t="s">
        <v>24</v>
      </c>
    </row>
    <row r="1175" spans="1:9" ht="15">
      <c r="A1175" s="1" t="s">
        <v>6191</v>
      </c>
      <c r="B1175" s="1" t="s">
        <v>6192</v>
      </c>
      <c r="C1175" s="1" t="s">
        <v>221</v>
      </c>
      <c r="D1175" s="7">
        <v>40871</v>
      </c>
      <c r="E1175" s="8">
        <v>345</v>
      </c>
      <c r="F1175" s="1" t="s">
        <v>6132</v>
      </c>
      <c r="G1175" s="8">
        <v>20000000</v>
      </c>
      <c r="H1175" s="1" t="s">
        <v>3894</v>
      </c>
      <c r="I1175" s="1" t="s">
        <v>24</v>
      </c>
    </row>
    <row r="1176" spans="1:9" ht="15">
      <c r="A1176" s="1" t="s">
        <v>6193</v>
      </c>
      <c r="B1176" s="1" t="s">
        <v>6194</v>
      </c>
      <c r="C1176" s="1" t="s">
        <v>221</v>
      </c>
      <c r="D1176" s="7">
        <v>40872</v>
      </c>
      <c r="E1176" s="8">
        <v>346</v>
      </c>
      <c r="F1176" s="1" t="s">
        <v>6132</v>
      </c>
      <c r="G1176" s="8">
        <v>643115800</v>
      </c>
      <c r="H1176" s="1" t="s">
        <v>3894</v>
      </c>
      <c r="I1176" s="1" t="s">
        <v>24</v>
      </c>
    </row>
    <row r="1177" spans="1:9" ht="15">
      <c r="A1177" s="1" t="s">
        <v>6195</v>
      </c>
      <c r="B1177" s="1" t="s">
        <v>6196</v>
      </c>
      <c r="C1177" s="1" t="s">
        <v>221</v>
      </c>
      <c r="D1177" s="7">
        <v>40872</v>
      </c>
      <c r="E1177" s="8">
        <v>347</v>
      </c>
      <c r="F1177" s="1" t="s">
        <v>6132</v>
      </c>
      <c r="G1177" s="8">
        <v>35000000</v>
      </c>
      <c r="H1177" s="1" t="s">
        <v>3894</v>
      </c>
      <c r="I1177" s="1" t="s">
        <v>24</v>
      </c>
    </row>
    <row r="1178" spans="1:9" ht="15">
      <c r="A1178" s="1" t="s">
        <v>6197</v>
      </c>
      <c r="B1178" s="1" t="s">
        <v>6198</v>
      </c>
      <c r="C1178" s="1" t="s">
        <v>221</v>
      </c>
      <c r="D1178" s="7">
        <v>40875</v>
      </c>
      <c r="E1178" s="8">
        <v>348</v>
      </c>
      <c r="F1178" s="1" t="s">
        <v>6132</v>
      </c>
      <c r="G1178" s="8">
        <v>1050000000</v>
      </c>
      <c r="H1178" s="1" t="s">
        <v>3894</v>
      </c>
      <c r="I1178" s="1" t="s">
        <v>24</v>
      </c>
    </row>
    <row r="1179" spans="1:9" ht="15">
      <c r="A1179" s="1" t="s">
        <v>6199</v>
      </c>
      <c r="B1179" s="1" t="s">
        <v>6200</v>
      </c>
      <c r="C1179" s="1" t="s">
        <v>221</v>
      </c>
      <c r="D1179" s="7">
        <v>40875</v>
      </c>
      <c r="E1179" s="8">
        <v>349</v>
      </c>
      <c r="F1179" s="1" t="s">
        <v>6132</v>
      </c>
      <c r="G1179" s="8">
        <v>5000000</v>
      </c>
      <c r="H1179" s="1" t="s">
        <v>3894</v>
      </c>
      <c r="I1179" s="1" t="s">
        <v>24</v>
      </c>
    </row>
    <row r="1180" spans="1:9" ht="15">
      <c r="A1180" s="1" t="s">
        <v>6201</v>
      </c>
      <c r="B1180" s="1" t="s">
        <v>6202</v>
      </c>
      <c r="C1180" s="1" t="s">
        <v>221</v>
      </c>
      <c r="D1180" s="7">
        <v>40875</v>
      </c>
      <c r="E1180" s="8">
        <v>350</v>
      </c>
      <c r="F1180" s="1" t="s">
        <v>6132</v>
      </c>
      <c r="G1180" s="8">
        <v>5000000</v>
      </c>
      <c r="H1180" s="1" t="s">
        <v>3894</v>
      </c>
      <c r="I1180" s="1" t="s">
        <v>24</v>
      </c>
    </row>
    <row r="1181" spans="1:9" ht="15">
      <c r="A1181" s="1" t="s">
        <v>6203</v>
      </c>
      <c r="B1181" s="1" t="s">
        <v>6204</v>
      </c>
      <c r="C1181" s="1" t="s">
        <v>221</v>
      </c>
      <c r="D1181" s="7">
        <v>40876</v>
      </c>
      <c r="E1181" s="8">
        <v>351</v>
      </c>
      <c r="F1181" s="1" t="s">
        <v>6132</v>
      </c>
      <c r="G1181" s="8">
        <v>100000000</v>
      </c>
      <c r="H1181" s="1" t="s">
        <v>3894</v>
      </c>
      <c r="I1181" s="1" t="s">
        <v>24</v>
      </c>
    </row>
    <row r="1182" spans="1:9" ht="15">
      <c r="A1182" s="1" t="s">
        <v>6205</v>
      </c>
      <c r="B1182" s="1" t="s">
        <v>5469</v>
      </c>
      <c r="C1182" s="1" t="s">
        <v>221</v>
      </c>
      <c r="D1182" s="7">
        <v>40876</v>
      </c>
      <c r="E1182" s="8">
        <v>352</v>
      </c>
      <c r="F1182" s="1" t="s">
        <v>6132</v>
      </c>
      <c r="G1182" s="8">
        <v>651</v>
      </c>
      <c r="H1182" s="1" t="s">
        <v>3894</v>
      </c>
      <c r="I1182" s="1" t="s">
        <v>24</v>
      </c>
    </row>
    <row r="1183" spans="1:9" ht="15">
      <c r="A1183" s="1" t="s">
        <v>6206</v>
      </c>
      <c r="B1183" s="1" t="s">
        <v>5465</v>
      </c>
      <c r="C1183" s="1" t="s">
        <v>221</v>
      </c>
      <c r="D1183" s="7">
        <v>40876</v>
      </c>
      <c r="E1183" s="8">
        <v>353</v>
      </c>
      <c r="F1183" s="1" t="s">
        <v>6132</v>
      </c>
      <c r="G1183" s="8">
        <v>4999029</v>
      </c>
      <c r="H1183" s="1" t="s">
        <v>3894</v>
      </c>
      <c r="I1183" s="1" t="s">
        <v>24</v>
      </c>
    </row>
    <row r="1184" spans="1:9" ht="15">
      <c r="A1184" s="1" t="s">
        <v>6207</v>
      </c>
      <c r="B1184" s="1" t="s">
        <v>5467</v>
      </c>
      <c r="C1184" s="1" t="s">
        <v>221</v>
      </c>
      <c r="D1184" s="7">
        <v>40876</v>
      </c>
      <c r="E1184" s="8">
        <v>354</v>
      </c>
      <c r="F1184" s="1" t="s">
        <v>6132</v>
      </c>
      <c r="G1184" s="8">
        <v>651</v>
      </c>
      <c r="H1184" s="1" t="s">
        <v>3894</v>
      </c>
      <c r="I1184" s="1" t="s">
        <v>24</v>
      </c>
    </row>
    <row r="1185" spans="1:9" ht="15">
      <c r="A1185" s="1" t="s">
        <v>6208</v>
      </c>
      <c r="B1185" s="1" t="s">
        <v>6209</v>
      </c>
      <c r="C1185" s="1" t="s">
        <v>221</v>
      </c>
      <c r="D1185" s="7">
        <v>40876</v>
      </c>
      <c r="E1185" s="8">
        <v>355</v>
      </c>
      <c r="F1185" s="1" t="s">
        <v>6132</v>
      </c>
      <c r="G1185" s="8">
        <v>10000000</v>
      </c>
      <c r="H1185" s="1" t="s">
        <v>3894</v>
      </c>
      <c r="I1185" s="1" t="s">
        <v>24</v>
      </c>
    </row>
    <row r="1186" spans="1:9" ht="15">
      <c r="A1186" s="1" t="s">
        <v>6210</v>
      </c>
      <c r="B1186" s="1" t="s">
        <v>6211</v>
      </c>
      <c r="C1186" s="1" t="s">
        <v>221</v>
      </c>
      <c r="D1186" s="7">
        <v>40878</v>
      </c>
      <c r="E1186" s="8">
        <v>356</v>
      </c>
      <c r="F1186" s="1" t="s">
        <v>6132</v>
      </c>
      <c r="G1186" s="8">
        <v>5000000</v>
      </c>
      <c r="H1186" s="1" t="s">
        <v>3894</v>
      </c>
      <c r="I1186" s="1" t="s">
        <v>24</v>
      </c>
    </row>
    <row r="1187" spans="1:9" ht="15">
      <c r="A1187" s="1" t="s">
        <v>6212</v>
      </c>
      <c r="B1187" s="1" t="s">
        <v>6213</v>
      </c>
      <c r="C1187" s="1" t="s">
        <v>221</v>
      </c>
      <c r="D1187" s="7">
        <v>40879</v>
      </c>
      <c r="E1187" s="8">
        <v>357</v>
      </c>
      <c r="F1187" s="1" t="s">
        <v>6132</v>
      </c>
      <c r="G1187" s="8">
        <v>1664560000</v>
      </c>
      <c r="H1187" s="1" t="s">
        <v>3894</v>
      </c>
      <c r="I1187" s="1" t="s">
        <v>24</v>
      </c>
    </row>
    <row r="1188" spans="1:9" ht="15">
      <c r="A1188" s="1" t="s">
        <v>6214</v>
      </c>
      <c r="B1188" s="1" t="s">
        <v>6215</v>
      </c>
      <c r="C1188" s="1" t="s">
        <v>221</v>
      </c>
      <c r="D1188" s="7">
        <v>40882</v>
      </c>
      <c r="E1188" s="8">
        <v>358</v>
      </c>
      <c r="F1188" s="1" t="s">
        <v>6132</v>
      </c>
      <c r="G1188" s="8">
        <v>40000000</v>
      </c>
      <c r="H1188" s="1" t="s">
        <v>3894</v>
      </c>
      <c r="I1188" s="1" t="s">
        <v>24</v>
      </c>
    </row>
    <row r="1189" spans="1:9" ht="15">
      <c r="A1189" s="1" t="s">
        <v>6216</v>
      </c>
      <c r="B1189" s="1" t="s">
        <v>6217</v>
      </c>
      <c r="C1189" s="1" t="s">
        <v>221</v>
      </c>
      <c r="D1189" s="7">
        <v>40882</v>
      </c>
      <c r="E1189" s="8">
        <v>359</v>
      </c>
      <c r="F1189" s="1" t="s">
        <v>6132</v>
      </c>
      <c r="G1189" s="8">
        <v>5000000</v>
      </c>
      <c r="H1189" s="1" t="s">
        <v>3894</v>
      </c>
      <c r="I1189" s="1" t="s">
        <v>24</v>
      </c>
    </row>
    <row r="1190" spans="1:9" ht="15">
      <c r="A1190" s="1" t="s">
        <v>6218</v>
      </c>
      <c r="B1190" s="1" t="s">
        <v>4034</v>
      </c>
      <c r="C1190" s="1" t="s">
        <v>221</v>
      </c>
      <c r="D1190" s="7">
        <v>40883</v>
      </c>
      <c r="E1190" s="8">
        <v>360</v>
      </c>
      <c r="F1190" s="1" t="s">
        <v>6132</v>
      </c>
      <c r="G1190" s="8">
        <v>5000000</v>
      </c>
      <c r="H1190" s="1" t="s">
        <v>3894</v>
      </c>
      <c r="I1190" s="1" t="s">
        <v>24</v>
      </c>
    </row>
    <row r="1191" spans="1:9" ht="15">
      <c r="A1191" s="1" t="s">
        <v>6219</v>
      </c>
      <c r="B1191" s="1" t="s">
        <v>5446</v>
      </c>
      <c r="C1191" s="1" t="s">
        <v>221</v>
      </c>
      <c r="D1191" s="7">
        <v>40883</v>
      </c>
      <c r="E1191" s="8">
        <v>361</v>
      </c>
      <c r="F1191" s="1" t="s">
        <v>6132</v>
      </c>
      <c r="G1191" s="8">
        <v>1700000</v>
      </c>
      <c r="H1191" s="1" t="s">
        <v>3894</v>
      </c>
      <c r="I1191" s="1" t="s">
        <v>24</v>
      </c>
    </row>
    <row r="1192" spans="1:9" ht="15">
      <c r="A1192" s="1" t="s">
        <v>6220</v>
      </c>
      <c r="B1192" s="1" t="s">
        <v>5446</v>
      </c>
      <c r="C1192" s="1" t="s">
        <v>221</v>
      </c>
      <c r="D1192" s="7">
        <v>40883</v>
      </c>
      <c r="E1192" s="8">
        <v>362</v>
      </c>
      <c r="F1192" s="1" t="s">
        <v>6132</v>
      </c>
      <c r="G1192" s="8">
        <v>8300000</v>
      </c>
      <c r="H1192" s="1" t="s">
        <v>3894</v>
      </c>
      <c r="I1192" s="1" t="s">
        <v>24</v>
      </c>
    </row>
    <row r="1193" spans="1:9" ht="15">
      <c r="A1193" s="1" t="s">
        <v>6221</v>
      </c>
      <c r="B1193" s="1" t="s">
        <v>6222</v>
      </c>
      <c r="C1193" s="1" t="s">
        <v>221</v>
      </c>
      <c r="D1193" s="7">
        <v>40883</v>
      </c>
      <c r="E1193" s="8">
        <v>363</v>
      </c>
      <c r="F1193" s="1" t="s">
        <v>6132</v>
      </c>
      <c r="G1193" s="8">
        <v>5000000</v>
      </c>
      <c r="H1193" s="1" t="s">
        <v>3894</v>
      </c>
      <c r="I1193" s="1" t="s">
        <v>24</v>
      </c>
    </row>
    <row r="1194" spans="1:9" ht="15">
      <c r="A1194" s="1" t="s">
        <v>6223</v>
      </c>
      <c r="B1194" s="1" t="s">
        <v>6224</v>
      </c>
      <c r="C1194" s="1" t="s">
        <v>221</v>
      </c>
      <c r="D1194" s="7">
        <v>40884</v>
      </c>
      <c r="E1194" s="8">
        <v>364</v>
      </c>
      <c r="F1194" s="1" t="s">
        <v>6132</v>
      </c>
      <c r="G1194" s="8">
        <v>60000000</v>
      </c>
      <c r="H1194" s="1" t="s">
        <v>3894</v>
      </c>
      <c r="I1194" s="1" t="s">
        <v>24</v>
      </c>
    </row>
    <row r="1195" spans="1:9" ht="15">
      <c r="A1195" s="1" t="s">
        <v>6225</v>
      </c>
      <c r="B1195" s="1" t="s">
        <v>6226</v>
      </c>
      <c r="C1195" s="1" t="s">
        <v>221</v>
      </c>
      <c r="D1195" s="7">
        <v>40884</v>
      </c>
      <c r="E1195" s="8">
        <v>365</v>
      </c>
      <c r="F1195" s="1" t="s">
        <v>6132</v>
      </c>
      <c r="G1195" s="8">
        <v>30000000</v>
      </c>
      <c r="H1195" s="1" t="s">
        <v>3894</v>
      </c>
      <c r="I1195" s="1" t="s">
        <v>24</v>
      </c>
    </row>
    <row r="1196" spans="1:9" ht="15">
      <c r="A1196" s="1" t="s">
        <v>6227</v>
      </c>
      <c r="B1196" s="1" t="s">
        <v>6228</v>
      </c>
      <c r="C1196" s="1" t="s">
        <v>221</v>
      </c>
      <c r="D1196" s="7">
        <v>40884</v>
      </c>
      <c r="E1196" s="8">
        <v>366</v>
      </c>
      <c r="F1196" s="1" t="s">
        <v>6132</v>
      </c>
      <c r="G1196" s="8">
        <v>183485000</v>
      </c>
      <c r="H1196" s="1" t="s">
        <v>3894</v>
      </c>
      <c r="I1196" s="1" t="s">
        <v>24</v>
      </c>
    </row>
    <row r="1197" spans="1:9" ht="15">
      <c r="A1197" s="1" t="s">
        <v>6229</v>
      </c>
      <c r="B1197" s="1" t="s">
        <v>6230</v>
      </c>
      <c r="C1197" s="1" t="s">
        <v>221</v>
      </c>
      <c r="D1197" s="7">
        <v>40884</v>
      </c>
      <c r="E1197" s="8">
        <v>367</v>
      </c>
      <c r="F1197" s="1" t="s">
        <v>6132</v>
      </c>
      <c r="G1197" s="8">
        <v>153495000</v>
      </c>
      <c r="H1197" s="1" t="s">
        <v>3894</v>
      </c>
      <c r="I1197" s="1" t="s">
        <v>24</v>
      </c>
    </row>
    <row r="1198" spans="1:9" ht="15">
      <c r="A1198" s="1" t="s">
        <v>6231</v>
      </c>
      <c r="B1198" s="1" t="s">
        <v>6230</v>
      </c>
      <c r="C1198" s="1" t="s">
        <v>221</v>
      </c>
      <c r="D1198" s="7">
        <v>40884</v>
      </c>
      <c r="E1198" s="8">
        <v>368</v>
      </c>
      <c r="F1198" s="1" t="s">
        <v>6132</v>
      </c>
      <c r="G1198" s="8">
        <v>27751000</v>
      </c>
      <c r="H1198" s="1" t="s">
        <v>3894</v>
      </c>
      <c r="I1198" s="1" t="s">
        <v>24</v>
      </c>
    </row>
    <row r="1199" spans="1:9" ht="15">
      <c r="A1199" s="1" t="s">
        <v>6232</v>
      </c>
      <c r="B1199" s="1" t="s">
        <v>6233</v>
      </c>
      <c r="C1199" s="1" t="s">
        <v>221</v>
      </c>
      <c r="D1199" s="7">
        <v>40884</v>
      </c>
      <c r="E1199" s="8">
        <v>369</v>
      </c>
      <c r="F1199" s="1" t="s">
        <v>6132</v>
      </c>
      <c r="G1199" s="8">
        <v>613000000</v>
      </c>
      <c r="H1199" s="1" t="s">
        <v>3894</v>
      </c>
      <c r="I1199" s="1" t="s">
        <v>24</v>
      </c>
    </row>
    <row r="1200" spans="1:9" ht="15">
      <c r="A1200" s="1" t="s">
        <v>6234</v>
      </c>
      <c r="B1200" s="1" t="s">
        <v>6235</v>
      </c>
      <c r="C1200" s="1" t="s">
        <v>221</v>
      </c>
      <c r="D1200" s="7">
        <v>40885</v>
      </c>
      <c r="E1200" s="8">
        <v>370</v>
      </c>
      <c r="F1200" s="1" t="s">
        <v>6132</v>
      </c>
      <c r="G1200" s="8">
        <v>5100000</v>
      </c>
      <c r="H1200" s="1" t="s">
        <v>3894</v>
      </c>
      <c r="I1200" s="1" t="s">
        <v>24</v>
      </c>
    </row>
    <row r="1201" spans="1:9" ht="15">
      <c r="A1201" s="1" t="s">
        <v>6236</v>
      </c>
      <c r="B1201" s="1" t="s">
        <v>6237</v>
      </c>
      <c r="C1201" s="1" t="s">
        <v>221</v>
      </c>
      <c r="D1201" s="7">
        <v>40885</v>
      </c>
      <c r="E1201" s="8">
        <v>371</v>
      </c>
      <c r="F1201" s="1" t="s">
        <v>6132</v>
      </c>
      <c r="G1201" s="8">
        <v>25000000</v>
      </c>
      <c r="H1201" s="1" t="s">
        <v>3894</v>
      </c>
      <c r="I1201" s="1" t="s">
        <v>24</v>
      </c>
    </row>
    <row r="1202" spans="1:9" ht="15">
      <c r="A1202" s="1" t="s">
        <v>6238</v>
      </c>
      <c r="B1202" s="1" t="s">
        <v>6239</v>
      </c>
      <c r="C1202" s="1" t="s">
        <v>221</v>
      </c>
      <c r="D1202" s="7">
        <v>40885</v>
      </c>
      <c r="E1202" s="8">
        <v>372</v>
      </c>
      <c r="F1202" s="1" t="s">
        <v>6132</v>
      </c>
      <c r="G1202" s="8">
        <v>5000000</v>
      </c>
      <c r="H1202" s="1" t="s">
        <v>3894</v>
      </c>
      <c r="I1202" s="1" t="s">
        <v>24</v>
      </c>
    </row>
    <row r="1203" spans="1:9" ht="15">
      <c r="A1203" s="1" t="s">
        <v>6240</v>
      </c>
      <c r="B1203" s="1" t="s">
        <v>6241</v>
      </c>
      <c r="C1203" s="1" t="s">
        <v>221</v>
      </c>
      <c r="D1203" s="7">
        <v>40885</v>
      </c>
      <c r="E1203" s="8">
        <v>373</v>
      </c>
      <c r="F1203" s="1" t="s">
        <v>6132</v>
      </c>
      <c r="G1203" s="8">
        <v>5405500000</v>
      </c>
      <c r="H1203" s="1" t="s">
        <v>3894</v>
      </c>
      <c r="I1203" s="1" t="s">
        <v>24</v>
      </c>
    </row>
    <row r="1204" spans="1:9" ht="15">
      <c r="A1204" s="1" t="s">
        <v>6242</v>
      </c>
      <c r="B1204" s="1" t="s">
        <v>6243</v>
      </c>
      <c r="C1204" s="1" t="s">
        <v>221</v>
      </c>
      <c r="D1204" s="7">
        <v>40886</v>
      </c>
      <c r="E1204" s="8">
        <v>374</v>
      </c>
      <c r="F1204" s="1" t="s">
        <v>6132</v>
      </c>
      <c r="G1204" s="8">
        <v>105000000</v>
      </c>
      <c r="H1204" s="1" t="s">
        <v>3894</v>
      </c>
      <c r="I1204" s="1" t="s">
        <v>24</v>
      </c>
    </row>
    <row r="1205" spans="1:9" ht="15">
      <c r="A1205" s="1" t="s">
        <v>6244</v>
      </c>
      <c r="B1205" s="1" t="s">
        <v>6245</v>
      </c>
      <c r="C1205" s="1" t="s">
        <v>221</v>
      </c>
      <c r="D1205" s="7">
        <v>40889</v>
      </c>
      <c r="E1205" s="8">
        <v>375</v>
      </c>
      <c r="F1205" s="1" t="s">
        <v>6132</v>
      </c>
      <c r="G1205" s="8">
        <v>5000000</v>
      </c>
      <c r="H1205" s="1" t="s">
        <v>3894</v>
      </c>
      <c r="I1205" s="1" t="s">
        <v>24</v>
      </c>
    </row>
    <row r="1206" spans="1:9" ht="15">
      <c r="A1206" s="1" t="s">
        <v>6246</v>
      </c>
      <c r="B1206" s="1" t="s">
        <v>6247</v>
      </c>
      <c r="C1206" s="1" t="s">
        <v>221</v>
      </c>
      <c r="D1206" s="7">
        <v>40889</v>
      </c>
      <c r="E1206" s="8">
        <v>376</v>
      </c>
      <c r="F1206" s="1" t="s">
        <v>6132</v>
      </c>
      <c r="G1206" s="8">
        <v>15000000</v>
      </c>
      <c r="H1206" s="1" t="s">
        <v>3894</v>
      </c>
      <c r="I1206" s="1" t="s">
        <v>24</v>
      </c>
    </row>
    <row r="1207" spans="1:9" ht="15">
      <c r="A1207" s="1" t="s">
        <v>6248</v>
      </c>
      <c r="B1207" s="1" t="s">
        <v>6249</v>
      </c>
      <c r="C1207" s="1" t="s">
        <v>221</v>
      </c>
      <c r="D1207" s="7">
        <v>40889</v>
      </c>
      <c r="E1207" s="8">
        <v>377</v>
      </c>
      <c r="F1207" s="1" t="s">
        <v>6132</v>
      </c>
      <c r="G1207" s="8">
        <v>60000000</v>
      </c>
      <c r="H1207" s="1" t="s">
        <v>3894</v>
      </c>
      <c r="I1207" s="1" t="s">
        <v>24</v>
      </c>
    </row>
    <row r="1208" spans="1:9" ht="15">
      <c r="A1208" s="1" t="s">
        <v>6250</v>
      </c>
      <c r="B1208" s="1" t="s">
        <v>6251</v>
      </c>
      <c r="C1208" s="1" t="s">
        <v>221</v>
      </c>
      <c r="D1208" s="7">
        <v>40889</v>
      </c>
      <c r="E1208" s="8">
        <v>378</v>
      </c>
      <c r="F1208" s="1" t="s">
        <v>6132</v>
      </c>
      <c r="G1208" s="8">
        <v>150000000</v>
      </c>
      <c r="H1208" s="1" t="s">
        <v>3894</v>
      </c>
      <c r="I1208" s="1" t="s">
        <v>24</v>
      </c>
    </row>
    <row r="1209" spans="1:9" ht="15">
      <c r="A1209" s="1" t="s">
        <v>6252</v>
      </c>
      <c r="B1209" s="1" t="s">
        <v>6253</v>
      </c>
      <c r="C1209" s="1" t="s">
        <v>221</v>
      </c>
      <c r="D1209" s="7">
        <v>40890</v>
      </c>
      <c r="E1209" s="8">
        <v>379</v>
      </c>
      <c r="F1209" s="1" t="s">
        <v>6132</v>
      </c>
      <c r="G1209" s="8">
        <v>225000000</v>
      </c>
      <c r="H1209" s="1" t="s">
        <v>3894</v>
      </c>
      <c r="I1209" s="1" t="s">
        <v>24</v>
      </c>
    </row>
    <row r="1210" spans="1:9" ht="15">
      <c r="A1210" s="1" t="s">
        <v>6254</v>
      </c>
      <c r="B1210" s="1" t="s">
        <v>6255</v>
      </c>
      <c r="C1210" s="1" t="s">
        <v>221</v>
      </c>
      <c r="D1210" s="7">
        <v>40890</v>
      </c>
      <c r="E1210" s="8">
        <v>380</v>
      </c>
      <c r="F1210" s="1" t="s">
        <v>6132</v>
      </c>
      <c r="G1210" s="8">
        <v>12000000</v>
      </c>
      <c r="H1210" s="1" t="s">
        <v>3894</v>
      </c>
      <c r="I1210" s="1" t="s">
        <v>24</v>
      </c>
    </row>
    <row r="1211" spans="1:9" ht="15">
      <c r="A1211" s="1" t="s">
        <v>6256</v>
      </c>
      <c r="B1211" s="1" t="s">
        <v>6257</v>
      </c>
      <c r="C1211" s="1" t="s">
        <v>221</v>
      </c>
      <c r="D1211" s="7">
        <v>40890</v>
      </c>
      <c r="E1211" s="8">
        <v>381</v>
      </c>
      <c r="F1211" s="1" t="s">
        <v>6132</v>
      </c>
      <c r="G1211" s="8">
        <v>5000000</v>
      </c>
      <c r="H1211" s="1" t="s">
        <v>3894</v>
      </c>
      <c r="I1211" s="1" t="s">
        <v>24</v>
      </c>
    </row>
    <row r="1212" spans="1:9" ht="15">
      <c r="A1212" s="1" t="s">
        <v>6258</v>
      </c>
      <c r="B1212" s="1" t="s">
        <v>6259</v>
      </c>
      <c r="C1212" s="1" t="s">
        <v>221</v>
      </c>
      <c r="D1212" s="7">
        <v>40891</v>
      </c>
      <c r="E1212" s="8">
        <v>382</v>
      </c>
      <c r="F1212" s="1" t="s">
        <v>6132</v>
      </c>
      <c r="G1212" s="8">
        <v>5000000</v>
      </c>
      <c r="H1212" s="1" t="s">
        <v>3894</v>
      </c>
      <c r="I1212" s="1" t="s">
        <v>24</v>
      </c>
    </row>
    <row r="1213" spans="1:9" ht="15">
      <c r="A1213" s="1" t="s">
        <v>6260</v>
      </c>
      <c r="B1213" s="1" t="s">
        <v>6261</v>
      </c>
      <c r="C1213" s="1" t="s">
        <v>221</v>
      </c>
      <c r="D1213" s="7">
        <v>40891</v>
      </c>
      <c r="E1213" s="8">
        <v>383</v>
      </c>
      <c r="F1213" s="1" t="s">
        <v>6132</v>
      </c>
      <c r="G1213" s="8">
        <v>2900000</v>
      </c>
      <c r="H1213" s="1" t="s">
        <v>3894</v>
      </c>
      <c r="I1213" s="1" t="s">
        <v>24</v>
      </c>
    </row>
    <row r="1214" spans="1:9" ht="15">
      <c r="A1214" s="1" t="s">
        <v>6262</v>
      </c>
      <c r="B1214" s="1" t="s">
        <v>6263</v>
      </c>
      <c r="C1214" s="1" t="s">
        <v>221</v>
      </c>
      <c r="D1214" s="7">
        <v>40891</v>
      </c>
      <c r="E1214" s="8">
        <v>384</v>
      </c>
      <c r="F1214" s="1" t="s">
        <v>6132</v>
      </c>
      <c r="G1214" s="8">
        <v>100000</v>
      </c>
      <c r="H1214" s="1" t="s">
        <v>3894</v>
      </c>
      <c r="I1214" s="1" t="s">
        <v>24</v>
      </c>
    </row>
    <row r="1215" spans="1:9" ht="15">
      <c r="A1215" s="1" t="s">
        <v>6264</v>
      </c>
      <c r="B1215" s="1" t="s">
        <v>6265</v>
      </c>
      <c r="C1215" s="1" t="s">
        <v>221</v>
      </c>
      <c r="D1215" s="7">
        <v>40891</v>
      </c>
      <c r="E1215" s="8">
        <v>385</v>
      </c>
      <c r="F1215" s="1" t="s">
        <v>6132</v>
      </c>
      <c r="G1215" s="8">
        <v>2000000</v>
      </c>
      <c r="H1215" s="1" t="s">
        <v>3894</v>
      </c>
      <c r="I1215" s="1" t="s">
        <v>24</v>
      </c>
    </row>
    <row r="1216" spans="1:9" ht="15">
      <c r="A1216" s="1" t="s">
        <v>6266</v>
      </c>
      <c r="B1216" s="1" t="s">
        <v>6267</v>
      </c>
      <c r="C1216" s="1" t="s">
        <v>221</v>
      </c>
      <c r="D1216" s="7">
        <v>40891</v>
      </c>
      <c r="E1216" s="8">
        <v>386</v>
      </c>
      <c r="F1216" s="1" t="s">
        <v>6132</v>
      </c>
      <c r="G1216" s="8">
        <v>300000000</v>
      </c>
      <c r="H1216" s="1" t="s">
        <v>3894</v>
      </c>
      <c r="I1216" s="1" t="s">
        <v>24</v>
      </c>
    </row>
    <row r="1217" spans="1:9" ht="15">
      <c r="A1217" s="1" t="s">
        <v>6268</v>
      </c>
      <c r="B1217" s="1" t="s">
        <v>6269</v>
      </c>
      <c r="C1217" s="1" t="s">
        <v>221</v>
      </c>
      <c r="D1217" s="7">
        <v>40892</v>
      </c>
      <c r="E1217" s="8">
        <v>387</v>
      </c>
      <c r="F1217" s="1" t="s">
        <v>6132</v>
      </c>
      <c r="G1217" s="8">
        <v>5000000</v>
      </c>
      <c r="H1217" s="1" t="s">
        <v>3894</v>
      </c>
      <c r="I1217" s="1" t="s">
        <v>24</v>
      </c>
    </row>
    <row r="1218" spans="1:9" ht="15">
      <c r="A1218" s="1" t="s">
        <v>6270</v>
      </c>
      <c r="B1218" s="1" t="s">
        <v>6271</v>
      </c>
      <c r="C1218" s="1" t="s">
        <v>221</v>
      </c>
      <c r="D1218" s="7">
        <v>40892</v>
      </c>
      <c r="E1218" s="8">
        <v>388</v>
      </c>
      <c r="F1218" s="1" t="s">
        <v>6132</v>
      </c>
      <c r="G1218" s="8">
        <v>10000000</v>
      </c>
      <c r="H1218" s="1" t="s">
        <v>3894</v>
      </c>
      <c r="I1218" s="1" t="s">
        <v>24</v>
      </c>
    </row>
    <row r="1219" spans="1:9" ht="15">
      <c r="A1219" s="1" t="s">
        <v>6272</v>
      </c>
      <c r="B1219" s="1" t="s">
        <v>6269</v>
      </c>
      <c r="C1219" s="1" t="s">
        <v>221</v>
      </c>
      <c r="D1219" s="7">
        <v>40892</v>
      </c>
      <c r="E1219" s="8">
        <v>389</v>
      </c>
      <c r="F1219" s="1" t="s">
        <v>6132</v>
      </c>
      <c r="G1219" s="8">
        <v>10000000</v>
      </c>
      <c r="H1219" s="1" t="s">
        <v>3894</v>
      </c>
      <c r="I1219" s="1" t="s">
        <v>24</v>
      </c>
    </row>
    <row r="1220" spans="1:9" ht="15">
      <c r="A1220" s="1" t="s">
        <v>6273</v>
      </c>
      <c r="B1220" s="1" t="s">
        <v>6274</v>
      </c>
      <c r="C1220" s="1" t="s">
        <v>221</v>
      </c>
      <c r="D1220" s="7">
        <v>40893</v>
      </c>
      <c r="E1220" s="8">
        <v>390</v>
      </c>
      <c r="F1220" s="1" t="s">
        <v>6132</v>
      </c>
      <c r="G1220" s="8">
        <v>5000000</v>
      </c>
      <c r="H1220" s="1" t="s">
        <v>3894</v>
      </c>
      <c r="I1220" s="1" t="s">
        <v>24</v>
      </c>
    </row>
    <row r="1221" spans="1:9" ht="15">
      <c r="A1221" s="1" t="s">
        <v>6275</v>
      </c>
      <c r="B1221" s="1" t="s">
        <v>6276</v>
      </c>
      <c r="C1221" s="1" t="s">
        <v>221</v>
      </c>
      <c r="D1221" s="7">
        <v>40893</v>
      </c>
      <c r="E1221" s="8">
        <v>391</v>
      </c>
      <c r="F1221" s="1" t="s">
        <v>6132</v>
      </c>
      <c r="G1221" s="8">
        <v>5000000</v>
      </c>
      <c r="H1221" s="1" t="s">
        <v>3894</v>
      </c>
      <c r="I1221" s="1" t="s">
        <v>24</v>
      </c>
    </row>
    <row r="1222" spans="1:9" ht="15">
      <c r="A1222" s="1" t="s">
        <v>6277</v>
      </c>
      <c r="B1222" s="1" t="s">
        <v>6278</v>
      </c>
      <c r="C1222" s="1" t="s">
        <v>221</v>
      </c>
      <c r="D1222" s="7">
        <v>40893</v>
      </c>
      <c r="E1222" s="8">
        <v>392</v>
      </c>
      <c r="F1222" s="1" t="s">
        <v>6132</v>
      </c>
      <c r="G1222" s="8">
        <v>5000000</v>
      </c>
      <c r="H1222" s="1" t="s">
        <v>3894</v>
      </c>
      <c r="I1222" s="1" t="s">
        <v>24</v>
      </c>
    </row>
    <row r="1223" spans="1:9" ht="15">
      <c r="A1223" s="1" t="s">
        <v>6279</v>
      </c>
      <c r="B1223" s="1" t="s">
        <v>6280</v>
      </c>
      <c r="C1223" s="1" t="s">
        <v>221</v>
      </c>
      <c r="D1223" s="7">
        <v>40896</v>
      </c>
      <c r="E1223" s="8">
        <v>393</v>
      </c>
      <c r="F1223" s="1" t="s">
        <v>6132</v>
      </c>
      <c r="G1223" s="8">
        <v>150000</v>
      </c>
      <c r="H1223" s="1" t="s">
        <v>3894</v>
      </c>
      <c r="I1223" s="1" t="s">
        <v>24</v>
      </c>
    </row>
    <row r="1224" spans="1:9" ht="15">
      <c r="A1224" s="1" t="s">
        <v>6281</v>
      </c>
      <c r="B1224" s="1" t="s">
        <v>6282</v>
      </c>
      <c r="C1224" s="1" t="s">
        <v>221</v>
      </c>
      <c r="D1224" s="7">
        <v>40897</v>
      </c>
      <c r="E1224" s="8">
        <v>394</v>
      </c>
      <c r="F1224" s="1" t="s">
        <v>6132</v>
      </c>
      <c r="G1224" s="8">
        <v>300000000</v>
      </c>
      <c r="H1224" s="1" t="s">
        <v>3894</v>
      </c>
      <c r="I1224" s="1" t="s">
        <v>24</v>
      </c>
    </row>
    <row r="1225" spans="1:9" ht="15">
      <c r="A1225" s="1" t="s">
        <v>6283</v>
      </c>
      <c r="B1225" s="1" t="s">
        <v>6284</v>
      </c>
      <c r="C1225" s="1" t="s">
        <v>221</v>
      </c>
      <c r="D1225" s="7">
        <v>40897</v>
      </c>
      <c r="E1225" s="8">
        <v>395</v>
      </c>
      <c r="F1225" s="1" t="s">
        <v>6132</v>
      </c>
      <c r="G1225" s="8">
        <v>50000000</v>
      </c>
      <c r="H1225" s="1" t="s">
        <v>3894</v>
      </c>
      <c r="I1225" s="1" t="s">
        <v>24</v>
      </c>
    </row>
    <row r="1226" spans="1:9" ht="15">
      <c r="A1226" s="1" t="s">
        <v>6285</v>
      </c>
      <c r="B1226" s="1" t="s">
        <v>6286</v>
      </c>
      <c r="C1226" s="1" t="s">
        <v>221</v>
      </c>
      <c r="D1226" s="7">
        <v>40897</v>
      </c>
      <c r="E1226" s="8">
        <v>396</v>
      </c>
      <c r="F1226" s="1" t="s">
        <v>6132</v>
      </c>
      <c r="G1226" s="8">
        <v>5000000</v>
      </c>
      <c r="H1226" s="1" t="s">
        <v>3894</v>
      </c>
      <c r="I1226" s="1" t="s">
        <v>24</v>
      </c>
    </row>
    <row r="1227" spans="1:9" ht="15">
      <c r="A1227" s="1" t="s">
        <v>6287</v>
      </c>
      <c r="B1227" s="1" t="s">
        <v>6288</v>
      </c>
      <c r="C1227" s="1" t="s">
        <v>221</v>
      </c>
      <c r="D1227" s="7">
        <v>40897</v>
      </c>
      <c r="E1227" s="8">
        <v>397</v>
      </c>
      <c r="F1227" s="1" t="s">
        <v>6132</v>
      </c>
      <c r="G1227" s="8">
        <v>5000000</v>
      </c>
      <c r="H1227" s="1" t="s">
        <v>3894</v>
      </c>
      <c r="I1227" s="1" t="s">
        <v>24</v>
      </c>
    </row>
    <row r="1228" spans="1:9" ht="15">
      <c r="A1228" s="1" t="s">
        <v>6289</v>
      </c>
      <c r="B1228" s="1" t="s">
        <v>6290</v>
      </c>
      <c r="C1228" s="1" t="s">
        <v>221</v>
      </c>
      <c r="D1228" s="7">
        <v>40898</v>
      </c>
      <c r="E1228" s="8">
        <v>398</v>
      </c>
      <c r="F1228" s="1" t="s">
        <v>6132</v>
      </c>
      <c r="G1228" s="8">
        <v>20000000</v>
      </c>
      <c r="H1228" s="1" t="s">
        <v>3894</v>
      </c>
      <c r="I1228" s="1" t="s">
        <v>24</v>
      </c>
    </row>
    <row r="1229" spans="1:9" ht="15">
      <c r="A1229" s="1" t="s">
        <v>6291</v>
      </c>
      <c r="B1229" s="1" t="s">
        <v>6292</v>
      </c>
      <c r="C1229" s="1" t="s">
        <v>221</v>
      </c>
      <c r="D1229" s="7">
        <v>40898</v>
      </c>
      <c r="E1229" s="8">
        <v>399</v>
      </c>
      <c r="F1229" s="1" t="s">
        <v>6132</v>
      </c>
      <c r="G1229" s="8">
        <v>5000000</v>
      </c>
      <c r="H1229" s="1" t="s">
        <v>3894</v>
      </c>
      <c r="I1229" s="1" t="s">
        <v>24</v>
      </c>
    </row>
    <row r="1230" spans="1:9" ht="15">
      <c r="A1230" s="1" t="s">
        <v>6293</v>
      </c>
      <c r="B1230" s="1" t="s">
        <v>6294</v>
      </c>
      <c r="C1230" s="1" t="s">
        <v>221</v>
      </c>
      <c r="D1230" s="7">
        <v>40898</v>
      </c>
      <c r="E1230" s="8">
        <v>400</v>
      </c>
      <c r="F1230" s="1" t="s">
        <v>6132</v>
      </c>
      <c r="G1230" s="8">
        <v>1253807</v>
      </c>
      <c r="H1230" s="1" t="s">
        <v>4177</v>
      </c>
      <c r="I1230" s="1" t="s">
        <v>24</v>
      </c>
    </row>
    <row r="1231" spans="1:9" ht="15">
      <c r="A1231" s="1" t="s">
        <v>6295</v>
      </c>
      <c r="B1231" s="1" t="s">
        <v>6296</v>
      </c>
      <c r="C1231" s="1" t="s">
        <v>221</v>
      </c>
      <c r="D1231" s="7">
        <v>40898</v>
      </c>
      <c r="E1231" s="8">
        <v>401</v>
      </c>
      <c r="F1231" s="1" t="s">
        <v>6132</v>
      </c>
      <c r="G1231" s="8">
        <v>1050000000</v>
      </c>
      <c r="H1231" s="1" t="s">
        <v>3894</v>
      </c>
      <c r="I1231" s="1" t="s">
        <v>24</v>
      </c>
    </row>
    <row r="1232" spans="1:9" ht="15">
      <c r="A1232" s="1" t="s">
        <v>6297</v>
      </c>
      <c r="B1232" s="1" t="s">
        <v>6298</v>
      </c>
      <c r="C1232" s="1" t="s">
        <v>221</v>
      </c>
      <c r="D1232" s="7">
        <v>40898</v>
      </c>
      <c r="E1232" s="8">
        <v>402</v>
      </c>
      <c r="F1232" s="1" t="s">
        <v>6132</v>
      </c>
      <c r="G1232" s="8">
        <v>24600000</v>
      </c>
      <c r="H1232" s="1" t="s">
        <v>3894</v>
      </c>
      <c r="I1232" s="1" t="s">
        <v>24</v>
      </c>
    </row>
    <row r="1233" spans="1:9" ht="15">
      <c r="A1233" s="1" t="s">
        <v>6299</v>
      </c>
      <c r="B1233" s="1" t="s">
        <v>6300</v>
      </c>
      <c r="C1233" s="1" t="s">
        <v>221</v>
      </c>
      <c r="D1233" s="7">
        <v>40899</v>
      </c>
      <c r="E1233" s="8">
        <v>403</v>
      </c>
      <c r="F1233" s="1" t="s">
        <v>6132</v>
      </c>
      <c r="G1233" s="8">
        <v>5000000</v>
      </c>
      <c r="H1233" s="1" t="s">
        <v>3894</v>
      </c>
      <c r="I1233" s="1" t="s">
        <v>24</v>
      </c>
    </row>
    <row r="1234" spans="1:9" ht="15">
      <c r="A1234" s="1" t="s">
        <v>6301</v>
      </c>
      <c r="B1234" s="1" t="s">
        <v>6302</v>
      </c>
      <c r="C1234" s="1" t="s">
        <v>221</v>
      </c>
      <c r="D1234" s="7">
        <v>40899</v>
      </c>
      <c r="E1234" s="8">
        <v>404</v>
      </c>
      <c r="F1234" s="1" t="s">
        <v>6132</v>
      </c>
      <c r="G1234" s="8">
        <v>5000000</v>
      </c>
      <c r="H1234" s="1" t="s">
        <v>3894</v>
      </c>
      <c r="I1234" s="1" t="s">
        <v>24</v>
      </c>
    </row>
    <row r="1235" spans="1:9" ht="15">
      <c r="A1235" s="1" t="s">
        <v>6303</v>
      </c>
      <c r="B1235" s="1" t="s">
        <v>6304</v>
      </c>
      <c r="C1235" s="1" t="s">
        <v>221</v>
      </c>
      <c r="D1235" s="7">
        <v>40900</v>
      </c>
      <c r="E1235" s="8">
        <v>405</v>
      </c>
      <c r="F1235" s="1" t="s">
        <v>6132</v>
      </c>
      <c r="G1235" s="8">
        <v>5000000</v>
      </c>
      <c r="H1235" s="1" t="s">
        <v>3894</v>
      </c>
      <c r="I1235" s="1" t="s">
        <v>24</v>
      </c>
    </row>
    <row r="1236" spans="1:9" ht="15">
      <c r="A1236" s="1" t="s">
        <v>6305</v>
      </c>
      <c r="B1236" s="1" t="s">
        <v>6306</v>
      </c>
      <c r="C1236" s="1" t="s">
        <v>221</v>
      </c>
      <c r="D1236" s="7">
        <v>40904</v>
      </c>
      <c r="E1236" s="8">
        <v>406</v>
      </c>
      <c r="F1236" s="1" t="s">
        <v>6132</v>
      </c>
      <c r="G1236" s="8">
        <v>5000000</v>
      </c>
      <c r="H1236" s="1" t="s">
        <v>3894</v>
      </c>
      <c r="I1236" s="1" t="s">
        <v>24</v>
      </c>
    </row>
    <row r="1237" ht="15">
      <c r="G1237" s="8">
        <f>SUM(G1069:G1236)</f>
        <v>59657243032</v>
      </c>
    </row>
    <row r="1238" spans="5:6" ht="15">
      <c r="E1238" s="3" t="s">
        <v>7305</v>
      </c>
      <c r="F1238" s="3">
        <f>G1237/E1236</f>
        <v>146939022.24630541</v>
      </c>
    </row>
    <row r="1242" spans="2:34" ht="15">
      <c r="B1242" s="4" t="s">
        <v>3</v>
      </c>
      <c r="C1242" s="4" t="s">
        <v>4</v>
      </c>
      <c r="D1242" s="4" t="s">
        <v>218</v>
      </c>
      <c r="E1242" s="4" t="s">
        <v>24765</v>
      </c>
      <c r="F1242" s="4" t="s">
        <v>24766</v>
      </c>
      <c r="G1242" s="335" t="s">
        <v>5</v>
      </c>
      <c r="H1242" s="4" t="s">
        <v>1853</v>
      </c>
      <c r="I1242" s="4" t="s">
        <v>19513</v>
      </c>
      <c r="J1242" s="4" t="s">
        <v>19514</v>
      </c>
      <c r="K1242" s="4" t="s">
        <v>8</v>
      </c>
      <c r="L1242" s="4" t="s">
        <v>9</v>
      </c>
      <c r="M1242" s="4" t="s">
        <v>24724</v>
      </c>
      <c r="N1242" s="4" t="s">
        <v>24723</v>
      </c>
      <c r="O1242" s="4" t="s">
        <v>3889</v>
      </c>
      <c r="P1242" s="5" t="s">
        <v>11</v>
      </c>
      <c r="Q1242" s="4" t="s">
        <v>3890</v>
      </c>
      <c r="R1242" s="4" t="s">
        <v>24726</v>
      </c>
      <c r="S1242" s="4" t="s">
        <v>12</v>
      </c>
      <c r="T1242" s="4" t="s">
        <v>19512</v>
      </c>
      <c r="U1242" s="4" t="s">
        <v>24727</v>
      </c>
      <c r="V1242" s="4" t="s">
        <v>24728</v>
      </c>
      <c r="W1242" s="4" t="s">
        <v>24729</v>
      </c>
      <c r="X1242" s="4" t="s">
        <v>25424</v>
      </c>
      <c r="Y1242" s="4" t="s">
        <v>25425</v>
      </c>
      <c r="Z1242" s="4" t="s">
        <v>25426</v>
      </c>
      <c r="AA1242" s="4" t="s">
        <v>25427</v>
      </c>
      <c r="AB1242" s="4" t="s">
        <v>25428</v>
      </c>
      <c r="AC1242" s="4" t="s">
        <v>25429</v>
      </c>
      <c r="AD1242" s="4" t="s">
        <v>25430</v>
      </c>
      <c r="AE1242" s="4" t="s">
        <v>25431</v>
      </c>
      <c r="AF1242" s="4" t="s">
        <v>25432</v>
      </c>
      <c r="AG1242" s="4" t="s">
        <v>25433</v>
      </c>
      <c r="AH1242" s="4" t="s">
        <v>17</v>
      </c>
    </row>
    <row r="1243" spans="1:34" ht="15">
      <c r="A1243">
        <v>1</v>
      </c>
      <c r="B1243" s="1" t="s">
        <v>25434</v>
      </c>
      <c r="C1243" s="1" t="s">
        <v>25435</v>
      </c>
      <c r="D1243" s="1" t="s">
        <v>221</v>
      </c>
      <c r="E1243" s="1" t="s">
        <v>24768</v>
      </c>
      <c r="F1243" s="1" t="s">
        <v>25436</v>
      </c>
      <c r="G1243" s="341">
        <v>41031</v>
      </c>
      <c r="H1243" s="1" t="s">
        <v>25</v>
      </c>
      <c r="I1243" s="1" t="s">
        <v>19547</v>
      </c>
      <c r="J1243" s="1" t="s">
        <v>22435</v>
      </c>
      <c r="K1243" s="1" t="s">
        <v>24068</v>
      </c>
      <c r="L1243" s="1" t="s">
        <v>811</v>
      </c>
      <c r="M1243" s="1" t="s">
        <v>25437</v>
      </c>
      <c r="N1243" s="1" t="s">
        <v>25437</v>
      </c>
      <c r="O1243" s="1" t="s">
        <v>3169</v>
      </c>
      <c r="P1243" s="7">
        <v>39107</v>
      </c>
      <c r="Q1243" s="1" t="s">
        <v>3894</v>
      </c>
      <c r="R1243" s="1" t="s">
        <v>24739</v>
      </c>
      <c r="S1243" s="1" t="s">
        <v>24</v>
      </c>
      <c r="T1243" s="1" t="s">
        <v>25438</v>
      </c>
      <c r="U1243" s="1" t="s">
        <v>25439</v>
      </c>
      <c r="V1243" s="1" t="s">
        <v>25440</v>
      </c>
      <c r="W1243" s="1" t="s">
        <v>25441</v>
      </c>
      <c r="X1243" s="339">
        <v>41031.545810185184</v>
      </c>
      <c r="Y1243" s="1" t="s">
        <v>25442</v>
      </c>
      <c r="Z1243" s="1" t="s">
        <v>7313</v>
      </c>
      <c r="AA1243" s="1" t="s">
        <v>11491</v>
      </c>
      <c r="AB1243" s="1" t="s">
        <v>3149</v>
      </c>
      <c r="AC1243" s="1" t="s">
        <v>25443</v>
      </c>
      <c r="AD1243" s="1" t="s">
        <v>25444</v>
      </c>
      <c r="AE1243" s="1" t="s">
        <v>3149</v>
      </c>
      <c r="AF1243" s="1" t="s">
        <v>3149</v>
      </c>
      <c r="AG1243" s="1" t="s">
        <v>3149</v>
      </c>
      <c r="AH1243" s="1" t="s">
        <v>28</v>
      </c>
    </row>
    <row r="1244" spans="1:34" ht="15">
      <c r="A1244">
        <v>2</v>
      </c>
      <c r="B1244" s="1" t="s">
        <v>23877</v>
      </c>
      <c r="C1244" s="1" t="s">
        <v>25445</v>
      </c>
      <c r="D1244" s="1" t="s">
        <v>221</v>
      </c>
      <c r="E1244" s="1" t="s">
        <v>24768</v>
      </c>
      <c r="F1244" s="1" t="s">
        <v>25446</v>
      </c>
      <c r="G1244" s="7">
        <v>40955</v>
      </c>
      <c r="H1244" s="1" t="s">
        <v>25</v>
      </c>
      <c r="I1244" s="1" t="s">
        <v>19547</v>
      </c>
      <c r="J1244" s="1" t="s">
        <v>22196</v>
      </c>
      <c r="K1244" s="1" t="s">
        <v>23879</v>
      </c>
      <c r="L1244" s="1" t="s">
        <v>41</v>
      </c>
      <c r="M1244" s="1" t="s">
        <v>25437</v>
      </c>
      <c r="N1244" s="1" t="s">
        <v>25437</v>
      </c>
      <c r="O1244" s="1" t="s">
        <v>2519</v>
      </c>
      <c r="P1244" s="7">
        <v>39384</v>
      </c>
      <c r="Q1244" s="1" t="s">
        <v>3894</v>
      </c>
      <c r="R1244" s="1" t="s">
        <v>24739</v>
      </c>
      <c r="S1244" s="1" t="s">
        <v>24</v>
      </c>
      <c r="T1244" s="1" t="s">
        <v>23878</v>
      </c>
      <c r="U1244" s="1" t="s">
        <v>25447</v>
      </c>
      <c r="V1244" s="1" t="s">
        <v>25448</v>
      </c>
      <c r="W1244" s="1" t="s">
        <v>25449</v>
      </c>
      <c r="X1244" s="339">
        <v>40955.70380787037</v>
      </c>
      <c r="Y1244" s="1" t="s">
        <v>25450</v>
      </c>
      <c r="Z1244" s="1" t="s">
        <v>7313</v>
      </c>
      <c r="AA1244" s="1" t="s">
        <v>11491</v>
      </c>
      <c r="AB1244" s="1" t="s">
        <v>3149</v>
      </c>
      <c r="AC1244" s="1" t="s">
        <v>25443</v>
      </c>
      <c r="AD1244" s="1" t="s">
        <v>25444</v>
      </c>
      <c r="AE1244" s="1" t="s">
        <v>3149</v>
      </c>
      <c r="AF1244" s="1" t="s">
        <v>3149</v>
      </c>
      <c r="AG1244" s="1" t="s">
        <v>3149</v>
      </c>
      <c r="AH1244" s="1" t="s">
        <v>28</v>
      </c>
    </row>
    <row r="1245" spans="1:34" ht="15">
      <c r="A1245">
        <v>3</v>
      </c>
      <c r="B1245" s="1" t="s">
        <v>25451</v>
      </c>
      <c r="C1245" s="1" t="s">
        <v>25452</v>
      </c>
      <c r="D1245" s="1" t="s">
        <v>221</v>
      </c>
      <c r="E1245" s="1" t="s">
        <v>24768</v>
      </c>
      <c r="F1245" s="1" t="s">
        <v>25453</v>
      </c>
      <c r="G1245" s="7">
        <v>41134</v>
      </c>
      <c r="H1245" s="1" t="s">
        <v>25</v>
      </c>
      <c r="I1245" s="1" t="s">
        <v>19547</v>
      </c>
      <c r="J1245" s="1" t="s">
        <v>22129</v>
      </c>
      <c r="K1245" s="1" t="s">
        <v>25454</v>
      </c>
      <c r="L1245" s="1" t="s">
        <v>125</v>
      </c>
      <c r="M1245" s="1" t="s">
        <v>25437</v>
      </c>
      <c r="N1245" s="1" t="s">
        <v>25437</v>
      </c>
      <c r="O1245" s="1" t="s">
        <v>2519</v>
      </c>
      <c r="P1245" s="7">
        <v>39463</v>
      </c>
      <c r="Q1245" s="1" t="s">
        <v>3894</v>
      </c>
      <c r="R1245" s="1" t="s">
        <v>24739</v>
      </c>
      <c r="S1245" s="1" t="s">
        <v>24</v>
      </c>
      <c r="T1245" s="1" t="s">
        <v>25455</v>
      </c>
      <c r="U1245" s="1" t="s">
        <v>25456</v>
      </c>
      <c r="V1245" s="1" t="s">
        <v>25457</v>
      </c>
      <c r="W1245" s="1" t="s">
        <v>25458</v>
      </c>
      <c r="X1245" s="339">
        <v>41134.710648148146</v>
      </c>
      <c r="Y1245" s="1" t="s">
        <v>25459</v>
      </c>
      <c r="Z1245" s="1" t="s">
        <v>7313</v>
      </c>
      <c r="AA1245" s="1" t="s">
        <v>11491</v>
      </c>
      <c r="AB1245" s="1" t="s">
        <v>3149</v>
      </c>
      <c r="AC1245" s="1" t="s">
        <v>25443</v>
      </c>
      <c r="AD1245" s="1" t="s">
        <v>25444</v>
      </c>
      <c r="AE1245" s="1" t="s">
        <v>3149</v>
      </c>
      <c r="AF1245" s="1" t="s">
        <v>3149</v>
      </c>
      <c r="AG1245" s="1" t="s">
        <v>3149</v>
      </c>
      <c r="AH1245" s="1" t="s">
        <v>28</v>
      </c>
    </row>
    <row r="1246" spans="1:34" ht="15">
      <c r="A1246">
        <v>4</v>
      </c>
      <c r="B1246" s="1" t="s">
        <v>25460</v>
      </c>
      <c r="C1246" s="1" t="s">
        <v>25461</v>
      </c>
      <c r="D1246" s="1" t="s">
        <v>221</v>
      </c>
      <c r="E1246" s="1" t="s">
        <v>24768</v>
      </c>
      <c r="F1246" s="1" t="s">
        <v>25462</v>
      </c>
      <c r="G1246" s="7">
        <v>41201</v>
      </c>
      <c r="H1246" s="1" t="s">
        <v>25</v>
      </c>
      <c r="I1246" s="1" t="s">
        <v>19547</v>
      </c>
      <c r="J1246" s="1" t="s">
        <v>22202</v>
      </c>
      <c r="K1246" s="1" t="s">
        <v>25454</v>
      </c>
      <c r="L1246" s="1" t="s">
        <v>125</v>
      </c>
      <c r="M1246" s="1" t="s">
        <v>25437</v>
      </c>
      <c r="N1246" s="1" t="s">
        <v>25437</v>
      </c>
      <c r="O1246" s="1" t="s">
        <v>2519</v>
      </c>
      <c r="P1246" s="7">
        <v>39524</v>
      </c>
      <c r="Q1246" s="1" t="s">
        <v>3894</v>
      </c>
      <c r="R1246" s="1" t="s">
        <v>24770</v>
      </c>
      <c r="S1246" s="1" t="s">
        <v>24</v>
      </c>
      <c r="T1246" s="1" t="s">
        <v>25463</v>
      </c>
      <c r="U1246" s="1" t="s">
        <v>25464</v>
      </c>
      <c r="V1246" s="1" t="s">
        <v>25465</v>
      </c>
      <c r="W1246" s="1" t="s">
        <v>25466</v>
      </c>
      <c r="X1246" s="339">
        <v>41201.471377314818</v>
      </c>
      <c r="Y1246" s="1" t="s">
        <v>25467</v>
      </c>
      <c r="Z1246" s="1" t="s">
        <v>7313</v>
      </c>
      <c r="AA1246" s="1" t="s">
        <v>11491</v>
      </c>
      <c r="AB1246" s="1" t="s">
        <v>3149</v>
      </c>
      <c r="AC1246" s="1" t="s">
        <v>25443</v>
      </c>
      <c r="AD1246" s="1" t="s">
        <v>25444</v>
      </c>
      <c r="AE1246" s="1" t="s">
        <v>3149</v>
      </c>
      <c r="AF1246" s="1" t="s">
        <v>3149</v>
      </c>
      <c r="AG1246" s="1" t="s">
        <v>3149</v>
      </c>
      <c r="AH1246" s="1" t="s">
        <v>28</v>
      </c>
    </row>
    <row r="1247" spans="1:34" ht="15">
      <c r="A1247">
        <v>5</v>
      </c>
      <c r="B1247" s="1" t="s">
        <v>23880</v>
      </c>
      <c r="C1247" s="1" t="s">
        <v>25468</v>
      </c>
      <c r="D1247" s="1" t="s">
        <v>221</v>
      </c>
      <c r="E1247" s="1" t="s">
        <v>24768</v>
      </c>
      <c r="F1247" s="1" t="s">
        <v>25469</v>
      </c>
      <c r="G1247" s="7">
        <v>40925</v>
      </c>
      <c r="H1247" s="1" t="s">
        <v>25</v>
      </c>
      <c r="I1247" s="1" t="s">
        <v>19547</v>
      </c>
      <c r="J1247" s="1" t="s">
        <v>22385</v>
      </c>
      <c r="K1247" s="1" t="s">
        <v>23879</v>
      </c>
      <c r="L1247" s="1" t="s">
        <v>19557</v>
      </c>
      <c r="M1247" s="1" t="s">
        <v>25437</v>
      </c>
      <c r="N1247" s="1" t="s">
        <v>25437</v>
      </c>
      <c r="O1247" s="1" t="s">
        <v>19557</v>
      </c>
      <c r="P1247" s="7">
        <v>39552</v>
      </c>
      <c r="Q1247" s="1" t="s">
        <v>3894</v>
      </c>
      <c r="R1247" s="1" t="s">
        <v>24739</v>
      </c>
      <c r="S1247" s="1" t="s">
        <v>24</v>
      </c>
      <c r="T1247" s="1" t="s">
        <v>23881</v>
      </c>
      <c r="U1247" s="1" t="s">
        <v>25470</v>
      </c>
      <c r="V1247" s="1" t="s">
        <v>25471</v>
      </c>
      <c r="W1247" s="1" t="s">
        <v>25472</v>
      </c>
      <c r="X1247" s="339">
        <v>40925.623055555552</v>
      </c>
      <c r="Y1247" s="1" t="s">
        <v>25459</v>
      </c>
      <c r="Z1247" s="1" t="s">
        <v>7313</v>
      </c>
      <c r="AA1247" s="1" t="s">
        <v>11491</v>
      </c>
      <c r="AB1247" s="1" t="s">
        <v>3149</v>
      </c>
      <c r="AC1247" s="1" t="s">
        <v>25443</v>
      </c>
      <c r="AD1247" s="1" t="s">
        <v>25444</v>
      </c>
      <c r="AE1247" s="1" t="s">
        <v>3149</v>
      </c>
      <c r="AF1247" s="1" t="s">
        <v>3149</v>
      </c>
      <c r="AG1247" s="1" t="s">
        <v>3149</v>
      </c>
      <c r="AH1247" s="1" t="s">
        <v>28</v>
      </c>
    </row>
    <row r="1248" spans="1:34" ht="15">
      <c r="A1248">
        <v>6</v>
      </c>
      <c r="B1248" s="1" t="s">
        <v>25473</v>
      </c>
      <c r="C1248" s="1" t="s">
        <v>25474</v>
      </c>
      <c r="D1248" s="1" t="s">
        <v>221</v>
      </c>
      <c r="E1248" s="1" t="s">
        <v>24768</v>
      </c>
      <c r="F1248" s="1" t="s">
        <v>25475</v>
      </c>
      <c r="G1248" s="7">
        <v>40989</v>
      </c>
      <c r="H1248" s="1" t="s">
        <v>25</v>
      </c>
      <c r="I1248" s="1" t="s">
        <v>19547</v>
      </c>
      <c r="J1248" s="1" t="s">
        <v>20449</v>
      </c>
      <c r="K1248" s="1" t="s">
        <v>24068</v>
      </c>
      <c r="L1248" s="1" t="s">
        <v>22</v>
      </c>
      <c r="M1248" s="1" t="s">
        <v>25437</v>
      </c>
      <c r="N1248" s="1" t="s">
        <v>25437</v>
      </c>
      <c r="O1248" s="1" t="s">
        <v>25476</v>
      </c>
      <c r="P1248" s="7">
        <v>39707</v>
      </c>
      <c r="Q1248" s="1" t="s">
        <v>3894</v>
      </c>
      <c r="R1248" s="1" t="s">
        <v>24770</v>
      </c>
      <c r="S1248" s="1" t="s">
        <v>24</v>
      </c>
      <c r="T1248" s="1" t="s">
        <v>25477</v>
      </c>
      <c r="U1248" s="1" t="s">
        <v>25478</v>
      </c>
      <c r="V1248" s="1" t="s">
        <v>25479</v>
      </c>
      <c r="W1248" s="1" t="s">
        <v>25480</v>
      </c>
      <c r="X1248" s="339">
        <v>40989.585509259261</v>
      </c>
      <c r="Y1248" s="1" t="s">
        <v>25481</v>
      </c>
      <c r="Z1248" s="1" t="s">
        <v>7313</v>
      </c>
      <c r="AA1248" s="1" t="s">
        <v>11491</v>
      </c>
      <c r="AB1248" s="1" t="s">
        <v>3149</v>
      </c>
      <c r="AC1248" s="1" t="s">
        <v>25443</v>
      </c>
      <c r="AD1248" s="1" t="s">
        <v>25444</v>
      </c>
      <c r="AE1248" s="1" t="s">
        <v>3149</v>
      </c>
      <c r="AF1248" s="1" t="s">
        <v>3149</v>
      </c>
      <c r="AG1248" s="1" t="s">
        <v>3149</v>
      </c>
      <c r="AH1248" s="1" t="s">
        <v>28</v>
      </c>
    </row>
    <row r="1249" spans="1:34" ht="15">
      <c r="A1249">
        <v>7</v>
      </c>
      <c r="B1249" s="1" t="s">
        <v>25482</v>
      </c>
      <c r="C1249" s="1" t="s">
        <v>25483</v>
      </c>
      <c r="D1249" s="1" t="s">
        <v>221</v>
      </c>
      <c r="E1249" s="1" t="s">
        <v>24768</v>
      </c>
      <c r="F1249" s="1" t="s">
        <v>25484</v>
      </c>
      <c r="G1249" s="7">
        <v>41017</v>
      </c>
      <c r="H1249" s="1" t="s">
        <v>25</v>
      </c>
      <c r="I1249" s="1" t="s">
        <v>19547</v>
      </c>
      <c r="J1249" s="1" t="s">
        <v>22207</v>
      </c>
      <c r="K1249" s="1" t="s">
        <v>24068</v>
      </c>
      <c r="L1249" s="1" t="s">
        <v>21474</v>
      </c>
      <c r="M1249" s="1" t="s">
        <v>25437</v>
      </c>
      <c r="N1249" s="1" t="s">
        <v>25437</v>
      </c>
      <c r="O1249" s="1" t="s">
        <v>2519</v>
      </c>
      <c r="P1249" s="7">
        <v>39629</v>
      </c>
      <c r="Q1249" s="1" t="s">
        <v>3894</v>
      </c>
      <c r="R1249" s="1" t="s">
        <v>24739</v>
      </c>
      <c r="S1249" s="1" t="s">
        <v>24</v>
      </c>
      <c r="T1249" s="1" t="s">
        <v>25485</v>
      </c>
      <c r="U1249" s="1" t="s">
        <v>25486</v>
      </c>
      <c r="V1249" s="1" t="s">
        <v>25487</v>
      </c>
      <c r="W1249" s="1" t="s">
        <v>25488</v>
      </c>
      <c r="X1249" s="339">
        <v>41017.580729166664</v>
      </c>
      <c r="Y1249" s="1" t="s">
        <v>25481</v>
      </c>
      <c r="Z1249" s="1" t="s">
        <v>7313</v>
      </c>
      <c r="AA1249" s="1" t="s">
        <v>11491</v>
      </c>
      <c r="AB1249" s="1" t="s">
        <v>3149</v>
      </c>
      <c r="AC1249" s="1" t="s">
        <v>25443</v>
      </c>
      <c r="AD1249" s="1" t="s">
        <v>25444</v>
      </c>
      <c r="AE1249" s="1" t="s">
        <v>3149</v>
      </c>
      <c r="AF1249" s="1" t="s">
        <v>3149</v>
      </c>
      <c r="AG1249" s="1" t="s">
        <v>3149</v>
      </c>
      <c r="AH1249" s="1" t="s">
        <v>28</v>
      </c>
    </row>
    <row r="1250" spans="1:34" ht="15">
      <c r="A1250">
        <v>8</v>
      </c>
      <c r="B1250" s="1" t="s">
        <v>23882</v>
      </c>
      <c r="C1250" s="1" t="s">
        <v>25489</v>
      </c>
      <c r="D1250" s="1" t="s">
        <v>221</v>
      </c>
      <c r="E1250" s="1" t="s">
        <v>24768</v>
      </c>
      <c r="F1250" s="1" t="s">
        <v>25490</v>
      </c>
      <c r="G1250" s="7">
        <v>40946</v>
      </c>
      <c r="H1250" s="1" t="s">
        <v>25</v>
      </c>
      <c r="I1250" s="1" t="s">
        <v>19547</v>
      </c>
      <c r="J1250" s="1" t="s">
        <v>22341</v>
      </c>
      <c r="K1250" s="1" t="s">
        <v>23879</v>
      </c>
      <c r="L1250" s="1" t="s">
        <v>22</v>
      </c>
      <c r="M1250" s="1" t="s">
        <v>25437</v>
      </c>
      <c r="N1250" s="1" t="s">
        <v>25437</v>
      </c>
      <c r="O1250" s="1" t="s">
        <v>2519</v>
      </c>
      <c r="P1250" s="7">
        <v>39772</v>
      </c>
      <c r="Q1250" s="1" t="s">
        <v>3894</v>
      </c>
      <c r="R1250" s="1" t="s">
        <v>24770</v>
      </c>
      <c r="S1250" s="1" t="s">
        <v>24</v>
      </c>
      <c r="T1250" s="1" t="s">
        <v>23883</v>
      </c>
      <c r="U1250" s="1" t="s">
        <v>25491</v>
      </c>
      <c r="V1250" s="1" t="s">
        <v>25492</v>
      </c>
      <c r="W1250" s="1" t="s">
        <v>25493</v>
      </c>
      <c r="X1250" s="339">
        <v>40946.51054398148</v>
      </c>
      <c r="Y1250" s="1" t="s">
        <v>25494</v>
      </c>
      <c r="Z1250" s="1" t="s">
        <v>7313</v>
      </c>
      <c r="AA1250" s="1" t="s">
        <v>11491</v>
      </c>
      <c r="AB1250" s="1" t="s">
        <v>3149</v>
      </c>
      <c r="AC1250" s="1" t="s">
        <v>25443</v>
      </c>
      <c r="AD1250" s="1" t="s">
        <v>25444</v>
      </c>
      <c r="AE1250" s="1" t="s">
        <v>3149</v>
      </c>
      <c r="AF1250" s="1" t="s">
        <v>3149</v>
      </c>
      <c r="AG1250" s="1" t="s">
        <v>3149</v>
      </c>
      <c r="AH1250" s="1" t="s">
        <v>28</v>
      </c>
    </row>
    <row r="1251" spans="1:34" ht="15">
      <c r="A1251">
        <v>9</v>
      </c>
      <c r="B1251" s="1" t="s">
        <v>24066</v>
      </c>
      <c r="C1251" s="1" t="s">
        <v>25495</v>
      </c>
      <c r="D1251" s="1" t="s">
        <v>221</v>
      </c>
      <c r="E1251" s="1" t="s">
        <v>24768</v>
      </c>
      <c r="F1251" s="1" t="s">
        <v>25496</v>
      </c>
      <c r="G1251" s="7">
        <v>40973</v>
      </c>
      <c r="H1251" s="1" t="s">
        <v>25</v>
      </c>
      <c r="I1251" s="1" t="s">
        <v>19547</v>
      </c>
      <c r="J1251" s="1" t="s">
        <v>22120</v>
      </c>
      <c r="K1251" s="1" t="s">
        <v>24068</v>
      </c>
      <c r="L1251" s="1" t="s">
        <v>42</v>
      </c>
      <c r="M1251" s="1" t="s">
        <v>25437</v>
      </c>
      <c r="N1251" s="1" t="s">
        <v>25437</v>
      </c>
      <c r="O1251" s="1" t="s">
        <v>19557</v>
      </c>
      <c r="P1251" s="7">
        <v>39834</v>
      </c>
      <c r="Q1251" s="1" t="s">
        <v>3894</v>
      </c>
      <c r="R1251" s="1" t="s">
        <v>24770</v>
      </c>
      <c r="S1251" s="1" t="s">
        <v>24</v>
      </c>
      <c r="T1251" s="1" t="s">
        <v>24067</v>
      </c>
      <c r="U1251" s="1" t="s">
        <v>25497</v>
      </c>
      <c r="V1251" s="1" t="s">
        <v>25498</v>
      </c>
      <c r="W1251" s="1" t="s">
        <v>25499</v>
      </c>
      <c r="X1251" s="339">
        <v>40973.582627314812</v>
      </c>
      <c r="Y1251" s="1" t="s">
        <v>25467</v>
      </c>
      <c r="Z1251" s="1" t="s">
        <v>7313</v>
      </c>
      <c r="AA1251" s="1" t="s">
        <v>11491</v>
      </c>
      <c r="AB1251" s="1" t="s">
        <v>3149</v>
      </c>
      <c r="AC1251" s="1" t="s">
        <v>25443</v>
      </c>
      <c r="AD1251" s="1" t="s">
        <v>25444</v>
      </c>
      <c r="AE1251" s="1" t="s">
        <v>3149</v>
      </c>
      <c r="AF1251" s="1" t="s">
        <v>3149</v>
      </c>
      <c r="AG1251" s="1" t="s">
        <v>3149</v>
      </c>
      <c r="AH1251" s="1" t="s">
        <v>28</v>
      </c>
    </row>
    <row r="1252" spans="1:34" ht="15">
      <c r="A1252">
        <v>10</v>
      </c>
      <c r="B1252" s="1" t="s">
        <v>25500</v>
      </c>
      <c r="C1252" s="1" t="s">
        <v>25501</v>
      </c>
      <c r="D1252" s="1" t="s">
        <v>221</v>
      </c>
      <c r="E1252" s="1" t="s">
        <v>24768</v>
      </c>
      <c r="F1252" s="1" t="s">
        <v>25502</v>
      </c>
      <c r="G1252" s="7">
        <v>41241</v>
      </c>
      <c r="H1252" s="1" t="s">
        <v>25</v>
      </c>
      <c r="I1252" s="1" t="s">
        <v>19547</v>
      </c>
      <c r="J1252" s="1" t="s">
        <v>20441</v>
      </c>
      <c r="K1252" s="1" t="s">
        <v>25503</v>
      </c>
      <c r="L1252" s="1" t="s">
        <v>199</v>
      </c>
      <c r="M1252" s="1" t="s">
        <v>25437</v>
      </c>
      <c r="N1252" s="1" t="s">
        <v>25437</v>
      </c>
      <c r="O1252" s="1" t="s">
        <v>2519</v>
      </c>
      <c r="P1252" s="7">
        <v>39611</v>
      </c>
      <c r="Q1252" s="1" t="s">
        <v>3894</v>
      </c>
      <c r="R1252" s="1" t="s">
        <v>24739</v>
      </c>
      <c r="S1252" s="1" t="s">
        <v>24</v>
      </c>
      <c r="T1252" s="1" t="s">
        <v>25504</v>
      </c>
      <c r="U1252" s="1" t="s">
        <v>25505</v>
      </c>
      <c r="V1252" s="1" t="s">
        <v>25506</v>
      </c>
      <c r="W1252" s="1" t="s">
        <v>25507</v>
      </c>
      <c r="X1252" s="339">
        <v>41241.501643518517</v>
      </c>
      <c r="Y1252" s="1" t="s">
        <v>25494</v>
      </c>
      <c r="Z1252" s="1" t="s">
        <v>7313</v>
      </c>
      <c r="AA1252" s="1" t="s">
        <v>11491</v>
      </c>
      <c r="AB1252" s="1" t="s">
        <v>3149</v>
      </c>
      <c r="AC1252" s="1" t="s">
        <v>25443</v>
      </c>
      <c r="AD1252" s="1" t="s">
        <v>25444</v>
      </c>
      <c r="AE1252" s="1" t="s">
        <v>3149</v>
      </c>
      <c r="AF1252" s="1" t="s">
        <v>3149</v>
      </c>
      <c r="AG1252" s="1" t="s">
        <v>3149</v>
      </c>
      <c r="AH1252" s="1" t="s">
        <v>28</v>
      </c>
    </row>
    <row r="1253" spans="1:34" ht="15">
      <c r="A1253">
        <v>11</v>
      </c>
      <c r="B1253" s="1" t="s">
        <v>25508</v>
      </c>
      <c r="C1253" s="1" t="s">
        <v>25509</v>
      </c>
      <c r="D1253" s="1" t="s">
        <v>221</v>
      </c>
      <c r="E1253" s="1" t="s">
        <v>24768</v>
      </c>
      <c r="F1253" s="1" t="s">
        <v>25510</v>
      </c>
      <c r="G1253" s="7">
        <v>41234</v>
      </c>
      <c r="H1253" s="1" t="s">
        <v>25</v>
      </c>
      <c r="I1253" s="1" t="s">
        <v>19547</v>
      </c>
      <c r="J1253" s="1" t="s">
        <v>22132</v>
      </c>
      <c r="K1253" s="1" t="s">
        <v>25503</v>
      </c>
      <c r="L1253" s="1" t="s">
        <v>199</v>
      </c>
      <c r="M1253" s="1" t="s">
        <v>25437</v>
      </c>
      <c r="N1253" s="1" t="s">
        <v>25437</v>
      </c>
      <c r="O1253" s="1" t="s">
        <v>2519</v>
      </c>
      <c r="P1253" s="7">
        <v>39624</v>
      </c>
      <c r="Q1253" s="1" t="s">
        <v>3894</v>
      </c>
      <c r="R1253" s="1" t="s">
        <v>24739</v>
      </c>
      <c r="S1253" s="1" t="s">
        <v>24</v>
      </c>
      <c r="T1253" s="1" t="s">
        <v>25511</v>
      </c>
      <c r="U1253" s="1" t="s">
        <v>25512</v>
      </c>
      <c r="V1253" s="1" t="s">
        <v>25513</v>
      </c>
      <c r="W1253" s="1" t="s">
        <v>25514</v>
      </c>
      <c r="X1253" s="339">
        <v>41234.452986111108</v>
      </c>
      <c r="Y1253" s="1" t="s">
        <v>25442</v>
      </c>
      <c r="Z1253" s="1" t="s">
        <v>7313</v>
      </c>
      <c r="AA1253" s="1" t="s">
        <v>11491</v>
      </c>
      <c r="AB1253" s="1" t="s">
        <v>3149</v>
      </c>
      <c r="AC1253" s="1" t="s">
        <v>25443</v>
      </c>
      <c r="AD1253" s="1" t="s">
        <v>25444</v>
      </c>
      <c r="AE1253" s="1" t="s">
        <v>3149</v>
      </c>
      <c r="AF1253" s="1" t="s">
        <v>3149</v>
      </c>
      <c r="AG1253" s="1" t="s">
        <v>3149</v>
      </c>
      <c r="AH1253" s="1" t="s">
        <v>28</v>
      </c>
    </row>
    <row r="1254" spans="1:34" ht="15">
      <c r="A1254">
        <v>12</v>
      </c>
      <c r="B1254" s="1" t="s">
        <v>23884</v>
      </c>
      <c r="C1254" s="1" t="s">
        <v>25515</v>
      </c>
      <c r="D1254" s="1" t="s">
        <v>221</v>
      </c>
      <c r="E1254" s="1" t="s">
        <v>24768</v>
      </c>
      <c r="F1254" s="1" t="s">
        <v>25516</v>
      </c>
      <c r="G1254" s="7">
        <v>40938</v>
      </c>
      <c r="H1254" s="1" t="s">
        <v>25</v>
      </c>
      <c r="I1254" s="1" t="s">
        <v>19547</v>
      </c>
      <c r="J1254" s="1" t="s">
        <v>20457</v>
      </c>
      <c r="K1254" s="1" t="s">
        <v>23879</v>
      </c>
      <c r="L1254" s="1" t="s">
        <v>42</v>
      </c>
      <c r="M1254" s="1" t="s">
        <v>25437</v>
      </c>
      <c r="N1254" s="1" t="s">
        <v>25437</v>
      </c>
      <c r="O1254" s="1" t="s">
        <v>19557</v>
      </c>
      <c r="P1254" s="7">
        <v>39958</v>
      </c>
      <c r="Q1254" s="1" t="s">
        <v>3894</v>
      </c>
      <c r="R1254" s="1" t="s">
        <v>24770</v>
      </c>
      <c r="S1254" s="1" t="s">
        <v>24</v>
      </c>
      <c r="T1254" s="1" t="s">
        <v>23885</v>
      </c>
      <c r="U1254" s="1" t="s">
        <v>25517</v>
      </c>
      <c r="V1254" s="1" t="s">
        <v>25518</v>
      </c>
      <c r="W1254" s="1" t="s">
        <v>25519</v>
      </c>
      <c r="X1254" s="339">
        <v>40938.635844907411</v>
      </c>
      <c r="Y1254" s="1" t="s">
        <v>25450</v>
      </c>
      <c r="Z1254" s="1" t="s">
        <v>7313</v>
      </c>
      <c r="AA1254" s="1" t="s">
        <v>11491</v>
      </c>
      <c r="AB1254" s="1" t="s">
        <v>3149</v>
      </c>
      <c r="AC1254" s="1" t="s">
        <v>25443</v>
      </c>
      <c r="AD1254" s="1" t="s">
        <v>25444</v>
      </c>
      <c r="AE1254" s="1" t="s">
        <v>3149</v>
      </c>
      <c r="AF1254" s="1" t="s">
        <v>3149</v>
      </c>
      <c r="AG1254" s="1" t="s">
        <v>3149</v>
      </c>
      <c r="AH1254" s="1" t="s">
        <v>28</v>
      </c>
    </row>
    <row r="1255" spans="1:34" ht="15">
      <c r="A1255">
        <v>13</v>
      </c>
      <c r="B1255" s="1" t="s">
        <v>25520</v>
      </c>
      <c r="C1255" s="1" t="s">
        <v>25521</v>
      </c>
      <c r="D1255" s="1" t="s">
        <v>221</v>
      </c>
      <c r="E1255" s="1" t="s">
        <v>24768</v>
      </c>
      <c r="F1255" s="1" t="s">
        <v>25522</v>
      </c>
      <c r="G1255" s="7">
        <v>41225</v>
      </c>
      <c r="H1255" s="1" t="s">
        <v>25</v>
      </c>
      <c r="I1255" s="1" t="s">
        <v>19547</v>
      </c>
      <c r="J1255" s="1" t="s">
        <v>22241</v>
      </c>
      <c r="K1255" s="1" t="s">
        <v>25454</v>
      </c>
      <c r="L1255" s="1" t="s">
        <v>199</v>
      </c>
      <c r="M1255" s="1" t="s">
        <v>25437</v>
      </c>
      <c r="N1255" s="1" t="s">
        <v>25437</v>
      </c>
      <c r="O1255" s="1" t="s">
        <v>25523</v>
      </c>
      <c r="P1255" s="7">
        <v>39902</v>
      </c>
      <c r="Q1255" s="1" t="s">
        <v>3894</v>
      </c>
      <c r="R1255" s="1" t="s">
        <v>24739</v>
      </c>
      <c r="S1255" s="1" t="s">
        <v>24</v>
      </c>
      <c r="T1255" s="1" t="s">
        <v>25524</v>
      </c>
      <c r="U1255" s="1" t="s">
        <v>25525</v>
      </c>
      <c r="V1255" s="1" t="s">
        <v>25526</v>
      </c>
      <c r="W1255" s="1" t="s">
        <v>25527</v>
      </c>
      <c r="X1255" s="339">
        <v>41225.859074074076</v>
      </c>
      <c r="Y1255" s="1" t="s">
        <v>25528</v>
      </c>
      <c r="Z1255" s="1" t="s">
        <v>7313</v>
      </c>
      <c r="AA1255" s="1" t="s">
        <v>11491</v>
      </c>
      <c r="AB1255" s="1" t="s">
        <v>3149</v>
      </c>
      <c r="AC1255" s="1" t="s">
        <v>25443</v>
      </c>
      <c r="AD1255" s="1" t="s">
        <v>25444</v>
      </c>
      <c r="AE1255" s="1" t="s">
        <v>3149</v>
      </c>
      <c r="AF1255" s="1" t="s">
        <v>3149</v>
      </c>
      <c r="AG1255" s="1" t="s">
        <v>3149</v>
      </c>
      <c r="AH1255" s="1" t="s">
        <v>28</v>
      </c>
    </row>
    <row r="1256" spans="1:34" ht="15">
      <c r="A1256">
        <v>14</v>
      </c>
      <c r="B1256" s="1" t="s">
        <v>25529</v>
      </c>
      <c r="C1256" s="1" t="s">
        <v>25530</v>
      </c>
      <c r="D1256" s="1" t="s">
        <v>221</v>
      </c>
      <c r="E1256" s="1" t="s">
        <v>24768</v>
      </c>
      <c r="F1256" s="1" t="s">
        <v>25531</v>
      </c>
      <c r="G1256" s="7">
        <v>41022</v>
      </c>
      <c r="H1256" s="1" t="s">
        <v>25</v>
      </c>
      <c r="I1256" s="1" t="s">
        <v>19547</v>
      </c>
      <c r="J1256" s="1" t="s">
        <v>22331</v>
      </c>
      <c r="K1256" s="1" t="s">
        <v>24068</v>
      </c>
      <c r="L1256" s="1" t="s">
        <v>42</v>
      </c>
      <c r="M1256" s="1" t="s">
        <v>25437</v>
      </c>
      <c r="N1256" s="1" t="s">
        <v>25437</v>
      </c>
      <c r="O1256" s="1" t="s">
        <v>25532</v>
      </c>
      <c r="P1256" s="7">
        <v>39903</v>
      </c>
      <c r="Q1256" s="1" t="s">
        <v>3894</v>
      </c>
      <c r="R1256" s="1" t="s">
        <v>24770</v>
      </c>
      <c r="S1256" s="1" t="s">
        <v>24</v>
      </c>
      <c r="T1256" s="1" t="s">
        <v>25533</v>
      </c>
      <c r="U1256" s="1" t="s">
        <v>25534</v>
      </c>
      <c r="V1256" s="1" t="s">
        <v>25535</v>
      </c>
      <c r="W1256" s="1" t="s">
        <v>25536</v>
      </c>
      <c r="X1256" s="339">
        <v>41022.731192129628</v>
      </c>
      <c r="Y1256" s="1" t="s">
        <v>25450</v>
      </c>
      <c r="Z1256" s="1" t="s">
        <v>7313</v>
      </c>
      <c r="AA1256" s="1" t="s">
        <v>11491</v>
      </c>
      <c r="AB1256" s="1" t="s">
        <v>3149</v>
      </c>
      <c r="AC1256" s="1" t="s">
        <v>25443</v>
      </c>
      <c r="AD1256" s="1" t="s">
        <v>25444</v>
      </c>
      <c r="AE1256" s="1" t="s">
        <v>3149</v>
      </c>
      <c r="AF1256" s="1" t="s">
        <v>3149</v>
      </c>
      <c r="AG1256" s="1" t="s">
        <v>3149</v>
      </c>
      <c r="AH1256" s="1" t="s">
        <v>28</v>
      </c>
    </row>
    <row r="1257" spans="1:34" ht="15">
      <c r="A1257">
        <v>15</v>
      </c>
      <c r="B1257" s="1" t="s">
        <v>25537</v>
      </c>
      <c r="C1257" s="1" t="s">
        <v>25538</v>
      </c>
      <c r="D1257" s="1" t="s">
        <v>221</v>
      </c>
      <c r="E1257" s="1" t="s">
        <v>24768</v>
      </c>
      <c r="F1257" s="1" t="s">
        <v>25539</v>
      </c>
      <c r="G1257" s="7">
        <v>40991</v>
      </c>
      <c r="H1257" s="1" t="s">
        <v>25</v>
      </c>
      <c r="I1257" s="1" t="s">
        <v>19547</v>
      </c>
      <c r="J1257" s="1" t="s">
        <v>20455</v>
      </c>
      <c r="K1257" s="1" t="s">
        <v>24068</v>
      </c>
      <c r="L1257" s="1" t="s">
        <v>22</v>
      </c>
      <c r="M1257" s="1" t="s">
        <v>25437</v>
      </c>
      <c r="N1257" s="1" t="s">
        <v>25437</v>
      </c>
      <c r="O1257" s="1" t="s">
        <v>3169</v>
      </c>
      <c r="P1257" s="7">
        <v>40043</v>
      </c>
      <c r="Q1257" s="1" t="s">
        <v>3894</v>
      </c>
      <c r="R1257" s="1" t="s">
        <v>24770</v>
      </c>
      <c r="S1257" s="1" t="s">
        <v>24</v>
      </c>
      <c r="T1257" s="1" t="s">
        <v>25540</v>
      </c>
      <c r="U1257" s="1" t="s">
        <v>25541</v>
      </c>
      <c r="V1257" s="1" t="s">
        <v>25542</v>
      </c>
      <c r="W1257" s="1" t="s">
        <v>25543</v>
      </c>
      <c r="X1257" s="339">
        <v>40991.769062500003</v>
      </c>
      <c r="Y1257" s="1" t="s">
        <v>25442</v>
      </c>
      <c r="Z1257" s="1" t="s">
        <v>7313</v>
      </c>
      <c r="AA1257" s="1" t="s">
        <v>11491</v>
      </c>
      <c r="AB1257" s="1" t="s">
        <v>3149</v>
      </c>
      <c r="AC1257" s="1" t="s">
        <v>25443</v>
      </c>
      <c r="AD1257" s="1" t="s">
        <v>25444</v>
      </c>
      <c r="AE1257" s="1" t="s">
        <v>3149</v>
      </c>
      <c r="AF1257" s="1" t="s">
        <v>3149</v>
      </c>
      <c r="AG1257" s="1" t="s">
        <v>3149</v>
      </c>
      <c r="AH1257" s="1" t="s">
        <v>28</v>
      </c>
    </row>
    <row r="1258" spans="1:34" ht="15">
      <c r="A1258">
        <v>16</v>
      </c>
      <c r="B1258" s="1" t="s">
        <v>25544</v>
      </c>
      <c r="C1258" s="1" t="s">
        <v>25545</v>
      </c>
      <c r="D1258" s="1" t="s">
        <v>221</v>
      </c>
      <c r="E1258" s="1" t="s">
        <v>24768</v>
      </c>
      <c r="F1258" s="1" t="s">
        <v>25546</v>
      </c>
      <c r="G1258" s="7">
        <v>41087</v>
      </c>
      <c r="H1258" s="1" t="s">
        <v>25</v>
      </c>
      <c r="I1258" s="1" t="s">
        <v>19547</v>
      </c>
      <c r="J1258" s="1" t="s">
        <v>22168</v>
      </c>
      <c r="K1258" s="1" t="s">
        <v>25547</v>
      </c>
      <c r="L1258" s="1" t="s">
        <v>2213</v>
      </c>
      <c r="M1258" s="1" t="s">
        <v>25437</v>
      </c>
      <c r="N1258" s="1" t="s">
        <v>25437</v>
      </c>
      <c r="O1258" s="1" t="s">
        <v>2519</v>
      </c>
      <c r="P1258" s="7">
        <v>40142</v>
      </c>
      <c r="Q1258" s="1" t="s">
        <v>3894</v>
      </c>
      <c r="R1258" s="1" t="s">
        <v>24739</v>
      </c>
      <c r="S1258" s="1" t="s">
        <v>24</v>
      </c>
      <c r="T1258" s="1" t="s">
        <v>25548</v>
      </c>
      <c r="U1258" s="1" t="s">
        <v>25549</v>
      </c>
      <c r="V1258" s="1" t="s">
        <v>25550</v>
      </c>
      <c r="W1258" s="1" t="s">
        <v>25551</v>
      </c>
      <c r="X1258" s="339">
        <v>41087.539490740739</v>
      </c>
      <c r="Y1258" s="1" t="s">
        <v>25481</v>
      </c>
      <c r="Z1258" s="1" t="s">
        <v>7313</v>
      </c>
      <c r="AA1258" s="1" t="s">
        <v>11491</v>
      </c>
      <c r="AB1258" s="1" t="s">
        <v>3149</v>
      </c>
      <c r="AC1258" s="1" t="s">
        <v>25443</v>
      </c>
      <c r="AD1258" s="1" t="s">
        <v>25444</v>
      </c>
      <c r="AE1258" s="1" t="s">
        <v>3149</v>
      </c>
      <c r="AF1258" s="1" t="s">
        <v>3149</v>
      </c>
      <c r="AG1258" s="1" t="s">
        <v>3149</v>
      </c>
      <c r="AH1258" s="1" t="s">
        <v>28</v>
      </c>
    </row>
    <row r="1259" spans="1:34" ht="15">
      <c r="A1259">
        <v>17</v>
      </c>
      <c r="B1259" s="1" t="s">
        <v>25552</v>
      </c>
      <c r="C1259" s="1" t="s">
        <v>25553</v>
      </c>
      <c r="D1259" s="1" t="s">
        <v>221</v>
      </c>
      <c r="E1259" s="1" t="s">
        <v>24768</v>
      </c>
      <c r="F1259" s="1" t="s">
        <v>25554</v>
      </c>
      <c r="G1259" s="7">
        <v>41227</v>
      </c>
      <c r="H1259" s="1" t="s">
        <v>25</v>
      </c>
      <c r="I1259" s="1" t="s">
        <v>19547</v>
      </c>
      <c r="J1259" s="1" t="s">
        <v>22389</v>
      </c>
      <c r="K1259" s="1" t="s">
        <v>25503</v>
      </c>
      <c r="L1259" s="1" t="s">
        <v>22</v>
      </c>
      <c r="M1259" s="1" t="s">
        <v>25437</v>
      </c>
      <c r="N1259" s="1" t="s">
        <v>25437</v>
      </c>
      <c r="O1259" s="1" t="s">
        <v>2519</v>
      </c>
      <c r="P1259" s="7">
        <v>40112</v>
      </c>
      <c r="Q1259" s="1" t="s">
        <v>3894</v>
      </c>
      <c r="R1259" s="1" t="s">
        <v>24739</v>
      </c>
      <c r="S1259" s="1" t="s">
        <v>24</v>
      </c>
      <c r="T1259" s="1" t="s">
        <v>25555</v>
      </c>
      <c r="U1259" s="1" t="s">
        <v>25556</v>
      </c>
      <c r="V1259" s="1" t="s">
        <v>25557</v>
      </c>
      <c r="W1259" s="1" t="s">
        <v>25558</v>
      </c>
      <c r="X1259" s="339">
        <v>41227.476284722223</v>
      </c>
      <c r="Y1259" s="1" t="s">
        <v>25467</v>
      </c>
      <c r="Z1259" s="1" t="s">
        <v>7313</v>
      </c>
      <c r="AA1259" s="1" t="s">
        <v>11491</v>
      </c>
      <c r="AB1259" s="1" t="s">
        <v>3149</v>
      </c>
      <c r="AC1259" s="1" t="s">
        <v>25443</v>
      </c>
      <c r="AD1259" s="1" t="s">
        <v>25444</v>
      </c>
      <c r="AE1259" s="1" t="s">
        <v>3149</v>
      </c>
      <c r="AF1259" s="1" t="s">
        <v>3149</v>
      </c>
      <c r="AG1259" s="1" t="s">
        <v>3149</v>
      </c>
      <c r="AH1259" s="1" t="s">
        <v>28</v>
      </c>
    </row>
    <row r="1260" spans="1:34" ht="15">
      <c r="A1260">
        <v>18</v>
      </c>
      <c r="B1260" s="1" t="s">
        <v>25559</v>
      </c>
      <c r="C1260" s="1" t="s">
        <v>25560</v>
      </c>
      <c r="D1260" s="1" t="s">
        <v>221</v>
      </c>
      <c r="E1260" s="1" t="s">
        <v>24768</v>
      </c>
      <c r="F1260" s="1" t="s">
        <v>25561</v>
      </c>
      <c r="G1260" s="7">
        <v>41180</v>
      </c>
      <c r="H1260" s="1" t="s">
        <v>25</v>
      </c>
      <c r="I1260" s="1" t="s">
        <v>19547</v>
      </c>
      <c r="J1260" s="1" t="s">
        <v>22174</v>
      </c>
      <c r="K1260" s="1" t="s">
        <v>25454</v>
      </c>
      <c r="L1260" s="1" t="s">
        <v>41</v>
      </c>
      <c r="M1260" s="1" t="s">
        <v>25437</v>
      </c>
      <c r="N1260" s="1" t="s">
        <v>25437</v>
      </c>
      <c r="O1260" s="1" t="s">
        <v>2519</v>
      </c>
      <c r="P1260" s="7">
        <v>39660</v>
      </c>
      <c r="Q1260" s="1" t="s">
        <v>3894</v>
      </c>
      <c r="R1260" s="1" t="s">
        <v>24739</v>
      </c>
      <c r="S1260" s="1" t="s">
        <v>24</v>
      </c>
      <c r="T1260" s="1" t="s">
        <v>25562</v>
      </c>
      <c r="U1260" s="1" t="s">
        <v>25563</v>
      </c>
      <c r="V1260" s="1" t="s">
        <v>25564</v>
      </c>
      <c r="W1260" s="1" t="s">
        <v>25565</v>
      </c>
      <c r="X1260" s="339">
        <v>41180.577430555553</v>
      </c>
      <c r="Y1260" s="1" t="s">
        <v>25566</v>
      </c>
      <c r="Z1260" s="1" t="s">
        <v>7313</v>
      </c>
      <c r="AA1260" s="1" t="s">
        <v>11491</v>
      </c>
      <c r="AB1260" s="1" t="s">
        <v>3149</v>
      </c>
      <c r="AC1260" s="1" t="s">
        <v>25443</v>
      </c>
      <c r="AD1260" s="1" t="s">
        <v>25444</v>
      </c>
      <c r="AE1260" s="1" t="s">
        <v>3149</v>
      </c>
      <c r="AF1260" s="1" t="s">
        <v>3149</v>
      </c>
      <c r="AG1260" s="1" t="s">
        <v>3149</v>
      </c>
      <c r="AH1260" s="1" t="s">
        <v>28</v>
      </c>
    </row>
    <row r="1261" spans="1:34" ht="15">
      <c r="A1261">
        <v>19</v>
      </c>
      <c r="B1261" s="1" t="s">
        <v>25567</v>
      </c>
      <c r="C1261" s="1" t="s">
        <v>25568</v>
      </c>
      <c r="D1261" s="1" t="s">
        <v>221</v>
      </c>
      <c r="E1261" s="1" t="s">
        <v>24768</v>
      </c>
      <c r="F1261" s="1" t="s">
        <v>25569</v>
      </c>
      <c r="G1261" s="7">
        <v>41229</v>
      </c>
      <c r="H1261" s="1" t="s">
        <v>25</v>
      </c>
      <c r="I1261" s="1" t="s">
        <v>19547</v>
      </c>
      <c r="J1261" s="1" t="s">
        <v>22126</v>
      </c>
      <c r="K1261" s="1" t="s">
        <v>25503</v>
      </c>
      <c r="L1261" s="1" t="s">
        <v>23976</v>
      </c>
      <c r="M1261" s="1" t="s">
        <v>25437</v>
      </c>
      <c r="N1261" s="1" t="s">
        <v>25437</v>
      </c>
      <c r="O1261" s="1" t="s">
        <v>19557</v>
      </c>
      <c r="P1261" s="7">
        <v>40184</v>
      </c>
      <c r="Q1261" s="1" t="s">
        <v>3894</v>
      </c>
      <c r="R1261" s="1" t="s">
        <v>24770</v>
      </c>
      <c r="S1261" s="1" t="s">
        <v>24</v>
      </c>
      <c r="T1261" s="1" t="s">
        <v>25570</v>
      </c>
      <c r="U1261" s="1" t="s">
        <v>25571</v>
      </c>
      <c r="V1261" s="1" t="s">
        <v>25572</v>
      </c>
      <c r="W1261" s="1" t="s">
        <v>25573</v>
      </c>
      <c r="X1261" s="339">
        <v>41229.864537037036</v>
      </c>
      <c r="Y1261" s="1" t="s">
        <v>25574</v>
      </c>
      <c r="Z1261" s="1" t="s">
        <v>7313</v>
      </c>
      <c r="AA1261" s="1" t="s">
        <v>11491</v>
      </c>
      <c r="AB1261" s="1" t="s">
        <v>3149</v>
      </c>
      <c r="AC1261" s="1" t="s">
        <v>25443</v>
      </c>
      <c r="AD1261" s="1" t="s">
        <v>25444</v>
      </c>
      <c r="AE1261" s="1" t="s">
        <v>3149</v>
      </c>
      <c r="AF1261" s="1" t="s">
        <v>3149</v>
      </c>
      <c r="AG1261" s="1" t="s">
        <v>3149</v>
      </c>
      <c r="AH1261" s="1" t="s">
        <v>28</v>
      </c>
    </row>
    <row r="1262" spans="1:34" ht="15">
      <c r="A1262">
        <v>20</v>
      </c>
      <c r="B1262" s="1" t="s">
        <v>25575</v>
      </c>
      <c r="C1262" s="1" t="s">
        <v>25576</v>
      </c>
      <c r="D1262" s="1" t="s">
        <v>221</v>
      </c>
      <c r="E1262" s="1" t="s">
        <v>24768</v>
      </c>
      <c r="F1262" s="1" t="s">
        <v>25577</v>
      </c>
      <c r="G1262" s="7">
        <v>41229</v>
      </c>
      <c r="H1262" s="1" t="s">
        <v>25</v>
      </c>
      <c r="I1262" s="1" t="s">
        <v>19547</v>
      </c>
      <c r="J1262" s="1" t="s">
        <v>3303</v>
      </c>
      <c r="K1262" s="1" t="s">
        <v>25503</v>
      </c>
      <c r="L1262" s="1" t="s">
        <v>23976</v>
      </c>
      <c r="M1262" s="1" t="s">
        <v>25437</v>
      </c>
      <c r="N1262" s="1" t="s">
        <v>25437</v>
      </c>
      <c r="O1262" s="1" t="s">
        <v>51</v>
      </c>
      <c r="P1262" s="7">
        <v>40184</v>
      </c>
      <c r="Q1262" s="1" t="s">
        <v>3894</v>
      </c>
      <c r="R1262" s="1" t="s">
        <v>24770</v>
      </c>
      <c r="S1262" s="1" t="s">
        <v>24</v>
      </c>
      <c r="T1262" s="1" t="s">
        <v>25570</v>
      </c>
      <c r="U1262" s="1" t="s">
        <v>25571</v>
      </c>
      <c r="V1262" s="1" t="s">
        <v>25572</v>
      </c>
      <c r="W1262" s="1" t="s">
        <v>25573</v>
      </c>
      <c r="X1262" s="339">
        <v>41229.624143518522</v>
      </c>
      <c r="Y1262" s="1" t="s">
        <v>25442</v>
      </c>
      <c r="Z1262" s="1" t="s">
        <v>7313</v>
      </c>
      <c r="AA1262" s="1" t="s">
        <v>25578</v>
      </c>
      <c r="AB1262" s="1" t="s">
        <v>25579</v>
      </c>
      <c r="AC1262" s="1" t="s">
        <v>25443</v>
      </c>
      <c r="AD1262" s="1" t="s">
        <v>25580</v>
      </c>
      <c r="AE1262" s="1" t="s">
        <v>3149</v>
      </c>
      <c r="AF1262" s="1" t="s">
        <v>25581</v>
      </c>
      <c r="AG1262" s="1" t="s">
        <v>3149</v>
      </c>
      <c r="AH1262" s="1" t="s">
        <v>28</v>
      </c>
    </row>
    <row r="1263" spans="1:34" ht="15">
      <c r="A1263">
        <v>21</v>
      </c>
      <c r="B1263" s="1" t="s">
        <v>25582</v>
      </c>
      <c r="C1263" s="1" t="s">
        <v>25583</v>
      </c>
      <c r="D1263" s="1" t="s">
        <v>221</v>
      </c>
      <c r="E1263" s="1" t="s">
        <v>24768</v>
      </c>
      <c r="F1263" s="1" t="s">
        <v>25584</v>
      </c>
      <c r="G1263" s="7">
        <v>41065</v>
      </c>
      <c r="H1263" s="1" t="s">
        <v>25</v>
      </c>
      <c r="I1263" s="1" t="s">
        <v>19547</v>
      </c>
      <c r="J1263" s="1" t="s">
        <v>20441</v>
      </c>
      <c r="K1263" s="1" t="s">
        <v>25547</v>
      </c>
      <c r="L1263" s="1" t="s">
        <v>42</v>
      </c>
      <c r="M1263" s="1" t="s">
        <v>25437</v>
      </c>
      <c r="N1263" s="1" t="s">
        <v>25437</v>
      </c>
      <c r="O1263" s="1" t="s">
        <v>3117</v>
      </c>
      <c r="P1263" s="7">
        <v>40156</v>
      </c>
      <c r="Q1263" s="1" t="s">
        <v>3894</v>
      </c>
      <c r="R1263" s="1" t="s">
        <v>24770</v>
      </c>
      <c r="S1263" s="1" t="s">
        <v>24</v>
      </c>
      <c r="T1263" s="1" t="s">
        <v>25585</v>
      </c>
      <c r="U1263" s="1" t="s">
        <v>25586</v>
      </c>
      <c r="V1263" s="1" t="s">
        <v>25587</v>
      </c>
      <c r="W1263" s="1" t="s">
        <v>25588</v>
      </c>
      <c r="X1263" s="339">
        <v>41065.696087962962</v>
      </c>
      <c r="Y1263" s="1" t="s">
        <v>25442</v>
      </c>
      <c r="Z1263" s="1" t="s">
        <v>7313</v>
      </c>
      <c r="AA1263" s="1" t="s">
        <v>11491</v>
      </c>
      <c r="AB1263" s="1" t="s">
        <v>3149</v>
      </c>
      <c r="AC1263" s="1" t="s">
        <v>25443</v>
      </c>
      <c r="AD1263" s="1" t="s">
        <v>25444</v>
      </c>
      <c r="AE1263" s="1" t="s">
        <v>3149</v>
      </c>
      <c r="AF1263" s="1" t="s">
        <v>3149</v>
      </c>
      <c r="AG1263" s="1" t="s">
        <v>3149</v>
      </c>
      <c r="AH1263" s="1" t="s">
        <v>28</v>
      </c>
    </row>
    <row r="1264" spans="1:34" ht="15">
      <c r="A1264">
        <v>22</v>
      </c>
      <c r="B1264" s="1" t="s">
        <v>25589</v>
      </c>
      <c r="C1264" s="1" t="s">
        <v>25590</v>
      </c>
      <c r="D1264" s="1" t="s">
        <v>221</v>
      </c>
      <c r="E1264" s="1" t="s">
        <v>24768</v>
      </c>
      <c r="F1264" s="1" t="s">
        <v>25591</v>
      </c>
      <c r="G1264" s="7">
        <v>41165</v>
      </c>
      <c r="H1264" s="1" t="s">
        <v>25</v>
      </c>
      <c r="I1264" s="1" t="s">
        <v>19547</v>
      </c>
      <c r="J1264" s="1" t="s">
        <v>22162</v>
      </c>
      <c r="K1264" s="1" t="s">
        <v>25454</v>
      </c>
      <c r="L1264" s="1" t="s">
        <v>22</v>
      </c>
      <c r="M1264" s="1" t="s">
        <v>25437</v>
      </c>
      <c r="N1264" s="1" t="s">
        <v>25437</v>
      </c>
      <c r="O1264" s="1" t="s">
        <v>128</v>
      </c>
      <c r="P1264" s="7">
        <v>39615</v>
      </c>
      <c r="Q1264" s="1" t="s">
        <v>3894</v>
      </c>
      <c r="R1264" s="1" t="s">
        <v>24770</v>
      </c>
      <c r="S1264" s="1" t="s">
        <v>24</v>
      </c>
      <c r="T1264" s="1" t="s">
        <v>25592</v>
      </c>
      <c r="U1264" s="1" t="s">
        <v>25593</v>
      </c>
      <c r="V1264" s="1" t="s">
        <v>25594</v>
      </c>
      <c r="W1264" s="1" t="s">
        <v>25595</v>
      </c>
      <c r="X1264" s="339">
        <v>41165.51703703704</v>
      </c>
      <c r="Y1264" s="1" t="s">
        <v>25467</v>
      </c>
      <c r="Z1264" s="1" t="s">
        <v>7313</v>
      </c>
      <c r="AA1264" s="1" t="s">
        <v>11491</v>
      </c>
      <c r="AB1264" s="1" t="s">
        <v>3149</v>
      </c>
      <c r="AC1264" s="1" t="s">
        <v>25443</v>
      </c>
      <c r="AD1264" s="1" t="s">
        <v>25444</v>
      </c>
      <c r="AE1264" s="1" t="s">
        <v>3149</v>
      </c>
      <c r="AF1264" s="1" t="s">
        <v>3149</v>
      </c>
      <c r="AG1264" s="1" t="s">
        <v>3149</v>
      </c>
      <c r="AH1264" s="1" t="s">
        <v>28</v>
      </c>
    </row>
    <row r="1265" spans="1:34" ht="15">
      <c r="A1265">
        <v>23</v>
      </c>
      <c r="B1265" s="1" t="s">
        <v>25596</v>
      </c>
      <c r="C1265" s="1" t="s">
        <v>25597</v>
      </c>
      <c r="D1265" s="1" t="s">
        <v>221</v>
      </c>
      <c r="E1265" s="1" t="s">
        <v>24768</v>
      </c>
      <c r="F1265" s="1" t="s">
        <v>25598</v>
      </c>
      <c r="G1265" s="7">
        <v>41016</v>
      </c>
      <c r="H1265" s="1" t="s">
        <v>25</v>
      </c>
      <c r="I1265" s="1" t="s">
        <v>19547</v>
      </c>
      <c r="J1265" s="1" t="s">
        <v>22358</v>
      </c>
      <c r="K1265" s="1" t="s">
        <v>24068</v>
      </c>
      <c r="L1265" s="1" t="s">
        <v>199</v>
      </c>
      <c r="M1265" s="1" t="s">
        <v>25437</v>
      </c>
      <c r="N1265" s="1" t="s">
        <v>25437</v>
      </c>
      <c r="O1265" s="1" t="s">
        <v>25599</v>
      </c>
      <c r="P1265" s="7">
        <v>40318</v>
      </c>
      <c r="Q1265" s="1" t="s">
        <v>3894</v>
      </c>
      <c r="R1265" s="1" t="s">
        <v>24770</v>
      </c>
      <c r="S1265" s="1" t="s">
        <v>24</v>
      </c>
      <c r="T1265" s="1" t="s">
        <v>25600</v>
      </c>
      <c r="U1265" s="1" t="s">
        <v>25601</v>
      </c>
      <c r="V1265" s="1" t="s">
        <v>25602</v>
      </c>
      <c r="W1265" s="1" t="s">
        <v>25603</v>
      </c>
      <c r="X1265" s="339">
        <v>41016.672476851854</v>
      </c>
      <c r="Y1265" s="1" t="s">
        <v>25442</v>
      </c>
      <c r="Z1265" s="1" t="s">
        <v>7313</v>
      </c>
      <c r="AA1265" s="1" t="s">
        <v>11491</v>
      </c>
      <c r="AB1265" s="1" t="s">
        <v>3149</v>
      </c>
      <c r="AC1265" s="1" t="s">
        <v>25443</v>
      </c>
      <c r="AD1265" s="1" t="s">
        <v>25444</v>
      </c>
      <c r="AE1265" s="1" t="s">
        <v>25604</v>
      </c>
      <c r="AF1265" s="1" t="s">
        <v>3149</v>
      </c>
      <c r="AG1265" s="1" t="s">
        <v>3149</v>
      </c>
      <c r="AH1265" s="1" t="s">
        <v>28</v>
      </c>
    </row>
    <row r="1266" spans="1:34" ht="15">
      <c r="A1266">
        <v>24</v>
      </c>
      <c r="B1266" s="1" t="s">
        <v>25605</v>
      </c>
      <c r="C1266" s="1" t="s">
        <v>25606</v>
      </c>
      <c r="D1266" s="1" t="s">
        <v>221</v>
      </c>
      <c r="E1266" s="1" t="s">
        <v>24768</v>
      </c>
      <c r="F1266" s="1" t="s">
        <v>25607</v>
      </c>
      <c r="G1266" s="7">
        <v>41016</v>
      </c>
      <c r="H1266" s="1" t="s">
        <v>25</v>
      </c>
      <c r="I1266" s="1" t="s">
        <v>19547</v>
      </c>
      <c r="J1266" s="1" t="s">
        <v>22328</v>
      </c>
      <c r="K1266" s="1" t="s">
        <v>24068</v>
      </c>
      <c r="L1266" s="1" t="s">
        <v>199</v>
      </c>
      <c r="M1266" s="1" t="s">
        <v>25437</v>
      </c>
      <c r="N1266" s="1" t="s">
        <v>25437</v>
      </c>
      <c r="O1266" s="1" t="s">
        <v>21202</v>
      </c>
      <c r="P1266" s="7">
        <v>40318</v>
      </c>
      <c r="Q1266" s="1" t="s">
        <v>3894</v>
      </c>
      <c r="R1266" s="1" t="s">
        <v>24770</v>
      </c>
      <c r="S1266" s="1" t="s">
        <v>24</v>
      </c>
      <c r="T1266" s="1" t="s">
        <v>25608</v>
      </c>
      <c r="U1266" s="1" t="s">
        <v>25609</v>
      </c>
      <c r="V1266" s="1" t="s">
        <v>25610</v>
      </c>
      <c r="W1266" s="1" t="s">
        <v>25603</v>
      </c>
      <c r="X1266" s="339">
        <v>41016.677141203705</v>
      </c>
      <c r="Y1266" s="1" t="s">
        <v>25442</v>
      </c>
      <c r="Z1266" s="1" t="s">
        <v>7313</v>
      </c>
      <c r="AA1266" s="1" t="s">
        <v>11491</v>
      </c>
      <c r="AB1266" s="1" t="s">
        <v>3149</v>
      </c>
      <c r="AC1266" s="1" t="s">
        <v>25443</v>
      </c>
      <c r="AD1266" s="1" t="s">
        <v>25444</v>
      </c>
      <c r="AE1266" s="1" t="s">
        <v>25604</v>
      </c>
      <c r="AF1266" s="1" t="s">
        <v>3149</v>
      </c>
      <c r="AG1266" s="1" t="s">
        <v>3149</v>
      </c>
      <c r="AH1266" s="1" t="s">
        <v>28</v>
      </c>
    </row>
    <row r="1267" spans="1:34" ht="15">
      <c r="A1267">
        <v>25</v>
      </c>
      <c r="B1267" s="1" t="s">
        <v>25611</v>
      </c>
      <c r="C1267" s="1" t="s">
        <v>25612</v>
      </c>
      <c r="D1267" s="1" t="s">
        <v>221</v>
      </c>
      <c r="E1267" s="1" t="s">
        <v>24768</v>
      </c>
      <c r="F1267" s="1" t="s">
        <v>25613</v>
      </c>
      <c r="G1267" s="7">
        <v>41211</v>
      </c>
      <c r="H1267" s="1" t="s">
        <v>25</v>
      </c>
      <c r="I1267" s="1" t="s">
        <v>19547</v>
      </c>
      <c r="J1267" s="1" t="s">
        <v>22331</v>
      </c>
      <c r="K1267" s="1" t="s">
        <v>25454</v>
      </c>
      <c r="L1267" s="1" t="s">
        <v>199</v>
      </c>
      <c r="M1267" s="1" t="s">
        <v>25437</v>
      </c>
      <c r="N1267" s="1" t="s">
        <v>25437</v>
      </c>
      <c r="O1267" s="1" t="s">
        <v>22803</v>
      </c>
      <c r="P1267" s="7">
        <v>40360</v>
      </c>
      <c r="Q1267" s="1" t="s">
        <v>3894</v>
      </c>
      <c r="R1267" s="1" t="s">
        <v>24770</v>
      </c>
      <c r="S1267" s="1" t="s">
        <v>24</v>
      </c>
      <c r="T1267" s="1" t="s">
        <v>25614</v>
      </c>
      <c r="U1267" s="1" t="s">
        <v>25615</v>
      </c>
      <c r="V1267" s="1" t="s">
        <v>25616</v>
      </c>
      <c r="W1267" s="1" t="s">
        <v>25617</v>
      </c>
      <c r="X1267" s="339">
        <v>41211.767870370371</v>
      </c>
      <c r="Y1267" s="1" t="s">
        <v>25481</v>
      </c>
      <c r="Z1267" s="1" t="s">
        <v>7313</v>
      </c>
      <c r="AA1267" s="1" t="s">
        <v>11491</v>
      </c>
      <c r="AB1267" s="1" t="s">
        <v>3149</v>
      </c>
      <c r="AC1267" s="1" t="s">
        <v>25443</v>
      </c>
      <c r="AD1267" s="1" t="s">
        <v>25444</v>
      </c>
      <c r="AE1267" s="1" t="s">
        <v>3149</v>
      </c>
      <c r="AF1267" s="1" t="s">
        <v>3149</v>
      </c>
      <c r="AG1267" s="1" t="s">
        <v>3149</v>
      </c>
      <c r="AH1267" s="1" t="s">
        <v>28</v>
      </c>
    </row>
    <row r="1268" spans="1:34" ht="15">
      <c r="A1268">
        <v>26</v>
      </c>
      <c r="B1268" s="1" t="s">
        <v>23886</v>
      </c>
      <c r="C1268" s="1" t="s">
        <v>25618</v>
      </c>
      <c r="D1268" s="1" t="s">
        <v>221</v>
      </c>
      <c r="E1268" s="1" t="s">
        <v>24768</v>
      </c>
      <c r="F1268" s="1" t="s">
        <v>25619</v>
      </c>
      <c r="G1268" s="7">
        <v>40960</v>
      </c>
      <c r="H1268" s="1" t="s">
        <v>25</v>
      </c>
      <c r="I1268" s="1" t="s">
        <v>19547</v>
      </c>
      <c r="J1268" s="1" t="s">
        <v>22368</v>
      </c>
      <c r="K1268" s="1" t="s">
        <v>23879</v>
      </c>
      <c r="L1268" s="1" t="s">
        <v>125</v>
      </c>
      <c r="M1268" s="1" t="s">
        <v>25437</v>
      </c>
      <c r="N1268" s="1" t="s">
        <v>25437</v>
      </c>
      <c r="O1268" s="1" t="s">
        <v>2519</v>
      </c>
      <c r="P1268" s="7">
        <v>40379</v>
      </c>
      <c r="Q1268" s="1" t="s">
        <v>3894</v>
      </c>
      <c r="R1268" s="1" t="s">
        <v>24739</v>
      </c>
      <c r="S1268" s="1" t="s">
        <v>24</v>
      </c>
      <c r="T1268" s="1" t="s">
        <v>23887</v>
      </c>
      <c r="U1268" s="1" t="s">
        <v>25620</v>
      </c>
      <c r="V1268" s="1" t="s">
        <v>25621</v>
      </c>
      <c r="W1268" s="1" t="s">
        <v>25622</v>
      </c>
      <c r="X1268" s="339">
        <v>40960.612962962965</v>
      </c>
      <c r="Y1268" s="1" t="s">
        <v>25442</v>
      </c>
      <c r="Z1268" s="1" t="s">
        <v>7313</v>
      </c>
      <c r="AA1268" s="1" t="s">
        <v>11491</v>
      </c>
      <c r="AB1268" s="1" t="s">
        <v>3149</v>
      </c>
      <c r="AC1268" s="1" t="s">
        <v>25443</v>
      </c>
      <c r="AD1268" s="1" t="s">
        <v>25444</v>
      </c>
      <c r="AE1268" s="1" t="s">
        <v>3149</v>
      </c>
      <c r="AF1268" s="1" t="s">
        <v>3149</v>
      </c>
      <c r="AG1268" s="1" t="s">
        <v>3149</v>
      </c>
      <c r="AH1268" s="1" t="s">
        <v>169</v>
      </c>
    </row>
    <row r="1269" spans="1:34" ht="15">
      <c r="A1269">
        <v>27</v>
      </c>
      <c r="B1269" s="1" t="s">
        <v>25623</v>
      </c>
      <c r="C1269" s="1" t="s">
        <v>25624</v>
      </c>
      <c r="D1269" s="1" t="s">
        <v>221</v>
      </c>
      <c r="E1269" s="1" t="s">
        <v>24768</v>
      </c>
      <c r="F1269" s="1" t="s">
        <v>25625</v>
      </c>
      <c r="G1269" s="7">
        <v>41095</v>
      </c>
      <c r="H1269" s="1" t="s">
        <v>25</v>
      </c>
      <c r="I1269" s="1" t="s">
        <v>19547</v>
      </c>
      <c r="J1269" s="1" t="s">
        <v>22199</v>
      </c>
      <c r="K1269" s="1" t="s">
        <v>25547</v>
      </c>
      <c r="L1269" s="1" t="s">
        <v>42</v>
      </c>
      <c r="M1269" s="1" t="s">
        <v>25437</v>
      </c>
      <c r="N1269" s="1" t="s">
        <v>25437</v>
      </c>
      <c r="O1269" s="1" t="s">
        <v>25626</v>
      </c>
      <c r="P1269" s="7">
        <v>40394</v>
      </c>
      <c r="Q1269" s="1" t="s">
        <v>3894</v>
      </c>
      <c r="R1269" s="1" t="s">
        <v>24770</v>
      </c>
      <c r="S1269" s="1" t="s">
        <v>24</v>
      </c>
      <c r="T1269" s="1" t="s">
        <v>23178</v>
      </c>
      <c r="U1269" s="1" t="s">
        <v>25627</v>
      </c>
      <c r="V1269" s="1" t="s">
        <v>25628</v>
      </c>
      <c r="W1269" s="1" t="s">
        <v>25629</v>
      </c>
      <c r="X1269" s="339">
        <v>41095.489895833336</v>
      </c>
      <c r="Y1269" s="1" t="s">
        <v>25566</v>
      </c>
      <c r="Z1269" s="1" t="s">
        <v>7313</v>
      </c>
      <c r="AA1269" s="1" t="s">
        <v>25578</v>
      </c>
      <c r="AB1269" s="1" t="s">
        <v>25630</v>
      </c>
      <c r="AC1269" s="1" t="s">
        <v>25443</v>
      </c>
      <c r="AD1269" s="1" t="s">
        <v>25444</v>
      </c>
      <c r="AE1269" s="1" t="s">
        <v>3149</v>
      </c>
      <c r="AF1269" s="1" t="s">
        <v>25631</v>
      </c>
      <c r="AG1269" s="1" t="s">
        <v>3149</v>
      </c>
      <c r="AH1269" s="1" t="s">
        <v>28</v>
      </c>
    </row>
    <row r="1270" spans="1:34" ht="15">
      <c r="A1270">
        <v>28</v>
      </c>
      <c r="B1270" s="1" t="s">
        <v>25632</v>
      </c>
      <c r="C1270" s="1" t="s">
        <v>25633</v>
      </c>
      <c r="D1270" s="1" t="s">
        <v>221</v>
      </c>
      <c r="E1270" s="1" t="s">
        <v>24768</v>
      </c>
      <c r="F1270" s="1" t="s">
        <v>25634</v>
      </c>
      <c r="G1270" s="7">
        <v>41039</v>
      </c>
      <c r="H1270" s="1" t="s">
        <v>25</v>
      </c>
      <c r="I1270" s="1" t="s">
        <v>19547</v>
      </c>
      <c r="J1270" s="1" t="s">
        <v>19647</v>
      </c>
      <c r="K1270" s="1" t="s">
        <v>24068</v>
      </c>
      <c r="L1270" s="1" t="s">
        <v>22</v>
      </c>
      <c r="M1270" s="1" t="s">
        <v>25437</v>
      </c>
      <c r="N1270" s="1" t="s">
        <v>25437</v>
      </c>
      <c r="O1270" s="1" t="s">
        <v>19714</v>
      </c>
      <c r="P1270" s="7">
        <v>40534</v>
      </c>
      <c r="Q1270" s="1" t="s">
        <v>3894</v>
      </c>
      <c r="R1270" s="1" t="s">
        <v>24739</v>
      </c>
      <c r="S1270" s="1" t="s">
        <v>24</v>
      </c>
      <c r="T1270" s="1" t="s">
        <v>25635</v>
      </c>
      <c r="U1270" s="1" t="s">
        <v>25636</v>
      </c>
      <c r="V1270" s="1" t="s">
        <v>25637</v>
      </c>
      <c r="W1270" s="1" t="s">
        <v>25638</v>
      </c>
      <c r="X1270" s="339">
        <v>41039.732268518521</v>
      </c>
      <c r="Y1270" s="1" t="s">
        <v>25481</v>
      </c>
      <c r="Z1270" s="1" t="s">
        <v>7313</v>
      </c>
      <c r="AA1270" s="1" t="s">
        <v>11491</v>
      </c>
      <c r="AB1270" s="1" t="s">
        <v>3149</v>
      </c>
      <c r="AC1270" s="1" t="s">
        <v>25443</v>
      </c>
      <c r="AD1270" s="1" t="s">
        <v>25444</v>
      </c>
      <c r="AE1270" s="1" t="s">
        <v>3149</v>
      </c>
      <c r="AF1270" s="1" t="s">
        <v>3149</v>
      </c>
      <c r="AG1270" s="1" t="s">
        <v>3149</v>
      </c>
      <c r="AH1270" s="1" t="s">
        <v>28</v>
      </c>
    </row>
    <row r="1271" spans="1:34" ht="15">
      <c r="A1271">
        <v>29</v>
      </c>
      <c r="B1271" s="1" t="s">
        <v>23888</v>
      </c>
      <c r="C1271" s="1" t="s">
        <v>25639</v>
      </c>
      <c r="D1271" s="1" t="s">
        <v>221</v>
      </c>
      <c r="E1271" s="1" t="s">
        <v>24768</v>
      </c>
      <c r="F1271" s="1" t="s">
        <v>25640</v>
      </c>
      <c r="G1271" s="7">
        <v>40920</v>
      </c>
      <c r="H1271" s="1" t="s">
        <v>25</v>
      </c>
      <c r="I1271" s="1" t="s">
        <v>19547</v>
      </c>
      <c r="J1271" s="1" t="s">
        <v>22111</v>
      </c>
      <c r="K1271" s="1" t="s">
        <v>23879</v>
      </c>
      <c r="L1271" s="1" t="s">
        <v>811</v>
      </c>
      <c r="M1271" s="1" t="s">
        <v>25437</v>
      </c>
      <c r="N1271" s="1" t="s">
        <v>25437</v>
      </c>
      <c r="O1271" s="1" t="s">
        <v>23890</v>
      </c>
      <c r="P1271" s="7">
        <v>40532</v>
      </c>
      <c r="Q1271" s="1" t="s">
        <v>3894</v>
      </c>
      <c r="R1271" s="1" t="s">
        <v>24739</v>
      </c>
      <c r="S1271" s="1" t="s">
        <v>24</v>
      </c>
      <c r="T1271" s="1" t="s">
        <v>23889</v>
      </c>
      <c r="U1271" s="1" t="s">
        <v>25641</v>
      </c>
      <c r="V1271" s="1" t="s">
        <v>25642</v>
      </c>
      <c r="W1271" s="1" t="s">
        <v>25643</v>
      </c>
      <c r="X1271" s="339">
        <v>40920.487685185188</v>
      </c>
      <c r="Y1271" s="1" t="s">
        <v>25467</v>
      </c>
      <c r="Z1271" s="1" t="s">
        <v>7313</v>
      </c>
      <c r="AA1271" s="1" t="s">
        <v>11491</v>
      </c>
      <c r="AB1271" s="1" t="s">
        <v>3149</v>
      </c>
      <c r="AC1271" s="1" t="s">
        <v>25443</v>
      </c>
      <c r="AD1271" s="1" t="s">
        <v>25444</v>
      </c>
      <c r="AE1271" s="1" t="s">
        <v>3149</v>
      </c>
      <c r="AF1271" s="1" t="s">
        <v>3149</v>
      </c>
      <c r="AG1271" s="1" t="s">
        <v>3149</v>
      </c>
      <c r="AH1271" s="1" t="s">
        <v>28</v>
      </c>
    </row>
    <row r="1272" spans="1:34" ht="15">
      <c r="A1272">
        <v>30</v>
      </c>
      <c r="B1272" s="1" t="s">
        <v>25644</v>
      </c>
      <c r="C1272" s="1" t="s">
        <v>25645</v>
      </c>
      <c r="D1272" s="1" t="s">
        <v>221</v>
      </c>
      <c r="E1272" s="1" t="s">
        <v>24768</v>
      </c>
      <c r="F1272" s="1" t="s">
        <v>25646</v>
      </c>
      <c r="G1272" s="7">
        <v>41085</v>
      </c>
      <c r="H1272" s="1" t="s">
        <v>25</v>
      </c>
      <c r="I1272" s="1" t="s">
        <v>19547</v>
      </c>
      <c r="J1272" s="1" t="s">
        <v>22294</v>
      </c>
      <c r="K1272" s="1" t="s">
        <v>25547</v>
      </c>
      <c r="L1272" s="1" t="s">
        <v>22</v>
      </c>
      <c r="M1272" s="1" t="s">
        <v>25437</v>
      </c>
      <c r="N1272" s="1" t="s">
        <v>25437</v>
      </c>
      <c r="O1272" s="1" t="s">
        <v>2519</v>
      </c>
      <c r="P1272" s="7">
        <v>40570</v>
      </c>
      <c r="Q1272" s="1" t="s">
        <v>3894</v>
      </c>
      <c r="R1272" s="1" t="s">
        <v>24770</v>
      </c>
      <c r="S1272" s="1" t="s">
        <v>24</v>
      </c>
      <c r="T1272" s="1" t="s">
        <v>25647</v>
      </c>
      <c r="U1272" s="1" t="s">
        <v>25648</v>
      </c>
      <c r="V1272" s="1" t="s">
        <v>25649</v>
      </c>
      <c r="W1272" s="1" t="s">
        <v>25650</v>
      </c>
      <c r="X1272" s="339">
        <v>41085.666273148148</v>
      </c>
      <c r="Y1272" s="1" t="s">
        <v>25566</v>
      </c>
      <c r="Z1272" s="1" t="s">
        <v>7313</v>
      </c>
      <c r="AA1272" s="1" t="s">
        <v>11491</v>
      </c>
      <c r="AB1272" s="1" t="s">
        <v>3149</v>
      </c>
      <c r="AC1272" s="1" t="s">
        <v>25443</v>
      </c>
      <c r="AD1272" s="1" t="s">
        <v>25444</v>
      </c>
      <c r="AE1272" s="1" t="s">
        <v>3149</v>
      </c>
      <c r="AF1272" s="1" t="s">
        <v>3149</v>
      </c>
      <c r="AG1272" s="1" t="s">
        <v>3149</v>
      </c>
      <c r="AH1272" s="1" t="s">
        <v>169</v>
      </c>
    </row>
    <row r="1273" spans="1:34" ht="15">
      <c r="A1273">
        <v>31</v>
      </c>
      <c r="B1273" s="1" t="s">
        <v>23891</v>
      </c>
      <c r="C1273" s="1" t="s">
        <v>25651</v>
      </c>
      <c r="D1273" s="1" t="s">
        <v>221</v>
      </c>
      <c r="E1273" s="1" t="s">
        <v>24768</v>
      </c>
      <c r="F1273" s="1" t="s">
        <v>25652</v>
      </c>
      <c r="G1273" s="7">
        <v>40926</v>
      </c>
      <c r="H1273" s="1" t="s">
        <v>25</v>
      </c>
      <c r="I1273" s="1" t="s">
        <v>19547</v>
      </c>
      <c r="J1273" s="1" t="s">
        <v>22454</v>
      </c>
      <c r="K1273" s="1" t="s">
        <v>23879</v>
      </c>
      <c r="L1273" s="1" t="s">
        <v>25653</v>
      </c>
      <c r="M1273" s="1" t="s">
        <v>25437</v>
      </c>
      <c r="N1273" s="1" t="s">
        <v>25437</v>
      </c>
      <c r="O1273" s="1" t="s">
        <v>23893</v>
      </c>
      <c r="P1273" s="7">
        <v>40543</v>
      </c>
      <c r="Q1273" s="1" t="s">
        <v>3894</v>
      </c>
      <c r="R1273" s="1" t="s">
        <v>24770</v>
      </c>
      <c r="S1273" s="1" t="s">
        <v>24</v>
      </c>
      <c r="T1273" s="1" t="s">
        <v>23892</v>
      </c>
      <c r="U1273" s="1" t="s">
        <v>25654</v>
      </c>
      <c r="V1273" s="1" t="s">
        <v>25655</v>
      </c>
      <c r="W1273" s="1" t="s">
        <v>25656</v>
      </c>
      <c r="X1273" s="339">
        <v>40926.612233796295</v>
      </c>
      <c r="Y1273" s="1" t="s">
        <v>25450</v>
      </c>
      <c r="Z1273" s="1" t="s">
        <v>7313</v>
      </c>
      <c r="AA1273" s="1" t="s">
        <v>11491</v>
      </c>
      <c r="AB1273" s="1" t="s">
        <v>3149</v>
      </c>
      <c r="AC1273" s="1" t="s">
        <v>25443</v>
      </c>
      <c r="AD1273" s="1" t="s">
        <v>25444</v>
      </c>
      <c r="AE1273" s="1" t="s">
        <v>3149</v>
      </c>
      <c r="AF1273" s="1" t="s">
        <v>3149</v>
      </c>
      <c r="AG1273" s="1" t="s">
        <v>3149</v>
      </c>
      <c r="AH1273" s="1" t="s">
        <v>28</v>
      </c>
    </row>
    <row r="1274" spans="1:34" ht="15">
      <c r="A1274">
        <v>32</v>
      </c>
      <c r="B1274" s="1" t="s">
        <v>23894</v>
      </c>
      <c r="C1274" s="1" t="s">
        <v>25657</v>
      </c>
      <c r="D1274" s="1" t="s">
        <v>221</v>
      </c>
      <c r="E1274" s="1" t="s">
        <v>24768</v>
      </c>
      <c r="F1274" s="1" t="s">
        <v>25652</v>
      </c>
      <c r="G1274" s="7">
        <v>40926</v>
      </c>
      <c r="H1274" s="1" t="s">
        <v>25</v>
      </c>
      <c r="I1274" s="1" t="s">
        <v>19547</v>
      </c>
      <c r="J1274" s="1" t="s">
        <v>22132</v>
      </c>
      <c r="K1274" s="1" t="s">
        <v>23879</v>
      </c>
      <c r="L1274" s="1" t="s">
        <v>25653</v>
      </c>
      <c r="M1274" s="1" t="s">
        <v>25437</v>
      </c>
      <c r="N1274" s="1" t="s">
        <v>25437</v>
      </c>
      <c r="O1274" s="1" t="s">
        <v>23895</v>
      </c>
      <c r="P1274" s="7">
        <v>40563</v>
      </c>
      <c r="Q1274" s="1" t="s">
        <v>3894</v>
      </c>
      <c r="R1274" s="1" t="s">
        <v>24770</v>
      </c>
      <c r="S1274" s="1" t="s">
        <v>24</v>
      </c>
      <c r="T1274" s="1" t="s">
        <v>23892</v>
      </c>
      <c r="U1274" s="1" t="s">
        <v>25654</v>
      </c>
      <c r="V1274" s="1" t="s">
        <v>25655</v>
      </c>
      <c r="W1274" s="1" t="s">
        <v>25656</v>
      </c>
      <c r="X1274" s="339">
        <v>40926.615219907406</v>
      </c>
      <c r="Y1274" s="1" t="s">
        <v>25450</v>
      </c>
      <c r="Z1274" s="1" t="s">
        <v>7313</v>
      </c>
      <c r="AA1274" s="1" t="s">
        <v>25578</v>
      </c>
      <c r="AB1274" s="1" t="s">
        <v>25658</v>
      </c>
      <c r="AC1274" s="1" t="s">
        <v>25443</v>
      </c>
      <c r="AD1274" s="1" t="s">
        <v>25580</v>
      </c>
      <c r="AE1274" s="1" t="s">
        <v>25659</v>
      </c>
      <c r="AF1274" s="1" t="s">
        <v>25631</v>
      </c>
      <c r="AG1274" s="1" t="s">
        <v>3149</v>
      </c>
      <c r="AH1274" s="1" t="s">
        <v>28</v>
      </c>
    </row>
    <row r="1275" spans="1:34" ht="15">
      <c r="A1275">
        <v>33</v>
      </c>
      <c r="B1275" s="1" t="s">
        <v>25660</v>
      </c>
      <c r="C1275" s="1" t="s">
        <v>25661</v>
      </c>
      <c r="D1275" s="1" t="s">
        <v>221</v>
      </c>
      <c r="E1275" s="1" t="s">
        <v>24768</v>
      </c>
      <c r="F1275" s="1" t="s">
        <v>25662</v>
      </c>
      <c r="G1275" s="7">
        <v>41037</v>
      </c>
      <c r="H1275" s="1" t="s">
        <v>25</v>
      </c>
      <c r="I1275" s="1" t="s">
        <v>19547</v>
      </c>
      <c r="J1275" s="1" t="s">
        <v>19642</v>
      </c>
      <c r="K1275" s="1" t="s">
        <v>24068</v>
      </c>
      <c r="L1275" s="1" t="s">
        <v>199</v>
      </c>
      <c r="M1275" s="1" t="s">
        <v>25437</v>
      </c>
      <c r="N1275" s="1" t="s">
        <v>25437</v>
      </c>
      <c r="O1275" s="1" t="s">
        <v>19557</v>
      </c>
      <c r="P1275" s="7">
        <v>40315</v>
      </c>
      <c r="Q1275" s="1" t="s">
        <v>3894</v>
      </c>
      <c r="R1275" s="1" t="s">
        <v>24739</v>
      </c>
      <c r="S1275" s="1" t="s">
        <v>24</v>
      </c>
      <c r="T1275" s="1" t="s">
        <v>25663</v>
      </c>
      <c r="U1275" s="1" t="s">
        <v>25664</v>
      </c>
      <c r="V1275" s="1" t="s">
        <v>25665</v>
      </c>
      <c r="W1275" s="1" t="s">
        <v>25666</v>
      </c>
      <c r="X1275" s="339">
        <v>41037.507372685184</v>
      </c>
      <c r="Y1275" s="1" t="s">
        <v>25442</v>
      </c>
      <c r="Z1275" s="1" t="s">
        <v>7313</v>
      </c>
      <c r="AA1275" s="1" t="s">
        <v>11491</v>
      </c>
      <c r="AB1275" s="1" t="s">
        <v>3149</v>
      </c>
      <c r="AC1275" s="1" t="s">
        <v>25443</v>
      </c>
      <c r="AD1275" s="1" t="s">
        <v>25444</v>
      </c>
      <c r="AE1275" s="1" t="s">
        <v>3149</v>
      </c>
      <c r="AF1275" s="1" t="s">
        <v>3149</v>
      </c>
      <c r="AG1275" s="1" t="s">
        <v>3149</v>
      </c>
      <c r="AH1275" s="1" t="s">
        <v>28</v>
      </c>
    </row>
    <row r="1276" spans="1:34" ht="15">
      <c r="A1276">
        <v>34</v>
      </c>
      <c r="B1276" s="1" t="s">
        <v>25667</v>
      </c>
      <c r="C1276" s="1" t="s">
        <v>25668</v>
      </c>
      <c r="D1276" s="1" t="s">
        <v>221</v>
      </c>
      <c r="E1276" s="1" t="s">
        <v>24768</v>
      </c>
      <c r="F1276" s="1" t="s">
        <v>25669</v>
      </c>
      <c r="G1276" s="7">
        <v>41136</v>
      </c>
      <c r="H1276" s="1" t="s">
        <v>25</v>
      </c>
      <c r="I1276" s="1" t="s">
        <v>19547</v>
      </c>
      <c r="J1276" s="1" t="s">
        <v>22451</v>
      </c>
      <c r="K1276" s="1" t="s">
        <v>25454</v>
      </c>
      <c r="L1276" s="1" t="s">
        <v>22</v>
      </c>
      <c r="M1276" s="1" t="s">
        <v>25437</v>
      </c>
      <c r="N1276" s="1" t="s">
        <v>25437</v>
      </c>
      <c r="O1276" s="1" t="s">
        <v>2519</v>
      </c>
      <c r="P1276" s="7">
        <v>40527</v>
      </c>
      <c r="Q1276" s="1" t="s">
        <v>3894</v>
      </c>
      <c r="R1276" s="1" t="s">
        <v>24739</v>
      </c>
      <c r="S1276" s="1" t="s">
        <v>24</v>
      </c>
      <c r="T1276" s="1" t="s">
        <v>25670</v>
      </c>
      <c r="U1276" s="1" t="s">
        <v>25671</v>
      </c>
      <c r="V1276" s="1" t="s">
        <v>25672</v>
      </c>
      <c r="W1276" s="1" t="s">
        <v>25673</v>
      </c>
      <c r="X1276" s="339">
        <v>41136.629328703704</v>
      </c>
      <c r="Y1276" s="1" t="s">
        <v>25494</v>
      </c>
      <c r="Z1276" s="1" t="s">
        <v>7313</v>
      </c>
      <c r="AA1276" s="1" t="s">
        <v>11491</v>
      </c>
      <c r="AB1276" s="1" t="s">
        <v>3149</v>
      </c>
      <c r="AC1276" s="1" t="s">
        <v>25443</v>
      </c>
      <c r="AD1276" s="1" t="s">
        <v>25444</v>
      </c>
      <c r="AE1276" s="1" t="s">
        <v>3149</v>
      </c>
      <c r="AF1276" s="1" t="s">
        <v>3149</v>
      </c>
      <c r="AG1276" s="1" t="s">
        <v>3149</v>
      </c>
      <c r="AH1276" s="1" t="s">
        <v>169</v>
      </c>
    </row>
    <row r="1277" spans="1:34" ht="15">
      <c r="A1277">
        <v>35</v>
      </c>
      <c r="B1277" s="1" t="s">
        <v>23788</v>
      </c>
      <c r="C1277" s="1" t="s">
        <v>25674</v>
      </c>
      <c r="D1277" s="1" t="s">
        <v>221</v>
      </c>
      <c r="E1277" s="1" t="s">
        <v>24768</v>
      </c>
      <c r="F1277" s="1" t="s">
        <v>25675</v>
      </c>
      <c r="G1277" s="7">
        <v>40917</v>
      </c>
      <c r="H1277" s="1" t="s">
        <v>25</v>
      </c>
      <c r="I1277" s="1" t="s">
        <v>19547</v>
      </c>
      <c r="J1277" s="1" t="s">
        <v>19647</v>
      </c>
      <c r="K1277" s="1" t="s">
        <v>6132</v>
      </c>
      <c r="L1277" s="1" t="s">
        <v>199</v>
      </c>
      <c r="M1277" s="1" t="s">
        <v>25437</v>
      </c>
      <c r="N1277" s="1" t="s">
        <v>25437</v>
      </c>
      <c r="O1277" s="1" t="s">
        <v>128</v>
      </c>
      <c r="P1277" s="7">
        <v>40532</v>
      </c>
      <c r="Q1277" s="1" t="s">
        <v>3894</v>
      </c>
      <c r="R1277" s="1" t="s">
        <v>24739</v>
      </c>
      <c r="S1277" s="1" t="s">
        <v>24</v>
      </c>
      <c r="T1277" s="1" t="s">
        <v>23789</v>
      </c>
      <c r="U1277" s="1" t="s">
        <v>25676</v>
      </c>
      <c r="V1277" s="1" t="s">
        <v>25677</v>
      </c>
      <c r="W1277" s="1" t="s">
        <v>25678</v>
      </c>
      <c r="X1277" s="339">
        <v>40917.757870370369</v>
      </c>
      <c r="Y1277" s="1" t="s">
        <v>25494</v>
      </c>
      <c r="Z1277" s="1" t="s">
        <v>7313</v>
      </c>
      <c r="AA1277" s="1" t="s">
        <v>11491</v>
      </c>
      <c r="AB1277" s="1" t="s">
        <v>3149</v>
      </c>
      <c r="AC1277" s="1" t="s">
        <v>25443</v>
      </c>
      <c r="AD1277" s="1" t="s">
        <v>25444</v>
      </c>
      <c r="AE1277" s="1" t="s">
        <v>3149</v>
      </c>
      <c r="AF1277" s="1" t="s">
        <v>3149</v>
      </c>
      <c r="AG1277" s="1" t="s">
        <v>3149</v>
      </c>
      <c r="AH1277" s="1" t="s">
        <v>28</v>
      </c>
    </row>
    <row r="1278" spans="1:34" ht="15">
      <c r="A1278">
        <v>36</v>
      </c>
      <c r="B1278" s="1" t="s">
        <v>25679</v>
      </c>
      <c r="C1278" s="1" t="s">
        <v>25680</v>
      </c>
      <c r="D1278" s="1" t="s">
        <v>221</v>
      </c>
      <c r="E1278" s="1" t="s">
        <v>24768</v>
      </c>
      <c r="F1278" s="1" t="s">
        <v>25681</v>
      </c>
      <c r="G1278" s="7">
        <v>41117</v>
      </c>
      <c r="H1278" s="1" t="s">
        <v>25</v>
      </c>
      <c r="I1278" s="1" t="s">
        <v>19547</v>
      </c>
      <c r="J1278" s="1" t="s">
        <v>22236</v>
      </c>
      <c r="K1278" s="1" t="s">
        <v>25547</v>
      </c>
      <c r="L1278" s="1" t="s">
        <v>199</v>
      </c>
      <c r="M1278" s="1" t="s">
        <v>25437</v>
      </c>
      <c r="N1278" s="1" t="s">
        <v>25437</v>
      </c>
      <c r="O1278" s="1" t="s">
        <v>22154</v>
      </c>
      <c r="P1278" s="7">
        <v>40373</v>
      </c>
      <c r="Q1278" s="1" t="s">
        <v>3894</v>
      </c>
      <c r="R1278" s="1" t="s">
        <v>24739</v>
      </c>
      <c r="S1278" s="1" t="s">
        <v>24</v>
      </c>
      <c r="T1278" s="1" t="s">
        <v>25682</v>
      </c>
      <c r="U1278" s="1" t="s">
        <v>25683</v>
      </c>
      <c r="V1278" s="1" t="s">
        <v>25684</v>
      </c>
      <c r="W1278" s="1" t="s">
        <v>25685</v>
      </c>
      <c r="X1278" s="339">
        <v>41117.685439814813</v>
      </c>
      <c r="Y1278" s="1" t="s">
        <v>25686</v>
      </c>
      <c r="Z1278" s="1" t="s">
        <v>7313</v>
      </c>
      <c r="AA1278" s="1" t="s">
        <v>11491</v>
      </c>
      <c r="AB1278" s="1" t="s">
        <v>3149</v>
      </c>
      <c r="AC1278" s="1" t="s">
        <v>25443</v>
      </c>
      <c r="AD1278" s="1" t="s">
        <v>25444</v>
      </c>
      <c r="AE1278" s="1" t="s">
        <v>3149</v>
      </c>
      <c r="AF1278" s="1" t="s">
        <v>3149</v>
      </c>
      <c r="AG1278" s="1" t="s">
        <v>3149</v>
      </c>
      <c r="AH1278" s="1" t="s">
        <v>28</v>
      </c>
    </row>
    <row r="1279" spans="1:34" ht="15">
      <c r="A1279">
        <v>37</v>
      </c>
      <c r="B1279" s="1" t="s">
        <v>23896</v>
      </c>
      <c r="C1279" s="1" t="s">
        <v>25687</v>
      </c>
      <c r="D1279" s="1" t="s">
        <v>221</v>
      </c>
      <c r="E1279" s="1" t="s">
        <v>24768</v>
      </c>
      <c r="F1279" s="1" t="s">
        <v>25688</v>
      </c>
      <c r="G1279" s="7">
        <v>40919</v>
      </c>
      <c r="H1279" s="1" t="s">
        <v>25</v>
      </c>
      <c r="I1279" s="1" t="s">
        <v>19547</v>
      </c>
      <c r="J1279" s="1" t="s">
        <v>19527</v>
      </c>
      <c r="K1279" s="1" t="s">
        <v>23879</v>
      </c>
      <c r="L1279" s="1" t="s">
        <v>22</v>
      </c>
      <c r="M1279" s="1" t="s">
        <v>25437</v>
      </c>
      <c r="N1279" s="1" t="s">
        <v>25437</v>
      </c>
      <c r="O1279" s="1" t="s">
        <v>19557</v>
      </c>
      <c r="P1279" s="7">
        <v>40505</v>
      </c>
      <c r="Q1279" s="1" t="s">
        <v>3894</v>
      </c>
      <c r="R1279" s="1" t="s">
        <v>24770</v>
      </c>
      <c r="S1279" s="1" t="s">
        <v>24</v>
      </c>
      <c r="T1279" s="1" t="s">
        <v>23897</v>
      </c>
      <c r="U1279" s="1" t="s">
        <v>25689</v>
      </c>
      <c r="V1279" s="1" t="s">
        <v>25690</v>
      </c>
      <c r="W1279" s="1" t="s">
        <v>25691</v>
      </c>
      <c r="X1279" s="339">
        <v>40919.452615740738</v>
      </c>
      <c r="Y1279" s="1" t="s">
        <v>25467</v>
      </c>
      <c r="Z1279" s="1" t="s">
        <v>7313</v>
      </c>
      <c r="AA1279" s="1" t="s">
        <v>11491</v>
      </c>
      <c r="AB1279" s="1" t="s">
        <v>3149</v>
      </c>
      <c r="AC1279" s="1" t="s">
        <v>25443</v>
      </c>
      <c r="AD1279" s="1" t="s">
        <v>25444</v>
      </c>
      <c r="AE1279" s="1" t="s">
        <v>3149</v>
      </c>
      <c r="AF1279" s="1" t="s">
        <v>3149</v>
      </c>
      <c r="AG1279" s="1" t="s">
        <v>3149</v>
      </c>
      <c r="AH1279" s="1" t="s">
        <v>169</v>
      </c>
    </row>
    <row r="1280" spans="1:34" ht="15">
      <c r="A1280">
        <v>38</v>
      </c>
      <c r="B1280" s="1" t="s">
        <v>23898</v>
      </c>
      <c r="C1280" s="1" t="s">
        <v>25692</v>
      </c>
      <c r="D1280" s="1" t="s">
        <v>221</v>
      </c>
      <c r="E1280" s="1" t="s">
        <v>24768</v>
      </c>
      <c r="F1280" s="1" t="s">
        <v>25693</v>
      </c>
      <c r="G1280" s="7">
        <v>40925</v>
      </c>
      <c r="H1280" s="1" t="s">
        <v>25</v>
      </c>
      <c r="I1280" s="1" t="s">
        <v>19547</v>
      </c>
      <c r="J1280" s="1" t="s">
        <v>22135</v>
      </c>
      <c r="K1280" s="1" t="s">
        <v>23879</v>
      </c>
      <c r="L1280" s="1" t="s">
        <v>2974</v>
      </c>
      <c r="M1280" s="1" t="s">
        <v>25437</v>
      </c>
      <c r="N1280" s="1" t="s">
        <v>25437</v>
      </c>
      <c r="O1280" s="1" t="s">
        <v>23391</v>
      </c>
      <c r="P1280" s="7">
        <v>40696</v>
      </c>
      <c r="Q1280" s="1" t="s">
        <v>3894</v>
      </c>
      <c r="R1280" s="1" t="s">
        <v>24770</v>
      </c>
      <c r="S1280" s="1" t="s">
        <v>24</v>
      </c>
      <c r="T1280" s="1" t="s">
        <v>23899</v>
      </c>
      <c r="U1280" s="1" t="s">
        <v>25694</v>
      </c>
      <c r="V1280" s="1" t="s">
        <v>25695</v>
      </c>
      <c r="W1280" s="1" t="s">
        <v>25696</v>
      </c>
      <c r="X1280" s="339">
        <v>40925.504317129627</v>
      </c>
      <c r="Y1280" s="1" t="s">
        <v>25442</v>
      </c>
      <c r="Z1280" s="1" t="s">
        <v>7313</v>
      </c>
      <c r="AA1280" s="1" t="s">
        <v>11491</v>
      </c>
      <c r="AB1280" s="1" t="s">
        <v>3149</v>
      </c>
      <c r="AC1280" s="1" t="s">
        <v>25443</v>
      </c>
      <c r="AD1280" s="1" t="s">
        <v>25444</v>
      </c>
      <c r="AE1280" s="1" t="s">
        <v>3149</v>
      </c>
      <c r="AF1280" s="1" t="s">
        <v>3149</v>
      </c>
      <c r="AG1280" s="1" t="s">
        <v>3149</v>
      </c>
      <c r="AH1280" s="1" t="s">
        <v>28</v>
      </c>
    </row>
    <row r="1281" spans="1:34" ht="15">
      <c r="A1281">
        <v>39</v>
      </c>
      <c r="B1281" s="1" t="s">
        <v>25697</v>
      </c>
      <c r="C1281" s="1" t="s">
        <v>25698</v>
      </c>
      <c r="D1281" s="1" t="s">
        <v>221</v>
      </c>
      <c r="E1281" s="1" t="s">
        <v>24768</v>
      </c>
      <c r="F1281" s="1" t="s">
        <v>25699</v>
      </c>
      <c r="G1281" s="7">
        <v>41068</v>
      </c>
      <c r="H1281" s="1" t="s">
        <v>25</v>
      </c>
      <c r="I1281" s="1" t="s">
        <v>19547</v>
      </c>
      <c r="J1281" s="1" t="s">
        <v>20453</v>
      </c>
      <c r="K1281" s="1" t="s">
        <v>25547</v>
      </c>
      <c r="L1281" s="1" t="s">
        <v>199</v>
      </c>
      <c r="M1281" s="1" t="s">
        <v>25437</v>
      </c>
      <c r="N1281" s="1" t="s">
        <v>25437</v>
      </c>
      <c r="O1281" s="1" t="s">
        <v>22965</v>
      </c>
      <c r="P1281" s="7">
        <v>40659</v>
      </c>
      <c r="Q1281" s="1" t="s">
        <v>3894</v>
      </c>
      <c r="R1281" s="1" t="s">
        <v>24739</v>
      </c>
      <c r="S1281" s="1" t="s">
        <v>24</v>
      </c>
      <c r="T1281" s="1" t="s">
        <v>25700</v>
      </c>
      <c r="U1281" s="1" t="s">
        <v>25701</v>
      </c>
      <c r="V1281" s="1" t="s">
        <v>25702</v>
      </c>
      <c r="W1281" s="1" t="s">
        <v>25703</v>
      </c>
      <c r="X1281" s="339">
        <v>41068.64471064815</v>
      </c>
      <c r="Y1281" s="1" t="s">
        <v>25442</v>
      </c>
      <c r="Z1281" s="1" t="s">
        <v>7313</v>
      </c>
      <c r="AA1281" s="1" t="s">
        <v>11491</v>
      </c>
      <c r="AB1281" s="1" t="s">
        <v>3149</v>
      </c>
      <c r="AC1281" s="1" t="s">
        <v>25443</v>
      </c>
      <c r="AD1281" s="1" t="s">
        <v>25444</v>
      </c>
      <c r="AE1281" s="1" t="s">
        <v>3149</v>
      </c>
      <c r="AF1281" s="1" t="s">
        <v>3149</v>
      </c>
      <c r="AG1281" s="1" t="s">
        <v>3149</v>
      </c>
      <c r="AH1281" s="1" t="s">
        <v>28</v>
      </c>
    </row>
    <row r="1282" spans="1:34" ht="15">
      <c r="A1282">
        <v>40</v>
      </c>
      <c r="B1282" s="1" t="s">
        <v>23900</v>
      </c>
      <c r="C1282" s="1" t="s">
        <v>25704</v>
      </c>
      <c r="D1282" s="1" t="s">
        <v>221</v>
      </c>
      <c r="E1282" s="1" t="s">
        <v>24768</v>
      </c>
      <c r="F1282" s="1" t="s">
        <v>25705</v>
      </c>
      <c r="G1282" s="7">
        <v>40953</v>
      </c>
      <c r="H1282" s="1" t="s">
        <v>25</v>
      </c>
      <c r="I1282" s="1" t="s">
        <v>19547</v>
      </c>
      <c r="J1282" s="1" t="s">
        <v>22190</v>
      </c>
      <c r="K1282" s="1" t="s">
        <v>23879</v>
      </c>
      <c r="L1282" s="1" t="s">
        <v>41</v>
      </c>
      <c r="M1282" s="1" t="s">
        <v>25437</v>
      </c>
      <c r="N1282" s="1" t="s">
        <v>25437</v>
      </c>
      <c r="O1282" s="1" t="s">
        <v>23902</v>
      </c>
      <c r="P1282" s="7">
        <v>39896</v>
      </c>
      <c r="Q1282" s="1" t="s">
        <v>3894</v>
      </c>
      <c r="R1282" s="1" t="s">
        <v>24770</v>
      </c>
      <c r="S1282" s="1" t="s">
        <v>24</v>
      </c>
      <c r="T1282" s="1" t="s">
        <v>23901</v>
      </c>
      <c r="U1282" s="1" t="s">
        <v>25706</v>
      </c>
      <c r="V1282" s="1" t="s">
        <v>25707</v>
      </c>
      <c r="W1282" s="1" t="s">
        <v>25708</v>
      </c>
      <c r="X1282" s="339">
        <v>40953.621805555558</v>
      </c>
      <c r="Y1282" s="1" t="s">
        <v>25494</v>
      </c>
      <c r="Z1282" s="1" t="s">
        <v>7313</v>
      </c>
      <c r="AA1282" s="1" t="s">
        <v>11491</v>
      </c>
      <c r="AB1282" s="1" t="s">
        <v>3149</v>
      </c>
      <c r="AC1282" s="1" t="s">
        <v>25443</v>
      </c>
      <c r="AD1282" s="1" t="s">
        <v>25444</v>
      </c>
      <c r="AE1282" s="1" t="s">
        <v>3149</v>
      </c>
      <c r="AF1282" s="1" t="s">
        <v>3149</v>
      </c>
      <c r="AG1282" s="1" t="s">
        <v>3149</v>
      </c>
      <c r="AH1282" s="1" t="s">
        <v>169</v>
      </c>
    </row>
    <row r="1283" spans="1:34" ht="15">
      <c r="A1283">
        <v>41</v>
      </c>
      <c r="B1283" s="1" t="s">
        <v>23903</v>
      </c>
      <c r="C1283" s="1" t="s">
        <v>25709</v>
      </c>
      <c r="D1283" s="1" t="s">
        <v>221</v>
      </c>
      <c r="E1283" s="1" t="s">
        <v>24768</v>
      </c>
      <c r="F1283" s="1" t="s">
        <v>25710</v>
      </c>
      <c r="G1283" s="7">
        <v>40953</v>
      </c>
      <c r="H1283" s="1" t="s">
        <v>25</v>
      </c>
      <c r="I1283" s="1" t="s">
        <v>19547</v>
      </c>
      <c r="J1283" s="1" t="s">
        <v>19556</v>
      </c>
      <c r="K1283" s="1" t="s">
        <v>23879</v>
      </c>
      <c r="L1283" s="1" t="s">
        <v>41</v>
      </c>
      <c r="M1283" s="1" t="s">
        <v>25437</v>
      </c>
      <c r="N1283" s="1" t="s">
        <v>25437</v>
      </c>
      <c r="O1283" s="1" t="s">
        <v>22829</v>
      </c>
      <c r="P1283" s="7">
        <v>39896</v>
      </c>
      <c r="Q1283" s="1" t="s">
        <v>3894</v>
      </c>
      <c r="R1283" s="1" t="s">
        <v>24770</v>
      </c>
      <c r="S1283" s="1" t="s">
        <v>24</v>
      </c>
      <c r="T1283" s="1" t="s">
        <v>23901</v>
      </c>
      <c r="U1283" s="1" t="s">
        <v>25706</v>
      </c>
      <c r="V1283" s="1" t="s">
        <v>25707</v>
      </c>
      <c r="W1283" s="1" t="s">
        <v>25708</v>
      </c>
      <c r="X1283" s="339">
        <v>40953.62091435185</v>
      </c>
      <c r="Y1283" s="1" t="s">
        <v>25494</v>
      </c>
      <c r="Z1283" s="1" t="s">
        <v>7313</v>
      </c>
      <c r="AA1283" s="1" t="s">
        <v>25578</v>
      </c>
      <c r="AB1283" s="1" t="s">
        <v>25711</v>
      </c>
      <c r="AC1283" s="1" t="s">
        <v>25443</v>
      </c>
      <c r="AD1283" s="1" t="s">
        <v>25444</v>
      </c>
      <c r="AE1283" s="1" t="s">
        <v>25604</v>
      </c>
      <c r="AF1283" s="1" t="s">
        <v>25581</v>
      </c>
      <c r="AG1283" s="1" t="s">
        <v>3149</v>
      </c>
      <c r="AH1283" s="1" t="s">
        <v>169</v>
      </c>
    </row>
    <row r="1284" spans="1:34" ht="15">
      <c r="A1284">
        <v>42</v>
      </c>
      <c r="B1284" s="1" t="s">
        <v>23904</v>
      </c>
      <c r="C1284" s="1" t="s">
        <v>25709</v>
      </c>
      <c r="D1284" s="1" t="s">
        <v>221</v>
      </c>
      <c r="E1284" s="1" t="s">
        <v>24768</v>
      </c>
      <c r="F1284" s="1" t="s">
        <v>25712</v>
      </c>
      <c r="G1284" s="7">
        <v>40953</v>
      </c>
      <c r="H1284" s="1" t="s">
        <v>25</v>
      </c>
      <c r="I1284" s="1" t="s">
        <v>19547</v>
      </c>
      <c r="J1284" s="1" t="s">
        <v>22423</v>
      </c>
      <c r="K1284" s="1" t="s">
        <v>23879</v>
      </c>
      <c r="L1284" s="1" t="s">
        <v>41</v>
      </c>
      <c r="M1284" s="1" t="s">
        <v>25437</v>
      </c>
      <c r="N1284" s="1" t="s">
        <v>25437</v>
      </c>
      <c r="O1284" s="1" t="s">
        <v>41</v>
      </c>
      <c r="P1284" s="7">
        <v>39896</v>
      </c>
      <c r="Q1284" s="1" t="s">
        <v>3894</v>
      </c>
      <c r="R1284" s="1" t="s">
        <v>24770</v>
      </c>
      <c r="S1284" s="1" t="s">
        <v>24</v>
      </c>
      <c r="T1284" s="1" t="s">
        <v>23901</v>
      </c>
      <c r="U1284" s="1" t="s">
        <v>25706</v>
      </c>
      <c r="V1284" s="1" t="s">
        <v>25707</v>
      </c>
      <c r="W1284" s="1" t="s">
        <v>25708</v>
      </c>
      <c r="X1284" s="339">
        <v>40953.621377314812</v>
      </c>
      <c r="Y1284" s="1" t="s">
        <v>25494</v>
      </c>
      <c r="Z1284" s="1" t="s">
        <v>7313</v>
      </c>
      <c r="AA1284" s="1" t="s">
        <v>25578</v>
      </c>
      <c r="AB1284" s="1" t="s">
        <v>25579</v>
      </c>
      <c r="AC1284" s="1" t="s">
        <v>25443</v>
      </c>
      <c r="AD1284" s="1" t="s">
        <v>25580</v>
      </c>
      <c r="AE1284" s="1" t="s">
        <v>3149</v>
      </c>
      <c r="AF1284" s="1" t="s">
        <v>25581</v>
      </c>
      <c r="AG1284" s="1" t="s">
        <v>3149</v>
      </c>
      <c r="AH1284" s="1" t="s">
        <v>169</v>
      </c>
    </row>
    <row r="1285" spans="1:34" ht="15">
      <c r="A1285">
        <v>43</v>
      </c>
      <c r="B1285" s="1" t="s">
        <v>25713</v>
      </c>
      <c r="C1285" s="1" t="s">
        <v>25714</v>
      </c>
      <c r="D1285" s="1" t="s">
        <v>221</v>
      </c>
      <c r="E1285" s="1" t="s">
        <v>24768</v>
      </c>
      <c r="F1285" s="1" t="s">
        <v>25715</v>
      </c>
      <c r="G1285" s="7">
        <v>40987</v>
      </c>
      <c r="H1285" s="1" t="s">
        <v>25</v>
      </c>
      <c r="I1285" s="1" t="s">
        <v>19547</v>
      </c>
      <c r="J1285" s="1" t="s">
        <v>20443</v>
      </c>
      <c r="K1285" s="1" t="s">
        <v>24068</v>
      </c>
      <c r="L1285" s="1" t="s">
        <v>199</v>
      </c>
      <c r="M1285" s="1" t="s">
        <v>25437</v>
      </c>
      <c r="N1285" s="1" t="s">
        <v>25437</v>
      </c>
      <c r="O1285" s="1" t="s">
        <v>2519</v>
      </c>
      <c r="P1285" s="7">
        <v>40388</v>
      </c>
      <c r="Q1285" s="1" t="s">
        <v>3894</v>
      </c>
      <c r="R1285" s="1" t="s">
        <v>24739</v>
      </c>
      <c r="S1285" s="1" t="s">
        <v>24</v>
      </c>
      <c r="T1285" s="1" t="s">
        <v>25716</v>
      </c>
      <c r="U1285" s="1" t="s">
        <v>25717</v>
      </c>
      <c r="V1285" s="1" t="s">
        <v>25718</v>
      </c>
      <c r="W1285" s="1" t="s">
        <v>25719</v>
      </c>
      <c r="X1285" s="339">
        <v>40987.601319444446</v>
      </c>
      <c r="Y1285" s="1" t="s">
        <v>25467</v>
      </c>
      <c r="Z1285" s="1" t="s">
        <v>7313</v>
      </c>
      <c r="AA1285" s="1" t="s">
        <v>11491</v>
      </c>
      <c r="AB1285" s="1" t="s">
        <v>3149</v>
      </c>
      <c r="AC1285" s="1" t="s">
        <v>25443</v>
      </c>
      <c r="AD1285" s="1" t="s">
        <v>25444</v>
      </c>
      <c r="AE1285" s="1" t="s">
        <v>3149</v>
      </c>
      <c r="AF1285" s="1" t="s">
        <v>3149</v>
      </c>
      <c r="AG1285" s="1" t="s">
        <v>3149</v>
      </c>
      <c r="AH1285" s="1" t="s">
        <v>169</v>
      </c>
    </row>
    <row r="1286" spans="1:34" ht="15">
      <c r="A1286">
        <v>44</v>
      </c>
      <c r="B1286" s="1" t="s">
        <v>25720</v>
      </c>
      <c r="C1286" s="1" t="s">
        <v>25721</v>
      </c>
      <c r="D1286" s="1" t="s">
        <v>221</v>
      </c>
      <c r="E1286" s="1" t="s">
        <v>24768</v>
      </c>
      <c r="F1286" s="1" t="s">
        <v>25722</v>
      </c>
      <c r="G1286" s="7">
        <v>41017</v>
      </c>
      <c r="H1286" s="1" t="s">
        <v>25</v>
      </c>
      <c r="I1286" s="1" t="s">
        <v>19547</v>
      </c>
      <c r="J1286" s="1" t="s">
        <v>22202</v>
      </c>
      <c r="K1286" s="1" t="s">
        <v>24068</v>
      </c>
      <c r="L1286" s="1" t="s">
        <v>22</v>
      </c>
      <c r="M1286" s="1" t="s">
        <v>25437</v>
      </c>
      <c r="N1286" s="1" t="s">
        <v>25437</v>
      </c>
      <c r="O1286" s="1" t="s">
        <v>20520</v>
      </c>
      <c r="P1286" s="7">
        <v>39859</v>
      </c>
      <c r="Q1286" s="1" t="s">
        <v>3894</v>
      </c>
      <c r="R1286" s="1" t="s">
        <v>24770</v>
      </c>
      <c r="S1286" s="1" t="s">
        <v>24</v>
      </c>
      <c r="T1286" s="1" t="s">
        <v>20566</v>
      </c>
      <c r="U1286" s="1" t="s">
        <v>25723</v>
      </c>
      <c r="V1286" s="1" t="s">
        <v>25724</v>
      </c>
      <c r="W1286" s="1" t="s">
        <v>25725</v>
      </c>
      <c r="X1286" s="339">
        <v>41017.719918981478</v>
      </c>
      <c r="Y1286" s="1" t="s">
        <v>25442</v>
      </c>
      <c r="Z1286" s="1" t="s">
        <v>7313</v>
      </c>
      <c r="AA1286" s="1" t="s">
        <v>11491</v>
      </c>
      <c r="AB1286" s="1" t="s">
        <v>3149</v>
      </c>
      <c r="AC1286" s="1" t="s">
        <v>25443</v>
      </c>
      <c r="AD1286" s="1" t="s">
        <v>25444</v>
      </c>
      <c r="AE1286" s="1" t="s">
        <v>3149</v>
      </c>
      <c r="AF1286" s="1" t="s">
        <v>3149</v>
      </c>
      <c r="AG1286" s="1" t="s">
        <v>3149</v>
      </c>
      <c r="AH1286" s="1" t="s">
        <v>169</v>
      </c>
    </row>
    <row r="1287" spans="1:34" ht="15">
      <c r="A1287">
        <v>45</v>
      </c>
      <c r="B1287" s="1" t="s">
        <v>25726</v>
      </c>
      <c r="C1287" s="1" t="s">
        <v>25727</v>
      </c>
      <c r="D1287" s="1" t="s">
        <v>221</v>
      </c>
      <c r="E1287" s="1" t="s">
        <v>24768</v>
      </c>
      <c r="F1287" s="1" t="s">
        <v>25728</v>
      </c>
      <c r="G1287" s="7">
        <v>41017</v>
      </c>
      <c r="H1287" s="1" t="s">
        <v>25</v>
      </c>
      <c r="I1287" s="1" t="s">
        <v>19547</v>
      </c>
      <c r="J1287" s="1" t="s">
        <v>19572</v>
      </c>
      <c r="K1287" s="1" t="s">
        <v>24068</v>
      </c>
      <c r="L1287" s="1" t="s">
        <v>811</v>
      </c>
      <c r="M1287" s="1" t="s">
        <v>25437</v>
      </c>
      <c r="N1287" s="1" t="s">
        <v>25437</v>
      </c>
      <c r="O1287" s="1" t="s">
        <v>25729</v>
      </c>
      <c r="P1287" s="7">
        <v>39859</v>
      </c>
      <c r="Q1287" s="1" t="s">
        <v>3894</v>
      </c>
      <c r="R1287" s="1" t="s">
        <v>24770</v>
      </c>
      <c r="S1287" s="1" t="s">
        <v>24</v>
      </c>
      <c r="T1287" s="1" t="s">
        <v>20566</v>
      </c>
      <c r="U1287" s="1" t="s">
        <v>25723</v>
      </c>
      <c r="V1287" s="1" t="s">
        <v>25724</v>
      </c>
      <c r="W1287" s="1" t="s">
        <v>25725</v>
      </c>
      <c r="X1287" s="339">
        <v>41017.720937500002</v>
      </c>
      <c r="Y1287" s="1" t="s">
        <v>25442</v>
      </c>
      <c r="Z1287" s="1" t="s">
        <v>7313</v>
      </c>
      <c r="AA1287" s="1" t="s">
        <v>11491</v>
      </c>
      <c r="AB1287" s="1" t="s">
        <v>3149</v>
      </c>
      <c r="AC1287" s="1" t="s">
        <v>25443</v>
      </c>
      <c r="AD1287" s="1" t="s">
        <v>25444</v>
      </c>
      <c r="AE1287" s="1" t="s">
        <v>3149</v>
      </c>
      <c r="AF1287" s="1" t="s">
        <v>3149</v>
      </c>
      <c r="AG1287" s="1" t="s">
        <v>3149</v>
      </c>
      <c r="AH1287" s="1" t="s">
        <v>169</v>
      </c>
    </row>
    <row r="1288" spans="1:34" ht="15">
      <c r="A1288">
        <v>46</v>
      </c>
      <c r="B1288" s="1" t="s">
        <v>25730</v>
      </c>
      <c r="C1288" s="1" t="s">
        <v>25731</v>
      </c>
      <c r="D1288" s="1" t="s">
        <v>221</v>
      </c>
      <c r="E1288" s="1" t="s">
        <v>24768</v>
      </c>
      <c r="F1288" s="1" t="s">
        <v>25732</v>
      </c>
      <c r="G1288" s="7">
        <v>41017</v>
      </c>
      <c r="H1288" s="1" t="s">
        <v>25</v>
      </c>
      <c r="I1288" s="1" t="s">
        <v>19547</v>
      </c>
      <c r="J1288" s="1" t="s">
        <v>22199</v>
      </c>
      <c r="K1288" s="1" t="s">
        <v>24068</v>
      </c>
      <c r="L1288" s="1" t="s">
        <v>2213</v>
      </c>
      <c r="M1288" s="1" t="s">
        <v>25437</v>
      </c>
      <c r="N1288" s="1" t="s">
        <v>25437</v>
      </c>
      <c r="O1288" s="1" t="s">
        <v>811</v>
      </c>
      <c r="P1288" s="7">
        <v>39859</v>
      </c>
      <c r="Q1288" s="1" t="s">
        <v>3894</v>
      </c>
      <c r="R1288" s="1" t="s">
        <v>24770</v>
      </c>
      <c r="S1288" s="1" t="s">
        <v>24</v>
      </c>
      <c r="T1288" s="1" t="s">
        <v>20566</v>
      </c>
      <c r="U1288" s="1" t="s">
        <v>25723</v>
      </c>
      <c r="V1288" s="1" t="s">
        <v>25724</v>
      </c>
      <c r="W1288" s="1" t="s">
        <v>25725</v>
      </c>
      <c r="X1288" s="339">
        <v>41017.722037037034</v>
      </c>
      <c r="Y1288" s="1" t="s">
        <v>25442</v>
      </c>
      <c r="Z1288" s="1" t="s">
        <v>7313</v>
      </c>
      <c r="AA1288" s="1" t="s">
        <v>11491</v>
      </c>
      <c r="AB1288" s="1" t="s">
        <v>3149</v>
      </c>
      <c r="AC1288" s="1" t="s">
        <v>25443</v>
      </c>
      <c r="AD1288" s="1" t="s">
        <v>25444</v>
      </c>
      <c r="AE1288" s="1" t="s">
        <v>3149</v>
      </c>
      <c r="AF1288" s="1" t="s">
        <v>3149</v>
      </c>
      <c r="AG1288" s="1" t="s">
        <v>3149</v>
      </c>
      <c r="AH1288" s="1" t="s">
        <v>169</v>
      </c>
    </row>
    <row r="1289" spans="1:34" ht="15">
      <c r="A1289">
        <v>47</v>
      </c>
      <c r="B1289" s="1" t="s">
        <v>23905</v>
      </c>
      <c r="C1289" s="1" t="s">
        <v>25733</v>
      </c>
      <c r="D1289" s="1" t="s">
        <v>221</v>
      </c>
      <c r="E1289" s="1" t="s">
        <v>24768</v>
      </c>
      <c r="F1289" s="1" t="s">
        <v>25734</v>
      </c>
      <c r="G1289" s="7">
        <v>40962</v>
      </c>
      <c r="H1289" s="1" t="s">
        <v>25</v>
      </c>
      <c r="I1289" s="1" t="s">
        <v>19547</v>
      </c>
      <c r="J1289" s="1" t="s">
        <v>19642</v>
      </c>
      <c r="K1289" s="1" t="s">
        <v>23879</v>
      </c>
      <c r="L1289" s="1" t="s">
        <v>42</v>
      </c>
      <c r="M1289" s="1" t="s">
        <v>25437</v>
      </c>
      <c r="N1289" s="1" t="s">
        <v>25437</v>
      </c>
      <c r="O1289" s="1" t="s">
        <v>42</v>
      </c>
      <c r="P1289" s="7">
        <v>39974</v>
      </c>
      <c r="Q1289" s="1" t="s">
        <v>3894</v>
      </c>
      <c r="R1289" s="1" t="s">
        <v>24770</v>
      </c>
      <c r="S1289" s="1" t="s">
        <v>24</v>
      </c>
      <c r="T1289" s="1" t="s">
        <v>23906</v>
      </c>
      <c r="U1289" s="1" t="s">
        <v>25735</v>
      </c>
      <c r="V1289" s="1" t="s">
        <v>25736</v>
      </c>
      <c r="W1289" s="1" t="s">
        <v>25725</v>
      </c>
      <c r="X1289" s="339">
        <v>40962.663275462961</v>
      </c>
      <c r="Y1289" s="1" t="s">
        <v>25459</v>
      </c>
      <c r="Z1289" s="1" t="s">
        <v>7313</v>
      </c>
      <c r="AA1289" s="1" t="s">
        <v>25578</v>
      </c>
      <c r="AB1289" s="1" t="s">
        <v>25630</v>
      </c>
      <c r="AC1289" s="1" t="s">
        <v>25443</v>
      </c>
      <c r="AD1289" s="1" t="s">
        <v>25444</v>
      </c>
      <c r="AE1289" s="1" t="s">
        <v>3149</v>
      </c>
      <c r="AF1289" s="1" t="s">
        <v>25631</v>
      </c>
      <c r="AG1289" s="1" t="s">
        <v>3149</v>
      </c>
      <c r="AH1289" s="1" t="s">
        <v>169</v>
      </c>
    </row>
    <row r="1290" spans="1:34" ht="15">
      <c r="A1290">
        <v>48</v>
      </c>
      <c r="B1290" s="1" t="s">
        <v>23907</v>
      </c>
      <c r="C1290" s="1" t="s">
        <v>25737</v>
      </c>
      <c r="D1290" s="1" t="s">
        <v>221</v>
      </c>
      <c r="E1290" s="1" t="s">
        <v>24768</v>
      </c>
      <c r="F1290" s="1" t="s">
        <v>25738</v>
      </c>
      <c r="G1290" s="7">
        <v>40962</v>
      </c>
      <c r="H1290" s="1" t="s">
        <v>25</v>
      </c>
      <c r="I1290" s="1" t="s">
        <v>19547</v>
      </c>
      <c r="J1290" s="1" t="s">
        <v>19644</v>
      </c>
      <c r="K1290" s="1" t="s">
        <v>23879</v>
      </c>
      <c r="L1290" s="1" t="s">
        <v>42</v>
      </c>
      <c r="M1290" s="1" t="s">
        <v>25437</v>
      </c>
      <c r="N1290" s="1" t="s">
        <v>25437</v>
      </c>
      <c r="O1290" s="1" t="s">
        <v>42</v>
      </c>
      <c r="P1290" s="7">
        <v>39974</v>
      </c>
      <c r="Q1290" s="1" t="s">
        <v>3894</v>
      </c>
      <c r="R1290" s="1" t="s">
        <v>24770</v>
      </c>
      <c r="S1290" s="1" t="s">
        <v>24</v>
      </c>
      <c r="T1290" s="1" t="s">
        <v>23906</v>
      </c>
      <c r="U1290" s="1" t="s">
        <v>25735</v>
      </c>
      <c r="V1290" s="1" t="s">
        <v>25736</v>
      </c>
      <c r="W1290" s="1" t="s">
        <v>25725</v>
      </c>
      <c r="X1290" s="339">
        <v>40962.661585648151</v>
      </c>
      <c r="Y1290" s="1" t="s">
        <v>25459</v>
      </c>
      <c r="Z1290" s="1" t="s">
        <v>7313</v>
      </c>
      <c r="AA1290" s="1" t="s">
        <v>25578</v>
      </c>
      <c r="AB1290" s="1" t="s">
        <v>25630</v>
      </c>
      <c r="AC1290" s="1" t="s">
        <v>25443</v>
      </c>
      <c r="AD1290" s="1" t="s">
        <v>25444</v>
      </c>
      <c r="AE1290" s="1" t="s">
        <v>3149</v>
      </c>
      <c r="AF1290" s="1" t="s">
        <v>25631</v>
      </c>
      <c r="AG1290" s="1" t="s">
        <v>3149</v>
      </c>
      <c r="AH1290" s="1" t="s">
        <v>169</v>
      </c>
    </row>
    <row r="1291" spans="1:34" ht="15">
      <c r="A1291">
        <v>49</v>
      </c>
      <c r="B1291" s="1" t="s">
        <v>23908</v>
      </c>
      <c r="C1291" s="1" t="s">
        <v>25739</v>
      </c>
      <c r="D1291" s="1" t="s">
        <v>221</v>
      </c>
      <c r="E1291" s="1" t="s">
        <v>24768</v>
      </c>
      <c r="F1291" s="1" t="s">
        <v>25740</v>
      </c>
      <c r="G1291" s="7">
        <v>40962</v>
      </c>
      <c r="H1291" s="1" t="s">
        <v>25</v>
      </c>
      <c r="I1291" s="1" t="s">
        <v>19547</v>
      </c>
      <c r="J1291" s="1" t="s">
        <v>19645</v>
      </c>
      <c r="K1291" s="1" t="s">
        <v>23879</v>
      </c>
      <c r="L1291" s="1" t="s">
        <v>42</v>
      </c>
      <c r="M1291" s="1" t="s">
        <v>25437</v>
      </c>
      <c r="N1291" s="1" t="s">
        <v>25437</v>
      </c>
      <c r="O1291" s="1" t="s">
        <v>23909</v>
      </c>
      <c r="P1291" s="7">
        <v>39919</v>
      </c>
      <c r="Q1291" s="1" t="s">
        <v>3894</v>
      </c>
      <c r="R1291" s="1" t="s">
        <v>24770</v>
      </c>
      <c r="S1291" s="1" t="s">
        <v>24</v>
      </c>
      <c r="T1291" s="1" t="s">
        <v>23906</v>
      </c>
      <c r="U1291" s="1" t="s">
        <v>25735</v>
      </c>
      <c r="V1291" s="1" t="s">
        <v>25736</v>
      </c>
      <c r="W1291" s="1" t="s">
        <v>25725</v>
      </c>
      <c r="X1291" s="339">
        <v>40962.657141203701</v>
      </c>
      <c r="Y1291" s="1" t="s">
        <v>25459</v>
      </c>
      <c r="Z1291" s="1" t="s">
        <v>7313</v>
      </c>
      <c r="AA1291" s="1" t="s">
        <v>11491</v>
      </c>
      <c r="AB1291" s="1" t="s">
        <v>3149</v>
      </c>
      <c r="AC1291" s="1" t="s">
        <v>25443</v>
      </c>
      <c r="AD1291" s="1" t="s">
        <v>25444</v>
      </c>
      <c r="AE1291" s="1" t="s">
        <v>3149</v>
      </c>
      <c r="AF1291" s="1" t="s">
        <v>3149</v>
      </c>
      <c r="AG1291" s="1" t="s">
        <v>3149</v>
      </c>
      <c r="AH1291" s="1" t="s">
        <v>169</v>
      </c>
    </row>
    <row r="1292" spans="1:34" ht="15">
      <c r="A1292">
        <v>50</v>
      </c>
      <c r="B1292" s="1" t="s">
        <v>23910</v>
      </c>
      <c r="C1292" s="1" t="s">
        <v>25741</v>
      </c>
      <c r="D1292" s="1" t="s">
        <v>221</v>
      </c>
      <c r="E1292" s="1" t="s">
        <v>24768</v>
      </c>
      <c r="F1292" s="1" t="s">
        <v>25742</v>
      </c>
      <c r="G1292" s="7">
        <v>40962</v>
      </c>
      <c r="H1292" s="1" t="s">
        <v>25</v>
      </c>
      <c r="I1292" s="1" t="s">
        <v>19547</v>
      </c>
      <c r="J1292" s="1" t="s">
        <v>19639</v>
      </c>
      <c r="K1292" s="1" t="s">
        <v>23879</v>
      </c>
      <c r="L1292" s="1" t="s">
        <v>199</v>
      </c>
      <c r="M1292" s="1" t="s">
        <v>25437</v>
      </c>
      <c r="N1292" s="1" t="s">
        <v>25437</v>
      </c>
      <c r="O1292" s="1" t="s">
        <v>21258</v>
      </c>
      <c r="P1292" s="7">
        <v>39919</v>
      </c>
      <c r="Q1292" s="1" t="s">
        <v>3894</v>
      </c>
      <c r="R1292" s="1" t="s">
        <v>24770</v>
      </c>
      <c r="S1292" s="1" t="s">
        <v>24</v>
      </c>
      <c r="T1292" s="1" t="s">
        <v>23906</v>
      </c>
      <c r="U1292" s="1" t="s">
        <v>25735</v>
      </c>
      <c r="V1292" s="1" t="s">
        <v>25736</v>
      </c>
      <c r="W1292" s="1" t="s">
        <v>25725</v>
      </c>
      <c r="X1292" s="339">
        <v>40962.652708333335</v>
      </c>
      <c r="Y1292" s="1" t="s">
        <v>25459</v>
      </c>
      <c r="Z1292" s="1" t="s">
        <v>7313</v>
      </c>
      <c r="AA1292" s="1" t="s">
        <v>11491</v>
      </c>
      <c r="AB1292" s="1" t="s">
        <v>3149</v>
      </c>
      <c r="AC1292" s="1" t="s">
        <v>25443</v>
      </c>
      <c r="AD1292" s="1" t="s">
        <v>25444</v>
      </c>
      <c r="AE1292" s="1" t="s">
        <v>3149</v>
      </c>
      <c r="AF1292" s="1" t="s">
        <v>3149</v>
      </c>
      <c r="AG1292" s="1" t="s">
        <v>3149</v>
      </c>
      <c r="AH1292" s="1" t="s">
        <v>169</v>
      </c>
    </row>
    <row r="1293" spans="1:34" ht="15">
      <c r="A1293">
        <v>51</v>
      </c>
      <c r="B1293" s="1" t="s">
        <v>23911</v>
      </c>
      <c r="C1293" s="1" t="s">
        <v>25743</v>
      </c>
      <c r="D1293" s="1" t="s">
        <v>221</v>
      </c>
      <c r="E1293" s="1" t="s">
        <v>24768</v>
      </c>
      <c r="F1293" s="1" t="s">
        <v>25744</v>
      </c>
      <c r="G1293" s="7">
        <v>40962</v>
      </c>
      <c r="H1293" s="1" t="s">
        <v>25</v>
      </c>
      <c r="I1293" s="1" t="s">
        <v>19547</v>
      </c>
      <c r="J1293" s="1" t="s">
        <v>19640</v>
      </c>
      <c r="K1293" s="1" t="s">
        <v>23879</v>
      </c>
      <c r="L1293" s="1" t="s">
        <v>22</v>
      </c>
      <c r="M1293" s="1" t="s">
        <v>25437</v>
      </c>
      <c r="N1293" s="1" t="s">
        <v>25437</v>
      </c>
      <c r="O1293" s="1" t="s">
        <v>199</v>
      </c>
      <c r="P1293" s="7">
        <v>39919</v>
      </c>
      <c r="Q1293" s="1" t="s">
        <v>3894</v>
      </c>
      <c r="R1293" s="1" t="s">
        <v>24770</v>
      </c>
      <c r="S1293" s="1" t="s">
        <v>24</v>
      </c>
      <c r="T1293" s="1" t="s">
        <v>23906</v>
      </c>
      <c r="U1293" s="1" t="s">
        <v>25735</v>
      </c>
      <c r="V1293" s="1" t="s">
        <v>25736</v>
      </c>
      <c r="W1293" s="1" t="s">
        <v>25725</v>
      </c>
      <c r="X1293" s="339">
        <v>40962.664421296293</v>
      </c>
      <c r="Y1293" s="1" t="s">
        <v>25459</v>
      </c>
      <c r="Z1293" s="1" t="s">
        <v>7313</v>
      </c>
      <c r="AA1293" s="1" t="s">
        <v>11491</v>
      </c>
      <c r="AB1293" s="1" t="s">
        <v>3149</v>
      </c>
      <c r="AC1293" s="1" t="s">
        <v>25443</v>
      </c>
      <c r="AD1293" s="1" t="s">
        <v>25444</v>
      </c>
      <c r="AE1293" s="1" t="s">
        <v>3149</v>
      </c>
      <c r="AF1293" s="1" t="s">
        <v>3149</v>
      </c>
      <c r="AG1293" s="1" t="s">
        <v>3149</v>
      </c>
      <c r="AH1293" s="1" t="s">
        <v>169</v>
      </c>
    </row>
    <row r="1294" spans="1:34" ht="15">
      <c r="A1294">
        <v>52</v>
      </c>
      <c r="B1294" s="1" t="s">
        <v>24069</v>
      </c>
      <c r="C1294" s="1" t="s">
        <v>25745</v>
      </c>
      <c r="D1294" s="1" t="s">
        <v>221</v>
      </c>
      <c r="E1294" s="1" t="s">
        <v>24768</v>
      </c>
      <c r="F1294" s="1" t="s">
        <v>25746</v>
      </c>
      <c r="G1294" s="7">
        <v>40967</v>
      </c>
      <c r="H1294" s="1" t="s">
        <v>25</v>
      </c>
      <c r="I1294" s="1" t="s">
        <v>19547</v>
      </c>
      <c r="J1294" s="1" t="s">
        <v>19527</v>
      </c>
      <c r="K1294" s="1" t="s">
        <v>24068</v>
      </c>
      <c r="L1294" s="1" t="s">
        <v>199</v>
      </c>
      <c r="M1294" s="1" t="s">
        <v>25437</v>
      </c>
      <c r="N1294" s="1" t="s">
        <v>25437</v>
      </c>
      <c r="O1294" s="1" t="s">
        <v>2519</v>
      </c>
      <c r="P1294" s="7">
        <v>40070</v>
      </c>
      <c r="Q1294" s="1" t="s">
        <v>3894</v>
      </c>
      <c r="R1294" s="1" t="s">
        <v>24739</v>
      </c>
      <c r="S1294" s="1" t="s">
        <v>24</v>
      </c>
      <c r="T1294" s="1" t="s">
        <v>24070</v>
      </c>
      <c r="U1294" s="1" t="s">
        <v>25747</v>
      </c>
      <c r="V1294" s="1" t="s">
        <v>25748</v>
      </c>
      <c r="W1294" s="1" t="s">
        <v>25749</v>
      </c>
      <c r="X1294" s="339">
        <v>40967.610763888886</v>
      </c>
      <c r="Y1294" s="1" t="s">
        <v>25566</v>
      </c>
      <c r="Z1294" s="1" t="s">
        <v>7313</v>
      </c>
      <c r="AA1294" s="1" t="s">
        <v>11491</v>
      </c>
      <c r="AB1294" s="1" t="s">
        <v>3149</v>
      </c>
      <c r="AC1294" s="1" t="s">
        <v>25443</v>
      </c>
      <c r="AD1294" s="1" t="s">
        <v>25444</v>
      </c>
      <c r="AE1294" s="1" t="s">
        <v>3149</v>
      </c>
      <c r="AF1294" s="1" t="s">
        <v>3149</v>
      </c>
      <c r="AG1294" s="1" t="s">
        <v>3149</v>
      </c>
      <c r="AH1294" s="1" t="s">
        <v>169</v>
      </c>
    </row>
    <row r="1295" spans="1:34" ht="15">
      <c r="A1295">
        <v>53</v>
      </c>
      <c r="B1295" s="1" t="s">
        <v>23912</v>
      </c>
      <c r="C1295" s="1" t="s">
        <v>25750</v>
      </c>
      <c r="D1295" s="1" t="s">
        <v>221</v>
      </c>
      <c r="E1295" s="1" t="s">
        <v>24768</v>
      </c>
      <c r="F1295" s="1" t="s">
        <v>25751</v>
      </c>
      <c r="G1295" s="7">
        <v>40939</v>
      </c>
      <c r="H1295" s="1" t="s">
        <v>25</v>
      </c>
      <c r="I1295" s="1" t="s">
        <v>19547</v>
      </c>
      <c r="J1295" s="1" t="s">
        <v>20460</v>
      </c>
      <c r="K1295" s="1" t="s">
        <v>23879</v>
      </c>
      <c r="L1295" s="1" t="s">
        <v>42</v>
      </c>
      <c r="M1295" s="1" t="s">
        <v>25437</v>
      </c>
      <c r="N1295" s="1" t="s">
        <v>25437</v>
      </c>
      <c r="O1295" s="1" t="s">
        <v>23072</v>
      </c>
      <c r="P1295" s="7">
        <v>40344</v>
      </c>
      <c r="Q1295" s="1" t="s">
        <v>3894</v>
      </c>
      <c r="R1295" s="1" t="s">
        <v>24739</v>
      </c>
      <c r="S1295" s="1" t="s">
        <v>24</v>
      </c>
      <c r="T1295" s="1" t="s">
        <v>23913</v>
      </c>
      <c r="U1295" s="1" t="s">
        <v>25752</v>
      </c>
      <c r="V1295" s="1" t="s">
        <v>25753</v>
      </c>
      <c r="W1295" s="1" t="s">
        <v>25754</v>
      </c>
      <c r="X1295" s="339">
        <v>41086.745983796296</v>
      </c>
      <c r="Y1295" s="1" t="s">
        <v>25481</v>
      </c>
      <c r="Z1295" s="1" t="s">
        <v>7313</v>
      </c>
      <c r="AA1295" s="1" t="s">
        <v>11491</v>
      </c>
      <c r="AB1295" s="1" t="s">
        <v>3149</v>
      </c>
      <c r="AC1295" s="1" t="s">
        <v>25443</v>
      </c>
      <c r="AD1295" s="1" t="s">
        <v>25444</v>
      </c>
      <c r="AE1295" s="1" t="s">
        <v>3149</v>
      </c>
      <c r="AF1295" s="1" t="s">
        <v>3149</v>
      </c>
      <c r="AG1295" s="1" t="s">
        <v>3149</v>
      </c>
      <c r="AH1295" s="1" t="s">
        <v>169</v>
      </c>
    </row>
    <row r="1296" spans="1:34" ht="15">
      <c r="A1296">
        <v>54</v>
      </c>
      <c r="B1296" s="1" t="s">
        <v>25755</v>
      </c>
      <c r="C1296" s="1" t="s">
        <v>25756</v>
      </c>
      <c r="D1296" s="1" t="s">
        <v>221</v>
      </c>
      <c r="E1296" s="1" t="s">
        <v>24768</v>
      </c>
      <c r="F1296" s="1" t="s">
        <v>25757</v>
      </c>
      <c r="G1296" s="7">
        <v>41044</v>
      </c>
      <c r="H1296" s="1" t="s">
        <v>25</v>
      </c>
      <c r="I1296" s="1" t="s">
        <v>19547</v>
      </c>
      <c r="J1296" s="1" t="s">
        <v>19527</v>
      </c>
      <c r="K1296" s="1" t="s">
        <v>25547</v>
      </c>
      <c r="L1296" s="1" t="s">
        <v>22</v>
      </c>
      <c r="M1296" s="1" t="s">
        <v>25437</v>
      </c>
      <c r="N1296" s="1" t="s">
        <v>25437</v>
      </c>
      <c r="O1296" s="1" t="s">
        <v>25758</v>
      </c>
      <c r="P1296" s="7">
        <v>39862</v>
      </c>
      <c r="Q1296" s="1" t="s">
        <v>3894</v>
      </c>
      <c r="R1296" s="1" t="s">
        <v>24770</v>
      </c>
      <c r="S1296" s="1" t="s">
        <v>24</v>
      </c>
      <c r="T1296" s="1" t="s">
        <v>25759</v>
      </c>
      <c r="U1296" s="1" t="s">
        <v>25760</v>
      </c>
      <c r="V1296" s="1" t="s">
        <v>25761</v>
      </c>
      <c r="W1296" s="1" t="s">
        <v>25762</v>
      </c>
      <c r="X1296" s="339">
        <v>41044.498576388891</v>
      </c>
      <c r="Y1296" s="1" t="s">
        <v>25494</v>
      </c>
      <c r="Z1296" s="1" t="s">
        <v>7313</v>
      </c>
      <c r="AA1296" s="1" t="s">
        <v>11491</v>
      </c>
      <c r="AB1296" s="1" t="s">
        <v>3149</v>
      </c>
      <c r="AC1296" s="1" t="s">
        <v>25443</v>
      </c>
      <c r="AD1296" s="1" t="s">
        <v>25444</v>
      </c>
      <c r="AE1296" s="1" t="s">
        <v>3149</v>
      </c>
      <c r="AF1296" s="1" t="s">
        <v>3149</v>
      </c>
      <c r="AG1296" s="1" t="s">
        <v>3149</v>
      </c>
      <c r="AH1296" s="1" t="s">
        <v>28</v>
      </c>
    </row>
    <row r="1297" spans="1:34" ht="15">
      <c r="A1297">
        <v>55</v>
      </c>
      <c r="B1297" s="1" t="s">
        <v>23914</v>
      </c>
      <c r="C1297" s="1" t="s">
        <v>25763</v>
      </c>
      <c r="D1297" s="1" t="s">
        <v>221</v>
      </c>
      <c r="E1297" s="1" t="s">
        <v>24768</v>
      </c>
      <c r="F1297" s="1" t="s">
        <v>25764</v>
      </c>
      <c r="G1297" s="7">
        <v>40966</v>
      </c>
      <c r="H1297" s="1" t="s">
        <v>25</v>
      </c>
      <c r="I1297" s="1" t="s">
        <v>19547</v>
      </c>
      <c r="J1297" s="1" t="s">
        <v>22238</v>
      </c>
      <c r="K1297" s="1" t="s">
        <v>23879</v>
      </c>
      <c r="L1297" s="1" t="s">
        <v>22</v>
      </c>
      <c r="M1297" s="1" t="s">
        <v>25437</v>
      </c>
      <c r="N1297" s="1" t="s">
        <v>25437</v>
      </c>
      <c r="O1297" s="1" t="s">
        <v>23916</v>
      </c>
      <c r="P1297" s="7">
        <v>40205</v>
      </c>
      <c r="Q1297" s="1" t="s">
        <v>3894</v>
      </c>
      <c r="R1297" s="1" t="s">
        <v>24739</v>
      </c>
      <c r="S1297" s="1" t="s">
        <v>24</v>
      </c>
      <c r="T1297" s="1" t="s">
        <v>23915</v>
      </c>
      <c r="U1297" s="1" t="s">
        <v>25765</v>
      </c>
      <c r="V1297" s="1" t="s">
        <v>25766</v>
      </c>
      <c r="W1297" s="1" t="s">
        <v>25767</v>
      </c>
      <c r="X1297" s="339">
        <v>40966.69222222222</v>
      </c>
      <c r="Y1297" s="1" t="s">
        <v>25467</v>
      </c>
      <c r="Z1297" s="1" t="s">
        <v>7313</v>
      </c>
      <c r="AA1297" s="1" t="s">
        <v>25578</v>
      </c>
      <c r="AB1297" s="1" t="s">
        <v>25630</v>
      </c>
      <c r="AC1297" s="1" t="s">
        <v>25443</v>
      </c>
      <c r="AD1297" s="1" t="s">
        <v>25580</v>
      </c>
      <c r="AE1297" s="1" t="s">
        <v>3149</v>
      </c>
      <c r="AF1297" s="1" t="s">
        <v>25631</v>
      </c>
      <c r="AG1297" s="1" t="s">
        <v>3149</v>
      </c>
      <c r="AH1297" s="1" t="s">
        <v>169</v>
      </c>
    </row>
    <row r="1298" spans="1:34" ht="15">
      <c r="A1298">
        <v>56</v>
      </c>
      <c r="B1298" s="1" t="s">
        <v>23917</v>
      </c>
      <c r="C1298" s="1" t="s">
        <v>25768</v>
      </c>
      <c r="D1298" s="1" t="s">
        <v>221</v>
      </c>
      <c r="E1298" s="1" t="s">
        <v>24768</v>
      </c>
      <c r="F1298" s="1" t="s">
        <v>25769</v>
      </c>
      <c r="G1298" s="7">
        <v>40966</v>
      </c>
      <c r="H1298" s="1" t="s">
        <v>25</v>
      </c>
      <c r="I1298" s="1" t="s">
        <v>19547</v>
      </c>
      <c r="J1298" s="1" t="s">
        <v>22241</v>
      </c>
      <c r="K1298" s="1" t="s">
        <v>23879</v>
      </c>
      <c r="L1298" s="1" t="s">
        <v>22</v>
      </c>
      <c r="M1298" s="1" t="s">
        <v>25437</v>
      </c>
      <c r="N1298" s="1" t="s">
        <v>25437</v>
      </c>
      <c r="O1298" s="1" t="s">
        <v>23918</v>
      </c>
      <c r="P1298" s="7">
        <v>40205</v>
      </c>
      <c r="Q1298" s="1" t="s">
        <v>3894</v>
      </c>
      <c r="R1298" s="1" t="s">
        <v>24739</v>
      </c>
      <c r="S1298" s="1" t="s">
        <v>24</v>
      </c>
      <c r="T1298" s="1" t="s">
        <v>23915</v>
      </c>
      <c r="U1298" s="1" t="s">
        <v>25765</v>
      </c>
      <c r="V1298" s="1" t="s">
        <v>25766</v>
      </c>
      <c r="W1298" s="1" t="s">
        <v>25767</v>
      </c>
      <c r="X1298" s="339">
        <v>40966.692013888889</v>
      </c>
      <c r="Y1298" s="1" t="s">
        <v>25467</v>
      </c>
      <c r="Z1298" s="1" t="s">
        <v>7313</v>
      </c>
      <c r="AA1298" s="1" t="s">
        <v>11491</v>
      </c>
      <c r="AB1298" s="1" t="s">
        <v>3149</v>
      </c>
      <c r="AC1298" s="1" t="s">
        <v>25443</v>
      </c>
      <c r="AD1298" s="1" t="s">
        <v>25444</v>
      </c>
      <c r="AE1298" s="1" t="s">
        <v>3149</v>
      </c>
      <c r="AF1298" s="1" t="s">
        <v>3149</v>
      </c>
      <c r="AG1298" s="1" t="s">
        <v>3149</v>
      </c>
      <c r="AH1298" s="1" t="s">
        <v>169</v>
      </c>
    </row>
    <row r="1299" spans="1:34" ht="15">
      <c r="A1299">
        <v>57</v>
      </c>
      <c r="B1299" s="1" t="s">
        <v>23919</v>
      </c>
      <c r="C1299" s="1" t="s">
        <v>25770</v>
      </c>
      <c r="D1299" s="1" t="s">
        <v>221</v>
      </c>
      <c r="E1299" s="1" t="s">
        <v>24768</v>
      </c>
      <c r="F1299" s="1" t="s">
        <v>25771</v>
      </c>
      <c r="G1299" s="7">
        <v>40920</v>
      </c>
      <c r="H1299" s="1" t="s">
        <v>25</v>
      </c>
      <c r="I1299" s="1" t="s">
        <v>19547</v>
      </c>
      <c r="J1299" s="1" t="s">
        <v>22114</v>
      </c>
      <c r="K1299" s="1" t="s">
        <v>23879</v>
      </c>
      <c r="L1299" s="1" t="s">
        <v>199</v>
      </c>
      <c r="M1299" s="1" t="s">
        <v>25437</v>
      </c>
      <c r="N1299" s="1" t="s">
        <v>25437</v>
      </c>
      <c r="O1299" s="1" t="s">
        <v>2519</v>
      </c>
      <c r="P1299" s="7">
        <v>39799</v>
      </c>
      <c r="Q1299" s="1" t="s">
        <v>3894</v>
      </c>
      <c r="R1299" s="1" t="s">
        <v>24739</v>
      </c>
      <c r="S1299" s="1" t="s">
        <v>24</v>
      </c>
      <c r="T1299" s="1" t="s">
        <v>23920</v>
      </c>
      <c r="U1299" s="1" t="s">
        <v>25772</v>
      </c>
      <c r="V1299" s="1" t="s">
        <v>25773</v>
      </c>
      <c r="W1299" s="1" t="s">
        <v>25774</v>
      </c>
      <c r="X1299" s="339">
        <v>40920.524062500001</v>
      </c>
      <c r="Y1299" s="1" t="s">
        <v>25459</v>
      </c>
      <c r="Z1299" s="1" t="s">
        <v>7313</v>
      </c>
      <c r="AA1299" s="1" t="s">
        <v>11491</v>
      </c>
      <c r="AB1299" s="1" t="s">
        <v>3149</v>
      </c>
      <c r="AC1299" s="1" t="s">
        <v>25443</v>
      </c>
      <c r="AD1299" s="1" t="s">
        <v>25444</v>
      </c>
      <c r="AE1299" s="1" t="s">
        <v>3149</v>
      </c>
      <c r="AF1299" s="1" t="s">
        <v>3149</v>
      </c>
      <c r="AG1299" s="1" t="s">
        <v>3149</v>
      </c>
      <c r="AH1299" s="1" t="s">
        <v>169</v>
      </c>
    </row>
    <row r="1300" spans="1:34" ht="15">
      <c r="A1300">
        <v>58</v>
      </c>
      <c r="B1300" s="1" t="s">
        <v>25775</v>
      </c>
      <c r="C1300" s="1" t="s">
        <v>25776</v>
      </c>
      <c r="D1300" s="1" t="s">
        <v>221</v>
      </c>
      <c r="E1300" s="1" t="s">
        <v>24768</v>
      </c>
      <c r="F1300" s="1" t="s">
        <v>25777</v>
      </c>
      <c r="G1300" s="7">
        <v>41093</v>
      </c>
      <c r="H1300" s="1" t="s">
        <v>25</v>
      </c>
      <c r="I1300" s="1" t="s">
        <v>19547</v>
      </c>
      <c r="J1300" s="1" t="s">
        <v>22180</v>
      </c>
      <c r="K1300" s="1" t="s">
        <v>25547</v>
      </c>
      <c r="L1300" s="1" t="s">
        <v>199</v>
      </c>
      <c r="M1300" s="1" t="s">
        <v>25437</v>
      </c>
      <c r="N1300" s="1" t="s">
        <v>25437</v>
      </c>
      <c r="O1300" s="1" t="s">
        <v>25778</v>
      </c>
      <c r="P1300" s="7">
        <v>40084</v>
      </c>
      <c r="Q1300" s="1" t="s">
        <v>3894</v>
      </c>
      <c r="R1300" s="1" t="s">
        <v>24770</v>
      </c>
      <c r="S1300" s="1" t="s">
        <v>24</v>
      </c>
      <c r="T1300" s="1" t="s">
        <v>25779</v>
      </c>
      <c r="U1300" s="1" t="s">
        <v>25780</v>
      </c>
      <c r="V1300" s="1" t="s">
        <v>25781</v>
      </c>
      <c r="W1300" s="1" t="s">
        <v>25782</v>
      </c>
      <c r="X1300" s="339">
        <v>41093.461770833332</v>
      </c>
      <c r="Y1300" s="1" t="s">
        <v>25566</v>
      </c>
      <c r="Z1300" s="1" t="s">
        <v>7313</v>
      </c>
      <c r="AA1300" s="1" t="s">
        <v>11491</v>
      </c>
      <c r="AB1300" s="1" t="s">
        <v>3149</v>
      </c>
      <c r="AC1300" s="1" t="s">
        <v>25443</v>
      </c>
      <c r="AD1300" s="1" t="s">
        <v>25444</v>
      </c>
      <c r="AE1300" s="1" t="s">
        <v>3149</v>
      </c>
      <c r="AF1300" s="1" t="s">
        <v>3149</v>
      </c>
      <c r="AG1300" s="1" t="s">
        <v>3149</v>
      </c>
      <c r="AH1300" s="1" t="s">
        <v>169</v>
      </c>
    </row>
    <row r="1301" spans="1:34" ht="15">
      <c r="A1301">
        <v>59</v>
      </c>
      <c r="B1301" s="1" t="s">
        <v>25783</v>
      </c>
      <c r="C1301" s="1" t="s">
        <v>25784</v>
      </c>
      <c r="D1301" s="1" t="s">
        <v>221</v>
      </c>
      <c r="E1301" s="1" t="s">
        <v>24768</v>
      </c>
      <c r="F1301" s="1" t="s">
        <v>25785</v>
      </c>
      <c r="G1301" s="7">
        <v>41081</v>
      </c>
      <c r="H1301" s="1" t="s">
        <v>25</v>
      </c>
      <c r="I1301" s="1" t="s">
        <v>19547</v>
      </c>
      <c r="J1301" s="1" t="s">
        <v>20465</v>
      </c>
      <c r="K1301" s="1" t="s">
        <v>25547</v>
      </c>
      <c r="L1301" s="1" t="s">
        <v>811</v>
      </c>
      <c r="M1301" s="1" t="s">
        <v>25437</v>
      </c>
      <c r="N1301" s="1" t="s">
        <v>25437</v>
      </c>
      <c r="O1301" s="1" t="s">
        <v>25786</v>
      </c>
      <c r="P1301" s="7">
        <v>40585</v>
      </c>
      <c r="Q1301" s="1" t="s">
        <v>3894</v>
      </c>
      <c r="R1301" s="1" t="s">
        <v>24770</v>
      </c>
      <c r="S1301" s="1" t="s">
        <v>24</v>
      </c>
      <c r="T1301" s="1" t="s">
        <v>25787</v>
      </c>
      <c r="U1301" s="1" t="s">
        <v>25788</v>
      </c>
      <c r="V1301" s="1" t="s">
        <v>25789</v>
      </c>
      <c r="W1301" s="1" t="s">
        <v>25790</v>
      </c>
      <c r="X1301" s="339">
        <v>41081.659189814818</v>
      </c>
      <c r="Y1301" s="1" t="s">
        <v>25494</v>
      </c>
      <c r="Z1301" s="1" t="s">
        <v>7313</v>
      </c>
      <c r="AA1301" s="1" t="s">
        <v>11491</v>
      </c>
      <c r="AB1301" s="1" t="s">
        <v>3149</v>
      </c>
      <c r="AC1301" s="1" t="s">
        <v>25443</v>
      </c>
      <c r="AD1301" s="1" t="s">
        <v>25444</v>
      </c>
      <c r="AE1301" s="1" t="s">
        <v>3149</v>
      </c>
      <c r="AF1301" s="1" t="s">
        <v>3149</v>
      </c>
      <c r="AG1301" s="1" t="s">
        <v>3149</v>
      </c>
      <c r="AH1301" s="1" t="s">
        <v>169</v>
      </c>
    </row>
    <row r="1302" spans="1:34" ht="15">
      <c r="A1302">
        <v>60</v>
      </c>
      <c r="B1302" s="1" t="s">
        <v>25791</v>
      </c>
      <c r="C1302" s="1" t="s">
        <v>25792</v>
      </c>
      <c r="D1302" s="1" t="s">
        <v>221</v>
      </c>
      <c r="E1302" s="1" t="s">
        <v>24768</v>
      </c>
      <c r="F1302" s="1" t="s">
        <v>25793</v>
      </c>
      <c r="G1302" s="7">
        <v>41232</v>
      </c>
      <c r="H1302" s="1" t="s">
        <v>25</v>
      </c>
      <c r="I1302" s="1" t="s">
        <v>19547</v>
      </c>
      <c r="J1302" s="1" t="s">
        <v>22129</v>
      </c>
      <c r="K1302" s="1" t="s">
        <v>25503</v>
      </c>
      <c r="L1302" s="1" t="s">
        <v>22</v>
      </c>
      <c r="M1302" s="1" t="s">
        <v>25437</v>
      </c>
      <c r="N1302" s="1" t="s">
        <v>25437</v>
      </c>
      <c r="O1302" s="1" t="s">
        <v>2519</v>
      </c>
      <c r="P1302" s="7">
        <v>40653</v>
      </c>
      <c r="Q1302" s="1" t="s">
        <v>3894</v>
      </c>
      <c r="R1302" s="1" t="s">
        <v>24739</v>
      </c>
      <c r="S1302" s="1" t="s">
        <v>24</v>
      </c>
      <c r="T1302" s="1" t="s">
        <v>25794</v>
      </c>
      <c r="U1302" s="1" t="s">
        <v>25795</v>
      </c>
      <c r="V1302" s="1" t="s">
        <v>25796</v>
      </c>
      <c r="W1302" s="1" t="s">
        <v>25797</v>
      </c>
      <c r="X1302" s="339">
        <v>41232.670671296299</v>
      </c>
      <c r="Y1302" s="1" t="s">
        <v>25481</v>
      </c>
      <c r="Z1302" s="1" t="s">
        <v>7313</v>
      </c>
      <c r="AA1302" s="1" t="s">
        <v>11491</v>
      </c>
      <c r="AB1302" s="1" t="s">
        <v>3149</v>
      </c>
      <c r="AC1302" s="1" t="s">
        <v>25443</v>
      </c>
      <c r="AD1302" s="1" t="s">
        <v>25444</v>
      </c>
      <c r="AE1302" s="1" t="s">
        <v>3149</v>
      </c>
      <c r="AF1302" s="1" t="s">
        <v>3149</v>
      </c>
      <c r="AG1302" s="1" t="s">
        <v>3149</v>
      </c>
      <c r="AH1302" s="1" t="s">
        <v>28</v>
      </c>
    </row>
    <row r="1303" spans="1:34" ht="15">
      <c r="A1303">
        <v>61</v>
      </c>
      <c r="B1303" s="1" t="s">
        <v>23921</v>
      </c>
      <c r="C1303" s="1" t="s">
        <v>25798</v>
      </c>
      <c r="D1303" s="1" t="s">
        <v>221</v>
      </c>
      <c r="E1303" s="1" t="s">
        <v>24768</v>
      </c>
      <c r="F1303" s="1" t="s">
        <v>25799</v>
      </c>
      <c r="G1303" s="7">
        <v>40959</v>
      </c>
      <c r="H1303" s="1" t="s">
        <v>25</v>
      </c>
      <c r="I1303" s="1" t="s">
        <v>19547</v>
      </c>
      <c r="J1303" s="1" t="s">
        <v>22614</v>
      </c>
      <c r="K1303" s="1" t="s">
        <v>23879</v>
      </c>
      <c r="L1303" s="1" t="s">
        <v>2213</v>
      </c>
      <c r="M1303" s="1" t="s">
        <v>25437</v>
      </c>
      <c r="N1303" s="1" t="s">
        <v>25437</v>
      </c>
      <c r="O1303" s="1" t="s">
        <v>23923</v>
      </c>
      <c r="P1303" s="7">
        <v>40751</v>
      </c>
      <c r="Q1303" s="1" t="s">
        <v>3894</v>
      </c>
      <c r="R1303" s="1" t="s">
        <v>24770</v>
      </c>
      <c r="S1303" s="1" t="s">
        <v>24</v>
      </c>
      <c r="T1303" s="1" t="s">
        <v>23922</v>
      </c>
      <c r="U1303" s="1" t="s">
        <v>25800</v>
      </c>
      <c r="V1303" s="1" t="s">
        <v>25801</v>
      </c>
      <c r="W1303" s="1" t="s">
        <v>25802</v>
      </c>
      <c r="X1303" s="339">
        <v>40959.666331018518</v>
      </c>
      <c r="Y1303" s="1" t="s">
        <v>25442</v>
      </c>
      <c r="Z1303" s="1" t="s">
        <v>7313</v>
      </c>
      <c r="AA1303" s="1" t="s">
        <v>25578</v>
      </c>
      <c r="AB1303" s="1" t="s">
        <v>25630</v>
      </c>
      <c r="AC1303" s="1" t="s">
        <v>25443</v>
      </c>
      <c r="AD1303" s="1" t="s">
        <v>25444</v>
      </c>
      <c r="AE1303" s="1" t="s">
        <v>3149</v>
      </c>
      <c r="AF1303" s="1" t="s">
        <v>25631</v>
      </c>
      <c r="AG1303" s="1" t="s">
        <v>3149</v>
      </c>
      <c r="AH1303" s="1" t="s">
        <v>169</v>
      </c>
    </row>
    <row r="1304" spans="1:34" ht="15">
      <c r="A1304">
        <v>62</v>
      </c>
      <c r="B1304" s="1" t="s">
        <v>23924</v>
      </c>
      <c r="C1304" s="1" t="s">
        <v>25803</v>
      </c>
      <c r="D1304" s="1" t="s">
        <v>221</v>
      </c>
      <c r="E1304" s="1" t="s">
        <v>24768</v>
      </c>
      <c r="F1304" s="1" t="s">
        <v>25804</v>
      </c>
      <c r="G1304" s="7">
        <v>40959</v>
      </c>
      <c r="H1304" s="1" t="s">
        <v>25</v>
      </c>
      <c r="I1304" s="1" t="s">
        <v>19547</v>
      </c>
      <c r="J1304" s="1" t="s">
        <v>22331</v>
      </c>
      <c r="K1304" s="1" t="s">
        <v>23879</v>
      </c>
      <c r="L1304" s="1" t="s">
        <v>2213</v>
      </c>
      <c r="M1304" s="1" t="s">
        <v>25437</v>
      </c>
      <c r="N1304" s="1" t="s">
        <v>25437</v>
      </c>
      <c r="O1304" s="1" t="s">
        <v>2213</v>
      </c>
      <c r="P1304" s="7">
        <v>40751</v>
      </c>
      <c r="Q1304" s="1" t="s">
        <v>3894</v>
      </c>
      <c r="R1304" s="1" t="s">
        <v>24770</v>
      </c>
      <c r="S1304" s="1" t="s">
        <v>24</v>
      </c>
      <c r="T1304" s="1" t="s">
        <v>23922</v>
      </c>
      <c r="U1304" s="1" t="s">
        <v>25800</v>
      </c>
      <c r="V1304" s="1" t="s">
        <v>25801</v>
      </c>
      <c r="W1304" s="1" t="s">
        <v>25802</v>
      </c>
      <c r="X1304" s="339">
        <v>40959.671412037038</v>
      </c>
      <c r="Y1304" s="1" t="s">
        <v>25442</v>
      </c>
      <c r="Z1304" s="1" t="s">
        <v>7313</v>
      </c>
      <c r="AA1304" s="1" t="s">
        <v>25578</v>
      </c>
      <c r="AB1304" s="1" t="s">
        <v>25805</v>
      </c>
      <c r="AC1304" s="1" t="s">
        <v>25443</v>
      </c>
      <c r="AD1304" s="1" t="s">
        <v>25444</v>
      </c>
      <c r="AE1304" s="1" t="s">
        <v>3145</v>
      </c>
      <c r="AF1304" s="1" t="s">
        <v>25581</v>
      </c>
      <c r="AG1304" s="1" t="s">
        <v>3149</v>
      </c>
      <c r="AH1304" s="1" t="s">
        <v>169</v>
      </c>
    </row>
    <row r="1305" spans="1:34" ht="15">
      <c r="A1305">
        <v>63</v>
      </c>
      <c r="B1305" s="1" t="s">
        <v>23925</v>
      </c>
      <c r="C1305" s="1" t="s">
        <v>25806</v>
      </c>
      <c r="D1305" s="1" t="s">
        <v>221</v>
      </c>
      <c r="E1305" s="1" t="s">
        <v>24768</v>
      </c>
      <c r="F1305" s="1" t="s">
        <v>25807</v>
      </c>
      <c r="G1305" s="7">
        <v>40959</v>
      </c>
      <c r="H1305" s="1" t="s">
        <v>25</v>
      </c>
      <c r="I1305" s="1" t="s">
        <v>19547</v>
      </c>
      <c r="J1305" s="1" t="s">
        <v>22221</v>
      </c>
      <c r="K1305" s="1" t="s">
        <v>23879</v>
      </c>
      <c r="L1305" s="1" t="s">
        <v>2213</v>
      </c>
      <c r="M1305" s="1" t="s">
        <v>25437</v>
      </c>
      <c r="N1305" s="1" t="s">
        <v>25437</v>
      </c>
      <c r="O1305" s="1" t="s">
        <v>2213</v>
      </c>
      <c r="P1305" s="7">
        <v>40751</v>
      </c>
      <c r="Q1305" s="1" t="s">
        <v>3894</v>
      </c>
      <c r="R1305" s="1" t="s">
        <v>24770</v>
      </c>
      <c r="S1305" s="1" t="s">
        <v>24</v>
      </c>
      <c r="T1305" s="1" t="s">
        <v>23922</v>
      </c>
      <c r="U1305" s="1" t="s">
        <v>25800</v>
      </c>
      <c r="V1305" s="1" t="s">
        <v>25801</v>
      </c>
      <c r="W1305" s="1" t="s">
        <v>25802</v>
      </c>
      <c r="X1305" s="339">
        <v>40959.677858796298</v>
      </c>
      <c r="Y1305" s="1" t="s">
        <v>25442</v>
      </c>
      <c r="Z1305" s="1" t="s">
        <v>7313</v>
      </c>
      <c r="AA1305" s="1" t="s">
        <v>25578</v>
      </c>
      <c r="AB1305" s="1" t="s">
        <v>25579</v>
      </c>
      <c r="AC1305" s="1" t="s">
        <v>25443</v>
      </c>
      <c r="AD1305" s="1" t="s">
        <v>25580</v>
      </c>
      <c r="AE1305" s="1" t="s">
        <v>3149</v>
      </c>
      <c r="AF1305" s="1" t="s">
        <v>25581</v>
      </c>
      <c r="AG1305" s="1" t="s">
        <v>3149</v>
      </c>
      <c r="AH1305" s="1" t="s">
        <v>169</v>
      </c>
    </row>
    <row r="1306" spans="1:34" ht="15">
      <c r="A1306">
        <v>64</v>
      </c>
      <c r="B1306" s="1" t="s">
        <v>23926</v>
      </c>
      <c r="C1306" s="1" t="s">
        <v>25808</v>
      </c>
      <c r="D1306" s="1" t="s">
        <v>221</v>
      </c>
      <c r="E1306" s="1" t="s">
        <v>24768</v>
      </c>
      <c r="F1306" s="1" t="s">
        <v>25809</v>
      </c>
      <c r="G1306" s="7">
        <v>40959</v>
      </c>
      <c r="H1306" s="1" t="s">
        <v>25</v>
      </c>
      <c r="I1306" s="1" t="s">
        <v>19547</v>
      </c>
      <c r="J1306" s="1" t="s">
        <v>22210</v>
      </c>
      <c r="K1306" s="1" t="s">
        <v>23879</v>
      </c>
      <c r="L1306" s="1" t="s">
        <v>2213</v>
      </c>
      <c r="M1306" s="1" t="s">
        <v>25437</v>
      </c>
      <c r="N1306" s="1" t="s">
        <v>25437</v>
      </c>
      <c r="O1306" s="1" t="s">
        <v>2213</v>
      </c>
      <c r="P1306" s="7">
        <v>40751</v>
      </c>
      <c r="Q1306" s="1" t="s">
        <v>3894</v>
      </c>
      <c r="R1306" s="1" t="s">
        <v>24770</v>
      </c>
      <c r="S1306" s="1" t="s">
        <v>24</v>
      </c>
      <c r="T1306" s="1" t="s">
        <v>23922</v>
      </c>
      <c r="U1306" s="1" t="s">
        <v>25800</v>
      </c>
      <c r="V1306" s="1" t="s">
        <v>25801</v>
      </c>
      <c r="W1306" s="1" t="s">
        <v>25802</v>
      </c>
      <c r="X1306" s="339">
        <v>40959.679062499999</v>
      </c>
      <c r="Y1306" s="1" t="s">
        <v>25442</v>
      </c>
      <c r="Z1306" s="1" t="s">
        <v>7313</v>
      </c>
      <c r="AA1306" s="1" t="s">
        <v>25578</v>
      </c>
      <c r="AB1306" s="1" t="s">
        <v>25630</v>
      </c>
      <c r="AC1306" s="1" t="s">
        <v>25443</v>
      </c>
      <c r="AD1306" s="1" t="s">
        <v>25444</v>
      </c>
      <c r="AE1306" s="1" t="s">
        <v>3145</v>
      </c>
      <c r="AF1306" s="1" t="s">
        <v>25631</v>
      </c>
      <c r="AG1306" s="1" t="s">
        <v>3149</v>
      </c>
      <c r="AH1306" s="1" t="s">
        <v>169</v>
      </c>
    </row>
    <row r="1307" spans="1:34" ht="15">
      <c r="A1307">
        <v>65</v>
      </c>
      <c r="B1307" s="1" t="s">
        <v>23927</v>
      </c>
      <c r="C1307" s="1" t="s">
        <v>25810</v>
      </c>
      <c r="D1307" s="1" t="s">
        <v>221</v>
      </c>
      <c r="E1307" s="1" t="s">
        <v>24768</v>
      </c>
      <c r="F1307" s="1" t="s">
        <v>25811</v>
      </c>
      <c r="G1307" s="7">
        <v>40959</v>
      </c>
      <c r="H1307" s="1" t="s">
        <v>25</v>
      </c>
      <c r="I1307" s="1" t="s">
        <v>19547</v>
      </c>
      <c r="J1307" s="1" t="s">
        <v>20304</v>
      </c>
      <c r="K1307" s="1" t="s">
        <v>23879</v>
      </c>
      <c r="L1307" s="1" t="s">
        <v>2213</v>
      </c>
      <c r="M1307" s="1" t="s">
        <v>25437</v>
      </c>
      <c r="N1307" s="1" t="s">
        <v>25437</v>
      </c>
      <c r="O1307" s="1" t="s">
        <v>23928</v>
      </c>
      <c r="P1307" s="7">
        <v>40751</v>
      </c>
      <c r="Q1307" s="1" t="s">
        <v>3894</v>
      </c>
      <c r="R1307" s="1" t="s">
        <v>24770</v>
      </c>
      <c r="S1307" s="1" t="s">
        <v>24</v>
      </c>
      <c r="T1307" s="1" t="s">
        <v>23922</v>
      </c>
      <c r="U1307" s="1" t="s">
        <v>25800</v>
      </c>
      <c r="V1307" s="1" t="s">
        <v>25801</v>
      </c>
      <c r="W1307" s="1" t="s">
        <v>25802</v>
      </c>
      <c r="X1307" s="339">
        <v>40959.68178240741</v>
      </c>
      <c r="Y1307" s="1" t="s">
        <v>25442</v>
      </c>
      <c r="Z1307" s="1" t="s">
        <v>7313</v>
      </c>
      <c r="AA1307" s="1" t="s">
        <v>25578</v>
      </c>
      <c r="AB1307" s="1" t="s">
        <v>25805</v>
      </c>
      <c r="AC1307" s="1" t="s">
        <v>25443</v>
      </c>
      <c r="AD1307" s="1" t="s">
        <v>25444</v>
      </c>
      <c r="AE1307" s="1" t="s">
        <v>3145</v>
      </c>
      <c r="AF1307" s="1" t="s">
        <v>25581</v>
      </c>
      <c r="AG1307" s="1" t="s">
        <v>3149</v>
      </c>
      <c r="AH1307" s="1" t="s">
        <v>169</v>
      </c>
    </row>
    <row r="1308" spans="1:34" ht="15">
      <c r="A1308">
        <v>66</v>
      </c>
      <c r="B1308" s="1" t="s">
        <v>23929</v>
      </c>
      <c r="C1308" s="1" t="s">
        <v>25812</v>
      </c>
      <c r="D1308" s="1" t="s">
        <v>221</v>
      </c>
      <c r="E1308" s="1" t="s">
        <v>24768</v>
      </c>
      <c r="F1308" s="1" t="s">
        <v>25813</v>
      </c>
      <c r="G1308" s="7">
        <v>40959</v>
      </c>
      <c r="H1308" s="1" t="s">
        <v>25</v>
      </c>
      <c r="I1308" s="1" t="s">
        <v>19547</v>
      </c>
      <c r="J1308" s="1" t="s">
        <v>22193</v>
      </c>
      <c r="K1308" s="1" t="s">
        <v>23879</v>
      </c>
      <c r="L1308" s="1" t="s">
        <v>2213</v>
      </c>
      <c r="M1308" s="1" t="s">
        <v>25437</v>
      </c>
      <c r="N1308" s="1" t="s">
        <v>25437</v>
      </c>
      <c r="O1308" s="1" t="s">
        <v>23930</v>
      </c>
      <c r="P1308" s="7">
        <v>40751</v>
      </c>
      <c r="Q1308" s="1" t="s">
        <v>3894</v>
      </c>
      <c r="R1308" s="1" t="s">
        <v>24770</v>
      </c>
      <c r="S1308" s="1" t="s">
        <v>24</v>
      </c>
      <c r="T1308" s="1" t="s">
        <v>23922</v>
      </c>
      <c r="U1308" s="1" t="s">
        <v>25800</v>
      </c>
      <c r="V1308" s="1" t="s">
        <v>25801</v>
      </c>
      <c r="W1308" s="1" t="s">
        <v>25802</v>
      </c>
      <c r="X1308" s="339">
        <v>40959.662997685184</v>
      </c>
      <c r="Y1308" s="1" t="s">
        <v>25442</v>
      </c>
      <c r="Z1308" s="1" t="s">
        <v>7313</v>
      </c>
      <c r="AA1308" s="1" t="s">
        <v>11491</v>
      </c>
      <c r="AB1308" s="1" t="s">
        <v>3149</v>
      </c>
      <c r="AC1308" s="1" t="s">
        <v>25443</v>
      </c>
      <c r="AD1308" s="1" t="s">
        <v>25444</v>
      </c>
      <c r="AE1308" s="1" t="s">
        <v>3149</v>
      </c>
      <c r="AF1308" s="1" t="s">
        <v>3149</v>
      </c>
      <c r="AG1308" s="1" t="s">
        <v>3149</v>
      </c>
      <c r="AH1308" s="1" t="s">
        <v>169</v>
      </c>
    </row>
    <row r="1309" spans="1:34" ht="15">
      <c r="A1309">
        <v>67</v>
      </c>
      <c r="B1309" s="1" t="s">
        <v>23931</v>
      </c>
      <c r="C1309" s="1" t="s">
        <v>25814</v>
      </c>
      <c r="D1309" s="1" t="s">
        <v>221</v>
      </c>
      <c r="E1309" s="1" t="s">
        <v>24768</v>
      </c>
      <c r="F1309" s="1" t="s">
        <v>25815</v>
      </c>
      <c r="G1309" s="7">
        <v>40959</v>
      </c>
      <c r="H1309" s="1" t="s">
        <v>25</v>
      </c>
      <c r="I1309" s="1" t="s">
        <v>19547</v>
      </c>
      <c r="J1309" s="1" t="s">
        <v>22212</v>
      </c>
      <c r="K1309" s="1" t="s">
        <v>23879</v>
      </c>
      <c r="L1309" s="1" t="s">
        <v>2213</v>
      </c>
      <c r="M1309" s="1" t="s">
        <v>25437</v>
      </c>
      <c r="N1309" s="1" t="s">
        <v>25437</v>
      </c>
      <c r="O1309" s="1" t="s">
        <v>2213</v>
      </c>
      <c r="P1309" s="7">
        <v>40751</v>
      </c>
      <c r="Q1309" s="1" t="s">
        <v>3894</v>
      </c>
      <c r="R1309" s="1" t="s">
        <v>24770</v>
      </c>
      <c r="S1309" s="1" t="s">
        <v>24</v>
      </c>
      <c r="T1309" s="1" t="s">
        <v>23922</v>
      </c>
      <c r="U1309" s="1" t="s">
        <v>25800</v>
      </c>
      <c r="V1309" s="1" t="s">
        <v>25801</v>
      </c>
      <c r="W1309" s="1" t="s">
        <v>25802</v>
      </c>
      <c r="X1309" s="339">
        <v>40959.673495370371</v>
      </c>
      <c r="Y1309" s="1" t="s">
        <v>25442</v>
      </c>
      <c r="Z1309" s="1" t="s">
        <v>7313</v>
      </c>
      <c r="AA1309" s="1" t="s">
        <v>25578</v>
      </c>
      <c r="AB1309" s="1" t="s">
        <v>25816</v>
      </c>
      <c r="AC1309" s="1" t="s">
        <v>25443</v>
      </c>
      <c r="AD1309" s="1" t="s">
        <v>25444</v>
      </c>
      <c r="AE1309" s="1" t="s">
        <v>3145</v>
      </c>
      <c r="AF1309" s="1" t="s">
        <v>25581</v>
      </c>
      <c r="AG1309" s="1" t="s">
        <v>3149</v>
      </c>
      <c r="AH1309" s="1" t="s">
        <v>169</v>
      </c>
    </row>
    <row r="1310" spans="1:34" ht="15">
      <c r="A1310">
        <v>68</v>
      </c>
      <c r="B1310" s="1" t="s">
        <v>23932</v>
      </c>
      <c r="C1310" s="1" t="s">
        <v>25817</v>
      </c>
      <c r="D1310" s="1" t="s">
        <v>221</v>
      </c>
      <c r="E1310" s="1" t="s">
        <v>24768</v>
      </c>
      <c r="F1310" s="1" t="s">
        <v>25818</v>
      </c>
      <c r="G1310" s="7">
        <v>40920</v>
      </c>
      <c r="H1310" s="1" t="s">
        <v>25</v>
      </c>
      <c r="I1310" s="1" t="s">
        <v>19547</v>
      </c>
      <c r="J1310" s="1" t="s">
        <v>22391</v>
      </c>
      <c r="K1310" s="1" t="s">
        <v>23879</v>
      </c>
      <c r="L1310" s="1" t="s">
        <v>42</v>
      </c>
      <c r="M1310" s="1" t="s">
        <v>25437</v>
      </c>
      <c r="N1310" s="1" t="s">
        <v>25437</v>
      </c>
      <c r="O1310" s="1" t="s">
        <v>19557</v>
      </c>
      <c r="P1310" s="7">
        <v>40695</v>
      </c>
      <c r="Q1310" s="1" t="s">
        <v>3894</v>
      </c>
      <c r="R1310" s="1" t="s">
        <v>24739</v>
      </c>
      <c r="S1310" s="1" t="s">
        <v>24</v>
      </c>
      <c r="T1310" s="1" t="s">
        <v>23933</v>
      </c>
      <c r="U1310" s="1" t="s">
        <v>25819</v>
      </c>
      <c r="V1310" s="1" t="s">
        <v>25820</v>
      </c>
      <c r="W1310" s="1" t="s">
        <v>25821</v>
      </c>
      <c r="X1310" s="339">
        <v>40920.591527777775</v>
      </c>
      <c r="Y1310" s="1" t="s">
        <v>25494</v>
      </c>
      <c r="Z1310" s="1" t="s">
        <v>7313</v>
      </c>
      <c r="AA1310" s="1" t="s">
        <v>11491</v>
      </c>
      <c r="AB1310" s="1" t="s">
        <v>3149</v>
      </c>
      <c r="AC1310" s="1" t="s">
        <v>25443</v>
      </c>
      <c r="AD1310" s="1" t="s">
        <v>25444</v>
      </c>
      <c r="AE1310" s="1" t="s">
        <v>3149</v>
      </c>
      <c r="AF1310" s="1" t="s">
        <v>3149</v>
      </c>
      <c r="AG1310" s="1" t="s">
        <v>3149</v>
      </c>
      <c r="AH1310" s="1" t="s">
        <v>28</v>
      </c>
    </row>
    <row r="1311" spans="1:34" ht="15">
      <c r="A1311">
        <v>69</v>
      </c>
      <c r="B1311" s="1" t="s">
        <v>23934</v>
      </c>
      <c r="C1311" s="1" t="s">
        <v>25822</v>
      </c>
      <c r="D1311" s="1" t="s">
        <v>221</v>
      </c>
      <c r="E1311" s="1" t="s">
        <v>24768</v>
      </c>
      <c r="F1311" s="1" t="s">
        <v>25823</v>
      </c>
      <c r="G1311" s="7">
        <v>40920</v>
      </c>
      <c r="H1311" s="1" t="s">
        <v>25</v>
      </c>
      <c r="I1311" s="1" t="s">
        <v>19547</v>
      </c>
      <c r="J1311" s="1" t="s">
        <v>22389</v>
      </c>
      <c r="K1311" s="1" t="s">
        <v>23879</v>
      </c>
      <c r="L1311" s="1" t="s">
        <v>42</v>
      </c>
      <c r="M1311" s="1" t="s">
        <v>25437</v>
      </c>
      <c r="N1311" s="1" t="s">
        <v>25437</v>
      </c>
      <c r="O1311" s="1" t="s">
        <v>2519</v>
      </c>
      <c r="P1311" s="7">
        <v>40714</v>
      </c>
      <c r="Q1311" s="1" t="s">
        <v>3894</v>
      </c>
      <c r="R1311" s="1" t="s">
        <v>24739</v>
      </c>
      <c r="S1311" s="1" t="s">
        <v>24</v>
      </c>
      <c r="T1311" s="1" t="s">
        <v>23935</v>
      </c>
      <c r="U1311" s="1" t="s">
        <v>25824</v>
      </c>
      <c r="V1311" s="1" t="s">
        <v>25825</v>
      </c>
      <c r="W1311" s="1" t="s">
        <v>25826</v>
      </c>
      <c r="X1311" s="339">
        <v>40920.591354166667</v>
      </c>
      <c r="Y1311" s="1" t="s">
        <v>25442</v>
      </c>
      <c r="Z1311" s="1" t="s">
        <v>7313</v>
      </c>
      <c r="AA1311" s="1" t="s">
        <v>11491</v>
      </c>
      <c r="AB1311" s="1" t="s">
        <v>3149</v>
      </c>
      <c r="AC1311" s="1" t="s">
        <v>25443</v>
      </c>
      <c r="AD1311" s="1" t="s">
        <v>25444</v>
      </c>
      <c r="AE1311" s="1" t="s">
        <v>3149</v>
      </c>
      <c r="AF1311" s="1" t="s">
        <v>3149</v>
      </c>
      <c r="AG1311" s="1" t="s">
        <v>3149</v>
      </c>
      <c r="AH1311" s="1" t="s">
        <v>28</v>
      </c>
    </row>
    <row r="1312" spans="1:34" ht="15">
      <c r="A1312">
        <v>70</v>
      </c>
      <c r="B1312" s="1" t="s">
        <v>25827</v>
      </c>
      <c r="C1312" s="1" t="s">
        <v>25828</v>
      </c>
      <c r="D1312" s="1" t="s">
        <v>221</v>
      </c>
      <c r="E1312" s="1" t="s">
        <v>24768</v>
      </c>
      <c r="F1312" s="1" t="s">
        <v>25829</v>
      </c>
      <c r="G1312" s="7">
        <v>41263</v>
      </c>
      <c r="H1312" s="1" t="s">
        <v>25</v>
      </c>
      <c r="I1312" s="1" t="s">
        <v>19547</v>
      </c>
      <c r="J1312" s="1" t="s">
        <v>22389</v>
      </c>
      <c r="K1312" s="1" t="s">
        <v>25830</v>
      </c>
      <c r="L1312" s="1" t="s">
        <v>42</v>
      </c>
      <c r="M1312" s="1" t="s">
        <v>25437</v>
      </c>
      <c r="N1312" s="1" t="s">
        <v>25437</v>
      </c>
      <c r="O1312" s="1" t="s">
        <v>2519</v>
      </c>
      <c r="P1312" s="7">
        <v>40681</v>
      </c>
      <c r="Q1312" s="1" t="s">
        <v>3894</v>
      </c>
      <c r="R1312" s="1" t="s">
        <v>24739</v>
      </c>
      <c r="S1312" s="1" t="s">
        <v>24</v>
      </c>
      <c r="T1312" s="1" t="s">
        <v>25831</v>
      </c>
      <c r="U1312" s="1" t="s">
        <v>25832</v>
      </c>
      <c r="V1312" s="1" t="s">
        <v>25833</v>
      </c>
      <c r="W1312" s="1" t="s">
        <v>25834</v>
      </c>
      <c r="X1312" s="339">
        <v>41263.658865740741</v>
      </c>
      <c r="Y1312" s="1" t="s">
        <v>25467</v>
      </c>
      <c r="Z1312" s="1" t="s">
        <v>7313</v>
      </c>
      <c r="AA1312" s="1" t="s">
        <v>11491</v>
      </c>
      <c r="AB1312" s="1" t="s">
        <v>3149</v>
      </c>
      <c r="AC1312" s="1" t="s">
        <v>25443</v>
      </c>
      <c r="AD1312" s="1" t="s">
        <v>25444</v>
      </c>
      <c r="AE1312" s="1" t="s">
        <v>3149</v>
      </c>
      <c r="AF1312" s="1" t="s">
        <v>3149</v>
      </c>
      <c r="AG1312" s="1" t="s">
        <v>3149</v>
      </c>
      <c r="AH1312" s="1" t="s">
        <v>169</v>
      </c>
    </row>
    <row r="1313" spans="1:34" ht="15">
      <c r="A1313">
        <v>71</v>
      </c>
      <c r="B1313" s="1" t="s">
        <v>25835</v>
      </c>
      <c r="C1313" s="1" t="s">
        <v>25836</v>
      </c>
      <c r="D1313" s="1" t="s">
        <v>221</v>
      </c>
      <c r="E1313" s="1" t="s">
        <v>24768</v>
      </c>
      <c r="F1313" s="1" t="s">
        <v>25837</v>
      </c>
      <c r="G1313" s="7">
        <v>41003</v>
      </c>
      <c r="H1313" s="1" t="s">
        <v>25</v>
      </c>
      <c r="I1313" s="1" t="s">
        <v>19547</v>
      </c>
      <c r="J1313" s="1" t="s">
        <v>22159</v>
      </c>
      <c r="K1313" s="1" t="s">
        <v>24068</v>
      </c>
      <c r="L1313" s="1" t="s">
        <v>22</v>
      </c>
      <c r="M1313" s="1" t="s">
        <v>25437</v>
      </c>
      <c r="N1313" s="1" t="s">
        <v>25437</v>
      </c>
      <c r="O1313" s="1" t="s">
        <v>2519</v>
      </c>
      <c r="P1313" s="7">
        <v>40526</v>
      </c>
      <c r="Q1313" s="1" t="s">
        <v>3894</v>
      </c>
      <c r="R1313" s="1" t="s">
        <v>24770</v>
      </c>
      <c r="S1313" s="1" t="s">
        <v>24</v>
      </c>
      <c r="T1313" s="1" t="s">
        <v>25838</v>
      </c>
      <c r="U1313" s="1" t="s">
        <v>25839</v>
      </c>
      <c r="V1313" s="1" t="s">
        <v>25840</v>
      </c>
      <c r="W1313" s="1" t="s">
        <v>25841</v>
      </c>
      <c r="X1313" s="339">
        <v>41003.572210648148</v>
      </c>
      <c r="Y1313" s="1" t="s">
        <v>25686</v>
      </c>
      <c r="Z1313" s="1" t="s">
        <v>7313</v>
      </c>
      <c r="AA1313" s="1" t="s">
        <v>11491</v>
      </c>
      <c r="AB1313" s="1" t="s">
        <v>3149</v>
      </c>
      <c r="AC1313" s="1" t="s">
        <v>25443</v>
      </c>
      <c r="AD1313" s="1" t="s">
        <v>25444</v>
      </c>
      <c r="AE1313" s="1" t="s">
        <v>3149</v>
      </c>
      <c r="AF1313" s="1" t="s">
        <v>3149</v>
      </c>
      <c r="AG1313" s="1" t="s">
        <v>3149</v>
      </c>
      <c r="AH1313" s="1" t="s">
        <v>169</v>
      </c>
    </row>
    <row r="1314" spans="1:34" ht="15">
      <c r="A1314">
        <v>72</v>
      </c>
      <c r="B1314" s="1" t="s">
        <v>25842</v>
      </c>
      <c r="C1314" s="1" t="s">
        <v>25843</v>
      </c>
      <c r="D1314" s="1" t="s">
        <v>221</v>
      </c>
      <c r="E1314" s="1" t="s">
        <v>24768</v>
      </c>
      <c r="F1314" s="1" t="s">
        <v>25844</v>
      </c>
      <c r="G1314" s="7">
        <v>41138</v>
      </c>
      <c r="H1314" s="1" t="s">
        <v>25</v>
      </c>
      <c r="I1314" s="1" t="s">
        <v>19547</v>
      </c>
      <c r="J1314" s="1" t="s">
        <v>20439</v>
      </c>
      <c r="K1314" s="1" t="s">
        <v>25454</v>
      </c>
      <c r="L1314" s="1" t="s">
        <v>42</v>
      </c>
      <c r="M1314" s="1" t="s">
        <v>25437</v>
      </c>
      <c r="N1314" s="1" t="s">
        <v>25437</v>
      </c>
      <c r="O1314" s="1" t="s">
        <v>3117</v>
      </c>
      <c r="P1314" s="7">
        <v>39903</v>
      </c>
      <c r="Q1314" s="1" t="s">
        <v>3894</v>
      </c>
      <c r="R1314" s="1" t="s">
        <v>24739</v>
      </c>
      <c r="S1314" s="1" t="s">
        <v>24</v>
      </c>
      <c r="T1314" s="1" t="s">
        <v>25845</v>
      </c>
      <c r="U1314" s="1" t="s">
        <v>25846</v>
      </c>
      <c r="V1314" s="1" t="s">
        <v>25847</v>
      </c>
      <c r="W1314" s="1" t="s">
        <v>25848</v>
      </c>
      <c r="X1314" s="339">
        <v>41138.62777777778</v>
      </c>
      <c r="Y1314" s="1" t="s">
        <v>25450</v>
      </c>
      <c r="Z1314" s="1" t="s">
        <v>7313</v>
      </c>
      <c r="AA1314" s="1" t="s">
        <v>11491</v>
      </c>
      <c r="AB1314" s="1" t="s">
        <v>3149</v>
      </c>
      <c r="AC1314" s="1" t="s">
        <v>25443</v>
      </c>
      <c r="AD1314" s="1" t="s">
        <v>25444</v>
      </c>
      <c r="AE1314" s="1" t="s">
        <v>3149</v>
      </c>
      <c r="AF1314" s="1" t="s">
        <v>3149</v>
      </c>
      <c r="AG1314" s="1" t="s">
        <v>3149</v>
      </c>
      <c r="AH1314" s="1" t="s">
        <v>28</v>
      </c>
    </row>
    <row r="1315" spans="1:34" ht="15">
      <c r="A1315">
        <v>73</v>
      </c>
      <c r="B1315" s="1" t="s">
        <v>23936</v>
      </c>
      <c r="C1315" s="1" t="s">
        <v>25849</v>
      </c>
      <c r="D1315" s="1" t="s">
        <v>221</v>
      </c>
      <c r="E1315" s="1" t="s">
        <v>24768</v>
      </c>
      <c r="F1315" s="1" t="s">
        <v>25850</v>
      </c>
      <c r="G1315" s="7">
        <v>40941</v>
      </c>
      <c r="H1315" s="1" t="s">
        <v>25</v>
      </c>
      <c r="I1315" s="1" t="s">
        <v>19547</v>
      </c>
      <c r="J1315" s="1" t="s">
        <v>22313</v>
      </c>
      <c r="K1315" s="1" t="s">
        <v>23879</v>
      </c>
      <c r="L1315" s="1" t="s">
        <v>22</v>
      </c>
      <c r="M1315" s="1" t="s">
        <v>25437</v>
      </c>
      <c r="N1315" s="1" t="s">
        <v>25437</v>
      </c>
      <c r="O1315" s="1" t="s">
        <v>2519</v>
      </c>
      <c r="P1315" s="7">
        <v>40799</v>
      </c>
      <c r="Q1315" s="1" t="s">
        <v>3894</v>
      </c>
      <c r="R1315" s="1" t="s">
        <v>24739</v>
      </c>
      <c r="S1315" s="1" t="s">
        <v>24</v>
      </c>
      <c r="T1315" s="1" t="s">
        <v>23937</v>
      </c>
      <c r="U1315" s="1" t="s">
        <v>25851</v>
      </c>
      <c r="V1315" s="1" t="s">
        <v>25852</v>
      </c>
      <c r="W1315" s="1" t="s">
        <v>25853</v>
      </c>
      <c r="X1315" s="339">
        <v>40941.584363425929</v>
      </c>
      <c r="Y1315" s="1" t="s">
        <v>25459</v>
      </c>
      <c r="Z1315" s="1" t="s">
        <v>7313</v>
      </c>
      <c r="AA1315" s="1" t="s">
        <v>11491</v>
      </c>
      <c r="AB1315" s="1" t="s">
        <v>3149</v>
      </c>
      <c r="AC1315" s="1" t="s">
        <v>25443</v>
      </c>
      <c r="AD1315" s="1" t="s">
        <v>25444</v>
      </c>
      <c r="AE1315" s="1" t="s">
        <v>3149</v>
      </c>
      <c r="AF1315" s="1" t="s">
        <v>3149</v>
      </c>
      <c r="AG1315" s="1" t="s">
        <v>3149</v>
      </c>
      <c r="AH1315" s="1" t="s">
        <v>169</v>
      </c>
    </row>
    <row r="1316" spans="1:34" ht="15">
      <c r="A1316">
        <v>74</v>
      </c>
      <c r="B1316" s="1" t="s">
        <v>23938</v>
      </c>
      <c r="C1316" s="1" t="s">
        <v>25854</v>
      </c>
      <c r="D1316" s="1" t="s">
        <v>221</v>
      </c>
      <c r="E1316" s="1" t="s">
        <v>24768</v>
      </c>
      <c r="F1316" s="1" t="s">
        <v>25855</v>
      </c>
      <c r="G1316" s="7">
        <v>40933</v>
      </c>
      <c r="H1316" s="1" t="s">
        <v>25</v>
      </c>
      <c r="I1316" s="1" t="s">
        <v>19547</v>
      </c>
      <c r="J1316" s="1" t="s">
        <v>20453</v>
      </c>
      <c r="K1316" s="1" t="s">
        <v>23879</v>
      </c>
      <c r="L1316" s="1" t="s">
        <v>25856</v>
      </c>
      <c r="M1316" s="1" t="s">
        <v>25437</v>
      </c>
      <c r="N1316" s="1" t="s">
        <v>25437</v>
      </c>
      <c r="O1316" s="1" t="s">
        <v>23940</v>
      </c>
      <c r="P1316" s="7">
        <v>40700</v>
      </c>
      <c r="Q1316" s="1" t="s">
        <v>3894</v>
      </c>
      <c r="R1316" s="1" t="s">
        <v>24739</v>
      </c>
      <c r="S1316" s="1" t="s">
        <v>24</v>
      </c>
      <c r="T1316" s="1" t="s">
        <v>23939</v>
      </c>
      <c r="U1316" s="1" t="s">
        <v>25857</v>
      </c>
      <c r="V1316" s="1" t="s">
        <v>25858</v>
      </c>
      <c r="W1316" s="1" t="s">
        <v>25859</v>
      </c>
      <c r="X1316" s="339">
        <v>40933.629699074074</v>
      </c>
      <c r="Y1316" s="1" t="s">
        <v>25442</v>
      </c>
      <c r="Z1316" s="1" t="s">
        <v>7313</v>
      </c>
      <c r="AA1316" s="1" t="s">
        <v>11491</v>
      </c>
      <c r="AB1316" s="1" t="s">
        <v>3149</v>
      </c>
      <c r="AC1316" s="1" t="s">
        <v>25443</v>
      </c>
      <c r="AD1316" s="1" t="s">
        <v>25444</v>
      </c>
      <c r="AE1316" s="1" t="s">
        <v>3149</v>
      </c>
      <c r="AF1316" s="1" t="s">
        <v>3149</v>
      </c>
      <c r="AG1316" s="1" t="s">
        <v>3149</v>
      </c>
      <c r="AH1316" s="1" t="s">
        <v>169</v>
      </c>
    </row>
    <row r="1317" spans="1:34" ht="15">
      <c r="A1317">
        <v>75</v>
      </c>
      <c r="B1317" s="1" t="s">
        <v>23941</v>
      </c>
      <c r="C1317" s="1" t="s">
        <v>25860</v>
      </c>
      <c r="D1317" s="1" t="s">
        <v>221</v>
      </c>
      <c r="E1317" s="1" t="s">
        <v>24768</v>
      </c>
      <c r="F1317" s="1" t="s">
        <v>25861</v>
      </c>
      <c r="G1317" s="7">
        <v>40933</v>
      </c>
      <c r="H1317" s="1" t="s">
        <v>25</v>
      </c>
      <c r="I1317" s="1" t="s">
        <v>19547</v>
      </c>
      <c r="J1317" s="1" t="s">
        <v>19601</v>
      </c>
      <c r="K1317" s="1" t="s">
        <v>23879</v>
      </c>
      <c r="L1317" s="1" t="s">
        <v>25856</v>
      </c>
      <c r="M1317" s="1" t="s">
        <v>25437</v>
      </c>
      <c r="N1317" s="1" t="s">
        <v>25437</v>
      </c>
      <c r="O1317" s="1" t="s">
        <v>1925</v>
      </c>
      <c r="P1317" s="7">
        <v>40700</v>
      </c>
      <c r="Q1317" s="1" t="s">
        <v>3894</v>
      </c>
      <c r="R1317" s="1" t="s">
        <v>24739</v>
      </c>
      <c r="S1317" s="1" t="s">
        <v>24</v>
      </c>
      <c r="T1317" s="1" t="s">
        <v>23939</v>
      </c>
      <c r="U1317" s="1" t="s">
        <v>25857</v>
      </c>
      <c r="V1317" s="1" t="s">
        <v>25858</v>
      </c>
      <c r="W1317" s="1" t="s">
        <v>25859</v>
      </c>
      <c r="X1317" s="339">
        <v>40933.627974537034</v>
      </c>
      <c r="Y1317" s="1" t="s">
        <v>25442</v>
      </c>
      <c r="Z1317" s="1" t="s">
        <v>7313</v>
      </c>
      <c r="AA1317" s="1" t="s">
        <v>25578</v>
      </c>
      <c r="AB1317" s="1" t="s">
        <v>25658</v>
      </c>
      <c r="AC1317" s="1" t="s">
        <v>25443</v>
      </c>
      <c r="AD1317" s="1" t="s">
        <v>25580</v>
      </c>
      <c r="AE1317" s="1" t="s">
        <v>3145</v>
      </c>
      <c r="AF1317" s="1" t="s">
        <v>25631</v>
      </c>
      <c r="AG1317" s="1" t="s">
        <v>3149</v>
      </c>
      <c r="AH1317" s="1" t="s">
        <v>169</v>
      </c>
    </row>
    <row r="1318" spans="1:34" ht="15">
      <c r="A1318">
        <v>76</v>
      </c>
      <c r="B1318" s="1" t="s">
        <v>25862</v>
      </c>
      <c r="C1318" s="1" t="s">
        <v>25863</v>
      </c>
      <c r="D1318" s="1" t="s">
        <v>221</v>
      </c>
      <c r="E1318" s="1" t="s">
        <v>24768</v>
      </c>
      <c r="F1318" s="1" t="s">
        <v>25864</v>
      </c>
      <c r="G1318" s="7">
        <v>40987</v>
      </c>
      <c r="H1318" s="1" t="s">
        <v>25</v>
      </c>
      <c r="I1318" s="1" t="s">
        <v>19547</v>
      </c>
      <c r="J1318" s="1" t="s">
        <v>20445</v>
      </c>
      <c r="K1318" s="1" t="s">
        <v>24068</v>
      </c>
      <c r="L1318" s="1" t="s">
        <v>22</v>
      </c>
      <c r="M1318" s="1" t="s">
        <v>25437</v>
      </c>
      <c r="N1318" s="1" t="s">
        <v>25437</v>
      </c>
      <c r="O1318" s="1" t="s">
        <v>21147</v>
      </c>
      <c r="P1318" s="7">
        <v>39691</v>
      </c>
      <c r="Q1318" s="1" t="s">
        <v>3894</v>
      </c>
      <c r="R1318" s="1" t="s">
        <v>24770</v>
      </c>
      <c r="S1318" s="1" t="s">
        <v>24</v>
      </c>
      <c r="T1318" s="1" t="s">
        <v>22647</v>
      </c>
      <c r="U1318" s="1" t="s">
        <v>25865</v>
      </c>
      <c r="V1318" s="1" t="s">
        <v>25866</v>
      </c>
      <c r="W1318" s="1" t="s">
        <v>25867</v>
      </c>
      <c r="X1318" s="339">
        <v>41226.859791666669</v>
      </c>
      <c r="Y1318" s="1" t="s">
        <v>25528</v>
      </c>
      <c r="Z1318" s="1" t="s">
        <v>7313</v>
      </c>
      <c r="AA1318" s="1" t="s">
        <v>11491</v>
      </c>
      <c r="AB1318" s="1" t="s">
        <v>3149</v>
      </c>
      <c r="AC1318" s="1" t="s">
        <v>25443</v>
      </c>
      <c r="AD1318" s="1" t="s">
        <v>25444</v>
      </c>
      <c r="AE1318" s="1" t="s">
        <v>3149</v>
      </c>
      <c r="AF1318" s="1" t="s">
        <v>3149</v>
      </c>
      <c r="AG1318" s="1" t="s">
        <v>3149</v>
      </c>
      <c r="AH1318" s="1" t="s">
        <v>169</v>
      </c>
    </row>
    <row r="1319" spans="1:34" ht="15">
      <c r="A1319">
        <v>77</v>
      </c>
      <c r="B1319" s="1" t="s">
        <v>23832</v>
      </c>
      <c r="C1319" s="1" t="s">
        <v>25868</v>
      </c>
      <c r="D1319" s="1" t="s">
        <v>221</v>
      </c>
      <c r="E1319" s="1" t="s">
        <v>24768</v>
      </c>
      <c r="F1319" s="1" t="s">
        <v>25869</v>
      </c>
      <c r="G1319" s="7">
        <v>40918</v>
      </c>
      <c r="H1319" s="1" t="s">
        <v>25</v>
      </c>
      <c r="I1319" s="1" t="s">
        <v>19547</v>
      </c>
      <c r="J1319" s="1" t="s">
        <v>22238</v>
      </c>
      <c r="K1319" s="1" t="s">
        <v>6132</v>
      </c>
      <c r="L1319" s="1" t="s">
        <v>22</v>
      </c>
      <c r="M1319" s="1" t="s">
        <v>25437</v>
      </c>
      <c r="N1319" s="1" t="s">
        <v>25437</v>
      </c>
      <c r="O1319" s="1" t="s">
        <v>22</v>
      </c>
      <c r="P1319" s="7">
        <v>40760</v>
      </c>
      <c r="Q1319" s="1" t="s">
        <v>3894</v>
      </c>
      <c r="R1319" s="1" t="s">
        <v>24770</v>
      </c>
      <c r="S1319" s="1" t="s">
        <v>24</v>
      </c>
      <c r="T1319" s="1" t="s">
        <v>23833</v>
      </c>
      <c r="U1319" s="1" t="s">
        <v>25870</v>
      </c>
      <c r="V1319" s="1" t="s">
        <v>25871</v>
      </c>
      <c r="W1319" s="1" t="s">
        <v>25872</v>
      </c>
      <c r="X1319" s="339">
        <v>40918.610092592593</v>
      </c>
      <c r="Y1319" s="1" t="s">
        <v>25459</v>
      </c>
      <c r="Z1319" s="1" t="s">
        <v>7313</v>
      </c>
      <c r="AA1319" s="1" t="s">
        <v>25578</v>
      </c>
      <c r="AB1319" s="1" t="s">
        <v>25579</v>
      </c>
      <c r="AC1319" s="1" t="s">
        <v>25443</v>
      </c>
      <c r="AD1319" s="1" t="s">
        <v>25580</v>
      </c>
      <c r="AE1319" s="1" t="s">
        <v>3149</v>
      </c>
      <c r="AF1319" s="1" t="s">
        <v>3149</v>
      </c>
      <c r="AG1319" s="1" t="s">
        <v>3149</v>
      </c>
      <c r="AH1319" s="1" t="s">
        <v>28</v>
      </c>
    </row>
    <row r="1320" spans="1:34" ht="15">
      <c r="A1320">
        <v>78</v>
      </c>
      <c r="B1320" s="1" t="s">
        <v>23834</v>
      </c>
      <c r="C1320" s="1" t="s">
        <v>25873</v>
      </c>
      <c r="D1320" s="1" t="s">
        <v>221</v>
      </c>
      <c r="E1320" s="1" t="s">
        <v>24768</v>
      </c>
      <c r="F1320" s="1" t="s">
        <v>25874</v>
      </c>
      <c r="G1320" s="7">
        <v>40918</v>
      </c>
      <c r="H1320" s="1" t="s">
        <v>25</v>
      </c>
      <c r="I1320" s="1" t="s">
        <v>19547</v>
      </c>
      <c r="J1320" s="1" t="s">
        <v>22241</v>
      </c>
      <c r="K1320" s="1" t="s">
        <v>6132</v>
      </c>
      <c r="L1320" s="1" t="s">
        <v>22</v>
      </c>
      <c r="M1320" s="1" t="s">
        <v>25437</v>
      </c>
      <c r="N1320" s="1" t="s">
        <v>25437</v>
      </c>
      <c r="O1320" s="1" t="s">
        <v>23835</v>
      </c>
      <c r="P1320" s="7">
        <v>40760</v>
      </c>
      <c r="Q1320" s="1" t="s">
        <v>3894</v>
      </c>
      <c r="R1320" s="1" t="s">
        <v>24770</v>
      </c>
      <c r="S1320" s="1" t="s">
        <v>24</v>
      </c>
      <c r="T1320" s="1" t="s">
        <v>23833</v>
      </c>
      <c r="U1320" s="1" t="s">
        <v>25870</v>
      </c>
      <c r="V1320" s="1" t="s">
        <v>25871</v>
      </c>
      <c r="W1320" s="1" t="s">
        <v>25872</v>
      </c>
      <c r="X1320" s="339">
        <v>40918.608391203707</v>
      </c>
      <c r="Y1320" s="1" t="s">
        <v>25459</v>
      </c>
      <c r="Z1320" s="1" t="s">
        <v>7313</v>
      </c>
      <c r="AA1320" s="1" t="s">
        <v>11491</v>
      </c>
      <c r="AB1320" s="1" t="s">
        <v>3149</v>
      </c>
      <c r="AC1320" s="1" t="s">
        <v>25443</v>
      </c>
      <c r="AD1320" s="1" t="s">
        <v>25444</v>
      </c>
      <c r="AE1320" s="1" t="s">
        <v>3149</v>
      </c>
      <c r="AF1320" s="1" t="s">
        <v>3149</v>
      </c>
      <c r="AG1320" s="1" t="s">
        <v>3149</v>
      </c>
      <c r="AH1320" s="1" t="s">
        <v>28</v>
      </c>
    </row>
    <row r="1321" spans="1:34" ht="15">
      <c r="A1321">
        <v>79</v>
      </c>
      <c r="B1321" s="1" t="s">
        <v>25875</v>
      </c>
      <c r="C1321" s="1" t="s">
        <v>25876</v>
      </c>
      <c r="D1321" s="1" t="s">
        <v>221</v>
      </c>
      <c r="E1321" s="1" t="s">
        <v>24768</v>
      </c>
      <c r="F1321" s="1" t="s">
        <v>25877</v>
      </c>
      <c r="G1321" s="7">
        <v>41131</v>
      </c>
      <c r="H1321" s="1" t="s">
        <v>25</v>
      </c>
      <c r="I1321" s="1" t="s">
        <v>19547</v>
      </c>
      <c r="J1321" s="1" t="s">
        <v>22120</v>
      </c>
      <c r="K1321" s="1" t="s">
        <v>25454</v>
      </c>
      <c r="L1321" s="1" t="s">
        <v>811</v>
      </c>
      <c r="M1321" s="1" t="s">
        <v>25437</v>
      </c>
      <c r="N1321" s="1" t="s">
        <v>25437</v>
      </c>
      <c r="O1321" s="1" t="s">
        <v>25878</v>
      </c>
      <c r="P1321" s="7">
        <v>40813</v>
      </c>
      <c r="Q1321" s="1" t="s">
        <v>3894</v>
      </c>
      <c r="R1321" s="1" t="s">
        <v>24739</v>
      </c>
      <c r="S1321" s="1" t="s">
        <v>24</v>
      </c>
      <c r="T1321" s="1" t="s">
        <v>25879</v>
      </c>
      <c r="U1321" s="1" t="s">
        <v>25880</v>
      </c>
      <c r="V1321" s="1" t="s">
        <v>25881</v>
      </c>
      <c r="W1321" s="1" t="s">
        <v>25882</v>
      </c>
      <c r="X1321" s="339">
        <v>41131.648229166669</v>
      </c>
      <c r="Y1321" s="1" t="s">
        <v>25459</v>
      </c>
      <c r="Z1321" s="1" t="s">
        <v>7313</v>
      </c>
      <c r="AA1321" s="1" t="s">
        <v>11491</v>
      </c>
      <c r="AB1321" s="1" t="s">
        <v>3149</v>
      </c>
      <c r="AC1321" s="1" t="s">
        <v>25443</v>
      </c>
      <c r="AD1321" s="1" t="s">
        <v>25444</v>
      </c>
      <c r="AE1321" s="1" t="s">
        <v>3149</v>
      </c>
      <c r="AF1321" s="1" t="s">
        <v>3149</v>
      </c>
      <c r="AG1321" s="1" t="s">
        <v>3149</v>
      </c>
      <c r="AH1321" s="1" t="s">
        <v>28</v>
      </c>
    </row>
    <row r="1322" spans="1:34" ht="15">
      <c r="A1322">
        <v>80</v>
      </c>
      <c r="B1322" s="1" t="s">
        <v>23942</v>
      </c>
      <c r="C1322" s="1" t="s">
        <v>25883</v>
      </c>
      <c r="D1322" s="1" t="s">
        <v>221</v>
      </c>
      <c r="E1322" s="1" t="s">
        <v>24768</v>
      </c>
      <c r="F1322" s="1" t="s">
        <v>25884</v>
      </c>
      <c r="G1322" s="7">
        <v>40927</v>
      </c>
      <c r="H1322" s="1" t="s">
        <v>25</v>
      </c>
      <c r="I1322" s="1" t="s">
        <v>19547</v>
      </c>
      <c r="J1322" s="1" t="s">
        <v>19610</v>
      </c>
      <c r="K1322" s="1" t="s">
        <v>23879</v>
      </c>
      <c r="L1322" s="1" t="s">
        <v>199</v>
      </c>
      <c r="M1322" s="1" t="s">
        <v>25437</v>
      </c>
      <c r="N1322" s="1" t="s">
        <v>25437</v>
      </c>
      <c r="O1322" s="1" t="s">
        <v>128</v>
      </c>
      <c r="P1322" s="7">
        <v>40763</v>
      </c>
      <c r="Q1322" s="1" t="s">
        <v>3894</v>
      </c>
      <c r="R1322" s="1" t="s">
        <v>24739</v>
      </c>
      <c r="S1322" s="1" t="s">
        <v>24</v>
      </c>
      <c r="T1322" s="1" t="s">
        <v>23943</v>
      </c>
      <c r="U1322" s="1" t="s">
        <v>25885</v>
      </c>
      <c r="V1322" s="1" t="s">
        <v>25886</v>
      </c>
      <c r="W1322" s="1" t="s">
        <v>25887</v>
      </c>
      <c r="X1322" s="339">
        <v>40927.57234953704</v>
      </c>
      <c r="Y1322" s="1" t="s">
        <v>25442</v>
      </c>
      <c r="Z1322" s="1" t="s">
        <v>7313</v>
      </c>
      <c r="AA1322" s="1" t="s">
        <v>11491</v>
      </c>
      <c r="AB1322" s="1" t="s">
        <v>3149</v>
      </c>
      <c r="AC1322" s="1" t="s">
        <v>25443</v>
      </c>
      <c r="AD1322" s="1" t="s">
        <v>25444</v>
      </c>
      <c r="AE1322" s="1" t="s">
        <v>3149</v>
      </c>
      <c r="AF1322" s="1" t="s">
        <v>3149</v>
      </c>
      <c r="AG1322" s="1" t="s">
        <v>3149</v>
      </c>
      <c r="AH1322" s="1" t="s">
        <v>169</v>
      </c>
    </row>
    <row r="1323" spans="1:34" ht="15">
      <c r="A1323">
        <v>81</v>
      </c>
      <c r="B1323" s="1" t="s">
        <v>23944</v>
      </c>
      <c r="C1323" s="1" t="s">
        <v>25888</v>
      </c>
      <c r="D1323" s="1" t="s">
        <v>221</v>
      </c>
      <c r="E1323" s="1" t="s">
        <v>24768</v>
      </c>
      <c r="F1323" s="1" t="s">
        <v>25889</v>
      </c>
      <c r="G1323" s="7">
        <v>40927</v>
      </c>
      <c r="H1323" s="1" t="s">
        <v>25</v>
      </c>
      <c r="I1323" s="1" t="s">
        <v>19547</v>
      </c>
      <c r="J1323" s="1" t="s">
        <v>20439</v>
      </c>
      <c r="K1323" s="1" t="s">
        <v>23879</v>
      </c>
      <c r="L1323" s="1" t="s">
        <v>22</v>
      </c>
      <c r="M1323" s="1" t="s">
        <v>25437</v>
      </c>
      <c r="N1323" s="1" t="s">
        <v>25437</v>
      </c>
      <c r="O1323" s="1" t="s">
        <v>51</v>
      </c>
      <c r="P1323" s="7">
        <v>40786</v>
      </c>
      <c r="Q1323" s="1" t="s">
        <v>3894</v>
      </c>
      <c r="R1323" s="1" t="s">
        <v>24770</v>
      </c>
      <c r="S1323" s="1" t="s">
        <v>24</v>
      </c>
      <c r="T1323" s="1" t="s">
        <v>23945</v>
      </c>
      <c r="U1323" s="1" t="s">
        <v>25890</v>
      </c>
      <c r="V1323" s="1" t="s">
        <v>25891</v>
      </c>
      <c r="W1323" s="1" t="s">
        <v>25892</v>
      </c>
      <c r="X1323" s="339">
        <v>40927.646620370368</v>
      </c>
      <c r="Y1323" s="1" t="s">
        <v>25566</v>
      </c>
      <c r="Z1323" s="1" t="s">
        <v>7313</v>
      </c>
      <c r="AA1323" s="1" t="s">
        <v>11491</v>
      </c>
      <c r="AB1323" s="1" t="s">
        <v>3149</v>
      </c>
      <c r="AC1323" s="1" t="s">
        <v>25443</v>
      </c>
      <c r="AD1323" s="1" t="s">
        <v>25444</v>
      </c>
      <c r="AE1323" s="1" t="s">
        <v>3149</v>
      </c>
      <c r="AF1323" s="1" t="s">
        <v>3149</v>
      </c>
      <c r="AG1323" s="1" t="s">
        <v>3149</v>
      </c>
      <c r="AH1323" s="1" t="s">
        <v>169</v>
      </c>
    </row>
    <row r="1324" spans="1:34" ht="15">
      <c r="A1324">
        <v>82</v>
      </c>
      <c r="B1324" s="1" t="s">
        <v>23946</v>
      </c>
      <c r="C1324" s="1" t="s">
        <v>25893</v>
      </c>
      <c r="D1324" s="1" t="s">
        <v>221</v>
      </c>
      <c r="E1324" s="1" t="s">
        <v>24768</v>
      </c>
      <c r="F1324" s="1" t="s">
        <v>25894</v>
      </c>
      <c r="G1324" s="7">
        <v>40959</v>
      </c>
      <c r="H1324" s="1" t="s">
        <v>25</v>
      </c>
      <c r="I1324" s="1" t="s">
        <v>19547</v>
      </c>
      <c r="J1324" s="1" t="s">
        <v>22188</v>
      </c>
      <c r="K1324" s="1" t="s">
        <v>23879</v>
      </c>
      <c r="L1324" s="1" t="s">
        <v>2213</v>
      </c>
      <c r="M1324" s="1" t="s">
        <v>25437</v>
      </c>
      <c r="N1324" s="1" t="s">
        <v>25437</v>
      </c>
      <c r="O1324" s="1" t="s">
        <v>3169</v>
      </c>
      <c r="P1324" s="7">
        <v>40788</v>
      </c>
      <c r="Q1324" s="1" t="s">
        <v>3894</v>
      </c>
      <c r="R1324" s="1" t="s">
        <v>24770</v>
      </c>
      <c r="S1324" s="1" t="s">
        <v>24</v>
      </c>
      <c r="T1324" s="1" t="s">
        <v>23947</v>
      </c>
      <c r="U1324" s="1" t="s">
        <v>25895</v>
      </c>
      <c r="V1324" s="1" t="s">
        <v>25896</v>
      </c>
      <c r="W1324" s="1" t="s">
        <v>25897</v>
      </c>
      <c r="X1324" s="339">
        <v>40959.652974537035</v>
      </c>
      <c r="Y1324" s="1" t="s">
        <v>25459</v>
      </c>
      <c r="Z1324" s="1" t="s">
        <v>7313</v>
      </c>
      <c r="AA1324" s="1" t="s">
        <v>11491</v>
      </c>
      <c r="AB1324" s="1" t="s">
        <v>3149</v>
      </c>
      <c r="AC1324" s="1" t="s">
        <v>25443</v>
      </c>
      <c r="AD1324" s="1" t="s">
        <v>25444</v>
      </c>
      <c r="AE1324" s="1" t="s">
        <v>3149</v>
      </c>
      <c r="AF1324" s="1" t="s">
        <v>3149</v>
      </c>
      <c r="AG1324" s="1" t="s">
        <v>3149</v>
      </c>
      <c r="AH1324" s="1" t="s">
        <v>28</v>
      </c>
    </row>
    <row r="1325" spans="1:34" ht="15">
      <c r="A1325">
        <v>83</v>
      </c>
      <c r="B1325" s="1" t="s">
        <v>23948</v>
      </c>
      <c r="C1325" s="1" t="s">
        <v>25898</v>
      </c>
      <c r="D1325" s="1" t="s">
        <v>221</v>
      </c>
      <c r="E1325" s="1" t="s">
        <v>24768</v>
      </c>
      <c r="F1325" s="1" t="s">
        <v>25899</v>
      </c>
      <c r="G1325" s="7">
        <v>40921</v>
      </c>
      <c r="H1325" s="1" t="s">
        <v>25</v>
      </c>
      <c r="I1325" s="1" t="s">
        <v>19547</v>
      </c>
      <c r="J1325" s="1" t="s">
        <v>22129</v>
      </c>
      <c r="K1325" s="1" t="s">
        <v>23879</v>
      </c>
      <c r="L1325" s="1" t="s">
        <v>22</v>
      </c>
      <c r="M1325" s="1" t="s">
        <v>25437</v>
      </c>
      <c r="N1325" s="1" t="s">
        <v>25437</v>
      </c>
      <c r="O1325" s="1" t="s">
        <v>128</v>
      </c>
      <c r="P1325" s="7">
        <v>40767</v>
      </c>
      <c r="Q1325" s="1" t="s">
        <v>3894</v>
      </c>
      <c r="R1325" s="1" t="s">
        <v>24739</v>
      </c>
      <c r="S1325" s="1" t="s">
        <v>24</v>
      </c>
      <c r="T1325" s="1" t="s">
        <v>23949</v>
      </c>
      <c r="U1325" s="1" t="s">
        <v>25900</v>
      </c>
      <c r="V1325" s="1" t="s">
        <v>25901</v>
      </c>
      <c r="W1325" s="1" t="s">
        <v>25902</v>
      </c>
      <c r="X1325" s="339">
        <v>40921.749409722222</v>
      </c>
      <c r="Y1325" s="1" t="s">
        <v>25450</v>
      </c>
      <c r="Z1325" s="1" t="s">
        <v>7313</v>
      </c>
      <c r="AA1325" s="1" t="s">
        <v>11491</v>
      </c>
      <c r="AB1325" s="1" t="s">
        <v>3149</v>
      </c>
      <c r="AC1325" s="1" t="s">
        <v>25443</v>
      </c>
      <c r="AD1325" s="1" t="s">
        <v>25444</v>
      </c>
      <c r="AE1325" s="1" t="s">
        <v>3149</v>
      </c>
      <c r="AF1325" s="1" t="s">
        <v>3149</v>
      </c>
      <c r="AG1325" s="1" t="s">
        <v>3149</v>
      </c>
      <c r="AH1325" s="1" t="s">
        <v>169</v>
      </c>
    </row>
    <row r="1326" spans="1:34" ht="15">
      <c r="A1326">
        <v>84</v>
      </c>
      <c r="B1326" s="1" t="s">
        <v>23950</v>
      </c>
      <c r="C1326" s="1" t="s">
        <v>25903</v>
      </c>
      <c r="D1326" s="1" t="s">
        <v>221</v>
      </c>
      <c r="E1326" s="1" t="s">
        <v>24768</v>
      </c>
      <c r="F1326" s="1" t="s">
        <v>25904</v>
      </c>
      <c r="G1326" s="7">
        <v>40939</v>
      </c>
      <c r="H1326" s="1" t="s">
        <v>25</v>
      </c>
      <c r="I1326" s="1" t="s">
        <v>19547</v>
      </c>
      <c r="J1326" s="1" t="s">
        <v>20462</v>
      </c>
      <c r="K1326" s="1" t="s">
        <v>23879</v>
      </c>
      <c r="L1326" s="1" t="s">
        <v>2213</v>
      </c>
      <c r="M1326" s="1" t="s">
        <v>25437</v>
      </c>
      <c r="N1326" s="1" t="s">
        <v>25437</v>
      </c>
      <c r="O1326" s="1" t="s">
        <v>23952</v>
      </c>
      <c r="P1326" s="7">
        <v>40743</v>
      </c>
      <c r="Q1326" s="1" t="s">
        <v>3894</v>
      </c>
      <c r="R1326" s="1" t="s">
        <v>24739</v>
      </c>
      <c r="S1326" s="1" t="s">
        <v>24</v>
      </c>
      <c r="T1326" s="1" t="s">
        <v>23951</v>
      </c>
      <c r="U1326" s="1" t="s">
        <v>25905</v>
      </c>
      <c r="V1326" s="1" t="s">
        <v>25906</v>
      </c>
      <c r="W1326" s="1" t="s">
        <v>25907</v>
      </c>
      <c r="X1326" s="339">
        <v>40939.577881944446</v>
      </c>
      <c r="Y1326" s="1" t="s">
        <v>25494</v>
      </c>
      <c r="Z1326" s="1" t="s">
        <v>7313</v>
      </c>
      <c r="AA1326" s="1" t="s">
        <v>11491</v>
      </c>
      <c r="AB1326" s="1" t="s">
        <v>3149</v>
      </c>
      <c r="AC1326" s="1" t="s">
        <v>25443</v>
      </c>
      <c r="AD1326" s="1" t="s">
        <v>25444</v>
      </c>
      <c r="AE1326" s="1" t="s">
        <v>3149</v>
      </c>
      <c r="AF1326" s="1" t="s">
        <v>3149</v>
      </c>
      <c r="AG1326" s="1" t="s">
        <v>3149</v>
      </c>
      <c r="AH1326" s="1" t="s">
        <v>169</v>
      </c>
    </row>
    <row r="1327" spans="1:34" ht="15">
      <c r="A1327">
        <v>85</v>
      </c>
      <c r="B1327" s="1" t="s">
        <v>23953</v>
      </c>
      <c r="C1327" s="1" t="s">
        <v>25908</v>
      </c>
      <c r="D1327" s="1" t="s">
        <v>221</v>
      </c>
      <c r="E1327" s="1" t="s">
        <v>24768</v>
      </c>
      <c r="F1327" s="1" t="s">
        <v>25909</v>
      </c>
      <c r="G1327" s="7">
        <v>40924</v>
      </c>
      <c r="H1327" s="1" t="s">
        <v>25</v>
      </c>
      <c r="I1327" s="1" t="s">
        <v>19547</v>
      </c>
      <c r="J1327" s="1" t="s">
        <v>22250</v>
      </c>
      <c r="K1327" s="1" t="s">
        <v>23879</v>
      </c>
      <c r="L1327" s="1" t="s">
        <v>2213</v>
      </c>
      <c r="M1327" s="1" t="s">
        <v>25437</v>
      </c>
      <c r="N1327" s="1" t="s">
        <v>25437</v>
      </c>
      <c r="O1327" s="1" t="s">
        <v>23955</v>
      </c>
      <c r="P1327" s="7">
        <v>40787</v>
      </c>
      <c r="Q1327" s="1" t="s">
        <v>3894</v>
      </c>
      <c r="R1327" s="1" t="s">
        <v>24770</v>
      </c>
      <c r="S1327" s="1" t="s">
        <v>24</v>
      </c>
      <c r="T1327" s="1" t="s">
        <v>23954</v>
      </c>
      <c r="U1327" s="1" t="s">
        <v>25910</v>
      </c>
      <c r="V1327" s="1" t="s">
        <v>25911</v>
      </c>
      <c r="W1327" s="1" t="s">
        <v>25912</v>
      </c>
      <c r="X1327" s="339">
        <v>40924.597141203703</v>
      </c>
      <c r="Y1327" s="1" t="s">
        <v>25442</v>
      </c>
      <c r="Z1327" s="1" t="s">
        <v>7313</v>
      </c>
      <c r="AA1327" s="1" t="s">
        <v>11491</v>
      </c>
      <c r="AB1327" s="1" t="s">
        <v>3149</v>
      </c>
      <c r="AC1327" s="1" t="s">
        <v>25443</v>
      </c>
      <c r="AD1327" s="1" t="s">
        <v>25444</v>
      </c>
      <c r="AE1327" s="1" t="s">
        <v>3149</v>
      </c>
      <c r="AF1327" s="1" t="s">
        <v>25581</v>
      </c>
      <c r="AG1327" s="1" t="s">
        <v>3149</v>
      </c>
      <c r="AH1327" s="1" t="s">
        <v>169</v>
      </c>
    </row>
    <row r="1328" spans="1:34" ht="15">
      <c r="A1328">
        <v>86</v>
      </c>
      <c r="B1328" s="1" t="s">
        <v>23956</v>
      </c>
      <c r="C1328" s="1" t="s">
        <v>25913</v>
      </c>
      <c r="D1328" s="1" t="s">
        <v>221</v>
      </c>
      <c r="E1328" s="1" t="s">
        <v>24768</v>
      </c>
      <c r="F1328" s="1" t="s">
        <v>25914</v>
      </c>
      <c r="G1328" s="7">
        <v>40924</v>
      </c>
      <c r="H1328" s="1" t="s">
        <v>25</v>
      </c>
      <c r="I1328" s="1" t="s">
        <v>19547</v>
      </c>
      <c r="J1328" s="1" t="s">
        <v>22123</v>
      </c>
      <c r="K1328" s="1" t="s">
        <v>23879</v>
      </c>
      <c r="L1328" s="1" t="s">
        <v>2213</v>
      </c>
      <c r="M1328" s="1" t="s">
        <v>25437</v>
      </c>
      <c r="N1328" s="1" t="s">
        <v>25437</v>
      </c>
      <c r="O1328" s="1" t="s">
        <v>23351</v>
      </c>
      <c r="P1328" s="7">
        <v>40787</v>
      </c>
      <c r="Q1328" s="1" t="s">
        <v>3894</v>
      </c>
      <c r="R1328" s="1" t="s">
        <v>24770</v>
      </c>
      <c r="S1328" s="1" t="s">
        <v>24</v>
      </c>
      <c r="T1328" s="1" t="s">
        <v>23954</v>
      </c>
      <c r="U1328" s="1" t="s">
        <v>25910</v>
      </c>
      <c r="V1328" s="1" t="s">
        <v>25911</v>
      </c>
      <c r="W1328" s="1" t="s">
        <v>25912</v>
      </c>
      <c r="X1328" s="339">
        <v>40924.595833333333</v>
      </c>
      <c r="Y1328" s="1" t="s">
        <v>25442</v>
      </c>
      <c r="Z1328" s="1" t="s">
        <v>7313</v>
      </c>
      <c r="AA1328" s="1" t="s">
        <v>25578</v>
      </c>
      <c r="AB1328" s="1" t="s">
        <v>25658</v>
      </c>
      <c r="AC1328" s="1" t="s">
        <v>25443</v>
      </c>
      <c r="AD1328" s="1" t="s">
        <v>25580</v>
      </c>
      <c r="AE1328" s="1" t="s">
        <v>25659</v>
      </c>
      <c r="AF1328" s="1" t="s">
        <v>25581</v>
      </c>
      <c r="AG1328" s="1" t="s">
        <v>3149</v>
      </c>
      <c r="AH1328" s="1" t="s">
        <v>169</v>
      </c>
    </row>
    <row r="1329" spans="1:34" ht="15">
      <c r="A1329">
        <v>87</v>
      </c>
      <c r="B1329" s="1" t="s">
        <v>23957</v>
      </c>
      <c r="C1329" s="1" t="s">
        <v>25915</v>
      </c>
      <c r="D1329" s="1" t="s">
        <v>221</v>
      </c>
      <c r="E1329" s="1" t="s">
        <v>24768</v>
      </c>
      <c r="F1329" s="1" t="s">
        <v>25916</v>
      </c>
      <c r="G1329" s="7">
        <v>40924</v>
      </c>
      <c r="H1329" s="1" t="s">
        <v>25</v>
      </c>
      <c r="I1329" s="1" t="s">
        <v>19547</v>
      </c>
      <c r="J1329" s="1" t="s">
        <v>22451</v>
      </c>
      <c r="K1329" s="1" t="s">
        <v>23879</v>
      </c>
      <c r="L1329" s="1" t="s">
        <v>2213</v>
      </c>
      <c r="M1329" s="1" t="s">
        <v>25437</v>
      </c>
      <c r="N1329" s="1" t="s">
        <v>25437</v>
      </c>
      <c r="O1329" s="1" t="s">
        <v>3165</v>
      </c>
      <c r="P1329" s="7">
        <v>40787</v>
      </c>
      <c r="Q1329" s="1" t="s">
        <v>3894</v>
      </c>
      <c r="R1329" s="1" t="s">
        <v>24770</v>
      </c>
      <c r="S1329" s="1" t="s">
        <v>24</v>
      </c>
      <c r="T1329" s="1" t="s">
        <v>23954</v>
      </c>
      <c r="U1329" s="1" t="s">
        <v>25910</v>
      </c>
      <c r="V1329" s="1" t="s">
        <v>25911</v>
      </c>
      <c r="W1329" s="1" t="s">
        <v>25912</v>
      </c>
      <c r="X1329" s="339">
        <v>40924.590601851851</v>
      </c>
      <c r="Y1329" s="1" t="s">
        <v>25442</v>
      </c>
      <c r="Z1329" s="1" t="s">
        <v>7313</v>
      </c>
      <c r="AA1329" s="1" t="s">
        <v>25578</v>
      </c>
      <c r="AB1329" s="1" t="s">
        <v>25816</v>
      </c>
      <c r="AC1329" s="1" t="s">
        <v>25443</v>
      </c>
      <c r="AD1329" s="1" t="s">
        <v>25444</v>
      </c>
      <c r="AE1329" s="1" t="s">
        <v>25604</v>
      </c>
      <c r="AF1329" s="1" t="s">
        <v>25581</v>
      </c>
      <c r="AG1329" s="1" t="s">
        <v>3149</v>
      </c>
      <c r="AH1329" s="1" t="s">
        <v>169</v>
      </c>
    </row>
    <row r="1330" spans="1:34" ht="15">
      <c r="A1330">
        <v>88</v>
      </c>
      <c r="B1330" s="1" t="s">
        <v>23958</v>
      </c>
      <c r="C1330" s="1" t="s">
        <v>25917</v>
      </c>
      <c r="D1330" s="1" t="s">
        <v>221</v>
      </c>
      <c r="E1330" s="1" t="s">
        <v>24768</v>
      </c>
      <c r="F1330" s="1" t="s">
        <v>25918</v>
      </c>
      <c r="G1330" s="7">
        <v>40931</v>
      </c>
      <c r="H1330" s="1" t="s">
        <v>25</v>
      </c>
      <c r="I1330" s="1" t="s">
        <v>19547</v>
      </c>
      <c r="J1330" s="1" t="s">
        <v>20441</v>
      </c>
      <c r="K1330" s="1" t="s">
        <v>23879</v>
      </c>
      <c r="L1330" s="1" t="s">
        <v>21249</v>
      </c>
      <c r="M1330" s="1" t="s">
        <v>25437</v>
      </c>
      <c r="N1330" s="1" t="s">
        <v>25437</v>
      </c>
      <c r="O1330" s="1" t="s">
        <v>23960</v>
      </c>
      <c r="P1330" s="7">
        <v>40694</v>
      </c>
      <c r="Q1330" s="1" t="s">
        <v>3894</v>
      </c>
      <c r="R1330" s="1" t="s">
        <v>24739</v>
      </c>
      <c r="S1330" s="1" t="s">
        <v>24</v>
      </c>
      <c r="T1330" s="1" t="s">
        <v>23959</v>
      </c>
      <c r="U1330" s="1" t="s">
        <v>25919</v>
      </c>
      <c r="V1330" s="1" t="s">
        <v>25920</v>
      </c>
      <c r="W1330" s="1" t="s">
        <v>25921</v>
      </c>
      <c r="X1330" s="339">
        <v>40931.606527777774</v>
      </c>
      <c r="Y1330" s="1" t="s">
        <v>25450</v>
      </c>
      <c r="Z1330" s="1" t="s">
        <v>7313</v>
      </c>
      <c r="AA1330" s="1" t="s">
        <v>11491</v>
      </c>
      <c r="AB1330" s="1" t="s">
        <v>3149</v>
      </c>
      <c r="AC1330" s="1" t="s">
        <v>25443</v>
      </c>
      <c r="AD1330" s="1" t="s">
        <v>25444</v>
      </c>
      <c r="AE1330" s="1" t="s">
        <v>3149</v>
      </c>
      <c r="AF1330" s="1" t="s">
        <v>3149</v>
      </c>
      <c r="AG1330" s="1" t="s">
        <v>3149</v>
      </c>
      <c r="AH1330" s="1" t="s">
        <v>28</v>
      </c>
    </row>
    <row r="1331" spans="1:34" ht="15">
      <c r="A1331">
        <v>89</v>
      </c>
      <c r="B1331" s="1" t="s">
        <v>23961</v>
      </c>
      <c r="C1331" s="1" t="s">
        <v>25922</v>
      </c>
      <c r="D1331" s="1" t="s">
        <v>221</v>
      </c>
      <c r="E1331" s="1" t="s">
        <v>24768</v>
      </c>
      <c r="F1331" s="1" t="s">
        <v>25923</v>
      </c>
      <c r="G1331" s="7">
        <v>40931</v>
      </c>
      <c r="H1331" s="1" t="s">
        <v>25</v>
      </c>
      <c r="I1331" s="1" t="s">
        <v>19547</v>
      </c>
      <c r="J1331" s="1" t="s">
        <v>20443</v>
      </c>
      <c r="K1331" s="1" t="s">
        <v>23879</v>
      </c>
      <c r="L1331" s="1" t="s">
        <v>21249</v>
      </c>
      <c r="M1331" s="1" t="s">
        <v>25437</v>
      </c>
      <c r="N1331" s="1" t="s">
        <v>25437</v>
      </c>
      <c r="O1331" s="1" t="s">
        <v>23962</v>
      </c>
      <c r="P1331" s="7">
        <v>40694</v>
      </c>
      <c r="Q1331" s="1" t="s">
        <v>3894</v>
      </c>
      <c r="R1331" s="1" t="s">
        <v>24739</v>
      </c>
      <c r="S1331" s="1" t="s">
        <v>24</v>
      </c>
      <c r="T1331" s="1" t="s">
        <v>23959</v>
      </c>
      <c r="U1331" s="1" t="s">
        <v>25919</v>
      </c>
      <c r="V1331" s="1" t="s">
        <v>25920</v>
      </c>
      <c r="W1331" s="1" t="s">
        <v>25921</v>
      </c>
      <c r="X1331" s="339">
        <v>40931.609039351853</v>
      </c>
      <c r="Y1331" s="1" t="s">
        <v>25450</v>
      </c>
      <c r="Z1331" s="1" t="s">
        <v>7313</v>
      </c>
      <c r="AA1331" s="1" t="s">
        <v>25924</v>
      </c>
      <c r="AB1331" s="1" t="s">
        <v>3149</v>
      </c>
      <c r="AC1331" s="1" t="s">
        <v>25443</v>
      </c>
      <c r="AD1331" s="1" t="s">
        <v>25444</v>
      </c>
      <c r="AE1331" s="1" t="s">
        <v>3149</v>
      </c>
      <c r="AF1331" s="1" t="s">
        <v>25581</v>
      </c>
      <c r="AG1331" s="1" t="s">
        <v>3149</v>
      </c>
      <c r="AH1331" s="1" t="s">
        <v>28</v>
      </c>
    </row>
    <row r="1332" spans="1:34" ht="15">
      <c r="A1332">
        <v>90</v>
      </c>
      <c r="B1332" s="1" t="s">
        <v>23963</v>
      </c>
      <c r="C1332" s="1" t="s">
        <v>25925</v>
      </c>
      <c r="D1332" s="1" t="s">
        <v>221</v>
      </c>
      <c r="E1332" s="1" t="s">
        <v>24768</v>
      </c>
      <c r="F1332" s="1" t="s">
        <v>25926</v>
      </c>
      <c r="G1332" s="7">
        <v>40934</v>
      </c>
      <c r="H1332" s="1" t="s">
        <v>25</v>
      </c>
      <c r="I1332" s="1" t="s">
        <v>19547</v>
      </c>
      <c r="J1332" s="1" t="s">
        <v>22291</v>
      </c>
      <c r="K1332" s="1" t="s">
        <v>23879</v>
      </c>
      <c r="L1332" s="1" t="s">
        <v>811</v>
      </c>
      <c r="M1332" s="1" t="s">
        <v>25437</v>
      </c>
      <c r="N1332" s="1" t="s">
        <v>25437</v>
      </c>
      <c r="O1332" s="1" t="s">
        <v>3804</v>
      </c>
      <c r="P1332" s="7">
        <v>40822</v>
      </c>
      <c r="Q1332" s="1" t="s">
        <v>3894</v>
      </c>
      <c r="R1332" s="1" t="s">
        <v>24770</v>
      </c>
      <c r="S1332" s="1" t="s">
        <v>24</v>
      </c>
      <c r="T1332" s="1" t="s">
        <v>23964</v>
      </c>
      <c r="U1332" s="1" t="s">
        <v>25927</v>
      </c>
      <c r="V1332" s="1" t="s">
        <v>25928</v>
      </c>
      <c r="W1332" s="1" t="s">
        <v>25929</v>
      </c>
      <c r="X1332" s="339">
        <v>40934.579837962963</v>
      </c>
      <c r="Y1332" s="1" t="s">
        <v>25467</v>
      </c>
      <c r="Z1332" s="1" t="s">
        <v>7313</v>
      </c>
      <c r="AA1332" s="1" t="s">
        <v>11491</v>
      </c>
      <c r="AB1332" s="1" t="s">
        <v>3149</v>
      </c>
      <c r="AC1332" s="1" t="s">
        <v>25443</v>
      </c>
      <c r="AD1332" s="1" t="s">
        <v>25444</v>
      </c>
      <c r="AE1332" s="1" t="s">
        <v>3149</v>
      </c>
      <c r="AF1332" s="1" t="s">
        <v>3149</v>
      </c>
      <c r="AG1332" s="1" t="s">
        <v>3149</v>
      </c>
      <c r="AH1332" s="1" t="s">
        <v>169</v>
      </c>
    </row>
    <row r="1333" spans="1:34" ht="15">
      <c r="A1333">
        <v>91</v>
      </c>
      <c r="B1333" s="1" t="s">
        <v>24071</v>
      </c>
      <c r="C1333" s="1" t="s">
        <v>25930</v>
      </c>
      <c r="D1333" s="1" t="s">
        <v>221</v>
      </c>
      <c r="E1333" s="1" t="s">
        <v>24768</v>
      </c>
      <c r="F1333" s="1" t="s">
        <v>25931</v>
      </c>
      <c r="G1333" s="7">
        <v>40974</v>
      </c>
      <c r="H1333" s="1" t="s">
        <v>25</v>
      </c>
      <c r="I1333" s="1" t="s">
        <v>19547</v>
      </c>
      <c r="J1333" s="1" t="s">
        <v>22393</v>
      </c>
      <c r="K1333" s="1" t="s">
        <v>24068</v>
      </c>
      <c r="L1333" s="1" t="s">
        <v>199</v>
      </c>
      <c r="M1333" s="1" t="s">
        <v>25437</v>
      </c>
      <c r="N1333" s="1" t="s">
        <v>25437</v>
      </c>
      <c r="O1333" s="1" t="s">
        <v>24072</v>
      </c>
      <c r="P1333" s="7">
        <v>40844</v>
      </c>
      <c r="Q1333" s="1" t="s">
        <v>3894</v>
      </c>
      <c r="R1333" s="1" t="s">
        <v>24739</v>
      </c>
      <c r="S1333" s="1" t="s">
        <v>24</v>
      </c>
      <c r="T1333" s="1" t="s">
        <v>22495</v>
      </c>
      <c r="U1333" s="1" t="s">
        <v>25932</v>
      </c>
      <c r="V1333" s="1" t="s">
        <v>25933</v>
      </c>
      <c r="W1333" s="1" t="s">
        <v>25934</v>
      </c>
      <c r="X1333" s="339">
        <v>40974.483449074076</v>
      </c>
      <c r="Y1333" s="1" t="s">
        <v>25442</v>
      </c>
      <c r="Z1333" s="1" t="s">
        <v>7313</v>
      </c>
      <c r="AA1333" s="1" t="s">
        <v>11491</v>
      </c>
      <c r="AB1333" s="1" t="s">
        <v>3149</v>
      </c>
      <c r="AC1333" s="1" t="s">
        <v>25443</v>
      </c>
      <c r="AD1333" s="1" t="s">
        <v>25444</v>
      </c>
      <c r="AE1333" s="1" t="s">
        <v>3149</v>
      </c>
      <c r="AF1333" s="1" t="s">
        <v>3149</v>
      </c>
      <c r="AG1333" s="1" t="s">
        <v>3149</v>
      </c>
      <c r="AH1333" s="1" t="s">
        <v>169</v>
      </c>
    </row>
    <row r="1334" spans="1:34" ht="15">
      <c r="A1334">
        <v>92</v>
      </c>
      <c r="B1334" s="1" t="s">
        <v>23965</v>
      </c>
      <c r="C1334" s="1" t="s">
        <v>25935</v>
      </c>
      <c r="D1334" s="1" t="s">
        <v>221</v>
      </c>
      <c r="E1334" s="1" t="s">
        <v>24768</v>
      </c>
      <c r="F1334" s="1" t="s">
        <v>25936</v>
      </c>
      <c r="G1334" s="7">
        <v>40940</v>
      </c>
      <c r="H1334" s="1" t="s">
        <v>25</v>
      </c>
      <c r="I1334" s="1" t="s">
        <v>19547</v>
      </c>
      <c r="J1334" s="1" t="s">
        <v>22162</v>
      </c>
      <c r="K1334" s="1" t="s">
        <v>23879</v>
      </c>
      <c r="L1334" s="1" t="s">
        <v>199</v>
      </c>
      <c r="M1334" s="1" t="s">
        <v>25437</v>
      </c>
      <c r="N1334" s="1" t="s">
        <v>25437</v>
      </c>
      <c r="O1334" s="1" t="s">
        <v>2519</v>
      </c>
      <c r="P1334" s="7">
        <v>40821</v>
      </c>
      <c r="Q1334" s="1" t="s">
        <v>3894</v>
      </c>
      <c r="R1334" s="1" t="s">
        <v>24739</v>
      </c>
      <c r="S1334" s="1" t="s">
        <v>24</v>
      </c>
      <c r="T1334" s="1" t="s">
        <v>23966</v>
      </c>
      <c r="U1334" s="1" t="s">
        <v>25937</v>
      </c>
      <c r="V1334" s="1" t="s">
        <v>25938</v>
      </c>
      <c r="W1334" s="1" t="s">
        <v>25939</v>
      </c>
      <c r="X1334" s="339">
        <v>40940.640034722222</v>
      </c>
      <c r="Y1334" s="1" t="s">
        <v>25459</v>
      </c>
      <c r="Z1334" s="1" t="s">
        <v>7313</v>
      </c>
      <c r="AA1334" s="1" t="s">
        <v>11491</v>
      </c>
      <c r="AB1334" s="1" t="s">
        <v>3149</v>
      </c>
      <c r="AC1334" s="1" t="s">
        <v>25443</v>
      </c>
      <c r="AD1334" s="1" t="s">
        <v>25444</v>
      </c>
      <c r="AE1334" s="1" t="s">
        <v>3149</v>
      </c>
      <c r="AF1334" s="1" t="s">
        <v>3149</v>
      </c>
      <c r="AG1334" s="1" t="s">
        <v>3149</v>
      </c>
      <c r="AH1334" s="1" t="s">
        <v>169</v>
      </c>
    </row>
    <row r="1335" spans="1:34" ht="15">
      <c r="A1335">
        <v>93</v>
      </c>
      <c r="B1335" s="1" t="s">
        <v>23967</v>
      </c>
      <c r="C1335" s="1" t="s">
        <v>25940</v>
      </c>
      <c r="D1335" s="1" t="s">
        <v>221</v>
      </c>
      <c r="E1335" s="1" t="s">
        <v>24768</v>
      </c>
      <c r="F1335" s="1" t="s">
        <v>25941</v>
      </c>
      <c r="G1335" s="7">
        <v>40948</v>
      </c>
      <c r="H1335" s="1" t="s">
        <v>25</v>
      </c>
      <c r="I1335" s="1" t="s">
        <v>19547</v>
      </c>
      <c r="J1335" s="1" t="s">
        <v>22166</v>
      </c>
      <c r="K1335" s="1" t="s">
        <v>23879</v>
      </c>
      <c r="L1335" s="1" t="s">
        <v>125</v>
      </c>
      <c r="M1335" s="1" t="s">
        <v>25437</v>
      </c>
      <c r="N1335" s="1" t="s">
        <v>25437</v>
      </c>
      <c r="O1335" s="1" t="s">
        <v>128</v>
      </c>
      <c r="P1335" s="7">
        <v>40519</v>
      </c>
      <c r="Q1335" s="1" t="s">
        <v>3894</v>
      </c>
      <c r="R1335" s="1" t="s">
        <v>24770</v>
      </c>
      <c r="S1335" s="1" t="s">
        <v>24</v>
      </c>
      <c r="T1335" s="1" t="s">
        <v>23968</v>
      </c>
      <c r="U1335" s="1" t="s">
        <v>25942</v>
      </c>
      <c r="V1335" s="1" t="s">
        <v>25943</v>
      </c>
      <c r="W1335" s="1" t="s">
        <v>25944</v>
      </c>
      <c r="X1335" s="339">
        <v>40948.570324074077</v>
      </c>
      <c r="Y1335" s="1" t="s">
        <v>25459</v>
      </c>
      <c r="Z1335" s="1" t="s">
        <v>7313</v>
      </c>
      <c r="AA1335" s="1" t="s">
        <v>11491</v>
      </c>
      <c r="AB1335" s="1" t="s">
        <v>3149</v>
      </c>
      <c r="AC1335" s="1" t="s">
        <v>25443</v>
      </c>
      <c r="AD1335" s="1" t="s">
        <v>25444</v>
      </c>
      <c r="AE1335" s="1" t="s">
        <v>3149</v>
      </c>
      <c r="AF1335" s="1" t="s">
        <v>3149</v>
      </c>
      <c r="AG1335" s="1" t="s">
        <v>3149</v>
      </c>
      <c r="AH1335" s="1" t="s">
        <v>169</v>
      </c>
    </row>
    <row r="1336" spans="1:34" ht="15">
      <c r="A1336">
        <v>94</v>
      </c>
      <c r="B1336" s="1" t="s">
        <v>25945</v>
      </c>
      <c r="C1336" s="1" t="s">
        <v>25946</v>
      </c>
      <c r="D1336" s="1" t="s">
        <v>221</v>
      </c>
      <c r="E1336" s="1" t="s">
        <v>24768</v>
      </c>
      <c r="F1336" s="1" t="s">
        <v>25947</v>
      </c>
      <c r="G1336" s="7">
        <v>41225</v>
      </c>
      <c r="H1336" s="1" t="s">
        <v>25</v>
      </c>
      <c r="I1336" s="1" t="s">
        <v>19547</v>
      </c>
      <c r="J1336" s="1" t="s">
        <v>22238</v>
      </c>
      <c r="K1336" s="1" t="s">
        <v>25454</v>
      </c>
      <c r="L1336" s="1" t="s">
        <v>199</v>
      </c>
      <c r="M1336" s="1" t="s">
        <v>25437</v>
      </c>
      <c r="N1336" s="1" t="s">
        <v>25437</v>
      </c>
      <c r="O1336" s="1" t="s">
        <v>2519</v>
      </c>
      <c r="P1336" s="7">
        <v>40751</v>
      </c>
      <c r="Q1336" s="1" t="s">
        <v>3894</v>
      </c>
      <c r="R1336" s="1" t="s">
        <v>24770</v>
      </c>
      <c r="S1336" s="1" t="s">
        <v>24</v>
      </c>
      <c r="T1336" s="1" t="s">
        <v>25948</v>
      </c>
      <c r="U1336" s="1" t="s">
        <v>25949</v>
      </c>
      <c r="V1336" s="1" t="s">
        <v>25950</v>
      </c>
      <c r="W1336" s="1" t="s">
        <v>25951</v>
      </c>
      <c r="X1336" s="339">
        <v>41225.700266203705</v>
      </c>
      <c r="Y1336" s="1" t="s">
        <v>25459</v>
      </c>
      <c r="Z1336" s="1" t="s">
        <v>7313</v>
      </c>
      <c r="AA1336" s="1" t="s">
        <v>11491</v>
      </c>
      <c r="AB1336" s="1" t="s">
        <v>3149</v>
      </c>
      <c r="AC1336" s="1" t="s">
        <v>25443</v>
      </c>
      <c r="AD1336" s="1" t="s">
        <v>25444</v>
      </c>
      <c r="AE1336" s="1" t="s">
        <v>3149</v>
      </c>
      <c r="AF1336" s="1" t="s">
        <v>3149</v>
      </c>
      <c r="AG1336" s="1" t="s">
        <v>3149</v>
      </c>
      <c r="AH1336" s="1" t="s">
        <v>28</v>
      </c>
    </row>
    <row r="1337" spans="1:34" ht="15">
      <c r="A1337">
        <v>95</v>
      </c>
      <c r="B1337" s="1" t="s">
        <v>23969</v>
      </c>
      <c r="C1337" s="1" t="s">
        <v>25952</v>
      </c>
      <c r="D1337" s="1" t="s">
        <v>221</v>
      </c>
      <c r="E1337" s="1" t="s">
        <v>24768</v>
      </c>
      <c r="F1337" s="1" t="s">
        <v>25953</v>
      </c>
      <c r="G1337" s="7">
        <v>40954</v>
      </c>
      <c r="H1337" s="1" t="s">
        <v>25</v>
      </c>
      <c r="I1337" s="1" t="s">
        <v>19547</v>
      </c>
      <c r="J1337" s="1" t="s">
        <v>22358</v>
      </c>
      <c r="K1337" s="1" t="s">
        <v>23879</v>
      </c>
      <c r="L1337" s="1" t="s">
        <v>125</v>
      </c>
      <c r="M1337" s="1" t="s">
        <v>25437</v>
      </c>
      <c r="N1337" s="1" t="s">
        <v>25437</v>
      </c>
      <c r="O1337" s="1" t="s">
        <v>128</v>
      </c>
      <c r="P1337" s="7">
        <v>40752</v>
      </c>
      <c r="Q1337" s="1" t="s">
        <v>3894</v>
      </c>
      <c r="R1337" s="1" t="s">
        <v>24770</v>
      </c>
      <c r="S1337" s="1" t="s">
        <v>24</v>
      </c>
      <c r="T1337" s="1" t="s">
        <v>23970</v>
      </c>
      <c r="U1337" s="1" t="s">
        <v>25954</v>
      </c>
      <c r="V1337" s="1" t="s">
        <v>25955</v>
      </c>
      <c r="W1337" s="1" t="s">
        <v>25956</v>
      </c>
      <c r="X1337" s="339">
        <v>40954.636261574073</v>
      </c>
      <c r="Y1337" s="1" t="s">
        <v>25459</v>
      </c>
      <c r="Z1337" s="1" t="s">
        <v>7313</v>
      </c>
      <c r="AA1337" s="1" t="s">
        <v>11491</v>
      </c>
      <c r="AB1337" s="1" t="s">
        <v>3149</v>
      </c>
      <c r="AC1337" s="1" t="s">
        <v>25443</v>
      </c>
      <c r="AD1337" s="1" t="s">
        <v>25444</v>
      </c>
      <c r="AE1337" s="1" t="s">
        <v>3149</v>
      </c>
      <c r="AF1337" s="1" t="s">
        <v>3149</v>
      </c>
      <c r="AG1337" s="1" t="s">
        <v>3149</v>
      </c>
      <c r="AH1337" s="1" t="s">
        <v>28</v>
      </c>
    </row>
    <row r="1338" spans="1:34" ht="15">
      <c r="A1338">
        <v>96</v>
      </c>
      <c r="B1338" s="1" t="s">
        <v>23862</v>
      </c>
      <c r="C1338" s="1" t="s">
        <v>25957</v>
      </c>
      <c r="D1338" s="1" t="s">
        <v>221</v>
      </c>
      <c r="E1338" s="1" t="s">
        <v>24768</v>
      </c>
      <c r="F1338" s="1" t="s">
        <v>25958</v>
      </c>
      <c r="G1338" s="7">
        <v>40910</v>
      </c>
      <c r="H1338" s="1" t="s">
        <v>25</v>
      </c>
      <c r="I1338" s="1" t="s">
        <v>19547</v>
      </c>
      <c r="J1338" s="1" t="s">
        <v>19642</v>
      </c>
      <c r="K1338" s="1" t="s">
        <v>6132</v>
      </c>
      <c r="L1338" s="1" t="s">
        <v>811</v>
      </c>
      <c r="M1338" s="1" t="s">
        <v>25437</v>
      </c>
      <c r="N1338" s="1" t="s">
        <v>25437</v>
      </c>
      <c r="O1338" s="1" t="s">
        <v>21144</v>
      </c>
      <c r="P1338" s="7">
        <v>40823</v>
      </c>
      <c r="Q1338" s="1" t="s">
        <v>3894</v>
      </c>
      <c r="R1338" s="1" t="s">
        <v>24739</v>
      </c>
      <c r="S1338" s="1" t="s">
        <v>24</v>
      </c>
      <c r="T1338" s="1" t="s">
        <v>23863</v>
      </c>
      <c r="U1338" s="1" t="s">
        <v>25959</v>
      </c>
      <c r="V1338" s="1" t="s">
        <v>25960</v>
      </c>
      <c r="W1338" s="1" t="s">
        <v>25961</v>
      </c>
      <c r="X1338" s="339">
        <v>41221.86859953704</v>
      </c>
      <c r="Y1338" s="1" t="s">
        <v>25574</v>
      </c>
      <c r="Z1338" s="1" t="s">
        <v>7313</v>
      </c>
      <c r="AA1338" s="1" t="s">
        <v>11491</v>
      </c>
      <c r="AB1338" s="1" t="s">
        <v>3149</v>
      </c>
      <c r="AC1338" s="1" t="s">
        <v>25443</v>
      </c>
      <c r="AD1338" s="1" t="s">
        <v>25444</v>
      </c>
      <c r="AE1338" s="1" t="s">
        <v>3149</v>
      </c>
      <c r="AF1338" s="1" t="s">
        <v>3149</v>
      </c>
      <c r="AG1338" s="1" t="s">
        <v>3149</v>
      </c>
      <c r="AH1338" s="1" t="s">
        <v>28</v>
      </c>
    </row>
    <row r="1339" spans="1:34" ht="15">
      <c r="A1339">
        <v>97</v>
      </c>
      <c r="B1339" s="1" t="s">
        <v>23971</v>
      </c>
      <c r="C1339" s="1" t="s">
        <v>25962</v>
      </c>
      <c r="D1339" s="1" t="s">
        <v>221</v>
      </c>
      <c r="E1339" s="1" t="s">
        <v>24768</v>
      </c>
      <c r="F1339" s="1" t="s">
        <v>25963</v>
      </c>
      <c r="G1339" s="7">
        <v>40921</v>
      </c>
      <c r="H1339" s="1" t="s">
        <v>25</v>
      </c>
      <c r="I1339" s="1" t="s">
        <v>19547</v>
      </c>
      <c r="J1339" s="1" t="s">
        <v>22117</v>
      </c>
      <c r="K1339" s="1" t="s">
        <v>23879</v>
      </c>
      <c r="L1339" s="1" t="s">
        <v>811</v>
      </c>
      <c r="M1339" s="1" t="s">
        <v>25437</v>
      </c>
      <c r="N1339" s="1" t="s">
        <v>25437</v>
      </c>
      <c r="O1339" s="1" t="s">
        <v>25964</v>
      </c>
      <c r="P1339" s="7">
        <v>40823</v>
      </c>
      <c r="Q1339" s="1" t="s">
        <v>3894</v>
      </c>
      <c r="R1339" s="1" t="s">
        <v>24770</v>
      </c>
      <c r="S1339" s="1" t="s">
        <v>24</v>
      </c>
      <c r="T1339" s="1" t="s">
        <v>23751</v>
      </c>
      <c r="U1339" s="1" t="s">
        <v>25965</v>
      </c>
      <c r="V1339" s="1" t="s">
        <v>25966</v>
      </c>
      <c r="W1339" s="1" t="s">
        <v>25967</v>
      </c>
      <c r="X1339" s="339">
        <v>41130.749814814815</v>
      </c>
      <c r="Y1339" s="1" t="s">
        <v>25494</v>
      </c>
      <c r="Z1339" s="1" t="s">
        <v>7313</v>
      </c>
      <c r="AA1339" s="1" t="s">
        <v>25578</v>
      </c>
      <c r="AB1339" s="1" t="s">
        <v>25579</v>
      </c>
      <c r="AC1339" s="1" t="s">
        <v>25443</v>
      </c>
      <c r="AD1339" s="1" t="s">
        <v>25580</v>
      </c>
      <c r="AE1339" s="1" t="s">
        <v>25659</v>
      </c>
      <c r="AF1339" s="1" t="s">
        <v>25581</v>
      </c>
      <c r="AG1339" s="1" t="s">
        <v>3149</v>
      </c>
      <c r="AH1339" s="1" t="s">
        <v>169</v>
      </c>
    </row>
    <row r="1340" spans="1:34" ht="15">
      <c r="A1340">
        <v>98</v>
      </c>
      <c r="B1340" s="1" t="s">
        <v>23973</v>
      </c>
      <c r="C1340" s="1" t="s">
        <v>25968</v>
      </c>
      <c r="D1340" s="1" t="s">
        <v>221</v>
      </c>
      <c r="E1340" s="1" t="s">
        <v>24768</v>
      </c>
      <c r="F1340" s="1" t="s">
        <v>25969</v>
      </c>
      <c r="G1340" s="7">
        <v>40921</v>
      </c>
      <c r="H1340" s="1" t="s">
        <v>25</v>
      </c>
      <c r="I1340" s="1" t="s">
        <v>19547</v>
      </c>
      <c r="J1340" s="1" t="s">
        <v>22120</v>
      </c>
      <c r="K1340" s="1" t="s">
        <v>23879</v>
      </c>
      <c r="L1340" s="1" t="s">
        <v>811</v>
      </c>
      <c r="M1340" s="1" t="s">
        <v>25437</v>
      </c>
      <c r="N1340" s="1" t="s">
        <v>25437</v>
      </c>
      <c r="O1340" s="1" t="s">
        <v>811</v>
      </c>
      <c r="P1340" s="7">
        <v>40823</v>
      </c>
      <c r="Q1340" s="1" t="s">
        <v>3894</v>
      </c>
      <c r="R1340" s="1" t="s">
        <v>24770</v>
      </c>
      <c r="S1340" s="1" t="s">
        <v>24</v>
      </c>
      <c r="T1340" s="1" t="s">
        <v>23751</v>
      </c>
      <c r="U1340" s="1" t="s">
        <v>25965</v>
      </c>
      <c r="V1340" s="1" t="s">
        <v>25966</v>
      </c>
      <c r="W1340" s="1" t="s">
        <v>25967</v>
      </c>
      <c r="X1340" s="339">
        <v>41044.651805555557</v>
      </c>
      <c r="Y1340" s="1" t="s">
        <v>25481</v>
      </c>
      <c r="Z1340" s="1" t="s">
        <v>7313</v>
      </c>
      <c r="AA1340" s="1" t="s">
        <v>25578</v>
      </c>
      <c r="AB1340" s="1" t="s">
        <v>25816</v>
      </c>
      <c r="AC1340" s="1" t="s">
        <v>25443</v>
      </c>
      <c r="AD1340" s="1" t="s">
        <v>25444</v>
      </c>
      <c r="AE1340" s="1" t="s">
        <v>25970</v>
      </c>
      <c r="AF1340" s="1" t="s">
        <v>25581</v>
      </c>
      <c r="AG1340" s="1" t="s">
        <v>3149</v>
      </c>
      <c r="AH1340" s="1" t="s">
        <v>169</v>
      </c>
    </row>
    <row r="1341" spans="1:34" ht="15">
      <c r="A1341">
        <v>99</v>
      </c>
      <c r="B1341" s="1" t="s">
        <v>23974</v>
      </c>
      <c r="C1341" s="1" t="s">
        <v>25971</v>
      </c>
      <c r="D1341" s="1" t="s">
        <v>221</v>
      </c>
      <c r="E1341" s="1" t="s">
        <v>24768</v>
      </c>
      <c r="F1341" s="1" t="s">
        <v>25972</v>
      </c>
      <c r="G1341" s="7">
        <v>40921</v>
      </c>
      <c r="H1341" s="1" t="s">
        <v>25</v>
      </c>
      <c r="I1341" s="1" t="s">
        <v>19547</v>
      </c>
      <c r="J1341" s="1" t="s">
        <v>22393</v>
      </c>
      <c r="K1341" s="1" t="s">
        <v>23879</v>
      </c>
      <c r="L1341" s="1" t="s">
        <v>811</v>
      </c>
      <c r="M1341" s="1" t="s">
        <v>25437</v>
      </c>
      <c r="N1341" s="1" t="s">
        <v>25437</v>
      </c>
      <c r="O1341" s="1" t="s">
        <v>811</v>
      </c>
      <c r="P1341" s="7">
        <v>40823</v>
      </c>
      <c r="Q1341" s="1" t="s">
        <v>3894</v>
      </c>
      <c r="R1341" s="1" t="s">
        <v>24770</v>
      </c>
      <c r="S1341" s="1" t="s">
        <v>24</v>
      </c>
      <c r="T1341" s="1" t="s">
        <v>23751</v>
      </c>
      <c r="U1341" s="1" t="s">
        <v>25965</v>
      </c>
      <c r="V1341" s="1" t="s">
        <v>25966</v>
      </c>
      <c r="W1341" s="1" t="s">
        <v>25967</v>
      </c>
      <c r="X1341" s="339">
        <v>41044.652662037035</v>
      </c>
      <c r="Y1341" s="1" t="s">
        <v>25481</v>
      </c>
      <c r="Z1341" s="1" t="s">
        <v>7313</v>
      </c>
      <c r="AA1341" s="1" t="s">
        <v>25578</v>
      </c>
      <c r="AB1341" s="1" t="s">
        <v>25816</v>
      </c>
      <c r="AC1341" s="1" t="s">
        <v>25443</v>
      </c>
      <c r="AD1341" s="1" t="s">
        <v>25444</v>
      </c>
      <c r="AE1341" s="1" t="s">
        <v>25970</v>
      </c>
      <c r="AF1341" s="1" t="s">
        <v>25581</v>
      </c>
      <c r="AG1341" s="1" t="s">
        <v>3149</v>
      </c>
      <c r="AH1341" s="1" t="s">
        <v>169</v>
      </c>
    </row>
    <row r="1342" spans="1:34" ht="15">
      <c r="A1342">
        <v>100</v>
      </c>
      <c r="B1342" s="1" t="s">
        <v>23975</v>
      </c>
      <c r="C1342" s="1" t="s">
        <v>25973</v>
      </c>
      <c r="D1342" s="1" t="s">
        <v>221</v>
      </c>
      <c r="E1342" s="1" t="s">
        <v>24768</v>
      </c>
      <c r="F1342" s="1" t="s">
        <v>25974</v>
      </c>
      <c r="G1342" s="7">
        <v>40921</v>
      </c>
      <c r="H1342" s="1" t="s">
        <v>25</v>
      </c>
      <c r="I1342" s="1" t="s">
        <v>19547</v>
      </c>
      <c r="J1342" s="1" t="s">
        <v>22126</v>
      </c>
      <c r="K1342" s="1" t="s">
        <v>23879</v>
      </c>
      <c r="L1342" s="1" t="s">
        <v>811</v>
      </c>
      <c r="M1342" s="1" t="s">
        <v>25437</v>
      </c>
      <c r="N1342" s="1" t="s">
        <v>25437</v>
      </c>
      <c r="O1342" s="1" t="s">
        <v>23976</v>
      </c>
      <c r="P1342" s="7">
        <v>40823</v>
      </c>
      <c r="Q1342" s="1" t="s">
        <v>3894</v>
      </c>
      <c r="R1342" s="1" t="s">
        <v>24770</v>
      </c>
      <c r="S1342" s="1" t="s">
        <v>24</v>
      </c>
      <c r="T1342" s="1" t="s">
        <v>23751</v>
      </c>
      <c r="U1342" s="1" t="s">
        <v>25965</v>
      </c>
      <c r="V1342" s="1" t="s">
        <v>25966</v>
      </c>
      <c r="W1342" s="1" t="s">
        <v>25967</v>
      </c>
      <c r="X1342" s="339">
        <v>41044.653935185182</v>
      </c>
      <c r="Y1342" s="1" t="s">
        <v>25481</v>
      </c>
      <c r="Z1342" s="1" t="s">
        <v>7313</v>
      </c>
      <c r="AA1342" s="1" t="s">
        <v>25578</v>
      </c>
      <c r="AB1342" s="1" t="s">
        <v>25630</v>
      </c>
      <c r="AC1342" s="1" t="s">
        <v>25443</v>
      </c>
      <c r="AD1342" s="1" t="s">
        <v>25444</v>
      </c>
      <c r="AE1342" s="1" t="s">
        <v>3145</v>
      </c>
      <c r="AF1342" s="1" t="s">
        <v>25631</v>
      </c>
      <c r="AG1342" s="1" t="s">
        <v>3149</v>
      </c>
      <c r="AH1342" s="1" t="s">
        <v>169</v>
      </c>
    </row>
    <row r="1343" spans="1:34" ht="15">
      <c r="A1343">
        <v>101</v>
      </c>
      <c r="B1343" s="1" t="s">
        <v>23977</v>
      </c>
      <c r="C1343" s="1" t="s">
        <v>25975</v>
      </c>
      <c r="D1343" s="1" t="s">
        <v>221</v>
      </c>
      <c r="E1343" s="1" t="s">
        <v>24768</v>
      </c>
      <c r="F1343" s="1" t="s">
        <v>25976</v>
      </c>
      <c r="G1343" s="7">
        <v>40921</v>
      </c>
      <c r="H1343" s="1" t="s">
        <v>25</v>
      </c>
      <c r="I1343" s="1" t="s">
        <v>19547</v>
      </c>
      <c r="J1343" s="1" t="s">
        <v>3303</v>
      </c>
      <c r="K1343" s="1" t="s">
        <v>23879</v>
      </c>
      <c r="L1343" s="1" t="s">
        <v>811</v>
      </c>
      <c r="M1343" s="1" t="s">
        <v>25437</v>
      </c>
      <c r="N1343" s="1" t="s">
        <v>25437</v>
      </c>
      <c r="O1343" s="1" t="s">
        <v>811</v>
      </c>
      <c r="P1343" s="7">
        <v>40823</v>
      </c>
      <c r="Q1343" s="1" t="s">
        <v>3894</v>
      </c>
      <c r="R1343" s="1" t="s">
        <v>24770</v>
      </c>
      <c r="S1343" s="1" t="s">
        <v>24</v>
      </c>
      <c r="T1343" s="1" t="s">
        <v>23751</v>
      </c>
      <c r="U1343" s="1" t="s">
        <v>25965</v>
      </c>
      <c r="V1343" s="1" t="s">
        <v>25966</v>
      </c>
      <c r="W1343" s="1" t="s">
        <v>25967</v>
      </c>
      <c r="X1343" s="339">
        <v>41044.654768518521</v>
      </c>
      <c r="Y1343" s="1" t="s">
        <v>25481</v>
      </c>
      <c r="Z1343" s="1" t="s">
        <v>7313</v>
      </c>
      <c r="AA1343" s="1" t="s">
        <v>25578</v>
      </c>
      <c r="AB1343" s="1" t="s">
        <v>25630</v>
      </c>
      <c r="AC1343" s="1" t="s">
        <v>25443</v>
      </c>
      <c r="AD1343" s="1" t="s">
        <v>25444</v>
      </c>
      <c r="AE1343" s="1" t="s">
        <v>25970</v>
      </c>
      <c r="AF1343" s="1" t="s">
        <v>25631</v>
      </c>
      <c r="AG1343" s="1" t="s">
        <v>3149</v>
      </c>
      <c r="AH1343" s="1" t="s">
        <v>169</v>
      </c>
    </row>
    <row r="1344" spans="1:34" ht="15">
      <c r="A1344">
        <v>102</v>
      </c>
      <c r="B1344" s="1" t="s">
        <v>23978</v>
      </c>
      <c r="C1344" s="1" t="s">
        <v>25977</v>
      </c>
      <c r="D1344" s="1" t="s">
        <v>221</v>
      </c>
      <c r="E1344" s="1" t="s">
        <v>24768</v>
      </c>
      <c r="F1344" s="1" t="s">
        <v>25978</v>
      </c>
      <c r="G1344" s="7">
        <v>40921</v>
      </c>
      <c r="H1344" s="1" t="s">
        <v>25</v>
      </c>
      <c r="I1344" s="1" t="s">
        <v>19547</v>
      </c>
      <c r="J1344" s="1" t="s">
        <v>21890</v>
      </c>
      <c r="K1344" s="1" t="s">
        <v>23879</v>
      </c>
      <c r="L1344" s="1" t="s">
        <v>811</v>
      </c>
      <c r="M1344" s="1" t="s">
        <v>25437</v>
      </c>
      <c r="N1344" s="1" t="s">
        <v>25437</v>
      </c>
      <c r="O1344" s="1" t="s">
        <v>811</v>
      </c>
      <c r="P1344" s="7">
        <v>40823</v>
      </c>
      <c r="Q1344" s="1" t="s">
        <v>3894</v>
      </c>
      <c r="R1344" s="1" t="s">
        <v>24770</v>
      </c>
      <c r="S1344" s="1" t="s">
        <v>24</v>
      </c>
      <c r="T1344" s="1" t="s">
        <v>23751</v>
      </c>
      <c r="U1344" s="1" t="s">
        <v>25965</v>
      </c>
      <c r="V1344" s="1" t="s">
        <v>25966</v>
      </c>
      <c r="W1344" s="1" t="s">
        <v>25967</v>
      </c>
      <c r="X1344" s="339">
        <v>41044.655717592592</v>
      </c>
      <c r="Y1344" s="1" t="s">
        <v>25481</v>
      </c>
      <c r="Z1344" s="1" t="s">
        <v>7313</v>
      </c>
      <c r="AA1344" s="1" t="s">
        <v>25578</v>
      </c>
      <c r="AB1344" s="1" t="s">
        <v>25579</v>
      </c>
      <c r="AC1344" s="1" t="s">
        <v>25443</v>
      </c>
      <c r="AD1344" s="1" t="s">
        <v>25580</v>
      </c>
      <c r="AE1344" s="1" t="s">
        <v>25970</v>
      </c>
      <c r="AF1344" s="1" t="s">
        <v>25581</v>
      </c>
      <c r="AG1344" s="1" t="s">
        <v>3149</v>
      </c>
      <c r="AH1344" s="1" t="s">
        <v>169</v>
      </c>
    </row>
    <row r="1345" spans="1:34" ht="15">
      <c r="A1345">
        <v>103</v>
      </c>
      <c r="B1345" s="1" t="s">
        <v>23979</v>
      </c>
      <c r="C1345" s="1" t="s">
        <v>25979</v>
      </c>
      <c r="D1345" s="1" t="s">
        <v>221</v>
      </c>
      <c r="E1345" s="1" t="s">
        <v>24768</v>
      </c>
      <c r="F1345" s="1" t="s">
        <v>25980</v>
      </c>
      <c r="G1345" s="7">
        <v>40962</v>
      </c>
      <c r="H1345" s="1" t="s">
        <v>25</v>
      </c>
      <c r="I1345" s="1" t="s">
        <v>19547</v>
      </c>
      <c r="J1345" s="1" t="s">
        <v>22246</v>
      </c>
      <c r="K1345" s="1" t="s">
        <v>23879</v>
      </c>
      <c r="L1345" s="1" t="s">
        <v>3303</v>
      </c>
      <c r="M1345" s="1" t="s">
        <v>25437</v>
      </c>
      <c r="N1345" s="1" t="s">
        <v>25437</v>
      </c>
      <c r="O1345" s="1" t="s">
        <v>22829</v>
      </c>
      <c r="P1345" s="7">
        <v>40527</v>
      </c>
      <c r="Q1345" s="1" t="s">
        <v>4177</v>
      </c>
      <c r="R1345" s="1" t="s">
        <v>24770</v>
      </c>
      <c r="S1345" s="1" t="s">
        <v>24</v>
      </c>
      <c r="T1345" s="1" t="s">
        <v>23980</v>
      </c>
      <c r="U1345" s="1" t="s">
        <v>25981</v>
      </c>
      <c r="V1345" s="1" t="s">
        <v>25982</v>
      </c>
      <c r="W1345" s="1" t="s">
        <v>25983</v>
      </c>
      <c r="X1345" s="339">
        <v>40962.468888888892</v>
      </c>
      <c r="Y1345" s="1" t="s">
        <v>25467</v>
      </c>
      <c r="Z1345" s="1" t="s">
        <v>7313</v>
      </c>
      <c r="AA1345" s="1" t="s">
        <v>11491</v>
      </c>
      <c r="AB1345" s="1" t="s">
        <v>3149</v>
      </c>
      <c r="AC1345" s="1" t="s">
        <v>25443</v>
      </c>
      <c r="AD1345" s="1" t="s">
        <v>25444</v>
      </c>
      <c r="AE1345" s="1" t="s">
        <v>3149</v>
      </c>
      <c r="AF1345" s="1" t="s">
        <v>3149</v>
      </c>
      <c r="AG1345" s="1" t="s">
        <v>3149</v>
      </c>
      <c r="AH1345" s="1" t="s">
        <v>169</v>
      </c>
    </row>
    <row r="1346" spans="1:34" ht="15">
      <c r="A1346">
        <v>104</v>
      </c>
      <c r="B1346" s="1" t="s">
        <v>25984</v>
      </c>
      <c r="C1346" s="1" t="s">
        <v>25985</v>
      </c>
      <c r="D1346" s="1" t="s">
        <v>221</v>
      </c>
      <c r="E1346" s="1" t="s">
        <v>24768</v>
      </c>
      <c r="F1346" s="1" t="s">
        <v>25986</v>
      </c>
      <c r="G1346" s="7">
        <v>40981</v>
      </c>
      <c r="H1346" s="1" t="s">
        <v>25</v>
      </c>
      <c r="I1346" s="1" t="s">
        <v>19547</v>
      </c>
      <c r="J1346" s="1" t="s">
        <v>20439</v>
      </c>
      <c r="K1346" s="1" t="s">
        <v>24068</v>
      </c>
      <c r="L1346" s="1" t="s">
        <v>199</v>
      </c>
      <c r="M1346" s="1" t="s">
        <v>25437</v>
      </c>
      <c r="N1346" s="1" t="s">
        <v>25437</v>
      </c>
      <c r="O1346" s="1" t="s">
        <v>25987</v>
      </c>
      <c r="P1346" s="7">
        <v>40815</v>
      </c>
      <c r="Q1346" s="1" t="s">
        <v>3894</v>
      </c>
      <c r="R1346" s="1" t="s">
        <v>24739</v>
      </c>
      <c r="S1346" s="1" t="s">
        <v>24</v>
      </c>
      <c r="T1346" s="1" t="s">
        <v>25988</v>
      </c>
      <c r="U1346" s="1" t="s">
        <v>25989</v>
      </c>
      <c r="V1346" s="1" t="s">
        <v>25990</v>
      </c>
      <c r="W1346" s="1" t="s">
        <v>25991</v>
      </c>
      <c r="X1346" s="339">
        <v>41299.863946759258</v>
      </c>
      <c r="Y1346" s="1" t="s">
        <v>25574</v>
      </c>
      <c r="Z1346" s="1" t="s">
        <v>7313</v>
      </c>
      <c r="AA1346" s="1" t="s">
        <v>11491</v>
      </c>
      <c r="AB1346" s="1" t="s">
        <v>3149</v>
      </c>
      <c r="AC1346" s="1" t="s">
        <v>25443</v>
      </c>
      <c r="AD1346" s="1" t="s">
        <v>25444</v>
      </c>
      <c r="AE1346" s="1" t="s">
        <v>3149</v>
      </c>
      <c r="AF1346" s="1" t="s">
        <v>3149</v>
      </c>
      <c r="AG1346" s="1" t="s">
        <v>3149</v>
      </c>
      <c r="AH1346" s="1" t="s">
        <v>169</v>
      </c>
    </row>
    <row r="1347" spans="1:34" ht="15">
      <c r="A1347">
        <v>105</v>
      </c>
      <c r="B1347" s="1" t="s">
        <v>23864</v>
      </c>
      <c r="C1347" s="1" t="s">
        <v>25992</v>
      </c>
      <c r="D1347" s="1" t="s">
        <v>221</v>
      </c>
      <c r="E1347" s="1" t="s">
        <v>24768</v>
      </c>
      <c r="F1347" s="1" t="s">
        <v>25993</v>
      </c>
      <c r="G1347" s="7">
        <v>40918</v>
      </c>
      <c r="H1347" s="1" t="s">
        <v>25</v>
      </c>
      <c r="I1347" s="1" t="s">
        <v>19547</v>
      </c>
      <c r="J1347" s="1" t="s">
        <v>19648</v>
      </c>
      <c r="K1347" s="1" t="s">
        <v>6132</v>
      </c>
      <c r="L1347" s="1" t="s">
        <v>41</v>
      </c>
      <c r="M1347" s="1" t="s">
        <v>25437</v>
      </c>
      <c r="N1347" s="1" t="s">
        <v>25437</v>
      </c>
      <c r="O1347" s="1" t="s">
        <v>2519</v>
      </c>
      <c r="P1347" s="7">
        <v>40821</v>
      </c>
      <c r="Q1347" s="1" t="s">
        <v>3894</v>
      </c>
      <c r="R1347" s="1" t="s">
        <v>24770</v>
      </c>
      <c r="S1347" s="1" t="s">
        <v>24</v>
      </c>
      <c r="T1347" s="1" t="s">
        <v>23865</v>
      </c>
      <c r="U1347" s="1" t="s">
        <v>25994</v>
      </c>
      <c r="V1347" s="1" t="s">
        <v>25995</v>
      </c>
      <c r="W1347" s="1" t="s">
        <v>25996</v>
      </c>
      <c r="X1347" s="339">
        <v>40918.717106481483</v>
      </c>
      <c r="Y1347" s="1" t="s">
        <v>25494</v>
      </c>
      <c r="Z1347" s="1" t="s">
        <v>7313</v>
      </c>
      <c r="AA1347" s="1" t="s">
        <v>11491</v>
      </c>
      <c r="AB1347" s="1" t="s">
        <v>3149</v>
      </c>
      <c r="AC1347" s="1" t="s">
        <v>25443</v>
      </c>
      <c r="AD1347" s="1" t="s">
        <v>25444</v>
      </c>
      <c r="AE1347" s="1" t="s">
        <v>3149</v>
      </c>
      <c r="AF1347" s="1" t="s">
        <v>3149</v>
      </c>
      <c r="AG1347" s="1" t="s">
        <v>3149</v>
      </c>
      <c r="AH1347" s="1" t="s">
        <v>169</v>
      </c>
    </row>
    <row r="1348" spans="1:34" ht="15">
      <c r="A1348">
        <v>106</v>
      </c>
      <c r="B1348" s="1" t="s">
        <v>25997</v>
      </c>
      <c r="C1348" s="1" t="s">
        <v>25998</v>
      </c>
      <c r="D1348" s="1" t="s">
        <v>221</v>
      </c>
      <c r="E1348" s="1" t="s">
        <v>24768</v>
      </c>
      <c r="F1348" s="1" t="s">
        <v>25999</v>
      </c>
      <c r="G1348" s="7">
        <v>41022</v>
      </c>
      <c r="H1348" s="1" t="s">
        <v>25</v>
      </c>
      <c r="I1348" s="1" t="s">
        <v>19547</v>
      </c>
      <c r="J1348" s="1" t="s">
        <v>22212</v>
      </c>
      <c r="K1348" s="1" t="s">
        <v>24068</v>
      </c>
      <c r="L1348" s="1" t="s">
        <v>22</v>
      </c>
      <c r="M1348" s="1" t="s">
        <v>25437</v>
      </c>
      <c r="N1348" s="1" t="s">
        <v>25437</v>
      </c>
      <c r="O1348" s="1" t="s">
        <v>2519</v>
      </c>
      <c r="P1348" s="7">
        <v>40292</v>
      </c>
      <c r="Q1348" s="1" t="s">
        <v>3894</v>
      </c>
      <c r="R1348" s="1" t="s">
        <v>24739</v>
      </c>
      <c r="S1348" s="1" t="s">
        <v>24</v>
      </c>
      <c r="T1348" s="1" t="s">
        <v>26000</v>
      </c>
      <c r="U1348" s="1" t="s">
        <v>26001</v>
      </c>
      <c r="V1348" s="1" t="s">
        <v>26001</v>
      </c>
      <c r="W1348" s="1" t="s">
        <v>26002</v>
      </c>
      <c r="X1348" s="339">
        <v>41022.649895833332</v>
      </c>
      <c r="Y1348" s="1" t="s">
        <v>25481</v>
      </c>
      <c r="Z1348" s="1" t="s">
        <v>7313</v>
      </c>
      <c r="AA1348" s="1" t="s">
        <v>11491</v>
      </c>
      <c r="AB1348" s="1" t="s">
        <v>3149</v>
      </c>
      <c r="AC1348" s="1" t="s">
        <v>25443</v>
      </c>
      <c r="AD1348" s="1" t="s">
        <v>25444</v>
      </c>
      <c r="AE1348" s="1" t="s">
        <v>3149</v>
      </c>
      <c r="AF1348" s="1" t="s">
        <v>3149</v>
      </c>
      <c r="AG1348" s="1" t="s">
        <v>3149</v>
      </c>
      <c r="AH1348" s="1" t="s">
        <v>28</v>
      </c>
    </row>
    <row r="1349" spans="1:34" ht="15">
      <c r="A1349">
        <v>107</v>
      </c>
      <c r="B1349" s="1" t="s">
        <v>26003</v>
      </c>
      <c r="C1349" s="1" t="s">
        <v>26004</v>
      </c>
      <c r="D1349" s="1" t="s">
        <v>221</v>
      </c>
      <c r="E1349" s="1" t="s">
        <v>24768</v>
      </c>
      <c r="F1349" s="1" t="s">
        <v>26005</v>
      </c>
      <c r="G1349" s="7">
        <v>41002</v>
      </c>
      <c r="H1349" s="1" t="s">
        <v>25</v>
      </c>
      <c r="I1349" s="1" t="s">
        <v>19547</v>
      </c>
      <c r="J1349" s="1" t="s">
        <v>20465</v>
      </c>
      <c r="K1349" s="1" t="s">
        <v>24068</v>
      </c>
      <c r="L1349" s="1" t="s">
        <v>128</v>
      </c>
      <c r="M1349" s="1" t="s">
        <v>25437</v>
      </c>
      <c r="N1349" s="1" t="s">
        <v>25437</v>
      </c>
      <c r="O1349" s="1" t="s">
        <v>128</v>
      </c>
      <c r="P1349" s="7">
        <v>40686</v>
      </c>
      <c r="Q1349" s="1" t="s">
        <v>3894</v>
      </c>
      <c r="R1349" s="1" t="s">
        <v>24739</v>
      </c>
      <c r="S1349" s="1" t="s">
        <v>24</v>
      </c>
      <c r="T1349" s="1" t="s">
        <v>26006</v>
      </c>
      <c r="U1349" s="1" t="s">
        <v>26007</v>
      </c>
      <c r="V1349" s="1" t="s">
        <v>26008</v>
      </c>
      <c r="W1349" s="1" t="s">
        <v>26009</v>
      </c>
      <c r="X1349" s="339">
        <v>41002.588391203702</v>
      </c>
      <c r="Y1349" s="1" t="s">
        <v>25566</v>
      </c>
      <c r="Z1349" s="1" t="s">
        <v>7313</v>
      </c>
      <c r="AA1349" s="1" t="s">
        <v>11491</v>
      </c>
      <c r="AB1349" s="1" t="s">
        <v>3149</v>
      </c>
      <c r="AC1349" s="1" t="s">
        <v>25443</v>
      </c>
      <c r="AD1349" s="1" t="s">
        <v>25444</v>
      </c>
      <c r="AE1349" s="1" t="s">
        <v>3149</v>
      </c>
      <c r="AF1349" s="1" t="s">
        <v>3149</v>
      </c>
      <c r="AG1349" s="1" t="s">
        <v>3149</v>
      </c>
      <c r="AH1349" s="1" t="s">
        <v>169</v>
      </c>
    </row>
    <row r="1350" spans="1:34" ht="15">
      <c r="A1350">
        <v>108</v>
      </c>
      <c r="B1350" s="1" t="s">
        <v>26010</v>
      </c>
      <c r="C1350" s="1" t="s">
        <v>26011</v>
      </c>
      <c r="D1350" s="1" t="s">
        <v>221</v>
      </c>
      <c r="E1350" s="1" t="s">
        <v>24768</v>
      </c>
      <c r="F1350" s="1" t="s">
        <v>26012</v>
      </c>
      <c r="G1350" s="7">
        <v>41047</v>
      </c>
      <c r="H1350" s="1" t="s">
        <v>25</v>
      </c>
      <c r="I1350" s="1" t="s">
        <v>19547</v>
      </c>
      <c r="J1350" s="1" t="s">
        <v>22120</v>
      </c>
      <c r="K1350" s="1" t="s">
        <v>25547</v>
      </c>
      <c r="L1350" s="1" t="s">
        <v>199</v>
      </c>
      <c r="M1350" s="1" t="s">
        <v>25437</v>
      </c>
      <c r="N1350" s="1" t="s">
        <v>25437</v>
      </c>
      <c r="O1350" s="1" t="s">
        <v>26013</v>
      </c>
      <c r="P1350" s="7">
        <v>34298</v>
      </c>
      <c r="Q1350" s="1" t="s">
        <v>3894</v>
      </c>
      <c r="R1350" s="1" t="s">
        <v>24739</v>
      </c>
      <c r="S1350" s="1" t="s">
        <v>24</v>
      </c>
      <c r="T1350" s="1" t="s">
        <v>26014</v>
      </c>
      <c r="U1350" s="1" t="s">
        <v>26015</v>
      </c>
      <c r="V1350" s="1" t="s">
        <v>26016</v>
      </c>
      <c r="W1350" s="1" t="s">
        <v>26017</v>
      </c>
      <c r="X1350" s="339">
        <v>41047.610833333332</v>
      </c>
      <c r="Y1350" s="1" t="s">
        <v>25481</v>
      </c>
      <c r="Z1350" s="1" t="s">
        <v>7313</v>
      </c>
      <c r="AA1350" s="1" t="s">
        <v>11491</v>
      </c>
      <c r="AB1350" s="1" t="s">
        <v>3149</v>
      </c>
      <c r="AC1350" s="1" t="s">
        <v>25443</v>
      </c>
      <c r="AD1350" s="1" t="s">
        <v>25444</v>
      </c>
      <c r="AE1350" s="1" t="s">
        <v>3149</v>
      </c>
      <c r="AF1350" s="1" t="s">
        <v>3149</v>
      </c>
      <c r="AG1350" s="1" t="s">
        <v>3149</v>
      </c>
      <c r="AH1350" s="1" t="s">
        <v>28</v>
      </c>
    </row>
    <row r="1351" spans="1:34" ht="15">
      <c r="A1351">
        <v>109</v>
      </c>
      <c r="B1351" s="1" t="s">
        <v>26018</v>
      </c>
      <c r="C1351" s="1" t="s">
        <v>26019</v>
      </c>
      <c r="D1351" s="1" t="s">
        <v>221</v>
      </c>
      <c r="E1351" s="1" t="s">
        <v>24768</v>
      </c>
      <c r="F1351" s="1" t="s">
        <v>26020</v>
      </c>
      <c r="G1351" s="7">
        <v>40977</v>
      </c>
      <c r="H1351" s="1" t="s">
        <v>25</v>
      </c>
      <c r="I1351" s="1" t="s">
        <v>19547</v>
      </c>
      <c r="J1351" s="1" t="s">
        <v>22451</v>
      </c>
      <c r="K1351" s="1" t="s">
        <v>24068</v>
      </c>
      <c r="L1351" s="1" t="s">
        <v>199</v>
      </c>
      <c r="M1351" s="1" t="s">
        <v>25437</v>
      </c>
      <c r="N1351" s="1" t="s">
        <v>25437</v>
      </c>
      <c r="O1351" s="1" t="s">
        <v>2519</v>
      </c>
      <c r="P1351" s="7">
        <v>40792</v>
      </c>
      <c r="Q1351" s="1" t="s">
        <v>3894</v>
      </c>
      <c r="R1351" s="1" t="s">
        <v>24739</v>
      </c>
      <c r="S1351" s="1" t="s">
        <v>24</v>
      </c>
      <c r="T1351" s="1" t="s">
        <v>26021</v>
      </c>
      <c r="U1351" s="1" t="s">
        <v>26022</v>
      </c>
      <c r="V1351" s="1" t="s">
        <v>26023</v>
      </c>
      <c r="W1351" s="1" t="s">
        <v>26024</v>
      </c>
      <c r="X1351" s="339">
        <v>40977.537164351852</v>
      </c>
      <c r="Y1351" s="1" t="s">
        <v>25459</v>
      </c>
      <c r="Z1351" s="1" t="s">
        <v>7313</v>
      </c>
      <c r="AA1351" s="1" t="s">
        <v>11491</v>
      </c>
      <c r="AB1351" s="1" t="s">
        <v>3149</v>
      </c>
      <c r="AC1351" s="1" t="s">
        <v>25443</v>
      </c>
      <c r="AD1351" s="1" t="s">
        <v>25444</v>
      </c>
      <c r="AE1351" s="1" t="s">
        <v>3149</v>
      </c>
      <c r="AF1351" s="1" t="s">
        <v>3149</v>
      </c>
      <c r="AG1351" s="1" t="s">
        <v>3149</v>
      </c>
      <c r="AH1351" s="1" t="s">
        <v>169</v>
      </c>
    </row>
    <row r="1352" spans="1:34" ht="15">
      <c r="A1352">
        <v>110</v>
      </c>
      <c r="B1352" s="1" t="s">
        <v>23981</v>
      </c>
      <c r="C1352" s="1" t="s">
        <v>26025</v>
      </c>
      <c r="D1352" s="1" t="s">
        <v>221</v>
      </c>
      <c r="E1352" s="1" t="s">
        <v>24768</v>
      </c>
      <c r="F1352" s="1" t="s">
        <v>26026</v>
      </c>
      <c r="G1352" s="7">
        <v>40934</v>
      </c>
      <c r="H1352" s="1" t="s">
        <v>25</v>
      </c>
      <c r="I1352" s="1" t="s">
        <v>19547</v>
      </c>
      <c r="J1352" s="1" t="s">
        <v>20455</v>
      </c>
      <c r="K1352" s="1" t="s">
        <v>23879</v>
      </c>
      <c r="L1352" s="1" t="s">
        <v>42</v>
      </c>
      <c r="M1352" s="1" t="s">
        <v>25437</v>
      </c>
      <c r="N1352" s="1" t="s">
        <v>25437</v>
      </c>
      <c r="O1352" s="1" t="s">
        <v>128</v>
      </c>
      <c r="P1352" s="7">
        <v>40878</v>
      </c>
      <c r="Q1352" s="1" t="s">
        <v>3894</v>
      </c>
      <c r="R1352" s="1" t="s">
        <v>24739</v>
      </c>
      <c r="S1352" s="1" t="s">
        <v>24</v>
      </c>
      <c r="T1352" s="1" t="s">
        <v>23982</v>
      </c>
      <c r="U1352" s="1" t="s">
        <v>26027</v>
      </c>
      <c r="V1352" s="1" t="s">
        <v>26028</v>
      </c>
      <c r="W1352" s="1" t="s">
        <v>26029</v>
      </c>
      <c r="X1352" s="339">
        <v>40934.616875</v>
      </c>
      <c r="Y1352" s="1" t="s">
        <v>25566</v>
      </c>
      <c r="Z1352" s="1" t="s">
        <v>7313</v>
      </c>
      <c r="AA1352" s="1" t="s">
        <v>11491</v>
      </c>
      <c r="AB1352" s="1" t="s">
        <v>3149</v>
      </c>
      <c r="AC1352" s="1" t="s">
        <v>25443</v>
      </c>
      <c r="AD1352" s="1" t="s">
        <v>25444</v>
      </c>
      <c r="AE1352" s="1" t="s">
        <v>3149</v>
      </c>
      <c r="AF1352" s="1" t="s">
        <v>3149</v>
      </c>
      <c r="AG1352" s="1" t="s">
        <v>3149</v>
      </c>
      <c r="AH1352" s="1" t="s">
        <v>28</v>
      </c>
    </row>
    <row r="1353" spans="1:34" ht="15">
      <c r="A1353">
        <v>111</v>
      </c>
      <c r="B1353" s="1" t="s">
        <v>24073</v>
      </c>
      <c r="C1353" s="1" t="s">
        <v>26030</v>
      </c>
      <c r="D1353" s="1" t="s">
        <v>221</v>
      </c>
      <c r="E1353" s="1" t="s">
        <v>24768</v>
      </c>
      <c r="F1353" s="1" t="s">
        <v>26031</v>
      </c>
      <c r="G1353" s="7">
        <v>40968</v>
      </c>
      <c r="H1353" s="1" t="s">
        <v>25</v>
      </c>
      <c r="I1353" s="1" t="s">
        <v>19547</v>
      </c>
      <c r="J1353" s="1" t="s">
        <v>22114</v>
      </c>
      <c r="K1353" s="1" t="s">
        <v>24068</v>
      </c>
      <c r="L1353" s="1" t="s">
        <v>2213</v>
      </c>
      <c r="M1353" s="1" t="s">
        <v>25437</v>
      </c>
      <c r="N1353" s="1" t="s">
        <v>25437</v>
      </c>
      <c r="O1353" s="1" t="s">
        <v>24075</v>
      </c>
      <c r="P1353" s="7">
        <v>40850</v>
      </c>
      <c r="Q1353" s="1" t="s">
        <v>3894</v>
      </c>
      <c r="R1353" s="1" t="s">
        <v>24770</v>
      </c>
      <c r="S1353" s="1" t="s">
        <v>24</v>
      </c>
      <c r="T1353" s="1" t="s">
        <v>24074</v>
      </c>
      <c r="U1353" s="1" t="s">
        <v>26032</v>
      </c>
      <c r="V1353" s="1" t="s">
        <v>26033</v>
      </c>
      <c r="W1353" s="1" t="s">
        <v>26034</v>
      </c>
      <c r="X1353" s="339">
        <v>40968.633252314816</v>
      </c>
      <c r="Y1353" s="1" t="s">
        <v>25494</v>
      </c>
      <c r="Z1353" s="1" t="s">
        <v>7313</v>
      </c>
      <c r="AA1353" s="1" t="s">
        <v>11491</v>
      </c>
      <c r="AB1353" s="1" t="s">
        <v>3149</v>
      </c>
      <c r="AC1353" s="1" t="s">
        <v>25443</v>
      </c>
      <c r="AD1353" s="1" t="s">
        <v>25444</v>
      </c>
      <c r="AE1353" s="1" t="s">
        <v>3149</v>
      </c>
      <c r="AF1353" s="1" t="s">
        <v>3149</v>
      </c>
      <c r="AG1353" s="1" t="s">
        <v>3149</v>
      </c>
      <c r="AH1353" s="1" t="s">
        <v>169</v>
      </c>
    </row>
    <row r="1354" spans="1:34" ht="15">
      <c r="A1354">
        <v>112</v>
      </c>
      <c r="B1354" s="1" t="s">
        <v>23983</v>
      </c>
      <c r="C1354" s="1" t="s">
        <v>26035</v>
      </c>
      <c r="D1354" s="1" t="s">
        <v>221</v>
      </c>
      <c r="E1354" s="1" t="s">
        <v>24768</v>
      </c>
      <c r="F1354" s="1" t="s">
        <v>26036</v>
      </c>
      <c r="G1354" s="7">
        <v>40933</v>
      </c>
      <c r="H1354" s="1" t="s">
        <v>25</v>
      </c>
      <c r="I1354" s="1" t="s">
        <v>19547</v>
      </c>
      <c r="J1354" s="1" t="s">
        <v>20445</v>
      </c>
      <c r="K1354" s="1" t="s">
        <v>23879</v>
      </c>
      <c r="L1354" s="1" t="s">
        <v>1865</v>
      </c>
      <c r="M1354" s="1" t="s">
        <v>25437</v>
      </c>
      <c r="N1354" s="1" t="s">
        <v>25437</v>
      </c>
      <c r="O1354" s="1" t="s">
        <v>199</v>
      </c>
      <c r="P1354" s="7">
        <v>40823</v>
      </c>
      <c r="Q1354" s="1" t="s">
        <v>3894</v>
      </c>
      <c r="R1354" s="1" t="s">
        <v>24770</v>
      </c>
      <c r="S1354" s="1" t="s">
        <v>24</v>
      </c>
      <c r="T1354" s="1" t="s">
        <v>23371</v>
      </c>
      <c r="U1354" s="1" t="s">
        <v>26037</v>
      </c>
      <c r="V1354" s="1" t="s">
        <v>26038</v>
      </c>
      <c r="W1354" s="1" t="s">
        <v>26039</v>
      </c>
      <c r="X1354" s="339">
        <v>40933.619490740741</v>
      </c>
      <c r="Y1354" s="1" t="s">
        <v>25442</v>
      </c>
      <c r="Z1354" s="1" t="s">
        <v>7313</v>
      </c>
      <c r="AA1354" s="1" t="s">
        <v>25578</v>
      </c>
      <c r="AB1354" s="1" t="s">
        <v>25579</v>
      </c>
      <c r="AC1354" s="1" t="s">
        <v>25443</v>
      </c>
      <c r="AD1354" s="1" t="s">
        <v>25580</v>
      </c>
      <c r="AE1354" s="1" t="s">
        <v>3149</v>
      </c>
      <c r="AF1354" s="1" t="s">
        <v>25581</v>
      </c>
      <c r="AG1354" s="1" t="s">
        <v>3149</v>
      </c>
      <c r="AH1354" s="1" t="s">
        <v>169</v>
      </c>
    </row>
    <row r="1355" spans="1:34" ht="15">
      <c r="A1355">
        <v>113</v>
      </c>
      <c r="B1355" s="1" t="s">
        <v>23984</v>
      </c>
      <c r="C1355" s="1" t="s">
        <v>26040</v>
      </c>
      <c r="D1355" s="1" t="s">
        <v>221</v>
      </c>
      <c r="E1355" s="1" t="s">
        <v>24768</v>
      </c>
      <c r="F1355" s="1" t="s">
        <v>26041</v>
      </c>
      <c r="G1355" s="7">
        <v>40933</v>
      </c>
      <c r="H1355" s="1" t="s">
        <v>25</v>
      </c>
      <c r="I1355" s="1" t="s">
        <v>19547</v>
      </c>
      <c r="J1355" s="1" t="s">
        <v>22137</v>
      </c>
      <c r="K1355" s="1" t="s">
        <v>23879</v>
      </c>
      <c r="L1355" s="1" t="s">
        <v>1865</v>
      </c>
      <c r="M1355" s="1" t="s">
        <v>25437</v>
      </c>
      <c r="N1355" s="1" t="s">
        <v>25437</v>
      </c>
      <c r="O1355" s="1" t="s">
        <v>23985</v>
      </c>
      <c r="P1355" s="7">
        <v>40823</v>
      </c>
      <c r="Q1355" s="1" t="s">
        <v>3894</v>
      </c>
      <c r="R1355" s="1" t="s">
        <v>24770</v>
      </c>
      <c r="S1355" s="1" t="s">
        <v>24</v>
      </c>
      <c r="T1355" s="1" t="s">
        <v>23371</v>
      </c>
      <c r="U1355" s="1" t="s">
        <v>26037</v>
      </c>
      <c r="V1355" s="1" t="s">
        <v>26038</v>
      </c>
      <c r="W1355" s="1" t="s">
        <v>26039</v>
      </c>
      <c r="X1355" s="339">
        <v>40933.618148148147</v>
      </c>
      <c r="Y1355" s="1" t="s">
        <v>25442</v>
      </c>
      <c r="Z1355" s="1" t="s">
        <v>7313</v>
      </c>
      <c r="AA1355" s="1" t="s">
        <v>25578</v>
      </c>
      <c r="AB1355" s="1" t="s">
        <v>25579</v>
      </c>
      <c r="AC1355" s="1" t="s">
        <v>25443</v>
      </c>
      <c r="AD1355" s="1" t="s">
        <v>25580</v>
      </c>
      <c r="AE1355" s="1" t="s">
        <v>3149</v>
      </c>
      <c r="AF1355" s="1" t="s">
        <v>25581</v>
      </c>
      <c r="AG1355" s="1" t="s">
        <v>3149</v>
      </c>
      <c r="AH1355" s="1" t="s">
        <v>169</v>
      </c>
    </row>
    <row r="1356" spans="1:34" ht="15">
      <c r="A1356">
        <v>114</v>
      </c>
      <c r="B1356" s="1" t="s">
        <v>23986</v>
      </c>
      <c r="C1356" s="1" t="s">
        <v>26042</v>
      </c>
      <c r="D1356" s="1" t="s">
        <v>221</v>
      </c>
      <c r="E1356" s="1" t="s">
        <v>24768</v>
      </c>
      <c r="F1356" s="1" t="s">
        <v>26043</v>
      </c>
      <c r="G1356" s="7">
        <v>40933</v>
      </c>
      <c r="H1356" s="1" t="s">
        <v>25</v>
      </c>
      <c r="I1356" s="1" t="s">
        <v>19547</v>
      </c>
      <c r="J1356" s="1" t="s">
        <v>20447</v>
      </c>
      <c r="K1356" s="1" t="s">
        <v>23879</v>
      </c>
      <c r="L1356" s="1" t="s">
        <v>23987</v>
      </c>
      <c r="M1356" s="1" t="s">
        <v>25437</v>
      </c>
      <c r="N1356" s="1" t="s">
        <v>25437</v>
      </c>
      <c r="O1356" s="1" t="s">
        <v>23987</v>
      </c>
      <c r="P1356" s="7">
        <v>40823</v>
      </c>
      <c r="Q1356" s="1" t="s">
        <v>3894</v>
      </c>
      <c r="R1356" s="1" t="s">
        <v>24770</v>
      </c>
      <c r="S1356" s="1" t="s">
        <v>24</v>
      </c>
      <c r="T1356" s="1" t="s">
        <v>23371</v>
      </c>
      <c r="U1356" s="1" t="s">
        <v>26037</v>
      </c>
      <c r="V1356" s="1" t="s">
        <v>26038</v>
      </c>
      <c r="W1356" s="1" t="s">
        <v>26039</v>
      </c>
      <c r="X1356" s="339">
        <v>40933.617407407408</v>
      </c>
      <c r="Y1356" s="1" t="s">
        <v>25442</v>
      </c>
      <c r="Z1356" s="1" t="s">
        <v>7313</v>
      </c>
      <c r="AA1356" s="1" t="s">
        <v>25578</v>
      </c>
      <c r="AB1356" s="1" t="s">
        <v>25630</v>
      </c>
      <c r="AC1356" s="1" t="s">
        <v>25443</v>
      </c>
      <c r="AD1356" s="1" t="s">
        <v>25444</v>
      </c>
      <c r="AE1356" s="1" t="s">
        <v>3149</v>
      </c>
      <c r="AF1356" s="1" t="s">
        <v>25631</v>
      </c>
      <c r="AG1356" s="1" t="s">
        <v>3149</v>
      </c>
      <c r="AH1356" s="1" t="s">
        <v>169</v>
      </c>
    </row>
    <row r="1357" spans="1:34" ht="15">
      <c r="A1357">
        <v>115</v>
      </c>
      <c r="B1357" s="1" t="s">
        <v>23988</v>
      </c>
      <c r="C1357" s="1" t="s">
        <v>26044</v>
      </c>
      <c r="D1357" s="1" t="s">
        <v>221</v>
      </c>
      <c r="E1357" s="1" t="s">
        <v>24768</v>
      </c>
      <c r="F1357" s="1" t="s">
        <v>26045</v>
      </c>
      <c r="G1357" s="7">
        <v>40933</v>
      </c>
      <c r="H1357" s="1" t="s">
        <v>25</v>
      </c>
      <c r="I1357" s="1" t="s">
        <v>19547</v>
      </c>
      <c r="J1357" s="1" t="s">
        <v>20449</v>
      </c>
      <c r="K1357" s="1" t="s">
        <v>23879</v>
      </c>
      <c r="L1357" s="1" t="s">
        <v>42</v>
      </c>
      <c r="M1357" s="1" t="s">
        <v>25437</v>
      </c>
      <c r="N1357" s="1" t="s">
        <v>25437</v>
      </c>
      <c r="O1357" s="1" t="s">
        <v>42</v>
      </c>
      <c r="P1357" s="7">
        <v>40823</v>
      </c>
      <c r="Q1357" s="1" t="s">
        <v>3894</v>
      </c>
      <c r="R1357" s="1" t="s">
        <v>24770</v>
      </c>
      <c r="S1357" s="1" t="s">
        <v>24</v>
      </c>
      <c r="T1357" s="1" t="s">
        <v>23371</v>
      </c>
      <c r="U1357" s="1" t="s">
        <v>26037</v>
      </c>
      <c r="V1357" s="1" t="s">
        <v>26038</v>
      </c>
      <c r="W1357" s="1" t="s">
        <v>26039</v>
      </c>
      <c r="X1357" s="339">
        <v>40933.616041666668</v>
      </c>
      <c r="Y1357" s="1" t="s">
        <v>25442</v>
      </c>
      <c r="Z1357" s="1" t="s">
        <v>7313</v>
      </c>
      <c r="AA1357" s="1" t="s">
        <v>25578</v>
      </c>
      <c r="AB1357" s="1" t="s">
        <v>25630</v>
      </c>
      <c r="AC1357" s="1" t="s">
        <v>25443</v>
      </c>
      <c r="AD1357" s="1" t="s">
        <v>25444</v>
      </c>
      <c r="AE1357" s="1" t="s">
        <v>3149</v>
      </c>
      <c r="AF1357" s="1" t="s">
        <v>25631</v>
      </c>
      <c r="AG1357" s="1" t="s">
        <v>3149</v>
      </c>
      <c r="AH1357" s="1" t="s">
        <v>169</v>
      </c>
    </row>
    <row r="1358" spans="1:34" ht="15">
      <c r="A1358">
        <v>116</v>
      </c>
      <c r="B1358" s="1" t="s">
        <v>23989</v>
      </c>
      <c r="C1358" s="1" t="s">
        <v>26046</v>
      </c>
      <c r="D1358" s="1" t="s">
        <v>221</v>
      </c>
      <c r="E1358" s="1" t="s">
        <v>24768</v>
      </c>
      <c r="F1358" s="1" t="s">
        <v>26047</v>
      </c>
      <c r="G1358" s="7">
        <v>40933</v>
      </c>
      <c r="H1358" s="1" t="s">
        <v>25</v>
      </c>
      <c r="I1358" s="1" t="s">
        <v>19547</v>
      </c>
      <c r="J1358" s="1" t="s">
        <v>20451</v>
      </c>
      <c r="K1358" s="1" t="s">
        <v>23879</v>
      </c>
      <c r="L1358" s="1" t="s">
        <v>1865</v>
      </c>
      <c r="M1358" s="1" t="s">
        <v>25437</v>
      </c>
      <c r="N1358" s="1" t="s">
        <v>25437</v>
      </c>
      <c r="O1358" s="1" t="s">
        <v>1865</v>
      </c>
      <c r="P1358" s="7">
        <v>40823</v>
      </c>
      <c r="Q1358" s="1" t="s">
        <v>3894</v>
      </c>
      <c r="R1358" s="1" t="s">
        <v>24770</v>
      </c>
      <c r="S1358" s="1" t="s">
        <v>24</v>
      </c>
      <c r="T1358" s="1" t="s">
        <v>23371</v>
      </c>
      <c r="U1358" s="1" t="s">
        <v>26037</v>
      </c>
      <c r="V1358" s="1" t="s">
        <v>26038</v>
      </c>
      <c r="W1358" s="1" t="s">
        <v>26039</v>
      </c>
      <c r="X1358" s="339">
        <v>40933.614895833336</v>
      </c>
      <c r="Y1358" s="1" t="s">
        <v>25442</v>
      </c>
      <c r="Z1358" s="1" t="s">
        <v>7313</v>
      </c>
      <c r="AA1358" s="1" t="s">
        <v>25578</v>
      </c>
      <c r="AB1358" s="1" t="s">
        <v>25630</v>
      </c>
      <c r="AC1358" s="1" t="s">
        <v>25443</v>
      </c>
      <c r="AD1358" s="1" t="s">
        <v>25444</v>
      </c>
      <c r="AE1358" s="1" t="s">
        <v>3149</v>
      </c>
      <c r="AF1358" s="1" t="s">
        <v>25631</v>
      </c>
      <c r="AG1358" s="1" t="s">
        <v>3149</v>
      </c>
      <c r="AH1358" s="1" t="s">
        <v>169</v>
      </c>
    </row>
    <row r="1359" spans="1:34" ht="15">
      <c r="A1359">
        <v>117</v>
      </c>
      <c r="B1359" s="1" t="s">
        <v>26048</v>
      </c>
      <c r="C1359" s="1" t="s">
        <v>26049</v>
      </c>
      <c r="D1359" s="1" t="s">
        <v>221</v>
      </c>
      <c r="E1359" s="1" t="s">
        <v>24768</v>
      </c>
      <c r="F1359" s="1" t="s">
        <v>26050</v>
      </c>
      <c r="G1359" s="7">
        <v>41172</v>
      </c>
      <c r="H1359" s="1" t="s">
        <v>25</v>
      </c>
      <c r="I1359" s="1" t="s">
        <v>19547</v>
      </c>
      <c r="J1359" s="1" t="s">
        <v>2513</v>
      </c>
      <c r="K1359" s="1" t="s">
        <v>25454</v>
      </c>
      <c r="L1359" s="1" t="s">
        <v>42</v>
      </c>
      <c r="M1359" s="1" t="s">
        <v>25437</v>
      </c>
      <c r="N1359" s="1" t="s">
        <v>25437</v>
      </c>
      <c r="O1359" s="1" t="s">
        <v>26051</v>
      </c>
      <c r="P1359" s="7">
        <v>40819</v>
      </c>
      <c r="Q1359" s="1" t="s">
        <v>3894</v>
      </c>
      <c r="R1359" s="1" t="s">
        <v>24739</v>
      </c>
      <c r="S1359" s="1" t="s">
        <v>24</v>
      </c>
      <c r="T1359" s="1" t="s">
        <v>26052</v>
      </c>
      <c r="U1359" s="1" t="s">
        <v>26053</v>
      </c>
      <c r="V1359" s="1" t="s">
        <v>26054</v>
      </c>
      <c r="W1359" s="1" t="s">
        <v>26055</v>
      </c>
      <c r="X1359" s="339">
        <v>41172.579062500001</v>
      </c>
      <c r="Y1359" s="1" t="s">
        <v>25442</v>
      </c>
      <c r="Z1359" s="1" t="s">
        <v>7313</v>
      </c>
      <c r="AA1359" s="1" t="s">
        <v>11491</v>
      </c>
      <c r="AB1359" s="1" t="s">
        <v>3149</v>
      </c>
      <c r="AC1359" s="1" t="s">
        <v>25443</v>
      </c>
      <c r="AD1359" s="1" t="s">
        <v>25444</v>
      </c>
      <c r="AE1359" s="1" t="s">
        <v>3149</v>
      </c>
      <c r="AF1359" s="1" t="s">
        <v>3149</v>
      </c>
      <c r="AG1359" s="1" t="s">
        <v>3149</v>
      </c>
      <c r="AH1359" s="1" t="s">
        <v>169</v>
      </c>
    </row>
    <row r="1360" spans="1:34" ht="15">
      <c r="A1360">
        <v>118</v>
      </c>
      <c r="B1360" s="1" t="s">
        <v>26056</v>
      </c>
      <c r="C1360" s="1" t="s">
        <v>26057</v>
      </c>
      <c r="D1360" s="1" t="s">
        <v>221</v>
      </c>
      <c r="E1360" s="1" t="s">
        <v>24768</v>
      </c>
      <c r="F1360" s="1" t="s">
        <v>26058</v>
      </c>
      <c r="G1360" s="7">
        <v>41032</v>
      </c>
      <c r="H1360" s="1" t="s">
        <v>25</v>
      </c>
      <c r="I1360" s="1" t="s">
        <v>19547</v>
      </c>
      <c r="J1360" s="1" t="s">
        <v>22368</v>
      </c>
      <c r="K1360" s="1" t="s">
        <v>24068</v>
      </c>
      <c r="L1360" s="1" t="s">
        <v>23976</v>
      </c>
      <c r="M1360" s="1" t="s">
        <v>25437</v>
      </c>
      <c r="N1360" s="1" t="s">
        <v>25437</v>
      </c>
      <c r="O1360" s="1" t="s">
        <v>26059</v>
      </c>
      <c r="P1360" s="7">
        <v>39661</v>
      </c>
      <c r="Q1360" s="1" t="s">
        <v>3894</v>
      </c>
      <c r="R1360" s="1" t="s">
        <v>24770</v>
      </c>
      <c r="S1360" s="1" t="s">
        <v>24</v>
      </c>
      <c r="T1360" s="1" t="s">
        <v>26060</v>
      </c>
      <c r="U1360" s="1" t="s">
        <v>26061</v>
      </c>
      <c r="V1360" s="1" t="s">
        <v>26062</v>
      </c>
      <c r="W1360" s="1" t="s">
        <v>26063</v>
      </c>
      <c r="X1360" s="339">
        <v>41032.535520833335</v>
      </c>
      <c r="Y1360" s="1" t="s">
        <v>25450</v>
      </c>
      <c r="Z1360" s="1" t="s">
        <v>7313</v>
      </c>
      <c r="AA1360" s="1" t="s">
        <v>11491</v>
      </c>
      <c r="AB1360" s="1" t="s">
        <v>3149</v>
      </c>
      <c r="AC1360" s="1" t="s">
        <v>25443</v>
      </c>
      <c r="AD1360" s="1" t="s">
        <v>25444</v>
      </c>
      <c r="AE1360" s="1" t="s">
        <v>3149</v>
      </c>
      <c r="AF1360" s="1" t="s">
        <v>3149</v>
      </c>
      <c r="AG1360" s="1" t="s">
        <v>3149</v>
      </c>
      <c r="AH1360" s="1" t="s">
        <v>28</v>
      </c>
    </row>
    <row r="1361" spans="1:34" ht="15">
      <c r="A1361">
        <v>119</v>
      </c>
      <c r="B1361" s="1" t="s">
        <v>24076</v>
      </c>
      <c r="C1361" s="1" t="s">
        <v>26064</v>
      </c>
      <c r="D1361" s="1" t="s">
        <v>221</v>
      </c>
      <c r="E1361" s="1" t="s">
        <v>24768</v>
      </c>
      <c r="F1361" s="1" t="s">
        <v>26065</v>
      </c>
      <c r="G1361" s="7">
        <v>40976</v>
      </c>
      <c r="H1361" s="1" t="s">
        <v>25</v>
      </c>
      <c r="I1361" s="1" t="s">
        <v>19547</v>
      </c>
      <c r="J1361" s="1" t="s">
        <v>22123</v>
      </c>
      <c r="K1361" s="1" t="s">
        <v>24068</v>
      </c>
      <c r="L1361" s="1" t="s">
        <v>41</v>
      </c>
      <c r="M1361" s="1" t="s">
        <v>25437</v>
      </c>
      <c r="N1361" s="1" t="s">
        <v>25437</v>
      </c>
      <c r="O1361" s="1" t="s">
        <v>2519</v>
      </c>
      <c r="P1361" s="7">
        <v>40772</v>
      </c>
      <c r="Q1361" s="1" t="s">
        <v>3894</v>
      </c>
      <c r="R1361" s="1" t="s">
        <v>24770</v>
      </c>
      <c r="S1361" s="1" t="s">
        <v>24</v>
      </c>
      <c r="T1361" s="1" t="s">
        <v>24077</v>
      </c>
      <c r="U1361" s="1" t="s">
        <v>26066</v>
      </c>
      <c r="V1361" s="1" t="s">
        <v>26067</v>
      </c>
      <c r="W1361" s="1" t="s">
        <v>26068</v>
      </c>
      <c r="X1361" s="339">
        <v>40976.5778587963</v>
      </c>
      <c r="Y1361" s="1" t="s">
        <v>25467</v>
      </c>
      <c r="Z1361" s="1" t="s">
        <v>7313</v>
      </c>
      <c r="AA1361" s="1" t="s">
        <v>11491</v>
      </c>
      <c r="AB1361" s="1" t="s">
        <v>3149</v>
      </c>
      <c r="AC1361" s="1" t="s">
        <v>25443</v>
      </c>
      <c r="AD1361" s="1" t="s">
        <v>25444</v>
      </c>
      <c r="AE1361" s="1" t="s">
        <v>3149</v>
      </c>
      <c r="AF1361" s="1" t="s">
        <v>3149</v>
      </c>
      <c r="AG1361" s="1" t="s">
        <v>3149</v>
      </c>
      <c r="AH1361" s="1" t="s">
        <v>169</v>
      </c>
    </row>
    <row r="1362" spans="1:34" ht="15">
      <c r="A1362">
        <v>120</v>
      </c>
      <c r="B1362" s="1" t="s">
        <v>23990</v>
      </c>
      <c r="C1362" s="1" t="s">
        <v>26069</v>
      </c>
      <c r="D1362" s="1" t="s">
        <v>221</v>
      </c>
      <c r="E1362" s="1" t="s">
        <v>24768</v>
      </c>
      <c r="F1362" s="1" t="s">
        <v>26070</v>
      </c>
      <c r="G1362" s="7">
        <v>40961</v>
      </c>
      <c r="H1362" s="1" t="s">
        <v>25</v>
      </c>
      <c r="I1362" s="1" t="s">
        <v>19547</v>
      </c>
      <c r="J1362" s="1" t="s">
        <v>22224</v>
      </c>
      <c r="K1362" s="1" t="s">
        <v>23879</v>
      </c>
      <c r="L1362" s="1" t="s">
        <v>125</v>
      </c>
      <c r="M1362" s="1" t="s">
        <v>25437</v>
      </c>
      <c r="N1362" s="1" t="s">
        <v>25437</v>
      </c>
      <c r="O1362" s="1" t="s">
        <v>2519</v>
      </c>
      <c r="P1362" s="7">
        <v>40701</v>
      </c>
      <c r="Q1362" s="1" t="s">
        <v>3894</v>
      </c>
      <c r="R1362" s="1" t="s">
        <v>24770</v>
      </c>
      <c r="S1362" s="1" t="s">
        <v>24</v>
      </c>
      <c r="T1362" s="1" t="s">
        <v>23991</v>
      </c>
      <c r="U1362" s="1" t="s">
        <v>26071</v>
      </c>
      <c r="V1362" s="1" t="s">
        <v>26072</v>
      </c>
      <c r="W1362" s="1" t="s">
        <v>26073</v>
      </c>
      <c r="X1362" s="339">
        <v>40961.482511574075</v>
      </c>
      <c r="Y1362" s="1" t="s">
        <v>25566</v>
      </c>
      <c r="Z1362" s="1" t="s">
        <v>7313</v>
      </c>
      <c r="AA1362" s="1" t="s">
        <v>11491</v>
      </c>
      <c r="AB1362" s="1" t="s">
        <v>3149</v>
      </c>
      <c r="AC1362" s="1" t="s">
        <v>25443</v>
      </c>
      <c r="AD1362" s="1" t="s">
        <v>25444</v>
      </c>
      <c r="AE1362" s="1" t="s">
        <v>3149</v>
      </c>
      <c r="AF1362" s="1" t="s">
        <v>3149</v>
      </c>
      <c r="AG1362" s="1" t="s">
        <v>3149</v>
      </c>
      <c r="AH1362" s="1" t="s">
        <v>28</v>
      </c>
    </row>
    <row r="1363" spans="1:34" ht="15">
      <c r="A1363">
        <v>121</v>
      </c>
      <c r="B1363" s="1" t="s">
        <v>23992</v>
      </c>
      <c r="C1363" s="1" t="s">
        <v>26074</v>
      </c>
      <c r="D1363" s="1" t="s">
        <v>221</v>
      </c>
      <c r="E1363" s="1" t="s">
        <v>24768</v>
      </c>
      <c r="F1363" s="1" t="s">
        <v>26075</v>
      </c>
      <c r="G1363" s="7">
        <v>40940</v>
      </c>
      <c r="H1363" s="1" t="s">
        <v>25</v>
      </c>
      <c r="I1363" s="1" t="s">
        <v>19547</v>
      </c>
      <c r="J1363" s="1" t="s">
        <v>22159</v>
      </c>
      <c r="K1363" s="1" t="s">
        <v>23879</v>
      </c>
      <c r="L1363" s="1" t="s">
        <v>2213</v>
      </c>
      <c r="M1363" s="1" t="s">
        <v>25437</v>
      </c>
      <c r="N1363" s="1" t="s">
        <v>25437</v>
      </c>
      <c r="O1363" s="1" t="s">
        <v>23993</v>
      </c>
      <c r="P1363" s="7">
        <v>40785</v>
      </c>
      <c r="Q1363" s="1" t="s">
        <v>3894</v>
      </c>
      <c r="R1363" s="1" t="s">
        <v>24770</v>
      </c>
      <c r="S1363" s="1" t="s">
        <v>24</v>
      </c>
      <c r="T1363" s="1" t="s">
        <v>23653</v>
      </c>
      <c r="U1363" s="1" t="s">
        <v>26076</v>
      </c>
      <c r="V1363" s="1" t="s">
        <v>26077</v>
      </c>
      <c r="W1363" s="1" t="s">
        <v>26078</v>
      </c>
      <c r="X1363" s="339">
        <v>40940.731481481482</v>
      </c>
      <c r="Y1363" s="1" t="s">
        <v>25450</v>
      </c>
      <c r="Z1363" s="1" t="s">
        <v>7313</v>
      </c>
      <c r="AA1363" s="1" t="s">
        <v>25578</v>
      </c>
      <c r="AB1363" s="1" t="s">
        <v>25630</v>
      </c>
      <c r="AC1363" s="1" t="s">
        <v>25443</v>
      </c>
      <c r="AD1363" s="1" t="s">
        <v>26079</v>
      </c>
      <c r="AE1363" s="1" t="s">
        <v>3149</v>
      </c>
      <c r="AF1363" s="1" t="s">
        <v>25631</v>
      </c>
      <c r="AG1363" s="1" t="s">
        <v>3149</v>
      </c>
      <c r="AH1363" s="1" t="s">
        <v>169</v>
      </c>
    </row>
    <row r="1364" spans="1:34" ht="15">
      <c r="A1364">
        <v>122</v>
      </c>
      <c r="B1364" s="1" t="s">
        <v>23994</v>
      </c>
      <c r="C1364" s="1" t="s">
        <v>26074</v>
      </c>
      <c r="D1364" s="1" t="s">
        <v>221</v>
      </c>
      <c r="E1364" s="1" t="s">
        <v>24768</v>
      </c>
      <c r="F1364" s="1" t="s">
        <v>26080</v>
      </c>
      <c r="G1364" s="7">
        <v>40940</v>
      </c>
      <c r="H1364" s="1" t="s">
        <v>25</v>
      </c>
      <c r="I1364" s="1" t="s">
        <v>19547</v>
      </c>
      <c r="J1364" s="1" t="s">
        <v>22307</v>
      </c>
      <c r="K1364" s="1" t="s">
        <v>23879</v>
      </c>
      <c r="L1364" s="1" t="s">
        <v>2213</v>
      </c>
      <c r="M1364" s="1" t="s">
        <v>25437</v>
      </c>
      <c r="N1364" s="1" t="s">
        <v>25437</v>
      </c>
      <c r="O1364" s="1" t="s">
        <v>23995</v>
      </c>
      <c r="P1364" s="7">
        <v>40785</v>
      </c>
      <c r="Q1364" s="1" t="s">
        <v>3894</v>
      </c>
      <c r="R1364" s="1" t="s">
        <v>24770</v>
      </c>
      <c r="S1364" s="1" t="s">
        <v>24</v>
      </c>
      <c r="T1364" s="1" t="s">
        <v>23653</v>
      </c>
      <c r="U1364" s="1" t="s">
        <v>26076</v>
      </c>
      <c r="V1364" s="1" t="s">
        <v>26077</v>
      </c>
      <c r="W1364" s="1" t="s">
        <v>26078</v>
      </c>
      <c r="X1364" s="339">
        <v>40940.676770833335</v>
      </c>
      <c r="Y1364" s="1" t="s">
        <v>25481</v>
      </c>
      <c r="Z1364" s="1" t="s">
        <v>7313</v>
      </c>
      <c r="AA1364" s="1" t="s">
        <v>25578</v>
      </c>
      <c r="AB1364" s="1" t="s">
        <v>25630</v>
      </c>
      <c r="AC1364" s="1" t="s">
        <v>25443</v>
      </c>
      <c r="AD1364" s="1" t="s">
        <v>26079</v>
      </c>
      <c r="AE1364" s="1" t="s">
        <v>3149</v>
      </c>
      <c r="AF1364" s="1" t="s">
        <v>25631</v>
      </c>
      <c r="AG1364" s="1" t="s">
        <v>3149</v>
      </c>
      <c r="AH1364" s="1" t="s">
        <v>169</v>
      </c>
    </row>
    <row r="1365" spans="1:34" ht="15">
      <c r="A1365">
        <v>123</v>
      </c>
      <c r="B1365" s="1" t="s">
        <v>23996</v>
      </c>
      <c r="C1365" s="1" t="s">
        <v>26081</v>
      </c>
      <c r="D1365" s="1" t="s">
        <v>221</v>
      </c>
      <c r="E1365" s="1" t="s">
        <v>24768</v>
      </c>
      <c r="F1365" s="1" t="s">
        <v>26082</v>
      </c>
      <c r="G1365" s="7">
        <v>40919</v>
      </c>
      <c r="H1365" s="1" t="s">
        <v>25</v>
      </c>
      <c r="I1365" s="1" t="s">
        <v>19547</v>
      </c>
      <c r="J1365" s="1" t="s">
        <v>22108</v>
      </c>
      <c r="K1365" s="1" t="s">
        <v>23879</v>
      </c>
      <c r="L1365" s="1" t="s">
        <v>26083</v>
      </c>
      <c r="M1365" s="1" t="s">
        <v>25437</v>
      </c>
      <c r="N1365" s="1" t="s">
        <v>25437</v>
      </c>
      <c r="O1365" s="1" t="s">
        <v>26084</v>
      </c>
      <c r="P1365" s="7">
        <v>39455</v>
      </c>
      <c r="Q1365" s="1" t="s">
        <v>3894</v>
      </c>
      <c r="R1365" s="1" t="s">
        <v>24739</v>
      </c>
      <c r="S1365" s="1" t="s">
        <v>24</v>
      </c>
      <c r="T1365" s="1" t="s">
        <v>23997</v>
      </c>
      <c r="U1365" s="1" t="s">
        <v>26085</v>
      </c>
      <c r="V1365" s="1" t="s">
        <v>26086</v>
      </c>
      <c r="W1365" s="1" t="s">
        <v>26087</v>
      </c>
      <c r="X1365" s="339">
        <v>41066.754305555558</v>
      </c>
      <c r="Y1365" s="1" t="s">
        <v>25494</v>
      </c>
      <c r="Z1365" s="1" t="s">
        <v>7313</v>
      </c>
      <c r="AA1365" s="1" t="s">
        <v>11491</v>
      </c>
      <c r="AB1365" s="1" t="s">
        <v>3149</v>
      </c>
      <c r="AC1365" s="1" t="s">
        <v>25443</v>
      </c>
      <c r="AD1365" s="1" t="s">
        <v>25444</v>
      </c>
      <c r="AE1365" s="1" t="s">
        <v>3149</v>
      </c>
      <c r="AF1365" s="1" t="s">
        <v>3149</v>
      </c>
      <c r="AG1365" s="1" t="s">
        <v>3149</v>
      </c>
      <c r="AH1365" s="1" t="s">
        <v>169</v>
      </c>
    </row>
    <row r="1366" spans="1:34" ht="15">
      <c r="A1366">
        <v>124</v>
      </c>
      <c r="B1366" s="1" t="s">
        <v>23998</v>
      </c>
      <c r="C1366" s="1" t="s">
        <v>26088</v>
      </c>
      <c r="D1366" s="1" t="s">
        <v>221</v>
      </c>
      <c r="E1366" s="1" t="s">
        <v>24768</v>
      </c>
      <c r="F1366" s="1" t="s">
        <v>26089</v>
      </c>
      <c r="G1366" s="7">
        <v>40960</v>
      </c>
      <c r="H1366" s="1" t="s">
        <v>25</v>
      </c>
      <c r="I1366" s="1" t="s">
        <v>19547</v>
      </c>
      <c r="J1366" s="1" t="s">
        <v>22227</v>
      </c>
      <c r="K1366" s="1" t="s">
        <v>23879</v>
      </c>
      <c r="L1366" s="1" t="s">
        <v>41</v>
      </c>
      <c r="M1366" s="1" t="s">
        <v>25437</v>
      </c>
      <c r="N1366" s="1" t="s">
        <v>25437</v>
      </c>
      <c r="O1366" s="1" t="s">
        <v>200</v>
      </c>
      <c r="P1366" s="7">
        <v>40858</v>
      </c>
      <c r="Q1366" s="1" t="s">
        <v>3894</v>
      </c>
      <c r="R1366" s="1" t="s">
        <v>24739</v>
      </c>
      <c r="S1366" s="1" t="s">
        <v>24</v>
      </c>
      <c r="T1366" s="1" t="s">
        <v>23999</v>
      </c>
      <c r="U1366" s="1" t="s">
        <v>26090</v>
      </c>
      <c r="V1366" s="1" t="s">
        <v>26091</v>
      </c>
      <c r="W1366" s="1" t="s">
        <v>26092</v>
      </c>
      <c r="X1366" s="339">
        <v>41197.737974537034</v>
      </c>
      <c r="Y1366" s="1" t="s">
        <v>25450</v>
      </c>
      <c r="Z1366" s="1" t="s">
        <v>7313</v>
      </c>
      <c r="AA1366" s="1" t="s">
        <v>11491</v>
      </c>
      <c r="AB1366" s="1" t="s">
        <v>3149</v>
      </c>
      <c r="AC1366" s="1" t="s">
        <v>25443</v>
      </c>
      <c r="AD1366" s="1" t="s">
        <v>25444</v>
      </c>
      <c r="AE1366" s="1" t="s">
        <v>3149</v>
      </c>
      <c r="AF1366" s="1" t="s">
        <v>3149</v>
      </c>
      <c r="AG1366" s="1" t="s">
        <v>3149</v>
      </c>
      <c r="AH1366" s="1" t="s">
        <v>169</v>
      </c>
    </row>
    <row r="1367" spans="1:34" ht="15">
      <c r="A1367">
        <v>125</v>
      </c>
      <c r="B1367" s="1" t="s">
        <v>24000</v>
      </c>
      <c r="C1367" s="1" t="s">
        <v>26093</v>
      </c>
      <c r="D1367" s="1" t="s">
        <v>221</v>
      </c>
      <c r="E1367" s="1" t="s">
        <v>24768</v>
      </c>
      <c r="F1367" s="1" t="s">
        <v>26094</v>
      </c>
      <c r="G1367" s="7">
        <v>40953</v>
      </c>
      <c r="H1367" s="1" t="s">
        <v>25</v>
      </c>
      <c r="I1367" s="1" t="s">
        <v>19547</v>
      </c>
      <c r="J1367" s="1" t="s">
        <v>22180</v>
      </c>
      <c r="K1367" s="1" t="s">
        <v>23879</v>
      </c>
      <c r="L1367" s="1" t="s">
        <v>42</v>
      </c>
      <c r="M1367" s="1" t="s">
        <v>25437</v>
      </c>
      <c r="N1367" s="1" t="s">
        <v>25437</v>
      </c>
      <c r="O1367" s="1" t="s">
        <v>24002</v>
      </c>
      <c r="P1367" s="7">
        <v>40816</v>
      </c>
      <c r="Q1367" s="1" t="s">
        <v>3894</v>
      </c>
      <c r="R1367" s="1" t="s">
        <v>24739</v>
      </c>
      <c r="S1367" s="1" t="s">
        <v>24</v>
      </c>
      <c r="T1367" s="1" t="s">
        <v>24001</v>
      </c>
      <c r="U1367" s="1" t="s">
        <v>26095</v>
      </c>
      <c r="V1367" s="1" t="s">
        <v>26096</v>
      </c>
      <c r="W1367" s="1" t="s">
        <v>26097</v>
      </c>
      <c r="X1367" s="339">
        <v>40953.454259259262</v>
      </c>
      <c r="Y1367" s="1" t="s">
        <v>25467</v>
      </c>
      <c r="Z1367" s="1" t="s">
        <v>7313</v>
      </c>
      <c r="AA1367" s="1" t="s">
        <v>11491</v>
      </c>
      <c r="AB1367" s="1" t="s">
        <v>3149</v>
      </c>
      <c r="AC1367" s="1" t="s">
        <v>25443</v>
      </c>
      <c r="AD1367" s="1" t="s">
        <v>25444</v>
      </c>
      <c r="AE1367" s="1" t="s">
        <v>3149</v>
      </c>
      <c r="AF1367" s="1" t="s">
        <v>3149</v>
      </c>
      <c r="AG1367" s="1" t="s">
        <v>3149</v>
      </c>
      <c r="AH1367" s="1" t="s">
        <v>169</v>
      </c>
    </row>
    <row r="1368" spans="1:34" ht="15">
      <c r="A1368">
        <v>126</v>
      </c>
      <c r="B1368" s="1" t="s">
        <v>26098</v>
      </c>
      <c r="C1368" s="1" t="s">
        <v>26099</v>
      </c>
      <c r="D1368" s="1" t="s">
        <v>221</v>
      </c>
      <c r="E1368" s="1" t="s">
        <v>24768</v>
      </c>
      <c r="F1368" s="1" t="s">
        <v>26100</v>
      </c>
      <c r="G1368" s="7">
        <v>41016</v>
      </c>
      <c r="H1368" s="1" t="s">
        <v>25</v>
      </c>
      <c r="I1368" s="1" t="s">
        <v>19547</v>
      </c>
      <c r="J1368" s="1" t="s">
        <v>22183</v>
      </c>
      <c r="K1368" s="1" t="s">
        <v>24068</v>
      </c>
      <c r="L1368" s="1" t="s">
        <v>22</v>
      </c>
      <c r="M1368" s="1" t="s">
        <v>25437</v>
      </c>
      <c r="N1368" s="1" t="s">
        <v>25437</v>
      </c>
      <c r="O1368" s="1" t="s">
        <v>2732</v>
      </c>
      <c r="P1368" s="7">
        <v>40203</v>
      </c>
      <c r="Q1368" s="1" t="s">
        <v>3894</v>
      </c>
      <c r="R1368" s="1" t="s">
        <v>24770</v>
      </c>
      <c r="S1368" s="1" t="s">
        <v>24</v>
      </c>
      <c r="T1368" s="1" t="s">
        <v>26101</v>
      </c>
      <c r="U1368" s="1" t="s">
        <v>26102</v>
      </c>
      <c r="V1368" s="1" t="s">
        <v>26103</v>
      </c>
      <c r="W1368" s="1" t="s">
        <v>26104</v>
      </c>
      <c r="X1368" s="339">
        <v>41016.664768518516</v>
      </c>
      <c r="Y1368" s="1" t="s">
        <v>25494</v>
      </c>
      <c r="Z1368" s="1" t="s">
        <v>7313</v>
      </c>
      <c r="AA1368" s="1" t="s">
        <v>11491</v>
      </c>
      <c r="AB1368" s="1" t="s">
        <v>3149</v>
      </c>
      <c r="AC1368" s="1" t="s">
        <v>25443</v>
      </c>
      <c r="AD1368" s="1" t="s">
        <v>25444</v>
      </c>
      <c r="AE1368" s="1" t="s">
        <v>3149</v>
      </c>
      <c r="AF1368" s="1" t="s">
        <v>3149</v>
      </c>
      <c r="AG1368" s="1" t="s">
        <v>3149</v>
      </c>
      <c r="AH1368" s="1" t="s">
        <v>169</v>
      </c>
    </row>
    <row r="1369" spans="1:34" ht="15">
      <c r="A1369">
        <v>127</v>
      </c>
      <c r="B1369" s="1" t="s">
        <v>23872</v>
      </c>
      <c r="C1369" s="1" t="s">
        <v>26105</v>
      </c>
      <c r="D1369" s="1" t="s">
        <v>221</v>
      </c>
      <c r="E1369" s="1" t="s">
        <v>24768</v>
      </c>
      <c r="F1369" s="1" t="s">
        <v>26106</v>
      </c>
      <c r="G1369" s="7">
        <v>40914</v>
      </c>
      <c r="H1369" s="1" t="s">
        <v>25</v>
      </c>
      <c r="I1369" s="1" t="s">
        <v>19547</v>
      </c>
      <c r="J1369" s="1" t="s">
        <v>19645</v>
      </c>
      <c r="K1369" s="1" t="s">
        <v>6132</v>
      </c>
      <c r="L1369" s="1" t="s">
        <v>83</v>
      </c>
      <c r="M1369" s="1" t="s">
        <v>25437</v>
      </c>
      <c r="N1369" s="1" t="s">
        <v>25437</v>
      </c>
      <c r="O1369" s="1" t="s">
        <v>212</v>
      </c>
      <c r="P1369" s="7">
        <v>40816</v>
      </c>
      <c r="Q1369" s="1" t="s">
        <v>3894</v>
      </c>
      <c r="R1369" s="1" t="s">
        <v>24739</v>
      </c>
      <c r="S1369" s="1" t="s">
        <v>24</v>
      </c>
      <c r="T1369" s="1" t="s">
        <v>23873</v>
      </c>
      <c r="U1369" s="1" t="s">
        <v>26107</v>
      </c>
      <c r="V1369" s="1" t="s">
        <v>26108</v>
      </c>
      <c r="W1369" s="1" t="s">
        <v>26109</v>
      </c>
      <c r="X1369" s="339">
        <v>40914.572048611109</v>
      </c>
      <c r="Y1369" s="1" t="s">
        <v>25450</v>
      </c>
      <c r="Z1369" s="1" t="s">
        <v>7313</v>
      </c>
      <c r="AA1369" s="1" t="s">
        <v>11491</v>
      </c>
      <c r="AB1369" s="1" t="s">
        <v>3149</v>
      </c>
      <c r="AC1369" s="1" t="s">
        <v>25443</v>
      </c>
      <c r="AD1369" s="1" t="s">
        <v>25444</v>
      </c>
      <c r="AE1369" s="1" t="s">
        <v>3149</v>
      </c>
      <c r="AF1369" s="1" t="s">
        <v>3149</v>
      </c>
      <c r="AG1369" s="1" t="s">
        <v>3149</v>
      </c>
      <c r="AH1369" s="1" t="s">
        <v>169</v>
      </c>
    </row>
    <row r="1370" spans="1:34" ht="15">
      <c r="A1370">
        <v>128</v>
      </c>
      <c r="B1370" s="1" t="s">
        <v>26110</v>
      </c>
      <c r="C1370" s="1" t="s">
        <v>26111</v>
      </c>
      <c r="D1370" s="1" t="s">
        <v>221</v>
      </c>
      <c r="E1370" s="1" t="s">
        <v>24768</v>
      </c>
      <c r="F1370" s="1" t="s">
        <v>26112</v>
      </c>
      <c r="G1370" s="7">
        <v>41130</v>
      </c>
      <c r="H1370" s="1" t="s">
        <v>25</v>
      </c>
      <c r="I1370" s="1" t="s">
        <v>19547</v>
      </c>
      <c r="J1370" s="1" t="s">
        <v>22114</v>
      </c>
      <c r="K1370" s="1" t="s">
        <v>25454</v>
      </c>
      <c r="L1370" s="1" t="s">
        <v>23976</v>
      </c>
      <c r="M1370" s="1" t="s">
        <v>25437</v>
      </c>
      <c r="N1370" s="1" t="s">
        <v>25437</v>
      </c>
      <c r="O1370" s="1" t="s">
        <v>26113</v>
      </c>
      <c r="P1370" s="7">
        <v>40879</v>
      </c>
      <c r="Q1370" s="1" t="s">
        <v>3894</v>
      </c>
      <c r="R1370" s="1" t="s">
        <v>24770</v>
      </c>
      <c r="S1370" s="1" t="s">
        <v>24</v>
      </c>
      <c r="T1370" s="1" t="s">
        <v>26114</v>
      </c>
      <c r="U1370" s="1" t="s">
        <v>26115</v>
      </c>
      <c r="V1370" s="1" t="s">
        <v>26116</v>
      </c>
      <c r="W1370" s="1" t="s">
        <v>26117</v>
      </c>
      <c r="X1370" s="339">
        <v>41177.460659722223</v>
      </c>
      <c r="Y1370" s="1" t="s">
        <v>25467</v>
      </c>
      <c r="Z1370" s="1" t="s">
        <v>7313</v>
      </c>
      <c r="AA1370" s="1" t="s">
        <v>11491</v>
      </c>
      <c r="AB1370" s="1" t="s">
        <v>3149</v>
      </c>
      <c r="AC1370" s="1" t="s">
        <v>25443</v>
      </c>
      <c r="AD1370" s="1" t="s">
        <v>25444</v>
      </c>
      <c r="AE1370" s="1" t="s">
        <v>3149</v>
      </c>
      <c r="AF1370" s="1" t="s">
        <v>3149</v>
      </c>
      <c r="AG1370" s="1" t="s">
        <v>3149</v>
      </c>
      <c r="AH1370" s="1" t="s">
        <v>169</v>
      </c>
    </row>
    <row r="1371" spans="1:34" ht="15">
      <c r="A1371">
        <v>129</v>
      </c>
      <c r="B1371" s="1" t="s">
        <v>26118</v>
      </c>
      <c r="C1371" s="1" t="s">
        <v>26119</v>
      </c>
      <c r="D1371" s="1" t="s">
        <v>221</v>
      </c>
      <c r="E1371" s="1" t="s">
        <v>24768</v>
      </c>
      <c r="F1371" s="1" t="s">
        <v>26120</v>
      </c>
      <c r="G1371" s="7">
        <v>41009</v>
      </c>
      <c r="H1371" s="1" t="s">
        <v>25</v>
      </c>
      <c r="I1371" s="1" t="s">
        <v>19547</v>
      </c>
      <c r="J1371" s="1" t="s">
        <v>22609</v>
      </c>
      <c r="K1371" s="1" t="s">
        <v>24068</v>
      </c>
      <c r="L1371" s="1" t="s">
        <v>199</v>
      </c>
      <c r="M1371" s="1" t="s">
        <v>25437</v>
      </c>
      <c r="N1371" s="1" t="s">
        <v>25437</v>
      </c>
      <c r="O1371" s="1" t="s">
        <v>2519</v>
      </c>
      <c r="P1371" s="7">
        <v>39804</v>
      </c>
      <c r="Q1371" s="1" t="s">
        <v>3894</v>
      </c>
      <c r="R1371" s="1" t="s">
        <v>24770</v>
      </c>
      <c r="S1371" s="1" t="s">
        <v>24</v>
      </c>
      <c r="T1371" s="1" t="s">
        <v>26121</v>
      </c>
      <c r="U1371" s="1" t="s">
        <v>26122</v>
      </c>
      <c r="V1371" s="1" t="s">
        <v>26123</v>
      </c>
      <c r="W1371" s="1" t="s">
        <v>26124</v>
      </c>
      <c r="X1371" s="339">
        <v>41009.643680555557</v>
      </c>
      <c r="Y1371" s="1" t="s">
        <v>25450</v>
      </c>
      <c r="Z1371" s="1" t="s">
        <v>7313</v>
      </c>
      <c r="AA1371" s="1" t="s">
        <v>11491</v>
      </c>
      <c r="AB1371" s="1" t="s">
        <v>3149</v>
      </c>
      <c r="AC1371" s="1" t="s">
        <v>25443</v>
      </c>
      <c r="AD1371" s="1" t="s">
        <v>25444</v>
      </c>
      <c r="AE1371" s="1" t="s">
        <v>3149</v>
      </c>
      <c r="AF1371" s="1" t="s">
        <v>3149</v>
      </c>
      <c r="AG1371" s="1" t="s">
        <v>3149</v>
      </c>
      <c r="AH1371" s="1" t="s">
        <v>28</v>
      </c>
    </row>
    <row r="1372" spans="1:34" ht="15">
      <c r="A1372">
        <v>130</v>
      </c>
      <c r="B1372" s="1" t="s">
        <v>24003</v>
      </c>
      <c r="C1372" s="1" t="s">
        <v>26125</v>
      </c>
      <c r="D1372" s="1" t="s">
        <v>221</v>
      </c>
      <c r="E1372" s="1" t="s">
        <v>24768</v>
      </c>
      <c r="F1372" s="1" t="s">
        <v>26126</v>
      </c>
      <c r="G1372" s="7">
        <v>40940</v>
      </c>
      <c r="H1372" s="1" t="s">
        <v>25</v>
      </c>
      <c r="I1372" s="1" t="s">
        <v>19547</v>
      </c>
      <c r="J1372" s="1" t="s">
        <v>22151</v>
      </c>
      <c r="K1372" s="1" t="s">
        <v>23879</v>
      </c>
      <c r="L1372" s="1" t="s">
        <v>22</v>
      </c>
      <c r="M1372" s="1" t="s">
        <v>25437</v>
      </c>
      <c r="N1372" s="1" t="s">
        <v>25437</v>
      </c>
      <c r="O1372" s="1" t="s">
        <v>2519</v>
      </c>
      <c r="P1372" s="7">
        <v>40889</v>
      </c>
      <c r="Q1372" s="1" t="s">
        <v>3894</v>
      </c>
      <c r="R1372" s="1" t="s">
        <v>24739</v>
      </c>
      <c r="S1372" s="1" t="s">
        <v>24</v>
      </c>
      <c r="T1372" s="1" t="s">
        <v>24004</v>
      </c>
      <c r="U1372" s="1" t="s">
        <v>26127</v>
      </c>
      <c r="V1372" s="1" t="s">
        <v>26128</v>
      </c>
      <c r="W1372" s="1" t="s">
        <v>26129</v>
      </c>
      <c r="X1372" s="339">
        <v>40940.57068287037</v>
      </c>
      <c r="Y1372" s="1" t="s">
        <v>25481</v>
      </c>
      <c r="Z1372" s="1" t="s">
        <v>7313</v>
      </c>
      <c r="AA1372" s="1" t="s">
        <v>11491</v>
      </c>
      <c r="AB1372" s="1" t="s">
        <v>3149</v>
      </c>
      <c r="AC1372" s="1" t="s">
        <v>25443</v>
      </c>
      <c r="AD1372" s="1" t="s">
        <v>25444</v>
      </c>
      <c r="AE1372" s="1" t="s">
        <v>3149</v>
      </c>
      <c r="AF1372" s="1" t="s">
        <v>3149</v>
      </c>
      <c r="AG1372" s="1" t="s">
        <v>3149</v>
      </c>
      <c r="AH1372" s="1" t="s">
        <v>169</v>
      </c>
    </row>
    <row r="1373" spans="1:34" ht="15">
      <c r="A1373">
        <v>131</v>
      </c>
      <c r="B1373" s="1" t="s">
        <v>26130</v>
      </c>
      <c r="C1373" s="1" t="s">
        <v>26131</v>
      </c>
      <c r="D1373" s="1" t="s">
        <v>221</v>
      </c>
      <c r="E1373" s="1" t="s">
        <v>24768</v>
      </c>
      <c r="F1373" s="1" t="s">
        <v>26132</v>
      </c>
      <c r="G1373" s="7">
        <v>41081</v>
      </c>
      <c r="H1373" s="1" t="s">
        <v>25</v>
      </c>
      <c r="I1373" s="1" t="s">
        <v>19547</v>
      </c>
      <c r="J1373" s="1" t="s">
        <v>19583</v>
      </c>
      <c r="K1373" s="1" t="s">
        <v>25547</v>
      </c>
      <c r="L1373" s="1" t="s">
        <v>2213</v>
      </c>
      <c r="M1373" s="1" t="s">
        <v>24737</v>
      </c>
      <c r="N1373" s="1" t="s">
        <v>24737</v>
      </c>
      <c r="O1373" s="1" t="s">
        <v>26133</v>
      </c>
      <c r="P1373" s="7">
        <v>40890</v>
      </c>
      <c r="Q1373" s="1" t="s">
        <v>3894</v>
      </c>
      <c r="R1373" s="1" t="s">
        <v>24739</v>
      </c>
      <c r="S1373" s="1" t="s">
        <v>24</v>
      </c>
      <c r="T1373" s="1" t="s">
        <v>26134</v>
      </c>
      <c r="U1373" s="1" t="s">
        <v>26135</v>
      </c>
      <c r="V1373" s="1" t="s">
        <v>26136</v>
      </c>
      <c r="W1373" s="1" t="s">
        <v>26137</v>
      </c>
      <c r="X1373" s="339">
        <v>41081.74590277778</v>
      </c>
      <c r="Y1373" s="1" t="s">
        <v>25494</v>
      </c>
      <c r="Z1373" s="1" t="s">
        <v>7313</v>
      </c>
      <c r="AA1373" s="1" t="s">
        <v>11491</v>
      </c>
      <c r="AB1373" s="1" t="s">
        <v>3149</v>
      </c>
      <c r="AC1373" s="1" t="s">
        <v>25443</v>
      </c>
      <c r="AD1373" s="1" t="s">
        <v>25444</v>
      </c>
      <c r="AE1373" s="1" t="s">
        <v>3149</v>
      </c>
      <c r="AF1373" s="1" t="s">
        <v>3149</v>
      </c>
      <c r="AG1373" s="1" t="s">
        <v>3149</v>
      </c>
      <c r="AH1373" s="1" t="s">
        <v>169</v>
      </c>
    </row>
    <row r="1374" spans="1:34" ht="15">
      <c r="A1374">
        <v>132</v>
      </c>
      <c r="B1374" s="1" t="s">
        <v>23874</v>
      </c>
      <c r="C1374" s="1" t="s">
        <v>26138</v>
      </c>
      <c r="D1374" s="1" t="s">
        <v>221</v>
      </c>
      <c r="E1374" s="1" t="s">
        <v>24768</v>
      </c>
      <c r="F1374" s="1" t="s">
        <v>26139</v>
      </c>
      <c r="G1374" s="7">
        <v>40913</v>
      </c>
      <c r="H1374" s="1" t="s">
        <v>25</v>
      </c>
      <c r="I1374" s="1" t="s">
        <v>19547</v>
      </c>
      <c r="J1374" s="1" t="s">
        <v>19644</v>
      </c>
      <c r="K1374" s="1" t="s">
        <v>6132</v>
      </c>
      <c r="L1374" s="1" t="s">
        <v>119</v>
      </c>
      <c r="M1374" s="1" t="s">
        <v>25437</v>
      </c>
      <c r="N1374" s="1" t="s">
        <v>25437</v>
      </c>
      <c r="O1374" s="1" t="s">
        <v>119</v>
      </c>
      <c r="P1374" s="7">
        <v>40784</v>
      </c>
      <c r="Q1374" s="1" t="s">
        <v>3894</v>
      </c>
      <c r="R1374" s="1" t="s">
        <v>24770</v>
      </c>
      <c r="S1374" s="1" t="s">
        <v>24</v>
      </c>
      <c r="T1374" s="1" t="s">
        <v>23875</v>
      </c>
      <c r="U1374" s="1" t="s">
        <v>26140</v>
      </c>
      <c r="V1374" s="1" t="s">
        <v>26141</v>
      </c>
      <c r="W1374" s="1" t="s">
        <v>26142</v>
      </c>
      <c r="X1374" s="339">
        <v>40913.570509259262</v>
      </c>
      <c r="Y1374" s="1" t="s">
        <v>25494</v>
      </c>
      <c r="Z1374" s="1" t="s">
        <v>7313</v>
      </c>
      <c r="AA1374" s="1" t="s">
        <v>11491</v>
      </c>
      <c r="AB1374" s="1" t="s">
        <v>3149</v>
      </c>
      <c r="AC1374" s="1" t="s">
        <v>25443</v>
      </c>
      <c r="AD1374" s="1" t="s">
        <v>25444</v>
      </c>
      <c r="AE1374" s="1" t="s">
        <v>3149</v>
      </c>
      <c r="AF1374" s="1" t="s">
        <v>3149</v>
      </c>
      <c r="AG1374" s="1" t="s">
        <v>3149</v>
      </c>
      <c r="AH1374" s="1" t="s">
        <v>169</v>
      </c>
    </row>
    <row r="1375" spans="1:34" ht="15">
      <c r="A1375">
        <v>133</v>
      </c>
      <c r="B1375" s="1" t="s">
        <v>26143</v>
      </c>
      <c r="C1375" s="1" t="s">
        <v>26144</v>
      </c>
      <c r="D1375" s="1" t="s">
        <v>221</v>
      </c>
      <c r="E1375" s="1" t="s">
        <v>24768</v>
      </c>
      <c r="F1375" s="1" t="s">
        <v>26145</v>
      </c>
      <c r="G1375" s="7">
        <v>41024</v>
      </c>
      <c r="H1375" s="1" t="s">
        <v>25</v>
      </c>
      <c r="I1375" s="1" t="s">
        <v>19547</v>
      </c>
      <c r="J1375" s="1" t="s">
        <v>22227</v>
      </c>
      <c r="K1375" s="1" t="s">
        <v>24068</v>
      </c>
      <c r="L1375" s="1" t="s">
        <v>811</v>
      </c>
      <c r="M1375" s="1" t="s">
        <v>25437</v>
      </c>
      <c r="N1375" s="1" t="s">
        <v>25437</v>
      </c>
      <c r="O1375" s="1" t="s">
        <v>2519</v>
      </c>
      <c r="P1375" s="7">
        <v>40869</v>
      </c>
      <c r="Q1375" s="1" t="s">
        <v>3894</v>
      </c>
      <c r="R1375" s="1" t="s">
        <v>24770</v>
      </c>
      <c r="S1375" s="1" t="s">
        <v>24</v>
      </c>
      <c r="T1375" s="1" t="s">
        <v>26146</v>
      </c>
      <c r="U1375" s="1" t="s">
        <v>26147</v>
      </c>
      <c r="V1375" s="1" t="s">
        <v>26148</v>
      </c>
      <c r="W1375" s="1" t="s">
        <v>26149</v>
      </c>
      <c r="X1375" s="339">
        <v>41024.586967592593</v>
      </c>
      <c r="Y1375" s="1" t="s">
        <v>25686</v>
      </c>
      <c r="Z1375" s="1" t="s">
        <v>7313</v>
      </c>
      <c r="AA1375" s="1" t="s">
        <v>11491</v>
      </c>
      <c r="AB1375" s="1" t="s">
        <v>3149</v>
      </c>
      <c r="AC1375" s="1" t="s">
        <v>25443</v>
      </c>
      <c r="AD1375" s="1" t="s">
        <v>25444</v>
      </c>
      <c r="AE1375" s="1" t="s">
        <v>3149</v>
      </c>
      <c r="AF1375" s="1" t="s">
        <v>3149</v>
      </c>
      <c r="AG1375" s="1" t="s">
        <v>3149</v>
      </c>
      <c r="AH1375" s="1" t="s">
        <v>28</v>
      </c>
    </row>
    <row r="1376" spans="1:34" ht="15">
      <c r="A1376">
        <v>134</v>
      </c>
      <c r="B1376" s="1" t="s">
        <v>24005</v>
      </c>
      <c r="C1376" s="1" t="s">
        <v>26150</v>
      </c>
      <c r="D1376" s="1" t="s">
        <v>221</v>
      </c>
      <c r="E1376" s="1" t="s">
        <v>24768</v>
      </c>
      <c r="F1376" s="1" t="s">
        <v>26151</v>
      </c>
      <c r="G1376" s="7">
        <v>40963</v>
      </c>
      <c r="H1376" s="1" t="s">
        <v>25</v>
      </c>
      <c r="I1376" s="1" t="s">
        <v>19547</v>
      </c>
      <c r="J1376" s="1" t="s">
        <v>19647</v>
      </c>
      <c r="K1376" s="1" t="s">
        <v>23879</v>
      </c>
      <c r="L1376" s="1" t="s">
        <v>21005</v>
      </c>
      <c r="M1376" s="1" t="s">
        <v>25437</v>
      </c>
      <c r="N1376" s="1" t="s">
        <v>25437</v>
      </c>
      <c r="O1376" s="1" t="s">
        <v>119</v>
      </c>
      <c r="P1376" s="7">
        <v>40882</v>
      </c>
      <c r="Q1376" s="1" t="s">
        <v>3894</v>
      </c>
      <c r="R1376" s="1" t="s">
        <v>24739</v>
      </c>
      <c r="S1376" s="1" t="s">
        <v>24</v>
      </c>
      <c r="T1376" s="1" t="s">
        <v>24006</v>
      </c>
      <c r="U1376" s="1" t="s">
        <v>26152</v>
      </c>
      <c r="V1376" s="1" t="s">
        <v>26153</v>
      </c>
      <c r="W1376" s="1" t="s">
        <v>26154</v>
      </c>
      <c r="X1376" s="339">
        <v>41228.858240740738</v>
      </c>
      <c r="Y1376" s="1" t="s">
        <v>25528</v>
      </c>
      <c r="Z1376" s="1" t="s">
        <v>7313</v>
      </c>
      <c r="AA1376" s="1" t="s">
        <v>11491</v>
      </c>
      <c r="AB1376" s="1" t="s">
        <v>3149</v>
      </c>
      <c r="AC1376" s="1" t="s">
        <v>25443</v>
      </c>
      <c r="AD1376" s="1" t="s">
        <v>25444</v>
      </c>
      <c r="AE1376" s="1" t="s">
        <v>3149</v>
      </c>
      <c r="AF1376" s="1" t="s">
        <v>3149</v>
      </c>
      <c r="AG1376" s="1" t="s">
        <v>3149</v>
      </c>
      <c r="AH1376" s="1" t="s">
        <v>169</v>
      </c>
    </row>
    <row r="1377" spans="1:34" ht="15">
      <c r="A1377">
        <v>135</v>
      </c>
      <c r="B1377" s="1" t="s">
        <v>24007</v>
      </c>
      <c r="C1377" s="1" t="s">
        <v>26155</v>
      </c>
      <c r="D1377" s="1" t="s">
        <v>221</v>
      </c>
      <c r="E1377" s="1" t="s">
        <v>24768</v>
      </c>
      <c r="F1377" s="1" t="s">
        <v>26156</v>
      </c>
      <c r="G1377" s="7">
        <v>40941</v>
      </c>
      <c r="H1377" s="1" t="s">
        <v>25</v>
      </c>
      <c r="I1377" s="1" t="s">
        <v>19547</v>
      </c>
      <c r="J1377" s="1" t="s">
        <v>22168</v>
      </c>
      <c r="K1377" s="1" t="s">
        <v>23879</v>
      </c>
      <c r="L1377" s="1" t="s">
        <v>20452</v>
      </c>
      <c r="M1377" s="1" t="s">
        <v>25437</v>
      </c>
      <c r="N1377" s="1" t="s">
        <v>25437</v>
      </c>
      <c r="O1377" s="1" t="s">
        <v>2519</v>
      </c>
      <c r="P1377" s="7">
        <v>40560</v>
      </c>
      <c r="Q1377" s="1" t="s">
        <v>3894</v>
      </c>
      <c r="R1377" s="1" t="s">
        <v>24739</v>
      </c>
      <c r="S1377" s="1" t="s">
        <v>24</v>
      </c>
      <c r="T1377" s="1" t="s">
        <v>24008</v>
      </c>
      <c r="U1377" s="1" t="s">
        <v>26157</v>
      </c>
      <c r="V1377" s="1" t="s">
        <v>26158</v>
      </c>
      <c r="W1377" s="1" t="s">
        <v>26159</v>
      </c>
      <c r="X1377" s="339">
        <v>40941.489849537036</v>
      </c>
      <c r="Y1377" s="1" t="s">
        <v>25494</v>
      </c>
      <c r="Z1377" s="1" t="s">
        <v>7313</v>
      </c>
      <c r="AA1377" s="1" t="s">
        <v>11491</v>
      </c>
      <c r="AB1377" s="1" t="s">
        <v>3149</v>
      </c>
      <c r="AC1377" s="1" t="s">
        <v>25443</v>
      </c>
      <c r="AD1377" s="1" t="s">
        <v>25444</v>
      </c>
      <c r="AE1377" s="1" t="s">
        <v>3149</v>
      </c>
      <c r="AF1377" s="1" t="s">
        <v>3149</v>
      </c>
      <c r="AG1377" s="1" t="s">
        <v>3149</v>
      </c>
      <c r="AH1377" s="1" t="s">
        <v>169</v>
      </c>
    </row>
    <row r="1378" spans="1:34" ht="15">
      <c r="A1378">
        <v>136</v>
      </c>
      <c r="B1378" s="1" t="s">
        <v>24009</v>
      </c>
      <c r="C1378" s="1" t="s">
        <v>26160</v>
      </c>
      <c r="D1378" s="1" t="s">
        <v>221</v>
      </c>
      <c r="E1378" s="1" t="s">
        <v>24768</v>
      </c>
      <c r="F1378" s="1" t="s">
        <v>26161</v>
      </c>
      <c r="G1378" s="7">
        <v>40941</v>
      </c>
      <c r="H1378" s="1" t="s">
        <v>25</v>
      </c>
      <c r="I1378" s="1" t="s">
        <v>19547</v>
      </c>
      <c r="J1378" s="1" t="s">
        <v>22609</v>
      </c>
      <c r="K1378" s="1" t="s">
        <v>23879</v>
      </c>
      <c r="L1378" s="1" t="s">
        <v>42</v>
      </c>
      <c r="M1378" s="1" t="s">
        <v>25437</v>
      </c>
      <c r="N1378" s="1" t="s">
        <v>25437</v>
      </c>
      <c r="O1378" s="1" t="s">
        <v>2294</v>
      </c>
      <c r="P1378" s="7">
        <v>39764</v>
      </c>
      <c r="Q1378" s="1" t="s">
        <v>3894</v>
      </c>
      <c r="R1378" s="1" t="s">
        <v>24739</v>
      </c>
      <c r="S1378" s="1" t="s">
        <v>24</v>
      </c>
      <c r="T1378" s="1" t="s">
        <v>24010</v>
      </c>
      <c r="U1378" s="1" t="s">
        <v>26162</v>
      </c>
      <c r="V1378" s="1" t="s">
        <v>26163</v>
      </c>
      <c r="W1378" s="1" t="s">
        <v>26164</v>
      </c>
      <c r="X1378" s="339">
        <v>40941.650011574071</v>
      </c>
      <c r="Y1378" s="1" t="s">
        <v>25467</v>
      </c>
      <c r="Z1378" s="1" t="s">
        <v>7313</v>
      </c>
      <c r="AA1378" s="1" t="s">
        <v>11491</v>
      </c>
      <c r="AB1378" s="1" t="s">
        <v>3149</v>
      </c>
      <c r="AC1378" s="1" t="s">
        <v>25443</v>
      </c>
      <c r="AD1378" s="1" t="s">
        <v>25444</v>
      </c>
      <c r="AE1378" s="1" t="s">
        <v>3149</v>
      </c>
      <c r="AF1378" s="1" t="s">
        <v>3149</v>
      </c>
      <c r="AG1378" s="1" t="s">
        <v>3149</v>
      </c>
      <c r="AH1378" s="1" t="s">
        <v>169</v>
      </c>
    </row>
    <row r="1379" spans="1:34" ht="15">
      <c r="A1379">
        <v>137</v>
      </c>
      <c r="B1379" s="1" t="s">
        <v>24011</v>
      </c>
      <c r="C1379" s="1" t="s">
        <v>26165</v>
      </c>
      <c r="D1379" s="1" t="s">
        <v>221</v>
      </c>
      <c r="E1379" s="1" t="s">
        <v>24768</v>
      </c>
      <c r="F1379" s="1" t="s">
        <v>26166</v>
      </c>
      <c r="G1379" s="7">
        <v>40956</v>
      </c>
      <c r="H1379" s="1" t="s">
        <v>25</v>
      </c>
      <c r="I1379" s="1" t="s">
        <v>19547</v>
      </c>
      <c r="J1379" s="1" t="s">
        <v>19572</v>
      </c>
      <c r="K1379" s="1" t="s">
        <v>23879</v>
      </c>
      <c r="L1379" s="1" t="s">
        <v>811</v>
      </c>
      <c r="M1379" s="1" t="s">
        <v>25437</v>
      </c>
      <c r="N1379" s="1" t="s">
        <v>25437</v>
      </c>
      <c r="O1379" s="1" t="s">
        <v>24013</v>
      </c>
      <c r="P1379" s="7">
        <v>40855</v>
      </c>
      <c r="Q1379" s="1" t="s">
        <v>3894</v>
      </c>
      <c r="R1379" s="1" t="s">
        <v>24739</v>
      </c>
      <c r="S1379" s="1" t="s">
        <v>24</v>
      </c>
      <c r="T1379" s="1" t="s">
        <v>24012</v>
      </c>
      <c r="U1379" s="1" t="s">
        <v>26167</v>
      </c>
      <c r="V1379" s="1" t="s">
        <v>26168</v>
      </c>
      <c r="W1379" s="1" t="s">
        <v>26169</v>
      </c>
      <c r="X1379" s="339">
        <v>40956.586643518516</v>
      </c>
      <c r="Y1379" s="1" t="s">
        <v>25481</v>
      </c>
      <c r="Z1379" s="1" t="s">
        <v>7313</v>
      </c>
      <c r="AA1379" s="1" t="s">
        <v>11491</v>
      </c>
      <c r="AB1379" s="1" t="s">
        <v>3149</v>
      </c>
      <c r="AC1379" s="1" t="s">
        <v>25443</v>
      </c>
      <c r="AD1379" s="1" t="s">
        <v>25444</v>
      </c>
      <c r="AE1379" s="1" t="s">
        <v>3149</v>
      </c>
      <c r="AF1379" s="1" t="s">
        <v>3149</v>
      </c>
      <c r="AG1379" s="1" t="s">
        <v>3149</v>
      </c>
      <c r="AH1379" s="1" t="s">
        <v>169</v>
      </c>
    </row>
    <row r="1380" spans="1:34" ht="15">
      <c r="A1380">
        <v>138</v>
      </c>
      <c r="B1380" s="1" t="s">
        <v>24014</v>
      </c>
      <c r="C1380" s="1" t="s">
        <v>26170</v>
      </c>
      <c r="D1380" s="1" t="s">
        <v>221</v>
      </c>
      <c r="E1380" s="1" t="s">
        <v>24768</v>
      </c>
      <c r="F1380" s="1" t="s">
        <v>26171</v>
      </c>
      <c r="G1380" s="7">
        <v>40955</v>
      </c>
      <c r="H1380" s="1" t="s">
        <v>25</v>
      </c>
      <c r="I1380" s="1" t="s">
        <v>19547</v>
      </c>
      <c r="J1380" s="1" t="s">
        <v>22183</v>
      </c>
      <c r="K1380" s="1" t="s">
        <v>23879</v>
      </c>
      <c r="L1380" s="1" t="s">
        <v>23976</v>
      </c>
      <c r="M1380" s="1" t="s">
        <v>25437</v>
      </c>
      <c r="N1380" s="1" t="s">
        <v>25437</v>
      </c>
      <c r="O1380" s="1" t="s">
        <v>2519</v>
      </c>
      <c r="P1380" s="7">
        <v>40794</v>
      </c>
      <c r="Q1380" s="1" t="s">
        <v>3894</v>
      </c>
      <c r="R1380" s="1" t="s">
        <v>24739</v>
      </c>
      <c r="S1380" s="1" t="s">
        <v>24</v>
      </c>
      <c r="T1380" s="1" t="s">
        <v>24015</v>
      </c>
      <c r="U1380" s="1" t="s">
        <v>26172</v>
      </c>
      <c r="V1380" s="1" t="s">
        <v>26173</v>
      </c>
      <c r="W1380" s="1" t="s">
        <v>26174</v>
      </c>
      <c r="X1380" s="339">
        <v>40955.53769675926</v>
      </c>
      <c r="Y1380" s="1" t="s">
        <v>25450</v>
      </c>
      <c r="Z1380" s="1" t="s">
        <v>7313</v>
      </c>
      <c r="AA1380" s="1" t="s">
        <v>11491</v>
      </c>
      <c r="AB1380" s="1" t="s">
        <v>3149</v>
      </c>
      <c r="AC1380" s="1" t="s">
        <v>25443</v>
      </c>
      <c r="AD1380" s="1" t="s">
        <v>25444</v>
      </c>
      <c r="AE1380" s="1" t="s">
        <v>3149</v>
      </c>
      <c r="AF1380" s="1" t="s">
        <v>3149</v>
      </c>
      <c r="AG1380" s="1" t="s">
        <v>3149</v>
      </c>
      <c r="AH1380" s="1" t="s">
        <v>169</v>
      </c>
    </row>
    <row r="1381" spans="1:34" ht="15">
      <c r="A1381">
        <v>139</v>
      </c>
      <c r="B1381" s="1" t="s">
        <v>26175</v>
      </c>
      <c r="C1381" s="1" t="s">
        <v>26176</v>
      </c>
      <c r="D1381" s="1" t="s">
        <v>221</v>
      </c>
      <c r="E1381" s="1" t="s">
        <v>24768</v>
      </c>
      <c r="F1381" s="1" t="s">
        <v>26177</v>
      </c>
      <c r="G1381" s="7">
        <v>41249</v>
      </c>
      <c r="H1381" s="1" t="s">
        <v>25</v>
      </c>
      <c r="I1381" s="1" t="s">
        <v>19547</v>
      </c>
      <c r="J1381" s="1" t="s">
        <v>22294</v>
      </c>
      <c r="K1381" s="1" t="s">
        <v>25503</v>
      </c>
      <c r="L1381" s="1" t="s">
        <v>199</v>
      </c>
      <c r="M1381" s="1" t="s">
        <v>25437</v>
      </c>
      <c r="N1381" s="1" t="s">
        <v>25437</v>
      </c>
      <c r="O1381" s="1" t="s">
        <v>2519</v>
      </c>
      <c r="P1381" s="7">
        <v>40884</v>
      </c>
      <c r="Q1381" s="1" t="s">
        <v>3894</v>
      </c>
      <c r="R1381" s="1" t="s">
        <v>24739</v>
      </c>
      <c r="S1381" s="1" t="s">
        <v>24</v>
      </c>
      <c r="T1381" s="1" t="s">
        <v>26178</v>
      </c>
      <c r="U1381" s="1" t="s">
        <v>26179</v>
      </c>
      <c r="V1381" s="1" t="s">
        <v>26180</v>
      </c>
      <c r="W1381" s="1" t="s">
        <v>26181</v>
      </c>
      <c r="X1381" s="339">
        <v>41249.732083333336</v>
      </c>
      <c r="Y1381" s="1" t="s">
        <v>25450</v>
      </c>
      <c r="Z1381" s="1" t="s">
        <v>7313</v>
      </c>
      <c r="AA1381" s="1" t="s">
        <v>11491</v>
      </c>
      <c r="AB1381" s="1" t="s">
        <v>3149</v>
      </c>
      <c r="AC1381" s="1" t="s">
        <v>25443</v>
      </c>
      <c r="AD1381" s="1" t="s">
        <v>25444</v>
      </c>
      <c r="AE1381" s="1" t="s">
        <v>3149</v>
      </c>
      <c r="AF1381" s="1" t="s">
        <v>3149</v>
      </c>
      <c r="AG1381" s="1" t="s">
        <v>3149</v>
      </c>
      <c r="AH1381" s="1" t="s">
        <v>169</v>
      </c>
    </row>
    <row r="1382" spans="1:34" ht="15">
      <c r="A1382">
        <v>140</v>
      </c>
      <c r="B1382" s="1" t="s">
        <v>24016</v>
      </c>
      <c r="C1382" s="1" t="s">
        <v>26182</v>
      </c>
      <c r="D1382" s="1" t="s">
        <v>221</v>
      </c>
      <c r="E1382" s="1" t="s">
        <v>24768</v>
      </c>
      <c r="F1382" s="1" t="s">
        <v>26183</v>
      </c>
      <c r="G1382" s="7">
        <v>40939</v>
      </c>
      <c r="H1382" s="1" t="s">
        <v>25</v>
      </c>
      <c r="I1382" s="1" t="s">
        <v>19547</v>
      </c>
      <c r="J1382" s="1" t="s">
        <v>22297</v>
      </c>
      <c r="K1382" s="1" t="s">
        <v>23879</v>
      </c>
      <c r="L1382" s="1" t="s">
        <v>22</v>
      </c>
      <c r="M1382" s="1" t="s">
        <v>25437</v>
      </c>
      <c r="N1382" s="1" t="s">
        <v>25437</v>
      </c>
      <c r="O1382" s="1" t="s">
        <v>26184</v>
      </c>
      <c r="P1382" s="7">
        <v>40907</v>
      </c>
      <c r="Q1382" s="1" t="s">
        <v>3894</v>
      </c>
      <c r="R1382" s="1" t="s">
        <v>24770</v>
      </c>
      <c r="S1382" s="1" t="s">
        <v>24</v>
      </c>
      <c r="T1382" s="1" t="s">
        <v>22627</v>
      </c>
      <c r="U1382" s="1" t="s">
        <v>26185</v>
      </c>
      <c r="V1382" s="1" t="s">
        <v>26186</v>
      </c>
      <c r="W1382" s="1" t="s">
        <v>26187</v>
      </c>
      <c r="X1382" s="339">
        <v>41283.865717592591</v>
      </c>
      <c r="Y1382" s="1" t="s">
        <v>25574</v>
      </c>
      <c r="Z1382" s="1" t="s">
        <v>7313</v>
      </c>
      <c r="AA1382" s="1" t="s">
        <v>11491</v>
      </c>
      <c r="AB1382" s="1" t="s">
        <v>3149</v>
      </c>
      <c r="AC1382" s="1" t="s">
        <v>25443</v>
      </c>
      <c r="AD1382" s="1" t="s">
        <v>25444</v>
      </c>
      <c r="AE1382" s="1" t="s">
        <v>3149</v>
      </c>
      <c r="AF1382" s="1" t="s">
        <v>3149</v>
      </c>
      <c r="AG1382" s="1" t="s">
        <v>3149</v>
      </c>
      <c r="AH1382" s="1" t="s">
        <v>28</v>
      </c>
    </row>
    <row r="1383" spans="1:34" ht="15">
      <c r="A1383">
        <v>141</v>
      </c>
      <c r="B1383" s="1" t="s">
        <v>26188</v>
      </c>
      <c r="C1383" s="1" t="s">
        <v>26189</v>
      </c>
      <c r="D1383" s="1" t="s">
        <v>221</v>
      </c>
      <c r="E1383" s="1" t="s">
        <v>24768</v>
      </c>
      <c r="F1383" s="1" t="s">
        <v>26190</v>
      </c>
      <c r="G1383" s="7">
        <v>41079</v>
      </c>
      <c r="H1383" s="1" t="s">
        <v>25</v>
      </c>
      <c r="I1383" s="1" t="s">
        <v>19547</v>
      </c>
      <c r="J1383" s="1" t="s">
        <v>22297</v>
      </c>
      <c r="K1383" s="1" t="s">
        <v>25547</v>
      </c>
      <c r="L1383" s="1" t="s">
        <v>42</v>
      </c>
      <c r="M1383" s="1" t="s">
        <v>25437</v>
      </c>
      <c r="N1383" s="1" t="s">
        <v>25437</v>
      </c>
      <c r="O1383" s="1" t="s">
        <v>128</v>
      </c>
      <c r="P1383" s="7">
        <v>40864</v>
      </c>
      <c r="Q1383" s="1" t="s">
        <v>3894</v>
      </c>
      <c r="R1383" s="1" t="s">
        <v>24770</v>
      </c>
      <c r="S1383" s="1" t="s">
        <v>24</v>
      </c>
      <c r="T1383" s="1" t="s">
        <v>26191</v>
      </c>
      <c r="U1383" s="1" t="s">
        <v>26192</v>
      </c>
      <c r="V1383" s="1" t="s">
        <v>26193</v>
      </c>
      <c r="W1383" s="1" t="s">
        <v>26194</v>
      </c>
      <c r="X1383" s="339">
        <v>41079.621400462966</v>
      </c>
      <c r="Y1383" s="1" t="s">
        <v>25467</v>
      </c>
      <c r="Z1383" s="1" t="s">
        <v>7313</v>
      </c>
      <c r="AA1383" s="1" t="s">
        <v>11491</v>
      </c>
      <c r="AB1383" s="1" t="s">
        <v>3149</v>
      </c>
      <c r="AC1383" s="1" t="s">
        <v>25443</v>
      </c>
      <c r="AD1383" s="1" t="s">
        <v>25444</v>
      </c>
      <c r="AE1383" s="1" t="s">
        <v>3149</v>
      </c>
      <c r="AF1383" s="1" t="s">
        <v>3149</v>
      </c>
      <c r="AG1383" s="1" t="s">
        <v>3149</v>
      </c>
      <c r="AH1383" s="1" t="s">
        <v>28</v>
      </c>
    </row>
    <row r="1384" spans="1:34" ht="15">
      <c r="A1384">
        <v>142</v>
      </c>
      <c r="B1384" s="1" t="s">
        <v>26195</v>
      </c>
      <c r="C1384" s="1" t="s">
        <v>26196</v>
      </c>
      <c r="D1384" s="1" t="s">
        <v>221</v>
      </c>
      <c r="E1384" s="1" t="s">
        <v>24768</v>
      </c>
      <c r="F1384" s="1" t="s">
        <v>26197</v>
      </c>
      <c r="G1384" s="7">
        <v>41004</v>
      </c>
      <c r="H1384" s="1" t="s">
        <v>25</v>
      </c>
      <c r="I1384" s="1" t="s">
        <v>19547</v>
      </c>
      <c r="J1384" s="1" t="s">
        <v>22294</v>
      </c>
      <c r="K1384" s="1" t="s">
        <v>24068</v>
      </c>
      <c r="L1384" s="1" t="s">
        <v>19557</v>
      </c>
      <c r="M1384" s="1" t="s">
        <v>25437</v>
      </c>
      <c r="N1384" s="1" t="s">
        <v>25437</v>
      </c>
      <c r="O1384" s="1" t="s">
        <v>3514</v>
      </c>
      <c r="P1384" s="7">
        <v>40893</v>
      </c>
      <c r="Q1384" s="1" t="s">
        <v>3894</v>
      </c>
      <c r="R1384" s="1" t="s">
        <v>24739</v>
      </c>
      <c r="S1384" s="1" t="s">
        <v>24</v>
      </c>
      <c r="T1384" s="1" t="s">
        <v>26198</v>
      </c>
      <c r="U1384" s="1" t="s">
        <v>26199</v>
      </c>
      <c r="V1384" s="1" t="s">
        <v>26200</v>
      </c>
      <c r="W1384" s="1" t="s">
        <v>26201</v>
      </c>
      <c r="X1384" s="339">
        <v>41004.457604166666</v>
      </c>
      <c r="Y1384" s="1" t="s">
        <v>25442</v>
      </c>
      <c r="Z1384" s="1" t="s">
        <v>7313</v>
      </c>
      <c r="AA1384" s="1" t="s">
        <v>11491</v>
      </c>
      <c r="AB1384" s="1" t="s">
        <v>3149</v>
      </c>
      <c r="AC1384" s="1" t="s">
        <v>25443</v>
      </c>
      <c r="AD1384" s="1" t="s">
        <v>25444</v>
      </c>
      <c r="AE1384" s="1" t="s">
        <v>3149</v>
      </c>
      <c r="AF1384" s="1" t="s">
        <v>3149</v>
      </c>
      <c r="AG1384" s="1" t="s">
        <v>3149</v>
      </c>
      <c r="AH1384" s="1" t="s">
        <v>169</v>
      </c>
    </row>
    <row r="1385" spans="1:34" ht="15">
      <c r="A1385">
        <v>143</v>
      </c>
      <c r="B1385" s="1" t="s">
        <v>26202</v>
      </c>
      <c r="C1385" s="1" t="s">
        <v>26203</v>
      </c>
      <c r="D1385" s="1" t="s">
        <v>221</v>
      </c>
      <c r="E1385" s="1" t="s">
        <v>24768</v>
      </c>
      <c r="F1385" s="1" t="s">
        <v>26204</v>
      </c>
      <c r="G1385" s="7">
        <v>41037</v>
      </c>
      <c r="H1385" s="1" t="s">
        <v>25</v>
      </c>
      <c r="I1385" s="1" t="s">
        <v>19547</v>
      </c>
      <c r="J1385" s="1" t="s">
        <v>19644</v>
      </c>
      <c r="K1385" s="1" t="s">
        <v>24068</v>
      </c>
      <c r="L1385" s="1" t="s">
        <v>199</v>
      </c>
      <c r="M1385" s="1" t="s">
        <v>25437</v>
      </c>
      <c r="N1385" s="1" t="s">
        <v>25437</v>
      </c>
      <c r="O1385" s="1" t="s">
        <v>2519</v>
      </c>
      <c r="P1385" s="7">
        <v>40170</v>
      </c>
      <c r="Q1385" s="1" t="s">
        <v>3894</v>
      </c>
      <c r="R1385" s="1" t="s">
        <v>24739</v>
      </c>
      <c r="S1385" s="1" t="s">
        <v>24</v>
      </c>
      <c r="T1385" s="1" t="s">
        <v>26205</v>
      </c>
      <c r="U1385" s="1" t="s">
        <v>26206</v>
      </c>
      <c r="V1385" s="1" t="s">
        <v>26207</v>
      </c>
      <c r="W1385" s="1" t="s">
        <v>26208</v>
      </c>
      <c r="X1385" s="339">
        <v>41037.58090277778</v>
      </c>
      <c r="Y1385" s="1" t="s">
        <v>25481</v>
      </c>
      <c r="Z1385" s="1" t="s">
        <v>7313</v>
      </c>
      <c r="AA1385" s="1" t="s">
        <v>11491</v>
      </c>
      <c r="AB1385" s="1" t="s">
        <v>3149</v>
      </c>
      <c r="AC1385" s="1" t="s">
        <v>25443</v>
      </c>
      <c r="AD1385" s="1" t="s">
        <v>25444</v>
      </c>
      <c r="AE1385" s="1" t="s">
        <v>3149</v>
      </c>
      <c r="AF1385" s="1" t="s">
        <v>3149</v>
      </c>
      <c r="AG1385" s="1" t="s">
        <v>3149</v>
      </c>
      <c r="AH1385" s="1" t="s">
        <v>169</v>
      </c>
    </row>
    <row r="1386" spans="1:34" ht="15">
      <c r="A1386">
        <v>144</v>
      </c>
      <c r="B1386" s="1" t="s">
        <v>24018</v>
      </c>
      <c r="C1386" s="1" t="s">
        <v>26209</v>
      </c>
      <c r="D1386" s="1" t="s">
        <v>221</v>
      </c>
      <c r="E1386" s="1" t="s">
        <v>24768</v>
      </c>
      <c r="F1386" s="1" t="s">
        <v>26210</v>
      </c>
      <c r="G1386" s="7">
        <v>40960</v>
      </c>
      <c r="H1386" s="1" t="s">
        <v>25</v>
      </c>
      <c r="I1386" s="1" t="s">
        <v>19547</v>
      </c>
      <c r="J1386" s="1" t="s">
        <v>22215</v>
      </c>
      <c r="K1386" s="1" t="s">
        <v>23879</v>
      </c>
      <c r="L1386" s="1" t="s">
        <v>22</v>
      </c>
      <c r="M1386" s="1" t="s">
        <v>25437</v>
      </c>
      <c r="N1386" s="1" t="s">
        <v>25437</v>
      </c>
      <c r="O1386" s="1" t="s">
        <v>2519</v>
      </c>
      <c r="P1386" s="7">
        <v>40694</v>
      </c>
      <c r="Q1386" s="1" t="s">
        <v>3894</v>
      </c>
      <c r="R1386" s="1" t="s">
        <v>24739</v>
      </c>
      <c r="S1386" s="1" t="s">
        <v>24</v>
      </c>
      <c r="T1386" s="1" t="s">
        <v>24019</v>
      </c>
      <c r="U1386" s="1" t="s">
        <v>26211</v>
      </c>
      <c r="V1386" s="1" t="s">
        <v>26212</v>
      </c>
      <c r="W1386" s="1" t="s">
        <v>26213</v>
      </c>
      <c r="X1386" s="339">
        <v>40960.615590277775</v>
      </c>
      <c r="Y1386" s="1" t="s">
        <v>25459</v>
      </c>
      <c r="Z1386" s="1" t="s">
        <v>7313</v>
      </c>
      <c r="AA1386" s="1" t="s">
        <v>11491</v>
      </c>
      <c r="AB1386" s="1" t="s">
        <v>3149</v>
      </c>
      <c r="AC1386" s="1" t="s">
        <v>25443</v>
      </c>
      <c r="AD1386" s="1" t="s">
        <v>25444</v>
      </c>
      <c r="AE1386" s="1" t="s">
        <v>3149</v>
      </c>
      <c r="AF1386" s="1" t="s">
        <v>3149</v>
      </c>
      <c r="AG1386" s="1" t="s">
        <v>3149</v>
      </c>
      <c r="AH1386" s="1" t="s">
        <v>28</v>
      </c>
    </row>
    <row r="1387" spans="1:34" ht="15">
      <c r="A1387">
        <v>145</v>
      </c>
      <c r="B1387" s="1" t="s">
        <v>24020</v>
      </c>
      <c r="C1387" s="1" t="s">
        <v>26214</v>
      </c>
      <c r="D1387" s="1" t="s">
        <v>221</v>
      </c>
      <c r="E1387" s="1" t="s">
        <v>24768</v>
      </c>
      <c r="F1387" s="1" t="s">
        <v>26215</v>
      </c>
      <c r="G1387" s="7">
        <v>40940</v>
      </c>
      <c r="H1387" s="1" t="s">
        <v>25</v>
      </c>
      <c r="I1387" s="1" t="s">
        <v>19547</v>
      </c>
      <c r="J1387" s="1" t="s">
        <v>19583</v>
      </c>
      <c r="K1387" s="1" t="s">
        <v>23879</v>
      </c>
      <c r="L1387" s="1" t="s">
        <v>811</v>
      </c>
      <c r="M1387" s="1" t="s">
        <v>25437</v>
      </c>
      <c r="N1387" s="1" t="s">
        <v>25437</v>
      </c>
      <c r="O1387" s="1" t="s">
        <v>24022</v>
      </c>
      <c r="P1387" s="7">
        <v>40817</v>
      </c>
      <c r="Q1387" s="1" t="s">
        <v>3894</v>
      </c>
      <c r="R1387" s="1" t="s">
        <v>24739</v>
      </c>
      <c r="S1387" s="1" t="s">
        <v>24</v>
      </c>
      <c r="T1387" s="1" t="s">
        <v>24021</v>
      </c>
      <c r="U1387" s="1" t="s">
        <v>26216</v>
      </c>
      <c r="V1387" s="1" t="s">
        <v>26217</v>
      </c>
      <c r="W1387" s="1" t="s">
        <v>26218</v>
      </c>
      <c r="X1387" s="339">
        <v>40940.620694444442</v>
      </c>
      <c r="Y1387" s="1" t="s">
        <v>25566</v>
      </c>
      <c r="Z1387" s="1" t="s">
        <v>7313</v>
      </c>
      <c r="AA1387" s="1" t="s">
        <v>11491</v>
      </c>
      <c r="AB1387" s="1" t="s">
        <v>3149</v>
      </c>
      <c r="AC1387" s="1" t="s">
        <v>25443</v>
      </c>
      <c r="AD1387" s="1" t="s">
        <v>25444</v>
      </c>
      <c r="AE1387" s="1" t="s">
        <v>3149</v>
      </c>
      <c r="AF1387" s="1" t="s">
        <v>3149</v>
      </c>
      <c r="AG1387" s="1" t="s">
        <v>3149</v>
      </c>
      <c r="AH1387" s="1" t="s">
        <v>169</v>
      </c>
    </row>
    <row r="1388" spans="1:34" ht="15">
      <c r="A1388">
        <v>146</v>
      </c>
      <c r="B1388" s="1" t="s">
        <v>24023</v>
      </c>
      <c r="C1388" s="1" t="s">
        <v>26219</v>
      </c>
      <c r="D1388" s="1" t="s">
        <v>221</v>
      </c>
      <c r="E1388" s="1" t="s">
        <v>24768</v>
      </c>
      <c r="F1388" s="1" t="s">
        <v>26220</v>
      </c>
      <c r="G1388" s="7">
        <v>40940</v>
      </c>
      <c r="H1388" s="1" t="s">
        <v>25</v>
      </c>
      <c r="I1388" s="1" t="s">
        <v>19547</v>
      </c>
      <c r="J1388" s="1" t="s">
        <v>20465</v>
      </c>
      <c r="K1388" s="1" t="s">
        <v>23879</v>
      </c>
      <c r="L1388" s="1" t="s">
        <v>811</v>
      </c>
      <c r="M1388" s="1" t="s">
        <v>25437</v>
      </c>
      <c r="N1388" s="1" t="s">
        <v>25437</v>
      </c>
      <c r="O1388" s="1" t="s">
        <v>24024</v>
      </c>
      <c r="P1388" s="7">
        <v>40817</v>
      </c>
      <c r="Q1388" s="1" t="s">
        <v>3894</v>
      </c>
      <c r="R1388" s="1" t="s">
        <v>24739</v>
      </c>
      <c r="S1388" s="1" t="s">
        <v>24</v>
      </c>
      <c r="T1388" s="1" t="s">
        <v>24021</v>
      </c>
      <c r="U1388" s="1" t="s">
        <v>26216</v>
      </c>
      <c r="V1388" s="1" t="s">
        <v>26217</v>
      </c>
      <c r="W1388" s="1" t="s">
        <v>26218</v>
      </c>
      <c r="X1388" s="339">
        <v>40940.620219907411</v>
      </c>
      <c r="Y1388" s="1" t="s">
        <v>25566</v>
      </c>
      <c r="Z1388" s="1" t="s">
        <v>7313</v>
      </c>
      <c r="AA1388" s="1" t="s">
        <v>25578</v>
      </c>
      <c r="AB1388" s="1" t="s">
        <v>25630</v>
      </c>
      <c r="AC1388" s="1" t="s">
        <v>25443</v>
      </c>
      <c r="AD1388" s="1" t="s">
        <v>25444</v>
      </c>
      <c r="AE1388" s="1" t="s">
        <v>3149</v>
      </c>
      <c r="AF1388" s="1" t="s">
        <v>25631</v>
      </c>
      <c r="AG1388" s="1" t="s">
        <v>3149</v>
      </c>
      <c r="AH1388" s="1" t="s">
        <v>169</v>
      </c>
    </row>
    <row r="1389" spans="1:34" ht="15">
      <c r="A1389">
        <v>147</v>
      </c>
      <c r="B1389" s="1" t="s">
        <v>26221</v>
      </c>
      <c r="C1389" s="1" t="s">
        <v>26222</v>
      </c>
      <c r="D1389" s="1" t="s">
        <v>221</v>
      </c>
      <c r="E1389" s="1" t="s">
        <v>24768</v>
      </c>
      <c r="F1389" s="1" t="s">
        <v>26223</v>
      </c>
      <c r="G1389" s="7">
        <v>41050</v>
      </c>
      <c r="H1389" s="1" t="s">
        <v>25</v>
      </c>
      <c r="I1389" s="1" t="s">
        <v>19547</v>
      </c>
      <c r="J1389" s="1" t="s">
        <v>22393</v>
      </c>
      <c r="K1389" s="1" t="s">
        <v>25547</v>
      </c>
      <c r="L1389" s="1" t="s">
        <v>42</v>
      </c>
      <c r="M1389" s="1" t="s">
        <v>25437</v>
      </c>
      <c r="N1389" s="1" t="s">
        <v>25437</v>
      </c>
      <c r="O1389" s="1" t="s">
        <v>2519</v>
      </c>
      <c r="P1389" s="7">
        <v>40861</v>
      </c>
      <c r="Q1389" s="1" t="s">
        <v>3894</v>
      </c>
      <c r="R1389" s="1" t="s">
        <v>24739</v>
      </c>
      <c r="S1389" s="1" t="s">
        <v>24</v>
      </c>
      <c r="T1389" s="1" t="s">
        <v>26224</v>
      </c>
      <c r="U1389" s="1" t="s">
        <v>26225</v>
      </c>
      <c r="V1389" s="1" t="s">
        <v>26226</v>
      </c>
      <c r="W1389" s="1" t="s">
        <v>26227</v>
      </c>
      <c r="X1389" s="339">
        <v>41050.640127314815</v>
      </c>
      <c r="Y1389" s="1" t="s">
        <v>25442</v>
      </c>
      <c r="Z1389" s="1" t="s">
        <v>7313</v>
      </c>
      <c r="AA1389" s="1" t="s">
        <v>11491</v>
      </c>
      <c r="AB1389" s="1" t="s">
        <v>3149</v>
      </c>
      <c r="AC1389" s="1" t="s">
        <v>25443</v>
      </c>
      <c r="AD1389" s="1" t="s">
        <v>25444</v>
      </c>
      <c r="AE1389" s="1" t="s">
        <v>3149</v>
      </c>
      <c r="AF1389" s="1" t="s">
        <v>3149</v>
      </c>
      <c r="AG1389" s="1" t="s">
        <v>3149</v>
      </c>
      <c r="AH1389" s="1" t="s">
        <v>28</v>
      </c>
    </row>
    <row r="1390" spans="1:34" ht="15">
      <c r="A1390">
        <v>148</v>
      </c>
      <c r="B1390" s="1" t="s">
        <v>26228</v>
      </c>
      <c r="C1390" s="1" t="s">
        <v>26229</v>
      </c>
      <c r="D1390" s="1" t="s">
        <v>221</v>
      </c>
      <c r="E1390" s="1" t="s">
        <v>24768</v>
      </c>
      <c r="F1390" s="1" t="s">
        <v>26230</v>
      </c>
      <c r="G1390" s="7">
        <v>40989</v>
      </c>
      <c r="H1390" s="1" t="s">
        <v>25</v>
      </c>
      <c r="I1390" s="1" t="s">
        <v>19547</v>
      </c>
      <c r="J1390" s="1" t="s">
        <v>20451</v>
      </c>
      <c r="K1390" s="1" t="s">
        <v>24068</v>
      </c>
      <c r="L1390" s="1" t="s">
        <v>22</v>
      </c>
      <c r="M1390" s="1" t="s">
        <v>25437</v>
      </c>
      <c r="N1390" s="1" t="s">
        <v>25437</v>
      </c>
      <c r="O1390" s="1" t="s">
        <v>26231</v>
      </c>
      <c r="P1390" s="7">
        <v>39931</v>
      </c>
      <c r="Q1390" s="1" t="s">
        <v>3894</v>
      </c>
      <c r="R1390" s="1" t="s">
        <v>24770</v>
      </c>
      <c r="S1390" s="1" t="s">
        <v>24</v>
      </c>
      <c r="T1390" s="1" t="s">
        <v>25477</v>
      </c>
      <c r="U1390" s="1" t="s">
        <v>25478</v>
      </c>
      <c r="V1390" s="1" t="s">
        <v>25479</v>
      </c>
      <c r="W1390" s="1" t="s">
        <v>25480</v>
      </c>
      <c r="X1390" s="339">
        <v>40989.587384259263</v>
      </c>
      <c r="Y1390" s="1" t="s">
        <v>25481</v>
      </c>
      <c r="Z1390" s="1" t="s">
        <v>7313</v>
      </c>
      <c r="AA1390" s="1" t="s">
        <v>25578</v>
      </c>
      <c r="AB1390" s="1" t="s">
        <v>25630</v>
      </c>
      <c r="AC1390" s="1" t="s">
        <v>25443</v>
      </c>
      <c r="AD1390" s="1" t="s">
        <v>25444</v>
      </c>
      <c r="AE1390" s="1" t="s">
        <v>3149</v>
      </c>
      <c r="AF1390" s="1" t="s">
        <v>25631</v>
      </c>
      <c r="AG1390" s="1" t="s">
        <v>3149</v>
      </c>
      <c r="AH1390" s="1" t="s">
        <v>28</v>
      </c>
    </row>
    <row r="1391" spans="1:34" ht="15">
      <c r="A1391">
        <v>149</v>
      </c>
      <c r="B1391" s="1" t="s">
        <v>26232</v>
      </c>
      <c r="C1391" s="1" t="s">
        <v>26233</v>
      </c>
      <c r="D1391" s="1" t="s">
        <v>221</v>
      </c>
      <c r="E1391" s="1" t="s">
        <v>24768</v>
      </c>
      <c r="F1391" s="1" t="s">
        <v>26234</v>
      </c>
      <c r="G1391" s="7">
        <v>41067</v>
      </c>
      <c r="H1391" s="1" t="s">
        <v>25</v>
      </c>
      <c r="I1391" s="1" t="s">
        <v>19547</v>
      </c>
      <c r="J1391" s="1" t="s">
        <v>20451</v>
      </c>
      <c r="K1391" s="1" t="s">
        <v>25547</v>
      </c>
      <c r="L1391" s="1" t="s">
        <v>199</v>
      </c>
      <c r="M1391" s="1" t="s">
        <v>25437</v>
      </c>
      <c r="N1391" s="1" t="s">
        <v>25437</v>
      </c>
      <c r="O1391" s="1" t="s">
        <v>2519</v>
      </c>
      <c r="P1391" s="7">
        <v>39553</v>
      </c>
      <c r="Q1391" s="1" t="s">
        <v>3894</v>
      </c>
      <c r="R1391" s="1" t="s">
        <v>24770</v>
      </c>
      <c r="S1391" s="1" t="s">
        <v>24</v>
      </c>
      <c r="T1391" s="1" t="s">
        <v>26235</v>
      </c>
      <c r="U1391" s="1" t="s">
        <v>26236</v>
      </c>
      <c r="V1391" s="1" t="s">
        <v>26237</v>
      </c>
      <c r="W1391" s="1" t="s">
        <v>26238</v>
      </c>
      <c r="X1391" s="339">
        <v>41067.689270833333</v>
      </c>
      <c r="Y1391" s="1" t="s">
        <v>25481</v>
      </c>
      <c r="Z1391" s="1" t="s">
        <v>7313</v>
      </c>
      <c r="AA1391" s="1" t="s">
        <v>11491</v>
      </c>
      <c r="AB1391" s="1" t="s">
        <v>3149</v>
      </c>
      <c r="AC1391" s="1" t="s">
        <v>25443</v>
      </c>
      <c r="AD1391" s="1" t="s">
        <v>25444</v>
      </c>
      <c r="AE1391" s="1" t="s">
        <v>3149</v>
      </c>
      <c r="AF1391" s="1" t="s">
        <v>3149</v>
      </c>
      <c r="AG1391" s="1" t="s">
        <v>3149</v>
      </c>
      <c r="AH1391" s="1" t="s">
        <v>169</v>
      </c>
    </row>
    <row r="1392" spans="1:34" ht="15">
      <c r="A1392">
        <v>150</v>
      </c>
      <c r="B1392" s="1" t="s">
        <v>26239</v>
      </c>
      <c r="C1392" s="1" t="s">
        <v>26240</v>
      </c>
      <c r="D1392" s="1" t="s">
        <v>221</v>
      </c>
      <c r="E1392" s="1" t="s">
        <v>24768</v>
      </c>
      <c r="F1392" s="1" t="s">
        <v>26241</v>
      </c>
      <c r="G1392" s="7">
        <v>41017</v>
      </c>
      <c r="H1392" s="1" t="s">
        <v>25</v>
      </c>
      <c r="I1392" s="1" t="s">
        <v>19547</v>
      </c>
      <c r="J1392" s="1" t="s">
        <v>22196</v>
      </c>
      <c r="K1392" s="1" t="s">
        <v>24068</v>
      </c>
      <c r="L1392" s="1" t="s">
        <v>199</v>
      </c>
      <c r="M1392" s="1" t="s">
        <v>25437</v>
      </c>
      <c r="N1392" s="1" t="s">
        <v>25437</v>
      </c>
      <c r="O1392" s="1" t="s">
        <v>2519</v>
      </c>
      <c r="P1392" s="7">
        <v>40869</v>
      </c>
      <c r="Q1392" s="1" t="s">
        <v>3894</v>
      </c>
      <c r="R1392" s="1" t="s">
        <v>24739</v>
      </c>
      <c r="S1392" s="1" t="s">
        <v>24</v>
      </c>
      <c r="T1392" s="1" t="s">
        <v>26242</v>
      </c>
      <c r="U1392" s="1" t="s">
        <v>26243</v>
      </c>
      <c r="V1392" s="1" t="s">
        <v>26244</v>
      </c>
      <c r="W1392" s="1" t="s">
        <v>26245</v>
      </c>
      <c r="X1392" s="339">
        <v>41017.532465277778</v>
      </c>
      <c r="Y1392" s="1" t="s">
        <v>25494</v>
      </c>
      <c r="Z1392" s="1" t="s">
        <v>7313</v>
      </c>
      <c r="AA1392" s="1" t="s">
        <v>11491</v>
      </c>
      <c r="AB1392" s="1" t="s">
        <v>3149</v>
      </c>
      <c r="AC1392" s="1" t="s">
        <v>25443</v>
      </c>
      <c r="AD1392" s="1" t="s">
        <v>25444</v>
      </c>
      <c r="AE1392" s="1" t="s">
        <v>3149</v>
      </c>
      <c r="AF1392" s="1" t="s">
        <v>3149</v>
      </c>
      <c r="AG1392" s="1" t="s">
        <v>3149</v>
      </c>
      <c r="AH1392" s="1" t="s">
        <v>169</v>
      </c>
    </row>
    <row r="1393" spans="1:34" ht="15">
      <c r="A1393">
        <v>151</v>
      </c>
      <c r="B1393" s="1" t="s">
        <v>24078</v>
      </c>
      <c r="C1393" s="1" t="s">
        <v>26246</v>
      </c>
      <c r="D1393" s="1" t="s">
        <v>221</v>
      </c>
      <c r="E1393" s="1" t="s">
        <v>24768</v>
      </c>
      <c r="F1393" s="1" t="s">
        <v>26247</v>
      </c>
      <c r="G1393" s="7">
        <v>40967</v>
      </c>
      <c r="H1393" s="1" t="s">
        <v>25</v>
      </c>
      <c r="I1393" s="1" t="s">
        <v>19547</v>
      </c>
      <c r="J1393" s="1" t="s">
        <v>22108</v>
      </c>
      <c r="K1393" s="1" t="s">
        <v>24068</v>
      </c>
      <c r="L1393" s="1" t="s">
        <v>3165</v>
      </c>
      <c r="M1393" s="1" t="s">
        <v>25437</v>
      </c>
      <c r="N1393" s="1" t="s">
        <v>25437</v>
      </c>
      <c r="O1393" s="1" t="s">
        <v>212</v>
      </c>
      <c r="P1393" s="7">
        <v>40816</v>
      </c>
      <c r="Q1393" s="1" t="s">
        <v>3894</v>
      </c>
      <c r="R1393" s="1" t="s">
        <v>24770</v>
      </c>
      <c r="S1393" s="1" t="s">
        <v>24</v>
      </c>
      <c r="T1393" s="1" t="s">
        <v>24079</v>
      </c>
      <c r="U1393" s="1" t="s">
        <v>26248</v>
      </c>
      <c r="V1393" s="1" t="s">
        <v>26249</v>
      </c>
      <c r="W1393" s="1" t="s">
        <v>26250</v>
      </c>
      <c r="X1393" s="339">
        <v>40967.731724537036</v>
      </c>
      <c r="Y1393" s="1" t="s">
        <v>25494</v>
      </c>
      <c r="Z1393" s="1" t="s">
        <v>7313</v>
      </c>
      <c r="AA1393" s="1" t="s">
        <v>11491</v>
      </c>
      <c r="AB1393" s="1" t="s">
        <v>3149</v>
      </c>
      <c r="AC1393" s="1" t="s">
        <v>25443</v>
      </c>
      <c r="AD1393" s="1" t="s">
        <v>25444</v>
      </c>
      <c r="AE1393" s="1" t="s">
        <v>3149</v>
      </c>
      <c r="AF1393" s="1" t="s">
        <v>3149</v>
      </c>
      <c r="AG1393" s="1" t="s">
        <v>3149</v>
      </c>
      <c r="AH1393" s="1" t="s">
        <v>28</v>
      </c>
    </row>
    <row r="1394" spans="1:34" ht="15">
      <c r="A1394">
        <v>152</v>
      </c>
      <c r="B1394" s="1" t="s">
        <v>26251</v>
      </c>
      <c r="C1394" s="1" t="s">
        <v>26252</v>
      </c>
      <c r="D1394" s="1" t="s">
        <v>221</v>
      </c>
      <c r="E1394" s="1" t="s">
        <v>24768</v>
      </c>
      <c r="F1394" s="1" t="s">
        <v>26253</v>
      </c>
      <c r="G1394" s="7">
        <v>41017</v>
      </c>
      <c r="H1394" s="1" t="s">
        <v>25</v>
      </c>
      <c r="I1394" s="1" t="s">
        <v>19547</v>
      </c>
      <c r="J1394" s="1" t="s">
        <v>22205</v>
      </c>
      <c r="K1394" s="1" t="s">
        <v>24068</v>
      </c>
      <c r="L1394" s="1" t="s">
        <v>125</v>
      </c>
      <c r="M1394" s="1" t="s">
        <v>25437</v>
      </c>
      <c r="N1394" s="1" t="s">
        <v>25437</v>
      </c>
      <c r="O1394" s="1" t="s">
        <v>2519</v>
      </c>
      <c r="P1394" s="7">
        <v>40898</v>
      </c>
      <c r="Q1394" s="1" t="s">
        <v>3894</v>
      </c>
      <c r="R1394" s="1" t="s">
        <v>24739</v>
      </c>
      <c r="S1394" s="1" t="s">
        <v>24</v>
      </c>
      <c r="T1394" s="1" t="s">
        <v>26254</v>
      </c>
      <c r="U1394" s="1" t="s">
        <v>26255</v>
      </c>
      <c r="V1394" s="1" t="s">
        <v>26256</v>
      </c>
      <c r="W1394" s="1" t="s">
        <v>26257</v>
      </c>
      <c r="X1394" s="339">
        <v>41017.689652777779</v>
      </c>
      <c r="Y1394" s="1" t="s">
        <v>25459</v>
      </c>
      <c r="Z1394" s="1" t="s">
        <v>7313</v>
      </c>
      <c r="AA1394" s="1" t="s">
        <v>11491</v>
      </c>
      <c r="AB1394" s="1" t="s">
        <v>3149</v>
      </c>
      <c r="AC1394" s="1" t="s">
        <v>25443</v>
      </c>
      <c r="AD1394" s="1" t="s">
        <v>25444</v>
      </c>
      <c r="AE1394" s="1" t="s">
        <v>3149</v>
      </c>
      <c r="AF1394" s="1" t="s">
        <v>3149</v>
      </c>
      <c r="AG1394" s="1" t="s">
        <v>3149</v>
      </c>
      <c r="AH1394" s="1" t="s">
        <v>169</v>
      </c>
    </row>
    <row r="1395" spans="1:34" ht="15">
      <c r="A1395">
        <v>153</v>
      </c>
      <c r="B1395" s="1" t="s">
        <v>26258</v>
      </c>
      <c r="C1395" s="1" t="s">
        <v>26259</v>
      </c>
      <c r="D1395" s="1" t="s">
        <v>221</v>
      </c>
      <c r="E1395" s="1" t="s">
        <v>24768</v>
      </c>
      <c r="F1395" s="1" t="s">
        <v>26260</v>
      </c>
      <c r="G1395" s="7">
        <v>41067</v>
      </c>
      <c r="H1395" s="1" t="s">
        <v>25</v>
      </c>
      <c r="I1395" s="1" t="s">
        <v>19547</v>
      </c>
      <c r="J1395" s="1" t="s">
        <v>20449</v>
      </c>
      <c r="K1395" s="1" t="s">
        <v>25547</v>
      </c>
      <c r="L1395" s="1" t="s">
        <v>125</v>
      </c>
      <c r="M1395" s="1" t="s">
        <v>25437</v>
      </c>
      <c r="N1395" s="1" t="s">
        <v>25437</v>
      </c>
      <c r="O1395" s="1" t="s">
        <v>2519</v>
      </c>
      <c r="P1395" s="7">
        <v>40892</v>
      </c>
      <c r="Q1395" s="1" t="s">
        <v>3894</v>
      </c>
      <c r="R1395" s="1" t="s">
        <v>24770</v>
      </c>
      <c r="S1395" s="1" t="s">
        <v>24</v>
      </c>
      <c r="T1395" s="1" t="s">
        <v>26261</v>
      </c>
      <c r="U1395" s="1" t="s">
        <v>26262</v>
      </c>
      <c r="V1395" s="1" t="s">
        <v>26263</v>
      </c>
      <c r="W1395" s="1" t="s">
        <v>26264</v>
      </c>
      <c r="X1395" s="339">
        <v>41067.657465277778</v>
      </c>
      <c r="Y1395" s="1" t="s">
        <v>25459</v>
      </c>
      <c r="Z1395" s="1" t="s">
        <v>7313</v>
      </c>
      <c r="AA1395" s="1" t="s">
        <v>11491</v>
      </c>
      <c r="AB1395" s="1" t="s">
        <v>3149</v>
      </c>
      <c r="AC1395" s="1" t="s">
        <v>25443</v>
      </c>
      <c r="AD1395" s="1" t="s">
        <v>25444</v>
      </c>
      <c r="AE1395" s="1" t="s">
        <v>3149</v>
      </c>
      <c r="AF1395" s="1" t="s">
        <v>3149</v>
      </c>
      <c r="AG1395" s="1" t="s">
        <v>3149</v>
      </c>
      <c r="AH1395" s="1" t="s">
        <v>169</v>
      </c>
    </row>
    <row r="1396" spans="1:34" ht="15">
      <c r="A1396">
        <v>154</v>
      </c>
      <c r="B1396" s="1" t="s">
        <v>24080</v>
      </c>
      <c r="C1396" s="1" t="s">
        <v>26265</v>
      </c>
      <c r="D1396" s="1" t="s">
        <v>221</v>
      </c>
      <c r="E1396" s="1" t="s">
        <v>24768</v>
      </c>
      <c r="F1396" s="1" t="s">
        <v>26266</v>
      </c>
      <c r="G1396" s="7">
        <v>40975</v>
      </c>
      <c r="H1396" s="1" t="s">
        <v>25</v>
      </c>
      <c r="I1396" s="1" t="s">
        <v>19547</v>
      </c>
      <c r="J1396" s="1" t="s">
        <v>3303</v>
      </c>
      <c r="K1396" s="1" t="s">
        <v>24068</v>
      </c>
      <c r="L1396" s="1" t="s">
        <v>811</v>
      </c>
      <c r="M1396" s="1" t="s">
        <v>25437</v>
      </c>
      <c r="N1396" s="1" t="s">
        <v>25437</v>
      </c>
      <c r="O1396" s="1" t="s">
        <v>20422</v>
      </c>
      <c r="P1396" s="7">
        <v>40909</v>
      </c>
      <c r="Q1396" s="1" t="s">
        <v>3894</v>
      </c>
      <c r="R1396" s="1" t="s">
        <v>24770</v>
      </c>
      <c r="S1396" s="1" t="s">
        <v>24</v>
      </c>
      <c r="T1396" s="1" t="s">
        <v>24081</v>
      </c>
      <c r="U1396" s="1" t="s">
        <v>26267</v>
      </c>
      <c r="V1396" s="1" t="s">
        <v>26268</v>
      </c>
      <c r="W1396" s="1" t="s">
        <v>26269</v>
      </c>
      <c r="X1396" s="339">
        <v>40975.459340277775</v>
      </c>
      <c r="Y1396" s="1" t="s">
        <v>25442</v>
      </c>
      <c r="Z1396" s="1" t="s">
        <v>7313</v>
      </c>
      <c r="AA1396" s="1" t="s">
        <v>11491</v>
      </c>
      <c r="AB1396" s="1" t="s">
        <v>3149</v>
      </c>
      <c r="AC1396" s="1" t="s">
        <v>25443</v>
      </c>
      <c r="AD1396" s="1" t="s">
        <v>25444</v>
      </c>
      <c r="AE1396" s="1" t="s">
        <v>3149</v>
      </c>
      <c r="AF1396" s="1" t="s">
        <v>3149</v>
      </c>
      <c r="AG1396" s="1" t="s">
        <v>3149</v>
      </c>
      <c r="AH1396" s="1" t="s">
        <v>169</v>
      </c>
    </row>
    <row r="1397" spans="1:34" ht="15">
      <c r="A1397">
        <v>155</v>
      </c>
      <c r="B1397" s="1" t="s">
        <v>26270</v>
      </c>
      <c r="C1397" s="1" t="s">
        <v>26271</v>
      </c>
      <c r="D1397" s="1" t="s">
        <v>221</v>
      </c>
      <c r="E1397" s="1" t="s">
        <v>24768</v>
      </c>
      <c r="F1397" s="1" t="s">
        <v>26272</v>
      </c>
      <c r="G1397" s="7">
        <v>41067</v>
      </c>
      <c r="H1397" s="1" t="s">
        <v>25</v>
      </c>
      <c r="I1397" s="1" t="s">
        <v>19547</v>
      </c>
      <c r="J1397" s="1" t="s">
        <v>22137</v>
      </c>
      <c r="K1397" s="1" t="s">
        <v>25547</v>
      </c>
      <c r="L1397" s="1" t="s">
        <v>22</v>
      </c>
      <c r="M1397" s="1" t="s">
        <v>25437</v>
      </c>
      <c r="N1397" s="1" t="s">
        <v>25437</v>
      </c>
      <c r="O1397" s="1" t="s">
        <v>2519</v>
      </c>
      <c r="P1397" s="7">
        <v>39694</v>
      </c>
      <c r="Q1397" s="1" t="s">
        <v>3894</v>
      </c>
      <c r="R1397" s="1" t="s">
        <v>24770</v>
      </c>
      <c r="S1397" s="1" t="s">
        <v>24</v>
      </c>
      <c r="T1397" s="1" t="s">
        <v>26273</v>
      </c>
      <c r="U1397" s="1" t="s">
        <v>26274</v>
      </c>
      <c r="V1397" s="1" t="s">
        <v>26275</v>
      </c>
      <c r="W1397" s="1" t="s">
        <v>26276</v>
      </c>
      <c r="X1397" s="339">
        <v>41067.552025462966</v>
      </c>
      <c r="Y1397" s="1" t="s">
        <v>25494</v>
      </c>
      <c r="Z1397" s="1" t="s">
        <v>7313</v>
      </c>
      <c r="AA1397" s="1" t="s">
        <v>11491</v>
      </c>
      <c r="AB1397" s="1" t="s">
        <v>3149</v>
      </c>
      <c r="AC1397" s="1" t="s">
        <v>25443</v>
      </c>
      <c r="AD1397" s="1" t="s">
        <v>25444</v>
      </c>
      <c r="AE1397" s="1" t="s">
        <v>25604</v>
      </c>
      <c r="AF1397" s="1" t="s">
        <v>3149</v>
      </c>
      <c r="AG1397" s="1" t="s">
        <v>3149</v>
      </c>
      <c r="AH1397" s="1" t="s">
        <v>169</v>
      </c>
    </row>
    <row r="1398" spans="1:34" ht="15">
      <c r="A1398">
        <v>156</v>
      </c>
      <c r="B1398" s="1" t="s">
        <v>24082</v>
      </c>
      <c r="C1398" s="1" t="s">
        <v>26277</v>
      </c>
      <c r="D1398" s="1" t="s">
        <v>221</v>
      </c>
      <c r="E1398" s="1" t="s">
        <v>24768</v>
      </c>
      <c r="F1398" s="1" t="s">
        <v>26278</v>
      </c>
      <c r="G1398" s="7">
        <v>40968</v>
      </c>
      <c r="H1398" s="1" t="s">
        <v>25</v>
      </c>
      <c r="I1398" s="1" t="s">
        <v>19547</v>
      </c>
      <c r="J1398" s="1" t="s">
        <v>22391</v>
      </c>
      <c r="K1398" s="1" t="s">
        <v>24068</v>
      </c>
      <c r="L1398" s="1" t="s">
        <v>2519</v>
      </c>
      <c r="M1398" s="1" t="s">
        <v>25437</v>
      </c>
      <c r="N1398" s="1" t="s">
        <v>25437</v>
      </c>
      <c r="O1398" s="1" t="s">
        <v>2519</v>
      </c>
      <c r="P1398" s="7">
        <v>40543</v>
      </c>
      <c r="Q1398" s="1" t="s">
        <v>3894</v>
      </c>
      <c r="R1398" s="1" t="s">
        <v>24770</v>
      </c>
      <c r="S1398" s="1" t="s">
        <v>24</v>
      </c>
      <c r="T1398" s="1" t="s">
        <v>24083</v>
      </c>
      <c r="U1398" s="1" t="s">
        <v>26279</v>
      </c>
      <c r="V1398" s="1" t="s">
        <v>26280</v>
      </c>
      <c r="W1398" s="1" t="s">
        <v>26281</v>
      </c>
      <c r="X1398" s="339">
        <v>40968.718460648146</v>
      </c>
      <c r="Y1398" s="1" t="s">
        <v>25450</v>
      </c>
      <c r="Z1398" s="1" t="s">
        <v>7313</v>
      </c>
      <c r="AA1398" s="1" t="s">
        <v>11491</v>
      </c>
      <c r="AB1398" s="1" t="s">
        <v>3149</v>
      </c>
      <c r="AC1398" s="1" t="s">
        <v>25443</v>
      </c>
      <c r="AD1398" s="1" t="s">
        <v>25444</v>
      </c>
      <c r="AE1398" s="1" t="s">
        <v>3149</v>
      </c>
      <c r="AF1398" s="1" t="s">
        <v>3149</v>
      </c>
      <c r="AG1398" s="1" t="s">
        <v>3149</v>
      </c>
      <c r="AH1398" s="1" t="s">
        <v>169</v>
      </c>
    </row>
    <row r="1399" spans="1:34" ht="15">
      <c r="A1399">
        <v>157</v>
      </c>
      <c r="B1399" s="1" t="s">
        <v>24025</v>
      </c>
      <c r="C1399" s="1" t="s">
        <v>26282</v>
      </c>
      <c r="D1399" s="1" t="s">
        <v>221</v>
      </c>
      <c r="E1399" s="1" t="s">
        <v>24768</v>
      </c>
      <c r="F1399" s="1" t="s">
        <v>26283</v>
      </c>
      <c r="G1399" s="7">
        <v>40941</v>
      </c>
      <c r="H1399" s="1" t="s">
        <v>25</v>
      </c>
      <c r="I1399" s="1" t="s">
        <v>19547</v>
      </c>
      <c r="J1399" s="1" t="s">
        <v>22294</v>
      </c>
      <c r="K1399" s="1" t="s">
        <v>23879</v>
      </c>
      <c r="L1399" s="1" t="s">
        <v>199</v>
      </c>
      <c r="M1399" s="1" t="s">
        <v>25437</v>
      </c>
      <c r="N1399" s="1" t="s">
        <v>25437</v>
      </c>
      <c r="O1399" s="1" t="s">
        <v>21163</v>
      </c>
      <c r="P1399" s="7">
        <v>40909</v>
      </c>
      <c r="Q1399" s="1" t="s">
        <v>3894</v>
      </c>
      <c r="R1399" s="1" t="s">
        <v>24739</v>
      </c>
      <c r="S1399" s="1" t="s">
        <v>24</v>
      </c>
      <c r="T1399" s="1" t="s">
        <v>24026</v>
      </c>
      <c r="U1399" s="1" t="s">
        <v>26284</v>
      </c>
      <c r="V1399" s="1" t="s">
        <v>26285</v>
      </c>
      <c r="W1399" s="1" t="s">
        <v>26286</v>
      </c>
      <c r="X1399" s="339">
        <v>40941.485243055555</v>
      </c>
      <c r="Y1399" s="1" t="s">
        <v>25481</v>
      </c>
      <c r="Z1399" s="1" t="s">
        <v>7313</v>
      </c>
      <c r="AA1399" s="1" t="s">
        <v>11491</v>
      </c>
      <c r="AB1399" s="1" t="s">
        <v>3149</v>
      </c>
      <c r="AC1399" s="1" t="s">
        <v>25443</v>
      </c>
      <c r="AD1399" s="1" t="s">
        <v>25444</v>
      </c>
      <c r="AE1399" s="1" t="s">
        <v>3149</v>
      </c>
      <c r="AF1399" s="1" t="s">
        <v>26287</v>
      </c>
      <c r="AG1399" s="1" t="s">
        <v>3149</v>
      </c>
      <c r="AH1399" s="1" t="s">
        <v>169</v>
      </c>
    </row>
    <row r="1400" spans="1:34" ht="15">
      <c r="A1400">
        <v>158</v>
      </c>
      <c r="B1400" s="1" t="s">
        <v>24027</v>
      </c>
      <c r="C1400" s="1" t="s">
        <v>26288</v>
      </c>
      <c r="D1400" s="1" t="s">
        <v>221</v>
      </c>
      <c r="E1400" s="1" t="s">
        <v>24768</v>
      </c>
      <c r="F1400" s="1" t="s">
        <v>26289</v>
      </c>
      <c r="G1400" s="7">
        <v>40941</v>
      </c>
      <c r="H1400" s="1" t="s">
        <v>25</v>
      </c>
      <c r="I1400" s="1" t="s">
        <v>19547</v>
      </c>
      <c r="J1400" s="1" t="s">
        <v>22319</v>
      </c>
      <c r="K1400" s="1" t="s">
        <v>23879</v>
      </c>
      <c r="L1400" s="1" t="s">
        <v>199</v>
      </c>
      <c r="M1400" s="1" t="s">
        <v>25437</v>
      </c>
      <c r="N1400" s="1" t="s">
        <v>25437</v>
      </c>
      <c r="O1400" s="1" t="s">
        <v>20959</v>
      </c>
      <c r="P1400" s="7">
        <v>40909</v>
      </c>
      <c r="Q1400" s="1" t="s">
        <v>3894</v>
      </c>
      <c r="R1400" s="1" t="s">
        <v>24739</v>
      </c>
      <c r="S1400" s="1" t="s">
        <v>24</v>
      </c>
      <c r="T1400" s="1" t="s">
        <v>24026</v>
      </c>
      <c r="U1400" s="1" t="s">
        <v>26284</v>
      </c>
      <c r="V1400" s="1" t="s">
        <v>26285</v>
      </c>
      <c r="W1400" s="1" t="s">
        <v>26286</v>
      </c>
      <c r="X1400" s="339">
        <v>40941.483171296299</v>
      </c>
      <c r="Y1400" s="1" t="s">
        <v>25481</v>
      </c>
      <c r="Z1400" s="1" t="s">
        <v>7313</v>
      </c>
      <c r="AA1400" s="1" t="s">
        <v>25578</v>
      </c>
      <c r="AB1400" s="1" t="s">
        <v>25630</v>
      </c>
      <c r="AC1400" s="1" t="s">
        <v>25443</v>
      </c>
      <c r="AD1400" s="1" t="s">
        <v>25444</v>
      </c>
      <c r="AE1400" s="1" t="s">
        <v>3149</v>
      </c>
      <c r="AF1400" s="1" t="s">
        <v>26287</v>
      </c>
      <c r="AG1400" s="1" t="s">
        <v>3149</v>
      </c>
      <c r="AH1400" s="1" t="s">
        <v>169</v>
      </c>
    </row>
    <row r="1401" spans="1:34" ht="15">
      <c r="A1401">
        <v>159</v>
      </c>
      <c r="B1401" s="1" t="s">
        <v>24084</v>
      </c>
      <c r="C1401" s="1" t="s">
        <v>26290</v>
      </c>
      <c r="D1401" s="1" t="s">
        <v>221</v>
      </c>
      <c r="E1401" s="1" t="s">
        <v>24768</v>
      </c>
      <c r="F1401" s="1" t="s">
        <v>26291</v>
      </c>
      <c r="G1401" s="7">
        <v>40968</v>
      </c>
      <c r="H1401" s="1" t="s">
        <v>25</v>
      </c>
      <c r="I1401" s="1" t="s">
        <v>19547</v>
      </c>
      <c r="J1401" s="1" t="s">
        <v>22111</v>
      </c>
      <c r="K1401" s="1" t="s">
        <v>24068</v>
      </c>
      <c r="L1401" s="1" t="s">
        <v>22</v>
      </c>
      <c r="M1401" s="1" t="s">
        <v>25437</v>
      </c>
      <c r="N1401" s="1" t="s">
        <v>25437</v>
      </c>
      <c r="O1401" s="1" t="s">
        <v>119</v>
      </c>
      <c r="P1401" s="7">
        <v>40830</v>
      </c>
      <c r="Q1401" s="1" t="s">
        <v>3894</v>
      </c>
      <c r="R1401" s="1" t="s">
        <v>24770</v>
      </c>
      <c r="S1401" s="1" t="s">
        <v>24</v>
      </c>
      <c r="T1401" s="1" t="s">
        <v>24085</v>
      </c>
      <c r="U1401" s="1" t="s">
        <v>26292</v>
      </c>
      <c r="V1401" s="1" t="s">
        <v>26293</v>
      </c>
      <c r="W1401" s="1" t="s">
        <v>26294</v>
      </c>
      <c r="X1401" s="339">
        <v>40968.495023148149</v>
      </c>
      <c r="Y1401" s="1" t="s">
        <v>25467</v>
      </c>
      <c r="Z1401" s="1" t="s">
        <v>7313</v>
      </c>
      <c r="AA1401" s="1" t="s">
        <v>11491</v>
      </c>
      <c r="AB1401" s="1" t="s">
        <v>3149</v>
      </c>
      <c r="AC1401" s="1" t="s">
        <v>25443</v>
      </c>
      <c r="AD1401" s="1" t="s">
        <v>25444</v>
      </c>
      <c r="AE1401" s="1" t="s">
        <v>3149</v>
      </c>
      <c r="AF1401" s="1" t="s">
        <v>3149</v>
      </c>
      <c r="AG1401" s="1" t="s">
        <v>3149</v>
      </c>
      <c r="AH1401" s="1" t="s">
        <v>169</v>
      </c>
    </row>
    <row r="1402" spans="1:34" ht="15">
      <c r="A1402">
        <v>160</v>
      </c>
      <c r="B1402" s="1" t="s">
        <v>24028</v>
      </c>
      <c r="C1402" s="1" t="s">
        <v>26295</v>
      </c>
      <c r="D1402" s="1" t="s">
        <v>221</v>
      </c>
      <c r="E1402" s="1" t="s">
        <v>24768</v>
      </c>
      <c r="F1402" s="1" t="s">
        <v>26296</v>
      </c>
      <c r="G1402" s="7">
        <v>40961</v>
      </c>
      <c r="H1402" s="1" t="s">
        <v>25</v>
      </c>
      <c r="I1402" s="1" t="s">
        <v>19547</v>
      </c>
      <c r="J1402" s="1" t="s">
        <v>22230</v>
      </c>
      <c r="K1402" s="1" t="s">
        <v>23879</v>
      </c>
      <c r="L1402" s="1" t="s">
        <v>125</v>
      </c>
      <c r="M1402" s="1" t="s">
        <v>25437</v>
      </c>
      <c r="N1402" s="1" t="s">
        <v>25437</v>
      </c>
      <c r="O1402" s="1" t="s">
        <v>19557</v>
      </c>
      <c r="P1402" s="7">
        <v>39549</v>
      </c>
      <c r="Q1402" s="1" t="s">
        <v>3894</v>
      </c>
      <c r="R1402" s="1" t="s">
        <v>24770</v>
      </c>
      <c r="S1402" s="1" t="s">
        <v>24</v>
      </c>
      <c r="T1402" s="1" t="s">
        <v>24029</v>
      </c>
      <c r="U1402" s="1" t="s">
        <v>26297</v>
      </c>
      <c r="V1402" s="1" t="s">
        <v>26298</v>
      </c>
      <c r="W1402" s="1" t="s">
        <v>26299</v>
      </c>
      <c r="X1402" s="339">
        <v>40961.657731481479</v>
      </c>
      <c r="Y1402" s="1" t="s">
        <v>25494</v>
      </c>
      <c r="Z1402" s="1" t="s">
        <v>7313</v>
      </c>
      <c r="AA1402" s="1" t="s">
        <v>11491</v>
      </c>
      <c r="AB1402" s="1" t="s">
        <v>3149</v>
      </c>
      <c r="AC1402" s="1" t="s">
        <v>25443</v>
      </c>
      <c r="AD1402" s="1" t="s">
        <v>25444</v>
      </c>
      <c r="AE1402" s="1" t="s">
        <v>3149</v>
      </c>
      <c r="AF1402" s="1" t="s">
        <v>3149</v>
      </c>
      <c r="AG1402" s="1" t="s">
        <v>3149</v>
      </c>
      <c r="AH1402" s="1" t="s">
        <v>169</v>
      </c>
    </row>
    <row r="1403" spans="1:34" ht="15">
      <c r="A1403">
        <v>161</v>
      </c>
      <c r="B1403" s="1" t="s">
        <v>26300</v>
      </c>
      <c r="C1403" s="1" t="s">
        <v>26301</v>
      </c>
      <c r="D1403" s="1" t="s">
        <v>221</v>
      </c>
      <c r="E1403" s="1" t="s">
        <v>24768</v>
      </c>
      <c r="F1403" s="1" t="s">
        <v>26302</v>
      </c>
      <c r="G1403" s="7">
        <v>40988</v>
      </c>
      <c r="H1403" s="1" t="s">
        <v>25</v>
      </c>
      <c r="I1403" s="1" t="s">
        <v>19547</v>
      </c>
      <c r="J1403" s="1" t="s">
        <v>22137</v>
      </c>
      <c r="K1403" s="1" t="s">
        <v>24068</v>
      </c>
      <c r="L1403" s="1" t="s">
        <v>42</v>
      </c>
      <c r="M1403" s="1" t="s">
        <v>25437</v>
      </c>
      <c r="N1403" s="1" t="s">
        <v>25437</v>
      </c>
      <c r="O1403" s="1" t="s">
        <v>2519</v>
      </c>
      <c r="P1403" s="7">
        <v>40898</v>
      </c>
      <c r="Q1403" s="1" t="s">
        <v>3894</v>
      </c>
      <c r="R1403" s="1" t="s">
        <v>24739</v>
      </c>
      <c r="S1403" s="1" t="s">
        <v>24</v>
      </c>
      <c r="T1403" s="1" t="s">
        <v>26303</v>
      </c>
      <c r="U1403" s="1" t="s">
        <v>26304</v>
      </c>
      <c r="V1403" s="1" t="s">
        <v>26305</v>
      </c>
      <c r="W1403" s="1" t="s">
        <v>26306</v>
      </c>
      <c r="X1403" s="339">
        <v>40988.461724537039</v>
      </c>
      <c r="Y1403" s="1" t="s">
        <v>25450</v>
      </c>
      <c r="Z1403" s="1" t="s">
        <v>7313</v>
      </c>
      <c r="AA1403" s="1" t="s">
        <v>11491</v>
      </c>
      <c r="AB1403" s="1" t="s">
        <v>3149</v>
      </c>
      <c r="AC1403" s="1" t="s">
        <v>25443</v>
      </c>
      <c r="AD1403" s="1" t="s">
        <v>25444</v>
      </c>
      <c r="AE1403" s="1" t="s">
        <v>3149</v>
      </c>
      <c r="AF1403" s="1" t="s">
        <v>3149</v>
      </c>
      <c r="AG1403" s="1" t="s">
        <v>3149</v>
      </c>
      <c r="AH1403" s="1" t="s">
        <v>169</v>
      </c>
    </row>
    <row r="1404" spans="1:34" ht="15">
      <c r="A1404">
        <v>162</v>
      </c>
      <c r="B1404" s="1" t="s">
        <v>24030</v>
      </c>
      <c r="C1404" s="1" t="s">
        <v>26307</v>
      </c>
      <c r="D1404" s="1" t="s">
        <v>221</v>
      </c>
      <c r="E1404" s="1" t="s">
        <v>24768</v>
      </c>
      <c r="F1404" s="1" t="s">
        <v>26308</v>
      </c>
      <c r="G1404" s="7">
        <v>40946</v>
      </c>
      <c r="H1404" s="1" t="s">
        <v>25</v>
      </c>
      <c r="I1404" s="1" t="s">
        <v>19547</v>
      </c>
      <c r="J1404" s="1" t="s">
        <v>22345</v>
      </c>
      <c r="K1404" s="1" t="s">
        <v>23879</v>
      </c>
      <c r="L1404" s="1" t="s">
        <v>811</v>
      </c>
      <c r="M1404" s="1" t="s">
        <v>25437</v>
      </c>
      <c r="N1404" s="1" t="s">
        <v>25437</v>
      </c>
      <c r="O1404" s="1" t="s">
        <v>26309</v>
      </c>
      <c r="P1404" s="7">
        <v>40905</v>
      </c>
      <c r="Q1404" s="1" t="s">
        <v>3894</v>
      </c>
      <c r="R1404" s="1" t="s">
        <v>24739</v>
      </c>
      <c r="S1404" s="1" t="s">
        <v>24</v>
      </c>
      <c r="T1404" s="1" t="s">
        <v>24031</v>
      </c>
      <c r="U1404" s="1" t="s">
        <v>26310</v>
      </c>
      <c r="V1404" s="1" t="s">
        <v>26311</v>
      </c>
      <c r="W1404" s="1" t="s">
        <v>26312</v>
      </c>
      <c r="X1404" s="339">
        <v>41218.923877314817</v>
      </c>
      <c r="Y1404" s="1" t="s">
        <v>25574</v>
      </c>
      <c r="Z1404" s="1" t="s">
        <v>7313</v>
      </c>
      <c r="AA1404" s="1" t="s">
        <v>11491</v>
      </c>
      <c r="AB1404" s="1" t="s">
        <v>3149</v>
      </c>
      <c r="AC1404" s="1" t="s">
        <v>25443</v>
      </c>
      <c r="AD1404" s="1" t="s">
        <v>25444</v>
      </c>
      <c r="AE1404" s="1" t="s">
        <v>3149</v>
      </c>
      <c r="AF1404" s="1" t="s">
        <v>3149</v>
      </c>
      <c r="AG1404" s="1" t="s">
        <v>3149</v>
      </c>
      <c r="AH1404" s="1" t="s">
        <v>169</v>
      </c>
    </row>
    <row r="1405" spans="1:34" ht="15">
      <c r="A1405">
        <v>163</v>
      </c>
      <c r="B1405" s="1" t="s">
        <v>26313</v>
      </c>
      <c r="C1405" s="1" t="s">
        <v>26314</v>
      </c>
      <c r="D1405" s="1" t="s">
        <v>221</v>
      </c>
      <c r="E1405" s="1" t="s">
        <v>24768</v>
      </c>
      <c r="F1405" s="1" t="s">
        <v>26315</v>
      </c>
      <c r="G1405" s="7">
        <v>41256</v>
      </c>
      <c r="H1405" s="1" t="s">
        <v>25</v>
      </c>
      <c r="I1405" s="1" t="s">
        <v>19547</v>
      </c>
      <c r="J1405" s="1" t="s">
        <v>22207</v>
      </c>
      <c r="K1405" s="1" t="s">
        <v>25503</v>
      </c>
      <c r="L1405" s="1" t="s">
        <v>51</v>
      </c>
      <c r="M1405" s="1" t="s">
        <v>25437</v>
      </c>
      <c r="N1405" s="1" t="s">
        <v>25437</v>
      </c>
      <c r="O1405" s="1" t="s">
        <v>780</v>
      </c>
      <c r="P1405" s="7">
        <v>40814</v>
      </c>
      <c r="Q1405" s="1" t="s">
        <v>3894</v>
      </c>
      <c r="R1405" s="1" t="s">
        <v>24770</v>
      </c>
      <c r="S1405" s="1" t="s">
        <v>24</v>
      </c>
      <c r="T1405" s="1" t="s">
        <v>26316</v>
      </c>
      <c r="U1405" s="1" t="s">
        <v>26317</v>
      </c>
      <c r="V1405" s="1" t="s">
        <v>26318</v>
      </c>
      <c r="W1405" s="1" t="s">
        <v>26319</v>
      </c>
      <c r="X1405" s="339">
        <v>41297.626689814817</v>
      </c>
      <c r="Y1405" s="1" t="s">
        <v>25450</v>
      </c>
      <c r="Z1405" s="1" t="s">
        <v>7313</v>
      </c>
      <c r="AA1405" s="1" t="s">
        <v>11491</v>
      </c>
      <c r="AB1405" s="1" t="s">
        <v>3149</v>
      </c>
      <c r="AC1405" s="1" t="s">
        <v>25443</v>
      </c>
      <c r="AD1405" s="1" t="s">
        <v>25444</v>
      </c>
      <c r="AE1405" s="1" t="s">
        <v>3149</v>
      </c>
      <c r="AF1405" s="1" t="s">
        <v>3149</v>
      </c>
      <c r="AG1405" s="1" t="s">
        <v>3149</v>
      </c>
      <c r="AH1405" s="1" t="s">
        <v>169</v>
      </c>
    </row>
    <row r="1406" spans="1:34" ht="15">
      <c r="A1406">
        <v>164</v>
      </c>
      <c r="B1406" s="1" t="s">
        <v>26320</v>
      </c>
      <c r="C1406" s="1" t="s">
        <v>26314</v>
      </c>
      <c r="D1406" s="1" t="s">
        <v>221</v>
      </c>
      <c r="E1406" s="1" t="s">
        <v>24768</v>
      </c>
      <c r="F1406" s="1" t="s">
        <v>26321</v>
      </c>
      <c r="G1406" s="7">
        <v>41256</v>
      </c>
      <c r="H1406" s="1" t="s">
        <v>25</v>
      </c>
      <c r="I1406" s="1" t="s">
        <v>19547</v>
      </c>
      <c r="J1406" s="1" t="s">
        <v>22196</v>
      </c>
      <c r="K1406" s="1" t="s">
        <v>25503</v>
      </c>
      <c r="L1406" s="1" t="s">
        <v>42</v>
      </c>
      <c r="M1406" s="1" t="s">
        <v>25437</v>
      </c>
      <c r="N1406" s="1" t="s">
        <v>25437</v>
      </c>
      <c r="O1406" s="1" t="s">
        <v>655</v>
      </c>
      <c r="P1406" s="7">
        <v>40814</v>
      </c>
      <c r="Q1406" s="1" t="s">
        <v>3894</v>
      </c>
      <c r="R1406" s="1" t="s">
        <v>24770</v>
      </c>
      <c r="S1406" s="1" t="s">
        <v>24</v>
      </c>
      <c r="T1406" s="1" t="s">
        <v>26316</v>
      </c>
      <c r="U1406" s="1" t="s">
        <v>26317</v>
      </c>
      <c r="V1406" s="1" t="s">
        <v>26318</v>
      </c>
      <c r="W1406" s="1" t="s">
        <v>26319</v>
      </c>
      <c r="X1406" s="339">
        <v>41297.621400462966</v>
      </c>
      <c r="Y1406" s="1" t="s">
        <v>25450</v>
      </c>
      <c r="Z1406" s="1" t="s">
        <v>7313</v>
      </c>
      <c r="AA1406" s="1" t="s">
        <v>11491</v>
      </c>
      <c r="AB1406" s="1" t="s">
        <v>3149</v>
      </c>
      <c r="AC1406" s="1" t="s">
        <v>25443</v>
      </c>
      <c r="AD1406" s="1" t="s">
        <v>25444</v>
      </c>
      <c r="AE1406" s="1" t="s">
        <v>3149</v>
      </c>
      <c r="AF1406" s="1" t="s">
        <v>3149</v>
      </c>
      <c r="AG1406" s="1" t="s">
        <v>3149</v>
      </c>
      <c r="AH1406" s="1" t="s">
        <v>169</v>
      </c>
    </row>
    <row r="1407" spans="1:34" ht="15">
      <c r="A1407">
        <v>165</v>
      </c>
      <c r="B1407" s="1" t="s">
        <v>26322</v>
      </c>
      <c r="C1407" s="1" t="s">
        <v>26314</v>
      </c>
      <c r="D1407" s="1" t="s">
        <v>221</v>
      </c>
      <c r="E1407" s="1" t="s">
        <v>24768</v>
      </c>
      <c r="F1407" s="1" t="s">
        <v>26323</v>
      </c>
      <c r="G1407" s="7">
        <v>41256</v>
      </c>
      <c r="H1407" s="1" t="s">
        <v>25</v>
      </c>
      <c r="I1407" s="1" t="s">
        <v>19547</v>
      </c>
      <c r="J1407" s="1" t="s">
        <v>22183</v>
      </c>
      <c r="K1407" s="1" t="s">
        <v>25503</v>
      </c>
      <c r="L1407" s="1" t="s">
        <v>199</v>
      </c>
      <c r="M1407" s="1" t="s">
        <v>25437</v>
      </c>
      <c r="N1407" s="1" t="s">
        <v>25437</v>
      </c>
      <c r="O1407" s="1" t="s">
        <v>26324</v>
      </c>
      <c r="P1407" s="7">
        <v>40814</v>
      </c>
      <c r="Q1407" s="1" t="s">
        <v>3894</v>
      </c>
      <c r="R1407" s="1" t="s">
        <v>24770</v>
      </c>
      <c r="S1407" s="1" t="s">
        <v>24</v>
      </c>
      <c r="T1407" s="1" t="s">
        <v>26316</v>
      </c>
      <c r="U1407" s="1" t="s">
        <v>26317</v>
      </c>
      <c r="V1407" s="1" t="s">
        <v>26318</v>
      </c>
      <c r="W1407" s="1" t="s">
        <v>26319</v>
      </c>
      <c r="X1407" s="339">
        <v>41297.623483796298</v>
      </c>
      <c r="Y1407" s="1" t="s">
        <v>25450</v>
      </c>
      <c r="Z1407" s="1" t="s">
        <v>7313</v>
      </c>
      <c r="AA1407" s="1" t="s">
        <v>11491</v>
      </c>
      <c r="AB1407" s="1" t="s">
        <v>3149</v>
      </c>
      <c r="AC1407" s="1" t="s">
        <v>25443</v>
      </c>
      <c r="AD1407" s="1" t="s">
        <v>25444</v>
      </c>
      <c r="AE1407" s="1" t="s">
        <v>3149</v>
      </c>
      <c r="AF1407" s="1" t="s">
        <v>3149</v>
      </c>
      <c r="AG1407" s="1" t="s">
        <v>3149</v>
      </c>
      <c r="AH1407" s="1" t="s">
        <v>169</v>
      </c>
    </row>
    <row r="1408" spans="1:34" ht="15">
      <c r="A1408">
        <v>166</v>
      </c>
      <c r="B1408" s="1" t="s">
        <v>26325</v>
      </c>
      <c r="C1408" s="1" t="s">
        <v>26326</v>
      </c>
      <c r="D1408" s="1" t="s">
        <v>221</v>
      </c>
      <c r="E1408" s="1" t="s">
        <v>24781</v>
      </c>
      <c r="F1408" s="1" t="s">
        <v>26327</v>
      </c>
      <c r="G1408" s="7">
        <v>40938</v>
      </c>
      <c r="H1408" s="1" t="s">
        <v>25</v>
      </c>
      <c r="I1408" s="1" t="s">
        <v>19547</v>
      </c>
      <c r="J1408" s="1" t="s">
        <v>20458</v>
      </c>
      <c r="K1408" s="1" t="s">
        <v>23879</v>
      </c>
      <c r="L1408" s="1" t="s">
        <v>199</v>
      </c>
      <c r="M1408" s="1" t="s">
        <v>25437</v>
      </c>
      <c r="N1408" s="1" t="s">
        <v>25437</v>
      </c>
      <c r="O1408" s="1" t="s">
        <v>2519</v>
      </c>
      <c r="P1408" s="7">
        <v>40819</v>
      </c>
      <c r="Q1408" s="1" t="s">
        <v>3894</v>
      </c>
      <c r="R1408" s="1" t="s">
        <v>24739</v>
      </c>
      <c r="S1408" s="1" t="s">
        <v>24</v>
      </c>
      <c r="T1408" s="1" t="s">
        <v>24058</v>
      </c>
      <c r="U1408" s="1" t="s">
        <v>26328</v>
      </c>
      <c r="V1408" s="1" t="s">
        <v>26329</v>
      </c>
      <c r="W1408" s="1" t="s">
        <v>26330</v>
      </c>
      <c r="X1408" s="339">
        <v>40956.839224537034</v>
      </c>
      <c r="Y1408" s="1" t="s">
        <v>26331</v>
      </c>
      <c r="Z1408" s="1" t="s">
        <v>7313</v>
      </c>
      <c r="AA1408" s="1" t="s">
        <v>11491</v>
      </c>
      <c r="AB1408" s="1" t="s">
        <v>3149</v>
      </c>
      <c r="AC1408" s="1" t="s">
        <v>25443</v>
      </c>
      <c r="AD1408" s="1" t="s">
        <v>25444</v>
      </c>
      <c r="AE1408" s="1" t="s">
        <v>3149</v>
      </c>
      <c r="AF1408" s="1" t="s">
        <v>3149</v>
      </c>
      <c r="AG1408" s="1" t="s">
        <v>3149</v>
      </c>
      <c r="AH1408" s="1" t="s">
        <v>169</v>
      </c>
    </row>
    <row r="1409" spans="1:34" ht="15">
      <c r="A1409">
        <v>167</v>
      </c>
      <c r="B1409" s="1" t="s">
        <v>24032</v>
      </c>
      <c r="C1409" s="1" t="s">
        <v>26332</v>
      </c>
      <c r="D1409" s="1" t="s">
        <v>221</v>
      </c>
      <c r="E1409" s="1" t="s">
        <v>24768</v>
      </c>
      <c r="F1409" s="1" t="s">
        <v>26333</v>
      </c>
      <c r="G1409" s="7">
        <v>40942</v>
      </c>
      <c r="H1409" s="1" t="s">
        <v>25</v>
      </c>
      <c r="I1409" s="1" t="s">
        <v>19547</v>
      </c>
      <c r="J1409" s="1" t="s">
        <v>2513</v>
      </c>
      <c r="K1409" s="1" t="s">
        <v>23879</v>
      </c>
      <c r="L1409" s="1" t="s">
        <v>199</v>
      </c>
      <c r="M1409" s="1" t="s">
        <v>25437</v>
      </c>
      <c r="N1409" s="1" t="s">
        <v>25437</v>
      </c>
      <c r="O1409" s="1" t="s">
        <v>2519</v>
      </c>
      <c r="P1409" s="7">
        <v>40819</v>
      </c>
      <c r="Q1409" s="1" t="s">
        <v>3894</v>
      </c>
      <c r="R1409" s="1" t="s">
        <v>24739</v>
      </c>
      <c r="S1409" s="1" t="s">
        <v>24</v>
      </c>
      <c r="T1409" s="1" t="s">
        <v>24033</v>
      </c>
      <c r="U1409" s="1" t="s">
        <v>26334</v>
      </c>
      <c r="V1409" s="1" t="s">
        <v>26335</v>
      </c>
      <c r="W1409" s="1" t="s">
        <v>26330</v>
      </c>
      <c r="X1409" s="339">
        <v>40942.510787037034</v>
      </c>
      <c r="Y1409" s="1" t="s">
        <v>25566</v>
      </c>
      <c r="Z1409" s="1" t="s">
        <v>7313</v>
      </c>
      <c r="AA1409" s="1" t="s">
        <v>11491</v>
      </c>
      <c r="AB1409" s="1" t="s">
        <v>3149</v>
      </c>
      <c r="AC1409" s="1" t="s">
        <v>25443</v>
      </c>
      <c r="AD1409" s="1" t="s">
        <v>25444</v>
      </c>
      <c r="AE1409" s="1" t="s">
        <v>3149</v>
      </c>
      <c r="AF1409" s="1" t="s">
        <v>3149</v>
      </c>
      <c r="AG1409" s="1" t="s">
        <v>3149</v>
      </c>
      <c r="AH1409" s="1" t="s">
        <v>169</v>
      </c>
    </row>
    <row r="1410" spans="1:34" ht="15">
      <c r="A1410">
        <v>168</v>
      </c>
      <c r="B1410" s="1" t="s">
        <v>24034</v>
      </c>
      <c r="C1410" s="1" t="s">
        <v>26336</v>
      </c>
      <c r="D1410" s="1" t="s">
        <v>221</v>
      </c>
      <c r="E1410" s="1" t="s">
        <v>24768</v>
      </c>
      <c r="F1410" s="1" t="s">
        <v>17510</v>
      </c>
      <c r="G1410" s="7">
        <v>40956</v>
      </c>
      <c r="H1410" s="1" t="s">
        <v>25</v>
      </c>
      <c r="I1410" s="1" t="s">
        <v>19547</v>
      </c>
      <c r="J1410" s="1" t="s">
        <v>22207</v>
      </c>
      <c r="K1410" s="1" t="s">
        <v>23879</v>
      </c>
      <c r="L1410" s="1" t="s">
        <v>22</v>
      </c>
      <c r="M1410" s="1" t="s">
        <v>25437</v>
      </c>
      <c r="N1410" s="1" t="s">
        <v>25437</v>
      </c>
      <c r="O1410" s="1" t="s">
        <v>125</v>
      </c>
      <c r="P1410" s="7">
        <v>40694</v>
      </c>
      <c r="Q1410" s="1" t="s">
        <v>3894</v>
      </c>
      <c r="R1410" s="1" t="s">
        <v>24770</v>
      </c>
      <c r="S1410" s="1" t="s">
        <v>24</v>
      </c>
      <c r="T1410" s="1" t="s">
        <v>23458</v>
      </c>
      <c r="U1410" s="1" t="s">
        <v>26337</v>
      </c>
      <c r="V1410" s="1" t="s">
        <v>26338</v>
      </c>
      <c r="W1410" s="1" t="s">
        <v>26339</v>
      </c>
      <c r="X1410" s="339">
        <v>40956.463182870371</v>
      </c>
      <c r="Y1410" s="1" t="s">
        <v>25467</v>
      </c>
      <c r="Z1410" s="1" t="s">
        <v>7313</v>
      </c>
      <c r="AA1410" s="1" t="s">
        <v>25578</v>
      </c>
      <c r="AB1410" s="1" t="s">
        <v>25579</v>
      </c>
      <c r="AC1410" s="1" t="s">
        <v>25443</v>
      </c>
      <c r="AD1410" s="1" t="s">
        <v>25580</v>
      </c>
      <c r="AE1410" s="1" t="s">
        <v>3149</v>
      </c>
      <c r="AF1410" s="1" t="s">
        <v>25581</v>
      </c>
      <c r="AG1410" s="1" t="s">
        <v>3149</v>
      </c>
      <c r="AH1410" s="1" t="s">
        <v>169</v>
      </c>
    </row>
    <row r="1411" spans="1:34" ht="15">
      <c r="A1411">
        <v>169</v>
      </c>
      <c r="B1411" s="1" t="s">
        <v>26340</v>
      </c>
      <c r="C1411" s="1" t="s">
        <v>26341</v>
      </c>
      <c r="D1411" s="1" t="s">
        <v>221</v>
      </c>
      <c r="E1411" s="1" t="s">
        <v>24781</v>
      </c>
      <c r="F1411" s="1" t="s">
        <v>26342</v>
      </c>
      <c r="G1411" s="7">
        <v>40938</v>
      </c>
      <c r="H1411" s="1" t="s">
        <v>25</v>
      </c>
      <c r="I1411" s="1" t="s">
        <v>19547</v>
      </c>
      <c r="J1411" s="1" t="s">
        <v>22146</v>
      </c>
      <c r="K1411" s="1" t="s">
        <v>23879</v>
      </c>
      <c r="L1411" s="1" t="s">
        <v>199</v>
      </c>
      <c r="M1411" s="1" t="s">
        <v>25437</v>
      </c>
      <c r="N1411" s="1" t="s">
        <v>25437</v>
      </c>
      <c r="O1411" s="1" t="s">
        <v>2519</v>
      </c>
      <c r="P1411" s="7">
        <v>40819</v>
      </c>
      <c r="Q1411" s="1" t="s">
        <v>3894</v>
      </c>
      <c r="R1411" s="1" t="s">
        <v>24739</v>
      </c>
      <c r="S1411" s="1" t="s">
        <v>24</v>
      </c>
      <c r="T1411" s="1" t="s">
        <v>24060</v>
      </c>
      <c r="U1411" s="1" t="s">
        <v>26343</v>
      </c>
      <c r="V1411" s="1" t="s">
        <v>26344</v>
      </c>
      <c r="W1411" s="1" t="s">
        <v>26330</v>
      </c>
      <c r="X1411" s="339">
        <v>40956.839224537034</v>
      </c>
      <c r="Y1411" s="1" t="s">
        <v>26331</v>
      </c>
      <c r="Z1411" s="1" t="s">
        <v>7313</v>
      </c>
      <c r="AA1411" s="1" t="s">
        <v>11491</v>
      </c>
      <c r="AB1411" s="1" t="s">
        <v>3149</v>
      </c>
      <c r="AC1411" s="1" t="s">
        <v>25443</v>
      </c>
      <c r="AD1411" s="1" t="s">
        <v>25444</v>
      </c>
      <c r="AE1411" s="1" t="s">
        <v>3149</v>
      </c>
      <c r="AF1411" s="1" t="s">
        <v>3149</v>
      </c>
      <c r="AG1411" s="1" t="s">
        <v>3149</v>
      </c>
      <c r="AH1411" s="1" t="s">
        <v>169</v>
      </c>
    </row>
    <row r="1412" spans="1:34" ht="15">
      <c r="A1412">
        <v>170</v>
      </c>
      <c r="B1412" s="1" t="s">
        <v>24035</v>
      </c>
      <c r="C1412" s="1" t="s">
        <v>26345</v>
      </c>
      <c r="D1412" s="1" t="s">
        <v>221</v>
      </c>
      <c r="E1412" s="1" t="s">
        <v>24768</v>
      </c>
      <c r="F1412" s="1" t="s">
        <v>26346</v>
      </c>
      <c r="G1412" s="7">
        <v>40942</v>
      </c>
      <c r="H1412" s="1" t="s">
        <v>25</v>
      </c>
      <c r="I1412" s="1" t="s">
        <v>19547</v>
      </c>
      <c r="J1412" s="1" t="s">
        <v>22171</v>
      </c>
      <c r="K1412" s="1" t="s">
        <v>23879</v>
      </c>
      <c r="L1412" s="1" t="s">
        <v>199</v>
      </c>
      <c r="M1412" s="1" t="s">
        <v>25437</v>
      </c>
      <c r="N1412" s="1" t="s">
        <v>25437</v>
      </c>
      <c r="O1412" s="1" t="s">
        <v>3804</v>
      </c>
      <c r="P1412" s="7">
        <v>40855</v>
      </c>
      <c r="Q1412" s="1" t="s">
        <v>3894</v>
      </c>
      <c r="R1412" s="1" t="s">
        <v>24739</v>
      </c>
      <c r="S1412" s="1" t="s">
        <v>24</v>
      </c>
      <c r="T1412" s="1" t="s">
        <v>24036</v>
      </c>
      <c r="U1412" s="1" t="s">
        <v>26347</v>
      </c>
      <c r="V1412" s="1" t="s">
        <v>26348</v>
      </c>
      <c r="W1412" s="1" t="s">
        <v>26330</v>
      </c>
      <c r="X1412" s="339">
        <v>41163.730694444443</v>
      </c>
      <c r="Y1412" s="1" t="s">
        <v>25494</v>
      </c>
      <c r="Z1412" s="1" t="s">
        <v>7313</v>
      </c>
      <c r="AA1412" s="1" t="s">
        <v>11491</v>
      </c>
      <c r="AB1412" s="1" t="s">
        <v>3149</v>
      </c>
      <c r="AC1412" s="1" t="s">
        <v>25443</v>
      </c>
      <c r="AD1412" s="1" t="s">
        <v>25444</v>
      </c>
      <c r="AE1412" s="1" t="s">
        <v>3149</v>
      </c>
      <c r="AF1412" s="1" t="s">
        <v>3149</v>
      </c>
      <c r="AG1412" s="1" t="s">
        <v>3149</v>
      </c>
      <c r="AH1412" s="1" t="s">
        <v>169</v>
      </c>
    </row>
    <row r="1413" spans="1:34" ht="15">
      <c r="A1413">
        <v>171</v>
      </c>
      <c r="B1413" s="1" t="s">
        <v>24086</v>
      </c>
      <c r="C1413" s="1" t="s">
        <v>26349</v>
      </c>
      <c r="D1413" s="1" t="s">
        <v>221</v>
      </c>
      <c r="E1413" s="1" t="s">
        <v>24768</v>
      </c>
      <c r="F1413" s="1" t="s">
        <v>26350</v>
      </c>
      <c r="G1413" s="7">
        <v>40974</v>
      </c>
      <c r="H1413" s="1" t="s">
        <v>25</v>
      </c>
      <c r="I1413" s="1" t="s">
        <v>19547</v>
      </c>
      <c r="J1413" s="1" t="s">
        <v>22126</v>
      </c>
      <c r="K1413" s="1" t="s">
        <v>24068</v>
      </c>
      <c r="L1413" s="1" t="s">
        <v>42</v>
      </c>
      <c r="M1413" s="1" t="s">
        <v>25437</v>
      </c>
      <c r="N1413" s="1" t="s">
        <v>25437</v>
      </c>
      <c r="O1413" s="1" t="s">
        <v>19557</v>
      </c>
      <c r="P1413" s="7">
        <v>40817</v>
      </c>
      <c r="Q1413" s="1" t="s">
        <v>3894</v>
      </c>
      <c r="R1413" s="1" t="s">
        <v>24739</v>
      </c>
      <c r="S1413" s="1" t="s">
        <v>24</v>
      </c>
      <c r="T1413" s="1" t="s">
        <v>24087</v>
      </c>
      <c r="U1413" s="1" t="s">
        <v>26351</v>
      </c>
      <c r="V1413" s="1" t="s">
        <v>26352</v>
      </c>
      <c r="W1413" s="1" t="s">
        <v>26353</v>
      </c>
      <c r="X1413" s="339">
        <v>40974.5547337963</v>
      </c>
      <c r="Y1413" s="1" t="s">
        <v>25481</v>
      </c>
      <c r="Z1413" s="1" t="s">
        <v>7313</v>
      </c>
      <c r="AA1413" s="1" t="s">
        <v>11491</v>
      </c>
      <c r="AB1413" s="1" t="s">
        <v>3149</v>
      </c>
      <c r="AC1413" s="1" t="s">
        <v>25443</v>
      </c>
      <c r="AD1413" s="1" t="s">
        <v>25444</v>
      </c>
      <c r="AE1413" s="1" t="s">
        <v>3149</v>
      </c>
      <c r="AF1413" s="1" t="s">
        <v>3149</v>
      </c>
      <c r="AG1413" s="1" t="s">
        <v>3149</v>
      </c>
      <c r="AH1413" s="1" t="s">
        <v>169</v>
      </c>
    </row>
    <row r="1414" spans="1:34" ht="15">
      <c r="A1414">
        <v>172</v>
      </c>
      <c r="B1414" s="1" t="s">
        <v>24037</v>
      </c>
      <c r="C1414" s="1" t="s">
        <v>26354</v>
      </c>
      <c r="D1414" s="1" t="s">
        <v>221</v>
      </c>
      <c r="E1414" s="1" t="s">
        <v>24768</v>
      </c>
      <c r="F1414" s="1" t="s">
        <v>26355</v>
      </c>
      <c r="G1414" s="7">
        <v>40959</v>
      </c>
      <c r="H1414" s="1" t="s">
        <v>25</v>
      </c>
      <c r="I1414" s="1" t="s">
        <v>19547</v>
      </c>
      <c r="J1414" s="1" t="s">
        <v>22428</v>
      </c>
      <c r="K1414" s="1" t="s">
        <v>23879</v>
      </c>
      <c r="L1414" s="1" t="s">
        <v>2213</v>
      </c>
      <c r="M1414" s="1" t="s">
        <v>25437</v>
      </c>
      <c r="N1414" s="1" t="s">
        <v>25437</v>
      </c>
      <c r="O1414" s="1" t="s">
        <v>3117</v>
      </c>
      <c r="P1414" s="7">
        <v>40830</v>
      </c>
      <c r="Q1414" s="1" t="s">
        <v>3894</v>
      </c>
      <c r="R1414" s="1" t="s">
        <v>24770</v>
      </c>
      <c r="S1414" s="1" t="s">
        <v>24</v>
      </c>
      <c r="T1414" s="1" t="s">
        <v>23947</v>
      </c>
      <c r="U1414" s="1" t="s">
        <v>25895</v>
      </c>
      <c r="V1414" s="1" t="s">
        <v>25896</v>
      </c>
      <c r="W1414" s="1" t="s">
        <v>25897</v>
      </c>
      <c r="X1414" s="339">
        <v>41179.742534722223</v>
      </c>
      <c r="Y1414" s="1" t="s">
        <v>25494</v>
      </c>
      <c r="Z1414" s="1" t="s">
        <v>7313</v>
      </c>
      <c r="AA1414" s="1" t="s">
        <v>25578</v>
      </c>
      <c r="AB1414" s="1" t="s">
        <v>25658</v>
      </c>
      <c r="AC1414" s="1" t="s">
        <v>25443</v>
      </c>
      <c r="AD1414" s="1" t="s">
        <v>25580</v>
      </c>
      <c r="AE1414" s="1" t="s">
        <v>25659</v>
      </c>
      <c r="AF1414" s="1" t="s">
        <v>25581</v>
      </c>
      <c r="AG1414" s="1" t="s">
        <v>3149</v>
      </c>
      <c r="AH1414" s="1" t="s">
        <v>28</v>
      </c>
    </row>
    <row r="1415" spans="1:34" ht="15">
      <c r="A1415">
        <v>173</v>
      </c>
      <c r="B1415" s="1" t="s">
        <v>26356</v>
      </c>
      <c r="C1415" s="1" t="s">
        <v>26357</v>
      </c>
      <c r="D1415" s="1" t="s">
        <v>221</v>
      </c>
      <c r="E1415" s="1" t="s">
        <v>24768</v>
      </c>
      <c r="F1415" s="1" t="s">
        <v>26358</v>
      </c>
      <c r="G1415" s="7">
        <v>40995</v>
      </c>
      <c r="H1415" s="1" t="s">
        <v>25</v>
      </c>
      <c r="I1415" s="1" t="s">
        <v>19547</v>
      </c>
      <c r="J1415" s="1" t="s">
        <v>22146</v>
      </c>
      <c r="K1415" s="1" t="s">
        <v>24068</v>
      </c>
      <c r="L1415" s="1" t="s">
        <v>26359</v>
      </c>
      <c r="M1415" s="1" t="s">
        <v>25437</v>
      </c>
      <c r="N1415" s="1" t="s">
        <v>25437</v>
      </c>
      <c r="O1415" s="1" t="s">
        <v>2519</v>
      </c>
      <c r="P1415" s="7">
        <v>40896</v>
      </c>
      <c r="Q1415" s="1" t="s">
        <v>3894</v>
      </c>
      <c r="R1415" s="1" t="s">
        <v>24739</v>
      </c>
      <c r="S1415" s="1" t="s">
        <v>24</v>
      </c>
      <c r="T1415" s="1" t="s">
        <v>26360</v>
      </c>
      <c r="U1415" s="1" t="s">
        <v>26361</v>
      </c>
      <c r="V1415" s="1" t="s">
        <v>26362</v>
      </c>
      <c r="W1415" s="1" t="s">
        <v>26363</v>
      </c>
      <c r="X1415" s="339">
        <v>40995.460162037038</v>
      </c>
      <c r="Y1415" s="1" t="s">
        <v>25494</v>
      </c>
      <c r="Z1415" s="1" t="s">
        <v>7313</v>
      </c>
      <c r="AA1415" s="1" t="s">
        <v>11491</v>
      </c>
      <c r="AB1415" s="1" t="s">
        <v>3149</v>
      </c>
      <c r="AC1415" s="1" t="s">
        <v>25443</v>
      </c>
      <c r="AD1415" s="1" t="s">
        <v>25444</v>
      </c>
      <c r="AE1415" s="1" t="s">
        <v>3149</v>
      </c>
      <c r="AF1415" s="1" t="s">
        <v>3149</v>
      </c>
      <c r="AG1415" s="1" t="s">
        <v>3149</v>
      </c>
      <c r="AH1415" s="1" t="s">
        <v>169</v>
      </c>
    </row>
    <row r="1416" spans="1:34" ht="15">
      <c r="A1416">
        <v>174</v>
      </c>
      <c r="B1416" s="1" t="s">
        <v>26364</v>
      </c>
      <c r="C1416" s="1" t="s">
        <v>26365</v>
      </c>
      <c r="D1416" s="1" t="s">
        <v>221</v>
      </c>
      <c r="E1416" s="1" t="s">
        <v>24768</v>
      </c>
      <c r="F1416" s="1" t="s">
        <v>26366</v>
      </c>
      <c r="G1416" s="7">
        <v>40995</v>
      </c>
      <c r="H1416" s="1" t="s">
        <v>25</v>
      </c>
      <c r="I1416" s="1" t="s">
        <v>19547</v>
      </c>
      <c r="J1416" s="1" t="s">
        <v>20457</v>
      </c>
      <c r="K1416" s="1" t="s">
        <v>24068</v>
      </c>
      <c r="L1416" s="1" t="s">
        <v>26359</v>
      </c>
      <c r="M1416" s="1" t="s">
        <v>25437</v>
      </c>
      <c r="N1416" s="1" t="s">
        <v>25437</v>
      </c>
      <c r="O1416" s="1" t="s">
        <v>2519</v>
      </c>
      <c r="P1416" s="7">
        <v>40896</v>
      </c>
      <c r="Q1416" s="1" t="s">
        <v>3894</v>
      </c>
      <c r="R1416" s="1" t="s">
        <v>24770</v>
      </c>
      <c r="S1416" s="1" t="s">
        <v>24</v>
      </c>
      <c r="T1416" s="1" t="s">
        <v>26367</v>
      </c>
      <c r="U1416" s="1" t="s">
        <v>26368</v>
      </c>
      <c r="V1416" s="1" t="s">
        <v>26369</v>
      </c>
      <c r="W1416" s="1" t="s">
        <v>26363</v>
      </c>
      <c r="X1416" s="339">
        <v>40995.452048611114</v>
      </c>
      <c r="Y1416" s="1" t="s">
        <v>25467</v>
      </c>
      <c r="Z1416" s="1" t="s">
        <v>7313</v>
      </c>
      <c r="AA1416" s="1" t="s">
        <v>11491</v>
      </c>
      <c r="AB1416" s="1" t="s">
        <v>3149</v>
      </c>
      <c r="AC1416" s="1" t="s">
        <v>25443</v>
      </c>
      <c r="AD1416" s="1" t="s">
        <v>25444</v>
      </c>
      <c r="AE1416" s="1" t="s">
        <v>3149</v>
      </c>
      <c r="AF1416" s="1" t="s">
        <v>3149</v>
      </c>
      <c r="AG1416" s="1" t="s">
        <v>3149</v>
      </c>
      <c r="AH1416" s="1" t="s">
        <v>169</v>
      </c>
    </row>
    <row r="1417" spans="1:34" ht="15">
      <c r="A1417">
        <v>175</v>
      </c>
      <c r="B1417" s="1" t="s">
        <v>24038</v>
      </c>
      <c r="C1417" s="1" t="s">
        <v>26370</v>
      </c>
      <c r="D1417" s="1" t="s">
        <v>221</v>
      </c>
      <c r="E1417" s="1" t="s">
        <v>24768</v>
      </c>
      <c r="F1417" s="1" t="s">
        <v>26371</v>
      </c>
      <c r="G1417" s="7">
        <v>40949</v>
      </c>
      <c r="H1417" s="1" t="s">
        <v>25</v>
      </c>
      <c r="I1417" s="1" t="s">
        <v>19547</v>
      </c>
      <c r="J1417" s="1" t="s">
        <v>22301</v>
      </c>
      <c r="K1417" s="1" t="s">
        <v>23879</v>
      </c>
      <c r="L1417" s="1" t="s">
        <v>21835</v>
      </c>
      <c r="M1417" s="1" t="s">
        <v>25437</v>
      </c>
      <c r="N1417" s="1" t="s">
        <v>25437</v>
      </c>
      <c r="O1417" s="1" t="s">
        <v>2519</v>
      </c>
      <c r="P1417" s="7">
        <v>40936</v>
      </c>
      <c r="Q1417" s="1" t="s">
        <v>3894</v>
      </c>
      <c r="R1417" s="1" t="s">
        <v>24770</v>
      </c>
      <c r="S1417" s="1" t="s">
        <v>24</v>
      </c>
      <c r="T1417" s="1" t="s">
        <v>24039</v>
      </c>
      <c r="U1417" s="1" t="s">
        <v>26372</v>
      </c>
      <c r="V1417" s="1" t="s">
        <v>26373</v>
      </c>
      <c r="W1417" s="1" t="s">
        <v>26374</v>
      </c>
      <c r="X1417" s="339">
        <v>40949.748414351852</v>
      </c>
      <c r="Y1417" s="1" t="s">
        <v>25566</v>
      </c>
      <c r="Z1417" s="1" t="s">
        <v>7313</v>
      </c>
      <c r="AA1417" s="1" t="s">
        <v>11491</v>
      </c>
      <c r="AB1417" s="1" t="s">
        <v>3149</v>
      </c>
      <c r="AC1417" s="1" t="s">
        <v>25443</v>
      </c>
      <c r="AD1417" s="1" t="s">
        <v>25444</v>
      </c>
      <c r="AE1417" s="1" t="s">
        <v>3149</v>
      </c>
      <c r="AF1417" s="1" t="s">
        <v>3149</v>
      </c>
      <c r="AG1417" s="1" t="s">
        <v>3149</v>
      </c>
      <c r="AH1417" s="1" t="s">
        <v>169</v>
      </c>
    </row>
    <row r="1418" spans="1:34" ht="15">
      <c r="A1418">
        <v>176</v>
      </c>
      <c r="B1418" s="1" t="s">
        <v>26375</v>
      </c>
      <c r="C1418" s="1" t="s">
        <v>26376</v>
      </c>
      <c r="D1418" s="1" t="s">
        <v>221</v>
      </c>
      <c r="E1418" s="1" t="s">
        <v>24768</v>
      </c>
      <c r="F1418" s="1" t="s">
        <v>26377</v>
      </c>
      <c r="G1418" s="7">
        <v>41003</v>
      </c>
      <c r="H1418" s="1" t="s">
        <v>25</v>
      </c>
      <c r="I1418" s="1" t="s">
        <v>19547</v>
      </c>
      <c r="J1418" s="1" t="s">
        <v>22307</v>
      </c>
      <c r="K1418" s="1" t="s">
        <v>24068</v>
      </c>
      <c r="L1418" s="1" t="s">
        <v>42</v>
      </c>
      <c r="M1418" s="1" t="s">
        <v>25437</v>
      </c>
      <c r="N1418" s="1" t="s">
        <v>25437</v>
      </c>
      <c r="O1418" s="1" t="s">
        <v>2519</v>
      </c>
      <c r="P1418" s="7">
        <v>40878</v>
      </c>
      <c r="Q1418" s="1" t="s">
        <v>3894</v>
      </c>
      <c r="R1418" s="1" t="s">
        <v>24770</v>
      </c>
      <c r="S1418" s="1" t="s">
        <v>24</v>
      </c>
      <c r="T1418" s="1" t="s">
        <v>26378</v>
      </c>
      <c r="U1418" s="1" t="s">
        <v>26379</v>
      </c>
      <c r="V1418" s="1" t="s">
        <v>26380</v>
      </c>
      <c r="W1418" s="1" t="s">
        <v>26381</v>
      </c>
      <c r="X1418" s="339">
        <v>41003.536944444444</v>
      </c>
      <c r="Y1418" s="1" t="s">
        <v>25494</v>
      </c>
      <c r="Z1418" s="1" t="s">
        <v>7313</v>
      </c>
      <c r="AA1418" s="1" t="s">
        <v>11491</v>
      </c>
      <c r="AB1418" s="1" t="s">
        <v>3149</v>
      </c>
      <c r="AC1418" s="1" t="s">
        <v>25443</v>
      </c>
      <c r="AD1418" s="1" t="s">
        <v>25444</v>
      </c>
      <c r="AE1418" s="1" t="s">
        <v>3149</v>
      </c>
      <c r="AF1418" s="1" t="s">
        <v>3149</v>
      </c>
      <c r="AG1418" s="1" t="s">
        <v>3149</v>
      </c>
      <c r="AH1418" s="1" t="s">
        <v>169</v>
      </c>
    </row>
    <row r="1419" spans="1:34" ht="15">
      <c r="A1419">
        <v>177</v>
      </c>
      <c r="B1419" s="1" t="s">
        <v>26382</v>
      </c>
      <c r="C1419" s="1" t="s">
        <v>26383</v>
      </c>
      <c r="D1419" s="1" t="s">
        <v>221</v>
      </c>
      <c r="E1419" s="1" t="s">
        <v>24768</v>
      </c>
      <c r="F1419" s="1" t="s">
        <v>26384</v>
      </c>
      <c r="G1419" s="7">
        <v>41221</v>
      </c>
      <c r="H1419" s="1" t="s">
        <v>25</v>
      </c>
      <c r="I1419" s="1" t="s">
        <v>19547</v>
      </c>
      <c r="J1419" s="1" t="s">
        <v>19642</v>
      </c>
      <c r="K1419" s="1" t="s">
        <v>25454</v>
      </c>
      <c r="L1419" s="1" t="s">
        <v>22</v>
      </c>
      <c r="M1419" s="1" t="s">
        <v>25437</v>
      </c>
      <c r="N1419" s="1" t="s">
        <v>25437</v>
      </c>
      <c r="O1419" s="1" t="s">
        <v>2519</v>
      </c>
      <c r="P1419" s="7">
        <v>40763</v>
      </c>
      <c r="Q1419" s="1" t="s">
        <v>3894</v>
      </c>
      <c r="R1419" s="1" t="s">
        <v>24739</v>
      </c>
      <c r="S1419" s="1" t="s">
        <v>24</v>
      </c>
      <c r="T1419" s="1" t="s">
        <v>26385</v>
      </c>
      <c r="U1419" s="1" t="s">
        <v>26386</v>
      </c>
      <c r="V1419" s="1" t="s">
        <v>26387</v>
      </c>
      <c r="W1419" s="1" t="s">
        <v>26388</v>
      </c>
      <c r="X1419" s="339">
        <v>41221.637627314813</v>
      </c>
      <c r="Y1419" s="1" t="s">
        <v>25459</v>
      </c>
      <c r="Z1419" s="1" t="s">
        <v>7313</v>
      </c>
      <c r="AA1419" s="1" t="s">
        <v>11491</v>
      </c>
      <c r="AB1419" s="1" t="s">
        <v>3149</v>
      </c>
      <c r="AC1419" s="1" t="s">
        <v>25443</v>
      </c>
      <c r="AD1419" s="1" t="s">
        <v>25444</v>
      </c>
      <c r="AE1419" s="1" t="s">
        <v>3149</v>
      </c>
      <c r="AF1419" s="1" t="s">
        <v>3149</v>
      </c>
      <c r="AG1419" s="1" t="s">
        <v>3149</v>
      </c>
      <c r="AH1419" s="1" t="s">
        <v>169</v>
      </c>
    </row>
    <row r="1420" spans="1:34" ht="15">
      <c r="A1420">
        <v>178</v>
      </c>
      <c r="B1420" s="1" t="s">
        <v>26389</v>
      </c>
      <c r="C1420" s="1" t="s">
        <v>26390</v>
      </c>
      <c r="D1420" s="1" t="s">
        <v>221</v>
      </c>
      <c r="E1420" s="1" t="s">
        <v>24768</v>
      </c>
      <c r="F1420" s="1" t="s">
        <v>26391</v>
      </c>
      <c r="G1420" s="7">
        <v>40981</v>
      </c>
      <c r="H1420" s="1" t="s">
        <v>25</v>
      </c>
      <c r="I1420" s="1" t="s">
        <v>19547</v>
      </c>
      <c r="J1420" s="1" t="s">
        <v>19610</v>
      </c>
      <c r="K1420" s="1" t="s">
        <v>24068</v>
      </c>
      <c r="L1420" s="1" t="s">
        <v>22</v>
      </c>
      <c r="M1420" s="1" t="s">
        <v>25437</v>
      </c>
      <c r="N1420" s="1" t="s">
        <v>25437</v>
      </c>
      <c r="O1420" s="1" t="s">
        <v>26392</v>
      </c>
      <c r="P1420" s="7">
        <v>40681</v>
      </c>
      <c r="Q1420" s="1" t="s">
        <v>3894</v>
      </c>
      <c r="R1420" s="1" t="s">
        <v>24739</v>
      </c>
      <c r="S1420" s="1" t="s">
        <v>24</v>
      </c>
      <c r="T1420" s="1" t="s">
        <v>26393</v>
      </c>
      <c r="U1420" s="1" t="s">
        <v>26394</v>
      </c>
      <c r="V1420" s="1" t="s">
        <v>26395</v>
      </c>
      <c r="W1420" s="1" t="s">
        <v>26396</v>
      </c>
      <c r="X1420" s="339">
        <v>40981.606180555558</v>
      </c>
      <c r="Y1420" s="1" t="s">
        <v>25467</v>
      </c>
      <c r="Z1420" s="1" t="s">
        <v>7313</v>
      </c>
      <c r="AA1420" s="1" t="s">
        <v>11491</v>
      </c>
      <c r="AB1420" s="1" t="s">
        <v>3149</v>
      </c>
      <c r="AC1420" s="1" t="s">
        <v>25443</v>
      </c>
      <c r="AD1420" s="1" t="s">
        <v>25444</v>
      </c>
      <c r="AE1420" s="1" t="s">
        <v>3149</v>
      </c>
      <c r="AF1420" s="1" t="s">
        <v>3149</v>
      </c>
      <c r="AG1420" s="1" t="s">
        <v>3149</v>
      </c>
      <c r="AH1420" s="1" t="s">
        <v>169</v>
      </c>
    </row>
    <row r="1421" spans="1:34" ht="15">
      <c r="A1421">
        <v>179</v>
      </c>
      <c r="B1421" s="1" t="s">
        <v>24040</v>
      </c>
      <c r="C1421" s="1" t="s">
        <v>5014</v>
      </c>
      <c r="D1421" s="1" t="s">
        <v>221</v>
      </c>
      <c r="E1421" s="1" t="s">
        <v>24768</v>
      </c>
      <c r="F1421" s="1" t="s">
        <v>26397</v>
      </c>
      <c r="G1421" s="7">
        <v>40955</v>
      </c>
      <c r="H1421" s="1" t="s">
        <v>25</v>
      </c>
      <c r="I1421" s="1" t="s">
        <v>19547</v>
      </c>
      <c r="J1421" s="1" t="s">
        <v>22328</v>
      </c>
      <c r="K1421" s="1" t="s">
        <v>23879</v>
      </c>
      <c r="L1421" s="1" t="s">
        <v>1865</v>
      </c>
      <c r="M1421" s="1" t="s">
        <v>25437</v>
      </c>
      <c r="N1421" s="1" t="s">
        <v>25437</v>
      </c>
      <c r="O1421" s="1" t="s">
        <v>20466</v>
      </c>
      <c r="P1421" s="7">
        <v>40830</v>
      </c>
      <c r="Q1421" s="1" t="s">
        <v>3894</v>
      </c>
      <c r="R1421" s="1" t="s">
        <v>24770</v>
      </c>
      <c r="S1421" s="1" t="s">
        <v>24</v>
      </c>
      <c r="T1421" s="1" t="s">
        <v>23185</v>
      </c>
      <c r="U1421" s="1" t="s">
        <v>26398</v>
      </c>
      <c r="V1421" s="1" t="s">
        <v>26399</v>
      </c>
      <c r="W1421" s="1" t="s">
        <v>26400</v>
      </c>
      <c r="X1421" s="339">
        <v>40955.56925925926</v>
      </c>
      <c r="Y1421" s="1" t="s">
        <v>25467</v>
      </c>
      <c r="Z1421" s="1" t="s">
        <v>7313</v>
      </c>
      <c r="AA1421" s="1" t="s">
        <v>11491</v>
      </c>
      <c r="AB1421" s="1" t="s">
        <v>3149</v>
      </c>
      <c r="AC1421" s="1" t="s">
        <v>25443</v>
      </c>
      <c r="AD1421" s="1" t="s">
        <v>25444</v>
      </c>
      <c r="AE1421" s="1" t="s">
        <v>3149</v>
      </c>
      <c r="AF1421" s="1" t="s">
        <v>3149</v>
      </c>
      <c r="AG1421" s="1" t="s">
        <v>3149</v>
      </c>
      <c r="AH1421" s="1" t="s">
        <v>169</v>
      </c>
    </row>
    <row r="1422" spans="1:34" ht="15">
      <c r="A1422">
        <v>180</v>
      </c>
      <c r="B1422" s="1" t="s">
        <v>26401</v>
      </c>
      <c r="C1422" s="1" t="s">
        <v>26402</v>
      </c>
      <c r="D1422" s="1" t="s">
        <v>221</v>
      </c>
      <c r="E1422" s="1" t="s">
        <v>24768</v>
      </c>
      <c r="F1422" s="1" t="s">
        <v>26403</v>
      </c>
      <c r="G1422" s="7">
        <v>40982</v>
      </c>
      <c r="H1422" s="1" t="s">
        <v>24</v>
      </c>
      <c r="I1422" s="1" t="s">
        <v>19547</v>
      </c>
      <c r="J1422" s="1" t="s">
        <v>22135</v>
      </c>
      <c r="K1422" s="1" t="s">
        <v>24068</v>
      </c>
      <c r="L1422" s="1" t="s">
        <v>3165</v>
      </c>
      <c r="M1422" s="1" t="s">
        <v>24737</v>
      </c>
      <c r="N1422" s="1" t="s">
        <v>24737</v>
      </c>
      <c r="O1422" s="1" t="s">
        <v>26404</v>
      </c>
      <c r="P1422" s="7">
        <v>40786</v>
      </c>
      <c r="Q1422" s="1" t="s">
        <v>3894</v>
      </c>
      <c r="R1422" s="1" t="s">
        <v>24739</v>
      </c>
      <c r="S1422" s="1" t="s">
        <v>24</v>
      </c>
      <c r="T1422" s="1" t="s">
        <v>23625</v>
      </c>
      <c r="U1422" s="1" t="s">
        <v>26405</v>
      </c>
      <c r="V1422" s="1" t="s">
        <v>26406</v>
      </c>
      <c r="W1422" s="1" t="s">
        <v>26407</v>
      </c>
      <c r="X1422" s="339">
        <v>41005.731828703705</v>
      </c>
      <c r="Y1422" s="1" t="s">
        <v>25481</v>
      </c>
      <c r="Z1422" s="1" t="s">
        <v>7313</v>
      </c>
      <c r="AA1422" s="1" t="s">
        <v>11491</v>
      </c>
      <c r="AB1422" s="1" t="s">
        <v>3149</v>
      </c>
      <c r="AC1422" s="1" t="s">
        <v>25443</v>
      </c>
      <c r="AD1422" s="1" t="s">
        <v>25444</v>
      </c>
      <c r="AE1422" s="1" t="s">
        <v>3149</v>
      </c>
      <c r="AF1422" s="1" t="s">
        <v>3149</v>
      </c>
      <c r="AG1422" s="1" t="s">
        <v>3149</v>
      </c>
      <c r="AH1422" s="1" t="s">
        <v>28</v>
      </c>
    </row>
    <row r="1423" spans="1:34" ht="15">
      <c r="A1423">
        <v>181</v>
      </c>
      <c r="B1423" s="1" t="s">
        <v>26408</v>
      </c>
      <c r="C1423" s="1" t="s">
        <v>26409</v>
      </c>
      <c r="D1423" s="1" t="s">
        <v>221</v>
      </c>
      <c r="E1423" s="1" t="s">
        <v>24768</v>
      </c>
      <c r="F1423" s="1" t="s">
        <v>26410</v>
      </c>
      <c r="G1423" s="7">
        <v>41106</v>
      </c>
      <c r="H1423" s="1" t="s">
        <v>25</v>
      </c>
      <c r="I1423" s="1" t="s">
        <v>19547</v>
      </c>
      <c r="J1423" s="1" t="s">
        <v>20304</v>
      </c>
      <c r="K1423" s="1" t="s">
        <v>25547</v>
      </c>
      <c r="L1423" s="1" t="s">
        <v>19610</v>
      </c>
      <c r="M1423" s="1" t="s">
        <v>25437</v>
      </c>
      <c r="N1423" s="1" t="s">
        <v>25437</v>
      </c>
      <c r="O1423" s="1" t="s">
        <v>19557</v>
      </c>
      <c r="P1423" s="7">
        <v>40826</v>
      </c>
      <c r="Q1423" s="1" t="s">
        <v>3894</v>
      </c>
      <c r="R1423" s="1" t="s">
        <v>24770</v>
      </c>
      <c r="S1423" s="1" t="s">
        <v>24</v>
      </c>
      <c r="T1423" s="1" t="s">
        <v>26411</v>
      </c>
      <c r="U1423" s="1" t="s">
        <v>26412</v>
      </c>
      <c r="V1423" s="1" t="s">
        <v>26413</v>
      </c>
      <c r="W1423" s="1" t="s">
        <v>26414</v>
      </c>
      <c r="X1423" s="339">
        <v>41106.650995370372</v>
      </c>
      <c r="Y1423" s="1" t="s">
        <v>25481</v>
      </c>
      <c r="Z1423" s="1" t="s">
        <v>7313</v>
      </c>
      <c r="AA1423" s="1" t="s">
        <v>11491</v>
      </c>
      <c r="AB1423" s="1" t="s">
        <v>3149</v>
      </c>
      <c r="AC1423" s="1" t="s">
        <v>25443</v>
      </c>
      <c r="AD1423" s="1" t="s">
        <v>25444</v>
      </c>
      <c r="AE1423" s="1" t="s">
        <v>3149</v>
      </c>
      <c r="AF1423" s="1" t="s">
        <v>3149</v>
      </c>
      <c r="AG1423" s="1" t="s">
        <v>3149</v>
      </c>
      <c r="AH1423" s="1" t="s">
        <v>169</v>
      </c>
    </row>
    <row r="1424" spans="1:34" ht="15">
      <c r="A1424">
        <v>182</v>
      </c>
      <c r="B1424" s="1" t="s">
        <v>26415</v>
      </c>
      <c r="C1424" s="1" t="s">
        <v>26416</v>
      </c>
      <c r="D1424" s="1" t="s">
        <v>221</v>
      </c>
      <c r="E1424" s="1" t="s">
        <v>24768</v>
      </c>
      <c r="F1424" s="1" t="s">
        <v>26417</v>
      </c>
      <c r="G1424" s="7">
        <v>40980</v>
      </c>
      <c r="H1424" s="1" t="s">
        <v>25</v>
      </c>
      <c r="I1424" s="1" t="s">
        <v>19547</v>
      </c>
      <c r="J1424" s="1" t="s">
        <v>22132</v>
      </c>
      <c r="K1424" s="1" t="s">
        <v>24068</v>
      </c>
      <c r="L1424" s="1" t="s">
        <v>22</v>
      </c>
      <c r="M1424" s="1" t="s">
        <v>25437</v>
      </c>
      <c r="N1424" s="1" t="s">
        <v>25437</v>
      </c>
      <c r="O1424" s="1" t="s">
        <v>2519</v>
      </c>
      <c r="P1424" s="7">
        <v>40899</v>
      </c>
      <c r="Q1424" s="1" t="s">
        <v>3894</v>
      </c>
      <c r="R1424" s="1" t="s">
        <v>24770</v>
      </c>
      <c r="S1424" s="1" t="s">
        <v>24</v>
      </c>
      <c r="T1424" s="1" t="s">
        <v>26418</v>
      </c>
      <c r="U1424" s="1" t="s">
        <v>26419</v>
      </c>
      <c r="V1424" s="1" t="s">
        <v>26420</v>
      </c>
      <c r="W1424" s="1" t="s">
        <v>26421</v>
      </c>
      <c r="X1424" s="339">
        <v>40980.572384259256</v>
      </c>
      <c r="Y1424" s="1" t="s">
        <v>25566</v>
      </c>
      <c r="Z1424" s="1" t="s">
        <v>7313</v>
      </c>
      <c r="AA1424" s="1" t="s">
        <v>11491</v>
      </c>
      <c r="AB1424" s="1" t="s">
        <v>3149</v>
      </c>
      <c r="AC1424" s="1" t="s">
        <v>25443</v>
      </c>
      <c r="AD1424" s="1" t="s">
        <v>25444</v>
      </c>
      <c r="AE1424" s="1" t="s">
        <v>3149</v>
      </c>
      <c r="AF1424" s="1" t="s">
        <v>3149</v>
      </c>
      <c r="AG1424" s="1" t="s">
        <v>3149</v>
      </c>
      <c r="AH1424" s="1" t="s">
        <v>169</v>
      </c>
    </row>
    <row r="1425" spans="1:34" ht="15">
      <c r="A1425">
        <v>183</v>
      </c>
      <c r="B1425" s="1" t="s">
        <v>24041</v>
      </c>
      <c r="C1425" s="1" t="s">
        <v>26422</v>
      </c>
      <c r="D1425" s="1" t="s">
        <v>221</v>
      </c>
      <c r="E1425" s="1" t="s">
        <v>24768</v>
      </c>
      <c r="F1425" s="1" t="s">
        <v>26423</v>
      </c>
      <c r="G1425" s="7">
        <v>40954</v>
      </c>
      <c r="H1425" s="1" t="s">
        <v>25</v>
      </c>
      <c r="I1425" s="1" t="s">
        <v>19547</v>
      </c>
      <c r="J1425" s="1" t="s">
        <v>22381</v>
      </c>
      <c r="K1425" s="1" t="s">
        <v>23879</v>
      </c>
      <c r="L1425" s="1" t="s">
        <v>26424</v>
      </c>
      <c r="M1425" s="1" t="s">
        <v>25437</v>
      </c>
      <c r="N1425" s="1" t="s">
        <v>25437</v>
      </c>
      <c r="O1425" s="1" t="s">
        <v>24043</v>
      </c>
      <c r="P1425" s="7">
        <v>40893</v>
      </c>
      <c r="Q1425" s="1" t="s">
        <v>4177</v>
      </c>
      <c r="R1425" s="1" t="s">
        <v>24770</v>
      </c>
      <c r="S1425" s="1" t="s">
        <v>24</v>
      </c>
      <c r="T1425" s="1" t="s">
        <v>24042</v>
      </c>
      <c r="U1425" s="1" t="s">
        <v>26425</v>
      </c>
      <c r="V1425" s="1" t="s">
        <v>26426</v>
      </c>
      <c r="W1425" s="1" t="s">
        <v>26427</v>
      </c>
      <c r="X1425" s="339">
        <v>40954.487939814811</v>
      </c>
      <c r="Y1425" s="1" t="s">
        <v>25494</v>
      </c>
      <c r="Z1425" s="1" t="s">
        <v>7313</v>
      </c>
      <c r="AA1425" s="1" t="s">
        <v>11491</v>
      </c>
      <c r="AB1425" s="1" t="s">
        <v>3149</v>
      </c>
      <c r="AC1425" s="1" t="s">
        <v>25443</v>
      </c>
      <c r="AD1425" s="1" t="s">
        <v>25444</v>
      </c>
      <c r="AE1425" s="1" t="s">
        <v>3149</v>
      </c>
      <c r="AF1425" s="1" t="s">
        <v>3149</v>
      </c>
      <c r="AG1425" s="1" t="s">
        <v>3149</v>
      </c>
      <c r="AH1425" s="1" t="s">
        <v>169</v>
      </c>
    </row>
    <row r="1426" spans="1:34" ht="15">
      <c r="A1426">
        <v>184</v>
      </c>
      <c r="B1426" s="1" t="s">
        <v>26428</v>
      </c>
      <c r="C1426" s="1" t="s">
        <v>26429</v>
      </c>
      <c r="D1426" s="1" t="s">
        <v>221</v>
      </c>
      <c r="E1426" s="1" t="s">
        <v>24768</v>
      </c>
      <c r="F1426" s="1" t="s">
        <v>26430</v>
      </c>
      <c r="G1426" s="7">
        <v>41012</v>
      </c>
      <c r="H1426" s="1" t="s">
        <v>25</v>
      </c>
      <c r="I1426" s="1" t="s">
        <v>19547</v>
      </c>
      <c r="J1426" s="1" t="s">
        <v>22341</v>
      </c>
      <c r="K1426" s="1" t="s">
        <v>24068</v>
      </c>
      <c r="L1426" s="1" t="s">
        <v>26431</v>
      </c>
      <c r="M1426" s="1" t="s">
        <v>25437</v>
      </c>
      <c r="N1426" s="1" t="s">
        <v>25437</v>
      </c>
      <c r="O1426" s="1" t="s">
        <v>26432</v>
      </c>
      <c r="P1426" s="7">
        <v>40833</v>
      </c>
      <c r="Q1426" s="1" t="s">
        <v>3894</v>
      </c>
      <c r="R1426" s="1" t="s">
        <v>24770</v>
      </c>
      <c r="S1426" s="1" t="s">
        <v>24</v>
      </c>
      <c r="T1426" s="1" t="s">
        <v>21762</v>
      </c>
      <c r="U1426" s="1" t="s">
        <v>26433</v>
      </c>
      <c r="V1426" s="1" t="s">
        <v>26434</v>
      </c>
      <c r="W1426" s="1" t="s">
        <v>26435</v>
      </c>
      <c r="X1426" s="339">
        <v>41012.501307870371</v>
      </c>
      <c r="Y1426" s="1" t="s">
        <v>25481</v>
      </c>
      <c r="Z1426" s="1" t="s">
        <v>7313</v>
      </c>
      <c r="AA1426" s="1" t="s">
        <v>11491</v>
      </c>
      <c r="AB1426" s="1" t="s">
        <v>3149</v>
      </c>
      <c r="AC1426" s="1" t="s">
        <v>25443</v>
      </c>
      <c r="AD1426" s="1" t="s">
        <v>25444</v>
      </c>
      <c r="AE1426" s="1" t="s">
        <v>3149</v>
      </c>
      <c r="AF1426" s="1" t="s">
        <v>3149</v>
      </c>
      <c r="AG1426" s="1" t="s">
        <v>3149</v>
      </c>
      <c r="AH1426" s="1" t="s">
        <v>169</v>
      </c>
    </row>
    <row r="1427" spans="1:34" ht="15">
      <c r="A1427">
        <v>185</v>
      </c>
      <c r="B1427" s="1" t="s">
        <v>26436</v>
      </c>
      <c r="C1427" s="1" t="s">
        <v>26437</v>
      </c>
      <c r="D1427" s="1" t="s">
        <v>221</v>
      </c>
      <c r="E1427" s="1" t="s">
        <v>24768</v>
      </c>
      <c r="F1427" s="1" t="s">
        <v>26438</v>
      </c>
      <c r="G1427" s="7">
        <v>41158</v>
      </c>
      <c r="H1427" s="1" t="s">
        <v>25</v>
      </c>
      <c r="I1427" s="1" t="s">
        <v>19547</v>
      </c>
      <c r="J1427" s="1" t="s">
        <v>22297</v>
      </c>
      <c r="K1427" s="1" t="s">
        <v>25454</v>
      </c>
      <c r="L1427" s="1" t="s">
        <v>22</v>
      </c>
      <c r="M1427" s="1" t="s">
        <v>25437</v>
      </c>
      <c r="N1427" s="1" t="s">
        <v>25437</v>
      </c>
      <c r="O1427" s="1" t="s">
        <v>51</v>
      </c>
      <c r="P1427" s="7">
        <v>40892</v>
      </c>
      <c r="Q1427" s="1" t="s">
        <v>3894</v>
      </c>
      <c r="R1427" s="1" t="s">
        <v>24739</v>
      </c>
      <c r="S1427" s="1" t="s">
        <v>24</v>
      </c>
      <c r="T1427" s="1" t="s">
        <v>26439</v>
      </c>
      <c r="U1427" s="1" t="s">
        <v>26440</v>
      </c>
      <c r="V1427" s="1" t="s">
        <v>26441</v>
      </c>
      <c r="W1427" s="1" t="s">
        <v>26442</v>
      </c>
      <c r="X1427" s="339">
        <v>41158.44190972222</v>
      </c>
      <c r="Y1427" s="1" t="s">
        <v>25442</v>
      </c>
      <c r="Z1427" s="1" t="s">
        <v>7313</v>
      </c>
      <c r="AA1427" s="1" t="s">
        <v>11491</v>
      </c>
      <c r="AB1427" s="1" t="s">
        <v>3149</v>
      </c>
      <c r="AC1427" s="1" t="s">
        <v>25443</v>
      </c>
      <c r="AD1427" s="1" t="s">
        <v>25444</v>
      </c>
      <c r="AE1427" s="1" t="s">
        <v>3149</v>
      </c>
      <c r="AF1427" s="1" t="s">
        <v>3149</v>
      </c>
      <c r="AG1427" s="1" t="s">
        <v>3149</v>
      </c>
      <c r="AH1427" s="1" t="s">
        <v>169</v>
      </c>
    </row>
    <row r="1428" spans="1:34" ht="15">
      <c r="A1428">
        <v>186</v>
      </c>
      <c r="B1428" s="1" t="s">
        <v>24044</v>
      </c>
      <c r="C1428" s="1" t="s">
        <v>26443</v>
      </c>
      <c r="D1428" s="1" t="s">
        <v>221</v>
      </c>
      <c r="E1428" s="1" t="s">
        <v>24768</v>
      </c>
      <c r="F1428" s="1" t="s">
        <v>26444</v>
      </c>
      <c r="G1428" s="7">
        <v>40952</v>
      </c>
      <c r="H1428" s="1" t="s">
        <v>25</v>
      </c>
      <c r="I1428" s="1" t="s">
        <v>19547</v>
      </c>
      <c r="J1428" s="1" t="s">
        <v>22177</v>
      </c>
      <c r="K1428" s="1" t="s">
        <v>23879</v>
      </c>
      <c r="L1428" s="1" t="s">
        <v>22</v>
      </c>
      <c r="M1428" s="1" t="s">
        <v>25437</v>
      </c>
      <c r="N1428" s="1" t="s">
        <v>25437</v>
      </c>
      <c r="O1428" s="1" t="s">
        <v>2519</v>
      </c>
      <c r="P1428" s="7">
        <v>40358</v>
      </c>
      <c r="Q1428" s="1" t="s">
        <v>3894</v>
      </c>
      <c r="R1428" s="1" t="s">
        <v>24739</v>
      </c>
      <c r="S1428" s="1" t="s">
        <v>24</v>
      </c>
      <c r="T1428" s="1" t="s">
        <v>24045</v>
      </c>
      <c r="U1428" s="1" t="s">
        <v>26445</v>
      </c>
      <c r="V1428" s="1" t="s">
        <v>26446</v>
      </c>
      <c r="W1428" s="1" t="s">
        <v>26447</v>
      </c>
      <c r="X1428" s="339">
        <v>40952.637997685182</v>
      </c>
      <c r="Y1428" s="1" t="s">
        <v>25494</v>
      </c>
      <c r="Z1428" s="1" t="s">
        <v>7313</v>
      </c>
      <c r="AA1428" s="1" t="s">
        <v>11491</v>
      </c>
      <c r="AB1428" s="1" t="s">
        <v>3149</v>
      </c>
      <c r="AC1428" s="1" t="s">
        <v>25443</v>
      </c>
      <c r="AD1428" s="1" t="s">
        <v>25444</v>
      </c>
      <c r="AE1428" s="1" t="s">
        <v>3149</v>
      </c>
      <c r="AF1428" s="1" t="s">
        <v>3149</v>
      </c>
      <c r="AG1428" s="1" t="s">
        <v>3149</v>
      </c>
      <c r="AH1428" s="1" t="s">
        <v>169</v>
      </c>
    </row>
    <row r="1429" spans="1:34" ht="15">
      <c r="A1429">
        <v>187</v>
      </c>
      <c r="B1429" s="1" t="s">
        <v>24046</v>
      </c>
      <c r="C1429" s="1" t="s">
        <v>26448</v>
      </c>
      <c r="D1429" s="1" t="s">
        <v>221</v>
      </c>
      <c r="E1429" s="1" t="s">
        <v>24768</v>
      </c>
      <c r="F1429" s="1" t="s">
        <v>26449</v>
      </c>
      <c r="G1429" s="7">
        <v>40952</v>
      </c>
      <c r="H1429" s="1" t="s">
        <v>25</v>
      </c>
      <c r="I1429" s="1" t="s">
        <v>19547</v>
      </c>
      <c r="J1429" s="1" t="s">
        <v>22174</v>
      </c>
      <c r="K1429" s="1" t="s">
        <v>23879</v>
      </c>
      <c r="L1429" s="1" t="s">
        <v>22</v>
      </c>
      <c r="M1429" s="1" t="s">
        <v>25437</v>
      </c>
      <c r="N1429" s="1" t="s">
        <v>25437</v>
      </c>
      <c r="O1429" s="1" t="s">
        <v>19557</v>
      </c>
      <c r="P1429" s="7">
        <v>40745</v>
      </c>
      <c r="Q1429" s="1" t="s">
        <v>3894</v>
      </c>
      <c r="R1429" s="1" t="s">
        <v>24739</v>
      </c>
      <c r="S1429" s="1" t="s">
        <v>24</v>
      </c>
      <c r="T1429" s="1" t="s">
        <v>24047</v>
      </c>
      <c r="U1429" s="1" t="s">
        <v>26450</v>
      </c>
      <c r="V1429" s="1" t="s">
        <v>26451</v>
      </c>
      <c r="W1429" s="1" t="s">
        <v>26452</v>
      </c>
      <c r="X1429" s="339">
        <v>40952.635555555556</v>
      </c>
      <c r="Y1429" s="1" t="s">
        <v>25450</v>
      </c>
      <c r="Z1429" s="1" t="s">
        <v>7313</v>
      </c>
      <c r="AA1429" s="1" t="s">
        <v>11491</v>
      </c>
      <c r="AB1429" s="1" t="s">
        <v>3149</v>
      </c>
      <c r="AC1429" s="1" t="s">
        <v>25443</v>
      </c>
      <c r="AD1429" s="1" t="s">
        <v>25444</v>
      </c>
      <c r="AE1429" s="1" t="s">
        <v>3149</v>
      </c>
      <c r="AF1429" s="1" t="s">
        <v>3149</v>
      </c>
      <c r="AG1429" s="1" t="s">
        <v>3149</v>
      </c>
      <c r="AH1429" s="1" t="s">
        <v>169</v>
      </c>
    </row>
    <row r="1430" spans="1:34" ht="15">
      <c r="A1430">
        <v>188</v>
      </c>
      <c r="B1430" s="1" t="s">
        <v>24048</v>
      </c>
      <c r="C1430" s="1" t="s">
        <v>4958</v>
      </c>
      <c r="D1430" s="1" t="s">
        <v>221</v>
      </c>
      <c r="E1430" s="1" t="s">
        <v>24768</v>
      </c>
      <c r="F1430" s="1" t="s">
        <v>26453</v>
      </c>
      <c r="G1430" s="7">
        <v>40960</v>
      </c>
      <c r="H1430" s="1" t="s">
        <v>25</v>
      </c>
      <c r="I1430" s="1" t="s">
        <v>19547</v>
      </c>
      <c r="J1430" s="1" t="s">
        <v>22435</v>
      </c>
      <c r="K1430" s="1" t="s">
        <v>23879</v>
      </c>
      <c r="L1430" s="1" t="s">
        <v>22</v>
      </c>
      <c r="M1430" s="1" t="s">
        <v>25437</v>
      </c>
      <c r="N1430" s="1" t="s">
        <v>25437</v>
      </c>
      <c r="O1430" s="1" t="s">
        <v>24050</v>
      </c>
      <c r="P1430" s="7">
        <v>40889</v>
      </c>
      <c r="Q1430" s="1" t="s">
        <v>3894</v>
      </c>
      <c r="R1430" s="1" t="s">
        <v>24770</v>
      </c>
      <c r="S1430" s="1" t="s">
        <v>24</v>
      </c>
      <c r="T1430" s="1" t="s">
        <v>24049</v>
      </c>
      <c r="U1430" s="1" t="s">
        <v>26454</v>
      </c>
      <c r="V1430" s="1" t="s">
        <v>26455</v>
      </c>
      <c r="W1430" s="1" t="s">
        <v>26456</v>
      </c>
      <c r="X1430" s="339">
        <v>40960.631550925929</v>
      </c>
      <c r="Y1430" s="1" t="s">
        <v>25467</v>
      </c>
      <c r="Z1430" s="1" t="s">
        <v>7313</v>
      </c>
      <c r="AA1430" s="1" t="s">
        <v>11491</v>
      </c>
      <c r="AB1430" s="1" t="s">
        <v>3149</v>
      </c>
      <c r="AC1430" s="1" t="s">
        <v>25443</v>
      </c>
      <c r="AD1430" s="1" t="s">
        <v>25444</v>
      </c>
      <c r="AE1430" s="1" t="s">
        <v>3149</v>
      </c>
      <c r="AF1430" s="1" t="s">
        <v>3149</v>
      </c>
      <c r="AG1430" s="1" t="s">
        <v>3149</v>
      </c>
      <c r="AH1430" s="1" t="s">
        <v>169</v>
      </c>
    </row>
    <row r="1431" spans="1:34" ht="15">
      <c r="A1431">
        <v>189</v>
      </c>
      <c r="B1431" s="1" t="s">
        <v>24051</v>
      </c>
      <c r="C1431" s="1" t="s">
        <v>26457</v>
      </c>
      <c r="D1431" s="1" t="s">
        <v>221</v>
      </c>
      <c r="E1431" s="1" t="s">
        <v>24768</v>
      </c>
      <c r="F1431" s="1" t="s">
        <v>26458</v>
      </c>
      <c r="G1431" s="7">
        <v>40960</v>
      </c>
      <c r="H1431" s="1" t="s">
        <v>25</v>
      </c>
      <c r="I1431" s="1" t="s">
        <v>19547</v>
      </c>
      <c r="J1431" s="1" t="s">
        <v>22218</v>
      </c>
      <c r="K1431" s="1" t="s">
        <v>23879</v>
      </c>
      <c r="L1431" s="1" t="s">
        <v>22</v>
      </c>
      <c r="M1431" s="1" t="s">
        <v>25437</v>
      </c>
      <c r="N1431" s="1" t="s">
        <v>25437</v>
      </c>
      <c r="O1431" s="1" t="s">
        <v>22829</v>
      </c>
      <c r="P1431" s="7">
        <v>40889</v>
      </c>
      <c r="Q1431" s="1" t="s">
        <v>3894</v>
      </c>
      <c r="R1431" s="1" t="s">
        <v>24770</v>
      </c>
      <c r="S1431" s="1" t="s">
        <v>24</v>
      </c>
      <c r="T1431" s="1" t="s">
        <v>24049</v>
      </c>
      <c r="U1431" s="1" t="s">
        <v>26454</v>
      </c>
      <c r="V1431" s="1" t="s">
        <v>26455</v>
      </c>
      <c r="W1431" s="1" t="s">
        <v>26456</v>
      </c>
      <c r="X1431" s="339">
        <v>40960.631354166668</v>
      </c>
      <c r="Y1431" s="1" t="s">
        <v>25467</v>
      </c>
      <c r="Z1431" s="1" t="s">
        <v>7313</v>
      </c>
      <c r="AA1431" s="1" t="s">
        <v>25578</v>
      </c>
      <c r="AB1431" s="1" t="s">
        <v>25579</v>
      </c>
      <c r="AC1431" s="1" t="s">
        <v>25443</v>
      </c>
      <c r="AD1431" s="1" t="s">
        <v>25580</v>
      </c>
      <c r="AE1431" s="1" t="s">
        <v>25604</v>
      </c>
      <c r="AF1431" s="1" t="s">
        <v>25581</v>
      </c>
      <c r="AG1431" s="1" t="s">
        <v>3149</v>
      </c>
      <c r="AH1431" s="1" t="s">
        <v>169</v>
      </c>
    </row>
    <row r="1432" spans="1:34" ht="15">
      <c r="A1432">
        <v>190</v>
      </c>
      <c r="B1432" s="1" t="s">
        <v>24088</v>
      </c>
      <c r="C1432" s="1" t="s">
        <v>26459</v>
      </c>
      <c r="D1432" s="1" t="s">
        <v>221</v>
      </c>
      <c r="E1432" s="1" t="s">
        <v>24768</v>
      </c>
      <c r="F1432" s="1" t="s">
        <v>26460</v>
      </c>
      <c r="G1432" s="7">
        <v>40969</v>
      </c>
      <c r="H1432" s="1" t="s">
        <v>25</v>
      </c>
      <c r="I1432" s="1" t="s">
        <v>19547</v>
      </c>
      <c r="J1432" s="1" t="s">
        <v>22117</v>
      </c>
      <c r="K1432" s="1" t="s">
        <v>24068</v>
      </c>
      <c r="L1432" s="1" t="s">
        <v>42</v>
      </c>
      <c r="M1432" s="1" t="s">
        <v>25437</v>
      </c>
      <c r="N1432" s="1" t="s">
        <v>25437</v>
      </c>
      <c r="O1432" s="1" t="s">
        <v>2519</v>
      </c>
      <c r="P1432" s="7">
        <v>40924</v>
      </c>
      <c r="Q1432" s="1" t="s">
        <v>3894</v>
      </c>
      <c r="R1432" s="1" t="s">
        <v>24739</v>
      </c>
      <c r="S1432" s="1" t="s">
        <v>24</v>
      </c>
      <c r="T1432" s="1" t="s">
        <v>24089</v>
      </c>
      <c r="U1432" s="1" t="s">
        <v>26461</v>
      </c>
      <c r="V1432" s="1" t="s">
        <v>26462</v>
      </c>
      <c r="W1432" s="1" t="s">
        <v>26463</v>
      </c>
      <c r="X1432" s="339">
        <v>40969.599490740744</v>
      </c>
      <c r="Y1432" s="1" t="s">
        <v>25442</v>
      </c>
      <c r="Z1432" s="1" t="s">
        <v>7313</v>
      </c>
      <c r="AA1432" s="1" t="s">
        <v>11491</v>
      </c>
      <c r="AB1432" s="1" t="s">
        <v>3149</v>
      </c>
      <c r="AC1432" s="1" t="s">
        <v>25443</v>
      </c>
      <c r="AD1432" s="1" t="s">
        <v>25444</v>
      </c>
      <c r="AE1432" s="1" t="s">
        <v>3149</v>
      </c>
      <c r="AF1432" s="1" t="s">
        <v>3149</v>
      </c>
      <c r="AG1432" s="1" t="s">
        <v>3149</v>
      </c>
      <c r="AH1432" s="1" t="s">
        <v>169</v>
      </c>
    </row>
    <row r="1433" spans="1:34" ht="15">
      <c r="A1433">
        <v>191</v>
      </c>
      <c r="B1433" s="1" t="s">
        <v>26464</v>
      </c>
      <c r="C1433" s="1" t="s">
        <v>26465</v>
      </c>
      <c r="D1433" s="1" t="s">
        <v>221</v>
      </c>
      <c r="E1433" s="1" t="s">
        <v>24768</v>
      </c>
      <c r="F1433" s="1" t="s">
        <v>26466</v>
      </c>
      <c r="G1433" s="7">
        <v>41243</v>
      </c>
      <c r="H1433" s="1" t="s">
        <v>25</v>
      </c>
      <c r="I1433" s="1" t="s">
        <v>19547</v>
      </c>
      <c r="J1433" s="1" t="s">
        <v>20447</v>
      </c>
      <c r="K1433" s="1" t="s">
        <v>25503</v>
      </c>
      <c r="L1433" s="1" t="s">
        <v>42</v>
      </c>
      <c r="M1433" s="1" t="s">
        <v>25437</v>
      </c>
      <c r="N1433" s="1" t="s">
        <v>25437</v>
      </c>
      <c r="O1433" s="1" t="s">
        <v>3117</v>
      </c>
      <c r="P1433" s="7">
        <v>40885</v>
      </c>
      <c r="Q1433" s="1" t="s">
        <v>3894</v>
      </c>
      <c r="R1433" s="1" t="s">
        <v>24739</v>
      </c>
      <c r="S1433" s="1" t="s">
        <v>24</v>
      </c>
      <c r="T1433" s="1" t="s">
        <v>26467</v>
      </c>
      <c r="U1433" s="1" t="s">
        <v>26468</v>
      </c>
      <c r="V1433" s="1" t="s">
        <v>26469</v>
      </c>
      <c r="W1433" s="1" t="s">
        <v>26470</v>
      </c>
      <c r="X1433" s="339">
        <v>41243.441851851851</v>
      </c>
      <c r="Y1433" s="1" t="s">
        <v>25467</v>
      </c>
      <c r="Z1433" s="1" t="s">
        <v>7313</v>
      </c>
      <c r="AA1433" s="1" t="s">
        <v>11491</v>
      </c>
      <c r="AB1433" s="1" t="s">
        <v>3149</v>
      </c>
      <c r="AC1433" s="1" t="s">
        <v>25443</v>
      </c>
      <c r="AD1433" s="1" t="s">
        <v>25444</v>
      </c>
      <c r="AE1433" s="1" t="s">
        <v>3149</v>
      </c>
      <c r="AF1433" s="1" t="s">
        <v>3149</v>
      </c>
      <c r="AG1433" s="1" t="s">
        <v>3149</v>
      </c>
      <c r="AH1433" s="1" t="s">
        <v>169</v>
      </c>
    </row>
    <row r="1434" spans="1:34" ht="15">
      <c r="A1434">
        <v>192</v>
      </c>
      <c r="B1434" s="1" t="s">
        <v>26471</v>
      </c>
      <c r="C1434" s="1" t="s">
        <v>26472</v>
      </c>
      <c r="D1434" s="1" t="s">
        <v>221</v>
      </c>
      <c r="E1434" s="1" t="s">
        <v>24768</v>
      </c>
      <c r="F1434" s="1" t="s">
        <v>26473</v>
      </c>
      <c r="G1434" s="7">
        <v>41016</v>
      </c>
      <c r="H1434" s="1" t="s">
        <v>25</v>
      </c>
      <c r="I1434" s="1" t="s">
        <v>19547</v>
      </c>
      <c r="J1434" s="1" t="s">
        <v>22190</v>
      </c>
      <c r="K1434" s="1" t="s">
        <v>24068</v>
      </c>
      <c r="L1434" s="1" t="s">
        <v>19583</v>
      </c>
      <c r="M1434" s="1" t="s">
        <v>25437</v>
      </c>
      <c r="N1434" s="1" t="s">
        <v>25437</v>
      </c>
      <c r="O1434" s="1" t="s">
        <v>26474</v>
      </c>
      <c r="P1434" s="7">
        <v>40522</v>
      </c>
      <c r="Q1434" s="1" t="s">
        <v>4177</v>
      </c>
      <c r="R1434" s="1" t="s">
        <v>24739</v>
      </c>
      <c r="S1434" s="1" t="s">
        <v>24</v>
      </c>
      <c r="T1434" s="1" t="s">
        <v>26475</v>
      </c>
      <c r="U1434" s="1" t="s">
        <v>26476</v>
      </c>
      <c r="V1434" s="1" t="s">
        <v>26477</v>
      </c>
      <c r="W1434" s="1" t="s">
        <v>26478</v>
      </c>
      <c r="X1434" s="339">
        <v>41016.667256944442</v>
      </c>
      <c r="Y1434" s="1" t="s">
        <v>25442</v>
      </c>
      <c r="Z1434" s="1" t="s">
        <v>7313</v>
      </c>
      <c r="AA1434" s="1" t="s">
        <v>11491</v>
      </c>
      <c r="AB1434" s="1" t="s">
        <v>3149</v>
      </c>
      <c r="AC1434" s="1" t="s">
        <v>25443</v>
      </c>
      <c r="AD1434" s="1" t="s">
        <v>25444</v>
      </c>
      <c r="AE1434" s="1" t="s">
        <v>3149</v>
      </c>
      <c r="AF1434" s="1" t="s">
        <v>3149</v>
      </c>
      <c r="AG1434" s="1" t="s">
        <v>3149</v>
      </c>
      <c r="AH1434" s="1" t="s">
        <v>169</v>
      </c>
    </row>
    <row r="1435" spans="1:34" ht="15">
      <c r="A1435">
        <v>193</v>
      </c>
      <c r="B1435" s="1" t="s">
        <v>26479</v>
      </c>
      <c r="C1435" s="1" t="s">
        <v>26480</v>
      </c>
      <c r="D1435" s="1" t="s">
        <v>221</v>
      </c>
      <c r="E1435" s="1" t="s">
        <v>24768</v>
      </c>
      <c r="F1435" s="1" t="s">
        <v>26481</v>
      </c>
      <c r="G1435" s="7">
        <v>41016</v>
      </c>
      <c r="H1435" s="1" t="s">
        <v>25</v>
      </c>
      <c r="I1435" s="1" t="s">
        <v>19547</v>
      </c>
      <c r="J1435" s="1" t="s">
        <v>22381</v>
      </c>
      <c r="K1435" s="1" t="s">
        <v>24068</v>
      </c>
      <c r="L1435" s="1" t="s">
        <v>19583</v>
      </c>
      <c r="M1435" s="1" t="s">
        <v>25437</v>
      </c>
      <c r="N1435" s="1" t="s">
        <v>25437</v>
      </c>
      <c r="O1435" s="1" t="s">
        <v>19583</v>
      </c>
      <c r="P1435" s="7">
        <v>40522</v>
      </c>
      <c r="Q1435" s="1" t="s">
        <v>4177</v>
      </c>
      <c r="R1435" s="1" t="s">
        <v>24739</v>
      </c>
      <c r="S1435" s="1" t="s">
        <v>24</v>
      </c>
      <c r="T1435" s="1" t="s">
        <v>26475</v>
      </c>
      <c r="U1435" s="1" t="s">
        <v>26476</v>
      </c>
      <c r="V1435" s="1" t="s">
        <v>26477</v>
      </c>
      <c r="W1435" s="1" t="s">
        <v>26478</v>
      </c>
      <c r="X1435" s="339">
        <v>41016.672118055554</v>
      </c>
      <c r="Y1435" s="1" t="s">
        <v>25442</v>
      </c>
      <c r="Z1435" s="1" t="s">
        <v>7313</v>
      </c>
      <c r="AA1435" s="1" t="s">
        <v>25578</v>
      </c>
      <c r="AB1435" s="1" t="s">
        <v>25579</v>
      </c>
      <c r="AC1435" s="1" t="s">
        <v>25443</v>
      </c>
      <c r="AD1435" s="1" t="s">
        <v>25580</v>
      </c>
      <c r="AE1435" s="1" t="s">
        <v>3145</v>
      </c>
      <c r="AF1435" s="1" t="s">
        <v>25581</v>
      </c>
      <c r="AG1435" s="1" t="s">
        <v>3149</v>
      </c>
      <c r="AH1435" s="1" t="s">
        <v>169</v>
      </c>
    </row>
    <row r="1436" spans="1:34" ht="15">
      <c r="A1436">
        <v>194</v>
      </c>
      <c r="B1436" s="1" t="s">
        <v>26482</v>
      </c>
      <c r="C1436" s="1" t="s">
        <v>26480</v>
      </c>
      <c r="D1436" s="1" t="s">
        <v>221</v>
      </c>
      <c r="E1436" s="1" t="s">
        <v>24768</v>
      </c>
      <c r="F1436" s="1" t="s">
        <v>26483</v>
      </c>
      <c r="G1436" s="7">
        <v>41016</v>
      </c>
      <c r="H1436" s="1" t="s">
        <v>25</v>
      </c>
      <c r="I1436" s="1" t="s">
        <v>19547</v>
      </c>
      <c r="J1436" s="1" t="s">
        <v>19556</v>
      </c>
      <c r="K1436" s="1" t="s">
        <v>24068</v>
      </c>
      <c r="L1436" s="1" t="s">
        <v>19583</v>
      </c>
      <c r="M1436" s="1" t="s">
        <v>25437</v>
      </c>
      <c r="N1436" s="1" t="s">
        <v>25437</v>
      </c>
      <c r="O1436" s="1" t="s">
        <v>19583</v>
      </c>
      <c r="P1436" s="7">
        <v>40522</v>
      </c>
      <c r="Q1436" s="1" t="s">
        <v>4177</v>
      </c>
      <c r="R1436" s="1" t="s">
        <v>24739</v>
      </c>
      <c r="S1436" s="1" t="s">
        <v>24</v>
      </c>
      <c r="T1436" s="1" t="s">
        <v>26475</v>
      </c>
      <c r="U1436" s="1" t="s">
        <v>26476</v>
      </c>
      <c r="V1436" s="1" t="s">
        <v>26477</v>
      </c>
      <c r="W1436" s="1" t="s">
        <v>26478</v>
      </c>
      <c r="X1436" s="339">
        <v>41016.673414351855</v>
      </c>
      <c r="Y1436" s="1" t="s">
        <v>25442</v>
      </c>
      <c r="Z1436" s="1" t="s">
        <v>7313</v>
      </c>
      <c r="AA1436" s="1" t="s">
        <v>25578</v>
      </c>
      <c r="AB1436" s="1" t="s">
        <v>25711</v>
      </c>
      <c r="AC1436" s="1" t="s">
        <v>25443</v>
      </c>
      <c r="AD1436" s="1" t="s">
        <v>25444</v>
      </c>
      <c r="AE1436" s="1" t="s">
        <v>3145</v>
      </c>
      <c r="AF1436" s="1" t="s">
        <v>25581</v>
      </c>
      <c r="AG1436" s="1" t="s">
        <v>3149</v>
      </c>
      <c r="AH1436" s="1" t="s">
        <v>169</v>
      </c>
    </row>
    <row r="1437" spans="1:34" ht="15">
      <c r="A1437">
        <v>195</v>
      </c>
      <c r="B1437" s="1" t="s">
        <v>26484</v>
      </c>
      <c r="C1437" s="1" t="s">
        <v>26480</v>
      </c>
      <c r="D1437" s="1" t="s">
        <v>221</v>
      </c>
      <c r="E1437" s="1" t="s">
        <v>24768</v>
      </c>
      <c r="F1437" s="1" t="s">
        <v>26485</v>
      </c>
      <c r="G1437" s="7">
        <v>41016</v>
      </c>
      <c r="H1437" s="1" t="s">
        <v>25</v>
      </c>
      <c r="I1437" s="1" t="s">
        <v>19547</v>
      </c>
      <c r="J1437" s="1" t="s">
        <v>22423</v>
      </c>
      <c r="K1437" s="1" t="s">
        <v>24068</v>
      </c>
      <c r="L1437" s="1" t="s">
        <v>19583</v>
      </c>
      <c r="M1437" s="1" t="s">
        <v>25437</v>
      </c>
      <c r="N1437" s="1" t="s">
        <v>25437</v>
      </c>
      <c r="O1437" s="1" t="s">
        <v>19583</v>
      </c>
      <c r="P1437" s="7">
        <v>40522</v>
      </c>
      <c r="Q1437" s="1" t="s">
        <v>4177</v>
      </c>
      <c r="R1437" s="1" t="s">
        <v>24739</v>
      </c>
      <c r="S1437" s="1" t="s">
        <v>24</v>
      </c>
      <c r="T1437" s="1" t="s">
        <v>26475</v>
      </c>
      <c r="U1437" s="1" t="s">
        <v>26476</v>
      </c>
      <c r="V1437" s="1" t="s">
        <v>26477</v>
      </c>
      <c r="W1437" s="1" t="s">
        <v>26478</v>
      </c>
      <c r="X1437" s="339">
        <v>41016.675138888888</v>
      </c>
      <c r="Y1437" s="1" t="s">
        <v>25442</v>
      </c>
      <c r="Z1437" s="1" t="s">
        <v>7313</v>
      </c>
      <c r="AA1437" s="1" t="s">
        <v>25578</v>
      </c>
      <c r="AB1437" s="1" t="s">
        <v>25816</v>
      </c>
      <c r="AC1437" s="1" t="s">
        <v>25443</v>
      </c>
      <c r="AD1437" s="1" t="s">
        <v>25444</v>
      </c>
      <c r="AE1437" s="1" t="s">
        <v>3145</v>
      </c>
      <c r="AF1437" s="1" t="s">
        <v>25581</v>
      </c>
      <c r="AG1437" s="1" t="s">
        <v>3149</v>
      </c>
      <c r="AH1437" s="1" t="s">
        <v>169</v>
      </c>
    </row>
    <row r="1438" spans="1:34" ht="15">
      <c r="A1438">
        <v>196</v>
      </c>
      <c r="B1438" s="1" t="s">
        <v>24090</v>
      </c>
      <c r="C1438" s="1" t="s">
        <v>26486</v>
      </c>
      <c r="D1438" s="1" t="s">
        <v>221</v>
      </c>
      <c r="E1438" s="1" t="s">
        <v>24768</v>
      </c>
      <c r="F1438" s="1" t="s">
        <v>26487</v>
      </c>
      <c r="G1438" s="7">
        <v>40975</v>
      </c>
      <c r="H1438" s="1" t="s">
        <v>25</v>
      </c>
      <c r="I1438" s="1" t="s">
        <v>19547</v>
      </c>
      <c r="J1438" s="1" t="s">
        <v>22129</v>
      </c>
      <c r="K1438" s="1" t="s">
        <v>24068</v>
      </c>
      <c r="L1438" s="1" t="s">
        <v>42</v>
      </c>
      <c r="M1438" s="1" t="s">
        <v>25437</v>
      </c>
      <c r="N1438" s="1" t="s">
        <v>25437</v>
      </c>
      <c r="O1438" s="1" t="s">
        <v>24092</v>
      </c>
      <c r="P1438" s="7">
        <v>40905</v>
      </c>
      <c r="Q1438" s="1" t="s">
        <v>3894</v>
      </c>
      <c r="R1438" s="1" t="s">
        <v>24739</v>
      </c>
      <c r="S1438" s="1" t="s">
        <v>24</v>
      </c>
      <c r="T1438" s="1" t="s">
        <v>24091</v>
      </c>
      <c r="U1438" s="1" t="s">
        <v>26488</v>
      </c>
      <c r="V1438" s="1" t="s">
        <v>26489</v>
      </c>
      <c r="W1438" s="1" t="s">
        <v>26490</v>
      </c>
      <c r="X1438" s="339">
        <v>40975.630578703705</v>
      </c>
      <c r="Y1438" s="1" t="s">
        <v>25566</v>
      </c>
      <c r="Z1438" s="1" t="s">
        <v>7313</v>
      </c>
      <c r="AA1438" s="1" t="s">
        <v>11491</v>
      </c>
      <c r="AB1438" s="1" t="s">
        <v>3149</v>
      </c>
      <c r="AC1438" s="1" t="s">
        <v>25443</v>
      </c>
      <c r="AD1438" s="1" t="s">
        <v>25444</v>
      </c>
      <c r="AE1438" s="1" t="s">
        <v>3149</v>
      </c>
      <c r="AF1438" s="1" t="s">
        <v>3149</v>
      </c>
      <c r="AG1438" s="1" t="s">
        <v>3149</v>
      </c>
      <c r="AH1438" s="1" t="s">
        <v>169</v>
      </c>
    </row>
    <row r="1439" spans="1:34" ht="15">
      <c r="A1439">
        <v>197</v>
      </c>
      <c r="B1439" s="1" t="s">
        <v>24052</v>
      </c>
      <c r="C1439" s="1" t="s">
        <v>26491</v>
      </c>
      <c r="D1439" s="1" t="s">
        <v>221</v>
      </c>
      <c r="E1439" s="1" t="s">
        <v>24768</v>
      </c>
      <c r="F1439" s="1" t="s">
        <v>26492</v>
      </c>
      <c r="G1439" s="7">
        <v>40962</v>
      </c>
      <c r="H1439" s="1" t="s">
        <v>25</v>
      </c>
      <c r="I1439" s="1" t="s">
        <v>19547</v>
      </c>
      <c r="J1439" s="1" t="s">
        <v>22233</v>
      </c>
      <c r="K1439" s="1" t="s">
        <v>23879</v>
      </c>
      <c r="L1439" s="1" t="s">
        <v>42</v>
      </c>
      <c r="M1439" s="1" t="s">
        <v>25437</v>
      </c>
      <c r="N1439" s="1" t="s">
        <v>25437</v>
      </c>
      <c r="O1439" s="1" t="s">
        <v>51</v>
      </c>
      <c r="P1439" s="7">
        <v>40897</v>
      </c>
      <c r="Q1439" s="1" t="s">
        <v>3894</v>
      </c>
      <c r="R1439" s="1" t="s">
        <v>24739</v>
      </c>
      <c r="S1439" s="1" t="s">
        <v>24</v>
      </c>
      <c r="T1439" s="1" t="s">
        <v>24053</v>
      </c>
      <c r="U1439" s="1" t="s">
        <v>26493</v>
      </c>
      <c r="V1439" s="1" t="s">
        <v>26494</v>
      </c>
      <c r="W1439" s="1" t="s">
        <v>26495</v>
      </c>
      <c r="X1439" s="339">
        <v>40962.61755787037</v>
      </c>
      <c r="Y1439" s="1" t="s">
        <v>25481</v>
      </c>
      <c r="Z1439" s="1" t="s">
        <v>7313</v>
      </c>
      <c r="AA1439" s="1" t="s">
        <v>11491</v>
      </c>
      <c r="AB1439" s="1" t="s">
        <v>3149</v>
      </c>
      <c r="AC1439" s="1" t="s">
        <v>25443</v>
      </c>
      <c r="AD1439" s="1" t="s">
        <v>25444</v>
      </c>
      <c r="AE1439" s="1" t="s">
        <v>3149</v>
      </c>
      <c r="AF1439" s="1" t="s">
        <v>3149</v>
      </c>
      <c r="AG1439" s="1" t="s">
        <v>3149</v>
      </c>
      <c r="AH1439" s="1" t="s">
        <v>169</v>
      </c>
    </row>
    <row r="1440" spans="1:34" ht="15">
      <c r="A1440">
        <v>198</v>
      </c>
      <c r="B1440" s="1" t="s">
        <v>24054</v>
      </c>
      <c r="C1440" s="1" t="s">
        <v>26496</v>
      </c>
      <c r="D1440" s="1" t="s">
        <v>221</v>
      </c>
      <c r="E1440" s="1" t="s">
        <v>24768</v>
      </c>
      <c r="F1440" s="1" t="s">
        <v>26497</v>
      </c>
      <c r="G1440" s="7">
        <v>40966</v>
      </c>
      <c r="H1440" s="1" t="s">
        <v>25</v>
      </c>
      <c r="I1440" s="1" t="s">
        <v>19547</v>
      </c>
      <c r="J1440" s="1" t="s">
        <v>19648</v>
      </c>
      <c r="K1440" s="1" t="s">
        <v>23879</v>
      </c>
      <c r="L1440" s="1" t="s">
        <v>811</v>
      </c>
      <c r="M1440" s="1" t="s">
        <v>25437</v>
      </c>
      <c r="N1440" s="1" t="s">
        <v>25437</v>
      </c>
      <c r="O1440" s="1" t="s">
        <v>24056</v>
      </c>
      <c r="P1440" s="7">
        <v>40514</v>
      </c>
      <c r="Q1440" s="1" t="s">
        <v>3894</v>
      </c>
      <c r="R1440" s="1" t="s">
        <v>24739</v>
      </c>
      <c r="S1440" s="1" t="s">
        <v>24</v>
      </c>
      <c r="T1440" s="1" t="s">
        <v>24055</v>
      </c>
      <c r="U1440" s="1" t="s">
        <v>26498</v>
      </c>
      <c r="V1440" s="1" t="s">
        <v>26499</v>
      </c>
      <c r="W1440" s="1" t="s">
        <v>26500</v>
      </c>
      <c r="X1440" s="339">
        <v>40966.610671296294</v>
      </c>
      <c r="Y1440" s="1" t="s">
        <v>25494</v>
      </c>
      <c r="Z1440" s="1" t="s">
        <v>7313</v>
      </c>
      <c r="AA1440" s="1" t="s">
        <v>11491</v>
      </c>
      <c r="AB1440" s="1" t="s">
        <v>3149</v>
      </c>
      <c r="AC1440" s="1" t="s">
        <v>25443</v>
      </c>
      <c r="AD1440" s="1" t="s">
        <v>25444</v>
      </c>
      <c r="AE1440" s="1" t="s">
        <v>3149</v>
      </c>
      <c r="AF1440" s="1" t="s">
        <v>3149</v>
      </c>
      <c r="AG1440" s="1" t="s">
        <v>3149</v>
      </c>
      <c r="AH1440" s="1" t="s">
        <v>169</v>
      </c>
    </row>
    <row r="1441" spans="1:34" ht="15">
      <c r="A1441">
        <v>199</v>
      </c>
      <c r="B1441" s="1" t="s">
        <v>26501</v>
      </c>
      <c r="C1441" s="1" t="s">
        <v>26502</v>
      </c>
      <c r="D1441" s="1" t="s">
        <v>221</v>
      </c>
      <c r="E1441" s="1" t="s">
        <v>24768</v>
      </c>
      <c r="F1441" s="1" t="s">
        <v>26503</v>
      </c>
      <c r="G1441" s="7">
        <v>41004</v>
      </c>
      <c r="H1441" s="1" t="s">
        <v>25</v>
      </c>
      <c r="I1441" s="1" t="s">
        <v>19547</v>
      </c>
      <c r="J1441" s="1" t="s">
        <v>22319</v>
      </c>
      <c r="K1441" s="1" t="s">
        <v>24068</v>
      </c>
      <c r="L1441" s="1" t="s">
        <v>811</v>
      </c>
      <c r="M1441" s="1" t="s">
        <v>25437</v>
      </c>
      <c r="N1441" s="1" t="s">
        <v>25437</v>
      </c>
      <c r="O1441" s="1" t="s">
        <v>26504</v>
      </c>
      <c r="P1441" s="7">
        <v>38842</v>
      </c>
      <c r="Q1441" s="1" t="s">
        <v>3894</v>
      </c>
      <c r="R1441" s="1" t="s">
        <v>24770</v>
      </c>
      <c r="S1441" s="1" t="s">
        <v>24</v>
      </c>
      <c r="T1441" s="1" t="s">
        <v>26505</v>
      </c>
      <c r="U1441" s="1" t="s">
        <v>26506</v>
      </c>
      <c r="V1441" s="1" t="s">
        <v>26507</v>
      </c>
      <c r="W1441" s="1" t="s">
        <v>26508</v>
      </c>
      <c r="X1441" s="339">
        <v>41004.640868055554</v>
      </c>
      <c r="Y1441" s="1" t="s">
        <v>25459</v>
      </c>
      <c r="Z1441" s="1" t="s">
        <v>7313</v>
      </c>
      <c r="AA1441" s="1" t="s">
        <v>11491</v>
      </c>
      <c r="AB1441" s="1" t="s">
        <v>3149</v>
      </c>
      <c r="AC1441" s="1" t="s">
        <v>25443</v>
      </c>
      <c r="AD1441" s="1" t="s">
        <v>25444</v>
      </c>
      <c r="AE1441" s="1" t="s">
        <v>3149</v>
      </c>
      <c r="AF1441" s="1" t="s">
        <v>3149</v>
      </c>
      <c r="AG1441" s="1" t="s">
        <v>3149</v>
      </c>
      <c r="AH1441" s="1" t="s">
        <v>169</v>
      </c>
    </row>
    <row r="1442" spans="1:34" ht="15">
      <c r="A1442">
        <v>200</v>
      </c>
      <c r="B1442" s="1" t="s">
        <v>26509</v>
      </c>
      <c r="C1442" s="1" t="s">
        <v>26510</v>
      </c>
      <c r="D1442" s="1" t="s">
        <v>221</v>
      </c>
      <c r="E1442" s="1" t="s">
        <v>24768</v>
      </c>
      <c r="F1442" s="1" t="s">
        <v>26511</v>
      </c>
      <c r="G1442" s="7">
        <v>41004</v>
      </c>
      <c r="H1442" s="1" t="s">
        <v>25</v>
      </c>
      <c r="I1442" s="1" t="s">
        <v>19547</v>
      </c>
      <c r="J1442" s="1" t="s">
        <v>22168</v>
      </c>
      <c r="K1442" s="1" t="s">
        <v>24068</v>
      </c>
      <c r="L1442" s="1" t="s">
        <v>811</v>
      </c>
      <c r="M1442" s="1" t="s">
        <v>25437</v>
      </c>
      <c r="N1442" s="1" t="s">
        <v>25437</v>
      </c>
      <c r="O1442" s="1" t="s">
        <v>26512</v>
      </c>
      <c r="P1442" s="7">
        <v>38842</v>
      </c>
      <c r="Q1442" s="1" t="s">
        <v>3894</v>
      </c>
      <c r="R1442" s="1" t="s">
        <v>24770</v>
      </c>
      <c r="S1442" s="1" t="s">
        <v>24</v>
      </c>
      <c r="T1442" s="1" t="s">
        <v>26505</v>
      </c>
      <c r="U1442" s="1" t="s">
        <v>26506</v>
      </c>
      <c r="V1442" s="1" t="s">
        <v>26507</v>
      </c>
      <c r="W1442" s="1" t="s">
        <v>26508</v>
      </c>
      <c r="X1442" s="339">
        <v>41004.640439814815</v>
      </c>
      <c r="Y1442" s="1" t="s">
        <v>25459</v>
      </c>
      <c r="Z1442" s="1" t="s">
        <v>7313</v>
      </c>
      <c r="AA1442" s="1" t="s">
        <v>25578</v>
      </c>
      <c r="AB1442" s="1" t="s">
        <v>25579</v>
      </c>
      <c r="AC1442" s="1" t="s">
        <v>25443</v>
      </c>
      <c r="AD1442" s="1" t="s">
        <v>25580</v>
      </c>
      <c r="AE1442" s="1" t="s">
        <v>3149</v>
      </c>
      <c r="AF1442" s="1" t="s">
        <v>25581</v>
      </c>
      <c r="AG1442" s="1" t="s">
        <v>3149</v>
      </c>
      <c r="AH1442" s="1" t="s">
        <v>169</v>
      </c>
    </row>
    <row r="1443" spans="1:34" ht="15">
      <c r="A1443">
        <v>201</v>
      </c>
      <c r="B1443" s="1" t="s">
        <v>26513</v>
      </c>
      <c r="C1443" s="1" t="s">
        <v>26514</v>
      </c>
      <c r="D1443" s="1" t="s">
        <v>221</v>
      </c>
      <c r="E1443" s="1" t="s">
        <v>24768</v>
      </c>
      <c r="F1443" s="1" t="s">
        <v>26515</v>
      </c>
      <c r="G1443" s="7">
        <v>41004</v>
      </c>
      <c r="H1443" s="1" t="s">
        <v>25</v>
      </c>
      <c r="I1443" s="1" t="s">
        <v>19547</v>
      </c>
      <c r="J1443" s="1" t="s">
        <v>22313</v>
      </c>
      <c r="K1443" s="1" t="s">
        <v>24068</v>
      </c>
      <c r="L1443" s="1" t="s">
        <v>811</v>
      </c>
      <c r="M1443" s="1" t="s">
        <v>25437</v>
      </c>
      <c r="N1443" s="1" t="s">
        <v>25437</v>
      </c>
      <c r="O1443" s="1" t="s">
        <v>26516</v>
      </c>
      <c r="P1443" s="7">
        <v>38842</v>
      </c>
      <c r="Q1443" s="1" t="s">
        <v>3894</v>
      </c>
      <c r="R1443" s="1" t="s">
        <v>24770</v>
      </c>
      <c r="S1443" s="1" t="s">
        <v>24</v>
      </c>
      <c r="T1443" s="1" t="s">
        <v>26505</v>
      </c>
      <c r="U1443" s="1" t="s">
        <v>26506</v>
      </c>
      <c r="V1443" s="1" t="s">
        <v>26507</v>
      </c>
      <c r="W1443" s="1" t="s">
        <v>26508</v>
      </c>
      <c r="X1443" s="339">
        <v>41004.64261574074</v>
      </c>
      <c r="Y1443" s="1" t="s">
        <v>25459</v>
      </c>
      <c r="Z1443" s="1" t="s">
        <v>7313</v>
      </c>
      <c r="AA1443" s="1" t="s">
        <v>25578</v>
      </c>
      <c r="AB1443" s="1" t="s">
        <v>25805</v>
      </c>
      <c r="AC1443" s="1" t="s">
        <v>25443</v>
      </c>
      <c r="AD1443" s="1" t="s">
        <v>26517</v>
      </c>
      <c r="AE1443" s="1" t="s">
        <v>25659</v>
      </c>
      <c r="AF1443" s="1" t="s">
        <v>25581</v>
      </c>
      <c r="AG1443" s="1" t="s">
        <v>3149</v>
      </c>
      <c r="AH1443" s="1" t="s">
        <v>169</v>
      </c>
    </row>
    <row r="1444" spans="1:34" ht="15">
      <c r="A1444">
        <v>202</v>
      </c>
      <c r="B1444" s="1" t="s">
        <v>26518</v>
      </c>
      <c r="C1444" s="1" t="s">
        <v>26519</v>
      </c>
      <c r="D1444" s="1" t="s">
        <v>221</v>
      </c>
      <c r="E1444" s="1" t="s">
        <v>24768</v>
      </c>
      <c r="F1444" s="1" t="s">
        <v>26520</v>
      </c>
      <c r="G1444" s="7">
        <v>41019</v>
      </c>
      <c r="H1444" s="1" t="s">
        <v>25</v>
      </c>
      <c r="I1444" s="1" t="s">
        <v>19547</v>
      </c>
      <c r="J1444" s="1" t="s">
        <v>22193</v>
      </c>
      <c r="K1444" s="1" t="s">
        <v>24068</v>
      </c>
      <c r="L1444" s="1" t="s">
        <v>125</v>
      </c>
      <c r="M1444" s="1" t="s">
        <v>25437</v>
      </c>
      <c r="N1444" s="1" t="s">
        <v>25437</v>
      </c>
      <c r="O1444" s="1" t="s">
        <v>3117</v>
      </c>
      <c r="P1444" s="7">
        <v>40885</v>
      </c>
      <c r="Q1444" s="1" t="s">
        <v>3894</v>
      </c>
      <c r="R1444" s="1" t="s">
        <v>24739</v>
      </c>
      <c r="S1444" s="1" t="s">
        <v>24</v>
      </c>
      <c r="T1444" s="1" t="s">
        <v>26521</v>
      </c>
      <c r="U1444" s="1" t="s">
        <v>26522</v>
      </c>
      <c r="V1444" s="1" t="s">
        <v>26523</v>
      </c>
      <c r="W1444" s="1" t="s">
        <v>26524</v>
      </c>
      <c r="X1444" s="339">
        <v>41019.674131944441</v>
      </c>
      <c r="Y1444" s="1" t="s">
        <v>25481</v>
      </c>
      <c r="Z1444" s="1" t="s">
        <v>7313</v>
      </c>
      <c r="AA1444" s="1" t="s">
        <v>11491</v>
      </c>
      <c r="AB1444" s="1" t="s">
        <v>3149</v>
      </c>
      <c r="AC1444" s="1" t="s">
        <v>25443</v>
      </c>
      <c r="AD1444" s="1" t="s">
        <v>25444</v>
      </c>
      <c r="AE1444" s="1" t="s">
        <v>3149</v>
      </c>
      <c r="AF1444" s="1" t="s">
        <v>3149</v>
      </c>
      <c r="AG1444" s="1" t="s">
        <v>3149</v>
      </c>
      <c r="AH1444" s="1" t="s">
        <v>169</v>
      </c>
    </row>
    <row r="1445" spans="1:34" ht="15">
      <c r="A1445">
        <v>203</v>
      </c>
      <c r="B1445" s="1" t="s">
        <v>26525</v>
      </c>
      <c r="C1445" s="1" t="s">
        <v>26526</v>
      </c>
      <c r="D1445" s="1" t="s">
        <v>221</v>
      </c>
      <c r="E1445" s="1" t="s">
        <v>24768</v>
      </c>
      <c r="F1445" s="1" t="s">
        <v>26527</v>
      </c>
      <c r="G1445" s="7">
        <v>41067</v>
      </c>
      <c r="H1445" s="1" t="s">
        <v>25</v>
      </c>
      <c r="I1445" s="1" t="s">
        <v>19547</v>
      </c>
      <c r="J1445" s="1" t="s">
        <v>20445</v>
      </c>
      <c r="K1445" s="1" t="s">
        <v>25547</v>
      </c>
      <c r="L1445" s="1" t="s">
        <v>42</v>
      </c>
      <c r="M1445" s="1" t="s">
        <v>25437</v>
      </c>
      <c r="N1445" s="1" t="s">
        <v>25437</v>
      </c>
      <c r="O1445" s="1" t="s">
        <v>3169</v>
      </c>
      <c r="P1445" s="7">
        <v>40857</v>
      </c>
      <c r="Q1445" s="1" t="s">
        <v>3894</v>
      </c>
      <c r="R1445" s="1" t="s">
        <v>24739</v>
      </c>
      <c r="S1445" s="1" t="s">
        <v>24</v>
      </c>
      <c r="T1445" s="1" t="s">
        <v>26528</v>
      </c>
      <c r="U1445" s="1" t="s">
        <v>26529</v>
      </c>
      <c r="V1445" s="1" t="s">
        <v>26530</v>
      </c>
      <c r="W1445" s="1" t="s">
        <v>26531</v>
      </c>
      <c r="X1445" s="339">
        <v>41067.549687500003</v>
      </c>
      <c r="Y1445" s="1" t="s">
        <v>25459</v>
      </c>
      <c r="Z1445" s="1" t="s">
        <v>7313</v>
      </c>
      <c r="AA1445" s="1" t="s">
        <v>11491</v>
      </c>
      <c r="AB1445" s="1" t="s">
        <v>3149</v>
      </c>
      <c r="AC1445" s="1" t="s">
        <v>25443</v>
      </c>
      <c r="AD1445" s="1" t="s">
        <v>25444</v>
      </c>
      <c r="AE1445" s="1" t="s">
        <v>3149</v>
      </c>
      <c r="AF1445" s="1" t="s">
        <v>3149</v>
      </c>
      <c r="AG1445" s="1" t="s">
        <v>3149</v>
      </c>
      <c r="AH1445" s="1" t="s">
        <v>28</v>
      </c>
    </row>
    <row r="1446" spans="1:34" ht="15">
      <c r="A1446">
        <v>204</v>
      </c>
      <c r="B1446" s="1" t="s">
        <v>26532</v>
      </c>
      <c r="C1446" s="1" t="s">
        <v>26533</v>
      </c>
      <c r="D1446" s="1" t="s">
        <v>221</v>
      </c>
      <c r="E1446" s="1" t="s">
        <v>24768</v>
      </c>
      <c r="F1446" s="1" t="s">
        <v>26534</v>
      </c>
      <c r="G1446" s="7">
        <v>41170</v>
      </c>
      <c r="H1446" s="1" t="s">
        <v>25</v>
      </c>
      <c r="I1446" s="1" t="s">
        <v>19547</v>
      </c>
      <c r="J1446" s="1" t="s">
        <v>22294</v>
      </c>
      <c r="K1446" s="1" t="s">
        <v>25454</v>
      </c>
      <c r="L1446" s="1" t="s">
        <v>22</v>
      </c>
      <c r="M1446" s="1" t="s">
        <v>25437</v>
      </c>
      <c r="N1446" s="1" t="s">
        <v>25437</v>
      </c>
      <c r="O1446" s="1" t="s">
        <v>23432</v>
      </c>
      <c r="P1446" s="7">
        <v>40913</v>
      </c>
      <c r="Q1446" s="1" t="s">
        <v>3894</v>
      </c>
      <c r="R1446" s="1" t="s">
        <v>24770</v>
      </c>
      <c r="S1446" s="1" t="s">
        <v>24</v>
      </c>
      <c r="T1446" s="1" t="s">
        <v>26535</v>
      </c>
      <c r="U1446" s="1" t="s">
        <v>26536</v>
      </c>
      <c r="V1446" s="1" t="s">
        <v>26537</v>
      </c>
      <c r="W1446" s="1" t="s">
        <v>26538</v>
      </c>
      <c r="X1446" s="339">
        <v>41170.667928240742</v>
      </c>
      <c r="Y1446" s="1" t="s">
        <v>25459</v>
      </c>
      <c r="Z1446" s="1" t="s">
        <v>7313</v>
      </c>
      <c r="AA1446" s="1" t="s">
        <v>11491</v>
      </c>
      <c r="AB1446" s="1" t="s">
        <v>3149</v>
      </c>
      <c r="AC1446" s="1" t="s">
        <v>25443</v>
      </c>
      <c r="AD1446" s="1" t="s">
        <v>25444</v>
      </c>
      <c r="AE1446" s="1" t="s">
        <v>3149</v>
      </c>
      <c r="AF1446" s="1" t="s">
        <v>3149</v>
      </c>
      <c r="AG1446" s="1" t="s">
        <v>3149</v>
      </c>
      <c r="AH1446" s="1" t="s">
        <v>28</v>
      </c>
    </row>
    <row r="1447" spans="1:34" ht="15">
      <c r="A1447">
        <v>205</v>
      </c>
      <c r="B1447" s="1" t="s">
        <v>26539</v>
      </c>
      <c r="C1447" s="1" t="s">
        <v>26540</v>
      </c>
      <c r="D1447" s="1" t="s">
        <v>221</v>
      </c>
      <c r="E1447" s="1" t="s">
        <v>24768</v>
      </c>
      <c r="F1447" s="1" t="s">
        <v>26541</v>
      </c>
      <c r="G1447" s="7">
        <v>41170</v>
      </c>
      <c r="H1447" s="1" t="s">
        <v>25</v>
      </c>
      <c r="I1447" s="1" t="s">
        <v>19547</v>
      </c>
      <c r="J1447" s="1" t="s">
        <v>22319</v>
      </c>
      <c r="K1447" s="1" t="s">
        <v>25454</v>
      </c>
      <c r="L1447" s="1" t="s">
        <v>22</v>
      </c>
      <c r="M1447" s="1" t="s">
        <v>25437</v>
      </c>
      <c r="N1447" s="1" t="s">
        <v>25437</v>
      </c>
      <c r="O1447" s="1" t="s">
        <v>21764</v>
      </c>
      <c r="P1447" s="7">
        <v>40913</v>
      </c>
      <c r="Q1447" s="1" t="s">
        <v>3894</v>
      </c>
      <c r="R1447" s="1" t="s">
        <v>24770</v>
      </c>
      <c r="S1447" s="1" t="s">
        <v>24</v>
      </c>
      <c r="T1447" s="1" t="s">
        <v>26535</v>
      </c>
      <c r="U1447" s="1" t="s">
        <v>26536</v>
      </c>
      <c r="V1447" s="1" t="s">
        <v>26537</v>
      </c>
      <c r="W1447" s="1" t="s">
        <v>26538</v>
      </c>
      <c r="X1447" s="339">
        <v>41170.673958333333</v>
      </c>
      <c r="Y1447" s="1" t="s">
        <v>25459</v>
      </c>
      <c r="Z1447" s="1" t="s">
        <v>7313</v>
      </c>
      <c r="AA1447" s="1" t="s">
        <v>25578</v>
      </c>
      <c r="AB1447" s="1" t="s">
        <v>25579</v>
      </c>
      <c r="AC1447" s="1" t="s">
        <v>25443</v>
      </c>
      <c r="AD1447" s="1" t="s">
        <v>25444</v>
      </c>
      <c r="AE1447" s="1" t="s">
        <v>25970</v>
      </c>
      <c r="AF1447" s="1" t="s">
        <v>3149</v>
      </c>
      <c r="AG1447" s="1" t="s">
        <v>3149</v>
      </c>
      <c r="AH1447" s="1" t="s">
        <v>28</v>
      </c>
    </row>
    <row r="1448" spans="1:34" ht="15">
      <c r="A1448">
        <v>206</v>
      </c>
      <c r="B1448" s="1" t="s">
        <v>26542</v>
      </c>
      <c r="C1448" s="1" t="s">
        <v>26543</v>
      </c>
      <c r="D1448" s="1" t="s">
        <v>221</v>
      </c>
      <c r="E1448" s="1" t="s">
        <v>24768</v>
      </c>
      <c r="F1448" s="1" t="s">
        <v>26544</v>
      </c>
      <c r="G1448" s="7">
        <v>41036</v>
      </c>
      <c r="H1448" s="1" t="s">
        <v>25</v>
      </c>
      <c r="I1448" s="1" t="s">
        <v>19547</v>
      </c>
      <c r="J1448" s="1" t="s">
        <v>19640</v>
      </c>
      <c r="K1448" s="1" t="s">
        <v>24068</v>
      </c>
      <c r="L1448" s="1" t="s">
        <v>22</v>
      </c>
      <c r="M1448" s="1" t="s">
        <v>25437</v>
      </c>
      <c r="N1448" s="1" t="s">
        <v>25437</v>
      </c>
      <c r="O1448" s="1" t="s">
        <v>663</v>
      </c>
      <c r="P1448" s="7">
        <v>40891</v>
      </c>
      <c r="Q1448" s="1" t="s">
        <v>3894</v>
      </c>
      <c r="R1448" s="1" t="s">
        <v>24739</v>
      </c>
      <c r="S1448" s="1" t="s">
        <v>24</v>
      </c>
      <c r="T1448" s="1" t="s">
        <v>26545</v>
      </c>
      <c r="U1448" s="1" t="s">
        <v>26546</v>
      </c>
      <c r="V1448" s="1" t="s">
        <v>26547</v>
      </c>
      <c r="W1448" s="1" t="s">
        <v>26548</v>
      </c>
      <c r="X1448" s="339">
        <v>41036.695763888885</v>
      </c>
      <c r="Y1448" s="1" t="s">
        <v>25459</v>
      </c>
      <c r="Z1448" s="1" t="s">
        <v>7313</v>
      </c>
      <c r="AA1448" s="1" t="s">
        <v>11491</v>
      </c>
      <c r="AB1448" s="1" t="s">
        <v>3149</v>
      </c>
      <c r="AC1448" s="1" t="s">
        <v>25443</v>
      </c>
      <c r="AD1448" s="1" t="s">
        <v>25444</v>
      </c>
      <c r="AE1448" s="1" t="s">
        <v>3149</v>
      </c>
      <c r="AF1448" s="1" t="s">
        <v>3149</v>
      </c>
      <c r="AG1448" s="1" t="s">
        <v>3149</v>
      </c>
      <c r="AH1448" s="1" t="s">
        <v>28</v>
      </c>
    </row>
    <row r="1449" spans="1:34" ht="15">
      <c r="A1449">
        <v>207</v>
      </c>
      <c r="B1449" s="1" t="s">
        <v>24093</v>
      </c>
      <c r="C1449" s="1" t="s">
        <v>26549</v>
      </c>
      <c r="D1449" s="1" t="s">
        <v>221</v>
      </c>
      <c r="E1449" s="1" t="s">
        <v>24768</v>
      </c>
      <c r="F1449" s="1" t="s">
        <v>26550</v>
      </c>
      <c r="G1449" s="7">
        <v>40975</v>
      </c>
      <c r="H1449" s="1" t="s">
        <v>25</v>
      </c>
      <c r="I1449" s="1" t="s">
        <v>19547</v>
      </c>
      <c r="J1449" s="1" t="s">
        <v>22250</v>
      </c>
      <c r="K1449" s="1" t="s">
        <v>24068</v>
      </c>
      <c r="L1449" s="1" t="s">
        <v>811</v>
      </c>
      <c r="M1449" s="1" t="s">
        <v>25437</v>
      </c>
      <c r="N1449" s="1" t="s">
        <v>25437</v>
      </c>
      <c r="O1449" s="1" t="s">
        <v>128</v>
      </c>
      <c r="P1449" s="7">
        <v>40889</v>
      </c>
      <c r="Q1449" s="1" t="s">
        <v>3894</v>
      </c>
      <c r="R1449" s="1" t="s">
        <v>24770</v>
      </c>
      <c r="S1449" s="1" t="s">
        <v>24</v>
      </c>
      <c r="T1449" s="1" t="s">
        <v>24094</v>
      </c>
      <c r="U1449" s="1" t="s">
        <v>26551</v>
      </c>
      <c r="V1449" s="1" t="s">
        <v>26552</v>
      </c>
      <c r="W1449" s="1" t="s">
        <v>26553</v>
      </c>
      <c r="X1449" s="339">
        <v>40975.731145833335</v>
      </c>
      <c r="Y1449" s="1" t="s">
        <v>25450</v>
      </c>
      <c r="Z1449" s="1" t="s">
        <v>7313</v>
      </c>
      <c r="AA1449" s="1" t="s">
        <v>11491</v>
      </c>
      <c r="AB1449" s="1" t="s">
        <v>3149</v>
      </c>
      <c r="AC1449" s="1" t="s">
        <v>25443</v>
      </c>
      <c r="AD1449" s="1" t="s">
        <v>25444</v>
      </c>
      <c r="AE1449" s="1" t="s">
        <v>3149</v>
      </c>
      <c r="AF1449" s="1" t="s">
        <v>3149</v>
      </c>
      <c r="AG1449" s="1" t="s">
        <v>3149</v>
      </c>
      <c r="AH1449" s="1" t="s">
        <v>169</v>
      </c>
    </row>
    <row r="1450" spans="1:34" ht="15">
      <c r="A1450">
        <v>208</v>
      </c>
      <c r="B1450" s="1" t="s">
        <v>26554</v>
      </c>
      <c r="C1450" s="1" t="s">
        <v>26555</v>
      </c>
      <c r="D1450" s="1" t="s">
        <v>221</v>
      </c>
      <c r="E1450" s="1" t="s">
        <v>24768</v>
      </c>
      <c r="F1450" s="1" t="s">
        <v>26556</v>
      </c>
      <c r="G1450" s="7">
        <v>41039</v>
      </c>
      <c r="H1450" s="1" t="s">
        <v>25</v>
      </c>
      <c r="I1450" s="1" t="s">
        <v>19547</v>
      </c>
      <c r="J1450" s="1" t="s">
        <v>19648</v>
      </c>
      <c r="K1450" s="1" t="s">
        <v>24068</v>
      </c>
      <c r="L1450" s="1" t="s">
        <v>2213</v>
      </c>
      <c r="M1450" s="1" t="s">
        <v>25437</v>
      </c>
      <c r="N1450" s="1" t="s">
        <v>25437</v>
      </c>
      <c r="O1450" s="1" t="s">
        <v>26557</v>
      </c>
      <c r="P1450" s="7">
        <v>40816</v>
      </c>
      <c r="Q1450" s="1" t="s">
        <v>3894</v>
      </c>
      <c r="R1450" s="1" t="s">
        <v>24770</v>
      </c>
      <c r="S1450" s="1" t="s">
        <v>24</v>
      </c>
      <c r="T1450" s="1" t="s">
        <v>26558</v>
      </c>
      <c r="U1450" s="1" t="s">
        <v>26559</v>
      </c>
      <c r="V1450" s="1" t="s">
        <v>26560</v>
      </c>
      <c r="W1450" s="1" t="s">
        <v>26561</v>
      </c>
      <c r="X1450" s="339">
        <v>41039.628576388888</v>
      </c>
      <c r="Y1450" s="1" t="s">
        <v>25566</v>
      </c>
      <c r="Z1450" s="1" t="s">
        <v>7313</v>
      </c>
      <c r="AA1450" s="1" t="s">
        <v>11491</v>
      </c>
      <c r="AB1450" s="1" t="s">
        <v>3149</v>
      </c>
      <c r="AC1450" s="1" t="s">
        <v>25443</v>
      </c>
      <c r="AD1450" s="1" t="s">
        <v>25444</v>
      </c>
      <c r="AE1450" s="1" t="s">
        <v>3149</v>
      </c>
      <c r="AF1450" s="1" t="s">
        <v>3149</v>
      </c>
      <c r="AG1450" s="1" t="s">
        <v>3149</v>
      </c>
      <c r="AH1450" s="1" t="s">
        <v>169</v>
      </c>
    </row>
    <row r="1451" spans="1:34" ht="15">
      <c r="A1451">
        <v>209</v>
      </c>
      <c r="B1451" s="1" t="s">
        <v>26562</v>
      </c>
      <c r="C1451" s="1" t="s">
        <v>26563</v>
      </c>
      <c r="D1451" s="1" t="s">
        <v>221</v>
      </c>
      <c r="E1451" s="1" t="s">
        <v>24768</v>
      </c>
      <c r="F1451" s="1" t="s">
        <v>26564</v>
      </c>
      <c r="G1451" s="7">
        <v>41039</v>
      </c>
      <c r="H1451" s="1" t="s">
        <v>25</v>
      </c>
      <c r="I1451" s="1" t="s">
        <v>19547</v>
      </c>
      <c r="J1451" s="1" t="s">
        <v>22241</v>
      </c>
      <c r="K1451" s="1" t="s">
        <v>24068</v>
      </c>
      <c r="L1451" s="1" t="s">
        <v>2213</v>
      </c>
      <c r="M1451" s="1" t="s">
        <v>25437</v>
      </c>
      <c r="N1451" s="1" t="s">
        <v>25437</v>
      </c>
      <c r="O1451" s="1" t="s">
        <v>26565</v>
      </c>
      <c r="P1451" s="7">
        <v>40816</v>
      </c>
      <c r="Q1451" s="1" t="s">
        <v>3894</v>
      </c>
      <c r="R1451" s="1" t="s">
        <v>24770</v>
      </c>
      <c r="S1451" s="1" t="s">
        <v>24</v>
      </c>
      <c r="T1451" s="1" t="s">
        <v>26558</v>
      </c>
      <c r="U1451" s="1" t="s">
        <v>26559</v>
      </c>
      <c r="V1451" s="1" t="s">
        <v>26560</v>
      </c>
      <c r="W1451" s="1" t="s">
        <v>26561</v>
      </c>
      <c r="X1451" s="339">
        <v>41039.627962962964</v>
      </c>
      <c r="Y1451" s="1" t="s">
        <v>25566</v>
      </c>
      <c r="Z1451" s="1" t="s">
        <v>7313</v>
      </c>
      <c r="AA1451" s="1" t="s">
        <v>25578</v>
      </c>
      <c r="AB1451" s="1" t="s">
        <v>25630</v>
      </c>
      <c r="AC1451" s="1" t="s">
        <v>25443</v>
      </c>
      <c r="AD1451" s="1" t="s">
        <v>25444</v>
      </c>
      <c r="AE1451" s="1" t="s">
        <v>3149</v>
      </c>
      <c r="AF1451" s="1" t="s">
        <v>25631</v>
      </c>
      <c r="AG1451" s="1" t="s">
        <v>3149</v>
      </c>
      <c r="AH1451" s="1" t="s">
        <v>169</v>
      </c>
    </row>
    <row r="1452" spans="1:34" ht="15">
      <c r="A1452">
        <v>210</v>
      </c>
      <c r="B1452" s="1" t="s">
        <v>26566</v>
      </c>
      <c r="C1452" s="1" t="s">
        <v>26567</v>
      </c>
      <c r="D1452" s="1" t="s">
        <v>221</v>
      </c>
      <c r="E1452" s="1" t="s">
        <v>24768</v>
      </c>
      <c r="F1452" s="1" t="s">
        <v>26568</v>
      </c>
      <c r="G1452" s="7">
        <v>41158</v>
      </c>
      <c r="H1452" s="1" t="s">
        <v>25</v>
      </c>
      <c r="I1452" s="1" t="s">
        <v>19547</v>
      </c>
      <c r="J1452" s="1" t="s">
        <v>22151</v>
      </c>
      <c r="K1452" s="1" t="s">
        <v>25454</v>
      </c>
      <c r="L1452" s="1" t="s">
        <v>125</v>
      </c>
      <c r="M1452" s="1" t="s">
        <v>25437</v>
      </c>
      <c r="N1452" s="1" t="s">
        <v>25437</v>
      </c>
      <c r="O1452" s="1" t="s">
        <v>2519</v>
      </c>
      <c r="P1452" s="7">
        <v>40876</v>
      </c>
      <c r="Q1452" s="1" t="s">
        <v>3894</v>
      </c>
      <c r="R1452" s="1" t="s">
        <v>24739</v>
      </c>
      <c r="S1452" s="1" t="s">
        <v>24</v>
      </c>
      <c r="T1452" s="1" t="s">
        <v>26569</v>
      </c>
      <c r="U1452" s="1" t="s">
        <v>26570</v>
      </c>
      <c r="V1452" s="1" t="s">
        <v>26571</v>
      </c>
      <c r="W1452" s="1" t="s">
        <v>26572</v>
      </c>
      <c r="X1452" s="339">
        <v>41158.596805555557</v>
      </c>
      <c r="Y1452" s="1" t="s">
        <v>25481</v>
      </c>
      <c r="Z1452" s="1" t="s">
        <v>7313</v>
      </c>
      <c r="AA1452" s="1" t="s">
        <v>11491</v>
      </c>
      <c r="AB1452" s="1" t="s">
        <v>3149</v>
      </c>
      <c r="AC1452" s="1" t="s">
        <v>25443</v>
      </c>
      <c r="AD1452" s="1" t="s">
        <v>25444</v>
      </c>
      <c r="AE1452" s="1" t="s">
        <v>3149</v>
      </c>
      <c r="AF1452" s="1" t="s">
        <v>3149</v>
      </c>
      <c r="AG1452" s="1" t="s">
        <v>3149</v>
      </c>
      <c r="AH1452" s="1" t="s">
        <v>169</v>
      </c>
    </row>
    <row r="1453" spans="1:34" ht="15">
      <c r="A1453">
        <v>211</v>
      </c>
      <c r="B1453" s="1" t="s">
        <v>24095</v>
      </c>
      <c r="C1453" s="1" t="s">
        <v>26573</v>
      </c>
      <c r="D1453" s="1" t="s">
        <v>221</v>
      </c>
      <c r="E1453" s="1" t="s">
        <v>24768</v>
      </c>
      <c r="F1453" s="1" t="s">
        <v>26574</v>
      </c>
      <c r="G1453" s="7">
        <v>40975</v>
      </c>
      <c r="H1453" s="1" t="s">
        <v>25</v>
      </c>
      <c r="I1453" s="1" t="s">
        <v>19547</v>
      </c>
      <c r="J1453" s="1" t="s">
        <v>21890</v>
      </c>
      <c r="K1453" s="1" t="s">
        <v>24068</v>
      </c>
      <c r="L1453" s="1" t="s">
        <v>199</v>
      </c>
      <c r="M1453" s="1" t="s">
        <v>25437</v>
      </c>
      <c r="N1453" s="1" t="s">
        <v>25437</v>
      </c>
      <c r="O1453" s="1" t="s">
        <v>19557</v>
      </c>
      <c r="P1453" s="7">
        <v>40816</v>
      </c>
      <c r="Q1453" s="1" t="s">
        <v>3894</v>
      </c>
      <c r="R1453" s="1" t="s">
        <v>24770</v>
      </c>
      <c r="S1453" s="1" t="s">
        <v>24</v>
      </c>
      <c r="T1453" s="1" t="s">
        <v>24096</v>
      </c>
      <c r="U1453" s="1" t="s">
        <v>26575</v>
      </c>
      <c r="V1453" s="1" t="s">
        <v>26576</v>
      </c>
      <c r="W1453" s="1" t="s">
        <v>26577</v>
      </c>
      <c r="X1453" s="339">
        <v>40975.618564814817</v>
      </c>
      <c r="Y1453" s="1" t="s">
        <v>25566</v>
      </c>
      <c r="Z1453" s="1" t="s">
        <v>7313</v>
      </c>
      <c r="AA1453" s="1" t="s">
        <v>11491</v>
      </c>
      <c r="AB1453" s="1" t="s">
        <v>3149</v>
      </c>
      <c r="AC1453" s="1" t="s">
        <v>25443</v>
      </c>
      <c r="AD1453" s="1" t="s">
        <v>25444</v>
      </c>
      <c r="AE1453" s="1" t="s">
        <v>3149</v>
      </c>
      <c r="AF1453" s="1" t="s">
        <v>3149</v>
      </c>
      <c r="AG1453" s="1" t="s">
        <v>3149</v>
      </c>
      <c r="AH1453" s="1" t="s">
        <v>169</v>
      </c>
    </row>
    <row r="1454" spans="1:34" ht="15">
      <c r="A1454">
        <v>212</v>
      </c>
      <c r="B1454" s="1" t="s">
        <v>26578</v>
      </c>
      <c r="C1454" s="1" t="s">
        <v>26579</v>
      </c>
      <c r="D1454" s="1" t="s">
        <v>221</v>
      </c>
      <c r="E1454" s="1" t="s">
        <v>24768</v>
      </c>
      <c r="F1454" s="1" t="s">
        <v>26580</v>
      </c>
      <c r="G1454" s="7">
        <v>41044</v>
      </c>
      <c r="H1454" s="1" t="s">
        <v>25</v>
      </c>
      <c r="I1454" s="1" t="s">
        <v>19547</v>
      </c>
      <c r="J1454" s="1" t="s">
        <v>22108</v>
      </c>
      <c r="K1454" s="1" t="s">
        <v>25547</v>
      </c>
      <c r="L1454" s="1" t="s">
        <v>199</v>
      </c>
      <c r="M1454" s="1" t="s">
        <v>25437</v>
      </c>
      <c r="N1454" s="1" t="s">
        <v>25437</v>
      </c>
      <c r="O1454" s="1" t="s">
        <v>2968</v>
      </c>
      <c r="P1454" s="7">
        <v>40847</v>
      </c>
      <c r="Q1454" s="1" t="s">
        <v>3894</v>
      </c>
      <c r="R1454" s="1" t="s">
        <v>24739</v>
      </c>
      <c r="S1454" s="1" t="s">
        <v>24</v>
      </c>
      <c r="T1454" s="1" t="s">
        <v>26581</v>
      </c>
      <c r="U1454" s="1" t="s">
        <v>26582</v>
      </c>
      <c r="V1454" s="1" t="s">
        <v>26583</v>
      </c>
      <c r="W1454" s="1" t="s">
        <v>26584</v>
      </c>
      <c r="X1454" s="339">
        <v>41044.562175925923</v>
      </c>
      <c r="Y1454" s="1" t="s">
        <v>25494</v>
      </c>
      <c r="Z1454" s="1" t="s">
        <v>7313</v>
      </c>
      <c r="AA1454" s="1" t="s">
        <v>11491</v>
      </c>
      <c r="AB1454" s="1" t="s">
        <v>3149</v>
      </c>
      <c r="AC1454" s="1" t="s">
        <v>25443</v>
      </c>
      <c r="AD1454" s="1" t="s">
        <v>25444</v>
      </c>
      <c r="AE1454" s="1" t="s">
        <v>3149</v>
      </c>
      <c r="AF1454" s="1" t="s">
        <v>3149</v>
      </c>
      <c r="AG1454" s="1" t="s">
        <v>3149</v>
      </c>
      <c r="AH1454" s="1" t="s">
        <v>169</v>
      </c>
    </row>
    <row r="1455" spans="1:34" ht="15">
      <c r="A1455">
        <v>213</v>
      </c>
      <c r="B1455" s="1" t="s">
        <v>24057</v>
      </c>
      <c r="C1455" s="1" t="s">
        <v>26326</v>
      </c>
      <c r="D1455" s="1" t="s">
        <v>221</v>
      </c>
      <c r="E1455" s="1" t="s">
        <v>24768</v>
      </c>
      <c r="F1455" s="1" t="s">
        <v>26585</v>
      </c>
      <c r="G1455" s="7">
        <v>40956</v>
      </c>
      <c r="H1455" s="1" t="s">
        <v>25</v>
      </c>
      <c r="I1455" s="1" t="s">
        <v>19547</v>
      </c>
      <c r="J1455" s="1" t="s">
        <v>22202</v>
      </c>
      <c r="K1455" s="1" t="s">
        <v>23879</v>
      </c>
      <c r="L1455" s="1" t="s">
        <v>811</v>
      </c>
      <c r="M1455" s="1" t="s">
        <v>25437</v>
      </c>
      <c r="N1455" s="1" t="s">
        <v>25437</v>
      </c>
      <c r="O1455" s="1" t="s">
        <v>3804</v>
      </c>
      <c r="P1455" s="7">
        <v>40945</v>
      </c>
      <c r="Q1455" s="1" t="s">
        <v>3894</v>
      </c>
      <c r="R1455" s="1" t="s">
        <v>24770</v>
      </c>
      <c r="S1455" s="1" t="s">
        <v>24</v>
      </c>
      <c r="T1455" s="1" t="s">
        <v>24058</v>
      </c>
      <c r="U1455" s="1" t="s">
        <v>26328</v>
      </c>
      <c r="V1455" s="1" t="s">
        <v>26329</v>
      </c>
      <c r="W1455" s="1" t="s">
        <v>26330</v>
      </c>
      <c r="X1455" s="339">
        <v>41074.731770833336</v>
      </c>
      <c r="Y1455" s="1" t="s">
        <v>25494</v>
      </c>
      <c r="Z1455" s="1" t="s">
        <v>7313</v>
      </c>
      <c r="AA1455" s="1" t="s">
        <v>11491</v>
      </c>
      <c r="AB1455" s="1" t="s">
        <v>3149</v>
      </c>
      <c r="AC1455" s="1" t="s">
        <v>25443</v>
      </c>
      <c r="AD1455" s="1" t="s">
        <v>25444</v>
      </c>
      <c r="AE1455" s="1" t="s">
        <v>3149</v>
      </c>
      <c r="AF1455" s="1" t="s">
        <v>3149</v>
      </c>
      <c r="AG1455" s="1" t="s">
        <v>3149</v>
      </c>
      <c r="AH1455" s="1" t="s">
        <v>169</v>
      </c>
    </row>
    <row r="1456" spans="1:34" ht="15">
      <c r="A1456">
        <v>214</v>
      </c>
      <c r="B1456" s="1" t="s">
        <v>24059</v>
      </c>
      <c r="C1456" s="1" t="s">
        <v>26341</v>
      </c>
      <c r="D1456" s="1" t="s">
        <v>221</v>
      </c>
      <c r="E1456" s="1" t="s">
        <v>24768</v>
      </c>
      <c r="F1456" s="1" t="s">
        <v>26586</v>
      </c>
      <c r="G1456" s="7">
        <v>40956</v>
      </c>
      <c r="H1456" s="1" t="s">
        <v>25</v>
      </c>
      <c r="I1456" s="1" t="s">
        <v>19547</v>
      </c>
      <c r="J1456" s="1" t="s">
        <v>22205</v>
      </c>
      <c r="K1456" s="1" t="s">
        <v>23879</v>
      </c>
      <c r="L1456" s="1" t="s">
        <v>811</v>
      </c>
      <c r="M1456" s="1" t="s">
        <v>25437</v>
      </c>
      <c r="N1456" s="1" t="s">
        <v>25437</v>
      </c>
      <c r="O1456" s="1" t="s">
        <v>2519</v>
      </c>
      <c r="P1456" s="7">
        <v>40945</v>
      </c>
      <c r="Q1456" s="1" t="s">
        <v>3894</v>
      </c>
      <c r="R1456" s="1" t="s">
        <v>24739</v>
      </c>
      <c r="S1456" s="1" t="s">
        <v>24</v>
      </c>
      <c r="T1456" s="1" t="s">
        <v>24060</v>
      </c>
      <c r="U1456" s="1" t="s">
        <v>26343</v>
      </c>
      <c r="V1456" s="1" t="s">
        <v>26344</v>
      </c>
      <c r="W1456" s="1" t="s">
        <v>26330</v>
      </c>
      <c r="X1456" s="339">
        <v>40956.608564814815</v>
      </c>
      <c r="Y1456" s="1" t="s">
        <v>25442</v>
      </c>
      <c r="Z1456" s="1" t="s">
        <v>7313</v>
      </c>
      <c r="AA1456" s="1" t="s">
        <v>11491</v>
      </c>
      <c r="AB1456" s="1" t="s">
        <v>3149</v>
      </c>
      <c r="AC1456" s="1" t="s">
        <v>25443</v>
      </c>
      <c r="AD1456" s="1" t="s">
        <v>25444</v>
      </c>
      <c r="AE1456" s="1" t="s">
        <v>3149</v>
      </c>
      <c r="AF1456" s="1" t="s">
        <v>3149</v>
      </c>
      <c r="AG1456" s="1" t="s">
        <v>3149</v>
      </c>
      <c r="AH1456" s="1" t="s">
        <v>169</v>
      </c>
    </row>
    <row r="1457" spans="1:34" ht="15">
      <c r="A1457">
        <v>215</v>
      </c>
      <c r="B1457" s="1" t="s">
        <v>26587</v>
      </c>
      <c r="C1457" s="1" t="s">
        <v>26588</v>
      </c>
      <c r="D1457" s="1" t="s">
        <v>221</v>
      </c>
      <c r="E1457" s="1" t="s">
        <v>24768</v>
      </c>
      <c r="F1457" s="1" t="s">
        <v>26589</v>
      </c>
      <c r="G1457" s="7">
        <v>41016</v>
      </c>
      <c r="H1457" s="1" t="s">
        <v>25</v>
      </c>
      <c r="I1457" s="1" t="s">
        <v>19547</v>
      </c>
      <c r="J1457" s="1" t="s">
        <v>22177</v>
      </c>
      <c r="K1457" s="1" t="s">
        <v>24068</v>
      </c>
      <c r="L1457" s="1" t="s">
        <v>41</v>
      </c>
      <c r="M1457" s="1" t="s">
        <v>25437</v>
      </c>
      <c r="N1457" s="1" t="s">
        <v>25437</v>
      </c>
      <c r="O1457" s="1" t="s">
        <v>26590</v>
      </c>
      <c r="P1457" s="7">
        <v>40913</v>
      </c>
      <c r="Q1457" s="1" t="s">
        <v>3894</v>
      </c>
      <c r="R1457" s="1" t="s">
        <v>24770</v>
      </c>
      <c r="S1457" s="1" t="s">
        <v>24</v>
      </c>
      <c r="T1457" s="1" t="s">
        <v>26591</v>
      </c>
      <c r="U1457" s="1" t="s">
        <v>26592</v>
      </c>
      <c r="V1457" s="1" t="s">
        <v>26593</v>
      </c>
      <c r="W1457" s="1" t="s">
        <v>26594</v>
      </c>
      <c r="X1457" s="339">
        <v>41016.488726851851</v>
      </c>
      <c r="Y1457" s="1" t="s">
        <v>25450</v>
      </c>
      <c r="Z1457" s="1" t="s">
        <v>7313</v>
      </c>
      <c r="AA1457" s="1" t="s">
        <v>11491</v>
      </c>
      <c r="AB1457" s="1" t="s">
        <v>3149</v>
      </c>
      <c r="AC1457" s="1" t="s">
        <v>25443</v>
      </c>
      <c r="AD1457" s="1" t="s">
        <v>25444</v>
      </c>
      <c r="AE1457" s="1" t="s">
        <v>3149</v>
      </c>
      <c r="AF1457" s="1" t="s">
        <v>3149</v>
      </c>
      <c r="AG1457" s="1" t="s">
        <v>3149</v>
      </c>
      <c r="AH1457" s="1" t="s">
        <v>169</v>
      </c>
    </row>
    <row r="1458" spans="1:34" ht="15">
      <c r="A1458">
        <v>216</v>
      </c>
      <c r="B1458" s="1" t="s">
        <v>26595</v>
      </c>
      <c r="C1458" s="1" t="s">
        <v>26596</v>
      </c>
      <c r="D1458" s="1" t="s">
        <v>221</v>
      </c>
      <c r="E1458" s="1" t="s">
        <v>24768</v>
      </c>
      <c r="F1458" s="1" t="s">
        <v>26597</v>
      </c>
      <c r="G1458" s="7">
        <v>40997</v>
      </c>
      <c r="H1458" s="1" t="s">
        <v>25</v>
      </c>
      <c r="I1458" s="1" t="s">
        <v>19547</v>
      </c>
      <c r="J1458" s="1" t="s">
        <v>22151</v>
      </c>
      <c r="K1458" s="1" t="s">
        <v>24068</v>
      </c>
      <c r="L1458" s="1" t="s">
        <v>22</v>
      </c>
      <c r="M1458" s="1" t="s">
        <v>25437</v>
      </c>
      <c r="N1458" s="1" t="s">
        <v>25437</v>
      </c>
      <c r="O1458" s="1" t="s">
        <v>2519</v>
      </c>
      <c r="P1458" s="7">
        <v>40896</v>
      </c>
      <c r="Q1458" s="1" t="s">
        <v>3894</v>
      </c>
      <c r="R1458" s="1" t="s">
        <v>24770</v>
      </c>
      <c r="S1458" s="1" t="s">
        <v>24</v>
      </c>
      <c r="T1458" s="1" t="s">
        <v>26598</v>
      </c>
      <c r="U1458" s="1" t="s">
        <v>26599</v>
      </c>
      <c r="V1458" s="1" t="s">
        <v>26600</v>
      </c>
      <c r="W1458" s="1" t="s">
        <v>26601</v>
      </c>
      <c r="X1458" s="339">
        <v>40997.659675925926</v>
      </c>
      <c r="Y1458" s="1" t="s">
        <v>25459</v>
      </c>
      <c r="Z1458" s="1" t="s">
        <v>7313</v>
      </c>
      <c r="AA1458" s="1" t="s">
        <v>11491</v>
      </c>
      <c r="AB1458" s="1" t="s">
        <v>3149</v>
      </c>
      <c r="AC1458" s="1" t="s">
        <v>25443</v>
      </c>
      <c r="AD1458" s="1" t="s">
        <v>25444</v>
      </c>
      <c r="AE1458" s="1" t="s">
        <v>3149</v>
      </c>
      <c r="AF1458" s="1" t="s">
        <v>3149</v>
      </c>
      <c r="AG1458" s="1" t="s">
        <v>3149</v>
      </c>
      <c r="AH1458" s="1" t="s">
        <v>28</v>
      </c>
    </row>
    <row r="1459" spans="1:34" ht="15">
      <c r="A1459">
        <v>217</v>
      </c>
      <c r="B1459" s="1" t="s">
        <v>26602</v>
      </c>
      <c r="C1459" s="1" t="s">
        <v>26603</v>
      </c>
      <c r="D1459" s="1" t="s">
        <v>221</v>
      </c>
      <c r="E1459" s="1" t="s">
        <v>24768</v>
      </c>
      <c r="F1459" s="1" t="s">
        <v>26604</v>
      </c>
      <c r="G1459" s="7">
        <v>41011</v>
      </c>
      <c r="H1459" s="1" t="s">
        <v>25</v>
      </c>
      <c r="I1459" s="1" t="s">
        <v>19547</v>
      </c>
      <c r="J1459" s="1" t="s">
        <v>22171</v>
      </c>
      <c r="K1459" s="1" t="s">
        <v>24068</v>
      </c>
      <c r="L1459" s="1" t="s">
        <v>199</v>
      </c>
      <c r="M1459" s="1" t="s">
        <v>25437</v>
      </c>
      <c r="N1459" s="1" t="s">
        <v>25437</v>
      </c>
      <c r="O1459" s="1" t="s">
        <v>3804</v>
      </c>
      <c r="P1459" s="7">
        <v>40869</v>
      </c>
      <c r="Q1459" s="1" t="s">
        <v>3894</v>
      </c>
      <c r="R1459" s="1" t="s">
        <v>24739</v>
      </c>
      <c r="S1459" s="1" t="s">
        <v>24</v>
      </c>
      <c r="T1459" s="1" t="s">
        <v>26605</v>
      </c>
      <c r="U1459" s="1" t="s">
        <v>26606</v>
      </c>
      <c r="V1459" s="1" t="s">
        <v>26607</v>
      </c>
      <c r="W1459" s="1" t="s">
        <v>26608</v>
      </c>
      <c r="X1459" s="339">
        <v>41011.596273148149</v>
      </c>
      <c r="Y1459" s="1" t="s">
        <v>25442</v>
      </c>
      <c r="Z1459" s="1" t="s">
        <v>7313</v>
      </c>
      <c r="AA1459" s="1" t="s">
        <v>11491</v>
      </c>
      <c r="AB1459" s="1" t="s">
        <v>3149</v>
      </c>
      <c r="AC1459" s="1" t="s">
        <v>25443</v>
      </c>
      <c r="AD1459" s="1" t="s">
        <v>25444</v>
      </c>
      <c r="AE1459" s="1" t="s">
        <v>3149</v>
      </c>
      <c r="AF1459" s="1" t="s">
        <v>3149</v>
      </c>
      <c r="AG1459" s="1" t="s">
        <v>3149</v>
      </c>
      <c r="AH1459" s="1" t="s">
        <v>169</v>
      </c>
    </row>
    <row r="1460" spans="1:34" ht="15">
      <c r="A1460">
        <v>218</v>
      </c>
      <c r="B1460" s="1" t="s">
        <v>26609</v>
      </c>
      <c r="C1460" s="1" t="s">
        <v>26610</v>
      </c>
      <c r="D1460" s="1" t="s">
        <v>221</v>
      </c>
      <c r="E1460" s="1" t="s">
        <v>24768</v>
      </c>
      <c r="F1460" s="1" t="s">
        <v>26611</v>
      </c>
      <c r="G1460" s="7">
        <v>41185</v>
      </c>
      <c r="H1460" s="1" t="s">
        <v>25</v>
      </c>
      <c r="I1460" s="1" t="s">
        <v>19547</v>
      </c>
      <c r="J1460" s="1" t="s">
        <v>22423</v>
      </c>
      <c r="K1460" s="1" t="s">
        <v>25454</v>
      </c>
      <c r="L1460" s="1" t="s">
        <v>199</v>
      </c>
      <c r="M1460" s="1" t="s">
        <v>25437</v>
      </c>
      <c r="N1460" s="1" t="s">
        <v>25437</v>
      </c>
      <c r="O1460" s="1" t="s">
        <v>26612</v>
      </c>
      <c r="P1460" s="7">
        <v>40939</v>
      </c>
      <c r="Q1460" s="1" t="s">
        <v>3894</v>
      </c>
      <c r="R1460" s="1" t="s">
        <v>24770</v>
      </c>
      <c r="S1460" s="1" t="s">
        <v>24</v>
      </c>
      <c r="T1460" s="1" t="s">
        <v>26613</v>
      </c>
      <c r="U1460" s="1" t="s">
        <v>26614</v>
      </c>
      <c r="V1460" s="1" t="s">
        <v>26615</v>
      </c>
      <c r="W1460" s="1" t="s">
        <v>26616</v>
      </c>
      <c r="X1460" s="339">
        <v>41185.621932870374</v>
      </c>
      <c r="Y1460" s="1" t="s">
        <v>25442</v>
      </c>
      <c r="Z1460" s="1" t="s">
        <v>7313</v>
      </c>
      <c r="AA1460" s="1" t="s">
        <v>25578</v>
      </c>
      <c r="AB1460" s="1" t="s">
        <v>25579</v>
      </c>
      <c r="AC1460" s="1" t="s">
        <v>25443</v>
      </c>
      <c r="AD1460" s="1" t="s">
        <v>25580</v>
      </c>
      <c r="AE1460" s="1" t="s">
        <v>3149</v>
      </c>
      <c r="AF1460" s="1" t="s">
        <v>25581</v>
      </c>
      <c r="AG1460" s="1" t="s">
        <v>3149</v>
      </c>
      <c r="AH1460" s="1" t="s">
        <v>169</v>
      </c>
    </row>
    <row r="1461" spans="1:34" ht="15">
      <c r="A1461">
        <v>219</v>
      </c>
      <c r="B1461" s="1" t="s">
        <v>26617</v>
      </c>
      <c r="C1461" s="1" t="s">
        <v>26618</v>
      </c>
      <c r="D1461" s="1" t="s">
        <v>221</v>
      </c>
      <c r="E1461" s="1" t="s">
        <v>24768</v>
      </c>
      <c r="F1461" s="1" t="s">
        <v>26619</v>
      </c>
      <c r="G1461" s="7">
        <v>41185</v>
      </c>
      <c r="H1461" s="1" t="s">
        <v>25</v>
      </c>
      <c r="I1461" s="1" t="s">
        <v>19547</v>
      </c>
      <c r="J1461" s="1" t="s">
        <v>19556</v>
      </c>
      <c r="K1461" s="1" t="s">
        <v>25454</v>
      </c>
      <c r="L1461" s="1" t="s">
        <v>199</v>
      </c>
      <c r="M1461" s="1" t="s">
        <v>25437</v>
      </c>
      <c r="N1461" s="1" t="s">
        <v>25437</v>
      </c>
      <c r="O1461" s="1" t="s">
        <v>26620</v>
      </c>
      <c r="P1461" s="7">
        <v>40939</v>
      </c>
      <c r="Q1461" s="1" t="s">
        <v>3894</v>
      </c>
      <c r="R1461" s="1" t="s">
        <v>24770</v>
      </c>
      <c r="S1461" s="1" t="s">
        <v>24</v>
      </c>
      <c r="T1461" s="1" t="s">
        <v>26613</v>
      </c>
      <c r="U1461" s="1" t="s">
        <v>26614</v>
      </c>
      <c r="V1461" s="1" t="s">
        <v>26615</v>
      </c>
      <c r="W1461" s="1" t="s">
        <v>26616</v>
      </c>
      <c r="X1461" s="339">
        <v>41185.618564814817</v>
      </c>
      <c r="Y1461" s="1" t="s">
        <v>25442</v>
      </c>
      <c r="Z1461" s="1" t="s">
        <v>7313</v>
      </c>
      <c r="AA1461" s="1" t="s">
        <v>11491</v>
      </c>
      <c r="AB1461" s="1" t="s">
        <v>3149</v>
      </c>
      <c r="AC1461" s="1" t="s">
        <v>25443</v>
      </c>
      <c r="AD1461" s="1" t="s">
        <v>25444</v>
      </c>
      <c r="AE1461" s="1" t="s">
        <v>3149</v>
      </c>
      <c r="AF1461" s="1" t="s">
        <v>3149</v>
      </c>
      <c r="AG1461" s="1" t="s">
        <v>3149</v>
      </c>
      <c r="AH1461" s="1" t="s">
        <v>169</v>
      </c>
    </row>
    <row r="1462" spans="1:34" ht="15">
      <c r="A1462">
        <v>220</v>
      </c>
      <c r="B1462" s="1" t="s">
        <v>24061</v>
      </c>
      <c r="C1462" s="1" t="s">
        <v>26621</v>
      </c>
      <c r="D1462" s="1" t="s">
        <v>221</v>
      </c>
      <c r="E1462" s="1" t="s">
        <v>24768</v>
      </c>
      <c r="F1462" s="1" t="s">
        <v>26622</v>
      </c>
      <c r="G1462" s="7">
        <v>40959</v>
      </c>
      <c r="H1462" s="1" t="s">
        <v>25</v>
      </c>
      <c r="I1462" s="1" t="s">
        <v>19547</v>
      </c>
      <c r="J1462" s="1" t="s">
        <v>22199</v>
      </c>
      <c r="K1462" s="1" t="s">
        <v>23879</v>
      </c>
      <c r="L1462" s="1" t="s">
        <v>22135</v>
      </c>
      <c r="M1462" s="1" t="s">
        <v>25437</v>
      </c>
      <c r="N1462" s="1" t="s">
        <v>25437</v>
      </c>
      <c r="O1462" s="1" t="s">
        <v>24063</v>
      </c>
      <c r="P1462" s="7">
        <v>40907</v>
      </c>
      <c r="Q1462" s="1" t="s">
        <v>4177</v>
      </c>
      <c r="R1462" s="1" t="s">
        <v>24770</v>
      </c>
      <c r="S1462" s="1" t="s">
        <v>24</v>
      </c>
      <c r="T1462" s="1" t="s">
        <v>24062</v>
      </c>
      <c r="U1462" s="1" t="s">
        <v>26623</v>
      </c>
      <c r="V1462" s="1" t="s">
        <v>26624</v>
      </c>
      <c r="W1462" s="1" t="s">
        <v>25897</v>
      </c>
      <c r="X1462" s="339">
        <v>40959.661898148152</v>
      </c>
      <c r="Y1462" s="1" t="s">
        <v>25459</v>
      </c>
      <c r="Z1462" s="1" t="s">
        <v>7313</v>
      </c>
      <c r="AA1462" s="1" t="s">
        <v>11491</v>
      </c>
      <c r="AB1462" s="1" t="s">
        <v>3149</v>
      </c>
      <c r="AC1462" s="1" t="s">
        <v>25443</v>
      </c>
      <c r="AD1462" s="1" t="s">
        <v>25444</v>
      </c>
      <c r="AE1462" s="1" t="s">
        <v>3149</v>
      </c>
      <c r="AF1462" s="1" t="s">
        <v>3149</v>
      </c>
      <c r="AG1462" s="1" t="s">
        <v>3149</v>
      </c>
      <c r="AH1462" s="1" t="s">
        <v>169</v>
      </c>
    </row>
    <row r="1463" spans="1:34" ht="15">
      <c r="A1463">
        <v>221</v>
      </c>
      <c r="B1463" s="1" t="s">
        <v>26625</v>
      </c>
      <c r="C1463" s="1" t="s">
        <v>26626</v>
      </c>
      <c r="D1463" s="1" t="s">
        <v>221</v>
      </c>
      <c r="E1463" s="1" t="s">
        <v>24768</v>
      </c>
      <c r="F1463" s="1" t="s">
        <v>26627</v>
      </c>
      <c r="G1463" s="7">
        <v>40989</v>
      </c>
      <c r="H1463" s="1" t="s">
        <v>25</v>
      </c>
      <c r="I1463" s="1" t="s">
        <v>19547</v>
      </c>
      <c r="J1463" s="1" t="s">
        <v>20453</v>
      </c>
      <c r="K1463" s="1" t="s">
        <v>24068</v>
      </c>
      <c r="L1463" s="1" t="s">
        <v>1865</v>
      </c>
      <c r="M1463" s="1" t="s">
        <v>25437</v>
      </c>
      <c r="N1463" s="1" t="s">
        <v>25437</v>
      </c>
      <c r="O1463" s="1" t="s">
        <v>23403</v>
      </c>
      <c r="P1463" s="7">
        <v>40897</v>
      </c>
      <c r="Q1463" s="1" t="s">
        <v>3894</v>
      </c>
      <c r="R1463" s="1" t="s">
        <v>24770</v>
      </c>
      <c r="S1463" s="1" t="s">
        <v>24</v>
      </c>
      <c r="T1463" s="1" t="s">
        <v>26628</v>
      </c>
      <c r="U1463" s="1" t="s">
        <v>26629</v>
      </c>
      <c r="V1463" s="1" t="s">
        <v>26630</v>
      </c>
      <c r="W1463" s="1" t="s">
        <v>26631</v>
      </c>
      <c r="X1463" s="339">
        <v>40989.645150462966</v>
      </c>
      <c r="Y1463" s="1" t="s">
        <v>25459</v>
      </c>
      <c r="Z1463" s="1" t="s">
        <v>7313</v>
      </c>
      <c r="AA1463" s="1" t="s">
        <v>11491</v>
      </c>
      <c r="AB1463" s="1" t="s">
        <v>3149</v>
      </c>
      <c r="AC1463" s="1" t="s">
        <v>25443</v>
      </c>
      <c r="AD1463" s="1" t="s">
        <v>25444</v>
      </c>
      <c r="AE1463" s="1" t="s">
        <v>3149</v>
      </c>
      <c r="AF1463" s="1" t="s">
        <v>3149</v>
      </c>
      <c r="AG1463" s="1" t="s">
        <v>3149</v>
      </c>
      <c r="AH1463" s="1" t="s">
        <v>169</v>
      </c>
    </row>
    <row r="1464" spans="1:34" ht="15">
      <c r="A1464">
        <v>222</v>
      </c>
      <c r="B1464" s="1" t="s">
        <v>26632</v>
      </c>
      <c r="C1464" s="1" t="s">
        <v>26633</v>
      </c>
      <c r="D1464" s="1" t="s">
        <v>221</v>
      </c>
      <c r="E1464" s="1" t="s">
        <v>24768</v>
      </c>
      <c r="F1464" s="1" t="s">
        <v>26634</v>
      </c>
      <c r="G1464" s="7">
        <v>40989</v>
      </c>
      <c r="H1464" s="1" t="s">
        <v>25</v>
      </c>
      <c r="I1464" s="1" t="s">
        <v>19547</v>
      </c>
      <c r="J1464" s="1" t="s">
        <v>19601</v>
      </c>
      <c r="K1464" s="1" t="s">
        <v>24068</v>
      </c>
      <c r="L1464" s="1" t="s">
        <v>1865</v>
      </c>
      <c r="M1464" s="1" t="s">
        <v>25437</v>
      </c>
      <c r="N1464" s="1" t="s">
        <v>25437</v>
      </c>
      <c r="O1464" s="1" t="s">
        <v>22829</v>
      </c>
      <c r="P1464" s="7">
        <v>40897</v>
      </c>
      <c r="Q1464" s="1" t="s">
        <v>3894</v>
      </c>
      <c r="R1464" s="1" t="s">
        <v>24770</v>
      </c>
      <c r="S1464" s="1" t="s">
        <v>24</v>
      </c>
      <c r="T1464" s="1" t="s">
        <v>26628</v>
      </c>
      <c r="U1464" s="1" t="s">
        <v>26629</v>
      </c>
      <c r="V1464" s="1" t="s">
        <v>26630</v>
      </c>
      <c r="W1464" s="1" t="s">
        <v>26631</v>
      </c>
      <c r="X1464" s="339">
        <v>40989.646701388891</v>
      </c>
      <c r="Y1464" s="1" t="s">
        <v>25459</v>
      </c>
      <c r="Z1464" s="1" t="s">
        <v>7313</v>
      </c>
      <c r="AA1464" s="1" t="s">
        <v>25578</v>
      </c>
      <c r="AB1464" s="1" t="s">
        <v>25805</v>
      </c>
      <c r="AC1464" s="1" t="s">
        <v>25443</v>
      </c>
      <c r="AD1464" s="1" t="s">
        <v>25580</v>
      </c>
      <c r="AE1464" s="1" t="s">
        <v>3149</v>
      </c>
      <c r="AF1464" s="1" t="s">
        <v>25581</v>
      </c>
      <c r="AG1464" s="1" t="s">
        <v>3149</v>
      </c>
      <c r="AH1464" s="1" t="s">
        <v>169</v>
      </c>
    </row>
    <row r="1465" spans="1:34" ht="15">
      <c r="A1465">
        <v>223</v>
      </c>
      <c r="B1465" s="1" t="s">
        <v>24064</v>
      </c>
      <c r="C1465" s="1" t="s">
        <v>26635</v>
      </c>
      <c r="D1465" s="1" t="s">
        <v>221</v>
      </c>
      <c r="E1465" s="1" t="s">
        <v>24768</v>
      </c>
      <c r="F1465" s="1" t="s">
        <v>26636</v>
      </c>
      <c r="G1465" s="7">
        <v>40962</v>
      </c>
      <c r="H1465" s="1" t="s">
        <v>25</v>
      </c>
      <c r="I1465" s="1" t="s">
        <v>19547</v>
      </c>
      <c r="J1465" s="1" t="s">
        <v>22236</v>
      </c>
      <c r="K1465" s="1" t="s">
        <v>23879</v>
      </c>
      <c r="L1465" s="1" t="s">
        <v>42</v>
      </c>
      <c r="M1465" s="1" t="s">
        <v>25437</v>
      </c>
      <c r="N1465" s="1" t="s">
        <v>25437</v>
      </c>
      <c r="O1465" s="1" t="s">
        <v>51</v>
      </c>
      <c r="P1465" s="7">
        <v>40889</v>
      </c>
      <c r="Q1465" s="1" t="s">
        <v>3894</v>
      </c>
      <c r="R1465" s="1" t="s">
        <v>24739</v>
      </c>
      <c r="S1465" s="1" t="s">
        <v>24</v>
      </c>
      <c r="T1465" s="1" t="s">
        <v>24065</v>
      </c>
      <c r="U1465" s="1" t="s">
        <v>26637</v>
      </c>
      <c r="V1465" s="1" t="s">
        <v>26638</v>
      </c>
      <c r="W1465" s="1" t="s">
        <v>26639</v>
      </c>
      <c r="X1465" s="339">
        <v>40962.580312500002</v>
      </c>
      <c r="Y1465" s="1" t="s">
        <v>25494</v>
      </c>
      <c r="Z1465" s="1" t="s">
        <v>7313</v>
      </c>
      <c r="AA1465" s="1" t="s">
        <v>11491</v>
      </c>
      <c r="AB1465" s="1" t="s">
        <v>3149</v>
      </c>
      <c r="AC1465" s="1" t="s">
        <v>25443</v>
      </c>
      <c r="AD1465" s="1" t="s">
        <v>25444</v>
      </c>
      <c r="AE1465" s="1" t="s">
        <v>3149</v>
      </c>
      <c r="AF1465" s="1" t="s">
        <v>3149</v>
      </c>
      <c r="AG1465" s="1" t="s">
        <v>3149</v>
      </c>
      <c r="AH1465" s="1" t="s">
        <v>169</v>
      </c>
    </row>
    <row r="1466" spans="1:34" ht="15">
      <c r="A1466">
        <v>224</v>
      </c>
      <c r="B1466" s="1" t="s">
        <v>26640</v>
      </c>
      <c r="C1466" s="1" t="s">
        <v>26641</v>
      </c>
      <c r="D1466" s="1" t="s">
        <v>221</v>
      </c>
      <c r="E1466" s="1" t="s">
        <v>24768</v>
      </c>
      <c r="F1466" s="1" t="s">
        <v>26642</v>
      </c>
      <c r="G1466" s="7">
        <v>41108</v>
      </c>
      <c r="H1466" s="1" t="s">
        <v>25</v>
      </c>
      <c r="I1466" s="1" t="s">
        <v>19547</v>
      </c>
      <c r="J1466" s="1" t="s">
        <v>22227</v>
      </c>
      <c r="K1466" s="1" t="s">
        <v>25547</v>
      </c>
      <c r="L1466" s="1" t="s">
        <v>199</v>
      </c>
      <c r="M1466" s="1" t="s">
        <v>25437</v>
      </c>
      <c r="N1466" s="1" t="s">
        <v>25437</v>
      </c>
      <c r="O1466" s="1" t="s">
        <v>2519</v>
      </c>
      <c r="P1466" s="7">
        <v>40954</v>
      </c>
      <c r="Q1466" s="1" t="s">
        <v>3894</v>
      </c>
      <c r="R1466" s="1" t="s">
        <v>24739</v>
      </c>
      <c r="S1466" s="1" t="s">
        <v>24</v>
      </c>
      <c r="T1466" s="1" t="s">
        <v>26643</v>
      </c>
      <c r="U1466" s="1" t="s">
        <v>26644</v>
      </c>
      <c r="V1466" s="1" t="s">
        <v>26645</v>
      </c>
      <c r="W1466" s="1" t="s">
        <v>26646</v>
      </c>
      <c r="X1466" s="339">
        <v>41108.64167824074</v>
      </c>
      <c r="Y1466" s="1" t="s">
        <v>25481</v>
      </c>
      <c r="Z1466" s="1" t="s">
        <v>7313</v>
      </c>
      <c r="AA1466" s="1" t="s">
        <v>11491</v>
      </c>
      <c r="AB1466" s="1" t="s">
        <v>3149</v>
      </c>
      <c r="AC1466" s="1" t="s">
        <v>25443</v>
      </c>
      <c r="AD1466" s="1" t="s">
        <v>25444</v>
      </c>
      <c r="AE1466" s="1" t="s">
        <v>3149</v>
      </c>
      <c r="AF1466" s="1" t="s">
        <v>3149</v>
      </c>
      <c r="AG1466" s="1" t="s">
        <v>3149</v>
      </c>
      <c r="AH1466" s="1" t="s">
        <v>169</v>
      </c>
    </row>
    <row r="1467" spans="1:34" ht="15">
      <c r="A1467">
        <v>225</v>
      </c>
      <c r="B1467" s="1" t="s">
        <v>26647</v>
      </c>
      <c r="C1467" s="1" t="s">
        <v>26648</v>
      </c>
      <c r="D1467" s="1" t="s">
        <v>221</v>
      </c>
      <c r="E1467" s="1" t="s">
        <v>24768</v>
      </c>
      <c r="F1467" s="1" t="s">
        <v>16743</v>
      </c>
      <c r="G1467" s="7">
        <v>40989</v>
      </c>
      <c r="H1467" s="1" t="s">
        <v>25</v>
      </c>
      <c r="I1467" s="1" t="s">
        <v>19547</v>
      </c>
      <c r="J1467" s="1" t="s">
        <v>20447</v>
      </c>
      <c r="K1467" s="1" t="s">
        <v>24068</v>
      </c>
      <c r="L1467" s="1" t="s">
        <v>1865</v>
      </c>
      <c r="M1467" s="1" t="s">
        <v>25437</v>
      </c>
      <c r="N1467" s="1" t="s">
        <v>25437</v>
      </c>
      <c r="O1467" s="1" t="s">
        <v>26649</v>
      </c>
      <c r="P1467" s="7">
        <v>40794</v>
      </c>
      <c r="Q1467" s="1" t="s">
        <v>4177</v>
      </c>
      <c r="R1467" s="1" t="s">
        <v>24770</v>
      </c>
      <c r="S1467" s="1" t="s">
        <v>24</v>
      </c>
      <c r="T1467" s="1" t="s">
        <v>23215</v>
      </c>
      <c r="U1467" s="1" t="s">
        <v>26650</v>
      </c>
      <c r="V1467" s="1" t="s">
        <v>26651</v>
      </c>
      <c r="W1467" s="1" t="s">
        <v>26652</v>
      </c>
      <c r="X1467" s="339">
        <v>41213.744074074071</v>
      </c>
      <c r="Y1467" s="1" t="s">
        <v>25494</v>
      </c>
      <c r="Z1467" s="1" t="s">
        <v>7313</v>
      </c>
      <c r="AA1467" s="1" t="s">
        <v>11491</v>
      </c>
      <c r="AB1467" s="1" t="s">
        <v>3149</v>
      </c>
      <c r="AC1467" s="1" t="s">
        <v>25443</v>
      </c>
      <c r="AD1467" s="1" t="s">
        <v>25444</v>
      </c>
      <c r="AE1467" s="1" t="s">
        <v>3149</v>
      </c>
      <c r="AF1467" s="1" t="s">
        <v>3149</v>
      </c>
      <c r="AG1467" s="1" t="s">
        <v>3149</v>
      </c>
      <c r="AH1467" s="1" t="s">
        <v>28</v>
      </c>
    </row>
    <row r="1468" spans="1:34" ht="15">
      <c r="A1468">
        <v>226</v>
      </c>
      <c r="B1468" s="1" t="s">
        <v>26653</v>
      </c>
      <c r="C1468" s="1" t="s">
        <v>26654</v>
      </c>
      <c r="D1468" s="1" t="s">
        <v>221</v>
      </c>
      <c r="E1468" s="1" t="s">
        <v>24768</v>
      </c>
      <c r="F1468" s="1" t="s">
        <v>26655</v>
      </c>
      <c r="G1468" s="7">
        <v>41093</v>
      </c>
      <c r="H1468" s="1" t="s">
        <v>25</v>
      </c>
      <c r="I1468" s="1" t="s">
        <v>19547</v>
      </c>
      <c r="J1468" s="1" t="s">
        <v>19556</v>
      </c>
      <c r="K1468" s="1" t="s">
        <v>25547</v>
      </c>
      <c r="L1468" s="1" t="s">
        <v>199</v>
      </c>
      <c r="M1468" s="1" t="s">
        <v>25437</v>
      </c>
      <c r="N1468" s="1" t="s">
        <v>25437</v>
      </c>
      <c r="O1468" s="1" t="s">
        <v>26656</v>
      </c>
      <c r="P1468" s="7">
        <v>35731</v>
      </c>
      <c r="Q1468" s="1" t="s">
        <v>3894</v>
      </c>
      <c r="R1468" s="1" t="s">
        <v>24739</v>
      </c>
      <c r="S1468" s="1" t="s">
        <v>24</v>
      </c>
      <c r="T1468" s="1" t="s">
        <v>26657</v>
      </c>
      <c r="U1468" s="1" t="s">
        <v>26658</v>
      </c>
      <c r="V1468" s="1" t="s">
        <v>26659</v>
      </c>
      <c r="W1468" s="1" t="s">
        <v>26660</v>
      </c>
      <c r="X1468" s="339">
        <v>41093.625648148147</v>
      </c>
      <c r="Y1468" s="1" t="s">
        <v>25450</v>
      </c>
      <c r="Z1468" s="1" t="s">
        <v>7313</v>
      </c>
      <c r="AA1468" s="1" t="s">
        <v>11491</v>
      </c>
      <c r="AB1468" s="1" t="s">
        <v>3149</v>
      </c>
      <c r="AC1468" s="1" t="s">
        <v>25443</v>
      </c>
      <c r="AD1468" s="1" t="s">
        <v>25444</v>
      </c>
      <c r="AE1468" s="1" t="s">
        <v>3149</v>
      </c>
      <c r="AF1468" s="1" t="s">
        <v>3149</v>
      </c>
      <c r="AG1468" s="1" t="s">
        <v>3149</v>
      </c>
      <c r="AH1468" s="1" t="s">
        <v>28</v>
      </c>
    </row>
    <row r="1469" spans="1:34" ht="15">
      <c r="A1469">
        <v>227</v>
      </c>
      <c r="B1469" s="1" t="s">
        <v>26661</v>
      </c>
      <c r="C1469" s="1" t="s">
        <v>26662</v>
      </c>
      <c r="D1469" s="1" t="s">
        <v>221</v>
      </c>
      <c r="E1469" s="1" t="s">
        <v>24768</v>
      </c>
      <c r="F1469" s="1" t="s">
        <v>26663</v>
      </c>
      <c r="G1469" s="7">
        <v>40997</v>
      </c>
      <c r="H1469" s="1" t="s">
        <v>25</v>
      </c>
      <c r="I1469" s="1" t="s">
        <v>19547</v>
      </c>
      <c r="J1469" s="1" t="s">
        <v>20462</v>
      </c>
      <c r="K1469" s="1" t="s">
        <v>24068</v>
      </c>
      <c r="L1469" s="1" t="s">
        <v>42</v>
      </c>
      <c r="M1469" s="1" t="s">
        <v>25437</v>
      </c>
      <c r="N1469" s="1" t="s">
        <v>25437</v>
      </c>
      <c r="O1469" s="1" t="s">
        <v>2732</v>
      </c>
      <c r="P1469" s="7">
        <v>40938</v>
      </c>
      <c r="Q1469" s="1" t="s">
        <v>3894</v>
      </c>
      <c r="R1469" s="1" t="s">
        <v>24739</v>
      </c>
      <c r="S1469" s="1" t="s">
        <v>24</v>
      </c>
      <c r="T1469" s="1" t="s">
        <v>26664</v>
      </c>
      <c r="U1469" s="1" t="s">
        <v>26665</v>
      </c>
      <c r="V1469" s="1" t="s">
        <v>26666</v>
      </c>
      <c r="W1469" s="1" t="s">
        <v>26667</v>
      </c>
      <c r="X1469" s="339">
        <v>40997.558819444443</v>
      </c>
      <c r="Y1469" s="1" t="s">
        <v>25481</v>
      </c>
      <c r="Z1469" s="1" t="s">
        <v>7313</v>
      </c>
      <c r="AA1469" s="1" t="s">
        <v>11491</v>
      </c>
      <c r="AB1469" s="1" t="s">
        <v>3149</v>
      </c>
      <c r="AC1469" s="1" t="s">
        <v>25443</v>
      </c>
      <c r="AD1469" s="1" t="s">
        <v>25444</v>
      </c>
      <c r="AE1469" s="1" t="s">
        <v>3149</v>
      </c>
      <c r="AF1469" s="1" t="s">
        <v>3149</v>
      </c>
      <c r="AG1469" s="1" t="s">
        <v>3149</v>
      </c>
      <c r="AH1469" s="1" t="s">
        <v>169</v>
      </c>
    </row>
    <row r="1470" spans="1:34" ht="15">
      <c r="A1470">
        <v>228</v>
      </c>
      <c r="B1470" s="1" t="s">
        <v>26668</v>
      </c>
      <c r="C1470" s="1" t="s">
        <v>26669</v>
      </c>
      <c r="D1470" s="1" t="s">
        <v>221</v>
      </c>
      <c r="E1470" s="1" t="s">
        <v>24768</v>
      </c>
      <c r="F1470" s="1" t="s">
        <v>26670</v>
      </c>
      <c r="G1470" s="7">
        <v>41093</v>
      </c>
      <c r="H1470" s="1" t="s">
        <v>25</v>
      </c>
      <c r="I1470" s="1" t="s">
        <v>19547</v>
      </c>
      <c r="J1470" s="1" t="s">
        <v>22423</v>
      </c>
      <c r="K1470" s="1" t="s">
        <v>25547</v>
      </c>
      <c r="L1470" s="1" t="s">
        <v>199</v>
      </c>
      <c r="M1470" s="1" t="s">
        <v>25437</v>
      </c>
      <c r="N1470" s="1" t="s">
        <v>25437</v>
      </c>
      <c r="O1470" s="1" t="s">
        <v>199</v>
      </c>
      <c r="P1470" s="7">
        <v>40897</v>
      </c>
      <c r="Q1470" s="1" t="s">
        <v>3894</v>
      </c>
      <c r="R1470" s="1" t="s">
        <v>24739</v>
      </c>
      <c r="S1470" s="1" t="s">
        <v>24</v>
      </c>
      <c r="T1470" s="1" t="s">
        <v>26657</v>
      </c>
      <c r="U1470" s="1" t="s">
        <v>26658</v>
      </c>
      <c r="V1470" s="1" t="s">
        <v>26659</v>
      </c>
      <c r="W1470" s="1" t="s">
        <v>26660</v>
      </c>
      <c r="X1470" s="339">
        <v>41093.629583333335</v>
      </c>
      <c r="Y1470" s="1" t="s">
        <v>25450</v>
      </c>
      <c r="Z1470" s="1" t="s">
        <v>7313</v>
      </c>
      <c r="AA1470" s="1" t="s">
        <v>25578</v>
      </c>
      <c r="AB1470" s="1" t="s">
        <v>25579</v>
      </c>
      <c r="AC1470" s="1" t="s">
        <v>25443</v>
      </c>
      <c r="AD1470" s="1" t="s">
        <v>25580</v>
      </c>
      <c r="AE1470" s="1" t="s">
        <v>3149</v>
      </c>
      <c r="AF1470" s="1" t="s">
        <v>25631</v>
      </c>
      <c r="AG1470" s="1" t="s">
        <v>3149</v>
      </c>
      <c r="AH1470" s="1" t="s">
        <v>28</v>
      </c>
    </row>
    <row r="1471" spans="1:34" ht="15">
      <c r="A1471">
        <v>229</v>
      </c>
      <c r="B1471" s="1" t="s">
        <v>26671</v>
      </c>
      <c r="C1471" s="1" t="s">
        <v>26672</v>
      </c>
      <c r="D1471" s="1" t="s">
        <v>221</v>
      </c>
      <c r="E1471" s="1" t="s">
        <v>24768</v>
      </c>
      <c r="F1471" s="1" t="s">
        <v>26673</v>
      </c>
      <c r="G1471" s="7">
        <v>41061</v>
      </c>
      <c r="H1471" s="1" t="s">
        <v>25</v>
      </c>
      <c r="I1471" s="1" t="s">
        <v>19547</v>
      </c>
      <c r="J1471" s="1" t="s">
        <v>22132</v>
      </c>
      <c r="K1471" s="1" t="s">
        <v>25547</v>
      </c>
      <c r="L1471" s="1" t="s">
        <v>811</v>
      </c>
      <c r="M1471" s="1" t="s">
        <v>25437</v>
      </c>
      <c r="N1471" s="1" t="s">
        <v>25437</v>
      </c>
      <c r="O1471" s="1" t="s">
        <v>26674</v>
      </c>
      <c r="P1471" s="7">
        <v>40546</v>
      </c>
      <c r="Q1471" s="1" t="s">
        <v>3894</v>
      </c>
      <c r="R1471" s="1" t="s">
        <v>24770</v>
      </c>
      <c r="S1471" s="1" t="s">
        <v>24</v>
      </c>
      <c r="T1471" s="1" t="s">
        <v>26675</v>
      </c>
      <c r="U1471" s="1" t="s">
        <v>26676</v>
      </c>
      <c r="V1471" s="1" t="s">
        <v>26677</v>
      </c>
      <c r="W1471" s="1" t="s">
        <v>26678</v>
      </c>
      <c r="X1471" s="339">
        <v>41061.735497685186</v>
      </c>
      <c r="Y1471" s="1" t="s">
        <v>25459</v>
      </c>
      <c r="Z1471" s="1" t="s">
        <v>7313</v>
      </c>
      <c r="AA1471" s="1" t="s">
        <v>11491</v>
      </c>
      <c r="AB1471" s="1" t="s">
        <v>3149</v>
      </c>
      <c r="AC1471" s="1" t="s">
        <v>25443</v>
      </c>
      <c r="AD1471" s="1" t="s">
        <v>25444</v>
      </c>
      <c r="AE1471" s="1" t="s">
        <v>3149</v>
      </c>
      <c r="AF1471" s="1" t="s">
        <v>3149</v>
      </c>
      <c r="AG1471" s="1" t="s">
        <v>3149</v>
      </c>
      <c r="AH1471" s="1" t="s">
        <v>28</v>
      </c>
    </row>
    <row r="1472" spans="1:34" ht="15">
      <c r="A1472">
        <v>230</v>
      </c>
      <c r="B1472" s="1" t="s">
        <v>26679</v>
      </c>
      <c r="C1472" s="1" t="s">
        <v>26680</v>
      </c>
      <c r="D1472" s="1" t="s">
        <v>221</v>
      </c>
      <c r="E1472" s="1" t="s">
        <v>24768</v>
      </c>
      <c r="F1472" s="1" t="s">
        <v>26681</v>
      </c>
      <c r="G1472" s="7">
        <v>41061</v>
      </c>
      <c r="H1472" s="1" t="s">
        <v>25</v>
      </c>
      <c r="I1472" s="1" t="s">
        <v>19547</v>
      </c>
      <c r="J1472" s="1" t="s">
        <v>19610</v>
      </c>
      <c r="K1472" s="1" t="s">
        <v>25547</v>
      </c>
      <c r="L1472" s="1" t="s">
        <v>811</v>
      </c>
      <c r="M1472" s="1" t="s">
        <v>25437</v>
      </c>
      <c r="N1472" s="1" t="s">
        <v>25437</v>
      </c>
      <c r="O1472" s="1" t="s">
        <v>811</v>
      </c>
      <c r="P1472" s="7">
        <v>40546</v>
      </c>
      <c r="Q1472" s="1" t="s">
        <v>3894</v>
      </c>
      <c r="R1472" s="1" t="s">
        <v>24770</v>
      </c>
      <c r="S1472" s="1" t="s">
        <v>24</v>
      </c>
      <c r="T1472" s="1" t="s">
        <v>26675</v>
      </c>
      <c r="U1472" s="1" t="s">
        <v>26676</v>
      </c>
      <c r="V1472" s="1" t="s">
        <v>26677</v>
      </c>
      <c r="W1472" s="1" t="s">
        <v>26678</v>
      </c>
      <c r="X1472" s="339">
        <v>41061.655949074076</v>
      </c>
      <c r="Y1472" s="1" t="s">
        <v>25442</v>
      </c>
      <c r="Z1472" s="1" t="s">
        <v>7313</v>
      </c>
      <c r="AA1472" s="1" t="s">
        <v>25578</v>
      </c>
      <c r="AB1472" s="1" t="s">
        <v>25711</v>
      </c>
      <c r="AC1472" s="1" t="s">
        <v>25443</v>
      </c>
      <c r="AD1472" s="1" t="s">
        <v>25444</v>
      </c>
      <c r="AE1472" s="1" t="s">
        <v>25970</v>
      </c>
      <c r="AF1472" s="1" t="s">
        <v>25581</v>
      </c>
      <c r="AG1472" s="1" t="s">
        <v>3149</v>
      </c>
      <c r="AH1472" s="1" t="s">
        <v>28</v>
      </c>
    </row>
    <row r="1473" spans="1:34" ht="15">
      <c r="A1473">
        <v>231</v>
      </c>
      <c r="B1473" s="1" t="s">
        <v>24097</v>
      </c>
      <c r="C1473" s="1" t="s">
        <v>26682</v>
      </c>
      <c r="D1473" s="1" t="s">
        <v>221</v>
      </c>
      <c r="E1473" s="1" t="s">
        <v>24768</v>
      </c>
      <c r="F1473" s="1" t="s">
        <v>13726</v>
      </c>
      <c r="G1473" s="7">
        <v>40969</v>
      </c>
      <c r="H1473" s="1" t="s">
        <v>25</v>
      </c>
      <c r="I1473" s="1" t="s">
        <v>19547</v>
      </c>
      <c r="J1473" s="1" t="s">
        <v>22389</v>
      </c>
      <c r="K1473" s="1" t="s">
        <v>24068</v>
      </c>
      <c r="L1473" s="1" t="s">
        <v>2213</v>
      </c>
      <c r="M1473" s="1" t="s">
        <v>25437</v>
      </c>
      <c r="N1473" s="1" t="s">
        <v>25437</v>
      </c>
      <c r="O1473" s="1" t="s">
        <v>24099</v>
      </c>
      <c r="P1473" s="7">
        <v>40969</v>
      </c>
      <c r="Q1473" s="1" t="s">
        <v>3894</v>
      </c>
      <c r="R1473" s="1" t="s">
        <v>24770</v>
      </c>
      <c r="S1473" s="1" t="s">
        <v>24</v>
      </c>
      <c r="T1473" s="1" t="s">
        <v>24098</v>
      </c>
      <c r="U1473" s="1" t="s">
        <v>26683</v>
      </c>
      <c r="V1473" s="1" t="s">
        <v>26684</v>
      </c>
      <c r="W1473" s="1" t="s">
        <v>26685</v>
      </c>
      <c r="X1473" s="339">
        <v>40969.704513888886</v>
      </c>
      <c r="Y1473" s="1" t="s">
        <v>25459</v>
      </c>
      <c r="Z1473" s="1" t="s">
        <v>7313</v>
      </c>
      <c r="AA1473" s="1" t="s">
        <v>11491</v>
      </c>
      <c r="AB1473" s="1" t="s">
        <v>3149</v>
      </c>
      <c r="AC1473" s="1" t="s">
        <v>25443</v>
      </c>
      <c r="AD1473" s="1" t="s">
        <v>25444</v>
      </c>
      <c r="AE1473" s="1" t="s">
        <v>3149</v>
      </c>
      <c r="AF1473" s="1" t="s">
        <v>3149</v>
      </c>
      <c r="AG1473" s="1" t="s">
        <v>3149</v>
      </c>
      <c r="AH1473" s="1" t="s">
        <v>28</v>
      </c>
    </row>
    <row r="1474" spans="1:34" ht="15">
      <c r="A1474">
        <v>232</v>
      </c>
      <c r="B1474" s="1" t="s">
        <v>26686</v>
      </c>
      <c r="C1474" s="1" t="s">
        <v>26687</v>
      </c>
      <c r="D1474" s="1" t="s">
        <v>221</v>
      </c>
      <c r="E1474" s="1" t="s">
        <v>24781</v>
      </c>
      <c r="F1474" s="1" t="s">
        <v>18045</v>
      </c>
      <c r="G1474" s="7">
        <v>40982</v>
      </c>
      <c r="H1474" s="1" t="s">
        <v>25</v>
      </c>
      <c r="I1474" s="1" t="s">
        <v>19547</v>
      </c>
      <c r="J1474" s="1" t="s">
        <v>20441</v>
      </c>
      <c r="K1474" s="1" t="s">
        <v>24068</v>
      </c>
      <c r="L1474" s="1" t="s">
        <v>3165</v>
      </c>
      <c r="M1474" s="1" t="s">
        <v>24737</v>
      </c>
      <c r="N1474" s="1" t="s">
        <v>24737</v>
      </c>
      <c r="O1474" s="1" t="s">
        <v>26688</v>
      </c>
      <c r="P1474" s="7">
        <v>40800</v>
      </c>
      <c r="Q1474" s="1" t="s">
        <v>3894</v>
      </c>
      <c r="R1474" s="1" t="s">
        <v>24739</v>
      </c>
      <c r="S1474" s="1" t="s">
        <v>24</v>
      </c>
      <c r="T1474" s="1" t="s">
        <v>23625</v>
      </c>
      <c r="U1474" s="1" t="s">
        <v>26405</v>
      </c>
      <c r="V1474" s="1" t="s">
        <v>26406</v>
      </c>
      <c r="W1474" s="1" t="s">
        <v>26407</v>
      </c>
      <c r="X1474" s="339">
        <v>41005.845567129632</v>
      </c>
      <c r="Y1474" s="1" t="s">
        <v>26331</v>
      </c>
      <c r="Z1474" s="1" t="s">
        <v>7313</v>
      </c>
      <c r="AA1474" s="1" t="s">
        <v>11491</v>
      </c>
      <c r="AB1474" s="1" t="s">
        <v>3149</v>
      </c>
      <c r="AC1474" s="1" t="s">
        <v>25443</v>
      </c>
      <c r="AD1474" s="1" t="s">
        <v>25444</v>
      </c>
      <c r="AE1474" s="1" t="s">
        <v>3149</v>
      </c>
      <c r="AF1474" s="1" t="s">
        <v>3149</v>
      </c>
      <c r="AG1474" s="1" t="s">
        <v>3149</v>
      </c>
      <c r="AH1474" s="1" t="s">
        <v>169</v>
      </c>
    </row>
    <row r="1475" spans="1:34" ht="15">
      <c r="A1475">
        <v>233</v>
      </c>
      <c r="B1475" s="1" t="s">
        <v>26689</v>
      </c>
      <c r="C1475" s="1" t="s">
        <v>26690</v>
      </c>
      <c r="D1475" s="1" t="s">
        <v>221</v>
      </c>
      <c r="E1475" s="1" t="s">
        <v>24768</v>
      </c>
      <c r="F1475" s="1" t="s">
        <v>26691</v>
      </c>
      <c r="G1475" s="7">
        <v>41012</v>
      </c>
      <c r="H1475" s="1" t="s">
        <v>25</v>
      </c>
      <c r="I1475" s="1" t="s">
        <v>19547</v>
      </c>
      <c r="J1475" s="1" t="s">
        <v>22301</v>
      </c>
      <c r="K1475" s="1" t="s">
        <v>24068</v>
      </c>
      <c r="L1475" s="1" t="s">
        <v>199</v>
      </c>
      <c r="M1475" s="1" t="s">
        <v>25437</v>
      </c>
      <c r="N1475" s="1" t="s">
        <v>25437</v>
      </c>
      <c r="O1475" s="1" t="s">
        <v>23351</v>
      </c>
      <c r="P1475" s="7">
        <v>40843</v>
      </c>
      <c r="Q1475" s="1" t="s">
        <v>3894</v>
      </c>
      <c r="R1475" s="1" t="s">
        <v>24770</v>
      </c>
      <c r="S1475" s="1" t="s">
        <v>24</v>
      </c>
      <c r="T1475" s="1" t="s">
        <v>26692</v>
      </c>
      <c r="U1475" s="1" t="s">
        <v>26693</v>
      </c>
      <c r="V1475" s="1" t="s">
        <v>26694</v>
      </c>
      <c r="W1475" s="1" t="s">
        <v>26695</v>
      </c>
      <c r="X1475" s="339">
        <v>41012.612256944441</v>
      </c>
      <c r="Y1475" s="1" t="s">
        <v>25459</v>
      </c>
      <c r="Z1475" s="1" t="s">
        <v>7313</v>
      </c>
      <c r="AA1475" s="1" t="s">
        <v>25578</v>
      </c>
      <c r="AB1475" s="1" t="s">
        <v>25579</v>
      </c>
      <c r="AC1475" s="1" t="s">
        <v>25443</v>
      </c>
      <c r="AD1475" s="1" t="s">
        <v>25580</v>
      </c>
      <c r="AE1475" s="1" t="s">
        <v>25604</v>
      </c>
      <c r="AF1475" s="1" t="s">
        <v>25581</v>
      </c>
      <c r="AG1475" s="1" t="s">
        <v>3149</v>
      </c>
      <c r="AH1475" s="1" t="s">
        <v>169</v>
      </c>
    </row>
    <row r="1476" spans="1:34" ht="15">
      <c r="A1476">
        <v>234</v>
      </c>
      <c r="B1476" s="1" t="s">
        <v>26696</v>
      </c>
      <c r="C1476" s="1" t="s">
        <v>26690</v>
      </c>
      <c r="D1476" s="1" t="s">
        <v>221</v>
      </c>
      <c r="E1476" s="1" t="s">
        <v>24768</v>
      </c>
      <c r="F1476" s="1" t="s">
        <v>26697</v>
      </c>
      <c r="G1476" s="7">
        <v>41012</v>
      </c>
      <c r="H1476" s="1" t="s">
        <v>25</v>
      </c>
      <c r="I1476" s="1" t="s">
        <v>19547</v>
      </c>
      <c r="J1476" s="1" t="s">
        <v>22166</v>
      </c>
      <c r="K1476" s="1" t="s">
        <v>24068</v>
      </c>
      <c r="L1476" s="1" t="s">
        <v>199</v>
      </c>
      <c r="M1476" s="1" t="s">
        <v>25437</v>
      </c>
      <c r="N1476" s="1" t="s">
        <v>25437</v>
      </c>
      <c r="O1476" s="1" t="s">
        <v>3270</v>
      </c>
      <c r="P1476" s="7">
        <v>40843</v>
      </c>
      <c r="Q1476" s="1" t="s">
        <v>3894</v>
      </c>
      <c r="R1476" s="1" t="s">
        <v>24770</v>
      </c>
      <c r="S1476" s="1" t="s">
        <v>24</v>
      </c>
      <c r="T1476" s="1" t="s">
        <v>26692</v>
      </c>
      <c r="U1476" s="1" t="s">
        <v>26693</v>
      </c>
      <c r="V1476" s="1" t="s">
        <v>26694</v>
      </c>
      <c r="W1476" s="1" t="s">
        <v>26695</v>
      </c>
      <c r="X1476" s="339">
        <v>41012.605196759258</v>
      </c>
      <c r="Y1476" s="1" t="s">
        <v>25459</v>
      </c>
      <c r="Z1476" s="1" t="s">
        <v>7313</v>
      </c>
      <c r="AA1476" s="1" t="s">
        <v>25578</v>
      </c>
      <c r="AB1476" s="1" t="s">
        <v>25630</v>
      </c>
      <c r="AC1476" s="1" t="s">
        <v>25443</v>
      </c>
      <c r="AD1476" s="1" t="s">
        <v>25444</v>
      </c>
      <c r="AE1476" s="1" t="s">
        <v>25604</v>
      </c>
      <c r="AF1476" s="1" t="s">
        <v>25631</v>
      </c>
      <c r="AG1476" s="1" t="s">
        <v>3149</v>
      </c>
      <c r="AH1476" s="1" t="s">
        <v>169</v>
      </c>
    </row>
    <row r="1477" spans="1:34" ht="15">
      <c r="A1477">
        <v>235</v>
      </c>
      <c r="B1477" s="1" t="s">
        <v>26698</v>
      </c>
      <c r="C1477" s="1" t="s">
        <v>26699</v>
      </c>
      <c r="D1477" s="1" t="s">
        <v>221</v>
      </c>
      <c r="E1477" s="1" t="s">
        <v>24768</v>
      </c>
      <c r="F1477" s="1" t="s">
        <v>26700</v>
      </c>
      <c r="G1477" s="7">
        <v>41012</v>
      </c>
      <c r="H1477" s="1" t="s">
        <v>25</v>
      </c>
      <c r="I1477" s="1" t="s">
        <v>19547</v>
      </c>
      <c r="J1477" s="1" t="s">
        <v>22345</v>
      </c>
      <c r="K1477" s="1" t="s">
        <v>24068</v>
      </c>
      <c r="L1477" s="1" t="s">
        <v>199</v>
      </c>
      <c r="M1477" s="1" t="s">
        <v>25437</v>
      </c>
      <c r="N1477" s="1" t="s">
        <v>25437</v>
      </c>
      <c r="O1477" s="1" t="s">
        <v>22154</v>
      </c>
      <c r="P1477" s="7">
        <v>40843</v>
      </c>
      <c r="Q1477" s="1" t="s">
        <v>3894</v>
      </c>
      <c r="R1477" s="1" t="s">
        <v>24770</v>
      </c>
      <c r="S1477" s="1" t="s">
        <v>24</v>
      </c>
      <c r="T1477" s="1" t="s">
        <v>26692</v>
      </c>
      <c r="U1477" s="1" t="s">
        <v>26693</v>
      </c>
      <c r="V1477" s="1" t="s">
        <v>26694</v>
      </c>
      <c r="W1477" s="1" t="s">
        <v>26695</v>
      </c>
      <c r="X1477" s="339">
        <v>41012.601898148147</v>
      </c>
      <c r="Y1477" s="1" t="s">
        <v>25459</v>
      </c>
      <c r="Z1477" s="1" t="s">
        <v>7313</v>
      </c>
      <c r="AA1477" s="1" t="s">
        <v>11491</v>
      </c>
      <c r="AB1477" s="1" t="s">
        <v>3149</v>
      </c>
      <c r="AC1477" s="1" t="s">
        <v>25443</v>
      </c>
      <c r="AD1477" s="1" t="s">
        <v>25444</v>
      </c>
      <c r="AE1477" s="1" t="s">
        <v>25604</v>
      </c>
      <c r="AF1477" s="1" t="s">
        <v>3149</v>
      </c>
      <c r="AG1477" s="1" t="s">
        <v>3149</v>
      </c>
      <c r="AH1477" s="1" t="s">
        <v>169</v>
      </c>
    </row>
    <row r="1478" spans="1:34" ht="15">
      <c r="A1478">
        <v>236</v>
      </c>
      <c r="B1478" s="1" t="s">
        <v>26701</v>
      </c>
      <c r="C1478" s="1" t="s">
        <v>26702</v>
      </c>
      <c r="D1478" s="1" t="s">
        <v>221</v>
      </c>
      <c r="E1478" s="1" t="s">
        <v>24768</v>
      </c>
      <c r="F1478" s="1" t="s">
        <v>26703</v>
      </c>
      <c r="G1478" s="7">
        <v>41179</v>
      </c>
      <c r="H1478" s="1" t="s">
        <v>25</v>
      </c>
      <c r="I1478" s="1" t="s">
        <v>19547</v>
      </c>
      <c r="J1478" s="1" t="s">
        <v>22301</v>
      </c>
      <c r="K1478" s="1" t="s">
        <v>25454</v>
      </c>
      <c r="L1478" s="1" t="s">
        <v>22</v>
      </c>
      <c r="M1478" s="1" t="s">
        <v>25437</v>
      </c>
      <c r="N1478" s="1" t="s">
        <v>25437</v>
      </c>
      <c r="O1478" s="1" t="s">
        <v>21210</v>
      </c>
      <c r="P1478" s="7">
        <v>40876</v>
      </c>
      <c r="Q1478" s="1" t="s">
        <v>3894</v>
      </c>
      <c r="R1478" s="1" t="s">
        <v>24739</v>
      </c>
      <c r="S1478" s="1" t="s">
        <v>24</v>
      </c>
      <c r="T1478" s="1" t="s">
        <v>26704</v>
      </c>
      <c r="U1478" s="1" t="s">
        <v>26705</v>
      </c>
      <c r="V1478" s="1" t="s">
        <v>26706</v>
      </c>
      <c r="W1478" s="1" t="s">
        <v>26707</v>
      </c>
      <c r="X1478" s="339">
        <v>41179.535486111112</v>
      </c>
      <c r="Y1478" s="1" t="s">
        <v>25467</v>
      </c>
      <c r="Z1478" s="1" t="s">
        <v>7313</v>
      </c>
      <c r="AA1478" s="1" t="s">
        <v>11491</v>
      </c>
      <c r="AB1478" s="1" t="s">
        <v>3149</v>
      </c>
      <c r="AC1478" s="1" t="s">
        <v>25443</v>
      </c>
      <c r="AD1478" s="1" t="s">
        <v>25444</v>
      </c>
      <c r="AE1478" s="1" t="s">
        <v>3149</v>
      </c>
      <c r="AF1478" s="1" t="s">
        <v>3149</v>
      </c>
      <c r="AG1478" s="1" t="s">
        <v>3149</v>
      </c>
      <c r="AH1478" s="1" t="s">
        <v>28</v>
      </c>
    </row>
    <row r="1479" spans="1:34" ht="15">
      <c r="A1479">
        <v>237</v>
      </c>
      <c r="B1479" s="1" t="s">
        <v>26708</v>
      </c>
      <c r="C1479" s="1" t="s">
        <v>26709</v>
      </c>
      <c r="D1479" s="1" t="s">
        <v>221</v>
      </c>
      <c r="E1479" s="1" t="s">
        <v>24768</v>
      </c>
      <c r="F1479" s="1" t="s">
        <v>26710</v>
      </c>
      <c r="G1479" s="7">
        <v>41001</v>
      </c>
      <c r="H1479" s="1" t="s">
        <v>25</v>
      </c>
      <c r="I1479" s="1" t="s">
        <v>19547</v>
      </c>
      <c r="J1479" s="1" t="s">
        <v>19583</v>
      </c>
      <c r="K1479" s="1" t="s">
        <v>24068</v>
      </c>
      <c r="L1479" s="1" t="s">
        <v>26711</v>
      </c>
      <c r="M1479" s="1" t="s">
        <v>25437</v>
      </c>
      <c r="N1479" s="1" t="s">
        <v>25437</v>
      </c>
      <c r="O1479" s="1" t="s">
        <v>26712</v>
      </c>
      <c r="P1479" s="7">
        <v>40840</v>
      </c>
      <c r="Q1479" s="1" t="s">
        <v>3894</v>
      </c>
      <c r="R1479" s="1" t="s">
        <v>24770</v>
      </c>
      <c r="S1479" s="1" t="s">
        <v>24</v>
      </c>
      <c r="T1479" s="1" t="s">
        <v>23733</v>
      </c>
      <c r="U1479" s="1" t="s">
        <v>26713</v>
      </c>
      <c r="V1479" s="1" t="s">
        <v>26714</v>
      </c>
      <c r="W1479" s="1" t="s">
        <v>26715</v>
      </c>
      <c r="X1479" s="339">
        <v>41001.749131944445</v>
      </c>
      <c r="Y1479" s="1" t="s">
        <v>25450</v>
      </c>
      <c r="Z1479" s="1" t="s">
        <v>7313</v>
      </c>
      <c r="AA1479" s="1" t="s">
        <v>11491</v>
      </c>
      <c r="AB1479" s="1" t="s">
        <v>3149</v>
      </c>
      <c r="AC1479" s="1" t="s">
        <v>25443</v>
      </c>
      <c r="AD1479" s="1" t="s">
        <v>25444</v>
      </c>
      <c r="AE1479" s="1" t="s">
        <v>3149</v>
      </c>
      <c r="AF1479" s="1" t="s">
        <v>3149</v>
      </c>
      <c r="AG1479" s="1" t="s">
        <v>3149</v>
      </c>
      <c r="AH1479" s="1" t="s">
        <v>169</v>
      </c>
    </row>
    <row r="1480" spans="1:34" ht="15">
      <c r="A1480">
        <v>238</v>
      </c>
      <c r="B1480" s="1" t="s">
        <v>26716</v>
      </c>
      <c r="C1480" s="1" t="s">
        <v>26717</v>
      </c>
      <c r="D1480" s="1" t="s">
        <v>221</v>
      </c>
      <c r="E1480" s="1" t="s">
        <v>24768</v>
      </c>
      <c r="F1480" s="1" t="s">
        <v>26718</v>
      </c>
      <c r="G1480" s="7">
        <v>40990</v>
      </c>
      <c r="H1480" s="1" t="s">
        <v>25</v>
      </c>
      <c r="I1480" s="1" t="s">
        <v>19547</v>
      </c>
      <c r="J1480" s="1" t="s">
        <v>22291</v>
      </c>
      <c r="K1480" s="1" t="s">
        <v>24068</v>
      </c>
      <c r="L1480" s="1" t="s">
        <v>811</v>
      </c>
      <c r="M1480" s="1" t="s">
        <v>25437</v>
      </c>
      <c r="N1480" s="1" t="s">
        <v>25437</v>
      </c>
      <c r="O1480" s="1" t="s">
        <v>21551</v>
      </c>
      <c r="P1480" s="7">
        <v>40909</v>
      </c>
      <c r="Q1480" s="1" t="s">
        <v>3894</v>
      </c>
      <c r="R1480" s="1" t="s">
        <v>24739</v>
      </c>
      <c r="S1480" s="1" t="s">
        <v>24</v>
      </c>
      <c r="T1480" s="1" t="s">
        <v>26719</v>
      </c>
      <c r="U1480" s="1" t="s">
        <v>26720</v>
      </c>
      <c r="V1480" s="1" t="s">
        <v>26721</v>
      </c>
      <c r="W1480" s="1" t="s">
        <v>26722</v>
      </c>
      <c r="X1480" s="339">
        <v>40990.620081018518</v>
      </c>
      <c r="Y1480" s="1" t="s">
        <v>25459</v>
      </c>
      <c r="Z1480" s="1" t="s">
        <v>7313</v>
      </c>
      <c r="AA1480" s="1" t="s">
        <v>11491</v>
      </c>
      <c r="AB1480" s="1" t="s">
        <v>3149</v>
      </c>
      <c r="AC1480" s="1" t="s">
        <v>25443</v>
      </c>
      <c r="AD1480" s="1" t="s">
        <v>25444</v>
      </c>
      <c r="AE1480" s="1" t="s">
        <v>3149</v>
      </c>
      <c r="AF1480" s="1" t="s">
        <v>3149</v>
      </c>
      <c r="AG1480" s="1" t="s">
        <v>3149</v>
      </c>
      <c r="AH1480" s="1" t="s">
        <v>169</v>
      </c>
    </row>
    <row r="1481" spans="1:34" ht="15">
      <c r="A1481">
        <v>239</v>
      </c>
      <c r="B1481" s="1" t="s">
        <v>26723</v>
      </c>
      <c r="C1481" s="1" t="s">
        <v>26724</v>
      </c>
      <c r="D1481" s="1" t="s">
        <v>221</v>
      </c>
      <c r="E1481" s="1" t="s">
        <v>24768</v>
      </c>
      <c r="F1481" s="1" t="s">
        <v>26725</v>
      </c>
      <c r="G1481" s="7">
        <v>40980</v>
      </c>
      <c r="H1481" s="1" t="s">
        <v>25</v>
      </c>
      <c r="I1481" s="1" t="s">
        <v>19547</v>
      </c>
      <c r="J1481" s="1" t="s">
        <v>22454</v>
      </c>
      <c r="K1481" s="1" t="s">
        <v>24068</v>
      </c>
      <c r="L1481" s="1" t="s">
        <v>2213</v>
      </c>
      <c r="M1481" s="1" t="s">
        <v>25437</v>
      </c>
      <c r="N1481" s="1" t="s">
        <v>25437</v>
      </c>
      <c r="O1481" s="1" t="s">
        <v>2519</v>
      </c>
      <c r="P1481" s="7">
        <v>40882</v>
      </c>
      <c r="Q1481" s="1" t="s">
        <v>3894</v>
      </c>
      <c r="R1481" s="1" t="s">
        <v>24739</v>
      </c>
      <c r="S1481" s="1" t="s">
        <v>24</v>
      </c>
      <c r="T1481" s="1" t="s">
        <v>26726</v>
      </c>
      <c r="U1481" s="1" t="s">
        <v>26727</v>
      </c>
      <c r="V1481" s="1" t="s">
        <v>26728</v>
      </c>
      <c r="W1481" s="1" t="s">
        <v>26729</v>
      </c>
      <c r="X1481" s="339">
        <v>40980.447442129633</v>
      </c>
      <c r="Y1481" s="1" t="s">
        <v>25481</v>
      </c>
      <c r="Z1481" s="1" t="s">
        <v>7313</v>
      </c>
      <c r="AA1481" s="1" t="s">
        <v>11491</v>
      </c>
      <c r="AB1481" s="1" t="s">
        <v>3149</v>
      </c>
      <c r="AC1481" s="1" t="s">
        <v>25443</v>
      </c>
      <c r="AD1481" s="1" t="s">
        <v>25444</v>
      </c>
      <c r="AE1481" s="1" t="s">
        <v>3149</v>
      </c>
      <c r="AF1481" s="1" t="s">
        <v>3149</v>
      </c>
      <c r="AG1481" s="1" t="s">
        <v>3149</v>
      </c>
      <c r="AH1481" s="1" t="s">
        <v>169</v>
      </c>
    </row>
    <row r="1482" spans="1:34" ht="15">
      <c r="A1482">
        <v>240</v>
      </c>
      <c r="B1482" s="1" t="s">
        <v>26730</v>
      </c>
      <c r="C1482" s="1" t="s">
        <v>26731</v>
      </c>
      <c r="D1482" s="1" t="s">
        <v>221</v>
      </c>
      <c r="E1482" s="1" t="s">
        <v>24768</v>
      </c>
      <c r="F1482" s="1" t="s">
        <v>26732</v>
      </c>
      <c r="G1482" s="7">
        <v>40997</v>
      </c>
      <c r="H1482" s="1" t="s">
        <v>25</v>
      </c>
      <c r="I1482" s="1" t="s">
        <v>19547</v>
      </c>
      <c r="J1482" s="1" t="s">
        <v>20460</v>
      </c>
      <c r="K1482" s="1" t="s">
        <v>24068</v>
      </c>
      <c r="L1482" s="1" t="s">
        <v>199</v>
      </c>
      <c r="M1482" s="1" t="s">
        <v>25437</v>
      </c>
      <c r="N1482" s="1" t="s">
        <v>25437</v>
      </c>
      <c r="O1482" s="1" t="s">
        <v>2519</v>
      </c>
      <c r="P1482" s="7">
        <v>40960</v>
      </c>
      <c r="Q1482" s="1" t="s">
        <v>3894</v>
      </c>
      <c r="R1482" s="1" t="s">
        <v>24770</v>
      </c>
      <c r="S1482" s="1" t="s">
        <v>24</v>
      </c>
      <c r="T1482" s="1" t="s">
        <v>26733</v>
      </c>
      <c r="U1482" s="1" t="s">
        <v>26734</v>
      </c>
      <c r="V1482" s="1" t="s">
        <v>26735</v>
      </c>
      <c r="W1482" s="1" t="s">
        <v>26736</v>
      </c>
      <c r="X1482" s="339">
        <v>40997.506180555552</v>
      </c>
      <c r="Y1482" s="1" t="s">
        <v>25467</v>
      </c>
      <c r="Z1482" s="1" t="s">
        <v>7313</v>
      </c>
      <c r="AA1482" s="1" t="s">
        <v>11491</v>
      </c>
      <c r="AB1482" s="1" t="s">
        <v>3149</v>
      </c>
      <c r="AC1482" s="1" t="s">
        <v>25443</v>
      </c>
      <c r="AD1482" s="1" t="s">
        <v>25444</v>
      </c>
      <c r="AE1482" s="1" t="s">
        <v>3149</v>
      </c>
      <c r="AF1482" s="1" t="s">
        <v>3149</v>
      </c>
      <c r="AG1482" s="1" t="s">
        <v>3149</v>
      </c>
      <c r="AH1482" s="1" t="s">
        <v>28</v>
      </c>
    </row>
    <row r="1483" spans="1:34" ht="15">
      <c r="A1483">
        <v>241</v>
      </c>
      <c r="B1483" s="1" t="s">
        <v>26737</v>
      </c>
      <c r="C1483" s="1" t="s">
        <v>26738</v>
      </c>
      <c r="D1483" s="1" t="s">
        <v>221</v>
      </c>
      <c r="E1483" s="1" t="s">
        <v>24768</v>
      </c>
      <c r="F1483" s="1" t="s">
        <v>26739</v>
      </c>
      <c r="G1483" s="7">
        <v>41002</v>
      </c>
      <c r="H1483" s="1" t="s">
        <v>25</v>
      </c>
      <c r="I1483" s="1" t="s">
        <v>19547</v>
      </c>
      <c r="J1483" s="1" t="s">
        <v>22162</v>
      </c>
      <c r="K1483" s="1" t="s">
        <v>24068</v>
      </c>
      <c r="L1483" s="1" t="s">
        <v>42</v>
      </c>
      <c r="M1483" s="1" t="s">
        <v>25437</v>
      </c>
      <c r="N1483" s="1" t="s">
        <v>25437</v>
      </c>
      <c r="O1483" s="1" t="s">
        <v>42</v>
      </c>
      <c r="P1483" s="7">
        <v>40928</v>
      </c>
      <c r="Q1483" s="1" t="s">
        <v>3894</v>
      </c>
      <c r="R1483" s="1" t="s">
        <v>24739</v>
      </c>
      <c r="S1483" s="1" t="s">
        <v>24</v>
      </c>
      <c r="T1483" s="1" t="s">
        <v>20680</v>
      </c>
      <c r="U1483" s="1" t="s">
        <v>26740</v>
      </c>
      <c r="V1483" s="1" t="s">
        <v>26741</v>
      </c>
      <c r="W1483" s="1" t="s">
        <v>26742</v>
      </c>
      <c r="X1483" s="339">
        <v>41002.652928240743</v>
      </c>
      <c r="Y1483" s="1" t="s">
        <v>25450</v>
      </c>
      <c r="Z1483" s="1" t="s">
        <v>7313</v>
      </c>
      <c r="AA1483" s="1" t="s">
        <v>11491</v>
      </c>
      <c r="AB1483" s="1" t="s">
        <v>3149</v>
      </c>
      <c r="AC1483" s="1" t="s">
        <v>25443</v>
      </c>
      <c r="AD1483" s="1" t="s">
        <v>25444</v>
      </c>
      <c r="AE1483" s="1" t="s">
        <v>3149</v>
      </c>
      <c r="AF1483" s="1" t="s">
        <v>3149</v>
      </c>
      <c r="AG1483" s="1" t="s">
        <v>3149</v>
      </c>
      <c r="AH1483" s="1" t="s">
        <v>28</v>
      </c>
    </row>
    <row r="1484" spans="1:34" ht="15">
      <c r="A1484">
        <v>242</v>
      </c>
      <c r="B1484" s="1" t="s">
        <v>26743</v>
      </c>
      <c r="C1484" s="1" t="s">
        <v>26744</v>
      </c>
      <c r="D1484" s="1" t="s">
        <v>221</v>
      </c>
      <c r="E1484" s="1" t="s">
        <v>24768</v>
      </c>
      <c r="F1484" s="1" t="s">
        <v>26745</v>
      </c>
      <c r="G1484" s="7">
        <v>41023</v>
      </c>
      <c r="H1484" s="1" t="s">
        <v>25</v>
      </c>
      <c r="I1484" s="1" t="s">
        <v>19547</v>
      </c>
      <c r="J1484" s="1" t="s">
        <v>22221</v>
      </c>
      <c r="K1484" s="1" t="s">
        <v>24068</v>
      </c>
      <c r="L1484" s="1" t="s">
        <v>22</v>
      </c>
      <c r="M1484" s="1" t="s">
        <v>25437</v>
      </c>
      <c r="N1484" s="1" t="s">
        <v>25437</v>
      </c>
      <c r="O1484" s="1" t="s">
        <v>2968</v>
      </c>
      <c r="P1484" s="7">
        <v>40952</v>
      </c>
      <c r="Q1484" s="1" t="s">
        <v>3894</v>
      </c>
      <c r="R1484" s="1" t="s">
        <v>24770</v>
      </c>
      <c r="S1484" s="1" t="s">
        <v>24</v>
      </c>
      <c r="T1484" s="1" t="s">
        <v>26746</v>
      </c>
      <c r="U1484" s="1" t="s">
        <v>26747</v>
      </c>
      <c r="V1484" s="1" t="s">
        <v>26748</v>
      </c>
      <c r="W1484" s="1" t="s">
        <v>26601</v>
      </c>
      <c r="X1484" s="339">
        <v>41023.587187500001</v>
      </c>
      <c r="Y1484" s="1" t="s">
        <v>25566</v>
      </c>
      <c r="Z1484" s="1" t="s">
        <v>7313</v>
      </c>
      <c r="AA1484" s="1" t="s">
        <v>11491</v>
      </c>
      <c r="AB1484" s="1" t="s">
        <v>3149</v>
      </c>
      <c r="AC1484" s="1" t="s">
        <v>25443</v>
      </c>
      <c r="AD1484" s="1" t="s">
        <v>25444</v>
      </c>
      <c r="AE1484" s="1" t="s">
        <v>3149</v>
      </c>
      <c r="AF1484" s="1" t="s">
        <v>3149</v>
      </c>
      <c r="AG1484" s="1" t="s">
        <v>3149</v>
      </c>
      <c r="AH1484" s="1" t="s">
        <v>28</v>
      </c>
    </row>
    <row r="1485" spans="1:34" ht="15">
      <c r="A1485">
        <v>243</v>
      </c>
      <c r="B1485" s="1" t="s">
        <v>26749</v>
      </c>
      <c r="C1485" s="1" t="s">
        <v>26750</v>
      </c>
      <c r="D1485" s="1" t="s">
        <v>221</v>
      </c>
      <c r="E1485" s="1" t="s">
        <v>24768</v>
      </c>
      <c r="F1485" s="1" t="s">
        <v>26751</v>
      </c>
      <c r="G1485" s="7">
        <v>41250</v>
      </c>
      <c r="H1485" s="1" t="s">
        <v>25</v>
      </c>
      <c r="I1485" s="1" t="s">
        <v>19547</v>
      </c>
      <c r="J1485" s="1" t="s">
        <v>22166</v>
      </c>
      <c r="K1485" s="1" t="s">
        <v>25503</v>
      </c>
      <c r="L1485" s="1" t="s">
        <v>22</v>
      </c>
      <c r="M1485" s="1" t="s">
        <v>25437</v>
      </c>
      <c r="N1485" s="1" t="s">
        <v>25437</v>
      </c>
      <c r="O1485" s="1" t="s">
        <v>26752</v>
      </c>
      <c r="P1485" s="7">
        <v>40819</v>
      </c>
      <c r="Q1485" s="1" t="s">
        <v>3894</v>
      </c>
      <c r="R1485" s="1" t="s">
        <v>24770</v>
      </c>
      <c r="S1485" s="1" t="s">
        <v>24</v>
      </c>
      <c r="T1485" s="1" t="s">
        <v>26753</v>
      </c>
      <c r="U1485" s="1" t="s">
        <v>26754</v>
      </c>
      <c r="V1485" s="1" t="s">
        <v>26755</v>
      </c>
      <c r="W1485" s="1" t="s">
        <v>26756</v>
      </c>
      <c r="X1485" s="339">
        <v>41250.677789351852</v>
      </c>
      <c r="Y1485" s="1" t="s">
        <v>25566</v>
      </c>
      <c r="Z1485" s="1" t="s">
        <v>7313</v>
      </c>
      <c r="AA1485" s="1" t="s">
        <v>11491</v>
      </c>
      <c r="AB1485" s="1" t="s">
        <v>3149</v>
      </c>
      <c r="AC1485" s="1" t="s">
        <v>25443</v>
      </c>
      <c r="AD1485" s="1" t="s">
        <v>25444</v>
      </c>
      <c r="AE1485" s="1" t="s">
        <v>3149</v>
      </c>
      <c r="AF1485" s="1" t="s">
        <v>3149</v>
      </c>
      <c r="AG1485" s="1" t="s">
        <v>3149</v>
      </c>
      <c r="AH1485" s="1" t="s">
        <v>169</v>
      </c>
    </row>
    <row r="1486" spans="1:34" ht="15">
      <c r="A1486">
        <v>244</v>
      </c>
      <c r="B1486" s="1" t="s">
        <v>26757</v>
      </c>
      <c r="C1486" s="1" t="s">
        <v>26758</v>
      </c>
      <c r="D1486" s="1" t="s">
        <v>221</v>
      </c>
      <c r="E1486" s="1" t="s">
        <v>24768</v>
      </c>
      <c r="F1486" s="1" t="s">
        <v>26759</v>
      </c>
      <c r="G1486" s="7">
        <v>41250</v>
      </c>
      <c r="H1486" s="1" t="s">
        <v>25</v>
      </c>
      <c r="I1486" s="1" t="s">
        <v>19547</v>
      </c>
      <c r="J1486" s="1" t="s">
        <v>22301</v>
      </c>
      <c r="K1486" s="1" t="s">
        <v>25503</v>
      </c>
      <c r="L1486" s="1" t="s">
        <v>22</v>
      </c>
      <c r="M1486" s="1" t="s">
        <v>25437</v>
      </c>
      <c r="N1486" s="1" t="s">
        <v>25437</v>
      </c>
      <c r="O1486" s="1" t="s">
        <v>20466</v>
      </c>
      <c r="P1486" s="7">
        <v>40819</v>
      </c>
      <c r="Q1486" s="1" t="s">
        <v>3894</v>
      </c>
      <c r="R1486" s="1" t="s">
        <v>24770</v>
      </c>
      <c r="S1486" s="1" t="s">
        <v>24</v>
      </c>
      <c r="T1486" s="1" t="s">
        <v>26753</v>
      </c>
      <c r="U1486" s="1" t="s">
        <v>26754</v>
      </c>
      <c r="V1486" s="1" t="s">
        <v>26755</v>
      </c>
      <c r="W1486" s="1" t="s">
        <v>26756</v>
      </c>
      <c r="X1486" s="339">
        <v>41250.676805555559</v>
      </c>
      <c r="Y1486" s="1" t="s">
        <v>25566</v>
      </c>
      <c r="Z1486" s="1" t="s">
        <v>7313</v>
      </c>
      <c r="AA1486" s="1" t="s">
        <v>25578</v>
      </c>
      <c r="AB1486" s="1" t="s">
        <v>25711</v>
      </c>
      <c r="AC1486" s="1" t="s">
        <v>25443</v>
      </c>
      <c r="AD1486" s="1" t="s">
        <v>25580</v>
      </c>
      <c r="AE1486" s="1" t="s">
        <v>25970</v>
      </c>
      <c r="AF1486" s="1" t="s">
        <v>25581</v>
      </c>
      <c r="AG1486" s="1" t="s">
        <v>3149</v>
      </c>
      <c r="AH1486" s="1" t="s">
        <v>169</v>
      </c>
    </row>
    <row r="1487" spans="1:34" ht="15">
      <c r="A1487">
        <v>245</v>
      </c>
      <c r="B1487" s="1" t="s">
        <v>26760</v>
      </c>
      <c r="C1487" s="1" t="s">
        <v>26758</v>
      </c>
      <c r="D1487" s="1" t="s">
        <v>221</v>
      </c>
      <c r="E1487" s="1" t="s">
        <v>24768</v>
      </c>
      <c r="F1487" s="1" t="s">
        <v>26761</v>
      </c>
      <c r="G1487" s="7">
        <v>41250</v>
      </c>
      <c r="H1487" s="1" t="s">
        <v>25</v>
      </c>
      <c r="I1487" s="1" t="s">
        <v>19547</v>
      </c>
      <c r="J1487" s="1" t="s">
        <v>22177</v>
      </c>
      <c r="K1487" s="1" t="s">
        <v>25503</v>
      </c>
      <c r="L1487" s="1" t="s">
        <v>22</v>
      </c>
      <c r="M1487" s="1" t="s">
        <v>25437</v>
      </c>
      <c r="N1487" s="1" t="s">
        <v>25437</v>
      </c>
      <c r="O1487" s="1" t="s">
        <v>26762</v>
      </c>
      <c r="P1487" s="7">
        <v>40819</v>
      </c>
      <c r="Q1487" s="1" t="s">
        <v>3894</v>
      </c>
      <c r="R1487" s="1" t="s">
        <v>24770</v>
      </c>
      <c r="S1487" s="1" t="s">
        <v>24</v>
      </c>
      <c r="T1487" s="1" t="s">
        <v>26753</v>
      </c>
      <c r="U1487" s="1" t="s">
        <v>26754</v>
      </c>
      <c r="V1487" s="1" t="s">
        <v>26755</v>
      </c>
      <c r="W1487" s="1" t="s">
        <v>26756</v>
      </c>
      <c r="X1487" s="339">
        <v>41250.674814814818</v>
      </c>
      <c r="Y1487" s="1" t="s">
        <v>25566</v>
      </c>
      <c r="Z1487" s="1" t="s">
        <v>7313</v>
      </c>
      <c r="AA1487" s="1" t="s">
        <v>25578</v>
      </c>
      <c r="AB1487" s="1" t="s">
        <v>25579</v>
      </c>
      <c r="AC1487" s="1" t="s">
        <v>25443</v>
      </c>
      <c r="AD1487" s="1" t="s">
        <v>25580</v>
      </c>
      <c r="AE1487" s="1" t="s">
        <v>25970</v>
      </c>
      <c r="AF1487" s="1" t="s">
        <v>25581</v>
      </c>
      <c r="AG1487" s="1" t="s">
        <v>3149</v>
      </c>
      <c r="AH1487" s="1" t="s">
        <v>169</v>
      </c>
    </row>
    <row r="1488" spans="1:34" ht="15">
      <c r="A1488">
        <v>246</v>
      </c>
      <c r="B1488" s="1" t="s">
        <v>26763</v>
      </c>
      <c r="C1488" s="1" t="s">
        <v>26764</v>
      </c>
      <c r="D1488" s="1" t="s">
        <v>221</v>
      </c>
      <c r="E1488" s="1" t="s">
        <v>24768</v>
      </c>
      <c r="F1488" s="1" t="s">
        <v>26765</v>
      </c>
      <c r="G1488" s="7">
        <v>40977</v>
      </c>
      <c r="H1488" s="1" t="s">
        <v>25</v>
      </c>
      <c r="I1488" s="1" t="s">
        <v>19547</v>
      </c>
      <c r="J1488" s="1" t="s">
        <v>22385</v>
      </c>
      <c r="K1488" s="1" t="s">
        <v>24068</v>
      </c>
      <c r="L1488" s="1" t="s">
        <v>26766</v>
      </c>
      <c r="M1488" s="1" t="s">
        <v>25437</v>
      </c>
      <c r="N1488" s="1" t="s">
        <v>25437</v>
      </c>
      <c r="O1488" s="1" t="s">
        <v>26767</v>
      </c>
      <c r="P1488" s="7">
        <v>40909</v>
      </c>
      <c r="Q1488" s="1" t="s">
        <v>4712</v>
      </c>
      <c r="R1488" s="1" t="s">
        <v>24770</v>
      </c>
      <c r="S1488" s="1" t="s">
        <v>24</v>
      </c>
      <c r="T1488" s="1" t="s">
        <v>23136</v>
      </c>
      <c r="U1488" s="1" t="s">
        <v>26768</v>
      </c>
      <c r="V1488" s="1" t="s">
        <v>26769</v>
      </c>
      <c r="W1488" s="1" t="s">
        <v>26770</v>
      </c>
      <c r="X1488" s="339">
        <v>40977.584814814814</v>
      </c>
      <c r="Y1488" s="1" t="s">
        <v>25467</v>
      </c>
      <c r="Z1488" s="1" t="s">
        <v>7313</v>
      </c>
      <c r="AA1488" s="1" t="s">
        <v>11491</v>
      </c>
      <c r="AB1488" s="1" t="s">
        <v>3149</v>
      </c>
      <c r="AC1488" s="1" t="s">
        <v>25443</v>
      </c>
      <c r="AD1488" s="1" t="s">
        <v>25444</v>
      </c>
      <c r="AE1488" s="1" t="s">
        <v>3149</v>
      </c>
      <c r="AF1488" s="1" t="s">
        <v>3149</v>
      </c>
      <c r="AG1488" s="1" t="s">
        <v>3149</v>
      </c>
      <c r="AH1488" s="1" t="s">
        <v>169</v>
      </c>
    </row>
    <row r="1489" spans="1:34" ht="15">
      <c r="A1489">
        <v>247</v>
      </c>
      <c r="B1489" s="1" t="s">
        <v>26771</v>
      </c>
      <c r="C1489" s="1" t="s">
        <v>26772</v>
      </c>
      <c r="D1489" s="1" t="s">
        <v>221</v>
      </c>
      <c r="E1489" s="1" t="s">
        <v>24768</v>
      </c>
      <c r="F1489" s="1" t="s">
        <v>26773</v>
      </c>
      <c r="G1489" s="7">
        <v>41037</v>
      </c>
      <c r="H1489" s="1" t="s">
        <v>25</v>
      </c>
      <c r="I1489" s="1" t="s">
        <v>19547</v>
      </c>
      <c r="J1489" s="1" t="s">
        <v>19645</v>
      </c>
      <c r="K1489" s="1" t="s">
        <v>24068</v>
      </c>
      <c r="L1489" s="1" t="s">
        <v>41</v>
      </c>
      <c r="M1489" s="1" t="s">
        <v>25437</v>
      </c>
      <c r="N1489" s="1" t="s">
        <v>25437</v>
      </c>
      <c r="O1489" s="1" t="s">
        <v>2519</v>
      </c>
      <c r="P1489" s="7">
        <v>40959</v>
      </c>
      <c r="Q1489" s="1" t="s">
        <v>3894</v>
      </c>
      <c r="R1489" s="1" t="s">
        <v>24739</v>
      </c>
      <c r="S1489" s="1" t="s">
        <v>24</v>
      </c>
      <c r="T1489" s="1" t="s">
        <v>26774</v>
      </c>
      <c r="U1489" s="1" t="s">
        <v>26775</v>
      </c>
      <c r="V1489" s="1" t="s">
        <v>26776</v>
      </c>
      <c r="W1489" s="1" t="s">
        <v>26777</v>
      </c>
      <c r="X1489" s="339">
        <v>41037.659131944441</v>
      </c>
      <c r="Y1489" s="1" t="s">
        <v>25494</v>
      </c>
      <c r="Z1489" s="1" t="s">
        <v>7313</v>
      </c>
      <c r="AA1489" s="1" t="s">
        <v>11491</v>
      </c>
      <c r="AB1489" s="1" t="s">
        <v>3149</v>
      </c>
      <c r="AC1489" s="1" t="s">
        <v>25443</v>
      </c>
      <c r="AD1489" s="1" t="s">
        <v>25444</v>
      </c>
      <c r="AE1489" s="1" t="s">
        <v>3149</v>
      </c>
      <c r="AF1489" s="1" t="s">
        <v>3149</v>
      </c>
      <c r="AG1489" s="1" t="s">
        <v>3149</v>
      </c>
      <c r="AH1489" s="1" t="s">
        <v>169</v>
      </c>
    </row>
    <row r="1490" spans="1:34" ht="15">
      <c r="A1490">
        <v>248</v>
      </c>
      <c r="B1490" s="1" t="s">
        <v>26778</v>
      </c>
      <c r="C1490" s="1" t="s">
        <v>26779</v>
      </c>
      <c r="D1490" s="1" t="s">
        <v>221</v>
      </c>
      <c r="E1490" s="1" t="s">
        <v>24768</v>
      </c>
      <c r="F1490" s="1" t="s">
        <v>26780</v>
      </c>
      <c r="G1490" s="7">
        <v>41023</v>
      </c>
      <c r="H1490" s="1" t="s">
        <v>25</v>
      </c>
      <c r="I1490" s="1" t="s">
        <v>19547</v>
      </c>
      <c r="J1490" s="1" t="s">
        <v>22210</v>
      </c>
      <c r="K1490" s="1" t="s">
        <v>24068</v>
      </c>
      <c r="L1490" s="1" t="s">
        <v>21705</v>
      </c>
      <c r="M1490" s="1" t="s">
        <v>25437</v>
      </c>
      <c r="N1490" s="1" t="s">
        <v>25437</v>
      </c>
      <c r="O1490" s="1" t="s">
        <v>2857</v>
      </c>
      <c r="P1490" s="7">
        <v>40962</v>
      </c>
      <c r="Q1490" s="1" t="s">
        <v>3894</v>
      </c>
      <c r="R1490" s="1" t="s">
        <v>24739</v>
      </c>
      <c r="S1490" s="1" t="s">
        <v>24</v>
      </c>
      <c r="T1490" s="1" t="s">
        <v>26781</v>
      </c>
      <c r="U1490" s="1" t="s">
        <v>26782</v>
      </c>
      <c r="V1490" s="1" t="s">
        <v>26783</v>
      </c>
      <c r="W1490" s="1" t="s">
        <v>26784</v>
      </c>
      <c r="X1490" s="339">
        <v>41023.629490740743</v>
      </c>
      <c r="Y1490" s="1" t="s">
        <v>25459</v>
      </c>
      <c r="Z1490" s="1" t="s">
        <v>7313</v>
      </c>
      <c r="AA1490" s="1" t="s">
        <v>11491</v>
      </c>
      <c r="AB1490" s="1" t="s">
        <v>3149</v>
      </c>
      <c r="AC1490" s="1" t="s">
        <v>25443</v>
      </c>
      <c r="AD1490" s="1" t="s">
        <v>25444</v>
      </c>
      <c r="AE1490" s="1" t="s">
        <v>3149</v>
      </c>
      <c r="AF1490" s="1" t="s">
        <v>3149</v>
      </c>
      <c r="AG1490" s="1" t="s">
        <v>3149</v>
      </c>
      <c r="AH1490" s="1" t="s">
        <v>169</v>
      </c>
    </row>
    <row r="1491" spans="1:34" ht="15">
      <c r="A1491">
        <v>249</v>
      </c>
      <c r="B1491" s="1" t="s">
        <v>26785</v>
      </c>
      <c r="C1491" s="1" t="s">
        <v>26786</v>
      </c>
      <c r="D1491" s="1" t="s">
        <v>221</v>
      </c>
      <c r="E1491" s="1" t="s">
        <v>24768</v>
      </c>
      <c r="F1491" s="1" t="s">
        <v>26787</v>
      </c>
      <c r="G1491" s="7">
        <v>41113</v>
      </c>
      <c r="H1491" s="1" t="s">
        <v>25</v>
      </c>
      <c r="I1491" s="1" t="s">
        <v>19547</v>
      </c>
      <c r="J1491" s="1" t="s">
        <v>22224</v>
      </c>
      <c r="K1491" s="1" t="s">
        <v>25547</v>
      </c>
      <c r="L1491" s="1" t="s">
        <v>811</v>
      </c>
      <c r="M1491" s="1" t="s">
        <v>25437</v>
      </c>
      <c r="N1491" s="1" t="s">
        <v>25437</v>
      </c>
      <c r="O1491" s="1" t="s">
        <v>22871</v>
      </c>
      <c r="P1491" s="7">
        <v>40946</v>
      </c>
      <c r="Q1491" s="1" t="s">
        <v>3894</v>
      </c>
      <c r="R1491" s="1" t="s">
        <v>24770</v>
      </c>
      <c r="S1491" s="1" t="s">
        <v>24</v>
      </c>
      <c r="T1491" s="1" t="s">
        <v>26788</v>
      </c>
      <c r="U1491" s="1" t="s">
        <v>26789</v>
      </c>
      <c r="V1491" s="1" t="s">
        <v>26790</v>
      </c>
      <c r="W1491" s="1" t="s">
        <v>26791</v>
      </c>
      <c r="X1491" s="339">
        <v>41113.73709490741</v>
      </c>
      <c r="Y1491" s="1" t="s">
        <v>25494</v>
      </c>
      <c r="Z1491" s="1" t="s">
        <v>7313</v>
      </c>
      <c r="AA1491" s="1" t="s">
        <v>11491</v>
      </c>
      <c r="AB1491" s="1" t="s">
        <v>3149</v>
      </c>
      <c r="AC1491" s="1" t="s">
        <v>25443</v>
      </c>
      <c r="AD1491" s="1" t="s">
        <v>25444</v>
      </c>
      <c r="AE1491" s="1" t="s">
        <v>3149</v>
      </c>
      <c r="AF1491" s="1" t="s">
        <v>3149</v>
      </c>
      <c r="AG1491" s="1" t="s">
        <v>3149</v>
      </c>
      <c r="AH1491" s="1" t="s">
        <v>169</v>
      </c>
    </row>
    <row r="1492" spans="1:34" ht="15">
      <c r="A1492">
        <v>250</v>
      </c>
      <c r="B1492" s="1" t="s">
        <v>26792</v>
      </c>
      <c r="C1492" s="1" t="s">
        <v>26793</v>
      </c>
      <c r="D1492" s="1" t="s">
        <v>221</v>
      </c>
      <c r="E1492" s="1" t="s">
        <v>24768</v>
      </c>
      <c r="F1492" s="1" t="s">
        <v>26794</v>
      </c>
      <c r="G1492" s="7">
        <v>41018</v>
      </c>
      <c r="H1492" s="1" t="s">
        <v>25</v>
      </c>
      <c r="I1492" s="1" t="s">
        <v>19547</v>
      </c>
      <c r="J1492" s="1" t="s">
        <v>22188</v>
      </c>
      <c r="K1492" s="1" t="s">
        <v>24068</v>
      </c>
      <c r="L1492" s="1" t="s">
        <v>199</v>
      </c>
      <c r="M1492" s="1" t="s">
        <v>25437</v>
      </c>
      <c r="N1492" s="1" t="s">
        <v>25437</v>
      </c>
      <c r="O1492" s="1" t="s">
        <v>51</v>
      </c>
      <c r="P1492" s="7">
        <v>40816</v>
      </c>
      <c r="Q1492" s="1" t="s">
        <v>3894</v>
      </c>
      <c r="R1492" s="1" t="s">
        <v>24739</v>
      </c>
      <c r="S1492" s="1" t="s">
        <v>24</v>
      </c>
      <c r="T1492" s="1" t="s">
        <v>26795</v>
      </c>
      <c r="U1492" s="1" t="s">
        <v>26796</v>
      </c>
      <c r="V1492" s="1" t="s">
        <v>26797</v>
      </c>
      <c r="W1492" s="1" t="s">
        <v>26798</v>
      </c>
      <c r="X1492" s="339">
        <v>41018.492164351854</v>
      </c>
      <c r="Y1492" s="1" t="s">
        <v>25442</v>
      </c>
      <c r="Z1492" s="1" t="s">
        <v>7313</v>
      </c>
      <c r="AA1492" s="1" t="s">
        <v>11491</v>
      </c>
      <c r="AB1492" s="1" t="s">
        <v>3149</v>
      </c>
      <c r="AC1492" s="1" t="s">
        <v>25443</v>
      </c>
      <c r="AD1492" s="1" t="s">
        <v>25444</v>
      </c>
      <c r="AE1492" s="1" t="s">
        <v>3149</v>
      </c>
      <c r="AF1492" s="1" t="s">
        <v>3149</v>
      </c>
      <c r="AG1492" s="1" t="s">
        <v>3149</v>
      </c>
      <c r="AH1492" s="1" t="s">
        <v>169</v>
      </c>
    </row>
    <row r="1493" spans="1:34" ht="15">
      <c r="A1493">
        <v>251</v>
      </c>
      <c r="B1493" s="1" t="s">
        <v>26799</v>
      </c>
      <c r="C1493" s="1" t="s">
        <v>26800</v>
      </c>
      <c r="D1493" s="1" t="s">
        <v>221</v>
      </c>
      <c r="E1493" s="1" t="s">
        <v>24768</v>
      </c>
      <c r="F1493" s="1" t="s">
        <v>26801</v>
      </c>
      <c r="G1493" s="7">
        <v>40996</v>
      </c>
      <c r="H1493" s="1" t="s">
        <v>25</v>
      </c>
      <c r="I1493" s="1" t="s">
        <v>19547</v>
      </c>
      <c r="J1493" s="1" t="s">
        <v>20458</v>
      </c>
      <c r="K1493" s="1" t="s">
        <v>24068</v>
      </c>
      <c r="L1493" s="1" t="s">
        <v>2213</v>
      </c>
      <c r="M1493" s="1" t="s">
        <v>24737</v>
      </c>
      <c r="N1493" s="1" t="s">
        <v>24737</v>
      </c>
      <c r="O1493" s="1" t="s">
        <v>2496</v>
      </c>
      <c r="P1493" s="7">
        <v>40974</v>
      </c>
      <c r="Q1493" s="1" t="s">
        <v>3894</v>
      </c>
      <c r="R1493" s="1" t="s">
        <v>24739</v>
      </c>
      <c r="S1493" s="1" t="s">
        <v>24</v>
      </c>
      <c r="T1493" s="1" t="s">
        <v>26802</v>
      </c>
      <c r="U1493" s="1" t="s">
        <v>26803</v>
      </c>
      <c r="V1493" s="1" t="s">
        <v>26804</v>
      </c>
      <c r="W1493" s="1" t="s">
        <v>26805</v>
      </c>
      <c r="X1493" s="339">
        <v>41044.708854166667</v>
      </c>
      <c r="Y1493" s="1" t="s">
        <v>25467</v>
      </c>
      <c r="Z1493" s="1" t="s">
        <v>7313</v>
      </c>
      <c r="AA1493" s="1" t="s">
        <v>11491</v>
      </c>
      <c r="AB1493" s="1" t="s">
        <v>3149</v>
      </c>
      <c r="AC1493" s="1" t="s">
        <v>25443</v>
      </c>
      <c r="AD1493" s="1" t="s">
        <v>25444</v>
      </c>
      <c r="AE1493" s="1" t="s">
        <v>3149</v>
      </c>
      <c r="AF1493" s="1" t="s">
        <v>3149</v>
      </c>
      <c r="AG1493" s="1" t="s">
        <v>3149</v>
      </c>
      <c r="AH1493" s="1" t="s">
        <v>169</v>
      </c>
    </row>
    <row r="1494" spans="1:34" ht="15">
      <c r="A1494">
        <v>252</v>
      </c>
      <c r="B1494" s="1" t="s">
        <v>26806</v>
      </c>
      <c r="C1494" s="1" t="s">
        <v>26807</v>
      </c>
      <c r="D1494" s="1" t="s">
        <v>221</v>
      </c>
      <c r="E1494" s="1" t="s">
        <v>24768</v>
      </c>
      <c r="F1494" s="1" t="s">
        <v>26808</v>
      </c>
      <c r="G1494" s="7">
        <v>41036</v>
      </c>
      <c r="H1494" s="1" t="s">
        <v>25</v>
      </c>
      <c r="I1494" s="1" t="s">
        <v>19547</v>
      </c>
      <c r="J1494" s="1" t="s">
        <v>19639</v>
      </c>
      <c r="K1494" s="1" t="s">
        <v>24068</v>
      </c>
      <c r="L1494" s="1" t="s">
        <v>22</v>
      </c>
      <c r="M1494" s="1" t="s">
        <v>25437</v>
      </c>
      <c r="N1494" s="1" t="s">
        <v>25437</v>
      </c>
      <c r="O1494" s="1" t="s">
        <v>26809</v>
      </c>
      <c r="P1494" s="7">
        <v>40940</v>
      </c>
      <c r="Q1494" s="1" t="s">
        <v>3894</v>
      </c>
      <c r="R1494" s="1" t="s">
        <v>24739</v>
      </c>
      <c r="S1494" s="1" t="s">
        <v>24</v>
      </c>
      <c r="T1494" s="1" t="s">
        <v>26810</v>
      </c>
      <c r="U1494" s="1" t="s">
        <v>26811</v>
      </c>
      <c r="V1494" s="1" t="s">
        <v>26812</v>
      </c>
      <c r="W1494" s="1" t="s">
        <v>26813</v>
      </c>
      <c r="X1494" s="339">
        <v>41036.746099537035</v>
      </c>
      <c r="Y1494" s="1" t="s">
        <v>25450</v>
      </c>
      <c r="Z1494" s="1" t="s">
        <v>7313</v>
      </c>
      <c r="AA1494" s="1" t="s">
        <v>11491</v>
      </c>
      <c r="AB1494" s="1" t="s">
        <v>3149</v>
      </c>
      <c r="AC1494" s="1" t="s">
        <v>25443</v>
      </c>
      <c r="AD1494" s="1" t="s">
        <v>25444</v>
      </c>
      <c r="AE1494" s="1" t="s">
        <v>3149</v>
      </c>
      <c r="AF1494" s="1" t="s">
        <v>3149</v>
      </c>
      <c r="AG1494" s="1" t="s">
        <v>3149</v>
      </c>
      <c r="AH1494" s="1" t="s">
        <v>169</v>
      </c>
    </row>
    <row r="1495" spans="1:34" ht="15">
      <c r="A1495">
        <v>253</v>
      </c>
      <c r="B1495" s="1" t="s">
        <v>26814</v>
      </c>
      <c r="C1495" s="1" t="s">
        <v>26815</v>
      </c>
      <c r="D1495" s="1" t="s">
        <v>221</v>
      </c>
      <c r="E1495" s="1" t="s">
        <v>24768</v>
      </c>
      <c r="F1495" s="1" t="s">
        <v>26816</v>
      </c>
      <c r="G1495" s="7">
        <v>41047</v>
      </c>
      <c r="H1495" s="1" t="s">
        <v>25</v>
      </c>
      <c r="I1495" s="1" t="s">
        <v>19547</v>
      </c>
      <c r="J1495" s="1" t="s">
        <v>22389</v>
      </c>
      <c r="K1495" s="1" t="s">
        <v>25547</v>
      </c>
      <c r="L1495" s="1" t="s">
        <v>2213</v>
      </c>
      <c r="M1495" s="1" t="s">
        <v>25437</v>
      </c>
      <c r="N1495" s="1" t="s">
        <v>25437</v>
      </c>
      <c r="O1495" s="1" t="s">
        <v>21764</v>
      </c>
      <c r="P1495" s="7">
        <v>40949</v>
      </c>
      <c r="Q1495" s="1" t="s">
        <v>3894</v>
      </c>
      <c r="R1495" s="1" t="s">
        <v>24739</v>
      </c>
      <c r="S1495" s="1" t="s">
        <v>24</v>
      </c>
      <c r="T1495" s="1" t="s">
        <v>24031</v>
      </c>
      <c r="U1495" s="1" t="s">
        <v>26310</v>
      </c>
      <c r="V1495" s="1" t="s">
        <v>26311</v>
      </c>
      <c r="W1495" s="1" t="s">
        <v>26312</v>
      </c>
      <c r="X1495" s="339">
        <v>41047.593449074076</v>
      </c>
      <c r="Y1495" s="1" t="s">
        <v>25566</v>
      </c>
      <c r="Z1495" s="1" t="s">
        <v>7313</v>
      </c>
      <c r="AA1495" s="1" t="s">
        <v>25578</v>
      </c>
      <c r="AB1495" s="1" t="s">
        <v>25630</v>
      </c>
      <c r="AC1495" s="1" t="s">
        <v>25443</v>
      </c>
      <c r="AD1495" s="1" t="s">
        <v>25444</v>
      </c>
      <c r="AE1495" s="1" t="s">
        <v>3149</v>
      </c>
      <c r="AF1495" s="1" t="s">
        <v>25631</v>
      </c>
      <c r="AG1495" s="1" t="s">
        <v>3149</v>
      </c>
      <c r="AH1495" s="1" t="s">
        <v>169</v>
      </c>
    </row>
    <row r="1496" spans="1:34" ht="15">
      <c r="A1496">
        <v>254</v>
      </c>
      <c r="B1496" s="1" t="s">
        <v>26817</v>
      </c>
      <c r="C1496" s="1" t="s">
        <v>26815</v>
      </c>
      <c r="D1496" s="1" t="s">
        <v>221</v>
      </c>
      <c r="E1496" s="1" t="s">
        <v>24768</v>
      </c>
      <c r="F1496" s="1" t="s">
        <v>26818</v>
      </c>
      <c r="G1496" s="7">
        <v>41047</v>
      </c>
      <c r="H1496" s="1" t="s">
        <v>25</v>
      </c>
      <c r="I1496" s="1" t="s">
        <v>19547</v>
      </c>
      <c r="J1496" s="1" t="s">
        <v>22117</v>
      </c>
      <c r="K1496" s="1" t="s">
        <v>25547</v>
      </c>
      <c r="L1496" s="1" t="s">
        <v>2213</v>
      </c>
      <c r="M1496" s="1" t="s">
        <v>25437</v>
      </c>
      <c r="N1496" s="1" t="s">
        <v>25437</v>
      </c>
      <c r="O1496" s="1" t="s">
        <v>21764</v>
      </c>
      <c r="P1496" s="7">
        <v>40949</v>
      </c>
      <c r="Q1496" s="1" t="s">
        <v>3894</v>
      </c>
      <c r="R1496" s="1" t="s">
        <v>24739</v>
      </c>
      <c r="S1496" s="1" t="s">
        <v>24</v>
      </c>
      <c r="T1496" s="1" t="s">
        <v>24031</v>
      </c>
      <c r="U1496" s="1" t="s">
        <v>26310</v>
      </c>
      <c r="V1496" s="1" t="s">
        <v>26311</v>
      </c>
      <c r="W1496" s="1" t="s">
        <v>26312</v>
      </c>
      <c r="X1496" s="339">
        <v>41047.595983796295</v>
      </c>
      <c r="Y1496" s="1" t="s">
        <v>25566</v>
      </c>
      <c r="Z1496" s="1" t="s">
        <v>7313</v>
      </c>
      <c r="AA1496" s="1" t="s">
        <v>25578</v>
      </c>
      <c r="AB1496" s="1" t="s">
        <v>25579</v>
      </c>
      <c r="AC1496" s="1" t="s">
        <v>25443</v>
      </c>
      <c r="AD1496" s="1" t="s">
        <v>25444</v>
      </c>
      <c r="AE1496" s="1" t="s">
        <v>3149</v>
      </c>
      <c r="AF1496" s="1" t="s">
        <v>25581</v>
      </c>
      <c r="AG1496" s="1" t="s">
        <v>3149</v>
      </c>
      <c r="AH1496" s="1" t="s">
        <v>169</v>
      </c>
    </row>
    <row r="1497" spans="1:34" ht="15">
      <c r="A1497">
        <v>255</v>
      </c>
      <c r="B1497" s="1" t="s">
        <v>26819</v>
      </c>
      <c r="C1497" s="1" t="s">
        <v>26820</v>
      </c>
      <c r="D1497" s="1" t="s">
        <v>221</v>
      </c>
      <c r="E1497" s="1" t="s">
        <v>24768</v>
      </c>
      <c r="F1497" s="1" t="s">
        <v>26821</v>
      </c>
      <c r="G1497" s="7">
        <v>41023</v>
      </c>
      <c r="H1497" s="1" t="s">
        <v>25</v>
      </c>
      <c r="I1497" s="1" t="s">
        <v>19547</v>
      </c>
      <c r="J1497" s="1" t="s">
        <v>20304</v>
      </c>
      <c r="K1497" s="1" t="s">
        <v>24068</v>
      </c>
      <c r="L1497" s="1" t="s">
        <v>42</v>
      </c>
      <c r="M1497" s="1" t="s">
        <v>25437</v>
      </c>
      <c r="N1497" s="1" t="s">
        <v>25437</v>
      </c>
      <c r="O1497" s="1" t="s">
        <v>19557</v>
      </c>
      <c r="P1497" s="7">
        <v>40700</v>
      </c>
      <c r="Q1497" s="1" t="s">
        <v>3894</v>
      </c>
      <c r="R1497" s="1" t="s">
        <v>24739</v>
      </c>
      <c r="S1497" s="1" t="s">
        <v>24</v>
      </c>
      <c r="T1497" s="1" t="s">
        <v>26822</v>
      </c>
      <c r="U1497" s="1" t="s">
        <v>26823</v>
      </c>
      <c r="V1497" s="1" t="s">
        <v>26824</v>
      </c>
      <c r="W1497" s="1" t="s">
        <v>26825</v>
      </c>
      <c r="X1497" s="339">
        <v>41023.67523148148</v>
      </c>
      <c r="Y1497" s="1" t="s">
        <v>25481</v>
      </c>
      <c r="Z1497" s="1" t="s">
        <v>7313</v>
      </c>
      <c r="AA1497" s="1" t="s">
        <v>11491</v>
      </c>
      <c r="AB1497" s="1" t="s">
        <v>3149</v>
      </c>
      <c r="AC1497" s="1" t="s">
        <v>25443</v>
      </c>
      <c r="AD1497" s="1" t="s">
        <v>25444</v>
      </c>
      <c r="AE1497" s="1" t="s">
        <v>3149</v>
      </c>
      <c r="AF1497" s="1" t="s">
        <v>3149</v>
      </c>
      <c r="AG1497" s="1" t="s">
        <v>3149</v>
      </c>
      <c r="AH1497" s="1" t="s">
        <v>169</v>
      </c>
    </row>
    <row r="1498" spans="1:34" ht="15">
      <c r="A1498">
        <v>256</v>
      </c>
      <c r="B1498" s="1" t="s">
        <v>26826</v>
      </c>
      <c r="C1498" s="1" t="s">
        <v>26827</v>
      </c>
      <c r="D1498" s="1" t="s">
        <v>221</v>
      </c>
      <c r="E1498" s="1" t="s">
        <v>24768</v>
      </c>
      <c r="F1498" s="1" t="s">
        <v>26828</v>
      </c>
      <c r="G1498" s="7">
        <v>41258</v>
      </c>
      <c r="H1498" s="1" t="s">
        <v>25</v>
      </c>
      <c r="I1498" s="1" t="s">
        <v>19547</v>
      </c>
      <c r="J1498" s="1" t="s">
        <v>22210</v>
      </c>
      <c r="K1498" s="1" t="s">
        <v>25503</v>
      </c>
      <c r="L1498" s="1" t="s">
        <v>2213</v>
      </c>
      <c r="M1498" s="1" t="s">
        <v>25437</v>
      </c>
      <c r="N1498" s="1" t="s">
        <v>25437</v>
      </c>
      <c r="O1498" s="1" t="s">
        <v>1917</v>
      </c>
      <c r="P1498" s="7">
        <v>40963</v>
      </c>
      <c r="Q1498" s="1" t="s">
        <v>3894</v>
      </c>
      <c r="R1498" s="1" t="s">
        <v>24770</v>
      </c>
      <c r="S1498" s="1" t="s">
        <v>24</v>
      </c>
      <c r="T1498" s="1" t="s">
        <v>26829</v>
      </c>
      <c r="U1498" s="1" t="s">
        <v>26830</v>
      </c>
      <c r="V1498" s="1" t="s">
        <v>26831</v>
      </c>
      <c r="W1498" s="1" t="s">
        <v>26832</v>
      </c>
      <c r="X1498" s="339">
        <v>41258.502835648149</v>
      </c>
      <c r="Y1498" s="1" t="s">
        <v>25481</v>
      </c>
      <c r="Z1498" s="1" t="s">
        <v>7313</v>
      </c>
      <c r="AA1498" s="1" t="s">
        <v>11491</v>
      </c>
      <c r="AB1498" s="1" t="s">
        <v>3149</v>
      </c>
      <c r="AC1498" s="1" t="s">
        <v>25443</v>
      </c>
      <c r="AD1498" s="1" t="s">
        <v>25444</v>
      </c>
      <c r="AE1498" s="1" t="s">
        <v>3149</v>
      </c>
      <c r="AF1498" s="1" t="s">
        <v>3149</v>
      </c>
      <c r="AG1498" s="1" t="s">
        <v>3149</v>
      </c>
      <c r="AH1498" s="1" t="s">
        <v>169</v>
      </c>
    </row>
    <row r="1499" spans="1:34" ht="15">
      <c r="A1499">
        <v>257</v>
      </c>
      <c r="B1499" s="1" t="s">
        <v>26833</v>
      </c>
      <c r="C1499" s="1" t="s">
        <v>26834</v>
      </c>
      <c r="D1499" s="1" t="s">
        <v>221</v>
      </c>
      <c r="E1499" s="1" t="s">
        <v>24768</v>
      </c>
      <c r="F1499" s="1" t="s">
        <v>26835</v>
      </c>
      <c r="G1499" s="7">
        <v>41058</v>
      </c>
      <c r="H1499" s="1" t="s">
        <v>25</v>
      </c>
      <c r="I1499" s="1" t="s">
        <v>19547</v>
      </c>
      <c r="J1499" s="1" t="s">
        <v>22123</v>
      </c>
      <c r="K1499" s="1" t="s">
        <v>25547</v>
      </c>
      <c r="L1499" s="1" t="s">
        <v>22</v>
      </c>
      <c r="M1499" s="1" t="s">
        <v>25437</v>
      </c>
      <c r="N1499" s="1" t="s">
        <v>25437</v>
      </c>
      <c r="O1499" s="1" t="s">
        <v>2519</v>
      </c>
      <c r="P1499" s="7">
        <v>40967</v>
      </c>
      <c r="Q1499" s="1" t="s">
        <v>3894</v>
      </c>
      <c r="R1499" s="1" t="s">
        <v>24770</v>
      </c>
      <c r="S1499" s="1" t="s">
        <v>24</v>
      </c>
      <c r="T1499" s="1" t="s">
        <v>26836</v>
      </c>
      <c r="U1499" s="1" t="s">
        <v>26837</v>
      </c>
      <c r="V1499" s="1" t="s">
        <v>26838</v>
      </c>
      <c r="W1499" s="1" t="s">
        <v>26839</v>
      </c>
      <c r="X1499" s="339">
        <v>41058.470879629633</v>
      </c>
      <c r="Y1499" s="1" t="s">
        <v>25459</v>
      </c>
      <c r="Z1499" s="1" t="s">
        <v>7313</v>
      </c>
      <c r="AA1499" s="1" t="s">
        <v>11491</v>
      </c>
      <c r="AB1499" s="1" t="s">
        <v>3149</v>
      </c>
      <c r="AC1499" s="1" t="s">
        <v>25443</v>
      </c>
      <c r="AD1499" s="1" t="s">
        <v>25444</v>
      </c>
      <c r="AE1499" s="1" t="s">
        <v>3149</v>
      </c>
      <c r="AF1499" s="1" t="s">
        <v>3149</v>
      </c>
      <c r="AG1499" s="1" t="s">
        <v>3149</v>
      </c>
      <c r="AH1499" s="1" t="s">
        <v>169</v>
      </c>
    </row>
    <row r="1500" spans="1:34" ht="15">
      <c r="A1500">
        <v>258</v>
      </c>
      <c r="B1500" s="1" t="s">
        <v>26840</v>
      </c>
      <c r="C1500" s="1" t="s">
        <v>26841</v>
      </c>
      <c r="D1500" s="1" t="s">
        <v>221</v>
      </c>
      <c r="E1500" s="1" t="s">
        <v>24768</v>
      </c>
      <c r="F1500" s="1" t="s">
        <v>26842</v>
      </c>
      <c r="G1500" s="7">
        <v>40997</v>
      </c>
      <c r="H1500" s="1" t="s">
        <v>25</v>
      </c>
      <c r="I1500" s="1" t="s">
        <v>19547</v>
      </c>
      <c r="J1500" s="1" t="s">
        <v>22297</v>
      </c>
      <c r="K1500" s="1" t="s">
        <v>24068</v>
      </c>
      <c r="L1500" s="1" t="s">
        <v>21835</v>
      </c>
      <c r="M1500" s="1" t="s">
        <v>25437</v>
      </c>
      <c r="N1500" s="1" t="s">
        <v>25437</v>
      </c>
      <c r="O1500" s="1" t="s">
        <v>2519</v>
      </c>
      <c r="P1500" s="7">
        <v>40893</v>
      </c>
      <c r="Q1500" s="1" t="s">
        <v>3894</v>
      </c>
      <c r="R1500" s="1" t="s">
        <v>24770</v>
      </c>
      <c r="S1500" s="1" t="s">
        <v>24</v>
      </c>
      <c r="T1500" s="1" t="s">
        <v>26843</v>
      </c>
      <c r="U1500" s="1" t="s">
        <v>26844</v>
      </c>
      <c r="V1500" s="1" t="s">
        <v>26845</v>
      </c>
      <c r="W1500" s="1" t="s">
        <v>26846</v>
      </c>
      <c r="X1500" s="339">
        <v>40997.731504629628</v>
      </c>
      <c r="Y1500" s="1" t="s">
        <v>25494</v>
      </c>
      <c r="Z1500" s="1" t="s">
        <v>7313</v>
      </c>
      <c r="AA1500" s="1" t="s">
        <v>11491</v>
      </c>
      <c r="AB1500" s="1" t="s">
        <v>3149</v>
      </c>
      <c r="AC1500" s="1" t="s">
        <v>25443</v>
      </c>
      <c r="AD1500" s="1" t="s">
        <v>25444</v>
      </c>
      <c r="AE1500" s="1" t="s">
        <v>3149</v>
      </c>
      <c r="AF1500" s="1" t="s">
        <v>3149</v>
      </c>
      <c r="AG1500" s="1" t="s">
        <v>3149</v>
      </c>
      <c r="AH1500" s="1" t="s">
        <v>169</v>
      </c>
    </row>
    <row r="1501" spans="1:34" ht="15">
      <c r="A1501">
        <v>259</v>
      </c>
      <c r="B1501" s="1" t="s">
        <v>26847</v>
      </c>
      <c r="C1501" s="1" t="s">
        <v>26848</v>
      </c>
      <c r="D1501" s="1" t="s">
        <v>221</v>
      </c>
      <c r="E1501" s="1" t="s">
        <v>24768</v>
      </c>
      <c r="F1501" s="1" t="s">
        <v>26849</v>
      </c>
      <c r="G1501" s="7">
        <v>41143</v>
      </c>
      <c r="H1501" s="1" t="s">
        <v>25</v>
      </c>
      <c r="I1501" s="1" t="s">
        <v>19547</v>
      </c>
      <c r="J1501" s="1" t="s">
        <v>20445</v>
      </c>
      <c r="K1501" s="1" t="s">
        <v>25454</v>
      </c>
      <c r="L1501" s="1" t="s">
        <v>2213</v>
      </c>
      <c r="M1501" s="1" t="s">
        <v>25437</v>
      </c>
      <c r="N1501" s="1" t="s">
        <v>25437</v>
      </c>
      <c r="O1501" s="1" t="s">
        <v>23409</v>
      </c>
      <c r="P1501" s="7">
        <v>40568</v>
      </c>
      <c r="Q1501" s="1" t="s">
        <v>3894</v>
      </c>
      <c r="R1501" s="1" t="s">
        <v>24770</v>
      </c>
      <c r="S1501" s="1" t="s">
        <v>24</v>
      </c>
      <c r="T1501" s="1" t="s">
        <v>26850</v>
      </c>
      <c r="U1501" s="1" t="s">
        <v>26851</v>
      </c>
      <c r="V1501" s="1" t="s">
        <v>26852</v>
      </c>
      <c r="W1501" s="1" t="s">
        <v>26853</v>
      </c>
      <c r="X1501" s="339">
        <v>41143.679039351853</v>
      </c>
      <c r="Y1501" s="1" t="s">
        <v>25481</v>
      </c>
      <c r="Z1501" s="1" t="s">
        <v>7313</v>
      </c>
      <c r="AA1501" s="1" t="s">
        <v>11491</v>
      </c>
      <c r="AB1501" s="1" t="s">
        <v>3149</v>
      </c>
      <c r="AC1501" s="1" t="s">
        <v>25443</v>
      </c>
      <c r="AD1501" s="1" t="s">
        <v>25444</v>
      </c>
      <c r="AE1501" s="1" t="s">
        <v>3149</v>
      </c>
      <c r="AF1501" s="1" t="s">
        <v>3149</v>
      </c>
      <c r="AG1501" s="1" t="s">
        <v>3149</v>
      </c>
      <c r="AH1501" s="1" t="s">
        <v>169</v>
      </c>
    </row>
    <row r="1502" spans="1:34" ht="15">
      <c r="A1502">
        <v>260</v>
      </c>
      <c r="B1502" s="1" t="s">
        <v>26854</v>
      </c>
      <c r="C1502" s="1" t="s">
        <v>5983</v>
      </c>
      <c r="D1502" s="1" t="s">
        <v>221</v>
      </c>
      <c r="E1502" s="1" t="s">
        <v>24768</v>
      </c>
      <c r="F1502" s="1" t="s">
        <v>26855</v>
      </c>
      <c r="G1502" s="7">
        <v>41033</v>
      </c>
      <c r="H1502" s="1" t="s">
        <v>25</v>
      </c>
      <c r="I1502" s="1" t="s">
        <v>19547</v>
      </c>
      <c r="J1502" s="1" t="s">
        <v>22224</v>
      </c>
      <c r="K1502" s="1" t="s">
        <v>24068</v>
      </c>
      <c r="L1502" s="1" t="s">
        <v>26856</v>
      </c>
      <c r="M1502" s="1" t="s">
        <v>25437</v>
      </c>
      <c r="N1502" s="1" t="s">
        <v>25437</v>
      </c>
      <c r="O1502" s="1" t="s">
        <v>26857</v>
      </c>
      <c r="P1502" s="7">
        <v>40905</v>
      </c>
      <c r="Q1502" s="1" t="s">
        <v>4177</v>
      </c>
      <c r="R1502" s="1" t="s">
        <v>24770</v>
      </c>
      <c r="S1502" s="1" t="s">
        <v>24</v>
      </c>
      <c r="T1502" s="1" t="s">
        <v>23717</v>
      </c>
      <c r="U1502" s="1" t="s">
        <v>26858</v>
      </c>
      <c r="V1502" s="1" t="s">
        <v>26859</v>
      </c>
      <c r="W1502" s="1" t="s">
        <v>26860</v>
      </c>
      <c r="X1502" s="339">
        <v>41033.630844907406</v>
      </c>
      <c r="Y1502" s="1" t="s">
        <v>25494</v>
      </c>
      <c r="Z1502" s="1" t="s">
        <v>7313</v>
      </c>
      <c r="AA1502" s="1" t="s">
        <v>11491</v>
      </c>
      <c r="AB1502" s="1" t="s">
        <v>3149</v>
      </c>
      <c r="AC1502" s="1" t="s">
        <v>25443</v>
      </c>
      <c r="AD1502" s="1" t="s">
        <v>25444</v>
      </c>
      <c r="AE1502" s="1" t="s">
        <v>3149</v>
      </c>
      <c r="AF1502" s="1" t="s">
        <v>3149</v>
      </c>
      <c r="AG1502" s="1" t="s">
        <v>3149</v>
      </c>
      <c r="AH1502" s="1" t="s">
        <v>28</v>
      </c>
    </row>
    <row r="1503" spans="1:34" ht="15">
      <c r="A1503">
        <v>261</v>
      </c>
      <c r="B1503" s="1" t="s">
        <v>26861</v>
      </c>
      <c r="C1503" s="1" t="s">
        <v>5990</v>
      </c>
      <c r="D1503" s="1" t="s">
        <v>221</v>
      </c>
      <c r="E1503" s="1" t="s">
        <v>24768</v>
      </c>
      <c r="F1503" s="1" t="s">
        <v>26862</v>
      </c>
      <c r="G1503" s="7">
        <v>41033</v>
      </c>
      <c r="H1503" s="1" t="s">
        <v>25</v>
      </c>
      <c r="I1503" s="1" t="s">
        <v>19547</v>
      </c>
      <c r="J1503" s="1" t="s">
        <v>22233</v>
      </c>
      <c r="K1503" s="1" t="s">
        <v>24068</v>
      </c>
      <c r="L1503" s="1" t="s">
        <v>26863</v>
      </c>
      <c r="M1503" s="1" t="s">
        <v>25437</v>
      </c>
      <c r="N1503" s="1" t="s">
        <v>25437</v>
      </c>
      <c r="O1503" s="1" t="s">
        <v>26863</v>
      </c>
      <c r="P1503" s="7">
        <v>40905</v>
      </c>
      <c r="Q1503" s="1" t="s">
        <v>4177</v>
      </c>
      <c r="R1503" s="1" t="s">
        <v>24770</v>
      </c>
      <c r="S1503" s="1" t="s">
        <v>24</v>
      </c>
      <c r="T1503" s="1" t="s">
        <v>23717</v>
      </c>
      <c r="U1503" s="1" t="s">
        <v>26858</v>
      </c>
      <c r="V1503" s="1" t="s">
        <v>26859</v>
      </c>
      <c r="W1503" s="1" t="s">
        <v>26860</v>
      </c>
      <c r="X1503" s="339">
        <v>41033.633657407408</v>
      </c>
      <c r="Y1503" s="1" t="s">
        <v>25494</v>
      </c>
      <c r="Z1503" s="1" t="s">
        <v>7313</v>
      </c>
      <c r="AA1503" s="1" t="s">
        <v>25578</v>
      </c>
      <c r="AB1503" s="1" t="s">
        <v>25579</v>
      </c>
      <c r="AC1503" s="1" t="s">
        <v>25443</v>
      </c>
      <c r="AD1503" s="1" t="s">
        <v>25580</v>
      </c>
      <c r="AE1503" s="1" t="s">
        <v>25970</v>
      </c>
      <c r="AF1503" s="1" t="s">
        <v>25581</v>
      </c>
      <c r="AG1503" s="1" t="s">
        <v>3149</v>
      </c>
      <c r="AH1503" s="1" t="s">
        <v>28</v>
      </c>
    </row>
    <row r="1504" spans="1:34" ht="15">
      <c r="A1504">
        <v>262</v>
      </c>
      <c r="B1504" s="1" t="s">
        <v>26864</v>
      </c>
      <c r="C1504" s="1" t="s">
        <v>5985</v>
      </c>
      <c r="D1504" s="1" t="s">
        <v>221</v>
      </c>
      <c r="E1504" s="1" t="s">
        <v>24768</v>
      </c>
      <c r="F1504" s="1" t="s">
        <v>26865</v>
      </c>
      <c r="G1504" s="7">
        <v>41033</v>
      </c>
      <c r="H1504" s="1" t="s">
        <v>25</v>
      </c>
      <c r="I1504" s="1" t="s">
        <v>19547</v>
      </c>
      <c r="J1504" s="1" t="s">
        <v>22230</v>
      </c>
      <c r="K1504" s="1" t="s">
        <v>24068</v>
      </c>
      <c r="L1504" s="1" t="s">
        <v>26863</v>
      </c>
      <c r="M1504" s="1" t="s">
        <v>25437</v>
      </c>
      <c r="N1504" s="1" t="s">
        <v>25437</v>
      </c>
      <c r="O1504" s="1" t="s">
        <v>26863</v>
      </c>
      <c r="P1504" s="7">
        <v>40905</v>
      </c>
      <c r="Q1504" s="1" t="s">
        <v>4177</v>
      </c>
      <c r="R1504" s="1" t="s">
        <v>24770</v>
      </c>
      <c r="S1504" s="1" t="s">
        <v>24</v>
      </c>
      <c r="T1504" s="1" t="s">
        <v>23717</v>
      </c>
      <c r="U1504" s="1" t="s">
        <v>26858</v>
      </c>
      <c r="V1504" s="1" t="s">
        <v>26859</v>
      </c>
      <c r="W1504" s="1" t="s">
        <v>26860</v>
      </c>
      <c r="X1504" s="339">
        <v>41033.664421296293</v>
      </c>
      <c r="Y1504" s="1" t="s">
        <v>25494</v>
      </c>
      <c r="Z1504" s="1" t="s">
        <v>7313</v>
      </c>
      <c r="AA1504" s="1" t="s">
        <v>25578</v>
      </c>
      <c r="AB1504" s="1" t="s">
        <v>25816</v>
      </c>
      <c r="AC1504" s="1" t="s">
        <v>25443</v>
      </c>
      <c r="AD1504" s="1" t="s">
        <v>25444</v>
      </c>
      <c r="AE1504" s="1" t="s">
        <v>3149</v>
      </c>
      <c r="AF1504" s="1" t="s">
        <v>25581</v>
      </c>
      <c r="AG1504" s="1" t="s">
        <v>3149</v>
      </c>
      <c r="AH1504" s="1" t="s">
        <v>28</v>
      </c>
    </row>
    <row r="1505" spans="1:34" ht="15">
      <c r="A1505">
        <v>263</v>
      </c>
      <c r="B1505" s="1" t="s">
        <v>26866</v>
      </c>
      <c r="C1505" s="1" t="s">
        <v>5988</v>
      </c>
      <c r="D1505" s="1" t="s">
        <v>221</v>
      </c>
      <c r="E1505" s="1" t="s">
        <v>24768</v>
      </c>
      <c r="F1505" s="1" t="s">
        <v>26867</v>
      </c>
      <c r="G1505" s="7">
        <v>41033</v>
      </c>
      <c r="H1505" s="1" t="s">
        <v>25</v>
      </c>
      <c r="I1505" s="1" t="s">
        <v>19547</v>
      </c>
      <c r="J1505" s="1" t="s">
        <v>22246</v>
      </c>
      <c r="K1505" s="1" t="s">
        <v>24068</v>
      </c>
      <c r="L1505" s="1" t="s">
        <v>26863</v>
      </c>
      <c r="M1505" s="1" t="s">
        <v>25437</v>
      </c>
      <c r="N1505" s="1" t="s">
        <v>25437</v>
      </c>
      <c r="O1505" s="1" t="s">
        <v>26863</v>
      </c>
      <c r="P1505" s="7">
        <v>40905</v>
      </c>
      <c r="Q1505" s="1" t="s">
        <v>4177</v>
      </c>
      <c r="R1505" s="1" t="s">
        <v>24770</v>
      </c>
      <c r="S1505" s="1" t="s">
        <v>24</v>
      </c>
      <c r="T1505" s="1" t="s">
        <v>23717</v>
      </c>
      <c r="U1505" s="1" t="s">
        <v>26858</v>
      </c>
      <c r="V1505" s="1" t="s">
        <v>26859</v>
      </c>
      <c r="W1505" s="1" t="s">
        <v>26860</v>
      </c>
      <c r="X1505" s="339">
        <v>41033.660000000003</v>
      </c>
      <c r="Y1505" s="1" t="s">
        <v>25494</v>
      </c>
      <c r="Z1505" s="1" t="s">
        <v>7313</v>
      </c>
      <c r="AA1505" s="1" t="s">
        <v>25578</v>
      </c>
      <c r="AB1505" s="1" t="s">
        <v>25816</v>
      </c>
      <c r="AC1505" s="1" t="s">
        <v>25443</v>
      </c>
      <c r="AD1505" s="1" t="s">
        <v>25444</v>
      </c>
      <c r="AE1505" s="1" t="s">
        <v>3149</v>
      </c>
      <c r="AF1505" s="1" t="s">
        <v>25581</v>
      </c>
      <c r="AG1505" s="1" t="s">
        <v>3149</v>
      </c>
      <c r="AH1505" s="1" t="s">
        <v>28</v>
      </c>
    </row>
    <row r="1506" spans="1:34" ht="15">
      <c r="A1506">
        <v>264</v>
      </c>
      <c r="B1506" s="1" t="s">
        <v>26868</v>
      </c>
      <c r="C1506" s="1" t="s">
        <v>26869</v>
      </c>
      <c r="D1506" s="1" t="s">
        <v>221</v>
      </c>
      <c r="E1506" s="1" t="s">
        <v>24781</v>
      </c>
      <c r="F1506" s="1" t="s">
        <v>26870</v>
      </c>
      <c r="G1506" s="7">
        <v>41116</v>
      </c>
      <c r="H1506" s="1" t="s">
        <v>25</v>
      </c>
      <c r="I1506" s="1" t="s">
        <v>19547</v>
      </c>
      <c r="J1506" s="1" t="s">
        <v>22230</v>
      </c>
      <c r="K1506" s="1" t="s">
        <v>25547</v>
      </c>
      <c r="L1506" s="1" t="s">
        <v>1865</v>
      </c>
      <c r="M1506" s="1" t="s">
        <v>25437</v>
      </c>
      <c r="N1506" s="1" t="s">
        <v>25437</v>
      </c>
      <c r="O1506" s="1" t="s">
        <v>2519</v>
      </c>
      <c r="P1506" s="7">
        <v>40963</v>
      </c>
      <c r="Q1506" s="1" t="s">
        <v>3894</v>
      </c>
      <c r="R1506" s="1" t="s">
        <v>24739</v>
      </c>
      <c r="S1506" s="1" t="s">
        <v>24</v>
      </c>
      <c r="T1506" s="1" t="s">
        <v>26871</v>
      </c>
      <c r="U1506" s="1" t="s">
        <v>26872</v>
      </c>
      <c r="V1506" s="1" t="s">
        <v>26873</v>
      </c>
      <c r="W1506" s="1" t="s">
        <v>26874</v>
      </c>
      <c r="X1506" s="339">
        <v>41213.851226851853</v>
      </c>
      <c r="Y1506" s="1" t="s">
        <v>26331</v>
      </c>
      <c r="Z1506" s="1" t="s">
        <v>26875</v>
      </c>
      <c r="AA1506" s="1" t="s">
        <v>11491</v>
      </c>
      <c r="AB1506" s="1" t="s">
        <v>3149</v>
      </c>
      <c r="AC1506" s="1" t="s">
        <v>26876</v>
      </c>
      <c r="AD1506" s="1" t="s">
        <v>25444</v>
      </c>
      <c r="AE1506" s="1" t="s">
        <v>3149</v>
      </c>
      <c r="AF1506" s="1" t="s">
        <v>3149</v>
      </c>
      <c r="AG1506" s="1" t="s">
        <v>3149</v>
      </c>
      <c r="AH1506" s="1" t="s">
        <v>169</v>
      </c>
    </row>
    <row r="1507" spans="1:34" ht="15">
      <c r="A1507">
        <v>265</v>
      </c>
      <c r="B1507" s="1" t="s">
        <v>26877</v>
      </c>
      <c r="C1507" s="1" t="s">
        <v>26878</v>
      </c>
      <c r="D1507" s="1" t="s">
        <v>221</v>
      </c>
      <c r="E1507" s="1" t="s">
        <v>24768</v>
      </c>
      <c r="F1507" s="1" t="s">
        <v>26879</v>
      </c>
      <c r="G1507" s="7">
        <v>41010</v>
      </c>
      <c r="H1507" s="1" t="s">
        <v>25</v>
      </c>
      <c r="I1507" s="1" t="s">
        <v>19547</v>
      </c>
      <c r="J1507" s="1" t="s">
        <v>2513</v>
      </c>
      <c r="K1507" s="1" t="s">
        <v>24068</v>
      </c>
      <c r="L1507" s="1" t="s">
        <v>41</v>
      </c>
      <c r="M1507" s="1" t="s">
        <v>25437</v>
      </c>
      <c r="N1507" s="1" t="s">
        <v>25437</v>
      </c>
      <c r="O1507" s="1" t="s">
        <v>2519</v>
      </c>
      <c r="P1507" s="7">
        <v>40967</v>
      </c>
      <c r="Q1507" s="1" t="s">
        <v>3894</v>
      </c>
      <c r="R1507" s="1" t="s">
        <v>24739</v>
      </c>
      <c r="S1507" s="1" t="s">
        <v>24</v>
      </c>
      <c r="T1507" s="1" t="s">
        <v>26880</v>
      </c>
      <c r="U1507" s="1" t="s">
        <v>26881</v>
      </c>
      <c r="V1507" s="1" t="s">
        <v>26882</v>
      </c>
      <c r="W1507" s="1" t="s">
        <v>26883</v>
      </c>
      <c r="X1507" s="339">
        <v>41010.609270833331</v>
      </c>
      <c r="Y1507" s="1" t="s">
        <v>25481</v>
      </c>
      <c r="Z1507" s="1" t="s">
        <v>7313</v>
      </c>
      <c r="AA1507" s="1" t="s">
        <v>11491</v>
      </c>
      <c r="AB1507" s="1" t="s">
        <v>3149</v>
      </c>
      <c r="AC1507" s="1" t="s">
        <v>25443</v>
      </c>
      <c r="AD1507" s="1" t="s">
        <v>25444</v>
      </c>
      <c r="AE1507" s="1" t="s">
        <v>3149</v>
      </c>
      <c r="AF1507" s="1" t="s">
        <v>3149</v>
      </c>
      <c r="AG1507" s="1" t="s">
        <v>3149</v>
      </c>
      <c r="AH1507" s="1" t="s">
        <v>169</v>
      </c>
    </row>
    <row r="1508" spans="1:34" ht="15">
      <c r="A1508">
        <v>266</v>
      </c>
      <c r="B1508" s="1" t="s">
        <v>26884</v>
      </c>
      <c r="C1508" s="1" t="s">
        <v>26885</v>
      </c>
      <c r="D1508" s="1" t="s">
        <v>221</v>
      </c>
      <c r="E1508" s="1" t="s">
        <v>24768</v>
      </c>
      <c r="F1508" s="1" t="s">
        <v>26886</v>
      </c>
      <c r="G1508" s="7">
        <v>41054</v>
      </c>
      <c r="H1508" s="1" t="s">
        <v>25</v>
      </c>
      <c r="I1508" s="1" t="s">
        <v>19547</v>
      </c>
      <c r="J1508" s="1" t="s">
        <v>22129</v>
      </c>
      <c r="K1508" s="1" t="s">
        <v>25547</v>
      </c>
      <c r="L1508" s="1" t="s">
        <v>199</v>
      </c>
      <c r="M1508" s="1" t="s">
        <v>25437</v>
      </c>
      <c r="N1508" s="1" t="s">
        <v>25437</v>
      </c>
      <c r="O1508" s="1" t="s">
        <v>2519</v>
      </c>
      <c r="P1508" s="7">
        <v>40966</v>
      </c>
      <c r="Q1508" s="1" t="s">
        <v>3894</v>
      </c>
      <c r="R1508" s="1" t="s">
        <v>24739</v>
      </c>
      <c r="S1508" s="1" t="s">
        <v>24</v>
      </c>
      <c r="T1508" s="1" t="s">
        <v>26887</v>
      </c>
      <c r="U1508" s="1" t="s">
        <v>26888</v>
      </c>
      <c r="V1508" s="1" t="s">
        <v>26889</v>
      </c>
      <c r="W1508" s="1" t="s">
        <v>26890</v>
      </c>
      <c r="X1508" s="339">
        <v>41054.562465277777</v>
      </c>
      <c r="Y1508" s="1" t="s">
        <v>25467</v>
      </c>
      <c r="Z1508" s="1" t="s">
        <v>26875</v>
      </c>
      <c r="AA1508" s="1" t="s">
        <v>11491</v>
      </c>
      <c r="AB1508" s="1" t="s">
        <v>3149</v>
      </c>
      <c r="AC1508" s="1" t="s">
        <v>26876</v>
      </c>
      <c r="AD1508" s="1" t="s">
        <v>25444</v>
      </c>
      <c r="AE1508" s="1" t="s">
        <v>3149</v>
      </c>
      <c r="AF1508" s="1" t="s">
        <v>3149</v>
      </c>
      <c r="AG1508" s="1" t="s">
        <v>3149</v>
      </c>
      <c r="AH1508" s="1" t="s">
        <v>169</v>
      </c>
    </row>
    <row r="1509" spans="1:34" ht="15">
      <c r="A1509">
        <v>267</v>
      </c>
      <c r="B1509" s="1" t="s">
        <v>26891</v>
      </c>
      <c r="C1509" s="1" t="s">
        <v>26892</v>
      </c>
      <c r="D1509" s="1" t="s">
        <v>221</v>
      </c>
      <c r="E1509" s="1" t="s">
        <v>24768</v>
      </c>
      <c r="F1509" s="1" t="s">
        <v>26893</v>
      </c>
      <c r="G1509" s="7">
        <v>41263</v>
      </c>
      <c r="H1509" s="1" t="s">
        <v>25</v>
      </c>
      <c r="I1509" s="1" t="s">
        <v>19547</v>
      </c>
      <c r="J1509" s="1" t="s">
        <v>22391</v>
      </c>
      <c r="K1509" s="1" t="s">
        <v>25830</v>
      </c>
      <c r="L1509" s="1" t="s">
        <v>42</v>
      </c>
      <c r="M1509" s="1" t="s">
        <v>25437</v>
      </c>
      <c r="N1509" s="1" t="s">
        <v>25437</v>
      </c>
      <c r="O1509" s="1" t="s">
        <v>2519</v>
      </c>
      <c r="P1509" s="7">
        <v>40861</v>
      </c>
      <c r="Q1509" s="1" t="s">
        <v>3894</v>
      </c>
      <c r="R1509" s="1" t="s">
        <v>24739</v>
      </c>
      <c r="S1509" s="1" t="s">
        <v>24</v>
      </c>
      <c r="T1509" s="1" t="s">
        <v>26894</v>
      </c>
      <c r="U1509" s="1" t="s">
        <v>26895</v>
      </c>
      <c r="V1509" s="1" t="s">
        <v>26896</v>
      </c>
      <c r="W1509" s="1" t="s">
        <v>26897</v>
      </c>
      <c r="X1509" s="339">
        <v>41263.682905092595</v>
      </c>
      <c r="Y1509" s="1" t="s">
        <v>25459</v>
      </c>
      <c r="Z1509" s="1" t="s">
        <v>7313</v>
      </c>
      <c r="AA1509" s="1" t="s">
        <v>11491</v>
      </c>
      <c r="AB1509" s="1" t="s">
        <v>3149</v>
      </c>
      <c r="AC1509" s="1" t="s">
        <v>25443</v>
      </c>
      <c r="AD1509" s="1" t="s">
        <v>25444</v>
      </c>
      <c r="AE1509" s="1" t="s">
        <v>3149</v>
      </c>
      <c r="AF1509" s="1" t="s">
        <v>3149</v>
      </c>
      <c r="AG1509" s="1" t="s">
        <v>3149</v>
      </c>
      <c r="AH1509" s="1" t="s">
        <v>169</v>
      </c>
    </row>
    <row r="1510" spans="1:34" ht="15">
      <c r="A1510">
        <v>268</v>
      </c>
      <c r="B1510" s="1" t="s">
        <v>26898</v>
      </c>
      <c r="C1510" s="1" t="s">
        <v>26899</v>
      </c>
      <c r="D1510" s="1" t="s">
        <v>221</v>
      </c>
      <c r="E1510" s="1" t="s">
        <v>24768</v>
      </c>
      <c r="F1510" s="1" t="s">
        <v>26900</v>
      </c>
      <c r="G1510" s="7">
        <v>41019</v>
      </c>
      <c r="H1510" s="1" t="s">
        <v>25</v>
      </c>
      <c r="I1510" s="1" t="s">
        <v>19547</v>
      </c>
      <c r="J1510" s="1" t="s">
        <v>22428</v>
      </c>
      <c r="K1510" s="1" t="s">
        <v>24068</v>
      </c>
      <c r="L1510" s="1" t="s">
        <v>811</v>
      </c>
      <c r="M1510" s="1" t="s">
        <v>25437</v>
      </c>
      <c r="N1510" s="1" t="s">
        <v>25437</v>
      </c>
      <c r="O1510" s="1" t="s">
        <v>128</v>
      </c>
      <c r="P1510" s="7">
        <v>40905</v>
      </c>
      <c r="Q1510" s="1" t="s">
        <v>3894</v>
      </c>
      <c r="R1510" s="1" t="s">
        <v>24770</v>
      </c>
      <c r="S1510" s="1" t="s">
        <v>24</v>
      </c>
      <c r="T1510" s="1" t="s">
        <v>21682</v>
      </c>
      <c r="U1510" s="1" t="s">
        <v>26901</v>
      </c>
      <c r="V1510" s="1" t="s">
        <v>26902</v>
      </c>
      <c r="W1510" s="1" t="s">
        <v>26903</v>
      </c>
      <c r="X1510" s="339">
        <v>41131.751226851855</v>
      </c>
      <c r="Y1510" s="1" t="s">
        <v>25467</v>
      </c>
      <c r="Z1510" s="1" t="s">
        <v>7313</v>
      </c>
      <c r="AA1510" s="1" t="s">
        <v>11491</v>
      </c>
      <c r="AB1510" s="1" t="s">
        <v>3149</v>
      </c>
      <c r="AC1510" s="1" t="s">
        <v>25443</v>
      </c>
      <c r="AD1510" s="1" t="s">
        <v>25444</v>
      </c>
      <c r="AE1510" s="1" t="s">
        <v>3149</v>
      </c>
      <c r="AF1510" s="1" t="s">
        <v>3149</v>
      </c>
      <c r="AG1510" s="1" t="s">
        <v>3149</v>
      </c>
      <c r="AH1510" s="1" t="s">
        <v>28</v>
      </c>
    </row>
    <row r="1511" spans="1:34" ht="15">
      <c r="A1511">
        <v>269</v>
      </c>
      <c r="B1511" s="1" t="s">
        <v>26904</v>
      </c>
      <c r="C1511" s="1" t="s">
        <v>26905</v>
      </c>
      <c r="D1511" s="1" t="s">
        <v>221</v>
      </c>
      <c r="E1511" s="1" t="s">
        <v>24768</v>
      </c>
      <c r="F1511" s="1" t="s">
        <v>26906</v>
      </c>
      <c r="G1511" s="7">
        <v>41036</v>
      </c>
      <c r="H1511" s="1" t="s">
        <v>25</v>
      </c>
      <c r="I1511" s="1" t="s">
        <v>19547</v>
      </c>
      <c r="J1511" s="1" t="s">
        <v>22236</v>
      </c>
      <c r="K1511" s="1" t="s">
        <v>24068</v>
      </c>
      <c r="L1511" s="1" t="s">
        <v>199</v>
      </c>
      <c r="M1511" s="1" t="s">
        <v>25437</v>
      </c>
      <c r="N1511" s="1" t="s">
        <v>25437</v>
      </c>
      <c r="O1511" s="1" t="s">
        <v>119</v>
      </c>
      <c r="P1511" s="7">
        <v>40939</v>
      </c>
      <c r="Q1511" s="1" t="s">
        <v>3894</v>
      </c>
      <c r="R1511" s="1" t="s">
        <v>24770</v>
      </c>
      <c r="S1511" s="1" t="s">
        <v>24</v>
      </c>
      <c r="T1511" s="1" t="s">
        <v>26907</v>
      </c>
      <c r="U1511" s="1" t="s">
        <v>26908</v>
      </c>
      <c r="V1511" s="1" t="s">
        <v>26909</v>
      </c>
      <c r="W1511" s="1" t="s">
        <v>25685</v>
      </c>
      <c r="X1511" s="339">
        <v>41036.477199074077</v>
      </c>
      <c r="Y1511" s="1" t="s">
        <v>25450</v>
      </c>
      <c r="Z1511" s="1" t="s">
        <v>7313</v>
      </c>
      <c r="AA1511" s="1" t="s">
        <v>11491</v>
      </c>
      <c r="AB1511" s="1" t="s">
        <v>3149</v>
      </c>
      <c r="AC1511" s="1" t="s">
        <v>25443</v>
      </c>
      <c r="AD1511" s="1" t="s">
        <v>25444</v>
      </c>
      <c r="AE1511" s="1" t="s">
        <v>3149</v>
      </c>
      <c r="AF1511" s="1" t="s">
        <v>3149</v>
      </c>
      <c r="AG1511" s="1" t="s">
        <v>3149</v>
      </c>
      <c r="AH1511" s="1" t="s">
        <v>169</v>
      </c>
    </row>
    <row r="1512" spans="1:34" ht="15">
      <c r="A1512">
        <v>270</v>
      </c>
      <c r="B1512" s="1" t="s">
        <v>26910</v>
      </c>
      <c r="C1512" s="1" t="s">
        <v>26911</v>
      </c>
      <c r="D1512" s="1" t="s">
        <v>221</v>
      </c>
      <c r="E1512" s="1" t="s">
        <v>24768</v>
      </c>
      <c r="F1512" s="1" t="s">
        <v>26912</v>
      </c>
      <c r="G1512" s="7">
        <v>41026</v>
      </c>
      <c r="H1512" s="1" t="s">
        <v>25</v>
      </c>
      <c r="I1512" s="1" t="s">
        <v>19547</v>
      </c>
      <c r="J1512" s="1" t="s">
        <v>22215</v>
      </c>
      <c r="K1512" s="1" t="s">
        <v>24068</v>
      </c>
      <c r="L1512" s="1" t="s">
        <v>22</v>
      </c>
      <c r="M1512" s="1" t="s">
        <v>25437</v>
      </c>
      <c r="N1512" s="1" t="s">
        <v>25437</v>
      </c>
      <c r="O1512" s="1" t="s">
        <v>2519</v>
      </c>
      <c r="P1512" s="7">
        <v>40715</v>
      </c>
      <c r="Q1512" s="1" t="s">
        <v>3894</v>
      </c>
      <c r="R1512" s="1" t="s">
        <v>24739</v>
      </c>
      <c r="S1512" s="1" t="s">
        <v>24</v>
      </c>
      <c r="T1512" s="1" t="s">
        <v>26913</v>
      </c>
      <c r="U1512" s="1" t="s">
        <v>26914</v>
      </c>
      <c r="V1512" s="1" t="s">
        <v>26915</v>
      </c>
      <c r="W1512" s="1" t="s">
        <v>26916</v>
      </c>
      <c r="X1512" s="339">
        <v>41026.549178240741</v>
      </c>
      <c r="Y1512" s="1" t="s">
        <v>25459</v>
      </c>
      <c r="Z1512" s="1" t="s">
        <v>7313</v>
      </c>
      <c r="AA1512" s="1" t="s">
        <v>11491</v>
      </c>
      <c r="AB1512" s="1" t="s">
        <v>3149</v>
      </c>
      <c r="AC1512" s="1" t="s">
        <v>25443</v>
      </c>
      <c r="AD1512" s="1" t="s">
        <v>25444</v>
      </c>
      <c r="AE1512" s="1" t="s">
        <v>3149</v>
      </c>
      <c r="AF1512" s="1" t="s">
        <v>3149</v>
      </c>
      <c r="AG1512" s="1" t="s">
        <v>3149</v>
      </c>
      <c r="AH1512" s="1" t="s">
        <v>169</v>
      </c>
    </row>
    <row r="1513" spans="1:34" ht="15">
      <c r="A1513">
        <v>271</v>
      </c>
      <c r="B1513" s="1" t="s">
        <v>26917</v>
      </c>
      <c r="C1513" s="1" t="s">
        <v>26918</v>
      </c>
      <c r="D1513" s="1" t="s">
        <v>221</v>
      </c>
      <c r="E1513" s="1" t="s">
        <v>24768</v>
      </c>
      <c r="F1513" s="1" t="s">
        <v>26919</v>
      </c>
      <c r="G1513" s="7">
        <v>41046</v>
      </c>
      <c r="H1513" s="1" t="s">
        <v>25</v>
      </c>
      <c r="I1513" s="1" t="s">
        <v>19547</v>
      </c>
      <c r="J1513" s="1" t="s">
        <v>22391</v>
      </c>
      <c r="K1513" s="1" t="s">
        <v>25547</v>
      </c>
      <c r="L1513" s="1" t="s">
        <v>22</v>
      </c>
      <c r="M1513" s="1" t="s">
        <v>25437</v>
      </c>
      <c r="N1513" s="1" t="s">
        <v>25437</v>
      </c>
      <c r="O1513" s="1" t="s">
        <v>2519</v>
      </c>
      <c r="P1513" s="7">
        <v>40976</v>
      </c>
      <c r="Q1513" s="1" t="s">
        <v>3894</v>
      </c>
      <c r="R1513" s="1" t="s">
        <v>24739</v>
      </c>
      <c r="S1513" s="1" t="s">
        <v>24</v>
      </c>
      <c r="T1513" s="1" t="s">
        <v>26920</v>
      </c>
      <c r="U1513" s="1" t="s">
        <v>26921</v>
      </c>
      <c r="V1513" s="1" t="s">
        <v>26922</v>
      </c>
      <c r="W1513" s="1" t="s">
        <v>26923</v>
      </c>
      <c r="X1513" s="339">
        <v>41046.597962962966</v>
      </c>
      <c r="Y1513" s="1" t="s">
        <v>25481</v>
      </c>
      <c r="Z1513" s="1" t="s">
        <v>7313</v>
      </c>
      <c r="AA1513" s="1" t="s">
        <v>11491</v>
      </c>
      <c r="AB1513" s="1" t="s">
        <v>3149</v>
      </c>
      <c r="AC1513" s="1" t="s">
        <v>25443</v>
      </c>
      <c r="AD1513" s="1" t="s">
        <v>25444</v>
      </c>
      <c r="AE1513" s="1" t="s">
        <v>3149</v>
      </c>
      <c r="AF1513" s="1" t="s">
        <v>3149</v>
      </c>
      <c r="AG1513" s="1" t="s">
        <v>3149</v>
      </c>
      <c r="AH1513" s="1" t="s">
        <v>169</v>
      </c>
    </row>
    <row r="1514" spans="1:34" ht="15">
      <c r="A1514">
        <v>272</v>
      </c>
      <c r="B1514" s="1" t="s">
        <v>26924</v>
      </c>
      <c r="C1514" s="1" t="s">
        <v>26925</v>
      </c>
      <c r="D1514" s="1" t="s">
        <v>221</v>
      </c>
      <c r="E1514" s="1" t="s">
        <v>24768</v>
      </c>
      <c r="F1514" s="1" t="s">
        <v>26926</v>
      </c>
      <c r="G1514" s="7">
        <v>41046</v>
      </c>
      <c r="H1514" s="1" t="s">
        <v>25</v>
      </c>
      <c r="I1514" s="1" t="s">
        <v>19547</v>
      </c>
      <c r="J1514" s="1" t="s">
        <v>22114</v>
      </c>
      <c r="K1514" s="1" t="s">
        <v>25547</v>
      </c>
      <c r="L1514" s="1" t="s">
        <v>22</v>
      </c>
      <c r="M1514" s="1" t="s">
        <v>25437</v>
      </c>
      <c r="N1514" s="1" t="s">
        <v>25437</v>
      </c>
      <c r="O1514" s="1" t="s">
        <v>2519</v>
      </c>
      <c r="P1514" s="7">
        <v>40976</v>
      </c>
      <c r="Q1514" s="1" t="s">
        <v>3894</v>
      </c>
      <c r="R1514" s="1" t="s">
        <v>24739</v>
      </c>
      <c r="S1514" s="1" t="s">
        <v>24</v>
      </c>
      <c r="T1514" s="1" t="s">
        <v>26927</v>
      </c>
      <c r="U1514" s="1" t="s">
        <v>26928</v>
      </c>
      <c r="V1514" s="1" t="s">
        <v>26929</v>
      </c>
      <c r="W1514" s="1" t="s">
        <v>26923</v>
      </c>
      <c r="X1514" s="339">
        <v>41046.577037037037</v>
      </c>
      <c r="Y1514" s="1" t="s">
        <v>25494</v>
      </c>
      <c r="Z1514" s="1" t="s">
        <v>7313</v>
      </c>
      <c r="AA1514" s="1" t="s">
        <v>11491</v>
      </c>
      <c r="AB1514" s="1" t="s">
        <v>3149</v>
      </c>
      <c r="AC1514" s="1" t="s">
        <v>25443</v>
      </c>
      <c r="AD1514" s="1" t="s">
        <v>25444</v>
      </c>
      <c r="AE1514" s="1" t="s">
        <v>3149</v>
      </c>
      <c r="AF1514" s="1" t="s">
        <v>3149</v>
      </c>
      <c r="AG1514" s="1" t="s">
        <v>3149</v>
      </c>
      <c r="AH1514" s="1" t="s">
        <v>169</v>
      </c>
    </row>
    <row r="1515" spans="1:34" ht="15">
      <c r="A1515">
        <v>273</v>
      </c>
      <c r="B1515" s="1" t="s">
        <v>26930</v>
      </c>
      <c r="C1515" s="1" t="s">
        <v>26931</v>
      </c>
      <c r="D1515" s="1" t="s">
        <v>221</v>
      </c>
      <c r="E1515" s="1" t="s">
        <v>24768</v>
      </c>
      <c r="F1515" s="1" t="s">
        <v>26932</v>
      </c>
      <c r="G1515" s="7">
        <v>41052</v>
      </c>
      <c r="H1515" s="1" t="s">
        <v>25</v>
      </c>
      <c r="I1515" s="1" t="s">
        <v>19547</v>
      </c>
      <c r="J1515" s="1" t="s">
        <v>3303</v>
      </c>
      <c r="K1515" s="1" t="s">
        <v>25547</v>
      </c>
      <c r="L1515" s="1" t="s">
        <v>199</v>
      </c>
      <c r="M1515" s="1" t="s">
        <v>25437</v>
      </c>
      <c r="N1515" s="1" t="s">
        <v>25437</v>
      </c>
      <c r="O1515" s="1" t="s">
        <v>2519</v>
      </c>
      <c r="P1515" s="7">
        <v>40999</v>
      </c>
      <c r="Q1515" s="1" t="s">
        <v>3894</v>
      </c>
      <c r="R1515" s="1" t="s">
        <v>24739</v>
      </c>
      <c r="S1515" s="1" t="s">
        <v>24</v>
      </c>
      <c r="T1515" s="1" t="s">
        <v>26933</v>
      </c>
      <c r="U1515" s="1" t="s">
        <v>26934</v>
      </c>
      <c r="V1515" s="1" t="s">
        <v>26935</v>
      </c>
      <c r="W1515" s="1" t="s">
        <v>26936</v>
      </c>
      <c r="X1515" s="339">
        <v>41052.613518518519</v>
      </c>
      <c r="Y1515" s="1" t="s">
        <v>25686</v>
      </c>
      <c r="Z1515" s="1" t="s">
        <v>7313</v>
      </c>
      <c r="AA1515" s="1" t="s">
        <v>11491</v>
      </c>
      <c r="AB1515" s="1" t="s">
        <v>3149</v>
      </c>
      <c r="AC1515" s="1" t="s">
        <v>25443</v>
      </c>
      <c r="AD1515" s="1" t="s">
        <v>25444</v>
      </c>
      <c r="AE1515" s="1" t="s">
        <v>3149</v>
      </c>
      <c r="AF1515" s="1" t="s">
        <v>3149</v>
      </c>
      <c r="AG1515" s="1" t="s">
        <v>3149</v>
      </c>
      <c r="AH1515" s="1" t="s">
        <v>169</v>
      </c>
    </row>
    <row r="1516" spans="1:34" ht="15">
      <c r="A1516">
        <v>274</v>
      </c>
      <c r="B1516" s="1" t="s">
        <v>26937</v>
      </c>
      <c r="C1516" s="1" t="s">
        <v>4272</v>
      </c>
      <c r="D1516" s="1" t="s">
        <v>221</v>
      </c>
      <c r="E1516" s="1" t="s">
        <v>24768</v>
      </c>
      <c r="F1516" s="1" t="s">
        <v>26938</v>
      </c>
      <c r="G1516" s="7">
        <v>41074</v>
      </c>
      <c r="H1516" s="1" t="s">
        <v>25</v>
      </c>
      <c r="I1516" s="1" t="s">
        <v>19547</v>
      </c>
      <c r="J1516" s="1" t="s">
        <v>22291</v>
      </c>
      <c r="K1516" s="1" t="s">
        <v>25547</v>
      </c>
      <c r="L1516" s="1" t="s">
        <v>1865</v>
      </c>
      <c r="M1516" s="1" t="s">
        <v>25437</v>
      </c>
      <c r="N1516" s="1" t="s">
        <v>25437</v>
      </c>
      <c r="O1516" s="1" t="s">
        <v>2519</v>
      </c>
      <c r="P1516" s="7">
        <v>40764</v>
      </c>
      <c r="Q1516" s="1" t="s">
        <v>3894</v>
      </c>
      <c r="R1516" s="1" t="s">
        <v>24770</v>
      </c>
      <c r="S1516" s="1" t="s">
        <v>24</v>
      </c>
      <c r="T1516" s="1" t="s">
        <v>22938</v>
      </c>
      <c r="U1516" s="1" t="s">
        <v>26939</v>
      </c>
      <c r="V1516" s="1" t="s">
        <v>26940</v>
      </c>
      <c r="W1516" s="1" t="s">
        <v>26941</v>
      </c>
      <c r="X1516" s="339">
        <v>41074.510706018518</v>
      </c>
      <c r="Y1516" s="1" t="s">
        <v>25442</v>
      </c>
      <c r="Z1516" s="1" t="s">
        <v>7313</v>
      </c>
      <c r="AA1516" s="1" t="s">
        <v>11491</v>
      </c>
      <c r="AB1516" s="1" t="s">
        <v>3149</v>
      </c>
      <c r="AC1516" s="1" t="s">
        <v>25443</v>
      </c>
      <c r="AD1516" s="1" t="s">
        <v>25444</v>
      </c>
      <c r="AE1516" s="1" t="s">
        <v>3149</v>
      </c>
      <c r="AF1516" s="1" t="s">
        <v>3149</v>
      </c>
      <c r="AG1516" s="1" t="s">
        <v>3149</v>
      </c>
      <c r="AH1516" s="1" t="s">
        <v>169</v>
      </c>
    </row>
    <row r="1517" spans="1:34" ht="15">
      <c r="A1517">
        <v>275</v>
      </c>
      <c r="B1517" s="1" t="s">
        <v>26942</v>
      </c>
      <c r="C1517" s="1" t="s">
        <v>26943</v>
      </c>
      <c r="D1517" s="1" t="s">
        <v>221</v>
      </c>
      <c r="E1517" s="1" t="s">
        <v>24768</v>
      </c>
      <c r="F1517" s="1" t="s">
        <v>26944</v>
      </c>
      <c r="G1517" s="7">
        <v>41016</v>
      </c>
      <c r="H1517" s="1" t="s">
        <v>25</v>
      </c>
      <c r="I1517" s="1" t="s">
        <v>19547</v>
      </c>
      <c r="J1517" s="1" t="s">
        <v>22174</v>
      </c>
      <c r="K1517" s="1" t="s">
        <v>24068</v>
      </c>
      <c r="L1517" s="1" t="s">
        <v>1865</v>
      </c>
      <c r="M1517" s="1" t="s">
        <v>25437</v>
      </c>
      <c r="N1517" s="1" t="s">
        <v>25437</v>
      </c>
      <c r="O1517" s="1" t="s">
        <v>26945</v>
      </c>
      <c r="P1517" s="7">
        <v>40987</v>
      </c>
      <c r="Q1517" s="1" t="s">
        <v>3894</v>
      </c>
      <c r="R1517" s="1" t="s">
        <v>24770</v>
      </c>
      <c r="S1517" s="1" t="s">
        <v>24</v>
      </c>
      <c r="T1517" s="1" t="s">
        <v>26946</v>
      </c>
      <c r="U1517" s="1" t="s">
        <v>26947</v>
      </c>
      <c r="V1517" s="1" t="s">
        <v>26948</v>
      </c>
      <c r="W1517" s="1" t="s">
        <v>26949</v>
      </c>
      <c r="X1517" s="339">
        <v>41144.734768518516</v>
      </c>
      <c r="Y1517" s="1" t="s">
        <v>25481</v>
      </c>
      <c r="Z1517" s="1" t="s">
        <v>7313</v>
      </c>
      <c r="AA1517" s="1" t="s">
        <v>11491</v>
      </c>
      <c r="AB1517" s="1" t="s">
        <v>3149</v>
      </c>
      <c r="AC1517" s="1" t="s">
        <v>25443</v>
      </c>
      <c r="AD1517" s="1" t="s">
        <v>25444</v>
      </c>
      <c r="AE1517" s="1" t="s">
        <v>3149</v>
      </c>
      <c r="AF1517" s="1" t="s">
        <v>3149</v>
      </c>
      <c r="AG1517" s="1" t="s">
        <v>3149</v>
      </c>
      <c r="AH1517" s="1" t="s">
        <v>169</v>
      </c>
    </row>
    <row r="1518" spans="1:34" ht="15">
      <c r="A1518">
        <v>276</v>
      </c>
      <c r="B1518" s="1" t="s">
        <v>26950</v>
      </c>
      <c r="C1518" s="1" t="s">
        <v>26951</v>
      </c>
      <c r="D1518" s="1" t="s">
        <v>221</v>
      </c>
      <c r="E1518" s="1" t="s">
        <v>24768</v>
      </c>
      <c r="F1518" s="1" t="s">
        <v>26952</v>
      </c>
      <c r="G1518" s="7">
        <v>41016</v>
      </c>
      <c r="H1518" s="1" t="s">
        <v>25</v>
      </c>
      <c r="I1518" s="1" t="s">
        <v>19547</v>
      </c>
      <c r="J1518" s="1" t="s">
        <v>22180</v>
      </c>
      <c r="K1518" s="1" t="s">
        <v>24068</v>
      </c>
      <c r="L1518" s="1" t="s">
        <v>1865</v>
      </c>
      <c r="M1518" s="1" t="s">
        <v>25437</v>
      </c>
      <c r="N1518" s="1" t="s">
        <v>25437</v>
      </c>
      <c r="O1518" s="1" t="s">
        <v>26953</v>
      </c>
      <c r="P1518" s="7">
        <v>40987</v>
      </c>
      <c r="Q1518" s="1" t="s">
        <v>3894</v>
      </c>
      <c r="R1518" s="1" t="s">
        <v>24770</v>
      </c>
      <c r="S1518" s="1" t="s">
        <v>24</v>
      </c>
      <c r="T1518" s="1" t="s">
        <v>26946</v>
      </c>
      <c r="U1518" s="1" t="s">
        <v>26947</v>
      </c>
      <c r="V1518" s="1" t="s">
        <v>26948</v>
      </c>
      <c r="W1518" s="1" t="s">
        <v>26949</v>
      </c>
      <c r="X1518" s="339">
        <v>41016.631458333337</v>
      </c>
      <c r="Y1518" s="1" t="s">
        <v>25450</v>
      </c>
      <c r="Z1518" s="1" t="s">
        <v>7313</v>
      </c>
      <c r="AA1518" s="1" t="s">
        <v>25578</v>
      </c>
      <c r="AB1518" s="1" t="s">
        <v>25711</v>
      </c>
      <c r="AC1518" s="1" t="s">
        <v>25443</v>
      </c>
      <c r="AD1518" s="1" t="s">
        <v>26517</v>
      </c>
      <c r="AE1518" s="1" t="s">
        <v>3145</v>
      </c>
      <c r="AF1518" s="1" t="s">
        <v>25581</v>
      </c>
      <c r="AG1518" s="1" t="s">
        <v>3149</v>
      </c>
      <c r="AH1518" s="1" t="s">
        <v>169</v>
      </c>
    </row>
    <row r="1519" spans="1:34" ht="15">
      <c r="A1519">
        <v>277</v>
      </c>
      <c r="B1519" s="1" t="s">
        <v>26954</v>
      </c>
      <c r="C1519" s="1" t="s">
        <v>26955</v>
      </c>
      <c r="D1519" s="1" t="s">
        <v>221</v>
      </c>
      <c r="E1519" s="1" t="s">
        <v>24768</v>
      </c>
      <c r="F1519" s="1" t="s">
        <v>26956</v>
      </c>
      <c r="G1519" s="7">
        <v>41039</v>
      </c>
      <c r="H1519" s="1" t="s">
        <v>25</v>
      </c>
      <c r="I1519" s="1" t="s">
        <v>19547</v>
      </c>
      <c r="J1519" s="1" t="s">
        <v>22238</v>
      </c>
      <c r="K1519" s="1" t="s">
        <v>24068</v>
      </c>
      <c r="L1519" s="1" t="s">
        <v>2213</v>
      </c>
      <c r="M1519" s="1" t="s">
        <v>25437</v>
      </c>
      <c r="N1519" s="1" t="s">
        <v>25437</v>
      </c>
      <c r="O1519" s="1" t="s">
        <v>23253</v>
      </c>
      <c r="P1519" s="7">
        <v>40991</v>
      </c>
      <c r="Q1519" s="1" t="s">
        <v>3894</v>
      </c>
      <c r="R1519" s="1" t="s">
        <v>24770</v>
      </c>
      <c r="S1519" s="1" t="s">
        <v>24</v>
      </c>
      <c r="T1519" s="1" t="s">
        <v>26957</v>
      </c>
      <c r="U1519" s="1" t="s">
        <v>26958</v>
      </c>
      <c r="V1519" s="1" t="s">
        <v>26959</v>
      </c>
      <c r="W1519" s="1" t="s">
        <v>26960</v>
      </c>
      <c r="X1519" s="339">
        <v>41039.666990740741</v>
      </c>
      <c r="Y1519" s="1" t="s">
        <v>25481</v>
      </c>
      <c r="Z1519" s="1" t="s">
        <v>7313</v>
      </c>
      <c r="AA1519" s="1" t="s">
        <v>11491</v>
      </c>
      <c r="AB1519" s="1" t="s">
        <v>3149</v>
      </c>
      <c r="AC1519" s="1" t="s">
        <v>25443</v>
      </c>
      <c r="AD1519" s="1" t="s">
        <v>25444</v>
      </c>
      <c r="AE1519" s="1" t="s">
        <v>3149</v>
      </c>
      <c r="AF1519" s="1" t="s">
        <v>3149</v>
      </c>
      <c r="AG1519" s="1" t="s">
        <v>3149</v>
      </c>
      <c r="AH1519" s="1" t="s">
        <v>169</v>
      </c>
    </row>
    <row r="1520" spans="1:34" ht="15">
      <c r="A1520">
        <v>278</v>
      </c>
      <c r="B1520" s="1" t="s">
        <v>26961</v>
      </c>
      <c r="C1520" s="1" t="s">
        <v>26962</v>
      </c>
      <c r="D1520" s="1" t="s">
        <v>221</v>
      </c>
      <c r="E1520" s="1" t="s">
        <v>24768</v>
      </c>
      <c r="F1520" s="1" t="s">
        <v>26963</v>
      </c>
      <c r="G1520" s="7">
        <v>41074</v>
      </c>
      <c r="H1520" s="1" t="s">
        <v>25</v>
      </c>
      <c r="I1520" s="1" t="s">
        <v>19547</v>
      </c>
      <c r="J1520" s="1" t="s">
        <v>20455</v>
      </c>
      <c r="K1520" s="1" t="s">
        <v>25547</v>
      </c>
      <c r="L1520" s="1" t="s">
        <v>2213</v>
      </c>
      <c r="M1520" s="1" t="s">
        <v>25437</v>
      </c>
      <c r="N1520" s="1" t="s">
        <v>25437</v>
      </c>
      <c r="O1520" s="1" t="s">
        <v>2519</v>
      </c>
      <c r="P1520" s="7">
        <v>39801</v>
      </c>
      <c r="Q1520" s="1" t="s">
        <v>3894</v>
      </c>
      <c r="R1520" s="1" t="s">
        <v>24739</v>
      </c>
      <c r="S1520" s="1" t="s">
        <v>24</v>
      </c>
      <c r="T1520" s="1" t="s">
        <v>23069</v>
      </c>
      <c r="U1520" s="1" t="s">
        <v>26964</v>
      </c>
      <c r="V1520" s="1" t="s">
        <v>26965</v>
      </c>
      <c r="W1520" s="1" t="s">
        <v>26966</v>
      </c>
      <c r="X1520" s="339">
        <v>41074.575659722221</v>
      </c>
      <c r="Y1520" s="1" t="s">
        <v>25481</v>
      </c>
      <c r="Z1520" s="1" t="s">
        <v>7313</v>
      </c>
      <c r="AA1520" s="1" t="s">
        <v>11491</v>
      </c>
      <c r="AB1520" s="1" t="s">
        <v>3149</v>
      </c>
      <c r="AC1520" s="1" t="s">
        <v>25443</v>
      </c>
      <c r="AD1520" s="1" t="s">
        <v>25444</v>
      </c>
      <c r="AE1520" s="1" t="s">
        <v>3149</v>
      </c>
      <c r="AF1520" s="1" t="s">
        <v>3149</v>
      </c>
      <c r="AG1520" s="1" t="s">
        <v>3149</v>
      </c>
      <c r="AH1520" s="1" t="s">
        <v>169</v>
      </c>
    </row>
    <row r="1521" spans="1:34" ht="15">
      <c r="A1521">
        <v>279</v>
      </c>
      <c r="B1521" s="1" t="s">
        <v>26967</v>
      </c>
      <c r="C1521" s="1" t="s">
        <v>26968</v>
      </c>
      <c r="D1521" s="1" t="s">
        <v>221</v>
      </c>
      <c r="E1521" s="1" t="s">
        <v>24768</v>
      </c>
      <c r="F1521" s="1" t="s">
        <v>26969</v>
      </c>
      <c r="G1521" s="7">
        <v>41051</v>
      </c>
      <c r="H1521" s="1" t="s">
        <v>25</v>
      </c>
      <c r="I1521" s="1" t="s">
        <v>19547</v>
      </c>
      <c r="J1521" s="1" t="s">
        <v>22126</v>
      </c>
      <c r="K1521" s="1" t="s">
        <v>25547</v>
      </c>
      <c r="L1521" s="1" t="s">
        <v>125</v>
      </c>
      <c r="M1521" s="1" t="s">
        <v>25437</v>
      </c>
      <c r="N1521" s="1" t="s">
        <v>25437</v>
      </c>
      <c r="O1521" s="1" t="s">
        <v>26970</v>
      </c>
      <c r="P1521" s="7">
        <v>41004</v>
      </c>
      <c r="Q1521" s="1" t="s">
        <v>3894</v>
      </c>
      <c r="R1521" s="1" t="s">
        <v>24739</v>
      </c>
      <c r="S1521" s="1" t="s">
        <v>24</v>
      </c>
      <c r="T1521" s="1" t="s">
        <v>26971</v>
      </c>
      <c r="U1521" s="1" t="s">
        <v>26972</v>
      </c>
      <c r="V1521" s="1" t="s">
        <v>26973</v>
      </c>
      <c r="W1521" s="1" t="s">
        <v>26974</v>
      </c>
      <c r="X1521" s="339">
        <v>41051.61209490741</v>
      </c>
      <c r="Y1521" s="1" t="s">
        <v>25442</v>
      </c>
      <c r="Z1521" s="1" t="s">
        <v>7313</v>
      </c>
      <c r="AA1521" s="1" t="s">
        <v>11491</v>
      </c>
      <c r="AB1521" s="1" t="s">
        <v>3149</v>
      </c>
      <c r="AC1521" s="1" t="s">
        <v>25443</v>
      </c>
      <c r="AD1521" s="1" t="s">
        <v>25444</v>
      </c>
      <c r="AE1521" s="1" t="s">
        <v>3149</v>
      </c>
      <c r="AF1521" s="1" t="s">
        <v>3149</v>
      </c>
      <c r="AG1521" s="1" t="s">
        <v>3149</v>
      </c>
      <c r="AH1521" s="1" t="s">
        <v>169</v>
      </c>
    </row>
    <row r="1522" spans="1:34" ht="15">
      <c r="A1522">
        <v>280</v>
      </c>
      <c r="B1522" s="1" t="s">
        <v>26975</v>
      </c>
      <c r="C1522" s="1" t="s">
        <v>26976</v>
      </c>
      <c r="D1522" s="1" t="s">
        <v>221</v>
      </c>
      <c r="E1522" s="1" t="s">
        <v>24768</v>
      </c>
      <c r="F1522" s="1" t="s">
        <v>26977</v>
      </c>
      <c r="G1522" s="7">
        <v>41060</v>
      </c>
      <c r="H1522" s="1" t="s">
        <v>25</v>
      </c>
      <c r="I1522" s="1" t="s">
        <v>19547</v>
      </c>
      <c r="J1522" s="1" t="s">
        <v>22454</v>
      </c>
      <c r="K1522" s="1" t="s">
        <v>25547</v>
      </c>
      <c r="L1522" s="1" t="s">
        <v>22</v>
      </c>
      <c r="M1522" s="1" t="s">
        <v>25437</v>
      </c>
      <c r="N1522" s="1" t="s">
        <v>25437</v>
      </c>
      <c r="O1522" s="1" t="s">
        <v>2519</v>
      </c>
      <c r="P1522" s="7">
        <v>40931</v>
      </c>
      <c r="Q1522" s="1" t="s">
        <v>3894</v>
      </c>
      <c r="R1522" s="1" t="s">
        <v>24739</v>
      </c>
      <c r="S1522" s="1" t="s">
        <v>24</v>
      </c>
      <c r="T1522" s="1" t="s">
        <v>26978</v>
      </c>
      <c r="U1522" s="1" t="s">
        <v>26979</v>
      </c>
      <c r="V1522" s="1" t="s">
        <v>26980</v>
      </c>
      <c r="W1522" s="1" t="s">
        <v>26981</v>
      </c>
      <c r="X1522" s="339">
        <v>41060.658530092594</v>
      </c>
      <c r="Y1522" s="1" t="s">
        <v>25481</v>
      </c>
      <c r="Z1522" s="1" t="s">
        <v>7313</v>
      </c>
      <c r="AA1522" s="1" t="s">
        <v>11491</v>
      </c>
      <c r="AB1522" s="1" t="s">
        <v>3149</v>
      </c>
      <c r="AC1522" s="1" t="s">
        <v>25443</v>
      </c>
      <c r="AD1522" s="1" t="s">
        <v>25444</v>
      </c>
      <c r="AE1522" s="1" t="s">
        <v>3149</v>
      </c>
      <c r="AF1522" s="1" t="s">
        <v>3149</v>
      </c>
      <c r="AG1522" s="1" t="s">
        <v>3149</v>
      </c>
      <c r="AH1522" s="1" t="s">
        <v>169</v>
      </c>
    </row>
    <row r="1523" spans="1:34" ht="15">
      <c r="A1523">
        <v>281</v>
      </c>
      <c r="B1523" s="1" t="s">
        <v>26982</v>
      </c>
      <c r="C1523" s="1" t="s">
        <v>26983</v>
      </c>
      <c r="D1523" s="1" t="s">
        <v>221</v>
      </c>
      <c r="E1523" s="1" t="s">
        <v>24768</v>
      </c>
      <c r="F1523" s="1" t="s">
        <v>26984</v>
      </c>
      <c r="G1523" s="7">
        <v>41022</v>
      </c>
      <c r="H1523" s="1" t="s">
        <v>25</v>
      </c>
      <c r="I1523" s="1" t="s">
        <v>19547</v>
      </c>
      <c r="J1523" s="1" t="s">
        <v>22614</v>
      </c>
      <c r="K1523" s="1" t="s">
        <v>24068</v>
      </c>
      <c r="L1523" s="1" t="s">
        <v>19557</v>
      </c>
      <c r="M1523" s="1" t="s">
        <v>25437</v>
      </c>
      <c r="N1523" s="1" t="s">
        <v>25437</v>
      </c>
      <c r="O1523" s="1" t="s">
        <v>26985</v>
      </c>
      <c r="P1523" s="7">
        <v>40998</v>
      </c>
      <c r="Q1523" s="1" t="s">
        <v>3894</v>
      </c>
      <c r="R1523" s="1" t="s">
        <v>24739</v>
      </c>
      <c r="S1523" s="1" t="s">
        <v>24</v>
      </c>
      <c r="T1523" s="1" t="s">
        <v>26986</v>
      </c>
      <c r="U1523" s="1" t="s">
        <v>26987</v>
      </c>
      <c r="V1523" s="1" t="s">
        <v>26988</v>
      </c>
      <c r="W1523" s="1" t="s">
        <v>26989</v>
      </c>
      <c r="X1523" s="339">
        <v>41022.581550925926</v>
      </c>
      <c r="Y1523" s="1" t="s">
        <v>25494</v>
      </c>
      <c r="Z1523" s="1" t="s">
        <v>7313</v>
      </c>
      <c r="AA1523" s="1" t="s">
        <v>11491</v>
      </c>
      <c r="AB1523" s="1" t="s">
        <v>3149</v>
      </c>
      <c r="AC1523" s="1" t="s">
        <v>25443</v>
      </c>
      <c r="AD1523" s="1" t="s">
        <v>25444</v>
      </c>
      <c r="AE1523" s="1" t="s">
        <v>3149</v>
      </c>
      <c r="AF1523" s="1" t="s">
        <v>3149</v>
      </c>
      <c r="AG1523" s="1" t="s">
        <v>3149</v>
      </c>
      <c r="AH1523" s="1" t="s">
        <v>169</v>
      </c>
    </row>
    <row r="1524" spans="1:34" ht="15">
      <c r="A1524">
        <v>282</v>
      </c>
      <c r="B1524" s="1" t="s">
        <v>26990</v>
      </c>
      <c r="C1524" s="1" t="s">
        <v>26991</v>
      </c>
      <c r="D1524" s="1" t="s">
        <v>221</v>
      </c>
      <c r="E1524" s="1" t="s">
        <v>24768</v>
      </c>
      <c r="F1524" s="1" t="s">
        <v>26992</v>
      </c>
      <c r="G1524" s="7">
        <v>41058</v>
      </c>
      <c r="H1524" s="1" t="s">
        <v>25</v>
      </c>
      <c r="I1524" s="1" t="s">
        <v>19547</v>
      </c>
      <c r="J1524" s="1" t="s">
        <v>22451</v>
      </c>
      <c r="K1524" s="1" t="s">
        <v>25547</v>
      </c>
      <c r="L1524" s="1" t="s">
        <v>22</v>
      </c>
      <c r="M1524" s="1" t="s">
        <v>25437</v>
      </c>
      <c r="N1524" s="1" t="s">
        <v>25437</v>
      </c>
      <c r="O1524" s="1" t="s">
        <v>119</v>
      </c>
      <c r="P1524" s="7">
        <v>40828</v>
      </c>
      <c r="Q1524" s="1" t="s">
        <v>3894</v>
      </c>
      <c r="R1524" s="1" t="s">
        <v>24770</v>
      </c>
      <c r="S1524" s="1" t="s">
        <v>24</v>
      </c>
      <c r="T1524" s="1" t="s">
        <v>26993</v>
      </c>
      <c r="U1524" s="1" t="s">
        <v>26994</v>
      </c>
      <c r="V1524" s="1" t="s">
        <v>26995</v>
      </c>
      <c r="W1524" s="1" t="s">
        <v>26996</v>
      </c>
      <c r="X1524" s="339">
        <v>41058.554479166669</v>
      </c>
      <c r="Y1524" s="1" t="s">
        <v>25442</v>
      </c>
      <c r="Z1524" s="1" t="s">
        <v>7313</v>
      </c>
      <c r="AA1524" s="1" t="s">
        <v>11491</v>
      </c>
      <c r="AB1524" s="1" t="s">
        <v>3149</v>
      </c>
      <c r="AC1524" s="1" t="s">
        <v>25443</v>
      </c>
      <c r="AD1524" s="1" t="s">
        <v>25444</v>
      </c>
      <c r="AE1524" s="1" t="s">
        <v>3149</v>
      </c>
      <c r="AF1524" s="1" t="s">
        <v>3149</v>
      </c>
      <c r="AG1524" s="1" t="s">
        <v>3149</v>
      </c>
      <c r="AH1524" s="1" t="s">
        <v>169</v>
      </c>
    </row>
    <row r="1525" spans="1:34" ht="15">
      <c r="A1525">
        <v>283</v>
      </c>
      <c r="B1525" s="1" t="s">
        <v>26997</v>
      </c>
      <c r="C1525" s="1" t="s">
        <v>26998</v>
      </c>
      <c r="D1525" s="1" t="s">
        <v>221</v>
      </c>
      <c r="E1525" s="1" t="s">
        <v>24768</v>
      </c>
      <c r="F1525" s="1" t="s">
        <v>26999</v>
      </c>
      <c r="G1525" s="7">
        <v>41120</v>
      </c>
      <c r="H1525" s="1" t="s">
        <v>25</v>
      </c>
      <c r="I1525" s="1" t="s">
        <v>19547</v>
      </c>
      <c r="J1525" s="1" t="s">
        <v>19642</v>
      </c>
      <c r="K1525" s="1" t="s">
        <v>25547</v>
      </c>
      <c r="L1525" s="1" t="s">
        <v>22</v>
      </c>
      <c r="M1525" s="1" t="s">
        <v>25437</v>
      </c>
      <c r="N1525" s="1" t="s">
        <v>25437</v>
      </c>
      <c r="O1525" s="1" t="s">
        <v>2519</v>
      </c>
      <c r="P1525" s="7">
        <v>40889</v>
      </c>
      <c r="Q1525" s="1" t="s">
        <v>3894</v>
      </c>
      <c r="R1525" s="1" t="s">
        <v>24770</v>
      </c>
      <c r="S1525" s="1" t="s">
        <v>24</v>
      </c>
      <c r="T1525" s="1" t="s">
        <v>27000</v>
      </c>
      <c r="U1525" s="1" t="s">
        <v>27001</v>
      </c>
      <c r="V1525" s="1" t="s">
        <v>27002</v>
      </c>
      <c r="W1525" s="1" t="s">
        <v>27003</v>
      </c>
      <c r="X1525" s="339">
        <v>41120.472754629627</v>
      </c>
      <c r="Y1525" s="1" t="s">
        <v>25467</v>
      </c>
      <c r="Z1525" s="1" t="s">
        <v>7313</v>
      </c>
      <c r="AA1525" s="1" t="s">
        <v>11491</v>
      </c>
      <c r="AB1525" s="1" t="s">
        <v>3149</v>
      </c>
      <c r="AC1525" s="1" t="s">
        <v>25443</v>
      </c>
      <c r="AD1525" s="1" t="s">
        <v>25444</v>
      </c>
      <c r="AE1525" s="1" t="s">
        <v>3149</v>
      </c>
      <c r="AF1525" s="1" t="s">
        <v>3149</v>
      </c>
      <c r="AG1525" s="1" t="s">
        <v>3149</v>
      </c>
      <c r="AH1525" s="1" t="s">
        <v>169</v>
      </c>
    </row>
    <row r="1526" spans="1:34" ht="15">
      <c r="A1526">
        <v>284</v>
      </c>
      <c r="B1526" s="1" t="s">
        <v>27004</v>
      </c>
      <c r="C1526" s="1" t="s">
        <v>27005</v>
      </c>
      <c r="D1526" s="1" t="s">
        <v>221</v>
      </c>
      <c r="E1526" s="1" t="s">
        <v>24768</v>
      </c>
      <c r="F1526" s="1" t="s">
        <v>27006</v>
      </c>
      <c r="G1526" s="7">
        <v>41120</v>
      </c>
      <c r="H1526" s="1" t="s">
        <v>25</v>
      </c>
      <c r="I1526" s="1" t="s">
        <v>19547</v>
      </c>
      <c r="J1526" s="1" t="s">
        <v>19644</v>
      </c>
      <c r="K1526" s="1" t="s">
        <v>25547</v>
      </c>
      <c r="L1526" s="1" t="s">
        <v>22</v>
      </c>
      <c r="M1526" s="1" t="s">
        <v>25437</v>
      </c>
      <c r="N1526" s="1" t="s">
        <v>25437</v>
      </c>
      <c r="O1526" s="1" t="s">
        <v>200</v>
      </c>
      <c r="P1526" s="7">
        <v>40723</v>
      </c>
      <c r="Q1526" s="1" t="s">
        <v>3894</v>
      </c>
      <c r="R1526" s="1" t="s">
        <v>24770</v>
      </c>
      <c r="S1526" s="1" t="s">
        <v>24</v>
      </c>
      <c r="T1526" s="1" t="s">
        <v>20864</v>
      </c>
      <c r="U1526" s="1" t="s">
        <v>27007</v>
      </c>
      <c r="V1526" s="1" t="s">
        <v>27008</v>
      </c>
      <c r="W1526" s="1" t="s">
        <v>27003</v>
      </c>
      <c r="X1526" s="339">
        <v>41120.471724537034</v>
      </c>
      <c r="Y1526" s="1" t="s">
        <v>25467</v>
      </c>
      <c r="Z1526" s="1" t="s">
        <v>7313</v>
      </c>
      <c r="AA1526" s="1" t="s">
        <v>11491</v>
      </c>
      <c r="AB1526" s="1" t="s">
        <v>3149</v>
      </c>
      <c r="AC1526" s="1" t="s">
        <v>25443</v>
      </c>
      <c r="AD1526" s="1" t="s">
        <v>25444</v>
      </c>
      <c r="AE1526" s="1" t="s">
        <v>3149</v>
      </c>
      <c r="AF1526" s="1" t="s">
        <v>3149</v>
      </c>
      <c r="AG1526" s="1" t="s">
        <v>3149</v>
      </c>
      <c r="AH1526" s="1" t="s">
        <v>169</v>
      </c>
    </row>
    <row r="1527" spans="1:34" ht="15">
      <c r="A1527">
        <v>285</v>
      </c>
      <c r="B1527" s="1" t="s">
        <v>27009</v>
      </c>
      <c r="C1527" s="1" t="s">
        <v>27010</v>
      </c>
      <c r="D1527" s="1" t="s">
        <v>221</v>
      </c>
      <c r="E1527" s="1" t="s">
        <v>24768</v>
      </c>
      <c r="F1527" s="1" t="s">
        <v>27011</v>
      </c>
      <c r="G1527" s="7">
        <v>41110</v>
      </c>
      <c r="H1527" s="1" t="s">
        <v>25</v>
      </c>
      <c r="I1527" s="1" t="s">
        <v>19547</v>
      </c>
      <c r="J1527" s="1" t="s">
        <v>22368</v>
      </c>
      <c r="K1527" s="1" t="s">
        <v>25547</v>
      </c>
      <c r="L1527" s="1" t="s">
        <v>811</v>
      </c>
      <c r="M1527" s="1" t="s">
        <v>25437</v>
      </c>
      <c r="N1527" s="1" t="s">
        <v>25437</v>
      </c>
      <c r="O1527" s="1" t="s">
        <v>21474</v>
      </c>
      <c r="P1527" s="7">
        <v>40921</v>
      </c>
      <c r="Q1527" s="1" t="s">
        <v>3894</v>
      </c>
      <c r="R1527" s="1" t="s">
        <v>24770</v>
      </c>
      <c r="S1527" s="1" t="s">
        <v>24</v>
      </c>
      <c r="T1527" s="1" t="s">
        <v>27012</v>
      </c>
      <c r="U1527" s="1" t="s">
        <v>27013</v>
      </c>
      <c r="V1527" s="1" t="s">
        <v>27014</v>
      </c>
      <c r="W1527" s="1" t="s">
        <v>27015</v>
      </c>
      <c r="X1527" s="339">
        <v>41191.546655092592</v>
      </c>
      <c r="Y1527" s="1" t="s">
        <v>25467</v>
      </c>
      <c r="Z1527" s="1" t="s">
        <v>7313</v>
      </c>
      <c r="AA1527" s="1" t="s">
        <v>25578</v>
      </c>
      <c r="AB1527" s="1" t="s">
        <v>25579</v>
      </c>
      <c r="AC1527" s="1" t="s">
        <v>25443</v>
      </c>
      <c r="AD1527" s="1" t="s">
        <v>25444</v>
      </c>
      <c r="AE1527" s="1" t="s">
        <v>3149</v>
      </c>
      <c r="AF1527" s="1" t="s">
        <v>25581</v>
      </c>
      <c r="AG1527" s="1" t="s">
        <v>3149</v>
      </c>
      <c r="AH1527" s="1" t="s">
        <v>169</v>
      </c>
    </row>
    <row r="1528" spans="1:34" ht="15">
      <c r="A1528">
        <v>286</v>
      </c>
      <c r="B1528" s="1" t="s">
        <v>27016</v>
      </c>
      <c r="C1528" s="1" t="s">
        <v>27017</v>
      </c>
      <c r="D1528" s="1" t="s">
        <v>221</v>
      </c>
      <c r="E1528" s="1" t="s">
        <v>24768</v>
      </c>
      <c r="F1528" s="1" t="s">
        <v>27018</v>
      </c>
      <c r="G1528" s="7">
        <v>41110</v>
      </c>
      <c r="H1528" s="1" t="s">
        <v>25</v>
      </c>
      <c r="I1528" s="1" t="s">
        <v>19547</v>
      </c>
      <c r="J1528" s="1" t="s">
        <v>22218</v>
      </c>
      <c r="K1528" s="1" t="s">
        <v>25547</v>
      </c>
      <c r="L1528" s="1" t="s">
        <v>811</v>
      </c>
      <c r="M1528" s="1" t="s">
        <v>25437</v>
      </c>
      <c r="N1528" s="1" t="s">
        <v>25437</v>
      </c>
      <c r="O1528" s="1" t="s">
        <v>21509</v>
      </c>
      <c r="P1528" s="7">
        <v>40921</v>
      </c>
      <c r="Q1528" s="1" t="s">
        <v>3894</v>
      </c>
      <c r="R1528" s="1" t="s">
        <v>24739</v>
      </c>
      <c r="S1528" s="1" t="s">
        <v>24</v>
      </c>
      <c r="T1528" s="1" t="s">
        <v>27012</v>
      </c>
      <c r="U1528" s="1" t="s">
        <v>27013</v>
      </c>
      <c r="V1528" s="1" t="s">
        <v>27014</v>
      </c>
      <c r="W1528" s="1" t="s">
        <v>27015</v>
      </c>
      <c r="X1528" s="339">
        <v>41191.545567129629</v>
      </c>
      <c r="Y1528" s="1" t="s">
        <v>25467</v>
      </c>
      <c r="Z1528" s="1" t="s">
        <v>7313</v>
      </c>
      <c r="AA1528" s="1" t="s">
        <v>11491</v>
      </c>
      <c r="AB1528" s="1" t="s">
        <v>3149</v>
      </c>
      <c r="AC1528" s="1" t="s">
        <v>25443</v>
      </c>
      <c r="AD1528" s="1" t="s">
        <v>25444</v>
      </c>
      <c r="AE1528" s="1" t="s">
        <v>3149</v>
      </c>
      <c r="AF1528" s="1" t="s">
        <v>3149</v>
      </c>
      <c r="AG1528" s="1" t="s">
        <v>3149</v>
      </c>
      <c r="AH1528" s="1" t="s">
        <v>169</v>
      </c>
    </row>
    <row r="1529" spans="1:34" ht="15">
      <c r="A1529">
        <v>287</v>
      </c>
      <c r="B1529" s="1" t="s">
        <v>27019</v>
      </c>
      <c r="C1529" s="1" t="s">
        <v>27020</v>
      </c>
      <c r="D1529" s="1" t="s">
        <v>221</v>
      </c>
      <c r="E1529" s="1" t="s">
        <v>24768</v>
      </c>
      <c r="F1529" s="1" t="s">
        <v>27021</v>
      </c>
      <c r="G1529" s="7">
        <v>41212</v>
      </c>
      <c r="H1529" s="1" t="s">
        <v>25</v>
      </c>
      <c r="I1529" s="1" t="s">
        <v>19547</v>
      </c>
      <c r="J1529" s="1" t="s">
        <v>22210</v>
      </c>
      <c r="K1529" s="1" t="s">
        <v>25454</v>
      </c>
      <c r="L1529" s="1" t="s">
        <v>199</v>
      </c>
      <c r="M1529" s="1" t="s">
        <v>25437</v>
      </c>
      <c r="N1529" s="1" t="s">
        <v>25437</v>
      </c>
      <c r="O1529" s="1" t="s">
        <v>2519</v>
      </c>
      <c r="P1529" s="7">
        <v>40995</v>
      </c>
      <c r="Q1529" s="1" t="s">
        <v>3894</v>
      </c>
      <c r="R1529" s="1" t="s">
        <v>24739</v>
      </c>
      <c r="S1529" s="1" t="s">
        <v>24</v>
      </c>
      <c r="T1529" s="1" t="s">
        <v>27022</v>
      </c>
      <c r="U1529" s="1" t="s">
        <v>27023</v>
      </c>
      <c r="V1529" s="1" t="s">
        <v>27024</v>
      </c>
      <c r="W1529" s="1" t="s">
        <v>27025</v>
      </c>
      <c r="X1529" s="339">
        <v>41212.601446759261</v>
      </c>
      <c r="Y1529" s="1" t="s">
        <v>25481</v>
      </c>
      <c r="Z1529" s="1" t="s">
        <v>7313</v>
      </c>
      <c r="AA1529" s="1" t="s">
        <v>11491</v>
      </c>
      <c r="AB1529" s="1" t="s">
        <v>3149</v>
      </c>
      <c r="AC1529" s="1" t="s">
        <v>25443</v>
      </c>
      <c r="AD1529" s="1" t="s">
        <v>25444</v>
      </c>
      <c r="AE1529" s="1" t="s">
        <v>3149</v>
      </c>
      <c r="AF1529" s="1" t="s">
        <v>3149</v>
      </c>
      <c r="AG1529" s="1" t="s">
        <v>3149</v>
      </c>
      <c r="AH1529" s="1" t="s">
        <v>169</v>
      </c>
    </row>
    <row r="1530" spans="1:34" ht="15">
      <c r="A1530">
        <v>288</v>
      </c>
      <c r="B1530" s="1" t="s">
        <v>27026</v>
      </c>
      <c r="C1530" s="1" t="s">
        <v>27027</v>
      </c>
      <c r="D1530" s="1" t="s">
        <v>221</v>
      </c>
      <c r="E1530" s="1" t="s">
        <v>24768</v>
      </c>
      <c r="F1530" s="1" t="s">
        <v>27028</v>
      </c>
      <c r="G1530" s="7">
        <v>41198</v>
      </c>
      <c r="H1530" s="1" t="s">
        <v>25</v>
      </c>
      <c r="I1530" s="1" t="s">
        <v>19547</v>
      </c>
      <c r="J1530" s="1" t="s">
        <v>22207</v>
      </c>
      <c r="K1530" s="1" t="s">
        <v>25454</v>
      </c>
      <c r="L1530" s="1" t="s">
        <v>199</v>
      </c>
      <c r="M1530" s="1" t="s">
        <v>25437</v>
      </c>
      <c r="N1530" s="1" t="s">
        <v>25437</v>
      </c>
      <c r="O1530" s="1" t="s">
        <v>23263</v>
      </c>
      <c r="P1530" s="7">
        <v>40359</v>
      </c>
      <c r="Q1530" s="1" t="s">
        <v>3894</v>
      </c>
      <c r="R1530" s="1" t="s">
        <v>24770</v>
      </c>
      <c r="S1530" s="1" t="s">
        <v>24</v>
      </c>
      <c r="T1530" s="1" t="s">
        <v>27029</v>
      </c>
      <c r="U1530" s="1" t="s">
        <v>27030</v>
      </c>
      <c r="V1530" s="1" t="s">
        <v>27031</v>
      </c>
      <c r="W1530" s="1" t="s">
        <v>27032</v>
      </c>
      <c r="X1530" s="339">
        <v>41198.675567129627</v>
      </c>
      <c r="Y1530" s="1" t="s">
        <v>25481</v>
      </c>
      <c r="Z1530" s="1" t="s">
        <v>7313</v>
      </c>
      <c r="AA1530" s="1" t="s">
        <v>11491</v>
      </c>
      <c r="AB1530" s="1" t="s">
        <v>3149</v>
      </c>
      <c r="AC1530" s="1" t="s">
        <v>25443</v>
      </c>
      <c r="AD1530" s="1" t="s">
        <v>25444</v>
      </c>
      <c r="AE1530" s="1" t="s">
        <v>3149</v>
      </c>
      <c r="AF1530" s="1" t="s">
        <v>3149</v>
      </c>
      <c r="AG1530" s="1" t="s">
        <v>3149</v>
      </c>
      <c r="AH1530" s="1" t="s">
        <v>169</v>
      </c>
    </row>
    <row r="1531" spans="1:34" ht="15">
      <c r="A1531">
        <v>289</v>
      </c>
      <c r="B1531" s="1" t="s">
        <v>27033</v>
      </c>
      <c r="C1531" s="1" t="s">
        <v>25612</v>
      </c>
      <c r="D1531" s="1" t="s">
        <v>221</v>
      </c>
      <c r="E1531" s="1" t="s">
        <v>24768</v>
      </c>
      <c r="F1531" s="1" t="s">
        <v>27034</v>
      </c>
      <c r="G1531" s="7">
        <v>41211</v>
      </c>
      <c r="H1531" s="1" t="s">
        <v>25</v>
      </c>
      <c r="I1531" s="1" t="s">
        <v>19547</v>
      </c>
      <c r="J1531" s="1" t="s">
        <v>22212</v>
      </c>
      <c r="K1531" s="1" t="s">
        <v>25454</v>
      </c>
      <c r="L1531" s="1" t="s">
        <v>22</v>
      </c>
      <c r="M1531" s="1" t="s">
        <v>25437</v>
      </c>
      <c r="N1531" s="1" t="s">
        <v>25437</v>
      </c>
      <c r="O1531" s="1" t="s">
        <v>41</v>
      </c>
      <c r="P1531" s="7">
        <v>40892</v>
      </c>
      <c r="Q1531" s="1" t="s">
        <v>3894</v>
      </c>
      <c r="R1531" s="1" t="s">
        <v>24770</v>
      </c>
      <c r="S1531" s="1" t="s">
        <v>24</v>
      </c>
      <c r="T1531" s="1" t="s">
        <v>25614</v>
      </c>
      <c r="U1531" s="1" t="s">
        <v>25615</v>
      </c>
      <c r="V1531" s="1" t="s">
        <v>25616</v>
      </c>
      <c r="W1531" s="1" t="s">
        <v>25617</v>
      </c>
      <c r="X1531" s="339">
        <v>41211.674826388888</v>
      </c>
      <c r="Y1531" s="1" t="s">
        <v>25442</v>
      </c>
      <c r="Z1531" s="1" t="s">
        <v>7313</v>
      </c>
      <c r="AA1531" s="1" t="s">
        <v>11491</v>
      </c>
      <c r="AB1531" s="1" t="s">
        <v>3149</v>
      </c>
      <c r="AC1531" s="1" t="s">
        <v>25443</v>
      </c>
      <c r="AD1531" s="1" t="s">
        <v>25444</v>
      </c>
      <c r="AE1531" s="1" t="s">
        <v>3149</v>
      </c>
      <c r="AF1531" s="1" t="s">
        <v>3149</v>
      </c>
      <c r="AG1531" s="1" t="s">
        <v>3149</v>
      </c>
      <c r="AH1531" s="1" t="s">
        <v>28</v>
      </c>
    </row>
    <row r="1532" spans="1:34" ht="15">
      <c r="A1532">
        <v>290</v>
      </c>
      <c r="B1532" s="1" t="s">
        <v>27035</v>
      </c>
      <c r="C1532" s="1" t="s">
        <v>27036</v>
      </c>
      <c r="D1532" s="1" t="s">
        <v>221</v>
      </c>
      <c r="E1532" s="1" t="s">
        <v>24768</v>
      </c>
      <c r="F1532" s="1" t="s">
        <v>17972</v>
      </c>
      <c r="G1532" s="7">
        <v>41088</v>
      </c>
      <c r="H1532" s="1" t="s">
        <v>25</v>
      </c>
      <c r="I1532" s="1" t="s">
        <v>19547</v>
      </c>
      <c r="J1532" s="1" t="s">
        <v>22171</v>
      </c>
      <c r="K1532" s="1" t="s">
        <v>25547</v>
      </c>
      <c r="L1532" s="1" t="s">
        <v>811</v>
      </c>
      <c r="M1532" s="1" t="s">
        <v>25437</v>
      </c>
      <c r="N1532" s="1" t="s">
        <v>25437</v>
      </c>
      <c r="O1532" s="1" t="s">
        <v>27037</v>
      </c>
      <c r="P1532" s="7">
        <v>41003</v>
      </c>
      <c r="Q1532" s="1" t="s">
        <v>3894</v>
      </c>
      <c r="R1532" s="1" t="s">
        <v>24770</v>
      </c>
      <c r="S1532" s="1" t="s">
        <v>24</v>
      </c>
      <c r="T1532" s="1" t="s">
        <v>23645</v>
      </c>
      <c r="U1532" s="1" t="s">
        <v>27038</v>
      </c>
      <c r="V1532" s="1" t="s">
        <v>27039</v>
      </c>
      <c r="W1532" s="1" t="s">
        <v>27040</v>
      </c>
      <c r="X1532" s="339">
        <v>41088.633773148147</v>
      </c>
      <c r="Y1532" s="1" t="s">
        <v>25467</v>
      </c>
      <c r="Z1532" s="1" t="s">
        <v>7313</v>
      </c>
      <c r="AA1532" s="1" t="s">
        <v>25578</v>
      </c>
      <c r="AB1532" s="1" t="s">
        <v>25630</v>
      </c>
      <c r="AC1532" s="1" t="s">
        <v>25443</v>
      </c>
      <c r="AD1532" s="1" t="s">
        <v>25444</v>
      </c>
      <c r="AE1532" s="1" t="s">
        <v>3149</v>
      </c>
      <c r="AF1532" s="1" t="s">
        <v>25631</v>
      </c>
      <c r="AG1532" s="1" t="s">
        <v>3149</v>
      </c>
      <c r="AH1532" s="1" t="s">
        <v>169</v>
      </c>
    </row>
    <row r="1533" spans="1:34" ht="15">
      <c r="A1533">
        <v>291</v>
      </c>
      <c r="B1533" s="1" t="s">
        <v>27041</v>
      </c>
      <c r="C1533" s="1" t="s">
        <v>27042</v>
      </c>
      <c r="D1533" s="1" t="s">
        <v>221</v>
      </c>
      <c r="E1533" s="1" t="s">
        <v>24768</v>
      </c>
      <c r="F1533" s="1" t="s">
        <v>17970</v>
      </c>
      <c r="G1533" s="7">
        <v>41088</v>
      </c>
      <c r="H1533" s="1" t="s">
        <v>25</v>
      </c>
      <c r="I1533" s="1" t="s">
        <v>19547</v>
      </c>
      <c r="J1533" s="1" t="s">
        <v>2513</v>
      </c>
      <c r="K1533" s="1" t="s">
        <v>25547</v>
      </c>
      <c r="L1533" s="1" t="s">
        <v>811</v>
      </c>
      <c r="M1533" s="1" t="s">
        <v>25437</v>
      </c>
      <c r="N1533" s="1" t="s">
        <v>25437</v>
      </c>
      <c r="O1533" s="1" t="s">
        <v>27043</v>
      </c>
      <c r="P1533" s="7">
        <v>41003</v>
      </c>
      <c r="Q1533" s="1" t="s">
        <v>3894</v>
      </c>
      <c r="R1533" s="1" t="s">
        <v>24770</v>
      </c>
      <c r="S1533" s="1" t="s">
        <v>24</v>
      </c>
      <c r="T1533" s="1" t="s">
        <v>23645</v>
      </c>
      <c r="U1533" s="1" t="s">
        <v>27038</v>
      </c>
      <c r="V1533" s="1" t="s">
        <v>27039</v>
      </c>
      <c r="W1533" s="1" t="s">
        <v>27040</v>
      </c>
      <c r="X1533" s="339">
        <v>41088.631805555553</v>
      </c>
      <c r="Y1533" s="1" t="s">
        <v>25467</v>
      </c>
      <c r="Z1533" s="1" t="s">
        <v>7313</v>
      </c>
      <c r="AA1533" s="1" t="s">
        <v>11491</v>
      </c>
      <c r="AB1533" s="1" t="s">
        <v>3149</v>
      </c>
      <c r="AC1533" s="1" t="s">
        <v>25443</v>
      </c>
      <c r="AD1533" s="1" t="s">
        <v>25444</v>
      </c>
      <c r="AE1533" s="1" t="s">
        <v>3149</v>
      </c>
      <c r="AF1533" s="1" t="s">
        <v>3149</v>
      </c>
      <c r="AG1533" s="1" t="s">
        <v>3149</v>
      </c>
      <c r="AH1533" s="1" t="s">
        <v>169</v>
      </c>
    </row>
    <row r="1534" spans="1:34" ht="15">
      <c r="A1534">
        <v>292</v>
      </c>
      <c r="B1534" s="1" t="s">
        <v>27044</v>
      </c>
      <c r="C1534" s="1" t="s">
        <v>27045</v>
      </c>
      <c r="D1534" s="1" t="s">
        <v>221</v>
      </c>
      <c r="E1534" s="1" t="s">
        <v>24768</v>
      </c>
      <c r="F1534" s="1" t="s">
        <v>27046</v>
      </c>
      <c r="G1534" s="7">
        <v>41052</v>
      </c>
      <c r="H1534" s="1" t="s">
        <v>25</v>
      </c>
      <c r="I1534" s="1" t="s">
        <v>19547</v>
      </c>
      <c r="J1534" s="1" t="s">
        <v>21890</v>
      </c>
      <c r="K1534" s="1" t="s">
        <v>25547</v>
      </c>
      <c r="L1534" s="1" t="s">
        <v>2213</v>
      </c>
      <c r="M1534" s="1" t="s">
        <v>25437</v>
      </c>
      <c r="N1534" s="1" t="s">
        <v>25437</v>
      </c>
      <c r="O1534" s="1" t="s">
        <v>27047</v>
      </c>
      <c r="P1534" s="7">
        <v>40451</v>
      </c>
      <c r="Q1534" s="1" t="s">
        <v>3894</v>
      </c>
      <c r="R1534" s="1" t="s">
        <v>24739</v>
      </c>
      <c r="S1534" s="1" t="s">
        <v>24</v>
      </c>
      <c r="T1534" s="1" t="s">
        <v>19650</v>
      </c>
      <c r="U1534" s="1" t="s">
        <v>27048</v>
      </c>
      <c r="V1534" s="1" t="s">
        <v>27049</v>
      </c>
      <c r="W1534" s="1" t="s">
        <v>27050</v>
      </c>
      <c r="X1534" s="339">
        <v>41052.717650462961</v>
      </c>
      <c r="Y1534" s="1" t="s">
        <v>25450</v>
      </c>
      <c r="Z1534" s="1" t="s">
        <v>7313</v>
      </c>
      <c r="AA1534" s="1" t="s">
        <v>11491</v>
      </c>
      <c r="AB1534" s="1" t="s">
        <v>3149</v>
      </c>
      <c r="AC1534" s="1" t="s">
        <v>25443</v>
      </c>
      <c r="AD1534" s="1" t="s">
        <v>25444</v>
      </c>
      <c r="AE1534" s="1" t="s">
        <v>3149</v>
      </c>
      <c r="AF1534" s="1" t="s">
        <v>3149</v>
      </c>
      <c r="AG1534" s="1" t="s">
        <v>3149</v>
      </c>
      <c r="AH1534" s="1" t="s">
        <v>169</v>
      </c>
    </row>
    <row r="1535" spans="1:34" ht="15">
      <c r="A1535">
        <v>293</v>
      </c>
      <c r="B1535" s="1" t="s">
        <v>27051</v>
      </c>
      <c r="C1535" s="1" t="s">
        <v>27052</v>
      </c>
      <c r="D1535" s="1" t="s">
        <v>221</v>
      </c>
      <c r="E1535" s="1" t="s">
        <v>24768</v>
      </c>
      <c r="F1535" s="1" t="s">
        <v>27053</v>
      </c>
      <c r="G1535" s="7">
        <v>41031</v>
      </c>
      <c r="H1535" s="1" t="s">
        <v>25</v>
      </c>
      <c r="I1535" s="1" t="s">
        <v>19547</v>
      </c>
      <c r="J1535" s="1" t="s">
        <v>22218</v>
      </c>
      <c r="K1535" s="1" t="s">
        <v>24068</v>
      </c>
      <c r="L1535" s="1" t="s">
        <v>199</v>
      </c>
      <c r="M1535" s="1" t="s">
        <v>25437</v>
      </c>
      <c r="N1535" s="1" t="s">
        <v>25437</v>
      </c>
      <c r="O1535" s="1" t="s">
        <v>3804</v>
      </c>
      <c r="P1535" s="7">
        <v>41009</v>
      </c>
      <c r="Q1535" s="1" t="s">
        <v>3894</v>
      </c>
      <c r="R1535" s="1" t="s">
        <v>24739</v>
      </c>
      <c r="S1535" s="1" t="s">
        <v>24</v>
      </c>
      <c r="T1535" s="1" t="s">
        <v>27054</v>
      </c>
      <c r="U1535" s="1" t="s">
        <v>27055</v>
      </c>
      <c r="V1535" s="1" t="s">
        <v>27056</v>
      </c>
      <c r="W1535" s="1" t="s">
        <v>27057</v>
      </c>
      <c r="X1535" s="339">
        <v>41031.625196759262</v>
      </c>
      <c r="Y1535" s="1" t="s">
        <v>25459</v>
      </c>
      <c r="Z1535" s="1" t="s">
        <v>7313</v>
      </c>
      <c r="AA1535" s="1" t="s">
        <v>11491</v>
      </c>
      <c r="AB1535" s="1" t="s">
        <v>3149</v>
      </c>
      <c r="AC1535" s="1" t="s">
        <v>25443</v>
      </c>
      <c r="AD1535" s="1" t="s">
        <v>25444</v>
      </c>
      <c r="AE1535" s="1" t="s">
        <v>3149</v>
      </c>
      <c r="AF1535" s="1" t="s">
        <v>3149</v>
      </c>
      <c r="AG1535" s="1" t="s">
        <v>3149</v>
      </c>
      <c r="AH1535" s="1" t="s">
        <v>169</v>
      </c>
    </row>
    <row r="1536" spans="1:34" ht="15">
      <c r="A1536">
        <v>294</v>
      </c>
      <c r="B1536" s="1" t="s">
        <v>27058</v>
      </c>
      <c r="C1536" s="1" t="s">
        <v>27059</v>
      </c>
      <c r="D1536" s="1" t="s">
        <v>221</v>
      </c>
      <c r="E1536" s="1" t="s">
        <v>24768</v>
      </c>
      <c r="F1536" s="1" t="s">
        <v>27060</v>
      </c>
      <c r="G1536" s="7">
        <v>41094</v>
      </c>
      <c r="H1536" s="1" t="s">
        <v>25</v>
      </c>
      <c r="I1536" s="1" t="s">
        <v>19547</v>
      </c>
      <c r="J1536" s="1" t="s">
        <v>22202</v>
      </c>
      <c r="K1536" s="1" t="s">
        <v>25547</v>
      </c>
      <c r="L1536" s="1" t="s">
        <v>41</v>
      </c>
      <c r="M1536" s="1" t="s">
        <v>25437</v>
      </c>
      <c r="N1536" s="1" t="s">
        <v>25437</v>
      </c>
      <c r="O1536" s="1" t="s">
        <v>2519</v>
      </c>
      <c r="P1536" s="7">
        <v>40714</v>
      </c>
      <c r="Q1536" s="1" t="s">
        <v>3894</v>
      </c>
      <c r="R1536" s="1" t="s">
        <v>24770</v>
      </c>
      <c r="S1536" s="1" t="s">
        <v>24</v>
      </c>
      <c r="T1536" s="1" t="s">
        <v>27061</v>
      </c>
      <c r="U1536" s="1" t="s">
        <v>27062</v>
      </c>
      <c r="V1536" s="1" t="s">
        <v>27063</v>
      </c>
      <c r="W1536" s="1" t="s">
        <v>27064</v>
      </c>
      <c r="X1536" s="339">
        <v>41094.579456018517</v>
      </c>
      <c r="Y1536" s="1" t="s">
        <v>25442</v>
      </c>
      <c r="Z1536" s="1" t="s">
        <v>7313</v>
      </c>
      <c r="AA1536" s="1" t="s">
        <v>11491</v>
      </c>
      <c r="AB1536" s="1" t="s">
        <v>3149</v>
      </c>
      <c r="AC1536" s="1" t="s">
        <v>25443</v>
      </c>
      <c r="AD1536" s="1" t="s">
        <v>25444</v>
      </c>
      <c r="AE1536" s="1" t="s">
        <v>3149</v>
      </c>
      <c r="AF1536" s="1" t="s">
        <v>3149</v>
      </c>
      <c r="AG1536" s="1" t="s">
        <v>3149</v>
      </c>
      <c r="AH1536" s="1" t="s">
        <v>169</v>
      </c>
    </row>
    <row r="1537" spans="1:34" ht="15">
      <c r="A1537">
        <v>295</v>
      </c>
      <c r="B1537" s="1" t="s">
        <v>27065</v>
      </c>
      <c r="C1537" s="1" t="s">
        <v>27066</v>
      </c>
      <c r="D1537" s="1" t="s">
        <v>221</v>
      </c>
      <c r="E1537" s="1" t="s">
        <v>24768</v>
      </c>
      <c r="F1537" s="1" t="s">
        <v>27067</v>
      </c>
      <c r="G1537" s="7">
        <v>41094</v>
      </c>
      <c r="H1537" s="1" t="s">
        <v>25</v>
      </c>
      <c r="I1537" s="1" t="s">
        <v>19547</v>
      </c>
      <c r="J1537" s="1" t="s">
        <v>22358</v>
      </c>
      <c r="K1537" s="1" t="s">
        <v>25547</v>
      </c>
      <c r="L1537" s="1" t="s">
        <v>199</v>
      </c>
      <c r="M1537" s="1" t="s">
        <v>25437</v>
      </c>
      <c r="N1537" s="1" t="s">
        <v>25437</v>
      </c>
      <c r="O1537" s="1" t="s">
        <v>21718</v>
      </c>
      <c r="P1537" s="7">
        <v>40534</v>
      </c>
      <c r="Q1537" s="1" t="s">
        <v>3894</v>
      </c>
      <c r="R1537" s="1" t="s">
        <v>24770</v>
      </c>
      <c r="S1537" s="1" t="s">
        <v>24</v>
      </c>
      <c r="T1537" s="1" t="s">
        <v>21554</v>
      </c>
      <c r="U1537" s="1" t="s">
        <v>27068</v>
      </c>
      <c r="V1537" s="1" t="s">
        <v>27069</v>
      </c>
      <c r="W1537" s="1" t="s">
        <v>27070</v>
      </c>
      <c r="X1537" s="339">
        <v>41123.448148148149</v>
      </c>
      <c r="Y1537" s="1" t="s">
        <v>26331</v>
      </c>
      <c r="Z1537" s="1" t="s">
        <v>7313</v>
      </c>
      <c r="AA1537" s="1" t="s">
        <v>25578</v>
      </c>
      <c r="AB1537" s="1" t="s">
        <v>25630</v>
      </c>
      <c r="AC1537" s="1" t="s">
        <v>25443</v>
      </c>
      <c r="AD1537" s="1" t="s">
        <v>25444</v>
      </c>
      <c r="AE1537" s="1" t="s">
        <v>3145</v>
      </c>
      <c r="AF1537" s="1" t="s">
        <v>27071</v>
      </c>
      <c r="AG1537" s="1" t="s">
        <v>3149</v>
      </c>
      <c r="AH1537" s="1" t="s">
        <v>28</v>
      </c>
    </row>
    <row r="1538" spans="1:34" ht="15">
      <c r="A1538">
        <v>296</v>
      </c>
      <c r="B1538" s="1" t="s">
        <v>27072</v>
      </c>
      <c r="C1538" s="1" t="s">
        <v>27066</v>
      </c>
      <c r="D1538" s="1" t="s">
        <v>221</v>
      </c>
      <c r="E1538" s="1" t="s">
        <v>24768</v>
      </c>
      <c r="F1538" s="1" t="s">
        <v>27073</v>
      </c>
      <c r="G1538" s="7">
        <v>41094</v>
      </c>
      <c r="H1538" s="1" t="s">
        <v>25</v>
      </c>
      <c r="I1538" s="1" t="s">
        <v>19547</v>
      </c>
      <c r="J1538" s="1" t="s">
        <v>22328</v>
      </c>
      <c r="K1538" s="1" t="s">
        <v>25547</v>
      </c>
      <c r="L1538" s="1" t="s">
        <v>199</v>
      </c>
      <c r="M1538" s="1" t="s">
        <v>25437</v>
      </c>
      <c r="N1538" s="1" t="s">
        <v>25437</v>
      </c>
      <c r="O1538" s="1" t="s">
        <v>21718</v>
      </c>
      <c r="P1538" s="7">
        <v>40534</v>
      </c>
      <c r="Q1538" s="1" t="s">
        <v>3894</v>
      </c>
      <c r="R1538" s="1" t="s">
        <v>24770</v>
      </c>
      <c r="S1538" s="1" t="s">
        <v>24</v>
      </c>
      <c r="T1538" s="1" t="s">
        <v>21554</v>
      </c>
      <c r="U1538" s="1" t="s">
        <v>27068</v>
      </c>
      <c r="V1538" s="1" t="s">
        <v>27069</v>
      </c>
      <c r="W1538" s="1" t="s">
        <v>27070</v>
      </c>
      <c r="X1538" s="339">
        <v>41123.448287037034</v>
      </c>
      <c r="Y1538" s="1" t="s">
        <v>26331</v>
      </c>
      <c r="Z1538" s="1" t="s">
        <v>7313</v>
      </c>
      <c r="AA1538" s="1" t="s">
        <v>25578</v>
      </c>
      <c r="AB1538" s="1" t="s">
        <v>25630</v>
      </c>
      <c r="AC1538" s="1" t="s">
        <v>25443</v>
      </c>
      <c r="AD1538" s="1" t="s">
        <v>25444</v>
      </c>
      <c r="AE1538" s="1" t="s">
        <v>3145</v>
      </c>
      <c r="AF1538" s="1" t="s">
        <v>27071</v>
      </c>
      <c r="AG1538" s="1" t="s">
        <v>3149</v>
      </c>
      <c r="AH1538" s="1" t="s">
        <v>28</v>
      </c>
    </row>
    <row r="1539" spans="1:34" ht="15">
      <c r="A1539">
        <v>297</v>
      </c>
      <c r="B1539" s="1" t="s">
        <v>27074</v>
      </c>
      <c r="C1539" s="1" t="s">
        <v>27066</v>
      </c>
      <c r="D1539" s="1" t="s">
        <v>221</v>
      </c>
      <c r="E1539" s="1" t="s">
        <v>24768</v>
      </c>
      <c r="F1539" s="1" t="s">
        <v>27075</v>
      </c>
      <c r="G1539" s="7">
        <v>41094</v>
      </c>
      <c r="H1539" s="1" t="s">
        <v>25</v>
      </c>
      <c r="I1539" s="1" t="s">
        <v>19547</v>
      </c>
      <c r="J1539" s="1" t="s">
        <v>22183</v>
      </c>
      <c r="K1539" s="1" t="s">
        <v>25547</v>
      </c>
      <c r="L1539" s="1" t="s">
        <v>199</v>
      </c>
      <c r="M1539" s="1" t="s">
        <v>25437</v>
      </c>
      <c r="N1539" s="1" t="s">
        <v>25437</v>
      </c>
      <c r="O1539" s="1" t="s">
        <v>22829</v>
      </c>
      <c r="P1539" s="7">
        <v>40534</v>
      </c>
      <c r="Q1539" s="1" t="s">
        <v>3894</v>
      </c>
      <c r="R1539" s="1" t="s">
        <v>24770</v>
      </c>
      <c r="S1539" s="1" t="s">
        <v>24</v>
      </c>
      <c r="T1539" s="1" t="s">
        <v>21554</v>
      </c>
      <c r="U1539" s="1" t="s">
        <v>27068</v>
      </c>
      <c r="V1539" s="1" t="s">
        <v>27069</v>
      </c>
      <c r="W1539" s="1" t="s">
        <v>27070</v>
      </c>
      <c r="X1539" s="339">
        <v>41094.62604166667</v>
      </c>
      <c r="Y1539" s="1" t="s">
        <v>25442</v>
      </c>
      <c r="Z1539" s="1" t="s">
        <v>7313</v>
      </c>
      <c r="AA1539" s="1" t="s">
        <v>25578</v>
      </c>
      <c r="AB1539" s="1" t="s">
        <v>25630</v>
      </c>
      <c r="AC1539" s="1" t="s">
        <v>25443</v>
      </c>
      <c r="AD1539" s="1" t="s">
        <v>25444</v>
      </c>
      <c r="AE1539" s="1" t="s">
        <v>3145</v>
      </c>
      <c r="AF1539" s="1" t="s">
        <v>27071</v>
      </c>
      <c r="AG1539" s="1" t="s">
        <v>3149</v>
      </c>
      <c r="AH1539" s="1" t="s">
        <v>28</v>
      </c>
    </row>
    <row r="1540" spans="1:34" ht="15">
      <c r="A1540">
        <v>298</v>
      </c>
      <c r="B1540" s="1" t="s">
        <v>27076</v>
      </c>
      <c r="C1540" s="1" t="s">
        <v>27066</v>
      </c>
      <c r="D1540" s="1" t="s">
        <v>221</v>
      </c>
      <c r="E1540" s="1" t="s">
        <v>24768</v>
      </c>
      <c r="F1540" s="1" t="s">
        <v>27077</v>
      </c>
      <c r="G1540" s="7">
        <v>41094</v>
      </c>
      <c r="H1540" s="1" t="s">
        <v>25</v>
      </c>
      <c r="I1540" s="1" t="s">
        <v>19547</v>
      </c>
      <c r="J1540" s="1" t="s">
        <v>22196</v>
      </c>
      <c r="K1540" s="1" t="s">
        <v>25547</v>
      </c>
      <c r="L1540" s="1" t="s">
        <v>199</v>
      </c>
      <c r="M1540" s="1" t="s">
        <v>25437</v>
      </c>
      <c r="N1540" s="1" t="s">
        <v>25437</v>
      </c>
      <c r="O1540" s="1" t="s">
        <v>21005</v>
      </c>
      <c r="P1540" s="7">
        <v>40534</v>
      </c>
      <c r="Q1540" s="1" t="s">
        <v>3894</v>
      </c>
      <c r="R1540" s="1" t="s">
        <v>24770</v>
      </c>
      <c r="S1540" s="1" t="s">
        <v>24</v>
      </c>
      <c r="T1540" s="1" t="s">
        <v>21554</v>
      </c>
      <c r="U1540" s="1" t="s">
        <v>27068</v>
      </c>
      <c r="V1540" s="1" t="s">
        <v>27069</v>
      </c>
      <c r="W1540" s="1" t="s">
        <v>27070</v>
      </c>
      <c r="X1540" s="339">
        <v>41094.625555555554</v>
      </c>
      <c r="Y1540" s="1" t="s">
        <v>25442</v>
      </c>
      <c r="Z1540" s="1" t="s">
        <v>7313</v>
      </c>
      <c r="AA1540" s="1" t="s">
        <v>25578</v>
      </c>
      <c r="AB1540" s="1" t="s">
        <v>25630</v>
      </c>
      <c r="AC1540" s="1" t="s">
        <v>25443</v>
      </c>
      <c r="AD1540" s="1" t="s">
        <v>25444</v>
      </c>
      <c r="AE1540" s="1" t="s">
        <v>3145</v>
      </c>
      <c r="AF1540" s="1" t="s">
        <v>27071</v>
      </c>
      <c r="AG1540" s="1" t="s">
        <v>3149</v>
      </c>
      <c r="AH1540" s="1" t="s">
        <v>28</v>
      </c>
    </row>
    <row r="1541" spans="1:34" ht="15">
      <c r="A1541">
        <v>299</v>
      </c>
      <c r="B1541" s="1" t="s">
        <v>27078</v>
      </c>
      <c r="C1541" s="1" t="s">
        <v>27066</v>
      </c>
      <c r="D1541" s="1" t="s">
        <v>221</v>
      </c>
      <c r="E1541" s="1" t="s">
        <v>24768</v>
      </c>
      <c r="F1541" s="1" t="s">
        <v>27079</v>
      </c>
      <c r="G1541" s="7">
        <v>41094</v>
      </c>
      <c r="H1541" s="1" t="s">
        <v>25</v>
      </c>
      <c r="I1541" s="1" t="s">
        <v>19547</v>
      </c>
      <c r="J1541" s="1" t="s">
        <v>22207</v>
      </c>
      <c r="K1541" s="1" t="s">
        <v>25547</v>
      </c>
      <c r="L1541" s="1" t="s">
        <v>199</v>
      </c>
      <c r="M1541" s="1" t="s">
        <v>25437</v>
      </c>
      <c r="N1541" s="1" t="s">
        <v>25437</v>
      </c>
      <c r="O1541" s="1" t="s">
        <v>20519</v>
      </c>
      <c r="P1541" s="7">
        <v>40534</v>
      </c>
      <c r="Q1541" s="1" t="s">
        <v>3894</v>
      </c>
      <c r="R1541" s="1" t="s">
        <v>24770</v>
      </c>
      <c r="S1541" s="1" t="s">
        <v>24</v>
      </c>
      <c r="T1541" s="1" t="s">
        <v>21554</v>
      </c>
      <c r="U1541" s="1" t="s">
        <v>27068</v>
      </c>
      <c r="V1541" s="1" t="s">
        <v>27069</v>
      </c>
      <c r="W1541" s="1" t="s">
        <v>27070</v>
      </c>
      <c r="X1541" s="339">
        <v>41094.629629629628</v>
      </c>
      <c r="Y1541" s="1" t="s">
        <v>25442</v>
      </c>
      <c r="Z1541" s="1" t="s">
        <v>7313</v>
      </c>
      <c r="AA1541" s="1" t="s">
        <v>25578</v>
      </c>
      <c r="AB1541" s="1" t="s">
        <v>25630</v>
      </c>
      <c r="AC1541" s="1" t="s">
        <v>25443</v>
      </c>
      <c r="AD1541" s="1" t="s">
        <v>25444</v>
      </c>
      <c r="AE1541" s="1" t="s">
        <v>3145</v>
      </c>
      <c r="AF1541" s="1" t="s">
        <v>27071</v>
      </c>
      <c r="AG1541" s="1" t="s">
        <v>3149</v>
      </c>
      <c r="AH1541" s="1" t="s">
        <v>28</v>
      </c>
    </row>
    <row r="1542" spans="1:34" ht="15">
      <c r="A1542">
        <v>300</v>
      </c>
      <c r="B1542" s="1" t="s">
        <v>27080</v>
      </c>
      <c r="C1542" s="1" t="s">
        <v>27081</v>
      </c>
      <c r="D1542" s="1" t="s">
        <v>221</v>
      </c>
      <c r="E1542" s="1" t="s">
        <v>24768</v>
      </c>
      <c r="F1542" s="1" t="s">
        <v>27082</v>
      </c>
      <c r="G1542" s="7">
        <v>41066</v>
      </c>
      <c r="H1542" s="1" t="s">
        <v>25</v>
      </c>
      <c r="I1542" s="1" t="s">
        <v>19547</v>
      </c>
      <c r="J1542" s="1" t="s">
        <v>20443</v>
      </c>
      <c r="K1542" s="1" t="s">
        <v>25547</v>
      </c>
      <c r="L1542" s="1" t="s">
        <v>125</v>
      </c>
      <c r="M1542" s="1" t="s">
        <v>25437</v>
      </c>
      <c r="N1542" s="1" t="s">
        <v>25437</v>
      </c>
      <c r="O1542" s="1" t="s">
        <v>2519</v>
      </c>
      <c r="P1542" s="7">
        <v>40779</v>
      </c>
      <c r="Q1542" s="1" t="s">
        <v>3894</v>
      </c>
      <c r="R1542" s="1" t="s">
        <v>24739</v>
      </c>
      <c r="S1542" s="1" t="s">
        <v>24</v>
      </c>
      <c r="T1542" s="1" t="s">
        <v>27083</v>
      </c>
      <c r="U1542" s="1" t="s">
        <v>27084</v>
      </c>
      <c r="V1542" s="1" t="s">
        <v>27085</v>
      </c>
      <c r="W1542" s="1" t="s">
        <v>27086</v>
      </c>
      <c r="X1542" s="339">
        <v>41066.682141203702</v>
      </c>
      <c r="Y1542" s="1" t="s">
        <v>25459</v>
      </c>
      <c r="Z1542" s="1" t="s">
        <v>7313</v>
      </c>
      <c r="AA1542" s="1" t="s">
        <v>11491</v>
      </c>
      <c r="AB1542" s="1" t="s">
        <v>3149</v>
      </c>
      <c r="AC1542" s="1" t="s">
        <v>25443</v>
      </c>
      <c r="AD1542" s="1" t="s">
        <v>25444</v>
      </c>
      <c r="AE1542" s="1" t="s">
        <v>3149</v>
      </c>
      <c r="AF1542" s="1" t="s">
        <v>3149</v>
      </c>
      <c r="AG1542" s="1" t="s">
        <v>3149</v>
      </c>
      <c r="AH1542" s="1" t="s">
        <v>169</v>
      </c>
    </row>
    <row r="1543" spans="1:34" ht="15">
      <c r="A1543">
        <v>301</v>
      </c>
      <c r="B1543" s="1" t="s">
        <v>27087</v>
      </c>
      <c r="C1543" s="1" t="s">
        <v>27088</v>
      </c>
      <c r="D1543" s="1" t="s">
        <v>221</v>
      </c>
      <c r="E1543" s="1" t="s">
        <v>24768</v>
      </c>
      <c r="F1543" s="1" t="s">
        <v>27089</v>
      </c>
      <c r="G1543" s="7">
        <v>41226</v>
      </c>
      <c r="H1543" s="1" t="s">
        <v>25</v>
      </c>
      <c r="I1543" s="1" t="s">
        <v>19547</v>
      </c>
      <c r="J1543" s="1" t="s">
        <v>22114</v>
      </c>
      <c r="K1543" s="1" t="s">
        <v>25503</v>
      </c>
      <c r="L1543" s="1" t="s">
        <v>22</v>
      </c>
      <c r="M1543" s="1" t="s">
        <v>25437</v>
      </c>
      <c r="N1543" s="1" t="s">
        <v>25437</v>
      </c>
      <c r="O1543" s="1" t="s">
        <v>2519</v>
      </c>
      <c r="P1543" s="7">
        <v>40737</v>
      </c>
      <c r="Q1543" s="1" t="s">
        <v>3894</v>
      </c>
      <c r="R1543" s="1" t="s">
        <v>24739</v>
      </c>
      <c r="S1543" s="1" t="s">
        <v>24</v>
      </c>
      <c r="T1543" s="1" t="s">
        <v>27090</v>
      </c>
      <c r="U1543" s="1" t="s">
        <v>27091</v>
      </c>
      <c r="V1543" s="1" t="s">
        <v>27092</v>
      </c>
      <c r="W1543" s="1" t="s">
        <v>27093</v>
      </c>
      <c r="X1543" s="339">
        <v>41226.52140046296</v>
      </c>
      <c r="Y1543" s="1" t="s">
        <v>25459</v>
      </c>
      <c r="Z1543" s="1" t="s">
        <v>7313</v>
      </c>
      <c r="AA1543" s="1" t="s">
        <v>11491</v>
      </c>
      <c r="AB1543" s="1" t="s">
        <v>3149</v>
      </c>
      <c r="AC1543" s="1" t="s">
        <v>25443</v>
      </c>
      <c r="AD1543" s="1" t="s">
        <v>25444</v>
      </c>
      <c r="AE1543" s="1" t="s">
        <v>3149</v>
      </c>
      <c r="AF1543" s="1" t="s">
        <v>3149</v>
      </c>
      <c r="AG1543" s="1" t="s">
        <v>3149</v>
      </c>
      <c r="AH1543" s="1" t="s">
        <v>169</v>
      </c>
    </row>
    <row r="1544" spans="1:34" ht="15">
      <c r="A1544">
        <v>302</v>
      </c>
      <c r="B1544" s="1" t="s">
        <v>27094</v>
      </c>
      <c r="C1544" s="1" t="s">
        <v>27095</v>
      </c>
      <c r="D1544" s="1" t="s">
        <v>221</v>
      </c>
      <c r="E1544" s="1" t="s">
        <v>24768</v>
      </c>
      <c r="F1544" s="1" t="s">
        <v>27096</v>
      </c>
      <c r="G1544" s="7">
        <v>41103</v>
      </c>
      <c r="H1544" s="1" t="s">
        <v>25</v>
      </c>
      <c r="I1544" s="1" t="s">
        <v>19547</v>
      </c>
      <c r="J1544" s="1" t="s">
        <v>22212</v>
      </c>
      <c r="K1544" s="1" t="s">
        <v>25547</v>
      </c>
      <c r="L1544" s="1" t="s">
        <v>42</v>
      </c>
      <c r="M1544" s="1" t="s">
        <v>25437</v>
      </c>
      <c r="N1544" s="1" t="s">
        <v>25437</v>
      </c>
      <c r="O1544" s="1" t="s">
        <v>200</v>
      </c>
      <c r="P1544" s="7">
        <v>40821</v>
      </c>
      <c r="Q1544" s="1" t="s">
        <v>3894</v>
      </c>
      <c r="R1544" s="1" t="s">
        <v>24770</v>
      </c>
      <c r="S1544" s="1" t="s">
        <v>24</v>
      </c>
      <c r="T1544" s="1" t="s">
        <v>27097</v>
      </c>
      <c r="U1544" s="1" t="s">
        <v>27098</v>
      </c>
      <c r="V1544" s="1" t="s">
        <v>27099</v>
      </c>
      <c r="W1544" s="1" t="s">
        <v>27100</v>
      </c>
      <c r="X1544" s="339">
        <v>41103.742199074077</v>
      </c>
      <c r="Y1544" s="1" t="s">
        <v>25481</v>
      </c>
      <c r="Z1544" s="1" t="s">
        <v>7313</v>
      </c>
      <c r="AA1544" s="1" t="s">
        <v>11491</v>
      </c>
      <c r="AB1544" s="1" t="s">
        <v>3149</v>
      </c>
      <c r="AC1544" s="1" t="s">
        <v>25443</v>
      </c>
      <c r="AD1544" s="1" t="s">
        <v>25444</v>
      </c>
      <c r="AE1544" s="1" t="s">
        <v>3149</v>
      </c>
      <c r="AF1544" s="1" t="s">
        <v>3149</v>
      </c>
      <c r="AG1544" s="1" t="s">
        <v>3149</v>
      </c>
      <c r="AH1544" s="1" t="s">
        <v>169</v>
      </c>
    </row>
    <row r="1545" spans="1:34" ht="15">
      <c r="A1545">
        <v>303</v>
      </c>
      <c r="B1545" s="1" t="s">
        <v>27101</v>
      </c>
      <c r="C1545" s="1" t="s">
        <v>27102</v>
      </c>
      <c r="D1545" s="1" t="s">
        <v>221</v>
      </c>
      <c r="E1545" s="1" t="s">
        <v>24768</v>
      </c>
      <c r="F1545" s="1" t="s">
        <v>27103</v>
      </c>
      <c r="G1545" s="7">
        <v>41149</v>
      </c>
      <c r="H1545" s="1" t="s">
        <v>25</v>
      </c>
      <c r="I1545" s="1" t="s">
        <v>19547</v>
      </c>
      <c r="J1545" s="1" t="s">
        <v>22137</v>
      </c>
      <c r="K1545" s="1" t="s">
        <v>25454</v>
      </c>
      <c r="L1545" s="1" t="s">
        <v>23976</v>
      </c>
      <c r="M1545" s="1" t="s">
        <v>25437</v>
      </c>
      <c r="N1545" s="1" t="s">
        <v>25437</v>
      </c>
      <c r="O1545" s="1" t="s">
        <v>27104</v>
      </c>
      <c r="P1545" s="7">
        <v>40693</v>
      </c>
      <c r="Q1545" s="1" t="s">
        <v>3894</v>
      </c>
      <c r="R1545" s="1" t="s">
        <v>24739</v>
      </c>
      <c r="S1545" s="1" t="s">
        <v>24</v>
      </c>
      <c r="T1545" s="1" t="s">
        <v>27105</v>
      </c>
      <c r="U1545" s="1" t="s">
        <v>27106</v>
      </c>
      <c r="V1545" s="1" t="s">
        <v>27107</v>
      </c>
      <c r="W1545" s="1" t="s">
        <v>27108</v>
      </c>
      <c r="X1545" s="339">
        <v>41149.733784722222</v>
      </c>
      <c r="Y1545" s="1" t="s">
        <v>25481</v>
      </c>
      <c r="Z1545" s="1" t="s">
        <v>7313</v>
      </c>
      <c r="AA1545" s="1" t="s">
        <v>11491</v>
      </c>
      <c r="AB1545" s="1" t="s">
        <v>3149</v>
      </c>
      <c r="AC1545" s="1" t="s">
        <v>25443</v>
      </c>
      <c r="AD1545" s="1" t="s">
        <v>25444</v>
      </c>
      <c r="AE1545" s="1" t="s">
        <v>3149</v>
      </c>
      <c r="AF1545" s="1" t="s">
        <v>3149</v>
      </c>
      <c r="AG1545" s="1" t="s">
        <v>3149</v>
      </c>
      <c r="AH1545" s="1" t="s">
        <v>169</v>
      </c>
    </row>
    <row r="1546" spans="1:34" ht="15">
      <c r="A1546">
        <v>304</v>
      </c>
      <c r="B1546" s="1" t="s">
        <v>27109</v>
      </c>
      <c r="C1546" s="1" t="s">
        <v>27110</v>
      </c>
      <c r="D1546" s="1" t="s">
        <v>221</v>
      </c>
      <c r="E1546" s="1" t="s">
        <v>24768</v>
      </c>
      <c r="F1546" s="1" t="s">
        <v>27111</v>
      </c>
      <c r="G1546" s="7">
        <v>41137</v>
      </c>
      <c r="H1546" s="1" t="s">
        <v>25</v>
      </c>
      <c r="I1546" s="1" t="s">
        <v>19547</v>
      </c>
      <c r="J1546" s="1" t="s">
        <v>22385</v>
      </c>
      <c r="K1546" s="1" t="s">
        <v>25454</v>
      </c>
      <c r="L1546" s="1" t="s">
        <v>2213</v>
      </c>
      <c r="M1546" s="1" t="s">
        <v>25437</v>
      </c>
      <c r="N1546" s="1" t="s">
        <v>25437</v>
      </c>
      <c r="O1546" s="1" t="s">
        <v>27112</v>
      </c>
      <c r="P1546" s="7">
        <v>40949</v>
      </c>
      <c r="Q1546" s="1" t="s">
        <v>3894</v>
      </c>
      <c r="R1546" s="1" t="s">
        <v>24770</v>
      </c>
      <c r="S1546" s="1" t="s">
        <v>24</v>
      </c>
      <c r="T1546" s="1" t="s">
        <v>27113</v>
      </c>
      <c r="U1546" s="1" t="s">
        <v>27114</v>
      </c>
      <c r="V1546" s="1" t="s">
        <v>27115</v>
      </c>
      <c r="W1546" s="1" t="s">
        <v>27116</v>
      </c>
      <c r="X1546" s="339">
        <v>41137.730486111112</v>
      </c>
      <c r="Y1546" s="1" t="s">
        <v>25494</v>
      </c>
      <c r="Z1546" s="1" t="s">
        <v>7313</v>
      </c>
      <c r="AA1546" s="1" t="s">
        <v>11491</v>
      </c>
      <c r="AB1546" s="1" t="s">
        <v>3149</v>
      </c>
      <c r="AC1546" s="1" t="s">
        <v>25443</v>
      </c>
      <c r="AD1546" s="1" t="s">
        <v>25444</v>
      </c>
      <c r="AE1546" s="1" t="s">
        <v>3149</v>
      </c>
      <c r="AF1546" s="1" t="s">
        <v>3149</v>
      </c>
      <c r="AG1546" s="1" t="s">
        <v>3149</v>
      </c>
      <c r="AH1546" s="1" t="s">
        <v>28</v>
      </c>
    </row>
    <row r="1547" spans="1:34" ht="15">
      <c r="A1547">
        <v>305</v>
      </c>
      <c r="B1547" s="1" t="s">
        <v>27117</v>
      </c>
      <c r="C1547" s="1" t="s">
        <v>27118</v>
      </c>
      <c r="D1547" s="1" t="s">
        <v>221</v>
      </c>
      <c r="E1547" s="1" t="s">
        <v>24768</v>
      </c>
      <c r="F1547" s="1" t="s">
        <v>27119</v>
      </c>
      <c r="G1547" s="7">
        <v>41044</v>
      </c>
      <c r="H1547" s="1" t="s">
        <v>25</v>
      </c>
      <c r="I1547" s="1" t="s">
        <v>19547</v>
      </c>
      <c r="J1547" s="1" t="s">
        <v>22111</v>
      </c>
      <c r="K1547" s="1" t="s">
        <v>25547</v>
      </c>
      <c r="L1547" s="1" t="s">
        <v>199</v>
      </c>
      <c r="M1547" s="1" t="s">
        <v>25437</v>
      </c>
      <c r="N1547" s="1" t="s">
        <v>25437</v>
      </c>
      <c r="O1547" s="1" t="s">
        <v>3207</v>
      </c>
      <c r="P1547" s="7">
        <v>40852</v>
      </c>
      <c r="Q1547" s="1" t="s">
        <v>3894</v>
      </c>
      <c r="R1547" s="1" t="s">
        <v>24770</v>
      </c>
      <c r="S1547" s="1" t="s">
        <v>24</v>
      </c>
      <c r="T1547" s="1" t="s">
        <v>27120</v>
      </c>
      <c r="U1547" s="1" t="s">
        <v>27121</v>
      </c>
      <c r="V1547" s="1" t="s">
        <v>27122</v>
      </c>
      <c r="W1547" s="1" t="s">
        <v>27123</v>
      </c>
      <c r="X1547" s="339">
        <v>41044.640636574077</v>
      </c>
      <c r="Y1547" s="1" t="s">
        <v>25566</v>
      </c>
      <c r="Z1547" s="1" t="s">
        <v>7313</v>
      </c>
      <c r="AA1547" s="1" t="s">
        <v>11491</v>
      </c>
      <c r="AB1547" s="1" t="s">
        <v>3149</v>
      </c>
      <c r="AC1547" s="1" t="s">
        <v>25443</v>
      </c>
      <c r="AD1547" s="1" t="s">
        <v>25444</v>
      </c>
      <c r="AE1547" s="1" t="s">
        <v>3149</v>
      </c>
      <c r="AF1547" s="1" t="s">
        <v>3149</v>
      </c>
      <c r="AG1547" s="1" t="s">
        <v>3149</v>
      </c>
      <c r="AH1547" s="1" t="s">
        <v>169</v>
      </c>
    </row>
    <row r="1548" spans="1:34" ht="15">
      <c r="A1548">
        <v>306</v>
      </c>
      <c r="B1548" s="1" t="s">
        <v>27124</v>
      </c>
      <c r="C1548" s="1" t="s">
        <v>27125</v>
      </c>
      <c r="D1548" s="1" t="s">
        <v>221</v>
      </c>
      <c r="E1548" s="1" t="s">
        <v>24768</v>
      </c>
      <c r="F1548" s="1" t="s">
        <v>27126</v>
      </c>
      <c r="G1548" s="7">
        <v>41137</v>
      </c>
      <c r="H1548" s="1" t="s">
        <v>25</v>
      </c>
      <c r="I1548" s="1" t="s">
        <v>19547</v>
      </c>
      <c r="J1548" s="1" t="s">
        <v>22454</v>
      </c>
      <c r="K1548" s="1" t="s">
        <v>25454</v>
      </c>
      <c r="L1548" s="1" t="s">
        <v>125</v>
      </c>
      <c r="M1548" s="1" t="s">
        <v>25437</v>
      </c>
      <c r="N1548" s="1" t="s">
        <v>25437</v>
      </c>
      <c r="O1548" s="1" t="s">
        <v>2519</v>
      </c>
      <c r="P1548" s="7">
        <v>40907</v>
      </c>
      <c r="Q1548" s="1" t="s">
        <v>3894</v>
      </c>
      <c r="R1548" s="1" t="s">
        <v>24739</v>
      </c>
      <c r="S1548" s="1" t="s">
        <v>24</v>
      </c>
      <c r="T1548" s="1" t="s">
        <v>27127</v>
      </c>
      <c r="U1548" s="1" t="s">
        <v>27128</v>
      </c>
      <c r="V1548" s="1" t="s">
        <v>27129</v>
      </c>
      <c r="W1548" s="1" t="s">
        <v>27130</v>
      </c>
      <c r="X1548" s="339">
        <v>41137.632673611108</v>
      </c>
      <c r="Y1548" s="1" t="s">
        <v>25481</v>
      </c>
      <c r="Z1548" s="1" t="s">
        <v>26875</v>
      </c>
      <c r="AA1548" s="1" t="s">
        <v>11491</v>
      </c>
      <c r="AB1548" s="1" t="s">
        <v>3149</v>
      </c>
      <c r="AC1548" s="1" t="s">
        <v>26876</v>
      </c>
      <c r="AD1548" s="1" t="s">
        <v>25444</v>
      </c>
      <c r="AE1548" s="1" t="s">
        <v>3149</v>
      </c>
      <c r="AF1548" s="1" t="s">
        <v>3149</v>
      </c>
      <c r="AG1548" s="1" t="s">
        <v>3149</v>
      </c>
      <c r="AH1548" s="1" t="s">
        <v>169</v>
      </c>
    </row>
    <row r="1549" spans="1:34" ht="15">
      <c r="A1549">
        <v>307</v>
      </c>
      <c r="B1549" s="1" t="s">
        <v>27131</v>
      </c>
      <c r="C1549" s="1" t="s">
        <v>27132</v>
      </c>
      <c r="D1549" s="1" t="s">
        <v>221</v>
      </c>
      <c r="E1549" s="1" t="s">
        <v>24768</v>
      </c>
      <c r="F1549" s="1" t="s">
        <v>27133</v>
      </c>
      <c r="G1549" s="7">
        <v>41261</v>
      </c>
      <c r="H1549" s="1" t="s">
        <v>25</v>
      </c>
      <c r="I1549" s="1" t="s">
        <v>19547</v>
      </c>
      <c r="J1549" s="1" t="s">
        <v>22233</v>
      </c>
      <c r="K1549" s="1" t="s">
        <v>25503</v>
      </c>
      <c r="L1549" s="1" t="s">
        <v>42</v>
      </c>
      <c r="M1549" s="1" t="s">
        <v>25437</v>
      </c>
      <c r="N1549" s="1" t="s">
        <v>25437</v>
      </c>
      <c r="O1549" s="1" t="s">
        <v>42</v>
      </c>
      <c r="P1549" s="7">
        <v>40998</v>
      </c>
      <c r="Q1549" s="1" t="s">
        <v>3894</v>
      </c>
      <c r="R1549" s="1" t="s">
        <v>24770</v>
      </c>
      <c r="S1549" s="1" t="s">
        <v>24</v>
      </c>
      <c r="T1549" s="1" t="s">
        <v>19925</v>
      </c>
      <c r="U1549" s="1" t="s">
        <v>27134</v>
      </c>
      <c r="V1549" s="1" t="s">
        <v>27135</v>
      </c>
      <c r="W1549" s="1" t="s">
        <v>27136</v>
      </c>
      <c r="X1549" s="339">
        <v>41261.711909722224</v>
      </c>
      <c r="Y1549" s="1" t="s">
        <v>25566</v>
      </c>
      <c r="Z1549" s="1" t="s">
        <v>7313</v>
      </c>
      <c r="AA1549" s="1" t="s">
        <v>25578</v>
      </c>
      <c r="AB1549" s="1" t="s">
        <v>25630</v>
      </c>
      <c r="AC1549" s="1" t="s">
        <v>25443</v>
      </c>
      <c r="AD1549" s="1" t="s">
        <v>25444</v>
      </c>
      <c r="AE1549" s="1" t="s">
        <v>3149</v>
      </c>
      <c r="AF1549" s="1" t="s">
        <v>25631</v>
      </c>
      <c r="AG1549" s="1" t="s">
        <v>3149</v>
      </c>
      <c r="AH1549" s="1" t="s">
        <v>28</v>
      </c>
    </row>
    <row r="1550" spans="1:34" ht="15">
      <c r="A1550">
        <v>308</v>
      </c>
      <c r="B1550" s="1" t="s">
        <v>27137</v>
      </c>
      <c r="C1550" s="1" t="s">
        <v>27138</v>
      </c>
      <c r="D1550" s="1" t="s">
        <v>221</v>
      </c>
      <c r="E1550" s="1" t="s">
        <v>24768</v>
      </c>
      <c r="F1550" s="1" t="s">
        <v>27139</v>
      </c>
      <c r="G1550" s="7">
        <v>41065</v>
      </c>
      <c r="H1550" s="1" t="s">
        <v>25</v>
      </c>
      <c r="I1550" s="1" t="s">
        <v>19547</v>
      </c>
      <c r="J1550" s="1" t="s">
        <v>20439</v>
      </c>
      <c r="K1550" s="1" t="s">
        <v>25547</v>
      </c>
      <c r="L1550" s="1" t="s">
        <v>41</v>
      </c>
      <c r="M1550" s="1" t="s">
        <v>25437</v>
      </c>
      <c r="N1550" s="1" t="s">
        <v>25437</v>
      </c>
      <c r="O1550" s="1" t="s">
        <v>2519</v>
      </c>
      <c r="P1550" s="7">
        <v>40967</v>
      </c>
      <c r="Q1550" s="1" t="s">
        <v>3894</v>
      </c>
      <c r="R1550" s="1" t="s">
        <v>24770</v>
      </c>
      <c r="S1550" s="1" t="s">
        <v>24</v>
      </c>
      <c r="T1550" s="1" t="s">
        <v>27140</v>
      </c>
      <c r="U1550" s="1" t="s">
        <v>27141</v>
      </c>
      <c r="V1550" s="1" t="s">
        <v>27142</v>
      </c>
      <c r="W1550" s="1" t="s">
        <v>27143</v>
      </c>
      <c r="X1550" s="339">
        <v>41065.635057870371</v>
      </c>
      <c r="Y1550" s="1" t="s">
        <v>25566</v>
      </c>
      <c r="Z1550" s="1" t="s">
        <v>7313</v>
      </c>
      <c r="AA1550" s="1" t="s">
        <v>11491</v>
      </c>
      <c r="AB1550" s="1" t="s">
        <v>3149</v>
      </c>
      <c r="AC1550" s="1" t="s">
        <v>25443</v>
      </c>
      <c r="AD1550" s="1" t="s">
        <v>25444</v>
      </c>
      <c r="AE1550" s="1" t="s">
        <v>3149</v>
      </c>
      <c r="AF1550" s="1" t="s">
        <v>3149</v>
      </c>
      <c r="AG1550" s="1" t="s">
        <v>3149</v>
      </c>
      <c r="AH1550" s="1" t="s">
        <v>169</v>
      </c>
    </row>
    <row r="1551" spans="1:34" ht="15">
      <c r="A1551">
        <v>309</v>
      </c>
      <c r="B1551" s="1" t="s">
        <v>27144</v>
      </c>
      <c r="C1551" s="1" t="s">
        <v>27145</v>
      </c>
      <c r="D1551" s="1" t="s">
        <v>221</v>
      </c>
      <c r="E1551" s="1" t="s">
        <v>24768</v>
      </c>
      <c r="F1551" s="1" t="s">
        <v>27146</v>
      </c>
      <c r="G1551" s="7">
        <v>41101</v>
      </c>
      <c r="H1551" s="1" t="s">
        <v>25</v>
      </c>
      <c r="I1551" s="1" t="s">
        <v>19547</v>
      </c>
      <c r="J1551" s="1" t="s">
        <v>22331</v>
      </c>
      <c r="K1551" s="1" t="s">
        <v>25547</v>
      </c>
      <c r="L1551" s="1" t="s">
        <v>22</v>
      </c>
      <c r="M1551" s="1" t="s">
        <v>25437</v>
      </c>
      <c r="N1551" s="1" t="s">
        <v>25437</v>
      </c>
      <c r="O1551" s="1" t="s">
        <v>2519</v>
      </c>
      <c r="P1551" s="7">
        <v>40871</v>
      </c>
      <c r="Q1551" s="1" t="s">
        <v>3894</v>
      </c>
      <c r="R1551" s="1" t="s">
        <v>24770</v>
      </c>
      <c r="S1551" s="1" t="s">
        <v>24</v>
      </c>
      <c r="T1551" s="1" t="s">
        <v>27147</v>
      </c>
      <c r="U1551" s="1" t="s">
        <v>27148</v>
      </c>
      <c r="V1551" s="1" t="s">
        <v>27149</v>
      </c>
      <c r="W1551" s="1" t="s">
        <v>27150</v>
      </c>
      <c r="X1551" s="339">
        <v>41101.484513888892</v>
      </c>
      <c r="Y1551" s="1" t="s">
        <v>25481</v>
      </c>
      <c r="Z1551" s="1" t="s">
        <v>7313</v>
      </c>
      <c r="AA1551" s="1" t="s">
        <v>11491</v>
      </c>
      <c r="AB1551" s="1" t="s">
        <v>3149</v>
      </c>
      <c r="AC1551" s="1" t="s">
        <v>25443</v>
      </c>
      <c r="AD1551" s="1" t="s">
        <v>25444</v>
      </c>
      <c r="AE1551" s="1" t="s">
        <v>3149</v>
      </c>
      <c r="AF1551" s="1" t="s">
        <v>3149</v>
      </c>
      <c r="AG1551" s="1" t="s">
        <v>3149</v>
      </c>
      <c r="AH1551" s="1" t="s">
        <v>28</v>
      </c>
    </row>
    <row r="1552" spans="1:34" ht="15">
      <c r="A1552">
        <v>310</v>
      </c>
      <c r="B1552" s="1" t="s">
        <v>27151</v>
      </c>
      <c r="C1552" s="1" t="s">
        <v>27152</v>
      </c>
      <c r="D1552" s="1" t="s">
        <v>221</v>
      </c>
      <c r="E1552" s="1" t="s">
        <v>24768</v>
      </c>
      <c r="F1552" s="1" t="s">
        <v>27153</v>
      </c>
      <c r="G1552" s="7">
        <v>41067</v>
      </c>
      <c r="H1552" s="1" t="s">
        <v>25</v>
      </c>
      <c r="I1552" s="1" t="s">
        <v>19547</v>
      </c>
      <c r="J1552" s="1" t="s">
        <v>20447</v>
      </c>
      <c r="K1552" s="1" t="s">
        <v>25547</v>
      </c>
      <c r="L1552" s="1" t="s">
        <v>22</v>
      </c>
      <c r="M1552" s="1" t="s">
        <v>25437</v>
      </c>
      <c r="N1552" s="1" t="s">
        <v>25437</v>
      </c>
      <c r="O1552" s="1" t="s">
        <v>2519</v>
      </c>
      <c r="P1552" s="7">
        <v>40816</v>
      </c>
      <c r="Q1552" s="1" t="s">
        <v>3894</v>
      </c>
      <c r="R1552" s="1" t="s">
        <v>24739</v>
      </c>
      <c r="S1552" s="1" t="s">
        <v>24</v>
      </c>
      <c r="T1552" s="1" t="s">
        <v>27154</v>
      </c>
      <c r="U1552" s="1" t="s">
        <v>27155</v>
      </c>
      <c r="V1552" s="1" t="s">
        <v>27156</v>
      </c>
      <c r="W1552" s="1" t="s">
        <v>27157</v>
      </c>
      <c r="X1552" s="339">
        <v>41067.616909722223</v>
      </c>
      <c r="Y1552" s="1" t="s">
        <v>25566</v>
      </c>
      <c r="Z1552" s="1" t="s">
        <v>7313</v>
      </c>
      <c r="AA1552" s="1" t="s">
        <v>11491</v>
      </c>
      <c r="AB1552" s="1" t="s">
        <v>3149</v>
      </c>
      <c r="AC1552" s="1" t="s">
        <v>25443</v>
      </c>
      <c r="AD1552" s="1" t="s">
        <v>25444</v>
      </c>
      <c r="AE1552" s="1" t="s">
        <v>3149</v>
      </c>
      <c r="AF1552" s="1" t="s">
        <v>3149</v>
      </c>
      <c r="AG1552" s="1" t="s">
        <v>3149</v>
      </c>
      <c r="AH1552" s="1" t="s">
        <v>28</v>
      </c>
    </row>
    <row r="1553" spans="1:34" ht="15">
      <c r="A1553">
        <v>311</v>
      </c>
      <c r="B1553" s="1" t="s">
        <v>27158</v>
      </c>
      <c r="C1553" s="1" t="s">
        <v>27159</v>
      </c>
      <c r="D1553" s="1" t="s">
        <v>221</v>
      </c>
      <c r="E1553" s="1" t="s">
        <v>24768</v>
      </c>
      <c r="F1553" s="1" t="s">
        <v>27160</v>
      </c>
      <c r="G1553" s="7">
        <v>41150</v>
      </c>
      <c r="H1553" s="1" t="s">
        <v>25</v>
      </c>
      <c r="I1553" s="1" t="s">
        <v>19547</v>
      </c>
      <c r="J1553" s="1" t="s">
        <v>20447</v>
      </c>
      <c r="K1553" s="1" t="s">
        <v>25454</v>
      </c>
      <c r="L1553" s="1" t="s">
        <v>199</v>
      </c>
      <c r="M1553" s="1" t="s">
        <v>25437</v>
      </c>
      <c r="N1553" s="1" t="s">
        <v>25437</v>
      </c>
      <c r="O1553" s="1" t="s">
        <v>3117</v>
      </c>
      <c r="P1553" s="7">
        <v>40883</v>
      </c>
      <c r="Q1553" s="1" t="s">
        <v>3894</v>
      </c>
      <c r="R1553" s="1" t="s">
        <v>24739</v>
      </c>
      <c r="S1553" s="1" t="s">
        <v>24</v>
      </c>
      <c r="T1553" s="1" t="s">
        <v>27161</v>
      </c>
      <c r="U1553" s="1" t="s">
        <v>27162</v>
      </c>
      <c r="V1553" s="1" t="s">
        <v>27163</v>
      </c>
      <c r="W1553" s="1" t="s">
        <v>27164</v>
      </c>
      <c r="X1553" s="339">
        <v>41150.521215277775</v>
      </c>
      <c r="Y1553" s="1" t="s">
        <v>25481</v>
      </c>
      <c r="Z1553" s="1" t="s">
        <v>7313</v>
      </c>
      <c r="AA1553" s="1" t="s">
        <v>11491</v>
      </c>
      <c r="AB1553" s="1" t="s">
        <v>3149</v>
      </c>
      <c r="AC1553" s="1" t="s">
        <v>25443</v>
      </c>
      <c r="AD1553" s="1" t="s">
        <v>25444</v>
      </c>
      <c r="AE1553" s="1" t="s">
        <v>3149</v>
      </c>
      <c r="AF1553" s="1" t="s">
        <v>3149</v>
      </c>
      <c r="AG1553" s="1" t="s">
        <v>3149</v>
      </c>
      <c r="AH1553" s="1" t="s">
        <v>169</v>
      </c>
    </row>
    <row r="1554" spans="1:34" ht="15">
      <c r="A1554">
        <v>312</v>
      </c>
      <c r="B1554" s="1" t="s">
        <v>27165</v>
      </c>
      <c r="C1554" s="1" t="s">
        <v>27166</v>
      </c>
      <c r="D1554" s="1" t="s">
        <v>221</v>
      </c>
      <c r="E1554" s="1" t="s">
        <v>24768</v>
      </c>
      <c r="F1554" s="1" t="s">
        <v>27167</v>
      </c>
      <c r="G1554" s="7">
        <v>41071</v>
      </c>
      <c r="H1554" s="1" t="s">
        <v>25</v>
      </c>
      <c r="I1554" s="1" t="s">
        <v>19547</v>
      </c>
      <c r="J1554" s="1" t="s">
        <v>19601</v>
      </c>
      <c r="K1554" s="1" t="s">
        <v>25547</v>
      </c>
      <c r="L1554" s="1" t="s">
        <v>199</v>
      </c>
      <c r="M1554" s="1" t="s">
        <v>25437</v>
      </c>
      <c r="N1554" s="1" t="s">
        <v>25437</v>
      </c>
      <c r="O1554" s="1" t="s">
        <v>2519</v>
      </c>
      <c r="P1554" s="7">
        <v>41036</v>
      </c>
      <c r="Q1554" s="1" t="s">
        <v>3894</v>
      </c>
      <c r="R1554" s="1" t="s">
        <v>24770</v>
      </c>
      <c r="S1554" s="1" t="s">
        <v>24</v>
      </c>
      <c r="T1554" s="1" t="s">
        <v>27168</v>
      </c>
      <c r="U1554" s="1" t="s">
        <v>27169</v>
      </c>
      <c r="V1554" s="1" t="s">
        <v>27170</v>
      </c>
      <c r="W1554" s="1" t="s">
        <v>27171</v>
      </c>
      <c r="X1554" s="339">
        <v>41071.582557870373</v>
      </c>
      <c r="Y1554" s="1" t="s">
        <v>25467</v>
      </c>
      <c r="Z1554" s="1" t="s">
        <v>7313</v>
      </c>
      <c r="AA1554" s="1" t="s">
        <v>11491</v>
      </c>
      <c r="AB1554" s="1" t="s">
        <v>3149</v>
      </c>
      <c r="AC1554" s="1" t="s">
        <v>25443</v>
      </c>
      <c r="AD1554" s="1" t="s">
        <v>25444</v>
      </c>
      <c r="AE1554" s="1" t="s">
        <v>3149</v>
      </c>
      <c r="AF1554" s="1" t="s">
        <v>3149</v>
      </c>
      <c r="AG1554" s="1" t="s">
        <v>3149</v>
      </c>
      <c r="AH1554" s="1" t="s">
        <v>169</v>
      </c>
    </row>
    <row r="1555" spans="1:34" ht="15">
      <c r="A1555">
        <v>313</v>
      </c>
      <c r="B1555" s="1" t="s">
        <v>27172</v>
      </c>
      <c r="C1555" s="1" t="s">
        <v>27173</v>
      </c>
      <c r="D1555" s="1" t="s">
        <v>221</v>
      </c>
      <c r="E1555" s="1" t="s">
        <v>24768</v>
      </c>
      <c r="F1555" s="1" t="s">
        <v>27174</v>
      </c>
      <c r="G1555" s="7">
        <v>41177</v>
      </c>
      <c r="H1555" s="1" t="s">
        <v>25</v>
      </c>
      <c r="I1555" s="1" t="s">
        <v>19547</v>
      </c>
      <c r="J1555" s="1" t="s">
        <v>22341</v>
      </c>
      <c r="K1555" s="1" t="s">
        <v>25454</v>
      </c>
      <c r="L1555" s="1" t="s">
        <v>27175</v>
      </c>
      <c r="M1555" s="1" t="s">
        <v>25437</v>
      </c>
      <c r="N1555" s="1" t="s">
        <v>25437</v>
      </c>
      <c r="O1555" s="1" t="s">
        <v>27176</v>
      </c>
      <c r="P1555" s="7">
        <v>40998</v>
      </c>
      <c r="Q1555" s="1" t="s">
        <v>3894</v>
      </c>
      <c r="R1555" s="1" t="s">
        <v>24770</v>
      </c>
      <c r="S1555" s="1" t="s">
        <v>24</v>
      </c>
      <c r="T1555" s="1" t="s">
        <v>27177</v>
      </c>
      <c r="U1555" s="1" t="s">
        <v>27178</v>
      </c>
      <c r="V1555" s="1" t="s">
        <v>27179</v>
      </c>
      <c r="W1555" s="1" t="s">
        <v>27180</v>
      </c>
      <c r="X1555" s="339">
        <v>41177.696006944447</v>
      </c>
      <c r="Y1555" s="1" t="s">
        <v>25467</v>
      </c>
      <c r="Z1555" s="1" t="s">
        <v>7313</v>
      </c>
      <c r="AA1555" s="1" t="s">
        <v>11491</v>
      </c>
      <c r="AB1555" s="1" t="s">
        <v>3149</v>
      </c>
      <c r="AC1555" s="1" t="s">
        <v>25443</v>
      </c>
      <c r="AD1555" s="1" t="s">
        <v>25444</v>
      </c>
      <c r="AE1555" s="1" t="s">
        <v>3149</v>
      </c>
      <c r="AF1555" s="1" t="s">
        <v>3149</v>
      </c>
      <c r="AG1555" s="1" t="s">
        <v>3149</v>
      </c>
      <c r="AH1555" s="1" t="s">
        <v>28</v>
      </c>
    </row>
    <row r="1556" spans="1:34" ht="15">
      <c r="A1556">
        <v>314</v>
      </c>
      <c r="B1556" s="1" t="s">
        <v>27181</v>
      </c>
      <c r="C1556" s="1" t="s">
        <v>27182</v>
      </c>
      <c r="D1556" s="1" t="s">
        <v>221</v>
      </c>
      <c r="E1556" s="1" t="s">
        <v>24768</v>
      </c>
      <c r="F1556" s="1" t="s">
        <v>27183</v>
      </c>
      <c r="G1556" s="7">
        <v>41093</v>
      </c>
      <c r="H1556" s="1" t="s">
        <v>25</v>
      </c>
      <c r="I1556" s="1" t="s">
        <v>19547</v>
      </c>
      <c r="J1556" s="1" t="s">
        <v>22381</v>
      </c>
      <c r="K1556" s="1" t="s">
        <v>25547</v>
      </c>
      <c r="L1556" s="1" t="s">
        <v>199</v>
      </c>
      <c r="M1556" s="1" t="s">
        <v>25437</v>
      </c>
      <c r="N1556" s="1" t="s">
        <v>25437</v>
      </c>
      <c r="O1556" s="1" t="s">
        <v>21005</v>
      </c>
      <c r="P1556" s="7">
        <v>40623</v>
      </c>
      <c r="Q1556" s="1" t="s">
        <v>3894</v>
      </c>
      <c r="R1556" s="1" t="s">
        <v>24770</v>
      </c>
      <c r="S1556" s="1" t="s">
        <v>24</v>
      </c>
      <c r="T1556" s="1" t="s">
        <v>20279</v>
      </c>
      <c r="U1556" s="1" t="s">
        <v>27184</v>
      </c>
      <c r="V1556" s="1" t="s">
        <v>27185</v>
      </c>
      <c r="W1556" s="1" t="s">
        <v>27186</v>
      </c>
      <c r="X1556" s="339">
        <v>41093.689571759256</v>
      </c>
      <c r="Y1556" s="1" t="s">
        <v>25481</v>
      </c>
      <c r="Z1556" s="1" t="s">
        <v>7313</v>
      </c>
      <c r="AA1556" s="1" t="s">
        <v>25578</v>
      </c>
      <c r="AB1556" s="1" t="s">
        <v>25711</v>
      </c>
      <c r="AC1556" s="1" t="s">
        <v>25443</v>
      </c>
      <c r="AD1556" s="1" t="s">
        <v>25444</v>
      </c>
      <c r="AE1556" s="1" t="s">
        <v>25970</v>
      </c>
      <c r="AF1556" s="1" t="s">
        <v>25581</v>
      </c>
      <c r="AG1556" s="1" t="s">
        <v>3149</v>
      </c>
      <c r="AH1556" s="1" t="s">
        <v>28</v>
      </c>
    </row>
    <row r="1557" spans="1:34" ht="15">
      <c r="A1557">
        <v>315</v>
      </c>
      <c r="B1557" s="1" t="s">
        <v>27187</v>
      </c>
      <c r="C1557" s="1" t="s">
        <v>27188</v>
      </c>
      <c r="D1557" s="1" t="s">
        <v>221</v>
      </c>
      <c r="E1557" s="1" t="s">
        <v>24768</v>
      </c>
      <c r="F1557" s="1" t="s">
        <v>27189</v>
      </c>
      <c r="G1557" s="7">
        <v>41094</v>
      </c>
      <c r="H1557" s="1" t="s">
        <v>25</v>
      </c>
      <c r="I1557" s="1" t="s">
        <v>19547</v>
      </c>
      <c r="J1557" s="1" t="s">
        <v>22205</v>
      </c>
      <c r="K1557" s="1" t="s">
        <v>25547</v>
      </c>
      <c r="L1557" s="1" t="s">
        <v>22</v>
      </c>
      <c r="M1557" s="1" t="s">
        <v>25437</v>
      </c>
      <c r="N1557" s="1" t="s">
        <v>25437</v>
      </c>
      <c r="O1557" s="1" t="s">
        <v>20803</v>
      </c>
      <c r="P1557" s="7">
        <v>41038</v>
      </c>
      <c r="Q1557" s="1" t="s">
        <v>3894</v>
      </c>
      <c r="R1557" s="1" t="s">
        <v>24770</v>
      </c>
      <c r="S1557" s="1" t="s">
        <v>24</v>
      </c>
      <c r="T1557" s="1" t="s">
        <v>27190</v>
      </c>
      <c r="U1557" s="1" t="s">
        <v>27191</v>
      </c>
      <c r="V1557" s="1" t="s">
        <v>27192</v>
      </c>
      <c r="W1557" s="1" t="s">
        <v>26860</v>
      </c>
      <c r="X1557" s="339">
        <v>41094.579421296294</v>
      </c>
      <c r="Y1557" s="1" t="s">
        <v>25459</v>
      </c>
      <c r="Z1557" s="1" t="s">
        <v>7313</v>
      </c>
      <c r="AA1557" s="1" t="s">
        <v>11491</v>
      </c>
      <c r="AB1557" s="1" t="s">
        <v>3149</v>
      </c>
      <c r="AC1557" s="1" t="s">
        <v>25443</v>
      </c>
      <c r="AD1557" s="1" t="s">
        <v>25444</v>
      </c>
      <c r="AE1557" s="1" t="s">
        <v>3149</v>
      </c>
      <c r="AF1557" s="1" t="s">
        <v>3149</v>
      </c>
      <c r="AG1557" s="1" t="s">
        <v>3149</v>
      </c>
      <c r="AH1557" s="1" t="s">
        <v>169</v>
      </c>
    </row>
    <row r="1558" spans="1:34" ht="15">
      <c r="A1558">
        <v>316</v>
      </c>
      <c r="B1558" s="1" t="s">
        <v>27193</v>
      </c>
      <c r="C1558" s="1" t="s">
        <v>27194</v>
      </c>
      <c r="D1558" s="1" t="s">
        <v>221</v>
      </c>
      <c r="E1558" s="1" t="s">
        <v>24768</v>
      </c>
      <c r="F1558" s="1" t="s">
        <v>27195</v>
      </c>
      <c r="G1558" s="7">
        <v>41110</v>
      </c>
      <c r="H1558" s="1" t="s">
        <v>25</v>
      </c>
      <c r="I1558" s="1" t="s">
        <v>19547</v>
      </c>
      <c r="J1558" s="1" t="s">
        <v>22435</v>
      </c>
      <c r="K1558" s="1" t="s">
        <v>25547</v>
      </c>
      <c r="L1558" s="1" t="s">
        <v>22</v>
      </c>
      <c r="M1558" s="1" t="s">
        <v>25437</v>
      </c>
      <c r="N1558" s="1" t="s">
        <v>25437</v>
      </c>
      <c r="O1558" s="1" t="s">
        <v>27196</v>
      </c>
      <c r="P1558" s="7">
        <v>40819</v>
      </c>
      <c r="Q1558" s="1" t="s">
        <v>3894</v>
      </c>
      <c r="R1558" s="1" t="s">
        <v>24739</v>
      </c>
      <c r="S1558" s="1" t="s">
        <v>24</v>
      </c>
      <c r="T1558" s="1" t="s">
        <v>27197</v>
      </c>
      <c r="U1558" s="1" t="s">
        <v>27198</v>
      </c>
      <c r="V1558" s="1" t="s">
        <v>27199</v>
      </c>
      <c r="W1558" s="1" t="s">
        <v>27200</v>
      </c>
      <c r="X1558" s="339">
        <v>41110.637858796297</v>
      </c>
      <c r="Y1558" s="1" t="s">
        <v>25467</v>
      </c>
      <c r="Z1558" s="1" t="s">
        <v>7313</v>
      </c>
      <c r="AA1558" s="1" t="s">
        <v>11491</v>
      </c>
      <c r="AB1558" s="1" t="s">
        <v>3149</v>
      </c>
      <c r="AC1558" s="1" t="s">
        <v>25443</v>
      </c>
      <c r="AD1558" s="1" t="s">
        <v>25444</v>
      </c>
      <c r="AE1558" s="1" t="s">
        <v>3149</v>
      </c>
      <c r="AF1558" s="1" t="s">
        <v>3149</v>
      </c>
      <c r="AG1558" s="1" t="s">
        <v>3149</v>
      </c>
      <c r="AH1558" s="1" t="s">
        <v>169</v>
      </c>
    </row>
    <row r="1559" spans="1:34" ht="15">
      <c r="A1559">
        <v>317</v>
      </c>
      <c r="B1559" s="1" t="s">
        <v>27201</v>
      </c>
      <c r="C1559" s="1" t="s">
        <v>27202</v>
      </c>
      <c r="D1559" s="1" t="s">
        <v>221</v>
      </c>
      <c r="E1559" s="1" t="s">
        <v>24768</v>
      </c>
      <c r="F1559" s="1" t="s">
        <v>27203</v>
      </c>
      <c r="G1559" s="7">
        <v>41075</v>
      </c>
      <c r="H1559" s="1" t="s">
        <v>25</v>
      </c>
      <c r="I1559" s="1" t="s">
        <v>19547</v>
      </c>
      <c r="J1559" s="1" t="s">
        <v>20460</v>
      </c>
      <c r="K1559" s="1" t="s">
        <v>25547</v>
      </c>
      <c r="L1559" s="1" t="s">
        <v>811</v>
      </c>
      <c r="M1559" s="1" t="s">
        <v>25437</v>
      </c>
      <c r="N1559" s="1" t="s">
        <v>25437</v>
      </c>
      <c r="O1559" s="1" t="s">
        <v>2139</v>
      </c>
      <c r="P1559" s="7">
        <v>40994</v>
      </c>
      <c r="Q1559" s="1" t="s">
        <v>3894</v>
      </c>
      <c r="R1559" s="1" t="s">
        <v>24739</v>
      </c>
      <c r="S1559" s="1" t="s">
        <v>24</v>
      </c>
      <c r="T1559" s="1" t="s">
        <v>27204</v>
      </c>
      <c r="U1559" s="1" t="s">
        <v>27205</v>
      </c>
      <c r="V1559" s="1" t="s">
        <v>27206</v>
      </c>
      <c r="W1559" s="1" t="s">
        <v>27207</v>
      </c>
      <c r="X1559" s="339">
        <v>41255.874293981484</v>
      </c>
      <c r="Y1559" s="1" t="s">
        <v>27208</v>
      </c>
      <c r="Z1559" s="1" t="s">
        <v>7313</v>
      </c>
      <c r="AA1559" s="1" t="s">
        <v>11491</v>
      </c>
      <c r="AB1559" s="1" t="s">
        <v>3149</v>
      </c>
      <c r="AC1559" s="1" t="s">
        <v>25443</v>
      </c>
      <c r="AD1559" s="1" t="s">
        <v>25444</v>
      </c>
      <c r="AE1559" s="1" t="s">
        <v>3149</v>
      </c>
      <c r="AF1559" s="1" t="s">
        <v>3149</v>
      </c>
      <c r="AG1559" s="1" t="s">
        <v>3149</v>
      </c>
      <c r="AH1559" s="1" t="s">
        <v>169</v>
      </c>
    </row>
    <row r="1560" spans="1:34" ht="15">
      <c r="A1560">
        <v>318</v>
      </c>
      <c r="B1560" s="1" t="s">
        <v>27209</v>
      </c>
      <c r="C1560" s="1" t="s">
        <v>27210</v>
      </c>
      <c r="D1560" s="1" t="s">
        <v>221</v>
      </c>
      <c r="E1560" s="1" t="s">
        <v>24768</v>
      </c>
      <c r="F1560" s="1" t="s">
        <v>27211</v>
      </c>
      <c r="G1560" s="7">
        <v>41094</v>
      </c>
      <c r="H1560" s="1" t="s">
        <v>25</v>
      </c>
      <c r="I1560" s="1" t="s">
        <v>19547</v>
      </c>
      <c r="J1560" s="1" t="s">
        <v>19572</v>
      </c>
      <c r="K1560" s="1" t="s">
        <v>25547</v>
      </c>
      <c r="L1560" s="1" t="s">
        <v>811</v>
      </c>
      <c r="M1560" s="1" t="s">
        <v>25437</v>
      </c>
      <c r="N1560" s="1" t="s">
        <v>25437</v>
      </c>
      <c r="O1560" s="1" t="s">
        <v>2519</v>
      </c>
      <c r="P1560" s="7">
        <v>40815</v>
      </c>
      <c r="Q1560" s="1" t="s">
        <v>3894</v>
      </c>
      <c r="R1560" s="1" t="s">
        <v>24739</v>
      </c>
      <c r="S1560" s="1" t="s">
        <v>24</v>
      </c>
      <c r="T1560" s="1" t="s">
        <v>27212</v>
      </c>
      <c r="U1560" s="1" t="s">
        <v>27213</v>
      </c>
      <c r="V1560" s="1" t="s">
        <v>27213</v>
      </c>
      <c r="W1560" s="1" t="s">
        <v>27214</v>
      </c>
      <c r="X1560" s="339">
        <v>41094.663726851853</v>
      </c>
      <c r="Y1560" s="1" t="s">
        <v>25566</v>
      </c>
      <c r="Z1560" s="1" t="s">
        <v>7313</v>
      </c>
      <c r="AA1560" s="1" t="s">
        <v>11491</v>
      </c>
      <c r="AB1560" s="1" t="s">
        <v>3149</v>
      </c>
      <c r="AC1560" s="1" t="s">
        <v>25443</v>
      </c>
      <c r="AD1560" s="1" t="s">
        <v>25444</v>
      </c>
      <c r="AE1560" s="1" t="s">
        <v>3149</v>
      </c>
      <c r="AF1560" s="1" t="s">
        <v>3149</v>
      </c>
      <c r="AG1560" s="1" t="s">
        <v>3149</v>
      </c>
      <c r="AH1560" s="1" t="s">
        <v>169</v>
      </c>
    </row>
    <row r="1561" spans="1:34" ht="15">
      <c r="A1561">
        <v>319</v>
      </c>
      <c r="B1561" s="1" t="s">
        <v>27215</v>
      </c>
      <c r="C1561" s="1" t="s">
        <v>27216</v>
      </c>
      <c r="D1561" s="1" t="s">
        <v>221</v>
      </c>
      <c r="E1561" s="1" t="s">
        <v>24768</v>
      </c>
      <c r="F1561" s="1" t="s">
        <v>27217</v>
      </c>
      <c r="G1561" s="7">
        <v>41085</v>
      </c>
      <c r="H1561" s="1" t="s">
        <v>25</v>
      </c>
      <c r="I1561" s="1" t="s">
        <v>19547</v>
      </c>
      <c r="J1561" s="1" t="s">
        <v>22159</v>
      </c>
      <c r="K1561" s="1" t="s">
        <v>25547</v>
      </c>
      <c r="L1561" s="1" t="s">
        <v>19610</v>
      </c>
      <c r="M1561" s="1" t="s">
        <v>24737</v>
      </c>
      <c r="N1561" s="1" t="s">
        <v>24737</v>
      </c>
      <c r="O1561" s="1" t="s">
        <v>27218</v>
      </c>
      <c r="P1561" s="7">
        <v>41038</v>
      </c>
      <c r="Q1561" s="1" t="s">
        <v>3894</v>
      </c>
      <c r="R1561" s="1" t="s">
        <v>24770</v>
      </c>
      <c r="S1561" s="1" t="s">
        <v>24</v>
      </c>
      <c r="T1561" s="1" t="s">
        <v>27219</v>
      </c>
      <c r="U1561" s="1" t="s">
        <v>27220</v>
      </c>
      <c r="V1561" s="1" t="s">
        <v>27221</v>
      </c>
      <c r="W1561" s="1" t="s">
        <v>27222</v>
      </c>
      <c r="X1561" s="339">
        <v>41085.507002314815</v>
      </c>
      <c r="Y1561" s="1" t="s">
        <v>25442</v>
      </c>
      <c r="Z1561" s="1" t="s">
        <v>7313</v>
      </c>
      <c r="AA1561" s="1" t="s">
        <v>25578</v>
      </c>
      <c r="AB1561" s="1" t="s">
        <v>25579</v>
      </c>
      <c r="AC1561" s="1" t="s">
        <v>25443</v>
      </c>
      <c r="AD1561" s="1" t="s">
        <v>25580</v>
      </c>
      <c r="AE1561" s="1" t="s">
        <v>3149</v>
      </c>
      <c r="AF1561" s="1" t="s">
        <v>25581</v>
      </c>
      <c r="AG1561" s="1" t="s">
        <v>3149</v>
      </c>
      <c r="AH1561" s="1" t="s">
        <v>169</v>
      </c>
    </row>
    <row r="1562" spans="1:34" ht="15">
      <c r="A1562">
        <v>320</v>
      </c>
      <c r="B1562" s="1" t="s">
        <v>27223</v>
      </c>
      <c r="C1562" s="1" t="s">
        <v>27224</v>
      </c>
      <c r="D1562" s="1" t="s">
        <v>221</v>
      </c>
      <c r="E1562" s="1" t="s">
        <v>24768</v>
      </c>
      <c r="F1562" s="1" t="s">
        <v>27225</v>
      </c>
      <c r="G1562" s="7">
        <v>41085</v>
      </c>
      <c r="H1562" s="1" t="s">
        <v>25</v>
      </c>
      <c r="I1562" s="1" t="s">
        <v>19547</v>
      </c>
      <c r="J1562" s="1" t="s">
        <v>22162</v>
      </c>
      <c r="K1562" s="1" t="s">
        <v>25547</v>
      </c>
      <c r="L1562" s="1" t="s">
        <v>19610</v>
      </c>
      <c r="M1562" s="1" t="s">
        <v>24737</v>
      </c>
      <c r="N1562" s="1" t="s">
        <v>24737</v>
      </c>
      <c r="O1562" s="1" t="s">
        <v>27226</v>
      </c>
      <c r="P1562" s="7">
        <v>41038</v>
      </c>
      <c r="Q1562" s="1" t="s">
        <v>3894</v>
      </c>
      <c r="R1562" s="1" t="s">
        <v>24739</v>
      </c>
      <c r="S1562" s="1" t="s">
        <v>24</v>
      </c>
      <c r="T1562" s="1" t="s">
        <v>27219</v>
      </c>
      <c r="U1562" s="1" t="s">
        <v>27220</v>
      </c>
      <c r="V1562" s="1" t="s">
        <v>27221</v>
      </c>
      <c r="W1562" s="1" t="s">
        <v>27222</v>
      </c>
      <c r="X1562" s="339">
        <v>41085.505104166667</v>
      </c>
      <c r="Y1562" s="1" t="s">
        <v>25442</v>
      </c>
      <c r="Z1562" s="1" t="s">
        <v>7313</v>
      </c>
      <c r="AA1562" s="1" t="s">
        <v>11491</v>
      </c>
      <c r="AB1562" s="1" t="s">
        <v>3149</v>
      </c>
      <c r="AC1562" s="1" t="s">
        <v>25443</v>
      </c>
      <c r="AD1562" s="1" t="s">
        <v>25444</v>
      </c>
      <c r="AE1562" s="1" t="s">
        <v>3149</v>
      </c>
      <c r="AF1562" s="1" t="s">
        <v>3149</v>
      </c>
      <c r="AG1562" s="1" t="s">
        <v>3149</v>
      </c>
      <c r="AH1562" s="1" t="s">
        <v>169</v>
      </c>
    </row>
    <row r="1563" spans="1:34" ht="15">
      <c r="A1563">
        <v>321</v>
      </c>
      <c r="B1563" s="1" t="s">
        <v>27227</v>
      </c>
      <c r="C1563" s="1" t="s">
        <v>27228</v>
      </c>
      <c r="D1563" s="1" t="s">
        <v>221</v>
      </c>
      <c r="E1563" s="1" t="s">
        <v>24768</v>
      </c>
      <c r="F1563" s="1" t="s">
        <v>27229</v>
      </c>
      <c r="G1563" s="7">
        <v>41059</v>
      </c>
      <c r="H1563" s="1" t="s">
        <v>25</v>
      </c>
      <c r="I1563" s="1" t="s">
        <v>19547</v>
      </c>
      <c r="J1563" s="1" t="s">
        <v>22135</v>
      </c>
      <c r="K1563" s="1" t="s">
        <v>25547</v>
      </c>
      <c r="L1563" s="1" t="s">
        <v>42</v>
      </c>
      <c r="M1563" s="1" t="s">
        <v>25437</v>
      </c>
      <c r="N1563" s="1" t="s">
        <v>25437</v>
      </c>
      <c r="O1563" s="1" t="s">
        <v>42</v>
      </c>
      <c r="P1563" s="7">
        <v>41003</v>
      </c>
      <c r="Q1563" s="1" t="s">
        <v>3894</v>
      </c>
      <c r="R1563" s="1" t="s">
        <v>24739</v>
      </c>
      <c r="S1563" s="1" t="s">
        <v>24</v>
      </c>
      <c r="T1563" s="1" t="s">
        <v>22784</v>
      </c>
      <c r="U1563" s="1" t="s">
        <v>27230</v>
      </c>
      <c r="V1563" s="1" t="s">
        <v>27231</v>
      </c>
      <c r="W1563" s="1" t="s">
        <v>26923</v>
      </c>
      <c r="X1563" s="339">
        <v>41059.671678240738</v>
      </c>
      <c r="Y1563" s="1" t="s">
        <v>25459</v>
      </c>
      <c r="Z1563" s="1" t="s">
        <v>7313</v>
      </c>
      <c r="AA1563" s="1" t="s">
        <v>25578</v>
      </c>
      <c r="AB1563" s="1" t="s">
        <v>25630</v>
      </c>
      <c r="AC1563" s="1" t="s">
        <v>25443</v>
      </c>
      <c r="AD1563" s="1" t="s">
        <v>25444</v>
      </c>
      <c r="AE1563" s="1" t="s">
        <v>3149</v>
      </c>
      <c r="AF1563" s="1" t="s">
        <v>25631</v>
      </c>
      <c r="AG1563" s="1" t="s">
        <v>3149</v>
      </c>
      <c r="AH1563" s="1" t="s">
        <v>169</v>
      </c>
    </row>
    <row r="1564" spans="1:34" ht="15">
      <c r="A1564">
        <v>322</v>
      </c>
      <c r="B1564" s="1" t="s">
        <v>27232</v>
      </c>
      <c r="C1564" s="1" t="s">
        <v>27233</v>
      </c>
      <c r="D1564" s="1" t="s">
        <v>221</v>
      </c>
      <c r="E1564" s="1" t="s">
        <v>24768</v>
      </c>
      <c r="F1564" s="1" t="s">
        <v>27234</v>
      </c>
      <c r="G1564" s="7">
        <v>41060</v>
      </c>
      <c r="H1564" s="1" t="s">
        <v>25</v>
      </c>
      <c r="I1564" s="1" t="s">
        <v>19547</v>
      </c>
      <c r="J1564" s="1" t="s">
        <v>22385</v>
      </c>
      <c r="K1564" s="1" t="s">
        <v>25547</v>
      </c>
      <c r="L1564" s="1" t="s">
        <v>811</v>
      </c>
      <c r="M1564" s="1" t="s">
        <v>25437</v>
      </c>
      <c r="N1564" s="1" t="s">
        <v>25437</v>
      </c>
      <c r="O1564" s="1" t="s">
        <v>2519</v>
      </c>
      <c r="P1564" s="7">
        <v>41023</v>
      </c>
      <c r="Q1564" s="1" t="s">
        <v>3894</v>
      </c>
      <c r="R1564" s="1" t="s">
        <v>24770</v>
      </c>
      <c r="S1564" s="1" t="s">
        <v>24</v>
      </c>
      <c r="T1564" s="1" t="s">
        <v>27235</v>
      </c>
      <c r="U1564" s="1" t="s">
        <v>27236</v>
      </c>
      <c r="V1564" s="1" t="s">
        <v>27237</v>
      </c>
      <c r="W1564" s="1" t="s">
        <v>27238</v>
      </c>
      <c r="X1564" s="339">
        <v>41060.428194444445</v>
      </c>
      <c r="Y1564" s="1" t="s">
        <v>25566</v>
      </c>
      <c r="Z1564" s="1" t="s">
        <v>7313</v>
      </c>
      <c r="AA1564" s="1" t="s">
        <v>11491</v>
      </c>
      <c r="AB1564" s="1" t="s">
        <v>3149</v>
      </c>
      <c r="AC1564" s="1" t="s">
        <v>25443</v>
      </c>
      <c r="AD1564" s="1" t="s">
        <v>25444</v>
      </c>
      <c r="AE1564" s="1" t="s">
        <v>3149</v>
      </c>
      <c r="AF1564" s="1" t="s">
        <v>3149</v>
      </c>
      <c r="AG1564" s="1" t="s">
        <v>3149</v>
      </c>
      <c r="AH1564" s="1" t="s">
        <v>169</v>
      </c>
    </row>
    <row r="1565" spans="1:34" ht="15">
      <c r="A1565">
        <v>323</v>
      </c>
      <c r="B1565" s="1" t="s">
        <v>27239</v>
      </c>
      <c r="C1565" s="1" t="s">
        <v>27240</v>
      </c>
      <c r="D1565" s="1" t="s">
        <v>221</v>
      </c>
      <c r="E1565" s="1" t="s">
        <v>24768</v>
      </c>
      <c r="F1565" s="1" t="s">
        <v>27241</v>
      </c>
      <c r="G1565" s="7">
        <v>41227</v>
      </c>
      <c r="H1565" s="1" t="s">
        <v>25</v>
      </c>
      <c r="I1565" s="1" t="s">
        <v>19547</v>
      </c>
      <c r="J1565" s="1" t="s">
        <v>22117</v>
      </c>
      <c r="K1565" s="1" t="s">
        <v>25503</v>
      </c>
      <c r="L1565" s="1" t="s">
        <v>22</v>
      </c>
      <c r="M1565" s="1" t="s">
        <v>25437</v>
      </c>
      <c r="N1565" s="1" t="s">
        <v>25437</v>
      </c>
      <c r="O1565" s="1" t="s">
        <v>2519</v>
      </c>
      <c r="P1565" s="7">
        <v>40968</v>
      </c>
      <c r="Q1565" s="1" t="s">
        <v>3894</v>
      </c>
      <c r="R1565" s="1" t="s">
        <v>24739</v>
      </c>
      <c r="S1565" s="1" t="s">
        <v>24</v>
      </c>
      <c r="T1565" s="1" t="s">
        <v>27242</v>
      </c>
      <c r="U1565" s="1" t="s">
        <v>27243</v>
      </c>
      <c r="V1565" s="1" t="s">
        <v>27244</v>
      </c>
      <c r="W1565" s="1" t="s">
        <v>27245</v>
      </c>
      <c r="X1565" s="339">
        <v>41227.577650462961</v>
      </c>
      <c r="Y1565" s="1" t="s">
        <v>25442</v>
      </c>
      <c r="Z1565" s="1" t="s">
        <v>7313</v>
      </c>
      <c r="AA1565" s="1" t="s">
        <v>11491</v>
      </c>
      <c r="AB1565" s="1" t="s">
        <v>3149</v>
      </c>
      <c r="AC1565" s="1" t="s">
        <v>25443</v>
      </c>
      <c r="AD1565" s="1" t="s">
        <v>25444</v>
      </c>
      <c r="AE1565" s="1" t="s">
        <v>3149</v>
      </c>
      <c r="AF1565" s="1" t="s">
        <v>3149</v>
      </c>
      <c r="AG1565" s="1" t="s">
        <v>3149</v>
      </c>
      <c r="AH1565" s="1" t="s">
        <v>169</v>
      </c>
    </row>
    <row r="1566" spans="1:34" ht="15">
      <c r="A1566">
        <v>324</v>
      </c>
      <c r="B1566" s="1" t="s">
        <v>27246</v>
      </c>
      <c r="C1566" s="1" t="s">
        <v>27247</v>
      </c>
      <c r="D1566" s="1" t="s">
        <v>221</v>
      </c>
      <c r="E1566" s="1" t="s">
        <v>24768</v>
      </c>
      <c r="F1566" s="1" t="s">
        <v>27248</v>
      </c>
      <c r="G1566" s="7">
        <v>41095</v>
      </c>
      <c r="H1566" s="1" t="s">
        <v>25</v>
      </c>
      <c r="I1566" s="1" t="s">
        <v>19547</v>
      </c>
      <c r="J1566" s="1" t="s">
        <v>22188</v>
      </c>
      <c r="K1566" s="1" t="s">
        <v>25547</v>
      </c>
      <c r="L1566" s="1" t="s">
        <v>22</v>
      </c>
      <c r="M1566" s="1" t="s">
        <v>25437</v>
      </c>
      <c r="N1566" s="1" t="s">
        <v>25437</v>
      </c>
      <c r="O1566" s="1" t="s">
        <v>2519</v>
      </c>
      <c r="P1566" s="7">
        <v>41044</v>
      </c>
      <c r="Q1566" s="1" t="s">
        <v>3894</v>
      </c>
      <c r="R1566" s="1" t="s">
        <v>24770</v>
      </c>
      <c r="S1566" s="1" t="s">
        <v>24</v>
      </c>
      <c r="T1566" s="1" t="s">
        <v>27249</v>
      </c>
      <c r="U1566" s="1" t="s">
        <v>27250</v>
      </c>
      <c r="V1566" s="1" t="s">
        <v>27251</v>
      </c>
      <c r="W1566" s="1" t="s">
        <v>27252</v>
      </c>
      <c r="X1566" s="339">
        <v>41095.738483796296</v>
      </c>
      <c r="Y1566" s="1" t="s">
        <v>25442</v>
      </c>
      <c r="Z1566" s="1" t="s">
        <v>7313</v>
      </c>
      <c r="AA1566" s="1" t="s">
        <v>11491</v>
      </c>
      <c r="AB1566" s="1" t="s">
        <v>3149</v>
      </c>
      <c r="AC1566" s="1" t="s">
        <v>25443</v>
      </c>
      <c r="AD1566" s="1" t="s">
        <v>25444</v>
      </c>
      <c r="AE1566" s="1" t="s">
        <v>3149</v>
      </c>
      <c r="AF1566" s="1" t="s">
        <v>3149</v>
      </c>
      <c r="AG1566" s="1" t="s">
        <v>3149</v>
      </c>
      <c r="AH1566" s="1" t="s">
        <v>169</v>
      </c>
    </row>
    <row r="1567" spans="1:34" ht="15">
      <c r="A1567">
        <v>325</v>
      </c>
      <c r="B1567" s="1" t="s">
        <v>27253</v>
      </c>
      <c r="C1567" s="1" t="s">
        <v>27254</v>
      </c>
      <c r="D1567" s="1" t="s">
        <v>221</v>
      </c>
      <c r="E1567" s="1" t="s">
        <v>24768</v>
      </c>
      <c r="F1567" s="1" t="s">
        <v>27255</v>
      </c>
      <c r="G1567" s="7">
        <v>41116</v>
      </c>
      <c r="H1567" s="1" t="s">
        <v>25</v>
      </c>
      <c r="I1567" s="1" t="s">
        <v>19547</v>
      </c>
      <c r="J1567" s="1" t="s">
        <v>22233</v>
      </c>
      <c r="K1567" s="1" t="s">
        <v>25547</v>
      </c>
      <c r="L1567" s="1" t="s">
        <v>41</v>
      </c>
      <c r="M1567" s="1" t="s">
        <v>25437</v>
      </c>
      <c r="N1567" s="1" t="s">
        <v>25437</v>
      </c>
      <c r="O1567" s="1" t="s">
        <v>21560</v>
      </c>
      <c r="P1567" s="7">
        <v>40940</v>
      </c>
      <c r="Q1567" s="1" t="s">
        <v>3894</v>
      </c>
      <c r="R1567" s="1" t="s">
        <v>24770</v>
      </c>
      <c r="S1567" s="1" t="s">
        <v>24</v>
      </c>
      <c r="T1567" s="1" t="s">
        <v>27256</v>
      </c>
      <c r="U1567" s="1" t="s">
        <v>27257</v>
      </c>
      <c r="V1567" s="1" t="s">
        <v>27258</v>
      </c>
      <c r="W1567" s="1" t="s">
        <v>27259</v>
      </c>
      <c r="X1567" s="339">
        <v>41116.699490740742</v>
      </c>
      <c r="Y1567" s="1" t="s">
        <v>25459</v>
      </c>
      <c r="Z1567" s="1" t="s">
        <v>7313</v>
      </c>
      <c r="AA1567" s="1" t="s">
        <v>11491</v>
      </c>
      <c r="AB1567" s="1" t="s">
        <v>3149</v>
      </c>
      <c r="AC1567" s="1" t="s">
        <v>25443</v>
      </c>
      <c r="AD1567" s="1" t="s">
        <v>25444</v>
      </c>
      <c r="AE1567" s="1" t="s">
        <v>3149</v>
      </c>
      <c r="AF1567" s="1" t="s">
        <v>3149</v>
      </c>
      <c r="AG1567" s="1" t="s">
        <v>3149</v>
      </c>
      <c r="AH1567" s="1" t="s">
        <v>169</v>
      </c>
    </row>
    <row r="1568" spans="1:34" ht="15">
      <c r="A1568">
        <v>326</v>
      </c>
      <c r="B1568" s="1" t="s">
        <v>27260</v>
      </c>
      <c r="C1568" s="1" t="s">
        <v>27261</v>
      </c>
      <c r="D1568" s="1" t="s">
        <v>221</v>
      </c>
      <c r="E1568" s="1" t="s">
        <v>24768</v>
      </c>
      <c r="F1568" s="1" t="s">
        <v>27262</v>
      </c>
      <c r="G1568" s="7">
        <v>41096</v>
      </c>
      <c r="H1568" s="1" t="s">
        <v>25</v>
      </c>
      <c r="I1568" s="1" t="s">
        <v>19547</v>
      </c>
      <c r="J1568" s="1" t="s">
        <v>22428</v>
      </c>
      <c r="K1568" s="1" t="s">
        <v>25547</v>
      </c>
      <c r="L1568" s="1" t="s">
        <v>125</v>
      </c>
      <c r="M1568" s="1" t="s">
        <v>25437</v>
      </c>
      <c r="N1568" s="1" t="s">
        <v>25437</v>
      </c>
      <c r="O1568" s="1" t="s">
        <v>27263</v>
      </c>
      <c r="P1568" s="7">
        <v>40892</v>
      </c>
      <c r="Q1568" s="1" t="s">
        <v>3894</v>
      </c>
      <c r="R1568" s="1" t="s">
        <v>24739</v>
      </c>
      <c r="S1568" s="1" t="s">
        <v>24</v>
      </c>
      <c r="T1568" s="1" t="s">
        <v>27264</v>
      </c>
      <c r="U1568" s="1" t="s">
        <v>27265</v>
      </c>
      <c r="V1568" s="1" t="s">
        <v>27266</v>
      </c>
      <c r="W1568" s="1" t="s">
        <v>27267</v>
      </c>
      <c r="X1568" s="339">
        <v>41096.711400462962</v>
      </c>
      <c r="Y1568" s="1" t="s">
        <v>25459</v>
      </c>
      <c r="Z1568" s="1" t="s">
        <v>7313</v>
      </c>
      <c r="AA1568" s="1" t="s">
        <v>11491</v>
      </c>
      <c r="AB1568" s="1" t="s">
        <v>3149</v>
      </c>
      <c r="AC1568" s="1" t="s">
        <v>25443</v>
      </c>
      <c r="AD1568" s="1" t="s">
        <v>25444</v>
      </c>
      <c r="AE1568" s="1" t="s">
        <v>3149</v>
      </c>
      <c r="AF1568" s="1" t="s">
        <v>3149</v>
      </c>
      <c r="AG1568" s="1" t="s">
        <v>3149</v>
      </c>
      <c r="AH1568" s="1" t="s">
        <v>28</v>
      </c>
    </row>
    <row r="1569" spans="1:34" ht="15">
      <c r="A1569">
        <v>327</v>
      </c>
      <c r="B1569" s="1" t="s">
        <v>27268</v>
      </c>
      <c r="C1569" s="1" t="s">
        <v>27269</v>
      </c>
      <c r="D1569" s="1" t="s">
        <v>221</v>
      </c>
      <c r="E1569" s="1" t="s">
        <v>24768</v>
      </c>
      <c r="F1569" s="1" t="s">
        <v>27270</v>
      </c>
      <c r="G1569" s="7">
        <v>41271</v>
      </c>
      <c r="H1569" s="1" t="s">
        <v>25</v>
      </c>
      <c r="I1569" s="1" t="s">
        <v>19547</v>
      </c>
      <c r="J1569" s="1" t="s">
        <v>3303</v>
      </c>
      <c r="K1569" s="1" t="s">
        <v>25830</v>
      </c>
      <c r="L1569" s="1" t="s">
        <v>42</v>
      </c>
      <c r="M1569" s="1" t="s">
        <v>25437</v>
      </c>
      <c r="N1569" s="1" t="s">
        <v>25437</v>
      </c>
      <c r="O1569" s="1" t="s">
        <v>2519</v>
      </c>
      <c r="P1569" s="7">
        <v>40967</v>
      </c>
      <c r="Q1569" s="1" t="s">
        <v>3894</v>
      </c>
      <c r="R1569" s="1" t="s">
        <v>24739</v>
      </c>
      <c r="S1569" s="1" t="s">
        <v>24</v>
      </c>
      <c r="T1569" s="1" t="s">
        <v>27271</v>
      </c>
      <c r="U1569" s="1" t="s">
        <v>27272</v>
      </c>
      <c r="V1569" s="1" t="s">
        <v>27273</v>
      </c>
      <c r="W1569" s="1" t="s">
        <v>27274</v>
      </c>
      <c r="X1569" s="339">
        <v>41270.915671296294</v>
      </c>
      <c r="Y1569" s="1" t="s">
        <v>26331</v>
      </c>
      <c r="Z1569" s="1" t="s">
        <v>7313</v>
      </c>
      <c r="AA1569" s="1" t="s">
        <v>11491</v>
      </c>
      <c r="AB1569" s="1" t="s">
        <v>3149</v>
      </c>
      <c r="AC1569" s="1" t="s">
        <v>25443</v>
      </c>
      <c r="AD1569" s="1" t="s">
        <v>25444</v>
      </c>
      <c r="AE1569" s="1" t="s">
        <v>3149</v>
      </c>
      <c r="AF1569" s="1" t="s">
        <v>3149</v>
      </c>
      <c r="AG1569" s="1" t="s">
        <v>3149</v>
      </c>
      <c r="AH1569" s="1" t="s">
        <v>169</v>
      </c>
    </row>
    <row r="1570" spans="1:34" ht="15">
      <c r="A1570">
        <v>328</v>
      </c>
      <c r="B1570" s="1" t="s">
        <v>27275</v>
      </c>
      <c r="C1570" s="1" t="s">
        <v>27276</v>
      </c>
      <c r="D1570" s="1" t="s">
        <v>221</v>
      </c>
      <c r="E1570" s="1" t="s">
        <v>24768</v>
      </c>
      <c r="F1570" s="1" t="s">
        <v>27277</v>
      </c>
      <c r="G1570" s="7">
        <v>41074</v>
      </c>
      <c r="H1570" s="1" t="s">
        <v>25</v>
      </c>
      <c r="I1570" s="1" t="s">
        <v>19547</v>
      </c>
      <c r="J1570" s="1" t="s">
        <v>20457</v>
      </c>
      <c r="K1570" s="1" t="s">
        <v>25547</v>
      </c>
      <c r="L1570" s="1" t="s">
        <v>27278</v>
      </c>
      <c r="M1570" s="1" t="s">
        <v>25437</v>
      </c>
      <c r="N1570" s="1" t="s">
        <v>25437</v>
      </c>
      <c r="O1570" s="1" t="s">
        <v>27278</v>
      </c>
      <c r="P1570" s="7">
        <v>41044</v>
      </c>
      <c r="Q1570" s="1" t="s">
        <v>4177</v>
      </c>
      <c r="R1570" s="1" t="s">
        <v>24739</v>
      </c>
      <c r="S1570" s="1" t="s">
        <v>24</v>
      </c>
      <c r="T1570" s="1" t="s">
        <v>27279</v>
      </c>
      <c r="U1570" s="1" t="s">
        <v>27280</v>
      </c>
      <c r="V1570" s="1" t="s">
        <v>27281</v>
      </c>
      <c r="W1570" s="1" t="s">
        <v>27282</v>
      </c>
      <c r="X1570" s="339">
        <v>41074.667303240742</v>
      </c>
      <c r="Y1570" s="1" t="s">
        <v>25467</v>
      </c>
      <c r="Z1570" s="1" t="s">
        <v>7313</v>
      </c>
      <c r="AA1570" s="1" t="s">
        <v>25578</v>
      </c>
      <c r="AB1570" s="1" t="s">
        <v>25579</v>
      </c>
      <c r="AC1570" s="1" t="s">
        <v>25443</v>
      </c>
      <c r="AD1570" s="1" t="s">
        <v>25444</v>
      </c>
      <c r="AE1570" s="1" t="s">
        <v>3149</v>
      </c>
      <c r="AF1570" s="1" t="s">
        <v>25581</v>
      </c>
      <c r="AG1570" s="1" t="s">
        <v>3149</v>
      </c>
      <c r="AH1570" s="1" t="s">
        <v>169</v>
      </c>
    </row>
    <row r="1571" spans="1:34" ht="15">
      <c r="A1571">
        <v>329</v>
      </c>
      <c r="B1571" s="1" t="s">
        <v>27283</v>
      </c>
      <c r="C1571" s="1" t="s">
        <v>27276</v>
      </c>
      <c r="D1571" s="1" t="s">
        <v>221</v>
      </c>
      <c r="E1571" s="1" t="s">
        <v>24768</v>
      </c>
      <c r="F1571" s="1" t="s">
        <v>27284</v>
      </c>
      <c r="G1571" s="7">
        <v>41074</v>
      </c>
      <c r="H1571" s="1" t="s">
        <v>25</v>
      </c>
      <c r="I1571" s="1" t="s">
        <v>19547</v>
      </c>
      <c r="J1571" s="1" t="s">
        <v>22146</v>
      </c>
      <c r="K1571" s="1" t="s">
        <v>25547</v>
      </c>
      <c r="L1571" s="1" t="s">
        <v>23608</v>
      </c>
      <c r="M1571" s="1" t="s">
        <v>25437</v>
      </c>
      <c r="N1571" s="1" t="s">
        <v>25437</v>
      </c>
      <c r="O1571" s="1" t="s">
        <v>22123</v>
      </c>
      <c r="P1571" s="7">
        <v>41044</v>
      </c>
      <c r="Q1571" s="1" t="s">
        <v>4177</v>
      </c>
      <c r="R1571" s="1" t="s">
        <v>24739</v>
      </c>
      <c r="S1571" s="1" t="s">
        <v>24</v>
      </c>
      <c r="T1571" s="1" t="s">
        <v>27279</v>
      </c>
      <c r="U1571" s="1" t="s">
        <v>27280</v>
      </c>
      <c r="V1571" s="1" t="s">
        <v>27281</v>
      </c>
      <c r="W1571" s="1" t="s">
        <v>27282</v>
      </c>
      <c r="X1571" s="339">
        <v>41074.666307870371</v>
      </c>
      <c r="Y1571" s="1" t="s">
        <v>25467</v>
      </c>
      <c r="Z1571" s="1" t="s">
        <v>7313</v>
      </c>
      <c r="AA1571" s="1" t="s">
        <v>25578</v>
      </c>
      <c r="AB1571" s="1" t="s">
        <v>25579</v>
      </c>
      <c r="AC1571" s="1" t="s">
        <v>25443</v>
      </c>
      <c r="AD1571" s="1" t="s">
        <v>25580</v>
      </c>
      <c r="AE1571" s="1" t="s">
        <v>3149</v>
      </c>
      <c r="AF1571" s="1" t="s">
        <v>25581</v>
      </c>
      <c r="AG1571" s="1" t="s">
        <v>3149</v>
      </c>
      <c r="AH1571" s="1" t="s">
        <v>169</v>
      </c>
    </row>
    <row r="1572" spans="1:34" ht="15">
      <c r="A1572">
        <v>330</v>
      </c>
      <c r="B1572" s="1" t="s">
        <v>27285</v>
      </c>
      <c r="C1572" s="1" t="s">
        <v>27286</v>
      </c>
      <c r="D1572" s="1" t="s">
        <v>221</v>
      </c>
      <c r="E1572" s="1" t="s">
        <v>24768</v>
      </c>
      <c r="F1572" s="1" t="s">
        <v>27287</v>
      </c>
      <c r="G1572" s="7">
        <v>41074</v>
      </c>
      <c r="H1572" s="1" t="s">
        <v>25</v>
      </c>
      <c r="I1572" s="1" t="s">
        <v>19547</v>
      </c>
      <c r="J1572" s="1" t="s">
        <v>20458</v>
      </c>
      <c r="K1572" s="1" t="s">
        <v>25547</v>
      </c>
      <c r="L1572" s="1" t="s">
        <v>2213</v>
      </c>
      <c r="M1572" s="1" t="s">
        <v>25437</v>
      </c>
      <c r="N1572" s="1" t="s">
        <v>25437</v>
      </c>
      <c r="O1572" s="1" t="s">
        <v>27288</v>
      </c>
      <c r="P1572" s="7">
        <v>41044</v>
      </c>
      <c r="Q1572" s="1" t="s">
        <v>4177</v>
      </c>
      <c r="R1572" s="1" t="s">
        <v>24739</v>
      </c>
      <c r="S1572" s="1" t="s">
        <v>24</v>
      </c>
      <c r="T1572" s="1" t="s">
        <v>27279</v>
      </c>
      <c r="U1572" s="1" t="s">
        <v>27280</v>
      </c>
      <c r="V1572" s="1" t="s">
        <v>27281</v>
      </c>
      <c r="W1572" s="1" t="s">
        <v>27282</v>
      </c>
      <c r="X1572" s="339">
        <v>41074.731770833336</v>
      </c>
      <c r="Y1572" s="1" t="s">
        <v>25494</v>
      </c>
      <c r="Z1572" s="1" t="s">
        <v>7313</v>
      </c>
      <c r="AA1572" s="1" t="s">
        <v>11491</v>
      </c>
      <c r="AB1572" s="1" t="s">
        <v>3149</v>
      </c>
      <c r="AC1572" s="1" t="s">
        <v>25443</v>
      </c>
      <c r="AD1572" s="1" t="s">
        <v>25444</v>
      </c>
      <c r="AE1572" s="1" t="s">
        <v>3149</v>
      </c>
      <c r="AF1572" s="1" t="s">
        <v>3149</v>
      </c>
      <c r="AG1572" s="1" t="s">
        <v>3149</v>
      </c>
      <c r="AH1572" s="1" t="s">
        <v>169</v>
      </c>
    </row>
    <row r="1573" spans="1:34" ht="15">
      <c r="A1573">
        <v>331</v>
      </c>
      <c r="B1573" s="1" t="s">
        <v>27289</v>
      </c>
      <c r="C1573" s="1" t="s">
        <v>27290</v>
      </c>
      <c r="D1573" s="1" t="s">
        <v>221</v>
      </c>
      <c r="E1573" s="1" t="s">
        <v>24768</v>
      </c>
      <c r="F1573" s="1" t="s">
        <v>27291</v>
      </c>
      <c r="G1573" s="7">
        <v>41089</v>
      </c>
      <c r="H1573" s="1" t="s">
        <v>25</v>
      </c>
      <c r="I1573" s="1" t="s">
        <v>19547</v>
      </c>
      <c r="J1573" s="1" t="s">
        <v>22345</v>
      </c>
      <c r="K1573" s="1" t="s">
        <v>25547</v>
      </c>
      <c r="L1573" s="1" t="s">
        <v>42</v>
      </c>
      <c r="M1573" s="1" t="s">
        <v>25437</v>
      </c>
      <c r="N1573" s="1" t="s">
        <v>25437</v>
      </c>
      <c r="O1573" s="1" t="s">
        <v>2519</v>
      </c>
      <c r="P1573" s="7">
        <v>41023</v>
      </c>
      <c r="Q1573" s="1" t="s">
        <v>3894</v>
      </c>
      <c r="R1573" s="1" t="s">
        <v>24739</v>
      </c>
      <c r="S1573" s="1" t="s">
        <v>24</v>
      </c>
      <c r="T1573" s="1" t="s">
        <v>27292</v>
      </c>
      <c r="U1573" s="1" t="s">
        <v>27293</v>
      </c>
      <c r="V1573" s="1" t="s">
        <v>27294</v>
      </c>
      <c r="W1573" s="1" t="s">
        <v>27295</v>
      </c>
      <c r="X1573" s="339">
        <v>41089.568032407406</v>
      </c>
      <c r="Y1573" s="1" t="s">
        <v>25481</v>
      </c>
      <c r="Z1573" s="1" t="s">
        <v>7313</v>
      </c>
      <c r="AA1573" s="1" t="s">
        <v>11491</v>
      </c>
      <c r="AB1573" s="1" t="s">
        <v>3149</v>
      </c>
      <c r="AC1573" s="1" t="s">
        <v>25443</v>
      </c>
      <c r="AD1573" s="1" t="s">
        <v>25444</v>
      </c>
      <c r="AE1573" s="1" t="s">
        <v>3149</v>
      </c>
      <c r="AF1573" s="1" t="s">
        <v>3149</v>
      </c>
      <c r="AG1573" s="1" t="s">
        <v>3149</v>
      </c>
      <c r="AH1573" s="1" t="s">
        <v>169</v>
      </c>
    </row>
    <row r="1574" spans="1:34" ht="15">
      <c r="A1574">
        <v>332</v>
      </c>
      <c r="B1574" s="1" t="s">
        <v>27296</v>
      </c>
      <c r="C1574" s="1" t="s">
        <v>27297</v>
      </c>
      <c r="D1574" s="1" t="s">
        <v>221</v>
      </c>
      <c r="E1574" s="1" t="s">
        <v>24768</v>
      </c>
      <c r="F1574" s="1" t="s">
        <v>27298</v>
      </c>
      <c r="G1574" s="7">
        <v>41122</v>
      </c>
      <c r="H1574" s="1" t="s">
        <v>25</v>
      </c>
      <c r="I1574" s="1" t="s">
        <v>19547</v>
      </c>
      <c r="J1574" s="1" t="s">
        <v>22241</v>
      </c>
      <c r="K1574" s="1" t="s">
        <v>25547</v>
      </c>
      <c r="L1574" s="1" t="s">
        <v>199</v>
      </c>
      <c r="M1574" s="1" t="s">
        <v>25437</v>
      </c>
      <c r="N1574" s="1" t="s">
        <v>25437</v>
      </c>
      <c r="O1574" s="1" t="s">
        <v>2519</v>
      </c>
      <c r="P1574" s="7">
        <v>40932</v>
      </c>
      <c r="Q1574" s="1" t="s">
        <v>3894</v>
      </c>
      <c r="R1574" s="1" t="s">
        <v>24770</v>
      </c>
      <c r="S1574" s="1" t="s">
        <v>24</v>
      </c>
      <c r="T1574" s="1" t="s">
        <v>27299</v>
      </c>
      <c r="U1574" s="1" t="s">
        <v>27300</v>
      </c>
      <c r="V1574" s="1" t="s">
        <v>27301</v>
      </c>
      <c r="W1574" s="1" t="s">
        <v>27302</v>
      </c>
      <c r="X1574" s="339">
        <v>41122.482418981483</v>
      </c>
      <c r="Y1574" s="1" t="s">
        <v>25459</v>
      </c>
      <c r="Z1574" s="1" t="s">
        <v>7313</v>
      </c>
      <c r="AA1574" s="1" t="s">
        <v>11491</v>
      </c>
      <c r="AB1574" s="1" t="s">
        <v>3149</v>
      </c>
      <c r="AC1574" s="1" t="s">
        <v>25443</v>
      </c>
      <c r="AD1574" s="1" t="s">
        <v>25444</v>
      </c>
      <c r="AE1574" s="1" t="s">
        <v>3149</v>
      </c>
      <c r="AF1574" s="1" t="s">
        <v>3149</v>
      </c>
      <c r="AG1574" s="1" t="s">
        <v>3149</v>
      </c>
      <c r="AH1574" s="1" t="s">
        <v>169</v>
      </c>
    </row>
    <row r="1575" spans="1:34" ht="15">
      <c r="A1575">
        <v>333</v>
      </c>
      <c r="B1575" s="1" t="s">
        <v>27303</v>
      </c>
      <c r="C1575" s="1" t="s">
        <v>27304</v>
      </c>
      <c r="D1575" s="1" t="s">
        <v>221</v>
      </c>
      <c r="E1575" s="1" t="s">
        <v>24768</v>
      </c>
      <c r="F1575" s="1" t="s">
        <v>27305</v>
      </c>
      <c r="G1575" s="7">
        <v>41106</v>
      </c>
      <c r="H1575" s="1" t="s">
        <v>25</v>
      </c>
      <c r="I1575" s="1" t="s">
        <v>19547</v>
      </c>
      <c r="J1575" s="1" t="s">
        <v>22210</v>
      </c>
      <c r="K1575" s="1" t="s">
        <v>25547</v>
      </c>
      <c r="L1575" s="1" t="s">
        <v>125</v>
      </c>
      <c r="M1575" s="1" t="s">
        <v>25437</v>
      </c>
      <c r="N1575" s="1" t="s">
        <v>25437</v>
      </c>
      <c r="O1575" s="1" t="s">
        <v>2519</v>
      </c>
      <c r="P1575" s="7">
        <v>40297</v>
      </c>
      <c r="Q1575" s="1" t="s">
        <v>3894</v>
      </c>
      <c r="R1575" s="1" t="s">
        <v>24770</v>
      </c>
      <c r="S1575" s="1" t="s">
        <v>24</v>
      </c>
      <c r="T1575" s="1" t="s">
        <v>27306</v>
      </c>
      <c r="U1575" s="1" t="s">
        <v>27307</v>
      </c>
      <c r="V1575" s="1" t="s">
        <v>27308</v>
      </c>
      <c r="W1575" s="1" t="s">
        <v>27309</v>
      </c>
      <c r="X1575" s="339">
        <v>41106.629178240742</v>
      </c>
      <c r="Y1575" s="1" t="s">
        <v>25566</v>
      </c>
      <c r="Z1575" s="1" t="s">
        <v>7313</v>
      </c>
      <c r="AA1575" s="1" t="s">
        <v>11491</v>
      </c>
      <c r="AB1575" s="1" t="s">
        <v>3149</v>
      </c>
      <c r="AC1575" s="1" t="s">
        <v>25443</v>
      </c>
      <c r="AD1575" s="1" t="s">
        <v>25444</v>
      </c>
      <c r="AE1575" s="1" t="s">
        <v>3149</v>
      </c>
      <c r="AF1575" s="1" t="s">
        <v>3149</v>
      </c>
      <c r="AG1575" s="1" t="s">
        <v>3149</v>
      </c>
      <c r="AH1575" s="1" t="s">
        <v>28</v>
      </c>
    </row>
    <row r="1576" spans="1:34" ht="15">
      <c r="A1576">
        <v>334</v>
      </c>
      <c r="B1576" s="1" t="s">
        <v>27310</v>
      </c>
      <c r="C1576" s="1" t="s">
        <v>27311</v>
      </c>
      <c r="D1576" s="1" t="s">
        <v>221</v>
      </c>
      <c r="E1576" s="1" t="s">
        <v>24768</v>
      </c>
      <c r="F1576" s="1" t="s">
        <v>27312</v>
      </c>
      <c r="G1576" s="7">
        <v>41106</v>
      </c>
      <c r="H1576" s="1" t="s">
        <v>25</v>
      </c>
      <c r="I1576" s="1" t="s">
        <v>19547</v>
      </c>
      <c r="J1576" s="1" t="s">
        <v>22221</v>
      </c>
      <c r="K1576" s="1" t="s">
        <v>25547</v>
      </c>
      <c r="L1576" s="1" t="s">
        <v>125</v>
      </c>
      <c r="M1576" s="1" t="s">
        <v>25437</v>
      </c>
      <c r="N1576" s="1" t="s">
        <v>25437</v>
      </c>
      <c r="O1576" s="1" t="s">
        <v>2519</v>
      </c>
      <c r="P1576" s="7">
        <v>39995</v>
      </c>
      <c r="Q1576" s="1" t="s">
        <v>3894</v>
      </c>
      <c r="R1576" s="1" t="s">
        <v>24770</v>
      </c>
      <c r="S1576" s="1" t="s">
        <v>24</v>
      </c>
      <c r="T1576" s="1" t="s">
        <v>27313</v>
      </c>
      <c r="U1576" s="1" t="s">
        <v>27314</v>
      </c>
      <c r="V1576" s="1" t="s">
        <v>27315</v>
      </c>
      <c r="W1576" s="1" t="s">
        <v>27316</v>
      </c>
      <c r="X1576" s="339">
        <v>41106.629733796297</v>
      </c>
      <c r="Y1576" s="1" t="s">
        <v>25566</v>
      </c>
      <c r="Z1576" s="1" t="s">
        <v>7313</v>
      </c>
      <c r="AA1576" s="1" t="s">
        <v>11491</v>
      </c>
      <c r="AB1576" s="1" t="s">
        <v>3149</v>
      </c>
      <c r="AC1576" s="1" t="s">
        <v>25443</v>
      </c>
      <c r="AD1576" s="1" t="s">
        <v>25444</v>
      </c>
      <c r="AE1576" s="1" t="s">
        <v>3149</v>
      </c>
      <c r="AF1576" s="1" t="s">
        <v>3149</v>
      </c>
      <c r="AG1576" s="1" t="s">
        <v>3149</v>
      </c>
      <c r="AH1576" s="1" t="s">
        <v>28</v>
      </c>
    </row>
    <row r="1577" spans="1:34" ht="15">
      <c r="A1577">
        <v>335</v>
      </c>
      <c r="B1577" s="1" t="s">
        <v>27317</v>
      </c>
      <c r="C1577" s="1" t="s">
        <v>27318</v>
      </c>
      <c r="D1577" s="1" t="s">
        <v>221</v>
      </c>
      <c r="E1577" s="1" t="s">
        <v>24768</v>
      </c>
      <c r="F1577" s="1" t="s">
        <v>27319</v>
      </c>
      <c r="G1577" s="7">
        <v>41117</v>
      </c>
      <c r="H1577" s="1" t="s">
        <v>25</v>
      </c>
      <c r="I1577" s="1" t="s">
        <v>19547</v>
      </c>
      <c r="J1577" s="1" t="s">
        <v>19640</v>
      </c>
      <c r="K1577" s="1" t="s">
        <v>25547</v>
      </c>
      <c r="L1577" s="1" t="s">
        <v>42</v>
      </c>
      <c r="M1577" s="1" t="s">
        <v>25437</v>
      </c>
      <c r="N1577" s="1" t="s">
        <v>25437</v>
      </c>
      <c r="O1577" s="1" t="s">
        <v>2519</v>
      </c>
      <c r="P1577" s="7">
        <v>40354</v>
      </c>
      <c r="Q1577" s="1" t="s">
        <v>3894</v>
      </c>
      <c r="R1577" s="1" t="s">
        <v>24770</v>
      </c>
      <c r="S1577" s="1" t="s">
        <v>24</v>
      </c>
      <c r="T1577" s="1" t="s">
        <v>27320</v>
      </c>
      <c r="U1577" s="1" t="s">
        <v>27321</v>
      </c>
      <c r="V1577" s="1" t="s">
        <v>27322</v>
      </c>
      <c r="W1577" s="1" t="s">
        <v>27323</v>
      </c>
      <c r="X1577" s="339">
        <v>41117.57885416667</v>
      </c>
      <c r="Y1577" s="1" t="s">
        <v>25481</v>
      </c>
      <c r="Z1577" s="1" t="s">
        <v>7313</v>
      </c>
      <c r="AA1577" s="1" t="s">
        <v>11491</v>
      </c>
      <c r="AB1577" s="1" t="s">
        <v>3149</v>
      </c>
      <c r="AC1577" s="1" t="s">
        <v>25443</v>
      </c>
      <c r="AD1577" s="1" t="s">
        <v>25444</v>
      </c>
      <c r="AE1577" s="1" t="s">
        <v>3149</v>
      </c>
      <c r="AF1577" s="1" t="s">
        <v>3149</v>
      </c>
      <c r="AG1577" s="1" t="s">
        <v>3149</v>
      </c>
      <c r="AH1577" s="1" t="s">
        <v>169</v>
      </c>
    </row>
    <row r="1578" spans="1:34" ht="15">
      <c r="A1578">
        <v>336</v>
      </c>
      <c r="B1578" s="1" t="s">
        <v>27324</v>
      </c>
      <c r="C1578" s="1" t="s">
        <v>27325</v>
      </c>
      <c r="D1578" s="1" t="s">
        <v>221</v>
      </c>
      <c r="E1578" s="1" t="s">
        <v>24768</v>
      </c>
      <c r="F1578" s="1" t="s">
        <v>27326</v>
      </c>
      <c r="G1578" s="7">
        <v>41120</v>
      </c>
      <c r="H1578" s="1" t="s">
        <v>25</v>
      </c>
      <c r="I1578" s="1" t="s">
        <v>19547</v>
      </c>
      <c r="J1578" s="1" t="s">
        <v>19645</v>
      </c>
      <c r="K1578" s="1" t="s">
        <v>25547</v>
      </c>
      <c r="L1578" s="1" t="s">
        <v>199</v>
      </c>
      <c r="M1578" s="1" t="s">
        <v>25437</v>
      </c>
      <c r="N1578" s="1" t="s">
        <v>25437</v>
      </c>
      <c r="O1578" s="1" t="s">
        <v>2519</v>
      </c>
      <c r="P1578" s="7">
        <v>40905</v>
      </c>
      <c r="Q1578" s="1" t="s">
        <v>3894</v>
      </c>
      <c r="R1578" s="1" t="s">
        <v>24739</v>
      </c>
      <c r="S1578" s="1" t="s">
        <v>24</v>
      </c>
      <c r="T1578" s="1" t="s">
        <v>27327</v>
      </c>
      <c r="U1578" s="1" t="s">
        <v>27328</v>
      </c>
      <c r="V1578" s="1" t="s">
        <v>27329</v>
      </c>
      <c r="W1578" s="1" t="s">
        <v>27330</v>
      </c>
      <c r="X1578" s="339">
        <v>41120.582291666666</v>
      </c>
      <c r="Y1578" s="1" t="s">
        <v>25450</v>
      </c>
      <c r="Z1578" s="1" t="s">
        <v>7313</v>
      </c>
      <c r="AA1578" s="1" t="s">
        <v>11491</v>
      </c>
      <c r="AB1578" s="1" t="s">
        <v>3149</v>
      </c>
      <c r="AC1578" s="1" t="s">
        <v>25443</v>
      </c>
      <c r="AD1578" s="1" t="s">
        <v>25444</v>
      </c>
      <c r="AE1578" s="1" t="s">
        <v>3149</v>
      </c>
      <c r="AF1578" s="1" t="s">
        <v>3149</v>
      </c>
      <c r="AG1578" s="1" t="s">
        <v>3149</v>
      </c>
      <c r="AH1578" s="1" t="s">
        <v>169</v>
      </c>
    </row>
    <row r="1579" spans="1:34" ht="15">
      <c r="A1579">
        <v>337</v>
      </c>
      <c r="B1579" s="1" t="s">
        <v>27331</v>
      </c>
      <c r="C1579" s="1" t="s">
        <v>27332</v>
      </c>
      <c r="D1579" s="1" t="s">
        <v>221</v>
      </c>
      <c r="E1579" s="1" t="s">
        <v>24768</v>
      </c>
      <c r="F1579" s="1" t="s">
        <v>27333</v>
      </c>
      <c r="G1579" s="7">
        <v>41093</v>
      </c>
      <c r="H1579" s="1" t="s">
        <v>25</v>
      </c>
      <c r="I1579" s="1" t="s">
        <v>19547</v>
      </c>
      <c r="J1579" s="1" t="s">
        <v>22190</v>
      </c>
      <c r="K1579" s="1" t="s">
        <v>25547</v>
      </c>
      <c r="L1579" s="1" t="s">
        <v>811</v>
      </c>
      <c r="M1579" s="1" t="s">
        <v>25437</v>
      </c>
      <c r="N1579" s="1" t="s">
        <v>25437</v>
      </c>
      <c r="O1579" s="1" t="s">
        <v>21355</v>
      </c>
      <c r="P1579" s="7">
        <v>41024</v>
      </c>
      <c r="Q1579" s="1" t="s">
        <v>3894</v>
      </c>
      <c r="R1579" s="1" t="s">
        <v>24739</v>
      </c>
      <c r="S1579" s="1" t="s">
        <v>24</v>
      </c>
      <c r="T1579" s="1" t="s">
        <v>22038</v>
      </c>
      <c r="U1579" s="1" t="s">
        <v>27334</v>
      </c>
      <c r="V1579" s="1" t="s">
        <v>27335</v>
      </c>
      <c r="W1579" s="1" t="s">
        <v>27336</v>
      </c>
      <c r="X1579" s="339">
        <v>41093.782418981478</v>
      </c>
      <c r="Y1579" s="1" t="s">
        <v>25481</v>
      </c>
      <c r="Z1579" s="1" t="s">
        <v>7313</v>
      </c>
      <c r="AA1579" s="1" t="s">
        <v>11491</v>
      </c>
      <c r="AB1579" s="1" t="s">
        <v>3149</v>
      </c>
      <c r="AC1579" s="1" t="s">
        <v>25443</v>
      </c>
      <c r="AD1579" s="1" t="s">
        <v>25444</v>
      </c>
      <c r="AE1579" s="1" t="s">
        <v>3149</v>
      </c>
      <c r="AF1579" s="1" t="s">
        <v>3149</v>
      </c>
      <c r="AG1579" s="1" t="s">
        <v>3149</v>
      </c>
      <c r="AH1579" s="1" t="s">
        <v>169</v>
      </c>
    </row>
    <row r="1580" spans="1:34" ht="15">
      <c r="A1580">
        <v>338</v>
      </c>
      <c r="B1580" s="1" t="s">
        <v>27337</v>
      </c>
      <c r="C1580" s="1" t="s">
        <v>27338</v>
      </c>
      <c r="D1580" s="1" t="s">
        <v>221</v>
      </c>
      <c r="E1580" s="1" t="s">
        <v>24768</v>
      </c>
      <c r="F1580" s="1" t="s">
        <v>27339</v>
      </c>
      <c r="G1580" s="7">
        <v>41157</v>
      </c>
      <c r="H1580" s="1" t="s">
        <v>25</v>
      </c>
      <c r="I1580" s="1" t="s">
        <v>19547</v>
      </c>
      <c r="J1580" s="1" t="s">
        <v>20462</v>
      </c>
      <c r="K1580" s="1" t="s">
        <v>25454</v>
      </c>
      <c r="L1580" s="1" t="s">
        <v>1865</v>
      </c>
      <c r="M1580" s="1" t="s">
        <v>25437</v>
      </c>
      <c r="N1580" s="1" t="s">
        <v>25437</v>
      </c>
      <c r="O1580" s="1" t="s">
        <v>2519</v>
      </c>
      <c r="P1580" s="7">
        <v>41022</v>
      </c>
      <c r="Q1580" s="1" t="s">
        <v>3894</v>
      </c>
      <c r="R1580" s="1" t="s">
        <v>24770</v>
      </c>
      <c r="S1580" s="1" t="s">
        <v>24</v>
      </c>
      <c r="T1580" s="1" t="s">
        <v>27340</v>
      </c>
      <c r="U1580" s="1" t="s">
        <v>27341</v>
      </c>
      <c r="V1580" s="1" t="s">
        <v>27342</v>
      </c>
      <c r="W1580" s="1" t="s">
        <v>27343</v>
      </c>
      <c r="X1580" s="339">
        <v>41157.651087962964</v>
      </c>
      <c r="Y1580" s="1" t="s">
        <v>25494</v>
      </c>
      <c r="Z1580" s="1" t="s">
        <v>7313</v>
      </c>
      <c r="AA1580" s="1" t="s">
        <v>11491</v>
      </c>
      <c r="AB1580" s="1" t="s">
        <v>3149</v>
      </c>
      <c r="AC1580" s="1" t="s">
        <v>25443</v>
      </c>
      <c r="AD1580" s="1" t="s">
        <v>25444</v>
      </c>
      <c r="AE1580" s="1" t="s">
        <v>3149</v>
      </c>
      <c r="AF1580" s="1" t="s">
        <v>3149</v>
      </c>
      <c r="AG1580" s="1" t="s">
        <v>3149</v>
      </c>
      <c r="AH1580" s="1" t="s">
        <v>169</v>
      </c>
    </row>
    <row r="1581" spans="1:34" ht="15">
      <c r="A1581">
        <v>339</v>
      </c>
      <c r="B1581" s="1" t="s">
        <v>27344</v>
      </c>
      <c r="C1581" s="1" t="s">
        <v>27345</v>
      </c>
      <c r="D1581" s="1" t="s">
        <v>221</v>
      </c>
      <c r="E1581" s="1" t="s">
        <v>24768</v>
      </c>
      <c r="F1581" s="1" t="s">
        <v>27346</v>
      </c>
      <c r="G1581" s="7">
        <v>41134</v>
      </c>
      <c r="H1581" s="1" t="s">
        <v>25</v>
      </c>
      <c r="I1581" s="1" t="s">
        <v>19547</v>
      </c>
      <c r="J1581" s="1" t="s">
        <v>3303</v>
      </c>
      <c r="K1581" s="1" t="s">
        <v>25454</v>
      </c>
      <c r="L1581" s="1" t="s">
        <v>23080</v>
      </c>
      <c r="M1581" s="1" t="s">
        <v>25437</v>
      </c>
      <c r="N1581" s="1" t="s">
        <v>25437</v>
      </c>
      <c r="O1581" s="1" t="s">
        <v>21210</v>
      </c>
      <c r="P1581" s="7">
        <v>40687</v>
      </c>
      <c r="Q1581" s="1" t="s">
        <v>3894</v>
      </c>
      <c r="R1581" s="1" t="s">
        <v>24739</v>
      </c>
      <c r="S1581" s="1" t="s">
        <v>24</v>
      </c>
      <c r="T1581" s="1" t="s">
        <v>27347</v>
      </c>
      <c r="U1581" s="1" t="s">
        <v>27348</v>
      </c>
      <c r="V1581" s="1" t="s">
        <v>27349</v>
      </c>
      <c r="W1581" s="1" t="s">
        <v>27350</v>
      </c>
      <c r="X1581" s="339">
        <v>41134.492326388892</v>
      </c>
      <c r="Y1581" s="1" t="s">
        <v>25459</v>
      </c>
      <c r="Z1581" s="1" t="s">
        <v>7313</v>
      </c>
      <c r="AA1581" s="1" t="s">
        <v>11491</v>
      </c>
      <c r="AB1581" s="1" t="s">
        <v>3149</v>
      </c>
      <c r="AC1581" s="1" t="s">
        <v>25443</v>
      </c>
      <c r="AD1581" s="1" t="s">
        <v>25444</v>
      </c>
      <c r="AE1581" s="1" t="s">
        <v>3149</v>
      </c>
      <c r="AF1581" s="1" t="s">
        <v>3149</v>
      </c>
      <c r="AG1581" s="1" t="s">
        <v>3149</v>
      </c>
      <c r="AH1581" s="1" t="s">
        <v>28</v>
      </c>
    </row>
    <row r="1582" spans="1:34" ht="15">
      <c r="A1582">
        <v>340</v>
      </c>
      <c r="B1582" s="1" t="s">
        <v>27351</v>
      </c>
      <c r="C1582" s="1" t="s">
        <v>27352</v>
      </c>
      <c r="D1582" s="1" t="s">
        <v>221</v>
      </c>
      <c r="E1582" s="1" t="s">
        <v>24768</v>
      </c>
      <c r="F1582" s="1" t="s">
        <v>27353</v>
      </c>
      <c r="G1582" s="7">
        <v>41122</v>
      </c>
      <c r="H1582" s="1" t="s">
        <v>25</v>
      </c>
      <c r="I1582" s="1" t="s">
        <v>19547</v>
      </c>
      <c r="J1582" s="1" t="s">
        <v>22238</v>
      </c>
      <c r="K1582" s="1" t="s">
        <v>25547</v>
      </c>
      <c r="L1582" s="1" t="s">
        <v>199</v>
      </c>
      <c r="M1582" s="1" t="s">
        <v>25437</v>
      </c>
      <c r="N1582" s="1" t="s">
        <v>25437</v>
      </c>
      <c r="O1582" s="1" t="s">
        <v>128</v>
      </c>
      <c r="P1582" s="7">
        <v>40259</v>
      </c>
      <c r="Q1582" s="1" t="s">
        <v>3894</v>
      </c>
      <c r="R1582" s="1" t="s">
        <v>24770</v>
      </c>
      <c r="S1582" s="1" t="s">
        <v>24</v>
      </c>
      <c r="T1582" s="1" t="s">
        <v>27354</v>
      </c>
      <c r="U1582" s="1" t="s">
        <v>27355</v>
      </c>
      <c r="V1582" s="1" t="s">
        <v>27356</v>
      </c>
      <c r="W1582" s="1" t="s">
        <v>27357</v>
      </c>
      <c r="X1582" s="339">
        <v>41122.463252314818</v>
      </c>
      <c r="Y1582" s="1" t="s">
        <v>25450</v>
      </c>
      <c r="Z1582" s="1" t="s">
        <v>7313</v>
      </c>
      <c r="AA1582" s="1" t="s">
        <v>11491</v>
      </c>
      <c r="AB1582" s="1" t="s">
        <v>3149</v>
      </c>
      <c r="AC1582" s="1" t="s">
        <v>25443</v>
      </c>
      <c r="AD1582" s="1" t="s">
        <v>25444</v>
      </c>
      <c r="AE1582" s="1" t="s">
        <v>3149</v>
      </c>
      <c r="AF1582" s="1" t="s">
        <v>3149</v>
      </c>
      <c r="AG1582" s="1" t="s">
        <v>3149</v>
      </c>
      <c r="AH1582" s="1" t="s">
        <v>169</v>
      </c>
    </row>
    <row r="1583" spans="1:34" ht="15">
      <c r="A1583">
        <v>341</v>
      </c>
      <c r="B1583" s="1" t="s">
        <v>27358</v>
      </c>
      <c r="C1583" s="1" t="s">
        <v>27359</v>
      </c>
      <c r="D1583" s="1" t="s">
        <v>221</v>
      </c>
      <c r="E1583" s="1" t="s">
        <v>24768</v>
      </c>
      <c r="F1583" s="1" t="s">
        <v>27360</v>
      </c>
      <c r="G1583" s="7">
        <v>41079</v>
      </c>
      <c r="H1583" s="1" t="s">
        <v>25</v>
      </c>
      <c r="I1583" s="1" t="s">
        <v>19547</v>
      </c>
      <c r="J1583" s="1" t="s">
        <v>20462</v>
      </c>
      <c r="K1583" s="1" t="s">
        <v>25547</v>
      </c>
      <c r="L1583" s="1" t="s">
        <v>22</v>
      </c>
      <c r="M1583" s="1" t="s">
        <v>25437</v>
      </c>
      <c r="N1583" s="1" t="s">
        <v>25437</v>
      </c>
      <c r="O1583" s="1" t="s">
        <v>22965</v>
      </c>
      <c r="P1583" s="7">
        <v>39803</v>
      </c>
      <c r="Q1583" s="1" t="s">
        <v>3894</v>
      </c>
      <c r="R1583" s="1" t="s">
        <v>24770</v>
      </c>
      <c r="S1583" s="1" t="s">
        <v>24</v>
      </c>
      <c r="T1583" s="1" t="s">
        <v>27361</v>
      </c>
      <c r="U1583" s="1" t="s">
        <v>27362</v>
      </c>
      <c r="V1583" s="1" t="s">
        <v>27363</v>
      </c>
      <c r="W1583" s="1" t="s">
        <v>27364</v>
      </c>
      <c r="X1583" s="339">
        <v>41079.553576388891</v>
      </c>
      <c r="Y1583" s="1" t="s">
        <v>25450</v>
      </c>
      <c r="Z1583" s="1" t="s">
        <v>7313</v>
      </c>
      <c r="AA1583" s="1" t="s">
        <v>11491</v>
      </c>
      <c r="AB1583" s="1" t="s">
        <v>3149</v>
      </c>
      <c r="AC1583" s="1" t="s">
        <v>25443</v>
      </c>
      <c r="AD1583" s="1" t="s">
        <v>25444</v>
      </c>
      <c r="AE1583" s="1" t="s">
        <v>3149</v>
      </c>
      <c r="AF1583" s="1" t="s">
        <v>3149</v>
      </c>
      <c r="AG1583" s="1" t="s">
        <v>3149</v>
      </c>
      <c r="AH1583" s="1" t="s">
        <v>169</v>
      </c>
    </row>
    <row r="1584" spans="1:34" ht="15">
      <c r="A1584">
        <v>342</v>
      </c>
      <c r="B1584" s="1" t="s">
        <v>27365</v>
      </c>
      <c r="C1584" s="1" t="s">
        <v>27366</v>
      </c>
      <c r="D1584" s="1" t="s">
        <v>221</v>
      </c>
      <c r="E1584" s="1" t="s">
        <v>24768</v>
      </c>
      <c r="F1584" s="1" t="s">
        <v>27367</v>
      </c>
      <c r="G1584" s="7">
        <v>41092</v>
      </c>
      <c r="H1584" s="1" t="s">
        <v>25</v>
      </c>
      <c r="I1584" s="1" t="s">
        <v>19547</v>
      </c>
      <c r="J1584" s="1" t="s">
        <v>22174</v>
      </c>
      <c r="K1584" s="1" t="s">
        <v>25547</v>
      </c>
      <c r="L1584" s="1" t="s">
        <v>2213</v>
      </c>
      <c r="M1584" s="1" t="s">
        <v>25437</v>
      </c>
      <c r="N1584" s="1" t="s">
        <v>25437</v>
      </c>
      <c r="O1584" s="1" t="s">
        <v>119</v>
      </c>
      <c r="P1584" s="7">
        <v>41009</v>
      </c>
      <c r="Q1584" s="1" t="s">
        <v>3894</v>
      </c>
      <c r="R1584" s="1" t="s">
        <v>24739</v>
      </c>
      <c r="S1584" s="1" t="s">
        <v>24</v>
      </c>
      <c r="T1584" s="1" t="s">
        <v>22640</v>
      </c>
      <c r="U1584" s="1" t="s">
        <v>27368</v>
      </c>
      <c r="V1584" s="1" t="s">
        <v>27369</v>
      </c>
      <c r="W1584" s="1" t="s">
        <v>27370</v>
      </c>
      <c r="X1584" s="339">
        <v>41092.673437500001</v>
      </c>
      <c r="Y1584" s="1" t="s">
        <v>25442</v>
      </c>
      <c r="Z1584" s="1" t="s">
        <v>7313</v>
      </c>
      <c r="AA1584" s="1" t="s">
        <v>25578</v>
      </c>
      <c r="AB1584" s="1" t="s">
        <v>25630</v>
      </c>
      <c r="AC1584" s="1" t="s">
        <v>25443</v>
      </c>
      <c r="AD1584" s="1" t="s">
        <v>25444</v>
      </c>
      <c r="AE1584" s="1" t="s">
        <v>3149</v>
      </c>
      <c r="AF1584" s="1" t="s">
        <v>25631</v>
      </c>
      <c r="AG1584" s="1" t="s">
        <v>3149</v>
      </c>
      <c r="AH1584" s="1" t="s">
        <v>28</v>
      </c>
    </row>
    <row r="1585" spans="1:34" ht="15">
      <c r="A1585">
        <v>343</v>
      </c>
      <c r="B1585" s="1" t="s">
        <v>27371</v>
      </c>
      <c r="C1585" s="1" t="s">
        <v>27372</v>
      </c>
      <c r="D1585" s="1" t="s">
        <v>221</v>
      </c>
      <c r="E1585" s="1" t="s">
        <v>24768</v>
      </c>
      <c r="F1585" s="1" t="s">
        <v>27373</v>
      </c>
      <c r="G1585" s="7">
        <v>41243</v>
      </c>
      <c r="H1585" s="1" t="s">
        <v>25</v>
      </c>
      <c r="I1585" s="1" t="s">
        <v>19547</v>
      </c>
      <c r="J1585" s="1" t="s">
        <v>20453</v>
      </c>
      <c r="K1585" s="1" t="s">
        <v>25503</v>
      </c>
      <c r="L1585" s="1" t="s">
        <v>811</v>
      </c>
      <c r="M1585" s="1" t="s">
        <v>25437</v>
      </c>
      <c r="N1585" s="1" t="s">
        <v>25437</v>
      </c>
      <c r="O1585" s="1" t="s">
        <v>27374</v>
      </c>
      <c r="P1585" s="7">
        <v>41032</v>
      </c>
      <c r="Q1585" s="1" t="s">
        <v>3894</v>
      </c>
      <c r="R1585" s="1" t="s">
        <v>24770</v>
      </c>
      <c r="S1585" s="1" t="s">
        <v>24</v>
      </c>
      <c r="T1585" s="1" t="s">
        <v>27375</v>
      </c>
      <c r="U1585" s="1" t="s">
        <v>27376</v>
      </c>
      <c r="V1585" s="1" t="s">
        <v>27377</v>
      </c>
      <c r="W1585" s="1" t="s">
        <v>27378</v>
      </c>
      <c r="X1585" s="339">
        <v>41243.643437500003</v>
      </c>
      <c r="Y1585" s="1" t="s">
        <v>25481</v>
      </c>
      <c r="Z1585" s="1" t="s">
        <v>7313</v>
      </c>
      <c r="AA1585" s="1" t="s">
        <v>11491</v>
      </c>
      <c r="AB1585" s="1" t="s">
        <v>3149</v>
      </c>
      <c r="AC1585" s="1" t="s">
        <v>25443</v>
      </c>
      <c r="AD1585" s="1" t="s">
        <v>25444</v>
      </c>
      <c r="AE1585" s="1" t="s">
        <v>3149</v>
      </c>
      <c r="AF1585" s="1" t="s">
        <v>3149</v>
      </c>
      <c r="AG1585" s="1" t="s">
        <v>3149</v>
      </c>
      <c r="AH1585" s="1" t="s">
        <v>28</v>
      </c>
    </row>
    <row r="1586" spans="1:34" ht="15">
      <c r="A1586">
        <v>344</v>
      </c>
      <c r="B1586" s="1" t="s">
        <v>27379</v>
      </c>
      <c r="C1586" s="1" t="s">
        <v>27380</v>
      </c>
      <c r="D1586" s="1" t="s">
        <v>221</v>
      </c>
      <c r="E1586" s="1" t="s">
        <v>24768</v>
      </c>
      <c r="F1586" s="1" t="s">
        <v>27381</v>
      </c>
      <c r="G1586" s="7">
        <v>41243</v>
      </c>
      <c r="H1586" s="1" t="s">
        <v>25</v>
      </c>
      <c r="I1586" s="1" t="s">
        <v>19547</v>
      </c>
      <c r="J1586" s="1" t="s">
        <v>19601</v>
      </c>
      <c r="K1586" s="1" t="s">
        <v>25503</v>
      </c>
      <c r="L1586" s="1" t="s">
        <v>811</v>
      </c>
      <c r="M1586" s="1" t="s">
        <v>25437</v>
      </c>
      <c r="N1586" s="1" t="s">
        <v>25437</v>
      </c>
      <c r="O1586" s="1" t="s">
        <v>27382</v>
      </c>
      <c r="P1586" s="7">
        <v>41032</v>
      </c>
      <c r="Q1586" s="1" t="s">
        <v>3894</v>
      </c>
      <c r="R1586" s="1" t="s">
        <v>24770</v>
      </c>
      <c r="S1586" s="1" t="s">
        <v>24</v>
      </c>
      <c r="T1586" s="1" t="s">
        <v>27375</v>
      </c>
      <c r="U1586" s="1" t="s">
        <v>27376</v>
      </c>
      <c r="V1586" s="1" t="s">
        <v>27377</v>
      </c>
      <c r="W1586" s="1" t="s">
        <v>27378</v>
      </c>
      <c r="X1586" s="339">
        <v>41243.645891203705</v>
      </c>
      <c r="Y1586" s="1" t="s">
        <v>25481</v>
      </c>
      <c r="Z1586" s="1" t="s">
        <v>7313</v>
      </c>
      <c r="AA1586" s="1" t="s">
        <v>25578</v>
      </c>
      <c r="AB1586" s="1" t="s">
        <v>25816</v>
      </c>
      <c r="AC1586" s="1" t="s">
        <v>25443</v>
      </c>
      <c r="AD1586" s="1" t="s">
        <v>25444</v>
      </c>
      <c r="AE1586" s="1" t="s">
        <v>25659</v>
      </c>
      <c r="AF1586" s="1" t="s">
        <v>25581</v>
      </c>
      <c r="AG1586" s="1" t="s">
        <v>3149</v>
      </c>
      <c r="AH1586" s="1" t="s">
        <v>28</v>
      </c>
    </row>
    <row r="1587" spans="1:34" ht="15">
      <c r="A1587">
        <v>345</v>
      </c>
      <c r="B1587" s="1" t="s">
        <v>27383</v>
      </c>
      <c r="C1587" s="1" t="s">
        <v>27380</v>
      </c>
      <c r="D1587" s="1" t="s">
        <v>221</v>
      </c>
      <c r="E1587" s="1" t="s">
        <v>24768</v>
      </c>
      <c r="F1587" s="1" t="s">
        <v>27384</v>
      </c>
      <c r="G1587" s="7">
        <v>41243</v>
      </c>
      <c r="H1587" s="1" t="s">
        <v>25</v>
      </c>
      <c r="I1587" s="1" t="s">
        <v>19547</v>
      </c>
      <c r="J1587" s="1" t="s">
        <v>22291</v>
      </c>
      <c r="K1587" s="1" t="s">
        <v>25503</v>
      </c>
      <c r="L1587" s="1" t="s">
        <v>811</v>
      </c>
      <c r="M1587" s="1" t="s">
        <v>25437</v>
      </c>
      <c r="N1587" s="1" t="s">
        <v>25437</v>
      </c>
      <c r="O1587" s="1" t="s">
        <v>811</v>
      </c>
      <c r="P1587" s="7">
        <v>41032</v>
      </c>
      <c r="Q1587" s="1" t="s">
        <v>3894</v>
      </c>
      <c r="R1587" s="1" t="s">
        <v>24770</v>
      </c>
      <c r="S1587" s="1" t="s">
        <v>24</v>
      </c>
      <c r="T1587" s="1" t="s">
        <v>27375</v>
      </c>
      <c r="U1587" s="1" t="s">
        <v>27376</v>
      </c>
      <c r="V1587" s="1" t="s">
        <v>27377</v>
      </c>
      <c r="W1587" s="1" t="s">
        <v>27378</v>
      </c>
      <c r="X1587" s="339">
        <v>41243.646770833337</v>
      </c>
      <c r="Y1587" s="1" t="s">
        <v>25481</v>
      </c>
      <c r="Z1587" s="1" t="s">
        <v>7313</v>
      </c>
      <c r="AA1587" s="1" t="s">
        <v>25578</v>
      </c>
      <c r="AB1587" s="1" t="s">
        <v>25579</v>
      </c>
      <c r="AC1587" s="1" t="s">
        <v>25443</v>
      </c>
      <c r="AD1587" s="1" t="s">
        <v>25580</v>
      </c>
      <c r="AE1587" s="1" t="s">
        <v>3149</v>
      </c>
      <c r="AF1587" s="1" t="s">
        <v>25581</v>
      </c>
      <c r="AG1587" s="1" t="s">
        <v>3149</v>
      </c>
      <c r="AH1587" s="1" t="s">
        <v>28</v>
      </c>
    </row>
    <row r="1588" spans="1:34" ht="15">
      <c r="A1588">
        <v>346</v>
      </c>
      <c r="B1588" s="1" t="s">
        <v>27385</v>
      </c>
      <c r="C1588" s="1" t="s">
        <v>27380</v>
      </c>
      <c r="D1588" s="1" t="s">
        <v>221</v>
      </c>
      <c r="E1588" s="1" t="s">
        <v>24768</v>
      </c>
      <c r="F1588" s="1" t="s">
        <v>27386</v>
      </c>
      <c r="G1588" s="7">
        <v>41243</v>
      </c>
      <c r="H1588" s="1" t="s">
        <v>25</v>
      </c>
      <c r="I1588" s="1" t="s">
        <v>19547</v>
      </c>
      <c r="J1588" s="1" t="s">
        <v>20455</v>
      </c>
      <c r="K1588" s="1" t="s">
        <v>25503</v>
      </c>
      <c r="L1588" s="1" t="s">
        <v>811</v>
      </c>
      <c r="M1588" s="1" t="s">
        <v>25437</v>
      </c>
      <c r="N1588" s="1" t="s">
        <v>25437</v>
      </c>
      <c r="O1588" s="1" t="s">
        <v>21249</v>
      </c>
      <c r="P1588" s="7">
        <v>41032</v>
      </c>
      <c r="Q1588" s="1" t="s">
        <v>3894</v>
      </c>
      <c r="R1588" s="1" t="s">
        <v>24770</v>
      </c>
      <c r="S1588" s="1" t="s">
        <v>24</v>
      </c>
      <c r="T1588" s="1" t="s">
        <v>27375</v>
      </c>
      <c r="U1588" s="1" t="s">
        <v>27376</v>
      </c>
      <c r="V1588" s="1" t="s">
        <v>27377</v>
      </c>
      <c r="W1588" s="1" t="s">
        <v>27378</v>
      </c>
      <c r="X1588" s="339">
        <v>41243.648078703707</v>
      </c>
      <c r="Y1588" s="1" t="s">
        <v>25481</v>
      </c>
      <c r="Z1588" s="1" t="s">
        <v>7313</v>
      </c>
      <c r="AA1588" s="1" t="s">
        <v>25578</v>
      </c>
      <c r="AB1588" s="1" t="s">
        <v>25805</v>
      </c>
      <c r="AC1588" s="1" t="s">
        <v>25443</v>
      </c>
      <c r="AD1588" s="1" t="s">
        <v>25444</v>
      </c>
      <c r="AE1588" s="1" t="s">
        <v>3149</v>
      </c>
      <c r="AF1588" s="1" t="s">
        <v>25581</v>
      </c>
      <c r="AG1588" s="1" t="s">
        <v>3149</v>
      </c>
      <c r="AH1588" s="1" t="s">
        <v>28</v>
      </c>
    </row>
    <row r="1589" spans="1:34" ht="15">
      <c r="A1589">
        <v>347</v>
      </c>
      <c r="B1589" s="1" t="s">
        <v>27387</v>
      </c>
      <c r="C1589" s="1" t="s">
        <v>27388</v>
      </c>
      <c r="D1589" s="1" t="s">
        <v>221</v>
      </c>
      <c r="E1589" s="1" t="s">
        <v>24768</v>
      </c>
      <c r="F1589" s="1" t="s">
        <v>27389</v>
      </c>
      <c r="G1589" s="7">
        <v>41142</v>
      </c>
      <c r="H1589" s="1" t="s">
        <v>25</v>
      </c>
      <c r="I1589" s="1" t="s">
        <v>19547</v>
      </c>
      <c r="J1589" s="1" t="s">
        <v>20441</v>
      </c>
      <c r="K1589" s="1" t="s">
        <v>25454</v>
      </c>
      <c r="L1589" s="1" t="s">
        <v>199</v>
      </c>
      <c r="M1589" s="1" t="s">
        <v>25437</v>
      </c>
      <c r="N1589" s="1" t="s">
        <v>25437</v>
      </c>
      <c r="O1589" s="1" t="s">
        <v>27390</v>
      </c>
      <c r="P1589" s="7">
        <v>39877</v>
      </c>
      <c r="Q1589" s="1" t="s">
        <v>3894</v>
      </c>
      <c r="R1589" s="1" t="s">
        <v>24739</v>
      </c>
      <c r="S1589" s="1" t="s">
        <v>24</v>
      </c>
      <c r="T1589" s="1" t="s">
        <v>27391</v>
      </c>
      <c r="U1589" s="1" t="s">
        <v>27392</v>
      </c>
      <c r="V1589" s="1" t="s">
        <v>27393</v>
      </c>
      <c r="W1589" s="1" t="s">
        <v>27394</v>
      </c>
      <c r="X1589" s="339">
        <v>41142.618958333333</v>
      </c>
      <c r="Y1589" s="1" t="s">
        <v>25481</v>
      </c>
      <c r="Z1589" s="1" t="s">
        <v>7313</v>
      </c>
      <c r="AA1589" s="1" t="s">
        <v>11491</v>
      </c>
      <c r="AB1589" s="1" t="s">
        <v>3149</v>
      </c>
      <c r="AC1589" s="1" t="s">
        <v>25443</v>
      </c>
      <c r="AD1589" s="1" t="s">
        <v>25444</v>
      </c>
      <c r="AE1589" s="1" t="s">
        <v>3149</v>
      </c>
      <c r="AF1589" s="1" t="s">
        <v>3149</v>
      </c>
      <c r="AG1589" s="1" t="s">
        <v>3149</v>
      </c>
      <c r="AH1589" s="1" t="s">
        <v>169</v>
      </c>
    </row>
    <row r="1590" spans="1:34" ht="15">
      <c r="A1590">
        <v>348</v>
      </c>
      <c r="B1590" s="1" t="s">
        <v>27395</v>
      </c>
      <c r="C1590" s="1" t="s">
        <v>27388</v>
      </c>
      <c r="D1590" s="1" t="s">
        <v>221</v>
      </c>
      <c r="E1590" s="1" t="s">
        <v>24768</v>
      </c>
      <c r="F1590" s="1" t="s">
        <v>27396</v>
      </c>
      <c r="G1590" s="7">
        <v>41142</v>
      </c>
      <c r="H1590" s="1" t="s">
        <v>25</v>
      </c>
      <c r="I1590" s="1" t="s">
        <v>19547</v>
      </c>
      <c r="J1590" s="1" t="s">
        <v>20443</v>
      </c>
      <c r="K1590" s="1" t="s">
        <v>25454</v>
      </c>
      <c r="L1590" s="1" t="s">
        <v>22</v>
      </c>
      <c r="M1590" s="1" t="s">
        <v>25437</v>
      </c>
      <c r="N1590" s="1" t="s">
        <v>25437</v>
      </c>
      <c r="O1590" s="1" t="s">
        <v>27397</v>
      </c>
      <c r="P1590" s="7">
        <v>39877</v>
      </c>
      <c r="Q1590" s="1" t="s">
        <v>3894</v>
      </c>
      <c r="R1590" s="1" t="s">
        <v>24739</v>
      </c>
      <c r="S1590" s="1" t="s">
        <v>24</v>
      </c>
      <c r="T1590" s="1" t="s">
        <v>27391</v>
      </c>
      <c r="U1590" s="1" t="s">
        <v>27392</v>
      </c>
      <c r="V1590" s="1" t="s">
        <v>27393</v>
      </c>
      <c r="W1590" s="1" t="s">
        <v>27394</v>
      </c>
      <c r="X1590" s="339">
        <v>41142.617442129631</v>
      </c>
      <c r="Y1590" s="1" t="s">
        <v>25481</v>
      </c>
      <c r="Z1590" s="1" t="s">
        <v>7313</v>
      </c>
      <c r="AA1590" s="1" t="s">
        <v>11491</v>
      </c>
      <c r="AB1590" s="1" t="s">
        <v>3149</v>
      </c>
      <c r="AC1590" s="1" t="s">
        <v>25443</v>
      </c>
      <c r="AD1590" s="1" t="s">
        <v>25444</v>
      </c>
      <c r="AE1590" s="1" t="s">
        <v>3149</v>
      </c>
      <c r="AF1590" s="1" t="s">
        <v>3149</v>
      </c>
      <c r="AG1590" s="1" t="s">
        <v>3149</v>
      </c>
      <c r="AH1590" s="1" t="s">
        <v>169</v>
      </c>
    </row>
    <row r="1591" spans="1:34" ht="15">
      <c r="A1591">
        <v>349</v>
      </c>
      <c r="B1591" s="1" t="s">
        <v>27398</v>
      </c>
      <c r="C1591" s="1" t="s">
        <v>27399</v>
      </c>
      <c r="D1591" s="1" t="s">
        <v>221</v>
      </c>
      <c r="E1591" s="1" t="s">
        <v>24768</v>
      </c>
      <c r="F1591" s="1" t="s">
        <v>27400</v>
      </c>
      <c r="G1591" s="7">
        <v>41089</v>
      </c>
      <c r="H1591" s="1" t="s">
        <v>24</v>
      </c>
      <c r="I1591" s="1" t="s">
        <v>19547</v>
      </c>
      <c r="J1591" s="1" t="s">
        <v>22319</v>
      </c>
      <c r="K1591" s="1" t="s">
        <v>25547</v>
      </c>
      <c r="L1591" s="1" t="s">
        <v>2213</v>
      </c>
      <c r="M1591" s="1" t="s">
        <v>24737</v>
      </c>
      <c r="N1591" s="1" t="s">
        <v>24737</v>
      </c>
      <c r="O1591" s="1" t="s">
        <v>19549</v>
      </c>
      <c r="P1591" s="7">
        <v>41025</v>
      </c>
      <c r="Q1591" s="1" t="s">
        <v>3894</v>
      </c>
      <c r="R1591" s="1" t="s">
        <v>24739</v>
      </c>
      <c r="S1591" s="1" t="s">
        <v>24</v>
      </c>
      <c r="T1591" s="1" t="s">
        <v>19546</v>
      </c>
      <c r="U1591" s="1" t="s">
        <v>27401</v>
      </c>
      <c r="V1591" s="1" t="s">
        <v>27402</v>
      </c>
      <c r="W1591" s="1" t="s">
        <v>27403</v>
      </c>
      <c r="X1591" s="339">
        <v>41089.436400462961</v>
      </c>
      <c r="Y1591" s="1" t="s">
        <v>26331</v>
      </c>
      <c r="Z1591" s="1" t="s">
        <v>7313</v>
      </c>
      <c r="AA1591" s="1" t="s">
        <v>11491</v>
      </c>
      <c r="AB1591" s="1" t="s">
        <v>3149</v>
      </c>
      <c r="AC1591" s="1" t="s">
        <v>25443</v>
      </c>
      <c r="AD1591" s="1" t="s">
        <v>25444</v>
      </c>
      <c r="AE1591" s="1" t="s">
        <v>3149</v>
      </c>
      <c r="AF1591" s="1" t="s">
        <v>3149</v>
      </c>
      <c r="AG1591" s="1" t="s">
        <v>3149</v>
      </c>
      <c r="AH1591" s="1" t="s">
        <v>28</v>
      </c>
    </row>
    <row r="1592" spans="1:34" ht="15">
      <c r="A1592">
        <v>350</v>
      </c>
      <c r="B1592" s="1" t="s">
        <v>27404</v>
      </c>
      <c r="C1592" s="1" t="s">
        <v>27405</v>
      </c>
      <c r="D1592" s="1" t="s">
        <v>221</v>
      </c>
      <c r="E1592" s="1" t="s">
        <v>24768</v>
      </c>
      <c r="F1592" s="1" t="s">
        <v>27406</v>
      </c>
      <c r="G1592" s="7">
        <v>41089</v>
      </c>
      <c r="H1592" s="1" t="s">
        <v>25</v>
      </c>
      <c r="I1592" s="1" t="s">
        <v>19547</v>
      </c>
      <c r="J1592" s="1" t="s">
        <v>22341</v>
      </c>
      <c r="K1592" s="1" t="s">
        <v>25547</v>
      </c>
      <c r="L1592" s="1" t="s">
        <v>42</v>
      </c>
      <c r="M1592" s="1" t="s">
        <v>25437</v>
      </c>
      <c r="N1592" s="1" t="s">
        <v>25437</v>
      </c>
      <c r="O1592" s="1" t="s">
        <v>2519</v>
      </c>
      <c r="P1592" s="7">
        <v>41022</v>
      </c>
      <c r="Q1592" s="1" t="s">
        <v>3894</v>
      </c>
      <c r="R1592" s="1" t="s">
        <v>24739</v>
      </c>
      <c r="S1592" s="1" t="s">
        <v>24</v>
      </c>
      <c r="T1592" s="1" t="s">
        <v>27407</v>
      </c>
      <c r="U1592" s="1" t="s">
        <v>27408</v>
      </c>
      <c r="V1592" s="1" t="s">
        <v>27409</v>
      </c>
      <c r="W1592" s="1" t="s">
        <v>27410</v>
      </c>
      <c r="X1592" s="339">
        <v>41089.486435185187</v>
      </c>
      <c r="Y1592" s="1" t="s">
        <v>25481</v>
      </c>
      <c r="Z1592" s="1" t="s">
        <v>7313</v>
      </c>
      <c r="AA1592" s="1" t="s">
        <v>11491</v>
      </c>
      <c r="AB1592" s="1" t="s">
        <v>3149</v>
      </c>
      <c r="AC1592" s="1" t="s">
        <v>25443</v>
      </c>
      <c r="AD1592" s="1" t="s">
        <v>25444</v>
      </c>
      <c r="AE1592" s="1" t="s">
        <v>3149</v>
      </c>
      <c r="AF1592" s="1" t="s">
        <v>3149</v>
      </c>
      <c r="AG1592" s="1" t="s">
        <v>3149</v>
      </c>
      <c r="AH1592" s="1" t="s">
        <v>169</v>
      </c>
    </row>
    <row r="1593" spans="1:34" ht="15">
      <c r="A1593">
        <v>351</v>
      </c>
      <c r="B1593" s="1" t="s">
        <v>27411</v>
      </c>
      <c r="C1593" s="1" t="s">
        <v>27412</v>
      </c>
      <c r="D1593" s="1" t="s">
        <v>221</v>
      </c>
      <c r="E1593" s="1" t="s">
        <v>24768</v>
      </c>
      <c r="F1593" s="1" t="s">
        <v>27413</v>
      </c>
      <c r="G1593" s="7">
        <v>41080</v>
      </c>
      <c r="H1593" s="1" t="s">
        <v>25</v>
      </c>
      <c r="I1593" s="1" t="s">
        <v>19547</v>
      </c>
      <c r="J1593" s="1" t="s">
        <v>22151</v>
      </c>
      <c r="K1593" s="1" t="s">
        <v>25547</v>
      </c>
      <c r="L1593" s="1" t="s">
        <v>41</v>
      </c>
      <c r="M1593" s="1" t="s">
        <v>25437</v>
      </c>
      <c r="N1593" s="1" t="s">
        <v>25437</v>
      </c>
      <c r="O1593" s="1" t="s">
        <v>2519</v>
      </c>
      <c r="P1593" s="7">
        <v>41072</v>
      </c>
      <c r="Q1593" s="1" t="s">
        <v>3894</v>
      </c>
      <c r="R1593" s="1" t="s">
        <v>24739</v>
      </c>
      <c r="S1593" s="1" t="s">
        <v>24</v>
      </c>
      <c r="T1593" s="1" t="s">
        <v>27414</v>
      </c>
      <c r="U1593" s="1" t="s">
        <v>27415</v>
      </c>
      <c r="V1593" s="1" t="s">
        <v>27416</v>
      </c>
      <c r="W1593" s="1" t="s">
        <v>27417</v>
      </c>
      <c r="X1593" s="339">
        <v>41080.636793981481</v>
      </c>
      <c r="Y1593" s="1" t="s">
        <v>25459</v>
      </c>
      <c r="Z1593" s="1" t="s">
        <v>7313</v>
      </c>
      <c r="AA1593" s="1" t="s">
        <v>11491</v>
      </c>
      <c r="AB1593" s="1" t="s">
        <v>3149</v>
      </c>
      <c r="AC1593" s="1" t="s">
        <v>25443</v>
      </c>
      <c r="AD1593" s="1" t="s">
        <v>25444</v>
      </c>
      <c r="AE1593" s="1" t="s">
        <v>3149</v>
      </c>
      <c r="AF1593" s="1" t="s">
        <v>3149</v>
      </c>
      <c r="AG1593" s="1" t="s">
        <v>3149</v>
      </c>
      <c r="AH1593" s="1" t="s">
        <v>169</v>
      </c>
    </row>
    <row r="1594" spans="1:34" ht="15">
      <c r="A1594">
        <v>352</v>
      </c>
      <c r="B1594" s="1" t="s">
        <v>27418</v>
      </c>
      <c r="C1594" s="1" t="s">
        <v>27419</v>
      </c>
      <c r="D1594" s="1" t="s">
        <v>221</v>
      </c>
      <c r="E1594" s="1" t="s">
        <v>24768</v>
      </c>
      <c r="F1594" s="1" t="s">
        <v>27420</v>
      </c>
      <c r="G1594" s="7">
        <v>41087</v>
      </c>
      <c r="H1594" s="1" t="s">
        <v>25</v>
      </c>
      <c r="I1594" s="1" t="s">
        <v>19547</v>
      </c>
      <c r="J1594" s="1" t="s">
        <v>22313</v>
      </c>
      <c r="K1594" s="1" t="s">
        <v>25547</v>
      </c>
      <c r="L1594" s="1" t="s">
        <v>811</v>
      </c>
      <c r="M1594" s="1" t="s">
        <v>25437</v>
      </c>
      <c r="N1594" s="1" t="s">
        <v>25437</v>
      </c>
      <c r="O1594" s="1" t="s">
        <v>27421</v>
      </c>
      <c r="P1594" s="7">
        <v>41053</v>
      </c>
      <c r="Q1594" s="1" t="s">
        <v>3894</v>
      </c>
      <c r="R1594" s="1" t="s">
        <v>24770</v>
      </c>
      <c r="S1594" s="1" t="s">
        <v>24</v>
      </c>
      <c r="T1594" s="1" t="s">
        <v>27422</v>
      </c>
      <c r="U1594" s="1" t="s">
        <v>27423</v>
      </c>
      <c r="V1594" s="1" t="s">
        <v>27424</v>
      </c>
      <c r="W1594" s="1" t="s">
        <v>27425</v>
      </c>
      <c r="X1594" s="339">
        <v>41250.664930555555</v>
      </c>
      <c r="Y1594" s="1" t="s">
        <v>25442</v>
      </c>
      <c r="Z1594" s="1" t="s">
        <v>7313</v>
      </c>
      <c r="AA1594" s="1" t="s">
        <v>11491</v>
      </c>
      <c r="AB1594" s="1" t="s">
        <v>3149</v>
      </c>
      <c r="AC1594" s="1" t="s">
        <v>25443</v>
      </c>
      <c r="AD1594" s="1" t="s">
        <v>25444</v>
      </c>
      <c r="AE1594" s="1" t="s">
        <v>3149</v>
      </c>
      <c r="AF1594" s="1" t="s">
        <v>3149</v>
      </c>
      <c r="AG1594" s="1" t="s">
        <v>3149</v>
      </c>
      <c r="AH1594" s="1" t="s">
        <v>169</v>
      </c>
    </row>
    <row r="1595" spans="1:34" ht="15">
      <c r="A1595">
        <v>353</v>
      </c>
      <c r="B1595" s="1" t="s">
        <v>27426</v>
      </c>
      <c r="C1595" s="1" t="s">
        <v>27427</v>
      </c>
      <c r="D1595" s="1" t="s">
        <v>221</v>
      </c>
      <c r="E1595" s="1" t="s">
        <v>24768</v>
      </c>
      <c r="F1595" s="1" t="s">
        <v>27428</v>
      </c>
      <c r="G1595" s="7">
        <v>41087</v>
      </c>
      <c r="H1595" s="1" t="s">
        <v>25</v>
      </c>
      <c r="I1595" s="1" t="s">
        <v>19547</v>
      </c>
      <c r="J1595" s="1" t="s">
        <v>22609</v>
      </c>
      <c r="K1595" s="1" t="s">
        <v>25547</v>
      </c>
      <c r="L1595" s="1" t="s">
        <v>811</v>
      </c>
      <c r="M1595" s="1" t="s">
        <v>25437</v>
      </c>
      <c r="N1595" s="1" t="s">
        <v>25437</v>
      </c>
      <c r="O1595" s="1" t="s">
        <v>20417</v>
      </c>
      <c r="P1595" s="7">
        <v>41053</v>
      </c>
      <c r="Q1595" s="1" t="s">
        <v>3894</v>
      </c>
      <c r="R1595" s="1" t="s">
        <v>24770</v>
      </c>
      <c r="S1595" s="1" t="s">
        <v>24</v>
      </c>
      <c r="T1595" s="1" t="s">
        <v>27422</v>
      </c>
      <c r="U1595" s="1" t="s">
        <v>27423</v>
      </c>
      <c r="V1595" s="1" t="s">
        <v>27424</v>
      </c>
      <c r="W1595" s="1" t="s">
        <v>27425</v>
      </c>
      <c r="X1595" s="339">
        <v>41250.864224537036</v>
      </c>
      <c r="Y1595" s="1" t="s">
        <v>25574</v>
      </c>
      <c r="Z1595" s="1" t="s">
        <v>7313</v>
      </c>
      <c r="AA1595" s="1" t="s">
        <v>25578</v>
      </c>
      <c r="AB1595" s="1" t="s">
        <v>25711</v>
      </c>
      <c r="AC1595" s="1" t="s">
        <v>25443</v>
      </c>
      <c r="AD1595" s="1" t="s">
        <v>25444</v>
      </c>
      <c r="AE1595" s="1" t="s">
        <v>25970</v>
      </c>
      <c r="AF1595" s="1" t="s">
        <v>25581</v>
      </c>
      <c r="AG1595" s="1" t="s">
        <v>3149</v>
      </c>
      <c r="AH1595" s="1" t="s">
        <v>169</v>
      </c>
    </row>
    <row r="1596" spans="1:34" ht="15">
      <c r="A1596">
        <v>354</v>
      </c>
      <c r="B1596" s="1" t="s">
        <v>27429</v>
      </c>
      <c r="C1596" s="1" t="s">
        <v>27430</v>
      </c>
      <c r="D1596" s="1" t="s">
        <v>221</v>
      </c>
      <c r="E1596" s="1" t="s">
        <v>24768</v>
      </c>
      <c r="F1596" s="1" t="s">
        <v>18605</v>
      </c>
      <c r="G1596" s="7">
        <v>41151</v>
      </c>
      <c r="H1596" s="1" t="s">
        <v>25</v>
      </c>
      <c r="I1596" s="1" t="s">
        <v>19547</v>
      </c>
      <c r="J1596" s="1" t="s">
        <v>22291</v>
      </c>
      <c r="K1596" s="1" t="s">
        <v>25454</v>
      </c>
      <c r="L1596" s="1" t="s">
        <v>22</v>
      </c>
      <c r="M1596" s="1" t="s">
        <v>25437</v>
      </c>
      <c r="N1596" s="1" t="s">
        <v>25437</v>
      </c>
      <c r="O1596" s="1" t="s">
        <v>27431</v>
      </c>
      <c r="P1596" s="7">
        <v>41046</v>
      </c>
      <c r="Q1596" s="1" t="s">
        <v>3894</v>
      </c>
      <c r="R1596" s="1" t="s">
        <v>24770</v>
      </c>
      <c r="S1596" s="1" t="s">
        <v>24</v>
      </c>
      <c r="T1596" s="1" t="s">
        <v>23813</v>
      </c>
      <c r="U1596" s="1" t="s">
        <v>27432</v>
      </c>
      <c r="V1596" s="1" t="s">
        <v>27433</v>
      </c>
      <c r="W1596" s="1" t="s">
        <v>27434</v>
      </c>
      <c r="X1596" s="339">
        <v>41151.638958333337</v>
      </c>
      <c r="Y1596" s="1" t="s">
        <v>25686</v>
      </c>
      <c r="Z1596" s="1" t="s">
        <v>7313</v>
      </c>
      <c r="AA1596" s="1" t="s">
        <v>25578</v>
      </c>
      <c r="AB1596" s="1" t="s">
        <v>25805</v>
      </c>
      <c r="AC1596" s="1" t="s">
        <v>25443</v>
      </c>
      <c r="AD1596" s="1" t="s">
        <v>25444</v>
      </c>
      <c r="AE1596" s="1" t="s">
        <v>25604</v>
      </c>
      <c r="AF1596" s="1" t="s">
        <v>3149</v>
      </c>
      <c r="AG1596" s="1" t="s">
        <v>3149</v>
      </c>
      <c r="AH1596" s="1" t="s">
        <v>169</v>
      </c>
    </row>
    <row r="1597" spans="1:34" ht="15">
      <c r="A1597">
        <v>355</v>
      </c>
      <c r="B1597" s="1" t="s">
        <v>27435</v>
      </c>
      <c r="C1597" s="1" t="s">
        <v>27436</v>
      </c>
      <c r="D1597" s="1" t="s">
        <v>221</v>
      </c>
      <c r="E1597" s="1" t="s">
        <v>24768</v>
      </c>
      <c r="F1597" s="1" t="s">
        <v>27437</v>
      </c>
      <c r="G1597" s="7">
        <v>41151</v>
      </c>
      <c r="H1597" s="1" t="s">
        <v>25</v>
      </c>
      <c r="I1597" s="1" t="s">
        <v>19547</v>
      </c>
      <c r="J1597" s="1" t="s">
        <v>19601</v>
      </c>
      <c r="K1597" s="1" t="s">
        <v>25454</v>
      </c>
      <c r="L1597" s="1" t="s">
        <v>22</v>
      </c>
      <c r="M1597" s="1" t="s">
        <v>25437</v>
      </c>
      <c r="N1597" s="1" t="s">
        <v>25437</v>
      </c>
      <c r="O1597" s="1" t="s">
        <v>20358</v>
      </c>
      <c r="P1597" s="7">
        <v>41046</v>
      </c>
      <c r="Q1597" s="1" t="s">
        <v>3894</v>
      </c>
      <c r="R1597" s="1" t="s">
        <v>24770</v>
      </c>
      <c r="S1597" s="1" t="s">
        <v>24</v>
      </c>
      <c r="T1597" s="1" t="s">
        <v>23813</v>
      </c>
      <c r="U1597" s="1" t="s">
        <v>27432</v>
      </c>
      <c r="V1597" s="1" t="s">
        <v>27433</v>
      </c>
      <c r="W1597" s="1" t="s">
        <v>27434</v>
      </c>
      <c r="X1597" s="339">
        <v>41151.626759259256</v>
      </c>
      <c r="Y1597" s="1" t="s">
        <v>25442</v>
      </c>
      <c r="Z1597" s="1" t="s">
        <v>7313</v>
      </c>
      <c r="AA1597" s="1" t="s">
        <v>11491</v>
      </c>
      <c r="AB1597" s="1" t="s">
        <v>3149</v>
      </c>
      <c r="AC1597" s="1" t="s">
        <v>25443</v>
      </c>
      <c r="AD1597" s="1" t="s">
        <v>25444</v>
      </c>
      <c r="AE1597" s="1" t="s">
        <v>25604</v>
      </c>
      <c r="AF1597" s="1" t="s">
        <v>3149</v>
      </c>
      <c r="AG1597" s="1" t="s">
        <v>3149</v>
      </c>
      <c r="AH1597" s="1" t="s">
        <v>169</v>
      </c>
    </row>
    <row r="1598" spans="1:34" ht="15">
      <c r="A1598">
        <v>356</v>
      </c>
      <c r="B1598" s="1" t="s">
        <v>27438</v>
      </c>
      <c r="C1598" s="1" t="s">
        <v>27439</v>
      </c>
      <c r="D1598" s="1" t="s">
        <v>221</v>
      </c>
      <c r="E1598" s="1" t="s">
        <v>24768</v>
      </c>
      <c r="F1598" s="1" t="s">
        <v>27440</v>
      </c>
      <c r="G1598" s="7">
        <v>41089</v>
      </c>
      <c r="H1598" s="1" t="s">
        <v>25</v>
      </c>
      <c r="I1598" s="1" t="s">
        <v>19547</v>
      </c>
      <c r="J1598" s="1" t="s">
        <v>22177</v>
      </c>
      <c r="K1598" s="1" t="s">
        <v>25547</v>
      </c>
      <c r="L1598" s="1" t="s">
        <v>199</v>
      </c>
      <c r="M1598" s="1" t="s">
        <v>25437</v>
      </c>
      <c r="N1598" s="1" t="s">
        <v>25437</v>
      </c>
      <c r="O1598" s="1" t="s">
        <v>27441</v>
      </c>
      <c r="P1598" s="7">
        <v>41025</v>
      </c>
      <c r="Q1598" s="1" t="s">
        <v>3894</v>
      </c>
      <c r="R1598" s="1" t="s">
        <v>24770</v>
      </c>
      <c r="S1598" s="1" t="s">
        <v>24</v>
      </c>
      <c r="T1598" s="1" t="s">
        <v>23360</v>
      </c>
      <c r="U1598" s="1" t="s">
        <v>27442</v>
      </c>
      <c r="V1598" s="1" t="s">
        <v>27443</v>
      </c>
      <c r="W1598" s="1" t="s">
        <v>27444</v>
      </c>
      <c r="X1598" s="339">
        <v>41089.687094907407</v>
      </c>
      <c r="Y1598" s="1" t="s">
        <v>25494</v>
      </c>
      <c r="Z1598" s="1" t="s">
        <v>7313</v>
      </c>
      <c r="AA1598" s="1" t="s">
        <v>27445</v>
      </c>
      <c r="AB1598" s="1" t="s">
        <v>25630</v>
      </c>
      <c r="AC1598" s="1" t="s">
        <v>25443</v>
      </c>
      <c r="AD1598" s="1" t="s">
        <v>25444</v>
      </c>
      <c r="AE1598" s="1" t="s">
        <v>3149</v>
      </c>
      <c r="AF1598" s="1" t="s">
        <v>25631</v>
      </c>
      <c r="AG1598" s="1" t="s">
        <v>3149</v>
      </c>
      <c r="AH1598" s="1" t="s">
        <v>169</v>
      </c>
    </row>
    <row r="1599" spans="1:34" ht="15">
      <c r="A1599">
        <v>357</v>
      </c>
      <c r="B1599" s="1" t="s">
        <v>27446</v>
      </c>
      <c r="C1599" s="1" t="s">
        <v>27447</v>
      </c>
      <c r="D1599" s="1" t="s">
        <v>221</v>
      </c>
      <c r="E1599" s="1" t="s">
        <v>24768</v>
      </c>
      <c r="F1599" s="1" t="s">
        <v>27448</v>
      </c>
      <c r="G1599" s="7">
        <v>41089</v>
      </c>
      <c r="H1599" s="1" t="s">
        <v>25</v>
      </c>
      <c r="I1599" s="1" t="s">
        <v>19547</v>
      </c>
      <c r="J1599" s="1" t="s">
        <v>22301</v>
      </c>
      <c r="K1599" s="1" t="s">
        <v>25547</v>
      </c>
      <c r="L1599" s="1" t="s">
        <v>199</v>
      </c>
      <c r="M1599" s="1" t="s">
        <v>25437</v>
      </c>
      <c r="N1599" s="1" t="s">
        <v>25437</v>
      </c>
      <c r="O1599" s="1" t="s">
        <v>27449</v>
      </c>
      <c r="P1599" s="7">
        <v>41025</v>
      </c>
      <c r="Q1599" s="1" t="s">
        <v>3894</v>
      </c>
      <c r="R1599" s="1" t="s">
        <v>24770</v>
      </c>
      <c r="S1599" s="1" t="s">
        <v>24</v>
      </c>
      <c r="T1599" s="1" t="s">
        <v>23360</v>
      </c>
      <c r="U1599" s="1" t="s">
        <v>27442</v>
      </c>
      <c r="V1599" s="1" t="s">
        <v>27443</v>
      </c>
      <c r="W1599" s="1" t="s">
        <v>27444</v>
      </c>
      <c r="X1599" s="339">
        <v>41089.686562499999</v>
      </c>
      <c r="Y1599" s="1" t="s">
        <v>25494</v>
      </c>
      <c r="Z1599" s="1" t="s">
        <v>7313</v>
      </c>
      <c r="AA1599" s="1" t="s">
        <v>27445</v>
      </c>
      <c r="AB1599" s="1" t="s">
        <v>25630</v>
      </c>
      <c r="AC1599" s="1" t="s">
        <v>25443</v>
      </c>
      <c r="AD1599" s="1" t="s">
        <v>25444</v>
      </c>
      <c r="AE1599" s="1" t="s">
        <v>3149</v>
      </c>
      <c r="AF1599" s="1" t="s">
        <v>25631</v>
      </c>
      <c r="AG1599" s="1" t="s">
        <v>3149</v>
      </c>
      <c r="AH1599" s="1" t="s">
        <v>169</v>
      </c>
    </row>
    <row r="1600" spans="1:34" ht="15">
      <c r="A1600">
        <v>358</v>
      </c>
      <c r="B1600" s="1" t="s">
        <v>27450</v>
      </c>
      <c r="C1600" s="1" t="s">
        <v>27451</v>
      </c>
      <c r="D1600" s="1" t="s">
        <v>221</v>
      </c>
      <c r="E1600" s="1" t="s">
        <v>24768</v>
      </c>
      <c r="F1600" s="1" t="s">
        <v>27452</v>
      </c>
      <c r="G1600" s="7">
        <v>41089</v>
      </c>
      <c r="H1600" s="1" t="s">
        <v>25</v>
      </c>
      <c r="I1600" s="1" t="s">
        <v>19547</v>
      </c>
      <c r="J1600" s="1" t="s">
        <v>22166</v>
      </c>
      <c r="K1600" s="1" t="s">
        <v>25547</v>
      </c>
      <c r="L1600" s="1" t="s">
        <v>199</v>
      </c>
      <c r="M1600" s="1" t="s">
        <v>25437</v>
      </c>
      <c r="N1600" s="1" t="s">
        <v>25437</v>
      </c>
      <c r="O1600" s="1" t="s">
        <v>2473</v>
      </c>
      <c r="P1600" s="7">
        <v>41025</v>
      </c>
      <c r="Q1600" s="1" t="s">
        <v>3894</v>
      </c>
      <c r="R1600" s="1" t="s">
        <v>24770</v>
      </c>
      <c r="S1600" s="1" t="s">
        <v>24</v>
      </c>
      <c r="T1600" s="1" t="s">
        <v>23360</v>
      </c>
      <c r="U1600" s="1" t="s">
        <v>27442</v>
      </c>
      <c r="V1600" s="1" t="s">
        <v>27443</v>
      </c>
      <c r="W1600" s="1" t="s">
        <v>27444</v>
      </c>
      <c r="X1600" s="339">
        <v>41089.687615740739</v>
      </c>
      <c r="Y1600" s="1" t="s">
        <v>25494</v>
      </c>
      <c r="Z1600" s="1" t="s">
        <v>7313</v>
      </c>
      <c r="AA1600" s="1" t="s">
        <v>27445</v>
      </c>
      <c r="AB1600" s="1" t="s">
        <v>25630</v>
      </c>
      <c r="AC1600" s="1" t="s">
        <v>25443</v>
      </c>
      <c r="AD1600" s="1" t="s">
        <v>25444</v>
      </c>
      <c r="AE1600" s="1" t="s">
        <v>3149</v>
      </c>
      <c r="AF1600" s="1" t="s">
        <v>25631</v>
      </c>
      <c r="AG1600" s="1" t="s">
        <v>3149</v>
      </c>
      <c r="AH1600" s="1" t="s">
        <v>169</v>
      </c>
    </row>
    <row r="1601" spans="1:34" ht="15">
      <c r="A1601">
        <v>359</v>
      </c>
      <c r="B1601" s="1" t="s">
        <v>27453</v>
      </c>
      <c r="C1601" s="1" t="s">
        <v>27454</v>
      </c>
      <c r="D1601" s="1" t="s">
        <v>221</v>
      </c>
      <c r="E1601" s="1" t="s">
        <v>24768</v>
      </c>
      <c r="F1601" s="1" t="s">
        <v>27455</v>
      </c>
      <c r="G1601" s="7">
        <v>41085</v>
      </c>
      <c r="H1601" s="1" t="s">
        <v>25</v>
      </c>
      <c r="I1601" s="1" t="s">
        <v>19547</v>
      </c>
      <c r="J1601" s="1" t="s">
        <v>22307</v>
      </c>
      <c r="K1601" s="1" t="s">
        <v>25547</v>
      </c>
      <c r="L1601" s="1" t="s">
        <v>23976</v>
      </c>
      <c r="M1601" s="1" t="s">
        <v>25437</v>
      </c>
      <c r="N1601" s="1" t="s">
        <v>25437</v>
      </c>
      <c r="O1601" s="1" t="s">
        <v>2519</v>
      </c>
      <c r="P1601" s="7">
        <v>41064</v>
      </c>
      <c r="Q1601" s="1" t="s">
        <v>3894</v>
      </c>
      <c r="R1601" s="1" t="s">
        <v>24739</v>
      </c>
      <c r="S1601" s="1" t="s">
        <v>24</v>
      </c>
      <c r="T1601" s="1" t="s">
        <v>27456</v>
      </c>
      <c r="U1601" s="1" t="s">
        <v>27457</v>
      </c>
      <c r="V1601" s="1" t="s">
        <v>27458</v>
      </c>
      <c r="W1601" s="1" t="s">
        <v>27459</v>
      </c>
      <c r="X1601" s="339">
        <v>41085.618171296293</v>
      </c>
      <c r="Y1601" s="1" t="s">
        <v>25442</v>
      </c>
      <c r="Z1601" s="1" t="s">
        <v>7313</v>
      </c>
      <c r="AA1601" s="1" t="s">
        <v>11491</v>
      </c>
      <c r="AB1601" s="1" t="s">
        <v>3149</v>
      </c>
      <c r="AC1601" s="1" t="s">
        <v>25443</v>
      </c>
      <c r="AD1601" s="1" t="s">
        <v>25444</v>
      </c>
      <c r="AE1601" s="1" t="s">
        <v>3149</v>
      </c>
      <c r="AF1601" s="1" t="s">
        <v>3149</v>
      </c>
      <c r="AG1601" s="1" t="s">
        <v>3149</v>
      </c>
      <c r="AH1601" s="1" t="s">
        <v>169</v>
      </c>
    </row>
    <row r="1602" spans="1:34" ht="15">
      <c r="A1602">
        <v>360</v>
      </c>
      <c r="B1602" s="1" t="s">
        <v>27460</v>
      </c>
      <c r="C1602" s="1" t="s">
        <v>27461</v>
      </c>
      <c r="D1602" s="1" t="s">
        <v>221</v>
      </c>
      <c r="E1602" s="1" t="s">
        <v>24768</v>
      </c>
      <c r="F1602" s="1" t="s">
        <v>27462</v>
      </c>
      <c r="G1602" s="7">
        <v>41219</v>
      </c>
      <c r="H1602" s="1" t="s">
        <v>25</v>
      </c>
      <c r="I1602" s="1" t="s">
        <v>19547</v>
      </c>
      <c r="J1602" s="1" t="s">
        <v>22233</v>
      </c>
      <c r="K1602" s="1" t="s">
        <v>25454</v>
      </c>
      <c r="L1602" s="1" t="s">
        <v>21835</v>
      </c>
      <c r="M1602" s="1" t="s">
        <v>25437</v>
      </c>
      <c r="N1602" s="1" t="s">
        <v>25437</v>
      </c>
      <c r="O1602" s="1" t="s">
        <v>27463</v>
      </c>
      <c r="P1602" s="7">
        <v>41052</v>
      </c>
      <c r="Q1602" s="1" t="s">
        <v>3894</v>
      </c>
      <c r="R1602" s="1" t="s">
        <v>24770</v>
      </c>
      <c r="S1602" s="1" t="s">
        <v>24</v>
      </c>
      <c r="T1602" s="1" t="s">
        <v>27464</v>
      </c>
      <c r="U1602" s="1" t="s">
        <v>27465</v>
      </c>
      <c r="V1602" s="1" t="s">
        <v>27466</v>
      </c>
      <c r="W1602" s="1" t="s">
        <v>27467</v>
      </c>
      <c r="X1602" s="339">
        <v>41219.580740740741</v>
      </c>
      <c r="Y1602" s="1" t="s">
        <v>25494</v>
      </c>
      <c r="Z1602" s="1" t="s">
        <v>7313</v>
      </c>
      <c r="AA1602" s="1" t="s">
        <v>11491</v>
      </c>
      <c r="AB1602" s="1" t="s">
        <v>3149</v>
      </c>
      <c r="AC1602" s="1" t="s">
        <v>25443</v>
      </c>
      <c r="AD1602" s="1" t="s">
        <v>25444</v>
      </c>
      <c r="AE1602" s="1" t="s">
        <v>3149</v>
      </c>
      <c r="AF1602" s="1" t="s">
        <v>3149</v>
      </c>
      <c r="AG1602" s="1" t="s">
        <v>3149</v>
      </c>
      <c r="AH1602" s="1" t="s">
        <v>169</v>
      </c>
    </row>
    <row r="1603" spans="1:34" ht="15">
      <c r="A1603">
        <v>361</v>
      </c>
      <c r="B1603" s="1" t="s">
        <v>27468</v>
      </c>
      <c r="C1603" s="1" t="s">
        <v>4268</v>
      </c>
      <c r="D1603" s="1" t="s">
        <v>221</v>
      </c>
      <c r="E1603" s="1" t="s">
        <v>24768</v>
      </c>
      <c r="F1603" s="1" t="s">
        <v>27469</v>
      </c>
      <c r="G1603" s="7">
        <v>41170</v>
      </c>
      <c r="H1603" s="1" t="s">
        <v>25</v>
      </c>
      <c r="I1603" s="1" t="s">
        <v>19547</v>
      </c>
      <c r="J1603" s="1" t="s">
        <v>22168</v>
      </c>
      <c r="K1603" s="1" t="s">
        <v>25454</v>
      </c>
      <c r="L1603" s="1" t="s">
        <v>27470</v>
      </c>
      <c r="M1603" s="1" t="s">
        <v>25437</v>
      </c>
      <c r="N1603" s="1" t="s">
        <v>25437</v>
      </c>
      <c r="O1603" s="1" t="s">
        <v>27470</v>
      </c>
      <c r="P1603" s="7">
        <v>40714</v>
      </c>
      <c r="Q1603" s="1" t="s">
        <v>3894</v>
      </c>
      <c r="R1603" s="1" t="s">
        <v>24770</v>
      </c>
      <c r="S1603" s="1" t="s">
        <v>24</v>
      </c>
      <c r="T1603" s="1" t="s">
        <v>23321</v>
      </c>
      <c r="U1603" s="1" t="s">
        <v>27471</v>
      </c>
      <c r="V1603" s="1" t="s">
        <v>27472</v>
      </c>
      <c r="W1603" s="1" t="s">
        <v>27473</v>
      </c>
      <c r="X1603" s="339">
        <v>41170.632094907407</v>
      </c>
      <c r="Y1603" s="1" t="s">
        <v>25686</v>
      </c>
      <c r="Z1603" s="1" t="s">
        <v>7313</v>
      </c>
      <c r="AA1603" s="1" t="s">
        <v>25578</v>
      </c>
      <c r="AB1603" s="1" t="s">
        <v>25711</v>
      </c>
      <c r="AC1603" s="1" t="s">
        <v>25443</v>
      </c>
      <c r="AD1603" s="1" t="s">
        <v>25444</v>
      </c>
      <c r="AE1603" s="1" t="s">
        <v>3149</v>
      </c>
      <c r="AF1603" s="1" t="s">
        <v>3149</v>
      </c>
      <c r="AG1603" s="1" t="s">
        <v>3149</v>
      </c>
      <c r="AH1603" s="1" t="s">
        <v>28</v>
      </c>
    </row>
    <row r="1604" spans="1:34" ht="15">
      <c r="A1604">
        <v>362</v>
      </c>
      <c r="B1604" s="1" t="s">
        <v>27474</v>
      </c>
      <c r="C1604" s="1" t="s">
        <v>4266</v>
      </c>
      <c r="D1604" s="1" t="s">
        <v>221</v>
      </c>
      <c r="E1604" s="1" t="s">
        <v>24768</v>
      </c>
      <c r="F1604" s="1" t="s">
        <v>27475</v>
      </c>
      <c r="G1604" s="7">
        <v>41170</v>
      </c>
      <c r="H1604" s="1" t="s">
        <v>25</v>
      </c>
      <c r="I1604" s="1" t="s">
        <v>19547</v>
      </c>
      <c r="J1604" s="1" t="s">
        <v>22313</v>
      </c>
      <c r="K1604" s="1" t="s">
        <v>25454</v>
      </c>
      <c r="L1604" s="1" t="s">
        <v>27470</v>
      </c>
      <c r="M1604" s="1" t="s">
        <v>25437</v>
      </c>
      <c r="N1604" s="1" t="s">
        <v>25437</v>
      </c>
      <c r="O1604" s="1" t="s">
        <v>27476</v>
      </c>
      <c r="P1604" s="7">
        <v>40714</v>
      </c>
      <c r="Q1604" s="1" t="s">
        <v>3894</v>
      </c>
      <c r="R1604" s="1" t="s">
        <v>24770</v>
      </c>
      <c r="S1604" s="1" t="s">
        <v>24</v>
      </c>
      <c r="T1604" s="1" t="s">
        <v>23321</v>
      </c>
      <c r="U1604" s="1" t="s">
        <v>27471</v>
      </c>
      <c r="V1604" s="1" t="s">
        <v>27472</v>
      </c>
      <c r="W1604" s="1" t="s">
        <v>27473</v>
      </c>
      <c r="X1604" s="339">
        <v>41170.629837962966</v>
      </c>
      <c r="Y1604" s="1" t="s">
        <v>25686</v>
      </c>
      <c r="Z1604" s="1" t="s">
        <v>7313</v>
      </c>
      <c r="AA1604" s="1" t="s">
        <v>25924</v>
      </c>
      <c r="AB1604" s="1" t="s">
        <v>3149</v>
      </c>
      <c r="AC1604" s="1" t="s">
        <v>25443</v>
      </c>
      <c r="AD1604" s="1" t="s">
        <v>25444</v>
      </c>
      <c r="AE1604" s="1" t="s">
        <v>3149</v>
      </c>
      <c r="AF1604" s="1" t="s">
        <v>3149</v>
      </c>
      <c r="AG1604" s="1" t="s">
        <v>3149</v>
      </c>
      <c r="AH1604" s="1" t="s">
        <v>28</v>
      </c>
    </row>
    <row r="1605" spans="1:34" ht="15">
      <c r="A1605">
        <v>363</v>
      </c>
      <c r="B1605" s="1" t="s">
        <v>27477</v>
      </c>
      <c r="C1605" s="1" t="s">
        <v>4264</v>
      </c>
      <c r="D1605" s="1" t="s">
        <v>221</v>
      </c>
      <c r="E1605" s="1" t="s">
        <v>24768</v>
      </c>
      <c r="F1605" s="1" t="s">
        <v>27478</v>
      </c>
      <c r="G1605" s="7">
        <v>41170</v>
      </c>
      <c r="H1605" s="1" t="s">
        <v>25</v>
      </c>
      <c r="I1605" s="1" t="s">
        <v>19547</v>
      </c>
      <c r="J1605" s="1" t="s">
        <v>22609</v>
      </c>
      <c r="K1605" s="1" t="s">
        <v>25454</v>
      </c>
      <c r="L1605" s="1" t="s">
        <v>27470</v>
      </c>
      <c r="M1605" s="1" t="s">
        <v>25437</v>
      </c>
      <c r="N1605" s="1" t="s">
        <v>25437</v>
      </c>
      <c r="O1605" s="1" t="s">
        <v>27479</v>
      </c>
      <c r="P1605" s="7">
        <v>40714</v>
      </c>
      <c r="Q1605" s="1" t="s">
        <v>3894</v>
      </c>
      <c r="R1605" s="1" t="s">
        <v>24770</v>
      </c>
      <c r="S1605" s="1" t="s">
        <v>24</v>
      </c>
      <c r="T1605" s="1" t="s">
        <v>23321</v>
      </c>
      <c r="U1605" s="1" t="s">
        <v>27471</v>
      </c>
      <c r="V1605" s="1" t="s">
        <v>27472</v>
      </c>
      <c r="W1605" s="1" t="s">
        <v>27473</v>
      </c>
      <c r="X1605" s="339">
        <v>41170.631192129629</v>
      </c>
      <c r="Y1605" s="1" t="s">
        <v>25686</v>
      </c>
      <c r="Z1605" s="1" t="s">
        <v>7313</v>
      </c>
      <c r="AA1605" s="1" t="s">
        <v>11491</v>
      </c>
      <c r="AB1605" s="1" t="s">
        <v>3149</v>
      </c>
      <c r="AC1605" s="1" t="s">
        <v>25443</v>
      </c>
      <c r="AD1605" s="1" t="s">
        <v>25444</v>
      </c>
      <c r="AE1605" s="1" t="s">
        <v>3149</v>
      </c>
      <c r="AF1605" s="1" t="s">
        <v>3149</v>
      </c>
      <c r="AG1605" s="1" t="s">
        <v>3149</v>
      </c>
      <c r="AH1605" s="1" t="s">
        <v>28</v>
      </c>
    </row>
    <row r="1606" spans="1:34" ht="15">
      <c r="A1606">
        <v>364</v>
      </c>
      <c r="B1606" s="1" t="s">
        <v>27480</v>
      </c>
      <c r="C1606" s="1" t="s">
        <v>27481</v>
      </c>
      <c r="D1606" s="1" t="s">
        <v>221</v>
      </c>
      <c r="E1606" s="1" t="s">
        <v>24768</v>
      </c>
      <c r="F1606" s="1" t="s">
        <v>27482</v>
      </c>
      <c r="G1606" s="7">
        <v>41187</v>
      </c>
      <c r="H1606" s="1" t="s">
        <v>25</v>
      </c>
      <c r="I1606" s="1" t="s">
        <v>19547</v>
      </c>
      <c r="J1606" s="1" t="s">
        <v>22381</v>
      </c>
      <c r="K1606" s="1" t="s">
        <v>25454</v>
      </c>
      <c r="L1606" s="1" t="s">
        <v>811</v>
      </c>
      <c r="M1606" s="1" t="s">
        <v>25437</v>
      </c>
      <c r="N1606" s="1" t="s">
        <v>25437</v>
      </c>
      <c r="O1606" s="1" t="s">
        <v>2519</v>
      </c>
      <c r="P1606" s="7">
        <v>41017</v>
      </c>
      <c r="Q1606" s="1" t="s">
        <v>3894</v>
      </c>
      <c r="R1606" s="1" t="s">
        <v>24739</v>
      </c>
      <c r="S1606" s="1" t="s">
        <v>24</v>
      </c>
      <c r="T1606" s="1" t="s">
        <v>27483</v>
      </c>
      <c r="U1606" s="1" t="s">
        <v>27484</v>
      </c>
      <c r="V1606" s="1" t="s">
        <v>27485</v>
      </c>
      <c r="W1606" s="1" t="s">
        <v>27486</v>
      </c>
      <c r="X1606" s="339">
        <v>41187.582638888889</v>
      </c>
      <c r="Y1606" s="1" t="s">
        <v>25442</v>
      </c>
      <c r="Z1606" s="1" t="s">
        <v>7313</v>
      </c>
      <c r="AA1606" s="1" t="s">
        <v>11491</v>
      </c>
      <c r="AB1606" s="1" t="s">
        <v>3149</v>
      </c>
      <c r="AC1606" s="1" t="s">
        <v>25443</v>
      </c>
      <c r="AD1606" s="1" t="s">
        <v>25444</v>
      </c>
      <c r="AE1606" s="1" t="s">
        <v>3149</v>
      </c>
      <c r="AF1606" s="1" t="s">
        <v>3149</v>
      </c>
      <c r="AG1606" s="1" t="s">
        <v>3149</v>
      </c>
      <c r="AH1606" s="1" t="s">
        <v>169</v>
      </c>
    </row>
    <row r="1607" spans="1:34" ht="15">
      <c r="A1607">
        <v>365</v>
      </c>
      <c r="B1607" s="1" t="s">
        <v>27487</v>
      </c>
      <c r="C1607" s="1" t="s">
        <v>27488</v>
      </c>
      <c r="D1607" s="1" t="s">
        <v>221</v>
      </c>
      <c r="E1607" s="1" t="s">
        <v>24768</v>
      </c>
      <c r="F1607" s="1" t="s">
        <v>27489</v>
      </c>
      <c r="G1607" s="7">
        <v>41243</v>
      </c>
      <c r="H1607" s="1" t="s">
        <v>25</v>
      </c>
      <c r="I1607" s="1" t="s">
        <v>19547</v>
      </c>
      <c r="J1607" s="1" t="s">
        <v>22146</v>
      </c>
      <c r="K1607" s="1" t="s">
        <v>25503</v>
      </c>
      <c r="L1607" s="1" t="s">
        <v>811</v>
      </c>
      <c r="M1607" s="1" t="s">
        <v>25437</v>
      </c>
      <c r="N1607" s="1" t="s">
        <v>25437</v>
      </c>
      <c r="O1607" s="1" t="s">
        <v>27490</v>
      </c>
      <c r="P1607" s="7">
        <v>40725</v>
      </c>
      <c r="Q1607" s="1" t="s">
        <v>3894</v>
      </c>
      <c r="R1607" s="1" t="s">
        <v>24770</v>
      </c>
      <c r="S1607" s="1" t="s">
        <v>24</v>
      </c>
      <c r="T1607" s="1" t="s">
        <v>27491</v>
      </c>
      <c r="U1607" s="1" t="s">
        <v>27492</v>
      </c>
      <c r="V1607" s="1" t="s">
        <v>27493</v>
      </c>
      <c r="W1607" s="1" t="s">
        <v>27494</v>
      </c>
      <c r="X1607" s="339">
        <v>41243.737187500003</v>
      </c>
      <c r="Y1607" s="1" t="s">
        <v>25459</v>
      </c>
      <c r="Z1607" s="1" t="s">
        <v>7313</v>
      </c>
      <c r="AA1607" s="1" t="s">
        <v>11491</v>
      </c>
      <c r="AB1607" s="1" t="s">
        <v>3149</v>
      </c>
      <c r="AC1607" s="1" t="s">
        <v>25443</v>
      </c>
      <c r="AD1607" s="1" t="s">
        <v>25444</v>
      </c>
      <c r="AE1607" s="1" t="s">
        <v>3149</v>
      </c>
      <c r="AF1607" s="1" t="s">
        <v>3149</v>
      </c>
      <c r="AG1607" s="1" t="s">
        <v>3149</v>
      </c>
      <c r="AH1607" s="1" t="s">
        <v>169</v>
      </c>
    </row>
    <row r="1608" spans="1:34" ht="15">
      <c r="A1608">
        <v>366</v>
      </c>
      <c r="B1608" s="1" t="s">
        <v>27495</v>
      </c>
      <c r="C1608" s="1" t="s">
        <v>27496</v>
      </c>
      <c r="D1608" s="1" t="s">
        <v>221</v>
      </c>
      <c r="E1608" s="1" t="s">
        <v>24768</v>
      </c>
      <c r="F1608" s="1" t="s">
        <v>27497</v>
      </c>
      <c r="G1608" s="7">
        <v>41135</v>
      </c>
      <c r="H1608" s="1" t="s">
        <v>25</v>
      </c>
      <c r="I1608" s="1" t="s">
        <v>19547</v>
      </c>
      <c r="J1608" s="1" t="s">
        <v>22250</v>
      </c>
      <c r="K1608" s="1" t="s">
        <v>25454</v>
      </c>
      <c r="L1608" s="1" t="s">
        <v>22</v>
      </c>
      <c r="M1608" s="1" t="s">
        <v>25437</v>
      </c>
      <c r="N1608" s="1" t="s">
        <v>25437</v>
      </c>
      <c r="O1608" s="1" t="s">
        <v>2519</v>
      </c>
      <c r="P1608" s="7">
        <v>41022</v>
      </c>
      <c r="Q1608" s="1" t="s">
        <v>3894</v>
      </c>
      <c r="R1608" s="1" t="s">
        <v>24739</v>
      </c>
      <c r="S1608" s="1" t="s">
        <v>24</v>
      </c>
      <c r="T1608" s="1" t="s">
        <v>27498</v>
      </c>
      <c r="U1608" s="1" t="s">
        <v>27499</v>
      </c>
      <c r="V1608" s="1" t="s">
        <v>27500</v>
      </c>
      <c r="W1608" s="1" t="s">
        <v>27501</v>
      </c>
      <c r="X1608" s="339">
        <v>41135.608171296299</v>
      </c>
      <c r="Y1608" s="1" t="s">
        <v>25450</v>
      </c>
      <c r="Z1608" s="1" t="s">
        <v>7313</v>
      </c>
      <c r="AA1608" s="1" t="s">
        <v>11491</v>
      </c>
      <c r="AB1608" s="1" t="s">
        <v>3149</v>
      </c>
      <c r="AC1608" s="1" t="s">
        <v>25443</v>
      </c>
      <c r="AD1608" s="1" t="s">
        <v>25444</v>
      </c>
      <c r="AE1608" s="1" t="s">
        <v>3149</v>
      </c>
      <c r="AF1608" s="1" t="s">
        <v>3149</v>
      </c>
      <c r="AG1608" s="1" t="s">
        <v>3149</v>
      </c>
      <c r="AH1608" s="1" t="s">
        <v>169</v>
      </c>
    </row>
    <row r="1609" spans="1:34" ht="15">
      <c r="A1609">
        <v>367</v>
      </c>
      <c r="B1609" s="1" t="s">
        <v>27502</v>
      </c>
      <c r="C1609" s="1" t="s">
        <v>27503</v>
      </c>
      <c r="D1609" s="1" t="s">
        <v>221</v>
      </c>
      <c r="E1609" s="1" t="s">
        <v>24768</v>
      </c>
      <c r="F1609" s="1" t="s">
        <v>27504</v>
      </c>
      <c r="G1609" s="7">
        <v>41150</v>
      </c>
      <c r="H1609" s="1" t="s">
        <v>25</v>
      </c>
      <c r="I1609" s="1" t="s">
        <v>19547</v>
      </c>
      <c r="J1609" s="1" t="s">
        <v>20451</v>
      </c>
      <c r="K1609" s="1" t="s">
        <v>25454</v>
      </c>
      <c r="L1609" s="1" t="s">
        <v>22</v>
      </c>
      <c r="M1609" s="1" t="s">
        <v>25437</v>
      </c>
      <c r="N1609" s="1" t="s">
        <v>25437</v>
      </c>
      <c r="O1609" s="1" t="s">
        <v>27505</v>
      </c>
      <c r="P1609" s="7">
        <v>41051</v>
      </c>
      <c r="Q1609" s="1" t="s">
        <v>3894</v>
      </c>
      <c r="R1609" s="1" t="s">
        <v>24770</v>
      </c>
      <c r="S1609" s="1" t="s">
        <v>24</v>
      </c>
      <c r="T1609" s="1" t="s">
        <v>27506</v>
      </c>
      <c r="U1609" s="1" t="s">
        <v>27507</v>
      </c>
      <c r="V1609" s="1" t="s">
        <v>27508</v>
      </c>
      <c r="W1609" s="1" t="s">
        <v>27509</v>
      </c>
      <c r="X1609" s="339">
        <v>41150.681307870371</v>
      </c>
      <c r="Y1609" s="1" t="s">
        <v>25686</v>
      </c>
      <c r="Z1609" s="1" t="s">
        <v>7313</v>
      </c>
      <c r="AA1609" s="1" t="s">
        <v>11491</v>
      </c>
      <c r="AB1609" s="1" t="s">
        <v>3149</v>
      </c>
      <c r="AC1609" s="1" t="s">
        <v>25443</v>
      </c>
      <c r="AD1609" s="1" t="s">
        <v>25444</v>
      </c>
      <c r="AE1609" s="1" t="s">
        <v>3149</v>
      </c>
      <c r="AF1609" s="1" t="s">
        <v>3149</v>
      </c>
      <c r="AG1609" s="1" t="s">
        <v>3149</v>
      </c>
      <c r="AH1609" s="1" t="s">
        <v>169</v>
      </c>
    </row>
    <row r="1610" spans="1:34" ht="15">
      <c r="A1610">
        <v>368</v>
      </c>
      <c r="B1610" s="1" t="s">
        <v>27510</v>
      </c>
      <c r="C1610" s="1" t="s">
        <v>27511</v>
      </c>
      <c r="D1610" s="1" t="s">
        <v>221</v>
      </c>
      <c r="E1610" s="1" t="s">
        <v>24768</v>
      </c>
      <c r="F1610" s="1" t="s">
        <v>27512</v>
      </c>
      <c r="G1610" s="7">
        <v>41150</v>
      </c>
      <c r="H1610" s="1" t="s">
        <v>25</v>
      </c>
      <c r="I1610" s="1" t="s">
        <v>19547</v>
      </c>
      <c r="J1610" s="1" t="s">
        <v>20449</v>
      </c>
      <c r="K1610" s="1" t="s">
        <v>25454</v>
      </c>
      <c r="L1610" s="1" t="s">
        <v>22</v>
      </c>
      <c r="M1610" s="1" t="s">
        <v>25437</v>
      </c>
      <c r="N1610" s="1" t="s">
        <v>25437</v>
      </c>
      <c r="O1610" s="1" t="s">
        <v>27513</v>
      </c>
      <c r="P1610" s="7">
        <v>41052</v>
      </c>
      <c r="Q1610" s="1" t="s">
        <v>3894</v>
      </c>
      <c r="R1610" s="1" t="s">
        <v>24770</v>
      </c>
      <c r="S1610" s="1" t="s">
        <v>24</v>
      </c>
      <c r="T1610" s="1" t="s">
        <v>27506</v>
      </c>
      <c r="U1610" s="1" t="s">
        <v>27507</v>
      </c>
      <c r="V1610" s="1" t="s">
        <v>27508</v>
      </c>
      <c r="W1610" s="1" t="s">
        <v>27509</v>
      </c>
      <c r="X1610" s="339">
        <v>41150.68167824074</v>
      </c>
      <c r="Y1610" s="1" t="s">
        <v>25686</v>
      </c>
      <c r="Z1610" s="1" t="s">
        <v>7313</v>
      </c>
      <c r="AA1610" s="1" t="s">
        <v>25578</v>
      </c>
      <c r="AB1610" s="1" t="s">
        <v>25630</v>
      </c>
      <c r="AC1610" s="1" t="s">
        <v>25443</v>
      </c>
      <c r="AD1610" s="1" t="s">
        <v>26517</v>
      </c>
      <c r="AE1610" s="1" t="s">
        <v>3149</v>
      </c>
      <c r="AF1610" s="1" t="s">
        <v>25631</v>
      </c>
      <c r="AG1610" s="1" t="s">
        <v>3149</v>
      </c>
      <c r="AH1610" s="1" t="s">
        <v>169</v>
      </c>
    </row>
    <row r="1611" spans="1:34" ht="15">
      <c r="A1611">
        <v>369</v>
      </c>
      <c r="B1611" s="1" t="s">
        <v>27514</v>
      </c>
      <c r="C1611" s="1" t="s">
        <v>27515</v>
      </c>
      <c r="D1611" s="1" t="s">
        <v>221</v>
      </c>
      <c r="E1611" s="1" t="s">
        <v>24768</v>
      </c>
      <c r="F1611" s="1" t="s">
        <v>27516</v>
      </c>
      <c r="G1611" s="7">
        <v>41131</v>
      </c>
      <c r="H1611" s="1" t="s">
        <v>25</v>
      </c>
      <c r="I1611" s="1" t="s">
        <v>19547</v>
      </c>
      <c r="J1611" s="1" t="s">
        <v>22126</v>
      </c>
      <c r="K1611" s="1" t="s">
        <v>25454</v>
      </c>
      <c r="L1611" s="1" t="s">
        <v>199</v>
      </c>
      <c r="M1611" s="1" t="s">
        <v>25437</v>
      </c>
      <c r="N1611" s="1" t="s">
        <v>25437</v>
      </c>
      <c r="O1611" s="1" t="s">
        <v>2519</v>
      </c>
      <c r="P1611" s="7">
        <v>39428</v>
      </c>
      <c r="Q1611" s="1" t="s">
        <v>3894</v>
      </c>
      <c r="R1611" s="1" t="s">
        <v>24770</v>
      </c>
      <c r="S1611" s="1" t="s">
        <v>24</v>
      </c>
      <c r="T1611" s="1" t="s">
        <v>27517</v>
      </c>
      <c r="U1611" s="1" t="s">
        <v>27518</v>
      </c>
      <c r="V1611" s="1" t="s">
        <v>27519</v>
      </c>
      <c r="W1611" s="1" t="s">
        <v>27520</v>
      </c>
      <c r="X1611" s="339">
        <v>41131.659513888888</v>
      </c>
      <c r="Y1611" s="1" t="s">
        <v>25481</v>
      </c>
      <c r="Z1611" s="1" t="s">
        <v>7313</v>
      </c>
      <c r="AA1611" s="1" t="s">
        <v>11491</v>
      </c>
      <c r="AB1611" s="1" t="s">
        <v>3149</v>
      </c>
      <c r="AC1611" s="1" t="s">
        <v>25443</v>
      </c>
      <c r="AD1611" s="1" t="s">
        <v>25444</v>
      </c>
      <c r="AE1611" s="1" t="s">
        <v>3149</v>
      </c>
      <c r="AF1611" s="1" t="s">
        <v>3149</v>
      </c>
      <c r="AG1611" s="1" t="s">
        <v>3149</v>
      </c>
      <c r="AH1611" s="1" t="s">
        <v>169</v>
      </c>
    </row>
    <row r="1612" spans="1:34" ht="15">
      <c r="A1612">
        <v>370</v>
      </c>
      <c r="B1612" s="1" t="s">
        <v>27521</v>
      </c>
      <c r="C1612" s="1" t="s">
        <v>27522</v>
      </c>
      <c r="D1612" s="1" t="s">
        <v>221</v>
      </c>
      <c r="E1612" s="1" t="s">
        <v>24768</v>
      </c>
      <c r="F1612" s="1" t="s">
        <v>27523</v>
      </c>
      <c r="G1612" s="7">
        <v>41131</v>
      </c>
      <c r="H1612" s="1" t="s">
        <v>25</v>
      </c>
      <c r="I1612" s="1" t="s">
        <v>19547</v>
      </c>
      <c r="J1612" s="1" t="s">
        <v>22393</v>
      </c>
      <c r="K1612" s="1" t="s">
        <v>25454</v>
      </c>
      <c r="L1612" s="1" t="s">
        <v>199</v>
      </c>
      <c r="M1612" s="1" t="s">
        <v>25437</v>
      </c>
      <c r="N1612" s="1" t="s">
        <v>25437</v>
      </c>
      <c r="O1612" s="1" t="s">
        <v>2519</v>
      </c>
      <c r="P1612" s="7">
        <v>40197</v>
      </c>
      <c r="Q1612" s="1" t="s">
        <v>3894</v>
      </c>
      <c r="R1612" s="1" t="s">
        <v>24770</v>
      </c>
      <c r="S1612" s="1" t="s">
        <v>24</v>
      </c>
      <c r="T1612" s="1" t="s">
        <v>27524</v>
      </c>
      <c r="U1612" s="1" t="s">
        <v>27525</v>
      </c>
      <c r="V1612" s="1" t="s">
        <v>27526</v>
      </c>
      <c r="W1612" s="1" t="s">
        <v>27527</v>
      </c>
      <c r="X1612" s="339">
        <v>41131.64271990741</v>
      </c>
      <c r="Y1612" s="1" t="s">
        <v>25467</v>
      </c>
      <c r="Z1612" s="1" t="s">
        <v>7313</v>
      </c>
      <c r="AA1612" s="1" t="s">
        <v>11491</v>
      </c>
      <c r="AB1612" s="1" t="s">
        <v>3149</v>
      </c>
      <c r="AC1612" s="1" t="s">
        <v>25443</v>
      </c>
      <c r="AD1612" s="1" t="s">
        <v>25444</v>
      </c>
      <c r="AE1612" s="1" t="s">
        <v>3149</v>
      </c>
      <c r="AF1612" s="1" t="s">
        <v>3149</v>
      </c>
      <c r="AG1612" s="1" t="s">
        <v>3149</v>
      </c>
      <c r="AH1612" s="1" t="s">
        <v>169</v>
      </c>
    </row>
    <row r="1613" spans="1:34" ht="15">
      <c r="A1613">
        <v>371</v>
      </c>
      <c r="B1613" s="1" t="s">
        <v>27528</v>
      </c>
      <c r="C1613" s="1" t="s">
        <v>27529</v>
      </c>
      <c r="D1613" s="1" t="s">
        <v>221</v>
      </c>
      <c r="E1613" s="1" t="s">
        <v>24768</v>
      </c>
      <c r="F1613" s="1" t="s">
        <v>27530</v>
      </c>
      <c r="G1613" s="7">
        <v>41123</v>
      </c>
      <c r="H1613" s="1" t="s">
        <v>25</v>
      </c>
      <c r="I1613" s="1" t="s">
        <v>19547</v>
      </c>
      <c r="J1613" s="1" t="s">
        <v>19527</v>
      </c>
      <c r="K1613" s="1" t="s">
        <v>25454</v>
      </c>
      <c r="L1613" s="1" t="s">
        <v>199</v>
      </c>
      <c r="M1613" s="1" t="s">
        <v>25437</v>
      </c>
      <c r="N1613" s="1" t="s">
        <v>25437</v>
      </c>
      <c r="O1613" s="1" t="s">
        <v>2519</v>
      </c>
      <c r="P1613" s="7">
        <v>41065</v>
      </c>
      <c r="Q1613" s="1" t="s">
        <v>3894</v>
      </c>
      <c r="R1613" s="1" t="s">
        <v>24770</v>
      </c>
      <c r="S1613" s="1" t="s">
        <v>24</v>
      </c>
      <c r="T1613" s="1" t="s">
        <v>27531</v>
      </c>
      <c r="U1613" s="1" t="s">
        <v>27532</v>
      </c>
      <c r="V1613" s="1" t="s">
        <v>27533</v>
      </c>
      <c r="W1613" s="1" t="s">
        <v>27534</v>
      </c>
      <c r="X1613" s="339">
        <v>41123.553472222222</v>
      </c>
      <c r="Y1613" s="1" t="s">
        <v>25459</v>
      </c>
      <c r="Z1613" s="1" t="s">
        <v>7313</v>
      </c>
      <c r="AA1613" s="1" t="s">
        <v>11491</v>
      </c>
      <c r="AB1613" s="1" t="s">
        <v>3149</v>
      </c>
      <c r="AC1613" s="1" t="s">
        <v>25443</v>
      </c>
      <c r="AD1613" s="1" t="s">
        <v>25444</v>
      </c>
      <c r="AE1613" s="1" t="s">
        <v>3149</v>
      </c>
      <c r="AF1613" s="1" t="s">
        <v>3149</v>
      </c>
      <c r="AG1613" s="1" t="s">
        <v>3149</v>
      </c>
      <c r="AH1613" s="1" t="s">
        <v>169</v>
      </c>
    </row>
    <row r="1614" spans="1:34" ht="15">
      <c r="A1614">
        <v>372</v>
      </c>
      <c r="B1614" s="1" t="s">
        <v>27535</v>
      </c>
      <c r="C1614" s="1" t="s">
        <v>27536</v>
      </c>
      <c r="D1614" s="1" t="s">
        <v>221</v>
      </c>
      <c r="E1614" s="1" t="s">
        <v>24768</v>
      </c>
      <c r="F1614" s="1" t="s">
        <v>27537</v>
      </c>
      <c r="G1614" s="7">
        <v>41124</v>
      </c>
      <c r="H1614" s="1" t="s">
        <v>25</v>
      </c>
      <c r="I1614" s="1" t="s">
        <v>19547</v>
      </c>
      <c r="J1614" s="1" t="s">
        <v>22108</v>
      </c>
      <c r="K1614" s="1" t="s">
        <v>25454</v>
      </c>
      <c r="L1614" s="1" t="s">
        <v>22</v>
      </c>
      <c r="M1614" s="1" t="s">
        <v>25437</v>
      </c>
      <c r="N1614" s="1" t="s">
        <v>25437</v>
      </c>
      <c r="O1614" s="1" t="s">
        <v>2519</v>
      </c>
      <c r="P1614" s="7">
        <v>40995</v>
      </c>
      <c r="Q1614" s="1" t="s">
        <v>3894</v>
      </c>
      <c r="R1614" s="1" t="s">
        <v>24739</v>
      </c>
      <c r="S1614" s="1" t="s">
        <v>24</v>
      </c>
      <c r="T1614" s="1" t="s">
        <v>27538</v>
      </c>
      <c r="U1614" s="1" t="s">
        <v>27539</v>
      </c>
      <c r="V1614" s="1" t="s">
        <v>27540</v>
      </c>
      <c r="W1614" s="1" t="s">
        <v>27541</v>
      </c>
      <c r="X1614" s="339">
        <v>41124.493125000001</v>
      </c>
      <c r="Y1614" s="1" t="s">
        <v>25442</v>
      </c>
      <c r="Z1614" s="1" t="s">
        <v>7313</v>
      </c>
      <c r="AA1614" s="1" t="s">
        <v>11491</v>
      </c>
      <c r="AB1614" s="1" t="s">
        <v>3149</v>
      </c>
      <c r="AC1614" s="1" t="s">
        <v>25443</v>
      </c>
      <c r="AD1614" s="1" t="s">
        <v>25444</v>
      </c>
      <c r="AE1614" s="1" t="s">
        <v>3149</v>
      </c>
      <c r="AF1614" s="1" t="s">
        <v>3149</v>
      </c>
      <c r="AG1614" s="1" t="s">
        <v>3149</v>
      </c>
      <c r="AH1614" s="1" t="s">
        <v>169</v>
      </c>
    </row>
    <row r="1615" spans="1:34" ht="15">
      <c r="A1615">
        <v>373</v>
      </c>
      <c r="B1615" s="1" t="s">
        <v>27542</v>
      </c>
      <c r="C1615" s="1" t="s">
        <v>27543</v>
      </c>
      <c r="D1615" s="1" t="s">
        <v>221</v>
      </c>
      <c r="E1615" s="1" t="s">
        <v>24768</v>
      </c>
      <c r="F1615" s="1" t="s">
        <v>27544</v>
      </c>
      <c r="G1615" s="7">
        <v>41136</v>
      </c>
      <c r="H1615" s="1" t="s">
        <v>25</v>
      </c>
      <c r="I1615" s="1" t="s">
        <v>19547</v>
      </c>
      <c r="J1615" s="1" t="s">
        <v>22135</v>
      </c>
      <c r="K1615" s="1" t="s">
        <v>25454</v>
      </c>
      <c r="L1615" s="1" t="s">
        <v>811</v>
      </c>
      <c r="M1615" s="1" t="s">
        <v>25437</v>
      </c>
      <c r="N1615" s="1" t="s">
        <v>25437</v>
      </c>
      <c r="O1615" s="1" t="s">
        <v>27545</v>
      </c>
      <c r="P1615" s="7">
        <v>41032</v>
      </c>
      <c r="Q1615" s="1" t="s">
        <v>3894</v>
      </c>
      <c r="R1615" s="1" t="s">
        <v>24770</v>
      </c>
      <c r="S1615" s="1" t="s">
        <v>24</v>
      </c>
      <c r="T1615" s="1" t="s">
        <v>27546</v>
      </c>
      <c r="U1615" s="1" t="s">
        <v>27547</v>
      </c>
      <c r="V1615" s="1" t="s">
        <v>27548</v>
      </c>
      <c r="W1615" s="1" t="s">
        <v>27549</v>
      </c>
      <c r="X1615" s="339">
        <v>41228.858240740738</v>
      </c>
      <c r="Y1615" s="1" t="s">
        <v>25528</v>
      </c>
      <c r="Z1615" s="1" t="s">
        <v>7313</v>
      </c>
      <c r="AA1615" s="1" t="s">
        <v>11491</v>
      </c>
      <c r="AB1615" s="1" t="s">
        <v>3149</v>
      </c>
      <c r="AC1615" s="1" t="s">
        <v>25443</v>
      </c>
      <c r="AD1615" s="1" t="s">
        <v>25444</v>
      </c>
      <c r="AE1615" s="1" t="s">
        <v>3149</v>
      </c>
      <c r="AF1615" s="1" t="s">
        <v>3149</v>
      </c>
      <c r="AG1615" s="1" t="s">
        <v>3149</v>
      </c>
      <c r="AH1615" s="1" t="s">
        <v>169</v>
      </c>
    </row>
    <row r="1616" spans="1:34" ht="15">
      <c r="A1616">
        <v>374</v>
      </c>
      <c r="B1616" s="1" t="s">
        <v>27550</v>
      </c>
      <c r="C1616" s="1" t="s">
        <v>27551</v>
      </c>
      <c r="D1616" s="1" t="s">
        <v>221</v>
      </c>
      <c r="E1616" s="1" t="s">
        <v>24768</v>
      </c>
      <c r="F1616" s="1" t="s">
        <v>27552</v>
      </c>
      <c r="G1616" s="7">
        <v>41100</v>
      </c>
      <c r="H1616" s="1" t="s">
        <v>25</v>
      </c>
      <c r="I1616" s="1" t="s">
        <v>19547</v>
      </c>
      <c r="J1616" s="1" t="s">
        <v>22193</v>
      </c>
      <c r="K1616" s="1" t="s">
        <v>25547</v>
      </c>
      <c r="L1616" s="1" t="s">
        <v>811</v>
      </c>
      <c r="M1616" s="1" t="s">
        <v>25437</v>
      </c>
      <c r="N1616" s="1" t="s">
        <v>25437</v>
      </c>
      <c r="O1616" s="1" t="s">
        <v>27553</v>
      </c>
      <c r="P1616" s="7">
        <v>41100</v>
      </c>
      <c r="Q1616" s="1" t="s">
        <v>3894</v>
      </c>
      <c r="R1616" s="1" t="s">
        <v>24739</v>
      </c>
      <c r="S1616" s="1" t="s">
        <v>24</v>
      </c>
      <c r="T1616" s="1" t="s">
        <v>22542</v>
      </c>
      <c r="U1616" s="1" t="s">
        <v>27554</v>
      </c>
      <c r="V1616" s="1" t="s">
        <v>27555</v>
      </c>
      <c r="W1616" s="1" t="s">
        <v>27556</v>
      </c>
      <c r="X1616" s="339">
        <v>41246.867881944447</v>
      </c>
      <c r="Y1616" s="1" t="s">
        <v>25574</v>
      </c>
      <c r="Z1616" s="1" t="s">
        <v>7313</v>
      </c>
      <c r="AA1616" s="1" t="s">
        <v>11491</v>
      </c>
      <c r="AB1616" s="1" t="s">
        <v>3149</v>
      </c>
      <c r="AC1616" s="1" t="s">
        <v>25443</v>
      </c>
      <c r="AD1616" s="1" t="s">
        <v>25444</v>
      </c>
      <c r="AE1616" s="1" t="s">
        <v>3149</v>
      </c>
      <c r="AF1616" s="1" t="s">
        <v>3149</v>
      </c>
      <c r="AG1616" s="1" t="s">
        <v>3149</v>
      </c>
      <c r="AH1616" s="1" t="s">
        <v>169</v>
      </c>
    </row>
    <row r="1617" spans="1:34" ht="15">
      <c r="A1617">
        <v>375</v>
      </c>
      <c r="B1617" s="1" t="s">
        <v>27557</v>
      </c>
      <c r="C1617" s="1" t="s">
        <v>27558</v>
      </c>
      <c r="D1617" s="1" t="s">
        <v>221</v>
      </c>
      <c r="E1617" s="1" t="s">
        <v>24768</v>
      </c>
      <c r="F1617" s="1" t="s">
        <v>27559</v>
      </c>
      <c r="G1617" s="7">
        <v>41256</v>
      </c>
      <c r="H1617" s="1" t="s">
        <v>25</v>
      </c>
      <c r="I1617" s="1" t="s">
        <v>19547</v>
      </c>
      <c r="J1617" s="1" t="s">
        <v>22199</v>
      </c>
      <c r="K1617" s="1" t="s">
        <v>25503</v>
      </c>
      <c r="L1617" s="1" t="s">
        <v>125</v>
      </c>
      <c r="M1617" s="1" t="s">
        <v>25437</v>
      </c>
      <c r="N1617" s="1" t="s">
        <v>25437</v>
      </c>
      <c r="O1617" s="1" t="s">
        <v>27560</v>
      </c>
      <c r="P1617" s="7">
        <v>40694</v>
      </c>
      <c r="Q1617" s="1" t="s">
        <v>3894</v>
      </c>
      <c r="R1617" s="1" t="s">
        <v>24739</v>
      </c>
      <c r="S1617" s="1" t="s">
        <v>24</v>
      </c>
      <c r="T1617" s="1" t="s">
        <v>27561</v>
      </c>
      <c r="U1617" s="1" t="s">
        <v>27562</v>
      </c>
      <c r="V1617" s="1" t="s">
        <v>27563</v>
      </c>
      <c r="W1617" s="1" t="s">
        <v>27564</v>
      </c>
      <c r="X1617" s="339">
        <v>41256.72314814815</v>
      </c>
      <c r="Y1617" s="1" t="s">
        <v>25481</v>
      </c>
      <c r="Z1617" s="1" t="s">
        <v>7313</v>
      </c>
      <c r="AA1617" s="1" t="s">
        <v>11491</v>
      </c>
      <c r="AB1617" s="1" t="s">
        <v>3149</v>
      </c>
      <c r="AC1617" s="1" t="s">
        <v>25443</v>
      </c>
      <c r="AD1617" s="1" t="s">
        <v>25444</v>
      </c>
      <c r="AE1617" s="1" t="s">
        <v>3149</v>
      </c>
      <c r="AF1617" s="1" t="s">
        <v>3149</v>
      </c>
      <c r="AG1617" s="1" t="s">
        <v>3149</v>
      </c>
      <c r="AH1617" s="1" t="s">
        <v>28</v>
      </c>
    </row>
    <row r="1618" spans="1:34" ht="15">
      <c r="A1618">
        <v>376</v>
      </c>
      <c r="B1618" s="1" t="s">
        <v>27565</v>
      </c>
      <c r="C1618" s="1" t="s">
        <v>27566</v>
      </c>
      <c r="D1618" s="1" t="s">
        <v>221</v>
      </c>
      <c r="E1618" s="1" t="s">
        <v>24768</v>
      </c>
      <c r="F1618" s="1" t="s">
        <v>27567</v>
      </c>
      <c r="G1618" s="7">
        <v>41121</v>
      </c>
      <c r="H1618" s="1" t="s">
        <v>25</v>
      </c>
      <c r="I1618" s="1" t="s">
        <v>19547</v>
      </c>
      <c r="J1618" s="1" t="s">
        <v>19647</v>
      </c>
      <c r="K1618" s="1" t="s">
        <v>25547</v>
      </c>
      <c r="L1618" s="1" t="s">
        <v>22</v>
      </c>
      <c r="M1618" s="1" t="s">
        <v>25437</v>
      </c>
      <c r="N1618" s="1" t="s">
        <v>25437</v>
      </c>
      <c r="O1618" s="1" t="s">
        <v>23297</v>
      </c>
      <c r="P1618" s="7">
        <v>41090</v>
      </c>
      <c r="Q1618" s="1" t="s">
        <v>3894</v>
      </c>
      <c r="R1618" s="1" t="s">
        <v>24739</v>
      </c>
      <c r="S1618" s="1" t="s">
        <v>24</v>
      </c>
      <c r="T1618" s="1" t="s">
        <v>27568</v>
      </c>
      <c r="U1618" s="1" t="s">
        <v>27569</v>
      </c>
      <c r="V1618" s="1" t="s">
        <v>27570</v>
      </c>
      <c r="W1618" s="1" t="s">
        <v>26813</v>
      </c>
      <c r="X1618" s="339">
        <v>41121.73537037037</v>
      </c>
      <c r="Y1618" s="1" t="s">
        <v>25481</v>
      </c>
      <c r="Z1618" s="1" t="s">
        <v>7313</v>
      </c>
      <c r="AA1618" s="1" t="s">
        <v>11491</v>
      </c>
      <c r="AB1618" s="1" t="s">
        <v>3149</v>
      </c>
      <c r="AC1618" s="1" t="s">
        <v>25443</v>
      </c>
      <c r="AD1618" s="1" t="s">
        <v>25444</v>
      </c>
      <c r="AE1618" s="1" t="s">
        <v>3149</v>
      </c>
      <c r="AF1618" s="1" t="s">
        <v>3149</v>
      </c>
      <c r="AG1618" s="1" t="s">
        <v>3149</v>
      </c>
      <c r="AH1618" s="1" t="s">
        <v>169</v>
      </c>
    </row>
    <row r="1619" spans="1:34" ht="15">
      <c r="A1619">
        <v>377</v>
      </c>
      <c r="B1619" s="1" t="s">
        <v>27571</v>
      </c>
      <c r="C1619" s="1" t="s">
        <v>27572</v>
      </c>
      <c r="D1619" s="1" t="s">
        <v>221</v>
      </c>
      <c r="E1619" s="1" t="s">
        <v>24768</v>
      </c>
      <c r="F1619" s="1" t="s">
        <v>27573</v>
      </c>
      <c r="G1619" s="7">
        <v>41130</v>
      </c>
      <c r="H1619" s="1" t="s">
        <v>25</v>
      </c>
      <c r="I1619" s="1" t="s">
        <v>19547</v>
      </c>
      <c r="J1619" s="1" t="s">
        <v>22391</v>
      </c>
      <c r="K1619" s="1" t="s">
        <v>25454</v>
      </c>
      <c r="L1619" s="1" t="s">
        <v>23976</v>
      </c>
      <c r="M1619" s="1" t="s">
        <v>25437</v>
      </c>
      <c r="N1619" s="1" t="s">
        <v>25437</v>
      </c>
      <c r="O1619" s="1" t="s">
        <v>27574</v>
      </c>
      <c r="P1619" s="7">
        <v>41042</v>
      </c>
      <c r="Q1619" s="1" t="s">
        <v>3894</v>
      </c>
      <c r="R1619" s="1" t="s">
        <v>24770</v>
      </c>
      <c r="S1619" s="1" t="s">
        <v>24</v>
      </c>
      <c r="T1619" s="1" t="s">
        <v>26114</v>
      </c>
      <c r="U1619" s="1" t="s">
        <v>26115</v>
      </c>
      <c r="V1619" s="1" t="s">
        <v>26116</v>
      </c>
      <c r="W1619" s="1" t="s">
        <v>26117</v>
      </c>
      <c r="X1619" s="339">
        <v>41130.640208333331</v>
      </c>
      <c r="Y1619" s="1" t="s">
        <v>25450</v>
      </c>
      <c r="Z1619" s="1" t="s">
        <v>7313</v>
      </c>
      <c r="AA1619" s="1" t="s">
        <v>25578</v>
      </c>
      <c r="AB1619" s="1" t="s">
        <v>25630</v>
      </c>
      <c r="AC1619" s="1" t="s">
        <v>25443</v>
      </c>
      <c r="AD1619" s="1" t="s">
        <v>26079</v>
      </c>
      <c r="AE1619" s="1" t="s">
        <v>3145</v>
      </c>
      <c r="AF1619" s="1" t="s">
        <v>25631</v>
      </c>
      <c r="AG1619" s="1" t="s">
        <v>3149</v>
      </c>
      <c r="AH1619" s="1" t="s">
        <v>169</v>
      </c>
    </row>
    <row r="1620" spans="1:34" ht="15">
      <c r="A1620">
        <v>378</v>
      </c>
      <c r="B1620" s="1" t="s">
        <v>27575</v>
      </c>
      <c r="C1620" s="1" t="s">
        <v>27572</v>
      </c>
      <c r="D1620" s="1" t="s">
        <v>221</v>
      </c>
      <c r="E1620" s="1" t="s">
        <v>24768</v>
      </c>
      <c r="F1620" s="1" t="s">
        <v>27576</v>
      </c>
      <c r="G1620" s="7">
        <v>41130</v>
      </c>
      <c r="H1620" s="1" t="s">
        <v>25</v>
      </c>
      <c r="I1620" s="1" t="s">
        <v>19547</v>
      </c>
      <c r="J1620" s="1" t="s">
        <v>22389</v>
      </c>
      <c r="K1620" s="1" t="s">
        <v>25454</v>
      </c>
      <c r="L1620" s="1" t="s">
        <v>23976</v>
      </c>
      <c r="M1620" s="1" t="s">
        <v>25437</v>
      </c>
      <c r="N1620" s="1" t="s">
        <v>25437</v>
      </c>
      <c r="O1620" s="1" t="s">
        <v>23976</v>
      </c>
      <c r="P1620" s="7">
        <v>41042</v>
      </c>
      <c r="Q1620" s="1" t="s">
        <v>3894</v>
      </c>
      <c r="R1620" s="1" t="s">
        <v>24770</v>
      </c>
      <c r="S1620" s="1" t="s">
        <v>24</v>
      </c>
      <c r="T1620" s="1" t="s">
        <v>26114</v>
      </c>
      <c r="U1620" s="1" t="s">
        <v>26115</v>
      </c>
      <c r="V1620" s="1" t="s">
        <v>26116</v>
      </c>
      <c r="W1620" s="1" t="s">
        <v>26117</v>
      </c>
      <c r="X1620" s="339">
        <v>41130.643240740741</v>
      </c>
      <c r="Y1620" s="1" t="s">
        <v>25450</v>
      </c>
      <c r="Z1620" s="1" t="s">
        <v>7313</v>
      </c>
      <c r="AA1620" s="1" t="s">
        <v>25578</v>
      </c>
      <c r="AB1620" s="1" t="s">
        <v>25579</v>
      </c>
      <c r="AC1620" s="1" t="s">
        <v>25443</v>
      </c>
      <c r="AD1620" s="1" t="s">
        <v>25580</v>
      </c>
      <c r="AE1620" s="1" t="s">
        <v>3149</v>
      </c>
      <c r="AF1620" s="1" t="s">
        <v>25581</v>
      </c>
      <c r="AG1620" s="1" t="s">
        <v>3149</v>
      </c>
      <c r="AH1620" s="1" t="s">
        <v>169</v>
      </c>
    </row>
    <row r="1621" spans="1:34" ht="15">
      <c r="A1621">
        <v>379</v>
      </c>
      <c r="B1621" s="1" t="s">
        <v>27577</v>
      </c>
      <c r="C1621" s="1" t="s">
        <v>27578</v>
      </c>
      <c r="D1621" s="1" t="s">
        <v>221</v>
      </c>
      <c r="E1621" s="1" t="s">
        <v>24768</v>
      </c>
      <c r="F1621" s="1" t="s">
        <v>27579</v>
      </c>
      <c r="G1621" s="7">
        <v>41116</v>
      </c>
      <c r="H1621" s="1" t="s">
        <v>25</v>
      </c>
      <c r="I1621" s="1" t="s">
        <v>19547</v>
      </c>
      <c r="J1621" s="1" t="s">
        <v>22246</v>
      </c>
      <c r="K1621" s="1" t="s">
        <v>25547</v>
      </c>
      <c r="L1621" s="1" t="s">
        <v>199</v>
      </c>
      <c r="M1621" s="1" t="s">
        <v>25437</v>
      </c>
      <c r="N1621" s="1" t="s">
        <v>25437</v>
      </c>
      <c r="O1621" s="1" t="s">
        <v>2519</v>
      </c>
      <c r="P1621" s="7">
        <v>41050</v>
      </c>
      <c r="Q1621" s="1" t="s">
        <v>3894</v>
      </c>
      <c r="R1621" s="1" t="s">
        <v>24739</v>
      </c>
      <c r="S1621" s="1" t="s">
        <v>24</v>
      </c>
      <c r="T1621" s="1" t="s">
        <v>27580</v>
      </c>
      <c r="U1621" s="1" t="s">
        <v>27581</v>
      </c>
      <c r="V1621" s="1" t="s">
        <v>27582</v>
      </c>
      <c r="W1621" s="1" t="s">
        <v>27583</v>
      </c>
      <c r="X1621" s="339">
        <v>41116.573888888888</v>
      </c>
      <c r="Y1621" s="1" t="s">
        <v>25481</v>
      </c>
      <c r="Z1621" s="1" t="s">
        <v>7313</v>
      </c>
      <c r="AA1621" s="1" t="s">
        <v>11491</v>
      </c>
      <c r="AB1621" s="1" t="s">
        <v>3149</v>
      </c>
      <c r="AC1621" s="1" t="s">
        <v>25443</v>
      </c>
      <c r="AD1621" s="1" t="s">
        <v>25444</v>
      </c>
      <c r="AE1621" s="1" t="s">
        <v>3149</v>
      </c>
      <c r="AF1621" s="1" t="s">
        <v>3149</v>
      </c>
      <c r="AG1621" s="1" t="s">
        <v>3149</v>
      </c>
      <c r="AH1621" s="1" t="s">
        <v>169</v>
      </c>
    </row>
    <row r="1622" spans="1:34" ht="15">
      <c r="A1622">
        <v>380</v>
      </c>
      <c r="B1622" s="1" t="s">
        <v>27584</v>
      </c>
      <c r="C1622" s="1" t="s">
        <v>27585</v>
      </c>
      <c r="D1622" s="1" t="s">
        <v>221</v>
      </c>
      <c r="E1622" s="1" t="s">
        <v>24768</v>
      </c>
      <c r="F1622" s="1" t="s">
        <v>27586</v>
      </c>
      <c r="G1622" s="7">
        <v>41100</v>
      </c>
      <c r="H1622" s="1" t="s">
        <v>25</v>
      </c>
      <c r="I1622" s="1" t="s">
        <v>19547</v>
      </c>
      <c r="J1622" s="1" t="s">
        <v>22614</v>
      </c>
      <c r="K1622" s="1" t="s">
        <v>25547</v>
      </c>
      <c r="L1622" s="1" t="s">
        <v>22</v>
      </c>
      <c r="M1622" s="1" t="s">
        <v>25437</v>
      </c>
      <c r="N1622" s="1" t="s">
        <v>25437</v>
      </c>
      <c r="O1622" s="1" t="s">
        <v>2519</v>
      </c>
      <c r="P1622" s="7">
        <v>41087</v>
      </c>
      <c r="Q1622" s="1" t="s">
        <v>3894</v>
      </c>
      <c r="R1622" s="1" t="s">
        <v>24739</v>
      </c>
      <c r="S1622" s="1" t="s">
        <v>24</v>
      </c>
      <c r="T1622" s="1" t="s">
        <v>27587</v>
      </c>
      <c r="U1622" s="1" t="s">
        <v>27588</v>
      </c>
      <c r="V1622" s="1" t="s">
        <v>27589</v>
      </c>
      <c r="W1622" s="1" t="s">
        <v>26923</v>
      </c>
      <c r="X1622" s="339">
        <v>41100.62091435185</v>
      </c>
      <c r="Y1622" s="1" t="s">
        <v>25459</v>
      </c>
      <c r="Z1622" s="1" t="s">
        <v>7313</v>
      </c>
      <c r="AA1622" s="1" t="s">
        <v>11491</v>
      </c>
      <c r="AB1622" s="1" t="s">
        <v>3149</v>
      </c>
      <c r="AC1622" s="1" t="s">
        <v>25443</v>
      </c>
      <c r="AD1622" s="1" t="s">
        <v>25444</v>
      </c>
      <c r="AE1622" s="1" t="s">
        <v>3149</v>
      </c>
      <c r="AF1622" s="1" t="s">
        <v>3149</v>
      </c>
      <c r="AG1622" s="1" t="s">
        <v>3149</v>
      </c>
      <c r="AH1622" s="1" t="s">
        <v>169</v>
      </c>
    </row>
    <row r="1623" spans="1:34" ht="15">
      <c r="A1623">
        <v>381</v>
      </c>
      <c r="B1623" s="1" t="s">
        <v>27590</v>
      </c>
      <c r="C1623" s="1" t="s">
        <v>27591</v>
      </c>
      <c r="D1623" s="1" t="s">
        <v>221</v>
      </c>
      <c r="E1623" s="1" t="s">
        <v>24768</v>
      </c>
      <c r="F1623" s="1" t="s">
        <v>27592</v>
      </c>
      <c r="G1623" s="7">
        <v>41211</v>
      </c>
      <c r="H1623" s="1" t="s">
        <v>25</v>
      </c>
      <c r="I1623" s="1" t="s">
        <v>19547</v>
      </c>
      <c r="J1623" s="1" t="s">
        <v>22221</v>
      </c>
      <c r="K1623" s="1" t="s">
        <v>25454</v>
      </c>
      <c r="L1623" s="1" t="s">
        <v>811</v>
      </c>
      <c r="M1623" s="1" t="s">
        <v>25437</v>
      </c>
      <c r="N1623" s="1" t="s">
        <v>25437</v>
      </c>
      <c r="O1623" s="1" t="s">
        <v>2732</v>
      </c>
      <c r="P1623" s="7">
        <v>41039</v>
      </c>
      <c r="Q1623" s="1" t="s">
        <v>3894</v>
      </c>
      <c r="R1623" s="1" t="s">
        <v>24770</v>
      </c>
      <c r="S1623" s="1" t="s">
        <v>24</v>
      </c>
      <c r="T1623" s="1" t="s">
        <v>27593</v>
      </c>
      <c r="U1623" s="1" t="s">
        <v>27594</v>
      </c>
      <c r="V1623" s="1" t="s">
        <v>27595</v>
      </c>
      <c r="W1623" s="1" t="s">
        <v>27596</v>
      </c>
      <c r="X1623" s="339">
        <v>41211.754537037035</v>
      </c>
      <c r="Y1623" s="1" t="s">
        <v>25442</v>
      </c>
      <c r="Z1623" s="1" t="s">
        <v>7313</v>
      </c>
      <c r="AA1623" s="1" t="s">
        <v>11491</v>
      </c>
      <c r="AB1623" s="1" t="s">
        <v>3149</v>
      </c>
      <c r="AC1623" s="1" t="s">
        <v>25443</v>
      </c>
      <c r="AD1623" s="1" t="s">
        <v>25444</v>
      </c>
      <c r="AE1623" s="1" t="s">
        <v>3149</v>
      </c>
      <c r="AF1623" s="1" t="s">
        <v>3149</v>
      </c>
      <c r="AG1623" s="1" t="s">
        <v>3149</v>
      </c>
      <c r="AH1623" s="1" t="s">
        <v>169</v>
      </c>
    </row>
    <row r="1624" spans="1:34" ht="15">
      <c r="A1624">
        <v>382</v>
      </c>
      <c r="B1624" s="1" t="s">
        <v>27597</v>
      </c>
      <c r="C1624" s="1" t="s">
        <v>27598</v>
      </c>
      <c r="D1624" s="1" t="s">
        <v>221</v>
      </c>
      <c r="E1624" s="1" t="s">
        <v>24768</v>
      </c>
      <c r="F1624" s="1" t="s">
        <v>27599</v>
      </c>
      <c r="G1624" s="7">
        <v>41243</v>
      </c>
      <c r="H1624" s="1" t="s">
        <v>25</v>
      </c>
      <c r="I1624" s="1" t="s">
        <v>19547</v>
      </c>
      <c r="J1624" s="1" t="s">
        <v>20449</v>
      </c>
      <c r="K1624" s="1" t="s">
        <v>25503</v>
      </c>
      <c r="L1624" s="1" t="s">
        <v>41</v>
      </c>
      <c r="M1624" s="1" t="s">
        <v>25437</v>
      </c>
      <c r="N1624" s="1" t="s">
        <v>25437</v>
      </c>
      <c r="O1624" s="1" t="s">
        <v>2519</v>
      </c>
      <c r="P1624" s="7">
        <v>39794</v>
      </c>
      <c r="Q1624" s="1" t="s">
        <v>3894</v>
      </c>
      <c r="R1624" s="1" t="s">
        <v>24739</v>
      </c>
      <c r="S1624" s="1" t="s">
        <v>24</v>
      </c>
      <c r="T1624" s="1" t="s">
        <v>27600</v>
      </c>
      <c r="U1624" s="1" t="s">
        <v>27601</v>
      </c>
      <c r="V1624" s="1" t="s">
        <v>27602</v>
      </c>
      <c r="W1624" s="1" t="s">
        <v>27603</v>
      </c>
      <c r="X1624" s="339">
        <v>41243.474189814813</v>
      </c>
      <c r="Y1624" s="1" t="s">
        <v>25442</v>
      </c>
      <c r="Z1624" s="1" t="s">
        <v>7313</v>
      </c>
      <c r="AA1624" s="1" t="s">
        <v>11491</v>
      </c>
      <c r="AB1624" s="1" t="s">
        <v>3149</v>
      </c>
      <c r="AC1624" s="1" t="s">
        <v>25443</v>
      </c>
      <c r="AD1624" s="1" t="s">
        <v>25444</v>
      </c>
      <c r="AE1624" s="1" t="s">
        <v>3149</v>
      </c>
      <c r="AF1624" s="1" t="s">
        <v>3149</v>
      </c>
      <c r="AG1624" s="1" t="s">
        <v>3149</v>
      </c>
      <c r="AH1624" s="1" t="s">
        <v>169</v>
      </c>
    </row>
    <row r="1625" spans="1:34" ht="15">
      <c r="A1625">
        <v>383</v>
      </c>
      <c r="B1625" s="1" t="s">
        <v>27604</v>
      </c>
      <c r="C1625" s="1" t="s">
        <v>27605</v>
      </c>
      <c r="D1625" s="1" t="s">
        <v>221</v>
      </c>
      <c r="E1625" s="1" t="s">
        <v>24768</v>
      </c>
      <c r="F1625" s="1" t="s">
        <v>27606</v>
      </c>
      <c r="G1625" s="7">
        <v>41228</v>
      </c>
      <c r="H1625" s="1" t="s">
        <v>25</v>
      </c>
      <c r="I1625" s="1" t="s">
        <v>19547</v>
      </c>
      <c r="J1625" s="1" t="s">
        <v>22393</v>
      </c>
      <c r="K1625" s="1" t="s">
        <v>25503</v>
      </c>
      <c r="L1625" s="1" t="s">
        <v>21764</v>
      </c>
      <c r="M1625" s="1" t="s">
        <v>25437</v>
      </c>
      <c r="N1625" s="1" t="s">
        <v>25437</v>
      </c>
      <c r="O1625" s="1" t="s">
        <v>51</v>
      </c>
      <c r="P1625" s="7">
        <v>40980</v>
      </c>
      <c r="Q1625" s="1" t="s">
        <v>3894</v>
      </c>
      <c r="R1625" s="1" t="s">
        <v>24739</v>
      </c>
      <c r="S1625" s="1" t="s">
        <v>24</v>
      </c>
      <c r="T1625" s="1" t="s">
        <v>27607</v>
      </c>
      <c r="U1625" s="1" t="s">
        <v>27608</v>
      </c>
      <c r="V1625" s="1" t="s">
        <v>27609</v>
      </c>
      <c r="W1625" s="1" t="s">
        <v>27610</v>
      </c>
      <c r="X1625" s="339">
        <v>41228.629675925928</v>
      </c>
      <c r="Y1625" s="1" t="s">
        <v>25686</v>
      </c>
      <c r="Z1625" s="1" t="s">
        <v>7313</v>
      </c>
      <c r="AA1625" s="1" t="s">
        <v>11491</v>
      </c>
      <c r="AB1625" s="1" t="s">
        <v>3149</v>
      </c>
      <c r="AC1625" s="1" t="s">
        <v>25443</v>
      </c>
      <c r="AD1625" s="1" t="s">
        <v>25444</v>
      </c>
      <c r="AE1625" s="1" t="s">
        <v>3149</v>
      </c>
      <c r="AF1625" s="1" t="s">
        <v>3149</v>
      </c>
      <c r="AG1625" s="1" t="s">
        <v>3149</v>
      </c>
      <c r="AH1625" s="1" t="s">
        <v>169</v>
      </c>
    </row>
    <row r="1626" spans="1:34" ht="15">
      <c r="A1626">
        <v>384</v>
      </c>
      <c r="B1626" s="1" t="s">
        <v>27611</v>
      </c>
      <c r="C1626" s="1" t="s">
        <v>27612</v>
      </c>
      <c r="D1626" s="1" t="s">
        <v>221</v>
      </c>
      <c r="E1626" s="1" t="s">
        <v>24768</v>
      </c>
      <c r="F1626" s="1" t="s">
        <v>27613</v>
      </c>
      <c r="G1626" s="7">
        <v>41131</v>
      </c>
      <c r="H1626" s="1" t="s">
        <v>25</v>
      </c>
      <c r="I1626" s="1" t="s">
        <v>19547</v>
      </c>
      <c r="J1626" s="1" t="s">
        <v>22117</v>
      </c>
      <c r="K1626" s="1" t="s">
        <v>25454</v>
      </c>
      <c r="L1626" s="1" t="s">
        <v>3165</v>
      </c>
      <c r="M1626" s="1" t="s">
        <v>24737</v>
      </c>
      <c r="N1626" s="1" t="s">
        <v>24737</v>
      </c>
      <c r="O1626" s="1" t="s">
        <v>27614</v>
      </c>
      <c r="P1626" s="7">
        <v>41092</v>
      </c>
      <c r="Q1626" s="1" t="s">
        <v>3894</v>
      </c>
      <c r="R1626" s="1" t="s">
        <v>24739</v>
      </c>
      <c r="S1626" s="1" t="s">
        <v>24</v>
      </c>
      <c r="T1626" s="1" t="s">
        <v>27615</v>
      </c>
      <c r="U1626" s="1" t="s">
        <v>27616</v>
      </c>
      <c r="V1626" s="1" t="s">
        <v>27617</v>
      </c>
      <c r="W1626" s="1" t="s">
        <v>27618</v>
      </c>
      <c r="X1626" s="339">
        <v>41131.457939814813</v>
      </c>
      <c r="Y1626" s="1" t="s">
        <v>25481</v>
      </c>
      <c r="Z1626" s="1" t="s">
        <v>7313</v>
      </c>
      <c r="AA1626" s="1" t="s">
        <v>11491</v>
      </c>
      <c r="AB1626" s="1" t="s">
        <v>3149</v>
      </c>
      <c r="AC1626" s="1" t="s">
        <v>25443</v>
      </c>
      <c r="AD1626" s="1" t="s">
        <v>25444</v>
      </c>
      <c r="AE1626" s="1" t="s">
        <v>3149</v>
      </c>
      <c r="AF1626" s="1" t="s">
        <v>3149</v>
      </c>
      <c r="AG1626" s="1" t="s">
        <v>3149</v>
      </c>
      <c r="AH1626" s="1" t="s">
        <v>169</v>
      </c>
    </row>
    <row r="1627" spans="1:34" ht="15">
      <c r="A1627">
        <v>385</v>
      </c>
      <c r="B1627" s="1" t="s">
        <v>27619</v>
      </c>
      <c r="C1627" s="1" t="s">
        <v>27620</v>
      </c>
      <c r="D1627" s="1" t="s">
        <v>221</v>
      </c>
      <c r="E1627" s="1" t="s">
        <v>24768</v>
      </c>
      <c r="F1627" s="1" t="s">
        <v>27621</v>
      </c>
      <c r="G1627" s="7">
        <v>41121</v>
      </c>
      <c r="H1627" s="1" t="s">
        <v>25</v>
      </c>
      <c r="I1627" s="1" t="s">
        <v>19547</v>
      </c>
      <c r="J1627" s="1" t="s">
        <v>19648</v>
      </c>
      <c r="K1627" s="1" t="s">
        <v>25547</v>
      </c>
      <c r="L1627" s="1" t="s">
        <v>199</v>
      </c>
      <c r="M1627" s="1" t="s">
        <v>25437</v>
      </c>
      <c r="N1627" s="1" t="s">
        <v>25437</v>
      </c>
      <c r="O1627" s="1" t="s">
        <v>21982</v>
      </c>
      <c r="P1627" s="7">
        <v>41025</v>
      </c>
      <c r="Q1627" s="1" t="s">
        <v>3894</v>
      </c>
      <c r="R1627" s="1" t="s">
        <v>24739</v>
      </c>
      <c r="S1627" s="1" t="s">
        <v>24</v>
      </c>
      <c r="T1627" s="1" t="s">
        <v>21980</v>
      </c>
      <c r="U1627" s="1" t="s">
        <v>27622</v>
      </c>
      <c r="V1627" s="1" t="s">
        <v>27623</v>
      </c>
      <c r="W1627" s="1" t="s">
        <v>27624</v>
      </c>
      <c r="X1627" s="339">
        <v>41121.674571759257</v>
      </c>
      <c r="Y1627" s="1" t="s">
        <v>25481</v>
      </c>
      <c r="Z1627" s="1" t="s">
        <v>7313</v>
      </c>
      <c r="AA1627" s="1" t="s">
        <v>11491</v>
      </c>
      <c r="AB1627" s="1" t="s">
        <v>3149</v>
      </c>
      <c r="AC1627" s="1" t="s">
        <v>25443</v>
      </c>
      <c r="AD1627" s="1" t="s">
        <v>25444</v>
      </c>
      <c r="AE1627" s="1" t="s">
        <v>3149</v>
      </c>
      <c r="AF1627" s="1" t="s">
        <v>3149</v>
      </c>
      <c r="AG1627" s="1" t="s">
        <v>3149</v>
      </c>
      <c r="AH1627" s="1" t="s">
        <v>169</v>
      </c>
    </row>
    <row r="1628" spans="1:34" ht="15">
      <c r="A1628">
        <v>386</v>
      </c>
      <c r="B1628" s="1" t="s">
        <v>27625</v>
      </c>
      <c r="C1628" s="1" t="s">
        <v>27626</v>
      </c>
      <c r="D1628" s="1" t="s">
        <v>221</v>
      </c>
      <c r="E1628" s="1" t="s">
        <v>24768</v>
      </c>
      <c r="F1628" s="1" t="s">
        <v>27627</v>
      </c>
      <c r="G1628" s="7">
        <v>41184</v>
      </c>
      <c r="H1628" s="1" t="s">
        <v>25</v>
      </c>
      <c r="I1628" s="1" t="s">
        <v>19547</v>
      </c>
      <c r="J1628" s="1" t="s">
        <v>22180</v>
      </c>
      <c r="K1628" s="1" t="s">
        <v>25454</v>
      </c>
      <c r="L1628" s="1" t="s">
        <v>2213</v>
      </c>
      <c r="M1628" s="1" t="s">
        <v>25437</v>
      </c>
      <c r="N1628" s="1" t="s">
        <v>25437</v>
      </c>
      <c r="O1628" s="1" t="s">
        <v>2519</v>
      </c>
      <c r="P1628" s="7">
        <v>41080</v>
      </c>
      <c r="Q1628" s="1" t="s">
        <v>3894</v>
      </c>
      <c r="R1628" s="1" t="s">
        <v>24770</v>
      </c>
      <c r="S1628" s="1" t="s">
        <v>24</v>
      </c>
      <c r="T1628" s="1" t="s">
        <v>27628</v>
      </c>
      <c r="U1628" s="1" t="s">
        <v>27629</v>
      </c>
      <c r="V1628" s="1" t="s">
        <v>27630</v>
      </c>
      <c r="W1628" s="1" t="s">
        <v>27631</v>
      </c>
      <c r="X1628" s="339">
        <v>41184.466122685182</v>
      </c>
      <c r="Y1628" s="1" t="s">
        <v>25467</v>
      </c>
      <c r="Z1628" s="1" t="s">
        <v>7313</v>
      </c>
      <c r="AA1628" s="1" t="s">
        <v>11491</v>
      </c>
      <c r="AB1628" s="1" t="s">
        <v>3149</v>
      </c>
      <c r="AC1628" s="1" t="s">
        <v>25443</v>
      </c>
      <c r="AD1628" s="1" t="s">
        <v>25444</v>
      </c>
      <c r="AE1628" s="1" t="s">
        <v>3149</v>
      </c>
      <c r="AF1628" s="1" t="s">
        <v>3149</v>
      </c>
      <c r="AG1628" s="1" t="s">
        <v>3149</v>
      </c>
      <c r="AH1628" s="1" t="s">
        <v>169</v>
      </c>
    </row>
    <row r="1629" spans="1:34" ht="15">
      <c r="A1629">
        <v>387</v>
      </c>
      <c r="B1629" s="1" t="s">
        <v>27632</v>
      </c>
      <c r="C1629" s="1" t="s">
        <v>27633</v>
      </c>
      <c r="D1629" s="1" t="s">
        <v>221</v>
      </c>
      <c r="E1629" s="1" t="s">
        <v>24768</v>
      </c>
      <c r="F1629" s="1" t="s">
        <v>27634</v>
      </c>
      <c r="G1629" s="7">
        <v>41233</v>
      </c>
      <c r="H1629" s="1" t="s">
        <v>25</v>
      </c>
      <c r="I1629" s="1" t="s">
        <v>19547</v>
      </c>
      <c r="J1629" s="1" t="s">
        <v>22135</v>
      </c>
      <c r="K1629" s="1" t="s">
        <v>25503</v>
      </c>
      <c r="L1629" s="1" t="s">
        <v>199</v>
      </c>
      <c r="M1629" s="1" t="s">
        <v>25437</v>
      </c>
      <c r="N1629" s="1" t="s">
        <v>25437</v>
      </c>
      <c r="O1629" s="1" t="s">
        <v>2519</v>
      </c>
      <c r="P1629" s="7">
        <v>41015</v>
      </c>
      <c r="Q1629" s="1" t="s">
        <v>3894</v>
      </c>
      <c r="R1629" s="1" t="s">
        <v>24739</v>
      </c>
      <c r="S1629" s="1" t="s">
        <v>24</v>
      </c>
      <c r="T1629" s="1" t="s">
        <v>27635</v>
      </c>
      <c r="U1629" s="1" t="s">
        <v>27636</v>
      </c>
      <c r="V1629" s="1" t="s">
        <v>27637</v>
      </c>
      <c r="W1629" s="1" t="s">
        <v>27638</v>
      </c>
      <c r="X1629" s="339">
        <v>41233.628263888888</v>
      </c>
      <c r="Y1629" s="1" t="s">
        <v>25442</v>
      </c>
      <c r="Z1629" s="1" t="s">
        <v>7313</v>
      </c>
      <c r="AA1629" s="1" t="s">
        <v>11491</v>
      </c>
      <c r="AB1629" s="1" t="s">
        <v>3149</v>
      </c>
      <c r="AC1629" s="1" t="s">
        <v>25443</v>
      </c>
      <c r="AD1629" s="1" t="s">
        <v>25444</v>
      </c>
      <c r="AE1629" s="1" t="s">
        <v>3149</v>
      </c>
      <c r="AF1629" s="1" t="s">
        <v>3149</v>
      </c>
      <c r="AG1629" s="1" t="s">
        <v>3149</v>
      </c>
      <c r="AH1629" s="1" t="s">
        <v>169</v>
      </c>
    </row>
    <row r="1630" spans="1:34" ht="15">
      <c r="A1630">
        <v>388</v>
      </c>
      <c r="B1630" s="1" t="s">
        <v>27639</v>
      </c>
      <c r="C1630" s="1" t="s">
        <v>27640</v>
      </c>
      <c r="D1630" s="1" t="s">
        <v>221</v>
      </c>
      <c r="E1630" s="1" t="s">
        <v>24768</v>
      </c>
      <c r="F1630" s="1" t="s">
        <v>27641</v>
      </c>
      <c r="G1630" s="7">
        <v>41262</v>
      </c>
      <c r="H1630" s="1" t="s">
        <v>25</v>
      </c>
      <c r="I1630" s="1" t="s">
        <v>19547</v>
      </c>
      <c r="J1630" s="1" t="s">
        <v>19642</v>
      </c>
      <c r="K1630" s="1" t="s">
        <v>25503</v>
      </c>
      <c r="L1630" s="1" t="s">
        <v>199</v>
      </c>
      <c r="M1630" s="1" t="s">
        <v>25437</v>
      </c>
      <c r="N1630" s="1" t="s">
        <v>25437</v>
      </c>
      <c r="O1630" s="1" t="s">
        <v>3804</v>
      </c>
      <c r="P1630" s="7">
        <v>41074</v>
      </c>
      <c r="Q1630" s="1" t="s">
        <v>3894</v>
      </c>
      <c r="R1630" s="1" t="s">
        <v>24770</v>
      </c>
      <c r="S1630" s="1" t="s">
        <v>24</v>
      </c>
      <c r="T1630" s="1" t="s">
        <v>27642</v>
      </c>
      <c r="U1630" s="1" t="s">
        <v>27643</v>
      </c>
      <c r="V1630" s="1" t="s">
        <v>27644</v>
      </c>
      <c r="W1630" s="1" t="s">
        <v>27645</v>
      </c>
      <c r="X1630" s="339">
        <v>41262.869050925925</v>
      </c>
      <c r="Y1630" s="1" t="s">
        <v>25574</v>
      </c>
      <c r="Z1630" s="1" t="s">
        <v>7313</v>
      </c>
      <c r="AA1630" s="1" t="s">
        <v>11491</v>
      </c>
      <c r="AB1630" s="1" t="s">
        <v>3149</v>
      </c>
      <c r="AC1630" s="1" t="s">
        <v>25443</v>
      </c>
      <c r="AD1630" s="1" t="s">
        <v>25444</v>
      </c>
      <c r="AE1630" s="1" t="s">
        <v>3149</v>
      </c>
      <c r="AF1630" s="1" t="s">
        <v>3149</v>
      </c>
      <c r="AG1630" s="1" t="s">
        <v>3149</v>
      </c>
      <c r="AH1630" s="1" t="s">
        <v>169</v>
      </c>
    </row>
    <row r="1631" spans="1:34" ht="15">
      <c r="A1631">
        <v>389</v>
      </c>
      <c r="B1631" s="1" t="s">
        <v>27646</v>
      </c>
      <c r="C1631" s="1" t="s">
        <v>27647</v>
      </c>
      <c r="D1631" s="1" t="s">
        <v>221</v>
      </c>
      <c r="E1631" s="1" t="s">
        <v>24768</v>
      </c>
      <c r="F1631" s="1" t="s">
        <v>27648</v>
      </c>
      <c r="G1631" s="7">
        <v>41138</v>
      </c>
      <c r="H1631" s="1" t="s">
        <v>25</v>
      </c>
      <c r="I1631" s="1" t="s">
        <v>19547</v>
      </c>
      <c r="J1631" s="1" t="s">
        <v>19610</v>
      </c>
      <c r="K1631" s="1" t="s">
        <v>25454</v>
      </c>
      <c r="L1631" s="1" t="s">
        <v>22</v>
      </c>
      <c r="M1631" s="1" t="s">
        <v>25437</v>
      </c>
      <c r="N1631" s="1" t="s">
        <v>25437</v>
      </c>
      <c r="O1631" s="1" t="s">
        <v>51</v>
      </c>
      <c r="P1631" s="7">
        <v>40975</v>
      </c>
      <c r="Q1631" s="1" t="s">
        <v>3894</v>
      </c>
      <c r="R1631" s="1" t="s">
        <v>24770</v>
      </c>
      <c r="S1631" s="1" t="s">
        <v>24</v>
      </c>
      <c r="T1631" s="1" t="s">
        <v>27649</v>
      </c>
      <c r="U1631" s="1" t="s">
        <v>27650</v>
      </c>
      <c r="V1631" s="1" t="s">
        <v>27651</v>
      </c>
      <c r="W1631" s="1" t="s">
        <v>27652</v>
      </c>
      <c r="X1631" s="339">
        <v>41138.615925925929</v>
      </c>
      <c r="Y1631" s="1" t="s">
        <v>25566</v>
      </c>
      <c r="Z1631" s="1" t="s">
        <v>7313</v>
      </c>
      <c r="AA1631" s="1" t="s">
        <v>11491</v>
      </c>
      <c r="AB1631" s="1" t="s">
        <v>3149</v>
      </c>
      <c r="AC1631" s="1" t="s">
        <v>25443</v>
      </c>
      <c r="AD1631" s="1" t="s">
        <v>25444</v>
      </c>
      <c r="AE1631" s="1" t="s">
        <v>3149</v>
      </c>
      <c r="AF1631" s="1" t="s">
        <v>3149</v>
      </c>
      <c r="AG1631" s="1" t="s">
        <v>3149</v>
      </c>
      <c r="AH1631" s="1" t="s">
        <v>169</v>
      </c>
    </row>
    <row r="1632" spans="1:34" ht="15">
      <c r="A1632">
        <v>390</v>
      </c>
      <c r="B1632" s="1" t="s">
        <v>27653</v>
      </c>
      <c r="C1632" s="1" t="s">
        <v>27654</v>
      </c>
      <c r="D1632" s="1" t="s">
        <v>221</v>
      </c>
      <c r="E1632" s="1" t="s">
        <v>24768</v>
      </c>
      <c r="F1632" s="1" t="s">
        <v>27655</v>
      </c>
      <c r="G1632" s="7">
        <v>41213</v>
      </c>
      <c r="H1632" s="1" t="s">
        <v>25</v>
      </c>
      <c r="I1632" s="1" t="s">
        <v>19547</v>
      </c>
      <c r="J1632" s="1" t="s">
        <v>22435</v>
      </c>
      <c r="K1632" s="1" t="s">
        <v>25454</v>
      </c>
      <c r="L1632" s="1" t="s">
        <v>23976</v>
      </c>
      <c r="M1632" s="1" t="s">
        <v>25437</v>
      </c>
      <c r="N1632" s="1" t="s">
        <v>25437</v>
      </c>
      <c r="O1632" s="1" t="s">
        <v>51</v>
      </c>
      <c r="P1632" s="7">
        <v>41152</v>
      </c>
      <c r="Q1632" s="1" t="s">
        <v>3894</v>
      </c>
      <c r="R1632" s="1" t="s">
        <v>24739</v>
      </c>
      <c r="S1632" s="1" t="s">
        <v>24</v>
      </c>
      <c r="T1632" s="1" t="s">
        <v>27656</v>
      </c>
      <c r="U1632" s="1" t="s">
        <v>27657</v>
      </c>
      <c r="V1632" s="1" t="s">
        <v>27658</v>
      </c>
      <c r="W1632" s="1" t="s">
        <v>27659</v>
      </c>
      <c r="X1632" s="339">
        <v>41213.678252314814</v>
      </c>
      <c r="Y1632" s="1" t="s">
        <v>25442</v>
      </c>
      <c r="Z1632" s="1" t="s">
        <v>7313</v>
      </c>
      <c r="AA1632" s="1" t="s">
        <v>11491</v>
      </c>
      <c r="AB1632" s="1" t="s">
        <v>3149</v>
      </c>
      <c r="AC1632" s="1" t="s">
        <v>25443</v>
      </c>
      <c r="AD1632" s="1" t="s">
        <v>25444</v>
      </c>
      <c r="AE1632" s="1" t="s">
        <v>3149</v>
      </c>
      <c r="AF1632" s="1" t="s">
        <v>3149</v>
      </c>
      <c r="AG1632" s="1" t="s">
        <v>3149</v>
      </c>
      <c r="AH1632" s="1" t="s">
        <v>169</v>
      </c>
    </row>
    <row r="1633" spans="1:34" ht="15">
      <c r="A1633">
        <v>391</v>
      </c>
      <c r="B1633" s="1" t="s">
        <v>27660</v>
      </c>
      <c r="C1633" s="1" t="s">
        <v>27661</v>
      </c>
      <c r="D1633" s="1" t="s">
        <v>221</v>
      </c>
      <c r="E1633" s="1" t="s">
        <v>24768</v>
      </c>
      <c r="F1633" s="1" t="s">
        <v>27662</v>
      </c>
      <c r="G1633" s="7">
        <v>41135</v>
      </c>
      <c r="H1633" s="1" t="s">
        <v>25</v>
      </c>
      <c r="I1633" s="1" t="s">
        <v>19547</v>
      </c>
      <c r="J1633" s="1" t="s">
        <v>22123</v>
      </c>
      <c r="K1633" s="1" t="s">
        <v>25454</v>
      </c>
      <c r="L1633" s="1" t="s">
        <v>22</v>
      </c>
      <c r="M1633" s="1" t="s">
        <v>25437</v>
      </c>
      <c r="N1633" s="1" t="s">
        <v>25437</v>
      </c>
      <c r="O1633" s="1" t="s">
        <v>2519</v>
      </c>
      <c r="P1633" s="7">
        <v>39899</v>
      </c>
      <c r="Q1633" s="1" t="s">
        <v>3894</v>
      </c>
      <c r="R1633" s="1" t="s">
        <v>24770</v>
      </c>
      <c r="S1633" s="1" t="s">
        <v>24</v>
      </c>
      <c r="T1633" s="1" t="s">
        <v>27663</v>
      </c>
      <c r="U1633" s="1" t="s">
        <v>27664</v>
      </c>
      <c r="V1633" s="1" t="s">
        <v>27665</v>
      </c>
      <c r="W1633" s="1" t="s">
        <v>27666</v>
      </c>
      <c r="X1633" s="339">
        <v>41135.641736111109</v>
      </c>
      <c r="Y1633" s="1" t="s">
        <v>25442</v>
      </c>
      <c r="Z1633" s="1" t="s">
        <v>7313</v>
      </c>
      <c r="AA1633" s="1" t="s">
        <v>11491</v>
      </c>
      <c r="AB1633" s="1" t="s">
        <v>3149</v>
      </c>
      <c r="AC1633" s="1" t="s">
        <v>25443</v>
      </c>
      <c r="AD1633" s="1" t="s">
        <v>25444</v>
      </c>
      <c r="AE1633" s="1" t="s">
        <v>3149</v>
      </c>
      <c r="AF1633" s="1" t="s">
        <v>3149</v>
      </c>
      <c r="AG1633" s="1" t="s">
        <v>3149</v>
      </c>
      <c r="AH1633" s="1" t="s">
        <v>169</v>
      </c>
    </row>
    <row r="1634" spans="1:34" ht="15">
      <c r="A1634">
        <v>392</v>
      </c>
      <c r="B1634" s="1" t="s">
        <v>27667</v>
      </c>
      <c r="C1634" s="1" t="s">
        <v>27668</v>
      </c>
      <c r="D1634" s="1" t="s">
        <v>221</v>
      </c>
      <c r="E1634" s="1" t="s">
        <v>24768</v>
      </c>
      <c r="F1634" s="1" t="s">
        <v>27669</v>
      </c>
      <c r="G1634" s="7">
        <v>41129</v>
      </c>
      <c r="H1634" s="1" t="s">
        <v>25</v>
      </c>
      <c r="I1634" s="1" t="s">
        <v>19547</v>
      </c>
      <c r="J1634" s="1" t="s">
        <v>22111</v>
      </c>
      <c r="K1634" s="1" t="s">
        <v>25454</v>
      </c>
      <c r="L1634" s="1" t="s">
        <v>23976</v>
      </c>
      <c r="M1634" s="1" t="s">
        <v>25437</v>
      </c>
      <c r="N1634" s="1" t="s">
        <v>25437</v>
      </c>
      <c r="O1634" s="1" t="s">
        <v>2519</v>
      </c>
      <c r="P1634" s="7">
        <v>41012</v>
      </c>
      <c r="Q1634" s="1" t="s">
        <v>3894</v>
      </c>
      <c r="R1634" s="1" t="s">
        <v>24770</v>
      </c>
      <c r="S1634" s="1" t="s">
        <v>24</v>
      </c>
      <c r="T1634" s="1" t="s">
        <v>27670</v>
      </c>
      <c r="U1634" s="1" t="s">
        <v>27671</v>
      </c>
      <c r="V1634" s="1" t="s">
        <v>27672</v>
      </c>
      <c r="W1634" s="1" t="s">
        <v>27673</v>
      </c>
      <c r="X1634" s="339">
        <v>41129.58321759259</v>
      </c>
      <c r="Y1634" s="1" t="s">
        <v>25494</v>
      </c>
      <c r="Z1634" s="1" t="s">
        <v>7313</v>
      </c>
      <c r="AA1634" s="1" t="s">
        <v>11491</v>
      </c>
      <c r="AB1634" s="1" t="s">
        <v>3149</v>
      </c>
      <c r="AC1634" s="1" t="s">
        <v>25443</v>
      </c>
      <c r="AD1634" s="1" t="s">
        <v>25444</v>
      </c>
      <c r="AE1634" s="1" t="s">
        <v>3149</v>
      </c>
      <c r="AF1634" s="1" t="s">
        <v>3149</v>
      </c>
      <c r="AG1634" s="1" t="s">
        <v>3149</v>
      </c>
      <c r="AH1634" s="1" t="s">
        <v>169</v>
      </c>
    </row>
    <row r="1635" spans="1:34" ht="15">
      <c r="A1635">
        <v>393</v>
      </c>
      <c r="B1635" s="1" t="s">
        <v>27674</v>
      </c>
      <c r="C1635" s="1" t="s">
        <v>27675</v>
      </c>
      <c r="D1635" s="1" t="s">
        <v>221</v>
      </c>
      <c r="E1635" s="1" t="s">
        <v>24768</v>
      </c>
      <c r="F1635" s="1" t="s">
        <v>27676</v>
      </c>
      <c r="G1635" s="7">
        <v>41151</v>
      </c>
      <c r="H1635" s="1" t="s">
        <v>25</v>
      </c>
      <c r="I1635" s="1" t="s">
        <v>19547</v>
      </c>
      <c r="J1635" s="1" t="s">
        <v>20455</v>
      </c>
      <c r="K1635" s="1" t="s">
        <v>25454</v>
      </c>
      <c r="L1635" s="1" t="s">
        <v>23976</v>
      </c>
      <c r="M1635" s="1" t="s">
        <v>25437</v>
      </c>
      <c r="N1635" s="1" t="s">
        <v>25437</v>
      </c>
      <c r="O1635" s="1" t="s">
        <v>2519</v>
      </c>
      <c r="P1635" s="7">
        <v>41003</v>
      </c>
      <c r="Q1635" s="1" t="s">
        <v>3894</v>
      </c>
      <c r="R1635" s="1" t="s">
        <v>24770</v>
      </c>
      <c r="S1635" s="1" t="s">
        <v>24</v>
      </c>
      <c r="T1635" s="1" t="s">
        <v>27677</v>
      </c>
      <c r="U1635" s="1" t="s">
        <v>27678</v>
      </c>
      <c r="V1635" s="1" t="s">
        <v>27679</v>
      </c>
      <c r="W1635" s="1" t="s">
        <v>27680</v>
      </c>
      <c r="X1635" s="339">
        <v>41151.624062499999</v>
      </c>
      <c r="Y1635" s="1" t="s">
        <v>25442</v>
      </c>
      <c r="Z1635" s="1" t="s">
        <v>7313</v>
      </c>
      <c r="AA1635" s="1" t="s">
        <v>11491</v>
      </c>
      <c r="AB1635" s="1" t="s">
        <v>3149</v>
      </c>
      <c r="AC1635" s="1" t="s">
        <v>25443</v>
      </c>
      <c r="AD1635" s="1" t="s">
        <v>25444</v>
      </c>
      <c r="AE1635" s="1" t="s">
        <v>3149</v>
      </c>
      <c r="AF1635" s="1" t="s">
        <v>3149</v>
      </c>
      <c r="AG1635" s="1" t="s">
        <v>3149</v>
      </c>
      <c r="AH1635" s="1" t="s">
        <v>169</v>
      </c>
    </row>
    <row r="1636" spans="1:34" ht="15">
      <c r="A1636">
        <v>394</v>
      </c>
      <c r="B1636" s="1" t="s">
        <v>27681</v>
      </c>
      <c r="C1636" s="1" t="s">
        <v>27682</v>
      </c>
      <c r="D1636" s="1" t="s">
        <v>221</v>
      </c>
      <c r="E1636" s="1" t="s">
        <v>24768</v>
      </c>
      <c r="F1636" s="1" t="s">
        <v>27683</v>
      </c>
      <c r="G1636" s="7">
        <v>41117</v>
      </c>
      <c r="H1636" s="1" t="s">
        <v>25</v>
      </c>
      <c r="I1636" s="1" t="s">
        <v>19547</v>
      </c>
      <c r="J1636" s="1" t="s">
        <v>19639</v>
      </c>
      <c r="K1636" s="1" t="s">
        <v>25547</v>
      </c>
      <c r="L1636" s="1" t="s">
        <v>21474</v>
      </c>
      <c r="M1636" s="1" t="s">
        <v>25437</v>
      </c>
      <c r="N1636" s="1" t="s">
        <v>25437</v>
      </c>
      <c r="O1636" s="1" t="s">
        <v>27684</v>
      </c>
      <c r="P1636" s="7">
        <v>41074</v>
      </c>
      <c r="Q1636" s="1" t="s">
        <v>3894</v>
      </c>
      <c r="R1636" s="1" t="s">
        <v>24770</v>
      </c>
      <c r="S1636" s="1" t="s">
        <v>24</v>
      </c>
      <c r="T1636" s="1" t="s">
        <v>27685</v>
      </c>
      <c r="U1636" s="1" t="s">
        <v>27686</v>
      </c>
      <c r="V1636" s="1" t="s">
        <v>27687</v>
      </c>
      <c r="W1636" s="1" t="s">
        <v>27688</v>
      </c>
      <c r="X1636" s="339">
        <v>41117.553194444445</v>
      </c>
      <c r="Y1636" s="1" t="s">
        <v>25467</v>
      </c>
      <c r="Z1636" s="1" t="s">
        <v>7313</v>
      </c>
      <c r="AA1636" s="1" t="s">
        <v>11491</v>
      </c>
      <c r="AB1636" s="1" t="s">
        <v>3149</v>
      </c>
      <c r="AC1636" s="1" t="s">
        <v>25443</v>
      </c>
      <c r="AD1636" s="1" t="s">
        <v>25444</v>
      </c>
      <c r="AE1636" s="1" t="s">
        <v>3149</v>
      </c>
      <c r="AF1636" s="1" t="s">
        <v>3149</v>
      </c>
      <c r="AG1636" s="1" t="s">
        <v>3149</v>
      </c>
      <c r="AH1636" s="1" t="s">
        <v>28</v>
      </c>
    </row>
    <row r="1637" spans="1:34" ht="15">
      <c r="A1637">
        <v>395</v>
      </c>
      <c r="B1637" s="1" t="s">
        <v>27689</v>
      </c>
      <c r="C1637" s="1" t="s">
        <v>27690</v>
      </c>
      <c r="D1637" s="1" t="s">
        <v>221</v>
      </c>
      <c r="E1637" s="1" t="s">
        <v>24768</v>
      </c>
      <c r="F1637" s="1" t="s">
        <v>27691</v>
      </c>
      <c r="G1637" s="7">
        <v>41110</v>
      </c>
      <c r="H1637" s="1" t="s">
        <v>25</v>
      </c>
      <c r="I1637" s="1" t="s">
        <v>19547</v>
      </c>
      <c r="J1637" s="1" t="s">
        <v>22215</v>
      </c>
      <c r="K1637" s="1" t="s">
        <v>25547</v>
      </c>
      <c r="L1637" s="1" t="s">
        <v>199</v>
      </c>
      <c r="M1637" s="1" t="s">
        <v>24737</v>
      </c>
      <c r="N1637" s="1" t="s">
        <v>24737</v>
      </c>
      <c r="O1637" s="1" t="s">
        <v>128</v>
      </c>
      <c r="P1637" s="7">
        <v>40380</v>
      </c>
      <c r="Q1637" s="1" t="s">
        <v>3894</v>
      </c>
      <c r="R1637" s="1" t="s">
        <v>24739</v>
      </c>
      <c r="S1637" s="1" t="s">
        <v>24</v>
      </c>
      <c r="T1637" s="1" t="s">
        <v>27692</v>
      </c>
      <c r="U1637" s="1" t="s">
        <v>27693</v>
      </c>
      <c r="V1637" s="1" t="s">
        <v>27694</v>
      </c>
      <c r="W1637" s="1" t="s">
        <v>27015</v>
      </c>
      <c r="X1637" s="339">
        <v>41110.604629629626</v>
      </c>
      <c r="Y1637" s="1" t="s">
        <v>26331</v>
      </c>
      <c r="Z1637" s="1" t="s">
        <v>7313</v>
      </c>
      <c r="AA1637" s="1" t="s">
        <v>11491</v>
      </c>
      <c r="AB1637" s="1" t="s">
        <v>3149</v>
      </c>
      <c r="AC1637" s="1" t="s">
        <v>25443</v>
      </c>
      <c r="AD1637" s="1" t="s">
        <v>25444</v>
      </c>
      <c r="AE1637" s="1" t="s">
        <v>3149</v>
      </c>
      <c r="AF1637" s="1" t="s">
        <v>3149</v>
      </c>
      <c r="AG1637" s="1" t="s">
        <v>3149</v>
      </c>
      <c r="AH1637" s="1" t="s">
        <v>169</v>
      </c>
    </row>
    <row r="1638" spans="1:34" ht="15">
      <c r="A1638">
        <v>396</v>
      </c>
      <c r="B1638" s="1" t="s">
        <v>27695</v>
      </c>
      <c r="C1638" s="1" t="s">
        <v>27696</v>
      </c>
      <c r="D1638" s="1" t="s">
        <v>221</v>
      </c>
      <c r="E1638" s="1" t="s">
        <v>24768</v>
      </c>
      <c r="F1638" s="1" t="s">
        <v>27697</v>
      </c>
      <c r="G1638" s="7">
        <v>41150</v>
      </c>
      <c r="H1638" s="1" t="s">
        <v>25</v>
      </c>
      <c r="I1638" s="1" t="s">
        <v>19547</v>
      </c>
      <c r="J1638" s="1" t="s">
        <v>20453</v>
      </c>
      <c r="K1638" s="1" t="s">
        <v>25454</v>
      </c>
      <c r="L1638" s="1" t="s">
        <v>1865</v>
      </c>
      <c r="M1638" s="1" t="s">
        <v>25437</v>
      </c>
      <c r="N1638" s="1" t="s">
        <v>25437</v>
      </c>
      <c r="O1638" s="1" t="s">
        <v>27698</v>
      </c>
      <c r="P1638" s="7">
        <v>41085</v>
      </c>
      <c r="Q1638" s="1" t="s">
        <v>3894</v>
      </c>
      <c r="R1638" s="1" t="s">
        <v>24739</v>
      </c>
      <c r="S1638" s="1" t="s">
        <v>24</v>
      </c>
      <c r="T1638" s="1" t="s">
        <v>27699</v>
      </c>
      <c r="U1638" s="1" t="s">
        <v>27700</v>
      </c>
      <c r="V1638" s="1" t="s">
        <v>27701</v>
      </c>
      <c r="W1638" s="1" t="s">
        <v>27702</v>
      </c>
      <c r="X1638" s="339">
        <v>41150.694467592592</v>
      </c>
      <c r="Y1638" s="1" t="s">
        <v>25442</v>
      </c>
      <c r="Z1638" s="1" t="s">
        <v>7313</v>
      </c>
      <c r="AA1638" s="1" t="s">
        <v>11491</v>
      </c>
      <c r="AB1638" s="1" t="s">
        <v>3149</v>
      </c>
      <c r="AC1638" s="1" t="s">
        <v>25443</v>
      </c>
      <c r="AD1638" s="1" t="s">
        <v>25444</v>
      </c>
      <c r="AE1638" s="1" t="s">
        <v>3149</v>
      </c>
      <c r="AF1638" s="1" t="s">
        <v>3149</v>
      </c>
      <c r="AG1638" s="1" t="s">
        <v>3149</v>
      </c>
      <c r="AH1638" s="1" t="s">
        <v>169</v>
      </c>
    </row>
    <row r="1639" spans="1:34" ht="15">
      <c r="A1639">
        <v>397</v>
      </c>
      <c r="B1639" s="1" t="s">
        <v>27703</v>
      </c>
      <c r="C1639" s="1" t="s">
        <v>27704</v>
      </c>
      <c r="D1639" s="1" t="s">
        <v>221</v>
      </c>
      <c r="E1639" s="1" t="s">
        <v>24768</v>
      </c>
      <c r="F1639" s="1" t="s">
        <v>27705</v>
      </c>
      <c r="G1639" s="7">
        <v>41137</v>
      </c>
      <c r="H1639" s="1" t="s">
        <v>25</v>
      </c>
      <c r="I1639" s="1" t="s">
        <v>19547</v>
      </c>
      <c r="J1639" s="1" t="s">
        <v>22132</v>
      </c>
      <c r="K1639" s="1" t="s">
        <v>25454</v>
      </c>
      <c r="L1639" s="1" t="s">
        <v>22</v>
      </c>
      <c r="M1639" s="1" t="s">
        <v>25437</v>
      </c>
      <c r="N1639" s="1" t="s">
        <v>25437</v>
      </c>
      <c r="O1639" s="1" t="s">
        <v>2519</v>
      </c>
      <c r="P1639" s="7">
        <v>41120</v>
      </c>
      <c r="Q1639" s="1" t="s">
        <v>3894</v>
      </c>
      <c r="R1639" s="1" t="s">
        <v>24739</v>
      </c>
      <c r="S1639" s="1" t="s">
        <v>24</v>
      </c>
      <c r="T1639" s="1" t="s">
        <v>27706</v>
      </c>
      <c r="U1639" s="1" t="s">
        <v>27707</v>
      </c>
      <c r="V1639" s="1" t="s">
        <v>27708</v>
      </c>
      <c r="W1639" s="1" t="s">
        <v>27709</v>
      </c>
      <c r="X1639" s="339">
        <v>41137.699282407404</v>
      </c>
      <c r="Y1639" s="1" t="s">
        <v>25686</v>
      </c>
      <c r="Z1639" s="1" t="s">
        <v>7313</v>
      </c>
      <c r="AA1639" s="1" t="s">
        <v>11491</v>
      </c>
      <c r="AB1639" s="1" t="s">
        <v>3149</v>
      </c>
      <c r="AC1639" s="1" t="s">
        <v>25443</v>
      </c>
      <c r="AD1639" s="1" t="s">
        <v>25444</v>
      </c>
      <c r="AE1639" s="1" t="s">
        <v>3149</v>
      </c>
      <c r="AF1639" s="1" t="s">
        <v>3149</v>
      </c>
      <c r="AG1639" s="1" t="s">
        <v>3149</v>
      </c>
      <c r="AH1639" s="1" t="s">
        <v>169</v>
      </c>
    </row>
    <row r="1640" spans="1:34" ht="15">
      <c r="A1640">
        <v>398</v>
      </c>
      <c r="B1640" s="1" t="s">
        <v>27710</v>
      </c>
      <c r="C1640" s="1" t="s">
        <v>27711</v>
      </c>
      <c r="D1640" s="1" t="s">
        <v>221</v>
      </c>
      <c r="E1640" s="1" t="s">
        <v>24768</v>
      </c>
      <c r="F1640" s="1" t="s">
        <v>27712</v>
      </c>
      <c r="G1640" s="7">
        <v>41152</v>
      </c>
      <c r="H1640" s="1" t="s">
        <v>25</v>
      </c>
      <c r="I1640" s="1" t="s">
        <v>19547</v>
      </c>
      <c r="J1640" s="1" t="s">
        <v>22146</v>
      </c>
      <c r="K1640" s="1" t="s">
        <v>25454</v>
      </c>
      <c r="L1640" s="1" t="s">
        <v>22</v>
      </c>
      <c r="M1640" s="1" t="s">
        <v>25437</v>
      </c>
      <c r="N1640" s="1" t="s">
        <v>25437</v>
      </c>
      <c r="O1640" s="1" t="s">
        <v>2519</v>
      </c>
      <c r="P1640" s="7">
        <v>41085</v>
      </c>
      <c r="Q1640" s="1" t="s">
        <v>3894</v>
      </c>
      <c r="R1640" s="1" t="s">
        <v>24770</v>
      </c>
      <c r="S1640" s="1" t="s">
        <v>24</v>
      </c>
      <c r="T1640" s="1" t="s">
        <v>27713</v>
      </c>
      <c r="U1640" s="1" t="s">
        <v>27714</v>
      </c>
      <c r="V1640" s="1" t="s">
        <v>27715</v>
      </c>
      <c r="W1640" s="1" t="s">
        <v>27716</v>
      </c>
      <c r="X1640" s="339">
        <v>41152.509664351855</v>
      </c>
      <c r="Y1640" s="1" t="s">
        <v>25450</v>
      </c>
      <c r="Z1640" s="1" t="s">
        <v>7313</v>
      </c>
      <c r="AA1640" s="1" t="s">
        <v>11491</v>
      </c>
      <c r="AB1640" s="1" t="s">
        <v>3149</v>
      </c>
      <c r="AC1640" s="1" t="s">
        <v>25443</v>
      </c>
      <c r="AD1640" s="1" t="s">
        <v>25444</v>
      </c>
      <c r="AE1640" s="1" t="s">
        <v>3149</v>
      </c>
      <c r="AF1640" s="1" t="s">
        <v>3149</v>
      </c>
      <c r="AG1640" s="1" t="s">
        <v>3149</v>
      </c>
      <c r="AH1640" s="1" t="s">
        <v>28</v>
      </c>
    </row>
    <row r="1641" spans="1:34" ht="15">
      <c r="A1641">
        <v>399</v>
      </c>
      <c r="B1641" s="1" t="s">
        <v>27717</v>
      </c>
      <c r="C1641" s="1" t="s">
        <v>27718</v>
      </c>
      <c r="D1641" s="1" t="s">
        <v>221</v>
      </c>
      <c r="E1641" s="1" t="s">
        <v>24768</v>
      </c>
      <c r="F1641" s="1" t="s">
        <v>27719</v>
      </c>
      <c r="G1641" s="7">
        <v>41184</v>
      </c>
      <c r="H1641" s="1" t="s">
        <v>25</v>
      </c>
      <c r="I1641" s="1" t="s">
        <v>19547</v>
      </c>
      <c r="J1641" s="1" t="s">
        <v>22190</v>
      </c>
      <c r="K1641" s="1" t="s">
        <v>25454</v>
      </c>
      <c r="L1641" s="1" t="s">
        <v>42</v>
      </c>
      <c r="M1641" s="1" t="s">
        <v>25437</v>
      </c>
      <c r="N1641" s="1" t="s">
        <v>25437</v>
      </c>
      <c r="O1641" s="1" t="s">
        <v>51</v>
      </c>
      <c r="P1641" s="7">
        <v>41082</v>
      </c>
      <c r="Q1641" s="1" t="s">
        <v>3894</v>
      </c>
      <c r="R1641" s="1" t="s">
        <v>24770</v>
      </c>
      <c r="S1641" s="1" t="s">
        <v>24</v>
      </c>
      <c r="T1641" s="1" t="s">
        <v>27720</v>
      </c>
      <c r="U1641" s="1" t="s">
        <v>27721</v>
      </c>
      <c r="V1641" s="1" t="s">
        <v>27722</v>
      </c>
      <c r="W1641" s="1" t="s">
        <v>27723</v>
      </c>
      <c r="X1641" s="339">
        <v>41184.617314814815</v>
      </c>
      <c r="Y1641" s="1" t="s">
        <v>25566</v>
      </c>
      <c r="Z1641" s="1" t="s">
        <v>7313</v>
      </c>
      <c r="AA1641" s="1" t="s">
        <v>11491</v>
      </c>
      <c r="AB1641" s="1" t="s">
        <v>3149</v>
      </c>
      <c r="AC1641" s="1" t="s">
        <v>25443</v>
      </c>
      <c r="AD1641" s="1" t="s">
        <v>25444</v>
      </c>
      <c r="AE1641" s="1" t="s">
        <v>3149</v>
      </c>
      <c r="AF1641" s="1" t="s">
        <v>3149</v>
      </c>
      <c r="AG1641" s="1" t="s">
        <v>3149</v>
      </c>
      <c r="AH1641" s="1" t="s">
        <v>169</v>
      </c>
    </row>
    <row r="1642" spans="1:34" ht="15">
      <c r="A1642">
        <v>400</v>
      </c>
      <c r="B1642" s="1" t="s">
        <v>27724</v>
      </c>
      <c r="C1642" s="1" t="s">
        <v>27725</v>
      </c>
      <c r="D1642" s="1" t="s">
        <v>221</v>
      </c>
      <c r="E1642" s="1" t="s">
        <v>24768</v>
      </c>
      <c r="F1642" s="1" t="s">
        <v>27726</v>
      </c>
      <c r="G1642" s="7">
        <v>41212</v>
      </c>
      <c r="H1642" s="1" t="s">
        <v>25</v>
      </c>
      <c r="I1642" s="1" t="s">
        <v>19547</v>
      </c>
      <c r="J1642" s="1" t="s">
        <v>22227</v>
      </c>
      <c r="K1642" s="1" t="s">
        <v>25454</v>
      </c>
      <c r="L1642" s="1" t="s">
        <v>811</v>
      </c>
      <c r="M1642" s="1" t="s">
        <v>25437</v>
      </c>
      <c r="N1642" s="1" t="s">
        <v>25437</v>
      </c>
      <c r="O1642" s="1" t="s">
        <v>21249</v>
      </c>
      <c r="P1642" s="7">
        <v>41122</v>
      </c>
      <c r="Q1642" s="1" t="s">
        <v>3894</v>
      </c>
      <c r="R1642" s="1" t="s">
        <v>24739</v>
      </c>
      <c r="S1642" s="1" t="s">
        <v>24</v>
      </c>
      <c r="T1642" s="1" t="s">
        <v>23394</v>
      </c>
      <c r="U1642" s="1" t="s">
        <v>27727</v>
      </c>
      <c r="V1642" s="1" t="s">
        <v>27728</v>
      </c>
      <c r="W1642" s="1" t="s">
        <v>27729</v>
      </c>
      <c r="X1642" s="339">
        <v>41212.709340277775</v>
      </c>
      <c r="Y1642" s="1" t="s">
        <v>25481</v>
      </c>
      <c r="Z1642" s="1" t="s">
        <v>7313</v>
      </c>
      <c r="AA1642" s="1" t="s">
        <v>25578</v>
      </c>
      <c r="AB1642" s="1" t="s">
        <v>25630</v>
      </c>
      <c r="AC1642" s="1" t="s">
        <v>25443</v>
      </c>
      <c r="AD1642" s="1" t="s">
        <v>25444</v>
      </c>
      <c r="AE1642" s="1" t="s">
        <v>3149</v>
      </c>
      <c r="AF1642" s="1" t="s">
        <v>25631</v>
      </c>
      <c r="AG1642" s="1" t="s">
        <v>3149</v>
      </c>
      <c r="AH1642" s="1" t="s">
        <v>169</v>
      </c>
    </row>
    <row r="1643" spans="1:34" ht="15">
      <c r="A1643">
        <v>401</v>
      </c>
      <c r="B1643" s="1" t="s">
        <v>27730</v>
      </c>
      <c r="C1643" s="1" t="s">
        <v>27731</v>
      </c>
      <c r="D1643" s="1" t="s">
        <v>221</v>
      </c>
      <c r="E1643" s="1" t="s">
        <v>24768</v>
      </c>
      <c r="F1643" s="1" t="s">
        <v>27732</v>
      </c>
      <c r="G1643" s="7">
        <v>41152</v>
      </c>
      <c r="H1643" s="1" t="s">
        <v>25</v>
      </c>
      <c r="I1643" s="1" t="s">
        <v>19547</v>
      </c>
      <c r="J1643" s="1" t="s">
        <v>20458</v>
      </c>
      <c r="K1643" s="1" t="s">
        <v>25454</v>
      </c>
      <c r="L1643" s="1" t="s">
        <v>42</v>
      </c>
      <c r="M1643" s="1" t="s">
        <v>25437</v>
      </c>
      <c r="N1643" s="1" t="s">
        <v>25437</v>
      </c>
      <c r="O1643" s="1" t="s">
        <v>128</v>
      </c>
      <c r="P1643" s="7">
        <v>41152</v>
      </c>
      <c r="Q1643" s="1" t="s">
        <v>3894</v>
      </c>
      <c r="R1643" s="1" t="s">
        <v>24770</v>
      </c>
      <c r="S1643" s="1" t="s">
        <v>24</v>
      </c>
      <c r="T1643" s="1" t="s">
        <v>27733</v>
      </c>
      <c r="U1643" s="1" t="s">
        <v>27734</v>
      </c>
      <c r="V1643" s="1" t="s">
        <v>27735</v>
      </c>
      <c r="W1643" s="1" t="s">
        <v>27736</v>
      </c>
      <c r="X1643" s="339">
        <v>41152.635810185187</v>
      </c>
      <c r="Y1643" s="1" t="s">
        <v>25686</v>
      </c>
      <c r="Z1643" s="1" t="s">
        <v>7313</v>
      </c>
      <c r="AA1643" s="1" t="s">
        <v>11491</v>
      </c>
      <c r="AB1643" s="1" t="s">
        <v>3149</v>
      </c>
      <c r="AC1643" s="1" t="s">
        <v>25443</v>
      </c>
      <c r="AD1643" s="1" t="s">
        <v>25444</v>
      </c>
      <c r="AE1643" s="1" t="s">
        <v>3149</v>
      </c>
      <c r="AF1643" s="1" t="s">
        <v>3149</v>
      </c>
      <c r="AG1643" s="1" t="s">
        <v>3149</v>
      </c>
      <c r="AH1643" s="1" t="s">
        <v>28</v>
      </c>
    </row>
    <row r="1644" spans="1:34" ht="15">
      <c r="A1644">
        <v>402</v>
      </c>
      <c r="B1644" s="1" t="s">
        <v>27737</v>
      </c>
      <c r="C1644" s="1" t="s">
        <v>27738</v>
      </c>
      <c r="D1644" s="1" t="s">
        <v>221</v>
      </c>
      <c r="E1644" s="1" t="s">
        <v>24768</v>
      </c>
      <c r="F1644" s="1" t="s">
        <v>27739</v>
      </c>
      <c r="G1644" s="7">
        <v>41172</v>
      </c>
      <c r="H1644" s="1" t="s">
        <v>25</v>
      </c>
      <c r="I1644" s="1" t="s">
        <v>19547</v>
      </c>
      <c r="J1644" s="1" t="s">
        <v>22171</v>
      </c>
      <c r="K1644" s="1" t="s">
        <v>25454</v>
      </c>
      <c r="L1644" s="1" t="s">
        <v>811</v>
      </c>
      <c r="M1644" s="1" t="s">
        <v>25437</v>
      </c>
      <c r="N1644" s="1" t="s">
        <v>25437</v>
      </c>
      <c r="O1644" s="1" t="s">
        <v>42</v>
      </c>
      <c r="P1644" s="7">
        <v>41089</v>
      </c>
      <c r="Q1644" s="1" t="s">
        <v>3894</v>
      </c>
      <c r="R1644" s="1" t="s">
        <v>24770</v>
      </c>
      <c r="S1644" s="1" t="s">
        <v>24</v>
      </c>
      <c r="T1644" s="1" t="s">
        <v>23034</v>
      </c>
      <c r="U1644" s="1" t="s">
        <v>27740</v>
      </c>
      <c r="V1644" s="1" t="s">
        <v>27741</v>
      </c>
      <c r="W1644" s="1" t="s">
        <v>27742</v>
      </c>
      <c r="X1644" s="339">
        <v>41172.619849537034</v>
      </c>
      <c r="Y1644" s="1" t="s">
        <v>25481</v>
      </c>
      <c r="Z1644" s="1" t="s">
        <v>7313</v>
      </c>
      <c r="AA1644" s="1" t="s">
        <v>25578</v>
      </c>
      <c r="AB1644" s="1" t="s">
        <v>25630</v>
      </c>
      <c r="AC1644" s="1" t="s">
        <v>25443</v>
      </c>
      <c r="AD1644" s="1" t="s">
        <v>25444</v>
      </c>
      <c r="AE1644" s="1" t="s">
        <v>3149</v>
      </c>
      <c r="AF1644" s="1" t="s">
        <v>25631</v>
      </c>
      <c r="AG1644" s="1" t="s">
        <v>3149</v>
      </c>
      <c r="AH1644" s="1" t="s">
        <v>169</v>
      </c>
    </row>
    <row r="1645" spans="1:34" ht="15">
      <c r="A1645">
        <v>403</v>
      </c>
      <c r="B1645" s="1" t="s">
        <v>27743</v>
      </c>
      <c r="C1645" s="1" t="s">
        <v>27744</v>
      </c>
      <c r="D1645" s="1" t="s">
        <v>221</v>
      </c>
      <c r="E1645" s="1" t="s">
        <v>24768</v>
      </c>
      <c r="F1645" s="1" t="s">
        <v>27745</v>
      </c>
      <c r="G1645" s="7">
        <v>41159</v>
      </c>
      <c r="H1645" s="1" t="s">
        <v>25</v>
      </c>
      <c r="I1645" s="1" t="s">
        <v>19547</v>
      </c>
      <c r="J1645" s="1" t="s">
        <v>19583</v>
      </c>
      <c r="K1645" s="1" t="s">
        <v>25454</v>
      </c>
      <c r="L1645" s="1" t="s">
        <v>22</v>
      </c>
      <c r="M1645" s="1" t="s">
        <v>25437</v>
      </c>
      <c r="N1645" s="1" t="s">
        <v>25437</v>
      </c>
      <c r="O1645" s="1" t="s">
        <v>2519</v>
      </c>
      <c r="P1645" s="7">
        <v>41131</v>
      </c>
      <c r="Q1645" s="1" t="s">
        <v>3894</v>
      </c>
      <c r="R1645" s="1" t="s">
        <v>24739</v>
      </c>
      <c r="S1645" s="1" t="s">
        <v>24</v>
      </c>
      <c r="T1645" s="1" t="s">
        <v>27746</v>
      </c>
      <c r="U1645" s="1" t="s">
        <v>27747</v>
      </c>
      <c r="V1645" s="1" t="s">
        <v>27748</v>
      </c>
      <c r="W1645" s="1" t="s">
        <v>25472</v>
      </c>
      <c r="X1645" s="339">
        <v>41159.467488425929</v>
      </c>
      <c r="Y1645" s="1" t="s">
        <v>25686</v>
      </c>
      <c r="Z1645" s="1" t="s">
        <v>7313</v>
      </c>
      <c r="AA1645" s="1" t="s">
        <v>11491</v>
      </c>
      <c r="AB1645" s="1" t="s">
        <v>3149</v>
      </c>
      <c r="AC1645" s="1" t="s">
        <v>25443</v>
      </c>
      <c r="AD1645" s="1" t="s">
        <v>25444</v>
      </c>
      <c r="AE1645" s="1" t="s">
        <v>3149</v>
      </c>
      <c r="AF1645" s="1" t="s">
        <v>3149</v>
      </c>
      <c r="AG1645" s="1" t="s">
        <v>3149</v>
      </c>
      <c r="AH1645" s="1" t="s">
        <v>28</v>
      </c>
    </row>
    <row r="1646" spans="1:34" ht="15">
      <c r="A1646">
        <v>404</v>
      </c>
      <c r="B1646" s="1" t="s">
        <v>27749</v>
      </c>
      <c r="C1646" s="1" t="s">
        <v>27750</v>
      </c>
      <c r="D1646" s="1" t="s">
        <v>221</v>
      </c>
      <c r="E1646" s="1" t="s">
        <v>24768</v>
      </c>
      <c r="F1646" s="1" t="s">
        <v>27751</v>
      </c>
      <c r="G1646" s="7">
        <v>41134</v>
      </c>
      <c r="H1646" s="1" t="s">
        <v>25</v>
      </c>
      <c r="I1646" s="1" t="s">
        <v>19547</v>
      </c>
      <c r="J1646" s="1" t="s">
        <v>21890</v>
      </c>
      <c r="K1646" s="1" t="s">
        <v>25454</v>
      </c>
      <c r="L1646" s="1" t="s">
        <v>41</v>
      </c>
      <c r="M1646" s="1" t="s">
        <v>25437</v>
      </c>
      <c r="N1646" s="1" t="s">
        <v>25437</v>
      </c>
      <c r="O1646" s="1" t="s">
        <v>2519</v>
      </c>
      <c r="P1646" s="7">
        <v>40578</v>
      </c>
      <c r="Q1646" s="1" t="s">
        <v>3894</v>
      </c>
      <c r="R1646" s="1" t="s">
        <v>24739</v>
      </c>
      <c r="S1646" s="1" t="s">
        <v>24</v>
      </c>
      <c r="T1646" s="1" t="s">
        <v>27752</v>
      </c>
      <c r="U1646" s="1" t="s">
        <v>27753</v>
      </c>
      <c r="V1646" s="1" t="s">
        <v>27754</v>
      </c>
      <c r="W1646" s="1" t="s">
        <v>27755</v>
      </c>
      <c r="X1646" s="339">
        <v>41134.624374999999</v>
      </c>
      <c r="Y1646" s="1" t="s">
        <v>25686</v>
      </c>
      <c r="Z1646" s="1" t="s">
        <v>7313</v>
      </c>
      <c r="AA1646" s="1" t="s">
        <v>11491</v>
      </c>
      <c r="AB1646" s="1" t="s">
        <v>3149</v>
      </c>
      <c r="AC1646" s="1" t="s">
        <v>25443</v>
      </c>
      <c r="AD1646" s="1" t="s">
        <v>25444</v>
      </c>
      <c r="AE1646" s="1" t="s">
        <v>3149</v>
      </c>
      <c r="AF1646" s="1" t="s">
        <v>3149</v>
      </c>
      <c r="AG1646" s="1" t="s">
        <v>3149</v>
      </c>
      <c r="AH1646" s="1" t="s">
        <v>28</v>
      </c>
    </row>
    <row r="1647" spans="1:34" ht="15">
      <c r="A1647">
        <v>405</v>
      </c>
      <c r="B1647" s="1" t="s">
        <v>27756</v>
      </c>
      <c r="C1647" s="1" t="s">
        <v>27757</v>
      </c>
      <c r="D1647" s="1" t="s">
        <v>221</v>
      </c>
      <c r="E1647" s="1" t="s">
        <v>24768</v>
      </c>
      <c r="F1647" s="1" t="s">
        <v>27758</v>
      </c>
      <c r="G1647" s="7">
        <v>41233</v>
      </c>
      <c r="H1647" s="1" t="s">
        <v>25</v>
      </c>
      <c r="I1647" s="1" t="s">
        <v>19547</v>
      </c>
      <c r="J1647" s="1" t="s">
        <v>22385</v>
      </c>
      <c r="K1647" s="1" t="s">
        <v>25503</v>
      </c>
      <c r="L1647" s="1" t="s">
        <v>199</v>
      </c>
      <c r="M1647" s="1" t="s">
        <v>25437</v>
      </c>
      <c r="N1647" s="1" t="s">
        <v>25437</v>
      </c>
      <c r="O1647" s="1" t="s">
        <v>51</v>
      </c>
      <c r="P1647" s="7">
        <v>40725</v>
      </c>
      <c r="Q1647" s="1" t="s">
        <v>3894</v>
      </c>
      <c r="R1647" s="1" t="s">
        <v>24739</v>
      </c>
      <c r="S1647" s="1" t="s">
        <v>24</v>
      </c>
      <c r="T1647" s="1" t="s">
        <v>27759</v>
      </c>
      <c r="U1647" s="1" t="s">
        <v>27760</v>
      </c>
      <c r="V1647" s="1" t="s">
        <v>27761</v>
      </c>
      <c r="W1647" s="1" t="s">
        <v>27762</v>
      </c>
      <c r="X1647" s="339">
        <v>41233.594756944447</v>
      </c>
      <c r="Y1647" s="1" t="s">
        <v>25481</v>
      </c>
      <c r="Z1647" s="1" t="s">
        <v>7313</v>
      </c>
      <c r="AA1647" s="1" t="s">
        <v>11491</v>
      </c>
      <c r="AB1647" s="1" t="s">
        <v>3149</v>
      </c>
      <c r="AC1647" s="1" t="s">
        <v>25443</v>
      </c>
      <c r="AD1647" s="1" t="s">
        <v>25444</v>
      </c>
      <c r="AE1647" s="1" t="s">
        <v>3149</v>
      </c>
      <c r="AF1647" s="1" t="s">
        <v>3149</v>
      </c>
      <c r="AG1647" s="1" t="s">
        <v>3149</v>
      </c>
      <c r="AH1647" s="1" t="s">
        <v>169</v>
      </c>
    </row>
    <row r="1648" spans="1:34" ht="15">
      <c r="A1648">
        <v>406</v>
      </c>
      <c r="B1648" s="1" t="s">
        <v>27763</v>
      </c>
      <c r="C1648" s="1" t="s">
        <v>27764</v>
      </c>
      <c r="D1648" s="1" t="s">
        <v>221</v>
      </c>
      <c r="E1648" s="1" t="s">
        <v>24768</v>
      </c>
      <c r="F1648" s="1" t="s">
        <v>27765</v>
      </c>
      <c r="G1648" s="7">
        <v>41178</v>
      </c>
      <c r="H1648" s="1" t="s">
        <v>25</v>
      </c>
      <c r="I1648" s="1" t="s">
        <v>19547</v>
      </c>
      <c r="J1648" s="1" t="s">
        <v>22345</v>
      </c>
      <c r="K1648" s="1" t="s">
        <v>25454</v>
      </c>
      <c r="L1648" s="1" t="s">
        <v>199</v>
      </c>
      <c r="M1648" s="1" t="s">
        <v>25437</v>
      </c>
      <c r="N1648" s="1" t="s">
        <v>25437</v>
      </c>
      <c r="O1648" s="1" t="s">
        <v>19557</v>
      </c>
      <c r="P1648" s="7">
        <v>41050</v>
      </c>
      <c r="Q1648" s="1" t="s">
        <v>3894</v>
      </c>
      <c r="R1648" s="1" t="s">
        <v>24770</v>
      </c>
      <c r="S1648" s="1" t="s">
        <v>24</v>
      </c>
      <c r="T1648" s="1" t="s">
        <v>27766</v>
      </c>
      <c r="U1648" s="1" t="s">
        <v>27767</v>
      </c>
      <c r="V1648" s="1" t="s">
        <v>27768</v>
      </c>
      <c r="W1648" s="1" t="s">
        <v>27769</v>
      </c>
      <c r="X1648" s="339">
        <v>41178.533958333333</v>
      </c>
      <c r="Y1648" s="1" t="s">
        <v>25459</v>
      </c>
      <c r="Z1648" s="1" t="s">
        <v>7313</v>
      </c>
      <c r="AA1648" s="1" t="s">
        <v>11491</v>
      </c>
      <c r="AB1648" s="1" t="s">
        <v>3149</v>
      </c>
      <c r="AC1648" s="1" t="s">
        <v>25443</v>
      </c>
      <c r="AD1648" s="1" t="s">
        <v>25444</v>
      </c>
      <c r="AE1648" s="1" t="s">
        <v>3149</v>
      </c>
      <c r="AF1648" s="1" t="s">
        <v>3149</v>
      </c>
      <c r="AG1648" s="1" t="s">
        <v>3149</v>
      </c>
      <c r="AH1648" s="1" t="s">
        <v>169</v>
      </c>
    </row>
    <row r="1649" spans="1:34" ht="15">
      <c r="A1649">
        <v>407</v>
      </c>
      <c r="B1649" s="1" t="s">
        <v>27770</v>
      </c>
      <c r="C1649" s="1" t="s">
        <v>27771</v>
      </c>
      <c r="D1649" s="1" t="s">
        <v>221</v>
      </c>
      <c r="E1649" s="1" t="s">
        <v>24768</v>
      </c>
      <c r="F1649" s="1" t="s">
        <v>27772</v>
      </c>
      <c r="G1649" s="7">
        <v>41170</v>
      </c>
      <c r="H1649" s="1" t="s">
        <v>25</v>
      </c>
      <c r="I1649" s="1" t="s">
        <v>19547</v>
      </c>
      <c r="J1649" s="1" t="s">
        <v>22307</v>
      </c>
      <c r="K1649" s="1" t="s">
        <v>25454</v>
      </c>
      <c r="L1649" s="1" t="s">
        <v>23976</v>
      </c>
      <c r="M1649" s="1" t="s">
        <v>25437</v>
      </c>
      <c r="N1649" s="1" t="s">
        <v>25437</v>
      </c>
      <c r="O1649" s="1" t="s">
        <v>23432</v>
      </c>
      <c r="P1649" s="7">
        <v>40291</v>
      </c>
      <c r="Q1649" s="1" t="s">
        <v>3894</v>
      </c>
      <c r="R1649" s="1" t="s">
        <v>24770</v>
      </c>
      <c r="S1649" s="1" t="s">
        <v>24</v>
      </c>
      <c r="T1649" s="1" t="s">
        <v>27773</v>
      </c>
      <c r="U1649" s="1" t="s">
        <v>27774</v>
      </c>
      <c r="V1649" s="1" t="s">
        <v>27775</v>
      </c>
      <c r="W1649" s="1" t="s">
        <v>27776</v>
      </c>
      <c r="X1649" s="339">
        <v>41170.738020833334</v>
      </c>
      <c r="Y1649" s="1" t="s">
        <v>25481</v>
      </c>
      <c r="Z1649" s="1" t="s">
        <v>7313</v>
      </c>
      <c r="AA1649" s="1" t="s">
        <v>11491</v>
      </c>
      <c r="AB1649" s="1" t="s">
        <v>3149</v>
      </c>
      <c r="AC1649" s="1" t="s">
        <v>25443</v>
      </c>
      <c r="AD1649" s="1" t="s">
        <v>25444</v>
      </c>
      <c r="AE1649" s="1" t="s">
        <v>3149</v>
      </c>
      <c r="AF1649" s="1" t="s">
        <v>3149</v>
      </c>
      <c r="AG1649" s="1" t="s">
        <v>3149</v>
      </c>
      <c r="AH1649" s="1" t="s">
        <v>169</v>
      </c>
    </row>
    <row r="1650" spans="1:34" ht="15">
      <c r="A1650">
        <v>408</v>
      </c>
      <c r="B1650" s="1" t="s">
        <v>27777</v>
      </c>
      <c r="C1650" s="1" t="s">
        <v>27778</v>
      </c>
      <c r="D1650" s="1" t="s">
        <v>221</v>
      </c>
      <c r="E1650" s="1" t="s">
        <v>24768</v>
      </c>
      <c r="F1650" s="1" t="s">
        <v>27779</v>
      </c>
      <c r="G1650" s="7">
        <v>41151</v>
      </c>
      <c r="H1650" s="1" t="s">
        <v>25</v>
      </c>
      <c r="I1650" s="1" t="s">
        <v>19547</v>
      </c>
      <c r="J1650" s="1" t="s">
        <v>20457</v>
      </c>
      <c r="K1650" s="1" t="s">
        <v>25454</v>
      </c>
      <c r="L1650" s="1" t="s">
        <v>199</v>
      </c>
      <c r="M1650" s="1" t="s">
        <v>25437</v>
      </c>
      <c r="N1650" s="1" t="s">
        <v>25437</v>
      </c>
      <c r="O1650" s="1" t="s">
        <v>2519</v>
      </c>
      <c r="P1650" s="7">
        <v>41113</v>
      </c>
      <c r="Q1650" s="1" t="s">
        <v>3894</v>
      </c>
      <c r="R1650" s="1" t="s">
        <v>24739</v>
      </c>
      <c r="S1650" s="1" t="s">
        <v>24</v>
      </c>
      <c r="T1650" s="1" t="s">
        <v>27780</v>
      </c>
      <c r="U1650" s="1" t="s">
        <v>27781</v>
      </c>
      <c r="V1650" s="1" t="s">
        <v>27782</v>
      </c>
      <c r="W1650" s="1" t="s">
        <v>27783</v>
      </c>
      <c r="X1650" s="339">
        <v>41151.573761574073</v>
      </c>
      <c r="Y1650" s="1" t="s">
        <v>25494</v>
      </c>
      <c r="Z1650" s="1" t="s">
        <v>7313</v>
      </c>
      <c r="AA1650" s="1" t="s">
        <v>11491</v>
      </c>
      <c r="AB1650" s="1" t="s">
        <v>3149</v>
      </c>
      <c r="AC1650" s="1" t="s">
        <v>25443</v>
      </c>
      <c r="AD1650" s="1" t="s">
        <v>25444</v>
      </c>
      <c r="AE1650" s="1" t="s">
        <v>3149</v>
      </c>
      <c r="AF1650" s="1" t="s">
        <v>3149</v>
      </c>
      <c r="AG1650" s="1" t="s">
        <v>3149</v>
      </c>
      <c r="AH1650" s="1" t="s">
        <v>169</v>
      </c>
    </row>
    <row r="1651" spans="1:34" ht="15">
      <c r="A1651">
        <v>409</v>
      </c>
      <c r="B1651" s="1" t="s">
        <v>27784</v>
      </c>
      <c r="C1651" s="1" t="s">
        <v>27785</v>
      </c>
      <c r="D1651" s="1" t="s">
        <v>221</v>
      </c>
      <c r="E1651" s="1" t="s">
        <v>24768</v>
      </c>
      <c r="F1651" s="1" t="s">
        <v>27786</v>
      </c>
      <c r="G1651" s="7">
        <v>41165</v>
      </c>
      <c r="H1651" s="1" t="s">
        <v>25</v>
      </c>
      <c r="I1651" s="1" t="s">
        <v>19547</v>
      </c>
      <c r="J1651" s="1" t="s">
        <v>22159</v>
      </c>
      <c r="K1651" s="1" t="s">
        <v>25454</v>
      </c>
      <c r="L1651" s="1" t="s">
        <v>23976</v>
      </c>
      <c r="M1651" s="1" t="s">
        <v>25437</v>
      </c>
      <c r="N1651" s="1" t="s">
        <v>25437</v>
      </c>
      <c r="O1651" s="1" t="s">
        <v>2519</v>
      </c>
      <c r="P1651" s="7">
        <v>40541</v>
      </c>
      <c r="Q1651" s="1" t="s">
        <v>3894</v>
      </c>
      <c r="R1651" s="1" t="s">
        <v>24770</v>
      </c>
      <c r="S1651" s="1" t="s">
        <v>24</v>
      </c>
      <c r="T1651" s="1" t="s">
        <v>23577</v>
      </c>
      <c r="U1651" s="1" t="s">
        <v>27787</v>
      </c>
      <c r="V1651" s="1" t="s">
        <v>27788</v>
      </c>
      <c r="W1651" s="1" t="s">
        <v>27789</v>
      </c>
      <c r="X1651" s="339">
        <v>41165.590601851851</v>
      </c>
      <c r="Y1651" s="1" t="s">
        <v>25686</v>
      </c>
      <c r="Z1651" s="1" t="s">
        <v>7313</v>
      </c>
      <c r="AA1651" s="1" t="s">
        <v>11491</v>
      </c>
      <c r="AB1651" s="1" t="s">
        <v>3149</v>
      </c>
      <c r="AC1651" s="1" t="s">
        <v>25443</v>
      </c>
      <c r="AD1651" s="1" t="s">
        <v>25444</v>
      </c>
      <c r="AE1651" s="1" t="s">
        <v>3149</v>
      </c>
      <c r="AF1651" s="1" t="s">
        <v>3149</v>
      </c>
      <c r="AG1651" s="1" t="s">
        <v>3149</v>
      </c>
      <c r="AH1651" s="1" t="s">
        <v>169</v>
      </c>
    </row>
    <row r="1652" spans="1:34" ht="15">
      <c r="A1652">
        <v>410</v>
      </c>
      <c r="B1652" s="1" t="s">
        <v>27790</v>
      </c>
      <c r="C1652" s="1" t="s">
        <v>27791</v>
      </c>
      <c r="D1652" s="1" t="s">
        <v>221</v>
      </c>
      <c r="E1652" s="1" t="s">
        <v>24768</v>
      </c>
      <c r="F1652" s="1" t="s">
        <v>27792</v>
      </c>
      <c r="G1652" s="7">
        <v>41261</v>
      </c>
      <c r="H1652" s="1" t="s">
        <v>25</v>
      </c>
      <c r="I1652" s="1" t="s">
        <v>19547</v>
      </c>
      <c r="J1652" s="1" t="s">
        <v>22227</v>
      </c>
      <c r="K1652" s="1" t="s">
        <v>25503</v>
      </c>
      <c r="L1652" s="1" t="s">
        <v>23976</v>
      </c>
      <c r="M1652" s="1" t="s">
        <v>25437</v>
      </c>
      <c r="N1652" s="1" t="s">
        <v>25437</v>
      </c>
      <c r="O1652" s="1" t="s">
        <v>20620</v>
      </c>
      <c r="P1652" s="7">
        <v>40907</v>
      </c>
      <c r="Q1652" s="1" t="s">
        <v>3894</v>
      </c>
      <c r="R1652" s="1" t="s">
        <v>24770</v>
      </c>
      <c r="S1652" s="1" t="s">
        <v>24</v>
      </c>
      <c r="T1652" s="1" t="s">
        <v>27793</v>
      </c>
      <c r="U1652" s="1" t="s">
        <v>27794</v>
      </c>
      <c r="V1652" s="1" t="s">
        <v>27795</v>
      </c>
      <c r="W1652" s="1" t="s">
        <v>26553</v>
      </c>
      <c r="X1652" s="339">
        <v>41260.872511574074</v>
      </c>
      <c r="Y1652" s="1" t="s">
        <v>26331</v>
      </c>
      <c r="Z1652" s="1" t="s">
        <v>7313</v>
      </c>
      <c r="AA1652" s="1" t="s">
        <v>11491</v>
      </c>
      <c r="AB1652" s="1" t="s">
        <v>3149</v>
      </c>
      <c r="AC1652" s="1" t="s">
        <v>25443</v>
      </c>
      <c r="AD1652" s="1" t="s">
        <v>25444</v>
      </c>
      <c r="AE1652" s="1" t="s">
        <v>3149</v>
      </c>
      <c r="AF1652" s="1" t="s">
        <v>3149</v>
      </c>
      <c r="AG1652" s="1" t="s">
        <v>3149</v>
      </c>
      <c r="AH1652" s="1" t="s">
        <v>169</v>
      </c>
    </row>
    <row r="1653" spans="1:34" ht="15">
      <c r="A1653">
        <v>411</v>
      </c>
      <c r="B1653" s="1" t="s">
        <v>27796</v>
      </c>
      <c r="C1653" s="1" t="s">
        <v>27797</v>
      </c>
      <c r="D1653" s="1" t="s">
        <v>221</v>
      </c>
      <c r="E1653" s="1" t="s">
        <v>24768</v>
      </c>
      <c r="F1653" s="1" t="s">
        <v>27798</v>
      </c>
      <c r="G1653" s="7">
        <v>41222</v>
      </c>
      <c r="H1653" s="1" t="s">
        <v>25</v>
      </c>
      <c r="I1653" s="1" t="s">
        <v>19547</v>
      </c>
      <c r="J1653" s="1" t="s">
        <v>19647</v>
      </c>
      <c r="K1653" s="1" t="s">
        <v>25454</v>
      </c>
      <c r="L1653" s="1" t="s">
        <v>22</v>
      </c>
      <c r="M1653" s="1" t="s">
        <v>25437</v>
      </c>
      <c r="N1653" s="1" t="s">
        <v>25437</v>
      </c>
      <c r="O1653" s="1" t="s">
        <v>51</v>
      </c>
      <c r="P1653" s="7">
        <v>40504</v>
      </c>
      <c r="Q1653" s="1" t="s">
        <v>3894</v>
      </c>
      <c r="R1653" s="1" t="s">
        <v>24770</v>
      </c>
      <c r="S1653" s="1" t="s">
        <v>24</v>
      </c>
      <c r="T1653" s="1" t="s">
        <v>27799</v>
      </c>
      <c r="U1653" s="1" t="s">
        <v>27800</v>
      </c>
      <c r="V1653" s="1" t="s">
        <v>27801</v>
      </c>
      <c r="W1653" s="1" t="s">
        <v>27802</v>
      </c>
      <c r="X1653" s="339">
        <v>41222.478020833332</v>
      </c>
      <c r="Y1653" s="1" t="s">
        <v>25494</v>
      </c>
      <c r="Z1653" s="1" t="s">
        <v>7313</v>
      </c>
      <c r="AA1653" s="1" t="s">
        <v>11491</v>
      </c>
      <c r="AB1653" s="1" t="s">
        <v>3149</v>
      </c>
      <c r="AC1653" s="1" t="s">
        <v>25443</v>
      </c>
      <c r="AD1653" s="1" t="s">
        <v>25444</v>
      </c>
      <c r="AE1653" s="1" t="s">
        <v>3149</v>
      </c>
      <c r="AF1653" s="1" t="s">
        <v>3149</v>
      </c>
      <c r="AG1653" s="1" t="s">
        <v>3149</v>
      </c>
      <c r="AH1653" s="1" t="s">
        <v>169</v>
      </c>
    </row>
    <row r="1654" spans="1:34" ht="15">
      <c r="A1654">
        <v>412</v>
      </c>
      <c r="B1654" s="1" t="s">
        <v>27803</v>
      </c>
      <c r="C1654" s="1" t="s">
        <v>27804</v>
      </c>
      <c r="D1654" s="1" t="s">
        <v>221</v>
      </c>
      <c r="E1654" s="1" t="s">
        <v>24768</v>
      </c>
      <c r="F1654" s="1" t="s">
        <v>27805</v>
      </c>
      <c r="G1654" s="7">
        <v>41163</v>
      </c>
      <c r="H1654" s="1" t="s">
        <v>25</v>
      </c>
      <c r="I1654" s="1" t="s">
        <v>19547</v>
      </c>
      <c r="J1654" s="1" t="s">
        <v>20465</v>
      </c>
      <c r="K1654" s="1" t="s">
        <v>25454</v>
      </c>
      <c r="L1654" s="1" t="s">
        <v>22</v>
      </c>
      <c r="M1654" s="1" t="s">
        <v>25437</v>
      </c>
      <c r="N1654" s="1" t="s">
        <v>25437</v>
      </c>
      <c r="O1654" s="1" t="s">
        <v>2519</v>
      </c>
      <c r="P1654" s="7">
        <v>41095</v>
      </c>
      <c r="Q1654" s="1" t="s">
        <v>3894</v>
      </c>
      <c r="R1654" s="1" t="s">
        <v>24739</v>
      </c>
      <c r="S1654" s="1" t="s">
        <v>24</v>
      </c>
      <c r="T1654" s="1" t="s">
        <v>27806</v>
      </c>
      <c r="U1654" s="1" t="s">
        <v>27807</v>
      </c>
      <c r="V1654" s="1" t="s">
        <v>27808</v>
      </c>
      <c r="W1654" s="1" t="s">
        <v>27809</v>
      </c>
      <c r="X1654" s="339">
        <v>41163.589791666665</v>
      </c>
      <c r="Y1654" s="1" t="s">
        <v>25467</v>
      </c>
      <c r="Z1654" s="1" t="s">
        <v>7313</v>
      </c>
      <c r="AA1654" s="1" t="s">
        <v>11491</v>
      </c>
      <c r="AB1654" s="1" t="s">
        <v>3149</v>
      </c>
      <c r="AC1654" s="1" t="s">
        <v>25443</v>
      </c>
      <c r="AD1654" s="1" t="s">
        <v>25444</v>
      </c>
      <c r="AE1654" s="1" t="s">
        <v>3149</v>
      </c>
      <c r="AF1654" s="1" t="s">
        <v>3149</v>
      </c>
      <c r="AG1654" s="1" t="s">
        <v>3149</v>
      </c>
      <c r="AH1654" s="1" t="s">
        <v>169</v>
      </c>
    </row>
    <row r="1655" spans="1:34" ht="15">
      <c r="A1655">
        <v>413</v>
      </c>
      <c r="B1655" s="1" t="s">
        <v>27810</v>
      </c>
      <c r="C1655" s="1" t="s">
        <v>27811</v>
      </c>
      <c r="D1655" s="1" t="s">
        <v>221</v>
      </c>
      <c r="E1655" s="1" t="s">
        <v>24768</v>
      </c>
      <c r="F1655" s="1" t="s">
        <v>27812</v>
      </c>
      <c r="G1655" s="7">
        <v>41218</v>
      </c>
      <c r="H1655" s="1" t="s">
        <v>25</v>
      </c>
      <c r="I1655" s="1" t="s">
        <v>19547</v>
      </c>
      <c r="J1655" s="1" t="s">
        <v>22368</v>
      </c>
      <c r="K1655" s="1" t="s">
        <v>25454</v>
      </c>
      <c r="L1655" s="1" t="s">
        <v>1865</v>
      </c>
      <c r="M1655" s="1" t="s">
        <v>25437</v>
      </c>
      <c r="N1655" s="1" t="s">
        <v>25437</v>
      </c>
      <c r="O1655" s="1" t="s">
        <v>27813</v>
      </c>
      <c r="P1655" s="7">
        <v>41101</v>
      </c>
      <c r="Q1655" s="1" t="s">
        <v>3894</v>
      </c>
      <c r="R1655" s="1" t="s">
        <v>24770</v>
      </c>
      <c r="S1655" s="1" t="s">
        <v>24</v>
      </c>
      <c r="T1655" s="1" t="s">
        <v>27814</v>
      </c>
      <c r="U1655" s="1" t="s">
        <v>27815</v>
      </c>
      <c r="V1655" s="1" t="s">
        <v>27816</v>
      </c>
      <c r="W1655" s="1" t="s">
        <v>27817</v>
      </c>
      <c r="X1655" s="339">
        <v>41218.923877314817</v>
      </c>
      <c r="Y1655" s="1" t="s">
        <v>25574</v>
      </c>
      <c r="Z1655" s="1" t="s">
        <v>7313</v>
      </c>
      <c r="AA1655" s="1" t="s">
        <v>11491</v>
      </c>
      <c r="AB1655" s="1" t="s">
        <v>3149</v>
      </c>
      <c r="AC1655" s="1" t="s">
        <v>25443</v>
      </c>
      <c r="AD1655" s="1" t="s">
        <v>25444</v>
      </c>
      <c r="AE1655" s="1" t="s">
        <v>3149</v>
      </c>
      <c r="AF1655" s="1" t="s">
        <v>3149</v>
      </c>
      <c r="AG1655" s="1" t="s">
        <v>3149</v>
      </c>
      <c r="AH1655" s="1" t="s">
        <v>169</v>
      </c>
    </row>
    <row r="1656" spans="1:34" ht="15">
      <c r="A1656">
        <v>414</v>
      </c>
      <c r="B1656" s="1" t="s">
        <v>27818</v>
      </c>
      <c r="C1656" s="1" t="s">
        <v>27819</v>
      </c>
      <c r="D1656" s="1" t="s">
        <v>221</v>
      </c>
      <c r="E1656" s="1" t="s">
        <v>24768</v>
      </c>
      <c r="F1656" s="1" t="s">
        <v>27820</v>
      </c>
      <c r="G1656" s="7">
        <v>41156</v>
      </c>
      <c r="H1656" s="1" t="s">
        <v>25</v>
      </c>
      <c r="I1656" s="1" t="s">
        <v>19547</v>
      </c>
      <c r="J1656" s="1" t="s">
        <v>20460</v>
      </c>
      <c r="K1656" s="1" t="s">
        <v>25454</v>
      </c>
      <c r="L1656" s="1" t="s">
        <v>23976</v>
      </c>
      <c r="M1656" s="1" t="s">
        <v>25437</v>
      </c>
      <c r="N1656" s="1" t="s">
        <v>25437</v>
      </c>
      <c r="O1656" s="1" t="s">
        <v>2519</v>
      </c>
      <c r="P1656" s="7">
        <v>41136</v>
      </c>
      <c r="Q1656" s="1" t="s">
        <v>3894</v>
      </c>
      <c r="R1656" s="1" t="s">
        <v>24739</v>
      </c>
      <c r="S1656" s="1" t="s">
        <v>24</v>
      </c>
      <c r="T1656" s="1" t="s">
        <v>27821</v>
      </c>
      <c r="U1656" s="1" t="s">
        <v>27822</v>
      </c>
      <c r="V1656" s="1" t="s">
        <v>27823</v>
      </c>
      <c r="W1656" s="1" t="s">
        <v>27824</v>
      </c>
      <c r="X1656" s="339">
        <v>41156.512731481482</v>
      </c>
      <c r="Y1656" s="1" t="s">
        <v>25467</v>
      </c>
      <c r="Z1656" s="1" t="s">
        <v>7313</v>
      </c>
      <c r="AA1656" s="1" t="s">
        <v>11491</v>
      </c>
      <c r="AB1656" s="1" t="s">
        <v>3149</v>
      </c>
      <c r="AC1656" s="1" t="s">
        <v>25443</v>
      </c>
      <c r="AD1656" s="1" t="s">
        <v>25444</v>
      </c>
      <c r="AE1656" s="1" t="s">
        <v>3149</v>
      </c>
      <c r="AF1656" s="1" t="s">
        <v>3149</v>
      </c>
      <c r="AG1656" s="1" t="s">
        <v>3149</v>
      </c>
      <c r="AH1656" s="1" t="s">
        <v>169</v>
      </c>
    </row>
    <row r="1657" spans="1:34" ht="15">
      <c r="A1657">
        <v>415</v>
      </c>
      <c r="B1657" s="1" t="s">
        <v>27825</v>
      </c>
      <c r="C1657" s="1" t="s">
        <v>27826</v>
      </c>
      <c r="D1657" s="1" t="s">
        <v>221</v>
      </c>
      <c r="E1657" s="1" t="s">
        <v>24768</v>
      </c>
      <c r="F1657" s="1" t="s">
        <v>27827</v>
      </c>
      <c r="G1657" s="7">
        <v>41191</v>
      </c>
      <c r="H1657" s="1" t="s">
        <v>25</v>
      </c>
      <c r="I1657" s="1" t="s">
        <v>19547</v>
      </c>
      <c r="J1657" s="1" t="s">
        <v>22183</v>
      </c>
      <c r="K1657" s="1" t="s">
        <v>25454</v>
      </c>
      <c r="L1657" s="1" t="s">
        <v>22</v>
      </c>
      <c r="M1657" s="1" t="s">
        <v>25437</v>
      </c>
      <c r="N1657" s="1" t="s">
        <v>25437</v>
      </c>
      <c r="O1657" s="1" t="s">
        <v>20413</v>
      </c>
      <c r="P1657" s="7">
        <v>41053</v>
      </c>
      <c r="Q1657" s="1" t="s">
        <v>3894</v>
      </c>
      <c r="R1657" s="1" t="s">
        <v>24770</v>
      </c>
      <c r="S1657" s="1" t="s">
        <v>24</v>
      </c>
      <c r="T1657" s="1" t="s">
        <v>23833</v>
      </c>
      <c r="U1657" s="1" t="s">
        <v>25870</v>
      </c>
      <c r="V1657" s="1" t="s">
        <v>25871</v>
      </c>
      <c r="W1657" s="1" t="s">
        <v>25872</v>
      </c>
      <c r="X1657" s="339">
        <v>41191.51635416667</v>
      </c>
      <c r="Y1657" s="1" t="s">
        <v>25566</v>
      </c>
      <c r="Z1657" s="1" t="s">
        <v>26875</v>
      </c>
      <c r="AA1657" s="1" t="s">
        <v>11491</v>
      </c>
      <c r="AB1657" s="1" t="s">
        <v>3149</v>
      </c>
      <c r="AC1657" s="1" t="s">
        <v>26876</v>
      </c>
      <c r="AD1657" s="1" t="s">
        <v>25444</v>
      </c>
      <c r="AE1657" s="1" t="s">
        <v>3149</v>
      </c>
      <c r="AF1657" s="1" t="s">
        <v>3149</v>
      </c>
      <c r="AG1657" s="1" t="s">
        <v>3149</v>
      </c>
      <c r="AH1657" s="1" t="s">
        <v>28</v>
      </c>
    </row>
    <row r="1658" spans="1:34" ht="15">
      <c r="A1658">
        <v>416</v>
      </c>
      <c r="B1658" s="1" t="s">
        <v>27828</v>
      </c>
      <c r="C1658" s="1" t="s">
        <v>27829</v>
      </c>
      <c r="D1658" s="1" t="s">
        <v>221</v>
      </c>
      <c r="E1658" s="1" t="s">
        <v>24768</v>
      </c>
      <c r="F1658" s="1" t="s">
        <v>27830</v>
      </c>
      <c r="G1658" s="7">
        <v>41226</v>
      </c>
      <c r="H1658" s="1" t="s">
        <v>25</v>
      </c>
      <c r="I1658" s="1" t="s">
        <v>19547</v>
      </c>
      <c r="J1658" s="1" t="s">
        <v>19527</v>
      </c>
      <c r="K1658" s="1" t="s">
        <v>25503</v>
      </c>
      <c r="L1658" s="1" t="s">
        <v>2213</v>
      </c>
      <c r="M1658" s="1" t="s">
        <v>25437</v>
      </c>
      <c r="N1658" s="1" t="s">
        <v>25437</v>
      </c>
      <c r="O1658" s="1" t="s">
        <v>27831</v>
      </c>
      <c r="P1658" s="7">
        <v>40932</v>
      </c>
      <c r="Q1658" s="1" t="s">
        <v>3894</v>
      </c>
      <c r="R1658" s="1" t="s">
        <v>24739</v>
      </c>
      <c r="S1658" s="1" t="s">
        <v>24</v>
      </c>
      <c r="T1658" s="1" t="s">
        <v>27832</v>
      </c>
      <c r="U1658" s="1" t="s">
        <v>27833</v>
      </c>
      <c r="V1658" s="1" t="s">
        <v>27834</v>
      </c>
      <c r="W1658" s="1" t="s">
        <v>27835</v>
      </c>
      <c r="X1658" s="339">
        <v>41226.566354166665</v>
      </c>
      <c r="Y1658" s="1" t="s">
        <v>25494</v>
      </c>
      <c r="Z1658" s="1" t="s">
        <v>7313</v>
      </c>
      <c r="AA1658" s="1" t="s">
        <v>11491</v>
      </c>
      <c r="AB1658" s="1" t="s">
        <v>3149</v>
      </c>
      <c r="AC1658" s="1" t="s">
        <v>25443</v>
      </c>
      <c r="AD1658" s="1" t="s">
        <v>25444</v>
      </c>
      <c r="AE1658" s="1" t="s">
        <v>3149</v>
      </c>
      <c r="AF1658" s="1" t="s">
        <v>3149</v>
      </c>
      <c r="AG1658" s="1" t="s">
        <v>3149</v>
      </c>
      <c r="AH1658" s="1" t="s">
        <v>169</v>
      </c>
    </row>
    <row r="1659" spans="1:34" ht="15">
      <c r="A1659">
        <v>417</v>
      </c>
      <c r="B1659" s="1" t="s">
        <v>27836</v>
      </c>
      <c r="C1659" s="1" t="s">
        <v>27837</v>
      </c>
      <c r="D1659" s="1" t="s">
        <v>221</v>
      </c>
      <c r="E1659" s="1" t="s">
        <v>24768</v>
      </c>
      <c r="F1659" s="1" t="s">
        <v>27838</v>
      </c>
      <c r="G1659" s="7">
        <v>41226</v>
      </c>
      <c r="H1659" s="1" t="s">
        <v>25</v>
      </c>
      <c r="I1659" s="1" t="s">
        <v>19547</v>
      </c>
      <c r="J1659" s="1" t="s">
        <v>22108</v>
      </c>
      <c r="K1659" s="1" t="s">
        <v>25503</v>
      </c>
      <c r="L1659" s="1" t="s">
        <v>2213</v>
      </c>
      <c r="M1659" s="1" t="s">
        <v>25437</v>
      </c>
      <c r="N1659" s="1" t="s">
        <v>25437</v>
      </c>
      <c r="O1659" s="1" t="s">
        <v>27839</v>
      </c>
      <c r="P1659" s="7">
        <v>40982</v>
      </c>
      <c r="Q1659" s="1" t="s">
        <v>3894</v>
      </c>
      <c r="R1659" s="1" t="s">
        <v>24739</v>
      </c>
      <c r="S1659" s="1" t="s">
        <v>24</v>
      </c>
      <c r="T1659" s="1" t="s">
        <v>27832</v>
      </c>
      <c r="U1659" s="1" t="s">
        <v>27833</v>
      </c>
      <c r="V1659" s="1" t="s">
        <v>27834</v>
      </c>
      <c r="W1659" s="1" t="s">
        <v>27835</v>
      </c>
      <c r="X1659" s="339">
        <v>41226.570462962962</v>
      </c>
      <c r="Y1659" s="1" t="s">
        <v>25494</v>
      </c>
      <c r="Z1659" s="1" t="s">
        <v>7313</v>
      </c>
      <c r="AA1659" s="1" t="s">
        <v>25578</v>
      </c>
      <c r="AB1659" s="1" t="s">
        <v>25630</v>
      </c>
      <c r="AC1659" s="1" t="s">
        <v>25443</v>
      </c>
      <c r="AD1659" s="1" t="s">
        <v>26517</v>
      </c>
      <c r="AE1659" s="1" t="s">
        <v>3149</v>
      </c>
      <c r="AF1659" s="1" t="s">
        <v>25631</v>
      </c>
      <c r="AG1659" s="1" t="s">
        <v>3149</v>
      </c>
      <c r="AH1659" s="1" t="s">
        <v>169</v>
      </c>
    </row>
    <row r="1660" spans="1:34" ht="15">
      <c r="A1660">
        <v>418</v>
      </c>
      <c r="B1660" s="1" t="s">
        <v>27840</v>
      </c>
      <c r="C1660" s="1" t="s">
        <v>27837</v>
      </c>
      <c r="D1660" s="1" t="s">
        <v>221</v>
      </c>
      <c r="E1660" s="1" t="s">
        <v>24768</v>
      </c>
      <c r="F1660" s="1" t="s">
        <v>27841</v>
      </c>
      <c r="G1660" s="7">
        <v>41226</v>
      </c>
      <c r="H1660" s="1" t="s">
        <v>25</v>
      </c>
      <c r="I1660" s="1" t="s">
        <v>19547</v>
      </c>
      <c r="J1660" s="1" t="s">
        <v>22111</v>
      </c>
      <c r="K1660" s="1" t="s">
        <v>25503</v>
      </c>
      <c r="L1660" s="1" t="s">
        <v>2213</v>
      </c>
      <c r="M1660" s="1" t="s">
        <v>25437</v>
      </c>
      <c r="N1660" s="1" t="s">
        <v>25437</v>
      </c>
      <c r="O1660" s="1" t="s">
        <v>22702</v>
      </c>
      <c r="P1660" s="7">
        <v>40982</v>
      </c>
      <c r="Q1660" s="1" t="s">
        <v>3894</v>
      </c>
      <c r="R1660" s="1" t="s">
        <v>24739</v>
      </c>
      <c r="S1660" s="1" t="s">
        <v>24</v>
      </c>
      <c r="T1660" s="1" t="s">
        <v>27832</v>
      </c>
      <c r="U1660" s="1" t="s">
        <v>27833</v>
      </c>
      <c r="V1660" s="1" t="s">
        <v>27834</v>
      </c>
      <c r="W1660" s="1" t="s">
        <v>27835</v>
      </c>
      <c r="X1660" s="339">
        <v>41226.568113425928</v>
      </c>
      <c r="Y1660" s="1" t="s">
        <v>25494</v>
      </c>
      <c r="Z1660" s="1" t="s">
        <v>7313</v>
      </c>
      <c r="AA1660" s="1" t="s">
        <v>25578</v>
      </c>
      <c r="AB1660" s="1" t="s">
        <v>25579</v>
      </c>
      <c r="AC1660" s="1" t="s">
        <v>25443</v>
      </c>
      <c r="AD1660" s="1" t="s">
        <v>25580</v>
      </c>
      <c r="AE1660" s="1" t="s">
        <v>3149</v>
      </c>
      <c r="AF1660" s="1" t="s">
        <v>26287</v>
      </c>
      <c r="AG1660" s="1" t="s">
        <v>3149</v>
      </c>
      <c r="AH1660" s="1" t="s">
        <v>169</v>
      </c>
    </row>
    <row r="1661" spans="1:34" ht="15">
      <c r="A1661">
        <v>419</v>
      </c>
      <c r="B1661" s="1" t="s">
        <v>27842</v>
      </c>
      <c r="C1661" s="1" t="s">
        <v>27843</v>
      </c>
      <c r="D1661" s="1" t="s">
        <v>221</v>
      </c>
      <c r="E1661" s="1" t="s">
        <v>24768</v>
      </c>
      <c r="F1661" s="1" t="s">
        <v>27844</v>
      </c>
      <c r="G1661" s="7">
        <v>41179</v>
      </c>
      <c r="H1661" s="1" t="s">
        <v>25</v>
      </c>
      <c r="I1661" s="1" t="s">
        <v>19547</v>
      </c>
      <c r="J1661" s="1" t="s">
        <v>22166</v>
      </c>
      <c r="K1661" s="1" t="s">
        <v>25454</v>
      </c>
      <c r="L1661" s="1" t="s">
        <v>2213</v>
      </c>
      <c r="M1661" s="1" t="s">
        <v>25437</v>
      </c>
      <c r="N1661" s="1" t="s">
        <v>25437</v>
      </c>
      <c r="O1661" s="1" t="s">
        <v>27845</v>
      </c>
      <c r="P1661" s="7">
        <v>41127</v>
      </c>
      <c r="Q1661" s="1" t="s">
        <v>3894</v>
      </c>
      <c r="R1661" s="1" t="s">
        <v>24770</v>
      </c>
      <c r="S1661" s="1" t="s">
        <v>24</v>
      </c>
      <c r="T1661" s="1" t="s">
        <v>27846</v>
      </c>
      <c r="U1661" s="1" t="s">
        <v>27847</v>
      </c>
      <c r="V1661" s="1" t="s">
        <v>27848</v>
      </c>
      <c r="W1661" s="1" t="s">
        <v>27849</v>
      </c>
      <c r="X1661" s="339">
        <v>41248.867037037038</v>
      </c>
      <c r="Y1661" s="1" t="s">
        <v>25574</v>
      </c>
      <c r="Z1661" s="1" t="s">
        <v>7313</v>
      </c>
      <c r="AA1661" s="1" t="s">
        <v>11491</v>
      </c>
      <c r="AB1661" s="1" t="s">
        <v>3149</v>
      </c>
      <c r="AC1661" s="1" t="s">
        <v>25443</v>
      </c>
      <c r="AD1661" s="1" t="s">
        <v>25444</v>
      </c>
      <c r="AE1661" s="1" t="s">
        <v>3149</v>
      </c>
      <c r="AF1661" s="1" t="s">
        <v>3149</v>
      </c>
      <c r="AG1661" s="1" t="s">
        <v>3149</v>
      </c>
      <c r="AH1661" s="1" t="s">
        <v>169</v>
      </c>
    </row>
    <row r="1662" spans="1:34" ht="15">
      <c r="A1662">
        <v>420</v>
      </c>
      <c r="B1662" s="1" t="s">
        <v>27850</v>
      </c>
      <c r="C1662" s="1" t="s">
        <v>27851</v>
      </c>
      <c r="D1662" s="1" t="s">
        <v>221</v>
      </c>
      <c r="E1662" s="1" t="s">
        <v>24768</v>
      </c>
      <c r="F1662" s="1" t="s">
        <v>27852</v>
      </c>
      <c r="G1662" s="7">
        <v>41212</v>
      </c>
      <c r="H1662" s="1" t="s">
        <v>25</v>
      </c>
      <c r="I1662" s="1" t="s">
        <v>19547</v>
      </c>
      <c r="J1662" s="1" t="s">
        <v>20304</v>
      </c>
      <c r="K1662" s="1" t="s">
        <v>25454</v>
      </c>
      <c r="L1662" s="1" t="s">
        <v>199</v>
      </c>
      <c r="M1662" s="1" t="s">
        <v>25437</v>
      </c>
      <c r="N1662" s="1" t="s">
        <v>25437</v>
      </c>
      <c r="O1662" s="1" t="s">
        <v>23812</v>
      </c>
      <c r="P1662" s="7">
        <v>41156</v>
      </c>
      <c r="Q1662" s="1" t="s">
        <v>3894</v>
      </c>
      <c r="R1662" s="1" t="s">
        <v>24739</v>
      </c>
      <c r="S1662" s="1" t="s">
        <v>24</v>
      </c>
      <c r="T1662" s="1" t="s">
        <v>27853</v>
      </c>
      <c r="U1662" s="1" t="s">
        <v>27854</v>
      </c>
      <c r="V1662" s="1" t="s">
        <v>27855</v>
      </c>
      <c r="W1662" s="1" t="s">
        <v>26400</v>
      </c>
      <c r="X1662" s="339">
        <v>41212.60</v>
      </c>
      <c r="Y1662" s="1" t="s">
        <v>25481</v>
      </c>
      <c r="Z1662" s="1" t="s">
        <v>26875</v>
      </c>
      <c r="AA1662" s="1" t="s">
        <v>11491</v>
      </c>
      <c r="AB1662" s="1" t="s">
        <v>3149</v>
      </c>
      <c r="AC1662" s="1" t="s">
        <v>26876</v>
      </c>
      <c r="AD1662" s="1" t="s">
        <v>25444</v>
      </c>
      <c r="AE1662" s="1" t="s">
        <v>3149</v>
      </c>
      <c r="AF1662" s="1" t="s">
        <v>3149</v>
      </c>
      <c r="AG1662" s="1" t="s">
        <v>3149</v>
      </c>
      <c r="AH1662" s="1" t="s">
        <v>28</v>
      </c>
    </row>
    <row r="1663" spans="1:34" ht="15">
      <c r="A1663">
        <v>421</v>
      </c>
      <c r="B1663" s="1" t="s">
        <v>27856</v>
      </c>
      <c r="C1663" s="1" t="s">
        <v>27857</v>
      </c>
      <c r="D1663" s="1" t="s">
        <v>221</v>
      </c>
      <c r="E1663" s="1" t="s">
        <v>24768</v>
      </c>
      <c r="F1663" s="1" t="s">
        <v>27858</v>
      </c>
      <c r="G1663" s="7">
        <v>41219</v>
      </c>
      <c r="H1663" s="1" t="s">
        <v>25</v>
      </c>
      <c r="I1663" s="1" t="s">
        <v>19547</v>
      </c>
      <c r="J1663" s="1" t="s">
        <v>22236</v>
      </c>
      <c r="K1663" s="1" t="s">
        <v>25454</v>
      </c>
      <c r="L1663" s="1" t="s">
        <v>51</v>
      </c>
      <c r="M1663" s="1" t="s">
        <v>25437</v>
      </c>
      <c r="N1663" s="1" t="s">
        <v>25437</v>
      </c>
      <c r="O1663" s="1" t="s">
        <v>2496</v>
      </c>
      <c r="P1663" s="7">
        <v>40417</v>
      </c>
      <c r="Q1663" s="1" t="s">
        <v>3894</v>
      </c>
      <c r="R1663" s="1" t="s">
        <v>24770</v>
      </c>
      <c r="S1663" s="1" t="s">
        <v>24</v>
      </c>
      <c r="T1663" s="1" t="s">
        <v>27859</v>
      </c>
      <c r="U1663" s="1" t="s">
        <v>27860</v>
      </c>
      <c r="V1663" s="1" t="s">
        <v>27861</v>
      </c>
      <c r="W1663" s="1" t="s">
        <v>27862</v>
      </c>
      <c r="X1663" s="339">
        <v>41219.69635416667</v>
      </c>
      <c r="Y1663" s="1" t="s">
        <v>25686</v>
      </c>
      <c r="Z1663" s="1" t="s">
        <v>7313</v>
      </c>
      <c r="AA1663" s="1" t="s">
        <v>11491</v>
      </c>
      <c r="AB1663" s="1" t="s">
        <v>3149</v>
      </c>
      <c r="AC1663" s="1" t="s">
        <v>25443</v>
      </c>
      <c r="AD1663" s="1" t="s">
        <v>25444</v>
      </c>
      <c r="AE1663" s="1" t="s">
        <v>3149</v>
      </c>
      <c r="AF1663" s="1" t="s">
        <v>3149</v>
      </c>
      <c r="AG1663" s="1" t="s">
        <v>3149</v>
      </c>
      <c r="AH1663" s="1" t="s">
        <v>169</v>
      </c>
    </row>
    <row r="1664" spans="1:34" ht="15">
      <c r="A1664">
        <v>422</v>
      </c>
      <c r="B1664" s="1" t="s">
        <v>27863</v>
      </c>
      <c r="C1664" s="1" t="s">
        <v>27857</v>
      </c>
      <c r="D1664" s="1" t="s">
        <v>221</v>
      </c>
      <c r="E1664" s="1" t="s">
        <v>24768</v>
      </c>
      <c r="F1664" s="1" t="s">
        <v>27864</v>
      </c>
      <c r="G1664" s="7">
        <v>41219</v>
      </c>
      <c r="H1664" s="1" t="s">
        <v>25</v>
      </c>
      <c r="I1664" s="1" t="s">
        <v>19547</v>
      </c>
      <c r="J1664" s="1" t="s">
        <v>19639</v>
      </c>
      <c r="K1664" s="1" t="s">
        <v>25454</v>
      </c>
      <c r="L1664" s="1" t="s">
        <v>42</v>
      </c>
      <c r="M1664" s="1" t="s">
        <v>25437</v>
      </c>
      <c r="N1664" s="1" t="s">
        <v>25437</v>
      </c>
      <c r="O1664" s="1" t="s">
        <v>20590</v>
      </c>
      <c r="P1664" s="7">
        <v>40417</v>
      </c>
      <c r="Q1664" s="1" t="s">
        <v>3894</v>
      </c>
      <c r="R1664" s="1" t="s">
        <v>24770</v>
      </c>
      <c r="S1664" s="1" t="s">
        <v>24</v>
      </c>
      <c r="T1664" s="1" t="s">
        <v>27859</v>
      </c>
      <c r="U1664" s="1" t="s">
        <v>27860</v>
      </c>
      <c r="V1664" s="1" t="s">
        <v>27861</v>
      </c>
      <c r="W1664" s="1" t="s">
        <v>27862</v>
      </c>
      <c r="X1664" s="339">
        <v>41219.696458333332</v>
      </c>
      <c r="Y1664" s="1" t="s">
        <v>25686</v>
      </c>
      <c r="Z1664" s="1" t="s">
        <v>7313</v>
      </c>
      <c r="AA1664" s="1" t="s">
        <v>11491</v>
      </c>
      <c r="AB1664" s="1" t="s">
        <v>3149</v>
      </c>
      <c r="AC1664" s="1" t="s">
        <v>25443</v>
      </c>
      <c r="AD1664" s="1" t="s">
        <v>25444</v>
      </c>
      <c r="AE1664" s="1" t="s">
        <v>3149</v>
      </c>
      <c r="AF1664" s="1" t="s">
        <v>3149</v>
      </c>
      <c r="AG1664" s="1" t="s">
        <v>3149</v>
      </c>
      <c r="AH1664" s="1" t="s">
        <v>169</v>
      </c>
    </row>
    <row r="1665" spans="1:34" ht="15">
      <c r="A1665">
        <v>423</v>
      </c>
      <c r="B1665" s="1" t="s">
        <v>27865</v>
      </c>
      <c r="C1665" s="1" t="s">
        <v>27866</v>
      </c>
      <c r="D1665" s="1" t="s">
        <v>221</v>
      </c>
      <c r="E1665" s="1" t="s">
        <v>24768</v>
      </c>
      <c r="F1665" s="1" t="s">
        <v>27867</v>
      </c>
      <c r="G1665" s="7">
        <v>41243</v>
      </c>
      <c r="H1665" s="1" t="s">
        <v>25</v>
      </c>
      <c r="I1665" s="1" t="s">
        <v>19547</v>
      </c>
      <c r="J1665" s="1" t="s">
        <v>20451</v>
      </c>
      <c r="K1665" s="1" t="s">
        <v>25503</v>
      </c>
      <c r="L1665" s="1" t="s">
        <v>811</v>
      </c>
      <c r="M1665" s="1" t="s">
        <v>25437</v>
      </c>
      <c r="N1665" s="1" t="s">
        <v>25437</v>
      </c>
      <c r="O1665" s="1" t="s">
        <v>2519</v>
      </c>
      <c r="P1665" s="7">
        <v>40613</v>
      </c>
      <c r="Q1665" s="1" t="s">
        <v>3894</v>
      </c>
      <c r="R1665" s="1" t="s">
        <v>24739</v>
      </c>
      <c r="S1665" s="1" t="s">
        <v>24</v>
      </c>
      <c r="T1665" s="1" t="s">
        <v>27868</v>
      </c>
      <c r="U1665" s="1" t="s">
        <v>27869</v>
      </c>
      <c r="V1665" s="1" t="s">
        <v>27870</v>
      </c>
      <c r="W1665" s="1" t="s">
        <v>27871</v>
      </c>
      <c r="X1665" s="339">
        <v>41243.547476851854</v>
      </c>
      <c r="Y1665" s="1" t="s">
        <v>25494</v>
      </c>
      <c r="Z1665" s="1" t="s">
        <v>7313</v>
      </c>
      <c r="AA1665" s="1" t="s">
        <v>11491</v>
      </c>
      <c r="AB1665" s="1" t="s">
        <v>3149</v>
      </c>
      <c r="AC1665" s="1" t="s">
        <v>25443</v>
      </c>
      <c r="AD1665" s="1" t="s">
        <v>25444</v>
      </c>
      <c r="AE1665" s="1" t="s">
        <v>3149</v>
      </c>
      <c r="AF1665" s="1" t="s">
        <v>3149</v>
      </c>
      <c r="AG1665" s="1" t="s">
        <v>3149</v>
      </c>
      <c r="AH1665" s="1" t="s">
        <v>169</v>
      </c>
    </row>
    <row r="1666" spans="1:34" ht="15">
      <c r="A1666">
        <v>424</v>
      </c>
      <c r="B1666" s="1" t="s">
        <v>27872</v>
      </c>
      <c r="C1666" s="1" t="s">
        <v>27873</v>
      </c>
      <c r="D1666" s="1" t="s">
        <v>221</v>
      </c>
      <c r="E1666" s="1" t="s">
        <v>24768</v>
      </c>
      <c r="F1666" s="1" t="s">
        <v>27874</v>
      </c>
      <c r="G1666" s="7">
        <v>41270</v>
      </c>
      <c r="H1666" s="1" t="s">
        <v>25</v>
      </c>
      <c r="I1666" s="1" t="s">
        <v>19547</v>
      </c>
      <c r="J1666" s="1" t="s">
        <v>22132</v>
      </c>
      <c r="K1666" s="1" t="s">
        <v>25830</v>
      </c>
      <c r="L1666" s="1" t="s">
        <v>811</v>
      </c>
      <c r="M1666" s="1" t="s">
        <v>25437</v>
      </c>
      <c r="N1666" s="1" t="s">
        <v>25437</v>
      </c>
      <c r="O1666" s="1" t="s">
        <v>27875</v>
      </c>
      <c r="P1666" s="7">
        <v>41040</v>
      </c>
      <c r="Q1666" s="1" t="s">
        <v>3894</v>
      </c>
      <c r="R1666" s="1" t="s">
        <v>24770</v>
      </c>
      <c r="S1666" s="1" t="s">
        <v>24</v>
      </c>
      <c r="T1666" s="1" t="s">
        <v>27876</v>
      </c>
      <c r="U1666" s="1" t="s">
        <v>27877</v>
      </c>
      <c r="V1666" s="1" t="s">
        <v>27878</v>
      </c>
      <c r="W1666" s="1" t="s">
        <v>27879</v>
      </c>
      <c r="X1666" s="339">
        <v>41270.694537037038</v>
      </c>
      <c r="Y1666" s="1" t="s">
        <v>25566</v>
      </c>
      <c r="Z1666" s="1" t="s">
        <v>7313</v>
      </c>
      <c r="AA1666" s="1" t="s">
        <v>11491</v>
      </c>
      <c r="AB1666" s="1" t="s">
        <v>3149</v>
      </c>
      <c r="AC1666" s="1" t="s">
        <v>25443</v>
      </c>
      <c r="AD1666" s="1" t="s">
        <v>25444</v>
      </c>
      <c r="AE1666" s="1" t="s">
        <v>3149</v>
      </c>
      <c r="AF1666" s="1" t="s">
        <v>3149</v>
      </c>
      <c r="AG1666" s="1" t="s">
        <v>3149</v>
      </c>
      <c r="AH1666" s="1" t="s">
        <v>169</v>
      </c>
    </row>
    <row r="1667" spans="1:34" ht="15">
      <c r="A1667">
        <v>425</v>
      </c>
      <c r="B1667" s="1" t="s">
        <v>27880</v>
      </c>
      <c r="C1667" s="1" t="s">
        <v>27881</v>
      </c>
      <c r="D1667" s="1" t="s">
        <v>221</v>
      </c>
      <c r="E1667" s="1" t="s">
        <v>24768</v>
      </c>
      <c r="F1667" s="1" t="s">
        <v>27882</v>
      </c>
      <c r="G1667" s="7">
        <v>41192</v>
      </c>
      <c r="H1667" s="1" t="s">
        <v>25</v>
      </c>
      <c r="I1667" s="1" t="s">
        <v>19547</v>
      </c>
      <c r="J1667" s="1" t="s">
        <v>22196</v>
      </c>
      <c r="K1667" s="1" t="s">
        <v>25454</v>
      </c>
      <c r="L1667" s="1" t="s">
        <v>22</v>
      </c>
      <c r="M1667" s="1" t="s">
        <v>25437</v>
      </c>
      <c r="N1667" s="1" t="s">
        <v>25437</v>
      </c>
      <c r="O1667" s="1" t="s">
        <v>51</v>
      </c>
      <c r="P1667" s="7">
        <v>41059</v>
      </c>
      <c r="Q1667" s="1" t="s">
        <v>3894</v>
      </c>
      <c r="R1667" s="1" t="s">
        <v>24739</v>
      </c>
      <c r="S1667" s="1" t="s">
        <v>24</v>
      </c>
      <c r="T1667" s="1" t="s">
        <v>27883</v>
      </c>
      <c r="U1667" s="1" t="s">
        <v>27884</v>
      </c>
      <c r="V1667" s="1" t="s">
        <v>27885</v>
      </c>
      <c r="W1667" s="1" t="s">
        <v>27886</v>
      </c>
      <c r="X1667" s="339">
        <v>41192.670925925922</v>
      </c>
      <c r="Y1667" s="1" t="s">
        <v>25442</v>
      </c>
      <c r="Z1667" s="1" t="s">
        <v>7313</v>
      </c>
      <c r="AA1667" s="1" t="s">
        <v>11491</v>
      </c>
      <c r="AB1667" s="1" t="s">
        <v>3149</v>
      </c>
      <c r="AC1667" s="1" t="s">
        <v>25443</v>
      </c>
      <c r="AD1667" s="1" t="s">
        <v>25444</v>
      </c>
      <c r="AE1667" s="1" t="s">
        <v>3149</v>
      </c>
      <c r="AF1667" s="1" t="s">
        <v>3149</v>
      </c>
      <c r="AG1667" s="1" t="s">
        <v>3149</v>
      </c>
      <c r="AH1667" s="1" t="s">
        <v>169</v>
      </c>
    </row>
    <row r="1668" spans="1:34" ht="15">
      <c r="A1668">
        <v>426</v>
      </c>
      <c r="B1668" s="1" t="s">
        <v>27887</v>
      </c>
      <c r="C1668" s="1" t="s">
        <v>27888</v>
      </c>
      <c r="D1668" s="1" t="s">
        <v>221</v>
      </c>
      <c r="E1668" s="1" t="s">
        <v>24768</v>
      </c>
      <c r="F1668" s="1" t="s">
        <v>27889</v>
      </c>
      <c r="G1668" s="7">
        <v>41227</v>
      </c>
      <c r="H1668" s="1" t="s">
        <v>25</v>
      </c>
      <c r="I1668" s="1" t="s">
        <v>19547</v>
      </c>
      <c r="J1668" s="1" t="s">
        <v>22391</v>
      </c>
      <c r="K1668" s="1" t="s">
        <v>25503</v>
      </c>
      <c r="L1668" s="1" t="s">
        <v>27890</v>
      </c>
      <c r="M1668" s="1" t="s">
        <v>25437</v>
      </c>
      <c r="N1668" s="1" t="s">
        <v>25437</v>
      </c>
      <c r="O1668" s="1" t="s">
        <v>27891</v>
      </c>
      <c r="P1668" s="7">
        <v>41183</v>
      </c>
      <c r="Q1668" s="1" t="s">
        <v>3894</v>
      </c>
      <c r="R1668" s="1" t="s">
        <v>24770</v>
      </c>
      <c r="S1668" s="1" t="s">
        <v>24</v>
      </c>
      <c r="T1668" s="1" t="s">
        <v>27892</v>
      </c>
      <c r="U1668" s="1" t="s">
        <v>27893</v>
      </c>
      <c r="V1668" s="1" t="s">
        <v>27894</v>
      </c>
      <c r="W1668" s="1" t="s">
        <v>27895</v>
      </c>
      <c r="X1668" s="339">
        <v>41227.477129629631</v>
      </c>
      <c r="Y1668" s="1" t="s">
        <v>25467</v>
      </c>
      <c r="Z1668" s="1" t="s">
        <v>7313</v>
      </c>
      <c r="AA1668" s="1" t="s">
        <v>11491</v>
      </c>
      <c r="AB1668" s="1" t="s">
        <v>3149</v>
      </c>
      <c r="AC1668" s="1" t="s">
        <v>25443</v>
      </c>
      <c r="AD1668" s="1" t="s">
        <v>25444</v>
      </c>
      <c r="AE1668" s="1" t="s">
        <v>3149</v>
      </c>
      <c r="AF1668" s="1" t="s">
        <v>3149</v>
      </c>
      <c r="AG1668" s="1" t="s">
        <v>3149</v>
      </c>
      <c r="AH1668" s="1" t="s">
        <v>28</v>
      </c>
    </row>
    <row r="1669" spans="1:34" ht="15">
      <c r="A1669">
        <v>427</v>
      </c>
      <c r="B1669" s="1" t="s">
        <v>27896</v>
      </c>
      <c r="C1669" s="1" t="s">
        <v>27897</v>
      </c>
      <c r="D1669" s="1" t="s">
        <v>221</v>
      </c>
      <c r="E1669" s="1" t="s">
        <v>24768</v>
      </c>
      <c r="F1669" s="1" t="s">
        <v>27898</v>
      </c>
      <c r="G1669" s="7">
        <v>41221</v>
      </c>
      <c r="H1669" s="1" t="s">
        <v>25</v>
      </c>
      <c r="I1669" s="1" t="s">
        <v>19547</v>
      </c>
      <c r="J1669" s="1" t="s">
        <v>19644</v>
      </c>
      <c r="K1669" s="1" t="s">
        <v>25454</v>
      </c>
      <c r="L1669" s="1" t="s">
        <v>811</v>
      </c>
      <c r="M1669" s="1" t="s">
        <v>25437</v>
      </c>
      <c r="N1669" s="1" t="s">
        <v>25437</v>
      </c>
      <c r="O1669" s="1" t="s">
        <v>51</v>
      </c>
      <c r="P1669" s="7">
        <v>41085</v>
      </c>
      <c r="Q1669" s="1" t="s">
        <v>3894</v>
      </c>
      <c r="R1669" s="1" t="s">
        <v>24770</v>
      </c>
      <c r="S1669" s="1" t="s">
        <v>24</v>
      </c>
      <c r="T1669" s="1" t="s">
        <v>27899</v>
      </c>
      <c r="U1669" s="1" t="s">
        <v>27900</v>
      </c>
      <c r="V1669" s="1" t="s">
        <v>27901</v>
      </c>
      <c r="W1669" s="1" t="s">
        <v>27902</v>
      </c>
      <c r="X1669" s="339">
        <v>41221.57712962963</v>
      </c>
      <c r="Y1669" s="1" t="s">
        <v>25481</v>
      </c>
      <c r="Z1669" s="1" t="s">
        <v>7313</v>
      </c>
      <c r="AA1669" s="1" t="s">
        <v>11491</v>
      </c>
      <c r="AB1669" s="1" t="s">
        <v>3149</v>
      </c>
      <c r="AC1669" s="1" t="s">
        <v>25443</v>
      </c>
      <c r="AD1669" s="1" t="s">
        <v>25444</v>
      </c>
      <c r="AE1669" s="1" t="s">
        <v>3149</v>
      </c>
      <c r="AF1669" s="1" t="s">
        <v>3149</v>
      </c>
      <c r="AG1669" s="1" t="s">
        <v>3149</v>
      </c>
      <c r="AH1669" s="1" t="s">
        <v>169</v>
      </c>
    </row>
    <row r="1670" spans="1:34" ht="15">
      <c r="A1670">
        <v>428</v>
      </c>
      <c r="B1670" s="1" t="s">
        <v>27903</v>
      </c>
      <c r="C1670" s="1" t="s">
        <v>27904</v>
      </c>
      <c r="D1670" s="1" t="s">
        <v>221</v>
      </c>
      <c r="E1670" s="1" t="s">
        <v>24768</v>
      </c>
      <c r="F1670" s="1" t="s">
        <v>27905</v>
      </c>
      <c r="G1670" s="7">
        <v>41179</v>
      </c>
      <c r="H1670" s="1" t="s">
        <v>25</v>
      </c>
      <c r="I1670" s="1" t="s">
        <v>19547</v>
      </c>
      <c r="J1670" s="1" t="s">
        <v>22177</v>
      </c>
      <c r="K1670" s="1" t="s">
        <v>25454</v>
      </c>
      <c r="L1670" s="1" t="s">
        <v>22</v>
      </c>
      <c r="M1670" s="1" t="s">
        <v>25437</v>
      </c>
      <c r="N1670" s="1" t="s">
        <v>25437</v>
      </c>
      <c r="O1670" s="1" t="s">
        <v>2519</v>
      </c>
      <c r="P1670" s="7">
        <v>40463</v>
      </c>
      <c r="Q1670" s="1" t="s">
        <v>3894</v>
      </c>
      <c r="R1670" s="1" t="s">
        <v>24739</v>
      </c>
      <c r="S1670" s="1" t="s">
        <v>24</v>
      </c>
      <c r="T1670" s="1" t="s">
        <v>27906</v>
      </c>
      <c r="U1670" s="1" t="s">
        <v>27907</v>
      </c>
      <c r="V1670" s="1" t="s">
        <v>27908</v>
      </c>
      <c r="W1670" s="1" t="s">
        <v>27909</v>
      </c>
      <c r="X1670" s="339">
        <v>41179.642129629632</v>
      </c>
      <c r="Y1670" s="1" t="s">
        <v>25566</v>
      </c>
      <c r="Z1670" s="1" t="s">
        <v>7313</v>
      </c>
      <c r="AA1670" s="1" t="s">
        <v>11491</v>
      </c>
      <c r="AB1670" s="1" t="s">
        <v>3149</v>
      </c>
      <c r="AC1670" s="1" t="s">
        <v>25443</v>
      </c>
      <c r="AD1670" s="1" t="s">
        <v>25444</v>
      </c>
      <c r="AE1670" s="1" t="s">
        <v>3149</v>
      </c>
      <c r="AF1670" s="1" t="s">
        <v>3149</v>
      </c>
      <c r="AG1670" s="1" t="s">
        <v>3149</v>
      </c>
      <c r="AH1670" s="1" t="s">
        <v>169</v>
      </c>
    </row>
    <row r="1671" spans="1:34" ht="15">
      <c r="A1671">
        <v>429</v>
      </c>
      <c r="B1671" s="1" t="s">
        <v>27910</v>
      </c>
      <c r="C1671" s="1" t="s">
        <v>27911</v>
      </c>
      <c r="D1671" s="1" t="s">
        <v>221</v>
      </c>
      <c r="E1671" s="1" t="s">
        <v>24768</v>
      </c>
      <c r="F1671" s="1" t="s">
        <v>27912</v>
      </c>
      <c r="G1671" s="7">
        <v>41199</v>
      </c>
      <c r="H1671" s="1" t="s">
        <v>25</v>
      </c>
      <c r="I1671" s="1" t="s">
        <v>19547</v>
      </c>
      <c r="J1671" s="1" t="s">
        <v>22205</v>
      </c>
      <c r="K1671" s="1" t="s">
        <v>25454</v>
      </c>
      <c r="L1671" s="1" t="s">
        <v>42</v>
      </c>
      <c r="M1671" s="1" t="s">
        <v>25437</v>
      </c>
      <c r="N1671" s="1" t="s">
        <v>25437</v>
      </c>
      <c r="O1671" s="1" t="s">
        <v>2519</v>
      </c>
      <c r="P1671" s="7">
        <v>40445</v>
      </c>
      <c r="Q1671" s="1" t="s">
        <v>3894</v>
      </c>
      <c r="R1671" s="1" t="s">
        <v>24739</v>
      </c>
      <c r="S1671" s="1" t="s">
        <v>24</v>
      </c>
      <c r="T1671" s="1" t="s">
        <v>27913</v>
      </c>
      <c r="U1671" s="1" t="s">
        <v>27914</v>
      </c>
      <c r="V1671" s="1" t="s">
        <v>27915</v>
      </c>
      <c r="W1671" s="1" t="s">
        <v>27916</v>
      </c>
      <c r="X1671" s="339">
        <v>41199.544328703705</v>
      </c>
      <c r="Y1671" s="1" t="s">
        <v>25442</v>
      </c>
      <c r="Z1671" s="1" t="s">
        <v>7313</v>
      </c>
      <c r="AA1671" s="1" t="s">
        <v>11491</v>
      </c>
      <c r="AB1671" s="1" t="s">
        <v>3149</v>
      </c>
      <c r="AC1671" s="1" t="s">
        <v>25443</v>
      </c>
      <c r="AD1671" s="1" t="s">
        <v>25444</v>
      </c>
      <c r="AE1671" s="1" t="s">
        <v>3149</v>
      </c>
      <c r="AF1671" s="1" t="s">
        <v>3149</v>
      </c>
      <c r="AG1671" s="1" t="s">
        <v>3149</v>
      </c>
      <c r="AH1671" s="1" t="s">
        <v>28</v>
      </c>
    </row>
    <row r="1672" spans="1:34" ht="15">
      <c r="A1672">
        <v>430</v>
      </c>
      <c r="B1672" s="1" t="s">
        <v>27917</v>
      </c>
      <c r="C1672" s="1" t="s">
        <v>27918</v>
      </c>
      <c r="D1672" s="1" t="s">
        <v>221</v>
      </c>
      <c r="E1672" s="1" t="s">
        <v>24768</v>
      </c>
      <c r="F1672" s="1" t="s">
        <v>27919</v>
      </c>
      <c r="G1672" s="7">
        <v>41201</v>
      </c>
      <c r="H1672" s="1" t="s">
        <v>25</v>
      </c>
      <c r="I1672" s="1" t="s">
        <v>19547</v>
      </c>
      <c r="J1672" s="1" t="s">
        <v>22199</v>
      </c>
      <c r="K1672" s="1" t="s">
        <v>25454</v>
      </c>
      <c r="L1672" s="1" t="s">
        <v>811</v>
      </c>
      <c r="M1672" s="1" t="s">
        <v>25437</v>
      </c>
      <c r="N1672" s="1" t="s">
        <v>25437</v>
      </c>
      <c r="O1672" s="1" t="s">
        <v>2519</v>
      </c>
      <c r="P1672" s="7">
        <v>41182</v>
      </c>
      <c r="Q1672" s="1" t="s">
        <v>3894</v>
      </c>
      <c r="R1672" s="1" t="s">
        <v>24770</v>
      </c>
      <c r="S1672" s="1" t="s">
        <v>24</v>
      </c>
      <c r="T1672" s="1" t="s">
        <v>27920</v>
      </c>
      <c r="U1672" s="1" t="s">
        <v>27921</v>
      </c>
      <c r="V1672" s="1" t="s">
        <v>27922</v>
      </c>
      <c r="W1672" s="1" t="s">
        <v>27923</v>
      </c>
      <c r="X1672" s="339">
        <v>41201.634328703702</v>
      </c>
      <c r="Y1672" s="1" t="s">
        <v>25467</v>
      </c>
      <c r="Z1672" s="1" t="s">
        <v>7313</v>
      </c>
      <c r="AA1672" s="1" t="s">
        <v>11491</v>
      </c>
      <c r="AB1672" s="1" t="s">
        <v>3149</v>
      </c>
      <c r="AC1672" s="1" t="s">
        <v>25443</v>
      </c>
      <c r="AD1672" s="1" t="s">
        <v>25444</v>
      </c>
      <c r="AE1672" s="1" t="s">
        <v>3149</v>
      </c>
      <c r="AF1672" s="1" t="s">
        <v>3149</v>
      </c>
      <c r="AG1672" s="1" t="s">
        <v>3149</v>
      </c>
      <c r="AH1672" s="1" t="s">
        <v>169</v>
      </c>
    </row>
    <row r="1673" spans="1:34" ht="15">
      <c r="A1673">
        <v>431</v>
      </c>
      <c r="B1673" s="1" t="s">
        <v>27924</v>
      </c>
      <c r="C1673" s="1" t="s">
        <v>27925</v>
      </c>
      <c r="D1673" s="1" t="s">
        <v>221</v>
      </c>
      <c r="E1673" s="1" t="s">
        <v>24768</v>
      </c>
      <c r="F1673" s="1" t="s">
        <v>27926</v>
      </c>
      <c r="G1673" s="7">
        <v>41221</v>
      </c>
      <c r="H1673" s="1" t="s">
        <v>25</v>
      </c>
      <c r="I1673" s="1" t="s">
        <v>19547</v>
      </c>
      <c r="J1673" s="1" t="s">
        <v>19640</v>
      </c>
      <c r="K1673" s="1" t="s">
        <v>25454</v>
      </c>
      <c r="L1673" s="1" t="s">
        <v>199</v>
      </c>
      <c r="M1673" s="1" t="s">
        <v>25437</v>
      </c>
      <c r="N1673" s="1" t="s">
        <v>25437</v>
      </c>
      <c r="O1673" s="1" t="s">
        <v>2519</v>
      </c>
      <c r="P1673" s="7">
        <v>41149</v>
      </c>
      <c r="Q1673" s="1" t="s">
        <v>3894</v>
      </c>
      <c r="R1673" s="1" t="s">
        <v>24739</v>
      </c>
      <c r="S1673" s="1" t="s">
        <v>24</v>
      </c>
      <c r="T1673" s="1" t="s">
        <v>27927</v>
      </c>
      <c r="U1673" s="1" t="s">
        <v>27928</v>
      </c>
      <c r="V1673" s="1" t="s">
        <v>27929</v>
      </c>
      <c r="W1673" s="1" t="s">
        <v>27930</v>
      </c>
      <c r="X1673" s="339">
        <v>41221.533055555556</v>
      </c>
      <c r="Y1673" s="1" t="s">
        <v>25481</v>
      </c>
      <c r="Z1673" s="1" t="s">
        <v>7313</v>
      </c>
      <c r="AA1673" s="1" t="s">
        <v>11491</v>
      </c>
      <c r="AB1673" s="1" t="s">
        <v>3149</v>
      </c>
      <c r="AC1673" s="1" t="s">
        <v>25443</v>
      </c>
      <c r="AD1673" s="1" t="s">
        <v>25444</v>
      </c>
      <c r="AE1673" s="1" t="s">
        <v>3149</v>
      </c>
      <c r="AF1673" s="1" t="s">
        <v>3149</v>
      </c>
      <c r="AG1673" s="1" t="s">
        <v>3149</v>
      </c>
      <c r="AH1673" s="1" t="s">
        <v>169</v>
      </c>
    </row>
    <row r="1674" spans="1:34" ht="15">
      <c r="A1674">
        <v>432</v>
      </c>
      <c r="B1674" s="1" t="s">
        <v>27931</v>
      </c>
      <c r="C1674" s="1" t="s">
        <v>27932</v>
      </c>
      <c r="D1674" s="1" t="s">
        <v>221</v>
      </c>
      <c r="E1674" s="1" t="s">
        <v>24768</v>
      </c>
      <c r="F1674" s="1" t="s">
        <v>27933</v>
      </c>
      <c r="G1674" s="7">
        <v>41241</v>
      </c>
      <c r="H1674" s="1" t="s">
        <v>25</v>
      </c>
      <c r="I1674" s="1" t="s">
        <v>19547</v>
      </c>
      <c r="J1674" s="1" t="s">
        <v>20445</v>
      </c>
      <c r="K1674" s="1" t="s">
        <v>25503</v>
      </c>
      <c r="L1674" s="1" t="s">
        <v>22</v>
      </c>
      <c r="M1674" s="1" t="s">
        <v>25437</v>
      </c>
      <c r="N1674" s="1" t="s">
        <v>25437</v>
      </c>
      <c r="O1674" s="1" t="s">
        <v>2519</v>
      </c>
      <c r="P1674" s="7">
        <v>41103</v>
      </c>
      <c r="Q1674" s="1" t="s">
        <v>3894</v>
      </c>
      <c r="R1674" s="1" t="s">
        <v>24770</v>
      </c>
      <c r="S1674" s="1" t="s">
        <v>24</v>
      </c>
      <c r="T1674" s="1" t="s">
        <v>27934</v>
      </c>
      <c r="U1674" s="1" t="s">
        <v>27935</v>
      </c>
      <c r="V1674" s="1" t="s">
        <v>27936</v>
      </c>
      <c r="W1674" s="1" t="s">
        <v>27937</v>
      </c>
      <c r="X1674" s="339">
        <v>41241.580254629633</v>
      </c>
      <c r="Y1674" s="1" t="s">
        <v>25686</v>
      </c>
      <c r="Z1674" s="1" t="s">
        <v>7313</v>
      </c>
      <c r="AA1674" s="1" t="s">
        <v>11491</v>
      </c>
      <c r="AB1674" s="1" t="s">
        <v>3149</v>
      </c>
      <c r="AC1674" s="1" t="s">
        <v>25443</v>
      </c>
      <c r="AD1674" s="1" t="s">
        <v>25444</v>
      </c>
      <c r="AE1674" s="1" t="s">
        <v>3149</v>
      </c>
      <c r="AF1674" s="1" t="s">
        <v>3149</v>
      </c>
      <c r="AG1674" s="1" t="s">
        <v>3149</v>
      </c>
      <c r="AH1674" s="1" t="s">
        <v>169</v>
      </c>
    </row>
    <row r="1675" spans="1:34" ht="15">
      <c r="A1675">
        <v>433</v>
      </c>
      <c r="B1675" s="1" t="s">
        <v>27938</v>
      </c>
      <c r="C1675" s="1" t="s">
        <v>27939</v>
      </c>
      <c r="D1675" s="1" t="s">
        <v>221</v>
      </c>
      <c r="E1675" s="1" t="s">
        <v>24768</v>
      </c>
      <c r="F1675" s="1" t="s">
        <v>27940</v>
      </c>
      <c r="G1675" s="7">
        <v>41235</v>
      </c>
      <c r="H1675" s="1" t="s">
        <v>25</v>
      </c>
      <c r="I1675" s="1" t="s">
        <v>19547</v>
      </c>
      <c r="J1675" s="1" t="s">
        <v>19610</v>
      </c>
      <c r="K1675" s="1" t="s">
        <v>25503</v>
      </c>
      <c r="L1675" s="1" t="s">
        <v>125</v>
      </c>
      <c r="M1675" s="1" t="s">
        <v>25437</v>
      </c>
      <c r="N1675" s="1" t="s">
        <v>25437</v>
      </c>
      <c r="O1675" s="1" t="s">
        <v>23253</v>
      </c>
      <c r="P1675" s="7">
        <v>41053</v>
      </c>
      <c r="Q1675" s="1" t="s">
        <v>3894</v>
      </c>
      <c r="R1675" s="1" t="s">
        <v>24739</v>
      </c>
      <c r="S1675" s="1" t="s">
        <v>24</v>
      </c>
      <c r="T1675" s="1" t="s">
        <v>20885</v>
      </c>
      <c r="U1675" s="1" t="s">
        <v>27941</v>
      </c>
      <c r="V1675" s="1" t="s">
        <v>27942</v>
      </c>
      <c r="W1675" s="1" t="s">
        <v>27943</v>
      </c>
      <c r="X1675" s="339">
        <v>41235.63108796296</v>
      </c>
      <c r="Y1675" s="1" t="s">
        <v>25686</v>
      </c>
      <c r="Z1675" s="1" t="s">
        <v>7313</v>
      </c>
      <c r="AA1675" s="1" t="s">
        <v>11491</v>
      </c>
      <c r="AB1675" s="1" t="s">
        <v>3149</v>
      </c>
      <c r="AC1675" s="1" t="s">
        <v>25443</v>
      </c>
      <c r="AD1675" s="1" t="s">
        <v>25444</v>
      </c>
      <c r="AE1675" s="1" t="s">
        <v>3149</v>
      </c>
      <c r="AF1675" s="1" t="s">
        <v>3149</v>
      </c>
      <c r="AG1675" s="1" t="s">
        <v>3149</v>
      </c>
      <c r="AH1675" s="1" t="s">
        <v>169</v>
      </c>
    </row>
    <row r="1676" spans="1:34" ht="15">
      <c r="A1676">
        <v>434</v>
      </c>
      <c r="B1676" s="1" t="s">
        <v>27944</v>
      </c>
      <c r="C1676" s="1" t="s">
        <v>27945</v>
      </c>
      <c r="D1676" s="1" t="s">
        <v>221</v>
      </c>
      <c r="E1676" s="1" t="s">
        <v>24768</v>
      </c>
      <c r="F1676" s="1" t="s">
        <v>27946</v>
      </c>
      <c r="G1676" s="7">
        <v>41241</v>
      </c>
      <c r="H1676" s="1" t="s">
        <v>25</v>
      </c>
      <c r="I1676" s="1" t="s">
        <v>19547</v>
      </c>
      <c r="J1676" s="1" t="s">
        <v>22137</v>
      </c>
      <c r="K1676" s="1" t="s">
        <v>25503</v>
      </c>
      <c r="L1676" s="1" t="s">
        <v>125</v>
      </c>
      <c r="M1676" s="1" t="s">
        <v>25437</v>
      </c>
      <c r="N1676" s="1" t="s">
        <v>25437</v>
      </c>
      <c r="O1676" s="1" t="s">
        <v>2519</v>
      </c>
      <c r="P1676" s="7">
        <v>40996</v>
      </c>
      <c r="Q1676" s="1" t="s">
        <v>3894</v>
      </c>
      <c r="R1676" s="1" t="s">
        <v>24770</v>
      </c>
      <c r="S1676" s="1" t="s">
        <v>24</v>
      </c>
      <c r="T1676" s="1" t="s">
        <v>27947</v>
      </c>
      <c r="U1676" s="1" t="s">
        <v>27948</v>
      </c>
      <c r="V1676" s="1" t="s">
        <v>27949</v>
      </c>
      <c r="W1676" s="1" t="s">
        <v>27950</v>
      </c>
      <c r="X1676" s="339">
        <v>41241.606145833335</v>
      </c>
      <c r="Y1676" s="1" t="s">
        <v>25481</v>
      </c>
      <c r="Z1676" s="1" t="s">
        <v>7313</v>
      </c>
      <c r="AA1676" s="1" t="s">
        <v>11491</v>
      </c>
      <c r="AB1676" s="1" t="s">
        <v>3149</v>
      </c>
      <c r="AC1676" s="1" t="s">
        <v>25443</v>
      </c>
      <c r="AD1676" s="1" t="s">
        <v>25444</v>
      </c>
      <c r="AE1676" s="1" t="s">
        <v>3149</v>
      </c>
      <c r="AF1676" s="1" t="s">
        <v>3149</v>
      </c>
      <c r="AG1676" s="1" t="s">
        <v>3149</v>
      </c>
      <c r="AH1676" s="1" t="s">
        <v>169</v>
      </c>
    </row>
    <row r="1677" spans="1:34" ht="15">
      <c r="A1677">
        <v>435</v>
      </c>
      <c r="B1677" s="1" t="s">
        <v>27951</v>
      </c>
      <c r="C1677" s="1" t="s">
        <v>27952</v>
      </c>
      <c r="D1677" s="1" t="s">
        <v>221</v>
      </c>
      <c r="E1677" s="1" t="s">
        <v>24768</v>
      </c>
      <c r="F1677" s="1" t="s">
        <v>27953</v>
      </c>
      <c r="G1677" s="7">
        <v>41206</v>
      </c>
      <c r="H1677" s="1" t="s">
        <v>25</v>
      </c>
      <c r="I1677" s="1" t="s">
        <v>19547</v>
      </c>
      <c r="J1677" s="1" t="s">
        <v>22193</v>
      </c>
      <c r="K1677" s="1" t="s">
        <v>25454</v>
      </c>
      <c r="L1677" s="1" t="s">
        <v>3303</v>
      </c>
      <c r="M1677" s="1" t="s">
        <v>25437</v>
      </c>
      <c r="N1677" s="1" t="s">
        <v>25437</v>
      </c>
      <c r="O1677" s="1" t="s">
        <v>23835</v>
      </c>
      <c r="P1677" s="7">
        <v>40893</v>
      </c>
      <c r="Q1677" s="1" t="s">
        <v>3894</v>
      </c>
      <c r="R1677" s="1" t="s">
        <v>24770</v>
      </c>
      <c r="S1677" s="1" t="s">
        <v>24</v>
      </c>
      <c r="T1677" s="1" t="s">
        <v>27954</v>
      </c>
      <c r="U1677" s="1" t="s">
        <v>27955</v>
      </c>
      <c r="V1677" s="1" t="s">
        <v>27956</v>
      </c>
      <c r="W1677" s="1" t="s">
        <v>27957</v>
      </c>
      <c r="X1677" s="339">
        <v>41206.723587962966</v>
      </c>
      <c r="Y1677" s="1" t="s">
        <v>25481</v>
      </c>
      <c r="Z1677" s="1" t="s">
        <v>7313</v>
      </c>
      <c r="AA1677" s="1" t="s">
        <v>11491</v>
      </c>
      <c r="AB1677" s="1" t="s">
        <v>3149</v>
      </c>
      <c r="AC1677" s="1" t="s">
        <v>25443</v>
      </c>
      <c r="AD1677" s="1" t="s">
        <v>25444</v>
      </c>
      <c r="AE1677" s="1" t="s">
        <v>3149</v>
      </c>
      <c r="AF1677" s="1" t="s">
        <v>3149</v>
      </c>
      <c r="AG1677" s="1" t="s">
        <v>3149</v>
      </c>
      <c r="AH1677" s="1" t="s">
        <v>169</v>
      </c>
    </row>
    <row r="1678" spans="1:34" ht="15">
      <c r="A1678">
        <v>436</v>
      </c>
      <c r="B1678" s="1" t="s">
        <v>27958</v>
      </c>
      <c r="C1678" s="1" t="s">
        <v>27959</v>
      </c>
      <c r="D1678" s="1" t="s">
        <v>221</v>
      </c>
      <c r="E1678" s="1" t="s">
        <v>24768</v>
      </c>
      <c r="F1678" s="1" t="s">
        <v>27960</v>
      </c>
      <c r="G1678" s="7">
        <v>41206</v>
      </c>
      <c r="H1678" s="1" t="s">
        <v>25</v>
      </c>
      <c r="I1678" s="1" t="s">
        <v>19547</v>
      </c>
      <c r="J1678" s="1" t="s">
        <v>22614</v>
      </c>
      <c r="K1678" s="1" t="s">
        <v>25454</v>
      </c>
      <c r="L1678" s="1" t="s">
        <v>23976</v>
      </c>
      <c r="M1678" s="1" t="s">
        <v>25437</v>
      </c>
      <c r="N1678" s="1" t="s">
        <v>25437</v>
      </c>
      <c r="O1678" s="1" t="s">
        <v>22</v>
      </c>
      <c r="P1678" s="7">
        <v>40893</v>
      </c>
      <c r="Q1678" s="1" t="s">
        <v>3894</v>
      </c>
      <c r="R1678" s="1" t="s">
        <v>24770</v>
      </c>
      <c r="S1678" s="1" t="s">
        <v>24</v>
      </c>
      <c r="T1678" s="1" t="s">
        <v>27954</v>
      </c>
      <c r="U1678" s="1" t="s">
        <v>27955</v>
      </c>
      <c r="V1678" s="1" t="s">
        <v>27956</v>
      </c>
      <c r="W1678" s="1" t="s">
        <v>27957</v>
      </c>
      <c r="X1678" s="339">
        <v>41206.724652777775</v>
      </c>
      <c r="Y1678" s="1" t="s">
        <v>25481</v>
      </c>
      <c r="Z1678" s="1" t="s">
        <v>7313</v>
      </c>
      <c r="AA1678" s="1" t="s">
        <v>25578</v>
      </c>
      <c r="AB1678" s="1" t="s">
        <v>25579</v>
      </c>
      <c r="AC1678" s="1" t="s">
        <v>25443</v>
      </c>
      <c r="AD1678" s="1" t="s">
        <v>25580</v>
      </c>
      <c r="AE1678" s="1" t="s">
        <v>3149</v>
      </c>
      <c r="AF1678" s="1" t="s">
        <v>25581</v>
      </c>
      <c r="AG1678" s="1" t="s">
        <v>3149</v>
      </c>
      <c r="AH1678" s="1" t="s">
        <v>169</v>
      </c>
    </row>
    <row r="1679" spans="1:34" ht="15">
      <c r="A1679">
        <v>437</v>
      </c>
      <c r="B1679" s="1" t="s">
        <v>27961</v>
      </c>
      <c r="C1679" s="1" t="s">
        <v>27962</v>
      </c>
      <c r="D1679" s="1" t="s">
        <v>221</v>
      </c>
      <c r="E1679" s="1" t="s">
        <v>24768</v>
      </c>
      <c r="F1679" s="1" t="s">
        <v>27963</v>
      </c>
      <c r="G1679" s="7">
        <v>41201</v>
      </c>
      <c r="H1679" s="1" t="s">
        <v>25</v>
      </c>
      <c r="I1679" s="1" t="s">
        <v>19547</v>
      </c>
      <c r="J1679" s="1" t="s">
        <v>19572</v>
      </c>
      <c r="K1679" s="1" t="s">
        <v>25454</v>
      </c>
      <c r="L1679" s="1" t="s">
        <v>811</v>
      </c>
      <c r="M1679" s="1" t="s">
        <v>25437</v>
      </c>
      <c r="N1679" s="1" t="s">
        <v>25437</v>
      </c>
      <c r="O1679" s="1" t="s">
        <v>2519</v>
      </c>
      <c r="P1679" s="7">
        <v>41089</v>
      </c>
      <c r="Q1679" s="1" t="s">
        <v>3894</v>
      </c>
      <c r="R1679" s="1" t="s">
        <v>24739</v>
      </c>
      <c r="S1679" s="1" t="s">
        <v>24</v>
      </c>
      <c r="T1679" s="1" t="s">
        <v>27964</v>
      </c>
      <c r="U1679" s="1" t="s">
        <v>27965</v>
      </c>
      <c r="V1679" s="1" t="s">
        <v>27966</v>
      </c>
      <c r="W1679" s="1" t="s">
        <v>27967</v>
      </c>
      <c r="X1679" s="339">
        <v>41201.541041666664</v>
      </c>
      <c r="Y1679" s="1" t="s">
        <v>25686</v>
      </c>
      <c r="Z1679" s="1" t="s">
        <v>7313</v>
      </c>
      <c r="AA1679" s="1" t="s">
        <v>11491</v>
      </c>
      <c r="AB1679" s="1" t="s">
        <v>3149</v>
      </c>
      <c r="AC1679" s="1" t="s">
        <v>25443</v>
      </c>
      <c r="AD1679" s="1" t="s">
        <v>25444</v>
      </c>
      <c r="AE1679" s="1" t="s">
        <v>3149</v>
      </c>
      <c r="AF1679" s="1" t="s">
        <v>3149</v>
      </c>
      <c r="AG1679" s="1" t="s">
        <v>3149</v>
      </c>
      <c r="AH1679" s="1" t="s">
        <v>169</v>
      </c>
    </row>
    <row r="1680" spans="1:34" ht="15">
      <c r="A1680">
        <v>438</v>
      </c>
      <c r="B1680" s="1" t="s">
        <v>27968</v>
      </c>
      <c r="C1680" s="1" t="s">
        <v>27969</v>
      </c>
      <c r="D1680" s="1" t="s">
        <v>221</v>
      </c>
      <c r="E1680" s="1" t="s">
        <v>24768</v>
      </c>
      <c r="F1680" s="1" t="s">
        <v>27970</v>
      </c>
      <c r="G1680" s="7">
        <v>41213</v>
      </c>
      <c r="H1680" s="1" t="s">
        <v>25</v>
      </c>
      <c r="I1680" s="1" t="s">
        <v>19547</v>
      </c>
      <c r="J1680" s="1" t="s">
        <v>22215</v>
      </c>
      <c r="K1680" s="1" t="s">
        <v>25454</v>
      </c>
      <c r="L1680" s="1" t="s">
        <v>1865</v>
      </c>
      <c r="M1680" s="1" t="s">
        <v>25437</v>
      </c>
      <c r="N1680" s="1" t="s">
        <v>25437</v>
      </c>
      <c r="O1680" s="1" t="s">
        <v>2519</v>
      </c>
      <c r="P1680" s="7">
        <v>40963</v>
      </c>
      <c r="Q1680" s="1" t="s">
        <v>3894</v>
      </c>
      <c r="R1680" s="1" t="s">
        <v>24739</v>
      </c>
      <c r="S1680" s="1" t="s">
        <v>24</v>
      </c>
      <c r="T1680" s="1" t="s">
        <v>26871</v>
      </c>
      <c r="U1680" s="1" t="s">
        <v>26872</v>
      </c>
      <c r="V1680" s="1" t="s">
        <v>26873</v>
      </c>
      <c r="W1680" s="1" t="s">
        <v>26874</v>
      </c>
      <c r="X1680" s="339">
        <v>41213.633981481478</v>
      </c>
      <c r="Y1680" s="1" t="s">
        <v>25467</v>
      </c>
      <c r="Z1680" s="1" t="s">
        <v>7313</v>
      </c>
      <c r="AA1680" s="1" t="s">
        <v>11491</v>
      </c>
      <c r="AB1680" s="1" t="s">
        <v>3149</v>
      </c>
      <c r="AC1680" s="1" t="s">
        <v>25443</v>
      </c>
      <c r="AD1680" s="1" t="s">
        <v>25444</v>
      </c>
      <c r="AE1680" s="1" t="s">
        <v>3149</v>
      </c>
      <c r="AF1680" s="1" t="s">
        <v>3149</v>
      </c>
      <c r="AG1680" s="1" t="s">
        <v>3149</v>
      </c>
      <c r="AH1680" s="1" t="s">
        <v>169</v>
      </c>
    </row>
    <row r="1681" spans="1:34" ht="15">
      <c r="A1681">
        <v>439</v>
      </c>
      <c r="B1681" s="1" t="s">
        <v>27971</v>
      </c>
      <c r="C1681" s="1" t="s">
        <v>27972</v>
      </c>
      <c r="D1681" s="1" t="s">
        <v>221</v>
      </c>
      <c r="E1681" s="1" t="s">
        <v>24768</v>
      </c>
      <c r="F1681" s="1" t="s">
        <v>27973</v>
      </c>
      <c r="G1681" s="7">
        <v>41233</v>
      </c>
      <c r="H1681" s="1" t="s">
        <v>25</v>
      </c>
      <c r="I1681" s="1" t="s">
        <v>19547</v>
      </c>
      <c r="J1681" s="1" t="s">
        <v>22454</v>
      </c>
      <c r="K1681" s="1" t="s">
        <v>25503</v>
      </c>
      <c r="L1681" s="1" t="s">
        <v>125</v>
      </c>
      <c r="M1681" s="1" t="s">
        <v>25437</v>
      </c>
      <c r="N1681" s="1" t="s">
        <v>25437</v>
      </c>
      <c r="O1681" s="1" t="s">
        <v>2519</v>
      </c>
      <c r="P1681" s="7">
        <v>40569</v>
      </c>
      <c r="Q1681" s="1" t="s">
        <v>3894</v>
      </c>
      <c r="R1681" s="1" t="s">
        <v>24739</v>
      </c>
      <c r="S1681" s="1" t="s">
        <v>24</v>
      </c>
      <c r="T1681" s="1" t="s">
        <v>27974</v>
      </c>
      <c r="U1681" s="1" t="s">
        <v>27975</v>
      </c>
      <c r="V1681" s="1" t="s">
        <v>27976</v>
      </c>
      <c r="W1681" s="1" t="s">
        <v>27977</v>
      </c>
      <c r="X1681" s="339">
        <v>41233.626504629632</v>
      </c>
      <c r="Y1681" s="1" t="s">
        <v>25442</v>
      </c>
      <c r="Z1681" s="1" t="s">
        <v>7313</v>
      </c>
      <c r="AA1681" s="1" t="s">
        <v>11491</v>
      </c>
      <c r="AB1681" s="1" t="s">
        <v>3149</v>
      </c>
      <c r="AC1681" s="1" t="s">
        <v>25443</v>
      </c>
      <c r="AD1681" s="1" t="s">
        <v>25444</v>
      </c>
      <c r="AE1681" s="1" t="s">
        <v>3149</v>
      </c>
      <c r="AF1681" s="1" t="s">
        <v>3149</v>
      </c>
      <c r="AG1681" s="1" t="s">
        <v>3149</v>
      </c>
      <c r="AH1681" s="1" t="s">
        <v>169</v>
      </c>
    </row>
    <row r="1682" spans="1:34" ht="15">
      <c r="A1682">
        <v>440</v>
      </c>
      <c r="B1682" s="1" t="s">
        <v>27978</v>
      </c>
      <c r="C1682" s="1" t="s">
        <v>27979</v>
      </c>
      <c r="D1682" s="1" t="s">
        <v>221</v>
      </c>
      <c r="E1682" s="1" t="s">
        <v>24768</v>
      </c>
      <c r="F1682" s="1" t="s">
        <v>27980</v>
      </c>
      <c r="G1682" s="7">
        <v>41190</v>
      </c>
      <c r="H1682" s="1" t="s">
        <v>25</v>
      </c>
      <c r="I1682" s="1" t="s">
        <v>19547</v>
      </c>
      <c r="J1682" s="1" t="s">
        <v>22328</v>
      </c>
      <c r="K1682" s="1" t="s">
        <v>25454</v>
      </c>
      <c r="L1682" s="1" t="s">
        <v>811</v>
      </c>
      <c r="M1682" s="1" t="s">
        <v>24737</v>
      </c>
      <c r="N1682" s="1" t="s">
        <v>24737</v>
      </c>
      <c r="O1682" s="1" t="s">
        <v>21474</v>
      </c>
      <c r="P1682" s="7">
        <v>41101</v>
      </c>
      <c r="Q1682" s="1" t="s">
        <v>3894</v>
      </c>
      <c r="R1682" s="1" t="s">
        <v>24770</v>
      </c>
      <c r="S1682" s="1" t="s">
        <v>24</v>
      </c>
      <c r="T1682" s="1" t="s">
        <v>27012</v>
      </c>
      <c r="U1682" s="1" t="s">
        <v>27013</v>
      </c>
      <c r="V1682" s="1" t="s">
        <v>27014</v>
      </c>
      <c r="W1682" s="1" t="s">
        <v>27015</v>
      </c>
      <c r="X1682" s="339">
        <v>41191.548125000001</v>
      </c>
      <c r="Y1682" s="1" t="s">
        <v>25467</v>
      </c>
      <c r="Z1682" s="1" t="s">
        <v>7313</v>
      </c>
      <c r="AA1682" s="1" t="s">
        <v>25578</v>
      </c>
      <c r="AB1682" s="1" t="s">
        <v>25630</v>
      </c>
      <c r="AC1682" s="1" t="s">
        <v>25443</v>
      </c>
      <c r="AD1682" s="1" t="s">
        <v>25444</v>
      </c>
      <c r="AE1682" s="1" t="s">
        <v>3149</v>
      </c>
      <c r="AF1682" s="1" t="s">
        <v>25631</v>
      </c>
      <c r="AG1682" s="1" t="s">
        <v>3149</v>
      </c>
      <c r="AH1682" s="1" t="s">
        <v>169</v>
      </c>
    </row>
    <row r="1683" spans="1:34" ht="15">
      <c r="A1683">
        <v>441</v>
      </c>
      <c r="B1683" s="1" t="s">
        <v>27981</v>
      </c>
      <c r="C1683" s="1" t="s">
        <v>27982</v>
      </c>
      <c r="D1683" s="1" t="s">
        <v>221</v>
      </c>
      <c r="E1683" s="1" t="s">
        <v>24768</v>
      </c>
      <c r="F1683" s="1" t="s">
        <v>27983</v>
      </c>
      <c r="G1683" s="7">
        <v>41213</v>
      </c>
      <c r="H1683" s="1" t="s">
        <v>25</v>
      </c>
      <c r="I1683" s="1" t="s">
        <v>19547</v>
      </c>
      <c r="J1683" s="1" t="s">
        <v>22218</v>
      </c>
      <c r="K1683" s="1" t="s">
        <v>25454</v>
      </c>
      <c r="L1683" s="1" t="s">
        <v>811</v>
      </c>
      <c r="M1683" s="1" t="s">
        <v>25437</v>
      </c>
      <c r="N1683" s="1" t="s">
        <v>25437</v>
      </c>
      <c r="O1683" s="1" t="s">
        <v>2519</v>
      </c>
      <c r="P1683" s="7">
        <v>41182</v>
      </c>
      <c r="Q1683" s="1" t="s">
        <v>3894</v>
      </c>
      <c r="R1683" s="1" t="s">
        <v>24739</v>
      </c>
      <c r="S1683" s="1" t="s">
        <v>24</v>
      </c>
      <c r="T1683" s="1" t="s">
        <v>27984</v>
      </c>
      <c r="U1683" s="1" t="s">
        <v>27985</v>
      </c>
      <c r="V1683" s="1" t="s">
        <v>27986</v>
      </c>
      <c r="W1683" s="1" t="s">
        <v>27987</v>
      </c>
      <c r="X1683" s="339">
        <v>41213.744074074071</v>
      </c>
      <c r="Y1683" s="1" t="s">
        <v>25494</v>
      </c>
      <c r="Z1683" s="1" t="s">
        <v>7313</v>
      </c>
      <c r="AA1683" s="1" t="s">
        <v>11491</v>
      </c>
      <c r="AB1683" s="1" t="s">
        <v>3149</v>
      </c>
      <c r="AC1683" s="1" t="s">
        <v>25443</v>
      </c>
      <c r="AD1683" s="1" t="s">
        <v>25444</v>
      </c>
      <c r="AE1683" s="1" t="s">
        <v>3149</v>
      </c>
      <c r="AF1683" s="1" t="s">
        <v>3149</v>
      </c>
      <c r="AG1683" s="1" t="s">
        <v>3149</v>
      </c>
      <c r="AH1683" s="1" t="s">
        <v>169</v>
      </c>
    </row>
    <row r="1684" spans="1:34" ht="15">
      <c r="A1684">
        <v>442</v>
      </c>
      <c r="B1684" s="1" t="s">
        <v>27988</v>
      </c>
      <c r="C1684" s="1" t="s">
        <v>27989</v>
      </c>
      <c r="D1684" s="1" t="s">
        <v>221</v>
      </c>
      <c r="E1684" s="1" t="s">
        <v>24768</v>
      </c>
      <c r="F1684" s="1" t="s">
        <v>27990</v>
      </c>
      <c r="G1684" s="7">
        <v>41187</v>
      </c>
      <c r="H1684" s="1" t="s">
        <v>25</v>
      </c>
      <c r="I1684" s="1" t="s">
        <v>19547</v>
      </c>
      <c r="J1684" s="1" t="s">
        <v>22358</v>
      </c>
      <c r="K1684" s="1" t="s">
        <v>25454</v>
      </c>
      <c r="L1684" s="1" t="s">
        <v>42</v>
      </c>
      <c r="M1684" s="1" t="s">
        <v>25437</v>
      </c>
      <c r="N1684" s="1" t="s">
        <v>25437</v>
      </c>
      <c r="O1684" s="1" t="s">
        <v>19557</v>
      </c>
      <c r="P1684" s="7">
        <v>41164</v>
      </c>
      <c r="Q1684" s="1" t="s">
        <v>3894</v>
      </c>
      <c r="R1684" s="1" t="s">
        <v>24739</v>
      </c>
      <c r="S1684" s="1" t="s">
        <v>24</v>
      </c>
      <c r="T1684" s="1" t="s">
        <v>27991</v>
      </c>
      <c r="U1684" s="1" t="s">
        <v>27992</v>
      </c>
      <c r="V1684" s="1" t="s">
        <v>27993</v>
      </c>
      <c r="W1684" s="1" t="s">
        <v>26949</v>
      </c>
      <c r="X1684" s="339">
        <v>41187.681273148148</v>
      </c>
      <c r="Y1684" s="1" t="s">
        <v>25459</v>
      </c>
      <c r="Z1684" s="1" t="s">
        <v>7313</v>
      </c>
      <c r="AA1684" s="1" t="s">
        <v>11491</v>
      </c>
      <c r="AB1684" s="1" t="s">
        <v>3149</v>
      </c>
      <c r="AC1684" s="1" t="s">
        <v>25443</v>
      </c>
      <c r="AD1684" s="1" t="s">
        <v>25444</v>
      </c>
      <c r="AE1684" s="1" t="s">
        <v>3149</v>
      </c>
      <c r="AF1684" s="1" t="s">
        <v>3149</v>
      </c>
      <c r="AG1684" s="1" t="s">
        <v>3149</v>
      </c>
      <c r="AH1684" s="1" t="s">
        <v>169</v>
      </c>
    </row>
    <row r="1685" spans="1:34" ht="15">
      <c r="A1685">
        <v>443</v>
      </c>
      <c r="B1685" s="1" t="s">
        <v>27994</v>
      </c>
      <c r="C1685" s="1" t="s">
        <v>27995</v>
      </c>
      <c r="D1685" s="1" t="s">
        <v>221</v>
      </c>
      <c r="E1685" s="1" t="s">
        <v>24768</v>
      </c>
      <c r="F1685" s="1" t="s">
        <v>27996</v>
      </c>
      <c r="G1685" s="7">
        <v>41257</v>
      </c>
      <c r="H1685" s="1" t="s">
        <v>25</v>
      </c>
      <c r="I1685" s="1" t="s">
        <v>19547</v>
      </c>
      <c r="J1685" s="1" t="s">
        <v>22221</v>
      </c>
      <c r="K1685" s="1" t="s">
        <v>25503</v>
      </c>
      <c r="L1685" s="1" t="s">
        <v>42</v>
      </c>
      <c r="M1685" s="1" t="s">
        <v>25437</v>
      </c>
      <c r="N1685" s="1" t="s">
        <v>25437</v>
      </c>
      <c r="O1685" s="1" t="s">
        <v>119</v>
      </c>
      <c r="P1685" s="7">
        <v>39702</v>
      </c>
      <c r="Q1685" s="1" t="s">
        <v>3894</v>
      </c>
      <c r="R1685" s="1" t="s">
        <v>24739</v>
      </c>
      <c r="S1685" s="1" t="s">
        <v>24</v>
      </c>
      <c r="T1685" s="1" t="s">
        <v>27997</v>
      </c>
      <c r="U1685" s="1" t="s">
        <v>27998</v>
      </c>
      <c r="V1685" s="1" t="s">
        <v>27999</v>
      </c>
      <c r="W1685" s="1" t="s">
        <v>28000</v>
      </c>
      <c r="X1685" s="339">
        <v>41257.678437499999</v>
      </c>
      <c r="Y1685" s="1" t="s">
        <v>25450</v>
      </c>
      <c r="Z1685" s="1" t="s">
        <v>7313</v>
      </c>
      <c r="AA1685" s="1" t="s">
        <v>11491</v>
      </c>
      <c r="AB1685" s="1" t="s">
        <v>3149</v>
      </c>
      <c r="AC1685" s="1" t="s">
        <v>25443</v>
      </c>
      <c r="AD1685" s="1" t="s">
        <v>25444</v>
      </c>
      <c r="AE1685" s="1" t="s">
        <v>3149</v>
      </c>
      <c r="AF1685" s="1" t="s">
        <v>3149</v>
      </c>
      <c r="AG1685" s="1" t="s">
        <v>3149</v>
      </c>
      <c r="AH1685" s="1" t="s">
        <v>28</v>
      </c>
    </row>
    <row r="1686" spans="1:34" ht="15">
      <c r="A1686">
        <v>444</v>
      </c>
      <c r="B1686" s="1" t="s">
        <v>28001</v>
      </c>
      <c r="C1686" s="1" t="s">
        <v>28002</v>
      </c>
      <c r="D1686" s="1" t="s">
        <v>221</v>
      </c>
      <c r="E1686" s="1" t="s">
        <v>24768</v>
      </c>
      <c r="F1686" s="1" t="s">
        <v>28003</v>
      </c>
      <c r="G1686" s="7">
        <v>41218</v>
      </c>
      <c r="H1686" s="1" t="s">
        <v>25</v>
      </c>
      <c r="I1686" s="1" t="s">
        <v>19547</v>
      </c>
      <c r="J1686" s="1" t="s">
        <v>22224</v>
      </c>
      <c r="K1686" s="1" t="s">
        <v>25454</v>
      </c>
      <c r="L1686" s="1" t="s">
        <v>1865</v>
      </c>
      <c r="M1686" s="1" t="s">
        <v>25437</v>
      </c>
      <c r="N1686" s="1" t="s">
        <v>25437</v>
      </c>
      <c r="O1686" s="1" t="s">
        <v>1865</v>
      </c>
      <c r="P1686" s="7">
        <v>41134</v>
      </c>
      <c r="Q1686" s="1" t="s">
        <v>3894</v>
      </c>
      <c r="R1686" s="1" t="s">
        <v>24770</v>
      </c>
      <c r="S1686" s="1" t="s">
        <v>24</v>
      </c>
      <c r="T1686" s="1" t="s">
        <v>27814</v>
      </c>
      <c r="U1686" s="1" t="s">
        <v>27815</v>
      </c>
      <c r="V1686" s="1" t="s">
        <v>27816</v>
      </c>
      <c r="W1686" s="1" t="s">
        <v>27817</v>
      </c>
      <c r="X1686" s="339">
        <v>41218.647268518522</v>
      </c>
      <c r="Y1686" s="1" t="s">
        <v>25686</v>
      </c>
      <c r="Z1686" s="1" t="s">
        <v>7313</v>
      </c>
      <c r="AA1686" s="1" t="s">
        <v>25578</v>
      </c>
      <c r="AB1686" s="1" t="s">
        <v>25805</v>
      </c>
      <c r="AC1686" s="1" t="s">
        <v>25443</v>
      </c>
      <c r="AD1686" s="1" t="s">
        <v>26517</v>
      </c>
      <c r="AE1686" s="1" t="s">
        <v>25970</v>
      </c>
      <c r="AF1686" s="1" t="s">
        <v>27071</v>
      </c>
      <c r="AG1686" s="1" t="s">
        <v>3149</v>
      </c>
      <c r="AH1686" s="1" t="s">
        <v>169</v>
      </c>
    </row>
    <row r="1687" spans="1:34" ht="15">
      <c r="A1687">
        <v>445</v>
      </c>
      <c r="B1687" s="1" t="s">
        <v>28004</v>
      </c>
      <c r="C1687" s="1" t="s">
        <v>28002</v>
      </c>
      <c r="D1687" s="1" t="s">
        <v>221</v>
      </c>
      <c r="E1687" s="1" t="s">
        <v>24768</v>
      </c>
      <c r="F1687" s="1" t="s">
        <v>28005</v>
      </c>
      <c r="G1687" s="7">
        <v>41218</v>
      </c>
      <c r="H1687" s="1" t="s">
        <v>25</v>
      </c>
      <c r="I1687" s="1" t="s">
        <v>19547</v>
      </c>
      <c r="J1687" s="1" t="s">
        <v>22230</v>
      </c>
      <c r="K1687" s="1" t="s">
        <v>25454</v>
      </c>
      <c r="L1687" s="1" t="s">
        <v>1865</v>
      </c>
      <c r="M1687" s="1" t="s">
        <v>25437</v>
      </c>
      <c r="N1687" s="1" t="s">
        <v>25437</v>
      </c>
      <c r="O1687" s="1" t="s">
        <v>28006</v>
      </c>
      <c r="P1687" s="7">
        <v>41134</v>
      </c>
      <c r="Q1687" s="1" t="s">
        <v>3894</v>
      </c>
      <c r="R1687" s="1" t="s">
        <v>24770</v>
      </c>
      <c r="S1687" s="1" t="s">
        <v>24</v>
      </c>
      <c r="T1687" s="1" t="s">
        <v>27814</v>
      </c>
      <c r="U1687" s="1" t="s">
        <v>27815</v>
      </c>
      <c r="V1687" s="1" t="s">
        <v>27816</v>
      </c>
      <c r="W1687" s="1" t="s">
        <v>27817</v>
      </c>
      <c r="X1687" s="339">
        <v>41218.646840277775</v>
      </c>
      <c r="Y1687" s="1" t="s">
        <v>25459</v>
      </c>
      <c r="Z1687" s="1" t="s">
        <v>7313</v>
      </c>
      <c r="AA1687" s="1" t="s">
        <v>25578</v>
      </c>
      <c r="AB1687" s="1" t="s">
        <v>25579</v>
      </c>
      <c r="AC1687" s="1" t="s">
        <v>25443</v>
      </c>
      <c r="AD1687" s="1" t="s">
        <v>25580</v>
      </c>
      <c r="AE1687" s="1" t="s">
        <v>25970</v>
      </c>
      <c r="AF1687" s="1" t="s">
        <v>25581</v>
      </c>
      <c r="AG1687" s="1" t="s">
        <v>3149</v>
      </c>
      <c r="AH1687" s="1" t="s">
        <v>169</v>
      </c>
    </row>
    <row r="1688" spans="1:34" ht="15">
      <c r="A1688">
        <v>446</v>
      </c>
      <c r="B1688" s="1" t="s">
        <v>28007</v>
      </c>
      <c r="C1688" s="1" t="s">
        <v>28002</v>
      </c>
      <c r="D1688" s="1" t="s">
        <v>221</v>
      </c>
      <c r="E1688" s="1" t="s">
        <v>24768</v>
      </c>
      <c r="F1688" s="1" t="s">
        <v>28008</v>
      </c>
      <c r="G1688" s="7">
        <v>41218</v>
      </c>
      <c r="H1688" s="1" t="s">
        <v>25</v>
      </c>
      <c r="I1688" s="1" t="s">
        <v>19547</v>
      </c>
      <c r="J1688" s="1" t="s">
        <v>22246</v>
      </c>
      <c r="K1688" s="1" t="s">
        <v>25454</v>
      </c>
      <c r="L1688" s="1" t="s">
        <v>1865</v>
      </c>
      <c r="M1688" s="1" t="s">
        <v>25437</v>
      </c>
      <c r="N1688" s="1" t="s">
        <v>25437</v>
      </c>
      <c r="O1688" s="1" t="s">
        <v>1865</v>
      </c>
      <c r="P1688" s="7">
        <v>41134</v>
      </c>
      <c r="Q1688" s="1" t="s">
        <v>3894</v>
      </c>
      <c r="R1688" s="1" t="s">
        <v>24770</v>
      </c>
      <c r="S1688" s="1" t="s">
        <v>24</v>
      </c>
      <c r="T1688" s="1" t="s">
        <v>27814</v>
      </c>
      <c r="U1688" s="1" t="s">
        <v>27815</v>
      </c>
      <c r="V1688" s="1" t="s">
        <v>27816</v>
      </c>
      <c r="W1688" s="1" t="s">
        <v>27817</v>
      </c>
      <c r="X1688" s="339">
        <v>41218.650868055556</v>
      </c>
      <c r="Y1688" s="1" t="s">
        <v>25459</v>
      </c>
      <c r="Z1688" s="1" t="s">
        <v>7313</v>
      </c>
      <c r="AA1688" s="1" t="s">
        <v>25578</v>
      </c>
      <c r="AB1688" s="1" t="s">
        <v>25816</v>
      </c>
      <c r="AC1688" s="1" t="s">
        <v>25443</v>
      </c>
      <c r="AD1688" s="1" t="s">
        <v>26517</v>
      </c>
      <c r="AE1688" s="1" t="s">
        <v>25970</v>
      </c>
      <c r="AF1688" s="1" t="s">
        <v>25581</v>
      </c>
      <c r="AG1688" s="1" t="s">
        <v>3149</v>
      </c>
      <c r="AH1688" s="1" t="s">
        <v>169</v>
      </c>
    </row>
    <row r="1689" spans="1:34" ht="15">
      <c r="A1689">
        <v>447</v>
      </c>
      <c r="B1689" s="1" t="s">
        <v>28009</v>
      </c>
      <c r="C1689" s="1" t="s">
        <v>28010</v>
      </c>
      <c r="D1689" s="1" t="s">
        <v>221</v>
      </c>
      <c r="E1689" s="1" t="s">
        <v>24768</v>
      </c>
      <c r="F1689" s="1" t="s">
        <v>28011</v>
      </c>
      <c r="G1689" s="7">
        <v>41206</v>
      </c>
      <c r="H1689" s="1" t="s">
        <v>25</v>
      </c>
      <c r="I1689" s="1" t="s">
        <v>19547</v>
      </c>
      <c r="J1689" s="1" t="s">
        <v>22188</v>
      </c>
      <c r="K1689" s="1" t="s">
        <v>25454</v>
      </c>
      <c r="L1689" s="1" t="s">
        <v>19583</v>
      </c>
      <c r="M1689" s="1" t="s">
        <v>25437</v>
      </c>
      <c r="N1689" s="1" t="s">
        <v>25437</v>
      </c>
      <c r="O1689" s="1" t="s">
        <v>28012</v>
      </c>
      <c r="P1689" s="7">
        <v>41137</v>
      </c>
      <c r="Q1689" s="1" t="s">
        <v>3894</v>
      </c>
      <c r="R1689" s="1" t="s">
        <v>24739</v>
      </c>
      <c r="S1689" s="1" t="s">
        <v>24</v>
      </c>
      <c r="T1689" s="1" t="s">
        <v>23023</v>
      </c>
      <c r="U1689" s="1" t="s">
        <v>16073</v>
      </c>
      <c r="V1689" s="1" t="s">
        <v>28013</v>
      </c>
      <c r="W1689" s="1" t="s">
        <v>28014</v>
      </c>
      <c r="X1689" s="339">
        <v>41206.638703703706</v>
      </c>
      <c r="Y1689" s="1" t="s">
        <v>25442</v>
      </c>
      <c r="Z1689" s="1" t="s">
        <v>7313</v>
      </c>
      <c r="AA1689" s="1" t="s">
        <v>25924</v>
      </c>
      <c r="AB1689" s="1" t="s">
        <v>3149</v>
      </c>
      <c r="AC1689" s="1" t="s">
        <v>25443</v>
      </c>
      <c r="AD1689" s="1" t="s">
        <v>25444</v>
      </c>
      <c r="AE1689" s="1" t="s">
        <v>3149</v>
      </c>
      <c r="AF1689" s="1" t="s">
        <v>25581</v>
      </c>
      <c r="AG1689" s="1" t="s">
        <v>3149</v>
      </c>
      <c r="AH1689" s="1" t="s">
        <v>169</v>
      </c>
    </row>
    <row r="1690" spans="1:34" ht="15">
      <c r="A1690">
        <v>448</v>
      </c>
      <c r="B1690" s="1" t="s">
        <v>28015</v>
      </c>
      <c r="C1690" s="1" t="s">
        <v>28016</v>
      </c>
      <c r="D1690" s="1" t="s">
        <v>221</v>
      </c>
      <c r="E1690" s="1" t="s">
        <v>24768</v>
      </c>
      <c r="F1690" s="1" t="s">
        <v>28017</v>
      </c>
      <c r="G1690" s="7">
        <v>41206</v>
      </c>
      <c r="H1690" s="1" t="s">
        <v>25</v>
      </c>
      <c r="I1690" s="1" t="s">
        <v>19547</v>
      </c>
      <c r="J1690" s="1" t="s">
        <v>22428</v>
      </c>
      <c r="K1690" s="1" t="s">
        <v>25454</v>
      </c>
      <c r="L1690" s="1" t="s">
        <v>19583</v>
      </c>
      <c r="M1690" s="1" t="s">
        <v>25437</v>
      </c>
      <c r="N1690" s="1" t="s">
        <v>25437</v>
      </c>
      <c r="O1690" s="1" t="s">
        <v>28018</v>
      </c>
      <c r="P1690" s="7">
        <v>41137</v>
      </c>
      <c r="Q1690" s="1" t="s">
        <v>3894</v>
      </c>
      <c r="R1690" s="1" t="s">
        <v>24739</v>
      </c>
      <c r="S1690" s="1" t="s">
        <v>24</v>
      </c>
      <c r="T1690" s="1" t="s">
        <v>23023</v>
      </c>
      <c r="U1690" s="1" t="s">
        <v>16073</v>
      </c>
      <c r="V1690" s="1" t="s">
        <v>28013</v>
      </c>
      <c r="W1690" s="1" t="s">
        <v>28014</v>
      </c>
      <c r="X1690" s="339">
        <v>41206.640740740739</v>
      </c>
      <c r="Y1690" s="1" t="s">
        <v>25442</v>
      </c>
      <c r="Z1690" s="1" t="s">
        <v>7313</v>
      </c>
      <c r="AA1690" s="1" t="s">
        <v>25924</v>
      </c>
      <c r="AB1690" s="1" t="s">
        <v>3149</v>
      </c>
      <c r="AC1690" s="1" t="s">
        <v>25443</v>
      </c>
      <c r="AD1690" s="1" t="s">
        <v>25444</v>
      </c>
      <c r="AE1690" s="1" t="s">
        <v>3149</v>
      </c>
      <c r="AF1690" s="1" t="s">
        <v>25581</v>
      </c>
      <c r="AG1690" s="1" t="s">
        <v>3149</v>
      </c>
      <c r="AH1690" s="1" t="s">
        <v>169</v>
      </c>
    </row>
    <row r="1691" spans="1:34" ht="15">
      <c r="A1691">
        <v>449</v>
      </c>
      <c r="B1691" s="1" t="s">
        <v>28019</v>
      </c>
      <c r="C1691" s="1" t="s">
        <v>28020</v>
      </c>
      <c r="D1691" s="1" t="s">
        <v>221</v>
      </c>
      <c r="E1691" s="1" t="s">
        <v>24768</v>
      </c>
      <c r="F1691" s="1" t="s">
        <v>28021</v>
      </c>
      <c r="G1691" s="7">
        <v>41256</v>
      </c>
      <c r="H1691" s="1" t="s">
        <v>25</v>
      </c>
      <c r="I1691" s="1" t="s">
        <v>19547</v>
      </c>
      <c r="J1691" s="1" t="s">
        <v>22193</v>
      </c>
      <c r="K1691" s="1" t="s">
        <v>25503</v>
      </c>
      <c r="L1691" s="1" t="s">
        <v>51</v>
      </c>
      <c r="M1691" s="1" t="s">
        <v>25437</v>
      </c>
      <c r="N1691" s="1" t="s">
        <v>25437</v>
      </c>
      <c r="O1691" s="1" t="s">
        <v>584</v>
      </c>
      <c r="P1691" s="7">
        <v>40849</v>
      </c>
      <c r="Q1691" s="1" t="s">
        <v>3894</v>
      </c>
      <c r="R1691" s="1" t="s">
        <v>24770</v>
      </c>
      <c r="S1691" s="1" t="s">
        <v>24</v>
      </c>
      <c r="T1691" s="1" t="s">
        <v>28022</v>
      </c>
      <c r="U1691" s="1" t="s">
        <v>28023</v>
      </c>
      <c r="V1691" s="1" t="s">
        <v>28024</v>
      </c>
      <c r="W1691" s="1" t="s">
        <v>28025</v>
      </c>
      <c r="X1691" s="339">
        <v>41256.754606481481</v>
      </c>
      <c r="Y1691" s="1" t="s">
        <v>25459</v>
      </c>
      <c r="Z1691" s="1" t="s">
        <v>7313</v>
      </c>
      <c r="AA1691" s="1" t="s">
        <v>11491</v>
      </c>
      <c r="AB1691" s="1" t="s">
        <v>3149</v>
      </c>
      <c r="AC1691" s="1" t="s">
        <v>25443</v>
      </c>
      <c r="AD1691" s="1" t="s">
        <v>25444</v>
      </c>
      <c r="AE1691" s="1" t="s">
        <v>3149</v>
      </c>
      <c r="AF1691" s="1" t="s">
        <v>3149</v>
      </c>
      <c r="AG1691" s="1" t="s">
        <v>3149</v>
      </c>
      <c r="AH1691" s="1" t="s">
        <v>28</v>
      </c>
    </row>
    <row r="1692" spans="1:34" ht="15">
      <c r="A1692">
        <v>450</v>
      </c>
      <c r="B1692" s="1" t="s">
        <v>28026</v>
      </c>
      <c r="C1692" s="1" t="s">
        <v>28020</v>
      </c>
      <c r="D1692" s="1" t="s">
        <v>221</v>
      </c>
      <c r="E1692" s="1" t="s">
        <v>24768</v>
      </c>
      <c r="F1692" s="1" t="s">
        <v>28027</v>
      </c>
      <c r="G1692" s="7">
        <v>41256</v>
      </c>
      <c r="H1692" s="1" t="s">
        <v>25</v>
      </c>
      <c r="I1692" s="1" t="s">
        <v>19547</v>
      </c>
      <c r="J1692" s="1" t="s">
        <v>22614</v>
      </c>
      <c r="K1692" s="1" t="s">
        <v>25503</v>
      </c>
      <c r="L1692" s="1" t="s">
        <v>42</v>
      </c>
      <c r="M1692" s="1" t="s">
        <v>25437</v>
      </c>
      <c r="N1692" s="1" t="s">
        <v>25437</v>
      </c>
      <c r="O1692" s="1" t="s">
        <v>20469</v>
      </c>
      <c r="P1692" s="7">
        <v>40849</v>
      </c>
      <c r="Q1692" s="1" t="s">
        <v>3894</v>
      </c>
      <c r="R1692" s="1" t="s">
        <v>24770</v>
      </c>
      <c r="S1692" s="1" t="s">
        <v>24</v>
      </c>
      <c r="T1692" s="1" t="s">
        <v>28022</v>
      </c>
      <c r="U1692" s="1" t="s">
        <v>28023</v>
      </c>
      <c r="V1692" s="1" t="s">
        <v>28024</v>
      </c>
      <c r="W1692" s="1" t="s">
        <v>28025</v>
      </c>
      <c r="X1692" s="339">
        <v>41256.75503472222</v>
      </c>
      <c r="Y1692" s="1" t="s">
        <v>25459</v>
      </c>
      <c r="Z1692" s="1" t="s">
        <v>7313</v>
      </c>
      <c r="AA1692" s="1" t="s">
        <v>11491</v>
      </c>
      <c r="AB1692" s="1" t="s">
        <v>3149</v>
      </c>
      <c r="AC1692" s="1" t="s">
        <v>25443</v>
      </c>
      <c r="AD1692" s="1" t="s">
        <v>25444</v>
      </c>
      <c r="AE1692" s="1" t="s">
        <v>3149</v>
      </c>
      <c r="AF1692" s="1" t="s">
        <v>3149</v>
      </c>
      <c r="AG1692" s="1" t="s">
        <v>3149</v>
      </c>
      <c r="AH1692" s="1" t="s">
        <v>28</v>
      </c>
    </row>
    <row r="1693" spans="1:34" ht="15">
      <c r="A1693">
        <v>451</v>
      </c>
      <c r="B1693" s="1" t="s">
        <v>28028</v>
      </c>
      <c r="C1693" s="1" t="s">
        <v>28020</v>
      </c>
      <c r="D1693" s="1" t="s">
        <v>221</v>
      </c>
      <c r="E1693" s="1" t="s">
        <v>24768</v>
      </c>
      <c r="F1693" s="1" t="s">
        <v>28029</v>
      </c>
      <c r="G1693" s="7">
        <v>41256</v>
      </c>
      <c r="H1693" s="1" t="s">
        <v>25</v>
      </c>
      <c r="I1693" s="1" t="s">
        <v>19547</v>
      </c>
      <c r="J1693" s="1" t="s">
        <v>22428</v>
      </c>
      <c r="K1693" s="1" t="s">
        <v>25503</v>
      </c>
      <c r="L1693" s="1" t="s">
        <v>199</v>
      </c>
      <c r="M1693" s="1" t="s">
        <v>25437</v>
      </c>
      <c r="N1693" s="1" t="s">
        <v>25437</v>
      </c>
      <c r="O1693" s="1" t="s">
        <v>28030</v>
      </c>
      <c r="P1693" s="7">
        <v>40849</v>
      </c>
      <c r="Q1693" s="1" t="s">
        <v>3894</v>
      </c>
      <c r="R1693" s="1" t="s">
        <v>24770</v>
      </c>
      <c r="S1693" s="1" t="s">
        <v>24</v>
      </c>
      <c r="T1693" s="1" t="s">
        <v>28022</v>
      </c>
      <c r="U1693" s="1" t="s">
        <v>28023</v>
      </c>
      <c r="V1693" s="1" t="s">
        <v>28024</v>
      </c>
      <c r="W1693" s="1" t="s">
        <v>28025</v>
      </c>
      <c r="X1693" s="339">
        <v>41256.755254629628</v>
      </c>
      <c r="Y1693" s="1" t="s">
        <v>25459</v>
      </c>
      <c r="Z1693" s="1" t="s">
        <v>7313</v>
      </c>
      <c r="AA1693" s="1" t="s">
        <v>11491</v>
      </c>
      <c r="AB1693" s="1" t="s">
        <v>3149</v>
      </c>
      <c r="AC1693" s="1" t="s">
        <v>25443</v>
      </c>
      <c r="AD1693" s="1" t="s">
        <v>25444</v>
      </c>
      <c r="AE1693" s="1" t="s">
        <v>3149</v>
      </c>
      <c r="AF1693" s="1" t="s">
        <v>3149</v>
      </c>
      <c r="AG1693" s="1" t="s">
        <v>3149</v>
      </c>
      <c r="AH1693" s="1" t="s">
        <v>28</v>
      </c>
    </row>
    <row r="1694" spans="1:34" ht="15">
      <c r="A1694">
        <v>452</v>
      </c>
      <c r="B1694" s="1" t="s">
        <v>28031</v>
      </c>
      <c r="C1694" s="1" t="s">
        <v>28032</v>
      </c>
      <c r="D1694" s="1" t="s">
        <v>221</v>
      </c>
      <c r="E1694" s="1" t="s">
        <v>24768</v>
      </c>
      <c r="F1694" s="1" t="s">
        <v>28033</v>
      </c>
      <c r="G1694" s="7">
        <v>41221</v>
      </c>
      <c r="H1694" s="1" t="s">
        <v>25</v>
      </c>
      <c r="I1694" s="1" t="s">
        <v>19547</v>
      </c>
      <c r="J1694" s="1" t="s">
        <v>19645</v>
      </c>
      <c r="K1694" s="1" t="s">
        <v>25454</v>
      </c>
      <c r="L1694" s="1" t="s">
        <v>811</v>
      </c>
      <c r="M1694" s="1" t="s">
        <v>25437</v>
      </c>
      <c r="N1694" s="1" t="s">
        <v>25437</v>
      </c>
      <c r="O1694" s="1" t="s">
        <v>28034</v>
      </c>
      <c r="P1694" s="7">
        <v>41164</v>
      </c>
      <c r="Q1694" s="1" t="s">
        <v>3894</v>
      </c>
      <c r="R1694" s="1" t="s">
        <v>24770</v>
      </c>
      <c r="S1694" s="1" t="s">
        <v>24</v>
      </c>
      <c r="T1694" s="1" t="s">
        <v>21828</v>
      </c>
      <c r="U1694" s="1" t="s">
        <v>28035</v>
      </c>
      <c r="V1694" s="1" t="s">
        <v>28036</v>
      </c>
      <c r="W1694" s="1" t="s">
        <v>28037</v>
      </c>
      <c r="X1694" s="339">
        <v>41221.660231481481</v>
      </c>
      <c r="Y1694" s="1" t="s">
        <v>25442</v>
      </c>
      <c r="Z1694" s="1" t="s">
        <v>7313</v>
      </c>
      <c r="AA1694" s="1" t="s">
        <v>11491</v>
      </c>
      <c r="AB1694" s="1" t="s">
        <v>3149</v>
      </c>
      <c r="AC1694" s="1" t="s">
        <v>25443</v>
      </c>
      <c r="AD1694" s="1" t="s">
        <v>25444</v>
      </c>
      <c r="AE1694" s="1" t="s">
        <v>3149</v>
      </c>
      <c r="AF1694" s="1" t="s">
        <v>3149</v>
      </c>
      <c r="AG1694" s="1" t="s">
        <v>3149</v>
      </c>
      <c r="AH1694" s="1" t="s">
        <v>169</v>
      </c>
    </row>
    <row r="1695" spans="1:34" ht="15">
      <c r="A1695">
        <v>453</v>
      </c>
      <c r="B1695" s="1" t="s">
        <v>28038</v>
      </c>
      <c r="C1695" s="1" t="s">
        <v>28039</v>
      </c>
      <c r="D1695" s="1" t="s">
        <v>221</v>
      </c>
      <c r="E1695" s="1" t="s">
        <v>24768</v>
      </c>
      <c r="F1695" s="1" t="s">
        <v>28040</v>
      </c>
      <c r="G1695" s="7">
        <v>41233</v>
      </c>
      <c r="H1695" s="1" t="s">
        <v>25</v>
      </c>
      <c r="I1695" s="1" t="s">
        <v>19547</v>
      </c>
      <c r="J1695" s="1" t="s">
        <v>22250</v>
      </c>
      <c r="K1695" s="1" t="s">
        <v>25503</v>
      </c>
      <c r="L1695" s="1" t="s">
        <v>22</v>
      </c>
      <c r="M1695" s="1" t="s">
        <v>25437</v>
      </c>
      <c r="N1695" s="1" t="s">
        <v>25437</v>
      </c>
      <c r="O1695" s="1" t="s">
        <v>2519</v>
      </c>
      <c r="P1695" s="7">
        <v>41176</v>
      </c>
      <c r="Q1695" s="1" t="s">
        <v>3894</v>
      </c>
      <c r="R1695" s="1" t="s">
        <v>24739</v>
      </c>
      <c r="S1695" s="1" t="s">
        <v>24</v>
      </c>
      <c r="T1695" s="1" t="s">
        <v>28041</v>
      </c>
      <c r="U1695" s="1" t="s">
        <v>28042</v>
      </c>
      <c r="V1695" s="1" t="s">
        <v>28043</v>
      </c>
      <c r="W1695" s="1" t="s">
        <v>28044</v>
      </c>
      <c r="X1695" s="339">
        <v>41233.664525462962</v>
      </c>
      <c r="Y1695" s="1" t="s">
        <v>25566</v>
      </c>
      <c r="Z1695" s="1" t="s">
        <v>7313</v>
      </c>
      <c r="AA1695" s="1" t="s">
        <v>11491</v>
      </c>
      <c r="AB1695" s="1" t="s">
        <v>3149</v>
      </c>
      <c r="AC1695" s="1" t="s">
        <v>25443</v>
      </c>
      <c r="AD1695" s="1" t="s">
        <v>25444</v>
      </c>
      <c r="AE1695" s="1" t="s">
        <v>3149</v>
      </c>
      <c r="AF1695" s="1" t="s">
        <v>3149</v>
      </c>
      <c r="AG1695" s="1" t="s">
        <v>3149</v>
      </c>
      <c r="AH1695" s="1" t="s">
        <v>169</v>
      </c>
    </row>
    <row r="1696" spans="1:34" ht="15">
      <c r="A1696">
        <v>454</v>
      </c>
      <c r="B1696" s="1" t="s">
        <v>28045</v>
      </c>
      <c r="C1696" s="1" t="s">
        <v>28046</v>
      </c>
      <c r="D1696" s="1" t="s">
        <v>221</v>
      </c>
      <c r="E1696" s="1" t="s">
        <v>24768</v>
      </c>
      <c r="F1696" s="1" t="s">
        <v>28047</v>
      </c>
      <c r="G1696" s="7">
        <v>41233</v>
      </c>
      <c r="H1696" s="1" t="s">
        <v>25</v>
      </c>
      <c r="I1696" s="1" t="s">
        <v>19547</v>
      </c>
      <c r="J1696" s="1" t="s">
        <v>22451</v>
      </c>
      <c r="K1696" s="1" t="s">
        <v>25503</v>
      </c>
      <c r="L1696" s="1" t="s">
        <v>22</v>
      </c>
      <c r="M1696" s="1" t="s">
        <v>25437</v>
      </c>
      <c r="N1696" s="1" t="s">
        <v>25437</v>
      </c>
      <c r="O1696" s="1" t="s">
        <v>2519</v>
      </c>
      <c r="P1696" s="7">
        <v>41176</v>
      </c>
      <c r="Q1696" s="1" t="s">
        <v>3894</v>
      </c>
      <c r="R1696" s="1" t="s">
        <v>24739</v>
      </c>
      <c r="S1696" s="1" t="s">
        <v>24</v>
      </c>
      <c r="T1696" s="1" t="s">
        <v>28048</v>
      </c>
      <c r="U1696" s="1" t="s">
        <v>28049</v>
      </c>
      <c r="V1696" s="1" t="s">
        <v>28050</v>
      </c>
      <c r="W1696" s="1" t="s">
        <v>28044</v>
      </c>
      <c r="X1696" s="339">
        <v>41233.486354166664</v>
      </c>
      <c r="Y1696" s="1" t="s">
        <v>25686</v>
      </c>
      <c r="Z1696" s="1" t="s">
        <v>7313</v>
      </c>
      <c r="AA1696" s="1" t="s">
        <v>11491</v>
      </c>
      <c r="AB1696" s="1" t="s">
        <v>3149</v>
      </c>
      <c r="AC1696" s="1" t="s">
        <v>25443</v>
      </c>
      <c r="AD1696" s="1" t="s">
        <v>25444</v>
      </c>
      <c r="AE1696" s="1" t="s">
        <v>3149</v>
      </c>
      <c r="AF1696" s="1" t="s">
        <v>3149</v>
      </c>
      <c r="AG1696" s="1" t="s">
        <v>3149</v>
      </c>
      <c r="AH1696" s="1" t="s">
        <v>169</v>
      </c>
    </row>
    <row r="1697" spans="1:34" ht="15">
      <c r="A1697">
        <v>455</v>
      </c>
      <c r="B1697" s="1" t="s">
        <v>28051</v>
      </c>
      <c r="C1697" s="1" t="s">
        <v>28052</v>
      </c>
      <c r="D1697" s="1" t="s">
        <v>221</v>
      </c>
      <c r="E1697" s="1" t="s">
        <v>24768</v>
      </c>
      <c r="F1697" s="1" t="s">
        <v>28053</v>
      </c>
      <c r="G1697" s="7">
        <v>41233</v>
      </c>
      <c r="H1697" s="1" t="s">
        <v>25</v>
      </c>
      <c r="I1697" s="1" t="s">
        <v>19547</v>
      </c>
      <c r="J1697" s="1" t="s">
        <v>22123</v>
      </c>
      <c r="K1697" s="1" t="s">
        <v>25503</v>
      </c>
      <c r="L1697" s="1" t="s">
        <v>22</v>
      </c>
      <c r="M1697" s="1" t="s">
        <v>25437</v>
      </c>
      <c r="N1697" s="1" t="s">
        <v>25437</v>
      </c>
      <c r="O1697" s="1" t="s">
        <v>2519</v>
      </c>
      <c r="P1697" s="7">
        <v>41176</v>
      </c>
      <c r="Q1697" s="1" t="s">
        <v>3894</v>
      </c>
      <c r="R1697" s="1" t="s">
        <v>24739</v>
      </c>
      <c r="S1697" s="1" t="s">
        <v>24</v>
      </c>
      <c r="T1697" s="1" t="s">
        <v>28054</v>
      </c>
      <c r="U1697" s="1" t="s">
        <v>28055</v>
      </c>
      <c r="V1697" s="1" t="s">
        <v>28056</v>
      </c>
      <c r="W1697" s="1" t="s">
        <v>28044</v>
      </c>
      <c r="X1697" s="339">
        <v>41233.664895833332</v>
      </c>
      <c r="Y1697" s="1" t="s">
        <v>25566</v>
      </c>
      <c r="Z1697" s="1" t="s">
        <v>7313</v>
      </c>
      <c r="AA1697" s="1" t="s">
        <v>11491</v>
      </c>
      <c r="AB1697" s="1" t="s">
        <v>3149</v>
      </c>
      <c r="AC1697" s="1" t="s">
        <v>25443</v>
      </c>
      <c r="AD1697" s="1" t="s">
        <v>25444</v>
      </c>
      <c r="AE1697" s="1" t="s">
        <v>3149</v>
      </c>
      <c r="AF1697" s="1" t="s">
        <v>3149</v>
      </c>
      <c r="AG1697" s="1" t="s">
        <v>3149</v>
      </c>
      <c r="AH1697" s="1" t="s">
        <v>169</v>
      </c>
    </row>
    <row r="1698" spans="1:34" ht="15">
      <c r="A1698">
        <v>456</v>
      </c>
      <c r="B1698" s="1" t="s">
        <v>28057</v>
      </c>
      <c r="C1698" s="1" t="s">
        <v>28058</v>
      </c>
      <c r="D1698" s="1" t="s">
        <v>221</v>
      </c>
      <c r="E1698" s="1" t="s">
        <v>24768</v>
      </c>
      <c r="F1698" s="1" t="s">
        <v>28059</v>
      </c>
      <c r="G1698" s="7">
        <v>41241</v>
      </c>
      <c r="H1698" s="1" t="s">
        <v>25</v>
      </c>
      <c r="I1698" s="1" t="s">
        <v>19547</v>
      </c>
      <c r="J1698" s="1" t="s">
        <v>20443</v>
      </c>
      <c r="K1698" s="1" t="s">
        <v>25503</v>
      </c>
      <c r="L1698" s="1" t="s">
        <v>22</v>
      </c>
      <c r="M1698" s="1" t="s">
        <v>25437</v>
      </c>
      <c r="N1698" s="1" t="s">
        <v>25437</v>
      </c>
      <c r="O1698" s="1" t="s">
        <v>2519</v>
      </c>
      <c r="P1698" s="7">
        <v>25569</v>
      </c>
      <c r="Q1698" s="1" t="s">
        <v>3894</v>
      </c>
      <c r="R1698" s="1" t="s">
        <v>24770</v>
      </c>
      <c r="S1698" s="1" t="s">
        <v>24</v>
      </c>
      <c r="T1698" s="1" t="s">
        <v>28060</v>
      </c>
      <c r="U1698" s="1" t="s">
        <v>28061</v>
      </c>
      <c r="V1698" s="1" t="s">
        <v>28062</v>
      </c>
      <c r="W1698" s="1" t="s">
        <v>28063</v>
      </c>
      <c r="X1698" s="339">
        <v>41241.576226851852</v>
      </c>
      <c r="Y1698" s="1" t="s">
        <v>25459</v>
      </c>
      <c r="Z1698" s="1" t="s">
        <v>7313</v>
      </c>
      <c r="AA1698" s="1" t="s">
        <v>11491</v>
      </c>
      <c r="AB1698" s="1" t="s">
        <v>3149</v>
      </c>
      <c r="AC1698" s="1" t="s">
        <v>25443</v>
      </c>
      <c r="AD1698" s="1" t="s">
        <v>25444</v>
      </c>
      <c r="AE1698" s="1" t="s">
        <v>3149</v>
      </c>
      <c r="AF1698" s="1" t="s">
        <v>3149</v>
      </c>
      <c r="AG1698" s="1" t="s">
        <v>3149</v>
      </c>
      <c r="AH1698" s="1" t="s">
        <v>169</v>
      </c>
    </row>
    <row r="1699" spans="1:34" ht="15">
      <c r="A1699">
        <v>457</v>
      </c>
      <c r="B1699" s="1" t="s">
        <v>28064</v>
      </c>
      <c r="C1699" s="1" t="s">
        <v>28065</v>
      </c>
      <c r="D1699" s="1" t="s">
        <v>221</v>
      </c>
      <c r="E1699" s="1" t="s">
        <v>24768</v>
      </c>
      <c r="F1699" s="1" t="s">
        <v>28066</v>
      </c>
      <c r="G1699" s="7">
        <v>41249</v>
      </c>
      <c r="H1699" s="1" t="s">
        <v>25</v>
      </c>
      <c r="I1699" s="1" t="s">
        <v>19547</v>
      </c>
      <c r="J1699" s="1" t="s">
        <v>19583</v>
      </c>
      <c r="K1699" s="1" t="s">
        <v>25503</v>
      </c>
      <c r="L1699" s="1" t="s">
        <v>2213</v>
      </c>
      <c r="M1699" s="1" t="s">
        <v>25437</v>
      </c>
      <c r="N1699" s="1" t="s">
        <v>25437</v>
      </c>
      <c r="O1699" s="1" t="s">
        <v>2519</v>
      </c>
      <c r="P1699" s="7">
        <v>41186</v>
      </c>
      <c r="Q1699" s="1" t="s">
        <v>3894</v>
      </c>
      <c r="R1699" s="1" t="s">
        <v>24739</v>
      </c>
      <c r="S1699" s="1" t="s">
        <v>24</v>
      </c>
      <c r="T1699" s="1" t="s">
        <v>28067</v>
      </c>
      <c r="U1699" s="1" t="s">
        <v>28068</v>
      </c>
      <c r="V1699" s="1" t="s">
        <v>28069</v>
      </c>
      <c r="W1699" s="1" t="s">
        <v>27596</v>
      </c>
      <c r="X1699" s="339">
        <v>41249.645497685182</v>
      </c>
      <c r="Y1699" s="1" t="s">
        <v>25481</v>
      </c>
      <c r="Z1699" s="1" t="s">
        <v>7313</v>
      </c>
      <c r="AA1699" s="1" t="s">
        <v>11491</v>
      </c>
      <c r="AB1699" s="1" t="s">
        <v>3149</v>
      </c>
      <c r="AC1699" s="1" t="s">
        <v>25443</v>
      </c>
      <c r="AD1699" s="1" t="s">
        <v>25444</v>
      </c>
      <c r="AE1699" s="1" t="s">
        <v>3149</v>
      </c>
      <c r="AF1699" s="1" t="s">
        <v>3149</v>
      </c>
      <c r="AG1699" s="1" t="s">
        <v>3149</v>
      </c>
      <c r="AH1699" s="1" t="s">
        <v>169</v>
      </c>
    </row>
    <row r="1700" spans="1:34" ht="15">
      <c r="A1700">
        <v>458</v>
      </c>
      <c r="B1700" s="1" t="s">
        <v>28070</v>
      </c>
      <c r="C1700" s="1" t="s">
        <v>28071</v>
      </c>
      <c r="D1700" s="1" t="s">
        <v>221</v>
      </c>
      <c r="E1700" s="1" t="s">
        <v>24768</v>
      </c>
      <c r="F1700" s="1" t="s">
        <v>28072</v>
      </c>
      <c r="G1700" s="7">
        <v>41249</v>
      </c>
      <c r="H1700" s="1" t="s">
        <v>25</v>
      </c>
      <c r="I1700" s="1" t="s">
        <v>19547</v>
      </c>
      <c r="J1700" s="1" t="s">
        <v>22162</v>
      </c>
      <c r="K1700" s="1" t="s">
        <v>25503</v>
      </c>
      <c r="L1700" s="1" t="s">
        <v>2213</v>
      </c>
      <c r="M1700" s="1" t="s">
        <v>25437</v>
      </c>
      <c r="N1700" s="1" t="s">
        <v>25437</v>
      </c>
      <c r="O1700" s="1" t="s">
        <v>28073</v>
      </c>
      <c r="P1700" s="7">
        <v>41186</v>
      </c>
      <c r="Q1700" s="1" t="s">
        <v>3894</v>
      </c>
      <c r="R1700" s="1" t="s">
        <v>24739</v>
      </c>
      <c r="S1700" s="1" t="s">
        <v>24</v>
      </c>
      <c r="T1700" s="1" t="s">
        <v>28074</v>
      </c>
      <c r="U1700" s="1" t="s">
        <v>28075</v>
      </c>
      <c r="V1700" s="1" t="s">
        <v>28076</v>
      </c>
      <c r="W1700" s="1" t="s">
        <v>27596</v>
      </c>
      <c r="X1700" s="339">
        <v>41249.65016203704</v>
      </c>
      <c r="Y1700" s="1" t="s">
        <v>25481</v>
      </c>
      <c r="Z1700" s="1" t="s">
        <v>7313</v>
      </c>
      <c r="AA1700" s="1" t="s">
        <v>11491</v>
      </c>
      <c r="AB1700" s="1" t="s">
        <v>3149</v>
      </c>
      <c r="AC1700" s="1" t="s">
        <v>25443</v>
      </c>
      <c r="AD1700" s="1" t="s">
        <v>25444</v>
      </c>
      <c r="AE1700" s="1" t="s">
        <v>3149</v>
      </c>
      <c r="AF1700" s="1" t="s">
        <v>3149</v>
      </c>
      <c r="AG1700" s="1" t="s">
        <v>3149</v>
      </c>
      <c r="AH1700" s="1" t="s">
        <v>169</v>
      </c>
    </row>
    <row r="1701" spans="1:34" ht="15">
      <c r="A1701">
        <v>459</v>
      </c>
      <c r="B1701" s="1" t="s">
        <v>28077</v>
      </c>
      <c r="C1701" s="1" t="s">
        <v>28078</v>
      </c>
      <c r="D1701" s="1" t="s">
        <v>221</v>
      </c>
      <c r="E1701" s="1" t="s">
        <v>24768</v>
      </c>
      <c r="F1701" s="1" t="s">
        <v>28079</v>
      </c>
      <c r="G1701" s="7">
        <v>41249</v>
      </c>
      <c r="H1701" s="1" t="s">
        <v>25</v>
      </c>
      <c r="I1701" s="1" t="s">
        <v>19547</v>
      </c>
      <c r="J1701" s="1" t="s">
        <v>22159</v>
      </c>
      <c r="K1701" s="1" t="s">
        <v>25503</v>
      </c>
      <c r="L1701" s="1" t="s">
        <v>2213</v>
      </c>
      <c r="M1701" s="1" t="s">
        <v>25437</v>
      </c>
      <c r="N1701" s="1" t="s">
        <v>25437</v>
      </c>
      <c r="O1701" s="1" t="s">
        <v>28080</v>
      </c>
      <c r="P1701" s="7">
        <v>41186</v>
      </c>
      <c r="Q1701" s="1" t="s">
        <v>3894</v>
      </c>
      <c r="R1701" s="1" t="s">
        <v>24739</v>
      </c>
      <c r="S1701" s="1" t="s">
        <v>24</v>
      </c>
      <c r="T1701" s="1" t="s">
        <v>28074</v>
      </c>
      <c r="U1701" s="1" t="s">
        <v>28075</v>
      </c>
      <c r="V1701" s="1" t="s">
        <v>28076</v>
      </c>
      <c r="W1701" s="1" t="s">
        <v>27596</v>
      </c>
      <c r="X1701" s="339">
        <v>41249.735543981478</v>
      </c>
      <c r="Y1701" s="1" t="s">
        <v>25481</v>
      </c>
      <c r="Z1701" s="1" t="s">
        <v>7313</v>
      </c>
      <c r="AA1701" s="1" t="s">
        <v>25578</v>
      </c>
      <c r="AB1701" s="1" t="s">
        <v>25630</v>
      </c>
      <c r="AC1701" s="1" t="s">
        <v>25443</v>
      </c>
      <c r="AD1701" s="1" t="s">
        <v>25444</v>
      </c>
      <c r="AE1701" s="1" t="s">
        <v>3149</v>
      </c>
      <c r="AF1701" s="1" t="s">
        <v>25631</v>
      </c>
      <c r="AG1701" s="1" t="s">
        <v>3149</v>
      </c>
      <c r="AH1701" s="1" t="s">
        <v>169</v>
      </c>
    </row>
    <row r="1702" spans="1:34" ht="15">
      <c r="A1702">
        <v>460</v>
      </c>
      <c r="B1702" s="1" t="s">
        <v>28081</v>
      </c>
      <c r="C1702" s="1" t="s">
        <v>28082</v>
      </c>
      <c r="D1702" s="1" t="s">
        <v>221</v>
      </c>
      <c r="E1702" s="1" t="s">
        <v>24768</v>
      </c>
      <c r="F1702" s="1" t="s">
        <v>28083</v>
      </c>
      <c r="G1702" s="7">
        <v>41249</v>
      </c>
      <c r="H1702" s="1" t="s">
        <v>25</v>
      </c>
      <c r="I1702" s="1" t="s">
        <v>19547</v>
      </c>
      <c r="J1702" s="1" t="s">
        <v>22307</v>
      </c>
      <c r="K1702" s="1" t="s">
        <v>25503</v>
      </c>
      <c r="L1702" s="1" t="s">
        <v>2213</v>
      </c>
      <c r="M1702" s="1" t="s">
        <v>25437</v>
      </c>
      <c r="N1702" s="1" t="s">
        <v>25437</v>
      </c>
      <c r="O1702" s="1" t="s">
        <v>2519</v>
      </c>
      <c r="P1702" s="7">
        <v>41186</v>
      </c>
      <c r="Q1702" s="1" t="s">
        <v>3894</v>
      </c>
      <c r="R1702" s="1" t="s">
        <v>24739</v>
      </c>
      <c r="S1702" s="1" t="s">
        <v>24</v>
      </c>
      <c r="T1702" s="1" t="s">
        <v>28074</v>
      </c>
      <c r="U1702" s="1" t="s">
        <v>28075</v>
      </c>
      <c r="V1702" s="1" t="s">
        <v>28076</v>
      </c>
      <c r="W1702" s="1" t="s">
        <v>27596</v>
      </c>
      <c r="X1702" s="339">
        <v>41249.648449074077</v>
      </c>
      <c r="Y1702" s="1" t="s">
        <v>25481</v>
      </c>
      <c r="Z1702" s="1" t="s">
        <v>7313</v>
      </c>
      <c r="AA1702" s="1" t="s">
        <v>25578</v>
      </c>
      <c r="AB1702" s="1" t="s">
        <v>25805</v>
      </c>
      <c r="AC1702" s="1" t="s">
        <v>25443</v>
      </c>
      <c r="AD1702" s="1" t="s">
        <v>26517</v>
      </c>
      <c r="AE1702" s="1" t="s">
        <v>3149</v>
      </c>
      <c r="AF1702" s="1" t="s">
        <v>25581</v>
      </c>
      <c r="AG1702" s="1" t="s">
        <v>3149</v>
      </c>
      <c r="AH1702" s="1" t="s">
        <v>169</v>
      </c>
    </row>
    <row r="1703" spans="1:34" ht="15">
      <c r="A1703">
        <v>461</v>
      </c>
      <c r="B1703" s="1" t="s">
        <v>28084</v>
      </c>
      <c r="C1703" s="1" t="s">
        <v>28085</v>
      </c>
      <c r="D1703" s="1" t="s">
        <v>221</v>
      </c>
      <c r="E1703" s="1" t="s">
        <v>24768</v>
      </c>
      <c r="F1703" s="1" t="s">
        <v>28086</v>
      </c>
      <c r="G1703" s="7">
        <v>41256</v>
      </c>
      <c r="H1703" s="1" t="s">
        <v>25</v>
      </c>
      <c r="I1703" s="1" t="s">
        <v>19547</v>
      </c>
      <c r="J1703" s="1" t="s">
        <v>19572</v>
      </c>
      <c r="K1703" s="1" t="s">
        <v>25503</v>
      </c>
      <c r="L1703" s="1" t="s">
        <v>199</v>
      </c>
      <c r="M1703" s="1" t="s">
        <v>25437</v>
      </c>
      <c r="N1703" s="1" t="s">
        <v>25437</v>
      </c>
      <c r="O1703" s="1" t="s">
        <v>28087</v>
      </c>
      <c r="P1703" s="7">
        <v>25569</v>
      </c>
      <c r="Q1703" s="1" t="s">
        <v>3894</v>
      </c>
      <c r="R1703" s="1" t="s">
        <v>24770</v>
      </c>
      <c r="S1703" s="1" t="s">
        <v>24</v>
      </c>
      <c r="T1703" s="1" t="s">
        <v>28088</v>
      </c>
      <c r="U1703" s="1" t="s">
        <v>28089</v>
      </c>
      <c r="V1703" s="1" t="s">
        <v>28090</v>
      </c>
      <c r="W1703" s="1" t="s">
        <v>28091</v>
      </c>
      <c r="X1703" s="339">
        <v>41256.61990740741</v>
      </c>
      <c r="Y1703" s="1" t="s">
        <v>25459</v>
      </c>
      <c r="Z1703" s="1" t="s">
        <v>7313</v>
      </c>
      <c r="AA1703" s="1" t="s">
        <v>11491</v>
      </c>
      <c r="AB1703" s="1" t="s">
        <v>3149</v>
      </c>
      <c r="AC1703" s="1" t="s">
        <v>25443</v>
      </c>
      <c r="AD1703" s="1" t="s">
        <v>25444</v>
      </c>
      <c r="AE1703" s="1" t="s">
        <v>3149</v>
      </c>
      <c r="AF1703" s="1" t="s">
        <v>3149</v>
      </c>
      <c r="AG1703" s="1" t="s">
        <v>3149</v>
      </c>
      <c r="AH1703" s="1" t="s">
        <v>169</v>
      </c>
    </row>
    <row r="1704" spans="1:34" ht="15">
      <c r="A1704">
        <v>462</v>
      </c>
      <c r="B1704" s="1" t="s">
        <v>28092</v>
      </c>
      <c r="C1704" s="1" t="s">
        <v>28093</v>
      </c>
      <c r="D1704" s="1" t="s">
        <v>221</v>
      </c>
      <c r="E1704" s="1" t="s">
        <v>24768</v>
      </c>
      <c r="F1704" s="1" t="s">
        <v>28094</v>
      </c>
      <c r="G1704" s="7">
        <v>41228</v>
      </c>
      <c r="H1704" s="1" t="s">
        <v>25</v>
      </c>
      <c r="I1704" s="1" t="s">
        <v>19547</v>
      </c>
      <c r="J1704" s="1" t="s">
        <v>22120</v>
      </c>
      <c r="K1704" s="1" t="s">
        <v>25503</v>
      </c>
      <c r="L1704" s="1" t="s">
        <v>811</v>
      </c>
      <c r="M1704" s="1" t="s">
        <v>25437</v>
      </c>
      <c r="N1704" s="1" t="s">
        <v>25437</v>
      </c>
      <c r="O1704" s="1" t="s">
        <v>21764</v>
      </c>
      <c r="P1704" s="7">
        <v>41169</v>
      </c>
      <c r="Q1704" s="1" t="s">
        <v>4177</v>
      </c>
      <c r="R1704" s="1" t="s">
        <v>24739</v>
      </c>
      <c r="S1704" s="1" t="s">
        <v>24</v>
      </c>
      <c r="T1704" s="1" t="s">
        <v>28095</v>
      </c>
      <c r="U1704" s="1" t="s">
        <v>28096</v>
      </c>
      <c r="V1704" s="1" t="s">
        <v>28096</v>
      </c>
      <c r="W1704" s="1" t="s">
        <v>28097</v>
      </c>
      <c r="X1704" s="339">
        <v>41228.514722222222</v>
      </c>
      <c r="Y1704" s="1" t="s">
        <v>25686</v>
      </c>
      <c r="Z1704" s="1" t="s">
        <v>7313</v>
      </c>
      <c r="AA1704" s="1" t="s">
        <v>11491</v>
      </c>
      <c r="AB1704" s="1" t="s">
        <v>3149</v>
      </c>
      <c r="AC1704" s="1" t="s">
        <v>25443</v>
      </c>
      <c r="AD1704" s="1" t="s">
        <v>25444</v>
      </c>
      <c r="AE1704" s="1" t="s">
        <v>3149</v>
      </c>
      <c r="AF1704" s="1" t="s">
        <v>3149</v>
      </c>
      <c r="AG1704" s="1" t="s">
        <v>3149</v>
      </c>
      <c r="AH1704" s="1" t="s">
        <v>169</v>
      </c>
    </row>
    <row r="1705" spans="1:34" ht="15">
      <c r="A1705">
        <v>463</v>
      </c>
      <c r="B1705" s="1" t="s">
        <v>28098</v>
      </c>
      <c r="C1705" s="1" t="s">
        <v>28099</v>
      </c>
      <c r="D1705" s="1" t="s">
        <v>221</v>
      </c>
      <c r="E1705" s="1" t="s">
        <v>24768</v>
      </c>
      <c r="F1705" s="1" t="s">
        <v>28100</v>
      </c>
      <c r="G1705" s="7">
        <v>41256</v>
      </c>
      <c r="H1705" s="1" t="s">
        <v>25</v>
      </c>
      <c r="I1705" s="1" t="s">
        <v>19547</v>
      </c>
      <c r="J1705" s="1" t="s">
        <v>22202</v>
      </c>
      <c r="K1705" s="1" t="s">
        <v>25503</v>
      </c>
      <c r="L1705" s="1" t="s">
        <v>199</v>
      </c>
      <c r="M1705" s="1" t="s">
        <v>25437</v>
      </c>
      <c r="N1705" s="1" t="s">
        <v>25437</v>
      </c>
      <c r="O1705" s="1" t="s">
        <v>28101</v>
      </c>
      <c r="P1705" s="7">
        <v>40814</v>
      </c>
      <c r="Q1705" s="1" t="s">
        <v>3894</v>
      </c>
      <c r="R1705" s="1" t="s">
        <v>24770</v>
      </c>
      <c r="S1705" s="1" t="s">
        <v>24</v>
      </c>
      <c r="T1705" s="1" t="s">
        <v>28102</v>
      </c>
      <c r="U1705" s="1" t="s">
        <v>28103</v>
      </c>
      <c r="V1705" s="1" t="s">
        <v>28104</v>
      </c>
      <c r="W1705" s="1" t="s">
        <v>28105</v>
      </c>
      <c r="X1705" s="339">
        <v>41272.576099537036</v>
      </c>
      <c r="Y1705" s="1" t="s">
        <v>26331</v>
      </c>
      <c r="Z1705" s="1" t="s">
        <v>7313</v>
      </c>
      <c r="AA1705" s="1" t="s">
        <v>11491</v>
      </c>
      <c r="AB1705" s="1" t="s">
        <v>3149</v>
      </c>
      <c r="AC1705" s="1" t="s">
        <v>25443</v>
      </c>
      <c r="AD1705" s="1" t="s">
        <v>25444</v>
      </c>
      <c r="AE1705" s="1" t="s">
        <v>3149</v>
      </c>
      <c r="AF1705" s="1" t="s">
        <v>3149</v>
      </c>
      <c r="AG1705" s="1" t="s">
        <v>3149</v>
      </c>
      <c r="AH1705" s="1" t="s">
        <v>169</v>
      </c>
    </row>
    <row r="1706" spans="1:34" ht="15">
      <c r="A1706">
        <v>464</v>
      </c>
      <c r="B1706" s="1" t="s">
        <v>28106</v>
      </c>
      <c r="C1706" s="1" t="s">
        <v>28107</v>
      </c>
      <c r="D1706" s="1" t="s">
        <v>221</v>
      </c>
      <c r="E1706" s="1" t="s">
        <v>24768</v>
      </c>
      <c r="F1706" s="1" t="s">
        <v>28108</v>
      </c>
      <c r="G1706" s="7">
        <v>41225</v>
      </c>
      <c r="H1706" s="1" t="s">
        <v>25</v>
      </c>
      <c r="I1706" s="1" t="s">
        <v>19547</v>
      </c>
      <c r="J1706" s="1" t="s">
        <v>19648</v>
      </c>
      <c r="K1706" s="1" t="s">
        <v>25454</v>
      </c>
      <c r="L1706" s="1" t="s">
        <v>811</v>
      </c>
      <c r="M1706" s="1" t="s">
        <v>25437</v>
      </c>
      <c r="N1706" s="1" t="s">
        <v>25437</v>
      </c>
      <c r="O1706" s="1" t="s">
        <v>28109</v>
      </c>
      <c r="P1706" s="7">
        <v>41150</v>
      </c>
      <c r="Q1706" s="1" t="s">
        <v>3894</v>
      </c>
      <c r="R1706" s="1" t="s">
        <v>24739</v>
      </c>
      <c r="S1706" s="1" t="s">
        <v>24</v>
      </c>
      <c r="T1706" s="1" t="s">
        <v>28110</v>
      </c>
      <c r="U1706" s="1" t="s">
        <v>28111</v>
      </c>
      <c r="V1706" s="1" t="s">
        <v>28112</v>
      </c>
      <c r="W1706" s="1" t="s">
        <v>28113</v>
      </c>
      <c r="X1706" s="339">
        <v>41225.595960648148</v>
      </c>
      <c r="Y1706" s="1" t="s">
        <v>25442</v>
      </c>
      <c r="Z1706" s="1" t="s">
        <v>7313</v>
      </c>
      <c r="AA1706" s="1" t="s">
        <v>11491</v>
      </c>
      <c r="AB1706" s="1" t="s">
        <v>3149</v>
      </c>
      <c r="AC1706" s="1" t="s">
        <v>25443</v>
      </c>
      <c r="AD1706" s="1" t="s">
        <v>25444</v>
      </c>
      <c r="AE1706" s="1" t="s">
        <v>3149</v>
      </c>
      <c r="AF1706" s="1" t="s">
        <v>3149</v>
      </c>
      <c r="AG1706" s="1" t="s">
        <v>3149</v>
      </c>
      <c r="AH1706" s="1" t="s">
        <v>169</v>
      </c>
    </row>
    <row r="1707" spans="1:34" ht="15">
      <c r="A1707">
        <v>465</v>
      </c>
      <c r="B1707" s="1" t="s">
        <v>28114</v>
      </c>
      <c r="C1707" s="1" t="s">
        <v>28115</v>
      </c>
      <c r="D1707" s="1" t="s">
        <v>221</v>
      </c>
      <c r="E1707" s="1" t="s">
        <v>24768</v>
      </c>
      <c r="F1707" s="1" t="s">
        <v>28116</v>
      </c>
      <c r="G1707" s="7">
        <v>41248</v>
      </c>
      <c r="H1707" s="1" t="s">
        <v>25</v>
      </c>
      <c r="I1707" s="1" t="s">
        <v>19547</v>
      </c>
      <c r="J1707" s="1" t="s">
        <v>20462</v>
      </c>
      <c r="K1707" s="1" t="s">
        <v>25503</v>
      </c>
      <c r="L1707" s="1" t="s">
        <v>2213</v>
      </c>
      <c r="M1707" s="1" t="s">
        <v>25437</v>
      </c>
      <c r="N1707" s="1" t="s">
        <v>25437</v>
      </c>
      <c r="O1707" s="1" t="s">
        <v>22</v>
      </c>
      <c r="P1707" s="7">
        <v>41155</v>
      </c>
      <c r="Q1707" s="1" t="s">
        <v>3894</v>
      </c>
      <c r="R1707" s="1" t="s">
        <v>24770</v>
      </c>
      <c r="S1707" s="1" t="s">
        <v>24</v>
      </c>
      <c r="T1707" s="1" t="s">
        <v>27846</v>
      </c>
      <c r="U1707" s="1" t="s">
        <v>27847</v>
      </c>
      <c r="V1707" s="1" t="s">
        <v>27848</v>
      </c>
      <c r="W1707" s="1" t="s">
        <v>27849</v>
      </c>
      <c r="X1707" s="339">
        <v>41248.724548611113</v>
      </c>
      <c r="Y1707" s="1" t="s">
        <v>25442</v>
      </c>
      <c r="Z1707" s="1" t="s">
        <v>7313</v>
      </c>
      <c r="AA1707" s="1" t="s">
        <v>25578</v>
      </c>
      <c r="AB1707" s="1" t="s">
        <v>25630</v>
      </c>
      <c r="AC1707" s="1" t="s">
        <v>25443</v>
      </c>
      <c r="AD1707" s="1" t="s">
        <v>25444</v>
      </c>
      <c r="AE1707" s="1" t="s">
        <v>25659</v>
      </c>
      <c r="AF1707" s="1" t="s">
        <v>25631</v>
      </c>
      <c r="AG1707" s="1" t="s">
        <v>3149</v>
      </c>
      <c r="AH1707" s="1" t="s">
        <v>169</v>
      </c>
    </row>
    <row r="1708" spans="1:34" ht="15">
      <c r="A1708">
        <v>466</v>
      </c>
      <c r="B1708" s="1" t="s">
        <v>28117</v>
      </c>
      <c r="C1708" s="1" t="s">
        <v>28118</v>
      </c>
      <c r="D1708" s="1" t="s">
        <v>221</v>
      </c>
      <c r="E1708" s="1" t="s">
        <v>24768</v>
      </c>
      <c r="F1708" s="1" t="s">
        <v>28119</v>
      </c>
      <c r="G1708" s="7">
        <v>41248</v>
      </c>
      <c r="H1708" s="1" t="s">
        <v>25</v>
      </c>
      <c r="I1708" s="1" t="s">
        <v>19547</v>
      </c>
      <c r="J1708" s="1" t="s">
        <v>22297</v>
      </c>
      <c r="K1708" s="1" t="s">
        <v>25503</v>
      </c>
      <c r="L1708" s="1" t="s">
        <v>2213</v>
      </c>
      <c r="M1708" s="1" t="s">
        <v>25437</v>
      </c>
      <c r="N1708" s="1" t="s">
        <v>25437</v>
      </c>
      <c r="O1708" s="1" t="s">
        <v>28120</v>
      </c>
      <c r="P1708" s="7">
        <v>41155</v>
      </c>
      <c r="Q1708" s="1" t="s">
        <v>3894</v>
      </c>
      <c r="R1708" s="1" t="s">
        <v>24770</v>
      </c>
      <c r="S1708" s="1" t="s">
        <v>24</v>
      </c>
      <c r="T1708" s="1" t="s">
        <v>27846</v>
      </c>
      <c r="U1708" s="1" t="s">
        <v>27847</v>
      </c>
      <c r="V1708" s="1" t="s">
        <v>27848</v>
      </c>
      <c r="W1708" s="1" t="s">
        <v>27849</v>
      </c>
      <c r="X1708" s="339">
        <v>41248.722083333334</v>
      </c>
      <c r="Y1708" s="1" t="s">
        <v>25442</v>
      </c>
      <c r="Z1708" s="1" t="s">
        <v>7313</v>
      </c>
      <c r="AA1708" s="1" t="s">
        <v>25578</v>
      </c>
      <c r="AB1708" s="1" t="s">
        <v>25579</v>
      </c>
      <c r="AC1708" s="1" t="s">
        <v>25443</v>
      </c>
      <c r="AD1708" s="1" t="s">
        <v>25580</v>
      </c>
      <c r="AE1708" s="1" t="s">
        <v>25659</v>
      </c>
      <c r="AF1708" s="1" t="s">
        <v>25631</v>
      </c>
      <c r="AG1708" s="1" t="s">
        <v>3149</v>
      </c>
      <c r="AH1708" s="1" t="s">
        <v>169</v>
      </c>
    </row>
    <row r="1709" spans="1:34" ht="15">
      <c r="A1709">
        <v>467</v>
      </c>
      <c r="B1709" s="1" t="s">
        <v>28121</v>
      </c>
      <c r="C1709" s="1" t="s">
        <v>28122</v>
      </c>
      <c r="D1709" s="1" t="s">
        <v>221</v>
      </c>
      <c r="E1709" s="1" t="s">
        <v>24768</v>
      </c>
      <c r="F1709" s="1" t="s">
        <v>28123</v>
      </c>
      <c r="G1709" s="7">
        <v>41246</v>
      </c>
      <c r="H1709" s="1" t="s">
        <v>25</v>
      </c>
      <c r="I1709" s="1" t="s">
        <v>19547</v>
      </c>
      <c r="J1709" s="1" t="s">
        <v>20458</v>
      </c>
      <c r="K1709" s="1" t="s">
        <v>25503</v>
      </c>
      <c r="L1709" s="1" t="s">
        <v>22</v>
      </c>
      <c r="M1709" s="1" t="s">
        <v>25437</v>
      </c>
      <c r="N1709" s="1" t="s">
        <v>25437</v>
      </c>
      <c r="O1709" s="1" t="s">
        <v>2519</v>
      </c>
      <c r="P1709" s="7">
        <v>41192</v>
      </c>
      <c r="Q1709" s="1" t="s">
        <v>3894</v>
      </c>
      <c r="R1709" s="1" t="s">
        <v>24739</v>
      </c>
      <c r="S1709" s="1" t="s">
        <v>24</v>
      </c>
      <c r="T1709" s="1" t="s">
        <v>28124</v>
      </c>
      <c r="U1709" s="1" t="s">
        <v>28125</v>
      </c>
      <c r="V1709" s="1" t="s">
        <v>28126</v>
      </c>
      <c r="W1709" s="1" t="s">
        <v>28127</v>
      </c>
      <c r="X1709" s="339">
        <v>41246.611817129633</v>
      </c>
      <c r="Y1709" s="1" t="s">
        <v>25686</v>
      </c>
      <c r="Z1709" s="1" t="s">
        <v>7313</v>
      </c>
      <c r="AA1709" s="1" t="s">
        <v>11491</v>
      </c>
      <c r="AB1709" s="1" t="s">
        <v>3149</v>
      </c>
      <c r="AC1709" s="1" t="s">
        <v>25443</v>
      </c>
      <c r="AD1709" s="1" t="s">
        <v>25444</v>
      </c>
      <c r="AE1709" s="1" t="s">
        <v>3149</v>
      </c>
      <c r="AF1709" s="1" t="s">
        <v>3149</v>
      </c>
      <c r="AG1709" s="1" t="s">
        <v>3149</v>
      </c>
      <c r="AH1709" s="1" t="s">
        <v>169</v>
      </c>
    </row>
    <row r="1710" spans="1:34" ht="15">
      <c r="A1710">
        <v>468</v>
      </c>
      <c r="B1710" s="1" t="s">
        <v>28128</v>
      </c>
      <c r="C1710" s="1" t="s">
        <v>28129</v>
      </c>
      <c r="D1710" s="1" t="s">
        <v>221</v>
      </c>
      <c r="E1710" s="1" t="s">
        <v>24768</v>
      </c>
      <c r="F1710" s="1" t="s">
        <v>28130</v>
      </c>
      <c r="G1710" s="7">
        <v>41232</v>
      </c>
      <c r="H1710" s="1" t="s">
        <v>25</v>
      </c>
      <c r="I1710" s="1" t="s">
        <v>19547</v>
      </c>
      <c r="J1710" s="1" t="s">
        <v>21890</v>
      </c>
      <c r="K1710" s="1" t="s">
        <v>25503</v>
      </c>
      <c r="L1710" s="1" t="s">
        <v>41</v>
      </c>
      <c r="M1710" s="1" t="s">
        <v>25437</v>
      </c>
      <c r="N1710" s="1" t="s">
        <v>25437</v>
      </c>
      <c r="O1710" s="1" t="s">
        <v>2519</v>
      </c>
      <c r="P1710" s="7">
        <v>41209</v>
      </c>
      <c r="Q1710" s="1" t="s">
        <v>3894</v>
      </c>
      <c r="R1710" s="1" t="s">
        <v>24739</v>
      </c>
      <c r="S1710" s="1" t="s">
        <v>24</v>
      </c>
      <c r="T1710" s="1" t="s">
        <v>28131</v>
      </c>
      <c r="U1710" s="1" t="s">
        <v>28132</v>
      </c>
      <c r="V1710" s="1" t="s">
        <v>28133</v>
      </c>
      <c r="W1710" s="1" t="s">
        <v>28134</v>
      </c>
      <c r="X1710" s="339">
        <v>41232.490023148152</v>
      </c>
      <c r="Y1710" s="1" t="s">
        <v>25686</v>
      </c>
      <c r="Z1710" s="1" t="s">
        <v>7313</v>
      </c>
      <c r="AA1710" s="1" t="s">
        <v>11491</v>
      </c>
      <c r="AB1710" s="1" t="s">
        <v>3149</v>
      </c>
      <c r="AC1710" s="1" t="s">
        <v>25443</v>
      </c>
      <c r="AD1710" s="1" t="s">
        <v>25444</v>
      </c>
      <c r="AE1710" s="1" t="s">
        <v>3149</v>
      </c>
      <c r="AF1710" s="1" t="s">
        <v>3149</v>
      </c>
      <c r="AG1710" s="1" t="s">
        <v>3149</v>
      </c>
      <c r="AH1710" s="1" t="s">
        <v>169</v>
      </c>
    </row>
    <row r="1711" spans="1:34" ht="15">
      <c r="A1711">
        <v>469</v>
      </c>
      <c r="B1711" s="1" t="s">
        <v>28135</v>
      </c>
      <c r="C1711" s="1" t="s">
        <v>28136</v>
      </c>
      <c r="D1711" s="1" t="s">
        <v>221</v>
      </c>
      <c r="E1711" s="1" t="s">
        <v>24768</v>
      </c>
      <c r="F1711" s="1" t="s">
        <v>28137</v>
      </c>
      <c r="G1711" s="7">
        <v>41261</v>
      </c>
      <c r="H1711" s="1" t="s">
        <v>25</v>
      </c>
      <c r="I1711" s="1" t="s">
        <v>19547</v>
      </c>
      <c r="J1711" s="1" t="s">
        <v>19640</v>
      </c>
      <c r="K1711" s="1" t="s">
        <v>25503</v>
      </c>
      <c r="L1711" s="1" t="s">
        <v>1865</v>
      </c>
      <c r="M1711" s="1" t="s">
        <v>25437</v>
      </c>
      <c r="N1711" s="1" t="s">
        <v>25437</v>
      </c>
      <c r="O1711" s="1" t="s">
        <v>51</v>
      </c>
      <c r="P1711" s="7">
        <v>41149</v>
      </c>
      <c r="Q1711" s="1" t="s">
        <v>3894</v>
      </c>
      <c r="R1711" s="1" t="s">
        <v>24739</v>
      </c>
      <c r="S1711" s="1" t="s">
        <v>24</v>
      </c>
      <c r="T1711" s="1" t="s">
        <v>28138</v>
      </c>
      <c r="U1711" s="1" t="s">
        <v>28139</v>
      </c>
      <c r="V1711" s="1" t="s">
        <v>28140</v>
      </c>
      <c r="W1711" s="1" t="s">
        <v>28141</v>
      </c>
      <c r="X1711" s="339">
        <v>41261.717002314814</v>
      </c>
      <c r="Y1711" s="1" t="s">
        <v>25481</v>
      </c>
      <c r="Z1711" s="1" t="s">
        <v>7313</v>
      </c>
      <c r="AA1711" s="1" t="s">
        <v>11491</v>
      </c>
      <c r="AB1711" s="1" t="s">
        <v>3149</v>
      </c>
      <c r="AC1711" s="1" t="s">
        <v>25443</v>
      </c>
      <c r="AD1711" s="1" t="s">
        <v>25444</v>
      </c>
      <c r="AE1711" s="1" t="s">
        <v>3149</v>
      </c>
      <c r="AF1711" s="1" t="s">
        <v>3149</v>
      </c>
      <c r="AG1711" s="1" t="s">
        <v>3149</v>
      </c>
      <c r="AH1711" s="1" t="s">
        <v>169</v>
      </c>
    </row>
    <row r="1712" spans="1:34" ht="15">
      <c r="A1712">
        <v>470</v>
      </c>
      <c r="B1712" s="1" t="s">
        <v>28142</v>
      </c>
      <c r="C1712" s="1" t="s">
        <v>28143</v>
      </c>
      <c r="D1712" s="1" t="s">
        <v>221</v>
      </c>
      <c r="E1712" s="1" t="s">
        <v>24768</v>
      </c>
      <c r="F1712" s="1" t="s">
        <v>28144</v>
      </c>
      <c r="G1712" s="7">
        <v>41254</v>
      </c>
      <c r="H1712" s="1" t="s">
        <v>25</v>
      </c>
      <c r="I1712" s="1" t="s">
        <v>19547</v>
      </c>
      <c r="J1712" s="1" t="s">
        <v>22423</v>
      </c>
      <c r="K1712" s="1" t="s">
        <v>25503</v>
      </c>
      <c r="L1712" s="1" t="s">
        <v>22</v>
      </c>
      <c r="M1712" s="1" t="s">
        <v>25437</v>
      </c>
      <c r="N1712" s="1" t="s">
        <v>25437</v>
      </c>
      <c r="O1712" s="1" t="s">
        <v>19557</v>
      </c>
      <c r="P1712" s="7">
        <v>41190</v>
      </c>
      <c r="Q1712" s="1" t="s">
        <v>3894</v>
      </c>
      <c r="R1712" s="1" t="s">
        <v>24770</v>
      </c>
      <c r="S1712" s="1" t="s">
        <v>24</v>
      </c>
      <c r="T1712" s="1" t="s">
        <v>28145</v>
      </c>
      <c r="U1712" s="1" t="s">
        <v>28146</v>
      </c>
      <c r="V1712" s="1" t="s">
        <v>28147</v>
      </c>
      <c r="W1712" s="1" t="s">
        <v>28148</v>
      </c>
      <c r="X1712" s="339">
        <v>41254.533668981479</v>
      </c>
      <c r="Y1712" s="1" t="s">
        <v>25686</v>
      </c>
      <c r="Z1712" s="1" t="s">
        <v>7313</v>
      </c>
      <c r="AA1712" s="1" t="s">
        <v>11491</v>
      </c>
      <c r="AB1712" s="1" t="s">
        <v>3149</v>
      </c>
      <c r="AC1712" s="1" t="s">
        <v>25443</v>
      </c>
      <c r="AD1712" s="1" t="s">
        <v>25444</v>
      </c>
      <c r="AE1712" s="1" t="s">
        <v>3149</v>
      </c>
      <c r="AF1712" s="1" t="s">
        <v>3149</v>
      </c>
      <c r="AG1712" s="1" t="s">
        <v>3149</v>
      </c>
      <c r="AH1712" s="1" t="s">
        <v>169</v>
      </c>
    </row>
    <row r="1713" spans="1:34" ht="15">
      <c r="A1713">
        <v>471</v>
      </c>
      <c r="B1713" s="1" t="s">
        <v>28149</v>
      </c>
      <c r="C1713" s="1" t="s">
        <v>28150</v>
      </c>
      <c r="D1713" s="1" t="s">
        <v>221</v>
      </c>
      <c r="E1713" s="1" t="s">
        <v>24768</v>
      </c>
      <c r="F1713" s="1" t="s">
        <v>28151</v>
      </c>
      <c r="G1713" s="7">
        <v>41263</v>
      </c>
      <c r="H1713" s="1" t="s">
        <v>25</v>
      </c>
      <c r="I1713" s="1" t="s">
        <v>19547</v>
      </c>
      <c r="J1713" s="1" t="s">
        <v>22238</v>
      </c>
      <c r="K1713" s="1" t="s">
        <v>25503</v>
      </c>
      <c r="L1713" s="1" t="s">
        <v>24111</v>
      </c>
      <c r="M1713" s="1" t="s">
        <v>25437</v>
      </c>
      <c r="N1713" s="1" t="s">
        <v>25437</v>
      </c>
      <c r="O1713" s="1" t="s">
        <v>24111</v>
      </c>
      <c r="P1713" s="7">
        <v>41153</v>
      </c>
      <c r="Q1713" s="1" t="s">
        <v>3894</v>
      </c>
      <c r="R1713" s="1" t="s">
        <v>24739</v>
      </c>
      <c r="S1713" s="1" t="s">
        <v>24</v>
      </c>
      <c r="T1713" s="1" t="s">
        <v>28152</v>
      </c>
      <c r="U1713" s="1" t="s">
        <v>28153</v>
      </c>
      <c r="V1713" s="1" t="s">
        <v>28154</v>
      </c>
      <c r="W1713" s="1" t="s">
        <v>28155</v>
      </c>
      <c r="X1713" s="339">
        <v>41263.602418981478</v>
      </c>
      <c r="Y1713" s="1" t="s">
        <v>26331</v>
      </c>
      <c r="Z1713" s="1" t="s">
        <v>7313</v>
      </c>
      <c r="AA1713" s="1" t="s">
        <v>11491</v>
      </c>
      <c r="AB1713" s="1" t="s">
        <v>3149</v>
      </c>
      <c r="AC1713" s="1" t="s">
        <v>25443</v>
      </c>
      <c r="AD1713" s="1" t="s">
        <v>25444</v>
      </c>
      <c r="AE1713" s="1" t="s">
        <v>3149</v>
      </c>
      <c r="AF1713" s="1" t="s">
        <v>3149</v>
      </c>
      <c r="AG1713" s="1" t="s">
        <v>3149</v>
      </c>
      <c r="AH1713" s="1" t="s">
        <v>169</v>
      </c>
    </row>
    <row r="1714" spans="1:34" ht="15">
      <c r="A1714">
        <v>472</v>
      </c>
      <c r="B1714" s="1" t="s">
        <v>28156</v>
      </c>
      <c r="C1714" s="1" t="s">
        <v>28150</v>
      </c>
      <c r="D1714" s="1" t="s">
        <v>221</v>
      </c>
      <c r="E1714" s="1" t="s">
        <v>24768</v>
      </c>
      <c r="F1714" s="1" t="s">
        <v>28157</v>
      </c>
      <c r="G1714" s="7">
        <v>41263</v>
      </c>
      <c r="H1714" s="1" t="s">
        <v>25</v>
      </c>
      <c r="I1714" s="1" t="s">
        <v>19547</v>
      </c>
      <c r="J1714" s="1" t="s">
        <v>19527</v>
      </c>
      <c r="K1714" s="1" t="s">
        <v>25830</v>
      </c>
      <c r="L1714" s="1" t="s">
        <v>28158</v>
      </c>
      <c r="M1714" s="1" t="s">
        <v>25437</v>
      </c>
      <c r="N1714" s="1" t="s">
        <v>25437</v>
      </c>
      <c r="O1714" s="1" t="s">
        <v>28158</v>
      </c>
      <c r="P1714" s="7">
        <v>41153</v>
      </c>
      <c r="Q1714" s="1" t="s">
        <v>3894</v>
      </c>
      <c r="R1714" s="1" t="s">
        <v>24739</v>
      </c>
      <c r="S1714" s="1" t="s">
        <v>24</v>
      </c>
      <c r="T1714" s="1" t="s">
        <v>28152</v>
      </c>
      <c r="U1714" s="1" t="s">
        <v>28153</v>
      </c>
      <c r="V1714" s="1" t="s">
        <v>28154</v>
      </c>
      <c r="W1714" s="1" t="s">
        <v>28155</v>
      </c>
      <c r="X1714" s="339">
        <v>41263.603703703702</v>
      </c>
      <c r="Y1714" s="1" t="s">
        <v>26331</v>
      </c>
      <c r="Z1714" s="1" t="s">
        <v>7313</v>
      </c>
      <c r="AA1714" s="1" t="s">
        <v>11491</v>
      </c>
      <c r="AB1714" s="1" t="s">
        <v>3149</v>
      </c>
      <c r="AC1714" s="1" t="s">
        <v>25443</v>
      </c>
      <c r="AD1714" s="1" t="s">
        <v>25444</v>
      </c>
      <c r="AE1714" s="1" t="s">
        <v>3149</v>
      </c>
      <c r="AF1714" s="1" t="s">
        <v>3149</v>
      </c>
      <c r="AG1714" s="1" t="s">
        <v>3149</v>
      </c>
      <c r="AH1714" s="1" t="s">
        <v>169</v>
      </c>
    </row>
    <row r="1715" spans="1:34" ht="15">
      <c r="A1715">
        <v>473</v>
      </c>
      <c r="B1715" s="1" t="s">
        <v>28159</v>
      </c>
      <c r="C1715" s="1" t="s">
        <v>28160</v>
      </c>
      <c r="D1715" s="1" t="s">
        <v>221</v>
      </c>
      <c r="E1715" s="1" t="s">
        <v>24768</v>
      </c>
      <c r="F1715" s="1" t="s">
        <v>28161</v>
      </c>
      <c r="G1715" s="7">
        <v>41264</v>
      </c>
      <c r="H1715" s="1" t="s">
        <v>25</v>
      </c>
      <c r="I1715" s="1" t="s">
        <v>19547</v>
      </c>
      <c r="J1715" s="1" t="s">
        <v>22120</v>
      </c>
      <c r="K1715" s="1" t="s">
        <v>25830</v>
      </c>
      <c r="L1715" s="1" t="s">
        <v>125</v>
      </c>
      <c r="M1715" s="1" t="s">
        <v>25437</v>
      </c>
      <c r="N1715" s="1" t="s">
        <v>25437</v>
      </c>
      <c r="O1715" s="1" t="s">
        <v>21257</v>
      </c>
      <c r="P1715" s="7">
        <v>40319</v>
      </c>
      <c r="Q1715" s="1" t="s">
        <v>3894</v>
      </c>
      <c r="R1715" s="1" t="s">
        <v>24739</v>
      </c>
      <c r="S1715" s="1" t="s">
        <v>24</v>
      </c>
      <c r="T1715" s="1" t="s">
        <v>28162</v>
      </c>
      <c r="U1715" s="1" t="s">
        <v>28163</v>
      </c>
      <c r="V1715" s="1" t="s">
        <v>28164</v>
      </c>
      <c r="W1715" s="1" t="s">
        <v>28165</v>
      </c>
      <c r="X1715" s="339">
        <v>41303.38622685185</v>
      </c>
      <c r="Y1715" s="1" t="s">
        <v>26331</v>
      </c>
      <c r="Z1715" s="1" t="s">
        <v>7313</v>
      </c>
      <c r="AA1715" s="1" t="s">
        <v>11491</v>
      </c>
      <c r="AB1715" s="1" t="s">
        <v>3149</v>
      </c>
      <c r="AC1715" s="1" t="s">
        <v>25443</v>
      </c>
      <c r="AD1715" s="1" t="s">
        <v>25444</v>
      </c>
      <c r="AE1715" s="1" t="s">
        <v>3149</v>
      </c>
      <c r="AF1715" s="1" t="s">
        <v>3149</v>
      </c>
      <c r="AG1715" s="1" t="s">
        <v>3149</v>
      </c>
      <c r="AH1715" s="1" t="s">
        <v>169</v>
      </c>
    </row>
    <row r="1716" spans="1:34" ht="15">
      <c r="A1716">
        <v>474</v>
      </c>
      <c r="B1716" s="1" t="s">
        <v>28166</v>
      </c>
      <c r="C1716" s="1" t="s">
        <v>28167</v>
      </c>
      <c r="D1716" s="1" t="s">
        <v>221</v>
      </c>
      <c r="E1716" s="1" t="s">
        <v>24768</v>
      </c>
      <c r="F1716" s="1" t="s">
        <v>28168</v>
      </c>
      <c r="G1716" s="7">
        <v>41264</v>
      </c>
      <c r="H1716" s="1" t="s">
        <v>25</v>
      </c>
      <c r="I1716" s="1" t="s">
        <v>19547</v>
      </c>
      <c r="J1716" s="1" t="s">
        <v>22393</v>
      </c>
      <c r="K1716" s="1" t="s">
        <v>25830</v>
      </c>
      <c r="L1716" s="1" t="s">
        <v>125</v>
      </c>
      <c r="M1716" s="1" t="s">
        <v>25437</v>
      </c>
      <c r="N1716" s="1" t="s">
        <v>25437</v>
      </c>
      <c r="O1716" s="1" t="s">
        <v>42</v>
      </c>
      <c r="P1716" s="7">
        <v>40319</v>
      </c>
      <c r="Q1716" s="1" t="s">
        <v>3894</v>
      </c>
      <c r="R1716" s="1" t="s">
        <v>24739</v>
      </c>
      <c r="S1716" s="1" t="s">
        <v>24</v>
      </c>
      <c r="T1716" s="1" t="s">
        <v>28162</v>
      </c>
      <c r="U1716" s="1" t="s">
        <v>28163</v>
      </c>
      <c r="V1716" s="1" t="s">
        <v>28164</v>
      </c>
      <c r="W1716" s="1" t="s">
        <v>28165</v>
      </c>
      <c r="X1716" s="339">
        <v>41263.872465277775</v>
      </c>
      <c r="Y1716" s="1" t="s">
        <v>26331</v>
      </c>
      <c r="Z1716" s="1" t="s">
        <v>7313</v>
      </c>
      <c r="AA1716" s="1" t="s">
        <v>25578</v>
      </c>
      <c r="AB1716" s="1" t="s">
        <v>25805</v>
      </c>
      <c r="AC1716" s="1" t="s">
        <v>25443</v>
      </c>
      <c r="AD1716" s="1" t="s">
        <v>25444</v>
      </c>
      <c r="AE1716" s="1" t="s">
        <v>3149</v>
      </c>
      <c r="AF1716" s="1" t="s">
        <v>25581</v>
      </c>
      <c r="AG1716" s="1" t="s">
        <v>3149</v>
      </c>
      <c r="AH1716" s="1" t="s">
        <v>169</v>
      </c>
    </row>
    <row r="1717" spans="1:34" ht="15">
      <c r="A1717">
        <v>475</v>
      </c>
      <c r="B1717" s="1" t="s">
        <v>28169</v>
      </c>
      <c r="C1717" s="1" t="s">
        <v>28170</v>
      </c>
      <c r="D1717" s="1" t="s">
        <v>221</v>
      </c>
      <c r="E1717" s="1" t="s">
        <v>24768</v>
      </c>
      <c r="F1717" s="1" t="s">
        <v>28171</v>
      </c>
      <c r="G1717" s="7">
        <v>41236</v>
      </c>
      <c r="H1717" s="1" t="s">
        <v>25</v>
      </c>
      <c r="I1717" s="1" t="s">
        <v>19547</v>
      </c>
      <c r="J1717" s="1" t="s">
        <v>20439</v>
      </c>
      <c r="K1717" s="1" t="s">
        <v>25503</v>
      </c>
      <c r="L1717" s="1" t="s">
        <v>41</v>
      </c>
      <c r="M1717" s="1" t="s">
        <v>25437</v>
      </c>
      <c r="N1717" s="1" t="s">
        <v>25437</v>
      </c>
      <c r="O1717" s="1" t="s">
        <v>2519</v>
      </c>
      <c r="P1717" s="7">
        <v>41200</v>
      </c>
      <c r="Q1717" s="1" t="s">
        <v>3894</v>
      </c>
      <c r="R1717" s="1" t="s">
        <v>24739</v>
      </c>
      <c r="S1717" s="1" t="s">
        <v>24</v>
      </c>
      <c r="T1717" s="1" t="s">
        <v>28172</v>
      </c>
      <c r="U1717" s="1" t="s">
        <v>28173</v>
      </c>
      <c r="V1717" s="1" t="s">
        <v>28174</v>
      </c>
      <c r="W1717" s="1" t="s">
        <v>28175</v>
      </c>
      <c r="X1717" s="339">
        <v>41236.588576388887</v>
      </c>
      <c r="Y1717" s="1" t="s">
        <v>25442</v>
      </c>
      <c r="Z1717" s="1" t="s">
        <v>7313</v>
      </c>
      <c r="AA1717" s="1" t="s">
        <v>11491</v>
      </c>
      <c r="AB1717" s="1" t="s">
        <v>3149</v>
      </c>
      <c r="AC1717" s="1" t="s">
        <v>25443</v>
      </c>
      <c r="AD1717" s="1" t="s">
        <v>25444</v>
      </c>
      <c r="AE1717" s="1" t="s">
        <v>3149</v>
      </c>
      <c r="AF1717" s="1" t="s">
        <v>3149</v>
      </c>
      <c r="AG1717" s="1" t="s">
        <v>3149</v>
      </c>
      <c r="AH1717" s="1" t="s">
        <v>169</v>
      </c>
    </row>
    <row r="1718" spans="1:34" ht="15">
      <c r="A1718">
        <v>476</v>
      </c>
      <c r="B1718" s="1" t="s">
        <v>28176</v>
      </c>
      <c r="C1718" s="1" t="s">
        <v>28177</v>
      </c>
      <c r="D1718" s="1" t="s">
        <v>221</v>
      </c>
      <c r="E1718" s="1" t="s">
        <v>24768</v>
      </c>
      <c r="F1718" s="1" t="s">
        <v>28178</v>
      </c>
      <c r="G1718" s="7">
        <v>41248</v>
      </c>
      <c r="H1718" s="1" t="s">
        <v>25</v>
      </c>
      <c r="I1718" s="1" t="s">
        <v>19547</v>
      </c>
      <c r="J1718" s="1" t="s">
        <v>22151</v>
      </c>
      <c r="K1718" s="1" t="s">
        <v>25503</v>
      </c>
      <c r="L1718" s="1" t="s">
        <v>22</v>
      </c>
      <c r="M1718" s="1" t="s">
        <v>25437</v>
      </c>
      <c r="N1718" s="1" t="s">
        <v>25437</v>
      </c>
      <c r="O1718" s="1" t="s">
        <v>2519</v>
      </c>
      <c r="P1718" s="7">
        <v>41220</v>
      </c>
      <c r="Q1718" s="1" t="s">
        <v>3894</v>
      </c>
      <c r="R1718" s="1" t="s">
        <v>24739</v>
      </c>
      <c r="S1718" s="1" t="s">
        <v>24</v>
      </c>
      <c r="T1718" s="1" t="s">
        <v>28179</v>
      </c>
      <c r="U1718" s="1" t="s">
        <v>28180</v>
      </c>
      <c r="V1718" s="1" t="s">
        <v>28181</v>
      </c>
      <c r="W1718" s="1" t="s">
        <v>28182</v>
      </c>
      <c r="X1718" s="339">
        <v>41248.663472222222</v>
      </c>
      <c r="Y1718" s="1" t="s">
        <v>25686</v>
      </c>
      <c r="Z1718" s="1" t="s">
        <v>7313</v>
      </c>
      <c r="AA1718" s="1" t="s">
        <v>11491</v>
      </c>
      <c r="AB1718" s="1" t="s">
        <v>3149</v>
      </c>
      <c r="AC1718" s="1" t="s">
        <v>25443</v>
      </c>
      <c r="AD1718" s="1" t="s">
        <v>25444</v>
      </c>
      <c r="AE1718" s="1" t="s">
        <v>3149</v>
      </c>
      <c r="AF1718" s="1" t="s">
        <v>3149</v>
      </c>
      <c r="AG1718" s="1" t="s">
        <v>3149</v>
      </c>
      <c r="AH1718" s="1" t="s">
        <v>169</v>
      </c>
    </row>
    <row r="1719" spans="1:34" ht="15">
      <c r="A1719">
        <v>477</v>
      </c>
      <c r="B1719" s="1" t="s">
        <v>28183</v>
      </c>
      <c r="C1719" s="1" t="s">
        <v>28184</v>
      </c>
      <c r="D1719" s="1" t="s">
        <v>221</v>
      </c>
      <c r="E1719" s="1" t="s">
        <v>24768</v>
      </c>
      <c r="F1719" s="1" t="s">
        <v>28185</v>
      </c>
      <c r="G1719" s="7">
        <v>41254</v>
      </c>
      <c r="H1719" s="1" t="s">
        <v>25</v>
      </c>
      <c r="I1719" s="1" t="s">
        <v>19547</v>
      </c>
      <c r="J1719" s="1" t="s">
        <v>22381</v>
      </c>
      <c r="K1719" s="1" t="s">
        <v>25503</v>
      </c>
      <c r="L1719" s="1" t="s">
        <v>811</v>
      </c>
      <c r="M1719" s="1" t="s">
        <v>25437</v>
      </c>
      <c r="N1719" s="1" t="s">
        <v>25437</v>
      </c>
      <c r="O1719" s="1" t="s">
        <v>19557</v>
      </c>
      <c r="P1719" s="7">
        <v>41211</v>
      </c>
      <c r="Q1719" s="1" t="s">
        <v>3894</v>
      </c>
      <c r="R1719" s="1" t="s">
        <v>24739</v>
      </c>
      <c r="S1719" s="1" t="s">
        <v>24</v>
      </c>
      <c r="T1719" s="1" t="s">
        <v>28186</v>
      </c>
      <c r="U1719" s="1" t="s">
        <v>28187</v>
      </c>
      <c r="V1719" s="1" t="s">
        <v>28188</v>
      </c>
      <c r="W1719" s="1" t="s">
        <v>28189</v>
      </c>
      <c r="X1719" s="339">
        <v>41254.727777777778</v>
      </c>
      <c r="Y1719" s="1" t="s">
        <v>25442</v>
      </c>
      <c r="Z1719" s="1" t="s">
        <v>7313</v>
      </c>
      <c r="AA1719" s="1" t="s">
        <v>11491</v>
      </c>
      <c r="AB1719" s="1" t="s">
        <v>3149</v>
      </c>
      <c r="AC1719" s="1" t="s">
        <v>25443</v>
      </c>
      <c r="AD1719" s="1" t="s">
        <v>25444</v>
      </c>
      <c r="AE1719" s="1" t="s">
        <v>3149</v>
      </c>
      <c r="AF1719" s="1" t="s">
        <v>3149</v>
      </c>
      <c r="AG1719" s="1" t="s">
        <v>3149</v>
      </c>
      <c r="AH1719" s="1" t="s">
        <v>28</v>
      </c>
    </row>
    <row r="1720" spans="1:34" ht="15">
      <c r="A1720">
        <v>478</v>
      </c>
      <c r="B1720" s="1" t="s">
        <v>28190</v>
      </c>
      <c r="C1720" s="1" t="s">
        <v>28191</v>
      </c>
      <c r="D1720" s="1" t="s">
        <v>221</v>
      </c>
      <c r="E1720" s="1" t="s">
        <v>24768</v>
      </c>
      <c r="F1720" s="1" t="s">
        <v>28192</v>
      </c>
      <c r="G1720" s="7">
        <v>41261</v>
      </c>
      <c r="H1720" s="1" t="s">
        <v>25</v>
      </c>
      <c r="I1720" s="1" t="s">
        <v>19547</v>
      </c>
      <c r="J1720" s="1" t="s">
        <v>22218</v>
      </c>
      <c r="K1720" s="1" t="s">
        <v>25503</v>
      </c>
      <c r="L1720" s="1" t="s">
        <v>1865</v>
      </c>
      <c r="M1720" s="1" t="s">
        <v>25437</v>
      </c>
      <c r="N1720" s="1" t="s">
        <v>25437</v>
      </c>
      <c r="O1720" s="1" t="s">
        <v>51</v>
      </c>
      <c r="P1720" s="7">
        <v>40885</v>
      </c>
      <c r="Q1720" s="1" t="s">
        <v>3894</v>
      </c>
      <c r="R1720" s="1" t="s">
        <v>24739</v>
      </c>
      <c r="S1720" s="1" t="s">
        <v>24</v>
      </c>
      <c r="T1720" s="1" t="s">
        <v>28193</v>
      </c>
      <c r="U1720" s="1" t="s">
        <v>28194</v>
      </c>
      <c r="V1720" s="1" t="s">
        <v>28195</v>
      </c>
      <c r="W1720" s="1" t="s">
        <v>28196</v>
      </c>
      <c r="X1720" s="339">
        <v>41261.476134259261</v>
      </c>
      <c r="Y1720" s="1" t="s">
        <v>25467</v>
      </c>
      <c r="Z1720" s="1" t="s">
        <v>7313</v>
      </c>
      <c r="AA1720" s="1" t="s">
        <v>11491</v>
      </c>
      <c r="AB1720" s="1" t="s">
        <v>3149</v>
      </c>
      <c r="AC1720" s="1" t="s">
        <v>25443</v>
      </c>
      <c r="AD1720" s="1" t="s">
        <v>25444</v>
      </c>
      <c r="AE1720" s="1" t="s">
        <v>3149</v>
      </c>
      <c r="AF1720" s="1" t="s">
        <v>3149</v>
      </c>
      <c r="AG1720" s="1" t="s">
        <v>3149</v>
      </c>
      <c r="AH1720" s="1" t="s">
        <v>169</v>
      </c>
    </row>
    <row r="1721" spans="1:34" ht="15">
      <c r="A1721">
        <v>479</v>
      </c>
      <c r="B1721" s="1" t="s">
        <v>28197</v>
      </c>
      <c r="C1721" s="1" t="s">
        <v>28198</v>
      </c>
      <c r="D1721" s="1" t="s">
        <v>221</v>
      </c>
      <c r="E1721" s="1" t="s">
        <v>24768</v>
      </c>
      <c r="F1721" s="1" t="s">
        <v>28199</v>
      </c>
      <c r="G1721" s="7">
        <v>41261</v>
      </c>
      <c r="H1721" s="1" t="s">
        <v>25</v>
      </c>
      <c r="I1721" s="1" t="s">
        <v>19547</v>
      </c>
      <c r="J1721" s="1" t="s">
        <v>22230</v>
      </c>
      <c r="K1721" s="1" t="s">
        <v>25503</v>
      </c>
      <c r="L1721" s="1" t="s">
        <v>42</v>
      </c>
      <c r="M1721" s="1" t="s">
        <v>25437</v>
      </c>
      <c r="N1721" s="1" t="s">
        <v>25437</v>
      </c>
      <c r="O1721" s="1" t="s">
        <v>128</v>
      </c>
      <c r="P1721" s="7">
        <v>41090</v>
      </c>
      <c r="Q1721" s="1" t="s">
        <v>3894</v>
      </c>
      <c r="R1721" s="1" t="s">
        <v>24770</v>
      </c>
      <c r="S1721" s="1" t="s">
        <v>24</v>
      </c>
      <c r="T1721" s="1" t="s">
        <v>28200</v>
      </c>
      <c r="U1721" s="1" t="s">
        <v>28201</v>
      </c>
      <c r="V1721" s="1" t="s">
        <v>28202</v>
      </c>
      <c r="W1721" s="1" t="s">
        <v>28203</v>
      </c>
      <c r="X1721" s="339">
        <v>41261.636817129627</v>
      </c>
      <c r="Y1721" s="1" t="s">
        <v>25459</v>
      </c>
      <c r="Z1721" s="1" t="s">
        <v>7313</v>
      </c>
      <c r="AA1721" s="1" t="s">
        <v>11491</v>
      </c>
      <c r="AB1721" s="1" t="s">
        <v>3149</v>
      </c>
      <c r="AC1721" s="1" t="s">
        <v>25443</v>
      </c>
      <c r="AD1721" s="1" t="s">
        <v>25444</v>
      </c>
      <c r="AE1721" s="1" t="s">
        <v>3149</v>
      </c>
      <c r="AF1721" s="1" t="s">
        <v>3149</v>
      </c>
      <c r="AG1721" s="1" t="s">
        <v>3149</v>
      </c>
      <c r="AH1721" s="1" t="s">
        <v>169</v>
      </c>
    </row>
    <row r="1722" spans="1:34" ht="15">
      <c r="A1722">
        <v>480</v>
      </c>
      <c r="B1722" s="1" t="s">
        <v>28204</v>
      </c>
      <c r="C1722" s="1" t="s">
        <v>28205</v>
      </c>
      <c r="D1722" s="1" t="s">
        <v>221</v>
      </c>
      <c r="E1722" s="1" t="s">
        <v>24768</v>
      </c>
      <c r="F1722" s="1" t="s">
        <v>28206</v>
      </c>
      <c r="G1722" s="7">
        <v>41250</v>
      </c>
      <c r="H1722" s="1" t="s">
        <v>25</v>
      </c>
      <c r="I1722" s="1" t="s">
        <v>19547</v>
      </c>
      <c r="J1722" s="1" t="s">
        <v>20465</v>
      </c>
      <c r="K1722" s="1" t="s">
        <v>25503</v>
      </c>
      <c r="L1722" s="1" t="s">
        <v>811</v>
      </c>
      <c r="M1722" s="1" t="s">
        <v>25437</v>
      </c>
      <c r="N1722" s="1" t="s">
        <v>25437</v>
      </c>
      <c r="O1722" s="1" t="s">
        <v>2519</v>
      </c>
      <c r="P1722" s="7">
        <v>41237</v>
      </c>
      <c r="Q1722" s="1" t="s">
        <v>3894</v>
      </c>
      <c r="R1722" s="1" t="s">
        <v>24739</v>
      </c>
      <c r="S1722" s="1" t="s">
        <v>24</v>
      </c>
      <c r="T1722" s="1" t="s">
        <v>28207</v>
      </c>
      <c r="U1722" s="1" t="s">
        <v>28208</v>
      </c>
      <c r="V1722" s="1" t="s">
        <v>28209</v>
      </c>
      <c r="W1722" s="1" t="s">
        <v>28210</v>
      </c>
      <c r="X1722" s="339">
        <v>41249.872476851851</v>
      </c>
      <c r="Y1722" s="1" t="s">
        <v>26331</v>
      </c>
      <c r="Z1722" s="1" t="s">
        <v>7313</v>
      </c>
      <c r="AA1722" s="1" t="s">
        <v>11491</v>
      </c>
      <c r="AB1722" s="1" t="s">
        <v>3149</v>
      </c>
      <c r="AC1722" s="1" t="s">
        <v>25443</v>
      </c>
      <c r="AD1722" s="1" t="s">
        <v>25444</v>
      </c>
      <c r="AE1722" s="1" t="s">
        <v>3149</v>
      </c>
      <c r="AF1722" s="1" t="s">
        <v>3149</v>
      </c>
      <c r="AG1722" s="1" t="s">
        <v>3149</v>
      </c>
      <c r="AH1722" s="1" t="s">
        <v>169</v>
      </c>
    </row>
    <row r="1723" spans="1:34" ht="15">
      <c r="A1723">
        <v>481</v>
      </c>
      <c r="B1723" s="1" t="s">
        <v>28211</v>
      </c>
      <c r="C1723" s="1" t="s">
        <v>28212</v>
      </c>
      <c r="D1723" s="1" t="s">
        <v>221</v>
      </c>
      <c r="E1723" s="1" t="s">
        <v>24768</v>
      </c>
      <c r="F1723" s="1" t="s">
        <v>28213</v>
      </c>
      <c r="G1723" s="7">
        <v>41254</v>
      </c>
      <c r="H1723" s="1" t="s">
        <v>25</v>
      </c>
      <c r="I1723" s="1" t="s">
        <v>19547</v>
      </c>
      <c r="J1723" s="1" t="s">
        <v>22358</v>
      </c>
      <c r="K1723" s="1" t="s">
        <v>25503</v>
      </c>
      <c r="L1723" s="1" t="s">
        <v>199</v>
      </c>
      <c r="M1723" s="1" t="s">
        <v>25437</v>
      </c>
      <c r="N1723" s="1" t="s">
        <v>25437</v>
      </c>
      <c r="O1723" s="1" t="s">
        <v>51</v>
      </c>
      <c r="P1723" s="7">
        <v>41228</v>
      </c>
      <c r="Q1723" s="1" t="s">
        <v>3894</v>
      </c>
      <c r="R1723" s="1" t="s">
        <v>24739</v>
      </c>
      <c r="S1723" s="1" t="s">
        <v>24</v>
      </c>
      <c r="T1723" s="1" t="s">
        <v>28214</v>
      </c>
      <c r="U1723" s="1" t="s">
        <v>28215</v>
      </c>
      <c r="V1723" s="1" t="s">
        <v>28216</v>
      </c>
      <c r="W1723" s="1" t="s">
        <v>28217</v>
      </c>
      <c r="X1723" s="339">
        <v>41254.579641203702</v>
      </c>
      <c r="Y1723" s="1" t="s">
        <v>25481</v>
      </c>
      <c r="Z1723" s="1" t="s">
        <v>7313</v>
      </c>
      <c r="AA1723" s="1" t="s">
        <v>11491</v>
      </c>
      <c r="AB1723" s="1" t="s">
        <v>3149</v>
      </c>
      <c r="AC1723" s="1" t="s">
        <v>25443</v>
      </c>
      <c r="AD1723" s="1" t="s">
        <v>25444</v>
      </c>
      <c r="AE1723" s="1" t="s">
        <v>3149</v>
      </c>
      <c r="AF1723" s="1" t="s">
        <v>3149</v>
      </c>
      <c r="AG1723" s="1" t="s">
        <v>3149</v>
      </c>
      <c r="AH1723" s="1" t="s">
        <v>169</v>
      </c>
    </row>
    <row r="1724" spans="1:34" ht="15">
      <c r="A1724">
        <v>482</v>
      </c>
      <c r="B1724" s="1" t="s">
        <v>28218</v>
      </c>
      <c r="C1724" s="1" t="s">
        <v>28219</v>
      </c>
      <c r="D1724" s="1" t="s">
        <v>221</v>
      </c>
      <c r="E1724" s="1" t="s">
        <v>24768</v>
      </c>
      <c r="F1724" s="1" t="s">
        <v>28220</v>
      </c>
      <c r="G1724" s="7">
        <v>41253</v>
      </c>
      <c r="H1724" s="1" t="s">
        <v>25</v>
      </c>
      <c r="I1724" s="1" t="s">
        <v>19547</v>
      </c>
      <c r="J1724" s="1" t="s">
        <v>22345</v>
      </c>
      <c r="K1724" s="1" t="s">
        <v>25503</v>
      </c>
      <c r="L1724" s="1" t="s">
        <v>1865</v>
      </c>
      <c r="M1724" s="1" t="s">
        <v>25437</v>
      </c>
      <c r="N1724" s="1" t="s">
        <v>25437</v>
      </c>
      <c r="O1724" s="1" t="s">
        <v>2519</v>
      </c>
      <c r="P1724" s="7">
        <v>41222</v>
      </c>
      <c r="Q1724" s="1" t="s">
        <v>3894</v>
      </c>
      <c r="R1724" s="1" t="s">
        <v>24739</v>
      </c>
      <c r="S1724" s="1" t="s">
        <v>24</v>
      </c>
      <c r="T1724" s="1" t="s">
        <v>28221</v>
      </c>
      <c r="U1724" s="1" t="s">
        <v>28222</v>
      </c>
      <c r="V1724" s="1" t="s">
        <v>28223</v>
      </c>
      <c r="W1724" s="1" t="s">
        <v>27909</v>
      </c>
      <c r="X1724" s="339">
        <v>41253.688854166663</v>
      </c>
      <c r="Y1724" s="1" t="s">
        <v>25566</v>
      </c>
      <c r="Z1724" s="1" t="s">
        <v>7313</v>
      </c>
      <c r="AA1724" s="1" t="s">
        <v>11491</v>
      </c>
      <c r="AB1724" s="1" t="s">
        <v>3149</v>
      </c>
      <c r="AC1724" s="1" t="s">
        <v>25443</v>
      </c>
      <c r="AD1724" s="1" t="s">
        <v>25444</v>
      </c>
      <c r="AE1724" s="1" t="s">
        <v>3149</v>
      </c>
      <c r="AF1724" s="1" t="s">
        <v>3149</v>
      </c>
      <c r="AG1724" s="1" t="s">
        <v>3149</v>
      </c>
      <c r="AH1724" s="1" t="s">
        <v>169</v>
      </c>
    </row>
    <row r="1725" spans="1:34" ht="15">
      <c r="A1725">
        <v>483</v>
      </c>
      <c r="B1725" s="1" t="s">
        <v>28224</v>
      </c>
      <c r="C1725" s="1" t="s">
        <v>28225</v>
      </c>
      <c r="D1725" s="1" t="s">
        <v>221</v>
      </c>
      <c r="E1725" s="1" t="s">
        <v>24768</v>
      </c>
      <c r="F1725" s="1" t="s">
        <v>28226</v>
      </c>
      <c r="G1725" s="7">
        <v>41253</v>
      </c>
      <c r="H1725" s="1" t="s">
        <v>25</v>
      </c>
      <c r="I1725" s="1" t="s">
        <v>19547</v>
      </c>
      <c r="J1725" s="1" t="s">
        <v>22180</v>
      </c>
      <c r="K1725" s="1" t="s">
        <v>25503</v>
      </c>
      <c r="L1725" s="1" t="s">
        <v>1865</v>
      </c>
      <c r="M1725" s="1" t="s">
        <v>25437</v>
      </c>
      <c r="N1725" s="1" t="s">
        <v>25437</v>
      </c>
      <c r="O1725" s="1" t="s">
        <v>2519</v>
      </c>
      <c r="P1725" s="7">
        <v>41222</v>
      </c>
      <c r="Q1725" s="1" t="s">
        <v>3894</v>
      </c>
      <c r="R1725" s="1" t="s">
        <v>24739</v>
      </c>
      <c r="S1725" s="1" t="s">
        <v>24</v>
      </c>
      <c r="T1725" s="1" t="s">
        <v>28227</v>
      </c>
      <c r="U1725" s="1" t="s">
        <v>28228</v>
      </c>
      <c r="V1725" s="1" t="s">
        <v>28229</v>
      </c>
      <c r="W1725" s="1" t="s">
        <v>27909</v>
      </c>
      <c r="X1725" s="339">
        <v>41253.659189814818</v>
      </c>
      <c r="Y1725" s="1" t="s">
        <v>25686</v>
      </c>
      <c r="Z1725" s="1" t="s">
        <v>7313</v>
      </c>
      <c r="AA1725" s="1" t="s">
        <v>11491</v>
      </c>
      <c r="AB1725" s="1" t="s">
        <v>3149</v>
      </c>
      <c r="AC1725" s="1" t="s">
        <v>25443</v>
      </c>
      <c r="AD1725" s="1" t="s">
        <v>25444</v>
      </c>
      <c r="AE1725" s="1" t="s">
        <v>3149</v>
      </c>
      <c r="AF1725" s="1" t="s">
        <v>3149</v>
      </c>
      <c r="AG1725" s="1" t="s">
        <v>3149</v>
      </c>
      <c r="AH1725" s="1" t="s">
        <v>169</v>
      </c>
    </row>
    <row r="1726" spans="1:34" ht="15">
      <c r="A1726">
        <v>484</v>
      </c>
      <c r="B1726" s="1" t="s">
        <v>28230</v>
      </c>
      <c r="C1726" s="1" t="s">
        <v>28231</v>
      </c>
      <c r="D1726" s="1" t="s">
        <v>221</v>
      </c>
      <c r="E1726" s="1" t="s">
        <v>24768</v>
      </c>
      <c r="F1726" s="1" t="s">
        <v>28232</v>
      </c>
      <c r="G1726" s="7">
        <v>41250</v>
      </c>
      <c r="H1726" s="1" t="s">
        <v>25</v>
      </c>
      <c r="I1726" s="1" t="s">
        <v>19547</v>
      </c>
      <c r="J1726" s="1" t="s">
        <v>22609</v>
      </c>
      <c r="K1726" s="1" t="s">
        <v>25503</v>
      </c>
      <c r="L1726" s="1" t="s">
        <v>22</v>
      </c>
      <c r="M1726" s="1" t="s">
        <v>25437</v>
      </c>
      <c r="N1726" s="1" t="s">
        <v>25437</v>
      </c>
      <c r="O1726" s="1" t="s">
        <v>2519</v>
      </c>
      <c r="P1726" s="7">
        <v>41227</v>
      </c>
      <c r="Q1726" s="1" t="s">
        <v>3894</v>
      </c>
      <c r="R1726" s="1" t="s">
        <v>24739</v>
      </c>
      <c r="S1726" s="1" t="s">
        <v>24</v>
      </c>
      <c r="T1726" s="1" t="s">
        <v>28233</v>
      </c>
      <c r="U1726" s="1" t="s">
        <v>28234</v>
      </c>
      <c r="V1726" s="1" t="s">
        <v>28235</v>
      </c>
      <c r="W1726" s="1" t="s">
        <v>26923</v>
      </c>
      <c r="X1726" s="339">
        <v>41249.872476851851</v>
      </c>
      <c r="Y1726" s="1" t="s">
        <v>26331</v>
      </c>
      <c r="Z1726" s="1" t="s">
        <v>7313</v>
      </c>
      <c r="AA1726" s="1" t="s">
        <v>11491</v>
      </c>
      <c r="AB1726" s="1" t="s">
        <v>3149</v>
      </c>
      <c r="AC1726" s="1" t="s">
        <v>25443</v>
      </c>
      <c r="AD1726" s="1" t="s">
        <v>25444</v>
      </c>
      <c r="AE1726" s="1" t="s">
        <v>3149</v>
      </c>
      <c r="AF1726" s="1" t="s">
        <v>3149</v>
      </c>
      <c r="AG1726" s="1" t="s">
        <v>3149</v>
      </c>
      <c r="AH1726" s="1" t="s">
        <v>169</v>
      </c>
    </row>
    <row r="1727" spans="1:34" ht="15">
      <c r="A1727">
        <v>485</v>
      </c>
      <c r="B1727" s="1" t="s">
        <v>28236</v>
      </c>
      <c r="C1727" s="1" t="s">
        <v>28237</v>
      </c>
      <c r="D1727" s="1" t="s">
        <v>221</v>
      </c>
      <c r="E1727" s="1" t="s">
        <v>24768</v>
      </c>
      <c r="F1727" s="1" t="s">
        <v>28238</v>
      </c>
      <c r="G1727" s="7">
        <v>41250</v>
      </c>
      <c r="H1727" s="1" t="s">
        <v>25</v>
      </c>
      <c r="I1727" s="1" t="s">
        <v>19547</v>
      </c>
      <c r="J1727" s="1" t="s">
        <v>22313</v>
      </c>
      <c r="K1727" s="1" t="s">
        <v>25503</v>
      </c>
      <c r="L1727" s="1" t="s">
        <v>22</v>
      </c>
      <c r="M1727" s="1" t="s">
        <v>25437</v>
      </c>
      <c r="N1727" s="1" t="s">
        <v>25437</v>
      </c>
      <c r="O1727" s="1" t="s">
        <v>2519</v>
      </c>
      <c r="P1727" s="7">
        <v>41225</v>
      </c>
      <c r="Q1727" s="1" t="s">
        <v>3894</v>
      </c>
      <c r="R1727" s="1" t="s">
        <v>24739</v>
      </c>
      <c r="S1727" s="1" t="s">
        <v>24</v>
      </c>
      <c r="T1727" s="1" t="s">
        <v>28239</v>
      </c>
      <c r="U1727" s="1" t="s">
        <v>28240</v>
      </c>
      <c r="V1727" s="1" t="s">
        <v>28241</v>
      </c>
      <c r="W1727" s="1" t="s">
        <v>26923</v>
      </c>
      <c r="X1727" s="339">
        <v>41249.872476851851</v>
      </c>
      <c r="Y1727" s="1" t="s">
        <v>26331</v>
      </c>
      <c r="Z1727" s="1" t="s">
        <v>7313</v>
      </c>
      <c r="AA1727" s="1" t="s">
        <v>11491</v>
      </c>
      <c r="AB1727" s="1" t="s">
        <v>3149</v>
      </c>
      <c r="AC1727" s="1" t="s">
        <v>25443</v>
      </c>
      <c r="AD1727" s="1" t="s">
        <v>25444</v>
      </c>
      <c r="AE1727" s="1" t="s">
        <v>3149</v>
      </c>
      <c r="AF1727" s="1" t="s">
        <v>3149</v>
      </c>
      <c r="AG1727" s="1" t="s">
        <v>3149</v>
      </c>
      <c r="AH1727" s="1" t="s">
        <v>169</v>
      </c>
    </row>
    <row r="1728" spans="1:34" ht="15">
      <c r="A1728">
        <v>486</v>
      </c>
      <c r="B1728" s="1" t="s">
        <v>28242</v>
      </c>
      <c r="C1728" s="1" t="s">
        <v>28243</v>
      </c>
      <c r="D1728" s="1" t="s">
        <v>221</v>
      </c>
      <c r="E1728" s="1" t="s">
        <v>24768</v>
      </c>
      <c r="F1728" s="1" t="s">
        <v>28244</v>
      </c>
      <c r="G1728" s="7">
        <v>41250</v>
      </c>
      <c r="H1728" s="1" t="s">
        <v>25</v>
      </c>
      <c r="I1728" s="1" t="s">
        <v>19547</v>
      </c>
      <c r="J1728" s="1" t="s">
        <v>22319</v>
      </c>
      <c r="K1728" s="1" t="s">
        <v>25503</v>
      </c>
      <c r="L1728" s="1" t="s">
        <v>22</v>
      </c>
      <c r="M1728" s="1" t="s">
        <v>25437</v>
      </c>
      <c r="N1728" s="1" t="s">
        <v>25437</v>
      </c>
      <c r="O1728" s="1" t="s">
        <v>2519</v>
      </c>
      <c r="P1728" s="7">
        <v>41227</v>
      </c>
      <c r="Q1728" s="1" t="s">
        <v>3894</v>
      </c>
      <c r="R1728" s="1" t="s">
        <v>24739</v>
      </c>
      <c r="S1728" s="1" t="s">
        <v>24</v>
      </c>
      <c r="T1728" s="1" t="s">
        <v>28245</v>
      </c>
      <c r="U1728" s="1" t="s">
        <v>28246</v>
      </c>
      <c r="V1728" s="1" t="s">
        <v>28247</v>
      </c>
      <c r="W1728" s="1" t="s">
        <v>26923</v>
      </c>
      <c r="X1728" s="339">
        <v>41249.872476851851</v>
      </c>
      <c r="Y1728" s="1" t="s">
        <v>26331</v>
      </c>
      <c r="Z1728" s="1" t="s">
        <v>7313</v>
      </c>
      <c r="AA1728" s="1" t="s">
        <v>11491</v>
      </c>
      <c r="AB1728" s="1" t="s">
        <v>3149</v>
      </c>
      <c r="AC1728" s="1" t="s">
        <v>25443</v>
      </c>
      <c r="AD1728" s="1" t="s">
        <v>25444</v>
      </c>
      <c r="AE1728" s="1" t="s">
        <v>3149</v>
      </c>
      <c r="AF1728" s="1" t="s">
        <v>3149</v>
      </c>
      <c r="AG1728" s="1" t="s">
        <v>3149</v>
      </c>
      <c r="AH1728" s="1" t="s">
        <v>169</v>
      </c>
    </row>
    <row r="1729" spans="1:34" ht="15">
      <c r="A1729">
        <v>487</v>
      </c>
      <c r="B1729" s="1" t="s">
        <v>28248</v>
      </c>
      <c r="C1729" s="1" t="s">
        <v>28249</v>
      </c>
      <c r="D1729" s="1" t="s">
        <v>221</v>
      </c>
      <c r="E1729" s="1" t="s">
        <v>24768</v>
      </c>
      <c r="F1729" s="1" t="s">
        <v>28250</v>
      </c>
      <c r="G1729" s="7">
        <v>41250</v>
      </c>
      <c r="H1729" s="1" t="s">
        <v>25</v>
      </c>
      <c r="I1729" s="1" t="s">
        <v>19547</v>
      </c>
      <c r="J1729" s="1" t="s">
        <v>22168</v>
      </c>
      <c r="K1729" s="1" t="s">
        <v>25503</v>
      </c>
      <c r="L1729" s="1" t="s">
        <v>22</v>
      </c>
      <c r="M1729" s="1" t="s">
        <v>25437</v>
      </c>
      <c r="N1729" s="1" t="s">
        <v>25437</v>
      </c>
      <c r="O1729" s="1" t="s">
        <v>2519</v>
      </c>
      <c r="P1729" s="7">
        <v>41227</v>
      </c>
      <c r="Q1729" s="1" t="s">
        <v>3894</v>
      </c>
      <c r="R1729" s="1" t="s">
        <v>24739</v>
      </c>
      <c r="S1729" s="1" t="s">
        <v>24</v>
      </c>
      <c r="T1729" s="1" t="s">
        <v>28251</v>
      </c>
      <c r="U1729" s="1" t="s">
        <v>28252</v>
      </c>
      <c r="V1729" s="1" t="s">
        <v>28253</v>
      </c>
      <c r="W1729" s="1" t="s">
        <v>26923</v>
      </c>
      <c r="X1729" s="339">
        <v>41249.872465277775</v>
      </c>
      <c r="Y1729" s="1" t="s">
        <v>26331</v>
      </c>
      <c r="Z1729" s="1" t="s">
        <v>7313</v>
      </c>
      <c r="AA1729" s="1" t="s">
        <v>11491</v>
      </c>
      <c r="AB1729" s="1" t="s">
        <v>3149</v>
      </c>
      <c r="AC1729" s="1" t="s">
        <v>25443</v>
      </c>
      <c r="AD1729" s="1" t="s">
        <v>25444</v>
      </c>
      <c r="AE1729" s="1" t="s">
        <v>3149</v>
      </c>
      <c r="AF1729" s="1" t="s">
        <v>3149</v>
      </c>
      <c r="AG1729" s="1" t="s">
        <v>3149</v>
      </c>
      <c r="AH1729" s="1" t="s">
        <v>169</v>
      </c>
    </row>
    <row r="1730" spans="1:34" ht="15">
      <c r="A1730">
        <v>488</v>
      </c>
      <c r="B1730" s="1" t="s">
        <v>28254</v>
      </c>
      <c r="C1730" s="1" t="s">
        <v>28255</v>
      </c>
      <c r="D1730" s="1" t="s">
        <v>221</v>
      </c>
      <c r="E1730" s="1" t="s">
        <v>24768</v>
      </c>
      <c r="F1730" s="1" t="s">
        <v>28256</v>
      </c>
      <c r="G1730" s="7">
        <v>41247</v>
      </c>
      <c r="H1730" s="1" t="s">
        <v>25</v>
      </c>
      <c r="I1730" s="1" t="s">
        <v>19547</v>
      </c>
      <c r="J1730" s="1" t="s">
        <v>20457</v>
      </c>
      <c r="K1730" s="1" t="s">
        <v>25503</v>
      </c>
      <c r="L1730" s="1" t="s">
        <v>811</v>
      </c>
      <c r="M1730" s="1" t="s">
        <v>25437</v>
      </c>
      <c r="N1730" s="1" t="s">
        <v>25437</v>
      </c>
      <c r="O1730" s="1" t="s">
        <v>2519</v>
      </c>
      <c r="P1730" s="7">
        <v>41234</v>
      </c>
      <c r="Q1730" s="1" t="s">
        <v>3894</v>
      </c>
      <c r="R1730" s="1" t="s">
        <v>24739</v>
      </c>
      <c r="S1730" s="1" t="s">
        <v>24</v>
      </c>
      <c r="T1730" s="1" t="s">
        <v>28257</v>
      </c>
      <c r="U1730" s="1" t="s">
        <v>28258</v>
      </c>
      <c r="V1730" s="1" t="s">
        <v>28259</v>
      </c>
      <c r="W1730" s="1" t="s">
        <v>28260</v>
      </c>
      <c r="X1730" s="339">
        <v>41246.872523148151</v>
      </c>
      <c r="Y1730" s="1" t="s">
        <v>26331</v>
      </c>
      <c r="Z1730" s="1" t="s">
        <v>7313</v>
      </c>
      <c r="AA1730" s="1" t="s">
        <v>11491</v>
      </c>
      <c r="AB1730" s="1" t="s">
        <v>3149</v>
      </c>
      <c r="AC1730" s="1" t="s">
        <v>25443</v>
      </c>
      <c r="AD1730" s="1" t="s">
        <v>25444</v>
      </c>
      <c r="AE1730" s="1" t="s">
        <v>3149</v>
      </c>
      <c r="AF1730" s="1" t="s">
        <v>3149</v>
      </c>
      <c r="AG1730" s="1" t="s">
        <v>3149</v>
      </c>
      <c r="AH1730" s="1" t="s">
        <v>169</v>
      </c>
    </row>
    <row r="1731" spans="1:34" ht="15">
      <c r="A1731">
        <v>489</v>
      </c>
      <c r="B1731" s="1" t="s">
        <v>28261</v>
      </c>
      <c r="C1731" s="1" t="s">
        <v>28262</v>
      </c>
      <c r="D1731" s="1" t="s">
        <v>221</v>
      </c>
      <c r="E1731" s="1" t="s">
        <v>24768</v>
      </c>
      <c r="F1731" s="1" t="s">
        <v>28263</v>
      </c>
      <c r="G1731" s="7">
        <v>41261</v>
      </c>
      <c r="H1731" s="1" t="s">
        <v>25</v>
      </c>
      <c r="I1731" s="1" t="s">
        <v>19547</v>
      </c>
      <c r="J1731" s="1" t="s">
        <v>22246</v>
      </c>
      <c r="K1731" s="1" t="s">
        <v>25503</v>
      </c>
      <c r="L1731" s="1" t="s">
        <v>41</v>
      </c>
      <c r="M1731" s="1" t="s">
        <v>25437</v>
      </c>
      <c r="N1731" s="1" t="s">
        <v>25437</v>
      </c>
      <c r="O1731" s="1" t="s">
        <v>2519</v>
      </c>
      <c r="P1731" s="7">
        <v>41240</v>
      </c>
      <c r="Q1731" s="1" t="s">
        <v>3894</v>
      </c>
      <c r="R1731" s="1" t="s">
        <v>24739</v>
      </c>
      <c r="S1731" s="1" t="s">
        <v>24</v>
      </c>
      <c r="T1731" s="1" t="s">
        <v>28264</v>
      </c>
      <c r="U1731" s="1" t="s">
        <v>28265</v>
      </c>
      <c r="V1731" s="1" t="s">
        <v>28266</v>
      </c>
      <c r="W1731" s="1" t="s">
        <v>28267</v>
      </c>
      <c r="X1731" s="339">
        <v>41261.695081018515</v>
      </c>
      <c r="Y1731" s="1" t="s">
        <v>25442</v>
      </c>
      <c r="Z1731" s="1" t="s">
        <v>7313</v>
      </c>
      <c r="AA1731" s="1" t="s">
        <v>11491</v>
      </c>
      <c r="AB1731" s="1" t="s">
        <v>3149</v>
      </c>
      <c r="AC1731" s="1" t="s">
        <v>25443</v>
      </c>
      <c r="AD1731" s="1" t="s">
        <v>25444</v>
      </c>
      <c r="AE1731" s="1" t="s">
        <v>3149</v>
      </c>
      <c r="AF1731" s="1" t="s">
        <v>3149</v>
      </c>
      <c r="AG1731" s="1" t="s">
        <v>3149</v>
      </c>
      <c r="AH1731" s="1" t="s">
        <v>169</v>
      </c>
    </row>
    <row r="1732" spans="1:34" ht="15">
      <c r="A1732">
        <v>490</v>
      </c>
      <c r="B1732" s="1" t="s">
        <v>28268</v>
      </c>
      <c r="C1732" s="1" t="s">
        <v>28269</v>
      </c>
      <c r="D1732" s="1" t="s">
        <v>221</v>
      </c>
      <c r="E1732" s="1" t="s">
        <v>24768</v>
      </c>
      <c r="F1732" s="1" t="s">
        <v>28270</v>
      </c>
      <c r="G1732" s="7">
        <v>41261</v>
      </c>
      <c r="H1732" s="1" t="s">
        <v>25</v>
      </c>
      <c r="I1732" s="1" t="s">
        <v>19547</v>
      </c>
      <c r="J1732" s="1" t="s">
        <v>22368</v>
      </c>
      <c r="K1732" s="1" t="s">
        <v>25503</v>
      </c>
      <c r="L1732" s="1" t="s">
        <v>41</v>
      </c>
      <c r="M1732" s="1" t="s">
        <v>25437</v>
      </c>
      <c r="N1732" s="1" t="s">
        <v>25437</v>
      </c>
      <c r="O1732" s="1" t="s">
        <v>2519</v>
      </c>
      <c r="P1732" s="7">
        <v>41240</v>
      </c>
      <c r="Q1732" s="1" t="s">
        <v>3894</v>
      </c>
      <c r="R1732" s="1" t="s">
        <v>24739</v>
      </c>
      <c r="S1732" s="1" t="s">
        <v>24</v>
      </c>
      <c r="T1732" s="1" t="s">
        <v>28271</v>
      </c>
      <c r="U1732" s="1" t="s">
        <v>28272</v>
      </c>
      <c r="V1732" s="1" t="s">
        <v>28273</v>
      </c>
      <c r="W1732" s="1" t="s">
        <v>28267</v>
      </c>
      <c r="X1732" s="339">
        <v>41261.664513888885</v>
      </c>
      <c r="Y1732" s="1" t="s">
        <v>25494</v>
      </c>
      <c r="Z1732" s="1" t="s">
        <v>7313</v>
      </c>
      <c r="AA1732" s="1" t="s">
        <v>11491</v>
      </c>
      <c r="AB1732" s="1" t="s">
        <v>3149</v>
      </c>
      <c r="AC1732" s="1" t="s">
        <v>25443</v>
      </c>
      <c r="AD1732" s="1" t="s">
        <v>25444</v>
      </c>
      <c r="AE1732" s="1" t="s">
        <v>3149</v>
      </c>
      <c r="AF1732" s="1" t="s">
        <v>3149</v>
      </c>
      <c r="AG1732" s="1" t="s">
        <v>3149</v>
      </c>
      <c r="AH1732" s="1" t="s">
        <v>169</v>
      </c>
    </row>
    <row r="1733" spans="1:34" ht="15">
      <c r="A1733">
        <v>491</v>
      </c>
      <c r="B1733" s="1" t="s">
        <v>28274</v>
      </c>
      <c r="C1733" s="1" t="s">
        <v>27427</v>
      </c>
      <c r="D1733" s="1" t="s">
        <v>221</v>
      </c>
      <c r="E1733" s="1" t="s">
        <v>24768</v>
      </c>
      <c r="F1733" s="1" t="s">
        <v>28275</v>
      </c>
      <c r="G1733" s="7">
        <v>41250</v>
      </c>
      <c r="H1733" s="1" t="s">
        <v>25</v>
      </c>
      <c r="I1733" s="1" t="s">
        <v>19547</v>
      </c>
      <c r="J1733" s="1" t="s">
        <v>22171</v>
      </c>
      <c r="K1733" s="1" t="s">
        <v>25503</v>
      </c>
      <c r="L1733" s="1" t="s">
        <v>811</v>
      </c>
      <c r="M1733" s="1" t="s">
        <v>25437</v>
      </c>
      <c r="N1733" s="1" t="s">
        <v>25437</v>
      </c>
      <c r="O1733" s="1" t="s">
        <v>811</v>
      </c>
      <c r="P1733" s="7">
        <v>41074</v>
      </c>
      <c r="Q1733" s="1" t="s">
        <v>3894</v>
      </c>
      <c r="R1733" s="1" t="s">
        <v>24739</v>
      </c>
      <c r="S1733" s="1" t="s">
        <v>24</v>
      </c>
      <c r="T1733" s="1" t="s">
        <v>27422</v>
      </c>
      <c r="U1733" s="1" t="s">
        <v>27423</v>
      </c>
      <c r="V1733" s="1" t="s">
        <v>27424</v>
      </c>
      <c r="W1733" s="1" t="s">
        <v>27425</v>
      </c>
      <c r="X1733" s="339">
        <v>41250.666284722225</v>
      </c>
      <c r="Y1733" s="1" t="s">
        <v>25442</v>
      </c>
      <c r="Z1733" s="1" t="s">
        <v>7313</v>
      </c>
      <c r="AA1733" s="1" t="s">
        <v>25578</v>
      </c>
      <c r="AB1733" s="1" t="s">
        <v>25805</v>
      </c>
      <c r="AC1733" s="1" t="s">
        <v>25443</v>
      </c>
      <c r="AD1733" s="1" t="s">
        <v>25444</v>
      </c>
      <c r="AE1733" s="1" t="s">
        <v>3149</v>
      </c>
      <c r="AF1733" s="1" t="s">
        <v>25581</v>
      </c>
      <c r="AG1733" s="1" t="s">
        <v>3149</v>
      </c>
      <c r="AH1733" s="1" t="s">
        <v>169</v>
      </c>
    </row>
    <row r="1734" spans="1:34" ht="15">
      <c r="A1734">
        <v>492</v>
      </c>
      <c r="B1734" s="1" t="s">
        <v>28276</v>
      </c>
      <c r="C1734" s="1" t="s">
        <v>27427</v>
      </c>
      <c r="D1734" s="1" t="s">
        <v>221</v>
      </c>
      <c r="E1734" s="1" t="s">
        <v>24768</v>
      </c>
      <c r="F1734" s="1" t="s">
        <v>28277</v>
      </c>
      <c r="G1734" s="7">
        <v>41250</v>
      </c>
      <c r="H1734" s="1" t="s">
        <v>25</v>
      </c>
      <c r="I1734" s="1" t="s">
        <v>19547</v>
      </c>
      <c r="J1734" s="1" t="s">
        <v>22341</v>
      </c>
      <c r="K1734" s="1" t="s">
        <v>25503</v>
      </c>
      <c r="L1734" s="1" t="s">
        <v>811</v>
      </c>
      <c r="M1734" s="1" t="s">
        <v>25437</v>
      </c>
      <c r="N1734" s="1" t="s">
        <v>25437</v>
      </c>
      <c r="O1734" s="1" t="s">
        <v>28278</v>
      </c>
      <c r="P1734" s="7">
        <v>41074</v>
      </c>
      <c r="Q1734" s="1" t="s">
        <v>3894</v>
      </c>
      <c r="R1734" s="1" t="s">
        <v>24770</v>
      </c>
      <c r="S1734" s="1" t="s">
        <v>24</v>
      </c>
      <c r="T1734" s="1" t="s">
        <v>27422</v>
      </c>
      <c r="U1734" s="1" t="s">
        <v>27423</v>
      </c>
      <c r="V1734" s="1" t="s">
        <v>27424</v>
      </c>
      <c r="W1734" s="1" t="s">
        <v>27425</v>
      </c>
      <c r="X1734" s="339">
        <v>41250.661562499998</v>
      </c>
      <c r="Y1734" s="1" t="s">
        <v>25442</v>
      </c>
      <c r="Z1734" s="1" t="s">
        <v>7313</v>
      </c>
      <c r="AA1734" s="1" t="s">
        <v>25578</v>
      </c>
      <c r="AB1734" s="1" t="s">
        <v>25579</v>
      </c>
      <c r="AC1734" s="1" t="s">
        <v>25443</v>
      </c>
      <c r="AD1734" s="1" t="s">
        <v>25580</v>
      </c>
      <c r="AE1734" s="1" t="s">
        <v>3149</v>
      </c>
      <c r="AF1734" s="1" t="s">
        <v>25581</v>
      </c>
      <c r="AG1734" s="1" t="s">
        <v>3149</v>
      </c>
      <c r="AH1734" s="1" t="s">
        <v>169</v>
      </c>
    </row>
    <row r="1735" spans="1:34" ht="15">
      <c r="A1735">
        <v>493</v>
      </c>
      <c r="B1735" s="1" t="s">
        <v>28279</v>
      </c>
      <c r="C1735" s="1" t="s">
        <v>28280</v>
      </c>
      <c r="D1735" s="1" t="s">
        <v>221</v>
      </c>
      <c r="E1735" s="1" t="s">
        <v>24768</v>
      </c>
      <c r="F1735" s="1" t="s">
        <v>28281</v>
      </c>
      <c r="G1735" s="7">
        <v>41264</v>
      </c>
      <c r="H1735" s="1" t="s">
        <v>25</v>
      </c>
      <c r="I1735" s="1" t="s">
        <v>19547</v>
      </c>
      <c r="J1735" s="1" t="s">
        <v>22123</v>
      </c>
      <c r="K1735" s="1" t="s">
        <v>25830</v>
      </c>
      <c r="L1735" s="1" t="s">
        <v>2213</v>
      </c>
      <c r="M1735" s="1" t="s">
        <v>24737</v>
      </c>
      <c r="N1735" s="1" t="s">
        <v>24737</v>
      </c>
      <c r="O1735" s="1" t="s">
        <v>28282</v>
      </c>
      <c r="P1735" s="7">
        <v>41185</v>
      </c>
      <c r="Q1735" s="1" t="s">
        <v>3894</v>
      </c>
      <c r="R1735" s="1" t="s">
        <v>24739</v>
      </c>
      <c r="S1735" s="1" t="s">
        <v>24</v>
      </c>
      <c r="T1735" s="1" t="s">
        <v>22650</v>
      </c>
      <c r="U1735" s="1" t="s">
        <v>28283</v>
      </c>
      <c r="V1735" s="1" t="s">
        <v>28284</v>
      </c>
      <c r="W1735" s="1" t="s">
        <v>28285</v>
      </c>
      <c r="X1735" s="339">
        <v>41264.623912037037</v>
      </c>
      <c r="Y1735" s="1" t="s">
        <v>25686</v>
      </c>
      <c r="Z1735" s="1" t="s">
        <v>7313</v>
      </c>
      <c r="AA1735" s="1" t="s">
        <v>11491</v>
      </c>
      <c r="AB1735" s="1" t="s">
        <v>3149</v>
      </c>
      <c r="AC1735" s="1" t="s">
        <v>25443</v>
      </c>
      <c r="AD1735" s="1" t="s">
        <v>25444</v>
      </c>
      <c r="AE1735" s="1" t="s">
        <v>3149</v>
      </c>
      <c r="AF1735" s="1" t="s">
        <v>3149</v>
      </c>
      <c r="AG1735" s="1" t="s">
        <v>3149</v>
      </c>
      <c r="AH1735" s="1" t="s">
        <v>169</v>
      </c>
    </row>
    <row r="1736" spans="1:34" ht="15">
      <c r="A1736">
        <v>494</v>
      </c>
      <c r="B1736" s="1" t="s">
        <v>28286</v>
      </c>
      <c r="C1736" s="1" t="s">
        <v>28287</v>
      </c>
      <c r="D1736" s="1" t="s">
        <v>221</v>
      </c>
      <c r="E1736" s="1" t="s">
        <v>24768</v>
      </c>
      <c r="F1736" s="1" t="s">
        <v>28288</v>
      </c>
      <c r="G1736" s="7">
        <v>41257</v>
      </c>
      <c r="H1736" s="1" t="s">
        <v>25</v>
      </c>
      <c r="I1736" s="1" t="s">
        <v>19547</v>
      </c>
      <c r="J1736" s="1" t="s">
        <v>22331</v>
      </c>
      <c r="K1736" s="1" t="s">
        <v>25503</v>
      </c>
      <c r="L1736" s="1" t="s">
        <v>2213</v>
      </c>
      <c r="M1736" s="1" t="s">
        <v>25437</v>
      </c>
      <c r="N1736" s="1" t="s">
        <v>25437</v>
      </c>
      <c r="O1736" s="1" t="s">
        <v>2519</v>
      </c>
      <c r="P1736" s="7">
        <v>41229</v>
      </c>
      <c r="Q1736" s="1" t="s">
        <v>3894</v>
      </c>
      <c r="R1736" s="1" t="s">
        <v>24739</v>
      </c>
      <c r="S1736" s="1" t="s">
        <v>24</v>
      </c>
      <c r="T1736" s="1" t="s">
        <v>28289</v>
      </c>
      <c r="U1736" s="1" t="s">
        <v>28290</v>
      </c>
      <c r="V1736" s="1" t="s">
        <v>28291</v>
      </c>
      <c r="W1736" s="1" t="s">
        <v>28292</v>
      </c>
      <c r="X1736" s="339">
        <v>41257.417939814812</v>
      </c>
      <c r="Y1736" s="1" t="s">
        <v>25459</v>
      </c>
      <c r="Z1736" s="1" t="s">
        <v>7313</v>
      </c>
      <c r="AA1736" s="1" t="s">
        <v>11491</v>
      </c>
      <c r="AB1736" s="1" t="s">
        <v>3149</v>
      </c>
      <c r="AC1736" s="1" t="s">
        <v>25443</v>
      </c>
      <c r="AD1736" s="1" t="s">
        <v>25444</v>
      </c>
      <c r="AE1736" s="1" t="s">
        <v>3149</v>
      </c>
      <c r="AF1736" s="1" t="s">
        <v>3149</v>
      </c>
      <c r="AG1736" s="1" t="s">
        <v>3149</v>
      </c>
      <c r="AH1736" s="1" t="s">
        <v>169</v>
      </c>
    </row>
    <row r="1737" spans="1:34" ht="15">
      <c r="A1737">
        <v>495</v>
      </c>
      <c r="B1737" s="1" t="s">
        <v>28293</v>
      </c>
      <c r="C1737" s="1" t="s">
        <v>28294</v>
      </c>
      <c r="D1737" s="1" t="s">
        <v>221</v>
      </c>
      <c r="E1737" s="1" t="s">
        <v>24768</v>
      </c>
      <c r="F1737" s="1" t="s">
        <v>28295</v>
      </c>
      <c r="G1737" s="7">
        <v>41258</v>
      </c>
      <c r="H1737" s="1" t="s">
        <v>25</v>
      </c>
      <c r="I1737" s="1" t="s">
        <v>19547</v>
      </c>
      <c r="J1737" s="1" t="s">
        <v>20304</v>
      </c>
      <c r="K1737" s="1" t="s">
        <v>25503</v>
      </c>
      <c r="L1737" s="1" t="s">
        <v>199</v>
      </c>
      <c r="M1737" s="1" t="s">
        <v>25437</v>
      </c>
      <c r="N1737" s="1" t="s">
        <v>25437</v>
      </c>
      <c r="O1737" s="1" t="s">
        <v>2519</v>
      </c>
      <c r="P1737" s="7">
        <v>41236</v>
      </c>
      <c r="Q1737" s="1" t="s">
        <v>3894</v>
      </c>
      <c r="R1737" s="1" t="s">
        <v>24739</v>
      </c>
      <c r="S1737" s="1" t="s">
        <v>24</v>
      </c>
      <c r="T1737" s="1" t="s">
        <v>28296</v>
      </c>
      <c r="U1737" s="1" t="s">
        <v>28297</v>
      </c>
      <c r="V1737" s="1" t="s">
        <v>28298</v>
      </c>
      <c r="W1737" s="1" t="s">
        <v>28299</v>
      </c>
      <c r="X1737" s="339">
        <v>41258.534189814818</v>
      </c>
      <c r="Y1737" s="1" t="s">
        <v>25566</v>
      </c>
      <c r="Z1737" s="1" t="s">
        <v>7313</v>
      </c>
      <c r="AA1737" s="1" t="s">
        <v>11491</v>
      </c>
      <c r="AB1737" s="1" t="s">
        <v>3149</v>
      </c>
      <c r="AC1737" s="1" t="s">
        <v>25443</v>
      </c>
      <c r="AD1737" s="1" t="s">
        <v>25444</v>
      </c>
      <c r="AE1737" s="1" t="s">
        <v>3149</v>
      </c>
      <c r="AF1737" s="1" t="s">
        <v>3149</v>
      </c>
      <c r="AG1737" s="1" t="s">
        <v>3149</v>
      </c>
      <c r="AH1737" s="1" t="s">
        <v>169</v>
      </c>
    </row>
    <row r="1738" spans="1:34" ht="15">
      <c r="A1738">
        <v>496</v>
      </c>
      <c r="B1738" s="1" t="s">
        <v>28300</v>
      </c>
      <c r="C1738" s="1" t="s">
        <v>28301</v>
      </c>
      <c r="D1738" s="1" t="s">
        <v>221</v>
      </c>
      <c r="E1738" s="1" t="s">
        <v>24768</v>
      </c>
      <c r="F1738" s="1" t="s">
        <v>28302</v>
      </c>
      <c r="G1738" s="7">
        <v>41263</v>
      </c>
      <c r="H1738" s="1" t="s">
        <v>25</v>
      </c>
      <c r="I1738" s="1" t="s">
        <v>19547</v>
      </c>
      <c r="J1738" s="1" t="s">
        <v>22117</v>
      </c>
      <c r="K1738" s="1" t="s">
        <v>25830</v>
      </c>
      <c r="L1738" s="1" t="s">
        <v>199</v>
      </c>
      <c r="M1738" s="1" t="s">
        <v>25437</v>
      </c>
      <c r="N1738" s="1" t="s">
        <v>25437</v>
      </c>
      <c r="O1738" s="1" t="s">
        <v>2519</v>
      </c>
      <c r="P1738" s="7">
        <v>41242</v>
      </c>
      <c r="Q1738" s="1" t="s">
        <v>3894</v>
      </c>
      <c r="R1738" s="1" t="s">
        <v>24739</v>
      </c>
      <c r="S1738" s="1" t="s">
        <v>24</v>
      </c>
      <c r="T1738" s="1" t="s">
        <v>28303</v>
      </c>
      <c r="U1738" s="1" t="s">
        <v>28304</v>
      </c>
      <c r="V1738" s="1" t="s">
        <v>28305</v>
      </c>
      <c r="W1738" s="1" t="s">
        <v>28306</v>
      </c>
      <c r="X1738" s="339">
        <v>41263.66810185185</v>
      </c>
      <c r="Y1738" s="1" t="s">
        <v>25450</v>
      </c>
      <c r="Z1738" s="1" t="s">
        <v>7313</v>
      </c>
      <c r="AA1738" s="1" t="s">
        <v>11491</v>
      </c>
      <c r="AB1738" s="1" t="s">
        <v>3149</v>
      </c>
      <c r="AC1738" s="1" t="s">
        <v>25443</v>
      </c>
      <c r="AD1738" s="1" t="s">
        <v>25444</v>
      </c>
      <c r="AE1738" s="1" t="s">
        <v>3149</v>
      </c>
      <c r="AF1738" s="1" t="s">
        <v>3149</v>
      </c>
      <c r="AG1738" s="1" t="s">
        <v>3149</v>
      </c>
      <c r="AH1738" s="1" t="s">
        <v>169</v>
      </c>
    </row>
    <row r="1739" spans="1:34" ht="15">
      <c r="A1739">
        <v>497</v>
      </c>
      <c r="B1739" s="1" t="s">
        <v>28307</v>
      </c>
      <c r="C1739" s="1" t="s">
        <v>28308</v>
      </c>
      <c r="D1739" s="1" t="s">
        <v>221</v>
      </c>
      <c r="E1739" s="1" t="s">
        <v>24768</v>
      </c>
      <c r="F1739" s="1" t="s">
        <v>28309</v>
      </c>
      <c r="G1739" s="7">
        <v>41253</v>
      </c>
      <c r="H1739" s="1" t="s">
        <v>25</v>
      </c>
      <c r="I1739" s="1" t="s">
        <v>19547</v>
      </c>
      <c r="J1739" s="1" t="s">
        <v>22174</v>
      </c>
      <c r="K1739" s="1" t="s">
        <v>25503</v>
      </c>
      <c r="L1739" s="1" t="s">
        <v>199</v>
      </c>
      <c r="M1739" s="1" t="s">
        <v>25437</v>
      </c>
      <c r="N1739" s="1" t="s">
        <v>25437</v>
      </c>
      <c r="O1739" s="1" t="s">
        <v>2519</v>
      </c>
      <c r="P1739" s="7">
        <v>41260</v>
      </c>
      <c r="Q1739" s="1" t="s">
        <v>3894</v>
      </c>
      <c r="R1739" s="1" t="s">
        <v>24739</v>
      </c>
      <c r="S1739" s="1" t="s">
        <v>24</v>
      </c>
      <c r="T1739" s="1" t="s">
        <v>28310</v>
      </c>
      <c r="U1739" s="1" t="s">
        <v>28311</v>
      </c>
      <c r="V1739" s="1" t="s">
        <v>28312</v>
      </c>
      <c r="W1739" s="1" t="s">
        <v>28313</v>
      </c>
      <c r="X1739" s="339">
        <v>41253.688958333332</v>
      </c>
      <c r="Y1739" s="1" t="s">
        <v>25566</v>
      </c>
      <c r="Z1739" s="1" t="s">
        <v>7313</v>
      </c>
      <c r="AA1739" s="1" t="s">
        <v>11491</v>
      </c>
      <c r="AB1739" s="1" t="s">
        <v>3149</v>
      </c>
      <c r="AC1739" s="1" t="s">
        <v>25443</v>
      </c>
      <c r="AD1739" s="1" t="s">
        <v>25444</v>
      </c>
      <c r="AE1739" s="1" t="s">
        <v>3149</v>
      </c>
      <c r="AF1739" s="1" t="s">
        <v>3149</v>
      </c>
      <c r="AG1739" s="1" t="s">
        <v>3149</v>
      </c>
      <c r="AH1739" s="1" t="s">
        <v>169</v>
      </c>
    </row>
    <row r="1740" spans="1:34" ht="15">
      <c r="A1740">
        <v>498</v>
      </c>
      <c r="B1740" s="1" t="s">
        <v>28314</v>
      </c>
      <c r="C1740" s="1" t="s">
        <v>28315</v>
      </c>
      <c r="D1740" s="1" t="s">
        <v>221</v>
      </c>
      <c r="E1740" s="1" t="s">
        <v>24768</v>
      </c>
      <c r="F1740" s="1" t="s">
        <v>28316</v>
      </c>
      <c r="G1740" s="7">
        <v>41260</v>
      </c>
      <c r="H1740" s="1" t="s">
        <v>25</v>
      </c>
      <c r="I1740" s="1" t="s">
        <v>19547</v>
      </c>
      <c r="J1740" s="1" t="s">
        <v>22215</v>
      </c>
      <c r="K1740" s="1" t="s">
        <v>25503</v>
      </c>
      <c r="L1740" s="1" t="s">
        <v>199</v>
      </c>
      <c r="M1740" s="1" t="s">
        <v>25437</v>
      </c>
      <c r="N1740" s="1" t="s">
        <v>25437</v>
      </c>
      <c r="O1740" s="1" t="s">
        <v>2519</v>
      </c>
      <c r="P1740" s="7">
        <v>41246</v>
      </c>
      <c r="Q1740" s="1" t="s">
        <v>3894</v>
      </c>
      <c r="R1740" s="1" t="s">
        <v>24739</v>
      </c>
      <c r="S1740" s="1" t="s">
        <v>24</v>
      </c>
      <c r="T1740" s="1" t="s">
        <v>28317</v>
      </c>
      <c r="U1740" s="1" t="s">
        <v>28318</v>
      </c>
      <c r="V1740" s="1" t="s">
        <v>28319</v>
      </c>
      <c r="W1740" s="1" t="s">
        <v>28320</v>
      </c>
      <c r="X1740" s="339">
        <v>41260.445347222223</v>
      </c>
      <c r="Y1740" s="1" t="s">
        <v>25467</v>
      </c>
      <c r="Z1740" s="1" t="s">
        <v>7313</v>
      </c>
      <c r="AA1740" s="1" t="s">
        <v>11491</v>
      </c>
      <c r="AB1740" s="1" t="s">
        <v>3149</v>
      </c>
      <c r="AC1740" s="1" t="s">
        <v>25443</v>
      </c>
      <c r="AD1740" s="1" t="s">
        <v>25444</v>
      </c>
      <c r="AE1740" s="1" t="s">
        <v>3149</v>
      </c>
      <c r="AF1740" s="1" t="s">
        <v>3149</v>
      </c>
      <c r="AG1740" s="1" t="s">
        <v>3149</v>
      </c>
      <c r="AH1740" s="1" t="s">
        <v>169</v>
      </c>
    </row>
    <row r="1741" spans="1:34" ht="15">
      <c r="A1741">
        <v>499</v>
      </c>
      <c r="B1741" s="1" t="s">
        <v>28321</v>
      </c>
      <c r="C1741" s="1" t="s">
        <v>28322</v>
      </c>
      <c r="D1741" s="1" t="s">
        <v>221</v>
      </c>
      <c r="E1741" s="1" t="s">
        <v>24768</v>
      </c>
      <c r="F1741" s="1" t="s">
        <v>28323</v>
      </c>
      <c r="G1741" s="7">
        <v>41254</v>
      </c>
      <c r="H1741" s="1" t="s">
        <v>25</v>
      </c>
      <c r="I1741" s="1" t="s">
        <v>19547</v>
      </c>
      <c r="J1741" s="1" t="s">
        <v>19556</v>
      </c>
      <c r="K1741" s="1" t="s">
        <v>25503</v>
      </c>
      <c r="L1741" s="1" t="s">
        <v>22</v>
      </c>
      <c r="M1741" s="1" t="s">
        <v>25437</v>
      </c>
      <c r="N1741" s="1" t="s">
        <v>25437</v>
      </c>
      <c r="O1741" s="1" t="s">
        <v>2519</v>
      </c>
      <c r="P1741" s="7">
        <v>41239</v>
      </c>
      <c r="Q1741" s="1" t="s">
        <v>3894</v>
      </c>
      <c r="R1741" s="1" t="s">
        <v>24739</v>
      </c>
      <c r="S1741" s="1" t="s">
        <v>24</v>
      </c>
      <c r="T1741" s="1" t="s">
        <v>28324</v>
      </c>
      <c r="U1741" s="1" t="s">
        <v>28325</v>
      </c>
      <c r="V1741" s="1" t="s">
        <v>28326</v>
      </c>
      <c r="W1741" s="1" t="s">
        <v>26923</v>
      </c>
      <c r="X1741" s="339">
        <v>41253.865555555552</v>
      </c>
      <c r="Y1741" s="1" t="s">
        <v>26331</v>
      </c>
      <c r="Z1741" s="1" t="s">
        <v>7313</v>
      </c>
      <c r="AA1741" s="1" t="s">
        <v>11491</v>
      </c>
      <c r="AB1741" s="1" t="s">
        <v>3149</v>
      </c>
      <c r="AC1741" s="1" t="s">
        <v>25443</v>
      </c>
      <c r="AD1741" s="1" t="s">
        <v>25444</v>
      </c>
      <c r="AE1741" s="1" t="s">
        <v>3149</v>
      </c>
      <c r="AF1741" s="1" t="s">
        <v>3149</v>
      </c>
      <c r="AG1741" s="1" t="s">
        <v>3149</v>
      </c>
      <c r="AH1741" s="1" t="s">
        <v>169</v>
      </c>
    </row>
    <row r="1742" spans="1:34" ht="15">
      <c r="A1742">
        <v>500</v>
      </c>
      <c r="B1742" s="1" t="s">
        <v>28327</v>
      </c>
      <c r="C1742" s="1" t="s">
        <v>28328</v>
      </c>
      <c r="D1742" s="1" t="s">
        <v>221</v>
      </c>
      <c r="E1742" s="1" t="s">
        <v>24768</v>
      </c>
      <c r="F1742" s="1" t="s">
        <v>28329</v>
      </c>
      <c r="G1742" s="7">
        <v>41254</v>
      </c>
      <c r="H1742" s="1" t="s">
        <v>25</v>
      </c>
      <c r="I1742" s="1" t="s">
        <v>19547</v>
      </c>
      <c r="J1742" s="1" t="s">
        <v>22190</v>
      </c>
      <c r="K1742" s="1" t="s">
        <v>25503</v>
      </c>
      <c r="L1742" s="1" t="s">
        <v>22</v>
      </c>
      <c r="M1742" s="1" t="s">
        <v>25437</v>
      </c>
      <c r="N1742" s="1" t="s">
        <v>25437</v>
      </c>
      <c r="O1742" s="1" t="s">
        <v>2519</v>
      </c>
      <c r="P1742" s="7">
        <v>41240</v>
      </c>
      <c r="Q1742" s="1" t="s">
        <v>3894</v>
      </c>
      <c r="R1742" s="1" t="s">
        <v>24739</v>
      </c>
      <c r="S1742" s="1" t="s">
        <v>24</v>
      </c>
      <c r="T1742" s="1" t="s">
        <v>28330</v>
      </c>
      <c r="U1742" s="1" t="s">
        <v>28331</v>
      </c>
      <c r="V1742" s="1" t="s">
        <v>28332</v>
      </c>
      <c r="W1742" s="1" t="s">
        <v>26923</v>
      </c>
      <c r="X1742" s="339">
        <v>41253.865555555552</v>
      </c>
      <c r="Y1742" s="1" t="s">
        <v>26331</v>
      </c>
      <c r="Z1742" s="1" t="s">
        <v>7313</v>
      </c>
      <c r="AA1742" s="1" t="s">
        <v>11491</v>
      </c>
      <c r="AB1742" s="1" t="s">
        <v>3149</v>
      </c>
      <c r="AC1742" s="1" t="s">
        <v>25443</v>
      </c>
      <c r="AD1742" s="1" t="s">
        <v>25444</v>
      </c>
      <c r="AE1742" s="1" t="s">
        <v>3149</v>
      </c>
      <c r="AF1742" s="1" t="s">
        <v>3149</v>
      </c>
      <c r="AG1742" s="1" t="s">
        <v>3149</v>
      </c>
      <c r="AH1742" s="1" t="s">
        <v>169</v>
      </c>
    </row>
    <row r="1743" spans="1:34" ht="15">
      <c r="A1743">
        <v>501</v>
      </c>
      <c r="B1743" s="1" t="s">
        <v>28333</v>
      </c>
      <c r="C1743" s="1" t="s">
        <v>28334</v>
      </c>
      <c r="D1743" s="1" t="s">
        <v>221</v>
      </c>
      <c r="E1743" s="1" t="s">
        <v>24768</v>
      </c>
      <c r="F1743" s="1" t="s">
        <v>28335</v>
      </c>
      <c r="G1743" s="7">
        <v>41250</v>
      </c>
      <c r="H1743" s="1" t="s">
        <v>25</v>
      </c>
      <c r="I1743" s="1" t="s">
        <v>19547</v>
      </c>
      <c r="J1743" s="1" t="s">
        <v>2513</v>
      </c>
      <c r="K1743" s="1" t="s">
        <v>25503</v>
      </c>
      <c r="L1743" s="1" t="s">
        <v>22</v>
      </c>
      <c r="M1743" s="1" t="s">
        <v>25437</v>
      </c>
      <c r="N1743" s="1" t="s">
        <v>25437</v>
      </c>
      <c r="O1743" s="1" t="s">
        <v>2519</v>
      </c>
      <c r="P1743" s="7">
        <v>41239</v>
      </c>
      <c r="Q1743" s="1" t="s">
        <v>3894</v>
      </c>
      <c r="R1743" s="1" t="s">
        <v>24739</v>
      </c>
      <c r="S1743" s="1" t="s">
        <v>24</v>
      </c>
      <c r="T1743" s="1" t="s">
        <v>28336</v>
      </c>
      <c r="U1743" s="1" t="s">
        <v>28337</v>
      </c>
      <c r="V1743" s="1" t="s">
        <v>28338</v>
      </c>
      <c r="W1743" s="1" t="s">
        <v>26923</v>
      </c>
      <c r="X1743" s="339">
        <v>41250.585428240738</v>
      </c>
      <c r="Y1743" s="1" t="s">
        <v>25450</v>
      </c>
      <c r="Z1743" s="1" t="s">
        <v>7313</v>
      </c>
      <c r="AA1743" s="1" t="s">
        <v>11491</v>
      </c>
      <c r="AB1743" s="1" t="s">
        <v>3149</v>
      </c>
      <c r="AC1743" s="1" t="s">
        <v>25443</v>
      </c>
      <c r="AD1743" s="1" t="s">
        <v>25444</v>
      </c>
      <c r="AE1743" s="1" t="s">
        <v>3149</v>
      </c>
      <c r="AF1743" s="1" t="s">
        <v>3149</v>
      </c>
      <c r="AG1743" s="1" t="s">
        <v>3149</v>
      </c>
      <c r="AH1743" s="1" t="s">
        <v>169</v>
      </c>
    </row>
    <row r="1744" spans="1:34" ht="15">
      <c r="A1744">
        <v>502</v>
      </c>
      <c r="B1744" s="1" t="s">
        <v>28339</v>
      </c>
      <c r="C1744" s="1" t="s">
        <v>28340</v>
      </c>
      <c r="D1744" s="1" t="s">
        <v>221</v>
      </c>
      <c r="E1744" s="1" t="s">
        <v>24768</v>
      </c>
      <c r="F1744" s="1" t="s">
        <v>28341</v>
      </c>
      <c r="G1744" s="7">
        <v>41247</v>
      </c>
      <c r="H1744" s="1" t="s">
        <v>25</v>
      </c>
      <c r="I1744" s="1" t="s">
        <v>19547</v>
      </c>
      <c r="J1744" s="1" t="s">
        <v>20460</v>
      </c>
      <c r="K1744" s="1" t="s">
        <v>25503</v>
      </c>
      <c r="L1744" s="1" t="s">
        <v>811</v>
      </c>
      <c r="M1744" s="1" t="s">
        <v>25437</v>
      </c>
      <c r="N1744" s="1" t="s">
        <v>25437</v>
      </c>
      <c r="O1744" s="1" t="s">
        <v>2519</v>
      </c>
      <c r="P1744" s="7">
        <v>41246</v>
      </c>
      <c r="Q1744" s="1" t="s">
        <v>3894</v>
      </c>
      <c r="R1744" s="1" t="s">
        <v>24739</v>
      </c>
      <c r="S1744" s="1" t="s">
        <v>24</v>
      </c>
      <c r="T1744" s="1" t="s">
        <v>28342</v>
      </c>
      <c r="U1744" s="1" t="s">
        <v>28343</v>
      </c>
      <c r="V1744" s="1" t="s">
        <v>28344</v>
      </c>
      <c r="W1744" s="1" t="s">
        <v>28345</v>
      </c>
      <c r="X1744" s="339">
        <v>41247.490347222221</v>
      </c>
      <c r="Y1744" s="1" t="s">
        <v>25442</v>
      </c>
      <c r="Z1744" s="1" t="s">
        <v>7313</v>
      </c>
      <c r="AA1744" s="1" t="s">
        <v>11491</v>
      </c>
      <c r="AB1744" s="1" t="s">
        <v>3149</v>
      </c>
      <c r="AC1744" s="1" t="s">
        <v>25443</v>
      </c>
      <c r="AD1744" s="1" t="s">
        <v>25444</v>
      </c>
      <c r="AE1744" s="1" t="s">
        <v>3149</v>
      </c>
      <c r="AF1744" s="1" t="s">
        <v>3149</v>
      </c>
      <c r="AG1744" s="1" t="s">
        <v>3149</v>
      </c>
      <c r="AH1744" s="1" t="s">
        <v>169</v>
      </c>
    </row>
    <row r="1745" spans="1:34" ht="15">
      <c r="A1745">
        <v>503</v>
      </c>
      <c r="B1745" s="1" t="s">
        <v>28346</v>
      </c>
      <c r="C1745" s="1" t="s">
        <v>28347</v>
      </c>
      <c r="D1745" s="1" t="s">
        <v>221</v>
      </c>
      <c r="E1745" s="1" t="s">
        <v>24768</v>
      </c>
      <c r="F1745" s="1" t="s">
        <v>28348</v>
      </c>
      <c r="G1745" s="7">
        <v>41262</v>
      </c>
      <c r="H1745" s="1" t="s">
        <v>25</v>
      </c>
      <c r="I1745" s="1" t="s">
        <v>19547</v>
      </c>
      <c r="J1745" s="1" t="s">
        <v>19644</v>
      </c>
      <c r="K1745" s="1" t="s">
        <v>25503</v>
      </c>
      <c r="L1745" s="1" t="s">
        <v>199</v>
      </c>
      <c r="M1745" s="1" t="s">
        <v>25437</v>
      </c>
      <c r="N1745" s="1" t="s">
        <v>25437</v>
      </c>
      <c r="O1745" s="1" t="s">
        <v>21005</v>
      </c>
      <c r="P1745" s="7">
        <v>41248</v>
      </c>
      <c r="Q1745" s="1" t="s">
        <v>3894</v>
      </c>
      <c r="R1745" s="1" t="s">
        <v>24770</v>
      </c>
      <c r="S1745" s="1" t="s">
        <v>24</v>
      </c>
      <c r="T1745" s="1" t="s">
        <v>23193</v>
      </c>
      <c r="U1745" s="1" t="s">
        <v>28349</v>
      </c>
      <c r="V1745" s="1" t="s">
        <v>28350</v>
      </c>
      <c r="W1745" s="1" t="s">
        <v>28351</v>
      </c>
      <c r="X1745" s="339">
        <v>41262.580682870372</v>
      </c>
      <c r="Y1745" s="1" t="s">
        <v>25467</v>
      </c>
      <c r="Z1745" s="1" t="s">
        <v>7313</v>
      </c>
      <c r="AA1745" s="1" t="s">
        <v>28352</v>
      </c>
      <c r="AB1745" s="1" t="s">
        <v>25630</v>
      </c>
      <c r="AC1745" s="1" t="s">
        <v>25443</v>
      </c>
      <c r="AD1745" s="1" t="s">
        <v>26517</v>
      </c>
      <c r="AE1745" s="1" t="s">
        <v>3145</v>
      </c>
      <c r="AF1745" s="1" t="s">
        <v>25631</v>
      </c>
      <c r="AG1745" s="1" t="s">
        <v>3149</v>
      </c>
      <c r="AH1745" s="1" t="s">
        <v>169</v>
      </c>
    </row>
    <row r="1746" spans="1:34" ht="15">
      <c r="A1746">
        <v>504</v>
      </c>
      <c r="B1746" s="1" t="s">
        <v>28353</v>
      </c>
      <c r="C1746" s="1" t="s">
        <v>28354</v>
      </c>
      <c r="D1746" s="1" t="s">
        <v>221</v>
      </c>
      <c r="E1746" s="1" t="s">
        <v>24768</v>
      </c>
      <c r="F1746" s="1" t="s">
        <v>28355</v>
      </c>
      <c r="G1746" s="7">
        <v>41261</v>
      </c>
      <c r="H1746" s="1" t="s">
        <v>25</v>
      </c>
      <c r="I1746" s="1" t="s">
        <v>19547</v>
      </c>
      <c r="J1746" s="1" t="s">
        <v>22435</v>
      </c>
      <c r="K1746" s="1" t="s">
        <v>25503</v>
      </c>
      <c r="L1746" s="1" t="s">
        <v>199</v>
      </c>
      <c r="M1746" s="1" t="s">
        <v>25437</v>
      </c>
      <c r="N1746" s="1" t="s">
        <v>25437</v>
      </c>
      <c r="O1746" s="1" t="s">
        <v>2519</v>
      </c>
      <c r="P1746" s="7">
        <v>41239</v>
      </c>
      <c r="Q1746" s="1" t="s">
        <v>3894</v>
      </c>
      <c r="R1746" s="1" t="s">
        <v>24739</v>
      </c>
      <c r="S1746" s="1" t="s">
        <v>24</v>
      </c>
      <c r="T1746" s="1" t="s">
        <v>28356</v>
      </c>
      <c r="U1746" s="1" t="s">
        <v>28357</v>
      </c>
      <c r="V1746" s="1" t="s">
        <v>28358</v>
      </c>
      <c r="W1746" s="1" t="s">
        <v>28359</v>
      </c>
      <c r="X1746" s="339">
        <v>41260.872511574074</v>
      </c>
      <c r="Y1746" s="1" t="s">
        <v>26331</v>
      </c>
      <c r="Z1746" s="1" t="s">
        <v>7313</v>
      </c>
      <c r="AA1746" s="1" t="s">
        <v>11491</v>
      </c>
      <c r="AB1746" s="1" t="s">
        <v>3149</v>
      </c>
      <c r="AC1746" s="1" t="s">
        <v>25443</v>
      </c>
      <c r="AD1746" s="1" t="s">
        <v>25444</v>
      </c>
      <c r="AE1746" s="1" t="s">
        <v>3149</v>
      </c>
      <c r="AF1746" s="1" t="s">
        <v>3149</v>
      </c>
      <c r="AG1746" s="1" t="s">
        <v>3149</v>
      </c>
      <c r="AH1746" s="1" t="s">
        <v>169</v>
      </c>
    </row>
    <row r="1747" spans="1:34" ht="15">
      <c r="A1747">
        <v>505</v>
      </c>
      <c r="B1747" s="1" t="s">
        <v>28360</v>
      </c>
      <c r="C1747" s="1" t="s">
        <v>28361</v>
      </c>
      <c r="D1747" s="1" t="s">
        <v>221</v>
      </c>
      <c r="E1747" s="1" t="s">
        <v>24768</v>
      </c>
      <c r="F1747" s="1" t="s">
        <v>28362</v>
      </c>
      <c r="G1747" s="7">
        <v>41257</v>
      </c>
      <c r="H1747" s="1" t="s">
        <v>25</v>
      </c>
      <c r="I1747" s="1" t="s">
        <v>19547</v>
      </c>
      <c r="J1747" s="1" t="s">
        <v>22205</v>
      </c>
      <c r="K1747" s="1" t="s">
        <v>25503</v>
      </c>
      <c r="L1747" s="1" t="s">
        <v>199</v>
      </c>
      <c r="M1747" s="1" t="s">
        <v>25437</v>
      </c>
      <c r="N1747" s="1" t="s">
        <v>25437</v>
      </c>
      <c r="O1747" s="1" t="s">
        <v>2519</v>
      </c>
      <c r="P1747" s="7">
        <v>41244</v>
      </c>
      <c r="Q1747" s="1" t="s">
        <v>3894</v>
      </c>
      <c r="R1747" s="1" t="s">
        <v>24739</v>
      </c>
      <c r="S1747" s="1" t="s">
        <v>24</v>
      </c>
      <c r="T1747" s="1" t="s">
        <v>28363</v>
      </c>
      <c r="U1747" s="1" t="s">
        <v>28364</v>
      </c>
      <c r="V1747" s="1" t="s">
        <v>28365</v>
      </c>
      <c r="W1747" s="1" t="s">
        <v>28366</v>
      </c>
      <c r="X1747" s="339">
        <v>41256.862974537034</v>
      </c>
      <c r="Y1747" s="1" t="s">
        <v>26331</v>
      </c>
      <c r="Z1747" s="1" t="s">
        <v>7313</v>
      </c>
      <c r="AA1747" s="1" t="s">
        <v>11491</v>
      </c>
      <c r="AB1747" s="1" t="s">
        <v>3149</v>
      </c>
      <c r="AC1747" s="1" t="s">
        <v>25443</v>
      </c>
      <c r="AD1747" s="1" t="s">
        <v>25444</v>
      </c>
      <c r="AE1747" s="1" t="s">
        <v>3149</v>
      </c>
      <c r="AF1747" s="1" t="s">
        <v>3149</v>
      </c>
      <c r="AG1747" s="1" t="s">
        <v>3149</v>
      </c>
      <c r="AH1747" s="1" t="s">
        <v>169</v>
      </c>
    </row>
    <row r="1748" spans="1:34" ht="15">
      <c r="A1748">
        <v>506</v>
      </c>
      <c r="B1748" s="1" t="s">
        <v>28367</v>
      </c>
      <c r="C1748" s="1" t="s">
        <v>28368</v>
      </c>
      <c r="D1748" s="1" t="s">
        <v>221</v>
      </c>
      <c r="E1748" s="1" t="s">
        <v>24768</v>
      </c>
      <c r="F1748" s="1" t="s">
        <v>28369</v>
      </c>
      <c r="G1748" s="7">
        <v>41255</v>
      </c>
      <c r="H1748" s="1" t="s">
        <v>25</v>
      </c>
      <c r="I1748" s="1" t="s">
        <v>19547</v>
      </c>
      <c r="J1748" s="1" t="s">
        <v>22328</v>
      </c>
      <c r="K1748" s="1" t="s">
        <v>25503</v>
      </c>
      <c r="L1748" s="1" t="s">
        <v>199</v>
      </c>
      <c r="M1748" s="1" t="s">
        <v>25437</v>
      </c>
      <c r="N1748" s="1" t="s">
        <v>25437</v>
      </c>
      <c r="O1748" s="1" t="s">
        <v>2519</v>
      </c>
      <c r="P1748" s="7">
        <v>40298</v>
      </c>
      <c r="Q1748" s="1" t="s">
        <v>3894</v>
      </c>
      <c r="R1748" s="1" t="s">
        <v>24739</v>
      </c>
      <c r="S1748" s="1" t="s">
        <v>24</v>
      </c>
      <c r="T1748" s="1" t="s">
        <v>28370</v>
      </c>
      <c r="U1748" s="1" t="s">
        <v>28371</v>
      </c>
      <c r="V1748" s="1" t="s">
        <v>28372</v>
      </c>
      <c r="W1748" s="1" t="s">
        <v>28373</v>
      </c>
      <c r="X1748" s="339">
        <v>41254.867997685185</v>
      </c>
      <c r="Y1748" s="1" t="s">
        <v>26331</v>
      </c>
      <c r="Z1748" s="1" t="s">
        <v>7313</v>
      </c>
      <c r="AA1748" s="1" t="s">
        <v>11491</v>
      </c>
      <c r="AB1748" s="1" t="s">
        <v>3149</v>
      </c>
      <c r="AC1748" s="1" t="s">
        <v>25443</v>
      </c>
      <c r="AD1748" s="1" t="s">
        <v>25444</v>
      </c>
      <c r="AE1748" s="1" t="s">
        <v>3149</v>
      </c>
      <c r="AF1748" s="1" t="s">
        <v>3149</v>
      </c>
      <c r="AG1748" s="1" t="s">
        <v>3149</v>
      </c>
      <c r="AH1748" s="1" t="s">
        <v>169</v>
      </c>
    </row>
    <row r="1749" spans="1:34" ht="15">
      <c r="A1749">
        <v>507</v>
      </c>
      <c r="B1749" s="1" t="s">
        <v>28374</v>
      </c>
      <c r="C1749" s="1" t="s">
        <v>28375</v>
      </c>
      <c r="D1749" s="1" t="s">
        <v>221</v>
      </c>
      <c r="E1749" s="1" t="s">
        <v>24768</v>
      </c>
      <c r="F1749" s="1" t="s">
        <v>28376</v>
      </c>
      <c r="G1749" s="7">
        <v>41257</v>
      </c>
      <c r="H1749" s="1" t="s">
        <v>25</v>
      </c>
      <c r="I1749" s="1" t="s">
        <v>19547</v>
      </c>
      <c r="J1749" s="1" t="s">
        <v>22212</v>
      </c>
      <c r="K1749" s="1" t="s">
        <v>25503</v>
      </c>
      <c r="L1749" s="1" t="s">
        <v>199</v>
      </c>
      <c r="M1749" s="1" t="s">
        <v>25437</v>
      </c>
      <c r="N1749" s="1" t="s">
        <v>25437</v>
      </c>
      <c r="O1749" s="1" t="s">
        <v>2519</v>
      </c>
      <c r="P1749" s="7">
        <v>41242</v>
      </c>
      <c r="Q1749" s="1" t="s">
        <v>3894</v>
      </c>
      <c r="R1749" s="1" t="s">
        <v>24770</v>
      </c>
      <c r="S1749" s="1" t="s">
        <v>24</v>
      </c>
      <c r="T1749" s="1" t="s">
        <v>28377</v>
      </c>
      <c r="U1749" s="1" t="s">
        <v>28378</v>
      </c>
      <c r="V1749" s="1" t="s">
        <v>28379</v>
      </c>
      <c r="W1749" s="1" t="s">
        <v>28380</v>
      </c>
      <c r="X1749" s="339">
        <v>41257.579664351855</v>
      </c>
      <c r="Y1749" s="1" t="s">
        <v>25566</v>
      </c>
      <c r="Z1749" s="1" t="s">
        <v>7313</v>
      </c>
      <c r="AA1749" s="1" t="s">
        <v>11491</v>
      </c>
      <c r="AB1749" s="1" t="s">
        <v>3149</v>
      </c>
      <c r="AC1749" s="1" t="s">
        <v>25443</v>
      </c>
      <c r="AD1749" s="1" t="s">
        <v>25444</v>
      </c>
      <c r="AE1749" s="1" t="s">
        <v>3149</v>
      </c>
      <c r="AF1749" s="1" t="s">
        <v>3149</v>
      </c>
      <c r="AG1749" s="1" t="s">
        <v>3149</v>
      </c>
      <c r="AH1749" s="1" t="s">
        <v>28</v>
      </c>
    </row>
    <row r="1750" spans="1:34" ht="15">
      <c r="A1750">
        <v>508</v>
      </c>
      <c r="B1750" s="1" t="s">
        <v>28381</v>
      </c>
      <c r="C1750" s="1" t="s">
        <v>28382</v>
      </c>
      <c r="D1750" s="1" t="s">
        <v>221</v>
      </c>
      <c r="E1750" s="1" t="s">
        <v>24768</v>
      </c>
      <c r="F1750" s="1" t="s">
        <v>28383</v>
      </c>
      <c r="G1750" s="7">
        <v>41256</v>
      </c>
      <c r="H1750" s="1" t="s">
        <v>25</v>
      </c>
      <c r="I1750" s="1" t="s">
        <v>19547</v>
      </c>
      <c r="J1750" s="1" t="s">
        <v>22188</v>
      </c>
      <c r="K1750" s="1" t="s">
        <v>25503</v>
      </c>
      <c r="L1750" s="1" t="s">
        <v>125</v>
      </c>
      <c r="M1750" s="1" t="s">
        <v>25437</v>
      </c>
      <c r="N1750" s="1" t="s">
        <v>25437</v>
      </c>
      <c r="O1750" s="1" t="s">
        <v>2519</v>
      </c>
      <c r="P1750" s="7">
        <v>41233</v>
      </c>
      <c r="Q1750" s="1" t="s">
        <v>3894</v>
      </c>
      <c r="R1750" s="1" t="s">
        <v>24739</v>
      </c>
      <c r="S1750" s="1" t="s">
        <v>24</v>
      </c>
      <c r="T1750" s="1" t="s">
        <v>28384</v>
      </c>
      <c r="U1750" s="1" t="s">
        <v>28385</v>
      </c>
      <c r="V1750" s="1" t="s">
        <v>28386</v>
      </c>
      <c r="W1750" s="1" t="s">
        <v>28387</v>
      </c>
      <c r="X1750" s="339">
        <v>41257.442893518521</v>
      </c>
      <c r="Y1750" s="1" t="s">
        <v>26331</v>
      </c>
      <c r="Z1750" s="1" t="s">
        <v>7313</v>
      </c>
      <c r="AA1750" s="1" t="s">
        <v>11491</v>
      </c>
      <c r="AB1750" s="1" t="s">
        <v>3149</v>
      </c>
      <c r="AC1750" s="1" t="s">
        <v>25443</v>
      </c>
      <c r="AD1750" s="1" t="s">
        <v>25444</v>
      </c>
      <c r="AE1750" s="1" t="s">
        <v>3149</v>
      </c>
      <c r="AF1750" s="1" t="s">
        <v>3149</v>
      </c>
      <c r="AG1750" s="1" t="s">
        <v>3149</v>
      </c>
      <c r="AH1750" s="1" t="s">
        <v>169</v>
      </c>
    </row>
    <row r="1751" spans="1:34" ht="15">
      <c r="A1751">
        <v>509</v>
      </c>
      <c r="B1751" s="1" t="s">
        <v>28388</v>
      </c>
      <c r="C1751" s="1" t="s">
        <v>28389</v>
      </c>
      <c r="D1751" s="1" t="s">
        <v>221</v>
      </c>
      <c r="E1751" s="1" t="s">
        <v>24768</v>
      </c>
      <c r="F1751" s="1" t="s">
        <v>28390</v>
      </c>
      <c r="G1751" s="7">
        <v>41264</v>
      </c>
      <c r="H1751" s="1" t="s">
        <v>25</v>
      </c>
      <c r="I1751" s="1" t="s">
        <v>19547</v>
      </c>
      <c r="J1751" s="1" t="s">
        <v>22111</v>
      </c>
      <c r="K1751" s="1" t="s">
        <v>25830</v>
      </c>
      <c r="L1751" s="1" t="s">
        <v>199</v>
      </c>
      <c r="M1751" s="1" t="s">
        <v>25437</v>
      </c>
      <c r="N1751" s="1" t="s">
        <v>25437</v>
      </c>
      <c r="O1751" s="1" t="s">
        <v>2519</v>
      </c>
      <c r="P1751" s="7">
        <v>41247</v>
      </c>
      <c r="Q1751" s="1" t="s">
        <v>3894</v>
      </c>
      <c r="R1751" s="1" t="s">
        <v>24739</v>
      </c>
      <c r="S1751" s="1" t="s">
        <v>24</v>
      </c>
      <c r="T1751" s="1" t="s">
        <v>28391</v>
      </c>
      <c r="U1751" s="1" t="s">
        <v>28392</v>
      </c>
      <c r="V1751" s="1" t="s">
        <v>28393</v>
      </c>
      <c r="W1751" s="1" t="s">
        <v>28394</v>
      </c>
      <c r="X1751" s="339">
        <v>41263.872476851851</v>
      </c>
      <c r="Y1751" s="1" t="s">
        <v>26331</v>
      </c>
      <c r="Z1751" s="1" t="s">
        <v>7313</v>
      </c>
      <c r="AA1751" s="1" t="s">
        <v>11491</v>
      </c>
      <c r="AB1751" s="1" t="s">
        <v>3149</v>
      </c>
      <c r="AC1751" s="1" t="s">
        <v>25443</v>
      </c>
      <c r="AD1751" s="1" t="s">
        <v>25444</v>
      </c>
      <c r="AE1751" s="1" t="s">
        <v>3149</v>
      </c>
      <c r="AF1751" s="1" t="s">
        <v>3149</v>
      </c>
      <c r="AG1751" s="1" t="s">
        <v>3149</v>
      </c>
      <c r="AH1751" s="1" t="s">
        <v>169</v>
      </c>
    </row>
    <row r="1752" spans="1:34" ht="15">
      <c r="A1752">
        <v>510</v>
      </c>
      <c r="B1752" s="1" t="s">
        <v>28395</v>
      </c>
      <c r="C1752" s="1" t="s">
        <v>28396</v>
      </c>
      <c r="D1752" s="1" t="s">
        <v>221</v>
      </c>
      <c r="E1752" s="1" t="s">
        <v>24768</v>
      </c>
      <c r="F1752" s="1" t="s">
        <v>28397</v>
      </c>
      <c r="G1752" s="7">
        <v>41263</v>
      </c>
      <c r="H1752" s="1" t="s">
        <v>25</v>
      </c>
      <c r="I1752" s="1" t="s">
        <v>19547</v>
      </c>
      <c r="J1752" s="1" t="s">
        <v>22241</v>
      </c>
      <c r="K1752" s="1" t="s">
        <v>25503</v>
      </c>
      <c r="L1752" s="1" t="s">
        <v>2213</v>
      </c>
      <c r="M1752" s="1" t="s">
        <v>25437</v>
      </c>
      <c r="N1752" s="1" t="s">
        <v>25437</v>
      </c>
      <c r="O1752" s="1" t="s">
        <v>2519</v>
      </c>
      <c r="P1752" s="7">
        <v>41247</v>
      </c>
      <c r="Q1752" s="1" t="s">
        <v>3894</v>
      </c>
      <c r="R1752" s="1" t="s">
        <v>24739</v>
      </c>
      <c r="S1752" s="1" t="s">
        <v>24</v>
      </c>
      <c r="T1752" s="1" t="s">
        <v>28398</v>
      </c>
      <c r="U1752" s="1" t="s">
        <v>28399</v>
      </c>
      <c r="V1752" s="1" t="s">
        <v>28400</v>
      </c>
      <c r="W1752" s="1" t="s">
        <v>28401</v>
      </c>
      <c r="X1752" s="339">
        <v>41263.399907407409</v>
      </c>
      <c r="Y1752" s="1" t="s">
        <v>25686</v>
      </c>
      <c r="Z1752" s="1" t="s">
        <v>7313</v>
      </c>
      <c r="AA1752" s="1" t="s">
        <v>11491</v>
      </c>
      <c r="AB1752" s="1" t="s">
        <v>3149</v>
      </c>
      <c r="AC1752" s="1" t="s">
        <v>25443</v>
      </c>
      <c r="AD1752" s="1" t="s">
        <v>25444</v>
      </c>
      <c r="AE1752" s="1" t="s">
        <v>3149</v>
      </c>
      <c r="AF1752" s="1" t="s">
        <v>3149</v>
      </c>
      <c r="AG1752" s="1" t="s">
        <v>3149</v>
      </c>
      <c r="AH1752" s="1" t="s">
        <v>169</v>
      </c>
    </row>
    <row r="1753" spans="1:34" ht="15">
      <c r="A1753">
        <v>511</v>
      </c>
      <c r="B1753" s="1" t="s">
        <v>28402</v>
      </c>
      <c r="C1753" s="1" t="s">
        <v>28403</v>
      </c>
      <c r="D1753" s="1" t="s">
        <v>221</v>
      </c>
      <c r="E1753" s="1" t="s">
        <v>24768</v>
      </c>
      <c r="F1753" s="1" t="s">
        <v>28404</v>
      </c>
      <c r="G1753" s="7">
        <v>41270</v>
      </c>
      <c r="H1753" s="1" t="s">
        <v>25</v>
      </c>
      <c r="I1753" s="1" t="s">
        <v>19547</v>
      </c>
      <c r="J1753" s="1" t="s">
        <v>22385</v>
      </c>
      <c r="K1753" s="1" t="s">
        <v>25830</v>
      </c>
      <c r="L1753" s="1" t="s">
        <v>2213</v>
      </c>
      <c r="M1753" s="1" t="s">
        <v>25437</v>
      </c>
      <c r="N1753" s="1" t="s">
        <v>25437</v>
      </c>
      <c r="O1753" s="1" t="s">
        <v>2519</v>
      </c>
      <c r="P1753" s="7">
        <v>41257</v>
      </c>
      <c r="Q1753" s="1" t="s">
        <v>3894</v>
      </c>
      <c r="R1753" s="1" t="s">
        <v>24770</v>
      </c>
      <c r="S1753" s="1" t="s">
        <v>24</v>
      </c>
      <c r="T1753" s="1" t="s">
        <v>28405</v>
      </c>
      <c r="U1753" s="1" t="s">
        <v>28406</v>
      </c>
      <c r="V1753" s="1" t="s">
        <v>28407</v>
      </c>
      <c r="W1753" s="1" t="s">
        <v>28408</v>
      </c>
      <c r="X1753" s="339">
        <v>41270.483287037037</v>
      </c>
      <c r="Y1753" s="1" t="s">
        <v>25686</v>
      </c>
      <c r="Z1753" s="1" t="s">
        <v>7313</v>
      </c>
      <c r="AA1753" s="1" t="s">
        <v>11491</v>
      </c>
      <c r="AB1753" s="1" t="s">
        <v>3149</v>
      </c>
      <c r="AC1753" s="1" t="s">
        <v>25443</v>
      </c>
      <c r="AD1753" s="1" t="s">
        <v>25444</v>
      </c>
      <c r="AE1753" s="1" t="s">
        <v>3149</v>
      </c>
      <c r="AF1753" s="1" t="s">
        <v>3149</v>
      </c>
      <c r="AG1753" s="1" t="s">
        <v>3149</v>
      </c>
      <c r="AH1753" s="1" t="s">
        <v>169</v>
      </c>
    </row>
    <row r="1754" spans="1:34" ht="15">
      <c r="A1754">
        <v>512</v>
      </c>
      <c r="B1754" s="1" t="s">
        <v>28409</v>
      </c>
      <c r="C1754" s="1" t="s">
        <v>28410</v>
      </c>
      <c r="D1754" s="1" t="s">
        <v>221</v>
      </c>
      <c r="E1754" s="1" t="s">
        <v>24768</v>
      </c>
      <c r="F1754" s="1" t="s">
        <v>28411</v>
      </c>
      <c r="G1754" s="7">
        <v>41261</v>
      </c>
      <c r="H1754" s="1" t="s">
        <v>25</v>
      </c>
      <c r="I1754" s="1" t="s">
        <v>19547</v>
      </c>
      <c r="J1754" s="1" t="s">
        <v>22224</v>
      </c>
      <c r="K1754" s="1" t="s">
        <v>25503</v>
      </c>
      <c r="L1754" s="1" t="s">
        <v>811</v>
      </c>
      <c r="M1754" s="1" t="s">
        <v>25437</v>
      </c>
      <c r="N1754" s="1" t="s">
        <v>25437</v>
      </c>
      <c r="O1754" s="1" t="s">
        <v>2519</v>
      </c>
      <c r="P1754" s="7">
        <v>41250</v>
      </c>
      <c r="Q1754" s="1" t="s">
        <v>3894</v>
      </c>
      <c r="R1754" s="1" t="s">
        <v>24739</v>
      </c>
      <c r="S1754" s="1" t="s">
        <v>24</v>
      </c>
      <c r="T1754" s="1" t="s">
        <v>28412</v>
      </c>
      <c r="U1754" s="1" t="s">
        <v>28413</v>
      </c>
      <c r="V1754" s="1" t="s">
        <v>28414</v>
      </c>
      <c r="W1754" s="1" t="s">
        <v>28415</v>
      </c>
      <c r="X1754" s="339">
        <v>41261.638923611114</v>
      </c>
      <c r="Y1754" s="1" t="s">
        <v>25459</v>
      </c>
      <c r="Z1754" s="1" t="s">
        <v>7313</v>
      </c>
      <c r="AA1754" s="1" t="s">
        <v>11491</v>
      </c>
      <c r="AB1754" s="1" t="s">
        <v>3149</v>
      </c>
      <c r="AC1754" s="1" t="s">
        <v>25443</v>
      </c>
      <c r="AD1754" s="1" t="s">
        <v>25444</v>
      </c>
      <c r="AE1754" s="1" t="s">
        <v>3149</v>
      </c>
      <c r="AF1754" s="1" t="s">
        <v>3149</v>
      </c>
      <c r="AG1754" s="1" t="s">
        <v>3149</v>
      </c>
      <c r="AH1754" s="1" t="s">
        <v>169</v>
      </c>
    </row>
    <row r="1755" spans="1:34" ht="15">
      <c r="A1755">
        <v>513</v>
      </c>
      <c r="B1755" s="1" t="s">
        <v>28416</v>
      </c>
      <c r="C1755" s="1" t="s">
        <v>28417</v>
      </c>
      <c r="D1755" s="1" t="s">
        <v>221</v>
      </c>
      <c r="E1755" s="1" t="s">
        <v>24768</v>
      </c>
      <c r="F1755" s="1" t="s">
        <v>28418</v>
      </c>
      <c r="G1755" s="7">
        <v>41263</v>
      </c>
      <c r="H1755" s="1" t="s">
        <v>25</v>
      </c>
      <c r="I1755" s="1" t="s">
        <v>19547</v>
      </c>
      <c r="J1755" s="1" t="s">
        <v>22108</v>
      </c>
      <c r="K1755" s="1" t="s">
        <v>25830</v>
      </c>
      <c r="L1755" s="1" t="s">
        <v>811</v>
      </c>
      <c r="M1755" s="1" t="s">
        <v>25437</v>
      </c>
      <c r="N1755" s="1" t="s">
        <v>25437</v>
      </c>
      <c r="O1755" s="1" t="s">
        <v>28419</v>
      </c>
      <c r="P1755" s="7">
        <v>41248</v>
      </c>
      <c r="Q1755" s="1" t="s">
        <v>3894</v>
      </c>
      <c r="R1755" s="1" t="s">
        <v>24739</v>
      </c>
      <c r="S1755" s="1" t="s">
        <v>24</v>
      </c>
      <c r="T1755" s="1" t="s">
        <v>23456</v>
      </c>
      <c r="U1755" s="1" t="s">
        <v>28420</v>
      </c>
      <c r="V1755" s="1" t="s">
        <v>28421</v>
      </c>
      <c r="W1755" s="1" t="s">
        <v>26078</v>
      </c>
      <c r="X1755" s="339">
        <v>41263.678761574076</v>
      </c>
      <c r="Y1755" s="1" t="s">
        <v>25442</v>
      </c>
      <c r="Z1755" s="1" t="s">
        <v>7313</v>
      </c>
      <c r="AA1755" s="1" t="s">
        <v>25578</v>
      </c>
      <c r="AB1755" s="1" t="s">
        <v>25630</v>
      </c>
      <c r="AC1755" s="1" t="s">
        <v>25443</v>
      </c>
      <c r="AD1755" s="1" t="s">
        <v>26517</v>
      </c>
      <c r="AE1755" s="1" t="s">
        <v>3149</v>
      </c>
      <c r="AF1755" s="1" t="s">
        <v>25631</v>
      </c>
      <c r="AG1755" s="1" t="s">
        <v>3149</v>
      </c>
      <c r="AH1755" s="1" t="s">
        <v>28</v>
      </c>
    </row>
    <row r="1756" spans="1:34" ht="15">
      <c r="A1756">
        <v>514</v>
      </c>
      <c r="B1756" s="1" t="s">
        <v>28422</v>
      </c>
      <c r="C1756" s="1" t="s">
        <v>28423</v>
      </c>
      <c r="D1756" s="1" t="s">
        <v>221</v>
      </c>
      <c r="E1756" s="1" t="s">
        <v>24768</v>
      </c>
      <c r="F1756" s="1" t="s">
        <v>28424</v>
      </c>
      <c r="G1756" s="7">
        <v>41263</v>
      </c>
      <c r="H1756" s="1" t="s">
        <v>25</v>
      </c>
      <c r="I1756" s="1" t="s">
        <v>19547</v>
      </c>
      <c r="J1756" s="1" t="s">
        <v>19648</v>
      </c>
      <c r="K1756" s="1" t="s">
        <v>25503</v>
      </c>
      <c r="L1756" s="1" t="s">
        <v>2213</v>
      </c>
      <c r="M1756" s="1" t="s">
        <v>25437</v>
      </c>
      <c r="N1756" s="1" t="s">
        <v>25437</v>
      </c>
      <c r="O1756" s="1" t="s">
        <v>2519</v>
      </c>
      <c r="P1756" s="7">
        <v>41247</v>
      </c>
      <c r="Q1756" s="1" t="s">
        <v>3894</v>
      </c>
      <c r="R1756" s="1" t="s">
        <v>24739</v>
      </c>
      <c r="S1756" s="1" t="s">
        <v>24</v>
      </c>
      <c r="T1756" s="1" t="s">
        <v>28425</v>
      </c>
      <c r="U1756" s="1" t="s">
        <v>28426</v>
      </c>
      <c r="V1756" s="1" t="s">
        <v>28427</v>
      </c>
      <c r="W1756" s="1" t="s">
        <v>28428</v>
      </c>
      <c r="X1756" s="339">
        <v>41262.874386574076</v>
      </c>
      <c r="Y1756" s="1" t="s">
        <v>26331</v>
      </c>
      <c r="Z1756" s="1" t="s">
        <v>7313</v>
      </c>
      <c r="AA1756" s="1" t="s">
        <v>11491</v>
      </c>
      <c r="AB1756" s="1" t="s">
        <v>3149</v>
      </c>
      <c r="AC1756" s="1" t="s">
        <v>25443</v>
      </c>
      <c r="AD1756" s="1" t="s">
        <v>25444</v>
      </c>
      <c r="AE1756" s="1" t="s">
        <v>3149</v>
      </c>
      <c r="AF1756" s="1" t="s">
        <v>3149</v>
      </c>
      <c r="AG1756" s="1" t="s">
        <v>3149</v>
      </c>
      <c r="AH1756" s="1" t="s">
        <v>169</v>
      </c>
    </row>
    <row r="1757" spans="1:34" ht="15">
      <c r="A1757">
        <v>515</v>
      </c>
      <c r="B1757" s="1" t="s">
        <v>28429</v>
      </c>
      <c r="C1757" s="1" t="s">
        <v>28430</v>
      </c>
      <c r="D1757" s="1" t="s">
        <v>221</v>
      </c>
      <c r="E1757" s="1" t="s">
        <v>24768</v>
      </c>
      <c r="F1757" s="1" t="s">
        <v>28431</v>
      </c>
      <c r="G1757" s="7">
        <v>41263</v>
      </c>
      <c r="H1757" s="1" t="s">
        <v>25</v>
      </c>
      <c r="I1757" s="1" t="s">
        <v>19547</v>
      </c>
      <c r="J1757" s="1" t="s">
        <v>19645</v>
      </c>
      <c r="K1757" s="1" t="s">
        <v>25503</v>
      </c>
      <c r="L1757" s="1" t="s">
        <v>2213</v>
      </c>
      <c r="M1757" s="1" t="s">
        <v>25437</v>
      </c>
      <c r="N1757" s="1" t="s">
        <v>25437</v>
      </c>
      <c r="O1757" s="1" t="s">
        <v>2519</v>
      </c>
      <c r="P1757" s="7">
        <v>41247</v>
      </c>
      <c r="Q1757" s="1" t="s">
        <v>3894</v>
      </c>
      <c r="R1757" s="1" t="s">
        <v>24739</v>
      </c>
      <c r="S1757" s="1" t="s">
        <v>24</v>
      </c>
      <c r="T1757" s="1" t="s">
        <v>28432</v>
      </c>
      <c r="U1757" s="1" t="s">
        <v>28433</v>
      </c>
      <c r="V1757" s="1" t="s">
        <v>28434</v>
      </c>
      <c r="W1757" s="1" t="s">
        <v>28435</v>
      </c>
      <c r="X1757" s="339">
        <v>41262.874374999999</v>
      </c>
      <c r="Y1757" s="1" t="s">
        <v>26331</v>
      </c>
      <c r="Z1757" s="1" t="s">
        <v>7313</v>
      </c>
      <c r="AA1757" s="1" t="s">
        <v>11491</v>
      </c>
      <c r="AB1757" s="1" t="s">
        <v>3149</v>
      </c>
      <c r="AC1757" s="1" t="s">
        <v>25443</v>
      </c>
      <c r="AD1757" s="1" t="s">
        <v>25444</v>
      </c>
      <c r="AE1757" s="1" t="s">
        <v>3149</v>
      </c>
      <c r="AF1757" s="1" t="s">
        <v>3149</v>
      </c>
      <c r="AG1757" s="1" t="s">
        <v>3149</v>
      </c>
      <c r="AH1757" s="1" t="s">
        <v>169</v>
      </c>
    </row>
    <row r="1758" spans="1:34" ht="15">
      <c r="A1758">
        <v>516</v>
      </c>
      <c r="B1758" s="1" t="s">
        <v>28436</v>
      </c>
      <c r="C1758" s="1" t="s">
        <v>28437</v>
      </c>
      <c r="D1758" s="1" t="s">
        <v>221</v>
      </c>
      <c r="E1758" s="1" t="s">
        <v>24768</v>
      </c>
      <c r="F1758" s="1" t="s">
        <v>28438</v>
      </c>
      <c r="G1758" s="7">
        <v>41261</v>
      </c>
      <c r="H1758" s="1" t="s">
        <v>25</v>
      </c>
      <c r="I1758" s="1" t="s">
        <v>19547</v>
      </c>
      <c r="J1758" s="1" t="s">
        <v>19639</v>
      </c>
      <c r="K1758" s="1" t="s">
        <v>25503</v>
      </c>
      <c r="L1758" s="1" t="s">
        <v>199</v>
      </c>
      <c r="M1758" s="1" t="s">
        <v>25437</v>
      </c>
      <c r="N1758" s="1" t="s">
        <v>25437</v>
      </c>
      <c r="O1758" s="1" t="s">
        <v>2519</v>
      </c>
      <c r="P1758" s="7">
        <v>41255</v>
      </c>
      <c r="Q1758" s="1" t="s">
        <v>3894</v>
      </c>
      <c r="R1758" s="1" t="s">
        <v>24739</v>
      </c>
      <c r="S1758" s="1" t="s">
        <v>24</v>
      </c>
      <c r="T1758" s="1" t="s">
        <v>28439</v>
      </c>
      <c r="U1758" s="1" t="s">
        <v>28440</v>
      </c>
      <c r="V1758" s="1" t="s">
        <v>28441</v>
      </c>
      <c r="W1758" s="1" t="s">
        <v>28442</v>
      </c>
      <c r="X1758" s="339">
        <v>41261.685949074075</v>
      </c>
      <c r="Y1758" s="1" t="s">
        <v>28443</v>
      </c>
      <c r="Z1758" s="1" t="s">
        <v>7313</v>
      </c>
      <c r="AA1758" s="1" t="s">
        <v>11491</v>
      </c>
      <c r="AB1758" s="1" t="s">
        <v>3149</v>
      </c>
      <c r="AC1758" s="1" t="s">
        <v>25443</v>
      </c>
      <c r="AD1758" s="1" t="s">
        <v>25444</v>
      </c>
      <c r="AE1758" s="1" t="s">
        <v>3149</v>
      </c>
      <c r="AF1758" s="1" t="s">
        <v>3149</v>
      </c>
      <c r="AG1758" s="1" t="s">
        <v>3149</v>
      </c>
      <c r="AH1758" s="1" t="s">
        <v>169</v>
      </c>
    </row>
    <row r="1759" spans="1:34" ht="15">
      <c r="A1759">
        <v>517</v>
      </c>
      <c r="B1759" s="1" t="s">
        <v>28444</v>
      </c>
      <c r="C1759" s="1" t="s">
        <v>28445</v>
      </c>
      <c r="D1759" s="1" t="s">
        <v>221</v>
      </c>
      <c r="E1759" s="1" t="s">
        <v>24768</v>
      </c>
      <c r="F1759" s="1" t="s">
        <v>28446</v>
      </c>
      <c r="G1759" s="7">
        <v>41262</v>
      </c>
      <c r="H1759" s="1" t="s">
        <v>25</v>
      </c>
      <c r="I1759" s="1" t="s">
        <v>19547</v>
      </c>
      <c r="J1759" s="1" t="s">
        <v>22236</v>
      </c>
      <c r="K1759" s="1" t="s">
        <v>25503</v>
      </c>
      <c r="L1759" s="1" t="s">
        <v>22</v>
      </c>
      <c r="M1759" s="1" t="s">
        <v>25437</v>
      </c>
      <c r="N1759" s="1" t="s">
        <v>25437</v>
      </c>
      <c r="O1759" s="1" t="s">
        <v>2519</v>
      </c>
      <c r="P1759" s="7">
        <v>41253</v>
      </c>
      <c r="Q1759" s="1" t="s">
        <v>3894</v>
      </c>
      <c r="R1759" s="1" t="s">
        <v>24739</v>
      </c>
      <c r="S1759" s="1" t="s">
        <v>24</v>
      </c>
      <c r="T1759" s="1" t="s">
        <v>28447</v>
      </c>
      <c r="U1759" s="1" t="s">
        <v>28448</v>
      </c>
      <c r="V1759" s="1" t="s">
        <v>28449</v>
      </c>
      <c r="W1759" s="1" t="s">
        <v>28450</v>
      </c>
      <c r="X1759" s="339">
        <v>41261.871898148151</v>
      </c>
      <c r="Y1759" s="1" t="s">
        <v>26331</v>
      </c>
      <c r="Z1759" s="1" t="s">
        <v>7313</v>
      </c>
      <c r="AA1759" s="1" t="s">
        <v>11491</v>
      </c>
      <c r="AB1759" s="1" t="s">
        <v>3149</v>
      </c>
      <c r="AC1759" s="1" t="s">
        <v>25443</v>
      </c>
      <c r="AD1759" s="1" t="s">
        <v>25444</v>
      </c>
      <c r="AE1759" s="1" t="s">
        <v>3149</v>
      </c>
      <c r="AF1759" s="1" t="s">
        <v>3149</v>
      </c>
      <c r="AG1759" s="1" t="s">
        <v>3149</v>
      </c>
      <c r="AH1759" s="1" t="s">
        <v>169</v>
      </c>
    </row>
    <row r="1760" spans="1:34" ht="15">
      <c r="A1760">
        <v>518</v>
      </c>
      <c r="B1760" s="1" t="s">
        <v>28451</v>
      </c>
      <c r="C1760" s="1" t="s">
        <v>28452</v>
      </c>
      <c r="D1760" s="1" t="s">
        <v>221</v>
      </c>
      <c r="E1760" s="1" t="s">
        <v>24768</v>
      </c>
      <c r="F1760" s="1" t="s">
        <v>28453</v>
      </c>
      <c r="G1760" s="7">
        <v>41270</v>
      </c>
      <c r="H1760" s="1" t="s">
        <v>25</v>
      </c>
      <c r="I1760" s="1" t="s">
        <v>19547</v>
      </c>
      <c r="J1760" s="1" t="s">
        <v>22250</v>
      </c>
      <c r="K1760" s="1" t="s">
        <v>25830</v>
      </c>
      <c r="L1760" s="1" t="s">
        <v>199</v>
      </c>
      <c r="M1760" s="1" t="s">
        <v>25437</v>
      </c>
      <c r="N1760" s="1" t="s">
        <v>25437</v>
      </c>
      <c r="O1760" s="1" t="s">
        <v>2519</v>
      </c>
      <c r="P1760" s="7">
        <v>41255</v>
      </c>
      <c r="Q1760" s="1" t="s">
        <v>3894</v>
      </c>
      <c r="R1760" s="1" t="s">
        <v>24739</v>
      </c>
      <c r="S1760" s="1" t="s">
        <v>24</v>
      </c>
      <c r="T1760" s="1" t="s">
        <v>28454</v>
      </c>
      <c r="U1760" s="1" t="s">
        <v>28455</v>
      </c>
      <c r="V1760" s="1" t="s">
        <v>28456</v>
      </c>
      <c r="W1760" s="1" t="s">
        <v>28457</v>
      </c>
      <c r="X1760" s="339">
        <v>41264.882395833331</v>
      </c>
      <c r="Y1760" s="1" t="s">
        <v>26331</v>
      </c>
      <c r="Z1760" s="1" t="s">
        <v>7313</v>
      </c>
      <c r="AA1760" s="1" t="s">
        <v>11491</v>
      </c>
      <c r="AB1760" s="1" t="s">
        <v>3149</v>
      </c>
      <c r="AC1760" s="1" t="s">
        <v>25443</v>
      </c>
      <c r="AD1760" s="1" t="s">
        <v>25444</v>
      </c>
      <c r="AE1760" s="1" t="s">
        <v>3149</v>
      </c>
      <c r="AF1760" s="1" t="s">
        <v>3149</v>
      </c>
      <c r="AG1760" s="1" t="s">
        <v>3149</v>
      </c>
      <c r="AH1760" s="1" t="s">
        <v>169</v>
      </c>
    </row>
    <row r="1761" spans="1:34" ht="15">
      <c r="A1761">
        <v>519</v>
      </c>
      <c r="B1761" s="1" t="s">
        <v>28458</v>
      </c>
      <c r="C1761" s="1" t="s">
        <v>28459</v>
      </c>
      <c r="D1761" s="1" t="s">
        <v>221</v>
      </c>
      <c r="E1761" s="1" t="s">
        <v>24768</v>
      </c>
      <c r="F1761" s="1" t="s">
        <v>28460</v>
      </c>
      <c r="G1761" s="7">
        <v>41270</v>
      </c>
      <c r="H1761" s="1" t="s">
        <v>25</v>
      </c>
      <c r="I1761" s="1" t="s">
        <v>19547</v>
      </c>
      <c r="J1761" s="1" t="s">
        <v>22451</v>
      </c>
      <c r="K1761" s="1" t="s">
        <v>25830</v>
      </c>
      <c r="L1761" s="1" t="s">
        <v>22</v>
      </c>
      <c r="M1761" s="1" t="s">
        <v>25437</v>
      </c>
      <c r="N1761" s="1" t="s">
        <v>25437</v>
      </c>
      <c r="O1761" s="1" t="s">
        <v>2519</v>
      </c>
      <c r="P1761" s="7">
        <v>41246</v>
      </c>
      <c r="Q1761" s="1" t="s">
        <v>3894</v>
      </c>
      <c r="R1761" s="1" t="s">
        <v>24739</v>
      </c>
      <c r="S1761" s="1" t="s">
        <v>24</v>
      </c>
      <c r="T1761" s="1" t="s">
        <v>28461</v>
      </c>
      <c r="U1761" s="1" t="s">
        <v>28462</v>
      </c>
      <c r="V1761" s="1" t="s">
        <v>28463</v>
      </c>
      <c r="W1761" s="1" t="s">
        <v>28464</v>
      </c>
      <c r="X1761" s="339">
        <v>41270.529467592591</v>
      </c>
      <c r="Y1761" s="1" t="s">
        <v>25566</v>
      </c>
      <c r="Z1761" s="1" t="s">
        <v>7313</v>
      </c>
      <c r="AA1761" s="1" t="s">
        <v>11491</v>
      </c>
      <c r="AB1761" s="1" t="s">
        <v>3149</v>
      </c>
      <c r="AC1761" s="1" t="s">
        <v>25443</v>
      </c>
      <c r="AD1761" s="1" t="s">
        <v>25444</v>
      </c>
      <c r="AE1761" s="1" t="s">
        <v>3149</v>
      </c>
      <c r="AF1761" s="1" t="s">
        <v>3149</v>
      </c>
      <c r="AG1761" s="1" t="s">
        <v>3149</v>
      </c>
      <c r="AH1761" s="1" t="s">
        <v>169</v>
      </c>
    </row>
    <row r="1762" spans="1:34" ht="15">
      <c r="A1762">
        <v>520</v>
      </c>
      <c r="B1762" s="1" t="s">
        <v>28465</v>
      </c>
      <c r="C1762" s="1" t="s">
        <v>28466</v>
      </c>
      <c r="D1762" s="1" t="s">
        <v>221</v>
      </c>
      <c r="E1762" s="1" t="s">
        <v>24768</v>
      </c>
      <c r="F1762" s="1" t="s">
        <v>28467</v>
      </c>
      <c r="G1762" s="7">
        <v>41262</v>
      </c>
      <c r="H1762" s="1" t="s">
        <v>25</v>
      </c>
      <c r="I1762" s="1" t="s">
        <v>19547</v>
      </c>
      <c r="J1762" s="1" t="s">
        <v>19647</v>
      </c>
      <c r="K1762" s="1" t="s">
        <v>25503</v>
      </c>
      <c r="L1762" s="1" t="s">
        <v>2519</v>
      </c>
      <c r="M1762" s="1" t="s">
        <v>25437</v>
      </c>
      <c r="N1762" s="1" t="s">
        <v>25437</v>
      </c>
      <c r="O1762" s="1" t="s">
        <v>2519</v>
      </c>
      <c r="P1762" s="7">
        <v>41246</v>
      </c>
      <c r="Q1762" s="1" t="s">
        <v>3894</v>
      </c>
      <c r="R1762" s="1" t="s">
        <v>24739</v>
      </c>
      <c r="S1762" s="1" t="s">
        <v>24</v>
      </c>
      <c r="T1762" s="1" t="s">
        <v>28468</v>
      </c>
      <c r="U1762" s="1" t="s">
        <v>28469</v>
      </c>
      <c r="V1762" s="1" t="s">
        <v>28469</v>
      </c>
      <c r="W1762" s="1" t="s">
        <v>28470</v>
      </c>
      <c r="X1762" s="339">
        <v>41262.668854166666</v>
      </c>
      <c r="Y1762" s="1" t="s">
        <v>25459</v>
      </c>
      <c r="Z1762" s="1" t="s">
        <v>7313</v>
      </c>
      <c r="AA1762" s="1" t="s">
        <v>11491</v>
      </c>
      <c r="AB1762" s="1" t="s">
        <v>3149</v>
      </c>
      <c r="AC1762" s="1" t="s">
        <v>25443</v>
      </c>
      <c r="AD1762" s="1" t="s">
        <v>25444</v>
      </c>
      <c r="AE1762" s="1" t="s">
        <v>3149</v>
      </c>
      <c r="AF1762" s="1" t="s">
        <v>3149</v>
      </c>
      <c r="AG1762" s="1" t="s">
        <v>3149</v>
      </c>
      <c r="AH1762" s="1" t="s">
        <v>28</v>
      </c>
    </row>
    <row r="1763" spans="1:34" ht="15">
      <c r="A1763">
        <v>521</v>
      </c>
      <c r="B1763" s="1" t="s">
        <v>28471</v>
      </c>
      <c r="C1763" s="1" t="s">
        <v>28472</v>
      </c>
      <c r="D1763" s="1" t="s">
        <v>221</v>
      </c>
      <c r="E1763" s="1" t="s">
        <v>24768</v>
      </c>
      <c r="F1763" s="1" t="s">
        <v>28473</v>
      </c>
      <c r="G1763" s="7">
        <v>41263</v>
      </c>
      <c r="H1763" s="1" t="s">
        <v>25</v>
      </c>
      <c r="I1763" s="1" t="s">
        <v>19547</v>
      </c>
      <c r="J1763" s="1" t="s">
        <v>22114</v>
      </c>
      <c r="K1763" s="1" t="s">
        <v>25830</v>
      </c>
      <c r="L1763" s="1" t="s">
        <v>22</v>
      </c>
      <c r="M1763" s="1" t="s">
        <v>25437</v>
      </c>
      <c r="N1763" s="1" t="s">
        <v>25437</v>
      </c>
      <c r="O1763" s="1" t="s">
        <v>2519</v>
      </c>
      <c r="P1763" s="7">
        <v>41246</v>
      </c>
      <c r="Q1763" s="1" t="s">
        <v>3894</v>
      </c>
      <c r="R1763" s="1" t="s">
        <v>24739</v>
      </c>
      <c r="S1763" s="1" t="s">
        <v>24</v>
      </c>
      <c r="T1763" s="1" t="s">
        <v>28474</v>
      </c>
      <c r="U1763" s="1" t="s">
        <v>28475</v>
      </c>
      <c r="V1763" s="1" t="s">
        <v>28476</v>
      </c>
      <c r="W1763" s="1" t="s">
        <v>28477</v>
      </c>
      <c r="X1763" s="339">
        <v>41263.636643518519</v>
      </c>
      <c r="Y1763" s="1" t="s">
        <v>25686</v>
      </c>
      <c r="Z1763" s="1" t="s">
        <v>7313</v>
      </c>
      <c r="AA1763" s="1" t="s">
        <v>11491</v>
      </c>
      <c r="AB1763" s="1" t="s">
        <v>3149</v>
      </c>
      <c r="AC1763" s="1" t="s">
        <v>25443</v>
      </c>
      <c r="AD1763" s="1" t="s">
        <v>25444</v>
      </c>
      <c r="AE1763" s="1" t="s">
        <v>3149</v>
      </c>
      <c r="AF1763" s="1" t="s">
        <v>3149</v>
      </c>
      <c r="AG1763" s="1" t="s">
        <v>3149</v>
      </c>
      <c r="AH1763" s="1" t="s">
        <v>169</v>
      </c>
    </row>
    <row r="1764" spans="1:34" ht="15">
      <c r="A1764">
        <v>522</v>
      </c>
      <c r="B1764" s="1" t="s">
        <v>28478</v>
      </c>
      <c r="C1764" s="1" t="s">
        <v>28479</v>
      </c>
      <c r="D1764" s="1" t="s">
        <v>221</v>
      </c>
      <c r="E1764" s="1" t="s">
        <v>24768</v>
      </c>
      <c r="F1764" s="1" t="s">
        <v>28480</v>
      </c>
      <c r="G1764" s="7">
        <v>41270</v>
      </c>
      <c r="H1764" s="1" t="s">
        <v>25</v>
      </c>
      <c r="I1764" s="1" t="s">
        <v>19547</v>
      </c>
      <c r="J1764" s="1" t="s">
        <v>22135</v>
      </c>
      <c r="K1764" s="1" t="s">
        <v>25830</v>
      </c>
      <c r="L1764" s="1" t="s">
        <v>22</v>
      </c>
      <c r="M1764" s="1" t="s">
        <v>25437</v>
      </c>
      <c r="N1764" s="1" t="s">
        <v>25437</v>
      </c>
      <c r="O1764" s="1" t="s">
        <v>2519</v>
      </c>
      <c r="P1764" s="7">
        <v>41255</v>
      </c>
      <c r="Q1764" s="1" t="s">
        <v>3894</v>
      </c>
      <c r="R1764" s="1" t="s">
        <v>24739</v>
      </c>
      <c r="S1764" s="1" t="s">
        <v>24</v>
      </c>
      <c r="T1764" s="1" t="s">
        <v>28481</v>
      </c>
      <c r="U1764" s="1" t="s">
        <v>28482</v>
      </c>
      <c r="V1764" s="1" t="s">
        <v>28483</v>
      </c>
      <c r="W1764" s="1" t="s">
        <v>28484</v>
      </c>
      <c r="X1764" s="339">
        <v>41270.551828703705</v>
      </c>
      <c r="Y1764" s="1" t="s">
        <v>25442</v>
      </c>
      <c r="Z1764" s="1" t="s">
        <v>7313</v>
      </c>
      <c r="AA1764" s="1" t="s">
        <v>11491</v>
      </c>
      <c r="AB1764" s="1" t="s">
        <v>3149</v>
      </c>
      <c r="AC1764" s="1" t="s">
        <v>25443</v>
      </c>
      <c r="AD1764" s="1" t="s">
        <v>25444</v>
      </c>
      <c r="AE1764" s="1" t="s">
        <v>3149</v>
      </c>
      <c r="AF1764" s="1" t="s">
        <v>3149</v>
      </c>
      <c r="AG1764" s="1" t="s">
        <v>3149</v>
      </c>
      <c r="AH1764" s="1" t="s">
        <v>169</v>
      </c>
    </row>
    <row r="1765" spans="1:34" ht="15">
      <c r="A1765">
        <v>523</v>
      </c>
      <c r="B1765" s="1" t="s">
        <v>28485</v>
      </c>
      <c r="C1765" s="1" t="s">
        <v>28486</v>
      </c>
      <c r="D1765" s="1" t="s">
        <v>221</v>
      </c>
      <c r="E1765" s="1" t="s">
        <v>24768</v>
      </c>
      <c r="F1765" s="1" t="s">
        <v>28487</v>
      </c>
      <c r="G1765" s="7">
        <v>41264</v>
      </c>
      <c r="H1765" s="1" t="s">
        <v>25</v>
      </c>
      <c r="I1765" s="1" t="s">
        <v>19547</v>
      </c>
      <c r="J1765" s="1" t="s">
        <v>21890</v>
      </c>
      <c r="K1765" s="1" t="s">
        <v>25830</v>
      </c>
      <c r="L1765" s="1" t="s">
        <v>811</v>
      </c>
      <c r="M1765" s="1" t="s">
        <v>25437</v>
      </c>
      <c r="N1765" s="1" t="s">
        <v>25437</v>
      </c>
      <c r="O1765" s="1" t="s">
        <v>199</v>
      </c>
      <c r="P1765" s="7">
        <v>41264</v>
      </c>
      <c r="Q1765" s="1" t="s">
        <v>4177</v>
      </c>
      <c r="R1765" s="1" t="s">
        <v>24739</v>
      </c>
      <c r="S1765" s="1" t="s">
        <v>24</v>
      </c>
      <c r="T1765" s="1" t="s">
        <v>28488</v>
      </c>
      <c r="U1765" s="1" t="s">
        <v>28489</v>
      </c>
      <c r="V1765" s="1" t="s">
        <v>28490</v>
      </c>
      <c r="W1765" s="1" t="s">
        <v>28491</v>
      </c>
      <c r="X1765" s="339">
        <v>41264.615486111114</v>
      </c>
      <c r="Y1765" s="1" t="s">
        <v>25686</v>
      </c>
      <c r="Z1765" s="1" t="s">
        <v>7313</v>
      </c>
      <c r="AA1765" s="1" t="s">
        <v>11491</v>
      </c>
      <c r="AB1765" s="1" t="s">
        <v>3149</v>
      </c>
      <c r="AC1765" s="1" t="s">
        <v>25443</v>
      </c>
      <c r="AD1765" s="1" t="s">
        <v>25444</v>
      </c>
      <c r="AE1765" s="1" t="s">
        <v>3149</v>
      </c>
      <c r="AF1765" s="1" t="s">
        <v>3149</v>
      </c>
      <c r="AG1765" s="1" t="s">
        <v>3149</v>
      </c>
      <c r="AH1765" s="1" t="s">
        <v>169</v>
      </c>
    </row>
    <row r="1766" spans="1:34" ht="15">
      <c r="A1766">
        <v>524</v>
      </c>
      <c r="B1766" s="1" t="s">
        <v>28492</v>
      </c>
      <c r="C1766" s="1" t="s">
        <v>28493</v>
      </c>
      <c r="D1766" s="1" t="s">
        <v>221</v>
      </c>
      <c r="E1766" s="1" t="s">
        <v>24768</v>
      </c>
      <c r="F1766" s="1" t="s">
        <v>28494</v>
      </c>
      <c r="G1766" s="7">
        <v>41270</v>
      </c>
      <c r="H1766" s="1" t="s">
        <v>25</v>
      </c>
      <c r="I1766" s="1" t="s">
        <v>19547</v>
      </c>
      <c r="J1766" s="1" t="s">
        <v>22126</v>
      </c>
      <c r="K1766" s="1" t="s">
        <v>25830</v>
      </c>
      <c r="L1766" s="1" t="s">
        <v>199</v>
      </c>
      <c r="M1766" s="1" t="s">
        <v>25437</v>
      </c>
      <c r="N1766" s="1" t="s">
        <v>25437</v>
      </c>
      <c r="O1766" s="1" t="s">
        <v>3804</v>
      </c>
      <c r="P1766" s="7">
        <v>41256</v>
      </c>
      <c r="Q1766" s="1" t="s">
        <v>3894</v>
      </c>
      <c r="R1766" s="1" t="s">
        <v>24739</v>
      </c>
      <c r="S1766" s="1" t="s">
        <v>24</v>
      </c>
      <c r="T1766" s="1" t="s">
        <v>28495</v>
      </c>
      <c r="U1766" s="1" t="s">
        <v>28496</v>
      </c>
      <c r="V1766" s="1" t="s">
        <v>28497</v>
      </c>
      <c r="W1766" s="1" t="s">
        <v>28498</v>
      </c>
      <c r="X1766" s="339">
        <v>41264.882349537038</v>
      </c>
      <c r="Y1766" s="1" t="s">
        <v>26331</v>
      </c>
      <c r="Z1766" s="1" t="s">
        <v>7313</v>
      </c>
      <c r="AA1766" s="1" t="s">
        <v>11491</v>
      </c>
      <c r="AB1766" s="1" t="s">
        <v>3149</v>
      </c>
      <c r="AC1766" s="1" t="s">
        <v>25443</v>
      </c>
      <c r="AD1766" s="1" t="s">
        <v>25444</v>
      </c>
      <c r="AE1766" s="1" t="s">
        <v>3149</v>
      </c>
      <c r="AF1766" s="1" t="s">
        <v>3149</v>
      </c>
      <c r="AG1766" s="1" t="s">
        <v>3149</v>
      </c>
      <c r="AH1766" s="1" t="s">
        <v>169</v>
      </c>
    </row>
    <row r="1767" spans="4:8" ht="15">
      <c r="D1767"/>
      <c r="E1767" s="2"/>
      <c r="F1767" s="3"/>
      <c r="G1767"/>
      <c r="H1767" s="8"/>
    </row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576"/>
  <sheetViews>
    <sheetView workbookViewId="0" topLeftCell="C556">
      <selection pane="topLeft" activeCell="D95" sqref="D95"/>
    </sheetView>
  </sheetViews>
  <sheetFormatPr defaultColWidth="9.14285714285714" defaultRowHeight="15"/>
  <cols>
    <col min="1" max="1" width="14" customWidth="1"/>
    <col min="2" max="2" width="83.4285714285714" customWidth="1"/>
    <col min="3" max="3" width="20" style="2" customWidth="1"/>
    <col min="4" max="4" width="20" style="11" customWidth="1"/>
    <col min="5" max="5" width="11" customWidth="1"/>
    <col min="6" max="6" width="15" customWidth="1"/>
    <col min="7" max="7" width="14.8571428571429" customWidth="1"/>
    <col min="8" max="8" width="22.1428571428571" customWidth="1"/>
    <col min="256" max="256" width="14" customWidth="1"/>
    <col min="257" max="257" width="102" customWidth="1"/>
    <col min="258" max="258" width="17" customWidth="1"/>
    <col min="259" max="259" width="13" customWidth="1"/>
    <col min="260" max="260" width="20" customWidth="1"/>
    <col min="261" max="261" width="11" customWidth="1"/>
    <col min="262" max="262" width="15" customWidth="1"/>
    <col min="512" max="512" width="14" customWidth="1"/>
    <col min="513" max="513" width="102" customWidth="1"/>
    <col min="514" max="514" width="17" customWidth="1"/>
    <col min="515" max="515" width="13" customWidth="1"/>
    <col min="516" max="516" width="20" customWidth="1"/>
    <col min="517" max="517" width="11" customWidth="1"/>
    <col min="518" max="518" width="15" customWidth="1"/>
    <col min="768" max="768" width="14" customWidth="1"/>
    <col min="769" max="769" width="102" customWidth="1"/>
    <col min="770" max="770" width="17" customWidth="1"/>
    <col min="771" max="771" width="13" customWidth="1"/>
    <col min="772" max="772" width="20" customWidth="1"/>
    <col min="773" max="773" width="11" customWidth="1"/>
    <col min="774" max="774" width="15" customWidth="1"/>
    <col min="1024" max="1024" width="14" customWidth="1"/>
    <col min="1025" max="1025" width="102" customWidth="1"/>
    <col min="1026" max="1026" width="17" customWidth="1"/>
    <col min="1027" max="1027" width="13" customWidth="1"/>
    <col min="1028" max="1028" width="20" customWidth="1"/>
    <col min="1029" max="1029" width="11" customWidth="1"/>
    <col min="1030" max="1030" width="15" customWidth="1"/>
    <col min="1280" max="1280" width="14" customWidth="1"/>
    <col min="1281" max="1281" width="102" customWidth="1"/>
    <col min="1282" max="1282" width="17" customWidth="1"/>
    <col min="1283" max="1283" width="13" customWidth="1"/>
    <col min="1284" max="1284" width="20" customWidth="1"/>
    <col min="1285" max="1285" width="11" customWidth="1"/>
    <col min="1286" max="1286" width="15" customWidth="1"/>
    <col min="1536" max="1536" width="14" customWidth="1"/>
    <col min="1537" max="1537" width="102" customWidth="1"/>
    <col min="1538" max="1538" width="17" customWidth="1"/>
    <col min="1539" max="1539" width="13" customWidth="1"/>
    <col min="1540" max="1540" width="20" customWidth="1"/>
    <col min="1541" max="1541" width="11" customWidth="1"/>
    <col min="1542" max="1542" width="15" customWidth="1"/>
    <col min="1792" max="1792" width="14" customWidth="1"/>
    <col min="1793" max="1793" width="102" customWidth="1"/>
    <col min="1794" max="1794" width="17" customWidth="1"/>
    <col min="1795" max="1795" width="13" customWidth="1"/>
    <col min="1796" max="1796" width="20" customWidth="1"/>
    <col min="1797" max="1797" width="11" customWidth="1"/>
    <col min="1798" max="1798" width="15" customWidth="1"/>
    <col min="2048" max="2048" width="14" customWidth="1"/>
    <col min="2049" max="2049" width="102" customWidth="1"/>
    <col min="2050" max="2050" width="17" customWidth="1"/>
    <col min="2051" max="2051" width="13" customWidth="1"/>
    <col min="2052" max="2052" width="20" customWidth="1"/>
    <col min="2053" max="2053" width="11" customWidth="1"/>
    <col min="2054" max="2054" width="15" customWidth="1"/>
    <col min="2304" max="2304" width="14" customWidth="1"/>
    <col min="2305" max="2305" width="102" customWidth="1"/>
    <col min="2306" max="2306" width="17" customWidth="1"/>
    <col min="2307" max="2307" width="13" customWidth="1"/>
    <col min="2308" max="2308" width="20" customWidth="1"/>
    <col min="2309" max="2309" width="11" customWidth="1"/>
    <col min="2310" max="2310" width="15" customWidth="1"/>
    <col min="2560" max="2560" width="14" customWidth="1"/>
    <col min="2561" max="2561" width="102" customWidth="1"/>
    <col min="2562" max="2562" width="17" customWidth="1"/>
    <col min="2563" max="2563" width="13" customWidth="1"/>
    <col min="2564" max="2564" width="20" customWidth="1"/>
    <col min="2565" max="2565" width="11" customWidth="1"/>
    <col min="2566" max="2566" width="15" customWidth="1"/>
    <col min="2816" max="2816" width="14" customWidth="1"/>
    <col min="2817" max="2817" width="102" customWidth="1"/>
    <col min="2818" max="2818" width="17" customWidth="1"/>
    <col min="2819" max="2819" width="13" customWidth="1"/>
    <col min="2820" max="2820" width="20" customWidth="1"/>
    <col min="2821" max="2821" width="11" customWidth="1"/>
    <col min="2822" max="2822" width="15" customWidth="1"/>
    <col min="3072" max="3072" width="14" customWidth="1"/>
    <col min="3073" max="3073" width="102" customWidth="1"/>
    <col min="3074" max="3074" width="17" customWidth="1"/>
    <col min="3075" max="3075" width="13" customWidth="1"/>
    <col min="3076" max="3076" width="20" customWidth="1"/>
    <col min="3077" max="3077" width="11" customWidth="1"/>
    <col min="3078" max="3078" width="15" customWidth="1"/>
    <col min="3328" max="3328" width="14" customWidth="1"/>
    <col min="3329" max="3329" width="102" customWidth="1"/>
    <col min="3330" max="3330" width="17" customWidth="1"/>
    <col min="3331" max="3331" width="13" customWidth="1"/>
    <col min="3332" max="3332" width="20" customWidth="1"/>
    <col min="3333" max="3333" width="11" customWidth="1"/>
    <col min="3334" max="3334" width="15" customWidth="1"/>
    <col min="3584" max="3584" width="14" customWidth="1"/>
    <col min="3585" max="3585" width="102" customWidth="1"/>
    <col min="3586" max="3586" width="17" customWidth="1"/>
    <col min="3587" max="3587" width="13" customWidth="1"/>
    <col min="3588" max="3588" width="20" customWidth="1"/>
    <col min="3589" max="3589" width="11" customWidth="1"/>
    <col min="3590" max="3590" width="15" customWidth="1"/>
    <col min="3840" max="3840" width="14" customWidth="1"/>
    <col min="3841" max="3841" width="102" customWidth="1"/>
    <col min="3842" max="3842" width="17" customWidth="1"/>
    <col min="3843" max="3843" width="13" customWidth="1"/>
    <col min="3844" max="3844" width="20" customWidth="1"/>
    <col min="3845" max="3845" width="11" customWidth="1"/>
    <col min="3846" max="3846" width="15" customWidth="1"/>
    <col min="4096" max="4096" width="14" customWidth="1"/>
    <col min="4097" max="4097" width="102" customWidth="1"/>
    <col min="4098" max="4098" width="17" customWidth="1"/>
    <col min="4099" max="4099" width="13" customWidth="1"/>
    <col min="4100" max="4100" width="20" customWidth="1"/>
    <col min="4101" max="4101" width="11" customWidth="1"/>
    <col min="4102" max="4102" width="15" customWidth="1"/>
    <col min="4352" max="4352" width="14" customWidth="1"/>
    <col min="4353" max="4353" width="102" customWidth="1"/>
    <col min="4354" max="4354" width="17" customWidth="1"/>
    <col min="4355" max="4355" width="13" customWidth="1"/>
    <col min="4356" max="4356" width="20" customWidth="1"/>
    <col min="4357" max="4357" width="11" customWidth="1"/>
    <col min="4358" max="4358" width="15" customWidth="1"/>
    <col min="4608" max="4608" width="14" customWidth="1"/>
    <col min="4609" max="4609" width="102" customWidth="1"/>
    <col min="4610" max="4610" width="17" customWidth="1"/>
    <col min="4611" max="4611" width="13" customWidth="1"/>
    <col min="4612" max="4612" width="20" customWidth="1"/>
    <col min="4613" max="4613" width="11" customWidth="1"/>
    <col min="4614" max="4614" width="15" customWidth="1"/>
    <col min="4864" max="4864" width="14" customWidth="1"/>
    <col min="4865" max="4865" width="102" customWidth="1"/>
    <col min="4866" max="4866" width="17" customWidth="1"/>
    <col min="4867" max="4867" width="13" customWidth="1"/>
    <col min="4868" max="4868" width="20" customWidth="1"/>
    <col min="4869" max="4869" width="11" customWidth="1"/>
    <col min="4870" max="4870" width="15" customWidth="1"/>
    <col min="5120" max="5120" width="14" customWidth="1"/>
    <col min="5121" max="5121" width="102" customWidth="1"/>
    <col min="5122" max="5122" width="17" customWidth="1"/>
    <col min="5123" max="5123" width="13" customWidth="1"/>
    <col min="5124" max="5124" width="20" customWidth="1"/>
    <col min="5125" max="5125" width="11" customWidth="1"/>
    <col min="5126" max="5126" width="15" customWidth="1"/>
    <col min="5376" max="5376" width="14" customWidth="1"/>
    <col min="5377" max="5377" width="102" customWidth="1"/>
    <col min="5378" max="5378" width="17" customWidth="1"/>
    <col min="5379" max="5379" width="13" customWidth="1"/>
    <col min="5380" max="5380" width="20" customWidth="1"/>
    <col min="5381" max="5381" width="11" customWidth="1"/>
    <col min="5382" max="5382" width="15" customWidth="1"/>
    <col min="5632" max="5632" width="14" customWidth="1"/>
    <col min="5633" max="5633" width="102" customWidth="1"/>
    <col min="5634" max="5634" width="17" customWidth="1"/>
    <col min="5635" max="5635" width="13" customWidth="1"/>
    <col min="5636" max="5636" width="20" customWidth="1"/>
    <col min="5637" max="5637" width="11" customWidth="1"/>
    <col min="5638" max="5638" width="15" customWidth="1"/>
    <col min="5888" max="5888" width="14" customWidth="1"/>
    <col min="5889" max="5889" width="102" customWidth="1"/>
    <col min="5890" max="5890" width="17" customWidth="1"/>
    <col min="5891" max="5891" width="13" customWidth="1"/>
    <col min="5892" max="5892" width="20" customWidth="1"/>
    <col min="5893" max="5893" width="11" customWidth="1"/>
    <col min="5894" max="5894" width="15" customWidth="1"/>
    <col min="6144" max="6144" width="14" customWidth="1"/>
    <col min="6145" max="6145" width="102" customWidth="1"/>
    <col min="6146" max="6146" width="17" customWidth="1"/>
    <col min="6147" max="6147" width="13" customWidth="1"/>
    <col min="6148" max="6148" width="20" customWidth="1"/>
    <col min="6149" max="6149" width="11" customWidth="1"/>
    <col min="6150" max="6150" width="15" customWidth="1"/>
    <col min="6400" max="6400" width="14" customWidth="1"/>
    <col min="6401" max="6401" width="102" customWidth="1"/>
    <col min="6402" max="6402" width="17" customWidth="1"/>
    <col min="6403" max="6403" width="13" customWidth="1"/>
    <col min="6404" max="6404" width="20" customWidth="1"/>
    <col min="6405" max="6405" width="11" customWidth="1"/>
    <col min="6406" max="6406" width="15" customWidth="1"/>
    <col min="6656" max="6656" width="14" customWidth="1"/>
    <col min="6657" max="6657" width="102" customWidth="1"/>
    <col min="6658" max="6658" width="17" customWidth="1"/>
    <col min="6659" max="6659" width="13" customWidth="1"/>
    <col min="6660" max="6660" width="20" customWidth="1"/>
    <col min="6661" max="6661" width="11" customWidth="1"/>
    <col min="6662" max="6662" width="15" customWidth="1"/>
    <col min="6912" max="6912" width="14" customWidth="1"/>
    <col min="6913" max="6913" width="102" customWidth="1"/>
    <col min="6914" max="6914" width="17" customWidth="1"/>
    <col min="6915" max="6915" width="13" customWidth="1"/>
    <col min="6916" max="6916" width="20" customWidth="1"/>
    <col min="6917" max="6917" width="11" customWidth="1"/>
    <col min="6918" max="6918" width="15" customWidth="1"/>
    <col min="7168" max="7168" width="14" customWidth="1"/>
    <col min="7169" max="7169" width="102" customWidth="1"/>
    <col min="7170" max="7170" width="17" customWidth="1"/>
    <col min="7171" max="7171" width="13" customWidth="1"/>
    <col min="7172" max="7172" width="20" customWidth="1"/>
    <col min="7173" max="7173" width="11" customWidth="1"/>
    <col min="7174" max="7174" width="15" customWidth="1"/>
    <col min="7424" max="7424" width="14" customWidth="1"/>
    <col min="7425" max="7425" width="102" customWidth="1"/>
    <col min="7426" max="7426" width="17" customWidth="1"/>
    <col min="7427" max="7427" width="13" customWidth="1"/>
    <col min="7428" max="7428" width="20" customWidth="1"/>
    <col min="7429" max="7429" width="11" customWidth="1"/>
    <col min="7430" max="7430" width="15" customWidth="1"/>
    <col min="7680" max="7680" width="14" customWidth="1"/>
    <col min="7681" max="7681" width="102" customWidth="1"/>
    <col min="7682" max="7682" width="17" customWidth="1"/>
    <col min="7683" max="7683" width="13" customWidth="1"/>
    <col min="7684" max="7684" width="20" customWidth="1"/>
    <col min="7685" max="7685" width="11" customWidth="1"/>
    <col min="7686" max="7686" width="15" customWidth="1"/>
    <col min="7936" max="7936" width="14" customWidth="1"/>
    <col min="7937" max="7937" width="102" customWidth="1"/>
    <col min="7938" max="7938" width="17" customWidth="1"/>
    <col min="7939" max="7939" width="13" customWidth="1"/>
    <col min="7940" max="7940" width="20" customWidth="1"/>
    <col min="7941" max="7941" width="11" customWidth="1"/>
    <col min="7942" max="7942" width="15" customWidth="1"/>
    <col min="8192" max="8192" width="14" customWidth="1"/>
    <col min="8193" max="8193" width="102" customWidth="1"/>
    <col min="8194" max="8194" width="17" customWidth="1"/>
    <col min="8195" max="8195" width="13" customWidth="1"/>
    <col min="8196" max="8196" width="20" customWidth="1"/>
    <col min="8197" max="8197" width="11" customWidth="1"/>
    <col min="8198" max="8198" width="15" customWidth="1"/>
    <col min="8448" max="8448" width="14" customWidth="1"/>
    <col min="8449" max="8449" width="102" customWidth="1"/>
    <col min="8450" max="8450" width="17" customWidth="1"/>
    <col min="8451" max="8451" width="13" customWidth="1"/>
    <col min="8452" max="8452" width="20" customWidth="1"/>
    <col min="8453" max="8453" width="11" customWidth="1"/>
    <col min="8454" max="8454" width="15" customWidth="1"/>
    <col min="8704" max="8704" width="14" customWidth="1"/>
    <col min="8705" max="8705" width="102" customWidth="1"/>
    <col min="8706" max="8706" width="17" customWidth="1"/>
    <col min="8707" max="8707" width="13" customWidth="1"/>
    <col min="8708" max="8708" width="20" customWidth="1"/>
    <col min="8709" max="8709" width="11" customWidth="1"/>
    <col min="8710" max="8710" width="15" customWidth="1"/>
    <col min="8960" max="8960" width="14" customWidth="1"/>
    <col min="8961" max="8961" width="102" customWidth="1"/>
    <col min="8962" max="8962" width="17" customWidth="1"/>
    <col min="8963" max="8963" width="13" customWidth="1"/>
    <col min="8964" max="8964" width="20" customWidth="1"/>
    <col min="8965" max="8965" width="11" customWidth="1"/>
    <col min="8966" max="8966" width="15" customWidth="1"/>
    <col min="9216" max="9216" width="14" customWidth="1"/>
    <col min="9217" max="9217" width="102" customWidth="1"/>
    <col min="9218" max="9218" width="17" customWidth="1"/>
    <col min="9219" max="9219" width="13" customWidth="1"/>
    <col min="9220" max="9220" width="20" customWidth="1"/>
    <col min="9221" max="9221" width="11" customWidth="1"/>
    <col min="9222" max="9222" width="15" customWidth="1"/>
    <col min="9472" max="9472" width="14" customWidth="1"/>
    <col min="9473" max="9473" width="102" customWidth="1"/>
    <col min="9474" max="9474" width="17" customWidth="1"/>
    <col min="9475" max="9475" width="13" customWidth="1"/>
    <col min="9476" max="9476" width="20" customWidth="1"/>
    <col min="9477" max="9477" width="11" customWidth="1"/>
    <col min="9478" max="9478" width="15" customWidth="1"/>
    <col min="9728" max="9728" width="14" customWidth="1"/>
    <col min="9729" max="9729" width="102" customWidth="1"/>
    <col min="9730" max="9730" width="17" customWidth="1"/>
    <col min="9731" max="9731" width="13" customWidth="1"/>
    <col min="9732" max="9732" width="20" customWidth="1"/>
    <col min="9733" max="9733" width="11" customWidth="1"/>
    <col min="9734" max="9734" width="15" customWidth="1"/>
    <col min="9984" max="9984" width="14" customWidth="1"/>
    <col min="9985" max="9985" width="102" customWidth="1"/>
    <col min="9986" max="9986" width="17" customWidth="1"/>
    <col min="9987" max="9987" width="13" customWidth="1"/>
    <col min="9988" max="9988" width="20" customWidth="1"/>
    <col min="9989" max="9989" width="11" customWidth="1"/>
    <col min="9990" max="9990" width="15" customWidth="1"/>
    <col min="10240" max="10240" width="14" customWidth="1"/>
    <col min="10241" max="10241" width="102" customWidth="1"/>
    <col min="10242" max="10242" width="17" customWidth="1"/>
    <col min="10243" max="10243" width="13" customWidth="1"/>
    <col min="10244" max="10244" width="20" customWidth="1"/>
    <col min="10245" max="10245" width="11" customWidth="1"/>
    <col min="10246" max="10246" width="15" customWidth="1"/>
    <col min="10496" max="10496" width="14" customWidth="1"/>
    <col min="10497" max="10497" width="102" customWidth="1"/>
    <col min="10498" max="10498" width="17" customWidth="1"/>
    <col min="10499" max="10499" width="13" customWidth="1"/>
    <col min="10500" max="10500" width="20" customWidth="1"/>
    <col min="10501" max="10501" width="11" customWidth="1"/>
    <col min="10502" max="10502" width="15" customWidth="1"/>
    <col min="10752" max="10752" width="14" customWidth="1"/>
    <col min="10753" max="10753" width="102" customWidth="1"/>
    <col min="10754" max="10754" width="17" customWidth="1"/>
    <col min="10755" max="10755" width="13" customWidth="1"/>
    <col min="10756" max="10756" width="20" customWidth="1"/>
    <col min="10757" max="10757" width="11" customWidth="1"/>
    <col min="10758" max="10758" width="15" customWidth="1"/>
    <col min="11008" max="11008" width="14" customWidth="1"/>
    <col min="11009" max="11009" width="102" customWidth="1"/>
    <col min="11010" max="11010" width="17" customWidth="1"/>
    <col min="11011" max="11011" width="13" customWidth="1"/>
    <col min="11012" max="11012" width="20" customWidth="1"/>
    <col min="11013" max="11013" width="11" customWidth="1"/>
    <col min="11014" max="11014" width="15" customWidth="1"/>
    <col min="11264" max="11264" width="14" customWidth="1"/>
    <col min="11265" max="11265" width="102" customWidth="1"/>
    <col min="11266" max="11266" width="17" customWidth="1"/>
    <col min="11267" max="11267" width="13" customWidth="1"/>
    <col min="11268" max="11268" width="20" customWidth="1"/>
    <col min="11269" max="11269" width="11" customWidth="1"/>
    <col min="11270" max="11270" width="15" customWidth="1"/>
    <col min="11520" max="11520" width="14" customWidth="1"/>
    <col min="11521" max="11521" width="102" customWidth="1"/>
    <col min="11522" max="11522" width="17" customWidth="1"/>
    <col min="11523" max="11523" width="13" customWidth="1"/>
    <col min="11524" max="11524" width="20" customWidth="1"/>
    <col min="11525" max="11525" width="11" customWidth="1"/>
    <col min="11526" max="11526" width="15" customWidth="1"/>
    <col min="11776" max="11776" width="14" customWidth="1"/>
    <col min="11777" max="11777" width="102" customWidth="1"/>
    <col min="11778" max="11778" width="17" customWidth="1"/>
    <col min="11779" max="11779" width="13" customWidth="1"/>
    <col min="11780" max="11780" width="20" customWidth="1"/>
    <col min="11781" max="11781" width="11" customWidth="1"/>
    <col min="11782" max="11782" width="15" customWidth="1"/>
    <col min="12032" max="12032" width="14" customWidth="1"/>
    <col min="12033" max="12033" width="102" customWidth="1"/>
    <col min="12034" max="12034" width="17" customWidth="1"/>
    <col min="12035" max="12035" width="13" customWidth="1"/>
    <col min="12036" max="12036" width="20" customWidth="1"/>
    <col min="12037" max="12037" width="11" customWidth="1"/>
    <col min="12038" max="12038" width="15" customWidth="1"/>
    <col min="12288" max="12288" width="14" customWidth="1"/>
    <col min="12289" max="12289" width="102" customWidth="1"/>
    <col min="12290" max="12290" width="17" customWidth="1"/>
    <col min="12291" max="12291" width="13" customWidth="1"/>
    <col min="12292" max="12292" width="20" customWidth="1"/>
    <col min="12293" max="12293" width="11" customWidth="1"/>
    <col min="12294" max="12294" width="15" customWidth="1"/>
    <col min="12544" max="12544" width="14" customWidth="1"/>
    <col min="12545" max="12545" width="102" customWidth="1"/>
    <col min="12546" max="12546" width="17" customWidth="1"/>
    <col min="12547" max="12547" width="13" customWidth="1"/>
    <col min="12548" max="12548" width="20" customWidth="1"/>
    <col min="12549" max="12549" width="11" customWidth="1"/>
    <col min="12550" max="12550" width="15" customWidth="1"/>
    <col min="12800" max="12800" width="14" customWidth="1"/>
    <col min="12801" max="12801" width="102" customWidth="1"/>
    <col min="12802" max="12802" width="17" customWidth="1"/>
    <col min="12803" max="12803" width="13" customWidth="1"/>
    <col min="12804" max="12804" width="20" customWidth="1"/>
    <col min="12805" max="12805" width="11" customWidth="1"/>
    <col min="12806" max="12806" width="15" customWidth="1"/>
    <col min="13056" max="13056" width="14" customWidth="1"/>
    <col min="13057" max="13057" width="102" customWidth="1"/>
    <col min="13058" max="13058" width="17" customWidth="1"/>
    <col min="13059" max="13059" width="13" customWidth="1"/>
    <col min="13060" max="13060" width="20" customWidth="1"/>
    <col min="13061" max="13061" width="11" customWidth="1"/>
    <col min="13062" max="13062" width="15" customWidth="1"/>
    <col min="13312" max="13312" width="14" customWidth="1"/>
    <col min="13313" max="13313" width="102" customWidth="1"/>
    <col min="13314" max="13314" width="17" customWidth="1"/>
    <col min="13315" max="13315" width="13" customWidth="1"/>
    <col min="13316" max="13316" width="20" customWidth="1"/>
    <col min="13317" max="13317" width="11" customWidth="1"/>
    <col min="13318" max="13318" width="15" customWidth="1"/>
    <col min="13568" max="13568" width="14" customWidth="1"/>
    <col min="13569" max="13569" width="102" customWidth="1"/>
    <col min="13570" max="13570" width="17" customWidth="1"/>
    <col min="13571" max="13571" width="13" customWidth="1"/>
    <col min="13572" max="13572" width="20" customWidth="1"/>
    <col min="13573" max="13573" width="11" customWidth="1"/>
    <col min="13574" max="13574" width="15" customWidth="1"/>
    <col min="13824" max="13824" width="14" customWidth="1"/>
    <col min="13825" max="13825" width="102" customWidth="1"/>
    <col min="13826" max="13826" width="17" customWidth="1"/>
    <col min="13827" max="13827" width="13" customWidth="1"/>
    <col min="13828" max="13828" width="20" customWidth="1"/>
    <col min="13829" max="13829" width="11" customWidth="1"/>
    <col min="13830" max="13830" width="15" customWidth="1"/>
    <col min="14080" max="14080" width="14" customWidth="1"/>
    <col min="14081" max="14081" width="102" customWidth="1"/>
    <col min="14082" max="14082" width="17" customWidth="1"/>
    <col min="14083" max="14083" width="13" customWidth="1"/>
    <col min="14084" max="14084" width="20" customWidth="1"/>
    <col min="14085" max="14085" width="11" customWidth="1"/>
    <col min="14086" max="14086" width="15" customWidth="1"/>
    <col min="14336" max="14336" width="14" customWidth="1"/>
    <col min="14337" max="14337" width="102" customWidth="1"/>
    <col min="14338" max="14338" width="17" customWidth="1"/>
    <col min="14339" max="14339" width="13" customWidth="1"/>
    <col min="14340" max="14340" width="20" customWidth="1"/>
    <col min="14341" max="14341" width="11" customWidth="1"/>
    <col min="14342" max="14342" width="15" customWidth="1"/>
    <col min="14592" max="14592" width="14" customWidth="1"/>
    <col min="14593" max="14593" width="102" customWidth="1"/>
    <col min="14594" max="14594" width="17" customWidth="1"/>
    <col min="14595" max="14595" width="13" customWidth="1"/>
    <col min="14596" max="14596" width="20" customWidth="1"/>
    <col min="14597" max="14597" width="11" customWidth="1"/>
    <col min="14598" max="14598" width="15" customWidth="1"/>
    <col min="14848" max="14848" width="14" customWidth="1"/>
    <col min="14849" max="14849" width="102" customWidth="1"/>
    <col min="14850" max="14850" width="17" customWidth="1"/>
    <col min="14851" max="14851" width="13" customWidth="1"/>
    <col min="14852" max="14852" width="20" customWidth="1"/>
    <col min="14853" max="14853" width="11" customWidth="1"/>
    <col min="14854" max="14854" width="15" customWidth="1"/>
    <col min="15104" max="15104" width="14" customWidth="1"/>
    <col min="15105" max="15105" width="102" customWidth="1"/>
    <col min="15106" max="15106" width="17" customWidth="1"/>
    <col min="15107" max="15107" width="13" customWidth="1"/>
    <col min="15108" max="15108" width="20" customWidth="1"/>
    <col min="15109" max="15109" width="11" customWidth="1"/>
    <col min="15110" max="15110" width="15" customWidth="1"/>
    <col min="15360" max="15360" width="14" customWidth="1"/>
    <col min="15361" max="15361" width="102" customWidth="1"/>
    <col min="15362" max="15362" width="17" customWidth="1"/>
    <col min="15363" max="15363" width="13" customWidth="1"/>
    <col min="15364" max="15364" width="20" customWidth="1"/>
    <col min="15365" max="15365" width="11" customWidth="1"/>
    <col min="15366" max="15366" width="15" customWidth="1"/>
    <col min="15616" max="15616" width="14" customWidth="1"/>
    <col min="15617" max="15617" width="102" customWidth="1"/>
    <col min="15618" max="15618" width="17" customWidth="1"/>
    <col min="15619" max="15619" width="13" customWidth="1"/>
    <col min="15620" max="15620" width="20" customWidth="1"/>
    <col min="15621" max="15621" width="11" customWidth="1"/>
    <col min="15622" max="15622" width="15" customWidth="1"/>
    <col min="15872" max="15872" width="14" customWidth="1"/>
    <col min="15873" max="15873" width="102" customWidth="1"/>
    <col min="15874" max="15874" width="17" customWidth="1"/>
    <col min="15875" max="15875" width="13" customWidth="1"/>
    <col min="15876" max="15876" width="20" customWidth="1"/>
    <col min="15877" max="15877" width="11" customWidth="1"/>
    <col min="15878" max="15878" width="15" customWidth="1"/>
    <col min="16128" max="16128" width="14" customWidth="1"/>
    <col min="16129" max="16129" width="102" customWidth="1"/>
    <col min="16130" max="16130" width="17" customWidth="1"/>
    <col min="16131" max="16131" width="13" customWidth="1"/>
    <col min="16132" max="16132" width="20" customWidth="1"/>
    <col min="16133" max="16133" width="11" customWidth="1"/>
    <col min="16134" max="16134" width="15" customWidth="1"/>
  </cols>
  <sheetData>
    <row r="1" ht="15">
      <c r="A1" s="1" t="s">
        <v>7303</v>
      </c>
    </row>
    <row r="3" ht="15">
      <c r="A3" s="1" t="s">
        <v>1</v>
      </c>
    </row>
    <row r="4" ht="15">
      <c r="A4" s="1" t="s">
        <v>6307</v>
      </c>
    </row>
    <row r="6" spans="1:6" ht="15">
      <c r="A6" s="4" t="s">
        <v>3</v>
      </c>
      <c r="B6" s="4" t="s">
        <v>7304</v>
      </c>
      <c r="C6" s="5" t="s">
        <v>5</v>
      </c>
      <c r="D6" s="12"/>
      <c r="E6" s="4" t="s">
        <v>8</v>
      </c>
      <c r="F6" s="4" t="s">
        <v>12</v>
      </c>
    </row>
    <row r="7" spans="1:6" ht="15">
      <c r="A7" s="1" t="s">
        <v>6329</v>
      </c>
      <c r="B7" s="1" t="s">
        <v>6330</v>
      </c>
      <c r="C7" s="341">
        <v>39449</v>
      </c>
      <c r="D7" s="13">
        <v>1</v>
      </c>
      <c r="E7" s="1" t="s">
        <v>6331</v>
      </c>
      <c r="F7" s="1" t="s">
        <v>24</v>
      </c>
    </row>
    <row r="8" spans="1:6" ht="15">
      <c r="A8" s="1" t="s">
        <v>6323</v>
      </c>
      <c r="B8" s="1" t="s">
        <v>6324</v>
      </c>
      <c r="C8" s="7">
        <v>39454</v>
      </c>
      <c r="D8" s="13">
        <v>2</v>
      </c>
      <c r="E8" s="1" t="s">
        <v>6325</v>
      </c>
      <c r="F8" s="1" t="s">
        <v>24</v>
      </c>
    </row>
    <row r="9" spans="1:6" ht="15">
      <c r="A9" s="1" t="s">
        <v>6326</v>
      </c>
      <c r="B9" s="1" t="s">
        <v>6327</v>
      </c>
      <c r="C9" s="7">
        <v>39454</v>
      </c>
      <c r="D9" s="13">
        <v>3</v>
      </c>
      <c r="E9" s="1" t="s">
        <v>6328</v>
      </c>
      <c r="F9" s="1" t="s">
        <v>24</v>
      </c>
    </row>
    <row r="10" spans="1:6" ht="15">
      <c r="A10" s="1" t="s">
        <v>6347</v>
      </c>
      <c r="B10" s="1" t="s">
        <v>6348</v>
      </c>
      <c r="C10" s="7">
        <v>39457</v>
      </c>
      <c r="D10" s="13">
        <v>4</v>
      </c>
      <c r="E10" s="1" t="s">
        <v>6349</v>
      </c>
      <c r="F10" s="1" t="s">
        <v>24</v>
      </c>
    </row>
    <row r="11" spans="1:6" ht="15">
      <c r="A11" s="1" t="s">
        <v>6350</v>
      </c>
      <c r="B11" s="1" t="s">
        <v>6351</v>
      </c>
      <c r="C11" s="7">
        <v>39457</v>
      </c>
      <c r="D11" s="13">
        <v>5</v>
      </c>
      <c r="E11" s="1" t="s">
        <v>6352</v>
      </c>
      <c r="F11" s="1" t="s">
        <v>24</v>
      </c>
    </row>
    <row r="12" spans="1:6" ht="15">
      <c r="A12" s="1" t="s">
        <v>6353</v>
      </c>
      <c r="B12" s="1" t="s">
        <v>6354</v>
      </c>
      <c r="C12" s="7">
        <v>39457</v>
      </c>
      <c r="D12" s="13">
        <v>6</v>
      </c>
      <c r="E12" s="1" t="s">
        <v>6352</v>
      </c>
      <c r="F12" s="1" t="s">
        <v>24</v>
      </c>
    </row>
    <row r="13" spans="1:6" ht="15">
      <c r="A13" s="1" t="s">
        <v>6308</v>
      </c>
      <c r="B13" s="1" t="s">
        <v>6309</v>
      </c>
      <c r="C13" s="7">
        <v>39461</v>
      </c>
      <c r="D13" s="13">
        <v>7</v>
      </c>
      <c r="E13" s="1" t="s">
        <v>6310</v>
      </c>
      <c r="F13" s="1" t="s">
        <v>24</v>
      </c>
    </row>
    <row r="14" spans="1:6" ht="15">
      <c r="A14" s="1" t="s">
        <v>6320</v>
      </c>
      <c r="B14" s="1" t="s">
        <v>6321</v>
      </c>
      <c r="C14" s="7">
        <v>39461</v>
      </c>
      <c r="D14" s="13">
        <v>8</v>
      </c>
      <c r="E14" s="1" t="s">
        <v>6322</v>
      </c>
      <c r="F14" s="1" t="s">
        <v>24</v>
      </c>
    </row>
    <row r="15" spans="1:6" ht="15">
      <c r="A15" s="1" t="s">
        <v>6317</v>
      </c>
      <c r="B15" s="1" t="s">
        <v>6318</v>
      </c>
      <c r="C15" s="7">
        <v>39463</v>
      </c>
      <c r="D15" s="13">
        <v>9</v>
      </c>
      <c r="E15" s="1" t="s">
        <v>6319</v>
      </c>
      <c r="F15" s="1" t="s">
        <v>24</v>
      </c>
    </row>
    <row r="16" spans="1:6" ht="15">
      <c r="A16" s="1" t="s">
        <v>6332</v>
      </c>
      <c r="B16" s="1" t="s">
        <v>6333</v>
      </c>
      <c r="C16" s="7">
        <v>39464</v>
      </c>
      <c r="D16" s="13">
        <v>10</v>
      </c>
      <c r="E16" s="1" t="s">
        <v>6334</v>
      </c>
      <c r="F16" s="1" t="s">
        <v>24</v>
      </c>
    </row>
    <row r="17" spans="1:6" ht="15">
      <c r="A17" s="1" t="s">
        <v>6314</v>
      </c>
      <c r="B17" s="1" t="s">
        <v>6315</v>
      </c>
      <c r="C17" s="7">
        <v>39465</v>
      </c>
      <c r="D17" s="13">
        <v>11</v>
      </c>
      <c r="E17" s="1" t="s">
        <v>6316</v>
      </c>
      <c r="F17" s="1" t="s">
        <v>24</v>
      </c>
    </row>
    <row r="18" spans="1:6" ht="15">
      <c r="A18" s="1" t="s">
        <v>6311</v>
      </c>
      <c r="B18" s="1" t="s">
        <v>6312</v>
      </c>
      <c r="C18" s="7">
        <v>39472</v>
      </c>
      <c r="D18" s="13">
        <v>12</v>
      </c>
      <c r="E18" s="1" t="s">
        <v>6313</v>
      </c>
      <c r="F18" s="1" t="s">
        <v>24</v>
      </c>
    </row>
    <row r="19" spans="1:6" ht="15">
      <c r="A19" s="1" t="s">
        <v>6335</v>
      </c>
      <c r="B19" s="1" t="s">
        <v>6336</v>
      </c>
      <c r="C19" s="7">
        <v>39496</v>
      </c>
      <c r="D19" s="13">
        <v>13</v>
      </c>
      <c r="E19" s="1" t="s">
        <v>6337</v>
      </c>
      <c r="F19" s="1" t="s">
        <v>24</v>
      </c>
    </row>
    <row r="20" spans="1:6" ht="15">
      <c r="A20" s="1" t="s">
        <v>6361</v>
      </c>
      <c r="B20" s="1" t="s">
        <v>6362</v>
      </c>
      <c r="C20" s="7">
        <v>39496</v>
      </c>
      <c r="D20" s="13">
        <v>14</v>
      </c>
      <c r="E20" s="1" t="s">
        <v>6363</v>
      </c>
      <c r="F20" s="1" t="s">
        <v>24</v>
      </c>
    </row>
    <row r="21" spans="1:6" ht="15">
      <c r="A21" s="1" t="s">
        <v>6394</v>
      </c>
      <c r="B21" s="1" t="s">
        <v>6395</v>
      </c>
      <c r="C21" s="7">
        <v>39503</v>
      </c>
      <c r="D21" s="13">
        <v>15</v>
      </c>
      <c r="E21" s="1" t="s">
        <v>6396</v>
      </c>
      <c r="F21" s="1" t="s">
        <v>24</v>
      </c>
    </row>
    <row r="22" spans="1:6" ht="15">
      <c r="A22" s="1" t="s">
        <v>6382</v>
      </c>
      <c r="B22" s="1" t="s">
        <v>6383</v>
      </c>
      <c r="C22" s="7">
        <v>39503</v>
      </c>
      <c r="D22" s="13">
        <v>16</v>
      </c>
      <c r="E22" s="1" t="s">
        <v>6384</v>
      </c>
      <c r="F22" s="1" t="s">
        <v>24</v>
      </c>
    </row>
    <row r="23" spans="1:6" ht="15">
      <c r="A23" s="1" t="s">
        <v>6355</v>
      </c>
      <c r="B23" s="1" t="s">
        <v>6356</v>
      </c>
      <c r="C23" s="7">
        <v>39506</v>
      </c>
      <c r="D23" s="13">
        <v>17</v>
      </c>
      <c r="E23" s="1" t="s">
        <v>6357</v>
      </c>
      <c r="F23" s="1" t="s">
        <v>24</v>
      </c>
    </row>
    <row r="24" spans="1:6" ht="15">
      <c r="A24" s="1" t="s">
        <v>6338</v>
      </c>
      <c r="B24" s="1" t="s">
        <v>6339</v>
      </c>
      <c r="C24" s="7">
        <v>39507</v>
      </c>
      <c r="D24" s="13">
        <v>18</v>
      </c>
      <c r="E24" s="1" t="s">
        <v>6340</v>
      </c>
      <c r="F24" s="1" t="s">
        <v>24</v>
      </c>
    </row>
    <row r="25" spans="1:6" ht="15">
      <c r="A25" s="1" t="s">
        <v>6341</v>
      </c>
      <c r="B25" s="1" t="s">
        <v>6342</v>
      </c>
      <c r="C25" s="7">
        <v>39507</v>
      </c>
      <c r="D25" s="13">
        <v>19</v>
      </c>
      <c r="E25" s="1" t="s">
        <v>6343</v>
      </c>
      <c r="F25" s="1" t="s">
        <v>24</v>
      </c>
    </row>
    <row r="26" spans="1:6" ht="15">
      <c r="A26" s="1" t="s">
        <v>6358</v>
      </c>
      <c r="B26" s="1" t="s">
        <v>6359</v>
      </c>
      <c r="C26" s="7">
        <v>39513</v>
      </c>
      <c r="D26" s="13">
        <v>20</v>
      </c>
      <c r="E26" s="1" t="s">
        <v>6360</v>
      </c>
      <c r="F26" s="1" t="s">
        <v>24</v>
      </c>
    </row>
    <row r="27" spans="1:6" ht="15">
      <c r="A27" s="1" t="s">
        <v>6364</v>
      </c>
      <c r="B27" s="1" t="s">
        <v>6365</v>
      </c>
      <c r="C27" s="7">
        <v>39517</v>
      </c>
      <c r="D27" s="13">
        <v>21</v>
      </c>
      <c r="E27" s="1" t="s">
        <v>6366</v>
      </c>
      <c r="F27" s="1" t="s">
        <v>24</v>
      </c>
    </row>
    <row r="28" spans="1:6" ht="15">
      <c r="A28" s="1" t="s">
        <v>6344</v>
      </c>
      <c r="B28" s="1" t="s">
        <v>6345</v>
      </c>
      <c r="C28" s="7">
        <v>39519</v>
      </c>
      <c r="D28" s="13">
        <v>22</v>
      </c>
      <c r="E28" s="1" t="s">
        <v>6346</v>
      </c>
      <c r="F28" s="1" t="s">
        <v>24</v>
      </c>
    </row>
    <row r="29" spans="1:6" ht="15">
      <c r="A29" s="1" t="s">
        <v>6418</v>
      </c>
      <c r="B29" s="1" t="s">
        <v>6419</v>
      </c>
      <c r="C29" s="7">
        <v>39527</v>
      </c>
      <c r="D29" s="13">
        <v>23</v>
      </c>
      <c r="E29" s="1" t="s">
        <v>6420</v>
      </c>
      <c r="F29" s="1" t="s">
        <v>24</v>
      </c>
    </row>
    <row r="30" spans="1:6" ht="15">
      <c r="A30" s="1" t="s">
        <v>6421</v>
      </c>
      <c r="B30" s="1" t="s">
        <v>6422</v>
      </c>
      <c r="C30" s="7">
        <v>39527</v>
      </c>
      <c r="D30" s="13">
        <v>24</v>
      </c>
      <c r="E30" s="1" t="s">
        <v>6423</v>
      </c>
      <c r="F30" s="1" t="s">
        <v>24</v>
      </c>
    </row>
    <row r="31" spans="1:6" ht="15">
      <c r="A31" s="1" t="s">
        <v>6415</v>
      </c>
      <c r="B31" s="1" t="s">
        <v>6416</v>
      </c>
      <c r="C31" s="7">
        <v>39527</v>
      </c>
      <c r="D31" s="13">
        <v>25</v>
      </c>
      <c r="E31" s="1" t="s">
        <v>6417</v>
      </c>
      <c r="F31" s="1" t="s">
        <v>24</v>
      </c>
    </row>
    <row r="32" spans="1:6" ht="15">
      <c r="A32" s="1" t="s">
        <v>6412</v>
      </c>
      <c r="B32" s="1" t="s">
        <v>6413</v>
      </c>
      <c r="C32" s="7">
        <v>39528</v>
      </c>
      <c r="D32" s="13">
        <v>26</v>
      </c>
      <c r="E32" s="1" t="s">
        <v>6414</v>
      </c>
      <c r="F32" s="1" t="s">
        <v>24</v>
      </c>
    </row>
    <row r="33" spans="1:6" ht="15">
      <c r="A33" s="1" t="s">
        <v>6373</v>
      </c>
      <c r="B33" s="1" t="s">
        <v>6374</v>
      </c>
      <c r="C33" s="7">
        <v>39532</v>
      </c>
      <c r="D33" s="13">
        <v>27</v>
      </c>
      <c r="E33" s="1" t="s">
        <v>6375</v>
      </c>
      <c r="F33" s="1" t="s">
        <v>24</v>
      </c>
    </row>
    <row r="34" spans="1:6" ht="15">
      <c r="A34" s="1" t="s">
        <v>6388</v>
      </c>
      <c r="B34" s="1" t="s">
        <v>6389</v>
      </c>
      <c r="C34" s="7">
        <v>39532</v>
      </c>
      <c r="D34" s="13">
        <v>28</v>
      </c>
      <c r="E34" s="1" t="s">
        <v>6390</v>
      </c>
      <c r="F34" s="1" t="s">
        <v>24</v>
      </c>
    </row>
    <row r="35" spans="1:6" ht="15">
      <c r="A35" s="1" t="s">
        <v>6391</v>
      </c>
      <c r="B35" s="1" t="s">
        <v>6392</v>
      </c>
      <c r="C35" s="7">
        <v>39532</v>
      </c>
      <c r="D35" s="13">
        <v>29</v>
      </c>
      <c r="E35" s="1" t="s">
        <v>6393</v>
      </c>
      <c r="F35" s="1" t="s">
        <v>24</v>
      </c>
    </row>
    <row r="36" spans="1:6" ht="15">
      <c r="A36" s="1" t="s">
        <v>6400</v>
      </c>
      <c r="B36" s="1" t="s">
        <v>6401</v>
      </c>
      <c r="C36" s="7">
        <v>39532</v>
      </c>
      <c r="D36" s="13">
        <v>30</v>
      </c>
      <c r="E36" s="1" t="s">
        <v>6402</v>
      </c>
      <c r="F36" s="1" t="s">
        <v>24</v>
      </c>
    </row>
    <row r="37" spans="1:6" ht="15">
      <c r="A37" s="1" t="s">
        <v>6406</v>
      </c>
      <c r="B37" s="1" t="s">
        <v>6407</v>
      </c>
      <c r="C37" s="7">
        <v>39541</v>
      </c>
      <c r="D37" s="13">
        <v>31</v>
      </c>
      <c r="E37" s="1" t="s">
        <v>6408</v>
      </c>
      <c r="F37" s="1" t="s">
        <v>24</v>
      </c>
    </row>
    <row r="38" spans="1:6" ht="15">
      <c r="A38" s="1" t="s">
        <v>6367</v>
      </c>
      <c r="B38" s="1" t="s">
        <v>6368</v>
      </c>
      <c r="C38" s="7">
        <v>39541</v>
      </c>
      <c r="D38" s="13">
        <v>32</v>
      </c>
      <c r="E38" s="1" t="s">
        <v>6369</v>
      </c>
      <c r="F38" s="1" t="s">
        <v>24</v>
      </c>
    </row>
    <row r="39" spans="1:6" ht="15">
      <c r="A39" s="1" t="s">
        <v>6403</v>
      </c>
      <c r="B39" s="1" t="s">
        <v>6404</v>
      </c>
      <c r="C39" s="7">
        <v>39547</v>
      </c>
      <c r="D39" s="13">
        <v>33</v>
      </c>
      <c r="E39" s="1" t="s">
        <v>6405</v>
      </c>
      <c r="F39" s="1" t="s">
        <v>24</v>
      </c>
    </row>
    <row r="40" spans="1:6" ht="15">
      <c r="A40" s="1" t="s">
        <v>6409</v>
      </c>
      <c r="B40" s="1" t="s">
        <v>6410</v>
      </c>
      <c r="C40" s="7">
        <v>39549</v>
      </c>
      <c r="D40" s="13">
        <v>34</v>
      </c>
      <c r="E40" s="1" t="s">
        <v>6411</v>
      </c>
      <c r="F40" s="1" t="s">
        <v>24</v>
      </c>
    </row>
    <row r="41" spans="1:6" ht="15">
      <c r="A41" s="1" t="s">
        <v>6385</v>
      </c>
      <c r="B41" s="1" t="s">
        <v>6386</v>
      </c>
      <c r="C41" s="7">
        <v>39552</v>
      </c>
      <c r="D41" s="13">
        <v>35</v>
      </c>
      <c r="E41" s="1" t="s">
        <v>6387</v>
      </c>
      <c r="F41" s="1" t="s">
        <v>24</v>
      </c>
    </row>
    <row r="42" spans="1:6" ht="15">
      <c r="A42" s="1" t="s">
        <v>6424</v>
      </c>
      <c r="B42" s="1" t="s">
        <v>6425</v>
      </c>
      <c r="C42" s="7">
        <v>39562</v>
      </c>
      <c r="D42" s="13">
        <v>36</v>
      </c>
      <c r="E42" s="1" t="s">
        <v>6426</v>
      </c>
      <c r="F42" s="1" t="s">
        <v>24</v>
      </c>
    </row>
    <row r="43" spans="1:6" ht="15">
      <c r="A43" s="1" t="s">
        <v>6427</v>
      </c>
      <c r="B43" s="1" t="s">
        <v>6428</v>
      </c>
      <c r="C43" s="7">
        <v>39562</v>
      </c>
      <c r="D43" s="13">
        <v>37</v>
      </c>
      <c r="E43" s="1" t="s">
        <v>6429</v>
      </c>
      <c r="F43" s="1" t="s">
        <v>24</v>
      </c>
    </row>
    <row r="44" spans="1:6" ht="15">
      <c r="A44" s="1" t="s">
        <v>6436</v>
      </c>
      <c r="B44" s="1" t="s">
        <v>6437</v>
      </c>
      <c r="C44" s="7">
        <v>39566</v>
      </c>
      <c r="D44" s="13">
        <v>38</v>
      </c>
      <c r="E44" s="1" t="s">
        <v>6438</v>
      </c>
      <c r="F44" s="1" t="s">
        <v>24</v>
      </c>
    </row>
    <row r="45" spans="1:6" ht="15">
      <c r="A45" s="1" t="s">
        <v>6430</v>
      </c>
      <c r="B45" s="1" t="s">
        <v>6431</v>
      </c>
      <c r="C45" s="7">
        <v>39566</v>
      </c>
      <c r="D45" s="13">
        <v>39</v>
      </c>
      <c r="E45" s="1" t="s">
        <v>6432</v>
      </c>
      <c r="F45" s="1" t="s">
        <v>24</v>
      </c>
    </row>
    <row r="46" spans="1:6" ht="15">
      <c r="A46" s="1" t="s">
        <v>6465</v>
      </c>
      <c r="B46" s="1" t="s">
        <v>6466</v>
      </c>
      <c r="C46" s="7">
        <v>39568</v>
      </c>
      <c r="D46" s="13">
        <v>40</v>
      </c>
      <c r="E46" s="1" t="s">
        <v>6467</v>
      </c>
      <c r="F46" s="1" t="s">
        <v>24</v>
      </c>
    </row>
    <row r="47" spans="1:6" ht="15">
      <c r="A47" s="1" t="s">
        <v>6468</v>
      </c>
      <c r="B47" s="1" t="s">
        <v>6469</v>
      </c>
      <c r="C47" s="7">
        <v>39568</v>
      </c>
      <c r="D47" s="13">
        <v>41</v>
      </c>
      <c r="E47" s="1" t="s">
        <v>6467</v>
      </c>
      <c r="F47" s="1" t="s">
        <v>24</v>
      </c>
    </row>
    <row r="48" spans="1:6" ht="15">
      <c r="A48" s="1" t="s">
        <v>6370</v>
      </c>
      <c r="B48" s="1" t="s">
        <v>6371</v>
      </c>
      <c r="C48" s="7">
        <v>39573</v>
      </c>
      <c r="D48" s="13">
        <v>42</v>
      </c>
      <c r="E48" s="1" t="s">
        <v>6372</v>
      </c>
      <c r="F48" s="1" t="s">
        <v>24</v>
      </c>
    </row>
    <row r="49" spans="1:6" ht="15">
      <c r="A49" s="1" t="s">
        <v>6433</v>
      </c>
      <c r="B49" s="1" t="s">
        <v>6434</v>
      </c>
      <c r="C49" s="7">
        <v>39573</v>
      </c>
      <c r="D49" s="13">
        <v>43</v>
      </c>
      <c r="E49" s="1" t="s">
        <v>6435</v>
      </c>
      <c r="F49" s="1" t="s">
        <v>24</v>
      </c>
    </row>
    <row r="50" spans="1:6" ht="15">
      <c r="A50" s="1" t="s">
        <v>6376</v>
      </c>
      <c r="B50" s="1" t="s">
        <v>6377</v>
      </c>
      <c r="C50" s="7">
        <v>39583</v>
      </c>
      <c r="D50" s="13">
        <v>44</v>
      </c>
      <c r="E50" s="1" t="s">
        <v>6378</v>
      </c>
      <c r="F50" s="1" t="s">
        <v>24</v>
      </c>
    </row>
    <row r="51" spans="1:6" ht="15">
      <c r="A51" s="1" t="s">
        <v>6379</v>
      </c>
      <c r="B51" s="1" t="s">
        <v>6380</v>
      </c>
      <c r="C51" s="7">
        <v>39583</v>
      </c>
      <c r="D51" s="13">
        <v>45</v>
      </c>
      <c r="E51" s="1" t="s">
        <v>6381</v>
      </c>
      <c r="F51" s="1" t="s">
        <v>24</v>
      </c>
    </row>
    <row r="52" spans="1:6" ht="15">
      <c r="A52" s="1" t="s">
        <v>6397</v>
      </c>
      <c r="B52" s="1" t="s">
        <v>6398</v>
      </c>
      <c r="C52" s="7">
        <v>39588</v>
      </c>
      <c r="D52" s="13">
        <v>46</v>
      </c>
      <c r="E52" s="1" t="s">
        <v>6399</v>
      </c>
      <c r="F52" s="1" t="s">
        <v>24</v>
      </c>
    </row>
    <row r="53" spans="1:6" ht="15">
      <c r="A53" s="1" t="s">
        <v>6484</v>
      </c>
      <c r="B53" s="1" t="s">
        <v>6485</v>
      </c>
      <c r="C53" s="7">
        <v>39594</v>
      </c>
      <c r="D53" s="13">
        <v>47</v>
      </c>
      <c r="E53" s="1" t="s">
        <v>6486</v>
      </c>
      <c r="F53" s="1" t="s">
        <v>24</v>
      </c>
    </row>
    <row r="54" spans="1:6" ht="15">
      <c r="A54" s="1" t="s">
        <v>6481</v>
      </c>
      <c r="B54" s="1" t="s">
        <v>6482</v>
      </c>
      <c r="C54" s="7">
        <v>39604</v>
      </c>
      <c r="D54" s="13">
        <v>48</v>
      </c>
      <c r="E54" s="1" t="s">
        <v>6483</v>
      </c>
      <c r="F54" s="1" t="s">
        <v>24</v>
      </c>
    </row>
    <row r="55" spans="1:6" ht="15">
      <c r="A55" s="1" t="s">
        <v>6439</v>
      </c>
      <c r="B55" s="1" t="s">
        <v>6440</v>
      </c>
      <c r="C55" s="7">
        <v>39604</v>
      </c>
      <c r="D55" s="13">
        <v>49</v>
      </c>
      <c r="E55" s="1" t="s">
        <v>6441</v>
      </c>
      <c r="F55" s="1" t="s">
        <v>24</v>
      </c>
    </row>
    <row r="56" spans="1:6" ht="15">
      <c r="A56" s="1" t="s">
        <v>6470</v>
      </c>
      <c r="B56" s="1" t="s">
        <v>6471</v>
      </c>
      <c r="C56" s="7">
        <v>39608</v>
      </c>
      <c r="D56" s="13">
        <v>50</v>
      </c>
      <c r="E56" s="1" t="s">
        <v>6472</v>
      </c>
      <c r="F56" s="1" t="s">
        <v>24</v>
      </c>
    </row>
    <row r="57" spans="1:6" ht="15">
      <c r="A57" s="1" t="s">
        <v>6473</v>
      </c>
      <c r="B57" s="1" t="s">
        <v>6474</v>
      </c>
      <c r="C57" s="7">
        <v>39608</v>
      </c>
      <c r="D57" s="13">
        <v>51</v>
      </c>
      <c r="E57" s="1" t="s">
        <v>6475</v>
      </c>
      <c r="F57" s="1" t="s">
        <v>24</v>
      </c>
    </row>
    <row r="58" spans="1:6" ht="15">
      <c r="A58" s="1" t="s">
        <v>6462</v>
      </c>
      <c r="B58" s="1" t="s">
        <v>6463</v>
      </c>
      <c r="C58" s="7">
        <v>39608</v>
      </c>
      <c r="D58" s="13">
        <v>52</v>
      </c>
      <c r="E58" s="1" t="s">
        <v>6464</v>
      </c>
      <c r="F58" s="1" t="s">
        <v>24</v>
      </c>
    </row>
    <row r="59" spans="1:6" ht="15">
      <c r="A59" s="1" t="s">
        <v>6500</v>
      </c>
      <c r="B59" s="1" t="s">
        <v>6501</v>
      </c>
      <c r="C59" s="7">
        <v>39617</v>
      </c>
      <c r="D59" s="13">
        <v>53</v>
      </c>
      <c r="E59" s="1" t="s">
        <v>6502</v>
      </c>
      <c r="F59" s="1" t="s">
        <v>24</v>
      </c>
    </row>
    <row r="60" spans="1:6" ht="15">
      <c r="A60" s="1" t="s">
        <v>6497</v>
      </c>
      <c r="B60" s="1" t="s">
        <v>6498</v>
      </c>
      <c r="C60" s="7">
        <v>39617</v>
      </c>
      <c r="D60" s="13">
        <v>54</v>
      </c>
      <c r="E60" s="1" t="s">
        <v>6499</v>
      </c>
      <c r="F60" s="1" t="s">
        <v>24</v>
      </c>
    </row>
    <row r="61" spans="1:6" ht="15">
      <c r="A61" s="1" t="s">
        <v>6476</v>
      </c>
      <c r="B61" s="1" t="s">
        <v>6477</v>
      </c>
      <c r="C61" s="7">
        <v>39622</v>
      </c>
      <c r="D61" s="13">
        <v>55</v>
      </c>
      <c r="E61" s="1" t="s">
        <v>6478</v>
      </c>
      <c r="F61" s="1" t="s">
        <v>24</v>
      </c>
    </row>
    <row r="62" spans="1:6" ht="15">
      <c r="A62" s="1" t="s">
        <v>6523</v>
      </c>
      <c r="B62" s="1" t="s">
        <v>6524</v>
      </c>
      <c r="C62" s="7">
        <v>39623</v>
      </c>
      <c r="D62" s="13">
        <v>56</v>
      </c>
      <c r="E62" s="1" t="s">
        <v>6525</v>
      </c>
      <c r="F62" s="1" t="s">
        <v>24</v>
      </c>
    </row>
    <row r="63" spans="1:6" ht="15">
      <c r="A63" s="1" t="s">
        <v>6517</v>
      </c>
      <c r="B63" s="1" t="s">
        <v>6518</v>
      </c>
      <c r="C63" s="7">
        <v>39623</v>
      </c>
      <c r="D63" s="13">
        <v>57</v>
      </c>
      <c r="E63" s="1" t="s">
        <v>6519</v>
      </c>
      <c r="F63" s="1" t="s">
        <v>24</v>
      </c>
    </row>
    <row r="64" spans="1:6" ht="15">
      <c r="A64" s="1" t="s">
        <v>6520</v>
      </c>
      <c r="B64" s="1" t="s">
        <v>6521</v>
      </c>
      <c r="C64" s="7">
        <v>39623</v>
      </c>
      <c r="D64" s="13">
        <v>58</v>
      </c>
      <c r="E64" s="1" t="s">
        <v>6522</v>
      </c>
      <c r="F64" s="1" t="s">
        <v>24</v>
      </c>
    </row>
    <row r="65" spans="1:6" ht="15">
      <c r="A65" s="1" t="s">
        <v>6526</v>
      </c>
      <c r="B65" s="1" t="s">
        <v>6527</v>
      </c>
      <c r="C65" s="7">
        <v>39626</v>
      </c>
      <c r="D65" s="13">
        <v>59</v>
      </c>
      <c r="E65" s="1" t="s">
        <v>6528</v>
      </c>
      <c r="F65" s="1" t="s">
        <v>24</v>
      </c>
    </row>
    <row r="66" spans="1:6" ht="15">
      <c r="A66" s="1" t="s">
        <v>6543</v>
      </c>
      <c r="B66" s="1" t="s">
        <v>6544</v>
      </c>
      <c r="C66" s="7">
        <v>39636</v>
      </c>
      <c r="D66" s="13">
        <v>60</v>
      </c>
      <c r="E66" s="1" t="s">
        <v>6444</v>
      </c>
      <c r="F66" s="1" t="s">
        <v>24</v>
      </c>
    </row>
    <row r="67" spans="1:6" ht="15">
      <c r="A67" s="1" t="s">
        <v>6513</v>
      </c>
      <c r="B67" s="1" t="s">
        <v>6514</v>
      </c>
      <c r="C67" s="7">
        <v>39636</v>
      </c>
      <c r="D67" s="13">
        <v>61</v>
      </c>
      <c r="E67" s="1" t="s">
        <v>6444</v>
      </c>
      <c r="F67" s="1" t="s">
        <v>24</v>
      </c>
    </row>
    <row r="68" spans="1:6" ht="15">
      <c r="A68" s="1" t="s">
        <v>6507</v>
      </c>
      <c r="B68" s="1" t="s">
        <v>6508</v>
      </c>
      <c r="C68" s="7">
        <v>39636</v>
      </c>
      <c r="D68" s="13">
        <v>62</v>
      </c>
      <c r="E68" s="1" t="s">
        <v>6444</v>
      </c>
      <c r="F68" s="1" t="s">
        <v>24</v>
      </c>
    </row>
    <row r="69" spans="1:6" ht="15">
      <c r="A69" s="1" t="s">
        <v>6442</v>
      </c>
      <c r="B69" s="1" t="s">
        <v>6443</v>
      </c>
      <c r="C69" s="7">
        <v>39637</v>
      </c>
      <c r="D69" s="13">
        <v>63</v>
      </c>
      <c r="E69" s="1" t="s">
        <v>6444</v>
      </c>
      <c r="F69" s="1" t="s">
        <v>24</v>
      </c>
    </row>
    <row r="70" spans="1:6" ht="15">
      <c r="A70" s="1" t="s">
        <v>6495</v>
      </c>
      <c r="B70" s="1" t="s">
        <v>6496</v>
      </c>
      <c r="C70" s="7">
        <v>39637</v>
      </c>
      <c r="D70" s="13">
        <v>64</v>
      </c>
      <c r="E70" s="1" t="s">
        <v>6444</v>
      </c>
      <c r="F70" s="1" t="s">
        <v>24</v>
      </c>
    </row>
    <row r="71" spans="1:6" ht="15">
      <c r="A71" s="1" t="s">
        <v>6493</v>
      </c>
      <c r="B71" s="1" t="s">
        <v>6494</v>
      </c>
      <c r="C71" s="7">
        <v>39637</v>
      </c>
      <c r="D71" s="13">
        <v>65</v>
      </c>
      <c r="E71" s="1" t="s">
        <v>6444</v>
      </c>
      <c r="F71" s="1" t="s">
        <v>24</v>
      </c>
    </row>
    <row r="72" spans="1:6" ht="15">
      <c r="A72" s="1" t="s">
        <v>6491</v>
      </c>
      <c r="B72" s="1" t="s">
        <v>6492</v>
      </c>
      <c r="C72" s="7">
        <v>39637</v>
      </c>
      <c r="D72" s="13">
        <v>66</v>
      </c>
      <c r="E72" s="1" t="s">
        <v>6444</v>
      </c>
      <c r="F72" s="1" t="s">
        <v>24</v>
      </c>
    </row>
    <row r="73" spans="1:6" ht="15">
      <c r="A73" s="1" t="s">
        <v>6487</v>
      </c>
      <c r="B73" s="1" t="s">
        <v>6488</v>
      </c>
      <c r="C73" s="7">
        <v>39637</v>
      </c>
      <c r="D73" s="13">
        <v>67</v>
      </c>
      <c r="E73" s="1" t="s">
        <v>6444</v>
      </c>
      <c r="F73" s="1" t="s">
        <v>24</v>
      </c>
    </row>
    <row r="74" spans="1:6" ht="15">
      <c r="A74" s="1" t="s">
        <v>6505</v>
      </c>
      <c r="B74" s="1" t="s">
        <v>6506</v>
      </c>
      <c r="C74" s="7">
        <v>39639</v>
      </c>
      <c r="D74" s="13">
        <v>68</v>
      </c>
      <c r="E74" s="1" t="s">
        <v>6444</v>
      </c>
      <c r="F74" s="1" t="s">
        <v>24</v>
      </c>
    </row>
    <row r="75" spans="1:6" ht="15">
      <c r="A75" s="1" t="s">
        <v>6503</v>
      </c>
      <c r="B75" s="1" t="s">
        <v>6504</v>
      </c>
      <c r="C75" s="7">
        <v>39643</v>
      </c>
      <c r="D75" s="13">
        <v>69</v>
      </c>
      <c r="E75" s="1" t="s">
        <v>6444</v>
      </c>
      <c r="F75" s="1" t="s">
        <v>24</v>
      </c>
    </row>
    <row r="76" spans="1:6" ht="15">
      <c r="A76" s="1" t="s">
        <v>6531</v>
      </c>
      <c r="B76" s="1" t="s">
        <v>6532</v>
      </c>
      <c r="C76" s="7">
        <v>39643</v>
      </c>
      <c r="D76" s="13">
        <v>70</v>
      </c>
      <c r="E76" s="1" t="s">
        <v>6444</v>
      </c>
      <c r="F76" s="1" t="s">
        <v>24</v>
      </c>
    </row>
    <row r="77" spans="1:6" ht="15">
      <c r="A77" s="1" t="s">
        <v>6539</v>
      </c>
      <c r="B77" s="1" t="s">
        <v>6540</v>
      </c>
      <c r="C77" s="7">
        <v>39644</v>
      </c>
      <c r="D77" s="13">
        <v>71</v>
      </c>
      <c r="E77" s="1" t="s">
        <v>6444</v>
      </c>
      <c r="F77" s="1" t="s">
        <v>24</v>
      </c>
    </row>
    <row r="78" spans="1:6" ht="15">
      <c r="A78" s="1" t="s">
        <v>6537</v>
      </c>
      <c r="B78" s="1" t="s">
        <v>6538</v>
      </c>
      <c r="C78" s="7">
        <v>39644</v>
      </c>
      <c r="D78" s="13">
        <v>72</v>
      </c>
      <c r="E78" s="1" t="s">
        <v>6444</v>
      </c>
      <c r="F78" s="1" t="s">
        <v>24</v>
      </c>
    </row>
    <row r="79" spans="1:6" ht="15">
      <c r="A79" s="1" t="s">
        <v>6533</v>
      </c>
      <c r="B79" s="1" t="s">
        <v>6534</v>
      </c>
      <c r="C79" s="7">
        <v>39644</v>
      </c>
      <c r="D79" s="13">
        <v>73</v>
      </c>
      <c r="E79" s="1" t="s">
        <v>6444</v>
      </c>
      <c r="F79" s="1" t="s">
        <v>24</v>
      </c>
    </row>
    <row r="80" spans="1:6" ht="15">
      <c r="A80" s="1" t="s">
        <v>6535</v>
      </c>
      <c r="B80" s="1" t="s">
        <v>6536</v>
      </c>
      <c r="C80" s="7">
        <v>39644</v>
      </c>
      <c r="D80" s="13">
        <v>74</v>
      </c>
      <c r="E80" s="1" t="s">
        <v>6444</v>
      </c>
      <c r="F80" s="1" t="s">
        <v>24</v>
      </c>
    </row>
    <row r="81" spans="1:6" ht="15">
      <c r="A81" s="1" t="s">
        <v>6515</v>
      </c>
      <c r="B81" s="1" t="s">
        <v>6516</v>
      </c>
      <c r="C81" s="7">
        <v>39647</v>
      </c>
      <c r="D81" s="13">
        <v>75</v>
      </c>
      <c r="E81" s="1" t="s">
        <v>6444</v>
      </c>
      <c r="F81" s="1" t="s">
        <v>24</v>
      </c>
    </row>
    <row r="82" spans="1:6" ht="15">
      <c r="A82" s="1" t="s">
        <v>6479</v>
      </c>
      <c r="B82" s="1" t="s">
        <v>6480</v>
      </c>
      <c r="C82" s="7">
        <v>39650</v>
      </c>
      <c r="D82" s="13">
        <v>76</v>
      </c>
      <c r="E82" s="1" t="s">
        <v>6444</v>
      </c>
      <c r="F82" s="1" t="s">
        <v>24</v>
      </c>
    </row>
    <row r="83" spans="1:6" ht="15">
      <c r="A83" s="1" t="s">
        <v>6509</v>
      </c>
      <c r="B83" s="1" t="s">
        <v>6510</v>
      </c>
      <c r="C83" s="7">
        <v>39650</v>
      </c>
      <c r="D83" s="13">
        <v>77</v>
      </c>
      <c r="E83" s="1" t="s">
        <v>6444</v>
      </c>
      <c r="F83" s="1" t="s">
        <v>24</v>
      </c>
    </row>
    <row r="84" spans="1:6" ht="15">
      <c r="A84" s="1" t="s">
        <v>6489</v>
      </c>
      <c r="B84" s="1" t="s">
        <v>6490</v>
      </c>
      <c r="C84" s="7">
        <v>39654</v>
      </c>
      <c r="D84" s="13">
        <v>78</v>
      </c>
      <c r="E84" s="1" t="s">
        <v>6444</v>
      </c>
      <c r="F84" s="1" t="s">
        <v>24</v>
      </c>
    </row>
    <row r="85" spans="1:6" ht="15">
      <c r="A85" s="1" t="s">
        <v>6541</v>
      </c>
      <c r="B85" s="1" t="s">
        <v>6542</v>
      </c>
      <c r="C85" s="7">
        <v>39657</v>
      </c>
      <c r="D85" s="13">
        <v>79</v>
      </c>
      <c r="E85" s="1" t="s">
        <v>6444</v>
      </c>
      <c r="F85" s="1" t="s">
        <v>24</v>
      </c>
    </row>
    <row r="86" spans="1:6" ht="15">
      <c r="A86" s="1" t="s">
        <v>6511</v>
      </c>
      <c r="B86" s="1" t="s">
        <v>6512</v>
      </c>
      <c r="C86" s="7">
        <v>39664</v>
      </c>
      <c r="D86" s="13">
        <v>80</v>
      </c>
      <c r="E86" s="1" t="s">
        <v>6444</v>
      </c>
      <c r="F86" s="1" t="s">
        <v>24</v>
      </c>
    </row>
    <row r="87" spans="1:6" ht="15">
      <c r="A87" s="1" t="s">
        <v>6563</v>
      </c>
      <c r="B87" s="1" t="s">
        <v>6564</v>
      </c>
      <c r="C87" s="7">
        <v>39671</v>
      </c>
      <c r="D87" s="13">
        <v>81</v>
      </c>
      <c r="E87" s="1" t="s">
        <v>6444</v>
      </c>
      <c r="F87" s="1" t="s">
        <v>24</v>
      </c>
    </row>
    <row r="88" spans="1:6" ht="15">
      <c r="A88" s="1" t="s">
        <v>6547</v>
      </c>
      <c r="B88" s="1" t="s">
        <v>6548</v>
      </c>
      <c r="C88" s="7">
        <v>39671</v>
      </c>
      <c r="D88" s="13">
        <v>82</v>
      </c>
      <c r="E88" s="1" t="s">
        <v>6444</v>
      </c>
      <c r="F88" s="1" t="s">
        <v>24</v>
      </c>
    </row>
    <row r="89" spans="1:6" ht="15">
      <c r="A89" s="1" t="s">
        <v>6561</v>
      </c>
      <c r="B89" s="1" t="s">
        <v>6562</v>
      </c>
      <c r="C89" s="7">
        <v>39672</v>
      </c>
      <c r="D89" s="13">
        <v>83</v>
      </c>
      <c r="E89" s="1" t="s">
        <v>6444</v>
      </c>
      <c r="F89" s="1" t="s">
        <v>24</v>
      </c>
    </row>
    <row r="90" spans="1:6" ht="15">
      <c r="A90" s="1" t="s">
        <v>6545</v>
      </c>
      <c r="B90" s="1" t="s">
        <v>6546</v>
      </c>
      <c r="C90" s="7">
        <v>39682</v>
      </c>
      <c r="D90" s="13">
        <v>84</v>
      </c>
      <c r="E90" s="1" t="s">
        <v>6444</v>
      </c>
      <c r="F90" s="1" t="s">
        <v>24</v>
      </c>
    </row>
    <row r="91" spans="1:6" ht="15">
      <c r="A91" s="1" t="s">
        <v>6571</v>
      </c>
      <c r="B91" s="1" t="s">
        <v>6572</v>
      </c>
      <c r="C91" s="7">
        <v>39685</v>
      </c>
      <c r="D91" s="13">
        <v>85</v>
      </c>
      <c r="E91" s="1" t="s">
        <v>6444</v>
      </c>
      <c r="F91" s="1" t="s">
        <v>24</v>
      </c>
    </row>
    <row r="92" spans="1:6" ht="15">
      <c r="A92" s="1" t="s">
        <v>7229</v>
      </c>
      <c r="B92" s="1" t="s">
        <v>7230</v>
      </c>
      <c r="C92" s="7">
        <v>39686</v>
      </c>
      <c r="D92" s="13">
        <v>86</v>
      </c>
      <c r="E92" s="1" t="s">
        <v>6444</v>
      </c>
      <c r="F92" s="1" t="s">
        <v>24</v>
      </c>
    </row>
    <row r="93" spans="1:6" ht="15">
      <c r="A93" s="1" t="s">
        <v>6555</v>
      </c>
      <c r="B93" s="1" t="s">
        <v>6556</v>
      </c>
      <c r="C93" s="7">
        <v>39686</v>
      </c>
      <c r="D93" s="13">
        <v>87</v>
      </c>
      <c r="E93" s="1" t="s">
        <v>6444</v>
      </c>
      <c r="F93" s="1" t="s">
        <v>24</v>
      </c>
    </row>
    <row r="94" spans="1:6" ht="15">
      <c r="A94" s="1" t="s">
        <v>6553</v>
      </c>
      <c r="B94" s="1" t="s">
        <v>6554</v>
      </c>
      <c r="C94" s="7">
        <v>39686</v>
      </c>
      <c r="D94" s="13">
        <v>88</v>
      </c>
      <c r="E94" s="1" t="s">
        <v>6444</v>
      </c>
      <c r="F94" s="1" t="s">
        <v>24</v>
      </c>
    </row>
    <row r="95" spans="1:6" ht="15">
      <c r="A95" s="1" t="s">
        <v>6569</v>
      </c>
      <c r="B95" s="1" t="s">
        <v>6570</v>
      </c>
      <c r="C95" s="7">
        <v>39699</v>
      </c>
      <c r="D95" s="13">
        <v>89</v>
      </c>
      <c r="E95" s="1" t="s">
        <v>6444</v>
      </c>
      <c r="F95" s="1" t="s">
        <v>24</v>
      </c>
    </row>
    <row r="96" spans="1:6" ht="15">
      <c r="A96" s="1" t="s">
        <v>6573</v>
      </c>
      <c r="B96" s="1" t="s">
        <v>6574</v>
      </c>
      <c r="C96" s="7">
        <v>39701</v>
      </c>
      <c r="D96" s="13">
        <v>90</v>
      </c>
      <c r="E96" s="1" t="s">
        <v>6444</v>
      </c>
      <c r="F96" s="1" t="s">
        <v>24</v>
      </c>
    </row>
    <row r="97" spans="1:6" ht="15">
      <c r="A97" s="1" t="s">
        <v>6551</v>
      </c>
      <c r="B97" s="1" t="s">
        <v>6552</v>
      </c>
      <c r="C97" s="7">
        <v>39706</v>
      </c>
      <c r="D97" s="13">
        <v>91</v>
      </c>
      <c r="E97" s="1" t="s">
        <v>6444</v>
      </c>
      <c r="F97" s="1" t="s">
        <v>24</v>
      </c>
    </row>
    <row r="98" spans="1:6" ht="15">
      <c r="A98" s="1" t="s">
        <v>6557</v>
      </c>
      <c r="B98" s="1" t="s">
        <v>6558</v>
      </c>
      <c r="C98" s="7">
        <v>39713</v>
      </c>
      <c r="D98" s="13">
        <v>92</v>
      </c>
      <c r="E98" s="1" t="s">
        <v>6444</v>
      </c>
      <c r="F98" s="1" t="s">
        <v>24</v>
      </c>
    </row>
    <row r="99" spans="1:6" ht="15">
      <c r="A99" s="1" t="s">
        <v>6567</v>
      </c>
      <c r="B99" s="1" t="s">
        <v>6568</v>
      </c>
      <c r="C99" s="7">
        <v>39716</v>
      </c>
      <c r="D99" s="13">
        <v>93</v>
      </c>
      <c r="E99" s="1" t="s">
        <v>6444</v>
      </c>
      <c r="F99" s="1" t="s">
        <v>24</v>
      </c>
    </row>
    <row r="100" spans="1:6" ht="15">
      <c r="A100" s="1" t="s">
        <v>6579</v>
      </c>
      <c r="B100" s="1" t="s">
        <v>6580</v>
      </c>
      <c r="C100" s="7">
        <v>39717</v>
      </c>
      <c r="D100" s="13">
        <v>94</v>
      </c>
      <c r="E100" s="1" t="s">
        <v>6444</v>
      </c>
      <c r="F100" s="1" t="s">
        <v>24</v>
      </c>
    </row>
    <row r="101" spans="1:6" ht="15">
      <c r="A101" s="1" t="s">
        <v>6595</v>
      </c>
      <c r="B101" s="1" t="s">
        <v>6596</v>
      </c>
      <c r="C101" s="7">
        <v>39720</v>
      </c>
      <c r="D101" s="13">
        <v>95</v>
      </c>
      <c r="E101" s="1" t="s">
        <v>6444</v>
      </c>
      <c r="F101" s="1" t="s">
        <v>24</v>
      </c>
    </row>
    <row r="102" spans="1:6" ht="15">
      <c r="A102" s="1" t="s">
        <v>6549</v>
      </c>
      <c r="B102" s="1" t="s">
        <v>6550</v>
      </c>
      <c r="C102" s="7">
        <v>39727</v>
      </c>
      <c r="D102" s="13">
        <v>96</v>
      </c>
      <c r="E102" s="1" t="s">
        <v>6444</v>
      </c>
      <c r="F102" s="1" t="s">
        <v>24</v>
      </c>
    </row>
    <row r="103" spans="1:6" ht="15">
      <c r="A103" s="1" t="s">
        <v>6593</v>
      </c>
      <c r="B103" s="1" t="s">
        <v>6594</v>
      </c>
      <c r="C103" s="7">
        <v>39727</v>
      </c>
      <c r="D103" s="13">
        <v>97</v>
      </c>
      <c r="E103" s="1" t="s">
        <v>6444</v>
      </c>
      <c r="F103" s="1" t="s">
        <v>24</v>
      </c>
    </row>
    <row r="104" spans="1:6" ht="15">
      <c r="A104" s="1" t="s">
        <v>6587</v>
      </c>
      <c r="B104" s="1" t="s">
        <v>6588</v>
      </c>
      <c r="C104" s="7">
        <v>39728</v>
      </c>
      <c r="D104" s="13">
        <v>98</v>
      </c>
      <c r="E104" s="1" t="s">
        <v>6444</v>
      </c>
      <c r="F104" s="1" t="s">
        <v>24</v>
      </c>
    </row>
    <row r="105" spans="1:6" ht="15">
      <c r="A105" s="1" t="s">
        <v>6585</v>
      </c>
      <c r="B105" s="1" t="s">
        <v>6586</v>
      </c>
      <c r="C105" s="7">
        <v>39728</v>
      </c>
      <c r="D105" s="13">
        <v>99</v>
      </c>
      <c r="E105" s="1" t="s">
        <v>6444</v>
      </c>
      <c r="F105" s="1" t="s">
        <v>24</v>
      </c>
    </row>
    <row r="106" spans="1:6" ht="15">
      <c r="A106" s="1" t="s">
        <v>6565</v>
      </c>
      <c r="B106" s="1" t="s">
        <v>6566</v>
      </c>
      <c r="C106" s="7">
        <v>39730</v>
      </c>
      <c r="D106" s="13">
        <v>100</v>
      </c>
      <c r="E106" s="1" t="s">
        <v>6444</v>
      </c>
      <c r="F106" s="1" t="s">
        <v>24</v>
      </c>
    </row>
    <row r="107" spans="1:6" ht="15">
      <c r="A107" s="1" t="s">
        <v>6529</v>
      </c>
      <c r="B107" s="1" t="s">
        <v>6530</v>
      </c>
      <c r="C107" s="7">
        <v>39730</v>
      </c>
      <c r="D107" s="13">
        <v>101</v>
      </c>
      <c r="E107" s="1" t="s">
        <v>6444</v>
      </c>
      <c r="F107" s="1" t="s">
        <v>24</v>
      </c>
    </row>
    <row r="108" spans="1:6" ht="15">
      <c r="A108" s="1" t="s">
        <v>6575</v>
      </c>
      <c r="B108" s="1" t="s">
        <v>6576</v>
      </c>
      <c r="C108" s="7">
        <v>39734</v>
      </c>
      <c r="D108" s="13">
        <v>102</v>
      </c>
      <c r="E108" s="1" t="s">
        <v>6444</v>
      </c>
      <c r="F108" s="1" t="s">
        <v>24</v>
      </c>
    </row>
    <row r="109" spans="1:6" ht="15">
      <c r="A109" s="1" t="s">
        <v>6589</v>
      </c>
      <c r="B109" s="1" t="s">
        <v>6590</v>
      </c>
      <c r="C109" s="7">
        <v>39748</v>
      </c>
      <c r="D109" s="13">
        <v>103</v>
      </c>
      <c r="E109" s="1" t="s">
        <v>6444</v>
      </c>
      <c r="F109" s="1" t="s">
        <v>24</v>
      </c>
    </row>
    <row r="110" spans="1:6" ht="15">
      <c r="A110" s="1" t="s">
        <v>6591</v>
      </c>
      <c r="B110" s="1" t="s">
        <v>6592</v>
      </c>
      <c r="C110" s="7">
        <v>39755</v>
      </c>
      <c r="D110" s="13">
        <v>104</v>
      </c>
      <c r="E110" s="1" t="s">
        <v>6444</v>
      </c>
      <c r="F110" s="1" t="s">
        <v>24</v>
      </c>
    </row>
    <row r="111" spans="1:6" ht="15">
      <c r="A111" s="1" t="s">
        <v>6597</v>
      </c>
      <c r="B111" s="1" t="s">
        <v>6598</v>
      </c>
      <c r="C111" s="7">
        <v>39758</v>
      </c>
      <c r="D111" s="13">
        <v>105</v>
      </c>
      <c r="E111" s="1" t="s">
        <v>6444</v>
      </c>
      <c r="F111" s="1" t="s">
        <v>24</v>
      </c>
    </row>
    <row r="112" spans="1:6" ht="15">
      <c r="A112" s="1" t="s">
        <v>6583</v>
      </c>
      <c r="B112" s="1" t="s">
        <v>6584</v>
      </c>
      <c r="C112" s="7">
        <v>39772</v>
      </c>
      <c r="D112" s="13">
        <v>106</v>
      </c>
      <c r="E112" s="1" t="s">
        <v>6444</v>
      </c>
      <c r="F112" s="1" t="s">
        <v>24</v>
      </c>
    </row>
    <row r="113" spans="1:6" ht="15">
      <c r="A113" s="1" t="s">
        <v>6599</v>
      </c>
      <c r="B113" s="1" t="s">
        <v>6600</v>
      </c>
      <c r="C113" s="7">
        <v>39776</v>
      </c>
      <c r="D113" s="13">
        <v>107</v>
      </c>
      <c r="E113" s="1" t="s">
        <v>6444</v>
      </c>
      <c r="F113" s="1" t="s">
        <v>24</v>
      </c>
    </row>
    <row r="114" spans="1:6" ht="15">
      <c r="A114" s="1" t="s">
        <v>6601</v>
      </c>
      <c r="B114" s="1" t="s">
        <v>6602</v>
      </c>
      <c r="C114" s="7">
        <v>39776</v>
      </c>
      <c r="D114" s="13">
        <v>108</v>
      </c>
      <c r="E114" s="1" t="s">
        <v>6444</v>
      </c>
      <c r="F114" s="1" t="s">
        <v>24</v>
      </c>
    </row>
    <row r="115" spans="1:6" ht="15">
      <c r="A115" s="1" t="s">
        <v>6619</v>
      </c>
      <c r="B115" s="1" t="s">
        <v>6620</v>
      </c>
      <c r="C115" s="7">
        <v>39792</v>
      </c>
      <c r="D115" s="13">
        <v>109</v>
      </c>
      <c r="E115" s="1" t="s">
        <v>6444</v>
      </c>
      <c r="F115" s="1" t="s">
        <v>24</v>
      </c>
    </row>
    <row r="116" spans="1:6" ht="15">
      <c r="A116" s="1" t="s">
        <v>6627</v>
      </c>
      <c r="B116" s="1" t="s">
        <v>6628</v>
      </c>
      <c r="C116" s="7">
        <v>39792</v>
      </c>
      <c r="D116" s="13">
        <v>110</v>
      </c>
      <c r="E116" s="1" t="s">
        <v>6444</v>
      </c>
      <c r="F116" s="1" t="s">
        <v>24</v>
      </c>
    </row>
    <row r="117" spans="1:6" ht="15">
      <c r="A117" s="1" t="s">
        <v>6615</v>
      </c>
      <c r="B117" s="1" t="s">
        <v>6616</v>
      </c>
      <c r="C117" s="7">
        <v>39792</v>
      </c>
      <c r="D117" s="13">
        <v>111</v>
      </c>
      <c r="E117" s="1" t="s">
        <v>6444</v>
      </c>
      <c r="F117" s="1" t="s">
        <v>24</v>
      </c>
    </row>
    <row r="118" spans="1:6" ht="15">
      <c r="A118" s="1" t="s">
        <v>6621</v>
      </c>
      <c r="B118" s="1" t="s">
        <v>6622</v>
      </c>
      <c r="C118" s="7">
        <v>39792</v>
      </c>
      <c r="D118" s="13">
        <v>112</v>
      </c>
      <c r="E118" s="1" t="s">
        <v>6444</v>
      </c>
      <c r="F118" s="1" t="s">
        <v>24</v>
      </c>
    </row>
    <row r="119" spans="1:6" ht="15">
      <c r="A119" s="1" t="s">
        <v>6623</v>
      </c>
      <c r="B119" s="1" t="s">
        <v>6624</v>
      </c>
      <c r="C119" s="7">
        <v>39792</v>
      </c>
      <c r="D119" s="13">
        <v>113</v>
      </c>
      <c r="E119" s="1" t="s">
        <v>6444</v>
      </c>
      <c r="F119" s="1" t="s">
        <v>24</v>
      </c>
    </row>
    <row r="120" spans="1:6" ht="15">
      <c r="A120" s="1" t="s">
        <v>6617</v>
      </c>
      <c r="B120" s="1" t="s">
        <v>6618</v>
      </c>
      <c r="C120" s="7">
        <v>39792</v>
      </c>
      <c r="D120" s="13">
        <v>114</v>
      </c>
      <c r="E120" s="1" t="s">
        <v>6444</v>
      </c>
      <c r="F120" s="1" t="s">
        <v>24</v>
      </c>
    </row>
    <row r="121" spans="1:6" ht="15">
      <c r="A121" s="1" t="s">
        <v>6625</v>
      </c>
      <c r="B121" s="1" t="s">
        <v>6626</v>
      </c>
      <c r="C121" s="7">
        <v>39792</v>
      </c>
      <c r="D121" s="13">
        <v>115</v>
      </c>
      <c r="E121" s="1" t="s">
        <v>6444</v>
      </c>
      <c r="F121" s="1" t="s">
        <v>24</v>
      </c>
    </row>
    <row r="122" spans="1:6" ht="15">
      <c r="A122" s="1" t="s">
        <v>6581</v>
      </c>
      <c r="B122" s="1" t="s">
        <v>6582</v>
      </c>
      <c r="C122" s="7">
        <v>39794</v>
      </c>
      <c r="D122" s="13">
        <v>116</v>
      </c>
      <c r="E122" s="1" t="s">
        <v>6444</v>
      </c>
      <c r="F122" s="1" t="s">
        <v>24</v>
      </c>
    </row>
    <row r="123" spans="1:6" ht="15">
      <c r="A123" s="1" t="s">
        <v>6609</v>
      </c>
      <c r="B123" s="1" t="s">
        <v>6610</v>
      </c>
      <c r="C123" s="7">
        <v>39797</v>
      </c>
      <c r="D123" s="13">
        <v>117</v>
      </c>
      <c r="E123" s="1" t="s">
        <v>6444</v>
      </c>
      <c r="F123" s="1" t="s">
        <v>24</v>
      </c>
    </row>
    <row r="124" spans="1:6" ht="15">
      <c r="A124" s="1" t="s">
        <v>6607</v>
      </c>
      <c r="B124" s="1" t="s">
        <v>6608</v>
      </c>
      <c r="C124" s="7">
        <v>39797</v>
      </c>
      <c r="D124" s="13">
        <v>118</v>
      </c>
      <c r="E124" s="1" t="s">
        <v>6444</v>
      </c>
      <c r="F124" s="1" t="s">
        <v>24</v>
      </c>
    </row>
    <row r="125" spans="1:6" ht="15">
      <c r="A125" s="1" t="s">
        <v>6611</v>
      </c>
      <c r="B125" s="1" t="s">
        <v>6612</v>
      </c>
      <c r="C125" s="7">
        <v>39797</v>
      </c>
      <c r="D125" s="13">
        <v>119</v>
      </c>
      <c r="E125" s="1" t="s">
        <v>6444</v>
      </c>
      <c r="F125" s="1" t="s">
        <v>24</v>
      </c>
    </row>
    <row r="126" spans="1:6" ht="15">
      <c r="A126" s="1" t="s">
        <v>6605</v>
      </c>
      <c r="B126" s="1" t="s">
        <v>6606</v>
      </c>
      <c r="C126" s="7">
        <v>39802</v>
      </c>
      <c r="D126" s="13">
        <v>120</v>
      </c>
      <c r="E126" s="1" t="s">
        <v>6444</v>
      </c>
      <c r="F126" s="1" t="s">
        <v>24</v>
      </c>
    </row>
    <row r="127" spans="1:6" ht="15">
      <c r="A127" s="1"/>
      <c r="B127" s="1"/>
      <c r="C127" s="7"/>
      <c r="D127" s="13"/>
      <c r="E127" s="1"/>
      <c r="F127" s="1"/>
    </row>
    <row r="128" spans="1:6" ht="15">
      <c r="A128" s="1"/>
      <c r="B128" s="1"/>
      <c r="C128" s="7"/>
      <c r="D128" s="13"/>
      <c r="E128" s="1"/>
      <c r="F128" s="1"/>
    </row>
    <row r="129" spans="1:6" ht="15">
      <c r="A129" s="1"/>
      <c r="B129" s="1"/>
      <c r="C129" s="7"/>
      <c r="D129" s="13"/>
      <c r="E129" s="1"/>
      <c r="F129" s="1"/>
    </row>
    <row r="130" spans="1:6" ht="15">
      <c r="A130" s="1"/>
      <c r="B130" s="1"/>
      <c r="C130" s="7"/>
      <c r="D130" s="13"/>
      <c r="E130" s="1"/>
      <c r="F130" s="1"/>
    </row>
    <row r="131" spans="1:6" ht="15">
      <c r="A131" s="1"/>
      <c r="B131" s="1"/>
      <c r="C131" s="7"/>
      <c r="D131" s="13"/>
      <c r="E131" s="1"/>
      <c r="F131" s="1"/>
    </row>
    <row r="132" spans="1:6" ht="15">
      <c r="A132" s="1"/>
      <c r="B132" s="1"/>
      <c r="C132" s="7"/>
      <c r="D132" s="13"/>
      <c r="E132" s="1"/>
      <c r="F132" s="1"/>
    </row>
    <row r="133" spans="1:6" ht="15">
      <c r="A133" s="1" t="s">
        <v>6603</v>
      </c>
      <c r="B133" s="1" t="s">
        <v>6604</v>
      </c>
      <c r="C133" s="341">
        <v>39822</v>
      </c>
      <c r="D133" s="13">
        <v>1</v>
      </c>
      <c r="E133" s="1" t="s">
        <v>6444</v>
      </c>
      <c r="F133" s="1" t="s">
        <v>24</v>
      </c>
    </row>
    <row r="134" spans="1:6" ht="15">
      <c r="A134" s="1" t="s">
        <v>6613</v>
      </c>
      <c r="B134" s="1" t="s">
        <v>6614</v>
      </c>
      <c r="C134" s="7">
        <v>39825</v>
      </c>
      <c r="D134" s="13">
        <v>2</v>
      </c>
      <c r="E134" s="1" t="s">
        <v>6444</v>
      </c>
      <c r="F134" s="1" t="s">
        <v>24</v>
      </c>
    </row>
    <row r="135" spans="1:6" ht="15">
      <c r="A135" s="1" t="s">
        <v>6631</v>
      </c>
      <c r="B135" s="1" t="s">
        <v>6632</v>
      </c>
      <c r="C135" s="7">
        <v>39832</v>
      </c>
      <c r="D135" s="13">
        <v>3</v>
      </c>
      <c r="E135" s="1" t="s">
        <v>6444</v>
      </c>
      <c r="F135" s="1" t="s">
        <v>24</v>
      </c>
    </row>
    <row r="136" spans="1:6" ht="15">
      <c r="A136" s="1" t="s">
        <v>6643</v>
      </c>
      <c r="B136" s="1" t="s">
        <v>6644</v>
      </c>
      <c r="C136" s="7">
        <v>39842</v>
      </c>
      <c r="D136" s="13">
        <v>4</v>
      </c>
      <c r="E136" s="1" t="s">
        <v>6444</v>
      </c>
      <c r="F136" s="1" t="s">
        <v>24</v>
      </c>
    </row>
    <row r="137" spans="1:6" ht="15">
      <c r="A137" s="1" t="s">
        <v>6639</v>
      </c>
      <c r="B137" s="1" t="s">
        <v>6640</v>
      </c>
      <c r="C137" s="7">
        <v>39842</v>
      </c>
      <c r="D137" s="13">
        <v>5</v>
      </c>
      <c r="E137" s="1" t="s">
        <v>6444</v>
      </c>
      <c r="F137" s="1" t="s">
        <v>24</v>
      </c>
    </row>
    <row r="138" spans="1:6" ht="15">
      <c r="A138" s="1" t="s">
        <v>6641</v>
      </c>
      <c r="B138" s="1" t="s">
        <v>6642</v>
      </c>
      <c r="C138" s="7">
        <v>39842</v>
      </c>
      <c r="D138" s="13">
        <v>6</v>
      </c>
      <c r="E138" s="1" t="s">
        <v>6444</v>
      </c>
      <c r="F138" s="1" t="s">
        <v>24</v>
      </c>
    </row>
    <row r="139" spans="1:6" ht="15">
      <c r="A139" s="1" t="s">
        <v>6645</v>
      </c>
      <c r="B139" s="1" t="s">
        <v>6646</v>
      </c>
      <c r="C139" s="7">
        <v>39849</v>
      </c>
      <c r="D139" s="13">
        <v>7</v>
      </c>
      <c r="E139" s="1" t="s">
        <v>6444</v>
      </c>
      <c r="F139" s="1" t="s">
        <v>24</v>
      </c>
    </row>
    <row r="140" spans="1:6" ht="15">
      <c r="A140" s="1" t="s">
        <v>6647</v>
      </c>
      <c r="B140" s="1" t="s">
        <v>6648</v>
      </c>
      <c r="C140" s="7">
        <v>39849</v>
      </c>
      <c r="D140" s="13">
        <v>8</v>
      </c>
      <c r="E140" s="1" t="s">
        <v>6444</v>
      </c>
      <c r="F140" s="1" t="s">
        <v>24</v>
      </c>
    </row>
    <row r="141" spans="1:6" ht="15">
      <c r="A141" s="1" t="s">
        <v>6635</v>
      </c>
      <c r="B141" s="1" t="s">
        <v>6636</v>
      </c>
      <c r="C141" s="7">
        <v>39850</v>
      </c>
      <c r="D141" s="13">
        <v>9</v>
      </c>
      <c r="E141" s="1" t="s">
        <v>6444</v>
      </c>
      <c r="F141" s="1" t="s">
        <v>24</v>
      </c>
    </row>
    <row r="142" spans="1:6" ht="15">
      <c r="A142" s="1" t="s">
        <v>6637</v>
      </c>
      <c r="B142" s="1" t="s">
        <v>6638</v>
      </c>
      <c r="C142" s="7">
        <v>39850</v>
      </c>
      <c r="D142" s="13">
        <v>10</v>
      </c>
      <c r="E142" s="1" t="s">
        <v>6444</v>
      </c>
      <c r="F142" s="1" t="s">
        <v>24</v>
      </c>
    </row>
    <row r="143" spans="1:6" ht="15">
      <c r="A143" s="1" t="s">
        <v>6633</v>
      </c>
      <c r="B143" s="1" t="s">
        <v>6634</v>
      </c>
      <c r="C143" s="7">
        <v>39850</v>
      </c>
      <c r="D143" s="13">
        <v>11</v>
      </c>
      <c r="E143" s="1" t="s">
        <v>6444</v>
      </c>
      <c r="F143" s="1" t="s">
        <v>24</v>
      </c>
    </row>
    <row r="144" spans="1:6" ht="15">
      <c r="A144" s="1" t="s">
        <v>6629</v>
      </c>
      <c r="B144" s="1" t="s">
        <v>6630</v>
      </c>
      <c r="C144" s="7">
        <v>39853</v>
      </c>
      <c r="D144" s="13">
        <v>12</v>
      </c>
      <c r="E144" s="1" t="s">
        <v>6444</v>
      </c>
      <c r="F144" s="1" t="s">
        <v>24</v>
      </c>
    </row>
    <row r="145" spans="1:6" ht="15">
      <c r="A145" s="1" t="s">
        <v>6577</v>
      </c>
      <c r="B145" s="1" t="s">
        <v>6578</v>
      </c>
      <c r="C145" s="7">
        <v>39855</v>
      </c>
      <c r="D145" s="13">
        <v>13</v>
      </c>
      <c r="E145" s="1" t="s">
        <v>6444</v>
      </c>
      <c r="F145" s="1" t="s">
        <v>24</v>
      </c>
    </row>
    <row r="146" spans="1:6" ht="15">
      <c r="A146" s="1" t="s">
        <v>6655</v>
      </c>
      <c r="B146" s="1" t="s">
        <v>6656</v>
      </c>
      <c r="C146" s="7">
        <v>39861</v>
      </c>
      <c r="D146" s="13">
        <v>14</v>
      </c>
      <c r="E146" s="1" t="s">
        <v>6444</v>
      </c>
      <c r="F146" s="1" t="s">
        <v>24</v>
      </c>
    </row>
    <row r="147" spans="1:6" ht="15">
      <c r="A147" s="1" t="s">
        <v>6450</v>
      </c>
      <c r="B147" s="1" t="s">
        <v>6451</v>
      </c>
      <c r="C147" s="7">
        <v>39867</v>
      </c>
      <c r="D147" s="13">
        <v>15</v>
      </c>
      <c r="E147" s="1" t="s">
        <v>6444</v>
      </c>
      <c r="F147" s="1" t="s">
        <v>24</v>
      </c>
    </row>
    <row r="148" spans="1:6" ht="15">
      <c r="A148" s="1" t="s">
        <v>6649</v>
      </c>
      <c r="B148" s="1" t="s">
        <v>6650</v>
      </c>
      <c r="C148" s="7">
        <v>39881</v>
      </c>
      <c r="D148" s="13">
        <v>16</v>
      </c>
      <c r="E148" s="1" t="s">
        <v>6444</v>
      </c>
      <c r="F148" s="1" t="s">
        <v>24</v>
      </c>
    </row>
    <row r="149" spans="1:6" ht="15">
      <c r="A149" s="1" t="s">
        <v>6651</v>
      </c>
      <c r="B149" s="1" t="s">
        <v>6652</v>
      </c>
      <c r="C149" s="7">
        <v>39881</v>
      </c>
      <c r="D149" s="13">
        <v>17</v>
      </c>
      <c r="E149" s="1" t="s">
        <v>6444</v>
      </c>
      <c r="F149" s="1" t="s">
        <v>24</v>
      </c>
    </row>
    <row r="150" spans="1:6" ht="15">
      <c r="A150" s="1" t="s">
        <v>6659</v>
      </c>
      <c r="B150" s="1" t="s">
        <v>6660</v>
      </c>
      <c r="C150" s="7">
        <v>39888</v>
      </c>
      <c r="D150" s="13">
        <v>18</v>
      </c>
      <c r="E150" s="1" t="s">
        <v>6444</v>
      </c>
      <c r="F150" s="1" t="s">
        <v>24</v>
      </c>
    </row>
    <row r="151" spans="1:6" ht="15">
      <c r="A151" s="1" t="s">
        <v>6653</v>
      </c>
      <c r="B151" s="1" t="s">
        <v>6654</v>
      </c>
      <c r="C151" s="7">
        <v>39895</v>
      </c>
      <c r="D151" s="13">
        <v>19</v>
      </c>
      <c r="E151" s="1" t="s">
        <v>6444</v>
      </c>
      <c r="F151" s="1" t="s">
        <v>24</v>
      </c>
    </row>
    <row r="152" spans="1:6" ht="15">
      <c r="A152" s="1" t="s">
        <v>6663</v>
      </c>
      <c r="B152" s="1" t="s">
        <v>6664</v>
      </c>
      <c r="C152" s="7">
        <v>39897</v>
      </c>
      <c r="D152" s="13">
        <v>20</v>
      </c>
      <c r="E152" s="1" t="s">
        <v>6444</v>
      </c>
      <c r="F152" s="1" t="s">
        <v>24</v>
      </c>
    </row>
    <row r="153" spans="1:6" ht="15">
      <c r="A153" s="1" t="s">
        <v>6679</v>
      </c>
      <c r="B153" s="1" t="s">
        <v>6680</v>
      </c>
      <c r="C153" s="7">
        <v>39905</v>
      </c>
      <c r="D153" s="13">
        <v>21</v>
      </c>
      <c r="E153" s="1" t="s">
        <v>6444</v>
      </c>
      <c r="F153" s="1" t="s">
        <v>24</v>
      </c>
    </row>
    <row r="154" spans="1:6" ht="15">
      <c r="A154" s="1" t="s">
        <v>6674</v>
      </c>
      <c r="B154" s="1" t="s">
        <v>6675</v>
      </c>
      <c r="C154" s="7">
        <v>39905</v>
      </c>
      <c r="D154" s="13">
        <v>22</v>
      </c>
      <c r="E154" s="1" t="s">
        <v>6444</v>
      </c>
      <c r="F154" s="1" t="s">
        <v>24</v>
      </c>
    </row>
    <row r="155" spans="1:6" ht="15">
      <c r="A155" s="1" t="s">
        <v>6683</v>
      </c>
      <c r="B155" s="1" t="s">
        <v>6684</v>
      </c>
      <c r="C155" s="7">
        <v>39909</v>
      </c>
      <c r="D155" s="13">
        <v>23</v>
      </c>
      <c r="E155" s="1" t="s">
        <v>6444</v>
      </c>
      <c r="F155" s="1" t="s">
        <v>24</v>
      </c>
    </row>
    <row r="156" spans="1:6" ht="15">
      <c r="A156" s="1" t="s">
        <v>6685</v>
      </c>
      <c r="B156" s="1" t="s">
        <v>6686</v>
      </c>
      <c r="C156" s="7">
        <v>39909</v>
      </c>
      <c r="D156" s="13">
        <v>24</v>
      </c>
      <c r="E156" s="1" t="s">
        <v>6444</v>
      </c>
      <c r="F156" s="1" t="s">
        <v>24</v>
      </c>
    </row>
    <row r="157" spans="1:6" ht="15">
      <c r="A157" s="1" t="s">
        <v>6687</v>
      </c>
      <c r="B157" s="1" t="s">
        <v>6688</v>
      </c>
      <c r="C157" s="7">
        <v>39909</v>
      </c>
      <c r="D157" s="13">
        <v>25</v>
      </c>
      <c r="E157" s="1" t="s">
        <v>6444</v>
      </c>
      <c r="F157" s="1" t="s">
        <v>24</v>
      </c>
    </row>
    <row r="158" spans="1:6" ht="15">
      <c r="A158" s="1" t="s">
        <v>6689</v>
      </c>
      <c r="B158" s="1" t="s">
        <v>6690</v>
      </c>
      <c r="C158" s="7">
        <v>39909</v>
      </c>
      <c r="D158" s="13">
        <v>26</v>
      </c>
      <c r="E158" s="1" t="s">
        <v>6444</v>
      </c>
      <c r="F158" s="1" t="s">
        <v>24</v>
      </c>
    </row>
    <row r="159" spans="1:6" ht="15">
      <c r="A159" s="1" t="s">
        <v>6661</v>
      </c>
      <c r="B159" s="1" t="s">
        <v>6662</v>
      </c>
      <c r="C159" s="7">
        <v>39912</v>
      </c>
      <c r="D159" s="13">
        <v>27</v>
      </c>
      <c r="E159" s="1" t="s">
        <v>6444</v>
      </c>
      <c r="F159" s="1" t="s">
        <v>24</v>
      </c>
    </row>
    <row r="160" spans="1:6" ht="15">
      <c r="A160" s="1" t="s">
        <v>6672</v>
      </c>
      <c r="B160" s="1" t="s">
        <v>6673</v>
      </c>
      <c r="C160" s="7">
        <v>39927</v>
      </c>
      <c r="D160" s="13">
        <v>28</v>
      </c>
      <c r="E160" s="1" t="s">
        <v>6444</v>
      </c>
      <c r="F160" s="1" t="s">
        <v>24</v>
      </c>
    </row>
    <row r="161" spans="1:6" ht="15">
      <c r="A161" s="1" t="s">
        <v>6657</v>
      </c>
      <c r="B161" s="1" t="s">
        <v>6658</v>
      </c>
      <c r="C161" s="7">
        <v>39930</v>
      </c>
      <c r="D161" s="13">
        <v>29</v>
      </c>
      <c r="E161" s="1" t="s">
        <v>6444</v>
      </c>
      <c r="F161" s="1" t="s">
        <v>24</v>
      </c>
    </row>
    <row r="162" spans="1:6" ht="15">
      <c r="A162" s="1" t="s">
        <v>6677</v>
      </c>
      <c r="B162" s="1" t="s">
        <v>6678</v>
      </c>
      <c r="C162" s="7">
        <v>39932</v>
      </c>
      <c r="D162" s="13">
        <v>30</v>
      </c>
      <c r="E162" s="1" t="s">
        <v>6444</v>
      </c>
      <c r="F162" s="1" t="s">
        <v>24</v>
      </c>
    </row>
    <row r="163" spans="1:6" ht="15">
      <c r="A163" s="1" t="s">
        <v>6667</v>
      </c>
      <c r="B163" s="1" t="s">
        <v>6638</v>
      </c>
      <c r="C163" s="7">
        <v>39932</v>
      </c>
      <c r="D163" s="13">
        <v>31</v>
      </c>
      <c r="E163" s="1" t="s">
        <v>6444</v>
      </c>
      <c r="F163" s="1" t="s">
        <v>24</v>
      </c>
    </row>
    <row r="164" spans="1:6" ht="15">
      <c r="A164" s="1" t="s">
        <v>6671</v>
      </c>
      <c r="B164" s="1" t="s">
        <v>6634</v>
      </c>
      <c r="C164" s="7">
        <v>39932</v>
      </c>
      <c r="D164" s="13">
        <v>32</v>
      </c>
      <c r="E164" s="1" t="s">
        <v>6444</v>
      </c>
      <c r="F164" s="1" t="s">
        <v>24</v>
      </c>
    </row>
    <row r="165" spans="1:6" ht="15">
      <c r="A165" s="1" t="s">
        <v>6676</v>
      </c>
      <c r="B165" s="1" t="s">
        <v>6675</v>
      </c>
      <c r="C165" s="7">
        <v>39932</v>
      </c>
      <c r="D165" s="13">
        <v>33</v>
      </c>
      <c r="E165" s="1" t="s">
        <v>6444</v>
      </c>
      <c r="F165" s="1" t="s">
        <v>24</v>
      </c>
    </row>
    <row r="166" spans="1:6" ht="15">
      <c r="A166" s="1" t="s">
        <v>6670</v>
      </c>
      <c r="B166" s="1" t="s">
        <v>6636</v>
      </c>
      <c r="C166" s="7">
        <v>39937</v>
      </c>
      <c r="D166" s="13">
        <v>34</v>
      </c>
      <c r="E166" s="1" t="s">
        <v>6444</v>
      </c>
      <c r="F166" s="1" t="s">
        <v>24</v>
      </c>
    </row>
    <row r="167" spans="1:6" ht="15">
      <c r="A167" s="1" t="s">
        <v>6669</v>
      </c>
      <c r="B167" s="1" t="s">
        <v>6640</v>
      </c>
      <c r="C167" s="7">
        <v>39937</v>
      </c>
      <c r="D167" s="13">
        <v>35</v>
      </c>
      <c r="E167" s="1" t="s">
        <v>6444</v>
      </c>
      <c r="F167" s="1" t="s">
        <v>24</v>
      </c>
    </row>
    <row r="168" spans="1:6" ht="15">
      <c r="A168" s="1" t="s">
        <v>6668</v>
      </c>
      <c r="B168" s="1" t="s">
        <v>6642</v>
      </c>
      <c r="C168" s="7">
        <v>39937</v>
      </c>
      <c r="D168" s="13">
        <v>36</v>
      </c>
      <c r="E168" s="1" t="s">
        <v>6444</v>
      </c>
      <c r="F168" s="1" t="s">
        <v>24</v>
      </c>
    </row>
    <row r="169" spans="1:6" ht="15">
      <c r="A169" s="1" t="s">
        <v>7231</v>
      </c>
      <c r="B169" s="1" t="s">
        <v>7232</v>
      </c>
      <c r="C169" s="7">
        <v>39945</v>
      </c>
      <c r="D169" s="13">
        <v>37</v>
      </c>
      <c r="E169" s="1" t="s">
        <v>6444</v>
      </c>
      <c r="F169" s="1" t="s">
        <v>24</v>
      </c>
    </row>
    <row r="170" spans="1:6" ht="15">
      <c r="A170" s="1" t="s">
        <v>6681</v>
      </c>
      <c r="B170" s="1" t="s">
        <v>6682</v>
      </c>
      <c r="C170" s="7">
        <v>39945</v>
      </c>
      <c r="D170" s="13">
        <v>38</v>
      </c>
      <c r="E170" s="1" t="s">
        <v>6444</v>
      </c>
      <c r="F170" s="1" t="s">
        <v>24</v>
      </c>
    </row>
    <row r="171" spans="1:6" ht="15">
      <c r="A171" s="1" t="s">
        <v>6665</v>
      </c>
      <c r="B171" s="1" t="s">
        <v>6666</v>
      </c>
      <c r="C171" s="7">
        <v>39967</v>
      </c>
      <c r="D171" s="13">
        <v>39</v>
      </c>
      <c r="E171" s="1" t="s">
        <v>6447</v>
      </c>
      <c r="F171" s="1" t="s">
        <v>24</v>
      </c>
    </row>
    <row r="172" spans="1:6" ht="15">
      <c r="A172" s="1" t="s">
        <v>6695</v>
      </c>
      <c r="B172" s="1" t="s">
        <v>6696</v>
      </c>
      <c r="C172" s="7">
        <v>39996</v>
      </c>
      <c r="D172" s="13">
        <v>40</v>
      </c>
      <c r="E172" s="1" t="s">
        <v>6447</v>
      </c>
      <c r="F172" s="1" t="s">
        <v>24</v>
      </c>
    </row>
    <row r="173" spans="1:6" ht="15">
      <c r="A173" s="1" t="s">
        <v>6691</v>
      </c>
      <c r="B173" s="1" t="s">
        <v>6692</v>
      </c>
      <c r="C173" s="7">
        <v>40000</v>
      </c>
      <c r="D173" s="13">
        <v>41</v>
      </c>
      <c r="E173" s="1" t="s">
        <v>6447</v>
      </c>
      <c r="F173" s="1" t="s">
        <v>24</v>
      </c>
    </row>
    <row r="174" spans="1:6" ht="15">
      <c r="A174" s="1" t="s">
        <v>6703</v>
      </c>
      <c r="B174" s="1" t="s">
        <v>6704</v>
      </c>
      <c r="C174" s="7">
        <v>40001</v>
      </c>
      <c r="D174" s="13">
        <v>42</v>
      </c>
      <c r="E174" s="1" t="s">
        <v>6447</v>
      </c>
      <c r="F174" s="1" t="s">
        <v>24</v>
      </c>
    </row>
    <row r="175" spans="1:6" ht="15">
      <c r="A175" s="1" t="s">
        <v>6701</v>
      </c>
      <c r="B175" s="1" t="s">
        <v>6702</v>
      </c>
      <c r="C175" s="7">
        <v>40001</v>
      </c>
      <c r="D175" s="13">
        <v>43</v>
      </c>
      <c r="E175" s="1" t="s">
        <v>6447</v>
      </c>
      <c r="F175" s="1" t="s">
        <v>24</v>
      </c>
    </row>
    <row r="176" spans="1:6" ht="15">
      <c r="A176" s="1" t="s">
        <v>6705</v>
      </c>
      <c r="B176" s="1" t="s">
        <v>6706</v>
      </c>
      <c r="C176" s="7">
        <v>40003</v>
      </c>
      <c r="D176" s="13">
        <v>44</v>
      </c>
      <c r="E176" s="1" t="s">
        <v>6447</v>
      </c>
      <c r="F176" s="1" t="s">
        <v>24</v>
      </c>
    </row>
    <row r="177" spans="1:6" ht="15">
      <c r="A177" s="1" t="s">
        <v>6711</v>
      </c>
      <c r="B177" s="1" t="s">
        <v>6712</v>
      </c>
      <c r="C177" s="7">
        <v>40016</v>
      </c>
      <c r="D177" s="13">
        <v>45</v>
      </c>
      <c r="E177" s="1" t="s">
        <v>6447</v>
      </c>
      <c r="F177" s="1" t="s">
        <v>24</v>
      </c>
    </row>
    <row r="178" spans="1:6" ht="15">
      <c r="A178" s="1" t="s">
        <v>6693</v>
      </c>
      <c r="B178" s="1" t="s">
        <v>6694</v>
      </c>
      <c r="C178" s="7">
        <v>40018</v>
      </c>
      <c r="D178" s="13">
        <v>46</v>
      </c>
      <c r="E178" s="1" t="s">
        <v>6447</v>
      </c>
      <c r="F178" s="1" t="s">
        <v>24</v>
      </c>
    </row>
    <row r="179" spans="1:6" ht="15">
      <c r="A179" s="1" t="s">
        <v>6709</v>
      </c>
      <c r="B179" s="1" t="s">
        <v>6710</v>
      </c>
      <c r="C179" s="7">
        <v>40025</v>
      </c>
      <c r="D179" s="13">
        <v>47</v>
      </c>
      <c r="E179" s="1" t="s">
        <v>6447</v>
      </c>
      <c r="F179" s="1" t="s">
        <v>24</v>
      </c>
    </row>
    <row r="180" spans="1:6" ht="15">
      <c r="A180" s="1" t="s">
        <v>6699</v>
      </c>
      <c r="B180" s="1" t="s">
        <v>6700</v>
      </c>
      <c r="C180" s="7">
        <v>40031</v>
      </c>
      <c r="D180" s="13">
        <v>48</v>
      </c>
      <c r="E180" s="1" t="s">
        <v>6447</v>
      </c>
      <c r="F180" s="1" t="s">
        <v>24</v>
      </c>
    </row>
    <row r="181" spans="1:6" ht="15">
      <c r="A181" s="1" t="s">
        <v>6697</v>
      </c>
      <c r="B181" s="1" t="s">
        <v>6698</v>
      </c>
      <c r="C181" s="7">
        <v>40056</v>
      </c>
      <c r="D181" s="13">
        <v>49</v>
      </c>
      <c r="E181" s="1" t="s">
        <v>6447</v>
      </c>
      <c r="F181" s="1" t="s">
        <v>24</v>
      </c>
    </row>
    <row r="182" spans="1:6" ht="15">
      <c r="A182" s="1" t="s">
        <v>6724</v>
      </c>
      <c r="B182" s="1" t="s">
        <v>6725</v>
      </c>
      <c r="C182" s="7">
        <v>40065</v>
      </c>
      <c r="D182" s="13">
        <v>50</v>
      </c>
      <c r="E182" s="1" t="s">
        <v>6447</v>
      </c>
      <c r="F182" s="1" t="s">
        <v>24</v>
      </c>
    </row>
    <row r="183" spans="1:6" ht="15">
      <c r="A183" s="1" t="s">
        <v>6727</v>
      </c>
      <c r="B183" s="1" t="s">
        <v>6728</v>
      </c>
      <c r="C183" s="7">
        <v>40065</v>
      </c>
      <c r="D183" s="13">
        <v>51</v>
      </c>
      <c r="E183" s="1" t="s">
        <v>6447</v>
      </c>
      <c r="F183" s="1" t="s">
        <v>24</v>
      </c>
    </row>
    <row r="184" spans="1:6" ht="15">
      <c r="A184" s="1" t="s">
        <v>6732</v>
      </c>
      <c r="B184" s="1" t="s">
        <v>6733</v>
      </c>
      <c r="C184" s="7">
        <v>40073</v>
      </c>
      <c r="D184" s="13">
        <v>52</v>
      </c>
      <c r="E184" s="1" t="s">
        <v>6447</v>
      </c>
      <c r="F184" s="1" t="s">
        <v>24</v>
      </c>
    </row>
    <row r="185" spans="1:6" ht="15">
      <c r="A185" s="1" t="s">
        <v>6717</v>
      </c>
      <c r="B185" s="1" t="s">
        <v>6718</v>
      </c>
      <c r="C185" s="7">
        <v>40077</v>
      </c>
      <c r="D185" s="13">
        <v>53</v>
      </c>
      <c r="E185" s="1" t="s">
        <v>6447</v>
      </c>
      <c r="F185" s="1" t="s">
        <v>24</v>
      </c>
    </row>
    <row r="186" spans="1:6" ht="15">
      <c r="A186" s="1" t="s">
        <v>7233</v>
      </c>
      <c r="B186" s="1" t="s">
        <v>7234</v>
      </c>
      <c r="C186" s="7">
        <v>40077</v>
      </c>
      <c r="D186" s="13">
        <v>54</v>
      </c>
      <c r="E186" s="1" t="s">
        <v>6447</v>
      </c>
      <c r="F186" s="1" t="s">
        <v>24</v>
      </c>
    </row>
    <row r="187" spans="1:6" ht="15">
      <c r="A187" s="1" t="s">
        <v>6734</v>
      </c>
      <c r="B187" s="1" t="s">
        <v>6735</v>
      </c>
      <c r="C187" s="7">
        <v>40078</v>
      </c>
      <c r="D187" s="13">
        <v>55</v>
      </c>
      <c r="E187" s="1" t="s">
        <v>6447</v>
      </c>
      <c r="F187" s="1" t="s">
        <v>24</v>
      </c>
    </row>
    <row r="188" spans="1:6" ht="15">
      <c r="A188" s="1" t="s">
        <v>6707</v>
      </c>
      <c r="B188" s="1" t="s">
        <v>6708</v>
      </c>
      <c r="C188" s="7">
        <v>40079</v>
      </c>
      <c r="D188" s="13">
        <v>56</v>
      </c>
      <c r="E188" s="1" t="s">
        <v>6447</v>
      </c>
      <c r="F188" s="1" t="s">
        <v>24</v>
      </c>
    </row>
    <row r="189" spans="1:6" ht="15">
      <c r="A189" s="1" t="s">
        <v>6721</v>
      </c>
      <c r="B189" s="1" t="s">
        <v>6722</v>
      </c>
      <c r="C189" s="7">
        <v>40091</v>
      </c>
      <c r="D189" s="13">
        <v>57</v>
      </c>
      <c r="E189" s="1" t="s">
        <v>6447</v>
      </c>
      <c r="F189" s="1" t="s">
        <v>24</v>
      </c>
    </row>
    <row r="190" spans="1:6" ht="15">
      <c r="A190" s="1" t="s">
        <v>6719</v>
      </c>
      <c r="B190" s="1" t="s">
        <v>6720</v>
      </c>
      <c r="C190" s="7">
        <v>40094</v>
      </c>
      <c r="D190" s="13">
        <v>58</v>
      </c>
      <c r="E190" s="1" t="s">
        <v>6447</v>
      </c>
      <c r="F190" s="1" t="s">
        <v>24</v>
      </c>
    </row>
    <row r="191" spans="1:6" ht="15">
      <c r="A191" s="1" t="s">
        <v>6713</v>
      </c>
      <c r="B191" s="1" t="s">
        <v>6714</v>
      </c>
      <c r="C191" s="7">
        <v>40098</v>
      </c>
      <c r="D191" s="13">
        <v>59</v>
      </c>
      <c r="E191" s="1" t="s">
        <v>6447</v>
      </c>
      <c r="F191" s="1" t="s">
        <v>24</v>
      </c>
    </row>
    <row r="192" spans="1:6" ht="15">
      <c r="A192" s="1" t="s">
        <v>6730</v>
      </c>
      <c r="B192" s="1" t="s">
        <v>6731</v>
      </c>
      <c r="C192" s="7">
        <v>40102</v>
      </c>
      <c r="D192" s="13">
        <v>60</v>
      </c>
      <c r="E192" s="1" t="s">
        <v>6447</v>
      </c>
      <c r="F192" s="1" t="s">
        <v>24</v>
      </c>
    </row>
    <row r="193" spans="1:6" ht="15">
      <c r="A193" s="1" t="s">
        <v>6726</v>
      </c>
      <c r="B193" s="1" t="s">
        <v>6725</v>
      </c>
      <c r="C193" s="7">
        <v>40102</v>
      </c>
      <c r="D193" s="13">
        <v>61</v>
      </c>
      <c r="E193" s="1" t="s">
        <v>6447</v>
      </c>
      <c r="F193" s="1" t="s">
        <v>24</v>
      </c>
    </row>
    <row r="194" spans="1:6" ht="15">
      <c r="A194" s="1" t="s">
        <v>6729</v>
      </c>
      <c r="B194" s="1" t="s">
        <v>6728</v>
      </c>
      <c r="C194" s="7">
        <v>40102</v>
      </c>
      <c r="D194" s="13">
        <v>62</v>
      </c>
      <c r="E194" s="1" t="s">
        <v>6447</v>
      </c>
      <c r="F194" s="1" t="s">
        <v>24</v>
      </c>
    </row>
    <row r="195" spans="1:6" ht="15">
      <c r="A195" s="1" t="s">
        <v>6746</v>
      </c>
      <c r="B195" s="1" t="s">
        <v>6747</v>
      </c>
      <c r="C195" s="7">
        <v>40112</v>
      </c>
      <c r="D195" s="13">
        <v>63</v>
      </c>
      <c r="E195" s="1" t="s">
        <v>6447</v>
      </c>
      <c r="F195" s="1" t="s">
        <v>24</v>
      </c>
    </row>
    <row r="196" spans="1:6" ht="15">
      <c r="A196" s="1" t="s">
        <v>6715</v>
      </c>
      <c r="B196" s="1" t="s">
        <v>6716</v>
      </c>
      <c r="C196" s="7">
        <v>40114</v>
      </c>
      <c r="D196" s="13">
        <v>64</v>
      </c>
      <c r="E196" s="1" t="s">
        <v>6447</v>
      </c>
      <c r="F196" s="1" t="s">
        <v>24</v>
      </c>
    </row>
    <row r="197" spans="1:6" ht="15">
      <c r="A197" s="1" t="s">
        <v>6740</v>
      </c>
      <c r="B197" s="1" t="s">
        <v>6741</v>
      </c>
      <c r="C197" s="7">
        <v>40120</v>
      </c>
      <c r="D197" s="13">
        <v>65</v>
      </c>
      <c r="E197" s="1" t="s">
        <v>6447</v>
      </c>
      <c r="F197" s="1" t="s">
        <v>24</v>
      </c>
    </row>
    <row r="198" spans="1:6" ht="15">
      <c r="A198" s="1" t="s">
        <v>6738</v>
      </c>
      <c r="B198" s="1" t="s">
        <v>6739</v>
      </c>
      <c r="C198" s="7">
        <v>40121</v>
      </c>
      <c r="D198" s="13">
        <v>66</v>
      </c>
      <c r="E198" s="1" t="s">
        <v>6447</v>
      </c>
      <c r="F198" s="1" t="s">
        <v>24</v>
      </c>
    </row>
    <row r="199" spans="1:6" ht="15">
      <c r="A199" s="1" t="s">
        <v>6736</v>
      </c>
      <c r="B199" s="1" t="s">
        <v>6737</v>
      </c>
      <c r="C199" s="7">
        <v>40123</v>
      </c>
      <c r="D199" s="13">
        <v>67</v>
      </c>
      <c r="E199" s="1" t="s">
        <v>6447</v>
      </c>
      <c r="F199" s="1" t="s">
        <v>24</v>
      </c>
    </row>
    <row r="200" spans="1:6" ht="15">
      <c r="A200" s="1" t="s">
        <v>6744</v>
      </c>
      <c r="B200" s="1" t="s">
        <v>6745</v>
      </c>
      <c r="C200" s="7">
        <v>40130</v>
      </c>
      <c r="D200" s="13">
        <v>68</v>
      </c>
      <c r="E200" s="1" t="s">
        <v>6447</v>
      </c>
      <c r="F200" s="1" t="s">
        <v>24</v>
      </c>
    </row>
    <row r="201" spans="1:6" ht="15">
      <c r="A201" s="1" t="s">
        <v>6764</v>
      </c>
      <c r="B201" s="1" t="s">
        <v>6765</v>
      </c>
      <c r="C201" s="7">
        <v>40136</v>
      </c>
      <c r="D201" s="13">
        <v>69</v>
      </c>
      <c r="E201" s="1" t="s">
        <v>6447</v>
      </c>
      <c r="F201" s="1" t="s">
        <v>24</v>
      </c>
    </row>
    <row r="202" spans="1:6" ht="15">
      <c r="A202" s="1" t="s">
        <v>6742</v>
      </c>
      <c r="B202" s="1" t="s">
        <v>6743</v>
      </c>
      <c r="C202" s="7">
        <v>40140</v>
      </c>
      <c r="D202" s="13">
        <v>70</v>
      </c>
      <c r="E202" s="1" t="s">
        <v>6447</v>
      </c>
      <c r="F202" s="1" t="s">
        <v>24</v>
      </c>
    </row>
    <row r="203" spans="1:6" ht="15">
      <c r="A203" s="1" t="s">
        <v>6750</v>
      </c>
      <c r="B203" s="1" t="s">
        <v>6751</v>
      </c>
      <c r="C203" s="7">
        <v>40140</v>
      </c>
      <c r="D203" s="13">
        <v>71</v>
      </c>
      <c r="E203" s="1" t="s">
        <v>6447</v>
      </c>
      <c r="F203" s="1" t="s">
        <v>24</v>
      </c>
    </row>
    <row r="204" spans="1:6" ht="15">
      <c r="A204" s="1" t="s">
        <v>6448</v>
      </c>
      <c r="B204" s="1" t="s">
        <v>6449</v>
      </c>
      <c r="C204" s="7">
        <v>40141</v>
      </c>
      <c r="D204" s="13">
        <v>72</v>
      </c>
      <c r="E204" s="1" t="s">
        <v>6447</v>
      </c>
      <c r="F204" s="1" t="s">
        <v>24</v>
      </c>
    </row>
    <row r="205" spans="1:6" ht="15">
      <c r="A205" s="1" t="s">
        <v>6445</v>
      </c>
      <c r="B205" s="1" t="s">
        <v>6446</v>
      </c>
      <c r="C205" s="7">
        <v>40141</v>
      </c>
      <c r="D205" s="13">
        <v>73</v>
      </c>
      <c r="E205" s="1" t="s">
        <v>6447</v>
      </c>
      <c r="F205" s="1" t="s">
        <v>24</v>
      </c>
    </row>
    <row r="206" spans="1:6" ht="15">
      <c r="A206" s="1" t="s">
        <v>6760</v>
      </c>
      <c r="B206" s="1" t="s">
        <v>6761</v>
      </c>
      <c r="C206" s="7">
        <v>40142</v>
      </c>
      <c r="D206" s="13">
        <v>74</v>
      </c>
      <c r="E206" s="1" t="s">
        <v>6447</v>
      </c>
      <c r="F206" s="1" t="s">
        <v>24</v>
      </c>
    </row>
    <row r="207" spans="1:6" ht="15">
      <c r="A207" s="1" t="s">
        <v>6770</v>
      </c>
      <c r="B207" s="1" t="s">
        <v>6771</v>
      </c>
      <c r="C207" s="7">
        <v>40144</v>
      </c>
      <c r="D207" s="13">
        <v>75</v>
      </c>
      <c r="E207" s="1" t="s">
        <v>6447</v>
      </c>
      <c r="F207" s="1" t="s">
        <v>24</v>
      </c>
    </row>
    <row r="208" spans="1:6" ht="15">
      <c r="A208" s="1" t="s">
        <v>6758</v>
      </c>
      <c r="B208" s="1" t="s">
        <v>6759</v>
      </c>
      <c r="C208" s="7">
        <v>40148</v>
      </c>
      <c r="D208" s="13">
        <v>76</v>
      </c>
      <c r="E208" s="1" t="s">
        <v>6447</v>
      </c>
      <c r="F208" s="1" t="s">
        <v>24</v>
      </c>
    </row>
    <row r="209" spans="1:6" ht="15">
      <c r="A209" s="1" t="s">
        <v>6754</v>
      </c>
      <c r="B209" s="1" t="s">
        <v>6755</v>
      </c>
      <c r="C209" s="7">
        <v>40154</v>
      </c>
      <c r="D209" s="13">
        <v>77</v>
      </c>
      <c r="E209" s="1" t="s">
        <v>6447</v>
      </c>
      <c r="F209" s="1" t="s">
        <v>24</v>
      </c>
    </row>
    <row r="210" spans="1:6" ht="15">
      <c r="A210" s="1" t="s">
        <v>6762</v>
      </c>
      <c r="B210" s="1" t="s">
        <v>6763</v>
      </c>
      <c r="C210" s="7">
        <v>40162</v>
      </c>
      <c r="D210" s="13">
        <v>78</v>
      </c>
      <c r="E210" s="1" t="s">
        <v>6447</v>
      </c>
      <c r="F210" s="1" t="s">
        <v>24</v>
      </c>
    </row>
    <row r="211" spans="1:6" ht="15">
      <c r="A211" s="1" t="s">
        <v>6748</v>
      </c>
      <c r="B211" s="1" t="s">
        <v>6749</v>
      </c>
      <c r="C211" s="7">
        <v>40165</v>
      </c>
      <c r="D211" s="13">
        <v>79</v>
      </c>
      <c r="E211" s="1" t="s">
        <v>6447</v>
      </c>
      <c r="F211" s="1" t="s">
        <v>24</v>
      </c>
    </row>
    <row r="212" spans="1:6" ht="15">
      <c r="A212" s="1"/>
      <c r="B212" s="1"/>
      <c r="C212" s="7"/>
      <c r="D212" s="13"/>
      <c r="E212" s="1"/>
      <c r="F212" s="1"/>
    </row>
    <row r="213" spans="1:6" ht="15">
      <c r="A213" s="1"/>
      <c r="B213" s="1"/>
      <c r="C213" s="7"/>
      <c r="D213" s="13"/>
      <c r="E213" s="1"/>
      <c r="F213" s="1"/>
    </row>
    <row r="214" spans="1:6" ht="15">
      <c r="A214" s="1"/>
      <c r="B214" s="1"/>
      <c r="C214" s="7"/>
      <c r="D214" s="13"/>
      <c r="E214" s="1"/>
      <c r="F214" s="1"/>
    </row>
    <row r="215" spans="1:6" ht="15">
      <c r="A215" s="1"/>
      <c r="B215" s="1"/>
      <c r="C215" s="7"/>
      <c r="D215" s="13"/>
      <c r="E215" s="1"/>
      <c r="F215" s="1"/>
    </row>
    <row r="216" spans="1:6" ht="15">
      <c r="A216" s="1" t="s">
        <v>6756</v>
      </c>
      <c r="B216" s="1" t="s">
        <v>6757</v>
      </c>
      <c r="C216" s="341">
        <v>40185</v>
      </c>
      <c r="D216" s="13">
        <v>1</v>
      </c>
      <c r="E216" s="1" t="s">
        <v>6447</v>
      </c>
      <c r="F216" s="1" t="s">
        <v>24</v>
      </c>
    </row>
    <row r="217" spans="1:6" ht="15">
      <c r="A217" s="1" t="s">
        <v>6784</v>
      </c>
      <c r="B217" s="1" t="s">
        <v>6785</v>
      </c>
      <c r="C217" s="7">
        <v>40192</v>
      </c>
      <c r="D217" s="13">
        <v>2</v>
      </c>
      <c r="E217" s="1" t="s">
        <v>6447</v>
      </c>
      <c r="F217" s="1" t="s">
        <v>24</v>
      </c>
    </row>
    <row r="218" spans="1:6" ht="15">
      <c r="A218" s="1" t="s">
        <v>6752</v>
      </c>
      <c r="B218" s="1" t="s">
        <v>6753</v>
      </c>
      <c r="C218" s="7">
        <v>40198</v>
      </c>
      <c r="D218" s="13">
        <v>3</v>
      </c>
      <c r="E218" s="1" t="s">
        <v>6447</v>
      </c>
      <c r="F218" s="1" t="s">
        <v>24</v>
      </c>
    </row>
    <row r="219" spans="1:6" ht="15">
      <c r="A219" s="1" t="s">
        <v>6768</v>
      </c>
      <c r="B219" s="1" t="s">
        <v>6769</v>
      </c>
      <c r="C219" s="7">
        <v>40210</v>
      </c>
      <c r="D219" s="13">
        <v>4</v>
      </c>
      <c r="E219" s="1" t="s">
        <v>6447</v>
      </c>
      <c r="F219" s="1" t="s">
        <v>24</v>
      </c>
    </row>
    <row r="220" spans="1:6" ht="15">
      <c r="A220" s="1" t="s">
        <v>6452</v>
      </c>
      <c r="B220" s="1" t="s">
        <v>6453</v>
      </c>
      <c r="C220" s="7">
        <v>40210</v>
      </c>
      <c r="D220" s="13">
        <v>5</v>
      </c>
      <c r="E220" s="1" t="s">
        <v>6447</v>
      </c>
      <c r="F220" s="1" t="s">
        <v>24</v>
      </c>
    </row>
    <row r="221" spans="1:6" ht="15">
      <c r="A221" s="1" t="s">
        <v>6766</v>
      </c>
      <c r="B221" s="1" t="s">
        <v>6767</v>
      </c>
      <c r="C221" s="7">
        <v>40217</v>
      </c>
      <c r="D221" s="13">
        <v>6</v>
      </c>
      <c r="E221" s="1" t="s">
        <v>6447</v>
      </c>
      <c r="F221" s="1" t="s">
        <v>24</v>
      </c>
    </row>
    <row r="222" spans="1:6" ht="15">
      <c r="A222" s="1" t="s">
        <v>7235</v>
      </c>
      <c r="B222" s="1" t="s">
        <v>7236</v>
      </c>
      <c r="C222" s="7">
        <v>40231</v>
      </c>
      <c r="D222" s="13">
        <v>7</v>
      </c>
      <c r="E222" s="1" t="s">
        <v>6447</v>
      </c>
      <c r="F222" s="1" t="s">
        <v>24</v>
      </c>
    </row>
    <row r="223" spans="1:6" ht="15">
      <c r="A223" s="1" t="s">
        <v>7237</v>
      </c>
      <c r="B223" s="1" t="s">
        <v>7238</v>
      </c>
      <c r="C223" s="7">
        <v>40231</v>
      </c>
      <c r="D223" s="13">
        <v>8</v>
      </c>
      <c r="E223" s="1" t="s">
        <v>6447</v>
      </c>
      <c r="F223" s="1" t="s">
        <v>24</v>
      </c>
    </row>
    <row r="224" spans="1:6" ht="15">
      <c r="A224" s="1" t="s">
        <v>6778</v>
      </c>
      <c r="B224" s="1" t="s">
        <v>6779</v>
      </c>
      <c r="C224" s="7">
        <v>40238</v>
      </c>
      <c r="D224" s="13">
        <v>9</v>
      </c>
      <c r="E224" s="1" t="s">
        <v>6447</v>
      </c>
      <c r="F224" s="1" t="s">
        <v>24</v>
      </c>
    </row>
    <row r="225" spans="1:6" ht="15">
      <c r="A225" s="1" t="s">
        <v>6776</v>
      </c>
      <c r="B225" s="1" t="s">
        <v>6777</v>
      </c>
      <c r="C225" s="7">
        <v>40238</v>
      </c>
      <c r="D225" s="13">
        <v>10</v>
      </c>
      <c r="E225" s="1" t="s">
        <v>6447</v>
      </c>
      <c r="F225" s="1" t="s">
        <v>24</v>
      </c>
    </row>
    <row r="226" spans="1:6" ht="15">
      <c r="A226" s="1" t="s">
        <v>6772</v>
      </c>
      <c r="B226" s="1" t="s">
        <v>6773</v>
      </c>
      <c r="C226" s="7">
        <v>40238</v>
      </c>
      <c r="D226" s="13">
        <v>11</v>
      </c>
      <c r="E226" s="1" t="s">
        <v>6447</v>
      </c>
      <c r="F226" s="1" t="s">
        <v>24</v>
      </c>
    </row>
    <row r="227" spans="1:6" ht="15">
      <c r="A227" s="1" t="s">
        <v>6774</v>
      </c>
      <c r="B227" s="1" t="s">
        <v>6775</v>
      </c>
      <c r="C227" s="7">
        <v>40238</v>
      </c>
      <c r="D227" s="13">
        <v>12</v>
      </c>
      <c r="E227" s="1" t="s">
        <v>6447</v>
      </c>
      <c r="F227" s="1" t="s">
        <v>24</v>
      </c>
    </row>
    <row r="228" spans="1:6" ht="15">
      <c r="A228" s="1" t="s">
        <v>6792</v>
      </c>
      <c r="B228" s="1" t="s">
        <v>6793</v>
      </c>
      <c r="C228" s="7">
        <v>40238</v>
      </c>
      <c r="D228" s="13">
        <v>13</v>
      </c>
      <c r="E228" s="1" t="s">
        <v>6447</v>
      </c>
      <c r="F228" s="1" t="s">
        <v>24</v>
      </c>
    </row>
    <row r="229" spans="1:6" ht="15">
      <c r="A229" s="1" t="s">
        <v>6786</v>
      </c>
      <c r="B229" s="1" t="s">
        <v>6787</v>
      </c>
      <c r="C229" s="7">
        <v>40240</v>
      </c>
      <c r="D229" s="13">
        <v>14</v>
      </c>
      <c r="E229" s="1" t="s">
        <v>6447</v>
      </c>
      <c r="F229" s="1" t="s">
        <v>24</v>
      </c>
    </row>
    <row r="230" spans="1:6" ht="15">
      <c r="A230" s="1" t="s">
        <v>6780</v>
      </c>
      <c r="B230" s="1" t="s">
        <v>6781</v>
      </c>
      <c r="C230" s="7">
        <v>40241</v>
      </c>
      <c r="D230" s="13">
        <v>15</v>
      </c>
      <c r="E230" s="1" t="s">
        <v>6447</v>
      </c>
      <c r="F230" s="1" t="s">
        <v>24</v>
      </c>
    </row>
    <row r="231" spans="1:6" ht="15">
      <c r="A231" s="1" t="s">
        <v>6794</v>
      </c>
      <c r="B231" s="1" t="s">
        <v>6795</v>
      </c>
      <c r="C231" s="7">
        <v>40242</v>
      </c>
      <c r="D231" s="13">
        <v>16</v>
      </c>
      <c r="E231" s="1" t="s">
        <v>6447</v>
      </c>
      <c r="F231" s="1" t="s">
        <v>24</v>
      </c>
    </row>
    <row r="232" spans="1:6" ht="15">
      <c r="A232" s="1" t="s">
        <v>6798</v>
      </c>
      <c r="B232" s="1" t="s">
        <v>6799</v>
      </c>
      <c r="C232" s="7">
        <v>40248</v>
      </c>
      <c r="D232" s="13">
        <v>17</v>
      </c>
      <c r="E232" s="1" t="s">
        <v>6447</v>
      </c>
      <c r="F232" s="1" t="s">
        <v>24</v>
      </c>
    </row>
    <row r="233" spans="1:6" ht="15">
      <c r="A233" s="1" t="s">
        <v>6782</v>
      </c>
      <c r="B233" s="1" t="s">
        <v>6783</v>
      </c>
      <c r="C233" s="7">
        <v>40253</v>
      </c>
      <c r="D233" s="13">
        <v>18</v>
      </c>
      <c r="E233" s="1" t="s">
        <v>6447</v>
      </c>
      <c r="F233" s="1" t="s">
        <v>24</v>
      </c>
    </row>
    <row r="234" spans="1:6" ht="15">
      <c r="A234" s="1" t="s">
        <v>6788</v>
      </c>
      <c r="B234" s="1" t="s">
        <v>6789</v>
      </c>
      <c r="C234" s="7">
        <v>40253</v>
      </c>
      <c r="D234" s="13">
        <v>19</v>
      </c>
      <c r="E234" s="1" t="s">
        <v>6447</v>
      </c>
      <c r="F234" s="1" t="s">
        <v>24</v>
      </c>
    </row>
    <row r="235" spans="1:6" ht="15">
      <c r="A235" s="1" t="s">
        <v>6818</v>
      </c>
      <c r="B235" s="1" t="s">
        <v>6819</v>
      </c>
      <c r="C235" s="7">
        <v>40266</v>
      </c>
      <c r="D235" s="13">
        <v>20</v>
      </c>
      <c r="E235" s="1" t="s">
        <v>6447</v>
      </c>
      <c r="F235" s="1" t="s">
        <v>24</v>
      </c>
    </row>
    <row r="236" spans="1:6" ht="15">
      <c r="A236" s="1" t="s">
        <v>6816</v>
      </c>
      <c r="B236" s="1" t="s">
        <v>6817</v>
      </c>
      <c r="C236" s="7">
        <v>40266</v>
      </c>
      <c r="D236" s="13">
        <v>21</v>
      </c>
      <c r="E236" s="1" t="s">
        <v>6447</v>
      </c>
      <c r="F236" s="1" t="s">
        <v>24</v>
      </c>
    </row>
    <row r="237" spans="1:6" ht="15">
      <c r="A237" s="1" t="s">
        <v>6814</v>
      </c>
      <c r="B237" s="1" t="s">
        <v>6815</v>
      </c>
      <c r="C237" s="7">
        <v>40266</v>
      </c>
      <c r="D237" s="13">
        <v>22</v>
      </c>
      <c r="E237" s="1" t="s">
        <v>6447</v>
      </c>
      <c r="F237" s="1" t="s">
        <v>24</v>
      </c>
    </row>
    <row r="238" spans="1:6" ht="15">
      <c r="A238" s="1" t="s">
        <v>6796</v>
      </c>
      <c r="B238" s="1" t="s">
        <v>6797</v>
      </c>
      <c r="C238" s="7">
        <v>40274</v>
      </c>
      <c r="D238" s="13">
        <v>23</v>
      </c>
      <c r="E238" s="1" t="s">
        <v>6447</v>
      </c>
      <c r="F238" s="1" t="s">
        <v>24</v>
      </c>
    </row>
    <row r="239" spans="1:6" ht="15">
      <c r="A239" s="1" t="s">
        <v>7239</v>
      </c>
      <c r="B239" s="1" t="s">
        <v>7240</v>
      </c>
      <c r="C239" s="7">
        <v>40289</v>
      </c>
      <c r="D239" s="13">
        <v>24</v>
      </c>
      <c r="E239" s="1" t="s">
        <v>6447</v>
      </c>
      <c r="F239" s="1" t="s">
        <v>24</v>
      </c>
    </row>
    <row r="240" spans="1:6" ht="15">
      <c r="A240" s="1" t="s">
        <v>7241</v>
      </c>
      <c r="B240" s="1" t="s">
        <v>7242</v>
      </c>
      <c r="C240" s="7">
        <v>40289</v>
      </c>
      <c r="D240" s="13">
        <v>25</v>
      </c>
      <c r="E240" s="1" t="s">
        <v>6447</v>
      </c>
      <c r="F240" s="1" t="s">
        <v>24</v>
      </c>
    </row>
    <row r="241" spans="1:6" ht="15">
      <c r="A241" s="1" t="s">
        <v>6806</v>
      </c>
      <c r="B241" s="1" t="s">
        <v>6807</v>
      </c>
      <c r="C241" s="7">
        <v>40289</v>
      </c>
      <c r="D241" s="13">
        <v>26</v>
      </c>
      <c r="E241" s="1" t="s">
        <v>6447</v>
      </c>
      <c r="F241" s="1" t="s">
        <v>24</v>
      </c>
    </row>
    <row r="242" spans="1:6" ht="15">
      <c r="A242" s="1" t="s">
        <v>6810</v>
      </c>
      <c r="B242" s="1" t="s">
        <v>6811</v>
      </c>
      <c r="C242" s="7">
        <v>40298</v>
      </c>
      <c r="D242" s="13">
        <v>27</v>
      </c>
      <c r="E242" s="1" t="s">
        <v>6447</v>
      </c>
      <c r="F242" s="1" t="s">
        <v>24</v>
      </c>
    </row>
    <row r="243" spans="1:6" ht="15">
      <c r="A243" s="1" t="s">
        <v>6812</v>
      </c>
      <c r="B243" s="1" t="s">
        <v>6813</v>
      </c>
      <c r="C243" s="7">
        <v>40298</v>
      </c>
      <c r="D243" s="13">
        <v>28</v>
      </c>
      <c r="E243" s="1" t="s">
        <v>6447</v>
      </c>
      <c r="F243" s="1" t="s">
        <v>24</v>
      </c>
    </row>
    <row r="244" spans="1:6" ht="15">
      <c r="A244" s="1" t="s">
        <v>6804</v>
      </c>
      <c r="B244" s="1" t="s">
        <v>6805</v>
      </c>
      <c r="C244" s="7">
        <v>40298</v>
      </c>
      <c r="D244" s="13">
        <v>29</v>
      </c>
      <c r="E244" s="1" t="s">
        <v>6447</v>
      </c>
      <c r="F244" s="1" t="s">
        <v>24</v>
      </c>
    </row>
    <row r="245" spans="1:6" ht="15">
      <c r="A245" s="1" t="s">
        <v>6802</v>
      </c>
      <c r="B245" s="1" t="s">
        <v>6803</v>
      </c>
      <c r="C245" s="7">
        <v>40298</v>
      </c>
      <c r="D245" s="13">
        <v>30</v>
      </c>
      <c r="E245" s="1" t="s">
        <v>6447</v>
      </c>
      <c r="F245" s="1" t="s">
        <v>24</v>
      </c>
    </row>
    <row r="246" spans="1:6" ht="15">
      <c r="A246" s="1" t="s">
        <v>6800</v>
      </c>
      <c r="B246" s="1" t="s">
        <v>6801</v>
      </c>
      <c r="C246" s="7">
        <v>40301</v>
      </c>
      <c r="D246" s="13">
        <v>31</v>
      </c>
      <c r="E246" s="1" t="s">
        <v>6447</v>
      </c>
      <c r="F246" s="1" t="s">
        <v>24</v>
      </c>
    </row>
    <row r="247" spans="1:6" ht="15">
      <c r="A247" s="1" t="s">
        <v>7247</v>
      </c>
      <c r="B247" s="1" t="s">
        <v>7248</v>
      </c>
      <c r="C247" s="7">
        <v>40302</v>
      </c>
      <c r="D247" s="13">
        <v>32</v>
      </c>
      <c r="E247" s="1" t="s">
        <v>6447</v>
      </c>
      <c r="F247" s="1" t="s">
        <v>24</v>
      </c>
    </row>
    <row r="248" spans="1:6" ht="15">
      <c r="A248" s="1" t="s">
        <v>7249</v>
      </c>
      <c r="B248" s="1" t="s">
        <v>7248</v>
      </c>
      <c r="C248" s="7">
        <v>40302</v>
      </c>
      <c r="D248" s="13">
        <v>33</v>
      </c>
      <c r="E248" s="1" t="s">
        <v>6447</v>
      </c>
      <c r="F248" s="1" t="s">
        <v>24</v>
      </c>
    </row>
    <row r="249" spans="1:6" ht="15">
      <c r="A249" s="1" t="s">
        <v>6824</v>
      </c>
      <c r="B249" s="1" t="s">
        <v>6825</v>
      </c>
      <c r="C249" s="7">
        <v>40302</v>
      </c>
      <c r="D249" s="13">
        <v>34</v>
      </c>
      <c r="E249" s="1" t="s">
        <v>6447</v>
      </c>
      <c r="F249" s="1" t="s">
        <v>24</v>
      </c>
    </row>
    <row r="250" spans="1:6" ht="15">
      <c r="A250" s="1" t="s">
        <v>6790</v>
      </c>
      <c r="B250" s="1" t="s">
        <v>6791</v>
      </c>
      <c r="C250" s="7">
        <v>40308</v>
      </c>
      <c r="D250" s="13">
        <v>35</v>
      </c>
      <c r="E250" s="1" t="s">
        <v>6447</v>
      </c>
      <c r="F250" s="1" t="s">
        <v>24</v>
      </c>
    </row>
    <row r="251" spans="1:6" ht="15">
      <c r="A251" s="1" t="s">
        <v>6820</v>
      </c>
      <c r="B251" s="1" t="s">
        <v>6821</v>
      </c>
      <c r="C251" s="7">
        <v>40315</v>
      </c>
      <c r="D251" s="13">
        <v>36</v>
      </c>
      <c r="E251" s="1" t="s">
        <v>6447</v>
      </c>
      <c r="F251" s="1" t="s">
        <v>24</v>
      </c>
    </row>
    <row r="252" spans="1:6" ht="15">
      <c r="A252" s="1" t="s">
        <v>6850</v>
      </c>
      <c r="B252" s="1" t="s">
        <v>6851</v>
      </c>
      <c r="C252" s="7">
        <v>40315</v>
      </c>
      <c r="D252" s="13">
        <v>37</v>
      </c>
      <c r="E252" s="1" t="s">
        <v>6447</v>
      </c>
      <c r="F252" s="1" t="s">
        <v>24</v>
      </c>
    </row>
    <row r="253" spans="1:6" ht="15">
      <c r="A253" s="1" t="s">
        <v>6808</v>
      </c>
      <c r="B253" s="1" t="s">
        <v>6809</v>
      </c>
      <c r="C253" s="7">
        <v>40323</v>
      </c>
      <c r="D253" s="13">
        <v>38</v>
      </c>
      <c r="E253" s="1" t="s">
        <v>6447</v>
      </c>
      <c r="F253" s="1" t="s">
        <v>24</v>
      </c>
    </row>
    <row r="254" spans="1:6" ht="15">
      <c r="A254" s="1" t="s">
        <v>7243</v>
      </c>
      <c r="B254" s="1" t="s">
        <v>7244</v>
      </c>
      <c r="C254" s="7">
        <v>40332</v>
      </c>
      <c r="D254" s="13">
        <v>39</v>
      </c>
      <c r="E254" s="1" t="s">
        <v>6447</v>
      </c>
      <c r="F254" s="1" t="s">
        <v>24</v>
      </c>
    </row>
    <row r="255" spans="1:6" ht="15">
      <c r="A255" s="1" t="s">
        <v>7245</v>
      </c>
      <c r="B255" s="1" t="s">
        <v>7246</v>
      </c>
      <c r="C255" s="7">
        <v>40332</v>
      </c>
      <c r="D255" s="13">
        <v>40</v>
      </c>
      <c r="E255" s="1" t="s">
        <v>6447</v>
      </c>
      <c r="F255" s="1" t="s">
        <v>24</v>
      </c>
    </row>
    <row r="256" spans="1:6" ht="15">
      <c r="A256" s="1" t="s">
        <v>6822</v>
      </c>
      <c r="B256" s="1" t="s">
        <v>6823</v>
      </c>
      <c r="C256" s="7">
        <v>40332</v>
      </c>
      <c r="D256" s="13">
        <v>41</v>
      </c>
      <c r="E256" s="1" t="s">
        <v>6447</v>
      </c>
      <c r="F256" s="1" t="s">
        <v>24</v>
      </c>
    </row>
    <row r="257" spans="1:6" ht="15">
      <c r="A257" s="1" t="s">
        <v>6830</v>
      </c>
      <c r="B257" s="1" t="s">
        <v>6831</v>
      </c>
      <c r="C257" s="7">
        <v>40332</v>
      </c>
      <c r="D257" s="13">
        <v>42</v>
      </c>
      <c r="E257" s="1" t="s">
        <v>6447</v>
      </c>
      <c r="F257" s="1" t="s">
        <v>24</v>
      </c>
    </row>
    <row r="258" spans="1:6" ht="15">
      <c r="A258" s="1" t="s">
        <v>7258</v>
      </c>
      <c r="B258" s="1" t="s">
        <v>7259</v>
      </c>
      <c r="C258" s="7">
        <v>40332</v>
      </c>
      <c r="D258" s="13">
        <v>43</v>
      </c>
      <c r="E258" s="1" t="s">
        <v>6447</v>
      </c>
      <c r="F258" s="1" t="s">
        <v>24</v>
      </c>
    </row>
    <row r="259" spans="1:6" ht="15">
      <c r="A259" s="1" t="s">
        <v>7260</v>
      </c>
      <c r="B259" s="1" t="s">
        <v>7261</v>
      </c>
      <c r="C259" s="7">
        <v>40332</v>
      </c>
      <c r="D259" s="13">
        <v>44</v>
      </c>
      <c r="E259" s="1" t="s">
        <v>6447</v>
      </c>
      <c r="F259" s="1" t="s">
        <v>24</v>
      </c>
    </row>
    <row r="260" spans="1:6" ht="15">
      <c r="A260" s="1" t="s">
        <v>7256</v>
      </c>
      <c r="B260" s="1" t="s">
        <v>7257</v>
      </c>
      <c r="C260" s="7">
        <v>40332</v>
      </c>
      <c r="D260" s="13">
        <v>45</v>
      </c>
      <c r="E260" s="1" t="s">
        <v>6447</v>
      </c>
      <c r="F260" s="1" t="s">
        <v>24</v>
      </c>
    </row>
    <row r="261" spans="1:6" ht="15">
      <c r="A261" s="1" t="s">
        <v>6868</v>
      </c>
      <c r="B261" s="1" t="s">
        <v>6869</v>
      </c>
      <c r="C261" s="7">
        <v>40337</v>
      </c>
      <c r="D261" s="13">
        <v>46</v>
      </c>
      <c r="E261" s="1" t="s">
        <v>6447</v>
      </c>
      <c r="F261" s="1" t="s">
        <v>24</v>
      </c>
    </row>
    <row r="262" spans="1:6" ht="15">
      <c r="A262" s="1" t="s">
        <v>7262</v>
      </c>
      <c r="B262" s="1" t="s">
        <v>7263</v>
      </c>
      <c r="C262" s="7">
        <v>40339</v>
      </c>
      <c r="D262" s="13">
        <v>47</v>
      </c>
      <c r="E262" s="1" t="s">
        <v>6447</v>
      </c>
      <c r="F262" s="1" t="s">
        <v>24</v>
      </c>
    </row>
    <row r="263" spans="1:6" ht="15">
      <c r="A263" s="1" t="s">
        <v>7264</v>
      </c>
      <c r="B263" s="1" t="s">
        <v>7265</v>
      </c>
      <c r="C263" s="7">
        <v>40339</v>
      </c>
      <c r="D263" s="13">
        <v>48</v>
      </c>
      <c r="E263" s="1" t="s">
        <v>6447</v>
      </c>
      <c r="F263" s="1" t="s">
        <v>24</v>
      </c>
    </row>
    <row r="264" spans="1:6" ht="15">
      <c r="A264" s="1" t="s">
        <v>6836</v>
      </c>
      <c r="B264" s="1" t="s">
        <v>6837</v>
      </c>
      <c r="C264" s="7">
        <v>40340</v>
      </c>
      <c r="D264" s="13">
        <v>49</v>
      </c>
      <c r="E264" s="1" t="s">
        <v>6447</v>
      </c>
      <c r="F264" s="1" t="s">
        <v>24</v>
      </c>
    </row>
    <row r="265" spans="1:6" ht="15">
      <c r="A265" s="1" t="s">
        <v>6826</v>
      </c>
      <c r="B265" s="1" t="s">
        <v>6827</v>
      </c>
      <c r="C265" s="7">
        <v>40343</v>
      </c>
      <c r="D265" s="13">
        <v>50</v>
      </c>
      <c r="E265" s="1" t="s">
        <v>6447</v>
      </c>
      <c r="F265" s="1" t="s">
        <v>24</v>
      </c>
    </row>
    <row r="266" spans="1:6" ht="15">
      <c r="A266" s="1" t="s">
        <v>6828</v>
      </c>
      <c r="B266" s="1" t="s">
        <v>6829</v>
      </c>
      <c r="C266" s="7">
        <v>40343</v>
      </c>
      <c r="D266" s="13">
        <v>51</v>
      </c>
      <c r="E266" s="1" t="s">
        <v>6447</v>
      </c>
      <c r="F266" s="1" t="s">
        <v>24</v>
      </c>
    </row>
    <row r="267" spans="1:6" ht="15">
      <c r="A267" s="1" t="s">
        <v>6866</v>
      </c>
      <c r="B267" s="1" t="s">
        <v>6867</v>
      </c>
      <c r="C267" s="7">
        <v>40347</v>
      </c>
      <c r="D267" s="13">
        <v>52</v>
      </c>
      <c r="E267" s="1" t="s">
        <v>6447</v>
      </c>
      <c r="F267" s="1" t="s">
        <v>24</v>
      </c>
    </row>
    <row r="268" spans="1:6" ht="15">
      <c r="A268" s="1" t="s">
        <v>6870</v>
      </c>
      <c r="B268" s="1" t="s">
        <v>6871</v>
      </c>
      <c r="C268" s="7">
        <v>40350</v>
      </c>
      <c r="D268" s="13">
        <v>53</v>
      </c>
      <c r="E268" s="1" t="s">
        <v>6447</v>
      </c>
      <c r="F268" s="1" t="s">
        <v>24</v>
      </c>
    </row>
    <row r="269" spans="1:6" ht="15">
      <c r="A269" s="1" t="s">
        <v>6848</v>
      </c>
      <c r="B269" s="1" t="s">
        <v>6849</v>
      </c>
      <c r="C269" s="7">
        <v>40350</v>
      </c>
      <c r="D269" s="13">
        <v>54</v>
      </c>
      <c r="E269" s="1" t="s">
        <v>6447</v>
      </c>
      <c r="F269" s="1" t="s">
        <v>24</v>
      </c>
    </row>
    <row r="270" spans="1:6" ht="15">
      <c r="A270" s="1" t="s">
        <v>7266</v>
      </c>
      <c r="B270" s="1" t="s">
        <v>7267</v>
      </c>
      <c r="C270" s="7">
        <v>40354</v>
      </c>
      <c r="D270" s="13">
        <v>55</v>
      </c>
      <c r="E270" s="1" t="s">
        <v>6447</v>
      </c>
      <c r="F270" s="1" t="s">
        <v>24</v>
      </c>
    </row>
    <row r="271" spans="1:6" ht="15">
      <c r="A271" s="1" t="s">
        <v>7268</v>
      </c>
      <c r="B271" s="1" t="s">
        <v>7269</v>
      </c>
      <c r="C271" s="7">
        <v>40354</v>
      </c>
      <c r="D271" s="13">
        <v>56</v>
      </c>
      <c r="E271" s="1" t="s">
        <v>6447</v>
      </c>
      <c r="F271" s="1" t="s">
        <v>24</v>
      </c>
    </row>
    <row r="272" spans="1:6" ht="15">
      <c r="A272" s="1" t="s">
        <v>6832</v>
      </c>
      <c r="B272" s="1" t="s">
        <v>6833</v>
      </c>
      <c r="C272" s="7">
        <v>40368</v>
      </c>
      <c r="D272" s="13">
        <v>57</v>
      </c>
      <c r="E272" s="1" t="s">
        <v>6447</v>
      </c>
      <c r="F272" s="1" t="s">
        <v>24</v>
      </c>
    </row>
    <row r="273" spans="1:6" ht="15">
      <c r="A273" s="1" t="s">
        <v>6834</v>
      </c>
      <c r="B273" s="1" t="s">
        <v>6835</v>
      </c>
      <c r="C273" s="7">
        <v>40368</v>
      </c>
      <c r="D273" s="13">
        <v>58</v>
      </c>
      <c r="E273" s="1" t="s">
        <v>6447</v>
      </c>
      <c r="F273" s="1" t="s">
        <v>24</v>
      </c>
    </row>
    <row r="274" spans="1:6" ht="15">
      <c r="A274" s="1" t="s">
        <v>6872</v>
      </c>
      <c r="B274" s="1" t="s">
        <v>6873</v>
      </c>
      <c r="C274" s="7">
        <v>40373</v>
      </c>
      <c r="D274" s="13">
        <v>59</v>
      </c>
      <c r="E274" s="1" t="s">
        <v>6456</v>
      </c>
      <c r="F274" s="1" t="s">
        <v>24</v>
      </c>
    </row>
    <row r="275" spans="1:6" ht="15">
      <c r="A275" s="1" t="s">
        <v>6862</v>
      </c>
      <c r="B275" s="1" t="s">
        <v>6863</v>
      </c>
      <c r="C275" s="7">
        <v>40378</v>
      </c>
      <c r="D275" s="13">
        <v>60</v>
      </c>
      <c r="E275" s="1" t="s">
        <v>6456</v>
      </c>
      <c r="F275" s="1" t="s">
        <v>24</v>
      </c>
    </row>
    <row r="276" spans="1:6" ht="15">
      <c r="A276" s="1" t="s">
        <v>6886</v>
      </c>
      <c r="B276" s="1" t="s">
        <v>6887</v>
      </c>
      <c r="C276" s="7">
        <v>40379</v>
      </c>
      <c r="D276" s="13">
        <v>61</v>
      </c>
      <c r="E276" s="1" t="s">
        <v>6456</v>
      </c>
      <c r="F276" s="1" t="s">
        <v>24</v>
      </c>
    </row>
    <row r="277" spans="1:6" ht="15">
      <c r="A277" s="1" t="s">
        <v>7250</v>
      </c>
      <c r="B277" s="1" t="s">
        <v>7251</v>
      </c>
      <c r="C277" s="7">
        <v>40386</v>
      </c>
      <c r="D277" s="13">
        <v>62</v>
      </c>
      <c r="E277" s="1" t="s">
        <v>6456</v>
      </c>
      <c r="F277" s="1" t="s">
        <v>24</v>
      </c>
    </row>
    <row r="278" spans="1:6" ht="15">
      <c r="A278" s="1" t="s">
        <v>7252</v>
      </c>
      <c r="B278" s="1" t="s">
        <v>7253</v>
      </c>
      <c r="C278" s="7">
        <v>40386</v>
      </c>
      <c r="D278" s="13">
        <v>63</v>
      </c>
      <c r="E278" s="1" t="s">
        <v>6456</v>
      </c>
      <c r="F278" s="1" t="s">
        <v>24</v>
      </c>
    </row>
    <row r="279" spans="1:6" ht="15">
      <c r="A279" s="1" t="s">
        <v>6860</v>
      </c>
      <c r="B279" s="1" t="s">
        <v>6861</v>
      </c>
      <c r="C279" s="7">
        <v>40392</v>
      </c>
      <c r="D279" s="13">
        <v>64</v>
      </c>
      <c r="E279" s="1" t="s">
        <v>6456</v>
      </c>
      <c r="F279" s="1" t="s">
        <v>24</v>
      </c>
    </row>
    <row r="280" spans="1:6" ht="15">
      <c r="A280" s="1" t="s">
        <v>6880</v>
      </c>
      <c r="B280" s="1" t="s">
        <v>6881</v>
      </c>
      <c r="C280" s="7">
        <v>40393</v>
      </c>
      <c r="D280" s="13">
        <v>65</v>
      </c>
      <c r="E280" s="1" t="s">
        <v>6456</v>
      </c>
      <c r="F280" s="1" t="s">
        <v>24</v>
      </c>
    </row>
    <row r="281" spans="1:6" ht="15">
      <c r="A281" s="1" t="s">
        <v>6884</v>
      </c>
      <c r="B281" s="1" t="s">
        <v>6885</v>
      </c>
      <c r="C281" s="7">
        <v>40399</v>
      </c>
      <c r="D281" s="13">
        <v>66</v>
      </c>
      <c r="E281" s="1" t="s">
        <v>6456</v>
      </c>
      <c r="F281" s="1" t="s">
        <v>24</v>
      </c>
    </row>
    <row r="282" spans="1:6" ht="15">
      <c r="A282" s="1" t="s">
        <v>6898</v>
      </c>
      <c r="B282" s="1" t="s">
        <v>6899</v>
      </c>
      <c r="C282" s="7">
        <v>40399</v>
      </c>
      <c r="D282" s="13">
        <v>67</v>
      </c>
      <c r="E282" s="1" t="s">
        <v>6456</v>
      </c>
      <c r="F282" s="1" t="s">
        <v>24</v>
      </c>
    </row>
    <row r="283" spans="1:6" ht="15">
      <c r="A283" s="1" t="s">
        <v>6900</v>
      </c>
      <c r="B283" s="1" t="s">
        <v>6901</v>
      </c>
      <c r="C283" s="7">
        <v>40399</v>
      </c>
      <c r="D283" s="13">
        <v>68</v>
      </c>
      <c r="E283" s="1" t="s">
        <v>6456</v>
      </c>
      <c r="F283" s="1" t="s">
        <v>24</v>
      </c>
    </row>
    <row r="284" spans="1:6" ht="15">
      <c r="A284" s="1" t="s">
        <v>6882</v>
      </c>
      <c r="B284" s="1" t="s">
        <v>6883</v>
      </c>
      <c r="C284" s="7">
        <v>40399</v>
      </c>
      <c r="D284" s="13">
        <v>69</v>
      </c>
      <c r="E284" s="1" t="s">
        <v>6456</v>
      </c>
      <c r="F284" s="1" t="s">
        <v>24</v>
      </c>
    </row>
    <row r="285" spans="1:6" ht="15">
      <c r="A285" s="1" t="s">
        <v>6896</v>
      </c>
      <c r="B285" s="1" t="s">
        <v>6897</v>
      </c>
      <c r="C285" s="7">
        <v>40399</v>
      </c>
      <c r="D285" s="13">
        <v>70</v>
      </c>
      <c r="E285" s="1" t="s">
        <v>6456</v>
      </c>
      <c r="F285" s="1" t="s">
        <v>24</v>
      </c>
    </row>
    <row r="286" spans="1:6" ht="15">
      <c r="A286" s="1" t="s">
        <v>6902</v>
      </c>
      <c r="B286" s="1" t="s">
        <v>6903</v>
      </c>
      <c r="C286" s="7">
        <v>40399</v>
      </c>
      <c r="D286" s="13">
        <v>71</v>
      </c>
      <c r="E286" s="1" t="s">
        <v>6456</v>
      </c>
      <c r="F286" s="1" t="s">
        <v>24</v>
      </c>
    </row>
    <row r="287" spans="1:6" ht="15">
      <c r="A287" s="1" t="s">
        <v>6874</v>
      </c>
      <c r="B287" s="1" t="s">
        <v>6875</v>
      </c>
      <c r="C287" s="7">
        <v>40406</v>
      </c>
      <c r="D287" s="13">
        <v>72</v>
      </c>
      <c r="E287" s="1" t="s">
        <v>6456</v>
      </c>
      <c r="F287" s="1" t="s">
        <v>24</v>
      </c>
    </row>
    <row r="288" spans="1:6" ht="15">
      <c r="A288" s="1" t="s">
        <v>7254</v>
      </c>
      <c r="B288" s="1" t="s">
        <v>7255</v>
      </c>
      <c r="C288" s="7">
        <v>40408</v>
      </c>
      <c r="D288" s="13">
        <v>73</v>
      </c>
      <c r="E288" s="1" t="s">
        <v>6456</v>
      </c>
      <c r="F288" s="1" t="s">
        <v>24</v>
      </c>
    </row>
    <row r="289" spans="1:6" ht="15">
      <c r="A289" s="1" t="s">
        <v>6892</v>
      </c>
      <c r="B289" s="1" t="s">
        <v>6893</v>
      </c>
      <c r="C289" s="7">
        <v>40408</v>
      </c>
      <c r="D289" s="13">
        <v>74</v>
      </c>
      <c r="E289" s="1" t="s">
        <v>6456</v>
      </c>
      <c r="F289" s="1" t="s">
        <v>24</v>
      </c>
    </row>
    <row r="290" spans="1:6" ht="15">
      <c r="A290" s="1" t="s">
        <v>6894</v>
      </c>
      <c r="B290" s="1" t="s">
        <v>6895</v>
      </c>
      <c r="C290" s="7">
        <v>40408</v>
      </c>
      <c r="D290" s="13">
        <v>75</v>
      </c>
      <c r="E290" s="1" t="s">
        <v>6456</v>
      </c>
      <c r="F290" s="1" t="s">
        <v>24</v>
      </c>
    </row>
    <row r="291" spans="1:6" ht="15">
      <c r="A291" s="1" t="s">
        <v>6888</v>
      </c>
      <c r="B291" s="1" t="s">
        <v>6889</v>
      </c>
      <c r="C291" s="7">
        <v>40409</v>
      </c>
      <c r="D291" s="13">
        <v>76</v>
      </c>
      <c r="E291" s="1" t="s">
        <v>6456</v>
      </c>
      <c r="F291" s="1" t="s">
        <v>24</v>
      </c>
    </row>
    <row r="292" spans="1:6" ht="15">
      <c r="A292" s="1" t="s">
        <v>6838</v>
      </c>
      <c r="B292" s="1" t="s">
        <v>6839</v>
      </c>
      <c r="C292" s="7">
        <v>40420</v>
      </c>
      <c r="D292" s="13">
        <v>77</v>
      </c>
      <c r="E292" s="1" t="s">
        <v>6456</v>
      </c>
      <c r="F292" s="1" t="s">
        <v>24</v>
      </c>
    </row>
    <row r="293" spans="1:6" ht="15">
      <c r="A293" s="1" t="s">
        <v>6876</v>
      </c>
      <c r="B293" s="1" t="s">
        <v>6877</v>
      </c>
      <c r="C293" s="7">
        <v>40420</v>
      </c>
      <c r="D293" s="13">
        <v>78</v>
      </c>
      <c r="E293" s="1" t="s">
        <v>6456</v>
      </c>
      <c r="F293" s="1" t="s">
        <v>24</v>
      </c>
    </row>
    <row r="294" spans="1:6" ht="15">
      <c r="A294" s="1" t="s">
        <v>6904</v>
      </c>
      <c r="B294" s="1" t="s">
        <v>6905</v>
      </c>
      <c r="C294" s="7">
        <v>40435</v>
      </c>
      <c r="D294" s="13">
        <v>79</v>
      </c>
      <c r="E294" s="1" t="s">
        <v>6456</v>
      </c>
      <c r="F294" s="1" t="s">
        <v>24</v>
      </c>
    </row>
    <row r="295" spans="1:6" ht="15">
      <c r="A295" s="1" t="s">
        <v>6890</v>
      </c>
      <c r="B295" s="1" t="s">
        <v>6891</v>
      </c>
      <c r="C295" s="7">
        <v>40437</v>
      </c>
      <c r="D295" s="13">
        <v>80</v>
      </c>
      <c r="E295" s="1" t="s">
        <v>6456</v>
      </c>
      <c r="F295" s="1" t="s">
        <v>24</v>
      </c>
    </row>
    <row r="296" spans="1:6" ht="15">
      <c r="A296" s="1" t="s">
        <v>6928</v>
      </c>
      <c r="B296" s="1" t="s">
        <v>6929</v>
      </c>
      <c r="C296" s="7">
        <v>40441</v>
      </c>
      <c r="D296" s="13">
        <v>81</v>
      </c>
      <c r="E296" s="1" t="s">
        <v>6456</v>
      </c>
      <c r="F296" s="1" t="s">
        <v>24</v>
      </c>
    </row>
    <row r="297" spans="1:6" ht="15">
      <c r="A297" s="1" t="s">
        <v>6878</v>
      </c>
      <c r="B297" s="1" t="s">
        <v>6879</v>
      </c>
      <c r="C297" s="7">
        <v>40441</v>
      </c>
      <c r="D297" s="13">
        <v>82</v>
      </c>
      <c r="E297" s="1" t="s">
        <v>6456</v>
      </c>
      <c r="F297" s="1" t="s">
        <v>24</v>
      </c>
    </row>
    <row r="298" spans="1:6" ht="15">
      <c r="A298" s="1" t="s">
        <v>6948</v>
      </c>
      <c r="B298" s="1" t="s">
        <v>6949</v>
      </c>
      <c r="C298" s="7">
        <v>40442</v>
      </c>
      <c r="D298" s="13">
        <v>83</v>
      </c>
      <c r="E298" s="1" t="s">
        <v>6456</v>
      </c>
      <c r="F298" s="1" t="s">
        <v>24</v>
      </c>
    </row>
    <row r="299" spans="1:6" ht="15">
      <c r="A299" s="1" t="s">
        <v>6926</v>
      </c>
      <c r="B299" s="1" t="s">
        <v>6927</v>
      </c>
      <c r="C299" s="7">
        <v>40443</v>
      </c>
      <c r="D299" s="13">
        <v>84</v>
      </c>
      <c r="E299" s="1" t="s">
        <v>6456</v>
      </c>
      <c r="F299" s="1" t="s">
        <v>24</v>
      </c>
    </row>
    <row r="300" spans="1:6" ht="15">
      <c r="A300" s="1" t="s">
        <v>6914</v>
      </c>
      <c r="B300" s="1" t="s">
        <v>6915</v>
      </c>
      <c r="C300" s="7">
        <v>40448</v>
      </c>
      <c r="D300" s="13">
        <v>85</v>
      </c>
      <c r="E300" s="1" t="s">
        <v>6456</v>
      </c>
      <c r="F300" s="1" t="s">
        <v>24</v>
      </c>
    </row>
    <row r="301" spans="1:6" ht="15">
      <c r="A301" s="1" t="s">
        <v>6962</v>
      </c>
      <c r="B301" s="1" t="s">
        <v>6963</v>
      </c>
      <c r="C301" s="7">
        <v>40450</v>
      </c>
      <c r="D301" s="13">
        <v>86</v>
      </c>
      <c r="E301" s="1" t="s">
        <v>6456</v>
      </c>
      <c r="F301" s="1" t="s">
        <v>24</v>
      </c>
    </row>
    <row r="302" spans="1:6" ht="15">
      <c r="A302" s="1" t="s">
        <v>6950</v>
      </c>
      <c r="B302" s="1" t="s">
        <v>6951</v>
      </c>
      <c r="C302" s="7">
        <v>40450</v>
      </c>
      <c r="D302" s="13">
        <v>87</v>
      </c>
      <c r="E302" s="1" t="s">
        <v>6456</v>
      </c>
      <c r="F302" s="1" t="s">
        <v>24</v>
      </c>
    </row>
    <row r="303" spans="1:6" ht="15">
      <c r="A303" s="1" t="s">
        <v>6908</v>
      </c>
      <c r="B303" s="1" t="s">
        <v>6909</v>
      </c>
      <c r="C303" s="7">
        <v>40452</v>
      </c>
      <c r="D303" s="13">
        <v>88</v>
      </c>
      <c r="E303" s="1" t="s">
        <v>6456</v>
      </c>
      <c r="F303" s="1" t="s">
        <v>24</v>
      </c>
    </row>
    <row r="304" spans="1:6" ht="15">
      <c r="A304" s="1" t="s">
        <v>6906</v>
      </c>
      <c r="B304" s="1" t="s">
        <v>6907</v>
      </c>
      <c r="C304" s="7">
        <v>40452</v>
      </c>
      <c r="D304" s="13">
        <v>89</v>
      </c>
      <c r="E304" s="1" t="s">
        <v>6456</v>
      </c>
      <c r="F304" s="1" t="s">
        <v>24</v>
      </c>
    </row>
    <row r="305" spans="1:6" ht="15">
      <c r="A305" s="1" t="s">
        <v>6910</v>
      </c>
      <c r="B305" s="1" t="s">
        <v>6911</v>
      </c>
      <c r="C305" s="7">
        <v>40452</v>
      </c>
      <c r="D305" s="13">
        <v>90</v>
      </c>
      <c r="E305" s="1" t="s">
        <v>6456</v>
      </c>
      <c r="F305" s="1" t="s">
        <v>24</v>
      </c>
    </row>
    <row r="306" spans="1:6" ht="15">
      <c r="A306" s="1" t="s">
        <v>6912</v>
      </c>
      <c r="B306" s="1" t="s">
        <v>6913</v>
      </c>
      <c r="C306" s="7">
        <v>40459</v>
      </c>
      <c r="D306" s="13">
        <v>91</v>
      </c>
      <c r="E306" s="1" t="s">
        <v>6456</v>
      </c>
      <c r="F306" s="1" t="s">
        <v>24</v>
      </c>
    </row>
    <row r="307" spans="1:6" ht="15">
      <c r="A307" s="1" t="s">
        <v>6840</v>
      </c>
      <c r="B307" s="1" t="s">
        <v>6841</v>
      </c>
      <c r="C307" s="7">
        <v>40462</v>
      </c>
      <c r="D307" s="13">
        <v>92</v>
      </c>
      <c r="E307" s="1" t="s">
        <v>6456</v>
      </c>
      <c r="F307" s="1" t="s">
        <v>24</v>
      </c>
    </row>
    <row r="308" spans="1:6" ht="15">
      <c r="A308" s="1" t="s">
        <v>6842</v>
      </c>
      <c r="B308" s="1" t="s">
        <v>6843</v>
      </c>
      <c r="C308" s="7">
        <v>40462</v>
      </c>
      <c r="D308" s="13">
        <v>93</v>
      </c>
      <c r="E308" s="1" t="s">
        <v>6456</v>
      </c>
      <c r="F308" s="1" t="s">
        <v>24</v>
      </c>
    </row>
    <row r="309" spans="1:6" ht="15">
      <c r="A309" s="1" t="s">
        <v>6844</v>
      </c>
      <c r="B309" s="1" t="s">
        <v>6845</v>
      </c>
      <c r="C309" s="7">
        <v>40462</v>
      </c>
      <c r="D309" s="13">
        <v>94</v>
      </c>
      <c r="E309" s="1" t="s">
        <v>6456</v>
      </c>
      <c r="F309" s="1" t="s">
        <v>24</v>
      </c>
    </row>
    <row r="310" spans="1:6" ht="15">
      <c r="A310" s="1" t="s">
        <v>6846</v>
      </c>
      <c r="B310" s="1" t="s">
        <v>6847</v>
      </c>
      <c r="C310" s="7">
        <v>40462</v>
      </c>
      <c r="D310" s="13">
        <v>95</v>
      </c>
      <c r="E310" s="1" t="s">
        <v>6456</v>
      </c>
      <c r="F310" s="1" t="s">
        <v>24</v>
      </c>
    </row>
    <row r="311" spans="1:6" ht="15">
      <c r="A311" s="1" t="s">
        <v>6916</v>
      </c>
      <c r="B311" s="1" t="s">
        <v>6917</v>
      </c>
      <c r="C311" s="7">
        <v>40462</v>
      </c>
      <c r="D311" s="13">
        <v>96</v>
      </c>
      <c r="E311" s="1" t="s">
        <v>6456</v>
      </c>
      <c r="F311" s="1" t="s">
        <v>24</v>
      </c>
    </row>
    <row r="312" spans="1:6" ht="15">
      <c r="A312" s="1" t="s">
        <v>6938</v>
      </c>
      <c r="B312" s="1" t="s">
        <v>6939</v>
      </c>
      <c r="C312" s="7">
        <v>40469</v>
      </c>
      <c r="D312" s="13">
        <v>97</v>
      </c>
      <c r="E312" s="1" t="s">
        <v>6456</v>
      </c>
      <c r="F312" s="1" t="s">
        <v>24</v>
      </c>
    </row>
    <row r="313" spans="1:6" ht="15">
      <c r="A313" s="1" t="s">
        <v>6930</v>
      </c>
      <c r="B313" s="1" t="s">
        <v>6931</v>
      </c>
      <c r="C313" s="7">
        <v>40469</v>
      </c>
      <c r="D313" s="13">
        <v>98</v>
      </c>
      <c r="E313" s="1" t="s">
        <v>6456</v>
      </c>
      <c r="F313" s="1" t="s">
        <v>24</v>
      </c>
    </row>
    <row r="314" spans="1:6" ht="15">
      <c r="A314" s="1" t="s">
        <v>6936</v>
      </c>
      <c r="B314" s="1" t="s">
        <v>6937</v>
      </c>
      <c r="C314" s="7">
        <v>40471</v>
      </c>
      <c r="D314" s="13">
        <v>99</v>
      </c>
      <c r="E314" s="1" t="s">
        <v>6456</v>
      </c>
      <c r="F314" s="1" t="s">
        <v>24</v>
      </c>
    </row>
    <row r="315" spans="1:6" ht="15">
      <c r="A315" s="1" t="s">
        <v>6934</v>
      </c>
      <c r="B315" s="1" t="s">
        <v>6935</v>
      </c>
      <c r="C315" s="7">
        <v>40471</v>
      </c>
      <c r="D315" s="13">
        <v>100</v>
      </c>
      <c r="E315" s="1" t="s">
        <v>6456</v>
      </c>
      <c r="F315" s="1" t="s">
        <v>24</v>
      </c>
    </row>
    <row r="316" spans="1:6" ht="15">
      <c r="A316" s="1" t="s">
        <v>6922</v>
      </c>
      <c r="B316" s="1" t="s">
        <v>6923</v>
      </c>
      <c r="C316" s="7">
        <v>40487</v>
      </c>
      <c r="D316" s="13">
        <v>101</v>
      </c>
      <c r="E316" s="1" t="s">
        <v>6456</v>
      </c>
      <c r="F316" s="1" t="s">
        <v>24</v>
      </c>
    </row>
    <row r="317" spans="1:6" ht="15">
      <c r="A317" s="1" t="s">
        <v>6924</v>
      </c>
      <c r="B317" s="1" t="s">
        <v>6925</v>
      </c>
      <c r="C317" s="7">
        <v>40487</v>
      </c>
      <c r="D317" s="13">
        <v>102</v>
      </c>
      <c r="E317" s="1" t="s">
        <v>6456</v>
      </c>
      <c r="F317" s="1" t="s">
        <v>24</v>
      </c>
    </row>
    <row r="318" spans="1:6" ht="15">
      <c r="A318" s="1" t="s">
        <v>6932</v>
      </c>
      <c r="B318" s="1" t="s">
        <v>6933</v>
      </c>
      <c r="C318" s="7">
        <v>40490</v>
      </c>
      <c r="D318" s="13">
        <v>103</v>
      </c>
      <c r="E318" s="1" t="s">
        <v>6456</v>
      </c>
      <c r="F318" s="1" t="s">
        <v>24</v>
      </c>
    </row>
    <row r="319" spans="1:6" ht="15">
      <c r="A319" s="1" t="s">
        <v>6972</v>
      </c>
      <c r="B319" s="1" t="s">
        <v>6973</v>
      </c>
      <c r="C319" s="7">
        <v>40490</v>
      </c>
      <c r="D319" s="13">
        <v>104</v>
      </c>
      <c r="E319" s="1" t="s">
        <v>6456</v>
      </c>
      <c r="F319" s="1" t="s">
        <v>24</v>
      </c>
    </row>
    <row r="320" spans="1:6" ht="15">
      <c r="A320" s="1" t="s">
        <v>6952</v>
      </c>
      <c r="B320" s="1" t="s">
        <v>6953</v>
      </c>
      <c r="C320" s="7">
        <v>40500</v>
      </c>
      <c r="D320" s="13">
        <v>105</v>
      </c>
      <c r="E320" s="1" t="s">
        <v>6456</v>
      </c>
      <c r="F320" s="1" t="s">
        <v>24</v>
      </c>
    </row>
    <row r="321" spans="1:6" ht="15">
      <c r="A321" s="1" t="s">
        <v>6918</v>
      </c>
      <c r="B321" s="1" t="s">
        <v>6919</v>
      </c>
      <c r="C321" s="7">
        <v>40504</v>
      </c>
      <c r="D321" s="13">
        <v>106</v>
      </c>
      <c r="E321" s="1" t="s">
        <v>6456</v>
      </c>
      <c r="F321" s="1" t="s">
        <v>24</v>
      </c>
    </row>
    <row r="322" spans="1:6" ht="15">
      <c r="A322" s="1" t="s">
        <v>6964</v>
      </c>
      <c r="B322" s="1" t="s">
        <v>6965</v>
      </c>
      <c r="C322" s="7">
        <v>40505</v>
      </c>
      <c r="D322" s="13">
        <v>107</v>
      </c>
      <c r="E322" s="1" t="s">
        <v>6456</v>
      </c>
      <c r="F322" s="1" t="s">
        <v>24</v>
      </c>
    </row>
    <row r="323" spans="1:6" ht="15">
      <c r="A323" s="1" t="s">
        <v>6942</v>
      </c>
      <c r="B323" s="1" t="s">
        <v>6943</v>
      </c>
      <c r="C323" s="7">
        <v>40512</v>
      </c>
      <c r="D323" s="13">
        <v>108</v>
      </c>
      <c r="E323" s="1" t="s">
        <v>6456</v>
      </c>
      <c r="F323" s="1" t="s">
        <v>24</v>
      </c>
    </row>
    <row r="324" spans="1:6" ht="15">
      <c r="A324" s="1" t="s">
        <v>6974</v>
      </c>
      <c r="B324" s="1" t="s">
        <v>6975</v>
      </c>
      <c r="C324" s="7">
        <v>40523</v>
      </c>
      <c r="D324" s="13">
        <v>109</v>
      </c>
      <c r="E324" s="1" t="s">
        <v>6456</v>
      </c>
      <c r="F324" s="1" t="s">
        <v>24</v>
      </c>
    </row>
    <row r="325" spans="1:6" ht="15">
      <c r="A325" s="1" t="s">
        <v>6920</v>
      </c>
      <c r="B325" s="1" t="s">
        <v>6921</v>
      </c>
      <c r="C325" s="7">
        <v>40525</v>
      </c>
      <c r="D325" s="13">
        <v>110</v>
      </c>
      <c r="E325" s="1" t="s">
        <v>6456</v>
      </c>
      <c r="F325" s="1" t="s">
        <v>24</v>
      </c>
    </row>
    <row r="326" spans="1:6" ht="15">
      <c r="A326" s="1" t="s">
        <v>6966</v>
      </c>
      <c r="B326" s="1" t="s">
        <v>6967</v>
      </c>
      <c r="C326" s="7">
        <v>40533</v>
      </c>
      <c r="D326" s="13">
        <v>111</v>
      </c>
      <c r="E326" s="1" t="s">
        <v>6456</v>
      </c>
      <c r="F326" s="1" t="s">
        <v>24</v>
      </c>
    </row>
    <row r="327" spans="1:6" ht="15">
      <c r="A327" s="1" t="s">
        <v>7013</v>
      </c>
      <c r="B327" s="1" t="s">
        <v>7014</v>
      </c>
      <c r="C327" s="7">
        <v>40533</v>
      </c>
      <c r="D327" s="13">
        <v>112</v>
      </c>
      <c r="E327" s="1" t="s">
        <v>6456</v>
      </c>
      <c r="F327" s="1" t="s">
        <v>24</v>
      </c>
    </row>
    <row r="328" spans="1:6" ht="15">
      <c r="A328" s="1" t="s">
        <v>7031</v>
      </c>
      <c r="B328" s="1" t="s">
        <v>7032</v>
      </c>
      <c r="C328" s="7">
        <v>40533</v>
      </c>
      <c r="D328" s="13">
        <v>113</v>
      </c>
      <c r="E328" s="1" t="s">
        <v>6456</v>
      </c>
      <c r="F328" s="1" t="s">
        <v>24</v>
      </c>
    </row>
    <row r="329" spans="1:6" ht="15">
      <c r="A329" s="1" t="s">
        <v>7033</v>
      </c>
      <c r="B329" s="1" t="s">
        <v>7034</v>
      </c>
      <c r="C329" s="7">
        <v>40533</v>
      </c>
      <c r="D329" s="13">
        <v>114</v>
      </c>
      <c r="E329" s="1" t="s">
        <v>6456</v>
      </c>
      <c r="F329" s="1" t="s">
        <v>24</v>
      </c>
    </row>
    <row r="330" spans="1:6" ht="15">
      <c r="A330" s="1" t="s">
        <v>6976</v>
      </c>
      <c r="B330" s="1" t="s">
        <v>6977</v>
      </c>
      <c r="C330" s="7">
        <v>40534</v>
      </c>
      <c r="D330" s="13">
        <v>115</v>
      </c>
      <c r="E330" s="1" t="s">
        <v>6456</v>
      </c>
      <c r="F330" s="1" t="s">
        <v>24</v>
      </c>
    </row>
    <row r="331" spans="1:6" ht="15">
      <c r="A331" s="1" t="s">
        <v>7015</v>
      </c>
      <c r="B331" s="1" t="s">
        <v>7016</v>
      </c>
      <c r="C331" s="7">
        <v>40534</v>
      </c>
      <c r="D331" s="13">
        <v>116</v>
      </c>
      <c r="E331" s="1" t="s">
        <v>6456</v>
      </c>
      <c r="F331" s="1" t="s">
        <v>24</v>
      </c>
    </row>
    <row r="332" spans="1:6" ht="15">
      <c r="A332" s="1" t="s">
        <v>6940</v>
      </c>
      <c r="B332" s="1" t="s">
        <v>6941</v>
      </c>
      <c r="C332" s="7">
        <v>40539</v>
      </c>
      <c r="D332" s="13">
        <v>117</v>
      </c>
      <c r="E332" s="1" t="s">
        <v>6456</v>
      </c>
      <c r="F332" s="1" t="s">
        <v>24</v>
      </c>
    </row>
    <row r="333" spans="1:6" ht="15">
      <c r="A333" s="1" t="s">
        <v>6970</v>
      </c>
      <c r="B333" s="1" t="s">
        <v>6971</v>
      </c>
      <c r="C333" s="7">
        <v>40539</v>
      </c>
      <c r="D333" s="13">
        <v>118</v>
      </c>
      <c r="E333" s="1" t="s">
        <v>6456</v>
      </c>
      <c r="F333" s="1" t="s">
        <v>24</v>
      </c>
    </row>
    <row r="334" spans="1:6" ht="15">
      <c r="A334" s="1"/>
      <c r="B334" s="1"/>
      <c r="C334" s="7"/>
      <c r="D334" s="13"/>
      <c r="E334" s="1"/>
      <c r="F334" s="1"/>
    </row>
    <row r="335" spans="1:6" ht="15">
      <c r="A335" s="1"/>
      <c r="B335" s="1"/>
      <c r="C335" s="7"/>
      <c r="D335" s="13"/>
      <c r="E335" s="1"/>
      <c r="F335" s="1"/>
    </row>
    <row r="336" spans="1:6" ht="15">
      <c r="A336" s="1"/>
      <c r="B336" s="1"/>
      <c r="C336" s="7"/>
      <c r="D336" s="13"/>
      <c r="E336" s="1"/>
      <c r="F336" s="1"/>
    </row>
    <row r="337" spans="1:6" ht="15">
      <c r="A337" s="1"/>
      <c r="B337" s="1"/>
      <c r="C337" s="7"/>
      <c r="D337" s="13"/>
      <c r="E337" s="1"/>
      <c r="F337" s="1"/>
    </row>
    <row r="338" spans="1:6" ht="15">
      <c r="A338" s="1" t="s">
        <v>6984</v>
      </c>
      <c r="B338" s="1" t="s">
        <v>6985</v>
      </c>
      <c r="C338" s="341">
        <v>40549</v>
      </c>
      <c r="D338" s="13">
        <v>1</v>
      </c>
      <c r="E338" s="1" t="s">
        <v>6456</v>
      </c>
      <c r="F338" s="1" t="s">
        <v>24</v>
      </c>
    </row>
    <row r="339" spans="1:6" ht="15">
      <c r="A339" s="1" t="s">
        <v>6982</v>
      </c>
      <c r="B339" s="1" t="s">
        <v>6983</v>
      </c>
      <c r="C339" s="7">
        <v>40549</v>
      </c>
      <c r="D339" s="13">
        <v>2</v>
      </c>
      <c r="E339" s="1" t="s">
        <v>6456</v>
      </c>
      <c r="F339" s="1" t="s">
        <v>24</v>
      </c>
    </row>
    <row r="340" spans="1:6" ht="15">
      <c r="A340" s="1" t="s">
        <v>6968</v>
      </c>
      <c r="B340" s="1" t="s">
        <v>6969</v>
      </c>
      <c r="C340" s="7">
        <v>40550</v>
      </c>
      <c r="D340" s="13">
        <v>3</v>
      </c>
      <c r="E340" s="1" t="s">
        <v>6456</v>
      </c>
      <c r="F340" s="1" t="s">
        <v>24</v>
      </c>
    </row>
    <row r="341" spans="1:6" ht="15">
      <c r="A341" s="1" t="s">
        <v>6986</v>
      </c>
      <c r="B341" s="1" t="s">
        <v>6987</v>
      </c>
      <c r="C341" s="7">
        <v>40554</v>
      </c>
      <c r="D341" s="13">
        <v>4</v>
      </c>
      <c r="E341" s="1" t="s">
        <v>6456</v>
      </c>
      <c r="F341" s="1" t="s">
        <v>24</v>
      </c>
    </row>
    <row r="342" spans="1:6" ht="15">
      <c r="A342" s="1" t="s">
        <v>6960</v>
      </c>
      <c r="B342" s="1" t="s">
        <v>6961</v>
      </c>
      <c r="C342" s="7">
        <v>40556</v>
      </c>
      <c r="D342" s="13">
        <v>5</v>
      </c>
      <c r="E342" s="1" t="s">
        <v>6456</v>
      </c>
      <c r="F342" s="1" t="s">
        <v>24</v>
      </c>
    </row>
    <row r="343" spans="1:6" ht="15">
      <c r="A343" s="1" t="s">
        <v>6990</v>
      </c>
      <c r="B343" s="1" t="s">
        <v>6991</v>
      </c>
      <c r="C343" s="7">
        <v>40557</v>
      </c>
      <c r="D343" s="13">
        <v>6</v>
      </c>
      <c r="E343" s="1" t="s">
        <v>6456</v>
      </c>
      <c r="F343" s="1" t="s">
        <v>24</v>
      </c>
    </row>
    <row r="344" spans="1:6" ht="15">
      <c r="A344" s="1" t="s">
        <v>7041</v>
      </c>
      <c r="B344" s="1" t="s">
        <v>7042</v>
      </c>
      <c r="C344" s="7">
        <v>40560</v>
      </c>
      <c r="D344" s="13">
        <v>7</v>
      </c>
      <c r="E344" s="1" t="s">
        <v>6456</v>
      </c>
      <c r="F344" s="1" t="s">
        <v>24</v>
      </c>
    </row>
    <row r="345" spans="1:6" ht="15">
      <c r="A345" s="1" t="s">
        <v>6454</v>
      </c>
      <c r="B345" s="1" t="s">
        <v>6455</v>
      </c>
      <c r="C345" s="7">
        <v>40560</v>
      </c>
      <c r="D345" s="13">
        <v>8</v>
      </c>
      <c r="E345" s="1" t="s">
        <v>6456</v>
      </c>
      <c r="F345" s="1" t="s">
        <v>24</v>
      </c>
    </row>
    <row r="346" spans="1:6" ht="15">
      <c r="A346" s="1" t="s">
        <v>6457</v>
      </c>
      <c r="B346" s="1" t="s">
        <v>6458</v>
      </c>
      <c r="C346" s="7">
        <v>40560</v>
      </c>
      <c r="D346" s="13">
        <v>9</v>
      </c>
      <c r="E346" s="1" t="s">
        <v>6456</v>
      </c>
      <c r="F346" s="1" t="s">
        <v>24</v>
      </c>
    </row>
    <row r="347" spans="1:6" ht="15">
      <c r="A347" s="1" t="s">
        <v>7019</v>
      </c>
      <c r="B347" s="1" t="s">
        <v>7020</v>
      </c>
      <c r="C347" s="7">
        <v>40561</v>
      </c>
      <c r="D347" s="13">
        <v>10</v>
      </c>
      <c r="E347" s="1" t="s">
        <v>6456</v>
      </c>
      <c r="F347" s="1" t="s">
        <v>24</v>
      </c>
    </row>
    <row r="348" spans="1:6" ht="15">
      <c r="A348" s="1" t="s">
        <v>7000</v>
      </c>
      <c r="B348" s="1" t="s">
        <v>6999</v>
      </c>
      <c r="C348" s="7">
        <v>40561</v>
      </c>
      <c r="D348" s="13">
        <v>11</v>
      </c>
      <c r="E348" s="1" t="s">
        <v>6456</v>
      </c>
      <c r="F348" s="1" t="s">
        <v>24</v>
      </c>
    </row>
    <row r="349" spans="1:6" ht="15">
      <c r="A349" s="1" t="s">
        <v>6998</v>
      </c>
      <c r="B349" s="1" t="s">
        <v>6999</v>
      </c>
      <c r="C349" s="7">
        <v>40561</v>
      </c>
      <c r="D349" s="13">
        <v>12</v>
      </c>
      <c r="E349" s="1" t="s">
        <v>6456</v>
      </c>
      <c r="F349" s="1" t="s">
        <v>24</v>
      </c>
    </row>
    <row r="350" spans="1:6" ht="15">
      <c r="A350" s="1" t="s">
        <v>6997</v>
      </c>
      <c r="B350" s="1" t="s">
        <v>6996</v>
      </c>
      <c r="C350" s="7">
        <v>40561</v>
      </c>
      <c r="D350" s="13">
        <v>13</v>
      </c>
      <c r="E350" s="1" t="s">
        <v>6456</v>
      </c>
      <c r="F350" s="1" t="s">
        <v>24</v>
      </c>
    </row>
    <row r="351" spans="1:6" ht="15">
      <c r="A351" s="1" t="s">
        <v>6995</v>
      </c>
      <c r="B351" s="1" t="s">
        <v>6996</v>
      </c>
      <c r="C351" s="7">
        <v>40561</v>
      </c>
      <c r="D351" s="13">
        <v>14</v>
      </c>
      <c r="E351" s="1" t="s">
        <v>6456</v>
      </c>
      <c r="F351" s="1" t="s">
        <v>24</v>
      </c>
    </row>
    <row r="352" spans="1:6" ht="15">
      <c r="A352" s="1" t="s">
        <v>6994</v>
      </c>
      <c r="B352" s="1" t="s">
        <v>6993</v>
      </c>
      <c r="C352" s="7">
        <v>40561</v>
      </c>
      <c r="D352" s="13">
        <v>15</v>
      </c>
      <c r="E352" s="1" t="s">
        <v>6456</v>
      </c>
      <c r="F352" s="1" t="s">
        <v>24</v>
      </c>
    </row>
    <row r="353" spans="1:6" ht="15">
      <c r="A353" s="1" t="s">
        <v>6992</v>
      </c>
      <c r="B353" s="1" t="s">
        <v>6993</v>
      </c>
      <c r="C353" s="7">
        <v>40561</v>
      </c>
      <c r="D353" s="13">
        <v>16</v>
      </c>
      <c r="E353" s="1" t="s">
        <v>6456</v>
      </c>
      <c r="F353" s="1" t="s">
        <v>24</v>
      </c>
    </row>
    <row r="354" spans="1:6" ht="15">
      <c r="A354" s="1" t="s">
        <v>7004</v>
      </c>
      <c r="B354" s="1" t="s">
        <v>7005</v>
      </c>
      <c r="C354" s="7">
        <v>40562</v>
      </c>
      <c r="D354" s="13">
        <v>17</v>
      </c>
      <c r="E354" s="1" t="s">
        <v>6456</v>
      </c>
      <c r="F354" s="1" t="s">
        <v>24</v>
      </c>
    </row>
    <row r="355" spans="1:6" ht="15">
      <c r="A355" s="1" t="s">
        <v>7006</v>
      </c>
      <c r="B355" s="1" t="s">
        <v>7005</v>
      </c>
      <c r="C355" s="7">
        <v>40562</v>
      </c>
      <c r="D355" s="13">
        <v>18</v>
      </c>
      <c r="E355" s="1" t="s">
        <v>6456</v>
      </c>
      <c r="F355" s="1" t="s">
        <v>24</v>
      </c>
    </row>
    <row r="356" spans="1:6" ht="15">
      <c r="A356" s="1" t="s">
        <v>7003</v>
      </c>
      <c r="B356" s="1" t="s">
        <v>7002</v>
      </c>
      <c r="C356" s="7">
        <v>40562</v>
      </c>
      <c r="D356" s="13">
        <v>19</v>
      </c>
      <c r="E356" s="1" t="s">
        <v>6456</v>
      </c>
      <c r="F356" s="1" t="s">
        <v>24</v>
      </c>
    </row>
    <row r="357" spans="1:6" ht="15">
      <c r="A357" s="1" t="s">
        <v>7001</v>
      </c>
      <c r="B357" s="1" t="s">
        <v>7002</v>
      </c>
      <c r="C357" s="7">
        <v>40562</v>
      </c>
      <c r="D357" s="13">
        <v>20</v>
      </c>
      <c r="E357" s="1" t="s">
        <v>6456</v>
      </c>
      <c r="F357" s="1" t="s">
        <v>24</v>
      </c>
    </row>
    <row r="358" spans="1:6" ht="15">
      <c r="A358" s="1" t="s">
        <v>7017</v>
      </c>
      <c r="B358" s="1" t="s">
        <v>6675</v>
      </c>
      <c r="C358" s="7">
        <v>40562</v>
      </c>
      <c r="D358" s="13">
        <v>21</v>
      </c>
      <c r="E358" s="1" t="s">
        <v>6456</v>
      </c>
      <c r="F358" s="1" t="s">
        <v>24</v>
      </c>
    </row>
    <row r="359" spans="1:6" ht="15">
      <c r="A359" s="1" t="s">
        <v>7018</v>
      </c>
      <c r="B359" s="1" t="s">
        <v>6675</v>
      </c>
      <c r="C359" s="7">
        <v>40562</v>
      </c>
      <c r="D359" s="13">
        <v>22</v>
      </c>
      <c r="E359" s="1" t="s">
        <v>6456</v>
      </c>
      <c r="F359" s="1" t="s">
        <v>24</v>
      </c>
    </row>
    <row r="360" spans="1:6" ht="15">
      <c r="A360" s="1" t="s">
        <v>6978</v>
      </c>
      <c r="B360" s="1" t="s">
        <v>6979</v>
      </c>
      <c r="C360" s="7">
        <v>40563</v>
      </c>
      <c r="D360" s="13">
        <v>23</v>
      </c>
      <c r="E360" s="1" t="s">
        <v>6456</v>
      </c>
      <c r="F360" s="1" t="s">
        <v>24</v>
      </c>
    </row>
    <row r="361" spans="1:6" ht="15">
      <c r="A361" s="1" t="s">
        <v>6980</v>
      </c>
      <c r="B361" s="1" t="s">
        <v>6981</v>
      </c>
      <c r="C361" s="7">
        <v>40563</v>
      </c>
      <c r="D361" s="13">
        <v>24</v>
      </c>
      <c r="E361" s="1" t="s">
        <v>6456</v>
      </c>
      <c r="F361" s="1" t="s">
        <v>24</v>
      </c>
    </row>
    <row r="362" spans="1:6" ht="15">
      <c r="A362" s="1" t="s">
        <v>6723</v>
      </c>
      <c r="B362" s="1" t="s">
        <v>6644</v>
      </c>
      <c r="C362" s="7">
        <v>40563</v>
      </c>
      <c r="D362" s="13">
        <v>25</v>
      </c>
      <c r="E362" s="1" t="s">
        <v>6456</v>
      </c>
      <c r="F362" s="1" t="s">
        <v>24</v>
      </c>
    </row>
    <row r="363" spans="1:6" ht="15">
      <c r="A363" s="1" t="s">
        <v>7007</v>
      </c>
      <c r="B363" s="1" t="s">
        <v>7008</v>
      </c>
      <c r="C363" s="7">
        <v>40563</v>
      </c>
      <c r="D363" s="13">
        <v>26</v>
      </c>
      <c r="E363" s="1" t="s">
        <v>6456</v>
      </c>
      <c r="F363" s="1" t="s">
        <v>24</v>
      </c>
    </row>
    <row r="364" spans="1:6" ht="15">
      <c r="A364" s="1" t="s">
        <v>7009</v>
      </c>
      <c r="B364" s="1" t="s">
        <v>7008</v>
      </c>
      <c r="C364" s="7">
        <v>40563</v>
      </c>
      <c r="D364" s="13">
        <v>27</v>
      </c>
      <c r="E364" s="1" t="s">
        <v>6456</v>
      </c>
      <c r="F364" s="1" t="s">
        <v>24</v>
      </c>
    </row>
    <row r="365" spans="1:6" ht="15">
      <c r="A365" s="1" t="s">
        <v>7010</v>
      </c>
      <c r="B365" s="1" t="s">
        <v>7011</v>
      </c>
      <c r="C365" s="7">
        <v>40563</v>
      </c>
      <c r="D365" s="13">
        <v>28</v>
      </c>
      <c r="E365" s="1" t="s">
        <v>6456</v>
      </c>
      <c r="F365" s="1" t="s">
        <v>24</v>
      </c>
    </row>
    <row r="366" spans="1:6" ht="15">
      <c r="A366" s="1" t="s">
        <v>7012</v>
      </c>
      <c r="B366" s="1" t="s">
        <v>7011</v>
      </c>
      <c r="C366" s="7">
        <v>40563</v>
      </c>
      <c r="D366" s="13">
        <v>29</v>
      </c>
      <c r="E366" s="1" t="s">
        <v>6456</v>
      </c>
      <c r="F366" s="1" t="s">
        <v>24</v>
      </c>
    </row>
    <row r="367" spans="1:6" ht="15">
      <c r="A367" s="1" t="s">
        <v>6988</v>
      </c>
      <c r="B367" s="1" t="s">
        <v>6989</v>
      </c>
      <c r="C367" s="7">
        <v>40570</v>
      </c>
      <c r="D367" s="13">
        <v>30</v>
      </c>
      <c r="E367" s="1" t="s">
        <v>6456</v>
      </c>
      <c r="F367" s="1" t="s">
        <v>24</v>
      </c>
    </row>
    <row r="368" spans="1:6" ht="15">
      <c r="A368" s="1" t="s">
        <v>7270</v>
      </c>
      <c r="B368" s="1" t="s">
        <v>7271</v>
      </c>
      <c r="C368" s="7">
        <v>40589</v>
      </c>
      <c r="D368" s="13">
        <v>31</v>
      </c>
      <c r="E368" s="1" t="s">
        <v>6456</v>
      </c>
      <c r="F368" s="1" t="s">
        <v>24</v>
      </c>
    </row>
    <row r="369" spans="1:6" ht="15">
      <c r="A369" s="1" t="s">
        <v>7272</v>
      </c>
      <c r="B369" s="1" t="s">
        <v>7273</v>
      </c>
      <c r="C369" s="7">
        <v>40589</v>
      </c>
      <c r="D369" s="13">
        <v>32</v>
      </c>
      <c r="E369" s="1" t="s">
        <v>6456</v>
      </c>
      <c r="F369" s="1" t="s">
        <v>24</v>
      </c>
    </row>
    <row r="370" spans="1:6" ht="15">
      <c r="A370" s="1" t="s">
        <v>7274</v>
      </c>
      <c r="B370" s="1" t="s">
        <v>7275</v>
      </c>
      <c r="C370" s="7">
        <v>40589</v>
      </c>
      <c r="D370" s="13">
        <v>33</v>
      </c>
      <c r="E370" s="1" t="s">
        <v>6456</v>
      </c>
      <c r="F370" s="1" t="s">
        <v>24</v>
      </c>
    </row>
    <row r="371" spans="1:6" ht="15">
      <c r="A371" s="1" t="s">
        <v>7276</v>
      </c>
      <c r="B371" s="1" t="s">
        <v>7277</v>
      </c>
      <c r="C371" s="7">
        <v>40589</v>
      </c>
      <c r="D371" s="13">
        <v>34</v>
      </c>
      <c r="E371" s="1" t="s">
        <v>6456</v>
      </c>
      <c r="F371" s="1" t="s">
        <v>24</v>
      </c>
    </row>
    <row r="372" spans="1:6" ht="15">
      <c r="A372" s="1" t="s">
        <v>7278</v>
      </c>
      <c r="B372" s="1" t="s">
        <v>7279</v>
      </c>
      <c r="C372" s="7">
        <v>40589</v>
      </c>
      <c r="D372" s="13">
        <v>35</v>
      </c>
      <c r="E372" s="1" t="s">
        <v>6456</v>
      </c>
      <c r="F372" s="1" t="s">
        <v>24</v>
      </c>
    </row>
    <row r="373" spans="1:6" ht="15">
      <c r="A373" s="1" t="s">
        <v>7280</v>
      </c>
      <c r="B373" s="1" t="s">
        <v>7281</v>
      </c>
      <c r="C373" s="7">
        <v>40589</v>
      </c>
      <c r="D373" s="13">
        <v>36</v>
      </c>
      <c r="E373" s="1" t="s">
        <v>6456</v>
      </c>
      <c r="F373" s="1" t="s">
        <v>24</v>
      </c>
    </row>
    <row r="374" spans="1:6" ht="15">
      <c r="A374" s="1" t="s">
        <v>7282</v>
      </c>
      <c r="B374" s="1" t="s">
        <v>7283</v>
      </c>
      <c r="C374" s="7">
        <v>40589</v>
      </c>
      <c r="D374" s="13">
        <v>37</v>
      </c>
      <c r="E374" s="1" t="s">
        <v>6456</v>
      </c>
      <c r="F374" s="1" t="s">
        <v>24</v>
      </c>
    </row>
    <row r="375" spans="1:6" ht="15">
      <c r="A375" s="1" t="s">
        <v>7083</v>
      </c>
      <c r="B375" s="1" t="s">
        <v>6675</v>
      </c>
      <c r="C375" s="7">
        <v>40590</v>
      </c>
      <c r="D375" s="13">
        <v>38</v>
      </c>
      <c r="E375" s="1" t="s">
        <v>6456</v>
      </c>
      <c r="F375" s="1" t="s">
        <v>24</v>
      </c>
    </row>
    <row r="376" spans="1:6" ht="15">
      <c r="A376" s="1" t="s">
        <v>7075</v>
      </c>
      <c r="B376" s="1" t="s">
        <v>7076</v>
      </c>
      <c r="C376" s="7">
        <v>40595</v>
      </c>
      <c r="D376" s="13">
        <v>39</v>
      </c>
      <c r="E376" s="1" t="s">
        <v>6456</v>
      </c>
      <c r="F376" s="1" t="s">
        <v>24</v>
      </c>
    </row>
    <row r="377" spans="1:6" ht="15">
      <c r="A377" s="1" t="s">
        <v>7047</v>
      </c>
      <c r="B377" s="1" t="s">
        <v>7048</v>
      </c>
      <c r="C377" s="7">
        <v>40595</v>
      </c>
      <c r="D377" s="13">
        <v>40</v>
      </c>
      <c r="E377" s="1" t="s">
        <v>6461</v>
      </c>
      <c r="F377" s="1" t="s">
        <v>24</v>
      </c>
    </row>
    <row r="378" spans="1:6" ht="15">
      <c r="A378" s="1" t="s">
        <v>7045</v>
      </c>
      <c r="B378" s="1" t="s">
        <v>7046</v>
      </c>
      <c r="C378" s="7">
        <v>40597</v>
      </c>
      <c r="D378" s="13">
        <v>41</v>
      </c>
      <c r="E378" s="1" t="s">
        <v>6461</v>
      </c>
      <c r="F378" s="1" t="s">
        <v>24</v>
      </c>
    </row>
    <row r="379" spans="1:6" ht="15">
      <c r="A379" s="1" t="s">
        <v>7039</v>
      </c>
      <c r="B379" s="1" t="s">
        <v>7040</v>
      </c>
      <c r="C379" s="7">
        <v>40598</v>
      </c>
      <c r="D379" s="13">
        <v>42</v>
      </c>
      <c r="E379" s="1" t="s">
        <v>6461</v>
      </c>
      <c r="F379" s="1" t="s">
        <v>24</v>
      </c>
    </row>
    <row r="380" spans="1:6" ht="15">
      <c r="A380" s="1" t="s">
        <v>7037</v>
      </c>
      <c r="B380" s="1" t="s">
        <v>7038</v>
      </c>
      <c r="C380" s="7">
        <v>40598</v>
      </c>
      <c r="D380" s="13">
        <v>43</v>
      </c>
      <c r="E380" s="1" t="s">
        <v>6461</v>
      </c>
      <c r="F380" s="1" t="s">
        <v>24</v>
      </c>
    </row>
    <row r="381" spans="1:6" ht="15">
      <c r="A381" s="1" t="s">
        <v>7284</v>
      </c>
      <c r="B381" s="1" t="s">
        <v>7285</v>
      </c>
      <c r="C381" s="7">
        <v>40605</v>
      </c>
      <c r="D381" s="13">
        <v>44</v>
      </c>
      <c r="E381" s="1" t="s">
        <v>6461</v>
      </c>
      <c r="F381" s="1" t="s">
        <v>24</v>
      </c>
    </row>
    <row r="382" spans="1:6" ht="15">
      <c r="A382" s="1" t="s">
        <v>7053</v>
      </c>
      <c r="B382" s="1" t="s">
        <v>7054</v>
      </c>
      <c r="C382" s="7">
        <v>40606</v>
      </c>
      <c r="D382" s="13">
        <v>45</v>
      </c>
      <c r="E382" s="1" t="s">
        <v>6461</v>
      </c>
      <c r="F382" s="1" t="s">
        <v>24</v>
      </c>
    </row>
    <row r="383" spans="1:6" ht="15">
      <c r="A383" s="1" t="s">
        <v>7051</v>
      </c>
      <c r="B383" s="1" t="s">
        <v>7052</v>
      </c>
      <c r="C383" s="7">
        <v>40606</v>
      </c>
      <c r="D383" s="13">
        <v>46</v>
      </c>
      <c r="E383" s="1" t="s">
        <v>6461</v>
      </c>
      <c r="F383" s="1" t="s">
        <v>24</v>
      </c>
    </row>
    <row r="384" spans="1:6" ht="15">
      <c r="A384" s="1" t="s">
        <v>6559</v>
      </c>
      <c r="B384" s="1" t="s">
        <v>6560</v>
      </c>
      <c r="C384" s="7">
        <v>40606</v>
      </c>
      <c r="D384" s="13">
        <v>47</v>
      </c>
      <c r="E384" s="1" t="s">
        <v>6461</v>
      </c>
      <c r="F384" s="1" t="s">
        <v>24</v>
      </c>
    </row>
    <row r="385" spans="1:6" ht="15">
      <c r="A385" s="1" t="s">
        <v>7029</v>
      </c>
      <c r="B385" s="1" t="s">
        <v>7030</v>
      </c>
      <c r="C385" s="7">
        <v>40606</v>
      </c>
      <c r="D385" s="13">
        <v>48</v>
      </c>
      <c r="E385" s="1" t="s">
        <v>6461</v>
      </c>
      <c r="F385" s="1" t="s">
        <v>24</v>
      </c>
    </row>
    <row r="386" spans="1:6" ht="15">
      <c r="A386" s="1" t="s">
        <v>7027</v>
      </c>
      <c r="B386" s="1" t="s">
        <v>7028</v>
      </c>
      <c r="C386" s="7">
        <v>40606</v>
      </c>
      <c r="D386" s="13">
        <v>49</v>
      </c>
      <c r="E386" s="1" t="s">
        <v>6461</v>
      </c>
      <c r="F386" s="1" t="s">
        <v>24</v>
      </c>
    </row>
    <row r="387" spans="1:6" ht="15">
      <c r="A387" s="1" t="s">
        <v>7025</v>
      </c>
      <c r="B387" s="1" t="s">
        <v>7026</v>
      </c>
      <c r="C387" s="7">
        <v>40606</v>
      </c>
      <c r="D387" s="13">
        <v>50</v>
      </c>
      <c r="E387" s="1" t="s">
        <v>6461</v>
      </c>
      <c r="F387" s="1" t="s">
        <v>24</v>
      </c>
    </row>
    <row r="388" spans="1:6" ht="15">
      <c r="A388" s="1" t="s">
        <v>7049</v>
      </c>
      <c r="B388" s="1" t="s">
        <v>7050</v>
      </c>
      <c r="C388" s="7">
        <v>40609</v>
      </c>
      <c r="D388" s="13">
        <v>51</v>
      </c>
      <c r="E388" s="1" t="s">
        <v>6461</v>
      </c>
      <c r="F388" s="1" t="s">
        <v>24</v>
      </c>
    </row>
    <row r="389" spans="1:6" ht="15">
      <c r="A389" s="1" t="s">
        <v>7043</v>
      </c>
      <c r="B389" s="1" t="s">
        <v>7044</v>
      </c>
      <c r="C389" s="7">
        <v>40612</v>
      </c>
      <c r="D389" s="13">
        <v>52</v>
      </c>
      <c r="E389" s="1" t="s">
        <v>6461</v>
      </c>
      <c r="F389" s="1" t="s">
        <v>24</v>
      </c>
    </row>
    <row r="390" spans="1:6" ht="15">
      <c r="A390" s="1" t="s">
        <v>7077</v>
      </c>
      <c r="B390" s="1" t="s">
        <v>7078</v>
      </c>
      <c r="C390" s="7">
        <v>40623</v>
      </c>
      <c r="D390" s="13">
        <v>53</v>
      </c>
      <c r="E390" s="1" t="s">
        <v>6461</v>
      </c>
      <c r="F390" s="1" t="s">
        <v>24</v>
      </c>
    </row>
    <row r="391" spans="1:6" ht="15">
      <c r="A391" s="1" t="s">
        <v>7035</v>
      </c>
      <c r="B391" s="1" t="s">
        <v>7036</v>
      </c>
      <c r="C391" s="7">
        <v>40624</v>
      </c>
      <c r="D391" s="13">
        <v>54</v>
      </c>
      <c r="E391" s="1" t="s">
        <v>6461</v>
      </c>
      <c r="F391" s="1" t="s">
        <v>24</v>
      </c>
    </row>
    <row r="392" spans="1:6" ht="15">
      <c r="A392" s="1" t="s">
        <v>7021</v>
      </c>
      <c r="B392" s="1" t="s">
        <v>7022</v>
      </c>
      <c r="C392" s="7">
        <v>40625</v>
      </c>
      <c r="D392" s="13">
        <v>55</v>
      </c>
      <c r="E392" s="1" t="s">
        <v>6461</v>
      </c>
      <c r="F392" s="1" t="s">
        <v>24</v>
      </c>
    </row>
    <row r="393" spans="1:6" ht="15">
      <c r="A393" s="1" t="s">
        <v>6459</v>
      </c>
      <c r="B393" s="1" t="s">
        <v>6460</v>
      </c>
      <c r="C393" s="7">
        <v>40626</v>
      </c>
      <c r="D393" s="13">
        <v>56</v>
      </c>
      <c r="E393" s="1" t="s">
        <v>6461</v>
      </c>
      <c r="F393" s="1" t="s">
        <v>24</v>
      </c>
    </row>
    <row r="394" spans="1:6" ht="15">
      <c r="A394" s="1" t="s">
        <v>7084</v>
      </c>
      <c r="B394" s="1" t="s">
        <v>7085</v>
      </c>
      <c r="C394" s="7">
        <v>40627</v>
      </c>
      <c r="D394" s="13">
        <v>57</v>
      </c>
      <c r="E394" s="1" t="s">
        <v>6461</v>
      </c>
      <c r="F394" s="1" t="s">
        <v>24</v>
      </c>
    </row>
    <row r="395" spans="1:6" ht="15">
      <c r="A395" s="1" t="s">
        <v>7023</v>
      </c>
      <c r="B395" s="1" t="s">
        <v>7024</v>
      </c>
      <c r="C395" s="7">
        <v>40640</v>
      </c>
      <c r="D395" s="13">
        <v>58</v>
      </c>
      <c r="E395" s="1" t="s">
        <v>6461</v>
      </c>
      <c r="F395" s="1" t="s">
        <v>24</v>
      </c>
    </row>
    <row r="396" spans="1:6" ht="15">
      <c r="A396" s="1" t="s">
        <v>7067</v>
      </c>
      <c r="B396" s="1" t="s">
        <v>7068</v>
      </c>
      <c r="C396" s="7">
        <v>40644</v>
      </c>
      <c r="D396" s="13">
        <v>59</v>
      </c>
      <c r="E396" s="1" t="s">
        <v>6461</v>
      </c>
      <c r="F396" s="1" t="s">
        <v>24</v>
      </c>
    </row>
    <row r="397" spans="1:6" ht="15">
      <c r="A397" s="1" t="s">
        <v>7063</v>
      </c>
      <c r="B397" s="1" t="s">
        <v>7064</v>
      </c>
      <c r="C397" s="7">
        <v>40644</v>
      </c>
      <c r="D397" s="13">
        <v>60</v>
      </c>
      <c r="E397" s="1" t="s">
        <v>6461</v>
      </c>
      <c r="F397" s="1" t="s">
        <v>24</v>
      </c>
    </row>
    <row r="398" spans="1:6" ht="15">
      <c r="A398" s="1" t="s">
        <v>7102</v>
      </c>
      <c r="B398" s="1" t="s">
        <v>7103</v>
      </c>
      <c r="C398" s="7">
        <v>40648</v>
      </c>
      <c r="D398" s="13">
        <v>61</v>
      </c>
      <c r="E398" s="1" t="s">
        <v>6461</v>
      </c>
      <c r="F398" s="1" t="s">
        <v>24</v>
      </c>
    </row>
    <row r="399" spans="1:6" ht="15">
      <c r="A399" s="1" t="s">
        <v>7104</v>
      </c>
      <c r="B399" s="1" t="s">
        <v>7105</v>
      </c>
      <c r="C399" s="7">
        <v>40648</v>
      </c>
      <c r="D399" s="13">
        <v>62</v>
      </c>
      <c r="E399" s="1" t="s">
        <v>6461</v>
      </c>
      <c r="F399" s="1" t="s">
        <v>24</v>
      </c>
    </row>
    <row r="400" spans="1:6" ht="15">
      <c r="A400" s="1" t="s">
        <v>7081</v>
      </c>
      <c r="B400" s="1" t="s">
        <v>7082</v>
      </c>
      <c r="C400" s="7">
        <v>40651</v>
      </c>
      <c r="D400" s="13">
        <v>63</v>
      </c>
      <c r="E400" s="1" t="s">
        <v>6461</v>
      </c>
      <c r="F400" s="1" t="s">
        <v>24</v>
      </c>
    </row>
    <row r="401" spans="1:6" ht="15">
      <c r="A401" s="1" t="s">
        <v>7096</v>
      </c>
      <c r="B401" s="1" t="s">
        <v>7097</v>
      </c>
      <c r="C401" s="7">
        <v>40653</v>
      </c>
      <c r="D401" s="13">
        <v>64</v>
      </c>
      <c r="E401" s="1" t="s">
        <v>6461</v>
      </c>
      <c r="F401" s="1" t="s">
        <v>24</v>
      </c>
    </row>
    <row r="402" spans="1:6" ht="15">
      <c r="A402" s="1" t="s">
        <v>7079</v>
      </c>
      <c r="B402" s="1" t="s">
        <v>7080</v>
      </c>
      <c r="C402" s="7">
        <v>40669</v>
      </c>
      <c r="D402" s="13">
        <v>65</v>
      </c>
      <c r="E402" s="1" t="s">
        <v>6461</v>
      </c>
      <c r="F402" s="1" t="s">
        <v>24</v>
      </c>
    </row>
    <row r="403" spans="1:6" ht="15">
      <c r="A403" s="1" t="s">
        <v>7086</v>
      </c>
      <c r="B403" s="1" t="s">
        <v>7087</v>
      </c>
      <c r="C403" s="7">
        <v>40672</v>
      </c>
      <c r="D403" s="13">
        <v>66</v>
      </c>
      <c r="E403" s="1" t="s">
        <v>6461</v>
      </c>
      <c r="F403" s="1" t="s">
        <v>24</v>
      </c>
    </row>
    <row r="404" spans="1:6" ht="15">
      <c r="A404" s="1" t="s">
        <v>7100</v>
      </c>
      <c r="B404" s="1" t="s">
        <v>7101</v>
      </c>
      <c r="C404" s="7">
        <v>40683</v>
      </c>
      <c r="D404" s="13">
        <v>67</v>
      </c>
      <c r="E404" s="1" t="s">
        <v>6461</v>
      </c>
      <c r="F404" s="1" t="s">
        <v>24</v>
      </c>
    </row>
    <row r="405" spans="1:6" ht="15">
      <c r="A405" s="1" t="s">
        <v>7088</v>
      </c>
      <c r="B405" s="1" t="s">
        <v>7089</v>
      </c>
      <c r="C405" s="7">
        <v>40686</v>
      </c>
      <c r="D405" s="13">
        <v>68</v>
      </c>
      <c r="E405" s="1" t="s">
        <v>6461</v>
      </c>
      <c r="F405" s="1" t="s">
        <v>24</v>
      </c>
    </row>
    <row r="406" spans="1:6" ht="15">
      <c r="A406" s="1" t="s">
        <v>7090</v>
      </c>
      <c r="B406" s="1" t="s">
        <v>7091</v>
      </c>
      <c r="C406" s="7">
        <v>40686</v>
      </c>
      <c r="D406" s="13">
        <v>69</v>
      </c>
      <c r="E406" s="1" t="s">
        <v>6461</v>
      </c>
      <c r="F406" s="1" t="s">
        <v>24</v>
      </c>
    </row>
    <row r="407" spans="1:6" ht="15">
      <c r="A407" s="1" t="s">
        <v>7092</v>
      </c>
      <c r="B407" s="1" t="s">
        <v>7093</v>
      </c>
      <c r="C407" s="7">
        <v>40690</v>
      </c>
      <c r="D407" s="13">
        <v>70</v>
      </c>
      <c r="E407" s="1" t="s">
        <v>6461</v>
      </c>
      <c r="F407" s="1" t="s">
        <v>24</v>
      </c>
    </row>
    <row r="408" spans="1:6" ht="15">
      <c r="A408" s="1" t="s">
        <v>7094</v>
      </c>
      <c r="B408" s="1" t="s">
        <v>7095</v>
      </c>
      <c r="C408" s="7">
        <v>40690</v>
      </c>
      <c r="D408" s="13">
        <v>71</v>
      </c>
      <c r="E408" s="1" t="s">
        <v>6461</v>
      </c>
      <c r="F408" s="1" t="s">
        <v>24</v>
      </c>
    </row>
    <row r="409" spans="1:6" ht="15">
      <c r="A409" s="1" t="s">
        <v>7106</v>
      </c>
      <c r="B409" s="1" t="s">
        <v>7107</v>
      </c>
      <c r="C409" s="7">
        <v>40694</v>
      </c>
      <c r="D409" s="13">
        <v>72</v>
      </c>
      <c r="E409" s="1" t="s">
        <v>6461</v>
      </c>
      <c r="F409" s="1" t="s">
        <v>24</v>
      </c>
    </row>
    <row r="410" spans="1:6" ht="15">
      <c r="A410" s="1" t="s">
        <v>6858</v>
      </c>
      <c r="B410" s="1" t="s">
        <v>6859</v>
      </c>
      <c r="C410" s="7">
        <v>40696</v>
      </c>
      <c r="D410" s="13">
        <v>73</v>
      </c>
      <c r="E410" s="1" t="s">
        <v>6461</v>
      </c>
      <c r="F410" s="1" t="s">
        <v>24</v>
      </c>
    </row>
    <row r="411" spans="1:6" ht="15">
      <c r="A411" s="1" t="s">
        <v>6864</v>
      </c>
      <c r="B411" s="1" t="s">
        <v>6865</v>
      </c>
      <c r="C411" s="7">
        <v>40696</v>
      </c>
      <c r="D411" s="13">
        <v>74</v>
      </c>
      <c r="E411" s="1" t="s">
        <v>6461</v>
      </c>
      <c r="F411" s="1" t="s">
        <v>24</v>
      </c>
    </row>
    <row r="412" spans="1:6" ht="15">
      <c r="A412" s="1" t="s">
        <v>6852</v>
      </c>
      <c r="B412" s="1" t="s">
        <v>6853</v>
      </c>
      <c r="C412" s="7">
        <v>40696</v>
      </c>
      <c r="D412" s="13">
        <v>75</v>
      </c>
      <c r="E412" s="1" t="s">
        <v>6461</v>
      </c>
      <c r="F412" s="1" t="s">
        <v>24</v>
      </c>
    </row>
    <row r="413" spans="1:6" ht="15">
      <c r="A413" s="1" t="s">
        <v>6856</v>
      </c>
      <c r="B413" s="1" t="s">
        <v>6857</v>
      </c>
      <c r="C413" s="7">
        <v>40696</v>
      </c>
      <c r="D413" s="13">
        <v>76</v>
      </c>
      <c r="E413" s="1" t="s">
        <v>6461</v>
      </c>
      <c r="F413" s="1" t="s">
        <v>24</v>
      </c>
    </row>
    <row r="414" spans="1:6" ht="15">
      <c r="A414" s="1" t="s">
        <v>6954</v>
      </c>
      <c r="B414" s="1" t="s">
        <v>6955</v>
      </c>
      <c r="C414" s="7">
        <v>40696</v>
      </c>
      <c r="D414" s="13">
        <v>77</v>
      </c>
      <c r="E414" s="1" t="s">
        <v>6461</v>
      </c>
      <c r="F414" s="1" t="s">
        <v>24</v>
      </c>
    </row>
    <row r="415" spans="1:6" ht="15">
      <c r="A415" s="1" t="s">
        <v>6958</v>
      </c>
      <c r="B415" s="1" t="s">
        <v>6959</v>
      </c>
      <c r="C415" s="7">
        <v>40696</v>
      </c>
      <c r="D415" s="13">
        <v>78</v>
      </c>
      <c r="E415" s="1" t="s">
        <v>6461</v>
      </c>
      <c r="F415" s="1" t="s">
        <v>24</v>
      </c>
    </row>
    <row r="416" spans="1:6" ht="15">
      <c r="A416" s="1" t="s">
        <v>6956</v>
      </c>
      <c r="B416" s="1" t="s">
        <v>6957</v>
      </c>
      <c r="C416" s="7">
        <v>40696</v>
      </c>
      <c r="D416" s="13">
        <v>79</v>
      </c>
      <c r="E416" s="1" t="s">
        <v>6461</v>
      </c>
      <c r="F416" s="1" t="s">
        <v>24</v>
      </c>
    </row>
    <row r="417" spans="1:6" ht="15">
      <c r="A417" s="1" t="s">
        <v>6854</v>
      </c>
      <c r="B417" s="1" t="s">
        <v>6855</v>
      </c>
      <c r="C417" s="7">
        <v>40696</v>
      </c>
      <c r="D417" s="13">
        <v>80</v>
      </c>
      <c r="E417" s="1" t="s">
        <v>6461</v>
      </c>
      <c r="F417" s="1" t="s">
        <v>24</v>
      </c>
    </row>
    <row r="418" spans="1:6" ht="15">
      <c r="A418" s="1" t="s">
        <v>7151</v>
      </c>
      <c r="B418" s="1" t="s">
        <v>7152</v>
      </c>
      <c r="C418" s="7">
        <v>40700</v>
      </c>
      <c r="D418" s="13">
        <v>81</v>
      </c>
      <c r="E418" s="1" t="s">
        <v>6461</v>
      </c>
      <c r="F418" s="1" t="s">
        <v>24</v>
      </c>
    </row>
    <row r="419" spans="1:6" ht="15">
      <c r="A419" s="1" t="s">
        <v>7147</v>
      </c>
      <c r="B419" s="1" t="s">
        <v>7148</v>
      </c>
      <c r="C419" s="7">
        <v>40700</v>
      </c>
      <c r="D419" s="13">
        <v>82</v>
      </c>
      <c r="E419" s="1" t="s">
        <v>6461</v>
      </c>
      <c r="F419" s="1" t="s">
        <v>24</v>
      </c>
    </row>
    <row r="420" spans="1:6" ht="15">
      <c r="A420" s="1" t="s">
        <v>7149</v>
      </c>
      <c r="B420" s="1" t="s">
        <v>7150</v>
      </c>
      <c r="C420" s="7">
        <v>40700</v>
      </c>
      <c r="D420" s="13">
        <v>83</v>
      </c>
      <c r="E420" s="1" t="s">
        <v>6461</v>
      </c>
      <c r="F420" s="1" t="s">
        <v>24</v>
      </c>
    </row>
    <row r="421" spans="1:6" ht="15">
      <c r="A421" s="1" t="s">
        <v>7141</v>
      </c>
      <c r="B421" s="1" t="s">
        <v>7142</v>
      </c>
      <c r="C421" s="7">
        <v>40700</v>
      </c>
      <c r="D421" s="13">
        <v>84</v>
      </c>
      <c r="E421" s="1" t="s">
        <v>6461</v>
      </c>
      <c r="F421" s="1" t="s">
        <v>24</v>
      </c>
    </row>
    <row r="422" spans="1:6" ht="15">
      <c r="A422" s="1" t="s">
        <v>7143</v>
      </c>
      <c r="B422" s="1" t="s">
        <v>7144</v>
      </c>
      <c r="C422" s="7">
        <v>40700</v>
      </c>
      <c r="D422" s="13">
        <v>85</v>
      </c>
      <c r="E422" s="1" t="s">
        <v>6461</v>
      </c>
      <c r="F422" s="1" t="s">
        <v>24</v>
      </c>
    </row>
    <row r="423" spans="1:6" ht="15">
      <c r="A423" s="1" t="s">
        <v>7145</v>
      </c>
      <c r="B423" s="1" t="s">
        <v>7146</v>
      </c>
      <c r="C423" s="7">
        <v>40700</v>
      </c>
      <c r="D423" s="13">
        <v>86</v>
      </c>
      <c r="E423" s="1" t="s">
        <v>6461</v>
      </c>
      <c r="F423" s="1" t="s">
        <v>24</v>
      </c>
    </row>
    <row r="424" spans="1:6" ht="15">
      <c r="A424" s="1" t="s">
        <v>7133</v>
      </c>
      <c r="B424" s="1" t="s">
        <v>7134</v>
      </c>
      <c r="C424" s="7">
        <v>40703</v>
      </c>
      <c r="D424" s="13">
        <v>87</v>
      </c>
      <c r="E424" s="1" t="s">
        <v>6461</v>
      </c>
      <c r="F424" s="1" t="s">
        <v>24</v>
      </c>
    </row>
    <row r="425" spans="1:6" ht="15">
      <c r="A425" s="1" t="s">
        <v>7135</v>
      </c>
      <c r="B425" s="1" t="s">
        <v>7136</v>
      </c>
      <c r="C425" s="7">
        <v>40703</v>
      </c>
      <c r="D425" s="13">
        <v>88</v>
      </c>
      <c r="E425" s="1" t="s">
        <v>6461</v>
      </c>
      <c r="F425" s="1" t="s">
        <v>24</v>
      </c>
    </row>
    <row r="426" spans="1:6" ht="15">
      <c r="A426" s="1" t="s">
        <v>7108</v>
      </c>
      <c r="B426" s="1" t="s">
        <v>7109</v>
      </c>
      <c r="C426" s="7">
        <v>40714</v>
      </c>
      <c r="D426" s="13">
        <v>89</v>
      </c>
      <c r="E426" s="1" t="s">
        <v>6461</v>
      </c>
      <c r="F426" s="1" t="s">
        <v>24</v>
      </c>
    </row>
    <row r="427" spans="1:6" ht="15">
      <c r="A427" s="1" t="s">
        <v>7098</v>
      </c>
      <c r="B427" s="1" t="s">
        <v>7099</v>
      </c>
      <c r="C427" s="7">
        <v>40721</v>
      </c>
      <c r="D427" s="13">
        <v>90</v>
      </c>
      <c r="E427" s="1" t="s">
        <v>6461</v>
      </c>
      <c r="F427" s="1" t="s">
        <v>24</v>
      </c>
    </row>
    <row r="428" spans="1:6" ht="15">
      <c r="A428" s="1" t="s">
        <v>7120</v>
      </c>
      <c r="B428" s="1" t="s">
        <v>7121</v>
      </c>
      <c r="C428" s="7">
        <v>40724</v>
      </c>
      <c r="D428" s="13">
        <v>91</v>
      </c>
      <c r="E428" s="1" t="s">
        <v>6461</v>
      </c>
      <c r="F428" s="1" t="s">
        <v>24</v>
      </c>
    </row>
    <row r="429" spans="1:6" ht="15">
      <c r="A429" s="1" t="s">
        <v>7165</v>
      </c>
      <c r="B429" s="1" t="s">
        <v>7166</v>
      </c>
      <c r="C429" s="7">
        <v>40725</v>
      </c>
      <c r="D429" s="13">
        <v>92</v>
      </c>
      <c r="E429" s="1" t="s">
        <v>6461</v>
      </c>
      <c r="F429" s="1" t="s">
        <v>24</v>
      </c>
    </row>
    <row r="430" spans="1:6" ht="15">
      <c r="A430" s="1" t="s">
        <v>7112</v>
      </c>
      <c r="B430" s="1" t="s">
        <v>7113</v>
      </c>
      <c r="C430" s="7">
        <v>40732</v>
      </c>
      <c r="D430" s="13">
        <v>93</v>
      </c>
      <c r="E430" s="1" t="s">
        <v>6461</v>
      </c>
      <c r="F430" s="1" t="s">
        <v>24</v>
      </c>
    </row>
    <row r="431" spans="1:6" ht="15">
      <c r="A431" s="1" t="s">
        <v>7114</v>
      </c>
      <c r="B431" s="1" t="s">
        <v>7115</v>
      </c>
      <c r="C431" s="7">
        <v>40732</v>
      </c>
      <c r="D431" s="13">
        <v>94</v>
      </c>
      <c r="E431" s="1" t="s">
        <v>6461</v>
      </c>
      <c r="F431" s="1" t="s">
        <v>24</v>
      </c>
    </row>
    <row r="432" spans="1:6" ht="15">
      <c r="A432" s="1" t="s">
        <v>7116</v>
      </c>
      <c r="B432" s="1" t="s">
        <v>7117</v>
      </c>
      <c r="C432" s="7">
        <v>40732</v>
      </c>
      <c r="D432" s="13">
        <v>95</v>
      </c>
      <c r="E432" s="1" t="s">
        <v>6461</v>
      </c>
      <c r="F432" s="1" t="s">
        <v>24</v>
      </c>
    </row>
    <row r="433" spans="1:6" ht="15">
      <c r="A433" s="1" t="s">
        <v>7118</v>
      </c>
      <c r="B433" s="1" t="s">
        <v>7119</v>
      </c>
      <c r="C433" s="7">
        <v>40732</v>
      </c>
      <c r="D433" s="13">
        <v>96</v>
      </c>
      <c r="E433" s="1" t="s">
        <v>6461</v>
      </c>
      <c r="F433" s="1" t="s">
        <v>24</v>
      </c>
    </row>
    <row r="434" spans="1:6" ht="15">
      <c r="A434" s="1" t="s">
        <v>7110</v>
      </c>
      <c r="B434" s="1" t="s">
        <v>7111</v>
      </c>
      <c r="C434" s="7">
        <v>40732</v>
      </c>
      <c r="D434" s="13">
        <v>97</v>
      </c>
      <c r="E434" s="1" t="s">
        <v>6461</v>
      </c>
      <c r="F434" s="1" t="s">
        <v>24</v>
      </c>
    </row>
    <row r="435" spans="1:6" ht="15">
      <c r="A435" s="1" t="s">
        <v>7127</v>
      </c>
      <c r="B435" s="1" t="s">
        <v>7128</v>
      </c>
      <c r="C435" s="7">
        <v>40737</v>
      </c>
      <c r="D435" s="13">
        <v>98</v>
      </c>
      <c r="E435" s="1" t="s">
        <v>6461</v>
      </c>
      <c r="F435" s="1" t="s">
        <v>24</v>
      </c>
    </row>
    <row r="436" spans="1:6" ht="15">
      <c r="A436" s="1" t="s">
        <v>7129</v>
      </c>
      <c r="B436" s="1" t="s">
        <v>7130</v>
      </c>
      <c r="C436" s="7">
        <v>40742</v>
      </c>
      <c r="D436" s="13">
        <v>99</v>
      </c>
      <c r="E436" s="1" t="s">
        <v>6461</v>
      </c>
      <c r="F436" s="1" t="s">
        <v>24</v>
      </c>
    </row>
    <row r="437" spans="1:6" ht="15">
      <c r="A437" s="1" t="s">
        <v>7137</v>
      </c>
      <c r="B437" s="1" t="s">
        <v>7138</v>
      </c>
      <c r="C437" s="7">
        <v>40742</v>
      </c>
      <c r="D437" s="13">
        <v>100</v>
      </c>
      <c r="E437" s="1" t="s">
        <v>6461</v>
      </c>
      <c r="F437" s="1" t="s">
        <v>24</v>
      </c>
    </row>
    <row r="438" spans="1:6" ht="15">
      <c r="A438" s="1" t="s">
        <v>7139</v>
      </c>
      <c r="B438" s="1" t="s">
        <v>7140</v>
      </c>
      <c r="C438" s="7">
        <v>40742</v>
      </c>
      <c r="D438" s="13">
        <v>101</v>
      </c>
      <c r="E438" s="1" t="s">
        <v>6461</v>
      </c>
      <c r="F438" s="1" t="s">
        <v>24</v>
      </c>
    </row>
    <row r="439" spans="1:6" ht="15">
      <c r="A439" s="1" t="s">
        <v>7061</v>
      </c>
      <c r="B439" s="1" t="s">
        <v>7062</v>
      </c>
      <c r="C439" s="7">
        <v>40742</v>
      </c>
      <c r="D439" s="13">
        <v>102</v>
      </c>
      <c r="E439" s="1" t="s">
        <v>6461</v>
      </c>
      <c r="F439" s="1" t="s">
        <v>24</v>
      </c>
    </row>
    <row r="440" spans="1:6" ht="15">
      <c r="A440" s="1" t="s">
        <v>7059</v>
      </c>
      <c r="B440" s="1" t="s">
        <v>7060</v>
      </c>
      <c r="C440" s="7">
        <v>40742</v>
      </c>
      <c r="D440" s="13">
        <v>103</v>
      </c>
      <c r="E440" s="1" t="s">
        <v>6461</v>
      </c>
      <c r="F440" s="1" t="s">
        <v>24</v>
      </c>
    </row>
    <row r="441" spans="1:6" ht="15">
      <c r="A441" s="1" t="s">
        <v>7055</v>
      </c>
      <c r="B441" s="1" t="s">
        <v>7056</v>
      </c>
      <c r="C441" s="7">
        <v>40742</v>
      </c>
      <c r="D441" s="13">
        <v>104</v>
      </c>
      <c r="E441" s="1" t="s">
        <v>6461</v>
      </c>
      <c r="F441" s="1" t="s">
        <v>24</v>
      </c>
    </row>
    <row r="442" spans="1:6" ht="15">
      <c r="A442" s="1" t="s">
        <v>7065</v>
      </c>
      <c r="B442" s="1" t="s">
        <v>7066</v>
      </c>
      <c r="C442" s="7">
        <v>40742</v>
      </c>
      <c r="D442" s="13">
        <v>105</v>
      </c>
      <c r="E442" s="1" t="s">
        <v>6461</v>
      </c>
      <c r="F442" s="1" t="s">
        <v>24</v>
      </c>
    </row>
    <row r="443" spans="1:6" ht="15">
      <c r="A443" s="1" t="s">
        <v>7069</v>
      </c>
      <c r="B443" s="1" t="s">
        <v>7070</v>
      </c>
      <c r="C443" s="7">
        <v>40742</v>
      </c>
      <c r="D443" s="13">
        <v>106</v>
      </c>
      <c r="E443" s="1" t="s">
        <v>6461</v>
      </c>
      <c r="F443" s="1" t="s">
        <v>24</v>
      </c>
    </row>
    <row r="444" spans="1:6" ht="15">
      <c r="A444" s="1" t="s">
        <v>7073</v>
      </c>
      <c r="B444" s="1" t="s">
        <v>7074</v>
      </c>
      <c r="C444" s="7">
        <v>40742</v>
      </c>
      <c r="D444" s="13">
        <v>107</v>
      </c>
      <c r="E444" s="1" t="s">
        <v>6461</v>
      </c>
      <c r="F444" s="1" t="s">
        <v>24</v>
      </c>
    </row>
    <row r="445" spans="1:6" ht="15">
      <c r="A445" s="1" t="s">
        <v>7071</v>
      </c>
      <c r="B445" s="1" t="s">
        <v>7072</v>
      </c>
      <c r="C445" s="7">
        <v>40742</v>
      </c>
      <c r="D445" s="13">
        <v>108</v>
      </c>
      <c r="E445" s="1" t="s">
        <v>6461</v>
      </c>
      <c r="F445" s="1" t="s">
        <v>24</v>
      </c>
    </row>
    <row r="446" spans="1:6" ht="15">
      <c r="A446" s="1" t="s">
        <v>7057</v>
      </c>
      <c r="B446" s="1" t="s">
        <v>7058</v>
      </c>
      <c r="C446" s="7">
        <v>40742</v>
      </c>
      <c r="D446" s="13">
        <v>109</v>
      </c>
      <c r="E446" s="1" t="s">
        <v>6461</v>
      </c>
      <c r="F446" s="1" t="s">
        <v>24</v>
      </c>
    </row>
    <row r="447" spans="1:6" ht="15">
      <c r="A447" s="1" t="s">
        <v>6944</v>
      </c>
      <c r="B447" s="1" t="s">
        <v>6945</v>
      </c>
      <c r="C447" s="7">
        <v>40760</v>
      </c>
      <c r="D447" s="13">
        <v>110</v>
      </c>
      <c r="E447" s="1" t="s">
        <v>6461</v>
      </c>
      <c r="F447" s="1" t="s">
        <v>24</v>
      </c>
    </row>
    <row r="448" spans="1:6" ht="15">
      <c r="A448" s="1" t="s">
        <v>6946</v>
      </c>
      <c r="B448" s="1" t="s">
        <v>6947</v>
      </c>
      <c r="C448" s="7">
        <v>40760</v>
      </c>
      <c r="D448" s="13">
        <v>111</v>
      </c>
      <c r="E448" s="1" t="s">
        <v>6461</v>
      </c>
      <c r="F448" s="1" t="s">
        <v>24</v>
      </c>
    </row>
    <row r="449" spans="1:6" ht="15">
      <c r="A449" s="1" t="s">
        <v>7155</v>
      </c>
      <c r="B449" s="1" t="s">
        <v>7156</v>
      </c>
      <c r="C449" s="7">
        <v>40767</v>
      </c>
      <c r="D449" s="13">
        <v>112</v>
      </c>
      <c r="E449" s="1" t="s">
        <v>6461</v>
      </c>
      <c r="F449" s="1" t="s">
        <v>24</v>
      </c>
    </row>
    <row r="450" spans="1:6" ht="15">
      <c r="A450" s="1" t="s">
        <v>7163</v>
      </c>
      <c r="B450" s="1" t="s">
        <v>7164</v>
      </c>
      <c r="C450" s="7">
        <v>40770</v>
      </c>
      <c r="D450" s="13">
        <v>113</v>
      </c>
      <c r="E450" s="1" t="s">
        <v>6461</v>
      </c>
      <c r="F450" s="1" t="s">
        <v>24</v>
      </c>
    </row>
    <row r="451" spans="1:6" ht="15">
      <c r="A451" s="1" t="s">
        <v>7159</v>
      </c>
      <c r="B451" s="1" t="s">
        <v>7160</v>
      </c>
      <c r="C451" s="7">
        <v>40806</v>
      </c>
      <c r="D451" s="13">
        <v>114</v>
      </c>
      <c r="E451" s="1" t="s">
        <v>6461</v>
      </c>
      <c r="F451" s="1" t="s">
        <v>24</v>
      </c>
    </row>
    <row r="452" spans="1:6" ht="15">
      <c r="A452" s="1" t="s">
        <v>7157</v>
      </c>
      <c r="B452" s="1" t="s">
        <v>7158</v>
      </c>
      <c r="C452" s="7">
        <v>40806</v>
      </c>
      <c r="D452" s="13">
        <v>115</v>
      </c>
      <c r="E452" s="1" t="s">
        <v>6461</v>
      </c>
      <c r="F452" s="1" t="s">
        <v>24</v>
      </c>
    </row>
    <row r="453" spans="1:6" ht="15">
      <c r="A453" s="1" t="s">
        <v>7209</v>
      </c>
      <c r="B453" s="1" t="s">
        <v>7210</v>
      </c>
      <c r="C453" s="7">
        <v>40809</v>
      </c>
      <c r="D453" s="13">
        <v>116</v>
      </c>
      <c r="E453" s="1" t="s">
        <v>6461</v>
      </c>
      <c r="F453" s="1" t="s">
        <v>24</v>
      </c>
    </row>
    <row r="454" spans="1:6" ht="15">
      <c r="A454" s="1" t="s">
        <v>7177</v>
      </c>
      <c r="B454" s="1" t="s">
        <v>7178</v>
      </c>
      <c r="C454" s="7">
        <v>40812</v>
      </c>
      <c r="D454" s="13">
        <v>117</v>
      </c>
      <c r="E454" s="1" t="s">
        <v>6461</v>
      </c>
      <c r="F454" s="1" t="s">
        <v>24</v>
      </c>
    </row>
    <row r="455" spans="1:6" ht="15">
      <c r="A455" s="1" t="s">
        <v>7161</v>
      </c>
      <c r="B455" s="1" t="s">
        <v>7162</v>
      </c>
      <c r="C455" s="7">
        <v>40812</v>
      </c>
      <c r="D455" s="13">
        <v>118</v>
      </c>
      <c r="E455" s="1" t="s">
        <v>6461</v>
      </c>
      <c r="F455" s="1" t="s">
        <v>24</v>
      </c>
    </row>
    <row r="456" spans="1:6" ht="15">
      <c r="A456" s="1" t="s">
        <v>7153</v>
      </c>
      <c r="B456" s="1" t="s">
        <v>7154</v>
      </c>
      <c r="C456" s="7">
        <v>40812</v>
      </c>
      <c r="D456" s="13">
        <v>119</v>
      </c>
      <c r="E456" s="1" t="s">
        <v>6461</v>
      </c>
      <c r="F456" s="1" t="s">
        <v>24</v>
      </c>
    </row>
    <row r="457" spans="1:6" ht="15">
      <c r="A457" s="1" t="s">
        <v>7171</v>
      </c>
      <c r="B457" s="1" t="s">
        <v>7172</v>
      </c>
      <c r="C457" s="7">
        <v>40812</v>
      </c>
      <c r="D457" s="13">
        <v>120</v>
      </c>
      <c r="E457" s="1" t="s">
        <v>6461</v>
      </c>
      <c r="F457" s="1" t="s">
        <v>24</v>
      </c>
    </row>
    <row r="458" spans="1:6" ht="15">
      <c r="A458" s="1" t="s">
        <v>7191</v>
      </c>
      <c r="B458" s="1" t="s">
        <v>7192</v>
      </c>
      <c r="C458" s="7">
        <v>40815</v>
      </c>
      <c r="D458" s="13">
        <v>121</v>
      </c>
      <c r="E458" s="1" t="s">
        <v>6461</v>
      </c>
      <c r="F458" s="1" t="s">
        <v>24</v>
      </c>
    </row>
    <row r="459" spans="1:6" ht="15">
      <c r="A459" s="1" t="s">
        <v>7169</v>
      </c>
      <c r="B459" s="1" t="s">
        <v>7170</v>
      </c>
      <c r="C459" s="7">
        <v>40815</v>
      </c>
      <c r="D459" s="13">
        <v>122</v>
      </c>
      <c r="E459" s="1" t="s">
        <v>6461</v>
      </c>
      <c r="F459" s="1" t="s">
        <v>24</v>
      </c>
    </row>
    <row r="460" spans="1:6" ht="15">
      <c r="A460" s="1" t="s">
        <v>7201</v>
      </c>
      <c r="B460" s="1" t="s">
        <v>7202</v>
      </c>
      <c r="C460" s="7">
        <v>40816</v>
      </c>
      <c r="D460" s="13">
        <v>123</v>
      </c>
      <c r="E460" s="1" t="s">
        <v>6461</v>
      </c>
      <c r="F460" s="1" t="s">
        <v>24</v>
      </c>
    </row>
    <row r="461" spans="1:6" ht="15">
      <c r="A461" s="1" t="s">
        <v>7181</v>
      </c>
      <c r="B461" s="1" t="s">
        <v>7182</v>
      </c>
      <c r="C461" s="7">
        <v>40821</v>
      </c>
      <c r="D461" s="13">
        <v>124</v>
      </c>
      <c r="E461" s="1" t="s">
        <v>6461</v>
      </c>
      <c r="F461" s="1" t="s">
        <v>24</v>
      </c>
    </row>
    <row r="462" spans="1:6" ht="15">
      <c r="A462" s="1" t="s">
        <v>7183</v>
      </c>
      <c r="B462" s="1" t="s">
        <v>7184</v>
      </c>
      <c r="C462" s="7">
        <v>40821</v>
      </c>
      <c r="D462" s="13">
        <v>125</v>
      </c>
      <c r="E462" s="1" t="s">
        <v>6461</v>
      </c>
      <c r="F462" s="1" t="s">
        <v>24</v>
      </c>
    </row>
    <row r="463" spans="1:6" ht="15">
      <c r="A463" s="1" t="s">
        <v>7195</v>
      </c>
      <c r="B463" s="1" t="s">
        <v>7196</v>
      </c>
      <c r="C463" s="7">
        <v>40821</v>
      </c>
      <c r="D463" s="13">
        <v>126</v>
      </c>
      <c r="E463" s="1" t="s">
        <v>6461</v>
      </c>
      <c r="F463" s="1" t="s">
        <v>24</v>
      </c>
    </row>
    <row r="464" spans="1:6" ht="15">
      <c r="A464" s="1" t="s">
        <v>7179</v>
      </c>
      <c r="B464" s="1" t="s">
        <v>7180</v>
      </c>
      <c r="C464" s="7">
        <v>40821</v>
      </c>
      <c r="D464" s="13">
        <v>127</v>
      </c>
      <c r="E464" s="1" t="s">
        <v>6461</v>
      </c>
      <c r="F464" s="1" t="s">
        <v>24</v>
      </c>
    </row>
    <row r="465" spans="1:6" ht="15">
      <c r="A465" s="1" t="s">
        <v>7173</v>
      </c>
      <c r="B465" s="1" t="s">
        <v>7174</v>
      </c>
      <c r="C465" s="7">
        <v>40836</v>
      </c>
      <c r="D465" s="13">
        <v>128</v>
      </c>
      <c r="E465" s="1" t="s">
        <v>6461</v>
      </c>
      <c r="F465" s="1" t="s">
        <v>24</v>
      </c>
    </row>
    <row r="466" spans="1:6" ht="15">
      <c r="A466" s="1" t="s">
        <v>7175</v>
      </c>
      <c r="B466" s="1" t="s">
        <v>7176</v>
      </c>
      <c r="C466" s="7">
        <v>40836</v>
      </c>
      <c r="D466" s="13">
        <v>129</v>
      </c>
      <c r="E466" s="1" t="s">
        <v>6461</v>
      </c>
      <c r="F466" s="1" t="s">
        <v>24</v>
      </c>
    </row>
    <row r="467" spans="1:6" ht="15">
      <c r="A467" s="1" t="s">
        <v>7185</v>
      </c>
      <c r="B467" s="1" t="s">
        <v>7186</v>
      </c>
      <c r="C467" s="7">
        <v>40849</v>
      </c>
      <c r="D467" s="13">
        <v>130</v>
      </c>
      <c r="E467" s="1" t="s">
        <v>6461</v>
      </c>
      <c r="F467" s="1" t="s">
        <v>24</v>
      </c>
    </row>
    <row r="468" spans="1:6" ht="15">
      <c r="A468" s="1" t="s">
        <v>7189</v>
      </c>
      <c r="B468" s="1" t="s">
        <v>7190</v>
      </c>
      <c r="C468" s="7">
        <v>40849</v>
      </c>
      <c r="D468" s="13">
        <v>131</v>
      </c>
      <c r="E468" s="1" t="s">
        <v>6461</v>
      </c>
      <c r="F468" s="1" t="s">
        <v>24</v>
      </c>
    </row>
    <row r="469" spans="1:6" ht="15">
      <c r="A469" s="1" t="s">
        <v>7187</v>
      </c>
      <c r="B469" s="1" t="s">
        <v>7188</v>
      </c>
      <c r="C469" s="7">
        <v>40849</v>
      </c>
      <c r="D469" s="13">
        <v>132</v>
      </c>
      <c r="E469" s="1" t="s">
        <v>6461</v>
      </c>
      <c r="F469" s="1" t="s">
        <v>24</v>
      </c>
    </row>
    <row r="470" spans="1:6" ht="15">
      <c r="A470" s="1" t="s">
        <v>7193</v>
      </c>
      <c r="B470" s="1" t="s">
        <v>7194</v>
      </c>
      <c r="C470" s="7">
        <v>40854</v>
      </c>
      <c r="D470" s="13">
        <v>133</v>
      </c>
      <c r="E470" s="1" t="s">
        <v>6461</v>
      </c>
      <c r="F470" s="1" t="s">
        <v>24</v>
      </c>
    </row>
    <row r="471" spans="1:6" ht="15">
      <c r="A471" s="1" t="s">
        <v>7197</v>
      </c>
      <c r="B471" s="1" t="s">
        <v>7198</v>
      </c>
      <c r="C471" s="7">
        <v>40856</v>
      </c>
      <c r="D471" s="13">
        <v>134</v>
      </c>
      <c r="E471" s="1" t="s">
        <v>6461</v>
      </c>
      <c r="F471" s="1" t="s">
        <v>24</v>
      </c>
    </row>
    <row r="472" spans="1:6" ht="15">
      <c r="A472" s="1" t="s">
        <v>7207</v>
      </c>
      <c r="B472" s="1" t="s">
        <v>7208</v>
      </c>
      <c r="C472" s="7">
        <v>40861</v>
      </c>
      <c r="D472" s="13">
        <v>135</v>
      </c>
      <c r="E472" s="1" t="s">
        <v>6461</v>
      </c>
      <c r="F472" s="1" t="s">
        <v>24</v>
      </c>
    </row>
    <row r="473" spans="1:6" ht="15">
      <c r="A473" s="1" t="s">
        <v>7167</v>
      </c>
      <c r="B473" s="1" t="s">
        <v>7168</v>
      </c>
      <c r="C473" s="7">
        <v>40864</v>
      </c>
      <c r="D473" s="13">
        <v>136</v>
      </c>
      <c r="E473" s="1" t="s">
        <v>6461</v>
      </c>
      <c r="F473" s="1" t="s">
        <v>24</v>
      </c>
    </row>
    <row r="474" spans="1:6" ht="15">
      <c r="A474" s="1" t="s">
        <v>7199</v>
      </c>
      <c r="B474" s="1" t="s">
        <v>7200</v>
      </c>
      <c r="C474" s="7">
        <v>40868</v>
      </c>
      <c r="D474" s="13">
        <v>137</v>
      </c>
      <c r="E474" s="1" t="s">
        <v>6461</v>
      </c>
      <c r="F474" s="1" t="s">
        <v>24</v>
      </c>
    </row>
    <row r="475" spans="1:6" ht="15">
      <c r="A475" s="1" t="s">
        <v>7286</v>
      </c>
      <c r="B475" s="1" t="s">
        <v>7287</v>
      </c>
      <c r="C475" s="7">
        <v>40871</v>
      </c>
      <c r="D475" s="13">
        <v>138</v>
      </c>
      <c r="E475" s="1" t="s">
        <v>6461</v>
      </c>
      <c r="F475" s="1" t="s">
        <v>24</v>
      </c>
    </row>
    <row r="476" spans="1:6" ht="15">
      <c r="A476" s="1" t="s">
        <v>7205</v>
      </c>
      <c r="B476" s="1" t="s">
        <v>7206</v>
      </c>
      <c r="C476" s="7">
        <v>40875</v>
      </c>
      <c r="D476" s="13">
        <v>139</v>
      </c>
      <c r="E476" s="1" t="s">
        <v>7124</v>
      </c>
      <c r="F476" s="1" t="s">
        <v>24</v>
      </c>
    </row>
    <row r="477" spans="1:6" ht="15">
      <c r="A477" s="1" t="s">
        <v>7122</v>
      </c>
      <c r="B477" s="1" t="s">
        <v>7123</v>
      </c>
      <c r="C477" s="7">
        <v>40877</v>
      </c>
      <c r="D477" s="13">
        <v>140</v>
      </c>
      <c r="E477" s="1" t="s">
        <v>7124</v>
      </c>
      <c r="F477" s="1" t="s">
        <v>24</v>
      </c>
    </row>
    <row r="478" spans="1:6" ht="15">
      <c r="A478" s="1" t="s">
        <v>7125</v>
      </c>
      <c r="B478" s="1" t="s">
        <v>7126</v>
      </c>
      <c r="C478" s="7">
        <v>40877</v>
      </c>
      <c r="D478" s="13">
        <v>141</v>
      </c>
      <c r="E478" s="1" t="s">
        <v>7124</v>
      </c>
      <c r="F478" s="1" t="s">
        <v>24</v>
      </c>
    </row>
    <row r="479" spans="1:6" ht="15">
      <c r="A479" s="1" t="s">
        <v>7131</v>
      </c>
      <c r="B479" s="1" t="s">
        <v>7132</v>
      </c>
      <c r="C479" s="7">
        <v>40877</v>
      </c>
      <c r="D479" s="13">
        <v>142</v>
      </c>
      <c r="E479" s="1" t="s">
        <v>7124</v>
      </c>
      <c r="F479" s="1" t="s">
        <v>24</v>
      </c>
    </row>
    <row r="480" spans="1:6" ht="15">
      <c r="A480" s="1" t="s">
        <v>7211</v>
      </c>
      <c r="B480" s="1" t="s">
        <v>7212</v>
      </c>
      <c r="C480" s="7">
        <v>40882</v>
      </c>
      <c r="D480" s="13">
        <v>143</v>
      </c>
      <c r="E480" s="1" t="s">
        <v>7124</v>
      </c>
      <c r="F480" s="1" t="s">
        <v>24</v>
      </c>
    </row>
    <row r="481" spans="1:6" ht="15">
      <c r="A481" s="1" t="s">
        <v>7227</v>
      </c>
      <c r="B481" s="1" t="s">
        <v>7228</v>
      </c>
      <c r="C481" s="7">
        <v>40889</v>
      </c>
      <c r="D481" s="13">
        <v>144</v>
      </c>
      <c r="E481" s="1" t="s">
        <v>7124</v>
      </c>
      <c r="F481" s="1" t="s">
        <v>24</v>
      </c>
    </row>
    <row r="482" spans="1:6" ht="15">
      <c r="A482" s="1" t="s">
        <v>7288</v>
      </c>
      <c r="B482" s="1" t="s">
        <v>7289</v>
      </c>
      <c r="C482" s="7">
        <v>40890</v>
      </c>
      <c r="D482" s="13">
        <v>145</v>
      </c>
      <c r="E482" s="1" t="s">
        <v>7124</v>
      </c>
      <c r="F482" s="1" t="s">
        <v>24</v>
      </c>
    </row>
    <row r="483" spans="1:6" ht="15">
      <c r="A483" s="1" t="s">
        <v>7290</v>
      </c>
      <c r="B483" s="1" t="s">
        <v>7291</v>
      </c>
      <c r="C483" s="7">
        <v>40890</v>
      </c>
      <c r="D483" s="13">
        <v>146</v>
      </c>
      <c r="E483" s="1" t="s">
        <v>7124</v>
      </c>
      <c r="F483" s="1" t="s">
        <v>24</v>
      </c>
    </row>
    <row r="484" spans="1:6" ht="15">
      <c r="A484" s="1" t="s">
        <v>7292</v>
      </c>
      <c r="B484" s="1" t="s">
        <v>7293</v>
      </c>
      <c r="C484" s="7">
        <v>40890</v>
      </c>
      <c r="D484" s="13">
        <v>147</v>
      </c>
      <c r="E484" s="1" t="s">
        <v>7124</v>
      </c>
      <c r="F484" s="1" t="s">
        <v>24</v>
      </c>
    </row>
    <row r="485" spans="1:6" ht="15">
      <c r="A485" s="1" t="s">
        <v>7294</v>
      </c>
      <c r="B485" s="1" t="s">
        <v>7295</v>
      </c>
      <c r="C485" s="7">
        <v>40890</v>
      </c>
      <c r="D485" s="13">
        <v>148</v>
      </c>
      <c r="E485" s="1" t="s">
        <v>7124</v>
      </c>
      <c r="F485" s="1" t="s">
        <v>24</v>
      </c>
    </row>
    <row r="486" spans="1:6" ht="15">
      <c r="A486" s="1" t="s">
        <v>7296</v>
      </c>
      <c r="B486" s="1" t="s">
        <v>7297</v>
      </c>
      <c r="C486" s="7">
        <v>40890</v>
      </c>
      <c r="D486" s="13">
        <v>149</v>
      </c>
      <c r="E486" s="1" t="s">
        <v>7124</v>
      </c>
      <c r="F486" s="1" t="s">
        <v>24</v>
      </c>
    </row>
    <row r="487" spans="1:6" ht="15">
      <c r="A487" s="1" t="s">
        <v>7298</v>
      </c>
      <c r="B487" s="1" t="s">
        <v>7297</v>
      </c>
      <c r="C487" s="7">
        <v>40890</v>
      </c>
      <c r="D487" s="13">
        <v>150</v>
      </c>
      <c r="E487" s="1" t="s">
        <v>7124</v>
      </c>
      <c r="F487" s="1" t="s">
        <v>24</v>
      </c>
    </row>
    <row r="488" spans="1:6" ht="15">
      <c r="A488" s="1" t="s">
        <v>7299</v>
      </c>
      <c r="B488" s="1" t="s">
        <v>7300</v>
      </c>
      <c r="C488" s="7">
        <v>40890</v>
      </c>
      <c r="D488" s="13">
        <v>151</v>
      </c>
      <c r="E488" s="1" t="s">
        <v>7124</v>
      </c>
      <c r="F488" s="1" t="s">
        <v>24</v>
      </c>
    </row>
    <row r="489" spans="1:6" ht="15">
      <c r="A489" s="1" t="s">
        <v>7219</v>
      </c>
      <c r="B489" s="1" t="s">
        <v>7220</v>
      </c>
      <c r="C489" s="7">
        <v>40892</v>
      </c>
      <c r="D489" s="13">
        <v>152</v>
      </c>
      <c r="E489" s="1" t="s">
        <v>7124</v>
      </c>
      <c r="F489" s="1" t="s">
        <v>24</v>
      </c>
    </row>
    <row r="490" spans="1:6" ht="15">
      <c r="A490" s="1" t="s">
        <v>7221</v>
      </c>
      <c r="B490" s="1" t="s">
        <v>7222</v>
      </c>
      <c r="C490" s="7">
        <v>40892</v>
      </c>
      <c r="D490" s="13">
        <v>153</v>
      </c>
      <c r="E490" s="1" t="s">
        <v>7124</v>
      </c>
      <c r="F490" s="1" t="s">
        <v>24</v>
      </c>
    </row>
    <row r="491" spans="1:6" ht="15">
      <c r="A491" s="1" t="s">
        <v>7301</v>
      </c>
      <c r="B491" s="1" t="s">
        <v>7302</v>
      </c>
      <c r="C491" s="7">
        <v>40896</v>
      </c>
      <c r="D491" s="13">
        <v>154</v>
      </c>
      <c r="E491" s="1" t="s">
        <v>7124</v>
      </c>
      <c r="F491" s="1" t="s">
        <v>24</v>
      </c>
    </row>
    <row r="492" spans="1:6" ht="15">
      <c r="A492" s="1" t="s">
        <v>7213</v>
      </c>
      <c r="B492" s="1" t="s">
        <v>7214</v>
      </c>
      <c r="C492" s="7">
        <v>40899</v>
      </c>
      <c r="D492" s="13">
        <v>155</v>
      </c>
      <c r="E492" s="1" t="s">
        <v>7124</v>
      </c>
      <c r="F492" s="1" t="s">
        <v>24</v>
      </c>
    </row>
    <row r="493" spans="1:6" ht="15">
      <c r="A493" s="1" t="s">
        <v>7225</v>
      </c>
      <c r="B493" s="1" t="s">
        <v>7226</v>
      </c>
      <c r="C493" s="7">
        <v>40900</v>
      </c>
      <c r="D493" s="13">
        <v>156</v>
      </c>
      <c r="E493" s="1" t="s">
        <v>7124</v>
      </c>
      <c r="F493" s="1" t="s">
        <v>24</v>
      </c>
    </row>
    <row r="494" spans="1:6" ht="15">
      <c r="A494" s="1" t="s">
        <v>7223</v>
      </c>
      <c r="B494" s="1" t="s">
        <v>7224</v>
      </c>
      <c r="C494" s="7">
        <v>40900</v>
      </c>
      <c r="D494" s="13">
        <v>157</v>
      </c>
      <c r="E494" s="1" t="s">
        <v>7124</v>
      </c>
      <c r="F494" s="1" t="s">
        <v>24</v>
      </c>
    </row>
    <row r="495" spans="1:6" ht="15">
      <c r="A495" s="1" t="s">
        <v>7215</v>
      </c>
      <c r="B495" s="1" t="s">
        <v>7216</v>
      </c>
      <c r="C495" s="7">
        <v>40904</v>
      </c>
      <c r="D495" s="13">
        <v>158</v>
      </c>
      <c r="E495" s="1" t="s">
        <v>7124</v>
      </c>
      <c r="F495" s="1" t="s">
        <v>24</v>
      </c>
    </row>
    <row r="496" spans="1:6" ht="15">
      <c r="A496" s="1" t="s">
        <v>7217</v>
      </c>
      <c r="B496" s="1" t="s">
        <v>7218</v>
      </c>
      <c r="C496" s="7">
        <v>40904</v>
      </c>
      <c r="D496" s="13">
        <v>159</v>
      </c>
      <c r="E496" s="1" t="s">
        <v>7124</v>
      </c>
      <c r="F496" s="1" t="s">
        <v>24</v>
      </c>
    </row>
    <row r="497" spans="1:6" ht="15">
      <c r="A497" s="1" t="s">
        <v>7203</v>
      </c>
      <c r="B497" s="1" t="s">
        <v>7204</v>
      </c>
      <c r="C497" s="7">
        <v>40907</v>
      </c>
      <c r="D497" s="13">
        <v>160</v>
      </c>
      <c r="E497" s="1" t="s">
        <v>7124</v>
      </c>
      <c r="F497" s="1" t="s">
        <v>24</v>
      </c>
    </row>
    <row r="499" spans="2:32" ht="15">
      <c r="B499" s="4" t="s">
        <v>3</v>
      </c>
      <c r="C499" s="4" t="s">
        <v>28499</v>
      </c>
      <c r="D499" s="4" t="s">
        <v>218</v>
      </c>
      <c r="E499" s="4" t="s">
        <v>24765</v>
      </c>
      <c r="F499" s="4" t="s">
        <v>24766</v>
      </c>
      <c r="G499" s="335" t="s">
        <v>5</v>
      </c>
      <c r="H499" s="5" t="s">
        <v>6</v>
      </c>
      <c r="I499" s="4" t="s">
        <v>1853</v>
      </c>
      <c r="J499" s="4" t="s">
        <v>19513</v>
      </c>
      <c r="K499" s="4" t="s">
        <v>8</v>
      </c>
      <c r="L499" s="4" t="s">
        <v>19514</v>
      </c>
      <c r="M499" s="4" t="s">
        <v>9</v>
      </c>
      <c r="N499" s="4" t="s">
        <v>24723</v>
      </c>
      <c r="O499" s="4" t="s">
        <v>24724</v>
      </c>
      <c r="P499" s="4" t="s">
        <v>3889</v>
      </c>
      <c r="Q499" s="4" t="s">
        <v>11</v>
      </c>
      <c r="R499" s="4" t="s">
        <v>3890</v>
      </c>
      <c r="S499" s="4" t="s">
        <v>19515</v>
      </c>
      <c r="T499" s="4" t="s">
        <v>24726</v>
      </c>
      <c r="U499" s="4" t="s">
        <v>12</v>
      </c>
      <c r="V499" s="4" t="s">
        <v>19512</v>
      </c>
      <c r="W499" s="4" t="s">
        <v>24728</v>
      </c>
      <c r="X499" s="4" t="s">
        <v>24729</v>
      </c>
      <c r="Y499" s="4" t="s">
        <v>28500</v>
      </c>
      <c r="Z499" s="4" t="s">
        <v>28501</v>
      </c>
      <c r="AA499" s="4" t="s">
        <v>28502</v>
      </c>
      <c r="AB499" s="4" t="s">
        <v>28503</v>
      </c>
      <c r="AC499" s="4" t="s">
        <v>28504</v>
      </c>
      <c r="AD499" s="4" t="s">
        <v>28505</v>
      </c>
      <c r="AE499" s="4" t="s">
        <v>28506</v>
      </c>
      <c r="AF499" s="4" t="s">
        <v>28507</v>
      </c>
    </row>
    <row r="500" spans="1:32" ht="15">
      <c r="A500">
        <v>1</v>
      </c>
      <c r="B500" s="1" t="s">
        <v>28508</v>
      </c>
      <c r="C500" s="1" t="s">
        <v>28509</v>
      </c>
      <c r="D500" s="1" t="s">
        <v>221</v>
      </c>
      <c r="E500" s="1" t="s">
        <v>24768</v>
      </c>
      <c r="F500" s="1" t="s">
        <v>28510</v>
      </c>
      <c r="G500" s="341">
        <v>41082</v>
      </c>
      <c r="H500" s="2"/>
      <c r="I500" s="1" t="s">
        <v>25</v>
      </c>
      <c r="J500" s="1" t="s">
        <v>7411</v>
      </c>
      <c r="K500" s="1" t="s">
        <v>7124</v>
      </c>
      <c r="L500" s="1" t="s">
        <v>22301</v>
      </c>
      <c r="M500" s="1" t="s">
        <v>1865</v>
      </c>
      <c r="N500" s="1" t="s">
        <v>25437</v>
      </c>
      <c r="O500" s="1" t="s">
        <v>25437</v>
      </c>
      <c r="P500" s="1" t="s">
        <v>28511</v>
      </c>
      <c r="Q500" s="339">
        <v>41064</v>
      </c>
      <c r="R500" s="1" t="s">
        <v>3894</v>
      </c>
      <c r="S500" s="1" t="s">
        <v>19519</v>
      </c>
      <c r="T500" s="1" t="s">
        <v>24739</v>
      </c>
      <c r="U500" s="1" t="s">
        <v>24</v>
      </c>
      <c r="V500" s="1" t="s">
        <v>23193</v>
      </c>
      <c r="W500" s="1" t="s">
        <v>28350</v>
      </c>
      <c r="X500" s="1" t="s">
        <v>28351</v>
      </c>
      <c r="Y500" s="1" t="s">
        <v>7411</v>
      </c>
      <c r="Z500" s="1" t="s">
        <v>3149</v>
      </c>
      <c r="AA500" s="1" t="s">
        <v>28512</v>
      </c>
      <c r="AC500" s="1" t="s">
        <v>28513</v>
      </c>
      <c r="AD500" s="1" t="s">
        <v>28514</v>
      </c>
      <c r="AE500" s="1" t="s">
        <v>3149</v>
      </c>
      <c r="AF500" s="1" t="s">
        <v>28515</v>
      </c>
    </row>
    <row r="501" spans="1:32" ht="15">
      <c r="A501">
        <v>2</v>
      </c>
      <c r="B501" s="1" t="s">
        <v>24461</v>
      </c>
      <c r="C501" s="1" t="s">
        <v>28516</v>
      </c>
      <c r="D501" s="1" t="s">
        <v>221</v>
      </c>
      <c r="E501" s="1" t="s">
        <v>24768</v>
      </c>
      <c r="F501" s="1" t="s">
        <v>28517</v>
      </c>
      <c r="G501" s="7">
        <v>40970</v>
      </c>
      <c r="H501" s="2"/>
      <c r="I501" s="1" t="s">
        <v>25</v>
      </c>
      <c r="J501" s="1" t="s">
        <v>7411</v>
      </c>
      <c r="K501" s="1" t="s">
        <v>7124</v>
      </c>
      <c r="L501" s="1" t="s">
        <v>20455</v>
      </c>
      <c r="M501" s="1" t="s">
        <v>1865</v>
      </c>
      <c r="N501" s="1" t="s">
        <v>25437</v>
      </c>
      <c r="O501" s="1" t="s">
        <v>25437</v>
      </c>
      <c r="P501" s="1" t="s">
        <v>28518</v>
      </c>
      <c r="Q501" s="339">
        <v>40959</v>
      </c>
      <c r="R501" s="1" t="s">
        <v>3894</v>
      </c>
      <c r="S501" s="1" t="s">
        <v>19519</v>
      </c>
      <c r="T501" s="1" t="s">
        <v>24770</v>
      </c>
      <c r="U501" s="1" t="s">
        <v>24</v>
      </c>
      <c r="V501" s="1" t="s">
        <v>19734</v>
      </c>
      <c r="W501" s="1" t="s">
        <v>28519</v>
      </c>
      <c r="X501" s="1" t="s">
        <v>28520</v>
      </c>
      <c r="Y501" s="1" t="s">
        <v>7411</v>
      </c>
      <c r="Z501" s="1" t="s">
        <v>28521</v>
      </c>
      <c r="AA501" s="1" t="s">
        <v>28512</v>
      </c>
      <c r="AC501" s="1" t="s">
        <v>28513</v>
      </c>
      <c r="AD501" s="1" t="s">
        <v>28514</v>
      </c>
      <c r="AE501" s="1" t="s">
        <v>3149</v>
      </c>
      <c r="AF501" s="1" t="s">
        <v>28522</v>
      </c>
    </row>
    <row r="502" spans="1:32" ht="15">
      <c r="A502">
        <v>3</v>
      </c>
      <c r="B502" s="1" t="s">
        <v>28523</v>
      </c>
      <c r="C502" s="1" t="s">
        <v>28524</v>
      </c>
      <c r="D502" s="1" t="s">
        <v>221</v>
      </c>
      <c r="E502" s="1" t="s">
        <v>24768</v>
      </c>
      <c r="F502" s="1" t="s">
        <v>28525</v>
      </c>
      <c r="G502" s="7">
        <v>41255</v>
      </c>
      <c r="H502" s="2"/>
      <c r="I502" s="1" t="s">
        <v>25</v>
      </c>
      <c r="J502" s="1" t="s">
        <v>7411</v>
      </c>
      <c r="K502" s="1" t="s">
        <v>7124</v>
      </c>
      <c r="L502" s="1" t="s">
        <v>19647</v>
      </c>
      <c r="M502" s="1" t="s">
        <v>1865</v>
      </c>
      <c r="N502" s="1" t="s">
        <v>25437</v>
      </c>
      <c r="O502" s="1" t="s">
        <v>25437</v>
      </c>
      <c r="P502" s="1" t="s">
        <v>28526</v>
      </c>
      <c r="Q502" s="339">
        <v>41229</v>
      </c>
      <c r="R502" s="1" t="s">
        <v>3894</v>
      </c>
      <c r="S502" s="1" t="s">
        <v>19519</v>
      </c>
      <c r="T502" s="1" t="s">
        <v>24770</v>
      </c>
      <c r="U502" s="1" t="s">
        <v>24</v>
      </c>
      <c r="V502" s="1" t="s">
        <v>23193</v>
      </c>
      <c r="W502" s="1" t="s">
        <v>28350</v>
      </c>
      <c r="X502" s="1" t="s">
        <v>28351</v>
      </c>
      <c r="Y502" s="1" t="s">
        <v>7411</v>
      </c>
      <c r="Z502" s="1" t="s">
        <v>3149</v>
      </c>
      <c r="AA502" s="1" t="s">
        <v>28512</v>
      </c>
      <c r="AC502" s="1" t="s">
        <v>28513</v>
      </c>
      <c r="AD502" s="1" t="s">
        <v>28514</v>
      </c>
      <c r="AE502" s="1" t="s">
        <v>3149</v>
      </c>
      <c r="AF502" s="1" t="s">
        <v>28527</v>
      </c>
    </row>
    <row r="503" spans="1:32" ht="15">
      <c r="A503">
        <v>4</v>
      </c>
      <c r="B503" s="1" t="s">
        <v>28528</v>
      </c>
      <c r="C503" s="1" t="s">
        <v>28529</v>
      </c>
      <c r="D503" s="1" t="s">
        <v>221</v>
      </c>
      <c r="E503" s="1" t="s">
        <v>24768</v>
      </c>
      <c r="F503" s="1" t="s">
        <v>28530</v>
      </c>
      <c r="G503" s="7">
        <v>41089</v>
      </c>
      <c r="H503" s="2"/>
      <c r="I503" s="1" t="s">
        <v>25</v>
      </c>
      <c r="J503" s="1" t="s">
        <v>7411</v>
      </c>
      <c r="K503" s="1" t="s">
        <v>7124</v>
      </c>
      <c r="L503" s="1" t="s">
        <v>22177</v>
      </c>
      <c r="M503" s="1" t="s">
        <v>1865</v>
      </c>
      <c r="N503" s="1" t="s">
        <v>24737</v>
      </c>
      <c r="O503" s="1" t="s">
        <v>24737</v>
      </c>
      <c r="P503" s="1" t="s">
        <v>28531</v>
      </c>
      <c r="Q503" s="339">
        <v>41091</v>
      </c>
      <c r="R503" s="1" t="s">
        <v>3894</v>
      </c>
      <c r="S503" s="1" t="s">
        <v>19519</v>
      </c>
      <c r="T503" s="1" t="s">
        <v>24739</v>
      </c>
      <c r="U503" s="1" t="s">
        <v>24</v>
      </c>
      <c r="V503" s="1" t="s">
        <v>19734</v>
      </c>
      <c r="W503" s="1" t="s">
        <v>28519</v>
      </c>
      <c r="X503" s="1" t="s">
        <v>28520</v>
      </c>
      <c r="Y503" s="1" t="s">
        <v>7411</v>
      </c>
      <c r="Z503" s="1" t="s">
        <v>28521</v>
      </c>
      <c r="AA503" s="1" t="s">
        <v>28512</v>
      </c>
      <c r="AC503" s="1" t="s">
        <v>28513</v>
      </c>
      <c r="AD503" s="1" t="s">
        <v>28514</v>
      </c>
      <c r="AE503" s="1" t="s">
        <v>3149</v>
      </c>
      <c r="AF503" s="1" t="s">
        <v>28532</v>
      </c>
    </row>
    <row r="504" spans="1:32" ht="15">
      <c r="A504">
        <v>5</v>
      </c>
      <c r="B504" s="1" t="s">
        <v>28533</v>
      </c>
      <c r="C504" s="1" t="s">
        <v>28534</v>
      </c>
      <c r="D504" s="1" t="s">
        <v>221</v>
      </c>
      <c r="E504" s="1" t="s">
        <v>24768</v>
      </c>
      <c r="F504" s="1" t="s">
        <v>28535</v>
      </c>
      <c r="G504" s="7">
        <v>41082</v>
      </c>
      <c r="H504" s="2"/>
      <c r="I504" s="1" t="s">
        <v>25</v>
      </c>
      <c r="J504" s="1" t="s">
        <v>7411</v>
      </c>
      <c r="K504" s="1" t="s">
        <v>7124</v>
      </c>
      <c r="L504" s="1" t="s">
        <v>22166</v>
      </c>
      <c r="M504" s="1" t="s">
        <v>1865</v>
      </c>
      <c r="N504" s="1" t="s">
        <v>24737</v>
      </c>
      <c r="O504" s="1" t="s">
        <v>24737</v>
      </c>
      <c r="P504" s="1" t="s">
        <v>28536</v>
      </c>
      <c r="Q504" s="339">
        <v>41029</v>
      </c>
      <c r="R504" s="1" t="s">
        <v>3894</v>
      </c>
      <c r="S504" s="1" t="s">
        <v>19519</v>
      </c>
      <c r="T504" s="1" t="s">
        <v>24739</v>
      </c>
      <c r="U504" s="1" t="s">
        <v>24</v>
      </c>
      <c r="V504" s="1" t="s">
        <v>19734</v>
      </c>
      <c r="W504" s="1" t="s">
        <v>28519</v>
      </c>
      <c r="X504" s="1" t="s">
        <v>28520</v>
      </c>
      <c r="Y504" s="1" t="s">
        <v>7411</v>
      </c>
      <c r="Z504" s="1" t="s">
        <v>28521</v>
      </c>
      <c r="AA504" s="1" t="s">
        <v>28512</v>
      </c>
      <c r="AC504" s="1" t="s">
        <v>28513</v>
      </c>
      <c r="AD504" s="1" t="s">
        <v>28514</v>
      </c>
      <c r="AE504" s="1" t="s">
        <v>3149</v>
      </c>
      <c r="AF504" s="1" t="s">
        <v>28537</v>
      </c>
    </row>
    <row r="505" spans="1:32" ht="15">
      <c r="A505">
        <v>6</v>
      </c>
      <c r="B505" s="1" t="s">
        <v>28538</v>
      </c>
      <c r="C505" s="1" t="s">
        <v>28539</v>
      </c>
      <c r="D505" s="1" t="s">
        <v>221</v>
      </c>
      <c r="E505" s="1" t="s">
        <v>24768</v>
      </c>
      <c r="F505" s="1" t="s">
        <v>28540</v>
      </c>
      <c r="G505" s="7">
        <v>41019</v>
      </c>
      <c r="H505" s="2"/>
      <c r="I505" s="1" t="s">
        <v>25</v>
      </c>
      <c r="J505" s="1" t="s">
        <v>7411</v>
      </c>
      <c r="K505" s="1" t="s">
        <v>7124</v>
      </c>
      <c r="L505" s="1" t="s">
        <v>22159</v>
      </c>
      <c r="M505" s="1" t="s">
        <v>1865</v>
      </c>
      <c r="N505" s="1" t="s">
        <v>24737</v>
      </c>
      <c r="O505" s="1" t="s">
        <v>24737</v>
      </c>
      <c r="P505" s="1" t="s">
        <v>20135</v>
      </c>
      <c r="Q505" s="339">
        <v>39535</v>
      </c>
      <c r="R505" s="1" t="s">
        <v>3894</v>
      </c>
      <c r="S505" s="1" t="s">
        <v>19519</v>
      </c>
      <c r="T505" s="1" t="s">
        <v>24739</v>
      </c>
      <c r="U505" s="1" t="s">
        <v>24</v>
      </c>
      <c r="V505" s="1" t="s">
        <v>19734</v>
      </c>
      <c r="W505" s="1" t="s">
        <v>28519</v>
      </c>
      <c r="X505" s="1" t="s">
        <v>28520</v>
      </c>
      <c r="Y505" s="1" t="s">
        <v>7411</v>
      </c>
      <c r="Z505" s="1" t="s">
        <v>28541</v>
      </c>
      <c r="AA505" s="1" t="s">
        <v>28512</v>
      </c>
      <c r="AC505" s="1" t="s">
        <v>28513</v>
      </c>
      <c r="AD505" s="1" t="s">
        <v>28514</v>
      </c>
      <c r="AE505" s="1" t="s">
        <v>3149</v>
      </c>
      <c r="AF505" s="1" t="s">
        <v>28542</v>
      </c>
    </row>
    <row r="506" spans="1:32" ht="15">
      <c r="A506">
        <v>7</v>
      </c>
      <c r="B506" s="1" t="s">
        <v>28543</v>
      </c>
      <c r="C506" s="1" t="s">
        <v>28544</v>
      </c>
      <c r="D506" s="1" t="s">
        <v>221</v>
      </c>
      <c r="E506" s="1" t="s">
        <v>24768</v>
      </c>
      <c r="F506" s="1" t="s">
        <v>28545</v>
      </c>
      <c r="G506" s="7">
        <v>41019</v>
      </c>
      <c r="H506" s="2"/>
      <c r="I506" s="1" t="s">
        <v>25</v>
      </c>
      <c r="J506" s="1" t="s">
        <v>7411</v>
      </c>
      <c r="K506" s="1" t="s">
        <v>7124</v>
      </c>
      <c r="L506" s="1" t="s">
        <v>22307</v>
      </c>
      <c r="M506" s="1" t="s">
        <v>1865</v>
      </c>
      <c r="N506" s="1" t="s">
        <v>24737</v>
      </c>
      <c r="O506" s="1" t="s">
        <v>24737</v>
      </c>
      <c r="P506" s="1" t="s">
        <v>28546</v>
      </c>
      <c r="Q506" s="339">
        <v>40560</v>
      </c>
      <c r="R506" s="1" t="s">
        <v>3894</v>
      </c>
      <c r="S506" s="1" t="s">
        <v>19519</v>
      </c>
      <c r="T506" s="1" t="s">
        <v>24739</v>
      </c>
      <c r="U506" s="1" t="s">
        <v>24</v>
      </c>
      <c r="V506" s="1" t="s">
        <v>19734</v>
      </c>
      <c r="W506" s="1" t="s">
        <v>28519</v>
      </c>
      <c r="X506" s="1" t="s">
        <v>28520</v>
      </c>
      <c r="Y506" s="1" t="s">
        <v>7411</v>
      </c>
      <c r="Z506" s="1" t="s">
        <v>28541</v>
      </c>
      <c r="AA506" s="1" t="s">
        <v>28512</v>
      </c>
      <c r="AC506" s="1" t="s">
        <v>28513</v>
      </c>
      <c r="AD506" s="1" t="s">
        <v>28514</v>
      </c>
      <c r="AE506" s="1" t="s">
        <v>3149</v>
      </c>
      <c r="AF506" s="1" t="s">
        <v>28547</v>
      </c>
    </row>
    <row r="507" spans="1:32" ht="15">
      <c r="A507">
        <v>8</v>
      </c>
      <c r="B507" s="1" t="s">
        <v>28548</v>
      </c>
      <c r="C507" s="1" t="s">
        <v>28549</v>
      </c>
      <c r="D507" s="1" t="s">
        <v>221</v>
      </c>
      <c r="E507" s="1" t="s">
        <v>24768</v>
      </c>
      <c r="F507" s="1" t="s">
        <v>28550</v>
      </c>
      <c r="G507" s="7">
        <v>41260</v>
      </c>
      <c r="H507" s="2"/>
      <c r="I507" s="1" t="s">
        <v>25</v>
      </c>
      <c r="J507" s="1" t="s">
        <v>7411</v>
      </c>
      <c r="K507" s="1" t="s">
        <v>7124</v>
      </c>
      <c r="L507" s="1" t="s">
        <v>22241</v>
      </c>
      <c r="M507" s="1" t="s">
        <v>1865</v>
      </c>
      <c r="N507" s="1" t="s">
        <v>24737</v>
      </c>
      <c r="O507" s="1" t="s">
        <v>24737</v>
      </c>
      <c r="P507" s="1" t="s">
        <v>28551</v>
      </c>
      <c r="Q507" s="339">
        <v>41149</v>
      </c>
      <c r="R507" s="1" t="s">
        <v>3894</v>
      </c>
      <c r="S507" s="1" t="s">
        <v>19519</v>
      </c>
      <c r="T507" s="1" t="s">
        <v>24739</v>
      </c>
      <c r="U507" s="1" t="s">
        <v>24</v>
      </c>
      <c r="V507" s="1" t="s">
        <v>19734</v>
      </c>
      <c r="W507" s="1" t="s">
        <v>28519</v>
      </c>
      <c r="X507" s="1" t="s">
        <v>28520</v>
      </c>
      <c r="Y507" s="1" t="s">
        <v>7411</v>
      </c>
      <c r="Z507" s="1" t="s">
        <v>28521</v>
      </c>
      <c r="AA507" s="1" t="s">
        <v>28512</v>
      </c>
      <c r="AC507" s="1" t="s">
        <v>28513</v>
      </c>
      <c r="AD507" s="1" t="s">
        <v>28514</v>
      </c>
      <c r="AE507" s="1" t="s">
        <v>3149</v>
      </c>
      <c r="AF507" s="1" t="s">
        <v>28552</v>
      </c>
    </row>
    <row r="508" spans="1:32" ht="15">
      <c r="A508">
        <v>9</v>
      </c>
      <c r="B508" s="1" t="s">
        <v>28553</v>
      </c>
      <c r="C508" s="1" t="s">
        <v>28554</v>
      </c>
      <c r="D508" s="1" t="s">
        <v>221</v>
      </c>
      <c r="E508" s="1" t="s">
        <v>24768</v>
      </c>
      <c r="F508" s="1" t="s">
        <v>28555</v>
      </c>
      <c r="G508" s="7">
        <v>41142</v>
      </c>
      <c r="H508" s="7">
        <v>42369</v>
      </c>
      <c r="I508" s="1" t="s">
        <v>24</v>
      </c>
      <c r="J508" s="1" t="s">
        <v>7411</v>
      </c>
      <c r="K508" s="1" t="s">
        <v>7124</v>
      </c>
      <c r="L508" s="1" t="s">
        <v>22328</v>
      </c>
      <c r="M508" s="1" t="s">
        <v>22</v>
      </c>
      <c r="N508" s="1" t="s">
        <v>24737</v>
      </c>
      <c r="O508" s="1" t="s">
        <v>24737</v>
      </c>
      <c r="P508" s="1" t="s">
        <v>28556</v>
      </c>
      <c r="Q508" s="339">
        <v>41148</v>
      </c>
      <c r="R508" s="1" t="s">
        <v>3894</v>
      </c>
      <c r="S508" s="1" t="s">
        <v>19519</v>
      </c>
      <c r="T508" s="1" t="s">
        <v>24739</v>
      </c>
      <c r="U508" s="1" t="s">
        <v>24</v>
      </c>
      <c r="V508" s="1" t="s">
        <v>19784</v>
      </c>
      <c r="W508" s="1" t="s">
        <v>28557</v>
      </c>
      <c r="X508" s="1" t="s">
        <v>28558</v>
      </c>
      <c r="Y508" s="1" t="s">
        <v>7411</v>
      </c>
      <c r="Z508" s="1" t="s">
        <v>28521</v>
      </c>
      <c r="AA508" s="1" t="s">
        <v>28559</v>
      </c>
      <c r="AB508" s="339">
        <v>42369</v>
      </c>
      <c r="AC508" s="1" t="s">
        <v>28513</v>
      </c>
      <c r="AD508" s="1" t="s">
        <v>28514</v>
      </c>
      <c r="AE508" s="1" t="s">
        <v>3149</v>
      </c>
      <c r="AF508" s="1" t="s">
        <v>28560</v>
      </c>
    </row>
    <row r="509" spans="1:32" ht="15">
      <c r="A509">
        <v>10</v>
      </c>
      <c r="B509" s="1" t="s">
        <v>28561</v>
      </c>
      <c r="C509" s="1" t="s">
        <v>28562</v>
      </c>
      <c r="D509" s="1" t="s">
        <v>221</v>
      </c>
      <c r="E509" s="1" t="s">
        <v>24768</v>
      </c>
      <c r="F509" s="1" t="s">
        <v>28563</v>
      </c>
      <c r="G509" s="7">
        <v>41051</v>
      </c>
      <c r="H509" s="7">
        <v>42369</v>
      </c>
      <c r="I509" s="1" t="s">
        <v>24</v>
      </c>
      <c r="J509" s="1" t="s">
        <v>7411</v>
      </c>
      <c r="K509" s="1" t="s">
        <v>7124</v>
      </c>
      <c r="L509" s="1" t="s">
        <v>22313</v>
      </c>
      <c r="M509" s="1" t="s">
        <v>22</v>
      </c>
      <c r="N509" s="1" t="s">
        <v>24737</v>
      </c>
      <c r="O509" s="1" t="s">
        <v>24737</v>
      </c>
      <c r="P509" s="1" t="s">
        <v>28564</v>
      </c>
      <c r="Q509" s="339">
        <v>41054</v>
      </c>
      <c r="R509" s="1" t="s">
        <v>3894</v>
      </c>
      <c r="S509" s="1" t="s">
        <v>19519</v>
      </c>
      <c r="T509" s="1" t="s">
        <v>24739</v>
      </c>
      <c r="U509" s="1" t="s">
        <v>24</v>
      </c>
      <c r="V509" s="1" t="s">
        <v>19784</v>
      </c>
      <c r="W509" s="1" t="s">
        <v>28557</v>
      </c>
      <c r="X509" s="1" t="s">
        <v>28558</v>
      </c>
      <c r="Y509" s="1" t="s">
        <v>7411</v>
      </c>
      <c r="Z509" s="1" t="s">
        <v>28521</v>
      </c>
      <c r="AA509" s="1" t="s">
        <v>28559</v>
      </c>
      <c r="AB509" s="339">
        <v>42369</v>
      </c>
      <c r="AC509" s="1" t="s">
        <v>28513</v>
      </c>
      <c r="AD509" s="1" t="s">
        <v>28565</v>
      </c>
      <c r="AE509" s="1" t="s">
        <v>3149</v>
      </c>
      <c r="AF509" s="1" t="s">
        <v>28566</v>
      </c>
    </row>
    <row r="510" spans="1:32" ht="15">
      <c r="A510">
        <v>11</v>
      </c>
      <c r="B510" s="1" t="s">
        <v>28567</v>
      </c>
      <c r="C510" s="1" t="s">
        <v>28568</v>
      </c>
      <c r="D510" s="1" t="s">
        <v>221</v>
      </c>
      <c r="E510" s="1" t="s">
        <v>24768</v>
      </c>
      <c r="F510" s="1" t="s">
        <v>28569</v>
      </c>
      <c r="G510" s="7">
        <v>40994</v>
      </c>
      <c r="H510" s="7">
        <v>42277</v>
      </c>
      <c r="I510" s="1" t="s">
        <v>24</v>
      </c>
      <c r="J510" s="1" t="s">
        <v>7411</v>
      </c>
      <c r="K510" s="1" t="s">
        <v>7124</v>
      </c>
      <c r="L510" s="1" t="s">
        <v>20460</v>
      </c>
      <c r="M510" s="1" t="s">
        <v>22</v>
      </c>
      <c r="N510" s="1" t="s">
        <v>24737</v>
      </c>
      <c r="O510" s="1" t="s">
        <v>24737</v>
      </c>
      <c r="P510" s="1" t="s">
        <v>28570</v>
      </c>
      <c r="Q510" s="339">
        <v>41015</v>
      </c>
      <c r="R510" s="1" t="s">
        <v>3894</v>
      </c>
      <c r="S510" s="1" t="s">
        <v>19519</v>
      </c>
      <c r="T510" s="1" t="s">
        <v>24739</v>
      </c>
      <c r="U510" s="1" t="s">
        <v>24</v>
      </c>
      <c r="V510" s="1" t="s">
        <v>19784</v>
      </c>
      <c r="W510" s="1" t="s">
        <v>28557</v>
      </c>
      <c r="X510" s="1" t="s">
        <v>28558</v>
      </c>
      <c r="Y510" s="1" t="s">
        <v>7411</v>
      </c>
      <c r="Z510" s="1" t="s">
        <v>28521</v>
      </c>
      <c r="AA510" s="1" t="s">
        <v>28559</v>
      </c>
      <c r="AB510" s="339">
        <v>42277</v>
      </c>
      <c r="AC510" s="1" t="s">
        <v>28513</v>
      </c>
      <c r="AD510" s="1" t="s">
        <v>28565</v>
      </c>
      <c r="AE510" s="1" t="s">
        <v>3149</v>
      </c>
      <c r="AF510" s="1" t="s">
        <v>28571</v>
      </c>
    </row>
    <row r="511" spans="1:32" ht="15">
      <c r="A511">
        <v>12</v>
      </c>
      <c r="B511" s="1" t="s">
        <v>28572</v>
      </c>
      <c r="C511" s="1" t="s">
        <v>28573</v>
      </c>
      <c r="D511" s="1" t="s">
        <v>221</v>
      </c>
      <c r="E511" s="1" t="s">
        <v>24768</v>
      </c>
      <c r="F511" s="1" t="s">
        <v>28574</v>
      </c>
      <c r="G511" s="7">
        <v>41191</v>
      </c>
      <c r="H511" s="7">
        <v>42460</v>
      </c>
      <c r="I511" s="1" t="s">
        <v>24</v>
      </c>
      <c r="J511" s="1" t="s">
        <v>7411</v>
      </c>
      <c r="K511" s="1" t="s">
        <v>7124</v>
      </c>
      <c r="L511" s="1" t="s">
        <v>22193</v>
      </c>
      <c r="M511" s="1" t="s">
        <v>22</v>
      </c>
      <c r="N511" s="1" t="s">
        <v>24737</v>
      </c>
      <c r="O511" s="1" t="s">
        <v>24737</v>
      </c>
      <c r="P511" s="1" t="s">
        <v>28575</v>
      </c>
      <c r="Q511" s="339">
        <v>41190</v>
      </c>
      <c r="R511" s="1" t="s">
        <v>3894</v>
      </c>
      <c r="S511" s="1" t="s">
        <v>19519</v>
      </c>
      <c r="T511" s="1" t="s">
        <v>24739</v>
      </c>
      <c r="U511" s="1" t="s">
        <v>24</v>
      </c>
      <c r="V511" s="1" t="s">
        <v>19784</v>
      </c>
      <c r="W511" s="1" t="s">
        <v>28557</v>
      </c>
      <c r="X511" s="1" t="s">
        <v>28558</v>
      </c>
      <c r="Y511" s="1" t="s">
        <v>7411</v>
      </c>
      <c r="Z511" s="1" t="s">
        <v>28521</v>
      </c>
      <c r="AA511" s="1" t="s">
        <v>28559</v>
      </c>
      <c r="AB511" s="339">
        <v>42460</v>
      </c>
      <c r="AC511" s="1" t="s">
        <v>28513</v>
      </c>
      <c r="AD511" s="1" t="s">
        <v>28514</v>
      </c>
      <c r="AE511" s="1" t="s">
        <v>3149</v>
      </c>
      <c r="AF511" s="1" t="s">
        <v>28576</v>
      </c>
    </row>
    <row r="512" spans="1:32" ht="15">
      <c r="A512">
        <v>13</v>
      </c>
      <c r="B512" s="1" t="s">
        <v>24443</v>
      </c>
      <c r="C512" s="1" t="s">
        <v>28577</v>
      </c>
      <c r="D512" s="1" t="s">
        <v>221</v>
      </c>
      <c r="E512" s="1" t="s">
        <v>24768</v>
      </c>
      <c r="F512" s="1" t="s">
        <v>28578</v>
      </c>
      <c r="G512" s="7">
        <v>40920</v>
      </c>
      <c r="H512" s="7">
        <v>41981</v>
      </c>
      <c r="I512" s="1" t="s">
        <v>24</v>
      </c>
      <c r="J512" s="1" t="s">
        <v>7411</v>
      </c>
      <c r="K512" s="1" t="s">
        <v>7124</v>
      </c>
      <c r="L512" s="1" t="s">
        <v>20443</v>
      </c>
      <c r="M512" s="1" t="s">
        <v>22</v>
      </c>
      <c r="N512" s="1" t="s">
        <v>24737</v>
      </c>
      <c r="O512" s="1" t="s">
        <v>24737</v>
      </c>
      <c r="P512" s="1" t="s">
        <v>24444</v>
      </c>
      <c r="Q512" s="339">
        <v>40814</v>
      </c>
      <c r="R512" s="1" t="s">
        <v>3894</v>
      </c>
      <c r="S512" s="1" t="s">
        <v>19519</v>
      </c>
      <c r="T512" s="1" t="s">
        <v>24739</v>
      </c>
      <c r="U512" s="1" t="s">
        <v>24</v>
      </c>
      <c r="V512" s="1" t="s">
        <v>19834</v>
      </c>
      <c r="W512" s="1" t="s">
        <v>28579</v>
      </c>
      <c r="X512" s="1" t="s">
        <v>28580</v>
      </c>
      <c r="Y512" s="1" t="s">
        <v>7411</v>
      </c>
      <c r="Z512" s="1" t="s">
        <v>28521</v>
      </c>
      <c r="AA512" s="1" t="s">
        <v>28559</v>
      </c>
      <c r="AB512" s="339">
        <v>41981</v>
      </c>
      <c r="AC512" s="1" t="s">
        <v>28513</v>
      </c>
      <c r="AD512" s="1" t="s">
        <v>28514</v>
      </c>
      <c r="AE512" s="1" t="s">
        <v>3149</v>
      </c>
      <c r="AF512" s="1" t="s">
        <v>28581</v>
      </c>
    </row>
    <row r="513" spans="1:32" ht="15">
      <c r="A513">
        <v>14</v>
      </c>
      <c r="B513" s="1" t="s">
        <v>28582</v>
      </c>
      <c r="C513" s="1" t="s">
        <v>28583</v>
      </c>
      <c r="D513" s="1" t="s">
        <v>221</v>
      </c>
      <c r="E513" s="1" t="s">
        <v>24768</v>
      </c>
      <c r="F513" s="1" t="s">
        <v>28584</v>
      </c>
      <c r="G513" s="7">
        <v>41158</v>
      </c>
      <c r="H513" s="7">
        <v>44725</v>
      </c>
      <c r="I513" s="1" t="s">
        <v>25</v>
      </c>
      <c r="J513" s="1" t="s">
        <v>19794</v>
      </c>
      <c r="K513" s="1" t="s">
        <v>7124</v>
      </c>
      <c r="L513" s="1" t="s">
        <v>22207</v>
      </c>
      <c r="M513" s="1" t="s">
        <v>42</v>
      </c>
      <c r="N513" s="1" t="s">
        <v>25437</v>
      </c>
      <c r="O513" s="1" t="s">
        <v>25437</v>
      </c>
      <c r="P513" s="1" t="s">
        <v>87</v>
      </c>
      <c r="Q513" s="339">
        <v>41073</v>
      </c>
      <c r="R513" s="1" t="s">
        <v>3894</v>
      </c>
      <c r="S513" s="1" t="s">
        <v>19519</v>
      </c>
      <c r="T513" s="1" t="s">
        <v>24770</v>
      </c>
      <c r="U513" s="1" t="s">
        <v>24</v>
      </c>
      <c r="V513" s="1" t="s">
        <v>23100</v>
      </c>
      <c r="W513" s="1" t="s">
        <v>28585</v>
      </c>
      <c r="X513" s="1" t="s">
        <v>28586</v>
      </c>
      <c r="Y513" s="1" t="s">
        <v>19794</v>
      </c>
      <c r="Z513" s="1" t="s">
        <v>28521</v>
      </c>
      <c r="AA513" s="1" t="s">
        <v>28559</v>
      </c>
      <c r="AB513" s="339">
        <v>44725</v>
      </c>
      <c r="AC513" s="1" t="s">
        <v>28513</v>
      </c>
      <c r="AD513" s="1" t="s">
        <v>28587</v>
      </c>
      <c r="AE513" s="1" t="s">
        <v>3149</v>
      </c>
      <c r="AF513" s="1" t="s">
        <v>28588</v>
      </c>
    </row>
    <row r="514" spans="1:32" ht="15">
      <c r="A514">
        <v>15</v>
      </c>
      <c r="B514" s="1" t="s">
        <v>24452</v>
      </c>
      <c r="C514" s="1" t="s">
        <v>28589</v>
      </c>
      <c r="D514" s="1" t="s">
        <v>221</v>
      </c>
      <c r="E514" s="1" t="s">
        <v>24768</v>
      </c>
      <c r="F514" s="1" t="s">
        <v>28590</v>
      </c>
      <c r="G514" s="7">
        <v>40932</v>
      </c>
      <c r="H514" s="7">
        <v>42094</v>
      </c>
      <c r="I514" s="1" t="s">
        <v>24</v>
      </c>
      <c r="J514" s="1" t="s">
        <v>7411</v>
      </c>
      <c r="K514" s="1" t="s">
        <v>7124</v>
      </c>
      <c r="L514" s="1" t="s">
        <v>20449</v>
      </c>
      <c r="M514" s="1" t="s">
        <v>22</v>
      </c>
      <c r="N514" s="1" t="s">
        <v>24737</v>
      </c>
      <c r="O514" s="1" t="s">
        <v>24737</v>
      </c>
      <c r="P514" s="1" t="s">
        <v>24453</v>
      </c>
      <c r="Q514" s="339">
        <v>40928</v>
      </c>
      <c r="R514" s="1" t="s">
        <v>3894</v>
      </c>
      <c r="S514" s="1" t="s">
        <v>19519</v>
      </c>
      <c r="T514" s="1" t="s">
        <v>24739</v>
      </c>
      <c r="U514" s="1" t="s">
        <v>24</v>
      </c>
      <c r="V514" s="1" t="s">
        <v>19784</v>
      </c>
      <c r="W514" s="1" t="s">
        <v>28557</v>
      </c>
      <c r="X514" s="1" t="s">
        <v>28558</v>
      </c>
      <c r="Y514" s="1" t="s">
        <v>7411</v>
      </c>
      <c r="Z514" s="1" t="s">
        <v>28521</v>
      </c>
      <c r="AA514" s="1" t="s">
        <v>28559</v>
      </c>
      <c r="AB514" s="339">
        <v>42094</v>
      </c>
      <c r="AC514" s="1" t="s">
        <v>28513</v>
      </c>
      <c r="AD514" s="1" t="s">
        <v>28565</v>
      </c>
      <c r="AE514" s="1" t="s">
        <v>3149</v>
      </c>
      <c r="AF514" s="1" t="s">
        <v>28591</v>
      </c>
    </row>
    <row r="515" spans="1:32" ht="15">
      <c r="A515">
        <v>16</v>
      </c>
      <c r="B515" s="1" t="s">
        <v>28592</v>
      </c>
      <c r="C515" s="1" t="s">
        <v>28593</v>
      </c>
      <c r="D515" s="1" t="s">
        <v>221</v>
      </c>
      <c r="E515" s="1" t="s">
        <v>24768</v>
      </c>
      <c r="F515" s="1" t="s">
        <v>28594</v>
      </c>
      <c r="G515" s="7">
        <v>41102</v>
      </c>
      <c r="H515" s="7">
        <v>42369</v>
      </c>
      <c r="I515" s="1" t="s">
        <v>24</v>
      </c>
      <c r="J515" s="1" t="s">
        <v>7411</v>
      </c>
      <c r="K515" s="1" t="s">
        <v>7124</v>
      </c>
      <c r="L515" s="1" t="s">
        <v>22423</v>
      </c>
      <c r="M515" s="1" t="s">
        <v>22</v>
      </c>
      <c r="N515" s="1" t="s">
        <v>24737</v>
      </c>
      <c r="O515" s="1" t="s">
        <v>24737</v>
      </c>
      <c r="P515" s="1" t="s">
        <v>28595</v>
      </c>
      <c r="Q515" s="339">
        <v>41099</v>
      </c>
      <c r="R515" s="1" t="s">
        <v>3894</v>
      </c>
      <c r="S515" s="1" t="s">
        <v>19519</v>
      </c>
      <c r="T515" s="1" t="s">
        <v>24739</v>
      </c>
      <c r="U515" s="1" t="s">
        <v>24</v>
      </c>
      <c r="V515" s="1" t="s">
        <v>19784</v>
      </c>
      <c r="W515" s="1" t="s">
        <v>28557</v>
      </c>
      <c r="X515" s="1" t="s">
        <v>28558</v>
      </c>
      <c r="Y515" s="1" t="s">
        <v>7411</v>
      </c>
      <c r="Z515" s="1" t="s">
        <v>28521</v>
      </c>
      <c r="AA515" s="1" t="s">
        <v>28559</v>
      </c>
      <c r="AB515" s="339">
        <v>42369</v>
      </c>
      <c r="AC515" s="1" t="s">
        <v>28513</v>
      </c>
      <c r="AD515" s="1" t="s">
        <v>28565</v>
      </c>
      <c r="AE515" s="1" t="s">
        <v>3149</v>
      </c>
      <c r="AF515" s="1" t="s">
        <v>28596</v>
      </c>
    </row>
    <row r="516" spans="1:32" ht="15">
      <c r="A516">
        <v>17</v>
      </c>
      <c r="B516" s="1" t="s">
        <v>28597</v>
      </c>
      <c r="C516" s="1" t="s">
        <v>28598</v>
      </c>
      <c r="D516" s="1" t="s">
        <v>221</v>
      </c>
      <c r="E516" s="1" t="s">
        <v>24768</v>
      </c>
      <c r="F516" s="1" t="s">
        <v>28599</v>
      </c>
      <c r="G516" s="7">
        <v>41039</v>
      </c>
      <c r="H516" s="7">
        <v>42130</v>
      </c>
      <c r="I516" s="1" t="s">
        <v>24</v>
      </c>
      <c r="J516" s="1" t="s">
        <v>7411</v>
      </c>
      <c r="K516" s="1" t="s">
        <v>7124</v>
      </c>
      <c r="L516" s="1" t="s">
        <v>22294</v>
      </c>
      <c r="M516" s="1" t="s">
        <v>22</v>
      </c>
      <c r="N516" s="1" t="s">
        <v>24737</v>
      </c>
      <c r="O516" s="1" t="s">
        <v>24737</v>
      </c>
      <c r="P516" s="1" t="s">
        <v>28600</v>
      </c>
      <c r="Q516" s="339">
        <v>41038</v>
      </c>
      <c r="R516" s="1" t="s">
        <v>3894</v>
      </c>
      <c r="S516" s="1" t="s">
        <v>19519</v>
      </c>
      <c r="T516" s="1" t="s">
        <v>24739</v>
      </c>
      <c r="U516" s="1" t="s">
        <v>24</v>
      </c>
      <c r="V516" s="1" t="s">
        <v>19895</v>
      </c>
      <c r="W516" s="1" t="s">
        <v>28601</v>
      </c>
      <c r="X516" s="1" t="s">
        <v>28602</v>
      </c>
      <c r="Y516" s="1" t="s">
        <v>7411</v>
      </c>
      <c r="Z516" s="1" t="s">
        <v>28521</v>
      </c>
      <c r="AA516" s="1" t="s">
        <v>28559</v>
      </c>
      <c r="AB516" s="339">
        <v>42130</v>
      </c>
      <c r="AC516" s="1" t="s">
        <v>28513</v>
      </c>
      <c r="AD516" s="1" t="s">
        <v>28565</v>
      </c>
      <c r="AE516" s="1" t="s">
        <v>3149</v>
      </c>
      <c r="AF516" s="1" t="s">
        <v>28603</v>
      </c>
    </row>
    <row r="517" spans="1:32" ht="15">
      <c r="A517">
        <v>18</v>
      </c>
      <c r="B517" s="1" t="s">
        <v>28604</v>
      </c>
      <c r="C517" s="1" t="s">
        <v>28605</v>
      </c>
      <c r="D517" s="1" t="s">
        <v>221</v>
      </c>
      <c r="E517" s="1" t="s">
        <v>24768</v>
      </c>
      <c r="F517" s="1" t="s">
        <v>28606</v>
      </c>
      <c r="G517" s="7">
        <v>41255</v>
      </c>
      <c r="H517" s="7">
        <v>42359</v>
      </c>
      <c r="I517" s="1" t="s">
        <v>24</v>
      </c>
      <c r="J517" s="1" t="s">
        <v>7411</v>
      </c>
      <c r="K517" s="1" t="s">
        <v>7124</v>
      </c>
      <c r="L517" s="1" t="s">
        <v>19644</v>
      </c>
      <c r="M517" s="1" t="s">
        <v>22</v>
      </c>
      <c r="N517" s="1" t="s">
        <v>24737</v>
      </c>
      <c r="O517" s="1" t="s">
        <v>24737</v>
      </c>
      <c r="P517" s="1" t="s">
        <v>28607</v>
      </c>
      <c r="Q517" s="339">
        <v>41254</v>
      </c>
      <c r="R517" s="1" t="s">
        <v>3894</v>
      </c>
      <c r="S517" s="1" t="s">
        <v>19519</v>
      </c>
      <c r="T517" s="1" t="s">
        <v>24739</v>
      </c>
      <c r="U517" s="1" t="s">
        <v>24</v>
      </c>
      <c r="V517" s="1" t="s">
        <v>19895</v>
      </c>
      <c r="W517" s="1" t="s">
        <v>28601</v>
      </c>
      <c r="X517" s="1" t="s">
        <v>28602</v>
      </c>
      <c r="Y517" s="1" t="s">
        <v>7411</v>
      </c>
      <c r="Z517" s="1" t="s">
        <v>28521</v>
      </c>
      <c r="AA517" s="1" t="s">
        <v>28559</v>
      </c>
      <c r="AB517" s="339">
        <v>42359</v>
      </c>
      <c r="AC517" s="1" t="s">
        <v>28513</v>
      </c>
      <c r="AD517" s="1" t="s">
        <v>28565</v>
      </c>
      <c r="AE517" s="1" t="s">
        <v>3149</v>
      </c>
      <c r="AF517" s="1" t="s">
        <v>28608</v>
      </c>
    </row>
    <row r="518" spans="1:32" ht="15">
      <c r="A518">
        <v>19</v>
      </c>
      <c r="B518" s="1" t="s">
        <v>28609</v>
      </c>
      <c r="C518" s="1" t="s">
        <v>28610</v>
      </c>
      <c r="D518" s="1" t="s">
        <v>221</v>
      </c>
      <c r="E518" s="1" t="s">
        <v>24768</v>
      </c>
      <c r="F518" s="1" t="s">
        <v>28611</v>
      </c>
      <c r="G518" s="7">
        <v>41225</v>
      </c>
      <c r="H518" s="7">
        <v>42324</v>
      </c>
      <c r="I518" s="1" t="s">
        <v>24</v>
      </c>
      <c r="J518" s="1" t="s">
        <v>7411</v>
      </c>
      <c r="K518" s="1" t="s">
        <v>7124</v>
      </c>
      <c r="L518" s="1" t="s">
        <v>22218</v>
      </c>
      <c r="M518" s="1" t="s">
        <v>22</v>
      </c>
      <c r="N518" s="1" t="s">
        <v>24737</v>
      </c>
      <c r="O518" s="1" t="s">
        <v>24737</v>
      </c>
      <c r="P518" s="1" t="s">
        <v>28612</v>
      </c>
      <c r="Q518" s="339">
        <v>41222</v>
      </c>
      <c r="R518" s="1" t="s">
        <v>3894</v>
      </c>
      <c r="S518" s="1" t="s">
        <v>19519</v>
      </c>
      <c r="T518" s="1" t="s">
        <v>24739</v>
      </c>
      <c r="U518" s="1" t="s">
        <v>24</v>
      </c>
      <c r="V518" s="1" t="s">
        <v>19895</v>
      </c>
      <c r="W518" s="1" t="s">
        <v>28601</v>
      </c>
      <c r="X518" s="1" t="s">
        <v>28602</v>
      </c>
      <c r="Y518" s="1" t="s">
        <v>7411</v>
      </c>
      <c r="Z518" s="1" t="s">
        <v>28521</v>
      </c>
      <c r="AA518" s="1" t="s">
        <v>28559</v>
      </c>
      <c r="AB518" s="339">
        <v>42324</v>
      </c>
      <c r="AC518" s="1" t="s">
        <v>28513</v>
      </c>
      <c r="AD518" s="1" t="s">
        <v>28514</v>
      </c>
      <c r="AE518" s="1" t="s">
        <v>3149</v>
      </c>
      <c r="AF518" s="1" t="s">
        <v>28613</v>
      </c>
    </row>
    <row r="519" spans="1:32" ht="15">
      <c r="A519">
        <v>20</v>
      </c>
      <c r="B519" s="1" t="s">
        <v>28614</v>
      </c>
      <c r="C519" s="1" t="s">
        <v>28615</v>
      </c>
      <c r="D519" s="1" t="s">
        <v>221</v>
      </c>
      <c r="E519" s="1" t="s">
        <v>24768</v>
      </c>
      <c r="F519" s="1" t="s">
        <v>28616</v>
      </c>
      <c r="G519" s="7">
        <v>40998</v>
      </c>
      <c r="H519" s="7">
        <v>41913</v>
      </c>
      <c r="I519" s="1" t="s">
        <v>25</v>
      </c>
      <c r="J519" s="1" t="s">
        <v>7411</v>
      </c>
      <c r="K519" s="1" t="s">
        <v>7124</v>
      </c>
      <c r="L519" s="1" t="s">
        <v>22297</v>
      </c>
      <c r="M519" s="1" t="s">
        <v>1865</v>
      </c>
      <c r="N519" s="1" t="s">
        <v>25437</v>
      </c>
      <c r="O519" s="1" t="s">
        <v>25437</v>
      </c>
      <c r="P519" s="1" t="s">
        <v>28617</v>
      </c>
      <c r="Q519" s="339">
        <v>40997</v>
      </c>
      <c r="R519" s="1" t="s">
        <v>3894</v>
      </c>
      <c r="S519" s="1" t="s">
        <v>19519</v>
      </c>
      <c r="T519" s="1" t="s">
        <v>24739</v>
      </c>
      <c r="U519" s="1" t="s">
        <v>24</v>
      </c>
      <c r="V519" s="1" t="s">
        <v>19895</v>
      </c>
      <c r="W519" s="1" t="s">
        <v>28601</v>
      </c>
      <c r="X519" s="1" t="s">
        <v>28602</v>
      </c>
      <c r="Y519" s="1" t="s">
        <v>7411</v>
      </c>
      <c r="Z519" s="1" t="s">
        <v>28521</v>
      </c>
      <c r="AA519" s="1" t="s">
        <v>28559</v>
      </c>
      <c r="AB519" s="339">
        <v>41913</v>
      </c>
      <c r="AC519" s="1" t="s">
        <v>28513</v>
      </c>
      <c r="AD519" s="1" t="s">
        <v>28565</v>
      </c>
      <c r="AE519" s="1" t="s">
        <v>3149</v>
      </c>
      <c r="AF519" s="1" t="s">
        <v>28618</v>
      </c>
    </row>
    <row r="520" spans="1:32" ht="15">
      <c r="A520">
        <v>21</v>
      </c>
      <c r="B520" s="1" t="s">
        <v>28619</v>
      </c>
      <c r="C520" s="1" t="s">
        <v>28620</v>
      </c>
      <c r="D520" s="1" t="s">
        <v>221</v>
      </c>
      <c r="E520" s="1" t="s">
        <v>24768</v>
      </c>
      <c r="F520" s="1" t="s">
        <v>28621</v>
      </c>
      <c r="G520" s="7">
        <v>41159</v>
      </c>
      <c r="H520" s="7">
        <v>42045</v>
      </c>
      <c r="I520" s="1" t="s">
        <v>24</v>
      </c>
      <c r="J520" s="1" t="s">
        <v>7411</v>
      </c>
      <c r="K520" s="1" t="s">
        <v>7124</v>
      </c>
      <c r="L520" s="1" t="s">
        <v>22205</v>
      </c>
      <c r="M520" s="1" t="s">
        <v>22</v>
      </c>
      <c r="N520" s="1" t="s">
        <v>24737</v>
      </c>
      <c r="O520" s="1" t="s">
        <v>24737</v>
      </c>
      <c r="P520" s="1" t="s">
        <v>28622</v>
      </c>
      <c r="Q520" s="339">
        <v>41152</v>
      </c>
      <c r="R520" s="1" t="s">
        <v>3894</v>
      </c>
      <c r="S520" s="1" t="s">
        <v>19519</v>
      </c>
      <c r="T520" s="1" t="s">
        <v>24739</v>
      </c>
      <c r="U520" s="1" t="s">
        <v>24</v>
      </c>
      <c r="V520" s="1" t="s">
        <v>19895</v>
      </c>
      <c r="W520" s="1" t="s">
        <v>28601</v>
      </c>
      <c r="X520" s="1" t="s">
        <v>28602</v>
      </c>
      <c r="Y520" s="1" t="s">
        <v>7411</v>
      </c>
      <c r="Z520" s="1" t="s">
        <v>28521</v>
      </c>
      <c r="AA520" s="1" t="s">
        <v>28559</v>
      </c>
      <c r="AB520" s="339">
        <v>42045</v>
      </c>
      <c r="AC520" s="1" t="s">
        <v>28513</v>
      </c>
      <c r="AD520" s="1" t="s">
        <v>28514</v>
      </c>
      <c r="AE520" s="1" t="s">
        <v>3149</v>
      </c>
      <c r="AF520" s="1" t="s">
        <v>28623</v>
      </c>
    </row>
    <row r="521" spans="1:32" ht="15">
      <c r="A521">
        <v>22</v>
      </c>
      <c r="B521" s="1" t="s">
        <v>28624</v>
      </c>
      <c r="C521" s="1" t="s">
        <v>28625</v>
      </c>
      <c r="D521" s="1" t="s">
        <v>221</v>
      </c>
      <c r="E521" s="1" t="s">
        <v>24768</v>
      </c>
      <c r="F521" s="1" t="s">
        <v>28626</v>
      </c>
      <c r="G521" s="7">
        <v>41011</v>
      </c>
      <c r="H521" s="2"/>
      <c r="I521" s="1" t="s">
        <v>25</v>
      </c>
      <c r="J521" s="1" t="s">
        <v>7411</v>
      </c>
      <c r="K521" s="1" t="s">
        <v>7124</v>
      </c>
      <c r="L521" s="1" t="s">
        <v>20465</v>
      </c>
      <c r="M521" s="1" t="s">
        <v>1865</v>
      </c>
      <c r="N521" s="1" t="s">
        <v>24737</v>
      </c>
      <c r="O521" s="1" t="s">
        <v>24737</v>
      </c>
      <c r="P521" s="1" t="s">
        <v>28627</v>
      </c>
      <c r="Q521" s="339">
        <v>41011</v>
      </c>
      <c r="R521" s="1" t="s">
        <v>3894</v>
      </c>
      <c r="S521" s="1" t="s">
        <v>19519</v>
      </c>
      <c r="T521" s="1" t="s">
        <v>24739</v>
      </c>
      <c r="U521" s="1" t="s">
        <v>24</v>
      </c>
      <c r="V521" s="1" t="s">
        <v>19895</v>
      </c>
      <c r="W521" s="1" t="s">
        <v>28601</v>
      </c>
      <c r="X521" s="1" t="s">
        <v>28602</v>
      </c>
      <c r="Y521" s="1" t="s">
        <v>7411</v>
      </c>
      <c r="Z521" s="1" t="s">
        <v>28541</v>
      </c>
      <c r="AA521" s="1" t="s">
        <v>28512</v>
      </c>
      <c r="AC521" s="1" t="s">
        <v>28513</v>
      </c>
      <c r="AD521" s="1" t="s">
        <v>3149</v>
      </c>
      <c r="AE521" s="1" t="s">
        <v>3149</v>
      </c>
      <c r="AF521" s="1" t="s">
        <v>28628</v>
      </c>
    </row>
    <row r="522" spans="1:32" ht="15">
      <c r="A522">
        <v>23</v>
      </c>
      <c r="B522" s="1" t="s">
        <v>28629</v>
      </c>
      <c r="C522" s="1" t="s">
        <v>28630</v>
      </c>
      <c r="D522" s="1" t="s">
        <v>221</v>
      </c>
      <c r="E522" s="1" t="s">
        <v>24768</v>
      </c>
      <c r="F522" s="1" t="s">
        <v>28631</v>
      </c>
      <c r="G522" s="7">
        <v>41093</v>
      </c>
      <c r="H522" s="7">
        <v>42380</v>
      </c>
      <c r="I522" s="1" t="s">
        <v>24</v>
      </c>
      <c r="J522" s="1" t="s">
        <v>7411</v>
      </c>
      <c r="K522" s="1" t="s">
        <v>7124</v>
      </c>
      <c r="L522" s="1" t="s">
        <v>22174</v>
      </c>
      <c r="M522" s="1" t="s">
        <v>22</v>
      </c>
      <c r="N522" s="1" t="s">
        <v>24737</v>
      </c>
      <c r="O522" s="1" t="s">
        <v>24737</v>
      </c>
      <c r="P522" s="1" t="s">
        <v>28632</v>
      </c>
      <c r="Q522" s="339">
        <v>41088</v>
      </c>
      <c r="R522" s="1" t="s">
        <v>3894</v>
      </c>
      <c r="S522" s="1" t="s">
        <v>19519</v>
      </c>
      <c r="T522" s="1" t="s">
        <v>24739</v>
      </c>
      <c r="U522" s="1" t="s">
        <v>24</v>
      </c>
      <c r="V522" s="1" t="s">
        <v>19895</v>
      </c>
      <c r="W522" s="1" t="s">
        <v>28601</v>
      </c>
      <c r="X522" s="1" t="s">
        <v>28602</v>
      </c>
      <c r="Y522" s="1" t="s">
        <v>7411</v>
      </c>
      <c r="Z522" s="1" t="s">
        <v>28521</v>
      </c>
      <c r="AA522" s="1" t="s">
        <v>28559</v>
      </c>
      <c r="AB522" s="339">
        <v>42380</v>
      </c>
      <c r="AC522" s="1" t="s">
        <v>28513</v>
      </c>
      <c r="AD522" s="1" t="s">
        <v>28565</v>
      </c>
      <c r="AE522" s="1" t="s">
        <v>3149</v>
      </c>
      <c r="AF522" s="1" t="s">
        <v>28633</v>
      </c>
    </row>
    <row r="523" spans="1:32" ht="15">
      <c r="A523">
        <v>24</v>
      </c>
      <c r="B523" s="1" t="s">
        <v>28634</v>
      </c>
      <c r="C523" s="1" t="s">
        <v>28635</v>
      </c>
      <c r="D523" s="1" t="s">
        <v>221</v>
      </c>
      <c r="E523" s="1" t="s">
        <v>24768</v>
      </c>
      <c r="F523" s="1" t="s">
        <v>28636</v>
      </c>
      <c r="G523" s="7">
        <v>41155</v>
      </c>
      <c r="H523" s="7">
        <v>42439</v>
      </c>
      <c r="I523" s="1" t="s">
        <v>24</v>
      </c>
      <c r="J523" s="1" t="s">
        <v>7411</v>
      </c>
      <c r="K523" s="1" t="s">
        <v>7124</v>
      </c>
      <c r="L523" s="1" t="s">
        <v>22196</v>
      </c>
      <c r="M523" s="1" t="s">
        <v>22</v>
      </c>
      <c r="N523" s="1" t="s">
        <v>24737</v>
      </c>
      <c r="O523" s="1" t="s">
        <v>24737</v>
      </c>
      <c r="P523" s="1" t="s">
        <v>28637</v>
      </c>
      <c r="Q523" s="339">
        <v>41145</v>
      </c>
      <c r="R523" s="1" t="s">
        <v>3894</v>
      </c>
      <c r="S523" s="1" t="s">
        <v>19519</v>
      </c>
      <c r="T523" s="1" t="s">
        <v>24739</v>
      </c>
      <c r="U523" s="1" t="s">
        <v>24</v>
      </c>
      <c r="V523" s="1" t="s">
        <v>19895</v>
      </c>
      <c r="W523" s="1" t="s">
        <v>28601</v>
      </c>
      <c r="X523" s="1" t="s">
        <v>28602</v>
      </c>
      <c r="Y523" s="1" t="s">
        <v>7411</v>
      </c>
      <c r="Z523" s="1" t="s">
        <v>28521</v>
      </c>
      <c r="AA523" s="1" t="s">
        <v>28559</v>
      </c>
      <c r="AB523" s="339">
        <v>42439</v>
      </c>
      <c r="AC523" s="1" t="s">
        <v>28513</v>
      </c>
      <c r="AD523" s="1" t="s">
        <v>28514</v>
      </c>
      <c r="AE523" s="1" t="s">
        <v>3149</v>
      </c>
      <c r="AF523" s="1" t="s">
        <v>28638</v>
      </c>
    </row>
    <row r="524" spans="1:32" ht="15">
      <c r="A524">
        <v>25</v>
      </c>
      <c r="B524" s="1" t="s">
        <v>28639</v>
      </c>
      <c r="C524" s="1" t="s">
        <v>28640</v>
      </c>
      <c r="D524" s="1" t="s">
        <v>221</v>
      </c>
      <c r="E524" s="1" t="s">
        <v>24768</v>
      </c>
      <c r="F524" s="1" t="s">
        <v>28641</v>
      </c>
      <c r="G524" s="7">
        <v>40976</v>
      </c>
      <c r="H524" s="7">
        <v>42256</v>
      </c>
      <c r="I524" s="1" t="s">
        <v>24</v>
      </c>
      <c r="J524" s="1" t="s">
        <v>7411</v>
      </c>
      <c r="K524" s="1" t="s">
        <v>7124</v>
      </c>
      <c r="L524" s="1" t="s">
        <v>22146</v>
      </c>
      <c r="M524" s="1" t="s">
        <v>22</v>
      </c>
      <c r="N524" s="1" t="s">
        <v>24737</v>
      </c>
      <c r="O524" s="1" t="s">
        <v>24737</v>
      </c>
      <c r="P524" s="1" t="s">
        <v>28642</v>
      </c>
      <c r="Q524" s="339">
        <v>40976</v>
      </c>
      <c r="R524" s="1" t="s">
        <v>3894</v>
      </c>
      <c r="S524" s="1" t="s">
        <v>19519</v>
      </c>
      <c r="T524" s="1" t="s">
        <v>24739</v>
      </c>
      <c r="U524" s="1" t="s">
        <v>24</v>
      </c>
      <c r="V524" s="1" t="s">
        <v>19895</v>
      </c>
      <c r="W524" s="1" t="s">
        <v>28601</v>
      </c>
      <c r="X524" s="1" t="s">
        <v>28602</v>
      </c>
      <c r="Y524" s="1" t="s">
        <v>7411</v>
      </c>
      <c r="Z524" s="1" t="s">
        <v>28521</v>
      </c>
      <c r="AA524" s="1" t="s">
        <v>28559</v>
      </c>
      <c r="AB524" s="339">
        <v>42256</v>
      </c>
      <c r="AC524" s="1" t="s">
        <v>28513</v>
      </c>
      <c r="AD524" s="1" t="s">
        <v>28565</v>
      </c>
      <c r="AE524" s="1" t="s">
        <v>3149</v>
      </c>
      <c r="AF524" s="1" t="s">
        <v>28643</v>
      </c>
    </row>
    <row r="525" spans="1:32" ht="15">
      <c r="A525">
        <v>26</v>
      </c>
      <c r="B525" s="1" t="s">
        <v>28644</v>
      </c>
      <c r="C525" s="1" t="s">
        <v>28645</v>
      </c>
      <c r="D525" s="1" t="s">
        <v>221</v>
      </c>
      <c r="E525" s="1" t="s">
        <v>24768</v>
      </c>
      <c r="F525" s="1" t="s">
        <v>28646</v>
      </c>
      <c r="G525" s="7">
        <v>41232</v>
      </c>
      <c r="H525" s="2"/>
      <c r="I525" s="1" t="s">
        <v>25</v>
      </c>
      <c r="J525" s="1" t="s">
        <v>7411</v>
      </c>
      <c r="K525" s="1" t="s">
        <v>7124</v>
      </c>
      <c r="L525" s="1" t="s">
        <v>22246</v>
      </c>
      <c r="M525" s="1" t="s">
        <v>1865</v>
      </c>
      <c r="N525" s="1" t="s">
        <v>25437</v>
      </c>
      <c r="O525" s="1" t="s">
        <v>25437</v>
      </c>
      <c r="P525" s="1" t="s">
        <v>28647</v>
      </c>
      <c r="Q525" s="339">
        <v>41224</v>
      </c>
      <c r="R525" s="1" t="s">
        <v>3894</v>
      </c>
      <c r="S525" s="1" t="s">
        <v>19519</v>
      </c>
      <c r="T525" s="1" t="s">
        <v>24770</v>
      </c>
      <c r="U525" s="1" t="s">
        <v>24</v>
      </c>
      <c r="V525" s="1" t="s">
        <v>19908</v>
      </c>
      <c r="W525" s="1" t="s">
        <v>28648</v>
      </c>
      <c r="X525" s="1" t="s">
        <v>28649</v>
      </c>
      <c r="Y525" s="1" t="s">
        <v>7411</v>
      </c>
      <c r="Z525" s="1" t="s">
        <v>28521</v>
      </c>
      <c r="AA525" s="1" t="s">
        <v>28512</v>
      </c>
      <c r="AC525" s="1" t="s">
        <v>28650</v>
      </c>
      <c r="AD525" s="1" t="s">
        <v>28514</v>
      </c>
      <c r="AE525" s="1" t="s">
        <v>3149</v>
      </c>
      <c r="AF525" s="1" t="s">
        <v>28651</v>
      </c>
    </row>
    <row r="526" spans="1:32" ht="15">
      <c r="A526">
        <v>27</v>
      </c>
      <c r="B526" s="1" t="s">
        <v>28652</v>
      </c>
      <c r="C526" s="1" t="s">
        <v>28653</v>
      </c>
      <c r="D526" s="1" t="s">
        <v>221</v>
      </c>
      <c r="E526" s="1" t="s">
        <v>24768</v>
      </c>
      <c r="F526" s="1" t="s">
        <v>28654</v>
      </c>
      <c r="G526" s="7">
        <v>41012</v>
      </c>
      <c r="H526" s="7">
        <v>41912</v>
      </c>
      <c r="I526" s="1" t="s">
        <v>25</v>
      </c>
      <c r="J526" s="1" t="s">
        <v>7411</v>
      </c>
      <c r="K526" s="1" t="s">
        <v>7124</v>
      </c>
      <c r="L526" s="1" t="s">
        <v>22162</v>
      </c>
      <c r="M526" s="1" t="s">
        <v>1865</v>
      </c>
      <c r="N526" s="1" t="s">
        <v>24737</v>
      </c>
      <c r="O526" s="1" t="s">
        <v>24737</v>
      </c>
      <c r="P526" s="1" t="s">
        <v>28655</v>
      </c>
      <c r="Q526" s="339">
        <v>40976</v>
      </c>
      <c r="R526" s="1" t="s">
        <v>3894</v>
      </c>
      <c r="S526" s="1" t="s">
        <v>19519</v>
      </c>
      <c r="T526" s="1" t="s">
        <v>24739</v>
      </c>
      <c r="U526" s="1" t="s">
        <v>24</v>
      </c>
      <c r="V526" s="1" t="s">
        <v>19726</v>
      </c>
      <c r="W526" s="1" t="s">
        <v>28656</v>
      </c>
      <c r="X526" s="1" t="s">
        <v>28657</v>
      </c>
      <c r="Y526" s="1" t="s">
        <v>7411</v>
      </c>
      <c r="Z526" s="1" t="s">
        <v>3149</v>
      </c>
      <c r="AA526" s="1" t="s">
        <v>28512</v>
      </c>
      <c r="AB526" s="339">
        <v>41912</v>
      </c>
      <c r="AC526" s="1" t="s">
        <v>28513</v>
      </c>
      <c r="AD526" s="1" t="s">
        <v>28514</v>
      </c>
      <c r="AE526" s="1" t="s">
        <v>3149</v>
      </c>
      <c r="AF526" s="1" t="s">
        <v>28658</v>
      </c>
    </row>
    <row r="527" spans="1:32" ht="15">
      <c r="A527">
        <v>28</v>
      </c>
      <c r="B527" s="1" t="s">
        <v>28659</v>
      </c>
      <c r="C527" s="1" t="s">
        <v>28660</v>
      </c>
      <c r="D527" s="1" t="s">
        <v>221</v>
      </c>
      <c r="E527" s="1" t="s">
        <v>24768</v>
      </c>
      <c r="F527" s="1" t="s">
        <v>28661</v>
      </c>
      <c r="G527" s="7">
        <v>41170</v>
      </c>
      <c r="H527" s="7">
        <v>42636</v>
      </c>
      <c r="I527" s="1" t="s">
        <v>24</v>
      </c>
      <c r="J527" s="1" t="s">
        <v>7411</v>
      </c>
      <c r="K527" s="1" t="s">
        <v>7124</v>
      </c>
      <c r="L527" s="1" t="s">
        <v>19572</v>
      </c>
      <c r="M527" s="1" t="s">
        <v>22</v>
      </c>
      <c r="N527" s="1" t="s">
        <v>24737</v>
      </c>
      <c r="O527" s="1" t="s">
        <v>24737</v>
      </c>
      <c r="P527" s="1" t="s">
        <v>28662</v>
      </c>
      <c r="Q527" s="339">
        <v>41169</v>
      </c>
      <c r="R527" s="1" t="s">
        <v>3894</v>
      </c>
      <c r="S527" s="1" t="s">
        <v>19519</v>
      </c>
      <c r="T527" s="1" t="s">
        <v>24739</v>
      </c>
      <c r="U527" s="1" t="s">
        <v>24</v>
      </c>
      <c r="V527" s="1" t="s">
        <v>19761</v>
      </c>
      <c r="W527" s="1" t="s">
        <v>28663</v>
      </c>
      <c r="X527" s="1" t="s">
        <v>28664</v>
      </c>
      <c r="Y527" s="1" t="s">
        <v>7411</v>
      </c>
      <c r="Z527" s="1" t="s">
        <v>28541</v>
      </c>
      <c r="AA527" s="1" t="s">
        <v>28559</v>
      </c>
      <c r="AB527" s="339">
        <v>42636</v>
      </c>
      <c r="AC527" s="1" t="s">
        <v>28513</v>
      </c>
      <c r="AD527" s="1" t="s">
        <v>28565</v>
      </c>
      <c r="AE527" s="1" t="s">
        <v>3149</v>
      </c>
      <c r="AF527" s="1" t="s">
        <v>28665</v>
      </c>
    </row>
    <row r="528" spans="1:32" ht="15">
      <c r="A528">
        <v>29</v>
      </c>
      <c r="B528" s="1" t="s">
        <v>28666</v>
      </c>
      <c r="C528" s="1" t="s">
        <v>28667</v>
      </c>
      <c r="D528" s="1" t="s">
        <v>221</v>
      </c>
      <c r="E528" s="1" t="s">
        <v>24768</v>
      </c>
      <c r="F528" s="1" t="s">
        <v>28668</v>
      </c>
      <c r="G528" s="7">
        <v>41120</v>
      </c>
      <c r="H528" s="7">
        <v>42580</v>
      </c>
      <c r="I528" s="1" t="s">
        <v>24</v>
      </c>
      <c r="J528" s="1" t="s">
        <v>7411</v>
      </c>
      <c r="K528" s="1" t="s">
        <v>7124</v>
      </c>
      <c r="L528" s="1" t="s">
        <v>22381</v>
      </c>
      <c r="M528" s="1" t="s">
        <v>22</v>
      </c>
      <c r="N528" s="1" t="s">
        <v>24737</v>
      </c>
      <c r="O528" s="1" t="s">
        <v>24737</v>
      </c>
      <c r="P528" s="1" t="s">
        <v>28669</v>
      </c>
      <c r="Q528" s="339">
        <v>41120</v>
      </c>
      <c r="R528" s="1" t="s">
        <v>3894</v>
      </c>
      <c r="S528" s="1" t="s">
        <v>19519</v>
      </c>
      <c r="T528" s="1" t="s">
        <v>24739</v>
      </c>
      <c r="U528" s="1" t="s">
        <v>24</v>
      </c>
      <c r="V528" s="1" t="s">
        <v>19761</v>
      </c>
      <c r="W528" s="1" t="s">
        <v>28663</v>
      </c>
      <c r="X528" s="1" t="s">
        <v>28664</v>
      </c>
      <c r="Y528" s="1" t="s">
        <v>7411</v>
      </c>
      <c r="Z528" s="1" t="s">
        <v>3149</v>
      </c>
      <c r="AA528" s="1" t="s">
        <v>28559</v>
      </c>
      <c r="AB528" s="339">
        <v>42580</v>
      </c>
      <c r="AC528" s="1" t="s">
        <v>28513</v>
      </c>
      <c r="AD528" s="1" t="s">
        <v>28565</v>
      </c>
      <c r="AE528" s="1" t="s">
        <v>3149</v>
      </c>
      <c r="AF528" s="1" t="s">
        <v>28670</v>
      </c>
    </row>
    <row r="529" spans="1:32" ht="15">
      <c r="A529">
        <v>30</v>
      </c>
      <c r="B529" s="1" t="s">
        <v>24437</v>
      </c>
      <c r="C529" s="1" t="s">
        <v>28671</v>
      </c>
      <c r="D529" s="1" t="s">
        <v>221</v>
      </c>
      <c r="E529" s="1" t="s">
        <v>24768</v>
      </c>
      <c r="F529" s="1" t="s">
        <v>28672</v>
      </c>
      <c r="G529" s="7">
        <v>40966</v>
      </c>
      <c r="H529" s="7">
        <v>42419</v>
      </c>
      <c r="I529" s="1" t="s">
        <v>24</v>
      </c>
      <c r="J529" s="1" t="s">
        <v>7411</v>
      </c>
      <c r="K529" s="1" t="s">
        <v>7124</v>
      </c>
      <c r="L529" s="1" t="s">
        <v>20453</v>
      </c>
      <c r="M529" s="1" t="s">
        <v>22</v>
      </c>
      <c r="N529" s="1" t="s">
        <v>24737</v>
      </c>
      <c r="O529" s="1" t="s">
        <v>24737</v>
      </c>
      <c r="P529" s="1" t="s">
        <v>24438</v>
      </c>
      <c r="Q529" s="339">
        <v>40896</v>
      </c>
      <c r="R529" s="1" t="s">
        <v>3894</v>
      </c>
      <c r="S529" s="1" t="s">
        <v>19519</v>
      </c>
      <c r="T529" s="1" t="s">
        <v>24739</v>
      </c>
      <c r="U529" s="1" t="s">
        <v>24</v>
      </c>
      <c r="V529" s="1" t="s">
        <v>19761</v>
      </c>
      <c r="W529" s="1" t="s">
        <v>28663</v>
      </c>
      <c r="X529" s="1" t="s">
        <v>28664</v>
      </c>
      <c r="Y529" s="1" t="s">
        <v>7411</v>
      </c>
      <c r="Z529" s="1" t="s">
        <v>3149</v>
      </c>
      <c r="AA529" s="1" t="s">
        <v>28559</v>
      </c>
      <c r="AB529" s="339">
        <v>42419</v>
      </c>
      <c r="AC529" s="1" t="s">
        <v>28513</v>
      </c>
      <c r="AD529" s="1" t="s">
        <v>28565</v>
      </c>
      <c r="AE529" s="1" t="s">
        <v>3149</v>
      </c>
      <c r="AF529" s="1" t="s">
        <v>28673</v>
      </c>
    </row>
    <row r="530" spans="1:32" ht="15">
      <c r="A530">
        <v>31</v>
      </c>
      <c r="B530" s="1" t="s">
        <v>28674</v>
      </c>
      <c r="C530" s="1" t="s">
        <v>28675</v>
      </c>
      <c r="D530" s="1" t="s">
        <v>221</v>
      </c>
      <c r="E530" s="1" t="s">
        <v>24768</v>
      </c>
      <c r="F530" s="1" t="s">
        <v>28676</v>
      </c>
      <c r="G530" s="7">
        <v>41218</v>
      </c>
      <c r="H530" s="7">
        <v>42671</v>
      </c>
      <c r="I530" s="1" t="s">
        <v>24</v>
      </c>
      <c r="J530" s="1" t="s">
        <v>7411</v>
      </c>
      <c r="K530" s="1" t="s">
        <v>7124</v>
      </c>
      <c r="L530" s="1" t="s">
        <v>22215</v>
      </c>
      <c r="M530" s="1" t="s">
        <v>22</v>
      </c>
      <c r="N530" s="1" t="s">
        <v>24737</v>
      </c>
      <c r="O530" s="1" t="s">
        <v>24737</v>
      </c>
      <c r="P530" s="1" t="s">
        <v>28677</v>
      </c>
      <c r="Q530" s="339">
        <v>41211</v>
      </c>
      <c r="R530" s="1" t="s">
        <v>3894</v>
      </c>
      <c r="S530" s="1" t="s">
        <v>19519</v>
      </c>
      <c r="T530" s="1" t="s">
        <v>24739</v>
      </c>
      <c r="U530" s="1" t="s">
        <v>24</v>
      </c>
      <c r="V530" s="1" t="s">
        <v>19761</v>
      </c>
      <c r="W530" s="1" t="s">
        <v>28663</v>
      </c>
      <c r="X530" s="1" t="s">
        <v>28664</v>
      </c>
      <c r="Y530" s="1" t="s">
        <v>7411</v>
      </c>
      <c r="Z530" s="1" t="s">
        <v>3149</v>
      </c>
      <c r="AA530" s="1" t="s">
        <v>28559</v>
      </c>
      <c r="AB530" s="339">
        <v>42671</v>
      </c>
      <c r="AC530" s="1" t="s">
        <v>28513</v>
      </c>
      <c r="AD530" s="1" t="s">
        <v>28565</v>
      </c>
      <c r="AE530" s="1" t="s">
        <v>3149</v>
      </c>
      <c r="AF530" s="1" t="s">
        <v>28678</v>
      </c>
    </row>
    <row r="531" spans="1:32" ht="15">
      <c r="A531">
        <v>32</v>
      </c>
      <c r="B531" s="1" t="s">
        <v>28679</v>
      </c>
      <c r="C531" s="1" t="s">
        <v>28680</v>
      </c>
      <c r="D531" s="1" t="s">
        <v>221</v>
      </c>
      <c r="E531" s="1" t="s">
        <v>24768</v>
      </c>
      <c r="F531" s="1" t="s">
        <v>28681</v>
      </c>
      <c r="G531" s="7">
        <v>41064</v>
      </c>
      <c r="H531" s="7">
        <v>42181</v>
      </c>
      <c r="I531" s="1" t="s">
        <v>24</v>
      </c>
      <c r="J531" s="1" t="s">
        <v>7411</v>
      </c>
      <c r="K531" s="1" t="s">
        <v>7124</v>
      </c>
      <c r="L531" s="1" t="s">
        <v>22609</v>
      </c>
      <c r="M531" s="1" t="s">
        <v>22</v>
      </c>
      <c r="N531" s="1" t="s">
        <v>24737</v>
      </c>
      <c r="O531" s="1" t="s">
        <v>24737</v>
      </c>
      <c r="P531" s="1" t="s">
        <v>28682</v>
      </c>
      <c r="Q531" s="339">
        <v>41064</v>
      </c>
      <c r="R531" s="1" t="s">
        <v>3894</v>
      </c>
      <c r="S531" s="1" t="s">
        <v>19519</v>
      </c>
      <c r="T531" s="1" t="s">
        <v>24739</v>
      </c>
      <c r="U531" s="1" t="s">
        <v>24</v>
      </c>
      <c r="V531" s="1" t="s">
        <v>19761</v>
      </c>
      <c r="W531" s="1" t="s">
        <v>28663</v>
      </c>
      <c r="X531" s="1" t="s">
        <v>28664</v>
      </c>
      <c r="Y531" s="1" t="s">
        <v>7411</v>
      </c>
      <c r="Z531" s="1" t="s">
        <v>28541</v>
      </c>
      <c r="AA531" s="1" t="s">
        <v>28559</v>
      </c>
      <c r="AB531" s="339">
        <v>42181</v>
      </c>
      <c r="AC531" s="1" t="s">
        <v>28513</v>
      </c>
      <c r="AD531" s="1" t="s">
        <v>28565</v>
      </c>
      <c r="AE531" s="1" t="s">
        <v>3149</v>
      </c>
      <c r="AF531" s="1" t="s">
        <v>28683</v>
      </c>
    </row>
    <row r="532" spans="1:32" ht="15">
      <c r="A532">
        <v>33</v>
      </c>
      <c r="B532" s="1" t="s">
        <v>24449</v>
      </c>
      <c r="C532" s="1" t="s">
        <v>28684</v>
      </c>
      <c r="D532" s="1" t="s">
        <v>221</v>
      </c>
      <c r="E532" s="1" t="s">
        <v>24768</v>
      </c>
      <c r="F532" s="1" t="s">
        <v>28685</v>
      </c>
      <c r="G532" s="7">
        <v>40918</v>
      </c>
      <c r="H532" s="7">
        <v>41989</v>
      </c>
      <c r="I532" s="1" t="s">
        <v>24</v>
      </c>
      <c r="J532" s="1" t="s">
        <v>7411</v>
      </c>
      <c r="K532" s="1" t="s">
        <v>7124</v>
      </c>
      <c r="L532" s="1" t="s">
        <v>20441</v>
      </c>
      <c r="M532" s="1" t="s">
        <v>22</v>
      </c>
      <c r="N532" s="1" t="s">
        <v>24737</v>
      </c>
      <c r="O532" s="1" t="s">
        <v>24737</v>
      </c>
      <c r="P532" s="1" t="s">
        <v>24450</v>
      </c>
      <c r="Q532" s="339">
        <v>40917</v>
      </c>
      <c r="R532" s="1" t="s">
        <v>3894</v>
      </c>
      <c r="S532" s="1" t="s">
        <v>19519</v>
      </c>
      <c r="T532" s="1" t="s">
        <v>24739</v>
      </c>
      <c r="U532" s="1" t="s">
        <v>24</v>
      </c>
      <c r="V532" s="1" t="s">
        <v>19761</v>
      </c>
      <c r="W532" s="1" t="s">
        <v>28663</v>
      </c>
      <c r="X532" s="1" t="s">
        <v>28664</v>
      </c>
      <c r="Y532" s="1" t="s">
        <v>7411</v>
      </c>
      <c r="Z532" s="1" t="s">
        <v>3149</v>
      </c>
      <c r="AA532" s="1" t="s">
        <v>28559</v>
      </c>
      <c r="AB532" s="339">
        <v>41989</v>
      </c>
      <c r="AC532" s="1" t="s">
        <v>28513</v>
      </c>
      <c r="AD532" s="1" t="s">
        <v>28514</v>
      </c>
      <c r="AE532" s="1" t="s">
        <v>3149</v>
      </c>
      <c r="AF532" s="1" t="s">
        <v>28686</v>
      </c>
    </row>
    <row r="533" spans="1:32" ht="15">
      <c r="A533">
        <v>34</v>
      </c>
      <c r="B533" s="1" t="s">
        <v>28687</v>
      </c>
      <c r="C533" s="1" t="s">
        <v>28688</v>
      </c>
      <c r="D533" s="1" t="s">
        <v>221</v>
      </c>
      <c r="E533" s="1" t="s">
        <v>24768</v>
      </c>
      <c r="F533" s="1" t="s">
        <v>28689</v>
      </c>
      <c r="G533" s="7">
        <v>41253</v>
      </c>
      <c r="H533" s="7">
        <v>42174</v>
      </c>
      <c r="I533" s="1" t="s">
        <v>24</v>
      </c>
      <c r="J533" s="1" t="s">
        <v>7411</v>
      </c>
      <c r="K533" s="1" t="s">
        <v>7124</v>
      </c>
      <c r="L533" s="1" t="s">
        <v>19642</v>
      </c>
      <c r="M533" s="1" t="s">
        <v>22</v>
      </c>
      <c r="N533" s="1" t="s">
        <v>24737</v>
      </c>
      <c r="O533" s="1" t="s">
        <v>24737</v>
      </c>
      <c r="P533" s="1" t="s">
        <v>28690</v>
      </c>
      <c r="Q533" s="339">
        <v>41253</v>
      </c>
      <c r="R533" s="1" t="s">
        <v>3894</v>
      </c>
      <c r="S533" s="1" t="s">
        <v>19519</v>
      </c>
      <c r="T533" s="1" t="s">
        <v>24739</v>
      </c>
      <c r="U533" s="1" t="s">
        <v>24</v>
      </c>
      <c r="V533" s="1" t="s">
        <v>19761</v>
      </c>
      <c r="W533" s="1" t="s">
        <v>28663</v>
      </c>
      <c r="X533" s="1" t="s">
        <v>28664</v>
      </c>
      <c r="Y533" s="1" t="s">
        <v>7411</v>
      </c>
      <c r="Z533" s="1" t="s">
        <v>3149</v>
      </c>
      <c r="AA533" s="1" t="s">
        <v>28559</v>
      </c>
      <c r="AB533" s="339">
        <v>42174</v>
      </c>
      <c r="AC533" s="1" t="s">
        <v>28513</v>
      </c>
      <c r="AD533" s="1" t="s">
        <v>28565</v>
      </c>
      <c r="AE533" s="1" t="s">
        <v>3149</v>
      </c>
      <c r="AF533" s="1" t="s">
        <v>28691</v>
      </c>
    </row>
    <row r="534" spans="1:32" ht="15">
      <c r="A534">
        <v>35</v>
      </c>
      <c r="B534" s="1" t="s">
        <v>28692</v>
      </c>
      <c r="C534" s="1" t="s">
        <v>28693</v>
      </c>
      <c r="D534" s="1" t="s">
        <v>221</v>
      </c>
      <c r="E534" s="1" t="s">
        <v>24768</v>
      </c>
      <c r="F534" s="1" t="s">
        <v>28694</v>
      </c>
      <c r="G534" s="7">
        <v>41099</v>
      </c>
      <c r="H534" s="7">
        <v>41957</v>
      </c>
      <c r="I534" s="1" t="s">
        <v>24</v>
      </c>
      <c r="J534" s="1" t="s">
        <v>7411</v>
      </c>
      <c r="K534" s="1" t="s">
        <v>7124</v>
      </c>
      <c r="L534" s="1" t="s">
        <v>19556</v>
      </c>
      <c r="M534" s="1" t="s">
        <v>22</v>
      </c>
      <c r="N534" s="1" t="s">
        <v>24737</v>
      </c>
      <c r="O534" s="1" t="s">
        <v>24737</v>
      </c>
      <c r="P534" s="1" t="s">
        <v>28695</v>
      </c>
      <c r="Q534" s="339">
        <v>41099</v>
      </c>
      <c r="R534" s="1" t="s">
        <v>3894</v>
      </c>
      <c r="S534" s="1" t="s">
        <v>19519</v>
      </c>
      <c r="T534" s="1" t="s">
        <v>24739</v>
      </c>
      <c r="U534" s="1" t="s">
        <v>24</v>
      </c>
      <c r="V534" s="1" t="s">
        <v>19761</v>
      </c>
      <c r="W534" s="1" t="s">
        <v>28663</v>
      </c>
      <c r="X534" s="1" t="s">
        <v>28664</v>
      </c>
      <c r="Y534" s="1" t="s">
        <v>7411</v>
      </c>
      <c r="Z534" s="1" t="s">
        <v>28541</v>
      </c>
      <c r="AA534" s="1" t="s">
        <v>28559</v>
      </c>
      <c r="AB534" s="339">
        <v>41957</v>
      </c>
      <c r="AC534" s="1" t="s">
        <v>28513</v>
      </c>
      <c r="AD534" s="1" t="s">
        <v>28514</v>
      </c>
      <c r="AE534" s="1" t="s">
        <v>3149</v>
      </c>
      <c r="AF534" s="1" t="s">
        <v>28696</v>
      </c>
    </row>
    <row r="535" spans="1:32" ht="15">
      <c r="A535">
        <v>36</v>
      </c>
      <c r="B535" s="1" t="s">
        <v>28697</v>
      </c>
      <c r="C535" s="1" t="s">
        <v>28698</v>
      </c>
      <c r="D535" s="1" t="s">
        <v>221</v>
      </c>
      <c r="E535" s="1" t="s">
        <v>24768</v>
      </c>
      <c r="F535" s="1" t="s">
        <v>28699</v>
      </c>
      <c r="G535" s="7">
        <v>41050</v>
      </c>
      <c r="H535" s="7">
        <v>41957</v>
      </c>
      <c r="I535" s="1" t="s">
        <v>24</v>
      </c>
      <c r="J535" s="1" t="s">
        <v>7411</v>
      </c>
      <c r="K535" s="1" t="s">
        <v>7124</v>
      </c>
      <c r="L535" s="1" t="s">
        <v>22168</v>
      </c>
      <c r="M535" s="1" t="s">
        <v>22</v>
      </c>
      <c r="N535" s="1" t="s">
        <v>24737</v>
      </c>
      <c r="O535" s="1" t="s">
        <v>24737</v>
      </c>
      <c r="P535" s="1" t="s">
        <v>28700</v>
      </c>
      <c r="Q535" s="339">
        <v>41050</v>
      </c>
      <c r="R535" s="1" t="s">
        <v>3894</v>
      </c>
      <c r="S535" s="1" t="s">
        <v>19519</v>
      </c>
      <c r="T535" s="1" t="s">
        <v>24739</v>
      </c>
      <c r="U535" s="1" t="s">
        <v>24</v>
      </c>
      <c r="V535" s="1" t="s">
        <v>19761</v>
      </c>
      <c r="W535" s="1" t="s">
        <v>28663</v>
      </c>
      <c r="X535" s="1" t="s">
        <v>28664</v>
      </c>
      <c r="Y535" s="1" t="s">
        <v>7411</v>
      </c>
      <c r="Z535" s="1" t="s">
        <v>3149</v>
      </c>
      <c r="AA535" s="1" t="s">
        <v>28559</v>
      </c>
      <c r="AB535" s="339">
        <v>41957</v>
      </c>
      <c r="AC535" s="1" t="s">
        <v>28513</v>
      </c>
      <c r="AD535" s="1" t="s">
        <v>28565</v>
      </c>
      <c r="AE535" s="1" t="s">
        <v>3149</v>
      </c>
      <c r="AF535" s="1" t="s">
        <v>28701</v>
      </c>
    </row>
    <row r="536" spans="1:32" ht="15">
      <c r="A536">
        <v>37</v>
      </c>
      <c r="B536" s="1" t="s">
        <v>28702</v>
      </c>
      <c r="C536" s="1" t="s">
        <v>28703</v>
      </c>
      <c r="D536" s="1" t="s">
        <v>221</v>
      </c>
      <c r="E536" s="1" t="s">
        <v>24768</v>
      </c>
      <c r="F536" s="1" t="s">
        <v>28704</v>
      </c>
      <c r="G536" s="7">
        <v>40994</v>
      </c>
      <c r="H536" s="7">
        <v>42111</v>
      </c>
      <c r="I536" s="1" t="s">
        <v>24</v>
      </c>
      <c r="J536" s="1" t="s">
        <v>7411</v>
      </c>
      <c r="K536" s="1" t="s">
        <v>7124</v>
      </c>
      <c r="L536" s="1" t="s">
        <v>20462</v>
      </c>
      <c r="M536" s="1" t="s">
        <v>22</v>
      </c>
      <c r="N536" s="1" t="s">
        <v>24737</v>
      </c>
      <c r="O536" s="1" t="s">
        <v>24737</v>
      </c>
      <c r="P536" s="1" t="s">
        <v>28705</v>
      </c>
      <c r="Q536" s="339">
        <v>40994</v>
      </c>
      <c r="R536" s="1" t="s">
        <v>3894</v>
      </c>
      <c r="S536" s="1" t="s">
        <v>19519</v>
      </c>
      <c r="T536" s="1" t="s">
        <v>24739</v>
      </c>
      <c r="U536" s="1" t="s">
        <v>24</v>
      </c>
      <c r="V536" s="1" t="s">
        <v>19761</v>
      </c>
      <c r="W536" s="1" t="s">
        <v>28663</v>
      </c>
      <c r="X536" s="1" t="s">
        <v>28664</v>
      </c>
      <c r="Y536" s="1" t="s">
        <v>7411</v>
      </c>
      <c r="Z536" s="1" t="s">
        <v>3149</v>
      </c>
      <c r="AA536" s="1" t="s">
        <v>28559</v>
      </c>
      <c r="AB536" s="339">
        <v>42111</v>
      </c>
      <c r="AC536" s="1" t="s">
        <v>28513</v>
      </c>
      <c r="AD536" s="1" t="s">
        <v>28514</v>
      </c>
      <c r="AE536" s="1" t="s">
        <v>3149</v>
      </c>
      <c r="AF536" s="1" t="s">
        <v>28706</v>
      </c>
    </row>
    <row r="537" spans="1:32" ht="15">
      <c r="A537">
        <v>38</v>
      </c>
      <c r="B537" s="1" t="s">
        <v>28707</v>
      </c>
      <c r="C537" s="1" t="s">
        <v>28708</v>
      </c>
      <c r="D537" s="1" t="s">
        <v>221</v>
      </c>
      <c r="E537" s="1" t="s">
        <v>24768</v>
      </c>
      <c r="F537" s="1" t="s">
        <v>28709</v>
      </c>
      <c r="G537" s="7">
        <v>41190</v>
      </c>
      <c r="H537" s="7">
        <v>42111</v>
      </c>
      <c r="I537" s="1" t="s">
        <v>24</v>
      </c>
      <c r="J537" s="1" t="s">
        <v>7411</v>
      </c>
      <c r="K537" s="1" t="s">
        <v>7124</v>
      </c>
      <c r="L537" s="1" t="s">
        <v>22428</v>
      </c>
      <c r="M537" s="1" t="s">
        <v>22</v>
      </c>
      <c r="N537" s="1" t="s">
        <v>24737</v>
      </c>
      <c r="O537" s="1" t="s">
        <v>24737</v>
      </c>
      <c r="P537" s="1" t="s">
        <v>28710</v>
      </c>
      <c r="Q537" s="339">
        <v>41190</v>
      </c>
      <c r="R537" s="1" t="s">
        <v>3894</v>
      </c>
      <c r="S537" s="1" t="s">
        <v>19519</v>
      </c>
      <c r="T537" s="1" t="s">
        <v>24739</v>
      </c>
      <c r="U537" s="1" t="s">
        <v>24</v>
      </c>
      <c r="V537" s="1" t="s">
        <v>19761</v>
      </c>
      <c r="W537" s="1" t="s">
        <v>28663</v>
      </c>
      <c r="X537" s="1" t="s">
        <v>28664</v>
      </c>
      <c r="Y537" s="1" t="s">
        <v>7411</v>
      </c>
      <c r="Z537" s="1" t="s">
        <v>3149</v>
      </c>
      <c r="AA537" s="1" t="s">
        <v>28559</v>
      </c>
      <c r="AB537" s="339">
        <v>42111</v>
      </c>
      <c r="AC537" s="1" t="s">
        <v>28513</v>
      </c>
      <c r="AD537" s="1" t="s">
        <v>28514</v>
      </c>
      <c r="AE537" s="1" t="s">
        <v>3149</v>
      </c>
      <c r="AF537" s="1" t="s">
        <v>28711</v>
      </c>
    </row>
    <row r="538" spans="1:32" ht="15">
      <c r="A538">
        <v>39</v>
      </c>
      <c r="B538" s="1" t="s">
        <v>24441</v>
      </c>
      <c r="C538" s="1" t="s">
        <v>28712</v>
      </c>
      <c r="D538" s="1" t="s">
        <v>221</v>
      </c>
      <c r="E538" s="1" t="s">
        <v>24768</v>
      </c>
      <c r="F538" s="1" t="s">
        <v>28713</v>
      </c>
      <c r="G538" s="7">
        <v>40924</v>
      </c>
      <c r="H538" s="7">
        <v>42391</v>
      </c>
      <c r="I538" s="1" t="s">
        <v>24</v>
      </c>
      <c r="J538" s="1" t="s">
        <v>7411</v>
      </c>
      <c r="K538" s="1" t="s">
        <v>7124</v>
      </c>
      <c r="L538" s="1" t="s">
        <v>20445</v>
      </c>
      <c r="M538" s="1" t="s">
        <v>2213</v>
      </c>
      <c r="N538" s="1" t="s">
        <v>24737</v>
      </c>
      <c r="O538" s="1" t="s">
        <v>24737</v>
      </c>
      <c r="P538" s="1" t="s">
        <v>24442</v>
      </c>
      <c r="Q538" s="339">
        <v>40924</v>
      </c>
      <c r="R538" s="1" t="s">
        <v>4177</v>
      </c>
      <c r="S538" s="1" t="s">
        <v>19787</v>
      </c>
      <c r="T538" s="1" t="s">
        <v>24739</v>
      </c>
      <c r="U538" s="1" t="s">
        <v>24</v>
      </c>
      <c r="V538" s="1" t="s">
        <v>19761</v>
      </c>
      <c r="W538" s="1" t="s">
        <v>28663</v>
      </c>
      <c r="X538" s="1" t="s">
        <v>28664</v>
      </c>
      <c r="Y538" s="1" t="s">
        <v>7411</v>
      </c>
      <c r="Z538" s="1" t="s">
        <v>3149</v>
      </c>
      <c r="AA538" s="1" t="s">
        <v>28559</v>
      </c>
      <c r="AB538" s="339">
        <v>42391</v>
      </c>
      <c r="AC538" s="1" t="s">
        <v>28513</v>
      </c>
      <c r="AD538" s="1" t="s">
        <v>28565</v>
      </c>
      <c r="AE538" s="1" t="s">
        <v>3149</v>
      </c>
      <c r="AF538" s="1" t="s">
        <v>28714</v>
      </c>
    </row>
    <row r="539" spans="1:32" ht="15">
      <c r="A539">
        <v>40</v>
      </c>
      <c r="B539" s="1" t="s">
        <v>28715</v>
      </c>
      <c r="C539" s="1" t="s">
        <v>28716</v>
      </c>
      <c r="D539" s="1" t="s">
        <v>221</v>
      </c>
      <c r="E539" s="1" t="s">
        <v>24768</v>
      </c>
      <c r="F539" s="1" t="s">
        <v>28717</v>
      </c>
      <c r="G539" s="7">
        <v>41155</v>
      </c>
      <c r="H539" s="2"/>
      <c r="I539" s="1" t="s">
        <v>25</v>
      </c>
      <c r="J539" s="1" t="s">
        <v>7411</v>
      </c>
      <c r="K539" s="1" t="s">
        <v>7124</v>
      </c>
      <c r="L539" s="1" t="s">
        <v>22183</v>
      </c>
      <c r="M539" s="1" t="s">
        <v>1865</v>
      </c>
      <c r="N539" s="1" t="s">
        <v>24737</v>
      </c>
      <c r="O539" s="1" t="s">
        <v>24737</v>
      </c>
      <c r="P539" s="1" t="s">
        <v>28718</v>
      </c>
      <c r="Q539" s="339">
        <v>41155</v>
      </c>
      <c r="R539" s="1" t="s">
        <v>3894</v>
      </c>
      <c r="S539" s="1" t="s">
        <v>19519</v>
      </c>
      <c r="T539" s="1" t="s">
        <v>24739</v>
      </c>
      <c r="U539" s="1" t="s">
        <v>24</v>
      </c>
      <c r="V539" s="1" t="s">
        <v>19761</v>
      </c>
      <c r="W539" s="1" t="s">
        <v>28663</v>
      </c>
      <c r="X539" s="1" t="s">
        <v>28664</v>
      </c>
      <c r="Y539" s="1" t="s">
        <v>7411</v>
      </c>
      <c r="Z539" s="1" t="s">
        <v>3149</v>
      </c>
      <c r="AA539" s="1" t="s">
        <v>28512</v>
      </c>
      <c r="AC539" s="1" t="s">
        <v>28513</v>
      </c>
      <c r="AD539" s="1" t="s">
        <v>28514</v>
      </c>
      <c r="AE539" s="1" t="s">
        <v>3149</v>
      </c>
      <c r="AF539" s="1" t="s">
        <v>28719</v>
      </c>
    </row>
    <row r="540" spans="1:32" ht="15">
      <c r="A540">
        <v>41</v>
      </c>
      <c r="B540" s="1" t="s">
        <v>28720</v>
      </c>
      <c r="C540" s="1" t="s">
        <v>28721</v>
      </c>
      <c r="D540" s="1" t="s">
        <v>221</v>
      </c>
      <c r="E540" s="1" t="s">
        <v>24768</v>
      </c>
      <c r="F540" s="1" t="s">
        <v>28722</v>
      </c>
      <c r="G540" s="7">
        <v>41079</v>
      </c>
      <c r="H540" s="7">
        <v>41989</v>
      </c>
      <c r="I540" s="1" t="s">
        <v>25</v>
      </c>
      <c r="J540" s="1" t="s">
        <v>7411</v>
      </c>
      <c r="K540" s="1" t="s">
        <v>7124</v>
      </c>
      <c r="L540" s="1" t="s">
        <v>22341</v>
      </c>
      <c r="M540" s="1" t="s">
        <v>22</v>
      </c>
      <c r="N540" s="1" t="s">
        <v>24737</v>
      </c>
      <c r="O540" s="1" t="s">
        <v>24737</v>
      </c>
      <c r="P540" s="1" t="s">
        <v>28723</v>
      </c>
      <c r="Q540" s="339">
        <v>41078</v>
      </c>
      <c r="R540" s="1" t="s">
        <v>3894</v>
      </c>
      <c r="S540" s="1" t="s">
        <v>19519</v>
      </c>
      <c r="T540" s="1" t="s">
        <v>24739</v>
      </c>
      <c r="U540" s="1" t="s">
        <v>24</v>
      </c>
      <c r="V540" s="1" t="s">
        <v>19761</v>
      </c>
      <c r="W540" s="1" t="s">
        <v>28663</v>
      </c>
      <c r="X540" s="1" t="s">
        <v>28664</v>
      </c>
      <c r="Y540" s="1" t="s">
        <v>7411</v>
      </c>
      <c r="Z540" s="1" t="s">
        <v>3149</v>
      </c>
      <c r="AA540" s="1" t="s">
        <v>28559</v>
      </c>
      <c r="AB540" s="339">
        <v>41989</v>
      </c>
      <c r="AC540" s="1" t="s">
        <v>28513</v>
      </c>
      <c r="AD540" s="1" t="s">
        <v>28587</v>
      </c>
      <c r="AE540" s="1" t="s">
        <v>3149</v>
      </c>
      <c r="AF540" s="1" t="s">
        <v>28724</v>
      </c>
    </row>
    <row r="541" spans="1:32" ht="15">
      <c r="A541">
        <v>42</v>
      </c>
      <c r="B541" s="1" t="s">
        <v>28725</v>
      </c>
      <c r="C541" s="1" t="s">
        <v>28726</v>
      </c>
      <c r="D541" s="1" t="s">
        <v>221</v>
      </c>
      <c r="E541" s="1" t="s">
        <v>24768</v>
      </c>
      <c r="F541" s="1" t="s">
        <v>28727</v>
      </c>
      <c r="G541" s="7">
        <v>41079</v>
      </c>
      <c r="H541" s="7">
        <v>41989</v>
      </c>
      <c r="I541" s="1" t="s">
        <v>25</v>
      </c>
      <c r="J541" s="1" t="s">
        <v>7411</v>
      </c>
      <c r="K541" s="1" t="s">
        <v>7124</v>
      </c>
      <c r="L541" s="1" t="s">
        <v>22171</v>
      </c>
      <c r="M541" s="1" t="s">
        <v>2213</v>
      </c>
      <c r="N541" s="1" t="s">
        <v>24737</v>
      </c>
      <c r="O541" s="1" t="s">
        <v>24737</v>
      </c>
      <c r="P541" s="1" t="s">
        <v>28728</v>
      </c>
      <c r="Q541" s="339">
        <v>41078</v>
      </c>
      <c r="R541" s="1" t="s">
        <v>4177</v>
      </c>
      <c r="S541" s="1" t="s">
        <v>19787</v>
      </c>
      <c r="T541" s="1" t="s">
        <v>24739</v>
      </c>
      <c r="U541" s="1" t="s">
        <v>24</v>
      </c>
      <c r="V541" s="1" t="s">
        <v>19761</v>
      </c>
      <c r="W541" s="1" t="s">
        <v>28663</v>
      </c>
      <c r="X541" s="1" t="s">
        <v>28664</v>
      </c>
      <c r="Y541" s="1" t="s">
        <v>7411</v>
      </c>
      <c r="Z541" s="1" t="s">
        <v>3149</v>
      </c>
      <c r="AA541" s="1" t="s">
        <v>28559</v>
      </c>
      <c r="AB541" s="339">
        <v>41989</v>
      </c>
      <c r="AC541" s="1" t="s">
        <v>28513</v>
      </c>
      <c r="AD541" s="1" t="s">
        <v>28587</v>
      </c>
      <c r="AE541" s="1" t="s">
        <v>3149</v>
      </c>
      <c r="AF541" s="1" t="s">
        <v>28729</v>
      </c>
    </row>
    <row r="542" spans="1:32" ht="15">
      <c r="A542">
        <v>43</v>
      </c>
      <c r="B542" s="1" t="s">
        <v>28730</v>
      </c>
      <c r="C542" s="1" t="s">
        <v>28731</v>
      </c>
      <c r="D542" s="1" t="s">
        <v>221</v>
      </c>
      <c r="E542" s="1" t="s">
        <v>24768</v>
      </c>
      <c r="F542" s="1" t="s">
        <v>28732</v>
      </c>
      <c r="G542" s="7">
        <v>41260</v>
      </c>
      <c r="H542" s="7">
        <v>42538</v>
      </c>
      <c r="I542" s="1" t="s">
        <v>24</v>
      </c>
      <c r="J542" s="1" t="s">
        <v>7411</v>
      </c>
      <c r="K542" s="1" t="s">
        <v>7124</v>
      </c>
      <c r="L542" s="1" t="s">
        <v>19648</v>
      </c>
      <c r="M542" s="1" t="s">
        <v>22</v>
      </c>
      <c r="N542" s="1" t="s">
        <v>24737</v>
      </c>
      <c r="O542" s="1" t="s">
        <v>24737</v>
      </c>
      <c r="P542" s="1" t="s">
        <v>28733</v>
      </c>
      <c r="Q542" s="339">
        <v>41260</v>
      </c>
      <c r="R542" s="1" t="s">
        <v>3894</v>
      </c>
      <c r="S542" s="1" t="s">
        <v>19519</v>
      </c>
      <c r="T542" s="1" t="s">
        <v>24739</v>
      </c>
      <c r="U542" s="1" t="s">
        <v>24</v>
      </c>
      <c r="V542" s="1" t="s">
        <v>19761</v>
      </c>
      <c r="W542" s="1" t="s">
        <v>28663</v>
      </c>
      <c r="X542" s="1" t="s">
        <v>28664</v>
      </c>
      <c r="Y542" s="1" t="s">
        <v>7411</v>
      </c>
      <c r="Z542" s="1" t="s">
        <v>28541</v>
      </c>
      <c r="AA542" s="1" t="s">
        <v>28559</v>
      </c>
      <c r="AB542" s="339">
        <v>42538</v>
      </c>
      <c r="AC542" s="1" t="s">
        <v>28513</v>
      </c>
      <c r="AD542" s="1" t="s">
        <v>28565</v>
      </c>
      <c r="AE542" s="1" t="s">
        <v>3149</v>
      </c>
      <c r="AF542" s="1" t="s">
        <v>28734</v>
      </c>
    </row>
    <row r="543" spans="1:32" ht="15">
      <c r="A543">
        <v>44</v>
      </c>
      <c r="B543" s="1" t="s">
        <v>28735</v>
      </c>
      <c r="C543" s="1" t="s">
        <v>28736</v>
      </c>
      <c r="D543" s="1" t="s">
        <v>221</v>
      </c>
      <c r="E543" s="1" t="s">
        <v>24768</v>
      </c>
      <c r="F543" s="1" t="s">
        <v>28737</v>
      </c>
      <c r="G543" s="7">
        <v>41009</v>
      </c>
      <c r="H543" s="7">
        <v>42299</v>
      </c>
      <c r="I543" s="1" t="s">
        <v>24</v>
      </c>
      <c r="J543" s="1" t="s">
        <v>7411</v>
      </c>
      <c r="K543" s="1" t="s">
        <v>7124</v>
      </c>
      <c r="L543" s="1" t="s">
        <v>19583</v>
      </c>
      <c r="M543" s="1" t="s">
        <v>22</v>
      </c>
      <c r="N543" s="1" t="s">
        <v>24737</v>
      </c>
      <c r="O543" s="1" t="s">
        <v>24737</v>
      </c>
      <c r="P543" s="1" t="s">
        <v>28738</v>
      </c>
      <c r="Q543" s="339">
        <v>40966</v>
      </c>
      <c r="R543" s="1" t="s">
        <v>3894</v>
      </c>
      <c r="S543" s="1" t="s">
        <v>19519</v>
      </c>
      <c r="T543" s="1" t="s">
        <v>24739</v>
      </c>
      <c r="U543" s="1" t="s">
        <v>24</v>
      </c>
      <c r="V543" s="1" t="s">
        <v>19761</v>
      </c>
      <c r="W543" s="1" t="s">
        <v>28663</v>
      </c>
      <c r="X543" s="1" t="s">
        <v>28664</v>
      </c>
      <c r="Y543" s="1" t="s">
        <v>7411</v>
      </c>
      <c r="Z543" s="1" t="s">
        <v>3149</v>
      </c>
      <c r="AA543" s="1" t="s">
        <v>28559</v>
      </c>
      <c r="AB543" s="339">
        <v>42299</v>
      </c>
      <c r="AC543" s="1" t="s">
        <v>28513</v>
      </c>
      <c r="AD543" s="1" t="s">
        <v>28565</v>
      </c>
      <c r="AE543" s="1" t="s">
        <v>3149</v>
      </c>
      <c r="AF543" s="1" t="s">
        <v>28739</v>
      </c>
    </row>
    <row r="544" spans="1:32" ht="15">
      <c r="A544">
        <v>45</v>
      </c>
      <c r="B544" s="1" t="s">
        <v>24459</v>
      </c>
      <c r="C544" s="1" t="s">
        <v>28740</v>
      </c>
      <c r="D544" s="1" t="s">
        <v>221</v>
      </c>
      <c r="E544" s="1" t="s">
        <v>24768</v>
      </c>
      <c r="F544" s="1" t="s">
        <v>7988</v>
      </c>
      <c r="G544" s="7">
        <v>40949</v>
      </c>
      <c r="H544" s="2"/>
      <c r="I544" s="1" t="s">
        <v>25</v>
      </c>
      <c r="J544" s="1" t="s">
        <v>7411</v>
      </c>
      <c r="K544" s="1" t="s">
        <v>7124</v>
      </c>
      <c r="L544" s="1" t="s">
        <v>20451</v>
      </c>
      <c r="M544" s="1" t="s">
        <v>1865</v>
      </c>
      <c r="N544" s="1" t="s">
        <v>24737</v>
      </c>
      <c r="O544" s="1" t="s">
        <v>24737</v>
      </c>
      <c r="P544" s="1" t="s">
        <v>28741</v>
      </c>
      <c r="Q544" s="339">
        <v>40949</v>
      </c>
      <c r="R544" s="1" t="s">
        <v>3894</v>
      </c>
      <c r="S544" s="1" t="s">
        <v>19519</v>
      </c>
      <c r="T544" s="1" t="s">
        <v>24739</v>
      </c>
      <c r="U544" s="1" t="s">
        <v>24</v>
      </c>
      <c r="V544" s="1" t="s">
        <v>19761</v>
      </c>
      <c r="W544" s="1" t="s">
        <v>28663</v>
      </c>
      <c r="X544" s="1" t="s">
        <v>28664</v>
      </c>
      <c r="Y544" s="1" t="s">
        <v>7411</v>
      </c>
      <c r="Z544" s="1" t="s">
        <v>3149</v>
      </c>
      <c r="AA544" s="1" t="s">
        <v>28512</v>
      </c>
      <c r="AC544" s="1" t="s">
        <v>28513</v>
      </c>
      <c r="AD544" s="1" t="s">
        <v>28587</v>
      </c>
      <c r="AE544" s="1" t="s">
        <v>3149</v>
      </c>
      <c r="AF544" s="1" t="s">
        <v>28742</v>
      </c>
    </row>
    <row r="545" spans="1:32" ht="15">
      <c r="A545">
        <v>46</v>
      </c>
      <c r="B545" s="1" t="s">
        <v>28743</v>
      </c>
      <c r="C545" s="1" t="s">
        <v>28744</v>
      </c>
      <c r="D545" s="1" t="s">
        <v>221</v>
      </c>
      <c r="E545" s="1" t="s">
        <v>24768</v>
      </c>
      <c r="F545" s="1" t="s">
        <v>28745</v>
      </c>
      <c r="G545" s="7">
        <v>41043</v>
      </c>
      <c r="H545" s="2"/>
      <c r="I545" s="1" t="s">
        <v>25</v>
      </c>
      <c r="J545" s="1" t="s">
        <v>7411</v>
      </c>
      <c r="K545" s="1" t="s">
        <v>7124</v>
      </c>
      <c r="L545" s="1" t="s">
        <v>22319</v>
      </c>
      <c r="M545" s="1" t="s">
        <v>1865</v>
      </c>
      <c r="N545" s="1" t="s">
        <v>24737</v>
      </c>
      <c r="O545" s="1" t="s">
        <v>24737</v>
      </c>
      <c r="P545" s="1" t="s">
        <v>28746</v>
      </c>
      <c r="Q545" s="339">
        <v>41040</v>
      </c>
      <c r="R545" s="1" t="s">
        <v>4712</v>
      </c>
      <c r="S545" s="1" t="s">
        <v>19790</v>
      </c>
      <c r="T545" s="1" t="s">
        <v>24739</v>
      </c>
      <c r="U545" s="1" t="s">
        <v>24</v>
      </c>
      <c r="V545" s="1" t="s">
        <v>19715</v>
      </c>
      <c r="W545" s="1" t="s">
        <v>28747</v>
      </c>
      <c r="X545" s="1" t="s">
        <v>26742</v>
      </c>
      <c r="Y545" s="1" t="s">
        <v>7411</v>
      </c>
      <c r="Z545" s="1" t="s">
        <v>28541</v>
      </c>
      <c r="AA545" s="1" t="s">
        <v>28512</v>
      </c>
      <c r="AC545" s="1" t="s">
        <v>28513</v>
      </c>
      <c r="AD545" s="1" t="s">
        <v>28514</v>
      </c>
      <c r="AE545" s="1" t="s">
        <v>3149</v>
      </c>
      <c r="AF545" s="1" t="s">
        <v>28748</v>
      </c>
    </row>
    <row r="546" spans="1:32" ht="15">
      <c r="A546">
        <v>47</v>
      </c>
      <c r="B546" s="1" t="s">
        <v>28749</v>
      </c>
      <c r="C546" s="1" t="s">
        <v>28750</v>
      </c>
      <c r="D546" s="1" t="s">
        <v>221</v>
      </c>
      <c r="E546" s="1" t="s">
        <v>24768</v>
      </c>
      <c r="F546" s="1" t="s">
        <v>28751</v>
      </c>
      <c r="G546" s="7">
        <v>41208</v>
      </c>
      <c r="H546" s="2"/>
      <c r="I546" s="1" t="s">
        <v>25</v>
      </c>
      <c r="J546" s="1" t="s">
        <v>7411</v>
      </c>
      <c r="K546" s="1" t="s">
        <v>7124</v>
      </c>
      <c r="L546" s="1" t="s">
        <v>22614</v>
      </c>
      <c r="M546" s="1" t="s">
        <v>1865</v>
      </c>
      <c r="N546" s="1" t="s">
        <v>24737</v>
      </c>
      <c r="O546" s="1" t="s">
        <v>24737</v>
      </c>
      <c r="P546" s="1" t="s">
        <v>28752</v>
      </c>
      <c r="Q546" s="339">
        <v>41211</v>
      </c>
      <c r="R546" s="1" t="s">
        <v>4712</v>
      </c>
      <c r="S546" s="1" t="s">
        <v>19790</v>
      </c>
      <c r="T546" s="1" t="s">
        <v>24739</v>
      </c>
      <c r="U546" s="1" t="s">
        <v>24</v>
      </c>
      <c r="V546" s="1" t="s">
        <v>19715</v>
      </c>
      <c r="W546" s="1" t="s">
        <v>28747</v>
      </c>
      <c r="X546" s="1" t="s">
        <v>26742</v>
      </c>
      <c r="Y546" s="1" t="s">
        <v>7411</v>
      </c>
      <c r="Z546" s="1" t="s">
        <v>3149</v>
      </c>
      <c r="AA546" s="1" t="s">
        <v>28512</v>
      </c>
      <c r="AC546" s="1" t="s">
        <v>28513</v>
      </c>
      <c r="AD546" s="1" t="s">
        <v>28514</v>
      </c>
      <c r="AE546" s="1" t="s">
        <v>3149</v>
      </c>
      <c r="AF546" s="1" t="s">
        <v>28753</v>
      </c>
    </row>
    <row r="547" spans="1:32" ht="15">
      <c r="A547">
        <v>48</v>
      </c>
      <c r="B547" s="1" t="s">
        <v>28754</v>
      </c>
      <c r="C547" s="1" t="s">
        <v>28755</v>
      </c>
      <c r="D547" s="1" t="s">
        <v>221</v>
      </c>
      <c r="E547" s="1" t="s">
        <v>24768</v>
      </c>
      <c r="F547" s="1" t="s">
        <v>28756</v>
      </c>
      <c r="G547" s="7">
        <v>41225</v>
      </c>
      <c r="H547" s="2"/>
      <c r="I547" s="1" t="s">
        <v>25</v>
      </c>
      <c r="J547" s="1" t="s">
        <v>7411</v>
      </c>
      <c r="K547" s="1" t="s">
        <v>7124</v>
      </c>
      <c r="L547" s="1" t="s">
        <v>22368</v>
      </c>
      <c r="M547" s="1" t="s">
        <v>1865</v>
      </c>
      <c r="N547" s="1" t="s">
        <v>24737</v>
      </c>
      <c r="O547" s="1" t="s">
        <v>24737</v>
      </c>
      <c r="P547" s="1" t="s">
        <v>28757</v>
      </c>
      <c r="Q547" s="339">
        <v>41270</v>
      </c>
      <c r="R547" s="1" t="s">
        <v>3894</v>
      </c>
      <c r="S547" s="1" t="s">
        <v>19519</v>
      </c>
      <c r="T547" s="1" t="s">
        <v>24739</v>
      </c>
      <c r="U547" s="1" t="s">
        <v>24</v>
      </c>
      <c r="V547" s="1" t="s">
        <v>19715</v>
      </c>
      <c r="W547" s="1" t="s">
        <v>28747</v>
      </c>
      <c r="X547" s="1" t="s">
        <v>26742</v>
      </c>
      <c r="Y547" s="1" t="s">
        <v>7411</v>
      </c>
      <c r="Z547" s="1" t="s">
        <v>3149</v>
      </c>
      <c r="AA547" s="1" t="s">
        <v>28512</v>
      </c>
      <c r="AC547" s="1" t="s">
        <v>28513</v>
      </c>
      <c r="AD547" s="1" t="s">
        <v>28514</v>
      </c>
      <c r="AE547" s="1" t="s">
        <v>3149</v>
      </c>
      <c r="AF547" s="1" t="s">
        <v>28758</v>
      </c>
    </row>
    <row r="548" spans="1:32" ht="15">
      <c r="A548">
        <v>49</v>
      </c>
      <c r="B548" s="1" t="s">
        <v>24462</v>
      </c>
      <c r="C548" s="1" t="s">
        <v>28759</v>
      </c>
      <c r="D548" s="1" t="s">
        <v>221</v>
      </c>
      <c r="E548" s="1" t="s">
        <v>24768</v>
      </c>
      <c r="F548" s="1" t="s">
        <v>28760</v>
      </c>
      <c r="G548" s="7">
        <v>40970</v>
      </c>
      <c r="H548" s="2"/>
      <c r="I548" s="1" t="s">
        <v>25</v>
      </c>
      <c r="J548" s="1" t="s">
        <v>7411</v>
      </c>
      <c r="K548" s="1" t="s">
        <v>7124</v>
      </c>
      <c r="L548" s="1" t="s">
        <v>20457</v>
      </c>
      <c r="M548" s="1" t="s">
        <v>1865</v>
      </c>
      <c r="N548" s="1" t="s">
        <v>25437</v>
      </c>
      <c r="O548" s="1" t="s">
        <v>25437</v>
      </c>
      <c r="P548" s="1" t="s">
        <v>119</v>
      </c>
      <c r="Q548" s="339">
        <v>40960</v>
      </c>
      <c r="R548" s="1" t="s">
        <v>3894</v>
      </c>
      <c r="S548" s="1" t="s">
        <v>19519</v>
      </c>
      <c r="T548" s="1" t="s">
        <v>24770</v>
      </c>
      <c r="U548" s="1" t="s">
        <v>24</v>
      </c>
      <c r="V548" s="1" t="s">
        <v>19734</v>
      </c>
      <c r="W548" s="1" t="s">
        <v>28519</v>
      </c>
      <c r="X548" s="1" t="s">
        <v>28520</v>
      </c>
      <c r="Y548" s="1" t="s">
        <v>7411</v>
      </c>
      <c r="Z548" s="1" t="s">
        <v>28521</v>
      </c>
      <c r="AA548" s="1" t="s">
        <v>28512</v>
      </c>
      <c r="AC548" s="1" t="s">
        <v>28513</v>
      </c>
      <c r="AD548" s="1" t="s">
        <v>28514</v>
      </c>
      <c r="AE548" s="1" t="s">
        <v>3149</v>
      </c>
      <c r="AF548" s="1" t="s">
        <v>28761</v>
      </c>
    </row>
    <row r="549" spans="1:32" ht="15">
      <c r="A549">
        <v>50</v>
      </c>
      <c r="B549" s="1" t="s">
        <v>28762</v>
      </c>
      <c r="C549" s="1" t="s">
        <v>28763</v>
      </c>
      <c r="D549" s="1" t="s">
        <v>221</v>
      </c>
      <c r="E549" s="1" t="s">
        <v>24768</v>
      </c>
      <c r="F549" s="1" t="s">
        <v>28764</v>
      </c>
      <c r="G549" s="7">
        <v>40977</v>
      </c>
      <c r="H549" s="7">
        <v>41912</v>
      </c>
      <c r="I549" s="1" t="s">
        <v>25</v>
      </c>
      <c r="J549" s="1" t="s">
        <v>7411</v>
      </c>
      <c r="K549" s="1" t="s">
        <v>7124</v>
      </c>
      <c r="L549" s="1" t="s">
        <v>20458</v>
      </c>
      <c r="M549" s="1" t="s">
        <v>1865</v>
      </c>
      <c r="N549" s="1" t="s">
        <v>24737</v>
      </c>
      <c r="O549" s="1" t="s">
        <v>24737</v>
      </c>
      <c r="P549" s="1" t="s">
        <v>28765</v>
      </c>
      <c r="Q549" s="339">
        <v>40969</v>
      </c>
      <c r="R549" s="1" t="s">
        <v>3894</v>
      </c>
      <c r="S549" s="1" t="s">
        <v>19519</v>
      </c>
      <c r="T549" s="1" t="s">
        <v>24739</v>
      </c>
      <c r="U549" s="1" t="s">
        <v>24</v>
      </c>
      <c r="V549" s="1" t="s">
        <v>19726</v>
      </c>
      <c r="W549" s="1" t="s">
        <v>28656</v>
      </c>
      <c r="X549" s="1" t="s">
        <v>28657</v>
      </c>
      <c r="Y549" s="1" t="s">
        <v>7411</v>
      </c>
      <c r="Z549" s="1" t="s">
        <v>28521</v>
      </c>
      <c r="AA549" s="1" t="s">
        <v>28512</v>
      </c>
      <c r="AB549" s="339">
        <v>41912</v>
      </c>
      <c r="AC549" s="1" t="s">
        <v>28513</v>
      </c>
      <c r="AD549" s="1" t="s">
        <v>28514</v>
      </c>
      <c r="AE549" s="1" t="s">
        <v>3149</v>
      </c>
      <c r="AF549" s="1" t="s">
        <v>28766</v>
      </c>
    </row>
    <row r="550" spans="1:32" ht="15">
      <c r="A550">
        <v>51</v>
      </c>
      <c r="B550" s="1" t="s">
        <v>28767</v>
      </c>
      <c r="C550" s="1" t="s">
        <v>28768</v>
      </c>
      <c r="D550" s="1" t="s">
        <v>221</v>
      </c>
      <c r="E550" s="1" t="s">
        <v>24768</v>
      </c>
      <c r="F550" s="1" t="s">
        <v>28769</v>
      </c>
      <c r="G550" s="7">
        <v>41212</v>
      </c>
      <c r="H550" s="2"/>
      <c r="I550" s="1" t="s">
        <v>25</v>
      </c>
      <c r="J550" s="1" t="s">
        <v>7411</v>
      </c>
      <c r="K550" s="1" t="s">
        <v>7124</v>
      </c>
      <c r="L550" s="1" t="s">
        <v>22221</v>
      </c>
      <c r="M550" s="1" t="s">
        <v>1865</v>
      </c>
      <c r="N550" s="1" t="s">
        <v>24737</v>
      </c>
      <c r="O550" s="1" t="s">
        <v>24737</v>
      </c>
      <c r="P550" s="1" t="s">
        <v>28770</v>
      </c>
      <c r="Q550" s="339">
        <v>41183</v>
      </c>
      <c r="R550" s="1" t="s">
        <v>3894</v>
      </c>
      <c r="S550" s="1" t="s">
        <v>19519</v>
      </c>
      <c r="T550" s="1" t="s">
        <v>24739</v>
      </c>
      <c r="U550" s="1" t="s">
        <v>24</v>
      </c>
      <c r="V550" s="1" t="s">
        <v>19726</v>
      </c>
      <c r="W550" s="1" t="s">
        <v>28656</v>
      </c>
      <c r="X550" s="1" t="s">
        <v>28657</v>
      </c>
      <c r="Y550" s="1" t="s">
        <v>7411</v>
      </c>
      <c r="Z550" s="1" t="s">
        <v>3149</v>
      </c>
      <c r="AA550" s="1" t="s">
        <v>28512</v>
      </c>
      <c r="AC550" s="1" t="s">
        <v>28513</v>
      </c>
      <c r="AD550" s="1" t="s">
        <v>28514</v>
      </c>
      <c r="AE550" s="1" t="s">
        <v>3149</v>
      </c>
      <c r="AF550" s="1" t="s">
        <v>28771</v>
      </c>
    </row>
    <row r="551" spans="1:32" ht="15">
      <c r="A551">
        <v>52</v>
      </c>
      <c r="B551" s="1" t="s">
        <v>28772</v>
      </c>
      <c r="C551" s="1" t="s">
        <v>28773</v>
      </c>
      <c r="D551" s="1" t="s">
        <v>221</v>
      </c>
      <c r="E551" s="1" t="s">
        <v>24768</v>
      </c>
      <c r="F551" s="1" t="s">
        <v>28774</v>
      </c>
      <c r="G551" s="7">
        <v>41184</v>
      </c>
      <c r="H551" s="2"/>
      <c r="I551" s="1" t="s">
        <v>25</v>
      </c>
      <c r="J551" s="1" t="s">
        <v>7411</v>
      </c>
      <c r="K551" s="1" t="s">
        <v>7124</v>
      </c>
      <c r="L551" s="1" t="s">
        <v>22188</v>
      </c>
      <c r="M551" s="1" t="s">
        <v>1865</v>
      </c>
      <c r="N551" s="1" t="s">
        <v>25437</v>
      </c>
      <c r="O551" s="1" t="s">
        <v>25437</v>
      </c>
      <c r="P551" s="1" t="s">
        <v>119</v>
      </c>
      <c r="Q551" s="339">
        <v>41180</v>
      </c>
      <c r="R551" s="1" t="s">
        <v>3894</v>
      </c>
      <c r="S551" s="1" t="s">
        <v>19519</v>
      </c>
      <c r="T551" s="1" t="s">
        <v>24770</v>
      </c>
      <c r="U551" s="1" t="s">
        <v>24</v>
      </c>
      <c r="V551" s="1" t="s">
        <v>26907</v>
      </c>
      <c r="W551" s="1" t="s">
        <v>26909</v>
      </c>
      <c r="X551" s="1" t="s">
        <v>25685</v>
      </c>
      <c r="Y551" s="1" t="s">
        <v>7411</v>
      </c>
      <c r="Z551" s="1" t="s">
        <v>3149</v>
      </c>
      <c r="AA551" s="1" t="s">
        <v>28512</v>
      </c>
      <c r="AC551" s="1" t="s">
        <v>28513</v>
      </c>
      <c r="AD551" s="1" t="s">
        <v>28514</v>
      </c>
      <c r="AE551" s="1" t="s">
        <v>3149</v>
      </c>
      <c r="AF551" s="1" t="s">
        <v>28775</v>
      </c>
    </row>
    <row r="552" spans="1:32" ht="15">
      <c r="A552">
        <v>53</v>
      </c>
      <c r="B552" s="1" t="s">
        <v>28776</v>
      </c>
      <c r="C552" s="1" t="s">
        <v>28777</v>
      </c>
      <c r="D552" s="1" t="s">
        <v>221</v>
      </c>
      <c r="E552" s="1" t="s">
        <v>24768</v>
      </c>
      <c r="F552" s="1" t="s">
        <v>28778</v>
      </c>
      <c r="G552" s="7">
        <v>41248</v>
      </c>
      <c r="H552" s="2"/>
      <c r="I552" s="1" t="s">
        <v>25</v>
      </c>
      <c r="J552" s="1" t="s">
        <v>7411</v>
      </c>
      <c r="K552" s="1" t="s">
        <v>7124</v>
      </c>
      <c r="L552" s="1" t="s">
        <v>19640</v>
      </c>
      <c r="M552" s="1" t="s">
        <v>1865</v>
      </c>
      <c r="N552" s="1" t="s">
        <v>24737</v>
      </c>
      <c r="O552" s="1" t="s">
        <v>24737</v>
      </c>
      <c r="P552" s="1" t="s">
        <v>28779</v>
      </c>
      <c r="Q552" s="339">
        <v>41130</v>
      </c>
      <c r="R552" s="1" t="s">
        <v>3894</v>
      </c>
      <c r="S552" s="1" t="s">
        <v>19519</v>
      </c>
      <c r="T552" s="1" t="s">
        <v>24739</v>
      </c>
      <c r="U552" s="1" t="s">
        <v>24</v>
      </c>
      <c r="V552" s="1" t="s">
        <v>26907</v>
      </c>
      <c r="W552" s="1" t="s">
        <v>26909</v>
      </c>
      <c r="X552" s="1" t="s">
        <v>25685</v>
      </c>
      <c r="Y552" s="1" t="s">
        <v>7411</v>
      </c>
      <c r="Z552" s="1" t="s">
        <v>28521</v>
      </c>
      <c r="AA552" s="1" t="s">
        <v>28512</v>
      </c>
      <c r="AC552" s="1" t="s">
        <v>28513</v>
      </c>
      <c r="AD552" s="1" t="s">
        <v>28514</v>
      </c>
      <c r="AE552" s="1" t="s">
        <v>3149</v>
      </c>
      <c r="AF552" s="1" t="s">
        <v>28780</v>
      </c>
    </row>
    <row r="553" spans="1:32" ht="15">
      <c r="A553">
        <v>54</v>
      </c>
      <c r="B553" s="1" t="s">
        <v>28781</v>
      </c>
      <c r="C553" s="1" t="s">
        <v>28782</v>
      </c>
      <c r="D553" s="1" t="s">
        <v>221</v>
      </c>
      <c r="E553" s="1" t="s">
        <v>24768</v>
      </c>
      <c r="F553" s="1" t="s">
        <v>28783</v>
      </c>
      <c r="G553" s="7">
        <v>41248</v>
      </c>
      <c r="H553" s="2"/>
      <c r="I553" s="1" t="s">
        <v>25</v>
      </c>
      <c r="J553" s="1" t="s">
        <v>7411</v>
      </c>
      <c r="K553" s="1" t="s">
        <v>7124</v>
      </c>
      <c r="L553" s="1" t="s">
        <v>19639</v>
      </c>
      <c r="M553" s="1" t="s">
        <v>1865</v>
      </c>
      <c r="N553" s="1" t="s">
        <v>24737</v>
      </c>
      <c r="O553" s="1" t="s">
        <v>24737</v>
      </c>
      <c r="P553" s="1" t="s">
        <v>28784</v>
      </c>
      <c r="Q553" s="339">
        <v>41130</v>
      </c>
      <c r="R553" s="1" t="s">
        <v>3894</v>
      </c>
      <c r="S553" s="1" t="s">
        <v>19519</v>
      </c>
      <c r="T553" s="1" t="s">
        <v>24739</v>
      </c>
      <c r="U553" s="1" t="s">
        <v>24</v>
      </c>
      <c r="V553" s="1" t="s">
        <v>26907</v>
      </c>
      <c r="W553" s="1" t="s">
        <v>26909</v>
      </c>
      <c r="X553" s="1" t="s">
        <v>25685</v>
      </c>
      <c r="Y553" s="1" t="s">
        <v>7411</v>
      </c>
      <c r="Z553" s="1" t="s">
        <v>28521</v>
      </c>
      <c r="AA553" s="1" t="s">
        <v>28512</v>
      </c>
      <c r="AC553" s="1" t="s">
        <v>28513</v>
      </c>
      <c r="AD553" s="1" t="s">
        <v>28514</v>
      </c>
      <c r="AE553" s="1" t="s">
        <v>3149</v>
      </c>
      <c r="AF553" s="1" t="s">
        <v>28785</v>
      </c>
    </row>
    <row r="554" spans="1:32" ht="15">
      <c r="A554">
        <v>55</v>
      </c>
      <c r="B554" s="1" t="s">
        <v>28786</v>
      </c>
      <c r="C554" s="1" t="s">
        <v>28787</v>
      </c>
      <c r="D554" s="1" t="s">
        <v>221</v>
      </c>
      <c r="E554" s="1" t="s">
        <v>24768</v>
      </c>
      <c r="F554" s="1" t="s">
        <v>28788</v>
      </c>
      <c r="G554" s="7">
        <v>41240</v>
      </c>
      <c r="H554" s="2"/>
      <c r="I554" s="1" t="s">
        <v>25</v>
      </c>
      <c r="J554" s="1" t="s">
        <v>7411</v>
      </c>
      <c r="K554" s="1" t="s">
        <v>7124</v>
      </c>
      <c r="L554" s="1" t="s">
        <v>22233</v>
      </c>
      <c r="M554" s="1" t="s">
        <v>1865</v>
      </c>
      <c r="N554" s="1" t="s">
        <v>24737</v>
      </c>
      <c r="O554" s="1" t="s">
        <v>24737</v>
      </c>
      <c r="P554" s="1" t="s">
        <v>28789</v>
      </c>
      <c r="Q554" s="339">
        <v>41130</v>
      </c>
      <c r="R554" s="1" t="s">
        <v>3894</v>
      </c>
      <c r="S554" s="1" t="s">
        <v>19519</v>
      </c>
      <c r="T554" s="1" t="s">
        <v>24739</v>
      </c>
      <c r="U554" s="1" t="s">
        <v>24</v>
      </c>
      <c r="V554" s="1" t="s">
        <v>26907</v>
      </c>
      <c r="W554" s="1" t="s">
        <v>26909</v>
      </c>
      <c r="X554" s="1" t="s">
        <v>25685</v>
      </c>
      <c r="Y554" s="1" t="s">
        <v>7411</v>
      </c>
      <c r="Z554" s="1" t="s">
        <v>28521</v>
      </c>
      <c r="AA554" s="1" t="s">
        <v>28512</v>
      </c>
      <c r="AC554" s="1" t="s">
        <v>28513</v>
      </c>
      <c r="AD554" s="1" t="s">
        <v>28514</v>
      </c>
      <c r="AE554" s="1" t="s">
        <v>3149</v>
      </c>
      <c r="AF554" s="1" t="s">
        <v>28790</v>
      </c>
    </row>
    <row r="555" spans="1:32" ht="15">
      <c r="A555">
        <v>56</v>
      </c>
      <c r="B555" s="1" t="s">
        <v>28791</v>
      </c>
      <c r="C555" s="1" t="s">
        <v>28792</v>
      </c>
      <c r="D555" s="1" t="s">
        <v>221</v>
      </c>
      <c r="E555" s="1" t="s">
        <v>24768</v>
      </c>
      <c r="F555" s="1" t="s">
        <v>28793</v>
      </c>
      <c r="G555" s="7">
        <v>41248</v>
      </c>
      <c r="H555" s="2"/>
      <c r="I555" s="1" t="s">
        <v>25</v>
      </c>
      <c r="J555" s="1" t="s">
        <v>7411</v>
      </c>
      <c r="K555" s="1" t="s">
        <v>7124</v>
      </c>
      <c r="L555" s="1" t="s">
        <v>22236</v>
      </c>
      <c r="M555" s="1" t="s">
        <v>1865</v>
      </c>
      <c r="N555" s="1" t="s">
        <v>24737</v>
      </c>
      <c r="O555" s="1" t="s">
        <v>24737</v>
      </c>
      <c r="P555" s="1" t="s">
        <v>28794</v>
      </c>
      <c r="Q555" s="339">
        <v>41130</v>
      </c>
      <c r="R555" s="1" t="s">
        <v>3894</v>
      </c>
      <c r="S555" s="1" t="s">
        <v>19519</v>
      </c>
      <c r="T555" s="1" t="s">
        <v>24739</v>
      </c>
      <c r="U555" s="1" t="s">
        <v>24</v>
      </c>
      <c r="V555" s="1" t="s">
        <v>26907</v>
      </c>
      <c r="W555" s="1" t="s">
        <v>26909</v>
      </c>
      <c r="X555" s="1" t="s">
        <v>25685</v>
      </c>
      <c r="Y555" s="1" t="s">
        <v>7411</v>
      </c>
      <c r="Z555" s="1" t="s">
        <v>28521</v>
      </c>
      <c r="AA555" s="1" t="s">
        <v>28512</v>
      </c>
      <c r="AC555" s="1" t="s">
        <v>28513</v>
      </c>
      <c r="AD555" s="1" t="s">
        <v>28514</v>
      </c>
      <c r="AE555" s="1" t="s">
        <v>3149</v>
      </c>
      <c r="AF555" s="1" t="s">
        <v>28795</v>
      </c>
    </row>
    <row r="556" spans="1:32" ht="15">
      <c r="A556">
        <v>57</v>
      </c>
      <c r="B556" s="1" t="s">
        <v>28796</v>
      </c>
      <c r="C556" s="1" t="s">
        <v>28797</v>
      </c>
      <c r="D556" s="1" t="s">
        <v>221</v>
      </c>
      <c r="E556" s="1" t="s">
        <v>24768</v>
      </c>
      <c r="F556" s="1" t="s">
        <v>28798</v>
      </c>
      <c r="G556" s="7">
        <v>41159</v>
      </c>
      <c r="H556" s="2"/>
      <c r="I556" s="1" t="s">
        <v>25</v>
      </c>
      <c r="J556" s="1" t="s">
        <v>7411</v>
      </c>
      <c r="K556" s="1" t="s">
        <v>7124</v>
      </c>
      <c r="L556" s="1" t="s">
        <v>22202</v>
      </c>
      <c r="M556" s="1" t="s">
        <v>1865</v>
      </c>
      <c r="N556" s="1" t="s">
        <v>25437</v>
      </c>
      <c r="O556" s="1" t="s">
        <v>25437</v>
      </c>
      <c r="P556" s="1" t="s">
        <v>28799</v>
      </c>
      <c r="Q556" s="339">
        <v>41130</v>
      </c>
      <c r="R556" s="1" t="s">
        <v>3894</v>
      </c>
      <c r="S556" s="1" t="s">
        <v>19519</v>
      </c>
      <c r="T556" s="1" t="s">
        <v>24739</v>
      </c>
      <c r="U556" s="1" t="s">
        <v>24</v>
      </c>
      <c r="V556" s="1" t="s">
        <v>26907</v>
      </c>
      <c r="W556" s="1" t="s">
        <v>26909</v>
      </c>
      <c r="X556" s="1" t="s">
        <v>25685</v>
      </c>
      <c r="Y556" s="1" t="s">
        <v>7411</v>
      </c>
      <c r="Z556" s="1" t="s">
        <v>3149</v>
      </c>
      <c r="AA556" s="1" t="s">
        <v>28512</v>
      </c>
      <c r="AC556" s="1" t="s">
        <v>28513</v>
      </c>
      <c r="AD556" s="1" t="s">
        <v>28514</v>
      </c>
      <c r="AE556" s="1" t="s">
        <v>3149</v>
      </c>
      <c r="AF556" s="1" t="s">
        <v>28800</v>
      </c>
    </row>
    <row r="557" spans="1:32" ht="15">
      <c r="A557">
        <v>58</v>
      </c>
      <c r="B557" s="1" t="s">
        <v>28801</v>
      </c>
      <c r="C557" s="1" t="s">
        <v>28802</v>
      </c>
      <c r="D557" s="1" t="s">
        <v>221</v>
      </c>
      <c r="E557" s="1" t="s">
        <v>24768</v>
      </c>
      <c r="F557" s="1" t="s">
        <v>28803</v>
      </c>
      <c r="G557" s="7">
        <v>41222</v>
      </c>
      <c r="H557" s="2"/>
      <c r="I557" s="1" t="s">
        <v>25</v>
      </c>
      <c r="J557" s="1" t="s">
        <v>7411</v>
      </c>
      <c r="K557" s="1" t="s">
        <v>7124</v>
      </c>
      <c r="L557" s="1" t="s">
        <v>22435</v>
      </c>
      <c r="M557" s="1" t="s">
        <v>1865</v>
      </c>
      <c r="N557" s="1" t="s">
        <v>25437</v>
      </c>
      <c r="O557" s="1" t="s">
        <v>25437</v>
      </c>
      <c r="P557" s="1" t="s">
        <v>2139</v>
      </c>
      <c r="Q557" s="339">
        <v>41220</v>
      </c>
      <c r="R557" s="1" t="s">
        <v>3894</v>
      </c>
      <c r="S557" s="1" t="s">
        <v>19519</v>
      </c>
      <c r="T557" s="1" t="s">
        <v>24770</v>
      </c>
      <c r="U557" s="1" t="s">
        <v>24</v>
      </c>
      <c r="V557" s="1" t="s">
        <v>26907</v>
      </c>
      <c r="W557" s="1" t="s">
        <v>26909</v>
      </c>
      <c r="X557" s="1" t="s">
        <v>25685</v>
      </c>
      <c r="Y557" s="1" t="s">
        <v>7411</v>
      </c>
      <c r="Z557" s="1" t="s">
        <v>3149</v>
      </c>
      <c r="AA557" s="1" t="s">
        <v>28512</v>
      </c>
      <c r="AC557" s="1" t="s">
        <v>28513</v>
      </c>
      <c r="AD557" s="1" t="s">
        <v>28514</v>
      </c>
      <c r="AE557" s="1" t="s">
        <v>3149</v>
      </c>
      <c r="AF557" s="1" t="s">
        <v>28804</v>
      </c>
    </row>
    <row r="558" spans="1:32" ht="15">
      <c r="A558">
        <v>59</v>
      </c>
      <c r="B558" s="1" t="s">
        <v>28805</v>
      </c>
      <c r="C558" s="1" t="s">
        <v>28806</v>
      </c>
      <c r="D558" s="1" t="s">
        <v>221</v>
      </c>
      <c r="E558" s="1" t="s">
        <v>24768</v>
      </c>
      <c r="F558" s="1" t="s">
        <v>28807</v>
      </c>
      <c r="G558" s="7">
        <v>41255</v>
      </c>
      <c r="H558" s="2"/>
      <c r="I558" s="1" t="s">
        <v>25</v>
      </c>
      <c r="J558" s="1" t="s">
        <v>7411</v>
      </c>
      <c r="K558" s="1" t="s">
        <v>7124</v>
      </c>
      <c r="L558" s="1" t="s">
        <v>19645</v>
      </c>
      <c r="M558" s="1" t="s">
        <v>1865</v>
      </c>
      <c r="N558" s="1" t="s">
        <v>25437</v>
      </c>
      <c r="O558" s="1" t="s">
        <v>25437</v>
      </c>
      <c r="P558" s="1" t="s">
        <v>2496</v>
      </c>
      <c r="Q558" s="339">
        <v>41208</v>
      </c>
      <c r="R558" s="1" t="s">
        <v>3894</v>
      </c>
      <c r="S558" s="1" t="s">
        <v>19519</v>
      </c>
      <c r="T558" s="1" t="s">
        <v>24770</v>
      </c>
      <c r="U558" s="1" t="s">
        <v>24</v>
      </c>
      <c r="V558" s="1" t="s">
        <v>23193</v>
      </c>
      <c r="W558" s="1" t="s">
        <v>28350</v>
      </c>
      <c r="X558" s="1" t="s">
        <v>28351</v>
      </c>
      <c r="Y558" s="1" t="s">
        <v>7411</v>
      </c>
      <c r="Z558" s="1" t="s">
        <v>3149</v>
      </c>
      <c r="AA558" s="1" t="s">
        <v>28512</v>
      </c>
      <c r="AC558" s="1" t="s">
        <v>28650</v>
      </c>
      <c r="AD558" s="1" t="s">
        <v>28514</v>
      </c>
      <c r="AE558" s="1" t="s">
        <v>3149</v>
      </c>
      <c r="AF558" s="1" t="s">
        <v>28808</v>
      </c>
    </row>
    <row r="559" spans="1:32" ht="15">
      <c r="A559">
        <v>60</v>
      </c>
      <c r="B559" s="1" t="s">
        <v>28809</v>
      </c>
      <c r="C559" s="1" t="s">
        <v>28810</v>
      </c>
      <c r="D559" s="1" t="s">
        <v>221</v>
      </c>
      <c r="E559" s="1" t="s">
        <v>24768</v>
      </c>
      <c r="F559" s="1" t="s">
        <v>28811</v>
      </c>
      <c r="G559" s="7">
        <v>41131</v>
      </c>
      <c r="H559" s="2"/>
      <c r="I559" s="1" t="s">
        <v>25</v>
      </c>
      <c r="J559" s="1" t="s">
        <v>7411</v>
      </c>
      <c r="K559" s="1" t="s">
        <v>7124</v>
      </c>
      <c r="L559" s="1" t="s">
        <v>22358</v>
      </c>
      <c r="M559" s="1" t="s">
        <v>1865</v>
      </c>
      <c r="N559" s="1" t="s">
        <v>24737</v>
      </c>
      <c r="O559" s="1" t="s">
        <v>24737</v>
      </c>
      <c r="P559" s="1" t="s">
        <v>28812</v>
      </c>
      <c r="Q559" s="339">
        <v>41064</v>
      </c>
      <c r="R559" s="1" t="s">
        <v>3894</v>
      </c>
      <c r="S559" s="1" t="s">
        <v>19519</v>
      </c>
      <c r="T559" s="1" t="s">
        <v>24739</v>
      </c>
      <c r="U559" s="1" t="s">
        <v>24</v>
      </c>
      <c r="V559" s="1" t="s">
        <v>21783</v>
      </c>
      <c r="W559" s="1" t="s">
        <v>28813</v>
      </c>
      <c r="X559" s="1" t="s">
        <v>28814</v>
      </c>
      <c r="Y559" s="1" t="s">
        <v>7411</v>
      </c>
      <c r="Z559" s="1" t="s">
        <v>28521</v>
      </c>
      <c r="AA559" s="1" t="s">
        <v>28512</v>
      </c>
      <c r="AC559" s="1" t="s">
        <v>28513</v>
      </c>
      <c r="AD559" s="1" t="s">
        <v>28514</v>
      </c>
      <c r="AE559" s="1" t="s">
        <v>3149</v>
      </c>
      <c r="AF559" s="1" t="s">
        <v>28815</v>
      </c>
    </row>
    <row r="560" spans="1:32" ht="15">
      <c r="A560">
        <v>61</v>
      </c>
      <c r="B560" s="1" t="s">
        <v>24457</v>
      </c>
      <c r="C560" s="1" t="s">
        <v>28816</v>
      </c>
      <c r="D560" s="1" t="s">
        <v>221</v>
      </c>
      <c r="E560" s="1" t="s">
        <v>24768</v>
      </c>
      <c r="F560" s="1" t="s">
        <v>28817</v>
      </c>
      <c r="G560" s="7">
        <v>40970</v>
      </c>
      <c r="H560" s="7">
        <v>42704</v>
      </c>
      <c r="I560" s="1" t="s">
        <v>24</v>
      </c>
      <c r="J560" s="1" t="s">
        <v>7411</v>
      </c>
      <c r="K560" s="1" t="s">
        <v>7124</v>
      </c>
      <c r="L560" s="1" t="s">
        <v>22291</v>
      </c>
      <c r="M560" s="1" t="s">
        <v>3303</v>
      </c>
      <c r="N560" s="1" t="s">
        <v>24737</v>
      </c>
      <c r="O560" s="1" t="s">
        <v>24737</v>
      </c>
      <c r="P560" s="1" t="s">
        <v>24458</v>
      </c>
      <c r="Q560" s="339">
        <v>40891</v>
      </c>
      <c r="R560" s="1" t="s">
        <v>4177</v>
      </c>
      <c r="S560" s="1" t="s">
        <v>19787</v>
      </c>
      <c r="T560" s="1" t="s">
        <v>24739</v>
      </c>
      <c r="U560" s="1" t="s">
        <v>24</v>
      </c>
      <c r="V560" s="1" t="s">
        <v>19720</v>
      </c>
      <c r="W560" s="1" t="s">
        <v>28818</v>
      </c>
      <c r="X560" s="1" t="s">
        <v>26078</v>
      </c>
      <c r="Y560" s="1" t="s">
        <v>7411</v>
      </c>
      <c r="Z560" s="1" t="s">
        <v>3149</v>
      </c>
      <c r="AA560" s="1" t="s">
        <v>28559</v>
      </c>
      <c r="AB560" s="339">
        <v>42704</v>
      </c>
      <c r="AC560" s="1" t="s">
        <v>28513</v>
      </c>
      <c r="AD560" s="1" t="s">
        <v>28587</v>
      </c>
      <c r="AE560" s="1" t="s">
        <v>3149</v>
      </c>
      <c r="AF560" s="1" t="s">
        <v>28819</v>
      </c>
    </row>
    <row r="561" spans="1:32" ht="15">
      <c r="A561">
        <v>62</v>
      </c>
      <c r="B561" s="1" t="s">
        <v>28820</v>
      </c>
      <c r="C561" s="1" t="s">
        <v>28821</v>
      </c>
      <c r="D561" s="1" t="s">
        <v>221</v>
      </c>
      <c r="E561" s="1" t="s">
        <v>24768</v>
      </c>
      <c r="F561" s="1" t="s">
        <v>28822</v>
      </c>
      <c r="G561" s="7">
        <v>41180</v>
      </c>
      <c r="H561" s="2"/>
      <c r="I561" s="1" t="s">
        <v>25</v>
      </c>
      <c r="J561" s="1" t="s">
        <v>7411</v>
      </c>
      <c r="K561" s="1" t="s">
        <v>7124</v>
      </c>
      <c r="L561" s="1" t="s">
        <v>22199</v>
      </c>
      <c r="M561" s="1" t="s">
        <v>1865</v>
      </c>
      <c r="N561" s="1" t="s">
        <v>25437</v>
      </c>
      <c r="O561" s="1" t="s">
        <v>25437</v>
      </c>
      <c r="P561" s="1" t="s">
        <v>28823</v>
      </c>
      <c r="Q561" s="339">
        <v>41166</v>
      </c>
      <c r="R561" s="1" t="s">
        <v>3894</v>
      </c>
      <c r="S561" s="1" t="s">
        <v>19519</v>
      </c>
      <c r="T561" s="1" t="s">
        <v>24770</v>
      </c>
      <c r="U561" s="1" t="s">
        <v>24</v>
      </c>
      <c r="V561" s="1" t="s">
        <v>19720</v>
      </c>
      <c r="W561" s="1" t="s">
        <v>28818</v>
      </c>
      <c r="X561" s="1" t="s">
        <v>26078</v>
      </c>
      <c r="Y561" s="1" t="s">
        <v>7411</v>
      </c>
      <c r="Z561" s="1" t="s">
        <v>3149</v>
      </c>
      <c r="AA561" s="1" t="s">
        <v>28512</v>
      </c>
      <c r="AC561" s="1" t="s">
        <v>28513</v>
      </c>
      <c r="AD561" s="1" t="s">
        <v>28514</v>
      </c>
      <c r="AE561" s="1" t="s">
        <v>3149</v>
      </c>
      <c r="AF561" s="1" t="s">
        <v>28824</v>
      </c>
    </row>
    <row r="562" spans="1:32" ht="15">
      <c r="A562">
        <v>63</v>
      </c>
      <c r="B562" s="1" t="s">
        <v>28825</v>
      </c>
      <c r="C562" s="1" t="s">
        <v>28826</v>
      </c>
      <c r="D562" s="1" t="s">
        <v>221</v>
      </c>
      <c r="E562" s="1" t="s">
        <v>24768</v>
      </c>
      <c r="F562" s="1" t="s">
        <v>28827</v>
      </c>
      <c r="G562" s="7">
        <v>41218</v>
      </c>
      <c r="H562" s="7">
        <v>41950</v>
      </c>
      <c r="I562" s="1" t="s">
        <v>25</v>
      </c>
      <c r="J562" s="1" t="s">
        <v>7411</v>
      </c>
      <c r="K562" s="1" t="s">
        <v>7124</v>
      </c>
      <c r="L562" s="1" t="s">
        <v>22210</v>
      </c>
      <c r="M562" s="1" t="s">
        <v>22</v>
      </c>
      <c r="N562" s="1" t="s">
        <v>24737</v>
      </c>
      <c r="O562" s="1" t="s">
        <v>24737</v>
      </c>
      <c r="P562" s="1" t="s">
        <v>28828</v>
      </c>
      <c r="Q562" s="339">
        <v>41218</v>
      </c>
      <c r="R562" s="1" t="s">
        <v>3894</v>
      </c>
      <c r="S562" s="1" t="s">
        <v>19519</v>
      </c>
      <c r="T562" s="1" t="s">
        <v>24739</v>
      </c>
      <c r="U562" s="1" t="s">
        <v>24</v>
      </c>
      <c r="V562" s="1" t="s">
        <v>19847</v>
      </c>
      <c r="W562" s="1" t="s">
        <v>28829</v>
      </c>
      <c r="X562" s="1" t="s">
        <v>26281</v>
      </c>
      <c r="Y562" s="1" t="s">
        <v>7411</v>
      </c>
      <c r="Z562" s="1" t="s">
        <v>3149</v>
      </c>
      <c r="AA562" s="1" t="s">
        <v>28512</v>
      </c>
      <c r="AB562" s="339">
        <v>41950</v>
      </c>
      <c r="AC562" s="1" t="s">
        <v>28513</v>
      </c>
      <c r="AD562" s="1" t="s">
        <v>28514</v>
      </c>
      <c r="AE562" s="1" t="s">
        <v>3149</v>
      </c>
      <c r="AF562" s="1" t="s">
        <v>28830</v>
      </c>
    </row>
    <row r="563" spans="1:32" ht="15">
      <c r="A563">
        <v>64</v>
      </c>
      <c r="B563" s="1" t="s">
        <v>28831</v>
      </c>
      <c r="C563" s="1" t="s">
        <v>28832</v>
      </c>
      <c r="D563" s="1" t="s">
        <v>221</v>
      </c>
      <c r="E563" s="1" t="s">
        <v>24768</v>
      </c>
      <c r="F563" s="1" t="s">
        <v>28833</v>
      </c>
      <c r="G563" s="7">
        <v>41218</v>
      </c>
      <c r="H563" s="7">
        <v>41950</v>
      </c>
      <c r="I563" s="1" t="s">
        <v>25</v>
      </c>
      <c r="J563" s="1" t="s">
        <v>7411</v>
      </c>
      <c r="K563" s="1" t="s">
        <v>7124</v>
      </c>
      <c r="L563" s="1" t="s">
        <v>22227</v>
      </c>
      <c r="M563" s="1" t="s">
        <v>22</v>
      </c>
      <c r="N563" s="1" t="s">
        <v>24737</v>
      </c>
      <c r="O563" s="1" t="s">
        <v>24737</v>
      </c>
      <c r="P563" s="1" t="s">
        <v>28834</v>
      </c>
      <c r="Q563" s="339">
        <v>41218</v>
      </c>
      <c r="R563" s="1" t="s">
        <v>3894</v>
      </c>
      <c r="S563" s="1" t="s">
        <v>19519</v>
      </c>
      <c r="T563" s="1" t="s">
        <v>24739</v>
      </c>
      <c r="U563" s="1" t="s">
        <v>24</v>
      </c>
      <c r="V563" s="1" t="s">
        <v>19847</v>
      </c>
      <c r="W563" s="1" t="s">
        <v>28829</v>
      </c>
      <c r="X563" s="1" t="s">
        <v>26281</v>
      </c>
      <c r="Y563" s="1" t="s">
        <v>7411</v>
      </c>
      <c r="Z563" s="1" t="s">
        <v>3149</v>
      </c>
      <c r="AA563" s="1" t="s">
        <v>28512</v>
      </c>
      <c r="AB563" s="339">
        <v>41950</v>
      </c>
      <c r="AC563" s="1" t="s">
        <v>28513</v>
      </c>
      <c r="AD563" s="1" t="s">
        <v>28514</v>
      </c>
      <c r="AE563" s="1" t="s">
        <v>3149</v>
      </c>
      <c r="AF563" s="1" t="s">
        <v>28835</v>
      </c>
    </row>
    <row r="564" spans="1:32" ht="15">
      <c r="A564">
        <v>65</v>
      </c>
      <c r="B564" s="1" t="s">
        <v>28836</v>
      </c>
      <c r="C564" s="1" t="s">
        <v>28837</v>
      </c>
      <c r="D564" s="1" t="s">
        <v>221</v>
      </c>
      <c r="E564" s="1" t="s">
        <v>24768</v>
      </c>
      <c r="F564" s="1" t="s">
        <v>28838</v>
      </c>
      <c r="G564" s="7">
        <v>41218</v>
      </c>
      <c r="H564" s="7">
        <v>41950</v>
      </c>
      <c r="I564" s="1" t="s">
        <v>25</v>
      </c>
      <c r="J564" s="1" t="s">
        <v>7411</v>
      </c>
      <c r="K564" s="1" t="s">
        <v>7124</v>
      </c>
      <c r="L564" s="1" t="s">
        <v>20304</v>
      </c>
      <c r="M564" s="1" t="s">
        <v>28839</v>
      </c>
      <c r="N564" s="1" t="s">
        <v>24737</v>
      </c>
      <c r="O564" s="1" t="s">
        <v>24737</v>
      </c>
      <c r="P564" s="1" t="s">
        <v>28840</v>
      </c>
      <c r="Q564" s="339">
        <v>41218</v>
      </c>
      <c r="R564" s="1" t="s">
        <v>4177</v>
      </c>
      <c r="S564" s="1" t="s">
        <v>19787</v>
      </c>
      <c r="T564" s="1" t="s">
        <v>24739</v>
      </c>
      <c r="U564" s="1" t="s">
        <v>24</v>
      </c>
      <c r="V564" s="1" t="s">
        <v>19847</v>
      </c>
      <c r="W564" s="1" t="s">
        <v>28829</v>
      </c>
      <c r="X564" s="1" t="s">
        <v>26281</v>
      </c>
      <c r="Y564" s="1" t="s">
        <v>7411</v>
      </c>
      <c r="Z564" s="1" t="s">
        <v>3149</v>
      </c>
      <c r="AA564" s="1" t="s">
        <v>28512</v>
      </c>
      <c r="AB564" s="339">
        <v>41950</v>
      </c>
      <c r="AC564" s="1" t="s">
        <v>28513</v>
      </c>
      <c r="AD564" s="1" t="s">
        <v>28514</v>
      </c>
      <c r="AE564" s="1" t="s">
        <v>3149</v>
      </c>
      <c r="AF564" s="1" t="s">
        <v>28841</v>
      </c>
    </row>
    <row r="565" spans="1:32" ht="15">
      <c r="A565">
        <v>66</v>
      </c>
      <c r="B565" s="1" t="s">
        <v>28842</v>
      </c>
      <c r="C565" s="1" t="s">
        <v>28843</v>
      </c>
      <c r="D565" s="1" t="s">
        <v>221</v>
      </c>
      <c r="E565" s="1" t="s">
        <v>24768</v>
      </c>
      <c r="F565" s="1" t="s">
        <v>28844</v>
      </c>
      <c r="G565" s="7">
        <v>41071</v>
      </c>
      <c r="H565" s="7">
        <v>41803</v>
      </c>
      <c r="I565" s="1" t="s">
        <v>25</v>
      </c>
      <c r="J565" s="1" t="s">
        <v>7411</v>
      </c>
      <c r="K565" s="1" t="s">
        <v>7124</v>
      </c>
      <c r="L565" s="1" t="s">
        <v>2513</v>
      </c>
      <c r="M565" s="1" t="s">
        <v>22</v>
      </c>
      <c r="N565" s="1" t="s">
        <v>24737</v>
      </c>
      <c r="O565" s="1" t="s">
        <v>24737</v>
      </c>
      <c r="P565" s="1" t="s">
        <v>28845</v>
      </c>
      <c r="Q565" s="339">
        <v>41071</v>
      </c>
      <c r="R565" s="1" t="s">
        <v>3894</v>
      </c>
      <c r="S565" s="1" t="s">
        <v>19519</v>
      </c>
      <c r="T565" s="1" t="s">
        <v>24739</v>
      </c>
      <c r="U565" s="1" t="s">
        <v>24</v>
      </c>
      <c r="V565" s="1" t="s">
        <v>19847</v>
      </c>
      <c r="W565" s="1" t="s">
        <v>28829</v>
      </c>
      <c r="X565" s="1" t="s">
        <v>26281</v>
      </c>
      <c r="Y565" s="1" t="s">
        <v>7411</v>
      </c>
      <c r="Z565" s="1" t="s">
        <v>3149</v>
      </c>
      <c r="AA565" s="1" t="s">
        <v>28512</v>
      </c>
      <c r="AB565" s="339">
        <v>41803</v>
      </c>
      <c r="AC565" s="1" t="s">
        <v>28513</v>
      </c>
      <c r="AD565" s="1" t="s">
        <v>28565</v>
      </c>
      <c r="AE565" s="1" t="s">
        <v>3149</v>
      </c>
      <c r="AF565" s="1" t="s">
        <v>28846</v>
      </c>
    </row>
    <row r="566" spans="1:32" ht="15">
      <c r="A566">
        <v>67</v>
      </c>
      <c r="B566" s="1" t="s">
        <v>28847</v>
      </c>
      <c r="C566" s="1" t="s">
        <v>28848</v>
      </c>
      <c r="D566" s="1" t="s">
        <v>221</v>
      </c>
      <c r="E566" s="1" t="s">
        <v>24768</v>
      </c>
      <c r="F566" s="1" t="s">
        <v>28849</v>
      </c>
      <c r="G566" s="7">
        <v>41005</v>
      </c>
      <c r="H566" s="7">
        <v>41740</v>
      </c>
      <c r="I566" s="1" t="s">
        <v>25</v>
      </c>
      <c r="J566" s="1" t="s">
        <v>7411</v>
      </c>
      <c r="K566" s="1" t="s">
        <v>7124</v>
      </c>
      <c r="L566" s="1" t="s">
        <v>22151</v>
      </c>
      <c r="M566" s="1" t="s">
        <v>22</v>
      </c>
      <c r="N566" s="1" t="s">
        <v>24737</v>
      </c>
      <c r="O566" s="1" t="s">
        <v>24737</v>
      </c>
      <c r="P566" s="1" t="s">
        <v>28850</v>
      </c>
      <c r="Q566" s="339">
        <v>41008</v>
      </c>
      <c r="R566" s="1" t="s">
        <v>3894</v>
      </c>
      <c r="S566" s="1" t="s">
        <v>19519</v>
      </c>
      <c r="T566" s="1" t="s">
        <v>24739</v>
      </c>
      <c r="U566" s="1" t="s">
        <v>24</v>
      </c>
      <c r="V566" s="1" t="s">
        <v>19847</v>
      </c>
      <c r="W566" s="1" t="s">
        <v>28829</v>
      </c>
      <c r="X566" s="1" t="s">
        <v>26281</v>
      </c>
      <c r="Y566" s="1" t="s">
        <v>7411</v>
      </c>
      <c r="Z566" s="1" t="s">
        <v>3149</v>
      </c>
      <c r="AA566" s="1" t="s">
        <v>28512</v>
      </c>
      <c r="AB566" s="339">
        <v>41740</v>
      </c>
      <c r="AC566" s="1" t="s">
        <v>28513</v>
      </c>
      <c r="AD566" s="1" t="s">
        <v>28565</v>
      </c>
      <c r="AE566" s="1" t="s">
        <v>3149</v>
      </c>
      <c r="AF566" s="1" t="s">
        <v>28851</v>
      </c>
    </row>
    <row r="567" spans="1:32" ht="15">
      <c r="A567">
        <v>68</v>
      </c>
      <c r="B567" s="1" t="s">
        <v>28852</v>
      </c>
      <c r="C567" s="1" t="s">
        <v>28853</v>
      </c>
      <c r="D567" s="1" t="s">
        <v>221</v>
      </c>
      <c r="E567" s="1" t="s">
        <v>24768</v>
      </c>
      <c r="F567" s="1" t="s">
        <v>28854</v>
      </c>
      <c r="G567" s="7">
        <v>41208</v>
      </c>
      <c r="H567" s="2"/>
      <c r="I567" s="1" t="s">
        <v>25</v>
      </c>
      <c r="J567" s="1" t="s">
        <v>7411</v>
      </c>
      <c r="K567" s="1" t="s">
        <v>7124</v>
      </c>
      <c r="L567" s="1" t="s">
        <v>22331</v>
      </c>
      <c r="M567" s="1" t="s">
        <v>1865</v>
      </c>
      <c r="N567" s="1" t="s">
        <v>24737</v>
      </c>
      <c r="O567" s="1" t="s">
        <v>24737</v>
      </c>
      <c r="P567" s="1" t="s">
        <v>28855</v>
      </c>
      <c r="Q567" s="339">
        <v>41211</v>
      </c>
      <c r="R567" s="1" t="s">
        <v>3894</v>
      </c>
      <c r="S567" s="1" t="s">
        <v>19519</v>
      </c>
      <c r="T567" s="1" t="s">
        <v>24739</v>
      </c>
      <c r="U567" s="1" t="s">
        <v>24</v>
      </c>
      <c r="V567" s="1" t="s">
        <v>19715</v>
      </c>
      <c r="W567" s="1" t="s">
        <v>28747</v>
      </c>
      <c r="X567" s="1" t="s">
        <v>26742</v>
      </c>
      <c r="Y567" s="1" t="s">
        <v>7411</v>
      </c>
      <c r="Z567" s="1" t="s">
        <v>3149</v>
      </c>
      <c r="AA567" s="1" t="s">
        <v>28512</v>
      </c>
      <c r="AC567" s="1" t="s">
        <v>28513</v>
      </c>
      <c r="AD567" s="1" t="s">
        <v>28514</v>
      </c>
      <c r="AE567" s="1" t="s">
        <v>3149</v>
      </c>
      <c r="AF567" s="1" t="s">
        <v>28856</v>
      </c>
    </row>
    <row r="568" spans="1:32" ht="15">
      <c r="A568">
        <v>69</v>
      </c>
      <c r="B568" s="1" t="s">
        <v>28857</v>
      </c>
      <c r="C568" s="1" t="s">
        <v>28858</v>
      </c>
      <c r="D568" s="1" t="s">
        <v>221</v>
      </c>
      <c r="E568" s="1" t="s">
        <v>24768</v>
      </c>
      <c r="F568" s="1" t="s">
        <v>28859</v>
      </c>
      <c r="G568" s="7">
        <v>41081</v>
      </c>
      <c r="H568" s="2"/>
      <c r="I568" s="1" t="s">
        <v>25</v>
      </c>
      <c r="J568" s="1" t="s">
        <v>7411</v>
      </c>
      <c r="K568" s="1" t="s">
        <v>7124</v>
      </c>
      <c r="L568" s="1" t="s">
        <v>22345</v>
      </c>
      <c r="M568" s="1" t="s">
        <v>1865</v>
      </c>
      <c r="N568" s="1" t="s">
        <v>24737</v>
      </c>
      <c r="O568" s="1" t="s">
        <v>24737</v>
      </c>
      <c r="P568" s="1" t="s">
        <v>28860</v>
      </c>
      <c r="Q568" s="339">
        <v>41030</v>
      </c>
      <c r="R568" s="1" t="s">
        <v>3894</v>
      </c>
      <c r="S568" s="1" t="s">
        <v>19519</v>
      </c>
      <c r="T568" s="1" t="s">
        <v>24739</v>
      </c>
      <c r="U568" s="1" t="s">
        <v>24</v>
      </c>
      <c r="V568" s="1" t="s">
        <v>19715</v>
      </c>
      <c r="W568" s="1" t="s">
        <v>28747</v>
      </c>
      <c r="X568" s="1" t="s">
        <v>26742</v>
      </c>
      <c r="Y568" s="1" t="s">
        <v>7411</v>
      </c>
      <c r="Z568" s="1" t="s">
        <v>3149</v>
      </c>
      <c r="AA568" s="1" t="s">
        <v>28512</v>
      </c>
      <c r="AC568" s="1" t="s">
        <v>28513</v>
      </c>
      <c r="AD568" s="1" t="s">
        <v>28565</v>
      </c>
      <c r="AE568" s="1" t="s">
        <v>3149</v>
      </c>
      <c r="AF568" s="1" t="s">
        <v>28861</v>
      </c>
    </row>
    <row r="569" spans="1:32" ht="15">
      <c r="A569">
        <v>70</v>
      </c>
      <c r="B569" s="1" t="s">
        <v>28862</v>
      </c>
      <c r="C569" s="1" t="s">
        <v>28863</v>
      </c>
      <c r="D569" s="1" t="s">
        <v>221</v>
      </c>
      <c r="E569" s="1" t="s">
        <v>24768</v>
      </c>
      <c r="F569" s="1" t="s">
        <v>28864</v>
      </c>
      <c r="G569" s="7">
        <v>41095</v>
      </c>
      <c r="H569" s="2"/>
      <c r="I569" s="1" t="s">
        <v>25</v>
      </c>
      <c r="J569" s="1" t="s">
        <v>7411</v>
      </c>
      <c r="K569" s="1" t="s">
        <v>7124</v>
      </c>
      <c r="L569" s="1" t="s">
        <v>22190</v>
      </c>
      <c r="M569" s="1" t="s">
        <v>1865</v>
      </c>
      <c r="N569" s="1" t="s">
        <v>24737</v>
      </c>
      <c r="O569" s="1" t="s">
        <v>24737</v>
      </c>
      <c r="P569" s="1" t="s">
        <v>28865</v>
      </c>
      <c r="Q569" s="339">
        <v>40605</v>
      </c>
      <c r="R569" s="1" t="s">
        <v>8124</v>
      </c>
      <c r="S569" s="1" t="s">
        <v>20175</v>
      </c>
      <c r="T569" s="1" t="s">
        <v>24739</v>
      </c>
      <c r="U569" s="1" t="s">
        <v>24</v>
      </c>
      <c r="V569" s="1" t="s">
        <v>19808</v>
      </c>
      <c r="W569" s="1" t="s">
        <v>28866</v>
      </c>
      <c r="X569" s="1" t="s">
        <v>28867</v>
      </c>
      <c r="Y569" s="1" t="s">
        <v>7411</v>
      </c>
      <c r="Z569" s="1" t="s">
        <v>28541</v>
      </c>
      <c r="AA569" s="1" t="s">
        <v>28512</v>
      </c>
      <c r="AC569" s="1" t="s">
        <v>28513</v>
      </c>
      <c r="AD569" s="1" t="s">
        <v>28514</v>
      </c>
      <c r="AE569" s="1" t="s">
        <v>3149</v>
      </c>
      <c r="AF569" s="1" t="s">
        <v>28868</v>
      </c>
    </row>
    <row r="570" spans="1:32" ht="15">
      <c r="A570">
        <v>71</v>
      </c>
      <c r="B570" s="1" t="s">
        <v>24433</v>
      </c>
      <c r="C570" s="1" t="s">
        <v>28869</v>
      </c>
      <c r="D570" s="1" t="s">
        <v>221</v>
      </c>
      <c r="E570" s="1" t="s">
        <v>24768</v>
      </c>
      <c r="F570" s="1" t="s">
        <v>28870</v>
      </c>
      <c r="G570" s="7">
        <v>40926</v>
      </c>
      <c r="H570" s="2"/>
      <c r="I570" s="1" t="s">
        <v>25</v>
      </c>
      <c r="J570" s="1" t="s">
        <v>7411</v>
      </c>
      <c r="K570" s="1" t="s">
        <v>7124</v>
      </c>
      <c r="L570" s="1" t="s">
        <v>22137</v>
      </c>
      <c r="M570" s="1" t="s">
        <v>1865</v>
      </c>
      <c r="N570" s="1" t="s">
        <v>24737</v>
      </c>
      <c r="O570" s="1" t="s">
        <v>24737</v>
      </c>
      <c r="P570" s="1" t="s">
        <v>28871</v>
      </c>
      <c r="Q570" s="339">
        <v>40817</v>
      </c>
      <c r="R570" s="1" t="s">
        <v>3894</v>
      </c>
      <c r="S570" s="1" t="s">
        <v>19519</v>
      </c>
      <c r="T570" s="1" t="s">
        <v>24739</v>
      </c>
      <c r="U570" s="1" t="s">
        <v>24</v>
      </c>
      <c r="V570" s="1" t="s">
        <v>19808</v>
      </c>
      <c r="W570" s="1" t="s">
        <v>28866</v>
      </c>
      <c r="X570" s="1" t="s">
        <v>28867</v>
      </c>
      <c r="Y570" s="1" t="s">
        <v>7411</v>
      </c>
      <c r="Z570" s="1" t="s">
        <v>28872</v>
      </c>
      <c r="AA570" s="1" t="s">
        <v>28512</v>
      </c>
      <c r="AC570" s="1" t="s">
        <v>28513</v>
      </c>
      <c r="AD570" s="1" t="s">
        <v>28514</v>
      </c>
      <c r="AE570" s="1" t="s">
        <v>3149</v>
      </c>
      <c r="AF570" s="1" t="s">
        <v>28873</v>
      </c>
    </row>
    <row r="571" spans="1:32" ht="15">
      <c r="A571">
        <v>72</v>
      </c>
      <c r="B571" s="1" t="s">
        <v>24439</v>
      </c>
      <c r="C571" s="1" t="s">
        <v>28874</v>
      </c>
      <c r="D571" s="1" t="s">
        <v>221</v>
      </c>
      <c r="E571" s="1" t="s">
        <v>24768</v>
      </c>
      <c r="F571" s="1" t="s">
        <v>28875</v>
      </c>
      <c r="G571" s="7">
        <v>40926</v>
      </c>
      <c r="H571" s="2"/>
      <c r="I571" s="1" t="s">
        <v>25</v>
      </c>
      <c r="J571" s="1" t="s">
        <v>7411</v>
      </c>
      <c r="K571" s="1" t="s">
        <v>7124</v>
      </c>
      <c r="L571" s="1" t="s">
        <v>20447</v>
      </c>
      <c r="M571" s="1" t="s">
        <v>1865</v>
      </c>
      <c r="N571" s="1" t="s">
        <v>24737</v>
      </c>
      <c r="O571" s="1" t="s">
        <v>24737</v>
      </c>
      <c r="P571" s="1" t="s">
        <v>28876</v>
      </c>
      <c r="Q571" s="339">
        <v>40862</v>
      </c>
      <c r="R571" s="1" t="s">
        <v>8124</v>
      </c>
      <c r="S571" s="1" t="s">
        <v>20175</v>
      </c>
      <c r="T571" s="1" t="s">
        <v>24739</v>
      </c>
      <c r="U571" s="1" t="s">
        <v>24</v>
      </c>
      <c r="V571" s="1" t="s">
        <v>19808</v>
      </c>
      <c r="W571" s="1" t="s">
        <v>28866</v>
      </c>
      <c r="X571" s="1" t="s">
        <v>28867</v>
      </c>
      <c r="Y571" s="1" t="s">
        <v>7411</v>
      </c>
      <c r="Z571" s="1" t="s">
        <v>28877</v>
      </c>
      <c r="AA571" s="1" t="s">
        <v>28512</v>
      </c>
      <c r="AC571" s="1" t="s">
        <v>28513</v>
      </c>
      <c r="AD571" s="1" t="s">
        <v>28514</v>
      </c>
      <c r="AE571" s="1" t="s">
        <v>3149</v>
      </c>
      <c r="AF571" s="1" t="s">
        <v>28878</v>
      </c>
    </row>
    <row r="572" spans="1:32" ht="15">
      <c r="A572">
        <v>73</v>
      </c>
      <c r="B572" s="1" t="s">
        <v>24426</v>
      </c>
      <c r="C572" s="1" t="s">
        <v>28879</v>
      </c>
      <c r="D572" s="1" t="s">
        <v>221</v>
      </c>
      <c r="E572" s="1" t="s">
        <v>24768</v>
      </c>
      <c r="F572" s="1" t="s">
        <v>28880</v>
      </c>
      <c r="G572" s="7">
        <v>40969</v>
      </c>
      <c r="H572" s="2"/>
      <c r="I572" s="1" t="s">
        <v>25</v>
      </c>
      <c r="J572" s="1" t="s">
        <v>7411</v>
      </c>
      <c r="K572" s="1" t="s">
        <v>7124</v>
      </c>
      <c r="L572" s="1" t="s">
        <v>19601</v>
      </c>
      <c r="M572" s="1" t="s">
        <v>1865</v>
      </c>
      <c r="N572" s="1" t="s">
        <v>24737</v>
      </c>
      <c r="O572" s="1" t="s">
        <v>24737</v>
      </c>
      <c r="P572" s="1" t="s">
        <v>28881</v>
      </c>
      <c r="Q572" s="339">
        <v>40605</v>
      </c>
      <c r="R572" s="1" t="s">
        <v>28882</v>
      </c>
      <c r="S572" s="1" t="s">
        <v>24428</v>
      </c>
      <c r="T572" s="1" t="s">
        <v>24739</v>
      </c>
      <c r="U572" s="1" t="s">
        <v>24</v>
      </c>
      <c r="V572" s="1" t="s">
        <v>19808</v>
      </c>
      <c r="W572" s="1" t="s">
        <v>28866</v>
      </c>
      <c r="X572" s="1" t="s">
        <v>28867</v>
      </c>
      <c r="Y572" s="1" t="s">
        <v>7411</v>
      </c>
      <c r="Z572" s="1" t="s">
        <v>28541</v>
      </c>
      <c r="AA572" s="1" t="s">
        <v>28512</v>
      </c>
      <c r="AC572" s="1" t="s">
        <v>28513</v>
      </c>
      <c r="AD572" s="1" t="s">
        <v>28514</v>
      </c>
      <c r="AE572" s="1" t="s">
        <v>3149</v>
      </c>
      <c r="AF572" s="1" t="s">
        <v>28883</v>
      </c>
    </row>
    <row r="573" spans="1:32" ht="15">
      <c r="A573">
        <v>74</v>
      </c>
      <c r="B573" s="1" t="s">
        <v>28884</v>
      </c>
      <c r="C573" s="1" t="s">
        <v>28885</v>
      </c>
      <c r="D573" s="1" t="s">
        <v>221</v>
      </c>
      <c r="E573" s="1" t="s">
        <v>24768</v>
      </c>
      <c r="F573" s="1" t="s">
        <v>28886</v>
      </c>
      <c r="G573" s="7">
        <v>41095</v>
      </c>
      <c r="H573" s="2"/>
      <c r="I573" s="1" t="s">
        <v>25</v>
      </c>
      <c r="J573" s="1" t="s">
        <v>7411</v>
      </c>
      <c r="K573" s="1" t="s">
        <v>7124</v>
      </c>
      <c r="L573" s="1" t="s">
        <v>22180</v>
      </c>
      <c r="M573" s="1" t="s">
        <v>1865</v>
      </c>
      <c r="N573" s="1" t="s">
        <v>24737</v>
      </c>
      <c r="O573" s="1" t="s">
        <v>24737</v>
      </c>
      <c r="P573" s="1" t="s">
        <v>28887</v>
      </c>
      <c r="Q573" s="339">
        <v>40605</v>
      </c>
      <c r="R573" s="1" t="s">
        <v>8124</v>
      </c>
      <c r="S573" s="1" t="s">
        <v>20175</v>
      </c>
      <c r="T573" s="1" t="s">
        <v>24739</v>
      </c>
      <c r="U573" s="1" t="s">
        <v>24</v>
      </c>
      <c r="V573" s="1" t="s">
        <v>19808</v>
      </c>
      <c r="W573" s="1" t="s">
        <v>28866</v>
      </c>
      <c r="X573" s="1" t="s">
        <v>28867</v>
      </c>
      <c r="Y573" s="1" t="s">
        <v>7411</v>
      </c>
      <c r="Z573" s="1" t="s">
        <v>28541</v>
      </c>
      <c r="AA573" s="1" t="s">
        <v>28512</v>
      </c>
      <c r="AC573" s="1" t="s">
        <v>28513</v>
      </c>
      <c r="AD573" s="1" t="s">
        <v>28514</v>
      </c>
      <c r="AE573" s="1" t="s">
        <v>3149</v>
      </c>
      <c r="AF573" s="1" t="s">
        <v>28883</v>
      </c>
    </row>
    <row r="574" spans="1:32" ht="15">
      <c r="A574">
        <v>75</v>
      </c>
      <c r="B574" s="1" t="s">
        <v>28888</v>
      </c>
      <c r="C574" s="1" t="s">
        <v>28889</v>
      </c>
      <c r="D574" s="1" t="s">
        <v>221</v>
      </c>
      <c r="E574" s="1" t="s">
        <v>24768</v>
      </c>
      <c r="F574" s="1" t="s">
        <v>28890</v>
      </c>
      <c r="G574" s="7">
        <v>41226</v>
      </c>
      <c r="H574" s="2"/>
      <c r="I574" s="1" t="s">
        <v>25</v>
      </c>
      <c r="J574" s="1" t="s">
        <v>7411</v>
      </c>
      <c r="K574" s="1" t="s">
        <v>7124</v>
      </c>
      <c r="L574" s="1" t="s">
        <v>22224</v>
      </c>
      <c r="M574" s="1" t="s">
        <v>1865</v>
      </c>
      <c r="N574" s="1" t="s">
        <v>24737</v>
      </c>
      <c r="O574" s="1" t="s">
        <v>24737</v>
      </c>
      <c r="P574" s="1" t="s">
        <v>199</v>
      </c>
      <c r="Q574" s="339">
        <v>41101</v>
      </c>
      <c r="R574" s="1" t="s">
        <v>8124</v>
      </c>
      <c r="S574" s="1" t="s">
        <v>20175</v>
      </c>
      <c r="T574" s="1" t="s">
        <v>24739</v>
      </c>
      <c r="U574" s="1" t="s">
        <v>24</v>
      </c>
      <c r="V574" s="1" t="s">
        <v>19808</v>
      </c>
      <c r="W574" s="1" t="s">
        <v>28866</v>
      </c>
      <c r="X574" s="1" t="s">
        <v>28867</v>
      </c>
      <c r="Y574" s="1" t="s">
        <v>7411</v>
      </c>
      <c r="Z574" s="1" t="s">
        <v>28877</v>
      </c>
      <c r="AA574" s="1" t="s">
        <v>28512</v>
      </c>
      <c r="AC574" s="1" t="s">
        <v>28513</v>
      </c>
      <c r="AD574" s="1" t="s">
        <v>28514</v>
      </c>
      <c r="AE574" s="1" t="s">
        <v>3149</v>
      </c>
      <c r="AF574" s="1" t="s">
        <v>28891</v>
      </c>
    </row>
    <row r="575" spans="1:32" ht="15">
      <c r="A575">
        <v>76</v>
      </c>
      <c r="B575" s="1" t="s">
        <v>28892</v>
      </c>
      <c r="C575" s="1" t="s">
        <v>28893</v>
      </c>
      <c r="D575" s="1" t="s">
        <v>221</v>
      </c>
      <c r="E575" s="1" t="s">
        <v>24768</v>
      </c>
      <c r="F575" s="1" t="s">
        <v>28894</v>
      </c>
      <c r="G575" s="7">
        <v>41226</v>
      </c>
      <c r="H575" s="2"/>
      <c r="I575" s="1" t="s">
        <v>25</v>
      </c>
      <c r="J575" s="1" t="s">
        <v>7411</v>
      </c>
      <c r="K575" s="1" t="s">
        <v>7124</v>
      </c>
      <c r="L575" s="1" t="s">
        <v>22230</v>
      </c>
      <c r="M575" s="1" t="s">
        <v>1865</v>
      </c>
      <c r="N575" s="1" t="s">
        <v>24737</v>
      </c>
      <c r="O575" s="1" t="s">
        <v>24737</v>
      </c>
      <c r="P575" s="1" t="s">
        <v>28895</v>
      </c>
      <c r="Q575" s="339">
        <v>41101</v>
      </c>
      <c r="R575" s="1" t="s">
        <v>8124</v>
      </c>
      <c r="S575" s="1" t="s">
        <v>20175</v>
      </c>
      <c r="T575" s="1" t="s">
        <v>24739</v>
      </c>
      <c r="U575" s="1" t="s">
        <v>24</v>
      </c>
      <c r="V575" s="1" t="s">
        <v>19808</v>
      </c>
      <c r="W575" s="1" t="s">
        <v>28866</v>
      </c>
      <c r="X575" s="1" t="s">
        <v>28867</v>
      </c>
      <c r="Y575" s="1" t="s">
        <v>7411</v>
      </c>
      <c r="Z575" s="1" t="s">
        <v>28521</v>
      </c>
      <c r="AA575" s="1" t="s">
        <v>28512</v>
      </c>
      <c r="AC575" s="1" t="s">
        <v>28513</v>
      </c>
      <c r="AD575" s="1" t="s">
        <v>28514</v>
      </c>
      <c r="AE575" s="1" t="s">
        <v>3149</v>
      </c>
      <c r="AF575" s="1" t="s">
        <v>28891</v>
      </c>
    </row>
    <row r="576" spans="1:32" ht="15">
      <c r="A576">
        <v>77</v>
      </c>
      <c r="B576" s="1" t="s">
        <v>28896</v>
      </c>
      <c r="C576" s="1" t="s">
        <v>28897</v>
      </c>
      <c r="D576" s="1" t="s">
        <v>221</v>
      </c>
      <c r="E576" s="1" t="s">
        <v>24768</v>
      </c>
      <c r="F576" s="1" t="s">
        <v>28898</v>
      </c>
      <c r="G576" s="7">
        <v>41212</v>
      </c>
      <c r="H576" s="2"/>
      <c r="I576" s="1" t="s">
        <v>25</v>
      </c>
      <c r="J576" s="1" t="s">
        <v>7411</v>
      </c>
      <c r="K576" s="1" t="s">
        <v>7124</v>
      </c>
      <c r="L576" s="1" t="s">
        <v>22212</v>
      </c>
      <c r="M576" s="1" t="s">
        <v>1865</v>
      </c>
      <c r="N576" s="1" t="s">
        <v>24737</v>
      </c>
      <c r="O576" s="1" t="s">
        <v>24737</v>
      </c>
      <c r="P576" s="1" t="s">
        <v>28899</v>
      </c>
      <c r="Q576" s="339">
        <v>41192</v>
      </c>
      <c r="R576" s="1" t="s">
        <v>3894</v>
      </c>
      <c r="S576" s="1" t="s">
        <v>19519</v>
      </c>
      <c r="T576" s="1" t="s">
        <v>24739</v>
      </c>
      <c r="U576" s="1" t="s">
        <v>24</v>
      </c>
      <c r="V576" s="1" t="s">
        <v>19737</v>
      </c>
      <c r="W576" s="1" t="s">
        <v>28900</v>
      </c>
      <c r="X576" s="1" t="s">
        <v>27824</v>
      </c>
      <c r="Y576" s="1" t="s">
        <v>7411</v>
      </c>
      <c r="Z576" s="1" t="s">
        <v>3149</v>
      </c>
      <c r="AA576" s="1" t="s">
        <v>28512</v>
      </c>
      <c r="AC576" s="1" t="s">
        <v>28513</v>
      </c>
      <c r="AD576" s="1" t="s">
        <v>28514</v>
      </c>
      <c r="AE576" s="1" t="s">
        <v>3149</v>
      </c>
      <c r="AF576" s="1" t="s">
        <v>28901</v>
      </c>
    </row>
  </sheetData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942"/>
  <sheetViews>
    <sheetView workbookViewId="0" topLeftCell="A3916">
      <selection pane="topLeft" activeCell="D95" sqref="D95"/>
    </sheetView>
  </sheetViews>
  <sheetFormatPr defaultColWidth="9.14285714285714" defaultRowHeight="15"/>
  <cols>
    <col min="2" max="2" width="10.8571428571429" customWidth="1"/>
    <col min="3" max="3" width="9.14285714285714" customWidth="1"/>
    <col min="4" max="4" width="17.7142857142857" customWidth="1"/>
    <col min="5" max="5" width="14.8571428571429" customWidth="1"/>
    <col min="6" max="6" width="8.14285714285714" customWidth="1"/>
    <col min="7" max="7" width="14.7142857142857" customWidth="1"/>
    <col min="8" max="8" width="11.2857142857143" customWidth="1"/>
    <col min="9" max="9" width="4.71428571428571" customWidth="1"/>
    <col min="10" max="10" width="17.5714285714286" customWidth="1"/>
    <col min="11" max="11" width="16.1428571428571" customWidth="1"/>
    <col min="12" max="12" width="12.8571428571429" customWidth="1"/>
    <col min="13" max="13" width="7.85714285714286" customWidth="1"/>
    <col min="14" max="14" width="14" customWidth="1"/>
    <col min="15" max="15" width="12.5714285714286" customWidth="1"/>
    <col min="16" max="16" width="10.7142857142857" customWidth="1"/>
    <col min="17" max="17" width="12.8571428571429" customWidth="1"/>
    <col min="18" max="18" width="11.1428571428571" customWidth="1"/>
    <col min="19" max="19" width="17.1428571428571" customWidth="1"/>
    <col min="20" max="20" width="19.8571428571429" customWidth="1"/>
    <col min="258" max="258" width="10.8571428571429" customWidth="1"/>
    <col min="259" max="259" width="9.14285714285714" customWidth="1"/>
    <col min="260" max="260" width="17.7142857142857" customWidth="1"/>
    <col min="261" max="261" width="14.8571428571429" customWidth="1"/>
    <col min="262" max="262" width="8.14285714285714" customWidth="1"/>
    <col min="263" max="263" width="14.7142857142857" customWidth="1"/>
    <col min="264" max="264" width="11.2857142857143" customWidth="1"/>
    <col min="265" max="265" width="4.71428571428571" customWidth="1"/>
    <col min="266" max="266" width="17.5714285714286" customWidth="1"/>
    <col min="267" max="267" width="16.1428571428571" customWidth="1"/>
    <col min="268" max="268" width="12.8571428571429" customWidth="1"/>
    <col min="269" max="269" width="7.85714285714286" customWidth="1"/>
    <col min="270" max="270" width="14" customWidth="1"/>
    <col min="271" max="271" width="12.5714285714286" customWidth="1"/>
    <col min="272" max="272" width="10.7142857142857" customWidth="1"/>
    <col min="273" max="273" width="12.8571428571429" customWidth="1"/>
    <col min="274" max="274" width="11.1428571428571" customWidth="1"/>
    <col min="275" max="275" width="17.1428571428571" customWidth="1"/>
    <col min="276" max="276" width="19.8571428571429" customWidth="1"/>
    <col min="514" max="514" width="10.8571428571429" customWidth="1"/>
    <col min="515" max="515" width="9.14285714285714" customWidth="1"/>
    <col min="516" max="516" width="17.7142857142857" customWidth="1"/>
    <col min="517" max="517" width="14.8571428571429" customWidth="1"/>
    <col min="518" max="518" width="8.14285714285714" customWidth="1"/>
    <col min="519" max="519" width="14.7142857142857" customWidth="1"/>
    <col min="520" max="520" width="11.2857142857143" customWidth="1"/>
    <col min="521" max="521" width="4.71428571428571" customWidth="1"/>
    <col min="522" max="522" width="17.5714285714286" customWidth="1"/>
    <col min="523" max="523" width="16.1428571428571" customWidth="1"/>
    <col min="524" max="524" width="12.8571428571429" customWidth="1"/>
    <col min="525" max="525" width="7.85714285714286" customWidth="1"/>
    <col min="526" max="526" width="14" customWidth="1"/>
    <col min="527" max="527" width="12.5714285714286" customWidth="1"/>
    <col min="528" max="528" width="10.7142857142857" customWidth="1"/>
    <col min="529" max="529" width="12.8571428571429" customWidth="1"/>
    <col min="530" max="530" width="11.1428571428571" customWidth="1"/>
    <col min="531" max="531" width="17.1428571428571" customWidth="1"/>
    <col min="532" max="532" width="19.8571428571429" customWidth="1"/>
    <col min="770" max="770" width="10.8571428571429" customWidth="1"/>
    <col min="771" max="771" width="9.14285714285714" customWidth="1"/>
    <col min="772" max="772" width="17.7142857142857" customWidth="1"/>
    <col min="773" max="773" width="14.8571428571429" customWidth="1"/>
    <col min="774" max="774" width="8.14285714285714" customWidth="1"/>
    <col min="775" max="775" width="14.7142857142857" customWidth="1"/>
    <col min="776" max="776" width="11.2857142857143" customWidth="1"/>
    <col min="777" max="777" width="4.71428571428571" customWidth="1"/>
    <col min="778" max="778" width="17.5714285714286" customWidth="1"/>
    <col min="779" max="779" width="16.1428571428571" customWidth="1"/>
    <col min="780" max="780" width="12.8571428571429" customWidth="1"/>
    <col min="781" max="781" width="7.85714285714286" customWidth="1"/>
    <col min="782" max="782" width="14" customWidth="1"/>
    <col min="783" max="783" width="12.5714285714286" customWidth="1"/>
    <col min="784" max="784" width="10.7142857142857" customWidth="1"/>
    <col min="785" max="785" width="12.8571428571429" customWidth="1"/>
    <col min="786" max="786" width="11.1428571428571" customWidth="1"/>
    <col min="787" max="787" width="17.1428571428571" customWidth="1"/>
    <col min="788" max="788" width="19.8571428571429" customWidth="1"/>
    <col min="1026" max="1026" width="10.8571428571429" customWidth="1"/>
    <col min="1027" max="1027" width="9.14285714285714" customWidth="1"/>
    <col min="1028" max="1028" width="17.7142857142857" customWidth="1"/>
    <col min="1029" max="1029" width="14.8571428571429" customWidth="1"/>
    <col min="1030" max="1030" width="8.14285714285714" customWidth="1"/>
    <col min="1031" max="1031" width="14.7142857142857" customWidth="1"/>
    <col min="1032" max="1032" width="11.2857142857143" customWidth="1"/>
    <col min="1033" max="1033" width="4.71428571428571" customWidth="1"/>
    <col min="1034" max="1034" width="17.5714285714286" customWidth="1"/>
    <col min="1035" max="1035" width="16.1428571428571" customWidth="1"/>
    <col min="1036" max="1036" width="12.8571428571429" customWidth="1"/>
    <col min="1037" max="1037" width="7.85714285714286" customWidth="1"/>
    <col min="1038" max="1038" width="14" customWidth="1"/>
    <col min="1039" max="1039" width="12.5714285714286" customWidth="1"/>
    <col min="1040" max="1040" width="10.7142857142857" customWidth="1"/>
    <col min="1041" max="1041" width="12.8571428571429" customWidth="1"/>
    <col min="1042" max="1042" width="11.1428571428571" customWidth="1"/>
    <col min="1043" max="1043" width="17.1428571428571" customWidth="1"/>
    <col min="1044" max="1044" width="19.8571428571429" customWidth="1"/>
    <col min="1282" max="1282" width="10.8571428571429" customWidth="1"/>
    <col min="1283" max="1283" width="9.14285714285714" customWidth="1"/>
    <col min="1284" max="1284" width="17.7142857142857" customWidth="1"/>
    <col min="1285" max="1285" width="14.8571428571429" customWidth="1"/>
    <col min="1286" max="1286" width="8.14285714285714" customWidth="1"/>
    <col min="1287" max="1287" width="14.7142857142857" customWidth="1"/>
    <col min="1288" max="1288" width="11.2857142857143" customWidth="1"/>
    <col min="1289" max="1289" width="4.71428571428571" customWidth="1"/>
    <col min="1290" max="1290" width="17.5714285714286" customWidth="1"/>
    <col min="1291" max="1291" width="16.1428571428571" customWidth="1"/>
    <col min="1292" max="1292" width="12.8571428571429" customWidth="1"/>
    <col min="1293" max="1293" width="7.85714285714286" customWidth="1"/>
    <col min="1294" max="1294" width="14" customWidth="1"/>
    <col min="1295" max="1295" width="12.5714285714286" customWidth="1"/>
    <col min="1296" max="1296" width="10.7142857142857" customWidth="1"/>
    <col min="1297" max="1297" width="12.8571428571429" customWidth="1"/>
    <col min="1298" max="1298" width="11.1428571428571" customWidth="1"/>
    <col min="1299" max="1299" width="17.1428571428571" customWidth="1"/>
    <col min="1300" max="1300" width="19.8571428571429" customWidth="1"/>
    <col min="1538" max="1538" width="10.8571428571429" customWidth="1"/>
    <col min="1539" max="1539" width="9.14285714285714" customWidth="1"/>
    <col min="1540" max="1540" width="17.7142857142857" customWidth="1"/>
    <col min="1541" max="1541" width="14.8571428571429" customWidth="1"/>
    <col min="1542" max="1542" width="8.14285714285714" customWidth="1"/>
    <col min="1543" max="1543" width="14.7142857142857" customWidth="1"/>
    <col min="1544" max="1544" width="11.2857142857143" customWidth="1"/>
    <col min="1545" max="1545" width="4.71428571428571" customWidth="1"/>
    <col min="1546" max="1546" width="17.5714285714286" customWidth="1"/>
    <col min="1547" max="1547" width="16.1428571428571" customWidth="1"/>
    <col min="1548" max="1548" width="12.8571428571429" customWidth="1"/>
    <col min="1549" max="1549" width="7.85714285714286" customWidth="1"/>
    <col min="1550" max="1550" width="14" customWidth="1"/>
    <col min="1551" max="1551" width="12.5714285714286" customWidth="1"/>
    <col min="1552" max="1552" width="10.7142857142857" customWidth="1"/>
    <col min="1553" max="1553" width="12.8571428571429" customWidth="1"/>
    <col min="1554" max="1554" width="11.1428571428571" customWidth="1"/>
    <col min="1555" max="1555" width="17.1428571428571" customWidth="1"/>
    <col min="1556" max="1556" width="19.8571428571429" customWidth="1"/>
    <col min="1794" max="1794" width="10.8571428571429" customWidth="1"/>
    <col min="1795" max="1795" width="9.14285714285714" customWidth="1"/>
    <col min="1796" max="1796" width="17.7142857142857" customWidth="1"/>
    <col min="1797" max="1797" width="14.8571428571429" customWidth="1"/>
    <col min="1798" max="1798" width="8.14285714285714" customWidth="1"/>
    <col min="1799" max="1799" width="14.7142857142857" customWidth="1"/>
    <col min="1800" max="1800" width="11.2857142857143" customWidth="1"/>
    <col min="1801" max="1801" width="4.71428571428571" customWidth="1"/>
    <col min="1802" max="1802" width="17.5714285714286" customWidth="1"/>
    <col min="1803" max="1803" width="16.1428571428571" customWidth="1"/>
    <col min="1804" max="1804" width="12.8571428571429" customWidth="1"/>
    <col min="1805" max="1805" width="7.85714285714286" customWidth="1"/>
    <col min="1806" max="1806" width="14" customWidth="1"/>
    <col min="1807" max="1807" width="12.5714285714286" customWidth="1"/>
    <col min="1808" max="1808" width="10.7142857142857" customWidth="1"/>
    <col min="1809" max="1809" width="12.8571428571429" customWidth="1"/>
    <col min="1810" max="1810" width="11.1428571428571" customWidth="1"/>
    <col min="1811" max="1811" width="17.1428571428571" customWidth="1"/>
    <col min="1812" max="1812" width="19.8571428571429" customWidth="1"/>
    <col min="2050" max="2050" width="10.8571428571429" customWidth="1"/>
    <col min="2051" max="2051" width="9.14285714285714" customWidth="1"/>
    <col min="2052" max="2052" width="17.7142857142857" customWidth="1"/>
    <col min="2053" max="2053" width="14.8571428571429" customWidth="1"/>
    <col min="2054" max="2054" width="8.14285714285714" customWidth="1"/>
    <col min="2055" max="2055" width="14.7142857142857" customWidth="1"/>
    <col min="2056" max="2056" width="11.2857142857143" customWidth="1"/>
    <col min="2057" max="2057" width="4.71428571428571" customWidth="1"/>
    <col min="2058" max="2058" width="17.5714285714286" customWidth="1"/>
    <col min="2059" max="2059" width="16.1428571428571" customWidth="1"/>
    <col min="2060" max="2060" width="12.8571428571429" customWidth="1"/>
    <col min="2061" max="2061" width="7.85714285714286" customWidth="1"/>
    <col min="2062" max="2062" width="14" customWidth="1"/>
    <col min="2063" max="2063" width="12.5714285714286" customWidth="1"/>
    <col min="2064" max="2064" width="10.7142857142857" customWidth="1"/>
    <col min="2065" max="2065" width="12.8571428571429" customWidth="1"/>
    <col min="2066" max="2066" width="11.1428571428571" customWidth="1"/>
    <col min="2067" max="2067" width="17.1428571428571" customWidth="1"/>
    <col min="2068" max="2068" width="19.8571428571429" customWidth="1"/>
    <col min="2306" max="2306" width="10.8571428571429" customWidth="1"/>
    <col min="2307" max="2307" width="9.14285714285714" customWidth="1"/>
    <col min="2308" max="2308" width="17.7142857142857" customWidth="1"/>
    <col min="2309" max="2309" width="14.8571428571429" customWidth="1"/>
    <col min="2310" max="2310" width="8.14285714285714" customWidth="1"/>
    <col min="2311" max="2311" width="14.7142857142857" customWidth="1"/>
    <col min="2312" max="2312" width="11.2857142857143" customWidth="1"/>
    <col min="2313" max="2313" width="4.71428571428571" customWidth="1"/>
    <col min="2314" max="2314" width="17.5714285714286" customWidth="1"/>
    <col min="2315" max="2315" width="16.1428571428571" customWidth="1"/>
    <col min="2316" max="2316" width="12.8571428571429" customWidth="1"/>
    <col min="2317" max="2317" width="7.85714285714286" customWidth="1"/>
    <col min="2318" max="2318" width="14" customWidth="1"/>
    <col min="2319" max="2319" width="12.5714285714286" customWidth="1"/>
    <col min="2320" max="2320" width="10.7142857142857" customWidth="1"/>
    <col min="2321" max="2321" width="12.8571428571429" customWidth="1"/>
    <col min="2322" max="2322" width="11.1428571428571" customWidth="1"/>
    <col min="2323" max="2323" width="17.1428571428571" customWidth="1"/>
    <col min="2324" max="2324" width="19.8571428571429" customWidth="1"/>
    <col min="2562" max="2562" width="10.8571428571429" customWidth="1"/>
    <col min="2563" max="2563" width="9.14285714285714" customWidth="1"/>
    <col min="2564" max="2564" width="17.7142857142857" customWidth="1"/>
    <col min="2565" max="2565" width="14.8571428571429" customWidth="1"/>
    <col min="2566" max="2566" width="8.14285714285714" customWidth="1"/>
    <col min="2567" max="2567" width="14.7142857142857" customWidth="1"/>
    <col min="2568" max="2568" width="11.2857142857143" customWidth="1"/>
    <col min="2569" max="2569" width="4.71428571428571" customWidth="1"/>
    <col min="2570" max="2570" width="17.5714285714286" customWidth="1"/>
    <col min="2571" max="2571" width="16.1428571428571" customWidth="1"/>
    <col min="2572" max="2572" width="12.8571428571429" customWidth="1"/>
    <col min="2573" max="2573" width="7.85714285714286" customWidth="1"/>
    <col min="2574" max="2574" width="14" customWidth="1"/>
    <col min="2575" max="2575" width="12.5714285714286" customWidth="1"/>
    <col min="2576" max="2576" width="10.7142857142857" customWidth="1"/>
    <col min="2577" max="2577" width="12.8571428571429" customWidth="1"/>
    <col min="2578" max="2578" width="11.1428571428571" customWidth="1"/>
    <col min="2579" max="2579" width="17.1428571428571" customWidth="1"/>
    <col min="2580" max="2580" width="19.8571428571429" customWidth="1"/>
    <col min="2818" max="2818" width="10.8571428571429" customWidth="1"/>
    <col min="2819" max="2819" width="9.14285714285714" customWidth="1"/>
    <col min="2820" max="2820" width="17.7142857142857" customWidth="1"/>
    <col min="2821" max="2821" width="14.8571428571429" customWidth="1"/>
    <col min="2822" max="2822" width="8.14285714285714" customWidth="1"/>
    <col min="2823" max="2823" width="14.7142857142857" customWidth="1"/>
    <col min="2824" max="2824" width="11.2857142857143" customWidth="1"/>
    <col min="2825" max="2825" width="4.71428571428571" customWidth="1"/>
    <col min="2826" max="2826" width="17.5714285714286" customWidth="1"/>
    <col min="2827" max="2827" width="16.1428571428571" customWidth="1"/>
    <col min="2828" max="2828" width="12.8571428571429" customWidth="1"/>
    <col min="2829" max="2829" width="7.85714285714286" customWidth="1"/>
    <col min="2830" max="2830" width="14" customWidth="1"/>
    <col min="2831" max="2831" width="12.5714285714286" customWidth="1"/>
    <col min="2832" max="2832" width="10.7142857142857" customWidth="1"/>
    <col min="2833" max="2833" width="12.8571428571429" customWidth="1"/>
    <col min="2834" max="2834" width="11.1428571428571" customWidth="1"/>
    <col min="2835" max="2835" width="17.1428571428571" customWidth="1"/>
    <col min="2836" max="2836" width="19.8571428571429" customWidth="1"/>
    <col min="3074" max="3074" width="10.8571428571429" customWidth="1"/>
    <col min="3075" max="3075" width="9.14285714285714" customWidth="1"/>
    <col min="3076" max="3076" width="17.7142857142857" customWidth="1"/>
    <col min="3077" max="3077" width="14.8571428571429" customWidth="1"/>
    <col min="3078" max="3078" width="8.14285714285714" customWidth="1"/>
    <col min="3079" max="3079" width="14.7142857142857" customWidth="1"/>
    <col min="3080" max="3080" width="11.2857142857143" customWidth="1"/>
    <col min="3081" max="3081" width="4.71428571428571" customWidth="1"/>
    <col min="3082" max="3082" width="17.5714285714286" customWidth="1"/>
    <col min="3083" max="3083" width="16.1428571428571" customWidth="1"/>
    <col min="3084" max="3084" width="12.8571428571429" customWidth="1"/>
    <col min="3085" max="3085" width="7.85714285714286" customWidth="1"/>
    <col min="3086" max="3086" width="14" customWidth="1"/>
    <col min="3087" max="3087" width="12.5714285714286" customWidth="1"/>
    <col min="3088" max="3088" width="10.7142857142857" customWidth="1"/>
    <col min="3089" max="3089" width="12.8571428571429" customWidth="1"/>
    <col min="3090" max="3090" width="11.1428571428571" customWidth="1"/>
    <col min="3091" max="3091" width="17.1428571428571" customWidth="1"/>
    <col min="3092" max="3092" width="19.8571428571429" customWidth="1"/>
    <col min="3330" max="3330" width="10.8571428571429" customWidth="1"/>
    <col min="3331" max="3331" width="9.14285714285714" customWidth="1"/>
    <col min="3332" max="3332" width="17.7142857142857" customWidth="1"/>
    <col min="3333" max="3333" width="14.8571428571429" customWidth="1"/>
    <col min="3334" max="3334" width="8.14285714285714" customWidth="1"/>
    <col min="3335" max="3335" width="14.7142857142857" customWidth="1"/>
    <col min="3336" max="3336" width="11.2857142857143" customWidth="1"/>
    <col min="3337" max="3337" width="4.71428571428571" customWidth="1"/>
    <col min="3338" max="3338" width="17.5714285714286" customWidth="1"/>
    <col min="3339" max="3339" width="16.1428571428571" customWidth="1"/>
    <col min="3340" max="3340" width="12.8571428571429" customWidth="1"/>
    <col min="3341" max="3341" width="7.85714285714286" customWidth="1"/>
    <col min="3342" max="3342" width="14" customWidth="1"/>
    <col min="3343" max="3343" width="12.5714285714286" customWidth="1"/>
    <col min="3344" max="3344" width="10.7142857142857" customWidth="1"/>
    <col min="3345" max="3345" width="12.8571428571429" customWidth="1"/>
    <col min="3346" max="3346" width="11.1428571428571" customWidth="1"/>
    <col min="3347" max="3347" width="17.1428571428571" customWidth="1"/>
    <col min="3348" max="3348" width="19.8571428571429" customWidth="1"/>
    <col min="3586" max="3586" width="10.8571428571429" customWidth="1"/>
    <col min="3587" max="3587" width="9.14285714285714" customWidth="1"/>
    <col min="3588" max="3588" width="17.7142857142857" customWidth="1"/>
    <col min="3589" max="3589" width="14.8571428571429" customWidth="1"/>
    <col min="3590" max="3590" width="8.14285714285714" customWidth="1"/>
    <col min="3591" max="3591" width="14.7142857142857" customWidth="1"/>
    <col min="3592" max="3592" width="11.2857142857143" customWidth="1"/>
    <col min="3593" max="3593" width="4.71428571428571" customWidth="1"/>
    <col min="3594" max="3594" width="17.5714285714286" customWidth="1"/>
    <col min="3595" max="3595" width="16.1428571428571" customWidth="1"/>
    <col min="3596" max="3596" width="12.8571428571429" customWidth="1"/>
    <col min="3597" max="3597" width="7.85714285714286" customWidth="1"/>
    <col min="3598" max="3598" width="14" customWidth="1"/>
    <col min="3599" max="3599" width="12.5714285714286" customWidth="1"/>
    <col min="3600" max="3600" width="10.7142857142857" customWidth="1"/>
    <col min="3601" max="3601" width="12.8571428571429" customWidth="1"/>
    <col min="3602" max="3602" width="11.1428571428571" customWidth="1"/>
    <col min="3603" max="3603" width="17.1428571428571" customWidth="1"/>
    <col min="3604" max="3604" width="19.8571428571429" customWidth="1"/>
    <col min="3842" max="3842" width="10.8571428571429" customWidth="1"/>
    <col min="3843" max="3843" width="9.14285714285714" customWidth="1"/>
    <col min="3844" max="3844" width="17.7142857142857" customWidth="1"/>
    <col min="3845" max="3845" width="14.8571428571429" customWidth="1"/>
    <col min="3846" max="3846" width="8.14285714285714" customWidth="1"/>
    <col min="3847" max="3847" width="14.7142857142857" customWidth="1"/>
    <col min="3848" max="3848" width="11.2857142857143" customWidth="1"/>
    <col min="3849" max="3849" width="4.71428571428571" customWidth="1"/>
    <col min="3850" max="3850" width="17.5714285714286" customWidth="1"/>
    <col min="3851" max="3851" width="16.1428571428571" customWidth="1"/>
    <col min="3852" max="3852" width="12.8571428571429" customWidth="1"/>
    <col min="3853" max="3853" width="7.85714285714286" customWidth="1"/>
    <col min="3854" max="3854" width="14" customWidth="1"/>
    <col min="3855" max="3855" width="12.5714285714286" customWidth="1"/>
    <col min="3856" max="3856" width="10.7142857142857" customWidth="1"/>
    <col min="3857" max="3857" width="12.8571428571429" customWidth="1"/>
    <col min="3858" max="3858" width="11.1428571428571" customWidth="1"/>
    <col min="3859" max="3859" width="17.1428571428571" customWidth="1"/>
    <col min="3860" max="3860" width="19.8571428571429" customWidth="1"/>
    <col min="4098" max="4098" width="10.8571428571429" customWidth="1"/>
    <col min="4099" max="4099" width="9.14285714285714" customWidth="1"/>
    <col min="4100" max="4100" width="17.7142857142857" customWidth="1"/>
    <col min="4101" max="4101" width="14.8571428571429" customWidth="1"/>
    <col min="4102" max="4102" width="8.14285714285714" customWidth="1"/>
    <col min="4103" max="4103" width="14.7142857142857" customWidth="1"/>
    <col min="4104" max="4104" width="11.2857142857143" customWidth="1"/>
    <col min="4105" max="4105" width="4.71428571428571" customWidth="1"/>
    <col min="4106" max="4106" width="17.5714285714286" customWidth="1"/>
    <col min="4107" max="4107" width="16.1428571428571" customWidth="1"/>
    <col min="4108" max="4108" width="12.8571428571429" customWidth="1"/>
    <col min="4109" max="4109" width="7.85714285714286" customWidth="1"/>
    <col min="4110" max="4110" width="14" customWidth="1"/>
    <col min="4111" max="4111" width="12.5714285714286" customWidth="1"/>
    <col min="4112" max="4112" width="10.7142857142857" customWidth="1"/>
    <col min="4113" max="4113" width="12.8571428571429" customWidth="1"/>
    <col min="4114" max="4114" width="11.1428571428571" customWidth="1"/>
    <col min="4115" max="4115" width="17.1428571428571" customWidth="1"/>
    <col min="4116" max="4116" width="19.8571428571429" customWidth="1"/>
    <col min="4354" max="4354" width="10.8571428571429" customWidth="1"/>
    <col min="4355" max="4355" width="9.14285714285714" customWidth="1"/>
    <col min="4356" max="4356" width="17.7142857142857" customWidth="1"/>
    <col min="4357" max="4357" width="14.8571428571429" customWidth="1"/>
    <col min="4358" max="4358" width="8.14285714285714" customWidth="1"/>
    <col min="4359" max="4359" width="14.7142857142857" customWidth="1"/>
    <col min="4360" max="4360" width="11.2857142857143" customWidth="1"/>
    <col min="4361" max="4361" width="4.71428571428571" customWidth="1"/>
    <col min="4362" max="4362" width="17.5714285714286" customWidth="1"/>
    <col min="4363" max="4363" width="16.1428571428571" customWidth="1"/>
    <col min="4364" max="4364" width="12.8571428571429" customWidth="1"/>
    <col min="4365" max="4365" width="7.85714285714286" customWidth="1"/>
    <col min="4366" max="4366" width="14" customWidth="1"/>
    <col min="4367" max="4367" width="12.5714285714286" customWidth="1"/>
    <col min="4368" max="4368" width="10.7142857142857" customWidth="1"/>
    <col min="4369" max="4369" width="12.8571428571429" customWidth="1"/>
    <col min="4370" max="4370" width="11.1428571428571" customWidth="1"/>
    <col min="4371" max="4371" width="17.1428571428571" customWidth="1"/>
    <col min="4372" max="4372" width="19.8571428571429" customWidth="1"/>
    <col min="4610" max="4610" width="10.8571428571429" customWidth="1"/>
    <col min="4611" max="4611" width="9.14285714285714" customWidth="1"/>
    <col min="4612" max="4612" width="17.7142857142857" customWidth="1"/>
    <col min="4613" max="4613" width="14.8571428571429" customWidth="1"/>
    <col min="4614" max="4614" width="8.14285714285714" customWidth="1"/>
    <col min="4615" max="4615" width="14.7142857142857" customWidth="1"/>
    <col min="4616" max="4616" width="11.2857142857143" customWidth="1"/>
    <col min="4617" max="4617" width="4.71428571428571" customWidth="1"/>
    <col min="4618" max="4618" width="17.5714285714286" customWidth="1"/>
    <col min="4619" max="4619" width="16.1428571428571" customWidth="1"/>
    <col min="4620" max="4620" width="12.8571428571429" customWidth="1"/>
    <col min="4621" max="4621" width="7.85714285714286" customWidth="1"/>
    <col min="4622" max="4622" width="14" customWidth="1"/>
    <col min="4623" max="4623" width="12.5714285714286" customWidth="1"/>
    <col min="4624" max="4624" width="10.7142857142857" customWidth="1"/>
    <col min="4625" max="4625" width="12.8571428571429" customWidth="1"/>
    <col min="4626" max="4626" width="11.1428571428571" customWidth="1"/>
    <col min="4627" max="4627" width="17.1428571428571" customWidth="1"/>
    <col min="4628" max="4628" width="19.8571428571429" customWidth="1"/>
    <col min="4866" max="4866" width="10.8571428571429" customWidth="1"/>
    <col min="4867" max="4867" width="9.14285714285714" customWidth="1"/>
    <col min="4868" max="4868" width="17.7142857142857" customWidth="1"/>
    <col min="4869" max="4869" width="14.8571428571429" customWidth="1"/>
    <col min="4870" max="4870" width="8.14285714285714" customWidth="1"/>
    <col min="4871" max="4871" width="14.7142857142857" customWidth="1"/>
    <col min="4872" max="4872" width="11.2857142857143" customWidth="1"/>
    <col min="4873" max="4873" width="4.71428571428571" customWidth="1"/>
    <col min="4874" max="4874" width="17.5714285714286" customWidth="1"/>
    <col min="4875" max="4875" width="16.1428571428571" customWidth="1"/>
    <col min="4876" max="4876" width="12.8571428571429" customWidth="1"/>
    <col min="4877" max="4877" width="7.85714285714286" customWidth="1"/>
    <col min="4878" max="4878" width="14" customWidth="1"/>
    <col min="4879" max="4879" width="12.5714285714286" customWidth="1"/>
    <col min="4880" max="4880" width="10.7142857142857" customWidth="1"/>
    <col min="4881" max="4881" width="12.8571428571429" customWidth="1"/>
    <col min="4882" max="4882" width="11.1428571428571" customWidth="1"/>
    <col min="4883" max="4883" width="17.1428571428571" customWidth="1"/>
    <col min="4884" max="4884" width="19.8571428571429" customWidth="1"/>
    <col min="5122" max="5122" width="10.8571428571429" customWidth="1"/>
    <col min="5123" max="5123" width="9.14285714285714" customWidth="1"/>
    <col min="5124" max="5124" width="17.7142857142857" customWidth="1"/>
    <col min="5125" max="5125" width="14.8571428571429" customWidth="1"/>
    <col min="5126" max="5126" width="8.14285714285714" customWidth="1"/>
    <col min="5127" max="5127" width="14.7142857142857" customWidth="1"/>
    <col min="5128" max="5128" width="11.2857142857143" customWidth="1"/>
    <col min="5129" max="5129" width="4.71428571428571" customWidth="1"/>
    <col min="5130" max="5130" width="17.5714285714286" customWidth="1"/>
    <col min="5131" max="5131" width="16.1428571428571" customWidth="1"/>
    <col min="5132" max="5132" width="12.8571428571429" customWidth="1"/>
    <col min="5133" max="5133" width="7.85714285714286" customWidth="1"/>
    <col min="5134" max="5134" width="14" customWidth="1"/>
    <col min="5135" max="5135" width="12.5714285714286" customWidth="1"/>
    <col min="5136" max="5136" width="10.7142857142857" customWidth="1"/>
    <col min="5137" max="5137" width="12.8571428571429" customWidth="1"/>
    <col min="5138" max="5138" width="11.1428571428571" customWidth="1"/>
    <col min="5139" max="5139" width="17.1428571428571" customWidth="1"/>
    <col min="5140" max="5140" width="19.8571428571429" customWidth="1"/>
    <col min="5378" max="5378" width="10.8571428571429" customWidth="1"/>
    <col min="5379" max="5379" width="9.14285714285714" customWidth="1"/>
    <col min="5380" max="5380" width="17.7142857142857" customWidth="1"/>
    <col min="5381" max="5381" width="14.8571428571429" customWidth="1"/>
    <col min="5382" max="5382" width="8.14285714285714" customWidth="1"/>
    <col min="5383" max="5383" width="14.7142857142857" customWidth="1"/>
    <col min="5384" max="5384" width="11.2857142857143" customWidth="1"/>
    <col min="5385" max="5385" width="4.71428571428571" customWidth="1"/>
    <col min="5386" max="5386" width="17.5714285714286" customWidth="1"/>
    <col min="5387" max="5387" width="16.1428571428571" customWidth="1"/>
    <col min="5388" max="5388" width="12.8571428571429" customWidth="1"/>
    <col min="5389" max="5389" width="7.85714285714286" customWidth="1"/>
    <col min="5390" max="5390" width="14" customWidth="1"/>
    <col min="5391" max="5391" width="12.5714285714286" customWidth="1"/>
    <col min="5392" max="5392" width="10.7142857142857" customWidth="1"/>
    <col min="5393" max="5393" width="12.8571428571429" customWidth="1"/>
    <col min="5394" max="5394" width="11.1428571428571" customWidth="1"/>
    <col min="5395" max="5395" width="17.1428571428571" customWidth="1"/>
    <col min="5396" max="5396" width="19.8571428571429" customWidth="1"/>
    <col min="5634" max="5634" width="10.8571428571429" customWidth="1"/>
    <col min="5635" max="5635" width="9.14285714285714" customWidth="1"/>
    <col min="5636" max="5636" width="17.7142857142857" customWidth="1"/>
    <col min="5637" max="5637" width="14.8571428571429" customWidth="1"/>
    <col min="5638" max="5638" width="8.14285714285714" customWidth="1"/>
    <col min="5639" max="5639" width="14.7142857142857" customWidth="1"/>
    <col min="5640" max="5640" width="11.2857142857143" customWidth="1"/>
    <col min="5641" max="5641" width="4.71428571428571" customWidth="1"/>
    <col min="5642" max="5642" width="17.5714285714286" customWidth="1"/>
    <col min="5643" max="5643" width="16.1428571428571" customWidth="1"/>
    <col min="5644" max="5644" width="12.8571428571429" customWidth="1"/>
    <col min="5645" max="5645" width="7.85714285714286" customWidth="1"/>
    <col min="5646" max="5646" width="14" customWidth="1"/>
    <col min="5647" max="5647" width="12.5714285714286" customWidth="1"/>
    <col min="5648" max="5648" width="10.7142857142857" customWidth="1"/>
    <col min="5649" max="5649" width="12.8571428571429" customWidth="1"/>
    <col min="5650" max="5650" width="11.1428571428571" customWidth="1"/>
    <col min="5651" max="5651" width="17.1428571428571" customWidth="1"/>
    <col min="5652" max="5652" width="19.8571428571429" customWidth="1"/>
    <col min="5890" max="5890" width="10.8571428571429" customWidth="1"/>
    <col min="5891" max="5891" width="9.14285714285714" customWidth="1"/>
    <col min="5892" max="5892" width="17.7142857142857" customWidth="1"/>
    <col min="5893" max="5893" width="14.8571428571429" customWidth="1"/>
    <col min="5894" max="5894" width="8.14285714285714" customWidth="1"/>
    <col min="5895" max="5895" width="14.7142857142857" customWidth="1"/>
    <col min="5896" max="5896" width="11.2857142857143" customWidth="1"/>
    <col min="5897" max="5897" width="4.71428571428571" customWidth="1"/>
    <col min="5898" max="5898" width="17.5714285714286" customWidth="1"/>
    <col min="5899" max="5899" width="16.1428571428571" customWidth="1"/>
    <col min="5900" max="5900" width="12.8571428571429" customWidth="1"/>
    <col min="5901" max="5901" width="7.85714285714286" customWidth="1"/>
    <col min="5902" max="5902" width="14" customWidth="1"/>
    <col min="5903" max="5903" width="12.5714285714286" customWidth="1"/>
    <col min="5904" max="5904" width="10.7142857142857" customWidth="1"/>
    <col min="5905" max="5905" width="12.8571428571429" customWidth="1"/>
    <col min="5906" max="5906" width="11.1428571428571" customWidth="1"/>
    <col min="5907" max="5907" width="17.1428571428571" customWidth="1"/>
    <col min="5908" max="5908" width="19.8571428571429" customWidth="1"/>
    <col min="6146" max="6146" width="10.8571428571429" customWidth="1"/>
    <col min="6147" max="6147" width="9.14285714285714" customWidth="1"/>
    <col min="6148" max="6148" width="17.7142857142857" customWidth="1"/>
    <col min="6149" max="6149" width="14.8571428571429" customWidth="1"/>
    <col min="6150" max="6150" width="8.14285714285714" customWidth="1"/>
    <col min="6151" max="6151" width="14.7142857142857" customWidth="1"/>
    <col min="6152" max="6152" width="11.2857142857143" customWidth="1"/>
    <col min="6153" max="6153" width="4.71428571428571" customWidth="1"/>
    <col min="6154" max="6154" width="17.5714285714286" customWidth="1"/>
    <col min="6155" max="6155" width="16.1428571428571" customWidth="1"/>
    <col min="6156" max="6156" width="12.8571428571429" customWidth="1"/>
    <col min="6157" max="6157" width="7.85714285714286" customWidth="1"/>
    <col min="6158" max="6158" width="14" customWidth="1"/>
    <col min="6159" max="6159" width="12.5714285714286" customWidth="1"/>
    <col min="6160" max="6160" width="10.7142857142857" customWidth="1"/>
    <col min="6161" max="6161" width="12.8571428571429" customWidth="1"/>
    <col min="6162" max="6162" width="11.1428571428571" customWidth="1"/>
    <col min="6163" max="6163" width="17.1428571428571" customWidth="1"/>
    <col min="6164" max="6164" width="19.8571428571429" customWidth="1"/>
    <col min="6402" max="6402" width="10.8571428571429" customWidth="1"/>
    <col min="6403" max="6403" width="9.14285714285714" customWidth="1"/>
    <col min="6404" max="6404" width="17.7142857142857" customWidth="1"/>
    <col min="6405" max="6405" width="14.8571428571429" customWidth="1"/>
    <col min="6406" max="6406" width="8.14285714285714" customWidth="1"/>
    <col min="6407" max="6407" width="14.7142857142857" customWidth="1"/>
    <col min="6408" max="6408" width="11.2857142857143" customWidth="1"/>
    <col min="6409" max="6409" width="4.71428571428571" customWidth="1"/>
    <col min="6410" max="6410" width="17.5714285714286" customWidth="1"/>
    <col min="6411" max="6411" width="16.1428571428571" customWidth="1"/>
    <col min="6412" max="6412" width="12.8571428571429" customWidth="1"/>
    <col min="6413" max="6413" width="7.85714285714286" customWidth="1"/>
    <col min="6414" max="6414" width="14" customWidth="1"/>
    <col min="6415" max="6415" width="12.5714285714286" customWidth="1"/>
    <col min="6416" max="6416" width="10.7142857142857" customWidth="1"/>
    <col min="6417" max="6417" width="12.8571428571429" customWidth="1"/>
    <col min="6418" max="6418" width="11.1428571428571" customWidth="1"/>
    <col min="6419" max="6419" width="17.1428571428571" customWidth="1"/>
    <col min="6420" max="6420" width="19.8571428571429" customWidth="1"/>
    <col min="6658" max="6658" width="10.8571428571429" customWidth="1"/>
    <col min="6659" max="6659" width="9.14285714285714" customWidth="1"/>
    <col min="6660" max="6660" width="17.7142857142857" customWidth="1"/>
    <col min="6661" max="6661" width="14.8571428571429" customWidth="1"/>
    <col min="6662" max="6662" width="8.14285714285714" customWidth="1"/>
    <col min="6663" max="6663" width="14.7142857142857" customWidth="1"/>
    <col min="6664" max="6664" width="11.2857142857143" customWidth="1"/>
    <col min="6665" max="6665" width="4.71428571428571" customWidth="1"/>
    <col min="6666" max="6666" width="17.5714285714286" customWidth="1"/>
    <col min="6667" max="6667" width="16.1428571428571" customWidth="1"/>
    <col min="6668" max="6668" width="12.8571428571429" customWidth="1"/>
    <col min="6669" max="6669" width="7.85714285714286" customWidth="1"/>
    <col min="6670" max="6670" width="14" customWidth="1"/>
    <col min="6671" max="6671" width="12.5714285714286" customWidth="1"/>
    <col min="6672" max="6672" width="10.7142857142857" customWidth="1"/>
    <col min="6673" max="6673" width="12.8571428571429" customWidth="1"/>
    <col min="6674" max="6674" width="11.1428571428571" customWidth="1"/>
    <col min="6675" max="6675" width="17.1428571428571" customWidth="1"/>
    <col min="6676" max="6676" width="19.8571428571429" customWidth="1"/>
    <col min="6914" max="6914" width="10.8571428571429" customWidth="1"/>
    <col min="6915" max="6915" width="9.14285714285714" customWidth="1"/>
    <col min="6916" max="6916" width="17.7142857142857" customWidth="1"/>
    <col min="6917" max="6917" width="14.8571428571429" customWidth="1"/>
    <col min="6918" max="6918" width="8.14285714285714" customWidth="1"/>
    <col min="6919" max="6919" width="14.7142857142857" customWidth="1"/>
    <col min="6920" max="6920" width="11.2857142857143" customWidth="1"/>
    <col min="6921" max="6921" width="4.71428571428571" customWidth="1"/>
    <col min="6922" max="6922" width="17.5714285714286" customWidth="1"/>
    <col min="6923" max="6923" width="16.1428571428571" customWidth="1"/>
    <col min="6924" max="6924" width="12.8571428571429" customWidth="1"/>
    <col min="6925" max="6925" width="7.85714285714286" customWidth="1"/>
    <col min="6926" max="6926" width="14" customWidth="1"/>
    <col min="6927" max="6927" width="12.5714285714286" customWidth="1"/>
    <col min="6928" max="6928" width="10.7142857142857" customWidth="1"/>
    <col min="6929" max="6929" width="12.8571428571429" customWidth="1"/>
    <col min="6930" max="6930" width="11.1428571428571" customWidth="1"/>
    <col min="6931" max="6931" width="17.1428571428571" customWidth="1"/>
    <col min="6932" max="6932" width="19.8571428571429" customWidth="1"/>
    <col min="7170" max="7170" width="10.8571428571429" customWidth="1"/>
    <col min="7171" max="7171" width="9.14285714285714" customWidth="1"/>
    <col min="7172" max="7172" width="17.7142857142857" customWidth="1"/>
    <col min="7173" max="7173" width="14.8571428571429" customWidth="1"/>
    <col min="7174" max="7174" width="8.14285714285714" customWidth="1"/>
    <col min="7175" max="7175" width="14.7142857142857" customWidth="1"/>
    <col min="7176" max="7176" width="11.2857142857143" customWidth="1"/>
    <col min="7177" max="7177" width="4.71428571428571" customWidth="1"/>
    <col min="7178" max="7178" width="17.5714285714286" customWidth="1"/>
    <col min="7179" max="7179" width="16.1428571428571" customWidth="1"/>
    <col min="7180" max="7180" width="12.8571428571429" customWidth="1"/>
    <col min="7181" max="7181" width="7.85714285714286" customWidth="1"/>
    <col min="7182" max="7182" width="14" customWidth="1"/>
    <col min="7183" max="7183" width="12.5714285714286" customWidth="1"/>
    <col min="7184" max="7184" width="10.7142857142857" customWidth="1"/>
    <col min="7185" max="7185" width="12.8571428571429" customWidth="1"/>
    <col min="7186" max="7186" width="11.1428571428571" customWidth="1"/>
    <col min="7187" max="7187" width="17.1428571428571" customWidth="1"/>
    <col min="7188" max="7188" width="19.8571428571429" customWidth="1"/>
    <col min="7426" max="7426" width="10.8571428571429" customWidth="1"/>
    <col min="7427" max="7427" width="9.14285714285714" customWidth="1"/>
    <col min="7428" max="7428" width="17.7142857142857" customWidth="1"/>
    <col min="7429" max="7429" width="14.8571428571429" customWidth="1"/>
    <col min="7430" max="7430" width="8.14285714285714" customWidth="1"/>
    <col min="7431" max="7431" width="14.7142857142857" customWidth="1"/>
    <col min="7432" max="7432" width="11.2857142857143" customWidth="1"/>
    <col min="7433" max="7433" width="4.71428571428571" customWidth="1"/>
    <col min="7434" max="7434" width="17.5714285714286" customWidth="1"/>
    <col min="7435" max="7435" width="16.1428571428571" customWidth="1"/>
    <col min="7436" max="7436" width="12.8571428571429" customWidth="1"/>
    <col min="7437" max="7437" width="7.85714285714286" customWidth="1"/>
    <col min="7438" max="7438" width="14" customWidth="1"/>
    <col min="7439" max="7439" width="12.5714285714286" customWidth="1"/>
    <col min="7440" max="7440" width="10.7142857142857" customWidth="1"/>
    <col min="7441" max="7441" width="12.8571428571429" customWidth="1"/>
    <col min="7442" max="7442" width="11.1428571428571" customWidth="1"/>
    <col min="7443" max="7443" width="17.1428571428571" customWidth="1"/>
    <col min="7444" max="7444" width="19.8571428571429" customWidth="1"/>
    <col min="7682" max="7682" width="10.8571428571429" customWidth="1"/>
    <col min="7683" max="7683" width="9.14285714285714" customWidth="1"/>
    <col min="7684" max="7684" width="17.7142857142857" customWidth="1"/>
    <col min="7685" max="7685" width="14.8571428571429" customWidth="1"/>
    <col min="7686" max="7686" width="8.14285714285714" customWidth="1"/>
    <col min="7687" max="7687" width="14.7142857142857" customWidth="1"/>
    <col min="7688" max="7688" width="11.2857142857143" customWidth="1"/>
    <col min="7689" max="7689" width="4.71428571428571" customWidth="1"/>
    <col min="7690" max="7690" width="17.5714285714286" customWidth="1"/>
    <col min="7691" max="7691" width="16.1428571428571" customWidth="1"/>
    <col min="7692" max="7692" width="12.8571428571429" customWidth="1"/>
    <col min="7693" max="7693" width="7.85714285714286" customWidth="1"/>
    <col min="7694" max="7694" width="14" customWidth="1"/>
    <col min="7695" max="7695" width="12.5714285714286" customWidth="1"/>
    <col min="7696" max="7696" width="10.7142857142857" customWidth="1"/>
    <col min="7697" max="7697" width="12.8571428571429" customWidth="1"/>
    <col min="7698" max="7698" width="11.1428571428571" customWidth="1"/>
    <col min="7699" max="7699" width="17.1428571428571" customWidth="1"/>
    <col min="7700" max="7700" width="19.8571428571429" customWidth="1"/>
    <col min="7938" max="7938" width="10.8571428571429" customWidth="1"/>
    <col min="7939" max="7939" width="9.14285714285714" customWidth="1"/>
    <col min="7940" max="7940" width="17.7142857142857" customWidth="1"/>
    <col min="7941" max="7941" width="14.8571428571429" customWidth="1"/>
    <col min="7942" max="7942" width="8.14285714285714" customWidth="1"/>
    <col min="7943" max="7943" width="14.7142857142857" customWidth="1"/>
    <col min="7944" max="7944" width="11.2857142857143" customWidth="1"/>
    <col min="7945" max="7945" width="4.71428571428571" customWidth="1"/>
    <col min="7946" max="7946" width="17.5714285714286" customWidth="1"/>
    <col min="7947" max="7947" width="16.1428571428571" customWidth="1"/>
    <col min="7948" max="7948" width="12.8571428571429" customWidth="1"/>
    <col min="7949" max="7949" width="7.85714285714286" customWidth="1"/>
    <col min="7950" max="7950" width="14" customWidth="1"/>
    <col min="7951" max="7951" width="12.5714285714286" customWidth="1"/>
    <col min="7952" max="7952" width="10.7142857142857" customWidth="1"/>
    <col min="7953" max="7953" width="12.8571428571429" customWidth="1"/>
    <col min="7954" max="7954" width="11.1428571428571" customWidth="1"/>
    <col min="7955" max="7955" width="17.1428571428571" customWidth="1"/>
    <col min="7956" max="7956" width="19.8571428571429" customWidth="1"/>
    <col min="8194" max="8194" width="10.8571428571429" customWidth="1"/>
    <col min="8195" max="8195" width="9.14285714285714" customWidth="1"/>
    <col min="8196" max="8196" width="17.7142857142857" customWidth="1"/>
    <col min="8197" max="8197" width="14.8571428571429" customWidth="1"/>
    <col min="8198" max="8198" width="8.14285714285714" customWidth="1"/>
    <col min="8199" max="8199" width="14.7142857142857" customWidth="1"/>
    <col min="8200" max="8200" width="11.2857142857143" customWidth="1"/>
    <col min="8201" max="8201" width="4.71428571428571" customWidth="1"/>
    <col min="8202" max="8202" width="17.5714285714286" customWidth="1"/>
    <col min="8203" max="8203" width="16.1428571428571" customWidth="1"/>
    <col min="8204" max="8204" width="12.8571428571429" customWidth="1"/>
    <col min="8205" max="8205" width="7.85714285714286" customWidth="1"/>
    <col min="8206" max="8206" width="14" customWidth="1"/>
    <col min="8207" max="8207" width="12.5714285714286" customWidth="1"/>
    <col min="8208" max="8208" width="10.7142857142857" customWidth="1"/>
    <col min="8209" max="8209" width="12.8571428571429" customWidth="1"/>
    <col min="8210" max="8210" width="11.1428571428571" customWidth="1"/>
    <col min="8211" max="8211" width="17.1428571428571" customWidth="1"/>
    <col min="8212" max="8212" width="19.8571428571429" customWidth="1"/>
    <col min="8450" max="8450" width="10.8571428571429" customWidth="1"/>
    <col min="8451" max="8451" width="9.14285714285714" customWidth="1"/>
    <col min="8452" max="8452" width="17.7142857142857" customWidth="1"/>
    <col min="8453" max="8453" width="14.8571428571429" customWidth="1"/>
    <col min="8454" max="8454" width="8.14285714285714" customWidth="1"/>
    <col min="8455" max="8455" width="14.7142857142857" customWidth="1"/>
    <col min="8456" max="8456" width="11.2857142857143" customWidth="1"/>
    <col min="8457" max="8457" width="4.71428571428571" customWidth="1"/>
    <col min="8458" max="8458" width="17.5714285714286" customWidth="1"/>
    <col min="8459" max="8459" width="16.1428571428571" customWidth="1"/>
    <col min="8460" max="8460" width="12.8571428571429" customWidth="1"/>
    <col min="8461" max="8461" width="7.85714285714286" customWidth="1"/>
    <col min="8462" max="8462" width="14" customWidth="1"/>
    <col min="8463" max="8463" width="12.5714285714286" customWidth="1"/>
    <col min="8464" max="8464" width="10.7142857142857" customWidth="1"/>
    <col min="8465" max="8465" width="12.8571428571429" customWidth="1"/>
    <col min="8466" max="8466" width="11.1428571428571" customWidth="1"/>
    <col min="8467" max="8467" width="17.1428571428571" customWidth="1"/>
    <col min="8468" max="8468" width="19.8571428571429" customWidth="1"/>
    <col min="8706" max="8706" width="10.8571428571429" customWidth="1"/>
    <col min="8707" max="8707" width="9.14285714285714" customWidth="1"/>
    <col min="8708" max="8708" width="17.7142857142857" customWidth="1"/>
    <col min="8709" max="8709" width="14.8571428571429" customWidth="1"/>
    <col min="8710" max="8710" width="8.14285714285714" customWidth="1"/>
    <col min="8711" max="8711" width="14.7142857142857" customWidth="1"/>
    <col min="8712" max="8712" width="11.2857142857143" customWidth="1"/>
    <col min="8713" max="8713" width="4.71428571428571" customWidth="1"/>
    <col min="8714" max="8714" width="17.5714285714286" customWidth="1"/>
    <col min="8715" max="8715" width="16.1428571428571" customWidth="1"/>
    <col min="8716" max="8716" width="12.8571428571429" customWidth="1"/>
    <col min="8717" max="8717" width="7.85714285714286" customWidth="1"/>
    <col min="8718" max="8718" width="14" customWidth="1"/>
    <col min="8719" max="8719" width="12.5714285714286" customWidth="1"/>
    <col min="8720" max="8720" width="10.7142857142857" customWidth="1"/>
    <col min="8721" max="8721" width="12.8571428571429" customWidth="1"/>
    <col min="8722" max="8722" width="11.1428571428571" customWidth="1"/>
    <col min="8723" max="8723" width="17.1428571428571" customWidth="1"/>
    <col min="8724" max="8724" width="19.8571428571429" customWidth="1"/>
    <col min="8962" max="8962" width="10.8571428571429" customWidth="1"/>
    <col min="8963" max="8963" width="9.14285714285714" customWidth="1"/>
    <col min="8964" max="8964" width="17.7142857142857" customWidth="1"/>
    <col min="8965" max="8965" width="14.8571428571429" customWidth="1"/>
    <col min="8966" max="8966" width="8.14285714285714" customWidth="1"/>
    <col min="8967" max="8967" width="14.7142857142857" customWidth="1"/>
    <col min="8968" max="8968" width="11.2857142857143" customWidth="1"/>
    <col min="8969" max="8969" width="4.71428571428571" customWidth="1"/>
    <col min="8970" max="8970" width="17.5714285714286" customWidth="1"/>
    <col min="8971" max="8971" width="16.1428571428571" customWidth="1"/>
    <col min="8972" max="8972" width="12.8571428571429" customWidth="1"/>
    <col min="8973" max="8973" width="7.85714285714286" customWidth="1"/>
    <col min="8974" max="8974" width="14" customWidth="1"/>
    <col min="8975" max="8975" width="12.5714285714286" customWidth="1"/>
    <col min="8976" max="8976" width="10.7142857142857" customWidth="1"/>
    <col min="8977" max="8977" width="12.8571428571429" customWidth="1"/>
    <col min="8978" max="8978" width="11.1428571428571" customWidth="1"/>
    <col min="8979" max="8979" width="17.1428571428571" customWidth="1"/>
    <col min="8980" max="8980" width="19.8571428571429" customWidth="1"/>
    <col min="9218" max="9218" width="10.8571428571429" customWidth="1"/>
    <col min="9219" max="9219" width="9.14285714285714" customWidth="1"/>
    <col min="9220" max="9220" width="17.7142857142857" customWidth="1"/>
    <col min="9221" max="9221" width="14.8571428571429" customWidth="1"/>
    <col min="9222" max="9222" width="8.14285714285714" customWidth="1"/>
    <col min="9223" max="9223" width="14.7142857142857" customWidth="1"/>
    <col min="9224" max="9224" width="11.2857142857143" customWidth="1"/>
    <col min="9225" max="9225" width="4.71428571428571" customWidth="1"/>
    <col min="9226" max="9226" width="17.5714285714286" customWidth="1"/>
    <col min="9227" max="9227" width="16.1428571428571" customWidth="1"/>
    <col min="9228" max="9228" width="12.8571428571429" customWidth="1"/>
    <col min="9229" max="9229" width="7.85714285714286" customWidth="1"/>
    <col min="9230" max="9230" width="14" customWidth="1"/>
    <col min="9231" max="9231" width="12.5714285714286" customWidth="1"/>
    <col min="9232" max="9232" width="10.7142857142857" customWidth="1"/>
    <col min="9233" max="9233" width="12.8571428571429" customWidth="1"/>
    <col min="9234" max="9234" width="11.1428571428571" customWidth="1"/>
    <col min="9235" max="9235" width="17.1428571428571" customWidth="1"/>
    <col min="9236" max="9236" width="19.8571428571429" customWidth="1"/>
    <col min="9474" max="9474" width="10.8571428571429" customWidth="1"/>
    <col min="9475" max="9475" width="9.14285714285714" customWidth="1"/>
    <col min="9476" max="9476" width="17.7142857142857" customWidth="1"/>
    <col min="9477" max="9477" width="14.8571428571429" customWidth="1"/>
    <col min="9478" max="9478" width="8.14285714285714" customWidth="1"/>
    <col min="9479" max="9479" width="14.7142857142857" customWidth="1"/>
    <col min="9480" max="9480" width="11.2857142857143" customWidth="1"/>
    <col min="9481" max="9481" width="4.71428571428571" customWidth="1"/>
    <col min="9482" max="9482" width="17.5714285714286" customWidth="1"/>
    <col min="9483" max="9483" width="16.1428571428571" customWidth="1"/>
    <col min="9484" max="9484" width="12.8571428571429" customWidth="1"/>
    <col min="9485" max="9485" width="7.85714285714286" customWidth="1"/>
    <col min="9486" max="9486" width="14" customWidth="1"/>
    <col min="9487" max="9487" width="12.5714285714286" customWidth="1"/>
    <col min="9488" max="9488" width="10.7142857142857" customWidth="1"/>
    <col min="9489" max="9489" width="12.8571428571429" customWidth="1"/>
    <col min="9490" max="9490" width="11.1428571428571" customWidth="1"/>
    <col min="9491" max="9491" width="17.1428571428571" customWidth="1"/>
    <col min="9492" max="9492" width="19.8571428571429" customWidth="1"/>
    <col min="9730" max="9730" width="10.8571428571429" customWidth="1"/>
    <col min="9731" max="9731" width="9.14285714285714" customWidth="1"/>
    <col min="9732" max="9732" width="17.7142857142857" customWidth="1"/>
    <col min="9733" max="9733" width="14.8571428571429" customWidth="1"/>
    <col min="9734" max="9734" width="8.14285714285714" customWidth="1"/>
    <col min="9735" max="9735" width="14.7142857142857" customWidth="1"/>
    <col min="9736" max="9736" width="11.2857142857143" customWidth="1"/>
    <col min="9737" max="9737" width="4.71428571428571" customWidth="1"/>
    <col min="9738" max="9738" width="17.5714285714286" customWidth="1"/>
    <col min="9739" max="9739" width="16.1428571428571" customWidth="1"/>
    <col min="9740" max="9740" width="12.8571428571429" customWidth="1"/>
    <col min="9741" max="9741" width="7.85714285714286" customWidth="1"/>
    <col min="9742" max="9742" width="14" customWidth="1"/>
    <col min="9743" max="9743" width="12.5714285714286" customWidth="1"/>
    <col min="9744" max="9744" width="10.7142857142857" customWidth="1"/>
    <col min="9745" max="9745" width="12.8571428571429" customWidth="1"/>
    <col min="9746" max="9746" width="11.1428571428571" customWidth="1"/>
    <col min="9747" max="9747" width="17.1428571428571" customWidth="1"/>
    <col min="9748" max="9748" width="19.8571428571429" customWidth="1"/>
    <col min="9986" max="9986" width="10.8571428571429" customWidth="1"/>
    <col min="9987" max="9987" width="9.14285714285714" customWidth="1"/>
    <col min="9988" max="9988" width="17.7142857142857" customWidth="1"/>
    <col min="9989" max="9989" width="14.8571428571429" customWidth="1"/>
    <col min="9990" max="9990" width="8.14285714285714" customWidth="1"/>
    <col min="9991" max="9991" width="14.7142857142857" customWidth="1"/>
    <col min="9992" max="9992" width="11.2857142857143" customWidth="1"/>
    <col min="9993" max="9993" width="4.71428571428571" customWidth="1"/>
    <col min="9994" max="9994" width="17.5714285714286" customWidth="1"/>
    <col min="9995" max="9995" width="16.1428571428571" customWidth="1"/>
    <col min="9996" max="9996" width="12.8571428571429" customWidth="1"/>
    <col min="9997" max="9997" width="7.85714285714286" customWidth="1"/>
    <col min="9998" max="9998" width="14" customWidth="1"/>
    <col min="9999" max="9999" width="12.5714285714286" customWidth="1"/>
    <col min="10000" max="10000" width="10.7142857142857" customWidth="1"/>
    <col min="10001" max="10001" width="12.8571428571429" customWidth="1"/>
    <col min="10002" max="10002" width="11.1428571428571" customWidth="1"/>
    <col min="10003" max="10003" width="17.1428571428571" customWidth="1"/>
    <col min="10004" max="10004" width="19.8571428571429" customWidth="1"/>
    <col min="10242" max="10242" width="10.8571428571429" customWidth="1"/>
    <col min="10243" max="10243" width="9.14285714285714" customWidth="1"/>
    <col min="10244" max="10244" width="17.7142857142857" customWidth="1"/>
    <col min="10245" max="10245" width="14.8571428571429" customWidth="1"/>
    <col min="10246" max="10246" width="8.14285714285714" customWidth="1"/>
    <col min="10247" max="10247" width="14.7142857142857" customWidth="1"/>
    <col min="10248" max="10248" width="11.2857142857143" customWidth="1"/>
    <col min="10249" max="10249" width="4.71428571428571" customWidth="1"/>
    <col min="10250" max="10250" width="17.5714285714286" customWidth="1"/>
    <col min="10251" max="10251" width="16.1428571428571" customWidth="1"/>
    <col min="10252" max="10252" width="12.8571428571429" customWidth="1"/>
    <col min="10253" max="10253" width="7.85714285714286" customWidth="1"/>
    <col min="10254" max="10254" width="14" customWidth="1"/>
    <col min="10255" max="10255" width="12.5714285714286" customWidth="1"/>
    <col min="10256" max="10256" width="10.7142857142857" customWidth="1"/>
    <col min="10257" max="10257" width="12.8571428571429" customWidth="1"/>
    <col min="10258" max="10258" width="11.1428571428571" customWidth="1"/>
    <col min="10259" max="10259" width="17.1428571428571" customWidth="1"/>
    <col min="10260" max="10260" width="19.8571428571429" customWidth="1"/>
    <col min="10498" max="10498" width="10.8571428571429" customWidth="1"/>
    <col min="10499" max="10499" width="9.14285714285714" customWidth="1"/>
    <col min="10500" max="10500" width="17.7142857142857" customWidth="1"/>
    <col min="10501" max="10501" width="14.8571428571429" customWidth="1"/>
    <col min="10502" max="10502" width="8.14285714285714" customWidth="1"/>
    <col min="10503" max="10503" width="14.7142857142857" customWidth="1"/>
    <col min="10504" max="10504" width="11.2857142857143" customWidth="1"/>
    <col min="10505" max="10505" width="4.71428571428571" customWidth="1"/>
    <col min="10506" max="10506" width="17.5714285714286" customWidth="1"/>
    <col min="10507" max="10507" width="16.1428571428571" customWidth="1"/>
    <col min="10508" max="10508" width="12.8571428571429" customWidth="1"/>
    <col min="10509" max="10509" width="7.85714285714286" customWidth="1"/>
    <col min="10510" max="10510" width="14" customWidth="1"/>
    <col min="10511" max="10511" width="12.5714285714286" customWidth="1"/>
    <col min="10512" max="10512" width="10.7142857142857" customWidth="1"/>
    <col min="10513" max="10513" width="12.8571428571429" customWidth="1"/>
    <col min="10514" max="10514" width="11.1428571428571" customWidth="1"/>
    <col min="10515" max="10515" width="17.1428571428571" customWidth="1"/>
    <col min="10516" max="10516" width="19.8571428571429" customWidth="1"/>
    <col min="10754" max="10754" width="10.8571428571429" customWidth="1"/>
    <col min="10755" max="10755" width="9.14285714285714" customWidth="1"/>
    <col min="10756" max="10756" width="17.7142857142857" customWidth="1"/>
    <col min="10757" max="10757" width="14.8571428571429" customWidth="1"/>
    <col min="10758" max="10758" width="8.14285714285714" customWidth="1"/>
    <col min="10759" max="10759" width="14.7142857142857" customWidth="1"/>
    <col min="10760" max="10760" width="11.2857142857143" customWidth="1"/>
    <col min="10761" max="10761" width="4.71428571428571" customWidth="1"/>
    <col min="10762" max="10762" width="17.5714285714286" customWidth="1"/>
    <col min="10763" max="10763" width="16.1428571428571" customWidth="1"/>
    <col min="10764" max="10764" width="12.8571428571429" customWidth="1"/>
    <col min="10765" max="10765" width="7.85714285714286" customWidth="1"/>
    <col min="10766" max="10766" width="14" customWidth="1"/>
    <col min="10767" max="10767" width="12.5714285714286" customWidth="1"/>
    <col min="10768" max="10768" width="10.7142857142857" customWidth="1"/>
    <col min="10769" max="10769" width="12.8571428571429" customWidth="1"/>
    <col min="10770" max="10770" width="11.1428571428571" customWidth="1"/>
    <col min="10771" max="10771" width="17.1428571428571" customWidth="1"/>
    <col min="10772" max="10772" width="19.8571428571429" customWidth="1"/>
    <col min="11010" max="11010" width="10.8571428571429" customWidth="1"/>
    <col min="11011" max="11011" width="9.14285714285714" customWidth="1"/>
    <col min="11012" max="11012" width="17.7142857142857" customWidth="1"/>
    <col min="11013" max="11013" width="14.8571428571429" customWidth="1"/>
    <col min="11014" max="11014" width="8.14285714285714" customWidth="1"/>
    <col min="11015" max="11015" width="14.7142857142857" customWidth="1"/>
    <col min="11016" max="11016" width="11.2857142857143" customWidth="1"/>
    <col min="11017" max="11017" width="4.71428571428571" customWidth="1"/>
    <col min="11018" max="11018" width="17.5714285714286" customWidth="1"/>
    <col min="11019" max="11019" width="16.1428571428571" customWidth="1"/>
    <col min="11020" max="11020" width="12.8571428571429" customWidth="1"/>
    <col min="11021" max="11021" width="7.85714285714286" customWidth="1"/>
    <col min="11022" max="11022" width="14" customWidth="1"/>
    <col min="11023" max="11023" width="12.5714285714286" customWidth="1"/>
    <col min="11024" max="11024" width="10.7142857142857" customWidth="1"/>
    <col min="11025" max="11025" width="12.8571428571429" customWidth="1"/>
    <col min="11026" max="11026" width="11.1428571428571" customWidth="1"/>
    <col min="11027" max="11027" width="17.1428571428571" customWidth="1"/>
    <col min="11028" max="11028" width="19.8571428571429" customWidth="1"/>
    <col min="11266" max="11266" width="10.8571428571429" customWidth="1"/>
    <col min="11267" max="11267" width="9.14285714285714" customWidth="1"/>
    <col min="11268" max="11268" width="17.7142857142857" customWidth="1"/>
    <col min="11269" max="11269" width="14.8571428571429" customWidth="1"/>
    <col min="11270" max="11270" width="8.14285714285714" customWidth="1"/>
    <col min="11271" max="11271" width="14.7142857142857" customWidth="1"/>
    <col min="11272" max="11272" width="11.2857142857143" customWidth="1"/>
    <col min="11273" max="11273" width="4.71428571428571" customWidth="1"/>
    <col min="11274" max="11274" width="17.5714285714286" customWidth="1"/>
    <col min="11275" max="11275" width="16.1428571428571" customWidth="1"/>
    <col min="11276" max="11276" width="12.8571428571429" customWidth="1"/>
    <col min="11277" max="11277" width="7.85714285714286" customWidth="1"/>
    <col min="11278" max="11278" width="14" customWidth="1"/>
    <col min="11279" max="11279" width="12.5714285714286" customWidth="1"/>
    <col min="11280" max="11280" width="10.7142857142857" customWidth="1"/>
    <col min="11281" max="11281" width="12.8571428571429" customWidth="1"/>
    <col min="11282" max="11282" width="11.1428571428571" customWidth="1"/>
    <col min="11283" max="11283" width="17.1428571428571" customWidth="1"/>
    <col min="11284" max="11284" width="19.8571428571429" customWidth="1"/>
    <col min="11522" max="11522" width="10.8571428571429" customWidth="1"/>
    <col min="11523" max="11523" width="9.14285714285714" customWidth="1"/>
    <col min="11524" max="11524" width="17.7142857142857" customWidth="1"/>
    <col min="11525" max="11525" width="14.8571428571429" customWidth="1"/>
    <col min="11526" max="11526" width="8.14285714285714" customWidth="1"/>
    <col min="11527" max="11527" width="14.7142857142857" customWidth="1"/>
    <col min="11528" max="11528" width="11.2857142857143" customWidth="1"/>
    <col min="11529" max="11529" width="4.71428571428571" customWidth="1"/>
    <col min="11530" max="11530" width="17.5714285714286" customWidth="1"/>
    <col min="11531" max="11531" width="16.1428571428571" customWidth="1"/>
    <col min="11532" max="11532" width="12.8571428571429" customWidth="1"/>
    <col min="11533" max="11533" width="7.85714285714286" customWidth="1"/>
    <col min="11534" max="11534" width="14" customWidth="1"/>
    <col min="11535" max="11535" width="12.5714285714286" customWidth="1"/>
    <col min="11536" max="11536" width="10.7142857142857" customWidth="1"/>
    <col min="11537" max="11537" width="12.8571428571429" customWidth="1"/>
    <col min="11538" max="11538" width="11.1428571428571" customWidth="1"/>
    <col min="11539" max="11539" width="17.1428571428571" customWidth="1"/>
    <col min="11540" max="11540" width="19.8571428571429" customWidth="1"/>
    <col min="11778" max="11778" width="10.8571428571429" customWidth="1"/>
    <col min="11779" max="11779" width="9.14285714285714" customWidth="1"/>
    <col min="11780" max="11780" width="17.7142857142857" customWidth="1"/>
    <col min="11781" max="11781" width="14.8571428571429" customWidth="1"/>
    <col min="11782" max="11782" width="8.14285714285714" customWidth="1"/>
    <col min="11783" max="11783" width="14.7142857142857" customWidth="1"/>
    <col min="11784" max="11784" width="11.2857142857143" customWidth="1"/>
    <col min="11785" max="11785" width="4.71428571428571" customWidth="1"/>
    <col min="11786" max="11786" width="17.5714285714286" customWidth="1"/>
    <col min="11787" max="11787" width="16.1428571428571" customWidth="1"/>
    <col min="11788" max="11788" width="12.8571428571429" customWidth="1"/>
    <col min="11789" max="11789" width="7.85714285714286" customWidth="1"/>
    <col min="11790" max="11790" width="14" customWidth="1"/>
    <col min="11791" max="11791" width="12.5714285714286" customWidth="1"/>
    <col min="11792" max="11792" width="10.7142857142857" customWidth="1"/>
    <col min="11793" max="11793" width="12.8571428571429" customWidth="1"/>
    <col min="11794" max="11794" width="11.1428571428571" customWidth="1"/>
    <col min="11795" max="11795" width="17.1428571428571" customWidth="1"/>
    <col min="11796" max="11796" width="19.8571428571429" customWidth="1"/>
    <col min="12034" max="12034" width="10.8571428571429" customWidth="1"/>
    <col min="12035" max="12035" width="9.14285714285714" customWidth="1"/>
    <col min="12036" max="12036" width="17.7142857142857" customWidth="1"/>
    <col min="12037" max="12037" width="14.8571428571429" customWidth="1"/>
    <col min="12038" max="12038" width="8.14285714285714" customWidth="1"/>
    <col min="12039" max="12039" width="14.7142857142857" customWidth="1"/>
    <col min="12040" max="12040" width="11.2857142857143" customWidth="1"/>
    <col min="12041" max="12041" width="4.71428571428571" customWidth="1"/>
    <col min="12042" max="12042" width="17.5714285714286" customWidth="1"/>
    <col min="12043" max="12043" width="16.1428571428571" customWidth="1"/>
    <col min="12044" max="12044" width="12.8571428571429" customWidth="1"/>
    <col min="12045" max="12045" width="7.85714285714286" customWidth="1"/>
    <col min="12046" max="12046" width="14" customWidth="1"/>
    <col min="12047" max="12047" width="12.5714285714286" customWidth="1"/>
    <col min="12048" max="12048" width="10.7142857142857" customWidth="1"/>
    <col min="12049" max="12049" width="12.8571428571429" customWidth="1"/>
    <col min="12050" max="12050" width="11.1428571428571" customWidth="1"/>
    <col min="12051" max="12051" width="17.1428571428571" customWidth="1"/>
    <col min="12052" max="12052" width="19.8571428571429" customWidth="1"/>
    <col min="12290" max="12290" width="10.8571428571429" customWidth="1"/>
    <col min="12291" max="12291" width="9.14285714285714" customWidth="1"/>
    <col min="12292" max="12292" width="17.7142857142857" customWidth="1"/>
    <col min="12293" max="12293" width="14.8571428571429" customWidth="1"/>
    <col min="12294" max="12294" width="8.14285714285714" customWidth="1"/>
    <col min="12295" max="12295" width="14.7142857142857" customWidth="1"/>
    <col min="12296" max="12296" width="11.2857142857143" customWidth="1"/>
    <col min="12297" max="12297" width="4.71428571428571" customWidth="1"/>
    <col min="12298" max="12298" width="17.5714285714286" customWidth="1"/>
    <col min="12299" max="12299" width="16.1428571428571" customWidth="1"/>
    <col min="12300" max="12300" width="12.8571428571429" customWidth="1"/>
    <col min="12301" max="12301" width="7.85714285714286" customWidth="1"/>
    <col min="12302" max="12302" width="14" customWidth="1"/>
    <col min="12303" max="12303" width="12.5714285714286" customWidth="1"/>
    <col min="12304" max="12304" width="10.7142857142857" customWidth="1"/>
    <col min="12305" max="12305" width="12.8571428571429" customWidth="1"/>
    <col min="12306" max="12306" width="11.1428571428571" customWidth="1"/>
    <col min="12307" max="12307" width="17.1428571428571" customWidth="1"/>
    <col min="12308" max="12308" width="19.8571428571429" customWidth="1"/>
    <col min="12546" max="12546" width="10.8571428571429" customWidth="1"/>
    <col min="12547" max="12547" width="9.14285714285714" customWidth="1"/>
    <col min="12548" max="12548" width="17.7142857142857" customWidth="1"/>
    <col min="12549" max="12549" width="14.8571428571429" customWidth="1"/>
    <col min="12550" max="12550" width="8.14285714285714" customWidth="1"/>
    <col min="12551" max="12551" width="14.7142857142857" customWidth="1"/>
    <col min="12552" max="12552" width="11.2857142857143" customWidth="1"/>
    <col min="12553" max="12553" width="4.71428571428571" customWidth="1"/>
    <col min="12554" max="12554" width="17.5714285714286" customWidth="1"/>
    <col min="12555" max="12555" width="16.1428571428571" customWidth="1"/>
    <col min="12556" max="12556" width="12.8571428571429" customWidth="1"/>
    <col min="12557" max="12557" width="7.85714285714286" customWidth="1"/>
    <col min="12558" max="12558" width="14" customWidth="1"/>
    <col min="12559" max="12559" width="12.5714285714286" customWidth="1"/>
    <col min="12560" max="12560" width="10.7142857142857" customWidth="1"/>
    <col min="12561" max="12561" width="12.8571428571429" customWidth="1"/>
    <col min="12562" max="12562" width="11.1428571428571" customWidth="1"/>
    <col min="12563" max="12563" width="17.1428571428571" customWidth="1"/>
    <col min="12564" max="12564" width="19.8571428571429" customWidth="1"/>
    <col min="12802" max="12802" width="10.8571428571429" customWidth="1"/>
    <col min="12803" max="12803" width="9.14285714285714" customWidth="1"/>
    <col min="12804" max="12804" width="17.7142857142857" customWidth="1"/>
    <col min="12805" max="12805" width="14.8571428571429" customWidth="1"/>
    <col min="12806" max="12806" width="8.14285714285714" customWidth="1"/>
    <col min="12807" max="12807" width="14.7142857142857" customWidth="1"/>
    <col min="12808" max="12808" width="11.2857142857143" customWidth="1"/>
    <col min="12809" max="12809" width="4.71428571428571" customWidth="1"/>
    <col min="12810" max="12810" width="17.5714285714286" customWidth="1"/>
    <col min="12811" max="12811" width="16.1428571428571" customWidth="1"/>
    <col min="12812" max="12812" width="12.8571428571429" customWidth="1"/>
    <col min="12813" max="12813" width="7.85714285714286" customWidth="1"/>
    <col min="12814" max="12814" width="14" customWidth="1"/>
    <col min="12815" max="12815" width="12.5714285714286" customWidth="1"/>
    <col min="12816" max="12816" width="10.7142857142857" customWidth="1"/>
    <col min="12817" max="12817" width="12.8571428571429" customWidth="1"/>
    <col min="12818" max="12818" width="11.1428571428571" customWidth="1"/>
    <col min="12819" max="12819" width="17.1428571428571" customWidth="1"/>
    <col min="12820" max="12820" width="19.8571428571429" customWidth="1"/>
    <col min="13058" max="13058" width="10.8571428571429" customWidth="1"/>
    <col min="13059" max="13059" width="9.14285714285714" customWidth="1"/>
    <col min="13060" max="13060" width="17.7142857142857" customWidth="1"/>
    <col min="13061" max="13061" width="14.8571428571429" customWidth="1"/>
    <col min="13062" max="13062" width="8.14285714285714" customWidth="1"/>
    <col min="13063" max="13063" width="14.7142857142857" customWidth="1"/>
    <col min="13064" max="13064" width="11.2857142857143" customWidth="1"/>
    <col min="13065" max="13065" width="4.71428571428571" customWidth="1"/>
    <col min="13066" max="13066" width="17.5714285714286" customWidth="1"/>
    <col min="13067" max="13067" width="16.1428571428571" customWidth="1"/>
    <col min="13068" max="13068" width="12.8571428571429" customWidth="1"/>
    <col min="13069" max="13069" width="7.85714285714286" customWidth="1"/>
    <col min="13070" max="13070" width="14" customWidth="1"/>
    <col min="13071" max="13071" width="12.5714285714286" customWidth="1"/>
    <col min="13072" max="13072" width="10.7142857142857" customWidth="1"/>
    <col min="13073" max="13073" width="12.8571428571429" customWidth="1"/>
    <col min="13074" max="13074" width="11.1428571428571" customWidth="1"/>
    <col min="13075" max="13075" width="17.1428571428571" customWidth="1"/>
    <col min="13076" max="13076" width="19.8571428571429" customWidth="1"/>
    <col min="13314" max="13314" width="10.8571428571429" customWidth="1"/>
    <col min="13315" max="13315" width="9.14285714285714" customWidth="1"/>
    <col min="13316" max="13316" width="17.7142857142857" customWidth="1"/>
    <col min="13317" max="13317" width="14.8571428571429" customWidth="1"/>
    <col min="13318" max="13318" width="8.14285714285714" customWidth="1"/>
    <col min="13319" max="13319" width="14.7142857142857" customWidth="1"/>
    <col min="13320" max="13320" width="11.2857142857143" customWidth="1"/>
    <col min="13321" max="13321" width="4.71428571428571" customWidth="1"/>
    <col min="13322" max="13322" width="17.5714285714286" customWidth="1"/>
    <col min="13323" max="13323" width="16.1428571428571" customWidth="1"/>
    <col min="13324" max="13324" width="12.8571428571429" customWidth="1"/>
    <col min="13325" max="13325" width="7.85714285714286" customWidth="1"/>
    <col min="13326" max="13326" width="14" customWidth="1"/>
    <col min="13327" max="13327" width="12.5714285714286" customWidth="1"/>
    <col min="13328" max="13328" width="10.7142857142857" customWidth="1"/>
    <col min="13329" max="13329" width="12.8571428571429" customWidth="1"/>
    <col min="13330" max="13330" width="11.1428571428571" customWidth="1"/>
    <col min="13331" max="13331" width="17.1428571428571" customWidth="1"/>
    <col min="13332" max="13332" width="19.8571428571429" customWidth="1"/>
    <col min="13570" max="13570" width="10.8571428571429" customWidth="1"/>
    <col min="13571" max="13571" width="9.14285714285714" customWidth="1"/>
    <col min="13572" max="13572" width="17.7142857142857" customWidth="1"/>
    <col min="13573" max="13573" width="14.8571428571429" customWidth="1"/>
    <col min="13574" max="13574" width="8.14285714285714" customWidth="1"/>
    <col min="13575" max="13575" width="14.7142857142857" customWidth="1"/>
    <col min="13576" max="13576" width="11.2857142857143" customWidth="1"/>
    <col min="13577" max="13577" width="4.71428571428571" customWidth="1"/>
    <col min="13578" max="13578" width="17.5714285714286" customWidth="1"/>
    <col min="13579" max="13579" width="16.1428571428571" customWidth="1"/>
    <col min="13580" max="13580" width="12.8571428571429" customWidth="1"/>
    <col min="13581" max="13581" width="7.85714285714286" customWidth="1"/>
    <col min="13582" max="13582" width="14" customWidth="1"/>
    <col min="13583" max="13583" width="12.5714285714286" customWidth="1"/>
    <col min="13584" max="13584" width="10.7142857142857" customWidth="1"/>
    <col min="13585" max="13585" width="12.8571428571429" customWidth="1"/>
    <col min="13586" max="13586" width="11.1428571428571" customWidth="1"/>
    <col min="13587" max="13587" width="17.1428571428571" customWidth="1"/>
    <col min="13588" max="13588" width="19.8571428571429" customWidth="1"/>
    <col min="13826" max="13826" width="10.8571428571429" customWidth="1"/>
    <col min="13827" max="13827" width="9.14285714285714" customWidth="1"/>
    <col min="13828" max="13828" width="17.7142857142857" customWidth="1"/>
    <col min="13829" max="13829" width="14.8571428571429" customWidth="1"/>
    <col min="13830" max="13830" width="8.14285714285714" customWidth="1"/>
    <col min="13831" max="13831" width="14.7142857142857" customWidth="1"/>
    <col min="13832" max="13832" width="11.2857142857143" customWidth="1"/>
    <col min="13833" max="13833" width="4.71428571428571" customWidth="1"/>
    <col min="13834" max="13834" width="17.5714285714286" customWidth="1"/>
    <col min="13835" max="13835" width="16.1428571428571" customWidth="1"/>
    <col min="13836" max="13836" width="12.8571428571429" customWidth="1"/>
    <col min="13837" max="13837" width="7.85714285714286" customWidth="1"/>
    <col min="13838" max="13838" width="14" customWidth="1"/>
    <col min="13839" max="13839" width="12.5714285714286" customWidth="1"/>
    <col min="13840" max="13840" width="10.7142857142857" customWidth="1"/>
    <col min="13841" max="13841" width="12.8571428571429" customWidth="1"/>
    <col min="13842" max="13842" width="11.1428571428571" customWidth="1"/>
    <col min="13843" max="13843" width="17.1428571428571" customWidth="1"/>
    <col min="13844" max="13844" width="19.8571428571429" customWidth="1"/>
    <col min="14082" max="14082" width="10.8571428571429" customWidth="1"/>
    <col min="14083" max="14083" width="9.14285714285714" customWidth="1"/>
    <col min="14084" max="14084" width="17.7142857142857" customWidth="1"/>
    <col min="14085" max="14085" width="14.8571428571429" customWidth="1"/>
    <col min="14086" max="14086" width="8.14285714285714" customWidth="1"/>
    <col min="14087" max="14087" width="14.7142857142857" customWidth="1"/>
    <col min="14088" max="14088" width="11.2857142857143" customWidth="1"/>
    <col min="14089" max="14089" width="4.71428571428571" customWidth="1"/>
    <col min="14090" max="14090" width="17.5714285714286" customWidth="1"/>
    <col min="14091" max="14091" width="16.1428571428571" customWidth="1"/>
    <col min="14092" max="14092" width="12.8571428571429" customWidth="1"/>
    <col min="14093" max="14093" width="7.85714285714286" customWidth="1"/>
    <col min="14094" max="14094" width="14" customWidth="1"/>
    <col min="14095" max="14095" width="12.5714285714286" customWidth="1"/>
    <col min="14096" max="14096" width="10.7142857142857" customWidth="1"/>
    <col min="14097" max="14097" width="12.8571428571429" customWidth="1"/>
    <col min="14098" max="14098" width="11.1428571428571" customWidth="1"/>
    <col min="14099" max="14099" width="17.1428571428571" customWidth="1"/>
    <col min="14100" max="14100" width="19.8571428571429" customWidth="1"/>
    <col min="14338" max="14338" width="10.8571428571429" customWidth="1"/>
    <col min="14339" max="14339" width="9.14285714285714" customWidth="1"/>
    <col min="14340" max="14340" width="17.7142857142857" customWidth="1"/>
    <col min="14341" max="14341" width="14.8571428571429" customWidth="1"/>
    <col min="14342" max="14342" width="8.14285714285714" customWidth="1"/>
    <col min="14343" max="14343" width="14.7142857142857" customWidth="1"/>
    <col min="14344" max="14344" width="11.2857142857143" customWidth="1"/>
    <col min="14345" max="14345" width="4.71428571428571" customWidth="1"/>
    <col min="14346" max="14346" width="17.5714285714286" customWidth="1"/>
    <col min="14347" max="14347" width="16.1428571428571" customWidth="1"/>
    <col min="14348" max="14348" width="12.8571428571429" customWidth="1"/>
    <col min="14349" max="14349" width="7.85714285714286" customWidth="1"/>
    <col min="14350" max="14350" width="14" customWidth="1"/>
    <col min="14351" max="14351" width="12.5714285714286" customWidth="1"/>
    <col min="14352" max="14352" width="10.7142857142857" customWidth="1"/>
    <col min="14353" max="14353" width="12.8571428571429" customWidth="1"/>
    <col min="14354" max="14354" width="11.1428571428571" customWidth="1"/>
    <col min="14355" max="14355" width="17.1428571428571" customWidth="1"/>
    <col min="14356" max="14356" width="19.8571428571429" customWidth="1"/>
    <col min="14594" max="14594" width="10.8571428571429" customWidth="1"/>
    <col min="14595" max="14595" width="9.14285714285714" customWidth="1"/>
    <col min="14596" max="14596" width="17.7142857142857" customWidth="1"/>
    <col min="14597" max="14597" width="14.8571428571429" customWidth="1"/>
    <col min="14598" max="14598" width="8.14285714285714" customWidth="1"/>
    <col min="14599" max="14599" width="14.7142857142857" customWidth="1"/>
    <col min="14600" max="14600" width="11.2857142857143" customWidth="1"/>
    <col min="14601" max="14601" width="4.71428571428571" customWidth="1"/>
    <col min="14602" max="14602" width="17.5714285714286" customWidth="1"/>
    <col min="14603" max="14603" width="16.1428571428571" customWidth="1"/>
    <col min="14604" max="14604" width="12.8571428571429" customWidth="1"/>
    <col min="14605" max="14605" width="7.85714285714286" customWidth="1"/>
    <col min="14606" max="14606" width="14" customWidth="1"/>
    <col min="14607" max="14607" width="12.5714285714286" customWidth="1"/>
    <col min="14608" max="14608" width="10.7142857142857" customWidth="1"/>
    <col min="14609" max="14609" width="12.8571428571429" customWidth="1"/>
    <col min="14610" max="14610" width="11.1428571428571" customWidth="1"/>
    <col min="14611" max="14611" width="17.1428571428571" customWidth="1"/>
    <col min="14612" max="14612" width="19.8571428571429" customWidth="1"/>
    <col min="14850" max="14850" width="10.8571428571429" customWidth="1"/>
    <col min="14851" max="14851" width="9.14285714285714" customWidth="1"/>
    <col min="14852" max="14852" width="17.7142857142857" customWidth="1"/>
    <col min="14853" max="14853" width="14.8571428571429" customWidth="1"/>
    <col min="14854" max="14854" width="8.14285714285714" customWidth="1"/>
    <col min="14855" max="14855" width="14.7142857142857" customWidth="1"/>
    <col min="14856" max="14856" width="11.2857142857143" customWidth="1"/>
    <col min="14857" max="14857" width="4.71428571428571" customWidth="1"/>
    <col min="14858" max="14858" width="17.5714285714286" customWidth="1"/>
    <col min="14859" max="14859" width="16.1428571428571" customWidth="1"/>
    <col min="14860" max="14860" width="12.8571428571429" customWidth="1"/>
    <col min="14861" max="14861" width="7.85714285714286" customWidth="1"/>
    <col min="14862" max="14862" width="14" customWidth="1"/>
    <col min="14863" max="14863" width="12.5714285714286" customWidth="1"/>
    <col min="14864" max="14864" width="10.7142857142857" customWidth="1"/>
    <col min="14865" max="14865" width="12.8571428571429" customWidth="1"/>
    <col min="14866" max="14866" width="11.1428571428571" customWidth="1"/>
    <col min="14867" max="14867" width="17.1428571428571" customWidth="1"/>
    <col min="14868" max="14868" width="19.8571428571429" customWidth="1"/>
    <col min="15106" max="15106" width="10.8571428571429" customWidth="1"/>
    <col min="15107" max="15107" width="9.14285714285714" customWidth="1"/>
    <col min="15108" max="15108" width="17.7142857142857" customWidth="1"/>
    <col min="15109" max="15109" width="14.8571428571429" customWidth="1"/>
    <col min="15110" max="15110" width="8.14285714285714" customWidth="1"/>
    <col min="15111" max="15111" width="14.7142857142857" customWidth="1"/>
    <col min="15112" max="15112" width="11.2857142857143" customWidth="1"/>
    <col min="15113" max="15113" width="4.71428571428571" customWidth="1"/>
    <col min="15114" max="15114" width="17.5714285714286" customWidth="1"/>
    <col min="15115" max="15115" width="16.1428571428571" customWidth="1"/>
    <col min="15116" max="15116" width="12.8571428571429" customWidth="1"/>
    <col min="15117" max="15117" width="7.85714285714286" customWidth="1"/>
    <col min="15118" max="15118" width="14" customWidth="1"/>
    <col min="15119" max="15119" width="12.5714285714286" customWidth="1"/>
    <col min="15120" max="15120" width="10.7142857142857" customWidth="1"/>
    <col min="15121" max="15121" width="12.8571428571429" customWidth="1"/>
    <col min="15122" max="15122" width="11.1428571428571" customWidth="1"/>
    <col min="15123" max="15123" width="17.1428571428571" customWidth="1"/>
    <col min="15124" max="15124" width="19.8571428571429" customWidth="1"/>
    <col min="15362" max="15362" width="10.8571428571429" customWidth="1"/>
    <col min="15363" max="15363" width="9.14285714285714" customWidth="1"/>
    <col min="15364" max="15364" width="17.7142857142857" customWidth="1"/>
    <col min="15365" max="15365" width="14.8571428571429" customWidth="1"/>
    <col min="15366" max="15366" width="8.14285714285714" customWidth="1"/>
    <col min="15367" max="15367" width="14.7142857142857" customWidth="1"/>
    <col min="15368" max="15368" width="11.2857142857143" customWidth="1"/>
    <col min="15369" max="15369" width="4.71428571428571" customWidth="1"/>
    <col min="15370" max="15370" width="17.5714285714286" customWidth="1"/>
    <col min="15371" max="15371" width="16.1428571428571" customWidth="1"/>
    <col min="15372" max="15372" width="12.8571428571429" customWidth="1"/>
    <col min="15373" max="15373" width="7.85714285714286" customWidth="1"/>
    <col min="15374" max="15374" width="14" customWidth="1"/>
    <col min="15375" max="15375" width="12.5714285714286" customWidth="1"/>
    <col min="15376" max="15376" width="10.7142857142857" customWidth="1"/>
    <col min="15377" max="15377" width="12.8571428571429" customWidth="1"/>
    <col min="15378" max="15378" width="11.1428571428571" customWidth="1"/>
    <col min="15379" max="15379" width="17.1428571428571" customWidth="1"/>
    <col min="15380" max="15380" width="19.8571428571429" customWidth="1"/>
    <col min="15618" max="15618" width="10.8571428571429" customWidth="1"/>
    <col min="15619" max="15619" width="9.14285714285714" customWidth="1"/>
    <col min="15620" max="15620" width="17.7142857142857" customWidth="1"/>
    <col min="15621" max="15621" width="14.8571428571429" customWidth="1"/>
    <col min="15622" max="15622" width="8.14285714285714" customWidth="1"/>
    <col min="15623" max="15623" width="14.7142857142857" customWidth="1"/>
    <col min="15624" max="15624" width="11.2857142857143" customWidth="1"/>
    <col min="15625" max="15625" width="4.71428571428571" customWidth="1"/>
    <col min="15626" max="15626" width="17.5714285714286" customWidth="1"/>
    <col min="15627" max="15627" width="16.1428571428571" customWidth="1"/>
    <col min="15628" max="15628" width="12.8571428571429" customWidth="1"/>
    <col min="15629" max="15629" width="7.85714285714286" customWidth="1"/>
    <col min="15630" max="15630" width="14" customWidth="1"/>
    <col min="15631" max="15631" width="12.5714285714286" customWidth="1"/>
    <col min="15632" max="15632" width="10.7142857142857" customWidth="1"/>
    <col min="15633" max="15633" width="12.8571428571429" customWidth="1"/>
    <col min="15634" max="15634" width="11.1428571428571" customWidth="1"/>
    <col min="15635" max="15635" width="17.1428571428571" customWidth="1"/>
    <col min="15636" max="15636" width="19.8571428571429" customWidth="1"/>
    <col min="15874" max="15874" width="10.8571428571429" customWidth="1"/>
    <col min="15875" max="15875" width="9.14285714285714" customWidth="1"/>
    <col min="15876" max="15876" width="17.7142857142857" customWidth="1"/>
    <col min="15877" max="15877" width="14.8571428571429" customWidth="1"/>
    <col min="15878" max="15878" width="8.14285714285714" customWidth="1"/>
    <col min="15879" max="15879" width="14.7142857142857" customWidth="1"/>
    <col min="15880" max="15880" width="11.2857142857143" customWidth="1"/>
    <col min="15881" max="15881" width="4.71428571428571" customWidth="1"/>
    <col min="15882" max="15882" width="17.5714285714286" customWidth="1"/>
    <col min="15883" max="15883" width="16.1428571428571" customWidth="1"/>
    <col min="15884" max="15884" width="12.8571428571429" customWidth="1"/>
    <col min="15885" max="15885" width="7.85714285714286" customWidth="1"/>
    <col min="15886" max="15886" width="14" customWidth="1"/>
    <col min="15887" max="15887" width="12.5714285714286" customWidth="1"/>
    <col min="15888" max="15888" width="10.7142857142857" customWidth="1"/>
    <col min="15889" max="15889" width="12.8571428571429" customWidth="1"/>
    <col min="15890" max="15890" width="11.1428571428571" customWidth="1"/>
    <col min="15891" max="15891" width="17.1428571428571" customWidth="1"/>
    <col min="15892" max="15892" width="19.8571428571429" customWidth="1"/>
    <col min="16130" max="16130" width="10.8571428571429" customWidth="1"/>
    <col min="16131" max="16131" width="9.14285714285714" customWidth="1"/>
    <col min="16132" max="16132" width="17.7142857142857" customWidth="1"/>
    <col min="16133" max="16133" width="14.8571428571429" customWidth="1"/>
    <col min="16134" max="16134" width="8.14285714285714" customWidth="1"/>
    <col min="16135" max="16135" width="14.7142857142857" customWidth="1"/>
    <col min="16136" max="16136" width="11.2857142857143" customWidth="1"/>
    <col min="16137" max="16137" width="4.71428571428571" customWidth="1"/>
    <col min="16138" max="16138" width="17.5714285714286" customWidth="1"/>
    <col min="16139" max="16139" width="16.1428571428571" customWidth="1"/>
    <col min="16140" max="16140" width="12.8571428571429" customWidth="1"/>
    <col min="16141" max="16141" width="7.85714285714286" customWidth="1"/>
    <col min="16142" max="16142" width="14" customWidth="1"/>
    <col min="16143" max="16143" width="12.5714285714286" customWidth="1"/>
    <col min="16144" max="16144" width="10.7142857142857" customWidth="1"/>
    <col min="16145" max="16145" width="12.8571428571429" customWidth="1"/>
    <col min="16146" max="16146" width="11.1428571428571" customWidth="1"/>
    <col min="16147" max="16147" width="17.1428571428571" customWidth="1"/>
    <col min="16148" max="16148" width="19.8571428571429" customWidth="1"/>
  </cols>
  <sheetData>
    <row r="1" spans="2:20" ht="15">
      <c r="B1" s="342" t="s">
        <v>29805</v>
      </c>
      <c r="C1" s="342" t="s">
        <v>29806</v>
      </c>
      <c r="D1" s="342" t="s">
        <v>29807</v>
      </c>
      <c r="E1" s="342" t="s">
        <v>3</v>
      </c>
      <c r="F1" s="342" t="s">
        <v>29808</v>
      </c>
      <c r="G1" s="342" t="s">
        <v>29809</v>
      </c>
      <c r="H1" s="342" t="s">
        <v>9</v>
      </c>
      <c r="I1" s="342" t="s">
        <v>3890</v>
      </c>
      <c r="J1" s="342" t="s">
        <v>29810</v>
      </c>
      <c r="K1" s="342" t="s">
        <v>218</v>
      </c>
      <c r="L1" s="342" t="s">
        <v>29811</v>
      </c>
      <c r="M1" s="342" t="s">
        <v>24768</v>
      </c>
      <c r="N1" s="342" t="s">
        <v>19513</v>
      </c>
      <c r="O1" s="342" t="s">
        <v>29812</v>
      </c>
      <c r="P1" s="342" t="s">
        <v>24730</v>
      </c>
      <c r="Q1" s="342" t="s">
        <v>29813</v>
      </c>
      <c r="R1" s="342" t="s">
        <v>29814</v>
      </c>
      <c r="S1" s="342" t="s">
        <v>29815</v>
      </c>
      <c r="T1" s="343" t="s">
        <v>10</v>
      </c>
    </row>
    <row r="2" spans="1:20" ht="15">
      <c r="A2">
        <v>1</v>
      </c>
      <c r="B2" s="344">
        <v>41271</v>
      </c>
      <c r="C2" s="345" t="s">
        <v>11486</v>
      </c>
      <c r="D2" s="345" t="s">
        <v>11487</v>
      </c>
      <c r="E2" s="345" t="s">
        <v>11488</v>
      </c>
      <c r="F2" s="345" t="s">
        <v>11489</v>
      </c>
      <c r="G2" s="345" t="s">
        <v>11490</v>
      </c>
      <c r="H2" s="346">
        <v>5000000</v>
      </c>
      <c r="I2" s="345" t="s">
        <v>3894</v>
      </c>
      <c r="J2" s="344">
        <v>36123</v>
      </c>
      <c r="K2" s="345" t="s">
        <v>7312</v>
      </c>
      <c r="L2" s="345" t="s">
        <v>7313</v>
      </c>
      <c r="M2" s="345" t="s">
        <v>24</v>
      </c>
      <c r="N2" s="345" t="s">
        <v>11491</v>
      </c>
      <c r="O2" s="345"/>
      <c r="P2" s="345"/>
      <c r="Q2" s="344"/>
      <c r="R2" s="344"/>
      <c r="S2" s="346">
        <v>900</v>
      </c>
      <c r="T2" s="347">
        <v>4500000000</v>
      </c>
    </row>
    <row r="3" spans="1:20" ht="15">
      <c r="A3">
        <v>2</v>
      </c>
      <c r="B3" s="344">
        <v>41271</v>
      </c>
      <c r="C3" s="345" t="s">
        <v>11492</v>
      </c>
      <c r="D3" s="345" t="s">
        <v>11493</v>
      </c>
      <c r="E3" s="345" t="s">
        <v>11494</v>
      </c>
      <c r="F3" s="345" t="s">
        <v>11495</v>
      </c>
      <c r="G3" s="345" t="s">
        <v>11496</v>
      </c>
      <c r="H3" s="346">
        <v>1000</v>
      </c>
      <c r="I3" s="345" t="s">
        <v>3894</v>
      </c>
      <c r="J3" s="344">
        <v>36124</v>
      </c>
      <c r="K3" s="345" t="s">
        <v>7312</v>
      </c>
      <c r="L3" s="345" t="s">
        <v>7313</v>
      </c>
      <c r="M3" s="345" t="s">
        <v>24</v>
      </c>
      <c r="N3" s="345" t="s">
        <v>11491</v>
      </c>
      <c r="O3" s="345"/>
      <c r="P3" s="345"/>
      <c r="Q3" s="344"/>
      <c r="R3" s="344"/>
      <c r="S3" s="346">
        <v>593826</v>
      </c>
      <c r="T3" s="347">
        <v>593826000</v>
      </c>
    </row>
    <row r="4" spans="1:20" ht="15">
      <c r="A4">
        <v>3</v>
      </c>
      <c r="B4" s="344">
        <v>41271</v>
      </c>
      <c r="C4" s="345" t="s">
        <v>11497</v>
      </c>
      <c r="D4" s="345" t="s">
        <v>11498</v>
      </c>
      <c r="E4" s="345" t="s">
        <v>11499</v>
      </c>
      <c r="F4" s="345" t="s">
        <v>11500</v>
      </c>
      <c r="G4" s="345" t="s">
        <v>11501</v>
      </c>
      <c r="H4" s="346">
        <v>10000</v>
      </c>
      <c r="I4" s="345" t="s">
        <v>3894</v>
      </c>
      <c r="J4" s="344">
        <v>36188</v>
      </c>
      <c r="K4" s="345" t="s">
        <v>7312</v>
      </c>
      <c r="L4" s="345" t="s">
        <v>7313</v>
      </c>
      <c r="M4" s="345" t="s">
        <v>24</v>
      </c>
      <c r="N4" s="345" t="s">
        <v>11491</v>
      </c>
      <c r="O4" s="345"/>
      <c r="P4" s="345"/>
      <c r="Q4" s="344"/>
      <c r="R4" s="344"/>
      <c r="S4" s="346">
        <v>3061</v>
      </c>
      <c r="T4" s="347">
        <v>30610000</v>
      </c>
    </row>
    <row r="5" spans="1:20" ht="15">
      <c r="A5">
        <v>4</v>
      </c>
      <c r="B5" s="344">
        <v>41271</v>
      </c>
      <c r="C5" s="345" t="s">
        <v>11502</v>
      </c>
      <c r="D5" s="345" t="s">
        <v>11503</v>
      </c>
      <c r="E5" s="345" t="s">
        <v>11504</v>
      </c>
      <c r="F5" s="345" t="s">
        <v>11505</v>
      </c>
      <c r="G5" s="345" t="s">
        <v>11506</v>
      </c>
      <c r="H5" s="346">
        <v>1000</v>
      </c>
      <c r="I5" s="345" t="s">
        <v>3894</v>
      </c>
      <c r="J5" s="344">
        <v>36220</v>
      </c>
      <c r="K5" s="345" t="s">
        <v>7312</v>
      </c>
      <c r="L5" s="345" t="s">
        <v>7313</v>
      </c>
      <c r="M5" s="345" t="s">
        <v>24</v>
      </c>
      <c r="N5" s="345" t="s">
        <v>11491</v>
      </c>
      <c r="O5" s="345"/>
      <c r="P5" s="345"/>
      <c r="Q5" s="344"/>
      <c r="R5" s="344"/>
      <c r="S5" s="346">
        <v>1015319</v>
      </c>
      <c r="T5" s="347">
        <v>1015319000</v>
      </c>
    </row>
    <row r="6" spans="1:20" ht="15">
      <c r="A6">
        <v>5</v>
      </c>
      <c r="B6" s="344">
        <v>41271</v>
      </c>
      <c r="C6" s="345" t="s">
        <v>11507</v>
      </c>
      <c r="D6" s="345" t="s">
        <v>11508</v>
      </c>
      <c r="E6" s="345" t="s">
        <v>11509</v>
      </c>
      <c r="F6" s="345" t="s">
        <v>11510</v>
      </c>
      <c r="G6" s="345" t="s">
        <v>11511</v>
      </c>
      <c r="H6" s="346">
        <v>10000</v>
      </c>
      <c r="I6" s="345" t="s">
        <v>3894</v>
      </c>
      <c r="J6" s="344">
        <v>36242</v>
      </c>
      <c r="K6" s="345" t="s">
        <v>7312</v>
      </c>
      <c r="L6" s="345" t="s">
        <v>7313</v>
      </c>
      <c r="M6" s="345" t="s">
        <v>24</v>
      </c>
      <c r="N6" s="345" t="s">
        <v>11512</v>
      </c>
      <c r="O6" s="345"/>
      <c r="P6" s="345"/>
      <c r="Q6" s="344"/>
      <c r="R6" s="344"/>
      <c r="S6" s="346">
        <v>308</v>
      </c>
      <c r="T6" s="347">
        <v>3080000</v>
      </c>
    </row>
    <row r="7" spans="1:20" ht="15">
      <c r="A7">
        <v>6</v>
      </c>
      <c r="B7" s="344">
        <v>41271</v>
      </c>
      <c r="C7" s="345" t="s">
        <v>11507</v>
      </c>
      <c r="D7" s="345" t="s">
        <v>11508</v>
      </c>
      <c r="E7" s="345" t="s">
        <v>11513</v>
      </c>
      <c r="F7" s="345" t="s">
        <v>11514</v>
      </c>
      <c r="G7" s="345" t="s">
        <v>11515</v>
      </c>
      <c r="H7" s="346">
        <v>10000</v>
      </c>
      <c r="I7" s="345" t="s">
        <v>3894</v>
      </c>
      <c r="J7" s="344">
        <v>36242</v>
      </c>
      <c r="K7" s="345" t="s">
        <v>7312</v>
      </c>
      <c r="L7" s="345" t="s">
        <v>7313</v>
      </c>
      <c r="M7" s="345" t="s">
        <v>24</v>
      </c>
      <c r="N7" s="345" t="s">
        <v>11491</v>
      </c>
      <c r="O7" s="345"/>
      <c r="P7" s="345"/>
      <c r="Q7" s="344"/>
      <c r="R7" s="344"/>
      <c r="S7" s="346">
        <v>1892</v>
      </c>
      <c r="T7" s="347">
        <v>18920000</v>
      </c>
    </row>
    <row r="8" spans="1:20" ht="15">
      <c r="A8">
        <v>7</v>
      </c>
      <c r="B8" s="344">
        <v>41271</v>
      </c>
      <c r="C8" s="345" t="s">
        <v>11516</v>
      </c>
      <c r="D8" s="345" t="s">
        <v>11517</v>
      </c>
      <c r="E8" s="345" t="s">
        <v>11518</v>
      </c>
      <c r="F8" s="345" t="s">
        <v>11519</v>
      </c>
      <c r="G8" s="345" t="s">
        <v>11520</v>
      </c>
      <c r="H8" s="346">
        <v>1000</v>
      </c>
      <c r="I8" s="345" t="s">
        <v>3894</v>
      </c>
      <c r="J8" s="344">
        <v>36245</v>
      </c>
      <c r="K8" s="345" t="s">
        <v>7312</v>
      </c>
      <c r="L8" s="345" t="s">
        <v>7313</v>
      </c>
      <c r="M8" s="345" t="s">
        <v>24</v>
      </c>
      <c r="N8" s="345" t="s">
        <v>11491</v>
      </c>
      <c r="O8" s="345"/>
      <c r="P8" s="345"/>
      <c r="Q8" s="344"/>
      <c r="R8" s="344"/>
      <c r="S8" s="346">
        <v>50000</v>
      </c>
      <c r="T8" s="347">
        <v>50000000</v>
      </c>
    </row>
    <row r="9" spans="1:20" ht="15">
      <c r="A9">
        <v>8</v>
      </c>
      <c r="B9" s="344">
        <v>41271</v>
      </c>
      <c r="C9" s="345" t="s">
        <v>7406</v>
      </c>
      <c r="D9" s="345" t="s">
        <v>7407</v>
      </c>
      <c r="E9" s="345" t="s">
        <v>7408</v>
      </c>
      <c r="F9" s="345" t="s">
        <v>7409</v>
      </c>
      <c r="G9" s="345" t="s">
        <v>7410</v>
      </c>
      <c r="H9" s="346">
        <v>1</v>
      </c>
      <c r="I9" s="345" t="s">
        <v>3894</v>
      </c>
      <c r="J9" s="344">
        <v>36301</v>
      </c>
      <c r="K9" s="345" t="s">
        <v>7312</v>
      </c>
      <c r="L9" s="345" t="s">
        <v>7313</v>
      </c>
      <c r="M9" s="345" t="s">
        <v>24</v>
      </c>
      <c r="N9" s="345" t="s">
        <v>7411</v>
      </c>
      <c r="O9" s="345" t="s">
        <v>7412</v>
      </c>
      <c r="P9" s="345"/>
      <c r="Q9" s="344"/>
      <c r="R9" s="344"/>
      <c r="S9" s="346">
        <v>1426197451</v>
      </c>
      <c r="T9" s="347">
        <v>1426197451</v>
      </c>
    </row>
    <row r="10" spans="1:20" ht="15">
      <c r="A10">
        <v>9</v>
      </c>
      <c r="B10" s="344">
        <v>41271</v>
      </c>
      <c r="C10" s="345" t="s">
        <v>11521</v>
      </c>
      <c r="D10" s="345" t="s">
        <v>11522</v>
      </c>
      <c r="E10" s="345" t="s">
        <v>11523</v>
      </c>
      <c r="F10" s="345" t="s">
        <v>11524</v>
      </c>
      <c r="G10" s="345" t="s">
        <v>11525</v>
      </c>
      <c r="H10" s="346">
        <v>10000</v>
      </c>
      <c r="I10" s="345" t="s">
        <v>3894</v>
      </c>
      <c r="J10" s="344">
        <v>36489</v>
      </c>
      <c r="K10" s="345" t="s">
        <v>7312</v>
      </c>
      <c r="L10" s="345" t="s">
        <v>7313</v>
      </c>
      <c r="M10" s="345" t="s">
        <v>24</v>
      </c>
      <c r="N10" s="345" t="s">
        <v>11491</v>
      </c>
      <c r="O10" s="345"/>
      <c r="P10" s="345"/>
      <c r="Q10" s="344"/>
      <c r="R10" s="344"/>
      <c r="S10" s="346">
        <v>2500</v>
      </c>
      <c r="T10" s="347">
        <v>25000000</v>
      </c>
    </row>
    <row r="11" spans="1:20" ht="15">
      <c r="A11">
        <v>10</v>
      </c>
      <c r="B11" s="344">
        <v>41271</v>
      </c>
      <c r="C11" s="345" t="s">
        <v>11526</v>
      </c>
      <c r="D11" s="345" t="s">
        <v>11527</v>
      </c>
      <c r="E11" s="345" t="s">
        <v>11528</v>
      </c>
      <c r="F11" s="345" t="s">
        <v>11529</v>
      </c>
      <c r="G11" s="345" t="s">
        <v>11530</v>
      </c>
      <c r="H11" s="346">
        <v>100000</v>
      </c>
      <c r="I11" s="345" t="s">
        <v>3894</v>
      </c>
      <c r="J11" s="344">
        <v>36355</v>
      </c>
      <c r="K11" s="345" t="s">
        <v>7312</v>
      </c>
      <c r="L11" s="345" t="s">
        <v>7313</v>
      </c>
      <c r="M11" s="345" t="s">
        <v>24</v>
      </c>
      <c r="N11" s="345" t="s">
        <v>11491</v>
      </c>
      <c r="O11" s="345"/>
      <c r="P11" s="345"/>
      <c r="Q11" s="344"/>
      <c r="R11" s="344"/>
      <c r="S11" s="346">
        <v>200</v>
      </c>
      <c r="T11" s="347">
        <v>20000000</v>
      </c>
    </row>
    <row r="12" spans="1:20" ht="15">
      <c r="A12">
        <v>11</v>
      </c>
      <c r="B12" s="344">
        <v>41271</v>
      </c>
      <c r="C12" s="345" t="s">
        <v>11531</v>
      </c>
      <c r="D12" s="345" t="s">
        <v>29816</v>
      </c>
      <c r="E12" s="345" t="s">
        <v>11533</v>
      </c>
      <c r="F12" s="345" t="s">
        <v>11534</v>
      </c>
      <c r="G12" s="345" t="s">
        <v>29817</v>
      </c>
      <c r="H12" s="346">
        <v>100000</v>
      </c>
      <c r="I12" s="345" t="s">
        <v>3894</v>
      </c>
      <c r="J12" s="344">
        <v>36371</v>
      </c>
      <c r="K12" s="345" t="s">
        <v>7312</v>
      </c>
      <c r="L12" s="345" t="s">
        <v>7313</v>
      </c>
      <c r="M12" s="345" t="s">
        <v>24</v>
      </c>
      <c r="N12" s="345" t="s">
        <v>11491</v>
      </c>
      <c r="O12" s="345"/>
      <c r="P12" s="345"/>
      <c r="Q12" s="344"/>
      <c r="R12" s="344"/>
      <c r="S12" s="346">
        <v>244</v>
      </c>
      <c r="T12" s="347">
        <v>24400000</v>
      </c>
    </row>
    <row r="13" spans="1:20" ht="15">
      <c r="A13">
        <v>12</v>
      </c>
      <c r="B13" s="344">
        <v>41271</v>
      </c>
      <c r="C13" s="345" t="s">
        <v>11536</v>
      </c>
      <c r="D13" s="345" t="s">
        <v>11537</v>
      </c>
      <c r="E13" s="345" t="s">
        <v>11538</v>
      </c>
      <c r="F13" s="345" t="s">
        <v>11539</v>
      </c>
      <c r="G13" s="345" t="s">
        <v>11540</v>
      </c>
      <c r="H13" s="346">
        <v>100000</v>
      </c>
      <c r="I13" s="345" t="s">
        <v>3894</v>
      </c>
      <c r="J13" s="344">
        <v>36371</v>
      </c>
      <c r="K13" s="345" t="s">
        <v>7312</v>
      </c>
      <c r="L13" s="345" t="s">
        <v>7313</v>
      </c>
      <c r="M13" s="345" t="s">
        <v>24</v>
      </c>
      <c r="N13" s="345" t="s">
        <v>11491</v>
      </c>
      <c r="O13" s="345"/>
      <c r="P13" s="345"/>
      <c r="Q13" s="344"/>
      <c r="R13" s="344"/>
      <c r="S13" s="346">
        <v>2700</v>
      </c>
      <c r="T13" s="347">
        <v>270000000</v>
      </c>
    </row>
    <row r="14" spans="1:20" ht="15">
      <c r="A14">
        <v>13</v>
      </c>
      <c r="B14" s="344">
        <v>41271</v>
      </c>
      <c r="C14" s="345" t="s">
        <v>11541</v>
      </c>
      <c r="D14" s="345" t="s">
        <v>11542</v>
      </c>
      <c r="E14" s="345" t="s">
        <v>11543</v>
      </c>
      <c r="F14" s="345" t="s">
        <v>11544</v>
      </c>
      <c r="G14" s="345" t="s">
        <v>11545</v>
      </c>
      <c r="H14" s="346">
        <v>100000</v>
      </c>
      <c r="I14" s="345" t="s">
        <v>3894</v>
      </c>
      <c r="J14" s="344">
        <v>36378</v>
      </c>
      <c r="K14" s="345" t="s">
        <v>7312</v>
      </c>
      <c r="L14" s="345" t="s">
        <v>7313</v>
      </c>
      <c r="M14" s="345" t="s">
        <v>24</v>
      </c>
      <c r="N14" s="345" t="s">
        <v>11491</v>
      </c>
      <c r="O14" s="345"/>
      <c r="P14" s="345"/>
      <c r="Q14" s="344"/>
      <c r="R14" s="344"/>
      <c r="S14" s="346">
        <v>2800</v>
      </c>
      <c r="T14" s="347">
        <v>280000000</v>
      </c>
    </row>
    <row r="15" spans="1:20" ht="15">
      <c r="A15">
        <v>14</v>
      </c>
      <c r="B15" s="344">
        <v>41271</v>
      </c>
      <c r="C15" s="345" t="s">
        <v>11546</v>
      </c>
      <c r="D15" s="345" t="s">
        <v>29818</v>
      </c>
      <c r="E15" s="345" t="s">
        <v>11548</v>
      </c>
      <c r="F15" s="345" t="s">
        <v>11549</v>
      </c>
      <c r="G15" s="345" t="s">
        <v>11550</v>
      </c>
      <c r="H15" s="346">
        <v>100000</v>
      </c>
      <c r="I15" s="345" t="s">
        <v>3894</v>
      </c>
      <c r="J15" s="344">
        <v>36404</v>
      </c>
      <c r="K15" s="345" t="s">
        <v>7312</v>
      </c>
      <c r="L15" s="345" t="s">
        <v>7313</v>
      </c>
      <c r="M15" s="345" t="s">
        <v>24</v>
      </c>
      <c r="N15" s="345" t="s">
        <v>11491</v>
      </c>
      <c r="O15" s="345"/>
      <c r="P15" s="345"/>
      <c r="Q15" s="344"/>
      <c r="R15" s="344"/>
      <c r="S15" s="346">
        <v>600</v>
      </c>
      <c r="T15" s="347">
        <v>60000000</v>
      </c>
    </row>
    <row r="16" spans="1:20" ht="15">
      <c r="A16">
        <v>15</v>
      </c>
      <c r="B16" s="344">
        <v>41271</v>
      </c>
      <c r="C16" s="345" t="s">
        <v>11551</v>
      </c>
      <c r="D16" s="345" t="s">
        <v>11552</v>
      </c>
      <c r="E16" s="345" t="s">
        <v>11553</v>
      </c>
      <c r="F16" s="345" t="s">
        <v>11554</v>
      </c>
      <c r="G16" s="345" t="s">
        <v>11555</v>
      </c>
      <c r="H16" s="346">
        <v>1000</v>
      </c>
      <c r="I16" s="345" t="s">
        <v>3894</v>
      </c>
      <c r="J16" s="344">
        <v>36416</v>
      </c>
      <c r="K16" s="345" t="s">
        <v>7312</v>
      </c>
      <c r="L16" s="345" t="s">
        <v>7313</v>
      </c>
      <c r="M16" s="345" t="s">
        <v>24</v>
      </c>
      <c r="N16" s="345" t="s">
        <v>11491</v>
      </c>
      <c r="O16" s="345"/>
      <c r="P16" s="345"/>
      <c r="Q16" s="344"/>
      <c r="R16" s="344"/>
      <c r="S16" s="346">
        <v>2000000</v>
      </c>
      <c r="T16" s="347">
        <v>2000000000</v>
      </c>
    </row>
    <row r="17" spans="1:20" ht="15">
      <c r="A17">
        <v>16</v>
      </c>
      <c r="B17" s="344">
        <v>41271</v>
      </c>
      <c r="C17" s="345" t="s">
        <v>11556</v>
      </c>
      <c r="D17" s="345" t="s">
        <v>11557</v>
      </c>
      <c r="E17" s="345" t="s">
        <v>11558</v>
      </c>
      <c r="F17" s="345" t="s">
        <v>11559</v>
      </c>
      <c r="G17" s="345" t="s">
        <v>11560</v>
      </c>
      <c r="H17" s="346">
        <v>100000</v>
      </c>
      <c r="I17" s="345" t="s">
        <v>3894</v>
      </c>
      <c r="J17" s="344">
        <v>36448</v>
      </c>
      <c r="K17" s="345" t="s">
        <v>7312</v>
      </c>
      <c r="L17" s="345" t="s">
        <v>7313</v>
      </c>
      <c r="M17" s="345" t="s">
        <v>24</v>
      </c>
      <c r="N17" s="345" t="s">
        <v>11491</v>
      </c>
      <c r="O17" s="345"/>
      <c r="P17" s="345"/>
      <c r="Q17" s="344"/>
      <c r="R17" s="344"/>
      <c r="S17" s="346">
        <v>4220</v>
      </c>
      <c r="T17" s="347">
        <v>422000000</v>
      </c>
    </row>
    <row r="18" spans="1:20" ht="15">
      <c r="A18">
        <v>17</v>
      </c>
      <c r="B18" s="344">
        <v>41271</v>
      </c>
      <c r="C18" s="345" t="s">
        <v>11561</v>
      </c>
      <c r="D18" s="345" t="s">
        <v>11562</v>
      </c>
      <c r="E18" s="345" t="s">
        <v>11563</v>
      </c>
      <c r="F18" s="345" t="s">
        <v>11564</v>
      </c>
      <c r="G18" s="345" t="s">
        <v>11565</v>
      </c>
      <c r="H18" s="346">
        <v>10000</v>
      </c>
      <c r="I18" s="345" t="s">
        <v>3894</v>
      </c>
      <c r="J18" s="344">
        <v>36461</v>
      </c>
      <c r="K18" s="345" t="s">
        <v>7312</v>
      </c>
      <c r="L18" s="345" t="s">
        <v>7313</v>
      </c>
      <c r="M18" s="345" t="s">
        <v>24</v>
      </c>
      <c r="N18" s="345" t="s">
        <v>11491</v>
      </c>
      <c r="O18" s="345"/>
      <c r="P18" s="345"/>
      <c r="Q18" s="344"/>
      <c r="R18" s="344"/>
      <c r="S18" s="346">
        <v>5000</v>
      </c>
      <c r="T18" s="347">
        <v>50000000</v>
      </c>
    </row>
    <row r="19" spans="1:20" ht="15">
      <c r="A19">
        <v>18</v>
      </c>
      <c r="B19" s="344">
        <v>41271</v>
      </c>
      <c r="C19" s="345" t="s">
        <v>11566</v>
      </c>
      <c r="D19" s="345" t="s">
        <v>11567</v>
      </c>
      <c r="E19" s="345" t="s">
        <v>11568</v>
      </c>
      <c r="F19" s="345" t="s">
        <v>11569</v>
      </c>
      <c r="G19" s="345" t="s">
        <v>11570</v>
      </c>
      <c r="H19" s="346">
        <v>100000</v>
      </c>
      <c r="I19" s="345" t="s">
        <v>3894</v>
      </c>
      <c r="J19" s="344">
        <v>36475</v>
      </c>
      <c r="K19" s="345" t="s">
        <v>7312</v>
      </c>
      <c r="L19" s="345" t="s">
        <v>7313</v>
      </c>
      <c r="M19" s="345" t="s">
        <v>24</v>
      </c>
      <c r="N19" s="345" t="s">
        <v>11491</v>
      </c>
      <c r="O19" s="345"/>
      <c r="P19" s="345"/>
      <c r="Q19" s="344"/>
      <c r="R19" s="344"/>
      <c r="S19" s="346">
        <v>2000</v>
      </c>
      <c r="T19" s="347">
        <v>200000000</v>
      </c>
    </row>
    <row r="20" spans="1:20" ht="15">
      <c r="A20">
        <v>19</v>
      </c>
      <c r="B20" s="344">
        <v>41271</v>
      </c>
      <c r="C20" s="345" t="s">
        <v>9137</v>
      </c>
      <c r="D20" s="345" t="s">
        <v>9138</v>
      </c>
      <c r="E20" s="345" t="s">
        <v>9280</v>
      </c>
      <c r="F20" s="345" t="s">
        <v>9281</v>
      </c>
      <c r="G20" s="345" t="s">
        <v>9282</v>
      </c>
      <c r="H20" s="346">
        <v>10000</v>
      </c>
      <c r="I20" s="345" t="s">
        <v>3894</v>
      </c>
      <c r="J20" s="344">
        <v>36497</v>
      </c>
      <c r="K20" s="345" t="s">
        <v>7312</v>
      </c>
      <c r="L20" s="345" t="s">
        <v>7313</v>
      </c>
      <c r="M20" s="345" t="s">
        <v>24</v>
      </c>
      <c r="N20" s="345" t="s">
        <v>9279</v>
      </c>
      <c r="O20" s="345"/>
      <c r="P20" s="345" t="s">
        <v>8965</v>
      </c>
      <c r="Q20" s="344"/>
      <c r="R20" s="344">
        <v>46319</v>
      </c>
      <c r="S20" s="346">
        <v>397504</v>
      </c>
      <c r="T20" s="347">
        <v>3975040000</v>
      </c>
    </row>
    <row r="21" spans="1:20" ht="15">
      <c r="A21">
        <v>20</v>
      </c>
      <c r="B21" s="344">
        <v>41271</v>
      </c>
      <c r="C21" s="345" t="s">
        <v>9137</v>
      </c>
      <c r="D21" s="345" t="s">
        <v>9138</v>
      </c>
      <c r="E21" s="345" t="s">
        <v>9286</v>
      </c>
      <c r="F21" s="345" t="s">
        <v>9287</v>
      </c>
      <c r="G21" s="345" t="s">
        <v>9288</v>
      </c>
      <c r="H21" s="346">
        <v>10000</v>
      </c>
      <c r="I21" s="345" t="s">
        <v>3894</v>
      </c>
      <c r="J21" s="344">
        <v>36497</v>
      </c>
      <c r="K21" s="345" t="s">
        <v>7312</v>
      </c>
      <c r="L21" s="345" t="s">
        <v>7313</v>
      </c>
      <c r="M21" s="345" t="s">
        <v>24</v>
      </c>
      <c r="N21" s="345" t="s">
        <v>9279</v>
      </c>
      <c r="O21" s="345"/>
      <c r="P21" s="345" t="s">
        <v>8965</v>
      </c>
      <c r="Q21" s="344"/>
      <c r="R21" s="344">
        <v>46081</v>
      </c>
      <c r="S21" s="346">
        <v>5116500</v>
      </c>
      <c r="T21" s="347">
        <v>51165000000</v>
      </c>
    </row>
    <row r="22" spans="1:20" ht="15">
      <c r="A22">
        <v>21</v>
      </c>
      <c r="B22" s="344">
        <v>41271</v>
      </c>
      <c r="C22" s="345" t="s">
        <v>9137</v>
      </c>
      <c r="D22" s="345" t="s">
        <v>9138</v>
      </c>
      <c r="E22" s="345" t="s">
        <v>9289</v>
      </c>
      <c r="F22" s="345" t="s">
        <v>9290</v>
      </c>
      <c r="G22" s="345" t="s">
        <v>9291</v>
      </c>
      <c r="H22" s="346">
        <v>10000</v>
      </c>
      <c r="I22" s="345" t="s">
        <v>3894</v>
      </c>
      <c r="J22" s="344">
        <v>36497</v>
      </c>
      <c r="K22" s="345" t="s">
        <v>7312</v>
      </c>
      <c r="L22" s="345" t="s">
        <v>7313</v>
      </c>
      <c r="M22" s="345" t="s">
        <v>24</v>
      </c>
      <c r="N22" s="345" t="s">
        <v>9279</v>
      </c>
      <c r="O22" s="345"/>
      <c r="P22" s="345" t="s">
        <v>8965</v>
      </c>
      <c r="Q22" s="344"/>
      <c r="R22" s="344">
        <v>46136</v>
      </c>
      <c r="S22" s="346">
        <v>8000000</v>
      </c>
      <c r="T22" s="347">
        <v>80000000000</v>
      </c>
    </row>
    <row r="23" spans="1:20" ht="15">
      <c r="A23">
        <v>22</v>
      </c>
      <c r="B23" s="344">
        <v>41271</v>
      </c>
      <c r="C23" s="345" t="s">
        <v>11571</v>
      </c>
      <c r="D23" s="345" t="s">
        <v>11572</v>
      </c>
      <c r="E23" s="345" t="s">
        <v>11573</v>
      </c>
      <c r="F23" s="345" t="s">
        <v>11574</v>
      </c>
      <c r="G23" s="345" t="s">
        <v>11575</v>
      </c>
      <c r="H23" s="346">
        <v>1000</v>
      </c>
      <c r="I23" s="345" t="s">
        <v>3894</v>
      </c>
      <c r="J23" s="344">
        <v>36516</v>
      </c>
      <c r="K23" s="345" t="s">
        <v>7312</v>
      </c>
      <c r="L23" s="345" t="s">
        <v>7313</v>
      </c>
      <c r="M23" s="345" t="s">
        <v>24</v>
      </c>
      <c r="N23" s="345" t="s">
        <v>11576</v>
      </c>
      <c r="O23" s="345"/>
      <c r="P23" s="345"/>
      <c r="Q23" s="344"/>
      <c r="R23" s="344"/>
      <c r="S23" s="346">
        <v>190</v>
      </c>
      <c r="T23" s="347">
        <v>190000</v>
      </c>
    </row>
    <row r="24" spans="1:20" ht="15">
      <c r="A24">
        <v>23</v>
      </c>
      <c r="B24" s="344">
        <v>41271</v>
      </c>
      <c r="C24" s="345" t="s">
        <v>11571</v>
      </c>
      <c r="D24" s="345" t="s">
        <v>11572</v>
      </c>
      <c r="E24" s="345" t="s">
        <v>11577</v>
      </c>
      <c r="F24" s="345" t="s">
        <v>11578</v>
      </c>
      <c r="G24" s="345" t="s">
        <v>11575</v>
      </c>
      <c r="H24" s="346">
        <v>1000</v>
      </c>
      <c r="I24" s="345" t="s">
        <v>3894</v>
      </c>
      <c r="J24" s="344">
        <v>36516</v>
      </c>
      <c r="K24" s="345" t="s">
        <v>7312</v>
      </c>
      <c r="L24" s="345" t="s">
        <v>7313</v>
      </c>
      <c r="M24" s="345" t="s">
        <v>24</v>
      </c>
      <c r="N24" s="345" t="s">
        <v>11491</v>
      </c>
      <c r="O24" s="345"/>
      <c r="P24" s="345"/>
      <c r="Q24" s="344"/>
      <c r="R24" s="344"/>
      <c r="S24" s="346">
        <v>2551810</v>
      </c>
      <c r="T24" s="347">
        <v>2551810000</v>
      </c>
    </row>
    <row r="25" spans="1:20" ht="15">
      <c r="A25">
        <v>24</v>
      </c>
      <c r="B25" s="344">
        <v>41271</v>
      </c>
      <c r="C25" s="345" t="s">
        <v>9385</v>
      </c>
      <c r="D25" s="345" t="s">
        <v>9386</v>
      </c>
      <c r="E25" s="345" t="s">
        <v>9387</v>
      </c>
      <c r="F25" s="345" t="s">
        <v>9388</v>
      </c>
      <c r="G25" s="345" t="s">
        <v>9389</v>
      </c>
      <c r="H25" s="346">
        <v>5000000</v>
      </c>
      <c r="I25" s="345" t="s">
        <v>3894</v>
      </c>
      <c r="J25" s="344">
        <v>36523</v>
      </c>
      <c r="K25" s="345" t="s">
        <v>7312</v>
      </c>
      <c r="L25" s="345" t="s">
        <v>7313</v>
      </c>
      <c r="M25" s="345" t="s">
        <v>24</v>
      </c>
      <c r="N25" s="345" t="s">
        <v>1857</v>
      </c>
      <c r="O25" s="345"/>
      <c r="P25" s="345" t="s">
        <v>8962</v>
      </c>
      <c r="Q25" s="344"/>
      <c r="R25" s="344">
        <v>43814</v>
      </c>
      <c r="S25" s="346">
        <v>100</v>
      </c>
      <c r="T25" s="347">
        <v>500000000</v>
      </c>
    </row>
    <row r="26" spans="1:20" ht="15">
      <c r="A26">
        <v>25</v>
      </c>
      <c r="B26" s="344">
        <v>41271</v>
      </c>
      <c r="C26" s="345" t="s">
        <v>9402</v>
      </c>
      <c r="D26" s="345" t="s">
        <v>9403</v>
      </c>
      <c r="E26" s="345" t="s">
        <v>11579</v>
      </c>
      <c r="F26" s="345" t="s">
        <v>11580</v>
      </c>
      <c r="G26" s="345" t="s">
        <v>11581</v>
      </c>
      <c r="H26" s="346">
        <v>10000</v>
      </c>
      <c r="I26" s="345" t="s">
        <v>3894</v>
      </c>
      <c r="J26" s="344">
        <v>36537</v>
      </c>
      <c r="K26" s="345" t="s">
        <v>7312</v>
      </c>
      <c r="L26" s="345" t="s">
        <v>7313</v>
      </c>
      <c r="M26" s="345" t="s">
        <v>24</v>
      </c>
      <c r="N26" s="345" t="s">
        <v>11491</v>
      </c>
      <c r="O26" s="345"/>
      <c r="P26" s="345"/>
      <c r="Q26" s="344"/>
      <c r="R26" s="344"/>
      <c r="S26" s="346">
        <v>16502300</v>
      </c>
      <c r="T26" s="347">
        <v>165023000000</v>
      </c>
    </row>
    <row r="27" spans="1:20" ht="15">
      <c r="A27">
        <v>26</v>
      </c>
      <c r="B27" s="344">
        <v>41271</v>
      </c>
      <c r="C27" s="345" t="s">
        <v>11582</v>
      </c>
      <c r="D27" s="345" t="s">
        <v>11583</v>
      </c>
      <c r="E27" s="345" t="s">
        <v>11584</v>
      </c>
      <c r="F27" s="345" t="s">
        <v>11585</v>
      </c>
      <c r="G27" s="345" t="s">
        <v>11586</v>
      </c>
      <c r="H27" s="346">
        <v>100000</v>
      </c>
      <c r="I27" s="345" t="s">
        <v>3894</v>
      </c>
      <c r="J27" s="344">
        <v>36551</v>
      </c>
      <c r="K27" s="345" t="s">
        <v>7312</v>
      </c>
      <c r="L27" s="345" t="s">
        <v>7313</v>
      </c>
      <c r="M27" s="345" t="s">
        <v>24</v>
      </c>
      <c r="N27" s="345" t="s">
        <v>11491</v>
      </c>
      <c r="O27" s="345"/>
      <c r="P27" s="345"/>
      <c r="Q27" s="344"/>
      <c r="R27" s="344"/>
      <c r="S27" s="346">
        <v>150</v>
      </c>
      <c r="T27" s="347">
        <v>15000000</v>
      </c>
    </row>
    <row r="28" spans="1:20" ht="15">
      <c r="A28">
        <v>27</v>
      </c>
      <c r="B28" s="344">
        <v>41271</v>
      </c>
      <c r="C28" s="345" t="s">
        <v>11587</v>
      </c>
      <c r="D28" s="345" t="s">
        <v>11588</v>
      </c>
      <c r="E28" s="345" t="s">
        <v>11589</v>
      </c>
      <c r="F28" s="345" t="s">
        <v>11590</v>
      </c>
      <c r="G28" s="345" t="s">
        <v>11591</v>
      </c>
      <c r="H28" s="346">
        <v>10000</v>
      </c>
      <c r="I28" s="345" t="s">
        <v>3894</v>
      </c>
      <c r="J28" s="344">
        <v>36556</v>
      </c>
      <c r="K28" s="345" t="s">
        <v>7312</v>
      </c>
      <c r="L28" s="345" t="s">
        <v>7313</v>
      </c>
      <c r="M28" s="345" t="s">
        <v>24</v>
      </c>
      <c r="N28" s="345" t="s">
        <v>11512</v>
      </c>
      <c r="O28" s="345"/>
      <c r="P28" s="345"/>
      <c r="Q28" s="344"/>
      <c r="R28" s="344"/>
      <c r="S28" s="346">
        <v>1</v>
      </c>
      <c r="T28" s="347">
        <v>10000</v>
      </c>
    </row>
    <row r="29" spans="1:20" ht="15">
      <c r="A29">
        <v>28</v>
      </c>
      <c r="B29" s="344">
        <v>41271</v>
      </c>
      <c r="C29" s="345" t="s">
        <v>11587</v>
      </c>
      <c r="D29" s="345" t="s">
        <v>11588</v>
      </c>
      <c r="E29" s="345" t="s">
        <v>11592</v>
      </c>
      <c r="F29" s="345" t="s">
        <v>11593</v>
      </c>
      <c r="G29" s="345" t="s">
        <v>11591</v>
      </c>
      <c r="H29" s="346">
        <v>10000</v>
      </c>
      <c r="I29" s="345" t="s">
        <v>3894</v>
      </c>
      <c r="J29" s="344">
        <v>36556</v>
      </c>
      <c r="K29" s="345" t="s">
        <v>7312</v>
      </c>
      <c r="L29" s="345" t="s">
        <v>7313</v>
      </c>
      <c r="M29" s="345" t="s">
        <v>24</v>
      </c>
      <c r="N29" s="345" t="s">
        <v>11491</v>
      </c>
      <c r="O29" s="345"/>
      <c r="P29" s="345"/>
      <c r="Q29" s="344"/>
      <c r="R29" s="344"/>
      <c r="S29" s="346">
        <v>547013</v>
      </c>
      <c r="T29" s="347">
        <v>5470130000</v>
      </c>
    </row>
    <row r="30" spans="1:20" ht="15">
      <c r="A30">
        <v>29</v>
      </c>
      <c r="B30" s="344">
        <v>41271</v>
      </c>
      <c r="C30" s="345" t="s">
        <v>11594</v>
      </c>
      <c r="D30" s="345" t="s">
        <v>11595</v>
      </c>
      <c r="E30" s="345" t="s">
        <v>11596</v>
      </c>
      <c r="F30" s="345" t="s">
        <v>11597</v>
      </c>
      <c r="G30" s="345" t="s">
        <v>11598</v>
      </c>
      <c r="H30" s="346">
        <v>1000</v>
      </c>
      <c r="I30" s="345" t="s">
        <v>3894</v>
      </c>
      <c r="J30" s="344">
        <v>36566</v>
      </c>
      <c r="K30" s="345" t="s">
        <v>7312</v>
      </c>
      <c r="L30" s="345" t="s">
        <v>7313</v>
      </c>
      <c r="M30" s="345" t="s">
        <v>24</v>
      </c>
      <c r="N30" s="345" t="s">
        <v>11491</v>
      </c>
      <c r="O30" s="345"/>
      <c r="P30" s="345"/>
      <c r="Q30" s="344"/>
      <c r="R30" s="344"/>
      <c r="S30" s="346">
        <v>288030</v>
      </c>
      <c r="T30" s="347">
        <v>288030000</v>
      </c>
    </row>
    <row r="31" spans="1:20" ht="15">
      <c r="A31">
        <v>30</v>
      </c>
      <c r="B31" s="344">
        <v>41271</v>
      </c>
      <c r="C31" s="345" t="s">
        <v>9137</v>
      </c>
      <c r="D31" s="345" t="s">
        <v>9138</v>
      </c>
      <c r="E31" s="345" t="s">
        <v>9292</v>
      </c>
      <c r="F31" s="345" t="s">
        <v>9293</v>
      </c>
      <c r="G31" s="345" t="s">
        <v>9294</v>
      </c>
      <c r="H31" s="346">
        <v>10000</v>
      </c>
      <c r="I31" s="345" t="s">
        <v>3894</v>
      </c>
      <c r="J31" s="344">
        <v>36584</v>
      </c>
      <c r="K31" s="345" t="s">
        <v>7312</v>
      </c>
      <c r="L31" s="345" t="s">
        <v>7313</v>
      </c>
      <c r="M31" s="345" t="s">
        <v>24</v>
      </c>
      <c r="N31" s="345" t="s">
        <v>9279</v>
      </c>
      <c r="O31" s="345"/>
      <c r="P31" s="345" t="s">
        <v>8965</v>
      </c>
      <c r="Q31" s="344"/>
      <c r="R31" s="344">
        <v>41353</v>
      </c>
      <c r="S31" s="346">
        <v>7666697</v>
      </c>
      <c r="T31" s="347">
        <v>76666970000</v>
      </c>
    </row>
    <row r="32" spans="1:20" ht="15">
      <c r="A32">
        <v>31</v>
      </c>
      <c r="B32" s="344">
        <v>41271</v>
      </c>
      <c r="C32" s="345" t="s">
        <v>9137</v>
      </c>
      <c r="D32" s="345" t="s">
        <v>9138</v>
      </c>
      <c r="E32" s="345" t="s">
        <v>9295</v>
      </c>
      <c r="F32" s="345" t="s">
        <v>9296</v>
      </c>
      <c r="G32" s="345" t="s">
        <v>9297</v>
      </c>
      <c r="H32" s="346">
        <v>10000</v>
      </c>
      <c r="I32" s="345" t="s">
        <v>3894</v>
      </c>
      <c r="J32" s="344">
        <v>36584</v>
      </c>
      <c r="K32" s="345" t="s">
        <v>7312</v>
      </c>
      <c r="L32" s="345" t="s">
        <v>7313</v>
      </c>
      <c r="M32" s="345" t="s">
        <v>24</v>
      </c>
      <c r="N32" s="345" t="s">
        <v>9279</v>
      </c>
      <c r="O32" s="345"/>
      <c r="P32" s="345" t="s">
        <v>8965</v>
      </c>
      <c r="Q32" s="344"/>
      <c r="R32" s="344">
        <v>41761</v>
      </c>
      <c r="S32" s="346">
        <v>2957606</v>
      </c>
      <c r="T32" s="347">
        <v>29576060000</v>
      </c>
    </row>
    <row r="33" spans="1:20" ht="15">
      <c r="A33">
        <v>32</v>
      </c>
      <c r="B33" s="344">
        <v>41271</v>
      </c>
      <c r="C33" s="345" t="s">
        <v>9137</v>
      </c>
      <c r="D33" s="345" t="s">
        <v>9138</v>
      </c>
      <c r="E33" s="345" t="s">
        <v>9298</v>
      </c>
      <c r="F33" s="345" t="s">
        <v>9299</v>
      </c>
      <c r="G33" s="345" t="s">
        <v>9300</v>
      </c>
      <c r="H33" s="346">
        <v>10000</v>
      </c>
      <c r="I33" s="345" t="s">
        <v>3894</v>
      </c>
      <c r="J33" s="344">
        <v>36584</v>
      </c>
      <c r="K33" s="345" t="s">
        <v>7312</v>
      </c>
      <c r="L33" s="345" t="s">
        <v>7313</v>
      </c>
      <c r="M33" s="345" t="s">
        <v>24</v>
      </c>
      <c r="N33" s="345" t="s">
        <v>9279</v>
      </c>
      <c r="O33" s="345"/>
      <c r="P33" s="345" t="s">
        <v>8965</v>
      </c>
      <c r="Q33" s="344"/>
      <c r="R33" s="344">
        <v>41993</v>
      </c>
      <c r="S33" s="346">
        <v>1661200</v>
      </c>
      <c r="T33" s="347">
        <v>16612000000</v>
      </c>
    </row>
    <row r="34" spans="1:20" ht="15">
      <c r="A34">
        <v>33</v>
      </c>
      <c r="B34" s="344">
        <v>41271</v>
      </c>
      <c r="C34" s="345" t="s">
        <v>9137</v>
      </c>
      <c r="D34" s="345" t="s">
        <v>9138</v>
      </c>
      <c r="E34" s="345" t="s">
        <v>9301</v>
      </c>
      <c r="F34" s="345" t="s">
        <v>9302</v>
      </c>
      <c r="G34" s="345" t="s">
        <v>9303</v>
      </c>
      <c r="H34" s="346">
        <v>10000</v>
      </c>
      <c r="I34" s="345" t="s">
        <v>3894</v>
      </c>
      <c r="J34" s="344">
        <v>36584</v>
      </c>
      <c r="K34" s="345" t="s">
        <v>7312</v>
      </c>
      <c r="L34" s="345" t="s">
        <v>7313</v>
      </c>
      <c r="M34" s="345" t="s">
        <v>24</v>
      </c>
      <c r="N34" s="345" t="s">
        <v>9279</v>
      </c>
      <c r="O34" s="345"/>
      <c r="P34" s="345" t="s">
        <v>8965</v>
      </c>
      <c r="Q34" s="344"/>
      <c r="R34" s="344">
        <v>42371</v>
      </c>
      <c r="S34" s="346">
        <v>900000</v>
      </c>
      <c r="T34" s="347">
        <v>9000000000</v>
      </c>
    </row>
    <row r="35" spans="1:20" ht="15">
      <c r="A35">
        <v>34</v>
      </c>
      <c r="B35" s="344">
        <v>41271</v>
      </c>
      <c r="C35" s="345" t="s">
        <v>9137</v>
      </c>
      <c r="D35" s="345" t="s">
        <v>9138</v>
      </c>
      <c r="E35" s="345" t="s">
        <v>9304</v>
      </c>
      <c r="F35" s="345" t="s">
        <v>9305</v>
      </c>
      <c r="G35" s="345" t="s">
        <v>9306</v>
      </c>
      <c r="H35" s="346">
        <v>10000</v>
      </c>
      <c r="I35" s="345" t="s">
        <v>3894</v>
      </c>
      <c r="J35" s="344">
        <v>36584</v>
      </c>
      <c r="K35" s="345" t="s">
        <v>7312</v>
      </c>
      <c r="L35" s="345" t="s">
        <v>7313</v>
      </c>
      <c r="M35" s="345" t="s">
        <v>24</v>
      </c>
      <c r="N35" s="345" t="s">
        <v>9279</v>
      </c>
      <c r="O35" s="345"/>
      <c r="P35" s="345" t="s">
        <v>8965</v>
      </c>
      <c r="Q35" s="344"/>
      <c r="R35" s="344">
        <v>41628</v>
      </c>
      <c r="S35" s="346">
        <v>12792800</v>
      </c>
      <c r="T35" s="347">
        <v>127928000000</v>
      </c>
    </row>
    <row r="36" spans="1:20" ht="15">
      <c r="A36">
        <v>35</v>
      </c>
      <c r="B36" s="344">
        <v>41271</v>
      </c>
      <c r="C36" s="345" t="s">
        <v>11599</v>
      </c>
      <c r="D36" s="345" t="s">
        <v>11600</v>
      </c>
      <c r="E36" s="345" t="s">
        <v>11601</v>
      </c>
      <c r="F36" s="345" t="s">
        <v>11602</v>
      </c>
      <c r="G36" s="345" t="s">
        <v>11603</v>
      </c>
      <c r="H36" s="346">
        <v>500000</v>
      </c>
      <c r="I36" s="345" t="s">
        <v>3894</v>
      </c>
      <c r="J36" s="344">
        <v>36594</v>
      </c>
      <c r="K36" s="345" t="s">
        <v>7312</v>
      </c>
      <c r="L36" s="345" t="s">
        <v>7313</v>
      </c>
      <c r="M36" s="345" t="s">
        <v>24</v>
      </c>
      <c r="N36" s="345" t="s">
        <v>11491</v>
      </c>
      <c r="O36" s="345"/>
      <c r="P36" s="345"/>
      <c r="Q36" s="344"/>
      <c r="R36" s="344"/>
      <c r="S36" s="346">
        <v>312</v>
      </c>
      <c r="T36" s="347">
        <v>156000000</v>
      </c>
    </row>
    <row r="37" spans="1:20" ht="15">
      <c r="A37">
        <v>36</v>
      </c>
      <c r="B37" s="344">
        <v>41271</v>
      </c>
      <c r="C37" s="345" t="s">
        <v>9137</v>
      </c>
      <c r="D37" s="345" t="s">
        <v>9138</v>
      </c>
      <c r="E37" s="345" t="s">
        <v>9313</v>
      </c>
      <c r="F37" s="345" t="s">
        <v>9314</v>
      </c>
      <c r="G37" s="345" t="s">
        <v>9315</v>
      </c>
      <c r="H37" s="346">
        <v>10000</v>
      </c>
      <c r="I37" s="345" t="s">
        <v>3894</v>
      </c>
      <c r="J37" s="344">
        <v>36594</v>
      </c>
      <c r="K37" s="345" t="s">
        <v>7312</v>
      </c>
      <c r="L37" s="345" t="s">
        <v>7313</v>
      </c>
      <c r="M37" s="345" t="s">
        <v>24</v>
      </c>
      <c r="N37" s="345" t="s">
        <v>9279</v>
      </c>
      <c r="O37" s="345"/>
      <c r="P37" s="345" t="s">
        <v>8965</v>
      </c>
      <c r="Q37" s="344"/>
      <c r="R37" s="344">
        <v>41639</v>
      </c>
      <c r="S37" s="346">
        <v>334000</v>
      </c>
      <c r="T37" s="347">
        <v>3340000000</v>
      </c>
    </row>
    <row r="38" spans="1:20" ht="15">
      <c r="A38">
        <v>37</v>
      </c>
      <c r="B38" s="344">
        <v>41271</v>
      </c>
      <c r="C38" s="345" t="s">
        <v>9137</v>
      </c>
      <c r="D38" s="345" t="s">
        <v>9138</v>
      </c>
      <c r="E38" s="345" t="s">
        <v>9316</v>
      </c>
      <c r="F38" s="345" t="s">
        <v>9317</v>
      </c>
      <c r="G38" s="345" t="s">
        <v>9318</v>
      </c>
      <c r="H38" s="346">
        <v>10000</v>
      </c>
      <c r="I38" s="345" t="s">
        <v>3894</v>
      </c>
      <c r="J38" s="344">
        <v>36594</v>
      </c>
      <c r="K38" s="345" t="s">
        <v>7312</v>
      </c>
      <c r="L38" s="345" t="s">
        <v>7313</v>
      </c>
      <c r="M38" s="345" t="s">
        <v>24</v>
      </c>
      <c r="N38" s="345" t="s">
        <v>9279</v>
      </c>
      <c r="O38" s="345"/>
      <c r="P38" s="345" t="s">
        <v>8965</v>
      </c>
      <c r="Q38" s="344"/>
      <c r="R38" s="344">
        <v>42004</v>
      </c>
      <c r="S38" s="346">
        <v>334000</v>
      </c>
      <c r="T38" s="347">
        <v>3340000000</v>
      </c>
    </row>
    <row r="39" spans="1:20" ht="15">
      <c r="A39">
        <v>38</v>
      </c>
      <c r="B39" s="344">
        <v>41271</v>
      </c>
      <c r="C39" s="345" t="s">
        <v>9137</v>
      </c>
      <c r="D39" s="345" t="s">
        <v>9138</v>
      </c>
      <c r="E39" s="345" t="s">
        <v>9319</v>
      </c>
      <c r="F39" s="345" t="s">
        <v>9320</v>
      </c>
      <c r="G39" s="345" t="s">
        <v>9321</v>
      </c>
      <c r="H39" s="346">
        <v>10000</v>
      </c>
      <c r="I39" s="345" t="s">
        <v>3894</v>
      </c>
      <c r="J39" s="344">
        <v>36594</v>
      </c>
      <c r="K39" s="345" t="s">
        <v>7312</v>
      </c>
      <c r="L39" s="345" t="s">
        <v>7313</v>
      </c>
      <c r="M39" s="345" t="s">
        <v>24</v>
      </c>
      <c r="N39" s="345" t="s">
        <v>9279</v>
      </c>
      <c r="O39" s="345"/>
      <c r="P39" s="345" t="s">
        <v>8965</v>
      </c>
      <c r="Q39" s="344"/>
      <c r="R39" s="344">
        <v>42369</v>
      </c>
      <c r="S39" s="346">
        <v>334000</v>
      </c>
      <c r="T39" s="347">
        <v>3340000000</v>
      </c>
    </row>
    <row r="40" spans="1:20" ht="15">
      <c r="A40">
        <v>39</v>
      </c>
      <c r="B40" s="344">
        <v>41271</v>
      </c>
      <c r="C40" s="345" t="s">
        <v>9137</v>
      </c>
      <c r="D40" s="345" t="s">
        <v>9138</v>
      </c>
      <c r="E40" s="345" t="s">
        <v>9322</v>
      </c>
      <c r="F40" s="345" t="s">
        <v>9323</v>
      </c>
      <c r="G40" s="345" t="s">
        <v>9324</v>
      </c>
      <c r="H40" s="346">
        <v>10000</v>
      </c>
      <c r="I40" s="345" t="s">
        <v>3894</v>
      </c>
      <c r="J40" s="344">
        <v>36594</v>
      </c>
      <c r="K40" s="345" t="s">
        <v>7312</v>
      </c>
      <c r="L40" s="345" t="s">
        <v>7313</v>
      </c>
      <c r="M40" s="345" t="s">
        <v>24</v>
      </c>
      <c r="N40" s="345" t="s">
        <v>9279</v>
      </c>
      <c r="O40" s="345"/>
      <c r="P40" s="345" t="s">
        <v>8965</v>
      </c>
      <c r="Q40" s="344"/>
      <c r="R40" s="344">
        <v>42735</v>
      </c>
      <c r="S40" s="346">
        <v>334000</v>
      </c>
      <c r="T40" s="347">
        <v>3340000000</v>
      </c>
    </row>
    <row r="41" spans="1:20" ht="15">
      <c r="A41">
        <v>40</v>
      </c>
      <c r="B41" s="344">
        <v>41271</v>
      </c>
      <c r="C41" s="345" t="s">
        <v>11604</v>
      </c>
      <c r="D41" s="345" t="s">
        <v>11605</v>
      </c>
      <c r="E41" s="345" t="s">
        <v>11606</v>
      </c>
      <c r="F41" s="345" t="s">
        <v>11607</v>
      </c>
      <c r="G41" s="345" t="s">
        <v>11608</v>
      </c>
      <c r="H41" s="346">
        <v>10000</v>
      </c>
      <c r="I41" s="345" t="s">
        <v>3894</v>
      </c>
      <c r="J41" s="344">
        <v>36636</v>
      </c>
      <c r="K41" s="345" t="s">
        <v>7312</v>
      </c>
      <c r="L41" s="345" t="s">
        <v>7313</v>
      </c>
      <c r="M41" s="345" t="s">
        <v>24</v>
      </c>
      <c r="N41" s="345" t="s">
        <v>11491</v>
      </c>
      <c r="O41" s="345"/>
      <c r="P41" s="345"/>
      <c r="Q41" s="344"/>
      <c r="R41" s="344"/>
      <c r="S41" s="346">
        <v>2500</v>
      </c>
      <c r="T41" s="347">
        <v>25000000</v>
      </c>
    </row>
    <row r="42" spans="1:20" ht="15">
      <c r="A42">
        <v>41</v>
      </c>
      <c r="B42" s="344">
        <v>41271</v>
      </c>
      <c r="C42" s="345" t="s">
        <v>11609</v>
      </c>
      <c r="D42" s="345" t="s">
        <v>11610</v>
      </c>
      <c r="E42" s="345" t="s">
        <v>11611</v>
      </c>
      <c r="F42" s="345" t="s">
        <v>11612</v>
      </c>
      <c r="G42" s="345" t="s">
        <v>11613</v>
      </c>
      <c r="H42" s="346">
        <v>1000000</v>
      </c>
      <c r="I42" s="345" t="s">
        <v>3894</v>
      </c>
      <c r="J42" s="344">
        <v>36637</v>
      </c>
      <c r="K42" s="345" t="s">
        <v>7312</v>
      </c>
      <c r="L42" s="345" t="s">
        <v>7313</v>
      </c>
      <c r="M42" s="345" t="s">
        <v>24</v>
      </c>
      <c r="N42" s="345" t="s">
        <v>11491</v>
      </c>
      <c r="O42" s="345"/>
      <c r="P42" s="345"/>
      <c r="Q42" s="344"/>
      <c r="R42" s="344"/>
      <c r="S42" s="346">
        <v>177</v>
      </c>
      <c r="T42" s="347">
        <v>177000000</v>
      </c>
    </row>
    <row r="43" spans="1:20" ht="15">
      <c r="A43">
        <v>42</v>
      </c>
      <c r="B43" s="344">
        <v>41271</v>
      </c>
      <c r="C43" s="345" t="s">
        <v>11614</v>
      </c>
      <c r="D43" s="345" t="s">
        <v>11615</v>
      </c>
      <c r="E43" s="345" t="s">
        <v>11616</v>
      </c>
      <c r="F43" s="345" t="s">
        <v>11617</v>
      </c>
      <c r="G43" s="345" t="s">
        <v>11618</v>
      </c>
      <c r="H43" s="346">
        <v>10000</v>
      </c>
      <c r="I43" s="345" t="s">
        <v>3894</v>
      </c>
      <c r="J43" s="344">
        <v>36656</v>
      </c>
      <c r="K43" s="345" t="s">
        <v>7312</v>
      </c>
      <c r="L43" s="345" t="s">
        <v>7313</v>
      </c>
      <c r="M43" s="345" t="s">
        <v>24</v>
      </c>
      <c r="N43" s="345" t="s">
        <v>11512</v>
      </c>
      <c r="O43" s="345"/>
      <c r="P43" s="345"/>
      <c r="Q43" s="344"/>
      <c r="R43" s="344"/>
      <c r="S43" s="346">
        <v>10</v>
      </c>
      <c r="T43" s="347">
        <v>100000</v>
      </c>
    </row>
    <row r="44" spans="1:20" ht="15">
      <c r="A44">
        <v>43</v>
      </c>
      <c r="B44" s="344">
        <v>41271</v>
      </c>
      <c r="C44" s="345" t="s">
        <v>11614</v>
      </c>
      <c r="D44" s="345" t="s">
        <v>11615</v>
      </c>
      <c r="E44" s="345" t="s">
        <v>11619</v>
      </c>
      <c r="F44" s="345" t="s">
        <v>11620</v>
      </c>
      <c r="G44" s="345" t="s">
        <v>11621</v>
      </c>
      <c r="H44" s="346">
        <v>10000</v>
      </c>
      <c r="I44" s="345" t="s">
        <v>3894</v>
      </c>
      <c r="J44" s="344">
        <v>36656</v>
      </c>
      <c r="K44" s="345" t="s">
        <v>7312</v>
      </c>
      <c r="L44" s="345" t="s">
        <v>7313</v>
      </c>
      <c r="M44" s="345" t="s">
        <v>24</v>
      </c>
      <c r="N44" s="345" t="s">
        <v>11491</v>
      </c>
      <c r="O44" s="345"/>
      <c r="P44" s="345"/>
      <c r="Q44" s="344"/>
      <c r="R44" s="344"/>
      <c r="S44" s="346">
        <v>5060</v>
      </c>
      <c r="T44" s="347">
        <v>50600000</v>
      </c>
    </row>
    <row r="45" spans="1:20" ht="15">
      <c r="A45">
        <v>44</v>
      </c>
      <c r="B45" s="344">
        <v>41271</v>
      </c>
      <c r="C45" s="345" t="s">
        <v>7522</v>
      </c>
      <c r="D45" s="345" t="s">
        <v>7523</v>
      </c>
      <c r="E45" s="345" t="s">
        <v>11622</v>
      </c>
      <c r="F45" s="345" t="s">
        <v>11623</v>
      </c>
      <c r="G45" s="345" t="s">
        <v>11624</v>
      </c>
      <c r="H45" s="346">
        <v>10000</v>
      </c>
      <c r="I45" s="345" t="s">
        <v>3894</v>
      </c>
      <c r="J45" s="344">
        <v>36657</v>
      </c>
      <c r="K45" s="345" t="s">
        <v>7312</v>
      </c>
      <c r="L45" s="345" t="s">
        <v>7313</v>
      </c>
      <c r="M45" s="345" t="s">
        <v>24</v>
      </c>
      <c r="N45" s="345" t="s">
        <v>11491</v>
      </c>
      <c r="O45" s="345"/>
      <c r="P45" s="345"/>
      <c r="Q45" s="344"/>
      <c r="R45" s="344"/>
      <c r="S45" s="346">
        <v>10000</v>
      </c>
      <c r="T45" s="347">
        <v>100000000</v>
      </c>
    </row>
    <row r="46" spans="1:20" ht="15">
      <c r="A46">
        <v>45</v>
      </c>
      <c r="B46" s="344">
        <v>41271</v>
      </c>
      <c r="C46" s="345" t="s">
        <v>11625</v>
      </c>
      <c r="D46" s="345" t="s">
        <v>11626</v>
      </c>
      <c r="E46" s="345" t="s">
        <v>11627</v>
      </c>
      <c r="F46" s="345" t="s">
        <v>11628</v>
      </c>
      <c r="G46" s="345" t="s">
        <v>11629</v>
      </c>
      <c r="H46" s="346">
        <v>100000</v>
      </c>
      <c r="I46" s="345" t="s">
        <v>3894</v>
      </c>
      <c r="J46" s="344">
        <v>36661</v>
      </c>
      <c r="K46" s="345" t="s">
        <v>7312</v>
      </c>
      <c r="L46" s="345" t="s">
        <v>7313</v>
      </c>
      <c r="M46" s="345" t="s">
        <v>24</v>
      </c>
      <c r="N46" s="345" t="s">
        <v>11491</v>
      </c>
      <c r="O46" s="345"/>
      <c r="P46" s="345"/>
      <c r="Q46" s="344"/>
      <c r="R46" s="344"/>
      <c r="S46" s="346">
        <v>126</v>
      </c>
      <c r="T46" s="347">
        <v>12600000</v>
      </c>
    </row>
    <row r="47" spans="1:20" ht="15">
      <c r="A47">
        <v>46</v>
      </c>
      <c r="B47" s="344">
        <v>41271</v>
      </c>
      <c r="C47" s="345" t="s">
        <v>7560</v>
      </c>
      <c r="D47" s="345" t="s">
        <v>7561</v>
      </c>
      <c r="E47" s="345" t="s">
        <v>11630</v>
      </c>
      <c r="F47" s="345" t="s">
        <v>11631</v>
      </c>
      <c r="G47" s="345" t="s">
        <v>11632</v>
      </c>
      <c r="H47" s="346">
        <v>2000000</v>
      </c>
      <c r="I47" s="345" t="s">
        <v>3894</v>
      </c>
      <c r="J47" s="344">
        <v>36664</v>
      </c>
      <c r="K47" s="345" t="s">
        <v>7312</v>
      </c>
      <c r="L47" s="345" t="s">
        <v>7313</v>
      </c>
      <c r="M47" s="345" t="s">
        <v>24</v>
      </c>
      <c r="N47" s="345" t="s">
        <v>11491</v>
      </c>
      <c r="O47" s="345"/>
      <c r="P47" s="345"/>
      <c r="Q47" s="344"/>
      <c r="R47" s="344"/>
      <c r="S47" s="346">
        <v>500</v>
      </c>
      <c r="T47" s="347">
        <v>1000000000</v>
      </c>
    </row>
    <row r="48" spans="1:20" ht="15">
      <c r="A48">
        <v>47</v>
      </c>
      <c r="B48" s="344">
        <v>41271</v>
      </c>
      <c r="C48" s="345" t="s">
        <v>11633</v>
      </c>
      <c r="D48" s="345" t="s">
        <v>11634</v>
      </c>
      <c r="E48" s="345" t="s">
        <v>11635</v>
      </c>
      <c r="F48" s="345" t="s">
        <v>11636</v>
      </c>
      <c r="G48" s="345" t="s">
        <v>11637</v>
      </c>
      <c r="H48" s="346">
        <v>100</v>
      </c>
      <c r="I48" s="345" t="s">
        <v>3894</v>
      </c>
      <c r="J48" s="344">
        <v>36675</v>
      </c>
      <c r="K48" s="345" t="s">
        <v>7312</v>
      </c>
      <c r="L48" s="345" t="s">
        <v>7313</v>
      </c>
      <c r="M48" s="345" t="s">
        <v>24</v>
      </c>
      <c r="N48" s="345" t="s">
        <v>11491</v>
      </c>
      <c r="O48" s="345"/>
      <c r="P48" s="345"/>
      <c r="Q48" s="344"/>
      <c r="R48" s="344"/>
      <c r="S48" s="346">
        <v>279800</v>
      </c>
      <c r="T48" s="347">
        <v>27980000</v>
      </c>
    </row>
    <row r="49" spans="1:20" ht="15">
      <c r="A49">
        <v>48</v>
      </c>
      <c r="B49" s="344">
        <v>41271</v>
      </c>
      <c r="C49" s="345" t="s">
        <v>11638</v>
      </c>
      <c r="D49" s="345" t="s">
        <v>11639</v>
      </c>
      <c r="E49" s="345" t="s">
        <v>11640</v>
      </c>
      <c r="F49" s="345" t="s">
        <v>11641</v>
      </c>
      <c r="G49" s="345" t="s">
        <v>11642</v>
      </c>
      <c r="H49" s="346">
        <v>100000000</v>
      </c>
      <c r="I49" s="345" t="s">
        <v>3894</v>
      </c>
      <c r="J49" s="344">
        <v>36677</v>
      </c>
      <c r="K49" s="345" t="s">
        <v>7312</v>
      </c>
      <c r="L49" s="345" t="s">
        <v>7313</v>
      </c>
      <c r="M49" s="345" t="s">
        <v>24</v>
      </c>
      <c r="N49" s="345" t="s">
        <v>11491</v>
      </c>
      <c r="O49" s="345"/>
      <c r="P49" s="345"/>
      <c r="Q49" s="344"/>
      <c r="R49" s="344"/>
      <c r="S49" s="346">
        <v>24</v>
      </c>
      <c r="T49" s="347">
        <v>2400000000</v>
      </c>
    </row>
    <row r="50" spans="1:20" ht="15">
      <c r="A50">
        <v>49</v>
      </c>
      <c r="B50" s="344">
        <v>41271</v>
      </c>
      <c r="C50" s="345" t="s">
        <v>11643</v>
      </c>
      <c r="D50" s="345" t="s">
        <v>29819</v>
      </c>
      <c r="E50" s="345" t="s">
        <v>11648</v>
      </c>
      <c r="F50" s="345" t="s">
        <v>11649</v>
      </c>
      <c r="G50" s="345" t="s">
        <v>11650</v>
      </c>
      <c r="H50" s="346">
        <v>100000</v>
      </c>
      <c r="I50" s="345" t="s">
        <v>3894</v>
      </c>
      <c r="J50" s="344">
        <v>36686</v>
      </c>
      <c r="K50" s="345" t="s">
        <v>7312</v>
      </c>
      <c r="L50" s="345" t="s">
        <v>7313</v>
      </c>
      <c r="M50" s="345" t="s">
        <v>24</v>
      </c>
      <c r="N50" s="345" t="s">
        <v>11491</v>
      </c>
      <c r="O50" s="345"/>
      <c r="P50" s="345"/>
      <c r="Q50" s="344"/>
      <c r="R50" s="344"/>
      <c r="S50" s="346">
        <v>201</v>
      </c>
      <c r="T50" s="347">
        <v>20100000</v>
      </c>
    </row>
    <row r="51" spans="1:20" ht="15">
      <c r="A51">
        <v>50</v>
      </c>
      <c r="B51" s="344">
        <v>41271</v>
      </c>
      <c r="C51" s="345" t="s">
        <v>11651</v>
      </c>
      <c r="D51" s="345" t="s">
        <v>29820</v>
      </c>
      <c r="E51" s="345" t="s">
        <v>11653</v>
      </c>
      <c r="F51" s="345" t="s">
        <v>11654</v>
      </c>
      <c r="G51" s="345" t="s">
        <v>29821</v>
      </c>
      <c r="H51" s="346">
        <v>10000</v>
      </c>
      <c r="I51" s="345" t="s">
        <v>3894</v>
      </c>
      <c r="J51" s="344">
        <v>36686</v>
      </c>
      <c r="K51" s="345" t="s">
        <v>7312</v>
      </c>
      <c r="L51" s="345" t="s">
        <v>7313</v>
      </c>
      <c r="M51" s="345" t="s">
        <v>24</v>
      </c>
      <c r="N51" s="345" t="s">
        <v>11491</v>
      </c>
      <c r="O51" s="345"/>
      <c r="P51" s="345"/>
      <c r="Q51" s="344"/>
      <c r="R51" s="344"/>
      <c r="S51" s="346">
        <v>500</v>
      </c>
      <c r="T51" s="347">
        <v>5000000</v>
      </c>
    </row>
    <row r="52" spans="1:20" ht="15">
      <c r="A52">
        <v>51</v>
      </c>
      <c r="B52" s="344">
        <v>41271</v>
      </c>
      <c r="C52" s="345" t="s">
        <v>11656</v>
      </c>
      <c r="D52" s="345" t="s">
        <v>11657</v>
      </c>
      <c r="E52" s="345" t="s">
        <v>11658</v>
      </c>
      <c r="F52" s="345" t="s">
        <v>11659</v>
      </c>
      <c r="G52" s="345" t="s">
        <v>11660</v>
      </c>
      <c r="H52" s="346">
        <v>5000</v>
      </c>
      <c r="I52" s="345" t="s">
        <v>3894</v>
      </c>
      <c r="J52" s="344">
        <v>36699</v>
      </c>
      <c r="K52" s="345" t="s">
        <v>7312</v>
      </c>
      <c r="L52" s="345" t="s">
        <v>7313</v>
      </c>
      <c r="M52" s="345" t="s">
        <v>24</v>
      </c>
      <c r="N52" s="345" t="s">
        <v>11491</v>
      </c>
      <c r="O52" s="345"/>
      <c r="P52" s="345"/>
      <c r="Q52" s="344"/>
      <c r="R52" s="344"/>
      <c r="S52" s="346">
        <v>10000</v>
      </c>
      <c r="T52" s="347">
        <v>50000000</v>
      </c>
    </row>
    <row r="53" spans="1:20" ht="15">
      <c r="A53">
        <v>52</v>
      </c>
      <c r="B53" s="344">
        <v>41271</v>
      </c>
      <c r="C53" s="345" t="s">
        <v>11661</v>
      </c>
      <c r="D53" s="345" t="s">
        <v>11662</v>
      </c>
      <c r="E53" s="345" t="s">
        <v>11663</v>
      </c>
      <c r="F53" s="345" t="s">
        <v>11664</v>
      </c>
      <c r="G53" s="345" t="s">
        <v>11665</v>
      </c>
      <c r="H53" s="346">
        <v>1000</v>
      </c>
      <c r="I53" s="345" t="s">
        <v>3894</v>
      </c>
      <c r="J53" s="344">
        <v>36700</v>
      </c>
      <c r="K53" s="345" t="s">
        <v>7312</v>
      </c>
      <c r="L53" s="345" t="s">
        <v>7313</v>
      </c>
      <c r="M53" s="345" t="s">
        <v>24</v>
      </c>
      <c r="N53" s="345" t="s">
        <v>11491</v>
      </c>
      <c r="O53" s="345"/>
      <c r="P53" s="345"/>
      <c r="Q53" s="344"/>
      <c r="R53" s="344"/>
      <c r="S53" s="346">
        <v>10</v>
      </c>
      <c r="T53" s="347">
        <v>10000</v>
      </c>
    </row>
    <row r="54" spans="1:20" ht="15">
      <c r="A54">
        <v>53</v>
      </c>
      <c r="B54" s="344">
        <v>41271</v>
      </c>
      <c r="C54" s="345" t="s">
        <v>11661</v>
      </c>
      <c r="D54" s="345" t="s">
        <v>11662</v>
      </c>
      <c r="E54" s="345" t="s">
        <v>11666</v>
      </c>
      <c r="F54" s="345" t="s">
        <v>11667</v>
      </c>
      <c r="G54" s="345" t="s">
        <v>11665</v>
      </c>
      <c r="H54" s="346">
        <v>10000</v>
      </c>
      <c r="I54" s="345" t="s">
        <v>3894</v>
      </c>
      <c r="J54" s="344">
        <v>36700</v>
      </c>
      <c r="K54" s="345" t="s">
        <v>7312</v>
      </c>
      <c r="L54" s="345" t="s">
        <v>7313</v>
      </c>
      <c r="M54" s="345" t="s">
        <v>24</v>
      </c>
      <c r="N54" s="345" t="s">
        <v>11491</v>
      </c>
      <c r="O54" s="345"/>
      <c r="P54" s="345"/>
      <c r="Q54" s="344"/>
      <c r="R54" s="344"/>
      <c r="S54" s="346">
        <v>39</v>
      </c>
      <c r="T54" s="347">
        <v>390000</v>
      </c>
    </row>
    <row r="55" spans="1:20" ht="15">
      <c r="A55">
        <v>54</v>
      </c>
      <c r="B55" s="344">
        <v>41271</v>
      </c>
      <c r="C55" s="345" t="s">
        <v>11661</v>
      </c>
      <c r="D55" s="345" t="s">
        <v>11662</v>
      </c>
      <c r="E55" s="345" t="s">
        <v>11668</v>
      </c>
      <c r="F55" s="345" t="s">
        <v>11669</v>
      </c>
      <c r="G55" s="345" t="s">
        <v>11665</v>
      </c>
      <c r="H55" s="346">
        <v>100000</v>
      </c>
      <c r="I55" s="345" t="s">
        <v>3894</v>
      </c>
      <c r="J55" s="344">
        <v>36700</v>
      </c>
      <c r="K55" s="345" t="s">
        <v>7312</v>
      </c>
      <c r="L55" s="345" t="s">
        <v>7313</v>
      </c>
      <c r="M55" s="345" t="s">
        <v>24</v>
      </c>
      <c r="N55" s="345" t="s">
        <v>11491</v>
      </c>
      <c r="O55" s="345"/>
      <c r="P55" s="345"/>
      <c r="Q55" s="344"/>
      <c r="R55" s="344"/>
      <c r="S55" s="346">
        <v>56</v>
      </c>
      <c r="T55" s="347">
        <v>5600000</v>
      </c>
    </row>
    <row r="56" spans="1:20" ht="15">
      <c r="A56">
        <v>55</v>
      </c>
      <c r="B56" s="344">
        <v>41271</v>
      </c>
      <c r="C56" s="345" t="s">
        <v>11661</v>
      </c>
      <c r="D56" s="345" t="s">
        <v>11662</v>
      </c>
      <c r="E56" s="345" t="s">
        <v>11670</v>
      </c>
      <c r="F56" s="345" t="s">
        <v>11671</v>
      </c>
      <c r="G56" s="345" t="s">
        <v>11665</v>
      </c>
      <c r="H56" s="346">
        <v>1000000</v>
      </c>
      <c r="I56" s="345" t="s">
        <v>3894</v>
      </c>
      <c r="J56" s="344">
        <v>36700</v>
      </c>
      <c r="K56" s="345" t="s">
        <v>7312</v>
      </c>
      <c r="L56" s="345" t="s">
        <v>7313</v>
      </c>
      <c r="M56" s="345" t="s">
        <v>24</v>
      </c>
      <c r="N56" s="345" t="s">
        <v>11491</v>
      </c>
      <c r="O56" s="345"/>
      <c r="P56" s="345"/>
      <c r="Q56" s="344"/>
      <c r="R56" s="344"/>
      <c r="S56" s="346">
        <v>494</v>
      </c>
      <c r="T56" s="347">
        <v>494000000</v>
      </c>
    </row>
    <row r="57" spans="1:20" ht="15">
      <c r="A57">
        <v>56</v>
      </c>
      <c r="B57" s="344">
        <v>41271</v>
      </c>
      <c r="C57" s="345" t="s">
        <v>11672</v>
      </c>
      <c r="D57" s="345" t="s">
        <v>11673</v>
      </c>
      <c r="E57" s="345" t="s">
        <v>11674</v>
      </c>
      <c r="F57" s="345" t="s">
        <v>11675</v>
      </c>
      <c r="G57" s="345" t="s">
        <v>11676</v>
      </c>
      <c r="H57" s="346">
        <v>100000</v>
      </c>
      <c r="I57" s="345" t="s">
        <v>3894</v>
      </c>
      <c r="J57" s="344">
        <v>36742</v>
      </c>
      <c r="K57" s="345" t="s">
        <v>7312</v>
      </c>
      <c r="L57" s="345" t="s">
        <v>7313</v>
      </c>
      <c r="M57" s="345" t="s">
        <v>24</v>
      </c>
      <c r="N57" s="345" t="s">
        <v>11491</v>
      </c>
      <c r="O57" s="345"/>
      <c r="P57" s="345"/>
      <c r="Q57" s="344"/>
      <c r="R57" s="344"/>
      <c r="S57" s="346">
        <v>1100</v>
      </c>
      <c r="T57" s="347">
        <v>110000000</v>
      </c>
    </row>
    <row r="58" spans="1:20" ht="15">
      <c r="A58">
        <v>57</v>
      </c>
      <c r="B58" s="344">
        <v>41271</v>
      </c>
      <c r="C58" s="345" t="s">
        <v>11677</v>
      </c>
      <c r="D58" s="345" t="s">
        <v>11678</v>
      </c>
      <c r="E58" s="345" t="s">
        <v>11679</v>
      </c>
      <c r="F58" s="345" t="s">
        <v>11680</v>
      </c>
      <c r="G58" s="345" t="s">
        <v>11681</v>
      </c>
      <c r="H58" s="346">
        <v>100000</v>
      </c>
      <c r="I58" s="345" t="s">
        <v>3894</v>
      </c>
      <c r="J58" s="344">
        <v>36749</v>
      </c>
      <c r="K58" s="345" t="s">
        <v>7312</v>
      </c>
      <c r="L58" s="345" t="s">
        <v>7313</v>
      </c>
      <c r="M58" s="345" t="s">
        <v>24</v>
      </c>
      <c r="N58" s="345" t="s">
        <v>11491</v>
      </c>
      <c r="O58" s="345"/>
      <c r="P58" s="345"/>
      <c r="Q58" s="344"/>
      <c r="R58" s="344"/>
      <c r="S58" s="346">
        <v>200</v>
      </c>
      <c r="T58" s="347">
        <v>20000000</v>
      </c>
    </row>
    <row r="59" spans="1:20" ht="15">
      <c r="A59">
        <v>58</v>
      </c>
      <c r="B59" s="344">
        <v>41271</v>
      </c>
      <c r="C59" s="345" t="s">
        <v>7413</v>
      </c>
      <c r="D59" s="345" t="s">
        <v>7414</v>
      </c>
      <c r="E59" s="345" t="s">
        <v>7415</v>
      </c>
      <c r="F59" s="345" t="s">
        <v>7416</v>
      </c>
      <c r="G59" s="345" t="s">
        <v>7417</v>
      </c>
      <c r="H59" s="346">
        <v>1</v>
      </c>
      <c r="I59" s="345" t="s">
        <v>3894</v>
      </c>
      <c r="J59" s="344">
        <v>36761</v>
      </c>
      <c r="K59" s="345" t="s">
        <v>7312</v>
      </c>
      <c r="L59" s="345" t="s">
        <v>7313</v>
      </c>
      <c r="M59" s="345" t="s">
        <v>24</v>
      </c>
      <c r="N59" s="345" t="s">
        <v>7411</v>
      </c>
      <c r="O59" s="345" t="s">
        <v>7412</v>
      </c>
      <c r="P59" s="345"/>
      <c r="Q59" s="344"/>
      <c r="R59" s="344"/>
      <c r="S59" s="346">
        <v>6123219279</v>
      </c>
      <c r="T59" s="347">
        <v>6123219279</v>
      </c>
    </row>
    <row r="60" spans="1:20" ht="15">
      <c r="A60">
        <v>59</v>
      </c>
      <c r="B60" s="344">
        <v>41271</v>
      </c>
      <c r="C60" s="345" t="s">
        <v>11682</v>
      </c>
      <c r="D60" s="345" t="s">
        <v>11683</v>
      </c>
      <c r="E60" s="345" t="s">
        <v>11684</v>
      </c>
      <c r="F60" s="345" t="s">
        <v>11685</v>
      </c>
      <c r="G60" s="345" t="s">
        <v>11686</v>
      </c>
      <c r="H60" s="346">
        <v>1000000</v>
      </c>
      <c r="I60" s="345" t="s">
        <v>3894</v>
      </c>
      <c r="J60" s="344">
        <v>36776</v>
      </c>
      <c r="K60" s="345" t="s">
        <v>7312</v>
      </c>
      <c r="L60" s="345" t="s">
        <v>7313</v>
      </c>
      <c r="M60" s="345" t="s">
        <v>24</v>
      </c>
      <c r="N60" s="345" t="s">
        <v>11491</v>
      </c>
      <c r="O60" s="345"/>
      <c r="P60" s="345"/>
      <c r="Q60" s="344"/>
      <c r="R60" s="344"/>
      <c r="S60" s="346">
        <v>20</v>
      </c>
      <c r="T60" s="347">
        <v>20000000</v>
      </c>
    </row>
    <row r="61" spans="1:20" ht="15">
      <c r="A61">
        <v>60</v>
      </c>
      <c r="B61" s="344">
        <v>41271</v>
      </c>
      <c r="C61" s="345" t="s">
        <v>11687</v>
      </c>
      <c r="D61" s="345" t="s">
        <v>11688</v>
      </c>
      <c r="E61" s="345" t="s">
        <v>11689</v>
      </c>
      <c r="F61" s="345" t="s">
        <v>11690</v>
      </c>
      <c r="G61" s="345" t="s">
        <v>11691</v>
      </c>
      <c r="H61" s="346">
        <v>10000</v>
      </c>
      <c r="I61" s="345" t="s">
        <v>3894</v>
      </c>
      <c r="J61" s="344">
        <v>36780</v>
      </c>
      <c r="K61" s="345" t="s">
        <v>7312</v>
      </c>
      <c r="L61" s="345" t="s">
        <v>7313</v>
      </c>
      <c r="M61" s="345" t="s">
        <v>24</v>
      </c>
      <c r="N61" s="345" t="s">
        <v>11491</v>
      </c>
      <c r="O61" s="345"/>
      <c r="P61" s="345"/>
      <c r="Q61" s="344"/>
      <c r="R61" s="344"/>
      <c r="S61" s="346">
        <v>13300</v>
      </c>
      <c r="T61" s="347">
        <v>133000000</v>
      </c>
    </row>
    <row r="62" spans="1:20" ht="15">
      <c r="A62">
        <v>61</v>
      </c>
      <c r="B62" s="344">
        <v>41271</v>
      </c>
      <c r="C62" s="345" t="s">
        <v>7418</v>
      </c>
      <c r="D62" s="345" t="s">
        <v>29822</v>
      </c>
      <c r="E62" s="345" t="s">
        <v>7420</v>
      </c>
      <c r="F62" s="345" t="s">
        <v>7421</v>
      </c>
      <c r="G62" s="345" t="s">
        <v>7422</v>
      </c>
      <c r="H62" s="346">
        <v>1</v>
      </c>
      <c r="I62" s="345" t="s">
        <v>3894</v>
      </c>
      <c r="J62" s="344">
        <v>36781</v>
      </c>
      <c r="K62" s="345" t="s">
        <v>7312</v>
      </c>
      <c r="L62" s="345" t="s">
        <v>7313</v>
      </c>
      <c r="M62" s="345" t="s">
        <v>24</v>
      </c>
      <c r="N62" s="345" t="s">
        <v>7411</v>
      </c>
      <c r="O62" s="345" t="s">
        <v>7412</v>
      </c>
      <c r="P62" s="345"/>
      <c r="Q62" s="344"/>
      <c r="R62" s="344"/>
      <c r="S62" s="346">
        <v>834585192</v>
      </c>
      <c r="T62" s="347">
        <v>834585192</v>
      </c>
    </row>
    <row r="63" spans="1:20" ht="15">
      <c r="A63">
        <v>62</v>
      </c>
      <c r="B63" s="344">
        <v>41271</v>
      </c>
      <c r="C63" s="345" t="s">
        <v>7418</v>
      </c>
      <c r="D63" s="345" t="s">
        <v>29822</v>
      </c>
      <c r="E63" s="345" t="s">
        <v>7423</v>
      </c>
      <c r="F63" s="345" t="s">
        <v>7424</v>
      </c>
      <c r="G63" s="345" t="s">
        <v>7425</v>
      </c>
      <c r="H63" s="346">
        <v>1</v>
      </c>
      <c r="I63" s="345" t="s">
        <v>3894</v>
      </c>
      <c r="J63" s="344">
        <v>36781</v>
      </c>
      <c r="K63" s="345" t="s">
        <v>7312</v>
      </c>
      <c r="L63" s="345" t="s">
        <v>7313</v>
      </c>
      <c r="M63" s="345" t="s">
        <v>24</v>
      </c>
      <c r="N63" s="345" t="s">
        <v>7411</v>
      </c>
      <c r="O63" s="345" t="s">
        <v>7412</v>
      </c>
      <c r="P63" s="345"/>
      <c r="Q63" s="344"/>
      <c r="R63" s="344"/>
      <c r="S63" s="346">
        <v>3488036013</v>
      </c>
      <c r="T63" s="347">
        <v>3488036013</v>
      </c>
    </row>
    <row r="64" spans="1:20" ht="15">
      <c r="A64">
        <v>63</v>
      </c>
      <c r="B64" s="344">
        <v>41271</v>
      </c>
      <c r="C64" s="345" t="s">
        <v>11692</v>
      </c>
      <c r="D64" s="345" t="s">
        <v>11693</v>
      </c>
      <c r="E64" s="345" t="s">
        <v>11694</v>
      </c>
      <c r="F64" s="345" t="s">
        <v>11695</v>
      </c>
      <c r="G64" s="345" t="s">
        <v>11696</v>
      </c>
      <c r="H64" s="346">
        <v>1000</v>
      </c>
      <c r="I64" s="345" t="s">
        <v>3894</v>
      </c>
      <c r="J64" s="344">
        <v>36794</v>
      </c>
      <c r="K64" s="345" t="s">
        <v>7312</v>
      </c>
      <c r="L64" s="345" t="s">
        <v>7313</v>
      </c>
      <c r="M64" s="345" t="s">
        <v>24</v>
      </c>
      <c r="N64" s="345" t="s">
        <v>11491</v>
      </c>
      <c r="O64" s="345"/>
      <c r="P64" s="345"/>
      <c r="Q64" s="344"/>
      <c r="R64" s="344"/>
      <c r="S64" s="346">
        <v>52799</v>
      </c>
      <c r="T64" s="347">
        <v>52799000</v>
      </c>
    </row>
    <row r="65" spans="1:20" ht="15">
      <c r="A65">
        <v>64</v>
      </c>
      <c r="B65" s="344">
        <v>41271</v>
      </c>
      <c r="C65" s="345" t="s">
        <v>11692</v>
      </c>
      <c r="D65" s="345" t="s">
        <v>11693</v>
      </c>
      <c r="E65" s="345" t="s">
        <v>11697</v>
      </c>
      <c r="F65" s="345" t="s">
        <v>11698</v>
      </c>
      <c r="G65" s="345" t="s">
        <v>11699</v>
      </c>
      <c r="H65" s="346">
        <v>1000</v>
      </c>
      <c r="I65" s="345" t="s">
        <v>3894</v>
      </c>
      <c r="J65" s="344">
        <v>36794</v>
      </c>
      <c r="K65" s="345" t="s">
        <v>7312</v>
      </c>
      <c r="L65" s="345" t="s">
        <v>7313</v>
      </c>
      <c r="M65" s="345" t="s">
        <v>24</v>
      </c>
      <c r="N65" s="345" t="s">
        <v>11512</v>
      </c>
      <c r="O65" s="345"/>
      <c r="P65" s="345"/>
      <c r="Q65" s="344"/>
      <c r="R65" s="344"/>
      <c r="S65" s="346">
        <v>1</v>
      </c>
      <c r="T65" s="347">
        <v>1000</v>
      </c>
    </row>
    <row r="66" spans="1:20" ht="15">
      <c r="A66">
        <v>65</v>
      </c>
      <c r="B66" s="344">
        <v>41271</v>
      </c>
      <c r="C66" s="345" t="s">
        <v>11692</v>
      </c>
      <c r="D66" s="345" t="s">
        <v>11693</v>
      </c>
      <c r="E66" s="345" t="s">
        <v>11700</v>
      </c>
      <c r="F66" s="345" t="s">
        <v>11701</v>
      </c>
      <c r="G66" s="345" t="s">
        <v>11702</v>
      </c>
      <c r="H66" s="346">
        <v>1000</v>
      </c>
      <c r="I66" s="345" t="s">
        <v>3894</v>
      </c>
      <c r="J66" s="344">
        <v>36794</v>
      </c>
      <c r="K66" s="345" t="s">
        <v>7312</v>
      </c>
      <c r="L66" s="345" t="s">
        <v>7313</v>
      </c>
      <c r="M66" s="345" t="s">
        <v>24</v>
      </c>
      <c r="N66" s="345" t="s">
        <v>11512</v>
      </c>
      <c r="O66" s="345"/>
      <c r="P66" s="345"/>
      <c r="Q66" s="344"/>
      <c r="R66" s="344"/>
      <c r="S66" s="346">
        <v>26000</v>
      </c>
      <c r="T66" s="347">
        <v>26000000</v>
      </c>
    </row>
    <row r="67" spans="1:20" ht="15">
      <c r="A67">
        <v>66</v>
      </c>
      <c r="B67" s="344">
        <v>41271</v>
      </c>
      <c r="C67" s="345" t="s">
        <v>7426</v>
      </c>
      <c r="D67" s="345" t="s">
        <v>7427</v>
      </c>
      <c r="E67" s="345" t="s">
        <v>7428</v>
      </c>
      <c r="F67" s="345" t="s">
        <v>7429</v>
      </c>
      <c r="G67" s="345" t="s">
        <v>7430</v>
      </c>
      <c r="H67" s="346">
        <v>1</v>
      </c>
      <c r="I67" s="345" t="s">
        <v>3894</v>
      </c>
      <c r="J67" s="344">
        <v>36808</v>
      </c>
      <c r="K67" s="345" t="s">
        <v>7312</v>
      </c>
      <c r="L67" s="345" t="s">
        <v>7313</v>
      </c>
      <c r="M67" s="345" t="s">
        <v>24</v>
      </c>
      <c r="N67" s="345" t="s">
        <v>7411</v>
      </c>
      <c r="O67" s="345" t="s">
        <v>7412</v>
      </c>
      <c r="P67" s="345"/>
      <c r="Q67" s="344"/>
      <c r="R67" s="344"/>
      <c r="S67" s="346">
        <v>162715947</v>
      </c>
      <c r="T67" s="347">
        <v>162715947</v>
      </c>
    </row>
    <row r="68" spans="1:20" ht="15">
      <c r="A68">
        <v>67</v>
      </c>
      <c r="B68" s="344">
        <v>41271</v>
      </c>
      <c r="C68" s="345" t="s">
        <v>11703</v>
      </c>
      <c r="D68" s="345" t="s">
        <v>11704</v>
      </c>
      <c r="E68" s="345" t="s">
        <v>11705</v>
      </c>
      <c r="F68" s="345" t="s">
        <v>11706</v>
      </c>
      <c r="G68" s="345" t="s">
        <v>11707</v>
      </c>
      <c r="H68" s="346">
        <v>10000</v>
      </c>
      <c r="I68" s="345" t="s">
        <v>3894</v>
      </c>
      <c r="J68" s="344">
        <v>36819</v>
      </c>
      <c r="K68" s="345" t="s">
        <v>7312</v>
      </c>
      <c r="L68" s="345" t="s">
        <v>7313</v>
      </c>
      <c r="M68" s="345" t="s">
        <v>24</v>
      </c>
      <c r="N68" s="345" t="s">
        <v>11576</v>
      </c>
      <c r="O68" s="345"/>
      <c r="P68" s="345"/>
      <c r="Q68" s="344"/>
      <c r="R68" s="344"/>
      <c r="S68" s="346">
        <v>1930</v>
      </c>
      <c r="T68" s="347">
        <v>19300000</v>
      </c>
    </row>
    <row r="69" spans="1:20" ht="15">
      <c r="A69">
        <v>68</v>
      </c>
      <c r="B69" s="344">
        <v>41271</v>
      </c>
      <c r="C69" s="345" t="s">
        <v>11708</v>
      </c>
      <c r="D69" s="345" t="s">
        <v>11709</v>
      </c>
      <c r="E69" s="345" t="s">
        <v>11710</v>
      </c>
      <c r="F69" s="345" t="s">
        <v>11711</v>
      </c>
      <c r="G69" s="345" t="s">
        <v>11712</v>
      </c>
      <c r="H69" s="346">
        <v>1000000</v>
      </c>
      <c r="I69" s="345" t="s">
        <v>3894</v>
      </c>
      <c r="J69" s="344">
        <v>36836</v>
      </c>
      <c r="K69" s="345" t="s">
        <v>7312</v>
      </c>
      <c r="L69" s="345" t="s">
        <v>7313</v>
      </c>
      <c r="M69" s="345" t="s">
        <v>24</v>
      </c>
      <c r="N69" s="345" t="s">
        <v>11491</v>
      </c>
      <c r="O69" s="345"/>
      <c r="P69" s="345"/>
      <c r="Q69" s="344"/>
      <c r="R69" s="344"/>
      <c r="S69" s="346">
        <v>2000</v>
      </c>
      <c r="T69" s="347">
        <v>2000000000</v>
      </c>
    </row>
    <row r="70" spans="1:20" ht="15">
      <c r="A70">
        <v>69</v>
      </c>
      <c r="B70" s="344">
        <v>41271</v>
      </c>
      <c r="C70" s="345" t="s">
        <v>7431</v>
      </c>
      <c r="D70" s="345" t="s">
        <v>7432</v>
      </c>
      <c r="E70" s="345" t="s">
        <v>7433</v>
      </c>
      <c r="F70" s="345" t="s">
        <v>7434</v>
      </c>
      <c r="G70" s="345" t="s">
        <v>7435</v>
      </c>
      <c r="H70" s="346">
        <v>1</v>
      </c>
      <c r="I70" s="345" t="s">
        <v>3894</v>
      </c>
      <c r="J70" s="344">
        <v>36838</v>
      </c>
      <c r="K70" s="345" t="s">
        <v>7312</v>
      </c>
      <c r="L70" s="345" t="s">
        <v>7313</v>
      </c>
      <c r="M70" s="345" t="s">
        <v>24</v>
      </c>
      <c r="N70" s="345" t="s">
        <v>7411</v>
      </c>
      <c r="O70" s="345" t="s">
        <v>7412</v>
      </c>
      <c r="P70" s="345"/>
      <c r="Q70" s="344"/>
      <c r="R70" s="344"/>
      <c r="S70" s="346">
        <v>634754619</v>
      </c>
      <c r="T70" s="347">
        <v>634754619</v>
      </c>
    </row>
    <row r="71" spans="1:20" ht="15">
      <c r="A71">
        <v>70</v>
      </c>
      <c r="B71" s="344">
        <v>41271</v>
      </c>
      <c r="C71" s="345" t="s">
        <v>7436</v>
      </c>
      <c r="D71" s="345" t="s">
        <v>7437</v>
      </c>
      <c r="E71" s="345" t="s">
        <v>7438</v>
      </c>
      <c r="F71" s="345" t="s">
        <v>7439</v>
      </c>
      <c r="G71" s="345" t="s">
        <v>7440</v>
      </c>
      <c r="H71" s="346">
        <v>1</v>
      </c>
      <c r="I71" s="345" t="s">
        <v>3894</v>
      </c>
      <c r="J71" s="344">
        <v>36838</v>
      </c>
      <c r="K71" s="345" t="s">
        <v>7312</v>
      </c>
      <c r="L71" s="345" t="s">
        <v>7313</v>
      </c>
      <c r="M71" s="345" t="s">
        <v>24</v>
      </c>
      <c r="N71" s="345" t="s">
        <v>7411</v>
      </c>
      <c r="O71" s="345" t="s">
        <v>7412</v>
      </c>
      <c r="P71" s="345"/>
      <c r="Q71" s="344"/>
      <c r="R71" s="344"/>
      <c r="S71" s="346">
        <v>1218775299</v>
      </c>
      <c r="T71" s="347">
        <v>1218775299</v>
      </c>
    </row>
    <row r="72" spans="1:20" ht="15">
      <c r="A72">
        <v>71</v>
      </c>
      <c r="B72" s="344">
        <v>41271</v>
      </c>
      <c r="C72" s="345" t="s">
        <v>11713</v>
      </c>
      <c r="D72" s="345" t="s">
        <v>11714</v>
      </c>
      <c r="E72" s="345" t="s">
        <v>11715</v>
      </c>
      <c r="F72" s="345" t="s">
        <v>11716</v>
      </c>
      <c r="G72" s="345" t="s">
        <v>11717</v>
      </c>
      <c r="H72" s="346">
        <v>10000</v>
      </c>
      <c r="I72" s="345" t="s">
        <v>3894</v>
      </c>
      <c r="J72" s="344">
        <v>36843</v>
      </c>
      <c r="K72" s="345" t="s">
        <v>7312</v>
      </c>
      <c r="L72" s="345" t="s">
        <v>7313</v>
      </c>
      <c r="M72" s="345" t="s">
        <v>24</v>
      </c>
      <c r="N72" s="345" t="s">
        <v>11491</v>
      </c>
      <c r="O72" s="345"/>
      <c r="P72" s="345"/>
      <c r="Q72" s="344"/>
      <c r="R72" s="344"/>
      <c r="S72" s="346">
        <v>5010</v>
      </c>
      <c r="T72" s="347">
        <v>50100000</v>
      </c>
    </row>
    <row r="73" spans="1:20" ht="15">
      <c r="A73">
        <v>72</v>
      </c>
      <c r="B73" s="344">
        <v>41271</v>
      </c>
      <c r="C73" s="345" t="s">
        <v>11718</v>
      </c>
      <c r="D73" s="345" t="s">
        <v>11719</v>
      </c>
      <c r="E73" s="345" t="s">
        <v>11720</v>
      </c>
      <c r="F73" s="345" t="s">
        <v>11721</v>
      </c>
      <c r="G73" s="345" t="s">
        <v>11722</v>
      </c>
      <c r="H73" s="346">
        <v>1000000</v>
      </c>
      <c r="I73" s="345" t="s">
        <v>3894</v>
      </c>
      <c r="J73" s="344">
        <v>36843</v>
      </c>
      <c r="K73" s="345" t="s">
        <v>7312</v>
      </c>
      <c r="L73" s="345" t="s">
        <v>7313</v>
      </c>
      <c r="M73" s="345" t="s">
        <v>24</v>
      </c>
      <c r="N73" s="345" t="s">
        <v>11491</v>
      </c>
      <c r="O73" s="345"/>
      <c r="P73" s="345"/>
      <c r="Q73" s="344"/>
      <c r="R73" s="344"/>
      <c r="S73" s="346">
        <v>32</v>
      </c>
      <c r="T73" s="347">
        <v>32000000</v>
      </c>
    </row>
    <row r="74" spans="1:20" ht="15">
      <c r="A74">
        <v>73</v>
      </c>
      <c r="B74" s="344">
        <v>41271</v>
      </c>
      <c r="C74" s="345" t="s">
        <v>11723</v>
      </c>
      <c r="D74" s="345" t="s">
        <v>11724</v>
      </c>
      <c r="E74" s="345" t="s">
        <v>11725</v>
      </c>
      <c r="F74" s="345" t="s">
        <v>11726</v>
      </c>
      <c r="G74" s="345" t="s">
        <v>11727</v>
      </c>
      <c r="H74" s="346">
        <v>10000</v>
      </c>
      <c r="I74" s="345" t="s">
        <v>3894</v>
      </c>
      <c r="J74" s="344">
        <v>36850</v>
      </c>
      <c r="K74" s="345" t="s">
        <v>7312</v>
      </c>
      <c r="L74" s="345" t="s">
        <v>7313</v>
      </c>
      <c r="M74" s="345" t="s">
        <v>24</v>
      </c>
      <c r="N74" s="345" t="s">
        <v>11491</v>
      </c>
      <c r="O74" s="345"/>
      <c r="P74" s="345"/>
      <c r="Q74" s="344"/>
      <c r="R74" s="344"/>
      <c r="S74" s="346">
        <v>1999</v>
      </c>
      <c r="T74" s="347">
        <v>19990000</v>
      </c>
    </row>
    <row r="75" spans="1:20" ht="15">
      <c r="A75">
        <v>74</v>
      </c>
      <c r="B75" s="344">
        <v>41271</v>
      </c>
      <c r="C75" s="345" t="s">
        <v>11728</v>
      </c>
      <c r="D75" s="345" t="s">
        <v>11729</v>
      </c>
      <c r="E75" s="345" t="s">
        <v>11730</v>
      </c>
      <c r="F75" s="345" t="s">
        <v>11731</v>
      </c>
      <c r="G75" s="345" t="s">
        <v>11732</v>
      </c>
      <c r="H75" s="346">
        <v>100000</v>
      </c>
      <c r="I75" s="345" t="s">
        <v>3894</v>
      </c>
      <c r="J75" s="344">
        <v>36851</v>
      </c>
      <c r="K75" s="345" t="s">
        <v>7312</v>
      </c>
      <c r="L75" s="345" t="s">
        <v>7313</v>
      </c>
      <c r="M75" s="345" t="s">
        <v>24</v>
      </c>
      <c r="N75" s="345" t="s">
        <v>11491</v>
      </c>
      <c r="O75" s="345"/>
      <c r="P75" s="345"/>
      <c r="Q75" s="344"/>
      <c r="R75" s="344"/>
      <c r="S75" s="346">
        <v>2800</v>
      </c>
      <c r="T75" s="347">
        <v>280000000</v>
      </c>
    </row>
    <row r="76" spans="1:20" ht="15">
      <c r="A76">
        <v>75</v>
      </c>
      <c r="B76" s="344">
        <v>41271</v>
      </c>
      <c r="C76" s="345" t="s">
        <v>11625</v>
      </c>
      <c r="D76" s="345" t="s">
        <v>11626</v>
      </c>
      <c r="E76" s="345" t="s">
        <v>11733</v>
      </c>
      <c r="F76" s="345" t="s">
        <v>11734</v>
      </c>
      <c r="G76" s="345" t="s">
        <v>11735</v>
      </c>
      <c r="H76" s="346">
        <v>100000</v>
      </c>
      <c r="I76" s="345" t="s">
        <v>3894</v>
      </c>
      <c r="J76" s="344">
        <v>36851</v>
      </c>
      <c r="K76" s="345" t="s">
        <v>7312</v>
      </c>
      <c r="L76" s="345" t="s">
        <v>7313</v>
      </c>
      <c r="M76" s="345" t="s">
        <v>24</v>
      </c>
      <c r="N76" s="345" t="s">
        <v>11512</v>
      </c>
      <c r="O76" s="345"/>
      <c r="P76" s="345"/>
      <c r="Q76" s="344"/>
      <c r="R76" s="344"/>
      <c r="S76" s="346">
        <v>124</v>
      </c>
      <c r="T76" s="347">
        <v>12400000</v>
      </c>
    </row>
    <row r="77" spans="1:20" ht="15">
      <c r="A77">
        <v>76</v>
      </c>
      <c r="B77" s="344">
        <v>41271</v>
      </c>
      <c r="C77" s="345" t="s">
        <v>11736</v>
      </c>
      <c r="D77" s="345" t="s">
        <v>11737</v>
      </c>
      <c r="E77" s="345" t="s">
        <v>11738</v>
      </c>
      <c r="F77" s="345" t="s">
        <v>11739</v>
      </c>
      <c r="G77" s="345" t="s">
        <v>11740</v>
      </c>
      <c r="H77" s="346">
        <v>10000</v>
      </c>
      <c r="I77" s="345" t="s">
        <v>3894</v>
      </c>
      <c r="J77" s="344">
        <v>36861</v>
      </c>
      <c r="K77" s="345" t="s">
        <v>7312</v>
      </c>
      <c r="L77" s="345" t="s">
        <v>7313</v>
      </c>
      <c r="M77" s="345" t="s">
        <v>24</v>
      </c>
      <c r="N77" s="345" t="s">
        <v>11491</v>
      </c>
      <c r="O77" s="345"/>
      <c r="P77" s="345"/>
      <c r="Q77" s="344"/>
      <c r="R77" s="344"/>
      <c r="S77" s="346">
        <v>4980</v>
      </c>
      <c r="T77" s="347">
        <v>49800000</v>
      </c>
    </row>
    <row r="78" spans="1:20" ht="15">
      <c r="A78">
        <v>77</v>
      </c>
      <c r="B78" s="344">
        <v>41271</v>
      </c>
      <c r="C78" s="345" t="s">
        <v>11741</v>
      </c>
      <c r="D78" s="345" t="s">
        <v>11742</v>
      </c>
      <c r="E78" s="345" t="s">
        <v>11743</v>
      </c>
      <c r="F78" s="345" t="s">
        <v>11744</v>
      </c>
      <c r="G78" s="345" t="s">
        <v>11745</v>
      </c>
      <c r="H78" s="346">
        <v>100000</v>
      </c>
      <c r="I78" s="345" t="s">
        <v>3894</v>
      </c>
      <c r="J78" s="344">
        <v>36861</v>
      </c>
      <c r="K78" s="345" t="s">
        <v>7312</v>
      </c>
      <c r="L78" s="345" t="s">
        <v>7313</v>
      </c>
      <c r="M78" s="345" t="s">
        <v>24</v>
      </c>
      <c r="N78" s="345" t="s">
        <v>11491</v>
      </c>
      <c r="O78" s="345"/>
      <c r="P78" s="345"/>
      <c r="Q78" s="344"/>
      <c r="R78" s="344"/>
      <c r="S78" s="346">
        <v>200</v>
      </c>
      <c r="T78" s="347">
        <v>20000000</v>
      </c>
    </row>
    <row r="79" spans="1:20" ht="15">
      <c r="A79">
        <v>78</v>
      </c>
      <c r="B79" s="344">
        <v>41271</v>
      </c>
      <c r="C79" s="345" t="s">
        <v>11746</v>
      </c>
      <c r="D79" s="345" t="s">
        <v>11747</v>
      </c>
      <c r="E79" s="345" t="s">
        <v>11748</v>
      </c>
      <c r="F79" s="345" t="s">
        <v>11749</v>
      </c>
      <c r="G79" s="345" t="s">
        <v>11750</v>
      </c>
      <c r="H79" s="346">
        <v>10000</v>
      </c>
      <c r="I79" s="345" t="s">
        <v>3894</v>
      </c>
      <c r="J79" s="344">
        <v>36865</v>
      </c>
      <c r="K79" s="345" t="s">
        <v>7312</v>
      </c>
      <c r="L79" s="345" t="s">
        <v>7313</v>
      </c>
      <c r="M79" s="345" t="s">
        <v>24</v>
      </c>
      <c r="N79" s="345" t="s">
        <v>11491</v>
      </c>
      <c r="O79" s="345"/>
      <c r="P79" s="345"/>
      <c r="Q79" s="344"/>
      <c r="R79" s="344"/>
      <c r="S79" s="346">
        <v>3000</v>
      </c>
      <c r="T79" s="347">
        <v>30000000</v>
      </c>
    </row>
    <row r="80" spans="1:20" ht="15">
      <c r="A80">
        <v>79</v>
      </c>
      <c r="B80" s="344">
        <v>41271</v>
      </c>
      <c r="C80" s="345" t="s">
        <v>11751</v>
      </c>
      <c r="D80" s="345" t="s">
        <v>11752</v>
      </c>
      <c r="E80" s="345" t="s">
        <v>11753</v>
      </c>
      <c r="F80" s="345" t="s">
        <v>11754</v>
      </c>
      <c r="G80" s="345" t="s">
        <v>11755</v>
      </c>
      <c r="H80" s="346">
        <v>100000</v>
      </c>
      <c r="I80" s="345" t="s">
        <v>3894</v>
      </c>
      <c r="J80" s="344">
        <v>36865</v>
      </c>
      <c r="K80" s="345" t="s">
        <v>7312</v>
      </c>
      <c r="L80" s="345" t="s">
        <v>7313</v>
      </c>
      <c r="M80" s="345" t="s">
        <v>24</v>
      </c>
      <c r="N80" s="345" t="s">
        <v>11491</v>
      </c>
      <c r="O80" s="345"/>
      <c r="P80" s="345"/>
      <c r="Q80" s="344"/>
      <c r="R80" s="344"/>
      <c r="S80" s="346">
        <v>50</v>
      </c>
      <c r="T80" s="347">
        <v>5000000</v>
      </c>
    </row>
    <row r="81" spans="1:20" ht="15">
      <c r="A81">
        <v>80</v>
      </c>
      <c r="B81" s="344">
        <v>41271</v>
      </c>
      <c r="C81" s="345" t="s">
        <v>11756</v>
      </c>
      <c r="D81" s="345" t="s">
        <v>11757</v>
      </c>
      <c r="E81" s="345" t="s">
        <v>11758</v>
      </c>
      <c r="F81" s="345" t="s">
        <v>11759</v>
      </c>
      <c r="G81" s="345" t="s">
        <v>11760</v>
      </c>
      <c r="H81" s="346">
        <v>10000</v>
      </c>
      <c r="I81" s="345" t="s">
        <v>3894</v>
      </c>
      <c r="J81" s="344">
        <v>36867</v>
      </c>
      <c r="K81" s="345" t="s">
        <v>7312</v>
      </c>
      <c r="L81" s="345" t="s">
        <v>7313</v>
      </c>
      <c r="M81" s="345" t="s">
        <v>24</v>
      </c>
      <c r="N81" s="345" t="s">
        <v>11491</v>
      </c>
      <c r="O81" s="345"/>
      <c r="P81" s="345"/>
      <c r="Q81" s="344"/>
      <c r="R81" s="344"/>
      <c r="S81" s="346">
        <v>37647</v>
      </c>
      <c r="T81" s="347">
        <v>376470000</v>
      </c>
    </row>
    <row r="82" spans="1:20" ht="15">
      <c r="A82">
        <v>81</v>
      </c>
      <c r="B82" s="344">
        <v>41271</v>
      </c>
      <c r="C82" s="345" t="s">
        <v>11761</v>
      </c>
      <c r="D82" s="345" t="s">
        <v>11762</v>
      </c>
      <c r="E82" s="345" t="s">
        <v>11763</v>
      </c>
      <c r="F82" s="345" t="s">
        <v>11764</v>
      </c>
      <c r="G82" s="345" t="s">
        <v>11765</v>
      </c>
      <c r="H82" s="346">
        <v>100</v>
      </c>
      <c r="I82" s="345" t="s">
        <v>3894</v>
      </c>
      <c r="J82" s="344">
        <v>36868</v>
      </c>
      <c r="K82" s="345" t="s">
        <v>7312</v>
      </c>
      <c r="L82" s="345" t="s">
        <v>7313</v>
      </c>
      <c r="M82" s="345" t="s">
        <v>24</v>
      </c>
      <c r="N82" s="345" t="s">
        <v>11491</v>
      </c>
      <c r="O82" s="345"/>
      <c r="P82" s="345"/>
      <c r="Q82" s="344"/>
      <c r="R82" s="344"/>
      <c r="S82" s="346">
        <v>3003300</v>
      </c>
      <c r="T82" s="347">
        <v>300330000</v>
      </c>
    </row>
    <row r="83" spans="1:20" ht="15">
      <c r="A83">
        <v>82</v>
      </c>
      <c r="B83" s="344">
        <v>41271</v>
      </c>
      <c r="C83" s="345" t="s">
        <v>11766</v>
      </c>
      <c r="D83" s="345" t="s">
        <v>11767</v>
      </c>
      <c r="E83" s="345" t="s">
        <v>11768</v>
      </c>
      <c r="F83" s="345" t="s">
        <v>11769</v>
      </c>
      <c r="G83" s="345" t="s">
        <v>11770</v>
      </c>
      <c r="H83" s="346">
        <v>1000</v>
      </c>
      <c r="I83" s="345" t="s">
        <v>3894</v>
      </c>
      <c r="J83" s="344">
        <v>36874</v>
      </c>
      <c r="K83" s="345" t="s">
        <v>7312</v>
      </c>
      <c r="L83" s="345" t="s">
        <v>7313</v>
      </c>
      <c r="M83" s="345" t="s">
        <v>24</v>
      </c>
      <c r="N83" s="345" t="s">
        <v>11491</v>
      </c>
      <c r="O83" s="345"/>
      <c r="P83" s="345"/>
      <c r="Q83" s="344"/>
      <c r="R83" s="344"/>
      <c r="S83" s="346">
        <v>45000</v>
      </c>
      <c r="T83" s="347">
        <v>45000000</v>
      </c>
    </row>
    <row r="84" spans="1:20" ht="15">
      <c r="A84">
        <v>83</v>
      </c>
      <c r="B84" s="344">
        <v>41271</v>
      </c>
      <c r="C84" s="345" t="s">
        <v>11771</v>
      </c>
      <c r="D84" s="345" t="s">
        <v>11772</v>
      </c>
      <c r="E84" s="345" t="s">
        <v>11773</v>
      </c>
      <c r="F84" s="345" t="s">
        <v>11774</v>
      </c>
      <c r="G84" s="345" t="s">
        <v>11775</v>
      </c>
      <c r="H84" s="346">
        <v>1000</v>
      </c>
      <c r="I84" s="345" t="s">
        <v>3894</v>
      </c>
      <c r="J84" s="344">
        <v>37004</v>
      </c>
      <c r="K84" s="345" t="s">
        <v>7312</v>
      </c>
      <c r="L84" s="345" t="s">
        <v>7313</v>
      </c>
      <c r="M84" s="345" t="s">
        <v>24</v>
      </c>
      <c r="N84" s="345" t="s">
        <v>11491</v>
      </c>
      <c r="O84" s="345"/>
      <c r="P84" s="345"/>
      <c r="Q84" s="344"/>
      <c r="R84" s="344"/>
      <c r="S84" s="346">
        <v>3630234</v>
      </c>
      <c r="T84" s="347">
        <v>3630234000</v>
      </c>
    </row>
    <row r="85" spans="1:20" ht="15">
      <c r="A85">
        <v>84</v>
      </c>
      <c r="B85" s="344">
        <v>41271</v>
      </c>
      <c r="C85" s="345" t="s">
        <v>11776</v>
      </c>
      <c r="D85" s="345" t="s">
        <v>11777</v>
      </c>
      <c r="E85" s="345" t="s">
        <v>11778</v>
      </c>
      <c r="F85" s="345" t="s">
        <v>11779</v>
      </c>
      <c r="G85" s="345" t="s">
        <v>11780</v>
      </c>
      <c r="H85" s="346">
        <v>10000</v>
      </c>
      <c r="I85" s="345" t="s">
        <v>3894</v>
      </c>
      <c r="J85" s="344">
        <v>37209</v>
      </c>
      <c r="K85" s="345" t="s">
        <v>7312</v>
      </c>
      <c r="L85" s="345" t="s">
        <v>7313</v>
      </c>
      <c r="M85" s="345" t="s">
        <v>24</v>
      </c>
      <c r="N85" s="345" t="s">
        <v>11491</v>
      </c>
      <c r="O85" s="345"/>
      <c r="P85" s="345"/>
      <c r="Q85" s="344"/>
      <c r="R85" s="344"/>
      <c r="S85" s="346">
        <v>10160</v>
      </c>
      <c r="T85" s="347">
        <v>101600000</v>
      </c>
    </row>
    <row r="86" spans="1:20" ht="15">
      <c r="A86">
        <v>85</v>
      </c>
      <c r="B86" s="344">
        <v>41271</v>
      </c>
      <c r="C86" s="345" t="s">
        <v>7441</v>
      </c>
      <c r="D86" s="345" t="s">
        <v>7442</v>
      </c>
      <c r="E86" s="345" t="s">
        <v>7443</v>
      </c>
      <c r="F86" s="345" t="s">
        <v>7444</v>
      </c>
      <c r="G86" s="345" t="s">
        <v>7445</v>
      </c>
      <c r="H86" s="346">
        <v>1</v>
      </c>
      <c r="I86" s="345" t="s">
        <v>3894</v>
      </c>
      <c r="J86" s="344">
        <v>37600</v>
      </c>
      <c r="K86" s="345" t="s">
        <v>7312</v>
      </c>
      <c r="L86" s="345" t="s">
        <v>7313</v>
      </c>
      <c r="M86" s="345" t="s">
        <v>24</v>
      </c>
      <c r="N86" s="345" t="s">
        <v>7411</v>
      </c>
      <c r="O86" s="345" t="s">
        <v>7412</v>
      </c>
      <c r="P86" s="345"/>
      <c r="Q86" s="344"/>
      <c r="R86" s="344"/>
      <c r="S86" s="346">
        <v>7889191532</v>
      </c>
      <c r="T86" s="347">
        <v>7889191532</v>
      </c>
    </row>
    <row r="87" spans="1:20" ht="15">
      <c r="A87">
        <v>86</v>
      </c>
      <c r="B87" s="344">
        <v>41271</v>
      </c>
      <c r="C87" s="345" t="s">
        <v>11781</v>
      </c>
      <c r="D87" s="345" t="s">
        <v>11782</v>
      </c>
      <c r="E87" s="345" t="s">
        <v>11783</v>
      </c>
      <c r="F87" s="345" t="s">
        <v>11784</v>
      </c>
      <c r="G87" s="345" t="s">
        <v>11785</v>
      </c>
      <c r="H87" s="346">
        <v>100000</v>
      </c>
      <c r="I87" s="345" t="s">
        <v>3894</v>
      </c>
      <c r="J87" s="344">
        <v>37671</v>
      </c>
      <c r="K87" s="345" t="s">
        <v>7312</v>
      </c>
      <c r="L87" s="345" t="s">
        <v>7313</v>
      </c>
      <c r="M87" s="345" t="s">
        <v>24</v>
      </c>
      <c r="N87" s="345" t="s">
        <v>11512</v>
      </c>
      <c r="O87" s="345"/>
      <c r="P87" s="345"/>
      <c r="Q87" s="344"/>
      <c r="R87" s="344"/>
      <c r="S87" s="346">
        <v>56</v>
      </c>
      <c r="T87" s="347">
        <v>5600000</v>
      </c>
    </row>
    <row r="88" spans="1:20" ht="15">
      <c r="A88">
        <v>87</v>
      </c>
      <c r="B88" s="344">
        <v>41271</v>
      </c>
      <c r="C88" s="345" t="s">
        <v>11786</v>
      </c>
      <c r="D88" s="345" t="s">
        <v>11787</v>
      </c>
      <c r="E88" s="345" t="s">
        <v>11788</v>
      </c>
      <c r="F88" s="345" t="s">
        <v>11789</v>
      </c>
      <c r="G88" s="345" t="s">
        <v>11790</v>
      </c>
      <c r="H88" s="346">
        <v>1000000</v>
      </c>
      <c r="I88" s="345" t="s">
        <v>3894</v>
      </c>
      <c r="J88" s="344">
        <v>38362</v>
      </c>
      <c r="K88" s="345" t="s">
        <v>7312</v>
      </c>
      <c r="L88" s="345" t="s">
        <v>7313</v>
      </c>
      <c r="M88" s="345" t="s">
        <v>24</v>
      </c>
      <c r="N88" s="345" t="s">
        <v>11491</v>
      </c>
      <c r="O88" s="345"/>
      <c r="P88" s="345"/>
      <c r="Q88" s="344"/>
      <c r="R88" s="344"/>
      <c r="S88" s="346">
        <v>20</v>
      </c>
      <c r="T88" s="347">
        <v>20000000</v>
      </c>
    </row>
    <row r="89" spans="1:20" ht="15">
      <c r="A89">
        <v>88</v>
      </c>
      <c r="B89" s="344">
        <v>41271</v>
      </c>
      <c r="C89" s="345" t="s">
        <v>11791</v>
      </c>
      <c r="D89" s="345" t="s">
        <v>11792</v>
      </c>
      <c r="E89" s="345" t="s">
        <v>11793</v>
      </c>
      <c r="F89" s="345" t="s">
        <v>11794</v>
      </c>
      <c r="G89" s="345" t="s">
        <v>11795</v>
      </c>
      <c r="H89" s="346">
        <v>100000</v>
      </c>
      <c r="I89" s="345" t="s">
        <v>3894</v>
      </c>
      <c r="J89" s="344">
        <v>38567</v>
      </c>
      <c r="K89" s="345" t="s">
        <v>7312</v>
      </c>
      <c r="L89" s="345" t="s">
        <v>7313</v>
      </c>
      <c r="M89" s="345" t="s">
        <v>24</v>
      </c>
      <c r="N89" s="345" t="s">
        <v>11491</v>
      </c>
      <c r="O89" s="345"/>
      <c r="P89" s="345"/>
      <c r="Q89" s="344"/>
      <c r="R89" s="344"/>
      <c r="S89" s="346">
        <v>200</v>
      </c>
      <c r="T89" s="347">
        <v>20000000</v>
      </c>
    </row>
    <row r="90" spans="1:20" ht="15">
      <c r="A90">
        <v>89</v>
      </c>
      <c r="B90" s="344">
        <v>41271</v>
      </c>
      <c r="C90" s="345" t="s">
        <v>7418</v>
      </c>
      <c r="D90" s="345" t="s">
        <v>29822</v>
      </c>
      <c r="E90" s="345" t="s">
        <v>7446</v>
      </c>
      <c r="F90" s="345" t="s">
        <v>7447</v>
      </c>
      <c r="G90" s="345" t="s">
        <v>7448</v>
      </c>
      <c r="H90" s="346">
        <v>1</v>
      </c>
      <c r="I90" s="345" t="s">
        <v>3894</v>
      </c>
      <c r="J90" s="344">
        <v>38628</v>
      </c>
      <c r="K90" s="345" t="s">
        <v>7312</v>
      </c>
      <c r="L90" s="345" t="s">
        <v>7313</v>
      </c>
      <c r="M90" s="345" t="s">
        <v>24</v>
      </c>
      <c r="N90" s="345" t="s">
        <v>7411</v>
      </c>
      <c r="O90" s="345" t="s">
        <v>7412</v>
      </c>
      <c r="P90" s="345"/>
      <c r="Q90" s="344"/>
      <c r="R90" s="344"/>
      <c r="S90" s="346">
        <v>12633682344</v>
      </c>
      <c r="T90" s="347">
        <v>12633682344</v>
      </c>
    </row>
    <row r="91" spans="1:20" ht="15">
      <c r="A91">
        <v>90</v>
      </c>
      <c r="B91" s="344">
        <v>41271</v>
      </c>
      <c r="C91" s="345" t="s">
        <v>11796</v>
      </c>
      <c r="D91" s="345" t="s">
        <v>11797</v>
      </c>
      <c r="E91" s="345" t="s">
        <v>11798</v>
      </c>
      <c r="F91" s="345" t="s">
        <v>11799</v>
      </c>
      <c r="G91" s="345" t="s">
        <v>11800</v>
      </c>
      <c r="H91" s="346">
        <v>500000</v>
      </c>
      <c r="I91" s="345" t="s">
        <v>3894</v>
      </c>
      <c r="J91" s="344">
        <v>39057</v>
      </c>
      <c r="K91" s="345" t="s">
        <v>7312</v>
      </c>
      <c r="L91" s="345" t="s">
        <v>7313</v>
      </c>
      <c r="M91" s="345" t="s">
        <v>24</v>
      </c>
      <c r="N91" s="345" t="s">
        <v>11491</v>
      </c>
      <c r="O91" s="345"/>
      <c r="P91" s="345"/>
      <c r="Q91" s="344"/>
      <c r="R91" s="344"/>
      <c r="S91" s="346">
        <v>178</v>
      </c>
      <c r="T91" s="347">
        <v>89000000</v>
      </c>
    </row>
    <row r="92" spans="1:20" ht="15">
      <c r="A92">
        <v>91</v>
      </c>
      <c r="B92" s="344">
        <v>41271</v>
      </c>
      <c r="C92" s="345" t="s">
        <v>11801</v>
      </c>
      <c r="D92" s="345" t="s">
        <v>11802</v>
      </c>
      <c r="E92" s="345" t="s">
        <v>11803</v>
      </c>
      <c r="F92" s="345" t="s">
        <v>11804</v>
      </c>
      <c r="G92" s="345" t="s">
        <v>11805</v>
      </c>
      <c r="H92" s="346">
        <v>250000</v>
      </c>
      <c r="I92" s="345" t="s">
        <v>3894</v>
      </c>
      <c r="J92" s="344">
        <v>39148</v>
      </c>
      <c r="K92" s="345" t="s">
        <v>7312</v>
      </c>
      <c r="L92" s="345" t="s">
        <v>7313</v>
      </c>
      <c r="M92" s="345" t="s">
        <v>24</v>
      </c>
      <c r="N92" s="345" t="s">
        <v>11491</v>
      </c>
      <c r="O92" s="345"/>
      <c r="P92" s="345"/>
      <c r="Q92" s="344"/>
      <c r="R92" s="344"/>
      <c r="S92" s="346">
        <v>210</v>
      </c>
      <c r="T92" s="347">
        <v>52500000</v>
      </c>
    </row>
    <row r="93" spans="1:20" ht="15">
      <c r="A93">
        <v>92</v>
      </c>
      <c r="B93" s="344">
        <v>41271</v>
      </c>
      <c r="C93" s="345" t="s">
        <v>11806</v>
      </c>
      <c r="D93" s="345" t="s">
        <v>11807</v>
      </c>
      <c r="E93" s="345" t="s">
        <v>11808</v>
      </c>
      <c r="F93" s="345" t="s">
        <v>11809</v>
      </c>
      <c r="G93" s="345" t="s">
        <v>11810</v>
      </c>
      <c r="H93" s="346">
        <v>2000</v>
      </c>
      <c r="I93" s="345" t="s">
        <v>3894</v>
      </c>
      <c r="J93" s="344">
        <v>39290</v>
      </c>
      <c r="K93" s="345" t="s">
        <v>7312</v>
      </c>
      <c r="L93" s="345" t="s">
        <v>7313</v>
      </c>
      <c r="M93" s="345" t="s">
        <v>24</v>
      </c>
      <c r="N93" s="345" t="s">
        <v>11491</v>
      </c>
      <c r="O93" s="345"/>
      <c r="P93" s="345"/>
      <c r="Q93" s="344"/>
      <c r="R93" s="344"/>
      <c r="S93" s="346">
        <v>288495</v>
      </c>
      <c r="T93" s="347">
        <v>576990000</v>
      </c>
    </row>
    <row r="94" spans="1:20" ht="15">
      <c r="A94">
        <v>93</v>
      </c>
      <c r="B94" s="344">
        <v>41271</v>
      </c>
      <c r="C94" s="345" t="s">
        <v>11811</v>
      </c>
      <c r="D94" s="345" t="s">
        <v>11812</v>
      </c>
      <c r="E94" s="345" t="s">
        <v>11813</v>
      </c>
      <c r="F94" s="345" t="s">
        <v>11814</v>
      </c>
      <c r="G94" s="345" t="s">
        <v>11815</v>
      </c>
      <c r="H94" s="346">
        <v>1000</v>
      </c>
      <c r="I94" s="345" t="s">
        <v>3894</v>
      </c>
      <c r="J94" s="344">
        <v>39385</v>
      </c>
      <c r="K94" s="345" t="s">
        <v>7312</v>
      </c>
      <c r="L94" s="345" t="s">
        <v>7313</v>
      </c>
      <c r="M94" s="345" t="s">
        <v>24</v>
      </c>
      <c r="N94" s="345" t="s">
        <v>11491</v>
      </c>
      <c r="O94" s="345"/>
      <c r="P94" s="345"/>
      <c r="Q94" s="344"/>
      <c r="R94" s="344"/>
      <c r="S94" s="346">
        <v>57000</v>
      </c>
      <c r="T94" s="347">
        <v>57000000</v>
      </c>
    </row>
    <row r="95" spans="1:20" ht="15">
      <c r="A95">
        <v>94</v>
      </c>
      <c r="B95" s="344">
        <v>41271</v>
      </c>
      <c r="C95" s="345" t="s">
        <v>9390</v>
      </c>
      <c r="D95" s="345" t="s">
        <v>9391</v>
      </c>
      <c r="E95" s="345" t="s">
        <v>2091</v>
      </c>
      <c r="F95" s="345" t="s">
        <v>9392</v>
      </c>
      <c r="G95" s="345" t="s">
        <v>9393</v>
      </c>
      <c r="H95" s="346">
        <v>1000</v>
      </c>
      <c r="I95" s="345" t="s">
        <v>9123</v>
      </c>
      <c r="J95" s="344">
        <v>39552</v>
      </c>
      <c r="K95" s="345" t="s">
        <v>7312</v>
      </c>
      <c r="L95" s="345" t="s">
        <v>7313</v>
      </c>
      <c r="M95" s="345" t="s">
        <v>24</v>
      </c>
      <c r="N95" s="345" t="s">
        <v>1857</v>
      </c>
      <c r="O95" s="345"/>
      <c r="P95" s="345" t="s">
        <v>8965</v>
      </c>
      <c r="Q95" s="344"/>
      <c r="R95" s="344">
        <v>46857</v>
      </c>
      <c r="S95" s="346">
        <v>1242</v>
      </c>
      <c r="T95" s="347">
        <v>1242000</v>
      </c>
    </row>
    <row r="96" spans="1:20" ht="15">
      <c r="A96">
        <v>95</v>
      </c>
      <c r="B96" s="344">
        <v>41271</v>
      </c>
      <c r="C96" s="345" t="s">
        <v>11816</v>
      </c>
      <c r="D96" s="345" t="s">
        <v>11817</v>
      </c>
      <c r="E96" s="345" t="s">
        <v>4110</v>
      </c>
      <c r="F96" s="345" t="s">
        <v>11818</v>
      </c>
      <c r="G96" s="345" t="s">
        <v>11819</v>
      </c>
      <c r="H96" s="346">
        <v>110000</v>
      </c>
      <c r="I96" s="345" t="s">
        <v>3894</v>
      </c>
      <c r="J96" s="344">
        <v>39553</v>
      </c>
      <c r="K96" s="345" t="s">
        <v>7312</v>
      </c>
      <c r="L96" s="345" t="s">
        <v>7313</v>
      </c>
      <c r="M96" s="345" t="s">
        <v>24</v>
      </c>
      <c r="N96" s="345" t="s">
        <v>11576</v>
      </c>
      <c r="O96" s="345"/>
      <c r="P96" s="345"/>
      <c r="Q96" s="344"/>
      <c r="R96" s="344"/>
      <c r="S96" s="346">
        <v>1</v>
      </c>
      <c r="T96" s="347">
        <v>110000</v>
      </c>
    </row>
    <row r="97" spans="1:20" ht="15">
      <c r="A97">
        <v>96</v>
      </c>
      <c r="B97" s="344">
        <v>41271</v>
      </c>
      <c r="C97" s="345" t="s">
        <v>9394</v>
      </c>
      <c r="D97" s="345" t="s">
        <v>9395</v>
      </c>
      <c r="E97" s="345" t="s">
        <v>2065</v>
      </c>
      <c r="F97" s="345" t="s">
        <v>9396</v>
      </c>
      <c r="G97" s="345" t="s">
        <v>9397</v>
      </c>
      <c r="H97" s="346">
        <v>1</v>
      </c>
      <c r="I97" s="345" t="s">
        <v>9123</v>
      </c>
      <c r="J97" s="344">
        <v>39567</v>
      </c>
      <c r="K97" s="345" t="s">
        <v>7312</v>
      </c>
      <c r="L97" s="345" t="s">
        <v>7313</v>
      </c>
      <c r="M97" s="345" t="s">
        <v>24</v>
      </c>
      <c r="N97" s="345" t="s">
        <v>1857</v>
      </c>
      <c r="O97" s="345"/>
      <c r="P97" s="345" t="s">
        <v>8965</v>
      </c>
      <c r="Q97" s="344"/>
      <c r="R97" s="344">
        <v>46873</v>
      </c>
      <c r="S97" s="346">
        <v>2566406</v>
      </c>
      <c r="T97" s="347">
        <v>2566406</v>
      </c>
    </row>
    <row r="98" spans="1:20" ht="15">
      <c r="A98">
        <v>97</v>
      </c>
      <c r="B98" s="344">
        <v>41271</v>
      </c>
      <c r="C98" s="345" t="s">
        <v>9398</v>
      </c>
      <c r="D98" s="345" t="s">
        <v>9399</v>
      </c>
      <c r="E98" s="345" t="s">
        <v>1957</v>
      </c>
      <c r="F98" s="345" t="s">
        <v>9400</v>
      </c>
      <c r="G98" s="345" t="s">
        <v>9401</v>
      </c>
      <c r="H98" s="346">
        <v>1</v>
      </c>
      <c r="I98" s="345" t="s">
        <v>3894</v>
      </c>
      <c r="J98" s="344">
        <v>39591</v>
      </c>
      <c r="K98" s="345" t="s">
        <v>7312</v>
      </c>
      <c r="L98" s="345" t="s">
        <v>7313</v>
      </c>
      <c r="M98" s="345" t="s">
        <v>24</v>
      </c>
      <c r="N98" s="345" t="s">
        <v>1857</v>
      </c>
      <c r="O98" s="345"/>
      <c r="P98" s="345" t="s">
        <v>8965</v>
      </c>
      <c r="Q98" s="344"/>
      <c r="R98" s="344">
        <v>43971</v>
      </c>
      <c r="S98" s="346">
        <v>1800000000</v>
      </c>
      <c r="T98" s="347">
        <v>1800000000</v>
      </c>
    </row>
    <row r="99" spans="1:20" ht="15">
      <c r="A99">
        <v>98</v>
      </c>
      <c r="B99" s="344">
        <v>41271</v>
      </c>
      <c r="C99" s="345" t="s">
        <v>11820</v>
      </c>
      <c r="D99" s="345" t="s">
        <v>11821</v>
      </c>
      <c r="E99" s="345" t="s">
        <v>4173</v>
      </c>
      <c r="F99" s="345" t="s">
        <v>11822</v>
      </c>
      <c r="G99" s="345" t="s">
        <v>11823</v>
      </c>
      <c r="H99" s="346">
        <v>1000000</v>
      </c>
      <c r="I99" s="345" t="s">
        <v>3894</v>
      </c>
      <c r="J99" s="344">
        <v>39603</v>
      </c>
      <c r="K99" s="345" t="s">
        <v>7312</v>
      </c>
      <c r="L99" s="345" t="s">
        <v>7313</v>
      </c>
      <c r="M99" s="345" t="s">
        <v>24</v>
      </c>
      <c r="N99" s="345" t="s">
        <v>11491</v>
      </c>
      <c r="O99" s="345"/>
      <c r="P99" s="345"/>
      <c r="Q99" s="344"/>
      <c r="R99" s="344"/>
      <c r="S99" s="346">
        <v>49</v>
      </c>
      <c r="T99" s="347">
        <v>49000000</v>
      </c>
    </row>
    <row r="100" spans="1:20" ht="15">
      <c r="A100">
        <v>99</v>
      </c>
      <c r="B100" s="344">
        <v>41271</v>
      </c>
      <c r="C100" s="345" t="s">
        <v>11824</v>
      </c>
      <c r="D100" s="345" t="s">
        <v>11825</v>
      </c>
      <c r="E100" s="345" t="s">
        <v>4357</v>
      </c>
      <c r="F100" s="345" t="s">
        <v>11826</v>
      </c>
      <c r="G100" s="345" t="s">
        <v>11827</v>
      </c>
      <c r="H100" s="346">
        <v>1000</v>
      </c>
      <c r="I100" s="345" t="s">
        <v>3894</v>
      </c>
      <c r="J100" s="344">
        <v>39748</v>
      </c>
      <c r="K100" s="345" t="s">
        <v>7312</v>
      </c>
      <c r="L100" s="345" t="s">
        <v>7313</v>
      </c>
      <c r="M100" s="345" t="s">
        <v>24</v>
      </c>
      <c r="N100" s="345" t="s">
        <v>11512</v>
      </c>
      <c r="O100" s="345"/>
      <c r="P100" s="345"/>
      <c r="Q100" s="344"/>
      <c r="R100" s="344"/>
      <c r="S100" s="346">
        <v>35000</v>
      </c>
      <c r="T100" s="347">
        <v>35000000</v>
      </c>
    </row>
    <row r="101" spans="1:20" ht="15">
      <c r="A101">
        <v>100</v>
      </c>
      <c r="B101" s="344">
        <v>41271</v>
      </c>
      <c r="C101" s="345" t="s">
        <v>11828</v>
      </c>
      <c r="D101" s="345" t="s">
        <v>11829</v>
      </c>
      <c r="E101" s="345" t="s">
        <v>4564</v>
      </c>
      <c r="F101" s="345" t="s">
        <v>11830</v>
      </c>
      <c r="G101" s="345" t="s">
        <v>11831</v>
      </c>
      <c r="H101" s="346">
        <v>400000</v>
      </c>
      <c r="I101" s="345" t="s">
        <v>3894</v>
      </c>
      <c r="J101" s="344">
        <v>39885</v>
      </c>
      <c r="K101" s="345" t="s">
        <v>7312</v>
      </c>
      <c r="L101" s="345" t="s">
        <v>7313</v>
      </c>
      <c r="M101" s="345" t="s">
        <v>24</v>
      </c>
      <c r="N101" s="345" t="s">
        <v>11491</v>
      </c>
      <c r="O101" s="345"/>
      <c r="P101" s="345"/>
      <c r="Q101" s="344"/>
      <c r="R101" s="344"/>
      <c r="S101" s="346">
        <v>495</v>
      </c>
      <c r="T101" s="347">
        <v>198000000</v>
      </c>
    </row>
    <row r="102" spans="1:20" ht="15">
      <c r="A102">
        <v>101</v>
      </c>
      <c r="B102" s="344">
        <v>41271</v>
      </c>
      <c r="C102" s="345" t="s">
        <v>11832</v>
      </c>
      <c r="D102" s="345" t="s">
        <v>11833</v>
      </c>
      <c r="E102" s="345" t="s">
        <v>4887</v>
      </c>
      <c r="F102" s="345" t="s">
        <v>11834</v>
      </c>
      <c r="G102" s="345" t="s">
        <v>11835</v>
      </c>
      <c r="H102" s="346">
        <v>1000</v>
      </c>
      <c r="I102" s="345" t="s">
        <v>3894</v>
      </c>
      <c r="J102" s="344">
        <v>40128</v>
      </c>
      <c r="K102" s="345" t="s">
        <v>7312</v>
      </c>
      <c r="L102" s="345" t="s">
        <v>7313</v>
      </c>
      <c r="M102" s="345" t="s">
        <v>24</v>
      </c>
      <c r="N102" s="345" t="s">
        <v>11491</v>
      </c>
      <c r="O102" s="345"/>
      <c r="P102" s="345"/>
      <c r="Q102" s="344"/>
      <c r="R102" s="344"/>
      <c r="S102" s="346">
        <v>500000</v>
      </c>
      <c r="T102" s="347">
        <v>500000000</v>
      </c>
    </row>
    <row r="103" spans="1:20" ht="15">
      <c r="A103">
        <v>102</v>
      </c>
      <c r="B103" s="344">
        <v>41271</v>
      </c>
      <c r="C103" s="345" t="s">
        <v>7449</v>
      </c>
      <c r="D103" s="345" t="s">
        <v>7450</v>
      </c>
      <c r="E103" s="345" t="s">
        <v>6744</v>
      </c>
      <c r="F103" s="345" t="s">
        <v>7451</v>
      </c>
      <c r="G103" s="345" t="s">
        <v>7452</v>
      </c>
      <c r="H103" s="346">
        <v>1</v>
      </c>
      <c r="I103" s="345" t="s">
        <v>3894</v>
      </c>
      <c r="J103" s="344">
        <v>40130</v>
      </c>
      <c r="K103" s="345" t="s">
        <v>7312</v>
      </c>
      <c r="L103" s="345" t="s">
        <v>7313</v>
      </c>
      <c r="M103" s="345" t="s">
        <v>24</v>
      </c>
      <c r="N103" s="345" t="s">
        <v>7411</v>
      </c>
      <c r="O103" s="345" t="s">
        <v>7412</v>
      </c>
      <c r="P103" s="345"/>
      <c r="Q103" s="344"/>
      <c r="R103" s="344"/>
      <c r="S103" s="346">
        <v>662522840</v>
      </c>
      <c r="T103" s="347">
        <v>662522840</v>
      </c>
    </row>
    <row r="104" spans="1:20" ht="15">
      <c r="A104">
        <v>103</v>
      </c>
      <c r="B104" s="344">
        <v>41271</v>
      </c>
      <c r="C104" s="345" t="s">
        <v>7453</v>
      </c>
      <c r="D104" s="345" t="s">
        <v>7454</v>
      </c>
      <c r="E104" s="345" t="s">
        <v>6764</v>
      </c>
      <c r="F104" s="345" t="s">
        <v>7455</v>
      </c>
      <c r="G104" s="345" t="s">
        <v>7456</v>
      </c>
      <c r="H104" s="346">
        <v>1</v>
      </c>
      <c r="I104" s="345" t="s">
        <v>4177</v>
      </c>
      <c r="J104" s="344">
        <v>40136</v>
      </c>
      <c r="K104" s="345" t="s">
        <v>7312</v>
      </c>
      <c r="L104" s="345" t="s">
        <v>7313</v>
      </c>
      <c r="M104" s="345" t="s">
        <v>24</v>
      </c>
      <c r="N104" s="345" t="s">
        <v>7411</v>
      </c>
      <c r="O104" s="345" t="s">
        <v>7412</v>
      </c>
      <c r="P104" s="345"/>
      <c r="Q104" s="344"/>
      <c r="R104" s="344"/>
      <c r="S104" s="346">
        <v>572342</v>
      </c>
      <c r="T104" s="347">
        <v>572342</v>
      </c>
    </row>
    <row r="105" spans="1:20" ht="15">
      <c r="A105">
        <v>104</v>
      </c>
      <c r="B105" s="344">
        <v>41271</v>
      </c>
      <c r="C105" s="345" t="s">
        <v>11816</v>
      </c>
      <c r="D105" s="345" t="s">
        <v>11817</v>
      </c>
      <c r="E105" s="345" t="s">
        <v>4943</v>
      </c>
      <c r="F105" s="345" t="s">
        <v>11836</v>
      </c>
      <c r="G105" s="345" t="s">
        <v>11837</v>
      </c>
      <c r="H105" s="346">
        <v>30000</v>
      </c>
      <c r="I105" s="345" t="s">
        <v>3894</v>
      </c>
      <c r="J105" s="344">
        <v>40147</v>
      </c>
      <c r="K105" s="345" t="s">
        <v>7312</v>
      </c>
      <c r="L105" s="345" t="s">
        <v>7313</v>
      </c>
      <c r="M105" s="345" t="s">
        <v>24</v>
      </c>
      <c r="N105" s="345" t="s">
        <v>11576</v>
      </c>
      <c r="O105" s="345"/>
      <c r="P105" s="345"/>
      <c r="Q105" s="344"/>
      <c r="R105" s="344"/>
      <c r="S105" s="346">
        <v>1</v>
      </c>
      <c r="T105" s="347">
        <v>30000</v>
      </c>
    </row>
    <row r="106" spans="1:20" ht="15">
      <c r="A106">
        <v>105</v>
      </c>
      <c r="B106" s="344">
        <v>41271</v>
      </c>
      <c r="C106" s="345" t="s">
        <v>7457</v>
      </c>
      <c r="D106" s="345" t="s">
        <v>7458</v>
      </c>
      <c r="E106" s="345" t="s">
        <v>6896</v>
      </c>
      <c r="F106" s="345" t="s">
        <v>7459</v>
      </c>
      <c r="G106" s="345" t="s">
        <v>7460</v>
      </c>
      <c r="H106" s="346">
        <v>1</v>
      </c>
      <c r="I106" s="345" t="s">
        <v>3894</v>
      </c>
      <c r="J106" s="344">
        <v>40399</v>
      </c>
      <c r="K106" s="345" t="s">
        <v>7312</v>
      </c>
      <c r="L106" s="345" t="s">
        <v>7313</v>
      </c>
      <c r="M106" s="345" t="s">
        <v>24</v>
      </c>
      <c r="N106" s="345" t="s">
        <v>7411</v>
      </c>
      <c r="O106" s="345" t="s">
        <v>7412</v>
      </c>
      <c r="P106" s="345"/>
      <c r="Q106" s="344"/>
      <c r="R106" s="344"/>
      <c r="S106" s="346">
        <v>1376292917</v>
      </c>
      <c r="T106" s="347">
        <v>1376292917</v>
      </c>
    </row>
    <row r="107" spans="1:20" ht="15">
      <c r="A107">
        <v>106</v>
      </c>
      <c r="B107" s="344">
        <v>41271</v>
      </c>
      <c r="C107" s="345" t="s">
        <v>11838</v>
      </c>
      <c r="D107" s="345" t="s">
        <v>11839</v>
      </c>
      <c r="E107" s="345" t="s">
        <v>5439</v>
      </c>
      <c r="F107" s="345" t="s">
        <v>11840</v>
      </c>
      <c r="G107" s="345" t="s">
        <v>11841</v>
      </c>
      <c r="H107" s="346">
        <v>10000</v>
      </c>
      <c r="I107" s="345" t="s">
        <v>3894</v>
      </c>
      <c r="J107" s="344">
        <v>40501</v>
      </c>
      <c r="K107" s="345" t="s">
        <v>7312</v>
      </c>
      <c r="L107" s="345" t="s">
        <v>7313</v>
      </c>
      <c r="M107" s="345" t="s">
        <v>24</v>
      </c>
      <c r="N107" s="345" t="s">
        <v>11491</v>
      </c>
      <c r="O107" s="345"/>
      <c r="P107" s="345"/>
      <c r="Q107" s="344"/>
      <c r="R107" s="344"/>
      <c r="S107" s="346">
        <v>65000</v>
      </c>
      <c r="T107" s="347">
        <v>650000000</v>
      </c>
    </row>
    <row r="108" spans="1:20" ht="15">
      <c r="A108">
        <v>107</v>
      </c>
      <c r="B108" s="344">
        <v>41271</v>
      </c>
      <c r="C108" s="345" t="s">
        <v>7328</v>
      </c>
      <c r="D108" s="345" t="s">
        <v>7329</v>
      </c>
      <c r="E108" s="345" t="s">
        <v>5597</v>
      </c>
      <c r="F108" s="345" t="s">
        <v>11842</v>
      </c>
      <c r="G108" s="345" t="s">
        <v>11843</v>
      </c>
      <c r="H108" s="346">
        <v>100</v>
      </c>
      <c r="I108" s="345" t="s">
        <v>3894</v>
      </c>
      <c r="J108" s="344">
        <v>40576</v>
      </c>
      <c r="K108" s="345" t="s">
        <v>7312</v>
      </c>
      <c r="L108" s="345" t="s">
        <v>7313</v>
      </c>
      <c r="M108" s="345" t="s">
        <v>24</v>
      </c>
      <c r="N108" s="345" t="s">
        <v>11491</v>
      </c>
      <c r="O108" s="345"/>
      <c r="P108" s="345"/>
      <c r="Q108" s="344"/>
      <c r="R108" s="344"/>
      <c r="S108" s="346">
        <v>50000</v>
      </c>
      <c r="T108" s="347">
        <v>5000000</v>
      </c>
    </row>
    <row r="109" spans="1:20" ht="15">
      <c r="A109">
        <v>108</v>
      </c>
      <c r="B109" s="344">
        <v>41271</v>
      </c>
      <c r="C109" s="345" t="s">
        <v>7308</v>
      </c>
      <c r="D109" s="345" t="s">
        <v>7309</v>
      </c>
      <c r="E109" s="345" t="s">
        <v>7284</v>
      </c>
      <c r="F109" s="345" t="s">
        <v>7310</v>
      </c>
      <c r="G109" s="345" t="s">
        <v>7311</v>
      </c>
      <c r="H109" s="346">
        <v>1000</v>
      </c>
      <c r="I109" s="345" t="s">
        <v>3894</v>
      </c>
      <c r="J109" s="344">
        <v>40605</v>
      </c>
      <c r="K109" s="345" t="s">
        <v>7312</v>
      </c>
      <c r="L109" s="345" t="s">
        <v>7313</v>
      </c>
      <c r="M109" s="345" t="s">
        <v>24</v>
      </c>
      <c r="N109" s="345" t="s">
        <v>7314</v>
      </c>
      <c r="O109" s="345" t="s">
        <v>7315</v>
      </c>
      <c r="P109" s="345"/>
      <c r="Q109" s="344"/>
      <c r="R109" s="344">
        <v>43921</v>
      </c>
      <c r="S109" s="346">
        <v>550000</v>
      </c>
      <c r="T109" s="347">
        <v>550000000</v>
      </c>
    </row>
    <row r="110" spans="1:20" ht="15">
      <c r="A110">
        <v>109</v>
      </c>
      <c r="B110" s="344">
        <v>41271</v>
      </c>
      <c r="C110" s="345" t="s">
        <v>11844</v>
      </c>
      <c r="D110" s="345" t="s">
        <v>11845</v>
      </c>
      <c r="E110" s="345" t="s">
        <v>5830</v>
      </c>
      <c r="F110" s="345" t="s">
        <v>11846</v>
      </c>
      <c r="G110" s="345" t="s">
        <v>11847</v>
      </c>
      <c r="H110" s="346">
        <v>1000</v>
      </c>
      <c r="I110" s="345" t="s">
        <v>3894</v>
      </c>
      <c r="J110" s="344">
        <v>40700</v>
      </c>
      <c r="K110" s="345" t="s">
        <v>7312</v>
      </c>
      <c r="L110" s="345" t="s">
        <v>7313</v>
      </c>
      <c r="M110" s="345" t="s">
        <v>24</v>
      </c>
      <c r="N110" s="345" t="s">
        <v>11512</v>
      </c>
      <c r="O110" s="345"/>
      <c r="P110" s="345"/>
      <c r="Q110" s="344"/>
      <c r="R110" s="344"/>
      <c r="S110" s="346">
        <v>24750</v>
      </c>
      <c r="T110" s="347">
        <v>24750000</v>
      </c>
    </row>
    <row r="111" spans="1:20" ht="15">
      <c r="A111">
        <v>110</v>
      </c>
      <c r="B111" s="344">
        <v>41271</v>
      </c>
      <c r="C111" s="345" t="s">
        <v>7463</v>
      </c>
      <c r="D111" s="345" t="s">
        <v>7464</v>
      </c>
      <c r="E111" s="345" t="s">
        <v>7163</v>
      </c>
      <c r="F111" s="345" t="s">
        <v>7465</v>
      </c>
      <c r="G111" s="345" t="s">
        <v>7466</v>
      </c>
      <c r="H111" s="346">
        <v>1</v>
      </c>
      <c r="I111" s="345" t="s">
        <v>3894</v>
      </c>
      <c r="J111" s="344">
        <v>40770</v>
      </c>
      <c r="K111" s="345" t="s">
        <v>7312</v>
      </c>
      <c r="L111" s="345" t="s">
        <v>7313</v>
      </c>
      <c r="M111" s="345" t="s">
        <v>24</v>
      </c>
      <c r="N111" s="345" t="s">
        <v>7411</v>
      </c>
      <c r="O111" s="345" t="s">
        <v>7412</v>
      </c>
      <c r="P111" s="345"/>
      <c r="Q111" s="344"/>
      <c r="R111" s="344"/>
      <c r="S111" s="346">
        <v>1506677028</v>
      </c>
      <c r="T111" s="347">
        <v>1506677028</v>
      </c>
    </row>
    <row r="112" spans="1:20" ht="15">
      <c r="A112">
        <v>111</v>
      </c>
      <c r="B112" s="344">
        <v>41271</v>
      </c>
      <c r="C112" s="345" t="s">
        <v>11848</v>
      </c>
      <c r="D112" s="345" t="s">
        <v>11849</v>
      </c>
      <c r="E112" s="345" t="s">
        <v>6017</v>
      </c>
      <c r="F112" s="345" t="s">
        <v>11850</v>
      </c>
      <c r="G112" s="345" t="s">
        <v>11851</v>
      </c>
      <c r="H112" s="346">
        <v>1000</v>
      </c>
      <c r="I112" s="345" t="s">
        <v>3894</v>
      </c>
      <c r="J112" s="344">
        <v>40805</v>
      </c>
      <c r="K112" s="345" t="s">
        <v>7312</v>
      </c>
      <c r="L112" s="345" t="s">
        <v>7313</v>
      </c>
      <c r="M112" s="345" t="s">
        <v>24</v>
      </c>
      <c r="N112" s="345" t="s">
        <v>11512</v>
      </c>
      <c r="O112" s="345"/>
      <c r="P112" s="345"/>
      <c r="Q112" s="344"/>
      <c r="R112" s="344"/>
      <c r="S112" s="346">
        <v>400</v>
      </c>
      <c r="T112" s="347">
        <v>400000</v>
      </c>
    </row>
    <row r="113" spans="1:20" ht="15">
      <c r="A113">
        <v>112</v>
      </c>
      <c r="B113" s="344">
        <v>41271</v>
      </c>
      <c r="C113" s="345" t="s">
        <v>7431</v>
      </c>
      <c r="D113" s="345" t="s">
        <v>7432</v>
      </c>
      <c r="E113" s="345" t="s">
        <v>7173</v>
      </c>
      <c r="F113" s="345" t="s">
        <v>7467</v>
      </c>
      <c r="G113" s="345" t="s">
        <v>7468</v>
      </c>
      <c r="H113" s="346">
        <v>10000</v>
      </c>
      <c r="I113" s="345" t="s">
        <v>3894</v>
      </c>
      <c r="J113" s="344">
        <v>40836</v>
      </c>
      <c r="K113" s="345" t="s">
        <v>7312</v>
      </c>
      <c r="L113" s="345" t="s">
        <v>7313</v>
      </c>
      <c r="M113" s="345" t="s">
        <v>24</v>
      </c>
      <c r="N113" s="345" t="s">
        <v>7411</v>
      </c>
      <c r="O113" s="345" t="s">
        <v>7412</v>
      </c>
      <c r="P113" s="345"/>
      <c r="Q113" s="344"/>
      <c r="R113" s="344">
        <v>42657</v>
      </c>
      <c r="S113" s="346">
        <v>460727</v>
      </c>
      <c r="T113" s="347">
        <v>4607270000</v>
      </c>
    </row>
    <row r="114" spans="1:20" ht="15">
      <c r="A114">
        <v>113</v>
      </c>
      <c r="B114" s="344">
        <v>41271</v>
      </c>
      <c r="C114" s="345" t="s">
        <v>10605</v>
      </c>
      <c r="D114" s="345" t="s">
        <v>10606</v>
      </c>
      <c r="E114" s="345" t="s">
        <v>29492</v>
      </c>
      <c r="F114" s="345" t="s">
        <v>29823</v>
      </c>
      <c r="G114" s="345" t="s">
        <v>29494</v>
      </c>
      <c r="H114" s="346">
        <v>10000</v>
      </c>
      <c r="I114" s="345" t="s">
        <v>3894</v>
      </c>
      <c r="J114" s="344">
        <v>41067</v>
      </c>
      <c r="K114" s="345" t="s">
        <v>7312</v>
      </c>
      <c r="L114" s="345" t="s">
        <v>7313</v>
      </c>
      <c r="M114" s="345" t="s">
        <v>24</v>
      </c>
      <c r="N114" s="345" t="s">
        <v>1857</v>
      </c>
      <c r="O114" s="345"/>
      <c r="P114" s="345" t="s">
        <v>8965</v>
      </c>
      <c r="Q114" s="344"/>
      <c r="R114" s="344">
        <v>41799</v>
      </c>
      <c r="S114" s="346">
        <v>800000</v>
      </c>
      <c r="T114" s="347">
        <v>8000000000</v>
      </c>
    </row>
    <row r="115" spans="1:20" ht="15">
      <c r="A115">
        <v>114</v>
      </c>
      <c r="B115" s="344">
        <v>41271</v>
      </c>
      <c r="C115" s="345" t="s">
        <v>10605</v>
      </c>
      <c r="D115" s="345" t="s">
        <v>10606</v>
      </c>
      <c r="E115" s="345" t="s">
        <v>29302</v>
      </c>
      <c r="F115" s="345" t="s">
        <v>29824</v>
      </c>
      <c r="G115" s="345" t="s">
        <v>29304</v>
      </c>
      <c r="H115" s="346">
        <v>100</v>
      </c>
      <c r="I115" s="345" t="s">
        <v>4177</v>
      </c>
      <c r="J115" s="344">
        <v>41131</v>
      </c>
      <c r="K115" s="345" t="s">
        <v>7312</v>
      </c>
      <c r="L115" s="345" t="s">
        <v>7313</v>
      </c>
      <c r="M115" s="345" t="s">
        <v>24</v>
      </c>
      <c r="N115" s="345" t="s">
        <v>1857</v>
      </c>
      <c r="O115" s="345"/>
      <c r="P115" s="345" t="s">
        <v>8962</v>
      </c>
      <c r="Q115" s="344"/>
      <c r="R115" s="344">
        <v>41862</v>
      </c>
      <c r="S115" s="346">
        <v>400000</v>
      </c>
      <c r="T115" s="347">
        <v>40000000</v>
      </c>
    </row>
    <row r="116" spans="1:20" ht="15">
      <c r="A116">
        <v>115</v>
      </c>
      <c r="B116" s="344">
        <v>41271</v>
      </c>
      <c r="C116" s="345" t="s">
        <v>9137</v>
      </c>
      <c r="D116" s="345" t="s">
        <v>9138</v>
      </c>
      <c r="E116" s="345" t="s">
        <v>25269</v>
      </c>
      <c r="F116" s="345" t="s">
        <v>29825</v>
      </c>
      <c r="G116" s="345" t="s">
        <v>25271</v>
      </c>
      <c r="H116" s="346">
        <v>10000</v>
      </c>
      <c r="I116" s="345" t="s">
        <v>3894</v>
      </c>
      <c r="J116" s="344">
        <v>41184</v>
      </c>
      <c r="K116" s="345" t="s">
        <v>7312</v>
      </c>
      <c r="L116" s="345" t="s">
        <v>7313</v>
      </c>
      <c r="M116" s="345" t="s">
        <v>24</v>
      </c>
      <c r="N116" s="345" t="s">
        <v>235</v>
      </c>
      <c r="O116" s="345"/>
      <c r="P116" s="345" t="s">
        <v>8962</v>
      </c>
      <c r="Q116" s="344"/>
      <c r="R116" s="344">
        <v>41549</v>
      </c>
      <c r="S116" s="346">
        <v>1000000</v>
      </c>
      <c r="T116" s="347">
        <v>10000000000</v>
      </c>
    </row>
    <row r="117" spans="1:20" ht="15">
      <c r="A117">
        <v>116</v>
      </c>
      <c r="B117" s="344">
        <v>41271</v>
      </c>
      <c r="C117" s="345" t="s">
        <v>29826</v>
      </c>
      <c r="D117" s="345" t="s">
        <v>29827</v>
      </c>
      <c r="E117" s="345" t="s">
        <v>27087</v>
      </c>
      <c r="F117" s="345" t="s">
        <v>29828</v>
      </c>
      <c r="G117" s="345" t="s">
        <v>27089</v>
      </c>
      <c r="H117" s="346">
        <v>10000</v>
      </c>
      <c r="I117" s="345" t="s">
        <v>3894</v>
      </c>
      <c r="J117" s="344">
        <v>41226</v>
      </c>
      <c r="K117" s="345" t="s">
        <v>7312</v>
      </c>
      <c r="L117" s="345" t="s">
        <v>7313</v>
      </c>
      <c r="M117" s="345" t="s">
        <v>24</v>
      </c>
      <c r="N117" s="345" t="s">
        <v>11491</v>
      </c>
      <c r="O117" s="345"/>
      <c r="P117" s="345"/>
      <c r="Q117" s="344"/>
      <c r="R117" s="344"/>
      <c r="S117" s="346">
        <v>500</v>
      </c>
      <c r="T117" s="347">
        <v>5000000</v>
      </c>
    </row>
    <row r="118" spans="1:20" ht="15">
      <c r="A118">
        <v>117</v>
      </c>
      <c r="B118" s="344">
        <v>41271</v>
      </c>
      <c r="C118" s="345" t="s">
        <v>9406</v>
      </c>
      <c r="D118" s="345" t="s">
        <v>9407</v>
      </c>
      <c r="E118" s="345" t="s">
        <v>28958</v>
      </c>
      <c r="F118" s="345" t="s">
        <v>29829</v>
      </c>
      <c r="G118" s="345" t="s">
        <v>28960</v>
      </c>
      <c r="H118" s="346">
        <v>100</v>
      </c>
      <c r="I118" s="345" t="s">
        <v>4177</v>
      </c>
      <c r="J118" s="344">
        <v>41226</v>
      </c>
      <c r="K118" s="345" t="s">
        <v>7312</v>
      </c>
      <c r="L118" s="345" t="s">
        <v>7313</v>
      </c>
      <c r="M118" s="345" t="s">
        <v>24</v>
      </c>
      <c r="N118" s="345" t="s">
        <v>1857</v>
      </c>
      <c r="O118" s="345"/>
      <c r="P118" s="345" t="s">
        <v>8962</v>
      </c>
      <c r="Q118" s="344"/>
      <c r="R118" s="344">
        <v>41956</v>
      </c>
      <c r="S118" s="346">
        <v>46330</v>
      </c>
      <c r="T118" s="347">
        <v>4633000</v>
      </c>
    </row>
    <row r="119" spans="1:20" ht="15">
      <c r="A119">
        <v>118</v>
      </c>
      <c r="B119" s="344">
        <v>41271</v>
      </c>
      <c r="C119" s="345" t="s">
        <v>29830</v>
      </c>
      <c r="D119" s="345" t="s">
        <v>29831</v>
      </c>
      <c r="E119" s="345" t="s">
        <v>26757</v>
      </c>
      <c r="F119" s="345" t="s">
        <v>29832</v>
      </c>
      <c r="G119" s="345" t="s">
        <v>26759</v>
      </c>
      <c r="H119" s="346">
        <v>10000</v>
      </c>
      <c r="I119" s="345" t="s">
        <v>3894</v>
      </c>
      <c r="J119" s="344">
        <v>41250</v>
      </c>
      <c r="K119" s="345" t="s">
        <v>7312</v>
      </c>
      <c r="L119" s="345" t="s">
        <v>7313</v>
      </c>
      <c r="M119" s="345" t="s">
        <v>24</v>
      </c>
      <c r="N119" s="345" t="s">
        <v>11512</v>
      </c>
      <c r="O119" s="345"/>
      <c r="P119" s="345"/>
      <c r="Q119" s="344"/>
      <c r="R119" s="344"/>
      <c r="S119" s="346">
        <v>11</v>
      </c>
      <c r="T119" s="347">
        <v>110000</v>
      </c>
    </row>
    <row r="120" spans="1:20" ht="15">
      <c r="A120">
        <v>119</v>
      </c>
      <c r="B120" s="344">
        <v>41271</v>
      </c>
      <c r="C120" s="345" t="s">
        <v>10633</v>
      </c>
      <c r="D120" s="345" t="s">
        <v>10634</v>
      </c>
      <c r="E120" s="345" t="s">
        <v>29033</v>
      </c>
      <c r="F120" s="345" t="s">
        <v>29833</v>
      </c>
      <c r="G120" s="345" t="s">
        <v>29035</v>
      </c>
      <c r="H120" s="346">
        <v>10000</v>
      </c>
      <c r="I120" s="345" t="s">
        <v>3894</v>
      </c>
      <c r="J120" s="344">
        <v>41271</v>
      </c>
      <c r="K120" s="345" t="s">
        <v>7312</v>
      </c>
      <c r="L120" s="345" t="s">
        <v>7313</v>
      </c>
      <c r="M120" s="345" t="s">
        <v>24</v>
      </c>
      <c r="N120" s="345" t="s">
        <v>1857</v>
      </c>
      <c r="O120" s="345"/>
      <c r="P120" s="345" t="s">
        <v>8965</v>
      </c>
      <c r="Q120" s="344"/>
      <c r="R120" s="344">
        <v>42731</v>
      </c>
      <c r="S120" s="346">
        <v>39500</v>
      </c>
      <c r="T120" s="347">
        <v>395000000</v>
      </c>
    </row>
    <row r="121" spans="1:20" ht="15">
      <c r="A121">
        <v>120</v>
      </c>
      <c r="B121" s="344">
        <v>41271</v>
      </c>
      <c r="C121" s="345" t="s">
        <v>11852</v>
      </c>
      <c r="D121" s="345" t="s">
        <v>11853</v>
      </c>
      <c r="E121" s="345" t="s">
        <v>11854</v>
      </c>
      <c r="F121" s="345" t="s">
        <v>11855</v>
      </c>
      <c r="G121" s="345" t="s">
        <v>11856</v>
      </c>
      <c r="H121" s="346">
        <v>10000</v>
      </c>
      <c r="I121" s="345" t="s">
        <v>3894</v>
      </c>
      <c r="J121" s="344">
        <v>36900</v>
      </c>
      <c r="K121" s="345" t="s">
        <v>7312</v>
      </c>
      <c r="L121" s="345" t="s">
        <v>7313</v>
      </c>
      <c r="M121" s="345" t="s">
        <v>24</v>
      </c>
      <c r="N121" s="345" t="s">
        <v>11491</v>
      </c>
      <c r="O121" s="345"/>
      <c r="P121" s="345"/>
      <c r="Q121" s="344"/>
      <c r="R121" s="344"/>
      <c r="S121" s="346">
        <v>2000</v>
      </c>
      <c r="T121" s="347">
        <v>20000000</v>
      </c>
    </row>
    <row r="122" spans="1:20" ht="15">
      <c r="A122">
        <v>121</v>
      </c>
      <c r="B122" s="344">
        <v>41271</v>
      </c>
      <c r="C122" s="345" t="s">
        <v>7469</v>
      </c>
      <c r="D122" s="345" t="s">
        <v>7470</v>
      </c>
      <c r="E122" s="345" t="s">
        <v>7471</v>
      </c>
      <c r="F122" s="345" t="s">
        <v>7472</v>
      </c>
      <c r="G122" s="345" t="s">
        <v>7473</v>
      </c>
      <c r="H122" s="346">
        <v>1</v>
      </c>
      <c r="I122" s="345" t="s">
        <v>3894</v>
      </c>
      <c r="J122" s="344">
        <v>36902</v>
      </c>
      <c r="K122" s="345" t="s">
        <v>7312</v>
      </c>
      <c r="L122" s="345" t="s">
        <v>7313</v>
      </c>
      <c r="M122" s="345" t="s">
        <v>24</v>
      </c>
      <c r="N122" s="345" t="s">
        <v>7411</v>
      </c>
      <c r="O122" s="345" t="s">
        <v>7412</v>
      </c>
      <c r="P122" s="345"/>
      <c r="Q122" s="344"/>
      <c r="R122" s="344"/>
      <c r="S122" s="346">
        <v>120957217</v>
      </c>
      <c r="T122" s="347">
        <v>120957217</v>
      </c>
    </row>
    <row r="123" spans="1:20" ht="15">
      <c r="A123">
        <v>122</v>
      </c>
      <c r="B123" s="344">
        <v>41271</v>
      </c>
      <c r="C123" s="345" t="s">
        <v>11857</v>
      </c>
      <c r="D123" s="345" t="s">
        <v>11858</v>
      </c>
      <c r="E123" s="345" t="s">
        <v>11859</v>
      </c>
      <c r="F123" s="345" t="s">
        <v>11860</v>
      </c>
      <c r="G123" s="345" t="s">
        <v>11861</v>
      </c>
      <c r="H123" s="346">
        <v>10000</v>
      </c>
      <c r="I123" s="345" t="s">
        <v>3894</v>
      </c>
      <c r="J123" s="344">
        <v>36910</v>
      </c>
      <c r="K123" s="345" t="s">
        <v>7312</v>
      </c>
      <c r="L123" s="345" t="s">
        <v>7313</v>
      </c>
      <c r="M123" s="345" t="s">
        <v>24</v>
      </c>
      <c r="N123" s="345" t="s">
        <v>11491</v>
      </c>
      <c r="O123" s="345"/>
      <c r="P123" s="345"/>
      <c r="Q123" s="344"/>
      <c r="R123" s="344"/>
      <c r="S123" s="346">
        <v>5401</v>
      </c>
      <c r="T123" s="347">
        <v>54010000</v>
      </c>
    </row>
    <row r="124" spans="1:20" ht="15">
      <c r="A124">
        <v>123</v>
      </c>
      <c r="B124" s="344">
        <v>41271</v>
      </c>
      <c r="C124" s="345" t="s">
        <v>11857</v>
      </c>
      <c r="D124" s="345" t="s">
        <v>11858</v>
      </c>
      <c r="E124" s="345" t="s">
        <v>11862</v>
      </c>
      <c r="F124" s="345" t="s">
        <v>11863</v>
      </c>
      <c r="G124" s="345" t="s">
        <v>11864</v>
      </c>
      <c r="H124" s="346">
        <v>10000</v>
      </c>
      <c r="I124" s="345" t="s">
        <v>3894</v>
      </c>
      <c r="J124" s="344">
        <v>36910</v>
      </c>
      <c r="K124" s="345" t="s">
        <v>7312</v>
      </c>
      <c r="L124" s="345" t="s">
        <v>7313</v>
      </c>
      <c r="M124" s="345" t="s">
        <v>24</v>
      </c>
      <c r="N124" s="345" t="s">
        <v>11512</v>
      </c>
      <c r="O124" s="345"/>
      <c r="P124" s="345"/>
      <c r="Q124" s="344"/>
      <c r="R124" s="344"/>
      <c r="S124" s="346">
        <v>5399</v>
      </c>
      <c r="T124" s="347">
        <v>53990000</v>
      </c>
    </row>
    <row r="125" spans="1:20" ht="15">
      <c r="A125">
        <v>124</v>
      </c>
      <c r="B125" s="344">
        <v>41271</v>
      </c>
      <c r="C125" s="345" t="s">
        <v>11865</v>
      </c>
      <c r="D125" s="345" t="s">
        <v>11866</v>
      </c>
      <c r="E125" s="345" t="s">
        <v>11867</v>
      </c>
      <c r="F125" s="345" t="s">
        <v>11868</v>
      </c>
      <c r="G125" s="345" t="s">
        <v>11869</v>
      </c>
      <c r="H125" s="346">
        <v>1000</v>
      </c>
      <c r="I125" s="345" t="s">
        <v>3894</v>
      </c>
      <c r="J125" s="344">
        <v>36920</v>
      </c>
      <c r="K125" s="345" t="s">
        <v>7312</v>
      </c>
      <c r="L125" s="345" t="s">
        <v>7313</v>
      </c>
      <c r="M125" s="345" t="s">
        <v>24</v>
      </c>
      <c r="N125" s="345" t="s">
        <v>11491</v>
      </c>
      <c r="O125" s="345"/>
      <c r="P125" s="345"/>
      <c r="Q125" s="344"/>
      <c r="R125" s="344"/>
      <c r="S125" s="346">
        <v>99997</v>
      </c>
      <c r="T125" s="347">
        <v>99997000</v>
      </c>
    </row>
    <row r="126" spans="1:20" ht="15">
      <c r="A126">
        <v>125</v>
      </c>
      <c r="B126" s="344">
        <v>41271</v>
      </c>
      <c r="C126" s="345" t="s">
        <v>11865</v>
      </c>
      <c r="D126" s="345" t="s">
        <v>11866</v>
      </c>
      <c r="E126" s="345" t="s">
        <v>11870</v>
      </c>
      <c r="F126" s="345" t="s">
        <v>11871</v>
      </c>
      <c r="G126" s="345" t="s">
        <v>11872</v>
      </c>
      <c r="H126" s="346">
        <v>1000</v>
      </c>
      <c r="I126" s="345" t="s">
        <v>3894</v>
      </c>
      <c r="J126" s="344">
        <v>36920</v>
      </c>
      <c r="K126" s="345" t="s">
        <v>7312</v>
      </c>
      <c r="L126" s="345" t="s">
        <v>7313</v>
      </c>
      <c r="M126" s="345" t="s">
        <v>24</v>
      </c>
      <c r="N126" s="345" t="s">
        <v>11512</v>
      </c>
      <c r="O126" s="345"/>
      <c r="P126" s="345"/>
      <c r="Q126" s="344"/>
      <c r="R126" s="344"/>
      <c r="S126" s="346">
        <v>3</v>
      </c>
      <c r="T126" s="347">
        <v>3000</v>
      </c>
    </row>
    <row r="127" spans="1:20" ht="15">
      <c r="A127">
        <v>126</v>
      </c>
      <c r="B127" s="344">
        <v>41271</v>
      </c>
      <c r="C127" s="345" t="s">
        <v>7418</v>
      </c>
      <c r="D127" s="345" t="s">
        <v>29822</v>
      </c>
      <c r="E127" s="345" t="s">
        <v>7474</v>
      </c>
      <c r="F127" s="345" t="s">
        <v>7475</v>
      </c>
      <c r="G127" s="345" t="s">
        <v>7476</v>
      </c>
      <c r="H127" s="346">
        <v>1</v>
      </c>
      <c r="I127" s="345" t="s">
        <v>3894</v>
      </c>
      <c r="J127" s="344">
        <v>36921</v>
      </c>
      <c r="K127" s="345" t="s">
        <v>7312</v>
      </c>
      <c r="L127" s="345" t="s">
        <v>7313</v>
      </c>
      <c r="M127" s="345" t="s">
        <v>24</v>
      </c>
      <c r="N127" s="345" t="s">
        <v>7411</v>
      </c>
      <c r="O127" s="345" t="s">
        <v>7412</v>
      </c>
      <c r="P127" s="345"/>
      <c r="Q127" s="344"/>
      <c r="R127" s="344"/>
      <c r="S127" s="346">
        <v>28244731425</v>
      </c>
      <c r="T127" s="347">
        <v>28244731425</v>
      </c>
    </row>
    <row r="128" spans="1:20" ht="15">
      <c r="A128">
        <v>127</v>
      </c>
      <c r="B128" s="344">
        <v>41271</v>
      </c>
      <c r="C128" s="345" t="s">
        <v>7431</v>
      </c>
      <c r="D128" s="345" t="s">
        <v>7432</v>
      </c>
      <c r="E128" s="345" t="s">
        <v>7477</v>
      </c>
      <c r="F128" s="345" t="s">
        <v>7478</v>
      </c>
      <c r="G128" s="345" t="s">
        <v>7479</v>
      </c>
      <c r="H128" s="346">
        <v>1</v>
      </c>
      <c r="I128" s="345" t="s">
        <v>3894</v>
      </c>
      <c r="J128" s="344">
        <v>36922</v>
      </c>
      <c r="K128" s="345" t="s">
        <v>7312</v>
      </c>
      <c r="L128" s="345" t="s">
        <v>7313</v>
      </c>
      <c r="M128" s="345" t="s">
        <v>24</v>
      </c>
      <c r="N128" s="345" t="s">
        <v>7411</v>
      </c>
      <c r="O128" s="345" t="s">
        <v>7412</v>
      </c>
      <c r="P128" s="345"/>
      <c r="Q128" s="344"/>
      <c r="R128" s="344"/>
      <c r="S128" s="346">
        <v>2300767531</v>
      </c>
      <c r="T128" s="347">
        <v>2300767531</v>
      </c>
    </row>
    <row r="129" spans="1:20" ht="15">
      <c r="A129">
        <v>128</v>
      </c>
      <c r="B129" s="344">
        <v>41271</v>
      </c>
      <c r="C129" s="345" t="s">
        <v>7431</v>
      </c>
      <c r="D129" s="345" t="s">
        <v>7432</v>
      </c>
      <c r="E129" s="345" t="s">
        <v>7480</v>
      </c>
      <c r="F129" s="345" t="s">
        <v>7481</v>
      </c>
      <c r="G129" s="345" t="s">
        <v>7482</v>
      </c>
      <c r="H129" s="346">
        <v>1</v>
      </c>
      <c r="I129" s="345" t="s">
        <v>3894</v>
      </c>
      <c r="J129" s="344">
        <v>36922</v>
      </c>
      <c r="K129" s="345" t="s">
        <v>7312</v>
      </c>
      <c r="L129" s="345" t="s">
        <v>7313</v>
      </c>
      <c r="M129" s="345" t="s">
        <v>24</v>
      </c>
      <c r="N129" s="345" t="s">
        <v>7411</v>
      </c>
      <c r="O129" s="345" t="s">
        <v>7412</v>
      </c>
      <c r="P129" s="345"/>
      <c r="Q129" s="344"/>
      <c r="R129" s="344"/>
      <c r="S129" s="346">
        <v>700602216</v>
      </c>
      <c r="T129" s="347">
        <v>700602216</v>
      </c>
    </row>
    <row r="130" spans="1:20" ht="15">
      <c r="A130">
        <v>129</v>
      </c>
      <c r="B130" s="344">
        <v>41271</v>
      </c>
      <c r="C130" s="345" t="s">
        <v>7431</v>
      </c>
      <c r="D130" s="345" t="s">
        <v>7432</v>
      </c>
      <c r="E130" s="345" t="s">
        <v>7483</v>
      </c>
      <c r="F130" s="345" t="s">
        <v>7484</v>
      </c>
      <c r="G130" s="345" t="s">
        <v>7485</v>
      </c>
      <c r="H130" s="346">
        <v>1</v>
      </c>
      <c r="I130" s="345" t="s">
        <v>3894</v>
      </c>
      <c r="J130" s="344">
        <v>36922</v>
      </c>
      <c r="K130" s="345" t="s">
        <v>7312</v>
      </c>
      <c r="L130" s="345" t="s">
        <v>7313</v>
      </c>
      <c r="M130" s="345" t="s">
        <v>24</v>
      </c>
      <c r="N130" s="345" t="s">
        <v>7411</v>
      </c>
      <c r="O130" s="345" t="s">
        <v>7412</v>
      </c>
      <c r="P130" s="345"/>
      <c r="Q130" s="344"/>
      <c r="R130" s="344"/>
      <c r="S130" s="346">
        <v>1350313165</v>
      </c>
      <c r="T130" s="347">
        <v>1350313165</v>
      </c>
    </row>
    <row r="131" spans="1:20" ht="15">
      <c r="A131">
        <v>130</v>
      </c>
      <c r="B131" s="344">
        <v>41271</v>
      </c>
      <c r="C131" s="345" t="s">
        <v>7431</v>
      </c>
      <c r="D131" s="345" t="s">
        <v>7432</v>
      </c>
      <c r="E131" s="345" t="s">
        <v>7486</v>
      </c>
      <c r="F131" s="345" t="s">
        <v>7487</v>
      </c>
      <c r="G131" s="345" t="s">
        <v>7488</v>
      </c>
      <c r="H131" s="346">
        <v>1</v>
      </c>
      <c r="I131" s="345" t="s">
        <v>3894</v>
      </c>
      <c r="J131" s="344">
        <v>36924</v>
      </c>
      <c r="K131" s="345" t="s">
        <v>7312</v>
      </c>
      <c r="L131" s="345" t="s">
        <v>7313</v>
      </c>
      <c r="M131" s="345" t="s">
        <v>24</v>
      </c>
      <c r="N131" s="345" t="s">
        <v>7411</v>
      </c>
      <c r="O131" s="345" t="s">
        <v>7412</v>
      </c>
      <c r="P131" s="345"/>
      <c r="Q131" s="344"/>
      <c r="R131" s="344"/>
      <c r="S131" s="346">
        <v>515744289</v>
      </c>
      <c r="T131" s="347">
        <v>515744289</v>
      </c>
    </row>
    <row r="132" spans="1:20" ht="15">
      <c r="A132">
        <v>131</v>
      </c>
      <c r="B132" s="344">
        <v>41271</v>
      </c>
      <c r="C132" s="345" t="s">
        <v>7431</v>
      </c>
      <c r="D132" s="345" t="s">
        <v>7432</v>
      </c>
      <c r="E132" s="345" t="s">
        <v>7489</v>
      </c>
      <c r="F132" s="345" t="s">
        <v>7490</v>
      </c>
      <c r="G132" s="345" t="s">
        <v>7491</v>
      </c>
      <c r="H132" s="346">
        <v>1</v>
      </c>
      <c r="I132" s="345" t="s">
        <v>3894</v>
      </c>
      <c r="J132" s="344">
        <v>36924</v>
      </c>
      <c r="K132" s="345" t="s">
        <v>7312</v>
      </c>
      <c r="L132" s="345" t="s">
        <v>7313</v>
      </c>
      <c r="M132" s="345" t="s">
        <v>24</v>
      </c>
      <c r="N132" s="345" t="s">
        <v>7411</v>
      </c>
      <c r="O132" s="345" t="s">
        <v>7412</v>
      </c>
      <c r="P132" s="345"/>
      <c r="Q132" s="344"/>
      <c r="R132" s="344"/>
      <c r="S132" s="346">
        <v>1833420916</v>
      </c>
      <c r="T132" s="347">
        <v>1833420916</v>
      </c>
    </row>
    <row r="133" spans="1:20" ht="15">
      <c r="A133">
        <v>132</v>
      </c>
      <c r="B133" s="344">
        <v>41271</v>
      </c>
      <c r="C133" s="345" t="s">
        <v>7431</v>
      </c>
      <c r="D133" s="345" t="s">
        <v>7432</v>
      </c>
      <c r="E133" s="345" t="s">
        <v>7492</v>
      </c>
      <c r="F133" s="345" t="s">
        <v>7493</v>
      </c>
      <c r="G133" s="345" t="s">
        <v>7494</v>
      </c>
      <c r="H133" s="346">
        <v>1</v>
      </c>
      <c r="I133" s="345" t="s">
        <v>3894</v>
      </c>
      <c r="J133" s="344">
        <v>36924</v>
      </c>
      <c r="K133" s="345" t="s">
        <v>7312</v>
      </c>
      <c r="L133" s="345" t="s">
        <v>7313</v>
      </c>
      <c r="M133" s="345" t="s">
        <v>24</v>
      </c>
      <c r="N133" s="345" t="s">
        <v>7411</v>
      </c>
      <c r="O133" s="345" t="s">
        <v>7412</v>
      </c>
      <c r="P133" s="345"/>
      <c r="Q133" s="344"/>
      <c r="R133" s="344"/>
      <c r="S133" s="346">
        <v>10004012055</v>
      </c>
      <c r="T133" s="347">
        <v>10004012055</v>
      </c>
    </row>
    <row r="134" spans="1:20" ht="15">
      <c r="A134">
        <v>133</v>
      </c>
      <c r="B134" s="344">
        <v>41271</v>
      </c>
      <c r="C134" s="345" t="s">
        <v>7436</v>
      </c>
      <c r="D134" s="345" t="s">
        <v>7437</v>
      </c>
      <c r="E134" s="345" t="s">
        <v>7495</v>
      </c>
      <c r="F134" s="345" t="s">
        <v>7496</v>
      </c>
      <c r="G134" s="345" t="s">
        <v>7497</v>
      </c>
      <c r="H134" s="346">
        <v>1</v>
      </c>
      <c r="I134" s="345" t="s">
        <v>3894</v>
      </c>
      <c r="J134" s="344">
        <v>36929</v>
      </c>
      <c r="K134" s="345" t="s">
        <v>7312</v>
      </c>
      <c r="L134" s="345" t="s">
        <v>7313</v>
      </c>
      <c r="M134" s="345" t="s">
        <v>24</v>
      </c>
      <c r="N134" s="345" t="s">
        <v>7411</v>
      </c>
      <c r="O134" s="345" t="s">
        <v>7412</v>
      </c>
      <c r="P134" s="345"/>
      <c r="Q134" s="344"/>
      <c r="R134" s="344"/>
      <c r="S134" s="346">
        <v>25927659</v>
      </c>
      <c r="T134" s="347">
        <v>25927659</v>
      </c>
    </row>
    <row r="135" spans="1:20" ht="15">
      <c r="A135">
        <v>134</v>
      </c>
      <c r="B135" s="344">
        <v>41271</v>
      </c>
      <c r="C135" s="345" t="s">
        <v>7436</v>
      </c>
      <c r="D135" s="345" t="s">
        <v>7437</v>
      </c>
      <c r="E135" s="345" t="s">
        <v>7498</v>
      </c>
      <c r="F135" s="345" t="s">
        <v>7499</v>
      </c>
      <c r="G135" s="345" t="s">
        <v>7500</v>
      </c>
      <c r="H135" s="346">
        <v>1</v>
      </c>
      <c r="I135" s="345" t="s">
        <v>3894</v>
      </c>
      <c r="J135" s="344">
        <v>36930</v>
      </c>
      <c r="K135" s="345" t="s">
        <v>7312</v>
      </c>
      <c r="L135" s="345" t="s">
        <v>7313</v>
      </c>
      <c r="M135" s="345" t="s">
        <v>24</v>
      </c>
      <c r="N135" s="345" t="s">
        <v>7411</v>
      </c>
      <c r="O135" s="345" t="s">
        <v>7412</v>
      </c>
      <c r="P135" s="345"/>
      <c r="Q135" s="344"/>
      <c r="R135" s="344"/>
      <c r="S135" s="346">
        <v>16291236</v>
      </c>
      <c r="T135" s="347">
        <v>16291236</v>
      </c>
    </row>
    <row r="136" spans="1:20" ht="15">
      <c r="A136">
        <v>135</v>
      </c>
      <c r="B136" s="344">
        <v>41271</v>
      </c>
      <c r="C136" s="345" t="s">
        <v>11873</v>
      </c>
      <c r="D136" s="345" t="s">
        <v>11874</v>
      </c>
      <c r="E136" s="345" t="s">
        <v>11875</v>
      </c>
      <c r="F136" s="345" t="s">
        <v>11876</v>
      </c>
      <c r="G136" s="345" t="s">
        <v>11877</v>
      </c>
      <c r="H136" s="346">
        <v>100000</v>
      </c>
      <c r="I136" s="345" t="s">
        <v>3894</v>
      </c>
      <c r="J136" s="344">
        <v>36934</v>
      </c>
      <c r="K136" s="345" t="s">
        <v>7312</v>
      </c>
      <c r="L136" s="345" t="s">
        <v>7313</v>
      </c>
      <c r="M136" s="345" t="s">
        <v>24</v>
      </c>
      <c r="N136" s="345" t="s">
        <v>11491</v>
      </c>
      <c r="O136" s="345"/>
      <c r="P136" s="345"/>
      <c r="Q136" s="344"/>
      <c r="R136" s="344"/>
      <c r="S136" s="346">
        <v>500</v>
      </c>
      <c r="T136" s="347">
        <v>50000000</v>
      </c>
    </row>
    <row r="137" spans="1:20" ht="15">
      <c r="A137">
        <v>136</v>
      </c>
      <c r="B137" s="344">
        <v>41271</v>
      </c>
      <c r="C137" s="345" t="s">
        <v>11878</v>
      </c>
      <c r="D137" s="345" t="s">
        <v>11879</v>
      </c>
      <c r="E137" s="345" t="s">
        <v>11880</v>
      </c>
      <c r="F137" s="345" t="s">
        <v>11881</v>
      </c>
      <c r="G137" s="345" t="s">
        <v>11882</v>
      </c>
      <c r="H137" s="346">
        <v>1000</v>
      </c>
      <c r="I137" s="345" t="s">
        <v>3894</v>
      </c>
      <c r="J137" s="344">
        <v>36941</v>
      </c>
      <c r="K137" s="345" t="s">
        <v>7312</v>
      </c>
      <c r="L137" s="345" t="s">
        <v>7313</v>
      </c>
      <c r="M137" s="345" t="s">
        <v>24</v>
      </c>
      <c r="N137" s="345" t="s">
        <v>11491</v>
      </c>
      <c r="O137" s="345"/>
      <c r="P137" s="345"/>
      <c r="Q137" s="344"/>
      <c r="R137" s="344"/>
      <c r="S137" s="346">
        <v>7785715</v>
      </c>
      <c r="T137" s="347">
        <v>7785715000</v>
      </c>
    </row>
    <row r="138" spans="1:20" ht="15">
      <c r="A138">
        <v>137</v>
      </c>
      <c r="B138" s="344">
        <v>41271</v>
      </c>
      <c r="C138" s="345" t="s">
        <v>7453</v>
      </c>
      <c r="D138" s="345" t="s">
        <v>7454</v>
      </c>
      <c r="E138" s="345" t="s">
        <v>7501</v>
      </c>
      <c r="F138" s="345" t="s">
        <v>7502</v>
      </c>
      <c r="G138" s="345" t="s">
        <v>7503</v>
      </c>
      <c r="H138" s="346">
        <v>1</v>
      </c>
      <c r="I138" s="345" t="s">
        <v>3894</v>
      </c>
      <c r="J138" s="344">
        <v>36943</v>
      </c>
      <c r="K138" s="345" t="s">
        <v>7312</v>
      </c>
      <c r="L138" s="345" t="s">
        <v>7313</v>
      </c>
      <c r="M138" s="345" t="s">
        <v>24</v>
      </c>
      <c r="N138" s="345" t="s">
        <v>7411</v>
      </c>
      <c r="O138" s="345" t="s">
        <v>7412</v>
      </c>
      <c r="P138" s="345"/>
      <c r="Q138" s="344"/>
      <c r="R138" s="344"/>
      <c r="S138" s="346">
        <v>647497674</v>
      </c>
      <c r="T138" s="347">
        <v>647497674</v>
      </c>
    </row>
    <row r="139" spans="1:20" ht="15">
      <c r="A139">
        <v>138</v>
      </c>
      <c r="B139" s="344">
        <v>41271</v>
      </c>
      <c r="C139" s="345" t="s">
        <v>7431</v>
      </c>
      <c r="D139" s="345" t="s">
        <v>7432</v>
      </c>
      <c r="E139" s="345" t="s">
        <v>11883</v>
      </c>
      <c r="F139" s="345" t="s">
        <v>11884</v>
      </c>
      <c r="G139" s="345" t="s">
        <v>11885</v>
      </c>
      <c r="H139" s="346">
        <v>1000</v>
      </c>
      <c r="I139" s="345" t="s">
        <v>3894</v>
      </c>
      <c r="J139" s="344">
        <v>36944</v>
      </c>
      <c r="K139" s="345" t="s">
        <v>7312</v>
      </c>
      <c r="L139" s="345" t="s">
        <v>7313</v>
      </c>
      <c r="M139" s="345" t="s">
        <v>24</v>
      </c>
      <c r="N139" s="345" t="s">
        <v>11491</v>
      </c>
      <c r="O139" s="345"/>
      <c r="P139" s="345"/>
      <c r="Q139" s="344"/>
      <c r="R139" s="344"/>
      <c r="S139" s="346">
        <v>100000</v>
      </c>
      <c r="T139" s="347">
        <v>100000000</v>
      </c>
    </row>
    <row r="140" spans="1:20" ht="15">
      <c r="A140">
        <v>139</v>
      </c>
      <c r="B140" s="344">
        <v>41271</v>
      </c>
      <c r="C140" s="345" t="s">
        <v>11886</v>
      </c>
      <c r="D140" s="345" t="s">
        <v>11887</v>
      </c>
      <c r="E140" s="345" t="s">
        <v>11888</v>
      </c>
      <c r="F140" s="345" t="s">
        <v>11889</v>
      </c>
      <c r="G140" s="345" t="s">
        <v>11890</v>
      </c>
      <c r="H140" s="346">
        <v>10000</v>
      </c>
      <c r="I140" s="345" t="s">
        <v>3894</v>
      </c>
      <c r="J140" s="344">
        <v>36949</v>
      </c>
      <c r="K140" s="345" t="s">
        <v>7312</v>
      </c>
      <c r="L140" s="345" t="s">
        <v>7313</v>
      </c>
      <c r="M140" s="345" t="s">
        <v>24</v>
      </c>
      <c r="N140" s="345" t="s">
        <v>11491</v>
      </c>
      <c r="O140" s="345"/>
      <c r="P140" s="345"/>
      <c r="Q140" s="344"/>
      <c r="R140" s="344"/>
      <c r="S140" s="346">
        <v>36550</v>
      </c>
      <c r="T140" s="347">
        <v>365500000</v>
      </c>
    </row>
    <row r="141" spans="1:20" ht="15">
      <c r="A141">
        <v>140</v>
      </c>
      <c r="B141" s="344">
        <v>41271</v>
      </c>
      <c r="C141" s="345" t="s">
        <v>11891</v>
      </c>
      <c r="D141" s="345" t="s">
        <v>11892</v>
      </c>
      <c r="E141" s="345" t="s">
        <v>11893</v>
      </c>
      <c r="F141" s="345" t="s">
        <v>11894</v>
      </c>
      <c r="G141" s="345" t="s">
        <v>11895</v>
      </c>
      <c r="H141" s="346">
        <v>1000</v>
      </c>
      <c r="I141" s="345" t="s">
        <v>3894</v>
      </c>
      <c r="J141" s="344">
        <v>36964</v>
      </c>
      <c r="K141" s="345" t="s">
        <v>7312</v>
      </c>
      <c r="L141" s="345" t="s">
        <v>7313</v>
      </c>
      <c r="M141" s="345" t="s">
        <v>24</v>
      </c>
      <c r="N141" s="345" t="s">
        <v>11491</v>
      </c>
      <c r="O141" s="345"/>
      <c r="P141" s="345"/>
      <c r="Q141" s="344"/>
      <c r="R141" s="344"/>
      <c r="S141" s="346">
        <v>102119</v>
      </c>
      <c r="T141" s="347">
        <v>102119000</v>
      </c>
    </row>
    <row r="142" spans="1:20" ht="15">
      <c r="A142">
        <v>141</v>
      </c>
      <c r="B142" s="344">
        <v>41271</v>
      </c>
      <c r="C142" s="345" t="s">
        <v>11891</v>
      </c>
      <c r="D142" s="345" t="s">
        <v>11892</v>
      </c>
      <c r="E142" s="345" t="s">
        <v>11896</v>
      </c>
      <c r="F142" s="345" t="s">
        <v>11897</v>
      </c>
      <c r="G142" s="345" t="s">
        <v>11898</v>
      </c>
      <c r="H142" s="346">
        <v>1000</v>
      </c>
      <c r="I142" s="345" t="s">
        <v>3894</v>
      </c>
      <c r="J142" s="344">
        <v>36964</v>
      </c>
      <c r="K142" s="345" t="s">
        <v>7312</v>
      </c>
      <c r="L142" s="345" t="s">
        <v>7313</v>
      </c>
      <c r="M142" s="345" t="s">
        <v>24</v>
      </c>
      <c r="N142" s="345" t="s">
        <v>11512</v>
      </c>
      <c r="O142" s="345"/>
      <c r="P142" s="345"/>
      <c r="Q142" s="344"/>
      <c r="R142" s="344"/>
      <c r="S142" s="346">
        <v>15785</v>
      </c>
      <c r="T142" s="347">
        <v>15785000</v>
      </c>
    </row>
    <row r="143" spans="1:20" ht="15">
      <c r="A143">
        <v>142</v>
      </c>
      <c r="B143" s="344">
        <v>41271</v>
      </c>
      <c r="C143" s="345" t="s">
        <v>11891</v>
      </c>
      <c r="D143" s="345" t="s">
        <v>11892</v>
      </c>
      <c r="E143" s="345" t="s">
        <v>11899</v>
      </c>
      <c r="F143" s="345" t="s">
        <v>11900</v>
      </c>
      <c r="G143" s="345" t="s">
        <v>11901</v>
      </c>
      <c r="H143" s="346">
        <v>1000</v>
      </c>
      <c r="I143" s="345" t="s">
        <v>3894</v>
      </c>
      <c r="J143" s="344">
        <v>36964</v>
      </c>
      <c r="K143" s="345" t="s">
        <v>7312</v>
      </c>
      <c r="L143" s="345" t="s">
        <v>7313</v>
      </c>
      <c r="M143" s="345" t="s">
        <v>24</v>
      </c>
      <c r="N143" s="345" t="s">
        <v>11512</v>
      </c>
      <c r="O143" s="345"/>
      <c r="P143" s="345"/>
      <c r="Q143" s="344"/>
      <c r="R143" s="344"/>
      <c r="S143" s="346">
        <v>78757</v>
      </c>
      <c r="T143" s="347">
        <v>78757000</v>
      </c>
    </row>
    <row r="144" spans="1:20" ht="15">
      <c r="A144">
        <v>143</v>
      </c>
      <c r="B144" s="344">
        <v>41271</v>
      </c>
      <c r="C144" s="345" t="s">
        <v>11891</v>
      </c>
      <c r="D144" s="345" t="s">
        <v>11892</v>
      </c>
      <c r="E144" s="345" t="s">
        <v>11902</v>
      </c>
      <c r="F144" s="345" t="s">
        <v>11903</v>
      </c>
      <c r="G144" s="345" t="s">
        <v>11904</v>
      </c>
      <c r="H144" s="346">
        <v>1000</v>
      </c>
      <c r="I144" s="345" t="s">
        <v>3894</v>
      </c>
      <c r="J144" s="344">
        <v>36964</v>
      </c>
      <c r="K144" s="345" t="s">
        <v>7312</v>
      </c>
      <c r="L144" s="345" t="s">
        <v>7313</v>
      </c>
      <c r="M144" s="345" t="s">
        <v>24</v>
      </c>
      <c r="N144" s="345" t="s">
        <v>11512</v>
      </c>
      <c r="O144" s="345"/>
      <c r="P144" s="345"/>
      <c r="Q144" s="344"/>
      <c r="R144" s="344"/>
      <c r="S144" s="346">
        <v>6588</v>
      </c>
      <c r="T144" s="347">
        <v>6588000</v>
      </c>
    </row>
    <row r="145" spans="1:20" ht="15">
      <c r="A145">
        <v>144</v>
      </c>
      <c r="B145" s="344">
        <v>41271</v>
      </c>
      <c r="C145" s="345" t="s">
        <v>11905</v>
      </c>
      <c r="D145" s="345" t="s">
        <v>11906</v>
      </c>
      <c r="E145" s="345" t="s">
        <v>11907</v>
      </c>
      <c r="F145" s="345" t="s">
        <v>11908</v>
      </c>
      <c r="G145" s="345" t="s">
        <v>11909</v>
      </c>
      <c r="H145" s="346">
        <v>10000</v>
      </c>
      <c r="I145" s="345" t="s">
        <v>3894</v>
      </c>
      <c r="J145" s="344">
        <v>36964</v>
      </c>
      <c r="K145" s="345" t="s">
        <v>7312</v>
      </c>
      <c r="L145" s="345" t="s">
        <v>7313</v>
      </c>
      <c r="M145" s="345" t="s">
        <v>24</v>
      </c>
      <c r="N145" s="345" t="s">
        <v>11491</v>
      </c>
      <c r="O145" s="345"/>
      <c r="P145" s="345"/>
      <c r="Q145" s="344"/>
      <c r="R145" s="344"/>
      <c r="S145" s="346">
        <v>2400</v>
      </c>
      <c r="T145" s="347">
        <v>24000000</v>
      </c>
    </row>
    <row r="146" spans="1:20" ht="15">
      <c r="A146">
        <v>145</v>
      </c>
      <c r="B146" s="344">
        <v>41271</v>
      </c>
      <c r="C146" s="345" t="s">
        <v>11910</v>
      </c>
      <c r="D146" s="345" t="s">
        <v>11911</v>
      </c>
      <c r="E146" s="345" t="s">
        <v>11912</v>
      </c>
      <c r="F146" s="345" t="s">
        <v>11913</v>
      </c>
      <c r="G146" s="345" t="s">
        <v>11914</v>
      </c>
      <c r="H146" s="346">
        <v>10000</v>
      </c>
      <c r="I146" s="345" t="s">
        <v>3894</v>
      </c>
      <c r="J146" s="344">
        <v>36969</v>
      </c>
      <c r="K146" s="345" t="s">
        <v>7312</v>
      </c>
      <c r="L146" s="345" t="s">
        <v>7313</v>
      </c>
      <c r="M146" s="345" t="s">
        <v>24</v>
      </c>
      <c r="N146" s="345" t="s">
        <v>11491</v>
      </c>
      <c r="O146" s="345"/>
      <c r="P146" s="345"/>
      <c r="Q146" s="344"/>
      <c r="R146" s="344"/>
      <c r="S146" s="346">
        <v>550200</v>
      </c>
      <c r="T146" s="347">
        <v>5502000000</v>
      </c>
    </row>
    <row r="147" spans="1:20" ht="15">
      <c r="A147">
        <v>146</v>
      </c>
      <c r="B147" s="344">
        <v>41271</v>
      </c>
      <c r="C147" s="345" t="s">
        <v>11816</v>
      </c>
      <c r="D147" s="345" t="s">
        <v>11817</v>
      </c>
      <c r="E147" s="345" t="s">
        <v>11915</v>
      </c>
      <c r="F147" s="345" t="s">
        <v>11916</v>
      </c>
      <c r="G147" s="345" t="s">
        <v>11917</v>
      </c>
      <c r="H147" s="346">
        <v>10000</v>
      </c>
      <c r="I147" s="345" t="s">
        <v>3894</v>
      </c>
      <c r="J147" s="344">
        <v>36977</v>
      </c>
      <c r="K147" s="345" t="s">
        <v>7312</v>
      </c>
      <c r="L147" s="345" t="s">
        <v>7313</v>
      </c>
      <c r="M147" s="345" t="s">
        <v>24</v>
      </c>
      <c r="N147" s="345" t="s">
        <v>11491</v>
      </c>
      <c r="O147" s="345"/>
      <c r="P147" s="345"/>
      <c r="Q147" s="344"/>
      <c r="R147" s="344"/>
      <c r="S147" s="346">
        <v>10544</v>
      </c>
      <c r="T147" s="347">
        <v>105440000</v>
      </c>
    </row>
    <row r="148" spans="1:20" ht="15">
      <c r="A148">
        <v>147</v>
      </c>
      <c r="B148" s="344">
        <v>41271</v>
      </c>
      <c r="C148" s="345" t="s">
        <v>11918</v>
      </c>
      <c r="D148" s="345" t="s">
        <v>29834</v>
      </c>
      <c r="E148" s="345" t="s">
        <v>11920</v>
      </c>
      <c r="F148" s="345" t="s">
        <v>11921</v>
      </c>
      <c r="G148" s="345" t="s">
        <v>11922</v>
      </c>
      <c r="H148" s="346">
        <v>1000000</v>
      </c>
      <c r="I148" s="345" t="s">
        <v>3894</v>
      </c>
      <c r="J148" s="344">
        <v>36980</v>
      </c>
      <c r="K148" s="345" t="s">
        <v>7312</v>
      </c>
      <c r="L148" s="345" t="s">
        <v>7313</v>
      </c>
      <c r="M148" s="345" t="s">
        <v>24</v>
      </c>
      <c r="N148" s="345" t="s">
        <v>11491</v>
      </c>
      <c r="O148" s="345"/>
      <c r="P148" s="345"/>
      <c r="Q148" s="344"/>
      <c r="R148" s="344"/>
      <c r="S148" s="346">
        <v>32</v>
      </c>
      <c r="T148" s="347">
        <v>32000000</v>
      </c>
    </row>
    <row r="149" spans="1:20" ht="15">
      <c r="A149">
        <v>148</v>
      </c>
      <c r="B149" s="344">
        <v>41271</v>
      </c>
      <c r="C149" s="345" t="s">
        <v>7406</v>
      </c>
      <c r="D149" s="345" t="s">
        <v>7407</v>
      </c>
      <c r="E149" s="345" t="s">
        <v>7504</v>
      </c>
      <c r="F149" s="345" t="s">
        <v>7505</v>
      </c>
      <c r="G149" s="345" t="s">
        <v>7506</v>
      </c>
      <c r="H149" s="346">
        <v>1</v>
      </c>
      <c r="I149" s="345" t="s">
        <v>3894</v>
      </c>
      <c r="J149" s="344">
        <v>36986</v>
      </c>
      <c r="K149" s="345" t="s">
        <v>7312</v>
      </c>
      <c r="L149" s="345" t="s">
        <v>7313</v>
      </c>
      <c r="M149" s="345" t="s">
        <v>24</v>
      </c>
      <c r="N149" s="345" t="s">
        <v>7411</v>
      </c>
      <c r="O149" s="345" t="s">
        <v>7412</v>
      </c>
      <c r="P149" s="345"/>
      <c r="Q149" s="344"/>
      <c r="R149" s="344"/>
      <c r="S149" s="346">
        <v>823210269</v>
      </c>
      <c r="T149" s="347">
        <v>823210269</v>
      </c>
    </row>
    <row r="150" spans="1:20" ht="15">
      <c r="A150">
        <v>149</v>
      </c>
      <c r="B150" s="344">
        <v>41271</v>
      </c>
      <c r="C150" s="345" t="s">
        <v>7406</v>
      </c>
      <c r="D150" s="345" t="s">
        <v>7407</v>
      </c>
      <c r="E150" s="345" t="s">
        <v>7507</v>
      </c>
      <c r="F150" s="345" t="s">
        <v>7508</v>
      </c>
      <c r="G150" s="345" t="s">
        <v>7509</v>
      </c>
      <c r="H150" s="346">
        <v>1</v>
      </c>
      <c r="I150" s="345" t="s">
        <v>3894</v>
      </c>
      <c r="J150" s="344">
        <v>36986</v>
      </c>
      <c r="K150" s="345" t="s">
        <v>7312</v>
      </c>
      <c r="L150" s="345" t="s">
        <v>7313</v>
      </c>
      <c r="M150" s="345" t="s">
        <v>24</v>
      </c>
      <c r="N150" s="345" t="s">
        <v>7411</v>
      </c>
      <c r="O150" s="345" t="s">
        <v>7412</v>
      </c>
      <c r="P150" s="345"/>
      <c r="Q150" s="344"/>
      <c r="R150" s="344"/>
      <c r="S150" s="346">
        <v>662265747</v>
      </c>
      <c r="T150" s="347">
        <v>662265747</v>
      </c>
    </row>
    <row r="151" spans="1:20" ht="15">
      <c r="A151">
        <v>150</v>
      </c>
      <c r="B151" s="344">
        <v>41271</v>
      </c>
      <c r="C151" s="345" t="s">
        <v>11923</v>
      </c>
      <c r="D151" s="345" t="s">
        <v>11924</v>
      </c>
      <c r="E151" s="345" t="s">
        <v>11925</v>
      </c>
      <c r="F151" s="345" t="s">
        <v>11926</v>
      </c>
      <c r="G151" s="345" t="s">
        <v>11927</v>
      </c>
      <c r="H151" s="346">
        <v>100000</v>
      </c>
      <c r="I151" s="345" t="s">
        <v>3894</v>
      </c>
      <c r="J151" s="344">
        <v>37009</v>
      </c>
      <c r="K151" s="345" t="s">
        <v>7312</v>
      </c>
      <c r="L151" s="345" t="s">
        <v>7313</v>
      </c>
      <c r="M151" s="345" t="s">
        <v>24</v>
      </c>
      <c r="N151" s="345" t="s">
        <v>11491</v>
      </c>
      <c r="O151" s="345"/>
      <c r="P151" s="345"/>
      <c r="Q151" s="344"/>
      <c r="R151" s="344"/>
      <c r="S151" s="346">
        <v>200</v>
      </c>
      <c r="T151" s="347">
        <v>20000000</v>
      </c>
    </row>
    <row r="152" spans="1:20" ht="15">
      <c r="A152">
        <v>151</v>
      </c>
      <c r="B152" s="344">
        <v>41271</v>
      </c>
      <c r="C152" s="345" t="s">
        <v>7463</v>
      </c>
      <c r="D152" s="345" t="s">
        <v>7464</v>
      </c>
      <c r="E152" s="345" t="s">
        <v>7510</v>
      </c>
      <c r="F152" s="345" t="s">
        <v>7511</v>
      </c>
      <c r="G152" s="345" t="s">
        <v>7512</v>
      </c>
      <c r="H152" s="346">
        <v>1</v>
      </c>
      <c r="I152" s="345" t="s">
        <v>3894</v>
      </c>
      <c r="J152" s="344">
        <v>37013</v>
      </c>
      <c r="K152" s="345" t="s">
        <v>7312</v>
      </c>
      <c r="L152" s="345" t="s">
        <v>7313</v>
      </c>
      <c r="M152" s="345" t="s">
        <v>24</v>
      </c>
      <c r="N152" s="345" t="s">
        <v>7411</v>
      </c>
      <c r="O152" s="345" t="s">
        <v>7412</v>
      </c>
      <c r="P152" s="345"/>
      <c r="Q152" s="344"/>
      <c r="R152" s="344"/>
      <c r="S152" s="346">
        <v>872728155</v>
      </c>
      <c r="T152" s="347">
        <v>872728155</v>
      </c>
    </row>
    <row r="153" spans="1:20" ht="15">
      <c r="A153">
        <v>152</v>
      </c>
      <c r="B153" s="344">
        <v>41271</v>
      </c>
      <c r="C153" s="345" t="s">
        <v>7463</v>
      </c>
      <c r="D153" s="345" t="s">
        <v>7464</v>
      </c>
      <c r="E153" s="345" t="s">
        <v>7513</v>
      </c>
      <c r="F153" s="345" t="s">
        <v>7514</v>
      </c>
      <c r="G153" s="345" t="s">
        <v>7515</v>
      </c>
      <c r="H153" s="346">
        <v>1</v>
      </c>
      <c r="I153" s="345" t="s">
        <v>3894</v>
      </c>
      <c r="J153" s="344">
        <v>37013</v>
      </c>
      <c r="K153" s="345" t="s">
        <v>7312</v>
      </c>
      <c r="L153" s="345" t="s">
        <v>7313</v>
      </c>
      <c r="M153" s="345" t="s">
        <v>24</v>
      </c>
      <c r="N153" s="345" t="s">
        <v>7411</v>
      </c>
      <c r="O153" s="345" t="s">
        <v>7412</v>
      </c>
      <c r="P153" s="345"/>
      <c r="Q153" s="344"/>
      <c r="R153" s="344"/>
      <c r="S153" s="346">
        <v>637689739</v>
      </c>
      <c r="T153" s="347">
        <v>637689739</v>
      </c>
    </row>
    <row r="154" spans="1:20" ht="15">
      <c r="A154">
        <v>153</v>
      </c>
      <c r="B154" s="344">
        <v>41271</v>
      </c>
      <c r="C154" s="345" t="s">
        <v>11928</v>
      </c>
      <c r="D154" s="345" t="s">
        <v>11929</v>
      </c>
      <c r="E154" s="345" t="s">
        <v>11930</v>
      </c>
      <c r="F154" s="345" t="s">
        <v>11931</v>
      </c>
      <c r="G154" s="345" t="s">
        <v>11932</v>
      </c>
      <c r="H154" s="346">
        <v>100000</v>
      </c>
      <c r="I154" s="345" t="s">
        <v>3894</v>
      </c>
      <c r="J154" s="344">
        <v>37036</v>
      </c>
      <c r="K154" s="345" t="s">
        <v>7312</v>
      </c>
      <c r="L154" s="345" t="s">
        <v>7313</v>
      </c>
      <c r="M154" s="345" t="s">
        <v>24</v>
      </c>
      <c r="N154" s="345" t="s">
        <v>11491</v>
      </c>
      <c r="O154" s="345"/>
      <c r="P154" s="345"/>
      <c r="Q154" s="344"/>
      <c r="R154" s="344"/>
      <c r="S154" s="346">
        <v>200</v>
      </c>
      <c r="T154" s="347">
        <v>20000000</v>
      </c>
    </row>
    <row r="155" spans="1:20" ht="15">
      <c r="A155">
        <v>154</v>
      </c>
      <c r="B155" s="344">
        <v>41271</v>
      </c>
      <c r="C155" s="345" t="s">
        <v>11933</v>
      </c>
      <c r="D155" s="345" t="s">
        <v>11934</v>
      </c>
      <c r="E155" s="345" t="s">
        <v>11935</v>
      </c>
      <c r="F155" s="345" t="s">
        <v>11936</v>
      </c>
      <c r="G155" s="345" t="s">
        <v>11937</v>
      </c>
      <c r="H155" s="346">
        <v>50000</v>
      </c>
      <c r="I155" s="345" t="s">
        <v>3894</v>
      </c>
      <c r="J155" s="344">
        <v>37047</v>
      </c>
      <c r="K155" s="345" t="s">
        <v>7312</v>
      </c>
      <c r="L155" s="345" t="s">
        <v>7313</v>
      </c>
      <c r="M155" s="345" t="s">
        <v>24</v>
      </c>
      <c r="N155" s="345" t="s">
        <v>11491</v>
      </c>
      <c r="O155" s="345"/>
      <c r="P155" s="345"/>
      <c r="Q155" s="344"/>
      <c r="R155" s="344"/>
      <c r="S155" s="346">
        <v>800</v>
      </c>
      <c r="T155" s="347">
        <v>40000000</v>
      </c>
    </row>
    <row r="156" spans="1:20" ht="15">
      <c r="A156">
        <v>155</v>
      </c>
      <c r="B156" s="344">
        <v>41271</v>
      </c>
      <c r="C156" s="345" t="s">
        <v>7413</v>
      </c>
      <c r="D156" s="345" t="s">
        <v>7414</v>
      </c>
      <c r="E156" s="345" t="s">
        <v>7516</v>
      </c>
      <c r="F156" s="345" t="s">
        <v>7517</v>
      </c>
      <c r="G156" s="345" t="s">
        <v>7518</v>
      </c>
      <c r="H156" s="346">
        <v>1</v>
      </c>
      <c r="I156" s="345" t="s">
        <v>3894</v>
      </c>
      <c r="J156" s="344">
        <v>37053</v>
      </c>
      <c r="K156" s="345" t="s">
        <v>7312</v>
      </c>
      <c r="L156" s="345" t="s">
        <v>7313</v>
      </c>
      <c r="M156" s="345" t="s">
        <v>24</v>
      </c>
      <c r="N156" s="345" t="s">
        <v>7411</v>
      </c>
      <c r="O156" s="345" t="s">
        <v>7412</v>
      </c>
      <c r="P156" s="345"/>
      <c r="Q156" s="344"/>
      <c r="R156" s="344"/>
      <c r="S156" s="346">
        <v>3946428342</v>
      </c>
      <c r="T156" s="347">
        <v>3946428342</v>
      </c>
    </row>
    <row r="157" spans="1:20" ht="15">
      <c r="A157">
        <v>156</v>
      </c>
      <c r="B157" s="344">
        <v>41271</v>
      </c>
      <c r="C157" s="345" t="s">
        <v>7413</v>
      </c>
      <c r="D157" s="345" t="s">
        <v>7414</v>
      </c>
      <c r="E157" s="345" t="s">
        <v>7519</v>
      </c>
      <c r="F157" s="345" t="s">
        <v>7520</v>
      </c>
      <c r="G157" s="345" t="s">
        <v>7521</v>
      </c>
      <c r="H157" s="346">
        <v>1</v>
      </c>
      <c r="I157" s="345" t="s">
        <v>3894</v>
      </c>
      <c r="J157" s="344">
        <v>37053</v>
      </c>
      <c r="K157" s="345" t="s">
        <v>7312</v>
      </c>
      <c r="L157" s="345" t="s">
        <v>7313</v>
      </c>
      <c r="M157" s="345" t="s">
        <v>24</v>
      </c>
      <c r="N157" s="345" t="s">
        <v>7411</v>
      </c>
      <c r="O157" s="345" t="s">
        <v>7412</v>
      </c>
      <c r="P157" s="345"/>
      <c r="Q157" s="344"/>
      <c r="R157" s="344"/>
      <c r="S157" s="346">
        <v>5878095617</v>
      </c>
      <c r="T157" s="347">
        <v>5878095617</v>
      </c>
    </row>
    <row r="158" spans="1:20" ht="15">
      <c r="A158">
        <v>157</v>
      </c>
      <c r="B158" s="344">
        <v>41271</v>
      </c>
      <c r="C158" s="345" t="s">
        <v>9137</v>
      </c>
      <c r="D158" s="345" t="s">
        <v>9138</v>
      </c>
      <c r="E158" s="345" t="s">
        <v>11938</v>
      </c>
      <c r="F158" s="345" t="s">
        <v>11939</v>
      </c>
      <c r="G158" s="345" t="s">
        <v>11940</v>
      </c>
      <c r="H158" s="346">
        <v>30000000</v>
      </c>
      <c r="I158" s="345" t="s">
        <v>3894</v>
      </c>
      <c r="J158" s="344">
        <v>37062</v>
      </c>
      <c r="K158" s="345" t="s">
        <v>7312</v>
      </c>
      <c r="L158" s="345" t="s">
        <v>7313</v>
      </c>
      <c r="M158" s="345" t="s">
        <v>24</v>
      </c>
      <c r="N158" s="345" t="s">
        <v>11491</v>
      </c>
      <c r="O158" s="345"/>
      <c r="P158" s="345"/>
      <c r="Q158" s="344"/>
      <c r="R158" s="344"/>
      <c r="S158" s="346">
        <v>10</v>
      </c>
      <c r="T158" s="347">
        <v>300000000</v>
      </c>
    </row>
    <row r="159" spans="1:20" ht="15">
      <c r="A159">
        <v>158</v>
      </c>
      <c r="B159" s="344">
        <v>41271</v>
      </c>
      <c r="C159" s="345" t="s">
        <v>11941</v>
      </c>
      <c r="D159" s="345" t="s">
        <v>11942</v>
      </c>
      <c r="E159" s="345" t="s">
        <v>11943</v>
      </c>
      <c r="F159" s="345" t="s">
        <v>11944</v>
      </c>
      <c r="G159" s="345" t="s">
        <v>11945</v>
      </c>
      <c r="H159" s="346">
        <v>10000</v>
      </c>
      <c r="I159" s="345" t="s">
        <v>3894</v>
      </c>
      <c r="J159" s="344">
        <v>37075</v>
      </c>
      <c r="K159" s="345" t="s">
        <v>7312</v>
      </c>
      <c r="L159" s="345" t="s">
        <v>7313</v>
      </c>
      <c r="M159" s="345" t="s">
        <v>24</v>
      </c>
      <c r="N159" s="345" t="s">
        <v>11491</v>
      </c>
      <c r="O159" s="345"/>
      <c r="P159" s="345"/>
      <c r="Q159" s="344"/>
      <c r="R159" s="344"/>
      <c r="S159" s="346">
        <v>3000</v>
      </c>
      <c r="T159" s="347">
        <v>30000000</v>
      </c>
    </row>
    <row r="160" spans="1:20" ht="15">
      <c r="A160">
        <v>159</v>
      </c>
      <c r="B160" s="344">
        <v>41271</v>
      </c>
      <c r="C160" s="345" t="s">
        <v>11946</v>
      </c>
      <c r="D160" s="345" t="s">
        <v>11947</v>
      </c>
      <c r="E160" s="345" t="s">
        <v>11948</v>
      </c>
      <c r="F160" s="345" t="s">
        <v>11949</v>
      </c>
      <c r="G160" s="345" t="s">
        <v>11950</v>
      </c>
      <c r="H160" s="346">
        <v>100000</v>
      </c>
      <c r="I160" s="345" t="s">
        <v>3894</v>
      </c>
      <c r="J160" s="344">
        <v>37092</v>
      </c>
      <c r="K160" s="345" t="s">
        <v>7312</v>
      </c>
      <c r="L160" s="345" t="s">
        <v>7313</v>
      </c>
      <c r="M160" s="345" t="s">
        <v>24</v>
      </c>
      <c r="N160" s="345" t="s">
        <v>11491</v>
      </c>
      <c r="O160" s="345"/>
      <c r="P160" s="345"/>
      <c r="Q160" s="344"/>
      <c r="R160" s="344"/>
      <c r="S160" s="346">
        <v>10140</v>
      </c>
      <c r="T160" s="347">
        <v>1014000000</v>
      </c>
    </row>
    <row r="161" spans="1:20" ht="15">
      <c r="A161">
        <v>160</v>
      </c>
      <c r="B161" s="344">
        <v>41271</v>
      </c>
      <c r="C161" s="345" t="s">
        <v>11951</v>
      </c>
      <c r="D161" s="345" t="s">
        <v>11952</v>
      </c>
      <c r="E161" s="345" t="s">
        <v>11953</v>
      </c>
      <c r="F161" s="345" t="s">
        <v>11954</v>
      </c>
      <c r="G161" s="345" t="s">
        <v>11955</v>
      </c>
      <c r="H161" s="346">
        <v>100000</v>
      </c>
      <c r="I161" s="345" t="s">
        <v>3894</v>
      </c>
      <c r="J161" s="344">
        <v>37102</v>
      </c>
      <c r="K161" s="345" t="s">
        <v>7312</v>
      </c>
      <c r="L161" s="345" t="s">
        <v>7313</v>
      </c>
      <c r="M161" s="345" t="s">
        <v>24</v>
      </c>
      <c r="N161" s="345" t="s">
        <v>11491</v>
      </c>
      <c r="O161" s="345"/>
      <c r="P161" s="345"/>
      <c r="Q161" s="344"/>
      <c r="R161" s="344"/>
      <c r="S161" s="346">
        <v>500</v>
      </c>
      <c r="T161" s="347">
        <v>50000000</v>
      </c>
    </row>
    <row r="162" spans="1:20" ht="15">
      <c r="A162">
        <v>161</v>
      </c>
      <c r="B162" s="344">
        <v>41271</v>
      </c>
      <c r="C162" s="345" t="s">
        <v>11956</v>
      </c>
      <c r="D162" s="345" t="s">
        <v>11957</v>
      </c>
      <c r="E162" s="345" t="s">
        <v>11958</v>
      </c>
      <c r="F162" s="345" t="s">
        <v>11959</v>
      </c>
      <c r="G162" s="345" t="s">
        <v>11960</v>
      </c>
      <c r="H162" s="346">
        <v>100000</v>
      </c>
      <c r="I162" s="345" t="s">
        <v>3894</v>
      </c>
      <c r="J162" s="344">
        <v>37111</v>
      </c>
      <c r="K162" s="345" t="s">
        <v>7312</v>
      </c>
      <c r="L162" s="345" t="s">
        <v>7313</v>
      </c>
      <c r="M162" s="345" t="s">
        <v>24</v>
      </c>
      <c r="N162" s="345" t="s">
        <v>11491</v>
      </c>
      <c r="O162" s="345"/>
      <c r="P162" s="345"/>
      <c r="Q162" s="344"/>
      <c r="R162" s="344"/>
      <c r="S162" s="346">
        <v>199</v>
      </c>
      <c r="T162" s="347">
        <v>19900000</v>
      </c>
    </row>
    <row r="163" spans="1:20" ht="15">
      <c r="A163">
        <v>162</v>
      </c>
      <c r="B163" s="344">
        <v>41271</v>
      </c>
      <c r="C163" s="345" t="s">
        <v>11956</v>
      </c>
      <c r="D163" s="345" t="s">
        <v>11957</v>
      </c>
      <c r="E163" s="345" t="s">
        <v>11961</v>
      </c>
      <c r="F163" s="345" t="s">
        <v>11962</v>
      </c>
      <c r="G163" s="345" t="s">
        <v>11963</v>
      </c>
      <c r="H163" s="346">
        <v>100000</v>
      </c>
      <c r="I163" s="345" t="s">
        <v>3894</v>
      </c>
      <c r="J163" s="344">
        <v>37111</v>
      </c>
      <c r="K163" s="345" t="s">
        <v>7312</v>
      </c>
      <c r="L163" s="345" t="s">
        <v>7313</v>
      </c>
      <c r="M163" s="345" t="s">
        <v>24</v>
      </c>
      <c r="N163" s="345" t="s">
        <v>11512</v>
      </c>
      <c r="O163" s="345"/>
      <c r="P163" s="345"/>
      <c r="Q163" s="344"/>
      <c r="R163" s="344"/>
      <c r="S163" s="346">
        <v>1</v>
      </c>
      <c r="T163" s="347">
        <v>100000</v>
      </c>
    </row>
    <row r="164" spans="1:20" ht="15">
      <c r="A164">
        <v>163</v>
      </c>
      <c r="B164" s="344">
        <v>41271</v>
      </c>
      <c r="C164" s="345" t="s">
        <v>11964</v>
      </c>
      <c r="D164" s="345" t="s">
        <v>11965</v>
      </c>
      <c r="E164" s="345" t="s">
        <v>11966</v>
      </c>
      <c r="F164" s="345" t="s">
        <v>11967</v>
      </c>
      <c r="G164" s="345" t="s">
        <v>11968</v>
      </c>
      <c r="H164" s="346">
        <v>1000</v>
      </c>
      <c r="I164" s="345" t="s">
        <v>3894</v>
      </c>
      <c r="J164" s="344">
        <v>37116</v>
      </c>
      <c r="K164" s="345" t="s">
        <v>7312</v>
      </c>
      <c r="L164" s="345" t="s">
        <v>7313</v>
      </c>
      <c r="M164" s="345" t="s">
        <v>24</v>
      </c>
      <c r="N164" s="345" t="s">
        <v>11491</v>
      </c>
      <c r="O164" s="345"/>
      <c r="P164" s="345"/>
      <c r="Q164" s="344"/>
      <c r="R164" s="344"/>
      <c r="S164" s="346">
        <v>4020706</v>
      </c>
      <c r="T164" s="347">
        <v>4020706000</v>
      </c>
    </row>
    <row r="165" spans="1:20" ht="15">
      <c r="A165">
        <v>164</v>
      </c>
      <c r="B165" s="344">
        <v>41271</v>
      </c>
      <c r="C165" s="345" t="s">
        <v>11969</v>
      </c>
      <c r="D165" s="345" t="s">
        <v>11970</v>
      </c>
      <c r="E165" s="345" t="s">
        <v>11971</v>
      </c>
      <c r="F165" s="345" t="s">
        <v>11972</v>
      </c>
      <c r="G165" s="345" t="s">
        <v>11973</v>
      </c>
      <c r="H165" s="346">
        <v>1000</v>
      </c>
      <c r="I165" s="345" t="s">
        <v>3894</v>
      </c>
      <c r="J165" s="344">
        <v>37120</v>
      </c>
      <c r="K165" s="345" t="s">
        <v>7312</v>
      </c>
      <c r="L165" s="345" t="s">
        <v>7313</v>
      </c>
      <c r="M165" s="345" t="s">
        <v>24</v>
      </c>
      <c r="N165" s="345" t="s">
        <v>11491</v>
      </c>
      <c r="O165" s="345"/>
      <c r="P165" s="345"/>
      <c r="Q165" s="344"/>
      <c r="R165" s="344"/>
      <c r="S165" s="346">
        <v>100000</v>
      </c>
      <c r="T165" s="347">
        <v>100000000</v>
      </c>
    </row>
    <row r="166" spans="1:20" ht="15">
      <c r="A166">
        <v>165</v>
      </c>
      <c r="B166" s="344">
        <v>41271</v>
      </c>
      <c r="C166" s="345" t="s">
        <v>11974</v>
      </c>
      <c r="D166" s="345" t="s">
        <v>29835</v>
      </c>
      <c r="E166" s="345" t="s">
        <v>11976</v>
      </c>
      <c r="F166" s="345" t="s">
        <v>11977</v>
      </c>
      <c r="G166" s="345" t="s">
        <v>11978</v>
      </c>
      <c r="H166" s="346">
        <v>1000000</v>
      </c>
      <c r="I166" s="345" t="s">
        <v>3894</v>
      </c>
      <c r="J166" s="344">
        <v>37141</v>
      </c>
      <c r="K166" s="345" t="s">
        <v>7312</v>
      </c>
      <c r="L166" s="345" t="s">
        <v>7313</v>
      </c>
      <c r="M166" s="345" t="s">
        <v>24</v>
      </c>
      <c r="N166" s="345" t="s">
        <v>11491</v>
      </c>
      <c r="O166" s="345"/>
      <c r="P166" s="345"/>
      <c r="Q166" s="344"/>
      <c r="R166" s="344"/>
      <c r="S166" s="346">
        <v>36</v>
      </c>
      <c r="T166" s="347">
        <v>36000000</v>
      </c>
    </row>
    <row r="167" spans="1:20" ht="15">
      <c r="A167">
        <v>166</v>
      </c>
      <c r="B167" s="344">
        <v>41271</v>
      </c>
      <c r="C167" s="345" t="s">
        <v>11979</v>
      </c>
      <c r="D167" s="345" t="s">
        <v>11980</v>
      </c>
      <c r="E167" s="345" t="s">
        <v>11981</v>
      </c>
      <c r="F167" s="345" t="s">
        <v>11982</v>
      </c>
      <c r="G167" s="345" t="s">
        <v>11983</v>
      </c>
      <c r="H167" s="346">
        <v>1</v>
      </c>
      <c r="I167" s="345" t="s">
        <v>3894</v>
      </c>
      <c r="J167" s="344">
        <v>37146</v>
      </c>
      <c r="K167" s="345" t="s">
        <v>7312</v>
      </c>
      <c r="L167" s="345" t="s">
        <v>7313</v>
      </c>
      <c r="M167" s="345" t="s">
        <v>24</v>
      </c>
      <c r="N167" s="345" t="s">
        <v>11491</v>
      </c>
      <c r="O167" s="345"/>
      <c r="P167" s="345"/>
      <c r="Q167" s="344"/>
      <c r="R167" s="344"/>
      <c r="S167" s="346">
        <v>50000000</v>
      </c>
      <c r="T167" s="347">
        <v>50000000</v>
      </c>
    </row>
    <row r="168" spans="1:20" ht="15">
      <c r="A168">
        <v>167</v>
      </c>
      <c r="B168" s="344">
        <v>41271</v>
      </c>
      <c r="C168" s="345" t="s">
        <v>11984</v>
      </c>
      <c r="D168" s="345" t="s">
        <v>11985</v>
      </c>
      <c r="E168" s="345" t="s">
        <v>11986</v>
      </c>
      <c r="F168" s="345" t="s">
        <v>11987</v>
      </c>
      <c r="G168" s="345" t="s">
        <v>11988</v>
      </c>
      <c r="H168" s="346">
        <v>100000</v>
      </c>
      <c r="I168" s="345" t="s">
        <v>3894</v>
      </c>
      <c r="J168" s="344">
        <v>37148</v>
      </c>
      <c r="K168" s="345" t="s">
        <v>7312</v>
      </c>
      <c r="L168" s="345" t="s">
        <v>7313</v>
      </c>
      <c r="M168" s="345" t="s">
        <v>24</v>
      </c>
      <c r="N168" s="345" t="s">
        <v>11491</v>
      </c>
      <c r="O168" s="345"/>
      <c r="P168" s="345"/>
      <c r="Q168" s="344"/>
      <c r="R168" s="344"/>
      <c r="S168" s="346">
        <v>200</v>
      </c>
      <c r="T168" s="347">
        <v>20000000</v>
      </c>
    </row>
    <row r="169" spans="1:20" ht="15">
      <c r="A169">
        <v>168</v>
      </c>
      <c r="B169" s="344">
        <v>41271</v>
      </c>
      <c r="C169" s="345" t="s">
        <v>11989</v>
      </c>
      <c r="D169" s="345" t="s">
        <v>11990</v>
      </c>
      <c r="E169" s="345" t="s">
        <v>11991</v>
      </c>
      <c r="F169" s="345" t="s">
        <v>11992</v>
      </c>
      <c r="G169" s="345" t="s">
        <v>11993</v>
      </c>
      <c r="H169" s="346">
        <v>100000</v>
      </c>
      <c r="I169" s="345" t="s">
        <v>3894</v>
      </c>
      <c r="J169" s="344">
        <v>37152</v>
      </c>
      <c r="K169" s="345" t="s">
        <v>7312</v>
      </c>
      <c r="L169" s="345" t="s">
        <v>7313</v>
      </c>
      <c r="M169" s="345" t="s">
        <v>24</v>
      </c>
      <c r="N169" s="345" t="s">
        <v>11491</v>
      </c>
      <c r="O169" s="345"/>
      <c r="P169" s="345"/>
      <c r="Q169" s="344"/>
      <c r="R169" s="344"/>
      <c r="S169" s="346">
        <v>1050</v>
      </c>
      <c r="T169" s="347">
        <v>105000000</v>
      </c>
    </row>
    <row r="170" spans="1:20" ht="15">
      <c r="A170">
        <v>169</v>
      </c>
      <c r="B170" s="344">
        <v>41271</v>
      </c>
      <c r="C170" s="345" t="s">
        <v>7522</v>
      </c>
      <c r="D170" s="345" t="s">
        <v>7523</v>
      </c>
      <c r="E170" s="345" t="s">
        <v>7524</v>
      </c>
      <c r="F170" s="345" t="s">
        <v>7525</v>
      </c>
      <c r="G170" s="345" t="s">
        <v>7526</v>
      </c>
      <c r="H170" s="346">
        <v>1</v>
      </c>
      <c r="I170" s="345" t="s">
        <v>3894</v>
      </c>
      <c r="J170" s="344">
        <v>37152</v>
      </c>
      <c r="K170" s="345" t="s">
        <v>7312</v>
      </c>
      <c r="L170" s="345" t="s">
        <v>7313</v>
      </c>
      <c r="M170" s="345" t="s">
        <v>24</v>
      </c>
      <c r="N170" s="345" t="s">
        <v>7411</v>
      </c>
      <c r="O170" s="345" t="s">
        <v>7412</v>
      </c>
      <c r="P170" s="345"/>
      <c r="Q170" s="344"/>
      <c r="R170" s="344"/>
      <c r="S170" s="346">
        <v>6846662916</v>
      </c>
      <c r="T170" s="347">
        <v>6846662916</v>
      </c>
    </row>
    <row r="171" spans="1:20" ht="15">
      <c r="A171">
        <v>170</v>
      </c>
      <c r="B171" s="344">
        <v>41271</v>
      </c>
      <c r="C171" s="345" t="s">
        <v>10655</v>
      </c>
      <c r="D171" s="345" t="s">
        <v>10656</v>
      </c>
      <c r="E171" s="345" t="s">
        <v>11994</v>
      </c>
      <c r="F171" s="345" t="s">
        <v>11995</v>
      </c>
      <c r="G171" s="345" t="s">
        <v>11996</v>
      </c>
      <c r="H171" s="346">
        <v>1000000</v>
      </c>
      <c r="I171" s="345" t="s">
        <v>3894</v>
      </c>
      <c r="J171" s="344">
        <v>37153</v>
      </c>
      <c r="K171" s="345" t="s">
        <v>7312</v>
      </c>
      <c r="L171" s="345" t="s">
        <v>7313</v>
      </c>
      <c r="M171" s="345" t="s">
        <v>24</v>
      </c>
      <c r="N171" s="345" t="s">
        <v>11491</v>
      </c>
      <c r="O171" s="345"/>
      <c r="P171" s="345"/>
      <c r="Q171" s="344"/>
      <c r="R171" s="344"/>
      <c r="S171" s="346">
        <v>300</v>
      </c>
      <c r="T171" s="347">
        <v>300000000</v>
      </c>
    </row>
    <row r="172" spans="1:20" ht="15">
      <c r="A172">
        <v>171</v>
      </c>
      <c r="B172" s="344">
        <v>41271</v>
      </c>
      <c r="C172" s="345" t="s">
        <v>11997</v>
      </c>
      <c r="D172" s="345" t="s">
        <v>11998</v>
      </c>
      <c r="E172" s="345" t="s">
        <v>11999</v>
      </c>
      <c r="F172" s="345" t="s">
        <v>12000</v>
      </c>
      <c r="G172" s="345" t="s">
        <v>12001</v>
      </c>
      <c r="H172" s="346">
        <v>100000</v>
      </c>
      <c r="I172" s="345" t="s">
        <v>3894</v>
      </c>
      <c r="J172" s="344">
        <v>37162</v>
      </c>
      <c r="K172" s="345" t="s">
        <v>7312</v>
      </c>
      <c r="L172" s="345" t="s">
        <v>7313</v>
      </c>
      <c r="M172" s="345" t="s">
        <v>24</v>
      </c>
      <c r="N172" s="345" t="s">
        <v>11491</v>
      </c>
      <c r="O172" s="345"/>
      <c r="P172" s="345"/>
      <c r="Q172" s="344"/>
      <c r="R172" s="344"/>
      <c r="S172" s="346">
        <v>1537</v>
      </c>
      <c r="T172" s="347">
        <v>153700000</v>
      </c>
    </row>
    <row r="173" spans="1:20" ht="15">
      <c r="A173">
        <v>172</v>
      </c>
      <c r="B173" s="344">
        <v>41271</v>
      </c>
      <c r="C173" s="345" t="s">
        <v>12002</v>
      </c>
      <c r="D173" s="345" t="s">
        <v>12003</v>
      </c>
      <c r="E173" s="345" t="s">
        <v>12004</v>
      </c>
      <c r="F173" s="345" t="s">
        <v>12005</v>
      </c>
      <c r="G173" s="345" t="s">
        <v>12006</v>
      </c>
      <c r="H173" s="346">
        <v>100000</v>
      </c>
      <c r="I173" s="345" t="s">
        <v>3894</v>
      </c>
      <c r="J173" s="344">
        <v>37167</v>
      </c>
      <c r="K173" s="345" t="s">
        <v>7312</v>
      </c>
      <c r="L173" s="345" t="s">
        <v>7313</v>
      </c>
      <c r="M173" s="345" t="s">
        <v>24</v>
      </c>
      <c r="N173" s="345" t="s">
        <v>11491</v>
      </c>
      <c r="O173" s="345"/>
      <c r="P173" s="345"/>
      <c r="Q173" s="344"/>
      <c r="R173" s="344"/>
      <c r="S173" s="346">
        <v>1320</v>
      </c>
      <c r="T173" s="347">
        <v>132000000</v>
      </c>
    </row>
    <row r="174" spans="1:20" ht="15">
      <c r="A174">
        <v>173</v>
      </c>
      <c r="B174" s="344">
        <v>41271</v>
      </c>
      <c r="C174" s="345" t="s">
        <v>12007</v>
      </c>
      <c r="D174" s="345" t="s">
        <v>12008</v>
      </c>
      <c r="E174" s="345" t="s">
        <v>12009</v>
      </c>
      <c r="F174" s="345" t="s">
        <v>12010</v>
      </c>
      <c r="G174" s="345" t="s">
        <v>12011</v>
      </c>
      <c r="H174" s="346">
        <v>1000</v>
      </c>
      <c r="I174" s="345" t="s">
        <v>3894</v>
      </c>
      <c r="J174" s="344">
        <v>37167</v>
      </c>
      <c r="K174" s="345" t="s">
        <v>7312</v>
      </c>
      <c r="L174" s="345" t="s">
        <v>7313</v>
      </c>
      <c r="M174" s="345" t="s">
        <v>24</v>
      </c>
      <c r="N174" s="345" t="s">
        <v>11491</v>
      </c>
      <c r="O174" s="345"/>
      <c r="P174" s="345"/>
      <c r="Q174" s="344"/>
      <c r="R174" s="344"/>
      <c r="S174" s="346">
        <v>26000</v>
      </c>
      <c r="T174" s="347">
        <v>26000000</v>
      </c>
    </row>
    <row r="175" spans="1:20" ht="15">
      <c r="A175">
        <v>174</v>
      </c>
      <c r="B175" s="344">
        <v>41271</v>
      </c>
      <c r="C175" s="345" t="s">
        <v>12012</v>
      </c>
      <c r="D175" s="345" t="s">
        <v>29836</v>
      </c>
      <c r="E175" s="345" t="s">
        <v>12014</v>
      </c>
      <c r="F175" s="345" t="s">
        <v>12015</v>
      </c>
      <c r="G175" s="345" t="s">
        <v>12016</v>
      </c>
      <c r="H175" s="346">
        <v>10000</v>
      </c>
      <c r="I175" s="345" t="s">
        <v>3894</v>
      </c>
      <c r="J175" s="344">
        <v>37181</v>
      </c>
      <c r="K175" s="345" t="s">
        <v>7312</v>
      </c>
      <c r="L175" s="345" t="s">
        <v>7313</v>
      </c>
      <c r="M175" s="345" t="s">
        <v>24</v>
      </c>
      <c r="N175" s="345" t="s">
        <v>11491</v>
      </c>
      <c r="O175" s="345"/>
      <c r="P175" s="345"/>
      <c r="Q175" s="344"/>
      <c r="R175" s="344"/>
      <c r="S175" s="346">
        <v>2000</v>
      </c>
      <c r="T175" s="347">
        <v>20000000</v>
      </c>
    </row>
    <row r="176" spans="1:20" ht="15">
      <c r="A176">
        <v>175</v>
      </c>
      <c r="B176" s="344">
        <v>41271</v>
      </c>
      <c r="C176" s="345" t="s">
        <v>7406</v>
      </c>
      <c r="D176" s="345" t="s">
        <v>7407</v>
      </c>
      <c r="E176" s="345" t="s">
        <v>7527</v>
      </c>
      <c r="F176" s="345" t="s">
        <v>7528</v>
      </c>
      <c r="G176" s="345" t="s">
        <v>7529</v>
      </c>
      <c r="H176" s="346">
        <v>1</v>
      </c>
      <c r="I176" s="345" t="s">
        <v>3894</v>
      </c>
      <c r="J176" s="344">
        <v>37184</v>
      </c>
      <c r="K176" s="345" t="s">
        <v>7312</v>
      </c>
      <c r="L176" s="345" t="s">
        <v>7313</v>
      </c>
      <c r="M176" s="345" t="s">
        <v>24</v>
      </c>
      <c r="N176" s="345" t="s">
        <v>7411</v>
      </c>
      <c r="O176" s="345" t="s">
        <v>7412</v>
      </c>
      <c r="P176" s="345"/>
      <c r="Q176" s="344"/>
      <c r="R176" s="344"/>
      <c r="S176" s="346">
        <v>902018498</v>
      </c>
      <c r="T176" s="347">
        <v>902018498</v>
      </c>
    </row>
    <row r="177" spans="1:20" ht="15">
      <c r="A177">
        <v>176</v>
      </c>
      <c r="B177" s="344">
        <v>41271</v>
      </c>
      <c r="C177" s="345" t="s">
        <v>7406</v>
      </c>
      <c r="D177" s="345" t="s">
        <v>7407</v>
      </c>
      <c r="E177" s="345" t="s">
        <v>7530</v>
      </c>
      <c r="F177" s="345" t="s">
        <v>7531</v>
      </c>
      <c r="G177" s="345" t="s">
        <v>7532</v>
      </c>
      <c r="H177" s="346">
        <v>1</v>
      </c>
      <c r="I177" s="345" t="s">
        <v>3894</v>
      </c>
      <c r="J177" s="344">
        <v>37184</v>
      </c>
      <c r="K177" s="345" t="s">
        <v>7312</v>
      </c>
      <c r="L177" s="345" t="s">
        <v>7313</v>
      </c>
      <c r="M177" s="345" t="s">
        <v>24</v>
      </c>
      <c r="N177" s="345" t="s">
        <v>7411</v>
      </c>
      <c r="O177" s="345" t="s">
        <v>7412</v>
      </c>
      <c r="P177" s="345"/>
      <c r="Q177" s="344"/>
      <c r="R177" s="344"/>
      <c r="S177" s="346">
        <v>3824733224</v>
      </c>
      <c r="T177" s="347">
        <v>3824733224</v>
      </c>
    </row>
    <row r="178" spans="1:20" ht="15">
      <c r="A178">
        <v>177</v>
      </c>
      <c r="B178" s="344">
        <v>41271</v>
      </c>
      <c r="C178" s="345" t="s">
        <v>12017</v>
      </c>
      <c r="D178" s="345" t="s">
        <v>12018</v>
      </c>
      <c r="E178" s="345" t="s">
        <v>12019</v>
      </c>
      <c r="F178" s="345" t="s">
        <v>12020</v>
      </c>
      <c r="G178" s="345" t="s">
        <v>12021</v>
      </c>
      <c r="H178" s="346">
        <v>10000</v>
      </c>
      <c r="I178" s="345" t="s">
        <v>3894</v>
      </c>
      <c r="J178" s="344">
        <v>37202</v>
      </c>
      <c r="K178" s="345" t="s">
        <v>7312</v>
      </c>
      <c r="L178" s="345" t="s">
        <v>7313</v>
      </c>
      <c r="M178" s="345" t="s">
        <v>24</v>
      </c>
      <c r="N178" s="345" t="s">
        <v>11512</v>
      </c>
      <c r="O178" s="345"/>
      <c r="P178" s="345"/>
      <c r="Q178" s="344"/>
      <c r="R178" s="344"/>
      <c r="S178" s="346">
        <v>642</v>
      </c>
      <c r="T178" s="347">
        <v>6420000</v>
      </c>
    </row>
    <row r="179" spans="1:20" ht="15">
      <c r="A179">
        <v>178</v>
      </c>
      <c r="B179" s="344">
        <v>41271</v>
      </c>
      <c r="C179" s="345" t="s">
        <v>12017</v>
      </c>
      <c r="D179" s="345" t="s">
        <v>12018</v>
      </c>
      <c r="E179" s="345" t="s">
        <v>12022</v>
      </c>
      <c r="F179" s="345" t="s">
        <v>12023</v>
      </c>
      <c r="G179" s="345" t="s">
        <v>12024</v>
      </c>
      <c r="H179" s="346">
        <v>10000</v>
      </c>
      <c r="I179" s="345" t="s">
        <v>3894</v>
      </c>
      <c r="J179" s="344">
        <v>37202</v>
      </c>
      <c r="K179" s="345" t="s">
        <v>7312</v>
      </c>
      <c r="L179" s="345" t="s">
        <v>7313</v>
      </c>
      <c r="M179" s="345" t="s">
        <v>24</v>
      </c>
      <c r="N179" s="345" t="s">
        <v>11491</v>
      </c>
      <c r="O179" s="345"/>
      <c r="P179" s="345"/>
      <c r="Q179" s="344"/>
      <c r="R179" s="344"/>
      <c r="S179" s="346">
        <v>1524</v>
      </c>
      <c r="T179" s="347">
        <v>15240000</v>
      </c>
    </row>
    <row r="180" spans="1:20" ht="15">
      <c r="A180">
        <v>179</v>
      </c>
      <c r="B180" s="344">
        <v>41271</v>
      </c>
      <c r="C180" s="345" t="s">
        <v>9137</v>
      </c>
      <c r="D180" s="345" t="s">
        <v>9138</v>
      </c>
      <c r="E180" s="345" t="s">
        <v>9325</v>
      </c>
      <c r="F180" s="345" t="s">
        <v>9326</v>
      </c>
      <c r="G180" s="345" t="s">
        <v>9327</v>
      </c>
      <c r="H180" s="346">
        <v>10000</v>
      </c>
      <c r="I180" s="345" t="s">
        <v>3894</v>
      </c>
      <c r="J180" s="344">
        <v>37210</v>
      </c>
      <c r="K180" s="345" t="s">
        <v>7312</v>
      </c>
      <c r="L180" s="345" t="s">
        <v>7313</v>
      </c>
      <c r="M180" s="345" t="s">
        <v>24</v>
      </c>
      <c r="N180" s="345" t="s">
        <v>9279</v>
      </c>
      <c r="O180" s="345"/>
      <c r="P180" s="345" t="s">
        <v>8962</v>
      </c>
      <c r="Q180" s="344"/>
      <c r="R180" s="344">
        <v>43063</v>
      </c>
      <c r="S180" s="346">
        <v>108660216</v>
      </c>
      <c r="T180" s="347">
        <v>1086602160000</v>
      </c>
    </row>
    <row r="181" spans="1:20" ht="15">
      <c r="A181">
        <v>180</v>
      </c>
      <c r="B181" s="344">
        <v>41271</v>
      </c>
      <c r="C181" s="345" t="s">
        <v>12025</v>
      </c>
      <c r="D181" s="345" t="s">
        <v>12026</v>
      </c>
      <c r="E181" s="345" t="s">
        <v>12027</v>
      </c>
      <c r="F181" s="345" t="s">
        <v>12028</v>
      </c>
      <c r="G181" s="345" t="s">
        <v>12029</v>
      </c>
      <c r="H181" s="346">
        <v>1000000</v>
      </c>
      <c r="I181" s="345" t="s">
        <v>3894</v>
      </c>
      <c r="J181" s="344">
        <v>37217</v>
      </c>
      <c r="K181" s="345" t="s">
        <v>7312</v>
      </c>
      <c r="L181" s="345" t="s">
        <v>7313</v>
      </c>
      <c r="M181" s="345" t="s">
        <v>24</v>
      </c>
      <c r="N181" s="345" t="s">
        <v>11491</v>
      </c>
      <c r="O181" s="345"/>
      <c r="P181" s="345"/>
      <c r="Q181" s="344"/>
      <c r="R181" s="344"/>
      <c r="S181" s="346">
        <v>7090</v>
      </c>
      <c r="T181" s="347">
        <v>7090000000</v>
      </c>
    </row>
    <row r="182" spans="1:20" ht="15">
      <c r="A182">
        <v>181</v>
      </c>
      <c r="B182" s="344">
        <v>41271</v>
      </c>
      <c r="C182" s="345" t="s">
        <v>12035</v>
      </c>
      <c r="D182" s="345" t="s">
        <v>12036</v>
      </c>
      <c r="E182" s="345" t="s">
        <v>12037</v>
      </c>
      <c r="F182" s="345" t="s">
        <v>12038</v>
      </c>
      <c r="G182" s="345" t="s">
        <v>12039</v>
      </c>
      <c r="H182" s="346">
        <v>1000000</v>
      </c>
      <c r="I182" s="345" t="s">
        <v>3894</v>
      </c>
      <c r="J182" s="344">
        <v>37229</v>
      </c>
      <c r="K182" s="345" t="s">
        <v>7312</v>
      </c>
      <c r="L182" s="345" t="s">
        <v>7313</v>
      </c>
      <c r="M182" s="345" t="s">
        <v>24</v>
      </c>
      <c r="N182" s="345" t="s">
        <v>11491</v>
      </c>
      <c r="O182" s="345"/>
      <c r="P182" s="345"/>
      <c r="Q182" s="344"/>
      <c r="R182" s="344"/>
      <c r="S182" s="346">
        <v>149</v>
      </c>
      <c r="T182" s="347">
        <v>149000000</v>
      </c>
    </row>
    <row r="183" spans="1:20" ht="15">
      <c r="A183">
        <v>182</v>
      </c>
      <c r="B183" s="344">
        <v>41271</v>
      </c>
      <c r="C183" s="345" t="s">
        <v>7457</v>
      </c>
      <c r="D183" s="345" t="s">
        <v>7458</v>
      </c>
      <c r="E183" s="345" t="s">
        <v>7533</v>
      </c>
      <c r="F183" s="345" t="s">
        <v>7534</v>
      </c>
      <c r="G183" s="345" t="s">
        <v>7535</v>
      </c>
      <c r="H183" s="346">
        <v>0.01</v>
      </c>
      <c r="I183" s="345" t="s">
        <v>4712</v>
      </c>
      <c r="J183" s="344">
        <v>37254</v>
      </c>
      <c r="K183" s="345" t="s">
        <v>7312</v>
      </c>
      <c r="L183" s="345" t="s">
        <v>7313</v>
      </c>
      <c r="M183" s="345" t="s">
        <v>24</v>
      </c>
      <c r="N183" s="345" t="s">
        <v>7411</v>
      </c>
      <c r="O183" s="345" t="s">
        <v>7412</v>
      </c>
      <c r="P183" s="345"/>
      <c r="Q183" s="344"/>
      <c r="R183" s="344"/>
      <c r="S183" s="346">
        <v>5334929024</v>
      </c>
      <c r="T183" s="347">
        <v>53349290.240000002</v>
      </c>
    </row>
    <row r="184" spans="1:20" ht="15">
      <c r="A184">
        <v>183</v>
      </c>
      <c r="B184" s="344">
        <v>41271</v>
      </c>
      <c r="C184" s="345" t="s">
        <v>12040</v>
      </c>
      <c r="D184" s="345" t="s">
        <v>12041</v>
      </c>
      <c r="E184" s="345" t="s">
        <v>12042</v>
      </c>
      <c r="F184" s="345" t="s">
        <v>12043</v>
      </c>
      <c r="G184" s="345" t="s">
        <v>12044</v>
      </c>
      <c r="H184" s="346">
        <v>100000</v>
      </c>
      <c r="I184" s="345" t="s">
        <v>3894</v>
      </c>
      <c r="J184" s="344">
        <v>37254</v>
      </c>
      <c r="K184" s="345" t="s">
        <v>7312</v>
      </c>
      <c r="L184" s="345" t="s">
        <v>7313</v>
      </c>
      <c r="M184" s="345" t="s">
        <v>24</v>
      </c>
      <c r="N184" s="345" t="s">
        <v>11491</v>
      </c>
      <c r="O184" s="345"/>
      <c r="P184" s="345"/>
      <c r="Q184" s="344"/>
      <c r="R184" s="344"/>
      <c r="S184" s="346">
        <v>500</v>
      </c>
      <c r="T184" s="347">
        <v>50000000</v>
      </c>
    </row>
    <row r="185" spans="1:20" ht="15">
      <c r="A185">
        <v>184</v>
      </c>
      <c r="B185" s="344">
        <v>41271</v>
      </c>
      <c r="C185" s="345" t="s">
        <v>7457</v>
      </c>
      <c r="D185" s="345" t="s">
        <v>7458</v>
      </c>
      <c r="E185" s="345" t="s">
        <v>7536</v>
      </c>
      <c r="F185" s="345" t="s">
        <v>7537</v>
      </c>
      <c r="G185" s="345" t="s">
        <v>7538</v>
      </c>
      <c r="H185" s="346">
        <v>0.01</v>
      </c>
      <c r="I185" s="345" t="s">
        <v>4177</v>
      </c>
      <c r="J185" s="344">
        <v>37254</v>
      </c>
      <c r="K185" s="345" t="s">
        <v>7312</v>
      </c>
      <c r="L185" s="345" t="s">
        <v>7313</v>
      </c>
      <c r="M185" s="345" t="s">
        <v>24</v>
      </c>
      <c r="N185" s="345" t="s">
        <v>7411</v>
      </c>
      <c r="O185" s="345" t="s">
        <v>7412</v>
      </c>
      <c r="P185" s="345"/>
      <c r="Q185" s="344"/>
      <c r="R185" s="344"/>
      <c r="S185" s="346">
        <v>13392179720</v>
      </c>
      <c r="T185" s="347">
        <v>133921797.2</v>
      </c>
    </row>
    <row r="186" spans="1:20" ht="15">
      <c r="A186">
        <v>185</v>
      </c>
      <c r="B186" s="344">
        <v>41271</v>
      </c>
      <c r="C186" s="345" t="s">
        <v>12045</v>
      </c>
      <c r="D186" s="345" t="s">
        <v>12046</v>
      </c>
      <c r="E186" s="345" t="s">
        <v>12047</v>
      </c>
      <c r="F186" s="345" t="s">
        <v>12048</v>
      </c>
      <c r="G186" s="345" t="s">
        <v>12049</v>
      </c>
      <c r="H186" s="346">
        <v>100000</v>
      </c>
      <c r="I186" s="345" t="s">
        <v>3894</v>
      </c>
      <c r="J186" s="344">
        <v>37267</v>
      </c>
      <c r="K186" s="345" t="s">
        <v>7312</v>
      </c>
      <c r="L186" s="345" t="s">
        <v>7313</v>
      </c>
      <c r="M186" s="345" t="s">
        <v>24</v>
      </c>
      <c r="N186" s="345" t="s">
        <v>11491</v>
      </c>
      <c r="O186" s="345"/>
      <c r="P186" s="345"/>
      <c r="Q186" s="344"/>
      <c r="R186" s="344"/>
      <c r="S186" s="346">
        <v>400</v>
      </c>
      <c r="T186" s="347">
        <v>40000000</v>
      </c>
    </row>
    <row r="187" spans="1:20" ht="15">
      <c r="A187">
        <v>186</v>
      </c>
      <c r="B187" s="344">
        <v>41271</v>
      </c>
      <c r="C187" s="345" t="s">
        <v>12050</v>
      </c>
      <c r="D187" s="345" t="s">
        <v>12051</v>
      </c>
      <c r="E187" s="345" t="s">
        <v>12052</v>
      </c>
      <c r="F187" s="345" t="s">
        <v>12053</v>
      </c>
      <c r="G187" s="345" t="s">
        <v>12054</v>
      </c>
      <c r="H187" s="346">
        <v>1000</v>
      </c>
      <c r="I187" s="345" t="s">
        <v>3894</v>
      </c>
      <c r="J187" s="344">
        <v>37267</v>
      </c>
      <c r="K187" s="345" t="s">
        <v>7312</v>
      </c>
      <c r="L187" s="345" t="s">
        <v>7313</v>
      </c>
      <c r="M187" s="345" t="s">
        <v>24</v>
      </c>
      <c r="N187" s="345" t="s">
        <v>11491</v>
      </c>
      <c r="O187" s="345"/>
      <c r="P187" s="345"/>
      <c r="Q187" s="344"/>
      <c r="R187" s="344"/>
      <c r="S187" s="346">
        <v>90355</v>
      </c>
      <c r="T187" s="347">
        <v>90355000</v>
      </c>
    </row>
    <row r="188" spans="1:20" ht="15">
      <c r="A188">
        <v>187</v>
      </c>
      <c r="B188" s="344">
        <v>41271</v>
      </c>
      <c r="C188" s="345" t="s">
        <v>9137</v>
      </c>
      <c r="D188" s="345" t="s">
        <v>9138</v>
      </c>
      <c r="E188" s="345" t="s">
        <v>9328</v>
      </c>
      <c r="F188" s="345" t="s">
        <v>9329</v>
      </c>
      <c r="G188" s="345" t="s">
        <v>9330</v>
      </c>
      <c r="H188" s="346">
        <v>10000</v>
      </c>
      <c r="I188" s="345" t="s">
        <v>3894</v>
      </c>
      <c r="J188" s="344">
        <v>37273</v>
      </c>
      <c r="K188" s="345" t="s">
        <v>7312</v>
      </c>
      <c r="L188" s="345" t="s">
        <v>7313</v>
      </c>
      <c r="M188" s="345" t="s">
        <v>24</v>
      </c>
      <c r="N188" s="345" t="s">
        <v>9279</v>
      </c>
      <c r="O188" s="345"/>
      <c r="P188" s="345" t="s">
        <v>8962</v>
      </c>
      <c r="Q188" s="344"/>
      <c r="R188" s="344">
        <v>41317</v>
      </c>
      <c r="S188" s="346">
        <v>53689246</v>
      </c>
      <c r="T188" s="347">
        <v>536892460000</v>
      </c>
    </row>
    <row r="189" spans="1:20" ht="15">
      <c r="A189">
        <v>188</v>
      </c>
      <c r="B189" s="344">
        <v>41271</v>
      </c>
      <c r="C189" s="345" t="s">
        <v>12055</v>
      </c>
      <c r="D189" s="345" t="s">
        <v>12056</v>
      </c>
      <c r="E189" s="345" t="s">
        <v>12057</v>
      </c>
      <c r="F189" s="345" t="s">
        <v>12058</v>
      </c>
      <c r="G189" s="345" t="s">
        <v>12059</v>
      </c>
      <c r="H189" s="346">
        <v>10000</v>
      </c>
      <c r="I189" s="345" t="s">
        <v>3894</v>
      </c>
      <c r="J189" s="344">
        <v>37274</v>
      </c>
      <c r="K189" s="345" t="s">
        <v>7312</v>
      </c>
      <c r="L189" s="345" t="s">
        <v>7313</v>
      </c>
      <c r="M189" s="345" t="s">
        <v>24</v>
      </c>
      <c r="N189" s="345" t="s">
        <v>11491</v>
      </c>
      <c r="O189" s="345"/>
      <c r="P189" s="345"/>
      <c r="Q189" s="344"/>
      <c r="R189" s="344"/>
      <c r="S189" s="346">
        <v>17374</v>
      </c>
      <c r="T189" s="347">
        <v>173740000</v>
      </c>
    </row>
    <row r="190" spans="1:20" ht="15">
      <c r="A190">
        <v>189</v>
      </c>
      <c r="B190" s="344">
        <v>41271</v>
      </c>
      <c r="C190" s="345" t="s">
        <v>12055</v>
      </c>
      <c r="D190" s="345" t="s">
        <v>12056</v>
      </c>
      <c r="E190" s="345" t="s">
        <v>12060</v>
      </c>
      <c r="F190" s="345" t="s">
        <v>12061</v>
      </c>
      <c r="G190" s="345" t="s">
        <v>12062</v>
      </c>
      <c r="H190" s="346">
        <v>10000</v>
      </c>
      <c r="I190" s="345" t="s">
        <v>3894</v>
      </c>
      <c r="J190" s="344">
        <v>37274</v>
      </c>
      <c r="K190" s="345" t="s">
        <v>7312</v>
      </c>
      <c r="L190" s="345" t="s">
        <v>7313</v>
      </c>
      <c r="M190" s="345" t="s">
        <v>24</v>
      </c>
      <c r="N190" s="345" t="s">
        <v>11512</v>
      </c>
      <c r="O190" s="345"/>
      <c r="P190" s="345"/>
      <c r="Q190" s="344"/>
      <c r="R190" s="344"/>
      <c r="S190" s="346">
        <v>651</v>
      </c>
      <c r="T190" s="347">
        <v>6510000</v>
      </c>
    </row>
    <row r="191" spans="1:20" ht="15">
      <c r="A191">
        <v>190</v>
      </c>
      <c r="B191" s="344">
        <v>41271</v>
      </c>
      <c r="C191" s="345" t="s">
        <v>12063</v>
      </c>
      <c r="D191" s="345" t="s">
        <v>12064</v>
      </c>
      <c r="E191" s="345" t="s">
        <v>12065</v>
      </c>
      <c r="F191" s="345" t="s">
        <v>12066</v>
      </c>
      <c r="G191" s="345" t="s">
        <v>12067</v>
      </c>
      <c r="H191" s="346">
        <v>10000</v>
      </c>
      <c r="I191" s="345" t="s">
        <v>3894</v>
      </c>
      <c r="J191" s="344">
        <v>37284</v>
      </c>
      <c r="K191" s="345" t="s">
        <v>7312</v>
      </c>
      <c r="L191" s="345" t="s">
        <v>7313</v>
      </c>
      <c r="M191" s="345" t="s">
        <v>24</v>
      </c>
      <c r="N191" s="345" t="s">
        <v>11491</v>
      </c>
      <c r="O191" s="345"/>
      <c r="P191" s="345"/>
      <c r="Q191" s="344"/>
      <c r="R191" s="344"/>
      <c r="S191" s="346">
        <v>200000</v>
      </c>
      <c r="T191" s="347">
        <v>2000000000</v>
      </c>
    </row>
    <row r="192" spans="1:20" ht="15">
      <c r="A192">
        <v>191</v>
      </c>
      <c r="B192" s="344">
        <v>41271</v>
      </c>
      <c r="C192" s="345" t="s">
        <v>7436</v>
      </c>
      <c r="D192" s="345" t="s">
        <v>7437</v>
      </c>
      <c r="E192" s="345" t="s">
        <v>12068</v>
      </c>
      <c r="F192" s="345" t="s">
        <v>12069</v>
      </c>
      <c r="G192" s="345" t="s">
        <v>12070</v>
      </c>
      <c r="H192" s="346">
        <v>1000</v>
      </c>
      <c r="I192" s="345" t="s">
        <v>3894</v>
      </c>
      <c r="J192" s="344">
        <v>37285</v>
      </c>
      <c r="K192" s="345" t="s">
        <v>7312</v>
      </c>
      <c r="L192" s="345" t="s">
        <v>7313</v>
      </c>
      <c r="M192" s="345" t="s">
        <v>24</v>
      </c>
      <c r="N192" s="345" t="s">
        <v>11491</v>
      </c>
      <c r="O192" s="345"/>
      <c r="P192" s="345"/>
      <c r="Q192" s="344"/>
      <c r="R192" s="344"/>
      <c r="S192" s="346">
        <v>100000</v>
      </c>
      <c r="T192" s="347">
        <v>100000000</v>
      </c>
    </row>
    <row r="193" spans="1:20" ht="15">
      <c r="A193">
        <v>192</v>
      </c>
      <c r="B193" s="344">
        <v>41271</v>
      </c>
      <c r="C193" s="345" t="s">
        <v>12071</v>
      </c>
      <c r="D193" s="345" t="s">
        <v>12072</v>
      </c>
      <c r="E193" s="345" t="s">
        <v>12073</v>
      </c>
      <c r="F193" s="345" t="s">
        <v>12074</v>
      </c>
      <c r="G193" s="345" t="s">
        <v>12075</v>
      </c>
      <c r="H193" s="346">
        <v>100000</v>
      </c>
      <c r="I193" s="345" t="s">
        <v>3894</v>
      </c>
      <c r="J193" s="344">
        <v>37288</v>
      </c>
      <c r="K193" s="345" t="s">
        <v>7312</v>
      </c>
      <c r="L193" s="345" t="s">
        <v>7313</v>
      </c>
      <c r="M193" s="345" t="s">
        <v>24</v>
      </c>
      <c r="N193" s="345" t="s">
        <v>11491</v>
      </c>
      <c r="O193" s="345"/>
      <c r="P193" s="345"/>
      <c r="Q193" s="344"/>
      <c r="R193" s="344"/>
      <c r="S193" s="346">
        <v>300</v>
      </c>
      <c r="T193" s="347">
        <v>30000000</v>
      </c>
    </row>
    <row r="194" spans="1:20" ht="15">
      <c r="A194">
        <v>193</v>
      </c>
      <c r="B194" s="344">
        <v>41271</v>
      </c>
      <c r="C194" s="345" t="s">
        <v>12076</v>
      </c>
      <c r="D194" s="345" t="s">
        <v>12077</v>
      </c>
      <c r="E194" s="345" t="s">
        <v>12078</v>
      </c>
      <c r="F194" s="345" t="s">
        <v>12079</v>
      </c>
      <c r="G194" s="345" t="s">
        <v>12080</v>
      </c>
      <c r="H194" s="346">
        <v>1000000</v>
      </c>
      <c r="I194" s="345" t="s">
        <v>3894</v>
      </c>
      <c r="J194" s="344">
        <v>37295</v>
      </c>
      <c r="K194" s="345" t="s">
        <v>7312</v>
      </c>
      <c r="L194" s="345" t="s">
        <v>7313</v>
      </c>
      <c r="M194" s="345" t="s">
        <v>24</v>
      </c>
      <c r="N194" s="345" t="s">
        <v>11491</v>
      </c>
      <c r="O194" s="345"/>
      <c r="P194" s="345"/>
      <c r="Q194" s="344"/>
      <c r="R194" s="344"/>
      <c r="S194" s="346">
        <v>4320</v>
      </c>
      <c r="T194" s="347">
        <v>4320000000</v>
      </c>
    </row>
    <row r="195" spans="1:20" ht="15">
      <c r="A195">
        <v>194</v>
      </c>
      <c r="B195" s="344">
        <v>41271</v>
      </c>
      <c r="C195" s="345" t="s">
        <v>12081</v>
      </c>
      <c r="D195" s="345" t="s">
        <v>12082</v>
      </c>
      <c r="E195" s="345" t="s">
        <v>12083</v>
      </c>
      <c r="F195" s="345" t="s">
        <v>12084</v>
      </c>
      <c r="G195" s="345" t="s">
        <v>12085</v>
      </c>
      <c r="H195" s="346">
        <v>100000</v>
      </c>
      <c r="I195" s="345" t="s">
        <v>3894</v>
      </c>
      <c r="J195" s="344">
        <v>37312</v>
      </c>
      <c r="K195" s="345" t="s">
        <v>7312</v>
      </c>
      <c r="L195" s="345" t="s">
        <v>7313</v>
      </c>
      <c r="M195" s="345" t="s">
        <v>24</v>
      </c>
      <c r="N195" s="345" t="s">
        <v>11491</v>
      </c>
      <c r="O195" s="345"/>
      <c r="P195" s="345"/>
      <c r="Q195" s="344"/>
      <c r="R195" s="344"/>
      <c r="S195" s="346">
        <v>200</v>
      </c>
      <c r="T195" s="347">
        <v>20000000</v>
      </c>
    </row>
    <row r="196" spans="1:20" ht="15">
      <c r="A196">
        <v>195</v>
      </c>
      <c r="B196" s="344">
        <v>41271</v>
      </c>
      <c r="C196" s="345" t="s">
        <v>12086</v>
      </c>
      <c r="D196" s="345" t="s">
        <v>12087</v>
      </c>
      <c r="E196" s="345" t="s">
        <v>12088</v>
      </c>
      <c r="F196" s="345" t="s">
        <v>12089</v>
      </c>
      <c r="G196" s="345" t="s">
        <v>12090</v>
      </c>
      <c r="H196" s="346">
        <v>5000000</v>
      </c>
      <c r="I196" s="345" t="s">
        <v>3894</v>
      </c>
      <c r="J196" s="344">
        <v>37320</v>
      </c>
      <c r="K196" s="345" t="s">
        <v>7312</v>
      </c>
      <c r="L196" s="345" t="s">
        <v>7313</v>
      </c>
      <c r="M196" s="345" t="s">
        <v>24</v>
      </c>
      <c r="N196" s="345" t="s">
        <v>11491</v>
      </c>
      <c r="O196" s="345"/>
      <c r="P196" s="345"/>
      <c r="Q196" s="344"/>
      <c r="R196" s="344"/>
      <c r="S196" s="346">
        <v>440</v>
      </c>
      <c r="T196" s="347">
        <v>2200000000</v>
      </c>
    </row>
    <row r="197" spans="1:20" ht="15">
      <c r="A197">
        <v>196</v>
      </c>
      <c r="B197" s="344">
        <v>41271</v>
      </c>
      <c r="C197" s="345" t="s">
        <v>10633</v>
      </c>
      <c r="D197" s="345" t="s">
        <v>10634</v>
      </c>
      <c r="E197" s="345" t="s">
        <v>12091</v>
      </c>
      <c r="F197" s="345" t="s">
        <v>12092</v>
      </c>
      <c r="G197" s="345" t="s">
        <v>12093</v>
      </c>
      <c r="H197" s="346">
        <v>100</v>
      </c>
      <c r="I197" s="345" t="s">
        <v>3894</v>
      </c>
      <c r="J197" s="344">
        <v>37326</v>
      </c>
      <c r="K197" s="345" t="s">
        <v>7312</v>
      </c>
      <c r="L197" s="345" t="s">
        <v>7313</v>
      </c>
      <c r="M197" s="345" t="s">
        <v>24</v>
      </c>
      <c r="N197" s="345" t="s">
        <v>11491</v>
      </c>
      <c r="O197" s="345"/>
      <c r="P197" s="345"/>
      <c r="Q197" s="344"/>
      <c r="R197" s="344"/>
      <c r="S197" s="346">
        <v>280000010</v>
      </c>
      <c r="T197" s="347">
        <v>28000001000</v>
      </c>
    </row>
    <row r="198" spans="1:20" ht="15">
      <c r="A198">
        <v>197</v>
      </c>
      <c r="B198" s="344">
        <v>41271</v>
      </c>
      <c r="C198" s="345" t="s">
        <v>12094</v>
      </c>
      <c r="D198" s="345" t="s">
        <v>12095</v>
      </c>
      <c r="E198" s="345" t="s">
        <v>12096</v>
      </c>
      <c r="F198" s="345" t="s">
        <v>12097</v>
      </c>
      <c r="G198" s="345" t="s">
        <v>12098</v>
      </c>
      <c r="H198" s="346">
        <v>10000</v>
      </c>
      <c r="I198" s="345" t="s">
        <v>3894</v>
      </c>
      <c r="J198" s="344">
        <v>37354</v>
      </c>
      <c r="K198" s="345" t="s">
        <v>7312</v>
      </c>
      <c r="L198" s="345" t="s">
        <v>7313</v>
      </c>
      <c r="M198" s="345" t="s">
        <v>24</v>
      </c>
      <c r="N198" s="345" t="s">
        <v>11491</v>
      </c>
      <c r="O198" s="345"/>
      <c r="P198" s="345"/>
      <c r="Q198" s="344"/>
      <c r="R198" s="344"/>
      <c r="S198" s="346">
        <v>6000</v>
      </c>
      <c r="T198" s="347">
        <v>60000000</v>
      </c>
    </row>
    <row r="199" spans="1:20" ht="15">
      <c r="A199">
        <v>198</v>
      </c>
      <c r="B199" s="344">
        <v>41271</v>
      </c>
      <c r="C199" s="345" t="s">
        <v>12099</v>
      </c>
      <c r="D199" s="345" t="s">
        <v>12100</v>
      </c>
      <c r="E199" s="345" t="s">
        <v>12101</v>
      </c>
      <c r="F199" s="345" t="s">
        <v>12102</v>
      </c>
      <c r="G199" s="345" t="s">
        <v>12103</v>
      </c>
      <c r="H199" s="346">
        <v>1000000</v>
      </c>
      <c r="I199" s="345" t="s">
        <v>3894</v>
      </c>
      <c r="J199" s="344">
        <v>37372</v>
      </c>
      <c r="K199" s="345" t="s">
        <v>7312</v>
      </c>
      <c r="L199" s="345" t="s">
        <v>7313</v>
      </c>
      <c r="M199" s="345" t="s">
        <v>24</v>
      </c>
      <c r="N199" s="345" t="s">
        <v>11491</v>
      </c>
      <c r="O199" s="345"/>
      <c r="P199" s="345"/>
      <c r="Q199" s="344"/>
      <c r="R199" s="344"/>
      <c r="S199" s="346">
        <v>111</v>
      </c>
      <c r="T199" s="347">
        <v>111000000</v>
      </c>
    </row>
    <row r="200" spans="1:20" ht="15">
      <c r="A200">
        <v>199</v>
      </c>
      <c r="B200" s="344">
        <v>41271</v>
      </c>
      <c r="C200" s="345" t="s">
        <v>12104</v>
      </c>
      <c r="D200" s="345" t="s">
        <v>12105</v>
      </c>
      <c r="E200" s="345" t="s">
        <v>12106</v>
      </c>
      <c r="F200" s="345" t="s">
        <v>12107</v>
      </c>
      <c r="G200" s="345" t="s">
        <v>12108</v>
      </c>
      <c r="H200" s="346">
        <v>10000</v>
      </c>
      <c r="I200" s="345" t="s">
        <v>3894</v>
      </c>
      <c r="J200" s="344">
        <v>37064</v>
      </c>
      <c r="K200" s="345" t="s">
        <v>7312</v>
      </c>
      <c r="L200" s="345" t="s">
        <v>7313</v>
      </c>
      <c r="M200" s="345" t="s">
        <v>24</v>
      </c>
      <c r="N200" s="345" t="s">
        <v>11491</v>
      </c>
      <c r="O200" s="345"/>
      <c r="P200" s="345"/>
      <c r="Q200" s="344"/>
      <c r="R200" s="344"/>
      <c r="S200" s="346">
        <v>48107</v>
      </c>
      <c r="T200" s="347">
        <v>481070000</v>
      </c>
    </row>
    <row r="201" spans="1:20" ht="15">
      <c r="A201">
        <v>200</v>
      </c>
      <c r="B201" s="344">
        <v>41271</v>
      </c>
      <c r="C201" s="345" t="s">
        <v>12109</v>
      </c>
      <c r="D201" s="345" t="s">
        <v>12110</v>
      </c>
      <c r="E201" s="345" t="s">
        <v>12111</v>
      </c>
      <c r="F201" s="345" t="s">
        <v>12112</v>
      </c>
      <c r="G201" s="345" t="s">
        <v>12113</v>
      </c>
      <c r="H201" s="346">
        <v>100000</v>
      </c>
      <c r="I201" s="345" t="s">
        <v>3894</v>
      </c>
      <c r="J201" s="344">
        <v>37384</v>
      </c>
      <c r="K201" s="345" t="s">
        <v>7312</v>
      </c>
      <c r="L201" s="345" t="s">
        <v>7313</v>
      </c>
      <c r="M201" s="345" t="s">
        <v>24</v>
      </c>
      <c r="N201" s="345" t="s">
        <v>11491</v>
      </c>
      <c r="O201" s="345"/>
      <c r="P201" s="345"/>
      <c r="Q201" s="344"/>
      <c r="R201" s="344"/>
      <c r="S201" s="346">
        <v>500</v>
      </c>
      <c r="T201" s="347">
        <v>50000000</v>
      </c>
    </row>
    <row r="202" spans="1:20" ht="15">
      <c r="A202">
        <v>201</v>
      </c>
      <c r="B202" s="344">
        <v>41271</v>
      </c>
      <c r="C202" s="345" t="s">
        <v>12114</v>
      </c>
      <c r="D202" s="345" t="s">
        <v>12115</v>
      </c>
      <c r="E202" s="345" t="s">
        <v>12116</v>
      </c>
      <c r="F202" s="345" t="s">
        <v>12117</v>
      </c>
      <c r="G202" s="345" t="s">
        <v>12118</v>
      </c>
      <c r="H202" s="346">
        <v>100000</v>
      </c>
      <c r="I202" s="345" t="s">
        <v>3894</v>
      </c>
      <c r="J202" s="344">
        <v>37393</v>
      </c>
      <c r="K202" s="345" t="s">
        <v>7312</v>
      </c>
      <c r="L202" s="345" t="s">
        <v>7313</v>
      </c>
      <c r="M202" s="345" t="s">
        <v>24</v>
      </c>
      <c r="N202" s="345" t="s">
        <v>11491</v>
      </c>
      <c r="O202" s="345"/>
      <c r="P202" s="345"/>
      <c r="Q202" s="344"/>
      <c r="R202" s="344"/>
      <c r="S202" s="346">
        <v>223</v>
      </c>
      <c r="T202" s="347">
        <v>22300000</v>
      </c>
    </row>
    <row r="203" spans="1:20" ht="15">
      <c r="A203">
        <v>202</v>
      </c>
      <c r="B203" s="344">
        <v>41271</v>
      </c>
      <c r="C203" s="345" t="s">
        <v>12119</v>
      </c>
      <c r="D203" s="345" t="s">
        <v>12120</v>
      </c>
      <c r="E203" s="345" t="s">
        <v>12121</v>
      </c>
      <c r="F203" s="345" t="s">
        <v>12122</v>
      </c>
      <c r="G203" s="345" t="s">
        <v>12123</v>
      </c>
      <c r="H203" s="346">
        <v>10000</v>
      </c>
      <c r="I203" s="345" t="s">
        <v>3894</v>
      </c>
      <c r="J203" s="344">
        <v>37403</v>
      </c>
      <c r="K203" s="345" t="s">
        <v>7312</v>
      </c>
      <c r="L203" s="345" t="s">
        <v>7313</v>
      </c>
      <c r="M203" s="345" t="s">
        <v>24</v>
      </c>
      <c r="N203" s="345" t="s">
        <v>11491</v>
      </c>
      <c r="O203" s="345"/>
      <c r="P203" s="345"/>
      <c r="Q203" s="344"/>
      <c r="R203" s="344"/>
      <c r="S203" s="346">
        <v>2520</v>
      </c>
      <c r="T203" s="347">
        <v>25200000</v>
      </c>
    </row>
    <row r="204" spans="1:20" ht="15">
      <c r="A204">
        <v>203</v>
      </c>
      <c r="B204" s="344">
        <v>41271</v>
      </c>
      <c r="C204" s="345" t="s">
        <v>7453</v>
      </c>
      <c r="D204" s="345" t="s">
        <v>7454</v>
      </c>
      <c r="E204" s="345" t="s">
        <v>7539</v>
      </c>
      <c r="F204" s="345" t="s">
        <v>7540</v>
      </c>
      <c r="G204" s="345" t="s">
        <v>7541</v>
      </c>
      <c r="H204" s="346">
        <v>1</v>
      </c>
      <c r="I204" s="345" t="s">
        <v>3894</v>
      </c>
      <c r="J204" s="344">
        <v>37403</v>
      </c>
      <c r="K204" s="345" t="s">
        <v>7312</v>
      </c>
      <c r="L204" s="345" t="s">
        <v>7313</v>
      </c>
      <c r="M204" s="345" t="s">
        <v>24</v>
      </c>
      <c r="N204" s="345" t="s">
        <v>7411</v>
      </c>
      <c r="O204" s="345" t="s">
        <v>7412</v>
      </c>
      <c r="P204" s="345"/>
      <c r="Q204" s="344"/>
      <c r="R204" s="344"/>
      <c r="S204" s="346">
        <v>2106341885</v>
      </c>
      <c r="T204" s="347">
        <v>2106341885</v>
      </c>
    </row>
    <row r="205" spans="1:20" ht="15">
      <c r="A205">
        <v>204</v>
      </c>
      <c r="B205" s="344">
        <v>41271</v>
      </c>
      <c r="C205" s="345" t="s">
        <v>12124</v>
      </c>
      <c r="D205" s="345" t="s">
        <v>12125</v>
      </c>
      <c r="E205" s="345" t="s">
        <v>12126</v>
      </c>
      <c r="F205" s="345" t="s">
        <v>12127</v>
      </c>
      <c r="G205" s="345" t="s">
        <v>12128</v>
      </c>
      <c r="H205" s="346">
        <v>2000</v>
      </c>
      <c r="I205" s="345" t="s">
        <v>3894</v>
      </c>
      <c r="J205" s="344">
        <v>37414</v>
      </c>
      <c r="K205" s="345" t="s">
        <v>7312</v>
      </c>
      <c r="L205" s="345" t="s">
        <v>7313</v>
      </c>
      <c r="M205" s="345" t="s">
        <v>24</v>
      </c>
      <c r="N205" s="345" t="s">
        <v>11491</v>
      </c>
      <c r="O205" s="345"/>
      <c r="P205" s="345"/>
      <c r="Q205" s="344"/>
      <c r="R205" s="344"/>
      <c r="S205" s="346">
        <v>10001</v>
      </c>
      <c r="T205" s="347">
        <v>20002000</v>
      </c>
    </row>
    <row r="206" spans="1:20" ht="15">
      <c r="A206">
        <v>205</v>
      </c>
      <c r="B206" s="344">
        <v>41271</v>
      </c>
      <c r="C206" s="345" t="s">
        <v>12129</v>
      </c>
      <c r="D206" s="345" t="s">
        <v>12130</v>
      </c>
      <c r="E206" s="345" t="s">
        <v>12131</v>
      </c>
      <c r="F206" s="345" t="s">
        <v>12132</v>
      </c>
      <c r="G206" s="345" t="s">
        <v>12133</v>
      </c>
      <c r="H206" s="346">
        <v>10000</v>
      </c>
      <c r="I206" s="345" t="s">
        <v>3894</v>
      </c>
      <c r="J206" s="344">
        <v>37417</v>
      </c>
      <c r="K206" s="345" t="s">
        <v>7312</v>
      </c>
      <c r="L206" s="345" t="s">
        <v>7313</v>
      </c>
      <c r="M206" s="345" t="s">
        <v>24</v>
      </c>
      <c r="N206" s="345" t="s">
        <v>11491</v>
      </c>
      <c r="O206" s="345"/>
      <c r="P206" s="345"/>
      <c r="Q206" s="344"/>
      <c r="R206" s="344"/>
      <c r="S206" s="346">
        <v>1534010</v>
      </c>
      <c r="T206" s="347">
        <v>15340100000</v>
      </c>
    </row>
    <row r="207" spans="1:20" ht="15">
      <c r="A207">
        <v>206</v>
      </c>
      <c r="B207" s="344">
        <v>41271</v>
      </c>
      <c r="C207" s="345" t="s">
        <v>7316</v>
      </c>
      <c r="D207" s="345" t="s">
        <v>7317</v>
      </c>
      <c r="E207" s="345" t="s">
        <v>12134</v>
      </c>
      <c r="F207" s="345" t="s">
        <v>12135</v>
      </c>
      <c r="G207" s="345" t="s">
        <v>12136</v>
      </c>
      <c r="H207" s="346">
        <v>1000000</v>
      </c>
      <c r="I207" s="345" t="s">
        <v>3894</v>
      </c>
      <c r="J207" s="344">
        <v>37414</v>
      </c>
      <c r="K207" s="345" t="s">
        <v>7312</v>
      </c>
      <c r="L207" s="345" t="s">
        <v>7313</v>
      </c>
      <c r="M207" s="345" t="s">
        <v>24</v>
      </c>
      <c r="N207" s="345" t="s">
        <v>11491</v>
      </c>
      <c r="O207" s="345"/>
      <c r="P207" s="345"/>
      <c r="Q207" s="344"/>
      <c r="R207" s="344"/>
      <c r="S207" s="346">
        <v>100</v>
      </c>
      <c r="T207" s="347">
        <v>100000000</v>
      </c>
    </row>
    <row r="208" spans="1:20" ht="15">
      <c r="A208">
        <v>207</v>
      </c>
      <c r="B208" s="344">
        <v>41271</v>
      </c>
      <c r="C208" s="345" t="s">
        <v>12137</v>
      </c>
      <c r="D208" s="345" t="s">
        <v>12138</v>
      </c>
      <c r="E208" s="345" t="s">
        <v>12139</v>
      </c>
      <c r="F208" s="345" t="s">
        <v>12140</v>
      </c>
      <c r="G208" s="345" t="s">
        <v>12141</v>
      </c>
      <c r="H208" s="346">
        <v>1000000</v>
      </c>
      <c r="I208" s="345" t="s">
        <v>3894</v>
      </c>
      <c r="J208" s="344">
        <v>37426</v>
      </c>
      <c r="K208" s="345" t="s">
        <v>7312</v>
      </c>
      <c r="L208" s="345" t="s">
        <v>7313</v>
      </c>
      <c r="M208" s="345" t="s">
        <v>24</v>
      </c>
      <c r="N208" s="345" t="s">
        <v>11491</v>
      </c>
      <c r="O208" s="345"/>
      <c r="P208" s="345"/>
      <c r="Q208" s="344"/>
      <c r="R208" s="344"/>
      <c r="S208" s="346">
        <v>124</v>
      </c>
      <c r="T208" s="347">
        <v>124000000</v>
      </c>
    </row>
    <row r="209" spans="1:20" ht="15">
      <c r="A209">
        <v>208</v>
      </c>
      <c r="B209" s="344">
        <v>41271</v>
      </c>
      <c r="C209" s="345" t="s">
        <v>12137</v>
      </c>
      <c r="D209" s="345" t="s">
        <v>12138</v>
      </c>
      <c r="E209" s="345" t="s">
        <v>12142</v>
      </c>
      <c r="F209" s="345" t="s">
        <v>12143</v>
      </c>
      <c r="G209" s="345" t="s">
        <v>12144</v>
      </c>
      <c r="H209" s="346">
        <v>100000</v>
      </c>
      <c r="I209" s="345" t="s">
        <v>3894</v>
      </c>
      <c r="J209" s="344">
        <v>37426</v>
      </c>
      <c r="K209" s="345" t="s">
        <v>7312</v>
      </c>
      <c r="L209" s="345" t="s">
        <v>7313</v>
      </c>
      <c r="M209" s="345" t="s">
        <v>24</v>
      </c>
      <c r="N209" s="345" t="s">
        <v>11491</v>
      </c>
      <c r="O209" s="345"/>
      <c r="P209" s="345"/>
      <c r="Q209" s="344"/>
      <c r="R209" s="344"/>
      <c r="S209" s="346">
        <v>59</v>
      </c>
      <c r="T209" s="347">
        <v>5900000</v>
      </c>
    </row>
    <row r="210" spans="1:20" ht="15">
      <c r="A210">
        <v>209</v>
      </c>
      <c r="B210" s="344">
        <v>41271</v>
      </c>
      <c r="C210" s="345" t="s">
        <v>12145</v>
      </c>
      <c r="D210" s="345" t="s">
        <v>12146</v>
      </c>
      <c r="E210" s="345" t="s">
        <v>12147</v>
      </c>
      <c r="F210" s="345" t="s">
        <v>12148</v>
      </c>
      <c r="G210" s="345" t="s">
        <v>12149</v>
      </c>
      <c r="H210" s="346">
        <v>100000</v>
      </c>
      <c r="I210" s="345" t="s">
        <v>3894</v>
      </c>
      <c r="J210" s="344">
        <v>37427</v>
      </c>
      <c r="K210" s="345" t="s">
        <v>7312</v>
      </c>
      <c r="L210" s="345" t="s">
        <v>7313</v>
      </c>
      <c r="M210" s="345" t="s">
        <v>24</v>
      </c>
      <c r="N210" s="345" t="s">
        <v>11491</v>
      </c>
      <c r="O210" s="345"/>
      <c r="P210" s="345"/>
      <c r="Q210" s="344"/>
      <c r="R210" s="344"/>
      <c r="S210" s="346">
        <v>800</v>
      </c>
      <c r="T210" s="347">
        <v>80000000</v>
      </c>
    </row>
    <row r="211" spans="1:20" ht="15">
      <c r="A211">
        <v>210</v>
      </c>
      <c r="B211" s="344">
        <v>41271</v>
      </c>
      <c r="C211" s="345" t="s">
        <v>12150</v>
      </c>
      <c r="D211" s="345" t="s">
        <v>12151</v>
      </c>
      <c r="E211" s="345" t="s">
        <v>12152</v>
      </c>
      <c r="F211" s="345" t="s">
        <v>12153</v>
      </c>
      <c r="G211" s="345" t="s">
        <v>12154</v>
      </c>
      <c r="H211" s="346">
        <v>2000</v>
      </c>
      <c r="I211" s="345" t="s">
        <v>3894</v>
      </c>
      <c r="J211" s="344">
        <v>37434</v>
      </c>
      <c r="K211" s="345" t="s">
        <v>7312</v>
      </c>
      <c r="L211" s="345" t="s">
        <v>7313</v>
      </c>
      <c r="M211" s="345" t="s">
        <v>24</v>
      </c>
      <c r="N211" s="345" t="s">
        <v>11491</v>
      </c>
      <c r="O211" s="345"/>
      <c r="P211" s="345"/>
      <c r="Q211" s="344"/>
      <c r="R211" s="344"/>
      <c r="S211" s="346">
        <v>25000</v>
      </c>
      <c r="T211" s="347">
        <v>50000000</v>
      </c>
    </row>
    <row r="212" spans="1:20" ht="15">
      <c r="A212">
        <v>211</v>
      </c>
      <c r="B212" s="344">
        <v>41271</v>
      </c>
      <c r="C212" s="345" t="s">
        <v>7316</v>
      </c>
      <c r="D212" s="345" t="s">
        <v>7317</v>
      </c>
      <c r="E212" s="345" t="s">
        <v>7318</v>
      </c>
      <c r="F212" s="345" t="s">
        <v>7319</v>
      </c>
      <c r="G212" s="345" t="s">
        <v>7320</v>
      </c>
      <c r="H212" s="346">
        <v>10000000</v>
      </c>
      <c r="I212" s="345" t="s">
        <v>3894</v>
      </c>
      <c r="J212" s="344">
        <v>37448</v>
      </c>
      <c r="K212" s="345" t="s">
        <v>7312</v>
      </c>
      <c r="L212" s="345" t="s">
        <v>7313</v>
      </c>
      <c r="M212" s="345" t="s">
        <v>24</v>
      </c>
      <c r="N212" s="345" t="s">
        <v>7314</v>
      </c>
      <c r="O212" s="345" t="s">
        <v>7315</v>
      </c>
      <c r="P212" s="345"/>
      <c r="Q212" s="344"/>
      <c r="R212" s="344">
        <v>42919</v>
      </c>
      <c r="S212" s="346">
        <v>300</v>
      </c>
      <c r="T212" s="347">
        <v>3000000000</v>
      </c>
    </row>
    <row r="213" spans="1:20" ht="15">
      <c r="A213">
        <v>212</v>
      </c>
      <c r="B213" s="344">
        <v>41271</v>
      </c>
      <c r="C213" s="345" t="s">
        <v>12155</v>
      </c>
      <c r="D213" s="345" t="s">
        <v>12156</v>
      </c>
      <c r="E213" s="345" t="s">
        <v>12157</v>
      </c>
      <c r="F213" s="345" t="s">
        <v>12158</v>
      </c>
      <c r="G213" s="345" t="s">
        <v>12159</v>
      </c>
      <c r="H213" s="346">
        <v>10000</v>
      </c>
      <c r="I213" s="345" t="s">
        <v>3894</v>
      </c>
      <c r="J213" s="344">
        <v>37455</v>
      </c>
      <c r="K213" s="345" t="s">
        <v>7312</v>
      </c>
      <c r="L213" s="345" t="s">
        <v>7313</v>
      </c>
      <c r="M213" s="345" t="s">
        <v>24</v>
      </c>
      <c r="N213" s="345" t="s">
        <v>11491</v>
      </c>
      <c r="O213" s="345"/>
      <c r="P213" s="345"/>
      <c r="Q213" s="344"/>
      <c r="R213" s="344"/>
      <c r="S213" s="346">
        <v>26044</v>
      </c>
      <c r="T213" s="347">
        <v>260440000</v>
      </c>
    </row>
    <row r="214" spans="1:20" ht="15">
      <c r="A214">
        <v>213</v>
      </c>
      <c r="B214" s="344">
        <v>41271</v>
      </c>
      <c r="C214" s="345" t="s">
        <v>12160</v>
      </c>
      <c r="D214" s="345" t="s">
        <v>12161</v>
      </c>
      <c r="E214" s="345" t="s">
        <v>12162</v>
      </c>
      <c r="F214" s="345" t="s">
        <v>12163</v>
      </c>
      <c r="G214" s="345" t="s">
        <v>12164</v>
      </c>
      <c r="H214" s="346">
        <v>100</v>
      </c>
      <c r="I214" s="345" t="s">
        <v>3894</v>
      </c>
      <c r="J214" s="344">
        <v>37376</v>
      </c>
      <c r="K214" s="345" t="s">
        <v>7312</v>
      </c>
      <c r="L214" s="345" t="s">
        <v>7313</v>
      </c>
      <c r="M214" s="345" t="s">
        <v>24</v>
      </c>
      <c r="N214" s="345" t="s">
        <v>11491</v>
      </c>
      <c r="O214" s="345"/>
      <c r="P214" s="345"/>
      <c r="Q214" s="344"/>
      <c r="R214" s="344"/>
      <c r="S214" s="346">
        <v>5413481</v>
      </c>
      <c r="T214" s="347">
        <v>541348100</v>
      </c>
    </row>
    <row r="215" spans="1:20" ht="15">
      <c r="A215">
        <v>214</v>
      </c>
      <c r="B215" s="344">
        <v>41271</v>
      </c>
      <c r="C215" s="345" t="s">
        <v>12165</v>
      </c>
      <c r="D215" s="345" t="s">
        <v>12166</v>
      </c>
      <c r="E215" s="345" t="s">
        <v>12167</v>
      </c>
      <c r="F215" s="345" t="s">
        <v>12168</v>
      </c>
      <c r="G215" s="345" t="s">
        <v>12169</v>
      </c>
      <c r="H215" s="346">
        <v>5000</v>
      </c>
      <c r="I215" s="345" t="s">
        <v>3894</v>
      </c>
      <c r="J215" s="344">
        <v>37460</v>
      </c>
      <c r="K215" s="345" t="s">
        <v>7312</v>
      </c>
      <c r="L215" s="345" t="s">
        <v>7313</v>
      </c>
      <c r="M215" s="345" t="s">
        <v>24</v>
      </c>
      <c r="N215" s="345" t="s">
        <v>11491</v>
      </c>
      <c r="O215" s="345"/>
      <c r="P215" s="345"/>
      <c r="Q215" s="344"/>
      <c r="R215" s="344"/>
      <c r="S215" s="346">
        <v>4000</v>
      </c>
      <c r="T215" s="347">
        <v>20000000</v>
      </c>
    </row>
    <row r="216" spans="1:20" ht="15">
      <c r="A216">
        <v>215</v>
      </c>
      <c r="B216" s="344">
        <v>41271</v>
      </c>
      <c r="C216" s="345" t="s">
        <v>12170</v>
      </c>
      <c r="D216" s="345" t="s">
        <v>12171</v>
      </c>
      <c r="E216" s="345" t="s">
        <v>12172</v>
      </c>
      <c r="F216" s="345" t="s">
        <v>12173</v>
      </c>
      <c r="G216" s="345" t="s">
        <v>12174</v>
      </c>
      <c r="H216" s="346">
        <v>1000000</v>
      </c>
      <c r="I216" s="345" t="s">
        <v>3894</v>
      </c>
      <c r="J216" s="344">
        <v>37466</v>
      </c>
      <c r="K216" s="345" t="s">
        <v>7312</v>
      </c>
      <c r="L216" s="345" t="s">
        <v>7313</v>
      </c>
      <c r="M216" s="345" t="s">
        <v>24</v>
      </c>
      <c r="N216" s="345" t="s">
        <v>11491</v>
      </c>
      <c r="O216" s="345"/>
      <c r="P216" s="345"/>
      <c r="Q216" s="344"/>
      <c r="R216" s="344"/>
      <c r="S216" s="346">
        <v>20</v>
      </c>
      <c r="T216" s="347">
        <v>20000000</v>
      </c>
    </row>
    <row r="217" spans="1:20" ht="15">
      <c r="A217">
        <v>216</v>
      </c>
      <c r="B217" s="344">
        <v>41271</v>
      </c>
      <c r="C217" s="345" t="s">
        <v>12175</v>
      </c>
      <c r="D217" s="345" t="s">
        <v>12176</v>
      </c>
      <c r="E217" s="345" t="s">
        <v>12177</v>
      </c>
      <c r="F217" s="345" t="s">
        <v>12178</v>
      </c>
      <c r="G217" s="345" t="s">
        <v>12179</v>
      </c>
      <c r="H217" s="346">
        <v>10000000</v>
      </c>
      <c r="I217" s="345" t="s">
        <v>3894</v>
      </c>
      <c r="J217" s="344">
        <v>37468</v>
      </c>
      <c r="K217" s="345" t="s">
        <v>7312</v>
      </c>
      <c r="L217" s="345" t="s">
        <v>7313</v>
      </c>
      <c r="M217" s="345" t="s">
        <v>24</v>
      </c>
      <c r="N217" s="345" t="s">
        <v>11491</v>
      </c>
      <c r="O217" s="345"/>
      <c r="P217" s="345"/>
      <c r="Q217" s="344"/>
      <c r="R217" s="344"/>
      <c r="S217" s="346">
        <v>170</v>
      </c>
      <c r="T217" s="347">
        <v>1700000000</v>
      </c>
    </row>
    <row r="218" spans="1:20" ht="15">
      <c r="A218">
        <v>217</v>
      </c>
      <c r="B218" s="344">
        <v>41271</v>
      </c>
      <c r="C218" s="345" t="s">
        <v>12180</v>
      </c>
      <c r="D218" s="345" t="s">
        <v>12181</v>
      </c>
      <c r="E218" s="345" t="s">
        <v>12182</v>
      </c>
      <c r="F218" s="345" t="s">
        <v>12183</v>
      </c>
      <c r="G218" s="345" t="s">
        <v>12184</v>
      </c>
      <c r="H218" s="346">
        <v>100000</v>
      </c>
      <c r="I218" s="345" t="s">
        <v>3894</v>
      </c>
      <c r="J218" s="344">
        <v>37470</v>
      </c>
      <c r="K218" s="345" t="s">
        <v>7312</v>
      </c>
      <c r="L218" s="345" t="s">
        <v>7313</v>
      </c>
      <c r="M218" s="345" t="s">
        <v>24</v>
      </c>
      <c r="N218" s="345" t="s">
        <v>11491</v>
      </c>
      <c r="O218" s="345"/>
      <c r="P218" s="345"/>
      <c r="Q218" s="344"/>
      <c r="R218" s="344"/>
      <c r="S218" s="346">
        <v>1000</v>
      </c>
      <c r="T218" s="347">
        <v>100000000</v>
      </c>
    </row>
    <row r="219" spans="1:20" ht="15">
      <c r="A219">
        <v>218</v>
      </c>
      <c r="B219" s="344">
        <v>41271</v>
      </c>
      <c r="C219" s="345" t="s">
        <v>7406</v>
      </c>
      <c r="D219" s="345" t="s">
        <v>7407</v>
      </c>
      <c r="E219" s="345" t="s">
        <v>7542</v>
      </c>
      <c r="F219" s="345" t="s">
        <v>7543</v>
      </c>
      <c r="G219" s="345" t="s">
        <v>7544</v>
      </c>
      <c r="H219" s="346">
        <v>1</v>
      </c>
      <c r="I219" s="345" t="s">
        <v>3894</v>
      </c>
      <c r="J219" s="344">
        <v>37470</v>
      </c>
      <c r="K219" s="345" t="s">
        <v>7312</v>
      </c>
      <c r="L219" s="345" t="s">
        <v>7313</v>
      </c>
      <c r="M219" s="345" t="s">
        <v>24</v>
      </c>
      <c r="N219" s="345" t="s">
        <v>7411</v>
      </c>
      <c r="O219" s="345" t="s">
        <v>7412</v>
      </c>
      <c r="P219" s="345"/>
      <c r="Q219" s="344"/>
      <c r="R219" s="344"/>
      <c r="S219" s="346">
        <v>4457858778</v>
      </c>
      <c r="T219" s="347">
        <v>4457858778</v>
      </c>
    </row>
    <row r="220" spans="1:20" ht="15">
      <c r="A220">
        <v>219</v>
      </c>
      <c r="B220" s="344">
        <v>41271</v>
      </c>
      <c r="C220" s="345" t="s">
        <v>12185</v>
      </c>
      <c r="D220" s="345" t="s">
        <v>12186</v>
      </c>
      <c r="E220" s="345" t="s">
        <v>12187</v>
      </c>
      <c r="F220" s="345" t="s">
        <v>12188</v>
      </c>
      <c r="G220" s="345" t="s">
        <v>12189</v>
      </c>
      <c r="H220" s="346">
        <v>100000</v>
      </c>
      <c r="I220" s="345" t="s">
        <v>3894</v>
      </c>
      <c r="J220" s="344">
        <v>37474</v>
      </c>
      <c r="K220" s="345" t="s">
        <v>7312</v>
      </c>
      <c r="L220" s="345" t="s">
        <v>7313</v>
      </c>
      <c r="M220" s="345" t="s">
        <v>24</v>
      </c>
      <c r="N220" s="345" t="s">
        <v>11491</v>
      </c>
      <c r="O220" s="345"/>
      <c r="P220" s="345"/>
      <c r="Q220" s="344"/>
      <c r="R220" s="344"/>
      <c r="S220" s="346">
        <v>300</v>
      </c>
      <c r="T220" s="347">
        <v>30000000</v>
      </c>
    </row>
    <row r="221" spans="1:20" ht="15">
      <c r="A221">
        <v>220</v>
      </c>
      <c r="B221" s="344">
        <v>41271</v>
      </c>
      <c r="C221" s="345" t="s">
        <v>12190</v>
      </c>
      <c r="D221" s="345" t="s">
        <v>12191</v>
      </c>
      <c r="E221" s="345" t="s">
        <v>12192</v>
      </c>
      <c r="F221" s="345" t="s">
        <v>12193</v>
      </c>
      <c r="G221" s="345" t="s">
        <v>29837</v>
      </c>
      <c r="H221" s="346">
        <v>100000</v>
      </c>
      <c r="I221" s="345" t="s">
        <v>3894</v>
      </c>
      <c r="J221" s="344">
        <v>37474</v>
      </c>
      <c r="K221" s="345" t="s">
        <v>7312</v>
      </c>
      <c r="L221" s="345" t="s">
        <v>7313</v>
      </c>
      <c r="M221" s="345" t="s">
        <v>24</v>
      </c>
      <c r="N221" s="345" t="s">
        <v>11491</v>
      </c>
      <c r="O221" s="345"/>
      <c r="P221" s="345"/>
      <c r="Q221" s="344"/>
      <c r="R221" s="344"/>
      <c r="S221" s="346">
        <v>99</v>
      </c>
      <c r="T221" s="347">
        <v>9900000</v>
      </c>
    </row>
    <row r="222" spans="1:20" ht="15">
      <c r="A222">
        <v>221</v>
      </c>
      <c r="B222" s="344">
        <v>41271</v>
      </c>
      <c r="C222" s="345" t="s">
        <v>12201</v>
      </c>
      <c r="D222" s="345" t="s">
        <v>12202</v>
      </c>
      <c r="E222" s="345" t="s">
        <v>12203</v>
      </c>
      <c r="F222" s="345" t="s">
        <v>12204</v>
      </c>
      <c r="G222" s="345" t="s">
        <v>12205</v>
      </c>
      <c r="H222" s="346">
        <v>100000</v>
      </c>
      <c r="I222" s="345" t="s">
        <v>3894</v>
      </c>
      <c r="J222" s="344">
        <v>37477</v>
      </c>
      <c r="K222" s="345" t="s">
        <v>7312</v>
      </c>
      <c r="L222" s="345" t="s">
        <v>7313</v>
      </c>
      <c r="M222" s="345" t="s">
        <v>24</v>
      </c>
      <c r="N222" s="345" t="s">
        <v>11491</v>
      </c>
      <c r="O222" s="345"/>
      <c r="P222" s="345"/>
      <c r="Q222" s="344"/>
      <c r="R222" s="344"/>
      <c r="S222" s="346">
        <v>200</v>
      </c>
      <c r="T222" s="347">
        <v>20000000</v>
      </c>
    </row>
    <row r="223" spans="1:20" ht="15">
      <c r="A223">
        <v>222</v>
      </c>
      <c r="B223" s="344">
        <v>41271</v>
      </c>
      <c r="C223" s="345" t="s">
        <v>12206</v>
      </c>
      <c r="D223" s="345" t="s">
        <v>12207</v>
      </c>
      <c r="E223" s="345" t="s">
        <v>12208</v>
      </c>
      <c r="F223" s="345" t="s">
        <v>12209</v>
      </c>
      <c r="G223" s="345" t="s">
        <v>12210</v>
      </c>
      <c r="H223" s="346">
        <v>10000</v>
      </c>
      <c r="I223" s="345" t="s">
        <v>3894</v>
      </c>
      <c r="J223" s="344">
        <v>37478</v>
      </c>
      <c r="K223" s="345" t="s">
        <v>7312</v>
      </c>
      <c r="L223" s="345" t="s">
        <v>7313</v>
      </c>
      <c r="M223" s="345" t="s">
        <v>24</v>
      </c>
      <c r="N223" s="345" t="s">
        <v>11491</v>
      </c>
      <c r="O223" s="345"/>
      <c r="P223" s="345"/>
      <c r="Q223" s="344"/>
      <c r="R223" s="344"/>
      <c r="S223" s="346">
        <v>7500</v>
      </c>
      <c r="T223" s="347">
        <v>75000000</v>
      </c>
    </row>
    <row r="224" spans="1:20" ht="15">
      <c r="A224">
        <v>223</v>
      </c>
      <c r="B224" s="344">
        <v>41271</v>
      </c>
      <c r="C224" s="345" t="s">
        <v>12206</v>
      </c>
      <c r="D224" s="345" t="s">
        <v>12207</v>
      </c>
      <c r="E224" s="345" t="s">
        <v>12211</v>
      </c>
      <c r="F224" s="345" t="s">
        <v>12212</v>
      </c>
      <c r="G224" s="345" t="s">
        <v>12213</v>
      </c>
      <c r="H224" s="346">
        <v>10000</v>
      </c>
      <c r="I224" s="345" t="s">
        <v>3894</v>
      </c>
      <c r="J224" s="344">
        <v>37478</v>
      </c>
      <c r="K224" s="345" t="s">
        <v>7312</v>
      </c>
      <c r="L224" s="345" t="s">
        <v>7313</v>
      </c>
      <c r="M224" s="345" t="s">
        <v>24</v>
      </c>
      <c r="N224" s="345" t="s">
        <v>11512</v>
      </c>
      <c r="O224" s="345"/>
      <c r="P224" s="345"/>
      <c r="Q224" s="344"/>
      <c r="R224" s="344"/>
      <c r="S224" s="346">
        <v>7500</v>
      </c>
      <c r="T224" s="347">
        <v>75000000</v>
      </c>
    </row>
    <row r="225" spans="1:20" ht="15">
      <c r="A225">
        <v>224</v>
      </c>
      <c r="B225" s="344">
        <v>41271</v>
      </c>
      <c r="C225" s="345" t="s">
        <v>12214</v>
      </c>
      <c r="D225" s="345" t="s">
        <v>12215</v>
      </c>
      <c r="E225" s="345" t="s">
        <v>12216</v>
      </c>
      <c r="F225" s="345" t="s">
        <v>12217</v>
      </c>
      <c r="G225" s="345" t="s">
        <v>12218</v>
      </c>
      <c r="H225" s="346">
        <v>10000</v>
      </c>
      <c r="I225" s="345" t="s">
        <v>3894</v>
      </c>
      <c r="J225" s="344">
        <v>37491</v>
      </c>
      <c r="K225" s="345" t="s">
        <v>7312</v>
      </c>
      <c r="L225" s="345" t="s">
        <v>7313</v>
      </c>
      <c r="M225" s="345" t="s">
        <v>24</v>
      </c>
      <c r="N225" s="345" t="s">
        <v>11491</v>
      </c>
      <c r="O225" s="345"/>
      <c r="P225" s="345"/>
      <c r="Q225" s="344"/>
      <c r="R225" s="344"/>
      <c r="S225" s="346">
        <v>1700</v>
      </c>
      <c r="T225" s="347">
        <v>17000000</v>
      </c>
    </row>
    <row r="226" spans="1:20" ht="15">
      <c r="A226">
        <v>225</v>
      </c>
      <c r="B226" s="344">
        <v>41271</v>
      </c>
      <c r="C226" s="345" t="s">
        <v>7453</v>
      </c>
      <c r="D226" s="345" t="s">
        <v>7454</v>
      </c>
      <c r="E226" s="345" t="s">
        <v>7545</v>
      </c>
      <c r="F226" s="345" t="s">
        <v>7546</v>
      </c>
      <c r="G226" s="345" t="s">
        <v>7547</v>
      </c>
      <c r="H226" s="346">
        <v>1</v>
      </c>
      <c r="I226" s="345" t="s">
        <v>3894</v>
      </c>
      <c r="J226" s="344">
        <v>37501</v>
      </c>
      <c r="K226" s="345" t="s">
        <v>7312</v>
      </c>
      <c r="L226" s="345" t="s">
        <v>7313</v>
      </c>
      <c r="M226" s="345" t="s">
        <v>24</v>
      </c>
      <c r="N226" s="345" t="s">
        <v>7411</v>
      </c>
      <c r="O226" s="345" t="s">
        <v>7412</v>
      </c>
      <c r="P226" s="345"/>
      <c r="Q226" s="344"/>
      <c r="R226" s="344"/>
      <c r="S226" s="346">
        <v>1417355734</v>
      </c>
      <c r="T226" s="347">
        <v>1417355734</v>
      </c>
    </row>
    <row r="227" spans="1:20" ht="15">
      <c r="A227">
        <v>226</v>
      </c>
      <c r="B227" s="344">
        <v>41271</v>
      </c>
      <c r="C227" s="345" t="s">
        <v>7453</v>
      </c>
      <c r="D227" s="345" t="s">
        <v>7454</v>
      </c>
      <c r="E227" s="345" t="s">
        <v>7548</v>
      </c>
      <c r="F227" s="345" t="s">
        <v>7549</v>
      </c>
      <c r="G227" s="345" t="s">
        <v>7550</v>
      </c>
      <c r="H227" s="346">
        <v>1</v>
      </c>
      <c r="I227" s="345" t="s">
        <v>3894</v>
      </c>
      <c r="J227" s="344">
        <v>37501</v>
      </c>
      <c r="K227" s="345" t="s">
        <v>7312</v>
      </c>
      <c r="L227" s="345" t="s">
        <v>7313</v>
      </c>
      <c r="M227" s="345" t="s">
        <v>24</v>
      </c>
      <c r="N227" s="345" t="s">
        <v>7411</v>
      </c>
      <c r="O227" s="345" t="s">
        <v>7412</v>
      </c>
      <c r="P227" s="345"/>
      <c r="Q227" s="344"/>
      <c r="R227" s="344"/>
      <c r="S227" s="346">
        <v>1893881414</v>
      </c>
      <c r="T227" s="347">
        <v>1893881414</v>
      </c>
    </row>
    <row r="228" spans="1:20" ht="15">
      <c r="A228">
        <v>227</v>
      </c>
      <c r="B228" s="344">
        <v>41271</v>
      </c>
      <c r="C228" s="345" t="s">
        <v>7453</v>
      </c>
      <c r="D228" s="345" t="s">
        <v>7454</v>
      </c>
      <c r="E228" s="345" t="s">
        <v>7551</v>
      </c>
      <c r="F228" s="345" t="s">
        <v>7552</v>
      </c>
      <c r="G228" s="345" t="s">
        <v>29838</v>
      </c>
      <c r="H228" s="346">
        <v>1</v>
      </c>
      <c r="I228" s="345" t="s">
        <v>3894</v>
      </c>
      <c r="J228" s="344">
        <v>37501</v>
      </c>
      <c r="K228" s="345" t="s">
        <v>7312</v>
      </c>
      <c r="L228" s="345" t="s">
        <v>7313</v>
      </c>
      <c r="M228" s="345" t="s">
        <v>24</v>
      </c>
      <c r="N228" s="345" t="s">
        <v>7411</v>
      </c>
      <c r="O228" s="345" t="s">
        <v>7412</v>
      </c>
      <c r="P228" s="345"/>
      <c r="Q228" s="344"/>
      <c r="R228" s="344"/>
      <c r="S228" s="346">
        <v>881742463</v>
      </c>
      <c r="T228" s="347">
        <v>881742463</v>
      </c>
    </row>
    <row r="229" spans="1:20" ht="15">
      <c r="A229">
        <v>228</v>
      </c>
      <c r="B229" s="344">
        <v>41271</v>
      </c>
      <c r="C229" s="345" t="s">
        <v>7453</v>
      </c>
      <c r="D229" s="345" t="s">
        <v>7454</v>
      </c>
      <c r="E229" s="345" t="s">
        <v>7554</v>
      </c>
      <c r="F229" s="345" t="s">
        <v>7555</v>
      </c>
      <c r="G229" s="345" t="s">
        <v>29839</v>
      </c>
      <c r="H229" s="346">
        <v>1</v>
      </c>
      <c r="I229" s="345" t="s">
        <v>3894</v>
      </c>
      <c r="J229" s="344">
        <v>37501</v>
      </c>
      <c r="K229" s="345" t="s">
        <v>7312</v>
      </c>
      <c r="L229" s="345" t="s">
        <v>7313</v>
      </c>
      <c r="M229" s="345" t="s">
        <v>24</v>
      </c>
      <c r="N229" s="345" t="s">
        <v>7411</v>
      </c>
      <c r="O229" s="345" t="s">
        <v>7412</v>
      </c>
      <c r="P229" s="345"/>
      <c r="Q229" s="344"/>
      <c r="R229" s="344"/>
      <c r="S229" s="346">
        <v>92577600419</v>
      </c>
      <c r="T229" s="347">
        <v>92577600419</v>
      </c>
    </row>
    <row r="230" spans="1:20" ht="15">
      <c r="A230">
        <v>229</v>
      </c>
      <c r="B230" s="344">
        <v>41271</v>
      </c>
      <c r="C230" s="345" t="s">
        <v>7453</v>
      </c>
      <c r="D230" s="345" t="s">
        <v>7454</v>
      </c>
      <c r="E230" s="345" t="s">
        <v>7557</v>
      </c>
      <c r="F230" s="345" t="s">
        <v>7558</v>
      </c>
      <c r="G230" s="345" t="s">
        <v>7559</v>
      </c>
      <c r="H230" s="346">
        <v>1</v>
      </c>
      <c r="I230" s="345" t="s">
        <v>3894</v>
      </c>
      <c r="J230" s="344">
        <v>37501</v>
      </c>
      <c r="K230" s="345" t="s">
        <v>7312</v>
      </c>
      <c r="L230" s="345" t="s">
        <v>7313</v>
      </c>
      <c r="M230" s="345" t="s">
        <v>24</v>
      </c>
      <c r="N230" s="345" t="s">
        <v>7411</v>
      </c>
      <c r="O230" s="345" t="s">
        <v>7412</v>
      </c>
      <c r="P230" s="345"/>
      <c r="Q230" s="344"/>
      <c r="R230" s="344"/>
      <c r="S230" s="346">
        <v>861801534</v>
      </c>
      <c r="T230" s="347">
        <v>861801534</v>
      </c>
    </row>
    <row r="231" spans="1:20" ht="15">
      <c r="A231">
        <v>230</v>
      </c>
      <c r="B231" s="344">
        <v>41271</v>
      </c>
      <c r="C231" s="345" t="s">
        <v>12224</v>
      </c>
      <c r="D231" s="345" t="s">
        <v>12225</v>
      </c>
      <c r="E231" s="345" t="s">
        <v>12226</v>
      </c>
      <c r="F231" s="345" t="s">
        <v>12227</v>
      </c>
      <c r="G231" s="345" t="s">
        <v>12228</v>
      </c>
      <c r="H231" s="346">
        <v>1000000</v>
      </c>
      <c r="I231" s="345" t="s">
        <v>3894</v>
      </c>
      <c r="J231" s="344">
        <v>37517</v>
      </c>
      <c r="K231" s="345" t="s">
        <v>7312</v>
      </c>
      <c r="L231" s="345" t="s">
        <v>7313</v>
      </c>
      <c r="M231" s="345" t="s">
        <v>24</v>
      </c>
      <c r="N231" s="345" t="s">
        <v>11512</v>
      </c>
      <c r="O231" s="345"/>
      <c r="P231" s="345"/>
      <c r="Q231" s="344"/>
      <c r="R231" s="344"/>
      <c r="S231" s="346">
        <v>1</v>
      </c>
      <c r="T231" s="347">
        <v>1000000</v>
      </c>
    </row>
    <row r="232" spans="1:20" ht="15">
      <c r="A232">
        <v>231</v>
      </c>
      <c r="B232" s="344">
        <v>41271</v>
      </c>
      <c r="C232" s="345" t="s">
        <v>12224</v>
      </c>
      <c r="D232" s="345" t="s">
        <v>12225</v>
      </c>
      <c r="E232" s="345" t="s">
        <v>12229</v>
      </c>
      <c r="F232" s="345" t="s">
        <v>12230</v>
      </c>
      <c r="G232" s="345" t="s">
        <v>12231</v>
      </c>
      <c r="H232" s="346">
        <v>1000000</v>
      </c>
      <c r="I232" s="345" t="s">
        <v>3894</v>
      </c>
      <c r="J232" s="344">
        <v>37517</v>
      </c>
      <c r="K232" s="345" t="s">
        <v>7312</v>
      </c>
      <c r="L232" s="345" t="s">
        <v>7313</v>
      </c>
      <c r="M232" s="345" t="s">
        <v>24</v>
      </c>
      <c r="N232" s="345" t="s">
        <v>11491</v>
      </c>
      <c r="O232" s="345"/>
      <c r="P232" s="345"/>
      <c r="Q232" s="344"/>
      <c r="R232" s="344"/>
      <c r="S232" s="346">
        <v>499</v>
      </c>
      <c r="T232" s="347">
        <v>499000000</v>
      </c>
    </row>
    <row r="233" spans="1:20" ht="15">
      <c r="A233">
        <v>232</v>
      </c>
      <c r="B233" s="344">
        <v>41271</v>
      </c>
      <c r="C233" s="345" t="s">
        <v>7560</v>
      </c>
      <c r="D233" s="345" t="s">
        <v>7561</v>
      </c>
      <c r="E233" s="345" t="s">
        <v>7562</v>
      </c>
      <c r="F233" s="345" t="s">
        <v>7563</v>
      </c>
      <c r="G233" s="345" t="s">
        <v>7564</v>
      </c>
      <c r="H233" s="346">
        <v>1</v>
      </c>
      <c r="I233" s="345" t="s">
        <v>3894</v>
      </c>
      <c r="J233" s="344">
        <v>37522</v>
      </c>
      <c r="K233" s="345" t="s">
        <v>7312</v>
      </c>
      <c r="L233" s="345" t="s">
        <v>7313</v>
      </c>
      <c r="M233" s="345" t="s">
        <v>24</v>
      </c>
      <c r="N233" s="345" t="s">
        <v>7411</v>
      </c>
      <c r="O233" s="345" t="s">
        <v>7412</v>
      </c>
      <c r="P233" s="345"/>
      <c r="Q233" s="344"/>
      <c r="R233" s="344"/>
      <c r="S233" s="346">
        <v>5564764450</v>
      </c>
      <c r="T233" s="347">
        <v>5564764450</v>
      </c>
    </row>
    <row r="234" spans="1:20" ht="15">
      <c r="A234">
        <v>233</v>
      </c>
      <c r="B234" s="344">
        <v>41271</v>
      </c>
      <c r="C234" s="345" t="s">
        <v>12232</v>
      </c>
      <c r="D234" s="345" t="s">
        <v>12233</v>
      </c>
      <c r="E234" s="345" t="s">
        <v>12234</v>
      </c>
      <c r="F234" s="345" t="s">
        <v>12235</v>
      </c>
      <c r="G234" s="345" t="s">
        <v>12236</v>
      </c>
      <c r="H234" s="346">
        <v>1000000</v>
      </c>
      <c r="I234" s="345" t="s">
        <v>3894</v>
      </c>
      <c r="J234" s="344">
        <v>37525</v>
      </c>
      <c r="K234" s="345" t="s">
        <v>7312</v>
      </c>
      <c r="L234" s="345" t="s">
        <v>7313</v>
      </c>
      <c r="M234" s="345" t="s">
        <v>24</v>
      </c>
      <c r="N234" s="345" t="s">
        <v>11491</v>
      </c>
      <c r="O234" s="345"/>
      <c r="P234" s="345"/>
      <c r="Q234" s="344"/>
      <c r="R234" s="344"/>
      <c r="S234" s="346">
        <v>400</v>
      </c>
      <c r="T234" s="347">
        <v>400000000</v>
      </c>
    </row>
    <row r="235" spans="1:20" ht="15">
      <c r="A235">
        <v>234</v>
      </c>
      <c r="B235" s="344">
        <v>41271</v>
      </c>
      <c r="C235" s="345" t="s">
        <v>12237</v>
      </c>
      <c r="D235" s="345" t="s">
        <v>12238</v>
      </c>
      <c r="E235" s="345" t="s">
        <v>12239</v>
      </c>
      <c r="F235" s="345" t="s">
        <v>12240</v>
      </c>
      <c r="G235" s="345" t="s">
        <v>12241</v>
      </c>
      <c r="H235" s="346">
        <v>1</v>
      </c>
      <c r="I235" s="345" t="s">
        <v>3894</v>
      </c>
      <c r="J235" s="344">
        <v>37532</v>
      </c>
      <c r="K235" s="345" t="s">
        <v>7312</v>
      </c>
      <c r="L235" s="345" t="s">
        <v>7313</v>
      </c>
      <c r="M235" s="345" t="s">
        <v>24</v>
      </c>
      <c r="N235" s="345" t="s">
        <v>11491</v>
      </c>
      <c r="O235" s="345"/>
      <c r="P235" s="345"/>
      <c r="Q235" s="344"/>
      <c r="R235" s="344"/>
      <c r="S235" s="346">
        <v>34476927</v>
      </c>
      <c r="T235" s="347">
        <v>34476927</v>
      </c>
    </row>
    <row r="236" spans="1:20" ht="15">
      <c r="A236">
        <v>235</v>
      </c>
      <c r="B236" s="344">
        <v>41271</v>
      </c>
      <c r="C236" s="345" t="s">
        <v>7436</v>
      </c>
      <c r="D236" s="345" t="s">
        <v>7437</v>
      </c>
      <c r="E236" s="345" t="s">
        <v>7565</v>
      </c>
      <c r="F236" s="345" t="s">
        <v>7566</v>
      </c>
      <c r="G236" s="345" t="s">
        <v>29840</v>
      </c>
      <c r="H236" s="346">
        <v>1</v>
      </c>
      <c r="I236" s="345" t="s">
        <v>3894</v>
      </c>
      <c r="J236" s="344">
        <v>37533</v>
      </c>
      <c r="K236" s="345" t="s">
        <v>7312</v>
      </c>
      <c r="L236" s="345" t="s">
        <v>7313</v>
      </c>
      <c r="M236" s="345" t="s">
        <v>24</v>
      </c>
      <c r="N236" s="345" t="s">
        <v>7411</v>
      </c>
      <c r="O236" s="345" t="s">
        <v>7412</v>
      </c>
      <c r="P236" s="345"/>
      <c r="Q236" s="344"/>
      <c r="R236" s="344"/>
      <c r="S236" s="346">
        <v>163746561</v>
      </c>
      <c r="T236" s="347">
        <v>163746561</v>
      </c>
    </row>
    <row r="237" spans="1:20" ht="15">
      <c r="A237">
        <v>236</v>
      </c>
      <c r="B237" s="344">
        <v>41271</v>
      </c>
      <c r="C237" s="345" t="s">
        <v>11910</v>
      </c>
      <c r="D237" s="345" t="s">
        <v>11911</v>
      </c>
      <c r="E237" s="345" t="s">
        <v>12242</v>
      </c>
      <c r="F237" s="345" t="s">
        <v>12243</v>
      </c>
      <c r="G237" s="345" t="s">
        <v>12244</v>
      </c>
      <c r="H237" s="346">
        <v>1000000</v>
      </c>
      <c r="I237" s="345" t="s">
        <v>3894</v>
      </c>
      <c r="J237" s="344">
        <v>37538</v>
      </c>
      <c r="K237" s="345" t="s">
        <v>7312</v>
      </c>
      <c r="L237" s="345" t="s">
        <v>7313</v>
      </c>
      <c r="M237" s="345" t="s">
        <v>24</v>
      </c>
      <c r="N237" s="345" t="s">
        <v>11491</v>
      </c>
      <c r="O237" s="345"/>
      <c r="P237" s="345"/>
      <c r="Q237" s="344"/>
      <c r="R237" s="344"/>
      <c r="S237" s="346">
        <v>2</v>
      </c>
      <c r="T237" s="347">
        <v>2000000</v>
      </c>
    </row>
    <row r="238" spans="1:20" ht="15">
      <c r="A238">
        <v>237</v>
      </c>
      <c r="B238" s="344">
        <v>41271</v>
      </c>
      <c r="C238" s="345" t="s">
        <v>12245</v>
      </c>
      <c r="D238" s="345" t="s">
        <v>12246</v>
      </c>
      <c r="E238" s="345" t="s">
        <v>12247</v>
      </c>
      <c r="F238" s="345" t="s">
        <v>12248</v>
      </c>
      <c r="G238" s="345" t="s">
        <v>12249</v>
      </c>
      <c r="H238" s="346">
        <v>1000</v>
      </c>
      <c r="I238" s="345" t="s">
        <v>3894</v>
      </c>
      <c r="J238" s="344">
        <v>37539</v>
      </c>
      <c r="K238" s="345" t="s">
        <v>7312</v>
      </c>
      <c r="L238" s="345" t="s">
        <v>7313</v>
      </c>
      <c r="M238" s="345" t="s">
        <v>24</v>
      </c>
      <c r="N238" s="345" t="s">
        <v>11491</v>
      </c>
      <c r="O238" s="345"/>
      <c r="P238" s="345"/>
      <c r="Q238" s="344"/>
      <c r="R238" s="344"/>
      <c r="S238" s="346">
        <v>12000</v>
      </c>
      <c r="T238" s="347">
        <v>12000000</v>
      </c>
    </row>
    <row r="239" spans="1:20" ht="15">
      <c r="A239">
        <v>238</v>
      </c>
      <c r="B239" s="344">
        <v>41271</v>
      </c>
      <c r="C239" s="345" t="s">
        <v>12245</v>
      </c>
      <c r="D239" s="345" t="s">
        <v>12246</v>
      </c>
      <c r="E239" s="345" t="s">
        <v>12250</v>
      </c>
      <c r="F239" s="345" t="s">
        <v>12251</v>
      </c>
      <c r="G239" s="345" t="s">
        <v>12252</v>
      </c>
      <c r="H239" s="346">
        <v>1000</v>
      </c>
      <c r="I239" s="345" t="s">
        <v>3894</v>
      </c>
      <c r="J239" s="344">
        <v>37539</v>
      </c>
      <c r="K239" s="345" t="s">
        <v>7312</v>
      </c>
      <c r="L239" s="345" t="s">
        <v>7313</v>
      </c>
      <c r="M239" s="345" t="s">
        <v>24</v>
      </c>
      <c r="N239" s="345" t="s">
        <v>11512</v>
      </c>
      <c r="O239" s="345"/>
      <c r="P239" s="345"/>
      <c r="Q239" s="344"/>
      <c r="R239" s="344"/>
      <c r="S239" s="346">
        <v>8000</v>
      </c>
      <c r="T239" s="347">
        <v>8000000</v>
      </c>
    </row>
    <row r="240" spans="1:20" ht="15">
      <c r="A240">
        <v>239</v>
      </c>
      <c r="B240" s="344">
        <v>41271</v>
      </c>
      <c r="C240" s="345" t="s">
        <v>7568</v>
      </c>
      <c r="D240" s="345" t="s">
        <v>7569</v>
      </c>
      <c r="E240" s="345" t="s">
        <v>7570</v>
      </c>
      <c r="F240" s="345" t="s">
        <v>7571</v>
      </c>
      <c r="G240" s="345" t="s">
        <v>7572</v>
      </c>
      <c r="H240" s="346">
        <v>1</v>
      </c>
      <c r="I240" s="345" t="s">
        <v>3894</v>
      </c>
      <c r="J240" s="344">
        <v>37538</v>
      </c>
      <c r="K240" s="345" t="s">
        <v>7312</v>
      </c>
      <c r="L240" s="345" t="s">
        <v>7313</v>
      </c>
      <c r="M240" s="345" t="s">
        <v>24</v>
      </c>
      <c r="N240" s="345" t="s">
        <v>7411</v>
      </c>
      <c r="O240" s="345" t="s">
        <v>7412</v>
      </c>
      <c r="P240" s="345"/>
      <c r="Q240" s="344"/>
      <c r="R240" s="344"/>
      <c r="S240" s="346">
        <v>3101032658</v>
      </c>
      <c r="T240" s="347">
        <v>3101032658</v>
      </c>
    </row>
    <row r="241" spans="1:20" ht="15">
      <c r="A241">
        <v>240</v>
      </c>
      <c r="B241" s="344">
        <v>41271</v>
      </c>
      <c r="C241" s="345" t="s">
        <v>8972</v>
      </c>
      <c r="D241" s="345" t="s">
        <v>8973</v>
      </c>
      <c r="E241" s="345" t="s">
        <v>12253</v>
      </c>
      <c r="F241" s="345" t="s">
        <v>12254</v>
      </c>
      <c r="G241" s="345" t="s">
        <v>12255</v>
      </c>
      <c r="H241" s="346">
        <v>100000</v>
      </c>
      <c r="I241" s="345" t="s">
        <v>3894</v>
      </c>
      <c r="J241" s="344">
        <v>37553</v>
      </c>
      <c r="K241" s="345" t="s">
        <v>7312</v>
      </c>
      <c r="L241" s="345" t="s">
        <v>7313</v>
      </c>
      <c r="M241" s="345" t="s">
        <v>24</v>
      </c>
      <c r="N241" s="345" t="s">
        <v>11491</v>
      </c>
      <c r="O241" s="345"/>
      <c r="P241" s="345"/>
      <c r="Q241" s="344"/>
      <c r="R241" s="344"/>
      <c r="S241" s="346">
        <v>270000</v>
      </c>
      <c r="T241" s="347">
        <v>27000000000</v>
      </c>
    </row>
    <row r="242" spans="1:20" ht="15">
      <c r="A242">
        <v>241</v>
      </c>
      <c r="B242" s="344">
        <v>41271</v>
      </c>
      <c r="C242" s="345" t="s">
        <v>7463</v>
      </c>
      <c r="D242" s="345" t="s">
        <v>7464</v>
      </c>
      <c r="E242" s="345" t="s">
        <v>7573</v>
      </c>
      <c r="F242" s="345" t="s">
        <v>7574</v>
      </c>
      <c r="G242" s="345" t="s">
        <v>7575</v>
      </c>
      <c r="H242" s="346">
        <v>1</v>
      </c>
      <c r="I242" s="345" t="s">
        <v>3894</v>
      </c>
      <c r="J242" s="344">
        <v>37564</v>
      </c>
      <c r="K242" s="345" t="s">
        <v>7312</v>
      </c>
      <c r="L242" s="345" t="s">
        <v>7313</v>
      </c>
      <c r="M242" s="345" t="s">
        <v>24</v>
      </c>
      <c r="N242" s="345" t="s">
        <v>7411</v>
      </c>
      <c r="O242" s="345" t="s">
        <v>7412</v>
      </c>
      <c r="P242" s="345"/>
      <c r="Q242" s="344"/>
      <c r="R242" s="344"/>
      <c r="S242" s="346">
        <v>2587613174</v>
      </c>
      <c r="T242" s="347">
        <v>2587613174</v>
      </c>
    </row>
    <row r="243" spans="1:20" ht="15">
      <c r="A243">
        <v>242</v>
      </c>
      <c r="B243" s="344">
        <v>41271</v>
      </c>
      <c r="C243" s="345" t="s">
        <v>12256</v>
      </c>
      <c r="D243" s="345" t="s">
        <v>12257</v>
      </c>
      <c r="E243" s="345" t="s">
        <v>12258</v>
      </c>
      <c r="F243" s="345" t="s">
        <v>12259</v>
      </c>
      <c r="G243" s="345" t="s">
        <v>12260</v>
      </c>
      <c r="H243" s="346">
        <v>1000000</v>
      </c>
      <c r="I243" s="345" t="s">
        <v>3894</v>
      </c>
      <c r="J243" s="344">
        <v>37566</v>
      </c>
      <c r="K243" s="345" t="s">
        <v>7312</v>
      </c>
      <c r="L243" s="345" t="s">
        <v>7313</v>
      </c>
      <c r="M243" s="345" t="s">
        <v>24</v>
      </c>
      <c r="N243" s="345" t="s">
        <v>11491</v>
      </c>
      <c r="O243" s="345"/>
      <c r="P243" s="345"/>
      <c r="Q243" s="344"/>
      <c r="R243" s="344"/>
      <c r="S243" s="346">
        <v>626</v>
      </c>
      <c r="T243" s="347">
        <v>626000000</v>
      </c>
    </row>
    <row r="244" spans="1:20" ht="15">
      <c r="A244">
        <v>243</v>
      </c>
      <c r="B244" s="344">
        <v>41271</v>
      </c>
      <c r="C244" s="345" t="s">
        <v>7413</v>
      </c>
      <c r="D244" s="345" t="s">
        <v>7414</v>
      </c>
      <c r="E244" s="345" t="s">
        <v>12261</v>
      </c>
      <c r="F244" s="345" t="s">
        <v>12262</v>
      </c>
      <c r="G244" s="345" t="s">
        <v>12263</v>
      </c>
      <c r="H244" s="346">
        <v>1000000</v>
      </c>
      <c r="I244" s="345" t="s">
        <v>3894</v>
      </c>
      <c r="J244" s="344">
        <v>37572</v>
      </c>
      <c r="K244" s="345" t="s">
        <v>7312</v>
      </c>
      <c r="L244" s="345" t="s">
        <v>7313</v>
      </c>
      <c r="M244" s="345" t="s">
        <v>24</v>
      </c>
      <c r="N244" s="345" t="s">
        <v>11491</v>
      </c>
      <c r="O244" s="345"/>
      <c r="P244" s="345"/>
      <c r="Q244" s="344"/>
      <c r="R244" s="344"/>
      <c r="S244" s="346">
        <v>500</v>
      </c>
      <c r="T244" s="347">
        <v>500000000</v>
      </c>
    </row>
    <row r="245" spans="1:20" ht="15">
      <c r="A245">
        <v>244</v>
      </c>
      <c r="B245" s="344">
        <v>41271</v>
      </c>
      <c r="C245" s="345" t="s">
        <v>12264</v>
      </c>
      <c r="D245" s="345" t="s">
        <v>12265</v>
      </c>
      <c r="E245" s="345" t="s">
        <v>12266</v>
      </c>
      <c r="F245" s="345" t="s">
        <v>12267</v>
      </c>
      <c r="G245" s="345" t="s">
        <v>12268</v>
      </c>
      <c r="H245" s="346">
        <v>100000</v>
      </c>
      <c r="I245" s="345" t="s">
        <v>3894</v>
      </c>
      <c r="J245" s="344">
        <v>37572</v>
      </c>
      <c r="K245" s="345" t="s">
        <v>7312</v>
      </c>
      <c r="L245" s="345" t="s">
        <v>7313</v>
      </c>
      <c r="M245" s="345" t="s">
        <v>24</v>
      </c>
      <c r="N245" s="345" t="s">
        <v>11491</v>
      </c>
      <c r="O245" s="345"/>
      <c r="P245" s="345"/>
      <c r="Q245" s="344"/>
      <c r="R245" s="344"/>
      <c r="S245" s="346">
        <v>200</v>
      </c>
      <c r="T245" s="347">
        <v>20000000</v>
      </c>
    </row>
    <row r="246" spans="1:20" ht="15">
      <c r="A246">
        <v>245</v>
      </c>
      <c r="B246" s="344">
        <v>41271</v>
      </c>
      <c r="C246" s="345" t="s">
        <v>7568</v>
      </c>
      <c r="D246" s="345" t="s">
        <v>7569</v>
      </c>
      <c r="E246" s="345" t="s">
        <v>7576</v>
      </c>
      <c r="F246" s="345" t="s">
        <v>7577</v>
      </c>
      <c r="G246" s="345" t="s">
        <v>7578</v>
      </c>
      <c r="H246" s="346">
        <v>1</v>
      </c>
      <c r="I246" s="345" t="s">
        <v>3894</v>
      </c>
      <c r="J246" s="344">
        <v>37575</v>
      </c>
      <c r="K246" s="345" t="s">
        <v>7312</v>
      </c>
      <c r="L246" s="345" t="s">
        <v>7313</v>
      </c>
      <c r="M246" s="345" t="s">
        <v>24</v>
      </c>
      <c r="N246" s="345" t="s">
        <v>7411</v>
      </c>
      <c r="O246" s="345" t="s">
        <v>7412</v>
      </c>
      <c r="P246" s="345"/>
      <c r="Q246" s="344"/>
      <c r="R246" s="344"/>
      <c r="S246" s="346">
        <v>850754877</v>
      </c>
      <c r="T246" s="347">
        <v>850754877</v>
      </c>
    </row>
    <row r="247" spans="1:20" ht="15">
      <c r="A247">
        <v>246</v>
      </c>
      <c r="B247" s="344">
        <v>41271</v>
      </c>
      <c r="C247" s="345" t="s">
        <v>12269</v>
      </c>
      <c r="D247" s="345" t="s">
        <v>12270</v>
      </c>
      <c r="E247" s="345" t="s">
        <v>12271</v>
      </c>
      <c r="F247" s="345" t="s">
        <v>12272</v>
      </c>
      <c r="G247" s="345" t="s">
        <v>12273</v>
      </c>
      <c r="H247" s="346">
        <v>10000</v>
      </c>
      <c r="I247" s="345" t="s">
        <v>3894</v>
      </c>
      <c r="J247" s="344">
        <v>37579</v>
      </c>
      <c r="K247" s="345" t="s">
        <v>7312</v>
      </c>
      <c r="L247" s="345" t="s">
        <v>7313</v>
      </c>
      <c r="M247" s="345" t="s">
        <v>24</v>
      </c>
      <c r="N247" s="345" t="s">
        <v>11491</v>
      </c>
      <c r="O247" s="345"/>
      <c r="P247" s="345"/>
      <c r="Q247" s="344"/>
      <c r="R247" s="344"/>
      <c r="S247" s="346">
        <v>16146</v>
      </c>
      <c r="T247" s="347">
        <v>161460000</v>
      </c>
    </row>
    <row r="248" spans="1:20" ht="15">
      <c r="A248">
        <v>247</v>
      </c>
      <c r="B248" s="344">
        <v>41271</v>
      </c>
      <c r="C248" s="345" t="s">
        <v>12274</v>
      </c>
      <c r="D248" s="345" t="s">
        <v>12275</v>
      </c>
      <c r="E248" s="345" t="s">
        <v>12276</v>
      </c>
      <c r="F248" s="345" t="s">
        <v>12277</v>
      </c>
      <c r="G248" s="345" t="s">
        <v>12278</v>
      </c>
      <c r="H248" s="346">
        <v>100000</v>
      </c>
      <c r="I248" s="345" t="s">
        <v>3894</v>
      </c>
      <c r="J248" s="344">
        <v>37582</v>
      </c>
      <c r="K248" s="345" t="s">
        <v>7312</v>
      </c>
      <c r="L248" s="345" t="s">
        <v>7313</v>
      </c>
      <c r="M248" s="345" t="s">
        <v>24</v>
      </c>
      <c r="N248" s="345" t="s">
        <v>11491</v>
      </c>
      <c r="O248" s="345"/>
      <c r="P248" s="345"/>
      <c r="Q248" s="344"/>
      <c r="R248" s="344"/>
      <c r="S248" s="346">
        <v>200</v>
      </c>
      <c r="T248" s="347">
        <v>20000000</v>
      </c>
    </row>
    <row r="249" spans="1:20" ht="15">
      <c r="A249">
        <v>248</v>
      </c>
      <c r="B249" s="344">
        <v>41271</v>
      </c>
      <c r="C249" s="345" t="s">
        <v>7426</v>
      </c>
      <c r="D249" s="345" t="s">
        <v>7427</v>
      </c>
      <c r="E249" s="345" t="s">
        <v>7579</v>
      </c>
      <c r="F249" s="345" t="s">
        <v>7580</v>
      </c>
      <c r="G249" s="345" t="s">
        <v>7581</v>
      </c>
      <c r="H249" s="346">
        <v>1</v>
      </c>
      <c r="I249" s="345" t="s">
        <v>3894</v>
      </c>
      <c r="J249" s="344">
        <v>37585</v>
      </c>
      <c r="K249" s="345" t="s">
        <v>7312</v>
      </c>
      <c r="L249" s="345" t="s">
        <v>7313</v>
      </c>
      <c r="M249" s="345" t="s">
        <v>24</v>
      </c>
      <c r="N249" s="345" t="s">
        <v>7411</v>
      </c>
      <c r="O249" s="345" t="s">
        <v>7412</v>
      </c>
      <c r="P249" s="345"/>
      <c r="Q249" s="344"/>
      <c r="R249" s="344"/>
      <c r="S249" s="346">
        <v>359714341</v>
      </c>
      <c r="T249" s="347">
        <v>359714341</v>
      </c>
    </row>
    <row r="250" spans="1:20" ht="15">
      <c r="A250">
        <v>249</v>
      </c>
      <c r="B250" s="344">
        <v>41271</v>
      </c>
      <c r="C250" s="345" t="s">
        <v>7582</v>
      </c>
      <c r="D250" s="345" t="s">
        <v>7583</v>
      </c>
      <c r="E250" s="345" t="s">
        <v>12279</v>
      </c>
      <c r="F250" s="345" t="s">
        <v>12280</v>
      </c>
      <c r="G250" s="345" t="s">
        <v>12281</v>
      </c>
      <c r="H250" s="346">
        <v>1000</v>
      </c>
      <c r="I250" s="345" t="s">
        <v>3894</v>
      </c>
      <c r="J250" s="344">
        <v>37599</v>
      </c>
      <c r="K250" s="345" t="s">
        <v>7312</v>
      </c>
      <c r="L250" s="345" t="s">
        <v>7313</v>
      </c>
      <c r="M250" s="345" t="s">
        <v>24</v>
      </c>
      <c r="N250" s="345" t="s">
        <v>11491</v>
      </c>
      <c r="O250" s="345"/>
      <c r="P250" s="345"/>
      <c r="Q250" s="344"/>
      <c r="R250" s="344"/>
      <c r="S250" s="346">
        <v>100000</v>
      </c>
      <c r="T250" s="347">
        <v>100000000</v>
      </c>
    </row>
    <row r="251" spans="1:20" ht="15">
      <c r="A251">
        <v>250</v>
      </c>
      <c r="B251" s="344">
        <v>41271</v>
      </c>
      <c r="C251" s="345" t="s">
        <v>7582</v>
      </c>
      <c r="D251" s="345" t="s">
        <v>7583</v>
      </c>
      <c r="E251" s="345" t="s">
        <v>7584</v>
      </c>
      <c r="F251" s="345" t="s">
        <v>7585</v>
      </c>
      <c r="G251" s="345" t="s">
        <v>7586</v>
      </c>
      <c r="H251" s="346">
        <v>1</v>
      </c>
      <c r="I251" s="345" t="s">
        <v>3894</v>
      </c>
      <c r="J251" s="344">
        <v>37599</v>
      </c>
      <c r="K251" s="345" t="s">
        <v>7312</v>
      </c>
      <c r="L251" s="345" t="s">
        <v>7313</v>
      </c>
      <c r="M251" s="345" t="s">
        <v>24</v>
      </c>
      <c r="N251" s="345" t="s">
        <v>7411</v>
      </c>
      <c r="O251" s="345" t="s">
        <v>7412</v>
      </c>
      <c r="P251" s="345"/>
      <c r="Q251" s="344"/>
      <c r="R251" s="344"/>
      <c r="S251" s="346">
        <v>17824932498</v>
      </c>
      <c r="T251" s="347">
        <v>17824932498</v>
      </c>
    </row>
    <row r="252" spans="1:20" ht="15">
      <c r="A252">
        <v>251</v>
      </c>
      <c r="B252" s="344">
        <v>41271</v>
      </c>
      <c r="C252" s="345" t="s">
        <v>7522</v>
      </c>
      <c r="D252" s="345" t="s">
        <v>7523</v>
      </c>
      <c r="E252" s="345" t="s">
        <v>7587</v>
      </c>
      <c r="F252" s="345" t="s">
        <v>7588</v>
      </c>
      <c r="G252" s="345" t="s">
        <v>7589</v>
      </c>
      <c r="H252" s="346">
        <v>2</v>
      </c>
      <c r="I252" s="345" t="s">
        <v>3894</v>
      </c>
      <c r="J252" s="344">
        <v>37599</v>
      </c>
      <c r="K252" s="345" t="s">
        <v>7312</v>
      </c>
      <c r="L252" s="345" t="s">
        <v>7313</v>
      </c>
      <c r="M252" s="345" t="s">
        <v>24</v>
      </c>
      <c r="N252" s="345" t="s">
        <v>7411</v>
      </c>
      <c r="O252" s="345" t="s">
        <v>7412</v>
      </c>
      <c r="P252" s="345"/>
      <c r="Q252" s="344"/>
      <c r="R252" s="344"/>
      <c r="S252" s="346">
        <v>734803493</v>
      </c>
      <c r="T252" s="347">
        <v>1469606986</v>
      </c>
    </row>
    <row r="253" spans="1:20" ht="15">
      <c r="A253">
        <v>252</v>
      </c>
      <c r="B253" s="344">
        <v>41271</v>
      </c>
      <c r="C253" s="345" t="s">
        <v>7522</v>
      </c>
      <c r="D253" s="345" t="s">
        <v>7523</v>
      </c>
      <c r="E253" s="345" t="s">
        <v>7590</v>
      </c>
      <c r="F253" s="345" t="s">
        <v>7591</v>
      </c>
      <c r="G253" s="345" t="s">
        <v>7592</v>
      </c>
      <c r="H253" s="346">
        <v>1</v>
      </c>
      <c r="I253" s="345" t="s">
        <v>3894</v>
      </c>
      <c r="J253" s="344">
        <v>37599</v>
      </c>
      <c r="K253" s="345" t="s">
        <v>7312</v>
      </c>
      <c r="L253" s="345" t="s">
        <v>7313</v>
      </c>
      <c r="M253" s="345" t="s">
        <v>24</v>
      </c>
      <c r="N253" s="345" t="s">
        <v>7411</v>
      </c>
      <c r="O253" s="345" t="s">
        <v>7412</v>
      </c>
      <c r="P253" s="345"/>
      <c r="Q253" s="344"/>
      <c r="R253" s="344"/>
      <c r="S253" s="346">
        <v>1017946284</v>
      </c>
      <c r="T253" s="347">
        <v>1017946284</v>
      </c>
    </row>
    <row r="254" spans="1:20" ht="15">
      <c r="A254">
        <v>253</v>
      </c>
      <c r="B254" s="344">
        <v>41271</v>
      </c>
      <c r="C254" s="345" t="s">
        <v>7522</v>
      </c>
      <c r="D254" s="345" t="s">
        <v>7523</v>
      </c>
      <c r="E254" s="345" t="s">
        <v>7593</v>
      </c>
      <c r="F254" s="345" t="s">
        <v>7594</v>
      </c>
      <c r="G254" s="345" t="s">
        <v>7595</v>
      </c>
      <c r="H254" s="346">
        <v>1</v>
      </c>
      <c r="I254" s="345" t="s">
        <v>3894</v>
      </c>
      <c r="J254" s="344">
        <v>37599</v>
      </c>
      <c r="K254" s="345" t="s">
        <v>7312</v>
      </c>
      <c r="L254" s="345" t="s">
        <v>7313</v>
      </c>
      <c r="M254" s="345" t="s">
        <v>24</v>
      </c>
      <c r="N254" s="345" t="s">
        <v>7411</v>
      </c>
      <c r="O254" s="345" t="s">
        <v>7412</v>
      </c>
      <c r="P254" s="345"/>
      <c r="Q254" s="344"/>
      <c r="R254" s="344"/>
      <c r="S254" s="346">
        <v>636101022</v>
      </c>
      <c r="T254" s="347">
        <v>636101022</v>
      </c>
    </row>
    <row r="255" spans="1:20" ht="15">
      <c r="A255">
        <v>254</v>
      </c>
      <c r="B255" s="344">
        <v>41271</v>
      </c>
      <c r="C255" s="345" t="s">
        <v>7522</v>
      </c>
      <c r="D255" s="345" t="s">
        <v>7523</v>
      </c>
      <c r="E255" s="345" t="s">
        <v>7596</v>
      </c>
      <c r="F255" s="345" t="s">
        <v>7597</v>
      </c>
      <c r="G255" s="345" t="s">
        <v>7598</v>
      </c>
      <c r="H255" s="346">
        <v>1</v>
      </c>
      <c r="I255" s="345" t="s">
        <v>3894</v>
      </c>
      <c r="J255" s="344">
        <v>37599</v>
      </c>
      <c r="K255" s="345" t="s">
        <v>7312</v>
      </c>
      <c r="L255" s="345" t="s">
        <v>7313</v>
      </c>
      <c r="M255" s="345" t="s">
        <v>24</v>
      </c>
      <c r="N255" s="345" t="s">
        <v>7411</v>
      </c>
      <c r="O255" s="345" t="s">
        <v>7412</v>
      </c>
      <c r="P255" s="345"/>
      <c r="Q255" s="344"/>
      <c r="R255" s="344"/>
      <c r="S255" s="346">
        <v>8990892800</v>
      </c>
      <c r="T255" s="347">
        <v>8990892800</v>
      </c>
    </row>
    <row r="256" spans="1:20" ht="15">
      <c r="A256">
        <v>255</v>
      </c>
      <c r="B256" s="344">
        <v>41271</v>
      </c>
      <c r="C256" s="345" t="s">
        <v>7522</v>
      </c>
      <c r="D256" s="345" t="s">
        <v>7523</v>
      </c>
      <c r="E256" s="345" t="s">
        <v>7599</v>
      </c>
      <c r="F256" s="345" t="s">
        <v>7600</v>
      </c>
      <c r="G256" s="345" t="s">
        <v>7601</v>
      </c>
      <c r="H256" s="346">
        <v>2</v>
      </c>
      <c r="I256" s="345" t="s">
        <v>3894</v>
      </c>
      <c r="J256" s="344">
        <v>37599</v>
      </c>
      <c r="K256" s="345" t="s">
        <v>7312</v>
      </c>
      <c r="L256" s="345" t="s">
        <v>7313</v>
      </c>
      <c r="M256" s="345" t="s">
        <v>24</v>
      </c>
      <c r="N256" s="345" t="s">
        <v>7411</v>
      </c>
      <c r="O256" s="345" t="s">
        <v>7412</v>
      </c>
      <c r="P256" s="345"/>
      <c r="Q256" s="344"/>
      <c r="R256" s="344"/>
      <c r="S256" s="346">
        <v>835606144</v>
      </c>
      <c r="T256" s="347">
        <v>1671212288</v>
      </c>
    </row>
    <row r="257" spans="1:20" ht="15">
      <c r="A257">
        <v>256</v>
      </c>
      <c r="B257" s="344">
        <v>41271</v>
      </c>
      <c r="C257" s="345" t="s">
        <v>7441</v>
      </c>
      <c r="D257" s="345" t="s">
        <v>7442</v>
      </c>
      <c r="E257" s="345" t="s">
        <v>7602</v>
      </c>
      <c r="F257" s="345" t="s">
        <v>7603</v>
      </c>
      <c r="G257" s="345" t="s">
        <v>7604</v>
      </c>
      <c r="H257" s="346">
        <v>1</v>
      </c>
      <c r="I257" s="345" t="s">
        <v>3894</v>
      </c>
      <c r="J257" s="344">
        <v>37600</v>
      </c>
      <c r="K257" s="345" t="s">
        <v>7312</v>
      </c>
      <c r="L257" s="345" t="s">
        <v>7313</v>
      </c>
      <c r="M257" s="345" t="s">
        <v>24</v>
      </c>
      <c r="N257" s="345" t="s">
        <v>7411</v>
      </c>
      <c r="O257" s="345" t="s">
        <v>7412</v>
      </c>
      <c r="P257" s="345"/>
      <c r="Q257" s="344"/>
      <c r="R257" s="344"/>
      <c r="S257" s="346">
        <v>946669714</v>
      </c>
      <c r="T257" s="347">
        <v>946669714</v>
      </c>
    </row>
    <row r="258" spans="1:20" ht="15">
      <c r="A258">
        <v>257</v>
      </c>
      <c r="B258" s="344">
        <v>41271</v>
      </c>
      <c r="C258" s="345" t="s">
        <v>7441</v>
      </c>
      <c r="D258" s="345" t="s">
        <v>7442</v>
      </c>
      <c r="E258" s="345" t="s">
        <v>7605</v>
      </c>
      <c r="F258" s="345" t="s">
        <v>7606</v>
      </c>
      <c r="G258" s="345" t="s">
        <v>7607</v>
      </c>
      <c r="H258" s="346">
        <v>1</v>
      </c>
      <c r="I258" s="345" t="s">
        <v>3894</v>
      </c>
      <c r="J258" s="344">
        <v>37600</v>
      </c>
      <c r="K258" s="345" t="s">
        <v>7312</v>
      </c>
      <c r="L258" s="345" t="s">
        <v>7313</v>
      </c>
      <c r="M258" s="345" t="s">
        <v>24</v>
      </c>
      <c r="N258" s="345" t="s">
        <v>7411</v>
      </c>
      <c r="O258" s="345" t="s">
        <v>7412</v>
      </c>
      <c r="P258" s="345"/>
      <c r="Q258" s="344"/>
      <c r="R258" s="344"/>
      <c r="S258" s="346">
        <v>662188018</v>
      </c>
      <c r="T258" s="347">
        <v>662188018</v>
      </c>
    </row>
    <row r="259" spans="1:20" ht="15">
      <c r="A259">
        <v>258</v>
      </c>
      <c r="B259" s="344">
        <v>41271</v>
      </c>
      <c r="C259" s="345" t="s">
        <v>7441</v>
      </c>
      <c r="D259" s="345" t="s">
        <v>7442</v>
      </c>
      <c r="E259" s="345" t="s">
        <v>7608</v>
      </c>
      <c r="F259" s="345" t="s">
        <v>7609</v>
      </c>
      <c r="G259" s="345" t="s">
        <v>7610</v>
      </c>
      <c r="H259" s="346">
        <v>1</v>
      </c>
      <c r="I259" s="345" t="s">
        <v>3894</v>
      </c>
      <c r="J259" s="344">
        <v>37600</v>
      </c>
      <c r="K259" s="345" t="s">
        <v>7312</v>
      </c>
      <c r="L259" s="345" t="s">
        <v>7313</v>
      </c>
      <c r="M259" s="345" t="s">
        <v>24</v>
      </c>
      <c r="N259" s="345" t="s">
        <v>7411</v>
      </c>
      <c r="O259" s="345" t="s">
        <v>7412</v>
      </c>
      <c r="P259" s="345"/>
      <c r="Q259" s="344"/>
      <c r="R259" s="344"/>
      <c r="S259" s="346">
        <v>644611180</v>
      </c>
      <c r="T259" s="347">
        <v>644611180</v>
      </c>
    </row>
    <row r="260" spans="1:20" ht="15">
      <c r="A260">
        <v>259</v>
      </c>
      <c r="B260" s="344">
        <v>41271</v>
      </c>
      <c r="C260" s="345" t="s">
        <v>12282</v>
      </c>
      <c r="D260" s="345" t="s">
        <v>12283</v>
      </c>
      <c r="E260" s="345" t="s">
        <v>12284</v>
      </c>
      <c r="F260" s="345" t="s">
        <v>12285</v>
      </c>
      <c r="G260" s="345" t="s">
        <v>12286</v>
      </c>
      <c r="H260" s="346">
        <v>500000</v>
      </c>
      <c r="I260" s="345" t="s">
        <v>3894</v>
      </c>
      <c r="J260" s="344">
        <v>37603</v>
      </c>
      <c r="K260" s="345" t="s">
        <v>7312</v>
      </c>
      <c r="L260" s="345" t="s">
        <v>7313</v>
      </c>
      <c r="M260" s="345" t="s">
        <v>24</v>
      </c>
      <c r="N260" s="345" t="s">
        <v>11491</v>
      </c>
      <c r="O260" s="345"/>
      <c r="P260" s="345"/>
      <c r="Q260" s="344"/>
      <c r="R260" s="344"/>
      <c r="S260" s="346">
        <v>121</v>
      </c>
      <c r="T260" s="347">
        <v>60500000</v>
      </c>
    </row>
    <row r="261" spans="1:20" ht="15">
      <c r="A261">
        <v>260</v>
      </c>
      <c r="B261" s="344">
        <v>41271</v>
      </c>
      <c r="C261" s="345" t="s">
        <v>7611</v>
      </c>
      <c r="D261" s="345" t="s">
        <v>7612</v>
      </c>
      <c r="E261" s="345" t="s">
        <v>7613</v>
      </c>
      <c r="F261" s="345" t="s">
        <v>7614</v>
      </c>
      <c r="G261" s="345" t="s">
        <v>7615</v>
      </c>
      <c r="H261" s="346">
        <v>1</v>
      </c>
      <c r="I261" s="345" t="s">
        <v>3894</v>
      </c>
      <c r="J261" s="344">
        <v>37606</v>
      </c>
      <c r="K261" s="345" t="s">
        <v>7312</v>
      </c>
      <c r="L261" s="345" t="s">
        <v>7313</v>
      </c>
      <c r="M261" s="345" t="s">
        <v>24</v>
      </c>
      <c r="N261" s="345" t="s">
        <v>7411</v>
      </c>
      <c r="O261" s="345" t="s">
        <v>7412</v>
      </c>
      <c r="P261" s="345"/>
      <c r="Q261" s="344"/>
      <c r="R261" s="344"/>
      <c r="S261" s="346">
        <v>89606875</v>
      </c>
      <c r="T261" s="347">
        <v>89606875</v>
      </c>
    </row>
    <row r="262" spans="1:20" ht="15">
      <c r="A262">
        <v>261</v>
      </c>
      <c r="B262" s="344">
        <v>41271</v>
      </c>
      <c r="C262" s="345" t="s">
        <v>7611</v>
      </c>
      <c r="D262" s="345" t="s">
        <v>7612</v>
      </c>
      <c r="E262" s="345" t="s">
        <v>7616</v>
      </c>
      <c r="F262" s="345" t="s">
        <v>7617</v>
      </c>
      <c r="G262" s="345" t="s">
        <v>7618</v>
      </c>
      <c r="H262" s="346">
        <v>1</v>
      </c>
      <c r="I262" s="345" t="s">
        <v>3894</v>
      </c>
      <c r="J262" s="344">
        <v>37606</v>
      </c>
      <c r="K262" s="345" t="s">
        <v>7312</v>
      </c>
      <c r="L262" s="345" t="s">
        <v>7313</v>
      </c>
      <c r="M262" s="345" t="s">
        <v>24</v>
      </c>
      <c r="N262" s="345" t="s">
        <v>7411</v>
      </c>
      <c r="O262" s="345" t="s">
        <v>7412</v>
      </c>
      <c r="P262" s="345"/>
      <c r="Q262" s="344"/>
      <c r="R262" s="344"/>
      <c r="S262" s="346">
        <v>35160688</v>
      </c>
      <c r="T262" s="347">
        <v>35160688</v>
      </c>
    </row>
    <row r="263" spans="1:20" ht="15">
      <c r="A263">
        <v>262</v>
      </c>
      <c r="B263" s="344">
        <v>41271</v>
      </c>
      <c r="C263" s="345" t="s">
        <v>7611</v>
      </c>
      <c r="D263" s="345" t="s">
        <v>7612</v>
      </c>
      <c r="E263" s="345" t="s">
        <v>7619</v>
      </c>
      <c r="F263" s="345" t="s">
        <v>7620</v>
      </c>
      <c r="G263" s="345" t="s">
        <v>7621</v>
      </c>
      <c r="H263" s="346">
        <v>1000</v>
      </c>
      <c r="I263" s="345" t="s">
        <v>3894</v>
      </c>
      <c r="J263" s="344">
        <v>37606</v>
      </c>
      <c r="K263" s="345" t="s">
        <v>7312</v>
      </c>
      <c r="L263" s="345" t="s">
        <v>7313</v>
      </c>
      <c r="M263" s="345" t="s">
        <v>24</v>
      </c>
      <c r="N263" s="345" t="s">
        <v>7411</v>
      </c>
      <c r="O263" s="345" t="s">
        <v>7412</v>
      </c>
      <c r="P263" s="345"/>
      <c r="Q263" s="344"/>
      <c r="R263" s="344"/>
      <c r="S263" s="346">
        <v>94757</v>
      </c>
      <c r="T263" s="347">
        <v>94757000</v>
      </c>
    </row>
    <row r="264" spans="1:20" ht="15">
      <c r="A264">
        <v>263</v>
      </c>
      <c r="B264" s="344">
        <v>41271</v>
      </c>
      <c r="C264" s="345" t="s">
        <v>7611</v>
      </c>
      <c r="D264" s="345" t="s">
        <v>7612</v>
      </c>
      <c r="E264" s="345" t="s">
        <v>7622</v>
      </c>
      <c r="F264" s="345" t="s">
        <v>7623</v>
      </c>
      <c r="G264" s="345" t="s">
        <v>7624</v>
      </c>
      <c r="H264" s="346">
        <v>1</v>
      </c>
      <c r="I264" s="345" t="s">
        <v>3894</v>
      </c>
      <c r="J264" s="344">
        <v>37606</v>
      </c>
      <c r="K264" s="345" t="s">
        <v>7312</v>
      </c>
      <c r="L264" s="345" t="s">
        <v>7313</v>
      </c>
      <c r="M264" s="345" t="s">
        <v>24</v>
      </c>
      <c r="N264" s="345" t="s">
        <v>7411</v>
      </c>
      <c r="O264" s="345" t="s">
        <v>7412</v>
      </c>
      <c r="P264" s="345"/>
      <c r="Q264" s="344"/>
      <c r="R264" s="344"/>
      <c r="S264" s="346">
        <v>267459787</v>
      </c>
      <c r="T264" s="347">
        <v>267459787</v>
      </c>
    </row>
    <row r="265" spans="1:20" ht="15">
      <c r="A265">
        <v>264</v>
      </c>
      <c r="B265" s="344">
        <v>41271</v>
      </c>
      <c r="C265" s="345" t="s">
        <v>7611</v>
      </c>
      <c r="D265" s="345" t="s">
        <v>7612</v>
      </c>
      <c r="E265" s="345" t="s">
        <v>7625</v>
      </c>
      <c r="F265" s="345" t="s">
        <v>7626</v>
      </c>
      <c r="G265" s="345" t="s">
        <v>7627</v>
      </c>
      <c r="H265" s="346">
        <v>1</v>
      </c>
      <c r="I265" s="345" t="s">
        <v>3894</v>
      </c>
      <c r="J265" s="344">
        <v>37606</v>
      </c>
      <c r="K265" s="345" t="s">
        <v>7312</v>
      </c>
      <c r="L265" s="345" t="s">
        <v>7313</v>
      </c>
      <c r="M265" s="345" t="s">
        <v>24</v>
      </c>
      <c r="N265" s="345" t="s">
        <v>7411</v>
      </c>
      <c r="O265" s="345" t="s">
        <v>7412</v>
      </c>
      <c r="P265" s="345"/>
      <c r="Q265" s="344"/>
      <c r="R265" s="344"/>
      <c r="S265" s="346">
        <v>156932907</v>
      </c>
      <c r="T265" s="347">
        <v>156932907</v>
      </c>
    </row>
    <row r="266" spans="1:20" ht="15">
      <c r="A266">
        <v>265</v>
      </c>
      <c r="B266" s="344">
        <v>41271</v>
      </c>
      <c r="C266" s="345" t="s">
        <v>7463</v>
      </c>
      <c r="D266" s="345" t="s">
        <v>7464</v>
      </c>
      <c r="E266" s="345" t="s">
        <v>7628</v>
      </c>
      <c r="F266" s="345" t="s">
        <v>7629</v>
      </c>
      <c r="G266" s="345" t="s">
        <v>7630</v>
      </c>
      <c r="H266" s="346">
        <v>1</v>
      </c>
      <c r="I266" s="345" t="s">
        <v>3894</v>
      </c>
      <c r="J266" s="344">
        <v>37606</v>
      </c>
      <c r="K266" s="345" t="s">
        <v>7312</v>
      </c>
      <c r="L266" s="345" t="s">
        <v>7313</v>
      </c>
      <c r="M266" s="345" t="s">
        <v>24</v>
      </c>
      <c r="N266" s="345" t="s">
        <v>7411</v>
      </c>
      <c r="O266" s="345" t="s">
        <v>7412</v>
      </c>
      <c r="P266" s="345"/>
      <c r="Q266" s="344"/>
      <c r="R266" s="344"/>
      <c r="S266" s="346">
        <v>4995451748</v>
      </c>
      <c r="T266" s="347">
        <v>4995451748</v>
      </c>
    </row>
    <row r="267" spans="1:20" ht="15">
      <c r="A267">
        <v>266</v>
      </c>
      <c r="B267" s="344">
        <v>41271</v>
      </c>
      <c r="C267" s="345" t="s">
        <v>7463</v>
      </c>
      <c r="D267" s="345" t="s">
        <v>7464</v>
      </c>
      <c r="E267" s="345" t="s">
        <v>7631</v>
      </c>
      <c r="F267" s="345" t="s">
        <v>7632</v>
      </c>
      <c r="G267" s="345" t="s">
        <v>7633</v>
      </c>
      <c r="H267" s="346">
        <v>1</v>
      </c>
      <c r="I267" s="345" t="s">
        <v>3894</v>
      </c>
      <c r="J267" s="344">
        <v>37606</v>
      </c>
      <c r="K267" s="345" t="s">
        <v>7312</v>
      </c>
      <c r="L267" s="345" t="s">
        <v>7313</v>
      </c>
      <c r="M267" s="345" t="s">
        <v>24</v>
      </c>
      <c r="N267" s="345" t="s">
        <v>7411</v>
      </c>
      <c r="O267" s="345" t="s">
        <v>7412</v>
      </c>
      <c r="P267" s="345"/>
      <c r="Q267" s="344"/>
      <c r="R267" s="344"/>
      <c r="S267" s="346">
        <v>1533496755</v>
      </c>
      <c r="T267" s="347">
        <v>1533496755</v>
      </c>
    </row>
    <row r="268" spans="1:20" ht="15">
      <c r="A268">
        <v>267</v>
      </c>
      <c r="B268" s="344">
        <v>41271</v>
      </c>
      <c r="C268" s="345" t="s">
        <v>7463</v>
      </c>
      <c r="D268" s="345" t="s">
        <v>7464</v>
      </c>
      <c r="E268" s="345" t="s">
        <v>7634</v>
      </c>
      <c r="F268" s="345" t="s">
        <v>7635</v>
      </c>
      <c r="G268" s="345" t="s">
        <v>7636</v>
      </c>
      <c r="H268" s="346">
        <v>1</v>
      </c>
      <c r="I268" s="345" t="s">
        <v>3894</v>
      </c>
      <c r="J268" s="344">
        <v>37606</v>
      </c>
      <c r="K268" s="345" t="s">
        <v>7312</v>
      </c>
      <c r="L268" s="345" t="s">
        <v>7313</v>
      </c>
      <c r="M268" s="345" t="s">
        <v>24</v>
      </c>
      <c r="N268" s="345" t="s">
        <v>7411</v>
      </c>
      <c r="O268" s="345" t="s">
        <v>7412</v>
      </c>
      <c r="P268" s="345"/>
      <c r="Q268" s="344"/>
      <c r="R268" s="344"/>
      <c r="S268" s="346">
        <v>21555671325</v>
      </c>
      <c r="T268" s="347">
        <v>21555671325</v>
      </c>
    </row>
    <row r="269" spans="1:20" ht="15">
      <c r="A269">
        <v>268</v>
      </c>
      <c r="B269" s="344">
        <v>41271</v>
      </c>
      <c r="C269" s="345" t="s">
        <v>7463</v>
      </c>
      <c r="D269" s="345" t="s">
        <v>7464</v>
      </c>
      <c r="E269" s="345" t="s">
        <v>7637</v>
      </c>
      <c r="F269" s="345" t="s">
        <v>7638</v>
      </c>
      <c r="G269" s="345" t="s">
        <v>7639</v>
      </c>
      <c r="H269" s="346">
        <v>1</v>
      </c>
      <c r="I269" s="345" t="s">
        <v>3894</v>
      </c>
      <c r="J269" s="344">
        <v>37606</v>
      </c>
      <c r="K269" s="345" t="s">
        <v>7312</v>
      </c>
      <c r="L269" s="345" t="s">
        <v>7313</v>
      </c>
      <c r="M269" s="345" t="s">
        <v>24</v>
      </c>
      <c r="N269" s="345" t="s">
        <v>7411</v>
      </c>
      <c r="O269" s="345" t="s">
        <v>7412</v>
      </c>
      <c r="P269" s="345"/>
      <c r="Q269" s="344"/>
      <c r="R269" s="344"/>
      <c r="S269" s="346">
        <v>1530667194</v>
      </c>
      <c r="T269" s="347">
        <v>1530667194</v>
      </c>
    </row>
    <row r="270" spans="1:20" ht="15">
      <c r="A270">
        <v>269</v>
      </c>
      <c r="B270" s="344">
        <v>41271</v>
      </c>
      <c r="C270" s="345" t="s">
        <v>12287</v>
      </c>
      <c r="D270" s="345" t="s">
        <v>12288</v>
      </c>
      <c r="E270" s="345" t="s">
        <v>12289</v>
      </c>
      <c r="F270" s="345" t="s">
        <v>12290</v>
      </c>
      <c r="G270" s="345" t="s">
        <v>12291</v>
      </c>
      <c r="H270" s="346">
        <v>1000000</v>
      </c>
      <c r="I270" s="345" t="s">
        <v>3894</v>
      </c>
      <c r="J270" s="344">
        <v>37609</v>
      </c>
      <c r="K270" s="345" t="s">
        <v>7312</v>
      </c>
      <c r="L270" s="345" t="s">
        <v>7313</v>
      </c>
      <c r="M270" s="345" t="s">
        <v>24</v>
      </c>
      <c r="N270" s="345" t="s">
        <v>11491</v>
      </c>
      <c r="O270" s="345"/>
      <c r="P270" s="345"/>
      <c r="Q270" s="344"/>
      <c r="R270" s="344"/>
      <c r="S270" s="346">
        <v>50</v>
      </c>
      <c r="T270" s="347">
        <v>50000000</v>
      </c>
    </row>
    <row r="271" spans="1:20" ht="15">
      <c r="A271">
        <v>270</v>
      </c>
      <c r="B271" s="344">
        <v>41271</v>
      </c>
      <c r="C271" s="345" t="s">
        <v>12292</v>
      </c>
      <c r="D271" s="345" t="s">
        <v>12293</v>
      </c>
      <c r="E271" s="345" t="s">
        <v>12294</v>
      </c>
      <c r="F271" s="345" t="s">
        <v>12295</v>
      </c>
      <c r="G271" s="345" t="s">
        <v>12296</v>
      </c>
      <c r="H271" s="346">
        <v>1000000</v>
      </c>
      <c r="I271" s="345" t="s">
        <v>3894</v>
      </c>
      <c r="J271" s="344">
        <v>37608</v>
      </c>
      <c r="K271" s="345" t="s">
        <v>7312</v>
      </c>
      <c r="L271" s="345" t="s">
        <v>7313</v>
      </c>
      <c r="M271" s="345" t="s">
        <v>24</v>
      </c>
      <c r="N271" s="345" t="s">
        <v>11491</v>
      </c>
      <c r="O271" s="345"/>
      <c r="P271" s="345"/>
      <c r="Q271" s="344"/>
      <c r="R271" s="344"/>
      <c r="S271" s="346">
        <v>1000</v>
      </c>
      <c r="T271" s="347">
        <v>1000000000</v>
      </c>
    </row>
    <row r="272" spans="1:20" ht="15">
      <c r="A272">
        <v>271</v>
      </c>
      <c r="B272" s="344">
        <v>41271</v>
      </c>
      <c r="C272" s="345" t="s">
        <v>12297</v>
      </c>
      <c r="D272" s="345" t="s">
        <v>12298</v>
      </c>
      <c r="E272" s="345" t="s">
        <v>12299</v>
      </c>
      <c r="F272" s="345" t="s">
        <v>12300</v>
      </c>
      <c r="G272" s="345" t="s">
        <v>12301</v>
      </c>
      <c r="H272" s="346">
        <v>1000</v>
      </c>
      <c r="I272" s="345" t="s">
        <v>3894</v>
      </c>
      <c r="J272" s="344">
        <v>37608</v>
      </c>
      <c r="K272" s="345" t="s">
        <v>7312</v>
      </c>
      <c r="L272" s="345" t="s">
        <v>7313</v>
      </c>
      <c r="M272" s="345" t="s">
        <v>24</v>
      </c>
      <c r="N272" s="345" t="s">
        <v>11491</v>
      </c>
      <c r="O272" s="345"/>
      <c r="P272" s="345"/>
      <c r="Q272" s="344"/>
      <c r="R272" s="344"/>
      <c r="S272" s="346">
        <v>600000</v>
      </c>
      <c r="T272" s="347">
        <v>600000000</v>
      </c>
    </row>
    <row r="273" spans="1:20" ht="15">
      <c r="A273">
        <v>272</v>
      </c>
      <c r="B273" s="344">
        <v>41271</v>
      </c>
      <c r="C273" s="345" t="s">
        <v>8972</v>
      </c>
      <c r="D273" s="345" t="s">
        <v>8973</v>
      </c>
      <c r="E273" s="345" t="s">
        <v>8974</v>
      </c>
      <c r="F273" s="345" t="s">
        <v>8975</v>
      </c>
      <c r="G273" s="345" t="s">
        <v>8976</v>
      </c>
      <c r="H273" s="346">
        <v>10000</v>
      </c>
      <c r="I273" s="345" t="s">
        <v>3894</v>
      </c>
      <c r="J273" s="344">
        <v>37610</v>
      </c>
      <c r="K273" s="345" t="s">
        <v>7312</v>
      </c>
      <c r="L273" s="345" t="s">
        <v>7313</v>
      </c>
      <c r="M273" s="345" t="s">
        <v>24</v>
      </c>
      <c r="N273" s="345" t="s">
        <v>26</v>
      </c>
      <c r="O273" s="345"/>
      <c r="P273" s="345" t="s">
        <v>8962</v>
      </c>
      <c r="Q273" s="344"/>
      <c r="R273" s="344">
        <v>41517</v>
      </c>
      <c r="S273" s="346">
        <v>1343300</v>
      </c>
      <c r="T273" s="347">
        <v>13433000000</v>
      </c>
    </row>
    <row r="274" spans="1:20" ht="15">
      <c r="A274">
        <v>273</v>
      </c>
      <c r="B274" s="344">
        <v>41271</v>
      </c>
      <c r="C274" s="345" t="s">
        <v>12302</v>
      </c>
      <c r="D274" s="345" t="s">
        <v>12303</v>
      </c>
      <c r="E274" s="345" t="s">
        <v>12304</v>
      </c>
      <c r="F274" s="345" t="s">
        <v>12305</v>
      </c>
      <c r="G274" s="345" t="s">
        <v>12306</v>
      </c>
      <c r="H274" s="346">
        <v>100000</v>
      </c>
      <c r="I274" s="345" t="s">
        <v>3894</v>
      </c>
      <c r="J274" s="344">
        <v>37609</v>
      </c>
      <c r="K274" s="345" t="s">
        <v>7312</v>
      </c>
      <c r="L274" s="345" t="s">
        <v>7313</v>
      </c>
      <c r="M274" s="345" t="s">
        <v>24</v>
      </c>
      <c r="N274" s="345" t="s">
        <v>11491</v>
      </c>
      <c r="O274" s="345"/>
      <c r="P274" s="345"/>
      <c r="Q274" s="344"/>
      <c r="R274" s="344"/>
      <c r="S274" s="346">
        <v>1261</v>
      </c>
      <c r="T274" s="347">
        <v>126100000</v>
      </c>
    </row>
    <row r="275" spans="1:20" ht="15">
      <c r="A275">
        <v>274</v>
      </c>
      <c r="B275" s="344">
        <v>41271</v>
      </c>
      <c r="C275" s="345" t="s">
        <v>12307</v>
      </c>
      <c r="D275" s="345" t="s">
        <v>12308</v>
      </c>
      <c r="E275" s="345" t="s">
        <v>12309</v>
      </c>
      <c r="F275" s="345" t="s">
        <v>12310</v>
      </c>
      <c r="G275" s="345" t="s">
        <v>12311</v>
      </c>
      <c r="H275" s="346">
        <v>100000</v>
      </c>
      <c r="I275" s="345" t="s">
        <v>3894</v>
      </c>
      <c r="J275" s="344">
        <v>37609</v>
      </c>
      <c r="K275" s="345" t="s">
        <v>7312</v>
      </c>
      <c r="L275" s="345" t="s">
        <v>7313</v>
      </c>
      <c r="M275" s="345" t="s">
        <v>24</v>
      </c>
      <c r="N275" s="345" t="s">
        <v>11491</v>
      </c>
      <c r="O275" s="345"/>
      <c r="P275" s="345"/>
      <c r="Q275" s="344"/>
      <c r="R275" s="344"/>
      <c r="S275" s="346">
        <v>500</v>
      </c>
      <c r="T275" s="347">
        <v>50000000</v>
      </c>
    </row>
    <row r="276" spans="1:20" ht="15">
      <c r="A276">
        <v>275</v>
      </c>
      <c r="B276" s="344">
        <v>41271</v>
      </c>
      <c r="C276" s="345" t="s">
        <v>7469</v>
      </c>
      <c r="D276" s="345" t="s">
        <v>7470</v>
      </c>
      <c r="E276" s="345" t="s">
        <v>7640</v>
      </c>
      <c r="F276" s="345" t="s">
        <v>7641</v>
      </c>
      <c r="G276" s="345" t="s">
        <v>7642</v>
      </c>
      <c r="H276" s="346">
        <v>1</v>
      </c>
      <c r="I276" s="345" t="s">
        <v>3894</v>
      </c>
      <c r="J276" s="344">
        <v>37613</v>
      </c>
      <c r="K276" s="345" t="s">
        <v>7312</v>
      </c>
      <c r="L276" s="345" t="s">
        <v>7313</v>
      </c>
      <c r="M276" s="345" t="s">
        <v>24</v>
      </c>
      <c r="N276" s="345" t="s">
        <v>7411</v>
      </c>
      <c r="O276" s="345" t="s">
        <v>7412</v>
      </c>
      <c r="P276" s="345"/>
      <c r="Q276" s="344"/>
      <c r="R276" s="344"/>
      <c r="S276" s="346">
        <v>1455816704</v>
      </c>
      <c r="T276" s="347">
        <v>1455816704</v>
      </c>
    </row>
    <row r="277" spans="1:20" ht="15">
      <c r="A277">
        <v>276</v>
      </c>
      <c r="B277" s="344">
        <v>41271</v>
      </c>
      <c r="C277" s="345" t="s">
        <v>7469</v>
      </c>
      <c r="D277" s="345" t="s">
        <v>7470</v>
      </c>
      <c r="E277" s="345" t="s">
        <v>7643</v>
      </c>
      <c r="F277" s="345" t="s">
        <v>7644</v>
      </c>
      <c r="G277" s="345" t="s">
        <v>7645</v>
      </c>
      <c r="H277" s="346">
        <v>1</v>
      </c>
      <c r="I277" s="345" t="s">
        <v>3894</v>
      </c>
      <c r="J277" s="344">
        <v>37613</v>
      </c>
      <c r="K277" s="345" t="s">
        <v>7312</v>
      </c>
      <c r="L277" s="345" t="s">
        <v>7313</v>
      </c>
      <c r="M277" s="345" t="s">
        <v>24</v>
      </c>
      <c r="N277" s="345" t="s">
        <v>7411</v>
      </c>
      <c r="O277" s="345" t="s">
        <v>7412</v>
      </c>
      <c r="P277" s="345"/>
      <c r="Q277" s="344"/>
      <c r="R277" s="344"/>
      <c r="S277" s="346">
        <v>2373605937</v>
      </c>
      <c r="T277" s="347">
        <v>2373605937</v>
      </c>
    </row>
    <row r="278" spans="1:20" ht="15">
      <c r="A278">
        <v>277</v>
      </c>
      <c r="B278" s="344">
        <v>41271</v>
      </c>
      <c r="C278" s="345" t="s">
        <v>7453</v>
      </c>
      <c r="D278" s="345" t="s">
        <v>7454</v>
      </c>
      <c r="E278" s="345" t="s">
        <v>7646</v>
      </c>
      <c r="F278" s="345" t="s">
        <v>7647</v>
      </c>
      <c r="G278" s="345" t="s">
        <v>7648</v>
      </c>
      <c r="H278" s="346">
        <v>1</v>
      </c>
      <c r="I278" s="345" t="s">
        <v>3894</v>
      </c>
      <c r="J278" s="344">
        <v>37610</v>
      </c>
      <c r="K278" s="345" t="s">
        <v>7312</v>
      </c>
      <c r="L278" s="345" t="s">
        <v>7313</v>
      </c>
      <c r="M278" s="345" t="s">
        <v>24</v>
      </c>
      <c r="N278" s="345" t="s">
        <v>7411</v>
      </c>
      <c r="O278" s="345" t="s">
        <v>7412</v>
      </c>
      <c r="P278" s="345"/>
      <c r="Q278" s="344"/>
      <c r="R278" s="344"/>
      <c r="S278" s="346">
        <v>340713973</v>
      </c>
      <c r="T278" s="347">
        <v>340713973</v>
      </c>
    </row>
    <row r="279" spans="1:20" ht="15">
      <c r="A279">
        <v>278</v>
      </c>
      <c r="B279" s="344">
        <v>41271</v>
      </c>
      <c r="C279" s="345" t="s">
        <v>7457</v>
      </c>
      <c r="D279" s="345" t="s">
        <v>7458</v>
      </c>
      <c r="E279" s="345" t="s">
        <v>7649</v>
      </c>
      <c r="F279" s="345" t="s">
        <v>7650</v>
      </c>
      <c r="G279" s="345" t="s">
        <v>7651</v>
      </c>
      <c r="H279" s="346">
        <v>1</v>
      </c>
      <c r="I279" s="345" t="s">
        <v>3894</v>
      </c>
      <c r="J279" s="344">
        <v>37613</v>
      </c>
      <c r="K279" s="345" t="s">
        <v>7312</v>
      </c>
      <c r="L279" s="345" t="s">
        <v>7313</v>
      </c>
      <c r="M279" s="345" t="s">
        <v>24</v>
      </c>
      <c r="N279" s="345" t="s">
        <v>7411</v>
      </c>
      <c r="O279" s="345" t="s">
        <v>7412</v>
      </c>
      <c r="P279" s="345"/>
      <c r="Q279" s="344"/>
      <c r="R279" s="344"/>
      <c r="S279" s="346">
        <v>2203785792</v>
      </c>
      <c r="T279" s="347">
        <v>2203785792</v>
      </c>
    </row>
    <row r="280" spans="1:20" ht="15">
      <c r="A280">
        <v>279</v>
      </c>
      <c r="B280" s="344">
        <v>41271</v>
      </c>
      <c r="C280" s="345" t="s">
        <v>7457</v>
      </c>
      <c r="D280" s="345" t="s">
        <v>7458</v>
      </c>
      <c r="E280" s="345" t="s">
        <v>7652</v>
      </c>
      <c r="F280" s="345" t="s">
        <v>7653</v>
      </c>
      <c r="G280" s="345" t="s">
        <v>7654</v>
      </c>
      <c r="H280" s="346">
        <v>1</v>
      </c>
      <c r="I280" s="345" t="s">
        <v>3894</v>
      </c>
      <c r="J280" s="344">
        <v>37613</v>
      </c>
      <c r="K280" s="345" t="s">
        <v>7312</v>
      </c>
      <c r="L280" s="345" t="s">
        <v>7313</v>
      </c>
      <c r="M280" s="345" t="s">
        <v>24</v>
      </c>
      <c r="N280" s="345" t="s">
        <v>7411</v>
      </c>
      <c r="O280" s="345" t="s">
        <v>7412</v>
      </c>
      <c r="P280" s="345"/>
      <c r="Q280" s="344"/>
      <c r="R280" s="344"/>
      <c r="S280" s="346">
        <v>21170220858</v>
      </c>
      <c r="T280" s="347">
        <v>21170220858</v>
      </c>
    </row>
    <row r="281" spans="1:20" ht="15">
      <c r="A281">
        <v>280</v>
      </c>
      <c r="B281" s="344">
        <v>41271</v>
      </c>
      <c r="C281" s="345" t="s">
        <v>7457</v>
      </c>
      <c r="D281" s="345" t="s">
        <v>7458</v>
      </c>
      <c r="E281" s="345" t="s">
        <v>7655</v>
      </c>
      <c r="F281" s="345" t="s">
        <v>7656</v>
      </c>
      <c r="G281" s="345" t="s">
        <v>7657</v>
      </c>
      <c r="H281" s="346">
        <v>1</v>
      </c>
      <c r="I281" s="345" t="s">
        <v>3894</v>
      </c>
      <c r="J281" s="344">
        <v>37613</v>
      </c>
      <c r="K281" s="345" t="s">
        <v>7312</v>
      </c>
      <c r="L281" s="345" t="s">
        <v>7313</v>
      </c>
      <c r="M281" s="345" t="s">
        <v>24</v>
      </c>
      <c r="N281" s="345" t="s">
        <v>7411</v>
      </c>
      <c r="O281" s="345" t="s">
        <v>7412</v>
      </c>
      <c r="P281" s="345"/>
      <c r="Q281" s="344"/>
      <c r="R281" s="344"/>
      <c r="S281" s="346">
        <v>1374427963</v>
      </c>
      <c r="T281" s="347">
        <v>1374427963</v>
      </c>
    </row>
    <row r="282" spans="1:20" ht="15">
      <c r="A282">
        <v>281</v>
      </c>
      <c r="B282" s="344">
        <v>41271</v>
      </c>
      <c r="C282" s="345" t="s">
        <v>7457</v>
      </c>
      <c r="D282" s="345" t="s">
        <v>7458</v>
      </c>
      <c r="E282" s="345" t="s">
        <v>7658</v>
      </c>
      <c r="F282" s="345" t="s">
        <v>7659</v>
      </c>
      <c r="G282" s="345" t="s">
        <v>7660</v>
      </c>
      <c r="H282" s="346">
        <v>1</v>
      </c>
      <c r="I282" s="345" t="s">
        <v>3894</v>
      </c>
      <c r="J282" s="344">
        <v>37613</v>
      </c>
      <c r="K282" s="345" t="s">
        <v>7312</v>
      </c>
      <c r="L282" s="345" t="s">
        <v>7313</v>
      </c>
      <c r="M282" s="345" t="s">
        <v>24</v>
      </c>
      <c r="N282" s="345" t="s">
        <v>7411</v>
      </c>
      <c r="O282" s="345" t="s">
        <v>7412</v>
      </c>
      <c r="P282" s="345"/>
      <c r="Q282" s="344"/>
      <c r="R282" s="344"/>
      <c r="S282" s="346">
        <v>7260580862</v>
      </c>
      <c r="T282" s="347">
        <v>7260580862</v>
      </c>
    </row>
    <row r="283" spans="1:20" ht="15">
      <c r="A283">
        <v>282</v>
      </c>
      <c r="B283" s="344">
        <v>41271</v>
      </c>
      <c r="C283" s="345" t="s">
        <v>7457</v>
      </c>
      <c r="D283" s="345" t="s">
        <v>7458</v>
      </c>
      <c r="E283" s="345" t="s">
        <v>7661</v>
      </c>
      <c r="F283" s="345" t="s">
        <v>7662</v>
      </c>
      <c r="G283" s="345" t="s">
        <v>7663</v>
      </c>
      <c r="H283" s="346">
        <v>1</v>
      </c>
      <c r="I283" s="345" t="s">
        <v>3894</v>
      </c>
      <c r="J283" s="344">
        <v>37613</v>
      </c>
      <c r="K283" s="345" t="s">
        <v>7312</v>
      </c>
      <c r="L283" s="345" t="s">
        <v>7313</v>
      </c>
      <c r="M283" s="345" t="s">
        <v>24</v>
      </c>
      <c r="N283" s="345" t="s">
        <v>7411</v>
      </c>
      <c r="O283" s="345" t="s">
        <v>7412</v>
      </c>
      <c r="P283" s="345"/>
      <c r="Q283" s="344"/>
      <c r="R283" s="344"/>
      <c r="S283" s="346">
        <v>2881566808</v>
      </c>
      <c r="T283" s="347">
        <v>2881566808</v>
      </c>
    </row>
    <row r="284" spans="1:20" ht="15">
      <c r="A284">
        <v>283</v>
      </c>
      <c r="B284" s="344">
        <v>41271</v>
      </c>
      <c r="C284" s="345" t="s">
        <v>7463</v>
      </c>
      <c r="D284" s="345" t="s">
        <v>7464</v>
      </c>
      <c r="E284" s="345" t="s">
        <v>7664</v>
      </c>
      <c r="F284" s="345" t="s">
        <v>7665</v>
      </c>
      <c r="G284" s="345" t="s">
        <v>7666</v>
      </c>
      <c r="H284" s="346">
        <v>1</v>
      </c>
      <c r="I284" s="345" t="s">
        <v>3894</v>
      </c>
      <c r="J284" s="344">
        <v>37613</v>
      </c>
      <c r="K284" s="345" t="s">
        <v>7312</v>
      </c>
      <c r="L284" s="345" t="s">
        <v>7313</v>
      </c>
      <c r="M284" s="345" t="s">
        <v>24</v>
      </c>
      <c r="N284" s="345" t="s">
        <v>7411</v>
      </c>
      <c r="O284" s="345" t="s">
        <v>7412</v>
      </c>
      <c r="P284" s="345"/>
      <c r="Q284" s="344"/>
      <c r="R284" s="344"/>
      <c r="S284" s="346">
        <v>544178070</v>
      </c>
      <c r="T284" s="347">
        <v>544178070</v>
      </c>
    </row>
    <row r="285" spans="1:20" ht="15">
      <c r="A285">
        <v>284</v>
      </c>
      <c r="B285" s="344">
        <v>41271</v>
      </c>
      <c r="C285" s="345" t="s">
        <v>7463</v>
      </c>
      <c r="D285" s="345" t="s">
        <v>7464</v>
      </c>
      <c r="E285" s="345" t="s">
        <v>7667</v>
      </c>
      <c r="F285" s="345" t="s">
        <v>7668</v>
      </c>
      <c r="G285" s="345" t="s">
        <v>7669</v>
      </c>
      <c r="H285" s="346">
        <v>1</v>
      </c>
      <c r="I285" s="345" t="s">
        <v>3894</v>
      </c>
      <c r="J285" s="344">
        <v>37613</v>
      </c>
      <c r="K285" s="345" t="s">
        <v>7312</v>
      </c>
      <c r="L285" s="345" t="s">
        <v>7313</v>
      </c>
      <c r="M285" s="345" t="s">
        <v>24</v>
      </c>
      <c r="N285" s="345" t="s">
        <v>7411</v>
      </c>
      <c r="O285" s="345" t="s">
        <v>7412</v>
      </c>
      <c r="P285" s="345"/>
      <c r="Q285" s="344"/>
      <c r="R285" s="344"/>
      <c r="S285" s="346">
        <v>29617853993</v>
      </c>
      <c r="T285" s="347">
        <v>29617853993</v>
      </c>
    </row>
    <row r="286" spans="1:20" ht="15">
      <c r="A286">
        <v>285</v>
      </c>
      <c r="B286" s="344">
        <v>41271</v>
      </c>
      <c r="C286" s="345" t="s">
        <v>7560</v>
      </c>
      <c r="D286" s="345" t="s">
        <v>7561</v>
      </c>
      <c r="E286" s="345" t="s">
        <v>7670</v>
      </c>
      <c r="F286" s="345" t="s">
        <v>7671</v>
      </c>
      <c r="G286" s="345" t="s">
        <v>7672</v>
      </c>
      <c r="H286" s="346">
        <v>1</v>
      </c>
      <c r="I286" s="345" t="s">
        <v>3894</v>
      </c>
      <c r="J286" s="344">
        <v>37613</v>
      </c>
      <c r="K286" s="345" t="s">
        <v>7312</v>
      </c>
      <c r="L286" s="345" t="s">
        <v>7313</v>
      </c>
      <c r="M286" s="345" t="s">
        <v>24</v>
      </c>
      <c r="N286" s="345" t="s">
        <v>7411</v>
      </c>
      <c r="O286" s="345" t="s">
        <v>7412</v>
      </c>
      <c r="P286" s="345"/>
      <c r="Q286" s="344"/>
      <c r="R286" s="344"/>
      <c r="S286" s="346">
        <v>2033413285</v>
      </c>
      <c r="T286" s="347">
        <v>2033413285</v>
      </c>
    </row>
    <row r="287" spans="1:20" ht="15">
      <c r="A287">
        <v>286</v>
      </c>
      <c r="B287" s="344">
        <v>41271</v>
      </c>
      <c r="C287" s="345" t="s">
        <v>7560</v>
      </c>
      <c r="D287" s="345" t="s">
        <v>7561</v>
      </c>
      <c r="E287" s="345" t="s">
        <v>7673</v>
      </c>
      <c r="F287" s="345" t="s">
        <v>7674</v>
      </c>
      <c r="G287" s="345" t="s">
        <v>7675</v>
      </c>
      <c r="H287" s="346">
        <v>1</v>
      </c>
      <c r="I287" s="345" t="s">
        <v>3894</v>
      </c>
      <c r="J287" s="344">
        <v>37613</v>
      </c>
      <c r="K287" s="345" t="s">
        <v>7312</v>
      </c>
      <c r="L287" s="345" t="s">
        <v>7313</v>
      </c>
      <c r="M287" s="345" t="s">
        <v>24</v>
      </c>
      <c r="N287" s="345" t="s">
        <v>7411</v>
      </c>
      <c r="O287" s="345" t="s">
        <v>7412</v>
      </c>
      <c r="P287" s="345"/>
      <c r="Q287" s="344"/>
      <c r="R287" s="344"/>
      <c r="S287" s="346">
        <v>12773212867</v>
      </c>
      <c r="T287" s="347">
        <v>12773212867</v>
      </c>
    </row>
    <row r="288" spans="1:20" ht="15">
      <c r="A288">
        <v>287</v>
      </c>
      <c r="B288" s="344">
        <v>41271</v>
      </c>
      <c r="C288" s="345" t="s">
        <v>7560</v>
      </c>
      <c r="D288" s="345" t="s">
        <v>7561</v>
      </c>
      <c r="E288" s="345" t="s">
        <v>7676</v>
      </c>
      <c r="F288" s="345" t="s">
        <v>7677</v>
      </c>
      <c r="G288" s="345" t="s">
        <v>7678</v>
      </c>
      <c r="H288" s="346">
        <v>1</v>
      </c>
      <c r="I288" s="345" t="s">
        <v>3894</v>
      </c>
      <c r="J288" s="344">
        <v>37613</v>
      </c>
      <c r="K288" s="345" t="s">
        <v>7312</v>
      </c>
      <c r="L288" s="345" t="s">
        <v>7313</v>
      </c>
      <c r="M288" s="345" t="s">
        <v>24</v>
      </c>
      <c r="N288" s="345" t="s">
        <v>7411</v>
      </c>
      <c r="O288" s="345" t="s">
        <v>7412</v>
      </c>
      <c r="P288" s="345"/>
      <c r="Q288" s="344"/>
      <c r="R288" s="344"/>
      <c r="S288" s="346">
        <v>1240096025</v>
      </c>
      <c r="T288" s="347">
        <v>1240096025</v>
      </c>
    </row>
    <row r="289" spans="1:20" ht="15">
      <c r="A289">
        <v>288</v>
      </c>
      <c r="B289" s="344">
        <v>41271</v>
      </c>
      <c r="C289" s="345" t="s">
        <v>7560</v>
      </c>
      <c r="D289" s="345" t="s">
        <v>7561</v>
      </c>
      <c r="E289" s="345" t="s">
        <v>7679</v>
      </c>
      <c r="F289" s="345" t="s">
        <v>7680</v>
      </c>
      <c r="G289" s="345" t="s">
        <v>7681</v>
      </c>
      <c r="H289" s="346">
        <v>1</v>
      </c>
      <c r="I289" s="345" t="s">
        <v>3894</v>
      </c>
      <c r="J289" s="344">
        <v>37613</v>
      </c>
      <c r="K289" s="345" t="s">
        <v>7312</v>
      </c>
      <c r="L289" s="345" t="s">
        <v>7313</v>
      </c>
      <c r="M289" s="345" t="s">
        <v>24</v>
      </c>
      <c r="N289" s="345" t="s">
        <v>7411</v>
      </c>
      <c r="O289" s="345" t="s">
        <v>7412</v>
      </c>
      <c r="P289" s="345"/>
      <c r="Q289" s="344"/>
      <c r="R289" s="344"/>
      <c r="S289" s="346">
        <v>6043747838</v>
      </c>
      <c r="T289" s="347">
        <v>6043747838</v>
      </c>
    </row>
    <row r="290" spans="1:20" ht="15">
      <c r="A290">
        <v>289</v>
      </c>
      <c r="B290" s="344">
        <v>41271</v>
      </c>
      <c r="C290" s="345" t="s">
        <v>7449</v>
      </c>
      <c r="D290" s="345" t="s">
        <v>7450</v>
      </c>
      <c r="E290" s="345" t="s">
        <v>7682</v>
      </c>
      <c r="F290" s="345" t="s">
        <v>7683</v>
      </c>
      <c r="G290" s="345" t="s">
        <v>7684</v>
      </c>
      <c r="H290" s="346">
        <v>1</v>
      </c>
      <c r="I290" s="345" t="s">
        <v>3894</v>
      </c>
      <c r="J290" s="344">
        <v>37617</v>
      </c>
      <c r="K290" s="345" t="s">
        <v>7312</v>
      </c>
      <c r="L290" s="345" t="s">
        <v>7313</v>
      </c>
      <c r="M290" s="345" t="s">
        <v>24</v>
      </c>
      <c r="N290" s="345" t="s">
        <v>7411</v>
      </c>
      <c r="O290" s="345" t="s">
        <v>7412</v>
      </c>
      <c r="P290" s="345"/>
      <c r="Q290" s="344"/>
      <c r="R290" s="344"/>
      <c r="S290" s="346">
        <v>454087270</v>
      </c>
      <c r="T290" s="347">
        <v>454087270</v>
      </c>
    </row>
    <row r="291" spans="1:20" ht="15">
      <c r="A291">
        <v>290</v>
      </c>
      <c r="B291" s="344">
        <v>41271</v>
      </c>
      <c r="C291" s="345" t="s">
        <v>7685</v>
      </c>
      <c r="D291" s="345" t="s">
        <v>7686</v>
      </c>
      <c r="E291" s="345" t="s">
        <v>7687</v>
      </c>
      <c r="F291" s="345" t="s">
        <v>7688</v>
      </c>
      <c r="G291" s="345" t="s">
        <v>7689</v>
      </c>
      <c r="H291" s="346">
        <v>1</v>
      </c>
      <c r="I291" s="345" t="s">
        <v>3894</v>
      </c>
      <c r="J291" s="344">
        <v>37618</v>
      </c>
      <c r="K291" s="345" t="s">
        <v>7312</v>
      </c>
      <c r="L291" s="345" t="s">
        <v>7313</v>
      </c>
      <c r="M291" s="345" t="s">
        <v>24</v>
      </c>
      <c r="N291" s="345" t="s">
        <v>7411</v>
      </c>
      <c r="O291" s="345" t="s">
        <v>7412</v>
      </c>
      <c r="P291" s="345"/>
      <c r="Q291" s="344"/>
      <c r="R291" s="344"/>
      <c r="S291" s="346">
        <v>1726359737</v>
      </c>
      <c r="T291" s="347">
        <v>1726359737</v>
      </c>
    </row>
    <row r="292" spans="1:20" ht="15">
      <c r="A292">
        <v>291</v>
      </c>
      <c r="B292" s="344">
        <v>41271</v>
      </c>
      <c r="C292" s="345" t="s">
        <v>7685</v>
      </c>
      <c r="D292" s="345" t="s">
        <v>7686</v>
      </c>
      <c r="E292" s="345" t="s">
        <v>7690</v>
      </c>
      <c r="F292" s="345" t="s">
        <v>7691</v>
      </c>
      <c r="G292" s="345" t="s">
        <v>7692</v>
      </c>
      <c r="H292" s="346">
        <v>1</v>
      </c>
      <c r="I292" s="345" t="s">
        <v>3894</v>
      </c>
      <c r="J292" s="344">
        <v>37618</v>
      </c>
      <c r="K292" s="345" t="s">
        <v>7312</v>
      </c>
      <c r="L292" s="345" t="s">
        <v>7313</v>
      </c>
      <c r="M292" s="345" t="s">
        <v>24</v>
      </c>
      <c r="N292" s="345" t="s">
        <v>7411</v>
      </c>
      <c r="O292" s="345" t="s">
        <v>7412</v>
      </c>
      <c r="P292" s="345"/>
      <c r="Q292" s="344"/>
      <c r="R292" s="344"/>
      <c r="S292" s="346">
        <v>528578227</v>
      </c>
      <c r="T292" s="347">
        <v>528578227</v>
      </c>
    </row>
    <row r="293" spans="1:20" ht="15">
      <c r="A293">
        <v>292</v>
      </c>
      <c r="B293" s="344">
        <v>41271</v>
      </c>
      <c r="C293" s="345" t="s">
        <v>7685</v>
      </c>
      <c r="D293" s="345" t="s">
        <v>7686</v>
      </c>
      <c r="E293" s="345" t="s">
        <v>7693</v>
      </c>
      <c r="F293" s="345" t="s">
        <v>7694</v>
      </c>
      <c r="G293" s="345" t="s">
        <v>7695</v>
      </c>
      <c r="H293" s="346">
        <v>1</v>
      </c>
      <c r="I293" s="345" t="s">
        <v>3894</v>
      </c>
      <c r="J293" s="344">
        <v>37618</v>
      </c>
      <c r="K293" s="345" t="s">
        <v>7312</v>
      </c>
      <c r="L293" s="345" t="s">
        <v>7313</v>
      </c>
      <c r="M293" s="345" t="s">
        <v>24</v>
      </c>
      <c r="N293" s="345" t="s">
        <v>7411</v>
      </c>
      <c r="O293" s="345" t="s">
        <v>7412</v>
      </c>
      <c r="P293" s="345"/>
      <c r="Q293" s="344"/>
      <c r="R293" s="344"/>
      <c r="S293" s="346">
        <v>297652707</v>
      </c>
      <c r="T293" s="347">
        <v>297652707</v>
      </c>
    </row>
    <row r="294" spans="1:20" ht="15">
      <c r="A294">
        <v>293</v>
      </c>
      <c r="B294" s="344">
        <v>41271</v>
      </c>
      <c r="C294" s="345" t="s">
        <v>7685</v>
      </c>
      <c r="D294" s="345" t="s">
        <v>7686</v>
      </c>
      <c r="E294" s="345" t="s">
        <v>7696</v>
      </c>
      <c r="F294" s="345" t="s">
        <v>7697</v>
      </c>
      <c r="G294" s="345" t="s">
        <v>7698</v>
      </c>
      <c r="H294" s="346">
        <v>1</v>
      </c>
      <c r="I294" s="345" t="s">
        <v>3894</v>
      </c>
      <c r="J294" s="344">
        <v>37618</v>
      </c>
      <c r="K294" s="345" t="s">
        <v>7312</v>
      </c>
      <c r="L294" s="345" t="s">
        <v>7313</v>
      </c>
      <c r="M294" s="345" t="s">
        <v>24</v>
      </c>
      <c r="N294" s="345" t="s">
        <v>7411</v>
      </c>
      <c r="O294" s="345" t="s">
        <v>7412</v>
      </c>
      <c r="P294" s="345"/>
      <c r="Q294" s="344"/>
      <c r="R294" s="344"/>
      <c r="S294" s="346">
        <v>1958666277</v>
      </c>
      <c r="T294" s="347">
        <v>1958666277</v>
      </c>
    </row>
    <row r="295" spans="1:20" ht="15">
      <c r="A295">
        <v>294</v>
      </c>
      <c r="B295" s="344">
        <v>41271</v>
      </c>
      <c r="C295" s="345" t="s">
        <v>12312</v>
      </c>
      <c r="D295" s="345" t="s">
        <v>12313</v>
      </c>
      <c r="E295" s="345" t="s">
        <v>12314</v>
      </c>
      <c r="F295" s="345" t="s">
        <v>12315</v>
      </c>
      <c r="G295" s="345" t="s">
        <v>12316</v>
      </c>
      <c r="H295" s="346">
        <v>1000000</v>
      </c>
      <c r="I295" s="345" t="s">
        <v>3894</v>
      </c>
      <c r="J295" s="344">
        <v>37620</v>
      </c>
      <c r="K295" s="345" t="s">
        <v>7312</v>
      </c>
      <c r="L295" s="345" t="s">
        <v>7313</v>
      </c>
      <c r="M295" s="345" t="s">
        <v>24</v>
      </c>
      <c r="N295" s="345" t="s">
        <v>11491</v>
      </c>
      <c r="O295" s="345"/>
      <c r="P295" s="345"/>
      <c r="Q295" s="344"/>
      <c r="R295" s="344"/>
      <c r="S295" s="346">
        <v>34050</v>
      </c>
      <c r="T295" s="347">
        <v>34050000000</v>
      </c>
    </row>
    <row r="296" spans="1:20" ht="15">
      <c r="A296">
        <v>295</v>
      </c>
      <c r="B296" s="344">
        <v>41271</v>
      </c>
      <c r="C296" s="345" t="s">
        <v>12317</v>
      </c>
      <c r="D296" s="345" t="s">
        <v>12318</v>
      </c>
      <c r="E296" s="345" t="s">
        <v>12319</v>
      </c>
      <c r="F296" s="345" t="s">
        <v>12320</v>
      </c>
      <c r="G296" s="345" t="s">
        <v>12321</v>
      </c>
      <c r="H296" s="346">
        <v>10000</v>
      </c>
      <c r="I296" s="345" t="s">
        <v>3894</v>
      </c>
      <c r="J296" s="344">
        <v>37621</v>
      </c>
      <c r="K296" s="345" t="s">
        <v>7312</v>
      </c>
      <c r="L296" s="345" t="s">
        <v>7313</v>
      </c>
      <c r="M296" s="345" t="s">
        <v>24</v>
      </c>
      <c r="N296" s="345" t="s">
        <v>11491</v>
      </c>
      <c r="O296" s="345"/>
      <c r="P296" s="345"/>
      <c r="Q296" s="344"/>
      <c r="R296" s="344"/>
      <c r="S296" s="346">
        <v>336862</v>
      </c>
      <c r="T296" s="347">
        <v>3368620000</v>
      </c>
    </row>
    <row r="297" spans="1:20" ht="15">
      <c r="A297">
        <v>296</v>
      </c>
      <c r="B297" s="344">
        <v>41271</v>
      </c>
      <c r="C297" s="345" t="s">
        <v>12322</v>
      </c>
      <c r="D297" s="345" t="s">
        <v>12323</v>
      </c>
      <c r="E297" s="345" t="s">
        <v>12324</v>
      </c>
      <c r="F297" s="345" t="s">
        <v>12325</v>
      </c>
      <c r="G297" s="345" t="s">
        <v>12326</v>
      </c>
      <c r="H297" s="346">
        <v>10000</v>
      </c>
      <c r="I297" s="345" t="s">
        <v>3894</v>
      </c>
      <c r="J297" s="344">
        <v>37621</v>
      </c>
      <c r="K297" s="345" t="s">
        <v>7312</v>
      </c>
      <c r="L297" s="345" t="s">
        <v>7313</v>
      </c>
      <c r="M297" s="345" t="s">
        <v>24</v>
      </c>
      <c r="N297" s="345" t="s">
        <v>11491</v>
      </c>
      <c r="O297" s="345"/>
      <c r="P297" s="345"/>
      <c r="Q297" s="344"/>
      <c r="R297" s="344"/>
      <c r="S297" s="346">
        <v>268702</v>
      </c>
      <c r="T297" s="347">
        <v>2687020000</v>
      </c>
    </row>
    <row r="298" spans="1:20" ht="15">
      <c r="A298">
        <v>297</v>
      </c>
      <c r="B298" s="344">
        <v>41271</v>
      </c>
      <c r="C298" s="345" t="s">
        <v>12322</v>
      </c>
      <c r="D298" s="345" t="s">
        <v>12323</v>
      </c>
      <c r="E298" s="345" t="s">
        <v>12327</v>
      </c>
      <c r="F298" s="345" t="s">
        <v>12328</v>
      </c>
      <c r="G298" s="345" t="s">
        <v>12329</v>
      </c>
      <c r="H298" s="346">
        <v>10000</v>
      </c>
      <c r="I298" s="345" t="s">
        <v>3894</v>
      </c>
      <c r="J298" s="344">
        <v>37621</v>
      </c>
      <c r="K298" s="345" t="s">
        <v>7312</v>
      </c>
      <c r="L298" s="345" t="s">
        <v>7313</v>
      </c>
      <c r="M298" s="345" t="s">
        <v>24</v>
      </c>
      <c r="N298" s="345" t="s">
        <v>11512</v>
      </c>
      <c r="O298" s="345"/>
      <c r="P298" s="345"/>
      <c r="Q298" s="344"/>
      <c r="R298" s="344"/>
      <c r="S298" s="346">
        <v>268698</v>
      </c>
      <c r="T298" s="347">
        <v>2686980000</v>
      </c>
    </row>
    <row r="299" spans="1:20" ht="15">
      <c r="A299">
        <v>298</v>
      </c>
      <c r="B299" s="344">
        <v>41271</v>
      </c>
      <c r="C299" s="345" t="s">
        <v>12330</v>
      </c>
      <c r="D299" s="345" t="s">
        <v>12331</v>
      </c>
      <c r="E299" s="345" t="s">
        <v>12332</v>
      </c>
      <c r="F299" s="345" t="s">
        <v>12333</v>
      </c>
      <c r="G299" s="345" t="s">
        <v>12334</v>
      </c>
      <c r="H299" s="346">
        <v>100000</v>
      </c>
      <c r="I299" s="345" t="s">
        <v>3894</v>
      </c>
      <c r="J299" s="344">
        <v>37621</v>
      </c>
      <c r="K299" s="345" t="s">
        <v>7312</v>
      </c>
      <c r="L299" s="345" t="s">
        <v>7313</v>
      </c>
      <c r="M299" s="345" t="s">
        <v>24</v>
      </c>
      <c r="N299" s="345" t="s">
        <v>11491</v>
      </c>
      <c r="O299" s="345"/>
      <c r="P299" s="345"/>
      <c r="Q299" s="344"/>
      <c r="R299" s="344"/>
      <c r="S299" s="346">
        <v>6505</v>
      </c>
      <c r="T299" s="347">
        <v>650500000</v>
      </c>
    </row>
    <row r="300" spans="1:20" ht="15">
      <c r="A300">
        <v>299</v>
      </c>
      <c r="B300" s="344">
        <v>41271</v>
      </c>
      <c r="C300" s="345" t="s">
        <v>12330</v>
      </c>
      <c r="D300" s="345" t="s">
        <v>12331</v>
      </c>
      <c r="E300" s="345" t="s">
        <v>12335</v>
      </c>
      <c r="F300" s="345" t="s">
        <v>12336</v>
      </c>
      <c r="G300" s="345" t="s">
        <v>12337</v>
      </c>
      <c r="H300" s="346">
        <v>100000</v>
      </c>
      <c r="I300" s="345" t="s">
        <v>3894</v>
      </c>
      <c r="J300" s="344">
        <v>37621</v>
      </c>
      <c r="K300" s="345" t="s">
        <v>7312</v>
      </c>
      <c r="L300" s="345" t="s">
        <v>7313</v>
      </c>
      <c r="M300" s="345" t="s">
        <v>24</v>
      </c>
      <c r="N300" s="345" t="s">
        <v>11512</v>
      </c>
      <c r="O300" s="345"/>
      <c r="P300" s="345"/>
      <c r="Q300" s="344"/>
      <c r="R300" s="344"/>
      <c r="S300" s="346">
        <v>6480</v>
      </c>
      <c r="T300" s="347">
        <v>648000000</v>
      </c>
    </row>
    <row r="301" spans="1:20" ht="15">
      <c r="A301">
        <v>300</v>
      </c>
      <c r="B301" s="344">
        <v>41271</v>
      </c>
      <c r="C301" s="345" t="s">
        <v>12338</v>
      </c>
      <c r="D301" s="345" t="s">
        <v>12339</v>
      </c>
      <c r="E301" s="345" t="s">
        <v>12340</v>
      </c>
      <c r="F301" s="345" t="s">
        <v>12341</v>
      </c>
      <c r="G301" s="345" t="s">
        <v>12342</v>
      </c>
      <c r="H301" s="346">
        <v>10000</v>
      </c>
      <c r="I301" s="345" t="s">
        <v>3894</v>
      </c>
      <c r="J301" s="344">
        <v>37621</v>
      </c>
      <c r="K301" s="345" t="s">
        <v>7312</v>
      </c>
      <c r="L301" s="345" t="s">
        <v>7313</v>
      </c>
      <c r="M301" s="345" t="s">
        <v>24</v>
      </c>
      <c r="N301" s="345" t="s">
        <v>11491</v>
      </c>
      <c r="O301" s="345"/>
      <c r="P301" s="345"/>
      <c r="Q301" s="344"/>
      <c r="R301" s="344"/>
      <c r="S301" s="346">
        <v>386222</v>
      </c>
      <c r="T301" s="347">
        <v>3862220000</v>
      </c>
    </row>
    <row r="302" spans="1:20" ht="15">
      <c r="A302">
        <v>301</v>
      </c>
      <c r="B302" s="344">
        <v>41271</v>
      </c>
      <c r="C302" s="345" t="s">
        <v>12343</v>
      </c>
      <c r="D302" s="345" t="s">
        <v>12344</v>
      </c>
      <c r="E302" s="345" t="s">
        <v>12345</v>
      </c>
      <c r="F302" s="345" t="s">
        <v>12346</v>
      </c>
      <c r="G302" s="345" t="s">
        <v>12347</v>
      </c>
      <c r="H302" s="346">
        <v>1000000</v>
      </c>
      <c r="I302" s="345" t="s">
        <v>3894</v>
      </c>
      <c r="J302" s="344">
        <v>37636</v>
      </c>
      <c r="K302" s="345" t="s">
        <v>7312</v>
      </c>
      <c r="L302" s="345" t="s">
        <v>7313</v>
      </c>
      <c r="M302" s="345" t="s">
        <v>24</v>
      </c>
      <c r="N302" s="345" t="s">
        <v>11491</v>
      </c>
      <c r="O302" s="345"/>
      <c r="P302" s="345"/>
      <c r="Q302" s="344"/>
      <c r="R302" s="344"/>
      <c r="S302" s="346">
        <v>30</v>
      </c>
      <c r="T302" s="347">
        <v>30000000</v>
      </c>
    </row>
    <row r="303" spans="1:20" ht="15">
      <c r="A303">
        <v>302</v>
      </c>
      <c r="B303" s="344">
        <v>41271</v>
      </c>
      <c r="C303" s="345" t="s">
        <v>12353</v>
      </c>
      <c r="D303" s="345" t="s">
        <v>12354</v>
      </c>
      <c r="E303" s="345" t="s">
        <v>12355</v>
      </c>
      <c r="F303" s="345" t="s">
        <v>12356</v>
      </c>
      <c r="G303" s="345" t="s">
        <v>12357</v>
      </c>
      <c r="H303" s="346">
        <v>1000</v>
      </c>
      <c r="I303" s="345" t="s">
        <v>3894</v>
      </c>
      <c r="J303" s="344">
        <v>37652</v>
      </c>
      <c r="K303" s="345" t="s">
        <v>7312</v>
      </c>
      <c r="L303" s="345" t="s">
        <v>7313</v>
      </c>
      <c r="M303" s="345" t="s">
        <v>24</v>
      </c>
      <c r="N303" s="345" t="s">
        <v>11491</v>
      </c>
      <c r="O303" s="345"/>
      <c r="P303" s="345"/>
      <c r="Q303" s="344"/>
      <c r="R303" s="344"/>
      <c r="S303" s="346">
        <v>5000000</v>
      </c>
      <c r="T303" s="347">
        <v>5000000000</v>
      </c>
    </row>
    <row r="304" spans="1:20" ht="15">
      <c r="A304">
        <v>303</v>
      </c>
      <c r="B304" s="344">
        <v>41271</v>
      </c>
      <c r="C304" s="345" t="s">
        <v>12358</v>
      </c>
      <c r="D304" s="345" t="s">
        <v>12359</v>
      </c>
      <c r="E304" s="345" t="s">
        <v>12360</v>
      </c>
      <c r="F304" s="345" t="s">
        <v>12361</v>
      </c>
      <c r="G304" s="345" t="s">
        <v>12362</v>
      </c>
      <c r="H304" s="346">
        <v>1000</v>
      </c>
      <c r="I304" s="345" t="s">
        <v>3894</v>
      </c>
      <c r="J304" s="344">
        <v>37655</v>
      </c>
      <c r="K304" s="345" t="s">
        <v>7312</v>
      </c>
      <c r="L304" s="345" t="s">
        <v>7313</v>
      </c>
      <c r="M304" s="345" t="s">
        <v>24</v>
      </c>
      <c r="N304" s="345" t="s">
        <v>11491</v>
      </c>
      <c r="O304" s="345"/>
      <c r="P304" s="345"/>
      <c r="Q304" s="344"/>
      <c r="R304" s="344"/>
      <c r="S304" s="346">
        <v>2354072</v>
      </c>
      <c r="T304" s="347">
        <v>2354072000</v>
      </c>
    </row>
    <row r="305" spans="1:20" ht="15">
      <c r="A305">
        <v>304</v>
      </c>
      <c r="B305" s="344">
        <v>41271</v>
      </c>
      <c r="C305" s="345" t="s">
        <v>12358</v>
      </c>
      <c r="D305" s="345" t="s">
        <v>12359</v>
      </c>
      <c r="E305" s="345" t="s">
        <v>12363</v>
      </c>
      <c r="F305" s="345" t="s">
        <v>12364</v>
      </c>
      <c r="G305" s="345" t="s">
        <v>12365</v>
      </c>
      <c r="H305" s="346">
        <v>1000</v>
      </c>
      <c r="I305" s="345" t="s">
        <v>3894</v>
      </c>
      <c r="J305" s="344">
        <v>37655</v>
      </c>
      <c r="K305" s="345" t="s">
        <v>7312</v>
      </c>
      <c r="L305" s="345" t="s">
        <v>7313</v>
      </c>
      <c r="M305" s="345" t="s">
        <v>24</v>
      </c>
      <c r="N305" s="345" t="s">
        <v>11512</v>
      </c>
      <c r="O305" s="345"/>
      <c r="P305" s="345"/>
      <c r="Q305" s="344"/>
      <c r="R305" s="344"/>
      <c r="S305" s="346">
        <v>100000</v>
      </c>
      <c r="T305" s="347">
        <v>100000000</v>
      </c>
    </row>
    <row r="306" spans="1:20" ht="15">
      <c r="A306">
        <v>305</v>
      </c>
      <c r="B306" s="344">
        <v>41271</v>
      </c>
      <c r="C306" s="345" t="s">
        <v>12358</v>
      </c>
      <c r="D306" s="345" t="s">
        <v>12359</v>
      </c>
      <c r="E306" s="345" t="s">
        <v>12366</v>
      </c>
      <c r="F306" s="345" t="s">
        <v>12367</v>
      </c>
      <c r="G306" s="345" t="s">
        <v>12368</v>
      </c>
      <c r="H306" s="346">
        <v>1000</v>
      </c>
      <c r="I306" s="345" t="s">
        <v>3894</v>
      </c>
      <c r="J306" s="344">
        <v>37655</v>
      </c>
      <c r="K306" s="345" t="s">
        <v>7312</v>
      </c>
      <c r="L306" s="345" t="s">
        <v>7313</v>
      </c>
      <c r="M306" s="345" t="s">
        <v>24</v>
      </c>
      <c r="N306" s="345" t="s">
        <v>11512</v>
      </c>
      <c r="O306" s="345"/>
      <c r="P306" s="345"/>
      <c r="Q306" s="344"/>
      <c r="R306" s="344"/>
      <c r="S306" s="346">
        <v>200000</v>
      </c>
      <c r="T306" s="347">
        <v>200000000</v>
      </c>
    </row>
    <row r="307" spans="1:20" ht="15">
      <c r="A307">
        <v>306</v>
      </c>
      <c r="B307" s="344">
        <v>41271</v>
      </c>
      <c r="C307" s="345" t="s">
        <v>12358</v>
      </c>
      <c r="D307" s="345" t="s">
        <v>12359</v>
      </c>
      <c r="E307" s="345" t="s">
        <v>12369</v>
      </c>
      <c r="F307" s="345" t="s">
        <v>12370</v>
      </c>
      <c r="G307" s="345" t="s">
        <v>12371</v>
      </c>
      <c r="H307" s="346">
        <v>1000</v>
      </c>
      <c r="I307" s="345" t="s">
        <v>3894</v>
      </c>
      <c r="J307" s="344">
        <v>37655</v>
      </c>
      <c r="K307" s="345" t="s">
        <v>7312</v>
      </c>
      <c r="L307" s="345" t="s">
        <v>7313</v>
      </c>
      <c r="M307" s="345" t="s">
        <v>24</v>
      </c>
      <c r="N307" s="345" t="s">
        <v>11512</v>
      </c>
      <c r="O307" s="345"/>
      <c r="P307" s="345"/>
      <c r="Q307" s="344"/>
      <c r="R307" s="344"/>
      <c r="S307" s="346">
        <v>1</v>
      </c>
      <c r="T307" s="347">
        <v>1000</v>
      </c>
    </row>
    <row r="308" spans="1:20" ht="15">
      <c r="A308">
        <v>307</v>
      </c>
      <c r="B308" s="344">
        <v>41271</v>
      </c>
      <c r="C308" s="345" t="s">
        <v>11781</v>
      </c>
      <c r="D308" s="345" t="s">
        <v>11782</v>
      </c>
      <c r="E308" s="345" t="s">
        <v>12372</v>
      </c>
      <c r="F308" s="345" t="s">
        <v>12373</v>
      </c>
      <c r="G308" s="345" t="s">
        <v>12374</v>
      </c>
      <c r="H308" s="346">
        <v>1000000</v>
      </c>
      <c r="I308" s="345" t="s">
        <v>3894</v>
      </c>
      <c r="J308" s="344">
        <v>37671</v>
      </c>
      <c r="K308" s="345" t="s">
        <v>7312</v>
      </c>
      <c r="L308" s="345" t="s">
        <v>7313</v>
      </c>
      <c r="M308" s="345" t="s">
        <v>24</v>
      </c>
      <c r="N308" s="345" t="s">
        <v>11491</v>
      </c>
      <c r="O308" s="345"/>
      <c r="P308" s="345"/>
      <c r="Q308" s="344"/>
      <c r="R308" s="344"/>
      <c r="S308" s="346">
        <v>199</v>
      </c>
      <c r="T308" s="347">
        <v>199000000</v>
      </c>
    </row>
    <row r="309" spans="1:20" ht="15">
      <c r="A309">
        <v>308</v>
      </c>
      <c r="B309" s="344">
        <v>41271</v>
      </c>
      <c r="C309" s="345" t="s">
        <v>11781</v>
      </c>
      <c r="D309" s="345" t="s">
        <v>11782</v>
      </c>
      <c r="E309" s="345" t="s">
        <v>12375</v>
      </c>
      <c r="F309" s="345" t="s">
        <v>12376</v>
      </c>
      <c r="G309" s="345" t="s">
        <v>12377</v>
      </c>
      <c r="H309" s="346">
        <v>10000</v>
      </c>
      <c r="I309" s="345" t="s">
        <v>3894</v>
      </c>
      <c r="J309" s="344">
        <v>37671</v>
      </c>
      <c r="K309" s="345" t="s">
        <v>7312</v>
      </c>
      <c r="L309" s="345" t="s">
        <v>7313</v>
      </c>
      <c r="M309" s="345" t="s">
        <v>24</v>
      </c>
      <c r="N309" s="345" t="s">
        <v>11491</v>
      </c>
      <c r="O309" s="345"/>
      <c r="P309" s="345"/>
      <c r="Q309" s="344"/>
      <c r="R309" s="344"/>
      <c r="S309" s="346">
        <v>8591</v>
      </c>
      <c r="T309" s="347">
        <v>85910000</v>
      </c>
    </row>
    <row r="310" spans="1:20" ht="15">
      <c r="A310">
        <v>309</v>
      </c>
      <c r="B310" s="344">
        <v>41271</v>
      </c>
      <c r="C310" s="345" t="s">
        <v>12378</v>
      </c>
      <c r="D310" s="345" t="s">
        <v>12379</v>
      </c>
      <c r="E310" s="345" t="s">
        <v>12380</v>
      </c>
      <c r="F310" s="345" t="s">
        <v>12381</v>
      </c>
      <c r="G310" s="345" t="s">
        <v>12382</v>
      </c>
      <c r="H310" s="346">
        <v>10000</v>
      </c>
      <c r="I310" s="345" t="s">
        <v>3894</v>
      </c>
      <c r="J310" s="344">
        <v>37685</v>
      </c>
      <c r="K310" s="345" t="s">
        <v>7312</v>
      </c>
      <c r="L310" s="345" t="s">
        <v>7313</v>
      </c>
      <c r="M310" s="345" t="s">
        <v>24</v>
      </c>
      <c r="N310" s="345" t="s">
        <v>11491</v>
      </c>
      <c r="O310" s="345"/>
      <c r="P310" s="345"/>
      <c r="Q310" s="344"/>
      <c r="R310" s="344"/>
      <c r="S310" s="346">
        <v>62100</v>
      </c>
      <c r="T310" s="347">
        <v>621000000</v>
      </c>
    </row>
    <row r="311" spans="1:20" ht="15">
      <c r="A311">
        <v>310</v>
      </c>
      <c r="B311" s="344">
        <v>41271</v>
      </c>
      <c r="C311" s="345" t="s">
        <v>12383</v>
      </c>
      <c r="D311" s="345" t="s">
        <v>12384</v>
      </c>
      <c r="E311" s="345" t="s">
        <v>12385</v>
      </c>
      <c r="F311" s="345" t="s">
        <v>12386</v>
      </c>
      <c r="G311" s="345" t="s">
        <v>12387</v>
      </c>
      <c r="H311" s="346">
        <v>100000</v>
      </c>
      <c r="I311" s="345" t="s">
        <v>3894</v>
      </c>
      <c r="J311" s="344">
        <v>37704</v>
      </c>
      <c r="K311" s="345" t="s">
        <v>7312</v>
      </c>
      <c r="L311" s="345" t="s">
        <v>7313</v>
      </c>
      <c r="M311" s="345" t="s">
        <v>24</v>
      </c>
      <c r="N311" s="345" t="s">
        <v>11491</v>
      </c>
      <c r="O311" s="345"/>
      <c r="P311" s="345"/>
      <c r="Q311" s="344"/>
      <c r="R311" s="344"/>
      <c r="S311" s="346">
        <v>13000</v>
      </c>
      <c r="T311" s="347">
        <v>1300000000</v>
      </c>
    </row>
    <row r="312" spans="1:20" ht="15">
      <c r="A312">
        <v>311</v>
      </c>
      <c r="B312" s="344">
        <v>41271</v>
      </c>
      <c r="C312" s="345" t="s">
        <v>12388</v>
      </c>
      <c r="D312" s="345" t="s">
        <v>12389</v>
      </c>
      <c r="E312" s="345" t="s">
        <v>12390</v>
      </c>
      <c r="F312" s="345" t="s">
        <v>12391</v>
      </c>
      <c r="G312" s="345" t="s">
        <v>12392</v>
      </c>
      <c r="H312" s="346">
        <v>10000000</v>
      </c>
      <c r="I312" s="345" t="s">
        <v>3894</v>
      </c>
      <c r="J312" s="344">
        <v>37711</v>
      </c>
      <c r="K312" s="345" t="s">
        <v>7312</v>
      </c>
      <c r="L312" s="345" t="s">
        <v>7313</v>
      </c>
      <c r="M312" s="345" t="s">
        <v>24</v>
      </c>
      <c r="N312" s="345" t="s">
        <v>11491</v>
      </c>
      <c r="O312" s="345"/>
      <c r="P312" s="345"/>
      <c r="Q312" s="344"/>
      <c r="R312" s="344"/>
      <c r="S312" s="346">
        <v>6</v>
      </c>
      <c r="T312" s="347">
        <v>60000000</v>
      </c>
    </row>
    <row r="313" spans="1:20" ht="15">
      <c r="A313">
        <v>312</v>
      </c>
      <c r="B313" s="344">
        <v>41271</v>
      </c>
      <c r="C313" s="345" t="s">
        <v>12393</v>
      </c>
      <c r="D313" s="345" t="s">
        <v>12394</v>
      </c>
      <c r="E313" s="345" t="s">
        <v>12395</v>
      </c>
      <c r="F313" s="345" t="s">
        <v>12396</v>
      </c>
      <c r="G313" s="345" t="s">
        <v>12397</v>
      </c>
      <c r="H313" s="346">
        <v>250</v>
      </c>
      <c r="I313" s="345" t="s">
        <v>3894</v>
      </c>
      <c r="J313" s="344">
        <v>37712</v>
      </c>
      <c r="K313" s="345" t="s">
        <v>7312</v>
      </c>
      <c r="L313" s="345" t="s">
        <v>7313</v>
      </c>
      <c r="M313" s="345" t="s">
        <v>24</v>
      </c>
      <c r="N313" s="345" t="s">
        <v>11491</v>
      </c>
      <c r="O313" s="345"/>
      <c r="P313" s="345"/>
      <c r="Q313" s="344"/>
      <c r="R313" s="344"/>
      <c r="S313" s="346">
        <v>10929826</v>
      </c>
      <c r="T313" s="347">
        <v>2732456500</v>
      </c>
    </row>
    <row r="314" spans="1:20" ht="15">
      <c r="A314">
        <v>313</v>
      </c>
      <c r="B314" s="344">
        <v>41271</v>
      </c>
      <c r="C314" s="345" t="s">
        <v>12398</v>
      </c>
      <c r="D314" s="345" t="s">
        <v>12399</v>
      </c>
      <c r="E314" s="345" t="s">
        <v>12400</v>
      </c>
      <c r="F314" s="345" t="s">
        <v>12401</v>
      </c>
      <c r="G314" s="345" t="s">
        <v>12402</v>
      </c>
      <c r="H314" s="346">
        <v>1000</v>
      </c>
      <c r="I314" s="345" t="s">
        <v>3894</v>
      </c>
      <c r="J314" s="344">
        <v>37721</v>
      </c>
      <c r="K314" s="345" t="s">
        <v>7312</v>
      </c>
      <c r="L314" s="345" t="s">
        <v>7313</v>
      </c>
      <c r="M314" s="345" t="s">
        <v>24</v>
      </c>
      <c r="N314" s="345" t="s">
        <v>11491</v>
      </c>
      <c r="O314" s="345"/>
      <c r="P314" s="345"/>
      <c r="Q314" s="344"/>
      <c r="R314" s="344"/>
      <c r="S314" s="346">
        <v>19999</v>
      </c>
      <c r="T314" s="347">
        <v>19999000</v>
      </c>
    </row>
    <row r="315" spans="1:20" ht="15">
      <c r="A315">
        <v>314</v>
      </c>
      <c r="B315" s="344">
        <v>41271</v>
      </c>
      <c r="C315" s="345" t="s">
        <v>12398</v>
      </c>
      <c r="D315" s="345" t="s">
        <v>12399</v>
      </c>
      <c r="E315" s="345" t="s">
        <v>12403</v>
      </c>
      <c r="F315" s="345" t="s">
        <v>12404</v>
      </c>
      <c r="G315" s="345" t="s">
        <v>12405</v>
      </c>
      <c r="H315" s="346">
        <v>1000</v>
      </c>
      <c r="I315" s="345" t="s">
        <v>3894</v>
      </c>
      <c r="J315" s="344">
        <v>37721</v>
      </c>
      <c r="K315" s="345" t="s">
        <v>7312</v>
      </c>
      <c r="L315" s="345" t="s">
        <v>7313</v>
      </c>
      <c r="M315" s="345" t="s">
        <v>24</v>
      </c>
      <c r="N315" s="345" t="s">
        <v>11512</v>
      </c>
      <c r="O315" s="345"/>
      <c r="P315" s="345"/>
      <c r="Q315" s="344"/>
      <c r="R315" s="344"/>
      <c r="S315" s="346">
        <v>1</v>
      </c>
      <c r="T315" s="347">
        <v>1000</v>
      </c>
    </row>
    <row r="316" spans="1:20" ht="15">
      <c r="A316">
        <v>315</v>
      </c>
      <c r="B316" s="344">
        <v>41271</v>
      </c>
      <c r="C316" s="345" t="s">
        <v>10926</v>
      </c>
      <c r="D316" s="345" t="s">
        <v>10927</v>
      </c>
      <c r="E316" s="345" t="s">
        <v>12406</v>
      </c>
      <c r="F316" s="345" t="s">
        <v>12407</v>
      </c>
      <c r="G316" s="345" t="s">
        <v>12408</v>
      </c>
      <c r="H316" s="346">
        <v>1001</v>
      </c>
      <c r="I316" s="345" t="s">
        <v>3894</v>
      </c>
      <c r="J316" s="344">
        <v>37720</v>
      </c>
      <c r="K316" s="345" t="s">
        <v>7312</v>
      </c>
      <c r="L316" s="345" t="s">
        <v>7313</v>
      </c>
      <c r="M316" s="345" t="s">
        <v>24</v>
      </c>
      <c r="N316" s="345" t="s">
        <v>11491</v>
      </c>
      <c r="O316" s="345"/>
      <c r="P316" s="345"/>
      <c r="Q316" s="344"/>
      <c r="R316" s="344"/>
      <c r="S316" s="346">
        <v>578</v>
      </c>
      <c r="T316" s="347">
        <v>578578</v>
      </c>
    </row>
    <row r="317" spans="1:20" ht="15">
      <c r="A317">
        <v>316</v>
      </c>
      <c r="B317" s="344">
        <v>41271</v>
      </c>
      <c r="C317" s="345" t="s">
        <v>7469</v>
      </c>
      <c r="D317" s="345" t="s">
        <v>7470</v>
      </c>
      <c r="E317" s="345" t="s">
        <v>7699</v>
      </c>
      <c r="F317" s="345" t="s">
        <v>7700</v>
      </c>
      <c r="G317" s="345" t="s">
        <v>7701</v>
      </c>
      <c r="H317" s="346">
        <v>1</v>
      </c>
      <c r="I317" s="345" t="s">
        <v>3894</v>
      </c>
      <c r="J317" s="344">
        <v>37726</v>
      </c>
      <c r="K317" s="345" t="s">
        <v>7312</v>
      </c>
      <c r="L317" s="345" t="s">
        <v>7313</v>
      </c>
      <c r="M317" s="345" t="s">
        <v>24</v>
      </c>
      <c r="N317" s="345" t="s">
        <v>7411</v>
      </c>
      <c r="O317" s="345" t="s">
        <v>7412</v>
      </c>
      <c r="P317" s="345"/>
      <c r="Q317" s="344"/>
      <c r="R317" s="344"/>
      <c r="S317" s="346">
        <v>176891086</v>
      </c>
      <c r="T317" s="347">
        <v>176891086</v>
      </c>
    </row>
    <row r="318" spans="1:20" ht="15">
      <c r="A318">
        <v>317</v>
      </c>
      <c r="B318" s="344">
        <v>41271</v>
      </c>
      <c r="C318" s="345" t="s">
        <v>12409</v>
      </c>
      <c r="D318" s="345" t="s">
        <v>12410</v>
      </c>
      <c r="E318" s="345" t="s">
        <v>12411</v>
      </c>
      <c r="F318" s="345" t="s">
        <v>12412</v>
      </c>
      <c r="G318" s="345" t="s">
        <v>12413</v>
      </c>
      <c r="H318" s="346">
        <v>1000000</v>
      </c>
      <c r="I318" s="345" t="s">
        <v>3894</v>
      </c>
      <c r="J318" s="344">
        <v>37729</v>
      </c>
      <c r="K318" s="345" t="s">
        <v>7312</v>
      </c>
      <c r="L318" s="345" t="s">
        <v>7313</v>
      </c>
      <c r="M318" s="345" t="s">
        <v>24</v>
      </c>
      <c r="N318" s="345" t="s">
        <v>11491</v>
      </c>
      <c r="O318" s="345"/>
      <c r="P318" s="345"/>
      <c r="Q318" s="344"/>
      <c r="R318" s="344"/>
      <c r="S318" s="346">
        <v>1050</v>
      </c>
      <c r="T318" s="347">
        <v>1050000000</v>
      </c>
    </row>
    <row r="319" spans="1:20" ht="15">
      <c r="A319">
        <v>318</v>
      </c>
      <c r="B319" s="344">
        <v>41271</v>
      </c>
      <c r="C319" s="345" t="s">
        <v>12414</v>
      </c>
      <c r="D319" s="345" t="s">
        <v>12415</v>
      </c>
      <c r="E319" s="345" t="s">
        <v>12416</v>
      </c>
      <c r="F319" s="345" t="s">
        <v>12417</v>
      </c>
      <c r="G319" s="345" t="s">
        <v>12418</v>
      </c>
      <c r="H319" s="346">
        <v>100000</v>
      </c>
      <c r="I319" s="345" t="s">
        <v>3894</v>
      </c>
      <c r="J319" s="344">
        <v>37736</v>
      </c>
      <c r="K319" s="345" t="s">
        <v>7312</v>
      </c>
      <c r="L319" s="345" t="s">
        <v>7313</v>
      </c>
      <c r="M319" s="345" t="s">
        <v>24</v>
      </c>
      <c r="N319" s="345" t="s">
        <v>11491</v>
      </c>
      <c r="O319" s="345"/>
      <c r="P319" s="345"/>
      <c r="Q319" s="344"/>
      <c r="R319" s="344"/>
      <c r="S319" s="346">
        <v>200</v>
      </c>
      <c r="T319" s="347">
        <v>20000000</v>
      </c>
    </row>
    <row r="320" spans="1:20" ht="15">
      <c r="A320">
        <v>319</v>
      </c>
      <c r="B320" s="344">
        <v>41271</v>
      </c>
      <c r="C320" s="345" t="s">
        <v>12353</v>
      </c>
      <c r="D320" s="345" t="s">
        <v>12354</v>
      </c>
      <c r="E320" s="345" t="s">
        <v>12419</v>
      </c>
      <c r="F320" s="345" t="s">
        <v>12420</v>
      </c>
      <c r="G320" s="345" t="s">
        <v>12421</v>
      </c>
      <c r="H320" s="346">
        <v>1000</v>
      </c>
      <c r="I320" s="345" t="s">
        <v>3894</v>
      </c>
      <c r="J320" s="344">
        <v>37736</v>
      </c>
      <c r="K320" s="345" t="s">
        <v>7312</v>
      </c>
      <c r="L320" s="345" t="s">
        <v>7313</v>
      </c>
      <c r="M320" s="345" t="s">
        <v>24</v>
      </c>
      <c r="N320" s="345" t="s">
        <v>11512</v>
      </c>
      <c r="O320" s="345"/>
      <c r="P320" s="345"/>
      <c r="Q320" s="344"/>
      <c r="R320" s="344"/>
      <c r="S320" s="346">
        <v>4000000</v>
      </c>
      <c r="T320" s="347">
        <v>4000000000</v>
      </c>
    </row>
    <row r="321" spans="1:20" ht="15">
      <c r="A321">
        <v>320</v>
      </c>
      <c r="B321" s="344">
        <v>41271</v>
      </c>
      <c r="C321" s="345" t="s">
        <v>12427</v>
      </c>
      <c r="D321" s="345" t="s">
        <v>12428</v>
      </c>
      <c r="E321" s="345" t="s">
        <v>12429</v>
      </c>
      <c r="F321" s="345" t="s">
        <v>12430</v>
      </c>
      <c r="G321" s="345" t="s">
        <v>12431</v>
      </c>
      <c r="H321" s="346">
        <v>100000</v>
      </c>
      <c r="I321" s="345" t="s">
        <v>3894</v>
      </c>
      <c r="J321" s="344">
        <v>37754</v>
      </c>
      <c r="K321" s="345" t="s">
        <v>7312</v>
      </c>
      <c r="L321" s="345" t="s">
        <v>7313</v>
      </c>
      <c r="M321" s="345" t="s">
        <v>24</v>
      </c>
      <c r="N321" s="345" t="s">
        <v>11491</v>
      </c>
      <c r="O321" s="345"/>
      <c r="P321" s="345"/>
      <c r="Q321" s="344"/>
      <c r="R321" s="344"/>
      <c r="S321" s="346">
        <v>200</v>
      </c>
      <c r="T321" s="347">
        <v>20000000</v>
      </c>
    </row>
    <row r="322" spans="1:20" ht="15">
      <c r="A322">
        <v>321</v>
      </c>
      <c r="B322" s="344">
        <v>41271</v>
      </c>
      <c r="C322" s="345" t="s">
        <v>7463</v>
      </c>
      <c r="D322" s="345" t="s">
        <v>7464</v>
      </c>
      <c r="E322" s="345" t="s">
        <v>7702</v>
      </c>
      <c r="F322" s="345" t="s">
        <v>7703</v>
      </c>
      <c r="G322" s="345" t="s">
        <v>7704</v>
      </c>
      <c r="H322" s="346">
        <v>1</v>
      </c>
      <c r="I322" s="345" t="s">
        <v>3894</v>
      </c>
      <c r="J322" s="344">
        <v>37754</v>
      </c>
      <c r="K322" s="345" t="s">
        <v>7312</v>
      </c>
      <c r="L322" s="345" t="s">
        <v>7313</v>
      </c>
      <c r="M322" s="345" t="s">
        <v>24</v>
      </c>
      <c r="N322" s="345" t="s">
        <v>7411</v>
      </c>
      <c r="O322" s="345" t="s">
        <v>7412</v>
      </c>
      <c r="P322" s="345"/>
      <c r="Q322" s="344"/>
      <c r="R322" s="344"/>
      <c r="S322" s="346">
        <v>846322414</v>
      </c>
      <c r="T322" s="347">
        <v>846322414</v>
      </c>
    </row>
    <row r="323" spans="1:20" ht="15">
      <c r="A323">
        <v>322</v>
      </c>
      <c r="B323" s="344">
        <v>41271</v>
      </c>
      <c r="C323" s="345" t="s">
        <v>8963</v>
      </c>
      <c r="D323" s="345" t="s">
        <v>8964</v>
      </c>
      <c r="E323" s="345" t="s">
        <v>8977</v>
      </c>
      <c r="F323" s="345" t="s">
        <v>8978</v>
      </c>
      <c r="G323" s="345" t="s">
        <v>8979</v>
      </c>
      <c r="H323" s="346">
        <v>10000</v>
      </c>
      <c r="I323" s="345" t="s">
        <v>3894</v>
      </c>
      <c r="J323" s="344">
        <v>37755</v>
      </c>
      <c r="K323" s="345" t="s">
        <v>7312</v>
      </c>
      <c r="L323" s="345" t="s">
        <v>7313</v>
      </c>
      <c r="M323" s="345" t="s">
        <v>24</v>
      </c>
      <c r="N323" s="345" t="s">
        <v>26</v>
      </c>
      <c r="O323" s="345"/>
      <c r="P323" s="345" t="s">
        <v>8962</v>
      </c>
      <c r="Q323" s="344"/>
      <c r="R323" s="344">
        <v>41408</v>
      </c>
      <c r="S323" s="346">
        <v>521885</v>
      </c>
      <c r="T323" s="347">
        <v>5218850000</v>
      </c>
    </row>
    <row r="324" spans="1:20" ht="15">
      <c r="A324">
        <v>323</v>
      </c>
      <c r="B324" s="344">
        <v>41271</v>
      </c>
      <c r="C324" s="345" t="s">
        <v>12432</v>
      </c>
      <c r="D324" s="345" t="s">
        <v>12433</v>
      </c>
      <c r="E324" s="345" t="s">
        <v>12434</v>
      </c>
      <c r="F324" s="345" t="s">
        <v>12435</v>
      </c>
      <c r="G324" s="345" t="s">
        <v>12436</v>
      </c>
      <c r="H324" s="346">
        <v>10000</v>
      </c>
      <c r="I324" s="345" t="s">
        <v>3894</v>
      </c>
      <c r="J324" s="344">
        <v>37754</v>
      </c>
      <c r="K324" s="345" t="s">
        <v>7312</v>
      </c>
      <c r="L324" s="345" t="s">
        <v>7313</v>
      </c>
      <c r="M324" s="345" t="s">
        <v>24</v>
      </c>
      <c r="N324" s="345" t="s">
        <v>11491</v>
      </c>
      <c r="O324" s="345"/>
      <c r="P324" s="345"/>
      <c r="Q324" s="344"/>
      <c r="R324" s="344"/>
      <c r="S324" s="346">
        <v>29143</v>
      </c>
      <c r="T324" s="347">
        <v>291430000</v>
      </c>
    </row>
    <row r="325" spans="1:20" ht="15">
      <c r="A325">
        <v>324</v>
      </c>
      <c r="B325" s="344">
        <v>41271</v>
      </c>
      <c r="C325" s="345" t="s">
        <v>12437</v>
      </c>
      <c r="D325" s="345" t="s">
        <v>12438</v>
      </c>
      <c r="E325" s="345" t="s">
        <v>12439</v>
      </c>
      <c r="F325" s="345" t="s">
        <v>12440</v>
      </c>
      <c r="G325" s="345" t="s">
        <v>12441</v>
      </c>
      <c r="H325" s="346">
        <v>10000</v>
      </c>
      <c r="I325" s="345" t="s">
        <v>3894</v>
      </c>
      <c r="J325" s="344">
        <v>37756</v>
      </c>
      <c r="K325" s="345" t="s">
        <v>7312</v>
      </c>
      <c r="L325" s="345" t="s">
        <v>7313</v>
      </c>
      <c r="M325" s="345" t="s">
        <v>24</v>
      </c>
      <c r="N325" s="345" t="s">
        <v>11491</v>
      </c>
      <c r="O325" s="345"/>
      <c r="P325" s="345"/>
      <c r="Q325" s="344"/>
      <c r="R325" s="344"/>
      <c r="S325" s="346">
        <v>2777</v>
      </c>
      <c r="T325" s="347">
        <v>27770000</v>
      </c>
    </row>
    <row r="326" spans="1:20" ht="15">
      <c r="A326">
        <v>325</v>
      </c>
      <c r="B326" s="344">
        <v>41271</v>
      </c>
      <c r="C326" s="345" t="s">
        <v>12442</v>
      </c>
      <c r="D326" s="345" t="s">
        <v>12443</v>
      </c>
      <c r="E326" s="345" t="s">
        <v>12444</v>
      </c>
      <c r="F326" s="345" t="s">
        <v>12445</v>
      </c>
      <c r="G326" s="345" t="s">
        <v>12446</v>
      </c>
      <c r="H326" s="346">
        <v>500000</v>
      </c>
      <c r="I326" s="345" t="s">
        <v>3894</v>
      </c>
      <c r="J326" s="344">
        <v>37770</v>
      </c>
      <c r="K326" s="345" t="s">
        <v>7312</v>
      </c>
      <c r="L326" s="345" t="s">
        <v>7313</v>
      </c>
      <c r="M326" s="345" t="s">
        <v>24</v>
      </c>
      <c r="N326" s="345" t="s">
        <v>11491</v>
      </c>
      <c r="O326" s="345"/>
      <c r="P326" s="345"/>
      <c r="Q326" s="344"/>
      <c r="R326" s="344"/>
      <c r="S326" s="346">
        <v>140</v>
      </c>
      <c r="T326" s="347">
        <v>70000000</v>
      </c>
    </row>
    <row r="327" spans="1:20" ht="15">
      <c r="A327">
        <v>326</v>
      </c>
      <c r="B327" s="344">
        <v>41271</v>
      </c>
      <c r="C327" s="345" t="s">
        <v>12447</v>
      </c>
      <c r="D327" s="345" t="s">
        <v>12448</v>
      </c>
      <c r="E327" s="345" t="s">
        <v>12449</v>
      </c>
      <c r="F327" s="345" t="s">
        <v>12450</v>
      </c>
      <c r="G327" s="345" t="s">
        <v>12451</v>
      </c>
      <c r="H327" s="346">
        <v>10000</v>
      </c>
      <c r="I327" s="345" t="s">
        <v>3894</v>
      </c>
      <c r="J327" s="344">
        <v>37785</v>
      </c>
      <c r="K327" s="345" t="s">
        <v>7312</v>
      </c>
      <c r="L327" s="345" t="s">
        <v>7313</v>
      </c>
      <c r="M327" s="345" t="s">
        <v>24</v>
      </c>
      <c r="N327" s="345" t="s">
        <v>11491</v>
      </c>
      <c r="O327" s="345"/>
      <c r="P327" s="345"/>
      <c r="Q327" s="344"/>
      <c r="R327" s="344"/>
      <c r="S327" s="346">
        <v>2003</v>
      </c>
      <c r="T327" s="347">
        <v>20030000</v>
      </c>
    </row>
    <row r="328" spans="1:20" ht="15">
      <c r="A328">
        <v>327</v>
      </c>
      <c r="B328" s="344">
        <v>41271</v>
      </c>
      <c r="C328" s="345" t="s">
        <v>9137</v>
      </c>
      <c r="D328" s="345" t="s">
        <v>9138</v>
      </c>
      <c r="E328" s="345" t="s">
        <v>9331</v>
      </c>
      <c r="F328" s="345" t="s">
        <v>9332</v>
      </c>
      <c r="G328" s="345" t="s">
        <v>9333</v>
      </c>
      <c r="H328" s="346">
        <v>10000</v>
      </c>
      <c r="I328" s="345" t="s">
        <v>3894</v>
      </c>
      <c r="J328" s="344">
        <v>37791</v>
      </c>
      <c r="K328" s="345" t="s">
        <v>7312</v>
      </c>
      <c r="L328" s="345" t="s">
        <v>7313</v>
      </c>
      <c r="M328" s="345" t="s">
        <v>24</v>
      </c>
      <c r="N328" s="345" t="s">
        <v>9279</v>
      </c>
      <c r="O328" s="345"/>
      <c r="P328" s="345" t="s">
        <v>8962</v>
      </c>
      <c r="Q328" s="344"/>
      <c r="R328" s="344">
        <v>41682</v>
      </c>
      <c r="S328" s="346">
        <v>73521112</v>
      </c>
      <c r="T328" s="347">
        <v>735211120000</v>
      </c>
    </row>
    <row r="329" spans="1:20" ht="15">
      <c r="A329">
        <v>328</v>
      </c>
      <c r="B329" s="344">
        <v>41271</v>
      </c>
      <c r="C329" s="345" t="s">
        <v>12452</v>
      </c>
      <c r="D329" s="345" t="s">
        <v>12453</v>
      </c>
      <c r="E329" s="345" t="s">
        <v>12454</v>
      </c>
      <c r="F329" s="345" t="s">
        <v>12455</v>
      </c>
      <c r="G329" s="345" t="s">
        <v>12456</v>
      </c>
      <c r="H329" s="346">
        <v>10000</v>
      </c>
      <c r="I329" s="345" t="s">
        <v>3894</v>
      </c>
      <c r="J329" s="344">
        <v>37789</v>
      </c>
      <c r="K329" s="345" t="s">
        <v>7312</v>
      </c>
      <c r="L329" s="345" t="s">
        <v>7313</v>
      </c>
      <c r="M329" s="345" t="s">
        <v>24</v>
      </c>
      <c r="N329" s="345" t="s">
        <v>11491</v>
      </c>
      <c r="O329" s="345"/>
      <c r="P329" s="345"/>
      <c r="Q329" s="344"/>
      <c r="R329" s="344"/>
      <c r="S329" s="346">
        <v>350</v>
      </c>
      <c r="T329" s="347">
        <v>3500000</v>
      </c>
    </row>
    <row r="330" spans="1:20" ht="15">
      <c r="A330">
        <v>329</v>
      </c>
      <c r="B330" s="344">
        <v>41271</v>
      </c>
      <c r="C330" s="345" t="s">
        <v>12457</v>
      </c>
      <c r="D330" s="345" t="s">
        <v>12458</v>
      </c>
      <c r="E330" s="345" t="s">
        <v>12459</v>
      </c>
      <c r="F330" s="345" t="s">
        <v>3760</v>
      </c>
      <c r="G330" s="345" t="s">
        <v>12460</v>
      </c>
      <c r="H330" s="346">
        <v>100000</v>
      </c>
      <c r="I330" s="345" t="s">
        <v>3894</v>
      </c>
      <c r="J330" s="344">
        <v>37806</v>
      </c>
      <c r="K330" s="345" t="s">
        <v>7312</v>
      </c>
      <c r="L330" s="345" t="s">
        <v>7313</v>
      </c>
      <c r="M330" s="345" t="s">
        <v>24</v>
      </c>
      <c r="N330" s="345" t="s">
        <v>11491</v>
      </c>
      <c r="O330" s="345"/>
      <c r="P330" s="345"/>
      <c r="Q330" s="344"/>
      <c r="R330" s="344"/>
      <c r="S330" s="346">
        <v>200</v>
      </c>
      <c r="T330" s="347">
        <v>20000000</v>
      </c>
    </row>
    <row r="331" spans="1:20" ht="15">
      <c r="A331">
        <v>330</v>
      </c>
      <c r="B331" s="344">
        <v>41271</v>
      </c>
      <c r="C331" s="345" t="s">
        <v>12461</v>
      </c>
      <c r="D331" s="345" t="s">
        <v>29841</v>
      </c>
      <c r="E331" s="345" t="s">
        <v>12463</v>
      </c>
      <c r="F331" s="345" t="s">
        <v>12464</v>
      </c>
      <c r="G331" s="345" t="s">
        <v>29842</v>
      </c>
      <c r="H331" s="346">
        <v>100</v>
      </c>
      <c r="I331" s="345" t="s">
        <v>3894</v>
      </c>
      <c r="J331" s="344">
        <v>37806</v>
      </c>
      <c r="K331" s="345" t="s">
        <v>7312</v>
      </c>
      <c r="L331" s="345" t="s">
        <v>7313</v>
      </c>
      <c r="M331" s="345" t="s">
        <v>24</v>
      </c>
      <c r="N331" s="345" t="s">
        <v>11491</v>
      </c>
      <c r="O331" s="345"/>
      <c r="P331" s="345"/>
      <c r="Q331" s="344"/>
      <c r="R331" s="344"/>
      <c r="S331" s="346">
        <v>4912500</v>
      </c>
      <c r="T331" s="347">
        <v>491250000</v>
      </c>
    </row>
    <row r="332" spans="1:20" ht="15">
      <c r="A332">
        <v>331</v>
      </c>
      <c r="B332" s="344">
        <v>41271</v>
      </c>
      <c r="C332" s="345" t="s">
        <v>12466</v>
      </c>
      <c r="D332" s="345" t="s">
        <v>12467</v>
      </c>
      <c r="E332" s="345" t="s">
        <v>12468</v>
      </c>
      <c r="F332" s="345" t="s">
        <v>12469</v>
      </c>
      <c r="G332" s="345" t="s">
        <v>12470</v>
      </c>
      <c r="H332" s="346">
        <v>100000</v>
      </c>
      <c r="I332" s="345" t="s">
        <v>3894</v>
      </c>
      <c r="J332" s="344">
        <v>37809</v>
      </c>
      <c r="K332" s="345" t="s">
        <v>7312</v>
      </c>
      <c r="L332" s="345" t="s">
        <v>7313</v>
      </c>
      <c r="M332" s="345" t="s">
        <v>24</v>
      </c>
      <c r="N332" s="345" t="s">
        <v>11491</v>
      </c>
      <c r="O332" s="345"/>
      <c r="P332" s="345"/>
      <c r="Q332" s="344"/>
      <c r="R332" s="344"/>
      <c r="S332" s="346">
        <v>800</v>
      </c>
      <c r="T332" s="347">
        <v>80000000</v>
      </c>
    </row>
    <row r="333" spans="1:20" ht="15">
      <c r="A333">
        <v>332</v>
      </c>
      <c r="B333" s="344">
        <v>41271</v>
      </c>
      <c r="C333" s="345" t="s">
        <v>12471</v>
      </c>
      <c r="D333" s="345" t="s">
        <v>12472</v>
      </c>
      <c r="E333" s="345" t="s">
        <v>12473</v>
      </c>
      <c r="F333" s="345" t="s">
        <v>12474</v>
      </c>
      <c r="G333" s="345" t="s">
        <v>12475</v>
      </c>
      <c r="H333" s="346">
        <v>1000</v>
      </c>
      <c r="I333" s="345" t="s">
        <v>3894</v>
      </c>
      <c r="J333" s="344">
        <v>37818</v>
      </c>
      <c r="K333" s="345" t="s">
        <v>7312</v>
      </c>
      <c r="L333" s="345" t="s">
        <v>7313</v>
      </c>
      <c r="M333" s="345" t="s">
        <v>24</v>
      </c>
      <c r="N333" s="345" t="s">
        <v>11491</v>
      </c>
      <c r="O333" s="345"/>
      <c r="P333" s="345"/>
      <c r="Q333" s="344"/>
      <c r="R333" s="344"/>
      <c r="S333" s="346">
        <v>18637486</v>
      </c>
      <c r="T333" s="347">
        <v>18637486000</v>
      </c>
    </row>
    <row r="334" spans="1:20" ht="15">
      <c r="A334">
        <v>333</v>
      </c>
      <c r="B334" s="344">
        <v>41271</v>
      </c>
      <c r="C334" s="345" t="s">
        <v>8963</v>
      </c>
      <c r="D334" s="345" t="s">
        <v>8964</v>
      </c>
      <c r="E334" s="345" t="s">
        <v>8980</v>
      </c>
      <c r="F334" s="345" t="s">
        <v>8981</v>
      </c>
      <c r="G334" s="345" t="s">
        <v>8982</v>
      </c>
      <c r="H334" s="346">
        <v>10000000</v>
      </c>
      <c r="I334" s="345" t="s">
        <v>3894</v>
      </c>
      <c r="J334" s="344">
        <v>37825</v>
      </c>
      <c r="K334" s="345" t="s">
        <v>7312</v>
      </c>
      <c r="L334" s="345" t="s">
        <v>7313</v>
      </c>
      <c r="M334" s="345" t="s">
        <v>24</v>
      </c>
      <c r="N334" s="345" t="s">
        <v>26</v>
      </c>
      <c r="O334" s="345"/>
      <c r="P334" s="345" t="s">
        <v>8962</v>
      </c>
      <c r="Q334" s="344"/>
      <c r="R334" s="344">
        <v>41478</v>
      </c>
      <c r="S334" s="346">
        <v>2004</v>
      </c>
      <c r="T334" s="347">
        <v>20040000000</v>
      </c>
    </row>
    <row r="335" spans="1:20" ht="15">
      <c r="A335">
        <v>334</v>
      </c>
      <c r="B335" s="344">
        <v>41271</v>
      </c>
      <c r="C335" s="345" t="s">
        <v>12476</v>
      </c>
      <c r="D335" s="345" t="s">
        <v>12477</v>
      </c>
      <c r="E335" s="345" t="s">
        <v>12478</v>
      </c>
      <c r="F335" s="345" t="s">
        <v>12479</v>
      </c>
      <c r="G335" s="345" t="s">
        <v>12480</v>
      </c>
      <c r="H335" s="346">
        <v>10000</v>
      </c>
      <c r="I335" s="345" t="s">
        <v>3894</v>
      </c>
      <c r="J335" s="344">
        <v>37833</v>
      </c>
      <c r="K335" s="345" t="s">
        <v>7312</v>
      </c>
      <c r="L335" s="345" t="s">
        <v>7313</v>
      </c>
      <c r="M335" s="345" t="s">
        <v>24</v>
      </c>
      <c r="N335" s="345" t="s">
        <v>11491</v>
      </c>
      <c r="O335" s="345"/>
      <c r="P335" s="345"/>
      <c r="Q335" s="344"/>
      <c r="R335" s="344"/>
      <c r="S335" s="346">
        <v>4100</v>
      </c>
      <c r="T335" s="347">
        <v>41000000</v>
      </c>
    </row>
    <row r="336" spans="1:20" ht="15">
      <c r="A336">
        <v>335</v>
      </c>
      <c r="B336" s="344">
        <v>41271</v>
      </c>
      <c r="C336" s="345" t="s">
        <v>12476</v>
      </c>
      <c r="D336" s="345" t="s">
        <v>12477</v>
      </c>
      <c r="E336" s="345" t="s">
        <v>12481</v>
      </c>
      <c r="F336" s="345" t="s">
        <v>12482</v>
      </c>
      <c r="G336" s="345" t="s">
        <v>12483</v>
      </c>
      <c r="H336" s="346">
        <v>10000</v>
      </c>
      <c r="I336" s="345" t="s">
        <v>3894</v>
      </c>
      <c r="J336" s="344">
        <v>37833</v>
      </c>
      <c r="K336" s="345" t="s">
        <v>7312</v>
      </c>
      <c r="L336" s="345" t="s">
        <v>7313</v>
      </c>
      <c r="M336" s="345" t="s">
        <v>24</v>
      </c>
      <c r="N336" s="345" t="s">
        <v>11512</v>
      </c>
      <c r="O336" s="345"/>
      <c r="P336" s="345"/>
      <c r="Q336" s="344"/>
      <c r="R336" s="344"/>
      <c r="S336" s="346">
        <v>3510</v>
      </c>
      <c r="T336" s="347">
        <v>35100000</v>
      </c>
    </row>
    <row r="337" spans="1:20" ht="15">
      <c r="A337">
        <v>336</v>
      </c>
      <c r="B337" s="344">
        <v>41271</v>
      </c>
      <c r="C337" s="345" t="s">
        <v>12476</v>
      </c>
      <c r="D337" s="345" t="s">
        <v>12477</v>
      </c>
      <c r="E337" s="345" t="s">
        <v>12484</v>
      </c>
      <c r="F337" s="345" t="s">
        <v>12485</v>
      </c>
      <c r="G337" s="345" t="s">
        <v>12486</v>
      </c>
      <c r="H337" s="346">
        <v>10000</v>
      </c>
      <c r="I337" s="345" t="s">
        <v>3894</v>
      </c>
      <c r="J337" s="344">
        <v>37833</v>
      </c>
      <c r="K337" s="345" t="s">
        <v>7312</v>
      </c>
      <c r="L337" s="345" t="s">
        <v>7313</v>
      </c>
      <c r="M337" s="345" t="s">
        <v>24</v>
      </c>
      <c r="N337" s="345" t="s">
        <v>11512</v>
      </c>
      <c r="O337" s="345"/>
      <c r="P337" s="345"/>
      <c r="Q337" s="344"/>
      <c r="R337" s="344"/>
      <c r="S337" s="346">
        <v>390</v>
      </c>
      <c r="T337" s="347">
        <v>3900000</v>
      </c>
    </row>
    <row r="338" spans="1:20" ht="15">
      <c r="A338">
        <v>337</v>
      </c>
      <c r="B338" s="344">
        <v>41271</v>
      </c>
      <c r="C338" s="345" t="s">
        <v>7705</v>
      </c>
      <c r="D338" s="345" t="s">
        <v>7706</v>
      </c>
      <c r="E338" s="345" t="s">
        <v>7707</v>
      </c>
      <c r="F338" s="345" t="s">
        <v>7708</v>
      </c>
      <c r="G338" s="345" t="s">
        <v>7709</v>
      </c>
      <c r="H338" s="346">
        <v>1</v>
      </c>
      <c r="I338" s="345" t="s">
        <v>3894</v>
      </c>
      <c r="J338" s="344">
        <v>37847</v>
      </c>
      <c r="K338" s="345" t="s">
        <v>7312</v>
      </c>
      <c r="L338" s="345" t="s">
        <v>7313</v>
      </c>
      <c r="M338" s="345" t="s">
        <v>24</v>
      </c>
      <c r="N338" s="345" t="s">
        <v>7411</v>
      </c>
      <c r="O338" s="345" t="s">
        <v>7412</v>
      </c>
      <c r="P338" s="345"/>
      <c r="Q338" s="344"/>
      <c r="R338" s="344"/>
      <c r="S338" s="346">
        <v>1880000000</v>
      </c>
      <c r="T338" s="347">
        <v>1880000000</v>
      </c>
    </row>
    <row r="339" spans="1:20" ht="15">
      <c r="A339">
        <v>338</v>
      </c>
      <c r="B339" s="344">
        <v>41271</v>
      </c>
      <c r="C339" s="345" t="s">
        <v>12487</v>
      </c>
      <c r="D339" s="345" t="s">
        <v>12488</v>
      </c>
      <c r="E339" s="345" t="s">
        <v>12489</v>
      </c>
      <c r="F339" s="345" t="s">
        <v>12490</v>
      </c>
      <c r="G339" s="345" t="s">
        <v>12491</v>
      </c>
      <c r="H339" s="346">
        <v>1000</v>
      </c>
      <c r="I339" s="345" t="s">
        <v>3894</v>
      </c>
      <c r="J339" s="344">
        <v>37859</v>
      </c>
      <c r="K339" s="345" t="s">
        <v>7312</v>
      </c>
      <c r="L339" s="345" t="s">
        <v>7313</v>
      </c>
      <c r="M339" s="345" t="s">
        <v>24</v>
      </c>
      <c r="N339" s="345" t="s">
        <v>11491</v>
      </c>
      <c r="O339" s="345"/>
      <c r="P339" s="345"/>
      <c r="Q339" s="344"/>
      <c r="R339" s="344"/>
      <c r="S339" s="346">
        <v>519512</v>
      </c>
      <c r="T339" s="347">
        <v>519512000</v>
      </c>
    </row>
    <row r="340" spans="1:20" ht="15">
      <c r="A340">
        <v>339</v>
      </c>
      <c r="B340" s="344">
        <v>41271</v>
      </c>
      <c r="C340" s="345" t="s">
        <v>12487</v>
      </c>
      <c r="D340" s="345" t="s">
        <v>12488</v>
      </c>
      <c r="E340" s="345" t="s">
        <v>12492</v>
      </c>
      <c r="F340" s="345" t="s">
        <v>12493</v>
      </c>
      <c r="G340" s="345" t="s">
        <v>12494</v>
      </c>
      <c r="H340" s="346">
        <v>1000</v>
      </c>
      <c r="I340" s="345" t="s">
        <v>3894</v>
      </c>
      <c r="J340" s="344">
        <v>37859</v>
      </c>
      <c r="K340" s="345" t="s">
        <v>7312</v>
      </c>
      <c r="L340" s="345" t="s">
        <v>7313</v>
      </c>
      <c r="M340" s="345" t="s">
        <v>24</v>
      </c>
      <c r="N340" s="345" t="s">
        <v>11512</v>
      </c>
      <c r="O340" s="345"/>
      <c r="P340" s="345"/>
      <c r="Q340" s="344"/>
      <c r="R340" s="344"/>
      <c r="S340" s="346">
        <v>5000</v>
      </c>
      <c r="T340" s="347">
        <v>5000000</v>
      </c>
    </row>
    <row r="341" spans="1:20" ht="15">
      <c r="A341">
        <v>340</v>
      </c>
      <c r="B341" s="344">
        <v>41271</v>
      </c>
      <c r="C341" s="345" t="s">
        <v>12353</v>
      </c>
      <c r="D341" s="345" t="s">
        <v>12354</v>
      </c>
      <c r="E341" s="345" t="s">
        <v>12495</v>
      </c>
      <c r="F341" s="345" t="s">
        <v>12496</v>
      </c>
      <c r="G341" s="345" t="s">
        <v>12497</v>
      </c>
      <c r="H341" s="346">
        <v>1000</v>
      </c>
      <c r="I341" s="345" t="s">
        <v>3894</v>
      </c>
      <c r="J341" s="344">
        <v>37862</v>
      </c>
      <c r="K341" s="345" t="s">
        <v>7312</v>
      </c>
      <c r="L341" s="345" t="s">
        <v>7313</v>
      </c>
      <c r="M341" s="345" t="s">
        <v>24</v>
      </c>
      <c r="N341" s="345" t="s">
        <v>11512</v>
      </c>
      <c r="O341" s="345"/>
      <c r="P341" s="345"/>
      <c r="Q341" s="344"/>
      <c r="R341" s="344"/>
      <c r="S341" s="346">
        <v>1</v>
      </c>
      <c r="T341" s="347">
        <v>1000</v>
      </c>
    </row>
    <row r="342" spans="1:20" ht="15">
      <c r="A342">
        <v>341</v>
      </c>
      <c r="B342" s="344">
        <v>41271</v>
      </c>
      <c r="C342" s="345" t="s">
        <v>7441</v>
      </c>
      <c r="D342" s="345" t="s">
        <v>7442</v>
      </c>
      <c r="E342" s="345" t="s">
        <v>7710</v>
      </c>
      <c r="F342" s="345" t="s">
        <v>7711</v>
      </c>
      <c r="G342" s="345" t="s">
        <v>7712</v>
      </c>
      <c r="H342" s="346">
        <v>1</v>
      </c>
      <c r="I342" s="345" t="s">
        <v>3894</v>
      </c>
      <c r="J342" s="344">
        <v>37867</v>
      </c>
      <c r="K342" s="345" t="s">
        <v>7312</v>
      </c>
      <c r="L342" s="345" t="s">
        <v>7313</v>
      </c>
      <c r="M342" s="345" t="s">
        <v>24</v>
      </c>
      <c r="N342" s="345" t="s">
        <v>7411</v>
      </c>
      <c r="O342" s="345" t="s">
        <v>7412</v>
      </c>
      <c r="P342" s="345"/>
      <c r="Q342" s="344"/>
      <c r="R342" s="344"/>
      <c r="S342" s="346">
        <v>1693376695</v>
      </c>
      <c r="T342" s="347">
        <v>1693376695</v>
      </c>
    </row>
    <row r="343" spans="1:20" ht="15">
      <c r="A343">
        <v>342</v>
      </c>
      <c r="B343" s="344">
        <v>41271</v>
      </c>
      <c r="C343" s="345" t="s">
        <v>12498</v>
      </c>
      <c r="D343" s="345" t="s">
        <v>12499</v>
      </c>
      <c r="E343" s="345" t="s">
        <v>12500</v>
      </c>
      <c r="F343" s="345" t="s">
        <v>12501</v>
      </c>
      <c r="G343" s="345" t="s">
        <v>12502</v>
      </c>
      <c r="H343" s="346">
        <v>100000</v>
      </c>
      <c r="I343" s="345" t="s">
        <v>3894</v>
      </c>
      <c r="J343" s="344">
        <v>37868</v>
      </c>
      <c r="K343" s="345" t="s">
        <v>7312</v>
      </c>
      <c r="L343" s="345" t="s">
        <v>7313</v>
      </c>
      <c r="M343" s="345" t="s">
        <v>24</v>
      </c>
      <c r="N343" s="345" t="s">
        <v>11491</v>
      </c>
      <c r="O343" s="345"/>
      <c r="P343" s="345"/>
      <c r="Q343" s="344"/>
      <c r="R343" s="344"/>
      <c r="S343" s="346">
        <v>1700</v>
      </c>
      <c r="T343" s="347">
        <v>170000000</v>
      </c>
    </row>
    <row r="344" spans="1:20" ht="15">
      <c r="A344">
        <v>343</v>
      </c>
      <c r="B344" s="344">
        <v>41271</v>
      </c>
      <c r="C344" s="345" t="s">
        <v>12503</v>
      </c>
      <c r="D344" s="345" t="s">
        <v>29843</v>
      </c>
      <c r="E344" s="345" t="s">
        <v>12511</v>
      </c>
      <c r="F344" s="345" t="s">
        <v>12512</v>
      </c>
      <c r="G344" s="345" t="s">
        <v>12513</v>
      </c>
      <c r="H344" s="346">
        <v>1000</v>
      </c>
      <c r="I344" s="345" t="s">
        <v>3894</v>
      </c>
      <c r="J344" s="344">
        <v>37872</v>
      </c>
      <c r="K344" s="345" t="s">
        <v>7312</v>
      </c>
      <c r="L344" s="345" t="s">
        <v>7313</v>
      </c>
      <c r="M344" s="345" t="s">
        <v>24</v>
      </c>
      <c r="N344" s="345" t="s">
        <v>11491</v>
      </c>
      <c r="O344" s="345"/>
      <c r="P344" s="345"/>
      <c r="Q344" s="344"/>
      <c r="R344" s="344"/>
      <c r="S344" s="346">
        <v>19345945</v>
      </c>
      <c r="T344" s="347">
        <v>19345945000</v>
      </c>
    </row>
    <row r="345" spans="1:20" ht="15">
      <c r="A345">
        <v>344</v>
      </c>
      <c r="B345" s="344">
        <v>41271</v>
      </c>
      <c r="C345" s="345" t="s">
        <v>8963</v>
      </c>
      <c r="D345" s="345" t="s">
        <v>8964</v>
      </c>
      <c r="E345" s="345" t="s">
        <v>8983</v>
      </c>
      <c r="F345" s="345" t="s">
        <v>8984</v>
      </c>
      <c r="G345" s="345" t="s">
        <v>8985</v>
      </c>
      <c r="H345" s="346">
        <v>10000</v>
      </c>
      <c r="I345" s="345" t="s">
        <v>3894</v>
      </c>
      <c r="J345" s="344">
        <v>37874</v>
      </c>
      <c r="K345" s="345" t="s">
        <v>7312</v>
      </c>
      <c r="L345" s="345" t="s">
        <v>7313</v>
      </c>
      <c r="M345" s="345" t="s">
        <v>24</v>
      </c>
      <c r="N345" s="345" t="s">
        <v>26</v>
      </c>
      <c r="O345" s="345"/>
      <c r="P345" s="345" t="s">
        <v>8962</v>
      </c>
      <c r="Q345" s="344"/>
      <c r="R345" s="344">
        <v>41527</v>
      </c>
      <c r="S345" s="346">
        <v>813010</v>
      </c>
      <c r="T345" s="347">
        <v>8130100000</v>
      </c>
    </row>
    <row r="346" spans="1:20" ht="15">
      <c r="A346">
        <v>345</v>
      </c>
      <c r="B346" s="344">
        <v>41271</v>
      </c>
      <c r="C346" s="345" t="s">
        <v>12518</v>
      </c>
      <c r="D346" s="345" t="s">
        <v>29844</v>
      </c>
      <c r="E346" s="345" t="s">
        <v>12520</v>
      </c>
      <c r="F346" s="345" t="s">
        <v>12521</v>
      </c>
      <c r="G346" s="345" t="s">
        <v>12522</v>
      </c>
      <c r="H346" s="346">
        <v>1000</v>
      </c>
      <c r="I346" s="345" t="s">
        <v>3894</v>
      </c>
      <c r="J346" s="344">
        <v>37887</v>
      </c>
      <c r="K346" s="345" t="s">
        <v>7312</v>
      </c>
      <c r="L346" s="345" t="s">
        <v>7313</v>
      </c>
      <c r="M346" s="345" t="s">
        <v>24</v>
      </c>
      <c r="N346" s="345" t="s">
        <v>11491</v>
      </c>
      <c r="O346" s="345"/>
      <c r="P346" s="345"/>
      <c r="Q346" s="344"/>
      <c r="R346" s="344"/>
      <c r="S346" s="346">
        <v>25000</v>
      </c>
      <c r="T346" s="347">
        <v>25000000</v>
      </c>
    </row>
    <row r="347" spans="1:20" ht="15">
      <c r="A347">
        <v>346</v>
      </c>
      <c r="B347" s="344">
        <v>41271</v>
      </c>
      <c r="C347" s="345" t="s">
        <v>12523</v>
      </c>
      <c r="D347" s="345" t="s">
        <v>12524</v>
      </c>
      <c r="E347" s="345" t="s">
        <v>12525</v>
      </c>
      <c r="F347" s="345" t="s">
        <v>12526</v>
      </c>
      <c r="G347" s="345" t="s">
        <v>12527</v>
      </c>
      <c r="H347" s="346">
        <v>10000</v>
      </c>
      <c r="I347" s="345" t="s">
        <v>3894</v>
      </c>
      <c r="J347" s="344">
        <v>37887</v>
      </c>
      <c r="K347" s="345" t="s">
        <v>7312</v>
      </c>
      <c r="L347" s="345" t="s">
        <v>7313</v>
      </c>
      <c r="M347" s="345" t="s">
        <v>24</v>
      </c>
      <c r="N347" s="345" t="s">
        <v>11491</v>
      </c>
      <c r="O347" s="345"/>
      <c r="P347" s="345"/>
      <c r="Q347" s="344"/>
      <c r="R347" s="344"/>
      <c r="S347" s="346">
        <v>8000</v>
      </c>
      <c r="T347" s="347">
        <v>80000000</v>
      </c>
    </row>
    <row r="348" spans="1:20" ht="15">
      <c r="A348">
        <v>347</v>
      </c>
      <c r="B348" s="344">
        <v>41271</v>
      </c>
      <c r="C348" s="345" t="s">
        <v>12528</v>
      </c>
      <c r="D348" s="345" t="s">
        <v>12529</v>
      </c>
      <c r="E348" s="345" t="s">
        <v>12530</v>
      </c>
      <c r="F348" s="345" t="s">
        <v>12531</v>
      </c>
      <c r="G348" s="345" t="s">
        <v>12532</v>
      </c>
      <c r="H348" s="346">
        <v>100000</v>
      </c>
      <c r="I348" s="345" t="s">
        <v>3894</v>
      </c>
      <c r="J348" s="344">
        <v>37890</v>
      </c>
      <c r="K348" s="345" t="s">
        <v>7312</v>
      </c>
      <c r="L348" s="345" t="s">
        <v>7313</v>
      </c>
      <c r="M348" s="345" t="s">
        <v>24</v>
      </c>
      <c r="N348" s="345" t="s">
        <v>11491</v>
      </c>
      <c r="O348" s="345"/>
      <c r="P348" s="345"/>
      <c r="Q348" s="344"/>
      <c r="R348" s="344"/>
      <c r="S348" s="346">
        <v>648</v>
      </c>
      <c r="T348" s="347">
        <v>64800000</v>
      </c>
    </row>
    <row r="349" spans="1:20" ht="15">
      <c r="A349">
        <v>348</v>
      </c>
      <c r="B349" s="344">
        <v>41271</v>
      </c>
      <c r="C349" s="345" t="s">
        <v>12528</v>
      </c>
      <c r="D349" s="345" t="s">
        <v>12529</v>
      </c>
      <c r="E349" s="345" t="s">
        <v>12533</v>
      </c>
      <c r="F349" s="345" t="s">
        <v>12534</v>
      </c>
      <c r="G349" s="345" t="s">
        <v>12535</v>
      </c>
      <c r="H349" s="346">
        <v>100000</v>
      </c>
      <c r="I349" s="345" t="s">
        <v>3894</v>
      </c>
      <c r="J349" s="344">
        <v>37890</v>
      </c>
      <c r="K349" s="345" t="s">
        <v>7312</v>
      </c>
      <c r="L349" s="345" t="s">
        <v>7313</v>
      </c>
      <c r="M349" s="345" t="s">
        <v>24</v>
      </c>
      <c r="N349" s="345" t="s">
        <v>11512</v>
      </c>
      <c r="O349" s="345"/>
      <c r="P349" s="345"/>
      <c r="Q349" s="344"/>
      <c r="R349" s="344"/>
      <c r="S349" s="346">
        <v>1</v>
      </c>
      <c r="T349" s="347">
        <v>100000</v>
      </c>
    </row>
    <row r="350" spans="1:20" ht="15">
      <c r="A350">
        <v>349</v>
      </c>
      <c r="B350" s="344">
        <v>41271</v>
      </c>
      <c r="C350" s="345" t="s">
        <v>12528</v>
      </c>
      <c r="D350" s="345" t="s">
        <v>12529</v>
      </c>
      <c r="E350" s="345" t="s">
        <v>12536</v>
      </c>
      <c r="F350" s="345" t="s">
        <v>12537</v>
      </c>
      <c r="G350" s="345" t="s">
        <v>12538</v>
      </c>
      <c r="H350" s="346">
        <v>100000</v>
      </c>
      <c r="I350" s="345" t="s">
        <v>3894</v>
      </c>
      <c r="J350" s="344">
        <v>37890</v>
      </c>
      <c r="K350" s="345" t="s">
        <v>7312</v>
      </c>
      <c r="L350" s="345" t="s">
        <v>7313</v>
      </c>
      <c r="M350" s="345" t="s">
        <v>24</v>
      </c>
      <c r="N350" s="345" t="s">
        <v>11512</v>
      </c>
      <c r="O350" s="345"/>
      <c r="P350" s="345"/>
      <c r="Q350" s="344"/>
      <c r="R350" s="344"/>
      <c r="S350" s="346">
        <v>1</v>
      </c>
      <c r="T350" s="347">
        <v>100000</v>
      </c>
    </row>
    <row r="351" spans="1:20" ht="15">
      <c r="A351">
        <v>350</v>
      </c>
      <c r="B351" s="344">
        <v>41271</v>
      </c>
      <c r="C351" s="345" t="s">
        <v>12539</v>
      </c>
      <c r="D351" s="345" t="s">
        <v>12540</v>
      </c>
      <c r="E351" s="345" t="s">
        <v>12541</v>
      </c>
      <c r="F351" s="345" t="s">
        <v>12542</v>
      </c>
      <c r="G351" s="345" t="s">
        <v>12543</v>
      </c>
      <c r="H351" s="346">
        <v>1000</v>
      </c>
      <c r="I351" s="345" t="s">
        <v>3894</v>
      </c>
      <c r="J351" s="344">
        <v>37897</v>
      </c>
      <c r="K351" s="345" t="s">
        <v>7312</v>
      </c>
      <c r="L351" s="345" t="s">
        <v>7313</v>
      </c>
      <c r="M351" s="345" t="s">
        <v>24</v>
      </c>
      <c r="N351" s="345" t="s">
        <v>11491</v>
      </c>
      <c r="O351" s="345"/>
      <c r="P351" s="345"/>
      <c r="Q351" s="344"/>
      <c r="R351" s="344"/>
      <c r="S351" s="346">
        <v>522600</v>
      </c>
      <c r="T351" s="347">
        <v>522600000</v>
      </c>
    </row>
    <row r="352" spans="1:20" ht="15">
      <c r="A352">
        <v>351</v>
      </c>
      <c r="B352" s="344">
        <v>41271</v>
      </c>
      <c r="C352" s="345" t="s">
        <v>12539</v>
      </c>
      <c r="D352" s="345" t="s">
        <v>12540</v>
      </c>
      <c r="E352" s="345" t="s">
        <v>12544</v>
      </c>
      <c r="F352" s="345" t="s">
        <v>12545</v>
      </c>
      <c r="G352" s="345" t="s">
        <v>12546</v>
      </c>
      <c r="H352" s="346">
        <v>1000</v>
      </c>
      <c r="I352" s="345" t="s">
        <v>3894</v>
      </c>
      <c r="J352" s="344">
        <v>37897</v>
      </c>
      <c r="K352" s="345" t="s">
        <v>7312</v>
      </c>
      <c r="L352" s="345" t="s">
        <v>7313</v>
      </c>
      <c r="M352" s="345" t="s">
        <v>24</v>
      </c>
      <c r="N352" s="345" t="s">
        <v>11512</v>
      </c>
      <c r="O352" s="345"/>
      <c r="P352" s="345"/>
      <c r="Q352" s="344"/>
      <c r="R352" s="344"/>
      <c r="S352" s="346">
        <v>11000</v>
      </c>
      <c r="T352" s="347">
        <v>11000000</v>
      </c>
    </row>
    <row r="353" spans="1:20" ht="15">
      <c r="A353">
        <v>352</v>
      </c>
      <c r="B353" s="344">
        <v>41271</v>
      </c>
      <c r="C353" s="345" t="s">
        <v>12547</v>
      </c>
      <c r="D353" s="345" t="s">
        <v>12548</v>
      </c>
      <c r="E353" s="345" t="s">
        <v>12549</v>
      </c>
      <c r="F353" s="345" t="s">
        <v>12550</v>
      </c>
      <c r="G353" s="345" t="s">
        <v>12551</v>
      </c>
      <c r="H353" s="346">
        <v>100000</v>
      </c>
      <c r="I353" s="345" t="s">
        <v>3894</v>
      </c>
      <c r="J353" s="344">
        <v>37909</v>
      </c>
      <c r="K353" s="345" t="s">
        <v>7312</v>
      </c>
      <c r="L353" s="345" t="s">
        <v>7313</v>
      </c>
      <c r="M353" s="345" t="s">
        <v>24</v>
      </c>
      <c r="N353" s="345" t="s">
        <v>11491</v>
      </c>
      <c r="O353" s="345"/>
      <c r="P353" s="345"/>
      <c r="Q353" s="344"/>
      <c r="R353" s="344"/>
      <c r="S353" s="346">
        <v>500</v>
      </c>
      <c r="T353" s="347">
        <v>50000000</v>
      </c>
    </row>
    <row r="354" spans="1:20" ht="15">
      <c r="A354">
        <v>353</v>
      </c>
      <c r="B354" s="344">
        <v>41271</v>
      </c>
      <c r="C354" s="345" t="s">
        <v>12552</v>
      </c>
      <c r="D354" s="345" t="s">
        <v>12553</v>
      </c>
      <c r="E354" s="345" t="s">
        <v>12554</v>
      </c>
      <c r="F354" s="345" t="s">
        <v>12555</v>
      </c>
      <c r="G354" s="345" t="s">
        <v>12556</v>
      </c>
      <c r="H354" s="346">
        <v>5000000</v>
      </c>
      <c r="I354" s="345" t="s">
        <v>3894</v>
      </c>
      <c r="J354" s="344">
        <v>37909</v>
      </c>
      <c r="K354" s="345" t="s">
        <v>7312</v>
      </c>
      <c r="L354" s="345" t="s">
        <v>7313</v>
      </c>
      <c r="M354" s="345" t="s">
        <v>24</v>
      </c>
      <c r="N354" s="345" t="s">
        <v>11491</v>
      </c>
      <c r="O354" s="345"/>
      <c r="P354" s="345"/>
      <c r="Q354" s="344"/>
      <c r="R354" s="344"/>
      <c r="S354" s="346">
        <v>30</v>
      </c>
      <c r="T354" s="347">
        <v>150000000</v>
      </c>
    </row>
    <row r="355" spans="1:20" ht="15">
      <c r="A355">
        <v>354</v>
      </c>
      <c r="B355" s="344">
        <v>41271</v>
      </c>
      <c r="C355" s="345" t="s">
        <v>12557</v>
      </c>
      <c r="D355" s="345" t="s">
        <v>12558</v>
      </c>
      <c r="E355" s="345" t="s">
        <v>12559</v>
      </c>
      <c r="F355" s="345" t="s">
        <v>12560</v>
      </c>
      <c r="G355" s="345" t="s">
        <v>12561</v>
      </c>
      <c r="H355" s="346">
        <v>10000</v>
      </c>
      <c r="I355" s="345" t="s">
        <v>3894</v>
      </c>
      <c r="J355" s="344">
        <v>37928</v>
      </c>
      <c r="K355" s="345" t="s">
        <v>7312</v>
      </c>
      <c r="L355" s="345" t="s">
        <v>7313</v>
      </c>
      <c r="M355" s="345" t="s">
        <v>24</v>
      </c>
      <c r="N355" s="345" t="s">
        <v>11491</v>
      </c>
      <c r="O355" s="345"/>
      <c r="P355" s="345"/>
      <c r="Q355" s="344"/>
      <c r="R355" s="344"/>
      <c r="S355" s="346">
        <v>3702911</v>
      </c>
      <c r="T355" s="347">
        <v>37029110000</v>
      </c>
    </row>
    <row r="356" spans="1:20" ht="15">
      <c r="A356">
        <v>355</v>
      </c>
      <c r="B356" s="344">
        <v>41271</v>
      </c>
      <c r="C356" s="345" t="s">
        <v>12071</v>
      </c>
      <c r="D356" s="345" t="s">
        <v>12072</v>
      </c>
      <c r="E356" s="345" t="s">
        <v>12562</v>
      </c>
      <c r="F356" s="345" t="s">
        <v>12563</v>
      </c>
      <c r="G356" s="345" t="s">
        <v>12075</v>
      </c>
      <c r="H356" s="346">
        <v>100000</v>
      </c>
      <c r="I356" s="345" t="s">
        <v>3894</v>
      </c>
      <c r="J356" s="344">
        <v>37929</v>
      </c>
      <c r="K356" s="345" t="s">
        <v>7312</v>
      </c>
      <c r="L356" s="345" t="s">
        <v>7313</v>
      </c>
      <c r="M356" s="345" t="s">
        <v>24</v>
      </c>
      <c r="N356" s="345" t="s">
        <v>11512</v>
      </c>
      <c r="O356" s="345"/>
      <c r="P356" s="345"/>
      <c r="Q356" s="344"/>
      <c r="R356" s="344"/>
      <c r="S356" s="346">
        <v>1</v>
      </c>
      <c r="T356" s="347">
        <v>100000</v>
      </c>
    </row>
    <row r="357" spans="1:20" ht="15">
      <c r="A357">
        <v>356</v>
      </c>
      <c r="B357" s="344">
        <v>41271</v>
      </c>
      <c r="C357" s="345" t="s">
        <v>10926</v>
      </c>
      <c r="D357" s="345" t="s">
        <v>10927</v>
      </c>
      <c r="E357" s="345" t="s">
        <v>12564</v>
      </c>
      <c r="F357" s="345" t="s">
        <v>12565</v>
      </c>
      <c r="G357" s="345" t="s">
        <v>12566</v>
      </c>
      <c r="H357" s="346">
        <v>1000</v>
      </c>
      <c r="I357" s="345" t="s">
        <v>3894</v>
      </c>
      <c r="J357" s="344">
        <v>37936</v>
      </c>
      <c r="K357" s="345" t="s">
        <v>7312</v>
      </c>
      <c r="L357" s="345" t="s">
        <v>7313</v>
      </c>
      <c r="M357" s="345" t="s">
        <v>24</v>
      </c>
      <c r="N357" s="345" t="s">
        <v>11512</v>
      </c>
      <c r="O357" s="345"/>
      <c r="P357" s="345"/>
      <c r="Q357" s="344"/>
      <c r="R357" s="344"/>
      <c r="S357" s="346">
        <v>1</v>
      </c>
      <c r="T357" s="347">
        <v>1000</v>
      </c>
    </row>
    <row r="358" spans="1:20" ht="15">
      <c r="A358">
        <v>357</v>
      </c>
      <c r="B358" s="344">
        <v>41271</v>
      </c>
      <c r="C358" s="345" t="s">
        <v>10926</v>
      </c>
      <c r="D358" s="345" t="s">
        <v>10927</v>
      </c>
      <c r="E358" s="345" t="s">
        <v>12567</v>
      </c>
      <c r="F358" s="345" t="s">
        <v>12568</v>
      </c>
      <c r="G358" s="345" t="s">
        <v>12569</v>
      </c>
      <c r="H358" s="346">
        <v>1000</v>
      </c>
      <c r="I358" s="345" t="s">
        <v>3894</v>
      </c>
      <c r="J358" s="344">
        <v>37936</v>
      </c>
      <c r="K358" s="345" t="s">
        <v>7312</v>
      </c>
      <c r="L358" s="345" t="s">
        <v>7313</v>
      </c>
      <c r="M358" s="345" t="s">
        <v>24</v>
      </c>
      <c r="N358" s="345" t="s">
        <v>11491</v>
      </c>
      <c r="O358" s="345"/>
      <c r="P358" s="345"/>
      <c r="Q358" s="344"/>
      <c r="R358" s="344"/>
      <c r="S358" s="346">
        <v>104518484</v>
      </c>
      <c r="T358" s="347">
        <v>104518484000</v>
      </c>
    </row>
    <row r="359" spans="1:20" ht="15">
      <c r="A359">
        <v>358</v>
      </c>
      <c r="B359" s="344">
        <v>41271</v>
      </c>
      <c r="C359" s="345" t="s">
        <v>8972</v>
      </c>
      <c r="D359" s="345" t="s">
        <v>8973</v>
      </c>
      <c r="E359" s="345" t="s">
        <v>8986</v>
      </c>
      <c r="F359" s="345" t="s">
        <v>8987</v>
      </c>
      <c r="G359" s="345" t="s">
        <v>8988</v>
      </c>
      <c r="H359" s="346">
        <v>10000</v>
      </c>
      <c r="I359" s="345" t="s">
        <v>3894</v>
      </c>
      <c r="J359" s="344">
        <v>37939</v>
      </c>
      <c r="K359" s="345" t="s">
        <v>7312</v>
      </c>
      <c r="L359" s="345" t="s">
        <v>7313</v>
      </c>
      <c r="M359" s="345" t="s">
        <v>24</v>
      </c>
      <c r="N359" s="345" t="s">
        <v>26</v>
      </c>
      <c r="O359" s="345"/>
      <c r="P359" s="345" t="s">
        <v>8962</v>
      </c>
      <c r="Q359" s="344"/>
      <c r="R359" s="344">
        <v>41682</v>
      </c>
      <c r="S359" s="346">
        <v>1350000</v>
      </c>
      <c r="T359" s="347">
        <v>13500000000</v>
      </c>
    </row>
    <row r="360" spans="1:20" ht="15">
      <c r="A360">
        <v>359</v>
      </c>
      <c r="B360" s="344">
        <v>41271</v>
      </c>
      <c r="C360" s="345" t="s">
        <v>12570</v>
      </c>
      <c r="D360" s="345" t="s">
        <v>12571</v>
      </c>
      <c r="E360" s="345" t="s">
        <v>12572</v>
      </c>
      <c r="F360" s="345" t="s">
        <v>12573</v>
      </c>
      <c r="G360" s="345" t="s">
        <v>12574</v>
      </c>
      <c r="H360" s="346">
        <v>200</v>
      </c>
      <c r="I360" s="345" t="s">
        <v>3894</v>
      </c>
      <c r="J360" s="344">
        <v>37942</v>
      </c>
      <c r="K360" s="345" t="s">
        <v>7312</v>
      </c>
      <c r="L360" s="345" t="s">
        <v>7313</v>
      </c>
      <c r="M360" s="345" t="s">
        <v>24</v>
      </c>
      <c r="N360" s="345" t="s">
        <v>11491</v>
      </c>
      <c r="O360" s="345"/>
      <c r="P360" s="345"/>
      <c r="Q360" s="344"/>
      <c r="R360" s="344"/>
      <c r="S360" s="346">
        <v>9304733</v>
      </c>
      <c r="T360" s="347">
        <v>1860946600</v>
      </c>
    </row>
    <row r="361" spans="1:20" ht="15">
      <c r="A361">
        <v>360</v>
      </c>
      <c r="B361" s="344">
        <v>41271</v>
      </c>
      <c r="C361" s="345" t="s">
        <v>12575</v>
      </c>
      <c r="D361" s="345" t="s">
        <v>29845</v>
      </c>
      <c r="E361" s="345" t="s">
        <v>12577</v>
      </c>
      <c r="F361" s="345" t="s">
        <v>12578</v>
      </c>
      <c r="G361" s="345" t="s">
        <v>12579</v>
      </c>
      <c r="H361" s="346">
        <v>100000</v>
      </c>
      <c r="I361" s="345" t="s">
        <v>3894</v>
      </c>
      <c r="J361" s="344">
        <v>37943</v>
      </c>
      <c r="K361" s="345" t="s">
        <v>7312</v>
      </c>
      <c r="L361" s="345" t="s">
        <v>7313</v>
      </c>
      <c r="M361" s="345" t="s">
        <v>24</v>
      </c>
      <c r="N361" s="345" t="s">
        <v>11491</v>
      </c>
      <c r="O361" s="345"/>
      <c r="P361" s="345"/>
      <c r="Q361" s="344"/>
      <c r="R361" s="344"/>
      <c r="S361" s="346">
        <v>1200</v>
      </c>
      <c r="T361" s="347">
        <v>120000000</v>
      </c>
    </row>
    <row r="362" spans="1:20" ht="15">
      <c r="A362">
        <v>361</v>
      </c>
      <c r="B362" s="344">
        <v>41271</v>
      </c>
      <c r="C362" s="345" t="s">
        <v>12580</v>
      </c>
      <c r="D362" s="345" t="s">
        <v>12581</v>
      </c>
      <c r="E362" s="345" t="s">
        <v>12582</v>
      </c>
      <c r="F362" s="345" t="s">
        <v>12583</v>
      </c>
      <c r="G362" s="345" t="s">
        <v>12584</v>
      </c>
      <c r="H362" s="346">
        <v>100000</v>
      </c>
      <c r="I362" s="345" t="s">
        <v>3894</v>
      </c>
      <c r="J362" s="344">
        <v>37945</v>
      </c>
      <c r="K362" s="345" t="s">
        <v>7312</v>
      </c>
      <c r="L362" s="345" t="s">
        <v>7313</v>
      </c>
      <c r="M362" s="345" t="s">
        <v>24</v>
      </c>
      <c r="N362" s="345" t="s">
        <v>11491</v>
      </c>
      <c r="O362" s="345"/>
      <c r="P362" s="345"/>
      <c r="Q362" s="344"/>
      <c r="R362" s="344"/>
      <c r="S362" s="346">
        <v>10</v>
      </c>
      <c r="T362" s="347">
        <v>1000000</v>
      </c>
    </row>
    <row r="363" spans="1:20" ht="15">
      <c r="A363">
        <v>362</v>
      </c>
      <c r="B363" s="344">
        <v>41271</v>
      </c>
      <c r="C363" s="345" t="s">
        <v>12580</v>
      </c>
      <c r="D363" s="345" t="s">
        <v>12581</v>
      </c>
      <c r="E363" s="345" t="s">
        <v>12585</v>
      </c>
      <c r="F363" s="345" t="s">
        <v>12586</v>
      </c>
      <c r="G363" s="345" t="s">
        <v>12587</v>
      </c>
      <c r="H363" s="346">
        <v>1000000</v>
      </c>
      <c r="I363" s="345" t="s">
        <v>3894</v>
      </c>
      <c r="J363" s="344">
        <v>37945</v>
      </c>
      <c r="K363" s="345" t="s">
        <v>7312</v>
      </c>
      <c r="L363" s="345" t="s">
        <v>7313</v>
      </c>
      <c r="M363" s="345" t="s">
        <v>24</v>
      </c>
      <c r="N363" s="345" t="s">
        <v>11491</v>
      </c>
      <c r="O363" s="345"/>
      <c r="P363" s="345"/>
      <c r="Q363" s="344"/>
      <c r="R363" s="344"/>
      <c r="S363" s="346">
        <v>27</v>
      </c>
      <c r="T363" s="347">
        <v>27000000</v>
      </c>
    </row>
    <row r="364" spans="1:20" ht="15">
      <c r="A364">
        <v>363</v>
      </c>
      <c r="B364" s="344">
        <v>41271</v>
      </c>
      <c r="C364" s="345" t="s">
        <v>12580</v>
      </c>
      <c r="D364" s="345" t="s">
        <v>12581</v>
      </c>
      <c r="E364" s="345" t="s">
        <v>12588</v>
      </c>
      <c r="F364" s="345" t="s">
        <v>12589</v>
      </c>
      <c r="G364" s="345" t="s">
        <v>12590</v>
      </c>
      <c r="H364" s="346">
        <v>10000000</v>
      </c>
      <c r="I364" s="345" t="s">
        <v>3894</v>
      </c>
      <c r="J364" s="344">
        <v>37945</v>
      </c>
      <c r="K364" s="345" t="s">
        <v>7312</v>
      </c>
      <c r="L364" s="345" t="s">
        <v>7313</v>
      </c>
      <c r="M364" s="345" t="s">
        <v>24</v>
      </c>
      <c r="N364" s="345" t="s">
        <v>11491</v>
      </c>
      <c r="O364" s="345"/>
      <c r="P364" s="345"/>
      <c r="Q364" s="344"/>
      <c r="R364" s="344"/>
      <c r="S364" s="346">
        <v>1</v>
      </c>
      <c r="T364" s="347">
        <v>10000000</v>
      </c>
    </row>
    <row r="365" spans="1:20" ht="15">
      <c r="A365">
        <v>364</v>
      </c>
      <c r="B365" s="344">
        <v>41271</v>
      </c>
      <c r="C365" s="345" t="s">
        <v>12591</v>
      </c>
      <c r="D365" s="345" t="s">
        <v>12592</v>
      </c>
      <c r="E365" s="345" t="s">
        <v>12593</v>
      </c>
      <c r="F365" s="345" t="s">
        <v>12594</v>
      </c>
      <c r="G365" s="345" t="s">
        <v>12595</v>
      </c>
      <c r="H365" s="346">
        <v>10000</v>
      </c>
      <c r="I365" s="345" t="s">
        <v>3894</v>
      </c>
      <c r="J365" s="344">
        <v>37949</v>
      </c>
      <c r="K365" s="345" t="s">
        <v>7312</v>
      </c>
      <c r="L365" s="345" t="s">
        <v>7313</v>
      </c>
      <c r="M365" s="345" t="s">
        <v>24</v>
      </c>
      <c r="N365" s="345" t="s">
        <v>11491</v>
      </c>
      <c r="O365" s="345"/>
      <c r="P365" s="345"/>
      <c r="Q365" s="344"/>
      <c r="R365" s="344"/>
      <c r="S365" s="346">
        <v>6000</v>
      </c>
      <c r="T365" s="347">
        <v>60000000</v>
      </c>
    </row>
    <row r="366" spans="1:20" ht="15">
      <c r="A366">
        <v>365</v>
      </c>
      <c r="B366" s="344">
        <v>41271</v>
      </c>
      <c r="C366" s="345" t="s">
        <v>12591</v>
      </c>
      <c r="D366" s="345" t="s">
        <v>12592</v>
      </c>
      <c r="E366" s="345" t="s">
        <v>12596</v>
      </c>
      <c r="F366" s="345" t="s">
        <v>12597</v>
      </c>
      <c r="G366" s="345" t="s">
        <v>12598</v>
      </c>
      <c r="H366" s="346">
        <v>10000</v>
      </c>
      <c r="I366" s="345" t="s">
        <v>3894</v>
      </c>
      <c r="J366" s="344">
        <v>37949</v>
      </c>
      <c r="K366" s="345" t="s">
        <v>7312</v>
      </c>
      <c r="L366" s="345" t="s">
        <v>7313</v>
      </c>
      <c r="M366" s="345" t="s">
        <v>24</v>
      </c>
      <c r="N366" s="345" t="s">
        <v>11512</v>
      </c>
      <c r="O366" s="345"/>
      <c r="P366" s="345"/>
      <c r="Q366" s="344"/>
      <c r="R366" s="344"/>
      <c r="S366" s="346">
        <v>2000</v>
      </c>
      <c r="T366" s="347">
        <v>20000000</v>
      </c>
    </row>
    <row r="367" spans="1:20" ht="15">
      <c r="A367">
        <v>366</v>
      </c>
      <c r="B367" s="344">
        <v>41271</v>
      </c>
      <c r="C367" s="345" t="s">
        <v>12599</v>
      </c>
      <c r="D367" s="345" t="s">
        <v>12600</v>
      </c>
      <c r="E367" s="345" t="s">
        <v>12601</v>
      </c>
      <c r="F367" s="345" t="s">
        <v>12602</v>
      </c>
      <c r="G367" s="345" t="s">
        <v>12603</v>
      </c>
      <c r="H367" s="346">
        <v>5000</v>
      </c>
      <c r="I367" s="345" t="s">
        <v>3894</v>
      </c>
      <c r="J367" s="344">
        <v>37951</v>
      </c>
      <c r="K367" s="345" t="s">
        <v>7312</v>
      </c>
      <c r="L367" s="345" t="s">
        <v>7313</v>
      </c>
      <c r="M367" s="345" t="s">
        <v>24</v>
      </c>
      <c r="N367" s="345" t="s">
        <v>11491</v>
      </c>
      <c r="O367" s="345"/>
      <c r="P367" s="345"/>
      <c r="Q367" s="344"/>
      <c r="R367" s="344"/>
      <c r="S367" s="346">
        <v>84759</v>
      </c>
      <c r="T367" s="347">
        <v>423795000</v>
      </c>
    </row>
    <row r="368" spans="1:20" ht="15">
      <c r="A368">
        <v>367</v>
      </c>
      <c r="B368" s="344">
        <v>41271</v>
      </c>
      <c r="C368" s="345" t="s">
        <v>12604</v>
      </c>
      <c r="D368" s="345" t="s">
        <v>12605</v>
      </c>
      <c r="E368" s="345" t="s">
        <v>12606</v>
      </c>
      <c r="F368" s="345" t="s">
        <v>12607</v>
      </c>
      <c r="G368" s="345" t="s">
        <v>12608</v>
      </c>
      <c r="H368" s="346">
        <v>1000000</v>
      </c>
      <c r="I368" s="345" t="s">
        <v>3894</v>
      </c>
      <c r="J368" s="344">
        <v>37953</v>
      </c>
      <c r="K368" s="345" t="s">
        <v>7312</v>
      </c>
      <c r="L368" s="345" t="s">
        <v>7313</v>
      </c>
      <c r="M368" s="345" t="s">
        <v>24</v>
      </c>
      <c r="N368" s="345" t="s">
        <v>11491</v>
      </c>
      <c r="O368" s="345"/>
      <c r="P368" s="345"/>
      <c r="Q368" s="344"/>
      <c r="R368" s="344"/>
      <c r="S368" s="346">
        <v>200</v>
      </c>
      <c r="T368" s="347">
        <v>200000000</v>
      </c>
    </row>
    <row r="369" spans="1:20" ht="15">
      <c r="A369">
        <v>368</v>
      </c>
      <c r="B369" s="344">
        <v>41271</v>
      </c>
      <c r="C369" s="345" t="s">
        <v>12609</v>
      </c>
      <c r="D369" s="345" t="s">
        <v>12610</v>
      </c>
      <c r="E369" s="345" t="s">
        <v>12611</v>
      </c>
      <c r="F369" s="345" t="s">
        <v>12612</v>
      </c>
      <c r="G369" s="345" t="s">
        <v>12613</v>
      </c>
      <c r="H369" s="346">
        <v>100000</v>
      </c>
      <c r="I369" s="345" t="s">
        <v>3894</v>
      </c>
      <c r="J369" s="344">
        <v>37953</v>
      </c>
      <c r="K369" s="345" t="s">
        <v>7312</v>
      </c>
      <c r="L369" s="345" t="s">
        <v>7313</v>
      </c>
      <c r="M369" s="345" t="s">
        <v>24</v>
      </c>
      <c r="N369" s="345" t="s">
        <v>11491</v>
      </c>
      <c r="O369" s="345"/>
      <c r="P369" s="345"/>
      <c r="Q369" s="344"/>
      <c r="R369" s="344"/>
      <c r="S369" s="346">
        <v>219</v>
      </c>
      <c r="T369" s="347">
        <v>21900000</v>
      </c>
    </row>
    <row r="370" spans="1:20" ht="15">
      <c r="A370">
        <v>369</v>
      </c>
      <c r="B370" s="344">
        <v>41271</v>
      </c>
      <c r="C370" s="345" t="s">
        <v>12609</v>
      </c>
      <c r="D370" s="345" t="s">
        <v>12610</v>
      </c>
      <c r="E370" s="345" t="s">
        <v>12614</v>
      </c>
      <c r="F370" s="345" t="s">
        <v>12615</v>
      </c>
      <c r="G370" s="345" t="s">
        <v>12616</v>
      </c>
      <c r="H370" s="346">
        <v>100000</v>
      </c>
      <c r="I370" s="345" t="s">
        <v>3894</v>
      </c>
      <c r="J370" s="344">
        <v>37953</v>
      </c>
      <c r="K370" s="345" t="s">
        <v>7312</v>
      </c>
      <c r="L370" s="345" t="s">
        <v>7313</v>
      </c>
      <c r="M370" s="345" t="s">
        <v>24</v>
      </c>
      <c r="N370" s="345" t="s">
        <v>11512</v>
      </c>
      <c r="O370" s="345"/>
      <c r="P370" s="345"/>
      <c r="Q370" s="344"/>
      <c r="R370" s="344"/>
      <c r="S370" s="346">
        <v>81</v>
      </c>
      <c r="T370" s="347">
        <v>8100000</v>
      </c>
    </row>
    <row r="371" spans="1:20" ht="15">
      <c r="A371">
        <v>370</v>
      </c>
      <c r="B371" s="344">
        <v>41271</v>
      </c>
      <c r="C371" s="345" t="s">
        <v>12609</v>
      </c>
      <c r="D371" s="345" t="s">
        <v>12610</v>
      </c>
      <c r="E371" s="345" t="s">
        <v>12617</v>
      </c>
      <c r="F371" s="345" t="s">
        <v>12618</v>
      </c>
      <c r="G371" s="345" t="s">
        <v>12619</v>
      </c>
      <c r="H371" s="346">
        <v>100000</v>
      </c>
      <c r="I371" s="345" t="s">
        <v>3894</v>
      </c>
      <c r="J371" s="344">
        <v>37953</v>
      </c>
      <c r="K371" s="345" t="s">
        <v>7312</v>
      </c>
      <c r="L371" s="345" t="s">
        <v>7313</v>
      </c>
      <c r="M371" s="345" t="s">
        <v>24</v>
      </c>
      <c r="N371" s="345" t="s">
        <v>11512</v>
      </c>
      <c r="O371" s="345"/>
      <c r="P371" s="345"/>
      <c r="Q371" s="344"/>
      <c r="R371" s="344"/>
      <c r="S371" s="346">
        <v>133</v>
      </c>
      <c r="T371" s="347">
        <v>13300000</v>
      </c>
    </row>
    <row r="372" spans="1:20" ht="15">
      <c r="A372">
        <v>371</v>
      </c>
      <c r="B372" s="344">
        <v>41271</v>
      </c>
      <c r="C372" s="345" t="s">
        <v>7705</v>
      </c>
      <c r="D372" s="345" t="s">
        <v>7706</v>
      </c>
      <c r="E372" s="345" t="s">
        <v>7713</v>
      </c>
      <c r="F372" s="345" t="s">
        <v>7714</v>
      </c>
      <c r="G372" s="345" t="s">
        <v>7715</v>
      </c>
      <c r="H372" s="346">
        <v>1</v>
      </c>
      <c r="I372" s="345" t="s">
        <v>3894</v>
      </c>
      <c r="J372" s="344">
        <v>37956</v>
      </c>
      <c r="K372" s="345" t="s">
        <v>7312</v>
      </c>
      <c r="L372" s="345" t="s">
        <v>7313</v>
      </c>
      <c r="M372" s="345" t="s">
        <v>24</v>
      </c>
      <c r="N372" s="345" t="s">
        <v>7411</v>
      </c>
      <c r="O372" s="345" t="s">
        <v>7412</v>
      </c>
      <c r="P372" s="345"/>
      <c r="Q372" s="344"/>
      <c r="R372" s="344"/>
      <c r="S372" s="346">
        <v>241917543</v>
      </c>
      <c r="T372" s="347">
        <v>241917543</v>
      </c>
    </row>
    <row r="373" spans="1:20" ht="15">
      <c r="A373">
        <v>372</v>
      </c>
      <c r="B373" s="344">
        <v>41271</v>
      </c>
      <c r="C373" s="345" t="s">
        <v>8963</v>
      </c>
      <c r="D373" s="345" t="s">
        <v>8964</v>
      </c>
      <c r="E373" s="345" t="s">
        <v>8989</v>
      </c>
      <c r="F373" s="345" t="s">
        <v>8990</v>
      </c>
      <c r="G373" s="345" t="s">
        <v>8991</v>
      </c>
      <c r="H373" s="346">
        <v>10000</v>
      </c>
      <c r="I373" s="345" t="s">
        <v>3894</v>
      </c>
      <c r="J373" s="344">
        <v>37960</v>
      </c>
      <c r="K373" s="345" t="s">
        <v>7312</v>
      </c>
      <c r="L373" s="345" t="s">
        <v>7313</v>
      </c>
      <c r="M373" s="345" t="s">
        <v>24</v>
      </c>
      <c r="N373" s="345" t="s">
        <v>26</v>
      </c>
      <c r="O373" s="345"/>
      <c r="P373" s="345" t="s">
        <v>8962</v>
      </c>
      <c r="Q373" s="344"/>
      <c r="R373" s="344">
        <v>41613</v>
      </c>
      <c r="S373" s="346">
        <v>1660125</v>
      </c>
      <c r="T373" s="347">
        <v>16601250000</v>
      </c>
    </row>
    <row r="374" spans="1:20" ht="15">
      <c r="A374">
        <v>373</v>
      </c>
      <c r="B374" s="344">
        <v>41271</v>
      </c>
      <c r="C374" s="345" t="s">
        <v>12620</v>
      </c>
      <c r="D374" s="345" t="s">
        <v>12621</v>
      </c>
      <c r="E374" s="345" t="s">
        <v>12622</v>
      </c>
      <c r="F374" s="345" t="s">
        <v>12623</v>
      </c>
      <c r="G374" s="345" t="s">
        <v>12624</v>
      </c>
      <c r="H374" s="346">
        <v>1000</v>
      </c>
      <c r="I374" s="345" t="s">
        <v>3894</v>
      </c>
      <c r="J374" s="344">
        <v>37970</v>
      </c>
      <c r="K374" s="345" t="s">
        <v>7312</v>
      </c>
      <c r="L374" s="345" t="s">
        <v>7313</v>
      </c>
      <c r="M374" s="345" t="s">
        <v>24</v>
      </c>
      <c r="N374" s="345" t="s">
        <v>11491</v>
      </c>
      <c r="O374" s="345"/>
      <c r="P374" s="345"/>
      <c r="Q374" s="344"/>
      <c r="R374" s="344"/>
      <c r="S374" s="346">
        <v>11875200</v>
      </c>
      <c r="T374" s="347">
        <v>11875200000</v>
      </c>
    </row>
    <row r="375" spans="1:20" ht="15">
      <c r="A375">
        <v>374</v>
      </c>
      <c r="B375" s="344">
        <v>41271</v>
      </c>
      <c r="C375" s="345" t="s">
        <v>12625</v>
      </c>
      <c r="D375" s="345" t="s">
        <v>12626</v>
      </c>
      <c r="E375" s="345" t="s">
        <v>12627</v>
      </c>
      <c r="F375" s="345" t="s">
        <v>12628</v>
      </c>
      <c r="G375" s="345" t="s">
        <v>12629</v>
      </c>
      <c r="H375" s="346">
        <v>10000</v>
      </c>
      <c r="I375" s="345" t="s">
        <v>3894</v>
      </c>
      <c r="J375" s="344">
        <v>37968</v>
      </c>
      <c r="K375" s="345" t="s">
        <v>7312</v>
      </c>
      <c r="L375" s="345" t="s">
        <v>7313</v>
      </c>
      <c r="M375" s="345" t="s">
        <v>24</v>
      </c>
      <c r="N375" s="345" t="s">
        <v>11491</v>
      </c>
      <c r="O375" s="345"/>
      <c r="P375" s="345"/>
      <c r="Q375" s="344"/>
      <c r="R375" s="344"/>
      <c r="S375" s="346">
        <v>2000</v>
      </c>
      <c r="T375" s="347">
        <v>20000000</v>
      </c>
    </row>
    <row r="376" spans="1:20" ht="15">
      <c r="A376">
        <v>375</v>
      </c>
      <c r="B376" s="344">
        <v>41271</v>
      </c>
      <c r="C376" s="345" t="s">
        <v>7560</v>
      </c>
      <c r="D376" s="345" t="s">
        <v>7561</v>
      </c>
      <c r="E376" s="345" t="s">
        <v>7716</v>
      </c>
      <c r="F376" s="345" t="s">
        <v>7717</v>
      </c>
      <c r="G376" s="345" t="s">
        <v>7718</v>
      </c>
      <c r="H376" s="346">
        <v>1</v>
      </c>
      <c r="I376" s="345" t="s">
        <v>3894</v>
      </c>
      <c r="J376" s="344">
        <v>37972</v>
      </c>
      <c r="K376" s="345" t="s">
        <v>7312</v>
      </c>
      <c r="L376" s="345" t="s">
        <v>7313</v>
      </c>
      <c r="M376" s="345" t="s">
        <v>24</v>
      </c>
      <c r="N376" s="345" t="s">
        <v>7411</v>
      </c>
      <c r="O376" s="345" t="s">
        <v>7412</v>
      </c>
      <c r="P376" s="345"/>
      <c r="Q376" s="344"/>
      <c r="R376" s="344"/>
      <c r="S376" s="346">
        <v>7109604070</v>
      </c>
      <c r="T376" s="347">
        <v>7109604070</v>
      </c>
    </row>
    <row r="377" spans="1:20" ht="15">
      <c r="A377">
        <v>376</v>
      </c>
      <c r="B377" s="344">
        <v>41271</v>
      </c>
      <c r="C377" s="345" t="s">
        <v>12635</v>
      </c>
      <c r="D377" s="345" t="s">
        <v>29846</v>
      </c>
      <c r="E377" s="345" t="s">
        <v>12637</v>
      </c>
      <c r="F377" s="345" t="s">
        <v>12638</v>
      </c>
      <c r="G377" s="345" t="s">
        <v>12639</v>
      </c>
      <c r="H377" s="346">
        <v>1</v>
      </c>
      <c r="I377" s="345" t="s">
        <v>3894</v>
      </c>
      <c r="J377" s="344">
        <v>37977</v>
      </c>
      <c r="K377" s="345" t="s">
        <v>7312</v>
      </c>
      <c r="L377" s="345" t="s">
        <v>7313</v>
      </c>
      <c r="M377" s="345" t="s">
        <v>24</v>
      </c>
      <c r="N377" s="345" t="s">
        <v>11491</v>
      </c>
      <c r="O377" s="345"/>
      <c r="P377" s="345"/>
      <c r="Q377" s="344"/>
      <c r="R377" s="344"/>
      <c r="S377" s="346">
        <v>28790636</v>
      </c>
      <c r="T377" s="347">
        <v>28790636</v>
      </c>
    </row>
    <row r="378" spans="1:20" ht="15">
      <c r="A378">
        <v>377</v>
      </c>
      <c r="B378" s="344">
        <v>41271</v>
      </c>
      <c r="C378" s="345" t="s">
        <v>12635</v>
      </c>
      <c r="D378" s="345" t="s">
        <v>29846</v>
      </c>
      <c r="E378" s="345" t="s">
        <v>12640</v>
      </c>
      <c r="F378" s="345" t="s">
        <v>12641</v>
      </c>
      <c r="G378" s="345" t="s">
        <v>12639</v>
      </c>
      <c r="H378" s="346">
        <v>1</v>
      </c>
      <c r="I378" s="345" t="s">
        <v>3894</v>
      </c>
      <c r="J378" s="344">
        <v>37977</v>
      </c>
      <c r="K378" s="345" t="s">
        <v>7312</v>
      </c>
      <c r="L378" s="345" t="s">
        <v>7313</v>
      </c>
      <c r="M378" s="345" t="s">
        <v>24</v>
      </c>
      <c r="N378" s="345" t="s">
        <v>11512</v>
      </c>
      <c r="O378" s="345"/>
      <c r="P378" s="345"/>
      <c r="Q378" s="344"/>
      <c r="R378" s="344"/>
      <c r="S378" s="346">
        <v>2035364</v>
      </c>
      <c r="T378" s="347">
        <v>2035364</v>
      </c>
    </row>
    <row r="379" spans="1:20" ht="15">
      <c r="A379">
        <v>378</v>
      </c>
      <c r="B379" s="344">
        <v>41271</v>
      </c>
      <c r="C379" s="345" t="s">
        <v>12642</v>
      </c>
      <c r="D379" s="345" t="s">
        <v>12643</v>
      </c>
      <c r="E379" s="345" t="s">
        <v>12644</v>
      </c>
      <c r="F379" s="345" t="s">
        <v>12645</v>
      </c>
      <c r="G379" s="345" t="s">
        <v>12646</v>
      </c>
      <c r="H379" s="346">
        <v>10000</v>
      </c>
      <c r="I379" s="345" t="s">
        <v>3894</v>
      </c>
      <c r="J379" s="344">
        <v>37998</v>
      </c>
      <c r="K379" s="345" t="s">
        <v>7312</v>
      </c>
      <c r="L379" s="345" t="s">
        <v>7313</v>
      </c>
      <c r="M379" s="345" t="s">
        <v>24</v>
      </c>
      <c r="N379" s="345" t="s">
        <v>11491</v>
      </c>
      <c r="O379" s="345"/>
      <c r="P379" s="345"/>
      <c r="Q379" s="344"/>
      <c r="R379" s="344"/>
      <c r="S379" s="346">
        <v>2979771</v>
      </c>
      <c r="T379" s="347">
        <v>29797710000</v>
      </c>
    </row>
    <row r="380" spans="1:20" ht="15">
      <c r="A380">
        <v>379</v>
      </c>
      <c r="B380" s="344">
        <v>41271</v>
      </c>
      <c r="C380" s="345" t="s">
        <v>12647</v>
      </c>
      <c r="D380" s="345" t="s">
        <v>12648</v>
      </c>
      <c r="E380" s="345" t="s">
        <v>12649</v>
      </c>
      <c r="F380" s="345" t="s">
        <v>12650</v>
      </c>
      <c r="G380" s="345" t="s">
        <v>12651</v>
      </c>
      <c r="H380" s="346">
        <v>10000</v>
      </c>
      <c r="I380" s="345" t="s">
        <v>3894</v>
      </c>
      <c r="J380" s="344">
        <v>37998</v>
      </c>
      <c r="K380" s="345" t="s">
        <v>7312</v>
      </c>
      <c r="L380" s="345" t="s">
        <v>7313</v>
      </c>
      <c r="M380" s="345" t="s">
        <v>24</v>
      </c>
      <c r="N380" s="345" t="s">
        <v>11491</v>
      </c>
      <c r="O380" s="345"/>
      <c r="P380" s="345"/>
      <c r="Q380" s="344"/>
      <c r="R380" s="344"/>
      <c r="S380" s="346">
        <v>4688231</v>
      </c>
      <c r="T380" s="347">
        <v>46882310000</v>
      </c>
    </row>
    <row r="381" spans="1:20" ht="15">
      <c r="A381">
        <v>380</v>
      </c>
      <c r="B381" s="344">
        <v>41271</v>
      </c>
      <c r="C381" s="345" t="s">
        <v>12652</v>
      </c>
      <c r="D381" s="345" t="s">
        <v>12653</v>
      </c>
      <c r="E381" s="345" t="s">
        <v>12654</v>
      </c>
      <c r="F381" s="345" t="s">
        <v>12655</v>
      </c>
      <c r="G381" s="345" t="s">
        <v>12656</v>
      </c>
      <c r="H381" s="346">
        <v>10000</v>
      </c>
      <c r="I381" s="345" t="s">
        <v>3894</v>
      </c>
      <c r="J381" s="344">
        <v>37998</v>
      </c>
      <c r="K381" s="345" t="s">
        <v>7312</v>
      </c>
      <c r="L381" s="345" t="s">
        <v>7313</v>
      </c>
      <c r="M381" s="345" t="s">
        <v>24</v>
      </c>
      <c r="N381" s="345" t="s">
        <v>11491</v>
      </c>
      <c r="O381" s="345"/>
      <c r="P381" s="345"/>
      <c r="Q381" s="344"/>
      <c r="R381" s="344"/>
      <c r="S381" s="346">
        <v>3415851</v>
      </c>
      <c r="T381" s="347">
        <v>34158510000</v>
      </c>
    </row>
    <row r="382" spans="1:20" ht="15">
      <c r="A382">
        <v>381</v>
      </c>
      <c r="B382" s="344">
        <v>41271</v>
      </c>
      <c r="C382" s="345" t="s">
        <v>12657</v>
      </c>
      <c r="D382" s="345" t="s">
        <v>12658</v>
      </c>
      <c r="E382" s="345" t="s">
        <v>12659</v>
      </c>
      <c r="F382" s="345" t="s">
        <v>12660</v>
      </c>
      <c r="G382" s="345" t="s">
        <v>12661</v>
      </c>
      <c r="H382" s="346">
        <v>100000</v>
      </c>
      <c r="I382" s="345" t="s">
        <v>3894</v>
      </c>
      <c r="J382" s="344">
        <v>37995</v>
      </c>
      <c r="K382" s="345" t="s">
        <v>7312</v>
      </c>
      <c r="L382" s="345" t="s">
        <v>7313</v>
      </c>
      <c r="M382" s="345" t="s">
        <v>24</v>
      </c>
      <c r="N382" s="345" t="s">
        <v>11491</v>
      </c>
      <c r="O382" s="345"/>
      <c r="P382" s="345"/>
      <c r="Q382" s="344"/>
      <c r="R382" s="344"/>
      <c r="S382" s="346">
        <v>1000</v>
      </c>
      <c r="T382" s="347">
        <v>100000000</v>
      </c>
    </row>
    <row r="383" spans="1:20" ht="15">
      <c r="A383">
        <v>382</v>
      </c>
      <c r="B383" s="344">
        <v>41271</v>
      </c>
      <c r="C383" s="345" t="s">
        <v>12662</v>
      </c>
      <c r="D383" s="345" t="s">
        <v>12663</v>
      </c>
      <c r="E383" s="345" t="s">
        <v>12664</v>
      </c>
      <c r="F383" s="345" t="s">
        <v>12665</v>
      </c>
      <c r="G383" s="345" t="s">
        <v>12666</v>
      </c>
      <c r="H383" s="346">
        <v>1000000</v>
      </c>
      <c r="I383" s="345" t="s">
        <v>3894</v>
      </c>
      <c r="J383" s="344">
        <v>38000</v>
      </c>
      <c r="K383" s="345" t="s">
        <v>7312</v>
      </c>
      <c r="L383" s="345" t="s">
        <v>7313</v>
      </c>
      <c r="M383" s="345" t="s">
        <v>24</v>
      </c>
      <c r="N383" s="345" t="s">
        <v>11491</v>
      </c>
      <c r="O383" s="345"/>
      <c r="P383" s="345"/>
      <c r="Q383" s="344"/>
      <c r="R383" s="344"/>
      <c r="S383" s="346">
        <v>208</v>
      </c>
      <c r="T383" s="347">
        <v>208000000</v>
      </c>
    </row>
    <row r="384" spans="1:20" ht="15">
      <c r="A384">
        <v>383</v>
      </c>
      <c r="B384" s="344">
        <v>41271</v>
      </c>
      <c r="C384" s="345" t="s">
        <v>12662</v>
      </c>
      <c r="D384" s="345" t="s">
        <v>12663</v>
      </c>
      <c r="E384" s="345" t="s">
        <v>12667</v>
      </c>
      <c r="F384" s="345" t="s">
        <v>12668</v>
      </c>
      <c r="G384" s="345" t="s">
        <v>12669</v>
      </c>
      <c r="H384" s="346">
        <v>470400000</v>
      </c>
      <c r="I384" s="345" t="s">
        <v>3894</v>
      </c>
      <c r="J384" s="344">
        <v>38000</v>
      </c>
      <c r="K384" s="345" t="s">
        <v>7312</v>
      </c>
      <c r="L384" s="345" t="s">
        <v>7313</v>
      </c>
      <c r="M384" s="345" t="s">
        <v>24</v>
      </c>
      <c r="N384" s="345" t="s">
        <v>11491</v>
      </c>
      <c r="O384" s="345"/>
      <c r="P384" s="345"/>
      <c r="Q384" s="344"/>
      <c r="R384" s="344"/>
      <c r="S384" s="346">
        <v>1</v>
      </c>
      <c r="T384" s="347">
        <v>470400000</v>
      </c>
    </row>
    <row r="385" spans="1:20" ht="15">
      <c r="A385">
        <v>384</v>
      </c>
      <c r="B385" s="344">
        <v>41271</v>
      </c>
      <c r="C385" s="345" t="s">
        <v>12662</v>
      </c>
      <c r="D385" s="345" t="s">
        <v>12663</v>
      </c>
      <c r="E385" s="345" t="s">
        <v>12670</v>
      </c>
      <c r="F385" s="345" t="s">
        <v>12671</v>
      </c>
      <c r="G385" s="345" t="s">
        <v>12672</v>
      </c>
      <c r="H385" s="346">
        <v>201600000</v>
      </c>
      <c r="I385" s="345" t="s">
        <v>3894</v>
      </c>
      <c r="J385" s="344">
        <v>38000</v>
      </c>
      <c r="K385" s="345" t="s">
        <v>7312</v>
      </c>
      <c r="L385" s="345" t="s">
        <v>7313</v>
      </c>
      <c r="M385" s="345" t="s">
        <v>24</v>
      </c>
      <c r="N385" s="345" t="s">
        <v>11491</v>
      </c>
      <c r="O385" s="345"/>
      <c r="P385" s="345"/>
      <c r="Q385" s="344"/>
      <c r="R385" s="344"/>
      <c r="S385" s="346">
        <v>1</v>
      </c>
      <c r="T385" s="347">
        <v>201600000</v>
      </c>
    </row>
    <row r="386" spans="1:20" ht="15">
      <c r="A386">
        <v>385</v>
      </c>
      <c r="B386" s="344">
        <v>41271</v>
      </c>
      <c r="C386" s="345" t="s">
        <v>12662</v>
      </c>
      <c r="D386" s="345" t="s">
        <v>12663</v>
      </c>
      <c r="E386" s="345" t="s">
        <v>12673</v>
      </c>
      <c r="F386" s="345" t="s">
        <v>12674</v>
      </c>
      <c r="G386" s="345" t="s">
        <v>12675</v>
      </c>
      <c r="H386" s="346">
        <v>1000000</v>
      </c>
      <c r="I386" s="345" t="s">
        <v>3894</v>
      </c>
      <c r="J386" s="344">
        <v>38000</v>
      </c>
      <c r="K386" s="345" t="s">
        <v>7312</v>
      </c>
      <c r="L386" s="345" t="s">
        <v>7313</v>
      </c>
      <c r="M386" s="345" t="s">
        <v>24</v>
      </c>
      <c r="N386" s="345" t="s">
        <v>11512</v>
      </c>
      <c r="O386" s="345"/>
      <c r="P386" s="345"/>
      <c r="Q386" s="344"/>
      <c r="R386" s="344"/>
      <c r="S386" s="346">
        <v>2</v>
      </c>
      <c r="T386" s="347">
        <v>2000000</v>
      </c>
    </row>
    <row r="387" spans="1:20" ht="15">
      <c r="A387">
        <v>386</v>
      </c>
      <c r="B387" s="344">
        <v>41271</v>
      </c>
      <c r="C387" s="345" t="s">
        <v>12676</v>
      </c>
      <c r="D387" s="345" t="s">
        <v>12677</v>
      </c>
      <c r="E387" s="345" t="s">
        <v>12678</v>
      </c>
      <c r="F387" s="345" t="s">
        <v>12679</v>
      </c>
      <c r="G387" s="345" t="s">
        <v>12680</v>
      </c>
      <c r="H387" s="346">
        <v>10000</v>
      </c>
      <c r="I387" s="345" t="s">
        <v>3894</v>
      </c>
      <c r="J387" s="344">
        <v>38001</v>
      </c>
      <c r="K387" s="345" t="s">
        <v>7312</v>
      </c>
      <c r="L387" s="345" t="s">
        <v>7313</v>
      </c>
      <c r="M387" s="345" t="s">
        <v>24</v>
      </c>
      <c r="N387" s="345" t="s">
        <v>11491</v>
      </c>
      <c r="O387" s="345"/>
      <c r="P387" s="345"/>
      <c r="Q387" s="344"/>
      <c r="R387" s="344"/>
      <c r="S387" s="346">
        <v>5062</v>
      </c>
      <c r="T387" s="347">
        <v>50620000</v>
      </c>
    </row>
    <row r="388" spans="1:20" ht="15">
      <c r="A388">
        <v>387</v>
      </c>
      <c r="B388" s="344">
        <v>41271</v>
      </c>
      <c r="C388" s="345" t="s">
        <v>12681</v>
      </c>
      <c r="D388" s="345" t="s">
        <v>12682</v>
      </c>
      <c r="E388" s="345" t="s">
        <v>12683</v>
      </c>
      <c r="F388" s="345" t="s">
        <v>12684</v>
      </c>
      <c r="G388" s="345" t="s">
        <v>12685</v>
      </c>
      <c r="H388" s="346">
        <v>10374</v>
      </c>
      <c r="I388" s="345" t="s">
        <v>3894</v>
      </c>
      <c r="J388" s="344">
        <v>38007</v>
      </c>
      <c r="K388" s="345" t="s">
        <v>7312</v>
      </c>
      <c r="L388" s="345" t="s">
        <v>7313</v>
      </c>
      <c r="M388" s="345" t="s">
        <v>24</v>
      </c>
      <c r="N388" s="345" t="s">
        <v>11491</v>
      </c>
      <c r="O388" s="345"/>
      <c r="P388" s="345"/>
      <c r="Q388" s="344"/>
      <c r="R388" s="344"/>
      <c r="S388" s="346">
        <v>2892</v>
      </c>
      <c r="T388" s="347">
        <v>30001608</v>
      </c>
    </row>
    <row r="389" spans="1:20" ht="15">
      <c r="A389">
        <v>388</v>
      </c>
      <c r="B389" s="344">
        <v>41271</v>
      </c>
      <c r="C389" s="345" t="s">
        <v>12686</v>
      </c>
      <c r="D389" s="345" t="s">
        <v>12687</v>
      </c>
      <c r="E389" s="345" t="s">
        <v>12688</v>
      </c>
      <c r="F389" s="345" t="s">
        <v>12689</v>
      </c>
      <c r="G389" s="345" t="s">
        <v>12690</v>
      </c>
      <c r="H389" s="346">
        <v>1000</v>
      </c>
      <c r="I389" s="345" t="s">
        <v>3894</v>
      </c>
      <c r="J389" s="344">
        <v>38012</v>
      </c>
      <c r="K389" s="345" t="s">
        <v>7312</v>
      </c>
      <c r="L389" s="345" t="s">
        <v>7313</v>
      </c>
      <c r="M389" s="345" t="s">
        <v>24</v>
      </c>
      <c r="N389" s="345" t="s">
        <v>11491</v>
      </c>
      <c r="O389" s="345"/>
      <c r="P389" s="345"/>
      <c r="Q389" s="344"/>
      <c r="R389" s="344"/>
      <c r="S389" s="346">
        <v>20365</v>
      </c>
      <c r="T389" s="347">
        <v>20365000</v>
      </c>
    </row>
    <row r="390" spans="1:20" ht="15">
      <c r="A390">
        <v>389</v>
      </c>
      <c r="B390" s="344">
        <v>41271</v>
      </c>
      <c r="C390" s="345" t="s">
        <v>12691</v>
      </c>
      <c r="D390" s="345" t="s">
        <v>12692</v>
      </c>
      <c r="E390" s="345" t="s">
        <v>12693</v>
      </c>
      <c r="F390" s="345" t="s">
        <v>12694</v>
      </c>
      <c r="G390" s="345" t="s">
        <v>12695</v>
      </c>
      <c r="H390" s="346">
        <v>100000</v>
      </c>
      <c r="I390" s="345" t="s">
        <v>3894</v>
      </c>
      <c r="J390" s="344">
        <v>38013</v>
      </c>
      <c r="K390" s="345" t="s">
        <v>7312</v>
      </c>
      <c r="L390" s="345" t="s">
        <v>7313</v>
      </c>
      <c r="M390" s="345" t="s">
        <v>24</v>
      </c>
      <c r="N390" s="345" t="s">
        <v>11491</v>
      </c>
      <c r="O390" s="345"/>
      <c r="P390" s="345"/>
      <c r="Q390" s="344"/>
      <c r="R390" s="344"/>
      <c r="S390" s="346">
        <v>500</v>
      </c>
      <c r="T390" s="347">
        <v>50000000</v>
      </c>
    </row>
    <row r="391" spans="1:20" ht="15">
      <c r="A391">
        <v>390</v>
      </c>
      <c r="B391" s="344">
        <v>41271</v>
      </c>
      <c r="C391" s="345" t="s">
        <v>12696</v>
      </c>
      <c r="D391" s="345" t="s">
        <v>12697</v>
      </c>
      <c r="E391" s="345" t="s">
        <v>12698</v>
      </c>
      <c r="F391" s="345" t="s">
        <v>12699</v>
      </c>
      <c r="G391" s="345" t="s">
        <v>12700</v>
      </c>
      <c r="H391" s="346">
        <v>10000</v>
      </c>
      <c r="I391" s="345" t="s">
        <v>3894</v>
      </c>
      <c r="J391" s="344">
        <v>38015</v>
      </c>
      <c r="K391" s="345" t="s">
        <v>7312</v>
      </c>
      <c r="L391" s="345" t="s">
        <v>7313</v>
      </c>
      <c r="M391" s="345" t="s">
        <v>24</v>
      </c>
      <c r="N391" s="345" t="s">
        <v>11491</v>
      </c>
      <c r="O391" s="345"/>
      <c r="P391" s="345"/>
      <c r="Q391" s="344"/>
      <c r="R391" s="344"/>
      <c r="S391" s="346">
        <v>339520</v>
      </c>
      <c r="T391" s="347">
        <v>3395200000</v>
      </c>
    </row>
    <row r="392" spans="1:20" ht="15">
      <c r="A392">
        <v>391</v>
      </c>
      <c r="B392" s="344">
        <v>41271</v>
      </c>
      <c r="C392" s="345" t="s">
        <v>11185</v>
      </c>
      <c r="D392" s="345" t="s">
        <v>11186</v>
      </c>
      <c r="E392" s="345" t="s">
        <v>12701</v>
      </c>
      <c r="F392" s="345" t="s">
        <v>12702</v>
      </c>
      <c r="G392" s="345" t="s">
        <v>12703</v>
      </c>
      <c r="H392" s="346">
        <v>1000</v>
      </c>
      <c r="I392" s="345" t="s">
        <v>3894</v>
      </c>
      <c r="J392" s="344">
        <v>38019</v>
      </c>
      <c r="K392" s="345" t="s">
        <v>7312</v>
      </c>
      <c r="L392" s="345" t="s">
        <v>7313</v>
      </c>
      <c r="M392" s="345" t="s">
        <v>24</v>
      </c>
      <c r="N392" s="345" t="s">
        <v>11491</v>
      </c>
      <c r="O392" s="345"/>
      <c r="P392" s="345"/>
      <c r="Q392" s="344"/>
      <c r="R392" s="344"/>
      <c r="S392" s="346">
        <v>1880000</v>
      </c>
      <c r="T392" s="347">
        <v>1880000000</v>
      </c>
    </row>
    <row r="393" spans="1:20" ht="15">
      <c r="A393">
        <v>392</v>
      </c>
      <c r="B393" s="344">
        <v>41271</v>
      </c>
      <c r="C393" s="345" t="s">
        <v>9137</v>
      </c>
      <c r="D393" s="345" t="s">
        <v>9138</v>
      </c>
      <c r="E393" s="345" t="s">
        <v>9334</v>
      </c>
      <c r="F393" s="345" t="s">
        <v>9335</v>
      </c>
      <c r="G393" s="345" t="s">
        <v>9336</v>
      </c>
      <c r="H393" s="346">
        <v>10000</v>
      </c>
      <c r="I393" s="345" t="s">
        <v>3894</v>
      </c>
      <c r="J393" s="344">
        <v>38028</v>
      </c>
      <c r="K393" s="345" t="s">
        <v>7312</v>
      </c>
      <c r="L393" s="345" t="s">
        <v>7313</v>
      </c>
      <c r="M393" s="345" t="s">
        <v>24</v>
      </c>
      <c r="N393" s="345" t="s">
        <v>9279</v>
      </c>
      <c r="O393" s="345"/>
      <c r="P393" s="345" t="s">
        <v>8962</v>
      </c>
      <c r="Q393" s="344"/>
      <c r="R393" s="344">
        <v>44147</v>
      </c>
      <c r="S393" s="346">
        <v>57926539</v>
      </c>
      <c r="T393" s="347">
        <v>579265390000</v>
      </c>
    </row>
    <row r="394" spans="1:20" ht="15">
      <c r="A394">
        <v>393</v>
      </c>
      <c r="B394" s="344">
        <v>41271</v>
      </c>
      <c r="C394" s="345" t="s">
        <v>12704</v>
      </c>
      <c r="D394" s="345" t="s">
        <v>12705</v>
      </c>
      <c r="E394" s="345" t="s">
        <v>12706</v>
      </c>
      <c r="F394" s="345" t="s">
        <v>12707</v>
      </c>
      <c r="G394" s="345" t="s">
        <v>12708</v>
      </c>
      <c r="H394" s="346">
        <v>100000</v>
      </c>
      <c r="I394" s="345" t="s">
        <v>3894</v>
      </c>
      <c r="J394" s="344">
        <v>38037</v>
      </c>
      <c r="K394" s="345" t="s">
        <v>7312</v>
      </c>
      <c r="L394" s="345" t="s">
        <v>7313</v>
      </c>
      <c r="M394" s="345" t="s">
        <v>24</v>
      </c>
      <c r="N394" s="345" t="s">
        <v>11491</v>
      </c>
      <c r="O394" s="345"/>
      <c r="P394" s="345"/>
      <c r="Q394" s="344"/>
      <c r="R394" s="344"/>
      <c r="S394" s="346">
        <v>3550</v>
      </c>
      <c r="T394" s="347">
        <v>355000000</v>
      </c>
    </row>
    <row r="395" spans="1:20" ht="15">
      <c r="A395">
        <v>394</v>
      </c>
      <c r="B395" s="344">
        <v>41271</v>
      </c>
      <c r="C395" s="345" t="s">
        <v>12709</v>
      </c>
      <c r="D395" s="345" t="s">
        <v>29847</v>
      </c>
      <c r="E395" s="345" t="s">
        <v>12711</v>
      </c>
      <c r="F395" s="345" t="s">
        <v>12712</v>
      </c>
      <c r="G395" s="345" t="s">
        <v>12713</v>
      </c>
      <c r="H395" s="346">
        <v>100000</v>
      </c>
      <c r="I395" s="345" t="s">
        <v>3894</v>
      </c>
      <c r="J395" s="344">
        <v>38047</v>
      </c>
      <c r="K395" s="345" t="s">
        <v>7312</v>
      </c>
      <c r="L395" s="345" t="s">
        <v>7313</v>
      </c>
      <c r="M395" s="345" t="s">
        <v>24</v>
      </c>
      <c r="N395" s="345" t="s">
        <v>11491</v>
      </c>
      <c r="O395" s="345"/>
      <c r="P395" s="345"/>
      <c r="Q395" s="344"/>
      <c r="R395" s="344"/>
      <c r="S395" s="346">
        <v>200</v>
      </c>
      <c r="T395" s="347">
        <v>20000000</v>
      </c>
    </row>
    <row r="396" spans="1:20" ht="15">
      <c r="A396">
        <v>395</v>
      </c>
      <c r="B396" s="344">
        <v>41271</v>
      </c>
      <c r="C396" s="345" t="s">
        <v>12714</v>
      </c>
      <c r="D396" s="345" t="s">
        <v>12715</v>
      </c>
      <c r="E396" s="345" t="s">
        <v>12716</v>
      </c>
      <c r="F396" s="345" t="s">
        <v>12717</v>
      </c>
      <c r="G396" s="345" t="s">
        <v>12718</v>
      </c>
      <c r="H396" s="346">
        <v>100000</v>
      </c>
      <c r="I396" s="345" t="s">
        <v>3894</v>
      </c>
      <c r="J396" s="344">
        <v>38049</v>
      </c>
      <c r="K396" s="345" t="s">
        <v>7312</v>
      </c>
      <c r="L396" s="345" t="s">
        <v>7313</v>
      </c>
      <c r="M396" s="345" t="s">
        <v>24</v>
      </c>
      <c r="N396" s="345" t="s">
        <v>11491</v>
      </c>
      <c r="O396" s="345"/>
      <c r="P396" s="345"/>
      <c r="Q396" s="344"/>
      <c r="R396" s="344"/>
      <c r="S396" s="346">
        <v>2000</v>
      </c>
      <c r="T396" s="347">
        <v>200000000</v>
      </c>
    </row>
    <row r="397" spans="1:20" ht="15">
      <c r="A397">
        <v>396</v>
      </c>
      <c r="B397" s="344">
        <v>41271</v>
      </c>
      <c r="C397" s="345" t="s">
        <v>12719</v>
      </c>
      <c r="D397" s="345" t="s">
        <v>12720</v>
      </c>
      <c r="E397" s="345" t="s">
        <v>12721</v>
      </c>
      <c r="F397" s="345" t="s">
        <v>12722</v>
      </c>
      <c r="G397" s="345" t="s">
        <v>12723</v>
      </c>
      <c r="H397" s="346">
        <v>10000</v>
      </c>
      <c r="I397" s="345" t="s">
        <v>3894</v>
      </c>
      <c r="J397" s="344">
        <v>38055</v>
      </c>
      <c r="K397" s="345" t="s">
        <v>7312</v>
      </c>
      <c r="L397" s="345" t="s">
        <v>7313</v>
      </c>
      <c r="M397" s="345" t="s">
        <v>24</v>
      </c>
      <c r="N397" s="345" t="s">
        <v>11491</v>
      </c>
      <c r="O397" s="345"/>
      <c r="P397" s="345"/>
      <c r="Q397" s="344"/>
      <c r="R397" s="344"/>
      <c r="S397" s="346">
        <v>19200</v>
      </c>
      <c r="T397" s="347">
        <v>192000000</v>
      </c>
    </row>
    <row r="398" spans="1:20" ht="15">
      <c r="A398">
        <v>397</v>
      </c>
      <c r="B398" s="344">
        <v>41271</v>
      </c>
      <c r="C398" s="345" t="s">
        <v>8972</v>
      </c>
      <c r="D398" s="345" t="s">
        <v>8973</v>
      </c>
      <c r="E398" s="345" t="s">
        <v>8998</v>
      </c>
      <c r="F398" s="345" t="s">
        <v>8999</v>
      </c>
      <c r="G398" s="345" t="s">
        <v>9000</v>
      </c>
      <c r="H398" s="346">
        <v>10000</v>
      </c>
      <c r="I398" s="345" t="s">
        <v>3894</v>
      </c>
      <c r="J398" s="344">
        <v>38063</v>
      </c>
      <c r="K398" s="345" t="s">
        <v>7312</v>
      </c>
      <c r="L398" s="345" t="s">
        <v>7313</v>
      </c>
      <c r="M398" s="345" t="s">
        <v>24</v>
      </c>
      <c r="N398" s="345" t="s">
        <v>26</v>
      </c>
      <c r="O398" s="345"/>
      <c r="P398" s="345" t="s">
        <v>8962</v>
      </c>
      <c r="Q398" s="344"/>
      <c r="R398" s="344">
        <v>43542</v>
      </c>
      <c r="S398" s="346">
        <v>3151681</v>
      </c>
      <c r="T398" s="347">
        <v>31516810000</v>
      </c>
    </row>
    <row r="399" spans="1:20" ht="15">
      <c r="A399">
        <v>398</v>
      </c>
      <c r="B399" s="344">
        <v>41271</v>
      </c>
      <c r="C399" s="345" t="s">
        <v>8383</v>
      </c>
      <c r="D399" s="345" t="s">
        <v>8384</v>
      </c>
      <c r="E399" s="345" t="s">
        <v>12724</v>
      </c>
      <c r="F399" s="345" t="s">
        <v>12725</v>
      </c>
      <c r="G399" s="345" t="s">
        <v>12726</v>
      </c>
      <c r="H399" s="346">
        <v>100000</v>
      </c>
      <c r="I399" s="345" t="s">
        <v>3894</v>
      </c>
      <c r="J399" s="344">
        <v>38065</v>
      </c>
      <c r="K399" s="345" t="s">
        <v>7312</v>
      </c>
      <c r="L399" s="345" t="s">
        <v>7313</v>
      </c>
      <c r="M399" s="345" t="s">
        <v>24</v>
      </c>
      <c r="N399" s="345" t="s">
        <v>11491</v>
      </c>
      <c r="O399" s="345"/>
      <c r="P399" s="345"/>
      <c r="Q399" s="344"/>
      <c r="R399" s="344"/>
      <c r="S399" s="346">
        <v>1000</v>
      </c>
      <c r="T399" s="347">
        <v>100000000</v>
      </c>
    </row>
    <row r="400" spans="1:20" ht="15">
      <c r="A400">
        <v>399</v>
      </c>
      <c r="B400" s="344">
        <v>41271</v>
      </c>
      <c r="C400" s="345" t="s">
        <v>12727</v>
      </c>
      <c r="D400" s="345" t="s">
        <v>12728</v>
      </c>
      <c r="E400" s="345" t="s">
        <v>12729</v>
      </c>
      <c r="F400" s="345" t="s">
        <v>12730</v>
      </c>
      <c r="G400" s="345" t="s">
        <v>12731</v>
      </c>
      <c r="H400" s="346">
        <v>100000</v>
      </c>
      <c r="I400" s="345" t="s">
        <v>3894</v>
      </c>
      <c r="J400" s="344">
        <v>38069</v>
      </c>
      <c r="K400" s="345" t="s">
        <v>7312</v>
      </c>
      <c r="L400" s="345" t="s">
        <v>7313</v>
      </c>
      <c r="M400" s="345" t="s">
        <v>24</v>
      </c>
      <c r="N400" s="345" t="s">
        <v>11491</v>
      </c>
      <c r="O400" s="345"/>
      <c r="P400" s="345"/>
      <c r="Q400" s="344"/>
      <c r="R400" s="344"/>
      <c r="S400" s="346">
        <v>200</v>
      </c>
      <c r="T400" s="347">
        <v>20000000</v>
      </c>
    </row>
    <row r="401" spans="1:20" ht="15">
      <c r="A401">
        <v>400</v>
      </c>
      <c r="B401" s="344">
        <v>41271</v>
      </c>
      <c r="C401" s="345" t="s">
        <v>12732</v>
      </c>
      <c r="D401" s="345" t="s">
        <v>12733</v>
      </c>
      <c r="E401" s="345" t="s">
        <v>12734</v>
      </c>
      <c r="F401" s="345" t="s">
        <v>12735</v>
      </c>
      <c r="G401" s="345" t="s">
        <v>12736</v>
      </c>
      <c r="H401" s="346">
        <v>100000</v>
      </c>
      <c r="I401" s="345" t="s">
        <v>3894</v>
      </c>
      <c r="J401" s="344">
        <v>38072</v>
      </c>
      <c r="K401" s="345" t="s">
        <v>7312</v>
      </c>
      <c r="L401" s="345" t="s">
        <v>7313</v>
      </c>
      <c r="M401" s="345" t="s">
        <v>24</v>
      </c>
      <c r="N401" s="345" t="s">
        <v>11491</v>
      </c>
      <c r="O401" s="345"/>
      <c r="P401" s="345"/>
      <c r="Q401" s="344"/>
      <c r="R401" s="344"/>
      <c r="S401" s="346">
        <v>499</v>
      </c>
      <c r="T401" s="347">
        <v>49900000</v>
      </c>
    </row>
    <row r="402" spans="1:20" ht="15">
      <c r="A402">
        <v>401</v>
      </c>
      <c r="B402" s="344">
        <v>41271</v>
      </c>
      <c r="C402" s="345" t="s">
        <v>12732</v>
      </c>
      <c r="D402" s="345" t="s">
        <v>12733</v>
      </c>
      <c r="E402" s="345" t="s">
        <v>12737</v>
      </c>
      <c r="F402" s="345" t="s">
        <v>12738</v>
      </c>
      <c r="G402" s="345" t="s">
        <v>12739</v>
      </c>
      <c r="H402" s="346">
        <v>100000</v>
      </c>
      <c r="I402" s="345" t="s">
        <v>3894</v>
      </c>
      <c r="J402" s="344">
        <v>38072</v>
      </c>
      <c r="K402" s="345" t="s">
        <v>7312</v>
      </c>
      <c r="L402" s="345" t="s">
        <v>7313</v>
      </c>
      <c r="M402" s="345" t="s">
        <v>24</v>
      </c>
      <c r="N402" s="345" t="s">
        <v>11512</v>
      </c>
      <c r="O402" s="345"/>
      <c r="P402" s="345"/>
      <c r="Q402" s="344"/>
      <c r="R402" s="344"/>
      <c r="S402" s="346">
        <v>1</v>
      </c>
      <c r="T402" s="347">
        <v>100000</v>
      </c>
    </row>
    <row r="403" spans="1:20" ht="15">
      <c r="A403">
        <v>402</v>
      </c>
      <c r="B403" s="344">
        <v>41271</v>
      </c>
      <c r="C403" s="345" t="s">
        <v>12740</v>
      </c>
      <c r="D403" s="345" t="s">
        <v>12741</v>
      </c>
      <c r="E403" s="345" t="s">
        <v>12742</v>
      </c>
      <c r="F403" s="345" t="s">
        <v>12743</v>
      </c>
      <c r="G403" s="345" t="s">
        <v>12744</v>
      </c>
      <c r="H403" s="346">
        <v>1000</v>
      </c>
      <c r="I403" s="345" t="s">
        <v>3894</v>
      </c>
      <c r="J403" s="344">
        <v>38072</v>
      </c>
      <c r="K403" s="345" t="s">
        <v>7312</v>
      </c>
      <c r="L403" s="345" t="s">
        <v>7313</v>
      </c>
      <c r="M403" s="345" t="s">
        <v>24</v>
      </c>
      <c r="N403" s="345" t="s">
        <v>11491</v>
      </c>
      <c r="O403" s="345"/>
      <c r="P403" s="345"/>
      <c r="Q403" s="344"/>
      <c r="R403" s="344"/>
      <c r="S403" s="346">
        <v>112714</v>
      </c>
      <c r="T403" s="347">
        <v>112714000</v>
      </c>
    </row>
    <row r="404" spans="1:20" ht="15">
      <c r="A404">
        <v>403</v>
      </c>
      <c r="B404" s="344">
        <v>41271</v>
      </c>
      <c r="C404" s="345" t="s">
        <v>12745</v>
      </c>
      <c r="D404" s="345" t="s">
        <v>12746</v>
      </c>
      <c r="E404" s="345" t="s">
        <v>12747</v>
      </c>
      <c r="F404" s="345" t="s">
        <v>12748</v>
      </c>
      <c r="G404" s="345" t="s">
        <v>12749</v>
      </c>
      <c r="H404" s="346">
        <v>1000000</v>
      </c>
      <c r="I404" s="345" t="s">
        <v>3894</v>
      </c>
      <c r="J404" s="344">
        <v>38077</v>
      </c>
      <c r="K404" s="345" t="s">
        <v>7312</v>
      </c>
      <c r="L404" s="345" t="s">
        <v>7313</v>
      </c>
      <c r="M404" s="345" t="s">
        <v>24</v>
      </c>
      <c r="N404" s="345" t="s">
        <v>11491</v>
      </c>
      <c r="O404" s="345"/>
      <c r="P404" s="345"/>
      <c r="Q404" s="344"/>
      <c r="R404" s="344"/>
      <c r="S404" s="346">
        <v>20</v>
      </c>
      <c r="T404" s="347">
        <v>20000000</v>
      </c>
    </row>
    <row r="405" spans="1:20" ht="15">
      <c r="A405">
        <v>404</v>
      </c>
      <c r="B405" s="344">
        <v>41271</v>
      </c>
      <c r="C405" s="345" t="s">
        <v>12750</v>
      </c>
      <c r="D405" s="345" t="s">
        <v>12751</v>
      </c>
      <c r="E405" s="345" t="s">
        <v>12752</v>
      </c>
      <c r="F405" s="345" t="s">
        <v>12753</v>
      </c>
      <c r="G405" s="345" t="s">
        <v>12754</v>
      </c>
      <c r="H405" s="346">
        <v>1000</v>
      </c>
      <c r="I405" s="345" t="s">
        <v>3894</v>
      </c>
      <c r="J405" s="344">
        <v>38077</v>
      </c>
      <c r="K405" s="345" t="s">
        <v>7312</v>
      </c>
      <c r="L405" s="345" t="s">
        <v>7313</v>
      </c>
      <c r="M405" s="345" t="s">
        <v>24</v>
      </c>
      <c r="N405" s="345" t="s">
        <v>11491</v>
      </c>
      <c r="O405" s="345"/>
      <c r="P405" s="345"/>
      <c r="Q405" s="344"/>
      <c r="R405" s="344"/>
      <c r="S405" s="346">
        <v>3003177</v>
      </c>
      <c r="T405" s="347">
        <v>3003177000</v>
      </c>
    </row>
    <row r="406" spans="1:20" ht="15">
      <c r="A406">
        <v>405</v>
      </c>
      <c r="B406" s="344">
        <v>41271</v>
      </c>
      <c r="C406" s="345" t="s">
        <v>7568</v>
      </c>
      <c r="D406" s="345" t="s">
        <v>7569</v>
      </c>
      <c r="E406" s="345" t="s">
        <v>7719</v>
      </c>
      <c r="F406" s="345" t="s">
        <v>7720</v>
      </c>
      <c r="G406" s="345" t="s">
        <v>7721</v>
      </c>
      <c r="H406" s="346">
        <v>1</v>
      </c>
      <c r="I406" s="345" t="s">
        <v>3894</v>
      </c>
      <c r="J406" s="344">
        <v>38077</v>
      </c>
      <c r="K406" s="345" t="s">
        <v>7312</v>
      </c>
      <c r="L406" s="345" t="s">
        <v>7313</v>
      </c>
      <c r="M406" s="345" t="s">
        <v>24</v>
      </c>
      <c r="N406" s="345" t="s">
        <v>7411</v>
      </c>
      <c r="O406" s="345" t="s">
        <v>7412</v>
      </c>
      <c r="P406" s="345"/>
      <c r="Q406" s="344"/>
      <c r="R406" s="344"/>
      <c r="S406" s="346">
        <v>955076531</v>
      </c>
      <c r="T406" s="347">
        <v>955076531</v>
      </c>
    </row>
    <row r="407" spans="1:20" ht="15">
      <c r="A407">
        <v>406</v>
      </c>
      <c r="B407" s="344">
        <v>41271</v>
      </c>
      <c r="C407" s="345" t="s">
        <v>7568</v>
      </c>
      <c r="D407" s="345" t="s">
        <v>7569</v>
      </c>
      <c r="E407" s="345" t="s">
        <v>7722</v>
      </c>
      <c r="F407" s="345" t="s">
        <v>7723</v>
      </c>
      <c r="G407" s="345" t="s">
        <v>7724</v>
      </c>
      <c r="H407" s="346">
        <v>1</v>
      </c>
      <c r="I407" s="345" t="s">
        <v>3894</v>
      </c>
      <c r="J407" s="344">
        <v>38077</v>
      </c>
      <c r="K407" s="345" t="s">
        <v>7312</v>
      </c>
      <c r="L407" s="345" t="s">
        <v>7313</v>
      </c>
      <c r="M407" s="345" t="s">
        <v>24</v>
      </c>
      <c r="N407" s="345" t="s">
        <v>7411</v>
      </c>
      <c r="O407" s="345" t="s">
        <v>7412</v>
      </c>
      <c r="P407" s="345"/>
      <c r="Q407" s="344"/>
      <c r="R407" s="344"/>
      <c r="S407" s="346">
        <v>762180144</v>
      </c>
      <c r="T407" s="347">
        <v>762180144</v>
      </c>
    </row>
    <row r="408" spans="1:20" ht="15">
      <c r="A408">
        <v>407</v>
      </c>
      <c r="B408" s="344">
        <v>41271</v>
      </c>
      <c r="C408" s="345" t="s">
        <v>7418</v>
      </c>
      <c r="D408" s="345" t="s">
        <v>29822</v>
      </c>
      <c r="E408" s="345" t="s">
        <v>7725</v>
      </c>
      <c r="F408" s="345" t="s">
        <v>7726</v>
      </c>
      <c r="G408" s="345" t="s">
        <v>7727</v>
      </c>
      <c r="H408" s="346">
        <v>1</v>
      </c>
      <c r="I408" s="345" t="s">
        <v>3894</v>
      </c>
      <c r="J408" s="344">
        <v>38078</v>
      </c>
      <c r="K408" s="345" t="s">
        <v>7312</v>
      </c>
      <c r="L408" s="345" t="s">
        <v>7313</v>
      </c>
      <c r="M408" s="345" t="s">
        <v>24</v>
      </c>
      <c r="N408" s="345" t="s">
        <v>7411</v>
      </c>
      <c r="O408" s="345" t="s">
        <v>7412</v>
      </c>
      <c r="P408" s="345"/>
      <c r="Q408" s="344"/>
      <c r="R408" s="344"/>
      <c r="S408" s="346">
        <v>87284152847</v>
      </c>
      <c r="T408" s="347">
        <v>87284152847</v>
      </c>
    </row>
    <row r="409" spans="1:20" ht="15">
      <c r="A409">
        <v>408</v>
      </c>
      <c r="B409" s="344">
        <v>41271</v>
      </c>
      <c r="C409" s="345" t="s">
        <v>12755</v>
      </c>
      <c r="D409" s="345" t="s">
        <v>12756</v>
      </c>
      <c r="E409" s="345" t="s">
        <v>12757</v>
      </c>
      <c r="F409" s="345" t="s">
        <v>12758</v>
      </c>
      <c r="G409" s="345" t="s">
        <v>12759</v>
      </c>
      <c r="H409" s="346">
        <v>1000000</v>
      </c>
      <c r="I409" s="345" t="s">
        <v>3894</v>
      </c>
      <c r="J409" s="344">
        <v>38079</v>
      </c>
      <c r="K409" s="345" t="s">
        <v>7312</v>
      </c>
      <c r="L409" s="345" t="s">
        <v>7313</v>
      </c>
      <c r="M409" s="345" t="s">
        <v>24</v>
      </c>
      <c r="N409" s="345" t="s">
        <v>11491</v>
      </c>
      <c r="O409" s="345"/>
      <c r="P409" s="345"/>
      <c r="Q409" s="344"/>
      <c r="R409" s="344"/>
      <c r="S409" s="346">
        <v>20</v>
      </c>
      <c r="T409" s="347">
        <v>20000000</v>
      </c>
    </row>
    <row r="410" spans="1:20" ht="15">
      <c r="A410">
        <v>409</v>
      </c>
      <c r="B410" s="344">
        <v>41271</v>
      </c>
      <c r="C410" s="345" t="s">
        <v>8963</v>
      </c>
      <c r="D410" s="345" t="s">
        <v>8964</v>
      </c>
      <c r="E410" s="345" t="s">
        <v>9004</v>
      </c>
      <c r="F410" s="345" t="s">
        <v>9005</v>
      </c>
      <c r="G410" s="345" t="s">
        <v>9006</v>
      </c>
      <c r="H410" s="346">
        <v>10000</v>
      </c>
      <c r="I410" s="345" t="s">
        <v>3894</v>
      </c>
      <c r="J410" s="344">
        <v>38083</v>
      </c>
      <c r="K410" s="345" t="s">
        <v>7312</v>
      </c>
      <c r="L410" s="345" t="s">
        <v>7313</v>
      </c>
      <c r="M410" s="345" t="s">
        <v>24</v>
      </c>
      <c r="N410" s="345" t="s">
        <v>26</v>
      </c>
      <c r="O410" s="345"/>
      <c r="P410" s="345" t="s">
        <v>8962</v>
      </c>
      <c r="Q410" s="344"/>
      <c r="R410" s="344">
        <v>43563</v>
      </c>
      <c r="S410" s="346">
        <v>1262500</v>
      </c>
      <c r="T410" s="347">
        <v>12625000000</v>
      </c>
    </row>
    <row r="411" spans="1:20" ht="15">
      <c r="A411">
        <v>410</v>
      </c>
      <c r="B411" s="344">
        <v>41271</v>
      </c>
      <c r="C411" s="345" t="s">
        <v>9007</v>
      </c>
      <c r="D411" s="345" t="s">
        <v>9008</v>
      </c>
      <c r="E411" s="345" t="s">
        <v>9009</v>
      </c>
      <c r="F411" s="345" t="s">
        <v>9010</v>
      </c>
      <c r="G411" s="345" t="s">
        <v>9011</v>
      </c>
      <c r="H411" s="346">
        <v>10000</v>
      </c>
      <c r="I411" s="345" t="s">
        <v>3894</v>
      </c>
      <c r="J411" s="344">
        <v>38085</v>
      </c>
      <c r="K411" s="345" t="s">
        <v>7312</v>
      </c>
      <c r="L411" s="345" t="s">
        <v>7313</v>
      </c>
      <c r="M411" s="345" t="s">
        <v>24</v>
      </c>
      <c r="N411" s="345" t="s">
        <v>26</v>
      </c>
      <c r="O411" s="345"/>
      <c r="P411" s="345" t="s">
        <v>8962</v>
      </c>
      <c r="Q411" s="344"/>
      <c r="R411" s="344">
        <v>41737</v>
      </c>
      <c r="S411" s="346">
        <v>1377000</v>
      </c>
      <c r="T411" s="347">
        <v>13770000000</v>
      </c>
    </row>
    <row r="412" spans="1:20" ht="15">
      <c r="A412">
        <v>411</v>
      </c>
      <c r="B412" s="344">
        <v>41271</v>
      </c>
      <c r="C412" s="345" t="s">
        <v>12760</v>
      </c>
      <c r="D412" s="345" t="s">
        <v>29848</v>
      </c>
      <c r="E412" s="345" t="s">
        <v>12762</v>
      </c>
      <c r="F412" s="345" t="s">
        <v>12763</v>
      </c>
      <c r="G412" s="345" t="s">
        <v>12764</v>
      </c>
      <c r="H412" s="346">
        <v>100000</v>
      </c>
      <c r="I412" s="345" t="s">
        <v>3894</v>
      </c>
      <c r="J412" s="344">
        <v>38086</v>
      </c>
      <c r="K412" s="345" t="s">
        <v>7312</v>
      </c>
      <c r="L412" s="345" t="s">
        <v>7313</v>
      </c>
      <c r="M412" s="345" t="s">
        <v>24</v>
      </c>
      <c r="N412" s="345" t="s">
        <v>11491</v>
      </c>
      <c r="O412" s="345"/>
      <c r="P412" s="345"/>
      <c r="Q412" s="344"/>
      <c r="R412" s="344"/>
      <c r="S412" s="346">
        <v>1435</v>
      </c>
      <c r="T412" s="347">
        <v>143500000</v>
      </c>
    </row>
    <row r="413" spans="1:20" ht="15">
      <c r="A413">
        <v>412</v>
      </c>
      <c r="B413" s="344">
        <v>41271</v>
      </c>
      <c r="C413" s="345" t="s">
        <v>12770</v>
      </c>
      <c r="D413" s="345" t="s">
        <v>12771</v>
      </c>
      <c r="E413" s="345" t="s">
        <v>12772</v>
      </c>
      <c r="F413" s="345" t="s">
        <v>12773</v>
      </c>
      <c r="G413" s="345" t="s">
        <v>12774</v>
      </c>
      <c r="H413" s="346">
        <v>5000</v>
      </c>
      <c r="I413" s="345" t="s">
        <v>3894</v>
      </c>
      <c r="J413" s="344">
        <v>38092</v>
      </c>
      <c r="K413" s="345" t="s">
        <v>7312</v>
      </c>
      <c r="L413" s="345" t="s">
        <v>7313</v>
      </c>
      <c r="M413" s="345" t="s">
        <v>24</v>
      </c>
      <c r="N413" s="345" t="s">
        <v>11491</v>
      </c>
      <c r="O413" s="345"/>
      <c r="P413" s="345"/>
      <c r="Q413" s="344"/>
      <c r="R413" s="344"/>
      <c r="S413" s="346">
        <v>4823644</v>
      </c>
      <c r="T413" s="347">
        <v>24118220000</v>
      </c>
    </row>
    <row r="414" spans="1:20" ht="15">
      <c r="A414">
        <v>413</v>
      </c>
      <c r="B414" s="344">
        <v>41271</v>
      </c>
      <c r="C414" s="345" t="s">
        <v>7436</v>
      </c>
      <c r="D414" s="345" t="s">
        <v>7437</v>
      </c>
      <c r="E414" s="345" t="s">
        <v>7728</v>
      </c>
      <c r="F414" s="345" t="s">
        <v>7729</v>
      </c>
      <c r="G414" s="345" t="s">
        <v>7730</v>
      </c>
      <c r="H414" s="346">
        <v>1</v>
      </c>
      <c r="I414" s="345" t="s">
        <v>3894</v>
      </c>
      <c r="J414" s="344">
        <v>38092</v>
      </c>
      <c r="K414" s="345" t="s">
        <v>7312</v>
      </c>
      <c r="L414" s="345" t="s">
        <v>7313</v>
      </c>
      <c r="M414" s="345" t="s">
        <v>24</v>
      </c>
      <c r="N414" s="345" t="s">
        <v>7411</v>
      </c>
      <c r="O414" s="345" t="s">
        <v>7412</v>
      </c>
      <c r="P414" s="345"/>
      <c r="Q414" s="344"/>
      <c r="R414" s="344"/>
      <c r="S414" s="346">
        <v>839216092</v>
      </c>
      <c r="T414" s="347">
        <v>839216092</v>
      </c>
    </row>
    <row r="415" spans="1:20" ht="15">
      <c r="A415">
        <v>414</v>
      </c>
      <c r="B415" s="344">
        <v>41271</v>
      </c>
      <c r="C415" s="345" t="s">
        <v>12775</v>
      </c>
      <c r="D415" s="345" t="s">
        <v>12776</v>
      </c>
      <c r="E415" s="345" t="s">
        <v>12777</v>
      </c>
      <c r="F415" s="345" t="s">
        <v>12778</v>
      </c>
      <c r="G415" s="345" t="s">
        <v>12779</v>
      </c>
      <c r="H415" s="346">
        <v>10000</v>
      </c>
      <c r="I415" s="345" t="s">
        <v>3894</v>
      </c>
      <c r="J415" s="344">
        <v>38097</v>
      </c>
      <c r="K415" s="345" t="s">
        <v>7312</v>
      </c>
      <c r="L415" s="345" t="s">
        <v>7313</v>
      </c>
      <c r="M415" s="345" t="s">
        <v>24</v>
      </c>
      <c r="N415" s="345" t="s">
        <v>11491</v>
      </c>
      <c r="O415" s="345"/>
      <c r="P415" s="345"/>
      <c r="Q415" s="344"/>
      <c r="R415" s="344"/>
      <c r="S415" s="346">
        <v>205000</v>
      </c>
      <c r="T415" s="347">
        <v>2050000000</v>
      </c>
    </row>
    <row r="416" spans="1:20" ht="15">
      <c r="A416">
        <v>415</v>
      </c>
      <c r="B416" s="344">
        <v>41271</v>
      </c>
      <c r="C416" s="345" t="s">
        <v>7457</v>
      </c>
      <c r="D416" s="345" t="s">
        <v>7458</v>
      </c>
      <c r="E416" s="345" t="s">
        <v>7731</v>
      </c>
      <c r="F416" s="345" t="s">
        <v>7732</v>
      </c>
      <c r="G416" s="345" t="s">
        <v>7733</v>
      </c>
      <c r="H416" s="346">
        <v>1</v>
      </c>
      <c r="I416" s="345" t="s">
        <v>3894</v>
      </c>
      <c r="J416" s="344">
        <v>38104</v>
      </c>
      <c r="K416" s="345" t="s">
        <v>7312</v>
      </c>
      <c r="L416" s="345" t="s">
        <v>7313</v>
      </c>
      <c r="M416" s="345" t="s">
        <v>24</v>
      </c>
      <c r="N416" s="345" t="s">
        <v>7411</v>
      </c>
      <c r="O416" s="345" t="s">
        <v>7412</v>
      </c>
      <c r="P416" s="345"/>
      <c r="Q416" s="344"/>
      <c r="R416" s="344"/>
      <c r="S416" s="346">
        <v>2072774226</v>
      </c>
      <c r="T416" s="347">
        <v>2072774226</v>
      </c>
    </row>
    <row r="417" spans="1:20" ht="15">
      <c r="A417">
        <v>416</v>
      </c>
      <c r="B417" s="344">
        <v>41271</v>
      </c>
      <c r="C417" s="345" t="s">
        <v>7734</v>
      </c>
      <c r="D417" s="345" t="s">
        <v>7735</v>
      </c>
      <c r="E417" s="345" t="s">
        <v>7736</v>
      </c>
      <c r="F417" s="345" t="s">
        <v>7737</v>
      </c>
      <c r="G417" s="345" t="s">
        <v>7738</v>
      </c>
      <c r="H417" s="346">
        <v>10000</v>
      </c>
      <c r="I417" s="345" t="s">
        <v>3894</v>
      </c>
      <c r="J417" s="344">
        <v>38107</v>
      </c>
      <c r="K417" s="345" t="s">
        <v>7312</v>
      </c>
      <c r="L417" s="345" t="s">
        <v>7313</v>
      </c>
      <c r="M417" s="345" t="s">
        <v>24</v>
      </c>
      <c r="N417" s="345" t="s">
        <v>7411</v>
      </c>
      <c r="O417" s="345" t="s">
        <v>7315</v>
      </c>
      <c r="P417" s="345"/>
      <c r="Q417" s="344"/>
      <c r="R417" s="344">
        <v>41757</v>
      </c>
      <c r="S417" s="346">
        <v>200000</v>
      </c>
      <c r="T417" s="347">
        <v>2000000000</v>
      </c>
    </row>
    <row r="418" spans="1:20" ht="15">
      <c r="A418">
        <v>417</v>
      </c>
      <c r="B418" s="344">
        <v>41271</v>
      </c>
      <c r="C418" s="345" t="s">
        <v>12780</v>
      </c>
      <c r="D418" s="345" t="s">
        <v>12781</v>
      </c>
      <c r="E418" s="345" t="s">
        <v>12782</v>
      </c>
      <c r="F418" s="345" t="s">
        <v>12783</v>
      </c>
      <c r="G418" s="345" t="s">
        <v>12784</v>
      </c>
      <c r="H418" s="346">
        <v>1000</v>
      </c>
      <c r="I418" s="345" t="s">
        <v>3894</v>
      </c>
      <c r="J418" s="344">
        <v>38113</v>
      </c>
      <c r="K418" s="345" t="s">
        <v>7312</v>
      </c>
      <c r="L418" s="345" t="s">
        <v>7313</v>
      </c>
      <c r="M418" s="345" t="s">
        <v>24</v>
      </c>
      <c r="N418" s="345" t="s">
        <v>11491</v>
      </c>
      <c r="O418" s="345"/>
      <c r="P418" s="345"/>
      <c r="Q418" s="344"/>
      <c r="R418" s="344"/>
      <c r="S418" s="346">
        <v>40000</v>
      </c>
      <c r="T418" s="347">
        <v>40000000</v>
      </c>
    </row>
    <row r="419" spans="1:20" ht="15">
      <c r="A419">
        <v>418</v>
      </c>
      <c r="B419" s="344">
        <v>41271</v>
      </c>
      <c r="C419" s="345" t="s">
        <v>12785</v>
      </c>
      <c r="D419" s="345" t="s">
        <v>12786</v>
      </c>
      <c r="E419" s="345" t="s">
        <v>12787</v>
      </c>
      <c r="F419" s="345" t="s">
        <v>12788</v>
      </c>
      <c r="G419" s="345" t="s">
        <v>12789</v>
      </c>
      <c r="H419" s="346">
        <v>100000</v>
      </c>
      <c r="I419" s="345" t="s">
        <v>3894</v>
      </c>
      <c r="J419" s="344">
        <v>38119</v>
      </c>
      <c r="K419" s="345" t="s">
        <v>7312</v>
      </c>
      <c r="L419" s="345" t="s">
        <v>7313</v>
      </c>
      <c r="M419" s="345" t="s">
        <v>24</v>
      </c>
      <c r="N419" s="345" t="s">
        <v>11491</v>
      </c>
      <c r="O419" s="345"/>
      <c r="P419" s="345"/>
      <c r="Q419" s="344"/>
      <c r="R419" s="344"/>
      <c r="S419" s="346">
        <v>210</v>
      </c>
      <c r="T419" s="347">
        <v>21000000</v>
      </c>
    </row>
    <row r="420" spans="1:20" ht="15">
      <c r="A420">
        <v>419</v>
      </c>
      <c r="B420" s="344">
        <v>41271</v>
      </c>
      <c r="C420" s="345" t="s">
        <v>12790</v>
      </c>
      <c r="D420" s="345" t="s">
        <v>12791</v>
      </c>
      <c r="E420" s="345" t="s">
        <v>12792</v>
      </c>
      <c r="F420" s="345" t="s">
        <v>12793</v>
      </c>
      <c r="G420" s="345" t="s">
        <v>12794</v>
      </c>
      <c r="H420" s="346">
        <v>1000000</v>
      </c>
      <c r="I420" s="345" t="s">
        <v>3894</v>
      </c>
      <c r="J420" s="344">
        <v>38119</v>
      </c>
      <c r="K420" s="345" t="s">
        <v>7312</v>
      </c>
      <c r="L420" s="345" t="s">
        <v>7313</v>
      </c>
      <c r="M420" s="345" t="s">
        <v>24</v>
      </c>
      <c r="N420" s="345" t="s">
        <v>11491</v>
      </c>
      <c r="O420" s="345"/>
      <c r="P420" s="345"/>
      <c r="Q420" s="344"/>
      <c r="R420" s="344"/>
      <c r="S420" s="346">
        <v>250</v>
      </c>
      <c r="T420" s="347">
        <v>250000000</v>
      </c>
    </row>
    <row r="421" spans="1:20" ht="15">
      <c r="A421">
        <v>420</v>
      </c>
      <c r="B421" s="344">
        <v>41271</v>
      </c>
      <c r="C421" s="345" t="s">
        <v>12795</v>
      </c>
      <c r="D421" s="345" t="s">
        <v>12796</v>
      </c>
      <c r="E421" s="345" t="s">
        <v>12797</v>
      </c>
      <c r="F421" s="345" t="s">
        <v>12798</v>
      </c>
      <c r="G421" s="345" t="s">
        <v>12799</v>
      </c>
      <c r="H421" s="346">
        <v>1000000</v>
      </c>
      <c r="I421" s="345" t="s">
        <v>3894</v>
      </c>
      <c r="J421" s="344">
        <v>38140</v>
      </c>
      <c r="K421" s="345" t="s">
        <v>7312</v>
      </c>
      <c r="L421" s="345" t="s">
        <v>7313</v>
      </c>
      <c r="M421" s="345" t="s">
        <v>24</v>
      </c>
      <c r="N421" s="345" t="s">
        <v>11491</v>
      </c>
      <c r="O421" s="345"/>
      <c r="P421" s="345"/>
      <c r="Q421" s="344"/>
      <c r="R421" s="344"/>
      <c r="S421" s="346">
        <v>50</v>
      </c>
      <c r="T421" s="347">
        <v>50000000</v>
      </c>
    </row>
    <row r="422" spans="1:20" ht="15">
      <c r="A422">
        <v>421</v>
      </c>
      <c r="B422" s="344">
        <v>41271</v>
      </c>
      <c r="C422" s="345" t="s">
        <v>7705</v>
      </c>
      <c r="D422" s="345" t="s">
        <v>7706</v>
      </c>
      <c r="E422" s="345" t="s">
        <v>7739</v>
      </c>
      <c r="F422" s="345" t="s">
        <v>7740</v>
      </c>
      <c r="G422" s="345" t="s">
        <v>7741</v>
      </c>
      <c r="H422" s="346">
        <v>1</v>
      </c>
      <c r="I422" s="345" t="s">
        <v>3894</v>
      </c>
      <c r="J422" s="344">
        <v>38141</v>
      </c>
      <c r="K422" s="345" t="s">
        <v>7312</v>
      </c>
      <c r="L422" s="345" t="s">
        <v>7313</v>
      </c>
      <c r="M422" s="345" t="s">
        <v>24</v>
      </c>
      <c r="N422" s="345" t="s">
        <v>7411</v>
      </c>
      <c r="O422" s="345" t="s">
        <v>7412</v>
      </c>
      <c r="P422" s="345"/>
      <c r="Q422" s="344"/>
      <c r="R422" s="344"/>
      <c r="S422" s="346">
        <v>317235000</v>
      </c>
      <c r="T422" s="347">
        <v>317235000</v>
      </c>
    </row>
    <row r="423" spans="1:20" ht="15">
      <c r="A423">
        <v>422</v>
      </c>
      <c r="B423" s="344">
        <v>41271</v>
      </c>
      <c r="C423" s="345" t="s">
        <v>12800</v>
      </c>
      <c r="D423" s="345" t="s">
        <v>12801</v>
      </c>
      <c r="E423" s="345" t="s">
        <v>12802</v>
      </c>
      <c r="F423" s="345" t="s">
        <v>12803</v>
      </c>
      <c r="G423" s="345" t="s">
        <v>12804</v>
      </c>
      <c r="H423" s="346">
        <v>1000</v>
      </c>
      <c r="I423" s="345" t="s">
        <v>3894</v>
      </c>
      <c r="J423" s="344">
        <v>38141</v>
      </c>
      <c r="K423" s="345" t="s">
        <v>7312</v>
      </c>
      <c r="L423" s="345" t="s">
        <v>7313</v>
      </c>
      <c r="M423" s="345" t="s">
        <v>24</v>
      </c>
      <c r="N423" s="345" t="s">
        <v>11491</v>
      </c>
      <c r="O423" s="345"/>
      <c r="P423" s="345"/>
      <c r="Q423" s="344"/>
      <c r="R423" s="344"/>
      <c r="S423" s="346">
        <v>650000</v>
      </c>
      <c r="T423" s="347">
        <v>650000000</v>
      </c>
    </row>
    <row r="424" spans="1:20" ht="15">
      <c r="A424">
        <v>423</v>
      </c>
      <c r="B424" s="344">
        <v>41271</v>
      </c>
      <c r="C424" s="345" t="s">
        <v>12805</v>
      </c>
      <c r="D424" s="345" t="s">
        <v>12806</v>
      </c>
      <c r="E424" s="345" t="s">
        <v>12807</v>
      </c>
      <c r="F424" s="345" t="s">
        <v>12808</v>
      </c>
      <c r="G424" s="345" t="s">
        <v>12809</v>
      </c>
      <c r="H424" s="346">
        <v>10000</v>
      </c>
      <c r="I424" s="345" t="s">
        <v>3894</v>
      </c>
      <c r="J424" s="344">
        <v>38153</v>
      </c>
      <c r="K424" s="345" t="s">
        <v>7312</v>
      </c>
      <c r="L424" s="345" t="s">
        <v>7313</v>
      </c>
      <c r="M424" s="345" t="s">
        <v>24</v>
      </c>
      <c r="N424" s="345" t="s">
        <v>11491</v>
      </c>
      <c r="O424" s="345"/>
      <c r="P424" s="345"/>
      <c r="Q424" s="344"/>
      <c r="R424" s="344"/>
      <c r="S424" s="346">
        <v>541694</v>
      </c>
      <c r="T424" s="347">
        <v>5416940000</v>
      </c>
    </row>
    <row r="425" spans="1:20" ht="15">
      <c r="A425">
        <v>424</v>
      </c>
      <c r="B425" s="344">
        <v>41271</v>
      </c>
      <c r="C425" s="345" t="s">
        <v>12810</v>
      </c>
      <c r="D425" s="345" t="s">
        <v>12811</v>
      </c>
      <c r="E425" s="345" t="s">
        <v>12812</v>
      </c>
      <c r="F425" s="345" t="s">
        <v>12813</v>
      </c>
      <c r="G425" s="345" t="s">
        <v>12814</v>
      </c>
      <c r="H425" s="346">
        <v>100000</v>
      </c>
      <c r="I425" s="345" t="s">
        <v>3894</v>
      </c>
      <c r="J425" s="344">
        <v>38163</v>
      </c>
      <c r="K425" s="345" t="s">
        <v>7312</v>
      </c>
      <c r="L425" s="345" t="s">
        <v>7313</v>
      </c>
      <c r="M425" s="345" t="s">
        <v>24</v>
      </c>
      <c r="N425" s="345" t="s">
        <v>11491</v>
      </c>
      <c r="O425" s="345"/>
      <c r="P425" s="345"/>
      <c r="Q425" s="344"/>
      <c r="R425" s="344"/>
      <c r="S425" s="346">
        <v>500</v>
      </c>
      <c r="T425" s="347">
        <v>50000000</v>
      </c>
    </row>
    <row r="426" spans="1:20" ht="15">
      <c r="A426">
        <v>425</v>
      </c>
      <c r="B426" s="344">
        <v>41271</v>
      </c>
      <c r="C426" s="345" t="s">
        <v>12815</v>
      </c>
      <c r="D426" s="345" t="s">
        <v>12816</v>
      </c>
      <c r="E426" s="345" t="s">
        <v>12817</v>
      </c>
      <c r="F426" s="345" t="s">
        <v>12818</v>
      </c>
      <c r="G426" s="345" t="s">
        <v>12819</v>
      </c>
      <c r="H426" s="346">
        <v>10000000</v>
      </c>
      <c r="I426" s="345" t="s">
        <v>3894</v>
      </c>
      <c r="J426" s="344">
        <v>38169</v>
      </c>
      <c r="K426" s="345" t="s">
        <v>7312</v>
      </c>
      <c r="L426" s="345" t="s">
        <v>7313</v>
      </c>
      <c r="M426" s="345" t="s">
        <v>24</v>
      </c>
      <c r="N426" s="345" t="s">
        <v>11491</v>
      </c>
      <c r="O426" s="345"/>
      <c r="P426" s="345"/>
      <c r="Q426" s="344"/>
      <c r="R426" s="344"/>
      <c r="S426" s="346">
        <v>3</v>
      </c>
      <c r="T426" s="347">
        <v>30000000</v>
      </c>
    </row>
    <row r="427" spans="1:20" ht="15">
      <c r="A427">
        <v>426</v>
      </c>
      <c r="B427" s="344">
        <v>41271</v>
      </c>
      <c r="C427" s="345" t="s">
        <v>12820</v>
      </c>
      <c r="D427" s="345" t="s">
        <v>12821</v>
      </c>
      <c r="E427" s="345" t="s">
        <v>12822</v>
      </c>
      <c r="F427" s="345" t="s">
        <v>12823</v>
      </c>
      <c r="G427" s="345" t="s">
        <v>12824</v>
      </c>
      <c r="H427" s="346">
        <v>1000000</v>
      </c>
      <c r="I427" s="345" t="s">
        <v>3894</v>
      </c>
      <c r="J427" s="344">
        <v>38170</v>
      </c>
      <c r="K427" s="345" t="s">
        <v>7312</v>
      </c>
      <c r="L427" s="345" t="s">
        <v>7313</v>
      </c>
      <c r="M427" s="345" t="s">
        <v>24</v>
      </c>
      <c r="N427" s="345" t="s">
        <v>11491</v>
      </c>
      <c r="O427" s="345"/>
      <c r="P427" s="345"/>
      <c r="Q427" s="344"/>
      <c r="R427" s="344"/>
      <c r="S427" s="346">
        <v>1000</v>
      </c>
      <c r="T427" s="347">
        <v>1000000000</v>
      </c>
    </row>
    <row r="428" spans="1:20" ht="15">
      <c r="A428">
        <v>427</v>
      </c>
      <c r="B428" s="344">
        <v>41271</v>
      </c>
      <c r="C428" s="345" t="s">
        <v>12825</v>
      </c>
      <c r="D428" s="345" t="s">
        <v>12826</v>
      </c>
      <c r="E428" s="345" t="s">
        <v>12827</v>
      </c>
      <c r="F428" s="345" t="s">
        <v>12828</v>
      </c>
      <c r="G428" s="345" t="s">
        <v>12829</v>
      </c>
      <c r="H428" s="346">
        <v>1000000</v>
      </c>
      <c r="I428" s="345" t="s">
        <v>3894</v>
      </c>
      <c r="J428" s="344">
        <v>38174</v>
      </c>
      <c r="K428" s="345" t="s">
        <v>7312</v>
      </c>
      <c r="L428" s="345" t="s">
        <v>7313</v>
      </c>
      <c r="M428" s="345" t="s">
        <v>24</v>
      </c>
      <c r="N428" s="345" t="s">
        <v>11491</v>
      </c>
      <c r="O428" s="345"/>
      <c r="P428" s="345"/>
      <c r="Q428" s="344"/>
      <c r="R428" s="344"/>
      <c r="S428" s="346">
        <v>70</v>
      </c>
      <c r="T428" s="347">
        <v>70000000</v>
      </c>
    </row>
    <row r="429" spans="1:20" ht="15">
      <c r="A429">
        <v>428</v>
      </c>
      <c r="B429" s="344">
        <v>41271</v>
      </c>
      <c r="C429" s="345" t="s">
        <v>12830</v>
      </c>
      <c r="D429" s="345" t="s">
        <v>12831</v>
      </c>
      <c r="E429" s="345" t="s">
        <v>12832</v>
      </c>
      <c r="F429" s="345" t="s">
        <v>12833</v>
      </c>
      <c r="G429" s="345" t="s">
        <v>12834</v>
      </c>
      <c r="H429" s="346">
        <v>1000000</v>
      </c>
      <c r="I429" s="345" t="s">
        <v>3894</v>
      </c>
      <c r="J429" s="344">
        <v>38175</v>
      </c>
      <c r="K429" s="345" t="s">
        <v>7312</v>
      </c>
      <c r="L429" s="345" t="s">
        <v>7313</v>
      </c>
      <c r="M429" s="345" t="s">
        <v>24</v>
      </c>
      <c r="N429" s="345" t="s">
        <v>11491</v>
      </c>
      <c r="O429" s="345"/>
      <c r="P429" s="345"/>
      <c r="Q429" s="344"/>
      <c r="R429" s="344"/>
      <c r="S429" s="346">
        <v>1500</v>
      </c>
      <c r="T429" s="347">
        <v>1500000000</v>
      </c>
    </row>
    <row r="430" spans="1:20" ht="15">
      <c r="A430">
        <v>429</v>
      </c>
      <c r="B430" s="344">
        <v>41271</v>
      </c>
      <c r="C430" s="345" t="s">
        <v>9137</v>
      </c>
      <c r="D430" s="345" t="s">
        <v>9138</v>
      </c>
      <c r="E430" s="345" t="s">
        <v>9337</v>
      </c>
      <c r="F430" s="345" t="s">
        <v>9338</v>
      </c>
      <c r="G430" s="345" t="s">
        <v>9339</v>
      </c>
      <c r="H430" s="346">
        <v>10000</v>
      </c>
      <c r="I430" s="345" t="s">
        <v>3894</v>
      </c>
      <c r="J430" s="344">
        <v>38182</v>
      </c>
      <c r="K430" s="345" t="s">
        <v>7312</v>
      </c>
      <c r="L430" s="345" t="s">
        <v>7313</v>
      </c>
      <c r="M430" s="345" t="s">
        <v>24</v>
      </c>
      <c r="N430" s="345" t="s">
        <v>9279</v>
      </c>
      <c r="O430" s="345"/>
      <c r="P430" s="345" t="s">
        <v>8962</v>
      </c>
      <c r="Q430" s="344"/>
      <c r="R430" s="344">
        <v>42047</v>
      </c>
      <c r="S430" s="346">
        <v>81262894</v>
      </c>
      <c r="T430" s="347">
        <v>812628940000</v>
      </c>
    </row>
    <row r="431" spans="1:20" ht="15">
      <c r="A431">
        <v>430</v>
      </c>
      <c r="B431" s="344">
        <v>41271</v>
      </c>
      <c r="C431" s="345" t="s">
        <v>12835</v>
      </c>
      <c r="D431" s="345" t="s">
        <v>12836</v>
      </c>
      <c r="E431" s="345" t="s">
        <v>12837</v>
      </c>
      <c r="F431" s="345" t="s">
        <v>12838</v>
      </c>
      <c r="G431" s="345" t="s">
        <v>12839</v>
      </c>
      <c r="H431" s="346">
        <v>1000</v>
      </c>
      <c r="I431" s="345" t="s">
        <v>3894</v>
      </c>
      <c r="J431" s="344">
        <v>38182</v>
      </c>
      <c r="K431" s="345" t="s">
        <v>7312</v>
      </c>
      <c r="L431" s="345" t="s">
        <v>7313</v>
      </c>
      <c r="M431" s="345" t="s">
        <v>24</v>
      </c>
      <c r="N431" s="345" t="s">
        <v>11491</v>
      </c>
      <c r="O431" s="345"/>
      <c r="P431" s="345"/>
      <c r="Q431" s="344"/>
      <c r="R431" s="344"/>
      <c r="S431" s="346">
        <v>40100</v>
      </c>
      <c r="T431" s="347">
        <v>40100000</v>
      </c>
    </row>
    <row r="432" spans="1:20" ht="15">
      <c r="A432">
        <v>431</v>
      </c>
      <c r="B432" s="344">
        <v>41271</v>
      </c>
      <c r="C432" s="345" t="s">
        <v>12835</v>
      </c>
      <c r="D432" s="345" t="s">
        <v>12836</v>
      </c>
      <c r="E432" s="345" t="s">
        <v>12840</v>
      </c>
      <c r="F432" s="345" t="s">
        <v>12841</v>
      </c>
      <c r="G432" s="345" t="s">
        <v>12842</v>
      </c>
      <c r="H432" s="346">
        <v>1000</v>
      </c>
      <c r="I432" s="345" t="s">
        <v>3894</v>
      </c>
      <c r="J432" s="344">
        <v>38182</v>
      </c>
      <c r="K432" s="345" t="s">
        <v>7312</v>
      </c>
      <c r="L432" s="345" t="s">
        <v>7313</v>
      </c>
      <c r="M432" s="345" t="s">
        <v>24</v>
      </c>
      <c r="N432" s="345" t="s">
        <v>11512</v>
      </c>
      <c r="O432" s="345"/>
      <c r="P432" s="345"/>
      <c r="Q432" s="344"/>
      <c r="R432" s="344"/>
      <c r="S432" s="346">
        <v>39900</v>
      </c>
      <c r="T432" s="347">
        <v>39900000</v>
      </c>
    </row>
    <row r="433" spans="1:20" ht="15">
      <c r="A433">
        <v>432</v>
      </c>
      <c r="B433" s="344">
        <v>41271</v>
      </c>
      <c r="C433" s="345" t="s">
        <v>12843</v>
      </c>
      <c r="D433" s="345" t="s">
        <v>12844</v>
      </c>
      <c r="E433" s="345" t="s">
        <v>12845</v>
      </c>
      <c r="F433" s="345" t="s">
        <v>12846</v>
      </c>
      <c r="G433" s="345" t="s">
        <v>12847</v>
      </c>
      <c r="H433" s="346">
        <v>1</v>
      </c>
      <c r="I433" s="345" t="s">
        <v>3894</v>
      </c>
      <c r="J433" s="344">
        <v>38182</v>
      </c>
      <c r="K433" s="345" t="s">
        <v>7312</v>
      </c>
      <c r="L433" s="345" t="s">
        <v>7313</v>
      </c>
      <c r="M433" s="345" t="s">
        <v>24</v>
      </c>
      <c r="N433" s="345" t="s">
        <v>11491</v>
      </c>
      <c r="O433" s="345"/>
      <c r="P433" s="345"/>
      <c r="Q433" s="344"/>
      <c r="R433" s="344"/>
      <c r="S433" s="346">
        <v>4998</v>
      </c>
      <c r="T433" s="347">
        <v>4998</v>
      </c>
    </row>
    <row r="434" spans="1:20" ht="15">
      <c r="A434">
        <v>433</v>
      </c>
      <c r="B434" s="344">
        <v>41271</v>
      </c>
      <c r="C434" s="345" t="s">
        <v>12843</v>
      </c>
      <c r="D434" s="345" t="s">
        <v>12844</v>
      </c>
      <c r="E434" s="345" t="s">
        <v>12848</v>
      </c>
      <c r="F434" s="345" t="s">
        <v>12849</v>
      </c>
      <c r="G434" s="345" t="s">
        <v>12847</v>
      </c>
      <c r="H434" s="346">
        <v>1000</v>
      </c>
      <c r="I434" s="345" t="s">
        <v>3894</v>
      </c>
      <c r="J434" s="344">
        <v>38182</v>
      </c>
      <c r="K434" s="345" t="s">
        <v>7312</v>
      </c>
      <c r="L434" s="345" t="s">
        <v>7313</v>
      </c>
      <c r="M434" s="345" t="s">
        <v>24</v>
      </c>
      <c r="N434" s="345" t="s">
        <v>11491</v>
      </c>
      <c r="O434" s="345"/>
      <c r="P434" s="345"/>
      <c r="Q434" s="344"/>
      <c r="R434" s="344"/>
      <c r="S434" s="346">
        <v>696835</v>
      </c>
      <c r="T434" s="347">
        <v>696835000</v>
      </c>
    </row>
    <row r="435" spans="1:20" ht="15">
      <c r="A435">
        <v>434</v>
      </c>
      <c r="B435" s="344">
        <v>41271</v>
      </c>
      <c r="C435" s="345" t="s">
        <v>12850</v>
      </c>
      <c r="D435" s="345" t="s">
        <v>12851</v>
      </c>
      <c r="E435" s="345" t="s">
        <v>12852</v>
      </c>
      <c r="F435" s="345" t="s">
        <v>12853</v>
      </c>
      <c r="G435" s="345" t="s">
        <v>12854</v>
      </c>
      <c r="H435" s="346">
        <v>100000</v>
      </c>
      <c r="I435" s="345" t="s">
        <v>3894</v>
      </c>
      <c r="J435" s="344">
        <v>38184</v>
      </c>
      <c r="K435" s="345" t="s">
        <v>7312</v>
      </c>
      <c r="L435" s="345" t="s">
        <v>7313</v>
      </c>
      <c r="M435" s="345" t="s">
        <v>24</v>
      </c>
      <c r="N435" s="345" t="s">
        <v>11491</v>
      </c>
      <c r="O435" s="345"/>
      <c r="P435" s="345"/>
      <c r="Q435" s="344"/>
      <c r="R435" s="344"/>
      <c r="S435" s="346">
        <v>300</v>
      </c>
      <c r="T435" s="347">
        <v>30000000</v>
      </c>
    </row>
    <row r="436" spans="1:20" ht="15">
      <c r="A436">
        <v>435</v>
      </c>
      <c r="B436" s="344">
        <v>41271</v>
      </c>
      <c r="C436" s="345" t="s">
        <v>12855</v>
      </c>
      <c r="D436" s="345" t="s">
        <v>12856</v>
      </c>
      <c r="E436" s="345" t="s">
        <v>12857</v>
      </c>
      <c r="F436" s="345" t="s">
        <v>12858</v>
      </c>
      <c r="G436" s="345" t="s">
        <v>12859</v>
      </c>
      <c r="H436" s="346">
        <v>100000</v>
      </c>
      <c r="I436" s="345" t="s">
        <v>3894</v>
      </c>
      <c r="J436" s="344">
        <v>38187</v>
      </c>
      <c r="K436" s="345" t="s">
        <v>7312</v>
      </c>
      <c r="L436" s="345" t="s">
        <v>7313</v>
      </c>
      <c r="M436" s="345" t="s">
        <v>24</v>
      </c>
      <c r="N436" s="345" t="s">
        <v>11491</v>
      </c>
      <c r="O436" s="345"/>
      <c r="P436" s="345"/>
      <c r="Q436" s="344"/>
      <c r="R436" s="344"/>
      <c r="S436" s="346">
        <v>200</v>
      </c>
      <c r="T436" s="347">
        <v>20000000</v>
      </c>
    </row>
    <row r="437" spans="1:20" ht="15">
      <c r="A437">
        <v>436</v>
      </c>
      <c r="B437" s="344">
        <v>41271</v>
      </c>
      <c r="C437" s="345" t="s">
        <v>12860</v>
      </c>
      <c r="D437" s="345" t="s">
        <v>29849</v>
      </c>
      <c r="E437" s="345" t="s">
        <v>12862</v>
      </c>
      <c r="F437" s="345" t="s">
        <v>12863</v>
      </c>
      <c r="G437" s="345" t="s">
        <v>12864</v>
      </c>
      <c r="H437" s="346">
        <v>8000</v>
      </c>
      <c r="I437" s="345" t="s">
        <v>3894</v>
      </c>
      <c r="J437" s="344">
        <v>38189</v>
      </c>
      <c r="K437" s="345" t="s">
        <v>7312</v>
      </c>
      <c r="L437" s="345" t="s">
        <v>7313</v>
      </c>
      <c r="M437" s="345" t="s">
        <v>24</v>
      </c>
      <c r="N437" s="345" t="s">
        <v>11491</v>
      </c>
      <c r="O437" s="345"/>
      <c r="P437" s="345"/>
      <c r="Q437" s="344"/>
      <c r="R437" s="344"/>
      <c r="S437" s="346">
        <v>25039540</v>
      </c>
      <c r="T437" s="347">
        <v>200316320000</v>
      </c>
    </row>
    <row r="438" spans="1:20" ht="15">
      <c r="A438">
        <v>437</v>
      </c>
      <c r="B438" s="344">
        <v>41271</v>
      </c>
      <c r="C438" s="345" t="s">
        <v>12865</v>
      </c>
      <c r="D438" s="345" t="s">
        <v>12866</v>
      </c>
      <c r="E438" s="345" t="s">
        <v>12867</v>
      </c>
      <c r="F438" s="345" t="s">
        <v>12868</v>
      </c>
      <c r="G438" s="345" t="s">
        <v>12869</v>
      </c>
      <c r="H438" s="346">
        <v>10000</v>
      </c>
      <c r="I438" s="345" t="s">
        <v>3894</v>
      </c>
      <c r="J438" s="344">
        <v>38190</v>
      </c>
      <c r="K438" s="345" t="s">
        <v>7312</v>
      </c>
      <c r="L438" s="345" t="s">
        <v>7313</v>
      </c>
      <c r="M438" s="345" t="s">
        <v>24</v>
      </c>
      <c r="N438" s="345" t="s">
        <v>11491</v>
      </c>
      <c r="O438" s="345"/>
      <c r="P438" s="345"/>
      <c r="Q438" s="344"/>
      <c r="R438" s="344"/>
      <c r="S438" s="346">
        <v>2000</v>
      </c>
      <c r="T438" s="347">
        <v>20000000</v>
      </c>
    </row>
    <row r="439" spans="1:20" ht="15">
      <c r="A439">
        <v>438</v>
      </c>
      <c r="B439" s="344">
        <v>41271</v>
      </c>
      <c r="C439" s="345" t="s">
        <v>12870</v>
      </c>
      <c r="D439" s="345" t="s">
        <v>29850</v>
      </c>
      <c r="E439" s="345" t="s">
        <v>12872</v>
      </c>
      <c r="F439" s="345" t="s">
        <v>12873</v>
      </c>
      <c r="G439" s="345" t="s">
        <v>12874</v>
      </c>
      <c r="H439" s="346">
        <v>10000</v>
      </c>
      <c r="I439" s="345" t="s">
        <v>3894</v>
      </c>
      <c r="J439" s="344">
        <v>38190</v>
      </c>
      <c r="K439" s="345" t="s">
        <v>7312</v>
      </c>
      <c r="L439" s="345" t="s">
        <v>7313</v>
      </c>
      <c r="M439" s="345" t="s">
        <v>24</v>
      </c>
      <c r="N439" s="345" t="s">
        <v>11491</v>
      </c>
      <c r="O439" s="345"/>
      <c r="P439" s="345"/>
      <c r="Q439" s="344"/>
      <c r="R439" s="344"/>
      <c r="S439" s="346">
        <v>183722</v>
      </c>
      <c r="T439" s="347">
        <v>1837220000</v>
      </c>
    </row>
    <row r="440" spans="1:20" ht="15">
      <c r="A440">
        <v>439</v>
      </c>
      <c r="B440" s="344">
        <v>41271</v>
      </c>
      <c r="C440" s="345" t="s">
        <v>12870</v>
      </c>
      <c r="D440" s="345" t="s">
        <v>29850</v>
      </c>
      <c r="E440" s="345" t="s">
        <v>12875</v>
      </c>
      <c r="F440" s="345" t="s">
        <v>12876</v>
      </c>
      <c r="G440" s="345" t="s">
        <v>12877</v>
      </c>
      <c r="H440" s="346">
        <v>10000</v>
      </c>
      <c r="I440" s="345" t="s">
        <v>3894</v>
      </c>
      <c r="J440" s="344">
        <v>38190</v>
      </c>
      <c r="K440" s="345" t="s">
        <v>7312</v>
      </c>
      <c r="L440" s="345" t="s">
        <v>7313</v>
      </c>
      <c r="M440" s="345" t="s">
        <v>24</v>
      </c>
      <c r="N440" s="345" t="s">
        <v>11512</v>
      </c>
      <c r="O440" s="345"/>
      <c r="P440" s="345"/>
      <c r="Q440" s="344"/>
      <c r="R440" s="344"/>
      <c r="S440" s="346">
        <v>61804</v>
      </c>
      <c r="T440" s="347">
        <v>618040000</v>
      </c>
    </row>
    <row r="441" spans="1:20" ht="15">
      <c r="A441">
        <v>440</v>
      </c>
      <c r="B441" s="344">
        <v>41271</v>
      </c>
      <c r="C441" s="345" t="s">
        <v>12870</v>
      </c>
      <c r="D441" s="345" t="s">
        <v>29850</v>
      </c>
      <c r="E441" s="345" t="s">
        <v>12878</v>
      </c>
      <c r="F441" s="345" t="s">
        <v>12879</v>
      </c>
      <c r="G441" s="345" t="s">
        <v>12880</v>
      </c>
      <c r="H441" s="346">
        <v>10000</v>
      </c>
      <c r="I441" s="345" t="s">
        <v>3894</v>
      </c>
      <c r="J441" s="344">
        <v>38190</v>
      </c>
      <c r="K441" s="345" t="s">
        <v>7312</v>
      </c>
      <c r="L441" s="345" t="s">
        <v>7313</v>
      </c>
      <c r="M441" s="345" t="s">
        <v>24</v>
      </c>
      <c r="N441" s="345" t="s">
        <v>12517</v>
      </c>
      <c r="O441" s="345"/>
      <c r="P441" s="345"/>
      <c r="Q441" s="344"/>
      <c r="R441" s="344"/>
      <c r="S441" s="346">
        <v>15451</v>
      </c>
      <c r="T441" s="347">
        <v>154510000</v>
      </c>
    </row>
    <row r="442" spans="1:20" ht="15">
      <c r="A442">
        <v>441</v>
      </c>
      <c r="B442" s="344">
        <v>41271</v>
      </c>
      <c r="C442" s="345" t="s">
        <v>12881</v>
      </c>
      <c r="D442" s="345" t="s">
        <v>12882</v>
      </c>
      <c r="E442" s="345" t="s">
        <v>12883</v>
      </c>
      <c r="F442" s="345" t="s">
        <v>12884</v>
      </c>
      <c r="G442" s="345" t="s">
        <v>12885</v>
      </c>
      <c r="H442" s="346">
        <v>1000000</v>
      </c>
      <c r="I442" s="345" t="s">
        <v>3894</v>
      </c>
      <c r="J442" s="344">
        <v>38190</v>
      </c>
      <c r="K442" s="345" t="s">
        <v>7312</v>
      </c>
      <c r="L442" s="345" t="s">
        <v>7313</v>
      </c>
      <c r="M442" s="345" t="s">
        <v>24</v>
      </c>
      <c r="N442" s="345" t="s">
        <v>11491</v>
      </c>
      <c r="O442" s="345"/>
      <c r="P442" s="345"/>
      <c r="Q442" s="344"/>
      <c r="R442" s="344"/>
      <c r="S442" s="346">
        <v>20</v>
      </c>
      <c r="T442" s="347">
        <v>20000000</v>
      </c>
    </row>
    <row r="443" spans="1:20" ht="15">
      <c r="A443">
        <v>442</v>
      </c>
      <c r="B443" s="344">
        <v>41271</v>
      </c>
      <c r="C443" s="345" t="s">
        <v>12886</v>
      </c>
      <c r="D443" s="345" t="s">
        <v>12887</v>
      </c>
      <c r="E443" s="345" t="s">
        <v>12888</v>
      </c>
      <c r="F443" s="345" t="s">
        <v>12889</v>
      </c>
      <c r="G443" s="345" t="s">
        <v>12890</v>
      </c>
      <c r="H443" s="346">
        <v>1000</v>
      </c>
      <c r="I443" s="345" t="s">
        <v>3894</v>
      </c>
      <c r="J443" s="344">
        <v>38191</v>
      </c>
      <c r="K443" s="345" t="s">
        <v>7312</v>
      </c>
      <c r="L443" s="345" t="s">
        <v>7313</v>
      </c>
      <c r="M443" s="345" t="s">
        <v>24</v>
      </c>
      <c r="N443" s="345" t="s">
        <v>11491</v>
      </c>
      <c r="O443" s="345"/>
      <c r="P443" s="345"/>
      <c r="Q443" s="344"/>
      <c r="R443" s="344"/>
      <c r="S443" s="346">
        <v>13946417</v>
      </c>
      <c r="T443" s="347">
        <v>13946417000</v>
      </c>
    </row>
    <row r="444" spans="1:20" ht="15">
      <c r="A444">
        <v>443</v>
      </c>
      <c r="B444" s="344">
        <v>41271</v>
      </c>
      <c r="C444" s="345" t="s">
        <v>12886</v>
      </c>
      <c r="D444" s="345" t="s">
        <v>12887</v>
      </c>
      <c r="E444" s="345" t="s">
        <v>12891</v>
      </c>
      <c r="F444" s="345" t="s">
        <v>12892</v>
      </c>
      <c r="G444" s="345" t="s">
        <v>12893</v>
      </c>
      <c r="H444" s="346">
        <v>1000</v>
      </c>
      <c r="I444" s="345" t="s">
        <v>3894</v>
      </c>
      <c r="J444" s="344">
        <v>38191</v>
      </c>
      <c r="K444" s="345" t="s">
        <v>7312</v>
      </c>
      <c r="L444" s="345" t="s">
        <v>7313</v>
      </c>
      <c r="M444" s="345" t="s">
        <v>24</v>
      </c>
      <c r="N444" s="345" t="s">
        <v>11512</v>
      </c>
      <c r="O444" s="345"/>
      <c r="P444" s="345"/>
      <c r="Q444" s="344"/>
      <c r="R444" s="344"/>
      <c r="S444" s="346">
        <v>224014</v>
      </c>
      <c r="T444" s="347">
        <v>224014000</v>
      </c>
    </row>
    <row r="445" spans="1:20" ht="15">
      <c r="A445">
        <v>444</v>
      </c>
      <c r="B445" s="344">
        <v>41271</v>
      </c>
      <c r="C445" s="345" t="s">
        <v>12899</v>
      </c>
      <c r="D445" s="345" t="s">
        <v>12900</v>
      </c>
      <c r="E445" s="345" t="s">
        <v>12901</v>
      </c>
      <c r="F445" s="345" t="s">
        <v>12902</v>
      </c>
      <c r="G445" s="345" t="s">
        <v>12903</v>
      </c>
      <c r="H445" s="346">
        <v>100000</v>
      </c>
      <c r="I445" s="345" t="s">
        <v>3894</v>
      </c>
      <c r="J445" s="344">
        <v>38196</v>
      </c>
      <c r="K445" s="345" t="s">
        <v>7312</v>
      </c>
      <c r="L445" s="345" t="s">
        <v>7313</v>
      </c>
      <c r="M445" s="345" t="s">
        <v>24</v>
      </c>
      <c r="N445" s="345" t="s">
        <v>11491</v>
      </c>
      <c r="O445" s="345"/>
      <c r="P445" s="345"/>
      <c r="Q445" s="344"/>
      <c r="R445" s="344"/>
      <c r="S445" s="346">
        <v>200</v>
      </c>
      <c r="T445" s="347">
        <v>20000000</v>
      </c>
    </row>
    <row r="446" spans="1:20" ht="15">
      <c r="A446">
        <v>445</v>
      </c>
      <c r="B446" s="344">
        <v>41271</v>
      </c>
      <c r="C446" s="345" t="s">
        <v>12904</v>
      </c>
      <c r="D446" s="345" t="s">
        <v>12905</v>
      </c>
      <c r="E446" s="345" t="s">
        <v>12906</v>
      </c>
      <c r="F446" s="345" t="s">
        <v>12907</v>
      </c>
      <c r="G446" s="345" t="s">
        <v>12908</v>
      </c>
      <c r="H446" s="346">
        <v>500</v>
      </c>
      <c r="I446" s="345" t="s">
        <v>3894</v>
      </c>
      <c r="J446" s="344">
        <v>38201</v>
      </c>
      <c r="K446" s="345" t="s">
        <v>7312</v>
      </c>
      <c r="L446" s="345" t="s">
        <v>7313</v>
      </c>
      <c r="M446" s="345" t="s">
        <v>24</v>
      </c>
      <c r="N446" s="345" t="s">
        <v>11491</v>
      </c>
      <c r="O446" s="345"/>
      <c r="P446" s="345"/>
      <c r="Q446" s="344"/>
      <c r="R446" s="344"/>
      <c r="S446" s="346">
        <v>9336493</v>
      </c>
      <c r="T446" s="347">
        <v>4668246500</v>
      </c>
    </row>
    <row r="447" spans="1:20" ht="15">
      <c r="A447">
        <v>446</v>
      </c>
      <c r="B447" s="344">
        <v>41271</v>
      </c>
      <c r="C447" s="345" t="s">
        <v>12909</v>
      </c>
      <c r="D447" s="345" t="s">
        <v>12910</v>
      </c>
      <c r="E447" s="345" t="s">
        <v>12911</v>
      </c>
      <c r="F447" s="345" t="s">
        <v>12912</v>
      </c>
      <c r="G447" s="345" t="s">
        <v>12913</v>
      </c>
      <c r="H447" s="346">
        <v>1000</v>
      </c>
      <c r="I447" s="345" t="s">
        <v>3894</v>
      </c>
      <c r="J447" s="344">
        <v>38201</v>
      </c>
      <c r="K447" s="345" t="s">
        <v>7312</v>
      </c>
      <c r="L447" s="345" t="s">
        <v>7313</v>
      </c>
      <c r="M447" s="345" t="s">
        <v>24</v>
      </c>
      <c r="N447" s="345" t="s">
        <v>11491</v>
      </c>
      <c r="O447" s="345"/>
      <c r="P447" s="345"/>
      <c r="Q447" s="344"/>
      <c r="R447" s="344"/>
      <c r="S447" s="346">
        <v>13473446</v>
      </c>
      <c r="T447" s="347">
        <v>13473446000</v>
      </c>
    </row>
    <row r="448" spans="1:20" ht="15">
      <c r="A448">
        <v>447</v>
      </c>
      <c r="B448" s="344">
        <v>41271</v>
      </c>
      <c r="C448" s="345" t="s">
        <v>12914</v>
      </c>
      <c r="D448" s="345" t="s">
        <v>12915</v>
      </c>
      <c r="E448" s="345" t="s">
        <v>12916</v>
      </c>
      <c r="F448" s="345" t="s">
        <v>12917</v>
      </c>
      <c r="G448" s="345" t="s">
        <v>12918</v>
      </c>
      <c r="H448" s="346">
        <v>10000</v>
      </c>
      <c r="I448" s="345" t="s">
        <v>3894</v>
      </c>
      <c r="J448" s="344">
        <v>38196</v>
      </c>
      <c r="K448" s="345" t="s">
        <v>7312</v>
      </c>
      <c r="L448" s="345" t="s">
        <v>7313</v>
      </c>
      <c r="M448" s="345" t="s">
        <v>24</v>
      </c>
      <c r="N448" s="345" t="s">
        <v>11491</v>
      </c>
      <c r="O448" s="345"/>
      <c r="P448" s="345"/>
      <c r="Q448" s="344"/>
      <c r="R448" s="344"/>
      <c r="S448" s="346">
        <v>23941</v>
      </c>
      <c r="T448" s="347">
        <v>239410000</v>
      </c>
    </row>
    <row r="449" spans="1:20" ht="15">
      <c r="A449">
        <v>448</v>
      </c>
      <c r="B449" s="344">
        <v>41271</v>
      </c>
      <c r="C449" s="345" t="s">
        <v>12914</v>
      </c>
      <c r="D449" s="345" t="s">
        <v>12915</v>
      </c>
      <c r="E449" s="345" t="s">
        <v>12919</v>
      </c>
      <c r="F449" s="345" t="s">
        <v>12920</v>
      </c>
      <c r="G449" s="345" t="s">
        <v>12918</v>
      </c>
      <c r="H449" s="346">
        <v>10000</v>
      </c>
      <c r="I449" s="345" t="s">
        <v>3894</v>
      </c>
      <c r="J449" s="344">
        <v>38196</v>
      </c>
      <c r="K449" s="345" t="s">
        <v>7312</v>
      </c>
      <c r="L449" s="345" t="s">
        <v>7313</v>
      </c>
      <c r="M449" s="345" t="s">
        <v>24</v>
      </c>
      <c r="N449" s="345" t="s">
        <v>11512</v>
      </c>
      <c r="O449" s="345"/>
      <c r="P449" s="345"/>
      <c r="Q449" s="344"/>
      <c r="R449" s="344"/>
      <c r="S449" s="346">
        <v>711</v>
      </c>
      <c r="T449" s="347">
        <v>7110000</v>
      </c>
    </row>
    <row r="450" spans="1:20" ht="15">
      <c r="A450">
        <v>449</v>
      </c>
      <c r="B450" s="344">
        <v>41271</v>
      </c>
      <c r="C450" s="345" t="s">
        <v>7469</v>
      </c>
      <c r="D450" s="345" t="s">
        <v>7470</v>
      </c>
      <c r="E450" s="345" t="s">
        <v>7742</v>
      </c>
      <c r="F450" s="345" t="s">
        <v>7743</v>
      </c>
      <c r="G450" s="345" t="s">
        <v>7744</v>
      </c>
      <c r="H450" s="346">
        <v>1</v>
      </c>
      <c r="I450" s="345" t="s">
        <v>3894</v>
      </c>
      <c r="J450" s="344">
        <v>38210</v>
      </c>
      <c r="K450" s="345" t="s">
        <v>7312</v>
      </c>
      <c r="L450" s="345" t="s">
        <v>7313</v>
      </c>
      <c r="M450" s="345" t="s">
        <v>24</v>
      </c>
      <c r="N450" s="345" t="s">
        <v>7411</v>
      </c>
      <c r="O450" s="345" t="s">
        <v>7412</v>
      </c>
      <c r="P450" s="345"/>
      <c r="Q450" s="344"/>
      <c r="R450" s="344"/>
      <c r="S450" s="346">
        <v>3601222712</v>
      </c>
      <c r="T450" s="347">
        <v>3601222712</v>
      </c>
    </row>
    <row r="451" spans="1:20" ht="15">
      <c r="A451">
        <v>450</v>
      </c>
      <c r="B451" s="344">
        <v>41271</v>
      </c>
      <c r="C451" s="345" t="s">
        <v>12926</v>
      </c>
      <c r="D451" s="345" t="s">
        <v>12927</v>
      </c>
      <c r="E451" s="345" t="s">
        <v>12928</v>
      </c>
      <c r="F451" s="345" t="s">
        <v>12929</v>
      </c>
      <c r="G451" s="345" t="s">
        <v>12930</v>
      </c>
      <c r="H451" s="346">
        <v>10000</v>
      </c>
      <c r="I451" s="345" t="s">
        <v>3894</v>
      </c>
      <c r="J451" s="344">
        <v>38211</v>
      </c>
      <c r="K451" s="345" t="s">
        <v>7312</v>
      </c>
      <c r="L451" s="345" t="s">
        <v>7313</v>
      </c>
      <c r="M451" s="345" t="s">
        <v>24</v>
      </c>
      <c r="N451" s="345" t="s">
        <v>11491</v>
      </c>
      <c r="O451" s="345"/>
      <c r="P451" s="345"/>
      <c r="Q451" s="344"/>
      <c r="R451" s="344"/>
      <c r="S451" s="346">
        <v>2000</v>
      </c>
      <c r="T451" s="347">
        <v>20000000</v>
      </c>
    </row>
    <row r="452" spans="1:20" ht="15">
      <c r="A452">
        <v>451</v>
      </c>
      <c r="B452" s="344">
        <v>41271</v>
      </c>
      <c r="C452" s="345" t="s">
        <v>9410</v>
      </c>
      <c r="D452" s="345" t="s">
        <v>9411</v>
      </c>
      <c r="E452" s="345" t="s">
        <v>9412</v>
      </c>
      <c r="F452" s="345" t="s">
        <v>9413</v>
      </c>
      <c r="G452" s="345" t="s">
        <v>9414</v>
      </c>
      <c r="H452" s="346">
        <v>100000</v>
      </c>
      <c r="I452" s="345" t="s">
        <v>3894</v>
      </c>
      <c r="J452" s="344">
        <v>38215</v>
      </c>
      <c r="K452" s="345" t="s">
        <v>7312</v>
      </c>
      <c r="L452" s="345" t="s">
        <v>7313</v>
      </c>
      <c r="M452" s="345" t="s">
        <v>24</v>
      </c>
      <c r="N452" s="345" t="s">
        <v>1857</v>
      </c>
      <c r="O452" s="345"/>
      <c r="P452" s="345" t="s">
        <v>8965</v>
      </c>
      <c r="Q452" s="344"/>
      <c r="R452" s="344">
        <v>46387</v>
      </c>
      <c r="S452" s="346">
        <v>3000</v>
      </c>
      <c r="T452" s="347">
        <v>300000000</v>
      </c>
    </row>
    <row r="453" spans="1:20" ht="15">
      <c r="A453">
        <v>452</v>
      </c>
      <c r="B453" s="344">
        <v>41271</v>
      </c>
      <c r="C453" s="345" t="s">
        <v>9410</v>
      </c>
      <c r="D453" s="345" t="s">
        <v>9411</v>
      </c>
      <c r="E453" s="345" t="s">
        <v>12931</v>
      </c>
      <c r="F453" s="345" t="s">
        <v>12932</v>
      </c>
      <c r="G453" s="345" t="s">
        <v>12933</v>
      </c>
      <c r="H453" s="346">
        <v>100000</v>
      </c>
      <c r="I453" s="345" t="s">
        <v>3894</v>
      </c>
      <c r="J453" s="344">
        <v>38215</v>
      </c>
      <c r="K453" s="345" t="s">
        <v>7312</v>
      </c>
      <c r="L453" s="345" t="s">
        <v>7313</v>
      </c>
      <c r="M453" s="345" t="s">
        <v>24</v>
      </c>
      <c r="N453" s="345" t="s">
        <v>11491</v>
      </c>
      <c r="O453" s="345"/>
      <c r="P453" s="345"/>
      <c r="Q453" s="344"/>
      <c r="R453" s="344"/>
      <c r="S453" s="346">
        <v>200</v>
      </c>
      <c r="T453" s="347">
        <v>20000000</v>
      </c>
    </row>
    <row r="454" spans="1:20" ht="15">
      <c r="A454">
        <v>453</v>
      </c>
      <c r="B454" s="344">
        <v>41271</v>
      </c>
      <c r="C454" s="345" t="s">
        <v>7441</v>
      </c>
      <c r="D454" s="345" t="s">
        <v>7442</v>
      </c>
      <c r="E454" s="345" t="s">
        <v>7745</v>
      </c>
      <c r="F454" s="345" t="s">
        <v>7746</v>
      </c>
      <c r="G454" s="345" t="s">
        <v>7747</v>
      </c>
      <c r="H454" s="346">
        <v>1</v>
      </c>
      <c r="I454" s="345" t="s">
        <v>3894</v>
      </c>
      <c r="J454" s="344">
        <v>38230</v>
      </c>
      <c r="K454" s="345" t="s">
        <v>7312</v>
      </c>
      <c r="L454" s="345" t="s">
        <v>7313</v>
      </c>
      <c r="M454" s="345" t="s">
        <v>24</v>
      </c>
      <c r="N454" s="345" t="s">
        <v>7411</v>
      </c>
      <c r="O454" s="345" t="s">
        <v>7412</v>
      </c>
      <c r="P454" s="345"/>
      <c r="Q454" s="344"/>
      <c r="R454" s="344"/>
      <c r="S454" s="346">
        <v>971262090</v>
      </c>
      <c r="T454" s="347">
        <v>971262090</v>
      </c>
    </row>
    <row r="455" spans="1:20" ht="15">
      <c r="A455">
        <v>454</v>
      </c>
      <c r="B455" s="344">
        <v>41271</v>
      </c>
      <c r="C455" s="345" t="s">
        <v>12939</v>
      </c>
      <c r="D455" s="345" t="s">
        <v>12940</v>
      </c>
      <c r="E455" s="345" t="s">
        <v>12941</v>
      </c>
      <c r="F455" s="345" t="s">
        <v>12942</v>
      </c>
      <c r="G455" s="345" t="s">
        <v>12943</v>
      </c>
      <c r="H455" s="346">
        <v>10000</v>
      </c>
      <c r="I455" s="345" t="s">
        <v>3894</v>
      </c>
      <c r="J455" s="344">
        <v>38231</v>
      </c>
      <c r="K455" s="345" t="s">
        <v>7312</v>
      </c>
      <c r="L455" s="345" t="s">
        <v>7313</v>
      </c>
      <c r="M455" s="345" t="s">
        <v>24</v>
      </c>
      <c r="N455" s="345" t="s">
        <v>11491</v>
      </c>
      <c r="O455" s="345"/>
      <c r="P455" s="345"/>
      <c r="Q455" s="344"/>
      <c r="R455" s="344"/>
      <c r="S455" s="346">
        <v>115010</v>
      </c>
      <c r="T455" s="347">
        <v>1150100000</v>
      </c>
    </row>
    <row r="456" spans="1:20" ht="15">
      <c r="A456">
        <v>455</v>
      </c>
      <c r="B456" s="344">
        <v>41271</v>
      </c>
      <c r="C456" s="345" t="s">
        <v>12944</v>
      </c>
      <c r="D456" s="345" t="s">
        <v>12945</v>
      </c>
      <c r="E456" s="345" t="s">
        <v>12946</v>
      </c>
      <c r="F456" s="345" t="s">
        <v>12947</v>
      </c>
      <c r="G456" s="345" t="s">
        <v>12948</v>
      </c>
      <c r="H456" s="346">
        <v>1010</v>
      </c>
      <c r="I456" s="345" t="s">
        <v>3894</v>
      </c>
      <c r="J456" s="344">
        <v>38236</v>
      </c>
      <c r="K456" s="345" t="s">
        <v>7312</v>
      </c>
      <c r="L456" s="345" t="s">
        <v>7313</v>
      </c>
      <c r="M456" s="345" t="s">
        <v>24</v>
      </c>
      <c r="N456" s="345" t="s">
        <v>11491</v>
      </c>
      <c r="O456" s="345"/>
      <c r="P456" s="345"/>
      <c r="Q456" s="344"/>
      <c r="R456" s="344"/>
      <c r="S456" s="346">
        <v>24290843</v>
      </c>
      <c r="T456" s="347">
        <v>24533751430</v>
      </c>
    </row>
    <row r="457" spans="1:20" ht="15">
      <c r="A457">
        <v>456</v>
      </c>
      <c r="B457" s="344">
        <v>41271</v>
      </c>
      <c r="C457" s="345" t="s">
        <v>12949</v>
      </c>
      <c r="D457" s="345" t="s">
        <v>12950</v>
      </c>
      <c r="E457" s="345" t="s">
        <v>12951</v>
      </c>
      <c r="F457" s="345" t="s">
        <v>12952</v>
      </c>
      <c r="G457" s="345" t="s">
        <v>12953</v>
      </c>
      <c r="H457" s="346">
        <v>10000</v>
      </c>
      <c r="I457" s="345" t="s">
        <v>3894</v>
      </c>
      <c r="J457" s="344">
        <v>38232</v>
      </c>
      <c r="K457" s="345" t="s">
        <v>7312</v>
      </c>
      <c r="L457" s="345" t="s">
        <v>7313</v>
      </c>
      <c r="M457" s="345" t="s">
        <v>24</v>
      </c>
      <c r="N457" s="345" t="s">
        <v>11491</v>
      </c>
      <c r="O457" s="345"/>
      <c r="P457" s="345"/>
      <c r="Q457" s="344"/>
      <c r="R457" s="344"/>
      <c r="S457" s="346">
        <v>4946</v>
      </c>
      <c r="T457" s="347">
        <v>49460000</v>
      </c>
    </row>
    <row r="458" spans="1:20" ht="15">
      <c r="A458">
        <v>457</v>
      </c>
      <c r="B458" s="344">
        <v>41271</v>
      </c>
      <c r="C458" s="345" t="s">
        <v>12949</v>
      </c>
      <c r="D458" s="345" t="s">
        <v>12950</v>
      </c>
      <c r="E458" s="345" t="s">
        <v>12954</v>
      </c>
      <c r="F458" s="345" t="s">
        <v>12955</v>
      </c>
      <c r="G458" s="345" t="s">
        <v>12956</v>
      </c>
      <c r="H458" s="346">
        <v>10000</v>
      </c>
      <c r="I458" s="345" t="s">
        <v>3894</v>
      </c>
      <c r="J458" s="344">
        <v>38232</v>
      </c>
      <c r="K458" s="345" t="s">
        <v>7312</v>
      </c>
      <c r="L458" s="345" t="s">
        <v>7313</v>
      </c>
      <c r="M458" s="345" t="s">
        <v>24</v>
      </c>
      <c r="N458" s="345" t="s">
        <v>11512</v>
      </c>
      <c r="O458" s="345"/>
      <c r="P458" s="345"/>
      <c r="Q458" s="344"/>
      <c r="R458" s="344"/>
      <c r="S458" s="346">
        <v>54</v>
      </c>
      <c r="T458" s="347">
        <v>540000</v>
      </c>
    </row>
    <row r="459" spans="1:20" ht="15">
      <c r="A459">
        <v>458</v>
      </c>
      <c r="B459" s="344">
        <v>41271</v>
      </c>
      <c r="C459" s="345" t="s">
        <v>12957</v>
      </c>
      <c r="D459" s="345" t="s">
        <v>12958</v>
      </c>
      <c r="E459" s="345" t="s">
        <v>12959</v>
      </c>
      <c r="F459" s="345" t="s">
        <v>12960</v>
      </c>
      <c r="G459" s="345" t="s">
        <v>12961</v>
      </c>
      <c r="H459" s="346">
        <v>1000</v>
      </c>
      <c r="I459" s="345" t="s">
        <v>3894</v>
      </c>
      <c r="J459" s="344">
        <v>38236</v>
      </c>
      <c r="K459" s="345" t="s">
        <v>7312</v>
      </c>
      <c r="L459" s="345" t="s">
        <v>7313</v>
      </c>
      <c r="M459" s="345" t="s">
        <v>24</v>
      </c>
      <c r="N459" s="345" t="s">
        <v>11491</v>
      </c>
      <c r="O459" s="345"/>
      <c r="P459" s="345"/>
      <c r="Q459" s="344"/>
      <c r="R459" s="344"/>
      <c r="S459" s="346">
        <v>1710500</v>
      </c>
      <c r="T459" s="347">
        <v>1710500000</v>
      </c>
    </row>
    <row r="460" spans="1:20" ht="15">
      <c r="A460">
        <v>459</v>
      </c>
      <c r="B460" s="344">
        <v>41271</v>
      </c>
      <c r="C460" s="345" t="s">
        <v>12957</v>
      </c>
      <c r="D460" s="345" t="s">
        <v>12958</v>
      </c>
      <c r="E460" s="345" t="s">
        <v>12962</v>
      </c>
      <c r="F460" s="345" t="s">
        <v>12963</v>
      </c>
      <c r="G460" s="345" t="s">
        <v>12964</v>
      </c>
      <c r="H460" s="346">
        <v>1000</v>
      </c>
      <c r="I460" s="345" t="s">
        <v>3894</v>
      </c>
      <c r="J460" s="344">
        <v>38236</v>
      </c>
      <c r="K460" s="345" t="s">
        <v>7312</v>
      </c>
      <c r="L460" s="345" t="s">
        <v>7313</v>
      </c>
      <c r="M460" s="345" t="s">
        <v>24</v>
      </c>
      <c r="N460" s="345" t="s">
        <v>11512</v>
      </c>
      <c r="O460" s="345"/>
      <c r="P460" s="345"/>
      <c r="Q460" s="344"/>
      <c r="R460" s="344"/>
      <c r="S460" s="346">
        <v>50000</v>
      </c>
      <c r="T460" s="347">
        <v>50000000</v>
      </c>
    </row>
    <row r="461" spans="1:20" ht="15">
      <c r="A461">
        <v>460</v>
      </c>
      <c r="B461" s="344">
        <v>41271</v>
      </c>
      <c r="C461" s="345" t="s">
        <v>12965</v>
      </c>
      <c r="D461" s="345" t="s">
        <v>12966</v>
      </c>
      <c r="E461" s="345" t="s">
        <v>12967</v>
      </c>
      <c r="F461" s="345" t="s">
        <v>12968</v>
      </c>
      <c r="G461" s="345" t="s">
        <v>12969</v>
      </c>
      <c r="H461" s="346">
        <v>10000</v>
      </c>
      <c r="I461" s="345" t="s">
        <v>3894</v>
      </c>
      <c r="J461" s="344">
        <v>38240</v>
      </c>
      <c r="K461" s="345" t="s">
        <v>7312</v>
      </c>
      <c r="L461" s="345" t="s">
        <v>7313</v>
      </c>
      <c r="M461" s="345" t="s">
        <v>24</v>
      </c>
      <c r="N461" s="345" t="s">
        <v>11491</v>
      </c>
      <c r="O461" s="345"/>
      <c r="P461" s="345"/>
      <c r="Q461" s="344"/>
      <c r="R461" s="344"/>
      <c r="S461" s="346">
        <v>3821</v>
      </c>
      <c r="T461" s="347">
        <v>38210000</v>
      </c>
    </row>
    <row r="462" spans="1:20" ht="15">
      <c r="A462">
        <v>461</v>
      </c>
      <c r="B462" s="344">
        <v>41271</v>
      </c>
      <c r="C462" s="345" t="s">
        <v>12965</v>
      </c>
      <c r="D462" s="345" t="s">
        <v>12966</v>
      </c>
      <c r="E462" s="345" t="s">
        <v>12970</v>
      </c>
      <c r="F462" s="345" t="s">
        <v>12971</v>
      </c>
      <c r="G462" s="345" t="s">
        <v>12972</v>
      </c>
      <c r="H462" s="346">
        <v>10000</v>
      </c>
      <c r="I462" s="345" t="s">
        <v>3894</v>
      </c>
      <c r="J462" s="344">
        <v>38240</v>
      </c>
      <c r="K462" s="345" t="s">
        <v>7312</v>
      </c>
      <c r="L462" s="345" t="s">
        <v>7313</v>
      </c>
      <c r="M462" s="345" t="s">
        <v>24</v>
      </c>
      <c r="N462" s="345" t="s">
        <v>11512</v>
      </c>
      <c r="O462" s="345"/>
      <c r="P462" s="345"/>
      <c r="Q462" s="344"/>
      <c r="R462" s="344"/>
      <c r="S462" s="346">
        <v>3819</v>
      </c>
      <c r="T462" s="347">
        <v>38190000</v>
      </c>
    </row>
    <row r="463" spans="1:20" ht="15">
      <c r="A463">
        <v>462</v>
      </c>
      <c r="B463" s="344">
        <v>41271</v>
      </c>
      <c r="C463" s="345" t="s">
        <v>12973</v>
      </c>
      <c r="D463" s="345" t="s">
        <v>12974</v>
      </c>
      <c r="E463" s="345" t="s">
        <v>12975</v>
      </c>
      <c r="F463" s="345" t="s">
        <v>12976</v>
      </c>
      <c r="G463" s="345" t="s">
        <v>12977</v>
      </c>
      <c r="H463" s="346">
        <v>100000</v>
      </c>
      <c r="I463" s="345" t="s">
        <v>3894</v>
      </c>
      <c r="J463" s="344">
        <v>38244</v>
      </c>
      <c r="K463" s="345" t="s">
        <v>7312</v>
      </c>
      <c r="L463" s="345" t="s">
        <v>7313</v>
      </c>
      <c r="M463" s="345" t="s">
        <v>24</v>
      </c>
      <c r="N463" s="345" t="s">
        <v>11491</v>
      </c>
      <c r="O463" s="345"/>
      <c r="P463" s="345"/>
      <c r="Q463" s="344"/>
      <c r="R463" s="344"/>
      <c r="S463" s="346">
        <v>600</v>
      </c>
      <c r="T463" s="347">
        <v>60000000</v>
      </c>
    </row>
    <row r="464" spans="1:20" ht="15">
      <c r="A464">
        <v>463</v>
      </c>
      <c r="B464" s="344">
        <v>41271</v>
      </c>
      <c r="C464" s="345" t="s">
        <v>12805</v>
      </c>
      <c r="D464" s="345" t="s">
        <v>12806</v>
      </c>
      <c r="E464" s="345" t="s">
        <v>12978</v>
      </c>
      <c r="F464" s="345" t="s">
        <v>12979</v>
      </c>
      <c r="G464" s="345" t="s">
        <v>12980</v>
      </c>
      <c r="H464" s="346">
        <v>10000</v>
      </c>
      <c r="I464" s="345" t="s">
        <v>3894</v>
      </c>
      <c r="J464" s="344">
        <v>38245</v>
      </c>
      <c r="K464" s="345" t="s">
        <v>7312</v>
      </c>
      <c r="L464" s="345" t="s">
        <v>7313</v>
      </c>
      <c r="M464" s="345" t="s">
        <v>24</v>
      </c>
      <c r="N464" s="345" t="s">
        <v>11491</v>
      </c>
      <c r="O464" s="345"/>
      <c r="P464" s="345"/>
      <c r="Q464" s="344"/>
      <c r="R464" s="344"/>
      <c r="S464" s="346">
        <v>60188</v>
      </c>
      <c r="T464" s="347">
        <v>601880000</v>
      </c>
    </row>
    <row r="465" spans="1:20" ht="15">
      <c r="A465">
        <v>464</v>
      </c>
      <c r="B465" s="344">
        <v>41271</v>
      </c>
      <c r="C465" s="345" t="s">
        <v>12981</v>
      </c>
      <c r="D465" s="345" t="s">
        <v>29851</v>
      </c>
      <c r="E465" s="345" t="s">
        <v>12983</v>
      </c>
      <c r="F465" s="345" t="s">
        <v>12984</v>
      </c>
      <c r="G465" s="345" t="s">
        <v>12985</v>
      </c>
      <c r="H465" s="346">
        <v>1000000</v>
      </c>
      <c r="I465" s="345" t="s">
        <v>3894</v>
      </c>
      <c r="J465" s="344">
        <v>38245</v>
      </c>
      <c r="K465" s="345" t="s">
        <v>7312</v>
      </c>
      <c r="L465" s="345" t="s">
        <v>7313</v>
      </c>
      <c r="M465" s="345" t="s">
        <v>24</v>
      </c>
      <c r="N465" s="345" t="s">
        <v>11491</v>
      </c>
      <c r="O465" s="345"/>
      <c r="P465" s="345"/>
      <c r="Q465" s="344"/>
      <c r="R465" s="344"/>
      <c r="S465" s="346">
        <v>20</v>
      </c>
      <c r="T465" s="347">
        <v>20000000</v>
      </c>
    </row>
    <row r="466" spans="1:20" ht="15">
      <c r="A466">
        <v>465</v>
      </c>
      <c r="B466" s="344">
        <v>41271</v>
      </c>
      <c r="C466" s="345" t="s">
        <v>12986</v>
      </c>
      <c r="D466" s="345" t="s">
        <v>12987</v>
      </c>
      <c r="E466" s="345" t="s">
        <v>12988</v>
      </c>
      <c r="F466" s="345" t="s">
        <v>12989</v>
      </c>
      <c r="G466" s="345" t="s">
        <v>12990</v>
      </c>
      <c r="H466" s="346">
        <v>1000</v>
      </c>
      <c r="I466" s="345" t="s">
        <v>3894</v>
      </c>
      <c r="J466" s="344">
        <v>38250</v>
      </c>
      <c r="K466" s="345" t="s">
        <v>7312</v>
      </c>
      <c r="L466" s="345" t="s">
        <v>7313</v>
      </c>
      <c r="M466" s="345" t="s">
        <v>24</v>
      </c>
      <c r="N466" s="345" t="s">
        <v>11491</v>
      </c>
      <c r="O466" s="345"/>
      <c r="P466" s="345"/>
      <c r="Q466" s="344"/>
      <c r="R466" s="344"/>
      <c r="S466" s="346">
        <v>1770000</v>
      </c>
      <c r="T466" s="347">
        <v>1770000000</v>
      </c>
    </row>
    <row r="467" spans="1:20" ht="15">
      <c r="A467">
        <v>466</v>
      </c>
      <c r="B467" s="344">
        <v>41271</v>
      </c>
      <c r="C467" s="345" t="s">
        <v>12991</v>
      </c>
      <c r="D467" s="345" t="s">
        <v>12992</v>
      </c>
      <c r="E467" s="345" t="s">
        <v>12993</v>
      </c>
      <c r="F467" s="345" t="s">
        <v>12994</v>
      </c>
      <c r="G467" s="345" t="s">
        <v>12995</v>
      </c>
      <c r="H467" s="346">
        <v>1000</v>
      </c>
      <c r="I467" s="345" t="s">
        <v>3894</v>
      </c>
      <c r="J467" s="344">
        <v>38250</v>
      </c>
      <c r="K467" s="345" t="s">
        <v>7312</v>
      </c>
      <c r="L467" s="345" t="s">
        <v>7313</v>
      </c>
      <c r="M467" s="345" t="s">
        <v>24</v>
      </c>
      <c r="N467" s="345" t="s">
        <v>11491</v>
      </c>
      <c r="O467" s="345"/>
      <c r="P467" s="345"/>
      <c r="Q467" s="344"/>
      <c r="R467" s="344"/>
      <c r="S467" s="346">
        <v>1750000</v>
      </c>
      <c r="T467" s="347">
        <v>1750000000</v>
      </c>
    </row>
    <row r="468" spans="1:20" ht="15">
      <c r="A468">
        <v>467</v>
      </c>
      <c r="B468" s="344">
        <v>41271</v>
      </c>
      <c r="C468" s="345" t="s">
        <v>12996</v>
      </c>
      <c r="D468" s="345" t="s">
        <v>29852</v>
      </c>
      <c r="E468" s="345" t="s">
        <v>12998</v>
      </c>
      <c r="F468" s="345" t="s">
        <v>12999</v>
      </c>
      <c r="G468" s="345" t="s">
        <v>13000</v>
      </c>
      <c r="H468" s="346">
        <v>4000</v>
      </c>
      <c r="I468" s="345" t="s">
        <v>3894</v>
      </c>
      <c r="J468" s="344">
        <v>38246</v>
      </c>
      <c r="K468" s="345" t="s">
        <v>7312</v>
      </c>
      <c r="L468" s="345" t="s">
        <v>7313</v>
      </c>
      <c r="M468" s="345" t="s">
        <v>24</v>
      </c>
      <c r="N468" s="345" t="s">
        <v>11491</v>
      </c>
      <c r="O468" s="345"/>
      <c r="P468" s="345"/>
      <c r="Q468" s="344"/>
      <c r="R468" s="344"/>
      <c r="S468" s="346">
        <v>15478</v>
      </c>
      <c r="T468" s="347">
        <v>61912000</v>
      </c>
    </row>
    <row r="469" spans="1:20" ht="15">
      <c r="A469">
        <v>468</v>
      </c>
      <c r="B469" s="344">
        <v>41271</v>
      </c>
      <c r="C469" s="345" t="s">
        <v>8972</v>
      </c>
      <c r="D469" s="345" t="s">
        <v>8973</v>
      </c>
      <c r="E469" s="345" t="s">
        <v>9015</v>
      </c>
      <c r="F469" s="345" t="s">
        <v>9016</v>
      </c>
      <c r="G469" s="345" t="s">
        <v>9017</v>
      </c>
      <c r="H469" s="346">
        <v>10000</v>
      </c>
      <c r="I469" s="345" t="s">
        <v>3894</v>
      </c>
      <c r="J469" s="344">
        <v>38247</v>
      </c>
      <c r="K469" s="345" t="s">
        <v>7312</v>
      </c>
      <c r="L469" s="345" t="s">
        <v>7313</v>
      </c>
      <c r="M469" s="345" t="s">
        <v>24</v>
      </c>
      <c r="N469" s="345" t="s">
        <v>26</v>
      </c>
      <c r="O469" s="345"/>
      <c r="P469" s="345" t="s">
        <v>8962</v>
      </c>
      <c r="Q469" s="344"/>
      <c r="R469" s="344">
        <v>41899</v>
      </c>
      <c r="S469" s="346">
        <v>120404</v>
      </c>
      <c r="T469" s="347">
        <v>1204040000</v>
      </c>
    </row>
    <row r="470" spans="1:20" ht="15">
      <c r="A470">
        <v>469</v>
      </c>
      <c r="B470" s="344">
        <v>41271</v>
      </c>
      <c r="C470" s="345" t="s">
        <v>13001</v>
      </c>
      <c r="D470" s="345" t="s">
        <v>13002</v>
      </c>
      <c r="E470" s="345" t="s">
        <v>13003</v>
      </c>
      <c r="F470" s="345" t="s">
        <v>13004</v>
      </c>
      <c r="G470" s="345" t="s">
        <v>13005</v>
      </c>
      <c r="H470" s="346">
        <v>10000000</v>
      </c>
      <c r="I470" s="345" t="s">
        <v>3894</v>
      </c>
      <c r="J470" s="344">
        <v>38250</v>
      </c>
      <c r="K470" s="345" t="s">
        <v>7312</v>
      </c>
      <c r="L470" s="345" t="s">
        <v>7313</v>
      </c>
      <c r="M470" s="345" t="s">
        <v>24</v>
      </c>
      <c r="N470" s="345" t="s">
        <v>11491</v>
      </c>
      <c r="O470" s="345"/>
      <c r="P470" s="345"/>
      <c r="Q470" s="344"/>
      <c r="R470" s="344"/>
      <c r="S470" s="346">
        <v>661</v>
      </c>
      <c r="T470" s="347">
        <v>6610000000</v>
      </c>
    </row>
    <row r="471" spans="1:20" ht="15">
      <c r="A471">
        <v>470</v>
      </c>
      <c r="B471" s="344">
        <v>41271</v>
      </c>
      <c r="C471" s="345" t="s">
        <v>13006</v>
      </c>
      <c r="D471" s="345" t="s">
        <v>13007</v>
      </c>
      <c r="E471" s="345" t="s">
        <v>13008</v>
      </c>
      <c r="F471" s="345" t="s">
        <v>13009</v>
      </c>
      <c r="G471" s="345" t="s">
        <v>13010</v>
      </c>
      <c r="H471" s="346">
        <v>1000000</v>
      </c>
      <c r="I471" s="345" t="s">
        <v>3894</v>
      </c>
      <c r="J471" s="344">
        <v>38251</v>
      </c>
      <c r="K471" s="345" t="s">
        <v>7312</v>
      </c>
      <c r="L471" s="345" t="s">
        <v>7313</v>
      </c>
      <c r="M471" s="345" t="s">
        <v>24</v>
      </c>
      <c r="N471" s="345" t="s">
        <v>11491</v>
      </c>
      <c r="O471" s="345"/>
      <c r="P471" s="345"/>
      <c r="Q471" s="344"/>
      <c r="R471" s="344"/>
      <c r="S471" s="346">
        <v>18823</v>
      </c>
      <c r="T471" s="347">
        <v>18823000000</v>
      </c>
    </row>
    <row r="472" spans="1:20" ht="15">
      <c r="A472">
        <v>471</v>
      </c>
      <c r="B472" s="344">
        <v>41271</v>
      </c>
      <c r="C472" s="345" t="s">
        <v>13011</v>
      </c>
      <c r="D472" s="345" t="s">
        <v>13012</v>
      </c>
      <c r="E472" s="345" t="s">
        <v>13013</v>
      </c>
      <c r="F472" s="345" t="s">
        <v>13014</v>
      </c>
      <c r="G472" s="345" t="s">
        <v>13015</v>
      </c>
      <c r="H472" s="346">
        <v>100</v>
      </c>
      <c r="I472" s="345" t="s">
        <v>3894</v>
      </c>
      <c r="J472" s="344">
        <v>38257</v>
      </c>
      <c r="K472" s="345" t="s">
        <v>7312</v>
      </c>
      <c r="L472" s="345" t="s">
        <v>7313</v>
      </c>
      <c r="M472" s="345" t="s">
        <v>24</v>
      </c>
      <c r="N472" s="345" t="s">
        <v>11491</v>
      </c>
      <c r="O472" s="345"/>
      <c r="P472" s="345"/>
      <c r="Q472" s="344"/>
      <c r="R472" s="344"/>
      <c r="S472" s="346">
        <v>1042742543</v>
      </c>
      <c r="T472" s="347">
        <v>104274254300</v>
      </c>
    </row>
    <row r="473" spans="1:20" ht="15">
      <c r="A473">
        <v>472</v>
      </c>
      <c r="B473" s="344">
        <v>41271</v>
      </c>
      <c r="C473" s="345" t="s">
        <v>13016</v>
      </c>
      <c r="D473" s="345" t="s">
        <v>13017</v>
      </c>
      <c r="E473" s="345" t="s">
        <v>13018</v>
      </c>
      <c r="F473" s="345" t="s">
        <v>13019</v>
      </c>
      <c r="G473" s="345" t="s">
        <v>13020</v>
      </c>
      <c r="H473" s="346">
        <v>10000</v>
      </c>
      <c r="I473" s="345" t="s">
        <v>3894</v>
      </c>
      <c r="J473" s="344">
        <v>38257</v>
      </c>
      <c r="K473" s="345" t="s">
        <v>7312</v>
      </c>
      <c r="L473" s="345" t="s">
        <v>7313</v>
      </c>
      <c r="M473" s="345" t="s">
        <v>24</v>
      </c>
      <c r="N473" s="345" t="s">
        <v>11491</v>
      </c>
      <c r="O473" s="345"/>
      <c r="P473" s="345"/>
      <c r="Q473" s="344"/>
      <c r="R473" s="344"/>
      <c r="S473" s="346">
        <v>10000</v>
      </c>
      <c r="T473" s="347">
        <v>100000000</v>
      </c>
    </row>
    <row r="474" spans="1:20" ht="15">
      <c r="A474">
        <v>473</v>
      </c>
      <c r="B474" s="344">
        <v>41271</v>
      </c>
      <c r="C474" s="345" t="s">
        <v>13021</v>
      </c>
      <c r="D474" s="345" t="s">
        <v>13022</v>
      </c>
      <c r="E474" s="345" t="s">
        <v>13023</v>
      </c>
      <c r="F474" s="345" t="s">
        <v>13024</v>
      </c>
      <c r="G474" s="345" t="s">
        <v>13025</v>
      </c>
      <c r="H474" s="346">
        <v>2500</v>
      </c>
      <c r="I474" s="345" t="s">
        <v>3894</v>
      </c>
      <c r="J474" s="344">
        <v>38257</v>
      </c>
      <c r="K474" s="345" t="s">
        <v>7312</v>
      </c>
      <c r="L474" s="345" t="s">
        <v>7313</v>
      </c>
      <c r="M474" s="345" t="s">
        <v>24</v>
      </c>
      <c r="N474" s="345" t="s">
        <v>11491</v>
      </c>
      <c r="O474" s="345"/>
      <c r="P474" s="345"/>
      <c r="Q474" s="344"/>
      <c r="R474" s="344"/>
      <c r="S474" s="346">
        <v>208870</v>
      </c>
      <c r="T474" s="347">
        <v>522175000</v>
      </c>
    </row>
    <row r="475" spans="1:20" ht="15">
      <c r="A475">
        <v>474</v>
      </c>
      <c r="B475" s="344">
        <v>41271</v>
      </c>
      <c r="C475" s="345" t="s">
        <v>13026</v>
      </c>
      <c r="D475" s="345" t="s">
        <v>13027</v>
      </c>
      <c r="E475" s="345" t="s">
        <v>13028</v>
      </c>
      <c r="F475" s="345" t="s">
        <v>13029</v>
      </c>
      <c r="G475" s="345" t="s">
        <v>13030</v>
      </c>
      <c r="H475" s="346">
        <v>1000000</v>
      </c>
      <c r="I475" s="345" t="s">
        <v>3894</v>
      </c>
      <c r="J475" s="344">
        <v>38258</v>
      </c>
      <c r="K475" s="345" t="s">
        <v>7312</v>
      </c>
      <c r="L475" s="345" t="s">
        <v>7313</v>
      </c>
      <c r="M475" s="345" t="s">
        <v>24</v>
      </c>
      <c r="N475" s="345" t="s">
        <v>11491</v>
      </c>
      <c r="O475" s="345"/>
      <c r="P475" s="345"/>
      <c r="Q475" s="344"/>
      <c r="R475" s="344"/>
      <c r="S475" s="346">
        <v>3015</v>
      </c>
      <c r="T475" s="347">
        <v>3015000000</v>
      </c>
    </row>
    <row r="476" spans="1:20" ht="15">
      <c r="A476">
        <v>475</v>
      </c>
      <c r="B476" s="344">
        <v>41271</v>
      </c>
      <c r="C476" s="345" t="s">
        <v>13031</v>
      </c>
      <c r="D476" s="345" t="s">
        <v>29853</v>
      </c>
      <c r="E476" s="345" t="s">
        <v>13033</v>
      </c>
      <c r="F476" s="345" t="s">
        <v>13034</v>
      </c>
      <c r="G476" s="345" t="s">
        <v>13035</v>
      </c>
      <c r="H476" s="346">
        <v>1000</v>
      </c>
      <c r="I476" s="345" t="s">
        <v>3894</v>
      </c>
      <c r="J476" s="344">
        <v>38261</v>
      </c>
      <c r="K476" s="345" t="s">
        <v>7312</v>
      </c>
      <c r="L476" s="345" t="s">
        <v>7313</v>
      </c>
      <c r="M476" s="345" t="s">
        <v>24</v>
      </c>
      <c r="N476" s="345" t="s">
        <v>11491</v>
      </c>
      <c r="O476" s="345"/>
      <c r="P476" s="345"/>
      <c r="Q476" s="344"/>
      <c r="R476" s="344"/>
      <c r="S476" s="346">
        <v>933000</v>
      </c>
      <c r="T476" s="347">
        <v>933000000</v>
      </c>
    </row>
    <row r="477" spans="1:20" ht="15">
      <c r="A477">
        <v>476</v>
      </c>
      <c r="B477" s="344">
        <v>41271</v>
      </c>
      <c r="C477" s="345" t="s">
        <v>13036</v>
      </c>
      <c r="D477" s="345" t="s">
        <v>29854</v>
      </c>
      <c r="E477" s="345" t="s">
        <v>13038</v>
      </c>
      <c r="F477" s="345" t="s">
        <v>13039</v>
      </c>
      <c r="G477" s="345" t="s">
        <v>13040</v>
      </c>
      <c r="H477" s="346">
        <v>10000</v>
      </c>
      <c r="I477" s="345" t="s">
        <v>3894</v>
      </c>
      <c r="J477" s="344">
        <v>38259</v>
      </c>
      <c r="K477" s="345" t="s">
        <v>7312</v>
      </c>
      <c r="L477" s="345" t="s">
        <v>7313</v>
      </c>
      <c r="M477" s="345" t="s">
        <v>24</v>
      </c>
      <c r="N477" s="345" t="s">
        <v>11491</v>
      </c>
      <c r="O477" s="345"/>
      <c r="P477" s="345"/>
      <c r="Q477" s="344"/>
      <c r="R477" s="344"/>
      <c r="S477" s="346">
        <v>923</v>
      </c>
      <c r="T477" s="347">
        <v>9230000</v>
      </c>
    </row>
    <row r="478" spans="1:20" ht="15">
      <c r="A478">
        <v>477</v>
      </c>
      <c r="B478" s="344">
        <v>41271</v>
      </c>
      <c r="C478" s="345" t="s">
        <v>13041</v>
      </c>
      <c r="D478" s="345" t="s">
        <v>13042</v>
      </c>
      <c r="E478" s="345" t="s">
        <v>13043</v>
      </c>
      <c r="F478" s="345" t="s">
        <v>13044</v>
      </c>
      <c r="G478" s="345" t="s">
        <v>13045</v>
      </c>
      <c r="H478" s="346">
        <v>1000</v>
      </c>
      <c r="I478" s="345" t="s">
        <v>3894</v>
      </c>
      <c r="J478" s="344">
        <v>38264</v>
      </c>
      <c r="K478" s="345" t="s">
        <v>7312</v>
      </c>
      <c r="L478" s="345" t="s">
        <v>7313</v>
      </c>
      <c r="M478" s="345" t="s">
        <v>24</v>
      </c>
      <c r="N478" s="345" t="s">
        <v>11491</v>
      </c>
      <c r="O478" s="345"/>
      <c r="P478" s="345"/>
      <c r="Q478" s="344"/>
      <c r="R478" s="344"/>
      <c r="S478" s="346">
        <v>8285437</v>
      </c>
      <c r="T478" s="347">
        <v>8285437000</v>
      </c>
    </row>
    <row r="479" spans="1:20" ht="15">
      <c r="A479">
        <v>478</v>
      </c>
      <c r="B479" s="344">
        <v>41271</v>
      </c>
      <c r="C479" s="345" t="s">
        <v>10571</v>
      </c>
      <c r="D479" s="345" t="s">
        <v>10572</v>
      </c>
      <c r="E479" s="345" t="s">
        <v>13046</v>
      </c>
      <c r="F479" s="345" t="s">
        <v>13047</v>
      </c>
      <c r="G479" s="345" t="s">
        <v>13048</v>
      </c>
      <c r="H479" s="346">
        <v>1</v>
      </c>
      <c r="I479" s="345" t="s">
        <v>3894</v>
      </c>
      <c r="J479" s="344">
        <v>38260</v>
      </c>
      <c r="K479" s="345" t="s">
        <v>7312</v>
      </c>
      <c r="L479" s="345" t="s">
        <v>7313</v>
      </c>
      <c r="M479" s="345" t="s">
        <v>24</v>
      </c>
      <c r="N479" s="345" t="s">
        <v>11491</v>
      </c>
      <c r="O479" s="345"/>
      <c r="P479" s="345"/>
      <c r="Q479" s="344"/>
      <c r="R479" s="344"/>
      <c r="S479" s="346">
        <v>99999646458</v>
      </c>
      <c r="T479" s="347">
        <v>99999646458</v>
      </c>
    </row>
    <row r="480" spans="1:20" ht="15">
      <c r="A480">
        <v>479</v>
      </c>
      <c r="B480" s="344">
        <v>41271</v>
      </c>
      <c r="C480" s="345" t="s">
        <v>10571</v>
      </c>
      <c r="D480" s="345" t="s">
        <v>10572</v>
      </c>
      <c r="E480" s="345" t="s">
        <v>13049</v>
      </c>
      <c r="F480" s="345" t="s">
        <v>13050</v>
      </c>
      <c r="G480" s="345" t="s">
        <v>13051</v>
      </c>
      <c r="H480" s="346">
        <v>1</v>
      </c>
      <c r="I480" s="345" t="s">
        <v>3894</v>
      </c>
      <c r="J480" s="344">
        <v>38260</v>
      </c>
      <c r="K480" s="345" t="s">
        <v>7312</v>
      </c>
      <c r="L480" s="345" t="s">
        <v>7313</v>
      </c>
      <c r="M480" s="345" t="s">
        <v>24</v>
      </c>
      <c r="N480" s="345" t="s">
        <v>11512</v>
      </c>
      <c r="O480" s="345"/>
      <c r="P480" s="345"/>
      <c r="Q480" s="344"/>
      <c r="R480" s="344"/>
      <c r="S480" s="346">
        <v>353542</v>
      </c>
      <c r="T480" s="347">
        <v>353542</v>
      </c>
    </row>
    <row r="481" spans="1:20" ht="15">
      <c r="A481">
        <v>480</v>
      </c>
      <c r="B481" s="344">
        <v>41271</v>
      </c>
      <c r="C481" s="345" t="s">
        <v>13052</v>
      </c>
      <c r="D481" s="345" t="s">
        <v>13053</v>
      </c>
      <c r="E481" s="345" t="s">
        <v>13054</v>
      </c>
      <c r="F481" s="345" t="s">
        <v>13055</v>
      </c>
      <c r="G481" s="345" t="s">
        <v>13056</v>
      </c>
      <c r="H481" s="346">
        <v>1000000</v>
      </c>
      <c r="I481" s="345" t="s">
        <v>3894</v>
      </c>
      <c r="J481" s="344">
        <v>38264</v>
      </c>
      <c r="K481" s="345" t="s">
        <v>7312</v>
      </c>
      <c r="L481" s="345" t="s">
        <v>7313</v>
      </c>
      <c r="M481" s="345" t="s">
        <v>24</v>
      </c>
      <c r="N481" s="345" t="s">
        <v>11491</v>
      </c>
      <c r="O481" s="345"/>
      <c r="P481" s="345"/>
      <c r="Q481" s="344"/>
      <c r="R481" s="344"/>
      <c r="S481" s="346">
        <v>369</v>
      </c>
      <c r="T481" s="347">
        <v>369000000</v>
      </c>
    </row>
    <row r="482" spans="1:20" ht="15">
      <c r="A482">
        <v>481</v>
      </c>
      <c r="B482" s="344">
        <v>41271</v>
      </c>
      <c r="C482" s="345" t="s">
        <v>13057</v>
      </c>
      <c r="D482" s="345" t="s">
        <v>13058</v>
      </c>
      <c r="E482" s="345" t="s">
        <v>13059</v>
      </c>
      <c r="F482" s="345" t="s">
        <v>13060</v>
      </c>
      <c r="G482" s="345" t="s">
        <v>13061</v>
      </c>
      <c r="H482" s="346">
        <v>100000</v>
      </c>
      <c r="I482" s="345" t="s">
        <v>3894</v>
      </c>
      <c r="J482" s="344">
        <v>38266</v>
      </c>
      <c r="K482" s="345" t="s">
        <v>7312</v>
      </c>
      <c r="L482" s="345" t="s">
        <v>7313</v>
      </c>
      <c r="M482" s="345" t="s">
        <v>24</v>
      </c>
      <c r="N482" s="345" t="s">
        <v>11491</v>
      </c>
      <c r="O482" s="345"/>
      <c r="P482" s="345"/>
      <c r="Q482" s="344"/>
      <c r="R482" s="344"/>
      <c r="S482" s="346">
        <v>2350</v>
      </c>
      <c r="T482" s="347">
        <v>235000000</v>
      </c>
    </row>
    <row r="483" spans="1:20" ht="15">
      <c r="A483">
        <v>482</v>
      </c>
      <c r="B483" s="344">
        <v>41271</v>
      </c>
      <c r="C483" s="345" t="s">
        <v>13062</v>
      </c>
      <c r="D483" s="345" t="s">
        <v>13063</v>
      </c>
      <c r="E483" s="345" t="s">
        <v>13064</v>
      </c>
      <c r="F483" s="345" t="s">
        <v>13065</v>
      </c>
      <c r="G483" s="345" t="s">
        <v>13066</v>
      </c>
      <c r="H483" s="346">
        <v>10000</v>
      </c>
      <c r="I483" s="345" t="s">
        <v>3894</v>
      </c>
      <c r="J483" s="344">
        <v>38271</v>
      </c>
      <c r="K483" s="345" t="s">
        <v>7312</v>
      </c>
      <c r="L483" s="345" t="s">
        <v>7313</v>
      </c>
      <c r="M483" s="345" t="s">
        <v>24</v>
      </c>
      <c r="N483" s="345" t="s">
        <v>11491</v>
      </c>
      <c r="O483" s="345"/>
      <c r="P483" s="345"/>
      <c r="Q483" s="344"/>
      <c r="R483" s="344"/>
      <c r="S483" s="346">
        <v>4000</v>
      </c>
      <c r="T483" s="347">
        <v>40000000</v>
      </c>
    </row>
    <row r="484" spans="1:20" ht="15">
      <c r="A484">
        <v>483</v>
      </c>
      <c r="B484" s="344">
        <v>41271</v>
      </c>
      <c r="C484" s="345" t="s">
        <v>7463</v>
      </c>
      <c r="D484" s="345" t="s">
        <v>7464</v>
      </c>
      <c r="E484" s="345" t="s">
        <v>7748</v>
      </c>
      <c r="F484" s="345" t="s">
        <v>7749</v>
      </c>
      <c r="G484" s="345" t="s">
        <v>7750</v>
      </c>
      <c r="H484" s="346">
        <v>1</v>
      </c>
      <c r="I484" s="345" t="s">
        <v>3894</v>
      </c>
      <c r="J484" s="344">
        <v>38278</v>
      </c>
      <c r="K484" s="345" t="s">
        <v>7312</v>
      </c>
      <c r="L484" s="345" t="s">
        <v>7313</v>
      </c>
      <c r="M484" s="345" t="s">
        <v>24</v>
      </c>
      <c r="N484" s="345" t="s">
        <v>7411</v>
      </c>
      <c r="O484" s="345" t="s">
        <v>7412</v>
      </c>
      <c r="P484" s="345"/>
      <c r="Q484" s="344"/>
      <c r="R484" s="344"/>
      <c r="S484" s="346">
        <v>265567593</v>
      </c>
      <c r="T484" s="347">
        <v>265567593</v>
      </c>
    </row>
    <row r="485" spans="1:20" ht="15">
      <c r="A485">
        <v>484</v>
      </c>
      <c r="B485" s="344">
        <v>41271</v>
      </c>
      <c r="C485" s="345" t="s">
        <v>7453</v>
      </c>
      <c r="D485" s="345" t="s">
        <v>7454</v>
      </c>
      <c r="E485" s="345" t="s">
        <v>7751</v>
      </c>
      <c r="F485" s="345" t="s">
        <v>7752</v>
      </c>
      <c r="G485" s="345" t="s">
        <v>7753</v>
      </c>
      <c r="H485" s="346">
        <v>1</v>
      </c>
      <c r="I485" s="345" t="s">
        <v>3894</v>
      </c>
      <c r="J485" s="344">
        <v>38279</v>
      </c>
      <c r="K485" s="345" t="s">
        <v>7312</v>
      </c>
      <c r="L485" s="345" t="s">
        <v>7313</v>
      </c>
      <c r="M485" s="345" t="s">
        <v>24</v>
      </c>
      <c r="N485" s="345" t="s">
        <v>7411</v>
      </c>
      <c r="O485" s="345" t="s">
        <v>7412</v>
      </c>
      <c r="P485" s="345"/>
      <c r="Q485" s="344"/>
      <c r="R485" s="344"/>
      <c r="S485" s="346">
        <v>8865690862</v>
      </c>
      <c r="T485" s="347">
        <v>8865690862</v>
      </c>
    </row>
    <row r="486" spans="1:20" ht="15">
      <c r="A486">
        <v>485</v>
      </c>
      <c r="B486" s="344">
        <v>41271</v>
      </c>
      <c r="C486" s="345" t="s">
        <v>7453</v>
      </c>
      <c r="D486" s="345" t="s">
        <v>7454</v>
      </c>
      <c r="E486" s="345" t="s">
        <v>7754</v>
      </c>
      <c r="F486" s="345" t="s">
        <v>7755</v>
      </c>
      <c r="G486" s="345" t="s">
        <v>7756</v>
      </c>
      <c r="H486" s="346">
        <v>1</v>
      </c>
      <c r="I486" s="345" t="s">
        <v>3894</v>
      </c>
      <c r="J486" s="344">
        <v>38279</v>
      </c>
      <c r="K486" s="345" t="s">
        <v>7312</v>
      </c>
      <c r="L486" s="345" t="s">
        <v>7313</v>
      </c>
      <c r="M486" s="345" t="s">
        <v>24</v>
      </c>
      <c r="N486" s="345" t="s">
        <v>7411</v>
      </c>
      <c r="O486" s="345" t="s">
        <v>7412</v>
      </c>
      <c r="P486" s="345"/>
      <c r="Q486" s="344"/>
      <c r="R486" s="344"/>
      <c r="S486" s="346">
        <v>1826060140</v>
      </c>
      <c r="T486" s="347">
        <v>1826060140</v>
      </c>
    </row>
    <row r="487" spans="1:20" ht="15">
      <c r="A487">
        <v>486</v>
      </c>
      <c r="B487" s="344">
        <v>41271</v>
      </c>
      <c r="C487" s="345" t="s">
        <v>7453</v>
      </c>
      <c r="D487" s="345" t="s">
        <v>7454</v>
      </c>
      <c r="E487" s="345" t="s">
        <v>7757</v>
      </c>
      <c r="F487" s="345" t="s">
        <v>7758</v>
      </c>
      <c r="G487" s="345" t="s">
        <v>7759</v>
      </c>
      <c r="H487" s="346">
        <v>1</v>
      </c>
      <c r="I487" s="345" t="s">
        <v>3894</v>
      </c>
      <c r="J487" s="344">
        <v>38279</v>
      </c>
      <c r="K487" s="345" t="s">
        <v>7312</v>
      </c>
      <c r="L487" s="345" t="s">
        <v>7313</v>
      </c>
      <c r="M487" s="345" t="s">
        <v>24</v>
      </c>
      <c r="N487" s="345" t="s">
        <v>7411</v>
      </c>
      <c r="O487" s="345" t="s">
        <v>7412</v>
      </c>
      <c r="P487" s="345"/>
      <c r="Q487" s="344"/>
      <c r="R487" s="344"/>
      <c r="S487" s="346">
        <v>941600886</v>
      </c>
      <c r="T487" s="347">
        <v>941600886</v>
      </c>
    </row>
    <row r="488" spans="1:20" ht="15">
      <c r="A488">
        <v>487</v>
      </c>
      <c r="B488" s="344">
        <v>41271</v>
      </c>
      <c r="C488" s="345" t="s">
        <v>7453</v>
      </c>
      <c r="D488" s="345" t="s">
        <v>7454</v>
      </c>
      <c r="E488" s="345" t="s">
        <v>7760</v>
      </c>
      <c r="F488" s="345" t="s">
        <v>7761</v>
      </c>
      <c r="G488" s="345" t="s">
        <v>7762</v>
      </c>
      <c r="H488" s="346">
        <v>1</v>
      </c>
      <c r="I488" s="345" t="s">
        <v>3894</v>
      </c>
      <c r="J488" s="344">
        <v>38279</v>
      </c>
      <c r="K488" s="345" t="s">
        <v>7312</v>
      </c>
      <c r="L488" s="345" t="s">
        <v>7313</v>
      </c>
      <c r="M488" s="345" t="s">
        <v>24</v>
      </c>
      <c r="N488" s="345" t="s">
        <v>7411</v>
      </c>
      <c r="O488" s="345" t="s">
        <v>7412</v>
      </c>
      <c r="P488" s="345"/>
      <c r="Q488" s="344"/>
      <c r="R488" s="344"/>
      <c r="S488" s="346">
        <v>524376489</v>
      </c>
      <c r="T488" s="347">
        <v>524376489</v>
      </c>
    </row>
    <row r="489" spans="1:20" ht="15">
      <c r="A489">
        <v>488</v>
      </c>
      <c r="B489" s="344">
        <v>41271</v>
      </c>
      <c r="C489" s="345" t="s">
        <v>11824</v>
      </c>
      <c r="D489" s="345" t="s">
        <v>11825</v>
      </c>
      <c r="E489" s="345" t="s">
        <v>13067</v>
      </c>
      <c r="F489" s="345" t="s">
        <v>13068</v>
      </c>
      <c r="G489" s="345" t="s">
        <v>13069</v>
      </c>
      <c r="H489" s="346">
        <v>1000</v>
      </c>
      <c r="I489" s="345" t="s">
        <v>3894</v>
      </c>
      <c r="J489" s="344">
        <v>38285</v>
      </c>
      <c r="K489" s="345" t="s">
        <v>7312</v>
      </c>
      <c r="L489" s="345" t="s">
        <v>7313</v>
      </c>
      <c r="M489" s="345" t="s">
        <v>24</v>
      </c>
      <c r="N489" s="345" t="s">
        <v>11491</v>
      </c>
      <c r="O489" s="345"/>
      <c r="P489" s="345"/>
      <c r="Q489" s="344"/>
      <c r="R489" s="344"/>
      <c r="S489" s="346">
        <v>2000000</v>
      </c>
      <c r="T489" s="347">
        <v>2000000000</v>
      </c>
    </row>
    <row r="490" spans="1:20" ht="15">
      <c r="A490">
        <v>489</v>
      </c>
      <c r="B490" s="344">
        <v>41271</v>
      </c>
      <c r="C490" s="345" t="s">
        <v>13070</v>
      </c>
      <c r="D490" s="345" t="s">
        <v>13071</v>
      </c>
      <c r="E490" s="345" t="s">
        <v>13072</v>
      </c>
      <c r="F490" s="345" t="s">
        <v>13073</v>
      </c>
      <c r="G490" s="345" t="s">
        <v>13074</v>
      </c>
      <c r="H490" s="346">
        <v>10000</v>
      </c>
      <c r="I490" s="345" t="s">
        <v>3894</v>
      </c>
      <c r="J490" s="344">
        <v>38285</v>
      </c>
      <c r="K490" s="345" t="s">
        <v>7312</v>
      </c>
      <c r="L490" s="345" t="s">
        <v>7313</v>
      </c>
      <c r="M490" s="345" t="s">
        <v>24</v>
      </c>
      <c r="N490" s="345" t="s">
        <v>11491</v>
      </c>
      <c r="O490" s="345"/>
      <c r="P490" s="345"/>
      <c r="Q490" s="344"/>
      <c r="R490" s="344"/>
      <c r="S490" s="346">
        <v>69599</v>
      </c>
      <c r="T490" s="347">
        <v>695990000</v>
      </c>
    </row>
    <row r="491" spans="1:20" ht="15">
      <c r="A491">
        <v>490</v>
      </c>
      <c r="B491" s="344">
        <v>41271</v>
      </c>
      <c r="C491" s="345" t="s">
        <v>13080</v>
      </c>
      <c r="D491" s="345" t="s">
        <v>13081</v>
      </c>
      <c r="E491" s="345" t="s">
        <v>13082</v>
      </c>
      <c r="F491" s="345" t="s">
        <v>13083</v>
      </c>
      <c r="G491" s="345" t="s">
        <v>13084</v>
      </c>
      <c r="H491" s="346">
        <v>1000</v>
      </c>
      <c r="I491" s="345" t="s">
        <v>3894</v>
      </c>
      <c r="J491" s="344">
        <v>38287</v>
      </c>
      <c r="K491" s="345" t="s">
        <v>7312</v>
      </c>
      <c r="L491" s="345" t="s">
        <v>7313</v>
      </c>
      <c r="M491" s="345" t="s">
        <v>24</v>
      </c>
      <c r="N491" s="345" t="s">
        <v>11491</v>
      </c>
      <c r="O491" s="345"/>
      <c r="P491" s="345"/>
      <c r="Q491" s="344"/>
      <c r="R491" s="344"/>
      <c r="S491" s="346">
        <v>20000</v>
      </c>
      <c r="T491" s="347">
        <v>20000000</v>
      </c>
    </row>
    <row r="492" spans="1:20" ht="15">
      <c r="A492">
        <v>491</v>
      </c>
      <c r="B492" s="344">
        <v>41271</v>
      </c>
      <c r="C492" s="345" t="s">
        <v>13085</v>
      </c>
      <c r="D492" s="345" t="s">
        <v>13086</v>
      </c>
      <c r="E492" s="345" t="s">
        <v>13087</v>
      </c>
      <c r="F492" s="345" t="s">
        <v>13088</v>
      </c>
      <c r="G492" s="345" t="s">
        <v>29855</v>
      </c>
      <c r="H492" s="346">
        <v>500000</v>
      </c>
      <c r="I492" s="345" t="s">
        <v>3894</v>
      </c>
      <c r="J492" s="344">
        <v>38288</v>
      </c>
      <c r="K492" s="345" t="s">
        <v>7312</v>
      </c>
      <c r="L492" s="345" t="s">
        <v>7313</v>
      </c>
      <c r="M492" s="345" t="s">
        <v>24</v>
      </c>
      <c r="N492" s="345" t="s">
        <v>11491</v>
      </c>
      <c r="O492" s="345"/>
      <c r="P492" s="345"/>
      <c r="Q492" s="344"/>
      <c r="R492" s="344"/>
      <c r="S492" s="346">
        <v>21</v>
      </c>
      <c r="T492" s="347">
        <v>10500000</v>
      </c>
    </row>
    <row r="493" spans="1:20" ht="15">
      <c r="A493">
        <v>492</v>
      </c>
      <c r="B493" s="344">
        <v>41271</v>
      </c>
      <c r="C493" s="345" t="s">
        <v>13085</v>
      </c>
      <c r="D493" s="345" t="s">
        <v>13086</v>
      </c>
      <c r="E493" s="345" t="s">
        <v>13090</v>
      </c>
      <c r="F493" s="345" t="s">
        <v>13091</v>
      </c>
      <c r="G493" s="345" t="s">
        <v>29856</v>
      </c>
      <c r="H493" s="346">
        <v>500000</v>
      </c>
      <c r="I493" s="345" t="s">
        <v>3894</v>
      </c>
      <c r="J493" s="344">
        <v>38288</v>
      </c>
      <c r="K493" s="345" t="s">
        <v>7312</v>
      </c>
      <c r="L493" s="345" t="s">
        <v>7313</v>
      </c>
      <c r="M493" s="345" t="s">
        <v>24</v>
      </c>
      <c r="N493" s="345" t="s">
        <v>11512</v>
      </c>
      <c r="O493" s="345"/>
      <c r="P493" s="345"/>
      <c r="Q493" s="344"/>
      <c r="R493" s="344"/>
      <c r="S493" s="346">
        <v>19</v>
      </c>
      <c r="T493" s="347">
        <v>9500000</v>
      </c>
    </row>
    <row r="494" spans="1:20" ht="15">
      <c r="A494">
        <v>493</v>
      </c>
      <c r="B494" s="344">
        <v>41271</v>
      </c>
      <c r="C494" s="345" t="s">
        <v>13092</v>
      </c>
      <c r="D494" s="345" t="s">
        <v>13093</v>
      </c>
      <c r="E494" s="345" t="s">
        <v>13094</v>
      </c>
      <c r="F494" s="345" t="s">
        <v>13095</v>
      </c>
      <c r="G494" s="345" t="s">
        <v>13096</v>
      </c>
      <c r="H494" s="346">
        <v>100000</v>
      </c>
      <c r="I494" s="345" t="s">
        <v>3894</v>
      </c>
      <c r="J494" s="344">
        <v>38289</v>
      </c>
      <c r="K494" s="345" t="s">
        <v>7312</v>
      </c>
      <c r="L494" s="345" t="s">
        <v>7313</v>
      </c>
      <c r="M494" s="345" t="s">
        <v>24</v>
      </c>
      <c r="N494" s="345" t="s">
        <v>11491</v>
      </c>
      <c r="O494" s="345"/>
      <c r="P494" s="345"/>
      <c r="Q494" s="344"/>
      <c r="R494" s="344"/>
      <c r="S494" s="346">
        <v>550</v>
      </c>
      <c r="T494" s="347">
        <v>55000000</v>
      </c>
    </row>
    <row r="495" spans="1:20" ht="15">
      <c r="A495">
        <v>494</v>
      </c>
      <c r="B495" s="344">
        <v>41271</v>
      </c>
      <c r="C495" s="345" t="s">
        <v>13097</v>
      </c>
      <c r="D495" s="345" t="s">
        <v>13098</v>
      </c>
      <c r="E495" s="345" t="s">
        <v>13099</v>
      </c>
      <c r="F495" s="345" t="s">
        <v>13100</v>
      </c>
      <c r="G495" s="345" t="s">
        <v>13101</v>
      </c>
      <c r="H495" s="346">
        <v>100000</v>
      </c>
      <c r="I495" s="345" t="s">
        <v>3894</v>
      </c>
      <c r="J495" s="344">
        <v>38294</v>
      </c>
      <c r="K495" s="345" t="s">
        <v>7312</v>
      </c>
      <c r="L495" s="345" t="s">
        <v>7313</v>
      </c>
      <c r="M495" s="345" t="s">
        <v>24</v>
      </c>
      <c r="N495" s="345" t="s">
        <v>11491</v>
      </c>
      <c r="O495" s="345"/>
      <c r="P495" s="345"/>
      <c r="Q495" s="344"/>
      <c r="R495" s="344"/>
      <c r="S495" s="346">
        <v>5397</v>
      </c>
      <c r="T495" s="347">
        <v>539700000</v>
      </c>
    </row>
    <row r="496" spans="1:20" ht="15">
      <c r="A496">
        <v>495</v>
      </c>
      <c r="B496" s="344">
        <v>41271</v>
      </c>
      <c r="C496" s="345" t="s">
        <v>13102</v>
      </c>
      <c r="D496" s="345" t="s">
        <v>13103</v>
      </c>
      <c r="E496" s="345" t="s">
        <v>13104</v>
      </c>
      <c r="F496" s="345" t="s">
        <v>13105</v>
      </c>
      <c r="G496" s="345" t="s">
        <v>13106</v>
      </c>
      <c r="H496" s="346">
        <v>10000</v>
      </c>
      <c r="I496" s="345" t="s">
        <v>3894</v>
      </c>
      <c r="J496" s="344">
        <v>38301</v>
      </c>
      <c r="K496" s="345" t="s">
        <v>7312</v>
      </c>
      <c r="L496" s="345" t="s">
        <v>7313</v>
      </c>
      <c r="M496" s="345" t="s">
        <v>24</v>
      </c>
      <c r="N496" s="345" t="s">
        <v>11491</v>
      </c>
      <c r="O496" s="345"/>
      <c r="P496" s="345"/>
      <c r="Q496" s="344"/>
      <c r="R496" s="344"/>
      <c r="S496" s="346">
        <v>2000</v>
      </c>
      <c r="T496" s="347">
        <v>20000000</v>
      </c>
    </row>
    <row r="497" spans="1:20" ht="15">
      <c r="A497">
        <v>496</v>
      </c>
      <c r="B497" s="344">
        <v>41271</v>
      </c>
      <c r="C497" s="345" t="s">
        <v>13107</v>
      </c>
      <c r="D497" s="345" t="s">
        <v>13108</v>
      </c>
      <c r="E497" s="345" t="s">
        <v>13109</v>
      </c>
      <c r="F497" s="345" t="s">
        <v>13110</v>
      </c>
      <c r="G497" s="345" t="s">
        <v>13111</v>
      </c>
      <c r="H497" s="346">
        <v>100</v>
      </c>
      <c r="I497" s="345" t="s">
        <v>3894</v>
      </c>
      <c r="J497" s="344">
        <v>38306</v>
      </c>
      <c r="K497" s="345" t="s">
        <v>7312</v>
      </c>
      <c r="L497" s="345" t="s">
        <v>7313</v>
      </c>
      <c r="M497" s="345" t="s">
        <v>24</v>
      </c>
      <c r="N497" s="345" t="s">
        <v>11491</v>
      </c>
      <c r="O497" s="345"/>
      <c r="P497" s="345"/>
      <c r="Q497" s="344"/>
      <c r="R497" s="344"/>
      <c r="S497" s="346">
        <v>10476709</v>
      </c>
      <c r="T497" s="347">
        <v>1047670900</v>
      </c>
    </row>
    <row r="498" spans="1:20" ht="15">
      <c r="A498">
        <v>497</v>
      </c>
      <c r="B498" s="344">
        <v>41271</v>
      </c>
      <c r="C498" s="345" t="s">
        <v>13112</v>
      </c>
      <c r="D498" s="345" t="s">
        <v>13113</v>
      </c>
      <c r="E498" s="345" t="s">
        <v>13114</v>
      </c>
      <c r="F498" s="345" t="s">
        <v>13115</v>
      </c>
      <c r="G498" s="345" t="s">
        <v>13116</v>
      </c>
      <c r="H498" s="346">
        <v>1000</v>
      </c>
      <c r="I498" s="345" t="s">
        <v>3894</v>
      </c>
      <c r="J498" s="344">
        <v>38306</v>
      </c>
      <c r="K498" s="345" t="s">
        <v>7312</v>
      </c>
      <c r="L498" s="345" t="s">
        <v>7313</v>
      </c>
      <c r="M498" s="345" t="s">
        <v>24</v>
      </c>
      <c r="N498" s="345" t="s">
        <v>11491</v>
      </c>
      <c r="O498" s="345"/>
      <c r="P498" s="345"/>
      <c r="Q498" s="344"/>
      <c r="R498" s="344"/>
      <c r="S498" s="346">
        <v>607830</v>
      </c>
      <c r="T498" s="347">
        <v>607830000</v>
      </c>
    </row>
    <row r="499" spans="1:20" ht="15">
      <c r="A499">
        <v>498</v>
      </c>
      <c r="B499" s="344">
        <v>41271</v>
      </c>
      <c r="C499" s="345" t="s">
        <v>13112</v>
      </c>
      <c r="D499" s="345" t="s">
        <v>13113</v>
      </c>
      <c r="E499" s="345" t="s">
        <v>13117</v>
      </c>
      <c r="F499" s="345" t="s">
        <v>13118</v>
      </c>
      <c r="G499" s="345" t="s">
        <v>13119</v>
      </c>
      <c r="H499" s="346">
        <v>1000</v>
      </c>
      <c r="I499" s="345" t="s">
        <v>3894</v>
      </c>
      <c r="J499" s="344">
        <v>38306</v>
      </c>
      <c r="K499" s="345" t="s">
        <v>7312</v>
      </c>
      <c r="L499" s="345" t="s">
        <v>7313</v>
      </c>
      <c r="M499" s="345" t="s">
        <v>24</v>
      </c>
      <c r="N499" s="345" t="s">
        <v>11512</v>
      </c>
      <c r="O499" s="345"/>
      <c r="P499" s="345"/>
      <c r="Q499" s="344"/>
      <c r="R499" s="344"/>
      <c r="S499" s="346">
        <v>12500</v>
      </c>
      <c r="T499" s="347">
        <v>12500000</v>
      </c>
    </row>
    <row r="500" spans="1:20" ht="15">
      <c r="A500">
        <v>499</v>
      </c>
      <c r="B500" s="344">
        <v>41271</v>
      </c>
      <c r="C500" s="345" t="s">
        <v>13112</v>
      </c>
      <c r="D500" s="345" t="s">
        <v>13113</v>
      </c>
      <c r="E500" s="345" t="s">
        <v>13120</v>
      </c>
      <c r="F500" s="345" t="s">
        <v>13121</v>
      </c>
      <c r="G500" s="345" t="s">
        <v>13122</v>
      </c>
      <c r="H500" s="346">
        <v>1000</v>
      </c>
      <c r="I500" s="345" t="s">
        <v>3894</v>
      </c>
      <c r="J500" s="344">
        <v>38306</v>
      </c>
      <c r="K500" s="345" t="s">
        <v>7312</v>
      </c>
      <c r="L500" s="345" t="s">
        <v>7313</v>
      </c>
      <c r="M500" s="345" t="s">
        <v>24</v>
      </c>
      <c r="N500" s="345" t="s">
        <v>11512</v>
      </c>
      <c r="O500" s="345"/>
      <c r="P500" s="345"/>
      <c r="Q500" s="344"/>
      <c r="R500" s="344"/>
      <c r="S500" s="346">
        <v>12500</v>
      </c>
      <c r="T500" s="347">
        <v>12500000</v>
      </c>
    </row>
    <row r="501" spans="1:20" ht="15">
      <c r="A501">
        <v>500</v>
      </c>
      <c r="B501" s="344">
        <v>41271</v>
      </c>
      <c r="C501" s="345" t="s">
        <v>13123</v>
      </c>
      <c r="D501" s="345" t="s">
        <v>13124</v>
      </c>
      <c r="E501" s="345" t="s">
        <v>13125</v>
      </c>
      <c r="F501" s="345" t="s">
        <v>13126</v>
      </c>
      <c r="G501" s="345" t="s">
        <v>13127</v>
      </c>
      <c r="H501" s="346">
        <v>5000000</v>
      </c>
      <c r="I501" s="345" t="s">
        <v>3894</v>
      </c>
      <c r="J501" s="344">
        <v>38306</v>
      </c>
      <c r="K501" s="345" t="s">
        <v>7312</v>
      </c>
      <c r="L501" s="345" t="s">
        <v>7313</v>
      </c>
      <c r="M501" s="345" t="s">
        <v>24</v>
      </c>
      <c r="N501" s="345" t="s">
        <v>11491</v>
      </c>
      <c r="O501" s="345"/>
      <c r="P501" s="345"/>
      <c r="Q501" s="344"/>
      <c r="R501" s="344"/>
      <c r="S501" s="346">
        <v>2020</v>
      </c>
      <c r="T501" s="347">
        <v>10100000000</v>
      </c>
    </row>
    <row r="502" spans="1:20" ht="15">
      <c r="A502">
        <v>501</v>
      </c>
      <c r="B502" s="344">
        <v>41271</v>
      </c>
      <c r="C502" s="345" t="s">
        <v>13128</v>
      </c>
      <c r="D502" s="345" t="s">
        <v>13129</v>
      </c>
      <c r="E502" s="345" t="s">
        <v>13130</v>
      </c>
      <c r="F502" s="345" t="s">
        <v>13131</v>
      </c>
      <c r="G502" s="345" t="s">
        <v>13132</v>
      </c>
      <c r="H502" s="346">
        <v>10000</v>
      </c>
      <c r="I502" s="345" t="s">
        <v>3894</v>
      </c>
      <c r="J502" s="344">
        <v>38308</v>
      </c>
      <c r="K502" s="345" t="s">
        <v>7312</v>
      </c>
      <c r="L502" s="345" t="s">
        <v>7313</v>
      </c>
      <c r="M502" s="345" t="s">
        <v>24</v>
      </c>
      <c r="N502" s="345" t="s">
        <v>11491</v>
      </c>
      <c r="O502" s="345"/>
      <c r="P502" s="345"/>
      <c r="Q502" s="344"/>
      <c r="R502" s="344"/>
      <c r="S502" s="346">
        <v>7200</v>
      </c>
      <c r="T502" s="347">
        <v>72000000</v>
      </c>
    </row>
    <row r="503" spans="1:20" ht="15">
      <c r="A503">
        <v>502</v>
      </c>
      <c r="B503" s="344">
        <v>41271</v>
      </c>
      <c r="C503" s="345" t="s">
        <v>7418</v>
      </c>
      <c r="D503" s="345" t="s">
        <v>29822</v>
      </c>
      <c r="E503" s="345" t="s">
        <v>7763</v>
      </c>
      <c r="F503" s="345" t="s">
        <v>7764</v>
      </c>
      <c r="G503" s="345" t="s">
        <v>7765</v>
      </c>
      <c r="H503" s="346">
        <v>1</v>
      </c>
      <c r="I503" s="345" t="s">
        <v>3894</v>
      </c>
      <c r="J503" s="344">
        <v>38308</v>
      </c>
      <c r="K503" s="345" t="s">
        <v>7312</v>
      </c>
      <c r="L503" s="345" t="s">
        <v>7313</v>
      </c>
      <c r="M503" s="345" t="s">
        <v>24</v>
      </c>
      <c r="N503" s="345" t="s">
        <v>7411</v>
      </c>
      <c r="O503" s="345" t="s">
        <v>7412</v>
      </c>
      <c r="P503" s="345"/>
      <c r="Q503" s="344"/>
      <c r="R503" s="344"/>
      <c r="S503" s="346">
        <v>12186266950</v>
      </c>
      <c r="T503" s="347">
        <v>12186266950</v>
      </c>
    </row>
    <row r="504" spans="1:20" ht="15">
      <c r="A504">
        <v>503</v>
      </c>
      <c r="B504" s="344">
        <v>41271</v>
      </c>
      <c r="C504" s="345" t="s">
        <v>8972</v>
      </c>
      <c r="D504" s="345" t="s">
        <v>8973</v>
      </c>
      <c r="E504" s="345" t="s">
        <v>9018</v>
      </c>
      <c r="F504" s="345" t="s">
        <v>9019</v>
      </c>
      <c r="G504" s="345" t="s">
        <v>9020</v>
      </c>
      <c r="H504" s="346">
        <v>10000</v>
      </c>
      <c r="I504" s="345" t="s">
        <v>3894</v>
      </c>
      <c r="J504" s="344">
        <v>38310</v>
      </c>
      <c r="K504" s="345" t="s">
        <v>7312</v>
      </c>
      <c r="L504" s="345" t="s">
        <v>7313</v>
      </c>
      <c r="M504" s="345" t="s">
        <v>24</v>
      </c>
      <c r="N504" s="345" t="s">
        <v>26</v>
      </c>
      <c r="O504" s="345"/>
      <c r="P504" s="345" t="s">
        <v>8962</v>
      </c>
      <c r="Q504" s="344"/>
      <c r="R504" s="344">
        <v>44147</v>
      </c>
      <c r="S504" s="346">
        <v>550307</v>
      </c>
      <c r="T504" s="347">
        <v>5503070000</v>
      </c>
    </row>
    <row r="505" spans="1:20" ht="15">
      <c r="A505">
        <v>504</v>
      </c>
      <c r="B505" s="344">
        <v>41271</v>
      </c>
      <c r="C505" s="345" t="s">
        <v>13133</v>
      </c>
      <c r="D505" s="345" t="s">
        <v>13134</v>
      </c>
      <c r="E505" s="345" t="s">
        <v>13135</v>
      </c>
      <c r="F505" s="345" t="s">
        <v>13136</v>
      </c>
      <c r="G505" s="345" t="s">
        <v>13137</v>
      </c>
      <c r="H505" s="346">
        <v>2700000000</v>
      </c>
      <c r="I505" s="345" t="s">
        <v>3894</v>
      </c>
      <c r="J505" s="344">
        <v>38314</v>
      </c>
      <c r="K505" s="345" t="s">
        <v>7312</v>
      </c>
      <c r="L505" s="345" t="s">
        <v>7313</v>
      </c>
      <c r="M505" s="345" t="s">
        <v>24</v>
      </c>
      <c r="N505" s="345" t="s">
        <v>11491</v>
      </c>
      <c r="O505" s="345"/>
      <c r="P505" s="345"/>
      <c r="Q505" s="344"/>
      <c r="R505" s="344"/>
      <c r="S505" s="346">
        <v>1</v>
      </c>
      <c r="T505" s="347">
        <v>2700000000</v>
      </c>
    </row>
    <row r="506" spans="1:20" ht="15">
      <c r="A506">
        <v>505</v>
      </c>
      <c r="B506" s="344">
        <v>41271</v>
      </c>
      <c r="C506" s="345" t="s">
        <v>13138</v>
      </c>
      <c r="D506" s="345" t="s">
        <v>13139</v>
      </c>
      <c r="E506" s="345" t="s">
        <v>13140</v>
      </c>
      <c r="F506" s="345" t="s">
        <v>13141</v>
      </c>
      <c r="G506" s="345" t="s">
        <v>13142</v>
      </c>
      <c r="H506" s="346">
        <v>1000</v>
      </c>
      <c r="I506" s="345" t="s">
        <v>3894</v>
      </c>
      <c r="J506" s="344">
        <v>38317</v>
      </c>
      <c r="K506" s="345" t="s">
        <v>7312</v>
      </c>
      <c r="L506" s="345" t="s">
        <v>7313</v>
      </c>
      <c r="M506" s="345" t="s">
        <v>24</v>
      </c>
      <c r="N506" s="345" t="s">
        <v>11491</v>
      </c>
      <c r="O506" s="345"/>
      <c r="P506" s="345"/>
      <c r="Q506" s="344"/>
      <c r="R506" s="344"/>
      <c r="S506" s="346">
        <v>2232564</v>
      </c>
      <c r="T506" s="347">
        <v>2232564000</v>
      </c>
    </row>
    <row r="507" spans="1:20" ht="15">
      <c r="A507">
        <v>506</v>
      </c>
      <c r="B507" s="344">
        <v>41271</v>
      </c>
      <c r="C507" s="345" t="s">
        <v>8963</v>
      </c>
      <c r="D507" s="345" t="s">
        <v>8964</v>
      </c>
      <c r="E507" s="345" t="s">
        <v>9024</v>
      </c>
      <c r="F507" s="345" t="s">
        <v>9025</v>
      </c>
      <c r="G507" s="345" t="s">
        <v>9026</v>
      </c>
      <c r="H507" s="346">
        <v>10000</v>
      </c>
      <c r="I507" s="345" t="s">
        <v>3894</v>
      </c>
      <c r="J507" s="344">
        <v>38320</v>
      </c>
      <c r="K507" s="345" t="s">
        <v>7312</v>
      </c>
      <c r="L507" s="345" t="s">
        <v>7313</v>
      </c>
      <c r="M507" s="345" t="s">
        <v>24</v>
      </c>
      <c r="N507" s="345" t="s">
        <v>26</v>
      </c>
      <c r="O507" s="345"/>
      <c r="P507" s="345" t="s">
        <v>8962</v>
      </c>
      <c r="Q507" s="344"/>
      <c r="R507" s="344">
        <v>42703</v>
      </c>
      <c r="S507" s="346">
        <v>1660125</v>
      </c>
      <c r="T507" s="347">
        <v>16601250000</v>
      </c>
    </row>
    <row r="508" spans="1:20" ht="15">
      <c r="A508">
        <v>507</v>
      </c>
      <c r="B508" s="344">
        <v>41271</v>
      </c>
      <c r="C508" s="345" t="s">
        <v>13143</v>
      </c>
      <c r="D508" s="345" t="s">
        <v>29857</v>
      </c>
      <c r="E508" s="345" t="s">
        <v>13145</v>
      </c>
      <c r="F508" s="345" t="s">
        <v>13146</v>
      </c>
      <c r="G508" s="345" t="s">
        <v>13147</v>
      </c>
      <c r="H508" s="346">
        <v>100</v>
      </c>
      <c r="I508" s="345" t="s">
        <v>3894</v>
      </c>
      <c r="J508" s="344">
        <v>38322</v>
      </c>
      <c r="K508" s="345" t="s">
        <v>7312</v>
      </c>
      <c r="L508" s="345" t="s">
        <v>7313</v>
      </c>
      <c r="M508" s="345" t="s">
        <v>24</v>
      </c>
      <c r="N508" s="345" t="s">
        <v>11491</v>
      </c>
      <c r="O508" s="345"/>
      <c r="P508" s="345"/>
      <c r="Q508" s="344"/>
      <c r="R508" s="344"/>
      <c r="S508" s="346">
        <v>8580000</v>
      </c>
      <c r="T508" s="347">
        <v>858000000</v>
      </c>
    </row>
    <row r="509" spans="1:20" ht="15">
      <c r="A509">
        <v>508</v>
      </c>
      <c r="B509" s="344">
        <v>41271</v>
      </c>
      <c r="C509" s="345" t="s">
        <v>13148</v>
      </c>
      <c r="D509" s="345" t="s">
        <v>13149</v>
      </c>
      <c r="E509" s="345" t="s">
        <v>13150</v>
      </c>
      <c r="F509" s="345" t="s">
        <v>13151</v>
      </c>
      <c r="G509" s="345" t="s">
        <v>13152</v>
      </c>
      <c r="H509" s="346">
        <v>1000</v>
      </c>
      <c r="I509" s="345" t="s">
        <v>3894</v>
      </c>
      <c r="J509" s="344">
        <v>38323</v>
      </c>
      <c r="K509" s="345" t="s">
        <v>7312</v>
      </c>
      <c r="L509" s="345" t="s">
        <v>7313</v>
      </c>
      <c r="M509" s="345" t="s">
        <v>24</v>
      </c>
      <c r="N509" s="345" t="s">
        <v>11491</v>
      </c>
      <c r="O509" s="345"/>
      <c r="P509" s="345"/>
      <c r="Q509" s="344"/>
      <c r="R509" s="344"/>
      <c r="S509" s="346">
        <v>4250000</v>
      </c>
      <c r="T509" s="347">
        <v>4250000000</v>
      </c>
    </row>
    <row r="510" spans="1:20" ht="15">
      <c r="A510">
        <v>509</v>
      </c>
      <c r="B510" s="344">
        <v>41271</v>
      </c>
      <c r="C510" s="345" t="s">
        <v>13153</v>
      </c>
      <c r="D510" s="345" t="s">
        <v>13154</v>
      </c>
      <c r="E510" s="345" t="s">
        <v>13155</v>
      </c>
      <c r="F510" s="345" t="s">
        <v>13156</v>
      </c>
      <c r="G510" s="345" t="s">
        <v>13157</v>
      </c>
      <c r="H510" s="346">
        <v>100000</v>
      </c>
      <c r="I510" s="345" t="s">
        <v>3894</v>
      </c>
      <c r="J510" s="344">
        <v>38320</v>
      </c>
      <c r="K510" s="345" t="s">
        <v>7312</v>
      </c>
      <c r="L510" s="345" t="s">
        <v>7313</v>
      </c>
      <c r="M510" s="345" t="s">
        <v>24</v>
      </c>
      <c r="N510" s="345" t="s">
        <v>11491</v>
      </c>
      <c r="O510" s="345"/>
      <c r="P510" s="345"/>
      <c r="Q510" s="344"/>
      <c r="R510" s="344"/>
      <c r="S510" s="346">
        <v>50</v>
      </c>
      <c r="T510" s="347">
        <v>5000000</v>
      </c>
    </row>
    <row r="511" spans="1:20" ht="15">
      <c r="A511">
        <v>510</v>
      </c>
      <c r="B511" s="344">
        <v>41271</v>
      </c>
      <c r="C511" s="345" t="s">
        <v>13158</v>
      </c>
      <c r="D511" s="345" t="s">
        <v>13159</v>
      </c>
      <c r="E511" s="345" t="s">
        <v>13160</v>
      </c>
      <c r="F511" s="345" t="s">
        <v>13161</v>
      </c>
      <c r="G511" s="345" t="s">
        <v>13162</v>
      </c>
      <c r="H511" s="346">
        <v>10000</v>
      </c>
      <c r="I511" s="345" t="s">
        <v>3894</v>
      </c>
      <c r="J511" s="344">
        <v>38321</v>
      </c>
      <c r="K511" s="345" t="s">
        <v>7312</v>
      </c>
      <c r="L511" s="345" t="s">
        <v>7313</v>
      </c>
      <c r="M511" s="345" t="s">
        <v>24</v>
      </c>
      <c r="N511" s="345" t="s">
        <v>11491</v>
      </c>
      <c r="O511" s="345"/>
      <c r="P511" s="345"/>
      <c r="Q511" s="344"/>
      <c r="R511" s="344"/>
      <c r="S511" s="346">
        <v>2000</v>
      </c>
      <c r="T511" s="347">
        <v>20000000</v>
      </c>
    </row>
    <row r="512" spans="1:20" ht="15">
      <c r="A512">
        <v>511</v>
      </c>
      <c r="B512" s="344">
        <v>41271</v>
      </c>
      <c r="C512" s="345" t="s">
        <v>13163</v>
      </c>
      <c r="D512" s="345" t="s">
        <v>13164</v>
      </c>
      <c r="E512" s="345" t="s">
        <v>13165</v>
      </c>
      <c r="F512" s="345" t="s">
        <v>13166</v>
      </c>
      <c r="G512" s="345" t="s">
        <v>13167</v>
      </c>
      <c r="H512" s="346">
        <v>10000</v>
      </c>
      <c r="I512" s="345" t="s">
        <v>3894</v>
      </c>
      <c r="J512" s="344">
        <v>38334</v>
      </c>
      <c r="K512" s="345" t="s">
        <v>7312</v>
      </c>
      <c r="L512" s="345" t="s">
        <v>7313</v>
      </c>
      <c r="M512" s="345" t="s">
        <v>24</v>
      </c>
      <c r="N512" s="345" t="s">
        <v>11491</v>
      </c>
      <c r="O512" s="345"/>
      <c r="P512" s="345"/>
      <c r="Q512" s="344"/>
      <c r="R512" s="344"/>
      <c r="S512" s="346">
        <v>6074441</v>
      </c>
      <c r="T512" s="347">
        <v>60744410000</v>
      </c>
    </row>
    <row r="513" spans="1:20" ht="15">
      <c r="A513">
        <v>512</v>
      </c>
      <c r="B513" s="344">
        <v>41271</v>
      </c>
      <c r="C513" s="345" t="s">
        <v>13168</v>
      </c>
      <c r="D513" s="345" t="s">
        <v>13169</v>
      </c>
      <c r="E513" s="345" t="s">
        <v>13170</v>
      </c>
      <c r="F513" s="345" t="s">
        <v>13171</v>
      </c>
      <c r="G513" s="345" t="s">
        <v>13172</v>
      </c>
      <c r="H513" s="346">
        <v>10000</v>
      </c>
      <c r="I513" s="345" t="s">
        <v>3894</v>
      </c>
      <c r="J513" s="344">
        <v>38334</v>
      </c>
      <c r="K513" s="345" t="s">
        <v>7312</v>
      </c>
      <c r="L513" s="345" t="s">
        <v>7313</v>
      </c>
      <c r="M513" s="345" t="s">
        <v>24</v>
      </c>
      <c r="N513" s="345" t="s">
        <v>11491</v>
      </c>
      <c r="O513" s="345"/>
      <c r="P513" s="345"/>
      <c r="Q513" s="344"/>
      <c r="R513" s="344"/>
      <c r="S513" s="346">
        <v>3050421</v>
      </c>
      <c r="T513" s="347">
        <v>30504210000</v>
      </c>
    </row>
    <row r="514" spans="1:20" ht="15">
      <c r="A514">
        <v>513</v>
      </c>
      <c r="B514" s="344">
        <v>41271</v>
      </c>
      <c r="C514" s="345" t="s">
        <v>13173</v>
      </c>
      <c r="D514" s="345" t="s">
        <v>13174</v>
      </c>
      <c r="E514" s="345" t="s">
        <v>13175</v>
      </c>
      <c r="F514" s="345" t="s">
        <v>13176</v>
      </c>
      <c r="G514" s="345" t="s">
        <v>13177</v>
      </c>
      <c r="H514" s="346">
        <v>1000000</v>
      </c>
      <c r="I514" s="345" t="s">
        <v>3894</v>
      </c>
      <c r="J514" s="344">
        <v>38330</v>
      </c>
      <c r="K514" s="345" t="s">
        <v>7312</v>
      </c>
      <c r="L514" s="345" t="s">
        <v>7313</v>
      </c>
      <c r="M514" s="345" t="s">
        <v>24</v>
      </c>
      <c r="N514" s="345" t="s">
        <v>11491</v>
      </c>
      <c r="O514" s="345"/>
      <c r="P514" s="345"/>
      <c r="Q514" s="344"/>
      <c r="R514" s="344"/>
      <c r="S514" s="346">
        <v>150</v>
      </c>
      <c r="T514" s="347">
        <v>150000000</v>
      </c>
    </row>
    <row r="515" spans="1:20" ht="15">
      <c r="A515">
        <v>514</v>
      </c>
      <c r="B515" s="344">
        <v>41271</v>
      </c>
      <c r="C515" s="345" t="s">
        <v>13178</v>
      </c>
      <c r="D515" s="345" t="s">
        <v>13179</v>
      </c>
      <c r="E515" s="345" t="s">
        <v>13180</v>
      </c>
      <c r="F515" s="345" t="s">
        <v>13181</v>
      </c>
      <c r="G515" s="345" t="s">
        <v>13182</v>
      </c>
      <c r="H515" s="346">
        <v>2500000</v>
      </c>
      <c r="I515" s="345" t="s">
        <v>3894</v>
      </c>
      <c r="J515" s="344">
        <v>38330</v>
      </c>
      <c r="K515" s="345" t="s">
        <v>7312</v>
      </c>
      <c r="L515" s="345" t="s">
        <v>7313</v>
      </c>
      <c r="M515" s="345" t="s">
        <v>24</v>
      </c>
      <c r="N515" s="345" t="s">
        <v>11491</v>
      </c>
      <c r="O515" s="345"/>
      <c r="P515" s="345"/>
      <c r="Q515" s="344"/>
      <c r="R515" s="344"/>
      <c r="S515" s="346">
        <v>1700</v>
      </c>
      <c r="T515" s="347">
        <v>4250000000</v>
      </c>
    </row>
    <row r="516" spans="1:20" ht="15">
      <c r="A516">
        <v>515</v>
      </c>
      <c r="B516" s="344">
        <v>41271</v>
      </c>
      <c r="C516" s="345" t="s">
        <v>13183</v>
      </c>
      <c r="D516" s="345" t="s">
        <v>13184</v>
      </c>
      <c r="E516" s="345" t="s">
        <v>13185</v>
      </c>
      <c r="F516" s="345" t="s">
        <v>13186</v>
      </c>
      <c r="G516" s="345" t="s">
        <v>13187</v>
      </c>
      <c r="H516" s="346">
        <v>1000</v>
      </c>
      <c r="I516" s="345" t="s">
        <v>3894</v>
      </c>
      <c r="J516" s="344">
        <v>38334</v>
      </c>
      <c r="K516" s="345" t="s">
        <v>7312</v>
      </c>
      <c r="L516" s="345" t="s">
        <v>7313</v>
      </c>
      <c r="M516" s="345" t="s">
        <v>24</v>
      </c>
      <c r="N516" s="345" t="s">
        <v>11512</v>
      </c>
      <c r="O516" s="345"/>
      <c r="P516" s="345"/>
      <c r="Q516" s="344"/>
      <c r="R516" s="344"/>
      <c r="S516" s="346">
        <v>6000</v>
      </c>
      <c r="T516" s="347">
        <v>6000000</v>
      </c>
    </row>
    <row r="517" spans="1:20" ht="15">
      <c r="A517">
        <v>516</v>
      </c>
      <c r="B517" s="344">
        <v>41271</v>
      </c>
      <c r="C517" s="345" t="s">
        <v>13183</v>
      </c>
      <c r="D517" s="345" t="s">
        <v>13184</v>
      </c>
      <c r="E517" s="345" t="s">
        <v>13188</v>
      </c>
      <c r="F517" s="345" t="s">
        <v>13189</v>
      </c>
      <c r="G517" s="345" t="s">
        <v>13190</v>
      </c>
      <c r="H517" s="346">
        <v>1000</v>
      </c>
      <c r="I517" s="345" t="s">
        <v>3894</v>
      </c>
      <c r="J517" s="344">
        <v>38334</v>
      </c>
      <c r="K517" s="345" t="s">
        <v>7312</v>
      </c>
      <c r="L517" s="345" t="s">
        <v>7313</v>
      </c>
      <c r="M517" s="345" t="s">
        <v>24</v>
      </c>
      <c r="N517" s="345" t="s">
        <v>12517</v>
      </c>
      <c r="O517" s="345"/>
      <c r="P517" s="345"/>
      <c r="Q517" s="344"/>
      <c r="R517" s="344"/>
      <c r="S517" s="346">
        <v>159281</v>
      </c>
      <c r="T517" s="347">
        <v>159281000</v>
      </c>
    </row>
    <row r="518" spans="1:20" ht="15">
      <c r="A518">
        <v>517</v>
      </c>
      <c r="B518" s="344">
        <v>41271</v>
      </c>
      <c r="C518" s="345" t="s">
        <v>13183</v>
      </c>
      <c r="D518" s="345" t="s">
        <v>13184</v>
      </c>
      <c r="E518" s="345" t="s">
        <v>13191</v>
      </c>
      <c r="F518" s="345" t="s">
        <v>13192</v>
      </c>
      <c r="G518" s="345" t="s">
        <v>13193</v>
      </c>
      <c r="H518" s="346">
        <v>1000</v>
      </c>
      <c r="I518" s="345" t="s">
        <v>3894</v>
      </c>
      <c r="J518" s="344">
        <v>38334</v>
      </c>
      <c r="K518" s="345" t="s">
        <v>7312</v>
      </c>
      <c r="L518" s="345" t="s">
        <v>7313</v>
      </c>
      <c r="M518" s="345" t="s">
        <v>24</v>
      </c>
      <c r="N518" s="345" t="s">
        <v>11491</v>
      </c>
      <c r="O518" s="345"/>
      <c r="P518" s="345"/>
      <c r="Q518" s="344"/>
      <c r="R518" s="344"/>
      <c r="S518" s="346">
        <v>1462724</v>
      </c>
      <c r="T518" s="347">
        <v>1462724000</v>
      </c>
    </row>
    <row r="519" spans="1:20" ht="15">
      <c r="A519">
        <v>518</v>
      </c>
      <c r="B519" s="344">
        <v>41271</v>
      </c>
      <c r="C519" s="345" t="s">
        <v>13183</v>
      </c>
      <c r="D519" s="345" t="s">
        <v>13184</v>
      </c>
      <c r="E519" s="345" t="s">
        <v>13194</v>
      </c>
      <c r="F519" s="345" t="s">
        <v>13195</v>
      </c>
      <c r="G519" s="345" t="s">
        <v>13196</v>
      </c>
      <c r="H519" s="346">
        <v>1000</v>
      </c>
      <c r="I519" s="345" t="s">
        <v>3894</v>
      </c>
      <c r="J519" s="344">
        <v>38334</v>
      </c>
      <c r="K519" s="345" t="s">
        <v>7312</v>
      </c>
      <c r="L519" s="345" t="s">
        <v>7313</v>
      </c>
      <c r="M519" s="345" t="s">
        <v>24</v>
      </c>
      <c r="N519" s="345" t="s">
        <v>11491</v>
      </c>
      <c r="O519" s="345"/>
      <c r="P519" s="345"/>
      <c r="Q519" s="344"/>
      <c r="R519" s="344"/>
      <c r="S519" s="346">
        <v>1200000</v>
      </c>
      <c r="T519" s="347">
        <v>1200000000</v>
      </c>
    </row>
    <row r="520" spans="1:20" ht="15">
      <c r="A520">
        <v>519</v>
      </c>
      <c r="B520" s="344">
        <v>41271</v>
      </c>
      <c r="C520" s="345" t="s">
        <v>13183</v>
      </c>
      <c r="D520" s="345" t="s">
        <v>13184</v>
      </c>
      <c r="E520" s="345" t="s">
        <v>13197</v>
      </c>
      <c r="F520" s="345" t="s">
        <v>13198</v>
      </c>
      <c r="G520" s="345" t="s">
        <v>13199</v>
      </c>
      <c r="H520" s="346">
        <v>1000</v>
      </c>
      <c r="I520" s="345" t="s">
        <v>3894</v>
      </c>
      <c r="J520" s="344">
        <v>38334</v>
      </c>
      <c r="K520" s="345" t="s">
        <v>7312</v>
      </c>
      <c r="L520" s="345" t="s">
        <v>7313</v>
      </c>
      <c r="M520" s="345" t="s">
        <v>24</v>
      </c>
      <c r="N520" s="345" t="s">
        <v>11512</v>
      </c>
      <c r="O520" s="345"/>
      <c r="P520" s="345"/>
      <c r="Q520" s="344"/>
      <c r="R520" s="344"/>
      <c r="S520" s="346">
        <v>2525000</v>
      </c>
      <c r="T520" s="347">
        <v>2525000000</v>
      </c>
    </row>
    <row r="521" spans="1:20" ht="15">
      <c r="A521">
        <v>520</v>
      </c>
      <c r="B521" s="344">
        <v>41271</v>
      </c>
      <c r="C521" s="345" t="s">
        <v>13183</v>
      </c>
      <c r="D521" s="345" t="s">
        <v>13184</v>
      </c>
      <c r="E521" s="345" t="s">
        <v>13200</v>
      </c>
      <c r="F521" s="345" t="s">
        <v>13201</v>
      </c>
      <c r="G521" s="345" t="s">
        <v>13202</v>
      </c>
      <c r="H521" s="346">
        <v>1000</v>
      </c>
      <c r="I521" s="345" t="s">
        <v>3894</v>
      </c>
      <c r="J521" s="344">
        <v>38334</v>
      </c>
      <c r="K521" s="345" t="s">
        <v>7312</v>
      </c>
      <c r="L521" s="345" t="s">
        <v>7313</v>
      </c>
      <c r="M521" s="345" t="s">
        <v>24</v>
      </c>
      <c r="N521" s="345" t="s">
        <v>11491</v>
      </c>
      <c r="O521" s="345"/>
      <c r="P521" s="345"/>
      <c r="Q521" s="344"/>
      <c r="R521" s="344"/>
      <c r="S521" s="346">
        <v>1000000</v>
      </c>
      <c r="T521" s="347">
        <v>1000000000</v>
      </c>
    </row>
    <row r="522" spans="1:20" ht="15">
      <c r="A522">
        <v>521</v>
      </c>
      <c r="B522" s="344">
        <v>41271</v>
      </c>
      <c r="C522" s="345" t="s">
        <v>13183</v>
      </c>
      <c r="D522" s="345" t="s">
        <v>13184</v>
      </c>
      <c r="E522" s="345" t="s">
        <v>13203</v>
      </c>
      <c r="F522" s="345" t="s">
        <v>13204</v>
      </c>
      <c r="G522" s="345" t="s">
        <v>13205</v>
      </c>
      <c r="H522" s="346">
        <v>1000</v>
      </c>
      <c r="I522" s="345" t="s">
        <v>3894</v>
      </c>
      <c r="J522" s="344">
        <v>38334</v>
      </c>
      <c r="K522" s="345" t="s">
        <v>7312</v>
      </c>
      <c r="L522" s="345" t="s">
        <v>7313</v>
      </c>
      <c r="M522" s="345" t="s">
        <v>24</v>
      </c>
      <c r="N522" s="345" t="s">
        <v>11512</v>
      </c>
      <c r="O522" s="345"/>
      <c r="P522" s="345"/>
      <c r="Q522" s="344"/>
      <c r="R522" s="344"/>
      <c r="S522" s="346">
        <v>646995</v>
      </c>
      <c r="T522" s="347">
        <v>646995000</v>
      </c>
    </row>
    <row r="523" spans="1:20" ht="15">
      <c r="A523">
        <v>522</v>
      </c>
      <c r="B523" s="344">
        <v>41271</v>
      </c>
      <c r="C523" s="345" t="s">
        <v>8972</v>
      </c>
      <c r="D523" s="345" t="s">
        <v>8973</v>
      </c>
      <c r="E523" s="345" t="s">
        <v>9027</v>
      </c>
      <c r="F523" s="345" t="s">
        <v>9028</v>
      </c>
      <c r="G523" s="345" t="s">
        <v>9029</v>
      </c>
      <c r="H523" s="346">
        <v>1000</v>
      </c>
      <c r="I523" s="345" t="s">
        <v>4177</v>
      </c>
      <c r="J523" s="344">
        <v>38336</v>
      </c>
      <c r="K523" s="345" t="s">
        <v>7312</v>
      </c>
      <c r="L523" s="345" t="s">
        <v>7313</v>
      </c>
      <c r="M523" s="345" t="s">
        <v>24</v>
      </c>
      <c r="N523" s="345" t="s">
        <v>26</v>
      </c>
      <c r="O523" s="345"/>
      <c r="P523" s="345" t="s">
        <v>8962</v>
      </c>
      <c r="Q523" s="344"/>
      <c r="R523" s="344">
        <v>41988</v>
      </c>
      <c r="S523" s="346">
        <v>200000</v>
      </c>
      <c r="T523" s="347">
        <v>200000000</v>
      </c>
    </row>
    <row r="524" spans="1:20" ht="15">
      <c r="A524">
        <v>523</v>
      </c>
      <c r="B524" s="344">
        <v>41271</v>
      </c>
      <c r="C524" s="345" t="s">
        <v>13206</v>
      </c>
      <c r="D524" s="345" t="s">
        <v>13207</v>
      </c>
      <c r="E524" s="345" t="s">
        <v>13208</v>
      </c>
      <c r="F524" s="345" t="s">
        <v>13209</v>
      </c>
      <c r="G524" s="345" t="s">
        <v>13210</v>
      </c>
      <c r="H524" s="346">
        <v>100000</v>
      </c>
      <c r="I524" s="345" t="s">
        <v>3894</v>
      </c>
      <c r="J524" s="344">
        <v>38336</v>
      </c>
      <c r="K524" s="345" t="s">
        <v>7312</v>
      </c>
      <c r="L524" s="345" t="s">
        <v>7313</v>
      </c>
      <c r="M524" s="345" t="s">
        <v>24</v>
      </c>
      <c r="N524" s="345" t="s">
        <v>11491</v>
      </c>
      <c r="O524" s="345"/>
      <c r="P524" s="345"/>
      <c r="Q524" s="344"/>
      <c r="R524" s="344"/>
      <c r="S524" s="346">
        <v>2676</v>
      </c>
      <c r="T524" s="347">
        <v>267600000</v>
      </c>
    </row>
    <row r="525" spans="1:20" ht="15">
      <c r="A525">
        <v>524</v>
      </c>
      <c r="B525" s="344">
        <v>41271</v>
      </c>
      <c r="C525" s="345" t="s">
        <v>13206</v>
      </c>
      <c r="D525" s="345" t="s">
        <v>13207</v>
      </c>
      <c r="E525" s="345" t="s">
        <v>13211</v>
      </c>
      <c r="F525" s="345" t="s">
        <v>13212</v>
      </c>
      <c r="G525" s="345" t="s">
        <v>13213</v>
      </c>
      <c r="H525" s="346">
        <v>100000</v>
      </c>
      <c r="I525" s="345" t="s">
        <v>3894</v>
      </c>
      <c r="J525" s="344">
        <v>38336</v>
      </c>
      <c r="K525" s="345" t="s">
        <v>7312</v>
      </c>
      <c r="L525" s="345" t="s">
        <v>7313</v>
      </c>
      <c r="M525" s="345" t="s">
        <v>24</v>
      </c>
      <c r="N525" s="345" t="s">
        <v>11512</v>
      </c>
      <c r="O525" s="345"/>
      <c r="P525" s="345"/>
      <c r="Q525" s="344"/>
      <c r="R525" s="344"/>
      <c r="S525" s="346">
        <v>24</v>
      </c>
      <c r="T525" s="347">
        <v>2400000</v>
      </c>
    </row>
    <row r="526" spans="1:20" ht="15">
      <c r="A526">
        <v>525</v>
      </c>
      <c r="B526" s="344">
        <v>41271</v>
      </c>
      <c r="C526" s="345" t="s">
        <v>9415</v>
      </c>
      <c r="D526" s="345" t="s">
        <v>9416</v>
      </c>
      <c r="E526" s="345" t="s">
        <v>9417</v>
      </c>
      <c r="F526" s="345" t="s">
        <v>9418</v>
      </c>
      <c r="G526" s="345" t="s">
        <v>9419</v>
      </c>
      <c r="H526" s="346">
        <v>10000</v>
      </c>
      <c r="I526" s="345" t="s">
        <v>3894</v>
      </c>
      <c r="J526" s="344">
        <v>38337</v>
      </c>
      <c r="K526" s="345" t="s">
        <v>7312</v>
      </c>
      <c r="L526" s="345" t="s">
        <v>7313</v>
      </c>
      <c r="M526" s="345" t="s">
        <v>24</v>
      </c>
      <c r="N526" s="345" t="s">
        <v>1857</v>
      </c>
      <c r="O526" s="345"/>
      <c r="P526" s="345" t="s">
        <v>8965</v>
      </c>
      <c r="Q526" s="344"/>
      <c r="R526" s="344">
        <v>42492</v>
      </c>
      <c r="S526" s="346">
        <v>200000</v>
      </c>
      <c r="T526" s="347">
        <v>2000000000</v>
      </c>
    </row>
    <row r="527" spans="1:20" ht="15">
      <c r="A527">
        <v>526</v>
      </c>
      <c r="B527" s="344">
        <v>41271</v>
      </c>
      <c r="C527" s="345" t="s">
        <v>13214</v>
      </c>
      <c r="D527" s="345" t="s">
        <v>13215</v>
      </c>
      <c r="E527" s="345" t="s">
        <v>13216</v>
      </c>
      <c r="F527" s="345" t="s">
        <v>13217</v>
      </c>
      <c r="G527" s="345" t="s">
        <v>13218</v>
      </c>
      <c r="H527" s="346">
        <v>200</v>
      </c>
      <c r="I527" s="345" t="s">
        <v>3894</v>
      </c>
      <c r="J527" s="344">
        <v>38341</v>
      </c>
      <c r="K527" s="345" t="s">
        <v>7312</v>
      </c>
      <c r="L527" s="345" t="s">
        <v>7313</v>
      </c>
      <c r="M527" s="345" t="s">
        <v>24</v>
      </c>
      <c r="N527" s="345" t="s">
        <v>11491</v>
      </c>
      <c r="O527" s="345"/>
      <c r="P527" s="345"/>
      <c r="Q527" s="344"/>
      <c r="R527" s="344"/>
      <c r="S527" s="346">
        <v>505150</v>
      </c>
      <c r="T527" s="347">
        <v>101030000</v>
      </c>
    </row>
    <row r="528" spans="1:20" ht="15">
      <c r="A528">
        <v>527</v>
      </c>
      <c r="B528" s="344">
        <v>41271</v>
      </c>
      <c r="C528" s="345" t="s">
        <v>13219</v>
      </c>
      <c r="D528" s="345" t="s">
        <v>13220</v>
      </c>
      <c r="E528" s="345" t="s">
        <v>13221</v>
      </c>
      <c r="F528" s="345" t="s">
        <v>13222</v>
      </c>
      <c r="G528" s="345" t="s">
        <v>13223</v>
      </c>
      <c r="H528" s="346">
        <v>450800000</v>
      </c>
      <c r="I528" s="345" t="s">
        <v>3894</v>
      </c>
      <c r="J528" s="344">
        <v>38343</v>
      </c>
      <c r="K528" s="345" t="s">
        <v>7312</v>
      </c>
      <c r="L528" s="345" t="s">
        <v>7313</v>
      </c>
      <c r="M528" s="345" t="s">
        <v>24</v>
      </c>
      <c r="N528" s="345" t="s">
        <v>11491</v>
      </c>
      <c r="O528" s="345"/>
      <c r="P528" s="345"/>
      <c r="Q528" s="344"/>
      <c r="R528" s="344"/>
      <c r="S528" s="346">
        <v>1</v>
      </c>
      <c r="T528" s="347">
        <v>450800000</v>
      </c>
    </row>
    <row r="529" spans="1:20" ht="15">
      <c r="A529">
        <v>528</v>
      </c>
      <c r="B529" s="344">
        <v>41271</v>
      </c>
      <c r="C529" s="345" t="s">
        <v>13224</v>
      </c>
      <c r="D529" s="345" t="s">
        <v>13225</v>
      </c>
      <c r="E529" s="345" t="s">
        <v>13226</v>
      </c>
      <c r="F529" s="345" t="s">
        <v>13227</v>
      </c>
      <c r="G529" s="345" t="s">
        <v>13228</v>
      </c>
      <c r="H529" s="346">
        <v>100000</v>
      </c>
      <c r="I529" s="345" t="s">
        <v>3894</v>
      </c>
      <c r="J529" s="344">
        <v>38343</v>
      </c>
      <c r="K529" s="345" t="s">
        <v>7312</v>
      </c>
      <c r="L529" s="345" t="s">
        <v>7313</v>
      </c>
      <c r="M529" s="345" t="s">
        <v>24</v>
      </c>
      <c r="N529" s="345" t="s">
        <v>11491</v>
      </c>
      <c r="O529" s="345"/>
      <c r="P529" s="345"/>
      <c r="Q529" s="344"/>
      <c r="R529" s="344"/>
      <c r="S529" s="346">
        <v>2800</v>
      </c>
      <c r="T529" s="347">
        <v>280000000</v>
      </c>
    </row>
    <row r="530" spans="1:20" ht="15">
      <c r="A530">
        <v>529</v>
      </c>
      <c r="B530" s="344">
        <v>41271</v>
      </c>
      <c r="C530" s="345" t="s">
        <v>13229</v>
      </c>
      <c r="D530" s="345" t="s">
        <v>13230</v>
      </c>
      <c r="E530" s="345" t="s">
        <v>13231</v>
      </c>
      <c r="F530" s="345" t="s">
        <v>13232</v>
      </c>
      <c r="G530" s="345" t="s">
        <v>13233</v>
      </c>
      <c r="H530" s="346">
        <v>100</v>
      </c>
      <c r="I530" s="345" t="s">
        <v>3894</v>
      </c>
      <c r="J530" s="344">
        <v>38350</v>
      </c>
      <c r="K530" s="345" t="s">
        <v>7312</v>
      </c>
      <c r="L530" s="345" t="s">
        <v>7313</v>
      </c>
      <c r="M530" s="345" t="s">
        <v>24</v>
      </c>
      <c r="N530" s="345" t="s">
        <v>11491</v>
      </c>
      <c r="O530" s="345"/>
      <c r="P530" s="345"/>
      <c r="Q530" s="344"/>
      <c r="R530" s="344"/>
      <c r="S530" s="346">
        <v>1498744</v>
      </c>
      <c r="T530" s="347">
        <v>149874400</v>
      </c>
    </row>
    <row r="531" spans="1:20" ht="15">
      <c r="A531">
        <v>530</v>
      </c>
      <c r="B531" s="344">
        <v>41271</v>
      </c>
      <c r="C531" s="345" t="s">
        <v>13229</v>
      </c>
      <c r="D531" s="345" t="s">
        <v>13230</v>
      </c>
      <c r="E531" s="345" t="s">
        <v>13234</v>
      </c>
      <c r="F531" s="345" t="s">
        <v>13235</v>
      </c>
      <c r="G531" s="345" t="s">
        <v>13233</v>
      </c>
      <c r="H531" s="346">
        <v>100</v>
      </c>
      <c r="I531" s="345" t="s">
        <v>3894</v>
      </c>
      <c r="J531" s="344">
        <v>38350</v>
      </c>
      <c r="K531" s="345" t="s">
        <v>7312</v>
      </c>
      <c r="L531" s="345" t="s">
        <v>7313</v>
      </c>
      <c r="M531" s="345" t="s">
        <v>24</v>
      </c>
      <c r="N531" s="345" t="s">
        <v>11512</v>
      </c>
      <c r="O531" s="345"/>
      <c r="P531" s="345"/>
      <c r="Q531" s="344"/>
      <c r="R531" s="344"/>
      <c r="S531" s="346">
        <v>28000</v>
      </c>
      <c r="T531" s="347">
        <v>2800000</v>
      </c>
    </row>
    <row r="532" spans="1:20" ht="15">
      <c r="A532">
        <v>531</v>
      </c>
      <c r="B532" s="344">
        <v>41271</v>
      </c>
      <c r="C532" s="345" t="s">
        <v>9508</v>
      </c>
      <c r="D532" s="345" t="s">
        <v>9509</v>
      </c>
      <c r="E532" s="345" t="s">
        <v>13236</v>
      </c>
      <c r="F532" s="345" t="s">
        <v>13237</v>
      </c>
      <c r="G532" s="345" t="s">
        <v>13238</v>
      </c>
      <c r="H532" s="346">
        <v>1</v>
      </c>
      <c r="I532" s="345" t="s">
        <v>3894</v>
      </c>
      <c r="J532" s="344">
        <v>38350</v>
      </c>
      <c r="K532" s="345" t="s">
        <v>7312</v>
      </c>
      <c r="L532" s="345" t="s">
        <v>7313</v>
      </c>
      <c r="M532" s="345" t="s">
        <v>24</v>
      </c>
      <c r="N532" s="345" t="s">
        <v>11491</v>
      </c>
      <c r="O532" s="345"/>
      <c r="P532" s="345"/>
      <c r="Q532" s="344"/>
      <c r="R532" s="344"/>
      <c r="S532" s="346">
        <v>140978164412</v>
      </c>
      <c r="T532" s="347">
        <v>140978164412</v>
      </c>
    </row>
    <row r="533" spans="1:20" ht="15">
      <c r="A533">
        <v>532</v>
      </c>
      <c r="B533" s="344">
        <v>41271</v>
      </c>
      <c r="C533" s="345" t="s">
        <v>9420</v>
      </c>
      <c r="D533" s="345" t="s">
        <v>9421</v>
      </c>
      <c r="E533" s="345" t="s">
        <v>9422</v>
      </c>
      <c r="F533" s="345" t="s">
        <v>9423</v>
      </c>
      <c r="G533" s="345" t="s">
        <v>9424</v>
      </c>
      <c r="H533" s="346">
        <v>95000</v>
      </c>
      <c r="I533" s="345" t="s">
        <v>9123</v>
      </c>
      <c r="J533" s="344">
        <v>38356</v>
      </c>
      <c r="K533" s="345" t="s">
        <v>7312</v>
      </c>
      <c r="L533" s="345" t="s">
        <v>7313</v>
      </c>
      <c r="M533" s="345" t="s">
        <v>24</v>
      </c>
      <c r="N533" s="345" t="s">
        <v>1857</v>
      </c>
      <c r="O533" s="345"/>
      <c r="P533" s="345" t="s">
        <v>8965</v>
      </c>
      <c r="Q533" s="344"/>
      <c r="R533" s="344">
        <v>42008</v>
      </c>
      <c r="S533" s="346">
        <v>100</v>
      </c>
      <c r="T533" s="347">
        <v>9500000</v>
      </c>
    </row>
    <row r="534" spans="1:20" ht="15">
      <c r="A534">
        <v>533</v>
      </c>
      <c r="B534" s="344">
        <v>41271</v>
      </c>
      <c r="C534" s="345" t="s">
        <v>13239</v>
      </c>
      <c r="D534" s="345" t="s">
        <v>13240</v>
      </c>
      <c r="E534" s="345" t="s">
        <v>13241</v>
      </c>
      <c r="F534" s="345" t="s">
        <v>13242</v>
      </c>
      <c r="G534" s="345" t="s">
        <v>13243</v>
      </c>
      <c r="H534" s="346">
        <v>100000</v>
      </c>
      <c r="I534" s="345" t="s">
        <v>3894</v>
      </c>
      <c r="J534" s="344">
        <v>38357</v>
      </c>
      <c r="K534" s="345" t="s">
        <v>7312</v>
      </c>
      <c r="L534" s="345" t="s">
        <v>7313</v>
      </c>
      <c r="M534" s="345" t="s">
        <v>24</v>
      </c>
      <c r="N534" s="345" t="s">
        <v>11491</v>
      </c>
      <c r="O534" s="345"/>
      <c r="P534" s="345"/>
      <c r="Q534" s="344"/>
      <c r="R534" s="344"/>
      <c r="S534" s="346">
        <v>520</v>
      </c>
      <c r="T534" s="347">
        <v>52000000</v>
      </c>
    </row>
    <row r="535" spans="1:20" ht="15">
      <c r="A535">
        <v>534</v>
      </c>
      <c r="B535" s="344">
        <v>41271</v>
      </c>
      <c r="C535" s="345" t="s">
        <v>9425</v>
      </c>
      <c r="D535" s="345" t="s">
        <v>9426</v>
      </c>
      <c r="E535" s="345" t="s">
        <v>9427</v>
      </c>
      <c r="F535" s="345" t="s">
        <v>9428</v>
      </c>
      <c r="G535" s="345" t="s">
        <v>9429</v>
      </c>
      <c r="H535" s="346">
        <v>1000</v>
      </c>
      <c r="I535" s="345" t="s">
        <v>3894</v>
      </c>
      <c r="J535" s="344">
        <v>38359</v>
      </c>
      <c r="K535" s="345" t="s">
        <v>7312</v>
      </c>
      <c r="L535" s="345" t="s">
        <v>7313</v>
      </c>
      <c r="M535" s="345" t="s">
        <v>24</v>
      </c>
      <c r="N535" s="345" t="s">
        <v>1857</v>
      </c>
      <c r="O535" s="345"/>
      <c r="P535" s="345" t="s">
        <v>8965</v>
      </c>
      <c r="Q535" s="344"/>
      <c r="R535" s="344">
        <v>41406</v>
      </c>
      <c r="S535" s="346">
        <v>9998126</v>
      </c>
      <c r="T535" s="347">
        <v>9998126000</v>
      </c>
    </row>
    <row r="536" spans="1:20" ht="15">
      <c r="A536">
        <v>535</v>
      </c>
      <c r="B536" s="344">
        <v>41271</v>
      </c>
      <c r="C536" s="345" t="s">
        <v>12760</v>
      </c>
      <c r="D536" s="345" t="s">
        <v>29848</v>
      </c>
      <c r="E536" s="345" t="s">
        <v>13244</v>
      </c>
      <c r="F536" s="345" t="s">
        <v>13245</v>
      </c>
      <c r="G536" s="345" t="s">
        <v>13246</v>
      </c>
      <c r="H536" s="346">
        <v>100000</v>
      </c>
      <c r="I536" s="345" t="s">
        <v>3894</v>
      </c>
      <c r="J536" s="344">
        <v>38365</v>
      </c>
      <c r="K536" s="345" t="s">
        <v>7312</v>
      </c>
      <c r="L536" s="345" t="s">
        <v>7313</v>
      </c>
      <c r="M536" s="345" t="s">
        <v>24</v>
      </c>
      <c r="N536" s="345" t="s">
        <v>11512</v>
      </c>
      <c r="O536" s="345"/>
      <c r="P536" s="345"/>
      <c r="Q536" s="344"/>
      <c r="R536" s="344"/>
      <c r="S536" s="346">
        <v>5</v>
      </c>
      <c r="T536" s="347">
        <v>500000</v>
      </c>
    </row>
    <row r="537" spans="1:20" ht="15">
      <c r="A537">
        <v>536</v>
      </c>
      <c r="B537" s="344">
        <v>41271</v>
      </c>
      <c r="C537" s="345" t="s">
        <v>12760</v>
      </c>
      <c r="D537" s="345" t="s">
        <v>29848</v>
      </c>
      <c r="E537" s="345" t="s">
        <v>13247</v>
      </c>
      <c r="F537" s="345" t="s">
        <v>13248</v>
      </c>
      <c r="G537" s="345" t="s">
        <v>13249</v>
      </c>
      <c r="H537" s="346">
        <v>100000</v>
      </c>
      <c r="I537" s="345" t="s">
        <v>3894</v>
      </c>
      <c r="J537" s="344">
        <v>38365</v>
      </c>
      <c r="K537" s="345" t="s">
        <v>7312</v>
      </c>
      <c r="L537" s="345" t="s">
        <v>7313</v>
      </c>
      <c r="M537" s="345" t="s">
        <v>24</v>
      </c>
      <c r="N537" s="345" t="s">
        <v>13250</v>
      </c>
      <c r="O537" s="345"/>
      <c r="P537" s="345"/>
      <c r="Q537" s="344"/>
      <c r="R537" s="344"/>
      <c r="S537" s="346">
        <v>160</v>
      </c>
      <c r="T537" s="347">
        <v>16000000</v>
      </c>
    </row>
    <row r="538" spans="1:20" ht="15">
      <c r="A538">
        <v>537</v>
      </c>
      <c r="B538" s="344">
        <v>41271</v>
      </c>
      <c r="C538" s="345" t="s">
        <v>13251</v>
      </c>
      <c r="D538" s="345" t="s">
        <v>13252</v>
      </c>
      <c r="E538" s="345" t="s">
        <v>13253</v>
      </c>
      <c r="F538" s="345" t="s">
        <v>13254</v>
      </c>
      <c r="G538" s="345" t="s">
        <v>13255</v>
      </c>
      <c r="H538" s="346">
        <v>100</v>
      </c>
      <c r="I538" s="345" t="s">
        <v>3894</v>
      </c>
      <c r="J538" s="344">
        <v>38372</v>
      </c>
      <c r="K538" s="345" t="s">
        <v>7312</v>
      </c>
      <c r="L538" s="345" t="s">
        <v>7313</v>
      </c>
      <c r="M538" s="345" t="s">
        <v>24</v>
      </c>
      <c r="N538" s="345" t="s">
        <v>11491</v>
      </c>
      <c r="O538" s="345"/>
      <c r="P538" s="345"/>
      <c r="Q538" s="344"/>
      <c r="R538" s="344"/>
      <c r="S538" s="346">
        <v>17326000</v>
      </c>
      <c r="T538" s="347">
        <v>1732600000</v>
      </c>
    </row>
    <row r="539" spans="1:20" ht="15">
      <c r="A539">
        <v>538</v>
      </c>
      <c r="B539" s="344">
        <v>41271</v>
      </c>
      <c r="C539" s="345" t="s">
        <v>7457</v>
      </c>
      <c r="D539" s="345" t="s">
        <v>7458</v>
      </c>
      <c r="E539" s="345" t="s">
        <v>7766</v>
      </c>
      <c r="F539" s="345" t="s">
        <v>7767</v>
      </c>
      <c r="G539" s="345" t="s">
        <v>7768</v>
      </c>
      <c r="H539" s="346">
        <v>1</v>
      </c>
      <c r="I539" s="345" t="s">
        <v>3894</v>
      </c>
      <c r="J539" s="344">
        <v>38372</v>
      </c>
      <c r="K539" s="345" t="s">
        <v>7312</v>
      </c>
      <c r="L539" s="345" t="s">
        <v>7313</v>
      </c>
      <c r="M539" s="345" t="s">
        <v>24</v>
      </c>
      <c r="N539" s="345" t="s">
        <v>7411</v>
      </c>
      <c r="O539" s="345" t="s">
        <v>7412</v>
      </c>
      <c r="P539" s="345"/>
      <c r="Q539" s="344"/>
      <c r="R539" s="344"/>
      <c r="S539" s="346">
        <v>196876339677</v>
      </c>
      <c r="T539" s="347">
        <v>196876339677</v>
      </c>
    </row>
    <row r="540" spans="1:20" ht="15">
      <c r="A540">
        <v>539</v>
      </c>
      <c r="B540" s="344">
        <v>41271</v>
      </c>
      <c r="C540" s="345" t="s">
        <v>13256</v>
      </c>
      <c r="D540" s="345" t="s">
        <v>13257</v>
      </c>
      <c r="E540" s="345" t="s">
        <v>13258</v>
      </c>
      <c r="F540" s="345" t="s">
        <v>13259</v>
      </c>
      <c r="G540" s="345" t="s">
        <v>13260</v>
      </c>
      <c r="H540" s="346">
        <v>1000000</v>
      </c>
      <c r="I540" s="345" t="s">
        <v>3894</v>
      </c>
      <c r="J540" s="344">
        <v>38376</v>
      </c>
      <c r="K540" s="345" t="s">
        <v>7312</v>
      </c>
      <c r="L540" s="345" t="s">
        <v>7313</v>
      </c>
      <c r="M540" s="345" t="s">
        <v>24</v>
      </c>
      <c r="N540" s="345" t="s">
        <v>11491</v>
      </c>
      <c r="O540" s="345"/>
      <c r="P540" s="345"/>
      <c r="Q540" s="344"/>
      <c r="R540" s="344"/>
      <c r="S540" s="346">
        <v>2200</v>
      </c>
      <c r="T540" s="347">
        <v>2200000000</v>
      </c>
    </row>
    <row r="541" spans="1:20" ht="15">
      <c r="A541">
        <v>540</v>
      </c>
      <c r="B541" s="344">
        <v>41271</v>
      </c>
      <c r="C541" s="345" t="s">
        <v>13261</v>
      </c>
      <c r="D541" s="345" t="s">
        <v>13262</v>
      </c>
      <c r="E541" s="345" t="s">
        <v>13263</v>
      </c>
      <c r="F541" s="345" t="s">
        <v>13264</v>
      </c>
      <c r="G541" s="345" t="s">
        <v>13265</v>
      </c>
      <c r="H541" s="346">
        <v>100000</v>
      </c>
      <c r="I541" s="345" t="s">
        <v>3894</v>
      </c>
      <c r="J541" s="344">
        <v>38376</v>
      </c>
      <c r="K541" s="345" t="s">
        <v>7312</v>
      </c>
      <c r="L541" s="345" t="s">
        <v>7313</v>
      </c>
      <c r="M541" s="345" t="s">
        <v>24</v>
      </c>
      <c r="N541" s="345" t="s">
        <v>11491</v>
      </c>
      <c r="O541" s="345"/>
      <c r="P541" s="345"/>
      <c r="Q541" s="344"/>
      <c r="R541" s="344"/>
      <c r="S541" s="346">
        <v>168160</v>
      </c>
      <c r="T541" s="347">
        <v>16816000000</v>
      </c>
    </row>
    <row r="542" spans="1:20" ht="15">
      <c r="A542">
        <v>541</v>
      </c>
      <c r="B542" s="344">
        <v>41271</v>
      </c>
      <c r="C542" s="345" t="s">
        <v>13266</v>
      </c>
      <c r="D542" s="345" t="s">
        <v>13267</v>
      </c>
      <c r="E542" s="345" t="s">
        <v>13268</v>
      </c>
      <c r="F542" s="345" t="s">
        <v>13269</v>
      </c>
      <c r="G542" s="345" t="s">
        <v>13270</v>
      </c>
      <c r="H542" s="346">
        <v>1000</v>
      </c>
      <c r="I542" s="345" t="s">
        <v>3894</v>
      </c>
      <c r="J542" s="344">
        <v>38379</v>
      </c>
      <c r="K542" s="345" t="s">
        <v>7312</v>
      </c>
      <c r="L542" s="345" t="s">
        <v>7313</v>
      </c>
      <c r="M542" s="345" t="s">
        <v>24</v>
      </c>
      <c r="N542" s="345" t="s">
        <v>11491</v>
      </c>
      <c r="O542" s="345"/>
      <c r="P542" s="345"/>
      <c r="Q542" s="344"/>
      <c r="R542" s="344"/>
      <c r="S542" s="346">
        <v>20000</v>
      </c>
      <c r="T542" s="347">
        <v>20000000</v>
      </c>
    </row>
    <row r="543" spans="1:20" ht="15">
      <c r="A543">
        <v>542</v>
      </c>
      <c r="B543" s="344">
        <v>41271</v>
      </c>
      <c r="C543" s="345" t="s">
        <v>13271</v>
      </c>
      <c r="D543" s="345" t="s">
        <v>13272</v>
      </c>
      <c r="E543" s="345" t="s">
        <v>13273</v>
      </c>
      <c r="F543" s="345" t="s">
        <v>13274</v>
      </c>
      <c r="G543" s="345" t="s">
        <v>13275</v>
      </c>
      <c r="H543" s="346">
        <v>200000</v>
      </c>
      <c r="I543" s="345" t="s">
        <v>3894</v>
      </c>
      <c r="J543" s="344">
        <v>38379</v>
      </c>
      <c r="K543" s="345" t="s">
        <v>7312</v>
      </c>
      <c r="L543" s="345" t="s">
        <v>7313</v>
      </c>
      <c r="M543" s="345" t="s">
        <v>24</v>
      </c>
      <c r="N543" s="345" t="s">
        <v>11491</v>
      </c>
      <c r="O543" s="345"/>
      <c r="P543" s="345"/>
      <c r="Q543" s="344"/>
      <c r="R543" s="344"/>
      <c r="S543" s="346">
        <v>638</v>
      </c>
      <c r="T543" s="347">
        <v>127600000</v>
      </c>
    </row>
    <row r="544" spans="1:20" ht="15">
      <c r="A544">
        <v>543</v>
      </c>
      <c r="B544" s="344">
        <v>41271</v>
      </c>
      <c r="C544" s="345" t="s">
        <v>13271</v>
      </c>
      <c r="D544" s="345" t="s">
        <v>13272</v>
      </c>
      <c r="E544" s="345" t="s">
        <v>13276</v>
      </c>
      <c r="F544" s="345" t="s">
        <v>13277</v>
      </c>
      <c r="G544" s="345" t="s">
        <v>13278</v>
      </c>
      <c r="H544" s="346">
        <v>200000</v>
      </c>
      <c r="I544" s="345" t="s">
        <v>3894</v>
      </c>
      <c r="J544" s="344">
        <v>38379</v>
      </c>
      <c r="K544" s="345" t="s">
        <v>7312</v>
      </c>
      <c r="L544" s="345" t="s">
        <v>7313</v>
      </c>
      <c r="M544" s="345" t="s">
        <v>24</v>
      </c>
      <c r="N544" s="345" t="s">
        <v>11512</v>
      </c>
      <c r="O544" s="345"/>
      <c r="P544" s="345"/>
      <c r="Q544" s="344"/>
      <c r="R544" s="344"/>
      <c r="S544" s="346">
        <v>250</v>
      </c>
      <c r="T544" s="347">
        <v>50000000</v>
      </c>
    </row>
    <row r="545" spans="1:20" ht="15">
      <c r="A545">
        <v>544</v>
      </c>
      <c r="B545" s="344">
        <v>41271</v>
      </c>
      <c r="C545" s="345" t="s">
        <v>8972</v>
      </c>
      <c r="D545" s="345" t="s">
        <v>8973</v>
      </c>
      <c r="E545" s="345" t="s">
        <v>9030</v>
      </c>
      <c r="F545" s="345" t="s">
        <v>9031</v>
      </c>
      <c r="G545" s="345" t="s">
        <v>9032</v>
      </c>
      <c r="H545" s="346">
        <v>10000</v>
      </c>
      <c r="I545" s="345" t="s">
        <v>3894</v>
      </c>
      <c r="J545" s="344">
        <v>38380</v>
      </c>
      <c r="K545" s="345" t="s">
        <v>7312</v>
      </c>
      <c r="L545" s="345" t="s">
        <v>7313</v>
      </c>
      <c r="M545" s="345" t="s">
        <v>24</v>
      </c>
      <c r="N545" s="345" t="s">
        <v>26</v>
      </c>
      <c r="O545" s="345"/>
      <c r="P545" s="345" t="s">
        <v>8962</v>
      </c>
      <c r="Q545" s="344"/>
      <c r="R545" s="344">
        <v>42032</v>
      </c>
      <c r="S545" s="346">
        <v>71894</v>
      </c>
      <c r="T545" s="347">
        <v>718940000</v>
      </c>
    </row>
    <row r="546" spans="1:20" ht="15">
      <c r="A546">
        <v>545</v>
      </c>
      <c r="B546" s="344">
        <v>41271</v>
      </c>
      <c r="C546" s="345" t="s">
        <v>13279</v>
      </c>
      <c r="D546" s="345" t="s">
        <v>13280</v>
      </c>
      <c r="E546" s="345" t="s">
        <v>13281</v>
      </c>
      <c r="F546" s="345" t="s">
        <v>13282</v>
      </c>
      <c r="G546" s="345" t="s">
        <v>13283</v>
      </c>
      <c r="H546" s="346">
        <v>1000</v>
      </c>
      <c r="I546" s="345" t="s">
        <v>3894</v>
      </c>
      <c r="J546" s="344">
        <v>38383</v>
      </c>
      <c r="K546" s="345" t="s">
        <v>7312</v>
      </c>
      <c r="L546" s="345" t="s">
        <v>7313</v>
      </c>
      <c r="M546" s="345" t="s">
        <v>24</v>
      </c>
      <c r="N546" s="345" t="s">
        <v>11491</v>
      </c>
      <c r="O546" s="345"/>
      <c r="P546" s="345"/>
      <c r="Q546" s="344"/>
      <c r="R546" s="344"/>
      <c r="S546" s="346">
        <v>200000</v>
      </c>
      <c r="T546" s="347">
        <v>200000000</v>
      </c>
    </row>
    <row r="547" spans="1:20" ht="15">
      <c r="A547">
        <v>546</v>
      </c>
      <c r="B547" s="344">
        <v>41271</v>
      </c>
      <c r="C547" s="345" t="s">
        <v>13284</v>
      </c>
      <c r="D547" s="345" t="s">
        <v>13285</v>
      </c>
      <c r="E547" s="345" t="s">
        <v>13286</v>
      </c>
      <c r="F547" s="345" t="s">
        <v>13287</v>
      </c>
      <c r="G547" s="345" t="s">
        <v>13288</v>
      </c>
      <c r="H547" s="346">
        <v>10000</v>
      </c>
      <c r="I547" s="345" t="s">
        <v>3894</v>
      </c>
      <c r="J547" s="344">
        <v>38384</v>
      </c>
      <c r="K547" s="345" t="s">
        <v>7312</v>
      </c>
      <c r="L547" s="345" t="s">
        <v>7313</v>
      </c>
      <c r="M547" s="345" t="s">
        <v>24</v>
      </c>
      <c r="N547" s="345" t="s">
        <v>11491</v>
      </c>
      <c r="O547" s="345"/>
      <c r="P547" s="345"/>
      <c r="Q547" s="344"/>
      <c r="R547" s="344"/>
      <c r="S547" s="346">
        <v>4000</v>
      </c>
      <c r="T547" s="347">
        <v>40000000</v>
      </c>
    </row>
    <row r="548" spans="1:20" ht="15">
      <c r="A548">
        <v>547</v>
      </c>
      <c r="B548" s="344">
        <v>41271</v>
      </c>
      <c r="C548" s="345" t="s">
        <v>13289</v>
      </c>
      <c r="D548" s="345" t="s">
        <v>13290</v>
      </c>
      <c r="E548" s="345" t="s">
        <v>13291</v>
      </c>
      <c r="F548" s="345" t="s">
        <v>13292</v>
      </c>
      <c r="G548" s="345" t="s">
        <v>13293</v>
      </c>
      <c r="H548" s="346">
        <v>10000</v>
      </c>
      <c r="I548" s="345" t="s">
        <v>3894</v>
      </c>
      <c r="J548" s="344">
        <v>38391</v>
      </c>
      <c r="K548" s="345" t="s">
        <v>7312</v>
      </c>
      <c r="L548" s="345" t="s">
        <v>7313</v>
      </c>
      <c r="M548" s="345" t="s">
        <v>24</v>
      </c>
      <c r="N548" s="345" t="s">
        <v>11491</v>
      </c>
      <c r="O548" s="345"/>
      <c r="P548" s="345"/>
      <c r="Q548" s="344"/>
      <c r="R548" s="344"/>
      <c r="S548" s="346">
        <v>13200</v>
      </c>
      <c r="T548" s="347">
        <v>132000000</v>
      </c>
    </row>
    <row r="549" spans="1:20" ht="15">
      <c r="A549">
        <v>548</v>
      </c>
      <c r="B549" s="344">
        <v>41271</v>
      </c>
      <c r="C549" s="345" t="s">
        <v>13294</v>
      </c>
      <c r="D549" s="345" t="s">
        <v>13295</v>
      </c>
      <c r="E549" s="345" t="s">
        <v>13296</v>
      </c>
      <c r="F549" s="345" t="s">
        <v>13297</v>
      </c>
      <c r="G549" s="345" t="s">
        <v>13298</v>
      </c>
      <c r="H549" s="346">
        <v>10000</v>
      </c>
      <c r="I549" s="345" t="s">
        <v>3894</v>
      </c>
      <c r="J549" s="344">
        <v>38392</v>
      </c>
      <c r="K549" s="345" t="s">
        <v>7312</v>
      </c>
      <c r="L549" s="345" t="s">
        <v>7313</v>
      </c>
      <c r="M549" s="345" t="s">
        <v>24</v>
      </c>
      <c r="N549" s="345" t="s">
        <v>11491</v>
      </c>
      <c r="O549" s="345"/>
      <c r="P549" s="345"/>
      <c r="Q549" s="344"/>
      <c r="R549" s="344"/>
      <c r="S549" s="346">
        <v>6000</v>
      </c>
      <c r="T549" s="347">
        <v>60000000</v>
      </c>
    </row>
    <row r="550" spans="1:20" ht="15">
      <c r="A550">
        <v>549</v>
      </c>
      <c r="B550" s="344">
        <v>41271</v>
      </c>
      <c r="C550" s="345" t="s">
        <v>13299</v>
      </c>
      <c r="D550" s="345" t="s">
        <v>13300</v>
      </c>
      <c r="E550" s="345" t="s">
        <v>13301</v>
      </c>
      <c r="F550" s="345" t="s">
        <v>13302</v>
      </c>
      <c r="G550" s="345" t="s">
        <v>13303</v>
      </c>
      <c r="H550" s="346">
        <v>100000</v>
      </c>
      <c r="I550" s="345" t="s">
        <v>3894</v>
      </c>
      <c r="J550" s="344">
        <v>38393</v>
      </c>
      <c r="K550" s="345" t="s">
        <v>7312</v>
      </c>
      <c r="L550" s="345" t="s">
        <v>7313</v>
      </c>
      <c r="M550" s="345" t="s">
        <v>24</v>
      </c>
      <c r="N550" s="345" t="s">
        <v>11491</v>
      </c>
      <c r="O550" s="345"/>
      <c r="P550" s="345"/>
      <c r="Q550" s="344"/>
      <c r="R550" s="344"/>
      <c r="S550" s="346">
        <v>200</v>
      </c>
      <c r="T550" s="347">
        <v>20000000</v>
      </c>
    </row>
    <row r="551" spans="1:20" ht="15">
      <c r="A551">
        <v>550</v>
      </c>
      <c r="B551" s="344">
        <v>41271</v>
      </c>
      <c r="C551" s="345" t="s">
        <v>13304</v>
      </c>
      <c r="D551" s="345" t="s">
        <v>13305</v>
      </c>
      <c r="E551" s="345" t="s">
        <v>13306</v>
      </c>
      <c r="F551" s="345" t="s">
        <v>13307</v>
      </c>
      <c r="G551" s="345" t="s">
        <v>13308</v>
      </c>
      <c r="H551" s="346">
        <v>1000000</v>
      </c>
      <c r="I551" s="345" t="s">
        <v>3894</v>
      </c>
      <c r="J551" s="344">
        <v>38394</v>
      </c>
      <c r="K551" s="345" t="s">
        <v>7312</v>
      </c>
      <c r="L551" s="345" t="s">
        <v>7313</v>
      </c>
      <c r="M551" s="345" t="s">
        <v>24</v>
      </c>
      <c r="N551" s="345" t="s">
        <v>11491</v>
      </c>
      <c r="O551" s="345"/>
      <c r="P551" s="345"/>
      <c r="Q551" s="344"/>
      <c r="R551" s="344"/>
      <c r="S551" s="346">
        <v>18850</v>
      </c>
      <c r="T551" s="347">
        <v>18850000000</v>
      </c>
    </row>
    <row r="552" spans="1:20" ht="15">
      <c r="A552">
        <v>551</v>
      </c>
      <c r="B552" s="344">
        <v>41271</v>
      </c>
      <c r="C552" s="345" t="s">
        <v>13309</v>
      </c>
      <c r="D552" s="345" t="s">
        <v>13310</v>
      </c>
      <c r="E552" s="345" t="s">
        <v>13311</v>
      </c>
      <c r="F552" s="345" t="s">
        <v>13312</v>
      </c>
      <c r="G552" s="345" t="s">
        <v>13313</v>
      </c>
      <c r="H552" s="346">
        <v>10000</v>
      </c>
      <c r="I552" s="345" t="s">
        <v>3894</v>
      </c>
      <c r="J552" s="344">
        <v>38398</v>
      </c>
      <c r="K552" s="345" t="s">
        <v>7312</v>
      </c>
      <c r="L552" s="345" t="s">
        <v>7313</v>
      </c>
      <c r="M552" s="345" t="s">
        <v>24</v>
      </c>
      <c r="N552" s="345" t="s">
        <v>11491</v>
      </c>
      <c r="O552" s="345"/>
      <c r="P552" s="345"/>
      <c r="Q552" s="344"/>
      <c r="R552" s="344"/>
      <c r="S552" s="346">
        <v>3201</v>
      </c>
      <c r="T552" s="347">
        <v>32010000</v>
      </c>
    </row>
    <row r="553" spans="1:20" ht="15">
      <c r="A553">
        <v>552</v>
      </c>
      <c r="B553" s="344">
        <v>41271</v>
      </c>
      <c r="C553" s="345" t="s">
        <v>13314</v>
      </c>
      <c r="D553" s="345" t="s">
        <v>13315</v>
      </c>
      <c r="E553" s="345" t="s">
        <v>13316</v>
      </c>
      <c r="F553" s="345" t="s">
        <v>13317</v>
      </c>
      <c r="G553" s="345" t="s">
        <v>13318</v>
      </c>
      <c r="H553" s="346">
        <v>100000</v>
      </c>
      <c r="I553" s="345" t="s">
        <v>3894</v>
      </c>
      <c r="J553" s="344">
        <v>38399</v>
      </c>
      <c r="K553" s="345" t="s">
        <v>7312</v>
      </c>
      <c r="L553" s="345" t="s">
        <v>7313</v>
      </c>
      <c r="M553" s="345" t="s">
        <v>24</v>
      </c>
      <c r="N553" s="345" t="s">
        <v>11491</v>
      </c>
      <c r="O553" s="345"/>
      <c r="P553" s="345"/>
      <c r="Q553" s="344"/>
      <c r="R553" s="344"/>
      <c r="S553" s="346">
        <v>250</v>
      </c>
      <c r="T553" s="347">
        <v>25000000</v>
      </c>
    </row>
    <row r="554" spans="1:20" ht="15">
      <c r="A554">
        <v>553</v>
      </c>
      <c r="B554" s="344">
        <v>41271</v>
      </c>
      <c r="C554" s="345" t="s">
        <v>13319</v>
      </c>
      <c r="D554" s="345" t="s">
        <v>13320</v>
      </c>
      <c r="E554" s="345" t="s">
        <v>13321</v>
      </c>
      <c r="F554" s="345" t="s">
        <v>13322</v>
      </c>
      <c r="G554" s="345" t="s">
        <v>13323</v>
      </c>
      <c r="H554" s="346">
        <v>1000</v>
      </c>
      <c r="I554" s="345" t="s">
        <v>3894</v>
      </c>
      <c r="J554" s="344">
        <v>38400</v>
      </c>
      <c r="K554" s="345" t="s">
        <v>7312</v>
      </c>
      <c r="L554" s="345" t="s">
        <v>7313</v>
      </c>
      <c r="M554" s="345" t="s">
        <v>24</v>
      </c>
      <c r="N554" s="345" t="s">
        <v>11491</v>
      </c>
      <c r="O554" s="345"/>
      <c r="P554" s="345"/>
      <c r="Q554" s="344"/>
      <c r="R554" s="344"/>
      <c r="S554" s="346">
        <v>52000</v>
      </c>
      <c r="T554" s="347">
        <v>52000000</v>
      </c>
    </row>
    <row r="555" spans="1:20" ht="15">
      <c r="A555">
        <v>554</v>
      </c>
      <c r="B555" s="344">
        <v>41271</v>
      </c>
      <c r="C555" s="345" t="s">
        <v>13324</v>
      </c>
      <c r="D555" s="345" t="s">
        <v>13325</v>
      </c>
      <c r="E555" s="345" t="s">
        <v>13326</v>
      </c>
      <c r="F555" s="345" t="s">
        <v>13327</v>
      </c>
      <c r="G555" s="345" t="s">
        <v>13328</v>
      </c>
      <c r="H555" s="346">
        <v>52000</v>
      </c>
      <c r="I555" s="345" t="s">
        <v>3894</v>
      </c>
      <c r="J555" s="344">
        <v>38401</v>
      </c>
      <c r="K555" s="345" t="s">
        <v>7312</v>
      </c>
      <c r="L555" s="345" t="s">
        <v>7313</v>
      </c>
      <c r="M555" s="345" t="s">
        <v>24</v>
      </c>
      <c r="N555" s="345" t="s">
        <v>11491</v>
      </c>
      <c r="O555" s="345"/>
      <c r="P555" s="345"/>
      <c r="Q555" s="344"/>
      <c r="R555" s="344"/>
      <c r="S555" s="346">
        <v>14423</v>
      </c>
      <c r="T555" s="347">
        <v>749996000</v>
      </c>
    </row>
    <row r="556" spans="1:20" ht="15">
      <c r="A556">
        <v>555</v>
      </c>
      <c r="B556" s="344">
        <v>41271</v>
      </c>
      <c r="C556" s="345" t="s">
        <v>7469</v>
      </c>
      <c r="D556" s="345" t="s">
        <v>7470</v>
      </c>
      <c r="E556" s="345" t="s">
        <v>7769</v>
      </c>
      <c r="F556" s="345" t="s">
        <v>7770</v>
      </c>
      <c r="G556" s="345" t="s">
        <v>7771</v>
      </c>
      <c r="H556" s="346">
        <v>1</v>
      </c>
      <c r="I556" s="345" t="s">
        <v>4177</v>
      </c>
      <c r="J556" s="344">
        <v>38404</v>
      </c>
      <c r="K556" s="345" t="s">
        <v>7312</v>
      </c>
      <c r="L556" s="345" t="s">
        <v>7313</v>
      </c>
      <c r="M556" s="345" t="s">
        <v>24</v>
      </c>
      <c r="N556" s="345" t="s">
        <v>7411</v>
      </c>
      <c r="O556" s="345" t="s">
        <v>7412</v>
      </c>
      <c r="P556" s="345"/>
      <c r="Q556" s="344"/>
      <c r="R556" s="344"/>
      <c r="S556" s="346">
        <v>3378433</v>
      </c>
      <c r="T556" s="347">
        <v>3378433</v>
      </c>
    </row>
    <row r="557" spans="1:20" ht="15">
      <c r="A557">
        <v>556</v>
      </c>
      <c r="B557" s="344">
        <v>41271</v>
      </c>
      <c r="C557" s="345" t="s">
        <v>7469</v>
      </c>
      <c r="D557" s="345" t="s">
        <v>7470</v>
      </c>
      <c r="E557" s="345" t="s">
        <v>7772</v>
      </c>
      <c r="F557" s="345" t="s">
        <v>7773</v>
      </c>
      <c r="G557" s="345" t="s">
        <v>7774</v>
      </c>
      <c r="H557" s="346">
        <v>1</v>
      </c>
      <c r="I557" s="345" t="s">
        <v>3894</v>
      </c>
      <c r="J557" s="344">
        <v>38404</v>
      </c>
      <c r="K557" s="345" t="s">
        <v>7312</v>
      </c>
      <c r="L557" s="345" t="s">
        <v>7313</v>
      </c>
      <c r="M557" s="345" t="s">
        <v>24</v>
      </c>
      <c r="N557" s="345" t="s">
        <v>7411</v>
      </c>
      <c r="O557" s="345" t="s">
        <v>7412</v>
      </c>
      <c r="P557" s="345"/>
      <c r="Q557" s="344"/>
      <c r="R557" s="344"/>
      <c r="S557" s="346">
        <v>300937933</v>
      </c>
      <c r="T557" s="347">
        <v>300937933</v>
      </c>
    </row>
    <row r="558" spans="1:20" ht="15">
      <c r="A558">
        <v>557</v>
      </c>
      <c r="B558" s="344">
        <v>41271</v>
      </c>
      <c r="C558" s="345" t="s">
        <v>13329</v>
      </c>
      <c r="D558" s="345" t="s">
        <v>13330</v>
      </c>
      <c r="E558" s="345" t="s">
        <v>13331</v>
      </c>
      <c r="F558" s="345" t="s">
        <v>13332</v>
      </c>
      <c r="G558" s="345" t="s">
        <v>13333</v>
      </c>
      <c r="H558" s="346">
        <v>100000</v>
      </c>
      <c r="I558" s="345" t="s">
        <v>3894</v>
      </c>
      <c r="J558" s="344">
        <v>38405</v>
      </c>
      <c r="K558" s="345" t="s">
        <v>7312</v>
      </c>
      <c r="L558" s="345" t="s">
        <v>7313</v>
      </c>
      <c r="M558" s="345" t="s">
        <v>24</v>
      </c>
      <c r="N558" s="345" t="s">
        <v>11512</v>
      </c>
      <c r="O558" s="345"/>
      <c r="P558" s="345"/>
      <c r="Q558" s="344"/>
      <c r="R558" s="344"/>
      <c r="S558" s="346">
        <v>2</v>
      </c>
      <c r="T558" s="347">
        <v>200000</v>
      </c>
    </row>
    <row r="559" spans="1:20" ht="15">
      <c r="A559">
        <v>558</v>
      </c>
      <c r="B559" s="344">
        <v>41271</v>
      </c>
      <c r="C559" s="345" t="s">
        <v>13329</v>
      </c>
      <c r="D559" s="345" t="s">
        <v>13330</v>
      </c>
      <c r="E559" s="345" t="s">
        <v>13334</v>
      </c>
      <c r="F559" s="345" t="s">
        <v>13335</v>
      </c>
      <c r="G559" s="345" t="s">
        <v>13336</v>
      </c>
      <c r="H559" s="346">
        <v>100000</v>
      </c>
      <c r="I559" s="345" t="s">
        <v>3894</v>
      </c>
      <c r="J559" s="344">
        <v>38405</v>
      </c>
      <c r="K559" s="345" t="s">
        <v>7312</v>
      </c>
      <c r="L559" s="345" t="s">
        <v>7313</v>
      </c>
      <c r="M559" s="345" t="s">
        <v>24</v>
      </c>
      <c r="N559" s="345" t="s">
        <v>11491</v>
      </c>
      <c r="O559" s="345"/>
      <c r="P559" s="345"/>
      <c r="Q559" s="344"/>
      <c r="R559" s="344"/>
      <c r="S559" s="346">
        <v>1053</v>
      </c>
      <c r="T559" s="347">
        <v>105300000</v>
      </c>
    </row>
    <row r="560" spans="1:20" ht="15">
      <c r="A560">
        <v>559</v>
      </c>
      <c r="B560" s="344">
        <v>41271</v>
      </c>
      <c r="C560" s="345" t="s">
        <v>13337</v>
      </c>
      <c r="D560" s="345" t="s">
        <v>13338</v>
      </c>
      <c r="E560" s="345" t="s">
        <v>13339</v>
      </c>
      <c r="F560" s="345" t="s">
        <v>13340</v>
      </c>
      <c r="G560" s="345" t="s">
        <v>13341</v>
      </c>
      <c r="H560" s="346">
        <v>100000</v>
      </c>
      <c r="I560" s="345" t="s">
        <v>3894</v>
      </c>
      <c r="J560" s="344">
        <v>38406</v>
      </c>
      <c r="K560" s="345" t="s">
        <v>7312</v>
      </c>
      <c r="L560" s="345" t="s">
        <v>7313</v>
      </c>
      <c r="M560" s="345" t="s">
        <v>24</v>
      </c>
      <c r="N560" s="345" t="s">
        <v>11491</v>
      </c>
      <c r="O560" s="345"/>
      <c r="P560" s="345"/>
      <c r="Q560" s="344"/>
      <c r="R560" s="344"/>
      <c r="S560" s="346">
        <v>6244</v>
      </c>
      <c r="T560" s="347">
        <v>624400000</v>
      </c>
    </row>
    <row r="561" spans="1:20" ht="15">
      <c r="A561">
        <v>560</v>
      </c>
      <c r="B561" s="344">
        <v>41271</v>
      </c>
      <c r="C561" s="345" t="s">
        <v>7441</v>
      </c>
      <c r="D561" s="345" t="s">
        <v>7442</v>
      </c>
      <c r="E561" s="345" t="s">
        <v>7775</v>
      </c>
      <c r="F561" s="345" t="s">
        <v>7776</v>
      </c>
      <c r="G561" s="345" t="s">
        <v>7777</v>
      </c>
      <c r="H561" s="346">
        <v>1</v>
      </c>
      <c r="I561" s="345" t="s">
        <v>3894</v>
      </c>
      <c r="J561" s="344">
        <v>38408</v>
      </c>
      <c r="K561" s="345" t="s">
        <v>7312</v>
      </c>
      <c r="L561" s="345" t="s">
        <v>7313</v>
      </c>
      <c r="M561" s="345" t="s">
        <v>24</v>
      </c>
      <c r="N561" s="345" t="s">
        <v>7411</v>
      </c>
      <c r="O561" s="345" t="s">
        <v>7412</v>
      </c>
      <c r="P561" s="345"/>
      <c r="Q561" s="344"/>
      <c r="R561" s="344"/>
      <c r="S561" s="346">
        <v>47620440993</v>
      </c>
      <c r="T561" s="347">
        <v>47620440993</v>
      </c>
    </row>
    <row r="562" spans="1:20" ht="15">
      <c r="A562">
        <v>561</v>
      </c>
      <c r="B562" s="344">
        <v>41271</v>
      </c>
      <c r="C562" s="345" t="s">
        <v>13342</v>
      </c>
      <c r="D562" s="345" t="s">
        <v>13343</v>
      </c>
      <c r="E562" s="345" t="s">
        <v>13344</v>
      </c>
      <c r="F562" s="345" t="s">
        <v>13345</v>
      </c>
      <c r="G562" s="345" t="s">
        <v>13346</v>
      </c>
      <c r="H562" s="346">
        <v>1000000</v>
      </c>
      <c r="I562" s="345" t="s">
        <v>3894</v>
      </c>
      <c r="J562" s="344">
        <v>38418</v>
      </c>
      <c r="K562" s="345" t="s">
        <v>7312</v>
      </c>
      <c r="L562" s="345" t="s">
        <v>7313</v>
      </c>
      <c r="M562" s="345" t="s">
        <v>24</v>
      </c>
      <c r="N562" s="345" t="s">
        <v>11491</v>
      </c>
      <c r="O562" s="345"/>
      <c r="P562" s="345"/>
      <c r="Q562" s="344"/>
      <c r="R562" s="344"/>
      <c r="S562" s="346">
        <v>300</v>
      </c>
      <c r="T562" s="347">
        <v>300000000</v>
      </c>
    </row>
    <row r="563" spans="1:20" ht="15">
      <c r="A563">
        <v>562</v>
      </c>
      <c r="B563" s="344">
        <v>41271</v>
      </c>
      <c r="C563" s="345" t="s">
        <v>13347</v>
      </c>
      <c r="D563" s="345" t="s">
        <v>13348</v>
      </c>
      <c r="E563" s="345" t="s">
        <v>13349</v>
      </c>
      <c r="F563" s="345" t="s">
        <v>13350</v>
      </c>
      <c r="G563" s="345" t="s">
        <v>13351</v>
      </c>
      <c r="H563" s="346">
        <v>100</v>
      </c>
      <c r="I563" s="345" t="s">
        <v>3894</v>
      </c>
      <c r="J563" s="344">
        <v>38421</v>
      </c>
      <c r="K563" s="345" t="s">
        <v>7312</v>
      </c>
      <c r="L563" s="345" t="s">
        <v>7313</v>
      </c>
      <c r="M563" s="345" t="s">
        <v>24</v>
      </c>
      <c r="N563" s="345" t="s">
        <v>11491</v>
      </c>
      <c r="O563" s="345"/>
      <c r="P563" s="345"/>
      <c r="Q563" s="344"/>
      <c r="R563" s="344"/>
      <c r="S563" s="346">
        <v>840000</v>
      </c>
      <c r="T563" s="347">
        <v>84000000</v>
      </c>
    </row>
    <row r="564" spans="1:20" ht="15">
      <c r="A564">
        <v>563</v>
      </c>
      <c r="B564" s="344">
        <v>41271</v>
      </c>
      <c r="C564" s="345" t="s">
        <v>13352</v>
      </c>
      <c r="D564" s="345" t="s">
        <v>13353</v>
      </c>
      <c r="E564" s="345" t="s">
        <v>13354</v>
      </c>
      <c r="F564" s="345" t="s">
        <v>13355</v>
      </c>
      <c r="G564" s="345" t="s">
        <v>13356</v>
      </c>
      <c r="H564" s="346">
        <v>1000000</v>
      </c>
      <c r="I564" s="345" t="s">
        <v>3894</v>
      </c>
      <c r="J564" s="344">
        <v>38427</v>
      </c>
      <c r="K564" s="345" t="s">
        <v>7312</v>
      </c>
      <c r="L564" s="345" t="s">
        <v>7313</v>
      </c>
      <c r="M564" s="345" t="s">
        <v>24</v>
      </c>
      <c r="N564" s="345" t="s">
        <v>11491</v>
      </c>
      <c r="O564" s="345"/>
      <c r="P564" s="345"/>
      <c r="Q564" s="344"/>
      <c r="R564" s="344"/>
      <c r="S564" s="346">
        <v>120</v>
      </c>
      <c r="T564" s="347">
        <v>120000000</v>
      </c>
    </row>
    <row r="565" spans="1:20" ht="15">
      <c r="A565">
        <v>564</v>
      </c>
      <c r="B565" s="344">
        <v>41271</v>
      </c>
      <c r="C565" s="345" t="s">
        <v>13357</v>
      </c>
      <c r="D565" s="345" t="s">
        <v>13358</v>
      </c>
      <c r="E565" s="345" t="s">
        <v>13359</v>
      </c>
      <c r="F565" s="345" t="s">
        <v>13360</v>
      </c>
      <c r="G565" s="345" t="s">
        <v>13361</v>
      </c>
      <c r="H565" s="346">
        <v>100000</v>
      </c>
      <c r="I565" s="345" t="s">
        <v>3894</v>
      </c>
      <c r="J565" s="344">
        <v>38432</v>
      </c>
      <c r="K565" s="345" t="s">
        <v>7312</v>
      </c>
      <c r="L565" s="345" t="s">
        <v>7313</v>
      </c>
      <c r="M565" s="345" t="s">
        <v>24</v>
      </c>
      <c r="N565" s="345" t="s">
        <v>11491</v>
      </c>
      <c r="O565" s="345"/>
      <c r="P565" s="345"/>
      <c r="Q565" s="344"/>
      <c r="R565" s="344"/>
      <c r="S565" s="346">
        <v>100</v>
      </c>
      <c r="T565" s="347">
        <v>10000000</v>
      </c>
    </row>
    <row r="566" spans="1:20" ht="15">
      <c r="A566">
        <v>565</v>
      </c>
      <c r="B566" s="344">
        <v>41271</v>
      </c>
      <c r="C566" s="345" t="s">
        <v>13362</v>
      </c>
      <c r="D566" s="345" t="s">
        <v>13363</v>
      </c>
      <c r="E566" s="345" t="s">
        <v>13364</v>
      </c>
      <c r="F566" s="345" t="s">
        <v>13365</v>
      </c>
      <c r="G566" s="345" t="s">
        <v>13366</v>
      </c>
      <c r="H566" s="346">
        <v>50000000</v>
      </c>
      <c r="I566" s="345" t="s">
        <v>3894</v>
      </c>
      <c r="J566" s="344">
        <v>38436</v>
      </c>
      <c r="K566" s="345" t="s">
        <v>7312</v>
      </c>
      <c r="L566" s="345" t="s">
        <v>7313</v>
      </c>
      <c r="M566" s="345" t="s">
        <v>24</v>
      </c>
      <c r="N566" s="345" t="s">
        <v>11491</v>
      </c>
      <c r="O566" s="345"/>
      <c r="P566" s="345"/>
      <c r="Q566" s="344"/>
      <c r="R566" s="344"/>
      <c r="S566" s="346">
        <v>1</v>
      </c>
      <c r="T566" s="347">
        <v>50000000</v>
      </c>
    </row>
    <row r="567" spans="1:20" ht="15">
      <c r="A567">
        <v>566</v>
      </c>
      <c r="B567" s="344">
        <v>41271</v>
      </c>
      <c r="C567" s="345" t="s">
        <v>13367</v>
      </c>
      <c r="D567" s="345" t="s">
        <v>29858</v>
      </c>
      <c r="E567" s="345" t="s">
        <v>13369</v>
      </c>
      <c r="F567" s="345" t="s">
        <v>13370</v>
      </c>
      <c r="G567" s="345" t="s">
        <v>13371</v>
      </c>
      <c r="H567" s="346">
        <v>1000000</v>
      </c>
      <c r="I567" s="345" t="s">
        <v>3894</v>
      </c>
      <c r="J567" s="344">
        <v>38440</v>
      </c>
      <c r="K567" s="345" t="s">
        <v>7312</v>
      </c>
      <c r="L567" s="345" t="s">
        <v>7313</v>
      </c>
      <c r="M567" s="345" t="s">
        <v>24</v>
      </c>
      <c r="N567" s="345" t="s">
        <v>11491</v>
      </c>
      <c r="O567" s="345"/>
      <c r="P567" s="345"/>
      <c r="Q567" s="344"/>
      <c r="R567" s="344"/>
      <c r="S567" s="346">
        <v>20</v>
      </c>
      <c r="T567" s="347">
        <v>20000000</v>
      </c>
    </row>
    <row r="568" spans="1:20" ht="15">
      <c r="A568">
        <v>567</v>
      </c>
      <c r="B568" s="344">
        <v>41271</v>
      </c>
      <c r="C568" s="345" t="s">
        <v>13372</v>
      </c>
      <c r="D568" s="345" t="s">
        <v>13373</v>
      </c>
      <c r="E568" s="345" t="s">
        <v>13374</v>
      </c>
      <c r="F568" s="345" t="s">
        <v>13375</v>
      </c>
      <c r="G568" s="345" t="s">
        <v>13376</v>
      </c>
      <c r="H568" s="346">
        <v>10</v>
      </c>
      <c r="I568" s="345" t="s">
        <v>3894</v>
      </c>
      <c r="J568" s="344">
        <v>38447</v>
      </c>
      <c r="K568" s="345" t="s">
        <v>7312</v>
      </c>
      <c r="L568" s="345" t="s">
        <v>7313</v>
      </c>
      <c r="M568" s="345" t="s">
        <v>24</v>
      </c>
      <c r="N568" s="345" t="s">
        <v>11491</v>
      </c>
      <c r="O568" s="345"/>
      <c r="P568" s="345"/>
      <c r="Q568" s="344"/>
      <c r="R568" s="344"/>
      <c r="S568" s="346">
        <v>2249900</v>
      </c>
      <c r="T568" s="347">
        <v>22499000</v>
      </c>
    </row>
    <row r="569" spans="1:20" ht="15">
      <c r="A569">
        <v>568</v>
      </c>
      <c r="B569" s="344">
        <v>41271</v>
      </c>
      <c r="C569" s="345" t="s">
        <v>13377</v>
      </c>
      <c r="D569" s="345" t="s">
        <v>13378</v>
      </c>
      <c r="E569" s="345" t="s">
        <v>13379</v>
      </c>
      <c r="F569" s="345" t="s">
        <v>13380</v>
      </c>
      <c r="G569" s="345" t="s">
        <v>13381</v>
      </c>
      <c r="H569" s="346">
        <v>1000000</v>
      </c>
      <c r="I569" s="345" t="s">
        <v>3894</v>
      </c>
      <c r="J569" s="344">
        <v>38448</v>
      </c>
      <c r="K569" s="345" t="s">
        <v>7312</v>
      </c>
      <c r="L569" s="345" t="s">
        <v>7313</v>
      </c>
      <c r="M569" s="345" t="s">
        <v>24</v>
      </c>
      <c r="N569" s="345" t="s">
        <v>11491</v>
      </c>
      <c r="O569" s="345"/>
      <c r="P569" s="345"/>
      <c r="Q569" s="344"/>
      <c r="R569" s="344"/>
      <c r="S569" s="346">
        <v>27388</v>
      </c>
      <c r="T569" s="347">
        <v>27388000000</v>
      </c>
    </row>
    <row r="570" spans="1:20" ht="15">
      <c r="A570">
        <v>569</v>
      </c>
      <c r="B570" s="344">
        <v>41271</v>
      </c>
      <c r="C570" s="345" t="s">
        <v>13382</v>
      </c>
      <c r="D570" s="345" t="s">
        <v>13383</v>
      </c>
      <c r="E570" s="345" t="s">
        <v>13384</v>
      </c>
      <c r="F570" s="345" t="s">
        <v>13385</v>
      </c>
      <c r="G570" s="345" t="s">
        <v>13386</v>
      </c>
      <c r="H570" s="346">
        <v>1000</v>
      </c>
      <c r="I570" s="345" t="s">
        <v>3894</v>
      </c>
      <c r="J570" s="344">
        <v>38449</v>
      </c>
      <c r="K570" s="345" t="s">
        <v>7312</v>
      </c>
      <c r="L570" s="345" t="s">
        <v>7313</v>
      </c>
      <c r="M570" s="345" t="s">
        <v>24</v>
      </c>
      <c r="N570" s="345" t="s">
        <v>11491</v>
      </c>
      <c r="O570" s="345"/>
      <c r="P570" s="345"/>
      <c r="Q570" s="344"/>
      <c r="R570" s="344"/>
      <c r="S570" s="346">
        <v>318289</v>
      </c>
      <c r="T570" s="347">
        <v>318289000</v>
      </c>
    </row>
    <row r="571" spans="1:20" ht="15">
      <c r="A571">
        <v>570</v>
      </c>
      <c r="B571" s="344">
        <v>41271</v>
      </c>
      <c r="C571" s="345" t="s">
        <v>13382</v>
      </c>
      <c r="D571" s="345" t="s">
        <v>13383</v>
      </c>
      <c r="E571" s="345" t="s">
        <v>13387</v>
      </c>
      <c r="F571" s="345" t="s">
        <v>13388</v>
      </c>
      <c r="G571" s="345" t="s">
        <v>13389</v>
      </c>
      <c r="H571" s="346">
        <v>1000</v>
      </c>
      <c r="I571" s="345" t="s">
        <v>3894</v>
      </c>
      <c r="J571" s="344">
        <v>38449</v>
      </c>
      <c r="K571" s="345" t="s">
        <v>7312</v>
      </c>
      <c r="L571" s="345" t="s">
        <v>7313</v>
      </c>
      <c r="M571" s="345" t="s">
        <v>24</v>
      </c>
      <c r="N571" s="345" t="s">
        <v>11512</v>
      </c>
      <c r="O571" s="345"/>
      <c r="P571" s="345"/>
      <c r="Q571" s="344"/>
      <c r="R571" s="344"/>
      <c r="S571" s="346">
        <v>84120</v>
      </c>
      <c r="T571" s="347">
        <v>84120000</v>
      </c>
    </row>
    <row r="572" spans="1:20" ht="15">
      <c r="A572">
        <v>571</v>
      </c>
      <c r="B572" s="344">
        <v>41271</v>
      </c>
      <c r="C572" s="345" t="s">
        <v>13382</v>
      </c>
      <c r="D572" s="345" t="s">
        <v>13383</v>
      </c>
      <c r="E572" s="345" t="s">
        <v>13390</v>
      </c>
      <c r="F572" s="345" t="s">
        <v>13391</v>
      </c>
      <c r="G572" s="345" t="s">
        <v>13392</v>
      </c>
      <c r="H572" s="346">
        <v>1000</v>
      </c>
      <c r="I572" s="345" t="s">
        <v>3894</v>
      </c>
      <c r="J572" s="344">
        <v>38449</v>
      </c>
      <c r="K572" s="345" t="s">
        <v>7312</v>
      </c>
      <c r="L572" s="345" t="s">
        <v>7313</v>
      </c>
      <c r="M572" s="345" t="s">
        <v>24</v>
      </c>
      <c r="N572" s="345" t="s">
        <v>11576</v>
      </c>
      <c r="O572" s="345"/>
      <c r="P572" s="345"/>
      <c r="Q572" s="344"/>
      <c r="R572" s="344"/>
      <c r="S572" s="346">
        <v>18190</v>
      </c>
      <c r="T572" s="347">
        <v>18190000</v>
      </c>
    </row>
    <row r="573" spans="1:20" ht="15">
      <c r="A573">
        <v>572</v>
      </c>
      <c r="B573" s="344">
        <v>41271</v>
      </c>
      <c r="C573" s="345" t="s">
        <v>13393</v>
      </c>
      <c r="D573" s="345" t="s">
        <v>13394</v>
      </c>
      <c r="E573" s="345" t="s">
        <v>13395</v>
      </c>
      <c r="F573" s="345" t="s">
        <v>13396</v>
      </c>
      <c r="G573" s="345" t="s">
        <v>13397</v>
      </c>
      <c r="H573" s="346">
        <v>10000</v>
      </c>
      <c r="I573" s="345" t="s">
        <v>3894</v>
      </c>
      <c r="J573" s="344">
        <v>38453</v>
      </c>
      <c r="K573" s="345" t="s">
        <v>7312</v>
      </c>
      <c r="L573" s="345" t="s">
        <v>7313</v>
      </c>
      <c r="M573" s="345" t="s">
        <v>24</v>
      </c>
      <c r="N573" s="345" t="s">
        <v>11491</v>
      </c>
      <c r="O573" s="345"/>
      <c r="P573" s="345"/>
      <c r="Q573" s="344"/>
      <c r="R573" s="344"/>
      <c r="S573" s="346">
        <v>2000</v>
      </c>
      <c r="T573" s="347">
        <v>20000000</v>
      </c>
    </row>
    <row r="574" spans="1:20" ht="15">
      <c r="A574">
        <v>573</v>
      </c>
      <c r="B574" s="344">
        <v>41271</v>
      </c>
      <c r="C574" s="345" t="s">
        <v>8963</v>
      </c>
      <c r="D574" s="345" t="s">
        <v>8964</v>
      </c>
      <c r="E574" s="345" t="s">
        <v>9033</v>
      </c>
      <c r="F574" s="345" t="s">
        <v>9034</v>
      </c>
      <c r="G574" s="345" t="s">
        <v>9035</v>
      </c>
      <c r="H574" s="346">
        <v>50000</v>
      </c>
      <c r="I574" s="345" t="s">
        <v>4177</v>
      </c>
      <c r="J574" s="344">
        <v>38456</v>
      </c>
      <c r="K574" s="345" t="s">
        <v>7312</v>
      </c>
      <c r="L574" s="345" t="s">
        <v>7313</v>
      </c>
      <c r="M574" s="345" t="s">
        <v>24</v>
      </c>
      <c r="N574" s="345" t="s">
        <v>26</v>
      </c>
      <c r="O574" s="345"/>
      <c r="P574" s="345" t="s">
        <v>8962</v>
      </c>
      <c r="Q574" s="344"/>
      <c r="R574" s="344">
        <v>42108</v>
      </c>
      <c r="S574" s="346">
        <v>900</v>
      </c>
      <c r="T574" s="347">
        <v>45000000</v>
      </c>
    </row>
    <row r="575" spans="1:20" ht="15">
      <c r="A575">
        <v>574</v>
      </c>
      <c r="B575" s="344">
        <v>41271</v>
      </c>
      <c r="C575" s="345" t="s">
        <v>13398</v>
      </c>
      <c r="D575" s="345" t="s">
        <v>13399</v>
      </c>
      <c r="E575" s="345" t="s">
        <v>13400</v>
      </c>
      <c r="F575" s="345" t="s">
        <v>13401</v>
      </c>
      <c r="G575" s="345" t="s">
        <v>13402</v>
      </c>
      <c r="H575" s="346">
        <v>10000</v>
      </c>
      <c r="I575" s="345" t="s">
        <v>3894</v>
      </c>
      <c r="J575" s="344">
        <v>38455</v>
      </c>
      <c r="K575" s="345" t="s">
        <v>7312</v>
      </c>
      <c r="L575" s="345" t="s">
        <v>7313</v>
      </c>
      <c r="M575" s="345" t="s">
        <v>24</v>
      </c>
      <c r="N575" s="345" t="s">
        <v>11491</v>
      </c>
      <c r="O575" s="345"/>
      <c r="P575" s="345"/>
      <c r="Q575" s="344"/>
      <c r="R575" s="344"/>
      <c r="S575" s="346">
        <v>5000</v>
      </c>
      <c r="T575" s="347">
        <v>50000000</v>
      </c>
    </row>
    <row r="576" spans="1:20" ht="15">
      <c r="A576">
        <v>575</v>
      </c>
      <c r="B576" s="344">
        <v>41271</v>
      </c>
      <c r="C576" s="345" t="s">
        <v>13403</v>
      </c>
      <c r="D576" s="345" t="s">
        <v>13404</v>
      </c>
      <c r="E576" s="345" t="s">
        <v>13405</v>
      </c>
      <c r="F576" s="345" t="s">
        <v>13406</v>
      </c>
      <c r="G576" s="345" t="s">
        <v>13407</v>
      </c>
      <c r="H576" s="346">
        <v>100000</v>
      </c>
      <c r="I576" s="345" t="s">
        <v>3894</v>
      </c>
      <c r="J576" s="344">
        <v>38456</v>
      </c>
      <c r="K576" s="345" t="s">
        <v>7312</v>
      </c>
      <c r="L576" s="345" t="s">
        <v>7313</v>
      </c>
      <c r="M576" s="345" t="s">
        <v>24</v>
      </c>
      <c r="N576" s="345" t="s">
        <v>11491</v>
      </c>
      <c r="O576" s="345"/>
      <c r="P576" s="345"/>
      <c r="Q576" s="344"/>
      <c r="R576" s="344"/>
      <c r="S576" s="346">
        <v>450</v>
      </c>
      <c r="T576" s="347">
        <v>45000000</v>
      </c>
    </row>
    <row r="577" spans="1:20" ht="15">
      <c r="A577">
        <v>576</v>
      </c>
      <c r="B577" s="344">
        <v>41271</v>
      </c>
      <c r="C577" s="345" t="s">
        <v>13403</v>
      </c>
      <c r="D577" s="345" t="s">
        <v>13404</v>
      </c>
      <c r="E577" s="345" t="s">
        <v>13408</v>
      </c>
      <c r="F577" s="345" t="s">
        <v>13409</v>
      </c>
      <c r="G577" s="345" t="s">
        <v>13410</v>
      </c>
      <c r="H577" s="346">
        <v>100000</v>
      </c>
      <c r="I577" s="345" t="s">
        <v>3894</v>
      </c>
      <c r="J577" s="344">
        <v>38456</v>
      </c>
      <c r="K577" s="345" t="s">
        <v>7312</v>
      </c>
      <c r="L577" s="345" t="s">
        <v>7313</v>
      </c>
      <c r="M577" s="345" t="s">
        <v>24</v>
      </c>
      <c r="N577" s="345" t="s">
        <v>11512</v>
      </c>
      <c r="O577" s="345"/>
      <c r="P577" s="345"/>
      <c r="Q577" s="344"/>
      <c r="R577" s="344"/>
      <c r="S577" s="346">
        <v>50</v>
      </c>
      <c r="T577" s="347">
        <v>5000000</v>
      </c>
    </row>
    <row r="578" spans="1:20" ht="15">
      <c r="A578">
        <v>577</v>
      </c>
      <c r="B578" s="344">
        <v>41271</v>
      </c>
      <c r="C578" s="345" t="s">
        <v>12409</v>
      </c>
      <c r="D578" s="345" t="s">
        <v>12410</v>
      </c>
      <c r="E578" s="345" t="s">
        <v>13411</v>
      </c>
      <c r="F578" s="345" t="s">
        <v>13412</v>
      </c>
      <c r="G578" s="345" t="s">
        <v>13413</v>
      </c>
      <c r="H578" s="346">
        <v>1000000</v>
      </c>
      <c r="I578" s="345" t="s">
        <v>3894</v>
      </c>
      <c r="J578" s="344">
        <v>38457</v>
      </c>
      <c r="K578" s="345" t="s">
        <v>7312</v>
      </c>
      <c r="L578" s="345" t="s">
        <v>7313</v>
      </c>
      <c r="M578" s="345" t="s">
        <v>24</v>
      </c>
      <c r="N578" s="345" t="s">
        <v>11512</v>
      </c>
      <c r="O578" s="345"/>
      <c r="P578" s="345"/>
      <c r="Q578" s="344"/>
      <c r="R578" s="344"/>
      <c r="S578" s="346">
        <v>1050</v>
      </c>
      <c r="T578" s="347">
        <v>1050000000</v>
      </c>
    </row>
    <row r="579" spans="1:20" ht="15">
      <c r="A579">
        <v>578</v>
      </c>
      <c r="B579" s="344">
        <v>41271</v>
      </c>
      <c r="C579" s="345" t="s">
        <v>13414</v>
      </c>
      <c r="D579" s="345" t="s">
        <v>13415</v>
      </c>
      <c r="E579" s="345" t="s">
        <v>13416</v>
      </c>
      <c r="F579" s="345" t="s">
        <v>13417</v>
      </c>
      <c r="G579" s="345" t="s">
        <v>13418</v>
      </c>
      <c r="H579" s="346">
        <v>10000</v>
      </c>
      <c r="I579" s="345" t="s">
        <v>3894</v>
      </c>
      <c r="J579" s="344">
        <v>38462</v>
      </c>
      <c r="K579" s="345" t="s">
        <v>7312</v>
      </c>
      <c r="L579" s="345" t="s">
        <v>7313</v>
      </c>
      <c r="M579" s="345" t="s">
        <v>24</v>
      </c>
      <c r="N579" s="345" t="s">
        <v>11491</v>
      </c>
      <c r="O579" s="345"/>
      <c r="P579" s="345"/>
      <c r="Q579" s="344"/>
      <c r="R579" s="344"/>
      <c r="S579" s="346">
        <v>234994</v>
      </c>
      <c r="T579" s="347">
        <v>2349940000</v>
      </c>
    </row>
    <row r="580" spans="1:20" ht="15">
      <c r="A580">
        <v>579</v>
      </c>
      <c r="B580" s="344">
        <v>41271</v>
      </c>
      <c r="C580" s="345" t="s">
        <v>13419</v>
      </c>
      <c r="D580" s="345" t="s">
        <v>13420</v>
      </c>
      <c r="E580" s="345" t="s">
        <v>13421</v>
      </c>
      <c r="F580" s="345" t="s">
        <v>13422</v>
      </c>
      <c r="G580" s="345" t="s">
        <v>13423</v>
      </c>
      <c r="H580" s="346">
        <v>1000</v>
      </c>
      <c r="I580" s="345" t="s">
        <v>3894</v>
      </c>
      <c r="J580" s="344">
        <v>38463</v>
      </c>
      <c r="K580" s="345" t="s">
        <v>7312</v>
      </c>
      <c r="L580" s="345" t="s">
        <v>7313</v>
      </c>
      <c r="M580" s="345" t="s">
        <v>24</v>
      </c>
      <c r="N580" s="345" t="s">
        <v>11491</v>
      </c>
      <c r="O580" s="345"/>
      <c r="P580" s="345"/>
      <c r="Q580" s="344"/>
      <c r="R580" s="344"/>
      <c r="S580" s="346">
        <v>92200</v>
      </c>
      <c r="T580" s="347">
        <v>92200000</v>
      </c>
    </row>
    <row r="581" spans="1:20" ht="15">
      <c r="A581">
        <v>580</v>
      </c>
      <c r="B581" s="344">
        <v>41271</v>
      </c>
      <c r="C581" s="345" t="s">
        <v>13419</v>
      </c>
      <c r="D581" s="345" t="s">
        <v>13420</v>
      </c>
      <c r="E581" s="345" t="s">
        <v>13424</v>
      </c>
      <c r="F581" s="345" t="s">
        <v>13425</v>
      </c>
      <c r="G581" s="345" t="s">
        <v>13426</v>
      </c>
      <c r="H581" s="346">
        <v>1000</v>
      </c>
      <c r="I581" s="345" t="s">
        <v>3894</v>
      </c>
      <c r="J581" s="344">
        <v>38463</v>
      </c>
      <c r="K581" s="345" t="s">
        <v>7312</v>
      </c>
      <c r="L581" s="345" t="s">
        <v>7313</v>
      </c>
      <c r="M581" s="345" t="s">
        <v>24</v>
      </c>
      <c r="N581" s="345" t="s">
        <v>11512</v>
      </c>
      <c r="O581" s="345"/>
      <c r="P581" s="345"/>
      <c r="Q581" s="344"/>
      <c r="R581" s="344"/>
      <c r="S581" s="346">
        <v>7800</v>
      </c>
      <c r="T581" s="347">
        <v>7800000</v>
      </c>
    </row>
    <row r="582" spans="1:20" ht="15">
      <c r="A582">
        <v>581</v>
      </c>
      <c r="B582" s="344">
        <v>41271</v>
      </c>
      <c r="C582" s="345" t="s">
        <v>13427</v>
      </c>
      <c r="D582" s="345" t="s">
        <v>13428</v>
      </c>
      <c r="E582" s="345" t="s">
        <v>13429</v>
      </c>
      <c r="F582" s="345" t="s">
        <v>13430</v>
      </c>
      <c r="G582" s="345" t="s">
        <v>13431</v>
      </c>
      <c r="H582" s="346">
        <v>10000</v>
      </c>
      <c r="I582" s="345" t="s">
        <v>3894</v>
      </c>
      <c r="J582" s="344">
        <v>38475</v>
      </c>
      <c r="K582" s="345" t="s">
        <v>7312</v>
      </c>
      <c r="L582" s="345" t="s">
        <v>7313</v>
      </c>
      <c r="M582" s="345" t="s">
        <v>24</v>
      </c>
      <c r="N582" s="345" t="s">
        <v>11491</v>
      </c>
      <c r="O582" s="345"/>
      <c r="P582" s="345"/>
      <c r="Q582" s="344"/>
      <c r="R582" s="344"/>
      <c r="S582" s="346">
        <v>12000</v>
      </c>
      <c r="T582" s="347">
        <v>120000000</v>
      </c>
    </row>
    <row r="583" spans="1:20" ht="15">
      <c r="A583">
        <v>582</v>
      </c>
      <c r="B583" s="344">
        <v>41271</v>
      </c>
      <c r="C583" s="345" t="s">
        <v>13432</v>
      </c>
      <c r="D583" s="345" t="s">
        <v>13433</v>
      </c>
      <c r="E583" s="345" t="s">
        <v>13434</v>
      </c>
      <c r="F583" s="345" t="s">
        <v>13435</v>
      </c>
      <c r="G583" s="345" t="s">
        <v>13436</v>
      </c>
      <c r="H583" s="346">
        <v>1000</v>
      </c>
      <c r="I583" s="345" t="s">
        <v>3894</v>
      </c>
      <c r="J583" s="344">
        <v>38476</v>
      </c>
      <c r="K583" s="345" t="s">
        <v>7312</v>
      </c>
      <c r="L583" s="345" t="s">
        <v>7313</v>
      </c>
      <c r="M583" s="345" t="s">
        <v>24</v>
      </c>
      <c r="N583" s="345" t="s">
        <v>11491</v>
      </c>
      <c r="O583" s="345"/>
      <c r="P583" s="345"/>
      <c r="Q583" s="344"/>
      <c r="R583" s="344"/>
      <c r="S583" s="346">
        <v>20000</v>
      </c>
      <c r="T583" s="347">
        <v>20000000</v>
      </c>
    </row>
    <row r="584" spans="1:20" ht="15">
      <c r="A584">
        <v>583</v>
      </c>
      <c r="B584" s="344">
        <v>41271</v>
      </c>
      <c r="C584" s="345" t="s">
        <v>13437</v>
      </c>
      <c r="D584" s="345" t="s">
        <v>13438</v>
      </c>
      <c r="E584" s="345" t="s">
        <v>13439</v>
      </c>
      <c r="F584" s="345" t="s">
        <v>13440</v>
      </c>
      <c r="G584" s="345" t="s">
        <v>13441</v>
      </c>
      <c r="H584" s="346">
        <v>1000</v>
      </c>
      <c r="I584" s="345" t="s">
        <v>3894</v>
      </c>
      <c r="J584" s="344">
        <v>38477</v>
      </c>
      <c r="K584" s="345" t="s">
        <v>7312</v>
      </c>
      <c r="L584" s="345" t="s">
        <v>7313</v>
      </c>
      <c r="M584" s="345" t="s">
        <v>24</v>
      </c>
      <c r="N584" s="345" t="s">
        <v>11491</v>
      </c>
      <c r="O584" s="345"/>
      <c r="P584" s="345"/>
      <c r="Q584" s="344"/>
      <c r="R584" s="344"/>
      <c r="S584" s="346">
        <v>20000</v>
      </c>
      <c r="T584" s="347">
        <v>20000000</v>
      </c>
    </row>
    <row r="585" spans="1:20" ht="15">
      <c r="A585">
        <v>584</v>
      </c>
      <c r="B585" s="344">
        <v>41271</v>
      </c>
      <c r="C585" s="345" t="s">
        <v>7431</v>
      </c>
      <c r="D585" s="345" t="s">
        <v>7432</v>
      </c>
      <c r="E585" s="345" t="s">
        <v>7778</v>
      </c>
      <c r="F585" s="345" t="s">
        <v>7779</v>
      </c>
      <c r="G585" s="345" t="s">
        <v>7780</v>
      </c>
      <c r="H585" s="346">
        <v>1</v>
      </c>
      <c r="I585" s="345" t="s">
        <v>3894</v>
      </c>
      <c r="J585" s="344">
        <v>38478</v>
      </c>
      <c r="K585" s="345" t="s">
        <v>7312</v>
      </c>
      <c r="L585" s="345" t="s">
        <v>7313</v>
      </c>
      <c r="M585" s="345" t="s">
        <v>24</v>
      </c>
      <c r="N585" s="345" t="s">
        <v>7411</v>
      </c>
      <c r="O585" s="345" t="s">
        <v>7412</v>
      </c>
      <c r="P585" s="345"/>
      <c r="Q585" s="344"/>
      <c r="R585" s="344"/>
      <c r="S585" s="346">
        <v>269219934</v>
      </c>
      <c r="T585" s="347">
        <v>269219934</v>
      </c>
    </row>
    <row r="586" spans="1:20" ht="15">
      <c r="A586">
        <v>585</v>
      </c>
      <c r="B586" s="344">
        <v>41271</v>
      </c>
      <c r="C586" s="345" t="s">
        <v>13442</v>
      </c>
      <c r="D586" s="345" t="s">
        <v>13443</v>
      </c>
      <c r="E586" s="345" t="s">
        <v>13444</v>
      </c>
      <c r="F586" s="345" t="s">
        <v>13445</v>
      </c>
      <c r="G586" s="345" t="s">
        <v>13446</v>
      </c>
      <c r="H586" s="346">
        <v>500000</v>
      </c>
      <c r="I586" s="345" t="s">
        <v>3894</v>
      </c>
      <c r="J586" s="344">
        <v>38483</v>
      </c>
      <c r="K586" s="345" t="s">
        <v>7312</v>
      </c>
      <c r="L586" s="345" t="s">
        <v>7313</v>
      </c>
      <c r="M586" s="345" t="s">
        <v>24</v>
      </c>
      <c r="N586" s="345" t="s">
        <v>11491</v>
      </c>
      <c r="O586" s="345"/>
      <c r="P586" s="345"/>
      <c r="Q586" s="344"/>
      <c r="R586" s="344"/>
      <c r="S586" s="346">
        <v>200</v>
      </c>
      <c r="T586" s="347">
        <v>100000000</v>
      </c>
    </row>
    <row r="587" spans="1:20" ht="15">
      <c r="A587">
        <v>586</v>
      </c>
      <c r="B587" s="344">
        <v>41271</v>
      </c>
      <c r="C587" s="345" t="s">
        <v>7685</v>
      </c>
      <c r="D587" s="345" t="s">
        <v>7686</v>
      </c>
      <c r="E587" s="345" t="s">
        <v>7781</v>
      </c>
      <c r="F587" s="345" t="s">
        <v>7782</v>
      </c>
      <c r="G587" s="345" t="s">
        <v>7783</v>
      </c>
      <c r="H587" s="346">
        <v>1</v>
      </c>
      <c r="I587" s="345" t="s">
        <v>3894</v>
      </c>
      <c r="J587" s="344">
        <v>38484</v>
      </c>
      <c r="K587" s="345" t="s">
        <v>7312</v>
      </c>
      <c r="L587" s="345" t="s">
        <v>7313</v>
      </c>
      <c r="M587" s="345" t="s">
        <v>24</v>
      </c>
      <c r="N587" s="345" t="s">
        <v>7411</v>
      </c>
      <c r="O587" s="345" t="s">
        <v>7412</v>
      </c>
      <c r="P587" s="345"/>
      <c r="Q587" s="344"/>
      <c r="R587" s="344"/>
      <c r="S587" s="346">
        <v>188842683</v>
      </c>
      <c r="T587" s="347">
        <v>188842683</v>
      </c>
    </row>
    <row r="588" spans="1:20" ht="15">
      <c r="A588">
        <v>587</v>
      </c>
      <c r="B588" s="344">
        <v>41271</v>
      </c>
      <c r="C588" s="345" t="s">
        <v>8963</v>
      </c>
      <c r="D588" s="345" t="s">
        <v>8964</v>
      </c>
      <c r="E588" s="345" t="s">
        <v>9042</v>
      </c>
      <c r="F588" s="345" t="s">
        <v>9043</v>
      </c>
      <c r="G588" s="345" t="s">
        <v>9044</v>
      </c>
      <c r="H588" s="346">
        <v>50000</v>
      </c>
      <c r="I588" s="345" t="s">
        <v>4177</v>
      </c>
      <c r="J588" s="344">
        <v>38490</v>
      </c>
      <c r="K588" s="345" t="s">
        <v>7312</v>
      </c>
      <c r="L588" s="345" t="s">
        <v>7313</v>
      </c>
      <c r="M588" s="345" t="s">
        <v>24</v>
      </c>
      <c r="N588" s="345" t="s">
        <v>26</v>
      </c>
      <c r="O588" s="345"/>
      <c r="P588" s="345" t="s">
        <v>8962</v>
      </c>
      <c r="Q588" s="344"/>
      <c r="R588" s="344">
        <v>42142</v>
      </c>
      <c r="S588" s="346">
        <v>600</v>
      </c>
      <c r="T588" s="347">
        <v>30000000</v>
      </c>
    </row>
    <row r="589" spans="1:20" ht="15">
      <c r="A589">
        <v>588</v>
      </c>
      <c r="B589" s="344">
        <v>41271</v>
      </c>
      <c r="C589" s="345" t="s">
        <v>13133</v>
      </c>
      <c r="D589" s="345" t="s">
        <v>13134</v>
      </c>
      <c r="E589" s="345" t="s">
        <v>13447</v>
      </c>
      <c r="F589" s="345" t="s">
        <v>13448</v>
      </c>
      <c r="G589" s="345" t="s">
        <v>13137</v>
      </c>
      <c r="H589" s="346">
        <v>100000</v>
      </c>
      <c r="I589" s="345" t="s">
        <v>3894</v>
      </c>
      <c r="J589" s="344">
        <v>38490</v>
      </c>
      <c r="K589" s="345" t="s">
        <v>7312</v>
      </c>
      <c r="L589" s="345" t="s">
        <v>7313</v>
      </c>
      <c r="M589" s="345" t="s">
        <v>24</v>
      </c>
      <c r="N589" s="345" t="s">
        <v>11491</v>
      </c>
      <c r="O589" s="345"/>
      <c r="P589" s="345"/>
      <c r="Q589" s="344"/>
      <c r="R589" s="344"/>
      <c r="S589" s="346">
        <v>1</v>
      </c>
      <c r="T589" s="347">
        <v>100000</v>
      </c>
    </row>
    <row r="590" spans="1:20" ht="15">
      <c r="A590">
        <v>589</v>
      </c>
      <c r="B590" s="344">
        <v>41271</v>
      </c>
      <c r="C590" s="345" t="s">
        <v>13449</v>
      </c>
      <c r="D590" s="345" t="s">
        <v>13450</v>
      </c>
      <c r="E590" s="345" t="s">
        <v>13451</v>
      </c>
      <c r="F590" s="345" t="s">
        <v>13452</v>
      </c>
      <c r="G590" s="345" t="s">
        <v>13453</v>
      </c>
      <c r="H590" s="346">
        <v>13483027000</v>
      </c>
      <c r="I590" s="345" t="s">
        <v>3894</v>
      </c>
      <c r="J590" s="344">
        <v>38491</v>
      </c>
      <c r="K590" s="345" t="s">
        <v>7312</v>
      </c>
      <c r="L590" s="345" t="s">
        <v>7313</v>
      </c>
      <c r="M590" s="345" t="s">
        <v>24</v>
      </c>
      <c r="N590" s="345" t="s">
        <v>11491</v>
      </c>
      <c r="O590" s="345"/>
      <c r="P590" s="345"/>
      <c r="Q590" s="344"/>
      <c r="R590" s="344"/>
      <c r="S590" s="346">
        <v>1</v>
      </c>
      <c r="T590" s="347">
        <v>13483027000</v>
      </c>
    </row>
    <row r="591" spans="1:20" ht="15">
      <c r="A591">
        <v>590</v>
      </c>
      <c r="B591" s="344">
        <v>41271</v>
      </c>
      <c r="C591" s="345" t="s">
        <v>13454</v>
      </c>
      <c r="D591" s="345" t="s">
        <v>13455</v>
      </c>
      <c r="E591" s="345" t="s">
        <v>13456</v>
      </c>
      <c r="F591" s="345" t="s">
        <v>13457</v>
      </c>
      <c r="G591" s="345" t="s">
        <v>13458</v>
      </c>
      <c r="H591" s="346">
        <v>10000</v>
      </c>
      <c r="I591" s="345" t="s">
        <v>3894</v>
      </c>
      <c r="J591" s="344">
        <v>38495</v>
      </c>
      <c r="K591" s="345" t="s">
        <v>7312</v>
      </c>
      <c r="L591" s="345" t="s">
        <v>7313</v>
      </c>
      <c r="M591" s="345" t="s">
        <v>24</v>
      </c>
      <c r="N591" s="345" t="s">
        <v>11491</v>
      </c>
      <c r="O591" s="345"/>
      <c r="P591" s="345"/>
      <c r="Q591" s="344"/>
      <c r="R591" s="344"/>
      <c r="S591" s="346">
        <v>4946</v>
      </c>
      <c r="T591" s="347">
        <v>49460000</v>
      </c>
    </row>
    <row r="592" spans="1:20" ht="15">
      <c r="A592">
        <v>591</v>
      </c>
      <c r="B592" s="344">
        <v>41271</v>
      </c>
      <c r="C592" s="345" t="s">
        <v>13459</v>
      </c>
      <c r="D592" s="345" t="s">
        <v>13460</v>
      </c>
      <c r="E592" s="345" t="s">
        <v>13461</v>
      </c>
      <c r="F592" s="345" t="s">
        <v>13462</v>
      </c>
      <c r="G592" s="345" t="s">
        <v>13463</v>
      </c>
      <c r="H592" s="346">
        <v>100000</v>
      </c>
      <c r="I592" s="345" t="s">
        <v>3894</v>
      </c>
      <c r="J592" s="344">
        <v>38498</v>
      </c>
      <c r="K592" s="345" t="s">
        <v>7312</v>
      </c>
      <c r="L592" s="345" t="s">
        <v>7313</v>
      </c>
      <c r="M592" s="345" t="s">
        <v>24</v>
      </c>
      <c r="N592" s="345" t="s">
        <v>11491</v>
      </c>
      <c r="O592" s="345"/>
      <c r="P592" s="345"/>
      <c r="Q592" s="344"/>
      <c r="R592" s="344"/>
      <c r="S592" s="346">
        <v>500</v>
      </c>
      <c r="T592" s="347">
        <v>50000000</v>
      </c>
    </row>
    <row r="593" spans="1:20" ht="15">
      <c r="A593">
        <v>592</v>
      </c>
      <c r="B593" s="344">
        <v>41271</v>
      </c>
      <c r="C593" s="345" t="s">
        <v>13464</v>
      </c>
      <c r="D593" s="345" t="s">
        <v>13465</v>
      </c>
      <c r="E593" s="345" t="s">
        <v>13466</v>
      </c>
      <c r="F593" s="345" t="s">
        <v>13467</v>
      </c>
      <c r="G593" s="345" t="s">
        <v>13468</v>
      </c>
      <c r="H593" s="346">
        <v>100000</v>
      </c>
      <c r="I593" s="345" t="s">
        <v>3894</v>
      </c>
      <c r="J593" s="344">
        <v>38503</v>
      </c>
      <c r="K593" s="345" t="s">
        <v>7312</v>
      </c>
      <c r="L593" s="345" t="s">
        <v>7313</v>
      </c>
      <c r="M593" s="345" t="s">
        <v>24</v>
      </c>
      <c r="N593" s="345" t="s">
        <v>11491</v>
      </c>
      <c r="O593" s="345"/>
      <c r="P593" s="345"/>
      <c r="Q593" s="344"/>
      <c r="R593" s="344"/>
      <c r="S593" s="346">
        <v>500</v>
      </c>
      <c r="T593" s="347">
        <v>50000000</v>
      </c>
    </row>
    <row r="594" spans="1:20" ht="15">
      <c r="A594">
        <v>593</v>
      </c>
      <c r="B594" s="344">
        <v>41271</v>
      </c>
      <c r="C594" s="345" t="s">
        <v>13469</v>
      </c>
      <c r="D594" s="345" t="s">
        <v>13470</v>
      </c>
      <c r="E594" s="345" t="s">
        <v>13471</v>
      </c>
      <c r="F594" s="345" t="s">
        <v>13472</v>
      </c>
      <c r="G594" s="345" t="s">
        <v>13473</v>
      </c>
      <c r="H594" s="346">
        <v>100000</v>
      </c>
      <c r="I594" s="345" t="s">
        <v>3894</v>
      </c>
      <c r="J594" s="344">
        <v>38512</v>
      </c>
      <c r="K594" s="345" t="s">
        <v>7312</v>
      </c>
      <c r="L594" s="345" t="s">
        <v>7313</v>
      </c>
      <c r="M594" s="345" t="s">
        <v>24</v>
      </c>
      <c r="N594" s="345" t="s">
        <v>11491</v>
      </c>
      <c r="O594" s="345"/>
      <c r="P594" s="345"/>
      <c r="Q594" s="344"/>
      <c r="R594" s="344"/>
      <c r="S594" s="346">
        <v>999</v>
      </c>
      <c r="T594" s="347">
        <v>99900000</v>
      </c>
    </row>
    <row r="595" spans="1:20" ht="15">
      <c r="A595">
        <v>594</v>
      </c>
      <c r="B595" s="344">
        <v>41271</v>
      </c>
      <c r="C595" s="345" t="s">
        <v>13469</v>
      </c>
      <c r="D595" s="345" t="s">
        <v>13470</v>
      </c>
      <c r="E595" s="345" t="s">
        <v>13474</v>
      </c>
      <c r="F595" s="345" t="s">
        <v>13475</v>
      </c>
      <c r="G595" s="345" t="s">
        <v>13473</v>
      </c>
      <c r="H595" s="346">
        <v>100000</v>
      </c>
      <c r="I595" s="345" t="s">
        <v>3894</v>
      </c>
      <c r="J595" s="344">
        <v>38512</v>
      </c>
      <c r="K595" s="345" t="s">
        <v>7312</v>
      </c>
      <c r="L595" s="345" t="s">
        <v>7313</v>
      </c>
      <c r="M595" s="345" t="s">
        <v>24</v>
      </c>
      <c r="N595" s="345" t="s">
        <v>11512</v>
      </c>
      <c r="O595" s="345"/>
      <c r="P595" s="345"/>
      <c r="Q595" s="344"/>
      <c r="R595" s="344"/>
      <c r="S595" s="346">
        <v>1</v>
      </c>
      <c r="T595" s="347">
        <v>100000</v>
      </c>
    </row>
    <row r="596" spans="1:20" ht="15">
      <c r="A596">
        <v>595</v>
      </c>
      <c r="B596" s="344">
        <v>41271</v>
      </c>
      <c r="C596" s="345" t="s">
        <v>8963</v>
      </c>
      <c r="D596" s="345" t="s">
        <v>8964</v>
      </c>
      <c r="E596" s="345" t="s">
        <v>13476</v>
      </c>
      <c r="F596" s="345" t="s">
        <v>13477</v>
      </c>
      <c r="G596" s="345" t="s">
        <v>13478</v>
      </c>
      <c r="H596" s="346">
        <v>100</v>
      </c>
      <c r="I596" s="345" t="s">
        <v>3894</v>
      </c>
      <c r="J596" s="344">
        <v>38517</v>
      </c>
      <c r="K596" s="345" t="s">
        <v>7312</v>
      </c>
      <c r="L596" s="345" t="s">
        <v>7313</v>
      </c>
      <c r="M596" s="345" t="s">
        <v>24</v>
      </c>
      <c r="N596" s="345" t="s">
        <v>11491</v>
      </c>
      <c r="O596" s="345"/>
      <c r="P596" s="345"/>
      <c r="Q596" s="344"/>
      <c r="R596" s="344"/>
      <c r="S596" s="346">
        <v>66000010</v>
      </c>
      <c r="T596" s="347">
        <v>6600001000</v>
      </c>
    </row>
    <row r="597" spans="1:20" ht="15">
      <c r="A597">
        <v>596</v>
      </c>
      <c r="B597" s="344">
        <v>41271</v>
      </c>
      <c r="C597" s="345" t="s">
        <v>13479</v>
      </c>
      <c r="D597" s="345" t="s">
        <v>13480</v>
      </c>
      <c r="E597" s="345" t="s">
        <v>13481</v>
      </c>
      <c r="F597" s="345" t="s">
        <v>13482</v>
      </c>
      <c r="G597" s="345" t="s">
        <v>13483</v>
      </c>
      <c r="H597" s="346">
        <v>20000000</v>
      </c>
      <c r="I597" s="345" t="s">
        <v>3894</v>
      </c>
      <c r="J597" s="344">
        <v>38518</v>
      </c>
      <c r="K597" s="345" t="s">
        <v>7312</v>
      </c>
      <c r="L597" s="345" t="s">
        <v>7313</v>
      </c>
      <c r="M597" s="345" t="s">
        <v>24</v>
      </c>
      <c r="N597" s="345" t="s">
        <v>11491</v>
      </c>
      <c r="O597" s="345"/>
      <c r="P597" s="345"/>
      <c r="Q597" s="344"/>
      <c r="R597" s="344"/>
      <c r="S597" s="346">
        <v>1</v>
      </c>
      <c r="T597" s="347">
        <v>20000000</v>
      </c>
    </row>
    <row r="598" spans="1:20" ht="15">
      <c r="A598">
        <v>597</v>
      </c>
      <c r="B598" s="344">
        <v>41271</v>
      </c>
      <c r="C598" s="345" t="s">
        <v>12035</v>
      </c>
      <c r="D598" s="345" t="s">
        <v>12036</v>
      </c>
      <c r="E598" s="345" t="s">
        <v>13484</v>
      </c>
      <c r="F598" s="345" t="s">
        <v>13485</v>
      </c>
      <c r="G598" s="345" t="s">
        <v>13486</v>
      </c>
      <c r="H598" s="346">
        <v>100000</v>
      </c>
      <c r="I598" s="345" t="s">
        <v>3894</v>
      </c>
      <c r="J598" s="344">
        <v>38519</v>
      </c>
      <c r="K598" s="345" t="s">
        <v>7312</v>
      </c>
      <c r="L598" s="345" t="s">
        <v>7313</v>
      </c>
      <c r="M598" s="345" t="s">
        <v>24</v>
      </c>
      <c r="N598" s="345" t="s">
        <v>11491</v>
      </c>
      <c r="O598" s="345"/>
      <c r="P598" s="345"/>
      <c r="Q598" s="344"/>
      <c r="R598" s="344"/>
      <c r="S598" s="346">
        <v>8</v>
      </c>
      <c r="T598" s="347">
        <v>800000</v>
      </c>
    </row>
    <row r="599" spans="1:20" ht="15">
      <c r="A599">
        <v>598</v>
      </c>
      <c r="B599" s="344">
        <v>41271</v>
      </c>
      <c r="C599" s="345" t="s">
        <v>12035</v>
      </c>
      <c r="D599" s="345" t="s">
        <v>12036</v>
      </c>
      <c r="E599" s="345" t="s">
        <v>13487</v>
      </c>
      <c r="F599" s="345" t="s">
        <v>13488</v>
      </c>
      <c r="G599" s="345" t="s">
        <v>13489</v>
      </c>
      <c r="H599" s="346">
        <v>10000</v>
      </c>
      <c r="I599" s="345" t="s">
        <v>3894</v>
      </c>
      <c r="J599" s="344">
        <v>38519</v>
      </c>
      <c r="K599" s="345" t="s">
        <v>7312</v>
      </c>
      <c r="L599" s="345" t="s">
        <v>7313</v>
      </c>
      <c r="M599" s="345" t="s">
        <v>24</v>
      </c>
      <c r="N599" s="345" t="s">
        <v>11491</v>
      </c>
      <c r="O599" s="345"/>
      <c r="P599" s="345"/>
      <c r="Q599" s="344"/>
      <c r="R599" s="344"/>
      <c r="S599" s="346">
        <v>9</v>
      </c>
      <c r="T599" s="347">
        <v>90000</v>
      </c>
    </row>
    <row r="600" spans="1:20" ht="15">
      <c r="A600">
        <v>599</v>
      </c>
      <c r="B600" s="344">
        <v>41271</v>
      </c>
      <c r="C600" s="345" t="s">
        <v>13490</v>
      </c>
      <c r="D600" s="345" t="s">
        <v>13491</v>
      </c>
      <c r="E600" s="345" t="s">
        <v>13492</v>
      </c>
      <c r="F600" s="345" t="s">
        <v>13493</v>
      </c>
      <c r="G600" s="345" t="s">
        <v>13494</v>
      </c>
      <c r="H600" s="346">
        <v>500000</v>
      </c>
      <c r="I600" s="345" t="s">
        <v>3894</v>
      </c>
      <c r="J600" s="344">
        <v>38520</v>
      </c>
      <c r="K600" s="345" t="s">
        <v>7312</v>
      </c>
      <c r="L600" s="345" t="s">
        <v>7313</v>
      </c>
      <c r="M600" s="345" t="s">
        <v>24</v>
      </c>
      <c r="N600" s="345" t="s">
        <v>11491</v>
      </c>
      <c r="O600" s="345"/>
      <c r="P600" s="345"/>
      <c r="Q600" s="344"/>
      <c r="R600" s="344"/>
      <c r="S600" s="346">
        <v>100</v>
      </c>
      <c r="T600" s="347">
        <v>50000000</v>
      </c>
    </row>
    <row r="601" spans="1:20" ht="15">
      <c r="A601">
        <v>600</v>
      </c>
      <c r="B601" s="344">
        <v>41271</v>
      </c>
      <c r="C601" s="345" t="s">
        <v>8972</v>
      </c>
      <c r="D601" s="345" t="s">
        <v>8973</v>
      </c>
      <c r="E601" s="345" t="s">
        <v>9045</v>
      </c>
      <c r="F601" s="345" t="s">
        <v>9046</v>
      </c>
      <c r="G601" s="345" t="s">
        <v>9047</v>
      </c>
      <c r="H601" s="346">
        <v>10000</v>
      </c>
      <c r="I601" s="345" t="s">
        <v>3894</v>
      </c>
      <c r="J601" s="344">
        <v>38520</v>
      </c>
      <c r="K601" s="345" t="s">
        <v>7312</v>
      </c>
      <c r="L601" s="345" t="s">
        <v>7313</v>
      </c>
      <c r="M601" s="345" t="s">
        <v>24</v>
      </c>
      <c r="N601" s="345" t="s">
        <v>26</v>
      </c>
      <c r="O601" s="345"/>
      <c r="P601" s="345" t="s">
        <v>8962</v>
      </c>
      <c r="Q601" s="344"/>
      <c r="R601" s="344">
        <v>42165</v>
      </c>
      <c r="S601" s="346">
        <v>324290</v>
      </c>
      <c r="T601" s="347">
        <v>3242900000</v>
      </c>
    </row>
    <row r="602" spans="1:20" ht="15">
      <c r="A602">
        <v>601</v>
      </c>
      <c r="B602" s="344">
        <v>41271</v>
      </c>
      <c r="C602" s="345" t="s">
        <v>13495</v>
      </c>
      <c r="D602" s="345" t="s">
        <v>13496</v>
      </c>
      <c r="E602" s="345" t="s">
        <v>13497</v>
      </c>
      <c r="F602" s="345" t="s">
        <v>13498</v>
      </c>
      <c r="G602" s="345" t="s">
        <v>13499</v>
      </c>
      <c r="H602" s="346">
        <v>10000</v>
      </c>
      <c r="I602" s="345" t="s">
        <v>3894</v>
      </c>
      <c r="J602" s="344">
        <v>38539</v>
      </c>
      <c r="K602" s="345" t="s">
        <v>7312</v>
      </c>
      <c r="L602" s="345" t="s">
        <v>7313</v>
      </c>
      <c r="M602" s="345" t="s">
        <v>24</v>
      </c>
      <c r="N602" s="345" t="s">
        <v>11491</v>
      </c>
      <c r="O602" s="345"/>
      <c r="P602" s="345"/>
      <c r="Q602" s="344"/>
      <c r="R602" s="344"/>
      <c r="S602" s="346">
        <v>2000</v>
      </c>
      <c r="T602" s="347">
        <v>20000000</v>
      </c>
    </row>
    <row r="603" spans="1:20" ht="15">
      <c r="A603">
        <v>602</v>
      </c>
      <c r="B603" s="344">
        <v>41271</v>
      </c>
      <c r="C603" s="345" t="s">
        <v>13500</v>
      </c>
      <c r="D603" s="345" t="s">
        <v>13501</v>
      </c>
      <c r="E603" s="345" t="s">
        <v>13502</v>
      </c>
      <c r="F603" s="345" t="s">
        <v>13503</v>
      </c>
      <c r="G603" s="345" t="s">
        <v>13504</v>
      </c>
      <c r="H603" s="346">
        <v>1</v>
      </c>
      <c r="I603" s="345" t="s">
        <v>3894</v>
      </c>
      <c r="J603" s="344">
        <v>38540</v>
      </c>
      <c r="K603" s="345" t="s">
        <v>7312</v>
      </c>
      <c r="L603" s="345" t="s">
        <v>7313</v>
      </c>
      <c r="M603" s="345" t="s">
        <v>24</v>
      </c>
      <c r="N603" s="345" t="s">
        <v>11491</v>
      </c>
      <c r="O603" s="345"/>
      <c r="P603" s="345"/>
      <c r="Q603" s="344"/>
      <c r="R603" s="344"/>
      <c r="S603" s="346">
        <v>3812921839</v>
      </c>
      <c r="T603" s="347">
        <v>3812921839</v>
      </c>
    </row>
    <row r="604" spans="1:20" ht="15">
      <c r="A604">
        <v>603</v>
      </c>
      <c r="B604" s="344">
        <v>41271</v>
      </c>
      <c r="C604" s="345" t="s">
        <v>13505</v>
      </c>
      <c r="D604" s="345" t="s">
        <v>13506</v>
      </c>
      <c r="E604" s="345" t="s">
        <v>13507</v>
      </c>
      <c r="F604" s="345" t="s">
        <v>13508</v>
      </c>
      <c r="G604" s="345" t="s">
        <v>13509</v>
      </c>
      <c r="H604" s="346">
        <v>1000000</v>
      </c>
      <c r="I604" s="345" t="s">
        <v>3894</v>
      </c>
      <c r="J604" s="344">
        <v>38541</v>
      </c>
      <c r="K604" s="345" t="s">
        <v>7312</v>
      </c>
      <c r="L604" s="345" t="s">
        <v>7313</v>
      </c>
      <c r="M604" s="345" t="s">
        <v>24</v>
      </c>
      <c r="N604" s="345" t="s">
        <v>11491</v>
      </c>
      <c r="O604" s="345"/>
      <c r="P604" s="345"/>
      <c r="Q604" s="344"/>
      <c r="R604" s="344"/>
      <c r="S604" s="346">
        <v>20</v>
      </c>
      <c r="T604" s="347">
        <v>20000000</v>
      </c>
    </row>
    <row r="605" spans="1:20" ht="15">
      <c r="A605">
        <v>604</v>
      </c>
      <c r="B605" s="344">
        <v>41271</v>
      </c>
      <c r="C605" s="345" t="s">
        <v>13510</v>
      </c>
      <c r="D605" s="345" t="s">
        <v>29859</v>
      </c>
      <c r="E605" s="345" t="s">
        <v>13512</v>
      </c>
      <c r="F605" s="345" t="s">
        <v>13513</v>
      </c>
      <c r="G605" s="345" t="s">
        <v>13514</v>
      </c>
      <c r="H605" s="346">
        <v>10000</v>
      </c>
      <c r="I605" s="345" t="s">
        <v>3894</v>
      </c>
      <c r="J605" s="344">
        <v>38545</v>
      </c>
      <c r="K605" s="345" t="s">
        <v>7312</v>
      </c>
      <c r="L605" s="345" t="s">
        <v>7313</v>
      </c>
      <c r="M605" s="345" t="s">
        <v>24</v>
      </c>
      <c r="N605" s="345" t="s">
        <v>11491</v>
      </c>
      <c r="O605" s="345"/>
      <c r="P605" s="345"/>
      <c r="Q605" s="344"/>
      <c r="R605" s="344"/>
      <c r="S605" s="346">
        <v>7600</v>
      </c>
      <c r="T605" s="347">
        <v>76000000</v>
      </c>
    </row>
    <row r="606" spans="1:20" ht="15">
      <c r="A606">
        <v>605</v>
      </c>
      <c r="B606" s="344">
        <v>41271</v>
      </c>
      <c r="C606" s="345" t="s">
        <v>13515</v>
      </c>
      <c r="D606" s="345" t="s">
        <v>13516</v>
      </c>
      <c r="E606" s="345" t="s">
        <v>13517</v>
      </c>
      <c r="F606" s="345" t="s">
        <v>13518</v>
      </c>
      <c r="G606" s="345" t="s">
        <v>13519</v>
      </c>
      <c r="H606" s="346">
        <v>10000</v>
      </c>
      <c r="I606" s="345" t="s">
        <v>3894</v>
      </c>
      <c r="J606" s="344">
        <v>38546</v>
      </c>
      <c r="K606" s="345" t="s">
        <v>7312</v>
      </c>
      <c r="L606" s="345" t="s">
        <v>7313</v>
      </c>
      <c r="M606" s="345" t="s">
        <v>24</v>
      </c>
      <c r="N606" s="345" t="s">
        <v>11491</v>
      </c>
      <c r="O606" s="345"/>
      <c r="P606" s="345"/>
      <c r="Q606" s="344"/>
      <c r="R606" s="344"/>
      <c r="S606" s="346">
        <v>2679</v>
      </c>
      <c r="T606" s="347">
        <v>26790000</v>
      </c>
    </row>
    <row r="607" spans="1:20" ht="15">
      <c r="A607">
        <v>606</v>
      </c>
      <c r="B607" s="344">
        <v>41271</v>
      </c>
      <c r="C607" s="345" t="s">
        <v>13520</v>
      </c>
      <c r="D607" s="345" t="s">
        <v>13521</v>
      </c>
      <c r="E607" s="345" t="s">
        <v>13522</v>
      </c>
      <c r="F607" s="345" t="s">
        <v>13523</v>
      </c>
      <c r="G607" s="345" t="s">
        <v>13524</v>
      </c>
      <c r="H607" s="346">
        <v>100</v>
      </c>
      <c r="I607" s="345" t="s">
        <v>3894</v>
      </c>
      <c r="J607" s="344">
        <v>38546</v>
      </c>
      <c r="K607" s="345" t="s">
        <v>7312</v>
      </c>
      <c r="L607" s="345" t="s">
        <v>7313</v>
      </c>
      <c r="M607" s="345" t="s">
        <v>24</v>
      </c>
      <c r="N607" s="345" t="s">
        <v>11491</v>
      </c>
      <c r="O607" s="345"/>
      <c r="P607" s="345"/>
      <c r="Q607" s="344"/>
      <c r="R607" s="344"/>
      <c r="S607" s="346">
        <v>200000</v>
      </c>
      <c r="T607" s="347">
        <v>20000000</v>
      </c>
    </row>
    <row r="608" spans="1:20" ht="15">
      <c r="A608">
        <v>607</v>
      </c>
      <c r="B608" s="344">
        <v>41271</v>
      </c>
      <c r="C608" s="345" t="s">
        <v>13525</v>
      </c>
      <c r="D608" s="345" t="s">
        <v>13526</v>
      </c>
      <c r="E608" s="345" t="s">
        <v>13527</v>
      </c>
      <c r="F608" s="345" t="s">
        <v>13528</v>
      </c>
      <c r="G608" s="345" t="s">
        <v>13529</v>
      </c>
      <c r="H608" s="346">
        <v>1000</v>
      </c>
      <c r="I608" s="345" t="s">
        <v>3894</v>
      </c>
      <c r="J608" s="344">
        <v>38548</v>
      </c>
      <c r="K608" s="345" t="s">
        <v>7312</v>
      </c>
      <c r="L608" s="345" t="s">
        <v>7313</v>
      </c>
      <c r="M608" s="345" t="s">
        <v>24</v>
      </c>
      <c r="N608" s="345" t="s">
        <v>11491</v>
      </c>
      <c r="O608" s="345"/>
      <c r="P608" s="345"/>
      <c r="Q608" s="344"/>
      <c r="R608" s="344"/>
      <c r="S608" s="346">
        <v>20000</v>
      </c>
      <c r="T608" s="347">
        <v>20000000</v>
      </c>
    </row>
    <row r="609" spans="1:20" ht="15">
      <c r="A609">
        <v>608</v>
      </c>
      <c r="B609" s="344">
        <v>41271</v>
      </c>
      <c r="C609" s="345" t="s">
        <v>13530</v>
      </c>
      <c r="D609" s="345" t="s">
        <v>13531</v>
      </c>
      <c r="E609" s="345" t="s">
        <v>13532</v>
      </c>
      <c r="F609" s="345" t="s">
        <v>13533</v>
      </c>
      <c r="G609" s="345" t="s">
        <v>13534</v>
      </c>
      <c r="H609" s="346">
        <v>1000</v>
      </c>
      <c r="I609" s="345" t="s">
        <v>3894</v>
      </c>
      <c r="J609" s="344">
        <v>38551</v>
      </c>
      <c r="K609" s="345" t="s">
        <v>7312</v>
      </c>
      <c r="L609" s="345" t="s">
        <v>7313</v>
      </c>
      <c r="M609" s="345" t="s">
        <v>24</v>
      </c>
      <c r="N609" s="345" t="s">
        <v>11491</v>
      </c>
      <c r="O609" s="345"/>
      <c r="P609" s="345"/>
      <c r="Q609" s="344"/>
      <c r="R609" s="344"/>
      <c r="S609" s="346">
        <v>984901</v>
      </c>
      <c r="T609" s="347">
        <v>984901000</v>
      </c>
    </row>
    <row r="610" spans="1:20" ht="15">
      <c r="A610">
        <v>609</v>
      </c>
      <c r="B610" s="344">
        <v>41271</v>
      </c>
      <c r="C610" s="345" t="s">
        <v>13535</v>
      </c>
      <c r="D610" s="345" t="s">
        <v>13536</v>
      </c>
      <c r="E610" s="345" t="s">
        <v>13537</v>
      </c>
      <c r="F610" s="345" t="s">
        <v>13538</v>
      </c>
      <c r="G610" s="345" t="s">
        <v>13539</v>
      </c>
      <c r="H610" s="346">
        <v>1000000</v>
      </c>
      <c r="I610" s="345" t="s">
        <v>3894</v>
      </c>
      <c r="J610" s="344">
        <v>38554</v>
      </c>
      <c r="K610" s="345" t="s">
        <v>7312</v>
      </c>
      <c r="L610" s="345" t="s">
        <v>7313</v>
      </c>
      <c r="M610" s="345" t="s">
        <v>24</v>
      </c>
      <c r="N610" s="345" t="s">
        <v>11491</v>
      </c>
      <c r="O610" s="345"/>
      <c r="P610" s="345"/>
      <c r="Q610" s="344"/>
      <c r="R610" s="344"/>
      <c r="S610" s="346">
        <v>160</v>
      </c>
      <c r="T610" s="347">
        <v>160000000</v>
      </c>
    </row>
    <row r="611" spans="1:20" ht="15">
      <c r="A611">
        <v>610</v>
      </c>
      <c r="B611" s="344">
        <v>41271</v>
      </c>
      <c r="C611" s="345" t="s">
        <v>13540</v>
      </c>
      <c r="D611" s="345" t="s">
        <v>13541</v>
      </c>
      <c r="E611" s="345" t="s">
        <v>13542</v>
      </c>
      <c r="F611" s="345" t="s">
        <v>13543</v>
      </c>
      <c r="G611" s="345" t="s">
        <v>13544</v>
      </c>
      <c r="H611" s="346">
        <v>100000</v>
      </c>
      <c r="I611" s="345" t="s">
        <v>3894</v>
      </c>
      <c r="J611" s="344">
        <v>38555</v>
      </c>
      <c r="K611" s="345" t="s">
        <v>7312</v>
      </c>
      <c r="L611" s="345" t="s">
        <v>7313</v>
      </c>
      <c r="M611" s="345" t="s">
        <v>24</v>
      </c>
      <c r="N611" s="345" t="s">
        <v>11491</v>
      </c>
      <c r="O611" s="345"/>
      <c r="P611" s="345"/>
      <c r="Q611" s="344"/>
      <c r="R611" s="344"/>
      <c r="S611" s="346">
        <v>700</v>
      </c>
      <c r="T611" s="347">
        <v>70000000</v>
      </c>
    </row>
    <row r="612" spans="1:20" ht="15">
      <c r="A612">
        <v>611</v>
      </c>
      <c r="B612" s="344">
        <v>41271</v>
      </c>
      <c r="C612" s="345" t="s">
        <v>7406</v>
      </c>
      <c r="D612" s="345" t="s">
        <v>7407</v>
      </c>
      <c r="E612" s="345" t="s">
        <v>13545</v>
      </c>
      <c r="F612" s="345" t="s">
        <v>13546</v>
      </c>
      <c r="G612" s="345" t="s">
        <v>13547</v>
      </c>
      <c r="H612" s="346">
        <v>100000</v>
      </c>
      <c r="I612" s="345" t="s">
        <v>3894</v>
      </c>
      <c r="J612" s="344">
        <v>38558</v>
      </c>
      <c r="K612" s="345" t="s">
        <v>7312</v>
      </c>
      <c r="L612" s="345" t="s">
        <v>7313</v>
      </c>
      <c r="M612" s="345" t="s">
        <v>24</v>
      </c>
      <c r="N612" s="345" t="s">
        <v>11491</v>
      </c>
      <c r="O612" s="345"/>
      <c r="P612" s="345"/>
      <c r="Q612" s="344"/>
      <c r="R612" s="344"/>
      <c r="S612" s="346">
        <v>750</v>
      </c>
      <c r="T612" s="347">
        <v>75000000</v>
      </c>
    </row>
    <row r="613" spans="1:20" ht="15">
      <c r="A613">
        <v>612</v>
      </c>
      <c r="B613" s="344">
        <v>41271</v>
      </c>
      <c r="C613" s="345" t="s">
        <v>8194</v>
      </c>
      <c r="D613" s="345" t="s">
        <v>8195</v>
      </c>
      <c r="E613" s="345" t="s">
        <v>13548</v>
      </c>
      <c r="F613" s="345" t="s">
        <v>13549</v>
      </c>
      <c r="G613" s="345" t="s">
        <v>13550</v>
      </c>
      <c r="H613" s="346">
        <v>100000</v>
      </c>
      <c r="I613" s="345" t="s">
        <v>3894</v>
      </c>
      <c r="J613" s="344">
        <v>38559</v>
      </c>
      <c r="K613" s="345" t="s">
        <v>7312</v>
      </c>
      <c r="L613" s="345" t="s">
        <v>7313</v>
      </c>
      <c r="M613" s="345" t="s">
        <v>24</v>
      </c>
      <c r="N613" s="345" t="s">
        <v>11512</v>
      </c>
      <c r="O613" s="345"/>
      <c r="P613" s="345"/>
      <c r="Q613" s="344"/>
      <c r="R613" s="344"/>
      <c r="S613" s="346">
        <v>40</v>
      </c>
      <c r="T613" s="347">
        <v>4000000</v>
      </c>
    </row>
    <row r="614" spans="1:20" ht="15">
      <c r="A614">
        <v>613</v>
      </c>
      <c r="B614" s="344">
        <v>41271</v>
      </c>
      <c r="C614" s="345" t="s">
        <v>8194</v>
      </c>
      <c r="D614" s="345" t="s">
        <v>8195</v>
      </c>
      <c r="E614" s="345" t="s">
        <v>13551</v>
      </c>
      <c r="F614" s="345" t="s">
        <v>13552</v>
      </c>
      <c r="G614" s="345" t="s">
        <v>13550</v>
      </c>
      <c r="H614" s="346">
        <v>1000000</v>
      </c>
      <c r="I614" s="345" t="s">
        <v>3894</v>
      </c>
      <c r="J614" s="344">
        <v>38559</v>
      </c>
      <c r="K614" s="345" t="s">
        <v>7312</v>
      </c>
      <c r="L614" s="345" t="s">
        <v>7313</v>
      </c>
      <c r="M614" s="345" t="s">
        <v>24</v>
      </c>
      <c r="N614" s="345" t="s">
        <v>11491</v>
      </c>
      <c r="O614" s="345"/>
      <c r="P614" s="345"/>
      <c r="Q614" s="344"/>
      <c r="R614" s="344"/>
      <c r="S614" s="346">
        <v>996</v>
      </c>
      <c r="T614" s="347">
        <v>996000000</v>
      </c>
    </row>
    <row r="615" spans="1:20" ht="15">
      <c r="A615">
        <v>614</v>
      </c>
      <c r="B615" s="344">
        <v>41271</v>
      </c>
      <c r="C615" s="345" t="s">
        <v>13553</v>
      </c>
      <c r="D615" s="345" t="s">
        <v>13554</v>
      </c>
      <c r="E615" s="345" t="s">
        <v>13555</v>
      </c>
      <c r="F615" s="345" t="s">
        <v>13556</v>
      </c>
      <c r="G615" s="345" t="s">
        <v>13557</v>
      </c>
      <c r="H615" s="346">
        <v>200000</v>
      </c>
      <c r="I615" s="345" t="s">
        <v>3894</v>
      </c>
      <c r="J615" s="344">
        <v>38560</v>
      </c>
      <c r="K615" s="345" t="s">
        <v>7312</v>
      </c>
      <c r="L615" s="345" t="s">
        <v>7313</v>
      </c>
      <c r="M615" s="345" t="s">
        <v>24</v>
      </c>
      <c r="N615" s="345" t="s">
        <v>11491</v>
      </c>
      <c r="O615" s="345"/>
      <c r="P615" s="345"/>
      <c r="Q615" s="344"/>
      <c r="R615" s="344"/>
      <c r="S615" s="346">
        <v>1350</v>
      </c>
      <c r="T615" s="347">
        <v>270000000</v>
      </c>
    </row>
    <row r="616" spans="1:20" ht="15">
      <c r="A616">
        <v>615</v>
      </c>
      <c r="B616" s="344">
        <v>41271</v>
      </c>
      <c r="C616" s="345" t="s">
        <v>7522</v>
      </c>
      <c r="D616" s="345" t="s">
        <v>7523</v>
      </c>
      <c r="E616" s="345" t="s">
        <v>7784</v>
      </c>
      <c r="F616" s="345" t="s">
        <v>7785</v>
      </c>
      <c r="G616" s="345" t="s">
        <v>29860</v>
      </c>
      <c r="H616" s="346">
        <v>1</v>
      </c>
      <c r="I616" s="345" t="s">
        <v>3894</v>
      </c>
      <c r="J616" s="344">
        <v>38561</v>
      </c>
      <c r="K616" s="345" t="s">
        <v>7312</v>
      </c>
      <c r="L616" s="345" t="s">
        <v>7313</v>
      </c>
      <c r="M616" s="345" t="s">
        <v>24</v>
      </c>
      <c r="N616" s="345" t="s">
        <v>7411</v>
      </c>
      <c r="O616" s="345" t="s">
        <v>7412</v>
      </c>
      <c r="P616" s="345"/>
      <c r="Q616" s="344"/>
      <c r="R616" s="344"/>
      <c r="S616" s="346">
        <v>21726356086</v>
      </c>
      <c r="T616" s="347">
        <v>21726356086</v>
      </c>
    </row>
    <row r="617" spans="1:20" ht="15">
      <c r="A617">
        <v>616</v>
      </c>
      <c r="B617" s="344">
        <v>41271</v>
      </c>
      <c r="C617" s="345" t="s">
        <v>13558</v>
      </c>
      <c r="D617" s="345" t="s">
        <v>13559</v>
      </c>
      <c r="E617" s="345" t="s">
        <v>13560</v>
      </c>
      <c r="F617" s="345" t="s">
        <v>13561</v>
      </c>
      <c r="G617" s="345" t="s">
        <v>13562</v>
      </c>
      <c r="H617" s="346">
        <v>1000000</v>
      </c>
      <c r="I617" s="345" t="s">
        <v>3894</v>
      </c>
      <c r="J617" s="344">
        <v>38561</v>
      </c>
      <c r="K617" s="345" t="s">
        <v>7312</v>
      </c>
      <c r="L617" s="345" t="s">
        <v>7313</v>
      </c>
      <c r="M617" s="345" t="s">
        <v>24</v>
      </c>
      <c r="N617" s="345" t="s">
        <v>11491</v>
      </c>
      <c r="O617" s="345"/>
      <c r="P617" s="345"/>
      <c r="Q617" s="344"/>
      <c r="R617" s="344"/>
      <c r="S617" s="346">
        <v>20</v>
      </c>
      <c r="T617" s="347">
        <v>20000000</v>
      </c>
    </row>
    <row r="618" spans="1:20" ht="15">
      <c r="A618">
        <v>617</v>
      </c>
      <c r="B618" s="344">
        <v>41271</v>
      </c>
      <c r="C618" s="345" t="s">
        <v>9433</v>
      </c>
      <c r="D618" s="345" t="s">
        <v>9434</v>
      </c>
      <c r="E618" s="345" t="s">
        <v>9435</v>
      </c>
      <c r="F618" s="345" t="s">
        <v>9436</v>
      </c>
      <c r="G618" s="345" t="s">
        <v>9437</v>
      </c>
      <c r="H618" s="346">
        <v>100000</v>
      </c>
      <c r="I618" s="345" t="s">
        <v>9123</v>
      </c>
      <c r="J618" s="344">
        <v>38567</v>
      </c>
      <c r="K618" s="345" t="s">
        <v>7312</v>
      </c>
      <c r="L618" s="345" t="s">
        <v>7313</v>
      </c>
      <c r="M618" s="345" t="s">
        <v>24</v>
      </c>
      <c r="N618" s="345" t="s">
        <v>1857</v>
      </c>
      <c r="O618" s="345"/>
      <c r="P618" s="345" t="s">
        <v>8965</v>
      </c>
      <c r="Q618" s="344"/>
      <c r="R618" s="344">
        <v>44774</v>
      </c>
      <c r="S618" s="346">
        <v>125</v>
      </c>
      <c r="T618" s="347">
        <v>12500000</v>
      </c>
    </row>
    <row r="619" spans="1:20" ht="15">
      <c r="A619">
        <v>618</v>
      </c>
      <c r="B619" s="344">
        <v>41271</v>
      </c>
      <c r="C619" s="345" t="s">
        <v>13563</v>
      </c>
      <c r="D619" s="345" t="s">
        <v>13564</v>
      </c>
      <c r="E619" s="345" t="s">
        <v>13565</v>
      </c>
      <c r="F619" s="345" t="s">
        <v>13566</v>
      </c>
      <c r="G619" s="345" t="s">
        <v>13567</v>
      </c>
      <c r="H619" s="346">
        <v>100000</v>
      </c>
      <c r="I619" s="345" t="s">
        <v>3894</v>
      </c>
      <c r="J619" s="344">
        <v>38568</v>
      </c>
      <c r="K619" s="345" t="s">
        <v>7312</v>
      </c>
      <c r="L619" s="345" t="s">
        <v>7313</v>
      </c>
      <c r="M619" s="345" t="s">
        <v>24</v>
      </c>
      <c r="N619" s="345" t="s">
        <v>11491</v>
      </c>
      <c r="O619" s="345"/>
      <c r="P619" s="345"/>
      <c r="Q619" s="344"/>
      <c r="R619" s="344"/>
      <c r="S619" s="346">
        <v>9440</v>
      </c>
      <c r="T619" s="347">
        <v>944000000</v>
      </c>
    </row>
    <row r="620" spans="1:20" ht="15">
      <c r="A620">
        <v>619</v>
      </c>
      <c r="B620" s="344">
        <v>41271</v>
      </c>
      <c r="C620" s="345" t="s">
        <v>7522</v>
      </c>
      <c r="D620" s="345" t="s">
        <v>7523</v>
      </c>
      <c r="E620" s="345" t="s">
        <v>7787</v>
      </c>
      <c r="F620" s="345" t="s">
        <v>7788</v>
      </c>
      <c r="G620" s="345" t="s">
        <v>7789</v>
      </c>
      <c r="H620" s="346">
        <v>1</v>
      </c>
      <c r="I620" s="345" t="s">
        <v>3894</v>
      </c>
      <c r="J620" s="344">
        <v>38579</v>
      </c>
      <c r="K620" s="345" t="s">
        <v>7312</v>
      </c>
      <c r="L620" s="345" t="s">
        <v>7313</v>
      </c>
      <c r="M620" s="345" t="s">
        <v>24</v>
      </c>
      <c r="N620" s="345" t="s">
        <v>7411</v>
      </c>
      <c r="O620" s="345" t="s">
        <v>7412</v>
      </c>
      <c r="P620" s="345"/>
      <c r="Q620" s="344"/>
      <c r="R620" s="344"/>
      <c r="S620" s="346">
        <v>260867015</v>
      </c>
      <c r="T620" s="347">
        <v>260867015</v>
      </c>
    </row>
    <row r="621" spans="1:20" ht="15">
      <c r="A621">
        <v>620</v>
      </c>
      <c r="B621" s="344">
        <v>41271</v>
      </c>
      <c r="C621" s="345" t="s">
        <v>7522</v>
      </c>
      <c r="D621" s="345" t="s">
        <v>7523</v>
      </c>
      <c r="E621" s="345" t="s">
        <v>7790</v>
      </c>
      <c r="F621" s="345" t="s">
        <v>7791</v>
      </c>
      <c r="G621" s="345" t="s">
        <v>7792</v>
      </c>
      <c r="H621" s="346">
        <v>1</v>
      </c>
      <c r="I621" s="345" t="s">
        <v>3894</v>
      </c>
      <c r="J621" s="344">
        <v>38579</v>
      </c>
      <c r="K621" s="345" t="s">
        <v>7312</v>
      </c>
      <c r="L621" s="345" t="s">
        <v>7313</v>
      </c>
      <c r="M621" s="345" t="s">
        <v>24</v>
      </c>
      <c r="N621" s="345" t="s">
        <v>7411</v>
      </c>
      <c r="O621" s="345" t="s">
        <v>7412</v>
      </c>
      <c r="P621" s="345"/>
      <c r="Q621" s="344"/>
      <c r="R621" s="344"/>
      <c r="S621" s="346">
        <v>233642725</v>
      </c>
      <c r="T621" s="347">
        <v>233642725</v>
      </c>
    </row>
    <row r="622" spans="1:20" ht="15">
      <c r="A622">
        <v>621</v>
      </c>
      <c r="B622" s="344">
        <v>41271</v>
      </c>
      <c r="C622" s="345" t="s">
        <v>13568</v>
      </c>
      <c r="D622" s="345" t="s">
        <v>13569</v>
      </c>
      <c r="E622" s="345" t="s">
        <v>13570</v>
      </c>
      <c r="F622" s="345" t="s">
        <v>13571</v>
      </c>
      <c r="G622" s="345" t="s">
        <v>13572</v>
      </c>
      <c r="H622" s="346">
        <v>100000</v>
      </c>
      <c r="I622" s="345" t="s">
        <v>3894</v>
      </c>
      <c r="J622" s="344">
        <v>38588</v>
      </c>
      <c r="K622" s="345" t="s">
        <v>7312</v>
      </c>
      <c r="L622" s="345" t="s">
        <v>7313</v>
      </c>
      <c r="M622" s="345" t="s">
        <v>24</v>
      </c>
      <c r="N622" s="345" t="s">
        <v>11491</v>
      </c>
      <c r="O622" s="345"/>
      <c r="P622" s="345"/>
      <c r="Q622" s="344"/>
      <c r="R622" s="344"/>
      <c r="S622" s="346">
        <v>7610</v>
      </c>
      <c r="T622" s="347">
        <v>761000000</v>
      </c>
    </row>
    <row r="623" spans="1:20" ht="15">
      <c r="A623">
        <v>622</v>
      </c>
      <c r="B623" s="344">
        <v>41271</v>
      </c>
      <c r="C623" s="345" t="s">
        <v>13573</v>
      </c>
      <c r="D623" s="345" t="s">
        <v>13574</v>
      </c>
      <c r="E623" s="345" t="s">
        <v>13575</v>
      </c>
      <c r="F623" s="345" t="s">
        <v>13576</v>
      </c>
      <c r="G623" s="345" t="s">
        <v>13577</v>
      </c>
      <c r="H623" s="346">
        <v>100000</v>
      </c>
      <c r="I623" s="345" t="s">
        <v>3894</v>
      </c>
      <c r="J623" s="344">
        <v>38588</v>
      </c>
      <c r="K623" s="345" t="s">
        <v>7312</v>
      </c>
      <c r="L623" s="345" t="s">
        <v>7313</v>
      </c>
      <c r="M623" s="345" t="s">
        <v>24</v>
      </c>
      <c r="N623" s="345" t="s">
        <v>11491</v>
      </c>
      <c r="O623" s="345"/>
      <c r="P623" s="345"/>
      <c r="Q623" s="344"/>
      <c r="R623" s="344"/>
      <c r="S623" s="346">
        <v>11850</v>
      </c>
      <c r="T623" s="347">
        <v>1185000000</v>
      </c>
    </row>
    <row r="624" spans="1:20" ht="15">
      <c r="A624">
        <v>623</v>
      </c>
      <c r="B624" s="344">
        <v>41271</v>
      </c>
      <c r="C624" s="345" t="s">
        <v>13578</v>
      </c>
      <c r="D624" s="345" t="s">
        <v>13579</v>
      </c>
      <c r="E624" s="345" t="s">
        <v>13580</v>
      </c>
      <c r="F624" s="345" t="s">
        <v>13581</v>
      </c>
      <c r="G624" s="345" t="s">
        <v>13582</v>
      </c>
      <c r="H624" s="346">
        <v>100000</v>
      </c>
      <c r="I624" s="345" t="s">
        <v>3894</v>
      </c>
      <c r="J624" s="344">
        <v>38588</v>
      </c>
      <c r="K624" s="345" t="s">
        <v>7312</v>
      </c>
      <c r="L624" s="345" t="s">
        <v>7313</v>
      </c>
      <c r="M624" s="345" t="s">
        <v>24</v>
      </c>
      <c r="N624" s="345" t="s">
        <v>11491</v>
      </c>
      <c r="O624" s="345"/>
      <c r="P624" s="345"/>
      <c r="Q624" s="344"/>
      <c r="R624" s="344"/>
      <c r="S624" s="346">
        <v>2000</v>
      </c>
      <c r="T624" s="347">
        <v>200000000</v>
      </c>
    </row>
    <row r="625" spans="1:20" ht="15">
      <c r="A625">
        <v>624</v>
      </c>
      <c r="B625" s="344">
        <v>41271</v>
      </c>
      <c r="C625" s="345" t="s">
        <v>13583</v>
      </c>
      <c r="D625" s="345" t="s">
        <v>13584</v>
      </c>
      <c r="E625" s="345" t="s">
        <v>13585</v>
      </c>
      <c r="F625" s="345" t="s">
        <v>13586</v>
      </c>
      <c r="G625" s="345" t="s">
        <v>13587</v>
      </c>
      <c r="H625" s="346">
        <v>100000</v>
      </c>
      <c r="I625" s="345" t="s">
        <v>3894</v>
      </c>
      <c r="J625" s="344">
        <v>38588</v>
      </c>
      <c r="K625" s="345" t="s">
        <v>7312</v>
      </c>
      <c r="L625" s="345" t="s">
        <v>7313</v>
      </c>
      <c r="M625" s="345" t="s">
        <v>24</v>
      </c>
      <c r="N625" s="345" t="s">
        <v>11491</v>
      </c>
      <c r="O625" s="345"/>
      <c r="P625" s="345"/>
      <c r="Q625" s="344"/>
      <c r="R625" s="344"/>
      <c r="S625" s="346">
        <v>1540</v>
      </c>
      <c r="T625" s="347">
        <v>154000000</v>
      </c>
    </row>
    <row r="626" spans="1:20" ht="15">
      <c r="A626">
        <v>625</v>
      </c>
      <c r="B626" s="344">
        <v>41271</v>
      </c>
      <c r="C626" s="345" t="s">
        <v>13588</v>
      </c>
      <c r="D626" s="345" t="s">
        <v>13589</v>
      </c>
      <c r="E626" s="345" t="s">
        <v>13590</v>
      </c>
      <c r="F626" s="345" t="s">
        <v>13591</v>
      </c>
      <c r="G626" s="345" t="s">
        <v>13592</v>
      </c>
      <c r="H626" s="346">
        <v>10000</v>
      </c>
      <c r="I626" s="345" t="s">
        <v>3894</v>
      </c>
      <c r="J626" s="344">
        <v>38597</v>
      </c>
      <c r="K626" s="345" t="s">
        <v>7312</v>
      </c>
      <c r="L626" s="345" t="s">
        <v>7313</v>
      </c>
      <c r="M626" s="345" t="s">
        <v>24</v>
      </c>
      <c r="N626" s="345" t="s">
        <v>11491</v>
      </c>
      <c r="O626" s="345"/>
      <c r="P626" s="345"/>
      <c r="Q626" s="344"/>
      <c r="R626" s="344"/>
      <c r="S626" s="346">
        <v>2000</v>
      </c>
      <c r="T626" s="347">
        <v>20000000</v>
      </c>
    </row>
    <row r="627" spans="1:20" ht="15">
      <c r="A627">
        <v>626</v>
      </c>
      <c r="B627" s="344">
        <v>41271</v>
      </c>
      <c r="C627" s="345" t="s">
        <v>13593</v>
      </c>
      <c r="D627" s="345" t="s">
        <v>13594</v>
      </c>
      <c r="E627" s="345" t="s">
        <v>13595</v>
      </c>
      <c r="F627" s="345" t="s">
        <v>13596</v>
      </c>
      <c r="G627" s="345" t="s">
        <v>13597</v>
      </c>
      <c r="H627" s="346">
        <v>1000000</v>
      </c>
      <c r="I627" s="345" t="s">
        <v>3894</v>
      </c>
      <c r="J627" s="344">
        <v>38597</v>
      </c>
      <c r="K627" s="345" t="s">
        <v>7312</v>
      </c>
      <c r="L627" s="345" t="s">
        <v>7313</v>
      </c>
      <c r="M627" s="345" t="s">
        <v>24</v>
      </c>
      <c r="N627" s="345" t="s">
        <v>11491</v>
      </c>
      <c r="O627" s="345"/>
      <c r="P627" s="345"/>
      <c r="Q627" s="344"/>
      <c r="R627" s="344"/>
      <c r="S627" s="346">
        <v>250</v>
      </c>
      <c r="T627" s="347">
        <v>250000000</v>
      </c>
    </row>
    <row r="628" spans="1:20" ht="15">
      <c r="A628">
        <v>627</v>
      </c>
      <c r="B628" s="344">
        <v>41271</v>
      </c>
      <c r="C628" s="345" t="s">
        <v>13598</v>
      </c>
      <c r="D628" s="345" t="s">
        <v>13599</v>
      </c>
      <c r="E628" s="345" t="s">
        <v>13600</v>
      </c>
      <c r="F628" s="345" t="s">
        <v>13601</v>
      </c>
      <c r="G628" s="345" t="s">
        <v>13602</v>
      </c>
      <c r="H628" s="346">
        <v>1000</v>
      </c>
      <c r="I628" s="345" t="s">
        <v>3894</v>
      </c>
      <c r="J628" s="344">
        <v>38603</v>
      </c>
      <c r="K628" s="345" t="s">
        <v>7312</v>
      </c>
      <c r="L628" s="345" t="s">
        <v>7313</v>
      </c>
      <c r="M628" s="345" t="s">
        <v>24</v>
      </c>
      <c r="N628" s="345" t="s">
        <v>11491</v>
      </c>
      <c r="O628" s="345"/>
      <c r="P628" s="345"/>
      <c r="Q628" s="344"/>
      <c r="R628" s="344"/>
      <c r="S628" s="346">
        <v>50000</v>
      </c>
      <c r="T628" s="347">
        <v>50000000</v>
      </c>
    </row>
    <row r="629" spans="1:20" ht="15">
      <c r="A629">
        <v>628</v>
      </c>
      <c r="B629" s="344">
        <v>41271</v>
      </c>
      <c r="C629" s="345" t="s">
        <v>13603</v>
      </c>
      <c r="D629" s="345" t="s">
        <v>29861</v>
      </c>
      <c r="E629" s="345" t="s">
        <v>13605</v>
      </c>
      <c r="F629" s="345" t="s">
        <v>13606</v>
      </c>
      <c r="G629" s="345" t="s">
        <v>13607</v>
      </c>
      <c r="H629" s="346">
        <v>10000</v>
      </c>
      <c r="I629" s="345" t="s">
        <v>3894</v>
      </c>
      <c r="J629" s="344">
        <v>38607</v>
      </c>
      <c r="K629" s="345" t="s">
        <v>7312</v>
      </c>
      <c r="L629" s="345" t="s">
        <v>7313</v>
      </c>
      <c r="M629" s="345" t="s">
        <v>24</v>
      </c>
      <c r="N629" s="345" t="s">
        <v>11491</v>
      </c>
      <c r="O629" s="345"/>
      <c r="P629" s="345"/>
      <c r="Q629" s="344"/>
      <c r="R629" s="344"/>
      <c r="S629" s="346">
        <v>123328</v>
      </c>
      <c r="T629" s="347">
        <v>1233280000</v>
      </c>
    </row>
    <row r="630" spans="1:20" ht="15">
      <c r="A630">
        <v>629</v>
      </c>
      <c r="B630" s="344">
        <v>41271</v>
      </c>
      <c r="C630" s="345" t="s">
        <v>13608</v>
      </c>
      <c r="D630" s="345" t="s">
        <v>13609</v>
      </c>
      <c r="E630" s="345" t="s">
        <v>13610</v>
      </c>
      <c r="F630" s="345" t="s">
        <v>13611</v>
      </c>
      <c r="G630" s="345" t="s">
        <v>13612</v>
      </c>
      <c r="H630" s="346">
        <v>42500000</v>
      </c>
      <c r="I630" s="345" t="s">
        <v>3894</v>
      </c>
      <c r="J630" s="344">
        <v>38608</v>
      </c>
      <c r="K630" s="345" t="s">
        <v>7312</v>
      </c>
      <c r="L630" s="345" t="s">
        <v>7313</v>
      </c>
      <c r="M630" s="345" t="s">
        <v>24</v>
      </c>
      <c r="N630" s="345" t="s">
        <v>11491</v>
      </c>
      <c r="O630" s="345"/>
      <c r="P630" s="345"/>
      <c r="Q630" s="344"/>
      <c r="R630" s="344"/>
      <c r="S630" s="346">
        <v>8</v>
      </c>
      <c r="T630" s="347">
        <v>340000000</v>
      </c>
    </row>
    <row r="631" spans="1:20" ht="15">
      <c r="A631">
        <v>630</v>
      </c>
      <c r="B631" s="344">
        <v>41271</v>
      </c>
      <c r="C631" s="345" t="s">
        <v>13613</v>
      </c>
      <c r="D631" s="345" t="s">
        <v>13614</v>
      </c>
      <c r="E631" s="345" t="s">
        <v>13615</v>
      </c>
      <c r="F631" s="345" t="s">
        <v>13616</v>
      </c>
      <c r="G631" s="345" t="s">
        <v>13617</v>
      </c>
      <c r="H631" s="346">
        <v>1000000</v>
      </c>
      <c r="I631" s="345" t="s">
        <v>3894</v>
      </c>
      <c r="J631" s="344">
        <v>38611</v>
      </c>
      <c r="K631" s="345" t="s">
        <v>7312</v>
      </c>
      <c r="L631" s="345" t="s">
        <v>7313</v>
      </c>
      <c r="M631" s="345" t="s">
        <v>24</v>
      </c>
      <c r="N631" s="345" t="s">
        <v>11491</v>
      </c>
      <c r="O631" s="345"/>
      <c r="P631" s="345"/>
      <c r="Q631" s="344"/>
      <c r="R631" s="344"/>
      <c r="S631" s="346">
        <v>500</v>
      </c>
      <c r="T631" s="347">
        <v>500000000</v>
      </c>
    </row>
    <row r="632" spans="1:20" ht="15">
      <c r="A632">
        <v>631</v>
      </c>
      <c r="B632" s="344">
        <v>41271</v>
      </c>
      <c r="C632" s="345" t="s">
        <v>7441</v>
      </c>
      <c r="D632" s="345" t="s">
        <v>7442</v>
      </c>
      <c r="E632" s="345" t="s">
        <v>7793</v>
      </c>
      <c r="F632" s="345" t="s">
        <v>7794</v>
      </c>
      <c r="G632" s="345" t="s">
        <v>7795</v>
      </c>
      <c r="H632" s="346">
        <v>0.01</v>
      </c>
      <c r="I632" s="345" t="s">
        <v>4177</v>
      </c>
      <c r="J632" s="344">
        <v>38617</v>
      </c>
      <c r="K632" s="345" t="s">
        <v>7312</v>
      </c>
      <c r="L632" s="345" t="s">
        <v>7313</v>
      </c>
      <c r="M632" s="345" t="s">
        <v>24</v>
      </c>
      <c r="N632" s="345" t="s">
        <v>7411</v>
      </c>
      <c r="O632" s="345" t="s">
        <v>7412</v>
      </c>
      <c r="P632" s="345"/>
      <c r="Q632" s="344"/>
      <c r="R632" s="344"/>
      <c r="S632" s="346">
        <v>7636204958</v>
      </c>
      <c r="T632" s="347">
        <v>76362049.579999998</v>
      </c>
    </row>
    <row r="633" spans="1:20" ht="15">
      <c r="A633">
        <v>632</v>
      </c>
      <c r="B633" s="344">
        <v>41271</v>
      </c>
      <c r="C633" s="345" t="s">
        <v>13618</v>
      </c>
      <c r="D633" s="345" t="s">
        <v>13619</v>
      </c>
      <c r="E633" s="345" t="s">
        <v>13620</v>
      </c>
      <c r="F633" s="345" t="s">
        <v>13621</v>
      </c>
      <c r="G633" s="345" t="s">
        <v>13622</v>
      </c>
      <c r="H633" s="346">
        <v>100000</v>
      </c>
      <c r="I633" s="345" t="s">
        <v>3894</v>
      </c>
      <c r="J633" s="344">
        <v>38621</v>
      </c>
      <c r="K633" s="345" t="s">
        <v>7312</v>
      </c>
      <c r="L633" s="345" t="s">
        <v>7313</v>
      </c>
      <c r="M633" s="345" t="s">
        <v>24</v>
      </c>
      <c r="N633" s="345" t="s">
        <v>11491</v>
      </c>
      <c r="O633" s="345"/>
      <c r="P633" s="345"/>
      <c r="Q633" s="344"/>
      <c r="R633" s="344"/>
      <c r="S633" s="346">
        <v>500</v>
      </c>
      <c r="T633" s="347">
        <v>50000000</v>
      </c>
    </row>
    <row r="634" spans="1:20" ht="15">
      <c r="A634">
        <v>633</v>
      </c>
      <c r="B634" s="344">
        <v>41271</v>
      </c>
      <c r="C634" s="345" t="s">
        <v>13623</v>
      </c>
      <c r="D634" s="345" t="s">
        <v>13624</v>
      </c>
      <c r="E634" s="345" t="s">
        <v>13625</v>
      </c>
      <c r="F634" s="345" t="s">
        <v>13626</v>
      </c>
      <c r="G634" s="345" t="s">
        <v>13627</v>
      </c>
      <c r="H634" s="346">
        <v>10000</v>
      </c>
      <c r="I634" s="345" t="s">
        <v>3894</v>
      </c>
      <c r="J634" s="344">
        <v>38622</v>
      </c>
      <c r="K634" s="345" t="s">
        <v>7312</v>
      </c>
      <c r="L634" s="345" t="s">
        <v>7313</v>
      </c>
      <c r="M634" s="345" t="s">
        <v>24</v>
      </c>
      <c r="N634" s="345" t="s">
        <v>11491</v>
      </c>
      <c r="O634" s="345"/>
      <c r="P634" s="345"/>
      <c r="Q634" s="344"/>
      <c r="R634" s="344"/>
      <c r="S634" s="346">
        <v>100000</v>
      </c>
      <c r="T634" s="347">
        <v>1000000000</v>
      </c>
    </row>
    <row r="635" spans="1:20" ht="15">
      <c r="A635">
        <v>634</v>
      </c>
      <c r="B635" s="344">
        <v>41271</v>
      </c>
      <c r="C635" s="345" t="s">
        <v>7418</v>
      </c>
      <c r="D635" s="345" t="s">
        <v>29822</v>
      </c>
      <c r="E635" s="345" t="s">
        <v>7796</v>
      </c>
      <c r="F635" s="345" t="s">
        <v>7797</v>
      </c>
      <c r="G635" s="345" t="s">
        <v>7798</v>
      </c>
      <c r="H635" s="346">
        <v>1</v>
      </c>
      <c r="I635" s="345" t="s">
        <v>3894</v>
      </c>
      <c r="J635" s="344">
        <v>38622</v>
      </c>
      <c r="K635" s="345" t="s">
        <v>7312</v>
      </c>
      <c r="L635" s="345" t="s">
        <v>7313</v>
      </c>
      <c r="M635" s="345" t="s">
        <v>24</v>
      </c>
      <c r="N635" s="345" t="s">
        <v>7411</v>
      </c>
      <c r="O635" s="345" t="s">
        <v>7412</v>
      </c>
      <c r="P635" s="345"/>
      <c r="Q635" s="344"/>
      <c r="R635" s="344"/>
      <c r="S635" s="346">
        <v>19674763983</v>
      </c>
      <c r="T635" s="347">
        <v>19674763983</v>
      </c>
    </row>
    <row r="636" spans="1:20" ht="15">
      <c r="A636">
        <v>635</v>
      </c>
      <c r="B636" s="344">
        <v>41271</v>
      </c>
      <c r="C636" s="345" t="s">
        <v>13628</v>
      </c>
      <c r="D636" s="345" t="s">
        <v>13629</v>
      </c>
      <c r="E636" s="345" t="s">
        <v>13630</v>
      </c>
      <c r="F636" s="345" t="s">
        <v>13631</v>
      </c>
      <c r="G636" s="345" t="s">
        <v>13632</v>
      </c>
      <c r="H636" s="346">
        <v>100000</v>
      </c>
      <c r="I636" s="345" t="s">
        <v>3894</v>
      </c>
      <c r="J636" s="344">
        <v>38624</v>
      </c>
      <c r="K636" s="345" t="s">
        <v>7312</v>
      </c>
      <c r="L636" s="345" t="s">
        <v>7313</v>
      </c>
      <c r="M636" s="345" t="s">
        <v>24</v>
      </c>
      <c r="N636" s="345" t="s">
        <v>11491</v>
      </c>
      <c r="O636" s="345"/>
      <c r="P636" s="345"/>
      <c r="Q636" s="344"/>
      <c r="R636" s="344"/>
      <c r="S636" s="346">
        <v>2800</v>
      </c>
      <c r="T636" s="347">
        <v>280000000</v>
      </c>
    </row>
    <row r="637" spans="1:20" ht="15">
      <c r="A637">
        <v>636</v>
      </c>
      <c r="B637" s="344">
        <v>41271</v>
      </c>
      <c r="C637" s="345" t="s">
        <v>9137</v>
      </c>
      <c r="D637" s="345" t="s">
        <v>9138</v>
      </c>
      <c r="E637" s="345" t="s">
        <v>9340</v>
      </c>
      <c r="F637" s="345" t="s">
        <v>9341</v>
      </c>
      <c r="G637" s="345" t="s">
        <v>9342</v>
      </c>
      <c r="H637" s="346">
        <v>10000</v>
      </c>
      <c r="I637" s="345" t="s">
        <v>3894</v>
      </c>
      <c r="J637" s="344">
        <v>38630</v>
      </c>
      <c r="K637" s="345" t="s">
        <v>7312</v>
      </c>
      <c r="L637" s="345" t="s">
        <v>7313</v>
      </c>
      <c r="M637" s="345" t="s">
        <v>24</v>
      </c>
      <c r="N637" s="345" t="s">
        <v>9279</v>
      </c>
      <c r="O637" s="345"/>
      <c r="P637" s="345" t="s">
        <v>8962</v>
      </c>
      <c r="Q637" s="344"/>
      <c r="R637" s="344">
        <v>42412</v>
      </c>
      <c r="S637" s="346">
        <v>85967080</v>
      </c>
      <c r="T637" s="347">
        <v>859670800000</v>
      </c>
    </row>
    <row r="638" spans="1:20" ht="15">
      <c r="A638">
        <v>637</v>
      </c>
      <c r="B638" s="344">
        <v>41271</v>
      </c>
      <c r="C638" s="345" t="s">
        <v>10704</v>
      </c>
      <c r="D638" s="345" t="s">
        <v>10705</v>
      </c>
      <c r="E638" s="345" t="s">
        <v>13633</v>
      </c>
      <c r="F638" s="345" t="s">
        <v>13634</v>
      </c>
      <c r="G638" s="345" t="s">
        <v>13635</v>
      </c>
      <c r="H638" s="346">
        <v>100000</v>
      </c>
      <c r="I638" s="345" t="s">
        <v>3894</v>
      </c>
      <c r="J638" s="344">
        <v>38629</v>
      </c>
      <c r="K638" s="345" t="s">
        <v>7312</v>
      </c>
      <c r="L638" s="345" t="s">
        <v>7313</v>
      </c>
      <c r="M638" s="345" t="s">
        <v>24</v>
      </c>
      <c r="N638" s="345" t="s">
        <v>11491</v>
      </c>
      <c r="O638" s="345"/>
      <c r="P638" s="345"/>
      <c r="Q638" s="344"/>
      <c r="R638" s="344"/>
      <c r="S638" s="346">
        <v>6235</v>
      </c>
      <c r="T638" s="347">
        <v>623500000</v>
      </c>
    </row>
    <row r="639" spans="1:20" ht="15">
      <c r="A639">
        <v>638</v>
      </c>
      <c r="B639" s="344">
        <v>41271</v>
      </c>
      <c r="C639" s="345" t="s">
        <v>10704</v>
      </c>
      <c r="D639" s="345" t="s">
        <v>10705</v>
      </c>
      <c r="E639" s="345" t="s">
        <v>13636</v>
      </c>
      <c r="F639" s="345" t="s">
        <v>13637</v>
      </c>
      <c r="G639" s="345" t="s">
        <v>13638</v>
      </c>
      <c r="H639" s="346">
        <v>100000</v>
      </c>
      <c r="I639" s="345" t="s">
        <v>3894</v>
      </c>
      <c r="J639" s="344">
        <v>38629</v>
      </c>
      <c r="K639" s="345" t="s">
        <v>7312</v>
      </c>
      <c r="L639" s="345" t="s">
        <v>7313</v>
      </c>
      <c r="M639" s="345" t="s">
        <v>24</v>
      </c>
      <c r="N639" s="345" t="s">
        <v>11512</v>
      </c>
      <c r="O639" s="345"/>
      <c r="P639" s="345"/>
      <c r="Q639" s="344"/>
      <c r="R639" s="344"/>
      <c r="S639" s="346">
        <v>1</v>
      </c>
      <c r="T639" s="347">
        <v>100000</v>
      </c>
    </row>
    <row r="640" spans="1:20" ht="15">
      <c r="A640">
        <v>639</v>
      </c>
      <c r="B640" s="344">
        <v>41271</v>
      </c>
      <c r="C640" s="345" t="s">
        <v>13639</v>
      </c>
      <c r="D640" s="345" t="s">
        <v>13640</v>
      </c>
      <c r="E640" s="345" t="s">
        <v>13641</v>
      </c>
      <c r="F640" s="345" t="s">
        <v>13642</v>
      </c>
      <c r="G640" s="345" t="s">
        <v>13643</v>
      </c>
      <c r="H640" s="346">
        <v>10000</v>
      </c>
      <c r="I640" s="345" t="s">
        <v>3894</v>
      </c>
      <c r="J640" s="344">
        <v>38631</v>
      </c>
      <c r="K640" s="345" t="s">
        <v>7312</v>
      </c>
      <c r="L640" s="345" t="s">
        <v>7313</v>
      </c>
      <c r="M640" s="345" t="s">
        <v>24</v>
      </c>
      <c r="N640" s="345" t="s">
        <v>11491</v>
      </c>
      <c r="O640" s="345"/>
      <c r="P640" s="345"/>
      <c r="Q640" s="344"/>
      <c r="R640" s="344"/>
      <c r="S640" s="346">
        <v>34000</v>
      </c>
      <c r="T640" s="347">
        <v>340000000</v>
      </c>
    </row>
    <row r="641" spans="1:20" ht="15">
      <c r="A641">
        <v>640</v>
      </c>
      <c r="B641" s="344">
        <v>41271</v>
      </c>
      <c r="C641" s="345" t="s">
        <v>13644</v>
      </c>
      <c r="D641" s="345" t="s">
        <v>13645</v>
      </c>
      <c r="E641" s="345" t="s">
        <v>13646</v>
      </c>
      <c r="F641" s="345" t="s">
        <v>13647</v>
      </c>
      <c r="G641" s="345" t="s">
        <v>13648</v>
      </c>
      <c r="H641" s="346">
        <v>100000</v>
      </c>
      <c r="I641" s="345" t="s">
        <v>3894</v>
      </c>
      <c r="J641" s="344">
        <v>38636</v>
      </c>
      <c r="K641" s="345" t="s">
        <v>7312</v>
      </c>
      <c r="L641" s="345" t="s">
        <v>7313</v>
      </c>
      <c r="M641" s="345" t="s">
        <v>24</v>
      </c>
      <c r="N641" s="345" t="s">
        <v>11491</v>
      </c>
      <c r="O641" s="345"/>
      <c r="P641" s="345"/>
      <c r="Q641" s="344"/>
      <c r="R641" s="344"/>
      <c r="S641" s="346">
        <v>490</v>
      </c>
      <c r="T641" s="347">
        <v>49000000</v>
      </c>
    </row>
    <row r="642" spans="1:20" ht="15">
      <c r="A642">
        <v>641</v>
      </c>
      <c r="B642" s="344">
        <v>41271</v>
      </c>
      <c r="C642" s="345" t="s">
        <v>13644</v>
      </c>
      <c r="D642" s="345" t="s">
        <v>13645</v>
      </c>
      <c r="E642" s="345" t="s">
        <v>13649</v>
      </c>
      <c r="F642" s="345" t="s">
        <v>13650</v>
      </c>
      <c r="G642" s="345" t="s">
        <v>13648</v>
      </c>
      <c r="H642" s="346">
        <v>10000</v>
      </c>
      <c r="I642" s="345" t="s">
        <v>3894</v>
      </c>
      <c r="J642" s="344">
        <v>38636</v>
      </c>
      <c r="K642" s="345" t="s">
        <v>7312</v>
      </c>
      <c r="L642" s="345" t="s">
        <v>7313</v>
      </c>
      <c r="M642" s="345" t="s">
        <v>24</v>
      </c>
      <c r="N642" s="345" t="s">
        <v>11491</v>
      </c>
      <c r="O642" s="345"/>
      <c r="P642" s="345"/>
      <c r="Q642" s="344"/>
      <c r="R642" s="344"/>
      <c r="S642" s="346">
        <v>100</v>
      </c>
      <c r="T642" s="347">
        <v>1000000</v>
      </c>
    </row>
    <row r="643" spans="1:20" ht="15">
      <c r="A643">
        <v>642</v>
      </c>
      <c r="B643" s="344">
        <v>41271</v>
      </c>
      <c r="C643" s="345" t="s">
        <v>13651</v>
      </c>
      <c r="D643" s="345" t="s">
        <v>13652</v>
      </c>
      <c r="E643" s="345" t="s">
        <v>13653</v>
      </c>
      <c r="F643" s="345" t="s">
        <v>13654</v>
      </c>
      <c r="G643" s="345" t="s">
        <v>13655</v>
      </c>
      <c r="H643" s="346">
        <v>720</v>
      </c>
      <c r="I643" s="345" t="s">
        <v>3894</v>
      </c>
      <c r="J643" s="344">
        <v>38636</v>
      </c>
      <c r="K643" s="345" t="s">
        <v>7312</v>
      </c>
      <c r="L643" s="345" t="s">
        <v>7313</v>
      </c>
      <c r="M643" s="345" t="s">
        <v>24</v>
      </c>
      <c r="N643" s="345" t="s">
        <v>11491</v>
      </c>
      <c r="O643" s="345"/>
      <c r="P643" s="345"/>
      <c r="Q643" s="344"/>
      <c r="R643" s="344"/>
      <c r="S643" s="346">
        <v>500000</v>
      </c>
      <c r="T643" s="347">
        <v>360000000</v>
      </c>
    </row>
    <row r="644" spans="1:20" ht="15">
      <c r="A644">
        <v>643</v>
      </c>
      <c r="B644" s="344">
        <v>41271</v>
      </c>
      <c r="C644" s="345" t="s">
        <v>13656</v>
      </c>
      <c r="D644" s="345" t="s">
        <v>29862</v>
      </c>
      <c r="E644" s="345" t="s">
        <v>13658</v>
      </c>
      <c r="F644" s="345" t="s">
        <v>13659</v>
      </c>
      <c r="G644" s="345" t="s">
        <v>13660</v>
      </c>
      <c r="H644" s="346">
        <v>200000</v>
      </c>
      <c r="I644" s="345" t="s">
        <v>3894</v>
      </c>
      <c r="J644" s="344">
        <v>38637</v>
      </c>
      <c r="K644" s="345" t="s">
        <v>7312</v>
      </c>
      <c r="L644" s="345" t="s">
        <v>7313</v>
      </c>
      <c r="M644" s="345" t="s">
        <v>24</v>
      </c>
      <c r="N644" s="345" t="s">
        <v>11491</v>
      </c>
      <c r="O644" s="345"/>
      <c r="P644" s="345"/>
      <c r="Q644" s="344"/>
      <c r="R644" s="344"/>
      <c r="S644" s="346">
        <v>175</v>
      </c>
      <c r="T644" s="347">
        <v>35000000</v>
      </c>
    </row>
    <row r="645" spans="1:20" ht="15">
      <c r="A645">
        <v>644</v>
      </c>
      <c r="B645" s="344">
        <v>41271</v>
      </c>
      <c r="C645" s="345" t="s">
        <v>13661</v>
      </c>
      <c r="D645" s="345" t="s">
        <v>13662</v>
      </c>
      <c r="E645" s="345" t="s">
        <v>13663</v>
      </c>
      <c r="F645" s="345" t="s">
        <v>13664</v>
      </c>
      <c r="G645" s="345" t="s">
        <v>13665</v>
      </c>
      <c r="H645" s="346">
        <v>10000</v>
      </c>
      <c r="I645" s="345" t="s">
        <v>3894</v>
      </c>
      <c r="J645" s="344">
        <v>38638</v>
      </c>
      <c r="K645" s="345" t="s">
        <v>7312</v>
      </c>
      <c r="L645" s="345" t="s">
        <v>7313</v>
      </c>
      <c r="M645" s="345" t="s">
        <v>24</v>
      </c>
      <c r="N645" s="345" t="s">
        <v>11491</v>
      </c>
      <c r="O645" s="345"/>
      <c r="P645" s="345"/>
      <c r="Q645" s="344"/>
      <c r="R645" s="344"/>
      <c r="S645" s="346">
        <v>15498</v>
      </c>
      <c r="T645" s="347">
        <v>154980000</v>
      </c>
    </row>
    <row r="646" spans="1:20" ht="15">
      <c r="A646">
        <v>645</v>
      </c>
      <c r="B646" s="344">
        <v>41271</v>
      </c>
      <c r="C646" s="345" t="s">
        <v>13666</v>
      </c>
      <c r="D646" s="345" t="s">
        <v>13667</v>
      </c>
      <c r="E646" s="345" t="s">
        <v>13668</v>
      </c>
      <c r="F646" s="345" t="s">
        <v>13669</v>
      </c>
      <c r="G646" s="345" t="s">
        <v>13670</v>
      </c>
      <c r="H646" s="346">
        <v>100000</v>
      </c>
      <c r="I646" s="345" t="s">
        <v>3894</v>
      </c>
      <c r="J646" s="344">
        <v>38642</v>
      </c>
      <c r="K646" s="345" t="s">
        <v>7312</v>
      </c>
      <c r="L646" s="345" t="s">
        <v>7313</v>
      </c>
      <c r="M646" s="345" t="s">
        <v>24</v>
      </c>
      <c r="N646" s="345" t="s">
        <v>11491</v>
      </c>
      <c r="O646" s="345"/>
      <c r="P646" s="345"/>
      <c r="Q646" s="344"/>
      <c r="R646" s="344"/>
      <c r="S646" s="346">
        <v>200</v>
      </c>
      <c r="T646" s="347">
        <v>20000000</v>
      </c>
    </row>
    <row r="647" spans="1:20" ht="15">
      <c r="A647">
        <v>646</v>
      </c>
      <c r="B647" s="344">
        <v>41271</v>
      </c>
      <c r="C647" s="345" t="s">
        <v>7406</v>
      </c>
      <c r="D647" s="345" t="s">
        <v>7407</v>
      </c>
      <c r="E647" s="345" t="s">
        <v>7799</v>
      </c>
      <c r="F647" s="345" t="s">
        <v>7800</v>
      </c>
      <c r="G647" s="345" t="s">
        <v>7801</v>
      </c>
      <c r="H647" s="346">
        <v>1</v>
      </c>
      <c r="I647" s="345" t="s">
        <v>3894</v>
      </c>
      <c r="J647" s="344">
        <v>38642</v>
      </c>
      <c r="K647" s="345" t="s">
        <v>7312</v>
      </c>
      <c r="L647" s="345" t="s">
        <v>7313</v>
      </c>
      <c r="M647" s="345" t="s">
        <v>24</v>
      </c>
      <c r="N647" s="345" t="s">
        <v>7411</v>
      </c>
      <c r="O647" s="345" t="s">
        <v>7412</v>
      </c>
      <c r="P647" s="345"/>
      <c r="Q647" s="344"/>
      <c r="R647" s="344"/>
      <c r="S647" s="346">
        <v>16742515818</v>
      </c>
      <c r="T647" s="347">
        <v>16742515818</v>
      </c>
    </row>
    <row r="648" spans="1:20" ht="15">
      <c r="A648">
        <v>647</v>
      </c>
      <c r="B648" s="344">
        <v>41271</v>
      </c>
      <c r="C648" s="345" t="s">
        <v>13671</v>
      </c>
      <c r="D648" s="345" t="s">
        <v>13672</v>
      </c>
      <c r="E648" s="345" t="s">
        <v>13673</v>
      </c>
      <c r="F648" s="345" t="s">
        <v>13674</v>
      </c>
      <c r="G648" s="345" t="s">
        <v>13675</v>
      </c>
      <c r="H648" s="346">
        <v>1000</v>
      </c>
      <c r="I648" s="345" t="s">
        <v>3894</v>
      </c>
      <c r="J648" s="344">
        <v>38643</v>
      </c>
      <c r="K648" s="345" t="s">
        <v>7312</v>
      </c>
      <c r="L648" s="345" t="s">
        <v>7313</v>
      </c>
      <c r="M648" s="345" t="s">
        <v>24</v>
      </c>
      <c r="N648" s="345" t="s">
        <v>11491</v>
      </c>
      <c r="O648" s="345"/>
      <c r="P648" s="345"/>
      <c r="Q648" s="344"/>
      <c r="R648" s="344"/>
      <c r="S648" s="346">
        <v>100</v>
      </c>
      <c r="T648" s="347">
        <v>100000</v>
      </c>
    </row>
    <row r="649" spans="1:20" ht="15">
      <c r="A649">
        <v>648</v>
      </c>
      <c r="B649" s="344">
        <v>41271</v>
      </c>
      <c r="C649" s="345" t="s">
        <v>13671</v>
      </c>
      <c r="D649" s="345" t="s">
        <v>13672</v>
      </c>
      <c r="E649" s="345" t="s">
        <v>13676</v>
      </c>
      <c r="F649" s="345" t="s">
        <v>13677</v>
      </c>
      <c r="G649" s="345" t="s">
        <v>13678</v>
      </c>
      <c r="H649" s="346">
        <v>100000</v>
      </c>
      <c r="I649" s="345" t="s">
        <v>3894</v>
      </c>
      <c r="J649" s="344">
        <v>38643</v>
      </c>
      <c r="K649" s="345" t="s">
        <v>7312</v>
      </c>
      <c r="L649" s="345" t="s">
        <v>7313</v>
      </c>
      <c r="M649" s="345" t="s">
        <v>24</v>
      </c>
      <c r="N649" s="345" t="s">
        <v>11491</v>
      </c>
      <c r="O649" s="345"/>
      <c r="P649" s="345"/>
      <c r="Q649" s="344"/>
      <c r="R649" s="344"/>
      <c r="S649" s="346">
        <v>1299</v>
      </c>
      <c r="T649" s="347">
        <v>129900000</v>
      </c>
    </row>
    <row r="650" spans="1:20" ht="15">
      <c r="A650">
        <v>649</v>
      </c>
      <c r="B650" s="344">
        <v>41271</v>
      </c>
      <c r="C650" s="345" t="s">
        <v>7321</v>
      </c>
      <c r="D650" s="345" t="s">
        <v>7322</v>
      </c>
      <c r="E650" s="345" t="s">
        <v>7323</v>
      </c>
      <c r="F650" s="345" t="s">
        <v>7324</v>
      </c>
      <c r="G650" s="345" t="s">
        <v>7325</v>
      </c>
      <c r="H650" s="346">
        <v>20000000</v>
      </c>
      <c r="I650" s="345" t="s">
        <v>3894</v>
      </c>
      <c r="J650" s="344">
        <v>38644</v>
      </c>
      <c r="K650" s="345" t="s">
        <v>7312</v>
      </c>
      <c r="L650" s="345" t="s">
        <v>7313</v>
      </c>
      <c r="M650" s="345" t="s">
        <v>24</v>
      </c>
      <c r="N650" s="345" t="s">
        <v>7314</v>
      </c>
      <c r="O650" s="345" t="s">
        <v>7315</v>
      </c>
      <c r="P650" s="345"/>
      <c r="Q650" s="344"/>
      <c r="R650" s="344">
        <v>44068</v>
      </c>
      <c r="S650" s="346">
        <v>250</v>
      </c>
      <c r="T650" s="347">
        <v>5000000000</v>
      </c>
    </row>
    <row r="651" spans="1:20" ht="15">
      <c r="A651">
        <v>650</v>
      </c>
      <c r="B651" s="344">
        <v>41271</v>
      </c>
      <c r="C651" s="345" t="s">
        <v>13679</v>
      </c>
      <c r="D651" s="345" t="s">
        <v>13680</v>
      </c>
      <c r="E651" s="345" t="s">
        <v>13681</v>
      </c>
      <c r="F651" s="345" t="s">
        <v>13682</v>
      </c>
      <c r="G651" s="345" t="s">
        <v>13683</v>
      </c>
      <c r="H651" s="346">
        <v>100000</v>
      </c>
      <c r="I651" s="345" t="s">
        <v>3894</v>
      </c>
      <c r="J651" s="344">
        <v>38651</v>
      </c>
      <c r="K651" s="345" t="s">
        <v>7312</v>
      </c>
      <c r="L651" s="345" t="s">
        <v>7313</v>
      </c>
      <c r="M651" s="345" t="s">
        <v>24</v>
      </c>
      <c r="N651" s="345" t="s">
        <v>11491</v>
      </c>
      <c r="O651" s="345"/>
      <c r="P651" s="345"/>
      <c r="Q651" s="344"/>
      <c r="R651" s="344"/>
      <c r="S651" s="346">
        <v>209</v>
      </c>
      <c r="T651" s="347">
        <v>20900000</v>
      </c>
    </row>
    <row r="652" spans="1:20" ht="15">
      <c r="A652">
        <v>651</v>
      </c>
      <c r="B652" s="344">
        <v>41271</v>
      </c>
      <c r="C652" s="345" t="s">
        <v>13684</v>
      </c>
      <c r="D652" s="345" t="s">
        <v>13685</v>
      </c>
      <c r="E652" s="345" t="s">
        <v>13686</v>
      </c>
      <c r="F652" s="345" t="s">
        <v>13687</v>
      </c>
      <c r="G652" s="345" t="s">
        <v>13688</v>
      </c>
      <c r="H652" s="346">
        <v>1000000</v>
      </c>
      <c r="I652" s="345" t="s">
        <v>3894</v>
      </c>
      <c r="J652" s="344">
        <v>38651</v>
      </c>
      <c r="K652" s="345" t="s">
        <v>7312</v>
      </c>
      <c r="L652" s="345" t="s">
        <v>7313</v>
      </c>
      <c r="M652" s="345" t="s">
        <v>24</v>
      </c>
      <c r="N652" s="345" t="s">
        <v>11491</v>
      </c>
      <c r="O652" s="345"/>
      <c r="P652" s="345"/>
      <c r="Q652" s="344"/>
      <c r="R652" s="344"/>
      <c r="S652" s="346">
        <v>57</v>
      </c>
      <c r="T652" s="347">
        <v>57000000</v>
      </c>
    </row>
    <row r="653" spans="1:20" ht="15">
      <c r="A653">
        <v>652</v>
      </c>
      <c r="B653" s="344">
        <v>41271</v>
      </c>
      <c r="C653" s="345" t="s">
        <v>13689</v>
      </c>
      <c r="D653" s="345" t="s">
        <v>13690</v>
      </c>
      <c r="E653" s="345" t="s">
        <v>13691</v>
      </c>
      <c r="F653" s="345" t="s">
        <v>13692</v>
      </c>
      <c r="G653" s="345" t="s">
        <v>13693</v>
      </c>
      <c r="H653" s="346">
        <v>100000</v>
      </c>
      <c r="I653" s="345" t="s">
        <v>3894</v>
      </c>
      <c r="J653" s="344">
        <v>38659</v>
      </c>
      <c r="K653" s="345" t="s">
        <v>7312</v>
      </c>
      <c r="L653" s="345" t="s">
        <v>7313</v>
      </c>
      <c r="M653" s="345" t="s">
        <v>24</v>
      </c>
      <c r="N653" s="345" t="s">
        <v>11512</v>
      </c>
      <c r="O653" s="345"/>
      <c r="P653" s="345"/>
      <c r="Q653" s="344"/>
      <c r="R653" s="344"/>
      <c r="S653" s="346">
        <v>24</v>
      </c>
      <c r="T653" s="347">
        <v>2400000</v>
      </c>
    </row>
    <row r="654" spans="1:20" ht="15">
      <c r="A654">
        <v>653</v>
      </c>
      <c r="B654" s="344">
        <v>41271</v>
      </c>
      <c r="C654" s="345" t="s">
        <v>13689</v>
      </c>
      <c r="D654" s="345" t="s">
        <v>13690</v>
      </c>
      <c r="E654" s="345" t="s">
        <v>13694</v>
      </c>
      <c r="F654" s="345" t="s">
        <v>13695</v>
      </c>
      <c r="G654" s="345" t="s">
        <v>13693</v>
      </c>
      <c r="H654" s="346">
        <v>100000</v>
      </c>
      <c r="I654" s="345" t="s">
        <v>3894</v>
      </c>
      <c r="J654" s="344">
        <v>38659</v>
      </c>
      <c r="K654" s="345" t="s">
        <v>7312</v>
      </c>
      <c r="L654" s="345" t="s">
        <v>7313</v>
      </c>
      <c r="M654" s="345" t="s">
        <v>24</v>
      </c>
      <c r="N654" s="345" t="s">
        <v>11491</v>
      </c>
      <c r="O654" s="345"/>
      <c r="P654" s="345"/>
      <c r="Q654" s="344"/>
      <c r="R654" s="344"/>
      <c r="S654" s="346">
        <v>26</v>
      </c>
      <c r="T654" s="347">
        <v>2600000</v>
      </c>
    </row>
    <row r="655" spans="1:20" ht="15">
      <c r="A655">
        <v>654</v>
      </c>
      <c r="B655" s="344">
        <v>41271</v>
      </c>
      <c r="C655" s="345" t="s">
        <v>7463</v>
      </c>
      <c r="D655" s="345" t="s">
        <v>7464</v>
      </c>
      <c r="E655" s="345" t="s">
        <v>7805</v>
      </c>
      <c r="F655" s="345" t="s">
        <v>7806</v>
      </c>
      <c r="G655" s="345" t="s">
        <v>7807</v>
      </c>
      <c r="H655" s="346">
        <v>10000</v>
      </c>
      <c r="I655" s="345" t="s">
        <v>3894</v>
      </c>
      <c r="J655" s="344">
        <v>38663</v>
      </c>
      <c r="K655" s="345" t="s">
        <v>7312</v>
      </c>
      <c r="L655" s="345" t="s">
        <v>7313</v>
      </c>
      <c r="M655" s="345" t="s">
        <v>24</v>
      </c>
      <c r="N655" s="345" t="s">
        <v>7411</v>
      </c>
      <c r="O655" s="345" t="s">
        <v>7412</v>
      </c>
      <c r="P655" s="345"/>
      <c r="Q655" s="344"/>
      <c r="R655" s="344"/>
      <c r="S655" s="346">
        <v>27099</v>
      </c>
      <c r="T655" s="347">
        <v>270990000</v>
      </c>
    </row>
    <row r="656" spans="1:20" ht="15">
      <c r="A656">
        <v>655</v>
      </c>
      <c r="B656" s="344">
        <v>41271</v>
      </c>
      <c r="C656" s="345" t="s">
        <v>13696</v>
      </c>
      <c r="D656" s="345" t="s">
        <v>13697</v>
      </c>
      <c r="E656" s="345" t="s">
        <v>13698</v>
      </c>
      <c r="F656" s="345" t="s">
        <v>13699</v>
      </c>
      <c r="G656" s="345" t="s">
        <v>13700</v>
      </c>
      <c r="H656" s="346">
        <v>10000</v>
      </c>
      <c r="I656" s="345" t="s">
        <v>3894</v>
      </c>
      <c r="J656" s="344">
        <v>38664</v>
      </c>
      <c r="K656" s="345" t="s">
        <v>7312</v>
      </c>
      <c r="L656" s="345" t="s">
        <v>7313</v>
      </c>
      <c r="M656" s="345" t="s">
        <v>24</v>
      </c>
      <c r="N656" s="345" t="s">
        <v>11491</v>
      </c>
      <c r="O656" s="345"/>
      <c r="P656" s="345"/>
      <c r="Q656" s="344"/>
      <c r="R656" s="344"/>
      <c r="S656" s="346">
        <v>5100</v>
      </c>
      <c r="T656" s="347">
        <v>51000000</v>
      </c>
    </row>
    <row r="657" spans="1:20" ht="15">
      <c r="A657">
        <v>656</v>
      </c>
      <c r="B657" s="344">
        <v>41271</v>
      </c>
      <c r="C657" s="345" t="s">
        <v>13701</v>
      </c>
      <c r="D657" s="345" t="s">
        <v>13702</v>
      </c>
      <c r="E657" s="345" t="s">
        <v>13703</v>
      </c>
      <c r="F657" s="345" t="s">
        <v>13704</v>
      </c>
      <c r="G657" s="345" t="s">
        <v>13705</v>
      </c>
      <c r="H657" s="346">
        <v>100000</v>
      </c>
      <c r="I657" s="345" t="s">
        <v>3894</v>
      </c>
      <c r="J657" s="344">
        <v>38667</v>
      </c>
      <c r="K657" s="345" t="s">
        <v>7312</v>
      </c>
      <c r="L657" s="345" t="s">
        <v>7313</v>
      </c>
      <c r="M657" s="345" t="s">
        <v>24</v>
      </c>
      <c r="N657" s="345" t="s">
        <v>11491</v>
      </c>
      <c r="O657" s="345"/>
      <c r="P657" s="345"/>
      <c r="Q657" s="344"/>
      <c r="R657" s="344"/>
      <c r="S657" s="346">
        <v>1195</v>
      </c>
      <c r="T657" s="347">
        <v>119500000</v>
      </c>
    </row>
    <row r="658" spans="1:20" ht="15">
      <c r="A658">
        <v>657</v>
      </c>
      <c r="B658" s="344">
        <v>41271</v>
      </c>
      <c r="C658" s="345" t="s">
        <v>13701</v>
      </c>
      <c r="D658" s="345" t="s">
        <v>13702</v>
      </c>
      <c r="E658" s="345" t="s">
        <v>13706</v>
      </c>
      <c r="F658" s="345" t="s">
        <v>13707</v>
      </c>
      <c r="G658" s="345" t="s">
        <v>13705</v>
      </c>
      <c r="H658" s="346">
        <v>10000</v>
      </c>
      <c r="I658" s="345" t="s">
        <v>3894</v>
      </c>
      <c r="J658" s="344">
        <v>38667</v>
      </c>
      <c r="K658" s="345" t="s">
        <v>7312</v>
      </c>
      <c r="L658" s="345" t="s">
        <v>7313</v>
      </c>
      <c r="M658" s="345" t="s">
        <v>24</v>
      </c>
      <c r="N658" s="345" t="s">
        <v>11491</v>
      </c>
      <c r="O658" s="345"/>
      <c r="P658" s="345"/>
      <c r="Q658" s="344"/>
      <c r="R658" s="344"/>
      <c r="S658" s="346">
        <v>59</v>
      </c>
      <c r="T658" s="347">
        <v>590000</v>
      </c>
    </row>
    <row r="659" spans="1:20" ht="15">
      <c r="A659">
        <v>658</v>
      </c>
      <c r="B659" s="344">
        <v>41271</v>
      </c>
      <c r="C659" s="345" t="s">
        <v>13701</v>
      </c>
      <c r="D659" s="345" t="s">
        <v>13702</v>
      </c>
      <c r="E659" s="345" t="s">
        <v>13708</v>
      </c>
      <c r="F659" s="345" t="s">
        <v>13709</v>
      </c>
      <c r="G659" s="345" t="s">
        <v>13705</v>
      </c>
      <c r="H659" s="346">
        <v>10000</v>
      </c>
      <c r="I659" s="345" t="s">
        <v>3894</v>
      </c>
      <c r="J659" s="344">
        <v>38667</v>
      </c>
      <c r="K659" s="345" t="s">
        <v>7312</v>
      </c>
      <c r="L659" s="345" t="s">
        <v>7313</v>
      </c>
      <c r="M659" s="345" t="s">
        <v>24</v>
      </c>
      <c r="N659" s="345" t="s">
        <v>11512</v>
      </c>
      <c r="O659" s="345"/>
      <c r="P659" s="345"/>
      <c r="Q659" s="344"/>
      <c r="R659" s="344"/>
      <c r="S659" s="346">
        <v>41</v>
      </c>
      <c r="T659" s="347">
        <v>410000</v>
      </c>
    </row>
    <row r="660" spans="1:20" ht="15">
      <c r="A660">
        <v>659</v>
      </c>
      <c r="B660" s="344">
        <v>41271</v>
      </c>
      <c r="C660" s="345" t="s">
        <v>13701</v>
      </c>
      <c r="D660" s="345" t="s">
        <v>13702</v>
      </c>
      <c r="E660" s="345" t="s">
        <v>13710</v>
      </c>
      <c r="F660" s="345" t="s">
        <v>13711</v>
      </c>
      <c r="G660" s="345" t="s">
        <v>13705</v>
      </c>
      <c r="H660" s="346">
        <v>100000</v>
      </c>
      <c r="I660" s="345" t="s">
        <v>3894</v>
      </c>
      <c r="J660" s="344">
        <v>38667</v>
      </c>
      <c r="K660" s="345" t="s">
        <v>7312</v>
      </c>
      <c r="L660" s="345" t="s">
        <v>7313</v>
      </c>
      <c r="M660" s="345" t="s">
        <v>24</v>
      </c>
      <c r="N660" s="345" t="s">
        <v>11512</v>
      </c>
      <c r="O660" s="345"/>
      <c r="P660" s="345"/>
      <c r="Q660" s="344"/>
      <c r="R660" s="344"/>
      <c r="S660" s="346">
        <v>295</v>
      </c>
      <c r="T660" s="347">
        <v>29500000</v>
      </c>
    </row>
    <row r="661" spans="1:20" ht="15">
      <c r="A661">
        <v>660</v>
      </c>
      <c r="B661" s="344">
        <v>41271</v>
      </c>
      <c r="C661" s="345" t="s">
        <v>13712</v>
      </c>
      <c r="D661" s="345" t="s">
        <v>13713</v>
      </c>
      <c r="E661" s="345" t="s">
        <v>13714</v>
      </c>
      <c r="F661" s="345" t="s">
        <v>13715</v>
      </c>
      <c r="G661" s="345" t="s">
        <v>13716</v>
      </c>
      <c r="H661" s="346">
        <v>2000</v>
      </c>
      <c r="I661" s="345" t="s">
        <v>3894</v>
      </c>
      <c r="J661" s="344">
        <v>38672</v>
      </c>
      <c r="K661" s="345" t="s">
        <v>7312</v>
      </c>
      <c r="L661" s="345" t="s">
        <v>7313</v>
      </c>
      <c r="M661" s="345" t="s">
        <v>24</v>
      </c>
      <c r="N661" s="345" t="s">
        <v>11491</v>
      </c>
      <c r="O661" s="345"/>
      <c r="P661" s="345"/>
      <c r="Q661" s="344"/>
      <c r="R661" s="344"/>
      <c r="S661" s="346">
        <v>10000</v>
      </c>
      <c r="T661" s="347">
        <v>20000000</v>
      </c>
    </row>
    <row r="662" spans="1:20" ht="15">
      <c r="A662">
        <v>661</v>
      </c>
      <c r="B662" s="344">
        <v>41271</v>
      </c>
      <c r="C662" s="345" t="s">
        <v>13717</v>
      </c>
      <c r="D662" s="345" t="s">
        <v>13718</v>
      </c>
      <c r="E662" s="345" t="s">
        <v>13719</v>
      </c>
      <c r="F662" s="345" t="s">
        <v>13720</v>
      </c>
      <c r="G662" s="345" t="s">
        <v>13721</v>
      </c>
      <c r="H662" s="346">
        <v>50000</v>
      </c>
      <c r="I662" s="345" t="s">
        <v>3894</v>
      </c>
      <c r="J662" s="344">
        <v>38679</v>
      </c>
      <c r="K662" s="345" t="s">
        <v>7312</v>
      </c>
      <c r="L662" s="345" t="s">
        <v>7313</v>
      </c>
      <c r="M662" s="345" t="s">
        <v>24</v>
      </c>
      <c r="N662" s="345" t="s">
        <v>11491</v>
      </c>
      <c r="O662" s="345"/>
      <c r="P662" s="345"/>
      <c r="Q662" s="344"/>
      <c r="R662" s="344"/>
      <c r="S662" s="346">
        <v>2000</v>
      </c>
      <c r="T662" s="347">
        <v>100000000</v>
      </c>
    </row>
    <row r="663" spans="1:20" ht="15">
      <c r="A663">
        <v>662</v>
      </c>
      <c r="B663" s="344">
        <v>41271</v>
      </c>
      <c r="C663" s="345" t="s">
        <v>7808</v>
      </c>
      <c r="D663" s="345" t="s">
        <v>7809</v>
      </c>
      <c r="E663" s="345" t="s">
        <v>7810</v>
      </c>
      <c r="F663" s="345" t="s">
        <v>7811</v>
      </c>
      <c r="G663" s="345" t="s">
        <v>7812</v>
      </c>
      <c r="H663" s="346">
        <v>1</v>
      </c>
      <c r="I663" s="345" t="s">
        <v>3894</v>
      </c>
      <c r="J663" s="344">
        <v>38693</v>
      </c>
      <c r="K663" s="345" t="s">
        <v>7312</v>
      </c>
      <c r="L663" s="345" t="s">
        <v>7313</v>
      </c>
      <c r="M663" s="345" t="s">
        <v>24</v>
      </c>
      <c r="N663" s="345" t="s">
        <v>7411</v>
      </c>
      <c r="O663" s="345" t="s">
        <v>7412</v>
      </c>
      <c r="P663" s="345"/>
      <c r="Q663" s="344"/>
      <c r="R663" s="344"/>
      <c r="S663" s="346">
        <v>1354982041</v>
      </c>
      <c r="T663" s="347">
        <v>1354982041</v>
      </c>
    </row>
    <row r="664" spans="1:20" ht="15">
      <c r="A664">
        <v>663</v>
      </c>
      <c r="B664" s="344">
        <v>41271</v>
      </c>
      <c r="C664" s="345" t="s">
        <v>7808</v>
      </c>
      <c r="D664" s="345" t="s">
        <v>7809</v>
      </c>
      <c r="E664" s="345" t="s">
        <v>13727</v>
      </c>
      <c r="F664" s="345" t="s">
        <v>13728</v>
      </c>
      <c r="G664" s="345" t="s">
        <v>13729</v>
      </c>
      <c r="H664" s="346">
        <v>1000000</v>
      </c>
      <c r="I664" s="345" t="s">
        <v>3894</v>
      </c>
      <c r="J664" s="344">
        <v>38693</v>
      </c>
      <c r="K664" s="345" t="s">
        <v>7312</v>
      </c>
      <c r="L664" s="345" t="s">
        <v>7313</v>
      </c>
      <c r="M664" s="345" t="s">
        <v>24</v>
      </c>
      <c r="N664" s="345" t="s">
        <v>11491</v>
      </c>
      <c r="O664" s="345"/>
      <c r="P664" s="345"/>
      <c r="Q664" s="344"/>
      <c r="R664" s="344"/>
      <c r="S664" s="346">
        <v>100</v>
      </c>
      <c r="T664" s="347">
        <v>100000000</v>
      </c>
    </row>
    <row r="665" spans="1:20" ht="15">
      <c r="A665">
        <v>664</v>
      </c>
      <c r="B665" s="344">
        <v>41271</v>
      </c>
      <c r="C665" s="345" t="s">
        <v>13730</v>
      </c>
      <c r="D665" s="345" t="s">
        <v>13731</v>
      </c>
      <c r="E665" s="345" t="s">
        <v>13732</v>
      </c>
      <c r="F665" s="345" t="s">
        <v>13733</v>
      </c>
      <c r="G665" s="345" t="s">
        <v>13734</v>
      </c>
      <c r="H665" s="346">
        <v>100000</v>
      </c>
      <c r="I665" s="345" t="s">
        <v>3894</v>
      </c>
      <c r="J665" s="344">
        <v>38699</v>
      </c>
      <c r="K665" s="345" t="s">
        <v>7312</v>
      </c>
      <c r="L665" s="345" t="s">
        <v>7313</v>
      </c>
      <c r="M665" s="345" t="s">
        <v>24</v>
      </c>
      <c r="N665" s="345" t="s">
        <v>11491</v>
      </c>
      <c r="O665" s="345"/>
      <c r="P665" s="345"/>
      <c r="Q665" s="344"/>
      <c r="R665" s="344"/>
      <c r="S665" s="346">
        <v>200</v>
      </c>
      <c r="T665" s="347">
        <v>20000000</v>
      </c>
    </row>
    <row r="666" spans="1:20" ht="15">
      <c r="A666">
        <v>665</v>
      </c>
      <c r="B666" s="344">
        <v>41271</v>
      </c>
      <c r="C666" s="345" t="s">
        <v>7568</v>
      </c>
      <c r="D666" s="345" t="s">
        <v>7569</v>
      </c>
      <c r="E666" s="345" t="s">
        <v>7813</v>
      </c>
      <c r="F666" s="345" t="s">
        <v>7814</v>
      </c>
      <c r="G666" s="345" t="s">
        <v>7815</v>
      </c>
      <c r="H666" s="346">
        <v>1</v>
      </c>
      <c r="I666" s="345" t="s">
        <v>3894</v>
      </c>
      <c r="J666" s="344">
        <v>38700</v>
      </c>
      <c r="K666" s="345" t="s">
        <v>7312</v>
      </c>
      <c r="L666" s="345" t="s">
        <v>7313</v>
      </c>
      <c r="M666" s="345" t="s">
        <v>24</v>
      </c>
      <c r="N666" s="345" t="s">
        <v>7411</v>
      </c>
      <c r="O666" s="345" t="s">
        <v>7412</v>
      </c>
      <c r="P666" s="345"/>
      <c r="Q666" s="344"/>
      <c r="R666" s="344"/>
      <c r="S666" s="346">
        <v>220009799</v>
      </c>
      <c r="T666" s="347">
        <v>220009799</v>
      </c>
    </row>
    <row r="667" spans="1:20" ht="15">
      <c r="A667">
        <v>666</v>
      </c>
      <c r="B667" s="344">
        <v>41271</v>
      </c>
      <c r="C667" s="345" t="s">
        <v>13735</v>
      </c>
      <c r="D667" s="345" t="s">
        <v>13736</v>
      </c>
      <c r="E667" s="345" t="s">
        <v>13737</v>
      </c>
      <c r="F667" s="345" t="s">
        <v>13738</v>
      </c>
      <c r="G667" s="345" t="s">
        <v>13739</v>
      </c>
      <c r="H667" s="346">
        <v>100000</v>
      </c>
      <c r="I667" s="345" t="s">
        <v>3894</v>
      </c>
      <c r="J667" s="344">
        <v>38701</v>
      </c>
      <c r="K667" s="345" t="s">
        <v>7312</v>
      </c>
      <c r="L667" s="345" t="s">
        <v>7313</v>
      </c>
      <c r="M667" s="345" t="s">
        <v>24</v>
      </c>
      <c r="N667" s="345" t="s">
        <v>11491</v>
      </c>
      <c r="O667" s="345"/>
      <c r="P667" s="345"/>
      <c r="Q667" s="344"/>
      <c r="R667" s="344"/>
      <c r="S667" s="346">
        <v>450</v>
      </c>
      <c r="T667" s="347">
        <v>45000000</v>
      </c>
    </row>
    <row r="668" spans="1:20" ht="15">
      <c r="A668">
        <v>667</v>
      </c>
      <c r="B668" s="344">
        <v>41271</v>
      </c>
      <c r="C668" s="345" t="s">
        <v>13740</v>
      </c>
      <c r="D668" s="345" t="s">
        <v>29863</v>
      </c>
      <c r="E668" s="345" t="s">
        <v>13742</v>
      </c>
      <c r="F668" s="345" t="s">
        <v>13743</v>
      </c>
      <c r="G668" s="345" t="s">
        <v>13744</v>
      </c>
      <c r="H668" s="346">
        <v>100000</v>
      </c>
      <c r="I668" s="345" t="s">
        <v>3894</v>
      </c>
      <c r="J668" s="344">
        <v>38701</v>
      </c>
      <c r="K668" s="345" t="s">
        <v>7312</v>
      </c>
      <c r="L668" s="345" t="s">
        <v>7313</v>
      </c>
      <c r="M668" s="345" t="s">
        <v>24</v>
      </c>
      <c r="N668" s="345" t="s">
        <v>11491</v>
      </c>
      <c r="O668" s="345"/>
      <c r="P668" s="345"/>
      <c r="Q668" s="344"/>
      <c r="R668" s="344"/>
      <c r="S668" s="346">
        <v>500</v>
      </c>
      <c r="T668" s="347">
        <v>50000000</v>
      </c>
    </row>
    <row r="669" spans="1:20" ht="15">
      <c r="A669">
        <v>668</v>
      </c>
      <c r="B669" s="344">
        <v>41271</v>
      </c>
      <c r="C669" s="345" t="s">
        <v>13745</v>
      </c>
      <c r="D669" s="345" t="s">
        <v>29864</v>
      </c>
      <c r="E669" s="345" t="s">
        <v>13747</v>
      </c>
      <c r="F669" s="345" t="s">
        <v>13748</v>
      </c>
      <c r="G669" s="345" t="s">
        <v>13749</v>
      </c>
      <c r="H669" s="346">
        <v>1000000</v>
      </c>
      <c r="I669" s="345" t="s">
        <v>3894</v>
      </c>
      <c r="J669" s="344">
        <v>38701</v>
      </c>
      <c r="K669" s="345" t="s">
        <v>7312</v>
      </c>
      <c r="L669" s="345" t="s">
        <v>7313</v>
      </c>
      <c r="M669" s="345" t="s">
        <v>24</v>
      </c>
      <c r="N669" s="345" t="s">
        <v>11491</v>
      </c>
      <c r="O669" s="345"/>
      <c r="P669" s="345"/>
      <c r="Q669" s="344"/>
      <c r="R669" s="344"/>
      <c r="S669" s="346">
        <v>1917</v>
      </c>
      <c r="T669" s="347">
        <v>1917000000</v>
      </c>
    </row>
    <row r="670" spans="1:20" ht="15">
      <c r="A670">
        <v>669</v>
      </c>
      <c r="B670" s="344">
        <v>41271</v>
      </c>
      <c r="C670" s="345" t="s">
        <v>13745</v>
      </c>
      <c r="D670" s="345" t="s">
        <v>29864</v>
      </c>
      <c r="E670" s="345" t="s">
        <v>13750</v>
      </c>
      <c r="F670" s="345" t="s">
        <v>13751</v>
      </c>
      <c r="G670" s="345" t="s">
        <v>13749</v>
      </c>
      <c r="H670" s="346">
        <v>1000000</v>
      </c>
      <c r="I670" s="345" t="s">
        <v>3894</v>
      </c>
      <c r="J670" s="344">
        <v>38701</v>
      </c>
      <c r="K670" s="345" t="s">
        <v>7312</v>
      </c>
      <c r="L670" s="345" t="s">
        <v>7313</v>
      </c>
      <c r="M670" s="345" t="s">
        <v>24</v>
      </c>
      <c r="N670" s="345" t="s">
        <v>11512</v>
      </c>
      <c r="O670" s="345"/>
      <c r="P670" s="345"/>
      <c r="Q670" s="344"/>
      <c r="R670" s="344"/>
      <c r="S670" s="346">
        <v>1</v>
      </c>
      <c r="T670" s="347">
        <v>1000000</v>
      </c>
    </row>
    <row r="671" spans="1:20" ht="15">
      <c r="A671">
        <v>670</v>
      </c>
      <c r="B671" s="344">
        <v>41271</v>
      </c>
      <c r="C671" s="345" t="s">
        <v>13745</v>
      </c>
      <c r="D671" s="345" t="s">
        <v>29864</v>
      </c>
      <c r="E671" s="345" t="s">
        <v>13752</v>
      </c>
      <c r="F671" s="345" t="s">
        <v>13753</v>
      </c>
      <c r="G671" s="345" t="s">
        <v>13749</v>
      </c>
      <c r="H671" s="346">
        <v>1000000</v>
      </c>
      <c r="I671" s="345" t="s">
        <v>3894</v>
      </c>
      <c r="J671" s="344">
        <v>38701</v>
      </c>
      <c r="K671" s="345" t="s">
        <v>7312</v>
      </c>
      <c r="L671" s="345" t="s">
        <v>7313</v>
      </c>
      <c r="M671" s="345" t="s">
        <v>24</v>
      </c>
      <c r="N671" s="345" t="s">
        <v>11512</v>
      </c>
      <c r="O671" s="345"/>
      <c r="P671" s="345"/>
      <c r="Q671" s="344"/>
      <c r="R671" s="344"/>
      <c r="S671" s="346">
        <v>634</v>
      </c>
      <c r="T671" s="347">
        <v>634000000</v>
      </c>
    </row>
    <row r="672" spans="1:20" ht="15">
      <c r="A672">
        <v>671</v>
      </c>
      <c r="B672" s="344">
        <v>41271</v>
      </c>
      <c r="C672" s="345" t="s">
        <v>7685</v>
      </c>
      <c r="D672" s="345" t="s">
        <v>7686</v>
      </c>
      <c r="E672" s="345" t="s">
        <v>7816</v>
      </c>
      <c r="F672" s="345" t="s">
        <v>7817</v>
      </c>
      <c r="G672" s="345" t="s">
        <v>7818</v>
      </c>
      <c r="H672" s="346">
        <v>1</v>
      </c>
      <c r="I672" s="345" t="s">
        <v>3894</v>
      </c>
      <c r="J672" s="344">
        <v>38705</v>
      </c>
      <c r="K672" s="345" t="s">
        <v>7312</v>
      </c>
      <c r="L672" s="345" t="s">
        <v>7313</v>
      </c>
      <c r="M672" s="345" t="s">
        <v>24</v>
      </c>
      <c r="N672" s="345" t="s">
        <v>7411</v>
      </c>
      <c r="O672" s="345" t="s">
        <v>7412</v>
      </c>
      <c r="P672" s="345"/>
      <c r="Q672" s="344"/>
      <c r="R672" s="344"/>
      <c r="S672" s="346">
        <v>116939840</v>
      </c>
      <c r="T672" s="347">
        <v>116939840</v>
      </c>
    </row>
    <row r="673" spans="1:20" ht="15">
      <c r="A673">
        <v>672</v>
      </c>
      <c r="B673" s="344">
        <v>41271</v>
      </c>
      <c r="C673" s="345" t="s">
        <v>13754</v>
      </c>
      <c r="D673" s="345" t="s">
        <v>13755</v>
      </c>
      <c r="E673" s="345" t="s">
        <v>13756</v>
      </c>
      <c r="F673" s="345" t="s">
        <v>13757</v>
      </c>
      <c r="G673" s="345" t="s">
        <v>13758</v>
      </c>
      <c r="H673" s="346">
        <v>100000</v>
      </c>
      <c r="I673" s="345" t="s">
        <v>3894</v>
      </c>
      <c r="J673" s="344">
        <v>38707</v>
      </c>
      <c r="K673" s="345" t="s">
        <v>7312</v>
      </c>
      <c r="L673" s="345" t="s">
        <v>7313</v>
      </c>
      <c r="M673" s="345" t="s">
        <v>24</v>
      </c>
      <c r="N673" s="345" t="s">
        <v>11491</v>
      </c>
      <c r="O673" s="345"/>
      <c r="P673" s="345"/>
      <c r="Q673" s="344"/>
      <c r="R673" s="344"/>
      <c r="S673" s="346">
        <v>231</v>
      </c>
      <c r="T673" s="347">
        <v>23100000</v>
      </c>
    </row>
    <row r="674" spans="1:20" ht="15">
      <c r="A674">
        <v>673</v>
      </c>
      <c r="B674" s="344">
        <v>41271</v>
      </c>
      <c r="C674" s="345" t="s">
        <v>7457</v>
      </c>
      <c r="D674" s="345" t="s">
        <v>7458</v>
      </c>
      <c r="E674" s="345" t="s">
        <v>7819</v>
      </c>
      <c r="F674" s="345" t="s">
        <v>7820</v>
      </c>
      <c r="G674" s="345" t="s">
        <v>7821</v>
      </c>
      <c r="H674" s="346">
        <v>1</v>
      </c>
      <c r="I674" s="345" t="s">
        <v>4177</v>
      </c>
      <c r="J674" s="344">
        <v>38708</v>
      </c>
      <c r="K674" s="345" t="s">
        <v>7312</v>
      </c>
      <c r="L674" s="345" t="s">
        <v>7313</v>
      </c>
      <c r="M674" s="345" t="s">
        <v>24</v>
      </c>
      <c r="N674" s="345" t="s">
        <v>7411</v>
      </c>
      <c r="O674" s="345" t="s">
        <v>7412</v>
      </c>
      <c r="P674" s="345"/>
      <c r="Q674" s="344"/>
      <c r="R674" s="344"/>
      <c r="S674" s="346">
        <v>1666964</v>
      </c>
      <c r="T674" s="347">
        <v>1666964</v>
      </c>
    </row>
    <row r="675" spans="1:20" ht="15">
      <c r="A675">
        <v>674</v>
      </c>
      <c r="B675" s="344">
        <v>41271</v>
      </c>
      <c r="C675" s="345" t="s">
        <v>7469</v>
      </c>
      <c r="D675" s="345" t="s">
        <v>7470</v>
      </c>
      <c r="E675" s="345" t="s">
        <v>7822</v>
      </c>
      <c r="F675" s="345" t="s">
        <v>7823</v>
      </c>
      <c r="G675" s="345" t="s">
        <v>7824</v>
      </c>
      <c r="H675" s="346">
        <v>1</v>
      </c>
      <c r="I675" s="345" t="s">
        <v>4177</v>
      </c>
      <c r="J675" s="344">
        <v>38720</v>
      </c>
      <c r="K675" s="345" t="s">
        <v>7312</v>
      </c>
      <c r="L675" s="345" t="s">
        <v>7313</v>
      </c>
      <c r="M675" s="345" t="s">
        <v>24</v>
      </c>
      <c r="N675" s="345" t="s">
        <v>7411</v>
      </c>
      <c r="O675" s="345" t="s">
        <v>7412</v>
      </c>
      <c r="P675" s="345"/>
      <c r="Q675" s="344"/>
      <c r="R675" s="344"/>
      <c r="S675" s="346">
        <v>701947</v>
      </c>
      <c r="T675" s="347">
        <v>701947</v>
      </c>
    </row>
    <row r="676" spans="1:20" ht="15">
      <c r="A676">
        <v>675</v>
      </c>
      <c r="B676" s="344">
        <v>41271</v>
      </c>
      <c r="C676" s="345" t="s">
        <v>7453</v>
      </c>
      <c r="D676" s="345" t="s">
        <v>7454</v>
      </c>
      <c r="E676" s="345" t="s">
        <v>7828</v>
      </c>
      <c r="F676" s="345" t="s">
        <v>7829</v>
      </c>
      <c r="G676" s="345" t="s">
        <v>7830</v>
      </c>
      <c r="H676" s="346">
        <v>10000</v>
      </c>
      <c r="I676" s="345" t="s">
        <v>3894</v>
      </c>
      <c r="J676" s="344">
        <v>38726</v>
      </c>
      <c r="K676" s="345" t="s">
        <v>7312</v>
      </c>
      <c r="L676" s="345" t="s">
        <v>7313</v>
      </c>
      <c r="M676" s="345" t="s">
        <v>24</v>
      </c>
      <c r="N676" s="345" t="s">
        <v>7411</v>
      </c>
      <c r="O676" s="345" t="s">
        <v>7412</v>
      </c>
      <c r="P676" s="345"/>
      <c r="Q676" s="344"/>
      <c r="R676" s="344"/>
      <c r="S676" s="346">
        <v>562712</v>
      </c>
      <c r="T676" s="347">
        <v>5627120000</v>
      </c>
    </row>
    <row r="677" spans="1:20" ht="15">
      <c r="A677">
        <v>676</v>
      </c>
      <c r="B677" s="344">
        <v>41271</v>
      </c>
      <c r="C677" s="345" t="s">
        <v>13759</v>
      </c>
      <c r="D677" s="345" t="s">
        <v>29865</v>
      </c>
      <c r="E677" s="345" t="s">
        <v>13761</v>
      </c>
      <c r="F677" s="345" t="s">
        <v>13762</v>
      </c>
      <c r="G677" s="345" t="s">
        <v>13763</v>
      </c>
      <c r="H677" s="346">
        <v>100000</v>
      </c>
      <c r="I677" s="345" t="s">
        <v>3894</v>
      </c>
      <c r="J677" s="344">
        <v>38727</v>
      </c>
      <c r="K677" s="345" t="s">
        <v>7312</v>
      </c>
      <c r="L677" s="345" t="s">
        <v>7313</v>
      </c>
      <c r="M677" s="345" t="s">
        <v>24</v>
      </c>
      <c r="N677" s="345" t="s">
        <v>11491</v>
      </c>
      <c r="O677" s="345"/>
      <c r="P677" s="345"/>
      <c r="Q677" s="344"/>
      <c r="R677" s="344"/>
      <c r="S677" s="346">
        <v>600</v>
      </c>
      <c r="T677" s="347">
        <v>60000000</v>
      </c>
    </row>
    <row r="678" spans="1:20" ht="15">
      <c r="A678">
        <v>677</v>
      </c>
      <c r="B678" s="344">
        <v>41271</v>
      </c>
      <c r="C678" s="345" t="s">
        <v>7522</v>
      </c>
      <c r="D678" s="345" t="s">
        <v>7523</v>
      </c>
      <c r="E678" s="345" t="s">
        <v>7831</v>
      </c>
      <c r="F678" s="345" t="s">
        <v>7832</v>
      </c>
      <c r="G678" s="345" t="s">
        <v>7833</v>
      </c>
      <c r="H678" s="346">
        <v>1</v>
      </c>
      <c r="I678" s="345" t="s">
        <v>3894</v>
      </c>
      <c r="J678" s="344">
        <v>38729</v>
      </c>
      <c r="K678" s="345" t="s">
        <v>7312</v>
      </c>
      <c r="L678" s="345" t="s">
        <v>7313</v>
      </c>
      <c r="M678" s="345" t="s">
        <v>24</v>
      </c>
      <c r="N678" s="345" t="s">
        <v>7411</v>
      </c>
      <c r="O678" s="345" t="s">
        <v>7412</v>
      </c>
      <c r="P678" s="345"/>
      <c r="Q678" s="344"/>
      <c r="R678" s="344"/>
      <c r="S678" s="346">
        <v>7586683722</v>
      </c>
      <c r="T678" s="347">
        <v>7586683722</v>
      </c>
    </row>
    <row r="679" spans="1:20" ht="15">
      <c r="A679">
        <v>678</v>
      </c>
      <c r="B679" s="344">
        <v>41271</v>
      </c>
      <c r="C679" s="345" t="s">
        <v>13764</v>
      </c>
      <c r="D679" s="345" t="s">
        <v>13765</v>
      </c>
      <c r="E679" s="345" t="s">
        <v>13766</v>
      </c>
      <c r="F679" s="345" t="s">
        <v>13767</v>
      </c>
      <c r="G679" s="345" t="s">
        <v>13768</v>
      </c>
      <c r="H679" s="346">
        <v>1000</v>
      </c>
      <c r="I679" s="345" t="s">
        <v>3894</v>
      </c>
      <c r="J679" s="344">
        <v>38735</v>
      </c>
      <c r="K679" s="345" t="s">
        <v>7312</v>
      </c>
      <c r="L679" s="345" t="s">
        <v>7313</v>
      </c>
      <c r="M679" s="345" t="s">
        <v>24</v>
      </c>
      <c r="N679" s="345" t="s">
        <v>11491</v>
      </c>
      <c r="O679" s="345"/>
      <c r="P679" s="345"/>
      <c r="Q679" s="344"/>
      <c r="R679" s="344"/>
      <c r="S679" s="346">
        <v>139473</v>
      </c>
      <c r="T679" s="347">
        <v>139473000</v>
      </c>
    </row>
    <row r="680" spans="1:20" ht="15">
      <c r="A680">
        <v>679</v>
      </c>
      <c r="B680" s="344">
        <v>41271</v>
      </c>
      <c r="C680" s="345" t="s">
        <v>13769</v>
      </c>
      <c r="D680" s="345" t="s">
        <v>13770</v>
      </c>
      <c r="E680" s="345" t="s">
        <v>13771</v>
      </c>
      <c r="F680" s="345" t="s">
        <v>13772</v>
      </c>
      <c r="G680" s="345" t="s">
        <v>13773</v>
      </c>
      <c r="H680" s="346">
        <v>0.02</v>
      </c>
      <c r="I680" s="345" t="s">
        <v>4177</v>
      </c>
      <c r="J680" s="344">
        <v>38740</v>
      </c>
      <c r="K680" s="345" t="s">
        <v>7312</v>
      </c>
      <c r="L680" s="345" t="s">
        <v>7313</v>
      </c>
      <c r="M680" s="345" t="s">
        <v>24</v>
      </c>
      <c r="N680" s="345" t="s">
        <v>11491</v>
      </c>
      <c r="O680" s="345"/>
      <c r="P680" s="345"/>
      <c r="Q680" s="344"/>
      <c r="R680" s="344"/>
      <c r="S680" s="346">
        <v>10631674</v>
      </c>
      <c r="T680" s="347">
        <v>212633.48</v>
      </c>
    </row>
    <row r="681" spans="1:20" ht="15">
      <c r="A681">
        <v>680</v>
      </c>
      <c r="B681" s="344">
        <v>41271</v>
      </c>
      <c r="C681" s="345" t="s">
        <v>13774</v>
      </c>
      <c r="D681" s="345" t="s">
        <v>13775</v>
      </c>
      <c r="E681" s="345" t="s">
        <v>13776</v>
      </c>
      <c r="F681" s="345" t="s">
        <v>13777</v>
      </c>
      <c r="G681" s="345" t="s">
        <v>13778</v>
      </c>
      <c r="H681" s="346">
        <v>1000</v>
      </c>
      <c r="I681" s="345" t="s">
        <v>3894</v>
      </c>
      <c r="J681" s="344">
        <v>38737</v>
      </c>
      <c r="K681" s="345" t="s">
        <v>7312</v>
      </c>
      <c r="L681" s="345" t="s">
        <v>7313</v>
      </c>
      <c r="M681" s="345" t="s">
        <v>24</v>
      </c>
      <c r="N681" s="345" t="s">
        <v>11491</v>
      </c>
      <c r="O681" s="345"/>
      <c r="P681" s="345"/>
      <c r="Q681" s="344"/>
      <c r="R681" s="344"/>
      <c r="S681" s="346">
        <v>21000</v>
      </c>
      <c r="T681" s="347">
        <v>21000000</v>
      </c>
    </row>
    <row r="682" spans="1:20" ht="15">
      <c r="A682">
        <v>681</v>
      </c>
      <c r="B682" s="344">
        <v>41271</v>
      </c>
      <c r="C682" s="345" t="s">
        <v>13779</v>
      </c>
      <c r="D682" s="345" t="s">
        <v>13780</v>
      </c>
      <c r="E682" s="345" t="s">
        <v>13781</v>
      </c>
      <c r="F682" s="345" t="s">
        <v>13782</v>
      </c>
      <c r="G682" s="345" t="s">
        <v>13783</v>
      </c>
      <c r="H682" s="346">
        <v>1000000</v>
      </c>
      <c r="I682" s="345" t="s">
        <v>3894</v>
      </c>
      <c r="J682" s="344">
        <v>38750</v>
      </c>
      <c r="K682" s="345" t="s">
        <v>7312</v>
      </c>
      <c r="L682" s="345" t="s">
        <v>7313</v>
      </c>
      <c r="M682" s="345" t="s">
        <v>24</v>
      </c>
      <c r="N682" s="345" t="s">
        <v>11491</v>
      </c>
      <c r="O682" s="345"/>
      <c r="P682" s="345"/>
      <c r="Q682" s="344"/>
      <c r="R682" s="344"/>
      <c r="S682" s="346">
        <v>240</v>
      </c>
      <c r="T682" s="347">
        <v>240000000</v>
      </c>
    </row>
    <row r="683" spans="1:20" ht="15">
      <c r="A683">
        <v>682</v>
      </c>
      <c r="B683" s="344">
        <v>41271</v>
      </c>
      <c r="C683" s="345" t="s">
        <v>13784</v>
      </c>
      <c r="D683" s="345" t="s">
        <v>13785</v>
      </c>
      <c r="E683" s="345" t="s">
        <v>13786</v>
      </c>
      <c r="F683" s="345" t="s">
        <v>13787</v>
      </c>
      <c r="G683" s="345" t="s">
        <v>13788</v>
      </c>
      <c r="H683" s="346">
        <v>100000</v>
      </c>
      <c r="I683" s="345" t="s">
        <v>3894</v>
      </c>
      <c r="J683" s="344">
        <v>38756</v>
      </c>
      <c r="K683" s="345" t="s">
        <v>7312</v>
      </c>
      <c r="L683" s="345" t="s">
        <v>7313</v>
      </c>
      <c r="M683" s="345" t="s">
        <v>24</v>
      </c>
      <c r="N683" s="345" t="s">
        <v>11491</v>
      </c>
      <c r="O683" s="345"/>
      <c r="P683" s="345"/>
      <c r="Q683" s="344"/>
      <c r="R683" s="344"/>
      <c r="S683" s="346">
        <v>620</v>
      </c>
      <c r="T683" s="347">
        <v>62000000</v>
      </c>
    </row>
    <row r="684" spans="1:20" ht="15">
      <c r="A684">
        <v>683</v>
      </c>
      <c r="B684" s="344">
        <v>41271</v>
      </c>
      <c r="C684" s="345" t="s">
        <v>8972</v>
      </c>
      <c r="D684" s="345" t="s">
        <v>8973</v>
      </c>
      <c r="E684" s="345" t="s">
        <v>9051</v>
      </c>
      <c r="F684" s="345" t="s">
        <v>9052</v>
      </c>
      <c r="G684" s="345" t="s">
        <v>9053</v>
      </c>
      <c r="H684" s="346">
        <v>10000</v>
      </c>
      <c r="I684" s="345" t="s">
        <v>3894</v>
      </c>
      <c r="J684" s="344">
        <v>38758</v>
      </c>
      <c r="K684" s="345" t="s">
        <v>7312</v>
      </c>
      <c r="L684" s="345" t="s">
        <v>7313</v>
      </c>
      <c r="M684" s="345" t="s">
        <v>24</v>
      </c>
      <c r="N684" s="345" t="s">
        <v>26</v>
      </c>
      <c r="O684" s="345"/>
      <c r="P684" s="345" t="s">
        <v>8962</v>
      </c>
      <c r="Q684" s="344"/>
      <c r="R684" s="344">
        <v>42403</v>
      </c>
      <c r="S684" s="346">
        <v>126853</v>
      </c>
      <c r="T684" s="347">
        <v>1268530000</v>
      </c>
    </row>
    <row r="685" spans="1:20" ht="15">
      <c r="A685">
        <v>684</v>
      </c>
      <c r="B685" s="344">
        <v>41271</v>
      </c>
      <c r="C685" s="345" t="s">
        <v>7560</v>
      </c>
      <c r="D685" s="345" t="s">
        <v>7561</v>
      </c>
      <c r="E685" s="345" t="s">
        <v>7834</v>
      </c>
      <c r="F685" s="345" t="s">
        <v>7835</v>
      </c>
      <c r="G685" s="345" t="s">
        <v>7836</v>
      </c>
      <c r="H685" s="346">
        <v>1</v>
      </c>
      <c r="I685" s="345" t="s">
        <v>3894</v>
      </c>
      <c r="J685" s="344">
        <v>38762</v>
      </c>
      <c r="K685" s="345" t="s">
        <v>7312</v>
      </c>
      <c r="L685" s="345" t="s">
        <v>7313</v>
      </c>
      <c r="M685" s="345" t="s">
        <v>24</v>
      </c>
      <c r="N685" s="345" t="s">
        <v>7411</v>
      </c>
      <c r="O685" s="345" t="s">
        <v>7412</v>
      </c>
      <c r="P685" s="345"/>
      <c r="Q685" s="344"/>
      <c r="R685" s="344"/>
      <c r="S685" s="346">
        <v>3287456594</v>
      </c>
      <c r="T685" s="347">
        <v>3287456594</v>
      </c>
    </row>
    <row r="686" spans="1:20" ht="15">
      <c r="A686">
        <v>685</v>
      </c>
      <c r="B686" s="344">
        <v>41271</v>
      </c>
      <c r="C686" s="345" t="s">
        <v>9406</v>
      </c>
      <c r="D686" s="345" t="s">
        <v>9407</v>
      </c>
      <c r="E686" s="345" t="s">
        <v>9438</v>
      </c>
      <c r="F686" s="345" t="s">
        <v>9439</v>
      </c>
      <c r="G686" s="345" t="s">
        <v>9440</v>
      </c>
      <c r="H686" s="346">
        <v>10000</v>
      </c>
      <c r="I686" s="345" t="s">
        <v>3894</v>
      </c>
      <c r="J686" s="344">
        <v>38763</v>
      </c>
      <c r="K686" s="345" t="s">
        <v>7312</v>
      </c>
      <c r="L686" s="345" t="s">
        <v>7313</v>
      </c>
      <c r="M686" s="345" t="s">
        <v>24</v>
      </c>
      <c r="N686" s="345" t="s">
        <v>1857</v>
      </c>
      <c r="O686" s="345"/>
      <c r="P686" s="345" t="s">
        <v>8962</v>
      </c>
      <c r="Q686" s="344"/>
      <c r="R686" s="344">
        <v>41320</v>
      </c>
      <c r="S686" s="346">
        <v>300000</v>
      </c>
      <c r="T686" s="347">
        <v>3000000000</v>
      </c>
    </row>
    <row r="687" spans="1:20" ht="15">
      <c r="A687">
        <v>686</v>
      </c>
      <c r="B687" s="344">
        <v>41271</v>
      </c>
      <c r="C687" s="345" t="s">
        <v>9406</v>
      </c>
      <c r="D687" s="345" t="s">
        <v>9407</v>
      </c>
      <c r="E687" s="345" t="s">
        <v>9441</v>
      </c>
      <c r="F687" s="345" t="s">
        <v>9442</v>
      </c>
      <c r="G687" s="345" t="s">
        <v>9443</v>
      </c>
      <c r="H687" s="346">
        <v>10000</v>
      </c>
      <c r="I687" s="345" t="s">
        <v>3894</v>
      </c>
      <c r="J687" s="344">
        <v>38763</v>
      </c>
      <c r="K687" s="345" t="s">
        <v>7312</v>
      </c>
      <c r="L687" s="345" t="s">
        <v>7313</v>
      </c>
      <c r="M687" s="345" t="s">
        <v>24</v>
      </c>
      <c r="N687" s="345" t="s">
        <v>1857</v>
      </c>
      <c r="O687" s="345"/>
      <c r="P687" s="345" t="s">
        <v>8962</v>
      </c>
      <c r="Q687" s="344"/>
      <c r="R687" s="344">
        <v>42415</v>
      </c>
      <c r="S687" s="346">
        <v>300000</v>
      </c>
      <c r="T687" s="347">
        <v>3000000000</v>
      </c>
    </row>
    <row r="688" spans="1:20" ht="15">
      <c r="A688">
        <v>687</v>
      </c>
      <c r="B688" s="344">
        <v>41271</v>
      </c>
      <c r="C688" s="345" t="s">
        <v>13789</v>
      </c>
      <c r="D688" s="345" t="s">
        <v>13790</v>
      </c>
      <c r="E688" s="345" t="s">
        <v>13791</v>
      </c>
      <c r="F688" s="345" t="s">
        <v>13792</v>
      </c>
      <c r="G688" s="345" t="s">
        <v>13793</v>
      </c>
      <c r="H688" s="346">
        <v>100000</v>
      </c>
      <c r="I688" s="345" t="s">
        <v>3894</v>
      </c>
      <c r="J688" s="344">
        <v>38763</v>
      </c>
      <c r="K688" s="345" t="s">
        <v>7312</v>
      </c>
      <c r="L688" s="345" t="s">
        <v>7313</v>
      </c>
      <c r="M688" s="345" t="s">
        <v>24</v>
      </c>
      <c r="N688" s="345" t="s">
        <v>11491</v>
      </c>
      <c r="O688" s="345"/>
      <c r="P688" s="345"/>
      <c r="Q688" s="344"/>
      <c r="R688" s="344"/>
      <c r="S688" s="346">
        <v>1300</v>
      </c>
      <c r="T688" s="347">
        <v>130000000</v>
      </c>
    </row>
    <row r="689" spans="1:20" ht="15">
      <c r="A689">
        <v>688</v>
      </c>
      <c r="B689" s="344">
        <v>41271</v>
      </c>
      <c r="C689" s="345" t="s">
        <v>13794</v>
      </c>
      <c r="D689" s="345" t="s">
        <v>13795</v>
      </c>
      <c r="E689" s="345" t="s">
        <v>13796</v>
      </c>
      <c r="F689" s="345" t="s">
        <v>13797</v>
      </c>
      <c r="G689" s="345" t="s">
        <v>13798</v>
      </c>
      <c r="H689" s="346">
        <v>100000</v>
      </c>
      <c r="I689" s="345" t="s">
        <v>3894</v>
      </c>
      <c r="J689" s="344">
        <v>38764</v>
      </c>
      <c r="K689" s="345" t="s">
        <v>7312</v>
      </c>
      <c r="L689" s="345" t="s">
        <v>7313</v>
      </c>
      <c r="M689" s="345" t="s">
        <v>24</v>
      </c>
      <c r="N689" s="345" t="s">
        <v>11491</v>
      </c>
      <c r="O689" s="345"/>
      <c r="P689" s="345"/>
      <c r="Q689" s="344"/>
      <c r="R689" s="344"/>
      <c r="S689" s="346">
        <v>2040</v>
      </c>
      <c r="T689" s="347">
        <v>204000000</v>
      </c>
    </row>
    <row r="690" spans="1:20" ht="15">
      <c r="A690">
        <v>689</v>
      </c>
      <c r="B690" s="344">
        <v>41271</v>
      </c>
      <c r="C690" s="345" t="s">
        <v>7453</v>
      </c>
      <c r="D690" s="345" t="s">
        <v>7454</v>
      </c>
      <c r="E690" s="345" t="s">
        <v>7837</v>
      </c>
      <c r="F690" s="345" t="s">
        <v>7838</v>
      </c>
      <c r="G690" s="345" t="s">
        <v>7839</v>
      </c>
      <c r="H690" s="346">
        <v>10000</v>
      </c>
      <c r="I690" s="345" t="s">
        <v>3894</v>
      </c>
      <c r="J690" s="344">
        <v>38775</v>
      </c>
      <c r="K690" s="345" t="s">
        <v>7312</v>
      </c>
      <c r="L690" s="345" t="s">
        <v>7313</v>
      </c>
      <c r="M690" s="345" t="s">
        <v>24</v>
      </c>
      <c r="N690" s="345" t="s">
        <v>7411</v>
      </c>
      <c r="O690" s="345" t="s">
        <v>7412</v>
      </c>
      <c r="P690" s="345"/>
      <c r="Q690" s="344"/>
      <c r="R690" s="344"/>
      <c r="S690" s="346">
        <v>201141</v>
      </c>
      <c r="T690" s="347">
        <v>2011410000</v>
      </c>
    </row>
    <row r="691" spans="1:20" ht="15">
      <c r="A691">
        <v>690</v>
      </c>
      <c r="B691" s="344">
        <v>41271</v>
      </c>
      <c r="C691" s="345" t="s">
        <v>13799</v>
      </c>
      <c r="D691" s="345" t="s">
        <v>13800</v>
      </c>
      <c r="E691" s="345" t="s">
        <v>13801</v>
      </c>
      <c r="F691" s="345" t="s">
        <v>13802</v>
      </c>
      <c r="G691" s="345" t="s">
        <v>13803</v>
      </c>
      <c r="H691" s="346">
        <v>100000</v>
      </c>
      <c r="I691" s="345" t="s">
        <v>3894</v>
      </c>
      <c r="J691" s="344">
        <v>38777</v>
      </c>
      <c r="K691" s="345" t="s">
        <v>7312</v>
      </c>
      <c r="L691" s="345" t="s">
        <v>7313</v>
      </c>
      <c r="M691" s="345" t="s">
        <v>24</v>
      </c>
      <c r="N691" s="345" t="s">
        <v>11491</v>
      </c>
      <c r="O691" s="345"/>
      <c r="P691" s="345"/>
      <c r="Q691" s="344"/>
      <c r="R691" s="344"/>
      <c r="S691" s="346">
        <v>1000</v>
      </c>
      <c r="T691" s="347">
        <v>100000000</v>
      </c>
    </row>
    <row r="692" spans="1:20" ht="15">
      <c r="A692">
        <v>691</v>
      </c>
      <c r="B692" s="344">
        <v>41271</v>
      </c>
      <c r="C692" s="345" t="s">
        <v>7463</v>
      </c>
      <c r="D692" s="345" t="s">
        <v>7464</v>
      </c>
      <c r="E692" s="345" t="s">
        <v>7840</v>
      </c>
      <c r="F692" s="345" t="s">
        <v>7841</v>
      </c>
      <c r="G692" s="345" t="s">
        <v>7842</v>
      </c>
      <c r="H692" s="346">
        <v>10000</v>
      </c>
      <c r="I692" s="345" t="s">
        <v>3894</v>
      </c>
      <c r="J692" s="344">
        <v>38778</v>
      </c>
      <c r="K692" s="345" t="s">
        <v>7312</v>
      </c>
      <c r="L692" s="345" t="s">
        <v>7313</v>
      </c>
      <c r="M692" s="345" t="s">
        <v>24</v>
      </c>
      <c r="N692" s="345" t="s">
        <v>7411</v>
      </c>
      <c r="O692" s="345" t="s">
        <v>7412</v>
      </c>
      <c r="P692" s="345"/>
      <c r="Q692" s="344"/>
      <c r="R692" s="344"/>
      <c r="S692" s="346">
        <v>93438</v>
      </c>
      <c r="T692" s="347">
        <v>934380000</v>
      </c>
    </row>
    <row r="693" spans="1:20" ht="15">
      <c r="A693">
        <v>692</v>
      </c>
      <c r="B693" s="344">
        <v>41271</v>
      </c>
      <c r="C693" s="345" t="s">
        <v>13804</v>
      </c>
      <c r="D693" s="345" t="s">
        <v>13805</v>
      </c>
      <c r="E693" s="345" t="s">
        <v>13806</v>
      </c>
      <c r="F693" s="345" t="s">
        <v>13807</v>
      </c>
      <c r="G693" s="345" t="s">
        <v>13808</v>
      </c>
      <c r="H693" s="346">
        <v>100000</v>
      </c>
      <c r="I693" s="345" t="s">
        <v>3894</v>
      </c>
      <c r="J693" s="344">
        <v>38778</v>
      </c>
      <c r="K693" s="345" t="s">
        <v>7312</v>
      </c>
      <c r="L693" s="345" t="s">
        <v>7313</v>
      </c>
      <c r="M693" s="345" t="s">
        <v>24</v>
      </c>
      <c r="N693" s="345" t="s">
        <v>11491</v>
      </c>
      <c r="O693" s="345"/>
      <c r="P693" s="345"/>
      <c r="Q693" s="344"/>
      <c r="R693" s="344"/>
      <c r="S693" s="346">
        <v>8310</v>
      </c>
      <c r="T693" s="347">
        <v>831000000</v>
      </c>
    </row>
    <row r="694" spans="1:20" ht="15">
      <c r="A694">
        <v>693</v>
      </c>
      <c r="B694" s="344">
        <v>41271</v>
      </c>
      <c r="C694" s="345" t="s">
        <v>13804</v>
      </c>
      <c r="D694" s="345" t="s">
        <v>13805</v>
      </c>
      <c r="E694" s="345" t="s">
        <v>13809</v>
      </c>
      <c r="F694" s="345" t="s">
        <v>13810</v>
      </c>
      <c r="G694" s="345" t="s">
        <v>13808</v>
      </c>
      <c r="H694" s="346">
        <v>1000</v>
      </c>
      <c r="I694" s="345" t="s">
        <v>3894</v>
      </c>
      <c r="J694" s="344">
        <v>38778</v>
      </c>
      <c r="K694" s="345" t="s">
        <v>7312</v>
      </c>
      <c r="L694" s="345" t="s">
        <v>7313</v>
      </c>
      <c r="M694" s="345" t="s">
        <v>24</v>
      </c>
      <c r="N694" s="345" t="s">
        <v>11491</v>
      </c>
      <c r="O694" s="345"/>
      <c r="P694" s="345"/>
      <c r="Q694" s="344"/>
      <c r="R694" s="344"/>
      <c r="S694" s="346">
        <v>410</v>
      </c>
      <c r="T694" s="347">
        <v>410000</v>
      </c>
    </row>
    <row r="695" spans="1:20" ht="15">
      <c r="A695">
        <v>694</v>
      </c>
      <c r="B695" s="344">
        <v>41271</v>
      </c>
      <c r="C695" s="345" t="s">
        <v>7453</v>
      </c>
      <c r="D695" s="345" t="s">
        <v>7454</v>
      </c>
      <c r="E695" s="345" t="s">
        <v>7843</v>
      </c>
      <c r="F695" s="345" t="s">
        <v>7844</v>
      </c>
      <c r="G695" s="345" t="s">
        <v>29866</v>
      </c>
      <c r="H695" s="346">
        <v>10</v>
      </c>
      <c r="I695" s="345" t="s">
        <v>4177</v>
      </c>
      <c r="J695" s="344">
        <v>38785</v>
      </c>
      <c r="K695" s="345" t="s">
        <v>7312</v>
      </c>
      <c r="L695" s="345" t="s">
        <v>7313</v>
      </c>
      <c r="M695" s="345" t="s">
        <v>24</v>
      </c>
      <c r="N695" s="345" t="s">
        <v>7411</v>
      </c>
      <c r="O695" s="345" t="s">
        <v>7412</v>
      </c>
      <c r="P695" s="345"/>
      <c r="Q695" s="344"/>
      <c r="R695" s="344"/>
      <c r="S695" s="346">
        <v>13736033</v>
      </c>
      <c r="T695" s="347">
        <v>137360330</v>
      </c>
    </row>
    <row r="696" spans="1:20" ht="15">
      <c r="A696">
        <v>695</v>
      </c>
      <c r="B696" s="344">
        <v>41271</v>
      </c>
      <c r="C696" s="345" t="s">
        <v>13816</v>
      </c>
      <c r="D696" s="345" t="s">
        <v>13817</v>
      </c>
      <c r="E696" s="345" t="s">
        <v>13818</v>
      </c>
      <c r="F696" s="345" t="s">
        <v>13819</v>
      </c>
      <c r="G696" s="345" t="s">
        <v>13820</v>
      </c>
      <c r="H696" s="346">
        <v>1000</v>
      </c>
      <c r="I696" s="345" t="s">
        <v>3894</v>
      </c>
      <c r="J696" s="344">
        <v>38790</v>
      </c>
      <c r="K696" s="345" t="s">
        <v>7312</v>
      </c>
      <c r="L696" s="345" t="s">
        <v>7313</v>
      </c>
      <c r="M696" s="345" t="s">
        <v>24</v>
      </c>
      <c r="N696" s="345" t="s">
        <v>11491</v>
      </c>
      <c r="O696" s="345"/>
      <c r="P696" s="345"/>
      <c r="Q696" s="344"/>
      <c r="R696" s="344"/>
      <c r="S696" s="346">
        <v>30000</v>
      </c>
      <c r="T696" s="347">
        <v>30000000</v>
      </c>
    </row>
    <row r="697" spans="1:20" ht="15">
      <c r="A697">
        <v>696</v>
      </c>
      <c r="B697" s="344">
        <v>41271</v>
      </c>
      <c r="C697" s="345" t="s">
        <v>13821</v>
      </c>
      <c r="D697" s="345" t="s">
        <v>13822</v>
      </c>
      <c r="E697" s="345" t="s">
        <v>13823</v>
      </c>
      <c r="F697" s="345" t="s">
        <v>13824</v>
      </c>
      <c r="G697" s="345" t="s">
        <v>13825</v>
      </c>
      <c r="H697" s="346">
        <v>100000</v>
      </c>
      <c r="I697" s="345" t="s">
        <v>3894</v>
      </c>
      <c r="J697" s="344">
        <v>38800</v>
      </c>
      <c r="K697" s="345" t="s">
        <v>7312</v>
      </c>
      <c r="L697" s="345" t="s">
        <v>7313</v>
      </c>
      <c r="M697" s="345" t="s">
        <v>24</v>
      </c>
      <c r="N697" s="345" t="s">
        <v>11491</v>
      </c>
      <c r="O697" s="345"/>
      <c r="P697" s="345"/>
      <c r="Q697" s="344"/>
      <c r="R697" s="344"/>
      <c r="S697" s="346">
        <v>2000</v>
      </c>
      <c r="T697" s="347">
        <v>200000000</v>
      </c>
    </row>
    <row r="698" spans="1:20" ht="15">
      <c r="A698">
        <v>697</v>
      </c>
      <c r="B698" s="344">
        <v>41271</v>
      </c>
      <c r="C698" s="345" t="s">
        <v>7469</v>
      </c>
      <c r="D698" s="345" t="s">
        <v>7470</v>
      </c>
      <c r="E698" s="345" t="s">
        <v>7846</v>
      </c>
      <c r="F698" s="345" t="s">
        <v>7847</v>
      </c>
      <c r="G698" s="345" t="s">
        <v>7848</v>
      </c>
      <c r="H698" s="346">
        <v>1</v>
      </c>
      <c r="I698" s="345" t="s">
        <v>3894</v>
      </c>
      <c r="J698" s="344">
        <v>38804</v>
      </c>
      <c r="K698" s="345" t="s">
        <v>7312</v>
      </c>
      <c r="L698" s="345" t="s">
        <v>7313</v>
      </c>
      <c r="M698" s="345" t="s">
        <v>24</v>
      </c>
      <c r="N698" s="345" t="s">
        <v>7411</v>
      </c>
      <c r="O698" s="345" t="s">
        <v>7412</v>
      </c>
      <c r="P698" s="345"/>
      <c r="Q698" s="344"/>
      <c r="R698" s="344"/>
      <c r="S698" s="346">
        <v>6104844806</v>
      </c>
      <c r="T698" s="347">
        <v>6104844806</v>
      </c>
    </row>
    <row r="699" spans="1:20" ht="15">
      <c r="A699">
        <v>698</v>
      </c>
      <c r="B699" s="344">
        <v>41271</v>
      </c>
      <c r="C699" s="345" t="s">
        <v>9444</v>
      </c>
      <c r="D699" s="345" t="s">
        <v>9445</v>
      </c>
      <c r="E699" s="345" t="s">
        <v>9446</v>
      </c>
      <c r="F699" s="345" t="s">
        <v>9447</v>
      </c>
      <c r="G699" s="345" t="s">
        <v>9448</v>
      </c>
      <c r="H699" s="346">
        <v>1</v>
      </c>
      <c r="I699" s="345" t="s">
        <v>9123</v>
      </c>
      <c r="J699" s="344">
        <v>38807</v>
      </c>
      <c r="K699" s="345" t="s">
        <v>7312</v>
      </c>
      <c r="L699" s="345" t="s">
        <v>7313</v>
      </c>
      <c r="M699" s="345" t="s">
        <v>24</v>
      </c>
      <c r="N699" s="345" t="s">
        <v>1857</v>
      </c>
      <c r="O699" s="345"/>
      <c r="P699" s="345" t="s">
        <v>8965</v>
      </c>
      <c r="Q699" s="344"/>
      <c r="R699" s="344">
        <v>44286</v>
      </c>
      <c r="S699" s="346">
        <v>12382368</v>
      </c>
      <c r="T699" s="347">
        <v>12382368</v>
      </c>
    </row>
    <row r="700" spans="1:20" ht="15">
      <c r="A700">
        <v>699</v>
      </c>
      <c r="B700" s="344">
        <v>41271</v>
      </c>
      <c r="C700" s="345" t="s">
        <v>7453</v>
      </c>
      <c r="D700" s="345" t="s">
        <v>7454</v>
      </c>
      <c r="E700" s="345" t="s">
        <v>7852</v>
      </c>
      <c r="F700" s="345" t="s">
        <v>7853</v>
      </c>
      <c r="G700" s="345" t="s">
        <v>29867</v>
      </c>
      <c r="H700" s="346">
        <v>100</v>
      </c>
      <c r="I700" s="345" t="s">
        <v>4177</v>
      </c>
      <c r="J700" s="344">
        <v>38810</v>
      </c>
      <c r="K700" s="345" t="s">
        <v>7312</v>
      </c>
      <c r="L700" s="345" t="s">
        <v>7313</v>
      </c>
      <c r="M700" s="345" t="s">
        <v>24</v>
      </c>
      <c r="N700" s="345" t="s">
        <v>7411</v>
      </c>
      <c r="O700" s="345" t="s">
        <v>7412</v>
      </c>
      <c r="P700" s="345"/>
      <c r="Q700" s="344"/>
      <c r="R700" s="344"/>
      <c r="S700" s="346">
        <v>81414</v>
      </c>
      <c r="T700" s="347">
        <v>8141400</v>
      </c>
    </row>
    <row r="701" spans="1:20" ht="15">
      <c r="A701">
        <v>700</v>
      </c>
      <c r="B701" s="344">
        <v>41271</v>
      </c>
      <c r="C701" s="345" t="s">
        <v>7453</v>
      </c>
      <c r="D701" s="345" t="s">
        <v>7454</v>
      </c>
      <c r="E701" s="345" t="s">
        <v>7855</v>
      </c>
      <c r="F701" s="345" t="s">
        <v>7856</v>
      </c>
      <c r="G701" s="345" t="s">
        <v>7857</v>
      </c>
      <c r="H701" s="346">
        <v>10000</v>
      </c>
      <c r="I701" s="345" t="s">
        <v>3894</v>
      </c>
      <c r="J701" s="344">
        <v>38810</v>
      </c>
      <c r="K701" s="345" t="s">
        <v>7312</v>
      </c>
      <c r="L701" s="345" t="s">
        <v>7313</v>
      </c>
      <c r="M701" s="345" t="s">
        <v>24</v>
      </c>
      <c r="N701" s="345" t="s">
        <v>7411</v>
      </c>
      <c r="O701" s="345" t="s">
        <v>7412</v>
      </c>
      <c r="P701" s="345"/>
      <c r="Q701" s="344"/>
      <c r="R701" s="344"/>
      <c r="S701" s="346">
        <v>672202</v>
      </c>
      <c r="T701" s="347">
        <v>6722020000</v>
      </c>
    </row>
    <row r="702" spans="1:20" ht="15">
      <c r="A702">
        <v>701</v>
      </c>
      <c r="B702" s="344">
        <v>41271</v>
      </c>
      <c r="C702" s="345" t="s">
        <v>13826</v>
      </c>
      <c r="D702" s="345" t="s">
        <v>13827</v>
      </c>
      <c r="E702" s="345" t="s">
        <v>13828</v>
      </c>
      <c r="F702" s="345" t="s">
        <v>13829</v>
      </c>
      <c r="G702" s="345" t="s">
        <v>13830</v>
      </c>
      <c r="H702" s="346">
        <v>1000</v>
      </c>
      <c r="I702" s="345" t="s">
        <v>3894</v>
      </c>
      <c r="J702" s="344">
        <v>38812</v>
      </c>
      <c r="K702" s="345" t="s">
        <v>7312</v>
      </c>
      <c r="L702" s="345" t="s">
        <v>7313</v>
      </c>
      <c r="M702" s="345" t="s">
        <v>24</v>
      </c>
      <c r="N702" s="345" t="s">
        <v>11491</v>
      </c>
      <c r="O702" s="345"/>
      <c r="P702" s="345"/>
      <c r="Q702" s="344"/>
      <c r="R702" s="344"/>
      <c r="S702" s="346">
        <v>121050</v>
      </c>
      <c r="T702" s="347">
        <v>121050000</v>
      </c>
    </row>
    <row r="703" spans="1:20" ht="15">
      <c r="A703">
        <v>702</v>
      </c>
      <c r="B703" s="344">
        <v>41271</v>
      </c>
      <c r="C703" s="345" t="s">
        <v>13826</v>
      </c>
      <c r="D703" s="345" t="s">
        <v>13827</v>
      </c>
      <c r="E703" s="345" t="s">
        <v>13831</v>
      </c>
      <c r="F703" s="345" t="s">
        <v>13832</v>
      </c>
      <c r="G703" s="345" t="s">
        <v>13830</v>
      </c>
      <c r="H703" s="346">
        <v>1000</v>
      </c>
      <c r="I703" s="345" t="s">
        <v>3894</v>
      </c>
      <c r="J703" s="344">
        <v>38812</v>
      </c>
      <c r="K703" s="345" t="s">
        <v>7312</v>
      </c>
      <c r="L703" s="345" t="s">
        <v>7313</v>
      </c>
      <c r="M703" s="345" t="s">
        <v>24</v>
      </c>
      <c r="N703" s="345" t="s">
        <v>11512</v>
      </c>
      <c r="O703" s="345"/>
      <c r="P703" s="345"/>
      <c r="Q703" s="344"/>
      <c r="R703" s="344"/>
      <c r="S703" s="346">
        <v>30000</v>
      </c>
      <c r="T703" s="347">
        <v>30000000</v>
      </c>
    </row>
    <row r="704" spans="1:20" ht="15">
      <c r="A704">
        <v>703</v>
      </c>
      <c r="B704" s="344">
        <v>41271</v>
      </c>
      <c r="C704" s="345" t="s">
        <v>13826</v>
      </c>
      <c r="D704" s="345" t="s">
        <v>13827</v>
      </c>
      <c r="E704" s="345" t="s">
        <v>13833</v>
      </c>
      <c r="F704" s="345" t="s">
        <v>13834</v>
      </c>
      <c r="G704" s="345" t="s">
        <v>13830</v>
      </c>
      <c r="H704" s="346">
        <v>1000</v>
      </c>
      <c r="I704" s="345" t="s">
        <v>3894</v>
      </c>
      <c r="J704" s="344">
        <v>38812</v>
      </c>
      <c r="K704" s="345" t="s">
        <v>7312</v>
      </c>
      <c r="L704" s="345" t="s">
        <v>7313</v>
      </c>
      <c r="M704" s="345" t="s">
        <v>24</v>
      </c>
      <c r="N704" s="345" t="s">
        <v>11512</v>
      </c>
      <c r="O704" s="345"/>
      <c r="P704" s="345"/>
      <c r="Q704" s="344"/>
      <c r="R704" s="344"/>
      <c r="S704" s="346">
        <v>49999</v>
      </c>
      <c r="T704" s="347">
        <v>49999000</v>
      </c>
    </row>
    <row r="705" spans="1:20" ht="15">
      <c r="A705">
        <v>704</v>
      </c>
      <c r="B705" s="344">
        <v>41271</v>
      </c>
      <c r="C705" s="345" t="s">
        <v>13826</v>
      </c>
      <c r="D705" s="345" t="s">
        <v>13827</v>
      </c>
      <c r="E705" s="345" t="s">
        <v>13835</v>
      </c>
      <c r="F705" s="345" t="s">
        <v>13836</v>
      </c>
      <c r="G705" s="345" t="s">
        <v>13830</v>
      </c>
      <c r="H705" s="346">
        <v>1000</v>
      </c>
      <c r="I705" s="345" t="s">
        <v>3894</v>
      </c>
      <c r="J705" s="344">
        <v>38812</v>
      </c>
      <c r="K705" s="345" t="s">
        <v>7312</v>
      </c>
      <c r="L705" s="345" t="s">
        <v>7313</v>
      </c>
      <c r="M705" s="345" t="s">
        <v>24</v>
      </c>
      <c r="N705" s="345" t="s">
        <v>11512</v>
      </c>
      <c r="O705" s="345"/>
      <c r="P705" s="345"/>
      <c r="Q705" s="344"/>
      <c r="R705" s="344"/>
      <c r="S705" s="346">
        <v>1</v>
      </c>
      <c r="T705" s="347">
        <v>1000</v>
      </c>
    </row>
    <row r="706" spans="1:20" ht="15">
      <c r="A706">
        <v>705</v>
      </c>
      <c r="B706" s="344">
        <v>41271</v>
      </c>
      <c r="C706" s="345" t="s">
        <v>13837</v>
      </c>
      <c r="D706" s="345" t="s">
        <v>13838</v>
      </c>
      <c r="E706" s="345" t="s">
        <v>13839</v>
      </c>
      <c r="F706" s="345" t="s">
        <v>13840</v>
      </c>
      <c r="G706" s="345" t="s">
        <v>13841</v>
      </c>
      <c r="H706" s="346">
        <v>1000000</v>
      </c>
      <c r="I706" s="345" t="s">
        <v>3894</v>
      </c>
      <c r="J706" s="344">
        <v>38813</v>
      </c>
      <c r="K706" s="345" t="s">
        <v>7312</v>
      </c>
      <c r="L706" s="345" t="s">
        <v>7313</v>
      </c>
      <c r="M706" s="345" t="s">
        <v>24</v>
      </c>
      <c r="N706" s="345" t="s">
        <v>11491</v>
      </c>
      <c r="O706" s="345"/>
      <c r="P706" s="345"/>
      <c r="Q706" s="344"/>
      <c r="R706" s="344"/>
      <c r="S706" s="346">
        <v>50</v>
      </c>
      <c r="T706" s="347">
        <v>50000000</v>
      </c>
    </row>
    <row r="707" spans="1:20" ht="15">
      <c r="A707">
        <v>706</v>
      </c>
      <c r="B707" s="344">
        <v>41271</v>
      </c>
      <c r="C707" s="345" t="s">
        <v>13842</v>
      </c>
      <c r="D707" s="345" t="s">
        <v>13843</v>
      </c>
      <c r="E707" s="345" t="s">
        <v>13844</v>
      </c>
      <c r="F707" s="345" t="s">
        <v>13845</v>
      </c>
      <c r="G707" s="345" t="s">
        <v>13846</v>
      </c>
      <c r="H707" s="346">
        <v>10000000</v>
      </c>
      <c r="I707" s="345" t="s">
        <v>3894</v>
      </c>
      <c r="J707" s="344">
        <v>38813</v>
      </c>
      <c r="K707" s="345" t="s">
        <v>7312</v>
      </c>
      <c r="L707" s="345" t="s">
        <v>7313</v>
      </c>
      <c r="M707" s="345" t="s">
        <v>24</v>
      </c>
      <c r="N707" s="345" t="s">
        <v>11491</v>
      </c>
      <c r="O707" s="345"/>
      <c r="P707" s="345"/>
      <c r="Q707" s="344"/>
      <c r="R707" s="344"/>
      <c r="S707" s="346">
        <v>50</v>
      </c>
      <c r="T707" s="347">
        <v>500000000</v>
      </c>
    </row>
    <row r="708" spans="1:20" ht="15">
      <c r="A708">
        <v>707</v>
      </c>
      <c r="B708" s="344">
        <v>41271</v>
      </c>
      <c r="C708" s="345" t="s">
        <v>13847</v>
      </c>
      <c r="D708" s="345" t="s">
        <v>13848</v>
      </c>
      <c r="E708" s="345" t="s">
        <v>13849</v>
      </c>
      <c r="F708" s="345" t="s">
        <v>13850</v>
      </c>
      <c r="G708" s="345" t="s">
        <v>13851</v>
      </c>
      <c r="H708" s="346">
        <v>1000000</v>
      </c>
      <c r="I708" s="345" t="s">
        <v>3894</v>
      </c>
      <c r="J708" s="344">
        <v>38814</v>
      </c>
      <c r="K708" s="345" t="s">
        <v>7312</v>
      </c>
      <c r="L708" s="345" t="s">
        <v>7313</v>
      </c>
      <c r="M708" s="345" t="s">
        <v>24</v>
      </c>
      <c r="N708" s="345" t="s">
        <v>11491</v>
      </c>
      <c r="O708" s="345"/>
      <c r="P708" s="345"/>
      <c r="Q708" s="344"/>
      <c r="R708" s="344"/>
      <c r="S708" s="346">
        <v>100</v>
      </c>
      <c r="T708" s="347">
        <v>100000000</v>
      </c>
    </row>
    <row r="709" spans="1:20" ht="15">
      <c r="A709">
        <v>708</v>
      </c>
      <c r="B709" s="344">
        <v>41271</v>
      </c>
      <c r="C709" s="345" t="s">
        <v>13852</v>
      </c>
      <c r="D709" s="345" t="s">
        <v>13853</v>
      </c>
      <c r="E709" s="345" t="s">
        <v>13854</v>
      </c>
      <c r="F709" s="345" t="s">
        <v>13855</v>
      </c>
      <c r="G709" s="345" t="s">
        <v>13856</v>
      </c>
      <c r="H709" s="346">
        <v>1000000</v>
      </c>
      <c r="I709" s="345" t="s">
        <v>3894</v>
      </c>
      <c r="J709" s="344">
        <v>38827</v>
      </c>
      <c r="K709" s="345" t="s">
        <v>7312</v>
      </c>
      <c r="L709" s="345" t="s">
        <v>7313</v>
      </c>
      <c r="M709" s="345" t="s">
        <v>24</v>
      </c>
      <c r="N709" s="345" t="s">
        <v>11491</v>
      </c>
      <c r="O709" s="345"/>
      <c r="P709" s="345"/>
      <c r="Q709" s="344"/>
      <c r="R709" s="344"/>
      <c r="S709" s="346">
        <v>19</v>
      </c>
      <c r="T709" s="347">
        <v>19000000</v>
      </c>
    </row>
    <row r="710" spans="1:20" ht="15">
      <c r="A710">
        <v>709</v>
      </c>
      <c r="B710" s="344">
        <v>41271</v>
      </c>
      <c r="C710" s="345" t="s">
        <v>13852</v>
      </c>
      <c r="D710" s="345" t="s">
        <v>13853</v>
      </c>
      <c r="E710" s="345" t="s">
        <v>13857</v>
      </c>
      <c r="F710" s="345" t="s">
        <v>13858</v>
      </c>
      <c r="G710" s="345" t="s">
        <v>13856</v>
      </c>
      <c r="H710" s="346">
        <v>1000000</v>
      </c>
      <c r="I710" s="345" t="s">
        <v>3894</v>
      </c>
      <c r="J710" s="344">
        <v>38827</v>
      </c>
      <c r="K710" s="345" t="s">
        <v>7312</v>
      </c>
      <c r="L710" s="345" t="s">
        <v>7313</v>
      </c>
      <c r="M710" s="345" t="s">
        <v>24</v>
      </c>
      <c r="N710" s="345" t="s">
        <v>12517</v>
      </c>
      <c r="O710" s="345"/>
      <c r="P710" s="345"/>
      <c r="Q710" s="344"/>
      <c r="R710" s="344"/>
      <c r="S710" s="346">
        <v>2</v>
      </c>
      <c r="T710" s="347">
        <v>2000000</v>
      </c>
    </row>
    <row r="711" spans="1:20" ht="15">
      <c r="A711">
        <v>710</v>
      </c>
      <c r="B711" s="344">
        <v>41271</v>
      </c>
      <c r="C711" s="345" t="s">
        <v>13859</v>
      </c>
      <c r="D711" s="345" t="s">
        <v>13860</v>
      </c>
      <c r="E711" s="345" t="s">
        <v>13861</v>
      </c>
      <c r="F711" s="345" t="s">
        <v>13862</v>
      </c>
      <c r="G711" s="345" t="s">
        <v>13863</v>
      </c>
      <c r="H711" s="346">
        <v>1</v>
      </c>
      <c r="I711" s="345" t="s">
        <v>3894</v>
      </c>
      <c r="J711" s="344">
        <v>38828</v>
      </c>
      <c r="K711" s="345" t="s">
        <v>7312</v>
      </c>
      <c r="L711" s="345" t="s">
        <v>7313</v>
      </c>
      <c r="M711" s="345" t="s">
        <v>24</v>
      </c>
      <c r="N711" s="345" t="s">
        <v>11576</v>
      </c>
      <c r="O711" s="345"/>
      <c r="P711" s="345"/>
      <c r="Q711" s="344"/>
      <c r="R711" s="344"/>
      <c r="S711" s="346">
        <v>45145910</v>
      </c>
      <c r="T711" s="347">
        <v>45145910</v>
      </c>
    </row>
    <row r="712" spans="1:20" ht="15">
      <c r="A712">
        <v>711</v>
      </c>
      <c r="B712" s="344">
        <v>41271</v>
      </c>
      <c r="C712" s="345" t="s">
        <v>8972</v>
      </c>
      <c r="D712" s="345" t="s">
        <v>8973</v>
      </c>
      <c r="E712" s="345" t="s">
        <v>9054</v>
      </c>
      <c r="F712" s="345" t="s">
        <v>9055</v>
      </c>
      <c r="G712" s="345" t="s">
        <v>9056</v>
      </c>
      <c r="H712" s="346">
        <v>10000</v>
      </c>
      <c r="I712" s="345" t="s">
        <v>3894</v>
      </c>
      <c r="J712" s="344">
        <v>38828</v>
      </c>
      <c r="K712" s="345" t="s">
        <v>7312</v>
      </c>
      <c r="L712" s="345" t="s">
        <v>7313</v>
      </c>
      <c r="M712" s="345" t="s">
        <v>24</v>
      </c>
      <c r="N712" s="345" t="s">
        <v>26</v>
      </c>
      <c r="O712" s="345"/>
      <c r="P712" s="345" t="s">
        <v>8962</v>
      </c>
      <c r="Q712" s="344"/>
      <c r="R712" s="344">
        <v>42641</v>
      </c>
      <c r="S712" s="346">
        <v>50606</v>
      </c>
      <c r="T712" s="347">
        <v>506060000</v>
      </c>
    </row>
    <row r="713" spans="1:20" ht="15">
      <c r="A713">
        <v>712</v>
      </c>
      <c r="B713" s="344">
        <v>41271</v>
      </c>
      <c r="C713" s="345" t="s">
        <v>7463</v>
      </c>
      <c r="D713" s="345" t="s">
        <v>7464</v>
      </c>
      <c r="E713" s="345" t="s">
        <v>7858</v>
      </c>
      <c r="F713" s="345" t="s">
        <v>7859</v>
      </c>
      <c r="G713" s="345" t="s">
        <v>7860</v>
      </c>
      <c r="H713" s="346">
        <v>10000</v>
      </c>
      <c r="I713" s="345" t="s">
        <v>3894</v>
      </c>
      <c r="J713" s="344">
        <v>38835</v>
      </c>
      <c r="K713" s="345" t="s">
        <v>7312</v>
      </c>
      <c r="L713" s="345" t="s">
        <v>7313</v>
      </c>
      <c r="M713" s="345" t="s">
        <v>24</v>
      </c>
      <c r="N713" s="345" t="s">
        <v>7411</v>
      </c>
      <c r="O713" s="345" t="s">
        <v>7412</v>
      </c>
      <c r="P713" s="345"/>
      <c r="Q713" s="344"/>
      <c r="R713" s="344"/>
      <c r="S713" s="346">
        <v>40527</v>
      </c>
      <c r="T713" s="347">
        <v>405270000</v>
      </c>
    </row>
    <row r="714" spans="1:20" ht="15">
      <c r="A714">
        <v>713</v>
      </c>
      <c r="B714" s="344">
        <v>41271</v>
      </c>
      <c r="C714" s="345" t="s">
        <v>7418</v>
      </c>
      <c r="D714" s="345" t="s">
        <v>29822</v>
      </c>
      <c r="E714" s="345" t="s">
        <v>7861</v>
      </c>
      <c r="F714" s="345" t="s">
        <v>7862</v>
      </c>
      <c r="G714" s="345" t="s">
        <v>7863</v>
      </c>
      <c r="H714" s="346">
        <v>1</v>
      </c>
      <c r="I714" s="345" t="s">
        <v>3894</v>
      </c>
      <c r="J714" s="344">
        <v>38835</v>
      </c>
      <c r="K714" s="345" t="s">
        <v>7312</v>
      </c>
      <c r="L714" s="345" t="s">
        <v>7313</v>
      </c>
      <c r="M714" s="345" t="s">
        <v>24</v>
      </c>
      <c r="N714" s="345" t="s">
        <v>7411</v>
      </c>
      <c r="O714" s="345" t="s">
        <v>7412</v>
      </c>
      <c r="P714" s="345"/>
      <c r="Q714" s="344"/>
      <c r="R714" s="344"/>
      <c r="S714" s="346">
        <v>1318960077</v>
      </c>
      <c r="T714" s="347">
        <v>1318960077</v>
      </c>
    </row>
    <row r="715" spans="1:20" ht="15">
      <c r="A715">
        <v>714</v>
      </c>
      <c r="B715" s="344">
        <v>41271</v>
      </c>
      <c r="C715" s="345" t="s">
        <v>9449</v>
      </c>
      <c r="D715" s="345" t="s">
        <v>9450</v>
      </c>
      <c r="E715" s="345" t="s">
        <v>9451</v>
      </c>
      <c r="F715" s="345" t="s">
        <v>9452</v>
      </c>
      <c r="G715" s="345" t="s">
        <v>9453</v>
      </c>
      <c r="H715" s="346">
        <v>1</v>
      </c>
      <c r="I715" s="345" t="s">
        <v>9123</v>
      </c>
      <c r="J715" s="344">
        <v>38835</v>
      </c>
      <c r="K715" s="345" t="s">
        <v>7312</v>
      </c>
      <c r="L715" s="345" t="s">
        <v>7313</v>
      </c>
      <c r="M715" s="345" t="s">
        <v>24</v>
      </c>
      <c r="N715" s="345" t="s">
        <v>1857</v>
      </c>
      <c r="O715" s="345"/>
      <c r="P715" s="345" t="s">
        <v>8965</v>
      </c>
      <c r="Q715" s="344"/>
      <c r="R715" s="344">
        <v>46142</v>
      </c>
      <c r="S715" s="346">
        <v>4819277</v>
      </c>
      <c r="T715" s="347">
        <v>4819277</v>
      </c>
    </row>
    <row r="716" spans="1:20" ht="15">
      <c r="A716">
        <v>715</v>
      </c>
      <c r="B716" s="344">
        <v>41271</v>
      </c>
      <c r="C716" s="345" t="s">
        <v>13864</v>
      </c>
      <c r="D716" s="345" t="s">
        <v>13865</v>
      </c>
      <c r="E716" s="345" t="s">
        <v>13866</v>
      </c>
      <c r="F716" s="345" t="s">
        <v>13867</v>
      </c>
      <c r="G716" s="345" t="s">
        <v>13868</v>
      </c>
      <c r="H716" s="346">
        <v>10000</v>
      </c>
      <c r="I716" s="345" t="s">
        <v>3894</v>
      </c>
      <c r="J716" s="344">
        <v>38841</v>
      </c>
      <c r="K716" s="345" t="s">
        <v>7312</v>
      </c>
      <c r="L716" s="345" t="s">
        <v>7313</v>
      </c>
      <c r="M716" s="345" t="s">
        <v>24</v>
      </c>
      <c r="N716" s="345" t="s">
        <v>11491</v>
      </c>
      <c r="O716" s="345"/>
      <c r="P716" s="345"/>
      <c r="Q716" s="344"/>
      <c r="R716" s="344"/>
      <c r="S716" s="346">
        <v>4949</v>
      </c>
      <c r="T716" s="347">
        <v>49490000</v>
      </c>
    </row>
    <row r="717" spans="1:20" ht="15">
      <c r="A717">
        <v>716</v>
      </c>
      <c r="B717" s="344">
        <v>41271</v>
      </c>
      <c r="C717" s="345" t="s">
        <v>13869</v>
      </c>
      <c r="D717" s="345" t="s">
        <v>13870</v>
      </c>
      <c r="E717" s="345" t="s">
        <v>13871</v>
      </c>
      <c r="F717" s="345" t="s">
        <v>13872</v>
      </c>
      <c r="G717" s="345" t="s">
        <v>13873</v>
      </c>
      <c r="H717" s="346">
        <v>10000</v>
      </c>
      <c r="I717" s="345" t="s">
        <v>3894</v>
      </c>
      <c r="J717" s="344">
        <v>38842</v>
      </c>
      <c r="K717" s="345" t="s">
        <v>7312</v>
      </c>
      <c r="L717" s="345" t="s">
        <v>7313</v>
      </c>
      <c r="M717" s="345" t="s">
        <v>24</v>
      </c>
      <c r="N717" s="345" t="s">
        <v>11491</v>
      </c>
      <c r="O717" s="345"/>
      <c r="P717" s="345"/>
      <c r="Q717" s="344"/>
      <c r="R717" s="344"/>
      <c r="S717" s="346">
        <v>500</v>
      </c>
      <c r="T717" s="347">
        <v>5000000</v>
      </c>
    </row>
    <row r="718" spans="1:20" ht="15">
      <c r="A718">
        <v>717</v>
      </c>
      <c r="B718" s="344">
        <v>41271</v>
      </c>
      <c r="C718" s="345" t="s">
        <v>7685</v>
      </c>
      <c r="D718" s="345" t="s">
        <v>7686</v>
      </c>
      <c r="E718" s="345" t="s">
        <v>7864</v>
      </c>
      <c r="F718" s="345" t="s">
        <v>7865</v>
      </c>
      <c r="G718" s="345" t="s">
        <v>7866</v>
      </c>
      <c r="H718" s="346">
        <v>10000</v>
      </c>
      <c r="I718" s="345" t="s">
        <v>3894</v>
      </c>
      <c r="J718" s="344">
        <v>38842</v>
      </c>
      <c r="K718" s="345" t="s">
        <v>7312</v>
      </c>
      <c r="L718" s="345" t="s">
        <v>7313</v>
      </c>
      <c r="M718" s="345" t="s">
        <v>24</v>
      </c>
      <c r="N718" s="345" t="s">
        <v>7411</v>
      </c>
      <c r="O718" s="345" t="s">
        <v>7412</v>
      </c>
      <c r="P718" s="345"/>
      <c r="Q718" s="344"/>
      <c r="R718" s="344"/>
      <c r="S718" s="346">
        <v>21572</v>
      </c>
      <c r="T718" s="347">
        <v>215720000</v>
      </c>
    </row>
    <row r="719" spans="1:20" ht="15">
      <c r="A719">
        <v>718</v>
      </c>
      <c r="B719" s="344">
        <v>41271</v>
      </c>
      <c r="C719" s="345" t="s">
        <v>13874</v>
      </c>
      <c r="D719" s="345" t="s">
        <v>13875</v>
      </c>
      <c r="E719" s="345" t="s">
        <v>13876</v>
      </c>
      <c r="F719" s="345" t="s">
        <v>13877</v>
      </c>
      <c r="G719" s="345" t="s">
        <v>13878</v>
      </c>
      <c r="H719" s="346">
        <v>2000</v>
      </c>
      <c r="I719" s="345" t="s">
        <v>3894</v>
      </c>
      <c r="J719" s="344">
        <v>38842</v>
      </c>
      <c r="K719" s="345" t="s">
        <v>7312</v>
      </c>
      <c r="L719" s="345" t="s">
        <v>7313</v>
      </c>
      <c r="M719" s="345" t="s">
        <v>24</v>
      </c>
      <c r="N719" s="345" t="s">
        <v>11491</v>
      </c>
      <c r="O719" s="345"/>
      <c r="P719" s="345"/>
      <c r="Q719" s="344"/>
      <c r="R719" s="344"/>
      <c r="S719" s="346">
        <v>27240</v>
      </c>
      <c r="T719" s="347">
        <v>54480000</v>
      </c>
    </row>
    <row r="720" spans="1:20" ht="15">
      <c r="A720">
        <v>719</v>
      </c>
      <c r="B720" s="344">
        <v>41271</v>
      </c>
      <c r="C720" s="345" t="s">
        <v>13874</v>
      </c>
      <c r="D720" s="345" t="s">
        <v>13875</v>
      </c>
      <c r="E720" s="345" t="s">
        <v>13879</v>
      </c>
      <c r="F720" s="345" t="s">
        <v>13880</v>
      </c>
      <c r="G720" s="345" t="s">
        <v>13881</v>
      </c>
      <c r="H720" s="346">
        <v>2000</v>
      </c>
      <c r="I720" s="345" t="s">
        <v>3894</v>
      </c>
      <c r="J720" s="344">
        <v>38842</v>
      </c>
      <c r="K720" s="345" t="s">
        <v>7312</v>
      </c>
      <c r="L720" s="345" t="s">
        <v>7313</v>
      </c>
      <c r="M720" s="345" t="s">
        <v>24</v>
      </c>
      <c r="N720" s="345" t="s">
        <v>11512</v>
      </c>
      <c r="O720" s="345"/>
      <c r="P720" s="345"/>
      <c r="Q720" s="344"/>
      <c r="R720" s="344"/>
      <c r="S720" s="346">
        <v>14</v>
      </c>
      <c r="T720" s="347">
        <v>28000</v>
      </c>
    </row>
    <row r="721" spans="1:20" ht="15">
      <c r="A721">
        <v>720</v>
      </c>
      <c r="B721" s="344">
        <v>41271</v>
      </c>
      <c r="C721" s="345" t="s">
        <v>13874</v>
      </c>
      <c r="D721" s="345" t="s">
        <v>13875</v>
      </c>
      <c r="E721" s="345" t="s">
        <v>13882</v>
      </c>
      <c r="F721" s="345" t="s">
        <v>13883</v>
      </c>
      <c r="G721" s="345" t="s">
        <v>13884</v>
      </c>
      <c r="H721" s="346">
        <v>2000</v>
      </c>
      <c r="I721" s="345" t="s">
        <v>3894</v>
      </c>
      <c r="J721" s="344">
        <v>38842</v>
      </c>
      <c r="K721" s="345" t="s">
        <v>7312</v>
      </c>
      <c r="L721" s="345" t="s">
        <v>7313</v>
      </c>
      <c r="M721" s="345" t="s">
        <v>24</v>
      </c>
      <c r="N721" s="345" t="s">
        <v>11512</v>
      </c>
      <c r="O721" s="345"/>
      <c r="P721" s="345"/>
      <c r="Q721" s="344"/>
      <c r="R721" s="344"/>
      <c r="S721" s="346">
        <v>1</v>
      </c>
      <c r="T721" s="347">
        <v>2000</v>
      </c>
    </row>
    <row r="722" spans="1:20" ht="15">
      <c r="A722">
        <v>721</v>
      </c>
      <c r="B722" s="344">
        <v>41271</v>
      </c>
      <c r="C722" s="345" t="s">
        <v>13874</v>
      </c>
      <c r="D722" s="345" t="s">
        <v>13875</v>
      </c>
      <c r="E722" s="345" t="s">
        <v>13885</v>
      </c>
      <c r="F722" s="345" t="s">
        <v>13886</v>
      </c>
      <c r="G722" s="345" t="s">
        <v>13887</v>
      </c>
      <c r="H722" s="346">
        <v>2000</v>
      </c>
      <c r="I722" s="345" t="s">
        <v>3894</v>
      </c>
      <c r="J722" s="344">
        <v>38842</v>
      </c>
      <c r="K722" s="345" t="s">
        <v>7312</v>
      </c>
      <c r="L722" s="345" t="s">
        <v>7313</v>
      </c>
      <c r="M722" s="345" t="s">
        <v>24</v>
      </c>
      <c r="N722" s="345" t="s">
        <v>11512</v>
      </c>
      <c r="O722" s="345"/>
      <c r="P722" s="345"/>
      <c r="Q722" s="344"/>
      <c r="R722" s="344"/>
      <c r="S722" s="346">
        <v>14</v>
      </c>
      <c r="T722" s="347">
        <v>28000</v>
      </c>
    </row>
    <row r="723" spans="1:20" ht="15">
      <c r="A723">
        <v>722</v>
      </c>
      <c r="B723" s="344">
        <v>41271</v>
      </c>
      <c r="C723" s="345" t="s">
        <v>13874</v>
      </c>
      <c r="D723" s="345" t="s">
        <v>13875</v>
      </c>
      <c r="E723" s="345" t="s">
        <v>13888</v>
      </c>
      <c r="F723" s="345" t="s">
        <v>13889</v>
      </c>
      <c r="G723" s="345" t="s">
        <v>13890</v>
      </c>
      <c r="H723" s="346">
        <v>2000</v>
      </c>
      <c r="I723" s="345" t="s">
        <v>3894</v>
      </c>
      <c r="J723" s="344">
        <v>38842</v>
      </c>
      <c r="K723" s="345" t="s">
        <v>7312</v>
      </c>
      <c r="L723" s="345" t="s">
        <v>7313</v>
      </c>
      <c r="M723" s="345" t="s">
        <v>24</v>
      </c>
      <c r="N723" s="345" t="s">
        <v>11512</v>
      </c>
      <c r="O723" s="345"/>
      <c r="P723" s="345"/>
      <c r="Q723" s="344"/>
      <c r="R723" s="344"/>
      <c r="S723" s="346">
        <v>15</v>
      </c>
      <c r="T723" s="347">
        <v>30000</v>
      </c>
    </row>
    <row r="724" spans="1:20" ht="15">
      <c r="A724">
        <v>723</v>
      </c>
      <c r="B724" s="344">
        <v>41271</v>
      </c>
      <c r="C724" s="345" t="s">
        <v>7453</v>
      </c>
      <c r="D724" s="345" t="s">
        <v>7454</v>
      </c>
      <c r="E724" s="345" t="s">
        <v>7867</v>
      </c>
      <c r="F724" s="345" t="s">
        <v>7868</v>
      </c>
      <c r="G724" s="345" t="s">
        <v>7869</v>
      </c>
      <c r="H724" s="346">
        <v>10000</v>
      </c>
      <c r="I724" s="345" t="s">
        <v>3894</v>
      </c>
      <c r="J724" s="344">
        <v>38846</v>
      </c>
      <c r="K724" s="345" t="s">
        <v>7312</v>
      </c>
      <c r="L724" s="345" t="s">
        <v>7313</v>
      </c>
      <c r="M724" s="345" t="s">
        <v>24</v>
      </c>
      <c r="N724" s="345" t="s">
        <v>7411</v>
      </c>
      <c r="O724" s="345" t="s">
        <v>7412</v>
      </c>
      <c r="P724" s="345"/>
      <c r="Q724" s="344"/>
      <c r="R724" s="344"/>
      <c r="S724" s="346">
        <v>338741</v>
      </c>
      <c r="T724" s="347">
        <v>3387410000</v>
      </c>
    </row>
    <row r="725" spans="1:20" ht="15">
      <c r="A725">
        <v>724</v>
      </c>
      <c r="B725" s="344">
        <v>41271</v>
      </c>
      <c r="C725" s="345" t="s">
        <v>13891</v>
      </c>
      <c r="D725" s="345" t="s">
        <v>13892</v>
      </c>
      <c r="E725" s="345" t="s">
        <v>13893</v>
      </c>
      <c r="F725" s="345" t="s">
        <v>13894</v>
      </c>
      <c r="G725" s="345" t="s">
        <v>13895</v>
      </c>
      <c r="H725" s="346">
        <v>11000</v>
      </c>
      <c r="I725" s="345" t="s">
        <v>3894</v>
      </c>
      <c r="J725" s="344">
        <v>38854</v>
      </c>
      <c r="K725" s="345" t="s">
        <v>7312</v>
      </c>
      <c r="L725" s="345" t="s">
        <v>7313</v>
      </c>
      <c r="M725" s="345" t="s">
        <v>24</v>
      </c>
      <c r="N725" s="345" t="s">
        <v>11491</v>
      </c>
      <c r="O725" s="345"/>
      <c r="P725" s="345"/>
      <c r="Q725" s="344"/>
      <c r="R725" s="344"/>
      <c r="S725" s="346">
        <v>20118</v>
      </c>
      <c r="T725" s="347">
        <v>221298000</v>
      </c>
    </row>
    <row r="726" spans="1:20" ht="15">
      <c r="A726">
        <v>725</v>
      </c>
      <c r="B726" s="344">
        <v>41271</v>
      </c>
      <c r="C726" s="345" t="s">
        <v>13896</v>
      </c>
      <c r="D726" s="345" t="s">
        <v>13897</v>
      </c>
      <c r="E726" s="345" t="s">
        <v>13898</v>
      </c>
      <c r="F726" s="345" t="s">
        <v>13899</v>
      </c>
      <c r="G726" s="345" t="s">
        <v>13900</v>
      </c>
      <c r="H726" s="346">
        <v>1000000</v>
      </c>
      <c r="I726" s="345" t="s">
        <v>3894</v>
      </c>
      <c r="J726" s="344">
        <v>38855</v>
      </c>
      <c r="K726" s="345" t="s">
        <v>7312</v>
      </c>
      <c r="L726" s="345" t="s">
        <v>7313</v>
      </c>
      <c r="M726" s="345" t="s">
        <v>24</v>
      </c>
      <c r="N726" s="345" t="s">
        <v>11491</v>
      </c>
      <c r="O726" s="345"/>
      <c r="P726" s="345"/>
      <c r="Q726" s="344"/>
      <c r="R726" s="344"/>
      <c r="S726" s="346">
        <v>800</v>
      </c>
      <c r="T726" s="347">
        <v>800000000</v>
      </c>
    </row>
    <row r="727" spans="1:20" ht="15">
      <c r="A727">
        <v>726</v>
      </c>
      <c r="B727" s="344">
        <v>41271</v>
      </c>
      <c r="C727" s="345" t="s">
        <v>13901</v>
      </c>
      <c r="D727" s="345" t="s">
        <v>13902</v>
      </c>
      <c r="E727" s="345" t="s">
        <v>13903</v>
      </c>
      <c r="F727" s="345" t="s">
        <v>13904</v>
      </c>
      <c r="G727" s="345" t="s">
        <v>13905</v>
      </c>
      <c r="H727" s="346">
        <v>100000</v>
      </c>
      <c r="I727" s="345" t="s">
        <v>3894</v>
      </c>
      <c r="J727" s="344">
        <v>38856</v>
      </c>
      <c r="K727" s="345" t="s">
        <v>7312</v>
      </c>
      <c r="L727" s="345" t="s">
        <v>7313</v>
      </c>
      <c r="M727" s="345" t="s">
        <v>24</v>
      </c>
      <c r="N727" s="345" t="s">
        <v>11491</v>
      </c>
      <c r="O727" s="345"/>
      <c r="P727" s="345"/>
      <c r="Q727" s="344"/>
      <c r="R727" s="344"/>
      <c r="S727" s="346">
        <v>300</v>
      </c>
      <c r="T727" s="347">
        <v>30000000</v>
      </c>
    </row>
    <row r="728" spans="1:20" ht="15">
      <c r="A728">
        <v>727</v>
      </c>
      <c r="B728" s="344">
        <v>41271</v>
      </c>
      <c r="C728" s="345" t="s">
        <v>7611</v>
      </c>
      <c r="D728" s="345" t="s">
        <v>7612</v>
      </c>
      <c r="E728" s="345" t="s">
        <v>7870</v>
      </c>
      <c r="F728" s="345" t="s">
        <v>7871</v>
      </c>
      <c r="G728" s="345" t="s">
        <v>7872</v>
      </c>
      <c r="H728" s="346">
        <v>1</v>
      </c>
      <c r="I728" s="345" t="s">
        <v>3894</v>
      </c>
      <c r="J728" s="344">
        <v>38867</v>
      </c>
      <c r="K728" s="345" t="s">
        <v>7312</v>
      </c>
      <c r="L728" s="345" t="s">
        <v>7313</v>
      </c>
      <c r="M728" s="345" t="s">
        <v>24</v>
      </c>
      <c r="N728" s="345" t="s">
        <v>7411</v>
      </c>
      <c r="O728" s="345" t="s">
        <v>7412</v>
      </c>
      <c r="P728" s="345"/>
      <c r="Q728" s="344"/>
      <c r="R728" s="344"/>
      <c r="S728" s="346">
        <v>1301439549</v>
      </c>
      <c r="T728" s="347">
        <v>1301439549</v>
      </c>
    </row>
    <row r="729" spans="1:20" ht="15">
      <c r="A729">
        <v>728</v>
      </c>
      <c r="B729" s="344">
        <v>41271</v>
      </c>
      <c r="C729" s="345" t="s">
        <v>13906</v>
      </c>
      <c r="D729" s="345" t="s">
        <v>13907</v>
      </c>
      <c r="E729" s="345" t="s">
        <v>13908</v>
      </c>
      <c r="F729" s="345" t="s">
        <v>13909</v>
      </c>
      <c r="G729" s="345" t="s">
        <v>13910</v>
      </c>
      <c r="H729" s="346">
        <v>1000000</v>
      </c>
      <c r="I729" s="345" t="s">
        <v>3894</v>
      </c>
      <c r="J729" s="344">
        <v>38867</v>
      </c>
      <c r="K729" s="345" t="s">
        <v>7312</v>
      </c>
      <c r="L729" s="345" t="s">
        <v>7313</v>
      </c>
      <c r="M729" s="345" t="s">
        <v>24</v>
      </c>
      <c r="N729" s="345" t="s">
        <v>11491</v>
      </c>
      <c r="O729" s="345"/>
      <c r="P729" s="345"/>
      <c r="Q729" s="344"/>
      <c r="R729" s="344"/>
      <c r="S729" s="346">
        <v>50</v>
      </c>
      <c r="T729" s="347">
        <v>50000000</v>
      </c>
    </row>
    <row r="730" spans="1:20" ht="15">
      <c r="A730">
        <v>729</v>
      </c>
      <c r="B730" s="344">
        <v>41271</v>
      </c>
      <c r="C730" s="345" t="s">
        <v>11989</v>
      </c>
      <c r="D730" s="345" t="s">
        <v>11990</v>
      </c>
      <c r="E730" s="345" t="s">
        <v>13911</v>
      </c>
      <c r="F730" s="345" t="s">
        <v>13912</v>
      </c>
      <c r="G730" s="345" t="s">
        <v>11993</v>
      </c>
      <c r="H730" s="346">
        <v>100000</v>
      </c>
      <c r="I730" s="345" t="s">
        <v>3894</v>
      </c>
      <c r="J730" s="344">
        <v>38868</v>
      </c>
      <c r="K730" s="345" t="s">
        <v>7312</v>
      </c>
      <c r="L730" s="345" t="s">
        <v>7313</v>
      </c>
      <c r="M730" s="345" t="s">
        <v>24</v>
      </c>
      <c r="N730" s="345" t="s">
        <v>11512</v>
      </c>
      <c r="O730" s="345"/>
      <c r="P730" s="345"/>
      <c r="Q730" s="344"/>
      <c r="R730" s="344"/>
      <c r="S730" s="346">
        <v>700</v>
      </c>
      <c r="T730" s="347">
        <v>70000000</v>
      </c>
    </row>
    <row r="731" spans="1:20" ht="15">
      <c r="A731">
        <v>730</v>
      </c>
      <c r="B731" s="344">
        <v>41271</v>
      </c>
      <c r="C731" s="345" t="s">
        <v>13913</v>
      </c>
      <c r="D731" s="345" t="s">
        <v>13914</v>
      </c>
      <c r="E731" s="345" t="s">
        <v>13915</v>
      </c>
      <c r="F731" s="345" t="s">
        <v>13916</v>
      </c>
      <c r="G731" s="345" t="s">
        <v>13917</v>
      </c>
      <c r="H731" s="346">
        <v>10000</v>
      </c>
      <c r="I731" s="345" t="s">
        <v>3894</v>
      </c>
      <c r="J731" s="344">
        <v>38870</v>
      </c>
      <c r="K731" s="345" t="s">
        <v>7312</v>
      </c>
      <c r="L731" s="345" t="s">
        <v>7313</v>
      </c>
      <c r="M731" s="345" t="s">
        <v>24</v>
      </c>
      <c r="N731" s="345" t="s">
        <v>11491</v>
      </c>
      <c r="O731" s="345"/>
      <c r="P731" s="345"/>
      <c r="Q731" s="344"/>
      <c r="R731" s="344"/>
      <c r="S731" s="346">
        <v>2000</v>
      </c>
      <c r="T731" s="347">
        <v>20000000</v>
      </c>
    </row>
    <row r="732" spans="1:20" ht="15">
      <c r="A732">
        <v>731</v>
      </c>
      <c r="B732" s="344">
        <v>41271</v>
      </c>
      <c r="C732" s="345" t="s">
        <v>13918</v>
      </c>
      <c r="D732" s="345" t="s">
        <v>29868</v>
      </c>
      <c r="E732" s="345" t="s">
        <v>13923</v>
      </c>
      <c r="F732" s="345" t="s">
        <v>13924</v>
      </c>
      <c r="G732" s="345" t="s">
        <v>29869</v>
      </c>
      <c r="H732" s="346">
        <v>10000000</v>
      </c>
      <c r="I732" s="345" t="s">
        <v>3894</v>
      </c>
      <c r="J732" s="344">
        <v>38875</v>
      </c>
      <c r="K732" s="345" t="s">
        <v>7312</v>
      </c>
      <c r="L732" s="345" t="s">
        <v>7313</v>
      </c>
      <c r="M732" s="345" t="s">
        <v>24</v>
      </c>
      <c r="N732" s="345" t="s">
        <v>11491</v>
      </c>
      <c r="O732" s="345"/>
      <c r="P732" s="345"/>
      <c r="Q732" s="344"/>
      <c r="R732" s="344"/>
      <c r="S732" s="346">
        <v>5</v>
      </c>
      <c r="T732" s="347">
        <v>50000000</v>
      </c>
    </row>
    <row r="733" spans="1:20" ht="15">
      <c r="A733">
        <v>732</v>
      </c>
      <c r="B733" s="344">
        <v>41271</v>
      </c>
      <c r="C733" s="345" t="s">
        <v>13931</v>
      </c>
      <c r="D733" s="345" t="s">
        <v>13932</v>
      </c>
      <c r="E733" s="345" t="s">
        <v>13933</v>
      </c>
      <c r="F733" s="345" t="s">
        <v>13934</v>
      </c>
      <c r="G733" s="345" t="s">
        <v>13935</v>
      </c>
      <c r="H733" s="346">
        <v>1000</v>
      </c>
      <c r="I733" s="345" t="s">
        <v>3894</v>
      </c>
      <c r="J733" s="344">
        <v>38876</v>
      </c>
      <c r="K733" s="345" t="s">
        <v>7312</v>
      </c>
      <c r="L733" s="345" t="s">
        <v>7313</v>
      </c>
      <c r="M733" s="345" t="s">
        <v>24</v>
      </c>
      <c r="N733" s="345" t="s">
        <v>11491</v>
      </c>
      <c r="O733" s="345"/>
      <c r="P733" s="345"/>
      <c r="Q733" s="344"/>
      <c r="R733" s="344"/>
      <c r="S733" s="346">
        <v>5000</v>
      </c>
      <c r="T733" s="347">
        <v>5000000</v>
      </c>
    </row>
    <row r="734" spans="1:20" ht="15">
      <c r="A734">
        <v>733</v>
      </c>
      <c r="B734" s="344">
        <v>41271</v>
      </c>
      <c r="C734" s="345" t="s">
        <v>7441</v>
      </c>
      <c r="D734" s="345" t="s">
        <v>7442</v>
      </c>
      <c r="E734" s="345" t="s">
        <v>7873</v>
      </c>
      <c r="F734" s="345" t="s">
        <v>7874</v>
      </c>
      <c r="G734" s="345" t="s">
        <v>7875</v>
      </c>
      <c r="H734" s="346">
        <v>1</v>
      </c>
      <c r="I734" s="345" t="s">
        <v>3894</v>
      </c>
      <c r="J734" s="344">
        <v>38880</v>
      </c>
      <c r="K734" s="345" t="s">
        <v>7312</v>
      </c>
      <c r="L734" s="345" t="s">
        <v>7313</v>
      </c>
      <c r="M734" s="345" t="s">
        <v>24</v>
      </c>
      <c r="N734" s="345" t="s">
        <v>7411</v>
      </c>
      <c r="O734" s="345" t="s">
        <v>7412</v>
      </c>
      <c r="P734" s="345"/>
      <c r="Q734" s="344"/>
      <c r="R734" s="344"/>
      <c r="S734" s="346">
        <v>4167734641</v>
      </c>
      <c r="T734" s="347">
        <v>4167734641</v>
      </c>
    </row>
    <row r="735" spans="1:20" ht="15">
      <c r="A735">
        <v>734</v>
      </c>
      <c r="B735" s="344">
        <v>41271</v>
      </c>
      <c r="C735" s="345" t="s">
        <v>13936</v>
      </c>
      <c r="D735" s="345" t="s">
        <v>13937</v>
      </c>
      <c r="E735" s="345" t="s">
        <v>13938</v>
      </c>
      <c r="F735" s="345" t="s">
        <v>13939</v>
      </c>
      <c r="G735" s="345" t="s">
        <v>13940</v>
      </c>
      <c r="H735" s="346">
        <v>500000</v>
      </c>
      <c r="I735" s="345" t="s">
        <v>3894</v>
      </c>
      <c r="J735" s="344">
        <v>38884</v>
      </c>
      <c r="K735" s="345" t="s">
        <v>7312</v>
      </c>
      <c r="L735" s="345" t="s">
        <v>7313</v>
      </c>
      <c r="M735" s="345" t="s">
        <v>24</v>
      </c>
      <c r="N735" s="345" t="s">
        <v>11491</v>
      </c>
      <c r="O735" s="345"/>
      <c r="P735" s="345"/>
      <c r="Q735" s="344"/>
      <c r="R735" s="344"/>
      <c r="S735" s="346">
        <v>40</v>
      </c>
      <c r="T735" s="347">
        <v>20000000</v>
      </c>
    </row>
    <row r="736" spans="1:20" ht="15">
      <c r="A736">
        <v>735</v>
      </c>
      <c r="B736" s="344">
        <v>41271</v>
      </c>
      <c r="C736" s="345" t="s">
        <v>7453</v>
      </c>
      <c r="D736" s="345" t="s">
        <v>7454</v>
      </c>
      <c r="E736" s="345" t="s">
        <v>7876</v>
      </c>
      <c r="F736" s="345" t="s">
        <v>7877</v>
      </c>
      <c r="G736" s="345" t="s">
        <v>7878</v>
      </c>
      <c r="H736" s="346">
        <v>10000</v>
      </c>
      <c r="I736" s="345" t="s">
        <v>3894</v>
      </c>
      <c r="J736" s="344">
        <v>38887</v>
      </c>
      <c r="K736" s="345" t="s">
        <v>7312</v>
      </c>
      <c r="L736" s="345" t="s">
        <v>7313</v>
      </c>
      <c r="M736" s="345" t="s">
        <v>24</v>
      </c>
      <c r="N736" s="345" t="s">
        <v>7411</v>
      </c>
      <c r="O736" s="345" t="s">
        <v>7412</v>
      </c>
      <c r="P736" s="345"/>
      <c r="Q736" s="344"/>
      <c r="R736" s="344"/>
      <c r="S736" s="346">
        <v>225656</v>
      </c>
      <c r="T736" s="347">
        <v>2256560000</v>
      </c>
    </row>
    <row r="737" spans="1:20" ht="15">
      <c r="A737">
        <v>736</v>
      </c>
      <c r="B737" s="344">
        <v>41271</v>
      </c>
      <c r="C737" s="345" t="s">
        <v>13941</v>
      </c>
      <c r="D737" s="345" t="s">
        <v>13942</v>
      </c>
      <c r="E737" s="345" t="s">
        <v>13943</v>
      </c>
      <c r="F737" s="345" t="s">
        <v>13944</v>
      </c>
      <c r="G737" s="345" t="s">
        <v>13945</v>
      </c>
      <c r="H737" s="346">
        <v>1000000</v>
      </c>
      <c r="I737" s="345" t="s">
        <v>3894</v>
      </c>
      <c r="J737" s="344">
        <v>38889</v>
      </c>
      <c r="K737" s="345" t="s">
        <v>7312</v>
      </c>
      <c r="L737" s="345" t="s">
        <v>7313</v>
      </c>
      <c r="M737" s="345" t="s">
        <v>24</v>
      </c>
      <c r="N737" s="345" t="s">
        <v>11491</v>
      </c>
      <c r="O737" s="345"/>
      <c r="P737" s="345"/>
      <c r="Q737" s="344"/>
      <c r="R737" s="344"/>
      <c r="S737" s="346">
        <v>250</v>
      </c>
      <c r="T737" s="347">
        <v>250000000</v>
      </c>
    </row>
    <row r="738" spans="1:20" ht="15">
      <c r="A738">
        <v>737</v>
      </c>
      <c r="B738" s="344">
        <v>41271</v>
      </c>
      <c r="C738" s="345" t="s">
        <v>7463</v>
      </c>
      <c r="D738" s="345" t="s">
        <v>7464</v>
      </c>
      <c r="E738" s="345" t="s">
        <v>7879</v>
      </c>
      <c r="F738" s="345" t="s">
        <v>7880</v>
      </c>
      <c r="G738" s="345" t="s">
        <v>7881</v>
      </c>
      <c r="H738" s="346">
        <v>10000</v>
      </c>
      <c r="I738" s="345" t="s">
        <v>3894</v>
      </c>
      <c r="J738" s="344">
        <v>38891</v>
      </c>
      <c r="K738" s="345" t="s">
        <v>7312</v>
      </c>
      <c r="L738" s="345" t="s">
        <v>7313</v>
      </c>
      <c r="M738" s="345" t="s">
        <v>24</v>
      </c>
      <c r="N738" s="345" t="s">
        <v>7411</v>
      </c>
      <c r="O738" s="345" t="s">
        <v>7412</v>
      </c>
      <c r="P738" s="345"/>
      <c r="Q738" s="344"/>
      <c r="R738" s="344"/>
      <c r="S738" s="346">
        <v>51380</v>
      </c>
      <c r="T738" s="347">
        <v>513800000</v>
      </c>
    </row>
    <row r="739" spans="1:20" ht="15">
      <c r="A739">
        <v>738</v>
      </c>
      <c r="B739" s="344">
        <v>41271</v>
      </c>
      <c r="C739" s="345" t="s">
        <v>7431</v>
      </c>
      <c r="D739" s="345" t="s">
        <v>7432</v>
      </c>
      <c r="E739" s="345" t="s">
        <v>7882</v>
      </c>
      <c r="F739" s="345" t="s">
        <v>7883</v>
      </c>
      <c r="G739" s="345" t="s">
        <v>7884</v>
      </c>
      <c r="H739" s="346">
        <v>10000</v>
      </c>
      <c r="I739" s="345" t="s">
        <v>3894</v>
      </c>
      <c r="J739" s="344">
        <v>38901</v>
      </c>
      <c r="K739" s="345" t="s">
        <v>7312</v>
      </c>
      <c r="L739" s="345" t="s">
        <v>7313</v>
      </c>
      <c r="M739" s="345" t="s">
        <v>24</v>
      </c>
      <c r="N739" s="345" t="s">
        <v>7411</v>
      </c>
      <c r="O739" s="345" t="s">
        <v>7412</v>
      </c>
      <c r="P739" s="345"/>
      <c r="Q739" s="344"/>
      <c r="R739" s="344">
        <v>41306</v>
      </c>
      <c r="S739" s="346">
        <v>161043</v>
      </c>
      <c r="T739" s="347">
        <v>1610430000</v>
      </c>
    </row>
    <row r="740" spans="1:20" ht="15">
      <c r="A740">
        <v>739</v>
      </c>
      <c r="B740" s="344">
        <v>41271</v>
      </c>
      <c r="C740" s="345" t="s">
        <v>7453</v>
      </c>
      <c r="D740" s="345" t="s">
        <v>7454</v>
      </c>
      <c r="E740" s="345" t="s">
        <v>7885</v>
      </c>
      <c r="F740" s="345" t="s">
        <v>7886</v>
      </c>
      <c r="G740" s="345" t="s">
        <v>7887</v>
      </c>
      <c r="H740" s="346">
        <v>1</v>
      </c>
      <c r="I740" s="345" t="s">
        <v>3894</v>
      </c>
      <c r="J740" s="344">
        <v>38901</v>
      </c>
      <c r="K740" s="345" t="s">
        <v>7312</v>
      </c>
      <c r="L740" s="345" t="s">
        <v>7313</v>
      </c>
      <c r="M740" s="345" t="s">
        <v>24</v>
      </c>
      <c r="N740" s="345" t="s">
        <v>7411</v>
      </c>
      <c r="O740" s="345" t="s">
        <v>7412</v>
      </c>
      <c r="P740" s="345"/>
      <c r="Q740" s="344"/>
      <c r="R740" s="344"/>
      <c r="S740" s="346">
        <v>2584077130</v>
      </c>
      <c r="T740" s="347">
        <v>2584077130</v>
      </c>
    </row>
    <row r="741" spans="1:20" ht="15">
      <c r="A741">
        <v>740</v>
      </c>
      <c r="B741" s="344">
        <v>41271</v>
      </c>
      <c r="C741" s="345" t="s">
        <v>7457</v>
      </c>
      <c r="D741" s="345" t="s">
        <v>7458</v>
      </c>
      <c r="E741" s="345" t="s">
        <v>7888</v>
      </c>
      <c r="F741" s="345" t="s">
        <v>7889</v>
      </c>
      <c r="G741" s="345" t="s">
        <v>7890</v>
      </c>
      <c r="H741" s="346">
        <v>1</v>
      </c>
      <c r="I741" s="345" t="s">
        <v>3894</v>
      </c>
      <c r="J741" s="344">
        <v>38909</v>
      </c>
      <c r="K741" s="345" t="s">
        <v>7312</v>
      </c>
      <c r="L741" s="345" t="s">
        <v>7313</v>
      </c>
      <c r="M741" s="345" t="s">
        <v>24</v>
      </c>
      <c r="N741" s="345" t="s">
        <v>7411</v>
      </c>
      <c r="O741" s="345" t="s">
        <v>7412</v>
      </c>
      <c r="P741" s="345"/>
      <c r="Q741" s="344"/>
      <c r="R741" s="344"/>
      <c r="S741" s="346">
        <v>3878679578</v>
      </c>
      <c r="T741" s="347">
        <v>3878679578</v>
      </c>
    </row>
    <row r="742" spans="1:20" ht="15">
      <c r="A742">
        <v>741</v>
      </c>
      <c r="B742" s="344">
        <v>41271</v>
      </c>
      <c r="C742" s="345" t="s">
        <v>7457</v>
      </c>
      <c r="D742" s="345" t="s">
        <v>7458</v>
      </c>
      <c r="E742" s="345" t="s">
        <v>7891</v>
      </c>
      <c r="F742" s="345" t="s">
        <v>7892</v>
      </c>
      <c r="G742" s="345" t="s">
        <v>7893</v>
      </c>
      <c r="H742" s="346">
        <v>1</v>
      </c>
      <c r="I742" s="345" t="s">
        <v>3894</v>
      </c>
      <c r="J742" s="344">
        <v>38909</v>
      </c>
      <c r="K742" s="345" t="s">
        <v>7312</v>
      </c>
      <c r="L742" s="345" t="s">
        <v>7313</v>
      </c>
      <c r="M742" s="345" t="s">
        <v>24</v>
      </c>
      <c r="N742" s="345" t="s">
        <v>7411</v>
      </c>
      <c r="O742" s="345" t="s">
        <v>7412</v>
      </c>
      <c r="P742" s="345"/>
      <c r="Q742" s="344"/>
      <c r="R742" s="344"/>
      <c r="S742" s="346">
        <v>521318879</v>
      </c>
      <c r="T742" s="347">
        <v>521318879</v>
      </c>
    </row>
    <row r="743" spans="1:20" ht="15">
      <c r="A743">
        <v>742</v>
      </c>
      <c r="B743" s="344">
        <v>41271</v>
      </c>
      <c r="C743" s="345" t="s">
        <v>13946</v>
      </c>
      <c r="D743" s="345" t="s">
        <v>13947</v>
      </c>
      <c r="E743" s="345" t="s">
        <v>13948</v>
      </c>
      <c r="F743" s="345" t="s">
        <v>13949</v>
      </c>
      <c r="G743" s="345" t="s">
        <v>13950</v>
      </c>
      <c r="H743" s="346">
        <v>1000000</v>
      </c>
      <c r="I743" s="345" t="s">
        <v>3894</v>
      </c>
      <c r="J743" s="344">
        <v>38916</v>
      </c>
      <c r="K743" s="345" t="s">
        <v>7312</v>
      </c>
      <c r="L743" s="345" t="s">
        <v>7313</v>
      </c>
      <c r="M743" s="345" t="s">
        <v>24</v>
      </c>
      <c r="N743" s="345" t="s">
        <v>11491</v>
      </c>
      <c r="O743" s="345"/>
      <c r="P743" s="345"/>
      <c r="Q743" s="344"/>
      <c r="R743" s="344"/>
      <c r="S743" s="346">
        <v>120</v>
      </c>
      <c r="T743" s="347">
        <v>120000000</v>
      </c>
    </row>
    <row r="744" spans="1:20" ht="15">
      <c r="A744">
        <v>743</v>
      </c>
      <c r="B744" s="344">
        <v>41271</v>
      </c>
      <c r="C744" s="345" t="s">
        <v>13946</v>
      </c>
      <c r="D744" s="345" t="s">
        <v>13947</v>
      </c>
      <c r="E744" s="345" t="s">
        <v>13951</v>
      </c>
      <c r="F744" s="345" t="s">
        <v>13952</v>
      </c>
      <c r="G744" s="345" t="s">
        <v>13953</v>
      </c>
      <c r="H744" s="346">
        <v>1000000</v>
      </c>
      <c r="I744" s="345" t="s">
        <v>3894</v>
      </c>
      <c r="J744" s="344">
        <v>38916</v>
      </c>
      <c r="K744" s="345" t="s">
        <v>7312</v>
      </c>
      <c r="L744" s="345" t="s">
        <v>7313</v>
      </c>
      <c r="M744" s="345" t="s">
        <v>24</v>
      </c>
      <c r="N744" s="345" t="s">
        <v>12517</v>
      </c>
      <c r="O744" s="345"/>
      <c r="P744" s="345"/>
      <c r="Q744" s="344"/>
      <c r="R744" s="344"/>
      <c r="S744" s="346">
        <v>5</v>
      </c>
      <c r="T744" s="347">
        <v>5000000</v>
      </c>
    </row>
    <row r="745" spans="1:20" ht="15">
      <c r="A745">
        <v>744</v>
      </c>
      <c r="B745" s="344">
        <v>41271</v>
      </c>
      <c r="C745" s="345" t="s">
        <v>7685</v>
      </c>
      <c r="D745" s="345" t="s">
        <v>7686</v>
      </c>
      <c r="E745" s="345" t="s">
        <v>7894</v>
      </c>
      <c r="F745" s="345" t="s">
        <v>7895</v>
      </c>
      <c r="G745" s="345" t="s">
        <v>7896</v>
      </c>
      <c r="H745" s="346">
        <v>10000</v>
      </c>
      <c r="I745" s="345" t="s">
        <v>3894</v>
      </c>
      <c r="J745" s="344">
        <v>38917</v>
      </c>
      <c r="K745" s="345" t="s">
        <v>7312</v>
      </c>
      <c r="L745" s="345" t="s">
        <v>7313</v>
      </c>
      <c r="M745" s="345" t="s">
        <v>24</v>
      </c>
      <c r="N745" s="345" t="s">
        <v>7411</v>
      </c>
      <c r="O745" s="345" t="s">
        <v>7412</v>
      </c>
      <c r="P745" s="345"/>
      <c r="Q745" s="344"/>
      <c r="R745" s="344"/>
      <c r="S745" s="346">
        <v>15130</v>
      </c>
      <c r="T745" s="347">
        <v>151300000</v>
      </c>
    </row>
    <row r="746" spans="1:20" ht="15">
      <c r="A746">
        <v>745</v>
      </c>
      <c r="B746" s="344">
        <v>41271</v>
      </c>
      <c r="C746" s="345" t="s">
        <v>13954</v>
      </c>
      <c r="D746" s="345" t="s">
        <v>13955</v>
      </c>
      <c r="E746" s="345" t="s">
        <v>13956</v>
      </c>
      <c r="F746" s="345" t="s">
        <v>13957</v>
      </c>
      <c r="G746" s="345" t="s">
        <v>13958</v>
      </c>
      <c r="H746" s="346">
        <v>100000</v>
      </c>
      <c r="I746" s="345" t="s">
        <v>3894</v>
      </c>
      <c r="J746" s="344">
        <v>38918</v>
      </c>
      <c r="K746" s="345" t="s">
        <v>7312</v>
      </c>
      <c r="L746" s="345" t="s">
        <v>7313</v>
      </c>
      <c r="M746" s="345" t="s">
        <v>24</v>
      </c>
      <c r="N746" s="345" t="s">
        <v>11491</v>
      </c>
      <c r="O746" s="345"/>
      <c r="P746" s="345"/>
      <c r="Q746" s="344"/>
      <c r="R746" s="344"/>
      <c r="S746" s="346">
        <v>500</v>
      </c>
      <c r="T746" s="347">
        <v>50000000</v>
      </c>
    </row>
    <row r="747" spans="1:20" ht="15">
      <c r="A747">
        <v>746</v>
      </c>
      <c r="B747" s="344">
        <v>41271</v>
      </c>
      <c r="C747" s="345" t="s">
        <v>7418</v>
      </c>
      <c r="D747" s="345" t="s">
        <v>29822</v>
      </c>
      <c r="E747" s="345" t="s">
        <v>7897</v>
      </c>
      <c r="F747" s="345" t="s">
        <v>7898</v>
      </c>
      <c r="G747" s="345" t="s">
        <v>7899</v>
      </c>
      <c r="H747" s="346">
        <v>10000</v>
      </c>
      <c r="I747" s="345" t="s">
        <v>3894</v>
      </c>
      <c r="J747" s="344">
        <v>38918</v>
      </c>
      <c r="K747" s="345" t="s">
        <v>7312</v>
      </c>
      <c r="L747" s="345" t="s">
        <v>7313</v>
      </c>
      <c r="M747" s="345" t="s">
        <v>24</v>
      </c>
      <c r="N747" s="345" t="s">
        <v>7411</v>
      </c>
      <c r="O747" s="345" t="s">
        <v>7412</v>
      </c>
      <c r="P747" s="345"/>
      <c r="Q747" s="344"/>
      <c r="R747" s="344"/>
      <c r="S747" s="346">
        <v>350017</v>
      </c>
      <c r="T747" s="347">
        <v>3500170000</v>
      </c>
    </row>
    <row r="748" spans="1:20" ht="15">
      <c r="A748">
        <v>747</v>
      </c>
      <c r="B748" s="344">
        <v>41271</v>
      </c>
      <c r="C748" s="345" t="s">
        <v>7418</v>
      </c>
      <c r="D748" s="345" t="s">
        <v>29822</v>
      </c>
      <c r="E748" s="345" t="s">
        <v>7900</v>
      </c>
      <c r="F748" s="345" t="s">
        <v>7901</v>
      </c>
      <c r="G748" s="345" t="s">
        <v>7902</v>
      </c>
      <c r="H748" s="346">
        <v>10000</v>
      </c>
      <c r="I748" s="345" t="s">
        <v>3894</v>
      </c>
      <c r="J748" s="344">
        <v>38918</v>
      </c>
      <c r="K748" s="345" t="s">
        <v>7312</v>
      </c>
      <c r="L748" s="345" t="s">
        <v>7313</v>
      </c>
      <c r="M748" s="345" t="s">
        <v>24</v>
      </c>
      <c r="N748" s="345" t="s">
        <v>7411</v>
      </c>
      <c r="O748" s="345" t="s">
        <v>7412</v>
      </c>
      <c r="P748" s="345"/>
      <c r="Q748" s="344"/>
      <c r="R748" s="344"/>
      <c r="S748" s="346">
        <v>19731</v>
      </c>
      <c r="T748" s="347">
        <v>197310000</v>
      </c>
    </row>
    <row r="749" spans="1:20" ht="15">
      <c r="A749">
        <v>748</v>
      </c>
      <c r="B749" s="344">
        <v>41271</v>
      </c>
      <c r="C749" s="345" t="s">
        <v>13959</v>
      </c>
      <c r="D749" s="345" t="s">
        <v>13960</v>
      </c>
      <c r="E749" s="345" t="s">
        <v>13961</v>
      </c>
      <c r="F749" s="345" t="s">
        <v>13962</v>
      </c>
      <c r="G749" s="345" t="s">
        <v>13963</v>
      </c>
      <c r="H749" s="346">
        <v>1</v>
      </c>
      <c r="I749" s="345" t="s">
        <v>3894</v>
      </c>
      <c r="J749" s="344">
        <v>38919</v>
      </c>
      <c r="K749" s="345" t="s">
        <v>7312</v>
      </c>
      <c r="L749" s="345" t="s">
        <v>7313</v>
      </c>
      <c r="M749" s="345" t="s">
        <v>24</v>
      </c>
      <c r="N749" s="345" t="s">
        <v>11491</v>
      </c>
      <c r="O749" s="345"/>
      <c r="P749" s="345"/>
      <c r="Q749" s="344"/>
      <c r="R749" s="344"/>
      <c r="S749" s="346">
        <v>2800000000</v>
      </c>
      <c r="T749" s="347">
        <v>2800000000</v>
      </c>
    </row>
    <row r="750" spans="1:20" ht="15">
      <c r="A750">
        <v>749</v>
      </c>
      <c r="B750" s="344">
        <v>41271</v>
      </c>
      <c r="C750" s="345" t="s">
        <v>9454</v>
      </c>
      <c r="D750" s="345" t="s">
        <v>9455</v>
      </c>
      <c r="E750" s="345" t="s">
        <v>9456</v>
      </c>
      <c r="F750" s="345" t="s">
        <v>9457</v>
      </c>
      <c r="G750" s="345" t="s">
        <v>9458</v>
      </c>
      <c r="H750" s="346">
        <v>1</v>
      </c>
      <c r="I750" s="345" t="s">
        <v>9123</v>
      </c>
      <c r="J750" s="344">
        <v>38923</v>
      </c>
      <c r="K750" s="345" t="s">
        <v>7312</v>
      </c>
      <c r="L750" s="345" t="s">
        <v>7313</v>
      </c>
      <c r="M750" s="345" t="s">
        <v>24</v>
      </c>
      <c r="N750" s="345" t="s">
        <v>1857</v>
      </c>
      <c r="O750" s="345"/>
      <c r="P750" s="345" t="s">
        <v>8965</v>
      </c>
      <c r="Q750" s="344"/>
      <c r="R750" s="344">
        <v>42576</v>
      </c>
      <c r="S750" s="346">
        <v>7636404</v>
      </c>
      <c r="T750" s="347">
        <v>7636404</v>
      </c>
    </row>
    <row r="751" spans="1:20" ht="15">
      <c r="A751">
        <v>750</v>
      </c>
      <c r="B751" s="344">
        <v>41271</v>
      </c>
      <c r="C751" s="345" t="s">
        <v>7734</v>
      </c>
      <c r="D751" s="345" t="s">
        <v>7735</v>
      </c>
      <c r="E751" s="345" t="s">
        <v>7903</v>
      </c>
      <c r="F751" s="345" t="s">
        <v>7904</v>
      </c>
      <c r="G751" s="345" t="s">
        <v>7905</v>
      </c>
      <c r="H751" s="346">
        <v>1000</v>
      </c>
      <c r="I751" s="345" t="s">
        <v>3894</v>
      </c>
      <c r="J751" s="344">
        <v>38924</v>
      </c>
      <c r="K751" s="345" t="s">
        <v>7312</v>
      </c>
      <c r="L751" s="345" t="s">
        <v>7313</v>
      </c>
      <c r="M751" s="345" t="s">
        <v>24</v>
      </c>
      <c r="N751" s="345" t="s">
        <v>7411</v>
      </c>
      <c r="O751" s="345" t="s">
        <v>7412</v>
      </c>
      <c r="P751" s="345"/>
      <c r="Q751" s="344"/>
      <c r="R751" s="344"/>
      <c r="S751" s="346">
        <v>245826</v>
      </c>
      <c r="T751" s="347">
        <v>245826000</v>
      </c>
    </row>
    <row r="752" spans="1:20" ht="15">
      <c r="A752">
        <v>751</v>
      </c>
      <c r="B752" s="344">
        <v>41271</v>
      </c>
      <c r="C752" s="345" t="s">
        <v>9459</v>
      </c>
      <c r="D752" s="345" t="s">
        <v>9460</v>
      </c>
      <c r="E752" s="345" t="s">
        <v>9461</v>
      </c>
      <c r="F752" s="345" t="s">
        <v>9462</v>
      </c>
      <c r="G752" s="345" t="s">
        <v>9463</v>
      </c>
      <c r="H752" s="346">
        <v>1</v>
      </c>
      <c r="I752" s="345" t="s">
        <v>9123</v>
      </c>
      <c r="J752" s="344">
        <v>38926</v>
      </c>
      <c r="K752" s="345" t="s">
        <v>7312</v>
      </c>
      <c r="L752" s="345" t="s">
        <v>7313</v>
      </c>
      <c r="M752" s="345" t="s">
        <v>24</v>
      </c>
      <c r="N752" s="345" t="s">
        <v>1857</v>
      </c>
      <c r="O752" s="345"/>
      <c r="P752" s="345" t="s">
        <v>8965</v>
      </c>
      <c r="Q752" s="344"/>
      <c r="R752" s="344">
        <v>46231</v>
      </c>
      <c r="S752" s="346">
        <v>9879412</v>
      </c>
      <c r="T752" s="347">
        <v>9879412</v>
      </c>
    </row>
    <row r="753" spans="1:20" ht="15">
      <c r="A753">
        <v>752</v>
      </c>
      <c r="B753" s="344">
        <v>41271</v>
      </c>
      <c r="C753" s="345" t="s">
        <v>9459</v>
      </c>
      <c r="D753" s="345" t="s">
        <v>9460</v>
      </c>
      <c r="E753" s="345" t="s">
        <v>9464</v>
      </c>
      <c r="F753" s="345" t="s">
        <v>9465</v>
      </c>
      <c r="G753" s="345" t="s">
        <v>9466</v>
      </c>
      <c r="H753" s="346">
        <v>1</v>
      </c>
      <c r="I753" s="345" t="s">
        <v>9123</v>
      </c>
      <c r="J753" s="344">
        <v>38926</v>
      </c>
      <c r="K753" s="345" t="s">
        <v>7312</v>
      </c>
      <c r="L753" s="345" t="s">
        <v>7313</v>
      </c>
      <c r="M753" s="345" t="s">
        <v>24</v>
      </c>
      <c r="N753" s="345" t="s">
        <v>1857</v>
      </c>
      <c r="O753" s="345"/>
      <c r="P753" s="345" t="s">
        <v>8965</v>
      </c>
      <c r="Q753" s="344"/>
      <c r="R753" s="344">
        <v>46231</v>
      </c>
      <c r="S753" s="346">
        <v>6392434</v>
      </c>
      <c r="T753" s="347">
        <v>6392434</v>
      </c>
    </row>
    <row r="754" spans="1:20" ht="15">
      <c r="A754">
        <v>753</v>
      </c>
      <c r="B754" s="344">
        <v>41271</v>
      </c>
      <c r="C754" s="345" t="s">
        <v>7418</v>
      </c>
      <c r="D754" s="345" t="s">
        <v>29822</v>
      </c>
      <c r="E754" s="345" t="s">
        <v>7906</v>
      </c>
      <c r="F754" s="345" t="s">
        <v>7907</v>
      </c>
      <c r="G754" s="345" t="s">
        <v>7908</v>
      </c>
      <c r="H754" s="346">
        <v>1</v>
      </c>
      <c r="I754" s="345" t="s">
        <v>3894</v>
      </c>
      <c r="J754" s="344">
        <v>38929</v>
      </c>
      <c r="K754" s="345" t="s">
        <v>7312</v>
      </c>
      <c r="L754" s="345" t="s">
        <v>7313</v>
      </c>
      <c r="M754" s="345" t="s">
        <v>24</v>
      </c>
      <c r="N754" s="345" t="s">
        <v>7411</v>
      </c>
      <c r="O754" s="345" t="s">
        <v>7412</v>
      </c>
      <c r="P754" s="345"/>
      <c r="Q754" s="344"/>
      <c r="R754" s="344"/>
      <c r="S754" s="346">
        <v>1149284236</v>
      </c>
      <c r="T754" s="347">
        <v>1149284236</v>
      </c>
    </row>
    <row r="755" spans="1:20" ht="15">
      <c r="A755">
        <v>754</v>
      </c>
      <c r="B755" s="344">
        <v>41271</v>
      </c>
      <c r="C755" s="345" t="s">
        <v>7418</v>
      </c>
      <c r="D755" s="345" t="s">
        <v>29822</v>
      </c>
      <c r="E755" s="345" t="s">
        <v>7909</v>
      </c>
      <c r="F755" s="345" t="s">
        <v>7910</v>
      </c>
      <c r="G755" s="345" t="s">
        <v>7911</v>
      </c>
      <c r="H755" s="346">
        <v>1</v>
      </c>
      <c r="I755" s="345" t="s">
        <v>3894</v>
      </c>
      <c r="J755" s="344">
        <v>38929</v>
      </c>
      <c r="K755" s="345" t="s">
        <v>7312</v>
      </c>
      <c r="L755" s="345" t="s">
        <v>7313</v>
      </c>
      <c r="M755" s="345" t="s">
        <v>24</v>
      </c>
      <c r="N755" s="345" t="s">
        <v>7411</v>
      </c>
      <c r="O755" s="345" t="s">
        <v>7412</v>
      </c>
      <c r="P755" s="345"/>
      <c r="Q755" s="344"/>
      <c r="R755" s="344"/>
      <c r="S755" s="346">
        <v>20259401089</v>
      </c>
      <c r="T755" s="347">
        <v>20259401089</v>
      </c>
    </row>
    <row r="756" spans="1:20" ht="15">
      <c r="A756">
        <v>755</v>
      </c>
      <c r="B756" s="344">
        <v>41271</v>
      </c>
      <c r="C756" s="345" t="s">
        <v>7453</v>
      </c>
      <c r="D756" s="345" t="s">
        <v>7454</v>
      </c>
      <c r="E756" s="345" t="s">
        <v>7912</v>
      </c>
      <c r="F756" s="345" t="s">
        <v>7913</v>
      </c>
      <c r="G756" s="345" t="s">
        <v>29870</v>
      </c>
      <c r="H756" s="346">
        <v>100</v>
      </c>
      <c r="I756" s="345" t="s">
        <v>4177</v>
      </c>
      <c r="J756" s="344">
        <v>38929</v>
      </c>
      <c r="K756" s="345" t="s">
        <v>7312</v>
      </c>
      <c r="L756" s="345" t="s">
        <v>7313</v>
      </c>
      <c r="M756" s="345" t="s">
        <v>24</v>
      </c>
      <c r="N756" s="345" t="s">
        <v>7411</v>
      </c>
      <c r="O756" s="345" t="s">
        <v>7412</v>
      </c>
      <c r="P756" s="345"/>
      <c r="Q756" s="344"/>
      <c r="R756" s="344"/>
      <c r="S756" s="346">
        <v>92993</v>
      </c>
      <c r="T756" s="347">
        <v>9299300</v>
      </c>
    </row>
    <row r="757" spans="1:20" ht="15">
      <c r="A757">
        <v>756</v>
      </c>
      <c r="B757" s="344">
        <v>41271</v>
      </c>
      <c r="C757" s="345" t="s">
        <v>13964</v>
      </c>
      <c r="D757" s="345" t="s">
        <v>13965</v>
      </c>
      <c r="E757" s="345" t="s">
        <v>13966</v>
      </c>
      <c r="F757" s="345" t="s">
        <v>13967</v>
      </c>
      <c r="G757" s="345" t="s">
        <v>13968</v>
      </c>
      <c r="H757" s="346">
        <v>1000000</v>
      </c>
      <c r="I757" s="345" t="s">
        <v>3894</v>
      </c>
      <c r="J757" s="344">
        <v>38929</v>
      </c>
      <c r="K757" s="345" t="s">
        <v>7312</v>
      </c>
      <c r="L757" s="345" t="s">
        <v>7313</v>
      </c>
      <c r="M757" s="345" t="s">
        <v>24</v>
      </c>
      <c r="N757" s="345" t="s">
        <v>11491</v>
      </c>
      <c r="O757" s="345"/>
      <c r="P757" s="345"/>
      <c r="Q757" s="344"/>
      <c r="R757" s="344"/>
      <c r="S757" s="346">
        <v>50</v>
      </c>
      <c r="T757" s="347">
        <v>50000000</v>
      </c>
    </row>
    <row r="758" spans="1:20" ht="15">
      <c r="A758">
        <v>757</v>
      </c>
      <c r="B758" s="344">
        <v>41271</v>
      </c>
      <c r="C758" s="345" t="s">
        <v>13969</v>
      </c>
      <c r="D758" s="345" t="s">
        <v>13970</v>
      </c>
      <c r="E758" s="345" t="s">
        <v>13971</v>
      </c>
      <c r="F758" s="345" t="s">
        <v>13972</v>
      </c>
      <c r="G758" s="345" t="s">
        <v>13973</v>
      </c>
      <c r="H758" s="346">
        <v>1000</v>
      </c>
      <c r="I758" s="345" t="s">
        <v>3894</v>
      </c>
      <c r="J758" s="344">
        <v>38930</v>
      </c>
      <c r="K758" s="345" t="s">
        <v>7312</v>
      </c>
      <c r="L758" s="345" t="s">
        <v>7313</v>
      </c>
      <c r="M758" s="345" t="s">
        <v>24</v>
      </c>
      <c r="N758" s="345" t="s">
        <v>11491</v>
      </c>
      <c r="O758" s="345"/>
      <c r="P758" s="345"/>
      <c r="Q758" s="344"/>
      <c r="R758" s="344"/>
      <c r="S758" s="346">
        <v>1365500</v>
      </c>
      <c r="T758" s="347">
        <v>1365500000</v>
      </c>
    </row>
    <row r="759" spans="1:20" ht="15">
      <c r="A759">
        <v>758</v>
      </c>
      <c r="B759" s="344">
        <v>41271</v>
      </c>
      <c r="C759" s="345" t="s">
        <v>13974</v>
      </c>
      <c r="D759" s="345" t="s">
        <v>13975</v>
      </c>
      <c r="E759" s="345" t="s">
        <v>13976</v>
      </c>
      <c r="F759" s="345" t="s">
        <v>13977</v>
      </c>
      <c r="G759" s="345" t="s">
        <v>13978</v>
      </c>
      <c r="H759" s="346">
        <v>1000</v>
      </c>
      <c r="I759" s="345" t="s">
        <v>3894</v>
      </c>
      <c r="J759" s="344">
        <v>38930</v>
      </c>
      <c r="K759" s="345" t="s">
        <v>7312</v>
      </c>
      <c r="L759" s="345" t="s">
        <v>7313</v>
      </c>
      <c r="M759" s="345" t="s">
        <v>24</v>
      </c>
      <c r="N759" s="345" t="s">
        <v>11491</v>
      </c>
      <c r="O759" s="345"/>
      <c r="P759" s="345"/>
      <c r="Q759" s="344"/>
      <c r="R759" s="344"/>
      <c r="S759" s="346">
        <v>1431860</v>
      </c>
      <c r="T759" s="347">
        <v>1431860000</v>
      </c>
    </row>
    <row r="760" spans="1:20" ht="15">
      <c r="A760">
        <v>759</v>
      </c>
      <c r="B760" s="344">
        <v>41271</v>
      </c>
      <c r="C760" s="345" t="s">
        <v>7463</v>
      </c>
      <c r="D760" s="345" t="s">
        <v>7464</v>
      </c>
      <c r="E760" s="345" t="s">
        <v>7915</v>
      </c>
      <c r="F760" s="345" t="s">
        <v>7916</v>
      </c>
      <c r="G760" s="345" t="s">
        <v>7917</v>
      </c>
      <c r="H760" s="346">
        <v>10000</v>
      </c>
      <c r="I760" s="345" t="s">
        <v>3894</v>
      </c>
      <c r="J760" s="344">
        <v>38933</v>
      </c>
      <c r="K760" s="345" t="s">
        <v>7312</v>
      </c>
      <c r="L760" s="345" t="s">
        <v>7313</v>
      </c>
      <c r="M760" s="345" t="s">
        <v>24</v>
      </c>
      <c r="N760" s="345" t="s">
        <v>7411</v>
      </c>
      <c r="O760" s="345" t="s">
        <v>7412</v>
      </c>
      <c r="P760" s="345"/>
      <c r="Q760" s="344"/>
      <c r="R760" s="344"/>
      <c r="S760" s="346">
        <v>135014</v>
      </c>
      <c r="T760" s="347">
        <v>1350140000</v>
      </c>
    </row>
    <row r="761" spans="1:20" ht="15">
      <c r="A761">
        <v>760</v>
      </c>
      <c r="B761" s="344">
        <v>41271</v>
      </c>
      <c r="C761" s="345" t="s">
        <v>13979</v>
      </c>
      <c r="D761" s="345" t="s">
        <v>13980</v>
      </c>
      <c r="E761" s="345" t="s">
        <v>13981</v>
      </c>
      <c r="F761" s="345" t="s">
        <v>13982</v>
      </c>
      <c r="G761" s="345" t="s">
        <v>13983</v>
      </c>
      <c r="H761" s="346">
        <v>1</v>
      </c>
      <c r="I761" s="345" t="s">
        <v>3894</v>
      </c>
      <c r="J761" s="344">
        <v>38937</v>
      </c>
      <c r="K761" s="345" t="s">
        <v>7312</v>
      </c>
      <c r="L761" s="345" t="s">
        <v>7313</v>
      </c>
      <c r="M761" s="345" t="s">
        <v>24</v>
      </c>
      <c r="N761" s="345" t="s">
        <v>11491</v>
      </c>
      <c r="O761" s="345"/>
      <c r="P761" s="345"/>
      <c r="Q761" s="344"/>
      <c r="R761" s="344"/>
      <c r="S761" s="346">
        <v>590500000</v>
      </c>
      <c r="T761" s="347">
        <v>590500000</v>
      </c>
    </row>
    <row r="762" spans="1:20" ht="15">
      <c r="A762">
        <v>761</v>
      </c>
      <c r="B762" s="344">
        <v>41271</v>
      </c>
      <c r="C762" s="345" t="s">
        <v>13979</v>
      </c>
      <c r="D762" s="345" t="s">
        <v>13980</v>
      </c>
      <c r="E762" s="345" t="s">
        <v>13984</v>
      </c>
      <c r="F762" s="345" t="s">
        <v>13985</v>
      </c>
      <c r="G762" s="345" t="s">
        <v>13986</v>
      </c>
      <c r="H762" s="346">
        <v>100000</v>
      </c>
      <c r="I762" s="345" t="s">
        <v>3894</v>
      </c>
      <c r="J762" s="344">
        <v>38937</v>
      </c>
      <c r="K762" s="345" t="s">
        <v>7312</v>
      </c>
      <c r="L762" s="345" t="s">
        <v>7313</v>
      </c>
      <c r="M762" s="345" t="s">
        <v>24</v>
      </c>
      <c r="N762" s="345" t="s">
        <v>11512</v>
      </c>
      <c r="O762" s="345"/>
      <c r="P762" s="345"/>
      <c r="Q762" s="344"/>
      <c r="R762" s="344"/>
      <c r="S762" s="346">
        <v>95</v>
      </c>
      <c r="T762" s="347">
        <v>9500000</v>
      </c>
    </row>
    <row r="763" spans="1:20" ht="15">
      <c r="A763">
        <v>762</v>
      </c>
      <c r="B763" s="344">
        <v>41271</v>
      </c>
      <c r="C763" s="345" t="s">
        <v>13987</v>
      </c>
      <c r="D763" s="345" t="s">
        <v>13988</v>
      </c>
      <c r="E763" s="345" t="s">
        <v>13989</v>
      </c>
      <c r="F763" s="345" t="s">
        <v>13990</v>
      </c>
      <c r="G763" s="345" t="s">
        <v>13991</v>
      </c>
      <c r="H763" s="346">
        <v>40000</v>
      </c>
      <c r="I763" s="345" t="s">
        <v>3894</v>
      </c>
      <c r="J763" s="344">
        <v>38939</v>
      </c>
      <c r="K763" s="345" t="s">
        <v>7312</v>
      </c>
      <c r="L763" s="345" t="s">
        <v>7313</v>
      </c>
      <c r="M763" s="345" t="s">
        <v>24</v>
      </c>
      <c r="N763" s="345" t="s">
        <v>11491</v>
      </c>
      <c r="O763" s="345"/>
      <c r="P763" s="345"/>
      <c r="Q763" s="344"/>
      <c r="R763" s="344"/>
      <c r="S763" s="346">
        <v>445</v>
      </c>
      <c r="T763" s="347">
        <v>17800000</v>
      </c>
    </row>
    <row r="764" spans="1:20" ht="15">
      <c r="A764">
        <v>763</v>
      </c>
      <c r="B764" s="344">
        <v>41271</v>
      </c>
      <c r="C764" s="345" t="s">
        <v>13987</v>
      </c>
      <c r="D764" s="345" t="s">
        <v>13988</v>
      </c>
      <c r="E764" s="345" t="s">
        <v>13992</v>
      </c>
      <c r="F764" s="345" t="s">
        <v>13993</v>
      </c>
      <c r="G764" s="345" t="s">
        <v>13994</v>
      </c>
      <c r="H764" s="346">
        <v>40000</v>
      </c>
      <c r="I764" s="345" t="s">
        <v>3894</v>
      </c>
      <c r="J764" s="344">
        <v>38939</v>
      </c>
      <c r="K764" s="345" t="s">
        <v>7312</v>
      </c>
      <c r="L764" s="345" t="s">
        <v>7313</v>
      </c>
      <c r="M764" s="345" t="s">
        <v>24</v>
      </c>
      <c r="N764" s="345" t="s">
        <v>11512</v>
      </c>
      <c r="O764" s="345"/>
      <c r="P764" s="345"/>
      <c r="Q764" s="344"/>
      <c r="R764" s="344"/>
      <c r="S764" s="346">
        <v>55</v>
      </c>
      <c r="T764" s="347">
        <v>2200000</v>
      </c>
    </row>
    <row r="765" spans="1:20" ht="15">
      <c r="A765">
        <v>764</v>
      </c>
      <c r="B765" s="344">
        <v>41271</v>
      </c>
      <c r="C765" s="345" t="s">
        <v>7457</v>
      </c>
      <c r="D765" s="345" t="s">
        <v>7458</v>
      </c>
      <c r="E765" s="345" t="s">
        <v>7918</v>
      </c>
      <c r="F765" s="345" t="s">
        <v>7919</v>
      </c>
      <c r="G765" s="345" t="s">
        <v>7920</v>
      </c>
      <c r="H765" s="346">
        <v>1</v>
      </c>
      <c r="I765" s="345" t="s">
        <v>4177</v>
      </c>
      <c r="J765" s="344">
        <v>38944</v>
      </c>
      <c r="K765" s="345" t="s">
        <v>7312</v>
      </c>
      <c r="L765" s="345" t="s">
        <v>7313</v>
      </c>
      <c r="M765" s="345" t="s">
        <v>24</v>
      </c>
      <c r="N765" s="345" t="s">
        <v>7411</v>
      </c>
      <c r="O765" s="345" t="s">
        <v>7412</v>
      </c>
      <c r="P765" s="345"/>
      <c r="Q765" s="344"/>
      <c r="R765" s="344"/>
      <c r="S765" s="346">
        <v>618146</v>
      </c>
      <c r="T765" s="347">
        <v>618146</v>
      </c>
    </row>
    <row r="766" spans="1:20" ht="15">
      <c r="A766">
        <v>765</v>
      </c>
      <c r="B766" s="344">
        <v>41271</v>
      </c>
      <c r="C766" s="345" t="s">
        <v>13995</v>
      </c>
      <c r="D766" s="345" t="s">
        <v>13996</v>
      </c>
      <c r="E766" s="345" t="s">
        <v>13997</v>
      </c>
      <c r="F766" s="345" t="s">
        <v>13998</v>
      </c>
      <c r="G766" s="345" t="s">
        <v>13999</v>
      </c>
      <c r="H766" s="346">
        <v>1000000</v>
      </c>
      <c r="I766" s="345" t="s">
        <v>3894</v>
      </c>
      <c r="J766" s="344">
        <v>38945</v>
      </c>
      <c r="K766" s="345" t="s">
        <v>7312</v>
      </c>
      <c r="L766" s="345" t="s">
        <v>7313</v>
      </c>
      <c r="M766" s="345" t="s">
        <v>24</v>
      </c>
      <c r="N766" s="345" t="s">
        <v>11491</v>
      </c>
      <c r="O766" s="345"/>
      <c r="P766" s="345"/>
      <c r="Q766" s="344"/>
      <c r="R766" s="344"/>
      <c r="S766" s="346">
        <v>160</v>
      </c>
      <c r="T766" s="347">
        <v>160000000</v>
      </c>
    </row>
    <row r="767" spans="1:20" ht="15">
      <c r="A767">
        <v>766</v>
      </c>
      <c r="B767" s="344">
        <v>41271</v>
      </c>
      <c r="C767" s="345" t="s">
        <v>14000</v>
      </c>
      <c r="D767" s="345" t="s">
        <v>14001</v>
      </c>
      <c r="E767" s="345" t="s">
        <v>14002</v>
      </c>
      <c r="F767" s="345" t="s">
        <v>14003</v>
      </c>
      <c r="G767" s="345" t="s">
        <v>14004</v>
      </c>
      <c r="H767" s="346">
        <v>5000000</v>
      </c>
      <c r="I767" s="345" t="s">
        <v>3894</v>
      </c>
      <c r="J767" s="344">
        <v>38945</v>
      </c>
      <c r="K767" s="345" t="s">
        <v>7312</v>
      </c>
      <c r="L767" s="345" t="s">
        <v>7313</v>
      </c>
      <c r="M767" s="345" t="s">
        <v>24</v>
      </c>
      <c r="N767" s="345" t="s">
        <v>11491</v>
      </c>
      <c r="O767" s="345"/>
      <c r="P767" s="345"/>
      <c r="Q767" s="344"/>
      <c r="R767" s="344"/>
      <c r="S767" s="346">
        <v>324</v>
      </c>
      <c r="T767" s="347">
        <v>1620000000</v>
      </c>
    </row>
    <row r="768" spans="1:20" ht="15">
      <c r="A768">
        <v>767</v>
      </c>
      <c r="B768" s="344">
        <v>41271</v>
      </c>
      <c r="C768" s="345" t="s">
        <v>14005</v>
      </c>
      <c r="D768" s="345" t="s">
        <v>14006</v>
      </c>
      <c r="E768" s="345" t="s">
        <v>14007</v>
      </c>
      <c r="F768" s="345" t="s">
        <v>14008</v>
      </c>
      <c r="G768" s="345" t="s">
        <v>14009</v>
      </c>
      <c r="H768" s="346">
        <v>11000</v>
      </c>
      <c r="I768" s="345" t="s">
        <v>3894</v>
      </c>
      <c r="J768" s="344">
        <v>38945</v>
      </c>
      <c r="K768" s="345" t="s">
        <v>7312</v>
      </c>
      <c r="L768" s="345" t="s">
        <v>7313</v>
      </c>
      <c r="M768" s="345" t="s">
        <v>24</v>
      </c>
      <c r="N768" s="345" t="s">
        <v>11576</v>
      </c>
      <c r="O768" s="345"/>
      <c r="P768" s="345"/>
      <c r="Q768" s="344"/>
      <c r="R768" s="344"/>
      <c r="S768" s="346">
        <v>4200</v>
      </c>
      <c r="T768" s="347">
        <v>46200000</v>
      </c>
    </row>
    <row r="769" spans="1:20" ht="15">
      <c r="A769">
        <v>768</v>
      </c>
      <c r="B769" s="344">
        <v>41271</v>
      </c>
      <c r="C769" s="345" t="s">
        <v>14005</v>
      </c>
      <c r="D769" s="345" t="s">
        <v>14006</v>
      </c>
      <c r="E769" s="345" t="s">
        <v>14010</v>
      </c>
      <c r="F769" s="345" t="s">
        <v>14011</v>
      </c>
      <c r="G769" s="345" t="s">
        <v>14012</v>
      </c>
      <c r="H769" s="346">
        <v>11000</v>
      </c>
      <c r="I769" s="345" t="s">
        <v>3894</v>
      </c>
      <c r="J769" s="344">
        <v>38945</v>
      </c>
      <c r="K769" s="345" t="s">
        <v>7312</v>
      </c>
      <c r="L769" s="345" t="s">
        <v>7313</v>
      </c>
      <c r="M769" s="345" t="s">
        <v>24</v>
      </c>
      <c r="N769" s="345" t="s">
        <v>11491</v>
      </c>
      <c r="O769" s="345"/>
      <c r="P769" s="345"/>
      <c r="Q769" s="344"/>
      <c r="R769" s="344"/>
      <c r="S769" s="346">
        <v>84600</v>
      </c>
      <c r="T769" s="347">
        <v>930600000</v>
      </c>
    </row>
    <row r="770" spans="1:20" ht="15">
      <c r="A770">
        <v>769</v>
      </c>
      <c r="B770" s="344">
        <v>41271</v>
      </c>
      <c r="C770" s="345" t="s">
        <v>14013</v>
      </c>
      <c r="D770" s="345" t="s">
        <v>14014</v>
      </c>
      <c r="E770" s="345" t="s">
        <v>14015</v>
      </c>
      <c r="F770" s="345" t="s">
        <v>14016</v>
      </c>
      <c r="G770" s="345" t="s">
        <v>14017</v>
      </c>
      <c r="H770" s="346">
        <v>1000000</v>
      </c>
      <c r="I770" s="345" t="s">
        <v>3894</v>
      </c>
      <c r="J770" s="344">
        <v>38946</v>
      </c>
      <c r="K770" s="345" t="s">
        <v>7312</v>
      </c>
      <c r="L770" s="345" t="s">
        <v>7313</v>
      </c>
      <c r="M770" s="345" t="s">
        <v>24</v>
      </c>
      <c r="N770" s="345" t="s">
        <v>11491</v>
      </c>
      <c r="O770" s="345"/>
      <c r="P770" s="345"/>
      <c r="Q770" s="344"/>
      <c r="R770" s="344"/>
      <c r="S770" s="346">
        <v>540</v>
      </c>
      <c r="T770" s="347">
        <v>540000000</v>
      </c>
    </row>
    <row r="771" spans="1:20" ht="15">
      <c r="A771">
        <v>770</v>
      </c>
      <c r="B771" s="344">
        <v>41271</v>
      </c>
      <c r="C771" s="345" t="s">
        <v>14018</v>
      </c>
      <c r="D771" s="345" t="s">
        <v>14019</v>
      </c>
      <c r="E771" s="345" t="s">
        <v>14020</v>
      </c>
      <c r="F771" s="345" t="s">
        <v>14021</v>
      </c>
      <c r="G771" s="345" t="s">
        <v>14022</v>
      </c>
      <c r="H771" s="346">
        <v>1000</v>
      </c>
      <c r="I771" s="345" t="s">
        <v>3894</v>
      </c>
      <c r="J771" s="344">
        <v>38947</v>
      </c>
      <c r="K771" s="345" t="s">
        <v>7312</v>
      </c>
      <c r="L771" s="345" t="s">
        <v>7313</v>
      </c>
      <c r="M771" s="345" t="s">
        <v>24</v>
      </c>
      <c r="N771" s="345" t="s">
        <v>11491</v>
      </c>
      <c r="O771" s="345"/>
      <c r="P771" s="345"/>
      <c r="Q771" s="344"/>
      <c r="R771" s="344"/>
      <c r="S771" s="346">
        <v>1837</v>
      </c>
      <c r="T771" s="347">
        <v>1837000</v>
      </c>
    </row>
    <row r="772" spans="1:20" ht="15">
      <c r="A772">
        <v>771</v>
      </c>
      <c r="B772" s="344">
        <v>41271</v>
      </c>
      <c r="C772" s="345" t="s">
        <v>14018</v>
      </c>
      <c r="D772" s="345" t="s">
        <v>14019</v>
      </c>
      <c r="E772" s="345" t="s">
        <v>14023</v>
      </c>
      <c r="F772" s="345" t="s">
        <v>14024</v>
      </c>
      <c r="G772" s="345" t="s">
        <v>14022</v>
      </c>
      <c r="H772" s="346">
        <v>10000</v>
      </c>
      <c r="I772" s="345" t="s">
        <v>3894</v>
      </c>
      <c r="J772" s="344">
        <v>38947</v>
      </c>
      <c r="K772" s="345" t="s">
        <v>7312</v>
      </c>
      <c r="L772" s="345" t="s">
        <v>7313</v>
      </c>
      <c r="M772" s="345" t="s">
        <v>24</v>
      </c>
      <c r="N772" s="345" t="s">
        <v>11491</v>
      </c>
      <c r="O772" s="345"/>
      <c r="P772" s="345"/>
      <c r="Q772" s="344"/>
      <c r="R772" s="344"/>
      <c r="S772" s="346">
        <v>1870</v>
      </c>
      <c r="T772" s="347">
        <v>18700000</v>
      </c>
    </row>
    <row r="773" spans="1:20" ht="15">
      <c r="A773">
        <v>772</v>
      </c>
      <c r="B773" s="344">
        <v>41271</v>
      </c>
      <c r="C773" s="345" t="s">
        <v>14018</v>
      </c>
      <c r="D773" s="345" t="s">
        <v>14019</v>
      </c>
      <c r="E773" s="345" t="s">
        <v>14025</v>
      </c>
      <c r="F773" s="345" t="s">
        <v>14026</v>
      </c>
      <c r="G773" s="345" t="s">
        <v>14022</v>
      </c>
      <c r="H773" s="346">
        <v>100000</v>
      </c>
      <c r="I773" s="345" t="s">
        <v>3894</v>
      </c>
      <c r="J773" s="344">
        <v>38947</v>
      </c>
      <c r="K773" s="345" t="s">
        <v>7312</v>
      </c>
      <c r="L773" s="345" t="s">
        <v>7313</v>
      </c>
      <c r="M773" s="345" t="s">
        <v>24</v>
      </c>
      <c r="N773" s="345" t="s">
        <v>11491</v>
      </c>
      <c r="O773" s="345"/>
      <c r="P773" s="345"/>
      <c r="Q773" s="344"/>
      <c r="R773" s="344"/>
      <c r="S773" s="346">
        <v>3561</v>
      </c>
      <c r="T773" s="347">
        <v>356100000</v>
      </c>
    </row>
    <row r="774" spans="1:20" ht="15">
      <c r="A774">
        <v>773</v>
      </c>
      <c r="B774" s="344">
        <v>41271</v>
      </c>
      <c r="C774" s="345" t="s">
        <v>14027</v>
      </c>
      <c r="D774" s="345" t="s">
        <v>14028</v>
      </c>
      <c r="E774" s="345" t="s">
        <v>14029</v>
      </c>
      <c r="F774" s="345" t="s">
        <v>14030</v>
      </c>
      <c r="G774" s="345" t="s">
        <v>14031</v>
      </c>
      <c r="H774" s="346">
        <v>0.02</v>
      </c>
      <c r="I774" s="345" t="s">
        <v>4177</v>
      </c>
      <c r="J774" s="344">
        <v>38952</v>
      </c>
      <c r="K774" s="345" t="s">
        <v>7312</v>
      </c>
      <c r="L774" s="345" t="s">
        <v>7313</v>
      </c>
      <c r="M774" s="345" t="s">
        <v>24</v>
      </c>
      <c r="N774" s="345" t="s">
        <v>11491</v>
      </c>
      <c r="O774" s="345"/>
      <c r="P774" s="345"/>
      <c r="Q774" s="344"/>
      <c r="R774" s="344"/>
      <c r="S774" s="346">
        <v>10631674</v>
      </c>
      <c r="T774" s="347">
        <v>212633.48</v>
      </c>
    </row>
    <row r="775" spans="1:20" ht="15">
      <c r="A775">
        <v>774</v>
      </c>
      <c r="B775" s="344">
        <v>41271</v>
      </c>
      <c r="C775" s="345" t="s">
        <v>9433</v>
      </c>
      <c r="D775" s="345" t="s">
        <v>9434</v>
      </c>
      <c r="E775" s="345" t="s">
        <v>9467</v>
      </c>
      <c r="F775" s="345" t="s">
        <v>9468</v>
      </c>
      <c r="G775" s="345" t="s">
        <v>9469</v>
      </c>
      <c r="H775" s="346">
        <v>100000</v>
      </c>
      <c r="I775" s="345" t="s">
        <v>9123</v>
      </c>
      <c r="J775" s="344">
        <v>38952</v>
      </c>
      <c r="K775" s="345" t="s">
        <v>7312</v>
      </c>
      <c r="L775" s="345" t="s">
        <v>7313</v>
      </c>
      <c r="M775" s="345" t="s">
        <v>24</v>
      </c>
      <c r="N775" s="345" t="s">
        <v>1857</v>
      </c>
      <c r="O775" s="345"/>
      <c r="P775" s="345" t="s">
        <v>8965</v>
      </c>
      <c r="Q775" s="344"/>
      <c r="R775" s="344">
        <v>44774</v>
      </c>
      <c r="S775" s="346">
        <v>100</v>
      </c>
      <c r="T775" s="347">
        <v>10000000</v>
      </c>
    </row>
    <row r="776" spans="1:20" ht="15">
      <c r="A776">
        <v>775</v>
      </c>
      <c r="B776" s="344">
        <v>41271</v>
      </c>
      <c r="C776" s="345" t="s">
        <v>7406</v>
      </c>
      <c r="D776" s="345" t="s">
        <v>7407</v>
      </c>
      <c r="E776" s="345" t="s">
        <v>7927</v>
      </c>
      <c r="F776" s="345" t="s">
        <v>7928</v>
      </c>
      <c r="G776" s="345" t="s">
        <v>7929</v>
      </c>
      <c r="H776" s="346">
        <v>1</v>
      </c>
      <c r="I776" s="345" t="s">
        <v>3894</v>
      </c>
      <c r="J776" s="344">
        <v>38952</v>
      </c>
      <c r="K776" s="345" t="s">
        <v>7312</v>
      </c>
      <c r="L776" s="345" t="s">
        <v>7313</v>
      </c>
      <c r="M776" s="345" t="s">
        <v>24</v>
      </c>
      <c r="N776" s="345" t="s">
        <v>7411</v>
      </c>
      <c r="O776" s="345" t="s">
        <v>7412</v>
      </c>
      <c r="P776" s="345"/>
      <c r="Q776" s="344"/>
      <c r="R776" s="344"/>
      <c r="S776" s="346">
        <v>651484462</v>
      </c>
      <c r="T776" s="347">
        <v>651484462</v>
      </c>
    </row>
    <row r="777" spans="1:20" ht="15">
      <c r="A777">
        <v>776</v>
      </c>
      <c r="B777" s="344">
        <v>41271</v>
      </c>
      <c r="C777" s="345" t="s">
        <v>7406</v>
      </c>
      <c r="D777" s="345" t="s">
        <v>7407</v>
      </c>
      <c r="E777" s="345" t="s">
        <v>7930</v>
      </c>
      <c r="F777" s="345" t="s">
        <v>7931</v>
      </c>
      <c r="G777" s="345" t="s">
        <v>7932</v>
      </c>
      <c r="H777" s="346">
        <v>1</v>
      </c>
      <c r="I777" s="345" t="s">
        <v>3894</v>
      </c>
      <c r="J777" s="344">
        <v>38952</v>
      </c>
      <c r="K777" s="345" t="s">
        <v>7312</v>
      </c>
      <c r="L777" s="345" t="s">
        <v>7313</v>
      </c>
      <c r="M777" s="345" t="s">
        <v>24</v>
      </c>
      <c r="N777" s="345" t="s">
        <v>7411</v>
      </c>
      <c r="O777" s="345" t="s">
        <v>7412</v>
      </c>
      <c r="P777" s="345"/>
      <c r="Q777" s="344"/>
      <c r="R777" s="344"/>
      <c r="S777" s="346">
        <v>651472788</v>
      </c>
      <c r="T777" s="347">
        <v>651472788</v>
      </c>
    </row>
    <row r="778" spans="1:20" ht="15">
      <c r="A778">
        <v>777</v>
      </c>
      <c r="B778" s="344">
        <v>41271</v>
      </c>
      <c r="C778" s="345" t="s">
        <v>7406</v>
      </c>
      <c r="D778" s="345" t="s">
        <v>7407</v>
      </c>
      <c r="E778" s="345" t="s">
        <v>7933</v>
      </c>
      <c r="F778" s="345" t="s">
        <v>7934</v>
      </c>
      <c r="G778" s="345" t="s">
        <v>7935</v>
      </c>
      <c r="H778" s="346">
        <v>1</v>
      </c>
      <c r="I778" s="345" t="s">
        <v>3894</v>
      </c>
      <c r="J778" s="344">
        <v>38952</v>
      </c>
      <c r="K778" s="345" t="s">
        <v>7312</v>
      </c>
      <c r="L778" s="345" t="s">
        <v>7313</v>
      </c>
      <c r="M778" s="345" t="s">
        <v>24</v>
      </c>
      <c r="N778" s="345" t="s">
        <v>7411</v>
      </c>
      <c r="O778" s="345" t="s">
        <v>7412</v>
      </c>
      <c r="P778" s="345"/>
      <c r="Q778" s="344"/>
      <c r="R778" s="344"/>
      <c r="S778" s="346">
        <v>1383552954</v>
      </c>
      <c r="T778" s="347">
        <v>1383552954</v>
      </c>
    </row>
    <row r="779" spans="1:20" ht="15">
      <c r="A779">
        <v>778</v>
      </c>
      <c r="B779" s="344">
        <v>41271</v>
      </c>
      <c r="C779" s="345" t="s">
        <v>7406</v>
      </c>
      <c r="D779" s="345" t="s">
        <v>7407</v>
      </c>
      <c r="E779" s="345" t="s">
        <v>7936</v>
      </c>
      <c r="F779" s="345" t="s">
        <v>7937</v>
      </c>
      <c r="G779" s="345" t="s">
        <v>7938</v>
      </c>
      <c r="H779" s="346">
        <v>1</v>
      </c>
      <c r="I779" s="345" t="s">
        <v>3894</v>
      </c>
      <c r="J779" s="344">
        <v>38952</v>
      </c>
      <c r="K779" s="345" t="s">
        <v>7312</v>
      </c>
      <c r="L779" s="345" t="s">
        <v>7313</v>
      </c>
      <c r="M779" s="345" t="s">
        <v>24</v>
      </c>
      <c r="N779" s="345" t="s">
        <v>7411</v>
      </c>
      <c r="O779" s="345" t="s">
        <v>7412</v>
      </c>
      <c r="P779" s="345"/>
      <c r="Q779" s="344"/>
      <c r="R779" s="344"/>
      <c r="S779" s="346">
        <v>488061207</v>
      </c>
      <c r="T779" s="347">
        <v>488061207</v>
      </c>
    </row>
    <row r="780" spans="1:20" ht="15">
      <c r="A780">
        <v>779</v>
      </c>
      <c r="B780" s="344">
        <v>41271</v>
      </c>
      <c r="C780" s="345" t="s">
        <v>7406</v>
      </c>
      <c r="D780" s="345" t="s">
        <v>7407</v>
      </c>
      <c r="E780" s="345" t="s">
        <v>7939</v>
      </c>
      <c r="F780" s="345" t="s">
        <v>7940</v>
      </c>
      <c r="G780" s="345" t="s">
        <v>7941</v>
      </c>
      <c r="H780" s="346">
        <v>1</v>
      </c>
      <c r="I780" s="345" t="s">
        <v>3894</v>
      </c>
      <c r="J780" s="344">
        <v>38952</v>
      </c>
      <c r="K780" s="345" t="s">
        <v>7312</v>
      </c>
      <c r="L780" s="345" t="s">
        <v>7313</v>
      </c>
      <c r="M780" s="345" t="s">
        <v>24</v>
      </c>
      <c r="N780" s="345" t="s">
        <v>7411</v>
      </c>
      <c r="O780" s="345" t="s">
        <v>7412</v>
      </c>
      <c r="P780" s="345"/>
      <c r="Q780" s="344"/>
      <c r="R780" s="344"/>
      <c r="S780" s="346">
        <v>2972221436</v>
      </c>
      <c r="T780" s="347">
        <v>2972221436</v>
      </c>
    </row>
    <row r="781" spans="1:20" ht="15">
      <c r="A781">
        <v>780</v>
      </c>
      <c r="B781" s="344">
        <v>41271</v>
      </c>
      <c r="C781" s="345" t="s">
        <v>7406</v>
      </c>
      <c r="D781" s="345" t="s">
        <v>7407</v>
      </c>
      <c r="E781" s="345" t="s">
        <v>7942</v>
      </c>
      <c r="F781" s="345" t="s">
        <v>7943</v>
      </c>
      <c r="G781" s="345" t="s">
        <v>7944</v>
      </c>
      <c r="H781" s="346">
        <v>1</v>
      </c>
      <c r="I781" s="345" t="s">
        <v>3894</v>
      </c>
      <c r="J781" s="344">
        <v>38952</v>
      </c>
      <c r="K781" s="345" t="s">
        <v>7312</v>
      </c>
      <c r="L781" s="345" t="s">
        <v>7313</v>
      </c>
      <c r="M781" s="345" t="s">
        <v>24</v>
      </c>
      <c r="N781" s="345" t="s">
        <v>7411</v>
      </c>
      <c r="O781" s="345" t="s">
        <v>7412</v>
      </c>
      <c r="P781" s="345"/>
      <c r="Q781" s="344"/>
      <c r="R781" s="344"/>
      <c r="S781" s="346">
        <v>8251121683</v>
      </c>
      <c r="T781" s="347">
        <v>8251121683</v>
      </c>
    </row>
    <row r="782" spans="1:20" ht="15">
      <c r="A782">
        <v>781</v>
      </c>
      <c r="B782" s="344">
        <v>41271</v>
      </c>
      <c r="C782" s="345" t="s">
        <v>7406</v>
      </c>
      <c r="D782" s="345" t="s">
        <v>7407</v>
      </c>
      <c r="E782" s="345" t="s">
        <v>7945</v>
      </c>
      <c r="F782" s="345" t="s">
        <v>7946</v>
      </c>
      <c r="G782" s="345" t="s">
        <v>7947</v>
      </c>
      <c r="H782" s="346">
        <v>1</v>
      </c>
      <c r="I782" s="345" t="s">
        <v>3894</v>
      </c>
      <c r="J782" s="344">
        <v>38952</v>
      </c>
      <c r="K782" s="345" t="s">
        <v>7312</v>
      </c>
      <c r="L782" s="345" t="s">
        <v>7313</v>
      </c>
      <c r="M782" s="345" t="s">
        <v>24</v>
      </c>
      <c r="N782" s="345" t="s">
        <v>7411</v>
      </c>
      <c r="O782" s="345" t="s">
        <v>7412</v>
      </c>
      <c r="P782" s="345"/>
      <c r="Q782" s="344"/>
      <c r="R782" s="344"/>
      <c r="S782" s="346">
        <v>4379098079</v>
      </c>
      <c r="T782" s="347">
        <v>4379098079</v>
      </c>
    </row>
    <row r="783" spans="1:20" ht="15">
      <c r="A783">
        <v>782</v>
      </c>
      <c r="B783" s="344">
        <v>41271</v>
      </c>
      <c r="C783" s="345" t="s">
        <v>7406</v>
      </c>
      <c r="D783" s="345" t="s">
        <v>7407</v>
      </c>
      <c r="E783" s="345" t="s">
        <v>7948</v>
      </c>
      <c r="F783" s="345" t="s">
        <v>7949</v>
      </c>
      <c r="G783" s="345" t="s">
        <v>7950</v>
      </c>
      <c r="H783" s="346">
        <v>1</v>
      </c>
      <c r="I783" s="345" t="s">
        <v>3894</v>
      </c>
      <c r="J783" s="344">
        <v>38952</v>
      </c>
      <c r="K783" s="345" t="s">
        <v>7312</v>
      </c>
      <c r="L783" s="345" t="s">
        <v>7313</v>
      </c>
      <c r="M783" s="345" t="s">
        <v>24</v>
      </c>
      <c r="N783" s="345" t="s">
        <v>7411</v>
      </c>
      <c r="O783" s="345" t="s">
        <v>7412</v>
      </c>
      <c r="P783" s="345"/>
      <c r="Q783" s="344"/>
      <c r="R783" s="344"/>
      <c r="S783" s="346">
        <v>10084292583</v>
      </c>
      <c r="T783" s="347">
        <v>10084292583</v>
      </c>
    </row>
    <row r="784" spans="1:20" ht="15">
      <c r="A784">
        <v>783</v>
      </c>
      <c r="B784" s="344">
        <v>41271</v>
      </c>
      <c r="C784" s="345" t="s">
        <v>14032</v>
      </c>
      <c r="D784" s="345" t="s">
        <v>14033</v>
      </c>
      <c r="E784" s="345" t="s">
        <v>14034</v>
      </c>
      <c r="F784" s="345" t="s">
        <v>14035</v>
      </c>
      <c r="G784" s="345" t="s">
        <v>14036</v>
      </c>
      <c r="H784" s="346">
        <v>100000</v>
      </c>
      <c r="I784" s="345" t="s">
        <v>3894</v>
      </c>
      <c r="J784" s="344">
        <v>38953</v>
      </c>
      <c r="K784" s="345" t="s">
        <v>7312</v>
      </c>
      <c r="L784" s="345" t="s">
        <v>7313</v>
      </c>
      <c r="M784" s="345" t="s">
        <v>24</v>
      </c>
      <c r="N784" s="345" t="s">
        <v>11491</v>
      </c>
      <c r="O784" s="345"/>
      <c r="P784" s="345"/>
      <c r="Q784" s="344"/>
      <c r="R784" s="344"/>
      <c r="S784" s="346">
        <v>20000</v>
      </c>
      <c r="T784" s="347">
        <v>2000000000</v>
      </c>
    </row>
    <row r="785" spans="1:20" ht="15">
      <c r="A785">
        <v>784</v>
      </c>
      <c r="B785" s="344">
        <v>41271</v>
      </c>
      <c r="C785" s="345" t="s">
        <v>7469</v>
      </c>
      <c r="D785" s="345" t="s">
        <v>7470</v>
      </c>
      <c r="E785" s="345" t="s">
        <v>7951</v>
      </c>
      <c r="F785" s="345" t="s">
        <v>7952</v>
      </c>
      <c r="G785" s="345" t="s">
        <v>7953</v>
      </c>
      <c r="H785" s="346">
        <v>1</v>
      </c>
      <c r="I785" s="345" t="s">
        <v>3894</v>
      </c>
      <c r="J785" s="344">
        <v>38953</v>
      </c>
      <c r="K785" s="345" t="s">
        <v>7312</v>
      </c>
      <c r="L785" s="345" t="s">
        <v>7313</v>
      </c>
      <c r="M785" s="345" t="s">
        <v>24</v>
      </c>
      <c r="N785" s="345" t="s">
        <v>7411</v>
      </c>
      <c r="O785" s="345" t="s">
        <v>7412</v>
      </c>
      <c r="P785" s="345"/>
      <c r="Q785" s="344"/>
      <c r="R785" s="344"/>
      <c r="S785" s="346">
        <v>7200468</v>
      </c>
      <c r="T785" s="347">
        <v>7200468</v>
      </c>
    </row>
    <row r="786" spans="1:20" ht="15">
      <c r="A786">
        <v>785</v>
      </c>
      <c r="B786" s="344">
        <v>41271</v>
      </c>
      <c r="C786" s="345" t="s">
        <v>7469</v>
      </c>
      <c r="D786" s="345" t="s">
        <v>7470</v>
      </c>
      <c r="E786" s="345" t="s">
        <v>7954</v>
      </c>
      <c r="F786" s="345" t="s">
        <v>7955</v>
      </c>
      <c r="G786" s="345" t="s">
        <v>7956</v>
      </c>
      <c r="H786" s="346">
        <v>1</v>
      </c>
      <c r="I786" s="345" t="s">
        <v>3894</v>
      </c>
      <c r="J786" s="344">
        <v>38953</v>
      </c>
      <c r="K786" s="345" t="s">
        <v>7312</v>
      </c>
      <c r="L786" s="345" t="s">
        <v>7313</v>
      </c>
      <c r="M786" s="345" t="s">
        <v>24</v>
      </c>
      <c r="N786" s="345" t="s">
        <v>7411</v>
      </c>
      <c r="O786" s="345" t="s">
        <v>7412</v>
      </c>
      <c r="P786" s="345"/>
      <c r="Q786" s="344"/>
      <c r="R786" s="344"/>
      <c r="S786" s="346">
        <v>304566616</v>
      </c>
      <c r="T786" s="347">
        <v>304566616</v>
      </c>
    </row>
    <row r="787" spans="1:20" ht="15">
      <c r="A787">
        <v>786</v>
      </c>
      <c r="B787" s="344">
        <v>41271</v>
      </c>
      <c r="C787" s="345" t="s">
        <v>14037</v>
      </c>
      <c r="D787" s="345" t="s">
        <v>14038</v>
      </c>
      <c r="E787" s="345" t="s">
        <v>14039</v>
      </c>
      <c r="F787" s="345" t="s">
        <v>14040</v>
      </c>
      <c r="G787" s="345" t="s">
        <v>14041</v>
      </c>
      <c r="H787" s="346">
        <v>1000</v>
      </c>
      <c r="I787" s="345" t="s">
        <v>3894</v>
      </c>
      <c r="J787" s="344">
        <v>38954</v>
      </c>
      <c r="K787" s="345" t="s">
        <v>7312</v>
      </c>
      <c r="L787" s="345" t="s">
        <v>7313</v>
      </c>
      <c r="M787" s="345" t="s">
        <v>24</v>
      </c>
      <c r="N787" s="345" t="s">
        <v>11491</v>
      </c>
      <c r="O787" s="345"/>
      <c r="P787" s="345"/>
      <c r="Q787" s="344"/>
      <c r="R787" s="344"/>
      <c r="S787" s="346">
        <v>287999</v>
      </c>
      <c r="T787" s="347">
        <v>287999000</v>
      </c>
    </row>
    <row r="788" spans="1:20" ht="15">
      <c r="A788">
        <v>787</v>
      </c>
      <c r="B788" s="344">
        <v>41271</v>
      </c>
      <c r="C788" s="345" t="s">
        <v>14037</v>
      </c>
      <c r="D788" s="345" t="s">
        <v>14038</v>
      </c>
      <c r="E788" s="345" t="s">
        <v>14042</v>
      </c>
      <c r="F788" s="345" t="s">
        <v>14043</v>
      </c>
      <c r="G788" s="345" t="s">
        <v>14044</v>
      </c>
      <c r="H788" s="346">
        <v>1000</v>
      </c>
      <c r="I788" s="345" t="s">
        <v>3894</v>
      </c>
      <c r="J788" s="344">
        <v>38954</v>
      </c>
      <c r="K788" s="345" t="s">
        <v>7312</v>
      </c>
      <c r="L788" s="345" t="s">
        <v>7313</v>
      </c>
      <c r="M788" s="345" t="s">
        <v>24</v>
      </c>
      <c r="N788" s="345" t="s">
        <v>11512</v>
      </c>
      <c r="O788" s="345"/>
      <c r="P788" s="345"/>
      <c r="Q788" s="344"/>
      <c r="R788" s="344"/>
      <c r="S788" s="346">
        <v>1</v>
      </c>
      <c r="T788" s="347">
        <v>1000</v>
      </c>
    </row>
    <row r="789" spans="1:20" ht="15">
      <c r="A789">
        <v>788</v>
      </c>
      <c r="B789" s="344">
        <v>41271</v>
      </c>
      <c r="C789" s="345" t="s">
        <v>7453</v>
      </c>
      <c r="D789" s="345" t="s">
        <v>7454</v>
      </c>
      <c r="E789" s="345" t="s">
        <v>7957</v>
      </c>
      <c r="F789" s="345" t="s">
        <v>7958</v>
      </c>
      <c r="G789" s="345" t="s">
        <v>29871</v>
      </c>
      <c r="H789" s="346">
        <v>100</v>
      </c>
      <c r="I789" s="345" t="s">
        <v>4712</v>
      </c>
      <c r="J789" s="344">
        <v>38958</v>
      </c>
      <c r="K789" s="345" t="s">
        <v>7312</v>
      </c>
      <c r="L789" s="345" t="s">
        <v>7313</v>
      </c>
      <c r="M789" s="345" t="s">
        <v>24</v>
      </c>
      <c r="N789" s="345" t="s">
        <v>7411</v>
      </c>
      <c r="O789" s="345" t="s">
        <v>7412</v>
      </c>
      <c r="P789" s="345"/>
      <c r="Q789" s="344"/>
      <c r="R789" s="344"/>
      <c r="S789" s="346">
        <v>106675</v>
      </c>
      <c r="T789" s="347">
        <v>10667500</v>
      </c>
    </row>
    <row r="790" spans="1:20" ht="15">
      <c r="A790">
        <v>789</v>
      </c>
      <c r="B790" s="344">
        <v>41271</v>
      </c>
      <c r="C790" s="345" t="s">
        <v>7453</v>
      </c>
      <c r="D790" s="345" t="s">
        <v>7454</v>
      </c>
      <c r="E790" s="345" t="s">
        <v>7960</v>
      </c>
      <c r="F790" s="345" t="s">
        <v>7961</v>
      </c>
      <c r="G790" s="345" t="s">
        <v>7962</v>
      </c>
      <c r="H790" s="346">
        <v>10000</v>
      </c>
      <c r="I790" s="345" t="s">
        <v>3894</v>
      </c>
      <c r="J790" s="344">
        <v>38958</v>
      </c>
      <c r="K790" s="345" t="s">
        <v>7312</v>
      </c>
      <c r="L790" s="345" t="s">
        <v>7313</v>
      </c>
      <c r="M790" s="345" t="s">
        <v>24</v>
      </c>
      <c r="N790" s="345" t="s">
        <v>7411</v>
      </c>
      <c r="O790" s="345" t="s">
        <v>7412</v>
      </c>
      <c r="P790" s="345"/>
      <c r="Q790" s="344"/>
      <c r="R790" s="344"/>
      <c r="S790" s="346">
        <v>1871165</v>
      </c>
      <c r="T790" s="347">
        <v>18711650000</v>
      </c>
    </row>
    <row r="791" spans="1:20" ht="15">
      <c r="A791">
        <v>790</v>
      </c>
      <c r="B791" s="344">
        <v>41271</v>
      </c>
      <c r="C791" s="345" t="s">
        <v>14045</v>
      </c>
      <c r="D791" s="345" t="s">
        <v>14046</v>
      </c>
      <c r="E791" s="345" t="s">
        <v>14047</v>
      </c>
      <c r="F791" s="345" t="s">
        <v>14048</v>
      </c>
      <c r="G791" s="345" t="s">
        <v>14049</v>
      </c>
      <c r="H791" s="346">
        <v>1</v>
      </c>
      <c r="I791" s="345" t="s">
        <v>3894</v>
      </c>
      <c r="J791" s="344">
        <v>38958</v>
      </c>
      <c r="K791" s="345" t="s">
        <v>7312</v>
      </c>
      <c r="L791" s="345" t="s">
        <v>7313</v>
      </c>
      <c r="M791" s="345" t="s">
        <v>24</v>
      </c>
      <c r="N791" s="345" t="s">
        <v>11491</v>
      </c>
      <c r="O791" s="345"/>
      <c r="P791" s="345"/>
      <c r="Q791" s="344"/>
      <c r="R791" s="344"/>
      <c r="S791" s="346">
        <v>82841046</v>
      </c>
      <c r="T791" s="347">
        <v>82841046</v>
      </c>
    </row>
    <row r="792" spans="1:20" ht="15">
      <c r="A792">
        <v>791</v>
      </c>
      <c r="B792" s="344">
        <v>41271</v>
      </c>
      <c r="C792" s="345" t="s">
        <v>14045</v>
      </c>
      <c r="D792" s="345" t="s">
        <v>14046</v>
      </c>
      <c r="E792" s="345" t="s">
        <v>14050</v>
      </c>
      <c r="F792" s="345" t="s">
        <v>14051</v>
      </c>
      <c r="G792" s="345" t="s">
        <v>14052</v>
      </c>
      <c r="H792" s="346">
        <v>1</v>
      </c>
      <c r="I792" s="345" t="s">
        <v>3894</v>
      </c>
      <c r="J792" s="344">
        <v>38958</v>
      </c>
      <c r="K792" s="345" t="s">
        <v>7312</v>
      </c>
      <c r="L792" s="345" t="s">
        <v>7313</v>
      </c>
      <c r="M792" s="345" t="s">
        <v>24</v>
      </c>
      <c r="N792" s="345" t="s">
        <v>11512</v>
      </c>
      <c r="O792" s="345"/>
      <c r="P792" s="345"/>
      <c r="Q792" s="344"/>
      <c r="R792" s="344"/>
      <c r="S792" s="346">
        <v>25058586</v>
      </c>
      <c r="T792" s="347">
        <v>25058586</v>
      </c>
    </row>
    <row r="793" spans="1:20" ht="15">
      <c r="A793">
        <v>792</v>
      </c>
      <c r="B793" s="344">
        <v>41271</v>
      </c>
      <c r="C793" s="345" t="s">
        <v>14045</v>
      </c>
      <c r="D793" s="345" t="s">
        <v>14046</v>
      </c>
      <c r="E793" s="345" t="s">
        <v>14053</v>
      </c>
      <c r="F793" s="345" t="s">
        <v>14054</v>
      </c>
      <c r="G793" s="345" t="s">
        <v>14055</v>
      </c>
      <c r="H793" s="346">
        <v>1</v>
      </c>
      <c r="I793" s="345" t="s">
        <v>3894</v>
      </c>
      <c r="J793" s="344">
        <v>38958</v>
      </c>
      <c r="K793" s="345" t="s">
        <v>7312</v>
      </c>
      <c r="L793" s="345" t="s">
        <v>7313</v>
      </c>
      <c r="M793" s="345" t="s">
        <v>24</v>
      </c>
      <c r="N793" s="345" t="s">
        <v>11512</v>
      </c>
      <c r="O793" s="345"/>
      <c r="P793" s="345"/>
      <c r="Q793" s="344"/>
      <c r="R793" s="344"/>
      <c r="S793" s="346">
        <v>57110218</v>
      </c>
      <c r="T793" s="347">
        <v>57110218</v>
      </c>
    </row>
    <row r="794" spans="1:20" ht="15">
      <c r="A794">
        <v>793</v>
      </c>
      <c r="B794" s="344">
        <v>41271</v>
      </c>
      <c r="C794" s="345" t="s">
        <v>7431</v>
      </c>
      <c r="D794" s="345" t="s">
        <v>7432</v>
      </c>
      <c r="E794" s="345" t="s">
        <v>7963</v>
      </c>
      <c r="F794" s="345" t="s">
        <v>7964</v>
      </c>
      <c r="G794" s="345" t="s">
        <v>7965</v>
      </c>
      <c r="H794" s="346">
        <v>10000</v>
      </c>
      <c r="I794" s="345" t="s">
        <v>3894</v>
      </c>
      <c r="J794" s="344">
        <v>38959</v>
      </c>
      <c r="K794" s="345" t="s">
        <v>7312</v>
      </c>
      <c r="L794" s="345" t="s">
        <v>7313</v>
      </c>
      <c r="M794" s="345" t="s">
        <v>24</v>
      </c>
      <c r="N794" s="345" t="s">
        <v>7411</v>
      </c>
      <c r="O794" s="345" t="s">
        <v>7412</v>
      </c>
      <c r="P794" s="345"/>
      <c r="Q794" s="344"/>
      <c r="R794" s="344">
        <v>41730</v>
      </c>
      <c r="S794" s="346">
        <v>179753</v>
      </c>
      <c r="T794" s="347">
        <v>1797530000</v>
      </c>
    </row>
    <row r="795" spans="1:20" ht="15">
      <c r="A795">
        <v>794</v>
      </c>
      <c r="B795" s="344">
        <v>41271</v>
      </c>
      <c r="C795" s="345" t="s">
        <v>7463</v>
      </c>
      <c r="D795" s="345" t="s">
        <v>7464</v>
      </c>
      <c r="E795" s="345" t="s">
        <v>7966</v>
      </c>
      <c r="F795" s="345" t="s">
        <v>7967</v>
      </c>
      <c r="G795" s="345" t="s">
        <v>7968</v>
      </c>
      <c r="H795" s="346">
        <v>10000</v>
      </c>
      <c r="I795" s="345" t="s">
        <v>3894</v>
      </c>
      <c r="J795" s="344">
        <v>38960</v>
      </c>
      <c r="K795" s="345" t="s">
        <v>7312</v>
      </c>
      <c r="L795" s="345" t="s">
        <v>7313</v>
      </c>
      <c r="M795" s="345" t="s">
        <v>24</v>
      </c>
      <c r="N795" s="345" t="s">
        <v>7411</v>
      </c>
      <c r="O795" s="345" t="s">
        <v>7412</v>
      </c>
      <c r="P795" s="345"/>
      <c r="Q795" s="344"/>
      <c r="R795" s="344"/>
      <c r="S795" s="346">
        <v>36154</v>
      </c>
      <c r="T795" s="347">
        <v>361540000</v>
      </c>
    </row>
    <row r="796" spans="1:20" ht="15">
      <c r="A796">
        <v>795</v>
      </c>
      <c r="B796" s="344">
        <v>41271</v>
      </c>
      <c r="C796" s="345" t="s">
        <v>7685</v>
      </c>
      <c r="D796" s="345" t="s">
        <v>7686</v>
      </c>
      <c r="E796" s="345" t="s">
        <v>7969</v>
      </c>
      <c r="F796" s="345" t="s">
        <v>7970</v>
      </c>
      <c r="G796" s="345" t="s">
        <v>7971</v>
      </c>
      <c r="H796" s="346">
        <v>10000</v>
      </c>
      <c r="I796" s="345" t="s">
        <v>3894</v>
      </c>
      <c r="J796" s="344">
        <v>38959</v>
      </c>
      <c r="K796" s="345" t="s">
        <v>7312</v>
      </c>
      <c r="L796" s="345" t="s">
        <v>7313</v>
      </c>
      <c r="M796" s="345" t="s">
        <v>24</v>
      </c>
      <c r="N796" s="345" t="s">
        <v>7411</v>
      </c>
      <c r="O796" s="345" t="s">
        <v>7412</v>
      </c>
      <c r="P796" s="345"/>
      <c r="Q796" s="344"/>
      <c r="R796" s="344"/>
      <c r="S796" s="346">
        <v>106195</v>
      </c>
      <c r="T796" s="347">
        <v>1061950000</v>
      </c>
    </row>
    <row r="797" spans="1:20" ht="15">
      <c r="A797">
        <v>796</v>
      </c>
      <c r="B797" s="344">
        <v>41271</v>
      </c>
      <c r="C797" s="345" t="s">
        <v>7436</v>
      </c>
      <c r="D797" s="345" t="s">
        <v>7437</v>
      </c>
      <c r="E797" s="345" t="s">
        <v>7972</v>
      </c>
      <c r="F797" s="345" t="s">
        <v>7973</v>
      </c>
      <c r="G797" s="345" t="s">
        <v>29872</v>
      </c>
      <c r="H797" s="346">
        <v>1</v>
      </c>
      <c r="I797" s="345" t="s">
        <v>3894</v>
      </c>
      <c r="J797" s="344">
        <v>38960</v>
      </c>
      <c r="K797" s="345" t="s">
        <v>7312</v>
      </c>
      <c r="L797" s="345" t="s">
        <v>7313</v>
      </c>
      <c r="M797" s="345" t="s">
        <v>24</v>
      </c>
      <c r="N797" s="345" t="s">
        <v>7411</v>
      </c>
      <c r="O797" s="345" t="s">
        <v>7412</v>
      </c>
      <c r="P797" s="345"/>
      <c r="Q797" s="344"/>
      <c r="R797" s="344"/>
      <c r="S797" s="346">
        <v>114919753</v>
      </c>
      <c r="T797" s="347">
        <v>114919753</v>
      </c>
    </row>
    <row r="798" spans="1:20" ht="15">
      <c r="A798">
        <v>797</v>
      </c>
      <c r="B798" s="344">
        <v>41271</v>
      </c>
      <c r="C798" s="345" t="s">
        <v>8972</v>
      </c>
      <c r="D798" s="345" t="s">
        <v>8973</v>
      </c>
      <c r="E798" s="345" t="s">
        <v>9057</v>
      </c>
      <c r="F798" s="345" t="s">
        <v>9058</v>
      </c>
      <c r="G798" s="345" t="s">
        <v>9059</v>
      </c>
      <c r="H798" s="346">
        <v>10000</v>
      </c>
      <c r="I798" s="345" t="s">
        <v>3894</v>
      </c>
      <c r="J798" s="344">
        <v>38960</v>
      </c>
      <c r="K798" s="345" t="s">
        <v>7312</v>
      </c>
      <c r="L798" s="345" t="s">
        <v>7313</v>
      </c>
      <c r="M798" s="345" t="s">
        <v>24</v>
      </c>
      <c r="N798" s="345" t="s">
        <v>26</v>
      </c>
      <c r="O798" s="345"/>
      <c r="P798" s="345" t="s">
        <v>8962</v>
      </c>
      <c r="Q798" s="344"/>
      <c r="R798" s="344">
        <v>42613</v>
      </c>
      <c r="S798" s="346">
        <v>469200</v>
      </c>
      <c r="T798" s="347">
        <v>4692000000</v>
      </c>
    </row>
    <row r="799" spans="1:20" ht="15">
      <c r="A799">
        <v>798</v>
      </c>
      <c r="B799" s="344">
        <v>41271</v>
      </c>
      <c r="C799" s="345" t="s">
        <v>14056</v>
      </c>
      <c r="D799" s="345" t="s">
        <v>14057</v>
      </c>
      <c r="E799" s="345" t="s">
        <v>14058</v>
      </c>
      <c r="F799" s="345" t="s">
        <v>14059</v>
      </c>
      <c r="G799" s="345" t="s">
        <v>14060</v>
      </c>
      <c r="H799" s="346">
        <v>100000</v>
      </c>
      <c r="I799" s="345" t="s">
        <v>3894</v>
      </c>
      <c r="J799" s="344">
        <v>38961</v>
      </c>
      <c r="K799" s="345" t="s">
        <v>7312</v>
      </c>
      <c r="L799" s="345" t="s">
        <v>7313</v>
      </c>
      <c r="M799" s="345" t="s">
        <v>24</v>
      </c>
      <c r="N799" s="345" t="s">
        <v>11491</v>
      </c>
      <c r="O799" s="345"/>
      <c r="P799" s="345"/>
      <c r="Q799" s="344"/>
      <c r="R799" s="344"/>
      <c r="S799" s="346">
        <v>200</v>
      </c>
      <c r="T799" s="347">
        <v>20000000</v>
      </c>
    </row>
    <row r="800" spans="1:20" ht="15">
      <c r="A800">
        <v>799</v>
      </c>
      <c r="B800" s="344">
        <v>41271</v>
      </c>
      <c r="C800" s="345" t="s">
        <v>14056</v>
      </c>
      <c r="D800" s="345" t="s">
        <v>14057</v>
      </c>
      <c r="E800" s="345" t="s">
        <v>14061</v>
      </c>
      <c r="F800" s="345" t="s">
        <v>14062</v>
      </c>
      <c r="G800" s="345" t="s">
        <v>14063</v>
      </c>
      <c r="H800" s="346">
        <v>10000</v>
      </c>
      <c r="I800" s="345" t="s">
        <v>3894</v>
      </c>
      <c r="J800" s="344">
        <v>38961</v>
      </c>
      <c r="K800" s="345" t="s">
        <v>7312</v>
      </c>
      <c r="L800" s="345" t="s">
        <v>7313</v>
      </c>
      <c r="M800" s="345" t="s">
        <v>24</v>
      </c>
      <c r="N800" s="345" t="s">
        <v>11491</v>
      </c>
      <c r="O800" s="345"/>
      <c r="P800" s="345"/>
      <c r="Q800" s="344"/>
      <c r="R800" s="344"/>
      <c r="S800" s="346">
        <v>37333</v>
      </c>
      <c r="T800" s="347">
        <v>373330000</v>
      </c>
    </row>
    <row r="801" spans="1:20" ht="15">
      <c r="A801">
        <v>800</v>
      </c>
      <c r="B801" s="344">
        <v>41271</v>
      </c>
      <c r="C801" s="345" t="s">
        <v>14064</v>
      </c>
      <c r="D801" s="345" t="s">
        <v>14065</v>
      </c>
      <c r="E801" s="345" t="s">
        <v>14066</v>
      </c>
      <c r="F801" s="345" t="s">
        <v>14067</v>
      </c>
      <c r="G801" s="345" t="s">
        <v>14068</v>
      </c>
      <c r="H801" s="346">
        <v>500000</v>
      </c>
      <c r="I801" s="345" t="s">
        <v>3894</v>
      </c>
      <c r="J801" s="344">
        <v>38964</v>
      </c>
      <c r="K801" s="345" t="s">
        <v>7312</v>
      </c>
      <c r="L801" s="345" t="s">
        <v>7313</v>
      </c>
      <c r="M801" s="345" t="s">
        <v>24</v>
      </c>
      <c r="N801" s="345" t="s">
        <v>11491</v>
      </c>
      <c r="O801" s="345"/>
      <c r="P801" s="345"/>
      <c r="Q801" s="344"/>
      <c r="R801" s="344"/>
      <c r="S801" s="346">
        <v>40</v>
      </c>
      <c r="T801" s="347">
        <v>20000000</v>
      </c>
    </row>
    <row r="802" spans="1:20" ht="15">
      <c r="A802">
        <v>801</v>
      </c>
      <c r="B802" s="344">
        <v>41271</v>
      </c>
      <c r="C802" s="345" t="s">
        <v>10900</v>
      </c>
      <c r="D802" s="345" t="s">
        <v>10901</v>
      </c>
      <c r="E802" s="345" t="s">
        <v>14069</v>
      </c>
      <c r="F802" s="345" t="s">
        <v>14070</v>
      </c>
      <c r="G802" s="345" t="s">
        <v>14071</v>
      </c>
      <c r="H802" s="346">
        <v>100000</v>
      </c>
      <c r="I802" s="345" t="s">
        <v>3894</v>
      </c>
      <c r="J802" s="344">
        <v>38965</v>
      </c>
      <c r="K802" s="345" t="s">
        <v>7312</v>
      </c>
      <c r="L802" s="345" t="s">
        <v>7313</v>
      </c>
      <c r="M802" s="345" t="s">
        <v>24</v>
      </c>
      <c r="N802" s="345" t="s">
        <v>11491</v>
      </c>
      <c r="O802" s="345"/>
      <c r="P802" s="345"/>
      <c r="Q802" s="344"/>
      <c r="R802" s="344"/>
      <c r="S802" s="346">
        <v>41180</v>
      </c>
      <c r="T802" s="347">
        <v>4118000000</v>
      </c>
    </row>
    <row r="803" spans="1:20" ht="15">
      <c r="A803">
        <v>802</v>
      </c>
      <c r="B803" s="344">
        <v>41271</v>
      </c>
      <c r="C803" s="345" t="s">
        <v>10900</v>
      </c>
      <c r="D803" s="345" t="s">
        <v>10901</v>
      </c>
      <c r="E803" s="345" t="s">
        <v>14072</v>
      </c>
      <c r="F803" s="345" t="s">
        <v>14073</v>
      </c>
      <c r="G803" s="345" t="s">
        <v>14074</v>
      </c>
      <c r="H803" s="346">
        <v>10000</v>
      </c>
      <c r="I803" s="345" t="s">
        <v>3894</v>
      </c>
      <c r="J803" s="344">
        <v>38965</v>
      </c>
      <c r="K803" s="345" t="s">
        <v>7312</v>
      </c>
      <c r="L803" s="345" t="s">
        <v>7313</v>
      </c>
      <c r="M803" s="345" t="s">
        <v>24</v>
      </c>
      <c r="N803" s="345" t="s">
        <v>11491</v>
      </c>
      <c r="O803" s="345"/>
      <c r="P803" s="345"/>
      <c r="Q803" s="344"/>
      <c r="R803" s="344"/>
      <c r="S803" s="346">
        <v>21000</v>
      </c>
      <c r="T803" s="347">
        <v>210000000</v>
      </c>
    </row>
    <row r="804" spans="1:20" ht="15">
      <c r="A804">
        <v>803</v>
      </c>
      <c r="B804" s="344">
        <v>41271</v>
      </c>
      <c r="C804" s="345" t="s">
        <v>14075</v>
      </c>
      <c r="D804" s="345" t="s">
        <v>29873</v>
      </c>
      <c r="E804" s="345" t="s">
        <v>14077</v>
      </c>
      <c r="F804" s="345" t="s">
        <v>14078</v>
      </c>
      <c r="G804" s="345" t="s">
        <v>14079</v>
      </c>
      <c r="H804" s="346">
        <v>100000</v>
      </c>
      <c r="I804" s="345" t="s">
        <v>3894</v>
      </c>
      <c r="J804" s="344">
        <v>38967</v>
      </c>
      <c r="K804" s="345" t="s">
        <v>7312</v>
      </c>
      <c r="L804" s="345" t="s">
        <v>7313</v>
      </c>
      <c r="M804" s="345" t="s">
        <v>24</v>
      </c>
      <c r="N804" s="345" t="s">
        <v>11491</v>
      </c>
      <c r="O804" s="345"/>
      <c r="P804" s="345"/>
      <c r="Q804" s="344"/>
      <c r="R804" s="344"/>
      <c r="S804" s="346">
        <v>600</v>
      </c>
      <c r="T804" s="347">
        <v>60000000</v>
      </c>
    </row>
    <row r="805" spans="1:20" ht="15">
      <c r="A805">
        <v>804</v>
      </c>
      <c r="B805" s="344">
        <v>41271</v>
      </c>
      <c r="C805" s="345" t="s">
        <v>14080</v>
      </c>
      <c r="D805" s="345" t="s">
        <v>14081</v>
      </c>
      <c r="E805" s="345" t="s">
        <v>14082</v>
      </c>
      <c r="F805" s="345" t="s">
        <v>14083</v>
      </c>
      <c r="G805" s="345" t="s">
        <v>14084</v>
      </c>
      <c r="H805" s="346">
        <v>1000000</v>
      </c>
      <c r="I805" s="345" t="s">
        <v>3894</v>
      </c>
      <c r="J805" s="344">
        <v>38971</v>
      </c>
      <c r="K805" s="345" t="s">
        <v>7312</v>
      </c>
      <c r="L805" s="345" t="s">
        <v>7313</v>
      </c>
      <c r="M805" s="345" t="s">
        <v>24</v>
      </c>
      <c r="N805" s="345" t="s">
        <v>11491</v>
      </c>
      <c r="O805" s="345"/>
      <c r="P805" s="345"/>
      <c r="Q805" s="344"/>
      <c r="R805" s="344"/>
      <c r="S805" s="346">
        <v>21</v>
      </c>
      <c r="T805" s="347">
        <v>21000000</v>
      </c>
    </row>
    <row r="806" spans="1:20" ht="15">
      <c r="A806">
        <v>805</v>
      </c>
      <c r="B806" s="344">
        <v>41271</v>
      </c>
      <c r="C806" s="345" t="s">
        <v>14085</v>
      </c>
      <c r="D806" s="345" t="s">
        <v>14086</v>
      </c>
      <c r="E806" s="345" t="s">
        <v>14087</v>
      </c>
      <c r="F806" s="345" t="s">
        <v>14088</v>
      </c>
      <c r="G806" s="345" t="s">
        <v>14089</v>
      </c>
      <c r="H806" s="346">
        <v>20000000</v>
      </c>
      <c r="I806" s="345" t="s">
        <v>3894</v>
      </c>
      <c r="J806" s="344">
        <v>38971</v>
      </c>
      <c r="K806" s="345" t="s">
        <v>7312</v>
      </c>
      <c r="L806" s="345" t="s">
        <v>7313</v>
      </c>
      <c r="M806" s="345" t="s">
        <v>24</v>
      </c>
      <c r="N806" s="345" t="s">
        <v>11491</v>
      </c>
      <c r="O806" s="345"/>
      <c r="P806" s="345"/>
      <c r="Q806" s="344"/>
      <c r="R806" s="344"/>
      <c r="S806" s="346">
        <v>1</v>
      </c>
      <c r="T806" s="347">
        <v>20000000</v>
      </c>
    </row>
    <row r="807" spans="1:20" ht="15">
      <c r="A807">
        <v>806</v>
      </c>
      <c r="B807" s="344">
        <v>41271</v>
      </c>
      <c r="C807" s="345" t="s">
        <v>14090</v>
      </c>
      <c r="D807" s="345" t="s">
        <v>14091</v>
      </c>
      <c r="E807" s="345" t="s">
        <v>14092</v>
      </c>
      <c r="F807" s="345" t="s">
        <v>14093</v>
      </c>
      <c r="G807" s="345" t="s">
        <v>14094</v>
      </c>
      <c r="H807" s="346">
        <v>1000</v>
      </c>
      <c r="I807" s="345" t="s">
        <v>3894</v>
      </c>
      <c r="J807" s="344">
        <v>38979</v>
      </c>
      <c r="K807" s="345" t="s">
        <v>7312</v>
      </c>
      <c r="L807" s="345" t="s">
        <v>7313</v>
      </c>
      <c r="M807" s="345" t="s">
        <v>24</v>
      </c>
      <c r="N807" s="345" t="s">
        <v>11491</v>
      </c>
      <c r="O807" s="345"/>
      <c r="P807" s="345"/>
      <c r="Q807" s="344"/>
      <c r="R807" s="344"/>
      <c r="S807" s="346">
        <v>2022000</v>
      </c>
      <c r="T807" s="347">
        <v>2022000000</v>
      </c>
    </row>
    <row r="808" spans="1:20" ht="15">
      <c r="A808">
        <v>807</v>
      </c>
      <c r="B808" s="344">
        <v>41271</v>
      </c>
      <c r="C808" s="345" t="s">
        <v>14095</v>
      </c>
      <c r="D808" s="345" t="s">
        <v>14096</v>
      </c>
      <c r="E808" s="345" t="s">
        <v>14097</v>
      </c>
      <c r="F808" s="345" t="s">
        <v>14098</v>
      </c>
      <c r="G808" s="345" t="s">
        <v>14099</v>
      </c>
      <c r="H808" s="346">
        <v>1000</v>
      </c>
      <c r="I808" s="345" t="s">
        <v>3894</v>
      </c>
      <c r="J808" s="344">
        <v>38979</v>
      </c>
      <c r="K808" s="345" t="s">
        <v>7312</v>
      </c>
      <c r="L808" s="345" t="s">
        <v>7313</v>
      </c>
      <c r="M808" s="345" t="s">
        <v>24</v>
      </c>
      <c r="N808" s="345" t="s">
        <v>11491</v>
      </c>
      <c r="O808" s="345"/>
      <c r="P808" s="345"/>
      <c r="Q808" s="344"/>
      <c r="R808" s="344"/>
      <c r="S808" s="346">
        <v>2030000</v>
      </c>
      <c r="T808" s="347">
        <v>2030000000</v>
      </c>
    </row>
    <row r="809" spans="1:20" ht="15">
      <c r="A809">
        <v>808</v>
      </c>
      <c r="B809" s="344">
        <v>41271</v>
      </c>
      <c r="C809" s="345" t="s">
        <v>14100</v>
      </c>
      <c r="D809" s="345" t="s">
        <v>14101</v>
      </c>
      <c r="E809" s="345" t="s">
        <v>14102</v>
      </c>
      <c r="F809" s="345" t="s">
        <v>14103</v>
      </c>
      <c r="G809" s="345" t="s">
        <v>14104</v>
      </c>
      <c r="H809" s="346">
        <v>1000</v>
      </c>
      <c r="I809" s="345" t="s">
        <v>3894</v>
      </c>
      <c r="J809" s="344">
        <v>38981</v>
      </c>
      <c r="K809" s="345" t="s">
        <v>7312</v>
      </c>
      <c r="L809" s="345" t="s">
        <v>7313</v>
      </c>
      <c r="M809" s="345" t="s">
        <v>24</v>
      </c>
      <c r="N809" s="345" t="s">
        <v>11491</v>
      </c>
      <c r="O809" s="345"/>
      <c r="P809" s="345"/>
      <c r="Q809" s="344"/>
      <c r="R809" s="344"/>
      <c r="S809" s="346">
        <v>2403000</v>
      </c>
      <c r="T809" s="347">
        <v>2403000000</v>
      </c>
    </row>
    <row r="810" spans="1:20" ht="15">
      <c r="A810">
        <v>809</v>
      </c>
      <c r="B810" s="344">
        <v>41271</v>
      </c>
      <c r="C810" s="345" t="s">
        <v>14105</v>
      </c>
      <c r="D810" s="345" t="s">
        <v>14106</v>
      </c>
      <c r="E810" s="345" t="s">
        <v>14107</v>
      </c>
      <c r="F810" s="345" t="s">
        <v>14108</v>
      </c>
      <c r="G810" s="345" t="s">
        <v>14109</v>
      </c>
      <c r="H810" s="346">
        <v>1000</v>
      </c>
      <c r="I810" s="345" t="s">
        <v>3894</v>
      </c>
      <c r="J810" s="344">
        <v>38981</v>
      </c>
      <c r="K810" s="345" t="s">
        <v>7312</v>
      </c>
      <c r="L810" s="345" t="s">
        <v>7313</v>
      </c>
      <c r="M810" s="345" t="s">
        <v>24</v>
      </c>
      <c r="N810" s="345" t="s">
        <v>11491</v>
      </c>
      <c r="O810" s="345"/>
      <c r="P810" s="345"/>
      <c r="Q810" s="344"/>
      <c r="R810" s="344"/>
      <c r="S810" s="346">
        <v>1254950</v>
      </c>
      <c r="T810" s="347">
        <v>1254950000</v>
      </c>
    </row>
    <row r="811" spans="1:20" ht="15">
      <c r="A811">
        <v>810</v>
      </c>
      <c r="B811" s="344">
        <v>41271</v>
      </c>
      <c r="C811" s="345" t="s">
        <v>14110</v>
      </c>
      <c r="D811" s="345" t="s">
        <v>14111</v>
      </c>
      <c r="E811" s="345" t="s">
        <v>14112</v>
      </c>
      <c r="F811" s="345" t="s">
        <v>14113</v>
      </c>
      <c r="G811" s="345" t="s">
        <v>14114</v>
      </c>
      <c r="H811" s="346">
        <v>100000</v>
      </c>
      <c r="I811" s="345" t="s">
        <v>3894</v>
      </c>
      <c r="J811" s="344">
        <v>38982</v>
      </c>
      <c r="K811" s="345" t="s">
        <v>7312</v>
      </c>
      <c r="L811" s="345" t="s">
        <v>7313</v>
      </c>
      <c r="M811" s="345" t="s">
        <v>24</v>
      </c>
      <c r="N811" s="345" t="s">
        <v>11491</v>
      </c>
      <c r="O811" s="345"/>
      <c r="P811" s="345"/>
      <c r="Q811" s="344"/>
      <c r="R811" s="344"/>
      <c r="S811" s="346">
        <v>1800</v>
      </c>
      <c r="T811" s="347">
        <v>180000000</v>
      </c>
    </row>
    <row r="812" spans="1:20" ht="15">
      <c r="A812">
        <v>811</v>
      </c>
      <c r="B812" s="344">
        <v>41271</v>
      </c>
      <c r="C812" s="345" t="s">
        <v>14115</v>
      </c>
      <c r="D812" s="345" t="s">
        <v>14116</v>
      </c>
      <c r="E812" s="345" t="s">
        <v>14117</v>
      </c>
      <c r="F812" s="345" t="s">
        <v>14118</v>
      </c>
      <c r="G812" s="345" t="s">
        <v>14119</v>
      </c>
      <c r="H812" s="346">
        <v>1000</v>
      </c>
      <c r="I812" s="345" t="s">
        <v>3894</v>
      </c>
      <c r="J812" s="344">
        <v>38986</v>
      </c>
      <c r="K812" s="345" t="s">
        <v>7312</v>
      </c>
      <c r="L812" s="345" t="s">
        <v>7313</v>
      </c>
      <c r="M812" s="345" t="s">
        <v>24</v>
      </c>
      <c r="N812" s="345" t="s">
        <v>11491</v>
      </c>
      <c r="O812" s="345"/>
      <c r="P812" s="345"/>
      <c r="Q812" s="344"/>
      <c r="R812" s="344"/>
      <c r="S812" s="346">
        <v>1355880</v>
      </c>
      <c r="T812" s="347">
        <v>1355880000</v>
      </c>
    </row>
    <row r="813" spans="1:20" ht="15">
      <c r="A813">
        <v>812</v>
      </c>
      <c r="B813" s="344">
        <v>41271</v>
      </c>
      <c r="C813" s="345" t="s">
        <v>14120</v>
      </c>
      <c r="D813" s="345" t="s">
        <v>14121</v>
      </c>
      <c r="E813" s="345" t="s">
        <v>14122</v>
      </c>
      <c r="F813" s="345" t="s">
        <v>14123</v>
      </c>
      <c r="G813" s="345" t="s">
        <v>14124</v>
      </c>
      <c r="H813" s="346">
        <v>10000</v>
      </c>
      <c r="I813" s="345" t="s">
        <v>3894</v>
      </c>
      <c r="J813" s="344">
        <v>38988</v>
      </c>
      <c r="K813" s="345" t="s">
        <v>7312</v>
      </c>
      <c r="L813" s="345" t="s">
        <v>7313</v>
      </c>
      <c r="M813" s="345" t="s">
        <v>24</v>
      </c>
      <c r="N813" s="345" t="s">
        <v>11491</v>
      </c>
      <c r="O813" s="345"/>
      <c r="P813" s="345"/>
      <c r="Q813" s="344"/>
      <c r="R813" s="344"/>
      <c r="S813" s="346">
        <v>367900</v>
      </c>
      <c r="T813" s="347">
        <v>3679000000</v>
      </c>
    </row>
    <row r="814" spans="1:20" ht="15">
      <c r="A814">
        <v>813</v>
      </c>
      <c r="B814" s="344">
        <v>41271</v>
      </c>
      <c r="C814" s="345" t="s">
        <v>14125</v>
      </c>
      <c r="D814" s="345" t="s">
        <v>14126</v>
      </c>
      <c r="E814" s="345" t="s">
        <v>14127</v>
      </c>
      <c r="F814" s="345" t="s">
        <v>14128</v>
      </c>
      <c r="G814" s="345" t="s">
        <v>14129</v>
      </c>
      <c r="H814" s="346">
        <v>1000</v>
      </c>
      <c r="I814" s="345" t="s">
        <v>3894</v>
      </c>
      <c r="J814" s="344">
        <v>38988</v>
      </c>
      <c r="K814" s="345" t="s">
        <v>7312</v>
      </c>
      <c r="L814" s="345" t="s">
        <v>7313</v>
      </c>
      <c r="M814" s="345" t="s">
        <v>24</v>
      </c>
      <c r="N814" s="345" t="s">
        <v>11491</v>
      </c>
      <c r="O814" s="345"/>
      <c r="P814" s="345"/>
      <c r="Q814" s="344"/>
      <c r="R814" s="344"/>
      <c r="S814" s="346">
        <v>2173000</v>
      </c>
      <c r="T814" s="347">
        <v>2173000000</v>
      </c>
    </row>
    <row r="815" spans="1:20" ht="15">
      <c r="A815">
        <v>814</v>
      </c>
      <c r="B815" s="344">
        <v>41271</v>
      </c>
      <c r="C815" s="345" t="s">
        <v>14130</v>
      </c>
      <c r="D815" s="345" t="s">
        <v>14131</v>
      </c>
      <c r="E815" s="345" t="s">
        <v>14132</v>
      </c>
      <c r="F815" s="345" t="s">
        <v>14133</v>
      </c>
      <c r="G815" s="345" t="s">
        <v>14134</v>
      </c>
      <c r="H815" s="346">
        <v>100000</v>
      </c>
      <c r="I815" s="345" t="s">
        <v>3894</v>
      </c>
      <c r="J815" s="344">
        <v>38989</v>
      </c>
      <c r="K815" s="345" t="s">
        <v>7312</v>
      </c>
      <c r="L815" s="345" t="s">
        <v>7313</v>
      </c>
      <c r="M815" s="345" t="s">
        <v>24</v>
      </c>
      <c r="N815" s="345" t="s">
        <v>11491</v>
      </c>
      <c r="O815" s="345"/>
      <c r="P815" s="345"/>
      <c r="Q815" s="344"/>
      <c r="R815" s="344"/>
      <c r="S815" s="346">
        <v>200</v>
      </c>
      <c r="T815" s="347">
        <v>20000000</v>
      </c>
    </row>
    <row r="816" spans="1:20" ht="15">
      <c r="A816">
        <v>815</v>
      </c>
      <c r="B816" s="344">
        <v>41271</v>
      </c>
      <c r="C816" s="345" t="s">
        <v>9480</v>
      </c>
      <c r="D816" s="345" t="s">
        <v>9481</v>
      </c>
      <c r="E816" s="345" t="s">
        <v>9482</v>
      </c>
      <c r="F816" s="345" t="s">
        <v>9483</v>
      </c>
      <c r="G816" s="345" t="s">
        <v>9484</v>
      </c>
      <c r="H816" s="346">
        <v>1</v>
      </c>
      <c r="I816" s="345" t="s">
        <v>9123</v>
      </c>
      <c r="J816" s="344">
        <v>38989</v>
      </c>
      <c r="K816" s="345" t="s">
        <v>7312</v>
      </c>
      <c r="L816" s="345" t="s">
        <v>7313</v>
      </c>
      <c r="M816" s="345" t="s">
        <v>24</v>
      </c>
      <c r="N816" s="345" t="s">
        <v>1857</v>
      </c>
      <c r="O816" s="345"/>
      <c r="P816" s="345" t="s">
        <v>8965</v>
      </c>
      <c r="Q816" s="344"/>
      <c r="R816" s="344">
        <v>44469</v>
      </c>
      <c r="S816" s="346">
        <v>4322766</v>
      </c>
      <c r="T816" s="347">
        <v>4322766</v>
      </c>
    </row>
    <row r="817" spans="1:20" ht="15">
      <c r="A817">
        <v>816</v>
      </c>
      <c r="B817" s="344">
        <v>41271</v>
      </c>
      <c r="C817" s="345" t="s">
        <v>9137</v>
      </c>
      <c r="D817" s="345" t="s">
        <v>9138</v>
      </c>
      <c r="E817" s="345" t="s">
        <v>9343</v>
      </c>
      <c r="F817" s="345" t="s">
        <v>9344</v>
      </c>
      <c r="G817" s="345" t="s">
        <v>9345</v>
      </c>
      <c r="H817" s="346">
        <v>10000</v>
      </c>
      <c r="I817" s="345" t="s">
        <v>3894</v>
      </c>
      <c r="J817" s="344">
        <v>38994</v>
      </c>
      <c r="K817" s="345" t="s">
        <v>7312</v>
      </c>
      <c r="L817" s="345" t="s">
        <v>7313</v>
      </c>
      <c r="M817" s="345" t="s">
        <v>24</v>
      </c>
      <c r="N817" s="345" t="s">
        <v>9279</v>
      </c>
      <c r="O817" s="345"/>
      <c r="P817" s="345" t="s">
        <v>8962</v>
      </c>
      <c r="Q817" s="344"/>
      <c r="R817" s="344">
        <v>42790</v>
      </c>
      <c r="S817" s="346">
        <v>82825272</v>
      </c>
      <c r="T817" s="347">
        <v>828252720000</v>
      </c>
    </row>
    <row r="818" spans="1:20" ht="15">
      <c r="A818">
        <v>817</v>
      </c>
      <c r="B818" s="344">
        <v>41271</v>
      </c>
      <c r="C818" s="345" t="s">
        <v>14135</v>
      </c>
      <c r="D818" s="345" t="s">
        <v>14136</v>
      </c>
      <c r="E818" s="345" t="s">
        <v>14137</v>
      </c>
      <c r="F818" s="345" t="s">
        <v>14138</v>
      </c>
      <c r="G818" s="345" t="s">
        <v>14139</v>
      </c>
      <c r="H818" s="346">
        <v>100000</v>
      </c>
      <c r="I818" s="345" t="s">
        <v>3894</v>
      </c>
      <c r="J818" s="344">
        <v>38993</v>
      </c>
      <c r="K818" s="345" t="s">
        <v>7312</v>
      </c>
      <c r="L818" s="345" t="s">
        <v>7313</v>
      </c>
      <c r="M818" s="345" t="s">
        <v>24</v>
      </c>
      <c r="N818" s="345" t="s">
        <v>11491</v>
      </c>
      <c r="O818" s="345"/>
      <c r="P818" s="345"/>
      <c r="Q818" s="344"/>
      <c r="R818" s="344"/>
      <c r="S818" s="346">
        <v>1702</v>
      </c>
      <c r="T818" s="347">
        <v>170200000</v>
      </c>
    </row>
    <row r="819" spans="1:20" ht="15">
      <c r="A819">
        <v>818</v>
      </c>
      <c r="B819" s="344">
        <v>41271</v>
      </c>
      <c r="C819" s="345" t="s">
        <v>14140</v>
      </c>
      <c r="D819" s="345" t="s">
        <v>14141</v>
      </c>
      <c r="E819" s="345" t="s">
        <v>14142</v>
      </c>
      <c r="F819" s="345" t="s">
        <v>14143</v>
      </c>
      <c r="G819" s="345" t="s">
        <v>14144</v>
      </c>
      <c r="H819" s="346">
        <v>1000</v>
      </c>
      <c r="I819" s="345" t="s">
        <v>3894</v>
      </c>
      <c r="J819" s="344">
        <v>38993</v>
      </c>
      <c r="K819" s="345" t="s">
        <v>7312</v>
      </c>
      <c r="L819" s="345" t="s">
        <v>7313</v>
      </c>
      <c r="M819" s="345" t="s">
        <v>24</v>
      </c>
      <c r="N819" s="345" t="s">
        <v>11491</v>
      </c>
      <c r="O819" s="345"/>
      <c r="P819" s="345"/>
      <c r="Q819" s="344"/>
      <c r="R819" s="344"/>
      <c r="S819" s="346">
        <v>593320</v>
      </c>
      <c r="T819" s="347">
        <v>593320000</v>
      </c>
    </row>
    <row r="820" spans="1:20" ht="15">
      <c r="A820">
        <v>819</v>
      </c>
      <c r="B820" s="344">
        <v>41271</v>
      </c>
      <c r="C820" s="345" t="s">
        <v>14145</v>
      </c>
      <c r="D820" s="345" t="s">
        <v>14146</v>
      </c>
      <c r="E820" s="345" t="s">
        <v>14147</v>
      </c>
      <c r="F820" s="345" t="s">
        <v>14148</v>
      </c>
      <c r="G820" s="345" t="s">
        <v>14149</v>
      </c>
      <c r="H820" s="346">
        <v>100000</v>
      </c>
      <c r="I820" s="345" t="s">
        <v>3894</v>
      </c>
      <c r="J820" s="344">
        <v>38993</v>
      </c>
      <c r="K820" s="345" t="s">
        <v>7312</v>
      </c>
      <c r="L820" s="345" t="s">
        <v>7313</v>
      </c>
      <c r="M820" s="345" t="s">
        <v>24</v>
      </c>
      <c r="N820" s="345" t="s">
        <v>11491</v>
      </c>
      <c r="O820" s="345"/>
      <c r="P820" s="345"/>
      <c r="Q820" s="344"/>
      <c r="R820" s="344"/>
      <c r="S820" s="346">
        <v>200</v>
      </c>
      <c r="T820" s="347">
        <v>20000000</v>
      </c>
    </row>
    <row r="821" spans="1:20" ht="15">
      <c r="A821">
        <v>820</v>
      </c>
      <c r="B821" s="344">
        <v>41271</v>
      </c>
      <c r="C821" s="345" t="s">
        <v>14150</v>
      </c>
      <c r="D821" s="345" t="s">
        <v>14151</v>
      </c>
      <c r="E821" s="345" t="s">
        <v>14152</v>
      </c>
      <c r="F821" s="345" t="s">
        <v>14153</v>
      </c>
      <c r="G821" s="345" t="s">
        <v>14154</v>
      </c>
      <c r="H821" s="346">
        <v>1000</v>
      </c>
      <c r="I821" s="345" t="s">
        <v>3894</v>
      </c>
      <c r="J821" s="344">
        <v>38993</v>
      </c>
      <c r="K821" s="345" t="s">
        <v>7312</v>
      </c>
      <c r="L821" s="345" t="s">
        <v>7313</v>
      </c>
      <c r="M821" s="345" t="s">
        <v>24</v>
      </c>
      <c r="N821" s="345" t="s">
        <v>11491</v>
      </c>
      <c r="O821" s="345"/>
      <c r="P821" s="345"/>
      <c r="Q821" s="344"/>
      <c r="R821" s="344"/>
      <c r="S821" s="346">
        <v>1681760</v>
      </c>
      <c r="T821" s="347">
        <v>1681760000</v>
      </c>
    </row>
    <row r="822" spans="1:20" ht="15">
      <c r="A822">
        <v>821</v>
      </c>
      <c r="B822" s="344">
        <v>41271</v>
      </c>
      <c r="C822" s="345" t="s">
        <v>14155</v>
      </c>
      <c r="D822" s="345" t="s">
        <v>14156</v>
      </c>
      <c r="E822" s="345" t="s">
        <v>14157</v>
      </c>
      <c r="F822" s="345" t="s">
        <v>14158</v>
      </c>
      <c r="G822" s="345" t="s">
        <v>14159</v>
      </c>
      <c r="H822" s="346">
        <v>10000</v>
      </c>
      <c r="I822" s="345" t="s">
        <v>3894</v>
      </c>
      <c r="J822" s="344">
        <v>38994</v>
      </c>
      <c r="K822" s="345" t="s">
        <v>7312</v>
      </c>
      <c r="L822" s="345" t="s">
        <v>7313</v>
      </c>
      <c r="M822" s="345" t="s">
        <v>24</v>
      </c>
      <c r="N822" s="345" t="s">
        <v>11491</v>
      </c>
      <c r="O822" s="345"/>
      <c r="P822" s="345"/>
      <c r="Q822" s="344"/>
      <c r="R822" s="344"/>
      <c r="S822" s="346">
        <v>19000</v>
      </c>
      <c r="T822" s="347">
        <v>190000000</v>
      </c>
    </row>
    <row r="823" spans="1:20" ht="15">
      <c r="A823">
        <v>822</v>
      </c>
      <c r="B823" s="344">
        <v>41271</v>
      </c>
      <c r="C823" s="345" t="s">
        <v>14155</v>
      </c>
      <c r="D823" s="345" t="s">
        <v>14156</v>
      </c>
      <c r="E823" s="345" t="s">
        <v>14160</v>
      </c>
      <c r="F823" s="345" t="s">
        <v>14161</v>
      </c>
      <c r="G823" s="345" t="s">
        <v>14159</v>
      </c>
      <c r="H823" s="346">
        <v>5000</v>
      </c>
      <c r="I823" s="345" t="s">
        <v>3894</v>
      </c>
      <c r="J823" s="344">
        <v>38994</v>
      </c>
      <c r="K823" s="345" t="s">
        <v>7312</v>
      </c>
      <c r="L823" s="345" t="s">
        <v>7313</v>
      </c>
      <c r="M823" s="345" t="s">
        <v>24</v>
      </c>
      <c r="N823" s="345" t="s">
        <v>11491</v>
      </c>
      <c r="O823" s="345"/>
      <c r="P823" s="345"/>
      <c r="Q823" s="344"/>
      <c r="R823" s="344"/>
      <c r="S823" s="346">
        <v>3800</v>
      </c>
      <c r="T823" s="347">
        <v>19000000</v>
      </c>
    </row>
    <row r="824" spans="1:20" ht="15">
      <c r="A824">
        <v>823</v>
      </c>
      <c r="B824" s="344">
        <v>41271</v>
      </c>
      <c r="C824" s="345" t="s">
        <v>14162</v>
      </c>
      <c r="D824" s="345" t="s">
        <v>14163</v>
      </c>
      <c r="E824" s="345" t="s">
        <v>14164</v>
      </c>
      <c r="F824" s="345" t="s">
        <v>14165</v>
      </c>
      <c r="G824" s="345" t="s">
        <v>14166</v>
      </c>
      <c r="H824" s="346">
        <v>1000</v>
      </c>
      <c r="I824" s="345" t="s">
        <v>3894</v>
      </c>
      <c r="J824" s="344">
        <v>38995</v>
      </c>
      <c r="K824" s="345" t="s">
        <v>7312</v>
      </c>
      <c r="L824" s="345" t="s">
        <v>7313</v>
      </c>
      <c r="M824" s="345" t="s">
        <v>24</v>
      </c>
      <c r="N824" s="345" t="s">
        <v>11491</v>
      </c>
      <c r="O824" s="345"/>
      <c r="P824" s="345"/>
      <c r="Q824" s="344"/>
      <c r="R824" s="344"/>
      <c r="S824" s="346">
        <v>1344020</v>
      </c>
      <c r="T824" s="347">
        <v>1344020000</v>
      </c>
    </row>
    <row r="825" spans="1:20" ht="15">
      <c r="A825">
        <v>824</v>
      </c>
      <c r="B825" s="344">
        <v>41271</v>
      </c>
      <c r="C825" s="345" t="s">
        <v>7981</v>
      </c>
      <c r="D825" s="345" t="s">
        <v>7982</v>
      </c>
      <c r="E825" s="345" t="s">
        <v>7983</v>
      </c>
      <c r="F825" s="345" t="s">
        <v>7984</v>
      </c>
      <c r="G825" s="345" t="s">
        <v>7985</v>
      </c>
      <c r="H825" s="346">
        <v>1</v>
      </c>
      <c r="I825" s="345" t="s">
        <v>3894</v>
      </c>
      <c r="J825" s="344">
        <v>38999</v>
      </c>
      <c r="K825" s="345" t="s">
        <v>7312</v>
      </c>
      <c r="L825" s="345" t="s">
        <v>7313</v>
      </c>
      <c r="M825" s="345" t="s">
        <v>24</v>
      </c>
      <c r="N825" s="345" t="s">
        <v>7411</v>
      </c>
      <c r="O825" s="345" t="s">
        <v>7412</v>
      </c>
      <c r="P825" s="345"/>
      <c r="Q825" s="344"/>
      <c r="R825" s="344"/>
      <c r="S825" s="346">
        <v>1711761926</v>
      </c>
      <c r="T825" s="347">
        <v>1711761926</v>
      </c>
    </row>
    <row r="826" spans="1:20" ht="15">
      <c r="A826">
        <v>825</v>
      </c>
      <c r="B826" s="344">
        <v>41271</v>
      </c>
      <c r="C826" s="345" t="s">
        <v>14167</v>
      </c>
      <c r="D826" s="345" t="s">
        <v>14168</v>
      </c>
      <c r="E826" s="345" t="s">
        <v>14169</v>
      </c>
      <c r="F826" s="345" t="s">
        <v>14170</v>
      </c>
      <c r="G826" s="345" t="s">
        <v>14171</v>
      </c>
      <c r="H826" s="346">
        <v>1000</v>
      </c>
      <c r="I826" s="345" t="s">
        <v>3894</v>
      </c>
      <c r="J826" s="344">
        <v>39000</v>
      </c>
      <c r="K826" s="345" t="s">
        <v>7312</v>
      </c>
      <c r="L826" s="345" t="s">
        <v>7313</v>
      </c>
      <c r="M826" s="345" t="s">
        <v>24</v>
      </c>
      <c r="N826" s="345" t="s">
        <v>11491</v>
      </c>
      <c r="O826" s="345"/>
      <c r="P826" s="345"/>
      <c r="Q826" s="344"/>
      <c r="R826" s="344"/>
      <c r="S826" s="346">
        <v>1656000</v>
      </c>
      <c r="T826" s="347">
        <v>1656000000</v>
      </c>
    </row>
    <row r="827" spans="1:20" ht="15">
      <c r="A827">
        <v>826</v>
      </c>
      <c r="B827" s="344">
        <v>41271</v>
      </c>
      <c r="C827" s="345" t="s">
        <v>14172</v>
      </c>
      <c r="D827" s="345" t="s">
        <v>14173</v>
      </c>
      <c r="E827" s="345" t="s">
        <v>14174</v>
      </c>
      <c r="F827" s="345" t="s">
        <v>14175</v>
      </c>
      <c r="G827" s="345" t="s">
        <v>14176</v>
      </c>
      <c r="H827" s="346">
        <v>1100</v>
      </c>
      <c r="I827" s="345" t="s">
        <v>3894</v>
      </c>
      <c r="J827" s="344">
        <v>39000</v>
      </c>
      <c r="K827" s="345" t="s">
        <v>7312</v>
      </c>
      <c r="L827" s="345" t="s">
        <v>7313</v>
      </c>
      <c r="M827" s="345" t="s">
        <v>24</v>
      </c>
      <c r="N827" s="345" t="s">
        <v>11491</v>
      </c>
      <c r="O827" s="345"/>
      <c r="P827" s="345"/>
      <c r="Q827" s="344"/>
      <c r="R827" s="344"/>
      <c r="S827" s="346">
        <v>819032</v>
      </c>
      <c r="T827" s="347">
        <v>900935200</v>
      </c>
    </row>
    <row r="828" spans="1:20" ht="15">
      <c r="A828">
        <v>827</v>
      </c>
      <c r="B828" s="344">
        <v>41271</v>
      </c>
      <c r="C828" s="345" t="s">
        <v>14177</v>
      </c>
      <c r="D828" s="345" t="s">
        <v>14178</v>
      </c>
      <c r="E828" s="345" t="s">
        <v>14179</v>
      </c>
      <c r="F828" s="345" t="s">
        <v>14180</v>
      </c>
      <c r="G828" s="345" t="s">
        <v>14181</v>
      </c>
      <c r="H828" s="346">
        <v>1000</v>
      </c>
      <c r="I828" s="345" t="s">
        <v>3894</v>
      </c>
      <c r="J828" s="344">
        <v>39002</v>
      </c>
      <c r="K828" s="345" t="s">
        <v>7312</v>
      </c>
      <c r="L828" s="345" t="s">
        <v>7313</v>
      </c>
      <c r="M828" s="345" t="s">
        <v>24</v>
      </c>
      <c r="N828" s="345" t="s">
        <v>11491</v>
      </c>
      <c r="O828" s="345"/>
      <c r="P828" s="345"/>
      <c r="Q828" s="344"/>
      <c r="R828" s="344"/>
      <c r="S828" s="346">
        <v>1600680</v>
      </c>
      <c r="T828" s="347">
        <v>1600680000</v>
      </c>
    </row>
    <row r="829" spans="1:20" ht="15">
      <c r="A829">
        <v>828</v>
      </c>
      <c r="B829" s="344">
        <v>41271</v>
      </c>
      <c r="C829" s="345" t="s">
        <v>14182</v>
      </c>
      <c r="D829" s="345" t="s">
        <v>14183</v>
      </c>
      <c r="E829" s="345" t="s">
        <v>14184</v>
      </c>
      <c r="F829" s="345" t="s">
        <v>14185</v>
      </c>
      <c r="G829" s="345" t="s">
        <v>14186</v>
      </c>
      <c r="H829" s="346">
        <v>1000</v>
      </c>
      <c r="I829" s="345" t="s">
        <v>3894</v>
      </c>
      <c r="J829" s="344">
        <v>39002</v>
      </c>
      <c r="K829" s="345" t="s">
        <v>7312</v>
      </c>
      <c r="L829" s="345" t="s">
        <v>7313</v>
      </c>
      <c r="M829" s="345" t="s">
        <v>24</v>
      </c>
      <c r="N829" s="345" t="s">
        <v>11491</v>
      </c>
      <c r="O829" s="345"/>
      <c r="P829" s="345"/>
      <c r="Q829" s="344"/>
      <c r="R829" s="344"/>
      <c r="S829" s="346">
        <v>2774770</v>
      </c>
      <c r="T829" s="347">
        <v>2774770000</v>
      </c>
    </row>
    <row r="830" spans="1:20" ht="15">
      <c r="A830">
        <v>829</v>
      </c>
      <c r="B830" s="344">
        <v>41271</v>
      </c>
      <c r="C830" s="345" t="s">
        <v>14187</v>
      </c>
      <c r="D830" s="345" t="s">
        <v>14188</v>
      </c>
      <c r="E830" s="345" t="s">
        <v>14189</v>
      </c>
      <c r="F830" s="345" t="s">
        <v>14190</v>
      </c>
      <c r="G830" s="345" t="s">
        <v>14191</v>
      </c>
      <c r="H830" s="346">
        <v>1000</v>
      </c>
      <c r="I830" s="345" t="s">
        <v>3894</v>
      </c>
      <c r="J830" s="344">
        <v>39003</v>
      </c>
      <c r="K830" s="345" t="s">
        <v>7312</v>
      </c>
      <c r="L830" s="345" t="s">
        <v>7313</v>
      </c>
      <c r="M830" s="345" t="s">
        <v>24</v>
      </c>
      <c r="N830" s="345" t="s">
        <v>11491</v>
      </c>
      <c r="O830" s="345"/>
      <c r="P830" s="345"/>
      <c r="Q830" s="344"/>
      <c r="R830" s="344"/>
      <c r="S830" s="346">
        <v>10000</v>
      </c>
      <c r="T830" s="347">
        <v>10000000</v>
      </c>
    </row>
    <row r="831" spans="1:20" ht="15">
      <c r="A831">
        <v>830</v>
      </c>
      <c r="B831" s="344">
        <v>41271</v>
      </c>
      <c r="C831" s="345" t="s">
        <v>14192</v>
      </c>
      <c r="D831" s="345" t="s">
        <v>14193</v>
      </c>
      <c r="E831" s="345" t="s">
        <v>14194</v>
      </c>
      <c r="F831" s="345" t="s">
        <v>14195</v>
      </c>
      <c r="G831" s="345" t="s">
        <v>14196</v>
      </c>
      <c r="H831" s="346">
        <v>1000</v>
      </c>
      <c r="I831" s="345" t="s">
        <v>3894</v>
      </c>
      <c r="J831" s="344">
        <v>39007</v>
      </c>
      <c r="K831" s="345" t="s">
        <v>7312</v>
      </c>
      <c r="L831" s="345" t="s">
        <v>7313</v>
      </c>
      <c r="M831" s="345" t="s">
        <v>24</v>
      </c>
      <c r="N831" s="345" t="s">
        <v>11491</v>
      </c>
      <c r="O831" s="345"/>
      <c r="P831" s="345"/>
      <c r="Q831" s="344"/>
      <c r="R831" s="344"/>
      <c r="S831" s="346">
        <v>1203840</v>
      </c>
      <c r="T831" s="347">
        <v>1203840000</v>
      </c>
    </row>
    <row r="832" spans="1:20" ht="15">
      <c r="A832">
        <v>831</v>
      </c>
      <c r="B832" s="344">
        <v>41271</v>
      </c>
      <c r="C832" s="345" t="s">
        <v>14197</v>
      </c>
      <c r="D832" s="345" t="s">
        <v>14198</v>
      </c>
      <c r="E832" s="345" t="s">
        <v>14199</v>
      </c>
      <c r="F832" s="345" t="s">
        <v>14200</v>
      </c>
      <c r="G832" s="345" t="s">
        <v>14201</v>
      </c>
      <c r="H832" s="346">
        <v>1010</v>
      </c>
      <c r="I832" s="345" t="s">
        <v>3894</v>
      </c>
      <c r="J832" s="344">
        <v>39007</v>
      </c>
      <c r="K832" s="345" t="s">
        <v>7312</v>
      </c>
      <c r="L832" s="345" t="s">
        <v>7313</v>
      </c>
      <c r="M832" s="345" t="s">
        <v>24</v>
      </c>
      <c r="N832" s="345" t="s">
        <v>11491</v>
      </c>
      <c r="O832" s="345"/>
      <c r="P832" s="345"/>
      <c r="Q832" s="344"/>
      <c r="R832" s="344"/>
      <c r="S832" s="346">
        <v>2350802</v>
      </c>
      <c r="T832" s="347">
        <v>2374310020</v>
      </c>
    </row>
    <row r="833" spans="1:20" ht="15">
      <c r="A833">
        <v>832</v>
      </c>
      <c r="B833" s="344">
        <v>41271</v>
      </c>
      <c r="C833" s="345" t="s">
        <v>9485</v>
      </c>
      <c r="D833" s="345" t="s">
        <v>9486</v>
      </c>
      <c r="E833" s="345" t="s">
        <v>9487</v>
      </c>
      <c r="F833" s="345" t="s">
        <v>9488</v>
      </c>
      <c r="G833" s="345" t="s">
        <v>9489</v>
      </c>
      <c r="H833" s="346">
        <v>1000000</v>
      </c>
      <c r="I833" s="345" t="s">
        <v>4177</v>
      </c>
      <c r="J833" s="344">
        <v>39008</v>
      </c>
      <c r="K833" s="345" t="s">
        <v>7312</v>
      </c>
      <c r="L833" s="345" t="s">
        <v>7313</v>
      </c>
      <c r="M833" s="345" t="s">
        <v>24</v>
      </c>
      <c r="N833" s="345" t="s">
        <v>1857</v>
      </c>
      <c r="O833" s="345"/>
      <c r="P833" s="345" t="s">
        <v>8965</v>
      </c>
      <c r="Q833" s="344"/>
      <c r="R833" s="344">
        <v>42661</v>
      </c>
      <c r="S833" s="346">
        <v>10</v>
      </c>
      <c r="T833" s="347">
        <v>10000000</v>
      </c>
    </row>
    <row r="834" spans="1:20" ht="15">
      <c r="A834">
        <v>833</v>
      </c>
      <c r="B834" s="344">
        <v>41271</v>
      </c>
      <c r="C834" s="345" t="s">
        <v>14202</v>
      </c>
      <c r="D834" s="345" t="s">
        <v>14203</v>
      </c>
      <c r="E834" s="345" t="s">
        <v>14204</v>
      </c>
      <c r="F834" s="345" t="s">
        <v>14205</v>
      </c>
      <c r="G834" s="345" t="s">
        <v>14206</v>
      </c>
      <c r="H834" s="346">
        <v>1000</v>
      </c>
      <c r="I834" s="345" t="s">
        <v>3894</v>
      </c>
      <c r="J834" s="344">
        <v>39008</v>
      </c>
      <c r="K834" s="345" t="s">
        <v>7312</v>
      </c>
      <c r="L834" s="345" t="s">
        <v>7313</v>
      </c>
      <c r="M834" s="345" t="s">
        <v>24</v>
      </c>
      <c r="N834" s="345" t="s">
        <v>11491</v>
      </c>
      <c r="O834" s="345"/>
      <c r="P834" s="345"/>
      <c r="Q834" s="344"/>
      <c r="R834" s="344"/>
      <c r="S834" s="346">
        <v>623890</v>
      </c>
      <c r="T834" s="347">
        <v>623890000</v>
      </c>
    </row>
    <row r="835" spans="1:20" ht="15">
      <c r="A835">
        <v>834</v>
      </c>
      <c r="B835" s="344">
        <v>41271</v>
      </c>
      <c r="C835" s="345" t="s">
        <v>14207</v>
      </c>
      <c r="D835" s="345" t="s">
        <v>14208</v>
      </c>
      <c r="E835" s="345" t="s">
        <v>14209</v>
      </c>
      <c r="F835" s="345" t="s">
        <v>14210</v>
      </c>
      <c r="G835" s="345" t="s">
        <v>14211</v>
      </c>
      <c r="H835" s="346">
        <v>1000</v>
      </c>
      <c r="I835" s="345" t="s">
        <v>3894</v>
      </c>
      <c r="J835" s="344">
        <v>39009</v>
      </c>
      <c r="K835" s="345" t="s">
        <v>7312</v>
      </c>
      <c r="L835" s="345" t="s">
        <v>7313</v>
      </c>
      <c r="M835" s="345" t="s">
        <v>24</v>
      </c>
      <c r="N835" s="345" t="s">
        <v>11491</v>
      </c>
      <c r="O835" s="345"/>
      <c r="P835" s="345"/>
      <c r="Q835" s="344"/>
      <c r="R835" s="344"/>
      <c r="S835" s="346">
        <v>1361080</v>
      </c>
      <c r="T835" s="347">
        <v>1361080000</v>
      </c>
    </row>
    <row r="836" spans="1:20" ht="15">
      <c r="A836">
        <v>835</v>
      </c>
      <c r="B836" s="344">
        <v>41271</v>
      </c>
      <c r="C836" s="345" t="s">
        <v>14212</v>
      </c>
      <c r="D836" s="345" t="s">
        <v>14213</v>
      </c>
      <c r="E836" s="345" t="s">
        <v>14214</v>
      </c>
      <c r="F836" s="345" t="s">
        <v>14215</v>
      </c>
      <c r="G836" s="345" t="s">
        <v>14216</v>
      </c>
      <c r="H836" s="346">
        <v>1000</v>
      </c>
      <c r="I836" s="345" t="s">
        <v>3894</v>
      </c>
      <c r="J836" s="344">
        <v>39009</v>
      </c>
      <c r="K836" s="345" t="s">
        <v>7312</v>
      </c>
      <c r="L836" s="345" t="s">
        <v>7313</v>
      </c>
      <c r="M836" s="345" t="s">
        <v>24</v>
      </c>
      <c r="N836" s="345" t="s">
        <v>11491</v>
      </c>
      <c r="O836" s="345"/>
      <c r="P836" s="345"/>
      <c r="Q836" s="344"/>
      <c r="R836" s="344"/>
      <c r="S836" s="346">
        <v>2213387</v>
      </c>
      <c r="T836" s="347">
        <v>2213387000</v>
      </c>
    </row>
    <row r="837" spans="1:20" ht="15">
      <c r="A837">
        <v>836</v>
      </c>
      <c r="B837" s="344">
        <v>41271</v>
      </c>
      <c r="C837" s="345" t="s">
        <v>14217</v>
      </c>
      <c r="D837" s="345" t="s">
        <v>14218</v>
      </c>
      <c r="E837" s="345" t="s">
        <v>14219</v>
      </c>
      <c r="F837" s="345" t="s">
        <v>14220</v>
      </c>
      <c r="G837" s="345" t="s">
        <v>14221</v>
      </c>
      <c r="H837" s="346">
        <v>10000</v>
      </c>
      <c r="I837" s="345" t="s">
        <v>3894</v>
      </c>
      <c r="J837" s="344">
        <v>39016</v>
      </c>
      <c r="K837" s="345" t="s">
        <v>7312</v>
      </c>
      <c r="L837" s="345" t="s">
        <v>7313</v>
      </c>
      <c r="M837" s="345" t="s">
        <v>24</v>
      </c>
      <c r="N837" s="345" t="s">
        <v>11491</v>
      </c>
      <c r="O837" s="345"/>
      <c r="P837" s="345"/>
      <c r="Q837" s="344"/>
      <c r="R837" s="344"/>
      <c r="S837" s="346">
        <v>3300</v>
      </c>
      <c r="T837" s="347">
        <v>33000000</v>
      </c>
    </row>
    <row r="838" spans="1:20" ht="15">
      <c r="A838">
        <v>837</v>
      </c>
      <c r="B838" s="344">
        <v>41271</v>
      </c>
      <c r="C838" s="345" t="s">
        <v>14217</v>
      </c>
      <c r="D838" s="345" t="s">
        <v>14218</v>
      </c>
      <c r="E838" s="345" t="s">
        <v>14222</v>
      </c>
      <c r="F838" s="345" t="s">
        <v>14223</v>
      </c>
      <c r="G838" s="345" t="s">
        <v>14221</v>
      </c>
      <c r="H838" s="346">
        <v>5000</v>
      </c>
      <c r="I838" s="345" t="s">
        <v>3894</v>
      </c>
      <c r="J838" s="344">
        <v>39016</v>
      </c>
      <c r="K838" s="345" t="s">
        <v>7312</v>
      </c>
      <c r="L838" s="345" t="s">
        <v>7313</v>
      </c>
      <c r="M838" s="345" t="s">
        <v>24</v>
      </c>
      <c r="N838" s="345" t="s">
        <v>11491</v>
      </c>
      <c r="O838" s="345"/>
      <c r="P838" s="345"/>
      <c r="Q838" s="344"/>
      <c r="R838" s="344"/>
      <c r="S838" s="346">
        <v>660</v>
      </c>
      <c r="T838" s="347">
        <v>3300000</v>
      </c>
    </row>
    <row r="839" spans="1:20" ht="15">
      <c r="A839">
        <v>838</v>
      </c>
      <c r="B839" s="344">
        <v>41271</v>
      </c>
      <c r="C839" s="345" t="s">
        <v>14224</v>
      </c>
      <c r="D839" s="345" t="s">
        <v>14225</v>
      </c>
      <c r="E839" s="345" t="s">
        <v>14226</v>
      </c>
      <c r="F839" s="345" t="s">
        <v>14227</v>
      </c>
      <c r="G839" s="345" t="s">
        <v>14228</v>
      </c>
      <c r="H839" s="346">
        <v>1010</v>
      </c>
      <c r="I839" s="345" t="s">
        <v>3894</v>
      </c>
      <c r="J839" s="344">
        <v>39020</v>
      </c>
      <c r="K839" s="345" t="s">
        <v>7312</v>
      </c>
      <c r="L839" s="345" t="s">
        <v>7313</v>
      </c>
      <c r="M839" s="345" t="s">
        <v>24</v>
      </c>
      <c r="N839" s="345" t="s">
        <v>11491</v>
      </c>
      <c r="O839" s="345"/>
      <c r="P839" s="345"/>
      <c r="Q839" s="344"/>
      <c r="R839" s="344"/>
      <c r="S839" s="346">
        <v>2179869</v>
      </c>
      <c r="T839" s="347">
        <v>2201667690</v>
      </c>
    </row>
    <row r="840" spans="1:20" ht="15">
      <c r="A840">
        <v>839</v>
      </c>
      <c r="B840" s="344">
        <v>41271</v>
      </c>
      <c r="C840" s="345" t="s">
        <v>14229</v>
      </c>
      <c r="D840" s="345" t="s">
        <v>14230</v>
      </c>
      <c r="E840" s="345" t="s">
        <v>14231</v>
      </c>
      <c r="F840" s="345" t="s">
        <v>14232</v>
      </c>
      <c r="G840" s="345" t="s">
        <v>14233</v>
      </c>
      <c r="H840" s="346">
        <v>100000</v>
      </c>
      <c r="I840" s="345" t="s">
        <v>3894</v>
      </c>
      <c r="J840" s="344">
        <v>39023</v>
      </c>
      <c r="K840" s="345" t="s">
        <v>7312</v>
      </c>
      <c r="L840" s="345" t="s">
        <v>7313</v>
      </c>
      <c r="M840" s="345" t="s">
        <v>24</v>
      </c>
      <c r="N840" s="345" t="s">
        <v>11491</v>
      </c>
      <c r="O840" s="345"/>
      <c r="P840" s="345"/>
      <c r="Q840" s="344"/>
      <c r="R840" s="344"/>
      <c r="S840" s="346">
        <v>400</v>
      </c>
      <c r="T840" s="347">
        <v>40000000</v>
      </c>
    </row>
    <row r="841" spans="1:20" ht="15">
      <c r="A841">
        <v>840</v>
      </c>
      <c r="B841" s="344">
        <v>41271</v>
      </c>
      <c r="C841" s="345" t="s">
        <v>14234</v>
      </c>
      <c r="D841" s="345" t="s">
        <v>14235</v>
      </c>
      <c r="E841" s="345" t="s">
        <v>14236</v>
      </c>
      <c r="F841" s="345" t="s">
        <v>14237</v>
      </c>
      <c r="G841" s="345" t="s">
        <v>14238</v>
      </c>
      <c r="H841" s="346">
        <v>500000</v>
      </c>
      <c r="I841" s="345" t="s">
        <v>3894</v>
      </c>
      <c r="J841" s="344">
        <v>39027</v>
      </c>
      <c r="K841" s="345" t="s">
        <v>7312</v>
      </c>
      <c r="L841" s="345" t="s">
        <v>7313</v>
      </c>
      <c r="M841" s="345" t="s">
        <v>24</v>
      </c>
      <c r="N841" s="345" t="s">
        <v>11491</v>
      </c>
      <c r="O841" s="345"/>
      <c r="P841" s="345"/>
      <c r="Q841" s="344"/>
      <c r="R841" s="344"/>
      <c r="S841" s="346">
        <v>100</v>
      </c>
      <c r="T841" s="347">
        <v>50000000</v>
      </c>
    </row>
    <row r="842" spans="1:20" ht="15">
      <c r="A842">
        <v>841</v>
      </c>
      <c r="B842" s="344">
        <v>41271</v>
      </c>
      <c r="C842" s="345" t="s">
        <v>14239</v>
      </c>
      <c r="D842" s="345" t="s">
        <v>14240</v>
      </c>
      <c r="E842" s="345" t="s">
        <v>14241</v>
      </c>
      <c r="F842" s="345" t="s">
        <v>14242</v>
      </c>
      <c r="G842" s="345" t="s">
        <v>14243</v>
      </c>
      <c r="H842" s="346">
        <v>100000</v>
      </c>
      <c r="I842" s="345" t="s">
        <v>3894</v>
      </c>
      <c r="J842" s="344">
        <v>39031</v>
      </c>
      <c r="K842" s="345" t="s">
        <v>7312</v>
      </c>
      <c r="L842" s="345" t="s">
        <v>7313</v>
      </c>
      <c r="M842" s="345" t="s">
        <v>24</v>
      </c>
      <c r="N842" s="345" t="s">
        <v>11491</v>
      </c>
      <c r="O842" s="345"/>
      <c r="P842" s="345"/>
      <c r="Q842" s="344"/>
      <c r="R842" s="344"/>
      <c r="S842" s="346">
        <v>201</v>
      </c>
      <c r="T842" s="347">
        <v>20100000</v>
      </c>
    </row>
    <row r="843" spans="1:20" ht="15">
      <c r="A843">
        <v>842</v>
      </c>
      <c r="B843" s="344">
        <v>41271</v>
      </c>
      <c r="C843" s="345" t="s">
        <v>14244</v>
      </c>
      <c r="D843" s="345" t="s">
        <v>14245</v>
      </c>
      <c r="E843" s="345" t="s">
        <v>14246</v>
      </c>
      <c r="F843" s="345" t="s">
        <v>14247</v>
      </c>
      <c r="G843" s="345" t="s">
        <v>14248</v>
      </c>
      <c r="H843" s="346">
        <v>1000</v>
      </c>
      <c r="I843" s="345" t="s">
        <v>3894</v>
      </c>
      <c r="J843" s="344">
        <v>39034</v>
      </c>
      <c r="K843" s="345" t="s">
        <v>7312</v>
      </c>
      <c r="L843" s="345" t="s">
        <v>7313</v>
      </c>
      <c r="M843" s="345" t="s">
        <v>24</v>
      </c>
      <c r="N843" s="345" t="s">
        <v>11491</v>
      </c>
      <c r="O843" s="345"/>
      <c r="P843" s="345"/>
      <c r="Q843" s="344"/>
      <c r="R843" s="344"/>
      <c r="S843" s="346">
        <v>772000</v>
      </c>
      <c r="T843" s="347">
        <v>772000000</v>
      </c>
    </row>
    <row r="844" spans="1:20" ht="15">
      <c r="A844">
        <v>843</v>
      </c>
      <c r="B844" s="344">
        <v>41271</v>
      </c>
      <c r="C844" s="345" t="s">
        <v>8287</v>
      </c>
      <c r="D844" s="345" t="s">
        <v>8288</v>
      </c>
      <c r="E844" s="345" t="s">
        <v>14249</v>
      </c>
      <c r="F844" s="345" t="s">
        <v>14250</v>
      </c>
      <c r="G844" s="345" t="s">
        <v>14251</v>
      </c>
      <c r="H844" s="346">
        <v>10000</v>
      </c>
      <c r="I844" s="345" t="s">
        <v>3894</v>
      </c>
      <c r="J844" s="344">
        <v>39037</v>
      </c>
      <c r="K844" s="345" t="s">
        <v>7312</v>
      </c>
      <c r="L844" s="345" t="s">
        <v>7313</v>
      </c>
      <c r="M844" s="345" t="s">
        <v>24</v>
      </c>
      <c r="N844" s="345" t="s">
        <v>11491</v>
      </c>
      <c r="O844" s="345"/>
      <c r="P844" s="345"/>
      <c r="Q844" s="344"/>
      <c r="R844" s="344"/>
      <c r="S844" s="346">
        <v>11700</v>
      </c>
      <c r="T844" s="347">
        <v>117000000</v>
      </c>
    </row>
    <row r="845" spans="1:20" ht="15">
      <c r="A845">
        <v>844</v>
      </c>
      <c r="B845" s="344">
        <v>41271</v>
      </c>
      <c r="C845" s="345" t="s">
        <v>14252</v>
      </c>
      <c r="D845" s="345" t="s">
        <v>14253</v>
      </c>
      <c r="E845" s="345" t="s">
        <v>14254</v>
      </c>
      <c r="F845" s="345" t="s">
        <v>14255</v>
      </c>
      <c r="G845" s="345" t="s">
        <v>14256</v>
      </c>
      <c r="H845" s="346">
        <v>100000</v>
      </c>
      <c r="I845" s="345" t="s">
        <v>3894</v>
      </c>
      <c r="J845" s="344">
        <v>39038</v>
      </c>
      <c r="K845" s="345" t="s">
        <v>7312</v>
      </c>
      <c r="L845" s="345" t="s">
        <v>7313</v>
      </c>
      <c r="M845" s="345" t="s">
        <v>24</v>
      </c>
      <c r="N845" s="345" t="s">
        <v>11491</v>
      </c>
      <c r="O845" s="345"/>
      <c r="P845" s="345"/>
      <c r="Q845" s="344"/>
      <c r="R845" s="344"/>
      <c r="S845" s="346">
        <v>500</v>
      </c>
      <c r="T845" s="347">
        <v>50000000</v>
      </c>
    </row>
    <row r="846" spans="1:20" ht="15">
      <c r="A846">
        <v>845</v>
      </c>
      <c r="B846" s="344">
        <v>41271</v>
      </c>
      <c r="C846" s="345" t="s">
        <v>7469</v>
      </c>
      <c r="D846" s="345" t="s">
        <v>7470</v>
      </c>
      <c r="E846" s="345" t="s">
        <v>14257</v>
      </c>
      <c r="F846" s="345" t="s">
        <v>14258</v>
      </c>
      <c r="G846" s="345" t="s">
        <v>14259</v>
      </c>
      <c r="H846" s="346">
        <v>100000</v>
      </c>
      <c r="I846" s="345" t="s">
        <v>3894</v>
      </c>
      <c r="J846" s="344">
        <v>39042</v>
      </c>
      <c r="K846" s="345" t="s">
        <v>7312</v>
      </c>
      <c r="L846" s="345" t="s">
        <v>7313</v>
      </c>
      <c r="M846" s="345" t="s">
        <v>24</v>
      </c>
      <c r="N846" s="345" t="s">
        <v>11491</v>
      </c>
      <c r="O846" s="345"/>
      <c r="P846" s="345"/>
      <c r="Q846" s="344"/>
      <c r="R846" s="344"/>
      <c r="S846" s="346">
        <v>5000</v>
      </c>
      <c r="T846" s="347">
        <v>500000000</v>
      </c>
    </row>
    <row r="847" spans="1:20" ht="15">
      <c r="A847">
        <v>846</v>
      </c>
      <c r="B847" s="344">
        <v>41271</v>
      </c>
      <c r="C847" s="345" t="s">
        <v>14260</v>
      </c>
      <c r="D847" s="345" t="s">
        <v>14261</v>
      </c>
      <c r="E847" s="345" t="s">
        <v>14262</v>
      </c>
      <c r="F847" s="345" t="s">
        <v>14263</v>
      </c>
      <c r="G847" s="345" t="s">
        <v>14264</v>
      </c>
      <c r="H847" s="346">
        <v>500000</v>
      </c>
      <c r="I847" s="345" t="s">
        <v>3894</v>
      </c>
      <c r="J847" s="344">
        <v>39042</v>
      </c>
      <c r="K847" s="345" t="s">
        <v>7312</v>
      </c>
      <c r="L847" s="345" t="s">
        <v>7313</v>
      </c>
      <c r="M847" s="345" t="s">
        <v>24</v>
      </c>
      <c r="N847" s="345" t="s">
        <v>11491</v>
      </c>
      <c r="O847" s="345"/>
      <c r="P847" s="345"/>
      <c r="Q847" s="344"/>
      <c r="R847" s="344"/>
      <c r="S847" s="346">
        <v>52</v>
      </c>
      <c r="T847" s="347">
        <v>26000000</v>
      </c>
    </row>
    <row r="848" spans="1:20" ht="15">
      <c r="A848">
        <v>847</v>
      </c>
      <c r="B848" s="344">
        <v>41271</v>
      </c>
      <c r="C848" s="345" t="s">
        <v>14260</v>
      </c>
      <c r="D848" s="345" t="s">
        <v>14261</v>
      </c>
      <c r="E848" s="345" t="s">
        <v>14265</v>
      </c>
      <c r="F848" s="345" t="s">
        <v>14266</v>
      </c>
      <c r="G848" s="345" t="s">
        <v>14264</v>
      </c>
      <c r="H848" s="346">
        <v>500000</v>
      </c>
      <c r="I848" s="345" t="s">
        <v>3894</v>
      </c>
      <c r="J848" s="344">
        <v>39042</v>
      </c>
      <c r="K848" s="345" t="s">
        <v>7312</v>
      </c>
      <c r="L848" s="345" t="s">
        <v>7313</v>
      </c>
      <c r="M848" s="345" t="s">
        <v>24</v>
      </c>
      <c r="N848" s="345" t="s">
        <v>11512</v>
      </c>
      <c r="O848" s="345"/>
      <c r="P848" s="345"/>
      <c r="Q848" s="344"/>
      <c r="R848" s="344"/>
      <c r="S848" s="346">
        <v>8</v>
      </c>
      <c r="T848" s="347">
        <v>4000000</v>
      </c>
    </row>
    <row r="849" spans="1:20" ht="15">
      <c r="A849">
        <v>848</v>
      </c>
      <c r="B849" s="344">
        <v>41271</v>
      </c>
      <c r="C849" s="345" t="s">
        <v>14260</v>
      </c>
      <c r="D849" s="345" t="s">
        <v>14261</v>
      </c>
      <c r="E849" s="345" t="s">
        <v>14267</v>
      </c>
      <c r="F849" s="345" t="s">
        <v>14268</v>
      </c>
      <c r="G849" s="345" t="s">
        <v>14264</v>
      </c>
      <c r="H849" s="346">
        <v>500000</v>
      </c>
      <c r="I849" s="345" t="s">
        <v>3894</v>
      </c>
      <c r="J849" s="344">
        <v>39042</v>
      </c>
      <c r="K849" s="345" t="s">
        <v>7312</v>
      </c>
      <c r="L849" s="345" t="s">
        <v>7313</v>
      </c>
      <c r="M849" s="345" t="s">
        <v>24</v>
      </c>
      <c r="N849" s="345" t="s">
        <v>11512</v>
      </c>
      <c r="O849" s="345"/>
      <c r="P849" s="345"/>
      <c r="Q849" s="344"/>
      <c r="R849" s="344"/>
      <c r="S849" s="346">
        <v>30</v>
      </c>
      <c r="T849" s="347">
        <v>15000000</v>
      </c>
    </row>
    <row r="850" spans="1:20" ht="15">
      <c r="A850">
        <v>849</v>
      </c>
      <c r="B850" s="344">
        <v>41271</v>
      </c>
      <c r="C850" s="345" t="s">
        <v>14260</v>
      </c>
      <c r="D850" s="345" t="s">
        <v>14261</v>
      </c>
      <c r="E850" s="345" t="s">
        <v>14269</v>
      </c>
      <c r="F850" s="345" t="s">
        <v>14270</v>
      </c>
      <c r="G850" s="345" t="s">
        <v>14264</v>
      </c>
      <c r="H850" s="346">
        <v>500000</v>
      </c>
      <c r="I850" s="345" t="s">
        <v>3894</v>
      </c>
      <c r="J850" s="344">
        <v>39042</v>
      </c>
      <c r="K850" s="345" t="s">
        <v>7312</v>
      </c>
      <c r="L850" s="345" t="s">
        <v>7313</v>
      </c>
      <c r="M850" s="345" t="s">
        <v>24</v>
      </c>
      <c r="N850" s="345" t="s">
        <v>13250</v>
      </c>
      <c r="O850" s="345"/>
      <c r="P850" s="345"/>
      <c r="Q850" s="344"/>
      <c r="R850" s="344"/>
      <c r="S850" s="346">
        <v>10</v>
      </c>
      <c r="T850" s="347">
        <v>5000000</v>
      </c>
    </row>
    <row r="851" spans="1:20" ht="15">
      <c r="A851">
        <v>850</v>
      </c>
      <c r="B851" s="344">
        <v>41271</v>
      </c>
      <c r="C851" s="345" t="s">
        <v>14271</v>
      </c>
      <c r="D851" s="345" t="s">
        <v>29874</v>
      </c>
      <c r="E851" s="345" t="s">
        <v>14273</v>
      </c>
      <c r="F851" s="345" t="s">
        <v>14274</v>
      </c>
      <c r="G851" s="345" t="s">
        <v>29875</v>
      </c>
      <c r="H851" s="346">
        <v>500000</v>
      </c>
      <c r="I851" s="345" t="s">
        <v>3894</v>
      </c>
      <c r="J851" s="344">
        <v>39043</v>
      </c>
      <c r="K851" s="345" t="s">
        <v>7312</v>
      </c>
      <c r="L851" s="345" t="s">
        <v>7313</v>
      </c>
      <c r="M851" s="345" t="s">
        <v>24</v>
      </c>
      <c r="N851" s="345" t="s">
        <v>11491</v>
      </c>
      <c r="O851" s="345"/>
      <c r="P851" s="345"/>
      <c r="Q851" s="344"/>
      <c r="R851" s="344"/>
      <c r="S851" s="346">
        <v>100</v>
      </c>
      <c r="T851" s="347">
        <v>50000000</v>
      </c>
    </row>
    <row r="852" spans="1:20" ht="15">
      <c r="A852">
        <v>851</v>
      </c>
      <c r="B852" s="344">
        <v>41271</v>
      </c>
      <c r="C852" s="345" t="s">
        <v>14276</v>
      </c>
      <c r="D852" s="345" t="s">
        <v>14277</v>
      </c>
      <c r="E852" s="345" t="s">
        <v>14278</v>
      </c>
      <c r="F852" s="345" t="s">
        <v>14279</v>
      </c>
      <c r="G852" s="345" t="s">
        <v>14280</v>
      </c>
      <c r="H852" s="346">
        <v>1000000</v>
      </c>
      <c r="I852" s="345" t="s">
        <v>3894</v>
      </c>
      <c r="J852" s="344">
        <v>39049</v>
      </c>
      <c r="K852" s="345" t="s">
        <v>7312</v>
      </c>
      <c r="L852" s="345" t="s">
        <v>7313</v>
      </c>
      <c r="M852" s="345" t="s">
        <v>24</v>
      </c>
      <c r="N852" s="345" t="s">
        <v>11491</v>
      </c>
      <c r="O852" s="345"/>
      <c r="P852" s="345"/>
      <c r="Q852" s="344"/>
      <c r="R852" s="344"/>
      <c r="S852" s="346">
        <v>20</v>
      </c>
      <c r="T852" s="347">
        <v>20000000</v>
      </c>
    </row>
    <row r="853" spans="1:20" ht="15">
      <c r="A853">
        <v>852</v>
      </c>
      <c r="B853" s="344">
        <v>41271</v>
      </c>
      <c r="C853" s="345" t="s">
        <v>14281</v>
      </c>
      <c r="D853" s="345" t="s">
        <v>14282</v>
      </c>
      <c r="E853" s="345" t="s">
        <v>14283</v>
      </c>
      <c r="F853" s="345" t="s">
        <v>14284</v>
      </c>
      <c r="G853" s="345" t="s">
        <v>14285</v>
      </c>
      <c r="H853" s="346">
        <v>10000000</v>
      </c>
      <c r="I853" s="345" t="s">
        <v>3894</v>
      </c>
      <c r="J853" s="344">
        <v>39050</v>
      </c>
      <c r="K853" s="345" t="s">
        <v>7312</v>
      </c>
      <c r="L853" s="345" t="s">
        <v>7313</v>
      </c>
      <c r="M853" s="345" t="s">
        <v>24</v>
      </c>
      <c r="N853" s="345" t="s">
        <v>11491</v>
      </c>
      <c r="O853" s="345"/>
      <c r="P853" s="345"/>
      <c r="Q853" s="344"/>
      <c r="R853" s="344"/>
      <c r="S853" s="346">
        <v>276</v>
      </c>
      <c r="T853" s="347">
        <v>2760000000</v>
      </c>
    </row>
    <row r="854" spans="1:20" ht="15">
      <c r="A854">
        <v>853</v>
      </c>
      <c r="B854" s="344">
        <v>41271</v>
      </c>
      <c r="C854" s="345" t="s">
        <v>7981</v>
      </c>
      <c r="D854" s="345" t="s">
        <v>7982</v>
      </c>
      <c r="E854" s="345" t="s">
        <v>14286</v>
      </c>
      <c r="F854" s="345" t="s">
        <v>14287</v>
      </c>
      <c r="G854" s="345" t="s">
        <v>14288</v>
      </c>
      <c r="H854" s="346">
        <v>10000</v>
      </c>
      <c r="I854" s="345" t="s">
        <v>3894</v>
      </c>
      <c r="J854" s="344">
        <v>39051</v>
      </c>
      <c r="K854" s="345" t="s">
        <v>7312</v>
      </c>
      <c r="L854" s="345" t="s">
        <v>7313</v>
      </c>
      <c r="M854" s="345" t="s">
        <v>24</v>
      </c>
      <c r="N854" s="345" t="s">
        <v>11491</v>
      </c>
      <c r="O854" s="345"/>
      <c r="P854" s="345"/>
      <c r="Q854" s="344"/>
      <c r="R854" s="344"/>
      <c r="S854" s="346">
        <v>10000</v>
      </c>
      <c r="T854" s="347">
        <v>100000000</v>
      </c>
    </row>
    <row r="855" spans="1:20" ht="15">
      <c r="A855">
        <v>854</v>
      </c>
      <c r="B855" s="344">
        <v>41271</v>
      </c>
      <c r="C855" s="345" t="s">
        <v>14289</v>
      </c>
      <c r="D855" s="345" t="s">
        <v>14290</v>
      </c>
      <c r="E855" s="345" t="s">
        <v>14291</v>
      </c>
      <c r="F855" s="345" t="s">
        <v>14292</v>
      </c>
      <c r="G855" s="345" t="s">
        <v>14293</v>
      </c>
      <c r="H855" s="346">
        <v>10000</v>
      </c>
      <c r="I855" s="345" t="s">
        <v>3894</v>
      </c>
      <c r="J855" s="344">
        <v>39051</v>
      </c>
      <c r="K855" s="345" t="s">
        <v>7312</v>
      </c>
      <c r="L855" s="345" t="s">
        <v>7313</v>
      </c>
      <c r="M855" s="345" t="s">
        <v>24</v>
      </c>
      <c r="N855" s="345" t="s">
        <v>11491</v>
      </c>
      <c r="O855" s="345"/>
      <c r="P855" s="345"/>
      <c r="Q855" s="344"/>
      <c r="R855" s="344"/>
      <c r="S855" s="346">
        <v>79570</v>
      </c>
      <c r="T855" s="347">
        <v>795700000</v>
      </c>
    </row>
    <row r="856" spans="1:20" ht="15">
      <c r="A856">
        <v>855</v>
      </c>
      <c r="B856" s="344">
        <v>41271</v>
      </c>
      <c r="C856" s="345" t="s">
        <v>7457</v>
      </c>
      <c r="D856" s="345" t="s">
        <v>7458</v>
      </c>
      <c r="E856" s="345" t="s">
        <v>7989</v>
      </c>
      <c r="F856" s="345" t="s">
        <v>7990</v>
      </c>
      <c r="G856" s="345" t="s">
        <v>7991</v>
      </c>
      <c r="H856" s="346">
        <v>1000</v>
      </c>
      <c r="I856" s="345" t="s">
        <v>3894</v>
      </c>
      <c r="J856" s="344">
        <v>39055</v>
      </c>
      <c r="K856" s="345" t="s">
        <v>7312</v>
      </c>
      <c r="L856" s="345" t="s">
        <v>7313</v>
      </c>
      <c r="M856" s="345" t="s">
        <v>24</v>
      </c>
      <c r="N856" s="345" t="s">
        <v>7411</v>
      </c>
      <c r="O856" s="345" t="s">
        <v>7412</v>
      </c>
      <c r="P856" s="345"/>
      <c r="Q856" s="344"/>
      <c r="R856" s="344"/>
      <c r="S856" s="346">
        <v>3475000</v>
      </c>
      <c r="T856" s="347">
        <v>3475000000</v>
      </c>
    </row>
    <row r="857" spans="1:20" ht="15">
      <c r="A857">
        <v>856</v>
      </c>
      <c r="B857" s="344">
        <v>41271</v>
      </c>
      <c r="C857" s="345" t="s">
        <v>14294</v>
      </c>
      <c r="D857" s="345" t="s">
        <v>14295</v>
      </c>
      <c r="E857" s="345" t="s">
        <v>14296</v>
      </c>
      <c r="F857" s="345" t="s">
        <v>14297</v>
      </c>
      <c r="G857" s="345" t="s">
        <v>14298</v>
      </c>
      <c r="H857" s="346">
        <v>10000</v>
      </c>
      <c r="I857" s="345" t="s">
        <v>3894</v>
      </c>
      <c r="J857" s="344">
        <v>39057</v>
      </c>
      <c r="K857" s="345" t="s">
        <v>7312</v>
      </c>
      <c r="L857" s="345" t="s">
        <v>7313</v>
      </c>
      <c r="M857" s="345" t="s">
        <v>24</v>
      </c>
      <c r="N857" s="345" t="s">
        <v>11491</v>
      </c>
      <c r="O857" s="345"/>
      <c r="P857" s="345"/>
      <c r="Q857" s="344"/>
      <c r="R857" s="344"/>
      <c r="S857" s="346">
        <v>5800</v>
      </c>
      <c r="T857" s="347">
        <v>58000000</v>
      </c>
    </row>
    <row r="858" spans="1:20" ht="15">
      <c r="A858">
        <v>857</v>
      </c>
      <c r="B858" s="344">
        <v>41271</v>
      </c>
      <c r="C858" s="345" t="s">
        <v>7981</v>
      </c>
      <c r="D858" s="345" t="s">
        <v>7982</v>
      </c>
      <c r="E858" s="345" t="s">
        <v>7992</v>
      </c>
      <c r="F858" s="345" t="s">
        <v>7993</v>
      </c>
      <c r="G858" s="345" t="s">
        <v>7994</v>
      </c>
      <c r="H858" s="346">
        <v>1</v>
      </c>
      <c r="I858" s="345" t="s">
        <v>3894</v>
      </c>
      <c r="J858" s="344">
        <v>39058</v>
      </c>
      <c r="K858" s="345" t="s">
        <v>7312</v>
      </c>
      <c r="L858" s="345" t="s">
        <v>7313</v>
      </c>
      <c r="M858" s="345" t="s">
        <v>24</v>
      </c>
      <c r="N858" s="345" t="s">
        <v>7411</v>
      </c>
      <c r="O858" s="345" t="s">
        <v>7412</v>
      </c>
      <c r="P858" s="345"/>
      <c r="Q858" s="344"/>
      <c r="R858" s="344"/>
      <c r="S858" s="346">
        <v>387288198</v>
      </c>
      <c r="T858" s="347">
        <v>387288198</v>
      </c>
    </row>
    <row r="859" spans="1:20" ht="15">
      <c r="A859">
        <v>858</v>
      </c>
      <c r="B859" s="344">
        <v>41271</v>
      </c>
      <c r="C859" s="345" t="s">
        <v>14299</v>
      </c>
      <c r="D859" s="345" t="s">
        <v>14300</v>
      </c>
      <c r="E859" s="345" t="s">
        <v>14301</v>
      </c>
      <c r="F859" s="345" t="s">
        <v>14302</v>
      </c>
      <c r="G859" s="345" t="s">
        <v>14303</v>
      </c>
      <c r="H859" s="346">
        <v>1000000</v>
      </c>
      <c r="I859" s="345" t="s">
        <v>3894</v>
      </c>
      <c r="J859" s="344">
        <v>39059</v>
      </c>
      <c r="K859" s="345" t="s">
        <v>7312</v>
      </c>
      <c r="L859" s="345" t="s">
        <v>7313</v>
      </c>
      <c r="M859" s="345" t="s">
        <v>24</v>
      </c>
      <c r="N859" s="345" t="s">
        <v>11491</v>
      </c>
      <c r="O859" s="345"/>
      <c r="P859" s="345"/>
      <c r="Q859" s="344"/>
      <c r="R859" s="344"/>
      <c r="S859" s="346">
        <v>160</v>
      </c>
      <c r="T859" s="347">
        <v>160000000</v>
      </c>
    </row>
    <row r="860" spans="1:20" ht="15">
      <c r="A860">
        <v>859</v>
      </c>
      <c r="B860" s="344">
        <v>41271</v>
      </c>
      <c r="C860" s="345" t="s">
        <v>14304</v>
      </c>
      <c r="D860" s="345" t="s">
        <v>14305</v>
      </c>
      <c r="E860" s="345" t="s">
        <v>14306</v>
      </c>
      <c r="F860" s="345" t="s">
        <v>14307</v>
      </c>
      <c r="G860" s="345" t="s">
        <v>14308</v>
      </c>
      <c r="H860" s="346">
        <v>10000</v>
      </c>
      <c r="I860" s="345" t="s">
        <v>3894</v>
      </c>
      <c r="J860" s="344">
        <v>39064</v>
      </c>
      <c r="K860" s="345" t="s">
        <v>7312</v>
      </c>
      <c r="L860" s="345" t="s">
        <v>7313</v>
      </c>
      <c r="M860" s="345" t="s">
        <v>24</v>
      </c>
      <c r="N860" s="345" t="s">
        <v>11491</v>
      </c>
      <c r="O860" s="345"/>
      <c r="P860" s="345"/>
      <c r="Q860" s="344"/>
      <c r="R860" s="344"/>
      <c r="S860" s="346">
        <v>15000</v>
      </c>
      <c r="T860" s="347">
        <v>150000000</v>
      </c>
    </row>
    <row r="861" spans="1:20" ht="15">
      <c r="A861">
        <v>860</v>
      </c>
      <c r="B861" s="344">
        <v>41271</v>
      </c>
      <c r="C861" s="345" t="s">
        <v>14309</v>
      </c>
      <c r="D861" s="345" t="s">
        <v>14310</v>
      </c>
      <c r="E861" s="345" t="s">
        <v>14311</v>
      </c>
      <c r="F861" s="345" t="s">
        <v>14312</v>
      </c>
      <c r="G861" s="345" t="s">
        <v>14313</v>
      </c>
      <c r="H861" s="346">
        <v>10000</v>
      </c>
      <c r="I861" s="345" t="s">
        <v>3894</v>
      </c>
      <c r="J861" s="344">
        <v>39064</v>
      </c>
      <c r="K861" s="345" t="s">
        <v>7312</v>
      </c>
      <c r="L861" s="345" t="s">
        <v>7313</v>
      </c>
      <c r="M861" s="345" t="s">
        <v>24</v>
      </c>
      <c r="N861" s="345" t="s">
        <v>11491</v>
      </c>
      <c r="O861" s="345"/>
      <c r="P861" s="345"/>
      <c r="Q861" s="344"/>
      <c r="R861" s="344"/>
      <c r="S861" s="346">
        <v>3500</v>
      </c>
      <c r="T861" s="347">
        <v>35000000</v>
      </c>
    </row>
    <row r="862" spans="1:20" ht="15">
      <c r="A862">
        <v>861</v>
      </c>
      <c r="B862" s="344">
        <v>41271</v>
      </c>
      <c r="C862" s="345" t="s">
        <v>7457</v>
      </c>
      <c r="D862" s="345" t="s">
        <v>7458</v>
      </c>
      <c r="E862" s="345" t="s">
        <v>7995</v>
      </c>
      <c r="F862" s="345" t="s">
        <v>7996</v>
      </c>
      <c r="G862" s="345" t="s">
        <v>7997</v>
      </c>
      <c r="H862" s="346">
        <v>1</v>
      </c>
      <c r="I862" s="345" t="s">
        <v>3894</v>
      </c>
      <c r="J862" s="344">
        <v>39064</v>
      </c>
      <c r="K862" s="345" t="s">
        <v>7312</v>
      </c>
      <c r="L862" s="345" t="s">
        <v>7313</v>
      </c>
      <c r="M862" s="345" t="s">
        <v>24</v>
      </c>
      <c r="N862" s="345" t="s">
        <v>7411</v>
      </c>
      <c r="O862" s="345" t="s">
        <v>7412</v>
      </c>
      <c r="P862" s="345"/>
      <c r="Q862" s="344"/>
      <c r="R862" s="344"/>
      <c r="S862" s="346">
        <v>1848074248</v>
      </c>
      <c r="T862" s="347">
        <v>1848074248</v>
      </c>
    </row>
    <row r="863" spans="1:20" ht="15">
      <c r="A863">
        <v>862</v>
      </c>
      <c r="B863" s="344">
        <v>41271</v>
      </c>
      <c r="C863" s="345" t="s">
        <v>7457</v>
      </c>
      <c r="D863" s="345" t="s">
        <v>7458</v>
      </c>
      <c r="E863" s="345" t="s">
        <v>7998</v>
      </c>
      <c r="F863" s="345" t="s">
        <v>7999</v>
      </c>
      <c r="G863" s="345" t="s">
        <v>8000</v>
      </c>
      <c r="H863" s="346">
        <v>1</v>
      </c>
      <c r="I863" s="345" t="s">
        <v>4177</v>
      </c>
      <c r="J863" s="344">
        <v>39064</v>
      </c>
      <c r="K863" s="345" t="s">
        <v>7312</v>
      </c>
      <c r="L863" s="345" t="s">
        <v>7313</v>
      </c>
      <c r="M863" s="345" t="s">
        <v>24</v>
      </c>
      <c r="N863" s="345" t="s">
        <v>7411</v>
      </c>
      <c r="O863" s="345" t="s">
        <v>7412</v>
      </c>
      <c r="P863" s="345"/>
      <c r="Q863" s="344"/>
      <c r="R863" s="344"/>
      <c r="S863" s="346">
        <v>2289084</v>
      </c>
      <c r="T863" s="347">
        <v>2289084</v>
      </c>
    </row>
    <row r="864" spans="1:20" ht="15">
      <c r="A864">
        <v>863</v>
      </c>
      <c r="B864" s="344">
        <v>41271</v>
      </c>
      <c r="C864" s="345" t="s">
        <v>7457</v>
      </c>
      <c r="D864" s="345" t="s">
        <v>7458</v>
      </c>
      <c r="E864" s="345" t="s">
        <v>8001</v>
      </c>
      <c r="F864" s="345" t="s">
        <v>8002</v>
      </c>
      <c r="G864" s="345" t="s">
        <v>8003</v>
      </c>
      <c r="H864" s="346">
        <v>1</v>
      </c>
      <c r="I864" s="345" t="s">
        <v>3894</v>
      </c>
      <c r="J864" s="344">
        <v>39064</v>
      </c>
      <c r="K864" s="345" t="s">
        <v>7312</v>
      </c>
      <c r="L864" s="345" t="s">
        <v>7313</v>
      </c>
      <c r="M864" s="345" t="s">
        <v>24</v>
      </c>
      <c r="N864" s="345" t="s">
        <v>7411</v>
      </c>
      <c r="O864" s="345" t="s">
        <v>7412</v>
      </c>
      <c r="P864" s="345"/>
      <c r="Q864" s="344"/>
      <c r="R864" s="344"/>
      <c r="S864" s="346">
        <v>1057970044</v>
      </c>
      <c r="T864" s="347">
        <v>1057970044</v>
      </c>
    </row>
    <row r="865" spans="1:20" ht="15">
      <c r="A865">
        <v>864</v>
      </c>
      <c r="B865" s="344">
        <v>41271</v>
      </c>
      <c r="C865" s="345" t="s">
        <v>7457</v>
      </c>
      <c r="D865" s="345" t="s">
        <v>7458</v>
      </c>
      <c r="E865" s="345" t="s">
        <v>8004</v>
      </c>
      <c r="F865" s="345" t="s">
        <v>8005</v>
      </c>
      <c r="G865" s="345" t="s">
        <v>8006</v>
      </c>
      <c r="H865" s="346">
        <v>1</v>
      </c>
      <c r="I865" s="345" t="s">
        <v>3894</v>
      </c>
      <c r="J865" s="344">
        <v>39064</v>
      </c>
      <c r="K865" s="345" t="s">
        <v>7312</v>
      </c>
      <c r="L865" s="345" t="s">
        <v>7313</v>
      </c>
      <c r="M865" s="345" t="s">
        <v>24</v>
      </c>
      <c r="N865" s="345" t="s">
        <v>7411</v>
      </c>
      <c r="O865" s="345" t="s">
        <v>7412</v>
      </c>
      <c r="P865" s="345"/>
      <c r="Q865" s="344"/>
      <c r="R865" s="344"/>
      <c r="S865" s="346">
        <v>598688225</v>
      </c>
      <c r="T865" s="347">
        <v>598688225</v>
      </c>
    </row>
    <row r="866" spans="1:20" ht="15">
      <c r="A866">
        <v>865</v>
      </c>
      <c r="B866" s="344">
        <v>41271</v>
      </c>
      <c r="C866" s="345" t="s">
        <v>7431</v>
      </c>
      <c r="D866" s="345" t="s">
        <v>7432</v>
      </c>
      <c r="E866" s="345" t="s">
        <v>8007</v>
      </c>
      <c r="F866" s="345" t="s">
        <v>8008</v>
      </c>
      <c r="G866" s="345" t="s">
        <v>8009</v>
      </c>
      <c r="H866" s="346">
        <v>10000</v>
      </c>
      <c r="I866" s="345" t="s">
        <v>3894</v>
      </c>
      <c r="J866" s="344">
        <v>39065</v>
      </c>
      <c r="K866" s="345" t="s">
        <v>7312</v>
      </c>
      <c r="L866" s="345" t="s">
        <v>7313</v>
      </c>
      <c r="M866" s="345" t="s">
        <v>24</v>
      </c>
      <c r="N866" s="345" t="s">
        <v>7411</v>
      </c>
      <c r="O866" s="345" t="s">
        <v>7412</v>
      </c>
      <c r="P866" s="345"/>
      <c r="Q866" s="344"/>
      <c r="R866" s="344">
        <v>41730</v>
      </c>
      <c r="S866" s="346">
        <v>127406</v>
      </c>
      <c r="T866" s="347">
        <v>1274060000</v>
      </c>
    </row>
    <row r="867" spans="1:20" ht="15">
      <c r="A867">
        <v>866</v>
      </c>
      <c r="B867" s="344">
        <v>41271</v>
      </c>
      <c r="C867" s="345" t="s">
        <v>7441</v>
      </c>
      <c r="D867" s="345" t="s">
        <v>7442</v>
      </c>
      <c r="E867" s="345" t="s">
        <v>8010</v>
      </c>
      <c r="F867" s="345" t="s">
        <v>8011</v>
      </c>
      <c r="G867" s="345" t="s">
        <v>8012</v>
      </c>
      <c r="H867" s="346">
        <v>1</v>
      </c>
      <c r="I867" s="345" t="s">
        <v>3894</v>
      </c>
      <c r="J867" s="344">
        <v>39069</v>
      </c>
      <c r="K867" s="345" t="s">
        <v>7312</v>
      </c>
      <c r="L867" s="345" t="s">
        <v>7313</v>
      </c>
      <c r="M867" s="345" t="s">
        <v>24</v>
      </c>
      <c r="N867" s="345" t="s">
        <v>7411</v>
      </c>
      <c r="O867" s="345" t="s">
        <v>7412</v>
      </c>
      <c r="P867" s="345"/>
      <c r="Q867" s="344"/>
      <c r="R867" s="344"/>
      <c r="S867" s="346">
        <v>3843322675</v>
      </c>
      <c r="T867" s="347">
        <v>3843322675</v>
      </c>
    </row>
    <row r="868" spans="1:20" ht="15">
      <c r="A868">
        <v>867</v>
      </c>
      <c r="B868" s="344">
        <v>41271</v>
      </c>
      <c r="C868" s="345" t="s">
        <v>14314</v>
      </c>
      <c r="D868" s="345" t="s">
        <v>14315</v>
      </c>
      <c r="E868" s="345" t="s">
        <v>14316</v>
      </c>
      <c r="F868" s="345" t="s">
        <v>14317</v>
      </c>
      <c r="G868" s="345" t="s">
        <v>14318</v>
      </c>
      <c r="H868" s="346">
        <v>10000</v>
      </c>
      <c r="I868" s="345" t="s">
        <v>3894</v>
      </c>
      <c r="J868" s="344">
        <v>39072</v>
      </c>
      <c r="K868" s="345" t="s">
        <v>7312</v>
      </c>
      <c r="L868" s="345" t="s">
        <v>7313</v>
      </c>
      <c r="M868" s="345" t="s">
        <v>24</v>
      </c>
      <c r="N868" s="345" t="s">
        <v>11491</v>
      </c>
      <c r="O868" s="345"/>
      <c r="P868" s="345"/>
      <c r="Q868" s="344"/>
      <c r="R868" s="344"/>
      <c r="S868" s="346">
        <v>531003</v>
      </c>
      <c r="T868" s="347">
        <v>5310030000</v>
      </c>
    </row>
    <row r="869" spans="1:20" ht="15">
      <c r="A869">
        <v>868</v>
      </c>
      <c r="B869" s="344">
        <v>41271</v>
      </c>
      <c r="C869" s="345" t="s">
        <v>14324</v>
      </c>
      <c r="D869" s="345" t="s">
        <v>14325</v>
      </c>
      <c r="E869" s="345" t="s">
        <v>14326</v>
      </c>
      <c r="F869" s="345" t="s">
        <v>14327</v>
      </c>
      <c r="G869" s="345" t="s">
        <v>14328</v>
      </c>
      <c r="H869" s="346">
        <v>10000</v>
      </c>
      <c r="I869" s="345" t="s">
        <v>3894</v>
      </c>
      <c r="J869" s="344">
        <v>39072</v>
      </c>
      <c r="K869" s="345" t="s">
        <v>7312</v>
      </c>
      <c r="L869" s="345" t="s">
        <v>7313</v>
      </c>
      <c r="M869" s="345" t="s">
        <v>24</v>
      </c>
      <c r="N869" s="345" t="s">
        <v>11491</v>
      </c>
      <c r="O869" s="345"/>
      <c r="P869" s="345"/>
      <c r="Q869" s="344"/>
      <c r="R869" s="344"/>
      <c r="S869" s="346">
        <v>30000</v>
      </c>
      <c r="T869" s="347">
        <v>300000000</v>
      </c>
    </row>
    <row r="870" spans="1:20" ht="15">
      <c r="A870">
        <v>869</v>
      </c>
      <c r="B870" s="344">
        <v>41271</v>
      </c>
      <c r="C870" s="345" t="s">
        <v>14329</v>
      </c>
      <c r="D870" s="345" t="s">
        <v>14330</v>
      </c>
      <c r="E870" s="345" t="s">
        <v>14331</v>
      </c>
      <c r="F870" s="345" t="s">
        <v>14332</v>
      </c>
      <c r="G870" s="345" t="s">
        <v>14333</v>
      </c>
      <c r="H870" s="346">
        <v>400</v>
      </c>
      <c r="I870" s="345" t="s">
        <v>3894</v>
      </c>
      <c r="J870" s="344">
        <v>39080</v>
      </c>
      <c r="K870" s="345" t="s">
        <v>7312</v>
      </c>
      <c r="L870" s="345" t="s">
        <v>7313</v>
      </c>
      <c r="M870" s="345" t="s">
        <v>24</v>
      </c>
      <c r="N870" s="345" t="s">
        <v>11491</v>
      </c>
      <c r="O870" s="345"/>
      <c r="P870" s="345"/>
      <c r="Q870" s="344"/>
      <c r="R870" s="344"/>
      <c r="S870" s="346">
        <v>2313350</v>
      </c>
      <c r="T870" s="347">
        <v>925340000</v>
      </c>
    </row>
    <row r="871" spans="1:20" ht="15">
      <c r="A871">
        <v>870</v>
      </c>
      <c r="B871" s="344">
        <v>41271</v>
      </c>
      <c r="C871" s="345" t="s">
        <v>7453</v>
      </c>
      <c r="D871" s="345" t="s">
        <v>7454</v>
      </c>
      <c r="E871" s="345" t="s">
        <v>8013</v>
      </c>
      <c r="F871" s="345" t="s">
        <v>8014</v>
      </c>
      <c r="G871" s="345" t="s">
        <v>8015</v>
      </c>
      <c r="H871" s="346">
        <v>100</v>
      </c>
      <c r="I871" s="345" t="s">
        <v>4177</v>
      </c>
      <c r="J871" s="344">
        <v>39079</v>
      </c>
      <c r="K871" s="345" t="s">
        <v>7312</v>
      </c>
      <c r="L871" s="345" t="s">
        <v>7313</v>
      </c>
      <c r="M871" s="345" t="s">
        <v>24</v>
      </c>
      <c r="N871" s="345" t="s">
        <v>7411</v>
      </c>
      <c r="O871" s="345" t="s">
        <v>7412</v>
      </c>
      <c r="P871" s="345"/>
      <c r="Q871" s="344"/>
      <c r="R871" s="344"/>
      <c r="S871" s="346">
        <v>162223</v>
      </c>
      <c r="T871" s="347">
        <v>16222300</v>
      </c>
    </row>
    <row r="872" spans="1:20" ht="15">
      <c r="A872">
        <v>871</v>
      </c>
      <c r="B872" s="344">
        <v>41271</v>
      </c>
      <c r="C872" s="345" t="s">
        <v>14334</v>
      </c>
      <c r="D872" s="345" t="s">
        <v>14335</v>
      </c>
      <c r="E872" s="345" t="s">
        <v>14336</v>
      </c>
      <c r="F872" s="345" t="s">
        <v>14337</v>
      </c>
      <c r="G872" s="345" t="s">
        <v>14338</v>
      </c>
      <c r="H872" s="346">
        <v>1000</v>
      </c>
      <c r="I872" s="345" t="s">
        <v>3894</v>
      </c>
      <c r="J872" s="344">
        <v>39087</v>
      </c>
      <c r="K872" s="345" t="s">
        <v>7312</v>
      </c>
      <c r="L872" s="345" t="s">
        <v>7313</v>
      </c>
      <c r="M872" s="345" t="s">
        <v>24</v>
      </c>
      <c r="N872" s="345" t="s">
        <v>11491</v>
      </c>
      <c r="O872" s="345"/>
      <c r="P872" s="345"/>
      <c r="Q872" s="344"/>
      <c r="R872" s="344"/>
      <c r="S872" s="346">
        <v>248320</v>
      </c>
      <c r="T872" s="347">
        <v>248320000</v>
      </c>
    </row>
    <row r="873" spans="1:20" ht="15">
      <c r="A873">
        <v>872</v>
      </c>
      <c r="B873" s="344">
        <v>41271</v>
      </c>
      <c r="C873" s="345" t="s">
        <v>9137</v>
      </c>
      <c r="D873" s="345" t="s">
        <v>9138</v>
      </c>
      <c r="E873" s="345" t="s">
        <v>9349</v>
      </c>
      <c r="F873" s="345" t="s">
        <v>9350</v>
      </c>
      <c r="G873" s="345" t="s">
        <v>9351</v>
      </c>
      <c r="H873" s="346">
        <v>10000</v>
      </c>
      <c r="I873" s="345" t="s">
        <v>3894</v>
      </c>
      <c r="J873" s="344">
        <v>39092</v>
      </c>
      <c r="K873" s="345" t="s">
        <v>7312</v>
      </c>
      <c r="L873" s="345" t="s">
        <v>7313</v>
      </c>
      <c r="M873" s="345" t="s">
        <v>24</v>
      </c>
      <c r="N873" s="345" t="s">
        <v>9279</v>
      </c>
      <c r="O873" s="345"/>
      <c r="P873" s="345" t="s">
        <v>8962</v>
      </c>
      <c r="Q873" s="344"/>
      <c r="R873" s="344">
        <v>45254</v>
      </c>
      <c r="S873" s="346">
        <v>35255828</v>
      </c>
      <c r="T873" s="347">
        <v>352558280000</v>
      </c>
    </row>
    <row r="874" spans="1:20" ht="15">
      <c r="A874">
        <v>873</v>
      </c>
      <c r="B874" s="344">
        <v>41271</v>
      </c>
      <c r="C874" s="345" t="s">
        <v>9490</v>
      </c>
      <c r="D874" s="345" t="s">
        <v>9491</v>
      </c>
      <c r="E874" s="345" t="s">
        <v>9492</v>
      </c>
      <c r="F874" s="345" t="s">
        <v>9493</v>
      </c>
      <c r="G874" s="345" t="s">
        <v>9494</v>
      </c>
      <c r="H874" s="346">
        <v>1</v>
      </c>
      <c r="I874" s="345" t="s">
        <v>9123</v>
      </c>
      <c r="J874" s="344">
        <v>39093</v>
      </c>
      <c r="K874" s="345" t="s">
        <v>7312</v>
      </c>
      <c r="L874" s="345" t="s">
        <v>7313</v>
      </c>
      <c r="M874" s="345" t="s">
        <v>24</v>
      </c>
      <c r="N874" s="345" t="s">
        <v>1857</v>
      </c>
      <c r="O874" s="345"/>
      <c r="P874" s="345" t="s">
        <v>8965</v>
      </c>
      <c r="Q874" s="344"/>
      <c r="R874" s="344">
        <v>46377</v>
      </c>
      <c r="S874" s="346">
        <v>5700000</v>
      </c>
      <c r="T874" s="347">
        <v>5700000</v>
      </c>
    </row>
    <row r="875" spans="1:20" ht="15">
      <c r="A875">
        <v>874</v>
      </c>
      <c r="B875" s="344">
        <v>41271</v>
      </c>
      <c r="C875" s="345" t="s">
        <v>14339</v>
      </c>
      <c r="D875" s="345" t="s">
        <v>14340</v>
      </c>
      <c r="E875" s="345" t="s">
        <v>14341</v>
      </c>
      <c r="F875" s="345" t="s">
        <v>14342</v>
      </c>
      <c r="G875" s="345" t="s">
        <v>14343</v>
      </c>
      <c r="H875" s="346">
        <v>100000</v>
      </c>
      <c r="I875" s="345" t="s">
        <v>3894</v>
      </c>
      <c r="J875" s="344">
        <v>39093</v>
      </c>
      <c r="K875" s="345" t="s">
        <v>7312</v>
      </c>
      <c r="L875" s="345" t="s">
        <v>7313</v>
      </c>
      <c r="M875" s="345" t="s">
        <v>24</v>
      </c>
      <c r="N875" s="345" t="s">
        <v>11491</v>
      </c>
      <c r="O875" s="345"/>
      <c r="P875" s="345"/>
      <c r="Q875" s="344"/>
      <c r="R875" s="344"/>
      <c r="S875" s="346">
        <v>2856</v>
      </c>
      <c r="T875" s="347">
        <v>285600000</v>
      </c>
    </row>
    <row r="876" spans="1:20" ht="15">
      <c r="A876">
        <v>875</v>
      </c>
      <c r="B876" s="344">
        <v>41271</v>
      </c>
      <c r="C876" s="345" t="s">
        <v>14339</v>
      </c>
      <c r="D876" s="345" t="s">
        <v>14340</v>
      </c>
      <c r="E876" s="345" t="s">
        <v>14344</v>
      </c>
      <c r="F876" s="345" t="s">
        <v>14345</v>
      </c>
      <c r="G876" s="345" t="s">
        <v>14343</v>
      </c>
      <c r="H876" s="346">
        <v>100000</v>
      </c>
      <c r="I876" s="345" t="s">
        <v>3894</v>
      </c>
      <c r="J876" s="344">
        <v>39093</v>
      </c>
      <c r="K876" s="345" t="s">
        <v>7312</v>
      </c>
      <c r="L876" s="345" t="s">
        <v>7313</v>
      </c>
      <c r="M876" s="345" t="s">
        <v>24</v>
      </c>
      <c r="N876" s="345" t="s">
        <v>11512</v>
      </c>
      <c r="O876" s="345"/>
      <c r="P876" s="345"/>
      <c r="Q876" s="344"/>
      <c r="R876" s="344"/>
      <c r="S876" s="346">
        <v>1</v>
      </c>
      <c r="T876" s="347">
        <v>100000</v>
      </c>
    </row>
    <row r="877" spans="1:20" ht="15">
      <c r="A877">
        <v>876</v>
      </c>
      <c r="B877" s="344">
        <v>41271</v>
      </c>
      <c r="C877" s="345" t="s">
        <v>14339</v>
      </c>
      <c r="D877" s="345" t="s">
        <v>14340</v>
      </c>
      <c r="E877" s="345" t="s">
        <v>14346</v>
      </c>
      <c r="F877" s="345" t="s">
        <v>14347</v>
      </c>
      <c r="G877" s="345" t="s">
        <v>14343</v>
      </c>
      <c r="H877" s="346">
        <v>100000</v>
      </c>
      <c r="I877" s="345" t="s">
        <v>3894</v>
      </c>
      <c r="J877" s="344">
        <v>39093</v>
      </c>
      <c r="K877" s="345" t="s">
        <v>7312</v>
      </c>
      <c r="L877" s="345" t="s">
        <v>7313</v>
      </c>
      <c r="M877" s="345" t="s">
        <v>24</v>
      </c>
      <c r="N877" s="345" t="s">
        <v>11512</v>
      </c>
      <c r="O877" s="345"/>
      <c r="P877" s="345"/>
      <c r="Q877" s="344"/>
      <c r="R877" s="344"/>
      <c r="S877" s="346">
        <v>2743</v>
      </c>
      <c r="T877" s="347">
        <v>274300000</v>
      </c>
    </row>
    <row r="878" spans="1:20" ht="15">
      <c r="A878">
        <v>877</v>
      </c>
      <c r="B878" s="344">
        <v>41271</v>
      </c>
      <c r="C878" s="345" t="s">
        <v>14348</v>
      </c>
      <c r="D878" s="345" t="s">
        <v>14349</v>
      </c>
      <c r="E878" s="345" t="s">
        <v>14350</v>
      </c>
      <c r="F878" s="345" t="s">
        <v>14351</v>
      </c>
      <c r="G878" s="345" t="s">
        <v>14352</v>
      </c>
      <c r="H878" s="346">
        <v>1</v>
      </c>
      <c r="I878" s="345" t="s">
        <v>3894</v>
      </c>
      <c r="J878" s="344">
        <v>39097</v>
      </c>
      <c r="K878" s="345" t="s">
        <v>7312</v>
      </c>
      <c r="L878" s="345" t="s">
        <v>7313</v>
      </c>
      <c r="M878" s="345" t="s">
        <v>24</v>
      </c>
      <c r="N878" s="345" t="s">
        <v>11491</v>
      </c>
      <c r="O878" s="345"/>
      <c r="P878" s="345"/>
      <c r="Q878" s="344"/>
      <c r="R878" s="344"/>
      <c r="S878" s="346">
        <v>8607000000</v>
      </c>
      <c r="T878" s="347">
        <v>8607000000</v>
      </c>
    </row>
    <row r="879" spans="1:20" ht="15">
      <c r="A879">
        <v>878</v>
      </c>
      <c r="B879" s="344">
        <v>41271</v>
      </c>
      <c r="C879" s="345" t="s">
        <v>14353</v>
      </c>
      <c r="D879" s="345" t="s">
        <v>14354</v>
      </c>
      <c r="E879" s="345" t="s">
        <v>14355</v>
      </c>
      <c r="F879" s="345" t="s">
        <v>14356</v>
      </c>
      <c r="G879" s="345" t="s">
        <v>14357</v>
      </c>
      <c r="H879" s="346">
        <v>100000</v>
      </c>
      <c r="I879" s="345" t="s">
        <v>3894</v>
      </c>
      <c r="J879" s="344">
        <v>39098</v>
      </c>
      <c r="K879" s="345" t="s">
        <v>7312</v>
      </c>
      <c r="L879" s="345" t="s">
        <v>7313</v>
      </c>
      <c r="M879" s="345" t="s">
        <v>24</v>
      </c>
      <c r="N879" s="345" t="s">
        <v>11491</v>
      </c>
      <c r="O879" s="345"/>
      <c r="P879" s="345"/>
      <c r="Q879" s="344"/>
      <c r="R879" s="344"/>
      <c r="S879" s="346">
        <v>200</v>
      </c>
      <c r="T879" s="347">
        <v>20000000</v>
      </c>
    </row>
    <row r="880" spans="1:20" ht="15">
      <c r="A880">
        <v>879</v>
      </c>
      <c r="B880" s="344">
        <v>41271</v>
      </c>
      <c r="C880" s="345" t="s">
        <v>14358</v>
      </c>
      <c r="D880" s="345" t="s">
        <v>14359</v>
      </c>
      <c r="E880" s="345" t="s">
        <v>14360</v>
      </c>
      <c r="F880" s="345" t="s">
        <v>14361</v>
      </c>
      <c r="G880" s="345" t="s">
        <v>14362</v>
      </c>
      <c r="H880" s="346">
        <v>1000000</v>
      </c>
      <c r="I880" s="345" t="s">
        <v>3894</v>
      </c>
      <c r="J880" s="344">
        <v>39100</v>
      </c>
      <c r="K880" s="345" t="s">
        <v>7312</v>
      </c>
      <c r="L880" s="345" t="s">
        <v>7313</v>
      </c>
      <c r="M880" s="345" t="s">
        <v>24</v>
      </c>
      <c r="N880" s="345" t="s">
        <v>11491</v>
      </c>
      <c r="O880" s="345"/>
      <c r="P880" s="345"/>
      <c r="Q880" s="344"/>
      <c r="R880" s="344"/>
      <c r="S880" s="346">
        <v>4518</v>
      </c>
      <c r="T880" s="347">
        <v>4518000000</v>
      </c>
    </row>
    <row r="881" spans="1:20" ht="15">
      <c r="A881">
        <v>880</v>
      </c>
      <c r="B881" s="344">
        <v>41271</v>
      </c>
      <c r="C881" s="345" t="s">
        <v>14358</v>
      </c>
      <c r="D881" s="345" t="s">
        <v>14359</v>
      </c>
      <c r="E881" s="345" t="s">
        <v>14363</v>
      </c>
      <c r="F881" s="345" t="s">
        <v>14364</v>
      </c>
      <c r="G881" s="345" t="s">
        <v>14362</v>
      </c>
      <c r="H881" s="346">
        <v>10000</v>
      </c>
      <c r="I881" s="345" t="s">
        <v>3894</v>
      </c>
      <c r="J881" s="344">
        <v>39100</v>
      </c>
      <c r="K881" s="345" t="s">
        <v>7312</v>
      </c>
      <c r="L881" s="345" t="s">
        <v>7313</v>
      </c>
      <c r="M881" s="345" t="s">
        <v>24</v>
      </c>
      <c r="N881" s="345" t="s">
        <v>11491</v>
      </c>
      <c r="O881" s="345"/>
      <c r="P881" s="345"/>
      <c r="Q881" s="344"/>
      <c r="R881" s="344"/>
      <c r="S881" s="346">
        <v>1793</v>
      </c>
      <c r="T881" s="347">
        <v>17930000</v>
      </c>
    </row>
    <row r="882" spans="1:20" ht="15">
      <c r="A882">
        <v>881</v>
      </c>
      <c r="B882" s="344">
        <v>41271</v>
      </c>
      <c r="C882" s="345" t="s">
        <v>14365</v>
      </c>
      <c r="D882" s="345" t="s">
        <v>14366</v>
      </c>
      <c r="E882" s="345" t="s">
        <v>14367</v>
      </c>
      <c r="F882" s="345" t="s">
        <v>14368</v>
      </c>
      <c r="G882" s="345" t="s">
        <v>14369</v>
      </c>
      <c r="H882" s="346">
        <v>100</v>
      </c>
      <c r="I882" s="345" t="s">
        <v>3894</v>
      </c>
      <c r="J882" s="344">
        <v>39105</v>
      </c>
      <c r="K882" s="345" t="s">
        <v>7312</v>
      </c>
      <c r="L882" s="345" t="s">
        <v>7313</v>
      </c>
      <c r="M882" s="345" t="s">
        <v>24</v>
      </c>
      <c r="N882" s="345" t="s">
        <v>11491</v>
      </c>
      <c r="O882" s="345"/>
      <c r="P882" s="345"/>
      <c r="Q882" s="344"/>
      <c r="R882" s="344"/>
      <c r="S882" s="346">
        <v>700000</v>
      </c>
      <c r="T882" s="347">
        <v>70000000</v>
      </c>
    </row>
    <row r="883" spans="1:20" ht="15">
      <c r="A883">
        <v>882</v>
      </c>
      <c r="B883" s="344">
        <v>41271</v>
      </c>
      <c r="C883" s="345" t="s">
        <v>7685</v>
      </c>
      <c r="D883" s="345" t="s">
        <v>7686</v>
      </c>
      <c r="E883" s="345" t="s">
        <v>8016</v>
      </c>
      <c r="F883" s="345" t="s">
        <v>8017</v>
      </c>
      <c r="G883" s="345" t="s">
        <v>8018</v>
      </c>
      <c r="H883" s="346">
        <v>1</v>
      </c>
      <c r="I883" s="345" t="s">
        <v>3894</v>
      </c>
      <c r="J883" s="344">
        <v>39112</v>
      </c>
      <c r="K883" s="345" t="s">
        <v>7312</v>
      </c>
      <c r="L883" s="345" t="s">
        <v>7313</v>
      </c>
      <c r="M883" s="345" t="s">
        <v>24</v>
      </c>
      <c r="N883" s="345" t="s">
        <v>7411</v>
      </c>
      <c r="O883" s="345" t="s">
        <v>7412</v>
      </c>
      <c r="P883" s="345"/>
      <c r="Q883" s="344"/>
      <c r="R883" s="344"/>
      <c r="S883" s="346">
        <v>214077839</v>
      </c>
      <c r="T883" s="347">
        <v>214077839</v>
      </c>
    </row>
    <row r="884" spans="1:20" ht="15">
      <c r="A884">
        <v>883</v>
      </c>
      <c r="B884" s="344">
        <v>41271</v>
      </c>
      <c r="C884" s="345" t="s">
        <v>9444</v>
      </c>
      <c r="D884" s="345" t="s">
        <v>9445</v>
      </c>
      <c r="E884" s="345" t="s">
        <v>9495</v>
      </c>
      <c r="F884" s="345" t="s">
        <v>9496</v>
      </c>
      <c r="G884" s="345" t="s">
        <v>9497</v>
      </c>
      <c r="H884" s="346">
        <v>1</v>
      </c>
      <c r="I884" s="345" t="s">
        <v>9123</v>
      </c>
      <c r="J884" s="344">
        <v>39113</v>
      </c>
      <c r="K884" s="345" t="s">
        <v>7312</v>
      </c>
      <c r="L884" s="345" t="s">
        <v>7313</v>
      </c>
      <c r="M884" s="345" t="s">
        <v>24</v>
      </c>
      <c r="N884" s="345" t="s">
        <v>1857</v>
      </c>
      <c r="O884" s="345"/>
      <c r="P884" s="345" t="s">
        <v>8965</v>
      </c>
      <c r="Q884" s="344"/>
      <c r="R884" s="344">
        <v>44592</v>
      </c>
      <c r="S884" s="346">
        <v>3311258</v>
      </c>
      <c r="T884" s="347">
        <v>3311258</v>
      </c>
    </row>
    <row r="885" spans="1:20" ht="15">
      <c r="A885">
        <v>884</v>
      </c>
      <c r="B885" s="344">
        <v>41271</v>
      </c>
      <c r="C885" s="345" t="s">
        <v>14370</v>
      </c>
      <c r="D885" s="345" t="s">
        <v>14371</v>
      </c>
      <c r="E885" s="345" t="s">
        <v>14372</v>
      </c>
      <c r="F885" s="345" t="s">
        <v>14373</v>
      </c>
      <c r="G885" s="345" t="s">
        <v>14374</v>
      </c>
      <c r="H885" s="346">
        <v>1000000</v>
      </c>
      <c r="I885" s="345" t="s">
        <v>3894</v>
      </c>
      <c r="J885" s="344">
        <v>39114</v>
      </c>
      <c r="K885" s="345" t="s">
        <v>7312</v>
      </c>
      <c r="L885" s="345" t="s">
        <v>7313</v>
      </c>
      <c r="M885" s="345" t="s">
        <v>24</v>
      </c>
      <c r="N885" s="345" t="s">
        <v>11491</v>
      </c>
      <c r="O885" s="345"/>
      <c r="P885" s="345"/>
      <c r="Q885" s="344"/>
      <c r="R885" s="344"/>
      <c r="S885" s="346">
        <v>71</v>
      </c>
      <c r="T885" s="347">
        <v>71000000</v>
      </c>
    </row>
    <row r="886" spans="1:20" ht="15">
      <c r="A886">
        <v>885</v>
      </c>
      <c r="B886" s="344">
        <v>41271</v>
      </c>
      <c r="C886" s="345" t="s">
        <v>14370</v>
      </c>
      <c r="D886" s="345" t="s">
        <v>14371</v>
      </c>
      <c r="E886" s="345" t="s">
        <v>14375</v>
      </c>
      <c r="F886" s="345" t="s">
        <v>14376</v>
      </c>
      <c r="G886" s="345" t="s">
        <v>14374</v>
      </c>
      <c r="H886" s="346">
        <v>10000</v>
      </c>
      <c r="I886" s="345" t="s">
        <v>3894</v>
      </c>
      <c r="J886" s="344">
        <v>39114</v>
      </c>
      <c r="K886" s="345" t="s">
        <v>7312</v>
      </c>
      <c r="L886" s="345" t="s">
        <v>7313</v>
      </c>
      <c r="M886" s="345" t="s">
        <v>24</v>
      </c>
      <c r="N886" s="345" t="s">
        <v>11491</v>
      </c>
      <c r="O886" s="345"/>
      <c r="P886" s="345"/>
      <c r="Q886" s="344"/>
      <c r="R886" s="344"/>
      <c r="S886" s="346">
        <v>28</v>
      </c>
      <c r="T886" s="347">
        <v>280000</v>
      </c>
    </row>
    <row r="887" spans="1:20" ht="15">
      <c r="A887">
        <v>886</v>
      </c>
      <c r="B887" s="344">
        <v>41271</v>
      </c>
      <c r="C887" s="345" t="s">
        <v>14370</v>
      </c>
      <c r="D887" s="345" t="s">
        <v>14371</v>
      </c>
      <c r="E887" s="345" t="s">
        <v>14377</v>
      </c>
      <c r="F887" s="345" t="s">
        <v>14378</v>
      </c>
      <c r="G887" s="345" t="s">
        <v>14374</v>
      </c>
      <c r="H887" s="346">
        <v>100000</v>
      </c>
      <c r="I887" s="345" t="s">
        <v>3894</v>
      </c>
      <c r="J887" s="344">
        <v>39114</v>
      </c>
      <c r="K887" s="345" t="s">
        <v>7312</v>
      </c>
      <c r="L887" s="345" t="s">
        <v>7313</v>
      </c>
      <c r="M887" s="345" t="s">
        <v>24</v>
      </c>
      <c r="N887" s="345" t="s">
        <v>11491</v>
      </c>
      <c r="O887" s="345"/>
      <c r="P887" s="345"/>
      <c r="Q887" s="344"/>
      <c r="R887" s="344"/>
      <c r="S887" s="346">
        <v>25</v>
      </c>
      <c r="T887" s="347">
        <v>2500000</v>
      </c>
    </row>
    <row r="888" spans="1:20" ht="15">
      <c r="A888">
        <v>887</v>
      </c>
      <c r="B888" s="344">
        <v>41271</v>
      </c>
      <c r="C888" s="345" t="s">
        <v>14379</v>
      </c>
      <c r="D888" s="345" t="s">
        <v>14380</v>
      </c>
      <c r="E888" s="345" t="s">
        <v>14381</v>
      </c>
      <c r="F888" s="345" t="s">
        <v>14382</v>
      </c>
      <c r="G888" s="345" t="s">
        <v>14383</v>
      </c>
      <c r="H888" s="346">
        <v>154</v>
      </c>
      <c r="I888" s="345" t="s">
        <v>3894</v>
      </c>
      <c r="J888" s="344">
        <v>39120</v>
      </c>
      <c r="K888" s="345" t="s">
        <v>7312</v>
      </c>
      <c r="L888" s="345" t="s">
        <v>7313</v>
      </c>
      <c r="M888" s="345" t="s">
        <v>24</v>
      </c>
      <c r="N888" s="345" t="s">
        <v>11491</v>
      </c>
      <c r="O888" s="345"/>
      <c r="P888" s="345"/>
      <c r="Q888" s="344"/>
      <c r="R888" s="344"/>
      <c r="S888" s="346">
        <v>640000</v>
      </c>
      <c r="T888" s="347">
        <v>98560000</v>
      </c>
    </row>
    <row r="889" spans="1:20" ht="15">
      <c r="A889">
        <v>888</v>
      </c>
      <c r="B889" s="344">
        <v>41271</v>
      </c>
      <c r="C889" s="345" t="s">
        <v>14384</v>
      </c>
      <c r="D889" s="345" t="s">
        <v>14385</v>
      </c>
      <c r="E889" s="345" t="s">
        <v>14386</v>
      </c>
      <c r="F889" s="345" t="s">
        <v>14387</v>
      </c>
      <c r="G889" s="345" t="s">
        <v>14388</v>
      </c>
      <c r="H889" s="346">
        <v>50000</v>
      </c>
      <c r="I889" s="345" t="s">
        <v>3894</v>
      </c>
      <c r="J889" s="344">
        <v>39122</v>
      </c>
      <c r="K889" s="345" t="s">
        <v>7312</v>
      </c>
      <c r="L889" s="345" t="s">
        <v>7313</v>
      </c>
      <c r="M889" s="345" t="s">
        <v>24</v>
      </c>
      <c r="N889" s="345" t="s">
        <v>11491</v>
      </c>
      <c r="O889" s="345"/>
      <c r="P889" s="345"/>
      <c r="Q889" s="344"/>
      <c r="R889" s="344"/>
      <c r="S889" s="346">
        <v>1335</v>
      </c>
      <c r="T889" s="347">
        <v>66750000</v>
      </c>
    </row>
    <row r="890" spans="1:20" ht="15">
      <c r="A890">
        <v>889</v>
      </c>
      <c r="B890" s="344">
        <v>41271</v>
      </c>
      <c r="C890" s="345" t="s">
        <v>14389</v>
      </c>
      <c r="D890" s="345" t="s">
        <v>14390</v>
      </c>
      <c r="E890" s="345" t="s">
        <v>14391</v>
      </c>
      <c r="F890" s="345" t="s">
        <v>14392</v>
      </c>
      <c r="G890" s="345" t="s">
        <v>14393</v>
      </c>
      <c r="H890" s="346">
        <v>1000000</v>
      </c>
      <c r="I890" s="345" t="s">
        <v>3894</v>
      </c>
      <c r="J890" s="344">
        <v>39122</v>
      </c>
      <c r="K890" s="345" t="s">
        <v>7312</v>
      </c>
      <c r="L890" s="345" t="s">
        <v>7313</v>
      </c>
      <c r="M890" s="345" t="s">
        <v>24</v>
      </c>
      <c r="N890" s="345" t="s">
        <v>11491</v>
      </c>
      <c r="O890" s="345"/>
      <c r="P890" s="345"/>
      <c r="Q890" s="344"/>
      <c r="R890" s="344"/>
      <c r="S890" s="346">
        <v>70</v>
      </c>
      <c r="T890" s="347">
        <v>70000000</v>
      </c>
    </row>
    <row r="891" spans="1:20" ht="15">
      <c r="A891">
        <v>890</v>
      </c>
      <c r="B891" s="344">
        <v>41271</v>
      </c>
      <c r="C891" s="345" t="s">
        <v>14394</v>
      </c>
      <c r="D891" s="345" t="s">
        <v>14395</v>
      </c>
      <c r="E891" s="345" t="s">
        <v>14396</v>
      </c>
      <c r="F891" s="345" t="s">
        <v>14397</v>
      </c>
      <c r="G891" s="345" t="s">
        <v>14398</v>
      </c>
      <c r="H891" s="346">
        <v>1000000</v>
      </c>
      <c r="I891" s="345" t="s">
        <v>3894</v>
      </c>
      <c r="J891" s="344">
        <v>39122</v>
      </c>
      <c r="K891" s="345" t="s">
        <v>7312</v>
      </c>
      <c r="L891" s="345" t="s">
        <v>7313</v>
      </c>
      <c r="M891" s="345" t="s">
        <v>24</v>
      </c>
      <c r="N891" s="345" t="s">
        <v>11491</v>
      </c>
      <c r="O891" s="345"/>
      <c r="P891" s="345"/>
      <c r="Q891" s="344"/>
      <c r="R891" s="344"/>
      <c r="S891" s="346">
        <v>20</v>
      </c>
      <c r="T891" s="347">
        <v>20000000</v>
      </c>
    </row>
    <row r="892" spans="1:20" ht="15">
      <c r="A892">
        <v>891</v>
      </c>
      <c r="B892" s="344">
        <v>41271</v>
      </c>
      <c r="C892" s="345" t="s">
        <v>14399</v>
      </c>
      <c r="D892" s="345" t="s">
        <v>14400</v>
      </c>
      <c r="E892" s="345" t="s">
        <v>14401</v>
      </c>
      <c r="F892" s="345" t="s">
        <v>14402</v>
      </c>
      <c r="G892" s="345" t="s">
        <v>14403</v>
      </c>
      <c r="H892" s="346">
        <v>100000</v>
      </c>
      <c r="I892" s="345" t="s">
        <v>3894</v>
      </c>
      <c r="J892" s="344">
        <v>39126</v>
      </c>
      <c r="K892" s="345" t="s">
        <v>7312</v>
      </c>
      <c r="L892" s="345" t="s">
        <v>7313</v>
      </c>
      <c r="M892" s="345" t="s">
        <v>24</v>
      </c>
      <c r="N892" s="345" t="s">
        <v>11491</v>
      </c>
      <c r="O892" s="345"/>
      <c r="P892" s="345"/>
      <c r="Q892" s="344"/>
      <c r="R892" s="344"/>
      <c r="S892" s="346">
        <v>200</v>
      </c>
      <c r="T892" s="347">
        <v>20000000</v>
      </c>
    </row>
    <row r="893" spans="1:20" ht="15">
      <c r="A893">
        <v>892</v>
      </c>
      <c r="B893" s="344">
        <v>41271</v>
      </c>
      <c r="C893" s="345" t="s">
        <v>14404</v>
      </c>
      <c r="D893" s="345" t="s">
        <v>14405</v>
      </c>
      <c r="E893" s="345" t="s">
        <v>14406</v>
      </c>
      <c r="F893" s="345" t="s">
        <v>14407</v>
      </c>
      <c r="G893" s="345" t="s">
        <v>14408</v>
      </c>
      <c r="H893" s="346">
        <v>10000</v>
      </c>
      <c r="I893" s="345" t="s">
        <v>3894</v>
      </c>
      <c r="J893" s="344">
        <v>39126</v>
      </c>
      <c r="K893" s="345" t="s">
        <v>7312</v>
      </c>
      <c r="L893" s="345" t="s">
        <v>7313</v>
      </c>
      <c r="M893" s="345" t="s">
        <v>24</v>
      </c>
      <c r="N893" s="345" t="s">
        <v>11491</v>
      </c>
      <c r="O893" s="345"/>
      <c r="P893" s="345"/>
      <c r="Q893" s="344"/>
      <c r="R893" s="344"/>
      <c r="S893" s="346">
        <v>5775</v>
      </c>
      <c r="T893" s="347">
        <v>57750000</v>
      </c>
    </row>
    <row r="894" spans="1:20" ht="15">
      <c r="A894">
        <v>893</v>
      </c>
      <c r="B894" s="344">
        <v>41271</v>
      </c>
      <c r="C894" s="345" t="s">
        <v>14409</v>
      </c>
      <c r="D894" s="345" t="s">
        <v>14410</v>
      </c>
      <c r="E894" s="345" t="s">
        <v>14411</v>
      </c>
      <c r="F894" s="345" t="s">
        <v>14412</v>
      </c>
      <c r="G894" s="345" t="s">
        <v>14413</v>
      </c>
      <c r="H894" s="346">
        <v>100000</v>
      </c>
      <c r="I894" s="345" t="s">
        <v>3894</v>
      </c>
      <c r="J894" s="344">
        <v>39128</v>
      </c>
      <c r="K894" s="345" t="s">
        <v>7312</v>
      </c>
      <c r="L894" s="345" t="s">
        <v>7313</v>
      </c>
      <c r="M894" s="345" t="s">
        <v>24</v>
      </c>
      <c r="N894" s="345" t="s">
        <v>11491</v>
      </c>
      <c r="O894" s="345"/>
      <c r="P894" s="345"/>
      <c r="Q894" s="344"/>
      <c r="R894" s="344"/>
      <c r="S894" s="346">
        <v>2198</v>
      </c>
      <c r="T894" s="347">
        <v>219800000</v>
      </c>
    </row>
    <row r="895" spans="1:20" ht="15">
      <c r="A895">
        <v>894</v>
      </c>
      <c r="B895" s="344">
        <v>41271</v>
      </c>
      <c r="C895" s="345" t="s">
        <v>14409</v>
      </c>
      <c r="D895" s="345" t="s">
        <v>14410</v>
      </c>
      <c r="E895" s="345" t="s">
        <v>14414</v>
      </c>
      <c r="F895" s="345" t="s">
        <v>14415</v>
      </c>
      <c r="G895" s="345" t="s">
        <v>14413</v>
      </c>
      <c r="H895" s="346">
        <v>100000</v>
      </c>
      <c r="I895" s="345" t="s">
        <v>3894</v>
      </c>
      <c r="J895" s="344">
        <v>39128</v>
      </c>
      <c r="K895" s="345" t="s">
        <v>7312</v>
      </c>
      <c r="L895" s="345" t="s">
        <v>7313</v>
      </c>
      <c r="M895" s="345" t="s">
        <v>24</v>
      </c>
      <c r="N895" s="345" t="s">
        <v>11512</v>
      </c>
      <c r="O895" s="345"/>
      <c r="P895" s="345"/>
      <c r="Q895" s="344"/>
      <c r="R895" s="344"/>
      <c r="S895" s="346">
        <v>2</v>
      </c>
      <c r="T895" s="347">
        <v>200000</v>
      </c>
    </row>
    <row r="896" spans="1:20" ht="15">
      <c r="A896">
        <v>895</v>
      </c>
      <c r="B896" s="344">
        <v>41271</v>
      </c>
      <c r="C896" s="345" t="s">
        <v>14416</v>
      </c>
      <c r="D896" s="345" t="s">
        <v>14417</v>
      </c>
      <c r="E896" s="345" t="s">
        <v>14418</v>
      </c>
      <c r="F896" s="345" t="s">
        <v>14419</v>
      </c>
      <c r="G896" s="345" t="s">
        <v>14420</v>
      </c>
      <c r="H896" s="346">
        <v>1000</v>
      </c>
      <c r="I896" s="345" t="s">
        <v>3894</v>
      </c>
      <c r="J896" s="344">
        <v>39129</v>
      </c>
      <c r="K896" s="345" t="s">
        <v>7312</v>
      </c>
      <c r="L896" s="345" t="s">
        <v>7313</v>
      </c>
      <c r="M896" s="345" t="s">
        <v>24</v>
      </c>
      <c r="N896" s="345" t="s">
        <v>11491</v>
      </c>
      <c r="O896" s="345"/>
      <c r="P896" s="345"/>
      <c r="Q896" s="344"/>
      <c r="R896" s="344"/>
      <c r="S896" s="346">
        <v>20000</v>
      </c>
      <c r="T896" s="347">
        <v>20000000</v>
      </c>
    </row>
    <row r="897" spans="1:20" ht="15">
      <c r="A897">
        <v>896</v>
      </c>
      <c r="B897" s="344">
        <v>41271</v>
      </c>
      <c r="C897" s="345" t="s">
        <v>14421</v>
      </c>
      <c r="D897" s="345" t="s">
        <v>14422</v>
      </c>
      <c r="E897" s="345" t="s">
        <v>14423</v>
      </c>
      <c r="F897" s="345" t="s">
        <v>14424</v>
      </c>
      <c r="G897" s="345" t="s">
        <v>14425</v>
      </c>
      <c r="H897" s="346">
        <v>15625</v>
      </c>
      <c r="I897" s="345" t="s">
        <v>3894</v>
      </c>
      <c r="J897" s="344">
        <v>39129</v>
      </c>
      <c r="K897" s="345" t="s">
        <v>7312</v>
      </c>
      <c r="L897" s="345" t="s">
        <v>7313</v>
      </c>
      <c r="M897" s="345" t="s">
        <v>24</v>
      </c>
      <c r="N897" s="345" t="s">
        <v>11491</v>
      </c>
      <c r="O897" s="345"/>
      <c r="P897" s="345"/>
      <c r="Q897" s="344"/>
      <c r="R897" s="344"/>
      <c r="S897" s="346">
        <v>96000</v>
      </c>
      <c r="T897" s="347">
        <v>1500000000</v>
      </c>
    </row>
    <row r="898" spans="1:20" ht="15">
      <c r="A898">
        <v>897</v>
      </c>
      <c r="B898" s="344">
        <v>41271</v>
      </c>
      <c r="C898" s="345" t="s">
        <v>7453</v>
      </c>
      <c r="D898" s="345" t="s">
        <v>7454</v>
      </c>
      <c r="E898" s="345" t="s">
        <v>8019</v>
      </c>
      <c r="F898" s="345" t="s">
        <v>8020</v>
      </c>
      <c r="G898" s="345" t="s">
        <v>8021</v>
      </c>
      <c r="H898" s="346">
        <v>100</v>
      </c>
      <c r="I898" s="345" t="s">
        <v>4177</v>
      </c>
      <c r="J898" s="344">
        <v>39132</v>
      </c>
      <c r="K898" s="345" t="s">
        <v>7312</v>
      </c>
      <c r="L898" s="345" t="s">
        <v>7313</v>
      </c>
      <c r="M898" s="345" t="s">
        <v>24</v>
      </c>
      <c r="N898" s="345" t="s">
        <v>7411</v>
      </c>
      <c r="O898" s="345" t="s">
        <v>7412</v>
      </c>
      <c r="P898" s="345"/>
      <c r="Q898" s="344"/>
      <c r="R898" s="344"/>
      <c r="S898" s="346">
        <v>48781</v>
      </c>
      <c r="T898" s="347">
        <v>4878100</v>
      </c>
    </row>
    <row r="899" spans="1:20" ht="15">
      <c r="A899">
        <v>898</v>
      </c>
      <c r="B899" s="344">
        <v>41271</v>
      </c>
      <c r="C899" s="345" t="s">
        <v>9498</v>
      </c>
      <c r="D899" s="345" t="s">
        <v>9499</v>
      </c>
      <c r="E899" s="345" t="s">
        <v>9500</v>
      </c>
      <c r="F899" s="345" t="s">
        <v>9501</v>
      </c>
      <c r="G899" s="345" t="s">
        <v>9502</v>
      </c>
      <c r="H899" s="346">
        <v>1</v>
      </c>
      <c r="I899" s="345" t="s">
        <v>4177</v>
      </c>
      <c r="J899" s="344">
        <v>39136</v>
      </c>
      <c r="K899" s="345" t="s">
        <v>7312</v>
      </c>
      <c r="L899" s="345" t="s">
        <v>7313</v>
      </c>
      <c r="M899" s="345" t="s">
        <v>24</v>
      </c>
      <c r="N899" s="345" t="s">
        <v>1857</v>
      </c>
      <c r="O899" s="345"/>
      <c r="P899" s="345" t="s">
        <v>8965</v>
      </c>
      <c r="Q899" s="344"/>
      <c r="R899" s="344">
        <v>48579</v>
      </c>
      <c r="S899" s="346">
        <v>4206100</v>
      </c>
      <c r="T899" s="347">
        <v>4206100</v>
      </c>
    </row>
    <row r="900" spans="1:20" ht="15">
      <c r="A900">
        <v>899</v>
      </c>
      <c r="B900" s="344">
        <v>41271</v>
      </c>
      <c r="C900" s="345" t="s">
        <v>14426</v>
      </c>
      <c r="D900" s="345" t="s">
        <v>14427</v>
      </c>
      <c r="E900" s="345" t="s">
        <v>14428</v>
      </c>
      <c r="F900" s="345" t="s">
        <v>14429</v>
      </c>
      <c r="G900" s="345" t="s">
        <v>14430</v>
      </c>
      <c r="H900" s="346">
        <v>10000</v>
      </c>
      <c r="I900" s="345" t="s">
        <v>3894</v>
      </c>
      <c r="J900" s="344">
        <v>39136</v>
      </c>
      <c r="K900" s="345" t="s">
        <v>7312</v>
      </c>
      <c r="L900" s="345" t="s">
        <v>7313</v>
      </c>
      <c r="M900" s="345" t="s">
        <v>24</v>
      </c>
      <c r="N900" s="345" t="s">
        <v>11491</v>
      </c>
      <c r="O900" s="345"/>
      <c r="P900" s="345"/>
      <c r="Q900" s="344"/>
      <c r="R900" s="344"/>
      <c r="S900" s="346">
        <v>24800</v>
      </c>
      <c r="T900" s="347">
        <v>248000000</v>
      </c>
    </row>
    <row r="901" spans="1:20" ht="15">
      <c r="A901">
        <v>900</v>
      </c>
      <c r="B901" s="344">
        <v>41271</v>
      </c>
      <c r="C901" s="345" t="s">
        <v>14431</v>
      </c>
      <c r="D901" s="345" t="s">
        <v>14432</v>
      </c>
      <c r="E901" s="345" t="s">
        <v>14433</v>
      </c>
      <c r="F901" s="345" t="s">
        <v>14434</v>
      </c>
      <c r="G901" s="345" t="s">
        <v>14435</v>
      </c>
      <c r="H901" s="346">
        <v>500000</v>
      </c>
      <c r="I901" s="345" t="s">
        <v>3894</v>
      </c>
      <c r="J901" s="344">
        <v>39136</v>
      </c>
      <c r="K901" s="345" t="s">
        <v>7312</v>
      </c>
      <c r="L901" s="345" t="s">
        <v>7313</v>
      </c>
      <c r="M901" s="345" t="s">
        <v>24</v>
      </c>
      <c r="N901" s="345" t="s">
        <v>11491</v>
      </c>
      <c r="O901" s="345"/>
      <c r="P901" s="345"/>
      <c r="Q901" s="344"/>
      <c r="R901" s="344"/>
      <c r="S901" s="346">
        <v>1513</v>
      </c>
      <c r="T901" s="347">
        <v>756500000</v>
      </c>
    </row>
    <row r="902" spans="1:20" ht="15">
      <c r="A902">
        <v>901</v>
      </c>
      <c r="B902" s="344">
        <v>41271</v>
      </c>
      <c r="C902" s="345" t="s">
        <v>14431</v>
      </c>
      <c r="D902" s="345" t="s">
        <v>14432</v>
      </c>
      <c r="E902" s="345" t="s">
        <v>14436</v>
      </c>
      <c r="F902" s="345" t="s">
        <v>14437</v>
      </c>
      <c r="G902" s="345" t="s">
        <v>14435</v>
      </c>
      <c r="H902" s="346">
        <v>500000</v>
      </c>
      <c r="I902" s="345" t="s">
        <v>3894</v>
      </c>
      <c r="J902" s="344">
        <v>39136</v>
      </c>
      <c r="K902" s="345" t="s">
        <v>7312</v>
      </c>
      <c r="L902" s="345" t="s">
        <v>7313</v>
      </c>
      <c r="M902" s="345" t="s">
        <v>24</v>
      </c>
      <c r="N902" s="345" t="s">
        <v>11512</v>
      </c>
      <c r="O902" s="345"/>
      <c r="P902" s="345"/>
      <c r="Q902" s="344"/>
      <c r="R902" s="344"/>
      <c r="S902" s="346">
        <v>7</v>
      </c>
      <c r="T902" s="347">
        <v>3500000</v>
      </c>
    </row>
    <row r="903" spans="1:20" ht="15">
      <c r="A903">
        <v>902</v>
      </c>
      <c r="B903" s="344">
        <v>41271</v>
      </c>
      <c r="C903" s="345" t="s">
        <v>14438</v>
      </c>
      <c r="D903" s="345" t="s">
        <v>14439</v>
      </c>
      <c r="E903" s="345" t="s">
        <v>14440</v>
      </c>
      <c r="F903" s="345" t="s">
        <v>14441</v>
      </c>
      <c r="G903" s="345" t="s">
        <v>14442</v>
      </c>
      <c r="H903" s="346">
        <v>10000</v>
      </c>
      <c r="I903" s="345" t="s">
        <v>3894</v>
      </c>
      <c r="J903" s="344">
        <v>39140</v>
      </c>
      <c r="K903" s="345" t="s">
        <v>7312</v>
      </c>
      <c r="L903" s="345" t="s">
        <v>7313</v>
      </c>
      <c r="M903" s="345" t="s">
        <v>24</v>
      </c>
      <c r="N903" s="345" t="s">
        <v>11491</v>
      </c>
      <c r="O903" s="345"/>
      <c r="P903" s="345"/>
      <c r="Q903" s="344"/>
      <c r="R903" s="344"/>
      <c r="S903" s="346">
        <v>2000</v>
      </c>
      <c r="T903" s="347">
        <v>20000000</v>
      </c>
    </row>
    <row r="904" spans="1:20" ht="15">
      <c r="A904">
        <v>903</v>
      </c>
      <c r="B904" s="344">
        <v>41271</v>
      </c>
      <c r="C904" s="345" t="s">
        <v>9503</v>
      </c>
      <c r="D904" s="345" t="s">
        <v>9504</v>
      </c>
      <c r="E904" s="345" t="s">
        <v>9505</v>
      </c>
      <c r="F904" s="345" t="s">
        <v>9506</v>
      </c>
      <c r="G904" s="345" t="s">
        <v>9507</v>
      </c>
      <c r="H904" s="346">
        <v>1</v>
      </c>
      <c r="I904" s="345" t="s">
        <v>9123</v>
      </c>
      <c r="J904" s="344">
        <v>39141</v>
      </c>
      <c r="K904" s="345" t="s">
        <v>7312</v>
      </c>
      <c r="L904" s="345" t="s">
        <v>7313</v>
      </c>
      <c r="M904" s="345" t="s">
        <v>24</v>
      </c>
      <c r="N904" s="345" t="s">
        <v>1857</v>
      </c>
      <c r="O904" s="345"/>
      <c r="P904" s="345" t="s">
        <v>8965</v>
      </c>
      <c r="Q904" s="344"/>
      <c r="R904" s="344">
        <v>44620</v>
      </c>
      <c r="S904" s="346">
        <v>7100000</v>
      </c>
      <c r="T904" s="347">
        <v>7100000</v>
      </c>
    </row>
    <row r="905" spans="1:20" ht="15">
      <c r="A905">
        <v>904</v>
      </c>
      <c r="B905" s="344">
        <v>41271</v>
      </c>
      <c r="C905" s="345" t="s">
        <v>7453</v>
      </c>
      <c r="D905" s="345" t="s">
        <v>7454</v>
      </c>
      <c r="E905" s="345" t="s">
        <v>8022</v>
      </c>
      <c r="F905" s="345" t="s">
        <v>8023</v>
      </c>
      <c r="G905" s="345" t="s">
        <v>29876</v>
      </c>
      <c r="H905" s="346">
        <v>1</v>
      </c>
      <c r="I905" s="345" t="s">
        <v>4712</v>
      </c>
      <c r="J905" s="344">
        <v>39142</v>
      </c>
      <c r="K905" s="345" t="s">
        <v>7312</v>
      </c>
      <c r="L905" s="345" t="s">
        <v>7313</v>
      </c>
      <c r="M905" s="345" t="s">
        <v>24</v>
      </c>
      <c r="N905" s="345" t="s">
        <v>7411</v>
      </c>
      <c r="O905" s="345" t="s">
        <v>7412</v>
      </c>
      <c r="P905" s="345"/>
      <c r="Q905" s="344"/>
      <c r="R905" s="344"/>
      <c r="S905" s="346">
        <v>66454296</v>
      </c>
      <c r="T905" s="347">
        <v>66454296</v>
      </c>
    </row>
    <row r="906" spans="1:20" ht="15">
      <c r="A906">
        <v>905</v>
      </c>
      <c r="B906" s="344">
        <v>41271</v>
      </c>
      <c r="C906" s="345" t="s">
        <v>14443</v>
      </c>
      <c r="D906" s="345" t="s">
        <v>14444</v>
      </c>
      <c r="E906" s="345" t="s">
        <v>14445</v>
      </c>
      <c r="F906" s="345" t="s">
        <v>14446</v>
      </c>
      <c r="G906" s="345" t="s">
        <v>14447</v>
      </c>
      <c r="H906" s="346">
        <v>250000</v>
      </c>
      <c r="I906" s="345" t="s">
        <v>3894</v>
      </c>
      <c r="J906" s="344">
        <v>39142</v>
      </c>
      <c r="K906" s="345" t="s">
        <v>7312</v>
      </c>
      <c r="L906" s="345" t="s">
        <v>7313</v>
      </c>
      <c r="M906" s="345" t="s">
        <v>24</v>
      </c>
      <c r="N906" s="345" t="s">
        <v>11491</v>
      </c>
      <c r="O906" s="345"/>
      <c r="P906" s="345"/>
      <c r="Q906" s="344"/>
      <c r="R906" s="344"/>
      <c r="S906" s="346">
        <v>14800</v>
      </c>
      <c r="T906" s="347">
        <v>3700000000</v>
      </c>
    </row>
    <row r="907" spans="1:20" ht="15">
      <c r="A907">
        <v>906</v>
      </c>
      <c r="B907" s="344">
        <v>41271</v>
      </c>
      <c r="C907" s="345" t="s">
        <v>14443</v>
      </c>
      <c r="D907" s="345" t="s">
        <v>14444</v>
      </c>
      <c r="E907" s="345" t="s">
        <v>14448</v>
      </c>
      <c r="F907" s="345" t="s">
        <v>14449</v>
      </c>
      <c r="G907" s="345" t="s">
        <v>14447</v>
      </c>
      <c r="H907" s="346">
        <v>250000</v>
      </c>
      <c r="I907" s="345" t="s">
        <v>3894</v>
      </c>
      <c r="J907" s="344">
        <v>39142</v>
      </c>
      <c r="K907" s="345" t="s">
        <v>7312</v>
      </c>
      <c r="L907" s="345" t="s">
        <v>7313</v>
      </c>
      <c r="M907" s="345" t="s">
        <v>24</v>
      </c>
      <c r="N907" s="345" t="s">
        <v>11512</v>
      </c>
      <c r="O907" s="345"/>
      <c r="P907" s="345"/>
      <c r="Q907" s="344"/>
      <c r="R907" s="344"/>
      <c r="S907" s="346">
        <v>2264</v>
      </c>
      <c r="T907" s="347">
        <v>566000000</v>
      </c>
    </row>
    <row r="908" spans="1:20" ht="15">
      <c r="A908">
        <v>907</v>
      </c>
      <c r="B908" s="344">
        <v>41271</v>
      </c>
      <c r="C908" s="345" t="s">
        <v>14450</v>
      </c>
      <c r="D908" s="345" t="s">
        <v>14451</v>
      </c>
      <c r="E908" s="345" t="s">
        <v>14452</v>
      </c>
      <c r="F908" s="345" t="s">
        <v>14453</v>
      </c>
      <c r="G908" s="345" t="s">
        <v>14454</v>
      </c>
      <c r="H908" s="346">
        <v>100000</v>
      </c>
      <c r="I908" s="345" t="s">
        <v>3894</v>
      </c>
      <c r="J908" s="344">
        <v>39143</v>
      </c>
      <c r="K908" s="345" t="s">
        <v>7312</v>
      </c>
      <c r="L908" s="345" t="s">
        <v>7313</v>
      </c>
      <c r="M908" s="345" t="s">
        <v>24</v>
      </c>
      <c r="N908" s="345" t="s">
        <v>11491</v>
      </c>
      <c r="O908" s="345"/>
      <c r="P908" s="345"/>
      <c r="Q908" s="344"/>
      <c r="R908" s="344"/>
      <c r="S908" s="346">
        <v>200</v>
      </c>
      <c r="T908" s="347">
        <v>20000000</v>
      </c>
    </row>
    <row r="909" spans="1:20" ht="15">
      <c r="A909">
        <v>908</v>
      </c>
      <c r="B909" s="344">
        <v>41271</v>
      </c>
      <c r="C909" s="345" t="s">
        <v>14455</v>
      </c>
      <c r="D909" s="345" t="s">
        <v>14456</v>
      </c>
      <c r="E909" s="345" t="s">
        <v>14457</v>
      </c>
      <c r="F909" s="345" t="s">
        <v>14458</v>
      </c>
      <c r="G909" s="345" t="s">
        <v>14459</v>
      </c>
      <c r="H909" s="346">
        <v>1000000</v>
      </c>
      <c r="I909" s="345" t="s">
        <v>3894</v>
      </c>
      <c r="J909" s="344">
        <v>39146</v>
      </c>
      <c r="K909" s="345" t="s">
        <v>7312</v>
      </c>
      <c r="L909" s="345" t="s">
        <v>7313</v>
      </c>
      <c r="M909" s="345" t="s">
        <v>24</v>
      </c>
      <c r="N909" s="345" t="s">
        <v>11491</v>
      </c>
      <c r="O909" s="345"/>
      <c r="P909" s="345"/>
      <c r="Q909" s="344"/>
      <c r="R909" s="344"/>
      <c r="S909" s="346">
        <v>95</v>
      </c>
      <c r="T909" s="347">
        <v>95000000</v>
      </c>
    </row>
    <row r="910" spans="1:20" ht="15">
      <c r="A910">
        <v>909</v>
      </c>
      <c r="B910" s="344">
        <v>41271</v>
      </c>
      <c r="C910" s="345" t="s">
        <v>14460</v>
      </c>
      <c r="D910" s="345" t="s">
        <v>29877</v>
      </c>
      <c r="E910" s="345" t="s">
        <v>14462</v>
      </c>
      <c r="F910" s="345" t="s">
        <v>14463</v>
      </c>
      <c r="G910" s="345" t="s">
        <v>14464</v>
      </c>
      <c r="H910" s="346">
        <v>100000</v>
      </c>
      <c r="I910" s="345" t="s">
        <v>3894</v>
      </c>
      <c r="J910" s="344">
        <v>39154</v>
      </c>
      <c r="K910" s="345" t="s">
        <v>7312</v>
      </c>
      <c r="L910" s="345" t="s">
        <v>7313</v>
      </c>
      <c r="M910" s="345" t="s">
        <v>24</v>
      </c>
      <c r="N910" s="345" t="s">
        <v>11491</v>
      </c>
      <c r="O910" s="345"/>
      <c r="P910" s="345"/>
      <c r="Q910" s="344"/>
      <c r="R910" s="344"/>
      <c r="S910" s="346">
        <v>2000</v>
      </c>
      <c r="T910" s="347">
        <v>200000000</v>
      </c>
    </row>
    <row r="911" spans="1:20" ht="15">
      <c r="A911">
        <v>910</v>
      </c>
      <c r="B911" s="344">
        <v>41271</v>
      </c>
      <c r="C911" s="345" t="s">
        <v>14465</v>
      </c>
      <c r="D911" s="345" t="s">
        <v>14466</v>
      </c>
      <c r="E911" s="345" t="s">
        <v>14467</v>
      </c>
      <c r="F911" s="345" t="s">
        <v>14468</v>
      </c>
      <c r="G911" s="345" t="s">
        <v>14469</v>
      </c>
      <c r="H911" s="346">
        <v>10000</v>
      </c>
      <c r="I911" s="345" t="s">
        <v>3894</v>
      </c>
      <c r="J911" s="344">
        <v>39154</v>
      </c>
      <c r="K911" s="345" t="s">
        <v>7312</v>
      </c>
      <c r="L911" s="345" t="s">
        <v>7313</v>
      </c>
      <c r="M911" s="345" t="s">
        <v>24</v>
      </c>
      <c r="N911" s="345" t="s">
        <v>11491</v>
      </c>
      <c r="O911" s="345"/>
      <c r="P911" s="345"/>
      <c r="Q911" s="344"/>
      <c r="R911" s="344"/>
      <c r="S911" s="346">
        <v>5000</v>
      </c>
      <c r="T911" s="347">
        <v>50000000</v>
      </c>
    </row>
    <row r="912" spans="1:20" ht="15">
      <c r="A912">
        <v>911</v>
      </c>
      <c r="B912" s="344">
        <v>41271</v>
      </c>
      <c r="C912" s="345" t="s">
        <v>7560</v>
      </c>
      <c r="D912" s="345" t="s">
        <v>7561</v>
      </c>
      <c r="E912" s="345" t="s">
        <v>8025</v>
      </c>
      <c r="F912" s="345" t="s">
        <v>8026</v>
      </c>
      <c r="G912" s="345" t="s">
        <v>8027</v>
      </c>
      <c r="H912" s="346">
        <v>1</v>
      </c>
      <c r="I912" s="345" t="s">
        <v>3894</v>
      </c>
      <c r="J912" s="344">
        <v>39162</v>
      </c>
      <c r="K912" s="345" t="s">
        <v>7312</v>
      </c>
      <c r="L912" s="345" t="s">
        <v>7313</v>
      </c>
      <c r="M912" s="345" t="s">
        <v>24</v>
      </c>
      <c r="N912" s="345" t="s">
        <v>7411</v>
      </c>
      <c r="O912" s="345" t="s">
        <v>7412</v>
      </c>
      <c r="P912" s="345"/>
      <c r="Q912" s="344"/>
      <c r="R912" s="344"/>
      <c r="S912" s="346">
        <v>785157606</v>
      </c>
      <c r="T912" s="347">
        <v>785157606</v>
      </c>
    </row>
    <row r="913" spans="1:20" ht="15">
      <c r="A913">
        <v>912</v>
      </c>
      <c r="B913" s="344">
        <v>41271</v>
      </c>
      <c r="C913" s="345" t="s">
        <v>8963</v>
      </c>
      <c r="D913" s="345" t="s">
        <v>8964</v>
      </c>
      <c r="E913" s="345" t="s">
        <v>9060</v>
      </c>
      <c r="F913" s="345" t="s">
        <v>9061</v>
      </c>
      <c r="G913" s="345" t="s">
        <v>9062</v>
      </c>
      <c r="H913" s="346">
        <v>50000</v>
      </c>
      <c r="I913" s="345" t="s">
        <v>4177</v>
      </c>
      <c r="J913" s="344">
        <v>39163</v>
      </c>
      <c r="K913" s="345" t="s">
        <v>7312</v>
      </c>
      <c r="L913" s="345" t="s">
        <v>7313</v>
      </c>
      <c r="M913" s="345" t="s">
        <v>24</v>
      </c>
      <c r="N913" s="345" t="s">
        <v>26</v>
      </c>
      <c r="O913" s="345"/>
      <c r="P913" s="345" t="s">
        <v>8962</v>
      </c>
      <c r="Q913" s="344"/>
      <c r="R913" s="344">
        <v>44642</v>
      </c>
      <c r="S913" s="346">
        <v>400</v>
      </c>
      <c r="T913" s="347">
        <v>20000000</v>
      </c>
    </row>
    <row r="914" spans="1:20" ht="15">
      <c r="A914">
        <v>913</v>
      </c>
      <c r="B914" s="344">
        <v>41271</v>
      </c>
      <c r="C914" s="345" t="s">
        <v>14470</v>
      </c>
      <c r="D914" s="345" t="s">
        <v>14471</v>
      </c>
      <c r="E914" s="345" t="s">
        <v>14472</v>
      </c>
      <c r="F914" s="345" t="s">
        <v>14473</v>
      </c>
      <c r="G914" s="345" t="s">
        <v>14474</v>
      </c>
      <c r="H914" s="346">
        <v>10000</v>
      </c>
      <c r="I914" s="345" t="s">
        <v>3894</v>
      </c>
      <c r="J914" s="344">
        <v>39164</v>
      </c>
      <c r="K914" s="345" t="s">
        <v>7312</v>
      </c>
      <c r="L914" s="345" t="s">
        <v>7313</v>
      </c>
      <c r="M914" s="345" t="s">
        <v>24</v>
      </c>
      <c r="N914" s="345" t="s">
        <v>11491</v>
      </c>
      <c r="O914" s="345"/>
      <c r="P914" s="345"/>
      <c r="Q914" s="344"/>
      <c r="R914" s="344"/>
      <c r="S914" s="346">
        <v>10000</v>
      </c>
      <c r="T914" s="347">
        <v>100000000</v>
      </c>
    </row>
    <row r="915" spans="1:20" ht="15">
      <c r="A915">
        <v>914</v>
      </c>
      <c r="B915" s="344">
        <v>41271</v>
      </c>
      <c r="C915" s="345" t="s">
        <v>9516</v>
      </c>
      <c r="D915" s="345" t="s">
        <v>9517</v>
      </c>
      <c r="E915" s="345" t="s">
        <v>9518</v>
      </c>
      <c r="F915" s="345" t="s">
        <v>9519</v>
      </c>
      <c r="G915" s="345" t="s">
        <v>9520</v>
      </c>
      <c r="H915" s="346">
        <v>10000</v>
      </c>
      <c r="I915" s="345" t="s">
        <v>9123</v>
      </c>
      <c r="J915" s="344">
        <v>39167</v>
      </c>
      <c r="K915" s="345" t="s">
        <v>7312</v>
      </c>
      <c r="L915" s="345" t="s">
        <v>7313</v>
      </c>
      <c r="M915" s="345" t="s">
        <v>24</v>
      </c>
      <c r="N915" s="345" t="s">
        <v>1857</v>
      </c>
      <c r="O915" s="345"/>
      <c r="P915" s="345" t="s">
        <v>8965</v>
      </c>
      <c r="Q915" s="344"/>
      <c r="R915" s="344">
        <v>46472</v>
      </c>
      <c r="S915" s="346">
        <v>350</v>
      </c>
      <c r="T915" s="347">
        <v>3500000</v>
      </c>
    </row>
    <row r="916" spans="1:20" ht="15">
      <c r="A916">
        <v>915</v>
      </c>
      <c r="B916" s="344">
        <v>41271</v>
      </c>
      <c r="C916" s="345" t="s">
        <v>7406</v>
      </c>
      <c r="D916" s="345" t="s">
        <v>7407</v>
      </c>
      <c r="E916" s="345" t="s">
        <v>8028</v>
      </c>
      <c r="F916" s="345" t="s">
        <v>8029</v>
      </c>
      <c r="G916" s="345" t="s">
        <v>8030</v>
      </c>
      <c r="H916" s="346">
        <v>1</v>
      </c>
      <c r="I916" s="345" t="s">
        <v>3894</v>
      </c>
      <c r="J916" s="344">
        <v>39168</v>
      </c>
      <c r="K916" s="345" t="s">
        <v>7312</v>
      </c>
      <c r="L916" s="345" t="s">
        <v>7313</v>
      </c>
      <c r="M916" s="345" t="s">
        <v>24</v>
      </c>
      <c r="N916" s="345" t="s">
        <v>7411</v>
      </c>
      <c r="O916" s="345" t="s">
        <v>7412</v>
      </c>
      <c r="P916" s="345"/>
      <c r="Q916" s="344"/>
      <c r="R916" s="344"/>
      <c r="S916" s="346">
        <v>554600345</v>
      </c>
      <c r="T916" s="347">
        <v>554600345</v>
      </c>
    </row>
    <row r="917" spans="1:20" ht="15">
      <c r="A917">
        <v>916</v>
      </c>
      <c r="B917" s="344">
        <v>41271</v>
      </c>
      <c r="C917" s="345" t="s">
        <v>14475</v>
      </c>
      <c r="D917" s="345" t="s">
        <v>14476</v>
      </c>
      <c r="E917" s="345" t="s">
        <v>14477</v>
      </c>
      <c r="F917" s="345" t="s">
        <v>14478</v>
      </c>
      <c r="G917" s="345" t="s">
        <v>14479</v>
      </c>
      <c r="H917" s="346">
        <v>10000</v>
      </c>
      <c r="I917" s="345" t="s">
        <v>3894</v>
      </c>
      <c r="J917" s="344">
        <v>39169</v>
      </c>
      <c r="K917" s="345" t="s">
        <v>7312</v>
      </c>
      <c r="L917" s="345" t="s">
        <v>7313</v>
      </c>
      <c r="M917" s="345" t="s">
        <v>24</v>
      </c>
      <c r="N917" s="345" t="s">
        <v>11491</v>
      </c>
      <c r="O917" s="345"/>
      <c r="P917" s="345"/>
      <c r="Q917" s="344"/>
      <c r="R917" s="344"/>
      <c r="S917" s="346">
        <v>2000</v>
      </c>
      <c r="T917" s="347">
        <v>20000000</v>
      </c>
    </row>
    <row r="918" spans="1:20" ht="15">
      <c r="A918">
        <v>917</v>
      </c>
      <c r="B918" s="344">
        <v>41271</v>
      </c>
      <c r="C918" s="345" t="s">
        <v>14480</v>
      </c>
      <c r="D918" s="345" t="s">
        <v>14481</v>
      </c>
      <c r="E918" s="345" t="s">
        <v>14482</v>
      </c>
      <c r="F918" s="345" t="s">
        <v>14483</v>
      </c>
      <c r="G918" s="345" t="s">
        <v>14484</v>
      </c>
      <c r="H918" s="346">
        <v>10000</v>
      </c>
      <c r="I918" s="345" t="s">
        <v>3894</v>
      </c>
      <c r="J918" s="344">
        <v>39169</v>
      </c>
      <c r="K918" s="345" t="s">
        <v>7312</v>
      </c>
      <c r="L918" s="345" t="s">
        <v>7313</v>
      </c>
      <c r="M918" s="345" t="s">
        <v>24</v>
      </c>
      <c r="N918" s="345" t="s">
        <v>11491</v>
      </c>
      <c r="O918" s="345"/>
      <c r="P918" s="345"/>
      <c r="Q918" s="344"/>
      <c r="R918" s="344"/>
      <c r="S918" s="346">
        <v>3612</v>
      </c>
      <c r="T918" s="347">
        <v>36120000</v>
      </c>
    </row>
    <row r="919" spans="1:20" ht="15">
      <c r="A919">
        <v>918</v>
      </c>
      <c r="B919" s="344">
        <v>41271</v>
      </c>
      <c r="C919" s="345" t="s">
        <v>14485</v>
      </c>
      <c r="D919" s="345" t="s">
        <v>14486</v>
      </c>
      <c r="E919" s="345" t="s">
        <v>14487</v>
      </c>
      <c r="F919" s="345" t="s">
        <v>14488</v>
      </c>
      <c r="G919" s="345" t="s">
        <v>14489</v>
      </c>
      <c r="H919" s="346">
        <v>1000000</v>
      </c>
      <c r="I919" s="345" t="s">
        <v>3894</v>
      </c>
      <c r="J919" s="344">
        <v>39170</v>
      </c>
      <c r="K919" s="345" t="s">
        <v>7312</v>
      </c>
      <c r="L919" s="345" t="s">
        <v>7313</v>
      </c>
      <c r="M919" s="345" t="s">
        <v>24</v>
      </c>
      <c r="N919" s="345" t="s">
        <v>11491</v>
      </c>
      <c r="O919" s="345"/>
      <c r="P919" s="345"/>
      <c r="Q919" s="344"/>
      <c r="R919" s="344"/>
      <c r="S919" s="346">
        <v>65</v>
      </c>
      <c r="T919" s="347">
        <v>65000000</v>
      </c>
    </row>
    <row r="920" spans="1:20" ht="15">
      <c r="A920">
        <v>919</v>
      </c>
      <c r="B920" s="344">
        <v>41271</v>
      </c>
      <c r="C920" s="345" t="s">
        <v>14490</v>
      </c>
      <c r="D920" s="345" t="s">
        <v>14491</v>
      </c>
      <c r="E920" s="345" t="s">
        <v>14492</v>
      </c>
      <c r="F920" s="345" t="s">
        <v>14493</v>
      </c>
      <c r="G920" s="345" t="s">
        <v>14494</v>
      </c>
      <c r="H920" s="346">
        <v>1000000</v>
      </c>
      <c r="I920" s="345" t="s">
        <v>3894</v>
      </c>
      <c r="J920" s="344">
        <v>39171</v>
      </c>
      <c r="K920" s="345" t="s">
        <v>7312</v>
      </c>
      <c r="L920" s="345" t="s">
        <v>7313</v>
      </c>
      <c r="M920" s="345" t="s">
        <v>24</v>
      </c>
      <c r="N920" s="345" t="s">
        <v>11491</v>
      </c>
      <c r="O920" s="345"/>
      <c r="P920" s="345"/>
      <c r="Q920" s="344"/>
      <c r="R920" s="344"/>
      <c r="S920" s="346">
        <v>100</v>
      </c>
      <c r="T920" s="347">
        <v>100000000</v>
      </c>
    </row>
    <row r="921" spans="1:20" ht="15">
      <c r="A921">
        <v>920</v>
      </c>
      <c r="B921" s="344">
        <v>41271</v>
      </c>
      <c r="C921" s="345" t="s">
        <v>14490</v>
      </c>
      <c r="D921" s="345" t="s">
        <v>14491</v>
      </c>
      <c r="E921" s="345" t="s">
        <v>14495</v>
      </c>
      <c r="F921" s="345" t="s">
        <v>14496</v>
      </c>
      <c r="G921" s="345" t="s">
        <v>14494</v>
      </c>
      <c r="H921" s="346">
        <v>10000</v>
      </c>
      <c r="I921" s="345" t="s">
        <v>3894</v>
      </c>
      <c r="J921" s="344">
        <v>39171</v>
      </c>
      <c r="K921" s="345" t="s">
        <v>7312</v>
      </c>
      <c r="L921" s="345" t="s">
        <v>7313</v>
      </c>
      <c r="M921" s="345" t="s">
        <v>24</v>
      </c>
      <c r="N921" s="345" t="s">
        <v>11491</v>
      </c>
      <c r="O921" s="345"/>
      <c r="P921" s="345"/>
      <c r="Q921" s="344"/>
      <c r="R921" s="344"/>
      <c r="S921" s="346">
        <v>200</v>
      </c>
      <c r="T921" s="347">
        <v>2000000</v>
      </c>
    </row>
    <row r="922" spans="1:20" ht="15">
      <c r="A922">
        <v>921</v>
      </c>
      <c r="B922" s="344">
        <v>41271</v>
      </c>
      <c r="C922" s="345" t="s">
        <v>9521</v>
      </c>
      <c r="D922" s="345" t="s">
        <v>9522</v>
      </c>
      <c r="E922" s="345" t="s">
        <v>9523</v>
      </c>
      <c r="F922" s="345" t="s">
        <v>9524</v>
      </c>
      <c r="G922" s="345" t="s">
        <v>9525</v>
      </c>
      <c r="H922" s="346">
        <v>10000</v>
      </c>
      <c r="I922" s="345" t="s">
        <v>9123</v>
      </c>
      <c r="J922" s="344">
        <v>39171</v>
      </c>
      <c r="K922" s="345" t="s">
        <v>7312</v>
      </c>
      <c r="L922" s="345" t="s">
        <v>7313</v>
      </c>
      <c r="M922" s="345" t="s">
        <v>24</v>
      </c>
      <c r="N922" s="345" t="s">
        <v>1857</v>
      </c>
      <c r="O922" s="345"/>
      <c r="P922" s="345" t="s">
        <v>8965</v>
      </c>
      <c r="Q922" s="344"/>
      <c r="R922" s="344">
        <v>46418</v>
      </c>
      <c r="S922" s="346">
        <v>1707</v>
      </c>
      <c r="T922" s="347">
        <v>17070000</v>
      </c>
    </row>
    <row r="923" spans="1:20" ht="15">
      <c r="A923">
        <v>922</v>
      </c>
      <c r="B923" s="344">
        <v>41271</v>
      </c>
      <c r="C923" s="345" t="s">
        <v>7453</v>
      </c>
      <c r="D923" s="345" t="s">
        <v>7454</v>
      </c>
      <c r="E923" s="345" t="s">
        <v>8031</v>
      </c>
      <c r="F923" s="345" t="s">
        <v>8032</v>
      </c>
      <c r="G923" s="345" t="s">
        <v>8033</v>
      </c>
      <c r="H923" s="346">
        <v>10000</v>
      </c>
      <c r="I923" s="345" t="s">
        <v>3894</v>
      </c>
      <c r="J923" s="344">
        <v>39174</v>
      </c>
      <c r="K923" s="345" t="s">
        <v>7312</v>
      </c>
      <c r="L923" s="345" t="s">
        <v>7313</v>
      </c>
      <c r="M923" s="345" t="s">
        <v>24</v>
      </c>
      <c r="N923" s="345" t="s">
        <v>7411</v>
      </c>
      <c r="O923" s="345" t="s">
        <v>7412</v>
      </c>
      <c r="P923" s="345"/>
      <c r="Q923" s="344"/>
      <c r="R923" s="344"/>
      <c r="S923" s="346">
        <v>456900</v>
      </c>
      <c r="T923" s="347">
        <v>4569000000</v>
      </c>
    </row>
    <row r="924" spans="1:20" ht="15">
      <c r="A924">
        <v>923</v>
      </c>
      <c r="B924" s="344">
        <v>41271</v>
      </c>
      <c r="C924" s="345" t="s">
        <v>7522</v>
      </c>
      <c r="D924" s="345" t="s">
        <v>7523</v>
      </c>
      <c r="E924" s="345" t="s">
        <v>8034</v>
      </c>
      <c r="F924" s="345" t="s">
        <v>8035</v>
      </c>
      <c r="G924" s="345" t="s">
        <v>8036</v>
      </c>
      <c r="H924" s="346">
        <v>1</v>
      </c>
      <c r="I924" s="345" t="s">
        <v>3894</v>
      </c>
      <c r="J924" s="344">
        <v>39175</v>
      </c>
      <c r="K924" s="345" t="s">
        <v>7312</v>
      </c>
      <c r="L924" s="345" t="s">
        <v>7313</v>
      </c>
      <c r="M924" s="345" t="s">
        <v>24</v>
      </c>
      <c r="N924" s="345" t="s">
        <v>7411</v>
      </c>
      <c r="O924" s="345" t="s">
        <v>7412</v>
      </c>
      <c r="P924" s="345"/>
      <c r="Q924" s="344"/>
      <c r="R924" s="344"/>
      <c r="S924" s="346">
        <v>161589274</v>
      </c>
      <c r="T924" s="347">
        <v>161589274</v>
      </c>
    </row>
    <row r="925" spans="1:20" ht="15">
      <c r="A925">
        <v>924</v>
      </c>
      <c r="B925" s="344">
        <v>41271</v>
      </c>
      <c r="C925" s="345" t="s">
        <v>7522</v>
      </c>
      <c r="D925" s="345" t="s">
        <v>7523</v>
      </c>
      <c r="E925" s="345" t="s">
        <v>8037</v>
      </c>
      <c r="F925" s="345" t="s">
        <v>8038</v>
      </c>
      <c r="G925" s="345" t="s">
        <v>8039</v>
      </c>
      <c r="H925" s="346">
        <v>1</v>
      </c>
      <c r="I925" s="345" t="s">
        <v>3894</v>
      </c>
      <c r="J925" s="344">
        <v>39175</v>
      </c>
      <c r="K925" s="345" t="s">
        <v>7312</v>
      </c>
      <c r="L925" s="345" t="s">
        <v>7313</v>
      </c>
      <c r="M925" s="345" t="s">
        <v>24</v>
      </c>
      <c r="N925" s="345" t="s">
        <v>7411</v>
      </c>
      <c r="O925" s="345" t="s">
        <v>7412</v>
      </c>
      <c r="P925" s="345"/>
      <c r="Q925" s="344"/>
      <c r="R925" s="344"/>
      <c r="S925" s="346">
        <v>363702402</v>
      </c>
      <c r="T925" s="347">
        <v>363702402</v>
      </c>
    </row>
    <row r="926" spans="1:20" ht="15">
      <c r="A926">
        <v>925</v>
      </c>
      <c r="B926" s="344">
        <v>41271</v>
      </c>
      <c r="C926" s="345" t="s">
        <v>14497</v>
      </c>
      <c r="D926" s="345" t="s">
        <v>14498</v>
      </c>
      <c r="E926" s="345" t="s">
        <v>14499</v>
      </c>
      <c r="F926" s="345" t="s">
        <v>14500</v>
      </c>
      <c r="G926" s="345" t="s">
        <v>14501</v>
      </c>
      <c r="H926" s="346">
        <v>20000</v>
      </c>
      <c r="I926" s="345" t="s">
        <v>3894</v>
      </c>
      <c r="J926" s="344">
        <v>39176</v>
      </c>
      <c r="K926" s="345" t="s">
        <v>7312</v>
      </c>
      <c r="L926" s="345" t="s">
        <v>7313</v>
      </c>
      <c r="M926" s="345" t="s">
        <v>24</v>
      </c>
      <c r="N926" s="345" t="s">
        <v>11491</v>
      </c>
      <c r="O926" s="345"/>
      <c r="P926" s="345"/>
      <c r="Q926" s="344"/>
      <c r="R926" s="344"/>
      <c r="S926" s="346">
        <v>1000</v>
      </c>
      <c r="T926" s="347">
        <v>20000000</v>
      </c>
    </row>
    <row r="927" spans="1:20" ht="15">
      <c r="A927">
        <v>926</v>
      </c>
      <c r="B927" s="344">
        <v>41271</v>
      </c>
      <c r="C927" s="345" t="s">
        <v>14502</v>
      </c>
      <c r="D927" s="345" t="s">
        <v>14503</v>
      </c>
      <c r="E927" s="345" t="s">
        <v>14504</v>
      </c>
      <c r="F927" s="345" t="s">
        <v>14505</v>
      </c>
      <c r="G927" s="345" t="s">
        <v>14506</v>
      </c>
      <c r="H927" s="346">
        <v>1000000</v>
      </c>
      <c r="I927" s="345" t="s">
        <v>3894</v>
      </c>
      <c r="J927" s="344">
        <v>39176</v>
      </c>
      <c r="K927" s="345" t="s">
        <v>7312</v>
      </c>
      <c r="L927" s="345" t="s">
        <v>7313</v>
      </c>
      <c r="M927" s="345" t="s">
        <v>24</v>
      </c>
      <c r="N927" s="345" t="s">
        <v>11491</v>
      </c>
      <c r="O927" s="345"/>
      <c r="P927" s="345"/>
      <c r="Q927" s="344"/>
      <c r="R927" s="344"/>
      <c r="S927" s="346">
        <v>60</v>
      </c>
      <c r="T927" s="347">
        <v>60000000</v>
      </c>
    </row>
    <row r="928" spans="1:20" ht="15">
      <c r="A928">
        <v>927</v>
      </c>
      <c r="B928" s="344">
        <v>41271</v>
      </c>
      <c r="C928" s="345" t="s">
        <v>14507</v>
      </c>
      <c r="D928" s="345" t="s">
        <v>14508</v>
      </c>
      <c r="E928" s="345" t="s">
        <v>14509</v>
      </c>
      <c r="F928" s="345" t="s">
        <v>14510</v>
      </c>
      <c r="G928" s="345" t="s">
        <v>14511</v>
      </c>
      <c r="H928" s="346">
        <v>100000</v>
      </c>
      <c r="I928" s="345" t="s">
        <v>3894</v>
      </c>
      <c r="J928" s="344">
        <v>39177</v>
      </c>
      <c r="K928" s="345" t="s">
        <v>7312</v>
      </c>
      <c r="L928" s="345" t="s">
        <v>7313</v>
      </c>
      <c r="M928" s="345" t="s">
        <v>24</v>
      </c>
      <c r="N928" s="345" t="s">
        <v>11491</v>
      </c>
      <c r="O928" s="345"/>
      <c r="P928" s="345"/>
      <c r="Q928" s="344"/>
      <c r="R928" s="344"/>
      <c r="S928" s="346">
        <v>322451</v>
      </c>
      <c r="T928" s="347">
        <v>32245100000</v>
      </c>
    </row>
    <row r="929" spans="1:20" ht="15">
      <c r="A929">
        <v>928</v>
      </c>
      <c r="B929" s="344">
        <v>41271</v>
      </c>
      <c r="C929" s="345" t="s">
        <v>14507</v>
      </c>
      <c r="D929" s="345" t="s">
        <v>14508</v>
      </c>
      <c r="E929" s="345" t="s">
        <v>14512</v>
      </c>
      <c r="F929" s="345" t="s">
        <v>14513</v>
      </c>
      <c r="G929" s="345" t="s">
        <v>14514</v>
      </c>
      <c r="H929" s="346">
        <v>100000</v>
      </c>
      <c r="I929" s="345" t="s">
        <v>3894</v>
      </c>
      <c r="J929" s="344">
        <v>39177</v>
      </c>
      <c r="K929" s="345" t="s">
        <v>7312</v>
      </c>
      <c r="L929" s="345" t="s">
        <v>7313</v>
      </c>
      <c r="M929" s="345" t="s">
        <v>24</v>
      </c>
      <c r="N929" s="345" t="s">
        <v>11512</v>
      </c>
      <c r="O929" s="345"/>
      <c r="P929" s="345"/>
      <c r="Q929" s="344"/>
      <c r="R929" s="344"/>
      <c r="S929" s="346">
        <v>1</v>
      </c>
      <c r="T929" s="347">
        <v>100000</v>
      </c>
    </row>
    <row r="930" spans="1:20" ht="15">
      <c r="A930">
        <v>929</v>
      </c>
      <c r="B930" s="344">
        <v>41271</v>
      </c>
      <c r="C930" s="345" t="s">
        <v>7441</v>
      </c>
      <c r="D930" s="345" t="s">
        <v>7442</v>
      </c>
      <c r="E930" s="345" t="s">
        <v>8040</v>
      </c>
      <c r="F930" s="345" t="s">
        <v>8041</v>
      </c>
      <c r="G930" s="345" t="s">
        <v>8042</v>
      </c>
      <c r="H930" s="346">
        <v>1</v>
      </c>
      <c r="I930" s="345" t="s">
        <v>3894</v>
      </c>
      <c r="J930" s="344">
        <v>39182</v>
      </c>
      <c r="K930" s="345" t="s">
        <v>7312</v>
      </c>
      <c r="L930" s="345" t="s">
        <v>7313</v>
      </c>
      <c r="M930" s="345" t="s">
        <v>24</v>
      </c>
      <c r="N930" s="345" t="s">
        <v>7411</v>
      </c>
      <c r="O930" s="345" t="s">
        <v>7412</v>
      </c>
      <c r="P930" s="345"/>
      <c r="Q930" s="344"/>
      <c r="R930" s="344"/>
      <c r="S930" s="346">
        <v>1645608731</v>
      </c>
      <c r="T930" s="347">
        <v>1645608731</v>
      </c>
    </row>
    <row r="931" spans="1:20" ht="15">
      <c r="A931">
        <v>930</v>
      </c>
      <c r="B931" s="344">
        <v>41271</v>
      </c>
      <c r="C931" s="345" t="s">
        <v>14515</v>
      </c>
      <c r="D931" s="345" t="s">
        <v>14516</v>
      </c>
      <c r="E931" s="345" t="s">
        <v>14517</v>
      </c>
      <c r="F931" s="345" t="s">
        <v>14518</v>
      </c>
      <c r="G931" s="345" t="s">
        <v>14519</v>
      </c>
      <c r="H931" s="346">
        <v>100000</v>
      </c>
      <c r="I931" s="345" t="s">
        <v>3894</v>
      </c>
      <c r="J931" s="344">
        <v>39183</v>
      </c>
      <c r="K931" s="345" t="s">
        <v>7312</v>
      </c>
      <c r="L931" s="345" t="s">
        <v>7313</v>
      </c>
      <c r="M931" s="345" t="s">
        <v>24</v>
      </c>
      <c r="N931" s="345" t="s">
        <v>11491</v>
      </c>
      <c r="O931" s="345"/>
      <c r="P931" s="345"/>
      <c r="Q931" s="344"/>
      <c r="R931" s="344"/>
      <c r="S931" s="346">
        <v>500</v>
      </c>
      <c r="T931" s="347">
        <v>50000000</v>
      </c>
    </row>
    <row r="932" spans="1:20" ht="15">
      <c r="A932">
        <v>931</v>
      </c>
      <c r="B932" s="344">
        <v>41271</v>
      </c>
      <c r="C932" s="345" t="s">
        <v>14520</v>
      </c>
      <c r="D932" s="345" t="s">
        <v>14521</v>
      </c>
      <c r="E932" s="345" t="s">
        <v>14522</v>
      </c>
      <c r="F932" s="345" t="s">
        <v>14523</v>
      </c>
      <c r="G932" s="345" t="s">
        <v>14524</v>
      </c>
      <c r="H932" s="346">
        <v>1000</v>
      </c>
      <c r="I932" s="345" t="s">
        <v>3894</v>
      </c>
      <c r="J932" s="344">
        <v>39183</v>
      </c>
      <c r="K932" s="345" t="s">
        <v>7312</v>
      </c>
      <c r="L932" s="345" t="s">
        <v>7313</v>
      </c>
      <c r="M932" s="345" t="s">
        <v>24</v>
      </c>
      <c r="N932" s="345" t="s">
        <v>11491</v>
      </c>
      <c r="O932" s="345"/>
      <c r="P932" s="345"/>
      <c r="Q932" s="344"/>
      <c r="R932" s="344"/>
      <c r="S932" s="346">
        <v>500000</v>
      </c>
      <c r="T932" s="347">
        <v>500000000</v>
      </c>
    </row>
    <row r="933" spans="1:20" ht="15">
      <c r="A933">
        <v>932</v>
      </c>
      <c r="B933" s="344">
        <v>41271</v>
      </c>
      <c r="C933" s="345" t="s">
        <v>14525</v>
      </c>
      <c r="D933" s="345" t="s">
        <v>29878</v>
      </c>
      <c r="E933" s="345" t="s">
        <v>14527</v>
      </c>
      <c r="F933" s="345" t="s">
        <v>14528</v>
      </c>
      <c r="G933" s="345" t="s">
        <v>14529</v>
      </c>
      <c r="H933" s="346">
        <v>100000</v>
      </c>
      <c r="I933" s="345" t="s">
        <v>3894</v>
      </c>
      <c r="J933" s="344">
        <v>39185</v>
      </c>
      <c r="K933" s="345" t="s">
        <v>7312</v>
      </c>
      <c r="L933" s="345" t="s">
        <v>7313</v>
      </c>
      <c r="M933" s="345" t="s">
        <v>24</v>
      </c>
      <c r="N933" s="345" t="s">
        <v>11491</v>
      </c>
      <c r="O933" s="345"/>
      <c r="P933" s="345"/>
      <c r="Q933" s="344"/>
      <c r="R933" s="344"/>
      <c r="S933" s="346">
        <v>630</v>
      </c>
      <c r="T933" s="347">
        <v>63000000</v>
      </c>
    </row>
    <row r="934" spans="1:20" ht="15">
      <c r="A934">
        <v>933</v>
      </c>
      <c r="B934" s="344">
        <v>41271</v>
      </c>
      <c r="C934" s="345" t="s">
        <v>9526</v>
      </c>
      <c r="D934" s="345" t="s">
        <v>9527</v>
      </c>
      <c r="E934" s="345" t="s">
        <v>9528</v>
      </c>
      <c r="F934" s="345" t="s">
        <v>9529</v>
      </c>
      <c r="G934" s="345" t="s">
        <v>9530</v>
      </c>
      <c r="H934" s="346">
        <v>1</v>
      </c>
      <c r="I934" s="345" t="s">
        <v>9123</v>
      </c>
      <c r="J934" s="344">
        <v>39189</v>
      </c>
      <c r="K934" s="345" t="s">
        <v>7312</v>
      </c>
      <c r="L934" s="345" t="s">
        <v>7313</v>
      </c>
      <c r="M934" s="345" t="s">
        <v>24</v>
      </c>
      <c r="N934" s="345" t="s">
        <v>1857</v>
      </c>
      <c r="O934" s="345"/>
      <c r="P934" s="345" t="s">
        <v>8965</v>
      </c>
      <c r="Q934" s="344"/>
      <c r="R934" s="344">
        <v>46494</v>
      </c>
      <c r="S934" s="346">
        <v>7345085</v>
      </c>
      <c r="T934" s="347">
        <v>7345085</v>
      </c>
    </row>
    <row r="935" spans="1:20" ht="15">
      <c r="A935">
        <v>934</v>
      </c>
      <c r="B935" s="344">
        <v>41271</v>
      </c>
      <c r="C935" s="345" t="s">
        <v>14530</v>
      </c>
      <c r="D935" s="345" t="s">
        <v>14531</v>
      </c>
      <c r="E935" s="345" t="s">
        <v>14532</v>
      </c>
      <c r="F935" s="345" t="s">
        <v>14533</v>
      </c>
      <c r="G935" s="345" t="s">
        <v>14534</v>
      </c>
      <c r="H935" s="346">
        <v>10000</v>
      </c>
      <c r="I935" s="345" t="s">
        <v>3894</v>
      </c>
      <c r="J935" s="344">
        <v>39190</v>
      </c>
      <c r="K935" s="345" t="s">
        <v>7312</v>
      </c>
      <c r="L935" s="345" t="s">
        <v>7313</v>
      </c>
      <c r="M935" s="345" t="s">
        <v>24</v>
      </c>
      <c r="N935" s="345" t="s">
        <v>11491</v>
      </c>
      <c r="O935" s="345"/>
      <c r="P935" s="345"/>
      <c r="Q935" s="344"/>
      <c r="R935" s="344"/>
      <c r="S935" s="346">
        <v>27205</v>
      </c>
      <c r="T935" s="347">
        <v>272050000</v>
      </c>
    </row>
    <row r="936" spans="1:20" ht="15">
      <c r="A936">
        <v>935</v>
      </c>
      <c r="B936" s="344">
        <v>41271</v>
      </c>
      <c r="C936" s="345" t="s">
        <v>14535</v>
      </c>
      <c r="D936" s="345" t="s">
        <v>14536</v>
      </c>
      <c r="E936" s="345" t="s">
        <v>14537</v>
      </c>
      <c r="F936" s="345" t="s">
        <v>14538</v>
      </c>
      <c r="G936" s="345" t="s">
        <v>14539</v>
      </c>
      <c r="H936" s="346">
        <v>10000</v>
      </c>
      <c r="I936" s="345" t="s">
        <v>3894</v>
      </c>
      <c r="J936" s="344">
        <v>39190</v>
      </c>
      <c r="K936" s="345" t="s">
        <v>7312</v>
      </c>
      <c r="L936" s="345" t="s">
        <v>7313</v>
      </c>
      <c r="M936" s="345" t="s">
        <v>24</v>
      </c>
      <c r="N936" s="345" t="s">
        <v>11491</v>
      </c>
      <c r="O936" s="345"/>
      <c r="P936" s="345"/>
      <c r="Q936" s="344"/>
      <c r="R936" s="344"/>
      <c r="S936" s="346">
        <v>22000</v>
      </c>
      <c r="T936" s="347">
        <v>220000000</v>
      </c>
    </row>
    <row r="937" spans="1:20" ht="15">
      <c r="A937">
        <v>936</v>
      </c>
      <c r="B937" s="344">
        <v>41271</v>
      </c>
      <c r="C937" s="345" t="s">
        <v>7418</v>
      </c>
      <c r="D937" s="345" t="s">
        <v>29822</v>
      </c>
      <c r="E937" s="345" t="s">
        <v>8043</v>
      </c>
      <c r="F937" s="345" t="s">
        <v>8044</v>
      </c>
      <c r="G937" s="345" t="s">
        <v>8045</v>
      </c>
      <c r="H937" s="346">
        <v>1</v>
      </c>
      <c r="I937" s="345" t="s">
        <v>3894</v>
      </c>
      <c r="J937" s="344">
        <v>39191</v>
      </c>
      <c r="K937" s="345" t="s">
        <v>7312</v>
      </c>
      <c r="L937" s="345" t="s">
        <v>7313</v>
      </c>
      <c r="M937" s="345" t="s">
        <v>24</v>
      </c>
      <c r="N937" s="345" t="s">
        <v>7411</v>
      </c>
      <c r="O937" s="345" t="s">
        <v>7412</v>
      </c>
      <c r="P937" s="345"/>
      <c r="Q937" s="344"/>
      <c r="R937" s="344"/>
      <c r="S937" s="346">
        <v>1365988377</v>
      </c>
      <c r="T937" s="347">
        <v>1365988377</v>
      </c>
    </row>
    <row r="938" spans="1:20" ht="15">
      <c r="A938">
        <v>937</v>
      </c>
      <c r="B938" s="344">
        <v>41271</v>
      </c>
      <c r="C938" s="345" t="s">
        <v>7418</v>
      </c>
      <c r="D938" s="345" t="s">
        <v>29822</v>
      </c>
      <c r="E938" s="345" t="s">
        <v>8046</v>
      </c>
      <c r="F938" s="345" t="s">
        <v>8047</v>
      </c>
      <c r="G938" s="345" t="s">
        <v>29879</v>
      </c>
      <c r="H938" s="346">
        <v>1</v>
      </c>
      <c r="I938" s="345" t="s">
        <v>3894</v>
      </c>
      <c r="J938" s="344">
        <v>39191</v>
      </c>
      <c r="K938" s="345" t="s">
        <v>7312</v>
      </c>
      <c r="L938" s="345" t="s">
        <v>7313</v>
      </c>
      <c r="M938" s="345" t="s">
        <v>24</v>
      </c>
      <c r="N938" s="345" t="s">
        <v>7411</v>
      </c>
      <c r="O938" s="345" t="s">
        <v>7412</v>
      </c>
      <c r="P938" s="345"/>
      <c r="Q938" s="344"/>
      <c r="R938" s="344"/>
      <c r="S938" s="346">
        <v>62272715</v>
      </c>
      <c r="T938" s="347">
        <v>62272715</v>
      </c>
    </row>
    <row r="939" spans="1:20" ht="15">
      <c r="A939">
        <v>938</v>
      </c>
      <c r="B939" s="344">
        <v>41271</v>
      </c>
      <c r="C939" s="345" t="s">
        <v>7418</v>
      </c>
      <c r="D939" s="345" t="s">
        <v>29822</v>
      </c>
      <c r="E939" s="345" t="s">
        <v>8049</v>
      </c>
      <c r="F939" s="345" t="s">
        <v>8050</v>
      </c>
      <c r="G939" s="345" t="s">
        <v>8051</v>
      </c>
      <c r="H939" s="346">
        <v>1</v>
      </c>
      <c r="I939" s="345" t="s">
        <v>3894</v>
      </c>
      <c r="J939" s="344">
        <v>39191</v>
      </c>
      <c r="K939" s="345" t="s">
        <v>7312</v>
      </c>
      <c r="L939" s="345" t="s">
        <v>7313</v>
      </c>
      <c r="M939" s="345" t="s">
        <v>24</v>
      </c>
      <c r="N939" s="345" t="s">
        <v>7411</v>
      </c>
      <c r="O939" s="345" t="s">
        <v>7412</v>
      </c>
      <c r="P939" s="345"/>
      <c r="Q939" s="344"/>
      <c r="R939" s="344"/>
      <c r="S939" s="346">
        <v>372411014</v>
      </c>
      <c r="T939" s="347">
        <v>372411014</v>
      </c>
    </row>
    <row r="940" spans="1:20" ht="15">
      <c r="A940">
        <v>939</v>
      </c>
      <c r="B940" s="344">
        <v>41271</v>
      </c>
      <c r="C940" s="345" t="s">
        <v>7431</v>
      </c>
      <c r="D940" s="345" t="s">
        <v>7432</v>
      </c>
      <c r="E940" s="345" t="s">
        <v>8052</v>
      </c>
      <c r="F940" s="345" t="s">
        <v>8053</v>
      </c>
      <c r="G940" s="345" t="s">
        <v>8054</v>
      </c>
      <c r="H940" s="346">
        <v>1</v>
      </c>
      <c r="I940" s="345" t="s">
        <v>3894</v>
      </c>
      <c r="J940" s="344">
        <v>39192</v>
      </c>
      <c r="K940" s="345" t="s">
        <v>7312</v>
      </c>
      <c r="L940" s="345" t="s">
        <v>7313</v>
      </c>
      <c r="M940" s="345" t="s">
        <v>24</v>
      </c>
      <c r="N940" s="345" t="s">
        <v>7411</v>
      </c>
      <c r="O940" s="345" t="s">
        <v>7412</v>
      </c>
      <c r="P940" s="345"/>
      <c r="Q940" s="344"/>
      <c r="R940" s="344"/>
      <c r="S940" s="346">
        <v>1816629887</v>
      </c>
      <c r="T940" s="347">
        <v>1816629887</v>
      </c>
    </row>
    <row r="941" spans="1:20" ht="15">
      <c r="A941">
        <v>940</v>
      </c>
      <c r="B941" s="344">
        <v>41271</v>
      </c>
      <c r="C941" s="345" t="s">
        <v>14540</v>
      </c>
      <c r="D941" s="345" t="s">
        <v>14541</v>
      </c>
      <c r="E941" s="345" t="s">
        <v>14542</v>
      </c>
      <c r="F941" s="345" t="s">
        <v>14543</v>
      </c>
      <c r="G941" s="345" t="s">
        <v>14544</v>
      </c>
      <c r="H941" s="346">
        <v>10000</v>
      </c>
      <c r="I941" s="345" t="s">
        <v>3894</v>
      </c>
      <c r="J941" s="344">
        <v>39196</v>
      </c>
      <c r="K941" s="345" t="s">
        <v>7312</v>
      </c>
      <c r="L941" s="345" t="s">
        <v>7313</v>
      </c>
      <c r="M941" s="345" t="s">
        <v>24</v>
      </c>
      <c r="N941" s="345" t="s">
        <v>11491</v>
      </c>
      <c r="O941" s="345"/>
      <c r="P941" s="345"/>
      <c r="Q941" s="344"/>
      <c r="R941" s="344"/>
      <c r="S941" s="346">
        <v>105000</v>
      </c>
      <c r="T941" s="347">
        <v>1050000000</v>
      </c>
    </row>
    <row r="942" spans="1:20" ht="15">
      <c r="A942">
        <v>941</v>
      </c>
      <c r="B942" s="344">
        <v>41271</v>
      </c>
      <c r="C942" s="345" t="s">
        <v>7685</v>
      </c>
      <c r="D942" s="345" t="s">
        <v>7686</v>
      </c>
      <c r="E942" s="345" t="s">
        <v>8055</v>
      </c>
      <c r="F942" s="345" t="s">
        <v>8056</v>
      </c>
      <c r="G942" s="345" t="s">
        <v>29880</v>
      </c>
      <c r="H942" s="346">
        <v>1</v>
      </c>
      <c r="I942" s="345" t="s">
        <v>3894</v>
      </c>
      <c r="J942" s="344">
        <v>39197</v>
      </c>
      <c r="K942" s="345" t="s">
        <v>7312</v>
      </c>
      <c r="L942" s="345" t="s">
        <v>7313</v>
      </c>
      <c r="M942" s="345" t="s">
        <v>24</v>
      </c>
      <c r="N942" s="345" t="s">
        <v>7411</v>
      </c>
      <c r="O942" s="345" t="s">
        <v>7412</v>
      </c>
      <c r="P942" s="345"/>
      <c r="Q942" s="344"/>
      <c r="R942" s="344"/>
      <c r="S942" s="346">
        <v>30204777402</v>
      </c>
      <c r="T942" s="347">
        <v>30204777402</v>
      </c>
    </row>
    <row r="943" spans="1:20" ht="15">
      <c r="A943">
        <v>942</v>
      </c>
      <c r="B943" s="344">
        <v>41271</v>
      </c>
      <c r="C943" s="345" t="s">
        <v>13070</v>
      </c>
      <c r="D943" s="345" t="s">
        <v>13071</v>
      </c>
      <c r="E943" s="345" t="s">
        <v>14545</v>
      </c>
      <c r="F943" s="345" t="s">
        <v>14546</v>
      </c>
      <c r="G943" s="345" t="s">
        <v>13074</v>
      </c>
      <c r="H943" s="346">
        <v>10000</v>
      </c>
      <c r="I943" s="345" t="s">
        <v>3894</v>
      </c>
      <c r="J943" s="344">
        <v>39197</v>
      </c>
      <c r="K943" s="345" t="s">
        <v>7312</v>
      </c>
      <c r="L943" s="345" t="s">
        <v>7313</v>
      </c>
      <c r="M943" s="345" t="s">
        <v>24</v>
      </c>
      <c r="N943" s="345" t="s">
        <v>11512</v>
      </c>
      <c r="O943" s="345"/>
      <c r="P943" s="345"/>
      <c r="Q943" s="344"/>
      <c r="R943" s="344"/>
      <c r="S943" s="346">
        <v>1</v>
      </c>
      <c r="T943" s="347">
        <v>10000</v>
      </c>
    </row>
    <row r="944" spans="1:20" ht="15">
      <c r="A944">
        <v>943</v>
      </c>
      <c r="B944" s="344">
        <v>41271</v>
      </c>
      <c r="C944" s="345" t="s">
        <v>14547</v>
      </c>
      <c r="D944" s="345" t="s">
        <v>14548</v>
      </c>
      <c r="E944" s="345" t="s">
        <v>14549</v>
      </c>
      <c r="F944" s="345" t="s">
        <v>14550</v>
      </c>
      <c r="G944" s="345" t="s">
        <v>14551</v>
      </c>
      <c r="H944" s="346">
        <v>1000000</v>
      </c>
      <c r="I944" s="345" t="s">
        <v>3894</v>
      </c>
      <c r="J944" s="344">
        <v>39199</v>
      </c>
      <c r="K944" s="345" t="s">
        <v>7312</v>
      </c>
      <c r="L944" s="345" t="s">
        <v>7313</v>
      </c>
      <c r="M944" s="345" t="s">
        <v>24</v>
      </c>
      <c r="N944" s="345" t="s">
        <v>11512</v>
      </c>
      <c r="O944" s="345"/>
      <c r="P944" s="345"/>
      <c r="Q944" s="344"/>
      <c r="R944" s="344"/>
      <c r="S944" s="346">
        <v>489</v>
      </c>
      <c r="T944" s="347">
        <v>489000000</v>
      </c>
    </row>
    <row r="945" spans="1:20" ht="15">
      <c r="A945">
        <v>944</v>
      </c>
      <c r="B945" s="344">
        <v>41271</v>
      </c>
      <c r="C945" s="345" t="s">
        <v>14547</v>
      </c>
      <c r="D945" s="345" t="s">
        <v>14548</v>
      </c>
      <c r="E945" s="345" t="s">
        <v>14552</v>
      </c>
      <c r="F945" s="345" t="s">
        <v>14553</v>
      </c>
      <c r="G945" s="345" t="s">
        <v>14554</v>
      </c>
      <c r="H945" s="346">
        <v>1000000</v>
      </c>
      <c r="I945" s="345" t="s">
        <v>3894</v>
      </c>
      <c r="J945" s="344">
        <v>39199</v>
      </c>
      <c r="K945" s="345" t="s">
        <v>7312</v>
      </c>
      <c r="L945" s="345" t="s">
        <v>7313</v>
      </c>
      <c r="M945" s="345" t="s">
        <v>24</v>
      </c>
      <c r="N945" s="345" t="s">
        <v>11491</v>
      </c>
      <c r="O945" s="345"/>
      <c r="P945" s="345"/>
      <c r="Q945" s="344"/>
      <c r="R945" s="344"/>
      <c r="S945" s="346">
        <v>510</v>
      </c>
      <c r="T945" s="347">
        <v>510000000</v>
      </c>
    </row>
    <row r="946" spans="1:20" ht="15">
      <c r="A946">
        <v>945</v>
      </c>
      <c r="B946" s="344">
        <v>41271</v>
      </c>
      <c r="C946" s="345" t="s">
        <v>14547</v>
      </c>
      <c r="D946" s="345" t="s">
        <v>14548</v>
      </c>
      <c r="E946" s="345" t="s">
        <v>14555</v>
      </c>
      <c r="F946" s="345" t="s">
        <v>14556</v>
      </c>
      <c r="G946" s="345" t="s">
        <v>14557</v>
      </c>
      <c r="H946" s="346">
        <v>1000000</v>
      </c>
      <c r="I946" s="345" t="s">
        <v>3894</v>
      </c>
      <c r="J946" s="344">
        <v>39199</v>
      </c>
      <c r="K946" s="345" t="s">
        <v>7312</v>
      </c>
      <c r="L946" s="345" t="s">
        <v>7313</v>
      </c>
      <c r="M946" s="345" t="s">
        <v>24</v>
      </c>
      <c r="N946" s="345" t="s">
        <v>11512</v>
      </c>
      <c r="O946" s="345"/>
      <c r="P946" s="345"/>
      <c r="Q946" s="344"/>
      <c r="R946" s="344"/>
      <c r="S946" s="346">
        <v>1</v>
      </c>
      <c r="T946" s="347">
        <v>1000000</v>
      </c>
    </row>
    <row r="947" spans="1:20" ht="15">
      <c r="A947">
        <v>946</v>
      </c>
      <c r="B947" s="344">
        <v>41271</v>
      </c>
      <c r="C947" s="345" t="s">
        <v>14558</v>
      </c>
      <c r="D947" s="345" t="s">
        <v>14559</v>
      </c>
      <c r="E947" s="345" t="s">
        <v>14560</v>
      </c>
      <c r="F947" s="345" t="s">
        <v>14561</v>
      </c>
      <c r="G947" s="345" t="s">
        <v>14562</v>
      </c>
      <c r="H947" s="346">
        <v>10000000</v>
      </c>
      <c r="I947" s="345" t="s">
        <v>3894</v>
      </c>
      <c r="J947" s="344">
        <v>39205</v>
      </c>
      <c r="K947" s="345" t="s">
        <v>7312</v>
      </c>
      <c r="L947" s="345" t="s">
        <v>7313</v>
      </c>
      <c r="M947" s="345" t="s">
        <v>24</v>
      </c>
      <c r="N947" s="345" t="s">
        <v>11491</v>
      </c>
      <c r="O947" s="345"/>
      <c r="P947" s="345"/>
      <c r="Q947" s="344"/>
      <c r="R947" s="344"/>
      <c r="S947" s="346">
        <v>5</v>
      </c>
      <c r="T947" s="347">
        <v>50000000</v>
      </c>
    </row>
    <row r="948" spans="1:20" ht="15">
      <c r="A948">
        <v>947</v>
      </c>
      <c r="B948" s="344">
        <v>41271</v>
      </c>
      <c r="C948" s="345" t="s">
        <v>14563</v>
      </c>
      <c r="D948" s="345" t="s">
        <v>14564</v>
      </c>
      <c r="E948" s="345" t="s">
        <v>14565</v>
      </c>
      <c r="F948" s="345" t="s">
        <v>14566</v>
      </c>
      <c r="G948" s="345" t="s">
        <v>14567</v>
      </c>
      <c r="H948" s="346">
        <v>100000</v>
      </c>
      <c r="I948" s="345" t="s">
        <v>3894</v>
      </c>
      <c r="J948" s="344">
        <v>39212</v>
      </c>
      <c r="K948" s="345" t="s">
        <v>7312</v>
      </c>
      <c r="L948" s="345" t="s">
        <v>7313</v>
      </c>
      <c r="M948" s="345" t="s">
        <v>24</v>
      </c>
      <c r="N948" s="345" t="s">
        <v>11491</v>
      </c>
      <c r="O948" s="345"/>
      <c r="P948" s="345"/>
      <c r="Q948" s="344"/>
      <c r="R948" s="344"/>
      <c r="S948" s="346">
        <v>1200</v>
      </c>
      <c r="T948" s="347">
        <v>120000000</v>
      </c>
    </row>
    <row r="949" spans="1:20" ht="15">
      <c r="A949">
        <v>948</v>
      </c>
      <c r="B949" s="344">
        <v>41271</v>
      </c>
      <c r="C949" s="345" t="s">
        <v>7431</v>
      </c>
      <c r="D949" s="345" t="s">
        <v>7432</v>
      </c>
      <c r="E949" s="345" t="s">
        <v>8058</v>
      </c>
      <c r="F949" s="345" t="s">
        <v>8059</v>
      </c>
      <c r="G949" s="345" t="s">
        <v>8060</v>
      </c>
      <c r="H949" s="346">
        <v>1</v>
      </c>
      <c r="I949" s="345" t="s">
        <v>3894</v>
      </c>
      <c r="J949" s="344">
        <v>39213</v>
      </c>
      <c r="K949" s="345" t="s">
        <v>7312</v>
      </c>
      <c r="L949" s="345" t="s">
        <v>7313</v>
      </c>
      <c r="M949" s="345" t="s">
        <v>24</v>
      </c>
      <c r="N949" s="345" t="s">
        <v>7411</v>
      </c>
      <c r="O949" s="345" t="s">
        <v>7412</v>
      </c>
      <c r="P949" s="345"/>
      <c r="Q949" s="344"/>
      <c r="R949" s="344"/>
      <c r="S949" s="346">
        <v>0</v>
      </c>
      <c r="T949" s="347">
        <v>0</v>
      </c>
    </row>
    <row r="950" spans="1:20" ht="15">
      <c r="A950">
        <v>949</v>
      </c>
      <c r="B950" s="344">
        <v>41271</v>
      </c>
      <c r="C950" s="345" t="s">
        <v>14568</v>
      </c>
      <c r="D950" s="345" t="s">
        <v>14569</v>
      </c>
      <c r="E950" s="345" t="s">
        <v>14570</v>
      </c>
      <c r="F950" s="345" t="s">
        <v>14571</v>
      </c>
      <c r="G950" s="345" t="s">
        <v>14572</v>
      </c>
      <c r="H950" s="346">
        <v>2000</v>
      </c>
      <c r="I950" s="345" t="s">
        <v>3894</v>
      </c>
      <c r="J950" s="344">
        <v>39216</v>
      </c>
      <c r="K950" s="345" t="s">
        <v>7312</v>
      </c>
      <c r="L950" s="345" t="s">
        <v>7313</v>
      </c>
      <c r="M950" s="345" t="s">
        <v>24</v>
      </c>
      <c r="N950" s="345" t="s">
        <v>11491</v>
      </c>
      <c r="O950" s="345"/>
      <c r="P950" s="345"/>
      <c r="Q950" s="344"/>
      <c r="R950" s="344"/>
      <c r="S950" s="346">
        <v>689500</v>
      </c>
      <c r="T950" s="347">
        <v>1379000000</v>
      </c>
    </row>
    <row r="951" spans="1:20" ht="15">
      <c r="A951">
        <v>950</v>
      </c>
      <c r="B951" s="344">
        <v>41271</v>
      </c>
      <c r="C951" s="345" t="s">
        <v>7560</v>
      </c>
      <c r="D951" s="345" t="s">
        <v>7561</v>
      </c>
      <c r="E951" s="345" t="s">
        <v>8061</v>
      </c>
      <c r="F951" s="345" t="s">
        <v>8062</v>
      </c>
      <c r="G951" s="345" t="s">
        <v>8063</v>
      </c>
      <c r="H951" s="346">
        <v>1</v>
      </c>
      <c r="I951" s="345" t="s">
        <v>3894</v>
      </c>
      <c r="J951" s="344">
        <v>39216</v>
      </c>
      <c r="K951" s="345" t="s">
        <v>7312</v>
      </c>
      <c r="L951" s="345" t="s">
        <v>7313</v>
      </c>
      <c r="M951" s="345" t="s">
        <v>24</v>
      </c>
      <c r="N951" s="345" t="s">
        <v>7411</v>
      </c>
      <c r="O951" s="345" t="s">
        <v>7412</v>
      </c>
      <c r="P951" s="345"/>
      <c r="Q951" s="344"/>
      <c r="R951" s="344"/>
      <c r="S951" s="346">
        <v>337600462</v>
      </c>
      <c r="T951" s="347">
        <v>337600462</v>
      </c>
    </row>
    <row r="952" spans="1:20" ht="15">
      <c r="A952">
        <v>951</v>
      </c>
      <c r="B952" s="344">
        <v>41271</v>
      </c>
      <c r="C952" s="345" t="s">
        <v>7560</v>
      </c>
      <c r="D952" s="345" t="s">
        <v>7561</v>
      </c>
      <c r="E952" s="345" t="s">
        <v>8064</v>
      </c>
      <c r="F952" s="345" t="s">
        <v>8065</v>
      </c>
      <c r="G952" s="345" t="s">
        <v>8066</v>
      </c>
      <c r="H952" s="346">
        <v>1</v>
      </c>
      <c r="I952" s="345" t="s">
        <v>3894</v>
      </c>
      <c r="J952" s="344">
        <v>39216</v>
      </c>
      <c r="K952" s="345" t="s">
        <v>7312</v>
      </c>
      <c r="L952" s="345" t="s">
        <v>7313</v>
      </c>
      <c r="M952" s="345" t="s">
        <v>24</v>
      </c>
      <c r="N952" s="345" t="s">
        <v>7411</v>
      </c>
      <c r="O952" s="345" t="s">
        <v>7412</v>
      </c>
      <c r="P952" s="345"/>
      <c r="Q952" s="344"/>
      <c r="R952" s="344"/>
      <c r="S952" s="346">
        <v>1346264937</v>
      </c>
      <c r="T952" s="347">
        <v>1346264937</v>
      </c>
    </row>
    <row r="953" spans="1:20" ht="15">
      <c r="A953">
        <v>952</v>
      </c>
      <c r="B953" s="344">
        <v>41271</v>
      </c>
      <c r="C953" s="345" t="s">
        <v>7453</v>
      </c>
      <c r="D953" s="345" t="s">
        <v>7454</v>
      </c>
      <c r="E953" s="345" t="s">
        <v>8067</v>
      </c>
      <c r="F953" s="345" t="s">
        <v>8068</v>
      </c>
      <c r="G953" s="345" t="s">
        <v>8069</v>
      </c>
      <c r="H953" s="346">
        <v>10000</v>
      </c>
      <c r="I953" s="345" t="s">
        <v>3894</v>
      </c>
      <c r="J953" s="344">
        <v>39216</v>
      </c>
      <c r="K953" s="345" t="s">
        <v>7312</v>
      </c>
      <c r="L953" s="345" t="s">
        <v>7313</v>
      </c>
      <c r="M953" s="345" t="s">
        <v>24</v>
      </c>
      <c r="N953" s="345" t="s">
        <v>7411</v>
      </c>
      <c r="O953" s="345" t="s">
        <v>7412</v>
      </c>
      <c r="P953" s="345"/>
      <c r="Q953" s="344"/>
      <c r="R953" s="344"/>
      <c r="S953" s="346">
        <v>132281</v>
      </c>
      <c r="T953" s="347">
        <v>1322810000</v>
      </c>
    </row>
    <row r="954" spans="1:20" ht="15">
      <c r="A954">
        <v>953</v>
      </c>
      <c r="B954" s="344">
        <v>41271</v>
      </c>
      <c r="C954" s="345" t="s">
        <v>7453</v>
      </c>
      <c r="D954" s="345" t="s">
        <v>7454</v>
      </c>
      <c r="E954" s="345" t="s">
        <v>8070</v>
      </c>
      <c r="F954" s="345" t="s">
        <v>8071</v>
      </c>
      <c r="G954" s="345" t="s">
        <v>8072</v>
      </c>
      <c r="H954" s="346">
        <v>100</v>
      </c>
      <c r="I954" s="345" t="s">
        <v>4177</v>
      </c>
      <c r="J954" s="344">
        <v>39216</v>
      </c>
      <c r="K954" s="345" t="s">
        <v>7312</v>
      </c>
      <c r="L954" s="345" t="s">
        <v>7313</v>
      </c>
      <c r="M954" s="345" t="s">
        <v>24</v>
      </c>
      <c r="N954" s="345" t="s">
        <v>7411</v>
      </c>
      <c r="O954" s="345" t="s">
        <v>7412</v>
      </c>
      <c r="P954" s="345"/>
      <c r="Q954" s="344"/>
      <c r="R954" s="344"/>
      <c r="S954" s="346">
        <v>50953</v>
      </c>
      <c r="T954" s="347">
        <v>5095300</v>
      </c>
    </row>
    <row r="955" spans="1:20" ht="15">
      <c r="A955">
        <v>954</v>
      </c>
      <c r="B955" s="344">
        <v>41271</v>
      </c>
      <c r="C955" s="345" t="s">
        <v>14573</v>
      </c>
      <c r="D955" s="345" t="s">
        <v>14574</v>
      </c>
      <c r="E955" s="345" t="s">
        <v>14575</v>
      </c>
      <c r="F955" s="345" t="s">
        <v>14576</v>
      </c>
      <c r="G955" s="345" t="s">
        <v>14577</v>
      </c>
      <c r="H955" s="346">
        <v>10000</v>
      </c>
      <c r="I955" s="345" t="s">
        <v>3894</v>
      </c>
      <c r="J955" s="344">
        <v>39217</v>
      </c>
      <c r="K955" s="345" t="s">
        <v>7312</v>
      </c>
      <c r="L955" s="345" t="s">
        <v>7313</v>
      </c>
      <c r="M955" s="345" t="s">
        <v>24</v>
      </c>
      <c r="N955" s="345" t="s">
        <v>11491</v>
      </c>
      <c r="O955" s="345"/>
      <c r="P955" s="345"/>
      <c r="Q955" s="344"/>
      <c r="R955" s="344"/>
      <c r="S955" s="346">
        <v>29000</v>
      </c>
      <c r="T955" s="347">
        <v>290000000</v>
      </c>
    </row>
    <row r="956" spans="1:20" ht="15">
      <c r="A956">
        <v>955</v>
      </c>
      <c r="B956" s="344">
        <v>41271</v>
      </c>
      <c r="C956" s="345" t="s">
        <v>14578</v>
      </c>
      <c r="D956" s="345" t="s">
        <v>14579</v>
      </c>
      <c r="E956" s="345" t="s">
        <v>14580</v>
      </c>
      <c r="F956" s="345" t="s">
        <v>14581</v>
      </c>
      <c r="G956" s="345" t="s">
        <v>14582</v>
      </c>
      <c r="H956" s="346">
        <v>10000</v>
      </c>
      <c r="I956" s="345" t="s">
        <v>3894</v>
      </c>
      <c r="J956" s="344">
        <v>39217</v>
      </c>
      <c r="K956" s="345" t="s">
        <v>7312</v>
      </c>
      <c r="L956" s="345" t="s">
        <v>7313</v>
      </c>
      <c r="M956" s="345" t="s">
        <v>24</v>
      </c>
      <c r="N956" s="345" t="s">
        <v>11491</v>
      </c>
      <c r="O956" s="345"/>
      <c r="P956" s="345"/>
      <c r="Q956" s="344"/>
      <c r="R956" s="344"/>
      <c r="S956" s="346">
        <v>8500</v>
      </c>
      <c r="T956" s="347">
        <v>85000000</v>
      </c>
    </row>
    <row r="957" spans="1:20" ht="15">
      <c r="A957">
        <v>956</v>
      </c>
      <c r="B957" s="344">
        <v>41271</v>
      </c>
      <c r="C957" s="345" t="s">
        <v>9547</v>
      </c>
      <c r="D957" s="345" t="s">
        <v>9548</v>
      </c>
      <c r="E957" s="345" t="s">
        <v>9549</v>
      </c>
      <c r="F957" s="345" t="s">
        <v>9550</v>
      </c>
      <c r="G957" s="345" t="s">
        <v>9551</v>
      </c>
      <c r="H957" s="346">
        <v>1000</v>
      </c>
      <c r="I957" s="345" t="s">
        <v>9123</v>
      </c>
      <c r="J957" s="344">
        <v>39217</v>
      </c>
      <c r="K957" s="345" t="s">
        <v>7312</v>
      </c>
      <c r="L957" s="345" t="s">
        <v>7313</v>
      </c>
      <c r="M957" s="345" t="s">
        <v>24</v>
      </c>
      <c r="N957" s="345" t="s">
        <v>1857</v>
      </c>
      <c r="O957" s="345"/>
      <c r="P957" s="345" t="s">
        <v>8965</v>
      </c>
      <c r="Q957" s="344"/>
      <c r="R957" s="344">
        <v>48349</v>
      </c>
      <c r="S957" s="346">
        <v>6711</v>
      </c>
      <c r="T957" s="347">
        <v>6711000</v>
      </c>
    </row>
    <row r="958" spans="1:20" ht="15">
      <c r="A958">
        <v>957</v>
      </c>
      <c r="B958" s="344">
        <v>41271</v>
      </c>
      <c r="C958" s="345" t="s">
        <v>9552</v>
      </c>
      <c r="D958" s="345" t="s">
        <v>9553</v>
      </c>
      <c r="E958" s="345" t="s">
        <v>9554</v>
      </c>
      <c r="F958" s="345" t="s">
        <v>9555</v>
      </c>
      <c r="G958" s="345" t="s">
        <v>9556</v>
      </c>
      <c r="H958" s="346">
        <v>1000</v>
      </c>
      <c r="I958" s="345" t="s">
        <v>9123</v>
      </c>
      <c r="J958" s="344">
        <v>39219</v>
      </c>
      <c r="K958" s="345" t="s">
        <v>7312</v>
      </c>
      <c r="L958" s="345" t="s">
        <v>7313</v>
      </c>
      <c r="M958" s="345" t="s">
        <v>24</v>
      </c>
      <c r="N958" s="345" t="s">
        <v>1857</v>
      </c>
      <c r="O958" s="345"/>
      <c r="P958" s="345" t="s">
        <v>8965</v>
      </c>
      <c r="Q958" s="344"/>
      <c r="R958" s="344">
        <v>44698</v>
      </c>
      <c r="S958" s="346">
        <v>6705</v>
      </c>
      <c r="T958" s="347">
        <v>6705000</v>
      </c>
    </row>
    <row r="959" spans="1:20" ht="15">
      <c r="A959">
        <v>958</v>
      </c>
      <c r="B959" s="344">
        <v>41271</v>
      </c>
      <c r="C959" s="345" t="s">
        <v>14583</v>
      </c>
      <c r="D959" s="345" t="s">
        <v>14584</v>
      </c>
      <c r="E959" s="345" t="s">
        <v>14585</v>
      </c>
      <c r="F959" s="345" t="s">
        <v>14586</v>
      </c>
      <c r="G959" s="345" t="s">
        <v>14587</v>
      </c>
      <c r="H959" s="346">
        <v>1000000</v>
      </c>
      <c r="I959" s="345" t="s">
        <v>3894</v>
      </c>
      <c r="J959" s="344">
        <v>39220</v>
      </c>
      <c r="K959" s="345" t="s">
        <v>7312</v>
      </c>
      <c r="L959" s="345" t="s">
        <v>7313</v>
      </c>
      <c r="M959" s="345" t="s">
        <v>24</v>
      </c>
      <c r="N959" s="345" t="s">
        <v>11491</v>
      </c>
      <c r="O959" s="345"/>
      <c r="P959" s="345"/>
      <c r="Q959" s="344"/>
      <c r="R959" s="344"/>
      <c r="S959" s="346">
        <v>156</v>
      </c>
      <c r="T959" s="347">
        <v>156000000</v>
      </c>
    </row>
    <row r="960" spans="1:20" ht="15">
      <c r="A960">
        <v>959</v>
      </c>
      <c r="B960" s="344">
        <v>41271</v>
      </c>
      <c r="C960" s="345" t="s">
        <v>7705</v>
      </c>
      <c r="D960" s="345" t="s">
        <v>7706</v>
      </c>
      <c r="E960" s="345" t="s">
        <v>8073</v>
      </c>
      <c r="F960" s="345" t="s">
        <v>8074</v>
      </c>
      <c r="G960" s="345" t="s">
        <v>8075</v>
      </c>
      <c r="H960" s="346">
        <v>1</v>
      </c>
      <c r="I960" s="345" t="s">
        <v>3894</v>
      </c>
      <c r="J960" s="344">
        <v>39224</v>
      </c>
      <c r="K960" s="345" t="s">
        <v>7312</v>
      </c>
      <c r="L960" s="345" t="s">
        <v>7313</v>
      </c>
      <c r="M960" s="345" t="s">
        <v>24</v>
      </c>
      <c r="N960" s="345" t="s">
        <v>7411</v>
      </c>
      <c r="O960" s="345" t="s">
        <v>7412</v>
      </c>
      <c r="P960" s="345"/>
      <c r="Q960" s="344"/>
      <c r="R960" s="344"/>
      <c r="S960" s="346">
        <v>1286191276</v>
      </c>
      <c r="T960" s="347">
        <v>1286191276</v>
      </c>
    </row>
    <row r="961" spans="1:20" ht="15">
      <c r="A961">
        <v>960</v>
      </c>
      <c r="B961" s="344">
        <v>41271</v>
      </c>
      <c r="C961" s="345" t="s">
        <v>14588</v>
      </c>
      <c r="D961" s="345" t="s">
        <v>14589</v>
      </c>
      <c r="E961" s="345" t="s">
        <v>14590</v>
      </c>
      <c r="F961" s="345" t="s">
        <v>14591</v>
      </c>
      <c r="G961" s="345" t="s">
        <v>14592</v>
      </c>
      <c r="H961" s="346">
        <v>43300</v>
      </c>
      <c r="I961" s="345" t="s">
        <v>3894</v>
      </c>
      <c r="J961" s="344">
        <v>39227</v>
      </c>
      <c r="K961" s="345" t="s">
        <v>7312</v>
      </c>
      <c r="L961" s="345" t="s">
        <v>7313</v>
      </c>
      <c r="M961" s="345" t="s">
        <v>24</v>
      </c>
      <c r="N961" s="345" t="s">
        <v>11491</v>
      </c>
      <c r="O961" s="345"/>
      <c r="P961" s="345"/>
      <c r="Q961" s="344"/>
      <c r="R961" s="344"/>
      <c r="S961" s="346">
        <v>462</v>
      </c>
      <c r="T961" s="347">
        <v>20004600</v>
      </c>
    </row>
    <row r="962" spans="1:20" ht="15">
      <c r="A962">
        <v>961</v>
      </c>
      <c r="B962" s="344">
        <v>41271</v>
      </c>
      <c r="C962" s="345" t="s">
        <v>14593</v>
      </c>
      <c r="D962" s="345" t="s">
        <v>14594</v>
      </c>
      <c r="E962" s="345" t="s">
        <v>14595</v>
      </c>
      <c r="F962" s="345" t="s">
        <v>14596</v>
      </c>
      <c r="G962" s="345" t="s">
        <v>14597</v>
      </c>
      <c r="H962" s="346">
        <v>1000000</v>
      </c>
      <c r="I962" s="345" t="s">
        <v>3894</v>
      </c>
      <c r="J962" s="344">
        <v>39227</v>
      </c>
      <c r="K962" s="345" t="s">
        <v>7312</v>
      </c>
      <c r="L962" s="345" t="s">
        <v>7313</v>
      </c>
      <c r="M962" s="345" t="s">
        <v>24</v>
      </c>
      <c r="N962" s="345" t="s">
        <v>11491</v>
      </c>
      <c r="O962" s="345"/>
      <c r="P962" s="345"/>
      <c r="Q962" s="344"/>
      <c r="R962" s="344"/>
      <c r="S962" s="346">
        <v>549</v>
      </c>
      <c r="T962" s="347">
        <v>549000000</v>
      </c>
    </row>
    <row r="963" spans="1:20" ht="15">
      <c r="A963">
        <v>962</v>
      </c>
      <c r="B963" s="344">
        <v>41271</v>
      </c>
      <c r="C963" s="345" t="s">
        <v>14598</v>
      </c>
      <c r="D963" s="345" t="s">
        <v>14599</v>
      </c>
      <c r="E963" s="345" t="s">
        <v>14600</v>
      </c>
      <c r="F963" s="345" t="s">
        <v>14601</v>
      </c>
      <c r="G963" s="345" t="s">
        <v>14602</v>
      </c>
      <c r="H963" s="346">
        <v>100000</v>
      </c>
      <c r="I963" s="345" t="s">
        <v>3894</v>
      </c>
      <c r="J963" s="344">
        <v>39232</v>
      </c>
      <c r="K963" s="345" t="s">
        <v>7312</v>
      </c>
      <c r="L963" s="345" t="s">
        <v>7313</v>
      </c>
      <c r="M963" s="345" t="s">
        <v>24</v>
      </c>
      <c r="N963" s="345" t="s">
        <v>11491</v>
      </c>
      <c r="O963" s="345"/>
      <c r="P963" s="345"/>
      <c r="Q963" s="344"/>
      <c r="R963" s="344"/>
      <c r="S963" s="346">
        <v>2000</v>
      </c>
      <c r="T963" s="347">
        <v>200000000</v>
      </c>
    </row>
    <row r="964" spans="1:20" ht="15">
      <c r="A964">
        <v>963</v>
      </c>
      <c r="B964" s="344">
        <v>41271</v>
      </c>
      <c r="C964" s="345" t="s">
        <v>9566</v>
      </c>
      <c r="D964" s="345" t="s">
        <v>9567</v>
      </c>
      <c r="E964" s="345" t="s">
        <v>9568</v>
      </c>
      <c r="F964" s="345" t="s">
        <v>9569</v>
      </c>
      <c r="G964" s="345" t="s">
        <v>9570</v>
      </c>
      <c r="H964" s="346">
        <v>1000</v>
      </c>
      <c r="I964" s="345" t="s">
        <v>9123</v>
      </c>
      <c r="J964" s="344">
        <v>39233</v>
      </c>
      <c r="K964" s="345" t="s">
        <v>7312</v>
      </c>
      <c r="L964" s="345" t="s">
        <v>7313</v>
      </c>
      <c r="M964" s="345" t="s">
        <v>24</v>
      </c>
      <c r="N964" s="345" t="s">
        <v>1857</v>
      </c>
      <c r="O964" s="345"/>
      <c r="P964" s="345" t="s">
        <v>8965</v>
      </c>
      <c r="Q964" s="344"/>
      <c r="R964" s="344">
        <v>44712</v>
      </c>
      <c r="S964" s="346">
        <v>6649</v>
      </c>
      <c r="T964" s="347">
        <v>6649000</v>
      </c>
    </row>
    <row r="965" spans="1:20" ht="15">
      <c r="A965">
        <v>964</v>
      </c>
      <c r="B965" s="344">
        <v>41271</v>
      </c>
      <c r="C965" s="345" t="s">
        <v>14603</v>
      </c>
      <c r="D965" s="345" t="s">
        <v>14604</v>
      </c>
      <c r="E965" s="345" t="s">
        <v>14605</v>
      </c>
      <c r="F965" s="345" t="s">
        <v>14606</v>
      </c>
      <c r="G965" s="345" t="s">
        <v>14607</v>
      </c>
      <c r="H965" s="346">
        <v>10000</v>
      </c>
      <c r="I965" s="345" t="s">
        <v>3894</v>
      </c>
      <c r="J965" s="344">
        <v>39234</v>
      </c>
      <c r="K965" s="345" t="s">
        <v>7312</v>
      </c>
      <c r="L965" s="345" t="s">
        <v>7313</v>
      </c>
      <c r="M965" s="345" t="s">
        <v>24</v>
      </c>
      <c r="N965" s="345" t="s">
        <v>11491</v>
      </c>
      <c r="O965" s="345"/>
      <c r="P965" s="345"/>
      <c r="Q965" s="344"/>
      <c r="R965" s="344"/>
      <c r="S965" s="346">
        <v>1600</v>
      </c>
      <c r="T965" s="347">
        <v>16000000</v>
      </c>
    </row>
    <row r="966" spans="1:20" ht="15">
      <c r="A966">
        <v>965</v>
      </c>
      <c r="B966" s="344">
        <v>41271</v>
      </c>
      <c r="C966" s="345" t="s">
        <v>14603</v>
      </c>
      <c r="D966" s="345" t="s">
        <v>14604</v>
      </c>
      <c r="E966" s="345" t="s">
        <v>14608</v>
      </c>
      <c r="F966" s="345" t="s">
        <v>14609</v>
      </c>
      <c r="G966" s="345" t="s">
        <v>14607</v>
      </c>
      <c r="H966" s="346">
        <v>10000</v>
      </c>
      <c r="I966" s="345" t="s">
        <v>3894</v>
      </c>
      <c r="J966" s="344">
        <v>39234</v>
      </c>
      <c r="K966" s="345" t="s">
        <v>7312</v>
      </c>
      <c r="L966" s="345" t="s">
        <v>7313</v>
      </c>
      <c r="M966" s="345" t="s">
        <v>24</v>
      </c>
      <c r="N966" s="345" t="s">
        <v>11512</v>
      </c>
      <c r="O966" s="345"/>
      <c r="P966" s="345"/>
      <c r="Q966" s="344"/>
      <c r="R966" s="344"/>
      <c r="S966" s="346">
        <v>200</v>
      </c>
      <c r="T966" s="347">
        <v>2000000</v>
      </c>
    </row>
    <row r="967" spans="1:20" ht="15">
      <c r="A967">
        <v>966</v>
      </c>
      <c r="B967" s="344">
        <v>41271</v>
      </c>
      <c r="C967" s="345" t="s">
        <v>14603</v>
      </c>
      <c r="D967" s="345" t="s">
        <v>14604</v>
      </c>
      <c r="E967" s="345" t="s">
        <v>14610</v>
      </c>
      <c r="F967" s="345" t="s">
        <v>14611</v>
      </c>
      <c r="G967" s="345" t="s">
        <v>14607</v>
      </c>
      <c r="H967" s="346">
        <v>10000</v>
      </c>
      <c r="I967" s="345" t="s">
        <v>3894</v>
      </c>
      <c r="J967" s="344">
        <v>39234</v>
      </c>
      <c r="K967" s="345" t="s">
        <v>7312</v>
      </c>
      <c r="L967" s="345" t="s">
        <v>7313</v>
      </c>
      <c r="M967" s="345" t="s">
        <v>24</v>
      </c>
      <c r="N967" s="345" t="s">
        <v>13250</v>
      </c>
      <c r="O967" s="345"/>
      <c r="P967" s="345"/>
      <c r="Q967" s="344"/>
      <c r="R967" s="344"/>
      <c r="S967" s="346">
        <v>200</v>
      </c>
      <c r="T967" s="347">
        <v>2000000</v>
      </c>
    </row>
    <row r="968" spans="1:20" ht="15">
      <c r="A968">
        <v>967</v>
      </c>
      <c r="B968" s="344">
        <v>41271</v>
      </c>
      <c r="C968" s="345" t="s">
        <v>14612</v>
      </c>
      <c r="D968" s="345" t="s">
        <v>14613</v>
      </c>
      <c r="E968" s="345" t="s">
        <v>14614</v>
      </c>
      <c r="F968" s="345" t="s">
        <v>14615</v>
      </c>
      <c r="G968" s="345" t="s">
        <v>14616</v>
      </c>
      <c r="H968" s="346">
        <v>500000</v>
      </c>
      <c r="I968" s="345" t="s">
        <v>3894</v>
      </c>
      <c r="J968" s="344">
        <v>39234</v>
      </c>
      <c r="K968" s="345" t="s">
        <v>7312</v>
      </c>
      <c r="L968" s="345" t="s">
        <v>7313</v>
      </c>
      <c r="M968" s="345" t="s">
        <v>24</v>
      </c>
      <c r="N968" s="345" t="s">
        <v>11491</v>
      </c>
      <c r="O968" s="345"/>
      <c r="P968" s="345"/>
      <c r="Q968" s="344"/>
      <c r="R968" s="344"/>
      <c r="S968" s="346">
        <v>200</v>
      </c>
      <c r="T968" s="347">
        <v>100000000</v>
      </c>
    </row>
    <row r="969" spans="1:20" ht="15">
      <c r="A969">
        <v>968</v>
      </c>
      <c r="B969" s="344">
        <v>41271</v>
      </c>
      <c r="C969" s="345" t="s">
        <v>14617</v>
      </c>
      <c r="D969" s="345" t="s">
        <v>14618</v>
      </c>
      <c r="E969" s="345" t="s">
        <v>14619</v>
      </c>
      <c r="F969" s="345" t="s">
        <v>14620</v>
      </c>
      <c r="G969" s="345" t="s">
        <v>14621</v>
      </c>
      <c r="H969" s="346">
        <v>1000</v>
      </c>
      <c r="I969" s="345" t="s">
        <v>3894</v>
      </c>
      <c r="J969" s="344">
        <v>39239</v>
      </c>
      <c r="K969" s="345" t="s">
        <v>7312</v>
      </c>
      <c r="L969" s="345" t="s">
        <v>7313</v>
      </c>
      <c r="M969" s="345" t="s">
        <v>24</v>
      </c>
      <c r="N969" s="345" t="s">
        <v>11491</v>
      </c>
      <c r="O969" s="345"/>
      <c r="P969" s="345"/>
      <c r="Q969" s="344"/>
      <c r="R969" s="344"/>
      <c r="S969" s="346">
        <v>42542</v>
      </c>
      <c r="T969" s="347">
        <v>42542000</v>
      </c>
    </row>
    <row r="970" spans="1:20" ht="15">
      <c r="A970">
        <v>969</v>
      </c>
      <c r="B970" s="344">
        <v>41271</v>
      </c>
      <c r="C970" s="345" t="s">
        <v>14622</v>
      </c>
      <c r="D970" s="345" t="s">
        <v>14623</v>
      </c>
      <c r="E970" s="345" t="s">
        <v>14624</v>
      </c>
      <c r="F970" s="345" t="s">
        <v>14625</v>
      </c>
      <c r="G970" s="345" t="s">
        <v>14626</v>
      </c>
      <c r="H970" s="346">
        <v>1000</v>
      </c>
      <c r="I970" s="345" t="s">
        <v>3894</v>
      </c>
      <c r="J970" s="344">
        <v>39244</v>
      </c>
      <c r="K970" s="345" t="s">
        <v>7312</v>
      </c>
      <c r="L970" s="345" t="s">
        <v>7313</v>
      </c>
      <c r="M970" s="345" t="s">
        <v>24</v>
      </c>
      <c r="N970" s="345" t="s">
        <v>11491</v>
      </c>
      <c r="O970" s="345"/>
      <c r="P970" s="345"/>
      <c r="Q970" s="344"/>
      <c r="R970" s="344"/>
      <c r="S970" s="346">
        <v>20000</v>
      </c>
      <c r="T970" s="347">
        <v>20000000</v>
      </c>
    </row>
    <row r="971" spans="1:20" ht="15">
      <c r="A971">
        <v>970</v>
      </c>
      <c r="B971" s="344">
        <v>41271</v>
      </c>
      <c r="C971" s="345" t="s">
        <v>9571</v>
      </c>
      <c r="D971" s="345" t="s">
        <v>9572</v>
      </c>
      <c r="E971" s="345" t="s">
        <v>9573</v>
      </c>
      <c r="F971" s="345" t="s">
        <v>9574</v>
      </c>
      <c r="G971" s="345" t="s">
        <v>9575</v>
      </c>
      <c r="H971" s="346">
        <v>1</v>
      </c>
      <c r="I971" s="345" t="s">
        <v>3894</v>
      </c>
      <c r="J971" s="344">
        <v>39244</v>
      </c>
      <c r="K971" s="345" t="s">
        <v>7312</v>
      </c>
      <c r="L971" s="345" t="s">
        <v>7313</v>
      </c>
      <c r="M971" s="345" t="s">
        <v>24</v>
      </c>
      <c r="N971" s="345" t="s">
        <v>1857</v>
      </c>
      <c r="O971" s="345"/>
      <c r="P971" s="345" t="s">
        <v>8965</v>
      </c>
      <c r="Q971" s="344"/>
      <c r="R971" s="344">
        <v>46522</v>
      </c>
      <c r="S971" s="346">
        <v>2000000000</v>
      </c>
      <c r="T971" s="347">
        <v>2000000000</v>
      </c>
    </row>
    <row r="972" spans="1:20" ht="15">
      <c r="A972">
        <v>971</v>
      </c>
      <c r="B972" s="344">
        <v>41271</v>
      </c>
      <c r="C972" s="345" t="s">
        <v>9576</v>
      </c>
      <c r="D972" s="345" t="s">
        <v>9577</v>
      </c>
      <c r="E972" s="345" t="s">
        <v>9578</v>
      </c>
      <c r="F972" s="345" t="s">
        <v>9579</v>
      </c>
      <c r="G972" s="345" t="s">
        <v>9580</v>
      </c>
      <c r="H972" s="346">
        <v>10000</v>
      </c>
      <c r="I972" s="345" t="s">
        <v>3894</v>
      </c>
      <c r="J972" s="344">
        <v>39245</v>
      </c>
      <c r="K972" s="345" t="s">
        <v>7312</v>
      </c>
      <c r="L972" s="345" t="s">
        <v>7313</v>
      </c>
      <c r="M972" s="345" t="s">
        <v>24</v>
      </c>
      <c r="N972" s="345" t="s">
        <v>1857</v>
      </c>
      <c r="O972" s="345"/>
      <c r="P972" s="345" t="s">
        <v>8965</v>
      </c>
      <c r="Q972" s="344"/>
      <c r="R972" s="344">
        <v>46550</v>
      </c>
      <c r="S972" s="346">
        <v>20000</v>
      </c>
      <c r="T972" s="347">
        <v>200000000</v>
      </c>
    </row>
    <row r="973" spans="1:20" ht="15">
      <c r="A973">
        <v>972</v>
      </c>
      <c r="B973" s="344">
        <v>41271</v>
      </c>
      <c r="C973" s="345" t="s">
        <v>7418</v>
      </c>
      <c r="D973" s="345" t="s">
        <v>29822</v>
      </c>
      <c r="E973" s="345" t="s">
        <v>8076</v>
      </c>
      <c r="F973" s="345" t="s">
        <v>8077</v>
      </c>
      <c r="G973" s="345" t="s">
        <v>8078</v>
      </c>
      <c r="H973" s="346">
        <v>1</v>
      </c>
      <c r="I973" s="345" t="s">
        <v>3894</v>
      </c>
      <c r="J973" s="344">
        <v>39247</v>
      </c>
      <c r="K973" s="345" t="s">
        <v>7312</v>
      </c>
      <c r="L973" s="345" t="s">
        <v>7313</v>
      </c>
      <c r="M973" s="345" t="s">
        <v>24</v>
      </c>
      <c r="N973" s="345" t="s">
        <v>7411</v>
      </c>
      <c r="O973" s="345" t="s">
        <v>7412</v>
      </c>
      <c r="P973" s="345"/>
      <c r="Q973" s="344"/>
      <c r="R973" s="344"/>
      <c r="S973" s="346">
        <v>243701088</v>
      </c>
      <c r="T973" s="347">
        <v>243701088</v>
      </c>
    </row>
    <row r="974" spans="1:20" ht="15">
      <c r="A974">
        <v>973</v>
      </c>
      <c r="B974" s="344">
        <v>41271</v>
      </c>
      <c r="C974" s="345" t="s">
        <v>9581</v>
      </c>
      <c r="D974" s="345" t="s">
        <v>9582</v>
      </c>
      <c r="E974" s="345" t="s">
        <v>9583</v>
      </c>
      <c r="F974" s="345" t="s">
        <v>9584</v>
      </c>
      <c r="G974" s="345" t="s">
        <v>9585</v>
      </c>
      <c r="H974" s="346">
        <v>1000</v>
      </c>
      <c r="I974" s="345" t="s">
        <v>9123</v>
      </c>
      <c r="J974" s="344">
        <v>39247</v>
      </c>
      <c r="K974" s="345" t="s">
        <v>7312</v>
      </c>
      <c r="L974" s="345" t="s">
        <v>7313</v>
      </c>
      <c r="M974" s="345" t="s">
        <v>24</v>
      </c>
      <c r="N974" s="345" t="s">
        <v>1857</v>
      </c>
      <c r="O974" s="345"/>
      <c r="P974" s="345" t="s">
        <v>8965</v>
      </c>
      <c r="Q974" s="344"/>
      <c r="R974" s="344">
        <v>46552</v>
      </c>
      <c r="S974" s="346">
        <v>4000</v>
      </c>
      <c r="T974" s="347">
        <v>4000000</v>
      </c>
    </row>
    <row r="975" spans="1:20" ht="15">
      <c r="A975">
        <v>974</v>
      </c>
      <c r="B975" s="344">
        <v>41271</v>
      </c>
      <c r="C975" s="345" t="s">
        <v>14627</v>
      </c>
      <c r="D975" s="345" t="s">
        <v>14628</v>
      </c>
      <c r="E975" s="345" t="s">
        <v>14629</v>
      </c>
      <c r="F975" s="345" t="s">
        <v>14630</v>
      </c>
      <c r="G975" s="345" t="s">
        <v>14631</v>
      </c>
      <c r="H975" s="346">
        <v>100000</v>
      </c>
      <c r="I975" s="345" t="s">
        <v>3894</v>
      </c>
      <c r="J975" s="344">
        <v>39251</v>
      </c>
      <c r="K975" s="345" t="s">
        <v>7312</v>
      </c>
      <c r="L975" s="345" t="s">
        <v>7313</v>
      </c>
      <c r="M975" s="345" t="s">
        <v>24</v>
      </c>
      <c r="N975" s="345" t="s">
        <v>11491</v>
      </c>
      <c r="O975" s="345"/>
      <c r="P975" s="345"/>
      <c r="Q975" s="344"/>
      <c r="R975" s="344"/>
      <c r="S975" s="346">
        <v>500</v>
      </c>
      <c r="T975" s="347">
        <v>50000000</v>
      </c>
    </row>
    <row r="976" spans="1:20" ht="15">
      <c r="A976">
        <v>975</v>
      </c>
      <c r="B976" s="344">
        <v>41271</v>
      </c>
      <c r="C976" s="345" t="s">
        <v>14632</v>
      </c>
      <c r="D976" s="345" t="s">
        <v>14633</v>
      </c>
      <c r="E976" s="345" t="s">
        <v>14634</v>
      </c>
      <c r="F976" s="345" t="s">
        <v>14635</v>
      </c>
      <c r="G976" s="345" t="s">
        <v>14636</v>
      </c>
      <c r="H976" s="346">
        <v>1</v>
      </c>
      <c r="I976" s="345" t="s">
        <v>3894</v>
      </c>
      <c r="J976" s="344">
        <v>39252</v>
      </c>
      <c r="K976" s="345" t="s">
        <v>7312</v>
      </c>
      <c r="L976" s="345" t="s">
        <v>7313</v>
      </c>
      <c r="M976" s="345" t="s">
        <v>24</v>
      </c>
      <c r="N976" s="345" t="s">
        <v>11491</v>
      </c>
      <c r="O976" s="345"/>
      <c r="P976" s="345"/>
      <c r="Q976" s="344"/>
      <c r="R976" s="344"/>
      <c r="S976" s="346">
        <v>168182154</v>
      </c>
      <c r="T976" s="347">
        <v>168182154</v>
      </c>
    </row>
    <row r="977" spans="1:20" ht="15">
      <c r="A977">
        <v>976</v>
      </c>
      <c r="B977" s="344">
        <v>41271</v>
      </c>
      <c r="C977" s="345" t="s">
        <v>14632</v>
      </c>
      <c r="D977" s="345" t="s">
        <v>14633</v>
      </c>
      <c r="E977" s="345" t="s">
        <v>14637</v>
      </c>
      <c r="F977" s="345" t="s">
        <v>14638</v>
      </c>
      <c r="G977" s="345" t="s">
        <v>14639</v>
      </c>
      <c r="H977" s="346">
        <v>1</v>
      </c>
      <c r="I977" s="345" t="s">
        <v>3894</v>
      </c>
      <c r="J977" s="344">
        <v>39252</v>
      </c>
      <c r="K977" s="345" t="s">
        <v>7312</v>
      </c>
      <c r="L977" s="345" t="s">
        <v>7313</v>
      </c>
      <c r="M977" s="345" t="s">
        <v>24</v>
      </c>
      <c r="N977" s="345" t="s">
        <v>11512</v>
      </c>
      <c r="O977" s="345"/>
      <c r="P977" s="345"/>
      <c r="Q977" s="344"/>
      <c r="R977" s="344"/>
      <c r="S977" s="346">
        <v>115944432</v>
      </c>
      <c r="T977" s="347">
        <v>115944432</v>
      </c>
    </row>
    <row r="978" spans="1:20" ht="15">
      <c r="A978">
        <v>977</v>
      </c>
      <c r="B978" s="344">
        <v>41271</v>
      </c>
      <c r="C978" s="345" t="s">
        <v>14632</v>
      </c>
      <c r="D978" s="345" t="s">
        <v>14633</v>
      </c>
      <c r="E978" s="345" t="s">
        <v>14640</v>
      </c>
      <c r="F978" s="345" t="s">
        <v>14641</v>
      </c>
      <c r="G978" s="345" t="s">
        <v>14642</v>
      </c>
      <c r="H978" s="346">
        <v>1</v>
      </c>
      <c r="I978" s="345" t="s">
        <v>3894</v>
      </c>
      <c r="J978" s="344">
        <v>39252</v>
      </c>
      <c r="K978" s="345" t="s">
        <v>7312</v>
      </c>
      <c r="L978" s="345" t="s">
        <v>7313</v>
      </c>
      <c r="M978" s="345" t="s">
        <v>24</v>
      </c>
      <c r="N978" s="345" t="s">
        <v>11512</v>
      </c>
      <c r="O978" s="345"/>
      <c r="P978" s="345"/>
      <c r="Q978" s="344"/>
      <c r="R978" s="344"/>
      <c r="S978" s="346">
        <v>50873414</v>
      </c>
      <c r="T978" s="347">
        <v>50873414</v>
      </c>
    </row>
    <row r="979" spans="1:20" ht="15">
      <c r="A979">
        <v>978</v>
      </c>
      <c r="B979" s="344">
        <v>41271</v>
      </c>
      <c r="C979" s="345" t="s">
        <v>14643</v>
      </c>
      <c r="D979" s="345" t="s">
        <v>14644</v>
      </c>
      <c r="E979" s="345" t="s">
        <v>14645</v>
      </c>
      <c r="F979" s="345" t="s">
        <v>14646</v>
      </c>
      <c r="G979" s="345" t="s">
        <v>14647</v>
      </c>
      <c r="H979" s="346">
        <v>1000000</v>
      </c>
      <c r="I979" s="345" t="s">
        <v>3894</v>
      </c>
      <c r="J979" s="344">
        <v>39253</v>
      </c>
      <c r="K979" s="345" t="s">
        <v>7312</v>
      </c>
      <c r="L979" s="345" t="s">
        <v>7313</v>
      </c>
      <c r="M979" s="345" t="s">
        <v>24</v>
      </c>
      <c r="N979" s="345" t="s">
        <v>11491</v>
      </c>
      <c r="O979" s="345"/>
      <c r="P979" s="345"/>
      <c r="Q979" s="344"/>
      <c r="R979" s="344"/>
      <c r="S979" s="346">
        <v>600</v>
      </c>
      <c r="T979" s="347">
        <v>600000000</v>
      </c>
    </row>
    <row r="980" spans="1:20" ht="15">
      <c r="A980">
        <v>979</v>
      </c>
      <c r="B980" s="344">
        <v>41271</v>
      </c>
      <c r="C980" s="345" t="s">
        <v>9586</v>
      </c>
      <c r="D980" s="345" t="s">
        <v>9587</v>
      </c>
      <c r="E980" s="345" t="s">
        <v>9588</v>
      </c>
      <c r="F980" s="345" t="s">
        <v>9589</v>
      </c>
      <c r="G980" s="345" t="s">
        <v>9590</v>
      </c>
      <c r="H980" s="346">
        <v>1000</v>
      </c>
      <c r="I980" s="345" t="s">
        <v>9123</v>
      </c>
      <c r="J980" s="344">
        <v>39253</v>
      </c>
      <c r="K980" s="345" t="s">
        <v>7312</v>
      </c>
      <c r="L980" s="345" t="s">
        <v>7313</v>
      </c>
      <c r="M980" s="345" t="s">
        <v>24</v>
      </c>
      <c r="N980" s="345" t="s">
        <v>1857</v>
      </c>
      <c r="O980" s="345"/>
      <c r="P980" s="345" t="s">
        <v>8965</v>
      </c>
      <c r="Q980" s="344"/>
      <c r="R980" s="344">
        <v>44732</v>
      </c>
      <c r="S980" s="346">
        <v>9869</v>
      </c>
      <c r="T980" s="347">
        <v>9869000</v>
      </c>
    </row>
    <row r="981" spans="1:20" ht="15">
      <c r="A981">
        <v>980</v>
      </c>
      <c r="B981" s="344">
        <v>41271</v>
      </c>
      <c r="C981" s="345" t="s">
        <v>14648</v>
      </c>
      <c r="D981" s="345" t="s">
        <v>14649</v>
      </c>
      <c r="E981" s="345" t="s">
        <v>14650</v>
      </c>
      <c r="F981" s="345" t="s">
        <v>14651</v>
      </c>
      <c r="G981" s="345" t="s">
        <v>14652</v>
      </c>
      <c r="H981" s="346">
        <v>10000</v>
      </c>
      <c r="I981" s="345" t="s">
        <v>3894</v>
      </c>
      <c r="J981" s="344">
        <v>39253</v>
      </c>
      <c r="K981" s="345" t="s">
        <v>7312</v>
      </c>
      <c r="L981" s="345" t="s">
        <v>7313</v>
      </c>
      <c r="M981" s="345" t="s">
        <v>24</v>
      </c>
      <c r="N981" s="345" t="s">
        <v>11491</v>
      </c>
      <c r="O981" s="345"/>
      <c r="P981" s="345"/>
      <c r="Q981" s="344"/>
      <c r="R981" s="344"/>
      <c r="S981" s="346">
        <v>2000</v>
      </c>
      <c r="T981" s="347">
        <v>20000000</v>
      </c>
    </row>
    <row r="982" spans="1:20" ht="15">
      <c r="A982">
        <v>981</v>
      </c>
      <c r="B982" s="344">
        <v>41271</v>
      </c>
      <c r="C982" s="345" t="s">
        <v>14653</v>
      </c>
      <c r="D982" s="345" t="s">
        <v>14654</v>
      </c>
      <c r="E982" s="345" t="s">
        <v>14655</v>
      </c>
      <c r="F982" s="345" t="s">
        <v>14656</v>
      </c>
      <c r="G982" s="345" t="s">
        <v>14657</v>
      </c>
      <c r="H982" s="346">
        <v>500</v>
      </c>
      <c r="I982" s="345" t="s">
        <v>3894</v>
      </c>
      <c r="J982" s="344">
        <v>39253</v>
      </c>
      <c r="K982" s="345" t="s">
        <v>7312</v>
      </c>
      <c r="L982" s="345" t="s">
        <v>7313</v>
      </c>
      <c r="M982" s="345" t="s">
        <v>24</v>
      </c>
      <c r="N982" s="345" t="s">
        <v>11491</v>
      </c>
      <c r="O982" s="345"/>
      <c r="P982" s="345"/>
      <c r="Q982" s="344"/>
      <c r="R982" s="344"/>
      <c r="S982" s="346">
        <v>31504</v>
      </c>
      <c r="T982" s="347">
        <v>15752000</v>
      </c>
    </row>
    <row r="983" spans="1:20" ht="15">
      <c r="A983">
        <v>982</v>
      </c>
      <c r="B983" s="344">
        <v>41271</v>
      </c>
      <c r="C983" s="345" t="s">
        <v>14653</v>
      </c>
      <c r="D983" s="345" t="s">
        <v>14654</v>
      </c>
      <c r="E983" s="345" t="s">
        <v>14658</v>
      </c>
      <c r="F983" s="345" t="s">
        <v>14659</v>
      </c>
      <c r="G983" s="345" t="s">
        <v>14660</v>
      </c>
      <c r="H983" s="346">
        <v>500</v>
      </c>
      <c r="I983" s="345" t="s">
        <v>3894</v>
      </c>
      <c r="J983" s="344">
        <v>39253</v>
      </c>
      <c r="K983" s="345" t="s">
        <v>7312</v>
      </c>
      <c r="L983" s="345" t="s">
        <v>7313</v>
      </c>
      <c r="M983" s="345" t="s">
        <v>24</v>
      </c>
      <c r="N983" s="345" t="s">
        <v>11512</v>
      </c>
      <c r="O983" s="345"/>
      <c r="P983" s="345"/>
      <c r="Q983" s="344"/>
      <c r="R983" s="344"/>
      <c r="S983" s="346">
        <v>6</v>
      </c>
      <c r="T983" s="347">
        <v>3000</v>
      </c>
    </row>
    <row r="984" spans="1:20" ht="15">
      <c r="A984">
        <v>983</v>
      </c>
      <c r="B984" s="344">
        <v>41271</v>
      </c>
      <c r="C984" s="345" t="s">
        <v>14661</v>
      </c>
      <c r="D984" s="345" t="s">
        <v>29881</v>
      </c>
      <c r="E984" s="345" t="s">
        <v>14663</v>
      </c>
      <c r="F984" s="345" t="s">
        <v>14664</v>
      </c>
      <c r="G984" s="345" t="s">
        <v>14665</v>
      </c>
      <c r="H984" s="346">
        <v>5000000</v>
      </c>
      <c r="I984" s="345" t="s">
        <v>3894</v>
      </c>
      <c r="J984" s="344">
        <v>39254</v>
      </c>
      <c r="K984" s="345" t="s">
        <v>7312</v>
      </c>
      <c r="L984" s="345" t="s">
        <v>7313</v>
      </c>
      <c r="M984" s="345" t="s">
        <v>24</v>
      </c>
      <c r="N984" s="345" t="s">
        <v>11491</v>
      </c>
      <c r="O984" s="345"/>
      <c r="P984" s="345"/>
      <c r="Q984" s="344"/>
      <c r="R984" s="344"/>
      <c r="S984" s="346">
        <v>10</v>
      </c>
      <c r="T984" s="347">
        <v>50000000</v>
      </c>
    </row>
    <row r="985" spans="1:20" ht="15">
      <c r="A985">
        <v>984</v>
      </c>
      <c r="B985" s="344">
        <v>41271</v>
      </c>
      <c r="C985" s="345" t="s">
        <v>9591</v>
      </c>
      <c r="D985" s="345" t="s">
        <v>9592</v>
      </c>
      <c r="E985" s="345" t="s">
        <v>9593</v>
      </c>
      <c r="F985" s="345" t="s">
        <v>9594</v>
      </c>
      <c r="G985" s="345" t="s">
        <v>9595</v>
      </c>
      <c r="H985" s="346">
        <v>1000</v>
      </c>
      <c r="I985" s="345" t="s">
        <v>9123</v>
      </c>
      <c r="J985" s="344">
        <v>39254</v>
      </c>
      <c r="K985" s="345" t="s">
        <v>7312</v>
      </c>
      <c r="L985" s="345" t="s">
        <v>7313</v>
      </c>
      <c r="M985" s="345" t="s">
        <v>24</v>
      </c>
      <c r="N985" s="345" t="s">
        <v>1857</v>
      </c>
      <c r="O985" s="345"/>
      <c r="P985" s="345" t="s">
        <v>8965</v>
      </c>
      <c r="Q985" s="344"/>
      <c r="R985" s="344">
        <v>46559</v>
      </c>
      <c r="S985" s="346">
        <v>4512</v>
      </c>
      <c r="T985" s="347">
        <v>4512000</v>
      </c>
    </row>
    <row r="986" spans="1:20" ht="15">
      <c r="A986">
        <v>985</v>
      </c>
      <c r="B986" s="344">
        <v>41271</v>
      </c>
      <c r="C986" s="345" t="s">
        <v>9596</v>
      </c>
      <c r="D986" s="345" t="s">
        <v>9597</v>
      </c>
      <c r="E986" s="345" t="s">
        <v>9598</v>
      </c>
      <c r="F986" s="345" t="s">
        <v>9599</v>
      </c>
      <c r="G986" s="345" t="s">
        <v>9600</v>
      </c>
      <c r="H986" s="346">
        <v>1000</v>
      </c>
      <c r="I986" s="345" t="s">
        <v>9123</v>
      </c>
      <c r="J986" s="344">
        <v>39254</v>
      </c>
      <c r="K986" s="345" t="s">
        <v>7312</v>
      </c>
      <c r="L986" s="345" t="s">
        <v>7313</v>
      </c>
      <c r="M986" s="345" t="s">
        <v>24</v>
      </c>
      <c r="N986" s="345" t="s">
        <v>1857</v>
      </c>
      <c r="O986" s="345"/>
      <c r="P986" s="345" t="s">
        <v>8965</v>
      </c>
      <c r="Q986" s="344"/>
      <c r="R986" s="344">
        <v>46559</v>
      </c>
      <c r="S986" s="346">
        <v>3921</v>
      </c>
      <c r="T986" s="347">
        <v>3921000</v>
      </c>
    </row>
    <row r="987" spans="1:20" ht="15">
      <c r="A987">
        <v>986</v>
      </c>
      <c r="B987" s="344">
        <v>41271</v>
      </c>
      <c r="C987" s="345" t="s">
        <v>14666</v>
      </c>
      <c r="D987" s="345" t="s">
        <v>14667</v>
      </c>
      <c r="E987" s="345" t="s">
        <v>14668</v>
      </c>
      <c r="F987" s="345" t="s">
        <v>14669</v>
      </c>
      <c r="G987" s="345" t="s">
        <v>14670</v>
      </c>
      <c r="H987" s="346">
        <v>1000000</v>
      </c>
      <c r="I987" s="345" t="s">
        <v>3894</v>
      </c>
      <c r="J987" s="344">
        <v>39254</v>
      </c>
      <c r="K987" s="345" t="s">
        <v>7312</v>
      </c>
      <c r="L987" s="345" t="s">
        <v>7313</v>
      </c>
      <c r="M987" s="345" t="s">
        <v>24</v>
      </c>
      <c r="N987" s="345" t="s">
        <v>11491</v>
      </c>
      <c r="O987" s="345"/>
      <c r="P987" s="345"/>
      <c r="Q987" s="344"/>
      <c r="R987" s="344"/>
      <c r="S987" s="346">
        <v>40</v>
      </c>
      <c r="T987" s="347">
        <v>40000000</v>
      </c>
    </row>
    <row r="988" spans="1:20" ht="15">
      <c r="A988">
        <v>987</v>
      </c>
      <c r="B988" s="344">
        <v>41271</v>
      </c>
      <c r="C988" s="345" t="s">
        <v>8963</v>
      </c>
      <c r="D988" s="345" t="s">
        <v>8964</v>
      </c>
      <c r="E988" s="345" t="s">
        <v>9069</v>
      </c>
      <c r="F988" s="345" t="s">
        <v>9070</v>
      </c>
      <c r="G988" s="345" t="s">
        <v>9071</v>
      </c>
      <c r="H988" s="346">
        <v>50000</v>
      </c>
      <c r="I988" s="345" t="s">
        <v>4177</v>
      </c>
      <c r="J988" s="344">
        <v>39258</v>
      </c>
      <c r="K988" s="345" t="s">
        <v>7312</v>
      </c>
      <c r="L988" s="345" t="s">
        <v>7313</v>
      </c>
      <c r="M988" s="345" t="s">
        <v>24</v>
      </c>
      <c r="N988" s="345" t="s">
        <v>26</v>
      </c>
      <c r="O988" s="345"/>
      <c r="P988" s="345" t="s">
        <v>8965</v>
      </c>
      <c r="Q988" s="344"/>
      <c r="R988" s="344">
        <v>41815</v>
      </c>
      <c r="S988" s="346">
        <v>430</v>
      </c>
      <c r="T988" s="347">
        <v>21500000</v>
      </c>
    </row>
    <row r="989" spans="1:20" ht="15">
      <c r="A989">
        <v>988</v>
      </c>
      <c r="B989" s="344">
        <v>41271</v>
      </c>
      <c r="C989" s="345" t="s">
        <v>14671</v>
      </c>
      <c r="D989" s="345" t="s">
        <v>14672</v>
      </c>
      <c r="E989" s="345" t="s">
        <v>14673</v>
      </c>
      <c r="F989" s="345" t="s">
        <v>14674</v>
      </c>
      <c r="G989" s="345" t="s">
        <v>14675</v>
      </c>
      <c r="H989" s="346">
        <v>10000</v>
      </c>
      <c r="I989" s="345" t="s">
        <v>3894</v>
      </c>
      <c r="J989" s="344">
        <v>39258</v>
      </c>
      <c r="K989" s="345" t="s">
        <v>7312</v>
      </c>
      <c r="L989" s="345" t="s">
        <v>7313</v>
      </c>
      <c r="M989" s="345" t="s">
        <v>24</v>
      </c>
      <c r="N989" s="345" t="s">
        <v>11491</v>
      </c>
      <c r="O989" s="345"/>
      <c r="P989" s="345"/>
      <c r="Q989" s="344"/>
      <c r="R989" s="344"/>
      <c r="S989" s="346">
        <v>45200</v>
      </c>
      <c r="T989" s="347">
        <v>452000000</v>
      </c>
    </row>
    <row r="990" spans="1:20" ht="15">
      <c r="A990">
        <v>989</v>
      </c>
      <c r="B990" s="344">
        <v>41271</v>
      </c>
      <c r="C990" s="345" t="s">
        <v>14676</v>
      </c>
      <c r="D990" s="345" t="s">
        <v>14677</v>
      </c>
      <c r="E990" s="345" t="s">
        <v>14678</v>
      </c>
      <c r="F990" s="345" t="s">
        <v>14679</v>
      </c>
      <c r="G990" s="345" t="s">
        <v>14680</v>
      </c>
      <c r="H990" s="346">
        <v>1000</v>
      </c>
      <c r="I990" s="345" t="s">
        <v>3894</v>
      </c>
      <c r="J990" s="344">
        <v>39259</v>
      </c>
      <c r="K990" s="345" t="s">
        <v>7312</v>
      </c>
      <c r="L990" s="345" t="s">
        <v>7313</v>
      </c>
      <c r="M990" s="345" t="s">
        <v>24</v>
      </c>
      <c r="N990" s="345" t="s">
        <v>11491</v>
      </c>
      <c r="O990" s="345"/>
      <c r="P990" s="345"/>
      <c r="Q990" s="344"/>
      <c r="R990" s="344"/>
      <c r="S990" s="346">
        <v>21670</v>
      </c>
      <c r="T990" s="347">
        <v>21670000</v>
      </c>
    </row>
    <row r="991" spans="1:20" ht="15">
      <c r="A991">
        <v>990</v>
      </c>
      <c r="B991" s="344">
        <v>41271</v>
      </c>
      <c r="C991" s="345" t="s">
        <v>14681</v>
      </c>
      <c r="D991" s="345" t="s">
        <v>14682</v>
      </c>
      <c r="E991" s="345" t="s">
        <v>14683</v>
      </c>
      <c r="F991" s="345" t="s">
        <v>14684</v>
      </c>
      <c r="G991" s="345" t="s">
        <v>14685</v>
      </c>
      <c r="H991" s="346">
        <v>805</v>
      </c>
      <c r="I991" s="345" t="s">
        <v>3894</v>
      </c>
      <c r="J991" s="344">
        <v>39259</v>
      </c>
      <c r="K991" s="345" t="s">
        <v>7312</v>
      </c>
      <c r="L991" s="345" t="s">
        <v>7313</v>
      </c>
      <c r="M991" s="345" t="s">
        <v>24</v>
      </c>
      <c r="N991" s="345" t="s">
        <v>11491</v>
      </c>
      <c r="O991" s="345"/>
      <c r="P991" s="345"/>
      <c r="Q991" s="344"/>
      <c r="R991" s="344"/>
      <c r="S991" s="346">
        <v>21655599</v>
      </c>
      <c r="T991" s="347">
        <v>17432757195</v>
      </c>
    </row>
    <row r="992" spans="1:20" ht="15">
      <c r="A992">
        <v>991</v>
      </c>
      <c r="B992" s="344">
        <v>41271</v>
      </c>
      <c r="C992" s="345" t="s">
        <v>14681</v>
      </c>
      <c r="D992" s="345" t="s">
        <v>14682</v>
      </c>
      <c r="E992" s="345" t="s">
        <v>14686</v>
      </c>
      <c r="F992" s="345" t="s">
        <v>14687</v>
      </c>
      <c r="G992" s="345" t="s">
        <v>14685</v>
      </c>
      <c r="H992" s="346">
        <v>805</v>
      </c>
      <c r="I992" s="345" t="s">
        <v>3894</v>
      </c>
      <c r="J992" s="344">
        <v>39259</v>
      </c>
      <c r="K992" s="345" t="s">
        <v>7312</v>
      </c>
      <c r="L992" s="345" t="s">
        <v>7313</v>
      </c>
      <c r="M992" s="345" t="s">
        <v>24</v>
      </c>
      <c r="N992" s="345" t="s">
        <v>11512</v>
      </c>
      <c r="O992" s="345"/>
      <c r="P992" s="345"/>
      <c r="Q992" s="344"/>
      <c r="R992" s="344"/>
      <c r="S992" s="346">
        <v>1</v>
      </c>
      <c r="T992" s="347">
        <v>805</v>
      </c>
    </row>
    <row r="993" spans="1:20" ht="15">
      <c r="A993">
        <v>992</v>
      </c>
      <c r="B993" s="344">
        <v>41271</v>
      </c>
      <c r="C993" s="345" t="s">
        <v>9601</v>
      </c>
      <c r="D993" s="345" t="s">
        <v>9602</v>
      </c>
      <c r="E993" s="345" t="s">
        <v>9603</v>
      </c>
      <c r="F993" s="345" t="s">
        <v>9604</v>
      </c>
      <c r="G993" s="345" t="s">
        <v>9605</v>
      </c>
      <c r="H993" s="346">
        <v>1000</v>
      </c>
      <c r="I993" s="345" t="s">
        <v>9123</v>
      </c>
      <c r="J993" s="344">
        <v>39261</v>
      </c>
      <c r="K993" s="345" t="s">
        <v>7312</v>
      </c>
      <c r="L993" s="345" t="s">
        <v>7313</v>
      </c>
      <c r="M993" s="345" t="s">
        <v>24</v>
      </c>
      <c r="N993" s="345" t="s">
        <v>1857</v>
      </c>
      <c r="O993" s="345"/>
      <c r="P993" s="345" t="s">
        <v>8965</v>
      </c>
      <c r="Q993" s="344"/>
      <c r="R993" s="344">
        <v>47756</v>
      </c>
      <c r="S993" s="346">
        <v>55000</v>
      </c>
      <c r="T993" s="347">
        <v>55000000</v>
      </c>
    </row>
    <row r="994" spans="1:20" ht="15">
      <c r="A994">
        <v>993</v>
      </c>
      <c r="B994" s="344">
        <v>41271</v>
      </c>
      <c r="C994" s="345" t="s">
        <v>14688</v>
      </c>
      <c r="D994" s="345" t="s">
        <v>14689</v>
      </c>
      <c r="E994" s="345" t="s">
        <v>14690</v>
      </c>
      <c r="F994" s="345" t="s">
        <v>14691</v>
      </c>
      <c r="G994" s="345" t="s">
        <v>14692</v>
      </c>
      <c r="H994" s="346">
        <v>100</v>
      </c>
      <c r="I994" s="345" t="s">
        <v>3894</v>
      </c>
      <c r="J994" s="344">
        <v>39261</v>
      </c>
      <c r="K994" s="345" t="s">
        <v>7312</v>
      </c>
      <c r="L994" s="345" t="s">
        <v>7313</v>
      </c>
      <c r="M994" s="345" t="s">
        <v>24</v>
      </c>
      <c r="N994" s="345" t="s">
        <v>11491</v>
      </c>
      <c r="O994" s="345"/>
      <c r="P994" s="345"/>
      <c r="Q994" s="344"/>
      <c r="R994" s="344"/>
      <c r="S994" s="346">
        <v>1010000</v>
      </c>
      <c r="T994" s="347">
        <v>101000000</v>
      </c>
    </row>
    <row r="995" spans="1:20" ht="15">
      <c r="A995">
        <v>994</v>
      </c>
      <c r="B995" s="344">
        <v>41271</v>
      </c>
      <c r="C995" s="345" t="s">
        <v>14693</v>
      </c>
      <c r="D995" s="345" t="s">
        <v>14694</v>
      </c>
      <c r="E995" s="345" t="s">
        <v>14695</v>
      </c>
      <c r="F995" s="345" t="s">
        <v>14696</v>
      </c>
      <c r="G995" s="345" t="s">
        <v>14697</v>
      </c>
      <c r="H995" s="346">
        <v>10000</v>
      </c>
      <c r="I995" s="345" t="s">
        <v>3894</v>
      </c>
      <c r="J995" s="344">
        <v>39261</v>
      </c>
      <c r="K995" s="345" t="s">
        <v>7312</v>
      </c>
      <c r="L995" s="345" t="s">
        <v>7313</v>
      </c>
      <c r="M995" s="345" t="s">
        <v>24</v>
      </c>
      <c r="N995" s="345" t="s">
        <v>11491</v>
      </c>
      <c r="O995" s="345"/>
      <c r="P995" s="345"/>
      <c r="Q995" s="344"/>
      <c r="R995" s="344"/>
      <c r="S995" s="346">
        <v>2000</v>
      </c>
      <c r="T995" s="347">
        <v>20000000</v>
      </c>
    </row>
    <row r="996" spans="1:20" ht="15">
      <c r="A996">
        <v>995</v>
      </c>
      <c r="B996" s="344">
        <v>41271</v>
      </c>
      <c r="C996" s="345" t="s">
        <v>9606</v>
      </c>
      <c r="D996" s="345" t="s">
        <v>9607</v>
      </c>
      <c r="E996" s="345" t="s">
        <v>9608</v>
      </c>
      <c r="F996" s="345" t="s">
        <v>9609</v>
      </c>
      <c r="G996" s="345" t="s">
        <v>9610</v>
      </c>
      <c r="H996" s="346">
        <v>10000</v>
      </c>
      <c r="I996" s="345" t="s">
        <v>3894</v>
      </c>
      <c r="J996" s="344">
        <v>39262</v>
      </c>
      <c r="K996" s="345" t="s">
        <v>7312</v>
      </c>
      <c r="L996" s="345" t="s">
        <v>7313</v>
      </c>
      <c r="M996" s="345" t="s">
        <v>24</v>
      </c>
      <c r="N996" s="345" t="s">
        <v>1857</v>
      </c>
      <c r="O996" s="345"/>
      <c r="P996" s="345" t="s">
        <v>8965</v>
      </c>
      <c r="Q996" s="344"/>
      <c r="R996" s="344">
        <v>44666</v>
      </c>
      <c r="S996" s="346">
        <v>90000</v>
      </c>
      <c r="T996" s="347">
        <v>900000000</v>
      </c>
    </row>
    <row r="997" spans="1:20" ht="15">
      <c r="A997">
        <v>996</v>
      </c>
      <c r="B997" s="344">
        <v>41271</v>
      </c>
      <c r="C997" s="345" t="s">
        <v>14197</v>
      </c>
      <c r="D997" s="345" t="s">
        <v>14198</v>
      </c>
      <c r="E997" s="345" t="s">
        <v>14698</v>
      </c>
      <c r="F997" s="345" t="s">
        <v>14699</v>
      </c>
      <c r="G997" s="345" t="s">
        <v>14201</v>
      </c>
      <c r="H997" s="346">
        <v>1010</v>
      </c>
      <c r="I997" s="345" t="s">
        <v>3894</v>
      </c>
      <c r="J997" s="344">
        <v>39266</v>
      </c>
      <c r="K997" s="345" t="s">
        <v>7312</v>
      </c>
      <c r="L997" s="345" t="s">
        <v>7313</v>
      </c>
      <c r="M997" s="345" t="s">
        <v>24</v>
      </c>
      <c r="N997" s="345" t="s">
        <v>11576</v>
      </c>
      <c r="O997" s="345"/>
      <c r="P997" s="345"/>
      <c r="Q997" s="344"/>
      <c r="R997" s="344"/>
      <c r="S997" s="346">
        <v>13491</v>
      </c>
      <c r="T997" s="347">
        <v>13625910</v>
      </c>
    </row>
    <row r="998" spans="1:20" ht="15">
      <c r="A998">
        <v>997</v>
      </c>
      <c r="B998" s="344">
        <v>41271</v>
      </c>
      <c r="C998" s="345" t="s">
        <v>7457</v>
      </c>
      <c r="D998" s="345" t="s">
        <v>7458</v>
      </c>
      <c r="E998" s="345" t="s">
        <v>8082</v>
      </c>
      <c r="F998" s="345" t="s">
        <v>8083</v>
      </c>
      <c r="G998" s="345" t="s">
        <v>8084</v>
      </c>
      <c r="H998" s="346">
        <v>1</v>
      </c>
      <c r="I998" s="345" t="s">
        <v>3894</v>
      </c>
      <c r="J998" s="344">
        <v>39267</v>
      </c>
      <c r="K998" s="345" t="s">
        <v>7312</v>
      </c>
      <c r="L998" s="345" t="s">
        <v>7313</v>
      </c>
      <c r="M998" s="345" t="s">
        <v>24</v>
      </c>
      <c r="N998" s="345" t="s">
        <v>7411</v>
      </c>
      <c r="O998" s="345" t="s">
        <v>7412</v>
      </c>
      <c r="P998" s="345"/>
      <c r="Q998" s="344"/>
      <c r="R998" s="344"/>
      <c r="S998" s="346">
        <v>1954223705</v>
      </c>
      <c r="T998" s="347">
        <v>1954223705</v>
      </c>
    </row>
    <row r="999" spans="1:20" ht="15">
      <c r="A999">
        <v>998</v>
      </c>
      <c r="B999" s="344">
        <v>41271</v>
      </c>
      <c r="C999" s="345" t="s">
        <v>7457</v>
      </c>
      <c r="D999" s="345" t="s">
        <v>7458</v>
      </c>
      <c r="E999" s="345" t="s">
        <v>8085</v>
      </c>
      <c r="F999" s="345" t="s">
        <v>8086</v>
      </c>
      <c r="G999" s="345" t="s">
        <v>8087</v>
      </c>
      <c r="H999" s="346">
        <v>1</v>
      </c>
      <c r="I999" s="345" t="s">
        <v>4177</v>
      </c>
      <c r="J999" s="344">
        <v>39267</v>
      </c>
      <c r="K999" s="345" t="s">
        <v>7312</v>
      </c>
      <c r="L999" s="345" t="s">
        <v>7313</v>
      </c>
      <c r="M999" s="345" t="s">
        <v>24</v>
      </c>
      <c r="N999" s="345" t="s">
        <v>7411</v>
      </c>
      <c r="O999" s="345" t="s">
        <v>7412</v>
      </c>
      <c r="P999" s="345"/>
      <c r="Q999" s="344"/>
      <c r="R999" s="344"/>
      <c r="S999" s="346">
        <v>1146993</v>
      </c>
      <c r="T999" s="347">
        <v>1146993</v>
      </c>
    </row>
    <row r="1000" spans="1:20" ht="15">
      <c r="A1000">
        <v>999</v>
      </c>
      <c r="B1000" s="344">
        <v>41271</v>
      </c>
      <c r="C1000" s="345" t="s">
        <v>7463</v>
      </c>
      <c r="D1000" s="345" t="s">
        <v>7464</v>
      </c>
      <c r="E1000" s="345" t="s">
        <v>8088</v>
      </c>
      <c r="F1000" s="345" t="s">
        <v>8089</v>
      </c>
      <c r="G1000" s="345" t="s">
        <v>8090</v>
      </c>
      <c r="H1000" s="346">
        <v>10000</v>
      </c>
      <c r="I1000" s="345" t="s">
        <v>3894</v>
      </c>
      <c r="J1000" s="344">
        <v>39269</v>
      </c>
      <c r="K1000" s="345" t="s">
        <v>7312</v>
      </c>
      <c r="L1000" s="345" t="s">
        <v>7313</v>
      </c>
      <c r="M1000" s="345" t="s">
        <v>24</v>
      </c>
      <c r="N1000" s="345" t="s">
        <v>7411</v>
      </c>
      <c r="O1000" s="345" t="s">
        <v>7412</v>
      </c>
      <c r="P1000" s="345"/>
      <c r="Q1000" s="344"/>
      <c r="R1000" s="344"/>
      <c r="S1000" s="346">
        <v>57041</v>
      </c>
      <c r="T1000" s="347">
        <v>570410000</v>
      </c>
    </row>
    <row r="1001" spans="1:20" ht="15">
      <c r="A1001">
        <v>1000</v>
      </c>
      <c r="B1001" s="344">
        <v>41271</v>
      </c>
      <c r="C1001" s="345" t="s">
        <v>7560</v>
      </c>
      <c r="D1001" s="345" t="s">
        <v>7561</v>
      </c>
      <c r="E1001" s="345" t="s">
        <v>8091</v>
      </c>
      <c r="F1001" s="345" t="s">
        <v>8092</v>
      </c>
      <c r="G1001" s="345" t="s">
        <v>8093</v>
      </c>
      <c r="H1001" s="346">
        <v>0.01</v>
      </c>
      <c r="I1001" s="345" t="s">
        <v>4177</v>
      </c>
      <c r="J1001" s="344">
        <v>39273</v>
      </c>
      <c r="K1001" s="345" t="s">
        <v>7312</v>
      </c>
      <c r="L1001" s="345" t="s">
        <v>7313</v>
      </c>
      <c r="M1001" s="345" t="s">
        <v>24</v>
      </c>
      <c r="N1001" s="345" t="s">
        <v>7411</v>
      </c>
      <c r="O1001" s="345" t="s">
        <v>7412</v>
      </c>
      <c r="P1001" s="345"/>
      <c r="Q1001" s="344"/>
      <c r="R1001" s="344"/>
      <c r="S1001" s="346">
        <v>215392839</v>
      </c>
      <c r="T1001" s="347">
        <v>2153928.39</v>
      </c>
    </row>
    <row r="1002" spans="1:20" ht="15">
      <c r="A1002">
        <v>1001</v>
      </c>
      <c r="B1002" s="344">
        <v>41271</v>
      </c>
      <c r="C1002" s="345" t="s">
        <v>14700</v>
      </c>
      <c r="D1002" s="345" t="s">
        <v>14701</v>
      </c>
      <c r="E1002" s="345" t="s">
        <v>14702</v>
      </c>
      <c r="F1002" s="345" t="s">
        <v>14703</v>
      </c>
      <c r="G1002" s="345" t="s">
        <v>14704</v>
      </c>
      <c r="H1002" s="346">
        <v>10000</v>
      </c>
      <c r="I1002" s="345" t="s">
        <v>3894</v>
      </c>
      <c r="J1002" s="344">
        <v>39273</v>
      </c>
      <c r="K1002" s="345" t="s">
        <v>7312</v>
      </c>
      <c r="L1002" s="345" t="s">
        <v>7313</v>
      </c>
      <c r="M1002" s="345" t="s">
        <v>24</v>
      </c>
      <c r="N1002" s="345" t="s">
        <v>11491</v>
      </c>
      <c r="O1002" s="345"/>
      <c r="P1002" s="345"/>
      <c r="Q1002" s="344"/>
      <c r="R1002" s="344"/>
      <c r="S1002" s="346">
        <v>5080</v>
      </c>
      <c r="T1002" s="347">
        <v>50800000</v>
      </c>
    </row>
    <row r="1003" spans="1:20" ht="15">
      <c r="A1003">
        <v>1002</v>
      </c>
      <c r="B1003" s="344">
        <v>41271</v>
      </c>
      <c r="C1003" s="345" t="s">
        <v>9611</v>
      </c>
      <c r="D1003" s="345" t="s">
        <v>9612</v>
      </c>
      <c r="E1003" s="345" t="s">
        <v>9613</v>
      </c>
      <c r="F1003" s="345" t="s">
        <v>9614</v>
      </c>
      <c r="G1003" s="345" t="s">
        <v>9615</v>
      </c>
      <c r="H1003" s="346">
        <v>1</v>
      </c>
      <c r="I1003" s="345" t="s">
        <v>9123</v>
      </c>
      <c r="J1003" s="344">
        <v>39274</v>
      </c>
      <c r="K1003" s="345" t="s">
        <v>7312</v>
      </c>
      <c r="L1003" s="345" t="s">
        <v>7313</v>
      </c>
      <c r="M1003" s="345" t="s">
        <v>24</v>
      </c>
      <c r="N1003" s="345" t="s">
        <v>1857</v>
      </c>
      <c r="O1003" s="345"/>
      <c r="P1003" s="345" t="s">
        <v>8965</v>
      </c>
      <c r="Q1003" s="344"/>
      <c r="R1003" s="344">
        <v>46691</v>
      </c>
      <c r="S1003" s="346">
        <v>20522392</v>
      </c>
      <c r="T1003" s="347">
        <v>20522392</v>
      </c>
    </row>
    <row r="1004" spans="1:20" ht="15">
      <c r="A1004">
        <v>1003</v>
      </c>
      <c r="B1004" s="344">
        <v>41271</v>
      </c>
      <c r="C1004" s="345" t="s">
        <v>9616</v>
      </c>
      <c r="D1004" s="345" t="s">
        <v>9617</v>
      </c>
      <c r="E1004" s="345" t="s">
        <v>9618</v>
      </c>
      <c r="F1004" s="345" t="s">
        <v>9619</v>
      </c>
      <c r="G1004" s="345" t="s">
        <v>9620</v>
      </c>
      <c r="H1004" s="346">
        <v>1</v>
      </c>
      <c r="I1004" s="345" t="s">
        <v>3894</v>
      </c>
      <c r="J1004" s="344">
        <v>39275</v>
      </c>
      <c r="K1004" s="345" t="s">
        <v>7312</v>
      </c>
      <c r="L1004" s="345" t="s">
        <v>7313</v>
      </c>
      <c r="M1004" s="345" t="s">
        <v>24</v>
      </c>
      <c r="N1004" s="345" t="s">
        <v>1857</v>
      </c>
      <c r="O1004" s="345"/>
      <c r="P1004" s="345" t="s">
        <v>8965</v>
      </c>
      <c r="Q1004" s="344"/>
      <c r="R1004" s="344">
        <v>46661</v>
      </c>
      <c r="S1004" s="346">
        <v>1300000000</v>
      </c>
      <c r="T1004" s="347">
        <v>1300000000</v>
      </c>
    </row>
    <row r="1005" spans="1:20" ht="15">
      <c r="A1005">
        <v>1004</v>
      </c>
      <c r="B1005" s="344">
        <v>41271</v>
      </c>
      <c r="C1005" s="345" t="s">
        <v>9621</v>
      </c>
      <c r="D1005" s="345" t="s">
        <v>9622</v>
      </c>
      <c r="E1005" s="345" t="s">
        <v>9623</v>
      </c>
      <c r="F1005" s="345" t="s">
        <v>9624</v>
      </c>
      <c r="G1005" s="345" t="s">
        <v>9625</v>
      </c>
      <c r="H1005" s="346">
        <v>1000</v>
      </c>
      <c r="I1005" s="345" t="s">
        <v>9123</v>
      </c>
      <c r="J1005" s="344">
        <v>39275</v>
      </c>
      <c r="K1005" s="345" t="s">
        <v>7312</v>
      </c>
      <c r="L1005" s="345" t="s">
        <v>7313</v>
      </c>
      <c r="M1005" s="345" t="s">
        <v>24</v>
      </c>
      <c r="N1005" s="345" t="s">
        <v>1857</v>
      </c>
      <c r="O1005" s="345"/>
      <c r="P1005" s="345" t="s">
        <v>8965</v>
      </c>
      <c r="Q1005" s="344"/>
      <c r="R1005" s="344">
        <v>46478</v>
      </c>
      <c r="S1005" s="346">
        <v>6715</v>
      </c>
      <c r="T1005" s="347">
        <v>6715000</v>
      </c>
    </row>
    <row r="1006" spans="1:20" ht="15">
      <c r="A1006">
        <v>1005</v>
      </c>
      <c r="B1006" s="344">
        <v>41271</v>
      </c>
      <c r="C1006" s="345" t="s">
        <v>9626</v>
      </c>
      <c r="D1006" s="345" t="s">
        <v>9627</v>
      </c>
      <c r="E1006" s="345" t="s">
        <v>9628</v>
      </c>
      <c r="F1006" s="345" t="s">
        <v>9629</v>
      </c>
      <c r="G1006" s="345" t="s">
        <v>9630</v>
      </c>
      <c r="H1006" s="346">
        <v>1</v>
      </c>
      <c r="I1006" s="345" t="s">
        <v>3894</v>
      </c>
      <c r="J1006" s="344">
        <v>39275</v>
      </c>
      <c r="K1006" s="345" t="s">
        <v>7312</v>
      </c>
      <c r="L1006" s="345" t="s">
        <v>7313</v>
      </c>
      <c r="M1006" s="345" t="s">
        <v>24</v>
      </c>
      <c r="N1006" s="345" t="s">
        <v>1857</v>
      </c>
      <c r="O1006" s="345"/>
      <c r="P1006" s="345" t="s">
        <v>8965</v>
      </c>
      <c r="Q1006" s="344"/>
      <c r="R1006" s="344">
        <v>46661</v>
      </c>
      <c r="S1006" s="346">
        <v>3000000000</v>
      </c>
      <c r="T1006" s="347">
        <v>3000000000</v>
      </c>
    </row>
    <row r="1007" spans="1:20" ht="15">
      <c r="A1007">
        <v>1006</v>
      </c>
      <c r="B1007" s="344">
        <v>41271</v>
      </c>
      <c r="C1007" s="345" t="s">
        <v>14705</v>
      </c>
      <c r="D1007" s="345" t="s">
        <v>14706</v>
      </c>
      <c r="E1007" s="345" t="s">
        <v>14707</v>
      </c>
      <c r="F1007" s="345" t="s">
        <v>14708</v>
      </c>
      <c r="G1007" s="345" t="s">
        <v>14709</v>
      </c>
      <c r="H1007" s="346">
        <v>100000</v>
      </c>
      <c r="I1007" s="345" t="s">
        <v>3894</v>
      </c>
      <c r="J1007" s="344">
        <v>39279</v>
      </c>
      <c r="K1007" s="345" t="s">
        <v>7312</v>
      </c>
      <c r="L1007" s="345" t="s">
        <v>7313</v>
      </c>
      <c r="M1007" s="345" t="s">
        <v>24</v>
      </c>
      <c r="N1007" s="345" t="s">
        <v>11491</v>
      </c>
      <c r="O1007" s="345"/>
      <c r="P1007" s="345"/>
      <c r="Q1007" s="344"/>
      <c r="R1007" s="344"/>
      <c r="S1007" s="346">
        <v>509</v>
      </c>
      <c r="T1007" s="347">
        <v>50900000</v>
      </c>
    </row>
    <row r="1008" spans="1:20" ht="15">
      <c r="A1008">
        <v>1007</v>
      </c>
      <c r="B1008" s="344">
        <v>41271</v>
      </c>
      <c r="C1008" s="345" t="s">
        <v>9454</v>
      </c>
      <c r="D1008" s="345" t="s">
        <v>9455</v>
      </c>
      <c r="E1008" s="345" t="s">
        <v>9631</v>
      </c>
      <c r="F1008" s="345" t="s">
        <v>9632</v>
      </c>
      <c r="G1008" s="345" t="s">
        <v>9633</v>
      </c>
      <c r="H1008" s="346">
        <v>10000</v>
      </c>
      <c r="I1008" s="345" t="s">
        <v>3894</v>
      </c>
      <c r="J1008" s="344">
        <v>39279</v>
      </c>
      <c r="K1008" s="345" t="s">
        <v>7312</v>
      </c>
      <c r="L1008" s="345" t="s">
        <v>7313</v>
      </c>
      <c r="M1008" s="345" t="s">
        <v>24</v>
      </c>
      <c r="N1008" s="345" t="s">
        <v>1857</v>
      </c>
      <c r="O1008" s="345"/>
      <c r="P1008" s="345" t="s">
        <v>8965</v>
      </c>
      <c r="Q1008" s="344"/>
      <c r="R1008" s="344">
        <v>42932</v>
      </c>
      <c r="S1008" s="346">
        <v>81000</v>
      </c>
      <c r="T1008" s="347">
        <v>810000000</v>
      </c>
    </row>
    <row r="1009" spans="1:20" ht="15">
      <c r="A1009">
        <v>1008</v>
      </c>
      <c r="B1009" s="344">
        <v>41271</v>
      </c>
      <c r="C1009" s="345" t="s">
        <v>9634</v>
      </c>
      <c r="D1009" s="345" t="s">
        <v>9635</v>
      </c>
      <c r="E1009" s="345" t="s">
        <v>9636</v>
      </c>
      <c r="F1009" s="345" t="s">
        <v>9637</v>
      </c>
      <c r="G1009" s="345" t="s">
        <v>9638</v>
      </c>
      <c r="H1009" s="346">
        <v>1</v>
      </c>
      <c r="I1009" s="345" t="s">
        <v>9123</v>
      </c>
      <c r="J1009" s="344">
        <v>39280</v>
      </c>
      <c r="K1009" s="345" t="s">
        <v>7312</v>
      </c>
      <c r="L1009" s="345" t="s">
        <v>7313</v>
      </c>
      <c r="M1009" s="345" t="s">
        <v>24</v>
      </c>
      <c r="N1009" s="345" t="s">
        <v>1857</v>
      </c>
      <c r="O1009" s="345"/>
      <c r="P1009" s="345" t="s">
        <v>8965</v>
      </c>
      <c r="Q1009" s="344"/>
      <c r="R1009" s="344">
        <v>45930</v>
      </c>
      <c r="S1009" s="346">
        <v>13500000</v>
      </c>
      <c r="T1009" s="347">
        <v>13500000</v>
      </c>
    </row>
    <row r="1010" spans="1:20" ht="15">
      <c r="A1010">
        <v>1009</v>
      </c>
      <c r="B1010" s="344">
        <v>41271</v>
      </c>
      <c r="C1010" s="345" t="s">
        <v>14710</v>
      </c>
      <c r="D1010" s="345" t="s">
        <v>14711</v>
      </c>
      <c r="E1010" s="345" t="s">
        <v>14712</v>
      </c>
      <c r="F1010" s="345" t="s">
        <v>14713</v>
      </c>
      <c r="G1010" s="345" t="s">
        <v>14714</v>
      </c>
      <c r="H1010" s="346">
        <v>500000</v>
      </c>
      <c r="I1010" s="345" t="s">
        <v>3894</v>
      </c>
      <c r="J1010" s="344">
        <v>39282</v>
      </c>
      <c r="K1010" s="345" t="s">
        <v>7312</v>
      </c>
      <c r="L1010" s="345" t="s">
        <v>7313</v>
      </c>
      <c r="M1010" s="345" t="s">
        <v>24</v>
      </c>
      <c r="N1010" s="345" t="s">
        <v>11491</v>
      </c>
      <c r="O1010" s="345"/>
      <c r="P1010" s="345"/>
      <c r="Q1010" s="344"/>
      <c r="R1010" s="344"/>
      <c r="S1010" s="346">
        <v>118</v>
      </c>
      <c r="T1010" s="347">
        <v>59000000</v>
      </c>
    </row>
    <row r="1011" spans="1:20" ht="15">
      <c r="A1011">
        <v>1010</v>
      </c>
      <c r="B1011" s="344">
        <v>41271</v>
      </c>
      <c r="C1011" s="345" t="s">
        <v>14715</v>
      </c>
      <c r="D1011" s="345" t="s">
        <v>14716</v>
      </c>
      <c r="E1011" s="345" t="s">
        <v>14717</v>
      </c>
      <c r="F1011" s="345" t="s">
        <v>14718</v>
      </c>
      <c r="G1011" s="345" t="s">
        <v>14719</v>
      </c>
      <c r="H1011" s="346">
        <v>10000</v>
      </c>
      <c r="I1011" s="345" t="s">
        <v>3894</v>
      </c>
      <c r="J1011" s="344">
        <v>39283</v>
      </c>
      <c r="K1011" s="345" t="s">
        <v>7312</v>
      </c>
      <c r="L1011" s="345" t="s">
        <v>7313</v>
      </c>
      <c r="M1011" s="345" t="s">
        <v>24</v>
      </c>
      <c r="N1011" s="345" t="s">
        <v>11491</v>
      </c>
      <c r="O1011" s="345"/>
      <c r="P1011" s="345"/>
      <c r="Q1011" s="344"/>
      <c r="R1011" s="344"/>
      <c r="S1011" s="346">
        <v>83595</v>
      </c>
      <c r="T1011" s="347">
        <v>835950000</v>
      </c>
    </row>
    <row r="1012" spans="1:20" ht="15">
      <c r="A1012">
        <v>1011</v>
      </c>
      <c r="B1012" s="344">
        <v>41271</v>
      </c>
      <c r="C1012" s="345" t="s">
        <v>14720</v>
      </c>
      <c r="D1012" s="345" t="s">
        <v>14721</v>
      </c>
      <c r="E1012" s="345" t="s">
        <v>14722</v>
      </c>
      <c r="F1012" s="345" t="s">
        <v>14723</v>
      </c>
      <c r="G1012" s="345" t="s">
        <v>14724</v>
      </c>
      <c r="H1012" s="346">
        <v>500000</v>
      </c>
      <c r="I1012" s="345" t="s">
        <v>3894</v>
      </c>
      <c r="J1012" s="344">
        <v>39286</v>
      </c>
      <c r="K1012" s="345" t="s">
        <v>7312</v>
      </c>
      <c r="L1012" s="345" t="s">
        <v>7313</v>
      </c>
      <c r="M1012" s="345" t="s">
        <v>24</v>
      </c>
      <c r="N1012" s="345" t="s">
        <v>11491</v>
      </c>
      <c r="O1012" s="345"/>
      <c r="P1012" s="345"/>
      <c r="Q1012" s="344"/>
      <c r="R1012" s="344"/>
      <c r="S1012" s="346">
        <v>44</v>
      </c>
      <c r="T1012" s="347">
        <v>22000000</v>
      </c>
    </row>
    <row r="1013" spans="1:20" ht="15">
      <c r="A1013">
        <v>1012</v>
      </c>
      <c r="B1013" s="344">
        <v>41271</v>
      </c>
      <c r="C1013" s="345" t="s">
        <v>9639</v>
      </c>
      <c r="D1013" s="345" t="s">
        <v>9640</v>
      </c>
      <c r="E1013" s="345" t="s">
        <v>9641</v>
      </c>
      <c r="F1013" s="345" t="s">
        <v>9642</v>
      </c>
      <c r="G1013" s="345" t="s">
        <v>9643</v>
      </c>
      <c r="H1013" s="346">
        <v>1000</v>
      </c>
      <c r="I1013" s="345" t="s">
        <v>9123</v>
      </c>
      <c r="J1013" s="344">
        <v>39287</v>
      </c>
      <c r="K1013" s="345" t="s">
        <v>7312</v>
      </c>
      <c r="L1013" s="345" t="s">
        <v>7313</v>
      </c>
      <c r="M1013" s="345" t="s">
        <v>24</v>
      </c>
      <c r="N1013" s="345" t="s">
        <v>1857</v>
      </c>
      <c r="O1013" s="345"/>
      <c r="P1013" s="345" t="s">
        <v>8965</v>
      </c>
      <c r="Q1013" s="344"/>
      <c r="R1013" s="344">
        <v>46592</v>
      </c>
      <c r="S1013" s="346">
        <v>4375</v>
      </c>
      <c r="T1013" s="347">
        <v>4375000</v>
      </c>
    </row>
    <row r="1014" spans="1:20" ht="15">
      <c r="A1014">
        <v>1013</v>
      </c>
      <c r="B1014" s="344">
        <v>41271</v>
      </c>
      <c r="C1014" s="345" t="s">
        <v>9644</v>
      </c>
      <c r="D1014" s="345" t="s">
        <v>29882</v>
      </c>
      <c r="E1014" s="345" t="s">
        <v>9646</v>
      </c>
      <c r="F1014" s="345" t="s">
        <v>9647</v>
      </c>
      <c r="G1014" s="345" t="s">
        <v>9648</v>
      </c>
      <c r="H1014" s="346">
        <v>1</v>
      </c>
      <c r="I1014" s="345" t="s">
        <v>4177</v>
      </c>
      <c r="J1014" s="344">
        <v>39293</v>
      </c>
      <c r="K1014" s="345" t="s">
        <v>7312</v>
      </c>
      <c r="L1014" s="345" t="s">
        <v>7313</v>
      </c>
      <c r="M1014" s="345" t="s">
        <v>24</v>
      </c>
      <c r="N1014" s="345" t="s">
        <v>1857</v>
      </c>
      <c r="O1014" s="345"/>
      <c r="P1014" s="345" t="s">
        <v>8965</v>
      </c>
      <c r="Q1014" s="344"/>
      <c r="R1014" s="344">
        <v>47664</v>
      </c>
      <c r="S1014" s="346">
        <v>2000000</v>
      </c>
      <c r="T1014" s="347">
        <v>2000000</v>
      </c>
    </row>
    <row r="1015" spans="1:20" ht="15">
      <c r="A1015">
        <v>1014</v>
      </c>
      <c r="B1015" s="344">
        <v>41271</v>
      </c>
      <c r="C1015" s="345" t="s">
        <v>9654</v>
      </c>
      <c r="D1015" s="345" t="s">
        <v>9655</v>
      </c>
      <c r="E1015" s="345" t="s">
        <v>9656</v>
      </c>
      <c r="F1015" s="345" t="s">
        <v>9657</v>
      </c>
      <c r="G1015" s="345" t="s">
        <v>9658</v>
      </c>
      <c r="H1015" s="346">
        <v>1</v>
      </c>
      <c r="I1015" s="345" t="s">
        <v>3894</v>
      </c>
      <c r="J1015" s="344">
        <v>39289</v>
      </c>
      <c r="K1015" s="345" t="s">
        <v>7312</v>
      </c>
      <c r="L1015" s="345" t="s">
        <v>7313</v>
      </c>
      <c r="M1015" s="345" t="s">
        <v>24</v>
      </c>
      <c r="N1015" s="345" t="s">
        <v>1857</v>
      </c>
      <c r="O1015" s="345"/>
      <c r="P1015" s="345" t="s">
        <v>8965</v>
      </c>
      <c r="Q1015" s="344"/>
      <c r="R1015" s="344">
        <v>46568</v>
      </c>
      <c r="S1015" s="346">
        <v>447400000</v>
      </c>
      <c r="T1015" s="347">
        <v>447400000</v>
      </c>
    </row>
    <row r="1016" spans="1:20" ht="15">
      <c r="A1016">
        <v>1015</v>
      </c>
      <c r="B1016" s="344">
        <v>41271</v>
      </c>
      <c r="C1016" s="345" t="s">
        <v>9659</v>
      </c>
      <c r="D1016" s="345" t="s">
        <v>9660</v>
      </c>
      <c r="E1016" s="345" t="s">
        <v>9661</v>
      </c>
      <c r="F1016" s="345" t="s">
        <v>9662</v>
      </c>
      <c r="G1016" s="345" t="s">
        <v>9663</v>
      </c>
      <c r="H1016" s="346">
        <v>1000</v>
      </c>
      <c r="I1016" s="345" t="s">
        <v>9123</v>
      </c>
      <c r="J1016" s="344">
        <v>39290</v>
      </c>
      <c r="K1016" s="345" t="s">
        <v>7312</v>
      </c>
      <c r="L1016" s="345" t="s">
        <v>7313</v>
      </c>
      <c r="M1016" s="345" t="s">
        <v>24</v>
      </c>
      <c r="N1016" s="345" t="s">
        <v>1857</v>
      </c>
      <c r="O1016" s="345"/>
      <c r="P1016" s="345" t="s">
        <v>8965</v>
      </c>
      <c r="Q1016" s="344"/>
      <c r="R1016" s="344">
        <v>46595</v>
      </c>
      <c r="S1016" s="346">
        <v>13250</v>
      </c>
      <c r="T1016" s="347">
        <v>13250000</v>
      </c>
    </row>
    <row r="1017" spans="1:20" ht="15">
      <c r="A1017">
        <v>1016</v>
      </c>
      <c r="B1017" s="344">
        <v>41271</v>
      </c>
      <c r="C1017" s="345" t="s">
        <v>9664</v>
      </c>
      <c r="D1017" s="345" t="s">
        <v>9665</v>
      </c>
      <c r="E1017" s="345" t="s">
        <v>9666</v>
      </c>
      <c r="F1017" s="345" t="s">
        <v>9667</v>
      </c>
      <c r="G1017" s="345" t="s">
        <v>9668</v>
      </c>
      <c r="H1017" s="346">
        <v>1000</v>
      </c>
      <c r="I1017" s="345" t="s">
        <v>9123</v>
      </c>
      <c r="J1017" s="344">
        <v>39290</v>
      </c>
      <c r="K1017" s="345" t="s">
        <v>7312</v>
      </c>
      <c r="L1017" s="345" t="s">
        <v>7313</v>
      </c>
      <c r="M1017" s="345" t="s">
        <v>24</v>
      </c>
      <c r="N1017" s="345" t="s">
        <v>1857</v>
      </c>
      <c r="O1017" s="345"/>
      <c r="P1017" s="345" t="s">
        <v>8965</v>
      </c>
      <c r="Q1017" s="344"/>
      <c r="R1017" s="344">
        <v>42490</v>
      </c>
      <c r="S1017" s="346">
        <v>3005</v>
      </c>
      <c r="T1017" s="347">
        <v>3005000</v>
      </c>
    </row>
    <row r="1018" spans="1:20" ht="15">
      <c r="A1018">
        <v>1017</v>
      </c>
      <c r="B1018" s="344">
        <v>41271</v>
      </c>
      <c r="C1018" s="345" t="s">
        <v>7453</v>
      </c>
      <c r="D1018" s="345" t="s">
        <v>7454</v>
      </c>
      <c r="E1018" s="345" t="s">
        <v>8097</v>
      </c>
      <c r="F1018" s="345" t="s">
        <v>8098</v>
      </c>
      <c r="G1018" s="345" t="s">
        <v>8099</v>
      </c>
      <c r="H1018" s="346">
        <v>10000</v>
      </c>
      <c r="I1018" s="345" t="s">
        <v>3894</v>
      </c>
      <c r="J1018" s="344">
        <v>39293</v>
      </c>
      <c r="K1018" s="345" t="s">
        <v>7312</v>
      </c>
      <c r="L1018" s="345" t="s">
        <v>7313</v>
      </c>
      <c r="M1018" s="345" t="s">
        <v>24</v>
      </c>
      <c r="N1018" s="345" t="s">
        <v>7411</v>
      </c>
      <c r="O1018" s="345" t="s">
        <v>7412</v>
      </c>
      <c r="P1018" s="345"/>
      <c r="Q1018" s="344"/>
      <c r="R1018" s="344"/>
      <c r="S1018" s="346">
        <v>264143</v>
      </c>
      <c r="T1018" s="347">
        <v>2641430000</v>
      </c>
    </row>
    <row r="1019" spans="1:20" ht="15">
      <c r="A1019">
        <v>1018</v>
      </c>
      <c r="B1019" s="344">
        <v>41271</v>
      </c>
      <c r="C1019" s="345" t="s">
        <v>9669</v>
      </c>
      <c r="D1019" s="345" t="s">
        <v>29883</v>
      </c>
      <c r="E1019" s="345" t="s">
        <v>9671</v>
      </c>
      <c r="F1019" s="345" t="s">
        <v>9672</v>
      </c>
      <c r="G1019" s="345" t="s">
        <v>9673</v>
      </c>
      <c r="H1019" s="346">
        <v>1000</v>
      </c>
      <c r="I1019" s="345" t="s">
        <v>9123</v>
      </c>
      <c r="J1019" s="344">
        <v>39294</v>
      </c>
      <c r="K1019" s="345" t="s">
        <v>7312</v>
      </c>
      <c r="L1019" s="345" t="s">
        <v>7313</v>
      </c>
      <c r="M1019" s="345" t="s">
        <v>24</v>
      </c>
      <c r="N1019" s="345" t="s">
        <v>1857</v>
      </c>
      <c r="O1019" s="345"/>
      <c r="P1019" s="345" t="s">
        <v>8965</v>
      </c>
      <c r="Q1019" s="344"/>
      <c r="R1019" s="344">
        <v>45930</v>
      </c>
      <c r="S1019" s="346">
        <v>27016</v>
      </c>
      <c r="T1019" s="347">
        <v>27016000</v>
      </c>
    </row>
    <row r="1020" spans="1:20" ht="15">
      <c r="A1020">
        <v>1019</v>
      </c>
      <c r="B1020" s="344">
        <v>41271</v>
      </c>
      <c r="C1020" s="345" t="s">
        <v>7453</v>
      </c>
      <c r="D1020" s="345" t="s">
        <v>7454</v>
      </c>
      <c r="E1020" s="345" t="s">
        <v>8100</v>
      </c>
      <c r="F1020" s="345" t="s">
        <v>8101</v>
      </c>
      <c r="G1020" s="345" t="s">
        <v>8102</v>
      </c>
      <c r="H1020" s="346">
        <v>1</v>
      </c>
      <c r="I1020" s="345" t="s">
        <v>3894</v>
      </c>
      <c r="J1020" s="344">
        <v>39295</v>
      </c>
      <c r="K1020" s="345" t="s">
        <v>7312</v>
      </c>
      <c r="L1020" s="345" t="s">
        <v>7313</v>
      </c>
      <c r="M1020" s="345" t="s">
        <v>24</v>
      </c>
      <c r="N1020" s="345" t="s">
        <v>7411</v>
      </c>
      <c r="O1020" s="345" t="s">
        <v>7412</v>
      </c>
      <c r="P1020" s="345"/>
      <c r="Q1020" s="344"/>
      <c r="R1020" s="344"/>
      <c r="S1020" s="346">
        <v>490895968</v>
      </c>
      <c r="T1020" s="347">
        <v>490895968</v>
      </c>
    </row>
    <row r="1021" spans="1:20" ht="15">
      <c r="A1021">
        <v>1020</v>
      </c>
      <c r="B1021" s="344">
        <v>41271</v>
      </c>
      <c r="C1021" s="345" t="s">
        <v>14725</v>
      </c>
      <c r="D1021" s="345" t="s">
        <v>14726</v>
      </c>
      <c r="E1021" s="345" t="s">
        <v>14727</v>
      </c>
      <c r="F1021" s="345" t="s">
        <v>14728</v>
      </c>
      <c r="G1021" s="345" t="s">
        <v>14729</v>
      </c>
      <c r="H1021" s="346">
        <v>10000</v>
      </c>
      <c r="I1021" s="345" t="s">
        <v>3894</v>
      </c>
      <c r="J1021" s="344">
        <v>39296</v>
      </c>
      <c r="K1021" s="345" t="s">
        <v>7312</v>
      </c>
      <c r="L1021" s="345" t="s">
        <v>7313</v>
      </c>
      <c r="M1021" s="345" t="s">
        <v>24</v>
      </c>
      <c r="N1021" s="345" t="s">
        <v>11491</v>
      </c>
      <c r="O1021" s="345"/>
      <c r="P1021" s="345"/>
      <c r="Q1021" s="344"/>
      <c r="R1021" s="344"/>
      <c r="S1021" s="346">
        <v>1002000</v>
      </c>
      <c r="T1021" s="347">
        <v>10020000000</v>
      </c>
    </row>
    <row r="1022" spans="1:20" ht="15">
      <c r="A1022">
        <v>1021</v>
      </c>
      <c r="B1022" s="344">
        <v>41271</v>
      </c>
      <c r="C1022" s="345" t="s">
        <v>7522</v>
      </c>
      <c r="D1022" s="345" t="s">
        <v>7523</v>
      </c>
      <c r="E1022" s="345" t="s">
        <v>8103</v>
      </c>
      <c r="F1022" s="345" t="s">
        <v>8104</v>
      </c>
      <c r="G1022" s="345" t="s">
        <v>8105</v>
      </c>
      <c r="H1022" s="346">
        <v>1</v>
      </c>
      <c r="I1022" s="345" t="s">
        <v>3894</v>
      </c>
      <c r="J1022" s="344">
        <v>39296</v>
      </c>
      <c r="K1022" s="345" t="s">
        <v>7312</v>
      </c>
      <c r="L1022" s="345" t="s">
        <v>7313</v>
      </c>
      <c r="M1022" s="345" t="s">
        <v>24</v>
      </c>
      <c r="N1022" s="345" t="s">
        <v>7411</v>
      </c>
      <c r="O1022" s="345" t="s">
        <v>7412</v>
      </c>
      <c r="P1022" s="345"/>
      <c r="Q1022" s="344"/>
      <c r="R1022" s="344"/>
      <c r="S1022" s="346">
        <v>322094384</v>
      </c>
      <c r="T1022" s="347">
        <v>322094384</v>
      </c>
    </row>
    <row r="1023" spans="1:20" ht="15">
      <c r="A1023">
        <v>1022</v>
      </c>
      <c r="B1023" s="344">
        <v>41271</v>
      </c>
      <c r="C1023" s="345" t="s">
        <v>7522</v>
      </c>
      <c r="D1023" s="345" t="s">
        <v>7523</v>
      </c>
      <c r="E1023" s="345" t="s">
        <v>8106</v>
      </c>
      <c r="F1023" s="345" t="s">
        <v>8107</v>
      </c>
      <c r="G1023" s="345" t="s">
        <v>8108</v>
      </c>
      <c r="H1023" s="346">
        <v>1</v>
      </c>
      <c r="I1023" s="345" t="s">
        <v>4177</v>
      </c>
      <c r="J1023" s="344">
        <v>39296</v>
      </c>
      <c r="K1023" s="345" t="s">
        <v>7312</v>
      </c>
      <c r="L1023" s="345" t="s">
        <v>7313</v>
      </c>
      <c r="M1023" s="345" t="s">
        <v>24</v>
      </c>
      <c r="N1023" s="345" t="s">
        <v>7411</v>
      </c>
      <c r="O1023" s="345" t="s">
        <v>7412</v>
      </c>
      <c r="P1023" s="345"/>
      <c r="Q1023" s="344"/>
      <c r="R1023" s="344"/>
      <c r="S1023" s="346">
        <v>1439070</v>
      </c>
      <c r="T1023" s="347">
        <v>1439070</v>
      </c>
    </row>
    <row r="1024" spans="1:20" ht="15">
      <c r="A1024">
        <v>1023</v>
      </c>
      <c r="B1024" s="344">
        <v>41271</v>
      </c>
      <c r="C1024" s="345" t="s">
        <v>7413</v>
      </c>
      <c r="D1024" s="345" t="s">
        <v>7414</v>
      </c>
      <c r="E1024" s="345" t="s">
        <v>8109</v>
      </c>
      <c r="F1024" s="345" t="s">
        <v>8110</v>
      </c>
      <c r="G1024" s="345" t="s">
        <v>8111</v>
      </c>
      <c r="H1024" s="346">
        <v>1</v>
      </c>
      <c r="I1024" s="345" t="s">
        <v>3894</v>
      </c>
      <c r="J1024" s="344">
        <v>39300</v>
      </c>
      <c r="K1024" s="345" t="s">
        <v>7312</v>
      </c>
      <c r="L1024" s="345" t="s">
        <v>7313</v>
      </c>
      <c r="M1024" s="345" t="s">
        <v>24</v>
      </c>
      <c r="N1024" s="345" t="s">
        <v>7411</v>
      </c>
      <c r="O1024" s="345" t="s">
        <v>7412</v>
      </c>
      <c r="P1024" s="345"/>
      <c r="Q1024" s="344"/>
      <c r="R1024" s="344"/>
      <c r="S1024" s="346">
        <v>787824902</v>
      </c>
      <c r="T1024" s="347">
        <v>787824902</v>
      </c>
    </row>
    <row r="1025" spans="1:20" ht="15">
      <c r="A1025">
        <v>1024</v>
      </c>
      <c r="B1025" s="344">
        <v>41271</v>
      </c>
      <c r="C1025" s="345" t="s">
        <v>14730</v>
      </c>
      <c r="D1025" s="345" t="s">
        <v>14731</v>
      </c>
      <c r="E1025" s="345" t="s">
        <v>14732</v>
      </c>
      <c r="F1025" s="345" t="s">
        <v>14733</v>
      </c>
      <c r="G1025" s="345" t="s">
        <v>14734</v>
      </c>
      <c r="H1025" s="346">
        <v>10000</v>
      </c>
      <c r="I1025" s="345" t="s">
        <v>3894</v>
      </c>
      <c r="J1025" s="344">
        <v>39301</v>
      </c>
      <c r="K1025" s="345" t="s">
        <v>7312</v>
      </c>
      <c r="L1025" s="345" t="s">
        <v>7313</v>
      </c>
      <c r="M1025" s="345" t="s">
        <v>24</v>
      </c>
      <c r="N1025" s="345" t="s">
        <v>11491</v>
      </c>
      <c r="O1025" s="345"/>
      <c r="P1025" s="345"/>
      <c r="Q1025" s="344"/>
      <c r="R1025" s="344"/>
      <c r="S1025" s="346">
        <v>2000</v>
      </c>
      <c r="T1025" s="347">
        <v>20000000</v>
      </c>
    </row>
    <row r="1026" spans="1:20" ht="15">
      <c r="A1026">
        <v>1025</v>
      </c>
      <c r="B1026" s="344">
        <v>41271</v>
      </c>
      <c r="C1026" s="345" t="s">
        <v>9674</v>
      </c>
      <c r="D1026" s="345" t="s">
        <v>9675</v>
      </c>
      <c r="E1026" s="345" t="s">
        <v>9676</v>
      </c>
      <c r="F1026" s="345" t="s">
        <v>9677</v>
      </c>
      <c r="G1026" s="345" t="s">
        <v>9678</v>
      </c>
      <c r="H1026" s="346">
        <v>1</v>
      </c>
      <c r="I1026" s="345" t="s">
        <v>9123</v>
      </c>
      <c r="J1026" s="344">
        <v>39302</v>
      </c>
      <c r="K1026" s="345" t="s">
        <v>7312</v>
      </c>
      <c r="L1026" s="345" t="s">
        <v>7313</v>
      </c>
      <c r="M1026" s="345" t="s">
        <v>24</v>
      </c>
      <c r="N1026" s="345" t="s">
        <v>1857</v>
      </c>
      <c r="O1026" s="345"/>
      <c r="P1026" s="345" t="s">
        <v>8965</v>
      </c>
      <c r="Q1026" s="344"/>
      <c r="R1026" s="344">
        <v>43008</v>
      </c>
      <c r="S1026" s="346">
        <v>2629848</v>
      </c>
      <c r="T1026" s="347">
        <v>2629848</v>
      </c>
    </row>
    <row r="1027" spans="1:20" ht="15">
      <c r="A1027">
        <v>1026</v>
      </c>
      <c r="B1027" s="344">
        <v>41271</v>
      </c>
      <c r="C1027" s="345" t="s">
        <v>14735</v>
      </c>
      <c r="D1027" s="345" t="s">
        <v>14736</v>
      </c>
      <c r="E1027" s="345" t="s">
        <v>14737</v>
      </c>
      <c r="F1027" s="345" t="s">
        <v>14738</v>
      </c>
      <c r="G1027" s="345" t="s">
        <v>14739</v>
      </c>
      <c r="H1027" s="346">
        <v>100000</v>
      </c>
      <c r="I1027" s="345" t="s">
        <v>3894</v>
      </c>
      <c r="J1027" s="344">
        <v>39302</v>
      </c>
      <c r="K1027" s="345" t="s">
        <v>7312</v>
      </c>
      <c r="L1027" s="345" t="s">
        <v>7313</v>
      </c>
      <c r="M1027" s="345" t="s">
        <v>24</v>
      </c>
      <c r="N1027" s="345" t="s">
        <v>11491</v>
      </c>
      <c r="O1027" s="345"/>
      <c r="P1027" s="345"/>
      <c r="Q1027" s="344"/>
      <c r="R1027" s="344"/>
      <c r="S1027" s="346">
        <v>199</v>
      </c>
      <c r="T1027" s="347">
        <v>19900000</v>
      </c>
    </row>
    <row r="1028" spans="1:20" ht="15">
      <c r="A1028">
        <v>1027</v>
      </c>
      <c r="B1028" s="344">
        <v>41271</v>
      </c>
      <c r="C1028" s="345" t="s">
        <v>14735</v>
      </c>
      <c r="D1028" s="345" t="s">
        <v>14736</v>
      </c>
      <c r="E1028" s="345" t="s">
        <v>14740</v>
      </c>
      <c r="F1028" s="345" t="s">
        <v>14741</v>
      </c>
      <c r="G1028" s="345" t="s">
        <v>14739</v>
      </c>
      <c r="H1028" s="346">
        <v>100000</v>
      </c>
      <c r="I1028" s="345" t="s">
        <v>3894</v>
      </c>
      <c r="J1028" s="344">
        <v>39302</v>
      </c>
      <c r="K1028" s="345" t="s">
        <v>7312</v>
      </c>
      <c r="L1028" s="345" t="s">
        <v>7313</v>
      </c>
      <c r="M1028" s="345" t="s">
        <v>24</v>
      </c>
      <c r="N1028" s="345" t="s">
        <v>11512</v>
      </c>
      <c r="O1028" s="345"/>
      <c r="P1028" s="345"/>
      <c r="Q1028" s="344"/>
      <c r="R1028" s="344"/>
      <c r="S1028" s="346">
        <v>1</v>
      </c>
      <c r="T1028" s="347">
        <v>100000</v>
      </c>
    </row>
    <row r="1029" spans="1:20" ht="15">
      <c r="A1029">
        <v>1028</v>
      </c>
      <c r="B1029" s="344">
        <v>41271</v>
      </c>
      <c r="C1029" s="345" t="s">
        <v>9679</v>
      </c>
      <c r="D1029" s="345" t="s">
        <v>9680</v>
      </c>
      <c r="E1029" s="345" t="s">
        <v>9681</v>
      </c>
      <c r="F1029" s="345" t="s">
        <v>9682</v>
      </c>
      <c r="G1029" s="345" t="s">
        <v>9683</v>
      </c>
      <c r="H1029" s="346">
        <v>1000</v>
      </c>
      <c r="I1029" s="345" t="s">
        <v>9123</v>
      </c>
      <c r="J1029" s="344">
        <v>39304</v>
      </c>
      <c r="K1029" s="345" t="s">
        <v>7312</v>
      </c>
      <c r="L1029" s="345" t="s">
        <v>7313</v>
      </c>
      <c r="M1029" s="345" t="s">
        <v>24</v>
      </c>
      <c r="N1029" s="345" t="s">
        <v>1857</v>
      </c>
      <c r="O1029" s="345"/>
      <c r="P1029" s="345" t="s">
        <v>8965</v>
      </c>
      <c r="Q1029" s="344"/>
      <c r="R1029" s="344">
        <v>44783</v>
      </c>
      <c r="S1029" s="346">
        <v>3357</v>
      </c>
      <c r="T1029" s="347">
        <v>3357000</v>
      </c>
    </row>
    <row r="1030" spans="1:20" ht="15">
      <c r="A1030">
        <v>1029</v>
      </c>
      <c r="B1030" s="344">
        <v>41271</v>
      </c>
      <c r="C1030" s="345" t="s">
        <v>14742</v>
      </c>
      <c r="D1030" s="345" t="s">
        <v>14743</v>
      </c>
      <c r="E1030" s="345" t="s">
        <v>14744</v>
      </c>
      <c r="F1030" s="345" t="s">
        <v>14745</v>
      </c>
      <c r="G1030" s="345" t="s">
        <v>14746</v>
      </c>
      <c r="H1030" s="346">
        <v>10000</v>
      </c>
      <c r="I1030" s="345" t="s">
        <v>3894</v>
      </c>
      <c r="J1030" s="344">
        <v>39310</v>
      </c>
      <c r="K1030" s="345" t="s">
        <v>7312</v>
      </c>
      <c r="L1030" s="345" t="s">
        <v>7313</v>
      </c>
      <c r="M1030" s="345" t="s">
        <v>24</v>
      </c>
      <c r="N1030" s="345" t="s">
        <v>11491</v>
      </c>
      <c r="O1030" s="345"/>
      <c r="P1030" s="345"/>
      <c r="Q1030" s="344"/>
      <c r="R1030" s="344"/>
      <c r="S1030" s="346">
        <v>71000</v>
      </c>
      <c r="T1030" s="347">
        <v>710000000</v>
      </c>
    </row>
    <row r="1031" spans="1:20" ht="15">
      <c r="A1031">
        <v>1030</v>
      </c>
      <c r="B1031" s="344">
        <v>41271</v>
      </c>
      <c r="C1031" s="345" t="s">
        <v>7705</v>
      </c>
      <c r="D1031" s="345" t="s">
        <v>7706</v>
      </c>
      <c r="E1031" s="345" t="s">
        <v>8112</v>
      </c>
      <c r="F1031" s="345" t="s">
        <v>8113</v>
      </c>
      <c r="G1031" s="345" t="s">
        <v>8114</v>
      </c>
      <c r="H1031" s="346">
        <v>1</v>
      </c>
      <c r="I1031" s="345" t="s">
        <v>3894</v>
      </c>
      <c r="J1031" s="344">
        <v>39310</v>
      </c>
      <c r="K1031" s="345" t="s">
        <v>7312</v>
      </c>
      <c r="L1031" s="345" t="s">
        <v>7313</v>
      </c>
      <c r="M1031" s="345" t="s">
        <v>24</v>
      </c>
      <c r="N1031" s="345" t="s">
        <v>7411</v>
      </c>
      <c r="O1031" s="345" t="s">
        <v>7412</v>
      </c>
      <c r="P1031" s="345"/>
      <c r="Q1031" s="344"/>
      <c r="R1031" s="344"/>
      <c r="S1031" s="346">
        <v>700000000</v>
      </c>
      <c r="T1031" s="347">
        <v>700000000</v>
      </c>
    </row>
    <row r="1032" spans="1:20" ht="15">
      <c r="A1032">
        <v>1031</v>
      </c>
      <c r="B1032" s="344">
        <v>41271</v>
      </c>
      <c r="C1032" s="345" t="s">
        <v>14747</v>
      </c>
      <c r="D1032" s="345" t="s">
        <v>14748</v>
      </c>
      <c r="E1032" s="345" t="s">
        <v>14749</v>
      </c>
      <c r="F1032" s="345" t="s">
        <v>14750</v>
      </c>
      <c r="G1032" s="345" t="s">
        <v>14751</v>
      </c>
      <c r="H1032" s="346">
        <v>200000</v>
      </c>
      <c r="I1032" s="345" t="s">
        <v>3894</v>
      </c>
      <c r="J1032" s="344">
        <v>39311</v>
      </c>
      <c r="K1032" s="345" t="s">
        <v>7312</v>
      </c>
      <c r="L1032" s="345" t="s">
        <v>7313</v>
      </c>
      <c r="M1032" s="345" t="s">
        <v>24</v>
      </c>
      <c r="N1032" s="345" t="s">
        <v>11491</v>
      </c>
      <c r="O1032" s="345"/>
      <c r="P1032" s="345"/>
      <c r="Q1032" s="344"/>
      <c r="R1032" s="344"/>
      <c r="S1032" s="346">
        <v>25</v>
      </c>
      <c r="T1032" s="347">
        <v>5000000</v>
      </c>
    </row>
    <row r="1033" spans="1:20" ht="15">
      <c r="A1033">
        <v>1032</v>
      </c>
      <c r="B1033" s="344">
        <v>41271</v>
      </c>
      <c r="C1033" s="345" t="s">
        <v>14431</v>
      </c>
      <c r="D1033" s="345" t="s">
        <v>14432</v>
      </c>
      <c r="E1033" s="345" t="s">
        <v>14752</v>
      </c>
      <c r="F1033" s="345" t="s">
        <v>14753</v>
      </c>
      <c r="G1033" s="345" t="s">
        <v>14435</v>
      </c>
      <c r="H1033" s="346">
        <v>500000</v>
      </c>
      <c r="I1033" s="345" t="s">
        <v>3894</v>
      </c>
      <c r="J1033" s="344">
        <v>39311</v>
      </c>
      <c r="K1033" s="345" t="s">
        <v>7312</v>
      </c>
      <c r="L1033" s="345" t="s">
        <v>7313</v>
      </c>
      <c r="M1033" s="345" t="s">
        <v>24</v>
      </c>
      <c r="N1033" s="345" t="s">
        <v>11512</v>
      </c>
      <c r="O1033" s="345"/>
      <c r="P1033" s="345"/>
      <c r="Q1033" s="344"/>
      <c r="R1033" s="344"/>
      <c r="S1033" s="346">
        <v>1</v>
      </c>
      <c r="T1033" s="347">
        <v>500000</v>
      </c>
    </row>
    <row r="1034" spans="1:20" ht="15">
      <c r="A1034">
        <v>1033</v>
      </c>
      <c r="B1034" s="344">
        <v>41271</v>
      </c>
      <c r="C1034" s="345" t="s">
        <v>14431</v>
      </c>
      <c r="D1034" s="345" t="s">
        <v>14432</v>
      </c>
      <c r="E1034" s="345" t="s">
        <v>14754</v>
      </c>
      <c r="F1034" s="345" t="s">
        <v>14755</v>
      </c>
      <c r="G1034" s="345" t="s">
        <v>14435</v>
      </c>
      <c r="H1034" s="346">
        <v>500000</v>
      </c>
      <c r="I1034" s="345" t="s">
        <v>3894</v>
      </c>
      <c r="J1034" s="344">
        <v>39311</v>
      </c>
      <c r="K1034" s="345" t="s">
        <v>7312</v>
      </c>
      <c r="L1034" s="345" t="s">
        <v>7313</v>
      </c>
      <c r="M1034" s="345" t="s">
        <v>24</v>
      </c>
      <c r="N1034" s="345" t="s">
        <v>11512</v>
      </c>
      <c r="O1034" s="345"/>
      <c r="P1034" s="345"/>
      <c r="Q1034" s="344"/>
      <c r="R1034" s="344"/>
      <c r="S1034" s="346">
        <v>79</v>
      </c>
      <c r="T1034" s="347">
        <v>39500000</v>
      </c>
    </row>
    <row r="1035" spans="1:20" ht="15">
      <c r="A1035">
        <v>1034</v>
      </c>
      <c r="B1035" s="344">
        <v>41271</v>
      </c>
      <c r="C1035" s="345" t="s">
        <v>9684</v>
      </c>
      <c r="D1035" s="345" t="s">
        <v>9685</v>
      </c>
      <c r="E1035" s="345" t="s">
        <v>9686</v>
      </c>
      <c r="F1035" s="345" t="s">
        <v>9687</v>
      </c>
      <c r="G1035" s="345" t="s">
        <v>9688</v>
      </c>
      <c r="H1035" s="346">
        <v>1000</v>
      </c>
      <c r="I1035" s="345" t="s">
        <v>9123</v>
      </c>
      <c r="J1035" s="344">
        <v>39317</v>
      </c>
      <c r="K1035" s="345" t="s">
        <v>7312</v>
      </c>
      <c r="L1035" s="345" t="s">
        <v>7313</v>
      </c>
      <c r="M1035" s="345" t="s">
        <v>24</v>
      </c>
      <c r="N1035" s="345" t="s">
        <v>1857</v>
      </c>
      <c r="O1035" s="345"/>
      <c r="P1035" s="345" t="s">
        <v>8965</v>
      </c>
      <c r="Q1035" s="344"/>
      <c r="R1035" s="344">
        <v>46477</v>
      </c>
      <c r="S1035" s="346">
        <v>4730</v>
      </c>
      <c r="T1035" s="347">
        <v>4730000</v>
      </c>
    </row>
    <row r="1036" spans="1:20" ht="15">
      <c r="A1036">
        <v>1035</v>
      </c>
      <c r="B1036" s="344">
        <v>41271</v>
      </c>
      <c r="C1036" s="345" t="s">
        <v>9689</v>
      </c>
      <c r="D1036" s="345" t="s">
        <v>29884</v>
      </c>
      <c r="E1036" s="345" t="s">
        <v>9691</v>
      </c>
      <c r="F1036" s="345" t="s">
        <v>9692</v>
      </c>
      <c r="G1036" s="345" t="s">
        <v>9693</v>
      </c>
      <c r="H1036" s="346">
        <v>1000</v>
      </c>
      <c r="I1036" s="345" t="s">
        <v>9123</v>
      </c>
      <c r="J1036" s="344">
        <v>39317</v>
      </c>
      <c r="K1036" s="345" t="s">
        <v>7312</v>
      </c>
      <c r="L1036" s="345" t="s">
        <v>7313</v>
      </c>
      <c r="M1036" s="345" t="s">
        <v>24</v>
      </c>
      <c r="N1036" s="345" t="s">
        <v>1857</v>
      </c>
      <c r="O1036" s="345"/>
      <c r="P1036" s="345" t="s">
        <v>8965</v>
      </c>
      <c r="Q1036" s="344"/>
      <c r="R1036" s="344">
        <v>44484</v>
      </c>
      <c r="S1036" s="346">
        <v>4440</v>
      </c>
      <c r="T1036" s="347">
        <v>4440000</v>
      </c>
    </row>
    <row r="1037" spans="1:20" ht="15">
      <c r="A1037">
        <v>1036</v>
      </c>
      <c r="B1037" s="344">
        <v>41271</v>
      </c>
      <c r="C1037" s="345" t="s">
        <v>7413</v>
      </c>
      <c r="D1037" s="345" t="s">
        <v>7414</v>
      </c>
      <c r="E1037" s="345" t="s">
        <v>8115</v>
      </c>
      <c r="F1037" s="345" t="s">
        <v>8116</v>
      </c>
      <c r="G1037" s="345" t="s">
        <v>8117</v>
      </c>
      <c r="H1037" s="346">
        <v>1</v>
      </c>
      <c r="I1037" s="345" t="s">
        <v>3894</v>
      </c>
      <c r="J1037" s="344">
        <v>39318</v>
      </c>
      <c r="K1037" s="345" t="s">
        <v>7312</v>
      </c>
      <c r="L1037" s="345" t="s">
        <v>7313</v>
      </c>
      <c r="M1037" s="345" t="s">
        <v>24</v>
      </c>
      <c r="N1037" s="345" t="s">
        <v>7411</v>
      </c>
      <c r="O1037" s="345" t="s">
        <v>7412</v>
      </c>
      <c r="P1037" s="345"/>
      <c r="Q1037" s="344"/>
      <c r="R1037" s="344"/>
      <c r="S1037" s="346">
        <v>539690484</v>
      </c>
      <c r="T1037" s="347">
        <v>539690484</v>
      </c>
    </row>
    <row r="1038" spans="1:20" ht="15">
      <c r="A1038">
        <v>1037</v>
      </c>
      <c r="B1038" s="344">
        <v>41271</v>
      </c>
      <c r="C1038" s="345" t="s">
        <v>7413</v>
      </c>
      <c r="D1038" s="345" t="s">
        <v>7414</v>
      </c>
      <c r="E1038" s="345" t="s">
        <v>8118</v>
      </c>
      <c r="F1038" s="345" t="s">
        <v>8119</v>
      </c>
      <c r="G1038" s="345" t="s">
        <v>8120</v>
      </c>
      <c r="H1038" s="346">
        <v>1</v>
      </c>
      <c r="I1038" s="345" t="s">
        <v>3894</v>
      </c>
      <c r="J1038" s="344">
        <v>39318</v>
      </c>
      <c r="K1038" s="345" t="s">
        <v>7312</v>
      </c>
      <c r="L1038" s="345" t="s">
        <v>7313</v>
      </c>
      <c r="M1038" s="345" t="s">
        <v>24</v>
      </c>
      <c r="N1038" s="345" t="s">
        <v>7411</v>
      </c>
      <c r="O1038" s="345" t="s">
        <v>7412</v>
      </c>
      <c r="P1038" s="345"/>
      <c r="Q1038" s="344"/>
      <c r="R1038" s="344"/>
      <c r="S1038" s="346">
        <v>3577192362</v>
      </c>
      <c r="T1038" s="347">
        <v>3577192362</v>
      </c>
    </row>
    <row r="1039" spans="1:20" ht="15">
      <c r="A1039">
        <v>1038</v>
      </c>
      <c r="B1039" s="344">
        <v>41271</v>
      </c>
      <c r="C1039" s="345" t="s">
        <v>9694</v>
      </c>
      <c r="D1039" s="345" t="s">
        <v>9695</v>
      </c>
      <c r="E1039" s="345" t="s">
        <v>9696</v>
      </c>
      <c r="F1039" s="345" t="s">
        <v>9697</v>
      </c>
      <c r="G1039" s="345" t="s">
        <v>9698</v>
      </c>
      <c r="H1039" s="346">
        <v>1</v>
      </c>
      <c r="I1039" s="345" t="s">
        <v>3894</v>
      </c>
      <c r="J1039" s="344">
        <v>39321</v>
      </c>
      <c r="K1039" s="345" t="s">
        <v>7312</v>
      </c>
      <c r="L1039" s="345" t="s">
        <v>7313</v>
      </c>
      <c r="M1039" s="345" t="s">
        <v>24</v>
      </c>
      <c r="N1039" s="345" t="s">
        <v>1857</v>
      </c>
      <c r="O1039" s="345"/>
      <c r="P1039" s="345" t="s">
        <v>8965</v>
      </c>
      <c r="Q1039" s="344"/>
      <c r="R1039" s="344">
        <v>46558</v>
      </c>
      <c r="S1039" s="346">
        <v>2200000000</v>
      </c>
      <c r="T1039" s="347">
        <v>2200000000</v>
      </c>
    </row>
    <row r="1040" spans="1:20" ht="15">
      <c r="A1040">
        <v>1039</v>
      </c>
      <c r="B1040" s="344">
        <v>41271</v>
      </c>
      <c r="C1040" s="345" t="s">
        <v>14756</v>
      </c>
      <c r="D1040" s="345" t="s">
        <v>29885</v>
      </c>
      <c r="E1040" s="345" t="s">
        <v>14758</v>
      </c>
      <c r="F1040" s="345" t="s">
        <v>14759</v>
      </c>
      <c r="G1040" s="345" t="s">
        <v>14760</v>
      </c>
      <c r="H1040" s="346">
        <v>200000</v>
      </c>
      <c r="I1040" s="345" t="s">
        <v>3894</v>
      </c>
      <c r="J1040" s="344">
        <v>39321</v>
      </c>
      <c r="K1040" s="345" t="s">
        <v>7312</v>
      </c>
      <c r="L1040" s="345" t="s">
        <v>7313</v>
      </c>
      <c r="M1040" s="345" t="s">
        <v>24</v>
      </c>
      <c r="N1040" s="345" t="s">
        <v>11491</v>
      </c>
      <c r="O1040" s="345"/>
      <c r="P1040" s="345"/>
      <c r="Q1040" s="344"/>
      <c r="R1040" s="344"/>
      <c r="S1040" s="346">
        <v>100</v>
      </c>
      <c r="T1040" s="347">
        <v>20000000</v>
      </c>
    </row>
    <row r="1041" spans="1:20" ht="15">
      <c r="A1041">
        <v>1040</v>
      </c>
      <c r="B1041" s="344">
        <v>41271</v>
      </c>
      <c r="C1041" s="345" t="s">
        <v>14756</v>
      </c>
      <c r="D1041" s="345" t="s">
        <v>29885</v>
      </c>
      <c r="E1041" s="345" t="s">
        <v>14761</v>
      </c>
      <c r="F1041" s="345" t="s">
        <v>14762</v>
      </c>
      <c r="G1041" s="345" t="s">
        <v>14760</v>
      </c>
      <c r="H1041" s="346">
        <v>200000</v>
      </c>
      <c r="I1041" s="345" t="s">
        <v>3894</v>
      </c>
      <c r="J1041" s="344">
        <v>39321</v>
      </c>
      <c r="K1041" s="345" t="s">
        <v>7312</v>
      </c>
      <c r="L1041" s="345" t="s">
        <v>7313</v>
      </c>
      <c r="M1041" s="345" t="s">
        <v>24</v>
      </c>
      <c r="N1041" s="345" t="s">
        <v>11512</v>
      </c>
      <c r="O1041" s="345"/>
      <c r="P1041" s="345"/>
      <c r="Q1041" s="344"/>
      <c r="R1041" s="344"/>
      <c r="S1041" s="346">
        <v>25</v>
      </c>
      <c r="T1041" s="347">
        <v>5000000</v>
      </c>
    </row>
    <row r="1042" spans="1:20" ht="15">
      <c r="A1042">
        <v>1041</v>
      </c>
      <c r="B1042" s="344">
        <v>41271</v>
      </c>
      <c r="C1042" s="345" t="s">
        <v>14763</v>
      </c>
      <c r="D1042" s="345" t="s">
        <v>14764</v>
      </c>
      <c r="E1042" s="345" t="s">
        <v>14765</v>
      </c>
      <c r="F1042" s="345" t="s">
        <v>14766</v>
      </c>
      <c r="G1042" s="345" t="s">
        <v>14767</v>
      </c>
      <c r="H1042" s="346">
        <v>100000</v>
      </c>
      <c r="I1042" s="345" t="s">
        <v>3894</v>
      </c>
      <c r="J1042" s="344">
        <v>39322</v>
      </c>
      <c r="K1042" s="345" t="s">
        <v>7312</v>
      </c>
      <c r="L1042" s="345" t="s">
        <v>7313</v>
      </c>
      <c r="M1042" s="345" t="s">
        <v>24</v>
      </c>
      <c r="N1042" s="345" t="s">
        <v>11491</v>
      </c>
      <c r="O1042" s="345"/>
      <c r="P1042" s="345"/>
      <c r="Q1042" s="344"/>
      <c r="R1042" s="344"/>
      <c r="S1042" s="346">
        <v>270</v>
      </c>
      <c r="T1042" s="347">
        <v>27000000</v>
      </c>
    </row>
    <row r="1043" spans="1:20" ht="15">
      <c r="A1043">
        <v>1042</v>
      </c>
      <c r="B1043" s="344">
        <v>41271</v>
      </c>
      <c r="C1043" s="345" t="s">
        <v>14763</v>
      </c>
      <c r="D1043" s="345" t="s">
        <v>14764</v>
      </c>
      <c r="E1043" s="345" t="s">
        <v>14768</v>
      </c>
      <c r="F1043" s="345" t="s">
        <v>14769</v>
      </c>
      <c r="G1043" s="345" t="s">
        <v>14767</v>
      </c>
      <c r="H1043" s="346">
        <v>100000</v>
      </c>
      <c r="I1043" s="345" t="s">
        <v>3894</v>
      </c>
      <c r="J1043" s="344">
        <v>39322</v>
      </c>
      <c r="K1043" s="345" t="s">
        <v>7312</v>
      </c>
      <c r="L1043" s="345" t="s">
        <v>7313</v>
      </c>
      <c r="M1043" s="345" t="s">
        <v>24</v>
      </c>
      <c r="N1043" s="345" t="s">
        <v>11512</v>
      </c>
      <c r="O1043" s="345"/>
      <c r="P1043" s="345"/>
      <c r="Q1043" s="344"/>
      <c r="R1043" s="344"/>
      <c r="S1043" s="346">
        <v>270</v>
      </c>
      <c r="T1043" s="347">
        <v>27000000</v>
      </c>
    </row>
    <row r="1044" spans="1:20" ht="15">
      <c r="A1044">
        <v>1043</v>
      </c>
      <c r="B1044" s="344">
        <v>41271</v>
      </c>
      <c r="C1044" s="345" t="s">
        <v>9699</v>
      </c>
      <c r="D1044" s="345" t="s">
        <v>9700</v>
      </c>
      <c r="E1044" s="345" t="s">
        <v>9701</v>
      </c>
      <c r="F1044" s="345" t="s">
        <v>9702</v>
      </c>
      <c r="G1044" s="345" t="s">
        <v>9703</v>
      </c>
      <c r="H1044" s="346">
        <v>1</v>
      </c>
      <c r="I1044" s="345" t="s">
        <v>9123</v>
      </c>
      <c r="J1044" s="344">
        <v>39322</v>
      </c>
      <c r="K1044" s="345" t="s">
        <v>7312</v>
      </c>
      <c r="L1044" s="345" t="s">
        <v>7313</v>
      </c>
      <c r="M1044" s="345" t="s">
        <v>24</v>
      </c>
      <c r="N1044" s="345" t="s">
        <v>1857</v>
      </c>
      <c r="O1044" s="345"/>
      <c r="P1044" s="345" t="s">
        <v>8965</v>
      </c>
      <c r="Q1044" s="344"/>
      <c r="R1044" s="344">
        <v>46660</v>
      </c>
      <c r="S1044" s="346">
        <v>12734798</v>
      </c>
      <c r="T1044" s="347">
        <v>12734798</v>
      </c>
    </row>
    <row r="1045" spans="1:20" ht="15">
      <c r="A1045">
        <v>1044</v>
      </c>
      <c r="B1045" s="344">
        <v>41271</v>
      </c>
      <c r="C1045" s="345" t="s">
        <v>9704</v>
      </c>
      <c r="D1045" s="345" t="s">
        <v>9705</v>
      </c>
      <c r="E1045" s="345" t="s">
        <v>9706</v>
      </c>
      <c r="F1045" s="345" t="s">
        <v>9707</v>
      </c>
      <c r="G1045" s="345" t="s">
        <v>9708</v>
      </c>
      <c r="H1045" s="346">
        <v>1000</v>
      </c>
      <c r="I1045" s="345" t="s">
        <v>9123</v>
      </c>
      <c r="J1045" s="344">
        <v>39324</v>
      </c>
      <c r="K1045" s="345" t="s">
        <v>7312</v>
      </c>
      <c r="L1045" s="345" t="s">
        <v>7313</v>
      </c>
      <c r="M1045" s="345" t="s">
        <v>24</v>
      </c>
      <c r="N1045" s="345" t="s">
        <v>1857</v>
      </c>
      <c r="O1045" s="345"/>
      <c r="P1045" s="345" t="s">
        <v>8965</v>
      </c>
      <c r="Q1045" s="344"/>
      <c r="R1045" s="344">
        <v>46629</v>
      </c>
      <c r="S1045" s="346">
        <v>6573</v>
      </c>
      <c r="T1045" s="347">
        <v>6573000</v>
      </c>
    </row>
    <row r="1046" spans="1:20" ht="15">
      <c r="A1046">
        <v>1045</v>
      </c>
      <c r="B1046" s="344">
        <v>41271</v>
      </c>
      <c r="C1046" s="345" t="s">
        <v>9709</v>
      </c>
      <c r="D1046" s="345" t="s">
        <v>9710</v>
      </c>
      <c r="E1046" s="345" t="s">
        <v>9711</v>
      </c>
      <c r="F1046" s="345" t="s">
        <v>9712</v>
      </c>
      <c r="G1046" s="345" t="s">
        <v>9713</v>
      </c>
      <c r="H1046" s="346">
        <v>1</v>
      </c>
      <c r="I1046" s="345" t="s">
        <v>9123</v>
      </c>
      <c r="J1046" s="344">
        <v>39328</v>
      </c>
      <c r="K1046" s="345" t="s">
        <v>7312</v>
      </c>
      <c r="L1046" s="345" t="s">
        <v>7313</v>
      </c>
      <c r="M1046" s="345" t="s">
        <v>24</v>
      </c>
      <c r="N1046" s="345" t="s">
        <v>1857</v>
      </c>
      <c r="O1046" s="345"/>
      <c r="P1046" s="345" t="s">
        <v>8965</v>
      </c>
      <c r="Q1046" s="344"/>
      <c r="R1046" s="344">
        <v>46631</v>
      </c>
      <c r="S1046" s="346">
        <v>26345846</v>
      </c>
      <c r="T1046" s="347">
        <v>26345846</v>
      </c>
    </row>
    <row r="1047" spans="1:20" ht="15">
      <c r="A1047">
        <v>1046</v>
      </c>
      <c r="B1047" s="344">
        <v>41271</v>
      </c>
      <c r="C1047" s="345" t="s">
        <v>9714</v>
      </c>
      <c r="D1047" s="345" t="s">
        <v>9715</v>
      </c>
      <c r="E1047" s="345" t="s">
        <v>9716</v>
      </c>
      <c r="F1047" s="345" t="s">
        <v>9717</v>
      </c>
      <c r="G1047" s="345" t="s">
        <v>9718</v>
      </c>
      <c r="H1047" s="346">
        <v>1000</v>
      </c>
      <c r="I1047" s="345" t="s">
        <v>9123</v>
      </c>
      <c r="J1047" s="344">
        <v>39325</v>
      </c>
      <c r="K1047" s="345" t="s">
        <v>7312</v>
      </c>
      <c r="L1047" s="345" t="s">
        <v>7313</v>
      </c>
      <c r="M1047" s="345" t="s">
        <v>24</v>
      </c>
      <c r="N1047" s="345" t="s">
        <v>1857</v>
      </c>
      <c r="O1047" s="345"/>
      <c r="P1047" s="345" t="s">
        <v>8965</v>
      </c>
      <c r="Q1047" s="344"/>
      <c r="R1047" s="344">
        <v>46630</v>
      </c>
      <c r="S1047" s="346">
        <v>3357</v>
      </c>
      <c r="T1047" s="347">
        <v>3357000</v>
      </c>
    </row>
    <row r="1048" spans="1:20" ht="15">
      <c r="A1048">
        <v>1047</v>
      </c>
      <c r="B1048" s="344">
        <v>41271</v>
      </c>
      <c r="C1048" s="345" t="s">
        <v>7560</v>
      </c>
      <c r="D1048" s="345" t="s">
        <v>7561</v>
      </c>
      <c r="E1048" s="345" t="s">
        <v>8121</v>
      </c>
      <c r="F1048" s="345" t="s">
        <v>8122</v>
      </c>
      <c r="G1048" s="345" t="s">
        <v>8123</v>
      </c>
      <c r="H1048" s="346">
        <v>0.01</v>
      </c>
      <c r="I1048" s="345" t="s">
        <v>8124</v>
      </c>
      <c r="J1048" s="344">
        <v>39329</v>
      </c>
      <c r="K1048" s="345" t="s">
        <v>7312</v>
      </c>
      <c r="L1048" s="345" t="s">
        <v>7313</v>
      </c>
      <c r="M1048" s="345" t="s">
        <v>24</v>
      </c>
      <c r="N1048" s="345" t="s">
        <v>7411</v>
      </c>
      <c r="O1048" s="345" t="s">
        <v>7412</v>
      </c>
      <c r="P1048" s="345"/>
      <c r="Q1048" s="344"/>
      <c r="R1048" s="344"/>
      <c r="S1048" s="346">
        <v>1222661720</v>
      </c>
      <c r="T1048" s="347">
        <v>12226617.199999999</v>
      </c>
    </row>
    <row r="1049" spans="1:20" ht="15">
      <c r="A1049">
        <v>1048</v>
      </c>
      <c r="B1049" s="344">
        <v>41271</v>
      </c>
      <c r="C1049" s="345" t="s">
        <v>7406</v>
      </c>
      <c r="D1049" s="345" t="s">
        <v>7407</v>
      </c>
      <c r="E1049" s="345" t="s">
        <v>8125</v>
      </c>
      <c r="F1049" s="345" t="s">
        <v>8126</v>
      </c>
      <c r="G1049" s="345" t="s">
        <v>8127</v>
      </c>
      <c r="H1049" s="346">
        <v>1</v>
      </c>
      <c r="I1049" s="345" t="s">
        <v>3894</v>
      </c>
      <c r="J1049" s="344">
        <v>39329</v>
      </c>
      <c r="K1049" s="345" t="s">
        <v>7312</v>
      </c>
      <c r="L1049" s="345" t="s">
        <v>7313</v>
      </c>
      <c r="M1049" s="345" t="s">
        <v>24</v>
      </c>
      <c r="N1049" s="345" t="s">
        <v>7411</v>
      </c>
      <c r="O1049" s="345" t="s">
        <v>7412</v>
      </c>
      <c r="P1049" s="345"/>
      <c r="Q1049" s="344"/>
      <c r="R1049" s="344"/>
      <c r="S1049" s="346">
        <v>6889817635</v>
      </c>
      <c r="T1049" s="347">
        <v>6889817635</v>
      </c>
    </row>
    <row r="1050" spans="1:20" ht="15">
      <c r="A1050">
        <v>1049</v>
      </c>
      <c r="B1050" s="344">
        <v>41271</v>
      </c>
      <c r="C1050" s="345" t="s">
        <v>10006</v>
      </c>
      <c r="D1050" s="345" t="s">
        <v>10007</v>
      </c>
      <c r="E1050" s="345" t="s">
        <v>14770</v>
      </c>
      <c r="F1050" s="345" t="s">
        <v>14771</v>
      </c>
      <c r="G1050" s="345" t="s">
        <v>10010</v>
      </c>
      <c r="H1050" s="346">
        <v>2129200000</v>
      </c>
      <c r="I1050" s="345" t="s">
        <v>3894</v>
      </c>
      <c r="J1050" s="344">
        <v>39331</v>
      </c>
      <c r="K1050" s="345" t="s">
        <v>7312</v>
      </c>
      <c r="L1050" s="345" t="s">
        <v>7313</v>
      </c>
      <c r="M1050" s="345" t="s">
        <v>24</v>
      </c>
      <c r="N1050" s="345" t="s">
        <v>11491</v>
      </c>
      <c r="O1050" s="345"/>
      <c r="P1050" s="345"/>
      <c r="Q1050" s="344"/>
      <c r="R1050" s="344"/>
      <c r="S1050" s="346">
        <v>1</v>
      </c>
      <c r="T1050" s="347">
        <v>2129200000</v>
      </c>
    </row>
    <row r="1051" spans="1:20" ht="15">
      <c r="A1051">
        <v>1050</v>
      </c>
      <c r="B1051" s="344">
        <v>41271</v>
      </c>
      <c r="C1051" s="345" t="s">
        <v>14772</v>
      </c>
      <c r="D1051" s="345" t="s">
        <v>14773</v>
      </c>
      <c r="E1051" s="345" t="s">
        <v>14774</v>
      </c>
      <c r="F1051" s="345" t="s">
        <v>14775</v>
      </c>
      <c r="G1051" s="345" t="s">
        <v>14776</v>
      </c>
      <c r="H1051" s="346">
        <v>15000</v>
      </c>
      <c r="I1051" s="345" t="s">
        <v>3894</v>
      </c>
      <c r="J1051" s="344">
        <v>39331</v>
      </c>
      <c r="K1051" s="345" t="s">
        <v>7312</v>
      </c>
      <c r="L1051" s="345" t="s">
        <v>7313</v>
      </c>
      <c r="M1051" s="345" t="s">
        <v>24</v>
      </c>
      <c r="N1051" s="345" t="s">
        <v>11491</v>
      </c>
      <c r="O1051" s="345"/>
      <c r="P1051" s="345"/>
      <c r="Q1051" s="344"/>
      <c r="R1051" s="344"/>
      <c r="S1051" s="346">
        <v>20000</v>
      </c>
      <c r="T1051" s="347">
        <v>300000000</v>
      </c>
    </row>
    <row r="1052" spans="1:20" ht="15">
      <c r="A1052">
        <v>1051</v>
      </c>
      <c r="B1052" s="344">
        <v>41271</v>
      </c>
      <c r="C1052" s="345" t="s">
        <v>9719</v>
      </c>
      <c r="D1052" s="345" t="s">
        <v>9720</v>
      </c>
      <c r="E1052" s="345" t="s">
        <v>9721</v>
      </c>
      <c r="F1052" s="345" t="s">
        <v>9722</v>
      </c>
      <c r="G1052" s="345" t="s">
        <v>9723</v>
      </c>
      <c r="H1052" s="346">
        <v>1</v>
      </c>
      <c r="I1052" s="345" t="s">
        <v>9123</v>
      </c>
      <c r="J1052" s="344">
        <v>39332</v>
      </c>
      <c r="K1052" s="345" t="s">
        <v>7312</v>
      </c>
      <c r="L1052" s="345" t="s">
        <v>7313</v>
      </c>
      <c r="M1052" s="345" t="s">
        <v>24</v>
      </c>
      <c r="N1052" s="345" t="s">
        <v>1857</v>
      </c>
      <c r="O1052" s="345"/>
      <c r="P1052" s="345" t="s">
        <v>8965</v>
      </c>
      <c r="Q1052" s="344"/>
      <c r="R1052" s="344">
        <v>46478</v>
      </c>
      <c r="S1052" s="346">
        <v>14280150</v>
      </c>
      <c r="T1052" s="347">
        <v>14280150</v>
      </c>
    </row>
    <row r="1053" spans="1:20" ht="15">
      <c r="A1053">
        <v>1052</v>
      </c>
      <c r="B1053" s="344">
        <v>41271</v>
      </c>
      <c r="C1053" s="345" t="s">
        <v>14777</v>
      </c>
      <c r="D1053" s="345" t="s">
        <v>14778</v>
      </c>
      <c r="E1053" s="345" t="s">
        <v>14779</v>
      </c>
      <c r="F1053" s="345" t="s">
        <v>14780</v>
      </c>
      <c r="G1053" s="345" t="s">
        <v>14781</v>
      </c>
      <c r="H1053" s="346">
        <v>100</v>
      </c>
      <c r="I1053" s="345" t="s">
        <v>3894</v>
      </c>
      <c r="J1053" s="344">
        <v>39335</v>
      </c>
      <c r="K1053" s="345" t="s">
        <v>7312</v>
      </c>
      <c r="L1053" s="345" t="s">
        <v>7313</v>
      </c>
      <c r="M1053" s="345" t="s">
        <v>24</v>
      </c>
      <c r="N1053" s="345" t="s">
        <v>11491</v>
      </c>
      <c r="O1053" s="345"/>
      <c r="P1053" s="345"/>
      <c r="Q1053" s="344"/>
      <c r="R1053" s="344"/>
      <c r="S1053" s="346">
        <v>200000</v>
      </c>
      <c r="T1053" s="347">
        <v>20000000</v>
      </c>
    </row>
    <row r="1054" spans="1:20" ht="15">
      <c r="A1054">
        <v>1053</v>
      </c>
      <c r="B1054" s="344">
        <v>41271</v>
      </c>
      <c r="C1054" s="345" t="s">
        <v>12358</v>
      </c>
      <c r="D1054" s="345" t="s">
        <v>12359</v>
      </c>
      <c r="E1054" s="345" t="s">
        <v>14782</v>
      </c>
      <c r="F1054" s="345" t="s">
        <v>14783</v>
      </c>
      <c r="G1054" s="345" t="s">
        <v>14784</v>
      </c>
      <c r="H1054" s="346">
        <v>1000</v>
      </c>
      <c r="I1054" s="345" t="s">
        <v>3894</v>
      </c>
      <c r="J1054" s="344">
        <v>39338</v>
      </c>
      <c r="K1054" s="345" t="s">
        <v>7312</v>
      </c>
      <c r="L1054" s="345" t="s">
        <v>7313</v>
      </c>
      <c r="M1054" s="345" t="s">
        <v>24</v>
      </c>
      <c r="N1054" s="345" t="s">
        <v>11512</v>
      </c>
      <c r="O1054" s="345"/>
      <c r="P1054" s="345"/>
      <c r="Q1054" s="344"/>
      <c r="R1054" s="344"/>
      <c r="S1054" s="346">
        <v>50000</v>
      </c>
      <c r="T1054" s="347">
        <v>50000000</v>
      </c>
    </row>
    <row r="1055" spans="1:20" ht="15">
      <c r="A1055">
        <v>1054</v>
      </c>
      <c r="B1055" s="344">
        <v>41271</v>
      </c>
      <c r="C1055" s="345" t="s">
        <v>12358</v>
      </c>
      <c r="D1055" s="345" t="s">
        <v>12359</v>
      </c>
      <c r="E1055" s="345" t="s">
        <v>14785</v>
      </c>
      <c r="F1055" s="345" t="s">
        <v>14786</v>
      </c>
      <c r="G1055" s="345" t="s">
        <v>14787</v>
      </c>
      <c r="H1055" s="346">
        <v>1000</v>
      </c>
      <c r="I1055" s="345" t="s">
        <v>3894</v>
      </c>
      <c r="J1055" s="344">
        <v>39338</v>
      </c>
      <c r="K1055" s="345" t="s">
        <v>7312</v>
      </c>
      <c r="L1055" s="345" t="s">
        <v>7313</v>
      </c>
      <c r="M1055" s="345" t="s">
        <v>24</v>
      </c>
      <c r="N1055" s="345" t="s">
        <v>11512</v>
      </c>
      <c r="O1055" s="345"/>
      <c r="P1055" s="345"/>
      <c r="Q1055" s="344"/>
      <c r="R1055" s="344"/>
      <c r="S1055" s="346">
        <v>50000</v>
      </c>
      <c r="T1055" s="347">
        <v>50000000</v>
      </c>
    </row>
    <row r="1056" spans="1:20" ht="15">
      <c r="A1056">
        <v>1055</v>
      </c>
      <c r="B1056" s="344">
        <v>41271</v>
      </c>
      <c r="C1056" s="345" t="s">
        <v>14788</v>
      </c>
      <c r="D1056" s="345" t="s">
        <v>14789</v>
      </c>
      <c r="E1056" s="345" t="s">
        <v>14790</v>
      </c>
      <c r="F1056" s="345" t="s">
        <v>14791</v>
      </c>
      <c r="G1056" s="345" t="s">
        <v>14792</v>
      </c>
      <c r="H1056" s="346">
        <v>100</v>
      </c>
      <c r="I1056" s="345" t="s">
        <v>3894</v>
      </c>
      <c r="J1056" s="344">
        <v>39345</v>
      </c>
      <c r="K1056" s="345" t="s">
        <v>7312</v>
      </c>
      <c r="L1056" s="345" t="s">
        <v>7313</v>
      </c>
      <c r="M1056" s="345" t="s">
        <v>24</v>
      </c>
      <c r="N1056" s="345" t="s">
        <v>11491</v>
      </c>
      <c r="O1056" s="345"/>
      <c r="P1056" s="345"/>
      <c r="Q1056" s="344"/>
      <c r="R1056" s="344"/>
      <c r="S1056" s="346">
        <v>25832200</v>
      </c>
      <c r="T1056" s="347">
        <v>2583220000</v>
      </c>
    </row>
    <row r="1057" spans="1:20" ht="15">
      <c r="A1057">
        <v>1056</v>
      </c>
      <c r="B1057" s="344">
        <v>41271</v>
      </c>
      <c r="C1057" s="345" t="s">
        <v>7453</v>
      </c>
      <c r="D1057" s="345" t="s">
        <v>7454</v>
      </c>
      <c r="E1057" s="345" t="s">
        <v>8128</v>
      </c>
      <c r="F1057" s="345" t="s">
        <v>8129</v>
      </c>
      <c r="G1057" s="345" t="s">
        <v>8130</v>
      </c>
      <c r="H1057" s="346">
        <v>100</v>
      </c>
      <c r="I1057" s="345" t="s">
        <v>4712</v>
      </c>
      <c r="J1057" s="344">
        <v>39342</v>
      </c>
      <c r="K1057" s="345" t="s">
        <v>7312</v>
      </c>
      <c r="L1057" s="345" t="s">
        <v>7313</v>
      </c>
      <c r="M1057" s="345" t="s">
        <v>24</v>
      </c>
      <c r="N1057" s="345" t="s">
        <v>7411</v>
      </c>
      <c r="O1057" s="345" t="s">
        <v>7412</v>
      </c>
      <c r="P1057" s="345"/>
      <c r="Q1057" s="344"/>
      <c r="R1057" s="344"/>
      <c r="S1057" s="346">
        <v>32424</v>
      </c>
      <c r="T1057" s="347">
        <v>3242400</v>
      </c>
    </row>
    <row r="1058" spans="1:20" ht="15">
      <c r="A1058">
        <v>1057</v>
      </c>
      <c r="B1058" s="344">
        <v>41271</v>
      </c>
      <c r="C1058" s="345" t="s">
        <v>7453</v>
      </c>
      <c r="D1058" s="345" t="s">
        <v>7454</v>
      </c>
      <c r="E1058" s="345" t="s">
        <v>8131</v>
      </c>
      <c r="F1058" s="345" t="s">
        <v>8132</v>
      </c>
      <c r="G1058" s="345" t="s">
        <v>8133</v>
      </c>
      <c r="H1058" s="346">
        <v>10000</v>
      </c>
      <c r="I1058" s="345" t="s">
        <v>3894</v>
      </c>
      <c r="J1058" s="344">
        <v>39342</v>
      </c>
      <c r="K1058" s="345" t="s">
        <v>7312</v>
      </c>
      <c r="L1058" s="345" t="s">
        <v>7313</v>
      </c>
      <c r="M1058" s="345" t="s">
        <v>24</v>
      </c>
      <c r="N1058" s="345" t="s">
        <v>7411</v>
      </c>
      <c r="O1058" s="345" t="s">
        <v>7412</v>
      </c>
      <c r="P1058" s="345"/>
      <c r="Q1058" s="344"/>
      <c r="R1058" s="344"/>
      <c r="S1058" s="346">
        <v>377331</v>
      </c>
      <c r="T1058" s="347">
        <v>3773310000</v>
      </c>
    </row>
    <row r="1059" spans="1:20" ht="15">
      <c r="A1059">
        <v>1058</v>
      </c>
      <c r="B1059" s="344">
        <v>41271</v>
      </c>
      <c r="C1059" s="345" t="s">
        <v>14793</v>
      </c>
      <c r="D1059" s="345" t="s">
        <v>14794</v>
      </c>
      <c r="E1059" s="345" t="s">
        <v>14795</v>
      </c>
      <c r="F1059" s="345" t="s">
        <v>14796</v>
      </c>
      <c r="G1059" s="345" t="s">
        <v>14797</v>
      </c>
      <c r="H1059" s="346">
        <v>50</v>
      </c>
      <c r="I1059" s="345" t="s">
        <v>3894</v>
      </c>
      <c r="J1059" s="344">
        <v>39343</v>
      </c>
      <c r="K1059" s="345" t="s">
        <v>7312</v>
      </c>
      <c r="L1059" s="345" t="s">
        <v>7313</v>
      </c>
      <c r="M1059" s="345" t="s">
        <v>24</v>
      </c>
      <c r="N1059" s="345" t="s">
        <v>11491</v>
      </c>
      <c r="O1059" s="345"/>
      <c r="P1059" s="345"/>
      <c r="Q1059" s="344"/>
      <c r="R1059" s="344"/>
      <c r="S1059" s="346">
        <v>6320000</v>
      </c>
      <c r="T1059" s="347">
        <v>316000000</v>
      </c>
    </row>
    <row r="1060" spans="1:20" ht="15">
      <c r="A1060">
        <v>1059</v>
      </c>
      <c r="B1060" s="344">
        <v>41271</v>
      </c>
      <c r="C1060" s="345" t="s">
        <v>9654</v>
      </c>
      <c r="D1060" s="345" t="s">
        <v>9655</v>
      </c>
      <c r="E1060" s="345" t="s">
        <v>9724</v>
      </c>
      <c r="F1060" s="345" t="s">
        <v>9725</v>
      </c>
      <c r="G1060" s="345" t="s">
        <v>9726</v>
      </c>
      <c r="H1060" s="346">
        <v>1</v>
      </c>
      <c r="I1060" s="345" t="s">
        <v>3894</v>
      </c>
      <c r="J1060" s="344">
        <v>39343</v>
      </c>
      <c r="K1060" s="345" t="s">
        <v>7312</v>
      </c>
      <c r="L1060" s="345" t="s">
        <v>7313</v>
      </c>
      <c r="M1060" s="345" t="s">
        <v>24</v>
      </c>
      <c r="N1060" s="345" t="s">
        <v>1857</v>
      </c>
      <c r="O1060" s="345"/>
      <c r="P1060" s="345" t="s">
        <v>8965</v>
      </c>
      <c r="Q1060" s="344"/>
      <c r="R1060" s="344">
        <v>46645</v>
      </c>
      <c r="S1060" s="346">
        <v>472973000</v>
      </c>
      <c r="T1060" s="347">
        <v>472973000</v>
      </c>
    </row>
    <row r="1061" spans="1:20" ht="15">
      <c r="A1061">
        <v>1060</v>
      </c>
      <c r="B1061" s="344">
        <v>41271</v>
      </c>
      <c r="C1061" s="345" t="s">
        <v>9727</v>
      </c>
      <c r="D1061" s="345" t="s">
        <v>9728</v>
      </c>
      <c r="E1061" s="345" t="s">
        <v>9729</v>
      </c>
      <c r="F1061" s="345" t="s">
        <v>9730</v>
      </c>
      <c r="G1061" s="345" t="s">
        <v>9731</v>
      </c>
      <c r="H1061" s="346">
        <v>1000</v>
      </c>
      <c r="I1061" s="345" t="s">
        <v>9123</v>
      </c>
      <c r="J1061" s="344">
        <v>39344</v>
      </c>
      <c r="K1061" s="345" t="s">
        <v>7312</v>
      </c>
      <c r="L1061" s="345" t="s">
        <v>7313</v>
      </c>
      <c r="M1061" s="345" t="s">
        <v>24</v>
      </c>
      <c r="N1061" s="345" t="s">
        <v>1857</v>
      </c>
      <c r="O1061" s="345"/>
      <c r="P1061" s="345" t="s">
        <v>8965</v>
      </c>
      <c r="Q1061" s="344"/>
      <c r="R1061" s="344">
        <v>46649</v>
      </c>
      <c r="S1061" s="346">
        <v>6477</v>
      </c>
      <c r="T1061" s="347">
        <v>6477000</v>
      </c>
    </row>
    <row r="1062" spans="1:20" ht="15">
      <c r="A1062">
        <v>1061</v>
      </c>
      <c r="B1062" s="344">
        <v>41271</v>
      </c>
      <c r="C1062" s="345" t="s">
        <v>14798</v>
      </c>
      <c r="D1062" s="345" t="s">
        <v>14799</v>
      </c>
      <c r="E1062" s="345" t="s">
        <v>14800</v>
      </c>
      <c r="F1062" s="345" t="s">
        <v>14801</v>
      </c>
      <c r="G1062" s="345" t="s">
        <v>14802</v>
      </c>
      <c r="H1062" s="346">
        <v>1000000</v>
      </c>
      <c r="I1062" s="345" t="s">
        <v>3894</v>
      </c>
      <c r="J1062" s="344">
        <v>39344</v>
      </c>
      <c r="K1062" s="345" t="s">
        <v>7312</v>
      </c>
      <c r="L1062" s="345" t="s">
        <v>7313</v>
      </c>
      <c r="M1062" s="345" t="s">
        <v>24</v>
      </c>
      <c r="N1062" s="345" t="s">
        <v>11491</v>
      </c>
      <c r="O1062" s="345"/>
      <c r="P1062" s="345"/>
      <c r="Q1062" s="344"/>
      <c r="R1062" s="344"/>
      <c r="S1062" s="346">
        <v>20</v>
      </c>
      <c r="T1062" s="347">
        <v>20000000</v>
      </c>
    </row>
    <row r="1063" spans="1:20" ht="15">
      <c r="A1063">
        <v>1062</v>
      </c>
      <c r="B1063" s="344">
        <v>41271</v>
      </c>
      <c r="C1063" s="345" t="s">
        <v>9732</v>
      </c>
      <c r="D1063" s="345" t="s">
        <v>9733</v>
      </c>
      <c r="E1063" s="345" t="s">
        <v>9734</v>
      </c>
      <c r="F1063" s="345" t="s">
        <v>9735</v>
      </c>
      <c r="G1063" s="345" t="s">
        <v>9736</v>
      </c>
      <c r="H1063" s="346">
        <v>1000</v>
      </c>
      <c r="I1063" s="345" t="s">
        <v>9123</v>
      </c>
      <c r="J1063" s="344">
        <v>39345</v>
      </c>
      <c r="K1063" s="345" t="s">
        <v>7312</v>
      </c>
      <c r="L1063" s="345" t="s">
        <v>7313</v>
      </c>
      <c r="M1063" s="345" t="s">
        <v>24</v>
      </c>
      <c r="N1063" s="345" t="s">
        <v>1857</v>
      </c>
      <c r="O1063" s="345"/>
      <c r="P1063" s="345" t="s">
        <v>8965</v>
      </c>
      <c r="Q1063" s="344"/>
      <c r="R1063" s="344">
        <v>46650</v>
      </c>
      <c r="S1063" s="346">
        <v>18093</v>
      </c>
      <c r="T1063" s="347">
        <v>18093000</v>
      </c>
    </row>
    <row r="1064" spans="1:20" ht="15">
      <c r="A1064">
        <v>1063</v>
      </c>
      <c r="B1064" s="344">
        <v>41271</v>
      </c>
      <c r="C1064" s="345" t="s">
        <v>14803</v>
      </c>
      <c r="D1064" s="345" t="s">
        <v>14804</v>
      </c>
      <c r="E1064" s="345" t="s">
        <v>14805</v>
      </c>
      <c r="F1064" s="345" t="s">
        <v>14806</v>
      </c>
      <c r="G1064" s="345" t="s">
        <v>14807</v>
      </c>
      <c r="H1064" s="346">
        <v>1000000</v>
      </c>
      <c r="I1064" s="345" t="s">
        <v>3894</v>
      </c>
      <c r="J1064" s="344">
        <v>39349</v>
      </c>
      <c r="K1064" s="345" t="s">
        <v>7312</v>
      </c>
      <c r="L1064" s="345" t="s">
        <v>7313</v>
      </c>
      <c r="M1064" s="345" t="s">
        <v>24</v>
      </c>
      <c r="N1064" s="345" t="s">
        <v>11491</v>
      </c>
      <c r="O1064" s="345"/>
      <c r="P1064" s="345"/>
      <c r="Q1064" s="344"/>
      <c r="R1064" s="344"/>
      <c r="S1064" s="346">
        <v>420</v>
      </c>
      <c r="T1064" s="347">
        <v>420000000</v>
      </c>
    </row>
    <row r="1065" spans="1:20" ht="15">
      <c r="A1065">
        <v>1064</v>
      </c>
      <c r="B1065" s="344">
        <v>41271</v>
      </c>
      <c r="C1065" s="345" t="s">
        <v>14803</v>
      </c>
      <c r="D1065" s="345" t="s">
        <v>14804</v>
      </c>
      <c r="E1065" s="345" t="s">
        <v>14808</v>
      </c>
      <c r="F1065" s="345" t="s">
        <v>14809</v>
      </c>
      <c r="G1065" s="345" t="s">
        <v>14807</v>
      </c>
      <c r="H1065" s="346">
        <v>1000000</v>
      </c>
      <c r="I1065" s="345" t="s">
        <v>3894</v>
      </c>
      <c r="J1065" s="344">
        <v>39349</v>
      </c>
      <c r="K1065" s="345" t="s">
        <v>7312</v>
      </c>
      <c r="L1065" s="345" t="s">
        <v>7313</v>
      </c>
      <c r="M1065" s="345" t="s">
        <v>24</v>
      </c>
      <c r="N1065" s="345" t="s">
        <v>11512</v>
      </c>
      <c r="O1065" s="345"/>
      <c r="P1065" s="345"/>
      <c r="Q1065" s="344"/>
      <c r="R1065" s="344"/>
      <c r="S1065" s="346">
        <v>1</v>
      </c>
      <c r="T1065" s="347">
        <v>1000000</v>
      </c>
    </row>
    <row r="1066" spans="1:20" ht="15">
      <c r="A1066">
        <v>1065</v>
      </c>
      <c r="B1066" s="344">
        <v>41271</v>
      </c>
      <c r="C1066" s="345" t="s">
        <v>14803</v>
      </c>
      <c r="D1066" s="345" t="s">
        <v>14804</v>
      </c>
      <c r="E1066" s="345" t="s">
        <v>14810</v>
      </c>
      <c r="F1066" s="345" t="s">
        <v>14811</v>
      </c>
      <c r="G1066" s="345" t="s">
        <v>14807</v>
      </c>
      <c r="H1066" s="346">
        <v>1000000</v>
      </c>
      <c r="I1066" s="345" t="s">
        <v>3894</v>
      </c>
      <c r="J1066" s="344">
        <v>39349</v>
      </c>
      <c r="K1066" s="345" t="s">
        <v>7312</v>
      </c>
      <c r="L1066" s="345" t="s">
        <v>7313</v>
      </c>
      <c r="M1066" s="345" t="s">
        <v>24</v>
      </c>
      <c r="N1066" s="345" t="s">
        <v>11512</v>
      </c>
      <c r="O1066" s="345"/>
      <c r="P1066" s="345"/>
      <c r="Q1066" s="344"/>
      <c r="R1066" s="344"/>
      <c r="S1066" s="346">
        <v>129</v>
      </c>
      <c r="T1066" s="347">
        <v>129000000</v>
      </c>
    </row>
    <row r="1067" spans="1:20" ht="15">
      <c r="A1067">
        <v>1066</v>
      </c>
      <c r="B1067" s="344">
        <v>41271</v>
      </c>
      <c r="C1067" s="345" t="s">
        <v>9737</v>
      </c>
      <c r="D1067" s="345" t="s">
        <v>9738</v>
      </c>
      <c r="E1067" s="345" t="s">
        <v>9739</v>
      </c>
      <c r="F1067" s="345" t="s">
        <v>9740</v>
      </c>
      <c r="G1067" s="345" t="s">
        <v>9741</v>
      </c>
      <c r="H1067" s="346">
        <v>1000</v>
      </c>
      <c r="I1067" s="345" t="s">
        <v>9123</v>
      </c>
      <c r="J1067" s="344">
        <v>39350</v>
      </c>
      <c r="K1067" s="345" t="s">
        <v>7312</v>
      </c>
      <c r="L1067" s="345" t="s">
        <v>7313</v>
      </c>
      <c r="M1067" s="345" t="s">
        <v>24</v>
      </c>
      <c r="N1067" s="345" t="s">
        <v>1857</v>
      </c>
      <c r="O1067" s="345"/>
      <c r="P1067" s="345" t="s">
        <v>8965</v>
      </c>
      <c r="Q1067" s="344"/>
      <c r="R1067" s="344">
        <v>44834</v>
      </c>
      <c r="S1067" s="346">
        <v>1308</v>
      </c>
      <c r="T1067" s="347">
        <v>1308000</v>
      </c>
    </row>
    <row r="1068" spans="1:20" ht="15">
      <c r="A1068">
        <v>1067</v>
      </c>
      <c r="B1068" s="344">
        <v>41271</v>
      </c>
      <c r="C1068" s="345" t="s">
        <v>14812</v>
      </c>
      <c r="D1068" s="345" t="s">
        <v>14813</v>
      </c>
      <c r="E1068" s="345" t="s">
        <v>14814</v>
      </c>
      <c r="F1068" s="345" t="s">
        <v>14815</v>
      </c>
      <c r="G1068" s="345" t="s">
        <v>14816</v>
      </c>
      <c r="H1068" s="346">
        <v>10000</v>
      </c>
      <c r="I1068" s="345" t="s">
        <v>3894</v>
      </c>
      <c r="J1068" s="344">
        <v>39350</v>
      </c>
      <c r="K1068" s="345" t="s">
        <v>7312</v>
      </c>
      <c r="L1068" s="345" t="s">
        <v>7313</v>
      </c>
      <c r="M1068" s="345" t="s">
        <v>24</v>
      </c>
      <c r="N1068" s="345" t="s">
        <v>11491</v>
      </c>
      <c r="O1068" s="345"/>
      <c r="P1068" s="345"/>
      <c r="Q1068" s="344"/>
      <c r="R1068" s="344"/>
      <c r="S1068" s="346">
        <v>500000</v>
      </c>
      <c r="T1068" s="347">
        <v>5000000000</v>
      </c>
    </row>
    <row r="1069" spans="1:20" ht="15">
      <c r="A1069">
        <v>1068</v>
      </c>
      <c r="B1069" s="344">
        <v>41271</v>
      </c>
      <c r="C1069" s="345" t="s">
        <v>10914</v>
      </c>
      <c r="D1069" s="345" t="s">
        <v>10915</v>
      </c>
      <c r="E1069" s="345" t="s">
        <v>14817</v>
      </c>
      <c r="F1069" s="345" t="s">
        <v>14818</v>
      </c>
      <c r="G1069" s="345" t="s">
        <v>14819</v>
      </c>
      <c r="H1069" s="346">
        <v>10</v>
      </c>
      <c r="I1069" s="345" t="s">
        <v>3894</v>
      </c>
      <c r="J1069" s="344">
        <v>39356</v>
      </c>
      <c r="K1069" s="345" t="s">
        <v>7312</v>
      </c>
      <c r="L1069" s="345" t="s">
        <v>7313</v>
      </c>
      <c r="M1069" s="345" t="s">
        <v>24</v>
      </c>
      <c r="N1069" s="345" t="s">
        <v>11491</v>
      </c>
      <c r="O1069" s="345"/>
      <c r="P1069" s="345"/>
      <c r="Q1069" s="344"/>
      <c r="R1069" s="344"/>
      <c r="S1069" s="346">
        <v>2640000</v>
      </c>
      <c r="T1069" s="347">
        <v>26400000</v>
      </c>
    </row>
    <row r="1070" spans="1:20" ht="15">
      <c r="A1070">
        <v>1069</v>
      </c>
      <c r="B1070" s="344">
        <v>41271</v>
      </c>
      <c r="C1070" s="345" t="s">
        <v>14820</v>
      </c>
      <c r="D1070" s="345" t="s">
        <v>14821</v>
      </c>
      <c r="E1070" s="345" t="s">
        <v>14822</v>
      </c>
      <c r="F1070" s="345" t="s">
        <v>14823</v>
      </c>
      <c r="G1070" s="345" t="s">
        <v>14824</v>
      </c>
      <c r="H1070" s="346">
        <v>10000</v>
      </c>
      <c r="I1070" s="345" t="s">
        <v>3894</v>
      </c>
      <c r="J1070" s="344">
        <v>39351</v>
      </c>
      <c r="K1070" s="345" t="s">
        <v>7312</v>
      </c>
      <c r="L1070" s="345" t="s">
        <v>7313</v>
      </c>
      <c r="M1070" s="345" t="s">
        <v>24</v>
      </c>
      <c r="N1070" s="345" t="s">
        <v>11491</v>
      </c>
      <c r="O1070" s="345"/>
      <c r="P1070" s="345"/>
      <c r="Q1070" s="344"/>
      <c r="R1070" s="344"/>
      <c r="S1070" s="346">
        <v>2000</v>
      </c>
      <c r="T1070" s="347">
        <v>20000000</v>
      </c>
    </row>
    <row r="1071" spans="1:20" ht="15">
      <c r="A1071">
        <v>1070</v>
      </c>
      <c r="B1071" s="344">
        <v>41271</v>
      </c>
      <c r="C1071" s="345" t="s">
        <v>9742</v>
      </c>
      <c r="D1071" s="345" t="s">
        <v>9743</v>
      </c>
      <c r="E1071" s="345" t="s">
        <v>9744</v>
      </c>
      <c r="F1071" s="345" t="s">
        <v>9745</v>
      </c>
      <c r="G1071" s="345" t="s">
        <v>9746</v>
      </c>
      <c r="H1071" s="346">
        <v>1000</v>
      </c>
      <c r="I1071" s="345" t="s">
        <v>9123</v>
      </c>
      <c r="J1071" s="344">
        <v>39352</v>
      </c>
      <c r="K1071" s="345" t="s">
        <v>7312</v>
      </c>
      <c r="L1071" s="345" t="s">
        <v>7313</v>
      </c>
      <c r="M1071" s="345" t="s">
        <v>24</v>
      </c>
      <c r="N1071" s="345" t="s">
        <v>1857</v>
      </c>
      <c r="O1071" s="345"/>
      <c r="P1071" s="345" t="s">
        <v>8965</v>
      </c>
      <c r="Q1071" s="344"/>
      <c r="R1071" s="344">
        <v>44831</v>
      </c>
      <c r="S1071" s="346">
        <v>5882</v>
      </c>
      <c r="T1071" s="347">
        <v>5882000</v>
      </c>
    </row>
    <row r="1072" spans="1:20" ht="15">
      <c r="A1072">
        <v>1071</v>
      </c>
      <c r="B1072" s="344">
        <v>41271</v>
      </c>
      <c r="C1072" s="345" t="s">
        <v>9747</v>
      </c>
      <c r="D1072" s="345" t="s">
        <v>9748</v>
      </c>
      <c r="E1072" s="345" t="s">
        <v>9749</v>
      </c>
      <c r="F1072" s="345" t="s">
        <v>9750</v>
      </c>
      <c r="G1072" s="345" t="s">
        <v>9751</v>
      </c>
      <c r="H1072" s="346">
        <v>1000</v>
      </c>
      <c r="I1072" s="345" t="s">
        <v>9123</v>
      </c>
      <c r="J1072" s="344">
        <v>39352</v>
      </c>
      <c r="K1072" s="345" t="s">
        <v>7312</v>
      </c>
      <c r="L1072" s="345" t="s">
        <v>7313</v>
      </c>
      <c r="M1072" s="345" t="s">
        <v>24</v>
      </c>
      <c r="N1072" s="345" t="s">
        <v>1857</v>
      </c>
      <c r="O1072" s="345"/>
      <c r="P1072" s="345" t="s">
        <v>8965</v>
      </c>
      <c r="Q1072" s="344"/>
      <c r="R1072" s="344">
        <v>46657</v>
      </c>
      <c r="S1072" s="346">
        <v>9792</v>
      </c>
      <c r="T1072" s="347">
        <v>9792000</v>
      </c>
    </row>
    <row r="1073" spans="1:20" ht="15">
      <c r="A1073">
        <v>1072</v>
      </c>
      <c r="B1073" s="344">
        <v>41271</v>
      </c>
      <c r="C1073" s="345" t="s">
        <v>9752</v>
      </c>
      <c r="D1073" s="345" t="s">
        <v>9753</v>
      </c>
      <c r="E1073" s="345" t="s">
        <v>9754</v>
      </c>
      <c r="F1073" s="345" t="s">
        <v>9755</v>
      </c>
      <c r="G1073" s="345" t="s">
        <v>9756</v>
      </c>
      <c r="H1073" s="346">
        <v>1</v>
      </c>
      <c r="I1073" s="345" t="s">
        <v>9123</v>
      </c>
      <c r="J1073" s="344">
        <v>39353</v>
      </c>
      <c r="K1073" s="345" t="s">
        <v>7312</v>
      </c>
      <c r="L1073" s="345" t="s">
        <v>7313</v>
      </c>
      <c r="M1073" s="345" t="s">
        <v>24</v>
      </c>
      <c r="N1073" s="345" t="s">
        <v>1857</v>
      </c>
      <c r="O1073" s="345"/>
      <c r="P1073" s="345" t="s">
        <v>8965</v>
      </c>
      <c r="Q1073" s="344"/>
      <c r="R1073" s="344">
        <v>46658</v>
      </c>
      <c r="S1073" s="346">
        <v>6608075</v>
      </c>
      <c r="T1073" s="347">
        <v>6608075</v>
      </c>
    </row>
    <row r="1074" spans="1:20" ht="15">
      <c r="A1074">
        <v>1073</v>
      </c>
      <c r="B1074" s="344">
        <v>41271</v>
      </c>
      <c r="C1074" s="345" t="s">
        <v>9757</v>
      </c>
      <c r="D1074" s="345" t="s">
        <v>9758</v>
      </c>
      <c r="E1074" s="345" t="s">
        <v>9759</v>
      </c>
      <c r="F1074" s="345" t="s">
        <v>9760</v>
      </c>
      <c r="G1074" s="345" t="s">
        <v>9761</v>
      </c>
      <c r="H1074" s="346">
        <v>1</v>
      </c>
      <c r="I1074" s="345" t="s">
        <v>9123</v>
      </c>
      <c r="J1074" s="344">
        <v>39353</v>
      </c>
      <c r="K1074" s="345" t="s">
        <v>7312</v>
      </c>
      <c r="L1074" s="345" t="s">
        <v>7313</v>
      </c>
      <c r="M1074" s="345" t="s">
        <v>24</v>
      </c>
      <c r="N1074" s="345" t="s">
        <v>1857</v>
      </c>
      <c r="O1074" s="345"/>
      <c r="P1074" s="345" t="s">
        <v>8965</v>
      </c>
      <c r="Q1074" s="344"/>
      <c r="R1074" s="344">
        <v>48485</v>
      </c>
      <c r="S1074" s="346">
        <v>13306719</v>
      </c>
      <c r="T1074" s="347">
        <v>13306719</v>
      </c>
    </row>
    <row r="1075" spans="1:20" ht="15">
      <c r="A1075">
        <v>1074</v>
      </c>
      <c r="B1075" s="344">
        <v>41271</v>
      </c>
      <c r="C1075" s="345" t="s">
        <v>14825</v>
      </c>
      <c r="D1075" s="345" t="s">
        <v>14826</v>
      </c>
      <c r="E1075" s="345" t="s">
        <v>14827</v>
      </c>
      <c r="F1075" s="345" t="s">
        <v>14828</v>
      </c>
      <c r="G1075" s="345" t="s">
        <v>14829</v>
      </c>
      <c r="H1075" s="346">
        <v>100</v>
      </c>
      <c r="I1075" s="345" t="s">
        <v>3894</v>
      </c>
      <c r="J1075" s="344">
        <v>39358</v>
      </c>
      <c r="K1075" s="345" t="s">
        <v>7312</v>
      </c>
      <c r="L1075" s="345" t="s">
        <v>7313</v>
      </c>
      <c r="M1075" s="345" t="s">
        <v>24</v>
      </c>
      <c r="N1075" s="345" t="s">
        <v>11491</v>
      </c>
      <c r="O1075" s="345"/>
      <c r="P1075" s="345"/>
      <c r="Q1075" s="344"/>
      <c r="R1075" s="344"/>
      <c r="S1075" s="346">
        <v>50000</v>
      </c>
      <c r="T1075" s="347">
        <v>5000000</v>
      </c>
    </row>
    <row r="1076" spans="1:20" ht="15">
      <c r="A1076">
        <v>1075</v>
      </c>
      <c r="B1076" s="344">
        <v>41271</v>
      </c>
      <c r="C1076" s="345" t="s">
        <v>9459</v>
      </c>
      <c r="D1076" s="345" t="s">
        <v>9460</v>
      </c>
      <c r="E1076" s="345" t="s">
        <v>9762</v>
      </c>
      <c r="F1076" s="345" t="s">
        <v>9763</v>
      </c>
      <c r="G1076" s="345" t="s">
        <v>9764</v>
      </c>
      <c r="H1076" s="346">
        <v>1</v>
      </c>
      <c r="I1076" s="345" t="s">
        <v>9123</v>
      </c>
      <c r="J1076" s="344">
        <v>39358</v>
      </c>
      <c r="K1076" s="345" t="s">
        <v>7312</v>
      </c>
      <c r="L1076" s="345" t="s">
        <v>7313</v>
      </c>
      <c r="M1076" s="345" t="s">
        <v>24</v>
      </c>
      <c r="N1076" s="345" t="s">
        <v>1857</v>
      </c>
      <c r="O1076" s="345"/>
      <c r="P1076" s="345" t="s">
        <v>8965</v>
      </c>
      <c r="Q1076" s="344"/>
      <c r="R1076" s="344">
        <v>46660</v>
      </c>
      <c r="S1076" s="346">
        <v>2227378</v>
      </c>
      <c r="T1076" s="347">
        <v>2227378</v>
      </c>
    </row>
    <row r="1077" spans="1:20" ht="15">
      <c r="A1077">
        <v>1076</v>
      </c>
      <c r="B1077" s="344">
        <v>41271</v>
      </c>
      <c r="C1077" s="345" t="s">
        <v>14830</v>
      </c>
      <c r="D1077" s="345" t="s">
        <v>14831</v>
      </c>
      <c r="E1077" s="345" t="s">
        <v>14832</v>
      </c>
      <c r="F1077" s="345" t="s">
        <v>14833</v>
      </c>
      <c r="G1077" s="345" t="s">
        <v>14834</v>
      </c>
      <c r="H1077" s="346">
        <v>100000</v>
      </c>
      <c r="I1077" s="345" t="s">
        <v>3894</v>
      </c>
      <c r="J1077" s="344">
        <v>39359</v>
      </c>
      <c r="K1077" s="345" t="s">
        <v>7312</v>
      </c>
      <c r="L1077" s="345" t="s">
        <v>7313</v>
      </c>
      <c r="M1077" s="345" t="s">
        <v>24</v>
      </c>
      <c r="N1077" s="345" t="s">
        <v>11491</v>
      </c>
      <c r="O1077" s="345"/>
      <c r="P1077" s="345"/>
      <c r="Q1077" s="344"/>
      <c r="R1077" s="344"/>
      <c r="S1077" s="346">
        <v>579</v>
      </c>
      <c r="T1077" s="347">
        <v>57900000</v>
      </c>
    </row>
    <row r="1078" spans="1:20" ht="15">
      <c r="A1078">
        <v>1077</v>
      </c>
      <c r="B1078" s="344">
        <v>41271</v>
      </c>
      <c r="C1078" s="345" t="s">
        <v>14830</v>
      </c>
      <c r="D1078" s="345" t="s">
        <v>14831</v>
      </c>
      <c r="E1078" s="345" t="s">
        <v>14835</v>
      </c>
      <c r="F1078" s="345" t="s">
        <v>14836</v>
      </c>
      <c r="G1078" s="345" t="s">
        <v>14834</v>
      </c>
      <c r="H1078" s="346">
        <v>100000</v>
      </c>
      <c r="I1078" s="345" t="s">
        <v>3894</v>
      </c>
      <c r="J1078" s="344">
        <v>39359</v>
      </c>
      <c r="K1078" s="345" t="s">
        <v>7312</v>
      </c>
      <c r="L1078" s="345" t="s">
        <v>7313</v>
      </c>
      <c r="M1078" s="345" t="s">
        <v>24</v>
      </c>
      <c r="N1078" s="345" t="s">
        <v>11512</v>
      </c>
      <c r="O1078" s="345"/>
      <c r="P1078" s="345"/>
      <c r="Q1078" s="344"/>
      <c r="R1078" s="344"/>
      <c r="S1078" s="346">
        <v>1</v>
      </c>
      <c r="T1078" s="347">
        <v>100000</v>
      </c>
    </row>
    <row r="1079" spans="1:20" ht="15">
      <c r="A1079">
        <v>1078</v>
      </c>
      <c r="B1079" s="344">
        <v>41271</v>
      </c>
      <c r="C1079" s="345" t="s">
        <v>14837</v>
      </c>
      <c r="D1079" s="345" t="s">
        <v>14838</v>
      </c>
      <c r="E1079" s="345" t="s">
        <v>14839</v>
      </c>
      <c r="F1079" s="345" t="s">
        <v>14840</v>
      </c>
      <c r="G1079" s="345" t="s">
        <v>14841</v>
      </c>
      <c r="H1079" s="346">
        <v>10000</v>
      </c>
      <c r="I1079" s="345" t="s">
        <v>3894</v>
      </c>
      <c r="J1079" s="344">
        <v>39359</v>
      </c>
      <c r="K1079" s="345" t="s">
        <v>7312</v>
      </c>
      <c r="L1079" s="345" t="s">
        <v>7313</v>
      </c>
      <c r="M1079" s="345" t="s">
        <v>24</v>
      </c>
      <c r="N1079" s="345" t="s">
        <v>11491</v>
      </c>
      <c r="O1079" s="345"/>
      <c r="P1079" s="345"/>
      <c r="Q1079" s="344"/>
      <c r="R1079" s="344"/>
      <c r="S1079" s="346">
        <v>207920</v>
      </c>
      <c r="T1079" s="347">
        <v>2079200000</v>
      </c>
    </row>
    <row r="1080" spans="1:20" ht="15">
      <c r="A1080">
        <v>1079</v>
      </c>
      <c r="B1080" s="344">
        <v>41271</v>
      </c>
      <c r="C1080" s="345" t="s">
        <v>9765</v>
      </c>
      <c r="D1080" s="345" t="s">
        <v>9766</v>
      </c>
      <c r="E1080" s="345" t="s">
        <v>9767</v>
      </c>
      <c r="F1080" s="345" t="s">
        <v>9768</v>
      </c>
      <c r="G1080" s="345" t="s">
        <v>9769</v>
      </c>
      <c r="H1080" s="346">
        <v>1</v>
      </c>
      <c r="I1080" s="345" t="s">
        <v>9123</v>
      </c>
      <c r="J1080" s="344">
        <v>39360</v>
      </c>
      <c r="K1080" s="345" t="s">
        <v>7312</v>
      </c>
      <c r="L1080" s="345" t="s">
        <v>7313</v>
      </c>
      <c r="M1080" s="345" t="s">
        <v>24</v>
      </c>
      <c r="N1080" s="345" t="s">
        <v>1857</v>
      </c>
      <c r="O1080" s="345"/>
      <c r="P1080" s="345" t="s">
        <v>8965</v>
      </c>
      <c r="Q1080" s="344"/>
      <c r="R1080" s="344">
        <v>44839</v>
      </c>
      <c r="S1080" s="346">
        <v>6600661</v>
      </c>
      <c r="T1080" s="347">
        <v>6600661</v>
      </c>
    </row>
    <row r="1081" spans="1:20" ht="15">
      <c r="A1081">
        <v>1080</v>
      </c>
      <c r="B1081" s="344">
        <v>41271</v>
      </c>
      <c r="C1081" s="345" t="s">
        <v>9770</v>
      </c>
      <c r="D1081" s="345" t="s">
        <v>9771</v>
      </c>
      <c r="E1081" s="345" t="s">
        <v>9772</v>
      </c>
      <c r="F1081" s="345" t="s">
        <v>9773</v>
      </c>
      <c r="G1081" s="345" t="s">
        <v>9774</v>
      </c>
      <c r="H1081" s="346">
        <v>1000</v>
      </c>
      <c r="I1081" s="345" t="s">
        <v>9123</v>
      </c>
      <c r="J1081" s="344">
        <v>39360</v>
      </c>
      <c r="K1081" s="345" t="s">
        <v>7312</v>
      </c>
      <c r="L1081" s="345" t="s">
        <v>7313</v>
      </c>
      <c r="M1081" s="345" t="s">
        <v>24</v>
      </c>
      <c r="N1081" s="345" t="s">
        <v>1857</v>
      </c>
      <c r="O1081" s="345"/>
      <c r="P1081" s="345" t="s">
        <v>8965</v>
      </c>
      <c r="Q1081" s="344"/>
      <c r="R1081" s="344">
        <v>46660</v>
      </c>
      <c r="S1081" s="346">
        <v>21448</v>
      </c>
      <c r="T1081" s="347">
        <v>21448000</v>
      </c>
    </row>
    <row r="1082" spans="1:20" ht="15">
      <c r="A1082">
        <v>1081</v>
      </c>
      <c r="B1082" s="344">
        <v>41271</v>
      </c>
      <c r="C1082" s="345" t="s">
        <v>14842</v>
      </c>
      <c r="D1082" s="345" t="s">
        <v>29886</v>
      </c>
      <c r="E1082" s="345" t="s">
        <v>14844</v>
      </c>
      <c r="F1082" s="345" t="s">
        <v>14845</v>
      </c>
      <c r="G1082" s="345" t="s">
        <v>29887</v>
      </c>
      <c r="H1082" s="346">
        <v>1000</v>
      </c>
      <c r="I1082" s="345" t="s">
        <v>3894</v>
      </c>
      <c r="J1082" s="344">
        <v>39363</v>
      </c>
      <c r="K1082" s="345" t="s">
        <v>7312</v>
      </c>
      <c r="L1082" s="345" t="s">
        <v>7313</v>
      </c>
      <c r="M1082" s="345" t="s">
        <v>24</v>
      </c>
      <c r="N1082" s="345" t="s">
        <v>11491</v>
      </c>
      <c r="O1082" s="345"/>
      <c r="P1082" s="345"/>
      <c r="Q1082" s="344"/>
      <c r="R1082" s="344"/>
      <c r="S1082" s="346">
        <v>240000</v>
      </c>
      <c r="T1082" s="347">
        <v>240000000</v>
      </c>
    </row>
    <row r="1083" spans="1:20" ht="15">
      <c r="A1083">
        <v>1082</v>
      </c>
      <c r="B1083" s="344">
        <v>41271</v>
      </c>
      <c r="C1083" s="345" t="s">
        <v>14847</v>
      </c>
      <c r="D1083" s="345" t="s">
        <v>14848</v>
      </c>
      <c r="E1083" s="345" t="s">
        <v>14849</v>
      </c>
      <c r="F1083" s="345" t="s">
        <v>14850</v>
      </c>
      <c r="G1083" s="345" t="s">
        <v>14851</v>
      </c>
      <c r="H1083" s="346">
        <v>2500000</v>
      </c>
      <c r="I1083" s="345" t="s">
        <v>3894</v>
      </c>
      <c r="J1083" s="344">
        <v>39364</v>
      </c>
      <c r="K1083" s="345" t="s">
        <v>7312</v>
      </c>
      <c r="L1083" s="345" t="s">
        <v>7313</v>
      </c>
      <c r="M1083" s="345" t="s">
        <v>24</v>
      </c>
      <c r="N1083" s="345" t="s">
        <v>11491</v>
      </c>
      <c r="O1083" s="345"/>
      <c r="P1083" s="345"/>
      <c r="Q1083" s="344"/>
      <c r="R1083" s="344"/>
      <c r="S1083" s="346">
        <v>28</v>
      </c>
      <c r="T1083" s="347">
        <v>70000000</v>
      </c>
    </row>
    <row r="1084" spans="1:20" ht="15">
      <c r="A1084">
        <v>1083</v>
      </c>
      <c r="B1084" s="344">
        <v>41271</v>
      </c>
      <c r="C1084" s="345" t="s">
        <v>14852</v>
      </c>
      <c r="D1084" s="345" t="s">
        <v>14853</v>
      </c>
      <c r="E1084" s="345" t="s">
        <v>14854</v>
      </c>
      <c r="F1084" s="345" t="s">
        <v>14855</v>
      </c>
      <c r="G1084" s="345" t="s">
        <v>14856</v>
      </c>
      <c r="H1084" s="346">
        <v>100000</v>
      </c>
      <c r="I1084" s="345" t="s">
        <v>3894</v>
      </c>
      <c r="J1084" s="344">
        <v>39365</v>
      </c>
      <c r="K1084" s="345" t="s">
        <v>7312</v>
      </c>
      <c r="L1084" s="345" t="s">
        <v>7313</v>
      </c>
      <c r="M1084" s="345" t="s">
        <v>24</v>
      </c>
      <c r="N1084" s="345" t="s">
        <v>11491</v>
      </c>
      <c r="O1084" s="345"/>
      <c r="P1084" s="345"/>
      <c r="Q1084" s="344"/>
      <c r="R1084" s="344"/>
      <c r="S1084" s="346">
        <v>104500</v>
      </c>
      <c r="T1084" s="347">
        <v>10450000000</v>
      </c>
    </row>
    <row r="1085" spans="1:20" ht="15">
      <c r="A1085">
        <v>1084</v>
      </c>
      <c r="B1085" s="344">
        <v>41271</v>
      </c>
      <c r="C1085" s="345" t="s">
        <v>7463</v>
      </c>
      <c r="D1085" s="345" t="s">
        <v>7464</v>
      </c>
      <c r="E1085" s="345" t="s">
        <v>8137</v>
      </c>
      <c r="F1085" s="345" t="s">
        <v>8138</v>
      </c>
      <c r="G1085" s="345" t="s">
        <v>8139</v>
      </c>
      <c r="H1085" s="346">
        <v>1</v>
      </c>
      <c r="I1085" s="345" t="s">
        <v>8140</v>
      </c>
      <c r="J1085" s="344">
        <v>39370</v>
      </c>
      <c r="K1085" s="345" t="s">
        <v>7312</v>
      </c>
      <c r="L1085" s="345" t="s">
        <v>7313</v>
      </c>
      <c r="M1085" s="345" t="s">
        <v>24</v>
      </c>
      <c r="N1085" s="345" t="s">
        <v>7411</v>
      </c>
      <c r="O1085" s="345" t="s">
        <v>7412</v>
      </c>
      <c r="P1085" s="345"/>
      <c r="Q1085" s="344"/>
      <c r="R1085" s="344"/>
      <c r="S1085" s="346">
        <v>131157813</v>
      </c>
      <c r="T1085" s="347">
        <v>131157813</v>
      </c>
    </row>
    <row r="1086" spans="1:20" ht="15">
      <c r="A1086">
        <v>1085</v>
      </c>
      <c r="B1086" s="344">
        <v>41271</v>
      </c>
      <c r="C1086" s="345" t="s">
        <v>9780</v>
      </c>
      <c r="D1086" s="345" t="s">
        <v>9781</v>
      </c>
      <c r="E1086" s="345" t="s">
        <v>9782</v>
      </c>
      <c r="F1086" s="345" t="s">
        <v>9783</v>
      </c>
      <c r="G1086" s="345" t="s">
        <v>9784</v>
      </c>
      <c r="H1086" s="346">
        <v>1000</v>
      </c>
      <c r="I1086" s="345" t="s">
        <v>9123</v>
      </c>
      <c r="J1086" s="344">
        <v>39370</v>
      </c>
      <c r="K1086" s="345" t="s">
        <v>7312</v>
      </c>
      <c r="L1086" s="345" t="s">
        <v>7313</v>
      </c>
      <c r="M1086" s="345" t="s">
        <v>24</v>
      </c>
      <c r="N1086" s="345" t="s">
        <v>1857</v>
      </c>
      <c r="O1086" s="345"/>
      <c r="P1086" s="345" t="s">
        <v>8965</v>
      </c>
      <c r="Q1086" s="344"/>
      <c r="R1086" s="344">
        <v>46660</v>
      </c>
      <c r="S1086" s="346">
        <v>1994</v>
      </c>
      <c r="T1086" s="347">
        <v>1994000</v>
      </c>
    </row>
    <row r="1087" spans="1:20" ht="15">
      <c r="A1087">
        <v>1086</v>
      </c>
      <c r="B1087" s="344">
        <v>41271</v>
      </c>
      <c r="C1087" s="345" t="s">
        <v>14857</v>
      </c>
      <c r="D1087" s="345" t="s">
        <v>14858</v>
      </c>
      <c r="E1087" s="345" t="s">
        <v>14859</v>
      </c>
      <c r="F1087" s="345" t="s">
        <v>14860</v>
      </c>
      <c r="G1087" s="345" t="s">
        <v>14861</v>
      </c>
      <c r="H1087" s="346">
        <v>1000</v>
      </c>
      <c r="I1087" s="345" t="s">
        <v>3894</v>
      </c>
      <c r="J1087" s="344">
        <v>39370</v>
      </c>
      <c r="K1087" s="345" t="s">
        <v>7312</v>
      </c>
      <c r="L1087" s="345" t="s">
        <v>7313</v>
      </c>
      <c r="M1087" s="345" t="s">
        <v>24</v>
      </c>
      <c r="N1087" s="345" t="s">
        <v>11491</v>
      </c>
      <c r="O1087" s="345"/>
      <c r="P1087" s="345"/>
      <c r="Q1087" s="344"/>
      <c r="R1087" s="344"/>
      <c r="S1087" s="346">
        <v>16311214</v>
      </c>
      <c r="T1087" s="347">
        <v>16311214000</v>
      </c>
    </row>
    <row r="1088" spans="1:20" ht="15">
      <c r="A1088">
        <v>1087</v>
      </c>
      <c r="B1088" s="344">
        <v>41271</v>
      </c>
      <c r="C1088" s="345" t="s">
        <v>9785</v>
      </c>
      <c r="D1088" s="345" t="s">
        <v>9786</v>
      </c>
      <c r="E1088" s="345" t="s">
        <v>9787</v>
      </c>
      <c r="F1088" s="345" t="s">
        <v>9788</v>
      </c>
      <c r="G1088" s="345" t="s">
        <v>9789</v>
      </c>
      <c r="H1088" s="346">
        <v>1</v>
      </c>
      <c r="I1088" s="345" t="s">
        <v>9123</v>
      </c>
      <c r="J1088" s="344">
        <v>39371</v>
      </c>
      <c r="K1088" s="345" t="s">
        <v>7312</v>
      </c>
      <c r="L1088" s="345" t="s">
        <v>7313</v>
      </c>
      <c r="M1088" s="345" t="s">
        <v>24</v>
      </c>
      <c r="N1088" s="345" t="s">
        <v>1857</v>
      </c>
      <c r="O1088" s="345"/>
      <c r="P1088" s="345" t="s">
        <v>8965</v>
      </c>
      <c r="Q1088" s="344"/>
      <c r="R1088" s="344">
        <v>46598</v>
      </c>
      <c r="S1088" s="346">
        <v>21384392</v>
      </c>
      <c r="T1088" s="347">
        <v>21384392</v>
      </c>
    </row>
    <row r="1089" spans="1:20" ht="15">
      <c r="A1089">
        <v>1088</v>
      </c>
      <c r="B1089" s="344">
        <v>41271</v>
      </c>
      <c r="C1089" s="345" t="s">
        <v>9790</v>
      </c>
      <c r="D1089" s="345" t="s">
        <v>9791</v>
      </c>
      <c r="E1089" s="345" t="s">
        <v>9792</v>
      </c>
      <c r="F1089" s="345" t="s">
        <v>9793</v>
      </c>
      <c r="G1089" s="345" t="s">
        <v>9794</v>
      </c>
      <c r="H1089" s="346">
        <v>1</v>
      </c>
      <c r="I1089" s="345" t="s">
        <v>9123</v>
      </c>
      <c r="J1089" s="344">
        <v>39371</v>
      </c>
      <c r="K1089" s="345" t="s">
        <v>7312</v>
      </c>
      <c r="L1089" s="345" t="s">
        <v>7313</v>
      </c>
      <c r="M1089" s="345" t="s">
        <v>24</v>
      </c>
      <c r="N1089" s="345" t="s">
        <v>1857</v>
      </c>
      <c r="O1089" s="345"/>
      <c r="P1089" s="345" t="s">
        <v>8965</v>
      </c>
      <c r="Q1089" s="344"/>
      <c r="R1089" s="344">
        <v>46598</v>
      </c>
      <c r="S1089" s="346">
        <v>6579813</v>
      </c>
      <c r="T1089" s="347">
        <v>6579813</v>
      </c>
    </row>
    <row r="1090" spans="1:20" ht="15">
      <c r="A1090">
        <v>1089</v>
      </c>
      <c r="B1090" s="344">
        <v>41271</v>
      </c>
      <c r="C1090" s="345" t="s">
        <v>14862</v>
      </c>
      <c r="D1090" s="345" t="s">
        <v>14863</v>
      </c>
      <c r="E1090" s="345" t="s">
        <v>14864</v>
      </c>
      <c r="F1090" s="345" t="s">
        <v>14865</v>
      </c>
      <c r="G1090" s="345" t="s">
        <v>14866</v>
      </c>
      <c r="H1090" s="346">
        <v>100000</v>
      </c>
      <c r="I1090" s="345" t="s">
        <v>3894</v>
      </c>
      <c r="J1090" s="344">
        <v>39372</v>
      </c>
      <c r="K1090" s="345" t="s">
        <v>7312</v>
      </c>
      <c r="L1090" s="345" t="s">
        <v>7313</v>
      </c>
      <c r="M1090" s="345" t="s">
        <v>24</v>
      </c>
      <c r="N1090" s="345" t="s">
        <v>11491</v>
      </c>
      <c r="O1090" s="345"/>
      <c r="P1090" s="345"/>
      <c r="Q1090" s="344"/>
      <c r="R1090" s="344"/>
      <c r="S1090" s="346">
        <v>200</v>
      </c>
      <c r="T1090" s="347">
        <v>20000000</v>
      </c>
    </row>
    <row r="1091" spans="1:20" ht="15">
      <c r="A1091">
        <v>1090</v>
      </c>
      <c r="B1091" s="344">
        <v>41271</v>
      </c>
      <c r="C1091" s="345" t="s">
        <v>9798</v>
      </c>
      <c r="D1091" s="345" t="s">
        <v>9799</v>
      </c>
      <c r="E1091" s="345" t="s">
        <v>9800</v>
      </c>
      <c r="F1091" s="345" t="s">
        <v>9801</v>
      </c>
      <c r="G1091" s="345" t="s">
        <v>9802</v>
      </c>
      <c r="H1091" s="346">
        <v>1000</v>
      </c>
      <c r="I1091" s="345" t="s">
        <v>9123</v>
      </c>
      <c r="J1091" s="344">
        <v>39373</v>
      </c>
      <c r="K1091" s="345" t="s">
        <v>7312</v>
      </c>
      <c r="L1091" s="345" t="s">
        <v>7313</v>
      </c>
      <c r="M1091" s="345" t="s">
        <v>24</v>
      </c>
      <c r="N1091" s="345" t="s">
        <v>1857</v>
      </c>
      <c r="O1091" s="345"/>
      <c r="P1091" s="345" t="s">
        <v>8965</v>
      </c>
      <c r="Q1091" s="344"/>
      <c r="R1091" s="344">
        <v>47774</v>
      </c>
      <c r="S1091" s="346">
        <v>7380</v>
      </c>
      <c r="T1091" s="347">
        <v>7380000</v>
      </c>
    </row>
    <row r="1092" spans="1:20" ht="15">
      <c r="A1092">
        <v>1091</v>
      </c>
      <c r="B1092" s="344">
        <v>41271</v>
      </c>
      <c r="C1092" s="345" t="s">
        <v>14867</v>
      </c>
      <c r="D1092" s="345" t="s">
        <v>14868</v>
      </c>
      <c r="E1092" s="345" t="s">
        <v>14869</v>
      </c>
      <c r="F1092" s="345" t="s">
        <v>14870</v>
      </c>
      <c r="G1092" s="345" t="s">
        <v>14871</v>
      </c>
      <c r="H1092" s="346">
        <v>5</v>
      </c>
      <c r="I1092" s="345" t="s">
        <v>4177</v>
      </c>
      <c r="J1092" s="344">
        <v>39373</v>
      </c>
      <c r="K1092" s="345" t="s">
        <v>7312</v>
      </c>
      <c r="L1092" s="345" t="s">
        <v>7313</v>
      </c>
      <c r="M1092" s="345" t="s">
        <v>24</v>
      </c>
      <c r="N1092" s="345" t="s">
        <v>11491</v>
      </c>
      <c r="O1092" s="345"/>
      <c r="P1092" s="345"/>
      <c r="Q1092" s="344"/>
      <c r="R1092" s="344"/>
      <c r="S1092" s="346">
        <v>2000000</v>
      </c>
      <c r="T1092" s="347">
        <v>10000000</v>
      </c>
    </row>
    <row r="1093" spans="1:20" ht="15">
      <c r="A1093">
        <v>1092</v>
      </c>
      <c r="B1093" s="344">
        <v>41271</v>
      </c>
      <c r="C1093" s="345" t="s">
        <v>14872</v>
      </c>
      <c r="D1093" s="345" t="s">
        <v>14873</v>
      </c>
      <c r="E1093" s="345" t="s">
        <v>14874</v>
      </c>
      <c r="F1093" s="345" t="s">
        <v>14875</v>
      </c>
      <c r="G1093" s="345" t="s">
        <v>14876</v>
      </c>
      <c r="H1093" s="346">
        <v>10000</v>
      </c>
      <c r="I1093" s="345" t="s">
        <v>3894</v>
      </c>
      <c r="J1093" s="344">
        <v>39374</v>
      </c>
      <c r="K1093" s="345" t="s">
        <v>7312</v>
      </c>
      <c r="L1093" s="345" t="s">
        <v>7313</v>
      </c>
      <c r="M1093" s="345" t="s">
        <v>24</v>
      </c>
      <c r="N1093" s="345" t="s">
        <v>11491</v>
      </c>
      <c r="O1093" s="345"/>
      <c r="P1093" s="345"/>
      <c r="Q1093" s="344"/>
      <c r="R1093" s="344"/>
      <c r="S1093" s="346">
        <v>2400</v>
      </c>
      <c r="T1093" s="347">
        <v>24000000</v>
      </c>
    </row>
    <row r="1094" spans="1:20" ht="15">
      <c r="A1094">
        <v>1093</v>
      </c>
      <c r="B1094" s="344">
        <v>41271</v>
      </c>
      <c r="C1094" s="345" t="s">
        <v>14877</v>
      </c>
      <c r="D1094" s="345" t="s">
        <v>14878</v>
      </c>
      <c r="E1094" s="345" t="s">
        <v>14879</v>
      </c>
      <c r="F1094" s="345" t="s">
        <v>14880</v>
      </c>
      <c r="G1094" s="345" t="s">
        <v>14881</v>
      </c>
      <c r="H1094" s="346">
        <v>10000</v>
      </c>
      <c r="I1094" s="345" t="s">
        <v>3894</v>
      </c>
      <c r="J1094" s="344">
        <v>39374</v>
      </c>
      <c r="K1094" s="345" t="s">
        <v>7312</v>
      </c>
      <c r="L1094" s="345" t="s">
        <v>7313</v>
      </c>
      <c r="M1094" s="345" t="s">
        <v>24</v>
      </c>
      <c r="N1094" s="345" t="s">
        <v>11491</v>
      </c>
      <c r="O1094" s="345"/>
      <c r="P1094" s="345"/>
      <c r="Q1094" s="344"/>
      <c r="R1094" s="344"/>
      <c r="S1094" s="346">
        <v>12000</v>
      </c>
      <c r="T1094" s="347">
        <v>120000000</v>
      </c>
    </row>
    <row r="1095" spans="1:20" ht="15">
      <c r="A1095">
        <v>1094</v>
      </c>
      <c r="B1095" s="344">
        <v>41271</v>
      </c>
      <c r="C1095" s="345" t="s">
        <v>7453</v>
      </c>
      <c r="D1095" s="345" t="s">
        <v>7454</v>
      </c>
      <c r="E1095" s="345" t="s">
        <v>8141</v>
      </c>
      <c r="F1095" s="345" t="s">
        <v>8142</v>
      </c>
      <c r="G1095" s="345" t="s">
        <v>8143</v>
      </c>
      <c r="H1095" s="346">
        <v>10000</v>
      </c>
      <c r="I1095" s="345" t="s">
        <v>3894</v>
      </c>
      <c r="J1095" s="344">
        <v>39379</v>
      </c>
      <c r="K1095" s="345" t="s">
        <v>7312</v>
      </c>
      <c r="L1095" s="345" t="s">
        <v>7313</v>
      </c>
      <c r="M1095" s="345" t="s">
        <v>24</v>
      </c>
      <c r="N1095" s="345" t="s">
        <v>7411</v>
      </c>
      <c r="O1095" s="345" t="s">
        <v>7412</v>
      </c>
      <c r="P1095" s="345"/>
      <c r="Q1095" s="344"/>
      <c r="R1095" s="344"/>
      <c r="S1095" s="346">
        <v>225462</v>
      </c>
      <c r="T1095" s="347">
        <v>2254620000</v>
      </c>
    </row>
    <row r="1096" spans="1:20" ht="15">
      <c r="A1096">
        <v>1095</v>
      </c>
      <c r="B1096" s="344">
        <v>41271</v>
      </c>
      <c r="C1096" s="345" t="s">
        <v>14882</v>
      </c>
      <c r="D1096" s="345" t="s">
        <v>29888</v>
      </c>
      <c r="E1096" s="345" t="s">
        <v>14884</v>
      </c>
      <c r="F1096" s="345" t="s">
        <v>14885</v>
      </c>
      <c r="G1096" s="345" t="s">
        <v>14886</v>
      </c>
      <c r="H1096" s="346">
        <v>1000000</v>
      </c>
      <c r="I1096" s="345" t="s">
        <v>3894</v>
      </c>
      <c r="J1096" s="344">
        <v>39379</v>
      </c>
      <c r="K1096" s="345" t="s">
        <v>7312</v>
      </c>
      <c r="L1096" s="345" t="s">
        <v>7313</v>
      </c>
      <c r="M1096" s="345" t="s">
        <v>24</v>
      </c>
      <c r="N1096" s="345" t="s">
        <v>11491</v>
      </c>
      <c r="O1096" s="345"/>
      <c r="P1096" s="345"/>
      <c r="Q1096" s="344"/>
      <c r="R1096" s="344"/>
      <c r="S1096" s="346">
        <v>250</v>
      </c>
      <c r="T1096" s="347">
        <v>250000000</v>
      </c>
    </row>
    <row r="1097" spans="1:20" ht="15">
      <c r="A1097">
        <v>1096</v>
      </c>
      <c r="B1097" s="344">
        <v>41271</v>
      </c>
      <c r="C1097" s="345" t="s">
        <v>9803</v>
      </c>
      <c r="D1097" s="345" t="s">
        <v>9804</v>
      </c>
      <c r="E1097" s="345" t="s">
        <v>9805</v>
      </c>
      <c r="F1097" s="345" t="s">
        <v>9806</v>
      </c>
      <c r="G1097" s="345" t="s">
        <v>9807</v>
      </c>
      <c r="H1097" s="346">
        <v>1</v>
      </c>
      <c r="I1097" s="345" t="s">
        <v>3894</v>
      </c>
      <c r="J1097" s="344">
        <v>39379</v>
      </c>
      <c r="K1097" s="345" t="s">
        <v>7312</v>
      </c>
      <c r="L1097" s="345" t="s">
        <v>7313</v>
      </c>
      <c r="M1097" s="345" t="s">
        <v>24</v>
      </c>
      <c r="N1097" s="345" t="s">
        <v>1857</v>
      </c>
      <c r="O1097" s="345"/>
      <c r="P1097" s="345" t="s">
        <v>8965</v>
      </c>
      <c r="Q1097" s="344"/>
      <c r="R1097" s="344">
        <v>43007</v>
      </c>
      <c r="S1097" s="346">
        <v>937500000</v>
      </c>
      <c r="T1097" s="347">
        <v>937500000</v>
      </c>
    </row>
    <row r="1098" spans="1:20" ht="15">
      <c r="A1098">
        <v>1097</v>
      </c>
      <c r="B1098" s="344">
        <v>41271</v>
      </c>
      <c r="C1098" s="345" t="s">
        <v>7406</v>
      </c>
      <c r="D1098" s="345" t="s">
        <v>7407</v>
      </c>
      <c r="E1098" s="345" t="s">
        <v>8144</v>
      </c>
      <c r="F1098" s="345" t="s">
        <v>8145</v>
      </c>
      <c r="G1098" s="345" t="s">
        <v>8146</v>
      </c>
      <c r="H1098" s="346">
        <v>0.01</v>
      </c>
      <c r="I1098" s="345" t="s">
        <v>4177</v>
      </c>
      <c r="J1098" s="344">
        <v>39381</v>
      </c>
      <c r="K1098" s="345" t="s">
        <v>7312</v>
      </c>
      <c r="L1098" s="345" t="s">
        <v>7313</v>
      </c>
      <c r="M1098" s="345" t="s">
        <v>24</v>
      </c>
      <c r="N1098" s="345" t="s">
        <v>7411</v>
      </c>
      <c r="O1098" s="345" t="s">
        <v>7412</v>
      </c>
      <c r="P1098" s="345"/>
      <c r="Q1098" s="344"/>
      <c r="R1098" s="344"/>
      <c r="S1098" s="346">
        <v>214595112</v>
      </c>
      <c r="T1098" s="347">
        <v>2145951.12</v>
      </c>
    </row>
    <row r="1099" spans="1:20" ht="15">
      <c r="A1099">
        <v>1098</v>
      </c>
      <c r="B1099" s="344">
        <v>41271</v>
      </c>
      <c r="C1099" s="345" t="s">
        <v>7406</v>
      </c>
      <c r="D1099" s="345" t="s">
        <v>7407</v>
      </c>
      <c r="E1099" s="345" t="s">
        <v>8147</v>
      </c>
      <c r="F1099" s="345" t="s">
        <v>8148</v>
      </c>
      <c r="G1099" s="345" t="s">
        <v>8149</v>
      </c>
      <c r="H1099" s="346">
        <v>0.01</v>
      </c>
      <c r="I1099" s="345" t="s">
        <v>4712</v>
      </c>
      <c r="J1099" s="344">
        <v>39381</v>
      </c>
      <c r="K1099" s="345" t="s">
        <v>7312</v>
      </c>
      <c r="L1099" s="345" t="s">
        <v>7313</v>
      </c>
      <c r="M1099" s="345" t="s">
        <v>24</v>
      </c>
      <c r="N1099" s="345" t="s">
        <v>7411</v>
      </c>
      <c r="O1099" s="345" t="s">
        <v>7412</v>
      </c>
      <c r="P1099" s="345"/>
      <c r="Q1099" s="344"/>
      <c r="R1099" s="344"/>
      <c r="S1099" s="346">
        <v>217023186</v>
      </c>
      <c r="T1099" s="347">
        <v>2170231.86</v>
      </c>
    </row>
    <row r="1100" spans="1:20" ht="15">
      <c r="A1100">
        <v>1099</v>
      </c>
      <c r="B1100" s="344">
        <v>41271</v>
      </c>
      <c r="C1100" s="345" t="s">
        <v>9808</v>
      </c>
      <c r="D1100" s="345" t="s">
        <v>9809</v>
      </c>
      <c r="E1100" s="345" t="s">
        <v>9810</v>
      </c>
      <c r="F1100" s="345" t="s">
        <v>9811</v>
      </c>
      <c r="G1100" s="345" t="s">
        <v>9812</v>
      </c>
      <c r="H1100" s="346">
        <v>1</v>
      </c>
      <c r="I1100" s="345" t="s">
        <v>9123</v>
      </c>
      <c r="J1100" s="344">
        <v>39384</v>
      </c>
      <c r="K1100" s="345" t="s">
        <v>7312</v>
      </c>
      <c r="L1100" s="345" t="s">
        <v>7313</v>
      </c>
      <c r="M1100" s="345" t="s">
        <v>24</v>
      </c>
      <c r="N1100" s="345" t="s">
        <v>1857</v>
      </c>
      <c r="O1100" s="345"/>
      <c r="P1100" s="345" t="s">
        <v>8965</v>
      </c>
      <c r="Q1100" s="344"/>
      <c r="R1100" s="344">
        <v>44666</v>
      </c>
      <c r="S1100" s="346">
        <v>10000000</v>
      </c>
      <c r="T1100" s="347">
        <v>10000000</v>
      </c>
    </row>
    <row r="1101" spans="1:20" ht="15">
      <c r="A1101">
        <v>1100</v>
      </c>
      <c r="B1101" s="344">
        <v>41271</v>
      </c>
      <c r="C1101" s="345" t="s">
        <v>7453</v>
      </c>
      <c r="D1101" s="345" t="s">
        <v>7454</v>
      </c>
      <c r="E1101" s="345" t="s">
        <v>8150</v>
      </c>
      <c r="F1101" s="345" t="s">
        <v>8151</v>
      </c>
      <c r="G1101" s="345" t="s">
        <v>8152</v>
      </c>
      <c r="H1101" s="346">
        <v>10000</v>
      </c>
      <c r="I1101" s="345" t="s">
        <v>3894</v>
      </c>
      <c r="J1101" s="344">
        <v>39384</v>
      </c>
      <c r="K1101" s="345" t="s">
        <v>7312</v>
      </c>
      <c r="L1101" s="345" t="s">
        <v>7313</v>
      </c>
      <c r="M1101" s="345" t="s">
        <v>24</v>
      </c>
      <c r="N1101" s="345" t="s">
        <v>7411</v>
      </c>
      <c r="O1101" s="345" t="s">
        <v>7412</v>
      </c>
      <c r="P1101" s="345"/>
      <c r="Q1101" s="344"/>
      <c r="R1101" s="344"/>
      <c r="S1101" s="346">
        <v>158464</v>
      </c>
      <c r="T1101" s="347">
        <v>1584640000</v>
      </c>
    </row>
    <row r="1102" spans="1:20" ht="15">
      <c r="A1102">
        <v>1101</v>
      </c>
      <c r="B1102" s="344">
        <v>41271</v>
      </c>
      <c r="C1102" s="345" t="s">
        <v>9813</v>
      </c>
      <c r="D1102" s="345" t="s">
        <v>9814</v>
      </c>
      <c r="E1102" s="345" t="s">
        <v>9815</v>
      </c>
      <c r="F1102" s="345" t="s">
        <v>9816</v>
      </c>
      <c r="G1102" s="345" t="s">
        <v>9817</v>
      </c>
      <c r="H1102" s="346">
        <v>1</v>
      </c>
      <c r="I1102" s="345" t="s">
        <v>9123</v>
      </c>
      <c r="J1102" s="344">
        <v>39385</v>
      </c>
      <c r="K1102" s="345" t="s">
        <v>7312</v>
      </c>
      <c r="L1102" s="345" t="s">
        <v>7313</v>
      </c>
      <c r="M1102" s="345" t="s">
        <v>24</v>
      </c>
      <c r="N1102" s="345" t="s">
        <v>1857</v>
      </c>
      <c r="O1102" s="345"/>
      <c r="P1102" s="345" t="s">
        <v>8965</v>
      </c>
      <c r="Q1102" s="344"/>
      <c r="R1102" s="344">
        <v>46690</v>
      </c>
      <c r="S1102" s="346">
        <v>13429127</v>
      </c>
      <c r="T1102" s="347">
        <v>13429127</v>
      </c>
    </row>
    <row r="1103" spans="1:20" ht="15">
      <c r="A1103">
        <v>1102</v>
      </c>
      <c r="B1103" s="344">
        <v>41271</v>
      </c>
      <c r="C1103" s="345" t="s">
        <v>14887</v>
      </c>
      <c r="D1103" s="345" t="s">
        <v>14888</v>
      </c>
      <c r="E1103" s="345" t="s">
        <v>14889</v>
      </c>
      <c r="F1103" s="345" t="s">
        <v>14890</v>
      </c>
      <c r="G1103" s="345" t="s">
        <v>14891</v>
      </c>
      <c r="H1103" s="346">
        <v>10000000</v>
      </c>
      <c r="I1103" s="345" t="s">
        <v>3894</v>
      </c>
      <c r="J1103" s="344">
        <v>39386</v>
      </c>
      <c r="K1103" s="345" t="s">
        <v>7312</v>
      </c>
      <c r="L1103" s="345" t="s">
        <v>7313</v>
      </c>
      <c r="M1103" s="345" t="s">
        <v>24</v>
      </c>
      <c r="N1103" s="345" t="s">
        <v>11491</v>
      </c>
      <c r="O1103" s="345"/>
      <c r="P1103" s="345"/>
      <c r="Q1103" s="344"/>
      <c r="R1103" s="344"/>
      <c r="S1103" s="346">
        <v>208</v>
      </c>
      <c r="T1103" s="347">
        <v>2080000000</v>
      </c>
    </row>
    <row r="1104" spans="1:20" ht="15">
      <c r="A1104">
        <v>1103</v>
      </c>
      <c r="B1104" s="344">
        <v>41271</v>
      </c>
      <c r="C1104" s="345" t="s">
        <v>14892</v>
      </c>
      <c r="D1104" s="345" t="s">
        <v>14893</v>
      </c>
      <c r="E1104" s="345" t="s">
        <v>14894</v>
      </c>
      <c r="F1104" s="345" t="s">
        <v>14895</v>
      </c>
      <c r="G1104" s="345" t="s">
        <v>14896</v>
      </c>
      <c r="H1104" s="346">
        <v>10000</v>
      </c>
      <c r="I1104" s="345" t="s">
        <v>3894</v>
      </c>
      <c r="J1104" s="344">
        <v>39386</v>
      </c>
      <c r="K1104" s="345" t="s">
        <v>7312</v>
      </c>
      <c r="L1104" s="345" t="s">
        <v>7313</v>
      </c>
      <c r="M1104" s="345" t="s">
        <v>24</v>
      </c>
      <c r="N1104" s="345" t="s">
        <v>11491</v>
      </c>
      <c r="O1104" s="345"/>
      <c r="P1104" s="345"/>
      <c r="Q1104" s="344"/>
      <c r="R1104" s="344"/>
      <c r="S1104" s="346">
        <v>16996</v>
      </c>
      <c r="T1104" s="347">
        <v>169960000</v>
      </c>
    </row>
    <row r="1105" spans="1:20" ht="15">
      <c r="A1105">
        <v>1104</v>
      </c>
      <c r="B1105" s="344">
        <v>41271</v>
      </c>
      <c r="C1105" s="345" t="s">
        <v>14892</v>
      </c>
      <c r="D1105" s="345" t="s">
        <v>14893</v>
      </c>
      <c r="E1105" s="345" t="s">
        <v>14897</v>
      </c>
      <c r="F1105" s="345" t="s">
        <v>14898</v>
      </c>
      <c r="G1105" s="345" t="s">
        <v>14896</v>
      </c>
      <c r="H1105" s="346">
        <v>10000</v>
      </c>
      <c r="I1105" s="345" t="s">
        <v>3894</v>
      </c>
      <c r="J1105" s="344">
        <v>39386</v>
      </c>
      <c r="K1105" s="345" t="s">
        <v>7312</v>
      </c>
      <c r="L1105" s="345" t="s">
        <v>7313</v>
      </c>
      <c r="M1105" s="345" t="s">
        <v>24</v>
      </c>
      <c r="N1105" s="345" t="s">
        <v>11512</v>
      </c>
      <c r="O1105" s="345"/>
      <c r="P1105" s="345"/>
      <c r="Q1105" s="344"/>
      <c r="R1105" s="344"/>
      <c r="S1105" s="346">
        <v>4</v>
      </c>
      <c r="T1105" s="347">
        <v>40000</v>
      </c>
    </row>
    <row r="1106" spans="1:20" ht="15">
      <c r="A1106">
        <v>1105</v>
      </c>
      <c r="B1106" s="344">
        <v>41271</v>
      </c>
      <c r="C1106" s="345" t="s">
        <v>14899</v>
      </c>
      <c r="D1106" s="345" t="s">
        <v>14900</v>
      </c>
      <c r="E1106" s="345" t="s">
        <v>14901</v>
      </c>
      <c r="F1106" s="345" t="s">
        <v>14902</v>
      </c>
      <c r="G1106" s="345" t="s">
        <v>14903</v>
      </c>
      <c r="H1106" s="346">
        <v>100000</v>
      </c>
      <c r="I1106" s="345" t="s">
        <v>3894</v>
      </c>
      <c r="J1106" s="344">
        <v>39391</v>
      </c>
      <c r="K1106" s="345" t="s">
        <v>7312</v>
      </c>
      <c r="L1106" s="345" t="s">
        <v>7313</v>
      </c>
      <c r="M1106" s="345" t="s">
        <v>24</v>
      </c>
      <c r="N1106" s="345" t="s">
        <v>11491</v>
      </c>
      <c r="O1106" s="345"/>
      <c r="P1106" s="345"/>
      <c r="Q1106" s="344"/>
      <c r="R1106" s="344"/>
      <c r="S1106" s="346">
        <v>251</v>
      </c>
      <c r="T1106" s="347">
        <v>25100000</v>
      </c>
    </row>
    <row r="1107" spans="1:20" ht="15">
      <c r="A1107">
        <v>1106</v>
      </c>
      <c r="B1107" s="344">
        <v>41271</v>
      </c>
      <c r="C1107" s="345" t="s">
        <v>14899</v>
      </c>
      <c r="D1107" s="345" t="s">
        <v>14900</v>
      </c>
      <c r="E1107" s="345" t="s">
        <v>14904</v>
      </c>
      <c r="F1107" s="345" t="s">
        <v>14905</v>
      </c>
      <c r="G1107" s="345" t="s">
        <v>14903</v>
      </c>
      <c r="H1107" s="346">
        <v>100000</v>
      </c>
      <c r="I1107" s="345" t="s">
        <v>3894</v>
      </c>
      <c r="J1107" s="344">
        <v>39391</v>
      </c>
      <c r="K1107" s="345" t="s">
        <v>7312</v>
      </c>
      <c r="L1107" s="345" t="s">
        <v>7313</v>
      </c>
      <c r="M1107" s="345" t="s">
        <v>24</v>
      </c>
      <c r="N1107" s="345" t="s">
        <v>11512</v>
      </c>
      <c r="O1107" s="345"/>
      <c r="P1107" s="345"/>
      <c r="Q1107" s="344"/>
      <c r="R1107" s="344"/>
      <c r="S1107" s="346">
        <v>246</v>
      </c>
      <c r="T1107" s="347">
        <v>24600000</v>
      </c>
    </row>
    <row r="1108" spans="1:20" ht="15">
      <c r="A1108">
        <v>1107</v>
      </c>
      <c r="B1108" s="344">
        <v>41271</v>
      </c>
      <c r="C1108" s="345" t="s">
        <v>14899</v>
      </c>
      <c r="D1108" s="345" t="s">
        <v>14900</v>
      </c>
      <c r="E1108" s="345" t="s">
        <v>14906</v>
      </c>
      <c r="F1108" s="345" t="s">
        <v>14907</v>
      </c>
      <c r="G1108" s="345" t="s">
        <v>14903</v>
      </c>
      <c r="H1108" s="346">
        <v>100000</v>
      </c>
      <c r="I1108" s="345" t="s">
        <v>3894</v>
      </c>
      <c r="J1108" s="344">
        <v>39391</v>
      </c>
      <c r="K1108" s="345" t="s">
        <v>7312</v>
      </c>
      <c r="L1108" s="345" t="s">
        <v>7313</v>
      </c>
      <c r="M1108" s="345" t="s">
        <v>24</v>
      </c>
      <c r="N1108" s="345" t="s">
        <v>11512</v>
      </c>
      <c r="O1108" s="345"/>
      <c r="P1108" s="345"/>
      <c r="Q1108" s="344"/>
      <c r="R1108" s="344"/>
      <c r="S1108" s="346">
        <v>3</v>
      </c>
      <c r="T1108" s="347">
        <v>300000</v>
      </c>
    </row>
    <row r="1109" spans="1:20" ht="15">
      <c r="A1109">
        <v>1108</v>
      </c>
      <c r="B1109" s="344">
        <v>41271</v>
      </c>
      <c r="C1109" s="345" t="s">
        <v>14908</v>
      </c>
      <c r="D1109" s="345" t="s">
        <v>14909</v>
      </c>
      <c r="E1109" s="345" t="s">
        <v>14910</v>
      </c>
      <c r="F1109" s="345" t="s">
        <v>14911</v>
      </c>
      <c r="G1109" s="345" t="s">
        <v>14912</v>
      </c>
      <c r="H1109" s="346">
        <v>20000</v>
      </c>
      <c r="I1109" s="345" t="s">
        <v>3894</v>
      </c>
      <c r="J1109" s="344">
        <v>39392</v>
      </c>
      <c r="K1109" s="345" t="s">
        <v>7312</v>
      </c>
      <c r="L1109" s="345" t="s">
        <v>7313</v>
      </c>
      <c r="M1109" s="345" t="s">
        <v>24</v>
      </c>
      <c r="N1109" s="345" t="s">
        <v>11491</v>
      </c>
      <c r="O1109" s="345"/>
      <c r="P1109" s="345"/>
      <c r="Q1109" s="344"/>
      <c r="R1109" s="344"/>
      <c r="S1109" s="346">
        <v>250</v>
      </c>
      <c r="T1109" s="347">
        <v>5000000</v>
      </c>
    </row>
    <row r="1110" spans="1:20" ht="15">
      <c r="A1110">
        <v>1109</v>
      </c>
      <c r="B1110" s="344">
        <v>41271</v>
      </c>
      <c r="C1110" s="345" t="s">
        <v>14913</v>
      </c>
      <c r="D1110" s="345" t="s">
        <v>14914</v>
      </c>
      <c r="E1110" s="345" t="s">
        <v>14915</v>
      </c>
      <c r="F1110" s="345" t="s">
        <v>14916</v>
      </c>
      <c r="G1110" s="345" t="s">
        <v>14917</v>
      </c>
      <c r="H1110" s="346">
        <v>10000</v>
      </c>
      <c r="I1110" s="345" t="s">
        <v>3894</v>
      </c>
      <c r="J1110" s="344">
        <v>39393</v>
      </c>
      <c r="K1110" s="345" t="s">
        <v>7312</v>
      </c>
      <c r="L1110" s="345" t="s">
        <v>7313</v>
      </c>
      <c r="M1110" s="345" t="s">
        <v>24</v>
      </c>
      <c r="N1110" s="345" t="s">
        <v>11491</v>
      </c>
      <c r="O1110" s="345"/>
      <c r="P1110" s="345"/>
      <c r="Q1110" s="344"/>
      <c r="R1110" s="344"/>
      <c r="S1110" s="346">
        <v>2000</v>
      </c>
      <c r="T1110" s="347">
        <v>20000000</v>
      </c>
    </row>
    <row r="1111" spans="1:20" ht="15">
      <c r="A1111">
        <v>1110</v>
      </c>
      <c r="B1111" s="344">
        <v>41271</v>
      </c>
      <c r="C1111" s="345" t="s">
        <v>14918</v>
      </c>
      <c r="D1111" s="345" t="s">
        <v>14919</v>
      </c>
      <c r="E1111" s="345" t="s">
        <v>14920</v>
      </c>
      <c r="F1111" s="345" t="s">
        <v>14921</v>
      </c>
      <c r="G1111" s="345" t="s">
        <v>14922</v>
      </c>
      <c r="H1111" s="346">
        <v>100000</v>
      </c>
      <c r="I1111" s="345" t="s">
        <v>3894</v>
      </c>
      <c r="J1111" s="344">
        <v>39394</v>
      </c>
      <c r="K1111" s="345" t="s">
        <v>7312</v>
      </c>
      <c r="L1111" s="345" t="s">
        <v>7313</v>
      </c>
      <c r="M1111" s="345" t="s">
        <v>24</v>
      </c>
      <c r="N1111" s="345" t="s">
        <v>11491</v>
      </c>
      <c r="O1111" s="345"/>
      <c r="P1111" s="345"/>
      <c r="Q1111" s="344"/>
      <c r="R1111" s="344"/>
      <c r="S1111" s="346">
        <v>250</v>
      </c>
      <c r="T1111" s="347">
        <v>25000000</v>
      </c>
    </row>
    <row r="1112" spans="1:20" ht="15">
      <c r="A1112">
        <v>1111</v>
      </c>
      <c r="B1112" s="344">
        <v>41271</v>
      </c>
      <c r="C1112" s="345" t="s">
        <v>9823</v>
      </c>
      <c r="D1112" s="345" t="s">
        <v>9824</v>
      </c>
      <c r="E1112" s="345" t="s">
        <v>9825</v>
      </c>
      <c r="F1112" s="345" t="s">
        <v>9826</v>
      </c>
      <c r="G1112" s="345" t="s">
        <v>9827</v>
      </c>
      <c r="H1112" s="346">
        <v>1</v>
      </c>
      <c r="I1112" s="345" t="s">
        <v>9123</v>
      </c>
      <c r="J1112" s="344">
        <v>39394</v>
      </c>
      <c r="K1112" s="345" t="s">
        <v>7312</v>
      </c>
      <c r="L1112" s="345" t="s">
        <v>7313</v>
      </c>
      <c r="M1112" s="345" t="s">
        <v>24</v>
      </c>
      <c r="N1112" s="345" t="s">
        <v>1857</v>
      </c>
      <c r="O1112" s="345"/>
      <c r="P1112" s="345" t="s">
        <v>8965</v>
      </c>
      <c r="Q1112" s="344"/>
      <c r="R1112" s="344">
        <v>47756</v>
      </c>
      <c r="S1112" s="346">
        <v>27353169</v>
      </c>
      <c r="T1112" s="347">
        <v>27353169</v>
      </c>
    </row>
    <row r="1113" spans="1:20" ht="15">
      <c r="A1113">
        <v>1112</v>
      </c>
      <c r="B1113" s="344">
        <v>41271</v>
      </c>
      <c r="C1113" s="345" t="s">
        <v>14923</v>
      </c>
      <c r="D1113" s="345" t="s">
        <v>14924</v>
      </c>
      <c r="E1113" s="345" t="s">
        <v>14925</v>
      </c>
      <c r="F1113" s="345" t="s">
        <v>14926</v>
      </c>
      <c r="G1113" s="345" t="s">
        <v>14927</v>
      </c>
      <c r="H1113" s="346">
        <v>100000</v>
      </c>
      <c r="I1113" s="345" t="s">
        <v>3894</v>
      </c>
      <c r="J1113" s="344">
        <v>39395</v>
      </c>
      <c r="K1113" s="345" t="s">
        <v>7312</v>
      </c>
      <c r="L1113" s="345" t="s">
        <v>7313</v>
      </c>
      <c r="M1113" s="345" t="s">
        <v>24</v>
      </c>
      <c r="N1113" s="345" t="s">
        <v>11491</v>
      </c>
      <c r="O1113" s="345"/>
      <c r="P1113" s="345"/>
      <c r="Q1113" s="344"/>
      <c r="R1113" s="344"/>
      <c r="S1113" s="346">
        <v>497</v>
      </c>
      <c r="T1113" s="347">
        <v>49700000</v>
      </c>
    </row>
    <row r="1114" spans="1:20" ht="15">
      <c r="A1114">
        <v>1113</v>
      </c>
      <c r="B1114" s="344">
        <v>41271</v>
      </c>
      <c r="C1114" s="345" t="s">
        <v>14923</v>
      </c>
      <c r="D1114" s="345" t="s">
        <v>14924</v>
      </c>
      <c r="E1114" s="345" t="s">
        <v>14928</v>
      </c>
      <c r="F1114" s="345" t="s">
        <v>14929</v>
      </c>
      <c r="G1114" s="345" t="s">
        <v>14927</v>
      </c>
      <c r="H1114" s="346">
        <v>100000</v>
      </c>
      <c r="I1114" s="345" t="s">
        <v>3894</v>
      </c>
      <c r="J1114" s="344">
        <v>39395</v>
      </c>
      <c r="K1114" s="345" t="s">
        <v>7312</v>
      </c>
      <c r="L1114" s="345" t="s">
        <v>7313</v>
      </c>
      <c r="M1114" s="345" t="s">
        <v>24</v>
      </c>
      <c r="N1114" s="345" t="s">
        <v>11512</v>
      </c>
      <c r="O1114" s="345"/>
      <c r="P1114" s="345"/>
      <c r="Q1114" s="344"/>
      <c r="R1114" s="344"/>
      <c r="S1114" s="346">
        <v>3</v>
      </c>
      <c r="T1114" s="347">
        <v>300000</v>
      </c>
    </row>
    <row r="1115" spans="1:20" ht="15">
      <c r="A1115">
        <v>1114</v>
      </c>
      <c r="B1115" s="344">
        <v>41271</v>
      </c>
      <c r="C1115" s="345" t="s">
        <v>9639</v>
      </c>
      <c r="D1115" s="345" t="s">
        <v>9640</v>
      </c>
      <c r="E1115" s="345" t="s">
        <v>9828</v>
      </c>
      <c r="F1115" s="345" t="s">
        <v>9829</v>
      </c>
      <c r="G1115" s="345" t="s">
        <v>9830</v>
      </c>
      <c r="H1115" s="346">
        <v>1000</v>
      </c>
      <c r="I1115" s="345" t="s">
        <v>9123</v>
      </c>
      <c r="J1115" s="344">
        <v>39398</v>
      </c>
      <c r="K1115" s="345" t="s">
        <v>7312</v>
      </c>
      <c r="L1115" s="345" t="s">
        <v>7313</v>
      </c>
      <c r="M1115" s="345" t="s">
        <v>24</v>
      </c>
      <c r="N1115" s="345" t="s">
        <v>1857</v>
      </c>
      <c r="O1115" s="345"/>
      <c r="P1115" s="345" t="s">
        <v>8965</v>
      </c>
      <c r="Q1115" s="344"/>
      <c r="R1115" s="344">
        <v>46487</v>
      </c>
      <c r="S1115" s="346">
        <v>3966</v>
      </c>
      <c r="T1115" s="347">
        <v>3966000</v>
      </c>
    </row>
    <row r="1116" spans="1:20" ht="15">
      <c r="A1116">
        <v>1115</v>
      </c>
      <c r="B1116" s="344">
        <v>41271</v>
      </c>
      <c r="C1116" s="345" t="s">
        <v>9831</v>
      </c>
      <c r="D1116" s="345" t="s">
        <v>9832</v>
      </c>
      <c r="E1116" s="345" t="s">
        <v>9833</v>
      </c>
      <c r="F1116" s="345" t="s">
        <v>9834</v>
      </c>
      <c r="G1116" s="345" t="s">
        <v>9835</v>
      </c>
      <c r="H1116" s="346">
        <v>1</v>
      </c>
      <c r="I1116" s="345" t="s">
        <v>9123</v>
      </c>
      <c r="J1116" s="344">
        <v>39398</v>
      </c>
      <c r="K1116" s="345" t="s">
        <v>7312</v>
      </c>
      <c r="L1116" s="345" t="s">
        <v>7313</v>
      </c>
      <c r="M1116" s="345" t="s">
        <v>24</v>
      </c>
      <c r="N1116" s="345" t="s">
        <v>1857</v>
      </c>
      <c r="O1116" s="345"/>
      <c r="P1116" s="345" t="s">
        <v>8965</v>
      </c>
      <c r="Q1116" s="344"/>
      <c r="R1116" s="344">
        <v>46568</v>
      </c>
      <c r="S1116" s="346">
        <v>1320568</v>
      </c>
      <c r="T1116" s="347">
        <v>1320568</v>
      </c>
    </row>
    <row r="1117" spans="1:20" ht="15">
      <c r="A1117">
        <v>1116</v>
      </c>
      <c r="B1117" s="344">
        <v>41271</v>
      </c>
      <c r="C1117" s="345" t="s">
        <v>7522</v>
      </c>
      <c r="D1117" s="345" t="s">
        <v>7523</v>
      </c>
      <c r="E1117" s="345" t="s">
        <v>8153</v>
      </c>
      <c r="F1117" s="345" t="s">
        <v>8154</v>
      </c>
      <c r="G1117" s="345" t="s">
        <v>8155</v>
      </c>
      <c r="H1117" s="346">
        <v>1</v>
      </c>
      <c r="I1117" s="345" t="s">
        <v>4177</v>
      </c>
      <c r="J1117" s="344">
        <v>39398</v>
      </c>
      <c r="K1117" s="345" t="s">
        <v>7312</v>
      </c>
      <c r="L1117" s="345" t="s">
        <v>7313</v>
      </c>
      <c r="M1117" s="345" t="s">
        <v>24</v>
      </c>
      <c r="N1117" s="345" t="s">
        <v>7411</v>
      </c>
      <c r="O1117" s="345" t="s">
        <v>7412</v>
      </c>
      <c r="P1117" s="345"/>
      <c r="Q1117" s="344"/>
      <c r="R1117" s="344"/>
      <c r="S1117" s="346">
        <v>139902</v>
      </c>
      <c r="T1117" s="347">
        <v>139902</v>
      </c>
    </row>
    <row r="1118" spans="1:20" ht="15">
      <c r="A1118">
        <v>1117</v>
      </c>
      <c r="B1118" s="344">
        <v>41271</v>
      </c>
      <c r="C1118" s="345" t="s">
        <v>7522</v>
      </c>
      <c r="D1118" s="345" t="s">
        <v>7523</v>
      </c>
      <c r="E1118" s="345" t="s">
        <v>8156</v>
      </c>
      <c r="F1118" s="345" t="s">
        <v>8157</v>
      </c>
      <c r="G1118" s="345" t="s">
        <v>8158</v>
      </c>
      <c r="H1118" s="346">
        <v>1</v>
      </c>
      <c r="I1118" s="345" t="s">
        <v>4177</v>
      </c>
      <c r="J1118" s="344">
        <v>39398</v>
      </c>
      <c r="K1118" s="345" t="s">
        <v>7312</v>
      </c>
      <c r="L1118" s="345" t="s">
        <v>7313</v>
      </c>
      <c r="M1118" s="345" t="s">
        <v>24</v>
      </c>
      <c r="N1118" s="345" t="s">
        <v>7411</v>
      </c>
      <c r="O1118" s="345" t="s">
        <v>7412</v>
      </c>
      <c r="P1118" s="345"/>
      <c r="Q1118" s="344"/>
      <c r="R1118" s="344"/>
      <c r="S1118" s="346">
        <v>160246</v>
      </c>
      <c r="T1118" s="347">
        <v>160246</v>
      </c>
    </row>
    <row r="1119" spans="1:20" ht="15">
      <c r="A1119">
        <v>1118</v>
      </c>
      <c r="B1119" s="344">
        <v>41271</v>
      </c>
      <c r="C1119" s="345" t="s">
        <v>14930</v>
      </c>
      <c r="D1119" s="345" t="s">
        <v>14931</v>
      </c>
      <c r="E1119" s="345" t="s">
        <v>14932</v>
      </c>
      <c r="F1119" s="345" t="s">
        <v>14933</v>
      </c>
      <c r="G1119" s="345" t="s">
        <v>14934</v>
      </c>
      <c r="H1119" s="346">
        <v>2000</v>
      </c>
      <c r="I1119" s="345" t="s">
        <v>3894</v>
      </c>
      <c r="J1119" s="344">
        <v>39399</v>
      </c>
      <c r="K1119" s="345" t="s">
        <v>7312</v>
      </c>
      <c r="L1119" s="345" t="s">
        <v>7313</v>
      </c>
      <c r="M1119" s="345" t="s">
        <v>24</v>
      </c>
      <c r="N1119" s="345" t="s">
        <v>11491</v>
      </c>
      <c r="O1119" s="345"/>
      <c r="P1119" s="345"/>
      <c r="Q1119" s="344"/>
      <c r="R1119" s="344"/>
      <c r="S1119" s="346">
        <v>10000</v>
      </c>
      <c r="T1119" s="347">
        <v>20000000</v>
      </c>
    </row>
    <row r="1120" spans="1:20" ht="15">
      <c r="A1120">
        <v>1119</v>
      </c>
      <c r="B1120" s="344">
        <v>41271</v>
      </c>
      <c r="C1120" s="345" t="s">
        <v>14935</v>
      </c>
      <c r="D1120" s="345" t="s">
        <v>14936</v>
      </c>
      <c r="E1120" s="345" t="s">
        <v>14937</v>
      </c>
      <c r="F1120" s="345" t="s">
        <v>14938</v>
      </c>
      <c r="G1120" s="345" t="s">
        <v>14939</v>
      </c>
      <c r="H1120" s="346">
        <v>1000000</v>
      </c>
      <c r="I1120" s="345" t="s">
        <v>3894</v>
      </c>
      <c r="J1120" s="344">
        <v>39399</v>
      </c>
      <c r="K1120" s="345" t="s">
        <v>7312</v>
      </c>
      <c r="L1120" s="345" t="s">
        <v>7313</v>
      </c>
      <c r="M1120" s="345" t="s">
        <v>24</v>
      </c>
      <c r="N1120" s="345" t="s">
        <v>11491</v>
      </c>
      <c r="O1120" s="345"/>
      <c r="P1120" s="345"/>
      <c r="Q1120" s="344"/>
      <c r="R1120" s="344"/>
      <c r="S1120" s="346">
        <v>51</v>
      </c>
      <c r="T1120" s="347">
        <v>51000000</v>
      </c>
    </row>
    <row r="1121" spans="1:20" ht="15">
      <c r="A1121">
        <v>1120</v>
      </c>
      <c r="B1121" s="344">
        <v>41271</v>
      </c>
      <c r="C1121" s="345" t="s">
        <v>7418</v>
      </c>
      <c r="D1121" s="345" t="s">
        <v>29822</v>
      </c>
      <c r="E1121" s="345" t="s">
        <v>8159</v>
      </c>
      <c r="F1121" s="345" t="s">
        <v>8160</v>
      </c>
      <c r="G1121" s="345" t="s">
        <v>8161</v>
      </c>
      <c r="H1121" s="346">
        <v>1</v>
      </c>
      <c r="I1121" s="345" t="s">
        <v>4712</v>
      </c>
      <c r="J1121" s="344">
        <v>39399</v>
      </c>
      <c r="K1121" s="345" t="s">
        <v>7312</v>
      </c>
      <c r="L1121" s="345" t="s">
        <v>7313</v>
      </c>
      <c r="M1121" s="345" t="s">
        <v>24</v>
      </c>
      <c r="N1121" s="345" t="s">
        <v>7411</v>
      </c>
      <c r="O1121" s="345" t="s">
        <v>7412</v>
      </c>
      <c r="P1121" s="345"/>
      <c r="Q1121" s="344"/>
      <c r="R1121" s="344"/>
      <c r="S1121" s="346">
        <v>50454474</v>
      </c>
      <c r="T1121" s="347">
        <v>50454474</v>
      </c>
    </row>
    <row r="1122" spans="1:20" ht="15">
      <c r="A1122">
        <v>1121</v>
      </c>
      <c r="B1122" s="344">
        <v>41271</v>
      </c>
      <c r="C1122" s="345" t="s">
        <v>7418</v>
      </c>
      <c r="D1122" s="345" t="s">
        <v>29822</v>
      </c>
      <c r="E1122" s="345" t="s">
        <v>8162</v>
      </c>
      <c r="F1122" s="345" t="s">
        <v>8163</v>
      </c>
      <c r="G1122" s="345" t="s">
        <v>8164</v>
      </c>
      <c r="H1122" s="346">
        <v>1</v>
      </c>
      <c r="I1122" s="345" t="s">
        <v>4177</v>
      </c>
      <c r="J1122" s="344">
        <v>39399</v>
      </c>
      <c r="K1122" s="345" t="s">
        <v>7312</v>
      </c>
      <c r="L1122" s="345" t="s">
        <v>7313</v>
      </c>
      <c r="M1122" s="345" t="s">
        <v>24</v>
      </c>
      <c r="N1122" s="345" t="s">
        <v>7411</v>
      </c>
      <c r="O1122" s="345" t="s">
        <v>7412</v>
      </c>
      <c r="P1122" s="345"/>
      <c r="Q1122" s="344"/>
      <c r="R1122" s="344"/>
      <c r="S1122" s="346">
        <v>67824988</v>
      </c>
      <c r="T1122" s="347">
        <v>67824988</v>
      </c>
    </row>
    <row r="1123" spans="1:20" ht="15">
      <c r="A1123">
        <v>1122</v>
      </c>
      <c r="B1123" s="344">
        <v>41271</v>
      </c>
      <c r="C1123" s="345" t="s">
        <v>7457</v>
      </c>
      <c r="D1123" s="345" t="s">
        <v>7458</v>
      </c>
      <c r="E1123" s="345" t="s">
        <v>8165</v>
      </c>
      <c r="F1123" s="345" t="s">
        <v>8166</v>
      </c>
      <c r="G1123" s="345" t="s">
        <v>8167</v>
      </c>
      <c r="H1123" s="346">
        <v>1</v>
      </c>
      <c r="I1123" s="345" t="s">
        <v>3894</v>
      </c>
      <c r="J1123" s="344">
        <v>39399</v>
      </c>
      <c r="K1123" s="345" t="s">
        <v>7312</v>
      </c>
      <c r="L1123" s="345" t="s">
        <v>7313</v>
      </c>
      <c r="M1123" s="345" t="s">
        <v>24</v>
      </c>
      <c r="N1123" s="345" t="s">
        <v>7411</v>
      </c>
      <c r="O1123" s="345" t="s">
        <v>7412</v>
      </c>
      <c r="P1123" s="345"/>
      <c r="Q1123" s="344"/>
      <c r="R1123" s="344"/>
      <c r="S1123" s="346">
        <v>1633791458</v>
      </c>
      <c r="T1123" s="347">
        <v>1633791458</v>
      </c>
    </row>
    <row r="1124" spans="1:20" ht="15">
      <c r="A1124">
        <v>1123</v>
      </c>
      <c r="B1124" s="344">
        <v>41271</v>
      </c>
      <c r="C1124" s="345" t="s">
        <v>7457</v>
      </c>
      <c r="D1124" s="345" t="s">
        <v>7458</v>
      </c>
      <c r="E1124" s="345" t="s">
        <v>8168</v>
      </c>
      <c r="F1124" s="345" t="s">
        <v>8169</v>
      </c>
      <c r="G1124" s="345" t="s">
        <v>8170</v>
      </c>
      <c r="H1124" s="346">
        <v>1</v>
      </c>
      <c r="I1124" s="345" t="s">
        <v>4177</v>
      </c>
      <c r="J1124" s="344">
        <v>39399</v>
      </c>
      <c r="K1124" s="345" t="s">
        <v>7312</v>
      </c>
      <c r="L1124" s="345" t="s">
        <v>7313</v>
      </c>
      <c r="M1124" s="345" t="s">
        <v>24</v>
      </c>
      <c r="N1124" s="345" t="s">
        <v>7411</v>
      </c>
      <c r="O1124" s="345" t="s">
        <v>7412</v>
      </c>
      <c r="P1124" s="345"/>
      <c r="Q1124" s="344"/>
      <c r="R1124" s="344"/>
      <c r="S1124" s="346">
        <v>651846</v>
      </c>
      <c r="T1124" s="347">
        <v>651846</v>
      </c>
    </row>
    <row r="1125" spans="1:20" ht="15">
      <c r="A1125">
        <v>1124</v>
      </c>
      <c r="B1125" s="344">
        <v>41271</v>
      </c>
      <c r="C1125" s="345" t="s">
        <v>14940</v>
      </c>
      <c r="D1125" s="345" t="s">
        <v>14941</v>
      </c>
      <c r="E1125" s="345" t="s">
        <v>14942</v>
      </c>
      <c r="F1125" s="345" t="s">
        <v>14943</v>
      </c>
      <c r="G1125" s="345" t="s">
        <v>14944</v>
      </c>
      <c r="H1125" s="346">
        <v>1000000</v>
      </c>
      <c r="I1125" s="345" t="s">
        <v>3894</v>
      </c>
      <c r="J1125" s="344">
        <v>39400</v>
      </c>
      <c r="K1125" s="345" t="s">
        <v>7312</v>
      </c>
      <c r="L1125" s="345" t="s">
        <v>7313</v>
      </c>
      <c r="M1125" s="345" t="s">
        <v>24</v>
      </c>
      <c r="N1125" s="345" t="s">
        <v>11491</v>
      </c>
      <c r="O1125" s="345"/>
      <c r="P1125" s="345"/>
      <c r="Q1125" s="344"/>
      <c r="R1125" s="344"/>
      <c r="S1125" s="346">
        <v>200</v>
      </c>
      <c r="T1125" s="347">
        <v>200000000</v>
      </c>
    </row>
    <row r="1126" spans="1:20" ht="15">
      <c r="A1126">
        <v>1125</v>
      </c>
      <c r="B1126" s="344">
        <v>41271</v>
      </c>
      <c r="C1126" s="345" t="s">
        <v>9836</v>
      </c>
      <c r="D1126" s="345" t="s">
        <v>9837</v>
      </c>
      <c r="E1126" s="345" t="s">
        <v>9838</v>
      </c>
      <c r="F1126" s="345" t="s">
        <v>9839</v>
      </c>
      <c r="G1126" s="345" t="s">
        <v>9840</v>
      </c>
      <c r="H1126" s="346">
        <v>1000</v>
      </c>
      <c r="I1126" s="345" t="s">
        <v>9123</v>
      </c>
      <c r="J1126" s="344">
        <v>39400</v>
      </c>
      <c r="K1126" s="345" t="s">
        <v>7312</v>
      </c>
      <c r="L1126" s="345" t="s">
        <v>7313</v>
      </c>
      <c r="M1126" s="345" t="s">
        <v>24</v>
      </c>
      <c r="N1126" s="345" t="s">
        <v>1857</v>
      </c>
      <c r="O1126" s="345"/>
      <c r="P1126" s="345" t="s">
        <v>8965</v>
      </c>
      <c r="Q1126" s="344"/>
      <c r="R1126" s="344">
        <v>46705</v>
      </c>
      <c r="S1126" s="346">
        <v>5344</v>
      </c>
      <c r="T1126" s="347">
        <v>5344000</v>
      </c>
    </row>
    <row r="1127" spans="1:20" ht="15">
      <c r="A1127">
        <v>1126</v>
      </c>
      <c r="B1127" s="344">
        <v>41271</v>
      </c>
      <c r="C1127" s="345" t="s">
        <v>14945</v>
      </c>
      <c r="D1127" s="345" t="s">
        <v>14946</v>
      </c>
      <c r="E1127" s="345" t="s">
        <v>14947</v>
      </c>
      <c r="F1127" s="345" t="s">
        <v>14948</v>
      </c>
      <c r="G1127" s="345" t="s">
        <v>14949</v>
      </c>
      <c r="H1127" s="346">
        <v>1000000</v>
      </c>
      <c r="I1127" s="345" t="s">
        <v>3894</v>
      </c>
      <c r="J1127" s="344">
        <v>39402</v>
      </c>
      <c r="K1127" s="345" t="s">
        <v>7312</v>
      </c>
      <c r="L1127" s="345" t="s">
        <v>7313</v>
      </c>
      <c r="M1127" s="345" t="s">
        <v>24</v>
      </c>
      <c r="N1127" s="345" t="s">
        <v>11491</v>
      </c>
      <c r="O1127" s="345"/>
      <c r="P1127" s="345"/>
      <c r="Q1127" s="344"/>
      <c r="R1127" s="344"/>
      <c r="S1127" s="346">
        <v>20200</v>
      </c>
      <c r="T1127" s="347">
        <v>20200000000</v>
      </c>
    </row>
    <row r="1128" spans="1:20" ht="15">
      <c r="A1128">
        <v>1127</v>
      </c>
      <c r="B1128" s="344">
        <v>41271</v>
      </c>
      <c r="C1128" s="345" t="s">
        <v>14945</v>
      </c>
      <c r="D1128" s="345" t="s">
        <v>14946</v>
      </c>
      <c r="E1128" s="345" t="s">
        <v>14950</v>
      </c>
      <c r="F1128" s="345" t="s">
        <v>14951</v>
      </c>
      <c r="G1128" s="345" t="s">
        <v>14952</v>
      </c>
      <c r="H1128" s="346">
        <v>100000</v>
      </c>
      <c r="I1128" s="345" t="s">
        <v>3894</v>
      </c>
      <c r="J1128" s="344">
        <v>39402</v>
      </c>
      <c r="K1128" s="345" t="s">
        <v>7312</v>
      </c>
      <c r="L1128" s="345" t="s">
        <v>7313</v>
      </c>
      <c r="M1128" s="345" t="s">
        <v>24</v>
      </c>
      <c r="N1128" s="345" t="s">
        <v>11491</v>
      </c>
      <c r="O1128" s="345"/>
      <c r="P1128" s="345"/>
      <c r="Q1128" s="344"/>
      <c r="R1128" s="344"/>
      <c r="S1128" s="346">
        <v>16</v>
      </c>
      <c r="T1128" s="347">
        <v>1600000</v>
      </c>
    </row>
    <row r="1129" spans="1:20" ht="15">
      <c r="A1129">
        <v>1128</v>
      </c>
      <c r="B1129" s="344">
        <v>41271</v>
      </c>
      <c r="C1129" s="345" t="s">
        <v>7457</v>
      </c>
      <c r="D1129" s="345" t="s">
        <v>7458</v>
      </c>
      <c r="E1129" s="345" t="s">
        <v>8171</v>
      </c>
      <c r="F1129" s="345" t="s">
        <v>8172</v>
      </c>
      <c r="G1129" s="345" t="s">
        <v>8173</v>
      </c>
      <c r="H1129" s="346">
        <v>1</v>
      </c>
      <c r="I1129" s="345" t="s">
        <v>3894</v>
      </c>
      <c r="J1129" s="344">
        <v>39405</v>
      </c>
      <c r="K1129" s="345" t="s">
        <v>7312</v>
      </c>
      <c r="L1129" s="345" t="s">
        <v>7313</v>
      </c>
      <c r="M1129" s="345" t="s">
        <v>24</v>
      </c>
      <c r="N1129" s="345" t="s">
        <v>7411</v>
      </c>
      <c r="O1129" s="345" t="s">
        <v>7412</v>
      </c>
      <c r="P1129" s="345"/>
      <c r="Q1129" s="344"/>
      <c r="R1129" s="344"/>
      <c r="S1129" s="346">
        <v>12979005180</v>
      </c>
      <c r="T1129" s="347">
        <v>12979005180</v>
      </c>
    </row>
    <row r="1130" spans="1:20" ht="15">
      <c r="A1130">
        <v>1129</v>
      </c>
      <c r="B1130" s="344">
        <v>41271</v>
      </c>
      <c r="C1130" s="345" t="s">
        <v>9846</v>
      </c>
      <c r="D1130" s="345" t="s">
        <v>9847</v>
      </c>
      <c r="E1130" s="345" t="s">
        <v>9848</v>
      </c>
      <c r="F1130" s="345" t="s">
        <v>9849</v>
      </c>
      <c r="G1130" s="345" t="s">
        <v>9850</v>
      </c>
      <c r="H1130" s="346">
        <v>1000</v>
      </c>
      <c r="I1130" s="345" t="s">
        <v>9123</v>
      </c>
      <c r="J1130" s="344">
        <v>39405</v>
      </c>
      <c r="K1130" s="345" t="s">
        <v>7312</v>
      </c>
      <c r="L1130" s="345" t="s">
        <v>7313</v>
      </c>
      <c r="M1130" s="345" t="s">
        <v>24</v>
      </c>
      <c r="N1130" s="345" t="s">
        <v>1857</v>
      </c>
      <c r="O1130" s="345"/>
      <c r="P1130" s="345" t="s">
        <v>8965</v>
      </c>
      <c r="Q1130" s="344"/>
      <c r="R1130" s="344">
        <v>46660</v>
      </c>
      <c r="S1130" s="346">
        <v>19409</v>
      </c>
      <c r="T1130" s="347">
        <v>19409000</v>
      </c>
    </row>
    <row r="1131" spans="1:20" ht="15">
      <c r="A1131">
        <v>1130</v>
      </c>
      <c r="B1131" s="344">
        <v>41271</v>
      </c>
      <c r="C1131" s="345" t="s">
        <v>14953</v>
      </c>
      <c r="D1131" s="345" t="s">
        <v>14954</v>
      </c>
      <c r="E1131" s="345" t="s">
        <v>14955</v>
      </c>
      <c r="F1131" s="345" t="s">
        <v>14956</v>
      </c>
      <c r="G1131" s="345" t="s">
        <v>14957</v>
      </c>
      <c r="H1131" s="346">
        <v>100000</v>
      </c>
      <c r="I1131" s="345" t="s">
        <v>3894</v>
      </c>
      <c r="J1131" s="344">
        <v>39406</v>
      </c>
      <c r="K1131" s="345" t="s">
        <v>7312</v>
      </c>
      <c r="L1131" s="345" t="s">
        <v>7313</v>
      </c>
      <c r="M1131" s="345" t="s">
        <v>24</v>
      </c>
      <c r="N1131" s="345" t="s">
        <v>11491</v>
      </c>
      <c r="O1131" s="345"/>
      <c r="P1131" s="345"/>
      <c r="Q1131" s="344"/>
      <c r="R1131" s="344"/>
      <c r="S1131" s="346">
        <v>460</v>
      </c>
      <c r="T1131" s="347">
        <v>46000000</v>
      </c>
    </row>
    <row r="1132" spans="1:20" ht="15">
      <c r="A1132">
        <v>1131</v>
      </c>
      <c r="B1132" s="344">
        <v>41271</v>
      </c>
      <c r="C1132" s="345" t="s">
        <v>14953</v>
      </c>
      <c r="D1132" s="345" t="s">
        <v>14954</v>
      </c>
      <c r="E1132" s="345" t="s">
        <v>14958</v>
      </c>
      <c r="F1132" s="345" t="s">
        <v>14959</v>
      </c>
      <c r="G1132" s="345" t="s">
        <v>14957</v>
      </c>
      <c r="H1132" s="346">
        <v>100000</v>
      </c>
      <c r="I1132" s="345" t="s">
        <v>3894</v>
      </c>
      <c r="J1132" s="344">
        <v>39406</v>
      </c>
      <c r="K1132" s="345" t="s">
        <v>7312</v>
      </c>
      <c r="L1132" s="345" t="s">
        <v>7313</v>
      </c>
      <c r="M1132" s="345" t="s">
        <v>24</v>
      </c>
      <c r="N1132" s="345" t="s">
        <v>12517</v>
      </c>
      <c r="O1132" s="345"/>
      <c r="P1132" s="345"/>
      <c r="Q1132" s="344"/>
      <c r="R1132" s="344"/>
      <c r="S1132" s="346">
        <v>30</v>
      </c>
      <c r="T1132" s="347">
        <v>3000000</v>
      </c>
    </row>
    <row r="1133" spans="1:20" ht="15">
      <c r="A1133">
        <v>1132</v>
      </c>
      <c r="B1133" s="344">
        <v>41271</v>
      </c>
      <c r="C1133" s="345" t="s">
        <v>14960</v>
      </c>
      <c r="D1133" s="345" t="s">
        <v>14961</v>
      </c>
      <c r="E1133" s="345" t="s">
        <v>14962</v>
      </c>
      <c r="F1133" s="345" t="s">
        <v>14963</v>
      </c>
      <c r="G1133" s="345" t="s">
        <v>14964</v>
      </c>
      <c r="H1133" s="346">
        <v>100000</v>
      </c>
      <c r="I1133" s="345" t="s">
        <v>3894</v>
      </c>
      <c r="J1133" s="344">
        <v>39406</v>
      </c>
      <c r="K1133" s="345" t="s">
        <v>7312</v>
      </c>
      <c r="L1133" s="345" t="s">
        <v>7313</v>
      </c>
      <c r="M1133" s="345" t="s">
        <v>24</v>
      </c>
      <c r="N1133" s="345" t="s">
        <v>11491</v>
      </c>
      <c r="O1133" s="345"/>
      <c r="P1133" s="345"/>
      <c r="Q1133" s="344"/>
      <c r="R1133" s="344"/>
      <c r="S1133" s="346">
        <v>500</v>
      </c>
      <c r="T1133" s="347">
        <v>50000000</v>
      </c>
    </row>
    <row r="1134" spans="1:20" ht="15">
      <c r="A1134">
        <v>1133</v>
      </c>
      <c r="B1134" s="344">
        <v>41271</v>
      </c>
      <c r="C1134" s="345" t="s">
        <v>14965</v>
      </c>
      <c r="D1134" s="345" t="s">
        <v>14966</v>
      </c>
      <c r="E1134" s="345" t="s">
        <v>14967</v>
      </c>
      <c r="F1134" s="345" t="s">
        <v>14968</v>
      </c>
      <c r="G1134" s="345" t="s">
        <v>14969</v>
      </c>
      <c r="H1134" s="346">
        <v>20</v>
      </c>
      <c r="I1134" s="345" t="s">
        <v>3894</v>
      </c>
      <c r="J1134" s="344">
        <v>39412</v>
      </c>
      <c r="K1134" s="345" t="s">
        <v>7312</v>
      </c>
      <c r="L1134" s="345" t="s">
        <v>7313</v>
      </c>
      <c r="M1134" s="345" t="s">
        <v>24</v>
      </c>
      <c r="N1134" s="345" t="s">
        <v>11491</v>
      </c>
      <c r="O1134" s="345"/>
      <c r="P1134" s="345"/>
      <c r="Q1134" s="344"/>
      <c r="R1134" s="344"/>
      <c r="S1134" s="346">
        <v>21054655</v>
      </c>
      <c r="T1134" s="347">
        <v>421093100</v>
      </c>
    </row>
    <row r="1135" spans="1:20" ht="15">
      <c r="A1135">
        <v>1134</v>
      </c>
      <c r="B1135" s="344">
        <v>41271</v>
      </c>
      <c r="C1135" s="345" t="s">
        <v>14970</v>
      </c>
      <c r="D1135" s="345" t="s">
        <v>14971</v>
      </c>
      <c r="E1135" s="345" t="s">
        <v>14972</v>
      </c>
      <c r="F1135" s="345" t="s">
        <v>14973</v>
      </c>
      <c r="G1135" s="345" t="s">
        <v>14974</v>
      </c>
      <c r="H1135" s="346">
        <v>500000</v>
      </c>
      <c r="I1135" s="345" t="s">
        <v>3894</v>
      </c>
      <c r="J1135" s="344">
        <v>39408</v>
      </c>
      <c r="K1135" s="345" t="s">
        <v>7312</v>
      </c>
      <c r="L1135" s="345" t="s">
        <v>7313</v>
      </c>
      <c r="M1135" s="345" t="s">
        <v>24</v>
      </c>
      <c r="N1135" s="345" t="s">
        <v>11491</v>
      </c>
      <c r="O1135" s="345"/>
      <c r="P1135" s="345"/>
      <c r="Q1135" s="344"/>
      <c r="R1135" s="344"/>
      <c r="S1135" s="346">
        <v>100</v>
      </c>
      <c r="T1135" s="347">
        <v>50000000</v>
      </c>
    </row>
    <row r="1136" spans="1:20" ht="15">
      <c r="A1136">
        <v>1135</v>
      </c>
      <c r="B1136" s="344">
        <v>41271</v>
      </c>
      <c r="C1136" s="345" t="s">
        <v>9851</v>
      </c>
      <c r="D1136" s="345" t="s">
        <v>9852</v>
      </c>
      <c r="E1136" s="345" t="s">
        <v>9853</v>
      </c>
      <c r="F1136" s="345" t="s">
        <v>9854</v>
      </c>
      <c r="G1136" s="345" t="s">
        <v>9855</v>
      </c>
      <c r="H1136" s="346">
        <v>1000</v>
      </c>
      <c r="I1136" s="345" t="s">
        <v>9123</v>
      </c>
      <c r="J1136" s="344">
        <v>39408</v>
      </c>
      <c r="K1136" s="345" t="s">
        <v>7312</v>
      </c>
      <c r="L1136" s="345" t="s">
        <v>7313</v>
      </c>
      <c r="M1136" s="345" t="s">
        <v>24</v>
      </c>
      <c r="N1136" s="345" t="s">
        <v>1857</v>
      </c>
      <c r="O1136" s="345"/>
      <c r="P1136" s="345" t="s">
        <v>8965</v>
      </c>
      <c r="Q1136" s="344"/>
      <c r="R1136" s="344">
        <v>43061</v>
      </c>
      <c r="S1136" s="346">
        <v>2000</v>
      </c>
      <c r="T1136" s="347">
        <v>2000000</v>
      </c>
    </row>
    <row r="1137" spans="1:20" ht="15">
      <c r="A1137">
        <v>1136</v>
      </c>
      <c r="B1137" s="344">
        <v>41271</v>
      </c>
      <c r="C1137" s="345" t="s">
        <v>7469</v>
      </c>
      <c r="D1137" s="345" t="s">
        <v>7470</v>
      </c>
      <c r="E1137" s="345" t="s">
        <v>8174</v>
      </c>
      <c r="F1137" s="345" t="s">
        <v>8175</v>
      </c>
      <c r="G1137" s="345" t="s">
        <v>8176</v>
      </c>
      <c r="H1137" s="346">
        <v>1</v>
      </c>
      <c r="I1137" s="345" t="s">
        <v>3894</v>
      </c>
      <c r="J1137" s="344">
        <v>39408</v>
      </c>
      <c r="K1137" s="345" t="s">
        <v>7312</v>
      </c>
      <c r="L1137" s="345" t="s">
        <v>7313</v>
      </c>
      <c r="M1137" s="345" t="s">
        <v>24</v>
      </c>
      <c r="N1137" s="345" t="s">
        <v>7411</v>
      </c>
      <c r="O1137" s="345" t="s">
        <v>7412</v>
      </c>
      <c r="P1137" s="345"/>
      <c r="Q1137" s="344"/>
      <c r="R1137" s="344"/>
      <c r="S1137" s="346">
        <v>1100000000</v>
      </c>
      <c r="T1137" s="347">
        <v>1100000000</v>
      </c>
    </row>
    <row r="1138" spans="1:20" ht="15">
      <c r="A1138">
        <v>1137</v>
      </c>
      <c r="B1138" s="344">
        <v>41271</v>
      </c>
      <c r="C1138" s="345" t="s">
        <v>14975</v>
      </c>
      <c r="D1138" s="345" t="s">
        <v>14976</v>
      </c>
      <c r="E1138" s="345" t="s">
        <v>14977</v>
      </c>
      <c r="F1138" s="345" t="s">
        <v>14978</v>
      </c>
      <c r="G1138" s="345" t="s">
        <v>14979</v>
      </c>
      <c r="H1138" s="346">
        <v>10000</v>
      </c>
      <c r="I1138" s="345" t="s">
        <v>3894</v>
      </c>
      <c r="J1138" s="344">
        <v>39409</v>
      </c>
      <c r="K1138" s="345" t="s">
        <v>7312</v>
      </c>
      <c r="L1138" s="345" t="s">
        <v>7313</v>
      </c>
      <c r="M1138" s="345" t="s">
        <v>24</v>
      </c>
      <c r="N1138" s="345" t="s">
        <v>11491</v>
      </c>
      <c r="O1138" s="345"/>
      <c r="P1138" s="345"/>
      <c r="Q1138" s="344"/>
      <c r="R1138" s="344"/>
      <c r="S1138" s="346">
        <v>4000</v>
      </c>
      <c r="T1138" s="347">
        <v>40000000</v>
      </c>
    </row>
    <row r="1139" spans="1:20" ht="15">
      <c r="A1139">
        <v>1138</v>
      </c>
      <c r="B1139" s="344">
        <v>41271</v>
      </c>
      <c r="C1139" s="345" t="s">
        <v>7453</v>
      </c>
      <c r="D1139" s="345" t="s">
        <v>7454</v>
      </c>
      <c r="E1139" s="345" t="s">
        <v>8177</v>
      </c>
      <c r="F1139" s="345" t="s">
        <v>8178</v>
      </c>
      <c r="G1139" s="345" t="s">
        <v>8179</v>
      </c>
      <c r="H1139" s="346">
        <v>10000</v>
      </c>
      <c r="I1139" s="345" t="s">
        <v>3894</v>
      </c>
      <c r="J1139" s="344">
        <v>39412</v>
      </c>
      <c r="K1139" s="345" t="s">
        <v>7312</v>
      </c>
      <c r="L1139" s="345" t="s">
        <v>7313</v>
      </c>
      <c r="M1139" s="345" t="s">
        <v>24</v>
      </c>
      <c r="N1139" s="345" t="s">
        <v>7411</v>
      </c>
      <c r="O1139" s="345" t="s">
        <v>7412</v>
      </c>
      <c r="P1139" s="345"/>
      <c r="Q1139" s="344"/>
      <c r="R1139" s="344"/>
      <c r="S1139" s="346">
        <v>144220</v>
      </c>
      <c r="T1139" s="347">
        <v>1442200000</v>
      </c>
    </row>
    <row r="1140" spans="1:20" ht="15">
      <c r="A1140">
        <v>1139</v>
      </c>
      <c r="B1140" s="344">
        <v>41271</v>
      </c>
      <c r="C1140" s="345" t="s">
        <v>7453</v>
      </c>
      <c r="D1140" s="345" t="s">
        <v>7454</v>
      </c>
      <c r="E1140" s="345" t="s">
        <v>8180</v>
      </c>
      <c r="F1140" s="345" t="s">
        <v>8181</v>
      </c>
      <c r="G1140" s="345" t="s">
        <v>8182</v>
      </c>
      <c r="H1140" s="346">
        <v>100</v>
      </c>
      <c r="I1140" s="345" t="s">
        <v>4177</v>
      </c>
      <c r="J1140" s="344">
        <v>39412</v>
      </c>
      <c r="K1140" s="345" t="s">
        <v>7312</v>
      </c>
      <c r="L1140" s="345" t="s">
        <v>7313</v>
      </c>
      <c r="M1140" s="345" t="s">
        <v>24</v>
      </c>
      <c r="N1140" s="345" t="s">
        <v>7411</v>
      </c>
      <c r="O1140" s="345" t="s">
        <v>7412</v>
      </c>
      <c r="P1140" s="345"/>
      <c r="Q1140" s="344"/>
      <c r="R1140" s="344"/>
      <c r="S1140" s="346">
        <v>37999</v>
      </c>
      <c r="T1140" s="347">
        <v>3799900</v>
      </c>
    </row>
    <row r="1141" spans="1:20" ht="15">
      <c r="A1141">
        <v>1140</v>
      </c>
      <c r="B1141" s="344">
        <v>41271</v>
      </c>
      <c r="C1141" s="345" t="s">
        <v>9449</v>
      </c>
      <c r="D1141" s="345" t="s">
        <v>9450</v>
      </c>
      <c r="E1141" s="345" t="s">
        <v>9861</v>
      </c>
      <c r="F1141" s="345" t="s">
        <v>9862</v>
      </c>
      <c r="G1141" s="345" t="s">
        <v>9863</v>
      </c>
      <c r="H1141" s="346">
        <v>1000</v>
      </c>
      <c r="I1141" s="345" t="s">
        <v>9123</v>
      </c>
      <c r="J1141" s="344">
        <v>39413</v>
      </c>
      <c r="K1141" s="345" t="s">
        <v>7312</v>
      </c>
      <c r="L1141" s="345" t="s">
        <v>7313</v>
      </c>
      <c r="M1141" s="345" t="s">
        <v>24</v>
      </c>
      <c r="N1141" s="345" t="s">
        <v>1857</v>
      </c>
      <c r="O1141" s="345"/>
      <c r="P1141" s="345" t="s">
        <v>8965</v>
      </c>
      <c r="Q1141" s="344"/>
      <c r="R1141" s="344">
        <v>46718</v>
      </c>
      <c r="S1141" s="346">
        <v>19490</v>
      </c>
      <c r="T1141" s="347">
        <v>19490000</v>
      </c>
    </row>
    <row r="1142" spans="1:20" ht="15">
      <c r="A1142">
        <v>1141</v>
      </c>
      <c r="B1142" s="344">
        <v>41271</v>
      </c>
      <c r="C1142" s="345" t="s">
        <v>14980</v>
      </c>
      <c r="D1142" s="345" t="s">
        <v>14981</v>
      </c>
      <c r="E1142" s="345" t="s">
        <v>14982</v>
      </c>
      <c r="F1142" s="345" t="s">
        <v>14983</v>
      </c>
      <c r="G1142" s="345" t="s">
        <v>14984</v>
      </c>
      <c r="H1142" s="346">
        <v>1000</v>
      </c>
      <c r="I1142" s="345" t="s">
        <v>3894</v>
      </c>
      <c r="J1142" s="344">
        <v>39414</v>
      </c>
      <c r="K1142" s="345" t="s">
        <v>7312</v>
      </c>
      <c r="L1142" s="345" t="s">
        <v>7313</v>
      </c>
      <c r="M1142" s="345" t="s">
        <v>24</v>
      </c>
      <c r="N1142" s="345" t="s">
        <v>11491</v>
      </c>
      <c r="O1142" s="345"/>
      <c r="P1142" s="345"/>
      <c r="Q1142" s="344"/>
      <c r="R1142" s="344"/>
      <c r="S1142" s="346">
        <v>23000</v>
      </c>
      <c r="T1142" s="347">
        <v>23000000</v>
      </c>
    </row>
    <row r="1143" spans="1:20" ht="15">
      <c r="A1143">
        <v>1142</v>
      </c>
      <c r="B1143" s="344">
        <v>41271</v>
      </c>
      <c r="C1143" s="345" t="s">
        <v>14985</v>
      </c>
      <c r="D1143" s="345" t="s">
        <v>14986</v>
      </c>
      <c r="E1143" s="345" t="s">
        <v>14987</v>
      </c>
      <c r="F1143" s="345" t="s">
        <v>14988</v>
      </c>
      <c r="G1143" s="345" t="s">
        <v>14989</v>
      </c>
      <c r="H1143" s="346">
        <v>1000</v>
      </c>
      <c r="I1143" s="345" t="s">
        <v>3894</v>
      </c>
      <c r="J1143" s="344">
        <v>39414</v>
      </c>
      <c r="K1143" s="345" t="s">
        <v>7312</v>
      </c>
      <c r="L1143" s="345" t="s">
        <v>7313</v>
      </c>
      <c r="M1143" s="345" t="s">
        <v>24</v>
      </c>
      <c r="N1143" s="345" t="s">
        <v>11491</v>
      </c>
      <c r="O1143" s="345"/>
      <c r="P1143" s="345"/>
      <c r="Q1143" s="344"/>
      <c r="R1143" s="344"/>
      <c r="S1143" s="346">
        <v>259830</v>
      </c>
      <c r="T1143" s="347">
        <v>259830000</v>
      </c>
    </row>
    <row r="1144" spans="1:20" ht="15">
      <c r="A1144">
        <v>1143</v>
      </c>
      <c r="B1144" s="344">
        <v>41271</v>
      </c>
      <c r="C1144" s="345" t="s">
        <v>14990</v>
      </c>
      <c r="D1144" s="345" t="s">
        <v>14991</v>
      </c>
      <c r="E1144" s="345" t="s">
        <v>14992</v>
      </c>
      <c r="F1144" s="345" t="s">
        <v>14993</v>
      </c>
      <c r="G1144" s="345" t="s">
        <v>14994</v>
      </c>
      <c r="H1144" s="346">
        <v>85000</v>
      </c>
      <c r="I1144" s="345" t="s">
        <v>4177</v>
      </c>
      <c r="J1144" s="344">
        <v>39415</v>
      </c>
      <c r="K1144" s="345" t="s">
        <v>7312</v>
      </c>
      <c r="L1144" s="345" t="s">
        <v>7313</v>
      </c>
      <c r="M1144" s="345" t="s">
        <v>24</v>
      </c>
      <c r="N1144" s="345" t="s">
        <v>11491</v>
      </c>
      <c r="O1144" s="345"/>
      <c r="P1144" s="345"/>
      <c r="Q1144" s="344"/>
      <c r="R1144" s="344"/>
      <c r="S1144" s="346">
        <v>18</v>
      </c>
      <c r="T1144" s="347">
        <v>1530000</v>
      </c>
    </row>
    <row r="1145" spans="1:20" ht="15">
      <c r="A1145">
        <v>1144</v>
      </c>
      <c r="B1145" s="344">
        <v>41271</v>
      </c>
      <c r="C1145" s="345" t="s">
        <v>7453</v>
      </c>
      <c r="D1145" s="345" t="s">
        <v>7454</v>
      </c>
      <c r="E1145" s="345" t="s">
        <v>8183</v>
      </c>
      <c r="F1145" s="345" t="s">
        <v>8184</v>
      </c>
      <c r="G1145" s="345" t="s">
        <v>8185</v>
      </c>
      <c r="H1145" s="346">
        <v>1</v>
      </c>
      <c r="I1145" s="345" t="s">
        <v>3894</v>
      </c>
      <c r="J1145" s="344">
        <v>39419</v>
      </c>
      <c r="K1145" s="345" t="s">
        <v>7312</v>
      </c>
      <c r="L1145" s="345" t="s">
        <v>7313</v>
      </c>
      <c r="M1145" s="345" t="s">
        <v>24</v>
      </c>
      <c r="N1145" s="345" t="s">
        <v>7411</v>
      </c>
      <c r="O1145" s="345" t="s">
        <v>7412</v>
      </c>
      <c r="P1145" s="345"/>
      <c r="Q1145" s="344"/>
      <c r="R1145" s="344"/>
      <c r="S1145" s="346">
        <v>4238943965</v>
      </c>
      <c r="T1145" s="347">
        <v>4238943965</v>
      </c>
    </row>
    <row r="1146" spans="1:20" ht="15">
      <c r="A1146">
        <v>1145</v>
      </c>
      <c r="B1146" s="344">
        <v>41271</v>
      </c>
      <c r="C1146" s="345" t="s">
        <v>14995</v>
      </c>
      <c r="D1146" s="345" t="s">
        <v>14996</v>
      </c>
      <c r="E1146" s="345" t="s">
        <v>14997</v>
      </c>
      <c r="F1146" s="345" t="s">
        <v>14998</v>
      </c>
      <c r="G1146" s="345" t="s">
        <v>14999</v>
      </c>
      <c r="H1146" s="346">
        <v>100000</v>
      </c>
      <c r="I1146" s="345" t="s">
        <v>3894</v>
      </c>
      <c r="J1146" s="344">
        <v>39421</v>
      </c>
      <c r="K1146" s="345" t="s">
        <v>7312</v>
      </c>
      <c r="L1146" s="345" t="s">
        <v>7313</v>
      </c>
      <c r="M1146" s="345" t="s">
        <v>24</v>
      </c>
      <c r="N1146" s="345" t="s">
        <v>11491</v>
      </c>
      <c r="O1146" s="345"/>
      <c r="P1146" s="345"/>
      <c r="Q1146" s="344"/>
      <c r="R1146" s="344"/>
      <c r="S1146" s="346">
        <v>26127</v>
      </c>
      <c r="T1146" s="347">
        <v>2612700000</v>
      </c>
    </row>
    <row r="1147" spans="1:20" ht="15">
      <c r="A1147">
        <v>1146</v>
      </c>
      <c r="B1147" s="344">
        <v>41271</v>
      </c>
      <c r="C1147" s="345" t="s">
        <v>9874</v>
      </c>
      <c r="D1147" s="345" t="s">
        <v>9875</v>
      </c>
      <c r="E1147" s="345" t="s">
        <v>9876</v>
      </c>
      <c r="F1147" s="345" t="s">
        <v>9877</v>
      </c>
      <c r="G1147" s="345" t="s">
        <v>9878</v>
      </c>
      <c r="H1147" s="346">
        <v>1000</v>
      </c>
      <c r="I1147" s="345" t="s">
        <v>9123</v>
      </c>
      <c r="J1147" s="344">
        <v>39416</v>
      </c>
      <c r="K1147" s="345" t="s">
        <v>7312</v>
      </c>
      <c r="L1147" s="345" t="s">
        <v>7313</v>
      </c>
      <c r="M1147" s="345" t="s">
        <v>24</v>
      </c>
      <c r="N1147" s="345" t="s">
        <v>1857</v>
      </c>
      <c r="O1147" s="345"/>
      <c r="P1147" s="345" t="s">
        <v>8965</v>
      </c>
      <c r="Q1147" s="344"/>
      <c r="R1147" s="344">
        <v>47817</v>
      </c>
      <c r="S1147" s="346">
        <v>15850</v>
      </c>
      <c r="T1147" s="347">
        <v>15850000</v>
      </c>
    </row>
    <row r="1148" spans="1:20" ht="15">
      <c r="A1148">
        <v>1147</v>
      </c>
      <c r="B1148" s="344">
        <v>41271</v>
      </c>
      <c r="C1148" s="345" t="s">
        <v>9884</v>
      </c>
      <c r="D1148" s="345" t="s">
        <v>9885</v>
      </c>
      <c r="E1148" s="345" t="s">
        <v>9886</v>
      </c>
      <c r="F1148" s="345" t="s">
        <v>9887</v>
      </c>
      <c r="G1148" s="345" t="s">
        <v>9888</v>
      </c>
      <c r="H1148" s="346">
        <v>1</v>
      </c>
      <c r="I1148" s="345" t="s">
        <v>3894</v>
      </c>
      <c r="J1148" s="344">
        <v>39419</v>
      </c>
      <c r="K1148" s="345" t="s">
        <v>7312</v>
      </c>
      <c r="L1148" s="345" t="s">
        <v>7313</v>
      </c>
      <c r="M1148" s="345" t="s">
        <v>24</v>
      </c>
      <c r="N1148" s="345" t="s">
        <v>1857</v>
      </c>
      <c r="O1148" s="345"/>
      <c r="P1148" s="345" t="s">
        <v>8965</v>
      </c>
      <c r="Q1148" s="344"/>
      <c r="R1148" s="344">
        <v>46675</v>
      </c>
      <c r="S1148" s="346">
        <v>2500000000</v>
      </c>
      <c r="T1148" s="347">
        <v>2500000000</v>
      </c>
    </row>
    <row r="1149" spans="1:20" ht="15">
      <c r="A1149">
        <v>1148</v>
      </c>
      <c r="B1149" s="344">
        <v>41271</v>
      </c>
      <c r="C1149" s="345" t="s">
        <v>15000</v>
      </c>
      <c r="D1149" s="345" t="s">
        <v>15001</v>
      </c>
      <c r="E1149" s="345" t="s">
        <v>15002</v>
      </c>
      <c r="F1149" s="345" t="s">
        <v>15003</v>
      </c>
      <c r="G1149" s="345" t="s">
        <v>15004</v>
      </c>
      <c r="H1149" s="346">
        <v>500000</v>
      </c>
      <c r="I1149" s="345" t="s">
        <v>3894</v>
      </c>
      <c r="J1149" s="344">
        <v>39419</v>
      </c>
      <c r="K1149" s="345" t="s">
        <v>7312</v>
      </c>
      <c r="L1149" s="345" t="s">
        <v>7313</v>
      </c>
      <c r="M1149" s="345" t="s">
        <v>24</v>
      </c>
      <c r="N1149" s="345" t="s">
        <v>11491</v>
      </c>
      <c r="O1149" s="345"/>
      <c r="P1149" s="345"/>
      <c r="Q1149" s="344"/>
      <c r="R1149" s="344"/>
      <c r="S1149" s="346">
        <v>99</v>
      </c>
      <c r="T1149" s="347">
        <v>49500000</v>
      </c>
    </row>
    <row r="1150" spans="1:20" ht="15">
      <c r="A1150">
        <v>1149</v>
      </c>
      <c r="B1150" s="344">
        <v>41271</v>
      </c>
      <c r="C1150" s="345" t="s">
        <v>15000</v>
      </c>
      <c r="D1150" s="345" t="s">
        <v>15001</v>
      </c>
      <c r="E1150" s="345" t="s">
        <v>15005</v>
      </c>
      <c r="F1150" s="345" t="s">
        <v>15006</v>
      </c>
      <c r="G1150" s="345" t="s">
        <v>15007</v>
      </c>
      <c r="H1150" s="346">
        <v>50000</v>
      </c>
      <c r="I1150" s="345" t="s">
        <v>3894</v>
      </c>
      <c r="J1150" s="344">
        <v>39419</v>
      </c>
      <c r="K1150" s="345" t="s">
        <v>7312</v>
      </c>
      <c r="L1150" s="345" t="s">
        <v>7313</v>
      </c>
      <c r="M1150" s="345" t="s">
        <v>24</v>
      </c>
      <c r="N1150" s="345" t="s">
        <v>11491</v>
      </c>
      <c r="O1150" s="345"/>
      <c r="P1150" s="345"/>
      <c r="Q1150" s="344"/>
      <c r="R1150" s="344"/>
      <c r="S1150" s="346">
        <v>10</v>
      </c>
      <c r="T1150" s="347">
        <v>500000</v>
      </c>
    </row>
    <row r="1151" spans="1:20" ht="15">
      <c r="A1151">
        <v>1150</v>
      </c>
      <c r="B1151" s="344">
        <v>41271</v>
      </c>
      <c r="C1151" s="345" t="s">
        <v>15008</v>
      </c>
      <c r="D1151" s="345" t="s">
        <v>15009</v>
      </c>
      <c r="E1151" s="345" t="s">
        <v>15010</v>
      </c>
      <c r="F1151" s="345" t="s">
        <v>15011</v>
      </c>
      <c r="G1151" s="345" t="s">
        <v>15012</v>
      </c>
      <c r="H1151" s="346">
        <v>1000000</v>
      </c>
      <c r="I1151" s="345" t="s">
        <v>3894</v>
      </c>
      <c r="J1151" s="344">
        <v>39420</v>
      </c>
      <c r="K1151" s="345" t="s">
        <v>7312</v>
      </c>
      <c r="L1151" s="345" t="s">
        <v>7313</v>
      </c>
      <c r="M1151" s="345" t="s">
        <v>24</v>
      </c>
      <c r="N1151" s="345" t="s">
        <v>11491</v>
      </c>
      <c r="O1151" s="345"/>
      <c r="P1151" s="345"/>
      <c r="Q1151" s="344"/>
      <c r="R1151" s="344"/>
      <c r="S1151" s="346">
        <v>75</v>
      </c>
      <c r="T1151" s="347">
        <v>75000000</v>
      </c>
    </row>
    <row r="1152" spans="1:20" ht="15">
      <c r="A1152">
        <v>1151</v>
      </c>
      <c r="B1152" s="344">
        <v>41271</v>
      </c>
      <c r="C1152" s="345" t="s">
        <v>9889</v>
      </c>
      <c r="D1152" s="345" t="s">
        <v>9890</v>
      </c>
      <c r="E1152" s="345" t="s">
        <v>9891</v>
      </c>
      <c r="F1152" s="345" t="s">
        <v>9892</v>
      </c>
      <c r="G1152" s="345" t="s">
        <v>9893</v>
      </c>
      <c r="H1152" s="346">
        <v>1</v>
      </c>
      <c r="I1152" s="345" t="s">
        <v>9123</v>
      </c>
      <c r="J1152" s="344">
        <v>39421</v>
      </c>
      <c r="K1152" s="345" t="s">
        <v>7312</v>
      </c>
      <c r="L1152" s="345" t="s">
        <v>7313</v>
      </c>
      <c r="M1152" s="345" t="s">
        <v>24</v>
      </c>
      <c r="N1152" s="345" t="s">
        <v>1857</v>
      </c>
      <c r="O1152" s="345"/>
      <c r="P1152" s="345" t="s">
        <v>8965</v>
      </c>
      <c r="Q1152" s="344"/>
      <c r="R1152" s="344">
        <v>44900</v>
      </c>
      <c r="S1152" s="346">
        <v>16602810</v>
      </c>
      <c r="T1152" s="347">
        <v>16602810</v>
      </c>
    </row>
    <row r="1153" spans="1:20" ht="15">
      <c r="A1153">
        <v>1152</v>
      </c>
      <c r="B1153" s="344">
        <v>41271</v>
      </c>
      <c r="C1153" s="345" t="s">
        <v>9894</v>
      </c>
      <c r="D1153" s="345" t="s">
        <v>9895</v>
      </c>
      <c r="E1153" s="345" t="s">
        <v>9896</v>
      </c>
      <c r="F1153" s="345" t="s">
        <v>9897</v>
      </c>
      <c r="G1153" s="345" t="s">
        <v>9898</v>
      </c>
      <c r="H1153" s="346">
        <v>1000</v>
      </c>
      <c r="I1153" s="345" t="s">
        <v>9123</v>
      </c>
      <c r="J1153" s="344">
        <v>39421</v>
      </c>
      <c r="K1153" s="345" t="s">
        <v>7312</v>
      </c>
      <c r="L1153" s="345" t="s">
        <v>7313</v>
      </c>
      <c r="M1153" s="345" t="s">
        <v>24</v>
      </c>
      <c r="N1153" s="345" t="s">
        <v>1857</v>
      </c>
      <c r="O1153" s="345"/>
      <c r="P1153" s="345" t="s">
        <v>8965</v>
      </c>
      <c r="Q1153" s="344"/>
      <c r="R1153" s="344">
        <v>46726</v>
      </c>
      <c r="S1153" s="346">
        <v>3975</v>
      </c>
      <c r="T1153" s="347">
        <v>3975000</v>
      </c>
    </row>
    <row r="1154" spans="1:20" ht="15">
      <c r="A1154">
        <v>1153</v>
      </c>
      <c r="B1154" s="344">
        <v>41271</v>
      </c>
      <c r="C1154" s="345" t="s">
        <v>15013</v>
      </c>
      <c r="D1154" s="345" t="s">
        <v>15014</v>
      </c>
      <c r="E1154" s="345" t="s">
        <v>15015</v>
      </c>
      <c r="F1154" s="345" t="s">
        <v>15016</v>
      </c>
      <c r="G1154" s="345" t="s">
        <v>15017</v>
      </c>
      <c r="H1154" s="346">
        <v>10000</v>
      </c>
      <c r="I1154" s="345" t="s">
        <v>3894</v>
      </c>
      <c r="J1154" s="344">
        <v>39421</v>
      </c>
      <c r="K1154" s="345" t="s">
        <v>7312</v>
      </c>
      <c r="L1154" s="345" t="s">
        <v>7313</v>
      </c>
      <c r="M1154" s="345" t="s">
        <v>24</v>
      </c>
      <c r="N1154" s="345" t="s">
        <v>11491</v>
      </c>
      <c r="O1154" s="345"/>
      <c r="P1154" s="345"/>
      <c r="Q1154" s="344"/>
      <c r="R1154" s="344"/>
      <c r="S1154" s="346">
        <v>19000</v>
      </c>
      <c r="T1154" s="347">
        <v>190000000</v>
      </c>
    </row>
    <row r="1155" spans="1:20" ht="15">
      <c r="A1155">
        <v>1154</v>
      </c>
      <c r="B1155" s="344">
        <v>41271</v>
      </c>
      <c r="C1155" s="345" t="s">
        <v>15013</v>
      </c>
      <c r="D1155" s="345" t="s">
        <v>15014</v>
      </c>
      <c r="E1155" s="345" t="s">
        <v>15018</v>
      </c>
      <c r="F1155" s="345" t="s">
        <v>15019</v>
      </c>
      <c r="G1155" s="345" t="s">
        <v>15017</v>
      </c>
      <c r="H1155" s="346">
        <v>10000</v>
      </c>
      <c r="I1155" s="345" t="s">
        <v>3894</v>
      </c>
      <c r="J1155" s="344">
        <v>39421</v>
      </c>
      <c r="K1155" s="345" t="s">
        <v>7312</v>
      </c>
      <c r="L1155" s="345" t="s">
        <v>7313</v>
      </c>
      <c r="M1155" s="345" t="s">
        <v>24</v>
      </c>
      <c r="N1155" s="345" t="s">
        <v>11512</v>
      </c>
      <c r="O1155" s="345"/>
      <c r="P1155" s="345"/>
      <c r="Q1155" s="344"/>
      <c r="R1155" s="344"/>
      <c r="S1155" s="346">
        <v>5000</v>
      </c>
      <c r="T1155" s="347">
        <v>50000000</v>
      </c>
    </row>
    <row r="1156" spans="1:20" ht="15">
      <c r="A1156">
        <v>1155</v>
      </c>
      <c r="B1156" s="344">
        <v>41271</v>
      </c>
      <c r="C1156" s="345" t="s">
        <v>15013</v>
      </c>
      <c r="D1156" s="345" t="s">
        <v>15014</v>
      </c>
      <c r="E1156" s="345" t="s">
        <v>15020</v>
      </c>
      <c r="F1156" s="345" t="s">
        <v>15021</v>
      </c>
      <c r="G1156" s="345" t="s">
        <v>15017</v>
      </c>
      <c r="H1156" s="346">
        <v>10000</v>
      </c>
      <c r="I1156" s="345" t="s">
        <v>3894</v>
      </c>
      <c r="J1156" s="344">
        <v>39421</v>
      </c>
      <c r="K1156" s="345" t="s">
        <v>7312</v>
      </c>
      <c r="L1156" s="345" t="s">
        <v>7313</v>
      </c>
      <c r="M1156" s="345" t="s">
        <v>24</v>
      </c>
      <c r="N1156" s="345" t="s">
        <v>11512</v>
      </c>
      <c r="O1156" s="345"/>
      <c r="P1156" s="345"/>
      <c r="Q1156" s="344"/>
      <c r="R1156" s="344"/>
      <c r="S1156" s="346">
        <v>1</v>
      </c>
      <c r="T1156" s="347">
        <v>10000</v>
      </c>
    </row>
    <row r="1157" spans="1:20" ht="15">
      <c r="A1157">
        <v>1156</v>
      </c>
      <c r="B1157" s="344">
        <v>41271</v>
      </c>
      <c r="C1157" s="345" t="s">
        <v>15022</v>
      </c>
      <c r="D1157" s="345" t="s">
        <v>15023</v>
      </c>
      <c r="E1157" s="345" t="s">
        <v>15024</v>
      </c>
      <c r="F1157" s="345" t="s">
        <v>15025</v>
      </c>
      <c r="G1157" s="345" t="s">
        <v>15026</v>
      </c>
      <c r="H1157" s="346">
        <v>10000</v>
      </c>
      <c r="I1157" s="345" t="s">
        <v>3894</v>
      </c>
      <c r="J1157" s="344">
        <v>39421</v>
      </c>
      <c r="K1157" s="345" t="s">
        <v>7312</v>
      </c>
      <c r="L1157" s="345" t="s">
        <v>7313</v>
      </c>
      <c r="M1157" s="345" t="s">
        <v>24</v>
      </c>
      <c r="N1157" s="345" t="s">
        <v>11491</v>
      </c>
      <c r="O1157" s="345"/>
      <c r="P1157" s="345"/>
      <c r="Q1157" s="344"/>
      <c r="R1157" s="344"/>
      <c r="S1157" s="346">
        <v>31000</v>
      </c>
      <c r="T1157" s="347">
        <v>310000000</v>
      </c>
    </row>
    <row r="1158" spans="1:20" ht="15">
      <c r="A1158">
        <v>1157</v>
      </c>
      <c r="B1158" s="344">
        <v>41271</v>
      </c>
      <c r="C1158" s="345" t="s">
        <v>9904</v>
      </c>
      <c r="D1158" s="345" t="s">
        <v>9905</v>
      </c>
      <c r="E1158" s="345" t="s">
        <v>9906</v>
      </c>
      <c r="F1158" s="345" t="s">
        <v>9907</v>
      </c>
      <c r="G1158" s="345" t="s">
        <v>9908</v>
      </c>
      <c r="H1158" s="346">
        <v>1000</v>
      </c>
      <c r="I1158" s="345" t="s">
        <v>9123</v>
      </c>
      <c r="J1158" s="344">
        <v>39422</v>
      </c>
      <c r="K1158" s="345" t="s">
        <v>7312</v>
      </c>
      <c r="L1158" s="345" t="s">
        <v>7313</v>
      </c>
      <c r="M1158" s="345" t="s">
        <v>24</v>
      </c>
      <c r="N1158" s="345" t="s">
        <v>1857</v>
      </c>
      <c r="O1158" s="345"/>
      <c r="P1158" s="345" t="s">
        <v>8965</v>
      </c>
      <c r="Q1158" s="344"/>
      <c r="R1158" s="344">
        <v>46727</v>
      </c>
      <c r="S1158" s="346">
        <v>6700</v>
      </c>
      <c r="T1158" s="347">
        <v>6700000</v>
      </c>
    </row>
    <row r="1159" spans="1:20" ht="15">
      <c r="A1159">
        <v>1158</v>
      </c>
      <c r="B1159" s="344">
        <v>41271</v>
      </c>
      <c r="C1159" s="345" t="s">
        <v>9909</v>
      </c>
      <c r="D1159" s="345" t="s">
        <v>9910</v>
      </c>
      <c r="E1159" s="345" t="s">
        <v>9911</v>
      </c>
      <c r="F1159" s="345" t="s">
        <v>9912</v>
      </c>
      <c r="G1159" s="345" t="s">
        <v>9913</v>
      </c>
      <c r="H1159" s="346">
        <v>1</v>
      </c>
      <c r="I1159" s="345" t="s">
        <v>9123</v>
      </c>
      <c r="J1159" s="344">
        <v>39422</v>
      </c>
      <c r="K1159" s="345" t="s">
        <v>7312</v>
      </c>
      <c r="L1159" s="345" t="s">
        <v>7313</v>
      </c>
      <c r="M1159" s="345" t="s">
        <v>24</v>
      </c>
      <c r="N1159" s="345" t="s">
        <v>1857</v>
      </c>
      <c r="O1159" s="345"/>
      <c r="P1159" s="345" t="s">
        <v>8965</v>
      </c>
      <c r="Q1159" s="344"/>
      <c r="R1159" s="344">
        <v>46752</v>
      </c>
      <c r="S1159" s="346">
        <v>3610345</v>
      </c>
      <c r="T1159" s="347">
        <v>3610345</v>
      </c>
    </row>
    <row r="1160" spans="1:20" ht="15">
      <c r="A1160">
        <v>1159</v>
      </c>
      <c r="B1160" s="344">
        <v>41271</v>
      </c>
      <c r="C1160" s="345" t="s">
        <v>15027</v>
      </c>
      <c r="D1160" s="345" t="s">
        <v>15028</v>
      </c>
      <c r="E1160" s="345" t="s">
        <v>15029</v>
      </c>
      <c r="F1160" s="345" t="s">
        <v>15030</v>
      </c>
      <c r="G1160" s="345" t="s">
        <v>15031</v>
      </c>
      <c r="H1160" s="346">
        <v>100000</v>
      </c>
      <c r="I1160" s="345" t="s">
        <v>3894</v>
      </c>
      <c r="J1160" s="344">
        <v>39423</v>
      </c>
      <c r="K1160" s="345" t="s">
        <v>7312</v>
      </c>
      <c r="L1160" s="345" t="s">
        <v>7313</v>
      </c>
      <c r="M1160" s="345" t="s">
        <v>24</v>
      </c>
      <c r="N1160" s="345" t="s">
        <v>11491</v>
      </c>
      <c r="O1160" s="345"/>
      <c r="P1160" s="345"/>
      <c r="Q1160" s="344"/>
      <c r="R1160" s="344"/>
      <c r="S1160" s="346">
        <v>200</v>
      </c>
      <c r="T1160" s="347">
        <v>20000000</v>
      </c>
    </row>
    <row r="1161" spans="1:20" ht="15">
      <c r="A1161">
        <v>1160</v>
      </c>
      <c r="B1161" s="344">
        <v>41271</v>
      </c>
      <c r="C1161" s="345" t="s">
        <v>15037</v>
      </c>
      <c r="D1161" s="345" t="s">
        <v>15038</v>
      </c>
      <c r="E1161" s="345" t="s">
        <v>15039</v>
      </c>
      <c r="F1161" s="345" t="s">
        <v>15040</v>
      </c>
      <c r="G1161" s="345" t="s">
        <v>15041</v>
      </c>
      <c r="H1161" s="346">
        <v>100000</v>
      </c>
      <c r="I1161" s="345" t="s">
        <v>3894</v>
      </c>
      <c r="J1161" s="344">
        <v>39423</v>
      </c>
      <c r="K1161" s="345" t="s">
        <v>7312</v>
      </c>
      <c r="L1161" s="345" t="s">
        <v>7313</v>
      </c>
      <c r="M1161" s="345" t="s">
        <v>24</v>
      </c>
      <c r="N1161" s="345" t="s">
        <v>11491</v>
      </c>
      <c r="O1161" s="345"/>
      <c r="P1161" s="345"/>
      <c r="Q1161" s="344"/>
      <c r="R1161" s="344"/>
      <c r="S1161" s="346">
        <v>1000</v>
      </c>
      <c r="T1161" s="347">
        <v>100000000</v>
      </c>
    </row>
    <row r="1162" spans="1:20" ht="15">
      <c r="A1162">
        <v>1161</v>
      </c>
      <c r="B1162" s="344">
        <v>41271</v>
      </c>
      <c r="C1162" s="345" t="s">
        <v>7449</v>
      </c>
      <c r="D1162" s="345" t="s">
        <v>7450</v>
      </c>
      <c r="E1162" s="345" t="s">
        <v>15042</v>
      </c>
      <c r="F1162" s="345" t="s">
        <v>15043</v>
      </c>
      <c r="G1162" s="345" t="s">
        <v>15044</v>
      </c>
      <c r="H1162" s="346">
        <v>1000</v>
      </c>
      <c r="I1162" s="345" t="s">
        <v>3894</v>
      </c>
      <c r="J1162" s="344">
        <v>39426</v>
      </c>
      <c r="K1162" s="345" t="s">
        <v>7312</v>
      </c>
      <c r="L1162" s="345" t="s">
        <v>7313</v>
      </c>
      <c r="M1162" s="345" t="s">
        <v>24</v>
      </c>
      <c r="N1162" s="345" t="s">
        <v>11491</v>
      </c>
      <c r="O1162" s="345"/>
      <c r="P1162" s="345"/>
      <c r="Q1162" s="344"/>
      <c r="R1162" s="344"/>
      <c r="S1162" s="346">
        <v>100000</v>
      </c>
      <c r="T1162" s="347">
        <v>100000000</v>
      </c>
    </row>
    <row r="1163" spans="1:20" ht="15">
      <c r="A1163">
        <v>1162</v>
      </c>
      <c r="B1163" s="344">
        <v>41271</v>
      </c>
      <c r="C1163" s="345" t="s">
        <v>9914</v>
      </c>
      <c r="D1163" s="345" t="s">
        <v>9915</v>
      </c>
      <c r="E1163" s="345" t="s">
        <v>9916</v>
      </c>
      <c r="F1163" s="345" t="s">
        <v>9917</v>
      </c>
      <c r="G1163" s="345" t="s">
        <v>9918</v>
      </c>
      <c r="H1163" s="346">
        <v>1</v>
      </c>
      <c r="I1163" s="345" t="s">
        <v>9123</v>
      </c>
      <c r="J1163" s="344">
        <v>39426</v>
      </c>
      <c r="K1163" s="345" t="s">
        <v>7312</v>
      </c>
      <c r="L1163" s="345" t="s">
        <v>7313</v>
      </c>
      <c r="M1163" s="345" t="s">
        <v>24</v>
      </c>
      <c r="N1163" s="345" t="s">
        <v>1857</v>
      </c>
      <c r="O1163" s="345"/>
      <c r="P1163" s="345" t="s">
        <v>8965</v>
      </c>
      <c r="Q1163" s="344"/>
      <c r="R1163" s="344">
        <v>42348</v>
      </c>
      <c r="S1163" s="346">
        <v>5660457</v>
      </c>
      <c r="T1163" s="347">
        <v>5660457</v>
      </c>
    </row>
    <row r="1164" spans="1:20" ht="15">
      <c r="A1164">
        <v>1163</v>
      </c>
      <c r="B1164" s="344">
        <v>41271</v>
      </c>
      <c r="C1164" s="345" t="s">
        <v>9919</v>
      </c>
      <c r="D1164" s="345" t="s">
        <v>9920</v>
      </c>
      <c r="E1164" s="345" t="s">
        <v>9921</v>
      </c>
      <c r="F1164" s="345" t="s">
        <v>9922</v>
      </c>
      <c r="G1164" s="345" t="s">
        <v>9923</v>
      </c>
      <c r="H1164" s="346">
        <v>1</v>
      </c>
      <c r="I1164" s="345" t="s">
        <v>9123</v>
      </c>
      <c r="J1164" s="344">
        <v>39426</v>
      </c>
      <c r="K1164" s="345" t="s">
        <v>7312</v>
      </c>
      <c r="L1164" s="345" t="s">
        <v>7313</v>
      </c>
      <c r="M1164" s="345" t="s">
        <v>24</v>
      </c>
      <c r="N1164" s="345" t="s">
        <v>1857</v>
      </c>
      <c r="O1164" s="345"/>
      <c r="P1164" s="345" t="s">
        <v>8965</v>
      </c>
      <c r="Q1164" s="344"/>
      <c r="R1164" s="344">
        <v>46660</v>
      </c>
      <c r="S1164" s="346">
        <v>8480105</v>
      </c>
      <c r="T1164" s="347">
        <v>8480105</v>
      </c>
    </row>
    <row r="1165" spans="1:20" ht="15">
      <c r="A1165">
        <v>1164</v>
      </c>
      <c r="B1165" s="344">
        <v>41271</v>
      </c>
      <c r="C1165" s="345" t="s">
        <v>9924</v>
      </c>
      <c r="D1165" s="345" t="s">
        <v>9925</v>
      </c>
      <c r="E1165" s="345" t="s">
        <v>9926</v>
      </c>
      <c r="F1165" s="345" t="s">
        <v>9927</v>
      </c>
      <c r="G1165" s="345" t="s">
        <v>9928</v>
      </c>
      <c r="H1165" s="346">
        <v>1</v>
      </c>
      <c r="I1165" s="345" t="s">
        <v>9123</v>
      </c>
      <c r="J1165" s="344">
        <v>39426</v>
      </c>
      <c r="K1165" s="345" t="s">
        <v>7312</v>
      </c>
      <c r="L1165" s="345" t="s">
        <v>7313</v>
      </c>
      <c r="M1165" s="345" t="s">
        <v>24</v>
      </c>
      <c r="N1165" s="345" t="s">
        <v>1857</v>
      </c>
      <c r="O1165" s="345"/>
      <c r="P1165" s="345" t="s">
        <v>8965</v>
      </c>
      <c r="Q1165" s="344"/>
      <c r="R1165" s="344">
        <v>44834</v>
      </c>
      <c r="S1165" s="346">
        <v>32808399</v>
      </c>
      <c r="T1165" s="347">
        <v>32808399</v>
      </c>
    </row>
    <row r="1166" spans="1:20" ht="15">
      <c r="A1166">
        <v>1165</v>
      </c>
      <c r="B1166" s="344">
        <v>41271</v>
      </c>
      <c r="C1166" s="345" t="s">
        <v>8186</v>
      </c>
      <c r="D1166" s="345" t="s">
        <v>8187</v>
      </c>
      <c r="E1166" s="345" t="s">
        <v>8188</v>
      </c>
      <c r="F1166" s="345" t="s">
        <v>8189</v>
      </c>
      <c r="G1166" s="345" t="s">
        <v>8190</v>
      </c>
      <c r="H1166" s="346">
        <v>1</v>
      </c>
      <c r="I1166" s="345" t="s">
        <v>3894</v>
      </c>
      <c r="J1166" s="344">
        <v>39426</v>
      </c>
      <c r="K1166" s="345" t="s">
        <v>7312</v>
      </c>
      <c r="L1166" s="345" t="s">
        <v>7313</v>
      </c>
      <c r="M1166" s="345" t="s">
        <v>24</v>
      </c>
      <c r="N1166" s="345" t="s">
        <v>7411</v>
      </c>
      <c r="O1166" s="345" t="s">
        <v>7412</v>
      </c>
      <c r="P1166" s="345"/>
      <c r="Q1166" s="344"/>
      <c r="R1166" s="344"/>
      <c r="S1166" s="346">
        <v>5198970900</v>
      </c>
      <c r="T1166" s="347">
        <v>5198970900</v>
      </c>
    </row>
    <row r="1167" spans="1:20" ht="15">
      <c r="A1167">
        <v>1166</v>
      </c>
      <c r="B1167" s="344">
        <v>41271</v>
      </c>
      <c r="C1167" s="345" t="s">
        <v>15045</v>
      </c>
      <c r="D1167" s="345" t="s">
        <v>15046</v>
      </c>
      <c r="E1167" s="345" t="s">
        <v>15047</v>
      </c>
      <c r="F1167" s="345" t="s">
        <v>15048</v>
      </c>
      <c r="G1167" s="345" t="s">
        <v>15049</v>
      </c>
      <c r="H1167" s="346">
        <v>50000</v>
      </c>
      <c r="I1167" s="345" t="s">
        <v>3894</v>
      </c>
      <c r="J1167" s="344">
        <v>39427</v>
      </c>
      <c r="K1167" s="345" t="s">
        <v>7312</v>
      </c>
      <c r="L1167" s="345" t="s">
        <v>7313</v>
      </c>
      <c r="M1167" s="345" t="s">
        <v>24</v>
      </c>
      <c r="N1167" s="345" t="s">
        <v>11491</v>
      </c>
      <c r="O1167" s="345"/>
      <c r="P1167" s="345"/>
      <c r="Q1167" s="344"/>
      <c r="R1167" s="344"/>
      <c r="S1167" s="346">
        <v>11300</v>
      </c>
      <c r="T1167" s="347">
        <v>565000000</v>
      </c>
    </row>
    <row r="1168" spans="1:20" ht="15">
      <c r="A1168">
        <v>1167</v>
      </c>
      <c r="B1168" s="344">
        <v>41271</v>
      </c>
      <c r="C1168" s="345" t="s">
        <v>9929</v>
      </c>
      <c r="D1168" s="345" t="s">
        <v>9930</v>
      </c>
      <c r="E1168" s="345" t="s">
        <v>9931</v>
      </c>
      <c r="F1168" s="345" t="s">
        <v>9932</v>
      </c>
      <c r="G1168" s="345" t="s">
        <v>9933</v>
      </c>
      <c r="H1168" s="346">
        <v>1</v>
      </c>
      <c r="I1168" s="345" t="s">
        <v>9123</v>
      </c>
      <c r="J1168" s="344">
        <v>39427</v>
      </c>
      <c r="K1168" s="345" t="s">
        <v>7312</v>
      </c>
      <c r="L1168" s="345" t="s">
        <v>7313</v>
      </c>
      <c r="M1168" s="345" t="s">
        <v>24</v>
      </c>
      <c r="N1168" s="345" t="s">
        <v>1857</v>
      </c>
      <c r="O1168" s="345"/>
      <c r="P1168" s="345" t="s">
        <v>8965</v>
      </c>
      <c r="Q1168" s="344"/>
      <c r="R1168" s="344">
        <v>46660</v>
      </c>
      <c r="S1168" s="346">
        <v>1838000</v>
      </c>
      <c r="T1168" s="347">
        <v>1838000</v>
      </c>
    </row>
    <row r="1169" spans="1:20" ht="15">
      <c r="A1169">
        <v>1168</v>
      </c>
      <c r="B1169" s="344">
        <v>41271</v>
      </c>
      <c r="C1169" s="345" t="s">
        <v>8186</v>
      </c>
      <c r="D1169" s="345" t="s">
        <v>8187</v>
      </c>
      <c r="E1169" s="345" t="s">
        <v>8191</v>
      </c>
      <c r="F1169" s="345" t="s">
        <v>8192</v>
      </c>
      <c r="G1169" s="345" t="s">
        <v>8193</v>
      </c>
      <c r="H1169" s="346">
        <v>1</v>
      </c>
      <c r="I1169" s="345" t="s">
        <v>3894</v>
      </c>
      <c r="J1169" s="344">
        <v>39427</v>
      </c>
      <c r="K1169" s="345" t="s">
        <v>7312</v>
      </c>
      <c r="L1169" s="345" t="s">
        <v>7313</v>
      </c>
      <c r="M1169" s="345" t="s">
        <v>24</v>
      </c>
      <c r="N1169" s="345" t="s">
        <v>7411</v>
      </c>
      <c r="O1169" s="345" t="s">
        <v>7412</v>
      </c>
      <c r="P1169" s="345"/>
      <c r="Q1169" s="344"/>
      <c r="R1169" s="344"/>
      <c r="S1169" s="346">
        <v>0</v>
      </c>
      <c r="T1169" s="347">
        <v>0</v>
      </c>
    </row>
    <row r="1170" spans="1:20" ht="15">
      <c r="A1170">
        <v>1169</v>
      </c>
      <c r="B1170" s="344">
        <v>41271</v>
      </c>
      <c r="C1170" s="345" t="s">
        <v>9934</v>
      </c>
      <c r="D1170" s="345" t="s">
        <v>9935</v>
      </c>
      <c r="E1170" s="345" t="s">
        <v>9936</v>
      </c>
      <c r="F1170" s="345" t="s">
        <v>9937</v>
      </c>
      <c r="G1170" s="345" t="s">
        <v>9938</v>
      </c>
      <c r="H1170" s="346">
        <v>1000</v>
      </c>
      <c r="I1170" s="345" t="s">
        <v>9123</v>
      </c>
      <c r="J1170" s="344">
        <v>39428</v>
      </c>
      <c r="K1170" s="345" t="s">
        <v>7312</v>
      </c>
      <c r="L1170" s="345" t="s">
        <v>7313</v>
      </c>
      <c r="M1170" s="345" t="s">
        <v>24</v>
      </c>
      <c r="N1170" s="345" t="s">
        <v>1857</v>
      </c>
      <c r="O1170" s="345"/>
      <c r="P1170" s="345" t="s">
        <v>8965</v>
      </c>
      <c r="Q1170" s="344"/>
      <c r="R1170" s="344">
        <v>46733</v>
      </c>
      <c r="S1170" s="346">
        <v>4918</v>
      </c>
      <c r="T1170" s="347">
        <v>4918000</v>
      </c>
    </row>
    <row r="1171" spans="1:20" ht="15">
      <c r="A1171">
        <v>1170</v>
      </c>
      <c r="B1171" s="344">
        <v>41271</v>
      </c>
      <c r="C1171" s="345" t="s">
        <v>9939</v>
      </c>
      <c r="D1171" s="345" t="s">
        <v>9940</v>
      </c>
      <c r="E1171" s="345" t="s">
        <v>9941</v>
      </c>
      <c r="F1171" s="345" t="s">
        <v>9942</v>
      </c>
      <c r="G1171" s="345" t="s">
        <v>9943</v>
      </c>
      <c r="H1171" s="346">
        <v>1</v>
      </c>
      <c r="I1171" s="345" t="s">
        <v>9123</v>
      </c>
      <c r="J1171" s="344">
        <v>39429</v>
      </c>
      <c r="K1171" s="345" t="s">
        <v>7312</v>
      </c>
      <c r="L1171" s="345" t="s">
        <v>7313</v>
      </c>
      <c r="M1171" s="345" t="s">
        <v>24</v>
      </c>
      <c r="N1171" s="345" t="s">
        <v>1857</v>
      </c>
      <c r="O1171" s="345"/>
      <c r="P1171" s="345" t="s">
        <v>8965</v>
      </c>
      <c r="Q1171" s="344"/>
      <c r="R1171" s="344">
        <v>44834</v>
      </c>
      <c r="S1171" s="346">
        <v>2620889</v>
      </c>
      <c r="T1171" s="347">
        <v>2620889</v>
      </c>
    </row>
    <row r="1172" spans="1:20" ht="15">
      <c r="A1172">
        <v>1171</v>
      </c>
      <c r="B1172" s="344">
        <v>41271</v>
      </c>
      <c r="C1172" s="345" t="s">
        <v>9950</v>
      </c>
      <c r="D1172" s="345" t="s">
        <v>9951</v>
      </c>
      <c r="E1172" s="345" t="s">
        <v>9952</v>
      </c>
      <c r="F1172" s="345" t="s">
        <v>9953</v>
      </c>
      <c r="G1172" s="345" t="s">
        <v>9954</v>
      </c>
      <c r="H1172" s="346">
        <v>10000</v>
      </c>
      <c r="I1172" s="345" t="s">
        <v>3894</v>
      </c>
      <c r="J1172" s="344">
        <v>39429</v>
      </c>
      <c r="K1172" s="345" t="s">
        <v>7312</v>
      </c>
      <c r="L1172" s="345" t="s">
        <v>7313</v>
      </c>
      <c r="M1172" s="345" t="s">
        <v>24</v>
      </c>
      <c r="N1172" s="345" t="s">
        <v>1857</v>
      </c>
      <c r="O1172" s="345"/>
      <c r="P1172" s="345" t="s">
        <v>8965</v>
      </c>
      <c r="Q1172" s="344"/>
      <c r="R1172" s="344">
        <v>46733</v>
      </c>
      <c r="S1172" s="346">
        <v>39003</v>
      </c>
      <c r="T1172" s="347">
        <v>390030000</v>
      </c>
    </row>
    <row r="1173" spans="1:20" ht="15">
      <c r="A1173">
        <v>1172</v>
      </c>
      <c r="B1173" s="344">
        <v>41271</v>
      </c>
      <c r="C1173" s="345" t="s">
        <v>8194</v>
      </c>
      <c r="D1173" s="345" t="s">
        <v>8195</v>
      </c>
      <c r="E1173" s="345" t="s">
        <v>8196</v>
      </c>
      <c r="F1173" s="345" t="s">
        <v>8197</v>
      </c>
      <c r="G1173" s="345" t="s">
        <v>8198</v>
      </c>
      <c r="H1173" s="346">
        <v>100</v>
      </c>
      <c r="I1173" s="345" t="s">
        <v>3894</v>
      </c>
      <c r="J1173" s="344">
        <v>39429</v>
      </c>
      <c r="K1173" s="345" t="s">
        <v>7312</v>
      </c>
      <c r="L1173" s="345" t="s">
        <v>7313</v>
      </c>
      <c r="M1173" s="345" t="s">
        <v>24</v>
      </c>
      <c r="N1173" s="345" t="s">
        <v>7411</v>
      </c>
      <c r="O1173" s="345" t="s">
        <v>7412</v>
      </c>
      <c r="P1173" s="345"/>
      <c r="Q1173" s="344"/>
      <c r="R1173" s="344"/>
      <c r="S1173" s="346">
        <v>67756171</v>
      </c>
      <c r="T1173" s="347">
        <v>6775617100</v>
      </c>
    </row>
    <row r="1174" spans="1:20" ht="15">
      <c r="A1174">
        <v>1173</v>
      </c>
      <c r="B1174" s="344">
        <v>41271</v>
      </c>
      <c r="C1174" s="345" t="s">
        <v>11816</v>
      </c>
      <c r="D1174" s="345" t="s">
        <v>11817</v>
      </c>
      <c r="E1174" s="345" t="s">
        <v>15050</v>
      </c>
      <c r="F1174" s="345" t="s">
        <v>15051</v>
      </c>
      <c r="G1174" s="345" t="s">
        <v>15052</v>
      </c>
      <c r="H1174" s="346">
        <v>350000</v>
      </c>
      <c r="I1174" s="345" t="s">
        <v>3894</v>
      </c>
      <c r="J1174" s="344">
        <v>39430</v>
      </c>
      <c r="K1174" s="345" t="s">
        <v>7312</v>
      </c>
      <c r="L1174" s="345" t="s">
        <v>7313</v>
      </c>
      <c r="M1174" s="345" t="s">
        <v>24</v>
      </c>
      <c r="N1174" s="345" t="s">
        <v>11576</v>
      </c>
      <c r="O1174" s="345"/>
      <c r="P1174" s="345"/>
      <c r="Q1174" s="344"/>
      <c r="R1174" s="344"/>
      <c r="S1174" s="346">
        <v>1</v>
      </c>
      <c r="T1174" s="347">
        <v>350000</v>
      </c>
    </row>
    <row r="1175" spans="1:20" ht="15">
      <c r="A1175">
        <v>1174</v>
      </c>
      <c r="B1175" s="344">
        <v>41271</v>
      </c>
      <c r="C1175" s="345" t="s">
        <v>11816</v>
      </c>
      <c r="D1175" s="345" t="s">
        <v>11817</v>
      </c>
      <c r="E1175" s="345" t="s">
        <v>15053</v>
      </c>
      <c r="F1175" s="345" t="s">
        <v>15054</v>
      </c>
      <c r="G1175" s="345" t="s">
        <v>15055</v>
      </c>
      <c r="H1175" s="346">
        <v>335000</v>
      </c>
      <c r="I1175" s="345" t="s">
        <v>3894</v>
      </c>
      <c r="J1175" s="344">
        <v>39430</v>
      </c>
      <c r="K1175" s="345" t="s">
        <v>7312</v>
      </c>
      <c r="L1175" s="345" t="s">
        <v>7313</v>
      </c>
      <c r="M1175" s="345" t="s">
        <v>24</v>
      </c>
      <c r="N1175" s="345" t="s">
        <v>11576</v>
      </c>
      <c r="O1175" s="345"/>
      <c r="P1175" s="345"/>
      <c r="Q1175" s="344"/>
      <c r="R1175" s="344"/>
      <c r="S1175" s="346">
        <v>1</v>
      </c>
      <c r="T1175" s="347">
        <v>335000</v>
      </c>
    </row>
    <row r="1176" spans="1:20" ht="15">
      <c r="A1176">
        <v>1175</v>
      </c>
      <c r="B1176" s="344">
        <v>41271</v>
      </c>
      <c r="C1176" s="345" t="s">
        <v>11816</v>
      </c>
      <c r="D1176" s="345" t="s">
        <v>11817</v>
      </c>
      <c r="E1176" s="345" t="s">
        <v>15056</v>
      </c>
      <c r="F1176" s="345" t="s">
        <v>15057</v>
      </c>
      <c r="G1176" s="345" t="s">
        <v>15058</v>
      </c>
      <c r="H1176" s="346">
        <v>330000</v>
      </c>
      <c r="I1176" s="345" t="s">
        <v>3894</v>
      </c>
      <c r="J1176" s="344">
        <v>39430</v>
      </c>
      <c r="K1176" s="345" t="s">
        <v>7312</v>
      </c>
      <c r="L1176" s="345" t="s">
        <v>7313</v>
      </c>
      <c r="M1176" s="345" t="s">
        <v>24</v>
      </c>
      <c r="N1176" s="345" t="s">
        <v>11576</v>
      </c>
      <c r="O1176" s="345"/>
      <c r="P1176" s="345"/>
      <c r="Q1176" s="344"/>
      <c r="R1176" s="344"/>
      <c r="S1176" s="346">
        <v>1</v>
      </c>
      <c r="T1176" s="347">
        <v>330000</v>
      </c>
    </row>
    <row r="1177" spans="1:20" ht="15">
      <c r="A1177">
        <v>1176</v>
      </c>
      <c r="B1177" s="344">
        <v>41271</v>
      </c>
      <c r="C1177" s="345" t="s">
        <v>11816</v>
      </c>
      <c r="D1177" s="345" t="s">
        <v>11817</v>
      </c>
      <c r="E1177" s="345" t="s">
        <v>15059</v>
      </c>
      <c r="F1177" s="345" t="s">
        <v>15060</v>
      </c>
      <c r="G1177" s="345" t="s">
        <v>15061</v>
      </c>
      <c r="H1177" s="346">
        <v>325000</v>
      </c>
      <c r="I1177" s="345" t="s">
        <v>3894</v>
      </c>
      <c r="J1177" s="344">
        <v>39430</v>
      </c>
      <c r="K1177" s="345" t="s">
        <v>7312</v>
      </c>
      <c r="L1177" s="345" t="s">
        <v>7313</v>
      </c>
      <c r="M1177" s="345" t="s">
        <v>24</v>
      </c>
      <c r="N1177" s="345" t="s">
        <v>11576</v>
      </c>
      <c r="O1177" s="345"/>
      <c r="P1177" s="345"/>
      <c r="Q1177" s="344"/>
      <c r="R1177" s="344"/>
      <c r="S1177" s="346">
        <v>1</v>
      </c>
      <c r="T1177" s="347">
        <v>325000</v>
      </c>
    </row>
    <row r="1178" spans="1:20" ht="15">
      <c r="A1178">
        <v>1177</v>
      </c>
      <c r="B1178" s="344">
        <v>41271</v>
      </c>
      <c r="C1178" s="345" t="s">
        <v>11816</v>
      </c>
      <c r="D1178" s="345" t="s">
        <v>11817</v>
      </c>
      <c r="E1178" s="345" t="s">
        <v>15062</v>
      </c>
      <c r="F1178" s="345" t="s">
        <v>15063</v>
      </c>
      <c r="G1178" s="345" t="s">
        <v>15064</v>
      </c>
      <c r="H1178" s="346">
        <v>320000</v>
      </c>
      <c r="I1178" s="345" t="s">
        <v>3894</v>
      </c>
      <c r="J1178" s="344">
        <v>39430</v>
      </c>
      <c r="K1178" s="345" t="s">
        <v>7312</v>
      </c>
      <c r="L1178" s="345" t="s">
        <v>7313</v>
      </c>
      <c r="M1178" s="345" t="s">
        <v>24</v>
      </c>
      <c r="N1178" s="345" t="s">
        <v>11576</v>
      </c>
      <c r="O1178" s="345"/>
      <c r="P1178" s="345"/>
      <c r="Q1178" s="344"/>
      <c r="R1178" s="344"/>
      <c r="S1178" s="346">
        <v>1</v>
      </c>
      <c r="T1178" s="347">
        <v>320000</v>
      </c>
    </row>
    <row r="1179" spans="1:20" ht="15">
      <c r="A1179">
        <v>1178</v>
      </c>
      <c r="B1179" s="344">
        <v>41271</v>
      </c>
      <c r="C1179" s="345" t="s">
        <v>9704</v>
      </c>
      <c r="D1179" s="345" t="s">
        <v>9705</v>
      </c>
      <c r="E1179" s="345" t="s">
        <v>9955</v>
      </c>
      <c r="F1179" s="345" t="s">
        <v>9956</v>
      </c>
      <c r="G1179" s="345" t="s">
        <v>9957</v>
      </c>
      <c r="H1179" s="346">
        <v>1000</v>
      </c>
      <c r="I1179" s="345" t="s">
        <v>9123</v>
      </c>
      <c r="J1179" s="344">
        <v>39430</v>
      </c>
      <c r="K1179" s="345" t="s">
        <v>7312</v>
      </c>
      <c r="L1179" s="345" t="s">
        <v>7313</v>
      </c>
      <c r="M1179" s="345" t="s">
        <v>24</v>
      </c>
      <c r="N1179" s="345" t="s">
        <v>1857</v>
      </c>
      <c r="O1179" s="345"/>
      <c r="P1179" s="345" t="s">
        <v>8965</v>
      </c>
      <c r="Q1179" s="344"/>
      <c r="R1179" s="344">
        <v>46735</v>
      </c>
      <c r="S1179" s="346">
        <v>5170</v>
      </c>
      <c r="T1179" s="347">
        <v>5170000</v>
      </c>
    </row>
    <row r="1180" spans="1:20" ht="15">
      <c r="A1180">
        <v>1179</v>
      </c>
      <c r="B1180" s="344">
        <v>41271</v>
      </c>
      <c r="C1180" s="345" t="s">
        <v>9958</v>
      </c>
      <c r="D1180" s="345" t="s">
        <v>9959</v>
      </c>
      <c r="E1180" s="345" t="s">
        <v>9960</v>
      </c>
      <c r="F1180" s="345" t="s">
        <v>9961</v>
      </c>
      <c r="G1180" s="345" t="s">
        <v>9962</v>
      </c>
      <c r="H1180" s="346">
        <v>1000</v>
      </c>
      <c r="I1180" s="345" t="s">
        <v>9123</v>
      </c>
      <c r="J1180" s="344">
        <v>39430</v>
      </c>
      <c r="K1180" s="345" t="s">
        <v>7312</v>
      </c>
      <c r="L1180" s="345" t="s">
        <v>7313</v>
      </c>
      <c r="M1180" s="345" t="s">
        <v>24</v>
      </c>
      <c r="N1180" s="345" t="s">
        <v>1857</v>
      </c>
      <c r="O1180" s="345"/>
      <c r="P1180" s="345" t="s">
        <v>8965</v>
      </c>
      <c r="Q1180" s="344"/>
      <c r="R1180" s="344">
        <v>43083</v>
      </c>
      <c r="S1180" s="346">
        <v>13150</v>
      </c>
      <c r="T1180" s="347">
        <v>13150000</v>
      </c>
    </row>
    <row r="1181" spans="1:20" ht="15">
      <c r="A1181">
        <v>1180</v>
      </c>
      <c r="B1181" s="344">
        <v>41271</v>
      </c>
      <c r="C1181" s="345" t="s">
        <v>9976</v>
      </c>
      <c r="D1181" s="345" t="s">
        <v>9977</v>
      </c>
      <c r="E1181" s="345" t="s">
        <v>9978</v>
      </c>
      <c r="F1181" s="345" t="s">
        <v>9979</v>
      </c>
      <c r="G1181" s="345" t="s">
        <v>9980</v>
      </c>
      <c r="H1181" s="346">
        <v>1000</v>
      </c>
      <c r="I1181" s="345" t="s">
        <v>9123</v>
      </c>
      <c r="J1181" s="344">
        <v>39433</v>
      </c>
      <c r="K1181" s="345" t="s">
        <v>7312</v>
      </c>
      <c r="L1181" s="345" t="s">
        <v>7313</v>
      </c>
      <c r="M1181" s="345" t="s">
        <v>24</v>
      </c>
      <c r="N1181" s="345" t="s">
        <v>1857</v>
      </c>
      <c r="O1181" s="345"/>
      <c r="P1181" s="345" t="s">
        <v>8965</v>
      </c>
      <c r="Q1181" s="344"/>
      <c r="R1181" s="344">
        <v>46738</v>
      </c>
      <c r="S1181" s="346">
        <v>3350</v>
      </c>
      <c r="T1181" s="347">
        <v>3350000</v>
      </c>
    </row>
    <row r="1182" spans="1:20" ht="15">
      <c r="A1182">
        <v>1181</v>
      </c>
      <c r="B1182" s="344">
        <v>41271</v>
      </c>
      <c r="C1182" s="345" t="s">
        <v>15065</v>
      </c>
      <c r="D1182" s="345" t="s">
        <v>15066</v>
      </c>
      <c r="E1182" s="345" t="s">
        <v>15067</v>
      </c>
      <c r="F1182" s="345" t="s">
        <v>15068</v>
      </c>
      <c r="G1182" s="345" t="s">
        <v>15069</v>
      </c>
      <c r="H1182" s="346">
        <v>1000000</v>
      </c>
      <c r="I1182" s="345" t="s">
        <v>3894</v>
      </c>
      <c r="J1182" s="344">
        <v>39433</v>
      </c>
      <c r="K1182" s="345" t="s">
        <v>7312</v>
      </c>
      <c r="L1182" s="345" t="s">
        <v>7313</v>
      </c>
      <c r="M1182" s="345" t="s">
        <v>24</v>
      </c>
      <c r="N1182" s="345" t="s">
        <v>11491</v>
      </c>
      <c r="O1182" s="345"/>
      <c r="P1182" s="345"/>
      <c r="Q1182" s="344"/>
      <c r="R1182" s="344"/>
      <c r="S1182" s="346">
        <v>1893</v>
      </c>
      <c r="T1182" s="347">
        <v>1893000000</v>
      </c>
    </row>
    <row r="1183" spans="1:20" ht="15">
      <c r="A1183">
        <v>1182</v>
      </c>
      <c r="B1183" s="344">
        <v>41271</v>
      </c>
      <c r="C1183" s="345" t="s">
        <v>9981</v>
      </c>
      <c r="D1183" s="345" t="s">
        <v>9982</v>
      </c>
      <c r="E1183" s="345" t="s">
        <v>9983</v>
      </c>
      <c r="F1183" s="345" t="s">
        <v>9984</v>
      </c>
      <c r="G1183" s="345" t="s">
        <v>9985</v>
      </c>
      <c r="H1183" s="346">
        <v>1</v>
      </c>
      <c r="I1183" s="345" t="s">
        <v>3894</v>
      </c>
      <c r="J1183" s="344">
        <v>39433</v>
      </c>
      <c r="K1183" s="345" t="s">
        <v>7312</v>
      </c>
      <c r="L1183" s="345" t="s">
        <v>7313</v>
      </c>
      <c r="M1183" s="345" t="s">
        <v>24</v>
      </c>
      <c r="N1183" s="345" t="s">
        <v>1857</v>
      </c>
      <c r="O1183" s="345"/>
      <c r="P1183" s="345" t="s">
        <v>8965</v>
      </c>
      <c r="Q1183" s="344"/>
      <c r="R1183" s="344">
        <v>46706</v>
      </c>
      <c r="S1183" s="346">
        <v>3000000000</v>
      </c>
      <c r="T1183" s="347">
        <v>3000000000</v>
      </c>
    </row>
    <row r="1184" spans="1:20" ht="15">
      <c r="A1184">
        <v>1183</v>
      </c>
      <c r="B1184" s="344">
        <v>41271</v>
      </c>
      <c r="C1184" s="345" t="s">
        <v>9986</v>
      </c>
      <c r="D1184" s="345" t="s">
        <v>9987</v>
      </c>
      <c r="E1184" s="345" t="s">
        <v>9988</v>
      </c>
      <c r="F1184" s="345" t="s">
        <v>9989</v>
      </c>
      <c r="G1184" s="345" t="s">
        <v>9990</v>
      </c>
      <c r="H1184" s="346">
        <v>1</v>
      </c>
      <c r="I1184" s="345" t="s">
        <v>9123</v>
      </c>
      <c r="J1184" s="344">
        <v>39434</v>
      </c>
      <c r="K1184" s="345" t="s">
        <v>7312</v>
      </c>
      <c r="L1184" s="345" t="s">
        <v>7313</v>
      </c>
      <c r="M1184" s="345" t="s">
        <v>24</v>
      </c>
      <c r="N1184" s="345" t="s">
        <v>1857</v>
      </c>
      <c r="O1184" s="345"/>
      <c r="P1184" s="345" t="s">
        <v>8965</v>
      </c>
      <c r="Q1184" s="344"/>
      <c r="R1184" s="344">
        <v>46739</v>
      </c>
      <c r="S1184" s="346">
        <v>13224890</v>
      </c>
      <c r="T1184" s="347">
        <v>13224890</v>
      </c>
    </row>
    <row r="1185" spans="1:20" ht="15">
      <c r="A1185">
        <v>1184</v>
      </c>
      <c r="B1185" s="344">
        <v>41271</v>
      </c>
      <c r="C1185" s="345" t="s">
        <v>9991</v>
      </c>
      <c r="D1185" s="345" t="s">
        <v>9992</v>
      </c>
      <c r="E1185" s="345" t="s">
        <v>9993</v>
      </c>
      <c r="F1185" s="345" t="s">
        <v>9994</v>
      </c>
      <c r="G1185" s="345" t="s">
        <v>9995</v>
      </c>
      <c r="H1185" s="346">
        <v>1</v>
      </c>
      <c r="I1185" s="345" t="s">
        <v>9123</v>
      </c>
      <c r="J1185" s="344">
        <v>39434</v>
      </c>
      <c r="K1185" s="345" t="s">
        <v>7312</v>
      </c>
      <c r="L1185" s="345" t="s">
        <v>7313</v>
      </c>
      <c r="M1185" s="345" t="s">
        <v>24</v>
      </c>
      <c r="N1185" s="345" t="s">
        <v>1857</v>
      </c>
      <c r="O1185" s="345"/>
      <c r="P1185" s="345" t="s">
        <v>8965</v>
      </c>
      <c r="Q1185" s="344"/>
      <c r="R1185" s="344">
        <v>46675</v>
      </c>
      <c r="S1185" s="346">
        <v>2314356</v>
      </c>
      <c r="T1185" s="347">
        <v>2314356</v>
      </c>
    </row>
    <row r="1186" spans="1:20" ht="15">
      <c r="A1186">
        <v>1185</v>
      </c>
      <c r="B1186" s="344">
        <v>41271</v>
      </c>
      <c r="C1186" s="345" t="s">
        <v>9996</v>
      </c>
      <c r="D1186" s="345" t="s">
        <v>9997</v>
      </c>
      <c r="E1186" s="345" t="s">
        <v>9998</v>
      </c>
      <c r="F1186" s="345" t="s">
        <v>9999</v>
      </c>
      <c r="G1186" s="345" t="s">
        <v>10000</v>
      </c>
      <c r="H1186" s="346">
        <v>1</v>
      </c>
      <c r="I1186" s="345" t="s">
        <v>9123</v>
      </c>
      <c r="J1186" s="344">
        <v>39434</v>
      </c>
      <c r="K1186" s="345" t="s">
        <v>7312</v>
      </c>
      <c r="L1186" s="345" t="s">
        <v>7313</v>
      </c>
      <c r="M1186" s="345" t="s">
        <v>24</v>
      </c>
      <c r="N1186" s="345" t="s">
        <v>1857</v>
      </c>
      <c r="O1186" s="345"/>
      <c r="P1186" s="345" t="s">
        <v>8965</v>
      </c>
      <c r="Q1186" s="344"/>
      <c r="R1186" s="344">
        <v>46751</v>
      </c>
      <c r="S1186" s="346">
        <v>8895624</v>
      </c>
      <c r="T1186" s="347">
        <v>8895624</v>
      </c>
    </row>
    <row r="1187" spans="1:20" ht="15">
      <c r="A1187">
        <v>1186</v>
      </c>
      <c r="B1187" s="344">
        <v>41271</v>
      </c>
      <c r="C1187" s="345" t="s">
        <v>10001</v>
      </c>
      <c r="D1187" s="345" t="s">
        <v>10002</v>
      </c>
      <c r="E1187" s="345" t="s">
        <v>10003</v>
      </c>
      <c r="F1187" s="345" t="s">
        <v>10004</v>
      </c>
      <c r="G1187" s="345" t="s">
        <v>10005</v>
      </c>
      <c r="H1187" s="346">
        <v>1</v>
      </c>
      <c r="I1187" s="345" t="s">
        <v>9123</v>
      </c>
      <c r="J1187" s="344">
        <v>39434</v>
      </c>
      <c r="K1187" s="345" t="s">
        <v>7312</v>
      </c>
      <c r="L1187" s="345" t="s">
        <v>7313</v>
      </c>
      <c r="M1187" s="345" t="s">
        <v>24</v>
      </c>
      <c r="N1187" s="345" t="s">
        <v>1857</v>
      </c>
      <c r="O1187" s="345"/>
      <c r="P1187" s="345" t="s">
        <v>8965</v>
      </c>
      <c r="Q1187" s="344"/>
      <c r="R1187" s="344">
        <v>46660</v>
      </c>
      <c r="S1187" s="346">
        <v>3307097</v>
      </c>
      <c r="T1187" s="347">
        <v>3307097</v>
      </c>
    </row>
    <row r="1188" spans="1:20" ht="15">
      <c r="A1188">
        <v>1187</v>
      </c>
      <c r="B1188" s="344">
        <v>41271</v>
      </c>
      <c r="C1188" s="345" t="s">
        <v>10006</v>
      </c>
      <c r="D1188" s="345" t="s">
        <v>10007</v>
      </c>
      <c r="E1188" s="345" t="s">
        <v>10008</v>
      </c>
      <c r="F1188" s="345" t="s">
        <v>10009</v>
      </c>
      <c r="G1188" s="345" t="s">
        <v>10010</v>
      </c>
      <c r="H1188" s="346">
        <v>1</v>
      </c>
      <c r="I1188" s="345" t="s">
        <v>9123</v>
      </c>
      <c r="J1188" s="344">
        <v>39434</v>
      </c>
      <c r="K1188" s="345" t="s">
        <v>7312</v>
      </c>
      <c r="L1188" s="345" t="s">
        <v>7313</v>
      </c>
      <c r="M1188" s="345" t="s">
        <v>24</v>
      </c>
      <c r="N1188" s="345" t="s">
        <v>1857</v>
      </c>
      <c r="O1188" s="345"/>
      <c r="P1188" s="345" t="s">
        <v>8965</v>
      </c>
      <c r="Q1188" s="344"/>
      <c r="R1188" s="344">
        <v>48566</v>
      </c>
      <c r="S1188" s="346">
        <v>33007658</v>
      </c>
      <c r="T1188" s="347">
        <v>33007658</v>
      </c>
    </row>
    <row r="1189" spans="1:20" ht="15">
      <c r="A1189">
        <v>1188</v>
      </c>
      <c r="B1189" s="344">
        <v>41271</v>
      </c>
      <c r="C1189" s="345" t="s">
        <v>10016</v>
      </c>
      <c r="D1189" s="345" t="s">
        <v>10017</v>
      </c>
      <c r="E1189" s="345" t="s">
        <v>10018</v>
      </c>
      <c r="F1189" s="345" t="s">
        <v>10019</v>
      </c>
      <c r="G1189" s="345" t="s">
        <v>10020</v>
      </c>
      <c r="H1189" s="346">
        <v>1</v>
      </c>
      <c r="I1189" s="345" t="s">
        <v>9123</v>
      </c>
      <c r="J1189" s="344">
        <v>39435</v>
      </c>
      <c r="K1189" s="345" t="s">
        <v>7312</v>
      </c>
      <c r="L1189" s="345" t="s">
        <v>7313</v>
      </c>
      <c r="M1189" s="345" t="s">
        <v>24</v>
      </c>
      <c r="N1189" s="345" t="s">
        <v>1857</v>
      </c>
      <c r="O1189" s="345"/>
      <c r="P1189" s="345" t="s">
        <v>8965</v>
      </c>
      <c r="Q1189" s="344"/>
      <c r="R1189" s="344">
        <v>44925</v>
      </c>
      <c r="S1189" s="346">
        <v>1651146</v>
      </c>
      <c r="T1189" s="347">
        <v>1651146</v>
      </c>
    </row>
    <row r="1190" spans="1:20" ht="15">
      <c r="A1190">
        <v>1189</v>
      </c>
      <c r="B1190" s="344">
        <v>41271</v>
      </c>
      <c r="C1190" s="345" t="s">
        <v>10026</v>
      </c>
      <c r="D1190" s="345" t="s">
        <v>10027</v>
      </c>
      <c r="E1190" s="345" t="s">
        <v>10028</v>
      </c>
      <c r="F1190" s="345" t="s">
        <v>10029</v>
      </c>
      <c r="G1190" s="345" t="s">
        <v>10030</v>
      </c>
      <c r="H1190" s="346">
        <v>1</v>
      </c>
      <c r="I1190" s="345" t="s">
        <v>3894</v>
      </c>
      <c r="J1190" s="344">
        <v>39435</v>
      </c>
      <c r="K1190" s="345" t="s">
        <v>7312</v>
      </c>
      <c r="L1190" s="345" t="s">
        <v>7313</v>
      </c>
      <c r="M1190" s="345" t="s">
        <v>24</v>
      </c>
      <c r="N1190" s="345" t="s">
        <v>1857</v>
      </c>
      <c r="O1190" s="345"/>
      <c r="P1190" s="345" t="s">
        <v>8965</v>
      </c>
      <c r="Q1190" s="344"/>
      <c r="R1190" s="344">
        <v>44824</v>
      </c>
      <c r="S1190" s="346">
        <v>140000000</v>
      </c>
      <c r="T1190" s="347">
        <v>140000000</v>
      </c>
    </row>
    <row r="1191" spans="1:20" ht="15">
      <c r="A1191">
        <v>1190</v>
      </c>
      <c r="B1191" s="344">
        <v>41271</v>
      </c>
      <c r="C1191" s="345" t="s">
        <v>7560</v>
      </c>
      <c r="D1191" s="345" t="s">
        <v>7561</v>
      </c>
      <c r="E1191" s="345" t="s">
        <v>8199</v>
      </c>
      <c r="F1191" s="345" t="s">
        <v>8200</v>
      </c>
      <c r="G1191" s="345" t="s">
        <v>8201</v>
      </c>
      <c r="H1191" s="346">
        <v>1</v>
      </c>
      <c r="I1191" s="345" t="s">
        <v>4177</v>
      </c>
      <c r="J1191" s="344">
        <v>39435</v>
      </c>
      <c r="K1191" s="345" t="s">
        <v>7312</v>
      </c>
      <c r="L1191" s="345" t="s">
        <v>7313</v>
      </c>
      <c r="M1191" s="345" t="s">
        <v>24</v>
      </c>
      <c r="N1191" s="345" t="s">
        <v>7411</v>
      </c>
      <c r="O1191" s="345" t="s">
        <v>7412</v>
      </c>
      <c r="P1191" s="345"/>
      <c r="Q1191" s="344"/>
      <c r="R1191" s="344"/>
      <c r="S1191" s="346">
        <v>1084255</v>
      </c>
      <c r="T1191" s="347">
        <v>1084255</v>
      </c>
    </row>
    <row r="1192" spans="1:20" ht="15">
      <c r="A1192">
        <v>1191</v>
      </c>
      <c r="B1192" s="344">
        <v>41271</v>
      </c>
      <c r="C1192" s="345" t="s">
        <v>7560</v>
      </c>
      <c r="D1192" s="345" t="s">
        <v>7561</v>
      </c>
      <c r="E1192" s="345" t="s">
        <v>8202</v>
      </c>
      <c r="F1192" s="345" t="s">
        <v>8203</v>
      </c>
      <c r="G1192" s="345" t="s">
        <v>8204</v>
      </c>
      <c r="H1192" s="346">
        <v>1</v>
      </c>
      <c r="I1192" s="345" t="s">
        <v>4177</v>
      </c>
      <c r="J1192" s="344">
        <v>39435</v>
      </c>
      <c r="K1192" s="345" t="s">
        <v>7312</v>
      </c>
      <c r="L1192" s="345" t="s">
        <v>7313</v>
      </c>
      <c r="M1192" s="345" t="s">
        <v>24</v>
      </c>
      <c r="N1192" s="345" t="s">
        <v>7411</v>
      </c>
      <c r="O1192" s="345" t="s">
        <v>7412</v>
      </c>
      <c r="P1192" s="345"/>
      <c r="Q1192" s="344"/>
      <c r="R1192" s="344"/>
      <c r="S1192" s="346">
        <v>69064</v>
      </c>
      <c r="T1192" s="347">
        <v>69064</v>
      </c>
    </row>
    <row r="1193" spans="1:20" ht="15">
      <c r="A1193">
        <v>1192</v>
      </c>
      <c r="B1193" s="344">
        <v>41271</v>
      </c>
      <c r="C1193" s="345" t="s">
        <v>7560</v>
      </c>
      <c r="D1193" s="345" t="s">
        <v>7561</v>
      </c>
      <c r="E1193" s="345" t="s">
        <v>8205</v>
      </c>
      <c r="F1193" s="345" t="s">
        <v>8206</v>
      </c>
      <c r="G1193" s="345" t="s">
        <v>8207</v>
      </c>
      <c r="H1193" s="346">
        <v>1</v>
      </c>
      <c r="I1193" s="345" t="s">
        <v>4177</v>
      </c>
      <c r="J1193" s="344">
        <v>39435</v>
      </c>
      <c r="K1193" s="345" t="s">
        <v>7312</v>
      </c>
      <c r="L1193" s="345" t="s">
        <v>7313</v>
      </c>
      <c r="M1193" s="345" t="s">
        <v>24</v>
      </c>
      <c r="N1193" s="345" t="s">
        <v>7411</v>
      </c>
      <c r="O1193" s="345" t="s">
        <v>7412</v>
      </c>
      <c r="P1193" s="345"/>
      <c r="Q1193" s="344"/>
      <c r="R1193" s="344"/>
      <c r="S1193" s="346">
        <v>101337</v>
      </c>
      <c r="T1193" s="347">
        <v>101337</v>
      </c>
    </row>
    <row r="1194" spans="1:20" ht="15">
      <c r="A1194">
        <v>1193</v>
      </c>
      <c r="B1194" s="344">
        <v>41271</v>
      </c>
      <c r="C1194" s="345" t="s">
        <v>7560</v>
      </c>
      <c r="D1194" s="345" t="s">
        <v>7561</v>
      </c>
      <c r="E1194" s="345" t="s">
        <v>8208</v>
      </c>
      <c r="F1194" s="345" t="s">
        <v>8209</v>
      </c>
      <c r="G1194" s="345" t="s">
        <v>8210</v>
      </c>
      <c r="H1194" s="346">
        <v>1</v>
      </c>
      <c r="I1194" s="345" t="s">
        <v>4177</v>
      </c>
      <c r="J1194" s="344">
        <v>39435</v>
      </c>
      <c r="K1194" s="345" t="s">
        <v>7312</v>
      </c>
      <c r="L1194" s="345" t="s">
        <v>7313</v>
      </c>
      <c r="M1194" s="345" t="s">
        <v>24</v>
      </c>
      <c r="N1194" s="345" t="s">
        <v>7411</v>
      </c>
      <c r="O1194" s="345" t="s">
        <v>7412</v>
      </c>
      <c r="P1194" s="345"/>
      <c r="Q1194" s="344"/>
      <c r="R1194" s="344"/>
      <c r="S1194" s="346">
        <v>158318</v>
      </c>
      <c r="T1194" s="347">
        <v>158318</v>
      </c>
    </row>
    <row r="1195" spans="1:20" ht="15">
      <c r="A1195">
        <v>1194</v>
      </c>
      <c r="B1195" s="344">
        <v>41271</v>
      </c>
      <c r="C1195" s="345" t="s">
        <v>10031</v>
      </c>
      <c r="D1195" s="345" t="s">
        <v>10032</v>
      </c>
      <c r="E1195" s="345" t="s">
        <v>10033</v>
      </c>
      <c r="F1195" s="345" t="s">
        <v>10034</v>
      </c>
      <c r="G1195" s="345" t="s">
        <v>10035</v>
      </c>
      <c r="H1195" s="346">
        <v>1000</v>
      </c>
      <c r="I1195" s="345" t="s">
        <v>9123</v>
      </c>
      <c r="J1195" s="344">
        <v>39436</v>
      </c>
      <c r="K1195" s="345" t="s">
        <v>7312</v>
      </c>
      <c r="L1195" s="345" t="s">
        <v>7313</v>
      </c>
      <c r="M1195" s="345" t="s">
        <v>24</v>
      </c>
      <c r="N1195" s="345" t="s">
        <v>1857</v>
      </c>
      <c r="O1195" s="345"/>
      <c r="P1195" s="345" t="s">
        <v>8965</v>
      </c>
      <c r="Q1195" s="344"/>
      <c r="R1195" s="344">
        <v>46658</v>
      </c>
      <c r="S1195" s="346">
        <v>23087</v>
      </c>
      <c r="T1195" s="347">
        <v>23087000</v>
      </c>
    </row>
    <row r="1196" spans="1:20" ht="15">
      <c r="A1196">
        <v>1195</v>
      </c>
      <c r="B1196" s="344">
        <v>41271</v>
      </c>
      <c r="C1196" s="345" t="s">
        <v>10046</v>
      </c>
      <c r="D1196" s="345" t="s">
        <v>10047</v>
      </c>
      <c r="E1196" s="345" t="s">
        <v>10048</v>
      </c>
      <c r="F1196" s="345" t="s">
        <v>10049</v>
      </c>
      <c r="G1196" s="345" t="s">
        <v>10050</v>
      </c>
      <c r="H1196" s="346">
        <v>1</v>
      </c>
      <c r="I1196" s="345" t="s">
        <v>9123</v>
      </c>
      <c r="J1196" s="344">
        <v>39436</v>
      </c>
      <c r="K1196" s="345" t="s">
        <v>7312</v>
      </c>
      <c r="L1196" s="345" t="s">
        <v>7313</v>
      </c>
      <c r="M1196" s="345" t="s">
        <v>24</v>
      </c>
      <c r="N1196" s="345" t="s">
        <v>1857</v>
      </c>
      <c r="O1196" s="345"/>
      <c r="P1196" s="345" t="s">
        <v>8965</v>
      </c>
      <c r="Q1196" s="344"/>
      <c r="R1196" s="344">
        <v>47848</v>
      </c>
      <c r="S1196" s="346">
        <v>6614194</v>
      </c>
      <c r="T1196" s="347">
        <v>6614194</v>
      </c>
    </row>
    <row r="1197" spans="1:20" ht="15">
      <c r="A1197">
        <v>1196</v>
      </c>
      <c r="B1197" s="344">
        <v>41271</v>
      </c>
      <c r="C1197" s="345" t="s">
        <v>10051</v>
      </c>
      <c r="D1197" s="345" t="s">
        <v>10052</v>
      </c>
      <c r="E1197" s="345" t="s">
        <v>10053</v>
      </c>
      <c r="F1197" s="345" t="s">
        <v>10054</v>
      </c>
      <c r="G1197" s="345" t="s">
        <v>10055</v>
      </c>
      <c r="H1197" s="346">
        <v>1</v>
      </c>
      <c r="I1197" s="345" t="s">
        <v>9123</v>
      </c>
      <c r="J1197" s="344">
        <v>39436</v>
      </c>
      <c r="K1197" s="345" t="s">
        <v>7312</v>
      </c>
      <c r="L1197" s="345" t="s">
        <v>7313</v>
      </c>
      <c r="M1197" s="345" t="s">
        <v>24</v>
      </c>
      <c r="N1197" s="345" t="s">
        <v>1857</v>
      </c>
      <c r="O1197" s="345"/>
      <c r="P1197" s="345" t="s">
        <v>8965</v>
      </c>
      <c r="Q1197" s="344"/>
      <c r="R1197" s="344">
        <v>46661</v>
      </c>
      <c r="S1197" s="346">
        <v>1986361</v>
      </c>
      <c r="T1197" s="347">
        <v>1986361</v>
      </c>
    </row>
    <row r="1198" spans="1:20" ht="15">
      <c r="A1198">
        <v>1197</v>
      </c>
      <c r="B1198" s="344">
        <v>41271</v>
      </c>
      <c r="C1198" s="345" t="s">
        <v>7453</v>
      </c>
      <c r="D1198" s="345" t="s">
        <v>7454</v>
      </c>
      <c r="E1198" s="345" t="s">
        <v>8211</v>
      </c>
      <c r="F1198" s="345" t="s">
        <v>8212</v>
      </c>
      <c r="G1198" s="345" t="s">
        <v>8213</v>
      </c>
      <c r="H1198" s="346">
        <v>9500</v>
      </c>
      <c r="I1198" s="345" t="s">
        <v>3894</v>
      </c>
      <c r="J1198" s="344">
        <v>39437</v>
      </c>
      <c r="K1198" s="345" t="s">
        <v>7312</v>
      </c>
      <c r="L1198" s="345" t="s">
        <v>7313</v>
      </c>
      <c r="M1198" s="345" t="s">
        <v>24</v>
      </c>
      <c r="N1198" s="345" t="s">
        <v>7411</v>
      </c>
      <c r="O1198" s="345" t="s">
        <v>7315</v>
      </c>
      <c r="P1198" s="345"/>
      <c r="Q1198" s="344"/>
      <c r="R1198" s="344">
        <v>41292</v>
      </c>
      <c r="S1198" s="346">
        <v>186127</v>
      </c>
      <c r="T1198" s="347">
        <v>1768206500</v>
      </c>
    </row>
    <row r="1199" spans="1:20" ht="15">
      <c r="A1199">
        <v>1198</v>
      </c>
      <c r="B1199" s="344">
        <v>41271</v>
      </c>
      <c r="C1199" s="345" t="s">
        <v>9454</v>
      </c>
      <c r="D1199" s="345" t="s">
        <v>9455</v>
      </c>
      <c r="E1199" s="345" t="s">
        <v>10066</v>
      </c>
      <c r="F1199" s="345" t="s">
        <v>10067</v>
      </c>
      <c r="G1199" s="345" t="s">
        <v>10068</v>
      </c>
      <c r="H1199" s="346">
        <v>1</v>
      </c>
      <c r="I1199" s="345" t="s">
        <v>9123</v>
      </c>
      <c r="J1199" s="344">
        <v>39437</v>
      </c>
      <c r="K1199" s="345" t="s">
        <v>7312</v>
      </c>
      <c r="L1199" s="345" t="s">
        <v>7313</v>
      </c>
      <c r="M1199" s="345" t="s">
        <v>24</v>
      </c>
      <c r="N1199" s="345" t="s">
        <v>1857</v>
      </c>
      <c r="O1199" s="345"/>
      <c r="P1199" s="345" t="s">
        <v>8965</v>
      </c>
      <c r="Q1199" s="344"/>
      <c r="R1199" s="344">
        <v>42359</v>
      </c>
      <c r="S1199" s="346">
        <v>9477274</v>
      </c>
      <c r="T1199" s="347">
        <v>9477274</v>
      </c>
    </row>
    <row r="1200" spans="1:20" ht="15">
      <c r="A1200">
        <v>1199</v>
      </c>
      <c r="B1200" s="344">
        <v>41271</v>
      </c>
      <c r="C1200" s="345" t="s">
        <v>10074</v>
      </c>
      <c r="D1200" s="345" t="s">
        <v>10075</v>
      </c>
      <c r="E1200" s="345" t="s">
        <v>10076</v>
      </c>
      <c r="F1200" s="345" t="s">
        <v>10077</v>
      </c>
      <c r="G1200" s="345" t="s">
        <v>10078</v>
      </c>
      <c r="H1200" s="346">
        <v>1</v>
      </c>
      <c r="I1200" s="345" t="s">
        <v>9123</v>
      </c>
      <c r="J1200" s="344">
        <v>39437</v>
      </c>
      <c r="K1200" s="345" t="s">
        <v>7312</v>
      </c>
      <c r="L1200" s="345" t="s">
        <v>7313</v>
      </c>
      <c r="M1200" s="345" t="s">
        <v>24</v>
      </c>
      <c r="N1200" s="345" t="s">
        <v>1857</v>
      </c>
      <c r="O1200" s="345"/>
      <c r="P1200" s="345" t="s">
        <v>8965</v>
      </c>
      <c r="Q1200" s="344"/>
      <c r="R1200" s="344">
        <v>46741</v>
      </c>
      <c r="S1200" s="346">
        <v>12476821</v>
      </c>
      <c r="T1200" s="347">
        <v>12476821</v>
      </c>
    </row>
    <row r="1201" spans="1:20" ht="15">
      <c r="A1201">
        <v>1200</v>
      </c>
      <c r="B1201" s="344">
        <v>41271</v>
      </c>
      <c r="C1201" s="345" t="s">
        <v>10074</v>
      </c>
      <c r="D1201" s="345" t="s">
        <v>10075</v>
      </c>
      <c r="E1201" s="345" t="s">
        <v>10079</v>
      </c>
      <c r="F1201" s="345" t="s">
        <v>10080</v>
      </c>
      <c r="G1201" s="345" t="s">
        <v>10081</v>
      </c>
      <c r="H1201" s="346">
        <v>1</v>
      </c>
      <c r="I1201" s="345" t="s">
        <v>9123</v>
      </c>
      <c r="J1201" s="344">
        <v>39437</v>
      </c>
      <c r="K1201" s="345" t="s">
        <v>7312</v>
      </c>
      <c r="L1201" s="345" t="s">
        <v>7313</v>
      </c>
      <c r="M1201" s="345" t="s">
        <v>24</v>
      </c>
      <c r="N1201" s="345" t="s">
        <v>1857</v>
      </c>
      <c r="O1201" s="345"/>
      <c r="P1201" s="345" t="s">
        <v>8965</v>
      </c>
      <c r="Q1201" s="344"/>
      <c r="R1201" s="344">
        <v>46741</v>
      </c>
      <c r="S1201" s="346">
        <v>13412583</v>
      </c>
      <c r="T1201" s="347">
        <v>13412583</v>
      </c>
    </row>
    <row r="1202" spans="1:20" ht="15">
      <c r="A1202">
        <v>1201</v>
      </c>
      <c r="B1202" s="344">
        <v>41271</v>
      </c>
      <c r="C1202" s="345" t="s">
        <v>10074</v>
      </c>
      <c r="D1202" s="345" t="s">
        <v>10075</v>
      </c>
      <c r="E1202" s="345" t="s">
        <v>10082</v>
      </c>
      <c r="F1202" s="345" t="s">
        <v>10083</v>
      </c>
      <c r="G1202" s="345" t="s">
        <v>10084</v>
      </c>
      <c r="H1202" s="346">
        <v>1</v>
      </c>
      <c r="I1202" s="345" t="s">
        <v>9123</v>
      </c>
      <c r="J1202" s="344">
        <v>39437</v>
      </c>
      <c r="K1202" s="345" t="s">
        <v>7312</v>
      </c>
      <c r="L1202" s="345" t="s">
        <v>7313</v>
      </c>
      <c r="M1202" s="345" t="s">
        <v>24</v>
      </c>
      <c r="N1202" s="345" t="s">
        <v>1857</v>
      </c>
      <c r="O1202" s="345"/>
      <c r="P1202" s="345" t="s">
        <v>8965</v>
      </c>
      <c r="Q1202" s="344"/>
      <c r="R1202" s="344">
        <v>46741</v>
      </c>
      <c r="S1202" s="346">
        <v>6623944</v>
      </c>
      <c r="T1202" s="347">
        <v>6623944</v>
      </c>
    </row>
    <row r="1203" spans="1:20" ht="15">
      <c r="A1203">
        <v>1202</v>
      </c>
      <c r="B1203" s="344">
        <v>41271</v>
      </c>
      <c r="C1203" s="345" t="s">
        <v>10085</v>
      </c>
      <c r="D1203" s="345" t="s">
        <v>10086</v>
      </c>
      <c r="E1203" s="345" t="s">
        <v>10087</v>
      </c>
      <c r="F1203" s="345" t="s">
        <v>10088</v>
      </c>
      <c r="G1203" s="345" t="s">
        <v>10089</v>
      </c>
      <c r="H1203" s="346">
        <v>1</v>
      </c>
      <c r="I1203" s="345" t="s">
        <v>9123</v>
      </c>
      <c r="J1203" s="344">
        <v>39437</v>
      </c>
      <c r="K1203" s="345" t="s">
        <v>7312</v>
      </c>
      <c r="L1203" s="345" t="s">
        <v>7313</v>
      </c>
      <c r="M1203" s="345" t="s">
        <v>24</v>
      </c>
      <c r="N1203" s="345" t="s">
        <v>1857</v>
      </c>
      <c r="O1203" s="345"/>
      <c r="P1203" s="345" t="s">
        <v>8965</v>
      </c>
      <c r="Q1203" s="344"/>
      <c r="R1203" s="344">
        <v>46741</v>
      </c>
      <c r="S1203" s="346">
        <v>3300330</v>
      </c>
      <c r="T1203" s="347">
        <v>3300330</v>
      </c>
    </row>
    <row r="1204" spans="1:20" ht="15">
      <c r="A1204">
        <v>1203</v>
      </c>
      <c r="B1204" s="344">
        <v>41271</v>
      </c>
      <c r="C1204" s="345" t="s">
        <v>15070</v>
      </c>
      <c r="D1204" s="345" t="s">
        <v>15071</v>
      </c>
      <c r="E1204" s="345" t="s">
        <v>15072</v>
      </c>
      <c r="F1204" s="345" t="s">
        <v>15073</v>
      </c>
      <c r="G1204" s="345" t="s">
        <v>15074</v>
      </c>
      <c r="H1204" s="346">
        <v>1000</v>
      </c>
      <c r="I1204" s="345" t="s">
        <v>3894</v>
      </c>
      <c r="J1204" s="344">
        <v>39444</v>
      </c>
      <c r="K1204" s="345" t="s">
        <v>7312</v>
      </c>
      <c r="L1204" s="345" t="s">
        <v>7313</v>
      </c>
      <c r="M1204" s="345" t="s">
        <v>24</v>
      </c>
      <c r="N1204" s="345" t="s">
        <v>11491</v>
      </c>
      <c r="O1204" s="345"/>
      <c r="P1204" s="345"/>
      <c r="Q1204" s="344"/>
      <c r="R1204" s="344"/>
      <c r="S1204" s="346">
        <v>246349</v>
      </c>
      <c r="T1204" s="347">
        <v>246349000</v>
      </c>
    </row>
    <row r="1205" spans="1:20" ht="15">
      <c r="A1205">
        <v>1204</v>
      </c>
      <c r="B1205" s="344">
        <v>41271</v>
      </c>
      <c r="C1205" s="345" t="s">
        <v>10605</v>
      </c>
      <c r="D1205" s="345" t="s">
        <v>10606</v>
      </c>
      <c r="E1205" s="345" t="s">
        <v>3891</v>
      </c>
      <c r="F1205" s="345" t="s">
        <v>15075</v>
      </c>
      <c r="G1205" s="345" t="s">
        <v>15076</v>
      </c>
      <c r="H1205" s="346">
        <v>1</v>
      </c>
      <c r="I1205" s="345" t="s">
        <v>3894</v>
      </c>
      <c r="J1205" s="344">
        <v>39449</v>
      </c>
      <c r="K1205" s="345" t="s">
        <v>7312</v>
      </c>
      <c r="L1205" s="345" t="s">
        <v>7313</v>
      </c>
      <c r="M1205" s="345" t="s">
        <v>24</v>
      </c>
      <c r="N1205" s="345" t="s">
        <v>11491</v>
      </c>
      <c r="O1205" s="345"/>
      <c r="P1205" s="345"/>
      <c r="Q1205" s="344"/>
      <c r="R1205" s="344"/>
      <c r="S1205" s="346">
        <v>145000000000</v>
      </c>
      <c r="T1205" s="347">
        <v>145000000000</v>
      </c>
    </row>
    <row r="1206" spans="1:20" ht="15">
      <c r="A1206">
        <v>1205</v>
      </c>
      <c r="B1206" s="344">
        <v>41271</v>
      </c>
      <c r="C1206" s="345" t="s">
        <v>10090</v>
      </c>
      <c r="D1206" s="345" t="s">
        <v>10091</v>
      </c>
      <c r="E1206" s="345" t="s">
        <v>1873</v>
      </c>
      <c r="F1206" s="345" t="s">
        <v>10092</v>
      </c>
      <c r="G1206" s="345" t="s">
        <v>10093</v>
      </c>
      <c r="H1206" s="346">
        <v>1</v>
      </c>
      <c r="I1206" s="345" t="s">
        <v>9123</v>
      </c>
      <c r="J1206" s="344">
        <v>39450</v>
      </c>
      <c r="K1206" s="345" t="s">
        <v>7312</v>
      </c>
      <c r="L1206" s="345" t="s">
        <v>7313</v>
      </c>
      <c r="M1206" s="345" t="s">
        <v>24</v>
      </c>
      <c r="N1206" s="345" t="s">
        <v>1857</v>
      </c>
      <c r="O1206" s="345"/>
      <c r="P1206" s="345" t="s">
        <v>8965</v>
      </c>
      <c r="Q1206" s="344"/>
      <c r="R1206" s="344">
        <v>46660</v>
      </c>
      <c r="S1206" s="346">
        <v>13192612</v>
      </c>
      <c r="T1206" s="347">
        <v>13192612</v>
      </c>
    </row>
    <row r="1207" spans="1:20" ht="15">
      <c r="A1207">
        <v>1206</v>
      </c>
      <c r="B1207" s="344">
        <v>41271</v>
      </c>
      <c r="C1207" s="345" t="s">
        <v>15077</v>
      </c>
      <c r="D1207" s="345" t="s">
        <v>15078</v>
      </c>
      <c r="E1207" s="345" t="s">
        <v>3895</v>
      </c>
      <c r="F1207" s="345" t="s">
        <v>15079</v>
      </c>
      <c r="G1207" s="345" t="s">
        <v>15080</v>
      </c>
      <c r="H1207" s="346">
        <v>100000</v>
      </c>
      <c r="I1207" s="345" t="s">
        <v>3894</v>
      </c>
      <c r="J1207" s="344">
        <v>39450</v>
      </c>
      <c r="K1207" s="345" t="s">
        <v>7312</v>
      </c>
      <c r="L1207" s="345" t="s">
        <v>7313</v>
      </c>
      <c r="M1207" s="345" t="s">
        <v>24</v>
      </c>
      <c r="N1207" s="345" t="s">
        <v>11491</v>
      </c>
      <c r="O1207" s="345"/>
      <c r="P1207" s="345"/>
      <c r="Q1207" s="344"/>
      <c r="R1207" s="344"/>
      <c r="S1207" s="346">
        <v>400</v>
      </c>
      <c r="T1207" s="347">
        <v>40000000</v>
      </c>
    </row>
    <row r="1208" spans="1:20" ht="15">
      <c r="A1208">
        <v>1207</v>
      </c>
      <c r="B1208" s="344">
        <v>41271</v>
      </c>
      <c r="C1208" s="345" t="s">
        <v>9674</v>
      </c>
      <c r="D1208" s="345" t="s">
        <v>9675</v>
      </c>
      <c r="E1208" s="345" t="s">
        <v>1863</v>
      </c>
      <c r="F1208" s="345" t="s">
        <v>10094</v>
      </c>
      <c r="G1208" s="345" t="s">
        <v>10095</v>
      </c>
      <c r="H1208" s="346">
        <v>1</v>
      </c>
      <c r="I1208" s="345" t="s">
        <v>9123</v>
      </c>
      <c r="J1208" s="344">
        <v>39451</v>
      </c>
      <c r="K1208" s="345" t="s">
        <v>7312</v>
      </c>
      <c r="L1208" s="345" t="s">
        <v>7313</v>
      </c>
      <c r="M1208" s="345" t="s">
        <v>24</v>
      </c>
      <c r="N1208" s="345" t="s">
        <v>1857</v>
      </c>
      <c r="O1208" s="345"/>
      <c r="P1208" s="345" t="s">
        <v>8965</v>
      </c>
      <c r="Q1208" s="344"/>
      <c r="R1208" s="344">
        <v>44913</v>
      </c>
      <c r="S1208" s="346">
        <v>6542362</v>
      </c>
      <c r="T1208" s="347">
        <v>6542362</v>
      </c>
    </row>
    <row r="1209" spans="1:20" ht="15">
      <c r="A1209">
        <v>1208</v>
      </c>
      <c r="B1209" s="344">
        <v>41271</v>
      </c>
      <c r="C1209" s="345" t="s">
        <v>15081</v>
      </c>
      <c r="D1209" s="345" t="s">
        <v>29889</v>
      </c>
      <c r="E1209" s="345" t="s">
        <v>3898</v>
      </c>
      <c r="F1209" s="345" t="s">
        <v>15083</v>
      </c>
      <c r="G1209" s="345" t="s">
        <v>15084</v>
      </c>
      <c r="H1209" s="346">
        <v>10000</v>
      </c>
      <c r="I1209" s="345" t="s">
        <v>3894</v>
      </c>
      <c r="J1209" s="344">
        <v>39455</v>
      </c>
      <c r="K1209" s="345" t="s">
        <v>7312</v>
      </c>
      <c r="L1209" s="345" t="s">
        <v>7313</v>
      </c>
      <c r="M1209" s="345" t="s">
        <v>24</v>
      </c>
      <c r="N1209" s="345" t="s">
        <v>11491</v>
      </c>
      <c r="O1209" s="345"/>
      <c r="P1209" s="345"/>
      <c r="Q1209" s="344"/>
      <c r="R1209" s="344"/>
      <c r="S1209" s="346">
        <v>30002</v>
      </c>
      <c r="T1209" s="347">
        <v>300020000</v>
      </c>
    </row>
    <row r="1210" spans="1:20" ht="15">
      <c r="A1210">
        <v>1209</v>
      </c>
      <c r="B1210" s="344">
        <v>41271</v>
      </c>
      <c r="C1210" s="345" t="s">
        <v>15085</v>
      </c>
      <c r="D1210" s="345" t="s">
        <v>15086</v>
      </c>
      <c r="E1210" s="345" t="s">
        <v>3901</v>
      </c>
      <c r="F1210" s="345" t="s">
        <v>15087</v>
      </c>
      <c r="G1210" s="345" t="s">
        <v>15088</v>
      </c>
      <c r="H1210" s="346">
        <v>10000</v>
      </c>
      <c r="I1210" s="345" t="s">
        <v>3894</v>
      </c>
      <c r="J1210" s="344">
        <v>39456</v>
      </c>
      <c r="K1210" s="345" t="s">
        <v>7312</v>
      </c>
      <c r="L1210" s="345" t="s">
        <v>7313</v>
      </c>
      <c r="M1210" s="345" t="s">
        <v>24</v>
      </c>
      <c r="N1210" s="345" t="s">
        <v>11491</v>
      </c>
      <c r="O1210" s="345"/>
      <c r="P1210" s="345"/>
      <c r="Q1210" s="344"/>
      <c r="R1210" s="344"/>
      <c r="S1210" s="346">
        <v>97668</v>
      </c>
      <c r="T1210" s="347">
        <v>976680000</v>
      </c>
    </row>
    <row r="1211" spans="1:20" ht="15">
      <c r="A1211">
        <v>1210</v>
      </c>
      <c r="B1211" s="344">
        <v>41271</v>
      </c>
      <c r="C1211" s="345" t="s">
        <v>15085</v>
      </c>
      <c r="D1211" s="345" t="s">
        <v>15086</v>
      </c>
      <c r="E1211" s="345" t="s">
        <v>3904</v>
      </c>
      <c r="F1211" s="345" t="s">
        <v>15089</v>
      </c>
      <c r="G1211" s="345" t="s">
        <v>15088</v>
      </c>
      <c r="H1211" s="346">
        <v>10000</v>
      </c>
      <c r="I1211" s="345" t="s">
        <v>3894</v>
      </c>
      <c r="J1211" s="344">
        <v>39456</v>
      </c>
      <c r="K1211" s="345" t="s">
        <v>7312</v>
      </c>
      <c r="L1211" s="345" t="s">
        <v>7313</v>
      </c>
      <c r="M1211" s="345" t="s">
        <v>24</v>
      </c>
      <c r="N1211" s="345" t="s">
        <v>12517</v>
      </c>
      <c r="O1211" s="345"/>
      <c r="P1211" s="345"/>
      <c r="Q1211" s="344"/>
      <c r="R1211" s="344"/>
      <c r="S1211" s="346">
        <v>9741</v>
      </c>
      <c r="T1211" s="347">
        <v>97410000</v>
      </c>
    </row>
    <row r="1212" spans="1:20" ht="15">
      <c r="A1212">
        <v>1211</v>
      </c>
      <c r="B1212" s="344">
        <v>41271</v>
      </c>
      <c r="C1212" s="345" t="s">
        <v>15085</v>
      </c>
      <c r="D1212" s="345" t="s">
        <v>15086</v>
      </c>
      <c r="E1212" s="345" t="s">
        <v>3906</v>
      </c>
      <c r="F1212" s="345" t="s">
        <v>15090</v>
      </c>
      <c r="G1212" s="345" t="s">
        <v>15088</v>
      </c>
      <c r="H1212" s="346">
        <v>10000</v>
      </c>
      <c r="I1212" s="345" t="s">
        <v>3894</v>
      </c>
      <c r="J1212" s="344">
        <v>39456</v>
      </c>
      <c r="K1212" s="345" t="s">
        <v>7312</v>
      </c>
      <c r="L1212" s="345" t="s">
        <v>7313</v>
      </c>
      <c r="M1212" s="345" t="s">
        <v>24</v>
      </c>
      <c r="N1212" s="345" t="s">
        <v>11512</v>
      </c>
      <c r="O1212" s="345"/>
      <c r="P1212" s="345"/>
      <c r="Q1212" s="344"/>
      <c r="R1212" s="344"/>
      <c r="S1212" s="346">
        <v>1</v>
      </c>
      <c r="T1212" s="347">
        <v>10000</v>
      </c>
    </row>
    <row r="1213" spans="1:20" ht="15">
      <c r="A1213">
        <v>1212</v>
      </c>
      <c r="B1213" s="344">
        <v>41271</v>
      </c>
      <c r="C1213" s="345" t="s">
        <v>15085</v>
      </c>
      <c r="D1213" s="345" t="s">
        <v>15086</v>
      </c>
      <c r="E1213" s="345" t="s">
        <v>3908</v>
      </c>
      <c r="F1213" s="345" t="s">
        <v>15091</v>
      </c>
      <c r="G1213" s="345" t="s">
        <v>15088</v>
      </c>
      <c r="H1213" s="346">
        <v>10000</v>
      </c>
      <c r="I1213" s="345" t="s">
        <v>3894</v>
      </c>
      <c r="J1213" s="344">
        <v>39456</v>
      </c>
      <c r="K1213" s="345" t="s">
        <v>7312</v>
      </c>
      <c r="L1213" s="345" t="s">
        <v>7313</v>
      </c>
      <c r="M1213" s="345" t="s">
        <v>24</v>
      </c>
      <c r="N1213" s="345" t="s">
        <v>11512</v>
      </c>
      <c r="O1213" s="345"/>
      <c r="P1213" s="345"/>
      <c r="Q1213" s="344"/>
      <c r="R1213" s="344"/>
      <c r="S1213" s="346">
        <v>1</v>
      </c>
      <c r="T1213" s="347">
        <v>10000</v>
      </c>
    </row>
    <row r="1214" spans="1:20" ht="15">
      <c r="A1214">
        <v>1213</v>
      </c>
      <c r="B1214" s="344">
        <v>41271</v>
      </c>
      <c r="C1214" s="345" t="s">
        <v>7457</v>
      </c>
      <c r="D1214" s="345" t="s">
        <v>7458</v>
      </c>
      <c r="E1214" s="345" t="s">
        <v>6347</v>
      </c>
      <c r="F1214" s="345" t="s">
        <v>8214</v>
      </c>
      <c r="G1214" s="345" t="s">
        <v>8215</v>
      </c>
      <c r="H1214" s="346">
        <v>1</v>
      </c>
      <c r="I1214" s="345" t="s">
        <v>3894</v>
      </c>
      <c r="J1214" s="344">
        <v>39457</v>
      </c>
      <c r="K1214" s="345" t="s">
        <v>7312</v>
      </c>
      <c r="L1214" s="345" t="s">
        <v>7313</v>
      </c>
      <c r="M1214" s="345" t="s">
        <v>24</v>
      </c>
      <c r="N1214" s="345" t="s">
        <v>7411</v>
      </c>
      <c r="O1214" s="345" t="s">
        <v>7412</v>
      </c>
      <c r="P1214" s="345"/>
      <c r="Q1214" s="344"/>
      <c r="R1214" s="344"/>
      <c r="S1214" s="346">
        <v>959701480</v>
      </c>
      <c r="T1214" s="347">
        <v>959701480</v>
      </c>
    </row>
    <row r="1215" spans="1:20" ht="15">
      <c r="A1215">
        <v>1214</v>
      </c>
      <c r="B1215" s="344">
        <v>41271</v>
      </c>
      <c r="C1215" s="345" t="s">
        <v>7457</v>
      </c>
      <c r="D1215" s="345" t="s">
        <v>7458</v>
      </c>
      <c r="E1215" s="345" t="s">
        <v>6350</v>
      </c>
      <c r="F1215" s="345" t="s">
        <v>8216</v>
      </c>
      <c r="G1215" s="345" t="s">
        <v>8217</v>
      </c>
      <c r="H1215" s="346">
        <v>1</v>
      </c>
      <c r="I1215" s="345" t="s">
        <v>3894</v>
      </c>
      <c r="J1215" s="344">
        <v>39457</v>
      </c>
      <c r="K1215" s="345" t="s">
        <v>7312</v>
      </c>
      <c r="L1215" s="345" t="s">
        <v>7313</v>
      </c>
      <c r="M1215" s="345" t="s">
        <v>24</v>
      </c>
      <c r="N1215" s="345" t="s">
        <v>7411</v>
      </c>
      <c r="O1215" s="345" t="s">
        <v>7412</v>
      </c>
      <c r="P1215" s="345"/>
      <c r="Q1215" s="344"/>
      <c r="R1215" s="344"/>
      <c r="S1215" s="346">
        <v>1577490593</v>
      </c>
      <c r="T1215" s="347">
        <v>1577490593</v>
      </c>
    </row>
    <row r="1216" spans="1:20" ht="15">
      <c r="A1216">
        <v>1215</v>
      </c>
      <c r="B1216" s="344">
        <v>41271</v>
      </c>
      <c r="C1216" s="345" t="s">
        <v>7457</v>
      </c>
      <c r="D1216" s="345" t="s">
        <v>7458</v>
      </c>
      <c r="E1216" s="345" t="s">
        <v>6353</v>
      </c>
      <c r="F1216" s="345" t="s">
        <v>8218</v>
      </c>
      <c r="G1216" s="345" t="s">
        <v>8219</v>
      </c>
      <c r="H1216" s="346">
        <v>1</v>
      </c>
      <c r="I1216" s="345" t="s">
        <v>4177</v>
      </c>
      <c r="J1216" s="344">
        <v>39457</v>
      </c>
      <c r="K1216" s="345" t="s">
        <v>7312</v>
      </c>
      <c r="L1216" s="345" t="s">
        <v>7313</v>
      </c>
      <c r="M1216" s="345" t="s">
        <v>24</v>
      </c>
      <c r="N1216" s="345" t="s">
        <v>7411</v>
      </c>
      <c r="O1216" s="345" t="s">
        <v>7412</v>
      </c>
      <c r="P1216" s="345"/>
      <c r="Q1216" s="344"/>
      <c r="R1216" s="344"/>
      <c r="S1216" s="346">
        <v>279100</v>
      </c>
      <c r="T1216" s="347">
        <v>279100</v>
      </c>
    </row>
    <row r="1217" spans="1:20" ht="15">
      <c r="A1217">
        <v>1216</v>
      </c>
      <c r="B1217" s="344">
        <v>41271</v>
      </c>
      <c r="C1217" s="345" t="s">
        <v>15092</v>
      </c>
      <c r="D1217" s="345" t="s">
        <v>15093</v>
      </c>
      <c r="E1217" s="345" t="s">
        <v>3909</v>
      </c>
      <c r="F1217" s="345" t="s">
        <v>15094</v>
      </c>
      <c r="G1217" s="345" t="s">
        <v>15095</v>
      </c>
      <c r="H1217" s="346">
        <v>4000000</v>
      </c>
      <c r="I1217" s="345" t="s">
        <v>3894</v>
      </c>
      <c r="J1217" s="344">
        <v>39461</v>
      </c>
      <c r="K1217" s="345" t="s">
        <v>7312</v>
      </c>
      <c r="L1217" s="345" t="s">
        <v>7313</v>
      </c>
      <c r="M1217" s="345" t="s">
        <v>24</v>
      </c>
      <c r="N1217" s="345" t="s">
        <v>11491</v>
      </c>
      <c r="O1217" s="345"/>
      <c r="P1217" s="345"/>
      <c r="Q1217" s="344"/>
      <c r="R1217" s="344"/>
      <c r="S1217" s="346">
        <v>116</v>
      </c>
      <c r="T1217" s="347">
        <v>464000000</v>
      </c>
    </row>
    <row r="1218" spans="1:20" ht="15">
      <c r="A1218">
        <v>1217</v>
      </c>
      <c r="B1218" s="344">
        <v>41271</v>
      </c>
      <c r="C1218" s="345" t="s">
        <v>7453</v>
      </c>
      <c r="D1218" s="345" t="s">
        <v>7454</v>
      </c>
      <c r="E1218" s="345" t="s">
        <v>6320</v>
      </c>
      <c r="F1218" s="345" t="s">
        <v>8220</v>
      </c>
      <c r="G1218" s="345" t="s">
        <v>8221</v>
      </c>
      <c r="H1218" s="346">
        <v>10000</v>
      </c>
      <c r="I1218" s="345" t="s">
        <v>3894</v>
      </c>
      <c r="J1218" s="344">
        <v>39461</v>
      </c>
      <c r="K1218" s="345" t="s">
        <v>7312</v>
      </c>
      <c r="L1218" s="345" t="s">
        <v>7313</v>
      </c>
      <c r="M1218" s="345" t="s">
        <v>24</v>
      </c>
      <c r="N1218" s="345" t="s">
        <v>7411</v>
      </c>
      <c r="O1218" s="345" t="s">
        <v>7412</v>
      </c>
      <c r="P1218" s="345"/>
      <c r="Q1218" s="344"/>
      <c r="R1218" s="344"/>
      <c r="S1218" s="346">
        <v>354460</v>
      </c>
      <c r="T1218" s="347">
        <v>3544600000</v>
      </c>
    </row>
    <row r="1219" spans="1:20" ht="15">
      <c r="A1219">
        <v>1218</v>
      </c>
      <c r="B1219" s="344">
        <v>41271</v>
      </c>
      <c r="C1219" s="345" t="s">
        <v>7406</v>
      </c>
      <c r="D1219" s="345" t="s">
        <v>7407</v>
      </c>
      <c r="E1219" s="345" t="s">
        <v>6332</v>
      </c>
      <c r="F1219" s="345" t="s">
        <v>8222</v>
      </c>
      <c r="G1219" s="345" t="s">
        <v>8223</v>
      </c>
      <c r="H1219" s="346">
        <v>1</v>
      </c>
      <c r="I1219" s="345" t="s">
        <v>3894</v>
      </c>
      <c r="J1219" s="344">
        <v>39464</v>
      </c>
      <c r="K1219" s="345" t="s">
        <v>7312</v>
      </c>
      <c r="L1219" s="345" t="s">
        <v>7313</v>
      </c>
      <c r="M1219" s="345" t="s">
        <v>24</v>
      </c>
      <c r="N1219" s="345" t="s">
        <v>7411</v>
      </c>
      <c r="O1219" s="345" t="s">
        <v>7412</v>
      </c>
      <c r="P1219" s="345"/>
      <c r="Q1219" s="344"/>
      <c r="R1219" s="344"/>
      <c r="S1219" s="346">
        <v>10221131661</v>
      </c>
      <c r="T1219" s="347">
        <v>10221131661</v>
      </c>
    </row>
    <row r="1220" spans="1:20" ht="15">
      <c r="A1220">
        <v>1219</v>
      </c>
      <c r="B1220" s="344">
        <v>41271</v>
      </c>
      <c r="C1220" s="345" t="s">
        <v>7463</v>
      </c>
      <c r="D1220" s="345" t="s">
        <v>7464</v>
      </c>
      <c r="E1220" s="345" t="s">
        <v>6314</v>
      </c>
      <c r="F1220" s="345" t="s">
        <v>8224</v>
      </c>
      <c r="G1220" s="345" t="s">
        <v>8225</v>
      </c>
      <c r="H1220" s="346">
        <v>10000</v>
      </c>
      <c r="I1220" s="345" t="s">
        <v>3894</v>
      </c>
      <c r="J1220" s="344">
        <v>39465</v>
      </c>
      <c r="K1220" s="345" t="s">
        <v>7312</v>
      </c>
      <c r="L1220" s="345" t="s">
        <v>7313</v>
      </c>
      <c r="M1220" s="345" t="s">
        <v>24</v>
      </c>
      <c r="N1220" s="345" t="s">
        <v>7411</v>
      </c>
      <c r="O1220" s="345" t="s">
        <v>7412</v>
      </c>
      <c r="P1220" s="345"/>
      <c r="Q1220" s="344"/>
      <c r="R1220" s="344"/>
      <c r="S1220" s="346">
        <v>65169</v>
      </c>
      <c r="T1220" s="347">
        <v>651690000</v>
      </c>
    </row>
    <row r="1221" spans="1:20" ht="15">
      <c r="A1221">
        <v>1220</v>
      </c>
      <c r="B1221" s="344">
        <v>41271</v>
      </c>
      <c r="C1221" s="345" t="s">
        <v>10100</v>
      </c>
      <c r="D1221" s="345" t="s">
        <v>10101</v>
      </c>
      <c r="E1221" s="345" t="s">
        <v>1882</v>
      </c>
      <c r="F1221" s="345" t="s">
        <v>10102</v>
      </c>
      <c r="G1221" s="345" t="s">
        <v>10103</v>
      </c>
      <c r="H1221" s="346">
        <v>1000</v>
      </c>
      <c r="I1221" s="345" t="s">
        <v>9123</v>
      </c>
      <c r="J1221" s="344">
        <v>39465</v>
      </c>
      <c r="K1221" s="345" t="s">
        <v>7312</v>
      </c>
      <c r="L1221" s="345" t="s">
        <v>7313</v>
      </c>
      <c r="M1221" s="345" t="s">
        <v>24</v>
      </c>
      <c r="N1221" s="345" t="s">
        <v>1857</v>
      </c>
      <c r="O1221" s="345"/>
      <c r="P1221" s="345" t="s">
        <v>8965</v>
      </c>
      <c r="Q1221" s="344"/>
      <c r="R1221" s="344">
        <v>46770</v>
      </c>
      <c r="S1221" s="346">
        <v>6553</v>
      </c>
      <c r="T1221" s="347">
        <v>6553000</v>
      </c>
    </row>
    <row r="1222" spans="1:20" ht="15">
      <c r="A1222">
        <v>1221</v>
      </c>
      <c r="B1222" s="344">
        <v>41271</v>
      </c>
      <c r="C1222" s="345" t="s">
        <v>15096</v>
      </c>
      <c r="D1222" s="345" t="s">
        <v>15097</v>
      </c>
      <c r="E1222" s="345" t="s">
        <v>3916</v>
      </c>
      <c r="F1222" s="345" t="s">
        <v>15098</v>
      </c>
      <c r="G1222" s="345" t="s">
        <v>15099</v>
      </c>
      <c r="H1222" s="346">
        <v>100000</v>
      </c>
      <c r="I1222" s="345" t="s">
        <v>3894</v>
      </c>
      <c r="J1222" s="344">
        <v>39465</v>
      </c>
      <c r="K1222" s="345" t="s">
        <v>7312</v>
      </c>
      <c r="L1222" s="345" t="s">
        <v>7313</v>
      </c>
      <c r="M1222" s="345" t="s">
        <v>24</v>
      </c>
      <c r="N1222" s="345" t="s">
        <v>11491</v>
      </c>
      <c r="O1222" s="345"/>
      <c r="P1222" s="345"/>
      <c r="Q1222" s="344"/>
      <c r="R1222" s="344"/>
      <c r="S1222" s="346">
        <v>2200</v>
      </c>
      <c r="T1222" s="347">
        <v>220000000</v>
      </c>
    </row>
    <row r="1223" spans="1:20" ht="15">
      <c r="A1223">
        <v>1222</v>
      </c>
      <c r="B1223" s="344">
        <v>41271</v>
      </c>
      <c r="C1223" s="345" t="s">
        <v>15022</v>
      </c>
      <c r="D1223" s="345" t="s">
        <v>15023</v>
      </c>
      <c r="E1223" s="345" t="s">
        <v>3919</v>
      </c>
      <c r="F1223" s="345" t="s">
        <v>15100</v>
      </c>
      <c r="G1223" s="345" t="s">
        <v>15026</v>
      </c>
      <c r="H1223" s="346">
        <v>10000</v>
      </c>
      <c r="I1223" s="345" t="s">
        <v>3894</v>
      </c>
      <c r="J1223" s="344">
        <v>39468</v>
      </c>
      <c r="K1223" s="345" t="s">
        <v>7312</v>
      </c>
      <c r="L1223" s="345" t="s">
        <v>7313</v>
      </c>
      <c r="M1223" s="345" t="s">
        <v>24</v>
      </c>
      <c r="N1223" s="345" t="s">
        <v>11512</v>
      </c>
      <c r="O1223" s="345"/>
      <c r="P1223" s="345"/>
      <c r="Q1223" s="344"/>
      <c r="R1223" s="344"/>
      <c r="S1223" s="346">
        <v>1</v>
      </c>
      <c r="T1223" s="347">
        <v>10000</v>
      </c>
    </row>
    <row r="1224" spans="1:20" ht="15">
      <c r="A1224">
        <v>1223</v>
      </c>
      <c r="B1224" s="344">
        <v>41271</v>
      </c>
      <c r="C1224" s="345" t="s">
        <v>10104</v>
      </c>
      <c r="D1224" s="345" t="s">
        <v>10105</v>
      </c>
      <c r="E1224" s="345" t="s">
        <v>1876</v>
      </c>
      <c r="F1224" s="345" t="s">
        <v>10106</v>
      </c>
      <c r="G1224" s="345" t="s">
        <v>10107</v>
      </c>
      <c r="H1224" s="346">
        <v>1000</v>
      </c>
      <c r="I1224" s="345" t="s">
        <v>9123</v>
      </c>
      <c r="J1224" s="344">
        <v>39468</v>
      </c>
      <c r="K1224" s="345" t="s">
        <v>7312</v>
      </c>
      <c r="L1224" s="345" t="s">
        <v>7313</v>
      </c>
      <c r="M1224" s="345" t="s">
        <v>24</v>
      </c>
      <c r="N1224" s="345" t="s">
        <v>1857</v>
      </c>
      <c r="O1224" s="345"/>
      <c r="P1224" s="345" t="s">
        <v>8965</v>
      </c>
      <c r="Q1224" s="344"/>
      <c r="R1224" s="344">
        <v>46773</v>
      </c>
      <c r="S1224" s="346">
        <v>3247</v>
      </c>
      <c r="T1224" s="347">
        <v>3247000</v>
      </c>
    </row>
    <row r="1225" spans="1:20" ht="15">
      <c r="A1225">
        <v>1224</v>
      </c>
      <c r="B1225" s="344">
        <v>41271</v>
      </c>
      <c r="C1225" s="345" t="s">
        <v>10108</v>
      </c>
      <c r="D1225" s="345" t="s">
        <v>10109</v>
      </c>
      <c r="E1225" s="345" t="s">
        <v>1903</v>
      </c>
      <c r="F1225" s="345" t="s">
        <v>10110</v>
      </c>
      <c r="G1225" s="345" t="s">
        <v>10111</v>
      </c>
      <c r="H1225" s="346">
        <v>1</v>
      </c>
      <c r="I1225" s="345" t="s">
        <v>9123</v>
      </c>
      <c r="J1225" s="344">
        <v>39469</v>
      </c>
      <c r="K1225" s="345" t="s">
        <v>7312</v>
      </c>
      <c r="L1225" s="345" t="s">
        <v>7313</v>
      </c>
      <c r="M1225" s="345" t="s">
        <v>24</v>
      </c>
      <c r="N1225" s="345" t="s">
        <v>1857</v>
      </c>
      <c r="O1225" s="345"/>
      <c r="P1225" s="345" t="s">
        <v>8965</v>
      </c>
      <c r="Q1225" s="344"/>
      <c r="R1225" s="344">
        <v>46660</v>
      </c>
      <c r="S1225" s="346">
        <v>1928392</v>
      </c>
      <c r="T1225" s="347">
        <v>1928392</v>
      </c>
    </row>
    <row r="1226" spans="1:20" ht="15">
      <c r="A1226">
        <v>1225</v>
      </c>
      <c r="B1226" s="344">
        <v>41271</v>
      </c>
      <c r="C1226" s="345" t="s">
        <v>10112</v>
      </c>
      <c r="D1226" s="345" t="s">
        <v>10113</v>
      </c>
      <c r="E1226" s="345" t="s">
        <v>1906</v>
      </c>
      <c r="F1226" s="345" t="s">
        <v>10114</v>
      </c>
      <c r="G1226" s="345" t="s">
        <v>10115</v>
      </c>
      <c r="H1226" s="346">
        <v>1</v>
      </c>
      <c r="I1226" s="345" t="s">
        <v>3894</v>
      </c>
      <c r="J1226" s="344">
        <v>39470</v>
      </c>
      <c r="K1226" s="345" t="s">
        <v>7312</v>
      </c>
      <c r="L1226" s="345" t="s">
        <v>7313</v>
      </c>
      <c r="M1226" s="345" t="s">
        <v>24</v>
      </c>
      <c r="N1226" s="345" t="s">
        <v>1857</v>
      </c>
      <c r="O1226" s="345"/>
      <c r="P1226" s="345" t="s">
        <v>8965</v>
      </c>
      <c r="Q1226" s="344"/>
      <c r="R1226" s="344">
        <v>46767</v>
      </c>
      <c r="S1226" s="346">
        <v>558181818</v>
      </c>
      <c r="T1226" s="347">
        <v>558181818</v>
      </c>
    </row>
    <row r="1227" spans="1:20" ht="15">
      <c r="A1227">
        <v>1226</v>
      </c>
      <c r="B1227" s="344">
        <v>41271</v>
      </c>
      <c r="C1227" s="345" t="s">
        <v>8239</v>
      </c>
      <c r="D1227" s="345" t="s">
        <v>8240</v>
      </c>
      <c r="E1227" s="345" t="s">
        <v>3928</v>
      </c>
      <c r="F1227" s="345" t="s">
        <v>15101</v>
      </c>
      <c r="G1227" s="345" t="s">
        <v>15102</v>
      </c>
      <c r="H1227" s="346">
        <v>1000</v>
      </c>
      <c r="I1227" s="345" t="s">
        <v>3894</v>
      </c>
      <c r="J1227" s="344">
        <v>39472</v>
      </c>
      <c r="K1227" s="345" t="s">
        <v>7312</v>
      </c>
      <c r="L1227" s="345" t="s">
        <v>7313</v>
      </c>
      <c r="M1227" s="345" t="s">
        <v>24</v>
      </c>
      <c r="N1227" s="345" t="s">
        <v>11491</v>
      </c>
      <c r="O1227" s="345"/>
      <c r="P1227" s="345"/>
      <c r="Q1227" s="344"/>
      <c r="R1227" s="344"/>
      <c r="S1227" s="346">
        <v>60000</v>
      </c>
      <c r="T1227" s="347">
        <v>60000000</v>
      </c>
    </row>
    <row r="1228" spans="1:20" ht="15">
      <c r="A1228">
        <v>1227</v>
      </c>
      <c r="B1228" s="344">
        <v>41271</v>
      </c>
      <c r="C1228" s="345" t="s">
        <v>15103</v>
      </c>
      <c r="D1228" s="345" t="s">
        <v>15104</v>
      </c>
      <c r="E1228" s="345" t="s">
        <v>3922</v>
      </c>
      <c r="F1228" s="345" t="s">
        <v>15105</v>
      </c>
      <c r="G1228" s="345" t="s">
        <v>15106</v>
      </c>
      <c r="H1228" s="346">
        <v>100000</v>
      </c>
      <c r="I1228" s="345" t="s">
        <v>3894</v>
      </c>
      <c r="J1228" s="344">
        <v>39472</v>
      </c>
      <c r="K1228" s="345" t="s">
        <v>7312</v>
      </c>
      <c r="L1228" s="345" t="s">
        <v>7313</v>
      </c>
      <c r="M1228" s="345" t="s">
        <v>24</v>
      </c>
      <c r="N1228" s="345" t="s">
        <v>11491</v>
      </c>
      <c r="O1228" s="345"/>
      <c r="P1228" s="345"/>
      <c r="Q1228" s="344"/>
      <c r="R1228" s="344"/>
      <c r="S1228" s="346">
        <v>200</v>
      </c>
      <c r="T1228" s="347">
        <v>20000000</v>
      </c>
    </row>
    <row r="1229" spans="1:20" ht="15">
      <c r="A1229">
        <v>1228</v>
      </c>
      <c r="B1229" s="344">
        <v>41271</v>
      </c>
      <c r="C1229" s="345" t="s">
        <v>15107</v>
      </c>
      <c r="D1229" s="345" t="s">
        <v>15108</v>
      </c>
      <c r="E1229" s="345" t="s">
        <v>3925</v>
      </c>
      <c r="F1229" s="345" t="s">
        <v>15109</v>
      </c>
      <c r="G1229" s="345" t="s">
        <v>15110</v>
      </c>
      <c r="H1229" s="346">
        <v>100000</v>
      </c>
      <c r="I1229" s="345" t="s">
        <v>3894</v>
      </c>
      <c r="J1229" s="344">
        <v>39472</v>
      </c>
      <c r="K1229" s="345" t="s">
        <v>7312</v>
      </c>
      <c r="L1229" s="345" t="s">
        <v>7313</v>
      </c>
      <c r="M1229" s="345" t="s">
        <v>24</v>
      </c>
      <c r="N1229" s="345" t="s">
        <v>11491</v>
      </c>
      <c r="O1229" s="345"/>
      <c r="P1229" s="345"/>
      <c r="Q1229" s="344"/>
      <c r="R1229" s="344"/>
      <c r="S1229" s="346">
        <v>50</v>
      </c>
      <c r="T1229" s="347">
        <v>5000000</v>
      </c>
    </row>
    <row r="1230" spans="1:20" ht="15">
      <c r="A1230">
        <v>1229</v>
      </c>
      <c r="B1230" s="344">
        <v>41271</v>
      </c>
      <c r="C1230" s="345" t="s">
        <v>10116</v>
      </c>
      <c r="D1230" s="345" t="s">
        <v>10117</v>
      </c>
      <c r="E1230" s="345" t="s">
        <v>1885</v>
      </c>
      <c r="F1230" s="345" t="s">
        <v>10118</v>
      </c>
      <c r="G1230" s="345" t="s">
        <v>10119</v>
      </c>
      <c r="H1230" s="346">
        <v>1000</v>
      </c>
      <c r="I1230" s="345" t="s">
        <v>9123</v>
      </c>
      <c r="J1230" s="344">
        <v>39475</v>
      </c>
      <c r="K1230" s="345" t="s">
        <v>7312</v>
      </c>
      <c r="L1230" s="345" t="s">
        <v>7313</v>
      </c>
      <c r="M1230" s="345" t="s">
        <v>24</v>
      </c>
      <c r="N1230" s="345" t="s">
        <v>1857</v>
      </c>
      <c r="O1230" s="345"/>
      <c r="P1230" s="345" t="s">
        <v>8965</v>
      </c>
      <c r="Q1230" s="344"/>
      <c r="R1230" s="344">
        <v>46780</v>
      </c>
      <c r="S1230" s="346">
        <v>6448</v>
      </c>
      <c r="T1230" s="347">
        <v>6448000</v>
      </c>
    </row>
    <row r="1231" spans="1:20" ht="15">
      <c r="A1231">
        <v>1230</v>
      </c>
      <c r="B1231" s="344">
        <v>41271</v>
      </c>
      <c r="C1231" s="345" t="s">
        <v>10120</v>
      </c>
      <c r="D1231" s="345" t="s">
        <v>10121</v>
      </c>
      <c r="E1231" s="345" t="s">
        <v>1937</v>
      </c>
      <c r="F1231" s="345" t="s">
        <v>10122</v>
      </c>
      <c r="G1231" s="345" t="s">
        <v>10123</v>
      </c>
      <c r="H1231" s="346">
        <v>1000</v>
      </c>
      <c r="I1231" s="345" t="s">
        <v>9123</v>
      </c>
      <c r="J1231" s="344">
        <v>39475</v>
      </c>
      <c r="K1231" s="345" t="s">
        <v>7312</v>
      </c>
      <c r="L1231" s="345" t="s">
        <v>7313</v>
      </c>
      <c r="M1231" s="345" t="s">
        <v>24</v>
      </c>
      <c r="N1231" s="345" t="s">
        <v>1857</v>
      </c>
      <c r="O1231" s="345"/>
      <c r="P1231" s="345" t="s">
        <v>8965</v>
      </c>
      <c r="Q1231" s="344"/>
      <c r="R1231" s="344">
        <v>46688</v>
      </c>
      <c r="S1231" s="346">
        <v>2000</v>
      </c>
      <c r="T1231" s="347">
        <v>2000000</v>
      </c>
    </row>
    <row r="1232" spans="1:20" ht="15">
      <c r="A1232">
        <v>1231</v>
      </c>
      <c r="B1232" s="344">
        <v>41271</v>
      </c>
      <c r="C1232" s="345" t="s">
        <v>10124</v>
      </c>
      <c r="D1232" s="345" t="s">
        <v>10125</v>
      </c>
      <c r="E1232" s="345" t="s">
        <v>1915</v>
      </c>
      <c r="F1232" s="345" t="s">
        <v>10126</v>
      </c>
      <c r="G1232" s="345" t="s">
        <v>10127</v>
      </c>
      <c r="H1232" s="346">
        <v>1</v>
      </c>
      <c r="I1232" s="345" t="s">
        <v>9123</v>
      </c>
      <c r="J1232" s="344">
        <v>39478</v>
      </c>
      <c r="K1232" s="345" t="s">
        <v>7312</v>
      </c>
      <c r="L1232" s="345" t="s">
        <v>7313</v>
      </c>
      <c r="M1232" s="345" t="s">
        <v>24</v>
      </c>
      <c r="N1232" s="345" t="s">
        <v>1857</v>
      </c>
      <c r="O1232" s="345"/>
      <c r="P1232" s="345" t="s">
        <v>8965</v>
      </c>
      <c r="Q1232" s="344"/>
      <c r="R1232" s="344">
        <v>48579</v>
      </c>
      <c r="S1232" s="346">
        <v>13000000</v>
      </c>
      <c r="T1232" s="347">
        <v>13000000</v>
      </c>
    </row>
    <row r="1233" spans="1:20" ht="15">
      <c r="A1233">
        <v>1232</v>
      </c>
      <c r="B1233" s="344">
        <v>41271</v>
      </c>
      <c r="C1233" s="345" t="s">
        <v>15111</v>
      </c>
      <c r="D1233" s="345" t="s">
        <v>15112</v>
      </c>
      <c r="E1233" s="345" t="s">
        <v>3931</v>
      </c>
      <c r="F1233" s="345" t="s">
        <v>15113</v>
      </c>
      <c r="G1233" s="345" t="s">
        <v>15114</v>
      </c>
      <c r="H1233" s="346">
        <v>10000</v>
      </c>
      <c r="I1233" s="345" t="s">
        <v>3894</v>
      </c>
      <c r="J1233" s="344">
        <v>39476</v>
      </c>
      <c r="K1233" s="345" t="s">
        <v>7312</v>
      </c>
      <c r="L1233" s="345" t="s">
        <v>7313</v>
      </c>
      <c r="M1233" s="345" t="s">
        <v>24</v>
      </c>
      <c r="N1233" s="345" t="s">
        <v>11491</v>
      </c>
      <c r="O1233" s="345"/>
      <c r="P1233" s="345"/>
      <c r="Q1233" s="344"/>
      <c r="R1233" s="344"/>
      <c r="S1233" s="346">
        <v>500</v>
      </c>
      <c r="T1233" s="347">
        <v>5000000</v>
      </c>
    </row>
    <row r="1234" spans="1:20" ht="15">
      <c r="A1234">
        <v>1233</v>
      </c>
      <c r="B1234" s="344">
        <v>41271</v>
      </c>
      <c r="C1234" s="345" t="s">
        <v>10128</v>
      </c>
      <c r="D1234" s="345" t="s">
        <v>10129</v>
      </c>
      <c r="E1234" s="345" t="s">
        <v>1888</v>
      </c>
      <c r="F1234" s="345" t="s">
        <v>10130</v>
      </c>
      <c r="G1234" s="345" t="s">
        <v>10131</v>
      </c>
      <c r="H1234" s="346">
        <v>1000</v>
      </c>
      <c r="I1234" s="345" t="s">
        <v>9123</v>
      </c>
      <c r="J1234" s="344">
        <v>39477</v>
      </c>
      <c r="K1234" s="345" t="s">
        <v>7312</v>
      </c>
      <c r="L1234" s="345" t="s">
        <v>7313</v>
      </c>
      <c r="M1234" s="345" t="s">
        <v>24</v>
      </c>
      <c r="N1234" s="345" t="s">
        <v>1857</v>
      </c>
      <c r="O1234" s="345"/>
      <c r="P1234" s="345" t="s">
        <v>8965</v>
      </c>
      <c r="Q1234" s="344"/>
      <c r="R1234" s="344">
        <v>47878</v>
      </c>
      <c r="S1234" s="346">
        <v>9633</v>
      </c>
      <c r="T1234" s="347">
        <v>9633000</v>
      </c>
    </row>
    <row r="1235" spans="1:20" ht="15">
      <c r="A1235">
        <v>1234</v>
      </c>
      <c r="B1235" s="344">
        <v>41271</v>
      </c>
      <c r="C1235" s="345" t="s">
        <v>10136</v>
      </c>
      <c r="D1235" s="345" t="s">
        <v>10137</v>
      </c>
      <c r="E1235" s="345" t="s">
        <v>1909</v>
      </c>
      <c r="F1235" s="345" t="s">
        <v>10138</v>
      </c>
      <c r="G1235" s="345" t="s">
        <v>10139</v>
      </c>
      <c r="H1235" s="346">
        <v>1000</v>
      </c>
      <c r="I1235" s="345" t="s">
        <v>9123</v>
      </c>
      <c r="J1235" s="344">
        <v>39478</v>
      </c>
      <c r="K1235" s="345" t="s">
        <v>7312</v>
      </c>
      <c r="L1235" s="345" t="s">
        <v>7313</v>
      </c>
      <c r="M1235" s="345" t="s">
        <v>24</v>
      </c>
      <c r="N1235" s="345" t="s">
        <v>1857</v>
      </c>
      <c r="O1235" s="345"/>
      <c r="P1235" s="345" t="s">
        <v>8965</v>
      </c>
      <c r="Q1235" s="344"/>
      <c r="R1235" s="344">
        <v>46783</v>
      </c>
      <c r="S1235" s="346">
        <v>3099</v>
      </c>
      <c r="T1235" s="347">
        <v>3099000</v>
      </c>
    </row>
    <row r="1236" spans="1:20" ht="15">
      <c r="A1236">
        <v>1235</v>
      </c>
      <c r="B1236" s="344">
        <v>41271</v>
      </c>
      <c r="C1236" s="345" t="s">
        <v>10140</v>
      </c>
      <c r="D1236" s="345" t="s">
        <v>10141</v>
      </c>
      <c r="E1236" s="345" t="s">
        <v>1879</v>
      </c>
      <c r="F1236" s="345" t="s">
        <v>10142</v>
      </c>
      <c r="G1236" s="345" t="s">
        <v>10143</v>
      </c>
      <c r="H1236" s="346">
        <v>1000</v>
      </c>
      <c r="I1236" s="345" t="s">
        <v>9123</v>
      </c>
      <c r="J1236" s="344">
        <v>39478</v>
      </c>
      <c r="K1236" s="345" t="s">
        <v>7312</v>
      </c>
      <c r="L1236" s="345" t="s">
        <v>7313</v>
      </c>
      <c r="M1236" s="345" t="s">
        <v>24</v>
      </c>
      <c r="N1236" s="345" t="s">
        <v>1857</v>
      </c>
      <c r="O1236" s="345"/>
      <c r="P1236" s="345" t="s">
        <v>8965</v>
      </c>
      <c r="Q1236" s="344"/>
      <c r="R1236" s="344">
        <v>48610</v>
      </c>
      <c r="S1236" s="346">
        <v>22160</v>
      </c>
      <c r="T1236" s="347">
        <v>22160000</v>
      </c>
    </row>
    <row r="1237" spans="1:20" ht="15">
      <c r="A1237">
        <v>1236</v>
      </c>
      <c r="B1237" s="344">
        <v>41271</v>
      </c>
      <c r="C1237" s="345" t="s">
        <v>15115</v>
      </c>
      <c r="D1237" s="345" t="s">
        <v>15116</v>
      </c>
      <c r="E1237" s="345" t="s">
        <v>3934</v>
      </c>
      <c r="F1237" s="345" t="s">
        <v>15117</v>
      </c>
      <c r="G1237" s="345" t="s">
        <v>15118</v>
      </c>
      <c r="H1237" s="346">
        <v>10000000</v>
      </c>
      <c r="I1237" s="345" t="s">
        <v>3894</v>
      </c>
      <c r="J1237" s="344">
        <v>39478</v>
      </c>
      <c r="K1237" s="345" t="s">
        <v>7312</v>
      </c>
      <c r="L1237" s="345" t="s">
        <v>7313</v>
      </c>
      <c r="M1237" s="345" t="s">
        <v>24</v>
      </c>
      <c r="N1237" s="345" t="s">
        <v>11491</v>
      </c>
      <c r="O1237" s="345"/>
      <c r="P1237" s="345"/>
      <c r="Q1237" s="344"/>
      <c r="R1237" s="344"/>
      <c r="S1237" s="346">
        <v>100</v>
      </c>
      <c r="T1237" s="347">
        <v>1000000000</v>
      </c>
    </row>
    <row r="1238" spans="1:20" ht="15">
      <c r="A1238">
        <v>1237</v>
      </c>
      <c r="B1238" s="344">
        <v>41271</v>
      </c>
      <c r="C1238" s="345" t="s">
        <v>9669</v>
      </c>
      <c r="D1238" s="345" t="s">
        <v>29883</v>
      </c>
      <c r="E1238" s="345" t="s">
        <v>1918</v>
      </c>
      <c r="F1238" s="345" t="s">
        <v>10144</v>
      </c>
      <c r="G1238" s="345" t="s">
        <v>10145</v>
      </c>
      <c r="H1238" s="346">
        <v>1</v>
      </c>
      <c r="I1238" s="345" t="s">
        <v>9123</v>
      </c>
      <c r="J1238" s="344">
        <v>39478</v>
      </c>
      <c r="K1238" s="345" t="s">
        <v>7312</v>
      </c>
      <c r="L1238" s="345" t="s">
        <v>7313</v>
      </c>
      <c r="M1238" s="345" t="s">
        <v>24</v>
      </c>
      <c r="N1238" s="345" t="s">
        <v>1857</v>
      </c>
      <c r="O1238" s="345"/>
      <c r="P1238" s="345" t="s">
        <v>8965</v>
      </c>
      <c r="Q1238" s="344"/>
      <c r="R1238" s="344">
        <v>48304</v>
      </c>
      <c r="S1238" s="346">
        <v>21958718</v>
      </c>
      <c r="T1238" s="347">
        <v>21958718</v>
      </c>
    </row>
    <row r="1239" spans="1:20" ht="15">
      <c r="A1239">
        <v>1238</v>
      </c>
      <c r="B1239" s="344">
        <v>41271</v>
      </c>
      <c r="C1239" s="345" t="s">
        <v>10146</v>
      </c>
      <c r="D1239" s="345" t="s">
        <v>10147</v>
      </c>
      <c r="E1239" s="345" t="s">
        <v>1934</v>
      </c>
      <c r="F1239" s="345" t="s">
        <v>10148</v>
      </c>
      <c r="G1239" s="345" t="s">
        <v>10149</v>
      </c>
      <c r="H1239" s="346">
        <v>1000</v>
      </c>
      <c r="I1239" s="345" t="s">
        <v>9123</v>
      </c>
      <c r="J1239" s="344">
        <v>39478</v>
      </c>
      <c r="K1239" s="345" t="s">
        <v>7312</v>
      </c>
      <c r="L1239" s="345" t="s">
        <v>7313</v>
      </c>
      <c r="M1239" s="345" t="s">
        <v>24</v>
      </c>
      <c r="N1239" s="345" t="s">
        <v>1857</v>
      </c>
      <c r="O1239" s="345"/>
      <c r="P1239" s="345" t="s">
        <v>8965</v>
      </c>
      <c r="Q1239" s="344"/>
      <c r="R1239" s="344">
        <v>46752</v>
      </c>
      <c r="S1239" s="346">
        <v>1983</v>
      </c>
      <c r="T1239" s="347">
        <v>1983000</v>
      </c>
    </row>
    <row r="1240" spans="1:20" ht="15">
      <c r="A1240">
        <v>1239</v>
      </c>
      <c r="B1240" s="344">
        <v>41271</v>
      </c>
      <c r="C1240" s="345" t="s">
        <v>10150</v>
      </c>
      <c r="D1240" s="345" t="s">
        <v>10151</v>
      </c>
      <c r="E1240" s="345" t="s">
        <v>1929</v>
      </c>
      <c r="F1240" s="345" t="s">
        <v>10152</v>
      </c>
      <c r="G1240" s="345" t="s">
        <v>10153</v>
      </c>
      <c r="H1240" s="346">
        <v>1000</v>
      </c>
      <c r="I1240" s="345" t="s">
        <v>9123</v>
      </c>
      <c r="J1240" s="344">
        <v>39479</v>
      </c>
      <c r="K1240" s="345" t="s">
        <v>7312</v>
      </c>
      <c r="L1240" s="345" t="s">
        <v>7313</v>
      </c>
      <c r="M1240" s="345" t="s">
        <v>24</v>
      </c>
      <c r="N1240" s="345" t="s">
        <v>1857</v>
      </c>
      <c r="O1240" s="345"/>
      <c r="P1240" s="345" t="s">
        <v>8965</v>
      </c>
      <c r="Q1240" s="344"/>
      <c r="R1240" s="344">
        <v>46784</v>
      </c>
      <c r="S1240" s="346">
        <v>7632</v>
      </c>
      <c r="T1240" s="347">
        <v>7632000</v>
      </c>
    </row>
    <row r="1241" spans="1:20" ht="15">
      <c r="A1241">
        <v>1240</v>
      </c>
      <c r="B1241" s="344">
        <v>41271</v>
      </c>
      <c r="C1241" s="345" t="s">
        <v>9503</v>
      </c>
      <c r="D1241" s="345" t="s">
        <v>9504</v>
      </c>
      <c r="E1241" s="345" t="s">
        <v>1926</v>
      </c>
      <c r="F1241" s="345" t="s">
        <v>10154</v>
      </c>
      <c r="G1241" s="345" t="s">
        <v>10155</v>
      </c>
      <c r="H1241" s="346">
        <v>1000</v>
      </c>
      <c r="I1241" s="345" t="s">
        <v>9123</v>
      </c>
      <c r="J1241" s="344">
        <v>39479</v>
      </c>
      <c r="K1241" s="345" t="s">
        <v>7312</v>
      </c>
      <c r="L1241" s="345" t="s">
        <v>7313</v>
      </c>
      <c r="M1241" s="345" t="s">
        <v>24</v>
      </c>
      <c r="N1241" s="345" t="s">
        <v>1857</v>
      </c>
      <c r="O1241" s="345"/>
      <c r="P1241" s="345" t="s">
        <v>8965</v>
      </c>
      <c r="Q1241" s="344"/>
      <c r="R1241" s="344">
        <v>46784</v>
      </c>
      <c r="S1241" s="346">
        <v>7632</v>
      </c>
      <c r="T1241" s="347">
        <v>7632000</v>
      </c>
    </row>
    <row r="1242" spans="1:20" ht="15">
      <c r="A1242">
        <v>1241</v>
      </c>
      <c r="B1242" s="344">
        <v>41271</v>
      </c>
      <c r="C1242" s="345" t="s">
        <v>15119</v>
      </c>
      <c r="D1242" s="345" t="s">
        <v>15120</v>
      </c>
      <c r="E1242" s="345" t="s">
        <v>3937</v>
      </c>
      <c r="F1242" s="345" t="s">
        <v>15121</v>
      </c>
      <c r="G1242" s="345" t="s">
        <v>15122</v>
      </c>
      <c r="H1242" s="346">
        <v>100000</v>
      </c>
      <c r="I1242" s="345" t="s">
        <v>3894</v>
      </c>
      <c r="J1242" s="344">
        <v>39479</v>
      </c>
      <c r="K1242" s="345" t="s">
        <v>7312</v>
      </c>
      <c r="L1242" s="345" t="s">
        <v>7313</v>
      </c>
      <c r="M1242" s="345" t="s">
        <v>24</v>
      </c>
      <c r="N1242" s="345" t="s">
        <v>11491</v>
      </c>
      <c r="O1242" s="345"/>
      <c r="P1242" s="345"/>
      <c r="Q1242" s="344"/>
      <c r="R1242" s="344"/>
      <c r="S1242" s="346">
        <v>200</v>
      </c>
      <c r="T1242" s="347">
        <v>20000000</v>
      </c>
    </row>
    <row r="1243" spans="1:20" ht="15">
      <c r="A1243">
        <v>1242</v>
      </c>
      <c r="B1243" s="344">
        <v>41271</v>
      </c>
      <c r="C1243" s="345" t="s">
        <v>9137</v>
      </c>
      <c r="D1243" s="345" t="s">
        <v>9138</v>
      </c>
      <c r="E1243" s="345" t="s">
        <v>279</v>
      </c>
      <c r="F1243" s="345" t="s">
        <v>9355</v>
      </c>
      <c r="G1243" s="345" t="s">
        <v>9356</v>
      </c>
      <c r="H1243" s="346">
        <v>10000</v>
      </c>
      <c r="I1243" s="345" t="s">
        <v>3894</v>
      </c>
      <c r="J1243" s="344">
        <v>39484</v>
      </c>
      <c r="K1243" s="345" t="s">
        <v>7312</v>
      </c>
      <c r="L1243" s="345" t="s">
        <v>7313</v>
      </c>
      <c r="M1243" s="345" t="s">
        <v>24</v>
      </c>
      <c r="N1243" s="345" t="s">
        <v>9279</v>
      </c>
      <c r="O1243" s="345"/>
      <c r="P1243" s="345" t="s">
        <v>8962</v>
      </c>
      <c r="Q1243" s="344"/>
      <c r="R1243" s="344">
        <v>43640</v>
      </c>
      <c r="S1243" s="346">
        <v>64766101</v>
      </c>
      <c r="T1243" s="347">
        <v>647661010000</v>
      </c>
    </row>
    <row r="1244" spans="1:20" ht="15">
      <c r="A1244">
        <v>1243</v>
      </c>
      <c r="B1244" s="344">
        <v>41271</v>
      </c>
      <c r="C1244" s="345" t="s">
        <v>15123</v>
      </c>
      <c r="D1244" s="345" t="s">
        <v>15124</v>
      </c>
      <c r="E1244" s="345" t="s">
        <v>3940</v>
      </c>
      <c r="F1244" s="345" t="s">
        <v>15125</v>
      </c>
      <c r="G1244" s="345" t="s">
        <v>15126</v>
      </c>
      <c r="H1244" s="346">
        <v>100</v>
      </c>
      <c r="I1244" s="345" t="s">
        <v>3894</v>
      </c>
      <c r="J1244" s="344">
        <v>39483</v>
      </c>
      <c r="K1244" s="345" t="s">
        <v>7312</v>
      </c>
      <c r="L1244" s="345" t="s">
        <v>7313</v>
      </c>
      <c r="M1244" s="345" t="s">
        <v>24</v>
      </c>
      <c r="N1244" s="345" t="s">
        <v>11491</v>
      </c>
      <c r="O1244" s="345"/>
      <c r="P1244" s="345"/>
      <c r="Q1244" s="344"/>
      <c r="R1244" s="344"/>
      <c r="S1244" s="346">
        <v>1950000</v>
      </c>
      <c r="T1244" s="347">
        <v>195000000</v>
      </c>
    </row>
    <row r="1245" spans="1:20" ht="15">
      <c r="A1245">
        <v>1244</v>
      </c>
      <c r="B1245" s="344">
        <v>41271</v>
      </c>
      <c r="C1245" s="345" t="s">
        <v>15123</v>
      </c>
      <c r="D1245" s="345" t="s">
        <v>15124</v>
      </c>
      <c r="E1245" s="345" t="s">
        <v>3943</v>
      </c>
      <c r="F1245" s="345" t="s">
        <v>15127</v>
      </c>
      <c r="G1245" s="345" t="s">
        <v>15126</v>
      </c>
      <c r="H1245" s="346">
        <v>1000000</v>
      </c>
      <c r="I1245" s="345" t="s">
        <v>3894</v>
      </c>
      <c r="J1245" s="344">
        <v>39483</v>
      </c>
      <c r="K1245" s="345" t="s">
        <v>7312</v>
      </c>
      <c r="L1245" s="345" t="s">
        <v>7313</v>
      </c>
      <c r="M1245" s="345" t="s">
        <v>24</v>
      </c>
      <c r="N1245" s="345" t="s">
        <v>11512</v>
      </c>
      <c r="O1245" s="345"/>
      <c r="P1245" s="345"/>
      <c r="Q1245" s="344"/>
      <c r="R1245" s="344"/>
      <c r="S1245" s="346">
        <v>1</v>
      </c>
      <c r="T1245" s="347">
        <v>1000000</v>
      </c>
    </row>
    <row r="1246" spans="1:20" ht="15">
      <c r="A1246">
        <v>1245</v>
      </c>
      <c r="B1246" s="344">
        <v>41271</v>
      </c>
      <c r="C1246" s="345" t="s">
        <v>10160</v>
      </c>
      <c r="D1246" s="345" t="s">
        <v>10161</v>
      </c>
      <c r="E1246" s="345" t="s">
        <v>1940</v>
      </c>
      <c r="F1246" s="345" t="s">
        <v>10162</v>
      </c>
      <c r="G1246" s="345" t="s">
        <v>10163</v>
      </c>
      <c r="H1246" s="346">
        <v>1000</v>
      </c>
      <c r="I1246" s="345" t="s">
        <v>9123</v>
      </c>
      <c r="J1246" s="344">
        <v>39485</v>
      </c>
      <c r="K1246" s="345" t="s">
        <v>7312</v>
      </c>
      <c r="L1246" s="345" t="s">
        <v>7313</v>
      </c>
      <c r="M1246" s="345" t="s">
        <v>24</v>
      </c>
      <c r="N1246" s="345" t="s">
        <v>1857</v>
      </c>
      <c r="O1246" s="345"/>
      <c r="P1246" s="345" t="s">
        <v>8965</v>
      </c>
      <c r="Q1246" s="344"/>
      <c r="R1246" s="344">
        <v>46790</v>
      </c>
      <c r="S1246" s="346">
        <v>7639</v>
      </c>
      <c r="T1246" s="347">
        <v>7639000</v>
      </c>
    </row>
    <row r="1247" spans="1:20" ht="15">
      <c r="A1247">
        <v>1246</v>
      </c>
      <c r="B1247" s="344">
        <v>41271</v>
      </c>
      <c r="C1247" s="345" t="s">
        <v>15128</v>
      </c>
      <c r="D1247" s="345" t="s">
        <v>15129</v>
      </c>
      <c r="E1247" s="345" t="s">
        <v>3948</v>
      </c>
      <c r="F1247" s="345" t="s">
        <v>15130</v>
      </c>
      <c r="G1247" s="345" t="s">
        <v>15131</v>
      </c>
      <c r="H1247" s="346">
        <v>100000</v>
      </c>
      <c r="I1247" s="345" t="s">
        <v>3894</v>
      </c>
      <c r="J1247" s="344">
        <v>39486</v>
      </c>
      <c r="K1247" s="345" t="s">
        <v>7312</v>
      </c>
      <c r="L1247" s="345" t="s">
        <v>7313</v>
      </c>
      <c r="M1247" s="345" t="s">
        <v>24</v>
      </c>
      <c r="N1247" s="345" t="s">
        <v>11491</v>
      </c>
      <c r="O1247" s="345"/>
      <c r="P1247" s="345"/>
      <c r="Q1247" s="344"/>
      <c r="R1247" s="344"/>
      <c r="S1247" s="346">
        <v>200</v>
      </c>
      <c r="T1247" s="347">
        <v>20000000</v>
      </c>
    </row>
    <row r="1248" spans="1:20" ht="15">
      <c r="A1248">
        <v>1247</v>
      </c>
      <c r="B1248" s="344">
        <v>41271</v>
      </c>
      <c r="C1248" s="345" t="s">
        <v>10164</v>
      </c>
      <c r="D1248" s="345" t="s">
        <v>10165</v>
      </c>
      <c r="E1248" s="345" t="s">
        <v>1943</v>
      </c>
      <c r="F1248" s="345" t="s">
        <v>10166</v>
      </c>
      <c r="G1248" s="345" t="s">
        <v>10167</v>
      </c>
      <c r="H1248" s="346">
        <v>1000</v>
      </c>
      <c r="I1248" s="345" t="s">
        <v>9123</v>
      </c>
      <c r="J1248" s="344">
        <v>39486</v>
      </c>
      <c r="K1248" s="345" t="s">
        <v>7312</v>
      </c>
      <c r="L1248" s="345" t="s">
        <v>7313</v>
      </c>
      <c r="M1248" s="345" t="s">
        <v>24</v>
      </c>
      <c r="N1248" s="345" t="s">
        <v>1857</v>
      </c>
      <c r="O1248" s="345"/>
      <c r="P1248" s="345" t="s">
        <v>8965</v>
      </c>
      <c r="Q1248" s="344"/>
      <c r="R1248" s="344">
        <v>46661</v>
      </c>
      <c r="S1248" s="346">
        <v>6376</v>
      </c>
      <c r="T1248" s="347">
        <v>6376000</v>
      </c>
    </row>
    <row r="1249" spans="1:20" ht="15">
      <c r="A1249">
        <v>1248</v>
      </c>
      <c r="B1249" s="344">
        <v>41271</v>
      </c>
      <c r="C1249" s="345" t="s">
        <v>15132</v>
      </c>
      <c r="D1249" s="345" t="s">
        <v>15133</v>
      </c>
      <c r="E1249" s="345" t="s">
        <v>3951</v>
      </c>
      <c r="F1249" s="345" t="s">
        <v>15134</v>
      </c>
      <c r="G1249" s="345" t="s">
        <v>15135</v>
      </c>
      <c r="H1249" s="346">
        <v>1000000</v>
      </c>
      <c r="I1249" s="345" t="s">
        <v>3894</v>
      </c>
      <c r="J1249" s="344">
        <v>39489</v>
      </c>
      <c r="K1249" s="345" t="s">
        <v>7312</v>
      </c>
      <c r="L1249" s="345" t="s">
        <v>7313</v>
      </c>
      <c r="M1249" s="345" t="s">
        <v>24</v>
      </c>
      <c r="N1249" s="345" t="s">
        <v>11491</v>
      </c>
      <c r="O1249" s="345"/>
      <c r="P1249" s="345"/>
      <c r="Q1249" s="344"/>
      <c r="R1249" s="344"/>
      <c r="S1249" s="346">
        <v>6</v>
      </c>
      <c r="T1249" s="347">
        <v>6000000</v>
      </c>
    </row>
    <row r="1250" spans="1:20" ht="15">
      <c r="A1250">
        <v>1249</v>
      </c>
      <c r="B1250" s="344">
        <v>41271</v>
      </c>
      <c r="C1250" s="345" t="s">
        <v>8963</v>
      </c>
      <c r="D1250" s="345" t="s">
        <v>8964</v>
      </c>
      <c r="E1250" s="345" t="s">
        <v>36</v>
      </c>
      <c r="F1250" s="345" t="s">
        <v>9075</v>
      </c>
      <c r="G1250" s="345" t="s">
        <v>9076</v>
      </c>
      <c r="H1250" s="346">
        <v>10000</v>
      </c>
      <c r="I1250" s="345" t="s">
        <v>3894</v>
      </c>
      <c r="J1250" s="344">
        <v>39491</v>
      </c>
      <c r="K1250" s="345" t="s">
        <v>7312</v>
      </c>
      <c r="L1250" s="345" t="s">
        <v>7313</v>
      </c>
      <c r="M1250" s="345" t="s">
        <v>24</v>
      </c>
      <c r="N1250" s="345" t="s">
        <v>26</v>
      </c>
      <c r="O1250" s="345"/>
      <c r="P1250" s="345" t="s">
        <v>8962</v>
      </c>
      <c r="Q1250" s="344"/>
      <c r="R1250" s="344">
        <v>41318</v>
      </c>
      <c r="S1250" s="346">
        <v>315324</v>
      </c>
      <c r="T1250" s="347">
        <v>3153240000</v>
      </c>
    </row>
    <row r="1251" spans="1:20" ht="15">
      <c r="A1251">
        <v>1250</v>
      </c>
      <c r="B1251" s="344">
        <v>41271</v>
      </c>
      <c r="C1251" s="345" t="s">
        <v>10168</v>
      </c>
      <c r="D1251" s="345" t="s">
        <v>10169</v>
      </c>
      <c r="E1251" s="345" t="s">
        <v>1921</v>
      </c>
      <c r="F1251" s="345" t="s">
        <v>10170</v>
      </c>
      <c r="G1251" s="345" t="s">
        <v>10171</v>
      </c>
      <c r="H1251" s="346">
        <v>10000</v>
      </c>
      <c r="I1251" s="345" t="s">
        <v>9123</v>
      </c>
      <c r="J1251" s="344">
        <v>39493</v>
      </c>
      <c r="K1251" s="345" t="s">
        <v>7312</v>
      </c>
      <c r="L1251" s="345" t="s">
        <v>7313</v>
      </c>
      <c r="M1251" s="345" t="s">
        <v>24</v>
      </c>
      <c r="N1251" s="345" t="s">
        <v>1857</v>
      </c>
      <c r="O1251" s="345"/>
      <c r="P1251" s="345" t="s">
        <v>8965</v>
      </c>
      <c r="Q1251" s="344"/>
      <c r="R1251" s="344">
        <v>46650</v>
      </c>
      <c r="S1251" s="346">
        <v>618</v>
      </c>
      <c r="T1251" s="347">
        <v>6180000</v>
      </c>
    </row>
    <row r="1252" spans="1:20" ht="15">
      <c r="A1252">
        <v>1251</v>
      </c>
      <c r="B1252" s="344">
        <v>41271</v>
      </c>
      <c r="C1252" s="345" t="s">
        <v>7453</v>
      </c>
      <c r="D1252" s="345" t="s">
        <v>7454</v>
      </c>
      <c r="E1252" s="345" t="s">
        <v>6335</v>
      </c>
      <c r="F1252" s="345" t="s">
        <v>8226</v>
      </c>
      <c r="G1252" s="345" t="s">
        <v>8227</v>
      </c>
      <c r="H1252" s="346">
        <v>10000</v>
      </c>
      <c r="I1252" s="345" t="s">
        <v>3894</v>
      </c>
      <c r="J1252" s="344">
        <v>39496</v>
      </c>
      <c r="K1252" s="345" t="s">
        <v>7312</v>
      </c>
      <c r="L1252" s="345" t="s">
        <v>7313</v>
      </c>
      <c r="M1252" s="345" t="s">
        <v>24</v>
      </c>
      <c r="N1252" s="345" t="s">
        <v>7411</v>
      </c>
      <c r="O1252" s="345" t="s">
        <v>7412</v>
      </c>
      <c r="P1252" s="345"/>
      <c r="Q1252" s="344"/>
      <c r="R1252" s="344"/>
      <c r="S1252" s="346">
        <v>160523</v>
      </c>
      <c r="T1252" s="347">
        <v>1605230000</v>
      </c>
    </row>
    <row r="1253" spans="1:20" ht="15">
      <c r="A1253">
        <v>1252</v>
      </c>
      <c r="B1253" s="344">
        <v>41271</v>
      </c>
      <c r="C1253" s="345" t="s">
        <v>15136</v>
      </c>
      <c r="D1253" s="345" t="s">
        <v>15137</v>
      </c>
      <c r="E1253" s="345" t="s">
        <v>3954</v>
      </c>
      <c r="F1253" s="345" t="s">
        <v>15138</v>
      </c>
      <c r="G1253" s="345" t="s">
        <v>15139</v>
      </c>
      <c r="H1253" s="346">
        <v>100000</v>
      </c>
      <c r="I1253" s="345" t="s">
        <v>3894</v>
      </c>
      <c r="J1253" s="344">
        <v>39497</v>
      </c>
      <c r="K1253" s="345" t="s">
        <v>7312</v>
      </c>
      <c r="L1253" s="345" t="s">
        <v>7313</v>
      </c>
      <c r="M1253" s="345" t="s">
        <v>24</v>
      </c>
      <c r="N1253" s="345" t="s">
        <v>11491</v>
      </c>
      <c r="O1253" s="345"/>
      <c r="P1253" s="345"/>
      <c r="Q1253" s="344"/>
      <c r="R1253" s="344"/>
      <c r="S1253" s="346">
        <v>2000</v>
      </c>
      <c r="T1253" s="347">
        <v>200000000</v>
      </c>
    </row>
    <row r="1254" spans="1:20" ht="15">
      <c r="A1254">
        <v>1253</v>
      </c>
      <c r="B1254" s="344">
        <v>41271</v>
      </c>
      <c r="C1254" s="345" t="s">
        <v>15140</v>
      </c>
      <c r="D1254" s="345" t="s">
        <v>15141</v>
      </c>
      <c r="E1254" s="345" t="s">
        <v>3957</v>
      </c>
      <c r="F1254" s="345" t="s">
        <v>15142</v>
      </c>
      <c r="G1254" s="345" t="s">
        <v>15143</v>
      </c>
      <c r="H1254" s="346">
        <v>1000</v>
      </c>
      <c r="I1254" s="345" t="s">
        <v>3894</v>
      </c>
      <c r="J1254" s="344">
        <v>39498</v>
      </c>
      <c r="K1254" s="345" t="s">
        <v>7312</v>
      </c>
      <c r="L1254" s="345" t="s">
        <v>7313</v>
      </c>
      <c r="M1254" s="345" t="s">
        <v>24</v>
      </c>
      <c r="N1254" s="345" t="s">
        <v>11491</v>
      </c>
      <c r="O1254" s="345"/>
      <c r="P1254" s="345"/>
      <c r="Q1254" s="344"/>
      <c r="R1254" s="344"/>
      <c r="S1254" s="346">
        <v>20000</v>
      </c>
      <c r="T1254" s="347">
        <v>20000000</v>
      </c>
    </row>
    <row r="1255" spans="1:20" ht="15">
      <c r="A1255">
        <v>1254</v>
      </c>
      <c r="B1255" s="344">
        <v>41271</v>
      </c>
      <c r="C1255" s="345" t="s">
        <v>15144</v>
      </c>
      <c r="D1255" s="345" t="s">
        <v>15145</v>
      </c>
      <c r="E1255" s="345" t="s">
        <v>3960</v>
      </c>
      <c r="F1255" s="345" t="s">
        <v>15146</v>
      </c>
      <c r="G1255" s="345" t="s">
        <v>15147</v>
      </c>
      <c r="H1255" s="346">
        <v>1000000</v>
      </c>
      <c r="I1255" s="345" t="s">
        <v>3894</v>
      </c>
      <c r="J1255" s="344">
        <v>39498</v>
      </c>
      <c r="K1255" s="345" t="s">
        <v>7312</v>
      </c>
      <c r="L1255" s="345" t="s">
        <v>7313</v>
      </c>
      <c r="M1255" s="345" t="s">
        <v>24</v>
      </c>
      <c r="N1255" s="345" t="s">
        <v>11491</v>
      </c>
      <c r="O1255" s="345"/>
      <c r="P1255" s="345"/>
      <c r="Q1255" s="344"/>
      <c r="R1255" s="344"/>
      <c r="S1255" s="346">
        <v>5</v>
      </c>
      <c r="T1255" s="347">
        <v>5000000</v>
      </c>
    </row>
    <row r="1256" spans="1:20" ht="15">
      <c r="A1256">
        <v>1255</v>
      </c>
      <c r="B1256" s="344">
        <v>41271</v>
      </c>
      <c r="C1256" s="345" t="s">
        <v>10180</v>
      </c>
      <c r="D1256" s="345" t="s">
        <v>10181</v>
      </c>
      <c r="E1256" s="345" t="s">
        <v>1973</v>
      </c>
      <c r="F1256" s="345" t="s">
        <v>10182</v>
      </c>
      <c r="G1256" s="345" t="s">
        <v>10183</v>
      </c>
      <c r="H1256" s="346">
        <v>1</v>
      </c>
      <c r="I1256" s="345" t="s">
        <v>9123</v>
      </c>
      <c r="J1256" s="344">
        <v>39499</v>
      </c>
      <c r="K1256" s="345" t="s">
        <v>7312</v>
      </c>
      <c r="L1256" s="345" t="s">
        <v>7313</v>
      </c>
      <c r="M1256" s="345" t="s">
        <v>24</v>
      </c>
      <c r="N1256" s="345" t="s">
        <v>1857</v>
      </c>
      <c r="O1256" s="345"/>
      <c r="P1256" s="345" t="s">
        <v>8965</v>
      </c>
      <c r="Q1256" s="344"/>
      <c r="R1256" s="344">
        <v>46803</v>
      </c>
      <c r="S1256" s="346">
        <v>1225190</v>
      </c>
      <c r="T1256" s="347">
        <v>1225190</v>
      </c>
    </row>
    <row r="1257" spans="1:20" ht="15">
      <c r="A1257">
        <v>1256</v>
      </c>
      <c r="B1257" s="344">
        <v>41271</v>
      </c>
      <c r="C1257" s="345" t="s">
        <v>10184</v>
      </c>
      <c r="D1257" s="345" t="s">
        <v>10185</v>
      </c>
      <c r="E1257" s="345" t="s">
        <v>1970</v>
      </c>
      <c r="F1257" s="345" t="s">
        <v>10186</v>
      </c>
      <c r="G1257" s="345" t="s">
        <v>10187</v>
      </c>
      <c r="H1257" s="346">
        <v>1000</v>
      </c>
      <c r="I1257" s="345" t="s">
        <v>9123</v>
      </c>
      <c r="J1257" s="344">
        <v>39500</v>
      </c>
      <c r="K1257" s="345" t="s">
        <v>7312</v>
      </c>
      <c r="L1257" s="345" t="s">
        <v>7313</v>
      </c>
      <c r="M1257" s="345" t="s">
        <v>24</v>
      </c>
      <c r="N1257" s="345" t="s">
        <v>1857</v>
      </c>
      <c r="O1257" s="345"/>
      <c r="P1257" s="345" t="s">
        <v>8965</v>
      </c>
      <c r="Q1257" s="344"/>
      <c r="R1257" s="344">
        <v>46752</v>
      </c>
      <c r="S1257" s="346">
        <v>6183</v>
      </c>
      <c r="T1257" s="347">
        <v>6183000</v>
      </c>
    </row>
    <row r="1258" spans="1:20" ht="15">
      <c r="A1258">
        <v>1257</v>
      </c>
      <c r="B1258" s="344">
        <v>41271</v>
      </c>
      <c r="C1258" s="345" t="s">
        <v>15148</v>
      </c>
      <c r="D1258" s="345" t="s">
        <v>15149</v>
      </c>
      <c r="E1258" s="345" t="s">
        <v>3963</v>
      </c>
      <c r="F1258" s="345" t="s">
        <v>15150</v>
      </c>
      <c r="G1258" s="345" t="s">
        <v>15151</v>
      </c>
      <c r="H1258" s="346">
        <v>5000</v>
      </c>
      <c r="I1258" s="345" t="s">
        <v>3894</v>
      </c>
      <c r="J1258" s="344">
        <v>39500</v>
      </c>
      <c r="K1258" s="345" t="s">
        <v>7312</v>
      </c>
      <c r="L1258" s="345" t="s">
        <v>7313</v>
      </c>
      <c r="M1258" s="345" t="s">
        <v>24</v>
      </c>
      <c r="N1258" s="345" t="s">
        <v>11491</v>
      </c>
      <c r="O1258" s="345"/>
      <c r="P1258" s="345"/>
      <c r="Q1258" s="344"/>
      <c r="R1258" s="344"/>
      <c r="S1258" s="346">
        <v>10200</v>
      </c>
      <c r="T1258" s="347">
        <v>51000000</v>
      </c>
    </row>
    <row r="1259" spans="1:20" ht="15">
      <c r="A1259">
        <v>1258</v>
      </c>
      <c r="B1259" s="344">
        <v>41271</v>
      </c>
      <c r="C1259" s="345" t="s">
        <v>7406</v>
      </c>
      <c r="D1259" s="345" t="s">
        <v>7407</v>
      </c>
      <c r="E1259" s="345" t="s">
        <v>3966</v>
      </c>
      <c r="F1259" s="345" t="s">
        <v>15152</v>
      </c>
      <c r="G1259" s="345" t="s">
        <v>13547</v>
      </c>
      <c r="H1259" s="346">
        <v>100000</v>
      </c>
      <c r="I1259" s="345" t="s">
        <v>3894</v>
      </c>
      <c r="J1259" s="344">
        <v>39503</v>
      </c>
      <c r="K1259" s="345" t="s">
        <v>7312</v>
      </c>
      <c r="L1259" s="345" t="s">
        <v>7313</v>
      </c>
      <c r="M1259" s="345" t="s">
        <v>24</v>
      </c>
      <c r="N1259" s="345" t="s">
        <v>11512</v>
      </c>
      <c r="O1259" s="345"/>
      <c r="P1259" s="345"/>
      <c r="Q1259" s="344"/>
      <c r="R1259" s="344"/>
      <c r="S1259" s="346">
        <v>250</v>
      </c>
      <c r="T1259" s="347">
        <v>25000000</v>
      </c>
    </row>
    <row r="1260" spans="1:20" ht="15">
      <c r="A1260">
        <v>1259</v>
      </c>
      <c r="B1260" s="344">
        <v>41271</v>
      </c>
      <c r="C1260" s="345" t="s">
        <v>15153</v>
      </c>
      <c r="D1260" s="345" t="s">
        <v>15154</v>
      </c>
      <c r="E1260" s="345" t="s">
        <v>3969</v>
      </c>
      <c r="F1260" s="345" t="s">
        <v>15155</v>
      </c>
      <c r="G1260" s="345" t="s">
        <v>15156</v>
      </c>
      <c r="H1260" s="346">
        <v>100000</v>
      </c>
      <c r="I1260" s="345" t="s">
        <v>3894</v>
      </c>
      <c r="J1260" s="344">
        <v>39503</v>
      </c>
      <c r="K1260" s="345" t="s">
        <v>7312</v>
      </c>
      <c r="L1260" s="345" t="s">
        <v>7313</v>
      </c>
      <c r="M1260" s="345" t="s">
        <v>24</v>
      </c>
      <c r="N1260" s="345" t="s">
        <v>11491</v>
      </c>
      <c r="O1260" s="345"/>
      <c r="P1260" s="345"/>
      <c r="Q1260" s="344"/>
      <c r="R1260" s="344"/>
      <c r="S1260" s="346">
        <v>50</v>
      </c>
      <c r="T1260" s="347">
        <v>5000000</v>
      </c>
    </row>
    <row r="1261" spans="1:20" ht="15">
      <c r="A1261">
        <v>1260</v>
      </c>
      <c r="B1261" s="344">
        <v>41271</v>
      </c>
      <c r="C1261" s="345" t="s">
        <v>7463</v>
      </c>
      <c r="D1261" s="345" t="s">
        <v>7464</v>
      </c>
      <c r="E1261" s="345" t="s">
        <v>6382</v>
      </c>
      <c r="F1261" s="345" t="s">
        <v>8228</v>
      </c>
      <c r="G1261" s="345" t="s">
        <v>8229</v>
      </c>
      <c r="H1261" s="346">
        <v>0.01</v>
      </c>
      <c r="I1261" s="345" t="s">
        <v>4177</v>
      </c>
      <c r="J1261" s="344">
        <v>39503</v>
      </c>
      <c r="K1261" s="345" t="s">
        <v>7312</v>
      </c>
      <c r="L1261" s="345" t="s">
        <v>7313</v>
      </c>
      <c r="M1261" s="345" t="s">
        <v>24</v>
      </c>
      <c r="N1261" s="345" t="s">
        <v>7411</v>
      </c>
      <c r="O1261" s="345" t="s">
        <v>7412</v>
      </c>
      <c r="P1261" s="345"/>
      <c r="Q1261" s="344"/>
      <c r="R1261" s="344"/>
      <c r="S1261" s="346">
        <v>26278412</v>
      </c>
      <c r="T1261" s="347">
        <v>262784.12</v>
      </c>
    </row>
    <row r="1262" spans="1:20" ht="15">
      <c r="A1262">
        <v>1261</v>
      </c>
      <c r="B1262" s="344">
        <v>41271</v>
      </c>
      <c r="C1262" s="345" t="s">
        <v>7463</v>
      </c>
      <c r="D1262" s="345" t="s">
        <v>7464</v>
      </c>
      <c r="E1262" s="345" t="s">
        <v>6394</v>
      </c>
      <c r="F1262" s="345" t="s">
        <v>8230</v>
      </c>
      <c r="G1262" s="345" t="s">
        <v>8231</v>
      </c>
      <c r="H1262" s="346">
        <v>0.01</v>
      </c>
      <c r="I1262" s="345" t="s">
        <v>4177</v>
      </c>
      <c r="J1262" s="344">
        <v>39503</v>
      </c>
      <c r="K1262" s="345" t="s">
        <v>7312</v>
      </c>
      <c r="L1262" s="345" t="s">
        <v>7313</v>
      </c>
      <c r="M1262" s="345" t="s">
        <v>24</v>
      </c>
      <c r="N1262" s="345" t="s">
        <v>7411</v>
      </c>
      <c r="O1262" s="345" t="s">
        <v>7412</v>
      </c>
      <c r="P1262" s="345"/>
      <c r="Q1262" s="344"/>
      <c r="R1262" s="344"/>
      <c r="S1262" s="346">
        <v>5130720357</v>
      </c>
      <c r="T1262" s="347">
        <v>51307203.57</v>
      </c>
    </row>
    <row r="1263" spans="1:20" ht="15">
      <c r="A1263">
        <v>1262</v>
      </c>
      <c r="B1263" s="344">
        <v>41271</v>
      </c>
      <c r="C1263" s="345" t="s">
        <v>10188</v>
      </c>
      <c r="D1263" s="345" t="s">
        <v>10189</v>
      </c>
      <c r="E1263" s="345" t="s">
        <v>1997</v>
      </c>
      <c r="F1263" s="345" t="s">
        <v>10190</v>
      </c>
      <c r="G1263" s="345" t="s">
        <v>10191</v>
      </c>
      <c r="H1263" s="346">
        <v>1</v>
      </c>
      <c r="I1263" s="345" t="s">
        <v>9123</v>
      </c>
      <c r="J1263" s="344">
        <v>39503</v>
      </c>
      <c r="K1263" s="345" t="s">
        <v>7312</v>
      </c>
      <c r="L1263" s="345" t="s">
        <v>7313</v>
      </c>
      <c r="M1263" s="345" t="s">
        <v>24</v>
      </c>
      <c r="N1263" s="345" t="s">
        <v>1857</v>
      </c>
      <c r="O1263" s="345"/>
      <c r="P1263" s="345" t="s">
        <v>8965</v>
      </c>
      <c r="Q1263" s="344"/>
      <c r="R1263" s="344">
        <v>46811</v>
      </c>
      <c r="S1263" s="346">
        <v>4690140</v>
      </c>
      <c r="T1263" s="347">
        <v>4690140</v>
      </c>
    </row>
    <row r="1264" spans="1:20" ht="15">
      <c r="A1264">
        <v>1263</v>
      </c>
      <c r="B1264" s="344">
        <v>41271</v>
      </c>
      <c r="C1264" s="345" t="s">
        <v>10196</v>
      </c>
      <c r="D1264" s="345" t="s">
        <v>10197</v>
      </c>
      <c r="E1264" s="345" t="s">
        <v>1994</v>
      </c>
      <c r="F1264" s="345" t="s">
        <v>10198</v>
      </c>
      <c r="G1264" s="345" t="s">
        <v>10199</v>
      </c>
      <c r="H1264" s="346">
        <v>1000</v>
      </c>
      <c r="I1264" s="345" t="s">
        <v>9123</v>
      </c>
      <c r="J1264" s="344">
        <v>39504</v>
      </c>
      <c r="K1264" s="345" t="s">
        <v>7312</v>
      </c>
      <c r="L1264" s="345" t="s">
        <v>7313</v>
      </c>
      <c r="M1264" s="345" t="s">
        <v>24</v>
      </c>
      <c r="N1264" s="345" t="s">
        <v>1857</v>
      </c>
      <c r="O1264" s="345"/>
      <c r="P1264" s="345" t="s">
        <v>8965</v>
      </c>
      <c r="Q1264" s="344"/>
      <c r="R1264" s="344">
        <v>44923</v>
      </c>
      <c r="S1264" s="346">
        <v>3065</v>
      </c>
      <c r="T1264" s="347">
        <v>3065000</v>
      </c>
    </row>
    <row r="1265" spans="1:20" ht="15">
      <c r="A1265">
        <v>1264</v>
      </c>
      <c r="B1265" s="344">
        <v>41271</v>
      </c>
      <c r="C1265" s="345" t="s">
        <v>10200</v>
      </c>
      <c r="D1265" s="345" t="s">
        <v>10201</v>
      </c>
      <c r="E1265" s="345" t="s">
        <v>1959</v>
      </c>
      <c r="F1265" s="345" t="s">
        <v>10202</v>
      </c>
      <c r="G1265" s="345" t="s">
        <v>10203</v>
      </c>
      <c r="H1265" s="346">
        <v>1000</v>
      </c>
      <c r="I1265" s="345" t="s">
        <v>9123</v>
      </c>
      <c r="J1265" s="344">
        <v>39505</v>
      </c>
      <c r="K1265" s="345" t="s">
        <v>7312</v>
      </c>
      <c r="L1265" s="345" t="s">
        <v>7313</v>
      </c>
      <c r="M1265" s="345" t="s">
        <v>24</v>
      </c>
      <c r="N1265" s="345" t="s">
        <v>1857</v>
      </c>
      <c r="O1265" s="345"/>
      <c r="P1265" s="345" t="s">
        <v>8965</v>
      </c>
      <c r="Q1265" s="344"/>
      <c r="R1265" s="344">
        <v>43158</v>
      </c>
      <c r="S1265" s="346">
        <v>6316</v>
      </c>
      <c r="T1265" s="347">
        <v>6316000</v>
      </c>
    </row>
    <row r="1266" spans="1:20" ht="15">
      <c r="A1266">
        <v>1265</v>
      </c>
      <c r="B1266" s="344">
        <v>41271</v>
      </c>
      <c r="C1266" s="345" t="s">
        <v>10204</v>
      </c>
      <c r="D1266" s="345" t="s">
        <v>10205</v>
      </c>
      <c r="E1266" s="345" t="s">
        <v>1859</v>
      </c>
      <c r="F1266" s="345" t="s">
        <v>10206</v>
      </c>
      <c r="G1266" s="345" t="s">
        <v>10207</v>
      </c>
      <c r="H1266" s="346">
        <v>1000</v>
      </c>
      <c r="I1266" s="345" t="s">
        <v>9123</v>
      </c>
      <c r="J1266" s="344">
        <v>39505</v>
      </c>
      <c r="K1266" s="345" t="s">
        <v>7312</v>
      </c>
      <c r="L1266" s="345" t="s">
        <v>7313</v>
      </c>
      <c r="M1266" s="345" t="s">
        <v>24</v>
      </c>
      <c r="N1266" s="345" t="s">
        <v>1857</v>
      </c>
      <c r="O1266" s="345"/>
      <c r="P1266" s="345" t="s">
        <v>8965</v>
      </c>
      <c r="Q1266" s="344"/>
      <c r="R1266" s="344">
        <v>46810</v>
      </c>
      <c r="S1266" s="346">
        <v>2576</v>
      </c>
      <c r="T1266" s="347">
        <v>2576000</v>
      </c>
    </row>
    <row r="1267" spans="1:20" ht="15">
      <c r="A1267">
        <v>1266</v>
      </c>
      <c r="B1267" s="344">
        <v>41271</v>
      </c>
      <c r="C1267" s="345" t="s">
        <v>10208</v>
      </c>
      <c r="D1267" s="345" t="s">
        <v>10209</v>
      </c>
      <c r="E1267" s="345" t="s">
        <v>1949</v>
      </c>
      <c r="F1267" s="345" t="s">
        <v>10210</v>
      </c>
      <c r="G1267" s="345" t="s">
        <v>10211</v>
      </c>
      <c r="H1267" s="346">
        <v>1000</v>
      </c>
      <c r="I1267" s="345" t="s">
        <v>9123</v>
      </c>
      <c r="J1267" s="344">
        <v>39506</v>
      </c>
      <c r="K1267" s="345" t="s">
        <v>7312</v>
      </c>
      <c r="L1267" s="345" t="s">
        <v>7313</v>
      </c>
      <c r="M1267" s="345" t="s">
        <v>24</v>
      </c>
      <c r="N1267" s="345" t="s">
        <v>1857</v>
      </c>
      <c r="O1267" s="345"/>
      <c r="P1267" s="345" t="s">
        <v>8965</v>
      </c>
      <c r="Q1267" s="344"/>
      <c r="R1267" s="344">
        <v>48638</v>
      </c>
      <c r="S1267" s="346">
        <v>20112</v>
      </c>
      <c r="T1267" s="347">
        <v>20112000</v>
      </c>
    </row>
    <row r="1268" spans="1:20" ht="15">
      <c r="A1268">
        <v>1267</v>
      </c>
      <c r="B1268" s="344">
        <v>41271</v>
      </c>
      <c r="C1268" s="345" t="s">
        <v>10212</v>
      </c>
      <c r="D1268" s="345" t="s">
        <v>10213</v>
      </c>
      <c r="E1268" s="345" t="s">
        <v>1988</v>
      </c>
      <c r="F1268" s="345" t="s">
        <v>10214</v>
      </c>
      <c r="G1268" s="345" t="s">
        <v>10215</v>
      </c>
      <c r="H1268" s="346">
        <v>10000</v>
      </c>
      <c r="I1268" s="345" t="s">
        <v>9123</v>
      </c>
      <c r="J1268" s="344">
        <v>39506</v>
      </c>
      <c r="K1268" s="345" t="s">
        <v>7312</v>
      </c>
      <c r="L1268" s="345" t="s">
        <v>7313</v>
      </c>
      <c r="M1268" s="345" t="s">
        <v>24</v>
      </c>
      <c r="N1268" s="345" t="s">
        <v>1857</v>
      </c>
      <c r="O1268" s="345"/>
      <c r="P1268" s="345" t="s">
        <v>8965</v>
      </c>
      <c r="Q1268" s="344"/>
      <c r="R1268" s="344">
        <v>48182</v>
      </c>
      <c r="S1268" s="346">
        <v>2230</v>
      </c>
      <c r="T1268" s="347">
        <v>22300000</v>
      </c>
    </row>
    <row r="1269" spans="1:20" ht="15">
      <c r="A1269">
        <v>1268</v>
      </c>
      <c r="B1269" s="344">
        <v>41271</v>
      </c>
      <c r="C1269" s="345" t="s">
        <v>15157</v>
      </c>
      <c r="D1269" s="345" t="s">
        <v>15158</v>
      </c>
      <c r="E1269" s="345" t="s">
        <v>3972</v>
      </c>
      <c r="F1269" s="345" t="s">
        <v>15159</v>
      </c>
      <c r="G1269" s="345" t="s">
        <v>15160</v>
      </c>
      <c r="H1269" s="346">
        <v>500000</v>
      </c>
      <c r="I1269" s="345" t="s">
        <v>3894</v>
      </c>
      <c r="J1269" s="344">
        <v>39506</v>
      </c>
      <c r="K1269" s="345" t="s">
        <v>7312</v>
      </c>
      <c r="L1269" s="345" t="s">
        <v>7313</v>
      </c>
      <c r="M1269" s="345" t="s">
        <v>24</v>
      </c>
      <c r="N1269" s="345" t="s">
        <v>11491</v>
      </c>
      <c r="O1269" s="345"/>
      <c r="P1269" s="345"/>
      <c r="Q1269" s="344"/>
      <c r="R1269" s="344"/>
      <c r="S1269" s="346">
        <v>40</v>
      </c>
      <c r="T1269" s="347">
        <v>20000000</v>
      </c>
    </row>
    <row r="1270" spans="1:20" ht="15">
      <c r="A1270">
        <v>1269</v>
      </c>
      <c r="B1270" s="344">
        <v>41271</v>
      </c>
      <c r="C1270" s="345" t="s">
        <v>15161</v>
      </c>
      <c r="D1270" s="345" t="s">
        <v>29890</v>
      </c>
      <c r="E1270" s="345" t="s">
        <v>3978</v>
      </c>
      <c r="F1270" s="345" t="s">
        <v>15163</v>
      </c>
      <c r="G1270" s="345" t="s">
        <v>15164</v>
      </c>
      <c r="H1270" s="346">
        <v>10000</v>
      </c>
      <c r="I1270" s="345" t="s">
        <v>3894</v>
      </c>
      <c r="J1270" s="344">
        <v>39507</v>
      </c>
      <c r="K1270" s="345" t="s">
        <v>7312</v>
      </c>
      <c r="L1270" s="345" t="s">
        <v>7313</v>
      </c>
      <c r="M1270" s="345" t="s">
        <v>24</v>
      </c>
      <c r="N1270" s="345" t="s">
        <v>11491</v>
      </c>
      <c r="O1270" s="345"/>
      <c r="P1270" s="345"/>
      <c r="Q1270" s="344"/>
      <c r="R1270" s="344"/>
      <c r="S1270" s="346">
        <v>10000</v>
      </c>
      <c r="T1270" s="347">
        <v>100000000</v>
      </c>
    </row>
    <row r="1271" spans="1:20" ht="15">
      <c r="A1271">
        <v>1270</v>
      </c>
      <c r="B1271" s="344">
        <v>41271</v>
      </c>
      <c r="C1271" s="345" t="s">
        <v>10216</v>
      </c>
      <c r="D1271" s="345" t="s">
        <v>10217</v>
      </c>
      <c r="E1271" s="345" t="s">
        <v>1976</v>
      </c>
      <c r="F1271" s="345" t="s">
        <v>10218</v>
      </c>
      <c r="G1271" s="345" t="s">
        <v>10219</v>
      </c>
      <c r="H1271" s="346">
        <v>1000</v>
      </c>
      <c r="I1271" s="345" t="s">
        <v>9123</v>
      </c>
      <c r="J1271" s="344">
        <v>39507</v>
      </c>
      <c r="K1271" s="345" t="s">
        <v>7312</v>
      </c>
      <c r="L1271" s="345" t="s">
        <v>7313</v>
      </c>
      <c r="M1271" s="345" t="s">
        <v>24</v>
      </c>
      <c r="N1271" s="345" t="s">
        <v>1857</v>
      </c>
      <c r="O1271" s="345"/>
      <c r="P1271" s="345" t="s">
        <v>8965</v>
      </c>
      <c r="Q1271" s="344"/>
      <c r="R1271" s="344">
        <v>42368</v>
      </c>
      <c r="S1271" s="346">
        <v>942</v>
      </c>
      <c r="T1271" s="347">
        <v>942000</v>
      </c>
    </row>
    <row r="1272" spans="1:20" ht="15">
      <c r="A1272">
        <v>1271</v>
      </c>
      <c r="B1272" s="344">
        <v>41271</v>
      </c>
      <c r="C1272" s="345" t="s">
        <v>10220</v>
      </c>
      <c r="D1272" s="345" t="s">
        <v>10221</v>
      </c>
      <c r="E1272" s="345" t="s">
        <v>2000</v>
      </c>
      <c r="F1272" s="345" t="s">
        <v>10222</v>
      </c>
      <c r="G1272" s="345" t="s">
        <v>10223</v>
      </c>
      <c r="H1272" s="346">
        <v>1</v>
      </c>
      <c r="I1272" s="345" t="s">
        <v>9123</v>
      </c>
      <c r="J1272" s="344">
        <v>39507</v>
      </c>
      <c r="K1272" s="345" t="s">
        <v>7312</v>
      </c>
      <c r="L1272" s="345" t="s">
        <v>7313</v>
      </c>
      <c r="M1272" s="345" t="s">
        <v>24</v>
      </c>
      <c r="N1272" s="345" t="s">
        <v>1857</v>
      </c>
      <c r="O1272" s="345"/>
      <c r="P1272" s="345" t="s">
        <v>8965</v>
      </c>
      <c r="Q1272" s="344"/>
      <c r="R1272" s="344">
        <v>46811</v>
      </c>
      <c r="S1272" s="346">
        <v>5524103</v>
      </c>
      <c r="T1272" s="347">
        <v>5524103</v>
      </c>
    </row>
    <row r="1273" spans="1:20" ht="15">
      <c r="A1273">
        <v>1272</v>
      </c>
      <c r="B1273" s="344">
        <v>41271</v>
      </c>
      <c r="C1273" s="345" t="s">
        <v>7449</v>
      </c>
      <c r="D1273" s="345" t="s">
        <v>7450</v>
      </c>
      <c r="E1273" s="345" t="s">
        <v>6341</v>
      </c>
      <c r="F1273" s="345" t="s">
        <v>8232</v>
      </c>
      <c r="G1273" s="345" t="s">
        <v>8233</v>
      </c>
      <c r="H1273" s="346">
        <v>1</v>
      </c>
      <c r="I1273" s="345" t="s">
        <v>3894</v>
      </c>
      <c r="J1273" s="344">
        <v>39507</v>
      </c>
      <c r="K1273" s="345" t="s">
        <v>7312</v>
      </c>
      <c r="L1273" s="345" t="s">
        <v>7313</v>
      </c>
      <c r="M1273" s="345" t="s">
        <v>24</v>
      </c>
      <c r="N1273" s="345" t="s">
        <v>7411</v>
      </c>
      <c r="O1273" s="345" t="s">
        <v>7412</v>
      </c>
      <c r="P1273" s="345"/>
      <c r="Q1273" s="344"/>
      <c r="R1273" s="344"/>
      <c r="S1273" s="346">
        <v>51670807</v>
      </c>
      <c r="T1273" s="347">
        <v>51670807</v>
      </c>
    </row>
    <row r="1274" spans="1:20" ht="15">
      <c r="A1274">
        <v>1273</v>
      </c>
      <c r="B1274" s="344">
        <v>41271</v>
      </c>
      <c r="C1274" s="345" t="s">
        <v>10224</v>
      </c>
      <c r="D1274" s="345" t="s">
        <v>10225</v>
      </c>
      <c r="E1274" s="345" t="s">
        <v>2003</v>
      </c>
      <c r="F1274" s="345" t="s">
        <v>10226</v>
      </c>
      <c r="G1274" s="345" t="s">
        <v>10227</v>
      </c>
      <c r="H1274" s="346">
        <v>1</v>
      </c>
      <c r="I1274" s="345" t="s">
        <v>9123</v>
      </c>
      <c r="J1274" s="344">
        <v>39510</v>
      </c>
      <c r="K1274" s="345" t="s">
        <v>7312</v>
      </c>
      <c r="L1274" s="345" t="s">
        <v>7313</v>
      </c>
      <c r="M1274" s="345" t="s">
        <v>24</v>
      </c>
      <c r="N1274" s="345" t="s">
        <v>1857</v>
      </c>
      <c r="O1274" s="345"/>
      <c r="P1274" s="345" t="s">
        <v>8965</v>
      </c>
      <c r="Q1274" s="344"/>
      <c r="R1274" s="344">
        <v>46843</v>
      </c>
      <c r="S1274" s="346">
        <v>13757087</v>
      </c>
      <c r="T1274" s="347">
        <v>13757087</v>
      </c>
    </row>
    <row r="1275" spans="1:20" ht="15">
      <c r="A1275">
        <v>1274</v>
      </c>
      <c r="B1275" s="344">
        <v>41271</v>
      </c>
      <c r="C1275" s="345" t="s">
        <v>10224</v>
      </c>
      <c r="D1275" s="345" t="s">
        <v>10225</v>
      </c>
      <c r="E1275" s="345" t="s">
        <v>2006</v>
      </c>
      <c r="F1275" s="345" t="s">
        <v>10228</v>
      </c>
      <c r="G1275" s="345" t="s">
        <v>10229</v>
      </c>
      <c r="H1275" s="346">
        <v>1</v>
      </c>
      <c r="I1275" s="345" t="s">
        <v>9123</v>
      </c>
      <c r="J1275" s="344">
        <v>39510</v>
      </c>
      <c r="K1275" s="345" t="s">
        <v>7312</v>
      </c>
      <c r="L1275" s="345" t="s">
        <v>7313</v>
      </c>
      <c r="M1275" s="345" t="s">
        <v>24</v>
      </c>
      <c r="N1275" s="345" t="s">
        <v>1857</v>
      </c>
      <c r="O1275" s="345"/>
      <c r="P1275" s="345" t="s">
        <v>8965</v>
      </c>
      <c r="Q1275" s="344"/>
      <c r="R1275" s="344">
        <v>46753</v>
      </c>
      <c r="S1275" s="346">
        <v>8610381</v>
      </c>
      <c r="T1275" s="347">
        <v>8610381</v>
      </c>
    </row>
    <row r="1276" spans="1:20" ht="15">
      <c r="A1276">
        <v>1275</v>
      </c>
      <c r="B1276" s="344">
        <v>41271</v>
      </c>
      <c r="C1276" s="345" t="s">
        <v>15165</v>
      </c>
      <c r="D1276" s="345" t="s">
        <v>15166</v>
      </c>
      <c r="E1276" s="345" t="s">
        <v>3990</v>
      </c>
      <c r="F1276" s="345" t="s">
        <v>15167</v>
      </c>
      <c r="G1276" s="345" t="s">
        <v>15168</v>
      </c>
      <c r="H1276" s="346">
        <v>5000</v>
      </c>
      <c r="I1276" s="345" t="s">
        <v>3894</v>
      </c>
      <c r="J1276" s="344">
        <v>39511</v>
      </c>
      <c r="K1276" s="345" t="s">
        <v>7312</v>
      </c>
      <c r="L1276" s="345" t="s">
        <v>7313</v>
      </c>
      <c r="M1276" s="345" t="s">
        <v>24</v>
      </c>
      <c r="N1276" s="345" t="s">
        <v>11491</v>
      </c>
      <c r="O1276" s="345"/>
      <c r="P1276" s="345"/>
      <c r="Q1276" s="344"/>
      <c r="R1276" s="344"/>
      <c r="S1276" s="346">
        <v>1000</v>
      </c>
      <c r="T1276" s="347">
        <v>5000000</v>
      </c>
    </row>
    <row r="1277" spans="1:20" ht="15">
      <c r="A1277">
        <v>1276</v>
      </c>
      <c r="B1277" s="344">
        <v>41271</v>
      </c>
      <c r="C1277" s="345" t="s">
        <v>10234</v>
      </c>
      <c r="D1277" s="345" t="s">
        <v>10235</v>
      </c>
      <c r="E1277" s="345" t="s">
        <v>2026</v>
      </c>
      <c r="F1277" s="345" t="s">
        <v>10236</v>
      </c>
      <c r="G1277" s="345" t="s">
        <v>10237</v>
      </c>
      <c r="H1277" s="346">
        <v>1000</v>
      </c>
      <c r="I1277" s="345" t="s">
        <v>9123</v>
      </c>
      <c r="J1277" s="344">
        <v>39514</v>
      </c>
      <c r="K1277" s="345" t="s">
        <v>7312</v>
      </c>
      <c r="L1277" s="345" t="s">
        <v>7313</v>
      </c>
      <c r="M1277" s="345" t="s">
        <v>24</v>
      </c>
      <c r="N1277" s="345" t="s">
        <v>1857</v>
      </c>
      <c r="O1277" s="345"/>
      <c r="P1277" s="345" t="s">
        <v>8965</v>
      </c>
      <c r="Q1277" s="344"/>
      <c r="R1277" s="344">
        <v>46752</v>
      </c>
      <c r="S1277" s="346">
        <v>3126</v>
      </c>
      <c r="T1277" s="347">
        <v>3126000</v>
      </c>
    </row>
    <row r="1278" spans="1:20" ht="15">
      <c r="A1278">
        <v>1277</v>
      </c>
      <c r="B1278" s="344">
        <v>41271</v>
      </c>
      <c r="C1278" s="345" t="s">
        <v>10238</v>
      </c>
      <c r="D1278" s="345" t="s">
        <v>10239</v>
      </c>
      <c r="E1278" s="345" t="s">
        <v>2009</v>
      </c>
      <c r="F1278" s="345" t="s">
        <v>10240</v>
      </c>
      <c r="G1278" s="345" t="s">
        <v>10241</v>
      </c>
      <c r="H1278" s="346">
        <v>1000</v>
      </c>
      <c r="I1278" s="345" t="s">
        <v>9123</v>
      </c>
      <c r="J1278" s="344">
        <v>39514</v>
      </c>
      <c r="K1278" s="345" t="s">
        <v>7312</v>
      </c>
      <c r="L1278" s="345" t="s">
        <v>7313</v>
      </c>
      <c r="M1278" s="345" t="s">
        <v>24</v>
      </c>
      <c r="N1278" s="345" t="s">
        <v>1857</v>
      </c>
      <c r="O1278" s="345"/>
      <c r="P1278" s="345" t="s">
        <v>8965</v>
      </c>
      <c r="Q1278" s="344"/>
      <c r="R1278" s="344">
        <v>47914</v>
      </c>
      <c r="S1278" s="346">
        <v>6708</v>
      </c>
      <c r="T1278" s="347">
        <v>6708000</v>
      </c>
    </row>
    <row r="1279" spans="1:20" ht="15">
      <c r="A1279">
        <v>1278</v>
      </c>
      <c r="B1279" s="344">
        <v>41271</v>
      </c>
      <c r="C1279" s="345" t="s">
        <v>7457</v>
      </c>
      <c r="D1279" s="345" t="s">
        <v>7458</v>
      </c>
      <c r="E1279" s="345" t="s">
        <v>6364</v>
      </c>
      <c r="F1279" s="345" t="s">
        <v>8234</v>
      </c>
      <c r="G1279" s="345" t="s">
        <v>8235</v>
      </c>
      <c r="H1279" s="346">
        <v>1</v>
      </c>
      <c r="I1279" s="345" t="s">
        <v>8236</v>
      </c>
      <c r="J1279" s="344">
        <v>39517</v>
      </c>
      <c r="K1279" s="345" t="s">
        <v>7312</v>
      </c>
      <c r="L1279" s="345" t="s">
        <v>7313</v>
      </c>
      <c r="M1279" s="345" t="s">
        <v>24</v>
      </c>
      <c r="N1279" s="345" t="s">
        <v>7411</v>
      </c>
      <c r="O1279" s="345" t="s">
        <v>7412</v>
      </c>
      <c r="P1279" s="345"/>
      <c r="Q1279" s="344"/>
      <c r="R1279" s="344"/>
      <c r="S1279" s="346">
        <v>38307271</v>
      </c>
      <c r="T1279" s="347">
        <v>38307271</v>
      </c>
    </row>
    <row r="1280" spans="1:20" ht="15">
      <c r="A1280">
        <v>1279</v>
      </c>
      <c r="B1280" s="344">
        <v>41271</v>
      </c>
      <c r="C1280" s="345" t="s">
        <v>10242</v>
      </c>
      <c r="D1280" s="345" t="s">
        <v>10243</v>
      </c>
      <c r="E1280" s="345" t="s">
        <v>2015</v>
      </c>
      <c r="F1280" s="345" t="s">
        <v>10244</v>
      </c>
      <c r="G1280" s="345" t="s">
        <v>10245</v>
      </c>
      <c r="H1280" s="346">
        <v>1000</v>
      </c>
      <c r="I1280" s="345" t="s">
        <v>9123</v>
      </c>
      <c r="J1280" s="344">
        <v>39518</v>
      </c>
      <c r="K1280" s="345" t="s">
        <v>7312</v>
      </c>
      <c r="L1280" s="345" t="s">
        <v>7313</v>
      </c>
      <c r="M1280" s="345" t="s">
        <v>24</v>
      </c>
      <c r="N1280" s="345" t="s">
        <v>1857</v>
      </c>
      <c r="O1280" s="345"/>
      <c r="P1280" s="345" t="s">
        <v>8965</v>
      </c>
      <c r="Q1280" s="344"/>
      <c r="R1280" s="344">
        <v>44996</v>
      </c>
      <c r="S1280" s="346">
        <v>3713</v>
      </c>
      <c r="T1280" s="347">
        <v>3713000</v>
      </c>
    </row>
    <row r="1281" spans="1:20" ht="15">
      <c r="A1281">
        <v>1280</v>
      </c>
      <c r="B1281" s="344">
        <v>41271</v>
      </c>
      <c r="C1281" s="345" t="s">
        <v>7457</v>
      </c>
      <c r="D1281" s="345" t="s">
        <v>7458</v>
      </c>
      <c r="E1281" s="345" t="s">
        <v>6344</v>
      </c>
      <c r="F1281" s="345" t="s">
        <v>8237</v>
      </c>
      <c r="G1281" s="345" t="s">
        <v>8238</v>
      </c>
      <c r="H1281" s="346">
        <v>1</v>
      </c>
      <c r="I1281" s="345" t="s">
        <v>3894</v>
      </c>
      <c r="J1281" s="344">
        <v>39519</v>
      </c>
      <c r="K1281" s="345" t="s">
        <v>7312</v>
      </c>
      <c r="L1281" s="345" t="s">
        <v>7313</v>
      </c>
      <c r="M1281" s="345" t="s">
        <v>24</v>
      </c>
      <c r="N1281" s="345" t="s">
        <v>7411</v>
      </c>
      <c r="O1281" s="345" t="s">
        <v>7412</v>
      </c>
      <c r="P1281" s="345"/>
      <c r="Q1281" s="344"/>
      <c r="R1281" s="344"/>
      <c r="S1281" s="346">
        <v>4722603525</v>
      </c>
      <c r="T1281" s="347">
        <v>4722603525</v>
      </c>
    </row>
    <row r="1282" spans="1:20" ht="15">
      <c r="A1282">
        <v>1281</v>
      </c>
      <c r="B1282" s="344">
        <v>41271</v>
      </c>
      <c r="C1282" s="345" t="s">
        <v>15183</v>
      </c>
      <c r="D1282" s="345" t="s">
        <v>15184</v>
      </c>
      <c r="E1282" s="345" t="s">
        <v>4010</v>
      </c>
      <c r="F1282" s="345" t="s">
        <v>15185</v>
      </c>
      <c r="G1282" s="345" t="s">
        <v>15186</v>
      </c>
      <c r="H1282" s="346">
        <v>100000</v>
      </c>
      <c r="I1282" s="345" t="s">
        <v>3894</v>
      </c>
      <c r="J1282" s="344">
        <v>39520</v>
      </c>
      <c r="K1282" s="345" t="s">
        <v>7312</v>
      </c>
      <c r="L1282" s="345" t="s">
        <v>7313</v>
      </c>
      <c r="M1282" s="345" t="s">
        <v>24</v>
      </c>
      <c r="N1282" s="345" t="s">
        <v>11491</v>
      </c>
      <c r="O1282" s="345"/>
      <c r="P1282" s="345"/>
      <c r="Q1282" s="344"/>
      <c r="R1282" s="344"/>
      <c r="S1282" s="346">
        <v>49</v>
      </c>
      <c r="T1282" s="347">
        <v>4900000</v>
      </c>
    </row>
    <row r="1283" spans="1:20" ht="15">
      <c r="A1283">
        <v>1282</v>
      </c>
      <c r="B1283" s="344">
        <v>41271</v>
      </c>
      <c r="C1283" s="345" t="s">
        <v>15183</v>
      </c>
      <c r="D1283" s="345" t="s">
        <v>15184</v>
      </c>
      <c r="E1283" s="345" t="s">
        <v>4007</v>
      </c>
      <c r="F1283" s="345" t="s">
        <v>15187</v>
      </c>
      <c r="G1283" s="345" t="s">
        <v>15188</v>
      </c>
      <c r="H1283" s="346">
        <v>100000</v>
      </c>
      <c r="I1283" s="345" t="s">
        <v>3894</v>
      </c>
      <c r="J1283" s="344">
        <v>39520</v>
      </c>
      <c r="K1283" s="345" t="s">
        <v>7312</v>
      </c>
      <c r="L1283" s="345" t="s">
        <v>7313</v>
      </c>
      <c r="M1283" s="345" t="s">
        <v>24</v>
      </c>
      <c r="N1283" s="345" t="s">
        <v>11512</v>
      </c>
      <c r="O1283" s="345"/>
      <c r="P1283" s="345"/>
      <c r="Q1283" s="344"/>
      <c r="R1283" s="344"/>
      <c r="S1283" s="346">
        <v>1</v>
      </c>
      <c r="T1283" s="347">
        <v>100000</v>
      </c>
    </row>
    <row r="1284" spans="1:20" ht="15">
      <c r="A1284">
        <v>1283</v>
      </c>
      <c r="B1284" s="344">
        <v>41271</v>
      </c>
      <c r="C1284" s="345" t="s">
        <v>15189</v>
      </c>
      <c r="D1284" s="345" t="s">
        <v>15190</v>
      </c>
      <c r="E1284" s="345" t="s">
        <v>4015</v>
      </c>
      <c r="F1284" s="345" t="s">
        <v>15191</v>
      </c>
      <c r="G1284" s="345" t="s">
        <v>15192</v>
      </c>
      <c r="H1284" s="346">
        <v>100</v>
      </c>
      <c r="I1284" s="345" t="s">
        <v>3894</v>
      </c>
      <c r="J1284" s="344">
        <v>39521</v>
      </c>
      <c r="K1284" s="345" t="s">
        <v>7312</v>
      </c>
      <c r="L1284" s="345" t="s">
        <v>7313</v>
      </c>
      <c r="M1284" s="345" t="s">
        <v>24</v>
      </c>
      <c r="N1284" s="345" t="s">
        <v>11491</v>
      </c>
      <c r="O1284" s="345"/>
      <c r="P1284" s="345"/>
      <c r="Q1284" s="344"/>
      <c r="R1284" s="344"/>
      <c r="S1284" s="346">
        <v>9336332</v>
      </c>
      <c r="T1284" s="347">
        <v>933633200</v>
      </c>
    </row>
    <row r="1285" spans="1:20" ht="15">
      <c r="A1285">
        <v>1284</v>
      </c>
      <c r="B1285" s="344">
        <v>41271</v>
      </c>
      <c r="C1285" s="345" t="s">
        <v>10006</v>
      </c>
      <c r="D1285" s="345" t="s">
        <v>10007</v>
      </c>
      <c r="E1285" s="345" t="s">
        <v>4012</v>
      </c>
      <c r="F1285" s="345" t="s">
        <v>15193</v>
      </c>
      <c r="G1285" s="345" t="s">
        <v>10010</v>
      </c>
      <c r="H1285" s="346">
        <v>258800000</v>
      </c>
      <c r="I1285" s="345" t="s">
        <v>3894</v>
      </c>
      <c r="J1285" s="344">
        <v>39521</v>
      </c>
      <c r="K1285" s="345" t="s">
        <v>7312</v>
      </c>
      <c r="L1285" s="345" t="s">
        <v>7313</v>
      </c>
      <c r="M1285" s="345" t="s">
        <v>24</v>
      </c>
      <c r="N1285" s="345" t="s">
        <v>11491</v>
      </c>
      <c r="O1285" s="345"/>
      <c r="P1285" s="345"/>
      <c r="Q1285" s="344"/>
      <c r="R1285" s="344"/>
      <c r="S1285" s="346">
        <v>1</v>
      </c>
      <c r="T1285" s="347">
        <v>258800000</v>
      </c>
    </row>
    <row r="1286" spans="1:20" ht="15">
      <c r="A1286">
        <v>1285</v>
      </c>
      <c r="B1286" s="344">
        <v>41271</v>
      </c>
      <c r="C1286" s="345" t="s">
        <v>15194</v>
      </c>
      <c r="D1286" s="345" t="s">
        <v>15195</v>
      </c>
      <c r="E1286" s="345" t="s">
        <v>4018</v>
      </c>
      <c r="F1286" s="345" t="s">
        <v>15196</v>
      </c>
      <c r="G1286" s="345" t="s">
        <v>15197</v>
      </c>
      <c r="H1286" s="346">
        <v>100000</v>
      </c>
      <c r="I1286" s="345" t="s">
        <v>3894</v>
      </c>
      <c r="J1286" s="344">
        <v>39525</v>
      </c>
      <c r="K1286" s="345" t="s">
        <v>7312</v>
      </c>
      <c r="L1286" s="345" t="s">
        <v>7313</v>
      </c>
      <c r="M1286" s="345" t="s">
        <v>24</v>
      </c>
      <c r="N1286" s="345" t="s">
        <v>11491</v>
      </c>
      <c r="O1286" s="345"/>
      <c r="P1286" s="345"/>
      <c r="Q1286" s="344"/>
      <c r="R1286" s="344"/>
      <c r="S1286" s="346">
        <v>180000</v>
      </c>
      <c r="T1286" s="347">
        <v>18000000000</v>
      </c>
    </row>
    <row r="1287" spans="1:20" ht="15">
      <c r="A1287">
        <v>1286</v>
      </c>
      <c r="B1287" s="344">
        <v>41271</v>
      </c>
      <c r="C1287" s="345" t="s">
        <v>10250</v>
      </c>
      <c r="D1287" s="345" t="s">
        <v>10251</v>
      </c>
      <c r="E1287" s="345" t="s">
        <v>2044</v>
      </c>
      <c r="F1287" s="345" t="s">
        <v>10252</v>
      </c>
      <c r="G1287" s="345" t="s">
        <v>10253</v>
      </c>
      <c r="H1287" s="346">
        <v>1000</v>
      </c>
      <c r="I1287" s="345" t="s">
        <v>9123</v>
      </c>
      <c r="J1287" s="344">
        <v>39526</v>
      </c>
      <c r="K1287" s="345" t="s">
        <v>7312</v>
      </c>
      <c r="L1287" s="345" t="s">
        <v>7313</v>
      </c>
      <c r="M1287" s="345" t="s">
        <v>24</v>
      </c>
      <c r="N1287" s="345" t="s">
        <v>1857</v>
      </c>
      <c r="O1287" s="345"/>
      <c r="P1287" s="345" t="s">
        <v>8965</v>
      </c>
      <c r="Q1287" s="344"/>
      <c r="R1287" s="344">
        <v>46831</v>
      </c>
      <c r="S1287" s="346">
        <v>3768</v>
      </c>
      <c r="T1287" s="347">
        <v>3768000</v>
      </c>
    </row>
    <row r="1288" spans="1:20" ht="15">
      <c r="A1288">
        <v>1287</v>
      </c>
      <c r="B1288" s="344">
        <v>41271</v>
      </c>
      <c r="C1288" s="345" t="s">
        <v>10254</v>
      </c>
      <c r="D1288" s="345" t="s">
        <v>10255</v>
      </c>
      <c r="E1288" s="345" t="s">
        <v>2038</v>
      </c>
      <c r="F1288" s="345" t="s">
        <v>10256</v>
      </c>
      <c r="G1288" s="345" t="s">
        <v>10257</v>
      </c>
      <c r="H1288" s="346">
        <v>1000</v>
      </c>
      <c r="I1288" s="345" t="s">
        <v>9123</v>
      </c>
      <c r="J1288" s="344">
        <v>39526</v>
      </c>
      <c r="K1288" s="345" t="s">
        <v>7312</v>
      </c>
      <c r="L1288" s="345" t="s">
        <v>7313</v>
      </c>
      <c r="M1288" s="345" t="s">
        <v>24</v>
      </c>
      <c r="N1288" s="345" t="s">
        <v>1857</v>
      </c>
      <c r="O1288" s="345"/>
      <c r="P1288" s="345" t="s">
        <v>8965</v>
      </c>
      <c r="Q1288" s="344"/>
      <c r="R1288" s="344">
        <v>45004</v>
      </c>
      <c r="S1288" s="346">
        <v>943</v>
      </c>
      <c r="T1288" s="347">
        <v>943000</v>
      </c>
    </row>
    <row r="1289" spans="1:20" ht="15">
      <c r="A1289">
        <v>1288</v>
      </c>
      <c r="B1289" s="344">
        <v>41271</v>
      </c>
      <c r="C1289" s="345" t="s">
        <v>15198</v>
      </c>
      <c r="D1289" s="345" t="s">
        <v>15199</v>
      </c>
      <c r="E1289" s="345" t="s">
        <v>4024</v>
      </c>
      <c r="F1289" s="345" t="s">
        <v>15200</v>
      </c>
      <c r="G1289" s="345" t="s">
        <v>15201</v>
      </c>
      <c r="H1289" s="346">
        <v>10000</v>
      </c>
      <c r="I1289" s="345" t="s">
        <v>3894</v>
      </c>
      <c r="J1289" s="344">
        <v>39526</v>
      </c>
      <c r="K1289" s="345" t="s">
        <v>7312</v>
      </c>
      <c r="L1289" s="345" t="s">
        <v>7313</v>
      </c>
      <c r="M1289" s="345" t="s">
        <v>24</v>
      </c>
      <c r="N1289" s="345" t="s">
        <v>11491</v>
      </c>
      <c r="O1289" s="345"/>
      <c r="P1289" s="345"/>
      <c r="Q1289" s="344"/>
      <c r="R1289" s="344"/>
      <c r="S1289" s="346">
        <v>2000</v>
      </c>
      <c r="T1289" s="347">
        <v>20000000</v>
      </c>
    </row>
    <row r="1290" spans="1:20" ht="15">
      <c r="A1290">
        <v>1289</v>
      </c>
      <c r="B1290" s="344">
        <v>41271</v>
      </c>
      <c r="C1290" s="345" t="s">
        <v>15202</v>
      </c>
      <c r="D1290" s="345" t="s">
        <v>15203</v>
      </c>
      <c r="E1290" s="345" t="s">
        <v>4027</v>
      </c>
      <c r="F1290" s="345" t="s">
        <v>15204</v>
      </c>
      <c r="G1290" s="345" t="s">
        <v>15205</v>
      </c>
      <c r="H1290" s="346">
        <v>10000</v>
      </c>
      <c r="I1290" s="345" t="s">
        <v>3894</v>
      </c>
      <c r="J1290" s="344">
        <v>39527</v>
      </c>
      <c r="K1290" s="345" t="s">
        <v>7312</v>
      </c>
      <c r="L1290" s="345" t="s">
        <v>7313</v>
      </c>
      <c r="M1290" s="345" t="s">
        <v>24</v>
      </c>
      <c r="N1290" s="345" t="s">
        <v>11491</v>
      </c>
      <c r="O1290" s="345"/>
      <c r="P1290" s="345"/>
      <c r="Q1290" s="344"/>
      <c r="R1290" s="344"/>
      <c r="S1290" s="346">
        <v>7319</v>
      </c>
      <c r="T1290" s="347">
        <v>73190000</v>
      </c>
    </row>
    <row r="1291" spans="1:20" ht="15">
      <c r="A1291">
        <v>1290</v>
      </c>
      <c r="B1291" s="344">
        <v>41271</v>
      </c>
      <c r="C1291" s="345" t="s">
        <v>15202</v>
      </c>
      <c r="D1291" s="345" t="s">
        <v>15203</v>
      </c>
      <c r="E1291" s="345" t="s">
        <v>4033</v>
      </c>
      <c r="F1291" s="345" t="s">
        <v>15206</v>
      </c>
      <c r="G1291" s="345" t="s">
        <v>15205</v>
      </c>
      <c r="H1291" s="346">
        <v>10000</v>
      </c>
      <c r="I1291" s="345" t="s">
        <v>3894</v>
      </c>
      <c r="J1291" s="344">
        <v>39527</v>
      </c>
      <c r="K1291" s="345" t="s">
        <v>7312</v>
      </c>
      <c r="L1291" s="345" t="s">
        <v>7313</v>
      </c>
      <c r="M1291" s="345" t="s">
        <v>24</v>
      </c>
      <c r="N1291" s="345" t="s">
        <v>11512</v>
      </c>
      <c r="O1291" s="345"/>
      <c r="P1291" s="345"/>
      <c r="Q1291" s="344"/>
      <c r="R1291" s="344"/>
      <c r="S1291" s="346">
        <v>51</v>
      </c>
      <c r="T1291" s="347">
        <v>510000</v>
      </c>
    </row>
    <row r="1292" spans="1:20" ht="15">
      <c r="A1292">
        <v>1291</v>
      </c>
      <c r="B1292" s="344">
        <v>41271</v>
      </c>
      <c r="C1292" s="345" t="s">
        <v>15202</v>
      </c>
      <c r="D1292" s="345" t="s">
        <v>15203</v>
      </c>
      <c r="E1292" s="345" t="s">
        <v>4035</v>
      </c>
      <c r="F1292" s="345" t="s">
        <v>15207</v>
      </c>
      <c r="G1292" s="345" t="s">
        <v>15205</v>
      </c>
      <c r="H1292" s="346">
        <v>10000</v>
      </c>
      <c r="I1292" s="345" t="s">
        <v>3894</v>
      </c>
      <c r="J1292" s="344">
        <v>39527</v>
      </c>
      <c r="K1292" s="345" t="s">
        <v>7312</v>
      </c>
      <c r="L1292" s="345" t="s">
        <v>7313</v>
      </c>
      <c r="M1292" s="345" t="s">
        <v>24</v>
      </c>
      <c r="N1292" s="345" t="s">
        <v>11512</v>
      </c>
      <c r="O1292" s="345"/>
      <c r="P1292" s="345"/>
      <c r="Q1292" s="344"/>
      <c r="R1292" s="344"/>
      <c r="S1292" s="346">
        <v>51</v>
      </c>
      <c r="T1292" s="347">
        <v>510000</v>
      </c>
    </row>
    <row r="1293" spans="1:20" ht="15">
      <c r="A1293">
        <v>1292</v>
      </c>
      <c r="B1293" s="344">
        <v>41271</v>
      </c>
      <c r="C1293" s="345" t="s">
        <v>10258</v>
      </c>
      <c r="D1293" s="345" t="s">
        <v>10259</v>
      </c>
      <c r="E1293" s="345" t="s">
        <v>2035</v>
      </c>
      <c r="F1293" s="345" t="s">
        <v>10260</v>
      </c>
      <c r="G1293" s="345" t="s">
        <v>10261</v>
      </c>
      <c r="H1293" s="346">
        <v>1000</v>
      </c>
      <c r="I1293" s="345" t="s">
        <v>9123</v>
      </c>
      <c r="J1293" s="344">
        <v>39527</v>
      </c>
      <c r="K1293" s="345" t="s">
        <v>7312</v>
      </c>
      <c r="L1293" s="345" t="s">
        <v>7313</v>
      </c>
      <c r="M1293" s="345" t="s">
        <v>24</v>
      </c>
      <c r="N1293" s="345" t="s">
        <v>1857</v>
      </c>
      <c r="O1293" s="345"/>
      <c r="P1293" s="345" t="s">
        <v>8965</v>
      </c>
      <c r="Q1293" s="344"/>
      <c r="R1293" s="344">
        <v>47927</v>
      </c>
      <c r="S1293" s="346">
        <v>14612</v>
      </c>
      <c r="T1293" s="347">
        <v>14612000</v>
      </c>
    </row>
    <row r="1294" spans="1:20" ht="15">
      <c r="A1294">
        <v>1293</v>
      </c>
      <c r="B1294" s="344">
        <v>41271</v>
      </c>
      <c r="C1294" s="345" t="s">
        <v>15208</v>
      </c>
      <c r="D1294" s="345" t="s">
        <v>15209</v>
      </c>
      <c r="E1294" s="345" t="s">
        <v>4030</v>
      </c>
      <c r="F1294" s="345" t="s">
        <v>15210</v>
      </c>
      <c r="G1294" s="345" t="s">
        <v>15211</v>
      </c>
      <c r="H1294" s="346">
        <v>100000</v>
      </c>
      <c r="I1294" s="345" t="s">
        <v>3894</v>
      </c>
      <c r="J1294" s="344">
        <v>39527</v>
      </c>
      <c r="K1294" s="345" t="s">
        <v>7312</v>
      </c>
      <c r="L1294" s="345" t="s">
        <v>7313</v>
      </c>
      <c r="M1294" s="345" t="s">
        <v>24</v>
      </c>
      <c r="N1294" s="345" t="s">
        <v>11491</v>
      </c>
      <c r="O1294" s="345"/>
      <c r="P1294" s="345"/>
      <c r="Q1294" s="344"/>
      <c r="R1294" s="344"/>
      <c r="S1294" s="346">
        <v>1600</v>
      </c>
      <c r="T1294" s="347">
        <v>160000000</v>
      </c>
    </row>
    <row r="1295" spans="1:20" ht="15">
      <c r="A1295">
        <v>1294</v>
      </c>
      <c r="B1295" s="344">
        <v>41271</v>
      </c>
      <c r="C1295" s="345" t="s">
        <v>8239</v>
      </c>
      <c r="D1295" s="345" t="s">
        <v>8240</v>
      </c>
      <c r="E1295" s="345" t="s">
        <v>6421</v>
      </c>
      <c r="F1295" s="345" t="s">
        <v>8241</v>
      </c>
      <c r="G1295" s="345" t="s">
        <v>8242</v>
      </c>
      <c r="H1295" s="346">
        <v>1</v>
      </c>
      <c r="I1295" s="345" t="s">
        <v>3894</v>
      </c>
      <c r="J1295" s="344">
        <v>39527</v>
      </c>
      <c r="K1295" s="345" t="s">
        <v>7312</v>
      </c>
      <c r="L1295" s="345" t="s">
        <v>7313</v>
      </c>
      <c r="M1295" s="345" t="s">
        <v>24</v>
      </c>
      <c r="N1295" s="345" t="s">
        <v>7411</v>
      </c>
      <c r="O1295" s="345" t="s">
        <v>7412</v>
      </c>
      <c r="P1295" s="345"/>
      <c r="Q1295" s="344"/>
      <c r="R1295" s="344"/>
      <c r="S1295" s="346">
        <v>739245572</v>
      </c>
      <c r="T1295" s="347">
        <v>739245572</v>
      </c>
    </row>
    <row r="1296" spans="1:20" ht="15">
      <c r="A1296">
        <v>1295</v>
      </c>
      <c r="B1296" s="344">
        <v>41271</v>
      </c>
      <c r="C1296" s="345" t="s">
        <v>8239</v>
      </c>
      <c r="D1296" s="345" t="s">
        <v>8240</v>
      </c>
      <c r="E1296" s="345" t="s">
        <v>6415</v>
      </c>
      <c r="F1296" s="345" t="s">
        <v>8243</v>
      </c>
      <c r="G1296" s="345" t="s">
        <v>8244</v>
      </c>
      <c r="H1296" s="346">
        <v>1</v>
      </c>
      <c r="I1296" s="345" t="s">
        <v>3894</v>
      </c>
      <c r="J1296" s="344">
        <v>39527</v>
      </c>
      <c r="K1296" s="345" t="s">
        <v>7312</v>
      </c>
      <c r="L1296" s="345" t="s">
        <v>7313</v>
      </c>
      <c r="M1296" s="345" t="s">
        <v>24</v>
      </c>
      <c r="N1296" s="345" t="s">
        <v>7411</v>
      </c>
      <c r="O1296" s="345" t="s">
        <v>7412</v>
      </c>
      <c r="P1296" s="345"/>
      <c r="Q1296" s="344"/>
      <c r="R1296" s="344"/>
      <c r="S1296" s="346">
        <v>2097213183</v>
      </c>
      <c r="T1296" s="347">
        <v>2097213183</v>
      </c>
    </row>
    <row r="1297" spans="1:20" ht="15">
      <c r="A1297">
        <v>1296</v>
      </c>
      <c r="B1297" s="344">
        <v>41271</v>
      </c>
      <c r="C1297" s="345" t="s">
        <v>8239</v>
      </c>
      <c r="D1297" s="345" t="s">
        <v>8240</v>
      </c>
      <c r="E1297" s="345" t="s">
        <v>6418</v>
      </c>
      <c r="F1297" s="345" t="s">
        <v>8245</v>
      </c>
      <c r="G1297" s="345" t="s">
        <v>8246</v>
      </c>
      <c r="H1297" s="346">
        <v>1</v>
      </c>
      <c r="I1297" s="345" t="s">
        <v>3894</v>
      </c>
      <c r="J1297" s="344">
        <v>39527</v>
      </c>
      <c r="K1297" s="345" t="s">
        <v>7312</v>
      </c>
      <c r="L1297" s="345" t="s">
        <v>7313</v>
      </c>
      <c r="M1297" s="345" t="s">
        <v>24</v>
      </c>
      <c r="N1297" s="345" t="s">
        <v>7411</v>
      </c>
      <c r="O1297" s="345" t="s">
        <v>7412</v>
      </c>
      <c r="P1297" s="345"/>
      <c r="Q1297" s="344"/>
      <c r="R1297" s="344"/>
      <c r="S1297" s="346">
        <v>469912874</v>
      </c>
      <c r="T1297" s="347">
        <v>469912874</v>
      </c>
    </row>
    <row r="1298" spans="1:20" ht="15">
      <c r="A1298">
        <v>1297</v>
      </c>
      <c r="B1298" s="344">
        <v>41271</v>
      </c>
      <c r="C1298" s="345" t="s">
        <v>15212</v>
      </c>
      <c r="D1298" s="345" t="s">
        <v>15213</v>
      </c>
      <c r="E1298" s="345" t="s">
        <v>4036</v>
      </c>
      <c r="F1298" s="345" t="s">
        <v>15214</v>
      </c>
      <c r="G1298" s="345" t="s">
        <v>15215</v>
      </c>
      <c r="H1298" s="346">
        <v>1000000</v>
      </c>
      <c r="I1298" s="345" t="s">
        <v>3894</v>
      </c>
      <c r="J1298" s="344">
        <v>39527</v>
      </c>
      <c r="K1298" s="345" t="s">
        <v>7312</v>
      </c>
      <c r="L1298" s="345" t="s">
        <v>7313</v>
      </c>
      <c r="M1298" s="345" t="s">
        <v>24</v>
      </c>
      <c r="N1298" s="345" t="s">
        <v>11491</v>
      </c>
      <c r="O1298" s="345"/>
      <c r="P1298" s="345"/>
      <c r="Q1298" s="344"/>
      <c r="R1298" s="344"/>
      <c r="S1298" s="346">
        <v>100</v>
      </c>
      <c r="T1298" s="347">
        <v>100000000</v>
      </c>
    </row>
    <row r="1299" spans="1:20" ht="15">
      <c r="A1299">
        <v>1298</v>
      </c>
      <c r="B1299" s="344">
        <v>41271</v>
      </c>
      <c r="C1299" s="345" t="s">
        <v>15216</v>
      </c>
      <c r="D1299" s="345" t="s">
        <v>15217</v>
      </c>
      <c r="E1299" s="345" t="s">
        <v>4042</v>
      </c>
      <c r="F1299" s="345" t="s">
        <v>15218</v>
      </c>
      <c r="G1299" s="345" t="s">
        <v>15219</v>
      </c>
      <c r="H1299" s="346">
        <v>1000000</v>
      </c>
      <c r="I1299" s="345" t="s">
        <v>3894</v>
      </c>
      <c r="J1299" s="344">
        <v>39528</v>
      </c>
      <c r="K1299" s="345" t="s">
        <v>7312</v>
      </c>
      <c r="L1299" s="345" t="s">
        <v>7313</v>
      </c>
      <c r="M1299" s="345" t="s">
        <v>24</v>
      </c>
      <c r="N1299" s="345" t="s">
        <v>11491</v>
      </c>
      <c r="O1299" s="345"/>
      <c r="P1299" s="345"/>
      <c r="Q1299" s="344"/>
      <c r="R1299" s="344"/>
      <c r="S1299" s="346">
        <v>100</v>
      </c>
      <c r="T1299" s="347">
        <v>100000000</v>
      </c>
    </row>
    <row r="1300" spans="1:20" ht="15">
      <c r="A1300">
        <v>1299</v>
      </c>
      <c r="B1300" s="344">
        <v>41271</v>
      </c>
      <c r="C1300" s="345" t="s">
        <v>15220</v>
      </c>
      <c r="D1300" s="345" t="s">
        <v>15221</v>
      </c>
      <c r="E1300" s="345" t="s">
        <v>4039</v>
      </c>
      <c r="F1300" s="345" t="s">
        <v>15222</v>
      </c>
      <c r="G1300" s="345" t="s">
        <v>15223</v>
      </c>
      <c r="H1300" s="346">
        <v>50000</v>
      </c>
      <c r="I1300" s="345" t="s">
        <v>3894</v>
      </c>
      <c r="J1300" s="344">
        <v>39528</v>
      </c>
      <c r="K1300" s="345" t="s">
        <v>7312</v>
      </c>
      <c r="L1300" s="345" t="s">
        <v>7313</v>
      </c>
      <c r="M1300" s="345" t="s">
        <v>24</v>
      </c>
      <c r="N1300" s="345" t="s">
        <v>11491</v>
      </c>
      <c r="O1300" s="345"/>
      <c r="P1300" s="345"/>
      <c r="Q1300" s="344"/>
      <c r="R1300" s="344"/>
      <c r="S1300" s="346">
        <v>100</v>
      </c>
      <c r="T1300" s="347">
        <v>5000000</v>
      </c>
    </row>
    <row r="1301" spans="1:20" ht="15">
      <c r="A1301">
        <v>1300</v>
      </c>
      <c r="B1301" s="344">
        <v>41271</v>
      </c>
      <c r="C1301" s="345" t="s">
        <v>7441</v>
      </c>
      <c r="D1301" s="345" t="s">
        <v>7442</v>
      </c>
      <c r="E1301" s="345" t="s">
        <v>6373</v>
      </c>
      <c r="F1301" s="345" t="s">
        <v>8247</v>
      </c>
      <c r="G1301" s="345" t="s">
        <v>8248</v>
      </c>
      <c r="H1301" s="346">
        <v>1</v>
      </c>
      <c r="I1301" s="345" t="s">
        <v>3894</v>
      </c>
      <c r="J1301" s="344">
        <v>39532</v>
      </c>
      <c r="K1301" s="345" t="s">
        <v>7312</v>
      </c>
      <c r="L1301" s="345" t="s">
        <v>7313</v>
      </c>
      <c r="M1301" s="345" t="s">
        <v>24</v>
      </c>
      <c r="N1301" s="345" t="s">
        <v>7411</v>
      </c>
      <c r="O1301" s="345" t="s">
        <v>7412</v>
      </c>
      <c r="P1301" s="345"/>
      <c r="Q1301" s="344"/>
      <c r="R1301" s="344"/>
      <c r="S1301" s="346">
        <v>2367046451</v>
      </c>
      <c r="T1301" s="347">
        <v>2367046451</v>
      </c>
    </row>
    <row r="1302" spans="1:20" ht="15">
      <c r="A1302">
        <v>1301</v>
      </c>
      <c r="B1302" s="344">
        <v>41271</v>
      </c>
      <c r="C1302" s="345" t="s">
        <v>7453</v>
      </c>
      <c r="D1302" s="345" t="s">
        <v>7454</v>
      </c>
      <c r="E1302" s="345" t="s">
        <v>6388</v>
      </c>
      <c r="F1302" s="345" t="s">
        <v>8249</v>
      </c>
      <c r="G1302" s="345" t="s">
        <v>8250</v>
      </c>
      <c r="H1302" s="346">
        <v>100</v>
      </c>
      <c r="I1302" s="345" t="s">
        <v>4177</v>
      </c>
      <c r="J1302" s="344">
        <v>39532</v>
      </c>
      <c r="K1302" s="345" t="s">
        <v>7312</v>
      </c>
      <c r="L1302" s="345" t="s">
        <v>7313</v>
      </c>
      <c r="M1302" s="345" t="s">
        <v>24</v>
      </c>
      <c r="N1302" s="345" t="s">
        <v>7411</v>
      </c>
      <c r="O1302" s="345" t="s">
        <v>7412</v>
      </c>
      <c r="P1302" s="345"/>
      <c r="Q1302" s="344"/>
      <c r="R1302" s="344"/>
      <c r="S1302" s="346">
        <v>61461</v>
      </c>
      <c r="T1302" s="347">
        <v>6146100</v>
      </c>
    </row>
    <row r="1303" spans="1:20" ht="15">
      <c r="A1303">
        <v>1302</v>
      </c>
      <c r="B1303" s="344">
        <v>41271</v>
      </c>
      <c r="C1303" s="345" t="s">
        <v>7453</v>
      </c>
      <c r="D1303" s="345" t="s">
        <v>7454</v>
      </c>
      <c r="E1303" s="345" t="s">
        <v>6400</v>
      </c>
      <c r="F1303" s="345" t="s">
        <v>8251</v>
      </c>
      <c r="G1303" s="345" t="s">
        <v>8252</v>
      </c>
      <c r="H1303" s="346">
        <v>9500</v>
      </c>
      <c r="I1303" s="345" t="s">
        <v>3894</v>
      </c>
      <c r="J1303" s="344">
        <v>39532</v>
      </c>
      <c r="K1303" s="345" t="s">
        <v>7312</v>
      </c>
      <c r="L1303" s="345" t="s">
        <v>7313</v>
      </c>
      <c r="M1303" s="345" t="s">
        <v>24</v>
      </c>
      <c r="N1303" s="345" t="s">
        <v>7411</v>
      </c>
      <c r="O1303" s="345" t="s">
        <v>7315</v>
      </c>
      <c r="P1303" s="345"/>
      <c r="Q1303" s="344"/>
      <c r="R1303" s="344">
        <v>41376</v>
      </c>
      <c r="S1303" s="346">
        <v>182000</v>
      </c>
      <c r="T1303" s="347">
        <v>1729000000</v>
      </c>
    </row>
    <row r="1304" spans="1:20" ht="15">
      <c r="A1304">
        <v>1303</v>
      </c>
      <c r="B1304" s="344">
        <v>41271</v>
      </c>
      <c r="C1304" s="345" t="s">
        <v>10262</v>
      </c>
      <c r="D1304" s="345" t="s">
        <v>10263</v>
      </c>
      <c r="E1304" s="345" t="s">
        <v>2056</v>
      </c>
      <c r="F1304" s="345" t="s">
        <v>10264</v>
      </c>
      <c r="G1304" s="345" t="s">
        <v>10265</v>
      </c>
      <c r="H1304" s="346">
        <v>1000</v>
      </c>
      <c r="I1304" s="345" t="s">
        <v>9123</v>
      </c>
      <c r="J1304" s="344">
        <v>39533</v>
      </c>
      <c r="K1304" s="345" t="s">
        <v>7312</v>
      </c>
      <c r="L1304" s="345" t="s">
        <v>7313</v>
      </c>
      <c r="M1304" s="345" t="s">
        <v>24</v>
      </c>
      <c r="N1304" s="345" t="s">
        <v>1857</v>
      </c>
      <c r="O1304" s="345"/>
      <c r="P1304" s="345" t="s">
        <v>8965</v>
      </c>
      <c r="Q1304" s="344"/>
      <c r="R1304" s="344">
        <v>47057</v>
      </c>
      <c r="S1304" s="346">
        <v>3590</v>
      </c>
      <c r="T1304" s="347">
        <v>3590000</v>
      </c>
    </row>
    <row r="1305" spans="1:20" ht="15">
      <c r="A1305">
        <v>1304</v>
      </c>
      <c r="B1305" s="344">
        <v>41271</v>
      </c>
      <c r="C1305" s="345" t="s">
        <v>9780</v>
      </c>
      <c r="D1305" s="345" t="s">
        <v>9781</v>
      </c>
      <c r="E1305" s="345" t="s">
        <v>2050</v>
      </c>
      <c r="F1305" s="345" t="s">
        <v>10266</v>
      </c>
      <c r="G1305" s="345" t="s">
        <v>10267</v>
      </c>
      <c r="H1305" s="346">
        <v>1000</v>
      </c>
      <c r="I1305" s="345" t="s">
        <v>9123</v>
      </c>
      <c r="J1305" s="344">
        <v>39533</v>
      </c>
      <c r="K1305" s="345" t="s">
        <v>7312</v>
      </c>
      <c r="L1305" s="345" t="s">
        <v>7313</v>
      </c>
      <c r="M1305" s="345" t="s">
        <v>24</v>
      </c>
      <c r="N1305" s="345" t="s">
        <v>1857</v>
      </c>
      <c r="O1305" s="345"/>
      <c r="P1305" s="345" t="s">
        <v>8965</v>
      </c>
      <c r="Q1305" s="344"/>
      <c r="R1305" s="344">
        <v>46752</v>
      </c>
      <c r="S1305" s="346">
        <v>4282</v>
      </c>
      <c r="T1305" s="347">
        <v>4282000</v>
      </c>
    </row>
    <row r="1306" spans="1:20" ht="15">
      <c r="A1306">
        <v>1305</v>
      </c>
      <c r="B1306" s="344">
        <v>41271</v>
      </c>
      <c r="C1306" s="345" t="s">
        <v>11816</v>
      </c>
      <c r="D1306" s="345" t="s">
        <v>11817</v>
      </c>
      <c r="E1306" s="345" t="s">
        <v>4048</v>
      </c>
      <c r="F1306" s="345" t="s">
        <v>15224</v>
      </c>
      <c r="G1306" s="345" t="s">
        <v>15225</v>
      </c>
      <c r="H1306" s="346">
        <v>270000</v>
      </c>
      <c r="I1306" s="345" t="s">
        <v>3894</v>
      </c>
      <c r="J1306" s="344">
        <v>39534</v>
      </c>
      <c r="K1306" s="345" t="s">
        <v>7312</v>
      </c>
      <c r="L1306" s="345" t="s">
        <v>7313</v>
      </c>
      <c r="M1306" s="345" t="s">
        <v>24</v>
      </c>
      <c r="N1306" s="345" t="s">
        <v>11576</v>
      </c>
      <c r="O1306" s="345"/>
      <c r="P1306" s="345"/>
      <c r="Q1306" s="344"/>
      <c r="R1306" s="344"/>
      <c r="S1306" s="346">
        <v>1</v>
      </c>
      <c r="T1306" s="347">
        <v>270000</v>
      </c>
    </row>
    <row r="1307" spans="1:20" ht="15">
      <c r="A1307">
        <v>1306</v>
      </c>
      <c r="B1307" s="344">
        <v>41271</v>
      </c>
      <c r="C1307" s="345" t="s">
        <v>11816</v>
      </c>
      <c r="D1307" s="345" t="s">
        <v>11817</v>
      </c>
      <c r="E1307" s="345" t="s">
        <v>4051</v>
      </c>
      <c r="F1307" s="345" t="s">
        <v>15226</v>
      </c>
      <c r="G1307" s="345" t="s">
        <v>15227</v>
      </c>
      <c r="H1307" s="346">
        <v>260000</v>
      </c>
      <c r="I1307" s="345" t="s">
        <v>3894</v>
      </c>
      <c r="J1307" s="344">
        <v>39534</v>
      </c>
      <c r="K1307" s="345" t="s">
        <v>7312</v>
      </c>
      <c r="L1307" s="345" t="s">
        <v>7313</v>
      </c>
      <c r="M1307" s="345" t="s">
        <v>24</v>
      </c>
      <c r="N1307" s="345" t="s">
        <v>11576</v>
      </c>
      <c r="O1307" s="345"/>
      <c r="P1307" s="345"/>
      <c r="Q1307" s="344"/>
      <c r="R1307" s="344"/>
      <c r="S1307" s="346">
        <v>1</v>
      </c>
      <c r="T1307" s="347">
        <v>260000</v>
      </c>
    </row>
    <row r="1308" spans="1:20" ht="15">
      <c r="A1308">
        <v>1307</v>
      </c>
      <c r="B1308" s="344">
        <v>41271</v>
      </c>
      <c r="C1308" s="345" t="s">
        <v>11816</v>
      </c>
      <c r="D1308" s="345" t="s">
        <v>11817</v>
      </c>
      <c r="E1308" s="345" t="s">
        <v>4052</v>
      </c>
      <c r="F1308" s="345" t="s">
        <v>15228</v>
      </c>
      <c r="G1308" s="345" t="s">
        <v>15229</v>
      </c>
      <c r="H1308" s="346">
        <v>250000</v>
      </c>
      <c r="I1308" s="345" t="s">
        <v>3894</v>
      </c>
      <c r="J1308" s="344">
        <v>39534</v>
      </c>
      <c r="K1308" s="345" t="s">
        <v>7312</v>
      </c>
      <c r="L1308" s="345" t="s">
        <v>7313</v>
      </c>
      <c r="M1308" s="345" t="s">
        <v>24</v>
      </c>
      <c r="N1308" s="345" t="s">
        <v>11576</v>
      </c>
      <c r="O1308" s="345"/>
      <c r="P1308" s="345"/>
      <c r="Q1308" s="344"/>
      <c r="R1308" s="344"/>
      <c r="S1308" s="346">
        <v>1</v>
      </c>
      <c r="T1308" s="347">
        <v>250000</v>
      </c>
    </row>
    <row r="1309" spans="1:20" ht="15">
      <c r="A1309">
        <v>1308</v>
      </c>
      <c r="B1309" s="344">
        <v>41271</v>
      </c>
      <c r="C1309" s="345" t="s">
        <v>11816</v>
      </c>
      <c r="D1309" s="345" t="s">
        <v>11817</v>
      </c>
      <c r="E1309" s="345" t="s">
        <v>4054</v>
      </c>
      <c r="F1309" s="345" t="s">
        <v>15230</v>
      </c>
      <c r="G1309" s="345" t="s">
        <v>15231</v>
      </c>
      <c r="H1309" s="346">
        <v>240000</v>
      </c>
      <c r="I1309" s="345" t="s">
        <v>3894</v>
      </c>
      <c r="J1309" s="344">
        <v>39534</v>
      </c>
      <c r="K1309" s="345" t="s">
        <v>7312</v>
      </c>
      <c r="L1309" s="345" t="s">
        <v>7313</v>
      </c>
      <c r="M1309" s="345" t="s">
        <v>24</v>
      </c>
      <c r="N1309" s="345" t="s">
        <v>11576</v>
      </c>
      <c r="O1309" s="345"/>
      <c r="P1309" s="345"/>
      <c r="Q1309" s="344"/>
      <c r="R1309" s="344"/>
      <c r="S1309" s="346">
        <v>1</v>
      </c>
      <c r="T1309" s="347">
        <v>240000</v>
      </c>
    </row>
    <row r="1310" spans="1:20" ht="15">
      <c r="A1310">
        <v>1309</v>
      </c>
      <c r="B1310" s="344">
        <v>41271</v>
      </c>
      <c r="C1310" s="345" t="s">
        <v>15232</v>
      </c>
      <c r="D1310" s="345" t="s">
        <v>15233</v>
      </c>
      <c r="E1310" s="345" t="s">
        <v>4045</v>
      </c>
      <c r="F1310" s="345" t="s">
        <v>15234</v>
      </c>
      <c r="G1310" s="345" t="s">
        <v>15235</v>
      </c>
      <c r="H1310" s="346">
        <v>1000000</v>
      </c>
      <c r="I1310" s="345" t="s">
        <v>3894</v>
      </c>
      <c r="J1310" s="344">
        <v>39534</v>
      </c>
      <c r="K1310" s="345" t="s">
        <v>7312</v>
      </c>
      <c r="L1310" s="345" t="s">
        <v>7313</v>
      </c>
      <c r="M1310" s="345" t="s">
        <v>24</v>
      </c>
      <c r="N1310" s="345" t="s">
        <v>11491</v>
      </c>
      <c r="O1310" s="345"/>
      <c r="P1310" s="345"/>
      <c r="Q1310" s="344"/>
      <c r="R1310" s="344"/>
      <c r="S1310" s="346">
        <v>9376</v>
      </c>
      <c r="T1310" s="347">
        <v>9376000000</v>
      </c>
    </row>
    <row r="1311" spans="1:20" ht="15">
      <c r="A1311">
        <v>1310</v>
      </c>
      <c r="B1311" s="344">
        <v>41271</v>
      </c>
      <c r="C1311" s="345" t="s">
        <v>15236</v>
      </c>
      <c r="D1311" s="345" t="s">
        <v>15237</v>
      </c>
      <c r="E1311" s="345" t="s">
        <v>4056</v>
      </c>
      <c r="F1311" s="345" t="s">
        <v>15238</v>
      </c>
      <c r="G1311" s="345" t="s">
        <v>15239</v>
      </c>
      <c r="H1311" s="346">
        <v>100000</v>
      </c>
      <c r="I1311" s="345" t="s">
        <v>3894</v>
      </c>
      <c r="J1311" s="344">
        <v>39535</v>
      </c>
      <c r="K1311" s="345" t="s">
        <v>7312</v>
      </c>
      <c r="L1311" s="345" t="s">
        <v>7313</v>
      </c>
      <c r="M1311" s="345" t="s">
        <v>24</v>
      </c>
      <c r="N1311" s="345" t="s">
        <v>11491</v>
      </c>
      <c r="O1311" s="345"/>
      <c r="P1311" s="345"/>
      <c r="Q1311" s="344"/>
      <c r="R1311" s="344"/>
      <c r="S1311" s="346">
        <v>95</v>
      </c>
      <c r="T1311" s="347">
        <v>9500000</v>
      </c>
    </row>
    <row r="1312" spans="1:20" ht="15">
      <c r="A1312">
        <v>1311</v>
      </c>
      <c r="B1312" s="344">
        <v>41271</v>
      </c>
      <c r="C1312" s="345" t="s">
        <v>10268</v>
      </c>
      <c r="D1312" s="345" t="s">
        <v>10269</v>
      </c>
      <c r="E1312" s="345" t="s">
        <v>2047</v>
      </c>
      <c r="F1312" s="345" t="s">
        <v>10270</v>
      </c>
      <c r="G1312" s="345" t="s">
        <v>10271</v>
      </c>
      <c r="H1312" s="346">
        <v>1000</v>
      </c>
      <c r="I1312" s="345" t="s">
        <v>9123</v>
      </c>
      <c r="J1312" s="344">
        <v>39535</v>
      </c>
      <c r="K1312" s="345" t="s">
        <v>7312</v>
      </c>
      <c r="L1312" s="345" t="s">
        <v>7313</v>
      </c>
      <c r="M1312" s="345" t="s">
        <v>24</v>
      </c>
      <c r="N1312" s="345" t="s">
        <v>1857</v>
      </c>
      <c r="O1312" s="345"/>
      <c r="P1312" s="345" t="s">
        <v>8965</v>
      </c>
      <c r="Q1312" s="344"/>
      <c r="R1312" s="344">
        <v>46840</v>
      </c>
      <c r="S1312" s="346">
        <v>5952</v>
      </c>
      <c r="T1312" s="347">
        <v>5952000</v>
      </c>
    </row>
    <row r="1313" spans="1:20" ht="15">
      <c r="A1313">
        <v>1312</v>
      </c>
      <c r="B1313" s="344">
        <v>41271</v>
      </c>
      <c r="C1313" s="345" t="s">
        <v>10224</v>
      </c>
      <c r="D1313" s="345" t="s">
        <v>10225</v>
      </c>
      <c r="E1313" s="345" t="s">
        <v>2012</v>
      </c>
      <c r="F1313" s="345" t="s">
        <v>10272</v>
      </c>
      <c r="G1313" s="345" t="s">
        <v>10273</v>
      </c>
      <c r="H1313" s="346">
        <v>1</v>
      </c>
      <c r="I1313" s="345" t="s">
        <v>9123</v>
      </c>
      <c r="J1313" s="344">
        <v>39535</v>
      </c>
      <c r="K1313" s="345" t="s">
        <v>7312</v>
      </c>
      <c r="L1313" s="345" t="s">
        <v>7313</v>
      </c>
      <c r="M1313" s="345" t="s">
        <v>24</v>
      </c>
      <c r="N1313" s="345" t="s">
        <v>1857</v>
      </c>
      <c r="O1313" s="345"/>
      <c r="P1313" s="345" t="s">
        <v>8965</v>
      </c>
      <c r="Q1313" s="344"/>
      <c r="R1313" s="344">
        <v>46817</v>
      </c>
      <c r="S1313" s="346">
        <v>6021000</v>
      </c>
      <c r="T1313" s="347">
        <v>6021000</v>
      </c>
    </row>
    <row r="1314" spans="1:20" ht="15">
      <c r="A1314">
        <v>1313</v>
      </c>
      <c r="B1314" s="344">
        <v>41271</v>
      </c>
      <c r="C1314" s="345" t="s">
        <v>10282</v>
      </c>
      <c r="D1314" s="345" t="s">
        <v>10283</v>
      </c>
      <c r="E1314" s="345" t="s">
        <v>2077</v>
      </c>
      <c r="F1314" s="345" t="s">
        <v>10284</v>
      </c>
      <c r="G1314" s="345" t="s">
        <v>10285</v>
      </c>
      <c r="H1314" s="346">
        <v>1</v>
      </c>
      <c r="I1314" s="345" t="s">
        <v>9123</v>
      </c>
      <c r="J1314" s="344">
        <v>39538</v>
      </c>
      <c r="K1314" s="345" t="s">
        <v>7312</v>
      </c>
      <c r="L1314" s="345" t="s">
        <v>7313</v>
      </c>
      <c r="M1314" s="345" t="s">
        <v>24</v>
      </c>
      <c r="N1314" s="345" t="s">
        <v>1857</v>
      </c>
      <c r="O1314" s="345"/>
      <c r="P1314" s="345" t="s">
        <v>8965</v>
      </c>
      <c r="Q1314" s="344"/>
      <c r="R1314" s="344">
        <v>45000</v>
      </c>
      <c r="S1314" s="346">
        <v>4037022</v>
      </c>
      <c r="T1314" s="347">
        <v>4037022</v>
      </c>
    </row>
    <row r="1315" spans="1:20" ht="15">
      <c r="A1315">
        <v>1314</v>
      </c>
      <c r="B1315" s="344">
        <v>41271</v>
      </c>
      <c r="C1315" s="345" t="s">
        <v>10286</v>
      </c>
      <c r="D1315" s="345" t="s">
        <v>10287</v>
      </c>
      <c r="E1315" s="345" t="s">
        <v>2071</v>
      </c>
      <c r="F1315" s="345" t="s">
        <v>10288</v>
      </c>
      <c r="G1315" s="345" t="s">
        <v>10289</v>
      </c>
      <c r="H1315" s="346">
        <v>1</v>
      </c>
      <c r="I1315" s="345" t="s">
        <v>9123</v>
      </c>
      <c r="J1315" s="344">
        <v>39539</v>
      </c>
      <c r="K1315" s="345" t="s">
        <v>7312</v>
      </c>
      <c r="L1315" s="345" t="s">
        <v>7313</v>
      </c>
      <c r="M1315" s="345" t="s">
        <v>24</v>
      </c>
      <c r="N1315" s="345" t="s">
        <v>1857</v>
      </c>
      <c r="O1315" s="345"/>
      <c r="P1315" s="345" t="s">
        <v>8965</v>
      </c>
      <c r="Q1315" s="344"/>
      <c r="R1315" s="344">
        <v>46844</v>
      </c>
      <c r="S1315" s="346">
        <v>9160865</v>
      </c>
      <c r="T1315" s="347">
        <v>9160865</v>
      </c>
    </row>
    <row r="1316" spans="1:20" ht="15">
      <c r="A1316">
        <v>1315</v>
      </c>
      <c r="B1316" s="344">
        <v>41271</v>
      </c>
      <c r="C1316" s="345" t="s">
        <v>15240</v>
      </c>
      <c r="D1316" s="345" t="s">
        <v>15241</v>
      </c>
      <c r="E1316" s="345" t="s">
        <v>4059</v>
      </c>
      <c r="F1316" s="345" t="s">
        <v>15242</v>
      </c>
      <c r="G1316" s="345" t="s">
        <v>15243</v>
      </c>
      <c r="H1316" s="346">
        <v>10000</v>
      </c>
      <c r="I1316" s="345" t="s">
        <v>3894</v>
      </c>
      <c r="J1316" s="344">
        <v>39540</v>
      </c>
      <c r="K1316" s="345" t="s">
        <v>7312</v>
      </c>
      <c r="L1316" s="345" t="s">
        <v>7313</v>
      </c>
      <c r="M1316" s="345" t="s">
        <v>24</v>
      </c>
      <c r="N1316" s="345" t="s">
        <v>11491</v>
      </c>
      <c r="O1316" s="345"/>
      <c r="P1316" s="345"/>
      <c r="Q1316" s="344"/>
      <c r="R1316" s="344"/>
      <c r="S1316" s="346">
        <v>500</v>
      </c>
      <c r="T1316" s="347">
        <v>5000000</v>
      </c>
    </row>
    <row r="1317" spans="1:20" ht="15">
      <c r="A1317">
        <v>1316</v>
      </c>
      <c r="B1317" s="344">
        <v>41271</v>
      </c>
      <c r="C1317" s="345" t="s">
        <v>10290</v>
      </c>
      <c r="D1317" s="345" t="s">
        <v>10291</v>
      </c>
      <c r="E1317" s="345" t="s">
        <v>1870</v>
      </c>
      <c r="F1317" s="345" t="s">
        <v>10292</v>
      </c>
      <c r="G1317" s="345" t="s">
        <v>10293</v>
      </c>
      <c r="H1317" s="346">
        <v>1</v>
      </c>
      <c r="I1317" s="345" t="s">
        <v>9123</v>
      </c>
      <c r="J1317" s="344">
        <v>39545</v>
      </c>
      <c r="K1317" s="345" t="s">
        <v>7312</v>
      </c>
      <c r="L1317" s="345" t="s">
        <v>7313</v>
      </c>
      <c r="M1317" s="345" t="s">
        <v>24</v>
      </c>
      <c r="N1317" s="345" t="s">
        <v>1857</v>
      </c>
      <c r="O1317" s="345"/>
      <c r="P1317" s="345" t="s">
        <v>8965</v>
      </c>
      <c r="Q1317" s="344"/>
      <c r="R1317" s="344">
        <v>46660</v>
      </c>
      <c r="S1317" s="346">
        <v>6480000</v>
      </c>
      <c r="T1317" s="347">
        <v>6480000</v>
      </c>
    </row>
    <row r="1318" spans="1:20" ht="15">
      <c r="A1318">
        <v>1317</v>
      </c>
      <c r="B1318" s="344">
        <v>41271</v>
      </c>
      <c r="C1318" s="345" t="s">
        <v>15244</v>
      </c>
      <c r="D1318" s="345" t="s">
        <v>15245</v>
      </c>
      <c r="E1318" s="345" t="s">
        <v>4062</v>
      </c>
      <c r="F1318" s="345" t="s">
        <v>15246</v>
      </c>
      <c r="G1318" s="345" t="s">
        <v>15247</v>
      </c>
      <c r="H1318" s="346">
        <v>100000</v>
      </c>
      <c r="I1318" s="345" t="s">
        <v>3894</v>
      </c>
      <c r="J1318" s="344">
        <v>39541</v>
      </c>
      <c r="K1318" s="345" t="s">
        <v>7312</v>
      </c>
      <c r="L1318" s="345" t="s">
        <v>7313</v>
      </c>
      <c r="M1318" s="345" t="s">
        <v>24</v>
      </c>
      <c r="N1318" s="345" t="s">
        <v>11491</v>
      </c>
      <c r="O1318" s="345"/>
      <c r="P1318" s="345"/>
      <c r="Q1318" s="344"/>
      <c r="R1318" s="344"/>
      <c r="S1318" s="346">
        <v>15838</v>
      </c>
      <c r="T1318" s="347">
        <v>1583800000</v>
      </c>
    </row>
    <row r="1319" spans="1:20" ht="15">
      <c r="A1319">
        <v>1318</v>
      </c>
      <c r="B1319" s="344">
        <v>41271</v>
      </c>
      <c r="C1319" s="345" t="s">
        <v>9981</v>
      </c>
      <c r="D1319" s="345" t="s">
        <v>9982</v>
      </c>
      <c r="E1319" s="345" t="s">
        <v>2086</v>
      </c>
      <c r="F1319" s="345" t="s">
        <v>10296</v>
      </c>
      <c r="G1319" s="345" t="s">
        <v>10297</v>
      </c>
      <c r="H1319" s="346">
        <v>1</v>
      </c>
      <c r="I1319" s="345" t="s">
        <v>3894</v>
      </c>
      <c r="J1319" s="344">
        <v>39541</v>
      </c>
      <c r="K1319" s="345" t="s">
        <v>7312</v>
      </c>
      <c r="L1319" s="345" t="s">
        <v>7313</v>
      </c>
      <c r="M1319" s="345" t="s">
        <v>24</v>
      </c>
      <c r="N1319" s="345" t="s">
        <v>1857</v>
      </c>
      <c r="O1319" s="345"/>
      <c r="P1319" s="345" t="s">
        <v>8965</v>
      </c>
      <c r="Q1319" s="344"/>
      <c r="R1319" s="344">
        <v>46706</v>
      </c>
      <c r="S1319" s="346">
        <v>2000000000</v>
      </c>
      <c r="T1319" s="347">
        <v>2000000000</v>
      </c>
    </row>
    <row r="1320" spans="1:20" ht="15">
      <c r="A1320">
        <v>1319</v>
      </c>
      <c r="B1320" s="344">
        <v>41271</v>
      </c>
      <c r="C1320" s="345" t="s">
        <v>10298</v>
      </c>
      <c r="D1320" s="345" t="s">
        <v>10299</v>
      </c>
      <c r="E1320" s="345" t="s">
        <v>2083</v>
      </c>
      <c r="F1320" s="345" t="s">
        <v>10300</v>
      </c>
      <c r="G1320" s="345" t="s">
        <v>10301</v>
      </c>
      <c r="H1320" s="346">
        <v>1</v>
      </c>
      <c r="I1320" s="345" t="s">
        <v>3894</v>
      </c>
      <c r="J1320" s="344">
        <v>39542</v>
      </c>
      <c r="K1320" s="345" t="s">
        <v>7312</v>
      </c>
      <c r="L1320" s="345" t="s">
        <v>7313</v>
      </c>
      <c r="M1320" s="345" t="s">
        <v>24</v>
      </c>
      <c r="N1320" s="345" t="s">
        <v>1857</v>
      </c>
      <c r="O1320" s="345"/>
      <c r="P1320" s="345" t="s">
        <v>8965</v>
      </c>
      <c r="Q1320" s="344"/>
      <c r="R1320" s="344">
        <v>46847</v>
      </c>
      <c r="S1320" s="346">
        <v>422727274</v>
      </c>
      <c r="T1320" s="347">
        <v>422727274</v>
      </c>
    </row>
    <row r="1321" spans="1:20" ht="15">
      <c r="A1321">
        <v>1320</v>
      </c>
      <c r="B1321" s="344">
        <v>41271</v>
      </c>
      <c r="C1321" s="345" t="s">
        <v>9566</v>
      </c>
      <c r="D1321" s="345" t="s">
        <v>9567</v>
      </c>
      <c r="E1321" s="345" t="s">
        <v>2074</v>
      </c>
      <c r="F1321" s="345" t="s">
        <v>10302</v>
      </c>
      <c r="G1321" s="345" t="s">
        <v>10303</v>
      </c>
      <c r="H1321" s="346">
        <v>1000</v>
      </c>
      <c r="I1321" s="345" t="s">
        <v>9123</v>
      </c>
      <c r="J1321" s="344">
        <v>39542</v>
      </c>
      <c r="K1321" s="345" t="s">
        <v>7312</v>
      </c>
      <c r="L1321" s="345" t="s">
        <v>7313</v>
      </c>
      <c r="M1321" s="345" t="s">
        <v>24</v>
      </c>
      <c r="N1321" s="345" t="s">
        <v>1857</v>
      </c>
      <c r="O1321" s="345"/>
      <c r="P1321" s="345" t="s">
        <v>8965</v>
      </c>
      <c r="Q1321" s="344"/>
      <c r="R1321" s="344">
        <v>46847</v>
      </c>
      <c r="S1321" s="346">
        <v>5995</v>
      </c>
      <c r="T1321" s="347">
        <v>5995000</v>
      </c>
    </row>
    <row r="1322" spans="1:20" ht="15">
      <c r="A1322">
        <v>1321</v>
      </c>
      <c r="B1322" s="344">
        <v>41271</v>
      </c>
      <c r="C1322" s="345" t="s">
        <v>10304</v>
      </c>
      <c r="D1322" s="345" t="s">
        <v>10305</v>
      </c>
      <c r="E1322" s="345" t="s">
        <v>2088</v>
      </c>
      <c r="F1322" s="345" t="s">
        <v>10306</v>
      </c>
      <c r="G1322" s="345" t="s">
        <v>10307</v>
      </c>
      <c r="H1322" s="346">
        <v>1</v>
      </c>
      <c r="I1322" s="345" t="s">
        <v>9123</v>
      </c>
      <c r="J1322" s="344">
        <v>39542</v>
      </c>
      <c r="K1322" s="345" t="s">
        <v>7312</v>
      </c>
      <c r="L1322" s="345" t="s">
        <v>7313</v>
      </c>
      <c r="M1322" s="345" t="s">
        <v>24</v>
      </c>
      <c r="N1322" s="345" t="s">
        <v>1857</v>
      </c>
      <c r="O1322" s="345"/>
      <c r="P1322" s="345" t="s">
        <v>8965</v>
      </c>
      <c r="Q1322" s="344"/>
      <c r="R1322" s="344">
        <v>46827</v>
      </c>
      <c r="S1322" s="346">
        <v>1851851</v>
      </c>
      <c r="T1322" s="347">
        <v>1851851</v>
      </c>
    </row>
    <row r="1323" spans="1:20" ht="15">
      <c r="A1323">
        <v>1322</v>
      </c>
      <c r="B1323" s="344">
        <v>41271</v>
      </c>
      <c r="C1323" s="345" t="s">
        <v>15248</v>
      </c>
      <c r="D1323" s="345" t="s">
        <v>15249</v>
      </c>
      <c r="E1323" s="345" t="s">
        <v>4065</v>
      </c>
      <c r="F1323" s="345" t="s">
        <v>15250</v>
      </c>
      <c r="G1323" s="345" t="s">
        <v>15251</v>
      </c>
      <c r="H1323" s="346">
        <v>100000</v>
      </c>
      <c r="I1323" s="345" t="s">
        <v>3894</v>
      </c>
      <c r="J1323" s="344">
        <v>39545</v>
      </c>
      <c r="K1323" s="345" t="s">
        <v>7312</v>
      </c>
      <c r="L1323" s="345" t="s">
        <v>7313</v>
      </c>
      <c r="M1323" s="345" t="s">
        <v>24</v>
      </c>
      <c r="N1323" s="345" t="s">
        <v>11491</v>
      </c>
      <c r="O1323" s="345"/>
      <c r="P1323" s="345"/>
      <c r="Q1323" s="344"/>
      <c r="R1323" s="344"/>
      <c r="S1323" s="346">
        <v>2000</v>
      </c>
      <c r="T1323" s="347">
        <v>200000000</v>
      </c>
    </row>
    <row r="1324" spans="1:20" ht="15">
      <c r="A1324">
        <v>1323</v>
      </c>
      <c r="B1324" s="344">
        <v>41271</v>
      </c>
      <c r="C1324" s="345" t="s">
        <v>15252</v>
      </c>
      <c r="D1324" s="345" t="s">
        <v>15253</v>
      </c>
      <c r="E1324" s="345" t="s">
        <v>4073</v>
      </c>
      <c r="F1324" s="345" t="s">
        <v>15254</v>
      </c>
      <c r="G1324" s="345" t="s">
        <v>15255</v>
      </c>
      <c r="H1324" s="346">
        <v>1000</v>
      </c>
      <c r="I1324" s="345" t="s">
        <v>3894</v>
      </c>
      <c r="J1324" s="344">
        <v>39546</v>
      </c>
      <c r="K1324" s="345" t="s">
        <v>7312</v>
      </c>
      <c r="L1324" s="345" t="s">
        <v>7313</v>
      </c>
      <c r="M1324" s="345" t="s">
        <v>24</v>
      </c>
      <c r="N1324" s="345" t="s">
        <v>11491</v>
      </c>
      <c r="O1324" s="345"/>
      <c r="P1324" s="345"/>
      <c r="Q1324" s="344"/>
      <c r="R1324" s="344"/>
      <c r="S1324" s="346">
        <v>60000</v>
      </c>
      <c r="T1324" s="347">
        <v>60000000</v>
      </c>
    </row>
    <row r="1325" spans="1:20" ht="15">
      <c r="A1325">
        <v>1324</v>
      </c>
      <c r="B1325" s="344">
        <v>41271</v>
      </c>
      <c r="C1325" s="345" t="s">
        <v>15252</v>
      </c>
      <c r="D1325" s="345" t="s">
        <v>15253</v>
      </c>
      <c r="E1325" s="345" t="s">
        <v>4068</v>
      </c>
      <c r="F1325" s="345" t="s">
        <v>15256</v>
      </c>
      <c r="G1325" s="345" t="s">
        <v>15257</v>
      </c>
      <c r="H1325" s="346">
        <v>2000</v>
      </c>
      <c r="I1325" s="345" t="s">
        <v>3894</v>
      </c>
      <c r="J1325" s="344">
        <v>39546</v>
      </c>
      <c r="K1325" s="345" t="s">
        <v>7312</v>
      </c>
      <c r="L1325" s="345" t="s">
        <v>7313</v>
      </c>
      <c r="M1325" s="345" t="s">
        <v>24</v>
      </c>
      <c r="N1325" s="345" t="s">
        <v>11491</v>
      </c>
      <c r="O1325" s="345"/>
      <c r="P1325" s="345"/>
      <c r="Q1325" s="344"/>
      <c r="R1325" s="344"/>
      <c r="S1325" s="346">
        <v>42984</v>
      </c>
      <c r="T1325" s="347">
        <v>85968000</v>
      </c>
    </row>
    <row r="1326" spans="1:20" ht="15">
      <c r="A1326">
        <v>1325</v>
      </c>
      <c r="B1326" s="344">
        <v>41271</v>
      </c>
      <c r="C1326" s="345" t="s">
        <v>15252</v>
      </c>
      <c r="D1326" s="345" t="s">
        <v>15253</v>
      </c>
      <c r="E1326" s="345" t="s">
        <v>4071</v>
      </c>
      <c r="F1326" s="345" t="s">
        <v>15258</v>
      </c>
      <c r="G1326" s="345" t="s">
        <v>15259</v>
      </c>
      <c r="H1326" s="346">
        <v>3000</v>
      </c>
      <c r="I1326" s="345" t="s">
        <v>3894</v>
      </c>
      <c r="J1326" s="344">
        <v>39546</v>
      </c>
      <c r="K1326" s="345" t="s">
        <v>7312</v>
      </c>
      <c r="L1326" s="345" t="s">
        <v>7313</v>
      </c>
      <c r="M1326" s="345" t="s">
        <v>24</v>
      </c>
      <c r="N1326" s="345" t="s">
        <v>11491</v>
      </c>
      <c r="O1326" s="345"/>
      <c r="P1326" s="345"/>
      <c r="Q1326" s="344"/>
      <c r="R1326" s="344"/>
      <c r="S1326" s="346">
        <v>9114</v>
      </c>
      <c r="T1326" s="347">
        <v>27342000</v>
      </c>
    </row>
    <row r="1327" spans="1:20" ht="15">
      <c r="A1327">
        <v>1326</v>
      </c>
      <c r="B1327" s="344">
        <v>41271</v>
      </c>
      <c r="C1327" s="345" t="s">
        <v>15252</v>
      </c>
      <c r="D1327" s="345" t="s">
        <v>15253</v>
      </c>
      <c r="E1327" s="345" t="s">
        <v>4072</v>
      </c>
      <c r="F1327" s="345" t="s">
        <v>15260</v>
      </c>
      <c r="G1327" s="345" t="s">
        <v>15261</v>
      </c>
      <c r="H1327" s="346">
        <v>4000</v>
      </c>
      <c r="I1327" s="345" t="s">
        <v>3894</v>
      </c>
      <c r="J1327" s="344">
        <v>39546</v>
      </c>
      <c r="K1327" s="345" t="s">
        <v>7312</v>
      </c>
      <c r="L1327" s="345" t="s">
        <v>7313</v>
      </c>
      <c r="M1327" s="345" t="s">
        <v>24</v>
      </c>
      <c r="N1327" s="345" t="s">
        <v>11491</v>
      </c>
      <c r="O1327" s="345"/>
      <c r="P1327" s="345"/>
      <c r="Q1327" s="344"/>
      <c r="R1327" s="344"/>
      <c r="S1327" s="346">
        <v>5852</v>
      </c>
      <c r="T1327" s="347">
        <v>23408000</v>
      </c>
    </row>
    <row r="1328" spans="1:20" ht="15">
      <c r="A1328">
        <v>1327</v>
      </c>
      <c r="B1328" s="344">
        <v>41271</v>
      </c>
      <c r="C1328" s="345" t="s">
        <v>15262</v>
      </c>
      <c r="D1328" s="345" t="s">
        <v>15263</v>
      </c>
      <c r="E1328" s="345" t="s">
        <v>4077</v>
      </c>
      <c r="F1328" s="345" t="s">
        <v>15264</v>
      </c>
      <c r="G1328" s="345" t="s">
        <v>15265</v>
      </c>
      <c r="H1328" s="346">
        <v>1000000</v>
      </c>
      <c r="I1328" s="345" t="s">
        <v>3894</v>
      </c>
      <c r="J1328" s="344">
        <v>39547</v>
      </c>
      <c r="K1328" s="345" t="s">
        <v>7312</v>
      </c>
      <c r="L1328" s="345" t="s">
        <v>7313</v>
      </c>
      <c r="M1328" s="345" t="s">
        <v>24</v>
      </c>
      <c r="N1328" s="345" t="s">
        <v>11491</v>
      </c>
      <c r="O1328" s="345"/>
      <c r="P1328" s="345"/>
      <c r="Q1328" s="344"/>
      <c r="R1328" s="344"/>
      <c r="S1328" s="346">
        <v>20</v>
      </c>
      <c r="T1328" s="347">
        <v>20000000</v>
      </c>
    </row>
    <row r="1329" spans="1:20" ht="15">
      <c r="A1329">
        <v>1328</v>
      </c>
      <c r="B1329" s="344">
        <v>41271</v>
      </c>
      <c r="C1329" s="345" t="s">
        <v>15266</v>
      </c>
      <c r="D1329" s="345" t="s">
        <v>15267</v>
      </c>
      <c r="E1329" s="345" t="s">
        <v>4091</v>
      </c>
      <c r="F1329" s="345" t="s">
        <v>15268</v>
      </c>
      <c r="G1329" s="345" t="s">
        <v>15269</v>
      </c>
      <c r="H1329" s="346">
        <v>1000</v>
      </c>
      <c r="I1329" s="345" t="s">
        <v>3894</v>
      </c>
      <c r="J1329" s="344">
        <v>39548</v>
      </c>
      <c r="K1329" s="345" t="s">
        <v>7312</v>
      </c>
      <c r="L1329" s="345" t="s">
        <v>7313</v>
      </c>
      <c r="M1329" s="345" t="s">
        <v>24</v>
      </c>
      <c r="N1329" s="345" t="s">
        <v>11491</v>
      </c>
      <c r="O1329" s="345"/>
      <c r="P1329" s="345"/>
      <c r="Q1329" s="344"/>
      <c r="R1329" s="344"/>
      <c r="S1329" s="346">
        <v>73334</v>
      </c>
      <c r="T1329" s="347">
        <v>73334000</v>
      </c>
    </row>
    <row r="1330" spans="1:20" ht="15">
      <c r="A1330">
        <v>1329</v>
      </c>
      <c r="B1330" s="344">
        <v>41271</v>
      </c>
      <c r="C1330" s="345" t="s">
        <v>15270</v>
      </c>
      <c r="D1330" s="345" t="s">
        <v>29891</v>
      </c>
      <c r="E1330" s="345" t="s">
        <v>4080</v>
      </c>
      <c r="F1330" s="345" t="s">
        <v>15272</v>
      </c>
      <c r="G1330" s="345" t="s">
        <v>29892</v>
      </c>
      <c r="H1330" s="346">
        <v>1000</v>
      </c>
      <c r="I1330" s="345" t="s">
        <v>3894</v>
      </c>
      <c r="J1330" s="344">
        <v>39548</v>
      </c>
      <c r="K1330" s="345" t="s">
        <v>7312</v>
      </c>
      <c r="L1330" s="345" t="s">
        <v>7313</v>
      </c>
      <c r="M1330" s="345" t="s">
        <v>24</v>
      </c>
      <c r="N1330" s="345" t="s">
        <v>11491</v>
      </c>
      <c r="O1330" s="345"/>
      <c r="P1330" s="345"/>
      <c r="Q1330" s="344"/>
      <c r="R1330" s="344"/>
      <c r="S1330" s="346">
        <v>116000</v>
      </c>
      <c r="T1330" s="347">
        <v>116000000</v>
      </c>
    </row>
    <row r="1331" spans="1:20" ht="15">
      <c r="A1331">
        <v>1330</v>
      </c>
      <c r="B1331" s="344">
        <v>41271</v>
      </c>
      <c r="C1331" s="345" t="s">
        <v>10308</v>
      </c>
      <c r="D1331" s="345" t="s">
        <v>10309</v>
      </c>
      <c r="E1331" s="345" t="s">
        <v>2059</v>
      </c>
      <c r="F1331" s="345" t="s">
        <v>10310</v>
      </c>
      <c r="G1331" s="345" t="s">
        <v>10311</v>
      </c>
      <c r="H1331" s="346">
        <v>1000</v>
      </c>
      <c r="I1331" s="345" t="s">
        <v>9123</v>
      </c>
      <c r="J1331" s="344">
        <v>39548</v>
      </c>
      <c r="K1331" s="345" t="s">
        <v>7312</v>
      </c>
      <c r="L1331" s="345" t="s">
        <v>7313</v>
      </c>
      <c r="M1331" s="345" t="s">
        <v>24</v>
      </c>
      <c r="N1331" s="345" t="s">
        <v>1857</v>
      </c>
      <c r="O1331" s="345"/>
      <c r="P1331" s="345" t="s">
        <v>8965</v>
      </c>
      <c r="Q1331" s="344"/>
      <c r="R1331" s="344">
        <v>46356</v>
      </c>
      <c r="S1331" s="346">
        <v>9230</v>
      </c>
      <c r="T1331" s="347">
        <v>9230000</v>
      </c>
    </row>
    <row r="1332" spans="1:20" ht="15">
      <c r="A1332">
        <v>1331</v>
      </c>
      <c r="B1332" s="344">
        <v>41271</v>
      </c>
      <c r="C1332" s="345" t="s">
        <v>15274</v>
      </c>
      <c r="D1332" s="345" t="s">
        <v>15275</v>
      </c>
      <c r="E1332" s="345" t="s">
        <v>4083</v>
      </c>
      <c r="F1332" s="345" t="s">
        <v>15276</v>
      </c>
      <c r="G1332" s="345" t="s">
        <v>15277</v>
      </c>
      <c r="H1332" s="346">
        <v>500</v>
      </c>
      <c r="I1332" s="345" t="s">
        <v>3894</v>
      </c>
      <c r="J1332" s="344">
        <v>39548</v>
      </c>
      <c r="K1332" s="345" t="s">
        <v>7312</v>
      </c>
      <c r="L1332" s="345" t="s">
        <v>7313</v>
      </c>
      <c r="M1332" s="345" t="s">
        <v>24</v>
      </c>
      <c r="N1332" s="345" t="s">
        <v>11491</v>
      </c>
      <c r="O1332" s="345"/>
      <c r="P1332" s="345"/>
      <c r="Q1332" s="344"/>
      <c r="R1332" s="344"/>
      <c r="S1332" s="346">
        <v>1480787</v>
      </c>
      <c r="T1332" s="347">
        <v>740393500</v>
      </c>
    </row>
    <row r="1333" spans="1:20" ht="15">
      <c r="A1333">
        <v>1332</v>
      </c>
      <c r="B1333" s="344">
        <v>41271</v>
      </c>
      <c r="C1333" s="345" t="s">
        <v>15274</v>
      </c>
      <c r="D1333" s="345" t="s">
        <v>15275</v>
      </c>
      <c r="E1333" s="345" t="s">
        <v>4086</v>
      </c>
      <c r="F1333" s="345" t="s">
        <v>15278</v>
      </c>
      <c r="G1333" s="345" t="s">
        <v>15277</v>
      </c>
      <c r="H1333" s="346">
        <v>500</v>
      </c>
      <c r="I1333" s="345" t="s">
        <v>3894</v>
      </c>
      <c r="J1333" s="344">
        <v>39548</v>
      </c>
      <c r="K1333" s="345" t="s">
        <v>7312</v>
      </c>
      <c r="L1333" s="345" t="s">
        <v>7313</v>
      </c>
      <c r="M1333" s="345" t="s">
        <v>24</v>
      </c>
      <c r="N1333" s="345" t="s">
        <v>11512</v>
      </c>
      <c r="O1333" s="345"/>
      <c r="P1333" s="345"/>
      <c r="Q1333" s="344"/>
      <c r="R1333" s="344"/>
      <c r="S1333" s="346">
        <v>1</v>
      </c>
      <c r="T1333" s="347">
        <v>500</v>
      </c>
    </row>
    <row r="1334" spans="1:20" ht="15">
      <c r="A1334">
        <v>1333</v>
      </c>
      <c r="B1334" s="344">
        <v>41271</v>
      </c>
      <c r="C1334" s="345" t="s">
        <v>15279</v>
      </c>
      <c r="D1334" s="345" t="s">
        <v>15280</v>
      </c>
      <c r="E1334" s="345" t="s">
        <v>4088</v>
      </c>
      <c r="F1334" s="345" t="s">
        <v>15281</v>
      </c>
      <c r="G1334" s="345" t="s">
        <v>15282</v>
      </c>
      <c r="H1334" s="346">
        <v>1000000</v>
      </c>
      <c r="I1334" s="345" t="s">
        <v>3894</v>
      </c>
      <c r="J1334" s="344">
        <v>39548</v>
      </c>
      <c r="K1334" s="345" t="s">
        <v>7312</v>
      </c>
      <c r="L1334" s="345" t="s">
        <v>7313</v>
      </c>
      <c r="M1334" s="345" t="s">
        <v>24</v>
      </c>
      <c r="N1334" s="345" t="s">
        <v>11491</v>
      </c>
      <c r="O1334" s="345"/>
      <c r="P1334" s="345"/>
      <c r="Q1334" s="344"/>
      <c r="R1334" s="344"/>
      <c r="S1334" s="346">
        <v>20</v>
      </c>
      <c r="T1334" s="347">
        <v>20000000</v>
      </c>
    </row>
    <row r="1335" spans="1:20" ht="15">
      <c r="A1335">
        <v>1334</v>
      </c>
      <c r="B1335" s="344">
        <v>41271</v>
      </c>
      <c r="C1335" s="345" t="s">
        <v>10312</v>
      </c>
      <c r="D1335" s="345" t="s">
        <v>10313</v>
      </c>
      <c r="E1335" s="345" t="s">
        <v>2068</v>
      </c>
      <c r="F1335" s="345" t="s">
        <v>10314</v>
      </c>
      <c r="G1335" s="345" t="s">
        <v>10315</v>
      </c>
      <c r="H1335" s="346">
        <v>1000</v>
      </c>
      <c r="I1335" s="345" t="s">
        <v>9123</v>
      </c>
      <c r="J1335" s="344">
        <v>39549</v>
      </c>
      <c r="K1335" s="345" t="s">
        <v>7312</v>
      </c>
      <c r="L1335" s="345" t="s">
        <v>7313</v>
      </c>
      <c r="M1335" s="345" t="s">
        <v>24</v>
      </c>
      <c r="N1335" s="345" t="s">
        <v>1857</v>
      </c>
      <c r="O1335" s="345"/>
      <c r="P1335" s="345" t="s">
        <v>8965</v>
      </c>
      <c r="Q1335" s="344"/>
      <c r="R1335" s="344">
        <v>46854</v>
      </c>
      <c r="S1335" s="346">
        <v>13564</v>
      </c>
      <c r="T1335" s="347">
        <v>13564000</v>
      </c>
    </row>
    <row r="1336" spans="1:20" ht="15">
      <c r="A1336">
        <v>1335</v>
      </c>
      <c r="B1336" s="344">
        <v>41271</v>
      </c>
      <c r="C1336" s="345" t="s">
        <v>15283</v>
      </c>
      <c r="D1336" s="345" t="s">
        <v>29893</v>
      </c>
      <c r="E1336" s="345" t="s">
        <v>4094</v>
      </c>
      <c r="F1336" s="345" t="s">
        <v>15285</v>
      </c>
      <c r="G1336" s="345" t="s">
        <v>15286</v>
      </c>
      <c r="H1336" s="346">
        <v>100000</v>
      </c>
      <c r="I1336" s="345" t="s">
        <v>3894</v>
      </c>
      <c r="J1336" s="344">
        <v>39549</v>
      </c>
      <c r="K1336" s="345" t="s">
        <v>7312</v>
      </c>
      <c r="L1336" s="345" t="s">
        <v>7313</v>
      </c>
      <c r="M1336" s="345" t="s">
        <v>24</v>
      </c>
      <c r="N1336" s="345" t="s">
        <v>11491</v>
      </c>
      <c r="O1336" s="345"/>
      <c r="P1336" s="345"/>
      <c r="Q1336" s="344"/>
      <c r="R1336" s="344"/>
      <c r="S1336" s="346">
        <v>500</v>
      </c>
      <c r="T1336" s="347">
        <v>50000000</v>
      </c>
    </row>
    <row r="1337" spans="1:20" ht="15">
      <c r="A1337">
        <v>1336</v>
      </c>
      <c r="B1337" s="344">
        <v>41271</v>
      </c>
      <c r="C1337" s="345" t="s">
        <v>10316</v>
      </c>
      <c r="D1337" s="345" t="s">
        <v>10317</v>
      </c>
      <c r="E1337" s="345" t="s">
        <v>2099</v>
      </c>
      <c r="F1337" s="345" t="s">
        <v>10318</v>
      </c>
      <c r="G1337" s="345" t="s">
        <v>10319</v>
      </c>
      <c r="H1337" s="346">
        <v>1</v>
      </c>
      <c r="I1337" s="345" t="s">
        <v>9123</v>
      </c>
      <c r="J1337" s="344">
        <v>39549</v>
      </c>
      <c r="K1337" s="345" t="s">
        <v>7312</v>
      </c>
      <c r="L1337" s="345" t="s">
        <v>7313</v>
      </c>
      <c r="M1337" s="345" t="s">
        <v>24</v>
      </c>
      <c r="N1337" s="345" t="s">
        <v>1857</v>
      </c>
      <c r="O1337" s="345"/>
      <c r="P1337" s="345" t="s">
        <v>8965</v>
      </c>
      <c r="Q1337" s="344"/>
      <c r="R1337" s="344">
        <v>46854</v>
      </c>
      <c r="S1337" s="346">
        <v>31095665</v>
      </c>
      <c r="T1337" s="347">
        <v>31095665</v>
      </c>
    </row>
    <row r="1338" spans="1:20" ht="15">
      <c r="A1338">
        <v>1337</v>
      </c>
      <c r="B1338" s="344">
        <v>41271</v>
      </c>
      <c r="C1338" s="345" t="s">
        <v>15287</v>
      </c>
      <c r="D1338" s="345" t="s">
        <v>15288</v>
      </c>
      <c r="E1338" s="345" t="s">
        <v>4097</v>
      </c>
      <c r="F1338" s="345" t="s">
        <v>15289</v>
      </c>
      <c r="G1338" s="345" t="s">
        <v>15290</v>
      </c>
      <c r="H1338" s="346">
        <v>100000</v>
      </c>
      <c r="I1338" s="345" t="s">
        <v>3894</v>
      </c>
      <c r="J1338" s="344">
        <v>39553</v>
      </c>
      <c r="K1338" s="345" t="s">
        <v>7312</v>
      </c>
      <c r="L1338" s="345" t="s">
        <v>7313</v>
      </c>
      <c r="M1338" s="345" t="s">
        <v>24</v>
      </c>
      <c r="N1338" s="345" t="s">
        <v>11491</v>
      </c>
      <c r="O1338" s="345"/>
      <c r="P1338" s="345"/>
      <c r="Q1338" s="344"/>
      <c r="R1338" s="344"/>
      <c r="S1338" s="346">
        <v>12300</v>
      </c>
      <c r="T1338" s="347">
        <v>1230000000</v>
      </c>
    </row>
    <row r="1339" spans="1:20" ht="15">
      <c r="A1339">
        <v>1338</v>
      </c>
      <c r="B1339" s="344">
        <v>41271</v>
      </c>
      <c r="C1339" s="345" t="s">
        <v>11816</v>
      </c>
      <c r="D1339" s="345" t="s">
        <v>11817</v>
      </c>
      <c r="E1339" s="345" t="s">
        <v>4101</v>
      </c>
      <c r="F1339" s="345" t="s">
        <v>15291</v>
      </c>
      <c r="G1339" s="345" t="s">
        <v>15292</v>
      </c>
      <c r="H1339" s="346">
        <v>210000</v>
      </c>
      <c r="I1339" s="345" t="s">
        <v>3894</v>
      </c>
      <c r="J1339" s="344">
        <v>39553</v>
      </c>
      <c r="K1339" s="345" t="s">
        <v>7312</v>
      </c>
      <c r="L1339" s="345" t="s">
        <v>7313</v>
      </c>
      <c r="M1339" s="345" t="s">
        <v>24</v>
      </c>
      <c r="N1339" s="345" t="s">
        <v>11576</v>
      </c>
      <c r="O1339" s="345"/>
      <c r="P1339" s="345"/>
      <c r="Q1339" s="344"/>
      <c r="R1339" s="344"/>
      <c r="S1339" s="346">
        <v>1</v>
      </c>
      <c r="T1339" s="347">
        <v>210000</v>
      </c>
    </row>
    <row r="1340" spans="1:20" ht="15">
      <c r="A1340">
        <v>1339</v>
      </c>
      <c r="B1340" s="344">
        <v>41271</v>
      </c>
      <c r="C1340" s="345" t="s">
        <v>11816</v>
      </c>
      <c r="D1340" s="345" t="s">
        <v>11817</v>
      </c>
      <c r="E1340" s="345" t="s">
        <v>4102</v>
      </c>
      <c r="F1340" s="345" t="s">
        <v>15293</v>
      </c>
      <c r="G1340" s="345" t="s">
        <v>15294</v>
      </c>
      <c r="H1340" s="346">
        <v>190000</v>
      </c>
      <c r="I1340" s="345" t="s">
        <v>3894</v>
      </c>
      <c r="J1340" s="344">
        <v>39553</v>
      </c>
      <c r="K1340" s="345" t="s">
        <v>7312</v>
      </c>
      <c r="L1340" s="345" t="s">
        <v>7313</v>
      </c>
      <c r="M1340" s="345" t="s">
        <v>24</v>
      </c>
      <c r="N1340" s="345" t="s">
        <v>11576</v>
      </c>
      <c r="O1340" s="345"/>
      <c r="P1340" s="345"/>
      <c r="Q1340" s="344"/>
      <c r="R1340" s="344"/>
      <c r="S1340" s="346">
        <v>1</v>
      </c>
      <c r="T1340" s="347">
        <v>190000</v>
      </c>
    </row>
    <row r="1341" spans="1:20" ht="15">
      <c r="A1341">
        <v>1340</v>
      </c>
      <c r="B1341" s="344">
        <v>41271</v>
      </c>
      <c r="C1341" s="345" t="s">
        <v>11816</v>
      </c>
      <c r="D1341" s="345" t="s">
        <v>11817</v>
      </c>
      <c r="E1341" s="345" t="s">
        <v>4104</v>
      </c>
      <c r="F1341" s="345" t="s">
        <v>15295</v>
      </c>
      <c r="G1341" s="345" t="s">
        <v>15296</v>
      </c>
      <c r="H1341" s="346">
        <v>170000</v>
      </c>
      <c r="I1341" s="345" t="s">
        <v>3894</v>
      </c>
      <c r="J1341" s="344">
        <v>39553</v>
      </c>
      <c r="K1341" s="345" t="s">
        <v>7312</v>
      </c>
      <c r="L1341" s="345" t="s">
        <v>7313</v>
      </c>
      <c r="M1341" s="345" t="s">
        <v>24</v>
      </c>
      <c r="N1341" s="345" t="s">
        <v>11576</v>
      </c>
      <c r="O1341" s="345"/>
      <c r="P1341" s="345"/>
      <c r="Q1341" s="344"/>
      <c r="R1341" s="344"/>
      <c r="S1341" s="346">
        <v>1</v>
      </c>
      <c r="T1341" s="347">
        <v>170000</v>
      </c>
    </row>
    <row r="1342" spans="1:20" ht="15">
      <c r="A1342">
        <v>1341</v>
      </c>
      <c r="B1342" s="344">
        <v>41271</v>
      </c>
      <c r="C1342" s="345" t="s">
        <v>11816</v>
      </c>
      <c r="D1342" s="345" t="s">
        <v>11817</v>
      </c>
      <c r="E1342" s="345" t="s">
        <v>4105</v>
      </c>
      <c r="F1342" s="345" t="s">
        <v>15297</v>
      </c>
      <c r="G1342" s="345" t="s">
        <v>15298</v>
      </c>
      <c r="H1342" s="346">
        <v>160000</v>
      </c>
      <c r="I1342" s="345" t="s">
        <v>3894</v>
      </c>
      <c r="J1342" s="344">
        <v>39553</v>
      </c>
      <c r="K1342" s="345" t="s">
        <v>7312</v>
      </c>
      <c r="L1342" s="345" t="s">
        <v>7313</v>
      </c>
      <c r="M1342" s="345" t="s">
        <v>24</v>
      </c>
      <c r="N1342" s="345" t="s">
        <v>11576</v>
      </c>
      <c r="O1342" s="345"/>
      <c r="P1342" s="345"/>
      <c r="Q1342" s="344"/>
      <c r="R1342" s="344"/>
      <c r="S1342" s="346">
        <v>1</v>
      </c>
      <c r="T1342" s="347">
        <v>160000</v>
      </c>
    </row>
    <row r="1343" spans="1:20" ht="15">
      <c r="A1343">
        <v>1342</v>
      </c>
      <c r="B1343" s="344">
        <v>41271</v>
      </c>
      <c r="C1343" s="345" t="s">
        <v>11816</v>
      </c>
      <c r="D1343" s="345" t="s">
        <v>11817</v>
      </c>
      <c r="E1343" s="345" t="s">
        <v>4106</v>
      </c>
      <c r="F1343" s="345" t="s">
        <v>15299</v>
      </c>
      <c r="G1343" s="345" t="s">
        <v>15300</v>
      </c>
      <c r="H1343" s="346">
        <v>150000</v>
      </c>
      <c r="I1343" s="345" t="s">
        <v>3894</v>
      </c>
      <c r="J1343" s="344">
        <v>39553</v>
      </c>
      <c r="K1343" s="345" t="s">
        <v>7312</v>
      </c>
      <c r="L1343" s="345" t="s">
        <v>7313</v>
      </c>
      <c r="M1343" s="345" t="s">
        <v>24</v>
      </c>
      <c r="N1343" s="345" t="s">
        <v>11576</v>
      </c>
      <c r="O1343" s="345"/>
      <c r="P1343" s="345"/>
      <c r="Q1343" s="344"/>
      <c r="R1343" s="344"/>
      <c r="S1343" s="346">
        <v>1</v>
      </c>
      <c r="T1343" s="347">
        <v>150000</v>
      </c>
    </row>
    <row r="1344" spans="1:20" ht="15">
      <c r="A1344">
        <v>1343</v>
      </c>
      <c r="B1344" s="344">
        <v>41271</v>
      </c>
      <c r="C1344" s="345" t="s">
        <v>11816</v>
      </c>
      <c r="D1344" s="345" t="s">
        <v>11817</v>
      </c>
      <c r="E1344" s="345" t="s">
        <v>4109</v>
      </c>
      <c r="F1344" s="345" t="s">
        <v>15301</v>
      </c>
      <c r="G1344" s="345" t="s">
        <v>15302</v>
      </c>
      <c r="H1344" s="346">
        <v>120000</v>
      </c>
      <c r="I1344" s="345" t="s">
        <v>3894</v>
      </c>
      <c r="J1344" s="344">
        <v>39553</v>
      </c>
      <c r="K1344" s="345" t="s">
        <v>7312</v>
      </c>
      <c r="L1344" s="345" t="s">
        <v>7313</v>
      </c>
      <c r="M1344" s="345" t="s">
        <v>24</v>
      </c>
      <c r="N1344" s="345" t="s">
        <v>11576</v>
      </c>
      <c r="O1344" s="345"/>
      <c r="P1344" s="345"/>
      <c r="Q1344" s="344"/>
      <c r="R1344" s="344"/>
      <c r="S1344" s="346">
        <v>1</v>
      </c>
      <c r="T1344" s="347">
        <v>120000</v>
      </c>
    </row>
    <row r="1345" spans="1:20" ht="15">
      <c r="A1345">
        <v>1344</v>
      </c>
      <c r="B1345" s="344">
        <v>41271</v>
      </c>
      <c r="C1345" s="345" t="s">
        <v>15303</v>
      </c>
      <c r="D1345" s="345" t="s">
        <v>15304</v>
      </c>
      <c r="E1345" s="345" t="s">
        <v>4111</v>
      </c>
      <c r="F1345" s="345" t="s">
        <v>15305</v>
      </c>
      <c r="G1345" s="345" t="s">
        <v>15306</v>
      </c>
      <c r="H1345" s="346">
        <v>10000</v>
      </c>
      <c r="I1345" s="345" t="s">
        <v>3894</v>
      </c>
      <c r="J1345" s="344">
        <v>39554</v>
      </c>
      <c r="K1345" s="345" t="s">
        <v>7312</v>
      </c>
      <c r="L1345" s="345" t="s">
        <v>7313</v>
      </c>
      <c r="M1345" s="345" t="s">
        <v>24</v>
      </c>
      <c r="N1345" s="345" t="s">
        <v>11491</v>
      </c>
      <c r="O1345" s="345"/>
      <c r="P1345" s="345"/>
      <c r="Q1345" s="344"/>
      <c r="R1345" s="344"/>
      <c r="S1345" s="346">
        <v>57700</v>
      </c>
      <c r="T1345" s="347">
        <v>577000000</v>
      </c>
    </row>
    <row r="1346" spans="1:20" ht="15">
      <c r="A1346">
        <v>1345</v>
      </c>
      <c r="B1346" s="344">
        <v>41271</v>
      </c>
      <c r="C1346" s="345" t="s">
        <v>15307</v>
      </c>
      <c r="D1346" s="345" t="s">
        <v>15308</v>
      </c>
      <c r="E1346" s="345" t="s">
        <v>4114</v>
      </c>
      <c r="F1346" s="345" t="s">
        <v>15309</v>
      </c>
      <c r="G1346" s="345" t="s">
        <v>15310</v>
      </c>
      <c r="H1346" s="346">
        <v>10000</v>
      </c>
      <c r="I1346" s="345" t="s">
        <v>3894</v>
      </c>
      <c r="J1346" s="344">
        <v>39554</v>
      </c>
      <c r="K1346" s="345" t="s">
        <v>7312</v>
      </c>
      <c r="L1346" s="345" t="s">
        <v>7313</v>
      </c>
      <c r="M1346" s="345" t="s">
        <v>24</v>
      </c>
      <c r="N1346" s="345" t="s">
        <v>11491</v>
      </c>
      <c r="O1346" s="345"/>
      <c r="P1346" s="345"/>
      <c r="Q1346" s="344"/>
      <c r="R1346" s="344"/>
      <c r="S1346" s="346">
        <v>20100</v>
      </c>
      <c r="T1346" s="347">
        <v>201000000</v>
      </c>
    </row>
    <row r="1347" spans="1:20" ht="15">
      <c r="A1347">
        <v>1346</v>
      </c>
      <c r="B1347" s="344">
        <v>41271</v>
      </c>
      <c r="C1347" s="345" t="s">
        <v>8399</v>
      </c>
      <c r="D1347" s="345" t="s">
        <v>8400</v>
      </c>
      <c r="E1347" s="345" t="s">
        <v>4117</v>
      </c>
      <c r="F1347" s="345" t="s">
        <v>15311</v>
      </c>
      <c r="G1347" s="345" t="s">
        <v>15312</v>
      </c>
      <c r="H1347" s="346">
        <v>1000000</v>
      </c>
      <c r="I1347" s="345" t="s">
        <v>3894</v>
      </c>
      <c r="J1347" s="344">
        <v>39555</v>
      </c>
      <c r="K1347" s="345" t="s">
        <v>7312</v>
      </c>
      <c r="L1347" s="345" t="s">
        <v>7313</v>
      </c>
      <c r="M1347" s="345" t="s">
        <v>24</v>
      </c>
      <c r="N1347" s="345" t="s">
        <v>11491</v>
      </c>
      <c r="O1347" s="345"/>
      <c r="P1347" s="345"/>
      <c r="Q1347" s="344"/>
      <c r="R1347" s="344"/>
      <c r="S1347" s="346">
        <v>100</v>
      </c>
      <c r="T1347" s="347">
        <v>100000000</v>
      </c>
    </row>
    <row r="1348" spans="1:20" ht="15">
      <c r="A1348">
        <v>1347</v>
      </c>
      <c r="B1348" s="344">
        <v>41271</v>
      </c>
      <c r="C1348" s="345" t="s">
        <v>15313</v>
      </c>
      <c r="D1348" s="345" t="s">
        <v>15314</v>
      </c>
      <c r="E1348" s="345" t="s">
        <v>4120</v>
      </c>
      <c r="F1348" s="345" t="s">
        <v>15315</v>
      </c>
      <c r="G1348" s="345" t="s">
        <v>15316</v>
      </c>
      <c r="H1348" s="346">
        <v>100</v>
      </c>
      <c r="I1348" s="345" t="s">
        <v>3894</v>
      </c>
      <c r="J1348" s="344">
        <v>39556</v>
      </c>
      <c r="K1348" s="345" t="s">
        <v>7312</v>
      </c>
      <c r="L1348" s="345" t="s">
        <v>7313</v>
      </c>
      <c r="M1348" s="345" t="s">
        <v>24</v>
      </c>
      <c r="N1348" s="345" t="s">
        <v>11491</v>
      </c>
      <c r="O1348" s="345"/>
      <c r="P1348" s="345"/>
      <c r="Q1348" s="344"/>
      <c r="R1348" s="344"/>
      <c r="S1348" s="346">
        <v>427393</v>
      </c>
      <c r="T1348" s="347">
        <v>42739300</v>
      </c>
    </row>
    <row r="1349" spans="1:20" ht="15">
      <c r="A1349">
        <v>1348</v>
      </c>
      <c r="B1349" s="344">
        <v>41271</v>
      </c>
      <c r="C1349" s="345" t="s">
        <v>14404</v>
      </c>
      <c r="D1349" s="345" t="s">
        <v>14405</v>
      </c>
      <c r="E1349" s="345" t="s">
        <v>4123</v>
      </c>
      <c r="F1349" s="345" t="s">
        <v>15317</v>
      </c>
      <c r="G1349" s="345" t="s">
        <v>14408</v>
      </c>
      <c r="H1349" s="346">
        <v>1000</v>
      </c>
      <c r="I1349" s="345" t="s">
        <v>3894</v>
      </c>
      <c r="J1349" s="344">
        <v>39556</v>
      </c>
      <c r="K1349" s="345" t="s">
        <v>7312</v>
      </c>
      <c r="L1349" s="345" t="s">
        <v>7313</v>
      </c>
      <c r="M1349" s="345" t="s">
        <v>24</v>
      </c>
      <c r="N1349" s="345" t="s">
        <v>11491</v>
      </c>
      <c r="O1349" s="345"/>
      <c r="P1349" s="345"/>
      <c r="Q1349" s="344"/>
      <c r="R1349" s="344"/>
      <c r="S1349" s="346">
        <v>62250</v>
      </c>
      <c r="T1349" s="347">
        <v>62250000</v>
      </c>
    </row>
    <row r="1350" spans="1:20" ht="15">
      <c r="A1350">
        <v>1349</v>
      </c>
      <c r="B1350" s="344">
        <v>41271</v>
      </c>
      <c r="C1350" s="345" t="s">
        <v>15318</v>
      </c>
      <c r="D1350" s="345" t="s">
        <v>15319</v>
      </c>
      <c r="E1350" s="345" t="s">
        <v>4126</v>
      </c>
      <c r="F1350" s="345" t="s">
        <v>15320</v>
      </c>
      <c r="G1350" s="345" t="s">
        <v>15321</v>
      </c>
      <c r="H1350" s="346">
        <v>100000</v>
      </c>
      <c r="I1350" s="345" t="s">
        <v>3894</v>
      </c>
      <c r="J1350" s="344">
        <v>39559</v>
      </c>
      <c r="K1350" s="345" t="s">
        <v>7312</v>
      </c>
      <c r="L1350" s="345" t="s">
        <v>7313</v>
      </c>
      <c r="M1350" s="345" t="s">
        <v>24</v>
      </c>
      <c r="N1350" s="345" t="s">
        <v>11491</v>
      </c>
      <c r="O1350" s="345"/>
      <c r="P1350" s="345"/>
      <c r="Q1350" s="344"/>
      <c r="R1350" s="344"/>
      <c r="S1350" s="346">
        <v>1621</v>
      </c>
      <c r="T1350" s="347">
        <v>162100000</v>
      </c>
    </row>
    <row r="1351" spans="1:20" ht="15">
      <c r="A1351">
        <v>1350</v>
      </c>
      <c r="B1351" s="344">
        <v>41271</v>
      </c>
      <c r="C1351" s="345" t="s">
        <v>15322</v>
      </c>
      <c r="D1351" s="345" t="s">
        <v>15323</v>
      </c>
      <c r="E1351" s="345" t="s">
        <v>4129</v>
      </c>
      <c r="F1351" s="345" t="s">
        <v>15324</v>
      </c>
      <c r="G1351" s="345" t="s">
        <v>15325</v>
      </c>
      <c r="H1351" s="346">
        <v>1000</v>
      </c>
      <c r="I1351" s="345" t="s">
        <v>3894</v>
      </c>
      <c r="J1351" s="344">
        <v>39561</v>
      </c>
      <c r="K1351" s="345" t="s">
        <v>7312</v>
      </c>
      <c r="L1351" s="345" t="s">
        <v>7313</v>
      </c>
      <c r="M1351" s="345" t="s">
        <v>24</v>
      </c>
      <c r="N1351" s="345" t="s">
        <v>11491</v>
      </c>
      <c r="O1351" s="345"/>
      <c r="P1351" s="345"/>
      <c r="Q1351" s="344"/>
      <c r="R1351" s="344"/>
      <c r="S1351" s="346">
        <v>5500</v>
      </c>
      <c r="T1351" s="347">
        <v>5500000</v>
      </c>
    </row>
    <row r="1352" spans="1:20" ht="15">
      <c r="A1352">
        <v>1351</v>
      </c>
      <c r="B1352" s="344">
        <v>41271</v>
      </c>
      <c r="C1352" s="345" t="s">
        <v>9571</v>
      </c>
      <c r="D1352" s="345" t="s">
        <v>9572</v>
      </c>
      <c r="E1352" s="345" t="s">
        <v>2120</v>
      </c>
      <c r="F1352" s="345" t="s">
        <v>10328</v>
      </c>
      <c r="G1352" s="345" t="s">
        <v>10329</v>
      </c>
      <c r="H1352" s="346">
        <v>1</v>
      </c>
      <c r="I1352" s="345" t="s">
        <v>9123</v>
      </c>
      <c r="J1352" s="344">
        <v>39561</v>
      </c>
      <c r="K1352" s="345" t="s">
        <v>7312</v>
      </c>
      <c r="L1352" s="345" t="s">
        <v>7313</v>
      </c>
      <c r="M1352" s="345" t="s">
        <v>24</v>
      </c>
      <c r="N1352" s="345" t="s">
        <v>1857</v>
      </c>
      <c r="O1352" s="345"/>
      <c r="P1352" s="345" t="s">
        <v>8965</v>
      </c>
      <c r="Q1352" s="344"/>
      <c r="R1352" s="344">
        <v>47041</v>
      </c>
      <c r="S1352" s="346">
        <v>6389776</v>
      </c>
      <c r="T1352" s="347">
        <v>6389776</v>
      </c>
    </row>
    <row r="1353" spans="1:20" ht="15">
      <c r="A1353">
        <v>1352</v>
      </c>
      <c r="B1353" s="344">
        <v>41271</v>
      </c>
      <c r="C1353" s="345" t="s">
        <v>15326</v>
      </c>
      <c r="D1353" s="345" t="s">
        <v>15327</v>
      </c>
      <c r="E1353" s="345" t="s">
        <v>4132</v>
      </c>
      <c r="F1353" s="345" t="s">
        <v>15328</v>
      </c>
      <c r="G1353" s="345" t="s">
        <v>15329</v>
      </c>
      <c r="H1353" s="346">
        <v>10000</v>
      </c>
      <c r="I1353" s="345" t="s">
        <v>3894</v>
      </c>
      <c r="J1353" s="344">
        <v>39561</v>
      </c>
      <c r="K1353" s="345" t="s">
        <v>7312</v>
      </c>
      <c r="L1353" s="345" t="s">
        <v>7313</v>
      </c>
      <c r="M1353" s="345" t="s">
        <v>24</v>
      </c>
      <c r="N1353" s="345" t="s">
        <v>11491</v>
      </c>
      <c r="O1353" s="345"/>
      <c r="P1353" s="345"/>
      <c r="Q1353" s="344"/>
      <c r="R1353" s="344"/>
      <c r="S1353" s="346">
        <v>500</v>
      </c>
      <c r="T1353" s="347">
        <v>5000000</v>
      </c>
    </row>
    <row r="1354" spans="1:20" ht="15">
      <c r="A1354">
        <v>1353</v>
      </c>
      <c r="B1354" s="344">
        <v>41271</v>
      </c>
      <c r="C1354" s="345" t="s">
        <v>10330</v>
      </c>
      <c r="D1354" s="345" t="s">
        <v>10331</v>
      </c>
      <c r="E1354" s="345" t="s">
        <v>2114</v>
      </c>
      <c r="F1354" s="345" t="s">
        <v>10332</v>
      </c>
      <c r="G1354" s="345" t="s">
        <v>10333</v>
      </c>
      <c r="H1354" s="346">
        <v>1000</v>
      </c>
      <c r="I1354" s="345" t="s">
        <v>9123</v>
      </c>
      <c r="J1354" s="344">
        <v>39562</v>
      </c>
      <c r="K1354" s="345" t="s">
        <v>7312</v>
      </c>
      <c r="L1354" s="345" t="s">
        <v>7313</v>
      </c>
      <c r="M1354" s="345" t="s">
        <v>24</v>
      </c>
      <c r="N1354" s="345" t="s">
        <v>1857</v>
      </c>
      <c r="O1354" s="345"/>
      <c r="P1354" s="345" t="s">
        <v>8965</v>
      </c>
      <c r="Q1354" s="344"/>
      <c r="R1354" s="344">
        <v>46867</v>
      </c>
      <c r="S1354" s="346">
        <v>6051</v>
      </c>
      <c r="T1354" s="347">
        <v>6051000</v>
      </c>
    </row>
    <row r="1355" spans="1:20" ht="15">
      <c r="A1355">
        <v>1354</v>
      </c>
      <c r="B1355" s="344">
        <v>41271</v>
      </c>
      <c r="C1355" s="345" t="s">
        <v>10334</v>
      </c>
      <c r="D1355" s="345" t="s">
        <v>10335</v>
      </c>
      <c r="E1355" s="345" t="s">
        <v>2108</v>
      </c>
      <c r="F1355" s="345" t="s">
        <v>10336</v>
      </c>
      <c r="G1355" s="345" t="s">
        <v>10337</v>
      </c>
      <c r="H1355" s="346">
        <v>1</v>
      </c>
      <c r="I1355" s="345" t="s">
        <v>9123</v>
      </c>
      <c r="J1355" s="344">
        <v>39562</v>
      </c>
      <c r="K1355" s="345" t="s">
        <v>7312</v>
      </c>
      <c r="L1355" s="345" t="s">
        <v>7313</v>
      </c>
      <c r="M1355" s="345" t="s">
        <v>24</v>
      </c>
      <c r="N1355" s="345" t="s">
        <v>1857</v>
      </c>
      <c r="O1355" s="345"/>
      <c r="P1355" s="345" t="s">
        <v>8965</v>
      </c>
      <c r="Q1355" s="344"/>
      <c r="R1355" s="344">
        <v>46081</v>
      </c>
      <c r="S1355" s="346">
        <v>5346585</v>
      </c>
      <c r="T1355" s="347">
        <v>5346585</v>
      </c>
    </row>
    <row r="1356" spans="1:20" ht="15">
      <c r="A1356">
        <v>1355</v>
      </c>
      <c r="B1356" s="344">
        <v>41271</v>
      </c>
      <c r="C1356" s="345" t="s">
        <v>7362</v>
      </c>
      <c r="D1356" s="345" t="s">
        <v>7363</v>
      </c>
      <c r="E1356" s="345" t="s">
        <v>4138</v>
      </c>
      <c r="F1356" s="345" t="s">
        <v>15334</v>
      </c>
      <c r="G1356" s="345" t="s">
        <v>15335</v>
      </c>
      <c r="H1356" s="346">
        <v>1000000</v>
      </c>
      <c r="I1356" s="345" t="s">
        <v>3894</v>
      </c>
      <c r="J1356" s="344">
        <v>39563</v>
      </c>
      <c r="K1356" s="345" t="s">
        <v>7312</v>
      </c>
      <c r="L1356" s="345" t="s">
        <v>7313</v>
      </c>
      <c r="M1356" s="345" t="s">
        <v>24</v>
      </c>
      <c r="N1356" s="345" t="s">
        <v>11491</v>
      </c>
      <c r="O1356" s="345"/>
      <c r="P1356" s="345"/>
      <c r="Q1356" s="344"/>
      <c r="R1356" s="344"/>
      <c r="S1356" s="346">
        <v>10</v>
      </c>
      <c r="T1356" s="347">
        <v>10000000</v>
      </c>
    </row>
    <row r="1357" spans="1:20" ht="15">
      <c r="A1357">
        <v>1356</v>
      </c>
      <c r="B1357" s="344">
        <v>41271</v>
      </c>
      <c r="C1357" s="345" t="s">
        <v>9616</v>
      </c>
      <c r="D1357" s="345" t="s">
        <v>9617</v>
      </c>
      <c r="E1357" s="345" t="s">
        <v>2137</v>
      </c>
      <c r="F1357" s="345" t="s">
        <v>10338</v>
      </c>
      <c r="G1357" s="345" t="s">
        <v>10339</v>
      </c>
      <c r="H1357" s="346">
        <v>1</v>
      </c>
      <c r="I1357" s="345" t="s">
        <v>3894</v>
      </c>
      <c r="J1357" s="344">
        <v>39563</v>
      </c>
      <c r="K1357" s="345" t="s">
        <v>7312</v>
      </c>
      <c r="L1357" s="345" t="s">
        <v>7313</v>
      </c>
      <c r="M1357" s="345" t="s">
        <v>24</v>
      </c>
      <c r="N1357" s="345" t="s">
        <v>1857</v>
      </c>
      <c r="O1357" s="345"/>
      <c r="P1357" s="345" t="s">
        <v>8965</v>
      </c>
      <c r="Q1357" s="344"/>
      <c r="R1357" s="344">
        <v>46840</v>
      </c>
      <c r="S1357" s="346">
        <v>200000000</v>
      </c>
      <c r="T1357" s="347">
        <v>200000000</v>
      </c>
    </row>
    <row r="1358" spans="1:20" ht="15">
      <c r="A1358">
        <v>1357</v>
      </c>
      <c r="B1358" s="344">
        <v>41271</v>
      </c>
      <c r="C1358" s="345" t="s">
        <v>10340</v>
      </c>
      <c r="D1358" s="345" t="s">
        <v>10341</v>
      </c>
      <c r="E1358" s="345" t="s">
        <v>2111</v>
      </c>
      <c r="F1358" s="345" t="s">
        <v>10342</v>
      </c>
      <c r="G1358" s="345" t="s">
        <v>10343</v>
      </c>
      <c r="H1358" s="346">
        <v>1000</v>
      </c>
      <c r="I1358" s="345" t="s">
        <v>9123</v>
      </c>
      <c r="J1358" s="344">
        <v>39566</v>
      </c>
      <c r="K1358" s="345" t="s">
        <v>7312</v>
      </c>
      <c r="L1358" s="345" t="s">
        <v>7313</v>
      </c>
      <c r="M1358" s="345" t="s">
        <v>24</v>
      </c>
      <c r="N1358" s="345" t="s">
        <v>1857</v>
      </c>
      <c r="O1358" s="345"/>
      <c r="P1358" s="345" t="s">
        <v>8965</v>
      </c>
      <c r="Q1358" s="344"/>
      <c r="R1358" s="344">
        <v>46871</v>
      </c>
      <c r="S1358" s="346">
        <v>9555</v>
      </c>
      <c r="T1358" s="347">
        <v>9555000</v>
      </c>
    </row>
    <row r="1359" spans="1:20" ht="15">
      <c r="A1359">
        <v>1358</v>
      </c>
      <c r="B1359" s="344">
        <v>41271</v>
      </c>
      <c r="C1359" s="345" t="s">
        <v>10344</v>
      </c>
      <c r="D1359" s="345" t="s">
        <v>29894</v>
      </c>
      <c r="E1359" s="345" t="s">
        <v>2134</v>
      </c>
      <c r="F1359" s="345" t="s">
        <v>10346</v>
      </c>
      <c r="G1359" s="345" t="s">
        <v>10347</v>
      </c>
      <c r="H1359" s="346">
        <v>1</v>
      </c>
      <c r="I1359" s="345" t="s">
        <v>9123</v>
      </c>
      <c r="J1359" s="344">
        <v>39567</v>
      </c>
      <c r="K1359" s="345" t="s">
        <v>7312</v>
      </c>
      <c r="L1359" s="345" t="s">
        <v>7313</v>
      </c>
      <c r="M1359" s="345" t="s">
        <v>24</v>
      </c>
      <c r="N1359" s="345" t="s">
        <v>1857</v>
      </c>
      <c r="O1359" s="345"/>
      <c r="P1359" s="345" t="s">
        <v>8965</v>
      </c>
      <c r="Q1359" s="344"/>
      <c r="R1359" s="344">
        <v>46858</v>
      </c>
      <c r="S1359" s="346">
        <v>3934871</v>
      </c>
      <c r="T1359" s="347">
        <v>3934871</v>
      </c>
    </row>
    <row r="1360" spans="1:20" ht="15">
      <c r="A1360">
        <v>1359</v>
      </c>
      <c r="B1360" s="344">
        <v>41271</v>
      </c>
      <c r="C1360" s="345" t="s">
        <v>7457</v>
      </c>
      <c r="D1360" s="345" t="s">
        <v>7458</v>
      </c>
      <c r="E1360" s="345" t="s">
        <v>6465</v>
      </c>
      <c r="F1360" s="345" t="s">
        <v>8253</v>
      </c>
      <c r="G1360" s="345" t="s">
        <v>8254</v>
      </c>
      <c r="H1360" s="346">
        <v>1</v>
      </c>
      <c r="I1360" s="345" t="s">
        <v>3894</v>
      </c>
      <c r="J1360" s="344">
        <v>39568</v>
      </c>
      <c r="K1360" s="345" t="s">
        <v>7312</v>
      </c>
      <c r="L1360" s="345" t="s">
        <v>7313</v>
      </c>
      <c r="M1360" s="345" t="s">
        <v>24</v>
      </c>
      <c r="N1360" s="345" t="s">
        <v>7411</v>
      </c>
      <c r="O1360" s="345" t="s">
        <v>7412</v>
      </c>
      <c r="P1360" s="345"/>
      <c r="Q1360" s="344"/>
      <c r="R1360" s="344"/>
      <c r="S1360" s="346">
        <v>524995433</v>
      </c>
      <c r="T1360" s="347">
        <v>524995433</v>
      </c>
    </row>
    <row r="1361" spans="1:20" ht="15">
      <c r="A1361">
        <v>1360</v>
      </c>
      <c r="B1361" s="344">
        <v>41271</v>
      </c>
      <c r="C1361" s="345" t="s">
        <v>7457</v>
      </c>
      <c r="D1361" s="345" t="s">
        <v>7458</v>
      </c>
      <c r="E1361" s="345" t="s">
        <v>6468</v>
      </c>
      <c r="F1361" s="345" t="s">
        <v>8255</v>
      </c>
      <c r="G1361" s="345" t="s">
        <v>8256</v>
      </c>
      <c r="H1361" s="346">
        <v>1</v>
      </c>
      <c r="I1361" s="345" t="s">
        <v>4177</v>
      </c>
      <c r="J1361" s="344">
        <v>39568</v>
      </c>
      <c r="K1361" s="345" t="s">
        <v>7312</v>
      </c>
      <c r="L1361" s="345" t="s">
        <v>7313</v>
      </c>
      <c r="M1361" s="345" t="s">
        <v>24</v>
      </c>
      <c r="N1361" s="345" t="s">
        <v>7411</v>
      </c>
      <c r="O1361" s="345" t="s">
        <v>7412</v>
      </c>
      <c r="P1361" s="345"/>
      <c r="Q1361" s="344"/>
      <c r="R1361" s="344"/>
      <c r="S1361" s="346">
        <v>206803</v>
      </c>
      <c r="T1361" s="347">
        <v>206803</v>
      </c>
    </row>
    <row r="1362" spans="1:20" ht="15">
      <c r="A1362">
        <v>1361</v>
      </c>
      <c r="B1362" s="344">
        <v>41271</v>
      </c>
      <c r="C1362" s="345" t="s">
        <v>15336</v>
      </c>
      <c r="D1362" s="345" t="s">
        <v>15337</v>
      </c>
      <c r="E1362" s="345" t="s">
        <v>4141</v>
      </c>
      <c r="F1362" s="345" t="s">
        <v>15338</v>
      </c>
      <c r="G1362" s="345" t="s">
        <v>15339</v>
      </c>
      <c r="H1362" s="346">
        <v>5000</v>
      </c>
      <c r="I1362" s="345" t="s">
        <v>3894</v>
      </c>
      <c r="J1362" s="344">
        <v>39568</v>
      </c>
      <c r="K1362" s="345" t="s">
        <v>7312</v>
      </c>
      <c r="L1362" s="345" t="s">
        <v>7313</v>
      </c>
      <c r="M1362" s="345" t="s">
        <v>24</v>
      </c>
      <c r="N1362" s="345" t="s">
        <v>11491</v>
      </c>
      <c r="O1362" s="345"/>
      <c r="P1362" s="345"/>
      <c r="Q1362" s="344"/>
      <c r="R1362" s="344"/>
      <c r="S1362" s="346">
        <v>773572</v>
      </c>
      <c r="T1362" s="347">
        <v>3867860000</v>
      </c>
    </row>
    <row r="1363" spans="1:20" ht="15">
      <c r="A1363">
        <v>1362</v>
      </c>
      <c r="B1363" s="344">
        <v>41271</v>
      </c>
      <c r="C1363" s="345" t="s">
        <v>7453</v>
      </c>
      <c r="D1363" s="345" t="s">
        <v>7454</v>
      </c>
      <c r="E1363" s="345" t="s">
        <v>6433</v>
      </c>
      <c r="F1363" s="345" t="s">
        <v>8257</v>
      </c>
      <c r="G1363" s="345" t="s">
        <v>8258</v>
      </c>
      <c r="H1363" s="346">
        <v>9500</v>
      </c>
      <c r="I1363" s="345" t="s">
        <v>3894</v>
      </c>
      <c r="J1363" s="344">
        <v>39573</v>
      </c>
      <c r="K1363" s="345" t="s">
        <v>7312</v>
      </c>
      <c r="L1363" s="345" t="s">
        <v>7313</v>
      </c>
      <c r="M1363" s="345" t="s">
        <v>24</v>
      </c>
      <c r="N1363" s="345" t="s">
        <v>7411</v>
      </c>
      <c r="O1363" s="345" t="s">
        <v>7315</v>
      </c>
      <c r="P1363" s="345"/>
      <c r="Q1363" s="344"/>
      <c r="R1363" s="344">
        <v>41439</v>
      </c>
      <c r="S1363" s="346">
        <v>90000</v>
      </c>
      <c r="T1363" s="347">
        <v>855000000</v>
      </c>
    </row>
    <row r="1364" spans="1:20" ht="15">
      <c r="A1364">
        <v>1363</v>
      </c>
      <c r="B1364" s="344">
        <v>41271</v>
      </c>
      <c r="C1364" s="345" t="s">
        <v>15340</v>
      </c>
      <c r="D1364" s="345" t="s">
        <v>15341</v>
      </c>
      <c r="E1364" s="345" t="s">
        <v>4147</v>
      </c>
      <c r="F1364" s="345" t="s">
        <v>15342</v>
      </c>
      <c r="G1364" s="345" t="s">
        <v>15343</v>
      </c>
      <c r="H1364" s="346">
        <v>1000000</v>
      </c>
      <c r="I1364" s="345" t="s">
        <v>3894</v>
      </c>
      <c r="J1364" s="344">
        <v>39576</v>
      </c>
      <c r="K1364" s="345" t="s">
        <v>7312</v>
      </c>
      <c r="L1364" s="345" t="s">
        <v>7313</v>
      </c>
      <c r="M1364" s="345" t="s">
        <v>24</v>
      </c>
      <c r="N1364" s="345" t="s">
        <v>11491</v>
      </c>
      <c r="O1364" s="345"/>
      <c r="P1364" s="345"/>
      <c r="Q1364" s="344"/>
      <c r="R1364" s="344"/>
      <c r="S1364" s="346">
        <v>5</v>
      </c>
      <c r="T1364" s="347">
        <v>5000000</v>
      </c>
    </row>
    <row r="1365" spans="1:20" ht="15">
      <c r="A1365">
        <v>1364</v>
      </c>
      <c r="B1365" s="344">
        <v>41271</v>
      </c>
      <c r="C1365" s="345" t="s">
        <v>15344</v>
      </c>
      <c r="D1365" s="345" t="s">
        <v>29895</v>
      </c>
      <c r="E1365" s="345" t="s">
        <v>4150</v>
      </c>
      <c r="F1365" s="345" t="s">
        <v>15346</v>
      </c>
      <c r="G1365" s="345" t="s">
        <v>29896</v>
      </c>
      <c r="H1365" s="346">
        <v>1000</v>
      </c>
      <c r="I1365" s="345" t="s">
        <v>3894</v>
      </c>
      <c r="J1365" s="344">
        <v>39577</v>
      </c>
      <c r="K1365" s="345" t="s">
        <v>7312</v>
      </c>
      <c r="L1365" s="345" t="s">
        <v>7313</v>
      </c>
      <c r="M1365" s="345" t="s">
        <v>24</v>
      </c>
      <c r="N1365" s="345" t="s">
        <v>11491</v>
      </c>
      <c r="O1365" s="345"/>
      <c r="P1365" s="345"/>
      <c r="Q1365" s="344"/>
      <c r="R1365" s="344"/>
      <c r="S1365" s="346">
        <v>3121000</v>
      </c>
      <c r="T1365" s="347">
        <v>3121000000</v>
      </c>
    </row>
    <row r="1366" spans="1:20" ht="15">
      <c r="A1366">
        <v>1365</v>
      </c>
      <c r="B1366" s="344">
        <v>41271</v>
      </c>
      <c r="C1366" s="345" t="s">
        <v>7457</v>
      </c>
      <c r="D1366" s="345" t="s">
        <v>7458</v>
      </c>
      <c r="E1366" s="345" t="s">
        <v>6379</v>
      </c>
      <c r="F1366" s="345" t="s">
        <v>8259</v>
      </c>
      <c r="G1366" s="345" t="s">
        <v>8260</v>
      </c>
      <c r="H1366" s="346">
        <v>1</v>
      </c>
      <c r="I1366" s="345" t="s">
        <v>3894</v>
      </c>
      <c r="J1366" s="344">
        <v>39583</v>
      </c>
      <c r="K1366" s="345" t="s">
        <v>7312</v>
      </c>
      <c r="L1366" s="345" t="s">
        <v>7313</v>
      </c>
      <c r="M1366" s="345" t="s">
        <v>24</v>
      </c>
      <c r="N1366" s="345" t="s">
        <v>7411</v>
      </c>
      <c r="O1366" s="345" t="s">
        <v>7412</v>
      </c>
      <c r="P1366" s="345"/>
      <c r="Q1366" s="344"/>
      <c r="R1366" s="344"/>
      <c r="S1366" s="346">
        <v>8705432339</v>
      </c>
      <c r="T1366" s="347">
        <v>8705432339</v>
      </c>
    </row>
    <row r="1367" spans="1:20" ht="15">
      <c r="A1367">
        <v>1366</v>
      </c>
      <c r="B1367" s="344">
        <v>41271</v>
      </c>
      <c r="C1367" s="345" t="s">
        <v>7457</v>
      </c>
      <c r="D1367" s="345" t="s">
        <v>7458</v>
      </c>
      <c r="E1367" s="345" t="s">
        <v>6376</v>
      </c>
      <c r="F1367" s="345" t="s">
        <v>8261</v>
      </c>
      <c r="G1367" s="345" t="s">
        <v>8262</v>
      </c>
      <c r="H1367" s="346">
        <v>1</v>
      </c>
      <c r="I1367" s="345" t="s">
        <v>3894</v>
      </c>
      <c r="J1367" s="344">
        <v>39583</v>
      </c>
      <c r="K1367" s="345" t="s">
        <v>7312</v>
      </c>
      <c r="L1367" s="345" t="s">
        <v>7313</v>
      </c>
      <c r="M1367" s="345" t="s">
        <v>24</v>
      </c>
      <c r="N1367" s="345" t="s">
        <v>7411</v>
      </c>
      <c r="O1367" s="345" t="s">
        <v>7412</v>
      </c>
      <c r="P1367" s="345"/>
      <c r="Q1367" s="344"/>
      <c r="R1367" s="344"/>
      <c r="S1367" s="346">
        <v>2402967192</v>
      </c>
      <c r="T1367" s="347">
        <v>2402967192</v>
      </c>
    </row>
    <row r="1368" spans="1:20" ht="15">
      <c r="A1368">
        <v>1367</v>
      </c>
      <c r="B1368" s="344">
        <v>41271</v>
      </c>
      <c r="C1368" s="345" t="s">
        <v>15348</v>
      </c>
      <c r="D1368" s="345" t="s">
        <v>15349</v>
      </c>
      <c r="E1368" s="345" t="s">
        <v>4156</v>
      </c>
      <c r="F1368" s="345" t="s">
        <v>15350</v>
      </c>
      <c r="G1368" s="345" t="s">
        <v>15351</v>
      </c>
      <c r="H1368" s="346">
        <v>100</v>
      </c>
      <c r="I1368" s="345" t="s">
        <v>3894</v>
      </c>
      <c r="J1368" s="344">
        <v>39587</v>
      </c>
      <c r="K1368" s="345" t="s">
        <v>7312</v>
      </c>
      <c r="L1368" s="345" t="s">
        <v>7313</v>
      </c>
      <c r="M1368" s="345" t="s">
        <v>24</v>
      </c>
      <c r="N1368" s="345" t="s">
        <v>11491</v>
      </c>
      <c r="O1368" s="345"/>
      <c r="P1368" s="345"/>
      <c r="Q1368" s="344"/>
      <c r="R1368" s="344"/>
      <c r="S1368" s="346">
        <v>1000000</v>
      </c>
      <c r="T1368" s="347">
        <v>100000000</v>
      </c>
    </row>
    <row r="1369" spans="1:20" ht="15">
      <c r="A1369">
        <v>1368</v>
      </c>
      <c r="B1369" s="344">
        <v>41271</v>
      </c>
      <c r="C1369" s="345" t="s">
        <v>7436</v>
      </c>
      <c r="D1369" s="345" t="s">
        <v>7437</v>
      </c>
      <c r="E1369" s="345" t="s">
        <v>6397</v>
      </c>
      <c r="F1369" s="345" t="s">
        <v>8263</v>
      </c>
      <c r="G1369" s="345" t="s">
        <v>8264</v>
      </c>
      <c r="H1369" s="346">
        <v>1</v>
      </c>
      <c r="I1369" s="345" t="s">
        <v>3894</v>
      </c>
      <c r="J1369" s="344">
        <v>39588</v>
      </c>
      <c r="K1369" s="345" t="s">
        <v>7312</v>
      </c>
      <c r="L1369" s="345" t="s">
        <v>7313</v>
      </c>
      <c r="M1369" s="345" t="s">
        <v>24</v>
      </c>
      <c r="N1369" s="345" t="s">
        <v>7411</v>
      </c>
      <c r="O1369" s="345" t="s">
        <v>7412</v>
      </c>
      <c r="P1369" s="345"/>
      <c r="Q1369" s="344"/>
      <c r="R1369" s="344"/>
      <c r="S1369" s="346">
        <v>32922026</v>
      </c>
      <c r="T1369" s="347">
        <v>32922026</v>
      </c>
    </row>
    <row r="1370" spans="1:20" ht="15">
      <c r="A1370">
        <v>1369</v>
      </c>
      <c r="B1370" s="344">
        <v>41271</v>
      </c>
      <c r="C1370" s="345" t="s">
        <v>10356</v>
      </c>
      <c r="D1370" s="345" t="s">
        <v>10357</v>
      </c>
      <c r="E1370" s="345" t="s">
        <v>2146</v>
      </c>
      <c r="F1370" s="345" t="s">
        <v>10358</v>
      </c>
      <c r="G1370" s="345" t="s">
        <v>10359</v>
      </c>
      <c r="H1370" s="346">
        <v>1</v>
      </c>
      <c r="I1370" s="345" t="s">
        <v>9123</v>
      </c>
      <c r="J1370" s="344">
        <v>39590</v>
      </c>
      <c r="K1370" s="345" t="s">
        <v>7312</v>
      </c>
      <c r="L1370" s="345" t="s">
        <v>7313</v>
      </c>
      <c r="M1370" s="345" t="s">
        <v>24</v>
      </c>
      <c r="N1370" s="345" t="s">
        <v>1857</v>
      </c>
      <c r="O1370" s="345"/>
      <c r="P1370" s="345" t="s">
        <v>8965</v>
      </c>
      <c r="Q1370" s="344"/>
      <c r="R1370" s="344">
        <v>46895</v>
      </c>
      <c r="S1370" s="346">
        <v>39215686</v>
      </c>
      <c r="T1370" s="347">
        <v>39215686</v>
      </c>
    </row>
    <row r="1371" spans="1:20" ht="15">
      <c r="A1371">
        <v>1370</v>
      </c>
      <c r="B1371" s="344">
        <v>41271</v>
      </c>
      <c r="C1371" s="345" t="s">
        <v>15352</v>
      </c>
      <c r="D1371" s="345" t="s">
        <v>15353</v>
      </c>
      <c r="E1371" s="345" t="s">
        <v>4162</v>
      </c>
      <c r="F1371" s="345" t="s">
        <v>15354</v>
      </c>
      <c r="G1371" s="345" t="s">
        <v>15355</v>
      </c>
      <c r="H1371" s="346">
        <v>100000</v>
      </c>
      <c r="I1371" s="345" t="s">
        <v>3894</v>
      </c>
      <c r="J1371" s="344">
        <v>39590</v>
      </c>
      <c r="K1371" s="345" t="s">
        <v>7312</v>
      </c>
      <c r="L1371" s="345" t="s">
        <v>7313</v>
      </c>
      <c r="M1371" s="345" t="s">
        <v>24</v>
      </c>
      <c r="N1371" s="345" t="s">
        <v>11491</v>
      </c>
      <c r="O1371" s="345"/>
      <c r="P1371" s="345"/>
      <c r="Q1371" s="344"/>
      <c r="R1371" s="344"/>
      <c r="S1371" s="346">
        <v>150</v>
      </c>
      <c r="T1371" s="347">
        <v>15000000</v>
      </c>
    </row>
    <row r="1372" spans="1:20" ht="15">
      <c r="A1372">
        <v>1371</v>
      </c>
      <c r="B1372" s="344">
        <v>41271</v>
      </c>
      <c r="C1372" s="345" t="s">
        <v>15356</v>
      </c>
      <c r="D1372" s="345" t="s">
        <v>15357</v>
      </c>
      <c r="E1372" s="345" t="s">
        <v>4165</v>
      </c>
      <c r="F1372" s="345" t="s">
        <v>15358</v>
      </c>
      <c r="G1372" s="345" t="s">
        <v>15359</v>
      </c>
      <c r="H1372" s="346">
        <v>10000</v>
      </c>
      <c r="I1372" s="345" t="s">
        <v>3894</v>
      </c>
      <c r="J1372" s="344">
        <v>39590</v>
      </c>
      <c r="K1372" s="345" t="s">
        <v>7312</v>
      </c>
      <c r="L1372" s="345" t="s">
        <v>7313</v>
      </c>
      <c r="M1372" s="345" t="s">
        <v>24</v>
      </c>
      <c r="N1372" s="345" t="s">
        <v>11491</v>
      </c>
      <c r="O1372" s="345"/>
      <c r="P1372" s="345"/>
      <c r="Q1372" s="344"/>
      <c r="R1372" s="344"/>
      <c r="S1372" s="346">
        <v>500</v>
      </c>
      <c r="T1372" s="347">
        <v>5000000</v>
      </c>
    </row>
    <row r="1373" spans="1:20" ht="15">
      <c r="A1373">
        <v>1372</v>
      </c>
      <c r="B1373" s="344">
        <v>41271</v>
      </c>
      <c r="C1373" s="345" t="s">
        <v>7436</v>
      </c>
      <c r="D1373" s="345" t="s">
        <v>7437</v>
      </c>
      <c r="E1373" s="345" t="s">
        <v>6484</v>
      </c>
      <c r="F1373" s="345" t="s">
        <v>8265</v>
      </c>
      <c r="G1373" s="345" t="s">
        <v>29897</v>
      </c>
      <c r="H1373" s="346">
        <v>1</v>
      </c>
      <c r="I1373" s="345" t="s">
        <v>4177</v>
      </c>
      <c r="J1373" s="344">
        <v>39594</v>
      </c>
      <c r="K1373" s="345" t="s">
        <v>7312</v>
      </c>
      <c r="L1373" s="345" t="s">
        <v>7313</v>
      </c>
      <c r="M1373" s="345" t="s">
        <v>24</v>
      </c>
      <c r="N1373" s="345" t="s">
        <v>7411</v>
      </c>
      <c r="O1373" s="345" t="s">
        <v>7412</v>
      </c>
      <c r="P1373" s="345"/>
      <c r="Q1373" s="344"/>
      <c r="R1373" s="344"/>
      <c r="S1373" s="346">
        <v>246560</v>
      </c>
      <c r="T1373" s="347">
        <v>246560</v>
      </c>
    </row>
    <row r="1374" spans="1:20" ht="15">
      <c r="A1374">
        <v>1373</v>
      </c>
      <c r="B1374" s="344">
        <v>41271</v>
      </c>
      <c r="C1374" s="345" t="s">
        <v>9689</v>
      </c>
      <c r="D1374" s="345" t="s">
        <v>29884</v>
      </c>
      <c r="E1374" s="345" t="s">
        <v>2140</v>
      </c>
      <c r="F1374" s="345" t="s">
        <v>10360</v>
      </c>
      <c r="G1374" s="345" t="s">
        <v>10361</v>
      </c>
      <c r="H1374" s="346">
        <v>1</v>
      </c>
      <c r="I1374" s="345" t="s">
        <v>9123</v>
      </c>
      <c r="J1374" s="344">
        <v>39594</v>
      </c>
      <c r="K1374" s="345" t="s">
        <v>7312</v>
      </c>
      <c r="L1374" s="345" t="s">
        <v>7313</v>
      </c>
      <c r="M1374" s="345" t="s">
        <v>24</v>
      </c>
      <c r="N1374" s="345" t="s">
        <v>1857</v>
      </c>
      <c r="O1374" s="345"/>
      <c r="P1374" s="345" t="s">
        <v>8965</v>
      </c>
      <c r="Q1374" s="344"/>
      <c r="R1374" s="344">
        <v>44849</v>
      </c>
      <c r="S1374" s="346">
        <v>2613355</v>
      </c>
      <c r="T1374" s="347">
        <v>2613355</v>
      </c>
    </row>
    <row r="1375" spans="1:20" ht="15">
      <c r="A1375">
        <v>1374</v>
      </c>
      <c r="B1375" s="344">
        <v>41271</v>
      </c>
      <c r="C1375" s="345" t="s">
        <v>10362</v>
      </c>
      <c r="D1375" s="345" t="s">
        <v>10363</v>
      </c>
      <c r="E1375" s="345" t="s">
        <v>2152</v>
      </c>
      <c r="F1375" s="345" t="s">
        <v>10364</v>
      </c>
      <c r="G1375" s="345" t="s">
        <v>10365</v>
      </c>
      <c r="H1375" s="346">
        <v>1</v>
      </c>
      <c r="I1375" s="345" t="s">
        <v>9123</v>
      </c>
      <c r="J1375" s="344">
        <v>39598</v>
      </c>
      <c r="K1375" s="345" t="s">
        <v>7312</v>
      </c>
      <c r="L1375" s="345" t="s">
        <v>7313</v>
      </c>
      <c r="M1375" s="345" t="s">
        <v>24</v>
      </c>
      <c r="N1375" s="345" t="s">
        <v>1857</v>
      </c>
      <c r="O1375" s="345"/>
      <c r="P1375" s="345" t="s">
        <v>8965</v>
      </c>
      <c r="Q1375" s="344"/>
      <c r="R1375" s="344">
        <v>46752</v>
      </c>
      <c r="S1375" s="346">
        <v>6500000</v>
      </c>
      <c r="T1375" s="347">
        <v>6500000</v>
      </c>
    </row>
    <row r="1376" spans="1:20" ht="15">
      <c r="A1376">
        <v>1375</v>
      </c>
      <c r="B1376" s="344">
        <v>41271</v>
      </c>
      <c r="C1376" s="345" t="s">
        <v>15360</v>
      </c>
      <c r="D1376" s="345" t="s">
        <v>29898</v>
      </c>
      <c r="E1376" s="345" t="s">
        <v>4168</v>
      </c>
      <c r="F1376" s="345" t="s">
        <v>15362</v>
      </c>
      <c r="G1376" s="345" t="s">
        <v>29899</v>
      </c>
      <c r="H1376" s="346">
        <v>100</v>
      </c>
      <c r="I1376" s="345" t="s">
        <v>3894</v>
      </c>
      <c r="J1376" s="344">
        <v>39596</v>
      </c>
      <c r="K1376" s="345" t="s">
        <v>7312</v>
      </c>
      <c r="L1376" s="345" t="s">
        <v>7313</v>
      </c>
      <c r="M1376" s="345" t="s">
        <v>24</v>
      </c>
      <c r="N1376" s="345" t="s">
        <v>11491</v>
      </c>
      <c r="O1376" s="345"/>
      <c r="P1376" s="345"/>
      <c r="Q1376" s="344"/>
      <c r="R1376" s="344"/>
      <c r="S1376" s="346">
        <v>26949830</v>
      </c>
      <c r="T1376" s="347">
        <v>2694983000</v>
      </c>
    </row>
    <row r="1377" spans="1:20" ht="15">
      <c r="A1377">
        <v>1376</v>
      </c>
      <c r="B1377" s="344">
        <v>41271</v>
      </c>
      <c r="C1377" s="345" t="s">
        <v>10370</v>
      </c>
      <c r="D1377" s="345" t="s">
        <v>10371</v>
      </c>
      <c r="E1377" s="345" t="s">
        <v>2149</v>
      </c>
      <c r="F1377" s="345" t="s">
        <v>10372</v>
      </c>
      <c r="G1377" s="345" t="s">
        <v>10373</v>
      </c>
      <c r="H1377" s="346">
        <v>1000</v>
      </c>
      <c r="I1377" s="345" t="s">
        <v>9123</v>
      </c>
      <c r="J1377" s="344">
        <v>39598</v>
      </c>
      <c r="K1377" s="345" t="s">
        <v>7312</v>
      </c>
      <c r="L1377" s="345" t="s">
        <v>7313</v>
      </c>
      <c r="M1377" s="345" t="s">
        <v>24</v>
      </c>
      <c r="N1377" s="345" t="s">
        <v>1857</v>
      </c>
      <c r="O1377" s="345"/>
      <c r="P1377" s="345" t="s">
        <v>8965</v>
      </c>
      <c r="Q1377" s="344"/>
      <c r="R1377" s="344">
        <v>46691</v>
      </c>
      <c r="S1377" s="346">
        <v>9974</v>
      </c>
      <c r="T1377" s="347">
        <v>9974000</v>
      </c>
    </row>
    <row r="1378" spans="1:20" ht="15">
      <c r="A1378">
        <v>1377</v>
      </c>
      <c r="B1378" s="344">
        <v>41271</v>
      </c>
      <c r="C1378" s="345" t="s">
        <v>11820</v>
      </c>
      <c r="D1378" s="345" t="s">
        <v>11821</v>
      </c>
      <c r="E1378" s="345" t="s">
        <v>4170</v>
      </c>
      <c r="F1378" s="345" t="s">
        <v>15364</v>
      </c>
      <c r="G1378" s="345" t="s">
        <v>11823</v>
      </c>
      <c r="H1378" s="346">
        <v>100000</v>
      </c>
      <c r="I1378" s="345" t="s">
        <v>3894</v>
      </c>
      <c r="J1378" s="344">
        <v>39603</v>
      </c>
      <c r="K1378" s="345" t="s">
        <v>7312</v>
      </c>
      <c r="L1378" s="345" t="s">
        <v>7313</v>
      </c>
      <c r="M1378" s="345" t="s">
        <v>24</v>
      </c>
      <c r="N1378" s="345" t="s">
        <v>11491</v>
      </c>
      <c r="O1378" s="345"/>
      <c r="P1378" s="345"/>
      <c r="Q1378" s="344"/>
      <c r="R1378" s="344"/>
      <c r="S1378" s="346">
        <v>10</v>
      </c>
      <c r="T1378" s="347">
        <v>1000000</v>
      </c>
    </row>
    <row r="1379" spans="1:20" ht="15">
      <c r="A1379">
        <v>1378</v>
      </c>
      <c r="B1379" s="344">
        <v>41271</v>
      </c>
      <c r="C1379" s="345" t="s">
        <v>10374</v>
      </c>
      <c r="D1379" s="345" t="s">
        <v>10375</v>
      </c>
      <c r="E1379" s="345" t="s">
        <v>2158</v>
      </c>
      <c r="F1379" s="345" t="s">
        <v>10376</v>
      </c>
      <c r="G1379" s="345" t="s">
        <v>10377</v>
      </c>
      <c r="H1379" s="346">
        <v>1000</v>
      </c>
      <c r="I1379" s="345" t="s">
        <v>9123</v>
      </c>
      <c r="J1379" s="344">
        <v>39604</v>
      </c>
      <c r="K1379" s="345" t="s">
        <v>7312</v>
      </c>
      <c r="L1379" s="345" t="s">
        <v>7313</v>
      </c>
      <c r="M1379" s="345" t="s">
        <v>24</v>
      </c>
      <c r="N1379" s="345" t="s">
        <v>1857</v>
      </c>
      <c r="O1379" s="345"/>
      <c r="P1379" s="345" t="s">
        <v>8965</v>
      </c>
      <c r="Q1379" s="344"/>
      <c r="R1379" s="344">
        <v>46909</v>
      </c>
      <c r="S1379" s="346">
        <v>6643</v>
      </c>
      <c r="T1379" s="347">
        <v>6643000</v>
      </c>
    </row>
    <row r="1380" spans="1:20" ht="15">
      <c r="A1380">
        <v>1379</v>
      </c>
      <c r="B1380" s="344">
        <v>41271</v>
      </c>
      <c r="C1380" s="345" t="s">
        <v>10378</v>
      </c>
      <c r="D1380" s="345" t="s">
        <v>10379</v>
      </c>
      <c r="E1380" s="345" t="s">
        <v>2181</v>
      </c>
      <c r="F1380" s="345" t="s">
        <v>10380</v>
      </c>
      <c r="G1380" s="345" t="s">
        <v>10381</v>
      </c>
      <c r="H1380" s="346">
        <v>1</v>
      </c>
      <c r="I1380" s="345" t="s">
        <v>9123</v>
      </c>
      <c r="J1380" s="344">
        <v>39612</v>
      </c>
      <c r="K1380" s="345" t="s">
        <v>7312</v>
      </c>
      <c r="L1380" s="345" t="s">
        <v>7313</v>
      </c>
      <c r="M1380" s="345" t="s">
        <v>24</v>
      </c>
      <c r="N1380" s="345" t="s">
        <v>1857</v>
      </c>
      <c r="O1380" s="345"/>
      <c r="P1380" s="345" t="s">
        <v>8965</v>
      </c>
      <c r="Q1380" s="344"/>
      <c r="R1380" s="344">
        <v>46843</v>
      </c>
      <c r="S1380" s="346">
        <v>9195402</v>
      </c>
      <c r="T1380" s="347">
        <v>9195402</v>
      </c>
    </row>
    <row r="1381" spans="1:20" ht="15">
      <c r="A1381">
        <v>1380</v>
      </c>
      <c r="B1381" s="344">
        <v>41271</v>
      </c>
      <c r="C1381" s="345" t="s">
        <v>15365</v>
      </c>
      <c r="D1381" s="345" t="s">
        <v>15366</v>
      </c>
      <c r="E1381" s="345" t="s">
        <v>4180</v>
      </c>
      <c r="F1381" s="345" t="s">
        <v>15367</v>
      </c>
      <c r="G1381" s="345" t="s">
        <v>15368</v>
      </c>
      <c r="H1381" s="346">
        <v>255</v>
      </c>
      <c r="I1381" s="345" t="s">
        <v>4177</v>
      </c>
      <c r="J1381" s="344">
        <v>39615</v>
      </c>
      <c r="K1381" s="345" t="s">
        <v>7312</v>
      </c>
      <c r="L1381" s="345" t="s">
        <v>7313</v>
      </c>
      <c r="M1381" s="345" t="s">
        <v>24</v>
      </c>
      <c r="N1381" s="345" t="s">
        <v>11491</v>
      </c>
      <c r="O1381" s="345"/>
      <c r="P1381" s="345"/>
      <c r="Q1381" s="344"/>
      <c r="R1381" s="344"/>
      <c r="S1381" s="346">
        <v>13800</v>
      </c>
      <c r="T1381" s="347">
        <v>3519000</v>
      </c>
    </row>
    <row r="1382" spans="1:20" ht="15">
      <c r="A1382">
        <v>1381</v>
      </c>
      <c r="B1382" s="344">
        <v>41271</v>
      </c>
      <c r="C1382" s="345" t="s">
        <v>8963</v>
      </c>
      <c r="D1382" s="345" t="s">
        <v>8964</v>
      </c>
      <c r="E1382" s="345" t="s">
        <v>76</v>
      </c>
      <c r="F1382" s="345" t="s">
        <v>9077</v>
      </c>
      <c r="G1382" s="345" t="s">
        <v>9078</v>
      </c>
      <c r="H1382" s="346">
        <v>10000</v>
      </c>
      <c r="I1382" s="345" t="s">
        <v>3894</v>
      </c>
      <c r="J1382" s="344">
        <v>39617</v>
      </c>
      <c r="K1382" s="345" t="s">
        <v>7312</v>
      </c>
      <c r="L1382" s="345" t="s">
        <v>7313</v>
      </c>
      <c r="M1382" s="345" t="s">
        <v>24</v>
      </c>
      <c r="N1382" s="345" t="s">
        <v>26</v>
      </c>
      <c r="O1382" s="345"/>
      <c r="P1382" s="345" t="s">
        <v>8962</v>
      </c>
      <c r="Q1382" s="344"/>
      <c r="R1382" s="344">
        <v>41626</v>
      </c>
      <c r="S1382" s="346">
        <v>2133445</v>
      </c>
      <c r="T1382" s="347">
        <v>21334450000</v>
      </c>
    </row>
    <row r="1383" spans="1:20" ht="15">
      <c r="A1383">
        <v>1382</v>
      </c>
      <c r="B1383" s="344">
        <v>41271</v>
      </c>
      <c r="C1383" s="345" t="s">
        <v>15369</v>
      </c>
      <c r="D1383" s="345" t="s">
        <v>15370</v>
      </c>
      <c r="E1383" s="345" t="s">
        <v>4186</v>
      </c>
      <c r="F1383" s="345" t="s">
        <v>15371</v>
      </c>
      <c r="G1383" s="345" t="s">
        <v>15372</v>
      </c>
      <c r="H1383" s="346">
        <v>10000</v>
      </c>
      <c r="I1383" s="345" t="s">
        <v>3894</v>
      </c>
      <c r="J1383" s="344">
        <v>39616</v>
      </c>
      <c r="K1383" s="345" t="s">
        <v>7312</v>
      </c>
      <c r="L1383" s="345" t="s">
        <v>7313</v>
      </c>
      <c r="M1383" s="345" t="s">
        <v>24</v>
      </c>
      <c r="N1383" s="345" t="s">
        <v>11491</v>
      </c>
      <c r="O1383" s="345"/>
      <c r="P1383" s="345"/>
      <c r="Q1383" s="344"/>
      <c r="R1383" s="344"/>
      <c r="S1383" s="346">
        <v>12659881</v>
      </c>
      <c r="T1383" s="347">
        <v>126598810000</v>
      </c>
    </row>
    <row r="1384" spans="1:20" ht="15">
      <c r="A1384">
        <v>1383</v>
      </c>
      <c r="B1384" s="344">
        <v>41271</v>
      </c>
      <c r="C1384" s="345" t="s">
        <v>10382</v>
      </c>
      <c r="D1384" s="345" t="s">
        <v>10383</v>
      </c>
      <c r="E1384" s="345" t="s">
        <v>2172</v>
      </c>
      <c r="F1384" s="345" t="s">
        <v>10384</v>
      </c>
      <c r="G1384" s="345" t="s">
        <v>10385</v>
      </c>
      <c r="H1384" s="346">
        <v>1</v>
      </c>
      <c r="I1384" s="345" t="s">
        <v>9123</v>
      </c>
      <c r="J1384" s="344">
        <v>39616</v>
      </c>
      <c r="K1384" s="345" t="s">
        <v>7312</v>
      </c>
      <c r="L1384" s="345" t="s">
        <v>7313</v>
      </c>
      <c r="M1384" s="345" t="s">
        <v>24</v>
      </c>
      <c r="N1384" s="345" t="s">
        <v>1857</v>
      </c>
      <c r="O1384" s="345"/>
      <c r="P1384" s="345" t="s">
        <v>8965</v>
      </c>
      <c r="Q1384" s="344"/>
      <c r="R1384" s="344">
        <v>48761</v>
      </c>
      <c r="S1384" s="346">
        <v>3288392</v>
      </c>
      <c r="T1384" s="347">
        <v>3288392</v>
      </c>
    </row>
    <row r="1385" spans="1:20" ht="15">
      <c r="A1385">
        <v>1384</v>
      </c>
      <c r="B1385" s="344">
        <v>41271</v>
      </c>
      <c r="C1385" s="345" t="s">
        <v>15373</v>
      </c>
      <c r="D1385" s="345" t="s">
        <v>15374</v>
      </c>
      <c r="E1385" s="345" t="s">
        <v>4183</v>
      </c>
      <c r="F1385" s="345" t="s">
        <v>15375</v>
      </c>
      <c r="G1385" s="345" t="s">
        <v>15376</v>
      </c>
      <c r="H1385" s="346">
        <v>1000</v>
      </c>
      <c r="I1385" s="345" t="s">
        <v>3894</v>
      </c>
      <c r="J1385" s="344">
        <v>39616</v>
      </c>
      <c r="K1385" s="345" t="s">
        <v>7312</v>
      </c>
      <c r="L1385" s="345" t="s">
        <v>7313</v>
      </c>
      <c r="M1385" s="345" t="s">
        <v>24</v>
      </c>
      <c r="N1385" s="345" t="s">
        <v>11491</v>
      </c>
      <c r="O1385" s="345"/>
      <c r="P1385" s="345"/>
      <c r="Q1385" s="344"/>
      <c r="R1385" s="344"/>
      <c r="S1385" s="346">
        <v>5000</v>
      </c>
      <c r="T1385" s="347">
        <v>5000000</v>
      </c>
    </row>
    <row r="1386" spans="1:20" ht="15">
      <c r="A1386">
        <v>1385</v>
      </c>
      <c r="B1386" s="344">
        <v>41271</v>
      </c>
      <c r="C1386" s="345" t="s">
        <v>15377</v>
      </c>
      <c r="D1386" s="345" t="s">
        <v>15378</v>
      </c>
      <c r="E1386" s="345" t="s">
        <v>4189</v>
      </c>
      <c r="F1386" s="345" t="s">
        <v>15379</v>
      </c>
      <c r="G1386" s="345" t="s">
        <v>15380</v>
      </c>
      <c r="H1386" s="346">
        <v>500000</v>
      </c>
      <c r="I1386" s="345" t="s">
        <v>3894</v>
      </c>
      <c r="J1386" s="344">
        <v>39617</v>
      </c>
      <c r="K1386" s="345" t="s">
        <v>7312</v>
      </c>
      <c r="L1386" s="345" t="s">
        <v>7313</v>
      </c>
      <c r="M1386" s="345" t="s">
        <v>24</v>
      </c>
      <c r="N1386" s="345" t="s">
        <v>11491</v>
      </c>
      <c r="O1386" s="345"/>
      <c r="P1386" s="345"/>
      <c r="Q1386" s="344"/>
      <c r="R1386" s="344"/>
      <c r="S1386" s="346">
        <v>40</v>
      </c>
      <c r="T1386" s="347">
        <v>20000000</v>
      </c>
    </row>
    <row r="1387" spans="1:20" ht="15">
      <c r="A1387">
        <v>1386</v>
      </c>
      <c r="B1387" s="344">
        <v>41271</v>
      </c>
      <c r="C1387" s="345" t="s">
        <v>15381</v>
      </c>
      <c r="D1387" s="345" t="s">
        <v>15382</v>
      </c>
      <c r="E1387" s="345" t="s">
        <v>4192</v>
      </c>
      <c r="F1387" s="345" t="s">
        <v>15383</v>
      </c>
      <c r="G1387" s="345" t="s">
        <v>15384</v>
      </c>
      <c r="H1387" s="346">
        <v>10000</v>
      </c>
      <c r="I1387" s="345" t="s">
        <v>3894</v>
      </c>
      <c r="J1387" s="344">
        <v>39618</v>
      </c>
      <c r="K1387" s="345" t="s">
        <v>7312</v>
      </c>
      <c r="L1387" s="345" t="s">
        <v>7313</v>
      </c>
      <c r="M1387" s="345" t="s">
        <v>24</v>
      </c>
      <c r="N1387" s="345" t="s">
        <v>11491</v>
      </c>
      <c r="O1387" s="345"/>
      <c r="P1387" s="345"/>
      <c r="Q1387" s="344"/>
      <c r="R1387" s="344"/>
      <c r="S1387" s="346">
        <v>2726</v>
      </c>
      <c r="T1387" s="347">
        <v>27260000</v>
      </c>
    </row>
    <row r="1388" spans="1:20" ht="15">
      <c r="A1388">
        <v>1387</v>
      </c>
      <c r="B1388" s="344">
        <v>41271</v>
      </c>
      <c r="C1388" s="345" t="s">
        <v>10386</v>
      </c>
      <c r="D1388" s="345" t="s">
        <v>10387</v>
      </c>
      <c r="E1388" s="345" t="s">
        <v>2178</v>
      </c>
      <c r="F1388" s="345" t="s">
        <v>10388</v>
      </c>
      <c r="G1388" s="345" t="s">
        <v>10389</v>
      </c>
      <c r="H1388" s="346">
        <v>1</v>
      </c>
      <c r="I1388" s="345" t="s">
        <v>9123</v>
      </c>
      <c r="J1388" s="344">
        <v>39618</v>
      </c>
      <c r="K1388" s="345" t="s">
        <v>7312</v>
      </c>
      <c r="L1388" s="345" t="s">
        <v>7313</v>
      </c>
      <c r="M1388" s="345" t="s">
        <v>24</v>
      </c>
      <c r="N1388" s="345" t="s">
        <v>1857</v>
      </c>
      <c r="O1388" s="345"/>
      <c r="P1388" s="345" t="s">
        <v>8965</v>
      </c>
      <c r="Q1388" s="344"/>
      <c r="R1388" s="344">
        <v>46691</v>
      </c>
      <c r="S1388" s="346">
        <v>6550504</v>
      </c>
      <c r="T1388" s="347">
        <v>6550504</v>
      </c>
    </row>
    <row r="1389" spans="1:20" ht="15">
      <c r="A1389">
        <v>1388</v>
      </c>
      <c r="B1389" s="344">
        <v>41271</v>
      </c>
      <c r="C1389" s="345" t="s">
        <v>10390</v>
      </c>
      <c r="D1389" s="345" t="s">
        <v>10391</v>
      </c>
      <c r="E1389" s="345" t="s">
        <v>2193</v>
      </c>
      <c r="F1389" s="345" t="s">
        <v>10392</v>
      </c>
      <c r="G1389" s="345" t="s">
        <v>10393</v>
      </c>
      <c r="H1389" s="346">
        <v>1</v>
      </c>
      <c r="I1389" s="345" t="s">
        <v>3894</v>
      </c>
      <c r="J1389" s="344">
        <v>39622</v>
      </c>
      <c r="K1389" s="345" t="s">
        <v>7312</v>
      </c>
      <c r="L1389" s="345" t="s">
        <v>7313</v>
      </c>
      <c r="M1389" s="345" t="s">
        <v>24</v>
      </c>
      <c r="N1389" s="345" t="s">
        <v>1857</v>
      </c>
      <c r="O1389" s="345"/>
      <c r="P1389" s="345" t="s">
        <v>8965</v>
      </c>
      <c r="Q1389" s="344"/>
      <c r="R1389" s="344">
        <v>46863</v>
      </c>
      <c r="S1389" s="346">
        <v>400000000</v>
      </c>
      <c r="T1389" s="347">
        <v>400000000</v>
      </c>
    </row>
    <row r="1390" spans="1:20" ht="15">
      <c r="A1390">
        <v>1389</v>
      </c>
      <c r="B1390" s="344">
        <v>41271</v>
      </c>
      <c r="C1390" s="345" t="s">
        <v>10390</v>
      </c>
      <c r="D1390" s="345" t="s">
        <v>10391</v>
      </c>
      <c r="E1390" s="345" t="s">
        <v>2195</v>
      </c>
      <c r="F1390" s="345" t="s">
        <v>10394</v>
      </c>
      <c r="G1390" s="345" t="s">
        <v>10395</v>
      </c>
      <c r="H1390" s="346">
        <v>1</v>
      </c>
      <c r="I1390" s="345" t="s">
        <v>3894</v>
      </c>
      <c r="J1390" s="344">
        <v>39622</v>
      </c>
      <c r="K1390" s="345" t="s">
        <v>7312</v>
      </c>
      <c r="L1390" s="345" t="s">
        <v>7313</v>
      </c>
      <c r="M1390" s="345" t="s">
        <v>24</v>
      </c>
      <c r="N1390" s="345" t="s">
        <v>1857</v>
      </c>
      <c r="O1390" s="345"/>
      <c r="P1390" s="345" t="s">
        <v>8965</v>
      </c>
      <c r="Q1390" s="344"/>
      <c r="R1390" s="344">
        <v>46863</v>
      </c>
      <c r="S1390" s="346">
        <v>400000000</v>
      </c>
      <c r="T1390" s="347">
        <v>400000000</v>
      </c>
    </row>
    <row r="1391" spans="1:20" ht="15">
      <c r="A1391">
        <v>1390</v>
      </c>
      <c r="B1391" s="344">
        <v>41271</v>
      </c>
      <c r="C1391" s="345" t="s">
        <v>15385</v>
      </c>
      <c r="D1391" s="345" t="s">
        <v>15386</v>
      </c>
      <c r="E1391" s="345" t="s">
        <v>4195</v>
      </c>
      <c r="F1391" s="345" t="s">
        <v>15387</v>
      </c>
      <c r="G1391" s="345" t="s">
        <v>15388</v>
      </c>
      <c r="H1391" s="346">
        <v>100000</v>
      </c>
      <c r="I1391" s="345" t="s">
        <v>3894</v>
      </c>
      <c r="J1391" s="344">
        <v>39622</v>
      </c>
      <c r="K1391" s="345" t="s">
        <v>7312</v>
      </c>
      <c r="L1391" s="345" t="s">
        <v>7313</v>
      </c>
      <c r="M1391" s="345" t="s">
        <v>24</v>
      </c>
      <c r="N1391" s="345" t="s">
        <v>11491</v>
      </c>
      <c r="O1391" s="345"/>
      <c r="P1391" s="345"/>
      <c r="Q1391" s="344"/>
      <c r="R1391" s="344"/>
      <c r="S1391" s="346">
        <v>200</v>
      </c>
      <c r="T1391" s="347">
        <v>20000000</v>
      </c>
    </row>
    <row r="1392" spans="1:20" ht="15">
      <c r="A1392">
        <v>1391</v>
      </c>
      <c r="B1392" s="344">
        <v>41271</v>
      </c>
      <c r="C1392" s="345" t="s">
        <v>7453</v>
      </c>
      <c r="D1392" s="345" t="s">
        <v>7454</v>
      </c>
      <c r="E1392" s="345" t="s">
        <v>6476</v>
      </c>
      <c r="F1392" s="345" t="s">
        <v>8267</v>
      </c>
      <c r="G1392" s="345" t="s">
        <v>8268</v>
      </c>
      <c r="H1392" s="346">
        <v>9500</v>
      </c>
      <c r="I1392" s="345" t="s">
        <v>3894</v>
      </c>
      <c r="J1392" s="344">
        <v>39622</v>
      </c>
      <c r="K1392" s="345" t="s">
        <v>7312</v>
      </c>
      <c r="L1392" s="345" t="s">
        <v>7313</v>
      </c>
      <c r="M1392" s="345" t="s">
        <v>24</v>
      </c>
      <c r="N1392" s="345" t="s">
        <v>7411</v>
      </c>
      <c r="O1392" s="345" t="s">
        <v>7315</v>
      </c>
      <c r="P1392" s="345"/>
      <c r="Q1392" s="344"/>
      <c r="R1392" s="344">
        <v>41467</v>
      </c>
      <c r="S1392" s="346">
        <v>137000</v>
      </c>
      <c r="T1392" s="347">
        <v>1301500000</v>
      </c>
    </row>
    <row r="1393" spans="1:20" ht="15">
      <c r="A1393">
        <v>1392</v>
      </c>
      <c r="B1393" s="344">
        <v>41271</v>
      </c>
      <c r="C1393" s="345" t="s">
        <v>7568</v>
      </c>
      <c r="D1393" s="345" t="s">
        <v>7569</v>
      </c>
      <c r="E1393" s="345" t="s">
        <v>6520</v>
      </c>
      <c r="F1393" s="345" t="s">
        <v>8269</v>
      </c>
      <c r="G1393" s="345" t="s">
        <v>8270</v>
      </c>
      <c r="H1393" s="346">
        <v>1</v>
      </c>
      <c r="I1393" s="345" t="s">
        <v>4177</v>
      </c>
      <c r="J1393" s="344">
        <v>39623</v>
      </c>
      <c r="K1393" s="345" t="s">
        <v>7312</v>
      </c>
      <c r="L1393" s="345" t="s">
        <v>7313</v>
      </c>
      <c r="M1393" s="345" t="s">
        <v>24</v>
      </c>
      <c r="N1393" s="345" t="s">
        <v>7411</v>
      </c>
      <c r="O1393" s="345" t="s">
        <v>7412</v>
      </c>
      <c r="P1393" s="345"/>
      <c r="Q1393" s="344"/>
      <c r="R1393" s="344"/>
      <c r="S1393" s="346">
        <v>0</v>
      </c>
      <c r="T1393" s="347">
        <v>0</v>
      </c>
    </row>
    <row r="1394" spans="1:20" ht="15">
      <c r="A1394">
        <v>1393</v>
      </c>
      <c r="B1394" s="344">
        <v>41271</v>
      </c>
      <c r="C1394" s="345" t="s">
        <v>7568</v>
      </c>
      <c r="D1394" s="345" t="s">
        <v>7569</v>
      </c>
      <c r="E1394" s="345" t="s">
        <v>6517</v>
      </c>
      <c r="F1394" s="345" t="s">
        <v>8271</v>
      </c>
      <c r="G1394" s="345" t="s">
        <v>8272</v>
      </c>
      <c r="H1394" s="346">
        <v>1</v>
      </c>
      <c r="I1394" s="345" t="s">
        <v>4177</v>
      </c>
      <c r="J1394" s="344">
        <v>39623</v>
      </c>
      <c r="K1394" s="345" t="s">
        <v>7312</v>
      </c>
      <c r="L1394" s="345" t="s">
        <v>7313</v>
      </c>
      <c r="M1394" s="345" t="s">
        <v>24</v>
      </c>
      <c r="N1394" s="345" t="s">
        <v>7411</v>
      </c>
      <c r="O1394" s="345" t="s">
        <v>7412</v>
      </c>
      <c r="P1394" s="345"/>
      <c r="Q1394" s="344"/>
      <c r="R1394" s="344"/>
      <c r="S1394" s="346">
        <v>83891100</v>
      </c>
      <c r="T1394" s="347">
        <v>83891100</v>
      </c>
    </row>
    <row r="1395" spans="1:20" ht="15">
      <c r="A1395">
        <v>1394</v>
      </c>
      <c r="B1395" s="344">
        <v>41271</v>
      </c>
      <c r="C1395" s="345" t="s">
        <v>10396</v>
      </c>
      <c r="D1395" s="345" t="s">
        <v>10397</v>
      </c>
      <c r="E1395" s="345" t="s">
        <v>2190</v>
      </c>
      <c r="F1395" s="345" t="s">
        <v>10398</v>
      </c>
      <c r="G1395" s="345" t="s">
        <v>10399</v>
      </c>
      <c r="H1395" s="346">
        <v>1000</v>
      </c>
      <c r="I1395" s="345" t="s">
        <v>4177</v>
      </c>
      <c r="J1395" s="344">
        <v>39623</v>
      </c>
      <c r="K1395" s="345" t="s">
        <v>7312</v>
      </c>
      <c r="L1395" s="345" t="s">
        <v>7313</v>
      </c>
      <c r="M1395" s="345" t="s">
        <v>24</v>
      </c>
      <c r="N1395" s="345" t="s">
        <v>1857</v>
      </c>
      <c r="O1395" s="345"/>
      <c r="P1395" s="345" t="s">
        <v>8965</v>
      </c>
      <c r="Q1395" s="344"/>
      <c r="R1395" s="344">
        <v>43814</v>
      </c>
      <c r="S1395" s="346">
        <v>4954</v>
      </c>
      <c r="T1395" s="347">
        <v>4954000</v>
      </c>
    </row>
    <row r="1396" spans="1:20" ht="15">
      <c r="A1396">
        <v>1395</v>
      </c>
      <c r="B1396" s="344">
        <v>41271</v>
      </c>
      <c r="C1396" s="345" t="s">
        <v>10378</v>
      </c>
      <c r="D1396" s="345" t="s">
        <v>10379</v>
      </c>
      <c r="E1396" s="345" t="s">
        <v>2197</v>
      </c>
      <c r="F1396" s="345" t="s">
        <v>10400</v>
      </c>
      <c r="G1396" s="345" t="s">
        <v>10401</v>
      </c>
      <c r="H1396" s="346">
        <v>1</v>
      </c>
      <c r="I1396" s="345" t="s">
        <v>9123</v>
      </c>
      <c r="J1396" s="344">
        <v>39623</v>
      </c>
      <c r="K1396" s="345" t="s">
        <v>7312</v>
      </c>
      <c r="L1396" s="345" t="s">
        <v>7313</v>
      </c>
      <c r="M1396" s="345" t="s">
        <v>24</v>
      </c>
      <c r="N1396" s="345" t="s">
        <v>1857</v>
      </c>
      <c r="O1396" s="345"/>
      <c r="P1396" s="345" t="s">
        <v>8965</v>
      </c>
      <c r="Q1396" s="344"/>
      <c r="R1396" s="344">
        <v>46843</v>
      </c>
      <c r="S1396" s="346">
        <v>4036672</v>
      </c>
      <c r="T1396" s="347">
        <v>4036672</v>
      </c>
    </row>
    <row r="1397" spans="1:20" ht="15">
      <c r="A1397">
        <v>1396</v>
      </c>
      <c r="B1397" s="344">
        <v>41271</v>
      </c>
      <c r="C1397" s="345" t="s">
        <v>10402</v>
      </c>
      <c r="D1397" s="345" t="s">
        <v>10403</v>
      </c>
      <c r="E1397" s="345" t="s">
        <v>2175</v>
      </c>
      <c r="F1397" s="345" t="s">
        <v>10404</v>
      </c>
      <c r="G1397" s="345" t="s">
        <v>10405</v>
      </c>
      <c r="H1397" s="346">
        <v>1</v>
      </c>
      <c r="I1397" s="345" t="s">
        <v>9123</v>
      </c>
      <c r="J1397" s="344">
        <v>39629</v>
      </c>
      <c r="K1397" s="345" t="s">
        <v>7312</v>
      </c>
      <c r="L1397" s="345" t="s">
        <v>7313</v>
      </c>
      <c r="M1397" s="345" t="s">
        <v>24</v>
      </c>
      <c r="N1397" s="345" t="s">
        <v>1857</v>
      </c>
      <c r="O1397" s="345"/>
      <c r="P1397" s="345" t="s">
        <v>8965</v>
      </c>
      <c r="Q1397" s="344"/>
      <c r="R1397" s="344">
        <v>45107</v>
      </c>
      <c r="S1397" s="346">
        <v>3428000</v>
      </c>
      <c r="T1397" s="347">
        <v>3428000</v>
      </c>
    </row>
    <row r="1398" spans="1:20" ht="15">
      <c r="A1398">
        <v>1397</v>
      </c>
      <c r="B1398" s="344">
        <v>41271</v>
      </c>
      <c r="C1398" s="345" t="s">
        <v>10406</v>
      </c>
      <c r="D1398" s="345" t="s">
        <v>10407</v>
      </c>
      <c r="E1398" s="345" t="s">
        <v>2184</v>
      </c>
      <c r="F1398" s="345" t="s">
        <v>10408</v>
      </c>
      <c r="G1398" s="345" t="s">
        <v>10409</v>
      </c>
      <c r="H1398" s="346">
        <v>1</v>
      </c>
      <c r="I1398" s="345" t="s">
        <v>9123</v>
      </c>
      <c r="J1398" s="344">
        <v>39629</v>
      </c>
      <c r="K1398" s="345" t="s">
        <v>7312</v>
      </c>
      <c r="L1398" s="345" t="s">
        <v>7313</v>
      </c>
      <c r="M1398" s="345" t="s">
        <v>24</v>
      </c>
      <c r="N1398" s="345" t="s">
        <v>1857</v>
      </c>
      <c r="O1398" s="345"/>
      <c r="P1398" s="345" t="s">
        <v>8965</v>
      </c>
      <c r="Q1398" s="344"/>
      <c r="R1398" s="344">
        <v>46934</v>
      </c>
      <c r="S1398" s="346">
        <v>13712000</v>
      </c>
      <c r="T1398" s="347">
        <v>13712000</v>
      </c>
    </row>
    <row r="1399" spans="1:20" ht="15">
      <c r="A1399">
        <v>1398</v>
      </c>
      <c r="B1399" s="344">
        <v>41271</v>
      </c>
      <c r="C1399" s="345" t="s">
        <v>10410</v>
      </c>
      <c r="D1399" s="345" t="s">
        <v>10411</v>
      </c>
      <c r="E1399" s="345" t="s">
        <v>2215</v>
      </c>
      <c r="F1399" s="345" t="s">
        <v>10412</v>
      </c>
      <c r="G1399" s="345" t="s">
        <v>10413</v>
      </c>
      <c r="H1399" s="346">
        <v>1</v>
      </c>
      <c r="I1399" s="345" t="s">
        <v>3894</v>
      </c>
      <c r="J1399" s="344">
        <v>39624</v>
      </c>
      <c r="K1399" s="345" t="s">
        <v>7312</v>
      </c>
      <c r="L1399" s="345" t="s">
        <v>7313</v>
      </c>
      <c r="M1399" s="345" t="s">
        <v>24</v>
      </c>
      <c r="N1399" s="345" t="s">
        <v>1857</v>
      </c>
      <c r="O1399" s="345"/>
      <c r="P1399" s="345" t="s">
        <v>8965</v>
      </c>
      <c r="Q1399" s="344"/>
      <c r="R1399" s="344">
        <v>46863</v>
      </c>
      <c r="S1399" s="346">
        <v>600000000</v>
      </c>
      <c r="T1399" s="347">
        <v>600000000</v>
      </c>
    </row>
    <row r="1400" spans="1:20" ht="15">
      <c r="A1400">
        <v>1399</v>
      </c>
      <c r="B1400" s="344">
        <v>41271</v>
      </c>
      <c r="C1400" s="345" t="s">
        <v>15389</v>
      </c>
      <c r="D1400" s="345" t="s">
        <v>15390</v>
      </c>
      <c r="E1400" s="345" t="s">
        <v>4198</v>
      </c>
      <c r="F1400" s="345" t="s">
        <v>15391</v>
      </c>
      <c r="G1400" s="345" t="s">
        <v>15392</v>
      </c>
      <c r="H1400" s="346">
        <v>1000</v>
      </c>
      <c r="I1400" s="345" t="s">
        <v>3894</v>
      </c>
      <c r="J1400" s="344">
        <v>39624</v>
      </c>
      <c r="K1400" s="345" t="s">
        <v>7312</v>
      </c>
      <c r="L1400" s="345" t="s">
        <v>7313</v>
      </c>
      <c r="M1400" s="345" t="s">
        <v>24</v>
      </c>
      <c r="N1400" s="345" t="s">
        <v>11491</v>
      </c>
      <c r="O1400" s="345"/>
      <c r="P1400" s="345"/>
      <c r="Q1400" s="344"/>
      <c r="R1400" s="344"/>
      <c r="S1400" s="346">
        <v>718000</v>
      </c>
      <c r="T1400" s="347">
        <v>718000000</v>
      </c>
    </row>
    <row r="1401" spans="1:20" ht="15">
      <c r="A1401">
        <v>1400</v>
      </c>
      <c r="B1401" s="344">
        <v>41271</v>
      </c>
      <c r="C1401" s="345" t="s">
        <v>10414</v>
      </c>
      <c r="D1401" s="345" t="s">
        <v>10415</v>
      </c>
      <c r="E1401" s="345" t="s">
        <v>2206</v>
      </c>
      <c r="F1401" s="345" t="s">
        <v>10416</v>
      </c>
      <c r="G1401" s="345" t="s">
        <v>10417</v>
      </c>
      <c r="H1401" s="346">
        <v>1</v>
      </c>
      <c r="I1401" s="345" t="s">
        <v>3894</v>
      </c>
      <c r="J1401" s="344">
        <v>39626</v>
      </c>
      <c r="K1401" s="345" t="s">
        <v>7312</v>
      </c>
      <c r="L1401" s="345" t="s">
        <v>7313</v>
      </c>
      <c r="M1401" s="345" t="s">
        <v>24</v>
      </c>
      <c r="N1401" s="345" t="s">
        <v>1857</v>
      </c>
      <c r="O1401" s="345"/>
      <c r="P1401" s="345" t="s">
        <v>8965</v>
      </c>
      <c r="Q1401" s="344"/>
      <c r="R1401" s="344">
        <v>46843</v>
      </c>
      <c r="S1401" s="346">
        <v>200000000</v>
      </c>
      <c r="T1401" s="347">
        <v>200000000</v>
      </c>
    </row>
    <row r="1402" spans="1:20" ht="15">
      <c r="A1402">
        <v>1401</v>
      </c>
      <c r="B1402" s="344">
        <v>41271</v>
      </c>
      <c r="C1402" s="345" t="s">
        <v>9508</v>
      </c>
      <c r="D1402" s="345" t="s">
        <v>9509</v>
      </c>
      <c r="E1402" s="345" t="s">
        <v>2169</v>
      </c>
      <c r="F1402" s="345" t="s">
        <v>10418</v>
      </c>
      <c r="G1402" s="345" t="s">
        <v>10419</v>
      </c>
      <c r="H1402" s="346">
        <v>10000</v>
      </c>
      <c r="I1402" s="345" t="s">
        <v>4177</v>
      </c>
      <c r="J1402" s="344">
        <v>39629</v>
      </c>
      <c r="K1402" s="345" t="s">
        <v>7312</v>
      </c>
      <c r="L1402" s="345" t="s">
        <v>7313</v>
      </c>
      <c r="M1402" s="345" t="s">
        <v>24</v>
      </c>
      <c r="N1402" s="345" t="s">
        <v>1857</v>
      </c>
      <c r="O1402" s="345"/>
      <c r="P1402" s="345" t="s">
        <v>8965</v>
      </c>
      <c r="Q1402" s="344"/>
      <c r="R1402" s="344">
        <v>41470</v>
      </c>
      <c r="S1402" s="346">
        <v>115</v>
      </c>
      <c r="T1402" s="347">
        <v>1150000</v>
      </c>
    </row>
    <row r="1403" spans="1:20" ht="15">
      <c r="A1403">
        <v>1402</v>
      </c>
      <c r="B1403" s="344">
        <v>41271</v>
      </c>
      <c r="C1403" s="345" t="s">
        <v>11352</v>
      </c>
      <c r="D1403" s="345" t="s">
        <v>11353</v>
      </c>
      <c r="E1403" s="345" t="s">
        <v>4206</v>
      </c>
      <c r="F1403" s="345" t="s">
        <v>15393</v>
      </c>
      <c r="G1403" s="345" t="s">
        <v>15394</v>
      </c>
      <c r="H1403" s="346">
        <v>1000</v>
      </c>
      <c r="I1403" s="345" t="s">
        <v>3894</v>
      </c>
      <c r="J1403" s="344">
        <v>39629</v>
      </c>
      <c r="K1403" s="345" t="s">
        <v>7312</v>
      </c>
      <c r="L1403" s="345" t="s">
        <v>7313</v>
      </c>
      <c r="M1403" s="345" t="s">
        <v>24</v>
      </c>
      <c r="N1403" s="345" t="s">
        <v>11491</v>
      </c>
      <c r="O1403" s="345"/>
      <c r="P1403" s="345"/>
      <c r="Q1403" s="344"/>
      <c r="R1403" s="344"/>
      <c r="S1403" s="346">
        <v>365700</v>
      </c>
      <c r="T1403" s="347">
        <v>365700000</v>
      </c>
    </row>
    <row r="1404" spans="1:20" ht="15">
      <c r="A1404">
        <v>1403</v>
      </c>
      <c r="B1404" s="344">
        <v>41271</v>
      </c>
      <c r="C1404" s="345" t="s">
        <v>15396</v>
      </c>
      <c r="D1404" s="345" t="s">
        <v>15397</v>
      </c>
      <c r="E1404" s="345" t="s">
        <v>4201</v>
      </c>
      <c r="F1404" s="345" t="s">
        <v>15398</v>
      </c>
      <c r="G1404" s="345" t="s">
        <v>15399</v>
      </c>
      <c r="H1404" s="346">
        <v>1000</v>
      </c>
      <c r="I1404" s="345" t="s">
        <v>3894</v>
      </c>
      <c r="J1404" s="344">
        <v>39629</v>
      </c>
      <c r="K1404" s="345" t="s">
        <v>7312</v>
      </c>
      <c r="L1404" s="345" t="s">
        <v>7313</v>
      </c>
      <c r="M1404" s="345" t="s">
        <v>24</v>
      </c>
      <c r="N1404" s="345" t="s">
        <v>11491</v>
      </c>
      <c r="O1404" s="345"/>
      <c r="P1404" s="345"/>
      <c r="Q1404" s="344"/>
      <c r="R1404" s="344"/>
      <c r="S1404" s="346">
        <v>5000</v>
      </c>
      <c r="T1404" s="347">
        <v>5000000</v>
      </c>
    </row>
    <row r="1405" spans="1:20" ht="15">
      <c r="A1405">
        <v>1404</v>
      </c>
      <c r="B1405" s="344">
        <v>41271</v>
      </c>
      <c r="C1405" s="345" t="s">
        <v>15400</v>
      </c>
      <c r="D1405" s="345" t="s">
        <v>15401</v>
      </c>
      <c r="E1405" s="345" t="s">
        <v>4208</v>
      </c>
      <c r="F1405" s="345" t="s">
        <v>15402</v>
      </c>
      <c r="G1405" s="345" t="s">
        <v>15403</v>
      </c>
      <c r="H1405" s="346">
        <v>100000</v>
      </c>
      <c r="I1405" s="345" t="s">
        <v>3894</v>
      </c>
      <c r="J1405" s="344">
        <v>39631</v>
      </c>
      <c r="K1405" s="345" t="s">
        <v>7312</v>
      </c>
      <c r="L1405" s="345" t="s">
        <v>7313</v>
      </c>
      <c r="M1405" s="345" t="s">
        <v>24</v>
      </c>
      <c r="N1405" s="345" t="s">
        <v>11491</v>
      </c>
      <c r="O1405" s="345"/>
      <c r="P1405" s="345"/>
      <c r="Q1405" s="344"/>
      <c r="R1405" s="344"/>
      <c r="S1405" s="346">
        <v>2000</v>
      </c>
      <c r="T1405" s="347">
        <v>200000000</v>
      </c>
    </row>
    <row r="1406" spans="1:20" ht="15">
      <c r="A1406">
        <v>1405</v>
      </c>
      <c r="B1406" s="344">
        <v>41271</v>
      </c>
      <c r="C1406" s="345" t="s">
        <v>10420</v>
      </c>
      <c r="D1406" s="345" t="s">
        <v>10421</v>
      </c>
      <c r="E1406" s="345" t="s">
        <v>2166</v>
      </c>
      <c r="F1406" s="345" t="s">
        <v>10422</v>
      </c>
      <c r="G1406" s="345" t="s">
        <v>10423</v>
      </c>
      <c r="H1406" s="346">
        <v>1</v>
      </c>
      <c r="I1406" s="345" t="s">
        <v>9123</v>
      </c>
      <c r="J1406" s="344">
        <v>39631</v>
      </c>
      <c r="K1406" s="345" t="s">
        <v>7312</v>
      </c>
      <c r="L1406" s="345" t="s">
        <v>7313</v>
      </c>
      <c r="M1406" s="345" t="s">
        <v>24</v>
      </c>
      <c r="N1406" s="345" t="s">
        <v>1857</v>
      </c>
      <c r="O1406" s="345"/>
      <c r="P1406" s="345" t="s">
        <v>8965</v>
      </c>
      <c r="Q1406" s="344"/>
      <c r="R1406" s="344">
        <v>46843</v>
      </c>
      <c r="S1406" s="346">
        <v>27478189</v>
      </c>
      <c r="T1406" s="347">
        <v>27478189</v>
      </c>
    </row>
    <row r="1407" spans="1:20" ht="15">
      <c r="A1407">
        <v>1406</v>
      </c>
      <c r="B1407" s="344">
        <v>41271</v>
      </c>
      <c r="C1407" s="345" t="s">
        <v>15404</v>
      </c>
      <c r="D1407" s="345" t="s">
        <v>15405</v>
      </c>
      <c r="E1407" s="345" t="s">
        <v>4210</v>
      </c>
      <c r="F1407" s="345" t="s">
        <v>15406</v>
      </c>
      <c r="G1407" s="345" t="s">
        <v>15407</v>
      </c>
      <c r="H1407" s="346">
        <v>10000</v>
      </c>
      <c r="I1407" s="345" t="s">
        <v>3894</v>
      </c>
      <c r="J1407" s="344">
        <v>39632</v>
      </c>
      <c r="K1407" s="345" t="s">
        <v>7312</v>
      </c>
      <c r="L1407" s="345" t="s">
        <v>7313</v>
      </c>
      <c r="M1407" s="345" t="s">
        <v>24</v>
      </c>
      <c r="N1407" s="345" t="s">
        <v>11491</v>
      </c>
      <c r="O1407" s="345"/>
      <c r="P1407" s="345"/>
      <c r="Q1407" s="344"/>
      <c r="R1407" s="344"/>
      <c r="S1407" s="346">
        <v>19014</v>
      </c>
      <c r="T1407" s="347">
        <v>190140000</v>
      </c>
    </row>
    <row r="1408" spans="1:20" ht="15">
      <c r="A1408">
        <v>1407</v>
      </c>
      <c r="B1408" s="344">
        <v>41271</v>
      </c>
      <c r="C1408" s="345" t="s">
        <v>10424</v>
      </c>
      <c r="D1408" s="345" t="s">
        <v>10425</v>
      </c>
      <c r="E1408" s="345" t="s">
        <v>2208</v>
      </c>
      <c r="F1408" s="345" t="s">
        <v>10426</v>
      </c>
      <c r="G1408" s="345" t="s">
        <v>10427</v>
      </c>
      <c r="H1408" s="346">
        <v>1</v>
      </c>
      <c r="I1408" s="345" t="s">
        <v>9123</v>
      </c>
      <c r="J1408" s="344">
        <v>39632</v>
      </c>
      <c r="K1408" s="345" t="s">
        <v>7312</v>
      </c>
      <c r="L1408" s="345" t="s">
        <v>7313</v>
      </c>
      <c r="M1408" s="345" t="s">
        <v>24</v>
      </c>
      <c r="N1408" s="345" t="s">
        <v>1857</v>
      </c>
      <c r="O1408" s="345"/>
      <c r="P1408" s="345" t="s">
        <v>8965</v>
      </c>
      <c r="Q1408" s="344"/>
      <c r="R1408" s="344">
        <v>46691</v>
      </c>
      <c r="S1408" s="346">
        <v>2049880</v>
      </c>
      <c r="T1408" s="347">
        <v>2049880</v>
      </c>
    </row>
    <row r="1409" spans="1:20" ht="15">
      <c r="A1409">
        <v>1408</v>
      </c>
      <c r="B1409" s="344">
        <v>41271</v>
      </c>
      <c r="C1409" s="345" t="s">
        <v>15408</v>
      </c>
      <c r="D1409" s="345" t="s">
        <v>15409</v>
      </c>
      <c r="E1409" s="345" t="s">
        <v>4212</v>
      </c>
      <c r="F1409" s="345" t="s">
        <v>15410</v>
      </c>
      <c r="G1409" s="345" t="s">
        <v>15411</v>
      </c>
      <c r="H1409" s="346">
        <v>100000</v>
      </c>
      <c r="I1409" s="345" t="s">
        <v>3894</v>
      </c>
      <c r="J1409" s="344">
        <v>39632</v>
      </c>
      <c r="K1409" s="345" t="s">
        <v>7312</v>
      </c>
      <c r="L1409" s="345" t="s">
        <v>7313</v>
      </c>
      <c r="M1409" s="345" t="s">
        <v>24</v>
      </c>
      <c r="N1409" s="345" t="s">
        <v>11491</v>
      </c>
      <c r="O1409" s="345"/>
      <c r="P1409" s="345"/>
      <c r="Q1409" s="344"/>
      <c r="R1409" s="344"/>
      <c r="S1409" s="346">
        <v>1000</v>
      </c>
      <c r="T1409" s="347">
        <v>100000000</v>
      </c>
    </row>
    <row r="1410" spans="1:20" ht="15">
      <c r="A1410">
        <v>1409</v>
      </c>
      <c r="B1410" s="344">
        <v>41271</v>
      </c>
      <c r="C1410" s="345" t="s">
        <v>15412</v>
      </c>
      <c r="D1410" s="345" t="s">
        <v>15413</v>
      </c>
      <c r="E1410" s="345" t="s">
        <v>4225</v>
      </c>
      <c r="F1410" s="345" t="s">
        <v>15414</v>
      </c>
      <c r="G1410" s="345" t="s">
        <v>15415</v>
      </c>
      <c r="H1410" s="346">
        <v>100000</v>
      </c>
      <c r="I1410" s="345" t="s">
        <v>3894</v>
      </c>
      <c r="J1410" s="344">
        <v>39633</v>
      </c>
      <c r="K1410" s="345" t="s">
        <v>7312</v>
      </c>
      <c r="L1410" s="345" t="s">
        <v>7313</v>
      </c>
      <c r="M1410" s="345" t="s">
        <v>24</v>
      </c>
      <c r="N1410" s="345" t="s">
        <v>11491</v>
      </c>
      <c r="O1410" s="345"/>
      <c r="P1410" s="345"/>
      <c r="Q1410" s="344"/>
      <c r="R1410" s="344"/>
      <c r="S1410" s="346">
        <v>500</v>
      </c>
      <c r="T1410" s="347">
        <v>50000000</v>
      </c>
    </row>
    <row r="1411" spans="1:20" ht="15">
      <c r="A1411">
        <v>1410</v>
      </c>
      <c r="B1411" s="344">
        <v>41271</v>
      </c>
      <c r="C1411" s="345" t="s">
        <v>15416</v>
      </c>
      <c r="D1411" s="345" t="s">
        <v>15417</v>
      </c>
      <c r="E1411" s="345" t="s">
        <v>4223</v>
      </c>
      <c r="F1411" s="345" t="s">
        <v>15418</v>
      </c>
      <c r="G1411" s="345" t="s">
        <v>15419</v>
      </c>
      <c r="H1411" s="346">
        <v>100000</v>
      </c>
      <c r="I1411" s="345" t="s">
        <v>3894</v>
      </c>
      <c r="J1411" s="344">
        <v>39633</v>
      </c>
      <c r="K1411" s="345" t="s">
        <v>7312</v>
      </c>
      <c r="L1411" s="345" t="s">
        <v>7313</v>
      </c>
      <c r="M1411" s="345" t="s">
        <v>24</v>
      </c>
      <c r="N1411" s="345" t="s">
        <v>11491</v>
      </c>
      <c r="O1411" s="345"/>
      <c r="P1411" s="345"/>
      <c r="Q1411" s="344"/>
      <c r="R1411" s="344"/>
      <c r="S1411" s="346">
        <v>500</v>
      </c>
      <c r="T1411" s="347">
        <v>50000000</v>
      </c>
    </row>
    <row r="1412" spans="1:20" ht="15">
      <c r="A1412">
        <v>1411</v>
      </c>
      <c r="B1412" s="344">
        <v>41271</v>
      </c>
      <c r="C1412" s="345" t="s">
        <v>15420</v>
      </c>
      <c r="D1412" s="345" t="s">
        <v>15421</v>
      </c>
      <c r="E1412" s="345" t="s">
        <v>4221</v>
      </c>
      <c r="F1412" s="345" t="s">
        <v>15422</v>
      </c>
      <c r="G1412" s="345" t="s">
        <v>15423</v>
      </c>
      <c r="H1412" s="346">
        <v>100000</v>
      </c>
      <c r="I1412" s="345" t="s">
        <v>3894</v>
      </c>
      <c r="J1412" s="344">
        <v>39633</v>
      </c>
      <c r="K1412" s="345" t="s">
        <v>7312</v>
      </c>
      <c r="L1412" s="345" t="s">
        <v>7313</v>
      </c>
      <c r="M1412" s="345" t="s">
        <v>24</v>
      </c>
      <c r="N1412" s="345" t="s">
        <v>11491</v>
      </c>
      <c r="O1412" s="345"/>
      <c r="P1412" s="345"/>
      <c r="Q1412" s="344"/>
      <c r="R1412" s="344"/>
      <c r="S1412" s="346">
        <v>500</v>
      </c>
      <c r="T1412" s="347">
        <v>50000000</v>
      </c>
    </row>
    <row r="1413" spans="1:20" ht="15">
      <c r="A1413">
        <v>1412</v>
      </c>
      <c r="B1413" s="344">
        <v>41271</v>
      </c>
      <c r="C1413" s="345" t="s">
        <v>15424</v>
      </c>
      <c r="D1413" s="345" t="s">
        <v>15425</v>
      </c>
      <c r="E1413" s="345" t="s">
        <v>4227</v>
      </c>
      <c r="F1413" s="345" t="s">
        <v>15426</v>
      </c>
      <c r="G1413" s="345" t="s">
        <v>15427</v>
      </c>
      <c r="H1413" s="346">
        <v>100000</v>
      </c>
      <c r="I1413" s="345" t="s">
        <v>3894</v>
      </c>
      <c r="J1413" s="344">
        <v>39633</v>
      </c>
      <c r="K1413" s="345" t="s">
        <v>7312</v>
      </c>
      <c r="L1413" s="345" t="s">
        <v>7313</v>
      </c>
      <c r="M1413" s="345" t="s">
        <v>24</v>
      </c>
      <c r="N1413" s="345" t="s">
        <v>11491</v>
      </c>
      <c r="O1413" s="345"/>
      <c r="P1413" s="345"/>
      <c r="Q1413" s="344"/>
      <c r="R1413" s="344"/>
      <c r="S1413" s="346">
        <v>2030</v>
      </c>
      <c r="T1413" s="347">
        <v>203000000</v>
      </c>
    </row>
    <row r="1414" spans="1:20" ht="15">
      <c r="A1414">
        <v>1413</v>
      </c>
      <c r="B1414" s="344">
        <v>41271</v>
      </c>
      <c r="C1414" s="345" t="s">
        <v>15428</v>
      </c>
      <c r="D1414" s="345" t="s">
        <v>15429</v>
      </c>
      <c r="E1414" s="345" t="s">
        <v>4214</v>
      </c>
      <c r="F1414" s="345" t="s">
        <v>15430</v>
      </c>
      <c r="G1414" s="345" t="s">
        <v>15431</v>
      </c>
      <c r="H1414" s="346">
        <v>10000</v>
      </c>
      <c r="I1414" s="345" t="s">
        <v>3894</v>
      </c>
      <c r="J1414" s="344">
        <v>39633</v>
      </c>
      <c r="K1414" s="345" t="s">
        <v>7312</v>
      </c>
      <c r="L1414" s="345" t="s">
        <v>7313</v>
      </c>
      <c r="M1414" s="345" t="s">
        <v>24</v>
      </c>
      <c r="N1414" s="345" t="s">
        <v>11491</v>
      </c>
      <c r="O1414" s="345"/>
      <c r="P1414" s="345"/>
      <c r="Q1414" s="344"/>
      <c r="R1414" s="344"/>
      <c r="S1414" s="346">
        <v>2000</v>
      </c>
      <c r="T1414" s="347">
        <v>20000000</v>
      </c>
    </row>
    <row r="1415" spans="1:20" ht="15">
      <c r="A1415">
        <v>1414</v>
      </c>
      <c r="B1415" s="344">
        <v>41271</v>
      </c>
      <c r="C1415" s="345" t="s">
        <v>15428</v>
      </c>
      <c r="D1415" s="345" t="s">
        <v>15429</v>
      </c>
      <c r="E1415" s="345" t="s">
        <v>4216</v>
      </c>
      <c r="F1415" s="345" t="s">
        <v>15432</v>
      </c>
      <c r="G1415" s="345" t="s">
        <v>15433</v>
      </c>
      <c r="H1415" s="346">
        <v>10000</v>
      </c>
      <c r="I1415" s="345" t="s">
        <v>3894</v>
      </c>
      <c r="J1415" s="344">
        <v>39633</v>
      </c>
      <c r="K1415" s="345" t="s">
        <v>7312</v>
      </c>
      <c r="L1415" s="345" t="s">
        <v>7313</v>
      </c>
      <c r="M1415" s="345" t="s">
        <v>24</v>
      </c>
      <c r="N1415" s="345" t="s">
        <v>11491</v>
      </c>
      <c r="O1415" s="345"/>
      <c r="P1415" s="345"/>
      <c r="Q1415" s="344"/>
      <c r="R1415" s="344"/>
      <c r="S1415" s="346">
        <v>94094</v>
      </c>
      <c r="T1415" s="347">
        <v>940940000</v>
      </c>
    </row>
    <row r="1416" spans="1:20" ht="15">
      <c r="A1416">
        <v>1415</v>
      </c>
      <c r="B1416" s="344">
        <v>41271</v>
      </c>
      <c r="C1416" s="345" t="s">
        <v>15428</v>
      </c>
      <c r="D1416" s="345" t="s">
        <v>15429</v>
      </c>
      <c r="E1416" s="345" t="s">
        <v>4218</v>
      </c>
      <c r="F1416" s="345" t="s">
        <v>15434</v>
      </c>
      <c r="G1416" s="345" t="s">
        <v>15435</v>
      </c>
      <c r="H1416" s="346">
        <v>1000</v>
      </c>
      <c r="I1416" s="345" t="s">
        <v>3894</v>
      </c>
      <c r="J1416" s="344">
        <v>39633</v>
      </c>
      <c r="K1416" s="345" t="s">
        <v>7312</v>
      </c>
      <c r="L1416" s="345" t="s">
        <v>7313</v>
      </c>
      <c r="M1416" s="345" t="s">
        <v>24</v>
      </c>
      <c r="N1416" s="345" t="s">
        <v>11491</v>
      </c>
      <c r="O1416" s="345"/>
      <c r="P1416" s="345"/>
      <c r="Q1416" s="344"/>
      <c r="R1416" s="344"/>
      <c r="S1416" s="346">
        <v>8</v>
      </c>
      <c r="T1416" s="347">
        <v>8000</v>
      </c>
    </row>
    <row r="1417" spans="1:20" ht="15">
      <c r="A1417">
        <v>1416</v>
      </c>
      <c r="B1417" s="344">
        <v>41271</v>
      </c>
      <c r="C1417" s="345" t="s">
        <v>15428</v>
      </c>
      <c r="D1417" s="345" t="s">
        <v>15429</v>
      </c>
      <c r="E1417" s="345" t="s">
        <v>4219</v>
      </c>
      <c r="F1417" s="345" t="s">
        <v>15436</v>
      </c>
      <c r="G1417" s="345" t="s">
        <v>15437</v>
      </c>
      <c r="H1417" s="346">
        <v>10000</v>
      </c>
      <c r="I1417" s="345" t="s">
        <v>3894</v>
      </c>
      <c r="J1417" s="344">
        <v>39633</v>
      </c>
      <c r="K1417" s="345" t="s">
        <v>7312</v>
      </c>
      <c r="L1417" s="345" t="s">
        <v>7313</v>
      </c>
      <c r="M1417" s="345" t="s">
        <v>24</v>
      </c>
      <c r="N1417" s="345" t="s">
        <v>11491</v>
      </c>
      <c r="O1417" s="345"/>
      <c r="P1417" s="345"/>
      <c r="Q1417" s="344"/>
      <c r="R1417" s="344"/>
      <c r="S1417" s="346">
        <v>88049</v>
      </c>
      <c r="T1417" s="347">
        <v>880490000</v>
      </c>
    </row>
    <row r="1418" spans="1:20" ht="15">
      <c r="A1418">
        <v>1417</v>
      </c>
      <c r="B1418" s="344">
        <v>41271</v>
      </c>
      <c r="C1418" s="345" t="s">
        <v>15428</v>
      </c>
      <c r="D1418" s="345" t="s">
        <v>15429</v>
      </c>
      <c r="E1418" s="345" t="s">
        <v>4220</v>
      </c>
      <c r="F1418" s="345" t="s">
        <v>15438</v>
      </c>
      <c r="G1418" s="345" t="s">
        <v>15439</v>
      </c>
      <c r="H1418" s="346">
        <v>1000</v>
      </c>
      <c r="I1418" s="345" t="s">
        <v>3894</v>
      </c>
      <c r="J1418" s="344">
        <v>39633</v>
      </c>
      <c r="K1418" s="345" t="s">
        <v>7312</v>
      </c>
      <c r="L1418" s="345" t="s">
        <v>7313</v>
      </c>
      <c r="M1418" s="345" t="s">
        <v>24</v>
      </c>
      <c r="N1418" s="345" t="s">
        <v>11491</v>
      </c>
      <c r="O1418" s="345"/>
      <c r="P1418" s="345"/>
      <c r="Q1418" s="344"/>
      <c r="R1418" s="344"/>
      <c r="S1418" s="346">
        <v>12</v>
      </c>
      <c r="T1418" s="347">
        <v>12000</v>
      </c>
    </row>
    <row r="1419" spans="1:20" ht="15">
      <c r="A1419">
        <v>1418</v>
      </c>
      <c r="B1419" s="344">
        <v>41271</v>
      </c>
      <c r="C1419" s="345" t="s">
        <v>7734</v>
      </c>
      <c r="D1419" s="345" t="s">
        <v>7735</v>
      </c>
      <c r="E1419" s="345" t="s">
        <v>6543</v>
      </c>
      <c r="F1419" s="345" t="s">
        <v>8275</v>
      </c>
      <c r="G1419" s="345" t="s">
        <v>8276</v>
      </c>
      <c r="H1419" s="346">
        <v>1</v>
      </c>
      <c r="I1419" s="345" t="s">
        <v>4177</v>
      </c>
      <c r="J1419" s="344">
        <v>39636</v>
      </c>
      <c r="K1419" s="345" t="s">
        <v>7312</v>
      </c>
      <c r="L1419" s="345" t="s">
        <v>7313</v>
      </c>
      <c r="M1419" s="345" t="s">
        <v>24</v>
      </c>
      <c r="N1419" s="345" t="s">
        <v>7411</v>
      </c>
      <c r="O1419" s="345" t="s">
        <v>7412</v>
      </c>
      <c r="P1419" s="345"/>
      <c r="Q1419" s="344"/>
      <c r="R1419" s="344"/>
      <c r="S1419" s="346">
        <v>15841955</v>
      </c>
      <c r="T1419" s="347">
        <v>15841955</v>
      </c>
    </row>
    <row r="1420" spans="1:20" ht="15">
      <c r="A1420">
        <v>1419</v>
      </c>
      <c r="B1420" s="344">
        <v>41271</v>
      </c>
      <c r="C1420" s="345" t="s">
        <v>7453</v>
      </c>
      <c r="D1420" s="345" t="s">
        <v>7454</v>
      </c>
      <c r="E1420" s="345" t="s">
        <v>6507</v>
      </c>
      <c r="F1420" s="345" t="s">
        <v>8277</v>
      </c>
      <c r="G1420" s="345" t="s">
        <v>8278</v>
      </c>
      <c r="H1420" s="346">
        <v>9700</v>
      </c>
      <c r="I1420" s="345" t="s">
        <v>3894</v>
      </c>
      <c r="J1420" s="344">
        <v>39636</v>
      </c>
      <c r="K1420" s="345" t="s">
        <v>7312</v>
      </c>
      <c r="L1420" s="345" t="s">
        <v>7313</v>
      </c>
      <c r="M1420" s="345" t="s">
        <v>24</v>
      </c>
      <c r="N1420" s="345" t="s">
        <v>7411</v>
      </c>
      <c r="O1420" s="345" t="s">
        <v>7315</v>
      </c>
      <c r="P1420" s="345"/>
      <c r="Q1420" s="344"/>
      <c r="R1420" s="344">
        <v>41498</v>
      </c>
      <c r="S1420" s="346">
        <v>77000</v>
      </c>
      <c r="T1420" s="347">
        <v>746900000</v>
      </c>
    </row>
    <row r="1421" spans="1:20" ht="15">
      <c r="A1421">
        <v>1420</v>
      </c>
      <c r="B1421" s="344">
        <v>41271</v>
      </c>
      <c r="C1421" s="345" t="s">
        <v>7413</v>
      </c>
      <c r="D1421" s="345" t="s">
        <v>7414</v>
      </c>
      <c r="E1421" s="345" t="s">
        <v>6491</v>
      </c>
      <c r="F1421" s="345" t="s">
        <v>8279</v>
      </c>
      <c r="G1421" s="345" t="s">
        <v>8280</v>
      </c>
      <c r="H1421" s="346">
        <v>1</v>
      </c>
      <c r="I1421" s="345" t="s">
        <v>3894</v>
      </c>
      <c r="J1421" s="344">
        <v>39637</v>
      </c>
      <c r="K1421" s="345" t="s">
        <v>7312</v>
      </c>
      <c r="L1421" s="345" t="s">
        <v>7313</v>
      </c>
      <c r="M1421" s="345" t="s">
        <v>24</v>
      </c>
      <c r="N1421" s="345" t="s">
        <v>7411</v>
      </c>
      <c r="O1421" s="345" t="s">
        <v>7412</v>
      </c>
      <c r="P1421" s="345"/>
      <c r="Q1421" s="344"/>
      <c r="R1421" s="344"/>
      <c r="S1421" s="346">
        <v>744157622</v>
      </c>
      <c r="T1421" s="347">
        <v>744157622</v>
      </c>
    </row>
    <row r="1422" spans="1:20" ht="15">
      <c r="A1422">
        <v>1421</v>
      </c>
      <c r="B1422" s="344">
        <v>41271</v>
      </c>
      <c r="C1422" s="345" t="s">
        <v>7413</v>
      </c>
      <c r="D1422" s="345" t="s">
        <v>7414</v>
      </c>
      <c r="E1422" s="345" t="s">
        <v>6487</v>
      </c>
      <c r="F1422" s="345" t="s">
        <v>8281</v>
      </c>
      <c r="G1422" s="345" t="s">
        <v>8282</v>
      </c>
      <c r="H1422" s="346">
        <v>1</v>
      </c>
      <c r="I1422" s="345" t="s">
        <v>3894</v>
      </c>
      <c r="J1422" s="344">
        <v>39637</v>
      </c>
      <c r="K1422" s="345" t="s">
        <v>7312</v>
      </c>
      <c r="L1422" s="345" t="s">
        <v>7313</v>
      </c>
      <c r="M1422" s="345" t="s">
        <v>24</v>
      </c>
      <c r="N1422" s="345" t="s">
        <v>7411</v>
      </c>
      <c r="O1422" s="345" t="s">
        <v>7412</v>
      </c>
      <c r="P1422" s="345"/>
      <c r="Q1422" s="344"/>
      <c r="R1422" s="344"/>
      <c r="S1422" s="346">
        <v>376614275</v>
      </c>
      <c r="T1422" s="347">
        <v>376614275</v>
      </c>
    </row>
    <row r="1423" spans="1:20" ht="15">
      <c r="A1423">
        <v>1422</v>
      </c>
      <c r="B1423" s="344">
        <v>41271</v>
      </c>
      <c r="C1423" s="345" t="s">
        <v>7413</v>
      </c>
      <c r="D1423" s="345" t="s">
        <v>7414</v>
      </c>
      <c r="E1423" s="345" t="s">
        <v>6495</v>
      </c>
      <c r="F1423" s="345" t="s">
        <v>8283</v>
      </c>
      <c r="G1423" s="345" t="s">
        <v>8284</v>
      </c>
      <c r="H1423" s="346">
        <v>1</v>
      </c>
      <c r="I1423" s="345" t="s">
        <v>3894</v>
      </c>
      <c r="J1423" s="344">
        <v>39637</v>
      </c>
      <c r="K1423" s="345" t="s">
        <v>7312</v>
      </c>
      <c r="L1423" s="345" t="s">
        <v>7313</v>
      </c>
      <c r="M1423" s="345" t="s">
        <v>24</v>
      </c>
      <c r="N1423" s="345" t="s">
        <v>7411</v>
      </c>
      <c r="O1423" s="345" t="s">
        <v>7412</v>
      </c>
      <c r="P1423" s="345"/>
      <c r="Q1423" s="344"/>
      <c r="R1423" s="344"/>
      <c r="S1423" s="346">
        <v>1210477609</v>
      </c>
      <c r="T1423" s="347">
        <v>1210477609</v>
      </c>
    </row>
    <row r="1424" spans="1:20" ht="15">
      <c r="A1424">
        <v>1423</v>
      </c>
      <c r="B1424" s="344">
        <v>41271</v>
      </c>
      <c r="C1424" s="345" t="s">
        <v>7413</v>
      </c>
      <c r="D1424" s="345" t="s">
        <v>7414</v>
      </c>
      <c r="E1424" s="345" t="s">
        <v>6493</v>
      </c>
      <c r="F1424" s="345" t="s">
        <v>8285</v>
      </c>
      <c r="G1424" s="345" t="s">
        <v>8286</v>
      </c>
      <c r="H1424" s="346">
        <v>1</v>
      </c>
      <c r="I1424" s="345" t="s">
        <v>3894</v>
      </c>
      <c r="J1424" s="344">
        <v>39637</v>
      </c>
      <c r="K1424" s="345" t="s">
        <v>7312</v>
      </c>
      <c r="L1424" s="345" t="s">
        <v>7313</v>
      </c>
      <c r="M1424" s="345" t="s">
        <v>24</v>
      </c>
      <c r="N1424" s="345" t="s">
        <v>7411</v>
      </c>
      <c r="O1424" s="345" t="s">
        <v>7412</v>
      </c>
      <c r="P1424" s="345"/>
      <c r="Q1424" s="344"/>
      <c r="R1424" s="344"/>
      <c r="S1424" s="346">
        <v>1734573210</v>
      </c>
      <c r="T1424" s="347">
        <v>1734573210</v>
      </c>
    </row>
    <row r="1425" spans="1:20" ht="15">
      <c r="A1425">
        <v>1424</v>
      </c>
      <c r="B1425" s="344">
        <v>41271</v>
      </c>
      <c r="C1425" s="345" t="s">
        <v>15440</v>
      </c>
      <c r="D1425" s="345" t="s">
        <v>15441</v>
      </c>
      <c r="E1425" s="345" t="s">
        <v>4235</v>
      </c>
      <c r="F1425" s="345" t="s">
        <v>15442</v>
      </c>
      <c r="G1425" s="345" t="s">
        <v>15443</v>
      </c>
      <c r="H1425" s="346">
        <v>98</v>
      </c>
      <c r="I1425" s="345" t="s">
        <v>3894</v>
      </c>
      <c r="J1425" s="344">
        <v>39640</v>
      </c>
      <c r="K1425" s="345" t="s">
        <v>7312</v>
      </c>
      <c r="L1425" s="345" t="s">
        <v>7313</v>
      </c>
      <c r="M1425" s="345" t="s">
        <v>24</v>
      </c>
      <c r="N1425" s="345" t="s">
        <v>11491</v>
      </c>
      <c r="O1425" s="345"/>
      <c r="P1425" s="345"/>
      <c r="Q1425" s="344"/>
      <c r="R1425" s="344"/>
      <c r="S1425" s="346">
        <v>14794650</v>
      </c>
      <c r="T1425" s="347">
        <v>1449875700</v>
      </c>
    </row>
    <row r="1426" spans="1:20" ht="15">
      <c r="A1426">
        <v>1425</v>
      </c>
      <c r="B1426" s="344">
        <v>41271</v>
      </c>
      <c r="C1426" s="345" t="s">
        <v>10428</v>
      </c>
      <c r="D1426" s="345" t="s">
        <v>10429</v>
      </c>
      <c r="E1426" s="345" t="s">
        <v>2227</v>
      </c>
      <c r="F1426" s="345" t="s">
        <v>10430</v>
      </c>
      <c r="G1426" s="345" t="s">
        <v>10431</v>
      </c>
      <c r="H1426" s="346">
        <v>1</v>
      </c>
      <c r="I1426" s="345" t="s">
        <v>9123</v>
      </c>
      <c r="J1426" s="344">
        <v>39638</v>
      </c>
      <c r="K1426" s="345" t="s">
        <v>7312</v>
      </c>
      <c r="L1426" s="345" t="s">
        <v>7313</v>
      </c>
      <c r="M1426" s="345" t="s">
        <v>24</v>
      </c>
      <c r="N1426" s="345" t="s">
        <v>1857</v>
      </c>
      <c r="O1426" s="345"/>
      <c r="P1426" s="345" t="s">
        <v>8965</v>
      </c>
      <c r="Q1426" s="344"/>
      <c r="R1426" s="344">
        <v>46843</v>
      </c>
      <c r="S1426" s="346">
        <v>3400092</v>
      </c>
      <c r="T1426" s="347">
        <v>3400092</v>
      </c>
    </row>
    <row r="1427" spans="1:20" ht="15">
      <c r="A1427">
        <v>1426</v>
      </c>
      <c r="B1427" s="344">
        <v>41271</v>
      </c>
      <c r="C1427" s="345" t="s">
        <v>15444</v>
      </c>
      <c r="D1427" s="345" t="s">
        <v>15445</v>
      </c>
      <c r="E1427" s="345" t="s">
        <v>4231</v>
      </c>
      <c r="F1427" s="345" t="s">
        <v>15446</v>
      </c>
      <c r="G1427" s="345" t="s">
        <v>15447</v>
      </c>
      <c r="H1427" s="346">
        <v>100000</v>
      </c>
      <c r="I1427" s="345" t="s">
        <v>3894</v>
      </c>
      <c r="J1427" s="344">
        <v>39638</v>
      </c>
      <c r="K1427" s="345" t="s">
        <v>7312</v>
      </c>
      <c r="L1427" s="345" t="s">
        <v>7313</v>
      </c>
      <c r="M1427" s="345" t="s">
        <v>24</v>
      </c>
      <c r="N1427" s="345" t="s">
        <v>11491</v>
      </c>
      <c r="O1427" s="345"/>
      <c r="P1427" s="345"/>
      <c r="Q1427" s="344"/>
      <c r="R1427" s="344"/>
      <c r="S1427" s="346">
        <v>510</v>
      </c>
      <c r="T1427" s="347">
        <v>51000000</v>
      </c>
    </row>
    <row r="1428" spans="1:20" ht="15">
      <c r="A1428">
        <v>1427</v>
      </c>
      <c r="B1428" s="344">
        <v>41271</v>
      </c>
      <c r="C1428" s="345" t="s">
        <v>10432</v>
      </c>
      <c r="D1428" s="345" t="s">
        <v>10433</v>
      </c>
      <c r="E1428" s="345" t="s">
        <v>2242</v>
      </c>
      <c r="F1428" s="345" t="s">
        <v>10434</v>
      </c>
      <c r="G1428" s="345" t="s">
        <v>10435</v>
      </c>
      <c r="H1428" s="346">
        <v>1</v>
      </c>
      <c r="I1428" s="345" t="s">
        <v>9123</v>
      </c>
      <c r="J1428" s="344">
        <v>39639</v>
      </c>
      <c r="K1428" s="345" t="s">
        <v>7312</v>
      </c>
      <c r="L1428" s="345" t="s">
        <v>7313</v>
      </c>
      <c r="M1428" s="345" t="s">
        <v>24</v>
      </c>
      <c r="N1428" s="345" t="s">
        <v>1857</v>
      </c>
      <c r="O1428" s="345"/>
      <c r="P1428" s="345" t="s">
        <v>8965</v>
      </c>
      <c r="Q1428" s="344"/>
      <c r="R1428" s="344">
        <v>46844</v>
      </c>
      <c r="S1428" s="346">
        <v>3529827</v>
      </c>
      <c r="T1428" s="347">
        <v>3529827</v>
      </c>
    </row>
    <row r="1429" spans="1:20" ht="15">
      <c r="A1429">
        <v>1428</v>
      </c>
      <c r="B1429" s="344">
        <v>41271</v>
      </c>
      <c r="C1429" s="345" t="s">
        <v>10440</v>
      </c>
      <c r="D1429" s="345" t="s">
        <v>10441</v>
      </c>
      <c r="E1429" s="345" t="s">
        <v>2203</v>
      </c>
      <c r="F1429" s="345" t="s">
        <v>10442</v>
      </c>
      <c r="G1429" s="345" t="s">
        <v>10443</v>
      </c>
      <c r="H1429" s="346">
        <v>1000</v>
      </c>
      <c r="I1429" s="345" t="s">
        <v>9123</v>
      </c>
      <c r="J1429" s="344">
        <v>39639</v>
      </c>
      <c r="K1429" s="345" t="s">
        <v>7312</v>
      </c>
      <c r="L1429" s="345" t="s">
        <v>7313</v>
      </c>
      <c r="M1429" s="345" t="s">
        <v>24</v>
      </c>
      <c r="N1429" s="345" t="s">
        <v>1857</v>
      </c>
      <c r="O1429" s="345"/>
      <c r="P1429" s="345" t="s">
        <v>8965</v>
      </c>
      <c r="Q1429" s="344"/>
      <c r="R1429" s="344">
        <v>46944</v>
      </c>
      <c r="S1429" s="346">
        <v>48413</v>
      </c>
      <c r="T1429" s="347">
        <v>48413000</v>
      </c>
    </row>
    <row r="1430" spans="1:20" ht="15">
      <c r="A1430">
        <v>1429</v>
      </c>
      <c r="B1430" s="344">
        <v>41271</v>
      </c>
      <c r="C1430" s="345" t="s">
        <v>8287</v>
      </c>
      <c r="D1430" s="345" t="s">
        <v>8288</v>
      </c>
      <c r="E1430" s="345" t="s">
        <v>6531</v>
      </c>
      <c r="F1430" s="345" t="s">
        <v>8289</v>
      </c>
      <c r="G1430" s="345" t="s">
        <v>8290</v>
      </c>
      <c r="H1430" s="346">
        <v>10000</v>
      </c>
      <c r="I1430" s="345" t="s">
        <v>3894</v>
      </c>
      <c r="J1430" s="344">
        <v>39643</v>
      </c>
      <c r="K1430" s="345" t="s">
        <v>7312</v>
      </c>
      <c r="L1430" s="345" t="s">
        <v>7313</v>
      </c>
      <c r="M1430" s="345" t="s">
        <v>24</v>
      </c>
      <c r="N1430" s="345" t="s">
        <v>7411</v>
      </c>
      <c r="O1430" s="345" t="s">
        <v>7315</v>
      </c>
      <c r="P1430" s="345"/>
      <c r="Q1430" s="344"/>
      <c r="R1430" s="344">
        <v>41463</v>
      </c>
      <c r="S1430" s="346">
        <v>123374</v>
      </c>
      <c r="T1430" s="347">
        <v>1233740000</v>
      </c>
    </row>
    <row r="1431" spans="1:20" ht="15">
      <c r="A1431">
        <v>1430</v>
      </c>
      <c r="B1431" s="344">
        <v>41271</v>
      </c>
      <c r="C1431" s="345" t="s">
        <v>10444</v>
      </c>
      <c r="D1431" s="345" t="s">
        <v>10445</v>
      </c>
      <c r="E1431" s="345" t="s">
        <v>2219</v>
      </c>
      <c r="F1431" s="345" t="s">
        <v>10446</v>
      </c>
      <c r="G1431" s="345" t="s">
        <v>10447</v>
      </c>
      <c r="H1431" s="346">
        <v>1000</v>
      </c>
      <c r="I1431" s="345" t="s">
        <v>9123</v>
      </c>
      <c r="J1431" s="344">
        <v>39644</v>
      </c>
      <c r="K1431" s="345" t="s">
        <v>7312</v>
      </c>
      <c r="L1431" s="345" t="s">
        <v>7313</v>
      </c>
      <c r="M1431" s="345" t="s">
        <v>24</v>
      </c>
      <c r="N1431" s="345" t="s">
        <v>1857</v>
      </c>
      <c r="O1431" s="345"/>
      <c r="P1431" s="345" t="s">
        <v>8965</v>
      </c>
      <c r="Q1431" s="344"/>
      <c r="R1431" s="344">
        <v>46949</v>
      </c>
      <c r="S1431" s="346">
        <v>4213</v>
      </c>
      <c r="T1431" s="347">
        <v>4213000</v>
      </c>
    </row>
    <row r="1432" spans="1:20" ht="15">
      <c r="A1432">
        <v>1431</v>
      </c>
      <c r="B1432" s="344">
        <v>41271</v>
      </c>
      <c r="C1432" s="345" t="s">
        <v>9924</v>
      </c>
      <c r="D1432" s="345" t="s">
        <v>9925</v>
      </c>
      <c r="E1432" s="345" t="s">
        <v>2259</v>
      </c>
      <c r="F1432" s="345" t="s">
        <v>10448</v>
      </c>
      <c r="G1432" s="345" t="s">
        <v>10449</v>
      </c>
      <c r="H1432" s="346">
        <v>1</v>
      </c>
      <c r="I1432" s="345" t="s">
        <v>9123</v>
      </c>
      <c r="J1432" s="344">
        <v>39645</v>
      </c>
      <c r="K1432" s="345" t="s">
        <v>7312</v>
      </c>
      <c r="L1432" s="345" t="s">
        <v>7313</v>
      </c>
      <c r="M1432" s="345" t="s">
        <v>24</v>
      </c>
      <c r="N1432" s="345" t="s">
        <v>1857</v>
      </c>
      <c r="O1432" s="345"/>
      <c r="P1432" s="345" t="s">
        <v>8965</v>
      </c>
      <c r="Q1432" s="344"/>
      <c r="R1432" s="344">
        <v>46660</v>
      </c>
      <c r="S1432" s="346">
        <v>21234428</v>
      </c>
      <c r="T1432" s="347">
        <v>21234428</v>
      </c>
    </row>
    <row r="1433" spans="1:20" ht="15">
      <c r="A1433">
        <v>1432</v>
      </c>
      <c r="B1433" s="344">
        <v>41271</v>
      </c>
      <c r="C1433" s="345" t="s">
        <v>10450</v>
      </c>
      <c r="D1433" s="345" t="s">
        <v>10451</v>
      </c>
      <c r="E1433" s="345" t="s">
        <v>2230</v>
      </c>
      <c r="F1433" s="345" t="s">
        <v>10452</v>
      </c>
      <c r="G1433" s="345" t="s">
        <v>10453</v>
      </c>
      <c r="H1433" s="346">
        <v>1000</v>
      </c>
      <c r="I1433" s="345" t="s">
        <v>9123</v>
      </c>
      <c r="J1433" s="344">
        <v>39647</v>
      </c>
      <c r="K1433" s="345" t="s">
        <v>7312</v>
      </c>
      <c r="L1433" s="345" t="s">
        <v>7313</v>
      </c>
      <c r="M1433" s="345" t="s">
        <v>24</v>
      </c>
      <c r="N1433" s="345" t="s">
        <v>1857</v>
      </c>
      <c r="O1433" s="345"/>
      <c r="P1433" s="345" t="s">
        <v>8965</v>
      </c>
      <c r="Q1433" s="344"/>
      <c r="R1433" s="344">
        <v>46952</v>
      </c>
      <c r="S1433" s="346">
        <v>2755</v>
      </c>
      <c r="T1433" s="347">
        <v>2755000</v>
      </c>
    </row>
    <row r="1434" spans="1:20" ht="15">
      <c r="A1434">
        <v>1433</v>
      </c>
      <c r="B1434" s="344">
        <v>41271</v>
      </c>
      <c r="C1434" s="345" t="s">
        <v>7463</v>
      </c>
      <c r="D1434" s="345" t="s">
        <v>7464</v>
      </c>
      <c r="E1434" s="345" t="s">
        <v>6479</v>
      </c>
      <c r="F1434" s="345" t="s">
        <v>8291</v>
      </c>
      <c r="G1434" s="345" t="s">
        <v>8292</v>
      </c>
      <c r="H1434" s="346">
        <v>10000</v>
      </c>
      <c r="I1434" s="345" t="s">
        <v>3894</v>
      </c>
      <c r="J1434" s="344">
        <v>39650</v>
      </c>
      <c r="K1434" s="345" t="s">
        <v>7312</v>
      </c>
      <c r="L1434" s="345" t="s">
        <v>7313</v>
      </c>
      <c r="M1434" s="345" t="s">
        <v>24</v>
      </c>
      <c r="N1434" s="345" t="s">
        <v>7411</v>
      </c>
      <c r="O1434" s="345" t="s">
        <v>7412</v>
      </c>
      <c r="P1434" s="345"/>
      <c r="Q1434" s="344"/>
      <c r="R1434" s="344"/>
      <c r="S1434" s="346">
        <v>20118</v>
      </c>
      <c r="T1434" s="347">
        <v>201180000</v>
      </c>
    </row>
    <row r="1435" spans="1:20" ht="15">
      <c r="A1435">
        <v>1434</v>
      </c>
      <c r="B1435" s="344">
        <v>41271</v>
      </c>
      <c r="C1435" s="345" t="s">
        <v>15448</v>
      </c>
      <c r="D1435" s="345" t="s">
        <v>29900</v>
      </c>
      <c r="E1435" s="345" t="s">
        <v>4237</v>
      </c>
      <c r="F1435" s="345" t="s">
        <v>15450</v>
      </c>
      <c r="G1435" s="345" t="s">
        <v>15451</v>
      </c>
      <c r="H1435" s="346">
        <v>1000000</v>
      </c>
      <c r="I1435" s="345" t="s">
        <v>3894</v>
      </c>
      <c r="J1435" s="344">
        <v>39650</v>
      </c>
      <c r="K1435" s="345" t="s">
        <v>7312</v>
      </c>
      <c r="L1435" s="345" t="s">
        <v>7313</v>
      </c>
      <c r="M1435" s="345" t="s">
        <v>24</v>
      </c>
      <c r="N1435" s="345" t="s">
        <v>11491</v>
      </c>
      <c r="O1435" s="345"/>
      <c r="P1435" s="345"/>
      <c r="Q1435" s="344"/>
      <c r="R1435" s="344"/>
      <c r="S1435" s="346">
        <v>718</v>
      </c>
      <c r="T1435" s="347">
        <v>718000000</v>
      </c>
    </row>
    <row r="1436" spans="1:20" ht="15">
      <c r="A1436">
        <v>1435</v>
      </c>
      <c r="B1436" s="344">
        <v>41271</v>
      </c>
      <c r="C1436" s="345" t="s">
        <v>7453</v>
      </c>
      <c r="D1436" s="345" t="s">
        <v>7454</v>
      </c>
      <c r="E1436" s="345" t="s">
        <v>6509</v>
      </c>
      <c r="F1436" s="345" t="s">
        <v>8293</v>
      </c>
      <c r="G1436" s="345" t="s">
        <v>8294</v>
      </c>
      <c r="H1436" s="346">
        <v>100</v>
      </c>
      <c r="I1436" s="345" t="s">
        <v>4177</v>
      </c>
      <c r="J1436" s="344">
        <v>39650</v>
      </c>
      <c r="K1436" s="345" t="s">
        <v>7312</v>
      </c>
      <c r="L1436" s="345" t="s">
        <v>7313</v>
      </c>
      <c r="M1436" s="345" t="s">
        <v>24</v>
      </c>
      <c r="N1436" s="345" t="s">
        <v>7411</v>
      </c>
      <c r="O1436" s="345" t="s">
        <v>7412</v>
      </c>
      <c r="P1436" s="345"/>
      <c r="Q1436" s="344"/>
      <c r="R1436" s="344"/>
      <c r="S1436" s="346">
        <v>113274</v>
      </c>
      <c r="T1436" s="347">
        <v>11327400</v>
      </c>
    </row>
    <row r="1437" spans="1:20" ht="15">
      <c r="A1437">
        <v>1436</v>
      </c>
      <c r="B1437" s="344">
        <v>41271</v>
      </c>
      <c r="C1437" s="345" t="s">
        <v>15452</v>
      </c>
      <c r="D1437" s="345" t="s">
        <v>15453</v>
      </c>
      <c r="E1437" s="345" t="s">
        <v>4243</v>
      </c>
      <c r="F1437" s="345" t="s">
        <v>15454</v>
      </c>
      <c r="G1437" s="345" t="s">
        <v>15455</v>
      </c>
      <c r="H1437" s="346">
        <v>1000000</v>
      </c>
      <c r="I1437" s="345" t="s">
        <v>3894</v>
      </c>
      <c r="J1437" s="344">
        <v>39651</v>
      </c>
      <c r="K1437" s="345" t="s">
        <v>7312</v>
      </c>
      <c r="L1437" s="345" t="s">
        <v>7313</v>
      </c>
      <c r="M1437" s="345" t="s">
        <v>24</v>
      </c>
      <c r="N1437" s="345" t="s">
        <v>11491</v>
      </c>
      <c r="O1437" s="345"/>
      <c r="P1437" s="345"/>
      <c r="Q1437" s="344"/>
      <c r="R1437" s="344"/>
      <c r="S1437" s="346">
        <v>800</v>
      </c>
      <c r="T1437" s="347">
        <v>800000000</v>
      </c>
    </row>
    <row r="1438" spans="1:20" ht="15">
      <c r="A1438">
        <v>1437</v>
      </c>
      <c r="B1438" s="344">
        <v>41271</v>
      </c>
      <c r="C1438" s="345" t="s">
        <v>15456</v>
      </c>
      <c r="D1438" s="345" t="s">
        <v>15457</v>
      </c>
      <c r="E1438" s="345" t="s">
        <v>4241</v>
      </c>
      <c r="F1438" s="345" t="s">
        <v>15458</v>
      </c>
      <c r="G1438" s="345" t="s">
        <v>15459</v>
      </c>
      <c r="H1438" s="346">
        <v>100000</v>
      </c>
      <c r="I1438" s="345" t="s">
        <v>3894</v>
      </c>
      <c r="J1438" s="344">
        <v>39651</v>
      </c>
      <c r="K1438" s="345" t="s">
        <v>7312</v>
      </c>
      <c r="L1438" s="345" t="s">
        <v>7313</v>
      </c>
      <c r="M1438" s="345" t="s">
        <v>24</v>
      </c>
      <c r="N1438" s="345" t="s">
        <v>11491</v>
      </c>
      <c r="O1438" s="345"/>
      <c r="P1438" s="345"/>
      <c r="Q1438" s="344"/>
      <c r="R1438" s="344"/>
      <c r="S1438" s="346">
        <v>1000</v>
      </c>
      <c r="T1438" s="347">
        <v>100000000</v>
      </c>
    </row>
    <row r="1439" spans="1:20" ht="15">
      <c r="A1439">
        <v>1438</v>
      </c>
      <c r="B1439" s="344">
        <v>41271</v>
      </c>
      <c r="C1439" s="345" t="s">
        <v>15460</v>
      </c>
      <c r="D1439" s="345" t="s">
        <v>15461</v>
      </c>
      <c r="E1439" s="345" t="s">
        <v>4245</v>
      </c>
      <c r="F1439" s="345" t="s">
        <v>15462</v>
      </c>
      <c r="G1439" s="345" t="s">
        <v>15463</v>
      </c>
      <c r="H1439" s="346">
        <v>10000</v>
      </c>
      <c r="I1439" s="345" t="s">
        <v>3894</v>
      </c>
      <c r="J1439" s="344">
        <v>39652</v>
      </c>
      <c r="K1439" s="345" t="s">
        <v>7312</v>
      </c>
      <c r="L1439" s="345" t="s">
        <v>7313</v>
      </c>
      <c r="M1439" s="345" t="s">
        <v>24</v>
      </c>
      <c r="N1439" s="345" t="s">
        <v>11491</v>
      </c>
      <c r="O1439" s="345"/>
      <c r="P1439" s="345"/>
      <c r="Q1439" s="344"/>
      <c r="R1439" s="344"/>
      <c r="S1439" s="346">
        <v>80000</v>
      </c>
      <c r="T1439" s="347">
        <v>800000000</v>
      </c>
    </row>
    <row r="1440" spans="1:20" ht="15">
      <c r="A1440">
        <v>1439</v>
      </c>
      <c r="B1440" s="344">
        <v>41271</v>
      </c>
      <c r="C1440" s="345" t="s">
        <v>15464</v>
      </c>
      <c r="D1440" s="345" t="s">
        <v>15465</v>
      </c>
      <c r="E1440" s="345" t="s">
        <v>4249</v>
      </c>
      <c r="F1440" s="345" t="s">
        <v>15466</v>
      </c>
      <c r="G1440" s="345" t="s">
        <v>15467</v>
      </c>
      <c r="H1440" s="346">
        <v>10000</v>
      </c>
      <c r="I1440" s="345" t="s">
        <v>3894</v>
      </c>
      <c r="J1440" s="344">
        <v>39653</v>
      </c>
      <c r="K1440" s="345" t="s">
        <v>7312</v>
      </c>
      <c r="L1440" s="345" t="s">
        <v>7313</v>
      </c>
      <c r="M1440" s="345" t="s">
        <v>24</v>
      </c>
      <c r="N1440" s="345" t="s">
        <v>11491</v>
      </c>
      <c r="O1440" s="345"/>
      <c r="P1440" s="345"/>
      <c r="Q1440" s="344"/>
      <c r="R1440" s="344"/>
      <c r="S1440" s="346">
        <v>2000</v>
      </c>
      <c r="T1440" s="347">
        <v>20000000</v>
      </c>
    </row>
    <row r="1441" spans="1:20" ht="15">
      <c r="A1441">
        <v>1440</v>
      </c>
      <c r="B1441" s="344">
        <v>41271</v>
      </c>
      <c r="C1441" s="345" t="s">
        <v>15468</v>
      </c>
      <c r="D1441" s="345" t="s">
        <v>15469</v>
      </c>
      <c r="E1441" s="345" t="s">
        <v>4247</v>
      </c>
      <c r="F1441" s="345" t="s">
        <v>15470</v>
      </c>
      <c r="G1441" s="345" t="s">
        <v>15471</v>
      </c>
      <c r="H1441" s="346">
        <v>20000</v>
      </c>
      <c r="I1441" s="345" t="s">
        <v>3894</v>
      </c>
      <c r="J1441" s="344">
        <v>39653</v>
      </c>
      <c r="K1441" s="345" t="s">
        <v>7312</v>
      </c>
      <c r="L1441" s="345" t="s">
        <v>7313</v>
      </c>
      <c r="M1441" s="345" t="s">
        <v>24</v>
      </c>
      <c r="N1441" s="345" t="s">
        <v>11491</v>
      </c>
      <c r="O1441" s="345"/>
      <c r="P1441" s="345"/>
      <c r="Q1441" s="344"/>
      <c r="R1441" s="344"/>
      <c r="S1441" s="346">
        <v>1000</v>
      </c>
      <c r="T1441" s="347">
        <v>20000000</v>
      </c>
    </row>
    <row r="1442" spans="1:20" ht="15">
      <c r="A1442">
        <v>1441</v>
      </c>
      <c r="B1442" s="344">
        <v>41271</v>
      </c>
      <c r="C1442" s="345" t="s">
        <v>7413</v>
      </c>
      <c r="D1442" s="345" t="s">
        <v>7414</v>
      </c>
      <c r="E1442" s="345" t="s">
        <v>6489</v>
      </c>
      <c r="F1442" s="345" t="s">
        <v>8295</v>
      </c>
      <c r="G1442" s="345" t="s">
        <v>8296</v>
      </c>
      <c r="H1442" s="346">
        <v>1</v>
      </c>
      <c r="I1442" s="345" t="s">
        <v>3894</v>
      </c>
      <c r="J1442" s="344">
        <v>39654</v>
      </c>
      <c r="K1442" s="345" t="s">
        <v>7312</v>
      </c>
      <c r="L1442" s="345" t="s">
        <v>7313</v>
      </c>
      <c r="M1442" s="345" t="s">
        <v>24</v>
      </c>
      <c r="N1442" s="345" t="s">
        <v>7411</v>
      </c>
      <c r="O1442" s="345" t="s">
        <v>7412</v>
      </c>
      <c r="P1442" s="345"/>
      <c r="Q1442" s="344"/>
      <c r="R1442" s="344"/>
      <c r="S1442" s="346">
        <v>1996148176</v>
      </c>
      <c r="T1442" s="347">
        <v>1996148176</v>
      </c>
    </row>
    <row r="1443" spans="1:20" ht="15">
      <c r="A1443">
        <v>1442</v>
      </c>
      <c r="B1443" s="344">
        <v>41271</v>
      </c>
      <c r="C1443" s="345" t="s">
        <v>15472</v>
      </c>
      <c r="D1443" s="345" t="s">
        <v>15473</v>
      </c>
      <c r="E1443" s="345" t="s">
        <v>4251</v>
      </c>
      <c r="F1443" s="345" t="s">
        <v>15474</v>
      </c>
      <c r="G1443" s="345" t="s">
        <v>15475</v>
      </c>
      <c r="H1443" s="346">
        <v>10000</v>
      </c>
      <c r="I1443" s="345" t="s">
        <v>3894</v>
      </c>
      <c r="J1443" s="344">
        <v>39654</v>
      </c>
      <c r="K1443" s="345" t="s">
        <v>7312</v>
      </c>
      <c r="L1443" s="345" t="s">
        <v>7313</v>
      </c>
      <c r="M1443" s="345" t="s">
        <v>24</v>
      </c>
      <c r="N1443" s="345" t="s">
        <v>11491</v>
      </c>
      <c r="O1443" s="345"/>
      <c r="P1443" s="345"/>
      <c r="Q1443" s="344"/>
      <c r="R1443" s="344"/>
      <c r="S1443" s="346">
        <v>50000</v>
      </c>
      <c r="T1443" s="347">
        <v>500000000</v>
      </c>
    </row>
    <row r="1444" spans="1:20" ht="15">
      <c r="A1444">
        <v>1443</v>
      </c>
      <c r="B1444" s="344">
        <v>41271</v>
      </c>
      <c r="C1444" s="345" t="s">
        <v>15476</v>
      </c>
      <c r="D1444" s="345" t="s">
        <v>15477</v>
      </c>
      <c r="E1444" s="345" t="s">
        <v>4253</v>
      </c>
      <c r="F1444" s="345" t="s">
        <v>15478</v>
      </c>
      <c r="G1444" s="345" t="s">
        <v>15479</v>
      </c>
      <c r="H1444" s="346">
        <v>100</v>
      </c>
      <c r="I1444" s="345" t="s">
        <v>3894</v>
      </c>
      <c r="J1444" s="344">
        <v>39657</v>
      </c>
      <c r="K1444" s="345" t="s">
        <v>7312</v>
      </c>
      <c r="L1444" s="345" t="s">
        <v>7313</v>
      </c>
      <c r="M1444" s="345" t="s">
        <v>24</v>
      </c>
      <c r="N1444" s="345" t="s">
        <v>11491</v>
      </c>
      <c r="O1444" s="345"/>
      <c r="P1444" s="345"/>
      <c r="Q1444" s="344"/>
      <c r="R1444" s="344"/>
      <c r="S1444" s="346">
        <v>19000000</v>
      </c>
      <c r="T1444" s="347">
        <v>1900000000</v>
      </c>
    </row>
    <row r="1445" spans="1:20" ht="15">
      <c r="A1445">
        <v>1444</v>
      </c>
      <c r="B1445" s="344">
        <v>41271</v>
      </c>
      <c r="C1445" s="345" t="s">
        <v>10188</v>
      </c>
      <c r="D1445" s="345" t="s">
        <v>10189</v>
      </c>
      <c r="E1445" s="345" t="s">
        <v>2280</v>
      </c>
      <c r="F1445" s="345" t="s">
        <v>10462</v>
      </c>
      <c r="G1445" s="345" t="s">
        <v>10463</v>
      </c>
      <c r="H1445" s="346">
        <v>1</v>
      </c>
      <c r="I1445" s="345" t="s">
        <v>3894</v>
      </c>
      <c r="J1445" s="344">
        <v>39657</v>
      </c>
      <c r="K1445" s="345" t="s">
        <v>7312</v>
      </c>
      <c r="L1445" s="345" t="s">
        <v>7313</v>
      </c>
      <c r="M1445" s="345" t="s">
        <v>24</v>
      </c>
      <c r="N1445" s="345" t="s">
        <v>1857</v>
      </c>
      <c r="O1445" s="345"/>
      <c r="P1445" s="345" t="s">
        <v>8965</v>
      </c>
      <c r="Q1445" s="344"/>
      <c r="R1445" s="344">
        <v>46863</v>
      </c>
      <c r="S1445" s="346">
        <v>650000000</v>
      </c>
      <c r="T1445" s="347">
        <v>650000000</v>
      </c>
    </row>
    <row r="1446" spans="1:20" ht="15">
      <c r="A1446">
        <v>1445</v>
      </c>
      <c r="B1446" s="344">
        <v>41271</v>
      </c>
      <c r="C1446" s="345" t="s">
        <v>7463</v>
      </c>
      <c r="D1446" s="345" t="s">
        <v>7464</v>
      </c>
      <c r="E1446" s="345" t="s">
        <v>6541</v>
      </c>
      <c r="F1446" s="345" t="s">
        <v>8297</v>
      </c>
      <c r="G1446" s="345" t="s">
        <v>8298</v>
      </c>
      <c r="H1446" s="346">
        <v>1</v>
      </c>
      <c r="I1446" s="345" t="s">
        <v>4177</v>
      </c>
      <c r="J1446" s="344">
        <v>39657</v>
      </c>
      <c r="K1446" s="345" t="s">
        <v>7312</v>
      </c>
      <c r="L1446" s="345" t="s">
        <v>7313</v>
      </c>
      <c r="M1446" s="345" t="s">
        <v>24</v>
      </c>
      <c r="N1446" s="345" t="s">
        <v>7411</v>
      </c>
      <c r="O1446" s="345" t="s">
        <v>7412</v>
      </c>
      <c r="P1446" s="345"/>
      <c r="Q1446" s="344"/>
      <c r="R1446" s="344"/>
      <c r="S1446" s="346">
        <v>2145178</v>
      </c>
      <c r="T1446" s="347">
        <v>2145178</v>
      </c>
    </row>
    <row r="1447" spans="1:20" ht="15">
      <c r="A1447">
        <v>1446</v>
      </c>
      <c r="B1447" s="344">
        <v>41271</v>
      </c>
      <c r="C1447" s="345" t="s">
        <v>15480</v>
      </c>
      <c r="D1447" s="345" t="s">
        <v>15481</v>
      </c>
      <c r="E1447" s="345" t="s">
        <v>4255</v>
      </c>
      <c r="F1447" s="345" t="s">
        <v>15482</v>
      </c>
      <c r="G1447" s="345" t="s">
        <v>15483</v>
      </c>
      <c r="H1447" s="346">
        <v>100000</v>
      </c>
      <c r="I1447" s="345" t="s">
        <v>3894</v>
      </c>
      <c r="J1447" s="344">
        <v>39658</v>
      </c>
      <c r="K1447" s="345" t="s">
        <v>7312</v>
      </c>
      <c r="L1447" s="345" t="s">
        <v>7313</v>
      </c>
      <c r="M1447" s="345" t="s">
        <v>24</v>
      </c>
      <c r="N1447" s="345" t="s">
        <v>11491</v>
      </c>
      <c r="O1447" s="345"/>
      <c r="P1447" s="345"/>
      <c r="Q1447" s="344"/>
      <c r="R1447" s="344"/>
      <c r="S1447" s="346">
        <v>50</v>
      </c>
      <c r="T1447" s="347">
        <v>5000000</v>
      </c>
    </row>
    <row r="1448" spans="1:20" ht="15">
      <c r="A1448">
        <v>1447</v>
      </c>
      <c r="B1448" s="344">
        <v>41271</v>
      </c>
      <c r="C1448" s="345" t="s">
        <v>9727</v>
      </c>
      <c r="D1448" s="345" t="s">
        <v>9728</v>
      </c>
      <c r="E1448" s="345" t="s">
        <v>2248</v>
      </c>
      <c r="F1448" s="345" t="s">
        <v>10464</v>
      </c>
      <c r="G1448" s="345" t="s">
        <v>10465</v>
      </c>
      <c r="H1448" s="346">
        <v>1000</v>
      </c>
      <c r="I1448" s="345" t="s">
        <v>9123</v>
      </c>
      <c r="J1448" s="344">
        <v>39659</v>
      </c>
      <c r="K1448" s="345" t="s">
        <v>7312</v>
      </c>
      <c r="L1448" s="345" t="s">
        <v>7313</v>
      </c>
      <c r="M1448" s="345" t="s">
        <v>24</v>
      </c>
      <c r="N1448" s="345" t="s">
        <v>1857</v>
      </c>
      <c r="O1448" s="345"/>
      <c r="P1448" s="345" t="s">
        <v>8965</v>
      </c>
      <c r="Q1448" s="344"/>
      <c r="R1448" s="344">
        <v>48790</v>
      </c>
      <c r="S1448" s="346">
        <v>30389</v>
      </c>
      <c r="T1448" s="347">
        <v>30389000</v>
      </c>
    </row>
    <row r="1449" spans="1:20" ht="15">
      <c r="A1449">
        <v>1448</v>
      </c>
      <c r="B1449" s="344">
        <v>41271</v>
      </c>
      <c r="C1449" s="345" t="s">
        <v>10466</v>
      </c>
      <c r="D1449" s="345" t="s">
        <v>10467</v>
      </c>
      <c r="E1449" s="345" t="s">
        <v>2256</v>
      </c>
      <c r="F1449" s="345" t="s">
        <v>10468</v>
      </c>
      <c r="G1449" s="345" t="s">
        <v>10469</v>
      </c>
      <c r="H1449" s="346">
        <v>1000</v>
      </c>
      <c r="I1449" s="345" t="s">
        <v>9123</v>
      </c>
      <c r="J1449" s="344">
        <v>39659</v>
      </c>
      <c r="K1449" s="345" t="s">
        <v>7312</v>
      </c>
      <c r="L1449" s="345" t="s">
        <v>7313</v>
      </c>
      <c r="M1449" s="345" t="s">
        <v>24</v>
      </c>
      <c r="N1449" s="345" t="s">
        <v>1857</v>
      </c>
      <c r="O1449" s="345"/>
      <c r="P1449" s="345" t="s">
        <v>8965</v>
      </c>
      <c r="Q1449" s="344"/>
      <c r="R1449" s="344">
        <v>46962</v>
      </c>
      <c r="S1449" s="346">
        <v>2076</v>
      </c>
      <c r="T1449" s="347">
        <v>2076000</v>
      </c>
    </row>
    <row r="1450" spans="1:20" ht="15">
      <c r="A1450">
        <v>1449</v>
      </c>
      <c r="B1450" s="344">
        <v>41271</v>
      </c>
      <c r="C1450" s="345" t="s">
        <v>10474</v>
      </c>
      <c r="D1450" s="345" t="s">
        <v>10475</v>
      </c>
      <c r="E1450" s="345" t="s">
        <v>2274</v>
      </c>
      <c r="F1450" s="345" t="s">
        <v>10476</v>
      </c>
      <c r="G1450" s="345" t="s">
        <v>10477</v>
      </c>
      <c r="H1450" s="346">
        <v>1000</v>
      </c>
      <c r="I1450" s="345" t="s">
        <v>9123</v>
      </c>
      <c r="J1450" s="344">
        <v>39659</v>
      </c>
      <c r="K1450" s="345" t="s">
        <v>7312</v>
      </c>
      <c r="L1450" s="345" t="s">
        <v>7313</v>
      </c>
      <c r="M1450" s="345" t="s">
        <v>24</v>
      </c>
      <c r="N1450" s="345" t="s">
        <v>1857</v>
      </c>
      <c r="O1450" s="345"/>
      <c r="P1450" s="345" t="s">
        <v>8965</v>
      </c>
      <c r="Q1450" s="344"/>
      <c r="R1450" s="344">
        <v>48502</v>
      </c>
      <c r="S1450" s="346">
        <v>3355</v>
      </c>
      <c r="T1450" s="347">
        <v>3355000</v>
      </c>
    </row>
    <row r="1451" spans="1:20" ht="15">
      <c r="A1451">
        <v>1450</v>
      </c>
      <c r="B1451" s="344">
        <v>41271</v>
      </c>
      <c r="C1451" s="345" t="s">
        <v>10474</v>
      </c>
      <c r="D1451" s="345" t="s">
        <v>10475</v>
      </c>
      <c r="E1451" s="345" t="s">
        <v>2277</v>
      </c>
      <c r="F1451" s="345" t="s">
        <v>10478</v>
      </c>
      <c r="G1451" s="345" t="s">
        <v>10479</v>
      </c>
      <c r="H1451" s="346">
        <v>1000</v>
      </c>
      <c r="I1451" s="345" t="s">
        <v>9123</v>
      </c>
      <c r="J1451" s="344">
        <v>39659</v>
      </c>
      <c r="K1451" s="345" t="s">
        <v>7312</v>
      </c>
      <c r="L1451" s="345" t="s">
        <v>7313</v>
      </c>
      <c r="M1451" s="345" t="s">
        <v>24</v>
      </c>
      <c r="N1451" s="345" t="s">
        <v>1857</v>
      </c>
      <c r="O1451" s="345"/>
      <c r="P1451" s="345" t="s">
        <v>8965</v>
      </c>
      <c r="Q1451" s="344"/>
      <c r="R1451" s="344">
        <v>48502</v>
      </c>
      <c r="S1451" s="346">
        <v>16780</v>
      </c>
      <c r="T1451" s="347">
        <v>16780000</v>
      </c>
    </row>
    <row r="1452" spans="1:20" ht="15">
      <c r="A1452">
        <v>1451</v>
      </c>
      <c r="B1452" s="344">
        <v>41271</v>
      </c>
      <c r="C1452" s="345" t="s">
        <v>9790</v>
      </c>
      <c r="D1452" s="345" t="s">
        <v>9791</v>
      </c>
      <c r="E1452" s="345" t="s">
        <v>2289</v>
      </c>
      <c r="F1452" s="345" t="s">
        <v>10484</v>
      </c>
      <c r="G1452" s="345" t="s">
        <v>10485</v>
      </c>
      <c r="H1452" s="346">
        <v>1</v>
      </c>
      <c r="I1452" s="345" t="s">
        <v>9123</v>
      </c>
      <c r="J1452" s="344">
        <v>39664</v>
      </c>
      <c r="K1452" s="345" t="s">
        <v>7312</v>
      </c>
      <c r="L1452" s="345" t="s">
        <v>7313</v>
      </c>
      <c r="M1452" s="345" t="s">
        <v>24</v>
      </c>
      <c r="N1452" s="345" t="s">
        <v>1857</v>
      </c>
      <c r="O1452" s="345"/>
      <c r="P1452" s="345" t="s">
        <v>8965</v>
      </c>
      <c r="Q1452" s="344"/>
      <c r="R1452" s="344">
        <v>45230</v>
      </c>
      <c r="S1452" s="346">
        <v>7196833</v>
      </c>
      <c r="T1452" s="347">
        <v>7196833</v>
      </c>
    </row>
    <row r="1453" spans="1:20" ht="15">
      <c r="A1453">
        <v>1452</v>
      </c>
      <c r="B1453" s="344">
        <v>41271</v>
      </c>
      <c r="C1453" s="345" t="s">
        <v>10486</v>
      </c>
      <c r="D1453" s="345" t="s">
        <v>10487</v>
      </c>
      <c r="E1453" s="345" t="s">
        <v>2292</v>
      </c>
      <c r="F1453" s="345" t="s">
        <v>10488</v>
      </c>
      <c r="G1453" s="345" t="s">
        <v>10489</v>
      </c>
      <c r="H1453" s="346">
        <v>1</v>
      </c>
      <c r="I1453" s="345" t="s">
        <v>3894</v>
      </c>
      <c r="J1453" s="344">
        <v>39664</v>
      </c>
      <c r="K1453" s="345" t="s">
        <v>7312</v>
      </c>
      <c r="L1453" s="345" t="s">
        <v>7313</v>
      </c>
      <c r="M1453" s="345" t="s">
        <v>24</v>
      </c>
      <c r="N1453" s="345" t="s">
        <v>1857</v>
      </c>
      <c r="O1453" s="345"/>
      <c r="P1453" s="345" t="s">
        <v>8965</v>
      </c>
      <c r="Q1453" s="344"/>
      <c r="R1453" s="344">
        <v>48775</v>
      </c>
      <c r="S1453" s="346">
        <v>350000000</v>
      </c>
      <c r="T1453" s="347">
        <v>350000000</v>
      </c>
    </row>
    <row r="1454" spans="1:20" ht="15">
      <c r="A1454">
        <v>1453</v>
      </c>
      <c r="B1454" s="344">
        <v>41271</v>
      </c>
      <c r="C1454" s="345" t="s">
        <v>7453</v>
      </c>
      <c r="D1454" s="345" t="s">
        <v>7454</v>
      </c>
      <c r="E1454" s="345" t="s">
        <v>6511</v>
      </c>
      <c r="F1454" s="345" t="s">
        <v>8299</v>
      </c>
      <c r="G1454" s="345" t="s">
        <v>8300</v>
      </c>
      <c r="H1454" s="346">
        <v>9500</v>
      </c>
      <c r="I1454" s="345" t="s">
        <v>3894</v>
      </c>
      <c r="J1454" s="344">
        <v>39664</v>
      </c>
      <c r="K1454" s="345" t="s">
        <v>7312</v>
      </c>
      <c r="L1454" s="345" t="s">
        <v>7313</v>
      </c>
      <c r="M1454" s="345" t="s">
        <v>24</v>
      </c>
      <c r="N1454" s="345" t="s">
        <v>7411</v>
      </c>
      <c r="O1454" s="345" t="s">
        <v>7315</v>
      </c>
      <c r="P1454" s="345"/>
      <c r="Q1454" s="344"/>
      <c r="R1454" s="344">
        <v>41527</v>
      </c>
      <c r="S1454" s="346">
        <v>107000</v>
      </c>
      <c r="T1454" s="347">
        <v>1016500000</v>
      </c>
    </row>
    <row r="1455" spans="1:20" ht="15">
      <c r="A1455">
        <v>1454</v>
      </c>
      <c r="B1455" s="344">
        <v>41271</v>
      </c>
      <c r="C1455" s="345" t="s">
        <v>15484</v>
      </c>
      <c r="D1455" s="345" t="s">
        <v>15485</v>
      </c>
      <c r="E1455" s="345" t="s">
        <v>4257</v>
      </c>
      <c r="F1455" s="345" t="s">
        <v>15486</v>
      </c>
      <c r="G1455" s="345" t="s">
        <v>15487</v>
      </c>
      <c r="H1455" s="346">
        <v>100000</v>
      </c>
      <c r="I1455" s="345" t="s">
        <v>3894</v>
      </c>
      <c r="J1455" s="344">
        <v>39665</v>
      </c>
      <c r="K1455" s="345" t="s">
        <v>7312</v>
      </c>
      <c r="L1455" s="345" t="s">
        <v>7313</v>
      </c>
      <c r="M1455" s="345" t="s">
        <v>24</v>
      </c>
      <c r="N1455" s="345" t="s">
        <v>11491</v>
      </c>
      <c r="O1455" s="345"/>
      <c r="P1455" s="345"/>
      <c r="Q1455" s="344"/>
      <c r="R1455" s="344"/>
      <c r="S1455" s="346">
        <v>50</v>
      </c>
      <c r="T1455" s="347">
        <v>5000000</v>
      </c>
    </row>
    <row r="1456" spans="1:20" ht="15">
      <c r="A1456">
        <v>1455</v>
      </c>
      <c r="B1456" s="344">
        <v>41271</v>
      </c>
      <c r="C1456" s="345" t="s">
        <v>15488</v>
      </c>
      <c r="D1456" s="345" t="s">
        <v>15489</v>
      </c>
      <c r="E1456" s="345" t="s">
        <v>4259</v>
      </c>
      <c r="F1456" s="345" t="s">
        <v>15490</v>
      </c>
      <c r="G1456" s="345" t="s">
        <v>15491</v>
      </c>
      <c r="H1456" s="346">
        <v>10000</v>
      </c>
      <c r="I1456" s="345" t="s">
        <v>3894</v>
      </c>
      <c r="J1456" s="344">
        <v>39668</v>
      </c>
      <c r="K1456" s="345" t="s">
        <v>7312</v>
      </c>
      <c r="L1456" s="345" t="s">
        <v>7313</v>
      </c>
      <c r="M1456" s="345" t="s">
        <v>24</v>
      </c>
      <c r="N1456" s="345" t="s">
        <v>11491</v>
      </c>
      <c r="O1456" s="345"/>
      <c r="P1456" s="345"/>
      <c r="Q1456" s="344"/>
      <c r="R1456" s="344"/>
      <c r="S1456" s="346">
        <v>2100</v>
      </c>
      <c r="T1456" s="347">
        <v>21000000</v>
      </c>
    </row>
    <row r="1457" spans="1:20" ht="15">
      <c r="A1457">
        <v>1456</v>
      </c>
      <c r="B1457" s="344">
        <v>41271</v>
      </c>
      <c r="C1457" s="345" t="s">
        <v>8301</v>
      </c>
      <c r="D1457" s="345" t="s">
        <v>8302</v>
      </c>
      <c r="E1457" s="345" t="s">
        <v>6563</v>
      </c>
      <c r="F1457" s="345" t="s">
        <v>8303</v>
      </c>
      <c r="G1457" s="345" t="s">
        <v>8304</v>
      </c>
      <c r="H1457" s="346">
        <v>1</v>
      </c>
      <c r="I1457" s="345" t="s">
        <v>3894</v>
      </c>
      <c r="J1457" s="344">
        <v>39671</v>
      </c>
      <c r="K1457" s="345" t="s">
        <v>7312</v>
      </c>
      <c r="L1457" s="345" t="s">
        <v>7313</v>
      </c>
      <c r="M1457" s="345" t="s">
        <v>24</v>
      </c>
      <c r="N1457" s="345" t="s">
        <v>7411</v>
      </c>
      <c r="O1457" s="345" t="s">
        <v>7412</v>
      </c>
      <c r="P1457" s="345"/>
      <c r="Q1457" s="344"/>
      <c r="R1457" s="344"/>
      <c r="S1457" s="346">
        <v>6861854326</v>
      </c>
      <c r="T1457" s="347">
        <v>6861854326</v>
      </c>
    </row>
    <row r="1458" spans="1:20" ht="15">
      <c r="A1458">
        <v>1457</v>
      </c>
      <c r="B1458" s="344">
        <v>41271</v>
      </c>
      <c r="C1458" s="345" t="s">
        <v>7453</v>
      </c>
      <c r="D1458" s="345" t="s">
        <v>7454</v>
      </c>
      <c r="E1458" s="345" t="s">
        <v>6547</v>
      </c>
      <c r="F1458" s="345" t="s">
        <v>8305</v>
      </c>
      <c r="G1458" s="345" t="s">
        <v>8306</v>
      </c>
      <c r="H1458" s="346">
        <v>10000</v>
      </c>
      <c r="I1458" s="345" t="s">
        <v>3894</v>
      </c>
      <c r="J1458" s="344">
        <v>39671</v>
      </c>
      <c r="K1458" s="345" t="s">
        <v>7312</v>
      </c>
      <c r="L1458" s="345" t="s">
        <v>7313</v>
      </c>
      <c r="M1458" s="345" t="s">
        <v>24</v>
      </c>
      <c r="N1458" s="345" t="s">
        <v>7411</v>
      </c>
      <c r="O1458" s="345" t="s">
        <v>7412</v>
      </c>
      <c r="P1458" s="345"/>
      <c r="Q1458" s="344"/>
      <c r="R1458" s="344"/>
      <c r="S1458" s="346">
        <v>178439</v>
      </c>
      <c r="T1458" s="347">
        <v>1784390000</v>
      </c>
    </row>
    <row r="1459" spans="1:20" ht="15">
      <c r="A1459">
        <v>1458</v>
      </c>
      <c r="B1459" s="344">
        <v>41271</v>
      </c>
      <c r="C1459" s="345" t="s">
        <v>7685</v>
      </c>
      <c r="D1459" s="345" t="s">
        <v>7686</v>
      </c>
      <c r="E1459" s="345" t="s">
        <v>6561</v>
      </c>
      <c r="F1459" s="345" t="s">
        <v>8307</v>
      </c>
      <c r="G1459" s="345" t="s">
        <v>8308</v>
      </c>
      <c r="H1459" s="346">
        <v>1</v>
      </c>
      <c r="I1459" s="345" t="s">
        <v>4177</v>
      </c>
      <c r="J1459" s="344">
        <v>39672</v>
      </c>
      <c r="K1459" s="345" t="s">
        <v>7312</v>
      </c>
      <c r="L1459" s="345" t="s">
        <v>7313</v>
      </c>
      <c r="M1459" s="345" t="s">
        <v>24</v>
      </c>
      <c r="N1459" s="345" t="s">
        <v>7411</v>
      </c>
      <c r="O1459" s="345" t="s">
        <v>7412</v>
      </c>
      <c r="P1459" s="345"/>
      <c r="Q1459" s="344"/>
      <c r="R1459" s="344"/>
      <c r="S1459" s="346">
        <v>40600873</v>
      </c>
      <c r="T1459" s="347">
        <v>40600873</v>
      </c>
    </row>
    <row r="1460" spans="1:20" ht="15">
      <c r="A1460">
        <v>1459</v>
      </c>
      <c r="B1460" s="344">
        <v>41271</v>
      </c>
      <c r="C1460" s="345" t="s">
        <v>10490</v>
      </c>
      <c r="D1460" s="345" t="s">
        <v>10491</v>
      </c>
      <c r="E1460" s="345" t="s">
        <v>2301</v>
      </c>
      <c r="F1460" s="345" t="s">
        <v>10492</v>
      </c>
      <c r="G1460" s="345" t="s">
        <v>10493</v>
      </c>
      <c r="H1460" s="346">
        <v>1</v>
      </c>
      <c r="I1460" s="345" t="s">
        <v>9123</v>
      </c>
      <c r="J1460" s="344">
        <v>39673</v>
      </c>
      <c r="K1460" s="345" t="s">
        <v>7312</v>
      </c>
      <c r="L1460" s="345" t="s">
        <v>7313</v>
      </c>
      <c r="M1460" s="345" t="s">
        <v>24</v>
      </c>
      <c r="N1460" s="345" t="s">
        <v>1857</v>
      </c>
      <c r="O1460" s="345"/>
      <c r="P1460" s="345" t="s">
        <v>8965</v>
      </c>
      <c r="Q1460" s="344"/>
      <c r="R1460" s="344">
        <v>46691</v>
      </c>
      <c r="S1460" s="346">
        <v>4847646</v>
      </c>
      <c r="T1460" s="347">
        <v>4847646</v>
      </c>
    </row>
    <row r="1461" spans="1:20" ht="15">
      <c r="A1461">
        <v>1460</v>
      </c>
      <c r="B1461" s="344">
        <v>41271</v>
      </c>
      <c r="C1461" s="345" t="s">
        <v>15492</v>
      </c>
      <c r="D1461" s="345" t="s">
        <v>15493</v>
      </c>
      <c r="E1461" s="345" t="s">
        <v>4261</v>
      </c>
      <c r="F1461" s="345" t="s">
        <v>15494</v>
      </c>
      <c r="G1461" s="345" t="s">
        <v>15495</v>
      </c>
      <c r="H1461" s="346">
        <v>10</v>
      </c>
      <c r="I1461" s="345" t="s">
        <v>3894</v>
      </c>
      <c r="J1461" s="344">
        <v>39673</v>
      </c>
      <c r="K1461" s="345" t="s">
        <v>7312</v>
      </c>
      <c r="L1461" s="345" t="s">
        <v>7313</v>
      </c>
      <c r="M1461" s="345" t="s">
        <v>24</v>
      </c>
      <c r="N1461" s="345" t="s">
        <v>11491</v>
      </c>
      <c r="O1461" s="345"/>
      <c r="P1461" s="345"/>
      <c r="Q1461" s="344"/>
      <c r="R1461" s="344"/>
      <c r="S1461" s="346">
        <v>2400000</v>
      </c>
      <c r="T1461" s="347">
        <v>24000000</v>
      </c>
    </row>
    <row r="1462" spans="1:20" ht="15">
      <c r="A1462">
        <v>1461</v>
      </c>
      <c r="B1462" s="344">
        <v>41271</v>
      </c>
      <c r="C1462" s="345" t="s">
        <v>15496</v>
      </c>
      <c r="D1462" s="345" t="s">
        <v>15497</v>
      </c>
      <c r="E1462" s="345" t="s">
        <v>4269</v>
      </c>
      <c r="F1462" s="345" t="s">
        <v>15498</v>
      </c>
      <c r="G1462" s="345" t="s">
        <v>15499</v>
      </c>
      <c r="H1462" s="346">
        <v>100000</v>
      </c>
      <c r="I1462" s="345" t="s">
        <v>3894</v>
      </c>
      <c r="J1462" s="344">
        <v>39681</v>
      </c>
      <c r="K1462" s="345" t="s">
        <v>7312</v>
      </c>
      <c r="L1462" s="345" t="s">
        <v>7313</v>
      </c>
      <c r="M1462" s="345" t="s">
        <v>24</v>
      </c>
      <c r="N1462" s="345" t="s">
        <v>11491</v>
      </c>
      <c r="O1462" s="345"/>
      <c r="P1462" s="345"/>
      <c r="Q1462" s="344"/>
      <c r="R1462" s="344"/>
      <c r="S1462" s="346">
        <v>50</v>
      </c>
      <c r="T1462" s="347">
        <v>5000000</v>
      </c>
    </row>
    <row r="1463" spans="1:20" ht="15">
      <c r="A1463">
        <v>1462</v>
      </c>
      <c r="B1463" s="344">
        <v>41271</v>
      </c>
      <c r="C1463" s="345" t="s">
        <v>7463</v>
      </c>
      <c r="D1463" s="345" t="s">
        <v>7464</v>
      </c>
      <c r="E1463" s="345" t="s">
        <v>6571</v>
      </c>
      <c r="F1463" s="345" t="s">
        <v>8309</v>
      </c>
      <c r="G1463" s="345" t="s">
        <v>8310</v>
      </c>
      <c r="H1463" s="346">
        <v>1</v>
      </c>
      <c r="I1463" s="345" t="s">
        <v>8140</v>
      </c>
      <c r="J1463" s="344">
        <v>39685</v>
      </c>
      <c r="K1463" s="345" t="s">
        <v>7312</v>
      </c>
      <c r="L1463" s="345" t="s">
        <v>7313</v>
      </c>
      <c r="M1463" s="345" t="s">
        <v>24</v>
      </c>
      <c r="N1463" s="345" t="s">
        <v>7411</v>
      </c>
      <c r="O1463" s="345" t="s">
        <v>7412</v>
      </c>
      <c r="P1463" s="345"/>
      <c r="Q1463" s="344"/>
      <c r="R1463" s="344"/>
      <c r="S1463" s="346">
        <v>39632226</v>
      </c>
      <c r="T1463" s="347">
        <v>39632226</v>
      </c>
    </row>
    <row r="1464" spans="1:20" ht="15">
      <c r="A1464">
        <v>1463</v>
      </c>
      <c r="B1464" s="344">
        <v>41271</v>
      </c>
      <c r="C1464" s="345" t="s">
        <v>7321</v>
      </c>
      <c r="D1464" s="345" t="s">
        <v>7322</v>
      </c>
      <c r="E1464" s="345" t="s">
        <v>7229</v>
      </c>
      <c r="F1464" s="345" t="s">
        <v>7326</v>
      </c>
      <c r="G1464" s="345" t="s">
        <v>7327</v>
      </c>
      <c r="H1464" s="346">
        <v>1</v>
      </c>
      <c r="I1464" s="345" t="s">
        <v>3894</v>
      </c>
      <c r="J1464" s="344">
        <v>39686</v>
      </c>
      <c r="K1464" s="345" t="s">
        <v>7312</v>
      </c>
      <c r="L1464" s="345" t="s">
        <v>7313</v>
      </c>
      <c r="M1464" s="345" t="s">
        <v>24</v>
      </c>
      <c r="N1464" s="345" t="s">
        <v>7314</v>
      </c>
      <c r="O1464" s="345" t="s">
        <v>7315</v>
      </c>
      <c r="P1464" s="345"/>
      <c r="Q1464" s="344"/>
      <c r="R1464" s="344">
        <v>43333</v>
      </c>
      <c r="S1464" s="346">
        <v>15000000000</v>
      </c>
      <c r="T1464" s="347">
        <v>15000000000</v>
      </c>
    </row>
    <row r="1465" spans="1:20" ht="15">
      <c r="A1465">
        <v>1464</v>
      </c>
      <c r="B1465" s="344">
        <v>41271</v>
      </c>
      <c r="C1465" s="345" t="s">
        <v>15500</v>
      </c>
      <c r="D1465" s="345" t="s">
        <v>15501</v>
      </c>
      <c r="E1465" s="345" t="s">
        <v>4273</v>
      </c>
      <c r="F1465" s="345" t="s">
        <v>15502</v>
      </c>
      <c r="G1465" s="345" t="s">
        <v>15503</v>
      </c>
      <c r="H1465" s="346">
        <v>1000000</v>
      </c>
      <c r="I1465" s="345" t="s">
        <v>3894</v>
      </c>
      <c r="J1465" s="344">
        <v>39688</v>
      </c>
      <c r="K1465" s="345" t="s">
        <v>7312</v>
      </c>
      <c r="L1465" s="345" t="s">
        <v>7313</v>
      </c>
      <c r="M1465" s="345" t="s">
        <v>24</v>
      </c>
      <c r="N1465" s="345" t="s">
        <v>11491</v>
      </c>
      <c r="O1465" s="345"/>
      <c r="P1465" s="345"/>
      <c r="Q1465" s="344"/>
      <c r="R1465" s="344"/>
      <c r="S1465" s="346">
        <v>20</v>
      </c>
      <c r="T1465" s="347">
        <v>20000000</v>
      </c>
    </row>
    <row r="1466" spans="1:20" ht="15">
      <c r="A1466">
        <v>1465</v>
      </c>
      <c r="B1466" s="344">
        <v>41271</v>
      </c>
      <c r="C1466" s="345" t="s">
        <v>10006</v>
      </c>
      <c r="D1466" s="345" t="s">
        <v>10007</v>
      </c>
      <c r="E1466" s="345" t="s">
        <v>4275</v>
      </c>
      <c r="F1466" s="345" t="s">
        <v>15504</v>
      </c>
      <c r="G1466" s="345" t="s">
        <v>10010</v>
      </c>
      <c r="H1466" s="346">
        <v>275390000</v>
      </c>
      <c r="I1466" s="345" t="s">
        <v>3894</v>
      </c>
      <c r="J1466" s="344">
        <v>39688</v>
      </c>
      <c r="K1466" s="345" t="s">
        <v>7312</v>
      </c>
      <c r="L1466" s="345" t="s">
        <v>7313</v>
      </c>
      <c r="M1466" s="345" t="s">
        <v>24</v>
      </c>
      <c r="N1466" s="345" t="s">
        <v>11491</v>
      </c>
      <c r="O1466" s="345"/>
      <c r="P1466" s="345"/>
      <c r="Q1466" s="344"/>
      <c r="R1466" s="344"/>
      <c r="S1466" s="346">
        <v>1</v>
      </c>
      <c r="T1466" s="347">
        <v>275390000</v>
      </c>
    </row>
    <row r="1467" spans="1:20" ht="15">
      <c r="A1467">
        <v>1466</v>
      </c>
      <c r="B1467" s="344">
        <v>41271</v>
      </c>
      <c r="C1467" s="345" t="s">
        <v>10490</v>
      </c>
      <c r="D1467" s="345" t="s">
        <v>10491</v>
      </c>
      <c r="E1467" s="345" t="s">
        <v>2295</v>
      </c>
      <c r="F1467" s="345" t="s">
        <v>10498</v>
      </c>
      <c r="G1467" s="345" t="s">
        <v>10499</v>
      </c>
      <c r="H1467" s="346">
        <v>1000</v>
      </c>
      <c r="I1467" s="345" t="s">
        <v>9123</v>
      </c>
      <c r="J1467" s="344">
        <v>39689</v>
      </c>
      <c r="K1467" s="345" t="s">
        <v>7312</v>
      </c>
      <c r="L1467" s="345" t="s">
        <v>7313</v>
      </c>
      <c r="M1467" s="345" t="s">
        <v>24</v>
      </c>
      <c r="N1467" s="345" t="s">
        <v>1857</v>
      </c>
      <c r="O1467" s="345"/>
      <c r="P1467" s="345" t="s">
        <v>8965</v>
      </c>
      <c r="Q1467" s="344"/>
      <c r="R1467" s="344">
        <v>41121</v>
      </c>
      <c r="S1467" s="346">
        <v>3420</v>
      </c>
      <c r="T1467" s="347">
        <v>3420000</v>
      </c>
    </row>
    <row r="1468" spans="1:20" ht="15">
      <c r="A1468">
        <v>1467</v>
      </c>
      <c r="B1468" s="344">
        <v>41271</v>
      </c>
      <c r="C1468" s="345" t="s">
        <v>10500</v>
      </c>
      <c r="D1468" s="345" t="s">
        <v>10501</v>
      </c>
      <c r="E1468" s="345" t="s">
        <v>2316</v>
      </c>
      <c r="F1468" s="345" t="s">
        <v>10502</v>
      </c>
      <c r="G1468" s="345" t="s">
        <v>10503</v>
      </c>
      <c r="H1468" s="346">
        <v>1000</v>
      </c>
      <c r="I1468" s="345" t="s">
        <v>9123</v>
      </c>
      <c r="J1468" s="344">
        <v>39689</v>
      </c>
      <c r="K1468" s="345" t="s">
        <v>7312</v>
      </c>
      <c r="L1468" s="345" t="s">
        <v>7313</v>
      </c>
      <c r="M1468" s="345" t="s">
        <v>24</v>
      </c>
      <c r="N1468" s="345" t="s">
        <v>1857</v>
      </c>
      <c r="O1468" s="345"/>
      <c r="P1468" s="345" t="s">
        <v>8965</v>
      </c>
      <c r="Q1468" s="344"/>
      <c r="R1468" s="344">
        <v>46994</v>
      </c>
      <c r="S1468" s="346">
        <v>9577</v>
      </c>
      <c r="T1468" s="347">
        <v>9577000</v>
      </c>
    </row>
    <row r="1469" spans="1:20" ht="15">
      <c r="A1469">
        <v>1468</v>
      </c>
      <c r="B1469" s="344">
        <v>41271</v>
      </c>
      <c r="C1469" s="345" t="s">
        <v>15505</v>
      </c>
      <c r="D1469" s="345" t="s">
        <v>15506</v>
      </c>
      <c r="E1469" s="345" t="s">
        <v>4276</v>
      </c>
      <c r="F1469" s="345" t="s">
        <v>15507</v>
      </c>
      <c r="G1469" s="345" t="s">
        <v>15508</v>
      </c>
      <c r="H1469" s="346">
        <v>100000</v>
      </c>
      <c r="I1469" s="345" t="s">
        <v>3894</v>
      </c>
      <c r="J1469" s="344">
        <v>39692</v>
      </c>
      <c r="K1469" s="345" t="s">
        <v>7312</v>
      </c>
      <c r="L1469" s="345" t="s">
        <v>7313</v>
      </c>
      <c r="M1469" s="345" t="s">
        <v>24</v>
      </c>
      <c r="N1469" s="345" t="s">
        <v>11491</v>
      </c>
      <c r="O1469" s="345"/>
      <c r="P1469" s="345"/>
      <c r="Q1469" s="344"/>
      <c r="R1469" s="344"/>
      <c r="S1469" s="346">
        <v>190</v>
      </c>
      <c r="T1469" s="347">
        <v>19000000</v>
      </c>
    </row>
    <row r="1470" spans="1:20" ht="15">
      <c r="A1470">
        <v>1469</v>
      </c>
      <c r="B1470" s="344">
        <v>41271</v>
      </c>
      <c r="C1470" s="345" t="s">
        <v>15505</v>
      </c>
      <c r="D1470" s="345" t="s">
        <v>15506</v>
      </c>
      <c r="E1470" s="345" t="s">
        <v>4278</v>
      </c>
      <c r="F1470" s="345" t="s">
        <v>15509</v>
      </c>
      <c r="G1470" s="345" t="s">
        <v>15508</v>
      </c>
      <c r="H1470" s="346">
        <v>100000</v>
      </c>
      <c r="I1470" s="345" t="s">
        <v>3894</v>
      </c>
      <c r="J1470" s="344">
        <v>39692</v>
      </c>
      <c r="K1470" s="345" t="s">
        <v>7312</v>
      </c>
      <c r="L1470" s="345" t="s">
        <v>7313</v>
      </c>
      <c r="M1470" s="345" t="s">
        <v>24</v>
      </c>
      <c r="N1470" s="345" t="s">
        <v>11512</v>
      </c>
      <c r="O1470" s="345"/>
      <c r="P1470" s="345"/>
      <c r="Q1470" s="344"/>
      <c r="R1470" s="344"/>
      <c r="S1470" s="346">
        <v>10</v>
      </c>
      <c r="T1470" s="347">
        <v>1000000</v>
      </c>
    </row>
    <row r="1471" spans="1:20" ht="15">
      <c r="A1471">
        <v>1470</v>
      </c>
      <c r="B1471" s="344">
        <v>41271</v>
      </c>
      <c r="C1471" s="345" t="s">
        <v>15510</v>
      </c>
      <c r="D1471" s="345" t="s">
        <v>15511</v>
      </c>
      <c r="E1471" s="345" t="s">
        <v>4280</v>
      </c>
      <c r="F1471" s="345" t="s">
        <v>15512</v>
      </c>
      <c r="G1471" s="345" t="s">
        <v>15513</v>
      </c>
      <c r="H1471" s="346">
        <v>1</v>
      </c>
      <c r="I1471" s="345" t="s">
        <v>3894</v>
      </c>
      <c r="J1471" s="344">
        <v>39692</v>
      </c>
      <c r="K1471" s="345" t="s">
        <v>7312</v>
      </c>
      <c r="L1471" s="345" t="s">
        <v>7313</v>
      </c>
      <c r="M1471" s="345" t="s">
        <v>24</v>
      </c>
      <c r="N1471" s="345" t="s">
        <v>11491</v>
      </c>
      <c r="O1471" s="345"/>
      <c r="P1471" s="345"/>
      <c r="Q1471" s="344"/>
      <c r="R1471" s="344"/>
      <c r="S1471" s="346">
        <v>30000000</v>
      </c>
      <c r="T1471" s="347">
        <v>30000000</v>
      </c>
    </row>
    <row r="1472" spans="1:20" ht="15">
      <c r="A1472">
        <v>1471</v>
      </c>
      <c r="B1472" s="344">
        <v>41271</v>
      </c>
      <c r="C1472" s="345" t="s">
        <v>10504</v>
      </c>
      <c r="D1472" s="345" t="s">
        <v>10505</v>
      </c>
      <c r="E1472" s="345" t="s">
        <v>2094</v>
      </c>
      <c r="F1472" s="345" t="s">
        <v>10506</v>
      </c>
      <c r="G1472" s="345" t="s">
        <v>10507</v>
      </c>
      <c r="H1472" s="346">
        <v>1</v>
      </c>
      <c r="I1472" s="345" t="s">
        <v>3894</v>
      </c>
      <c r="J1472" s="344">
        <v>39692</v>
      </c>
      <c r="K1472" s="345" t="s">
        <v>7312</v>
      </c>
      <c r="L1472" s="345" t="s">
        <v>7313</v>
      </c>
      <c r="M1472" s="345" t="s">
        <v>24</v>
      </c>
      <c r="N1472" s="345" t="s">
        <v>1857</v>
      </c>
      <c r="O1472" s="345"/>
      <c r="P1472" s="345" t="s">
        <v>8965</v>
      </c>
      <c r="Q1472" s="344"/>
      <c r="R1472" s="344">
        <v>43346</v>
      </c>
      <c r="S1472" s="346">
        <v>1000000000</v>
      </c>
      <c r="T1472" s="347">
        <v>1000000000</v>
      </c>
    </row>
    <row r="1473" spans="1:20" ht="15">
      <c r="A1473">
        <v>1472</v>
      </c>
      <c r="B1473" s="344">
        <v>41271</v>
      </c>
      <c r="C1473" s="345" t="s">
        <v>15514</v>
      </c>
      <c r="D1473" s="345" t="s">
        <v>15515</v>
      </c>
      <c r="E1473" s="345" t="s">
        <v>4282</v>
      </c>
      <c r="F1473" s="345" t="s">
        <v>15516</v>
      </c>
      <c r="G1473" s="345" t="s">
        <v>15517</v>
      </c>
      <c r="H1473" s="346">
        <v>100000</v>
      </c>
      <c r="I1473" s="345" t="s">
        <v>3894</v>
      </c>
      <c r="J1473" s="344">
        <v>39694</v>
      </c>
      <c r="K1473" s="345" t="s">
        <v>7312</v>
      </c>
      <c r="L1473" s="345" t="s">
        <v>7313</v>
      </c>
      <c r="M1473" s="345" t="s">
        <v>24</v>
      </c>
      <c r="N1473" s="345" t="s">
        <v>11491</v>
      </c>
      <c r="O1473" s="345"/>
      <c r="P1473" s="345"/>
      <c r="Q1473" s="344"/>
      <c r="R1473" s="344"/>
      <c r="S1473" s="346">
        <v>130</v>
      </c>
      <c r="T1473" s="347">
        <v>13000000</v>
      </c>
    </row>
    <row r="1474" spans="1:20" ht="15">
      <c r="A1474">
        <v>1473</v>
      </c>
      <c r="B1474" s="344">
        <v>41271</v>
      </c>
      <c r="C1474" s="345" t="s">
        <v>15518</v>
      </c>
      <c r="D1474" s="345" t="s">
        <v>15519</v>
      </c>
      <c r="E1474" s="345" t="s">
        <v>4288</v>
      </c>
      <c r="F1474" s="345" t="s">
        <v>15520</v>
      </c>
      <c r="G1474" s="345" t="s">
        <v>8945</v>
      </c>
      <c r="H1474" s="346">
        <v>1000</v>
      </c>
      <c r="I1474" s="345" t="s">
        <v>3894</v>
      </c>
      <c r="J1474" s="344">
        <v>39695</v>
      </c>
      <c r="K1474" s="345" t="s">
        <v>7312</v>
      </c>
      <c r="L1474" s="345" t="s">
        <v>7313</v>
      </c>
      <c r="M1474" s="345" t="s">
        <v>24</v>
      </c>
      <c r="N1474" s="345" t="s">
        <v>11491</v>
      </c>
      <c r="O1474" s="345"/>
      <c r="P1474" s="345"/>
      <c r="Q1474" s="344"/>
      <c r="R1474" s="344"/>
      <c r="S1474" s="346">
        <v>2338300</v>
      </c>
      <c r="T1474" s="347">
        <v>2338300000</v>
      </c>
    </row>
    <row r="1475" spans="1:20" ht="15">
      <c r="A1475">
        <v>1474</v>
      </c>
      <c r="B1475" s="344">
        <v>41271</v>
      </c>
      <c r="C1475" s="345" t="s">
        <v>15521</v>
      </c>
      <c r="D1475" s="345" t="s">
        <v>15522</v>
      </c>
      <c r="E1475" s="345" t="s">
        <v>4286</v>
      </c>
      <c r="F1475" s="345" t="s">
        <v>15523</v>
      </c>
      <c r="G1475" s="345" t="s">
        <v>15524</v>
      </c>
      <c r="H1475" s="346">
        <v>1</v>
      </c>
      <c r="I1475" s="345" t="s">
        <v>3894</v>
      </c>
      <c r="J1475" s="344">
        <v>39695</v>
      </c>
      <c r="K1475" s="345" t="s">
        <v>7312</v>
      </c>
      <c r="L1475" s="345" t="s">
        <v>7313</v>
      </c>
      <c r="M1475" s="345" t="s">
        <v>24</v>
      </c>
      <c r="N1475" s="345" t="s">
        <v>11491</v>
      </c>
      <c r="O1475" s="345"/>
      <c r="P1475" s="345"/>
      <c r="Q1475" s="344"/>
      <c r="R1475" s="344"/>
      <c r="S1475" s="346">
        <v>9990000</v>
      </c>
      <c r="T1475" s="347">
        <v>9990000</v>
      </c>
    </row>
    <row r="1476" spans="1:20" ht="15">
      <c r="A1476">
        <v>1475</v>
      </c>
      <c r="B1476" s="344">
        <v>41271</v>
      </c>
      <c r="C1476" s="345" t="s">
        <v>8301</v>
      </c>
      <c r="D1476" s="345" t="s">
        <v>8302</v>
      </c>
      <c r="E1476" s="345" t="s">
        <v>4284</v>
      </c>
      <c r="F1476" s="345" t="s">
        <v>15525</v>
      </c>
      <c r="G1476" s="345" t="s">
        <v>15526</v>
      </c>
      <c r="H1476" s="346">
        <v>10000</v>
      </c>
      <c r="I1476" s="345" t="s">
        <v>3894</v>
      </c>
      <c r="J1476" s="344">
        <v>39695</v>
      </c>
      <c r="K1476" s="345" t="s">
        <v>7312</v>
      </c>
      <c r="L1476" s="345" t="s">
        <v>7313</v>
      </c>
      <c r="M1476" s="345" t="s">
        <v>24</v>
      </c>
      <c r="N1476" s="345" t="s">
        <v>11491</v>
      </c>
      <c r="O1476" s="345"/>
      <c r="P1476" s="345"/>
      <c r="Q1476" s="344"/>
      <c r="R1476" s="344"/>
      <c r="S1476" s="346">
        <v>100000</v>
      </c>
      <c r="T1476" s="347">
        <v>1000000000</v>
      </c>
    </row>
    <row r="1477" spans="1:20" ht="15">
      <c r="A1477">
        <v>1476</v>
      </c>
      <c r="B1477" s="344">
        <v>41271</v>
      </c>
      <c r="C1477" s="345" t="s">
        <v>10512</v>
      </c>
      <c r="D1477" s="345" t="s">
        <v>10513</v>
      </c>
      <c r="E1477" s="345" t="s">
        <v>2319</v>
      </c>
      <c r="F1477" s="345" t="s">
        <v>10514</v>
      </c>
      <c r="G1477" s="345" t="s">
        <v>10515</v>
      </c>
      <c r="H1477" s="346">
        <v>1000</v>
      </c>
      <c r="I1477" s="345" t="s">
        <v>9123</v>
      </c>
      <c r="J1477" s="344">
        <v>39696</v>
      </c>
      <c r="K1477" s="345" t="s">
        <v>7312</v>
      </c>
      <c r="L1477" s="345" t="s">
        <v>7313</v>
      </c>
      <c r="M1477" s="345" t="s">
        <v>24</v>
      </c>
      <c r="N1477" s="345" t="s">
        <v>1857</v>
      </c>
      <c r="O1477" s="345"/>
      <c r="P1477" s="345" t="s">
        <v>8965</v>
      </c>
      <c r="Q1477" s="344"/>
      <c r="R1477" s="344">
        <v>46844</v>
      </c>
      <c r="S1477" s="346">
        <v>2692</v>
      </c>
      <c r="T1477" s="347">
        <v>2692000</v>
      </c>
    </row>
    <row r="1478" spans="1:20" ht="15">
      <c r="A1478">
        <v>1477</v>
      </c>
      <c r="B1478" s="344">
        <v>41271</v>
      </c>
      <c r="C1478" s="345" t="s">
        <v>15527</v>
      </c>
      <c r="D1478" s="345" t="s">
        <v>15528</v>
      </c>
      <c r="E1478" s="345" t="s">
        <v>4290</v>
      </c>
      <c r="F1478" s="345" t="s">
        <v>15529</v>
      </c>
      <c r="G1478" s="345" t="s">
        <v>15530</v>
      </c>
      <c r="H1478" s="346">
        <v>1000</v>
      </c>
      <c r="I1478" s="345" t="s">
        <v>3894</v>
      </c>
      <c r="J1478" s="344">
        <v>39696</v>
      </c>
      <c r="K1478" s="345" t="s">
        <v>7312</v>
      </c>
      <c r="L1478" s="345" t="s">
        <v>7313</v>
      </c>
      <c r="M1478" s="345" t="s">
        <v>24</v>
      </c>
      <c r="N1478" s="345" t="s">
        <v>11491</v>
      </c>
      <c r="O1478" s="345"/>
      <c r="P1478" s="345"/>
      <c r="Q1478" s="344"/>
      <c r="R1478" s="344"/>
      <c r="S1478" s="346">
        <v>1296165</v>
      </c>
      <c r="T1478" s="347">
        <v>1296165000</v>
      </c>
    </row>
    <row r="1479" spans="1:20" ht="15">
      <c r="A1479">
        <v>1478</v>
      </c>
      <c r="B1479" s="344">
        <v>41271</v>
      </c>
      <c r="C1479" s="345" t="s">
        <v>7560</v>
      </c>
      <c r="D1479" s="345" t="s">
        <v>7561</v>
      </c>
      <c r="E1479" s="345" t="s">
        <v>6573</v>
      </c>
      <c r="F1479" s="345" t="s">
        <v>8313</v>
      </c>
      <c r="G1479" s="345" t="s">
        <v>8314</v>
      </c>
      <c r="H1479" s="346">
        <v>1</v>
      </c>
      <c r="I1479" s="345" t="s">
        <v>3894</v>
      </c>
      <c r="J1479" s="344">
        <v>39701</v>
      </c>
      <c r="K1479" s="345" t="s">
        <v>7312</v>
      </c>
      <c r="L1479" s="345" t="s">
        <v>7313</v>
      </c>
      <c r="M1479" s="345" t="s">
        <v>24</v>
      </c>
      <c r="N1479" s="345" t="s">
        <v>7411</v>
      </c>
      <c r="O1479" s="345" t="s">
        <v>7412</v>
      </c>
      <c r="P1479" s="345"/>
      <c r="Q1479" s="344"/>
      <c r="R1479" s="344"/>
      <c r="S1479" s="346">
        <v>207642068</v>
      </c>
      <c r="T1479" s="347">
        <v>207642068</v>
      </c>
    </row>
    <row r="1480" spans="1:20" ht="15">
      <c r="A1480">
        <v>1479</v>
      </c>
      <c r="B1480" s="344">
        <v>41271</v>
      </c>
      <c r="C1480" s="345" t="s">
        <v>15531</v>
      </c>
      <c r="D1480" s="345" t="s">
        <v>15532</v>
      </c>
      <c r="E1480" s="345" t="s">
        <v>4292</v>
      </c>
      <c r="F1480" s="345" t="s">
        <v>15533</v>
      </c>
      <c r="G1480" s="345" t="s">
        <v>15534</v>
      </c>
      <c r="H1480" s="346">
        <v>100000</v>
      </c>
      <c r="I1480" s="345" t="s">
        <v>3894</v>
      </c>
      <c r="J1480" s="344">
        <v>39701</v>
      </c>
      <c r="K1480" s="345" t="s">
        <v>7312</v>
      </c>
      <c r="L1480" s="345" t="s">
        <v>7313</v>
      </c>
      <c r="M1480" s="345" t="s">
        <v>24</v>
      </c>
      <c r="N1480" s="345" t="s">
        <v>11491</v>
      </c>
      <c r="O1480" s="345"/>
      <c r="P1480" s="345"/>
      <c r="Q1480" s="344"/>
      <c r="R1480" s="344"/>
      <c r="S1480" s="346">
        <v>700</v>
      </c>
      <c r="T1480" s="347">
        <v>70000000</v>
      </c>
    </row>
    <row r="1481" spans="1:20" ht="15">
      <c r="A1481">
        <v>1480</v>
      </c>
      <c r="B1481" s="344">
        <v>41271</v>
      </c>
      <c r="C1481" s="345" t="s">
        <v>15236</v>
      </c>
      <c r="D1481" s="345" t="s">
        <v>15237</v>
      </c>
      <c r="E1481" s="345" t="s">
        <v>4298</v>
      </c>
      <c r="F1481" s="345" t="s">
        <v>15535</v>
      </c>
      <c r="G1481" s="345" t="s">
        <v>15239</v>
      </c>
      <c r="H1481" s="346">
        <v>100000</v>
      </c>
      <c r="I1481" s="345" t="s">
        <v>3894</v>
      </c>
      <c r="J1481" s="344">
        <v>39703</v>
      </c>
      <c r="K1481" s="345" t="s">
        <v>7312</v>
      </c>
      <c r="L1481" s="345" t="s">
        <v>7313</v>
      </c>
      <c r="M1481" s="345" t="s">
        <v>24</v>
      </c>
      <c r="N1481" s="345" t="s">
        <v>11512</v>
      </c>
      <c r="O1481" s="345"/>
      <c r="P1481" s="345"/>
      <c r="Q1481" s="344"/>
      <c r="R1481" s="344"/>
      <c r="S1481" s="346">
        <v>4</v>
      </c>
      <c r="T1481" s="347">
        <v>400000</v>
      </c>
    </row>
    <row r="1482" spans="1:20" ht="15">
      <c r="A1482">
        <v>1481</v>
      </c>
      <c r="B1482" s="344">
        <v>41271</v>
      </c>
      <c r="C1482" s="345" t="s">
        <v>15236</v>
      </c>
      <c r="D1482" s="345" t="s">
        <v>15237</v>
      </c>
      <c r="E1482" s="345" t="s">
        <v>4296</v>
      </c>
      <c r="F1482" s="345" t="s">
        <v>15536</v>
      </c>
      <c r="G1482" s="345" t="s">
        <v>15239</v>
      </c>
      <c r="H1482" s="346">
        <v>100000</v>
      </c>
      <c r="I1482" s="345" t="s">
        <v>3894</v>
      </c>
      <c r="J1482" s="344">
        <v>39703</v>
      </c>
      <c r="K1482" s="345" t="s">
        <v>7312</v>
      </c>
      <c r="L1482" s="345" t="s">
        <v>7313</v>
      </c>
      <c r="M1482" s="345" t="s">
        <v>24</v>
      </c>
      <c r="N1482" s="345" t="s">
        <v>11512</v>
      </c>
      <c r="O1482" s="345"/>
      <c r="P1482" s="345"/>
      <c r="Q1482" s="344"/>
      <c r="R1482" s="344"/>
      <c r="S1482" s="346">
        <v>1</v>
      </c>
      <c r="T1482" s="347">
        <v>100000</v>
      </c>
    </row>
    <row r="1483" spans="1:20" ht="15">
      <c r="A1483">
        <v>1482</v>
      </c>
      <c r="B1483" s="344">
        <v>41271</v>
      </c>
      <c r="C1483" s="345" t="s">
        <v>15537</v>
      </c>
      <c r="D1483" s="345" t="s">
        <v>15538</v>
      </c>
      <c r="E1483" s="345" t="s">
        <v>4294</v>
      </c>
      <c r="F1483" s="345" t="s">
        <v>15539</v>
      </c>
      <c r="G1483" s="345" t="s">
        <v>15540</v>
      </c>
      <c r="H1483" s="346">
        <v>1000000</v>
      </c>
      <c r="I1483" s="345" t="s">
        <v>3894</v>
      </c>
      <c r="J1483" s="344">
        <v>39703</v>
      </c>
      <c r="K1483" s="345" t="s">
        <v>7312</v>
      </c>
      <c r="L1483" s="345" t="s">
        <v>7313</v>
      </c>
      <c r="M1483" s="345" t="s">
        <v>24</v>
      </c>
      <c r="N1483" s="345" t="s">
        <v>11491</v>
      </c>
      <c r="O1483" s="345"/>
      <c r="P1483" s="345"/>
      <c r="Q1483" s="344"/>
      <c r="R1483" s="344"/>
      <c r="S1483" s="346">
        <v>50</v>
      </c>
      <c r="T1483" s="347">
        <v>50000000</v>
      </c>
    </row>
    <row r="1484" spans="1:20" ht="15">
      <c r="A1484">
        <v>1483</v>
      </c>
      <c r="B1484" s="344">
        <v>41271</v>
      </c>
      <c r="C1484" s="345" t="s">
        <v>9516</v>
      </c>
      <c r="D1484" s="345" t="s">
        <v>9517</v>
      </c>
      <c r="E1484" s="345" t="s">
        <v>2342</v>
      </c>
      <c r="F1484" s="345" t="s">
        <v>10516</v>
      </c>
      <c r="G1484" s="345" t="s">
        <v>10517</v>
      </c>
      <c r="H1484" s="346">
        <v>1</v>
      </c>
      <c r="I1484" s="345" t="s">
        <v>3894</v>
      </c>
      <c r="J1484" s="344">
        <v>39706</v>
      </c>
      <c r="K1484" s="345" t="s">
        <v>7312</v>
      </c>
      <c r="L1484" s="345" t="s">
        <v>7313</v>
      </c>
      <c r="M1484" s="345" t="s">
        <v>24</v>
      </c>
      <c r="N1484" s="345" t="s">
        <v>1857</v>
      </c>
      <c r="O1484" s="345"/>
      <c r="P1484" s="345" t="s">
        <v>8965</v>
      </c>
      <c r="Q1484" s="344"/>
      <c r="R1484" s="344">
        <v>47011</v>
      </c>
      <c r="S1484" s="346">
        <v>1400000000</v>
      </c>
      <c r="T1484" s="347">
        <v>1400000000</v>
      </c>
    </row>
    <row r="1485" spans="1:20" ht="15">
      <c r="A1485">
        <v>1484</v>
      </c>
      <c r="B1485" s="344">
        <v>41271</v>
      </c>
      <c r="C1485" s="345" t="s">
        <v>7453</v>
      </c>
      <c r="D1485" s="345" t="s">
        <v>7454</v>
      </c>
      <c r="E1485" s="345" t="s">
        <v>6551</v>
      </c>
      <c r="F1485" s="345" t="s">
        <v>8315</v>
      </c>
      <c r="G1485" s="345" t="s">
        <v>8316</v>
      </c>
      <c r="H1485" s="346">
        <v>10000</v>
      </c>
      <c r="I1485" s="345" t="s">
        <v>3894</v>
      </c>
      <c r="J1485" s="344">
        <v>39706</v>
      </c>
      <c r="K1485" s="345" t="s">
        <v>7312</v>
      </c>
      <c r="L1485" s="345" t="s">
        <v>7313</v>
      </c>
      <c r="M1485" s="345" t="s">
        <v>24</v>
      </c>
      <c r="N1485" s="345" t="s">
        <v>7411</v>
      </c>
      <c r="O1485" s="345" t="s">
        <v>7412</v>
      </c>
      <c r="P1485" s="345"/>
      <c r="Q1485" s="344"/>
      <c r="R1485" s="344"/>
      <c r="S1485" s="346">
        <v>141527</v>
      </c>
      <c r="T1485" s="347">
        <v>1415270000</v>
      </c>
    </row>
    <row r="1486" spans="1:20" ht="15">
      <c r="A1486">
        <v>1485</v>
      </c>
      <c r="B1486" s="344">
        <v>41271</v>
      </c>
      <c r="C1486" s="345" t="s">
        <v>15541</v>
      </c>
      <c r="D1486" s="345" t="s">
        <v>15542</v>
      </c>
      <c r="E1486" s="345" t="s">
        <v>4303</v>
      </c>
      <c r="F1486" s="345" t="s">
        <v>15543</v>
      </c>
      <c r="G1486" s="345" t="s">
        <v>15544</v>
      </c>
      <c r="H1486" s="346">
        <v>100</v>
      </c>
      <c r="I1486" s="345" t="s">
        <v>3894</v>
      </c>
      <c r="J1486" s="344">
        <v>39707</v>
      </c>
      <c r="K1486" s="345" t="s">
        <v>7312</v>
      </c>
      <c r="L1486" s="345" t="s">
        <v>7313</v>
      </c>
      <c r="M1486" s="345" t="s">
        <v>24</v>
      </c>
      <c r="N1486" s="345" t="s">
        <v>11491</v>
      </c>
      <c r="O1486" s="345"/>
      <c r="P1486" s="345"/>
      <c r="Q1486" s="344"/>
      <c r="R1486" s="344"/>
      <c r="S1486" s="346">
        <v>13742961</v>
      </c>
      <c r="T1486" s="347">
        <v>1374296100</v>
      </c>
    </row>
    <row r="1487" spans="1:20" ht="15">
      <c r="A1487">
        <v>1486</v>
      </c>
      <c r="B1487" s="344">
        <v>41271</v>
      </c>
      <c r="C1487" s="345" t="s">
        <v>15545</v>
      </c>
      <c r="D1487" s="345" t="s">
        <v>15546</v>
      </c>
      <c r="E1487" s="345" t="s">
        <v>4299</v>
      </c>
      <c r="F1487" s="345" t="s">
        <v>15547</v>
      </c>
      <c r="G1487" s="345" t="s">
        <v>15548</v>
      </c>
      <c r="H1487" s="346">
        <v>10000</v>
      </c>
      <c r="I1487" s="345" t="s">
        <v>3894</v>
      </c>
      <c r="J1487" s="344">
        <v>39707</v>
      </c>
      <c r="K1487" s="345" t="s">
        <v>7312</v>
      </c>
      <c r="L1487" s="345" t="s">
        <v>7313</v>
      </c>
      <c r="M1487" s="345" t="s">
        <v>24</v>
      </c>
      <c r="N1487" s="345" t="s">
        <v>11491</v>
      </c>
      <c r="O1487" s="345"/>
      <c r="P1487" s="345"/>
      <c r="Q1487" s="344"/>
      <c r="R1487" s="344"/>
      <c r="S1487" s="346">
        <v>5000</v>
      </c>
      <c r="T1487" s="347">
        <v>50000000</v>
      </c>
    </row>
    <row r="1488" spans="1:20" ht="15">
      <c r="A1488">
        <v>1487</v>
      </c>
      <c r="B1488" s="344">
        <v>41271</v>
      </c>
      <c r="C1488" s="345" t="s">
        <v>7308</v>
      </c>
      <c r="D1488" s="345" t="s">
        <v>7309</v>
      </c>
      <c r="E1488" s="345" t="s">
        <v>4301</v>
      </c>
      <c r="F1488" s="345" t="s">
        <v>15549</v>
      </c>
      <c r="G1488" s="345" t="s">
        <v>15550</v>
      </c>
      <c r="H1488" s="346">
        <v>10000</v>
      </c>
      <c r="I1488" s="345" t="s">
        <v>3894</v>
      </c>
      <c r="J1488" s="344">
        <v>39707</v>
      </c>
      <c r="K1488" s="345" t="s">
        <v>7312</v>
      </c>
      <c r="L1488" s="345" t="s">
        <v>7313</v>
      </c>
      <c r="M1488" s="345" t="s">
        <v>24</v>
      </c>
      <c r="N1488" s="345" t="s">
        <v>11491</v>
      </c>
      <c r="O1488" s="345"/>
      <c r="P1488" s="345"/>
      <c r="Q1488" s="344"/>
      <c r="R1488" s="344"/>
      <c r="S1488" s="346">
        <v>500</v>
      </c>
      <c r="T1488" s="347">
        <v>5000000</v>
      </c>
    </row>
    <row r="1489" spans="1:20" ht="15">
      <c r="A1489">
        <v>1488</v>
      </c>
      <c r="B1489" s="344">
        <v>41271</v>
      </c>
      <c r="C1489" s="345" t="s">
        <v>15551</v>
      </c>
      <c r="D1489" s="345" t="s">
        <v>15552</v>
      </c>
      <c r="E1489" s="345" t="s">
        <v>4307</v>
      </c>
      <c r="F1489" s="345" t="s">
        <v>15553</v>
      </c>
      <c r="G1489" s="345" t="s">
        <v>15554</v>
      </c>
      <c r="H1489" s="346">
        <v>10000</v>
      </c>
      <c r="I1489" s="345" t="s">
        <v>3894</v>
      </c>
      <c r="J1489" s="344">
        <v>39708</v>
      </c>
      <c r="K1489" s="345" t="s">
        <v>7312</v>
      </c>
      <c r="L1489" s="345" t="s">
        <v>7313</v>
      </c>
      <c r="M1489" s="345" t="s">
        <v>24</v>
      </c>
      <c r="N1489" s="345" t="s">
        <v>11491</v>
      </c>
      <c r="O1489" s="345"/>
      <c r="P1489" s="345"/>
      <c r="Q1489" s="344"/>
      <c r="R1489" s="344"/>
      <c r="S1489" s="346">
        <v>500</v>
      </c>
      <c r="T1489" s="347">
        <v>5000000</v>
      </c>
    </row>
    <row r="1490" spans="1:20" ht="15">
      <c r="A1490">
        <v>1489</v>
      </c>
      <c r="B1490" s="344">
        <v>41271</v>
      </c>
      <c r="C1490" s="345" t="s">
        <v>10522</v>
      </c>
      <c r="D1490" s="345" t="s">
        <v>10523</v>
      </c>
      <c r="E1490" s="345" t="s">
        <v>2347</v>
      </c>
      <c r="F1490" s="345" t="s">
        <v>10524</v>
      </c>
      <c r="G1490" s="345" t="s">
        <v>10525</v>
      </c>
      <c r="H1490" s="346">
        <v>1</v>
      </c>
      <c r="I1490" s="345" t="s">
        <v>9123</v>
      </c>
      <c r="J1490" s="344">
        <v>39710</v>
      </c>
      <c r="K1490" s="345" t="s">
        <v>7312</v>
      </c>
      <c r="L1490" s="345" t="s">
        <v>7313</v>
      </c>
      <c r="M1490" s="345" t="s">
        <v>24</v>
      </c>
      <c r="N1490" s="345" t="s">
        <v>1857</v>
      </c>
      <c r="O1490" s="345"/>
      <c r="P1490" s="345" t="s">
        <v>8965</v>
      </c>
      <c r="Q1490" s="344"/>
      <c r="R1490" s="344">
        <v>46964</v>
      </c>
      <c r="S1490" s="346">
        <v>547945</v>
      </c>
      <c r="T1490" s="347">
        <v>547945</v>
      </c>
    </row>
    <row r="1491" spans="1:20" ht="15">
      <c r="A1491">
        <v>1490</v>
      </c>
      <c r="B1491" s="344">
        <v>41271</v>
      </c>
      <c r="C1491" s="345" t="s">
        <v>7441</v>
      </c>
      <c r="D1491" s="345" t="s">
        <v>7442</v>
      </c>
      <c r="E1491" s="345" t="s">
        <v>4309</v>
      </c>
      <c r="F1491" s="345" t="s">
        <v>15555</v>
      </c>
      <c r="G1491" s="345" t="s">
        <v>15556</v>
      </c>
      <c r="H1491" s="346">
        <v>10000</v>
      </c>
      <c r="I1491" s="345" t="s">
        <v>3894</v>
      </c>
      <c r="J1491" s="344">
        <v>39713</v>
      </c>
      <c r="K1491" s="345" t="s">
        <v>7312</v>
      </c>
      <c r="L1491" s="345" t="s">
        <v>7313</v>
      </c>
      <c r="M1491" s="345" t="s">
        <v>24</v>
      </c>
      <c r="N1491" s="345" t="s">
        <v>11491</v>
      </c>
      <c r="O1491" s="345"/>
      <c r="P1491" s="345"/>
      <c r="Q1491" s="344"/>
      <c r="R1491" s="344"/>
      <c r="S1491" s="346">
        <v>60000</v>
      </c>
      <c r="T1491" s="347">
        <v>600000000</v>
      </c>
    </row>
    <row r="1492" spans="1:20" ht="15">
      <c r="A1492">
        <v>1491</v>
      </c>
      <c r="B1492" s="344">
        <v>41271</v>
      </c>
      <c r="C1492" s="345" t="s">
        <v>7453</v>
      </c>
      <c r="D1492" s="345" t="s">
        <v>7454</v>
      </c>
      <c r="E1492" s="345" t="s">
        <v>6557</v>
      </c>
      <c r="F1492" s="345" t="s">
        <v>8317</v>
      </c>
      <c r="G1492" s="345" t="s">
        <v>8318</v>
      </c>
      <c r="H1492" s="346">
        <v>9500</v>
      </c>
      <c r="I1492" s="345" t="s">
        <v>3894</v>
      </c>
      <c r="J1492" s="344">
        <v>39713</v>
      </c>
      <c r="K1492" s="345" t="s">
        <v>7312</v>
      </c>
      <c r="L1492" s="345" t="s">
        <v>7313</v>
      </c>
      <c r="M1492" s="345" t="s">
        <v>24</v>
      </c>
      <c r="N1492" s="345" t="s">
        <v>7411</v>
      </c>
      <c r="O1492" s="345" t="s">
        <v>7315</v>
      </c>
      <c r="P1492" s="345"/>
      <c r="Q1492" s="344"/>
      <c r="R1492" s="344">
        <v>41558</v>
      </c>
      <c r="S1492" s="346">
        <v>40000</v>
      </c>
      <c r="T1492" s="347">
        <v>380000000</v>
      </c>
    </row>
    <row r="1493" spans="1:20" ht="15">
      <c r="A1493">
        <v>1492</v>
      </c>
      <c r="B1493" s="344">
        <v>41271</v>
      </c>
      <c r="C1493" s="345" t="s">
        <v>10526</v>
      </c>
      <c r="D1493" s="345" t="s">
        <v>10527</v>
      </c>
      <c r="E1493" s="345" t="s">
        <v>2307</v>
      </c>
      <c r="F1493" s="345" t="s">
        <v>10528</v>
      </c>
      <c r="G1493" s="345" t="s">
        <v>10529</v>
      </c>
      <c r="H1493" s="346">
        <v>1</v>
      </c>
      <c r="I1493" s="345" t="s">
        <v>3894</v>
      </c>
      <c r="J1493" s="344">
        <v>39715</v>
      </c>
      <c r="K1493" s="345" t="s">
        <v>7312</v>
      </c>
      <c r="L1493" s="345" t="s">
        <v>7313</v>
      </c>
      <c r="M1493" s="345" t="s">
        <v>24</v>
      </c>
      <c r="N1493" s="345" t="s">
        <v>1857</v>
      </c>
      <c r="O1493" s="345"/>
      <c r="P1493" s="345" t="s">
        <v>8965</v>
      </c>
      <c r="Q1493" s="344"/>
      <c r="R1493" s="344">
        <v>47027</v>
      </c>
      <c r="S1493" s="346">
        <v>1418918918</v>
      </c>
      <c r="T1493" s="347">
        <v>1418918918</v>
      </c>
    </row>
    <row r="1494" spans="1:20" ht="15">
      <c r="A1494">
        <v>1493</v>
      </c>
      <c r="B1494" s="344">
        <v>41271</v>
      </c>
      <c r="C1494" s="345" t="s">
        <v>7453</v>
      </c>
      <c r="D1494" s="345" t="s">
        <v>7454</v>
      </c>
      <c r="E1494" s="345" t="s">
        <v>6595</v>
      </c>
      <c r="F1494" s="345" t="s">
        <v>8319</v>
      </c>
      <c r="G1494" s="345" t="s">
        <v>8320</v>
      </c>
      <c r="H1494" s="346">
        <v>1</v>
      </c>
      <c r="I1494" s="345" t="s">
        <v>3894</v>
      </c>
      <c r="J1494" s="344">
        <v>39720</v>
      </c>
      <c r="K1494" s="345" t="s">
        <v>7312</v>
      </c>
      <c r="L1494" s="345" t="s">
        <v>7313</v>
      </c>
      <c r="M1494" s="345" t="s">
        <v>24</v>
      </c>
      <c r="N1494" s="345" t="s">
        <v>7411</v>
      </c>
      <c r="O1494" s="345" t="s">
        <v>7412</v>
      </c>
      <c r="P1494" s="345"/>
      <c r="Q1494" s="344"/>
      <c r="R1494" s="344"/>
      <c r="S1494" s="346">
        <v>817950050</v>
      </c>
      <c r="T1494" s="347">
        <v>817950050</v>
      </c>
    </row>
    <row r="1495" spans="1:20" ht="15">
      <c r="A1495">
        <v>1494</v>
      </c>
      <c r="B1495" s="344">
        <v>41271</v>
      </c>
      <c r="C1495" s="345" t="s">
        <v>15557</v>
      </c>
      <c r="D1495" s="345" t="s">
        <v>15558</v>
      </c>
      <c r="E1495" s="345" t="s">
        <v>4311</v>
      </c>
      <c r="F1495" s="345" t="s">
        <v>15559</v>
      </c>
      <c r="G1495" s="345" t="s">
        <v>15560</v>
      </c>
      <c r="H1495" s="346">
        <v>10000</v>
      </c>
      <c r="I1495" s="345" t="s">
        <v>3894</v>
      </c>
      <c r="J1495" s="344">
        <v>39717</v>
      </c>
      <c r="K1495" s="345" t="s">
        <v>7312</v>
      </c>
      <c r="L1495" s="345" t="s">
        <v>7313</v>
      </c>
      <c r="M1495" s="345" t="s">
        <v>24</v>
      </c>
      <c r="N1495" s="345" t="s">
        <v>11491</v>
      </c>
      <c r="O1495" s="345"/>
      <c r="P1495" s="345"/>
      <c r="Q1495" s="344"/>
      <c r="R1495" s="344"/>
      <c r="S1495" s="346">
        <v>2040</v>
      </c>
      <c r="T1495" s="347">
        <v>20400000</v>
      </c>
    </row>
    <row r="1496" spans="1:20" ht="15">
      <c r="A1496">
        <v>1495</v>
      </c>
      <c r="B1496" s="344">
        <v>41271</v>
      </c>
      <c r="C1496" s="345" t="s">
        <v>15561</v>
      </c>
      <c r="D1496" s="345" t="s">
        <v>15562</v>
      </c>
      <c r="E1496" s="345" t="s">
        <v>4316</v>
      </c>
      <c r="F1496" s="345" t="s">
        <v>15563</v>
      </c>
      <c r="G1496" s="345" t="s">
        <v>15564</v>
      </c>
      <c r="H1496" s="346">
        <v>1000</v>
      </c>
      <c r="I1496" s="345" t="s">
        <v>3894</v>
      </c>
      <c r="J1496" s="344">
        <v>39721</v>
      </c>
      <c r="K1496" s="345" t="s">
        <v>7312</v>
      </c>
      <c r="L1496" s="345" t="s">
        <v>7313</v>
      </c>
      <c r="M1496" s="345" t="s">
        <v>24</v>
      </c>
      <c r="N1496" s="345" t="s">
        <v>11491</v>
      </c>
      <c r="O1496" s="345"/>
      <c r="P1496" s="345"/>
      <c r="Q1496" s="344"/>
      <c r="R1496" s="344"/>
      <c r="S1496" s="346">
        <v>2810</v>
      </c>
      <c r="T1496" s="347">
        <v>2810000</v>
      </c>
    </row>
    <row r="1497" spans="1:20" ht="15">
      <c r="A1497">
        <v>1496</v>
      </c>
      <c r="B1497" s="344">
        <v>41271</v>
      </c>
      <c r="C1497" s="345" t="s">
        <v>15561</v>
      </c>
      <c r="D1497" s="345" t="s">
        <v>15562</v>
      </c>
      <c r="E1497" s="345" t="s">
        <v>4315</v>
      </c>
      <c r="F1497" s="345" t="s">
        <v>15565</v>
      </c>
      <c r="G1497" s="345" t="s">
        <v>15566</v>
      </c>
      <c r="H1497" s="346">
        <v>1000</v>
      </c>
      <c r="I1497" s="345" t="s">
        <v>3894</v>
      </c>
      <c r="J1497" s="344">
        <v>39721</v>
      </c>
      <c r="K1497" s="345" t="s">
        <v>7312</v>
      </c>
      <c r="L1497" s="345" t="s">
        <v>7313</v>
      </c>
      <c r="M1497" s="345" t="s">
        <v>24</v>
      </c>
      <c r="N1497" s="345" t="s">
        <v>11512</v>
      </c>
      <c r="O1497" s="345"/>
      <c r="P1497" s="345"/>
      <c r="Q1497" s="344"/>
      <c r="R1497" s="344"/>
      <c r="S1497" s="346">
        <v>1</v>
      </c>
      <c r="T1497" s="347">
        <v>1000</v>
      </c>
    </row>
    <row r="1498" spans="1:20" ht="15">
      <c r="A1498">
        <v>1497</v>
      </c>
      <c r="B1498" s="344">
        <v>41271</v>
      </c>
      <c r="C1498" s="345" t="s">
        <v>15561</v>
      </c>
      <c r="D1498" s="345" t="s">
        <v>15562</v>
      </c>
      <c r="E1498" s="345" t="s">
        <v>4313</v>
      </c>
      <c r="F1498" s="345" t="s">
        <v>15567</v>
      </c>
      <c r="G1498" s="345" t="s">
        <v>15568</v>
      </c>
      <c r="H1498" s="346">
        <v>1000</v>
      </c>
      <c r="I1498" s="345" t="s">
        <v>3894</v>
      </c>
      <c r="J1498" s="344">
        <v>39721</v>
      </c>
      <c r="K1498" s="345" t="s">
        <v>7312</v>
      </c>
      <c r="L1498" s="345" t="s">
        <v>7313</v>
      </c>
      <c r="M1498" s="345" t="s">
        <v>24</v>
      </c>
      <c r="N1498" s="345" t="s">
        <v>11512</v>
      </c>
      <c r="O1498" s="345"/>
      <c r="P1498" s="345"/>
      <c r="Q1498" s="344"/>
      <c r="R1498" s="344"/>
      <c r="S1498" s="346">
        <v>2189</v>
      </c>
      <c r="T1498" s="347">
        <v>2189000</v>
      </c>
    </row>
    <row r="1499" spans="1:20" ht="15">
      <c r="A1499">
        <v>1498</v>
      </c>
      <c r="B1499" s="344">
        <v>41271</v>
      </c>
      <c r="C1499" s="345" t="s">
        <v>15569</v>
      </c>
      <c r="D1499" s="345" t="s">
        <v>15570</v>
      </c>
      <c r="E1499" s="345" t="s">
        <v>4318</v>
      </c>
      <c r="F1499" s="345" t="s">
        <v>15571</v>
      </c>
      <c r="G1499" s="345" t="s">
        <v>15572</v>
      </c>
      <c r="H1499" s="346">
        <v>1000000</v>
      </c>
      <c r="I1499" s="345" t="s">
        <v>3894</v>
      </c>
      <c r="J1499" s="344">
        <v>39723</v>
      </c>
      <c r="K1499" s="345" t="s">
        <v>7312</v>
      </c>
      <c r="L1499" s="345" t="s">
        <v>7313</v>
      </c>
      <c r="M1499" s="345" t="s">
        <v>24</v>
      </c>
      <c r="N1499" s="345" t="s">
        <v>11491</v>
      </c>
      <c r="O1499" s="345"/>
      <c r="P1499" s="345"/>
      <c r="Q1499" s="344"/>
      <c r="R1499" s="344"/>
      <c r="S1499" s="346">
        <v>1026</v>
      </c>
      <c r="T1499" s="347">
        <v>1026000000</v>
      </c>
    </row>
    <row r="1500" spans="1:20" ht="15">
      <c r="A1500">
        <v>1499</v>
      </c>
      <c r="B1500" s="344">
        <v>41271</v>
      </c>
      <c r="C1500" s="345" t="s">
        <v>15573</v>
      </c>
      <c r="D1500" s="345" t="s">
        <v>15574</v>
      </c>
      <c r="E1500" s="345" t="s">
        <v>4322</v>
      </c>
      <c r="F1500" s="345" t="s">
        <v>15575</v>
      </c>
      <c r="G1500" s="345" t="s">
        <v>15576</v>
      </c>
      <c r="H1500" s="346">
        <v>100</v>
      </c>
      <c r="I1500" s="345" t="s">
        <v>3894</v>
      </c>
      <c r="J1500" s="344">
        <v>39723</v>
      </c>
      <c r="K1500" s="345" t="s">
        <v>7312</v>
      </c>
      <c r="L1500" s="345" t="s">
        <v>7313</v>
      </c>
      <c r="M1500" s="345" t="s">
        <v>24</v>
      </c>
      <c r="N1500" s="345" t="s">
        <v>11491</v>
      </c>
      <c r="O1500" s="345"/>
      <c r="P1500" s="345"/>
      <c r="Q1500" s="344"/>
      <c r="R1500" s="344"/>
      <c r="S1500" s="346">
        <v>50000</v>
      </c>
      <c r="T1500" s="347">
        <v>5000000</v>
      </c>
    </row>
    <row r="1501" spans="1:20" ht="15">
      <c r="A1501">
        <v>1500</v>
      </c>
      <c r="B1501" s="344">
        <v>41271</v>
      </c>
      <c r="C1501" s="345" t="s">
        <v>10538</v>
      </c>
      <c r="D1501" s="345" t="s">
        <v>10539</v>
      </c>
      <c r="E1501" s="345" t="s">
        <v>2356</v>
      </c>
      <c r="F1501" s="345" t="s">
        <v>10540</v>
      </c>
      <c r="G1501" s="345" t="s">
        <v>10541</v>
      </c>
      <c r="H1501" s="346">
        <v>1000</v>
      </c>
      <c r="I1501" s="345" t="s">
        <v>9123</v>
      </c>
      <c r="J1501" s="344">
        <v>39724</v>
      </c>
      <c r="K1501" s="345" t="s">
        <v>7312</v>
      </c>
      <c r="L1501" s="345" t="s">
        <v>7313</v>
      </c>
      <c r="M1501" s="345" t="s">
        <v>24</v>
      </c>
      <c r="N1501" s="345" t="s">
        <v>1857</v>
      </c>
      <c r="O1501" s="345"/>
      <c r="P1501" s="345" t="s">
        <v>8965</v>
      </c>
      <c r="Q1501" s="344"/>
      <c r="R1501" s="344">
        <v>47029</v>
      </c>
      <c r="S1501" s="346">
        <v>11777</v>
      </c>
      <c r="T1501" s="347">
        <v>11777000</v>
      </c>
    </row>
    <row r="1502" spans="1:20" ht="15">
      <c r="A1502">
        <v>1501</v>
      </c>
      <c r="B1502" s="344">
        <v>41271</v>
      </c>
      <c r="C1502" s="345" t="s">
        <v>10542</v>
      </c>
      <c r="D1502" s="345" t="s">
        <v>10543</v>
      </c>
      <c r="E1502" s="345" t="s">
        <v>2353</v>
      </c>
      <c r="F1502" s="345" t="s">
        <v>10544</v>
      </c>
      <c r="G1502" s="345" t="s">
        <v>10545</v>
      </c>
      <c r="H1502" s="346">
        <v>1000</v>
      </c>
      <c r="I1502" s="345" t="s">
        <v>9123</v>
      </c>
      <c r="J1502" s="344">
        <v>39727</v>
      </c>
      <c r="K1502" s="345" t="s">
        <v>7312</v>
      </c>
      <c r="L1502" s="345" t="s">
        <v>7313</v>
      </c>
      <c r="M1502" s="345" t="s">
        <v>24</v>
      </c>
      <c r="N1502" s="345" t="s">
        <v>1857</v>
      </c>
      <c r="O1502" s="345"/>
      <c r="P1502" s="345" t="s">
        <v>8965</v>
      </c>
      <c r="Q1502" s="344"/>
      <c r="R1502" s="344">
        <v>47032</v>
      </c>
      <c r="S1502" s="346">
        <v>19429</v>
      </c>
      <c r="T1502" s="347">
        <v>19429000</v>
      </c>
    </row>
    <row r="1503" spans="1:20" ht="15">
      <c r="A1503">
        <v>1502</v>
      </c>
      <c r="B1503" s="344">
        <v>41271</v>
      </c>
      <c r="C1503" s="345" t="s">
        <v>7453</v>
      </c>
      <c r="D1503" s="345" t="s">
        <v>7454</v>
      </c>
      <c r="E1503" s="345" t="s">
        <v>6593</v>
      </c>
      <c r="F1503" s="345" t="s">
        <v>8323</v>
      </c>
      <c r="G1503" s="345" t="s">
        <v>8324</v>
      </c>
      <c r="H1503" s="346">
        <v>10000</v>
      </c>
      <c r="I1503" s="345" t="s">
        <v>3894</v>
      </c>
      <c r="J1503" s="344">
        <v>39727</v>
      </c>
      <c r="K1503" s="345" t="s">
        <v>7312</v>
      </c>
      <c r="L1503" s="345" t="s">
        <v>7313</v>
      </c>
      <c r="M1503" s="345" t="s">
        <v>24</v>
      </c>
      <c r="N1503" s="345" t="s">
        <v>7411</v>
      </c>
      <c r="O1503" s="345" t="s">
        <v>7412</v>
      </c>
      <c r="P1503" s="345"/>
      <c r="Q1503" s="344"/>
      <c r="R1503" s="344"/>
      <c r="S1503" s="346">
        <v>110615</v>
      </c>
      <c r="T1503" s="347">
        <v>1106150000</v>
      </c>
    </row>
    <row r="1504" spans="1:20" ht="15">
      <c r="A1504">
        <v>1503</v>
      </c>
      <c r="B1504" s="344">
        <v>41271</v>
      </c>
      <c r="C1504" s="345" t="s">
        <v>10546</v>
      </c>
      <c r="D1504" s="345" t="s">
        <v>10547</v>
      </c>
      <c r="E1504" s="345" t="s">
        <v>2367</v>
      </c>
      <c r="F1504" s="345" t="s">
        <v>10548</v>
      </c>
      <c r="G1504" s="345" t="s">
        <v>10549</v>
      </c>
      <c r="H1504" s="346">
        <v>1000000</v>
      </c>
      <c r="I1504" s="345" t="s">
        <v>3894</v>
      </c>
      <c r="J1504" s="344">
        <v>39728</v>
      </c>
      <c r="K1504" s="345" t="s">
        <v>7312</v>
      </c>
      <c r="L1504" s="345" t="s">
        <v>7313</v>
      </c>
      <c r="M1504" s="345" t="s">
        <v>24</v>
      </c>
      <c r="N1504" s="345" t="s">
        <v>1857</v>
      </c>
      <c r="O1504" s="345"/>
      <c r="P1504" s="345" t="s">
        <v>8965</v>
      </c>
      <c r="Q1504" s="344"/>
      <c r="R1504" s="344">
        <v>43380</v>
      </c>
      <c r="S1504" s="346">
        <v>52</v>
      </c>
      <c r="T1504" s="347">
        <v>52000000</v>
      </c>
    </row>
    <row r="1505" spans="1:20" ht="15">
      <c r="A1505">
        <v>1504</v>
      </c>
      <c r="B1505" s="344">
        <v>41271</v>
      </c>
      <c r="C1505" s="345" t="s">
        <v>10550</v>
      </c>
      <c r="D1505" s="345" t="s">
        <v>10551</v>
      </c>
      <c r="E1505" s="345" t="s">
        <v>2362</v>
      </c>
      <c r="F1505" s="345" t="s">
        <v>10552</v>
      </c>
      <c r="G1505" s="345" t="s">
        <v>10553</v>
      </c>
      <c r="H1505" s="346">
        <v>1</v>
      </c>
      <c r="I1505" s="345" t="s">
        <v>3894</v>
      </c>
      <c r="J1505" s="344">
        <v>39729</v>
      </c>
      <c r="K1505" s="345" t="s">
        <v>7312</v>
      </c>
      <c r="L1505" s="345" t="s">
        <v>7313</v>
      </c>
      <c r="M1505" s="345" t="s">
        <v>24</v>
      </c>
      <c r="N1505" s="345" t="s">
        <v>1857</v>
      </c>
      <c r="O1505" s="345"/>
      <c r="P1505" s="345" t="s">
        <v>8965</v>
      </c>
      <c r="Q1505" s="344"/>
      <c r="R1505" s="344">
        <v>46997</v>
      </c>
      <c r="S1505" s="346">
        <v>1000000000</v>
      </c>
      <c r="T1505" s="347">
        <v>1000000000</v>
      </c>
    </row>
    <row r="1506" spans="1:20" ht="15">
      <c r="A1506">
        <v>1505</v>
      </c>
      <c r="B1506" s="344">
        <v>41271</v>
      </c>
      <c r="C1506" s="345" t="s">
        <v>10554</v>
      </c>
      <c r="D1506" s="345" t="s">
        <v>10555</v>
      </c>
      <c r="E1506" s="345" t="s">
        <v>10556</v>
      </c>
      <c r="F1506" s="345" t="s">
        <v>10557</v>
      </c>
      <c r="G1506" s="345" t="s">
        <v>10558</v>
      </c>
      <c r="H1506" s="346">
        <v>10000</v>
      </c>
      <c r="I1506" s="345" t="s">
        <v>3894</v>
      </c>
      <c r="J1506" s="344">
        <v>39729</v>
      </c>
      <c r="K1506" s="345" t="s">
        <v>7312</v>
      </c>
      <c r="L1506" s="345" t="s">
        <v>7313</v>
      </c>
      <c r="M1506" s="345" t="s">
        <v>24</v>
      </c>
      <c r="N1506" s="345" t="s">
        <v>1857</v>
      </c>
      <c r="O1506" s="345"/>
      <c r="P1506" s="345" t="s">
        <v>8965</v>
      </c>
      <c r="Q1506" s="344"/>
      <c r="R1506" s="344">
        <v>42284</v>
      </c>
      <c r="S1506" s="346">
        <v>16408</v>
      </c>
      <c r="T1506" s="347">
        <v>164080000</v>
      </c>
    </row>
    <row r="1507" spans="1:20" ht="15">
      <c r="A1507">
        <v>1506</v>
      </c>
      <c r="B1507" s="344">
        <v>41271</v>
      </c>
      <c r="C1507" s="345" t="s">
        <v>15577</v>
      </c>
      <c r="D1507" s="345" t="s">
        <v>15578</v>
      </c>
      <c r="E1507" s="345" t="s">
        <v>4324</v>
      </c>
      <c r="F1507" s="345" t="s">
        <v>15579</v>
      </c>
      <c r="G1507" s="345" t="s">
        <v>15580</v>
      </c>
      <c r="H1507" s="346">
        <v>1000000</v>
      </c>
      <c r="I1507" s="345" t="s">
        <v>3894</v>
      </c>
      <c r="J1507" s="344">
        <v>39730</v>
      </c>
      <c r="K1507" s="345" t="s">
        <v>7312</v>
      </c>
      <c r="L1507" s="345" t="s">
        <v>7313</v>
      </c>
      <c r="M1507" s="345" t="s">
        <v>24</v>
      </c>
      <c r="N1507" s="345" t="s">
        <v>11491</v>
      </c>
      <c r="O1507" s="345"/>
      <c r="P1507" s="345"/>
      <c r="Q1507" s="344"/>
      <c r="R1507" s="344"/>
      <c r="S1507" s="346">
        <v>500</v>
      </c>
      <c r="T1507" s="347">
        <v>500000000</v>
      </c>
    </row>
    <row r="1508" spans="1:20" ht="15">
      <c r="A1508">
        <v>1507</v>
      </c>
      <c r="B1508" s="344">
        <v>41271</v>
      </c>
      <c r="C1508" s="345" t="s">
        <v>15581</v>
      </c>
      <c r="D1508" s="345" t="s">
        <v>15582</v>
      </c>
      <c r="E1508" s="345" t="s">
        <v>4326</v>
      </c>
      <c r="F1508" s="345" t="s">
        <v>15583</v>
      </c>
      <c r="G1508" s="345" t="s">
        <v>15584</v>
      </c>
      <c r="H1508" s="346">
        <v>500000</v>
      </c>
      <c r="I1508" s="345" t="s">
        <v>3894</v>
      </c>
      <c r="J1508" s="344">
        <v>39730</v>
      </c>
      <c r="K1508" s="345" t="s">
        <v>7312</v>
      </c>
      <c r="L1508" s="345" t="s">
        <v>7313</v>
      </c>
      <c r="M1508" s="345" t="s">
        <v>24</v>
      </c>
      <c r="N1508" s="345" t="s">
        <v>11491</v>
      </c>
      <c r="O1508" s="345"/>
      <c r="P1508" s="345"/>
      <c r="Q1508" s="344"/>
      <c r="R1508" s="344"/>
      <c r="S1508" s="346">
        <v>10</v>
      </c>
      <c r="T1508" s="347">
        <v>5000000</v>
      </c>
    </row>
    <row r="1509" spans="1:20" ht="15">
      <c r="A1509">
        <v>1508</v>
      </c>
      <c r="B1509" s="344">
        <v>41271</v>
      </c>
      <c r="C1509" s="345" t="s">
        <v>15589</v>
      </c>
      <c r="D1509" s="345" t="s">
        <v>15590</v>
      </c>
      <c r="E1509" s="345" t="s">
        <v>4330</v>
      </c>
      <c r="F1509" s="345" t="s">
        <v>15591</v>
      </c>
      <c r="G1509" s="345" t="s">
        <v>15592</v>
      </c>
      <c r="H1509" s="346">
        <v>10000</v>
      </c>
      <c r="I1509" s="345" t="s">
        <v>3894</v>
      </c>
      <c r="J1509" s="344">
        <v>39734</v>
      </c>
      <c r="K1509" s="345" t="s">
        <v>7312</v>
      </c>
      <c r="L1509" s="345" t="s">
        <v>7313</v>
      </c>
      <c r="M1509" s="345" t="s">
        <v>24</v>
      </c>
      <c r="N1509" s="345" t="s">
        <v>11491</v>
      </c>
      <c r="O1509" s="345"/>
      <c r="P1509" s="345"/>
      <c r="Q1509" s="344"/>
      <c r="R1509" s="344"/>
      <c r="S1509" s="346">
        <v>500</v>
      </c>
      <c r="T1509" s="347">
        <v>5000000</v>
      </c>
    </row>
    <row r="1510" spans="1:20" ht="15">
      <c r="A1510">
        <v>1509</v>
      </c>
      <c r="B1510" s="344">
        <v>41271</v>
      </c>
      <c r="C1510" s="345" t="s">
        <v>15593</v>
      </c>
      <c r="D1510" s="345" t="s">
        <v>15594</v>
      </c>
      <c r="E1510" s="345" t="s">
        <v>4332</v>
      </c>
      <c r="F1510" s="345" t="s">
        <v>15595</v>
      </c>
      <c r="G1510" s="345" t="s">
        <v>15596</v>
      </c>
      <c r="H1510" s="346">
        <v>10000</v>
      </c>
      <c r="I1510" s="345" t="s">
        <v>3894</v>
      </c>
      <c r="J1510" s="344">
        <v>39734</v>
      </c>
      <c r="K1510" s="345" t="s">
        <v>7312</v>
      </c>
      <c r="L1510" s="345" t="s">
        <v>7313</v>
      </c>
      <c r="M1510" s="345" t="s">
        <v>24</v>
      </c>
      <c r="N1510" s="345" t="s">
        <v>11491</v>
      </c>
      <c r="O1510" s="345"/>
      <c r="P1510" s="345"/>
      <c r="Q1510" s="344"/>
      <c r="R1510" s="344"/>
      <c r="S1510" s="346">
        <v>1500</v>
      </c>
      <c r="T1510" s="347">
        <v>15000000</v>
      </c>
    </row>
    <row r="1511" spans="1:20" ht="15">
      <c r="A1511">
        <v>1510</v>
      </c>
      <c r="B1511" s="344">
        <v>41271</v>
      </c>
      <c r="C1511" s="345" t="s">
        <v>8963</v>
      </c>
      <c r="D1511" s="345" t="s">
        <v>8964</v>
      </c>
      <c r="E1511" s="345" t="s">
        <v>99</v>
      </c>
      <c r="F1511" s="345" t="s">
        <v>9079</v>
      </c>
      <c r="G1511" s="345" t="s">
        <v>9080</v>
      </c>
      <c r="H1511" s="346">
        <v>50000</v>
      </c>
      <c r="I1511" s="345" t="s">
        <v>4177</v>
      </c>
      <c r="J1511" s="344">
        <v>39735</v>
      </c>
      <c r="K1511" s="345" t="s">
        <v>7312</v>
      </c>
      <c r="L1511" s="345" t="s">
        <v>7313</v>
      </c>
      <c r="M1511" s="345" t="s">
        <v>24</v>
      </c>
      <c r="N1511" s="345" t="s">
        <v>26</v>
      </c>
      <c r="O1511" s="345"/>
      <c r="P1511" s="345" t="s">
        <v>8965</v>
      </c>
      <c r="Q1511" s="344"/>
      <c r="R1511" s="344">
        <v>41561</v>
      </c>
      <c r="S1511" s="346">
        <v>20</v>
      </c>
      <c r="T1511" s="347">
        <v>1000000</v>
      </c>
    </row>
    <row r="1512" spans="1:20" ht="15">
      <c r="A1512">
        <v>1511</v>
      </c>
      <c r="B1512" s="344">
        <v>41271</v>
      </c>
      <c r="C1512" s="345" t="s">
        <v>15597</v>
      </c>
      <c r="D1512" s="345" t="s">
        <v>15598</v>
      </c>
      <c r="E1512" s="345" t="s">
        <v>4336</v>
      </c>
      <c r="F1512" s="345" t="s">
        <v>15599</v>
      </c>
      <c r="G1512" s="345" t="s">
        <v>15600</v>
      </c>
      <c r="H1512" s="346">
        <v>2000</v>
      </c>
      <c r="I1512" s="345" t="s">
        <v>3894</v>
      </c>
      <c r="J1512" s="344">
        <v>39736</v>
      </c>
      <c r="K1512" s="345" t="s">
        <v>7312</v>
      </c>
      <c r="L1512" s="345" t="s">
        <v>7313</v>
      </c>
      <c r="M1512" s="345" t="s">
        <v>24</v>
      </c>
      <c r="N1512" s="345" t="s">
        <v>11491</v>
      </c>
      <c r="O1512" s="345"/>
      <c r="P1512" s="345"/>
      <c r="Q1512" s="344"/>
      <c r="R1512" s="344"/>
      <c r="S1512" s="346">
        <v>11000</v>
      </c>
      <c r="T1512" s="347">
        <v>22000000</v>
      </c>
    </row>
    <row r="1513" spans="1:20" ht="15">
      <c r="A1513">
        <v>1512</v>
      </c>
      <c r="B1513" s="344">
        <v>41271</v>
      </c>
      <c r="C1513" s="345" t="s">
        <v>15601</v>
      </c>
      <c r="D1513" s="345" t="s">
        <v>29901</v>
      </c>
      <c r="E1513" s="345" t="s">
        <v>4338</v>
      </c>
      <c r="F1513" s="345" t="s">
        <v>15603</v>
      </c>
      <c r="G1513" s="345" t="s">
        <v>29902</v>
      </c>
      <c r="H1513" s="346">
        <v>10000</v>
      </c>
      <c r="I1513" s="345" t="s">
        <v>3894</v>
      </c>
      <c r="J1513" s="344">
        <v>39738</v>
      </c>
      <c r="K1513" s="345" t="s">
        <v>7312</v>
      </c>
      <c r="L1513" s="345" t="s">
        <v>7313</v>
      </c>
      <c r="M1513" s="345" t="s">
        <v>24</v>
      </c>
      <c r="N1513" s="345" t="s">
        <v>11491</v>
      </c>
      <c r="O1513" s="345"/>
      <c r="P1513" s="345"/>
      <c r="Q1513" s="344"/>
      <c r="R1513" s="344"/>
      <c r="S1513" s="346">
        <v>10100</v>
      </c>
      <c r="T1513" s="347">
        <v>101000000</v>
      </c>
    </row>
    <row r="1514" spans="1:20" ht="15">
      <c r="A1514">
        <v>1513</v>
      </c>
      <c r="B1514" s="344">
        <v>41271</v>
      </c>
      <c r="C1514" s="345" t="s">
        <v>9813</v>
      </c>
      <c r="D1514" s="345" t="s">
        <v>9814</v>
      </c>
      <c r="E1514" s="345" t="s">
        <v>2376</v>
      </c>
      <c r="F1514" s="345" t="s">
        <v>10567</v>
      </c>
      <c r="G1514" s="345" t="s">
        <v>10568</v>
      </c>
      <c r="H1514" s="346">
        <v>1</v>
      </c>
      <c r="I1514" s="345" t="s">
        <v>9123</v>
      </c>
      <c r="J1514" s="344">
        <v>39738</v>
      </c>
      <c r="K1514" s="345" t="s">
        <v>7312</v>
      </c>
      <c r="L1514" s="345" t="s">
        <v>7313</v>
      </c>
      <c r="M1514" s="345" t="s">
        <v>24</v>
      </c>
      <c r="N1514" s="345" t="s">
        <v>1857</v>
      </c>
      <c r="O1514" s="345"/>
      <c r="P1514" s="345" t="s">
        <v>8965</v>
      </c>
      <c r="Q1514" s="344"/>
      <c r="R1514" s="344">
        <v>45291</v>
      </c>
      <c r="S1514" s="346">
        <v>4422619</v>
      </c>
      <c r="T1514" s="347">
        <v>4422619</v>
      </c>
    </row>
    <row r="1515" spans="1:20" ht="15">
      <c r="A1515">
        <v>1514</v>
      </c>
      <c r="B1515" s="344">
        <v>41271</v>
      </c>
      <c r="C1515" s="345" t="s">
        <v>15605</v>
      </c>
      <c r="D1515" s="345" t="s">
        <v>15606</v>
      </c>
      <c r="E1515" s="345" t="s">
        <v>4351</v>
      </c>
      <c r="F1515" s="345" t="s">
        <v>15607</v>
      </c>
      <c r="G1515" s="345" t="s">
        <v>15608</v>
      </c>
      <c r="H1515" s="346">
        <v>5</v>
      </c>
      <c r="I1515" s="345" t="s">
        <v>3894</v>
      </c>
      <c r="J1515" s="344">
        <v>39742</v>
      </c>
      <c r="K1515" s="345" t="s">
        <v>7312</v>
      </c>
      <c r="L1515" s="345" t="s">
        <v>7313</v>
      </c>
      <c r="M1515" s="345" t="s">
        <v>24</v>
      </c>
      <c r="N1515" s="345" t="s">
        <v>11491</v>
      </c>
      <c r="O1515" s="345"/>
      <c r="P1515" s="345"/>
      <c r="Q1515" s="344"/>
      <c r="R1515" s="344"/>
      <c r="S1515" s="346">
        <v>60714285</v>
      </c>
      <c r="T1515" s="347">
        <v>303571425</v>
      </c>
    </row>
    <row r="1516" spans="1:20" ht="15">
      <c r="A1516">
        <v>1515</v>
      </c>
      <c r="B1516" s="344">
        <v>41271</v>
      </c>
      <c r="C1516" s="345" t="s">
        <v>15609</v>
      </c>
      <c r="D1516" s="345" t="s">
        <v>15610</v>
      </c>
      <c r="E1516" s="345" t="s">
        <v>4344</v>
      </c>
      <c r="F1516" s="345" t="s">
        <v>15611</v>
      </c>
      <c r="G1516" s="345" t="s">
        <v>15612</v>
      </c>
      <c r="H1516" s="346">
        <v>100000</v>
      </c>
      <c r="I1516" s="345" t="s">
        <v>3894</v>
      </c>
      <c r="J1516" s="344">
        <v>39742</v>
      </c>
      <c r="K1516" s="345" t="s">
        <v>7312</v>
      </c>
      <c r="L1516" s="345" t="s">
        <v>7313</v>
      </c>
      <c r="M1516" s="345" t="s">
        <v>24</v>
      </c>
      <c r="N1516" s="345" t="s">
        <v>11491</v>
      </c>
      <c r="O1516" s="345"/>
      <c r="P1516" s="345"/>
      <c r="Q1516" s="344"/>
      <c r="R1516" s="344"/>
      <c r="S1516" s="346">
        <v>300</v>
      </c>
      <c r="T1516" s="347">
        <v>30000000</v>
      </c>
    </row>
    <row r="1517" spans="1:20" ht="15">
      <c r="A1517">
        <v>1516</v>
      </c>
      <c r="B1517" s="344">
        <v>41271</v>
      </c>
      <c r="C1517" s="345" t="s">
        <v>15613</v>
      </c>
      <c r="D1517" s="345" t="s">
        <v>15614</v>
      </c>
      <c r="E1517" s="345" t="s">
        <v>4342</v>
      </c>
      <c r="F1517" s="345" t="s">
        <v>15615</v>
      </c>
      <c r="G1517" s="345" t="s">
        <v>15616</v>
      </c>
      <c r="H1517" s="346">
        <v>100000</v>
      </c>
      <c r="I1517" s="345" t="s">
        <v>3894</v>
      </c>
      <c r="J1517" s="344">
        <v>39742</v>
      </c>
      <c r="K1517" s="345" t="s">
        <v>7312</v>
      </c>
      <c r="L1517" s="345" t="s">
        <v>7313</v>
      </c>
      <c r="M1517" s="345" t="s">
        <v>24</v>
      </c>
      <c r="N1517" s="345" t="s">
        <v>11491</v>
      </c>
      <c r="O1517" s="345"/>
      <c r="P1517" s="345"/>
      <c r="Q1517" s="344"/>
      <c r="R1517" s="344"/>
      <c r="S1517" s="346">
        <v>40</v>
      </c>
      <c r="T1517" s="347">
        <v>4000000</v>
      </c>
    </row>
    <row r="1518" spans="1:20" ht="15">
      <c r="A1518">
        <v>1517</v>
      </c>
      <c r="B1518" s="344">
        <v>41271</v>
      </c>
      <c r="C1518" s="345" t="s">
        <v>15613</v>
      </c>
      <c r="D1518" s="345" t="s">
        <v>15614</v>
      </c>
      <c r="E1518" s="345" t="s">
        <v>4340</v>
      </c>
      <c r="F1518" s="345" t="s">
        <v>15617</v>
      </c>
      <c r="G1518" s="345" t="s">
        <v>15616</v>
      </c>
      <c r="H1518" s="346">
        <v>100000</v>
      </c>
      <c r="I1518" s="345" t="s">
        <v>3894</v>
      </c>
      <c r="J1518" s="344">
        <v>39742</v>
      </c>
      <c r="K1518" s="345" t="s">
        <v>7312</v>
      </c>
      <c r="L1518" s="345" t="s">
        <v>7313</v>
      </c>
      <c r="M1518" s="345" t="s">
        <v>24</v>
      </c>
      <c r="N1518" s="345" t="s">
        <v>11512</v>
      </c>
      <c r="O1518" s="345"/>
      <c r="P1518" s="345"/>
      <c r="Q1518" s="344"/>
      <c r="R1518" s="344"/>
      <c r="S1518" s="346">
        <v>20</v>
      </c>
      <c r="T1518" s="347">
        <v>2000000</v>
      </c>
    </row>
    <row r="1519" spans="1:20" ht="15">
      <c r="A1519">
        <v>1518</v>
      </c>
      <c r="B1519" s="344">
        <v>41271</v>
      </c>
      <c r="C1519" s="345" t="s">
        <v>15618</v>
      </c>
      <c r="D1519" s="345" t="s">
        <v>15619</v>
      </c>
      <c r="E1519" s="345" t="s">
        <v>4353</v>
      </c>
      <c r="F1519" s="345" t="s">
        <v>15620</v>
      </c>
      <c r="G1519" s="345" t="s">
        <v>15621</v>
      </c>
      <c r="H1519" s="346">
        <v>10000</v>
      </c>
      <c r="I1519" s="345" t="s">
        <v>3894</v>
      </c>
      <c r="J1519" s="344">
        <v>39748</v>
      </c>
      <c r="K1519" s="345" t="s">
        <v>7312</v>
      </c>
      <c r="L1519" s="345" t="s">
        <v>7313</v>
      </c>
      <c r="M1519" s="345" t="s">
        <v>24</v>
      </c>
      <c r="N1519" s="345" t="s">
        <v>11491</v>
      </c>
      <c r="O1519" s="345"/>
      <c r="P1519" s="345"/>
      <c r="Q1519" s="344"/>
      <c r="R1519" s="344"/>
      <c r="S1519" s="346">
        <v>2000</v>
      </c>
      <c r="T1519" s="347">
        <v>20000000</v>
      </c>
    </row>
    <row r="1520" spans="1:20" ht="15">
      <c r="A1520">
        <v>1519</v>
      </c>
      <c r="B1520" s="344">
        <v>41271</v>
      </c>
      <c r="C1520" s="345" t="s">
        <v>15622</v>
      </c>
      <c r="D1520" s="345" t="s">
        <v>15623</v>
      </c>
      <c r="E1520" s="345" t="s">
        <v>4355</v>
      </c>
      <c r="F1520" s="345" t="s">
        <v>15624</v>
      </c>
      <c r="G1520" s="345" t="s">
        <v>15625</v>
      </c>
      <c r="H1520" s="346">
        <v>100</v>
      </c>
      <c r="I1520" s="345" t="s">
        <v>3894</v>
      </c>
      <c r="J1520" s="344">
        <v>39748</v>
      </c>
      <c r="K1520" s="345" t="s">
        <v>7312</v>
      </c>
      <c r="L1520" s="345" t="s">
        <v>7313</v>
      </c>
      <c r="M1520" s="345" t="s">
        <v>24</v>
      </c>
      <c r="N1520" s="345" t="s">
        <v>11491</v>
      </c>
      <c r="O1520" s="345"/>
      <c r="P1520" s="345"/>
      <c r="Q1520" s="344"/>
      <c r="R1520" s="344"/>
      <c r="S1520" s="346">
        <v>1000000</v>
      </c>
      <c r="T1520" s="347">
        <v>100000000</v>
      </c>
    </row>
    <row r="1521" spans="1:20" ht="15">
      <c r="A1521">
        <v>1520</v>
      </c>
      <c r="B1521" s="344">
        <v>41271</v>
      </c>
      <c r="C1521" s="345" t="s">
        <v>8351</v>
      </c>
      <c r="D1521" s="345" t="s">
        <v>8352</v>
      </c>
      <c r="E1521" s="345" t="s">
        <v>4359</v>
      </c>
      <c r="F1521" s="345" t="s">
        <v>15626</v>
      </c>
      <c r="G1521" s="345" t="s">
        <v>15627</v>
      </c>
      <c r="H1521" s="346">
        <v>1000</v>
      </c>
      <c r="I1521" s="345" t="s">
        <v>3894</v>
      </c>
      <c r="J1521" s="344">
        <v>39751</v>
      </c>
      <c r="K1521" s="345" t="s">
        <v>7312</v>
      </c>
      <c r="L1521" s="345" t="s">
        <v>7313</v>
      </c>
      <c r="M1521" s="345" t="s">
        <v>24</v>
      </c>
      <c r="N1521" s="345" t="s">
        <v>11491</v>
      </c>
      <c r="O1521" s="345"/>
      <c r="P1521" s="345"/>
      <c r="Q1521" s="344"/>
      <c r="R1521" s="344"/>
      <c r="S1521" s="346">
        <v>100000</v>
      </c>
      <c r="T1521" s="347">
        <v>100000000</v>
      </c>
    </row>
    <row r="1522" spans="1:20" ht="15">
      <c r="A1522">
        <v>1521</v>
      </c>
      <c r="B1522" s="344">
        <v>41271</v>
      </c>
      <c r="C1522" s="345" t="s">
        <v>11638</v>
      </c>
      <c r="D1522" s="345" t="s">
        <v>11639</v>
      </c>
      <c r="E1522" s="345" t="s">
        <v>4361</v>
      </c>
      <c r="F1522" s="345" t="s">
        <v>15628</v>
      </c>
      <c r="G1522" s="345" t="s">
        <v>11642</v>
      </c>
      <c r="H1522" s="346">
        <v>1000000</v>
      </c>
      <c r="I1522" s="345" t="s">
        <v>3894</v>
      </c>
      <c r="J1522" s="344">
        <v>39752</v>
      </c>
      <c r="K1522" s="345" t="s">
        <v>7312</v>
      </c>
      <c r="L1522" s="345" t="s">
        <v>7313</v>
      </c>
      <c r="M1522" s="345" t="s">
        <v>24</v>
      </c>
      <c r="N1522" s="345" t="s">
        <v>11491</v>
      </c>
      <c r="O1522" s="345"/>
      <c r="P1522" s="345"/>
      <c r="Q1522" s="344"/>
      <c r="R1522" s="344"/>
      <c r="S1522" s="346">
        <v>663</v>
      </c>
      <c r="T1522" s="347">
        <v>663000000</v>
      </c>
    </row>
    <row r="1523" spans="1:20" ht="15">
      <c r="A1523">
        <v>1522</v>
      </c>
      <c r="B1523" s="344">
        <v>41271</v>
      </c>
      <c r="C1523" s="345" t="s">
        <v>15629</v>
      </c>
      <c r="D1523" s="345" t="s">
        <v>15630</v>
      </c>
      <c r="E1523" s="345" t="s">
        <v>4363</v>
      </c>
      <c r="F1523" s="345" t="s">
        <v>15631</v>
      </c>
      <c r="G1523" s="345" t="s">
        <v>15632</v>
      </c>
      <c r="H1523" s="346">
        <v>500</v>
      </c>
      <c r="I1523" s="345" t="s">
        <v>3894</v>
      </c>
      <c r="J1523" s="344">
        <v>39752</v>
      </c>
      <c r="K1523" s="345" t="s">
        <v>7312</v>
      </c>
      <c r="L1523" s="345" t="s">
        <v>7313</v>
      </c>
      <c r="M1523" s="345" t="s">
        <v>24</v>
      </c>
      <c r="N1523" s="345" t="s">
        <v>11491</v>
      </c>
      <c r="O1523" s="345"/>
      <c r="P1523" s="345"/>
      <c r="Q1523" s="344"/>
      <c r="R1523" s="344"/>
      <c r="S1523" s="346">
        <v>10600</v>
      </c>
      <c r="T1523" s="347">
        <v>5300000</v>
      </c>
    </row>
    <row r="1524" spans="1:20" ht="15">
      <c r="A1524">
        <v>1523</v>
      </c>
      <c r="B1524" s="344">
        <v>41271</v>
      </c>
      <c r="C1524" s="345" t="s">
        <v>15633</v>
      </c>
      <c r="D1524" s="345" t="s">
        <v>15634</v>
      </c>
      <c r="E1524" s="345" t="s">
        <v>4365</v>
      </c>
      <c r="F1524" s="345" t="s">
        <v>15635</v>
      </c>
      <c r="G1524" s="345" t="s">
        <v>15636</v>
      </c>
      <c r="H1524" s="346">
        <v>350000000</v>
      </c>
      <c r="I1524" s="345" t="s">
        <v>3894</v>
      </c>
      <c r="J1524" s="344">
        <v>39755</v>
      </c>
      <c r="K1524" s="345" t="s">
        <v>7312</v>
      </c>
      <c r="L1524" s="345" t="s">
        <v>7313</v>
      </c>
      <c r="M1524" s="345" t="s">
        <v>24</v>
      </c>
      <c r="N1524" s="345" t="s">
        <v>11491</v>
      </c>
      <c r="O1524" s="345"/>
      <c r="P1524" s="345"/>
      <c r="Q1524" s="344"/>
      <c r="R1524" s="344"/>
      <c r="S1524" s="346">
        <v>1</v>
      </c>
      <c r="T1524" s="347">
        <v>350000000</v>
      </c>
    </row>
    <row r="1525" spans="1:20" ht="15">
      <c r="A1525">
        <v>1524</v>
      </c>
      <c r="B1525" s="344">
        <v>41271</v>
      </c>
      <c r="C1525" s="345" t="s">
        <v>7453</v>
      </c>
      <c r="D1525" s="345" t="s">
        <v>7454</v>
      </c>
      <c r="E1525" s="345" t="s">
        <v>6591</v>
      </c>
      <c r="F1525" s="345" t="s">
        <v>8327</v>
      </c>
      <c r="G1525" s="345" t="s">
        <v>8328</v>
      </c>
      <c r="H1525" s="346">
        <v>9500</v>
      </c>
      <c r="I1525" s="345" t="s">
        <v>3894</v>
      </c>
      <c r="J1525" s="344">
        <v>39755</v>
      </c>
      <c r="K1525" s="345" t="s">
        <v>7312</v>
      </c>
      <c r="L1525" s="345" t="s">
        <v>7313</v>
      </c>
      <c r="M1525" s="345" t="s">
        <v>24</v>
      </c>
      <c r="N1525" s="345" t="s">
        <v>7411</v>
      </c>
      <c r="O1525" s="345" t="s">
        <v>7315</v>
      </c>
      <c r="P1525" s="345"/>
      <c r="Q1525" s="344"/>
      <c r="R1525" s="344">
        <v>41621</v>
      </c>
      <c r="S1525" s="346">
        <v>51237</v>
      </c>
      <c r="T1525" s="347">
        <v>486751500</v>
      </c>
    </row>
    <row r="1526" spans="1:20" ht="15">
      <c r="A1526">
        <v>1525</v>
      </c>
      <c r="B1526" s="344">
        <v>41271</v>
      </c>
      <c r="C1526" s="345" t="s">
        <v>15637</v>
      </c>
      <c r="D1526" s="345" t="s">
        <v>15638</v>
      </c>
      <c r="E1526" s="345" t="s">
        <v>4371</v>
      </c>
      <c r="F1526" s="345" t="s">
        <v>15639</v>
      </c>
      <c r="G1526" s="345" t="s">
        <v>15640</v>
      </c>
      <c r="H1526" s="346">
        <v>50000</v>
      </c>
      <c r="I1526" s="345" t="s">
        <v>3894</v>
      </c>
      <c r="J1526" s="344">
        <v>39757</v>
      </c>
      <c r="K1526" s="345" t="s">
        <v>7312</v>
      </c>
      <c r="L1526" s="345" t="s">
        <v>7313</v>
      </c>
      <c r="M1526" s="345" t="s">
        <v>24</v>
      </c>
      <c r="N1526" s="345" t="s">
        <v>11491</v>
      </c>
      <c r="O1526" s="345"/>
      <c r="P1526" s="345"/>
      <c r="Q1526" s="344"/>
      <c r="R1526" s="344"/>
      <c r="S1526" s="346">
        <v>100</v>
      </c>
      <c r="T1526" s="347">
        <v>5000000</v>
      </c>
    </row>
    <row r="1527" spans="1:20" ht="15">
      <c r="A1527">
        <v>1526</v>
      </c>
      <c r="B1527" s="344">
        <v>41271</v>
      </c>
      <c r="C1527" s="345" t="s">
        <v>15641</v>
      </c>
      <c r="D1527" s="345" t="s">
        <v>15642</v>
      </c>
      <c r="E1527" s="345" t="s">
        <v>4373</v>
      </c>
      <c r="F1527" s="345" t="s">
        <v>15643</v>
      </c>
      <c r="G1527" s="345" t="s">
        <v>15644</v>
      </c>
      <c r="H1527" s="346">
        <v>50000</v>
      </c>
      <c r="I1527" s="345" t="s">
        <v>3894</v>
      </c>
      <c r="J1527" s="344">
        <v>39757</v>
      </c>
      <c r="K1527" s="345" t="s">
        <v>7312</v>
      </c>
      <c r="L1527" s="345" t="s">
        <v>7313</v>
      </c>
      <c r="M1527" s="345" t="s">
        <v>24</v>
      </c>
      <c r="N1527" s="345" t="s">
        <v>11491</v>
      </c>
      <c r="O1527" s="345"/>
      <c r="P1527" s="345"/>
      <c r="Q1527" s="344"/>
      <c r="R1527" s="344"/>
      <c r="S1527" s="346">
        <v>100</v>
      </c>
      <c r="T1527" s="347">
        <v>5000000</v>
      </c>
    </row>
    <row r="1528" spans="1:20" ht="15">
      <c r="A1528">
        <v>1527</v>
      </c>
      <c r="B1528" s="344">
        <v>41271</v>
      </c>
      <c r="C1528" s="345" t="s">
        <v>15645</v>
      </c>
      <c r="D1528" s="345" t="s">
        <v>15646</v>
      </c>
      <c r="E1528" s="345" t="s">
        <v>4383</v>
      </c>
      <c r="F1528" s="345" t="s">
        <v>15647</v>
      </c>
      <c r="G1528" s="345" t="s">
        <v>15648</v>
      </c>
      <c r="H1528" s="346">
        <v>1000000</v>
      </c>
      <c r="I1528" s="345" t="s">
        <v>3894</v>
      </c>
      <c r="J1528" s="344">
        <v>39758</v>
      </c>
      <c r="K1528" s="345" t="s">
        <v>7312</v>
      </c>
      <c r="L1528" s="345" t="s">
        <v>7313</v>
      </c>
      <c r="M1528" s="345" t="s">
        <v>24</v>
      </c>
      <c r="N1528" s="345" t="s">
        <v>11491</v>
      </c>
      <c r="O1528" s="345"/>
      <c r="P1528" s="345"/>
      <c r="Q1528" s="344"/>
      <c r="R1528" s="344"/>
      <c r="S1528" s="346">
        <v>5</v>
      </c>
      <c r="T1528" s="347">
        <v>5000000</v>
      </c>
    </row>
    <row r="1529" spans="1:20" ht="15">
      <c r="A1529">
        <v>1528</v>
      </c>
      <c r="B1529" s="344">
        <v>41271</v>
      </c>
      <c r="C1529" s="345" t="s">
        <v>15649</v>
      </c>
      <c r="D1529" s="345" t="s">
        <v>15650</v>
      </c>
      <c r="E1529" s="345" t="s">
        <v>4385</v>
      </c>
      <c r="F1529" s="345" t="s">
        <v>15651</v>
      </c>
      <c r="G1529" s="345" t="s">
        <v>15652</v>
      </c>
      <c r="H1529" s="346">
        <v>1000000</v>
      </c>
      <c r="I1529" s="345" t="s">
        <v>3894</v>
      </c>
      <c r="J1529" s="344">
        <v>39759</v>
      </c>
      <c r="K1529" s="345" t="s">
        <v>7312</v>
      </c>
      <c r="L1529" s="345" t="s">
        <v>7313</v>
      </c>
      <c r="M1529" s="345" t="s">
        <v>24</v>
      </c>
      <c r="N1529" s="345" t="s">
        <v>11491</v>
      </c>
      <c r="O1529" s="345"/>
      <c r="P1529" s="345"/>
      <c r="Q1529" s="344"/>
      <c r="R1529" s="344"/>
      <c r="S1529" s="346">
        <v>20</v>
      </c>
      <c r="T1529" s="347">
        <v>20000000</v>
      </c>
    </row>
    <row r="1530" spans="1:20" ht="15">
      <c r="A1530">
        <v>1529</v>
      </c>
      <c r="B1530" s="344">
        <v>41271</v>
      </c>
      <c r="C1530" s="345" t="s">
        <v>13608</v>
      </c>
      <c r="D1530" s="345" t="s">
        <v>13609</v>
      </c>
      <c r="E1530" s="345" t="s">
        <v>4387</v>
      </c>
      <c r="F1530" s="345" t="s">
        <v>15653</v>
      </c>
      <c r="G1530" s="345" t="s">
        <v>13612</v>
      </c>
      <c r="H1530" s="346">
        <v>1000000</v>
      </c>
      <c r="I1530" s="345" t="s">
        <v>3894</v>
      </c>
      <c r="J1530" s="344">
        <v>39764</v>
      </c>
      <c r="K1530" s="345" t="s">
        <v>7312</v>
      </c>
      <c r="L1530" s="345" t="s">
        <v>7313</v>
      </c>
      <c r="M1530" s="345" t="s">
        <v>24</v>
      </c>
      <c r="N1530" s="345" t="s">
        <v>11491</v>
      </c>
      <c r="O1530" s="345"/>
      <c r="P1530" s="345"/>
      <c r="Q1530" s="344"/>
      <c r="R1530" s="344"/>
      <c r="S1530" s="346">
        <v>530</v>
      </c>
      <c r="T1530" s="347">
        <v>530000000</v>
      </c>
    </row>
    <row r="1531" spans="1:20" ht="15">
      <c r="A1531">
        <v>1530</v>
      </c>
      <c r="B1531" s="344">
        <v>41271</v>
      </c>
      <c r="C1531" s="345" t="s">
        <v>11253</v>
      </c>
      <c r="D1531" s="345" t="s">
        <v>11254</v>
      </c>
      <c r="E1531" s="345" t="s">
        <v>4389</v>
      </c>
      <c r="F1531" s="345" t="s">
        <v>15654</v>
      </c>
      <c r="G1531" s="345" t="s">
        <v>15655</v>
      </c>
      <c r="H1531" s="346">
        <v>1000</v>
      </c>
      <c r="I1531" s="345" t="s">
        <v>3894</v>
      </c>
      <c r="J1531" s="344">
        <v>39766</v>
      </c>
      <c r="K1531" s="345" t="s">
        <v>7312</v>
      </c>
      <c r="L1531" s="345" t="s">
        <v>7313</v>
      </c>
      <c r="M1531" s="345" t="s">
        <v>24</v>
      </c>
      <c r="N1531" s="345" t="s">
        <v>11491</v>
      </c>
      <c r="O1531" s="345"/>
      <c r="P1531" s="345"/>
      <c r="Q1531" s="344"/>
      <c r="R1531" s="344"/>
      <c r="S1531" s="346">
        <v>5440</v>
      </c>
      <c r="T1531" s="347">
        <v>5440000</v>
      </c>
    </row>
    <row r="1532" spans="1:20" ht="15">
      <c r="A1532">
        <v>1531</v>
      </c>
      <c r="B1532" s="344">
        <v>41271</v>
      </c>
      <c r="C1532" s="345" t="s">
        <v>15656</v>
      </c>
      <c r="D1532" s="345" t="s">
        <v>15657</v>
      </c>
      <c r="E1532" s="345" t="s">
        <v>4391</v>
      </c>
      <c r="F1532" s="345" t="s">
        <v>15658</v>
      </c>
      <c r="G1532" s="345" t="s">
        <v>15659</v>
      </c>
      <c r="H1532" s="346">
        <v>1000000</v>
      </c>
      <c r="I1532" s="345" t="s">
        <v>3894</v>
      </c>
      <c r="J1532" s="344">
        <v>39770</v>
      </c>
      <c r="K1532" s="345" t="s">
        <v>7312</v>
      </c>
      <c r="L1532" s="345" t="s">
        <v>7313</v>
      </c>
      <c r="M1532" s="345" t="s">
        <v>24</v>
      </c>
      <c r="N1532" s="345" t="s">
        <v>11491</v>
      </c>
      <c r="O1532" s="345"/>
      <c r="P1532" s="345"/>
      <c r="Q1532" s="344"/>
      <c r="R1532" s="344"/>
      <c r="S1532" s="346">
        <v>20</v>
      </c>
      <c r="T1532" s="347">
        <v>20000000</v>
      </c>
    </row>
    <row r="1533" spans="1:20" ht="15">
      <c r="A1533">
        <v>1532</v>
      </c>
      <c r="B1533" s="344">
        <v>41271</v>
      </c>
      <c r="C1533" s="345" t="s">
        <v>15660</v>
      </c>
      <c r="D1533" s="345" t="s">
        <v>29903</v>
      </c>
      <c r="E1533" s="345" t="s">
        <v>4394</v>
      </c>
      <c r="F1533" s="345" t="s">
        <v>15662</v>
      </c>
      <c r="G1533" s="345" t="s">
        <v>15663</v>
      </c>
      <c r="H1533" s="346">
        <v>100000</v>
      </c>
      <c r="I1533" s="345" t="s">
        <v>3894</v>
      </c>
      <c r="J1533" s="344">
        <v>39770</v>
      </c>
      <c r="K1533" s="345" t="s">
        <v>7312</v>
      </c>
      <c r="L1533" s="345" t="s">
        <v>7313</v>
      </c>
      <c r="M1533" s="345" t="s">
        <v>24</v>
      </c>
      <c r="N1533" s="345" t="s">
        <v>11491</v>
      </c>
      <c r="O1533" s="345"/>
      <c r="P1533" s="345"/>
      <c r="Q1533" s="344"/>
      <c r="R1533" s="344"/>
      <c r="S1533" s="346">
        <v>50</v>
      </c>
      <c r="T1533" s="347">
        <v>5000000</v>
      </c>
    </row>
    <row r="1534" spans="1:20" ht="15">
      <c r="A1534">
        <v>1533</v>
      </c>
      <c r="B1534" s="344">
        <v>41271</v>
      </c>
      <c r="C1534" s="345" t="s">
        <v>15664</v>
      </c>
      <c r="D1534" s="345" t="s">
        <v>15665</v>
      </c>
      <c r="E1534" s="345" t="s">
        <v>4398</v>
      </c>
      <c r="F1534" s="345" t="s">
        <v>15666</v>
      </c>
      <c r="G1534" s="345" t="s">
        <v>15667</v>
      </c>
      <c r="H1534" s="346">
        <v>100000</v>
      </c>
      <c r="I1534" s="345" t="s">
        <v>3894</v>
      </c>
      <c r="J1534" s="344">
        <v>39772</v>
      </c>
      <c r="K1534" s="345" t="s">
        <v>7312</v>
      </c>
      <c r="L1534" s="345" t="s">
        <v>7313</v>
      </c>
      <c r="M1534" s="345" t="s">
        <v>24</v>
      </c>
      <c r="N1534" s="345" t="s">
        <v>11491</v>
      </c>
      <c r="O1534" s="345"/>
      <c r="P1534" s="345"/>
      <c r="Q1534" s="344"/>
      <c r="R1534" s="344"/>
      <c r="S1534" s="346">
        <v>20916</v>
      </c>
      <c r="T1534" s="347">
        <v>2091600000</v>
      </c>
    </row>
    <row r="1535" spans="1:20" ht="15">
      <c r="A1535">
        <v>1534</v>
      </c>
      <c r="B1535" s="344">
        <v>41271</v>
      </c>
      <c r="C1535" s="345" t="s">
        <v>7406</v>
      </c>
      <c r="D1535" s="345" t="s">
        <v>7407</v>
      </c>
      <c r="E1535" s="345" t="s">
        <v>6583</v>
      </c>
      <c r="F1535" s="345" t="s">
        <v>8329</v>
      </c>
      <c r="G1535" s="345" t="s">
        <v>8330</v>
      </c>
      <c r="H1535" s="346">
        <v>1</v>
      </c>
      <c r="I1535" s="345" t="s">
        <v>3894</v>
      </c>
      <c r="J1535" s="344">
        <v>39772</v>
      </c>
      <c r="K1535" s="345" t="s">
        <v>7312</v>
      </c>
      <c r="L1535" s="345" t="s">
        <v>7313</v>
      </c>
      <c r="M1535" s="345" t="s">
        <v>24</v>
      </c>
      <c r="N1535" s="345" t="s">
        <v>7411</v>
      </c>
      <c r="O1535" s="345" t="s">
        <v>7412</v>
      </c>
      <c r="P1535" s="345"/>
      <c r="Q1535" s="344"/>
      <c r="R1535" s="344"/>
      <c r="S1535" s="346">
        <v>306512342</v>
      </c>
      <c r="T1535" s="347">
        <v>306512342</v>
      </c>
    </row>
    <row r="1536" spans="1:20" ht="15">
      <c r="A1536">
        <v>1535</v>
      </c>
      <c r="B1536" s="344">
        <v>41271</v>
      </c>
      <c r="C1536" s="345" t="s">
        <v>15668</v>
      </c>
      <c r="D1536" s="345" t="s">
        <v>29904</v>
      </c>
      <c r="E1536" s="345" t="s">
        <v>4396</v>
      </c>
      <c r="F1536" s="345" t="s">
        <v>15670</v>
      </c>
      <c r="G1536" s="345" t="s">
        <v>15671</v>
      </c>
      <c r="H1536" s="346">
        <v>100000</v>
      </c>
      <c r="I1536" s="345" t="s">
        <v>3894</v>
      </c>
      <c r="J1536" s="344">
        <v>39772</v>
      </c>
      <c r="K1536" s="345" t="s">
        <v>7312</v>
      </c>
      <c r="L1536" s="345" t="s">
        <v>7313</v>
      </c>
      <c r="M1536" s="345" t="s">
        <v>24</v>
      </c>
      <c r="N1536" s="345" t="s">
        <v>11491</v>
      </c>
      <c r="O1536" s="345"/>
      <c r="P1536" s="345"/>
      <c r="Q1536" s="344"/>
      <c r="R1536" s="344"/>
      <c r="S1536" s="346">
        <v>200</v>
      </c>
      <c r="T1536" s="347">
        <v>20000000</v>
      </c>
    </row>
    <row r="1537" spans="1:20" ht="15">
      <c r="A1537">
        <v>1536</v>
      </c>
      <c r="B1537" s="344">
        <v>41271</v>
      </c>
      <c r="C1537" s="345" t="s">
        <v>9611</v>
      </c>
      <c r="D1537" s="345" t="s">
        <v>9612</v>
      </c>
      <c r="E1537" s="345" t="s">
        <v>2384</v>
      </c>
      <c r="F1537" s="345" t="s">
        <v>10569</v>
      </c>
      <c r="G1537" s="345" t="s">
        <v>10570</v>
      </c>
      <c r="H1537" s="346">
        <v>1</v>
      </c>
      <c r="I1537" s="345" t="s">
        <v>4177</v>
      </c>
      <c r="J1537" s="344">
        <v>39773</v>
      </c>
      <c r="K1537" s="345" t="s">
        <v>7312</v>
      </c>
      <c r="L1537" s="345" t="s">
        <v>7313</v>
      </c>
      <c r="M1537" s="345" t="s">
        <v>24</v>
      </c>
      <c r="N1537" s="345" t="s">
        <v>1857</v>
      </c>
      <c r="O1537" s="345"/>
      <c r="P1537" s="345" t="s">
        <v>8965</v>
      </c>
      <c r="Q1537" s="344"/>
      <c r="R1537" s="344">
        <v>43393</v>
      </c>
      <c r="S1537" s="346">
        <v>11075180</v>
      </c>
      <c r="T1537" s="347">
        <v>11075180</v>
      </c>
    </row>
    <row r="1538" spans="1:20" ht="15">
      <c r="A1538">
        <v>1537</v>
      </c>
      <c r="B1538" s="344">
        <v>41271</v>
      </c>
      <c r="C1538" s="345" t="s">
        <v>15672</v>
      </c>
      <c r="D1538" s="345" t="s">
        <v>15673</v>
      </c>
      <c r="E1538" s="345" t="s">
        <v>4400</v>
      </c>
      <c r="F1538" s="345" t="s">
        <v>15674</v>
      </c>
      <c r="G1538" s="345" t="s">
        <v>14474</v>
      </c>
      <c r="H1538" s="346">
        <v>100000</v>
      </c>
      <c r="I1538" s="345" t="s">
        <v>3894</v>
      </c>
      <c r="J1538" s="344">
        <v>39777</v>
      </c>
      <c r="K1538" s="345" t="s">
        <v>7312</v>
      </c>
      <c r="L1538" s="345" t="s">
        <v>7313</v>
      </c>
      <c r="M1538" s="345" t="s">
        <v>24</v>
      </c>
      <c r="N1538" s="345" t="s">
        <v>11491</v>
      </c>
      <c r="O1538" s="345"/>
      <c r="P1538" s="345"/>
      <c r="Q1538" s="344"/>
      <c r="R1538" s="344"/>
      <c r="S1538" s="346">
        <v>100</v>
      </c>
      <c r="T1538" s="347">
        <v>10000000</v>
      </c>
    </row>
    <row r="1539" spans="1:20" ht="15">
      <c r="A1539">
        <v>1538</v>
      </c>
      <c r="B1539" s="344">
        <v>41271</v>
      </c>
      <c r="C1539" s="345" t="s">
        <v>15675</v>
      </c>
      <c r="D1539" s="345" t="s">
        <v>15676</v>
      </c>
      <c r="E1539" s="345" t="s">
        <v>4404</v>
      </c>
      <c r="F1539" s="345" t="s">
        <v>15677</v>
      </c>
      <c r="G1539" s="345" t="s">
        <v>15678</v>
      </c>
      <c r="H1539" s="346">
        <v>10000</v>
      </c>
      <c r="I1539" s="345" t="s">
        <v>3894</v>
      </c>
      <c r="J1539" s="344">
        <v>39778</v>
      </c>
      <c r="K1539" s="345" t="s">
        <v>7312</v>
      </c>
      <c r="L1539" s="345" t="s">
        <v>7313</v>
      </c>
      <c r="M1539" s="345" t="s">
        <v>24</v>
      </c>
      <c r="N1539" s="345" t="s">
        <v>11491</v>
      </c>
      <c r="O1539" s="345"/>
      <c r="P1539" s="345"/>
      <c r="Q1539" s="344"/>
      <c r="R1539" s="344"/>
      <c r="S1539" s="346">
        <v>3500</v>
      </c>
      <c r="T1539" s="347">
        <v>35000000</v>
      </c>
    </row>
    <row r="1540" spans="1:20" ht="15">
      <c r="A1540">
        <v>1539</v>
      </c>
      <c r="B1540" s="344">
        <v>41271</v>
      </c>
      <c r="C1540" s="345" t="s">
        <v>15679</v>
      </c>
      <c r="D1540" s="345" t="s">
        <v>15680</v>
      </c>
      <c r="E1540" s="345" t="s">
        <v>4402</v>
      </c>
      <c r="F1540" s="345" t="s">
        <v>15681</v>
      </c>
      <c r="G1540" s="345" t="s">
        <v>15682</v>
      </c>
      <c r="H1540" s="346">
        <v>100000</v>
      </c>
      <c r="I1540" s="345" t="s">
        <v>3894</v>
      </c>
      <c r="J1540" s="344">
        <v>39778</v>
      </c>
      <c r="K1540" s="345" t="s">
        <v>7312</v>
      </c>
      <c r="L1540" s="345" t="s">
        <v>7313</v>
      </c>
      <c r="M1540" s="345" t="s">
        <v>24</v>
      </c>
      <c r="N1540" s="345" t="s">
        <v>11491</v>
      </c>
      <c r="O1540" s="345"/>
      <c r="P1540" s="345"/>
      <c r="Q1540" s="344"/>
      <c r="R1540" s="344"/>
      <c r="S1540" s="346">
        <v>4400</v>
      </c>
      <c r="T1540" s="347">
        <v>440000000</v>
      </c>
    </row>
    <row r="1541" spans="1:20" ht="15">
      <c r="A1541">
        <v>1540</v>
      </c>
      <c r="B1541" s="344">
        <v>41271</v>
      </c>
      <c r="C1541" s="345" t="s">
        <v>15683</v>
      </c>
      <c r="D1541" s="345" t="s">
        <v>15684</v>
      </c>
      <c r="E1541" s="345" t="s">
        <v>4408</v>
      </c>
      <c r="F1541" s="345" t="s">
        <v>15685</v>
      </c>
      <c r="G1541" s="345" t="s">
        <v>15686</v>
      </c>
      <c r="H1541" s="346">
        <v>10000</v>
      </c>
      <c r="I1541" s="345" t="s">
        <v>3894</v>
      </c>
      <c r="J1541" s="344">
        <v>39779</v>
      </c>
      <c r="K1541" s="345" t="s">
        <v>7312</v>
      </c>
      <c r="L1541" s="345" t="s">
        <v>7313</v>
      </c>
      <c r="M1541" s="345" t="s">
        <v>24</v>
      </c>
      <c r="N1541" s="345" t="s">
        <v>11491</v>
      </c>
      <c r="O1541" s="345"/>
      <c r="P1541" s="345"/>
      <c r="Q1541" s="344"/>
      <c r="R1541" s="344"/>
      <c r="S1541" s="346">
        <v>500</v>
      </c>
      <c r="T1541" s="347">
        <v>5000000</v>
      </c>
    </row>
    <row r="1542" spans="1:20" ht="15">
      <c r="A1542">
        <v>1541</v>
      </c>
      <c r="B1542" s="344">
        <v>41271</v>
      </c>
      <c r="C1542" s="345" t="s">
        <v>15687</v>
      </c>
      <c r="D1542" s="345" t="s">
        <v>15688</v>
      </c>
      <c r="E1542" s="345" t="s">
        <v>4406</v>
      </c>
      <c r="F1542" s="345" t="s">
        <v>15689</v>
      </c>
      <c r="G1542" s="345" t="s">
        <v>15690</v>
      </c>
      <c r="H1542" s="346">
        <v>10000</v>
      </c>
      <c r="I1542" s="345" t="s">
        <v>3894</v>
      </c>
      <c r="J1542" s="344">
        <v>39779</v>
      </c>
      <c r="K1542" s="345" t="s">
        <v>7312</v>
      </c>
      <c r="L1542" s="345" t="s">
        <v>7313</v>
      </c>
      <c r="M1542" s="345" t="s">
        <v>24</v>
      </c>
      <c r="N1542" s="345" t="s">
        <v>11491</v>
      </c>
      <c r="O1542" s="345"/>
      <c r="P1542" s="345"/>
      <c r="Q1542" s="344"/>
      <c r="R1542" s="344"/>
      <c r="S1542" s="346">
        <v>15311</v>
      </c>
      <c r="T1542" s="347">
        <v>153110000</v>
      </c>
    </row>
    <row r="1543" spans="1:20" ht="15">
      <c r="A1543">
        <v>1542</v>
      </c>
      <c r="B1543" s="344">
        <v>41271</v>
      </c>
      <c r="C1543" s="345" t="s">
        <v>10571</v>
      </c>
      <c r="D1543" s="345" t="s">
        <v>10572</v>
      </c>
      <c r="E1543" s="345" t="s">
        <v>2414</v>
      </c>
      <c r="F1543" s="345" t="s">
        <v>10573</v>
      </c>
      <c r="G1543" s="345" t="s">
        <v>10574</v>
      </c>
      <c r="H1543" s="346">
        <v>10000</v>
      </c>
      <c r="I1543" s="345" t="s">
        <v>3894</v>
      </c>
      <c r="J1543" s="344">
        <v>39783</v>
      </c>
      <c r="K1543" s="345" t="s">
        <v>7312</v>
      </c>
      <c r="L1543" s="345" t="s">
        <v>7313</v>
      </c>
      <c r="M1543" s="345" t="s">
        <v>24</v>
      </c>
      <c r="N1543" s="345" t="s">
        <v>1857</v>
      </c>
      <c r="O1543" s="345"/>
      <c r="P1543" s="345" t="s">
        <v>8962</v>
      </c>
      <c r="Q1543" s="344"/>
      <c r="R1543" s="344">
        <v>44166</v>
      </c>
      <c r="S1543" s="346">
        <v>38933</v>
      </c>
      <c r="T1543" s="347">
        <v>389330000</v>
      </c>
    </row>
    <row r="1544" spans="1:20" ht="15">
      <c r="A1544">
        <v>1543</v>
      </c>
      <c r="B1544" s="344">
        <v>41271</v>
      </c>
      <c r="C1544" s="345" t="s">
        <v>10575</v>
      </c>
      <c r="D1544" s="345" t="s">
        <v>10576</v>
      </c>
      <c r="E1544" s="345" t="s">
        <v>2428</v>
      </c>
      <c r="F1544" s="345" t="s">
        <v>10577</v>
      </c>
      <c r="G1544" s="345" t="s">
        <v>10578</v>
      </c>
      <c r="H1544" s="346">
        <v>1</v>
      </c>
      <c r="I1544" s="345" t="s">
        <v>3894</v>
      </c>
      <c r="J1544" s="344">
        <v>39784</v>
      </c>
      <c r="K1544" s="345" t="s">
        <v>7312</v>
      </c>
      <c r="L1544" s="345" t="s">
        <v>7313</v>
      </c>
      <c r="M1544" s="345" t="s">
        <v>24</v>
      </c>
      <c r="N1544" s="345" t="s">
        <v>1857</v>
      </c>
      <c r="O1544" s="345"/>
      <c r="P1544" s="345" t="s">
        <v>8965</v>
      </c>
      <c r="Q1544" s="344"/>
      <c r="R1544" s="344">
        <v>47088</v>
      </c>
      <c r="S1544" s="346">
        <v>2000000000</v>
      </c>
      <c r="T1544" s="347">
        <v>2000000000</v>
      </c>
    </row>
    <row r="1545" spans="1:20" ht="15">
      <c r="A1545">
        <v>1544</v>
      </c>
      <c r="B1545" s="344">
        <v>41271</v>
      </c>
      <c r="C1545" s="345" t="s">
        <v>10579</v>
      </c>
      <c r="D1545" s="345" t="s">
        <v>10580</v>
      </c>
      <c r="E1545" s="345" t="s">
        <v>2417</v>
      </c>
      <c r="F1545" s="345" t="s">
        <v>10581</v>
      </c>
      <c r="G1545" s="345" t="s">
        <v>10582</v>
      </c>
      <c r="H1545" s="346">
        <v>1</v>
      </c>
      <c r="I1545" s="345" t="s">
        <v>4177</v>
      </c>
      <c r="J1545" s="344">
        <v>39784</v>
      </c>
      <c r="K1545" s="345" t="s">
        <v>7312</v>
      </c>
      <c r="L1545" s="345" t="s">
        <v>7313</v>
      </c>
      <c r="M1545" s="345" t="s">
        <v>24</v>
      </c>
      <c r="N1545" s="345" t="s">
        <v>1857</v>
      </c>
      <c r="O1545" s="345"/>
      <c r="P1545" s="345" t="s">
        <v>8965</v>
      </c>
      <c r="Q1545" s="344"/>
      <c r="R1545" s="344">
        <v>48029</v>
      </c>
      <c r="S1545" s="346">
        <v>32907471</v>
      </c>
      <c r="T1545" s="347">
        <v>32907471</v>
      </c>
    </row>
    <row r="1546" spans="1:20" ht="15">
      <c r="A1546">
        <v>1545</v>
      </c>
      <c r="B1546" s="344">
        <v>41271</v>
      </c>
      <c r="C1546" s="345" t="s">
        <v>15691</v>
      </c>
      <c r="D1546" s="345" t="s">
        <v>15692</v>
      </c>
      <c r="E1546" s="345" t="s">
        <v>4414</v>
      </c>
      <c r="F1546" s="345" t="s">
        <v>15693</v>
      </c>
      <c r="G1546" s="345" t="s">
        <v>15694</v>
      </c>
      <c r="H1546" s="346">
        <v>4</v>
      </c>
      <c r="I1546" s="345" t="s">
        <v>4177</v>
      </c>
      <c r="J1546" s="344">
        <v>39785</v>
      </c>
      <c r="K1546" s="345" t="s">
        <v>7312</v>
      </c>
      <c r="L1546" s="345" t="s">
        <v>7313</v>
      </c>
      <c r="M1546" s="345" t="s">
        <v>24</v>
      </c>
      <c r="N1546" s="345" t="s">
        <v>11491</v>
      </c>
      <c r="O1546" s="345"/>
      <c r="P1546" s="345"/>
      <c r="Q1546" s="344"/>
      <c r="R1546" s="344"/>
      <c r="S1546" s="346">
        <v>24000000</v>
      </c>
      <c r="T1546" s="347">
        <v>96000000</v>
      </c>
    </row>
    <row r="1547" spans="1:20" ht="15">
      <c r="A1547">
        <v>1546</v>
      </c>
      <c r="B1547" s="344">
        <v>41271</v>
      </c>
      <c r="C1547" s="345" t="s">
        <v>15695</v>
      </c>
      <c r="D1547" s="345" t="s">
        <v>15696</v>
      </c>
      <c r="E1547" s="345" t="s">
        <v>4418</v>
      </c>
      <c r="F1547" s="345" t="s">
        <v>15697</v>
      </c>
      <c r="G1547" s="345" t="s">
        <v>15698</v>
      </c>
      <c r="H1547" s="346">
        <v>1000</v>
      </c>
      <c r="I1547" s="345" t="s">
        <v>3894</v>
      </c>
      <c r="J1547" s="344">
        <v>39786</v>
      </c>
      <c r="K1547" s="345" t="s">
        <v>7312</v>
      </c>
      <c r="L1547" s="345" t="s">
        <v>7313</v>
      </c>
      <c r="M1547" s="345" t="s">
        <v>24</v>
      </c>
      <c r="N1547" s="345" t="s">
        <v>11491</v>
      </c>
      <c r="O1547" s="345"/>
      <c r="P1547" s="345"/>
      <c r="Q1547" s="344"/>
      <c r="R1547" s="344"/>
      <c r="S1547" s="346">
        <v>76740</v>
      </c>
      <c r="T1547" s="347">
        <v>76740000</v>
      </c>
    </row>
    <row r="1548" spans="1:20" ht="15">
      <c r="A1548">
        <v>1547</v>
      </c>
      <c r="B1548" s="344">
        <v>41271</v>
      </c>
      <c r="C1548" s="345" t="s">
        <v>15699</v>
      </c>
      <c r="D1548" s="345" t="s">
        <v>15700</v>
      </c>
      <c r="E1548" s="345" t="s">
        <v>4416</v>
      </c>
      <c r="F1548" s="345" t="s">
        <v>15701</v>
      </c>
      <c r="G1548" s="345" t="s">
        <v>15702</v>
      </c>
      <c r="H1548" s="346">
        <v>100000</v>
      </c>
      <c r="I1548" s="345" t="s">
        <v>3894</v>
      </c>
      <c r="J1548" s="344">
        <v>39786</v>
      </c>
      <c r="K1548" s="345" t="s">
        <v>7312</v>
      </c>
      <c r="L1548" s="345" t="s">
        <v>7313</v>
      </c>
      <c r="M1548" s="345" t="s">
        <v>24</v>
      </c>
      <c r="N1548" s="345" t="s">
        <v>11491</v>
      </c>
      <c r="O1548" s="345"/>
      <c r="P1548" s="345"/>
      <c r="Q1548" s="344"/>
      <c r="R1548" s="344"/>
      <c r="S1548" s="346">
        <v>50</v>
      </c>
      <c r="T1548" s="347">
        <v>5000000</v>
      </c>
    </row>
    <row r="1549" spans="1:20" ht="15">
      <c r="A1549">
        <v>1548</v>
      </c>
      <c r="B1549" s="344">
        <v>41271</v>
      </c>
      <c r="C1549" s="345" t="s">
        <v>8333</v>
      </c>
      <c r="D1549" s="345" t="s">
        <v>8334</v>
      </c>
      <c r="E1549" s="345" t="s">
        <v>6617</v>
      </c>
      <c r="F1549" s="345" t="s">
        <v>8335</v>
      </c>
      <c r="G1549" s="345" t="s">
        <v>8336</v>
      </c>
      <c r="H1549" s="346">
        <v>1</v>
      </c>
      <c r="I1549" s="345" t="s">
        <v>3894</v>
      </c>
      <c r="J1549" s="344">
        <v>39792</v>
      </c>
      <c r="K1549" s="345" t="s">
        <v>7312</v>
      </c>
      <c r="L1549" s="345" t="s">
        <v>7313</v>
      </c>
      <c r="M1549" s="345" t="s">
        <v>24</v>
      </c>
      <c r="N1549" s="345" t="s">
        <v>7411</v>
      </c>
      <c r="O1549" s="345" t="s">
        <v>7412</v>
      </c>
      <c r="P1549" s="345"/>
      <c r="Q1549" s="344"/>
      <c r="R1549" s="344"/>
      <c r="S1549" s="346">
        <v>4657182157</v>
      </c>
      <c r="T1549" s="347">
        <v>4657182157</v>
      </c>
    </row>
    <row r="1550" spans="1:20" ht="15">
      <c r="A1550">
        <v>1549</v>
      </c>
      <c r="B1550" s="344">
        <v>41271</v>
      </c>
      <c r="C1550" s="345" t="s">
        <v>8333</v>
      </c>
      <c r="D1550" s="345" t="s">
        <v>8334</v>
      </c>
      <c r="E1550" s="345" t="s">
        <v>6619</v>
      </c>
      <c r="F1550" s="345" t="s">
        <v>8337</v>
      </c>
      <c r="G1550" s="345" t="s">
        <v>8338</v>
      </c>
      <c r="H1550" s="346">
        <v>1</v>
      </c>
      <c r="I1550" s="345" t="s">
        <v>3894</v>
      </c>
      <c r="J1550" s="344">
        <v>39792</v>
      </c>
      <c r="K1550" s="345" t="s">
        <v>7312</v>
      </c>
      <c r="L1550" s="345" t="s">
        <v>7313</v>
      </c>
      <c r="M1550" s="345" t="s">
        <v>24</v>
      </c>
      <c r="N1550" s="345" t="s">
        <v>7411</v>
      </c>
      <c r="O1550" s="345" t="s">
        <v>7412</v>
      </c>
      <c r="P1550" s="345"/>
      <c r="Q1550" s="344"/>
      <c r="R1550" s="344"/>
      <c r="S1550" s="346">
        <v>16575368835</v>
      </c>
      <c r="T1550" s="347">
        <v>16575368835</v>
      </c>
    </row>
    <row r="1551" spans="1:20" ht="15">
      <c r="A1551">
        <v>1550</v>
      </c>
      <c r="B1551" s="344">
        <v>41271</v>
      </c>
      <c r="C1551" s="345" t="s">
        <v>15703</v>
      </c>
      <c r="D1551" s="345" t="s">
        <v>15704</v>
      </c>
      <c r="E1551" s="345" t="s">
        <v>4420</v>
      </c>
      <c r="F1551" s="345" t="s">
        <v>15705</v>
      </c>
      <c r="G1551" s="345" t="s">
        <v>15706</v>
      </c>
      <c r="H1551" s="346">
        <v>1000</v>
      </c>
      <c r="I1551" s="345" t="s">
        <v>3894</v>
      </c>
      <c r="J1551" s="344">
        <v>39793</v>
      </c>
      <c r="K1551" s="345" t="s">
        <v>7312</v>
      </c>
      <c r="L1551" s="345" t="s">
        <v>7313</v>
      </c>
      <c r="M1551" s="345" t="s">
        <v>24</v>
      </c>
      <c r="N1551" s="345" t="s">
        <v>11491</v>
      </c>
      <c r="O1551" s="345"/>
      <c r="P1551" s="345"/>
      <c r="Q1551" s="344"/>
      <c r="R1551" s="344"/>
      <c r="S1551" s="346">
        <v>20000</v>
      </c>
      <c r="T1551" s="347">
        <v>20000000</v>
      </c>
    </row>
    <row r="1552" spans="1:20" ht="15">
      <c r="A1552">
        <v>1551</v>
      </c>
      <c r="B1552" s="344">
        <v>41271</v>
      </c>
      <c r="C1552" s="345" t="s">
        <v>15707</v>
      </c>
      <c r="D1552" s="345" t="s">
        <v>15708</v>
      </c>
      <c r="E1552" s="345" t="s">
        <v>4422</v>
      </c>
      <c r="F1552" s="345" t="s">
        <v>15709</v>
      </c>
      <c r="G1552" s="345" t="s">
        <v>15710</v>
      </c>
      <c r="H1552" s="346">
        <v>10000</v>
      </c>
      <c r="I1552" s="345" t="s">
        <v>3894</v>
      </c>
      <c r="J1552" s="344">
        <v>39794</v>
      </c>
      <c r="K1552" s="345" t="s">
        <v>7312</v>
      </c>
      <c r="L1552" s="345" t="s">
        <v>7313</v>
      </c>
      <c r="M1552" s="345" t="s">
        <v>24</v>
      </c>
      <c r="N1552" s="345" t="s">
        <v>11491</v>
      </c>
      <c r="O1552" s="345"/>
      <c r="P1552" s="345"/>
      <c r="Q1552" s="344"/>
      <c r="R1552" s="344"/>
      <c r="S1552" s="346">
        <v>40000</v>
      </c>
      <c r="T1552" s="347">
        <v>400000000</v>
      </c>
    </row>
    <row r="1553" spans="1:20" ht="15">
      <c r="A1553">
        <v>1552</v>
      </c>
      <c r="B1553" s="344">
        <v>41271</v>
      </c>
      <c r="C1553" s="345" t="s">
        <v>7406</v>
      </c>
      <c r="D1553" s="345" t="s">
        <v>7407</v>
      </c>
      <c r="E1553" s="345" t="s">
        <v>6581</v>
      </c>
      <c r="F1553" s="345" t="s">
        <v>8339</v>
      </c>
      <c r="G1553" s="345" t="s">
        <v>8340</v>
      </c>
      <c r="H1553" s="346">
        <v>0.01</v>
      </c>
      <c r="I1553" s="345" t="s">
        <v>4177</v>
      </c>
      <c r="J1553" s="344">
        <v>39794</v>
      </c>
      <c r="K1553" s="345" t="s">
        <v>7312</v>
      </c>
      <c r="L1553" s="345" t="s">
        <v>7313</v>
      </c>
      <c r="M1553" s="345" t="s">
        <v>24</v>
      </c>
      <c r="N1553" s="345" t="s">
        <v>7411</v>
      </c>
      <c r="O1553" s="345" t="s">
        <v>7412</v>
      </c>
      <c r="P1553" s="345"/>
      <c r="Q1553" s="344"/>
      <c r="R1553" s="344"/>
      <c r="S1553" s="346">
        <v>186053938</v>
      </c>
      <c r="T1553" s="347">
        <v>1860539.3800000001</v>
      </c>
    </row>
    <row r="1554" spans="1:20" ht="15">
      <c r="A1554">
        <v>1553</v>
      </c>
      <c r="B1554" s="344">
        <v>41271</v>
      </c>
      <c r="C1554" s="345" t="s">
        <v>7560</v>
      </c>
      <c r="D1554" s="345" t="s">
        <v>7561</v>
      </c>
      <c r="E1554" s="345" t="s">
        <v>6609</v>
      </c>
      <c r="F1554" s="345" t="s">
        <v>8341</v>
      </c>
      <c r="G1554" s="345" t="s">
        <v>8342</v>
      </c>
      <c r="H1554" s="346">
        <v>1</v>
      </c>
      <c r="I1554" s="345" t="s">
        <v>3894</v>
      </c>
      <c r="J1554" s="344">
        <v>39797</v>
      </c>
      <c r="K1554" s="345" t="s">
        <v>7312</v>
      </c>
      <c r="L1554" s="345" t="s">
        <v>7313</v>
      </c>
      <c r="M1554" s="345" t="s">
        <v>24</v>
      </c>
      <c r="N1554" s="345" t="s">
        <v>7411</v>
      </c>
      <c r="O1554" s="345" t="s">
        <v>7412</v>
      </c>
      <c r="P1554" s="345"/>
      <c r="Q1554" s="344"/>
      <c r="R1554" s="344"/>
      <c r="S1554" s="346">
        <v>749053475</v>
      </c>
      <c r="T1554" s="347">
        <v>749053475</v>
      </c>
    </row>
    <row r="1555" spans="1:20" ht="15">
      <c r="A1555">
        <v>1554</v>
      </c>
      <c r="B1555" s="344">
        <v>41271</v>
      </c>
      <c r="C1555" s="345" t="s">
        <v>7560</v>
      </c>
      <c r="D1555" s="345" t="s">
        <v>7561</v>
      </c>
      <c r="E1555" s="345" t="s">
        <v>6607</v>
      </c>
      <c r="F1555" s="345" t="s">
        <v>8343</v>
      </c>
      <c r="G1555" s="345" t="s">
        <v>8344</v>
      </c>
      <c r="H1555" s="346">
        <v>1</v>
      </c>
      <c r="I1555" s="345" t="s">
        <v>3894</v>
      </c>
      <c r="J1555" s="344">
        <v>39797</v>
      </c>
      <c r="K1555" s="345" t="s">
        <v>7312</v>
      </c>
      <c r="L1555" s="345" t="s">
        <v>7313</v>
      </c>
      <c r="M1555" s="345" t="s">
        <v>24</v>
      </c>
      <c r="N1555" s="345" t="s">
        <v>7411</v>
      </c>
      <c r="O1555" s="345" t="s">
        <v>7412</v>
      </c>
      <c r="P1555" s="345"/>
      <c r="Q1555" s="344"/>
      <c r="R1555" s="344"/>
      <c r="S1555" s="346">
        <v>1146322068</v>
      </c>
      <c r="T1555" s="347">
        <v>1146322068</v>
      </c>
    </row>
    <row r="1556" spans="1:20" ht="15">
      <c r="A1556">
        <v>1555</v>
      </c>
      <c r="B1556" s="344">
        <v>41271</v>
      </c>
      <c r="C1556" s="345" t="s">
        <v>9803</v>
      </c>
      <c r="D1556" s="345" t="s">
        <v>9804</v>
      </c>
      <c r="E1556" s="345" t="s">
        <v>2438</v>
      </c>
      <c r="F1556" s="345" t="s">
        <v>10583</v>
      </c>
      <c r="G1556" s="345" t="s">
        <v>10584</v>
      </c>
      <c r="H1556" s="346">
        <v>1</v>
      </c>
      <c r="I1556" s="345" t="s">
        <v>3894</v>
      </c>
      <c r="J1556" s="344">
        <v>39798</v>
      </c>
      <c r="K1556" s="345" t="s">
        <v>7312</v>
      </c>
      <c r="L1556" s="345" t="s">
        <v>7313</v>
      </c>
      <c r="M1556" s="345" t="s">
        <v>24</v>
      </c>
      <c r="N1556" s="345" t="s">
        <v>1857</v>
      </c>
      <c r="O1556" s="345"/>
      <c r="P1556" s="345" t="s">
        <v>8965</v>
      </c>
      <c r="Q1556" s="344"/>
      <c r="R1556" s="344">
        <v>43448</v>
      </c>
      <c r="S1556" s="346">
        <v>1000000000</v>
      </c>
      <c r="T1556" s="347">
        <v>1000000000</v>
      </c>
    </row>
    <row r="1557" spans="1:20" ht="15">
      <c r="A1557">
        <v>1556</v>
      </c>
      <c r="B1557" s="344">
        <v>41271</v>
      </c>
      <c r="C1557" s="345" t="s">
        <v>15711</v>
      </c>
      <c r="D1557" s="345" t="s">
        <v>15712</v>
      </c>
      <c r="E1557" s="345" t="s">
        <v>4424</v>
      </c>
      <c r="F1557" s="345" t="s">
        <v>15713</v>
      </c>
      <c r="G1557" s="345" t="s">
        <v>15714</v>
      </c>
      <c r="H1557" s="346">
        <v>2000</v>
      </c>
      <c r="I1557" s="345" t="s">
        <v>3894</v>
      </c>
      <c r="J1557" s="344">
        <v>39799</v>
      </c>
      <c r="K1557" s="345" t="s">
        <v>7312</v>
      </c>
      <c r="L1557" s="345" t="s">
        <v>7313</v>
      </c>
      <c r="M1557" s="345" t="s">
        <v>24</v>
      </c>
      <c r="N1557" s="345" t="s">
        <v>11491</v>
      </c>
      <c r="O1557" s="345"/>
      <c r="P1557" s="345"/>
      <c r="Q1557" s="344"/>
      <c r="R1557" s="344"/>
      <c r="S1557" s="346">
        <v>10000</v>
      </c>
      <c r="T1557" s="347">
        <v>20000000</v>
      </c>
    </row>
    <row r="1558" spans="1:20" ht="15">
      <c r="A1558">
        <v>1557</v>
      </c>
      <c r="B1558" s="344">
        <v>41271</v>
      </c>
      <c r="C1558" s="345" t="s">
        <v>15715</v>
      </c>
      <c r="D1558" s="345" t="s">
        <v>15716</v>
      </c>
      <c r="E1558" s="345" t="s">
        <v>4428</v>
      </c>
      <c r="F1558" s="345" t="s">
        <v>15717</v>
      </c>
      <c r="G1558" s="345" t="s">
        <v>15718</v>
      </c>
      <c r="H1558" s="346">
        <v>100000</v>
      </c>
      <c r="I1558" s="345" t="s">
        <v>3894</v>
      </c>
      <c r="J1558" s="344">
        <v>39800</v>
      </c>
      <c r="K1558" s="345" t="s">
        <v>7312</v>
      </c>
      <c r="L1558" s="345" t="s">
        <v>7313</v>
      </c>
      <c r="M1558" s="345" t="s">
        <v>24</v>
      </c>
      <c r="N1558" s="345" t="s">
        <v>11491</v>
      </c>
      <c r="O1558" s="345"/>
      <c r="P1558" s="345"/>
      <c r="Q1558" s="344"/>
      <c r="R1558" s="344"/>
      <c r="S1558" s="346">
        <v>1050</v>
      </c>
      <c r="T1558" s="347">
        <v>105000000</v>
      </c>
    </row>
    <row r="1559" spans="1:20" ht="15">
      <c r="A1559">
        <v>1558</v>
      </c>
      <c r="B1559" s="344">
        <v>41271</v>
      </c>
      <c r="C1559" s="345" t="s">
        <v>12686</v>
      </c>
      <c r="D1559" s="345" t="s">
        <v>12687</v>
      </c>
      <c r="E1559" s="345" t="s">
        <v>4426</v>
      </c>
      <c r="F1559" s="345" t="s">
        <v>15719</v>
      </c>
      <c r="G1559" s="345" t="s">
        <v>15720</v>
      </c>
      <c r="H1559" s="346">
        <v>1000</v>
      </c>
      <c r="I1559" s="345" t="s">
        <v>3894</v>
      </c>
      <c r="J1559" s="344">
        <v>39800</v>
      </c>
      <c r="K1559" s="345" t="s">
        <v>7312</v>
      </c>
      <c r="L1559" s="345" t="s">
        <v>7313</v>
      </c>
      <c r="M1559" s="345" t="s">
        <v>24</v>
      </c>
      <c r="N1559" s="345" t="s">
        <v>11491</v>
      </c>
      <c r="O1559" s="345"/>
      <c r="P1559" s="345"/>
      <c r="Q1559" s="344"/>
      <c r="R1559" s="344"/>
      <c r="S1559" s="346">
        <v>1529</v>
      </c>
      <c r="T1559" s="347">
        <v>1529000</v>
      </c>
    </row>
    <row r="1560" spans="1:20" ht="15">
      <c r="A1560">
        <v>1559</v>
      </c>
      <c r="B1560" s="344">
        <v>41271</v>
      </c>
      <c r="C1560" s="345" t="s">
        <v>10589</v>
      </c>
      <c r="D1560" s="345" t="s">
        <v>10590</v>
      </c>
      <c r="E1560" s="345" t="s">
        <v>2433</v>
      </c>
      <c r="F1560" s="345" t="s">
        <v>10591</v>
      </c>
      <c r="G1560" s="345" t="s">
        <v>10592</v>
      </c>
      <c r="H1560" s="346">
        <v>1000</v>
      </c>
      <c r="I1560" s="345" t="s">
        <v>4177</v>
      </c>
      <c r="J1560" s="344">
        <v>39801</v>
      </c>
      <c r="K1560" s="345" t="s">
        <v>7312</v>
      </c>
      <c r="L1560" s="345" t="s">
        <v>7313</v>
      </c>
      <c r="M1560" s="345" t="s">
        <v>24</v>
      </c>
      <c r="N1560" s="345" t="s">
        <v>1857</v>
      </c>
      <c r="O1560" s="345"/>
      <c r="P1560" s="345" t="s">
        <v>8965</v>
      </c>
      <c r="Q1560" s="344"/>
      <c r="R1560" s="344">
        <v>47057</v>
      </c>
      <c r="S1560" s="346">
        <v>5675</v>
      </c>
      <c r="T1560" s="347">
        <v>5675000</v>
      </c>
    </row>
    <row r="1561" spans="1:20" ht="15">
      <c r="A1561">
        <v>1560</v>
      </c>
      <c r="B1561" s="344">
        <v>41271</v>
      </c>
      <c r="C1561" s="345" t="s">
        <v>10589</v>
      </c>
      <c r="D1561" s="345" t="s">
        <v>10590</v>
      </c>
      <c r="E1561" s="345" t="s">
        <v>2436</v>
      </c>
      <c r="F1561" s="345" t="s">
        <v>10593</v>
      </c>
      <c r="G1561" s="345" t="s">
        <v>10594</v>
      </c>
      <c r="H1561" s="346">
        <v>1000</v>
      </c>
      <c r="I1561" s="345" t="s">
        <v>4177</v>
      </c>
      <c r="J1561" s="344">
        <v>39801</v>
      </c>
      <c r="K1561" s="345" t="s">
        <v>7312</v>
      </c>
      <c r="L1561" s="345" t="s">
        <v>7313</v>
      </c>
      <c r="M1561" s="345" t="s">
        <v>24</v>
      </c>
      <c r="N1561" s="345" t="s">
        <v>1857</v>
      </c>
      <c r="O1561" s="345"/>
      <c r="P1561" s="345" t="s">
        <v>8965</v>
      </c>
      <c r="Q1561" s="344"/>
      <c r="R1561" s="344">
        <v>47057</v>
      </c>
      <c r="S1561" s="346">
        <v>5675</v>
      </c>
      <c r="T1561" s="347">
        <v>5675000</v>
      </c>
    </row>
    <row r="1562" spans="1:20" ht="15">
      <c r="A1562">
        <v>1561</v>
      </c>
      <c r="B1562" s="344">
        <v>41271</v>
      </c>
      <c r="C1562" s="345" t="s">
        <v>10595</v>
      </c>
      <c r="D1562" s="345" t="s">
        <v>10596</v>
      </c>
      <c r="E1562" s="345" t="s">
        <v>2423</v>
      </c>
      <c r="F1562" s="345" t="s">
        <v>10597</v>
      </c>
      <c r="G1562" s="345" t="s">
        <v>10598</v>
      </c>
      <c r="H1562" s="346">
        <v>1000</v>
      </c>
      <c r="I1562" s="345" t="s">
        <v>4177</v>
      </c>
      <c r="J1562" s="344">
        <v>39801</v>
      </c>
      <c r="K1562" s="345" t="s">
        <v>7312</v>
      </c>
      <c r="L1562" s="345" t="s">
        <v>7313</v>
      </c>
      <c r="M1562" s="345" t="s">
        <v>24</v>
      </c>
      <c r="N1562" s="345" t="s">
        <v>1857</v>
      </c>
      <c r="O1562" s="345"/>
      <c r="P1562" s="345" t="s">
        <v>8965</v>
      </c>
      <c r="Q1562" s="344"/>
      <c r="R1562" s="344">
        <v>47106</v>
      </c>
      <c r="S1562" s="346">
        <v>3018</v>
      </c>
      <c r="T1562" s="347">
        <v>3018000</v>
      </c>
    </row>
    <row r="1563" spans="1:20" ht="15">
      <c r="A1563">
        <v>1562</v>
      </c>
      <c r="B1563" s="344">
        <v>41271</v>
      </c>
      <c r="C1563" s="345" t="s">
        <v>7449</v>
      </c>
      <c r="D1563" s="345" t="s">
        <v>7450</v>
      </c>
      <c r="E1563" s="345" t="s">
        <v>6605</v>
      </c>
      <c r="F1563" s="345" t="s">
        <v>8345</v>
      </c>
      <c r="G1563" s="345" t="s">
        <v>8346</v>
      </c>
      <c r="H1563" s="346">
        <v>1</v>
      </c>
      <c r="I1563" s="345" t="s">
        <v>3894</v>
      </c>
      <c r="J1563" s="344">
        <v>39802</v>
      </c>
      <c r="K1563" s="345" t="s">
        <v>7312</v>
      </c>
      <c r="L1563" s="345" t="s">
        <v>7313</v>
      </c>
      <c r="M1563" s="345" t="s">
        <v>24</v>
      </c>
      <c r="N1563" s="345" t="s">
        <v>7411</v>
      </c>
      <c r="O1563" s="345" t="s">
        <v>7412</v>
      </c>
      <c r="P1563" s="345"/>
      <c r="Q1563" s="344"/>
      <c r="R1563" s="344"/>
      <c r="S1563" s="346">
        <v>25953812392</v>
      </c>
      <c r="T1563" s="347">
        <v>25953812392</v>
      </c>
    </row>
    <row r="1564" spans="1:20" ht="15">
      <c r="A1564">
        <v>1563</v>
      </c>
      <c r="B1564" s="344">
        <v>41271</v>
      </c>
      <c r="C1564" s="345" t="s">
        <v>9601</v>
      </c>
      <c r="D1564" s="345" t="s">
        <v>9602</v>
      </c>
      <c r="E1564" s="345" t="s">
        <v>2430</v>
      </c>
      <c r="F1564" s="345" t="s">
        <v>10599</v>
      </c>
      <c r="G1564" s="345" t="s">
        <v>10600</v>
      </c>
      <c r="H1564" s="346">
        <v>1000</v>
      </c>
      <c r="I1564" s="345" t="s">
        <v>4177</v>
      </c>
      <c r="J1564" s="344">
        <v>39804</v>
      </c>
      <c r="K1564" s="345" t="s">
        <v>7312</v>
      </c>
      <c r="L1564" s="345" t="s">
        <v>7313</v>
      </c>
      <c r="M1564" s="345" t="s">
        <v>24</v>
      </c>
      <c r="N1564" s="345" t="s">
        <v>1857</v>
      </c>
      <c r="O1564" s="345"/>
      <c r="P1564" s="345" t="s">
        <v>8965</v>
      </c>
      <c r="Q1564" s="344"/>
      <c r="R1564" s="344">
        <v>43404</v>
      </c>
      <c r="S1564" s="346">
        <v>6742</v>
      </c>
      <c r="T1564" s="347">
        <v>6742000</v>
      </c>
    </row>
    <row r="1565" spans="1:20" ht="15">
      <c r="A1565">
        <v>1564</v>
      </c>
      <c r="B1565" s="344">
        <v>41271</v>
      </c>
      <c r="C1565" s="345" t="s">
        <v>15721</v>
      </c>
      <c r="D1565" s="345" t="s">
        <v>29905</v>
      </c>
      <c r="E1565" s="345" t="s">
        <v>4432</v>
      </c>
      <c r="F1565" s="345" t="s">
        <v>15723</v>
      </c>
      <c r="G1565" s="345" t="s">
        <v>15724</v>
      </c>
      <c r="H1565" s="346">
        <v>1000</v>
      </c>
      <c r="I1565" s="345" t="s">
        <v>3894</v>
      </c>
      <c r="J1565" s="344">
        <v>39820</v>
      </c>
      <c r="K1565" s="345" t="s">
        <v>7312</v>
      </c>
      <c r="L1565" s="345" t="s">
        <v>7313</v>
      </c>
      <c r="M1565" s="345" t="s">
        <v>24</v>
      </c>
      <c r="N1565" s="345" t="s">
        <v>11491</v>
      </c>
      <c r="O1565" s="345"/>
      <c r="P1565" s="345"/>
      <c r="Q1565" s="344"/>
      <c r="R1565" s="344"/>
      <c r="S1565" s="346">
        <v>1635781</v>
      </c>
      <c r="T1565" s="347">
        <v>1635781000</v>
      </c>
    </row>
    <row r="1566" spans="1:20" ht="15">
      <c r="A1566">
        <v>1565</v>
      </c>
      <c r="B1566" s="344">
        <v>41271</v>
      </c>
      <c r="C1566" s="345" t="s">
        <v>15721</v>
      </c>
      <c r="D1566" s="345" t="s">
        <v>29905</v>
      </c>
      <c r="E1566" s="345" t="s">
        <v>4434</v>
      </c>
      <c r="F1566" s="345" t="s">
        <v>15725</v>
      </c>
      <c r="G1566" s="345" t="s">
        <v>15724</v>
      </c>
      <c r="H1566" s="346">
        <v>1000</v>
      </c>
      <c r="I1566" s="345" t="s">
        <v>3894</v>
      </c>
      <c r="J1566" s="344">
        <v>39820</v>
      </c>
      <c r="K1566" s="345" t="s">
        <v>7312</v>
      </c>
      <c r="L1566" s="345" t="s">
        <v>7313</v>
      </c>
      <c r="M1566" s="345" t="s">
        <v>24</v>
      </c>
      <c r="N1566" s="345" t="s">
        <v>11512</v>
      </c>
      <c r="O1566" s="345"/>
      <c r="P1566" s="345"/>
      <c r="Q1566" s="344"/>
      <c r="R1566" s="344"/>
      <c r="S1566" s="346">
        <v>1571632</v>
      </c>
      <c r="T1566" s="347">
        <v>1571632000</v>
      </c>
    </row>
    <row r="1567" spans="1:20" ht="15">
      <c r="A1567">
        <v>1566</v>
      </c>
      <c r="B1567" s="344">
        <v>41271</v>
      </c>
      <c r="C1567" s="345" t="s">
        <v>15726</v>
      </c>
      <c r="D1567" s="345" t="s">
        <v>15727</v>
      </c>
      <c r="E1567" s="345" t="s">
        <v>4438</v>
      </c>
      <c r="F1567" s="345" t="s">
        <v>15728</v>
      </c>
      <c r="G1567" s="345" t="s">
        <v>15729</v>
      </c>
      <c r="H1567" s="346">
        <v>10000</v>
      </c>
      <c r="I1567" s="345" t="s">
        <v>3894</v>
      </c>
      <c r="J1567" s="344">
        <v>39821</v>
      </c>
      <c r="K1567" s="345" t="s">
        <v>7312</v>
      </c>
      <c r="L1567" s="345" t="s">
        <v>7313</v>
      </c>
      <c r="M1567" s="345" t="s">
        <v>24</v>
      </c>
      <c r="N1567" s="345" t="s">
        <v>11491</v>
      </c>
      <c r="O1567" s="345"/>
      <c r="P1567" s="345"/>
      <c r="Q1567" s="344"/>
      <c r="R1567" s="344"/>
      <c r="S1567" s="346">
        <v>393284</v>
      </c>
      <c r="T1567" s="347">
        <v>3932840000</v>
      </c>
    </row>
    <row r="1568" spans="1:20" ht="15">
      <c r="A1568">
        <v>1567</v>
      </c>
      <c r="B1568" s="344">
        <v>41271</v>
      </c>
      <c r="C1568" s="345" t="s">
        <v>7356</v>
      </c>
      <c r="D1568" s="345" t="s">
        <v>7357</v>
      </c>
      <c r="E1568" s="345" t="s">
        <v>4440</v>
      </c>
      <c r="F1568" s="345" t="s">
        <v>15730</v>
      </c>
      <c r="G1568" s="345" t="s">
        <v>15731</v>
      </c>
      <c r="H1568" s="346">
        <v>100000</v>
      </c>
      <c r="I1568" s="345" t="s">
        <v>3894</v>
      </c>
      <c r="J1568" s="344">
        <v>39821</v>
      </c>
      <c r="K1568" s="345" t="s">
        <v>7312</v>
      </c>
      <c r="L1568" s="345" t="s">
        <v>7313</v>
      </c>
      <c r="M1568" s="345" t="s">
        <v>24</v>
      </c>
      <c r="N1568" s="345" t="s">
        <v>11491</v>
      </c>
      <c r="O1568" s="345"/>
      <c r="P1568" s="345"/>
      <c r="Q1568" s="344"/>
      <c r="R1568" s="344"/>
      <c r="S1568" s="346">
        <v>50</v>
      </c>
      <c r="T1568" s="347">
        <v>5000000</v>
      </c>
    </row>
    <row r="1569" spans="1:20" ht="15">
      <c r="A1569">
        <v>1568</v>
      </c>
      <c r="B1569" s="344">
        <v>41271</v>
      </c>
      <c r="C1569" s="345" t="s">
        <v>9459</v>
      </c>
      <c r="D1569" s="345" t="s">
        <v>9460</v>
      </c>
      <c r="E1569" s="345" t="s">
        <v>2453</v>
      </c>
      <c r="F1569" s="345" t="s">
        <v>10601</v>
      </c>
      <c r="G1569" s="345" t="s">
        <v>10602</v>
      </c>
      <c r="H1569" s="346">
        <v>1</v>
      </c>
      <c r="I1569" s="345" t="s">
        <v>3894</v>
      </c>
      <c r="J1569" s="344">
        <v>39822</v>
      </c>
      <c r="K1569" s="345" t="s">
        <v>7312</v>
      </c>
      <c r="L1569" s="345" t="s">
        <v>7313</v>
      </c>
      <c r="M1569" s="345" t="s">
        <v>24</v>
      </c>
      <c r="N1569" s="345" t="s">
        <v>1857</v>
      </c>
      <c r="O1569" s="345"/>
      <c r="P1569" s="345" t="s">
        <v>8965</v>
      </c>
      <c r="Q1569" s="344"/>
      <c r="R1569" s="344">
        <v>48852</v>
      </c>
      <c r="S1569" s="346">
        <v>7000000000</v>
      </c>
      <c r="T1569" s="347">
        <v>7000000000</v>
      </c>
    </row>
    <row r="1570" spans="1:20" ht="15">
      <c r="A1570">
        <v>1569</v>
      </c>
      <c r="B1570" s="344">
        <v>41271</v>
      </c>
      <c r="C1570" s="345" t="s">
        <v>7457</v>
      </c>
      <c r="D1570" s="345" t="s">
        <v>7458</v>
      </c>
      <c r="E1570" s="345" t="s">
        <v>6603</v>
      </c>
      <c r="F1570" s="345" t="s">
        <v>8347</v>
      </c>
      <c r="G1570" s="345" t="s">
        <v>8348</v>
      </c>
      <c r="H1570" s="346">
        <v>10000</v>
      </c>
      <c r="I1570" s="345" t="s">
        <v>3894</v>
      </c>
      <c r="J1570" s="344">
        <v>39822</v>
      </c>
      <c r="K1570" s="345" t="s">
        <v>7312</v>
      </c>
      <c r="L1570" s="345" t="s">
        <v>7313</v>
      </c>
      <c r="M1570" s="345" t="s">
        <v>24</v>
      </c>
      <c r="N1570" s="345" t="s">
        <v>7411</v>
      </c>
      <c r="O1570" s="345" t="s">
        <v>7412</v>
      </c>
      <c r="P1570" s="345"/>
      <c r="Q1570" s="344"/>
      <c r="R1570" s="344"/>
      <c r="S1570" s="346">
        <v>87766</v>
      </c>
      <c r="T1570" s="347">
        <v>877660000</v>
      </c>
    </row>
    <row r="1571" spans="1:20" ht="15">
      <c r="A1571">
        <v>1570</v>
      </c>
      <c r="B1571" s="344">
        <v>41271</v>
      </c>
      <c r="C1571" s="345" t="s">
        <v>15732</v>
      </c>
      <c r="D1571" s="345" t="s">
        <v>15733</v>
      </c>
      <c r="E1571" s="345" t="s">
        <v>4442</v>
      </c>
      <c r="F1571" s="345" t="s">
        <v>15734</v>
      </c>
      <c r="G1571" s="345" t="s">
        <v>15735</v>
      </c>
      <c r="H1571" s="346">
        <v>10000</v>
      </c>
      <c r="I1571" s="345" t="s">
        <v>3894</v>
      </c>
      <c r="J1571" s="344">
        <v>39825</v>
      </c>
      <c r="K1571" s="345" t="s">
        <v>7312</v>
      </c>
      <c r="L1571" s="345" t="s">
        <v>7313</v>
      </c>
      <c r="M1571" s="345" t="s">
        <v>24</v>
      </c>
      <c r="N1571" s="345" t="s">
        <v>11491</v>
      </c>
      <c r="O1571" s="345"/>
      <c r="P1571" s="345"/>
      <c r="Q1571" s="344"/>
      <c r="R1571" s="344"/>
      <c r="S1571" s="346">
        <v>11100</v>
      </c>
      <c r="T1571" s="347">
        <v>111000000</v>
      </c>
    </row>
    <row r="1572" spans="1:20" ht="15">
      <c r="A1572">
        <v>1571</v>
      </c>
      <c r="B1572" s="344">
        <v>41271</v>
      </c>
      <c r="C1572" s="345" t="s">
        <v>15736</v>
      </c>
      <c r="D1572" s="345" t="s">
        <v>15737</v>
      </c>
      <c r="E1572" s="345" t="s">
        <v>4448</v>
      </c>
      <c r="F1572" s="345" t="s">
        <v>15738</v>
      </c>
      <c r="G1572" s="345" t="s">
        <v>15739</v>
      </c>
      <c r="H1572" s="346">
        <v>100000</v>
      </c>
      <c r="I1572" s="345" t="s">
        <v>3894</v>
      </c>
      <c r="J1572" s="344">
        <v>39826</v>
      </c>
      <c r="K1572" s="345" t="s">
        <v>7312</v>
      </c>
      <c r="L1572" s="345" t="s">
        <v>7313</v>
      </c>
      <c r="M1572" s="345" t="s">
        <v>24</v>
      </c>
      <c r="N1572" s="345" t="s">
        <v>11491</v>
      </c>
      <c r="O1572" s="345"/>
      <c r="P1572" s="345"/>
      <c r="Q1572" s="344"/>
      <c r="R1572" s="344"/>
      <c r="S1572" s="346">
        <v>50</v>
      </c>
      <c r="T1572" s="347">
        <v>5000000</v>
      </c>
    </row>
    <row r="1573" spans="1:20" ht="15">
      <c r="A1573">
        <v>1572</v>
      </c>
      <c r="B1573" s="344">
        <v>41271</v>
      </c>
      <c r="C1573" s="345" t="s">
        <v>10575</v>
      </c>
      <c r="D1573" s="345" t="s">
        <v>10576</v>
      </c>
      <c r="E1573" s="345" t="s">
        <v>2455</v>
      </c>
      <c r="F1573" s="345" t="s">
        <v>10603</v>
      </c>
      <c r="G1573" s="345" t="s">
        <v>10604</v>
      </c>
      <c r="H1573" s="346">
        <v>1</v>
      </c>
      <c r="I1573" s="345" t="s">
        <v>3894</v>
      </c>
      <c r="J1573" s="344">
        <v>39826</v>
      </c>
      <c r="K1573" s="345" t="s">
        <v>7312</v>
      </c>
      <c r="L1573" s="345" t="s">
        <v>7313</v>
      </c>
      <c r="M1573" s="345" t="s">
        <v>24</v>
      </c>
      <c r="N1573" s="345" t="s">
        <v>1857</v>
      </c>
      <c r="O1573" s="345"/>
      <c r="P1573" s="345" t="s">
        <v>8965</v>
      </c>
      <c r="Q1573" s="344"/>
      <c r="R1573" s="344">
        <v>47130</v>
      </c>
      <c r="S1573" s="346">
        <v>1000000000</v>
      </c>
      <c r="T1573" s="347">
        <v>1000000000</v>
      </c>
    </row>
    <row r="1574" spans="1:20" ht="15">
      <c r="A1574">
        <v>1573</v>
      </c>
      <c r="B1574" s="344">
        <v>41271</v>
      </c>
      <c r="C1574" s="345" t="s">
        <v>15740</v>
      </c>
      <c r="D1574" s="345" t="s">
        <v>15741</v>
      </c>
      <c r="E1574" s="345" t="s">
        <v>4446</v>
      </c>
      <c r="F1574" s="345" t="s">
        <v>15742</v>
      </c>
      <c r="G1574" s="345" t="s">
        <v>15743</v>
      </c>
      <c r="H1574" s="346">
        <v>100000</v>
      </c>
      <c r="I1574" s="345" t="s">
        <v>3894</v>
      </c>
      <c r="J1574" s="344">
        <v>39826</v>
      </c>
      <c r="K1574" s="345" t="s">
        <v>7312</v>
      </c>
      <c r="L1574" s="345" t="s">
        <v>7313</v>
      </c>
      <c r="M1574" s="345" t="s">
        <v>24</v>
      </c>
      <c r="N1574" s="345" t="s">
        <v>11491</v>
      </c>
      <c r="O1574" s="345"/>
      <c r="P1574" s="345"/>
      <c r="Q1574" s="344"/>
      <c r="R1574" s="344"/>
      <c r="S1574" s="346">
        <v>40216</v>
      </c>
      <c r="T1574" s="347">
        <v>4021600000</v>
      </c>
    </row>
    <row r="1575" spans="1:20" ht="15">
      <c r="A1575">
        <v>1574</v>
      </c>
      <c r="B1575" s="344">
        <v>41271</v>
      </c>
      <c r="C1575" s="345" t="s">
        <v>15744</v>
      </c>
      <c r="D1575" s="345" t="s">
        <v>15745</v>
      </c>
      <c r="E1575" s="345" t="s">
        <v>4444</v>
      </c>
      <c r="F1575" s="345" t="s">
        <v>15746</v>
      </c>
      <c r="G1575" s="345" t="s">
        <v>15747</v>
      </c>
      <c r="H1575" s="346">
        <v>500000</v>
      </c>
      <c r="I1575" s="345" t="s">
        <v>3894</v>
      </c>
      <c r="J1575" s="344">
        <v>39826</v>
      </c>
      <c r="K1575" s="345" t="s">
        <v>7312</v>
      </c>
      <c r="L1575" s="345" t="s">
        <v>7313</v>
      </c>
      <c r="M1575" s="345" t="s">
        <v>24</v>
      </c>
      <c r="N1575" s="345" t="s">
        <v>11491</v>
      </c>
      <c r="O1575" s="345"/>
      <c r="P1575" s="345"/>
      <c r="Q1575" s="344"/>
      <c r="R1575" s="344"/>
      <c r="S1575" s="346">
        <v>125</v>
      </c>
      <c r="T1575" s="347">
        <v>62500000</v>
      </c>
    </row>
    <row r="1576" spans="1:20" ht="15">
      <c r="A1576">
        <v>1575</v>
      </c>
      <c r="B1576" s="344">
        <v>41271</v>
      </c>
      <c r="C1576" s="345" t="s">
        <v>15748</v>
      </c>
      <c r="D1576" s="345" t="s">
        <v>15749</v>
      </c>
      <c r="E1576" s="345" t="s">
        <v>4450</v>
      </c>
      <c r="F1576" s="345" t="s">
        <v>15750</v>
      </c>
      <c r="G1576" s="345" t="s">
        <v>15751</v>
      </c>
      <c r="H1576" s="346">
        <v>400</v>
      </c>
      <c r="I1576" s="345" t="s">
        <v>3894</v>
      </c>
      <c r="J1576" s="344">
        <v>39827</v>
      </c>
      <c r="K1576" s="345" t="s">
        <v>7312</v>
      </c>
      <c r="L1576" s="345" t="s">
        <v>7313</v>
      </c>
      <c r="M1576" s="345" t="s">
        <v>24</v>
      </c>
      <c r="N1576" s="345" t="s">
        <v>11491</v>
      </c>
      <c r="O1576" s="345"/>
      <c r="P1576" s="345"/>
      <c r="Q1576" s="344"/>
      <c r="R1576" s="344"/>
      <c r="S1576" s="346">
        <v>180125</v>
      </c>
      <c r="T1576" s="347">
        <v>72050000</v>
      </c>
    </row>
    <row r="1577" spans="1:20" ht="15">
      <c r="A1577">
        <v>1576</v>
      </c>
      <c r="B1577" s="344">
        <v>41271</v>
      </c>
      <c r="C1577" s="345" t="s">
        <v>15752</v>
      </c>
      <c r="D1577" s="345" t="s">
        <v>15753</v>
      </c>
      <c r="E1577" s="345" t="s">
        <v>4454</v>
      </c>
      <c r="F1577" s="345" t="s">
        <v>15754</v>
      </c>
      <c r="G1577" s="345" t="s">
        <v>15755</v>
      </c>
      <c r="H1577" s="346">
        <v>1250000</v>
      </c>
      <c r="I1577" s="345" t="s">
        <v>3894</v>
      </c>
      <c r="J1577" s="344">
        <v>39828</v>
      </c>
      <c r="K1577" s="345" t="s">
        <v>7312</v>
      </c>
      <c r="L1577" s="345" t="s">
        <v>7313</v>
      </c>
      <c r="M1577" s="345" t="s">
        <v>24</v>
      </c>
      <c r="N1577" s="345" t="s">
        <v>11491</v>
      </c>
      <c r="O1577" s="345"/>
      <c r="P1577" s="345"/>
      <c r="Q1577" s="344"/>
      <c r="R1577" s="344"/>
      <c r="S1577" s="346">
        <v>4</v>
      </c>
      <c r="T1577" s="347">
        <v>5000000</v>
      </c>
    </row>
    <row r="1578" spans="1:20" ht="15">
      <c r="A1578">
        <v>1577</v>
      </c>
      <c r="B1578" s="344">
        <v>41271</v>
      </c>
      <c r="C1578" s="345" t="s">
        <v>15756</v>
      </c>
      <c r="D1578" s="345" t="s">
        <v>29906</v>
      </c>
      <c r="E1578" s="345" t="s">
        <v>4452</v>
      </c>
      <c r="F1578" s="345" t="s">
        <v>15758</v>
      </c>
      <c r="G1578" s="345" t="s">
        <v>15759</v>
      </c>
      <c r="H1578" s="346">
        <v>1000</v>
      </c>
      <c r="I1578" s="345" t="s">
        <v>3894</v>
      </c>
      <c r="J1578" s="344">
        <v>39828</v>
      </c>
      <c r="K1578" s="345" t="s">
        <v>7312</v>
      </c>
      <c r="L1578" s="345" t="s">
        <v>7313</v>
      </c>
      <c r="M1578" s="345" t="s">
        <v>24</v>
      </c>
      <c r="N1578" s="345" t="s">
        <v>11491</v>
      </c>
      <c r="O1578" s="345"/>
      <c r="P1578" s="345"/>
      <c r="Q1578" s="344"/>
      <c r="R1578" s="344"/>
      <c r="S1578" s="346">
        <v>6000</v>
      </c>
      <c r="T1578" s="347">
        <v>6000000</v>
      </c>
    </row>
    <row r="1579" spans="1:20" ht="15">
      <c r="A1579">
        <v>1578</v>
      </c>
      <c r="B1579" s="344">
        <v>41271</v>
      </c>
      <c r="C1579" s="345" t="s">
        <v>15760</v>
      </c>
      <c r="D1579" s="345" t="s">
        <v>15761</v>
      </c>
      <c r="E1579" s="345" t="s">
        <v>4458</v>
      </c>
      <c r="F1579" s="345" t="s">
        <v>15762</v>
      </c>
      <c r="G1579" s="345" t="s">
        <v>15763</v>
      </c>
      <c r="H1579" s="346">
        <v>100000</v>
      </c>
      <c r="I1579" s="345" t="s">
        <v>3894</v>
      </c>
      <c r="J1579" s="344">
        <v>39832</v>
      </c>
      <c r="K1579" s="345" t="s">
        <v>7312</v>
      </c>
      <c r="L1579" s="345" t="s">
        <v>7313</v>
      </c>
      <c r="M1579" s="345" t="s">
        <v>24</v>
      </c>
      <c r="N1579" s="345" t="s">
        <v>11491</v>
      </c>
      <c r="O1579" s="345"/>
      <c r="P1579" s="345"/>
      <c r="Q1579" s="344"/>
      <c r="R1579" s="344"/>
      <c r="S1579" s="346">
        <v>50</v>
      </c>
      <c r="T1579" s="347">
        <v>5000000</v>
      </c>
    </row>
    <row r="1580" spans="1:20" ht="15">
      <c r="A1580">
        <v>1579</v>
      </c>
      <c r="B1580" s="344">
        <v>41271</v>
      </c>
      <c r="C1580" s="345" t="s">
        <v>7453</v>
      </c>
      <c r="D1580" s="345" t="s">
        <v>7454</v>
      </c>
      <c r="E1580" s="345" t="s">
        <v>6631</v>
      </c>
      <c r="F1580" s="345" t="s">
        <v>8349</v>
      </c>
      <c r="G1580" s="345" t="s">
        <v>8350</v>
      </c>
      <c r="H1580" s="346">
        <v>9500</v>
      </c>
      <c r="I1580" s="345" t="s">
        <v>3894</v>
      </c>
      <c r="J1580" s="344">
        <v>39832</v>
      </c>
      <c r="K1580" s="345" t="s">
        <v>7312</v>
      </c>
      <c r="L1580" s="345" t="s">
        <v>7313</v>
      </c>
      <c r="M1580" s="345" t="s">
        <v>24</v>
      </c>
      <c r="N1580" s="345" t="s">
        <v>7411</v>
      </c>
      <c r="O1580" s="345" t="s">
        <v>7315</v>
      </c>
      <c r="P1580" s="345"/>
      <c r="Q1580" s="344"/>
      <c r="R1580" s="344">
        <v>41684</v>
      </c>
      <c r="S1580" s="346">
        <v>15000</v>
      </c>
      <c r="T1580" s="347">
        <v>142500000</v>
      </c>
    </row>
    <row r="1581" spans="1:20" ht="15">
      <c r="A1581">
        <v>1580</v>
      </c>
      <c r="B1581" s="344">
        <v>41271</v>
      </c>
      <c r="C1581" s="345" t="s">
        <v>15764</v>
      </c>
      <c r="D1581" s="345" t="s">
        <v>15765</v>
      </c>
      <c r="E1581" s="345" t="s">
        <v>4460</v>
      </c>
      <c r="F1581" s="345" t="s">
        <v>15766</v>
      </c>
      <c r="G1581" s="345" t="s">
        <v>15767</v>
      </c>
      <c r="H1581" s="346">
        <v>100000</v>
      </c>
      <c r="I1581" s="345" t="s">
        <v>3894</v>
      </c>
      <c r="J1581" s="344">
        <v>39833</v>
      </c>
      <c r="K1581" s="345" t="s">
        <v>7312</v>
      </c>
      <c r="L1581" s="345" t="s">
        <v>7313</v>
      </c>
      <c r="M1581" s="345" t="s">
        <v>24</v>
      </c>
      <c r="N1581" s="345" t="s">
        <v>11491</v>
      </c>
      <c r="O1581" s="345"/>
      <c r="P1581" s="345"/>
      <c r="Q1581" s="344"/>
      <c r="R1581" s="344"/>
      <c r="S1581" s="346">
        <v>50</v>
      </c>
      <c r="T1581" s="347">
        <v>5000000</v>
      </c>
    </row>
    <row r="1582" spans="1:20" ht="15">
      <c r="A1582">
        <v>1581</v>
      </c>
      <c r="B1582" s="344">
        <v>41271</v>
      </c>
      <c r="C1582" s="345" t="s">
        <v>15768</v>
      </c>
      <c r="D1582" s="345" t="s">
        <v>15769</v>
      </c>
      <c r="E1582" s="345" t="s">
        <v>4464</v>
      </c>
      <c r="F1582" s="345" t="s">
        <v>15770</v>
      </c>
      <c r="G1582" s="345" t="s">
        <v>15771</v>
      </c>
      <c r="H1582" s="346">
        <v>10000</v>
      </c>
      <c r="I1582" s="345" t="s">
        <v>3894</v>
      </c>
      <c r="J1582" s="344">
        <v>39833</v>
      </c>
      <c r="K1582" s="345" t="s">
        <v>7312</v>
      </c>
      <c r="L1582" s="345" t="s">
        <v>7313</v>
      </c>
      <c r="M1582" s="345" t="s">
        <v>24</v>
      </c>
      <c r="N1582" s="345" t="s">
        <v>11491</v>
      </c>
      <c r="O1582" s="345"/>
      <c r="P1582" s="345"/>
      <c r="Q1582" s="344"/>
      <c r="R1582" s="344"/>
      <c r="S1582" s="346">
        <v>513</v>
      </c>
      <c r="T1582" s="347">
        <v>5130000</v>
      </c>
    </row>
    <row r="1583" spans="1:20" ht="15">
      <c r="A1583">
        <v>1582</v>
      </c>
      <c r="B1583" s="344">
        <v>41271</v>
      </c>
      <c r="C1583" s="345" t="s">
        <v>7368</v>
      </c>
      <c r="D1583" s="345" t="s">
        <v>7369</v>
      </c>
      <c r="E1583" s="345" t="s">
        <v>4462</v>
      </c>
      <c r="F1583" s="345" t="s">
        <v>15772</v>
      </c>
      <c r="G1583" s="345" t="s">
        <v>15773</v>
      </c>
      <c r="H1583" s="346">
        <v>100000</v>
      </c>
      <c r="I1583" s="345" t="s">
        <v>3894</v>
      </c>
      <c r="J1583" s="344">
        <v>39833</v>
      </c>
      <c r="K1583" s="345" t="s">
        <v>7312</v>
      </c>
      <c r="L1583" s="345" t="s">
        <v>7313</v>
      </c>
      <c r="M1583" s="345" t="s">
        <v>24</v>
      </c>
      <c r="N1583" s="345" t="s">
        <v>11491</v>
      </c>
      <c r="O1583" s="345"/>
      <c r="P1583" s="345"/>
      <c r="Q1583" s="344"/>
      <c r="R1583" s="344"/>
      <c r="S1583" s="346">
        <v>300</v>
      </c>
      <c r="T1583" s="347">
        <v>30000000</v>
      </c>
    </row>
    <row r="1584" spans="1:20" ht="15">
      <c r="A1584">
        <v>1583</v>
      </c>
      <c r="B1584" s="344">
        <v>41271</v>
      </c>
      <c r="C1584" s="345" t="s">
        <v>15774</v>
      </c>
      <c r="D1584" s="345" t="s">
        <v>15775</v>
      </c>
      <c r="E1584" s="345" t="s">
        <v>4478</v>
      </c>
      <c r="F1584" s="345" t="s">
        <v>15776</v>
      </c>
      <c r="G1584" s="345" t="s">
        <v>15777</v>
      </c>
      <c r="H1584" s="346">
        <v>100000</v>
      </c>
      <c r="I1584" s="345" t="s">
        <v>3894</v>
      </c>
      <c r="J1584" s="344">
        <v>39835</v>
      </c>
      <c r="K1584" s="345" t="s">
        <v>7312</v>
      </c>
      <c r="L1584" s="345" t="s">
        <v>7313</v>
      </c>
      <c r="M1584" s="345" t="s">
        <v>24</v>
      </c>
      <c r="N1584" s="345" t="s">
        <v>11491</v>
      </c>
      <c r="O1584" s="345"/>
      <c r="P1584" s="345"/>
      <c r="Q1584" s="344"/>
      <c r="R1584" s="344"/>
      <c r="S1584" s="346">
        <v>60</v>
      </c>
      <c r="T1584" s="347">
        <v>6000000</v>
      </c>
    </row>
    <row r="1585" spans="1:20" ht="15">
      <c r="A1585">
        <v>1584</v>
      </c>
      <c r="B1585" s="344">
        <v>41271</v>
      </c>
      <c r="C1585" s="345" t="s">
        <v>15778</v>
      </c>
      <c r="D1585" s="345" t="s">
        <v>15779</v>
      </c>
      <c r="E1585" s="345" t="s">
        <v>4476</v>
      </c>
      <c r="F1585" s="345" t="s">
        <v>15780</v>
      </c>
      <c r="G1585" s="345" t="s">
        <v>15781</v>
      </c>
      <c r="H1585" s="346">
        <v>10000</v>
      </c>
      <c r="I1585" s="345" t="s">
        <v>3894</v>
      </c>
      <c r="J1585" s="344">
        <v>39835</v>
      </c>
      <c r="K1585" s="345" t="s">
        <v>7312</v>
      </c>
      <c r="L1585" s="345" t="s">
        <v>7313</v>
      </c>
      <c r="M1585" s="345" t="s">
        <v>24</v>
      </c>
      <c r="N1585" s="345" t="s">
        <v>11491</v>
      </c>
      <c r="O1585" s="345"/>
      <c r="P1585" s="345"/>
      <c r="Q1585" s="344"/>
      <c r="R1585" s="344"/>
      <c r="S1585" s="346">
        <v>500</v>
      </c>
      <c r="T1585" s="347">
        <v>5000000</v>
      </c>
    </row>
    <row r="1586" spans="1:20" ht="15">
      <c r="A1586">
        <v>1585</v>
      </c>
      <c r="B1586" s="344">
        <v>41271</v>
      </c>
      <c r="C1586" s="345" t="s">
        <v>15782</v>
      </c>
      <c r="D1586" s="345" t="s">
        <v>15783</v>
      </c>
      <c r="E1586" s="345" t="s">
        <v>4466</v>
      </c>
      <c r="F1586" s="345" t="s">
        <v>15784</v>
      </c>
      <c r="G1586" s="345" t="s">
        <v>15785</v>
      </c>
      <c r="H1586" s="346">
        <v>10000</v>
      </c>
      <c r="I1586" s="345" t="s">
        <v>3894</v>
      </c>
      <c r="J1586" s="344">
        <v>39835</v>
      </c>
      <c r="K1586" s="345" t="s">
        <v>7312</v>
      </c>
      <c r="L1586" s="345" t="s">
        <v>7313</v>
      </c>
      <c r="M1586" s="345" t="s">
        <v>24</v>
      </c>
      <c r="N1586" s="345" t="s">
        <v>11491</v>
      </c>
      <c r="O1586" s="345"/>
      <c r="P1586" s="345"/>
      <c r="Q1586" s="344"/>
      <c r="R1586" s="344"/>
      <c r="S1586" s="346">
        <v>1867</v>
      </c>
      <c r="T1586" s="347">
        <v>18670000</v>
      </c>
    </row>
    <row r="1587" spans="1:20" ht="15">
      <c r="A1587">
        <v>1586</v>
      </c>
      <c r="B1587" s="344">
        <v>41271</v>
      </c>
      <c r="C1587" s="345" t="s">
        <v>15786</v>
      </c>
      <c r="D1587" s="345" t="s">
        <v>15787</v>
      </c>
      <c r="E1587" s="345" t="s">
        <v>4480</v>
      </c>
      <c r="F1587" s="345" t="s">
        <v>15788</v>
      </c>
      <c r="G1587" s="345" t="s">
        <v>15789</v>
      </c>
      <c r="H1587" s="346">
        <v>100000</v>
      </c>
      <c r="I1587" s="345" t="s">
        <v>3894</v>
      </c>
      <c r="J1587" s="344">
        <v>39836</v>
      </c>
      <c r="K1587" s="345" t="s">
        <v>7312</v>
      </c>
      <c r="L1587" s="345" t="s">
        <v>7313</v>
      </c>
      <c r="M1587" s="345" t="s">
        <v>24</v>
      </c>
      <c r="N1587" s="345" t="s">
        <v>11491</v>
      </c>
      <c r="O1587" s="345"/>
      <c r="P1587" s="345"/>
      <c r="Q1587" s="344"/>
      <c r="R1587" s="344"/>
      <c r="S1587" s="346">
        <v>1080</v>
      </c>
      <c r="T1587" s="347">
        <v>108000000</v>
      </c>
    </row>
    <row r="1588" spans="1:20" ht="15">
      <c r="A1588">
        <v>1587</v>
      </c>
      <c r="B1588" s="344">
        <v>41271</v>
      </c>
      <c r="C1588" s="345" t="s">
        <v>15790</v>
      </c>
      <c r="D1588" s="345" t="s">
        <v>15791</v>
      </c>
      <c r="E1588" s="345" t="s">
        <v>4482</v>
      </c>
      <c r="F1588" s="345" t="s">
        <v>15792</v>
      </c>
      <c r="G1588" s="345" t="s">
        <v>15793</v>
      </c>
      <c r="H1588" s="346">
        <v>1000000</v>
      </c>
      <c r="I1588" s="345" t="s">
        <v>3894</v>
      </c>
      <c r="J1588" s="344">
        <v>39836</v>
      </c>
      <c r="K1588" s="345" t="s">
        <v>7312</v>
      </c>
      <c r="L1588" s="345" t="s">
        <v>7313</v>
      </c>
      <c r="M1588" s="345" t="s">
        <v>24</v>
      </c>
      <c r="N1588" s="345" t="s">
        <v>11491</v>
      </c>
      <c r="O1588" s="345"/>
      <c r="P1588" s="345"/>
      <c r="Q1588" s="344"/>
      <c r="R1588" s="344"/>
      <c r="S1588" s="346">
        <v>1600</v>
      </c>
      <c r="T1588" s="347">
        <v>1600000000</v>
      </c>
    </row>
    <row r="1589" spans="1:20" ht="15">
      <c r="A1589">
        <v>1588</v>
      </c>
      <c r="B1589" s="344">
        <v>41271</v>
      </c>
      <c r="C1589" s="345" t="s">
        <v>15794</v>
      </c>
      <c r="D1589" s="345" t="s">
        <v>15795</v>
      </c>
      <c r="E1589" s="345" t="s">
        <v>4488</v>
      </c>
      <c r="F1589" s="345" t="s">
        <v>15796</v>
      </c>
      <c r="G1589" s="345" t="s">
        <v>15797</v>
      </c>
      <c r="H1589" s="346">
        <v>10000</v>
      </c>
      <c r="I1589" s="345" t="s">
        <v>3894</v>
      </c>
      <c r="J1589" s="344">
        <v>39839</v>
      </c>
      <c r="K1589" s="345" t="s">
        <v>7312</v>
      </c>
      <c r="L1589" s="345" t="s">
        <v>7313</v>
      </c>
      <c r="M1589" s="345" t="s">
        <v>24</v>
      </c>
      <c r="N1589" s="345" t="s">
        <v>11491</v>
      </c>
      <c r="O1589" s="345"/>
      <c r="P1589" s="345"/>
      <c r="Q1589" s="344"/>
      <c r="R1589" s="344"/>
      <c r="S1589" s="346">
        <v>77367</v>
      </c>
      <c r="T1589" s="347">
        <v>773670000</v>
      </c>
    </row>
    <row r="1590" spans="1:20" ht="15">
      <c r="A1590">
        <v>1589</v>
      </c>
      <c r="B1590" s="344">
        <v>41271</v>
      </c>
      <c r="C1590" s="345" t="s">
        <v>14239</v>
      </c>
      <c r="D1590" s="345" t="s">
        <v>14240</v>
      </c>
      <c r="E1590" s="345" t="s">
        <v>4484</v>
      </c>
      <c r="F1590" s="345" t="s">
        <v>15798</v>
      </c>
      <c r="G1590" s="345" t="s">
        <v>14243</v>
      </c>
      <c r="H1590" s="346">
        <v>10000</v>
      </c>
      <c r="I1590" s="345" t="s">
        <v>3894</v>
      </c>
      <c r="J1590" s="344">
        <v>39839</v>
      </c>
      <c r="K1590" s="345" t="s">
        <v>7312</v>
      </c>
      <c r="L1590" s="345" t="s">
        <v>7313</v>
      </c>
      <c r="M1590" s="345" t="s">
        <v>24</v>
      </c>
      <c r="N1590" s="345" t="s">
        <v>11491</v>
      </c>
      <c r="O1590" s="345"/>
      <c r="P1590" s="345"/>
      <c r="Q1590" s="344"/>
      <c r="R1590" s="344"/>
      <c r="S1590" s="346">
        <v>300</v>
      </c>
      <c r="T1590" s="347">
        <v>3000000</v>
      </c>
    </row>
    <row r="1591" spans="1:20" ht="15">
      <c r="A1591">
        <v>1590</v>
      </c>
      <c r="B1591" s="344">
        <v>41271</v>
      </c>
      <c r="C1591" s="345" t="s">
        <v>14239</v>
      </c>
      <c r="D1591" s="345" t="s">
        <v>14240</v>
      </c>
      <c r="E1591" s="345" t="s">
        <v>4486</v>
      </c>
      <c r="F1591" s="345" t="s">
        <v>15799</v>
      </c>
      <c r="G1591" s="345" t="s">
        <v>14243</v>
      </c>
      <c r="H1591" s="346">
        <v>10000</v>
      </c>
      <c r="I1591" s="345" t="s">
        <v>3894</v>
      </c>
      <c r="J1591" s="344">
        <v>39839</v>
      </c>
      <c r="K1591" s="345" t="s">
        <v>7312</v>
      </c>
      <c r="L1591" s="345" t="s">
        <v>7313</v>
      </c>
      <c r="M1591" s="345" t="s">
        <v>24</v>
      </c>
      <c r="N1591" s="345" t="s">
        <v>13250</v>
      </c>
      <c r="O1591" s="345"/>
      <c r="P1591" s="345"/>
      <c r="Q1591" s="344"/>
      <c r="R1591" s="344"/>
      <c r="S1591" s="346">
        <v>200</v>
      </c>
      <c r="T1591" s="347">
        <v>2000000</v>
      </c>
    </row>
    <row r="1592" spans="1:20" ht="15">
      <c r="A1592">
        <v>1591</v>
      </c>
      <c r="B1592" s="344">
        <v>41271</v>
      </c>
      <c r="C1592" s="345" t="s">
        <v>12452</v>
      </c>
      <c r="D1592" s="345" t="s">
        <v>12453</v>
      </c>
      <c r="E1592" s="345" t="s">
        <v>4496</v>
      </c>
      <c r="F1592" s="345" t="s">
        <v>15804</v>
      </c>
      <c r="G1592" s="345" t="s">
        <v>12456</v>
      </c>
      <c r="H1592" s="346">
        <v>10000</v>
      </c>
      <c r="I1592" s="345" t="s">
        <v>3894</v>
      </c>
      <c r="J1592" s="344">
        <v>39841</v>
      </c>
      <c r="K1592" s="345" t="s">
        <v>7312</v>
      </c>
      <c r="L1592" s="345" t="s">
        <v>7313</v>
      </c>
      <c r="M1592" s="345" t="s">
        <v>24</v>
      </c>
      <c r="N1592" s="345" t="s">
        <v>11512</v>
      </c>
      <c r="O1592" s="345"/>
      <c r="P1592" s="345"/>
      <c r="Q1592" s="344"/>
      <c r="R1592" s="344"/>
      <c r="S1592" s="346">
        <v>150</v>
      </c>
      <c r="T1592" s="347">
        <v>1500000</v>
      </c>
    </row>
    <row r="1593" spans="1:20" ht="15">
      <c r="A1593">
        <v>1592</v>
      </c>
      <c r="B1593" s="344">
        <v>41271</v>
      </c>
      <c r="C1593" s="345" t="s">
        <v>15805</v>
      </c>
      <c r="D1593" s="345" t="s">
        <v>15806</v>
      </c>
      <c r="E1593" s="345" t="s">
        <v>4492</v>
      </c>
      <c r="F1593" s="345" t="s">
        <v>15807</v>
      </c>
      <c r="G1593" s="345" t="s">
        <v>15808</v>
      </c>
      <c r="H1593" s="346">
        <v>1</v>
      </c>
      <c r="I1593" s="345" t="s">
        <v>4177</v>
      </c>
      <c r="J1593" s="344">
        <v>39841</v>
      </c>
      <c r="K1593" s="345" t="s">
        <v>7312</v>
      </c>
      <c r="L1593" s="345" t="s">
        <v>7313</v>
      </c>
      <c r="M1593" s="345" t="s">
        <v>24</v>
      </c>
      <c r="N1593" s="345" t="s">
        <v>11491</v>
      </c>
      <c r="O1593" s="345"/>
      <c r="P1593" s="345"/>
      <c r="Q1593" s="344"/>
      <c r="R1593" s="344"/>
      <c r="S1593" s="346">
        <v>32924400</v>
      </c>
      <c r="T1593" s="347">
        <v>32924400</v>
      </c>
    </row>
    <row r="1594" spans="1:20" ht="15">
      <c r="A1594">
        <v>1593</v>
      </c>
      <c r="B1594" s="344">
        <v>41271</v>
      </c>
      <c r="C1594" s="345" t="s">
        <v>15809</v>
      </c>
      <c r="D1594" s="345" t="s">
        <v>15810</v>
      </c>
      <c r="E1594" s="345" t="s">
        <v>4502</v>
      </c>
      <c r="F1594" s="345" t="s">
        <v>15811</v>
      </c>
      <c r="G1594" s="345" t="s">
        <v>15812</v>
      </c>
      <c r="H1594" s="346">
        <v>10000</v>
      </c>
      <c r="I1594" s="345" t="s">
        <v>3894</v>
      </c>
      <c r="J1594" s="344">
        <v>39842</v>
      </c>
      <c r="K1594" s="345" t="s">
        <v>7312</v>
      </c>
      <c r="L1594" s="345" t="s">
        <v>7313</v>
      </c>
      <c r="M1594" s="345" t="s">
        <v>24</v>
      </c>
      <c r="N1594" s="345" t="s">
        <v>11491</v>
      </c>
      <c r="O1594" s="345"/>
      <c r="P1594" s="345"/>
      <c r="Q1594" s="344"/>
      <c r="R1594" s="344"/>
      <c r="S1594" s="346">
        <v>15000</v>
      </c>
      <c r="T1594" s="347">
        <v>150000000</v>
      </c>
    </row>
    <row r="1595" spans="1:20" ht="15">
      <c r="A1595">
        <v>1594</v>
      </c>
      <c r="B1595" s="344">
        <v>41271</v>
      </c>
      <c r="C1595" s="345" t="s">
        <v>15813</v>
      </c>
      <c r="D1595" s="345" t="s">
        <v>15814</v>
      </c>
      <c r="E1595" s="345" t="s">
        <v>4500</v>
      </c>
      <c r="F1595" s="345" t="s">
        <v>15815</v>
      </c>
      <c r="G1595" s="345" t="s">
        <v>15816</v>
      </c>
      <c r="H1595" s="346">
        <v>1000</v>
      </c>
      <c r="I1595" s="345" t="s">
        <v>3894</v>
      </c>
      <c r="J1595" s="344">
        <v>39842</v>
      </c>
      <c r="K1595" s="345" t="s">
        <v>7312</v>
      </c>
      <c r="L1595" s="345" t="s">
        <v>7313</v>
      </c>
      <c r="M1595" s="345" t="s">
        <v>24</v>
      </c>
      <c r="N1595" s="345" t="s">
        <v>11491</v>
      </c>
      <c r="O1595" s="345"/>
      <c r="P1595" s="345"/>
      <c r="Q1595" s="344"/>
      <c r="R1595" s="344"/>
      <c r="S1595" s="346">
        <v>982782</v>
      </c>
      <c r="T1595" s="347">
        <v>982782000</v>
      </c>
    </row>
    <row r="1596" spans="1:20" ht="15">
      <c r="A1596">
        <v>1595</v>
      </c>
      <c r="B1596" s="344">
        <v>41271</v>
      </c>
      <c r="C1596" s="345" t="s">
        <v>8351</v>
      </c>
      <c r="D1596" s="345" t="s">
        <v>8352</v>
      </c>
      <c r="E1596" s="345" t="s">
        <v>6639</v>
      </c>
      <c r="F1596" s="345" t="s">
        <v>8353</v>
      </c>
      <c r="G1596" s="345" t="s">
        <v>8354</v>
      </c>
      <c r="H1596" s="346">
        <v>1</v>
      </c>
      <c r="I1596" s="345" t="s">
        <v>4712</v>
      </c>
      <c r="J1596" s="344">
        <v>39842</v>
      </c>
      <c r="K1596" s="345" t="s">
        <v>7312</v>
      </c>
      <c r="L1596" s="345" t="s">
        <v>7313</v>
      </c>
      <c r="M1596" s="345" t="s">
        <v>24</v>
      </c>
      <c r="N1596" s="345" t="s">
        <v>7411</v>
      </c>
      <c r="O1596" s="345" t="s">
        <v>7412</v>
      </c>
      <c r="P1596" s="345"/>
      <c r="Q1596" s="344"/>
      <c r="R1596" s="344"/>
      <c r="S1596" s="346">
        <v>27925715</v>
      </c>
      <c r="T1596" s="347">
        <v>27925715</v>
      </c>
    </row>
    <row r="1597" spans="1:20" ht="15">
      <c r="A1597">
        <v>1596</v>
      </c>
      <c r="B1597" s="344">
        <v>41271</v>
      </c>
      <c r="C1597" s="345" t="s">
        <v>8351</v>
      </c>
      <c r="D1597" s="345" t="s">
        <v>8352</v>
      </c>
      <c r="E1597" s="345" t="s">
        <v>6641</v>
      </c>
      <c r="F1597" s="345" t="s">
        <v>8355</v>
      </c>
      <c r="G1597" s="345" t="s">
        <v>8356</v>
      </c>
      <c r="H1597" s="346">
        <v>1</v>
      </c>
      <c r="I1597" s="345" t="s">
        <v>4712</v>
      </c>
      <c r="J1597" s="344">
        <v>39842</v>
      </c>
      <c r="K1597" s="345" t="s">
        <v>7312</v>
      </c>
      <c r="L1597" s="345" t="s">
        <v>7313</v>
      </c>
      <c r="M1597" s="345" t="s">
        <v>24</v>
      </c>
      <c r="N1597" s="345" t="s">
        <v>7411</v>
      </c>
      <c r="O1597" s="345" t="s">
        <v>7412</v>
      </c>
      <c r="P1597" s="345"/>
      <c r="Q1597" s="344"/>
      <c r="R1597" s="344"/>
      <c r="S1597" s="346">
        <v>41118004</v>
      </c>
      <c r="T1597" s="347">
        <v>41118004</v>
      </c>
    </row>
    <row r="1598" spans="1:20" ht="15">
      <c r="A1598">
        <v>1597</v>
      </c>
      <c r="B1598" s="344">
        <v>41271</v>
      </c>
      <c r="C1598" s="345" t="s">
        <v>8351</v>
      </c>
      <c r="D1598" s="345" t="s">
        <v>8352</v>
      </c>
      <c r="E1598" s="345" t="s">
        <v>6643</v>
      </c>
      <c r="F1598" s="345" t="s">
        <v>8357</v>
      </c>
      <c r="G1598" s="345" t="s">
        <v>8358</v>
      </c>
      <c r="H1598" s="346">
        <v>1</v>
      </c>
      <c r="I1598" s="345" t="s">
        <v>3894</v>
      </c>
      <c r="J1598" s="344">
        <v>39842</v>
      </c>
      <c r="K1598" s="345" t="s">
        <v>7312</v>
      </c>
      <c r="L1598" s="345" t="s">
        <v>7313</v>
      </c>
      <c r="M1598" s="345" t="s">
        <v>24</v>
      </c>
      <c r="N1598" s="345" t="s">
        <v>7411</v>
      </c>
      <c r="O1598" s="345" t="s">
        <v>7412</v>
      </c>
      <c r="P1598" s="345"/>
      <c r="Q1598" s="344"/>
      <c r="R1598" s="344"/>
      <c r="S1598" s="346">
        <v>11622613151</v>
      </c>
      <c r="T1598" s="347">
        <v>11622613151</v>
      </c>
    </row>
    <row r="1599" spans="1:20" ht="15">
      <c r="A1599">
        <v>1598</v>
      </c>
      <c r="B1599" s="344">
        <v>41271</v>
      </c>
      <c r="C1599" s="345" t="s">
        <v>15817</v>
      </c>
      <c r="D1599" s="345" t="s">
        <v>15818</v>
      </c>
      <c r="E1599" s="345" t="s">
        <v>4498</v>
      </c>
      <c r="F1599" s="345" t="s">
        <v>15819</v>
      </c>
      <c r="G1599" s="345" t="s">
        <v>15820</v>
      </c>
      <c r="H1599" s="346">
        <v>10000</v>
      </c>
      <c r="I1599" s="345" t="s">
        <v>3894</v>
      </c>
      <c r="J1599" s="344">
        <v>39842</v>
      </c>
      <c r="K1599" s="345" t="s">
        <v>7312</v>
      </c>
      <c r="L1599" s="345" t="s">
        <v>7313</v>
      </c>
      <c r="M1599" s="345" t="s">
        <v>24</v>
      </c>
      <c r="N1599" s="345" t="s">
        <v>11491</v>
      </c>
      <c r="O1599" s="345"/>
      <c r="P1599" s="345"/>
      <c r="Q1599" s="344"/>
      <c r="R1599" s="344"/>
      <c r="S1599" s="346">
        <v>100000</v>
      </c>
      <c r="T1599" s="347">
        <v>1000000000</v>
      </c>
    </row>
    <row r="1600" spans="1:20" ht="15">
      <c r="A1600">
        <v>1599</v>
      </c>
      <c r="B1600" s="344">
        <v>41271</v>
      </c>
      <c r="C1600" s="345" t="s">
        <v>15821</v>
      </c>
      <c r="D1600" s="345" t="s">
        <v>15822</v>
      </c>
      <c r="E1600" s="345" t="s">
        <v>4504</v>
      </c>
      <c r="F1600" s="345" t="s">
        <v>15823</v>
      </c>
      <c r="G1600" s="345" t="s">
        <v>15824</v>
      </c>
      <c r="H1600" s="346">
        <v>100000</v>
      </c>
      <c r="I1600" s="345" t="s">
        <v>3894</v>
      </c>
      <c r="J1600" s="344">
        <v>39843</v>
      </c>
      <c r="K1600" s="345" t="s">
        <v>7312</v>
      </c>
      <c r="L1600" s="345" t="s">
        <v>7313</v>
      </c>
      <c r="M1600" s="345" t="s">
        <v>24</v>
      </c>
      <c r="N1600" s="345" t="s">
        <v>11491</v>
      </c>
      <c r="O1600" s="345"/>
      <c r="P1600" s="345"/>
      <c r="Q1600" s="344"/>
      <c r="R1600" s="344"/>
      <c r="S1600" s="346">
        <v>201</v>
      </c>
      <c r="T1600" s="347">
        <v>20100000</v>
      </c>
    </row>
    <row r="1601" spans="1:20" ht="15">
      <c r="A1601">
        <v>1600</v>
      </c>
      <c r="B1601" s="344">
        <v>41271</v>
      </c>
      <c r="C1601" s="345" t="s">
        <v>15825</v>
      </c>
      <c r="D1601" s="345" t="s">
        <v>15826</v>
      </c>
      <c r="E1601" s="345" t="s">
        <v>4508</v>
      </c>
      <c r="F1601" s="345" t="s">
        <v>15827</v>
      </c>
      <c r="G1601" s="345" t="s">
        <v>15828</v>
      </c>
      <c r="H1601" s="346">
        <v>10000</v>
      </c>
      <c r="I1601" s="345" t="s">
        <v>3894</v>
      </c>
      <c r="J1601" s="344">
        <v>39847</v>
      </c>
      <c r="K1601" s="345" t="s">
        <v>7312</v>
      </c>
      <c r="L1601" s="345" t="s">
        <v>7313</v>
      </c>
      <c r="M1601" s="345" t="s">
        <v>24</v>
      </c>
      <c r="N1601" s="345" t="s">
        <v>11491</v>
      </c>
      <c r="O1601" s="345"/>
      <c r="P1601" s="345"/>
      <c r="Q1601" s="344"/>
      <c r="R1601" s="344"/>
      <c r="S1601" s="346">
        <v>18354</v>
      </c>
      <c r="T1601" s="347">
        <v>183540000</v>
      </c>
    </row>
    <row r="1602" spans="1:20" ht="15">
      <c r="A1602">
        <v>1601</v>
      </c>
      <c r="B1602" s="344">
        <v>41271</v>
      </c>
      <c r="C1602" s="345" t="s">
        <v>15829</v>
      </c>
      <c r="D1602" s="345" t="s">
        <v>15830</v>
      </c>
      <c r="E1602" s="345" t="s">
        <v>4512</v>
      </c>
      <c r="F1602" s="345" t="s">
        <v>15831</v>
      </c>
      <c r="G1602" s="345" t="s">
        <v>15832</v>
      </c>
      <c r="H1602" s="346">
        <v>1</v>
      </c>
      <c r="I1602" s="345" t="s">
        <v>3894</v>
      </c>
      <c r="J1602" s="344">
        <v>39848</v>
      </c>
      <c r="K1602" s="345" t="s">
        <v>7312</v>
      </c>
      <c r="L1602" s="345" t="s">
        <v>7313</v>
      </c>
      <c r="M1602" s="345" t="s">
        <v>24</v>
      </c>
      <c r="N1602" s="345" t="s">
        <v>11491</v>
      </c>
      <c r="O1602" s="345"/>
      <c r="P1602" s="345"/>
      <c r="Q1602" s="344"/>
      <c r="R1602" s="344"/>
      <c r="S1602" s="346">
        <v>5000000</v>
      </c>
      <c r="T1602" s="347">
        <v>5000000</v>
      </c>
    </row>
    <row r="1603" spans="1:20" ht="15">
      <c r="A1603">
        <v>1602</v>
      </c>
      <c r="B1603" s="344">
        <v>41271</v>
      </c>
      <c r="C1603" s="345" t="s">
        <v>15833</v>
      </c>
      <c r="D1603" s="345" t="s">
        <v>15834</v>
      </c>
      <c r="E1603" s="345" t="s">
        <v>4510</v>
      </c>
      <c r="F1603" s="345" t="s">
        <v>15835</v>
      </c>
      <c r="G1603" s="345" t="s">
        <v>15836</v>
      </c>
      <c r="H1603" s="346">
        <v>5000000</v>
      </c>
      <c r="I1603" s="345" t="s">
        <v>3894</v>
      </c>
      <c r="J1603" s="344">
        <v>39848</v>
      </c>
      <c r="K1603" s="345" t="s">
        <v>7312</v>
      </c>
      <c r="L1603" s="345" t="s">
        <v>7313</v>
      </c>
      <c r="M1603" s="345" t="s">
        <v>24</v>
      </c>
      <c r="N1603" s="345" t="s">
        <v>11491</v>
      </c>
      <c r="O1603" s="345"/>
      <c r="P1603" s="345"/>
      <c r="Q1603" s="344"/>
      <c r="R1603" s="344"/>
      <c r="S1603" s="346">
        <v>1</v>
      </c>
      <c r="T1603" s="347">
        <v>5000000</v>
      </c>
    </row>
    <row r="1604" spans="1:20" ht="15">
      <c r="A1604">
        <v>1603</v>
      </c>
      <c r="B1604" s="344">
        <v>41271</v>
      </c>
      <c r="C1604" s="345" t="s">
        <v>7457</v>
      </c>
      <c r="D1604" s="345" t="s">
        <v>7458</v>
      </c>
      <c r="E1604" s="345" t="s">
        <v>6645</v>
      </c>
      <c r="F1604" s="345" t="s">
        <v>8359</v>
      </c>
      <c r="G1604" s="345" t="s">
        <v>8360</v>
      </c>
      <c r="H1604" s="346">
        <v>1</v>
      </c>
      <c r="I1604" s="345" t="s">
        <v>3894</v>
      </c>
      <c r="J1604" s="344">
        <v>39849</v>
      </c>
      <c r="K1604" s="345" t="s">
        <v>7312</v>
      </c>
      <c r="L1604" s="345" t="s">
        <v>7313</v>
      </c>
      <c r="M1604" s="345" t="s">
        <v>24</v>
      </c>
      <c r="N1604" s="345" t="s">
        <v>7411</v>
      </c>
      <c r="O1604" s="345" t="s">
        <v>7412</v>
      </c>
      <c r="P1604" s="345"/>
      <c r="Q1604" s="344"/>
      <c r="R1604" s="344"/>
      <c r="S1604" s="346">
        <v>1276213251</v>
      </c>
      <c r="T1604" s="347">
        <v>1276213251</v>
      </c>
    </row>
    <row r="1605" spans="1:20" ht="15">
      <c r="A1605">
        <v>1604</v>
      </c>
      <c r="B1605" s="344">
        <v>41271</v>
      </c>
      <c r="C1605" s="345" t="s">
        <v>7457</v>
      </c>
      <c r="D1605" s="345" t="s">
        <v>7458</v>
      </c>
      <c r="E1605" s="345" t="s">
        <v>6647</v>
      </c>
      <c r="F1605" s="345" t="s">
        <v>8361</v>
      </c>
      <c r="G1605" s="345" t="s">
        <v>8362</v>
      </c>
      <c r="H1605" s="346">
        <v>1</v>
      </c>
      <c r="I1605" s="345" t="s">
        <v>4177</v>
      </c>
      <c r="J1605" s="344">
        <v>39849</v>
      </c>
      <c r="K1605" s="345" t="s">
        <v>7312</v>
      </c>
      <c r="L1605" s="345" t="s">
        <v>7313</v>
      </c>
      <c r="M1605" s="345" t="s">
        <v>24</v>
      </c>
      <c r="N1605" s="345" t="s">
        <v>7411</v>
      </c>
      <c r="O1605" s="345" t="s">
        <v>7412</v>
      </c>
      <c r="P1605" s="345"/>
      <c r="Q1605" s="344"/>
      <c r="R1605" s="344"/>
      <c r="S1605" s="346">
        <v>312836</v>
      </c>
      <c r="T1605" s="347">
        <v>312836</v>
      </c>
    </row>
    <row r="1606" spans="1:20" ht="15">
      <c r="A1606">
        <v>1605</v>
      </c>
      <c r="B1606" s="344">
        <v>41271</v>
      </c>
      <c r="C1606" s="345" t="s">
        <v>8351</v>
      </c>
      <c r="D1606" s="345" t="s">
        <v>8352</v>
      </c>
      <c r="E1606" s="345" t="s">
        <v>6633</v>
      </c>
      <c r="F1606" s="345" t="s">
        <v>8363</v>
      </c>
      <c r="G1606" s="345" t="s">
        <v>8364</v>
      </c>
      <c r="H1606" s="346">
        <v>1</v>
      </c>
      <c r="I1606" s="345" t="s">
        <v>4177</v>
      </c>
      <c r="J1606" s="344">
        <v>39850</v>
      </c>
      <c r="K1606" s="345" t="s">
        <v>7312</v>
      </c>
      <c r="L1606" s="345" t="s">
        <v>7313</v>
      </c>
      <c r="M1606" s="345" t="s">
        <v>24</v>
      </c>
      <c r="N1606" s="345" t="s">
        <v>7411</v>
      </c>
      <c r="O1606" s="345" t="s">
        <v>7412</v>
      </c>
      <c r="P1606" s="345"/>
      <c r="Q1606" s="344"/>
      <c r="R1606" s="344"/>
      <c r="S1606" s="346">
        <v>15358649</v>
      </c>
      <c r="T1606" s="347">
        <v>15358649</v>
      </c>
    </row>
    <row r="1607" spans="1:20" ht="15">
      <c r="A1607">
        <v>1606</v>
      </c>
      <c r="B1607" s="344">
        <v>41271</v>
      </c>
      <c r="C1607" s="345" t="s">
        <v>8351</v>
      </c>
      <c r="D1607" s="345" t="s">
        <v>8352</v>
      </c>
      <c r="E1607" s="345" t="s">
        <v>6637</v>
      </c>
      <c r="F1607" s="345" t="s">
        <v>8365</v>
      </c>
      <c r="G1607" s="345" t="s">
        <v>8366</v>
      </c>
      <c r="H1607" s="346">
        <v>1</v>
      </c>
      <c r="I1607" s="345" t="s">
        <v>4712</v>
      </c>
      <c r="J1607" s="344">
        <v>39850</v>
      </c>
      <c r="K1607" s="345" t="s">
        <v>7312</v>
      </c>
      <c r="L1607" s="345" t="s">
        <v>7313</v>
      </c>
      <c r="M1607" s="345" t="s">
        <v>24</v>
      </c>
      <c r="N1607" s="345" t="s">
        <v>7411</v>
      </c>
      <c r="O1607" s="345" t="s">
        <v>7412</v>
      </c>
      <c r="P1607" s="345"/>
      <c r="Q1607" s="344"/>
      <c r="R1607" s="344"/>
      <c r="S1607" s="346">
        <v>9102608</v>
      </c>
      <c r="T1607" s="347">
        <v>9102608</v>
      </c>
    </row>
    <row r="1608" spans="1:20" ht="15">
      <c r="A1608">
        <v>1607</v>
      </c>
      <c r="B1608" s="344">
        <v>41271</v>
      </c>
      <c r="C1608" s="345" t="s">
        <v>8351</v>
      </c>
      <c r="D1608" s="345" t="s">
        <v>8352</v>
      </c>
      <c r="E1608" s="345" t="s">
        <v>6635</v>
      </c>
      <c r="F1608" s="345" t="s">
        <v>8367</v>
      </c>
      <c r="G1608" s="345" t="s">
        <v>8368</v>
      </c>
      <c r="H1608" s="346">
        <v>1</v>
      </c>
      <c r="I1608" s="345" t="s">
        <v>4712</v>
      </c>
      <c r="J1608" s="344">
        <v>39850</v>
      </c>
      <c r="K1608" s="345" t="s">
        <v>7312</v>
      </c>
      <c r="L1608" s="345" t="s">
        <v>7313</v>
      </c>
      <c r="M1608" s="345" t="s">
        <v>24</v>
      </c>
      <c r="N1608" s="345" t="s">
        <v>7411</v>
      </c>
      <c r="O1608" s="345" t="s">
        <v>7412</v>
      </c>
      <c r="P1608" s="345"/>
      <c r="Q1608" s="344"/>
      <c r="R1608" s="344"/>
      <c r="S1608" s="346">
        <v>21721286</v>
      </c>
      <c r="T1608" s="347">
        <v>21721286</v>
      </c>
    </row>
    <row r="1609" spans="1:20" ht="15">
      <c r="A1609">
        <v>1608</v>
      </c>
      <c r="B1609" s="344">
        <v>41271</v>
      </c>
      <c r="C1609" s="345" t="s">
        <v>7453</v>
      </c>
      <c r="D1609" s="345" t="s">
        <v>7454</v>
      </c>
      <c r="E1609" s="345" t="s">
        <v>6629</v>
      </c>
      <c r="F1609" s="345" t="s">
        <v>8369</v>
      </c>
      <c r="G1609" s="345" t="s">
        <v>8370</v>
      </c>
      <c r="H1609" s="346">
        <v>9000</v>
      </c>
      <c r="I1609" s="345" t="s">
        <v>3894</v>
      </c>
      <c r="J1609" s="344">
        <v>39853</v>
      </c>
      <c r="K1609" s="345" t="s">
        <v>7312</v>
      </c>
      <c r="L1609" s="345" t="s">
        <v>7313</v>
      </c>
      <c r="M1609" s="345" t="s">
        <v>24</v>
      </c>
      <c r="N1609" s="345" t="s">
        <v>7411</v>
      </c>
      <c r="O1609" s="345" t="s">
        <v>7315</v>
      </c>
      <c r="P1609" s="345"/>
      <c r="Q1609" s="344"/>
      <c r="R1609" s="344">
        <v>43511</v>
      </c>
      <c r="S1609" s="346">
        <v>27778</v>
      </c>
      <c r="T1609" s="347">
        <v>250002000</v>
      </c>
    </row>
    <row r="1610" spans="1:20" ht="15">
      <c r="A1610">
        <v>1609</v>
      </c>
      <c r="B1610" s="344">
        <v>41271</v>
      </c>
      <c r="C1610" s="345" t="s">
        <v>9654</v>
      </c>
      <c r="D1610" s="345" t="s">
        <v>9655</v>
      </c>
      <c r="E1610" s="345" t="s">
        <v>2471</v>
      </c>
      <c r="F1610" s="345" t="s">
        <v>10609</v>
      </c>
      <c r="G1610" s="345" t="s">
        <v>10610</v>
      </c>
      <c r="H1610" s="346">
        <v>1</v>
      </c>
      <c r="I1610" s="345" t="s">
        <v>4177</v>
      </c>
      <c r="J1610" s="344">
        <v>39854</v>
      </c>
      <c r="K1610" s="345" t="s">
        <v>7312</v>
      </c>
      <c r="L1610" s="345" t="s">
        <v>7313</v>
      </c>
      <c r="M1610" s="345" t="s">
        <v>24</v>
      </c>
      <c r="N1610" s="345" t="s">
        <v>1857</v>
      </c>
      <c r="O1610" s="345"/>
      <c r="P1610" s="345" t="s">
        <v>8965</v>
      </c>
      <c r="Q1610" s="344"/>
      <c r="R1610" s="344">
        <v>47148</v>
      </c>
      <c r="S1610" s="346">
        <v>4000000</v>
      </c>
      <c r="T1610" s="347">
        <v>4000000</v>
      </c>
    </row>
    <row r="1611" spans="1:20" ht="15">
      <c r="A1611">
        <v>1610</v>
      </c>
      <c r="B1611" s="344">
        <v>41271</v>
      </c>
      <c r="C1611" s="345" t="s">
        <v>15837</v>
      </c>
      <c r="D1611" s="345" t="s">
        <v>15838</v>
      </c>
      <c r="E1611" s="345" t="s">
        <v>4516</v>
      </c>
      <c r="F1611" s="345" t="s">
        <v>15839</v>
      </c>
      <c r="G1611" s="345" t="s">
        <v>15840</v>
      </c>
      <c r="H1611" s="346">
        <v>10000</v>
      </c>
      <c r="I1611" s="345" t="s">
        <v>3894</v>
      </c>
      <c r="J1611" s="344">
        <v>39854</v>
      </c>
      <c r="K1611" s="345" t="s">
        <v>7312</v>
      </c>
      <c r="L1611" s="345" t="s">
        <v>7313</v>
      </c>
      <c r="M1611" s="345" t="s">
        <v>24</v>
      </c>
      <c r="N1611" s="345" t="s">
        <v>11491</v>
      </c>
      <c r="O1611" s="345"/>
      <c r="P1611" s="345"/>
      <c r="Q1611" s="344"/>
      <c r="R1611" s="344"/>
      <c r="S1611" s="346">
        <v>500</v>
      </c>
      <c r="T1611" s="347">
        <v>5000000</v>
      </c>
    </row>
    <row r="1612" spans="1:20" ht="15">
      <c r="A1612">
        <v>1611</v>
      </c>
      <c r="B1612" s="344">
        <v>41271</v>
      </c>
      <c r="C1612" s="345" t="s">
        <v>7338</v>
      </c>
      <c r="D1612" s="345" t="s">
        <v>7339</v>
      </c>
      <c r="E1612" s="345" t="s">
        <v>4514</v>
      </c>
      <c r="F1612" s="345" t="s">
        <v>15841</v>
      </c>
      <c r="G1612" s="345" t="s">
        <v>15842</v>
      </c>
      <c r="H1612" s="346">
        <v>50000</v>
      </c>
      <c r="I1612" s="345" t="s">
        <v>3894</v>
      </c>
      <c r="J1612" s="344">
        <v>39854</v>
      </c>
      <c r="K1612" s="345" t="s">
        <v>7312</v>
      </c>
      <c r="L1612" s="345" t="s">
        <v>7313</v>
      </c>
      <c r="M1612" s="345" t="s">
        <v>24</v>
      </c>
      <c r="N1612" s="345" t="s">
        <v>11491</v>
      </c>
      <c r="O1612" s="345"/>
      <c r="P1612" s="345"/>
      <c r="Q1612" s="344"/>
      <c r="R1612" s="344"/>
      <c r="S1612" s="346">
        <v>100</v>
      </c>
      <c r="T1612" s="347">
        <v>5000000</v>
      </c>
    </row>
    <row r="1613" spans="1:20" ht="15">
      <c r="A1613">
        <v>1612</v>
      </c>
      <c r="B1613" s="344">
        <v>41271</v>
      </c>
      <c r="C1613" s="345" t="s">
        <v>15843</v>
      </c>
      <c r="D1613" s="345" t="s">
        <v>15844</v>
      </c>
      <c r="E1613" s="345" t="s">
        <v>4518</v>
      </c>
      <c r="F1613" s="345" t="s">
        <v>15845</v>
      </c>
      <c r="G1613" s="345" t="s">
        <v>15846</v>
      </c>
      <c r="H1613" s="346">
        <v>1</v>
      </c>
      <c r="I1613" s="345" t="s">
        <v>3894</v>
      </c>
      <c r="J1613" s="344">
        <v>39855</v>
      </c>
      <c r="K1613" s="345" t="s">
        <v>7312</v>
      </c>
      <c r="L1613" s="345" t="s">
        <v>7313</v>
      </c>
      <c r="M1613" s="345" t="s">
        <v>24</v>
      </c>
      <c r="N1613" s="345" t="s">
        <v>11491</v>
      </c>
      <c r="O1613" s="345"/>
      <c r="P1613" s="345"/>
      <c r="Q1613" s="344"/>
      <c r="R1613" s="344"/>
      <c r="S1613" s="346">
        <v>480000000</v>
      </c>
      <c r="T1613" s="347">
        <v>480000000</v>
      </c>
    </row>
    <row r="1614" spans="1:20" ht="15">
      <c r="A1614">
        <v>1613</v>
      </c>
      <c r="B1614" s="344">
        <v>41271</v>
      </c>
      <c r="C1614" s="345" t="s">
        <v>7453</v>
      </c>
      <c r="D1614" s="345" t="s">
        <v>7454</v>
      </c>
      <c r="E1614" s="345" t="s">
        <v>6577</v>
      </c>
      <c r="F1614" s="345" t="s">
        <v>8371</v>
      </c>
      <c r="G1614" s="345" t="s">
        <v>29907</v>
      </c>
      <c r="H1614" s="346">
        <v>1</v>
      </c>
      <c r="I1614" s="345" t="s">
        <v>3894</v>
      </c>
      <c r="J1614" s="344">
        <v>39855</v>
      </c>
      <c r="K1614" s="345" t="s">
        <v>7312</v>
      </c>
      <c r="L1614" s="345" t="s">
        <v>7313</v>
      </c>
      <c r="M1614" s="345" t="s">
        <v>24</v>
      </c>
      <c r="N1614" s="345" t="s">
        <v>7411</v>
      </c>
      <c r="O1614" s="345" t="s">
        <v>7412</v>
      </c>
      <c r="P1614" s="345"/>
      <c r="Q1614" s="344"/>
      <c r="R1614" s="344"/>
      <c r="S1614" s="346">
        <v>2272715053</v>
      </c>
      <c r="T1614" s="347">
        <v>2272715053</v>
      </c>
    </row>
    <row r="1615" spans="1:20" ht="15">
      <c r="A1615">
        <v>1614</v>
      </c>
      <c r="B1615" s="344">
        <v>41271</v>
      </c>
      <c r="C1615" s="345" t="s">
        <v>15847</v>
      </c>
      <c r="D1615" s="345" t="s">
        <v>15848</v>
      </c>
      <c r="E1615" s="345" t="s">
        <v>4520</v>
      </c>
      <c r="F1615" s="345" t="s">
        <v>15849</v>
      </c>
      <c r="G1615" s="345" t="s">
        <v>15850</v>
      </c>
      <c r="H1615" s="346">
        <v>10000</v>
      </c>
      <c r="I1615" s="345" t="s">
        <v>3894</v>
      </c>
      <c r="J1615" s="344">
        <v>39856</v>
      </c>
      <c r="K1615" s="345" t="s">
        <v>7312</v>
      </c>
      <c r="L1615" s="345" t="s">
        <v>7313</v>
      </c>
      <c r="M1615" s="345" t="s">
        <v>24</v>
      </c>
      <c r="N1615" s="345" t="s">
        <v>11491</v>
      </c>
      <c r="O1615" s="345"/>
      <c r="P1615" s="345"/>
      <c r="Q1615" s="344"/>
      <c r="R1615" s="344"/>
      <c r="S1615" s="346">
        <v>1000</v>
      </c>
      <c r="T1615" s="347">
        <v>10000000</v>
      </c>
    </row>
    <row r="1616" spans="1:20" ht="15">
      <c r="A1616">
        <v>1615</v>
      </c>
      <c r="B1616" s="344">
        <v>41271</v>
      </c>
      <c r="C1616" s="345" t="s">
        <v>15851</v>
      </c>
      <c r="D1616" s="345" t="s">
        <v>15852</v>
      </c>
      <c r="E1616" s="345" t="s">
        <v>4522</v>
      </c>
      <c r="F1616" s="345" t="s">
        <v>15853</v>
      </c>
      <c r="G1616" s="345" t="s">
        <v>15854</v>
      </c>
      <c r="H1616" s="346">
        <v>1000</v>
      </c>
      <c r="I1616" s="345" t="s">
        <v>3894</v>
      </c>
      <c r="J1616" s="344">
        <v>39857</v>
      </c>
      <c r="K1616" s="345" t="s">
        <v>7312</v>
      </c>
      <c r="L1616" s="345" t="s">
        <v>7313</v>
      </c>
      <c r="M1616" s="345" t="s">
        <v>24</v>
      </c>
      <c r="N1616" s="345" t="s">
        <v>11491</v>
      </c>
      <c r="O1616" s="345"/>
      <c r="P1616" s="345"/>
      <c r="Q1616" s="344"/>
      <c r="R1616" s="344"/>
      <c r="S1616" s="346">
        <v>5001</v>
      </c>
      <c r="T1616" s="347">
        <v>5001000</v>
      </c>
    </row>
    <row r="1617" spans="1:20" ht="15">
      <c r="A1617">
        <v>1616</v>
      </c>
      <c r="B1617" s="344">
        <v>41271</v>
      </c>
      <c r="C1617" s="345" t="s">
        <v>7406</v>
      </c>
      <c r="D1617" s="345" t="s">
        <v>7407</v>
      </c>
      <c r="E1617" s="345" t="s">
        <v>6655</v>
      </c>
      <c r="F1617" s="345" t="s">
        <v>8373</v>
      </c>
      <c r="G1617" s="345" t="s">
        <v>8374</v>
      </c>
      <c r="H1617" s="346">
        <v>1</v>
      </c>
      <c r="I1617" s="345" t="s">
        <v>3894</v>
      </c>
      <c r="J1617" s="344">
        <v>39861</v>
      </c>
      <c r="K1617" s="345" t="s">
        <v>7312</v>
      </c>
      <c r="L1617" s="345" t="s">
        <v>7313</v>
      </c>
      <c r="M1617" s="345" t="s">
        <v>24</v>
      </c>
      <c r="N1617" s="345" t="s">
        <v>7411</v>
      </c>
      <c r="O1617" s="345" t="s">
        <v>7412</v>
      </c>
      <c r="P1617" s="345"/>
      <c r="Q1617" s="344"/>
      <c r="R1617" s="344"/>
      <c r="S1617" s="346">
        <v>797735619</v>
      </c>
      <c r="T1617" s="347">
        <v>797735619</v>
      </c>
    </row>
    <row r="1618" spans="1:20" ht="15">
      <c r="A1618">
        <v>1617</v>
      </c>
      <c r="B1618" s="344">
        <v>41271</v>
      </c>
      <c r="C1618" s="345" t="s">
        <v>13661</v>
      </c>
      <c r="D1618" s="345" t="s">
        <v>13662</v>
      </c>
      <c r="E1618" s="345" t="s">
        <v>4525</v>
      </c>
      <c r="F1618" s="345" t="s">
        <v>15859</v>
      </c>
      <c r="G1618" s="345" t="s">
        <v>15860</v>
      </c>
      <c r="H1618" s="346">
        <v>10000</v>
      </c>
      <c r="I1618" s="345" t="s">
        <v>3894</v>
      </c>
      <c r="J1618" s="344">
        <v>39862</v>
      </c>
      <c r="K1618" s="345" t="s">
        <v>7312</v>
      </c>
      <c r="L1618" s="345" t="s">
        <v>7313</v>
      </c>
      <c r="M1618" s="345" t="s">
        <v>24</v>
      </c>
      <c r="N1618" s="345" t="s">
        <v>11512</v>
      </c>
      <c r="O1618" s="345"/>
      <c r="P1618" s="345"/>
      <c r="Q1618" s="344"/>
      <c r="R1618" s="344"/>
      <c r="S1618" s="346">
        <v>1</v>
      </c>
      <c r="T1618" s="347">
        <v>10000</v>
      </c>
    </row>
    <row r="1619" spans="1:20" ht="15">
      <c r="A1619">
        <v>1618</v>
      </c>
      <c r="B1619" s="344">
        <v>41271</v>
      </c>
      <c r="C1619" s="345" t="s">
        <v>13661</v>
      </c>
      <c r="D1619" s="345" t="s">
        <v>13662</v>
      </c>
      <c r="E1619" s="345" t="s">
        <v>4527</v>
      </c>
      <c r="F1619" s="345" t="s">
        <v>15861</v>
      </c>
      <c r="G1619" s="345" t="s">
        <v>15862</v>
      </c>
      <c r="H1619" s="346">
        <v>10000</v>
      </c>
      <c r="I1619" s="345" t="s">
        <v>3894</v>
      </c>
      <c r="J1619" s="344">
        <v>39862</v>
      </c>
      <c r="K1619" s="345" t="s">
        <v>7312</v>
      </c>
      <c r="L1619" s="345" t="s">
        <v>7313</v>
      </c>
      <c r="M1619" s="345" t="s">
        <v>24</v>
      </c>
      <c r="N1619" s="345" t="s">
        <v>11512</v>
      </c>
      <c r="O1619" s="345"/>
      <c r="P1619" s="345"/>
      <c r="Q1619" s="344"/>
      <c r="R1619" s="344"/>
      <c r="S1619" s="346">
        <v>1</v>
      </c>
      <c r="T1619" s="347">
        <v>10000</v>
      </c>
    </row>
    <row r="1620" spans="1:20" ht="15">
      <c r="A1620">
        <v>1619</v>
      </c>
      <c r="B1620" s="344">
        <v>41271</v>
      </c>
      <c r="C1620" s="345" t="s">
        <v>8972</v>
      </c>
      <c r="D1620" s="345" t="s">
        <v>8973</v>
      </c>
      <c r="E1620" s="345" t="s">
        <v>129</v>
      </c>
      <c r="F1620" s="345" t="s">
        <v>9085</v>
      </c>
      <c r="G1620" s="345" t="s">
        <v>9086</v>
      </c>
      <c r="H1620" s="346">
        <v>10000</v>
      </c>
      <c r="I1620" s="345" t="s">
        <v>3894</v>
      </c>
      <c r="J1620" s="344">
        <v>39862</v>
      </c>
      <c r="K1620" s="345" t="s">
        <v>7312</v>
      </c>
      <c r="L1620" s="345" t="s">
        <v>7313</v>
      </c>
      <c r="M1620" s="345" t="s">
        <v>24</v>
      </c>
      <c r="N1620" s="345" t="s">
        <v>26</v>
      </c>
      <c r="O1620" s="345"/>
      <c r="P1620" s="345" t="s">
        <v>8962</v>
      </c>
      <c r="Q1620" s="344"/>
      <c r="R1620" s="344">
        <v>42417</v>
      </c>
      <c r="S1620" s="346">
        <v>15000000</v>
      </c>
      <c r="T1620" s="347">
        <v>150000000000</v>
      </c>
    </row>
    <row r="1621" spans="1:20" ht="15">
      <c r="A1621">
        <v>1620</v>
      </c>
      <c r="B1621" s="344">
        <v>41271</v>
      </c>
      <c r="C1621" s="345" t="s">
        <v>15863</v>
      </c>
      <c r="D1621" s="345" t="s">
        <v>15864</v>
      </c>
      <c r="E1621" s="345" t="s">
        <v>4539</v>
      </c>
      <c r="F1621" s="345" t="s">
        <v>15865</v>
      </c>
      <c r="G1621" s="345" t="s">
        <v>15866</v>
      </c>
      <c r="H1621" s="346">
        <v>0.42</v>
      </c>
      <c r="I1621" s="345" t="s">
        <v>4177</v>
      </c>
      <c r="J1621" s="344">
        <v>39869</v>
      </c>
      <c r="K1621" s="345" t="s">
        <v>7312</v>
      </c>
      <c r="L1621" s="345" t="s">
        <v>7313</v>
      </c>
      <c r="M1621" s="345" t="s">
        <v>24</v>
      </c>
      <c r="N1621" s="345" t="s">
        <v>11491</v>
      </c>
      <c r="O1621" s="345"/>
      <c r="P1621" s="345"/>
      <c r="Q1621" s="344"/>
      <c r="R1621" s="344"/>
      <c r="S1621" s="346">
        <v>70723650</v>
      </c>
      <c r="T1621" s="347">
        <v>29703933</v>
      </c>
    </row>
    <row r="1622" spans="1:20" ht="15">
      <c r="A1622">
        <v>1621</v>
      </c>
      <c r="B1622" s="344">
        <v>41271</v>
      </c>
      <c r="C1622" s="345" t="s">
        <v>15867</v>
      </c>
      <c r="D1622" s="345" t="s">
        <v>15868</v>
      </c>
      <c r="E1622" s="345" t="s">
        <v>4528</v>
      </c>
      <c r="F1622" s="345" t="s">
        <v>15869</v>
      </c>
      <c r="G1622" s="345" t="s">
        <v>15870</v>
      </c>
      <c r="H1622" s="346">
        <v>100000</v>
      </c>
      <c r="I1622" s="345" t="s">
        <v>3894</v>
      </c>
      <c r="J1622" s="344">
        <v>39864</v>
      </c>
      <c r="K1622" s="345" t="s">
        <v>7312</v>
      </c>
      <c r="L1622" s="345" t="s">
        <v>7313</v>
      </c>
      <c r="M1622" s="345" t="s">
        <v>24</v>
      </c>
      <c r="N1622" s="345" t="s">
        <v>11491</v>
      </c>
      <c r="O1622" s="345"/>
      <c r="P1622" s="345"/>
      <c r="Q1622" s="344"/>
      <c r="R1622" s="344"/>
      <c r="S1622" s="346">
        <v>50</v>
      </c>
      <c r="T1622" s="347">
        <v>5000000</v>
      </c>
    </row>
    <row r="1623" spans="1:20" ht="15">
      <c r="A1623">
        <v>1622</v>
      </c>
      <c r="B1623" s="344">
        <v>41271</v>
      </c>
      <c r="C1623" s="345" t="s">
        <v>7431</v>
      </c>
      <c r="D1623" s="345" t="s">
        <v>7432</v>
      </c>
      <c r="E1623" s="345" t="s">
        <v>6450</v>
      </c>
      <c r="F1623" s="345" t="s">
        <v>8375</v>
      </c>
      <c r="G1623" s="345" t="s">
        <v>8376</v>
      </c>
      <c r="H1623" s="346">
        <v>1</v>
      </c>
      <c r="I1623" s="345" t="s">
        <v>3894</v>
      </c>
      <c r="J1623" s="344">
        <v>39867</v>
      </c>
      <c r="K1623" s="345" t="s">
        <v>7312</v>
      </c>
      <c r="L1623" s="345" t="s">
        <v>7313</v>
      </c>
      <c r="M1623" s="345" t="s">
        <v>24</v>
      </c>
      <c r="N1623" s="345" t="s">
        <v>7411</v>
      </c>
      <c r="O1623" s="345" t="s">
        <v>7412</v>
      </c>
      <c r="P1623" s="345"/>
      <c r="Q1623" s="344"/>
      <c r="R1623" s="344"/>
      <c r="S1623" s="346">
        <v>171179598</v>
      </c>
      <c r="T1623" s="347">
        <v>171179598</v>
      </c>
    </row>
    <row r="1624" spans="1:20" ht="15">
      <c r="A1624">
        <v>1623</v>
      </c>
      <c r="B1624" s="344">
        <v>41271</v>
      </c>
      <c r="C1624" s="345" t="s">
        <v>15871</v>
      </c>
      <c r="D1624" s="345" t="s">
        <v>15872</v>
      </c>
      <c r="E1624" s="345" t="s">
        <v>4532</v>
      </c>
      <c r="F1624" s="345" t="s">
        <v>15873</v>
      </c>
      <c r="G1624" s="345" t="s">
        <v>15874</v>
      </c>
      <c r="H1624" s="346">
        <v>10000000</v>
      </c>
      <c r="I1624" s="345" t="s">
        <v>3894</v>
      </c>
      <c r="J1624" s="344">
        <v>39868</v>
      </c>
      <c r="K1624" s="345" t="s">
        <v>7312</v>
      </c>
      <c r="L1624" s="345" t="s">
        <v>7313</v>
      </c>
      <c r="M1624" s="345" t="s">
        <v>24</v>
      </c>
      <c r="N1624" s="345" t="s">
        <v>11491</v>
      </c>
      <c r="O1624" s="345"/>
      <c r="P1624" s="345"/>
      <c r="Q1624" s="344"/>
      <c r="R1624" s="344"/>
      <c r="S1624" s="346">
        <v>46</v>
      </c>
      <c r="T1624" s="347">
        <v>460000000</v>
      </c>
    </row>
    <row r="1625" spans="1:20" ht="15">
      <c r="A1625">
        <v>1624</v>
      </c>
      <c r="B1625" s="344">
        <v>41271</v>
      </c>
      <c r="C1625" s="345" t="s">
        <v>15871</v>
      </c>
      <c r="D1625" s="345" t="s">
        <v>15872</v>
      </c>
      <c r="E1625" s="345" t="s">
        <v>4534</v>
      </c>
      <c r="F1625" s="345" t="s">
        <v>15875</v>
      </c>
      <c r="G1625" s="345" t="s">
        <v>15874</v>
      </c>
      <c r="H1625" s="346">
        <v>1000000</v>
      </c>
      <c r="I1625" s="345" t="s">
        <v>3894</v>
      </c>
      <c r="J1625" s="344">
        <v>39868</v>
      </c>
      <c r="K1625" s="345" t="s">
        <v>7312</v>
      </c>
      <c r="L1625" s="345" t="s">
        <v>7313</v>
      </c>
      <c r="M1625" s="345" t="s">
        <v>24</v>
      </c>
      <c r="N1625" s="345" t="s">
        <v>11491</v>
      </c>
      <c r="O1625" s="345"/>
      <c r="P1625" s="345"/>
      <c r="Q1625" s="344"/>
      <c r="R1625" s="344"/>
      <c r="S1625" s="346">
        <v>41</v>
      </c>
      <c r="T1625" s="347">
        <v>41000000</v>
      </c>
    </row>
    <row r="1626" spans="1:20" ht="15">
      <c r="A1626">
        <v>1625</v>
      </c>
      <c r="B1626" s="344">
        <v>41271</v>
      </c>
      <c r="C1626" s="345" t="s">
        <v>15876</v>
      </c>
      <c r="D1626" s="345" t="s">
        <v>15877</v>
      </c>
      <c r="E1626" s="345" t="s">
        <v>4530</v>
      </c>
      <c r="F1626" s="345" t="s">
        <v>15878</v>
      </c>
      <c r="G1626" s="345" t="s">
        <v>15879</v>
      </c>
      <c r="H1626" s="346">
        <v>1000</v>
      </c>
      <c r="I1626" s="345" t="s">
        <v>3894</v>
      </c>
      <c r="J1626" s="344">
        <v>39868</v>
      </c>
      <c r="K1626" s="345" t="s">
        <v>7312</v>
      </c>
      <c r="L1626" s="345" t="s">
        <v>7313</v>
      </c>
      <c r="M1626" s="345" t="s">
        <v>24</v>
      </c>
      <c r="N1626" s="345" t="s">
        <v>11491</v>
      </c>
      <c r="O1626" s="345"/>
      <c r="P1626" s="345"/>
      <c r="Q1626" s="344"/>
      <c r="R1626" s="344"/>
      <c r="S1626" s="346">
        <v>543801</v>
      </c>
      <c r="T1626" s="347">
        <v>543801000</v>
      </c>
    </row>
    <row r="1627" spans="1:20" ht="15">
      <c r="A1627">
        <v>1626</v>
      </c>
      <c r="B1627" s="344">
        <v>41271</v>
      </c>
      <c r="C1627" s="345" t="s">
        <v>15863</v>
      </c>
      <c r="D1627" s="345" t="s">
        <v>15864</v>
      </c>
      <c r="E1627" s="345" t="s">
        <v>4537</v>
      </c>
      <c r="F1627" s="345" t="s">
        <v>15880</v>
      </c>
      <c r="G1627" s="345" t="s">
        <v>15881</v>
      </c>
      <c r="H1627" s="346">
        <v>0.42</v>
      </c>
      <c r="I1627" s="345" t="s">
        <v>4177</v>
      </c>
      <c r="J1627" s="344">
        <v>39869</v>
      </c>
      <c r="K1627" s="345" t="s">
        <v>7312</v>
      </c>
      <c r="L1627" s="345" t="s">
        <v>7313</v>
      </c>
      <c r="M1627" s="345" t="s">
        <v>24</v>
      </c>
      <c r="N1627" s="345" t="s">
        <v>11512</v>
      </c>
      <c r="O1627" s="345"/>
      <c r="P1627" s="345"/>
      <c r="Q1627" s="344"/>
      <c r="R1627" s="344"/>
      <c r="S1627" s="346">
        <v>2000000</v>
      </c>
      <c r="T1627" s="347">
        <v>840000</v>
      </c>
    </row>
    <row r="1628" spans="1:20" ht="15">
      <c r="A1628">
        <v>1627</v>
      </c>
      <c r="B1628" s="344">
        <v>41271</v>
      </c>
      <c r="C1628" s="345" t="s">
        <v>15882</v>
      </c>
      <c r="D1628" s="345" t="s">
        <v>15883</v>
      </c>
      <c r="E1628" s="345" t="s">
        <v>4543</v>
      </c>
      <c r="F1628" s="345" t="s">
        <v>15884</v>
      </c>
      <c r="G1628" s="345" t="s">
        <v>15885</v>
      </c>
      <c r="H1628" s="346">
        <v>10000</v>
      </c>
      <c r="I1628" s="345" t="s">
        <v>3894</v>
      </c>
      <c r="J1628" s="344">
        <v>39874</v>
      </c>
      <c r="K1628" s="345" t="s">
        <v>7312</v>
      </c>
      <c r="L1628" s="345" t="s">
        <v>7313</v>
      </c>
      <c r="M1628" s="345" t="s">
        <v>24</v>
      </c>
      <c r="N1628" s="345" t="s">
        <v>11491</v>
      </c>
      <c r="O1628" s="345"/>
      <c r="P1628" s="345"/>
      <c r="Q1628" s="344"/>
      <c r="R1628" s="344"/>
      <c r="S1628" s="346">
        <v>34200</v>
      </c>
      <c r="T1628" s="347">
        <v>342000000</v>
      </c>
    </row>
    <row r="1629" spans="1:20" ht="15">
      <c r="A1629">
        <v>1628</v>
      </c>
      <c r="B1629" s="344">
        <v>41271</v>
      </c>
      <c r="C1629" s="345" t="s">
        <v>15886</v>
      </c>
      <c r="D1629" s="345" t="s">
        <v>15887</v>
      </c>
      <c r="E1629" s="345" t="s">
        <v>4547</v>
      </c>
      <c r="F1629" s="345" t="s">
        <v>15888</v>
      </c>
      <c r="G1629" s="345" t="s">
        <v>15889</v>
      </c>
      <c r="H1629" s="346">
        <v>400</v>
      </c>
      <c r="I1629" s="345" t="s">
        <v>3894</v>
      </c>
      <c r="J1629" s="344">
        <v>39875</v>
      </c>
      <c r="K1629" s="345" t="s">
        <v>7312</v>
      </c>
      <c r="L1629" s="345" t="s">
        <v>7313</v>
      </c>
      <c r="M1629" s="345" t="s">
        <v>24</v>
      </c>
      <c r="N1629" s="345" t="s">
        <v>11491</v>
      </c>
      <c r="O1629" s="345"/>
      <c r="P1629" s="345"/>
      <c r="Q1629" s="344"/>
      <c r="R1629" s="344"/>
      <c r="S1629" s="346">
        <v>14965088</v>
      </c>
      <c r="T1629" s="347">
        <v>5986035200</v>
      </c>
    </row>
    <row r="1630" spans="1:20" ht="15">
      <c r="A1630">
        <v>1629</v>
      </c>
      <c r="B1630" s="344">
        <v>41271</v>
      </c>
      <c r="C1630" s="345" t="s">
        <v>15890</v>
      </c>
      <c r="D1630" s="345" t="s">
        <v>15891</v>
      </c>
      <c r="E1630" s="345" t="s">
        <v>4545</v>
      </c>
      <c r="F1630" s="345" t="s">
        <v>15892</v>
      </c>
      <c r="G1630" s="345" t="s">
        <v>15893</v>
      </c>
      <c r="H1630" s="346">
        <v>100000</v>
      </c>
      <c r="I1630" s="345" t="s">
        <v>3894</v>
      </c>
      <c r="J1630" s="344">
        <v>39875</v>
      </c>
      <c r="K1630" s="345" t="s">
        <v>7312</v>
      </c>
      <c r="L1630" s="345" t="s">
        <v>7313</v>
      </c>
      <c r="M1630" s="345" t="s">
        <v>24</v>
      </c>
      <c r="N1630" s="345" t="s">
        <v>11491</v>
      </c>
      <c r="O1630" s="345"/>
      <c r="P1630" s="345"/>
      <c r="Q1630" s="344"/>
      <c r="R1630" s="344"/>
      <c r="S1630" s="346">
        <v>100</v>
      </c>
      <c r="T1630" s="347">
        <v>10000000</v>
      </c>
    </row>
    <row r="1631" spans="1:20" ht="15">
      <c r="A1631">
        <v>1630</v>
      </c>
      <c r="B1631" s="344">
        <v>41271</v>
      </c>
      <c r="C1631" s="345" t="s">
        <v>15894</v>
      </c>
      <c r="D1631" s="345" t="s">
        <v>15895</v>
      </c>
      <c r="E1631" s="345" t="s">
        <v>4549</v>
      </c>
      <c r="F1631" s="345" t="s">
        <v>15896</v>
      </c>
      <c r="G1631" s="345" t="s">
        <v>15897</v>
      </c>
      <c r="H1631" s="346">
        <v>100000</v>
      </c>
      <c r="I1631" s="345" t="s">
        <v>3894</v>
      </c>
      <c r="J1631" s="344">
        <v>39876</v>
      </c>
      <c r="K1631" s="345" t="s">
        <v>7312</v>
      </c>
      <c r="L1631" s="345" t="s">
        <v>7313</v>
      </c>
      <c r="M1631" s="345" t="s">
        <v>24</v>
      </c>
      <c r="N1631" s="345" t="s">
        <v>11491</v>
      </c>
      <c r="O1631" s="345"/>
      <c r="P1631" s="345"/>
      <c r="Q1631" s="344"/>
      <c r="R1631" s="344"/>
      <c r="S1631" s="346">
        <v>50</v>
      </c>
      <c r="T1631" s="347">
        <v>5000000</v>
      </c>
    </row>
    <row r="1632" spans="1:20" ht="15">
      <c r="A1632">
        <v>1631</v>
      </c>
      <c r="B1632" s="344">
        <v>41271</v>
      </c>
      <c r="C1632" s="345" t="s">
        <v>15898</v>
      </c>
      <c r="D1632" s="345" t="s">
        <v>15899</v>
      </c>
      <c r="E1632" s="345" t="s">
        <v>4551</v>
      </c>
      <c r="F1632" s="345" t="s">
        <v>15900</v>
      </c>
      <c r="G1632" s="345" t="s">
        <v>15901</v>
      </c>
      <c r="H1632" s="346">
        <v>10000</v>
      </c>
      <c r="I1632" s="345" t="s">
        <v>3894</v>
      </c>
      <c r="J1632" s="344">
        <v>39877</v>
      </c>
      <c r="K1632" s="345" t="s">
        <v>7312</v>
      </c>
      <c r="L1632" s="345" t="s">
        <v>7313</v>
      </c>
      <c r="M1632" s="345" t="s">
        <v>24</v>
      </c>
      <c r="N1632" s="345" t="s">
        <v>11491</v>
      </c>
      <c r="O1632" s="345"/>
      <c r="P1632" s="345"/>
      <c r="Q1632" s="344"/>
      <c r="R1632" s="344"/>
      <c r="S1632" s="346">
        <v>500</v>
      </c>
      <c r="T1632" s="347">
        <v>5000000</v>
      </c>
    </row>
    <row r="1633" spans="1:20" ht="15">
      <c r="A1633">
        <v>1632</v>
      </c>
      <c r="B1633" s="344">
        <v>41271</v>
      </c>
      <c r="C1633" s="345" t="s">
        <v>15902</v>
      </c>
      <c r="D1633" s="345" t="s">
        <v>15903</v>
      </c>
      <c r="E1633" s="345" t="s">
        <v>4553</v>
      </c>
      <c r="F1633" s="345" t="s">
        <v>15904</v>
      </c>
      <c r="G1633" s="345" t="s">
        <v>15905</v>
      </c>
      <c r="H1633" s="346">
        <v>10000</v>
      </c>
      <c r="I1633" s="345" t="s">
        <v>3894</v>
      </c>
      <c r="J1633" s="344">
        <v>39878</v>
      </c>
      <c r="K1633" s="345" t="s">
        <v>7312</v>
      </c>
      <c r="L1633" s="345" t="s">
        <v>7313</v>
      </c>
      <c r="M1633" s="345" t="s">
        <v>24</v>
      </c>
      <c r="N1633" s="345" t="s">
        <v>11491</v>
      </c>
      <c r="O1633" s="345"/>
      <c r="P1633" s="345"/>
      <c r="Q1633" s="344"/>
      <c r="R1633" s="344"/>
      <c r="S1633" s="346">
        <v>600</v>
      </c>
      <c r="T1633" s="347">
        <v>6000000</v>
      </c>
    </row>
    <row r="1634" spans="1:20" ht="15">
      <c r="A1634">
        <v>1633</v>
      </c>
      <c r="B1634" s="344">
        <v>41271</v>
      </c>
      <c r="C1634" s="345" t="s">
        <v>15906</v>
      </c>
      <c r="D1634" s="345" t="s">
        <v>15907</v>
      </c>
      <c r="E1634" s="345" t="s">
        <v>4555</v>
      </c>
      <c r="F1634" s="345" t="s">
        <v>15908</v>
      </c>
      <c r="G1634" s="345" t="s">
        <v>15909</v>
      </c>
      <c r="H1634" s="346">
        <v>10000</v>
      </c>
      <c r="I1634" s="345" t="s">
        <v>3894</v>
      </c>
      <c r="J1634" s="344">
        <v>39881</v>
      </c>
      <c r="K1634" s="345" t="s">
        <v>7312</v>
      </c>
      <c r="L1634" s="345" t="s">
        <v>7313</v>
      </c>
      <c r="M1634" s="345" t="s">
        <v>24</v>
      </c>
      <c r="N1634" s="345" t="s">
        <v>11491</v>
      </c>
      <c r="O1634" s="345"/>
      <c r="P1634" s="345"/>
      <c r="Q1634" s="344"/>
      <c r="R1634" s="344"/>
      <c r="S1634" s="346">
        <v>15500</v>
      </c>
      <c r="T1634" s="347">
        <v>155000000</v>
      </c>
    </row>
    <row r="1635" spans="1:20" ht="15">
      <c r="A1635">
        <v>1634</v>
      </c>
      <c r="B1635" s="344">
        <v>41271</v>
      </c>
      <c r="C1635" s="345" t="s">
        <v>15910</v>
      </c>
      <c r="D1635" s="345" t="s">
        <v>15911</v>
      </c>
      <c r="E1635" s="345" t="s">
        <v>4560</v>
      </c>
      <c r="F1635" s="345" t="s">
        <v>15912</v>
      </c>
      <c r="G1635" s="345" t="s">
        <v>15913</v>
      </c>
      <c r="H1635" s="346">
        <v>10000</v>
      </c>
      <c r="I1635" s="345" t="s">
        <v>3894</v>
      </c>
      <c r="J1635" s="344">
        <v>39883</v>
      </c>
      <c r="K1635" s="345" t="s">
        <v>7312</v>
      </c>
      <c r="L1635" s="345" t="s">
        <v>7313</v>
      </c>
      <c r="M1635" s="345" t="s">
        <v>24</v>
      </c>
      <c r="N1635" s="345" t="s">
        <v>11491</v>
      </c>
      <c r="O1635" s="345"/>
      <c r="P1635" s="345"/>
      <c r="Q1635" s="344"/>
      <c r="R1635" s="344"/>
      <c r="S1635" s="346">
        <v>10000</v>
      </c>
      <c r="T1635" s="347">
        <v>100000000</v>
      </c>
    </row>
    <row r="1636" spans="1:20" ht="15">
      <c r="A1636">
        <v>1635</v>
      </c>
      <c r="B1636" s="344">
        <v>41271</v>
      </c>
      <c r="C1636" s="345" t="s">
        <v>11828</v>
      </c>
      <c r="D1636" s="345" t="s">
        <v>11829</v>
      </c>
      <c r="E1636" s="345" t="s">
        <v>4566</v>
      </c>
      <c r="F1636" s="345" t="s">
        <v>15914</v>
      </c>
      <c r="G1636" s="345" t="s">
        <v>15915</v>
      </c>
      <c r="H1636" s="346">
        <v>400000</v>
      </c>
      <c r="I1636" s="345" t="s">
        <v>3894</v>
      </c>
      <c r="J1636" s="344">
        <v>39885</v>
      </c>
      <c r="K1636" s="345" t="s">
        <v>7312</v>
      </c>
      <c r="L1636" s="345" t="s">
        <v>7313</v>
      </c>
      <c r="M1636" s="345" t="s">
        <v>24</v>
      </c>
      <c r="N1636" s="345" t="s">
        <v>11512</v>
      </c>
      <c r="O1636" s="345"/>
      <c r="P1636" s="345"/>
      <c r="Q1636" s="344"/>
      <c r="R1636" s="344"/>
      <c r="S1636" s="346">
        <v>5</v>
      </c>
      <c r="T1636" s="347">
        <v>2000000</v>
      </c>
    </row>
    <row r="1637" spans="1:20" ht="15">
      <c r="A1637">
        <v>1636</v>
      </c>
      <c r="B1637" s="344">
        <v>41271</v>
      </c>
      <c r="C1637" s="345" t="s">
        <v>15916</v>
      </c>
      <c r="D1637" s="345" t="s">
        <v>15917</v>
      </c>
      <c r="E1637" s="345" t="s">
        <v>4562</v>
      </c>
      <c r="F1637" s="345" t="s">
        <v>15918</v>
      </c>
      <c r="G1637" s="345" t="s">
        <v>15919</v>
      </c>
      <c r="H1637" s="346">
        <v>10000</v>
      </c>
      <c r="I1637" s="345" t="s">
        <v>3894</v>
      </c>
      <c r="J1637" s="344">
        <v>39885</v>
      </c>
      <c r="K1637" s="345" t="s">
        <v>7312</v>
      </c>
      <c r="L1637" s="345" t="s">
        <v>7313</v>
      </c>
      <c r="M1637" s="345" t="s">
        <v>24</v>
      </c>
      <c r="N1637" s="345" t="s">
        <v>11491</v>
      </c>
      <c r="O1637" s="345"/>
      <c r="P1637" s="345"/>
      <c r="Q1637" s="344"/>
      <c r="R1637" s="344"/>
      <c r="S1637" s="346">
        <v>7500</v>
      </c>
      <c r="T1637" s="347">
        <v>75000000</v>
      </c>
    </row>
    <row r="1638" spans="1:20" ht="15">
      <c r="A1638">
        <v>1637</v>
      </c>
      <c r="B1638" s="344">
        <v>41271</v>
      </c>
      <c r="C1638" s="345" t="s">
        <v>15920</v>
      </c>
      <c r="D1638" s="345" t="s">
        <v>15921</v>
      </c>
      <c r="E1638" s="345" t="s">
        <v>4568</v>
      </c>
      <c r="F1638" s="345" t="s">
        <v>15922</v>
      </c>
      <c r="G1638" s="345" t="s">
        <v>15923</v>
      </c>
      <c r="H1638" s="346">
        <v>5000</v>
      </c>
      <c r="I1638" s="345" t="s">
        <v>3894</v>
      </c>
      <c r="J1638" s="344">
        <v>39885</v>
      </c>
      <c r="K1638" s="345" t="s">
        <v>7312</v>
      </c>
      <c r="L1638" s="345" t="s">
        <v>7313</v>
      </c>
      <c r="M1638" s="345" t="s">
        <v>24</v>
      </c>
      <c r="N1638" s="345" t="s">
        <v>11491</v>
      </c>
      <c r="O1638" s="345"/>
      <c r="P1638" s="345"/>
      <c r="Q1638" s="344"/>
      <c r="R1638" s="344"/>
      <c r="S1638" s="346">
        <v>1000</v>
      </c>
      <c r="T1638" s="347">
        <v>5000000</v>
      </c>
    </row>
    <row r="1639" spans="1:20" ht="15">
      <c r="A1639">
        <v>1638</v>
      </c>
      <c r="B1639" s="344">
        <v>41271</v>
      </c>
      <c r="C1639" s="345" t="s">
        <v>7418</v>
      </c>
      <c r="D1639" s="345" t="s">
        <v>29822</v>
      </c>
      <c r="E1639" s="345" t="s">
        <v>6659</v>
      </c>
      <c r="F1639" s="345" t="s">
        <v>8381</v>
      </c>
      <c r="G1639" s="345" t="s">
        <v>8382</v>
      </c>
      <c r="H1639" s="346">
        <v>1</v>
      </c>
      <c r="I1639" s="345" t="s">
        <v>3894</v>
      </c>
      <c r="J1639" s="344">
        <v>39888</v>
      </c>
      <c r="K1639" s="345" t="s">
        <v>7312</v>
      </c>
      <c r="L1639" s="345" t="s">
        <v>7313</v>
      </c>
      <c r="M1639" s="345" t="s">
        <v>24</v>
      </c>
      <c r="N1639" s="345" t="s">
        <v>7411</v>
      </c>
      <c r="O1639" s="345" t="s">
        <v>7412</v>
      </c>
      <c r="P1639" s="345"/>
      <c r="Q1639" s="344"/>
      <c r="R1639" s="344"/>
      <c r="S1639" s="346">
        <v>2371978872</v>
      </c>
      <c r="T1639" s="347">
        <v>2371978872</v>
      </c>
    </row>
    <row r="1640" spans="1:20" ht="15">
      <c r="A1640">
        <v>1639</v>
      </c>
      <c r="B1640" s="344">
        <v>41271</v>
      </c>
      <c r="C1640" s="345" t="s">
        <v>14207</v>
      </c>
      <c r="D1640" s="345" t="s">
        <v>14208</v>
      </c>
      <c r="E1640" s="345" t="s">
        <v>4570</v>
      </c>
      <c r="F1640" s="345" t="s">
        <v>15924</v>
      </c>
      <c r="G1640" s="345" t="s">
        <v>14211</v>
      </c>
      <c r="H1640" s="346">
        <v>10000</v>
      </c>
      <c r="I1640" s="345" t="s">
        <v>3894</v>
      </c>
      <c r="J1640" s="344">
        <v>39889</v>
      </c>
      <c r="K1640" s="345" t="s">
        <v>7312</v>
      </c>
      <c r="L1640" s="345" t="s">
        <v>7313</v>
      </c>
      <c r="M1640" s="345" t="s">
        <v>24</v>
      </c>
      <c r="N1640" s="345" t="s">
        <v>11491</v>
      </c>
      <c r="O1640" s="345"/>
      <c r="P1640" s="345"/>
      <c r="Q1640" s="344"/>
      <c r="R1640" s="344"/>
      <c r="S1640" s="346">
        <v>30400</v>
      </c>
      <c r="T1640" s="347">
        <v>304000000</v>
      </c>
    </row>
    <row r="1641" spans="1:20" ht="15">
      <c r="A1641">
        <v>1640</v>
      </c>
      <c r="B1641" s="344">
        <v>41271</v>
      </c>
      <c r="C1641" s="345" t="s">
        <v>8963</v>
      </c>
      <c r="D1641" s="345" t="s">
        <v>8964</v>
      </c>
      <c r="E1641" s="345" t="s">
        <v>134</v>
      </c>
      <c r="F1641" s="345" t="s">
        <v>9087</v>
      </c>
      <c r="G1641" s="345" t="s">
        <v>9088</v>
      </c>
      <c r="H1641" s="346">
        <v>10000</v>
      </c>
      <c r="I1641" s="345" t="s">
        <v>3894</v>
      </c>
      <c r="J1641" s="344">
        <v>39889</v>
      </c>
      <c r="K1641" s="345" t="s">
        <v>7312</v>
      </c>
      <c r="L1641" s="345" t="s">
        <v>7313</v>
      </c>
      <c r="M1641" s="345" t="s">
        <v>24</v>
      </c>
      <c r="N1641" s="345" t="s">
        <v>26</v>
      </c>
      <c r="O1641" s="345"/>
      <c r="P1641" s="345" t="s">
        <v>8965</v>
      </c>
      <c r="Q1641" s="344"/>
      <c r="R1641" s="344">
        <v>41715</v>
      </c>
      <c r="S1641" s="346">
        <v>10000</v>
      </c>
      <c r="T1641" s="347">
        <v>100000000</v>
      </c>
    </row>
    <row r="1642" spans="1:20" ht="15">
      <c r="A1642">
        <v>1641</v>
      </c>
      <c r="B1642" s="344">
        <v>41271</v>
      </c>
      <c r="C1642" s="345" t="s">
        <v>15925</v>
      </c>
      <c r="D1642" s="345" t="s">
        <v>15926</v>
      </c>
      <c r="E1642" s="345" t="s">
        <v>4572</v>
      </c>
      <c r="F1642" s="345" t="s">
        <v>15927</v>
      </c>
      <c r="G1642" s="345" t="s">
        <v>15928</v>
      </c>
      <c r="H1642" s="346">
        <v>5000000</v>
      </c>
      <c r="I1642" s="345" t="s">
        <v>3894</v>
      </c>
      <c r="J1642" s="344">
        <v>39890</v>
      </c>
      <c r="K1642" s="345" t="s">
        <v>7312</v>
      </c>
      <c r="L1642" s="345" t="s">
        <v>7313</v>
      </c>
      <c r="M1642" s="345" t="s">
        <v>24</v>
      </c>
      <c r="N1642" s="345" t="s">
        <v>11491</v>
      </c>
      <c r="O1642" s="345"/>
      <c r="P1642" s="345"/>
      <c r="Q1642" s="344"/>
      <c r="R1642" s="344"/>
      <c r="S1642" s="346">
        <v>2</v>
      </c>
      <c r="T1642" s="347">
        <v>10000000</v>
      </c>
    </row>
    <row r="1643" spans="1:20" ht="15">
      <c r="A1643">
        <v>1642</v>
      </c>
      <c r="B1643" s="344">
        <v>41271</v>
      </c>
      <c r="C1643" s="345" t="s">
        <v>8383</v>
      </c>
      <c r="D1643" s="345" t="s">
        <v>8384</v>
      </c>
      <c r="E1643" s="345" t="s">
        <v>6653</v>
      </c>
      <c r="F1643" s="345" t="s">
        <v>8385</v>
      </c>
      <c r="G1643" s="345" t="s">
        <v>8386</v>
      </c>
      <c r="H1643" s="346">
        <v>1</v>
      </c>
      <c r="I1643" s="345" t="s">
        <v>3894</v>
      </c>
      <c r="J1643" s="344">
        <v>39895</v>
      </c>
      <c r="K1643" s="345" t="s">
        <v>7312</v>
      </c>
      <c r="L1643" s="345" t="s">
        <v>7313</v>
      </c>
      <c r="M1643" s="345" t="s">
        <v>24</v>
      </c>
      <c r="N1643" s="345" t="s">
        <v>7411</v>
      </c>
      <c r="O1643" s="345" t="s">
        <v>7315</v>
      </c>
      <c r="P1643" s="345"/>
      <c r="Q1643" s="344"/>
      <c r="R1643" s="344">
        <v>41356</v>
      </c>
      <c r="S1643" s="346">
        <v>1973359729</v>
      </c>
      <c r="T1643" s="347">
        <v>1973359729</v>
      </c>
    </row>
    <row r="1644" spans="1:20" ht="15">
      <c r="A1644">
        <v>1643</v>
      </c>
      <c r="B1644" s="344">
        <v>41271</v>
      </c>
      <c r="C1644" s="345" t="s">
        <v>15252</v>
      </c>
      <c r="D1644" s="345" t="s">
        <v>15253</v>
      </c>
      <c r="E1644" s="345" t="s">
        <v>4574</v>
      </c>
      <c r="F1644" s="345" t="s">
        <v>15929</v>
      </c>
      <c r="G1644" s="345" t="s">
        <v>15930</v>
      </c>
      <c r="H1644" s="346">
        <v>10000</v>
      </c>
      <c r="I1644" s="345" t="s">
        <v>3894</v>
      </c>
      <c r="J1644" s="344">
        <v>39890</v>
      </c>
      <c r="K1644" s="345" t="s">
        <v>7312</v>
      </c>
      <c r="L1644" s="345" t="s">
        <v>7313</v>
      </c>
      <c r="M1644" s="345" t="s">
        <v>24</v>
      </c>
      <c r="N1644" s="345" t="s">
        <v>11491</v>
      </c>
      <c r="O1644" s="345"/>
      <c r="P1644" s="345"/>
      <c r="Q1644" s="344"/>
      <c r="R1644" s="344"/>
      <c r="S1644" s="346">
        <v>1</v>
      </c>
      <c r="T1644" s="347">
        <v>10000</v>
      </c>
    </row>
    <row r="1645" spans="1:20" ht="15">
      <c r="A1645">
        <v>1644</v>
      </c>
      <c r="B1645" s="344">
        <v>41271</v>
      </c>
      <c r="C1645" s="345" t="s">
        <v>15931</v>
      </c>
      <c r="D1645" s="345" t="s">
        <v>15932</v>
      </c>
      <c r="E1645" s="345" t="s">
        <v>4575</v>
      </c>
      <c r="F1645" s="345" t="s">
        <v>15933</v>
      </c>
      <c r="G1645" s="345" t="s">
        <v>15934</v>
      </c>
      <c r="H1645" s="346">
        <v>10000</v>
      </c>
      <c r="I1645" s="345" t="s">
        <v>3894</v>
      </c>
      <c r="J1645" s="344">
        <v>39891</v>
      </c>
      <c r="K1645" s="345" t="s">
        <v>7312</v>
      </c>
      <c r="L1645" s="345" t="s">
        <v>7313</v>
      </c>
      <c r="M1645" s="345" t="s">
        <v>24</v>
      </c>
      <c r="N1645" s="345" t="s">
        <v>11491</v>
      </c>
      <c r="O1645" s="345"/>
      <c r="P1645" s="345"/>
      <c r="Q1645" s="344"/>
      <c r="R1645" s="344"/>
      <c r="S1645" s="346">
        <v>10143</v>
      </c>
      <c r="T1645" s="347">
        <v>101430000</v>
      </c>
    </row>
    <row r="1646" spans="1:20" ht="15">
      <c r="A1646">
        <v>1645</v>
      </c>
      <c r="B1646" s="344">
        <v>41271</v>
      </c>
      <c r="C1646" s="345" t="s">
        <v>15935</v>
      </c>
      <c r="D1646" s="345" t="s">
        <v>15936</v>
      </c>
      <c r="E1646" s="345" t="s">
        <v>4577</v>
      </c>
      <c r="F1646" s="345" t="s">
        <v>15937</v>
      </c>
      <c r="G1646" s="345" t="s">
        <v>15938</v>
      </c>
      <c r="H1646" s="346">
        <v>100000</v>
      </c>
      <c r="I1646" s="345" t="s">
        <v>3894</v>
      </c>
      <c r="J1646" s="344">
        <v>39896</v>
      </c>
      <c r="K1646" s="345" t="s">
        <v>7312</v>
      </c>
      <c r="L1646" s="345" t="s">
        <v>7313</v>
      </c>
      <c r="M1646" s="345" t="s">
        <v>24</v>
      </c>
      <c r="N1646" s="345" t="s">
        <v>11491</v>
      </c>
      <c r="O1646" s="345"/>
      <c r="P1646" s="345"/>
      <c r="Q1646" s="344"/>
      <c r="R1646" s="344"/>
      <c r="S1646" s="346">
        <v>1500</v>
      </c>
      <c r="T1646" s="347">
        <v>150000000</v>
      </c>
    </row>
    <row r="1647" spans="1:20" ht="15">
      <c r="A1647">
        <v>1646</v>
      </c>
      <c r="B1647" s="344">
        <v>41271</v>
      </c>
      <c r="C1647" s="345" t="s">
        <v>15939</v>
      </c>
      <c r="D1647" s="345" t="s">
        <v>15940</v>
      </c>
      <c r="E1647" s="345" t="s">
        <v>4579</v>
      </c>
      <c r="F1647" s="345" t="s">
        <v>15941</v>
      </c>
      <c r="G1647" s="345" t="s">
        <v>8426</v>
      </c>
      <c r="H1647" s="346">
        <v>1000000</v>
      </c>
      <c r="I1647" s="345" t="s">
        <v>3894</v>
      </c>
      <c r="J1647" s="344">
        <v>39897</v>
      </c>
      <c r="K1647" s="345" t="s">
        <v>7312</v>
      </c>
      <c r="L1647" s="345" t="s">
        <v>7313</v>
      </c>
      <c r="M1647" s="345" t="s">
        <v>24</v>
      </c>
      <c r="N1647" s="345" t="s">
        <v>11491</v>
      </c>
      <c r="O1647" s="345"/>
      <c r="P1647" s="345"/>
      <c r="Q1647" s="344"/>
      <c r="R1647" s="344"/>
      <c r="S1647" s="346">
        <v>40</v>
      </c>
      <c r="T1647" s="347">
        <v>40000000</v>
      </c>
    </row>
    <row r="1648" spans="1:20" ht="15">
      <c r="A1648">
        <v>1647</v>
      </c>
      <c r="B1648" s="344">
        <v>41271</v>
      </c>
      <c r="C1648" s="345" t="s">
        <v>8239</v>
      </c>
      <c r="D1648" s="345" t="s">
        <v>8240</v>
      </c>
      <c r="E1648" s="345" t="s">
        <v>6663</v>
      </c>
      <c r="F1648" s="345" t="s">
        <v>8387</v>
      </c>
      <c r="G1648" s="345" t="s">
        <v>8388</v>
      </c>
      <c r="H1648" s="346">
        <v>1</v>
      </c>
      <c r="I1648" s="345" t="s">
        <v>3894</v>
      </c>
      <c r="J1648" s="344">
        <v>39897</v>
      </c>
      <c r="K1648" s="345" t="s">
        <v>7312</v>
      </c>
      <c r="L1648" s="345" t="s">
        <v>7313</v>
      </c>
      <c r="M1648" s="345" t="s">
        <v>24</v>
      </c>
      <c r="N1648" s="345" t="s">
        <v>7411</v>
      </c>
      <c r="O1648" s="345" t="s">
        <v>7412</v>
      </c>
      <c r="P1648" s="345"/>
      <c r="Q1648" s="344"/>
      <c r="R1648" s="344"/>
      <c r="S1648" s="346">
        <v>1425641857</v>
      </c>
      <c r="T1648" s="347">
        <v>1425641857</v>
      </c>
    </row>
    <row r="1649" spans="1:20" ht="15">
      <c r="A1649">
        <v>1648</v>
      </c>
      <c r="B1649" s="344">
        <v>41271</v>
      </c>
      <c r="C1649" s="345" t="s">
        <v>15942</v>
      </c>
      <c r="D1649" s="345" t="s">
        <v>15943</v>
      </c>
      <c r="E1649" s="345" t="s">
        <v>4586</v>
      </c>
      <c r="F1649" s="345" t="s">
        <v>15944</v>
      </c>
      <c r="G1649" s="345" t="s">
        <v>15945</v>
      </c>
      <c r="H1649" s="346">
        <v>10000</v>
      </c>
      <c r="I1649" s="345" t="s">
        <v>3894</v>
      </c>
      <c r="J1649" s="344">
        <v>39899</v>
      </c>
      <c r="K1649" s="345" t="s">
        <v>7312</v>
      </c>
      <c r="L1649" s="345" t="s">
        <v>7313</v>
      </c>
      <c r="M1649" s="345" t="s">
        <v>24</v>
      </c>
      <c r="N1649" s="345" t="s">
        <v>11491</v>
      </c>
      <c r="O1649" s="345"/>
      <c r="P1649" s="345"/>
      <c r="Q1649" s="344"/>
      <c r="R1649" s="344"/>
      <c r="S1649" s="346">
        <v>1400</v>
      </c>
      <c r="T1649" s="347">
        <v>14000000</v>
      </c>
    </row>
    <row r="1650" spans="1:20" ht="15">
      <c r="A1650">
        <v>1649</v>
      </c>
      <c r="B1650" s="344">
        <v>41271</v>
      </c>
      <c r="C1650" s="345" t="s">
        <v>15942</v>
      </c>
      <c r="D1650" s="345" t="s">
        <v>15943</v>
      </c>
      <c r="E1650" s="345" t="s">
        <v>4588</v>
      </c>
      <c r="F1650" s="345" t="s">
        <v>15946</v>
      </c>
      <c r="G1650" s="345" t="s">
        <v>15947</v>
      </c>
      <c r="H1650" s="346">
        <v>10000</v>
      </c>
      <c r="I1650" s="345" t="s">
        <v>3894</v>
      </c>
      <c r="J1650" s="344">
        <v>39899</v>
      </c>
      <c r="K1650" s="345" t="s">
        <v>7312</v>
      </c>
      <c r="L1650" s="345" t="s">
        <v>7313</v>
      </c>
      <c r="M1650" s="345" t="s">
        <v>24</v>
      </c>
      <c r="N1650" s="345" t="s">
        <v>11512</v>
      </c>
      <c r="O1650" s="345"/>
      <c r="P1650" s="345"/>
      <c r="Q1650" s="344"/>
      <c r="R1650" s="344"/>
      <c r="S1650" s="346">
        <v>600</v>
      </c>
      <c r="T1650" s="347">
        <v>6000000</v>
      </c>
    </row>
    <row r="1651" spans="1:20" ht="15">
      <c r="A1651">
        <v>1650</v>
      </c>
      <c r="B1651" s="344">
        <v>41271</v>
      </c>
      <c r="C1651" s="345" t="s">
        <v>15948</v>
      </c>
      <c r="D1651" s="345" t="s">
        <v>15949</v>
      </c>
      <c r="E1651" s="345" t="s">
        <v>4581</v>
      </c>
      <c r="F1651" s="345" t="s">
        <v>15950</v>
      </c>
      <c r="G1651" s="345" t="s">
        <v>15951</v>
      </c>
      <c r="H1651" s="346">
        <v>100</v>
      </c>
      <c r="I1651" s="345" t="s">
        <v>3894</v>
      </c>
      <c r="J1651" s="344">
        <v>39899</v>
      </c>
      <c r="K1651" s="345" t="s">
        <v>7312</v>
      </c>
      <c r="L1651" s="345" t="s">
        <v>7313</v>
      </c>
      <c r="M1651" s="345" t="s">
        <v>24</v>
      </c>
      <c r="N1651" s="345" t="s">
        <v>11491</v>
      </c>
      <c r="O1651" s="345"/>
      <c r="P1651" s="345"/>
      <c r="Q1651" s="344"/>
      <c r="R1651" s="344"/>
      <c r="S1651" s="346">
        <v>1072000</v>
      </c>
      <c r="T1651" s="347">
        <v>107200000</v>
      </c>
    </row>
    <row r="1652" spans="1:20" ht="15">
      <c r="A1652">
        <v>1651</v>
      </c>
      <c r="B1652" s="344">
        <v>41271</v>
      </c>
      <c r="C1652" s="345" t="s">
        <v>15952</v>
      </c>
      <c r="D1652" s="345" t="s">
        <v>15953</v>
      </c>
      <c r="E1652" s="345" t="s">
        <v>4590</v>
      </c>
      <c r="F1652" s="345" t="s">
        <v>15954</v>
      </c>
      <c r="G1652" s="345" t="s">
        <v>15955</v>
      </c>
      <c r="H1652" s="346">
        <v>1000</v>
      </c>
      <c r="I1652" s="345" t="s">
        <v>3894</v>
      </c>
      <c r="J1652" s="344">
        <v>39902</v>
      </c>
      <c r="K1652" s="345" t="s">
        <v>7312</v>
      </c>
      <c r="L1652" s="345" t="s">
        <v>7313</v>
      </c>
      <c r="M1652" s="345" t="s">
        <v>24</v>
      </c>
      <c r="N1652" s="345" t="s">
        <v>11491</v>
      </c>
      <c r="O1652" s="345"/>
      <c r="P1652" s="345"/>
      <c r="Q1652" s="344"/>
      <c r="R1652" s="344"/>
      <c r="S1652" s="346">
        <v>5000</v>
      </c>
      <c r="T1652" s="347">
        <v>5000000</v>
      </c>
    </row>
    <row r="1653" spans="1:20" ht="15">
      <c r="A1653">
        <v>1652</v>
      </c>
      <c r="B1653" s="344">
        <v>41271</v>
      </c>
      <c r="C1653" s="345" t="s">
        <v>15956</v>
      </c>
      <c r="D1653" s="345" t="s">
        <v>15957</v>
      </c>
      <c r="E1653" s="345" t="s">
        <v>4592</v>
      </c>
      <c r="F1653" s="345" t="s">
        <v>15958</v>
      </c>
      <c r="G1653" s="345" t="s">
        <v>15959</v>
      </c>
      <c r="H1653" s="346">
        <v>1000</v>
      </c>
      <c r="I1653" s="345" t="s">
        <v>3894</v>
      </c>
      <c r="J1653" s="344">
        <v>39904</v>
      </c>
      <c r="K1653" s="345" t="s">
        <v>7312</v>
      </c>
      <c r="L1653" s="345" t="s">
        <v>7313</v>
      </c>
      <c r="M1653" s="345" t="s">
        <v>24</v>
      </c>
      <c r="N1653" s="345" t="s">
        <v>11491</v>
      </c>
      <c r="O1653" s="345"/>
      <c r="P1653" s="345"/>
      <c r="Q1653" s="344"/>
      <c r="R1653" s="344"/>
      <c r="S1653" s="346">
        <v>200000</v>
      </c>
      <c r="T1653" s="347">
        <v>200000000</v>
      </c>
    </row>
    <row r="1654" spans="1:20" ht="15">
      <c r="A1654">
        <v>1653</v>
      </c>
      <c r="B1654" s="344">
        <v>41271</v>
      </c>
      <c r="C1654" s="345" t="s">
        <v>10504</v>
      </c>
      <c r="D1654" s="345" t="s">
        <v>10505</v>
      </c>
      <c r="E1654" s="345" t="s">
        <v>2502</v>
      </c>
      <c r="F1654" s="345" t="s">
        <v>10613</v>
      </c>
      <c r="G1654" s="345" t="s">
        <v>10614</v>
      </c>
      <c r="H1654" s="346">
        <v>1</v>
      </c>
      <c r="I1654" s="345" t="s">
        <v>4177</v>
      </c>
      <c r="J1654" s="344">
        <v>39904</v>
      </c>
      <c r="K1654" s="345" t="s">
        <v>7312</v>
      </c>
      <c r="L1654" s="345" t="s">
        <v>7313</v>
      </c>
      <c r="M1654" s="345" t="s">
        <v>24</v>
      </c>
      <c r="N1654" s="345" t="s">
        <v>1857</v>
      </c>
      <c r="O1654" s="345"/>
      <c r="P1654" s="345" t="s">
        <v>8962</v>
      </c>
      <c r="Q1654" s="344"/>
      <c r="R1654" s="344">
        <v>43556</v>
      </c>
      <c r="S1654" s="346">
        <v>2880000</v>
      </c>
      <c r="T1654" s="347">
        <v>2880000</v>
      </c>
    </row>
    <row r="1655" spans="1:20" ht="15">
      <c r="A1655">
        <v>1654</v>
      </c>
      <c r="B1655" s="344">
        <v>41271</v>
      </c>
      <c r="C1655" s="345" t="s">
        <v>15960</v>
      </c>
      <c r="D1655" s="345" t="s">
        <v>29908</v>
      </c>
      <c r="E1655" s="345" t="s">
        <v>4594</v>
      </c>
      <c r="F1655" s="345" t="s">
        <v>15962</v>
      </c>
      <c r="G1655" s="345" t="s">
        <v>15963</v>
      </c>
      <c r="H1655" s="346">
        <v>100000</v>
      </c>
      <c r="I1655" s="345" t="s">
        <v>3894</v>
      </c>
      <c r="J1655" s="344">
        <v>39905</v>
      </c>
      <c r="K1655" s="345" t="s">
        <v>7312</v>
      </c>
      <c r="L1655" s="345" t="s">
        <v>7313</v>
      </c>
      <c r="M1655" s="345" t="s">
        <v>24</v>
      </c>
      <c r="N1655" s="345" t="s">
        <v>11491</v>
      </c>
      <c r="O1655" s="345"/>
      <c r="P1655" s="345"/>
      <c r="Q1655" s="344"/>
      <c r="R1655" s="344"/>
      <c r="S1655" s="346">
        <v>50</v>
      </c>
      <c r="T1655" s="347">
        <v>5000000</v>
      </c>
    </row>
    <row r="1656" spans="1:20" ht="15">
      <c r="A1656">
        <v>1655</v>
      </c>
      <c r="B1656" s="344">
        <v>41271</v>
      </c>
      <c r="C1656" s="345" t="s">
        <v>8351</v>
      </c>
      <c r="D1656" s="345" t="s">
        <v>8352</v>
      </c>
      <c r="E1656" s="345" t="s">
        <v>6679</v>
      </c>
      <c r="F1656" s="345" t="s">
        <v>8389</v>
      </c>
      <c r="G1656" s="345" t="s">
        <v>8390</v>
      </c>
      <c r="H1656" s="346">
        <v>1</v>
      </c>
      <c r="I1656" s="345" t="s">
        <v>4712</v>
      </c>
      <c r="J1656" s="344">
        <v>39905</v>
      </c>
      <c r="K1656" s="345" t="s">
        <v>7312</v>
      </c>
      <c r="L1656" s="345" t="s">
        <v>7313</v>
      </c>
      <c r="M1656" s="345" t="s">
        <v>24</v>
      </c>
      <c r="N1656" s="345" t="s">
        <v>7411</v>
      </c>
      <c r="O1656" s="345" t="s">
        <v>7412</v>
      </c>
      <c r="P1656" s="345"/>
      <c r="Q1656" s="344"/>
      <c r="R1656" s="344"/>
      <c r="S1656" s="346">
        <v>1564750</v>
      </c>
      <c r="T1656" s="347">
        <v>1564750</v>
      </c>
    </row>
    <row r="1657" spans="1:20" ht="15">
      <c r="A1657">
        <v>1656</v>
      </c>
      <c r="B1657" s="344">
        <v>41271</v>
      </c>
      <c r="C1657" s="345" t="s">
        <v>15964</v>
      </c>
      <c r="D1657" s="345" t="s">
        <v>15965</v>
      </c>
      <c r="E1657" s="345" t="s">
        <v>4598</v>
      </c>
      <c r="F1657" s="345" t="s">
        <v>15966</v>
      </c>
      <c r="G1657" s="345" t="s">
        <v>15967</v>
      </c>
      <c r="H1657" s="346">
        <v>13</v>
      </c>
      <c r="I1657" s="345" t="s">
        <v>3894</v>
      </c>
      <c r="J1657" s="344">
        <v>39906</v>
      </c>
      <c r="K1657" s="345" t="s">
        <v>7312</v>
      </c>
      <c r="L1657" s="345" t="s">
        <v>7313</v>
      </c>
      <c r="M1657" s="345" t="s">
        <v>24</v>
      </c>
      <c r="N1657" s="345" t="s">
        <v>11491</v>
      </c>
      <c r="O1657" s="345"/>
      <c r="P1657" s="345"/>
      <c r="Q1657" s="344"/>
      <c r="R1657" s="344"/>
      <c r="S1657" s="346">
        <v>1544060</v>
      </c>
      <c r="T1657" s="347">
        <v>20072780</v>
      </c>
    </row>
    <row r="1658" spans="1:20" ht="15">
      <c r="A1658">
        <v>1657</v>
      </c>
      <c r="B1658" s="344">
        <v>41271</v>
      </c>
      <c r="C1658" s="345" t="s">
        <v>15968</v>
      </c>
      <c r="D1658" s="345" t="s">
        <v>15969</v>
      </c>
      <c r="E1658" s="345" t="s">
        <v>4596</v>
      </c>
      <c r="F1658" s="345" t="s">
        <v>15970</v>
      </c>
      <c r="G1658" s="345" t="s">
        <v>15971</v>
      </c>
      <c r="H1658" s="346">
        <v>100000</v>
      </c>
      <c r="I1658" s="345" t="s">
        <v>3894</v>
      </c>
      <c r="J1658" s="344">
        <v>39906</v>
      </c>
      <c r="K1658" s="345" t="s">
        <v>7312</v>
      </c>
      <c r="L1658" s="345" t="s">
        <v>7313</v>
      </c>
      <c r="M1658" s="345" t="s">
        <v>24</v>
      </c>
      <c r="N1658" s="345" t="s">
        <v>11491</v>
      </c>
      <c r="O1658" s="345"/>
      <c r="P1658" s="345"/>
      <c r="Q1658" s="344"/>
      <c r="R1658" s="344"/>
      <c r="S1658" s="346">
        <v>1000</v>
      </c>
      <c r="T1658" s="347">
        <v>100000000</v>
      </c>
    </row>
    <row r="1659" spans="1:20" ht="15">
      <c r="A1659">
        <v>1658</v>
      </c>
      <c r="B1659" s="344">
        <v>41271</v>
      </c>
      <c r="C1659" s="345" t="s">
        <v>7522</v>
      </c>
      <c r="D1659" s="345" t="s">
        <v>7523</v>
      </c>
      <c r="E1659" s="345" t="s">
        <v>6683</v>
      </c>
      <c r="F1659" s="345" t="s">
        <v>8391</v>
      </c>
      <c r="G1659" s="345" t="s">
        <v>8392</v>
      </c>
      <c r="H1659" s="346">
        <v>1</v>
      </c>
      <c r="I1659" s="345" t="s">
        <v>3894</v>
      </c>
      <c r="J1659" s="344">
        <v>39909</v>
      </c>
      <c r="K1659" s="345" t="s">
        <v>7312</v>
      </c>
      <c r="L1659" s="345" t="s">
        <v>7313</v>
      </c>
      <c r="M1659" s="345" t="s">
        <v>24</v>
      </c>
      <c r="N1659" s="345" t="s">
        <v>7411</v>
      </c>
      <c r="O1659" s="345" t="s">
        <v>7315</v>
      </c>
      <c r="P1659" s="345"/>
      <c r="Q1659" s="344"/>
      <c r="R1659" s="344">
        <v>41366</v>
      </c>
      <c r="S1659" s="346">
        <v>4507002009</v>
      </c>
      <c r="T1659" s="347">
        <v>4507002009</v>
      </c>
    </row>
    <row r="1660" spans="1:20" ht="15">
      <c r="A1660">
        <v>1659</v>
      </c>
      <c r="B1660" s="344">
        <v>41271</v>
      </c>
      <c r="C1660" s="345" t="s">
        <v>7522</v>
      </c>
      <c r="D1660" s="345" t="s">
        <v>7523</v>
      </c>
      <c r="E1660" s="345" t="s">
        <v>6685</v>
      </c>
      <c r="F1660" s="345" t="s">
        <v>8393</v>
      </c>
      <c r="G1660" s="345" t="s">
        <v>8394</v>
      </c>
      <c r="H1660" s="346">
        <v>1</v>
      </c>
      <c r="I1660" s="345" t="s">
        <v>3894</v>
      </c>
      <c r="J1660" s="344">
        <v>39909</v>
      </c>
      <c r="K1660" s="345" t="s">
        <v>7312</v>
      </c>
      <c r="L1660" s="345" t="s">
        <v>7313</v>
      </c>
      <c r="M1660" s="345" t="s">
        <v>24</v>
      </c>
      <c r="N1660" s="345" t="s">
        <v>7411</v>
      </c>
      <c r="O1660" s="345" t="s">
        <v>7315</v>
      </c>
      <c r="P1660" s="345"/>
      <c r="Q1660" s="344"/>
      <c r="R1660" s="344">
        <v>41366</v>
      </c>
      <c r="S1660" s="346">
        <v>1187026200</v>
      </c>
      <c r="T1660" s="347">
        <v>1187026200</v>
      </c>
    </row>
    <row r="1661" spans="1:20" ht="15">
      <c r="A1661">
        <v>1660</v>
      </c>
      <c r="B1661" s="344">
        <v>41271</v>
      </c>
      <c r="C1661" s="345" t="s">
        <v>7522</v>
      </c>
      <c r="D1661" s="345" t="s">
        <v>7523</v>
      </c>
      <c r="E1661" s="345" t="s">
        <v>6687</v>
      </c>
      <c r="F1661" s="345" t="s">
        <v>8395</v>
      </c>
      <c r="G1661" s="345" t="s">
        <v>8396</v>
      </c>
      <c r="H1661" s="346">
        <v>1</v>
      </c>
      <c r="I1661" s="345" t="s">
        <v>3894</v>
      </c>
      <c r="J1661" s="344">
        <v>39909</v>
      </c>
      <c r="K1661" s="345" t="s">
        <v>7312</v>
      </c>
      <c r="L1661" s="345" t="s">
        <v>7313</v>
      </c>
      <c r="M1661" s="345" t="s">
        <v>24</v>
      </c>
      <c r="N1661" s="345" t="s">
        <v>7411</v>
      </c>
      <c r="O1661" s="345" t="s">
        <v>7315</v>
      </c>
      <c r="P1661" s="345"/>
      <c r="Q1661" s="344"/>
      <c r="R1661" s="344">
        <v>41366</v>
      </c>
      <c r="S1661" s="346">
        <v>23663905541</v>
      </c>
      <c r="T1661" s="347">
        <v>23663905541</v>
      </c>
    </row>
    <row r="1662" spans="1:20" ht="15">
      <c r="A1662">
        <v>1661</v>
      </c>
      <c r="B1662" s="344">
        <v>41271</v>
      </c>
      <c r="C1662" s="345" t="s">
        <v>7522</v>
      </c>
      <c r="D1662" s="345" t="s">
        <v>7523</v>
      </c>
      <c r="E1662" s="345" t="s">
        <v>6689</v>
      </c>
      <c r="F1662" s="345" t="s">
        <v>8397</v>
      </c>
      <c r="G1662" s="345" t="s">
        <v>8398</v>
      </c>
      <c r="H1662" s="346">
        <v>1</v>
      </c>
      <c r="I1662" s="345" t="s">
        <v>3894</v>
      </c>
      <c r="J1662" s="344">
        <v>39909</v>
      </c>
      <c r="K1662" s="345" t="s">
        <v>7312</v>
      </c>
      <c r="L1662" s="345" t="s">
        <v>7313</v>
      </c>
      <c r="M1662" s="345" t="s">
        <v>24</v>
      </c>
      <c r="N1662" s="345" t="s">
        <v>7411</v>
      </c>
      <c r="O1662" s="345" t="s">
        <v>7315</v>
      </c>
      <c r="P1662" s="345"/>
      <c r="Q1662" s="344"/>
      <c r="R1662" s="344">
        <v>41366</v>
      </c>
      <c r="S1662" s="346">
        <v>199820285</v>
      </c>
      <c r="T1662" s="347">
        <v>199820285</v>
      </c>
    </row>
    <row r="1663" spans="1:20" ht="15">
      <c r="A1663">
        <v>1662</v>
      </c>
      <c r="B1663" s="344">
        <v>41271</v>
      </c>
      <c r="C1663" s="345" t="s">
        <v>8399</v>
      </c>
      <c r="D1663" s="345" t="s">
        <v>8400</v>
      </c>
      <c r="E1663" s="345" t="s">
        <v>6661</v>
      </c>
      <c r="F1663" s="345" t="s">
        <v>8401</v>
      </c>
      <c r="G1663" s="345" t="s">
        <v>8402</v>
      </c>
      <c r="H1663" s="346">
        <v>1</v>
      </c>
      <c r="I1663" s="345" t="s">
        <v>3894</v>
      </c>
      <c r="J1663" s="344">
        <v>39912</v>
      </c>
      <c r="K1663" s="345" t="s">
        <v>7312</v>
      </c>
      <c r="L1663" s="345" t="s">
        <v>7313</v>
      </c>
      <c r="M1663" s="345" t="s">
        <v>24</v>
      </c>
      <c r="N1663" s="345" t="s">
        <v>7411</v>
      </c>
      <c r="O1663" s="345" t="s">
        <v>7412</v>
      </c>
      <c r="P1663" s="345"/>
      <c r="Q1663" s="344"/>
      <c r="R1663" s="344"/>
      <c r="S1663" s="346">
        <v>12459481436</v>
      </c>
      <c r="T1663" s="347">
        <v>12459481436</v>
      </c>
    </row>
    <row r="1664" spans="1:20" ht="15">
      <c r="A1664">
        <v>1663</v>
      </c>
      <c r="B1664" s="344">
        <v>41271</v>
      </c>
      <c r="C1664" s="345" t="s">
        <v>15972</v>
      </c>
      <c r="D1664" s="345" t="s">
        <v>15973</v>
      </c>
      <c r="E1664" s="345" t="s">
        <v>4602</v>
      </c>
      <c r="F1664" s="345" t="s">
        <v>15974</v>
      </c>
      <c r="G1664" s="345" t="s">
        <v>15975</v>
      </c>
      <c r="H1664" s="346">
        <v>10000</v>
      </c>
      <c r="I1664" s="345" t="s">
        <v>3894</v>
      </c>
      <c r="J1664" s="344">
        <v>39912</v>
      </c>
      <c r="K1664" s="345" t="s">
        <v>7312</v>
      </c>
      <c r="L1664" s="345" t="s">
        <v>7313</v>
      </c>
      <c r="M1664" s="345" t="s">
        <v>24</v>
      </c>
      <c r="N1664" s="345" t="s">
        <v>11491</v>
      </c>
      <c r="O1664" s="345"/>
      <c r="P1664" s="345"/>
      <c r="Q1664" s="344"/>
      <c r="R1664" s="344"/>
      <c r="S1664" s="346">
        <v>500</v>
      </c>
      <c r="T1664" s="347">
        <v>5000000</v>
      </c>
    </row>
    <row r="1665" spans="1:20" ht="15">
      <c r="A1665">
        <v>1664</v>
      </c>
      <c r="B1665" s="344">
        <v>41271</v>
      </c>
      <c r="C1665" s="345" t="s">
        <v>15976</v>
      </c>
      <c r="D1665" s="345" t="s">
        <v>15977</v>
      </c>
      <c r="E1665" s="345" t="s">
        <v>4604</v>
      </c>
      <c r="F1665" s="345" t="s">
        <v>15978</v>
      </c>
      <c r="G1665" s="345" t="s">
        <v>15979</v>
      </c>
      <c r="H1665" s="346">
        <v>100000</v>
      </c>
      <c r="I1665" s="345" t="s">
        <v>3894</v>
      </c>
      <c r="J1665" s="344">
        <v>39918</v>
      </c>
      <c r="K1665" s="345" t="s">
        <v>7312</v>
      </c>
      <c r="L1665" s="345" t="s">
        <v>7313</v>
      </c>
      <c r="M1665" s="345" t="s">
        <v>24</v>
      </c>
      <c r="N1665" s="345" t="s">
        <v>11491</v>
      </c>
      <c r="O1665" s="345"/>
      <c r="P1665" s="345"/>
      <c r="Q1665" s="344"/>
      <c r="R1665" s="344"/>
      <c r="S1665" s="346">
        <v>50</v>
      </c>
      <c r="T1665" s="347">
        <v>5000000</v>
      </c>
    </row>
    <row r="1666" spans="1:20" ht="15">
      <c r="A1666">
        <v>1665</v>
      </c>
      <c r="B1666" s="344">
        <v>41271</v>
      </c>
      <c r="C1666" s="345" t="s">
        <v>15980</v>
      </c>
      <c r="D1666" s="345" t="s">
        <v>15981</v>
      </c>
      <c r="E1666" s="345" t="s">
        <v>4606</v>
      </c>
      <c r="F1666" s="345" t="s">
        <v>15982</v>
      </c>
      <c r="G1666" s="345" t="s">
        <v>15983</v>
      </c>
      <c r="H1666" s="346">
        <v>10000</v>
      </c>
      <c r="I1666" s="345" t="s">
        <v>3894</v>
      </c>
      <c r="J1666" s="344">
        <v>39919</v>
      </c>
      <c r="K1666" s="345" t="s">
        <v>7312</v>
      </c>
      <c r="L1666" s="345" t="s">
        <v>7313</v>
      </c>
      <c r="M1666" s="345" t="s">
        <v>24</v>
      </c>
      <c r="N1666" s="345" t="s">
        <v>11491</v>
      </c>
      <c r="O1666" s="345"/>
      <c r="P1666" s="345"/>
      <c r="Q1666" s="344"/>
      <c r="R1666" s="344"/>
      <c r="S1666" s="346">
        <v>5000</v>
      </c>
      <c r="T1666" s="347">
        <v>50000000</v>
      </c>
    </row>
    <row r="1667" spans="1:20" ht="15">
      <c r="A1667">
        <v>1666</v>
      </c>
      <c r="B1667" s="344">
        <v>41271</v>
      </c>
      <c r="C1667" s="345" t="s">
        <v>15984</v>
      </c>
      <c r="D1667" s="345" t="s">
        <v>15985</v>
      </c>
      <c r="E1667" s="345" t="s">
        <v>4608</v>
      </c>
      <c r="F1667" s="345" t="s">
        <v>15986</v>
      </c>
      <c r="G1667" s="345" t="s">
        <v>15987</v>
      </c>
      <c r="H1667" s="346">
        <v>100000</v>
      </c>
      <c r="I1667" s="345" t="s">
        <v>3894</v>
      </c>
      <c r="J1667" s="344">
        <v>39920</v>
      </c>
      <c r="K1667" s="345" t="s">
        <v>7312</v>
      </c>
      <c r="L1667" s="345" t="s">
        <v>7313</v>
      </c>
      <c r="M1667" s="345" t="s">
        <v>24</v>
      </c>
      <c r="N1667" s="345" t="s">
        <v>11491</v>
      </c>
      <c r="O1667" s="345"/>
      <c r="P1667" s="345"/>
      <c r="Q1667" s="344"/>
      <c r="R1667" s="344"/>
      <c r="S1667" s="346">
        <v>523</v>
      </c>
      <c r="T1667" s="347">
        <v>52300000</v>
      </c>
    </row>
    <row r="1668" spans="1:20" ht="15">
      <c r="A1668">
        <v>1667</v>
      </c>
      <c r="B1668" s="344">
        <v>41271</v>
      </c>
      <c r="C1668" s="345" t="s">
        <v>15988</v>
      </c>
      <c r="D1668" s="345" t="s">
        <v>15989</v>
      </c>
      <c r="E1668" s="345" t="s">
        <v>4610</v>
      </c>
      <c r="F1668" s="345" t="s">
        <v>15990</v>
      </c>
      <c r="G1668" s="345" t="s">
        <v>15991</v>
      </c>
      <c r="H1668" s="346">
        <v>5000</v>
      </c>
      <c r="I1668" s="345" t="s">
        <v>3894</v>
      </c>
      <c r="J1668" s="344">
        <v>39920</v>
      </c>
      <c r="K1668" s="345" t="s">
        <v>7312</v>
      </c>
      <c r="L1668" s="345" t="s">
        <v>7313</v>
      </c>
      <c r="M1668" s="345" t="s">
        <v>24</v>
      </c>
      <c r="N1668" s="345" t="s">
        <v>11491</v>
      </c>
      <c r="O1668" s="345"/>
      <c r="P1668" s="345"/>
      <c r="Q1668" s="344"/>
      <c r="R1668" s="344"/>
      <c r="S1668" s="346">
        <v>1000</v>
      </c>
      <c r="T1668" s="347">
        <v>5000000</v>
      </c>
    </row>
    <row r="1669" spans="1:20" ht="15">
      <c r="A1669">
        <v>1668</v>
      </c>
      <c r="B1669" s="344">
        <v>41271</v>
      </c>
      <c r="C1669" s="345" t="s">
        <v>15992</v>
      </c>
      <c r="D1669" s="345" t="s">
        <v>15993</v>
      </c>
      <c r="E1669" s="345" t="s">
        <v>4614</v>
      </c>
      <c r="F1669" s="345" t="s">
        <v>15994</v>
      </c>
      <c r="G1669" s="345" t="s">
        <v>15995</v>
      </c>
      <c r="H1669" s="346">
        <v>100</v>
      </c>
      <c r="I1669" s="345" t="s">
        <v>4177</v>
      </c>
      <c r="J1669" s="344">
        <v>39923</v>
      </c>
      <c r="K1669" s="345" t="s">
        <v>7312</v>
      </c>
      <c r="L1669" s="345" t="s">
        <v>7313</v>
      </c>
      <c r="M1669" s="345" t="s">
        <v>24</v>
      </c>
      <c r="N1669" s="345" t="s">
        <v>11491</v>
      </c>
      <c r="O1669" s="345"/>
      <c r="P1669" s="345"/>
      <c r="Q1669" s="344"/>
      <c r="R1669" s="344"/>
      <c r="S1669" s="346">
        <v>642000</v>
      </c>
      <c r="T1669" s="347">
        <v>64200000</v>
      </c>
    </row>
    <row r="1670" spans="1:20" ht="15">
      <c r="A1670">
        <v>1669</v>
      </c>
      <c r="B1670" s="344">
        <v>41271</v>
      </c>
      <c r="C1670" s="345" t="s">
        <v>15996</v>
      </c>
      <c r="D1670" s="345" t="s">
        <v>29909</v>
      </c>
      <c r="E1670" s="345" t="s">
        <v>4616</v>
      </c>
      <c r="F1670" s="345" t="s">
        <v>15998</v>
      </c>
      <c r="G1670" s="345" t="s">
        <v>29910</v>
      </c>
      <c r="H1670" s="346">
        <v>1000</v>
      </c>
      <c r="I1670" s="345" t="s">
        <v>3894</v>
      </c>
      <c r="J1670" s="344">
        <v>39925</v>
      </c>
      <c r="K1670" s="345" t="s">
        <v>7312</v>
      </c>
      <c r="L1670" s="345" t="s">
        <v>7313</v>
      </c>
      <c r="M1670" s="345" t="s">
        <v>24</v>
      </c>
      <c r="N1670" s="345" t="s">
        <v>11491</v>
      </c>
      <c r="O1670" s="345"/>
      <c r="P1670" s="345"/>
      <c r="Q1670" s="344"/>
      <c r="R1670" s="344"/>
      <c r="S1670" s="346">
        <v>74200</v>
      </c>
      <c r="T1670" s="347">
        <v>74200000</v>
      </c>
    </row>
    <row r="1671" spans="1:20" ht="15">
      <c r="A1671">
        <v>1670</v>
      </c>
      <c r="B1671" s="344">
        <v>41271</v>
      </c>
      <c r="C1671" s="345" t="s">
        <v>16000</v>
      </c>
      <c r="D1671" s="345" t="s">
        <v>16001</v>
      </c>
      <c r="E1671" s="345" t="s">
        <v>4618</v>
      </c>
      <c r="F1671" s="345" t="s">
        <v>16002</v>
      </c>
      <c r="G1671" s="345" t="s">
        <v>16003</v>
      </c>
      <c r="H1671" s="346">
        <v>500000</v>
      </c>
      <c r="I1671" s="345" t="s">
        <v>3894</v>
      </c>
      <c r="J1671" s="344">
        <v>39927</v>
      </c>
      <c r="K1671" s="345" t="s">
        <v>7312</v>
      </c>
      <c r="L1671" s="345" t="s">
        <v>7313</v>
      </c>
      <c r="M1671" s="345" t="s">
        <v>24</v>
      </c>
      <c r="N1671" s="345" t="s">
        <v>11491</v>
      </c>
      <c r="O1671" s="345"/>
      <c r="P1671" s="345"/>
      <c r="Q1671" s="344"/>
      <c r="R1671" s="344"/>
      <c r="S1671" s="346">
        <v>10</v>
      </c>
      <c r="T1671" s="347">
        <v>5000000</v>
      </c>
    </row>
    <row r="1672" spans="1:20" ht="15">
      <c r="A1672">
        <v>1671</v>
      </c>
      <c r="B1672" s="344">
        <v>41271</v>
      </c>
      <c r="C1672" s="345" t="s">
        <v>8351</v>
      </c>
      <c r="D1672" s="345" t="s">
        <v>8352</v>
      </c>
      <c r="E1672" s="345" t="s">
        <v>6672</v>
      </c>
      <c r="F1672" s="345" t="s">
        <v>8403</v>
      </c>
      <c r="G1672" s="345" t="s">
        <v>8404</v>
      </c>
      <c r="H1672" s="346">
        <v>1</v>
      </c>
      <c r="I1672" s="345" t="s">
        <v>3894</v>
      </c>
      <c r="J1672" s="344">
        <v>39927</v>
      </c>
      <c r="K1672" s="345" t="s">
        <v>7312</v>
      </c>
      <c r="L1672" s="345" t="s">
        <v>7313</v>
      </c>
      <c r="M1672" s="345" t="s">
        <v>24</v>
      </c>
      <c r="N1672" s="345" t="s">
        <v>7411</v>
      </c>
      <c r="O1672" s="345" t="s">
        <v>7412</v>
      </c>
      <c r="P1672" s="345"/>
      <c r="Q1672" s="344"/>
      <c r="R1672" s="344"/>
      <c r="S1672" s="346">
        <v>37138350</v>
      </c>
      <c r="T1672" s="347">
        <v>37138350</v>
      </c>
    </row>
    <row r="1673" spans="1:20" ht="15">
      <c r="A1673">
        <v>1672</v>
      </c>
      <c r="B1673" s="344">
        <v>41271</v>
      </c>
      <c r="C1673" s="345" t="s">
        <v>8351</v>
      </c>
      <c r="D1673" s="345" t="s">
        <v>8352</v>
      </c>
      <c r="E1673" s="345" t="s">
        <v>6676</v>
      </c>
      <c r="F1673" s="345" t="s">
        <v>8407</v>
      </c>
      <c r="G1673" s="345" t="s">
        <v>8408</v>
      </c>
      <c r="H1673" s="346">
        <v>1</v>
      </c>
      <c r="I1673" s="345" t="s">
        <v>3894</v>
      </c>
      <c r="J1673" s="344">
        <v>39932</v>
      </c>
      <c r="K1673" s="345" t="s">
        <v>7312</v>
      </c>
      <c r="L1673" s="345" t="s">
        <v>7313</v>
      </c>
      <c r="M1673" s="345" t="s">
        <v>24</v>
      </c>
      <c r="N1673" s="345" t="s">
        <v>7411</v>
      </c>
      <c r="O1673" s="345" t="s">
        <v>7412</v>
      </c>
      <c r="P1673" s="345"/>
      <c r="Q1673" s="344"/>
      <c r="R1673" s="344"/>
      <c r="S1673" s="346">
        <v>679433290</v>
      </c>
      <c r="T1673" s="347">
        <v>679433290</v>
      </c>
    </row>
    <row r="1674" spans="1:20" ht="15">
      <c r="A1674">
        <v>1673</v>
      </c>
      <c r="B1674" s="344">
        <v>41271</v>
      </c>
      <c r="C1674" s="345" t="s">
        <v>8351</v>
      </c>
      <c r="D1674" s="345" t="s">
        <v>8352</v>
      </c>
      <c r="E1674" s="345" t="s">
        <v>6671</v>
      </c>
      <c r="F1674" s="345" t="s">
        <v>8409</v>
      </c>
      <c r="G1674" s="345" t="s">
        <v>8410</v>
      </c>
      <c r="H1674" s="346">
        <v>1</v>
      </c>
      <c r="I1674" s="345" t="s">
        <v>3894</v>
      </c>
      <c r="J1674" s="344">
        <v>39932</v>
      </c>
      <c r="K1674" s="345" t="s">
        <v>7312</v>
      </c>
      <c r="L1674" s="345" t="s">
        <v>7313</v>
      </c>
      <c r="M1674" s="345" t="s">
        <v>24</v>
      </c>
      <c r="N1674" s="345" t="s">
        <v>7411</v>
      </c>
      <c r="O1674" s="345" t="s">
        <v>7412</v>
      </c>
      <c r="P1674" s="345"/>
      <c r="Q1674" s="344"/>
      <c r="R1674" s="344"/>
      <c r="S1674" s="346">
        <v>404106533</v>
      </c>
      <c r="T1674" s="347">
        <v>404106533</v>
      </c>
    </row>
    <row r="1675" spans="1:20" ht="15">
      <c r="A1675">
        <v>1674</v>
      </c>
      <c r="B1675" s="344">
        <v>41271</v>
      </c>
      <c r="C1675" s="345" t="s">
        <v>8351</v>
      </c>
      <c r="D1675" s="345" t="s">
        <v>8352</v>
      </c>
      <c r="E1675" s="345" t="s">
        <v>6677</v>
      </c>
      <c r="F1675" s="345" t="s">
        <v>8411</v>
      </c>
      <c r="G1675" s="345" t="s">
        <v>8412</v>
      </c>
      <c r="H1675" s="346">
        <v>1</v>
      </c>
      <c r="I1675" s="345" t="s">
        <v>3894</v>
      </c>
      <c r="J1675" s="344">
        <v>39932</v>
      </c>
      <c r="K1675" s="345" t="s">
        <v>7312</v>
      </c>
      <c r="L1675" s="345" t="s">
        <v>7313</v>
      </c>
      <c r="M1675" s="345" t="s">
        <v>24</v>
      </c>
      <c r="N1675" s="345" t="s">
        <v>7411</v>
      </c>
      <c r="O1675" s="345" t="s">
        <v>7412</v>
      </c>
      <c r="P1675" s="345"/>
      <c r="Q1675" s="344"/>
      <c r="R1675" s="344"/>
      <c r="S1675" s="346">
        <v>281783639</v>
      </c>
      <c r="T1675" s="347">
        <v>281783639</v>
      </c>
    </row>
    <row r="1676" spans="1:20" ht="15">
      <c r="A1676">
        <v>1675</v>
      </c>
      <c r="B1676" s="344">
        <v>41271</v>
      </c>
      <c r="C1676" s="345" t="s">
        <v>8351</v>
      </c>
      <c r="D1676" s="345" t="s">
        <v>8352</v>
      </c>
      <c r="E1676" s="345" t="s">
        <v>6667</v>
      </c>
      <c r="F1676" s="345" t="s">
        <v>8413</v>
      </c>
      <c r="G1676" s="345" t="s">
        <v>8414</v>
      </c>
      <c r="H1676" s="346">
        <v>1</v>
      </c>
      <c r="I1676" s="345" t="s">
        <v>3894</v>
      </c>
      <c r="J1676" s="344">
        <v>39932</v>
      </c>
      <c r="K1676" s="345" t="s">
        <v>7312</v>
      </c>
      <c r="L1676" s="345" t="s">
        <v>7313</v>
      </c>
      <c r="M1676" s="345" t="s">
        <v>24</v>
      </c>
      <c r="N1676" s="345" t="s">
        <v>7411</v>
      </c>
      <c r="O1676" s="345" t="s">
        <v>7412</v>
      </c>
      <c r="P1676" s="345"/>
      <c r="Q1676" s="344"/>
      <c r="R1676" s="344"/>
      <c r="S1676" s="346">
        <v>470765182</v>
      </c>
      <c r="T1676" s="347">
        <v>470765182</v>
      </c>
    </row>
    <row r="1677" spans="1:20" ht="15">
      <c r="A1677">
        <v>1676</v>
      </c>
      <c r="B1677" s="344">
        <v>41271</v>
      </c>
      <c r="C1677" s="345" t="s">
        <v>10571</v>
      </c>
      <c r="D1677" s="345" t="s">
        <v>10572</v>
      </c>
      <c r="E1677" s="345" t="s">
        <v>2488</v>
      </c>
      <c r="F1677" s="345" t="s">
        <v>10619</v>
      </c>
      <c r="G1677" s="345" t="s">
        <v>10620</v>
      </c>
      <c r="H1677" s="346">
        <v>10000</v>
      </c>
      <c r="I1677" s="345" t="s">
        <v>3894</v>
      </c>
      <c r="J1677" s="344">
        <v>39933</v>
      </c>
      <c r="K1677" s="345" t="s">
        <v>7312</v>
      </c>
      <c r="L1677" s="345" t="s">
        <v>7313</v>
      </c>
      <c r="M1677" s="345" t="s">
        <v>24</v>
      </c>
      <c r="N1677" s="345" t="s">
        <v>1857</v>
      </c>
      <c r="O1677" s="345"/>
      <c r="P1677" s="345" t="s">
        <v>8962</v>
      </c>
      <c r="Q1677" s="344"/>
      <c r="R1677" s="344">
        <v>43585</v>
      </c>
      <c r="S1677" s="346">
        <v>47374</v>
      </c>
      <c r="T1677" s="347">
        <v>473740000</v>
      </c>
    </row>
    <row r="1678" spans="1:20" ht="15">
      <c r="A1678">
        <v>1677</v>
      </c>
      <c r="B1678" s="344">
        <v>41271</v>
      </c>
      <c r="C1678" s="345" t="s">
        <v>8351</v>
      </c>
      <c r="D1678" s="345" t="s">
        <v>8352</v>
      </c>
      <c r="E1678" s="345" t="s">
        <v>6669</v>
      </c>
      <c r="F1678" s="345" t="s">
        <v>8415</v>
      </c>
      <c r="G1678" s="345" t="s">
        <v>8416</v>
      </c>
      <c r="H1678" s="346">
        <v>1</v>
      </c>
      <c r="I1678" s="345" t="s">
        <v>3894</v>
      </c>
      <c r="J1678" s="344">
        <v>39937</v>
      </c>
      <c r="K1678" s="345" t="s">
        <v>7312</v>
      </c>
      <c r="L1678" s="345" t="s">
        <v>7313</v>
      </c>
      <c r="M1678" s="345" t="s">
        <v>24</v>
      </c>
      <c r="N1678" s="345" t="s">
        <v>7411</v>
      </c>
      <c r="O1678" s="345" t="s">
        <v>7412</v>
      </c>
      <c r="P1678" s="345"/>
      <c r="Q1678" s="344"/>
      <c r="R1678" s="344"/>
      <c r="S1678" s="346">
        <v>1973664130</v>
      </c>
      <c r="T1678" s="347">
        <v>1973664130</v>
      </c>
    </row>
    <row r="1679" spans="1:20" ht="15">
      <c r="A1679">
        <v>1678</v>
      </c>
      <c r="B1679" s="344">
        <v>41271</v>
      </c>
      <c r="C1679" s="345" t="s">
        <v>8351</v>
      </c>
      <c r="D1679" s="345" t="s">
        <v>8352</v>
      </c>
      <c r="E1679" s="345" t="s">
        <v>6670</v>
      </c>
      <c r="F1679" s="345" t="s">
        <v>8417</v>
      </c>
      <c r="G1679" s="345" t="s">
        <v>8418</v>
      </c>
      <c r="H1679" s="346">
        <v>1</v>
      </c>
      <c r="I1679" s="345" t="s">
        <v>3894</v>
      </c>
      <c r="J1679" s="344">
        <v>39937</v>
      </c>
      <c r="K1679" s="345" t="s">
        <v>7312</v>
      </c>
      <c r="L1679" s="345" t="s">
        <v>7313</v>
      </c>
      <c r="M1679" s="345" t="s">
        <v>24</v>
      </c>
      <c r="N1679" s="345" t="s">
        <v>7411</v>
      </c>
      <c r="O1679" s="345" t="s">
        <v>7412</v>
      </c>
      <c r="P1679" s="345"/>
      <c r="Q1679" s="344"/>
      <c r="R1679" s="344"/>
      <c r="S1679" s="346">
        <v>1033464625</v>
      </c>
      <c r="T1679" s="347">
        <v>1033464625</v>
      </c>
    </row>
    <row r="1680" spans="1:20" ht="15">
      <c r="A1680">
        <v>1679</v>
      </c>
      <c r="B1680" s="344">
        <v>41271</v>
      </c>
      <c r="C1680" s="345" t="s">
        <v>8351</v>
      </c>
      <c r="D1680" s="345" t="s">
        <v>8352</v>
      </c>
      <c r="E1680" s="345" t="s">
        <v>6668</v>
      </c>
      <c r="F1680" s="345" t="s">
        <v>8419</v>
      </c>
      <c r="G1680" s="345" t="s">
        <v>8420</v>
      </c>
      <c r="H1680" s="346">
        <v>1</v>
      </c>
      <c r="I1680" s="345" t="s">
        <v>3894</v>
      </c>
      <c r="J1680" s="344">
        <v>39937</v>
      </c>
      <c r="K1680" s="345" t="s">
        <v>7312</v>
      </c>
      <c r="L1680" s="345" t="s">
        <v>7313</v>
      </c>
      <c r="M1680" s="345" t="s">
        <v>24</v>
      </c>
      <c r="N1680" s="345" t="s">
        <v>7411</v>
      </c>
      <c r="O1680" s="345" t="s">
        <v>7412</v>
      </c>
      <c r="P1680" s="345"/>
      <c r="Q1680" s="344"/>
      <c r="R1680" s="344"/>
      <c r="S1680" s="346">
        <v>2068910247</v>
      </c>
      <c r="T1680" s="347">
        <v>2068910247</v>
      </c>
    </row>
    <row r="1681" spans="1:20" ht="15">
      <c r="A1681">
        <v>1680</v>
      </c>
      <c r="B1681" s="344">
        <v>41271</v>
      </c>
      <c r="C1681" s="345" t="s">
        <v>16004</v>
      </c>
      <c r="D1681" s="345" t="s">
        <v>16005</v>
      </c>
      <c r="E1681" s="345" t="s">
        <v>4623</v>
      </c>
      <c r="F1681" s="345" t="s">
        <v>16006</v>
      </c>
      <c r="G1681" s="345" t="s">
        <v>16007</v>
      </c>
      <c r="H1681" s="346">
        <v>1000</v>
      </c>
      <c r="I1681" s="345" t="s">
        <v>3894</v>
      </c>
      <c r="J1681" s="344">
        <v>39938</v>
      </c>
      <c r="K1681" s="345" t="s">
        <v>7312</v>
      </c>
      <c r="L1681" s="345" t="s">
        <v>7313</v>
      </c>
      <c r="M1681" s="345" t="s">
        <v>24</v>
      </c>
      <c r="N1681" s="345" t="s">
        <v>11491</v>
      </c>
      <c r="O1681" s="345"/>
      <c r="P1681" s="345"/>
      <c r="Q1681" s="344"/>
      <c r="R1681" s="344"/>
      <c r="S1681" s="346">
        <v>5000</v>
      </c>
      <c r="T1681" s="347">
        <v>5000000</v>
      </c>
    </row>
    <row r="1682" spans="1:20" ht="15">
      <c r="A1682">
        <v>1681</v>
      </c>
      <c r="B1682" s="344">
        <v>41271</v>
      </c>
      <c r="C1682" s="345" t="s">
        <v>16008</v>
      </c>
      <c r="D1682" s="345" t="s">
        <v>16009</v>
      </c>
      <c r="E1682" s="345" t="s">
        <v>4625</v>
      </c>
      <c r="F1682" s="345" t="s">
        <v>16010</v>
      </c>
      <c r="G1682" s="345" t="s">
        <v>16011</v>
      </c>
      <c r="H1682" s="346">
        <v>200000</v>
      </c>
      <c r="I1682" s="345" t="s">
        <v>3894</v>
      </c>
      <c r="J1682" s="344">
        <v>39938</v>
      </c>
      <c r="K1682" s="345" t="s">
        <v>7312</v>
      </c>
      <c r="L1682" s="345" t="s">
        <v>7313</v>
      </c>
      <c r="M1682" s="345" t="s">
        <v>24</v>
      </c>
      <c r="N1682" s="345" t="s">
        <v>11491</v>
      </c>
      <c r="O1682" s="345"/>
      <c r="P1682" s="345"/>
      <c r="Q1682" s="344"/>
      <c r="R1682" s="344"/>
      <c r="S1682" s="346">
        <v>25</v>
      </c>
      <c r="T1682" s="347">
        <v>5000000</v>
      </c>
    </row>
    <row r="1683" spans="1:20" ht="15">
      <c r="A1683">
        <v>1682</v>
      </c>
      <c r="B1683" s="344">
        <v>41271</v>
      </c>
      <c r="C1683" s="345" t="s">
        <v>16012</v>
      </c>
      <c r="D1683" s="345" t="s">
        <v>16013</v>
      </c>
      <c r="E1683" s="345" t="s">
        <v>4627</v>
      </c>
      <c r="F1683" s="345" t="s">
        <v>16014</v>
      </c>
      <c r="G1683" s="345" t="s">
        <v>16015</v>
      </c>
      <c r="H1683" s="346">
        <v>1000000</v>
      </c>
      <c r="I1683" s="345" t="s">
        <v>3894</v>
      </c>
      <c r="J1683" s="344">
        <v>39939</v>
      </c>
      <c r="K1683" s="345" t="s">
        <v>7312</v>
      </c>
      <c r="L1683" s="345" t="s">
        <v>7313</v>
      </c>
      <c r="M1683" s="345" t="s">
        <v>24</v>
      </c>
      <c r="N1683" s="345" t="s">
        <v>11491</v>
      </c>
      <c r="O1683" s="345"/>
      <c r="P1683" s="345"/>
      <c r="Q1683" s="344"/>
      <c r="R1683" s="344"/>
      <c r="S1683" s="346">
        <v>20</v>
      </c>
      <c r="T1683" s="347">
        <v>20000000</v>
      </c>
    </row>
    <row r="1684" spans="1:20" ht="15">
      <c r="A1684">
        <v>1683</v>
      </c>
      <c r="B1684" s="344">
        <v>41271</v>
      </c>
      <c r="C1684" s="345" t="s">
        <v>16016</v>
      </c>
      <c r="D1684" s="345" t="s">
        <v>16017</v>
      </c>
      <c r="E1684" s="345" t="s">
        <v>4631</v>
      </c>
      <c r="F1684" s="345" t="s">
        <v>16018</v>
      </c>
      <c r="G1684" s="345" t="s">
        <v>16019</v>
      </c>
      <c r="H1684" s="346">
        <v>500000</v>
      </c>
      <c r="I1684" s="345" t="s">
        <v>3894</v>
      </c>
      <c r="J1684" s="344">
        <v>39940</v>
      </c>
      <c r="K1684" s="345" t="s">
        <v>7312</v>
      </c>
      <c r="L1684" s="345" t="s">
        <v>7313</v>
      </c>
      <c r="M1684" s="345" t="s">
        <v>24</v>
      </c>
      <c r="N1684" s="345" t="s">
        <v>11491</v>
      </c>
      <c r="O1684" s="345"/>
      <c r="P1684" s="345"/>
      <c r="Q1684" s="344"/>
      <c r="R1684" s="344"/>
      <c r="S1684" s="346">
        <v>10</v>
      </c>
      <c r="T1684" s="347">
        <v>5000000</v>
      </c>
    </row>
    <row r="1685" spans="1:20" ht="15">
      <c r="A1685">
        <v>1684</v>
      </c>
      <c r="B1685" s="344">
        <v>41271</v>
      </c>
      <c r="C1685" s="345" t="s">
        <v>16020</v>
      </c>
      <c r="D1685" s="345" t="s">
        <v>16021</v>
      </c>
      <c r="E1685" s="345" t="s">
        <v>4629</v>
      </c>
      <c r="F1685" s="345" t="s">
        <v>16022</v>
      </c>
      <c r="G1685" s="345" t="s">
        <v>16023</v>
      </c>
      <c r="H1685" s="346">
        <v>1000000</v>
      </c>
      <c r="I1685" s="345" t="s">
        <v>3894</v>
      </c>
      <c r="J1685" s="344">
        <v>39940</v>
      </c>
      <c r="K1685" s="345" t="s">
        <v>7312</v>
      </c>
      <c r="L1685" s="345" t="s">
        <v>7313</v>
      </c>
      <c r="M1685" s="345" t="s">
        <v>24</v>
      </c>
      <c r="N1685" s="345" t="s">
        <v>11491</v>
      </c>
      <c r="O1685" s="345"/>
      <c r="P1685" s="345"/>
      <c r="Q1685" s="344"/>
      <c r="R1685" s="344"/>
      <c r="S1685" s="346">
        <v>5</v>
      </c>
      <c r="T1685" s="347">
        <v>5000000</v>
      </c>
    </row>
    <row r="1686" spans="1:20" ht="15">
      <c r="A1686">
        <v>1685</v>
      </c>
      <c r="B1686" s="344">
        <v>41271</v>
      </c>
      <c r="C1686" s="345" t="s">
        <v>16024</v>
      </c>
      <c r="D1686" s="345" t="s">
        <v>16025</v>
      </c>
      <c r="E1686" s="345" t="s">
        <v>4633</v>
      </c>
      <c r="F1686" s="345" t="s">
        <v>16026</v>
      </c>
      <c r="G1686" s="345" t="s">
        <v>16027</v>
      </c>
      <c r="H1686" s="346">
        <v>100000</v>
      </c>
      <c r="I1686" s="345" t="s">
        <v>3894</v>
      </c>
      <c r="J1686" s="344">
        <v>39944</v>
      </c>
      <c r="K1686" s="345" t="s">
        <v>7312</v>
      </c>
      <c r="L1686" s="345" t="s">
        <v>7313</v>
      </c>
      <c r="M1686" s="345" t="s">
        <v>24</v>
      </c>
      <c r="N1686" s="345" t="s">
        <v>11491</v>
      </c>
      <c r="O1686" s="345"/>
      <c r="P1686" s="345"/>
      <c r="Q1686" s="344"/>
      <c r="R1686" s="344"/>
      <c r="S1686" s="346">
        <v>50</v>
      </c>
      <c r="T1686" s="347">
        <v>5000000</v>
      </c>
    </row>
    <row r="1687" spans="1:20" ht="15">
      <c r="A1687">
        <v>1686</v>
      </c>
      <c r="B1687" s="344">
        <v>41271</v>
      </c>
      <c r="C1687" s="345" t="s">
        <v>16028</v>
      </c>
      <c r="D1687" s="345" t="s">
        <v>16029</v>
      </c>
      <c r="E1687" s="345" t="s">
        <v>4637</v>
      </c>
      <c r="F1687" s="345" t="s">
        <v>16030</v>
      </c>
      <c r="G1687" s="345" t="s">
        <v>16031</v>
      </c>
      <c r="H1687" s="346">
        <v>500</v>
      </c>
      <c r="I1687" s="345" t="s">
        <v>3894</v>
      </c>
      <c r="J1687" s="344">
        <v>39944</v>
      </c>
      <c r="K1687" s="345" t="s">
        <v>7312</v>
      </c>
      <c r="L1687" s="345" t="s">
        <v>7313</v>
      </c>
      <c r="M1687" s="345" t="s">
        <v>24</v>
      </c>
      <c r="N1687" s="345" t="s">
        <v>11491</v>
      </c>
      <c r="O1687" s="345"/>
      <c r="P1687" s="345"/>
      <c r="Q1687" s="344"/>
      <c r="R1687" s="344"/>
      <c r="S1687" s="346">
        <v>128830</v>
      </c>
      <c r="T1687" s="347">
        <v>64415000</v>
      </c>
    </row>
    <row r="1688" spans="1:20" ht="15">
      <c r="A1688">
        <v>1687</v>
      </c>
      <c r="B1688" s="344">
        <v>41271</v>
      </c>
      <c r="C1688" s="345" t="s">
        <v>7328</v>
      </c>
      <c r="D1688" s="345" t="s">
        <v>7329</v>
      </c>
      <c r="E1688" s="345" t="s">
        <v>7231</v>
      </c>
      <c r="F1688" s="345" t="s">
        <v>7330</v>
      </c>
      <c r="G1688" s="345" t="s">
        <v>7331</v>
      </c>
      <c r="H1688" s="346">
        <v>1</v>
      </c>
      <c r="I1688" s="345" t="s">
        <v>3894</v>
      </c>
      <c r="J1688" s="344">
        <v>39945</v>
      </c>
      <c r="K1688" s="345" t="s">
        <v>7312</v>
      </c>
      <c r="L1688" s="345" t="s">
        <v>7313</v>
      </c>
      <c r="M1688" s="345" t="s">
        <v>24</v>
      </c>
      <c r="N1688" s="345" t="s">
        <v>7314</v>
      </c>
      <c r="O1688" s="345" t="s">
        <v>7315</v>
      </c>
      <c r="P1688" s="345"/>
      <c r="Q1688" s="344"/>
      <c r="R1688" s="344">
        <v>43569</v>
      </c>
      <c r="S1688" s="346">
        <v>2275326086</v>
      </c>
      <c r="T1688" s="347">
        <v>2275326086</v>
      </c>
    </row>
    <row r="1689" spans="1:20" ht="15">
      <c r="A1689">
        <v>1688</v>
      </c>
      <c r="B1689" s="344">
        <v>41271</v>
      </c>
      <c r="C1689" s="345" t="s">
        <v>16032</v>
      </c>
      <c r="D1689" s="345" t="s">
        <v>16033</v>
      </c>
      <c r="E1689" s="345" t="s">
        <v>4641</v>
      </c>
      <c r="F1689" s="345" t="s">
        <v>16034</v>
      </c>
      <c r="G1689" s="345" t="s">
        <v>16035</v>
      </c>
      <c r="H1689" s="346">
        <v>10000</v>
      </c>
      <c r="I1689" s="345" t="s">
        <v>3894</v>
      </c>
      <c r="J1689" s="344">
        <v>39947</v>
      </c>
      <c r="K1689" s="345" t="s">
        <v>7312</v>
      </c>
      <c r="L1689" s="345" t="s">
        <v>7313</v>
      </c>
      <c r="M1689" s="345" t="s">
        <v>24</v>
      </c>
      <c r="N1689" s="345" t="s">
        <v>11491</v>
      </c>
      <c r="O1689" s="345"/>
      <c r="P1689" s="345"/>
      <c r="Q1689" s="344"/>
      <c r="R1689" s="344"/>
      <c r="S1689" s="346">
        <v>14775</v>
      </c>
      <c r="T1689" s="347">
        <v>147750000</v>
      </c>
    </row>
    <row r="1690" spans="1:20" ht="15">
      <c r="A1690">
        <v>1689</v>
      </c>
      <c r="B1690" s="344">
        <v>41271</v>
      </c>
      <c r="C1690" s="345" t="s">
        <v>16036</v>
      </c>
      <c r="D1690" s="345" t="s">
        <v>16037</v>
      </c>
      <c r="E1690" s="345" t="s">
        <v>4645</v>
      </c>
      <c r="F1690" s="345" t="s">
        <v>16038</v>
      </c>
      <c r="G1690" s="345" t="s">
        <v>16039</v>
      </c>
      <c r="H1690" s="346">
        <v>10000</v>
      </c>
      <c r="I1690" s="345" t="s">
        <v>3894</v>
      </c>
      <c r="J1690" s="344">
        <v>39947</v>
      </c>
      <c r="K1690" s="345" t="s">
        <v>7312</v>
      </c>
      <c r="L1690" s="345" t="s">
        <v>7313</v>
      </c>
      <c r="M1690" s="345" t="s">
        <v>24</v>
      </c>
      <c r="N1690" s="345" t="s">
        <v>11491</v>
      </c>
      <c r="O1690" s="345"/>
      <c r="P1690" s="345"/>
      <c r="Q1690" s="344"/>
      <c r="R1690" s="344"/>
      <c r="S1690" s="346">
        <v>500</v>
      </c>
      <c r="T1690" s="347">
        <v>5000000</v>
      </c>
    </row>
    <row r="1691" spans="1:20" ht="15">
      <c r="A1691">
        <v>1690</v>
      </c>
      <c r="B1691" s="344">
        <v>41271</v>
      </c>
      <c r="C1691" s="345" t="s">
        <v>16036</v>
      </c>
      <c r="D1691" s="345" t="s">
        <v>16037</v>
      </c>
      <c r="E1691" s="345" t="s">
        <v>4647</v>
      </c>
      <c r="F1691" s="345" t="s">
        <v>16040</v>
      </c>
      <c r="G1691" s="345" t="s">
        <v>16041</v>
      </c>
      <c r="H1691" s="346">
        <v>10000</v>
      </c>
      <c r="I1691" s="345" t="s">
        <v>3894</v>
      </c>
      <c r="J1691" s="344">
        <v>39947</v>
      </c>
      <c r="K1691" s="345" t="s">
        <v>7312</v>
      </c>
      <c r="L1691" s="345" t="s">
        <v>7313</v>
      </c>
      <c r="M1691" s="345" t="s">
        <v>24</v>
      </c>
      <c r="N1691" s="345" t="s">
        <v>11512</v>
      </c>
      <c r="O1691" s="345"/>
      <c r="P1691" s="345"/>
      <c r="Q1691" s="344"/>
      <c r="R1691" s="344"/>
      <c r="S1691" s="346">
        <v>168</v>
      </c>
      <c r="T1691" s="347">
        <v>1680000</v>
      </c>
    </row>
    <row r="1692" spans="1:20" ht="15">
      <c r="A1692">
        <v>1691</v>
      </c>
      <c r="B1692" s="344">
        <v>41271</v>
      </c>
      <c r="C1692" s="345" t="s">
        <v>16042</v>
      </c>
      <c r="D1692" s="345" t="s">
        <v>16043</v>
      </c>
      <c r="E1692" s="345" t="s">
        <v>4643</v>
      </c>
      <c r="F1692" s="345" t="s">
        <v>16044</v>
      </c>
      <c r="G1692" s="345" t="s">
        <v>16045</v>
      </c>
      <c r="H1692" s="346">
        <v>10000</v>
      </c>
      <c r="I1692" s="345" t="s">
        <v>3894</v>
      </c>
      <c r="J1692" s="344">
        <v>39947</v>
      </c>
      <c r="K1692" s="345" t="s">
        <v>7312</v>
      </c>
      <c r="L1692" s="345" t="s">
        <v>7313</v>
      </c>
      <c r="M1692" s="345" t="s">
        <v>24</v>
      </c>
      <c r="N1692" s="345" t="s">
        <v>11491</v>
      </c>
      <c r="O1692" s="345"/>
      <c r="P1692" s="345"/>
      <c r="Q1692" s="344"/>
      <c r="R1692" s="344"/>
      <c r="S1692" s="346">
        <v>500</v>
      </c>
      <c r="T1692" s="347">
        <v>5000000</v>
      </c>
    </row>
    <row r="1693" spans="1:20" ht="15">
      <c r="A1693">
        <v>1692</v>
      </c>
      <c r="B1693" s="344">
        <v>41271</v>
      </c>
      <c r="C1693" s="345" t="s">
        <v>16046</v>
      </c>
      <c r="D1693" s="345" t="s">
        <v>16047</v>
      </c>
      <c r="E1693" s="345" t="s">
        <v>4639</v>
      </c>
      <c r="F1693" s="345" t="s">
        <v>16048</v>
      </c>
      <c r="G1693" s="345" t="s">
        <v>16049</v>
      </c>
      <c r="H1693" s="346">
        <v>10000</v>
      </c>
      <c r="I1693" s="345" t="s">
        <v>3894</v>
      </c>
      <c r="J1693" s="344">
        <v>39947</v>
      </c>
      <c r="K1693" s="345" t="s">
        <v>7312</v>
      </c>
      <c r="L1693" s="345" t="s">
        <v>7313</v>
      </c>
      <c r="M1693" s="345" t="s">
        <v>24</v>
      </c>
      <c r="N1693" s="345" t="s">
        <v>11491</v>
      </c>
      <c r="O1693" s="345"/>
      <c r="P1693" s="345"/>
      <c r="Q1693" s="344"/>
      <c r="R1693" s="344"/>
      <c r="S1693" s="346">
        <v>510</v>
      </c>
      <c r="T1693" s="347">
        <v>5100000</v>
      </c>
    </row>
    <row r="1694" spans="1:20" ht="15">
      <c r="A1694">
        <v>1693</v>
      </c>
      <c r="B1694" s="344">
        <v>41271</v>
      </c>
      <c r="C1694" s="345" t="s">
        <v>16050</v>
      </c>
      <c r="D1694" s="345" t="s">
        <v>16051</v>
      </c>
      <c r="E1694" s="345" t="s">
        <v>4649</v>
      </c>
      <c r="F1694" s="345" t="s">
        <v>16052</v>
      </c>
      <c r="G1694" s="345" t="s">
        <v>16053</v>
      </c>
      <c r="H1694" s="346">
        <v>1000</v>
      </c>
      <c r="I1694" s="345" t="s">
        <v>3894</v>
      </c>
      <c r="J1694" s="344">
        <v>39947</v>
      </c>
      <c r="K1694" s="345" t="s">
        <v>7312</v>
      </c>
      <c r="L1694" s="345" t="s">
        <v>7313</v>
      </c>
      <c r="M1694" s="345" t="s">
        <v>24</v>
      </c>
      <c r="N1694" s="345" t="s">
        <v>11491</v>
      </c>
      <c r="O1694" s="345"/>
      <c r="P1694" s="345"/>
      <c r="Q1694" s="344"/>
      <c r="R1694" s="344"/>
      <c r="S1694" s="346">
        <v>200000</v>
      </c>
      <c r="T1694" s="347">
        <v>200000000</v>
      </c>
    </row>
    <row r="1695" spans="1:20" ht="15">
      <c r="A1695">
        <v>1694</v>
      </c>
      <c r="B1695" s="344">
        <v>41271</v>
      </c>
      <c r="C1695" s="345" t="s">
        <v>16054</v>
      </c>
      <c r="D1695" s="345" t="s">
        <v>16055</v>
      </c>
      <c r="E1695" s="345" t="s">
        <v>4651</v>
      </c>
      <c r="F1695" s="345" t="s">
        <v>16056</v>
      </c>
      <c r="G1695" s="345" t="s">
        <v>16057</v>
      </c>
      <c r="H1695" s="346">
        <v>10000</v>
      </c>
      <c r="I1695" s="345" t="s">
        <v>3894</v>
      </c>
      <c r="J1695" s="344">
        <v>39948</v>
      </c>
      <c r="K1695" s="345" t="s">
        <v>7312</v>
      </c>
      <c r="L1695" s="345" t="s">
        <v>7313</v>
      </c>
      <c r="M1695" s="345" t="s">
        <v>24</v>
      </c>
      <c r="N1695" s="345" t="s">
        <v>11491</v>
      </c>
      <c r="O1695" s="345"/>
      <c r="P1695" s="345"/>
      <c r="Q1695" s="344"/>
      <c r="R1695" s="344"/>
      <c r="S1695" s="346">
        <v>51300</v>
      </c>
      <c r="T1695" s="347">
        <v>513000000</v>
      </c>
    </row>
    <row r="1696" spans="1:20" ht="15">
      <c r="A1696">
        <v>1695</v>
      </c>
      <c r="B1696" s="344">
        <v>41271</v>
      </c>
      <c r="C1696" s="345" t="s">
        <v>16058</v>
      </c>
      <c r="D1696" s="345" t="s">
        <v>16059</v>
      </c>
      <c r="E1696" s="345" t="s">
        <v>4653</v>
      </c>
      <c r="F1696" s="345" t="s">
        <v>16060</v>
      </c>
      <c r="G1696" s="345" t="s">
        <v>16061</v>
      </c>
      <c r="H1696" s="346">
        <v>175000</v>
      </c>
      <c r="I1696" s="345" t="s">
        <v>3894</v>
      </c>
      <c r="J1696" s="344">
        <v>39951</v>
      </c>
      <c r="K1696" s="345" t="s">
        <v>7312</v>
      </c>
      <c r="L1696" s="345" t="s">
        <v>7313</v>
      </c>
      <c r="M1696" s="345" t="s">
        <v>24</v>
      </c>
      <c r="N1696" s="345" t="s">
        <v>11491</v>
      </c>
      <c r="O1696" s="345"/>
      <c r="P1696" s="345"/>
      <c r="Q1696" s="344"/>
      <c r="R1696" s="344"/>
      <c r="S1696" s="346">
        <v>200</v>
      </c>
      <c r="T1696" s="347">
        <v>35000000</v>
      </c>
    </row>
    <row r="1697" spans="1:20" ht="15">
      <c r="A1697">
        <v>1696</v>
      </c>
      <c r="B1697" s="344">
        <v>41271</v>
      </c>
      <c r="C1697" s="345" t="s">
        <v>10623</v>
      </c>
      <c r="D1697" s="345" t="s">
        <v>10624</v>
      </c>
      <c r="E1697" s="345" t="s">
        <v>2538</v>
      </c>
      <c r="F1697" s="345" t="s">
        <v>10625</v>
      </c>
      <c r="G1697" s="345" t="s">
        <v>10626</v>
      </c>
      <c r="H1697" s="346">
        <v>1</v>
      </c>
      <c r="I1697" s="345" t="s">
        <v>4177</v>
      </c>
      <c r="J1697" s="344">
        <v>39952</v>
      </c>
      <c r="K1697" s="345" t="s">
        <v>7312</v>
      </c>
      <c r="L1697" s="345" t="s">
        <v>7313</v>
      </c>
      <c r="M1697" s="345" t="s">
        <v>24</v>
      </c>
      <c r="N1697" s="345" t="s">
        <v>1857</v>
      </c>
      <c r="O1697" s="345"/>
      <c r="P1697" s="345" t="s">
        <v>8965</v>
      </c>
      <c r="Q1697" s="344"/>
      <c r="R1697" s="344">
        <v>47483</v>
      </c>
      <c r="S1697" s="346">
        <v>2375439</v>
      </c>
      <c r="T1697" s="347">
        <v>2375439</v>
      </c>
    </row>
    <row r="1698" spans="1:20" ht="15">
      <c r="A1698">
        <v>1697</v>
      </c>
      <c r="B1698" s="344">
        <v>41271</v>
      </c>
      <c r="C1698" s="345" t="s">
        <v>16062</v>
      </c>
      <c r="D1698" s="345" t="s">
        <v>16063</v>
      </c>
      <c r="E1698" s="345" t="s">
        <v>4655</v>
      </c>
      <c r="F1698" s="345" t="s">
        <v>16064</v>
      </c>
      <c r="G1698" s="345" t="s">
        <v>16065</v>
      </c>
      <c r="H1698" s="346">
        <v>1000</v>
      </c>
      <c r="I1698" s="345" t="s">
        <v>3894</v>
      </c>
      <c r="J1698" s="344">
        <v>39952</v>
      </c>
      <c r="K1698" s="345" t="s">
        <v>7312</v>
      </c>
      <c r="L1698" s="345" t="s">
        <v>7313</v>
      </c>
      <c r="M1698" s="345" t="s">
        <v>24</v>
      </c>
      <c r="N1698" s="345" t="s">
        <v>11491</v>
      </c>
      <c r="O1698" s="345"/>
      <c r="P1698" s="345"/>
      <c r="Q1698" s="344"/>
      <c r="R1698" s="344"/>
      <c r="S1698" s="346">
        <v>408000</v>
      </c>
      <c r="T1698" s="347">
        <v>408000000</v>
      </c>
    </row>
    <row r="1699" spans="1:20" ht="15">
      <c r="A1699">
        <v>1698</v>
      </c>
      <c r="B1699" s="344">
        <v>41271</v>
      </c>
      <c r="C1699" s="345" t="s">
        <v>16062</v>
      </c>
      <c r="D1699" s="345" t="s">
        <v>16063</v>
      </c>
      <c r="E1699" s="345" t="s">
        <v>4657</v>
      </c>
      <c r="F1699" s="345" t="s">
        <v>16066</v>
      </c>
      <c r="G1699" s="345" t="s">
        <v>16067</v>
      </c>
      <c r="H1699" s="346">
        <v>1000</v>
      </c>
      <c r="I1699" s="345" t="s">
        <v>3894</v>
      </c>
      <c r="J1699" s="344">
        <v>39952</v>
      </c>
      <c r="K1699" s="345" t="s">
        <v>7312</v>
      </c>
      <c r="L1699" s="345" t="s">
        <v>7313</v>
      </c>
      <c r="M1699" s="345" t="s">
        <v>24</v>
      </c>
      <c r="N1699" s="345" t="s">
        <v>11576</v>
      </c>
      <c r="O1699" s="345"/>
      <c r="P1699" s="345"/>
      <c r="Q1699" s="344"/>
      <c r="R1699" s="344"/>
      <c r="S1699" s="346">
        <v>72000</v>
      </c>
      <c r="T1699" s="347">
        <v>72000000</v>
      </c>
    </row>
    <row r="1700" spans="1:20" ht="15">
      <c r="A1700">
        <v>1699</v>
      </c>
      <c r="B1700" s="344">
        <v>41271</v>
      </c>
      <c r="C1700" s="345" t="s">
        <v>16072</v>
      </c>
      <c r="D1700" s="345" t="s">
        <v>16073</v>
      </c>
      <c r="E1700" s="345" t="s">
        <v>4661</v>
      </c>
      <c r="F1700" s="345" t="s">
        <v>16074</v>
      </c>
      <c r="G1700" s="345" t="s">
        <v>13700</v>
      </c>
      <c r="H1700" s="346">
        <v>40</v>
      </c>
      <c r="I1700" s="345" t="s">
        <v>3894</v>
      </c>
      <c r="J1700" s="344">
        <v>39953</v>
      </c>
      <c r="K1700" s="345" t="s">
        <v>7312</v>
      </c>
      <c r="L1700" s="345" t="s">
        <v>7313</v>
      </c>
      <c r="M1700" s="345" t="s">
        <v>24</v>
      </c>
      <c r="N1700" s="345" t="s">
        <v>11491</v>
      </c>
      <c r="O1700" s="345"/>
      <c r="P1700" s="345"/>
      <c r="Q1700" s="344"/>
      <c r="R1700" s="344"/>
      <c r="S1700" s="346">
        <v>63283203</v>
      </c>
      <c r="T1700" s="347">
        <v>2531328120</v>
      </c>
    </row>
    <row r="1701" spans="1:20" ht="15">
      <c r="A1701">
        <v>1700</v>
      </c>
      <c r="B1701" s="344">
        <v>41271</v>
      </c>
      <c r="C1701" s="345" t="s">
        <v>15521</v>
      </c>
      <c r="D1701" s="345" t="s">
        <v>15522</v>
      </c>
      <c r="E1701" s="345" t="s">
        <v>4663</v>
      </c>
      <c r="F1701" s="345" t="s">
        <v>16075</v>
      </c>
      <c r="G1701" s="345" t="s">
        <v>15524</v>
      </c>
      <c r="H1701" s="346">
        <v>10000</v>
      </c>
      <c r="I1701" s="345" t="s">
        <v>3894</v>
      </c>
      <c r="J1701" s="344">
        <v>39955</v>
      </c>
      <c r="K1701" s="345" t="s">
        <v>7312</v>
      </c>
      <c r="L1701" s="345" t="s">
        <v>7313</v>
      </c>
      <c r="M1701" s="345" t="s">
        <v>24</v>
      </c>
      <c r="N1701" s="345" t="s">
        <v>11512</v>
      </c>
      <c r="O1701" s="345"/>
      <c r="P1701" s="345"/>
      <c r="Q1701" s="344"/>
      <c r="R1701" s="344"/>
      <c r="S1701" s="346">
        <v>1</v>
      </c>
      <c r="T1701" s="347">
        <v>10000</v>
      </c>
    </row>
    <row r="1702" spans="1:20" ht="15">
      <c r="A1702">
        <v>1701</v>
      </c>
      <c r="B1702" s="344">
        <v>41271</v>
      </c>
      <c r="C1702" s="345" t="s">
        <v>16076</v>
      </c>
      <c r="D1702" s="345" t="s">
        <v>16077</v>
      </c>
      <c r="E1702" s="345" t="s">
        <v>4665</v>
      </c>
      <c r="F1702" s="345" t="s">
        <v>16078</v>
      </c>
      <c r="G1702" s="345" t="s">
        <v>16079</v>
      </c>
      <c r="H1702" s="346">
        <v>1000</v>
      </c>
      <c r="I1702" s="345" t="s">
        <v>3894</v>
      </c>
      <c r="J1702" s="344">
        <v>39958</v>
      </c>
      <c r="K1702" s="345" t="s">
        <v>7312</v>
      </c>
      <c r="L1702" s="345" t="s">
        <v>7313</v>
      </c>
      <c r="M1702" s="345" t="s">
        <v>24</v>
      </c>
      <c r="N1702" s="345" t="s">
        <v>11491</v>
      </c>
      <c r="O1702" s="345"/>
      <c r="P1702" s="345"/>
      <c r="Q1702" s="344"/>
      <c r="R1702" s="344"/>
      <c r="S1702" s="346">
        <v>20000</v>
      </c>
      <c r="T1702" s="347">
        <v>20000000</v>
      </c>
    </row>
    <row r="1703" spans="1:20" ht="15">
      <c r="A1703">
        <v>1702</v>
      </c>
      <c r="B1703" s="344">
        <v>41271</v>
      </c>
      <c r="C1703" s="345" t="s">
        <v>16080</v>
      </c>
      <c r="D1703" s="345" t="s">
        <v>16081</v>
      </c>
      <c r="E1703" s="345" t="s">
        <v>4673</v>
      </c>
      <c r="F1703" s="345" t="s">
        <v>16082</v>
      </c>
      <c r="G1703" s="345" t="s">
        <v>16083</v>
      </c>
      <c r="H1703" s="346">
        <v>10000</v>
      </c>
      <c r="I1703" s="345" t="s">
        <v>3894</v>
      </c>
      <c r="J1703" s="344">
        <v>39960</v>
      </c>
      <c r="K1703" s="345" t="s">
        <v>7312</v>
      </c>
      <c r="L1703" s="345" t="s">
        <v>7313</v>
      </c>
      <c r="M1703" s="345" t="s">
        <v>24</v>
      </c>
      <c r="N1703" s="345" t="s">
        <v>11491</v>
      </c>
      <c r="O1703" s="345"/>
      <c r="P1703" s="345"/>
      <c r="Q1703" s="344"/>
      <c r="R1703" s="344"/>
      <c r="S1703" s="346">
        <v>23998</v>
      </c>
      <c r="T1703" s="347">
        <v>239980000</v>
      </c>
    </row>
    <row r="1704" spans="1:20" ht="15">
      <c r="A1704">
        <v>1703</v>
      </c>
      <c r="B1704" s="344">
        <v>41271</v>
      </c>
      <c r="C1704" s="345" t="s">
        <v>16084</v>
      </c>
      <c r="D1704" s="345" t="s">
        <v>16085</v>
      </c>
      <c r="E1704" s="345" t="s">
        <v>4671</v>
      </c>
      <c r="F1704" s="345" t="s">
        <v>16086</v>
      </c>
      <c r="G1704" s="345" t="s">
        <v>16087</v>
      </c>
      <c r="H1704" s="346">
        <v>1000000</v>
      </c>
      <c r="I1704" s="345" t="s">
        <v>3894</v>
      </c>
      <c r="J1704" s="344">
        <v>39960</v>
      </c>
      <c r="K1704" s="345" t="s">
        <v>7312</v>
      </c>
      <c r="L1704" s="345" t="s">
        <v>7313</v>
      </c>
      <c r="M1704" s="345" t="s">
        <v>24</v>
      </c>
      <c r="N1704" s="345" t="s">
        <v>11491</v>
      </c>
      <c r="O1704" s="345"/>
      <c r="P1704" s="345"/>
      <c r="Q1704" s="344"/>
      <c r="R1704" s="344"/>
      <c r="S1704" s="346">
        <v>10</v>
      </c>
      <c r="T1704" s="347">
        <v>10000000</v>
      </c>
    </row>
    <row r="1705" spans="1:20" ht="15">
      <c r="A1705">
        <v>1704</v>
      </c>
      <c r="B1705" s="344">
        <v>41271</v>
      </c>
      <c r="C1705" s="345" t="s">
        <v>16088</v>
      </c>
      <c r="D1705" s="345" t="s">
        <v>16089</v>
      </c>
      <c r="E1705" s="345" t="s">
        <v>4680</v>
      </c>
      <c r="F1705" s="345" t="s">
        <v>16090</v>
      </c>
      <c r="G1705" s="345" t="s">
        <v>16091</v>
      </c>
      <c r="H1705" s="346">
        <v>250</v>
      </c>
      <c r="I1705" s="345" t="s">
        <v>3894</v>
      </c>
      <c r="J1705" s="344">
        <v>39961</v>
      </c>
      <c r="K1705" s="345" t="s">
        <v>7312</v>
      </c>
      <c r="L1705" s="345" t="s">
        <v>7313</v>
      </c>
      <c r="M1705" s="345" t="s">
        <v>24</v>
      </c>
      <c r="N1705" s="345" t="s">
        <v>11491</v>
      </c>
      <c r="O1705" s="345"/>
      <c r="P1705" s="345"/>
      <c r="Q1705" s="344"/>
      <c r="R1705" s="344"/>
      <c r="S1705" s="346">
        <v>2000000</v>
      </c>
      <c r="T1705" s="347">
        <v>500000000</v>
      </c>
    </row>
    <row r="1706" spans="1:20" ht="15">
      <c r="A1706">
        <v>1705</v>
      </c>
      <c r="B1706" s="344">
        <v>41271</v>
      </c>
      <c r="C1706" s="345" t="s">
        <v>16092</v>
      </c>
      <c r="D1706" s="345" t="s">
        <v>16093</v>
      </c>
      <c r="E1706" s="345" t="s">
        <v>4682</v>
      </c>
      <c r="F1706" s="345" t="s">
        <v>16094</v>
      </c>
      <c r="G1706" s="345" t="s">
        <v>16095</v>
      </c>
      <c r="H1706" s="346">
        <v>100000</v>
      </c>
      <c r="I1706" s="345" t="s">
        <v>3894</v>
      </c>
      <c r="J1706" s="344">
        <v>39966</v>
      </c>
      <c r="K1706" s="345" t="s">
        <v>7312</v>
      </c>
      <c r="L1706" s="345" t="s">
        <v>7313</v>
      </c>
      <c r="M1706" s="345" t="s">
        <v>24</v>
      </c>
      <c r="N1706" s="345" t="s">
        <v>11491</v>
      </c>
      <c r="O1706" s="345"/>
      <c r="P1706" s="345"/>
      <c r="Q1706" s="344"/>
      <c r="R1706" s="344"/>
      <c r="S1706" s="346">
        <v>60</v>
      </c>
      <c r="T1706" s="347">
        <v>6000000</v>
      </c>
    </row>
    <row r="1707" spans="1:20" ht="15">
      <c r="A1707">
        <v>1706</v>
      </c>
      <c r="B1707" s="344">
        <v>41271</v>
      </c>
      <c r="C1707" s="345" t="s">
        <v>10571</v>
      </c>
      <c r="D1707" s="345" t="s">
        <v>10572</v>
      </c>
      <c r="E1707" s="345" t="s">
        <v>2494</v>
      </c>
      <c r="F1707" s="345" t="s">
        <v>10629</v>
      </c>
      <c r="G1707" s="345" t="s">
        <v>10630</v>
      </c>
      <c r="H1707" s="346">
        <v>1</v>
      </c>
      <c r="I1707" s="345" t="s">
        <v>3894</v>
      </c>
      <c r="J1707" s="344">
        <v>39966</v>
      </c>
      <c r="K1707" s="345" t="s">
        <v>7312</v>
      </c>
      <c r="L1707" s="345" t="s">
        <v>7313</v>
      </c>
      <c r="M1707" s="345" t="s">
        <v>24</v>
      </c>
      <c r="N1707" s="345" t="s">
        <v>1857</v>
      </c>
      <c r="O1707" s="345"/>
      <c r="P1707" s="345" t="s">
        <v>8965</v>
      </c>
      <c r="Q1707" s="344"/>
      <c r="R1707" s="344">
        <v>41792</v>
      </c>
      <c r="S1707" s="346">
        <v>500000000</v>
      </c>
      <c r="T1707" s="347">
        <v>500000000</v>
      </c>
    </row>
    <row r="1708" spans="1:20" ht="15">
      <c r="A1708">
        <v>1707</v>
      </c>
      <c r="B1708" s="344">
        <v>41271</v>
      </c>
      <c r="C1708" s="345" t="s">
        <v>16096</v>
      </c>
      <c r="D1708" s="345" t="s">
        <v>16097</v>
      </c>
      <c r="E1708" s="345" t="s">
        <v>4684</v>
      </c>
      <c r="F1708" s="345" t="s">
        <v>16098</v>
      </c>
      <c r="G1708" s="345" t="s">
        <v>16099</v>
      </c>
      <c r="H1708" s="346">
        <v>1000</v>
      </c>
      <c r="I1708" s="345" t="s">
        <v>3894</v>
      </c>
      <c r="J1708" s="344">
        <v>39967</v>
      </c>
      <c r="K1708" s="345" t="s">
        <v>7312</v>
      </c>
      <c r="L1708" s="345" t="s">
        <v>7313</v>
      </c>
      <c r="M1708" s="345" t="s">
        <v>24</v>
      </c>
      <c r="N1708" s="345" t="s">
        <v>11491</v>
      </c>
      <c r="O1708" s="345"/>
      <c r="P1708" s="345"/>
      <c r="Q1708" s="344"/>
      <c r="R1708" s="344"/>
      <c r="S1708" s="346">
        <v>29794674</v>
      </c>
      <c r="T1708" s="347">
        <v>29794674000</v>
      </c>
    </row>
    <row r="1709" spans="1:20" ht="15">
      <c r="A1709">
        <v>1708</v>
      </c>
      <c r="B1709" s="344">
        <v>41271</v>
      </c>
      <c r="C1709" s="345" t="s">
        <v>16096</v>
      </c>
      <c r="D1709" s="345" t="s">
        <v>16097</v>
      </c>
      <c r="E1709" s="345" t="s">
        <v>4686</v>
      </c>
      <c r="F1709" s="345" t="s">
        <v>16100</v>
      </c>
      <c r="G1709" s="345" t="s">
        <v>16099</v>
      </c>
      <c r="H1709" s="346">
        <v>1000000</v>
      </c>
      <c r="I1709" s="345" t="s">
        <v>3894</v>
      </c>
      <c r="J1709" s="344">
        <v>39967</v>
      </c>
      <c r="K1709" s="345" t="s">
        <v>7312</v>
      </c>
      <c r="L1709" s="345" t="s">
        <v>7313</v>
      </c>
      <c r="M1709" s="345" t="s">
        <v>24</v>
      </c>
      <c r="N1709" s="345" t="s">
        <v>11491</v>
      </c>
      <c r="O1709" s="345"/>
      <c r="P1709" s="345"/>
      <c r="Q1709" s="344"/>
      <c r="R1709" s="344"/>
      <c r="S1709" s="346">
        <v>20</v>
      </c>
      <c r="T1709" s="347">
        <v>20000000</v>
      </c>
    </row>
    <row r="1710" spans="1:20" ht="15">
      <c r="A1710">
        <v>1709</v>
      </c>
      <c r="B1710" s="344">
        <v>41271</v>
      </c>
      <c r="C1710" s="345" t="s">
        <v>7418</v>
      </c>
      <c r="D1710" s="345" t="s">
        <v>29822</v>
      </c>
      <c r="E1710" s="345" t="s">
        <v>6665</v>
      </c>
      <c r="F1710" s="345" t="s">
        <v>8423</v>
      </c>
      <c r="G1710" s="345" t="s">
        <v>8424</v>
      </c>
      <c r="H1710" s="346">
        <v>1</v>
      </c>
      <c r="I1710" s="345" t="s">
        <v>4177</v>
      </c>
      <c r="J1710" s="344">
        <v>39967</v>
      </c>
      <c r="K1710" s="345" t="s">
        <v>7312</v>
      </c>
      <c r="L1710" s="345" t="s">
        <v>7313</v>
      </c>
      <c r="M1710" s="345" t="s">
        <v>24</v>
      </c>
      <c r="N1710" s="345" t="s">
        <v>7411</v>
      </c>
      <c r="O1710" s="345" t="s">
        <v>7412</v>
      </c>
      <c r="P1710" s="345"/>
      <c r="Q1710" s="344"/>
      <c r="R1710" s="344"/>
      <c r="S1710" s="346">
        <v>140460175</v>
      </c>
      <c r="T1710" s="347">
        <v>140460175</v>
      </c>
    </row>
    <row r="1711" spans="1:20" ht="15">
      <c r="A1711">
        <v>1710</v>
      </c>
      <c r="B1711" s="344">
        <v>41271</v>
      </c>
      <c r="C1711" s="345" t="s">
        <v>16101</v>
      </c>
      <c r="D1711" s="345" t="s">
        <v>16102</v>
      </c>
      <c r="E1711" s="345" t="s">
        <v>4687</v>
      </c>
      <c r="F1711" s="345" t="s">
        <v>16103</v>
      </c>
      <c r="G1711" s="345" t="s">
        <v>16104</v>
      </c>
      <c r="H1711" s="346">
        <v>1000</v>
      </c>
      <c r="I1711" s="345" t="s">
        <v>3894</v>
      </c>
      <c r="J1711" s="344">
        <v>39967</v>
      </c>
      <c r="K1711" s="345" t="s">
        <v>7312</v>
      </c>
      <c r="L1711" s="345" t="s">
        <v>7313</v>
      </c>
      <c r="M1711" s="345" t="s">
        <v>24</v>
      </c>
      <c r="N1711" s="345" t="s">
        <v>11491</v>
      </c>
      <c r="O1711" s="345"/>
      <c r="P1711" s="345"/>
      <c r="Q1711" s="344"/>
      <c r="R1711" s="344"/>
      <c r="S1711" s="346">
        <v>52630</v>
      </c>
      <c r="T1711" s="347">
        <v>52630000</v>
      </c>
    </row>
    <row r="1712" spans="1:20" ht="15">
      <c r="A1712">
        <v>1711</v>
      </c>
      <c r="B1712" s="344">
        <v>41271</v>
      </c>
      <c r="C1712" s="345" t="s">
        <v>16105</v>
      </c>
      <c r="D1712" s="345" t="s">
        <v>16106</v>
      </c>
      <c r="E1712" s="345" t="s">
        <v>4689</v>
      </c>
      <c r="F1712" s="345" t="s">
        <v>16107</v>
      </c>
      <c r="G1712" s="345" t="s">
        <v>16108</v>
      </c>
      <c r="H1712" s="346">
        <v>10000</v>
      </c>
      <c r="I1712" s="345" t="s">
        <v>3894</v>
      </c>
      <c r="J1712" s="344">
        <v>39967</v>
      </c>
      <c r="K1712" s="345" t="s">
        <v>7312</v>
      </c>
      <c r="L1712" s="345" t="s">
        <v>7313</v>
      </c>
      <c r="M1712" s="345" t="s">
        <v>24</v>
      </c>
      <c r="N1712" s="345" t="s">
        <v>11491</v>
      </c>
      <c r="O1712" s="345"/>
      <c r="P1712" s="345"/>
      <c r="Q1712" s="344"/>
      <c r="R1712" s="344"/>
      <c r="S1712" s="346">
        <v>1598</v>
      </c>
      <c r="T1712" s="347">
        <v>15980000</v>
      </c>
    </row>
    <row r="1713" spans="1:20" ht="15">
      <c r="A1713">
        <v>1712</v>
      </c>
      <c r="B1713" s="344">
        <v>41271</v>
      </c>
      <c r="C1713" s="345" t="s">
        <v>16105</v>
      </c>
      <c r="D1713" s="345" t="s">
        <v>16106</v>
      </c>
      <c r="E1713" s="345" t="s">
        <v>4691</v>
      </c>
      <c r="F1713" s="345" t="s">
        <v>16109</v>
      </c>
      <c r="G1713" s="345" t="s">
        <v>16108</v>
      </c>
      <c r="H1713" s="346">
        <v>10000</v>
      </c>
      <c r="I1713" s="345" t="s">
        <v>3894</v>
      </c>
      <c r="J1713" s="344">
        <v>39967</v>
      </c>
      <c r="K1713" s="345" t="s">
        <v>7312</v>
      </c>
      <c r="L1713" s="345" t="s">
        <v>7313</v>
      </c>
      <c r="M1713" s="345" t="s">
        <v>24</v>
      </c>
      <c r="N1713" s="345" t="s">
        <v>11512</v>
      </c>
      <c r="O1713" s="345"/>
      <c r="P1713" s="345"/>
      <c r="Q1713" s="344"/>
      <c r="R1713" s="344"/>
      <c r="S1713" s="346">
        <v>2</v>
      </c>
      <c r="T1713" s="347">
        <v>20000</v>
      </c>
    </row>
    <row r="1714" spans="1:20" ht="15">
      <c r="A1714">
        <v>1713</v>
      </c>
      <c r="B1714" s="344">
        <v>41271</v>
      </c>
      <c r="C1714" s="345" t="s">
        <v>16110</v>
      </c>
      <c r="D1714" s="345" t="s">
        <v>16111</v>
      </c>
      <c r="E1714" s="345" t="s">
        <v>4693</v>
      </c>
      <c r="F1714" s="345" t="s">
        <v>16112</v>
      </c>
      <c r="G1714" s="345" t="s">
        <v>16113</v>
      </c>
      <c r="H1714" s="346">
        <v>1000000</v>
      </c>
      <c r="I1714" s="345" t="s">
        <v>3894</v>
      </c>
      <c r="J1714" s="344">
        <v>39968</v>
      </c>
      <c r="K1714" s="345" t="s">
        <v>7312</v>
      </c>
      <c r="L1714" s="345" t="s">
        <v>7313</v>
      </c>
      <c r="M1714" s="345" t="s">
        <v>24</v>
      </c>
      <c r="N1714" s="345" t="s">
        <v>11491</v>
      </c>
      <c r="O1714" s="345"/>
      <c r="P1714" s="345"/>
      <c r="Q1714" s="344"/>
      <c r="R1714" s="344"/>
      <c r="S1714" s="346">
        <v>5</v>
      </c>
      <c r="T1714" s="347">
        <v>5000000</v>
      </c>
    </row>
    <row r="1715" spans="1:20" ht="15">
      <c r="A1715">
        <v>1714</v>
      </c>
      <c r="B1715" s="344">
        <v>41271</v>
      </c>
      <c r="C1715" s="345" t="s">
        <v>8972</v>
      </c>
      <c r="D1715" s="345" t="s">
        <v>8973</v>
      </c>
      <c r="E1715" s="345" t="s">
        <v>139</v>
      </c>
      <c r="F1715" s="345" t="s">
        <v>9089</v>
      </c>
      <c r="G1715" s="345" t="s">
        <v>9090</v>
      </c>
      <c r="H1715" s="346">
        <v>10000</v>
      </c>
      <c r="I1715" s="345" t="s">
        <v>3894</v>
      </c>
      <c r="J1715" s="344">
        <v>39969</v>
      </c>
      <c r="K1715" s="345" t="s">
        <v>7312</v>
      </c>
      <c r="L1715" s="345" t="s">
        <v>7313</v>
      </c>
      <c r="M1715" s="345" t="s">
        <v>24</v>
      </c>
      <c r="N1715" s="345" t="s">
        <v>26</v>
      </c>
      <c r="O1715" s="345"/>
      <c r="P1715" s="345" t="s">
        <v>8962</v>
      </c>
      <c r="Q1715" s="344"/>
      <c r="R1715" s="344">
        <v>41423</v>
      </c>
      <c r="S1715" s="346">
        <v>8000000</v>
      </c>
      <c r="T1715" s="347">
        <v>80000000000</v>
      </c>
    </row>
    <row r="1716" spans="1:20" ht="15">
      <c r="A1716">
        <v>1715</v>
      </c>
      <c r="B1716" s="344">
        <v>41271</v>
      </c>
      <c r="C1716" s="345" t="s">
        <v>16114</v>
      </c>
      <c r="D1716" s="345" t="s">
        <v>16115</v>
      </c>
      <c r="E1716" s="345" t="s">
        <v>4695</v>
      </c>
      <c r="F1716" s="345" t="s">
        <v>16116</v>
      </c>
      <c r="G1716" s="345" t="s">
        <v>16117</v>
      </c>
      <c r="H1716" s="346">
        <v>100000</v>
      </c>
      <c r="I1716" s="345" t="s">
        <v>3894</v>
      </c>
      <c r="J1716" s="344">
        <v>39972</v>
      </c>
      <c r="K1716" s="345" t="s">
        <v>7312</v>
      </c>
      <c r="L1716" s="345" t="s">
        <v>7313</v>
      </c>
      <c r="M1716" s="345" t="s">
        <v>24</v>
      </c>
      <c r="N1716" s="345" t="s">
        <v>11491</v>
      </c>
      <c r="O1716" s="345"/>
      <c r="P1716" s="345"/>
      <c r="Q1716" s="344"/>
      <c r="R1716" s="344"/>
      <c r="S1716" s="346">
        <v>300</v>
      </c>
      <c r="T1716" s="347">
        <v>30000000</v>
      </c>
    </row>
    <row r="1717" spans="1:20" ht="15">
      <c r="A1717">
        <v>1716</v>
      </c>
      <c r="B1717" s="344">
        <v>41271</v>
      </c>
      <c r="C1717" s="345" t="s">
        <v>16118</v>
      </c>
      <c r="D1717" s="345" t="s">
        <v>16119</v>
      </c>
      <c r="E1717" s="345" t="s">
        <v>4697</v>
      </c>
      <c r="F1717" s="345" t="s">
        <v>16120</v>
      </c>
      <c r="G1717" s="345" t="s">
        <v>16121</v>
      </c>
      <c r="H1717" s="346">
        <v>10000</v>
      </c>
      <c r="I1717" s="345" t="s">
        <v>3894</v>
      </c>
      <c r="J1717" s="344">
        <v>39973</v>
      </c>
      <c r="K1717" s="345" t="s">
        <v>7312</v>
      </c>
      <c r="L1717" s="345" t="s">
        <v>7313</v>
      </c>
      <c r="M1717" s="345" t="s">
        <v>24</v>
      </c>
      <c r="N1717" s="345" t="s">
        <v>11491</v>
      </c>
      <c r="O1717" s="345"/>
      <c r="P1717" s="345"/>
      <c r="Q1717" s="344"/>
      <c r="R1717" s="344"/>
      <c r="S1717" s="346">
        <v>500</v>
      </c>
      <c r="T1717" s="347">
        <v>5000000</v>
      </c>
    </row>
    <row r="1718" spans="1:20" ht="15">
      <c r="A1718">
        <v>1717</v>
      </c>
      <c r="B1718" s="344">
        <v>41271</v>
      </c>
      <c r="C1718" s="345" t="s">
        <v>16122</v>
      </c>
      <c r="D1718" s="345" t="s">
        <v>16123</v>
      </c>
      <c r="E1718" s="345" t="s">
        <v>4699</v>
      </c>
      <c r="F1718" s="345" t="s">
        <v>16124</v>
      </c>
      <c r="G1718" s="345" t="s">
        <v>16125</v>
      </c>
      <c r="H1718" s="346">
        <v>200000</v>
      </c>
      <c r="I1718" s="345" t="s">
        <v>3894</v>
      </c>
      <c r="J1718" s="344">
        <v>39975</v>
      </c>
      <c r="K1718" s="345" t="s">
        <v>7312</v>
      </c>
      <c r="L1718" s="345" t="s">
        <v>7313</v>
      </c>
      <c r="M1718" s="345" t="s">
        <v>24</v>
      </c>
      <c r="N1718" s="345" t="s">
        <v>11491</v>
      </c>
      <c r="O1718" s="345"/>
      <c r="P1718" s="345"/>
      <c r="Q1718" s="344"/>
      <c r="R1718" s="344"/>
      <c r="S1718" s="346">
        <v>100</v>
      </c>
      <c r="T1718" s="347">
        <v>20000000</v>
      </c>
    </row>
    <row r="1719" spans="1:20" ht="15">
      <c r="A1719">
        <v>1718</v>
      </c>
      <c r="B1719" s="344">
        <v>41271</v>
      </c>
      <c r="C1719" s="345" t="s">
        <v>16126</v>
      </c>
      <c r="D1719" s="345" t="s">
        <v>16127</v>
      </c>
      <c r="E1719" s="345" t="s">
        <v>4701</v>
      </c>
      <c r="F1719" s="345" t="s">
        <v>16128</v>
      </c>
      <c r="G1719" s="345" t="s">
        <v>16129</v>
      </c>
      <c r="H1719" s="346">
        <v>500000</v>
      </c>
      <c r="I1719" s="345" t="s">
        <v>3894</v>
      </c>
      <c r="J1719" s="344">
        <v>39976</v>
      </c>
      <c r="K1719" s="345" t="s">
        <v>7312</v>
      </c>
      <c r="L1719" s="345" t="s">
        <v>7313</v>
      </c>
      <c r="M1719" s="345" t="s">
        <v>24</v>
      </c>
      <c r="N1719" s="345" t="s">
        <v>11491</v>
      </c>
      <c r="O1719" s="345"/>
      <c r="P1719" s="345"/>
      <c r="Q1719" s="344"/>
      <c r="R1719" s="344"/>
      <c r="S1719" s="346">
        <v>10</v>
      </c>
      <c r="T1719" s="347">
        <v>5000000</v>
      </c>
    </row>
    <row r="1720" spans="1:20" ht="15">
      <c r="A1720">
        <v>1719</v>
      </c>
      <c r="B1720" s="344">
        <v>41271</v>
      </c>
      <c r="C1720" s="345" t="s">
        <v>16130</v>
      </c>
      <c r="D1720" s="345" t="s">
        <v>16131</v>
      </c>
      <c r="E1720" s="345" t="s">
        <v>4703</v>
      </c>
      <c r="F1720" s="345" t="s">
        <v>16132</v>
      </c>
      <c r="G1720" s="345" t="s">
        <v>16133</v>
      </c>
      <c r="H1720" s="346">
        <v>10000</v>
      </c>
      <c r="I1720" s="345" t="s">
        <v>3894</v>
      </c>
      <c r="J1720" s="344">
        <v>39979</v>
      </c>
      <c r="K1720" s="345" t="s">
        <v>7312</v>
      </c>
      <c r="L1720" s="345" t="s">
        <v>7313</v>
      </c>
      <c r="M1720" s="345" t="s">
        <v>24</v>
      </c>
      <c r="N1720" s="345" t="s">
        <v>11491</v>
      </c>
      <c r="O1720" s="345"/>
      <c r="P1720" s="345"/>
      <c r="Q1720" s="344"/>
      <c r="R1720" s="344"/>
      <c r="S1720" s="346">
        <v>500</v>
      </c>
      <c r="T1720" s="347">
        <v>5000000</v>
      </c>
    </row>
    <row r="1721" spans="1:20" ht="15">
      <c r="A1721">
        <v>1720</v>
      </c>
      <c r="B1721" s="344">
        <v>41271</v>
      </c>
      <c r="C1721" s="345" t="s">
        <v>16134</v>
      </c>
      <c r="D1721" s="345" t="s">
        <v>16135</v>
      </c>
      <c r="E1721" s="345" t="s">
        <v>4705</v>
      </c>
      <c r="F1721" s="345" t="s">
        <v>16136</v>
      </c>
      <c r="G1721" s="345" t="s">
        <v>16137</v>
      </c>
      <c r="H1721" s="346">
        <v>100000000</v>
      </c>
      <c r="I1721" s="345" t="s">
        <v>3894</v>
      </c>
      <c r="J1721" s="344">
        <v>39980</v>
      </c>
      <c r="K1721" s="345" t="s">
        <v>7312</v>
      </c>
      <c r="L1721" s="345" t="s">
        <v>7313</v>
      </c>
      <c r="M1721" s="345" t="s">
        <v>24</v>
      </c>
      <c r="N1721" s="345" t="s">
        <v>11491</v>
      </c>
      <c r="O1721" s="345"/>
      <c r="P1721" s="345"/>
      <c r="Q1721" s="344"/>
      <c r="R1721" s="344"/>
      <c r="S1721" s="346">
        <v>100</v>
      </c>
      <c r="T1721" s="347">
        <v>10000000000</v>
      </c>
    </row>
    <row r="1722" spans="1:20" ht="15">
      <c r="A1722">
        <v>1721</v>
      </c>
      <c r="B1722" s="344">
        <v>41271</v>
      </c>
      <c r="C1722" s="345" t="s">
        <v>8963</v>
      </c>
      <c r="D1722" s="345" t="s">
        <v>8964</v>
      </c>
      <c r="E1722" s="345" t="s">
        <v>142</v>
      </c>
      <c r="F1722" s="345" t="s">
        <v>9091</v>
      </c>
      <c r="G1722" s="345" t="s">
        <v>9092</v>
      </c>
      <c r="H1722" s="346">
        <v>10000</v>
      </c>
      <c r="I1722" s="345" t="s">
        <v>3894</v>
      </c>
      <c r="J1722" s="344">
        <v>39982</v>
      </c>
      <c r="K1722" s="345" t="s">
        <v>7312</v>
      </c>
      <c r="L1722" s="345" t="s">
        <v>7313</v>
      </c>
      <c r="M1722" s="345" t="s">
        <v>24</v>
      </c>
      <c r="N1722" s="345" t="s">
        <v>26</v>
      </c>
      <c r="O1722" s="345"/>
      <c r="P1722" s="345" t="s">
        <v>8962</v>
      </c>
      <c r="Q1722" s="344"/>
      <c r="R1722" s="344">
        <v>41808</v>
      </c>
      <c r="S1722" s="346">
        <v>2100500</v>
      </c>
      <c r="T1722" s="347">
        <v>21005000000</v>
      </c>
    </row>
    <row r="1723" spans="1:20" ht="15">
      <c r="A1723">
        <v>1722</v>
      </c>
      <c r="B1723" s="344">
        <v>41271</v>
      </c>
      <c r="C1723" s="345" t="s">
        <v>13530</v>
      </c>
      <c r="D1723" s="345" t="s">
        <v>13531</v>
      </c>
      <c r="E1723" s="345" t="s">
        <v>4709</v>
      </c>
      <c r="F1723" s="345" t="s">
        <v>16138</v>
      </c>
      <c r="G1723" s="345" t="s">
        <v>16139</v>
      </c>
      <c r="H1723" s="346">
        <v>1000</v>
      </c>
      <c r="I1723" s="345" t="s">
        <v>3894</v>
      </c>
      <c r="J1723" s="344">
        <v>39981</v>
      </c>
      <c r="K1723" s="345" t="s">
        <v>7312</v>
      </c>
      <c r="L1723" s="345" t="s">
        <v>7313</v>
      </c>
      <c r="M1723" s="345" t="s">
        <v>24</v>
      </c>
      <c r="N1723" s="345" t="s">
        <v>11512</v>
      </c>
      <c r="O1723" s="345"/>
      <c r="P1723" s="345"/>
      <c r="Q1723" s="344"/>
      <c r="R1723" s="344"/>
      <c r="S1723" s="346">
        <v>361800</v>
      </c>
      <c r="T1723" s="347">
        <v>361800000</v>
      </c>
    </row>
    <row r="1724" spans="1:20" ht="15">
      <c r="A1724">
        <v>1723</v>
      </c>
      <c r="B1724" s="344">
        <v>41271</v>
      </c>
      <c r="C1724" s="345" t="s">
        <v>13530</v>
      </c>
      <c r="D1724" s="345" t="s">
        <v>13531</v>
      </c>
      <c r="E1724" s="345" t="s">
        <v>4707</v>
      </c>
      <c r="F1724" s="345" t="s">
        <v>16140</v>
      </c>
      <c r="G1724" s="345" t="s">
        <v>16141</v>
      </c>
      <c r="H1724" s="346">
        <v>1000</v>
      </c>
      <c r="I1724" s="345" t="s">
        <v>3894</v>
      </c>
      <c r="J1724" s="344">
        <v>39981</v>
      </c>
      <c r="K1724" s="345" t="s">
        <v>7312</v>
      </c>
      <c r="L1724" s="345" t="s">
        <v>7313</v>
      </c>
      <c r="M1724" s="345" t="s">
        <v>24</v>
      </c>
      <c r="N1724" s="345" t="s">
        <v>11512</v>
      </c>
      <c r="O1724" s="345"/>
      <c r="P1724" s="345"/>
      <c r="Q1724" s="344"/>
      <c r="R1724" s="344"/>
      <c r="S1724" s="346">
        <v>40200</v>
      </c>
      <c r="T1724" s="347">
        <v>40200000</v>
      </c>
    </row>
    <row r="1725" spans="1:20" ht="15">
      <c r="A1725">
        <v>1724</v>
      </c>
      <c r="B1725" s="344">
        <v>41271</v>
      </c>
      <c r="C1725" s="345" t="s">
        <v>16142</v>
      </c>
      <c r="D1725" s="345" t="s">
        <v>16143</v>
      </c>
      <c r="E1725" s="345" t="s">
        <v>4710</v>
      </c>
      <c r="F1725" s="345" t="s">
        <v>16144</v>
      </c>
      <c r="G1725" s="345" t="s">
        <v>16145</v>
      </c>
      <c r="H1725" s="346">
        <v>1</v>
      </c>
      <c r="I1725" s="345" t="s">
        <v>4712</v>
      </c>
      <c r="J1725" s="344">
        <v>39982</v>
      </c>
      <c r="K1725" s="345" t="s">
        <v>7312</v>
      </c>
      <c r="L1725" s="345" t="s">
        <v>7313</v>
      </c>
      <c r="M1725" s="345" t="s">
        <v>24</v>
      </c>
      <c r="N1725" s="345" t="s">
        <v>11491</v>
      </c>
      <c r="O1725" s="345"/>
      <c r="P1725" s="345"/>
      <c r="Q1725" s="344"/>
      <c r="R1725" s="344"/>
      <c r="S1725" s="346">
        <v>89999999</v>
      </c>
      <c r="T1725" s="347">
        <v>89999999</v>
      </c>
    </row>
    <row r="1726" spans="1:20" ht="15">
      <c r="A1726">
        <v>1725</v>
      </c>
      <c r="B1726" s="344">
        <v>41271</v>
      </c>
      <c r="C1726" s="345" t="s">
        <v>16146</v>
      </c>
      <c r="D1726" s="345" t="s">
        <v>16147</v>
      </c>
      <c r="E1726" s="345" t="s">
        <v>4715</v>
      </c>
      <c r="F1726" s="345" t="s">
        <v>16148</v>
      </c>
      <c r="G1726" s="345" t="s">
        <v>16149</v>
      </c>
      <c r="H1726" s="346">
        <v>50</v>
      </c>
      <c r="I1726" s="345" t="s">
        <v>3894</v>
      </c>
      <c r="J1726" s="344">
        <v>39987</v>
      </c>
      <c r="K1726" s="345" t="s">
        <v>7312</v>
      </c>
      <c r="L1726" s="345" t="s">
        <v>7313</v>
      </c>
      <c r="M1726" s="345" t="s">
        <v>24</v>
      </c>
      <c r="N1726" s="345" t="s">
        <v>11491</v>
      </c>
      <c r="O1726" s="345"/>
      <c r="P1726" s="345"/>
      <c r="Q1726" s="344"/>
      <c r="R1726" s="344"/>
      <c r="S1726" s="346">
        <v>3200000</v>
      </c>
      <c r="T1726" s="347">
        <v>160000000</v>
      </c>
    </row>
    <row r="1727" spans="1:20" ht="15">
      <c r="A1727">
        <v>1726</v>
      </c>
      <c r="B1727" s="344">
        <v>41271</v>
      </c>
      <c r="C1727" s="345" t="s">
        <v>16146</v>
      </c>
      <c r="D1727" s="345" t="s">
        <v>16147</v>
      </c>
      <c r="E1727" s="345" t="s">
        <v>4713</v>
      </c>
      <c r="F1727" s="345" t="s">
        <v>16150</v>
      </c>
      <c r="G1727" s="345" t="s">
        <v>16149</v>
      </c>
      <c r="H1727" s="346">
        <v>50</v>
      </c>
      <c r="I1727" s="345" t="s">
        <v>3894</v>
      </c>
      <c r="J1727" s="344">
        <v>39987</v>
      </c>
      <c r="K1727" s="345" t="s">
        <v>7312</v>
      </c>
      <c r="L1727" s="345" t="s">
        <v>7313</v>
      </c>
      <c r="M1727" s="345" t="s">
        <v>24</v>
      </c>
      <c r="N1727" s="345" t="s">
        <v>11512</v>
      </c>
      <c r="O1727" s="345"/>
      <c r="P1727" s="345"/>
      <c r="Q1727" s="344"/>
      <c r="R1727" s="344"/>
      <c r="S1727" s="346">
        <v>800000</v>
      </c>
      <c r="T1727" s="347">
        <v>40000000</v>
      </c>
    </row>
    <row r="1728" spans="1:20" ht="15">
      <c r="A1728">
        <v>1727</v>
      </c>
      <c r="B1728" s="344">
        <v>41271</v>
      </c>
      <c r="C1728" s="345" t="s">
        <v>16151</v>
      </c>
      <c r="D1728" s="345" t="s">
        <v>16152</v>
      </c>
      <c r="E1728" s="345" t="s">
        <v>4719</v>
      </c>
      <c r="F1728" s="345" t="s">
        <v>16153</v>
      </c>
      <c r="G1728" s="345" t="s">
        <v>16154</v>
      </c>
      <c r="H1728" s="346">
        <v>1000000</v>
      </c>
      <c r="I1728" s="345" t="s">
        <v>3894</v>
      </c>
      <c r="J1728" s="344">
        <v>39988</v>
      </c>
      <c r="K1728" s="345" t="s">
        <v>7312</v>
      </c>
      <c r="L1728" s="345" t="s">
        <v>7313</v>
      </c>
      <c r="M1728" s="345" t="s">
        <v>24</v>
      </c>
      <c r="N1728" s="345" t="s">
        <v>11491</v>
      </c>
      <c r="O1728" s="345"/>
      <c r="P1728" s="345"/>
      <c r="Q1728" s="344"/>
      <c r="R1728" s="344"/>
      <c r="S1728" s="346">
        <v>50</v>
      </c>
      <c r="T1728" s="347">
        <v>50000000</v>
      </c>
    </row>
    <row r="1729" spans="1:20" ht="15">
      <c r="A1729">
        <v>1728</v>
      </c>
      <c r="B1729" s="344">
        <v>41271</v>
      </c>
      <c r="C1729" s="345" t="s">
        <v>16155</v>
      </c>
      <c r="D1729" s="345" t="s">
        <v>16156</v>
      </c>
      <c r="E1729" s="345" t="s">
        <v>4717</v>
      </c>
      <c r="F1729" s="345" t="s">
        <v>16157</v>
      </c>
      <c r="G1729" s="345" t="s">
        <v>16158</v>
      </c>
      <c r="H1729" s="346">
        <v>10000</v>
      </c>
      <c r="I1729" s="345" t="s">
        <v>3894</v>
      </c>
      <c r="J1729" s="344">
        <v>39988</v>
      </c>
      <c r="K1729" s="345" t="s">
        <v>7312</v>
      </c>
      <c r="L1729" s="345" t="s">
        <v>7313</v>
      </c>
      <c r="M1729" s="345" t="s">
        <v>24</v>
      </c>
      <c r="N1729" s="345" t="s">
        <v>11491</v>
      </c>
      <c r="O1729" s="345"/>
      <c r="P1729" s="345"/>
      <c r="Q1729" s="344"/>
      <c r="R1729" s="344"/>
      <c r="S1729" s="346">
        <v>20300</v>
      </c>
      <c r="T1729" s="347">
        <v>203000000</v>
      </c>
    </row>
    <row r="1730" spans="1:20" ht="15">
      <c r="A1730">
        <v>1729</v>
      </c>
      <c r="B1730" s="344">
        <v>41271</v>
      </c>
      <c r="C1730" s="345" t="s">
        <v>16159</v>
      </c>
      <c r="D1730" s="345" t="s">
        <v>16160</v>
      </c>
      <c r="E1730" s="345" t="s">
        <v>4721</v>
      </c>
      <c r="F1730" s="345" t="s">
        <v>16161</v>
      </c>
      <c r="G1730" s="345" t="s">
        <v>16162</v>
      </c>
      <c r="H1730" s="346">
        <v>25000</v>
      </c>
      <c r="I1730" s="345" t="s">
        <v>3894</v>
      </c>
      <c r="J1730" s="344">
        <v>39989</v>
      </c>
      <c r="K1730" s="345" t="s">
        <v>7312</v>
      </c>
      <c r="L1730" s="345" t="s">
        <v>7313</v>
      </c>
      <c r="M1730" s="345" t="s">
        <v>24</v>
      </c>
      <c r="N1730" s="345" t="s">
        <v>11491</v>
      </c>
      <c r="O1730" s="345"/>
      <c r="P1730" s="345"/>
      <c r="Q1730" s="344"/>
      <c r="R1730" s="344"/>
      <c r="S1730" s="346">
        <v>1000</v>
      </c>
      <c r="T1730" s="347">
        <v>25000000</v>
      </c>
    </row>
    <row r="1731" spans="1:20" ht="15">
      <c r="A1731">
        <v>1730</v>
      </c>
      <c r="B1731" s="344">
        <v>41271</v>
      </c>
      <c r="C1731" s="345" t="s">
        <v>8963</v>
      </c>
      <c r="D1731" s="345" t="s">
        <v>8964</v>
      </c>
      <c r="E1731" s="345" t="s">
        <v>2567</v>
      </c>
      <c r="F1731" s="345" t="s">
        <v>10631</v>
      </c>
      <c r="G1731" s="345" t="s">
        <v>10632</v>
      </c>
      <c r="H1731" s="346">
        <v>20000000</v>
      </c>
      <c r="I1731" s="345" t="s">
        <v>3894</v>
      </c>
      <c r="J1731" s="344">
        <v>39989</v>
      </c>
      <c r="K1731" s="345" t="s">
        <v>7312</v>
      </c>
      <c r="L1731" s="345" t="s">
        <v>7313</v>
      </c>
      <c r="M1731" s="345" t="s">
        <v>24</v>
      </c>
      <c r="N1731" s="345" t="s">
        <v>1857</v>
      </c>
      <c r="O1731" s="345"/>
      <c r="P1731" s="345" t="s">
        <v>8965</v>
      </c>
      <c r="Q1731" s="344"/>
      <c r="R1731" s="344">
        <v>41815</v>
      </c>
      <c r="S1731" s="346">
        <v>250</v>
      </c>
      <c r="T1731" s="347">
        <v>5000000000</v>
      </c>
    </row>
    <row r="1732" spans="1:20" ht="15">
      <c r="A1732">
        <v>1731</v>
      </c>
      <c r="B1732" s="344">
        <v>41271</v>
      </c>
      <c r="C1732" s="345" t="s">
        <v>10633</v>
      </c>
      <c r="D1732" s="345" t="s">
        <v>10634</v>
      </c>
      <c r="E1732" s="345" t="s">
        <v>2561</v>
      </c>
      <c r="F1732" s="345" t="s">
        <v>10635</v>
      </c>
      <c r="G1732" s="345" t="s">
        <v>10636</v>
      </c>
      <c r="H1732" s="346">
        <v>10000</v>
      </c>
      <c r="I1732" s="345" t="s">
        <v>3894</v>
      </c>
      <c r="J1732" s="344">
        <v>39989</v>
      </c>
      <c r="K1732" s="345" t="s">
        <v>7312</v>
      </c>
      <c r="L1732" s="345" t="s">
        <v>7313</v>
      </c>
      <c r="M1732" s="345" t="s">
        <v>24</v>
      </c>
      <c r="N1732" s="345" t="s">
        <v>1857</v>
      </c>
      <c r="O1732" s="345"/>
      <c r="P1732" s="345" t="s">
        <v>8965</v>
      </c>
      <c r="Q1732" s="344"/>
      <c r="R1732" s="344">
        <v>41820</v>
      </c>
      <c r="S1732" s="346">
        <v>286118</v>
      </c>
      <c r="T1732" s="347">
        <v>2861180000</v>
      </c>
    </row>
    <row r="1733" spans="1:20" ht="15">
      <c r="A1733">
        <v>1732</v>
      </c>
      <c r="B1733" s="344">
        <v>41271</v>
      </c>
      <c r="C1733" s="345" t="s">
        <v>10633</v>
      </c>
      <c r="D1733" s="345" t="s">
        <v>10634</v>
      </c>
      <c r="E1733" s="345" t="s">
        <v>2564</v>
      </c>
      <c r="F1733" s="345" t="s">
        <v>10637</v>
      </c>
      <c r="G1733" s="345" t="s">
        <v>10638</v>
      </c>
      <c r="H1733" s="346">
        <v>10000</v>
      </c>
      <c r="I1733" s="345" t="s">
        <v>3894</v>
      </c>
      <c r="J1733" s="344">
        <v>39989</v>
      </c>
      <c r="K1733" s="345" t="s">
        <v>7312</v>
      </c>
      <c r="L1733" s="345" t="s">
        <v>7313</v>
      </c>
      <c r="M1733" s="345" t="s">
        <v>24</v>
      </c>
      <c r="N1733" s="345" t="s">
        <v>1857</v>
      </c>
      <c r="O1733" s="345"/>
      <c r="P1733" s="345" t="s">
        <v>8965</v>
      </c>
      <c r="Q1733" s="344"/>
      <c r="R1733" s="344">
        <v>43647</v>
      </c>
      <c r="S1733" s="346">
        <v>29929</v>
      </c>
      <c r="T1733" s="347">
        <v>299290000</v>
      </c>
    </row>
    <row r="1734" spans="1:20" ht="15">
      <c r="A1734">
        <v>1733</v>
      </c>
      <c r="B1734" s="344">
        <v>41271</v>
      </c>
      <c r="C1734" s="345" t="s">
        <v>10639</v>
      </c>
      <c r="D1734" s="345" t="s">
        <v>10640</v>
      </c>
      <c r="E1734" s="345" t="s">
        <v>2572</v>
      </c>
      <c r="F1734" s="345" t="s">
        <v>10641</v>
      </c>
      <c r="G1734" s="345" t="s">
        <v>10642</v>
      </c>
      <c r="H1734" s="346">
        <v>1</v>
      </c>
      <c r="I1734" s="345" t="s">
        <v>3894</v>
      </c>
      <c r="J1734" s="344">
        <v>39990</v>
      </c>
      <c r="K1734" s="345" t="s">
        <v>7312</v>
      </c>
      <c r="L1734" s="345" t="s">
        <v>7313</v>
      </c>
      <c r="M1734" s="345" t="s">
        <v>24</v>
      </c>
      <c r="N1734" s="345" t="s">
        <v>1857</v>
      </c>
      <c r="O1734" s="345"/>
      <c r="P1734" s="345" t="s">
        <v>8965</v>
      </c>
      <c r="Q1734" s="344"/>
      <c r="R1734" s="344">
        <v>45443</v>
      </c>
      <c r="S1734" s="346">
        <v>800000000</v>
      </c>
      <c r="T1734" s="347">
        <v>800000000</v>
      </c>
    </row>
    <row r="1735" spans="1:20" ht="15">
      <c r="A1735">
        <v>1734</v>
      </c>
      <c r="B1735" s="344">
        <v>41271</v>
      </c>
      <c r="C1735" s="345" t="s">
        <v>16163</v>
      </c>
      <c r="D1735" s="345" t="s">
        <v>16164</v>
      </c>
      <c r="E1735" s="345" t="s">
        <v>4725</v>
      </c>
      <c r="F1735" s="345" t="s">
        <v>16165</v>
      </c>
      <c r="G1735" s="345" t="s">
        <v>16166</v>
      </c>
      <c r="H1735" s="346">
        <v>10000</v>
      </c>
      <c r="I1735" s="345" t="s">
        <v>3894</v>
      </c>
      <c r="J1735" s="344">
        <v>39990</v>
      </c>
      <c r="K1735" s="345" t="s">
        <v>7312</v>
      </c>
      <c r="L1735" s="345" t="s">
        <v>7313</v>
      </c>
      <c r="M1735" s="345" t="s">
        <v>24</v>
      </c>
      <c r="N1735" s="345" t="s">
        <v>11491</v>
      </c>
      <c r="O1735" s="345"/>
      <c r="P1735" s="345"/>
      <c r="Q1735" s="344"/>
      <c r="R1735" s="344"/>
      <c r="S1735" s="346">
        <v>2000</v>
      </c>
      <c r="T1735" s="347">
        <v>20000000</v>
      </c>
    </row>
    <row r="1736" spans="1:20" ht="15">
      <c r="A1736">
        <v>1735</v>
      </c>
      <c r="B1736" s="344">
        <v>41271</v>
      </c>
      <c r="C1736" s="345" t="s">
        <v>16167</v>
      </c>
      <c r="D1736" s="345" t="s">
        <v>16168</v>
      </c>
      <c r="E1736" s="345" t="s">
        <v>4727</v>
      </c>
      <c r="F1736" s="345" t="s">
        <v>16169</v>
      </c>
      <c r="G1736" s="345" t="s">
        <v>16170</v>
      </c>
      <c r="H1736" s="346">
        <v>10000</v>
      </c>
      <c r="I1736" s="345" t="s">
        <v>3894</v>
      </c>
      <c r="J1736" s="344">
        <v>39993</v>
      </c>
      <c r="K1736" s="345" t="s">
        <v>7312</v>
      </c>
      <c r="L1736" s="345" t="s">
        <v>7313</v>
      </c>
      <c r="M1736" s="345" t="s">
        <v>24</v>
      </c>
      <c r="N1736" s="345" t="s">
        <v>11491</v>
      </c>
      <c r="O1736" s="345"/>
      <c r="P1736" s="345"/>
      <c r="Q1736" s="344"/>
      <c r="R1736" s="344"/>
      <c r="S1736" s="346">
        <v>1000</v>
      </c>
      <c r="T1736" s="347">
        <v>10000000</v>
      </c>
    </row>
    <row r="1737" spans="1:20" ht="15">
      <c r="A1737">
        <v>1736</v>
      </c>
      <c r="B1737" s="344">
        <v>41271</v>
      </c>
      <c r="C1737" s="345" t="s">
        <v>15605</v>
      </c>
      <c r="D1737" s="345" t="s">
        <v>15606</v>
      </c>
      <c r="E1737" s="345" t="s">
        <v>4731</v>
      </c>
      <c r="F1737" s="345" t="s">
        <v>16171</v>
      </c>
      <c r="G1737" s="345" t="s">
        <v>16172</v>
      </c>
      <c r="H1737" s="346">
        <v>5</v>
      </c>
      <c r="I1737" s="345" t="s">
        <v>3894</v>
      </c>
      <c r="J1737" s="344">
        <v>39994</v>
      </c>
      <c r="K1737" s="345" t="s">
        <v>7312</v>
      </c>
      <c r="L1737" s="345" t="s">
        <v>7313</v>
      </c>
      <c r="M1737" s="345" t="s">
        <v>24</v>
      </c>
      <c r="N1737" s="345" t="s">
        <v>11512</v>
      </c>
      <c r="O1737" s="345"/>
      <c r="P1737" s="345"/>
      <c r="Q1737" s="344"/>
      <c r="R1737" s="344"/>
      <c r="S1737" s="346">
        <v>14285714</v>
      </c>
      <c r="T1737" s="347">
        <v>71428570</v>
      </c>
    </row>
    <row r="1738" spans="1:20" ht="15">
      <c r="A1738">
        <v>1737</v>
      </c>
      <c r="B1738" s="344">
        <v>41271</v>
      </c>
      <c r="C1738" s="345" t="s">
        <v>15605</v>
      </c>
      <c r="D1738" s="345" t="s">
        <v>15606</v>
      </c>
      <c r="E1738" s="345" t="s">
        <v>4729</v>
      </c>
      <c r="F1738" s="345" t="s">
        <v>16173</v>
      </c>
      <c r="G1738" s="345" t="s">
        <v>16174</v>
      </c>
      <c r="H1738" s="346">
        <v>5</v>
      </c>
      <c r="I1738" s="345" t="s">
        <v>3894</v>
      </c>
      <c r="J1738" s="344">
        <v>39994</v>
      </c>
      <c r="K1738" s="345" t="s">
        <v>7312</v>
      </c>
      <c r="L1738" s="345" t="s">
        <v>7313</v>
      </c>
      <c r="M1738" s="345" t="s">
        <v>24</v>
      </c>
      <c r="N1738" s="345" t="s">
        <v>11512</v>
      </c>
      <c r="O1738" s="345"/>
      <c r="P1738" s="345"/>
      <c r="Q1738" s="344"/>
      <c r="R1738" s="344"/>
      <c r="S1738" s="346">
        <v>14285714</v>
      </c>
      <c r="T1738" s="347">
        <v>71428570</v>
      </c>
    </row>
    <row r="1739" spans="1:20" ht="15">
      <c r="A1739">
        <v>1738</v>
      </c>
      <c r="B1739" s="344">
        <v>41271</v>
      </c>
      <c r="C1739" s="345" t="s">
        <v>10504</v>
      </c>
      <c r="D1739" s="345" t="s">
        <v>10505</v>
      </c>
      <c r="E1739" s="345" t="s">
        <v>2550</v>
      </c>
      <c r="F1739" s="345" t="s">
        <v>10643</v>
      </c>
      <c r="G1739" s="345" t="s">
        <v>10644</v>
      </c>
      <c r="H1739" s="346">
        <v>1</v>
      </c>
      <c r="I1739" s="345" t="s">
        <v>4177</v>
      </c>
      <c r="J1739" s="344">
        <v>39995</v>
      </c>
      <c r="K1739" s="345" t="s">
        <v>7312</v>
      </c>
      <c r="L1739" s="345" t="s">
        <v>7313</v>
      </c>
      <c r="M1739" s="345" t="s">
        <v>24</v>
      </c>
      <c r="N1739" s="345" t="s">
        <v>1857</v>
      </c>
      <c r="O1739" s="345"/>
      <c r="P1739" s="345" t="s">
        <v>8965</v>
      </c>
      <c r="Q1739" s="344"/>
      <c r="R1739" s="344">
        <v>43647</v>
      </c>
      <c r="S1739" s="346">
        <v>2371000</v>
      </c>
      <c r="T1739" s="347">
        <v>2371000</v>
      </c>
    </row>
    <row r="1740" spans="1:20" ht="15">
      <c r="A1740">
        <v>1739</v>
      </c>
      <c r="B1740" s="344">
        <v>41271</v>
      </c>
      <c r="C1740" s="345" t="s">
        <v>16175</v>
      </c>
      <c r="D1740" s="345" t="s">
        <v>16176</v>
      </c>
      <c r="E1740" s="345" t="s">
        <v>4732</v>
      </c>
      <c r="F1740" s="345" t="s">
        <v>16177</v>
      </c>
      <c r="G1740" s="345" t="s">
        <v>16178</v>
      </c>
      <c r="H1740" s="346">
        <v>5000000</v>
      </c>
      <c r="I1740" s="345" t="s">
        <v>3894</v>
      </c>
      <c r="J1740" s="344">
        <v>39996</v>
      </c>
      <c r="K1740" s="345" t="s">
        <v>7312</v>
      </c>
      <c r="L1740" s="345" t="s">
        <v>7313</v>
      </c>
      <c r="M1740" s="345" t="s">
        <v>24</v>
      </c>
      <c r="N1740" s="345" t="s">
        <v>11491</v>
      </c>
      <c r="O1740" s="345"/>
      <c r="P1740" s="345"/>
      <c r="Q1740" s="344"/>
      <c r="R1740" s="344"/>
      <c r="S1740" s="346">
        <v>10</v>
      </c>
      <c r="T1740" s="347">
        <v>50000000</v>
      </c>
    </row>
    <row r="1741" spans="1:20" ht="15">
      <c r="A1741">
        <v>1740</v>
      </c>
      <c r="B1741" s="344">
        <v>41271</v>
      </c>
      <c r="C1741" s="345" t="s">
        <v>7406</v>
      </c>
      <c r="D1741" s="345" t="s">
        <v>7407</v>
      </c>
      <c r="E1741" s="345" t="s">
        <v>6695</v>
      </c>
      <c r="F1741" s="345" t="s">
        <v>8425</v>
      </c>
      <c r="G1741" s="345" t="s">
        <v>8426</v>
      </c>
      <c r="H1741" s="346">
        <v>1</v>
      </c>
      <c r="I1741" s="345" t="s">
        <v>3894</v>
      </c>
      <c r="J1741" s="344">
        <v>39996</v>
      </c>
      <c r="K1741" s="345" t="s">
        <v>7312</v>
      </c>
      <c r="L1741" s="345" t="s">
        <v>7313</v>
      </c>
      <c r="M1741" s="345" t="s">
        <v>24</v>
      </c>
      <c r="N1741" s="345" t="s">
        <v>7411</v>
      </c>
      <c r="O1741" s="345" t="s">
        <v>7412</v>
      </c>
      <c r="P1741" s="345"/>
      <c r="Q1741" s="344"/>
      <c r="R1741" s="344"/>
      <c r="S1741" s="346">
        <v>10784078016</v>
      </c>
      <c r="T1741" s="347">
        <v>10784078016</v>
      </c>
    </row>
    <row r="1742" spans="1:20" ht="15">
      <c r="A1742">
        <v>1741</v>
      </c>
      <c r="B1742" s="344">
        <v>41271</v>
      </c>
      <c r="C1742" s="345" t="s">
        <v>7334</v>
      </c>
      <c r="D1742" s="345" t="s">
        <v>7335</v>
      </c>
      <c r="E1742" s="345" t="s">
        <v>4734</v>
      </c>
      <c r="F1742" s="345" t="s">
        <v>16179</v>
      </c>
      <c r="G1742" s="345" t="s">
        <v>16180</v>
      </c>
      <c r="H1742" s="346">
        <v>100000</v>
      </c>
      <c r="I1742" s="345" t="s">
        <v>3894</v>
      </c>
      <c r="J1742" s="344">
        <v>39997</v>
      </c>
      <c r="K1742" s="345" t="s">
        <v>7312</v>
      </c>
      <c r="L1742" s="345" t="s">
        <v>7313</v>
      </c>
      <c r="M1742" s="345" t="s">
        <v>24</v>
      </c>
      <c r="N1742" s="345" t="s">
        <v>11491</v>
      </c>
      <c r="O1742" s="345"/>
      <c r="P1742" s="345"/>
      <c r="Q1742" s="344"/>
      <c r="R1742" s="344"/>
      <c r="S1742" s="346">
        <v>50</v>
      </c>
      <c r="T1742" s="347">
        <v>5000000</v>
      </c>
    </row>
    <row r="1743" spans="1:20" ht="15">
      <c r="A1743">
        <v>1742</v>
      </c>
      <c r="B1743" s="344">
        <v>41271</v>
      </c>
      <c r="C1743" s="345" t="s">
        <v>16181</v>
      </c>
      <c r="D1743" s="345" t="s">
        <v>29911</v>
      </c>
      <c r="E1743" s="345" t="s">
        <v>4736</v>
      </c>
      <c r="F1743" s="345" t="s">
        <v>16183</v>
      </c>
      <c r="G1743" s="345" t="s">
        <v>16184</v>
      </c>
      <c r="H1743" s="346">
        <v>100000</v>
      </c>
      <c r="I1743" s="345" t="s">
        <v>3894</v>
      </c>
      <c r="J1743" s="344">
        <v>39997</v>
      </c>
      <c r="K1743" s="345" t="s">
        <v>7312</v>
      </c>
      <c r="L1743" s="345" t="s">
        <v>7313</v>
      </c>
      <c r="M1743" s="345" t="s">
        <v>24</v>
      </c>
      <c r="N1743" s="345" t="s">
        <v>11491</v>
      </c>
      <c r="O1743" s="345"/>
      <c r="P1743" s="345"/>
      <c r="Q1743" s="344"/>
      <c r="R1743" s="344"/>
      <c r="S1743" s="346">
        <v>280</v>
      </c>
      <c r="T1743" s="347">
        <v>28000000</v>
      </c>
    </row>
    <row r="1744" spans="1:20" ht="15">
      <c r="A1744">
        <v>1743</v>
      </c>
      <c r="B1744" s="344">
        <v>41271</v>
      </c>
      <c r="C1744" s="345" t="s">
        <v>7453</v>
      </c>
      <c r="D1744" s="345" t="s">
        <v>7454</v>
      </c>
      <c r="E1744" s="345" t="s">
        <v>6691</v>
      </c>
      <c r="F1744" s="345" t="s">
        <v>8427</v>
      </c>
      <c r="G1744" s="345" t="s">
        <v>8428</v>
      </c>
      <c r="H1744" s="346">
        <v>10000</v>
      </c>
      <c r="I1744" s="345" t="s">
        <v>3894</v>
      </c>
      <c r="J1744" s="344">
        <v>40000</v>
      </c>
      <c r="K1744" s="345" t="s">
        <v>7312</v>
      </c>
      <c r="L1744" s="345" t="s">
        <v>7313</v>
      </c>
      <c r="M1744" s="345" t="s">
        <v>24</v>
      </c>
      <c r="N1744" s="345" t="s">
        <v>7411</v>
      </c>
      <c r="O1744" s="345" t="s">
        <v>7315</v>
      </c>
      <c r="P1744" s="345"/>
      <c r="Q1744" s="344"/>
      <c r="R1744" s="344">
        <v>41292</v>
      </c>
      <c r="S1744" s="346">
        <v>134909</v>
      </c>
      <c r="T1744" s="347">
        <v>1349090000</v>
      </c>
    </row>
    <row r="1745" spans="1:20" ht="15">
      <c r="A1745">
        <v>1744</v>
      </c>
      <c r="B1745" s="344">
        <v>41271</v>
      </c>
      <c r="C1745" s="345" t="s">
        <v>7685</v>
      </c>
      <c r="D1745" s="345" t="s">
        <v>7686</v>
      </c>
      <c r="E1745" s="345" t="s">
        <v>6703</v>
      </c>
      <c r="F1745" s="345" t="s">
        <v>8429</v>
      </c>
      <c r="G1745" s="345" t="s">
        <v>8430</v>
      </c>
      <c r="H1745" s="346">
        <v>1</v>
      </c>
      <c r="I1745" s="345" t="s">
        <v>3894</v>
      </c>
      <c r="J1745" s="344">
        <v>40001</v>
      </c>
      <c r="K1745" s="345" t="s">
        <v>7312</v>
      </c>
      <c r="L1745" s="345" t="s">
        <v>7313</v>
      </c>
      <c r="M1745" s="345" t="s">
        <v>24</v>
      </c>
      <c r="N1745" s="345" t="s">
        <v>7411</v>
      </c>
      <c r="O1745" s="345" t="s">
        <v>7412</v>
      </c>
      <c r="P1745" s="345"/>
      <c r="Q1745" s="344"/>
      <c r="R1745" s="344"/>
      <c r="S1745" s="346">
        <v>69221690</v>
      </c>
      <c r="T1745" s="347">
        <v>69221690</v>
      </c>
    </row>
    <row r="1746" spans="1:20" ht="15">
      <c r="A1746">
        <v>1745</v>
      </c>
      <c r="B1746" s="344">
        <v>41271</v>
      </c>
      <c r="C1746" s="345" t="s">
        <v>7685</v>
      </c>
      <c r="D1746" s="345" t="s">
        <v>7686</v>
      </c>
      <c r="E1746" s="345" t="s">
        <v>6701</v>
      </c>
      <c r="F1746" s="345" t="s">
        <v>8431</v>
      </c>
      <c r="G1746" s="345" t="s">
        <v>8432</v>
      </c>
      <c r="H1746" s="346">
        <v>1</v>
      </c>
      <c r="I1746" s="345" t="s">
        <v>3894</v>
      </c>
      <c r="J1746" s="344">
        <v>40001</v>
      </c>
      <c r="K1746" s="345" t="s">
        <v>7312</v>
      </c>
      <c r="L1746" s="345" t="s">
        <v>7313</v>
      </c>
      <c r="M1746" s="345" t="s">
        <v>24</v>
      </c>
      <c r="N1746" s="345" t="s">
        <v>7411</v>
      </c>
      <c r="O1746" s="345" t="s">
        <v>7412</v>
      </c>
      <c r="P1746" s="345"/>
      <c r="Q1746" s="344"/>
      <c r="R1746" s="344"/>
      <c r="S1746" s="346">
        <v>390639703</v>
      </c>
      <c r="T1746" s="347">
        <v>390639703</v>
      </c>
    </row>
    <row r="1747" spans="1:20" ht="15">
      <c r="A1747">
        <v>1746</v>
      </c>
      <c r="B1747" s="344">
        <v>41271</v>
      </c>
      <c r="C1747" s="345" t="s">
        <v>16185</v>
      </c>
      <c r="D1747" s="345" t="s">
        <v>16186</v>
      </c>
      <c r="E1747" s="345" t="s">
        <v>4742</v>
      </c>
      <c r="F1747" s="345" t="s">
        <v>16187</v>
      </c>
      <c r="G1747" s="345" t="s">
        <v>16188</v>
      </c>
      <c r="H1747" s="346">
        <v>100000</v>
      </c>
      <c r="I1747" s="345" t="s">
        <v>3894</v>
      </c>
      <c r="J1747" s="344">
        <v>40002</v>
      </c>
      <c r="K1747" s="345" t="s">
        <v>7312</v>
      </c>
      <c r="L1747" s="345" t="s">
        <v>7313</v>
      </c>
      <c r="M1747" s="345" t="s">
        <v>24</v>
      </c>
      <c r="N1747" s="345" t="s">
        <v>11491</v>
      </c>
      <c r="O1747" s="345"/>
      <c r="P1747" s="345"/>
      <c r="Q1747" s="344"/>
      <c r="R1747" s="344"/>
      <c r="S1747" s="346">
        <v>50</v>
      </c>
      <c r="T1747" s="347">
        <v>5000000</v>
      </c>
    </row>
    <row r="1748" spans="1:20" ht="15">
      <c r="A1748">
        <v>1747</v>
      </c>
      <c r="B1748" s="344">
        <v>41271</v>
      </c>
      <c r="C1748" s="345" t="s">
        <v>7449</v>
      </c>
      <c r="D1748" s="345" t="s">
        <v>7450</v>
      </c>
      <c r="E1748" s="345" t="s">
        <v>6705</v>
      </c>
      <c r="F1748" s="345" t="s">
        <v>8433</v>
      </c>
      <c r="G1748" s="345" t="s">
        <v>8434</v>
      </c>
      <c r="H1748" s="346">
        <v>1</v>
      </c>
      <c r="I1748" s="345" t="s">
        <v>3894</v>
      </c>
      <c r="J1748" s="344">
        <v>40003</v>
      </c>
      <c r="K1748" s="345" t="s">
        <v>7312</v>
      </c>
      <c r="L1748" s="345" t="s">
        <v>7313</v>
      </c>
      <c r="M1748" s="345" t="s">
        <v>24</v>
      </c>
      <c r="N1748" s="345" t="s">
        <v>7411</v>
      </c>
      <c r="O1748" s="345" t="s">
        <v>7412</v>
      </c>
      <c r="P1748" s="345"/>
      <c r="Q1748" s="344"/>
      <c r="R1748" s="344"/>
      <c r="S1748" s="346">
        <v>237978681</v>
      </c>
      <c r="T1748" s="347">
        <v>237978681</v>
      </c>
    </row>
    <row r="1749" spans="1:20" ht="15">
      <c r="A1749">
        <v>1748</v>
      </c>
      <c r="B1749" s="344">
        <v>41271</v>
      </c>
      <c r="C1749" s="345" t="s">
        <v>16189</v>
      </c>
      <c r="D1749" s="345" t="s">
        <v>16190</v>
      </c>
      <c r="E1749" s="345" t="s">
        <v>4744</v>
      </c>
      <c r="F1749" s="345" t="s">
        <v>16191</v>
      </c>
      <c r="G1749" s="345" t="s">
        <v>16192</v>
      </c>
      <c r="H1749" s="346">
        <v>10000</v>
      </c>
      <c r="I1749" s="345" t="s">
        <v>3894</v>
      </c>
      <c r="J1749" s="344">
        <v>40008</v>
      </c>
      <c r="K1749" s="345" t="s">
        <v>7312</v>
      </c>
      <c r="L1749" s="345" t="s">
        <v>7313</v>
      </c>
      <c r="M1749" s="345" t="s">
        <v>24</v>
      </c>
      <c r="N1749" s="345" t="s">
        <v>11491</v>
      </c>
      <c r="O1749" s="345"/>
      <c r="P1749" s="345"/>
      <c r="Q1749" s="344"/>
      <c r="R1749" s="344"/>
      <c r="S1749" s="346">
        <v>500</v>
      </c>
      <c r="T1749" s="347">
        <v>5000000</v>
      </c>
    </row>
    <row r="1750" spans="1:20" ht="15">
      <c r="A1750">
        <v>1749</v>
      </c>
      <c r="B1750" s="344">
        <v>41271</v>
      </c>
      <c r="C1750" s="345" t="s">
        <v>16193</v>
      </c>
      <c r="D1750" s="345" t="s">
        <v>16194</v>
      </c>
      <c r="E1750" s="345" t="s">
        <v>4746</v>
      </c>
      <c r="F1750" s="345" t="s">
        <v>16195</v>
      </c>
      <c r="G1750" s="345" t="s">
        <v>16196</v>
      </c>
      <c r="H1750" s="346">
        <v>10000</v>
      </c>
      <c r="I1750" s="345" t="s">
        <v>3894</v>
      </c>
      <c r="J1750" s="344">
        <v>40008</v>
      </c>
      <c r="K1750" s="345" t="s">
        <v>7312</v>
      </c>
      <c r="L1750" s="345" t="s">
        <v>7313</v>
      </c>
      <c r="M1750" s="345" t="s">
        <v>24</v>
      </c>
      <c r="N1750" s="345" t="s">
        <v>11491</v>
      </c>
      <c r="O1750" s="345"/>
      <c r="P1750" s="345"/>
      <c r="Q1750" s="344"/>
      <c r="R1750" s="344"/>
      <c r="S1750" s="346">
        <v>512</v>
      </c>
      <c r="T1750" s="347">
        <v>5120000</v>
      </c>
    </row>
    <row r="1751" spans="1:20" ht="15">
      <c r="A1751">
        <v>1750</v>
      </c>
      <c r="B1751" s="344">
        <v>41271</v>
      </c>
      <c r="C1751" s="345" t="s">
        <v>16197</v>
      </c>
      <c r="D1751" s="345" t="s">
        <v>16198</v>
      </c>
      <c r="E1751" s="345" t="s">
        <v>4748</v>
      </c>
      <c r="F1751" s="345" t="s">
        <v>16199</v>
      </c>
      <c r="G1751" s="345" t="s">
        <v>16200</v>
      </c>
      <c r="H1751" s="346">
        <v>10000</v>
      </c>
      <c r="I1751" s="345" t="s">
        <v>3894</v>
      </c>
      <c r="J1751" s="344">
        <v>40009</v>
      </c>
      <c r="K1751" s="345" t="s">
        <v>7312</v>
      </c>
      <c r="L1751" s="345" t="s">
        <v>7313</v>
      </c>
      <c r="M1751" s="345" t="s">
        <v>24</v>
      </c>
      <c r="N1751" s="345" t="s">
        <v>11491</v>
      </c>
      <c r="O1751" s="345"/>
      <c r="P1751" s="345"/>
      <c r="Q1751" s="344"/>
      <c r="R1751" s="344"/>
      <c r="S1751" s="346">
        <v>500</v>
      </c>
      <c r="T1751" s="347">
        <v>5000000</v>
      </c>
    </row>
    <row r="1752" spans="1:20" ht="15">
      <c r="A1752">
        <v>1751</v>
      </c>
      <c r="B1752" s="344">
        <v>41271</v>
      </c>
      <c r="C1752" s="345" t="s">
        <v>16201</v>
      </c>
      <c r="D1752" s="345" t="s">
        <v>16202</v>
      </c>
      <c r="E1752" s="345" t="s">
        <v>4752</v>
      </c>
      <c r="F1752" s="345" t="s">
        <v>16203</v>
      </c>
      <c r="G1752" s="345" t="s">
        <v>16204</v>
      </c>
      <c r="H1752" s="346">
        <v>10000</v>
      </c>
      <c r="I1752" s="345" t="s">
        <v>3894</v>
      </c>
      <c r="J1752" s="344">
        <v>40010</v>
      </c>
      <c r="K1752" s="345" t="s">
        <v>7312</v>
      </c>
      <c r="L1752" s="345" t="s">
        <v>7313</v>
      </c>
      <c r="M1752" s="345" t="s">
        <v>24</v>
      </c>
      <c r="N1752" s="345" t="s">
        <v>11491</v>
      </c>
      <c r="O1752" s="345"/>
      <c r="P1752" s="345"/>
      <c r="Q1752" s="344"/>
      <c r="R1752" s="344"/>
      <c r="S1752" s="346">
        <v>1000</v>
      </c>
      <c r="T1752" s="347">
        <v>10000000</v>
      </c>
    </row>
    <row r="1753" spans="1:20" ht="15">
      <c r="A1753">
        <v>1752</v>
      </c>
      <c r="B1753" s="344">
        <v>41271</v>
      </c>
      <c r="C1753" s="345" t="s">
        <v>8383</v>
      </c>
      <c r="D1753" s="345" t="s">
        <v>8384</v>
      </c>
      <c r="E1753" s="345" t="s">
        <v>6711</v>
      </c>
      <c r="F1753" s="345" t="s">
        <v>8435</v>
      </c>
      <c r="G1753" s="345" t="s">
        <v>8436</v>
      </c>
      <c r="H1753" s="346">
        <v>1</v>
      </c>
      <c r="I1753" s="345" t="s">
        <v>3894</v>
      </c>
      <c r="J1753" s="344">
        <v>40016</v>
      </c>
      <c r="K1753" s="345" t="s">
        <v>7312</v>
      </c>
      <c r="L1753" s="345" t="s">
        <v>7313</v>
      </c>
      <c r="M1753" s="345" t="s">
        <v>24</v>
      </c>
      <c r="N1753" s="345" t="s">
        <v>7411</v>
      </c>
      <c r="O1753" s="345" t="s">
        <v>7315</v>
      </c>
      <c r="P1753" s="345"/>
      <c r="Q1753" s="344"/>
      <c r="R1753" s="344">
        <v>41654</v>
      </c>
      <c r="S1753" s="346">
        <v>7359736418</v>
      </c>
      <c r="T1753" s="347">
        <v>7359736418</v>
      </c>
    </row>
    <row r="1754" spans="1:20" ht="15">
      <c r="A1754">
        <v>1753</v>
      </c>
      <c r="B1754" s="344">
        <v>41271</v>
      </c>
      <c r="C1754" s="345" t="s">
        <v>16205</v>
      </c>
      <c r="D1754" s="345" t="s">
        <v>16206</v>
      </c>
      <c r="E1754" s="345" t="s">
        <v>4754</v>
      </c>
      <c r="F1754" s="345" t="s">
        <v>16207</v>
      </c>
      <c r="G1754" s="345" t="s">
        <v>16208</v>
      </c>
      <c r="H1754" s="346">
        <v>1000</v>
      </c>
      <c r="I1754" s="345" t="s">
        <v>3894</v>
      </c>
      <c r="J1754" s="344">
        <v>40017</v>
      </c>
      <c r="K1754" s="345" t="s">
        <v>7312</v>
      </c>
      <c r="L1754" s="345" t="s">
        <v>7313</v>
      </c>
      <c r="M1754" s="345" t="s">
        <v>24</v>
      </c>
      <c r="N1754" s="345" t="s">
        <v>11491</v>
      </c>
      <c r="O1754" s="345"/>
      <c r="P1754" s="345"/>
      <c r="Q1754" s="344"/>
      <c r="R1754" s="344"/>
      <c r="S1754" s="346">
        <v>10000</v>
      </c>
      <c r="T1754" s="347">
        <v>10000000</v>
      </c>
    </row>
    <row r="1755" spans="1:20" ht="15">
      <c r="A1755">
        <v>1754</v>
      </c>
      <c r="B1755" s="344">
        <v>41271</v>
      </c>
      <c r="C1755" s="345" t="s">
        <v>16209</v>
      </c>
      <c r="D1755" s="345" t="s">
        <v>16210</v>
      </c>
      <c r="E1755" s="345" t="s">
        <v>4756</v>
      </c>
      <c r="F1755" s="345" t="s">
        <v>16211</v>
      </c>
      <c r="G1755" s="345" t="s">
        <v>16212</v>
      </c>
      <c r="H1755" s="346">
        <v>10000</v>
      </c>
      <c r="I1755" s="345" t="s">
        <v>3894</v>
      </c>
      <c r="J1755" s="344">
        <v>40018</v>
      </c>
      <c r="K1755" s="345" t="s">
        <v>7312</v>
      </c>
      <c r="L1755" s="345" t="s">
        <v>7313</v>
      </c>
      <c r="M1755" s="345" t="s">
        <v>24</v>
      </c>
      <c r="N1755" s="345" t="s">
        <v>11491</v>
      </c>
      <c r="O1755" s="345"/>
      <c r="P1755" s="345"/>
      <c r="Q1755" s="344"/>
      <c r="R1755" s="344"/>
      <c r="S1755" s="346">
        <v>45813</v>
      </c>
      <c r="T1755" s="347">
        <v>458130000</v>
      </c>
    </row>
    <row r="1756" spans="1:20" ht="15">
      <c r="A1756">
        <v>1755</v>
      </c>
      <c r="B1756" s="344">
        <v>41271</v>
      </c>
      <c r="C1756" s="345" t="s">
        <v>10645</v>
      </c>
      <c r="D1756" s="345" t="s">
        <v>10646</v>
      </c>
      <c r="E1756" s="345" t="s">
        <v>2590</v>
      </c>
      <c r="F1756" s="345" t="s">
        <v>10647</v>
      </c>
      <c r="G1756" s="345" t="s">
        <v>10648</v>
      </c>
      <c r="H1756" s="346">
        <v>1000</v>
      </c>
      <c r="I1756" s="345" t="s">
        <v>4177</v>
      </c>
      <c r="J1756" s="344">
        <v>40021</v>
      </c>
      <c r="K1756" s="345" t="s">
        <v>7312</v>
      </c>
      <c r="L1756" s="345" t="s">
        <v>7313</v>
      </c>
      <c r="M1756" s="345" t="s">
        <v>24</v>
      </c>
      <c r="N1756" s="345" t="s">
        <v>1857</v>
      </c>
      <c r="O1756" s="345"/>
      <c r="P1756" s="345" t="s">
        <v>8965</v>
      </c>
      <c r="Q1756" s="344"/>
      <c r="R1756" s="344">
        <v>45473</v>
      </c>
      <c r="S1756" s="346">
        <v>4000</v>
      </c>
      <c r="T1756" s="347">
        <v>4000000</v>
      </c>
    </row>
    <row r="1757" spans="1:20" ht="15">
      <c r="A1757">
        <v>1756</v>
      </c>
      <c r="B1757" s="344">
        <v>41271</v>
      </c>
      <c r="C1757" s="345" t="s">
        <v>16213</v>
      </c>
      <c r="D1757" s="345" t="s">
        <v>16214</v>
      </c>
      <c r="E1757" s="345" t="s">
        <v>4762</v>
      </c>
      <c r="F1757" s="345" t="s">
        <v>16215</v>
      </c>
      <c r="G1757" s="345" t="s">
        <v>16216</v>
      </c>
      <c r="H1757" s="346">
        <v>10000</v>
      </c>
      <c r="I1757" s="345" t="s">
        <v>3894</v>
      </c>
      <c r="J1757" s="344">
        <v>40023</v>
      </c>
      <c r="K1757" s="345" t="s">
        <v>7312</v>
      </c>
      <c r="L1757" s="345" t="s">
        <v>7313</v>
      </c>
      <c r="M1757" s="345" t="s">
        <v>24</v>
      </c>
      <c r="N1757" s="345" t="s">
        <v>11491</v>
      </c>
      <c r="O1757" s="345"/>
      <c r="P1757" s="345"/>
      <c r="Q1757" s="344"/>
      <c r="R1757" s="344"/>
      <c r="S1757" s="346">
        <v>500</v>
      </c>
      <c r="T1757" s="347">
        <v>5000000</v>
      </c>
    </row>
    <row r="1758" spans="1:20" ht="15">
      <c r="A1758">
        <v>1757</v>
      </c>
      <c r="B1758" s="344">
        <v>41271</v>
      </c>
      <c r="C1758" s="345" t="s">
        <v>10649</v>
      </c>
      <c r="D1758" s="345" t="s">
        <v>10650</v>
      </c>
      <c r="E1758" s="345" t="s">
        <v>2587</v>
      </c>
      <c r="F1758" s="345" t="s">
        <v>10651</v>
      </c>
      <c r="G1758" s="345" t="s">
        <v>10652</v>
      </c>
      <c r="H1758" s="346">
        <v>50000</v>
      </c>
      <c r="I1758" s="345" t="s">
        <v>4177</v>
      </c>
      <c r="J1758" s="344">
        <v>40023</v>
      </c>
      <c r="K1758" s="345" t="s">
        <v>7312</v>
      </c>
      <c r="L1758" s="345" t="s">
        <v>7313</v>
      </c>
      <c r="M1758" s="345" t="s">
        <v>24</v>
      </c>
      <c r="N1758" s="345" t="s">
        <v>1857</v>
      </c>
      <c r="O1758" s="345"/>
      <c r="P1758" s="345" t="s">
        <v>8962</v>
      </c>
      <c r="Q1758" s="344"/>
      <c r="R1758" s="344">
        <v>42946</v>
      </c>
      <c r="S1758" s="346">
        <v>22</v>
      </c>
      <c r="T1758" s="347">
        <v>1100000</v>
      </c>
    </row>
    <row r="1759" spans="1:20" ht="15">
      <c r="A1759">
        <v>1758</v>
      </c>
      <c r="B1759" s="344">
        <v>41271</v>
      </c>
      <c r="C1759" s="345" t="s">
        <v>16217</v>
      </c>
      <c r="D1759" s="345" t="s">
        <v>29912</v>
      </c>
      <c r="E1759" s="345" t="s">
        <v>4758</v>
      </c>
      <c r="F1759" s="345" t="s">
        <v>16219</v>
      </c>
      <c r="G1759" s="345" t="s">
        <v>16220</v>
      </c>
      <c r="H1759" s="346">
        <v>10000</v>
      </c>
      <c r="I1759" s="345" t="s">
        <v>3894</v>
      </c>
      <c r="J1759" s="344">
        <v>40023</v>
      </c>
      <c r="K1759" s="345" t="s">
        <v>7312</v>
      </c>
      <c r="L1759" s="345" t="s">
        <v>7313</v>
      </c>
      <c r="M1759" s="345" t="s">
        <v>24</v>
      </c>
      <c r="N1759" s="345" t="s">
        <v>11491</v>
      </c>
      <c r="O1759" s="345"/>
      <c r="P1759" s="345"/>
      <c r="Q1759" s="344"/>
      <c r="R1759" s="344"/>
      <c r="S1759" s="346">
        <v>50000</v>
      </c>
      <c r="T1759" s="347">
        <v>500000000</v>
      </c>
    </row>
    <row r="1760" spans="1:20" ht="15">
      <c r="A1760">
        <v>1759</v>
      </c>
      <c r="B1760" s="344">
        <v>41271</v>
      </c>
      <c r="C1760" s="345" t="s">
        <v>16217</v>
      </c>
      <c r="D1760" s="345" t="s">
        <v>29912</v>
      </c>
      <c r="E1760" s="345" t="s">
        <v>4760</v>
      </c>
      <c r="F1760" s="345" t="s">
        <v>16221</v>
      </c>
      <c r="G1760" s="345" t="s">
        <v>16222</v>
      </c>
      <c r="H1760" s="346">
        <v>10000</v>
      </c>
      <c r="I1760" s="345" t="s">
        <v>3894</v>
      </c>
      <c r="J1760" s="344">
        <v>40023</v>
      </c>
      <c r="K1760" s="345" t="s">
        <v>7312</v>
      </c>
      <c r="L1760" s="345" t="s">
        <v>7313</v>
      </c>
      <c r="M1760" s="345" t="s">
        <v>24</v>
      </c>
      <c r="N1760" s="345" t="s">
        <v>11512</v>
      </c>
      <c r="O1760" s="345"/>
      <c r="P1760" s="345"/>
      <c r="Q1760" s="344"/>
      <c r="R1760" s="344"/>
      <c r="S1760" s="346">
        <v>41000</v>
      </c>
      <c r="T1760" s="347">
        <v>410000000</v>
      </c>
    </row>
    <row r="1761" spans="1:20" ht="15">
      <c r="A1761">
        <v>1760</v>
      </c>
      <c r="B1761" s="344">
        <v>41271</v>
      </c>
      <c r="C1761" s="345" t="s">
        <v>8439</v>
      </c>
      <c r="D1761" s="345" t="s">
        <v>8440</v>
      </c>
      <c r="E1761" s="345" t="s">
        <v>6709</v>
      </c>
      <c r="F1761" s="345" t="s">
        <v>8441</v>
      </c>
      <c r="G1761" s="345" t="s">
        <v>8442</v>
      </c>
      <c r="H1761" s="346">
        <v>1</v>
      </c>
      <c r="I1761" s="345" t="s">
        <v>3894</v>
      </c>
      <c r="J1761" s="344">
        <v>40025</v>
      </c>
      <c r="K1761" s="345" t="s">
        <v>7312</v>
      </c>
      <c r="L1761" s="345" t="s">
        <v>7313</v>
      </c>
      <c r="M1761" s="345" t="s">
        <v>24</v>
      </c>
      <c r="N1761" s="345" t="s">
        <v>7411</v>
      </c>
      <c r="O1761" s="345" t="s">
        <v>7412</v>
      </c>
      <c r="P1761" s="345"/>
      <c r="Q1761" s="344"/>
      <c r="R1761" s="344"/>
      <c r="S1761" s="346">
        <v>8890059224</v>
      </c>
      <c r="T1761" s="347">
        <v>8890059224</v>
      </c>
    </row>
    <row r="1762" spans="1:20" ht="15">
      <c r="A1762">
        <v>1761</v>
      </c>
      <c r="B1762" s="344">
        <v>41271</v>
      </c>
      <c r="C1762" s="345" t="s">
        <v>16223</v>
      </c>
      <c r="D1762" s="345" t="s">
        <v>16224</v>
      </c>
      <c r="E1762" s="345" t="s">
        <v>4764</v>
      </c>
      <c r="F1762" s="345" t="s">
        <v>16225</v>
      </c>
      <c r="G1762" s="345" t="s">
        <v>16226</v>
      </c>
      <c r="H1762" s="346">
        <v>5000</v>
      </c>
      <c r="I1762" s="345" t="s">
        <v>3894</v>
      </c>
      <c r="J1762" s="344">
        <v>40030</v>
      </c>
      <c r="K1762" s="345" t="s">
        <v>7312</v>
      </c>
      <c r="L1762" s="345" t="s">
        <v>7313</v>
      </c>
      <c r="M1762" s="345" t="s">
        <v>24</v>
      </c>
      <c r="N1762" s="345" t="s">
        <v>11491</v>
      </c>
      <c r="O1762" s="345"/>
      <c r="P1762" s="345"/>
      <c r="Q1762" s="344"/>
      <c r="R1762" s="344"/>
      <c r="S1762" s="346">
        <v>4900</v>
      </c>
      <c r="T1762" s="347">
        <v>24500000</v>
      </c>
    </row>
    <row r="1763" spans="1:20" ht="15">
      <c r="A1763">
        <v>1762</v>
      </c>
      <c r="B1763" s="344">
        <v>41271</v>
      </c>
      <c r="C1763" s="345" t="s">
        <v>8972</v>
      </c>
      <c r="D1763" s="345" t="s">
        <v>8973</v>
      </c>
      <c r="E1763" s="345" t="s">
        <v>145</v>
      </c>
      <c r="F1763" s="345" t="s">
        <v>9093</v>
      </c>
      <c r="G1763" s="345" t="s">
        <v>9094</v>
      </c>
      <c r="H1763" s="346">
        <v>10000</v>
      </c>
      <c r="I1763" s="345" t="s">
        <v>3894</v>
      </c>
      <c r="J1763" s="344">
        <v>40032</v>
      </c>
      <c r="K1763" s="345" t="s">
        <v>7312</v>
      </c>
      <c r="L1763" s="345" t="s">
        <v>7313</v>
      </c>
      <c r="M1763" s="345" t="s">
        <v>24</v>
      </c>
      <c r="N1763" s="345" t="s">
        <v>26</v>
      </c>
      <c r="O1763" s="345"/>
      <c r="P1763" s="345" t="s">
        <v>8962</v>
      </c>
      <c r="Q1763" s="344"/>
      <c r="R1763" s="344">
        <v>45869</v>
      </c>
      <c r="S1763" s="346">
        <v>15000000</v>
      </c>
      <c r="T1763" s="347">
        <v>150000000000</v>
      </c>
    </row>
    <row r="1764" spans="1:20" ht="15">
      <c r="A1764">
        <v>1763</v>
      </c>
      <c r="B1764" s="344">
        <v>41271</v>
      </c>
      <c r="C1764" s="345" t="s">
        <v>16227</v>
      </c>
      <c r="D1764" s="345" t="s">
        <v>16228</v>
      </c>
      <c r="E1764" s="345" t="s">
        <v>4766</v>
      </c>
      <c r="F1764" s="345" t="s">
        <v>16229</v>
      </c>
      <c r="G1764" s="345" t="s">
        <v>16230</v>
      </c>
      <c r="H1764" s="346">
        <v>50000</v>
      </c>
      <c r="I1764" s="345" t="s">
        <v>3894</v>
      </c>
      <c r="J1764" s="344">
        <v>40036</v>
      </c>
      <c r="K1764" s="345" t="s">
        <v>7312</v>
      </c>
      <c r="L1764" s="345" t="s">
        <v>7313</v>
      </c>
      <c r="M1764" s="345" t="s">
        <v>24</v>
      </c>
      <c r="N1764" s="345" t="s">
        <v>11491</v>
      </c>
      <c r="O1764" s="345"/>
      <c r="P1764" s="345"/>
      <c r="Q1764" s="344"/>
      <c r="R1764" s="344"/>
      <c r="S1764" s="346">
        <v>100</v>
      </c>
      <c r="T1764" s="347">
        <v>5000000</v>
      </c>
    </row>
    <row r="1765" spans="1:20" ht="15">
      <c r="A1765">
        <v>1764</v>
      </c>
      <c r="B1765" s="344">
        <v>41271</v>
      </c>
      <c r="C1765" s="345" t="s">
        <v>16231</v>
      </c>
      <c r="D1765" s="345" t="s">
        <v>16232</v>
      </c>
      <c r="E1765" s="345" t="s">
        <v>4769</v>
      </c>
      <c r="F1765" s="345" t="s">
        <v>16233</v>
      </c>
      <c r="G1765" s="345" t="s">
        <v>16234</v>
      </c>
      <c r="H1765" s="346">
        <v>1000000</v>
      </c>
      <c r="I1765" s="345" t="s">
        <v>3894</v>
      </c>
      <c r="J1765" s="344">
        <v>40037</v>
      </c>
      <c r="K1765" s="345" t="s">
        <v>7312</v>
      </c>
      <c r="L1765" s="345" t="s">
        <v>7313</v>
      </c>
      <c r="M1765" s="345" t="s">
        <v>24</v>
      </c>
      <c r="N1765" s="345" t="s">
        <v>11491</v>
      </c>
      <c r="O1765" s="345"/>
      <c r="P1765" s="345"/>
      <c r="Q1765" s="344"/>
      <c r="R1765" s="344"/>
      <c r="S1765" s="346">
        <v>51</v>
      </c>
      <c r="T1765" s="347">
        <v>51000000</v>
      </c>
    </row>
    <row r="1766" spans="1:20" ht="15">
      <c r="A1766">
        <v>1765</v>
      </c>
      <c r="B1766" s="344">
        <v>41271</v>
      </c>
      <c r="C1766" s="345" t="s">
        <v>7344</v>
      </c>
      <c r="D1766" s="345" t="s">
        <v>7345</v>
      </c>
      <c r="E1766" s="345" t="s">
        <v>4768</v>
      </c>
      <c r="F1766" s="345" t="s">
        <v>16235</v>
      </c>
      <c r="G1766" s="345" t="s">
        <v>16236</v>
      </c>
      <c r="H1766" s="346">
        <v>100000</v>
      </c>
      <c r="I1766" s="345" t="s">
        <v>3894</v>
      </c>
      <c r="J1766" s="344">
        <v>40037</v>
      </c>
      <c r="K1766" s="345" t="s">
        <v>7312</v>
      </c>
      <c r="L1766" s="345" t="s">
        <v>7313</v>
      </c>
      <c r="M1766" s="345" t="s">
        <v>24</v>
      </c>
      <c r="N1766" s="345" t="s">
        <v>11491</v>
      </c>
      <c r="O1766" s="345"/>
      <c r="P1766" s="345"/>
      <c r="Q1766" s="344"/>
      <c r="R1766" s="344"/>
      <c r="S1766" s="346">
        <v>225</v>
      </c>
      <c r="T1766" s="347">
        <v>22500000</v>
      </c>
    </row>
    <row r="1767" spans="1:20" ht="15">
      <c r="A1767">
        <v>1766</v>
      </c>
      <c r="B1767" s="344">
        <v>41271</v>
      </c>
      <c r="C1767" s="345" t="s">
        <v>16237</v>
      </c>
      <c r="D1767" s="345" t="s">
        <v>16238</v>
      </c>
      <c r="E1767" s="345" t="s">
        <v>4771</v>
      </c>
      <c r="F1767" s="345" t="s">
        <v>16239</v>
      </c>
      <c r="G1767" s="345" t="s">
        <v>16240</v>
      </c>
      <c r="H1767" s="346">
        <v>50000</v>
      </c>
      <c r="I1767" s="345" t="s">
        <v>3894</v>
      </c>
      <c r="J1767" s="344">
        <v>40044</v>
      </c>
      <c r="K1767" s="345" t="s">
        <v>7312</v>
      </c>
      <c r="L1767" s="345" t="s">
        <v>7313</v>
      </c>
      <c r="M1767" s="345" t="s">
        <v>24</v>
      </c>
      <c r="N1767" s="345" t="s">
        <v>11491</v>
      </c>
      <c r="O1767" s="345"/>
      <c r="P1767" s="345"/>
      <c r="Q1767" s="344"/>
      <c r="R1767" s="344"/>
      <c r="S1767" s="346">
        <v>100</v>
      </c>
      <c r="T1767" s="347">
        <v>5000000</v>
      </c>
    </row>
    <row r="1768" spans="1:20" ht="15">
      <c r="A1768">
        <v>1767</v>
      </c>
      <c r="B1768" s="344">
        <v>41271</v>
      </c>
      <c r="C1768" s="345" t="s">
        <v>16241</v>
      </c>
      <c r="D1768" s="345" t="s">
        <v>16242</v>
      </c>
      <c r="E1768" s="345" t="s">
        <v>4773</v>
      </c>
      <c r="F1768" s="345" t="s">
        <v>16243</v>
      </c>
      <c r="G1768" s="345" t="s">
        <v>16244</v>
      </c>
      <c r="H1768" s="346">
        <v>100</v>
      </c>
      <c r="I1768" s="345" t="s">
        <v>3894</v>
      </c>
      <c r="J1768" s="344">
        <v>40049</v>
      </c>
      <c r="K1768" s="345" t="s">
        <v>7312</v>
      </c>
      <c r="L1768" s="345" t="s">
        <v>7313</v>
      </c>
      <c r="M1768" s="345" t="s">
        <v>24</v>
      </c>
      <c r="N1768" s="345" t="s">
        <v>11491</v>
      </c>
      <c r="O1768" s="345"/>
      <c r="P1768" s="345"/>
      <c r="Q1768" s="344"/>
      <c r="R1768" s="344"/>
      <c r="S1768" s="346">
        <v>21150000</v>
      </c>
      <c r="T1768" s="347">
        <v>2115000000</v>
      </c>
    </row>
    <row r="1769" spans="1:20" ht="15">
      <c r="A1769">
        <v>1768</v>
      </c>
      <c r="B1769" s="344">
        <v>41271</v>
      </c>
      <c r="C1769" s="345" t="s">
        <v>16245</v>
      </c>
      <c r="D1769" s="345" t="s">
        <v>16246</v>
      </c>
      <c r="E1769" s="345" t="s">
        <v>4778</v>
      </c>
      <c r="F1769" s="345" t="s">
        <v>16247</v>
      </c>
      <c r="G1769" s="345" t="s">
        <v>16248</v>
      </c>
      <c r="H1769" s="346">
        <v>100000</v>
      </c>
      <c r="I1769" s="345" t="s">
        <v>3894</v>
      </c>
      <c r="J1769" s="344">
        <v>40050</v>
      </c>
      <c r="K1769" s="345" t="s">
        <v>7312</v>
      </c>
      <c r="L1769" s="345" t="s">
        <v>7313</v>
      </c>
      <c r="M1769" s="345" t="s">
        <v>24</v>
      </c>
      <c r="N1769" s="345" t="s">
        <v>11491</v>
      </c>
      <c r="O1769" s="345"/>
      <c r="P1769" s="345"/>
      <c r="Q1769" s="344"/>
      <c r="R1769" s="344"/>
      <c r="S1769" s="346">
        <v>60</v>
      </c>
      <c r="T1769" s="347">
        <v>6000000</v>
      </c>
    </row>
    <row r="1770" spans="1:20" ht="15">
      <c r="A1770">
        <v>1769</v>
      </c>
      <c r="B1770" s="344">
        <v>41271</v>
      </c>
      <c r="C1770" s="345" t="s">
        <v>16249</v>
      </c>
      <c r="D1770" s="345" t="s">
        <v>29913</v>
      </c>
      <c r="E1770" s="345" t="s">
        <v>4783</v>
      </c>
      <c r="F1770" s="345" t="s">
        <v>16251</v>
      </c>
      <c r="G1770" s="345" t="s">
        <v>16252</v>
      </c>
      <c r="H1770" s="346">
        <v>100000</v>
      </c>
      <c r="I1770" s="345" t="s">
        <v>3894</v>
      </c>
      <c r="J1770" s="344">
        <v>40051</v>
      </c>
      <c r="K1770" s="345" t="s">
        <v>7312</v>
      </c>
      <c r="L1770" s="345" t="s">
        <v>7313</v>
      </c>
      <c r="M1770" s="345" t="s">
        <v>24</v>
      </c>
      <c r="N1770" s="345" t="s">
        <v>11491</v>
      </c>
      <c r="O1770" s="345"/>
      <c r="P1770" s="345"/>
      <c r="Q1770" s="344"/>
      <c r="R1770" s="344"/>
      <c r="S1770" s="346">
        <v>13896</v>
      </c>
      <c r="T1770" s="347">
        <v>1389600000</v>
      </c>
    </row>
    <row r="1771" spans="1:20" ht="15">
      <c r="A1771">
        <v>1770</v>
      </c>
      <c r="B1771" s="344">
        <v>41271</v>
      </c>
      <c r="C1771" s="345" t="s">
        <v>16249</v>
      </c>
      <c r="D1771" s="345" t="s">
        <v>29913</v>
      </c>
      <c r="E1771" s="345" t="s">
        <v>4780</v>
      </c>
      <c r="F1771" s="345" t="s">
        <v>16253</v>
      </c>
      <c r="G1771" s="345" t="s">
        <v>16254</v>
      </c>
      <c r="H1771" s="346">
        <v>10000</v>
      </c>
      <c r="I1771" s="345" t="s">
        <v>3894</v>
      </c>
      <c r="J1771" s="344">
        <v>40051</v>
      </c>
      <c r="K1771" s="345" t="s">
        <v>7312</v>
      </c>
      <c r="L1771" s="345" t="s">
        <v>7313</v>
      </c>
      <c r="M1771" s="345" t="s">
        <v>24</v>
      </c>
      <c r="N1771" s="345" t="s">
        <v>11491</v>
      </c>
      <c r="O1771" s="345"/>
      <c r="P1771" s="345"/>
      <c r="Q1771" s="344"/>
      <c r="R1771" s="344"/>
      <c r="S1771" s="346">
        <v>27</v>
      </c>
      <c r="T1771" s="347">
        <v>270000</v>
      </c>
    </row>
    <row r="1772" spans="1:20" ht="15">
      <c r="A1772">
        <v>1771</v>
      </c>
      <c r="B1772" s="344">
        <v>41271</v>
      </c>
      <c r="C1772" s="345" t="s">
        <v>16255</v>
      </c>
      <c r="D1772" s="345" t="s">
        <v>16256</v>
      </c>
      <c r="E1772" s="345" t="s">
        <v>4786</v>
      </c>
      <c r="F1772" s="345" t="s">
        <v>16257</v>
      </c>
      <c r="G1772" s="345" t="s">
        <v>16258</v>
      </c>
      <c r="H1772" s="346">
        <v>100000</v>
      </c>
      <c r="I1772" s="345" t="s">
        <v>3894</v>
      </c>
      <c r="J1772" s="344">
        <v>40053</v>
      </c>
      <c r="K1772" s="345" t="s">
        <v>7312</v>
      </c>
      <c r="L1772" s="345" t="s">
        <v>7313</v>
      </c>
      <c r="M1772" s="345" t="s">
        <v>24</v>
      </c>
      <c r="N1772" s="345" t="s">
        <v>11491</v>
      </c>
      <c r="O1772" s="345"/>
      <c r="P1772" s="345"/>
      <c r="Q1772" s="344"/>
      <c r="R1772" s="344"/>
      <c r="S1772" s="346">
        <v>70</v>
      </c>
      <c r="T1772" s="347">
        <v>7000000</v>
      </c>
    </row>
    <row r="1773" spans="1:20" ht="15">
      <c r="A1773">
        <v>1772</v>
      </c>
      <c r="B1773" s="344">
        <v>41271</v>
      </c>
      <c r="C1773" s="345" t="s">
        <v>7453</v>
      </c>
      <c r="D1773" s="345" t="s">
        <v>7454</v>
      </c>
      <c r="E1773" s="345" t="s">
        <v>6697</v>
      </c>
      <c r="F1773" s="345" t="s">
        <v>8445</v>
      </c>
      <c r="G1773" s="345" t="s">
        <v>8446</v>
      </c>
      <c r="H1773" s="346">
        <v>10000</v>
      </c>
      <c r="I1773" s="345" t="s">
        <v>3894</v>
      </c>
      <c r="J1773" s="344">
        <v>40056</v>
      </c>
      <c r="K1773" s="345" t="s">
        <v>7312</v>
      </c>
      <c r="L1773" s="345" t="s">
        <v>7313</v>
      </c>
      <c r="M1773" s="345" t="s">
        <v>24</v>
      </c>
      <c r="N1773" s="345" t="s">
        <v>7411</v>
      </c>
      <c r="O1773" s="345" t="s">
        <v>7315</v>
      </c>
      <c r="P1773" s="345"/>
      <c r="Q1773" s="344"/>
      <c r="R1773" s="344">
        <v>41327</v>
      </c>
      <c r="S1773" s="346">
        <v>140435</v>
      </c>
      <c r="T1773" s="347">
        <v>1404350000</v>
      </c>
    </row>
    <row r="1774" spans="1:20" ht="15">
      <c r="A1774">
        <v>1773</v>
      </c>
      <c r="B1774" s="344">
        <v>41271</v>
      </c>
      <c r="C1774" s="345" t="s">
        <v>9137</v>
      </c>
      <c r="D1774" s="345" t="s">
        <v>9138</v>
      </c>
      <c r="E1774" s="345" t="s">
        <v>926</v>
      </c>
      <c r="F1774" s="345" t="s">
        <v>9359</v>
      </c>
      <c r="G1774" s="345" t="s">
        <v>9360</v>
      </c>
      <c r="H1774" s="346">
        <v>10000</v>
      </c>
      <c r="I1774" s="345" t="s">
        <v>3894</v>
      </c>
      <c r="J1774" s="344">
        <v>40058</v>
      </c>
      <c r="K1774" s="345" t="s">
        <v>7312</v>
      </c>
      <c r="L1774" s="345" t="s">
        <v>7313</v>
      </c>
      <c r="M1774" s="345" t="s">
        <v>24</v>
      </c>
      <c r="N1774" s="345" t="s">
        <v>9279</v>
      </c>
      <c r="O1774" s="345"/>
      <c r="P1774" s="345" t="s">
        <v>8962</v>
      </c>
      <c r="Q1774" s="344"/>
      <c r="R1774" s="344">
        <v>41571</v>
      </c>
      <c r="S1774" s="346">
        <v>66879092</v>
      </c>
      <c r="T1774" s="347">
        <v>668790920000</v>
      </c>
    </row>
    <row r="1775" spans="1:20" ht="15">
      <c r="A1775">
        <v>1774</v>
      </c>
      <c r="B1775" s="344">
        <v>41271</v>
      </c>
      <c r="C1775" s="345" t="s">
        <v>16259</v>
      </c>
      <c r="D1775" s="345" t="s">
        <v>16260</v>
      </c>
      <c r="E1775" s="345" t="s">
        <v>4790</v>
      </c>
      <c r="F1775" s="345" t="s">
        <v>16261</v>
      </c>
      <c r="G1775" s="345" t="s">
        <v>16262</v>
      </c>
      <c r="H1775" s="346">
        <v>100</v>
      </c>
      <c r="I1775" s="345" t="s">
        <v>3894</v>
      </c>
      <c r="J1775" s="344">
        <v>40058</v>
      </c>
      <c r="K1775" s="345" t="s">
        <v>7312</v>
      </c>
      <c r="L1775" s="345" t="s">
        <v>7313</v>
      </c>
      <c r="M1775" s="345" t="s">
        <v>24</v>
      </c>
      <c r="N1775" s="345" t="s">
        <v>11491</v>
      </c>
      <c r="O1775" s="345"/>
      <c r="P1775" s="345"/>
      <c r="Q1775" s="344"/>
      <c r="R1775" s="344"/>
      <c r="S1775" s="346">
        <v>1287995</v>
      </c>
      <c r="T1775" s="347">
        <v>128799500</v>
      </c>
    </row>
    <row r="1776" spans="1:20" ht="15">
      <c r="A1776">
        <v>1775</v>
      </c>
      <c r="B1776" s="344">
        <v>41271</v>
      </c>
      <c r="C1776" s="345" t="s">
        <v>16259</v>
      </c>
      <c r="D1776" s="345" t="s">
        <v>16260</v>
      </c>
      <c r="E1776" s="345" t="s">
        <v>4788</v>
      </c>
      <c r="F1776" s="345" t="s">
        <v>16263</v>
      </c>
      <c r="G1776" s="345" t="s">
        <v>16264</v>
      </c>
      <c r="H1776" s="346">
        <v>100000</v>
      </c>
      <c r="I1776" s="345" t="s">
        <v>3894</v>
      </c>
      <c r="J1776" s="344">
        <v>40058</v>
      </c>
      <c r="K1776" s="345" t="s">
        <v>7312</v>
      </c>
      <c r="L1776" s="345" t="s">
        <v>7313</v>
      </c>
      <c r="M1776" s="345" t="s">
        <v>24</v>
      </c>
      <c r="N1776" s="345" t="s">
        <v>11512</v>
      </c>
      <c r="O1776" s="345"/>
      <c r="P1776" s="345"/>
      <c r="Q1776" s="344"/>
      <c r="R1776" s="344"/>
      <c r="S1776" s="346">
        <v>2</v>
      </c>
      <c r="T1776" s="347">
        <v>200000</v>
      </c>
    </row>
    <row r="1777" spans="1:20" ht="15">
      <c r="A1777">
        <v>1776</v>
      </c>
      <c r="B1777" s="344">
        <v>41271</v>
      </c>
      <c r="C1777" s="345" t="s">
        <v>16259</v>
      </c>
      <c r="D1777" s="345" t="s">
        <v>16260</v>
      </c>
      <c r="E1777" s="345" t="s">
        <v>4792</v>
      </c>
      <c r="F1777" s="345" t="s">
        <v>16265</v>
      </c>
      <c r="G1777" s="345" t="s">
        <v>16266</v>
      </c>
      <c r="H1777" s="346">
        <v>100</v>
      </c>
      <c r="I1777" s="345" t="s">
        <v>3894</v>
      </c>
      <c r="J1777" s="344">
        <v>40058</v>
      </c>
      <c r="K1777" s="345" t="s">
        <v>7312</v>
      </c>
      <c r="L1777" s="345" t="s">
        <v>7313</v>
      </c>
      <c r="M1777" s="345" t="s">
        <v>24</v>
      </c>
      <c r="N1777" s="345" t="s">
        <v>11512</v>
      </c>
      <c r="O1777" s="345"/>
      <c r="P1777" s="345"/>
      <c r="Q1777" s="344"/>
      <c r="R1777" s="344"/>
      <c r="S1777" s="346">
        <v>5</v>
      </c>
      <c r="T1777" s="347">
        <v>500</v>
      </c>
    </row>
    <row r="1778" spans="1:20" ht="15">
      <c r="A1778">
        <v>1777</v>
      </c>
      <c r="B1778" s="344">
        <v>41271</v>
      </c>
      <c r="C1778" s="345" t="s">
        <v>16259</v>
      </c>
      <c r="D1778" s="345" t="s">
        <v>16260</v>
      </c>
      <c r="E1778" s="345" t="s">
        <v>4793</v>
      </c>
      <c r="F1778" s="345" t="s">
        <v>16267</v>
      </c>
      <c r="G1778" s="345" t="s">
        <v>16268</v>
      </c>
      <c r="H1778" s="346">
        <v>100000</v>
      </c>
      <c r="I1778" s="345" t="s">
        <v>3894</v>
      </c>
      <c r="J1778" s="344">
        <v>40058</v>
      </c>
      <c r="K1778" s="345" t="s">
        <v>7312</v>
      </c>
      <c r="L1778" s="345" t="s">
        <v>7313</v>
      </c>
      <c r="M1778" s="345" t="s">
        <v>24</v>
      </c>
      <c r="N1778" s="345" t="s">
        <v>13250</v>
      </c>
      <c r="O1778" s="345"/>
      <c r="P1778" s="345"/>
      <c r="Q1778" s="344"/>
      <c r="R1778" s="344"/>
      <c r="S1778" s="346">
        <v>37</v>
      </c>
      <c r="T1778" s="347">
        <v>3700000</v>
      </c>
    </row>
    <row r="1779" spans="1:20" ht="15">
      <c r="A1779">
        <v>1778</v>
      </c>
      <c r="B1779" s="344">
        <v>41271</v>
      </c>
      <c r="C1779" s="345" t="s">
        <v>16269</v>
      </c>
      <c r="D1779" s="345" t="s">
        <v>29914</v>
      </c>
      <c r="E1779" s="345" t="s">
        <v>4795</v>
      </c>
      <c r="F1779" s="345" t="s">
        <v>16271</v>
      </c>
      <c r="G1779" s="345" t="s">
        <v>16272</v>
      </c>
      <c r="H1779" s="346">
        <v>500000</v>
      </c>
      <c r="I1779" s="345" t="s">
        <v>3894</v>
      </c>
      <c r="J1779" s="344">
        <v>40059</v>
      </c>
      <c r="K1779" s="345" t="s">
        <v>7312</v>
      </c>
      <c r="L1779" s="345" t="s">
        <v>7313</v>
      </c>
      <c r="M1779" s="345" t="s">
        <v>24</v>
      </c>
      <c r="N1779" s="345" t="s">
        <v>11491</v>
      </c>
      <c r="O1779" s="345"/>
      <c r="P1779" s="345"/>
      <c r="Q1779" s="344"/>
      <c r="R1779" s="344"/>
      <c r="S1779" s="346">
        <v>1200</v>
      </c>
      <c r="T1779" s="347">
        <v>600000000</v>
      </c>
    </row>
    <row r="1780" spans="1:20" ht="15">
      <c r="A1780">
        <v>1779</v>
      </c>
      <c r="B1780" s="344">
        <v>41271</v>
      </c>
      <c r="C1780" s="345" t="s">
        <v>10661</v>
      </c>
      <c r="D1780" s="345" t="s">
        <v>10662</v>
      </c>
      <c r="E1780" s="345" t="s">
        <v>2603</v>
      </c>
      <c r="F1780" s="345" t="s">
        <v>10663</v>
      </c>
      <c r="G1780" s="345" t="s">
        <v>10664</v>
      </c>
      <c r="H1780" s="346">
        <v>1000</v>
      </c>
      <c r="I1780" s="345" t="s">
        <v>4177</v>
      </c>
      <c r="J1780" s="344">
        <v>40060</v>
      </c>
      <c r="K1780" s="345" t="s">
        <v>7312</v>
      </c>
      <c r="L1780" s="345" t="s">
        <v>7313</v>
      </c>
      <c r="M1780" s="345" t="s">
        <v>24</v>
      </c>
      <c r="N1780" s="345" t="s">
        <v>1857</v>
      </c>
      <c r="O1780" s="345"/>
      <c r="P1780" s="345" t="s">
        <v>8965</v>
      </c>
      <c r="Q1780" s="344"/>
      <c r="R1780" s="344">
        <v>43712</v>
      </c>
      <c r="S1780" s="346">
        <v>9409</v>
      </c>
      <c r="T1780" s="347">
        <v>9409000</v>
      </c>
    </row>
    <row r="1781" spans="1:20" ht="15">
      <c r="A1781">
        <v>1780</v>
      </c>
      <c r="B1781" s="344">
        <v>41271</v>
      </c>
      <c r="C1781" s="345" t="s">
        <v>8619</v>
      </c>
      <c r="D1781" s="345" t="s">
        <v>8620</v>
      </c>
      <c r="E1781" s="345" t="s">
        <v>4797</v>
      </c>
      <c r="F1781" s="345" t="s">
        <v>16273</v>
      </c>
      <c r="G1781" s="345" t="s">
        <v>16274</v>
      </c>
      <c r="H1781" s="346">
        <v>1000000</v>
      </c>
      <c r="I1781" s="345" t="s">
        <v>3894</v>
      </c>
      <c r="J1781" s="344">
        <v>40060</v>
      </c>
      <c r="K1781" s="345" t="s">
        <v>7312</v>
      </c>
      <c r="L1781" s="345" t="s">
        <v>7313</v>
      </c>
      <c r="M1781" s="345" t="s">
        <v>24</v>
      </c>
      <c r="N1781" s="345" t="s">
        <v>11491</v>
      </c>
      <c r="O1781" s="345"/>
      <c r="P1781" s="345"/>
      <c r="Q1781" s="344"/>
      <c r="R1781" s="344"/>
      <c r="S1781" s="346">
        <v>120</v>
      </c>
      <c r="T1781" s="347">
        <v>120000000</v>
      </c>
    </row>
    <row r="1782" spans="1:20" ht="15">
      <c r="A1782">
        <v>1781</v>
      </c>
      <c r="B1782" s="344">
        <v>41271</v>
      </c>
      <c r="C1782" s="345" t="s">
        <v>16275</v>
      </c>
      <c r="D1782" s="345" t="s">
        <v>16276</v>
      </c>
      <c r="E1782" s="345" t="s">
        <v>4799</v>
      </c>
      <c r="F1782" s="345" t="s">
        <v>16277</v>
      </c>
      <c r="G1782" s="345" t="s">
        <v>16278</v>
      </c>
      <c r="H1782" s="346">
        <v>500000</v>
      </c>
      <c r="I1782" s="345" t="s">
        <v>3894</v>
      </c>
      <c r="J1782" s="344">
        <v>40064</v>
      </c>
      <c r="K1782" s="345" t="s">
        <v>7312</v>
      </c>
      <c r="L1782" s="345" t="s">
        <v>7313</v>
      </c>
      <c r="M1782" s="345" t="s">
        <v>24</v>
      </c>
      <c r="N1782" s="345" t="s">
        <v>11491</v>
      </c>
      <c r="O1782" s="345"/>
      <c r="P1782" s="345"/>
      <c r="Q1782" s="344"/>
      <c r="R1782" s="344"/>
      <c r="S1782" s="346">
        <v>200</v>
      </c>
      <c r="T1782" s="347">
        <v>100000000</v>
      </c>
    </row>
    <row r="1783" spans="1:20" ht="15">
      <c r="A1783">
        <v>1782</v>
      </c>
      <c r="B1783" s="344">
        <v>41271</v>
      </c>
      <c r="C1783" s="345" t="s">
        <v>10665</v>
      </c>
      <c r="D1783" s="345" t="s">
        <v>10666</v>
      </c>
      <c r="E1783" s="345" t="s">
        <v>10667</v>
      </c>
      <c r="F1783" s="345" t="s">
        <v>10668</v>
      </c>
      <c r="G1783" s="345" t="s">
        <v>10669</v>
      </c>
      <c r="H1783" s="346">
        <v>53</v>
      </c>
      <c r="I1783" s="345" t="s">
        <v>3894</v>
      </c>
      <c r="J1783" s="344">
        <v>40064</v>
      </c>
      <c r="K1783" s="345" t="s">
        <v>7312</v>
      </c>
      <c r="L1783" s="345" t="s">
        <v>7313</v>
      </c>
      <c r="M1783" s="345" t="s">
        <v>24</v>
      </c>
      <c r="N1783" s="345" t="s">
        <v>1857</v>
      </c>
      <c r="O1783" s="345"/>
      <c r="P1783" s="345" t="s">
        <v>8962</v>
      </c>
      <c r="Q1783" s="344"/>
      <c r="R1783" s="344">
        <v>43584</v>
      </c>
      <c r="S1783" s="346">
        <v>2534966</v>
      </c>
      <c r="T1783" s="347">
        <v>134353198</v>
      </c>
    </row>
    <row r="1784" spans="1:20" ht="15">
      <c r="A1784">
        <v>1783</v>
      </c>
      <c r="B1784" s="344">
        <v>41271</v>
      </c>
      <c r="C1784" s="345" t="s">
        <v>8351</v>
      </c>
      <c r="D1784" s="345" t="s">
        <v>8352</v>
      </c>
      <c r="E1784" s="345" t="s">
        <v>6724</v>
      </c>
      <c r="F1784" s="345" t="s">
        <v>8447</v>
      </c>
      <c r="G1784" s="345" t="s">
        <v>8448</v>
      </c>
      <c r="H1784" s="346">
        <v>1</v>
      </c>
      <c r="I1784" s="345" t="s">
        <v>4712</v>
      </c>
      <c r="J1784" s="344">
        <v>40065</v>
      </c>
      <c r="K1784" s="345" t="s">
        <v>7312</v>
      </c>
      <c r="L1784" s="345" t="s">
        <v>7313</v>
      </c>
      <c r="M1784" s="345" t="s">
        <v>24</v>
      </c>
      <c r="N1784" s="345" t="s">
        <v>7411</v>
      </c>
      <c r="O1784" s="345" t="s">
        <v>7412</v>
      </c>
      <c r="P1784" s="345"/>
      <c r="Q1784" s="344"/>
      <c r="R1784" s="344"/>
      <c r="S1784" s="346">
        <v>4719353</v>
      </c>
      <c r="T1784" s="347">
        <v>4719353</v>
      </c>
    </row>
    <row r="1785" spans="1:20" ht="15">
      <c r="A1785">
        <v>1784</v>
      </c>
      <c r="B1785" s="344">
        <v>41271</v>
      </c>
      <c r="C1785" s="345" t="s">
        <v>8351</v>
      </c>
      <c r="D1785" s="345" t="s">
        <v>8352</v>
      </c>
      <c r="E1785" s="345" t="s">
        <v>6727</v>
      </c>
      <c r="F1785" s="345" t="s">
        <v>8449</v>
      </c>
      <c r="G1785" s="345" t="s">
        <v>8450</v>
      </c>
      <c r="H1785" s="346">
        <v>1</v>
      </c>
      <c r="I1785" s="345" t="s">
        <v>3894</v>
      </c>
      <c r="J1785" s="344">
        <v>40065</v>
      </c>
      <c r="K1785" s="345" t="s">
        <v>7312</v>
      </c>
      <c r="L1785" s="345" t="s">
        <v>7313</v>
      </c>
      <c r="M1785" s="345" t="s">
        <v>24</v>
      </c>
      <c r="N1785" s="345" t="s">
        <v>7411</v>
      </c>
      <c r="O1785" s="345" t="s">
        <v>7412</v>
      </c>
      <c r="P1785" s="345"/>
      <c r="Q1785" s="344"/>
      <c r="R1785" s="344"/>
      <c r="S1785" s="346">
        <v>1003274920</v>
      </c>
      <c r="T1785" s="347">
        <v>1003274920</v>
      </c>
    </row>
    <row r="1786" spans="1:20" ht="15">
      <c r="A1786">
        <v>1785</v>
      </c>
      <c r="B1786" s="344">
        <v>41271</v>
      </c>
      <c r="C1786" s="345" t="s">
        <v>9684</v>
      </c>
      <c r="D1786" s="345" t="s">
        <v>9685</v>
      </c>
      <c r="E1786" s="345" t="s">
        <v>2639</v>
      </c>
      <c r="F1786" s="345" t="s">
        <v>10670</v>
      </c>
      <c r="G1786" s="345" t="s">
        <v>10671</v>
      </c>
      <c r="H1786" s="346">
        <v>1</v>
      </c>
      <c r="I1786" s="345" t="s">
        <v>4177</v>
      </c>
      <c r="J1786" s="344">
        <v>40066</v>
      </c>
      <c r="K1786" s="345" t="s">
        <v>7312</v>
      </c>
      <c r="L1786" s="345" t="s">
        <v>7313</v>
      </c>
      <c r="M1786" s="345" t="s">
        <v>24</v>
      </c>
      <c r="N1786" s="345" t="s">
        <v>1857</v>
      </c>
      <c r="O1786" s="345"/>
      <c r="P1786" s="345" t="s">
        <v>8965</v>
      </c>
      <c r="Q1786" s="344"/>
      <c r="R1786" s="344">
        <v>47391</v>
      </c>
      <c r="S1786" s="346">
        <v>1478743</v>
      </c>
      <c r="T1786" s="347">
        <v>1478743</v>
      </c>
    </row>
    <row r="1787" spans="1:20" ht="15">
      <c r="A1787">
        <v>1786</v>
      </c>
      <c r="B1787" s="344">
        <v>41271</v>
      </c>
      <c r="C1787" s="345" t="s">
        <v>16279</v>
      </c>
      <c r="D1787" s="345" t="s">
        <v>16280</v>
      </c>
      <c r="E1787" s="345" t="s">
        <v>4801</v>
      </c>
      <c r="F1787" s="345" t="s">
        <v>16281</v>
      </c>
      <c r="G1787" s="345" t="s">
        <v>16282</v>
      </c>
      <c r="H1787" s="346">
        <v>10000</v>
      </c>
      <c r="I1787" s="345" t="s">
        <v>3894</v>
      </c>
      <c r="J1787" s="344">
        <v>40066</v>
      </c>
      <c r="K1787" s="345" t="s">
        <v>7312</v>
      </c>
      <c r="L1787" s="345" t="s">
        <v>7313</v>
      </c>
      <c r="M1787" s="345" t="s">
        <v>24</v>
      </c>
      <c r="N1787" s="345" t="s">
        <v>11491</v>
      </c>
      <c r="O1787" s="345"/>
      <c r="P1787" s="345"/>
      <c r="Q1787" s="344"/>
      <c r="R1787" s="344"/>
      <c r="S1787" s="346">
        <v>211680</v>
      </c>
      <c r="T1787" s="347">
        <v>2116800000</v>
      </c>
    </row>
    <row r="1788" spans="1:20" ht="15">
      <c r="A1788">
        <v>1787</v>
      </c>
      <c r="B1788" s="344">
        <v>41271</v>
      </c>
      <c r="C1788" s="345" t="s">
        <v>16283</v>
      </c>
      <c r="D1788" s="345" t="s">
        <v>16284</v>
      </c>
      <c r="E1788" s="345" t="s">
        <v>4805</v>
      </c>
      <c r="F1788" s="345" t="s">
        <v>16285</v>
      </c>
      <c r="G1788" s="345" t="s">
        <v>16286</v>
      </c>
      <c r="H1788" s="346">
        <v>10000</v>
      </c>
      <c r="I1788" s="345" t="s">
        <v>3894</v>
      </c>
      <c r="J1788" s="344">
        <v>40067</v>
      </c>
      <c r="K1788" s="345" t="s">
        <v>7312</v>
      </c>
      <c r="L1788" s="345" t="s">
        <v>7313</v>
      </c>
      <c r="M1788" s="345" t="s">
        <v>24</v>
      </c>
      <c r="N1788" s="345" t="s">
        <v>11491</v>
      </c>
      <c r="O1788" s="345"/>
      <c r="P1788" s="345"/>
      <c r="Q1788" s="344"/>
      <c r="R1788" s="344"/>
      <c r="S1788" s="346">
        <v>3000</v>
      </c>
      <c r="T1788" s="347">
        <v>30000000</v>
      </c>
    </row>
    <row r="1789" spans="1:20" ht="15">
      <c r="A1789">
        <v>1788</v>
      </c>
      <c r="B1789" s="344">
        <v>41271</v>
      </c>
      <c r="C1789" s="345" t="s">
        <v>16287</v>
      </c>
      <c r="D1789" s="345" t="s">
        <v>16288</v>
      </c>
      <c r="E1789" s="345" t="s">
        <v>4803</v>
      </c>
      <c r="F1789" s="345" t="s">
        <v>16289</v>
      </c>
      <c r="G1789" s="345" t="s">
        <v>16290</v>
      </c>
      <c r="H1789" s="346">
        <v>100000</v>
      </c>
      <c r="I1789" s="345" t="s">
        <v>3894</v>
      </c>
      <c r="J1789" s="344">
        <v>40067</v>
      </c>
      <c r="K1789" s="345" t="s">
        <v>7312</v>
      </c>
      <c r="L1789" s="345" t="s">
        <v>7313</v>
      </c>
      <c r="M1789" s="345" t="s">
        <v>24</v>
      </c>
      <c r="N1789" s="345" t="s">
        <v>11491</v>
      </c>
      <c r="O1789" s="345"/>
      <c r="P1789" s="345"/>
      <c r="Q1789" s="344"/>
      <c r="R1789" s="344"/>
      <c r="S1789" s="346">
        <v>50</v>
      </c>
      <c r="T1789" s="347">
        <v>5000000</v>
      </c>
    </row>
    <row r="1790" spans="1:20" ht="15">
      <c r="A1790">
        <v>1789</v>
      </c>
      <c r="B1790" s="344">
        <v>41271</v>
      </c>
      <c r="C1790" s="345" t="s">
        <v>16291</v>
      </c>
      <c r="D1790" s="345" t="s">
        <v>16292</v>
      </c>
      <c r="E1790" s="345" t="s">
        <v>4811</v>
      </c>
      <c r="F1790" s="345" t="s">
        <v>16293</v>
      </c>
      <c r="G1790" s="345" t="s">
        <v>16294</v>
      </c>
      <c r="H1790" s="346">
        <v>100000</v>
      </c>
      <c r="I1790" s="345" t="s">
        <v>3894</v>
      </c>
      <c r="J1790" s="344">
        <v>40071</v>
      </c>
      <c r="K1790" s="345" t="s">
        <v>7312</v>
      </c>
      <c r="L1790" s="345" t="s">
        <v>7313</v>
      </c>
      <c r="M1790" s="345" t="s">
        <v>24</v>
      </c>
      <c r="N1790" s="345" t="s">
        <v>11491</v>
      </c>
      <c r="O1790" s="345"/>
      <c r="P1790" s="345"/>
      <c r="Q1790" s="344"/>
      <c r="R1790" s="344"/>
      <c r="S1790" s="346">
        <v>200</v>
      </c>
      <c r="T1790" s="347">
        <v>20000000</v>
      </c>
    </row>
    <row r="1791" spans="1:20" ht="15">
      <c r="A1791">
        <v>1790</v>
      </c>
      <c r="B1791" s="344">
        <v>41271</v>
      </c>
      <c r="C1791" s="345" t="s">
        <v>7374</v>
      </c>
      <c r="D1791" s="345" t="s">
        <v>7375</v>
      </c>
      <c r="E1791" s="345" t="s">
        <v>4809</v>
      </c>
      <c r="F1791" s="345" t="s">
        <v>16295</v>
      </c>
      <c r="G1791" s="345" t="s">
        <v>16296</v>
      </c>
      <c r="H1791" s="346">
        <v>50000</v>
      </c>
      <c r="I1791" s="345" t="s">
        <v>3894</v>
      </c>
      <c r="J1791" s="344">
        <v>40071</v>
      </c>
      <c r="K1791" s="345" t="s">
        <v>7312</v>
      </c>
      <c r="L1791" s="345" t="s">
        <v>7313</v>
      </c>
      <c r="M1791" s="345" t="s">
        <v>24</v>
      </c>
      <c r="N1791" s="345" t="s">
        <v>11491</v>
      </c>
      <c r="O1791" s="345"/>
      <c r="P1791" s="345"/>
      <c r="Q1791" s="344"/>
      <c r="R1791" s="344"/>
      <c r="S1791" s="346">
        <v>750</v>
      </c>
      <c r="T1791" s="347">
        <v>37500000</v>
      </c>
    </row>
    <row r="1792" spans="1:20" ht="15">
      <c r="A1792">
        <v>1791</v>
      </c>
      <c r="B1792" s="344">
        <v>41271</v>
      </c>
      <c r="C1792" s="345" t="s">
        <v>16297</v>
      </c>
      <c r="D1792" s="345" t="s">
        <v>16298</v>
      </c>
      <c r="E1792" s="345" t="s">
        <v>4807</v>
      </c>
      <c r="F1792" s="345" t="s">
        <v>16299</v>
      </c>
      <c r="G1792" s="345" t="s">
        <v>16300</v>
      </c>
      <c r="H1792" s="346">
        <v>10000</v>
      </c>
      <c r="I1792" s="345" t="s">
        <v>3894</v>
      </c>
      <c r="J1792" s="344">
        <v>40071</v>
      </c>
      <c r="K1792" s="345" t="s">
        <v>7312</v>
      </c>
      <c r="L1792" s="345" t="s">
        <v>7313</v>
      </c>
      <c r="M1792" s="345" t="s">
        <v>24</v>
      </c>
      <c r="N1792" s="345" t="s">
        <v>11491</v>
      </c>
      <c r="O1792" s="345"/>
      <c r="P1792" s="345"/>
      <c r="Q1792" s="344"/>
      <c r="R1792" s="344"/>
      <c r="S1792" s="346">
        <v>500</v>
      </c>
      <c r="T1792" s="347">
        <v>5000000</v>
      </c>
    </row>
    <row r="1793" spans="1:20" ht="15">
      <c r="A1793">
        <v>1792</v>
      </c>
      <c r="B1793" s="344">
        <v>41271</v>
      </c>
      <c r="C1793" s="345" t="s">
        <v>7560</v>
      </c>
      <c r="D1793" s="345" t="s">
        <v>7561</v>
      </c>
      <c r="E1793" s="345" t="s">
        <v>6732</v>
      </c>
      <c r="F1793" s="345" t="s">
        <v>8451</v>
      </c>
      <c r="G1793" s="345" t="s">
        <v>8452</v>
      </c>
      <c r="H1793" s="346">
        <v>1</v>
      </c>
      <c r="I1793" s="345" t="s">
        <v>3894</v>
      </c>
      <c r="J1793" s="344">
        <v>40073</v>
      </c>
      <c r="K1793" s="345" t="s">
        <v>7312</v>
      </c>
      <c r="L1793" s="345" t="s">
        <v>7313</v>
      </c>
      <c r="M1793" s="345" t="s">
        <v>24</v>
      </c>
      <c r="N1793" s="345" t="s">
        <v>7411</v>
      </c>
      <c r="O1793" s="345" t="s">
        <v>7412</v>
      </c>
      <c r="P1793" s="345"/>
      <c r="Q1793" s="344"/>
      <c r="R1793" s="344"/>
      <c r="S1793" s="346">
        <v>1411250892</v>
      </c>
      <c r="T1793" s="347">
        <v>1411250892</v>
      </c>
    </row>
    <row r="1794" spans="1:20" ht="15">
      <c r="A1794">
        <v>1793</v>
      </c>
      <c r="B1794" s="344">
        <v>41271</v>
      </c>
      <c r="C1794" s="345" t="s">
        <v>16301</v>
      </c>
      <c r="D1794" s="345" t="s">
        <v>16302</v>
      </c>
      <c r="E1794" s="345" t="s">
        <v>4813</v>
      </c>
      <c r="F1794" s="345" t="s">
        <v>16303</v>
      </c>
      <c r="G1794" s="345" t="s">
        <v>16304</v>
      </c>
      <c r="H1794" s="346">
        <v>25000</v>
      </c>
      <c r="I1794" s="345" t="s">
        <v>3894</v>
      </c>
      <c r="J1794" s="344">
        <v>40073</v>
      </c>
      <c r="K1794" s="345" t="s">
        <v>7312</v>
      </c>
      <c r="L1794" s="345" t="s">
        <v>7313</v>
      </c>
      <c r="M1794" s="345" t="s">
        <v>24</v>
      </c>
      <c r="N1794" s="345" t="s">
        <v>11491</v>
      </c>
      <c r="O1794" s="345"/>
      <c r="P1794" s="345"/>
      <c r="Q1794" s="344"/>
      <c r="R1794" s="344"/>
      <c r="S1794" s="346">
        <v>200</v>
      </c>
      <c r="T1794" s="347">
        <v>5000000</v>
      </c>
    </row>
    <row r="1795" spans="1:20" ht="15">
      <c r="A1795">
        <v>1794</v>
      </c>
      <c r="B1795" s="344">
        <v>41271</v>
      </c>
      <c r="C1795" s="345" t="s">
        <v>7321</v>
      </c>
      <c r="D1795" s="345" t="s">
        <v>7322</v>
      </c>
      <c r="E1795" s="345" t="s">
        <v>7233</v>
      </c>
      <c r="F1795" s="345" t="s">
        <v>7332</v>
      </c>
      <c r="G1795" s="345" t="s">
        <v>7333</v>
      </c>
      <c r="H1795" s="346">
        <v>100000</v>
      </c>
      <c r="I1795" s="345" t="s">
        <v>4177</v>
      </c>
      <c r="J1795" s="344">
        <v>40077</v>
      </c>
      <c r="K1795" s="345" t="s">
        <v>7312</v>
      </c>
      <c r="L1795" s="345" t="s">
        <v>7313</v>
      </c>
      <c r="M1795" s="345" t="s">
        <v>24</v>
      </c>
      <c r="N1795" s="345" t="s">
        <v>7314</v>
      </c>
      <c r="O1795" s="345" t="s">
        <v>7315</v>
      </c>
      <c r="P1795" s="345"/>
      <c r="Q1795" s="344"/>
      <c r="R1795" s="344">
        <v>42131</v>
      </c>
      <c r="S1795" s="346">
        <v>200</v>
      </c>
      <c r="T1795" s="347">
        <v>20000000</v>
      </c>
    </row>
    <row r="1796" spans="1:20" ht="15">
      <c r="A1796">
        <v>1795</v>
      </c>
      <c r="B1796" s="344">
        <v>41271</v>
      </c>
      <c r="C1796" s="345" t="s">
        <v>16305</v>
      </c>
      <c r="D1796" s="345" t="s">
        <v>16306</v>
      </c>
      <c r="E1796" s="345" t="s">
        <v>4815</v>
      </c>
      <c r="F1796" s="345" t="s">
        <v>16307</v>
      </c>
      <c r="G1796" s="345" t="s">
        <v>16308</v>
      </c>
      <c r="H1796" s="346">
        <v>1000</v>
      </c>
      <c r="I1796" s="345" t="s">
        <v>3894</v>
      </c>
      <c r="J1796" s="344">
        <v>40077</v>
      </c>
      <c r="K1796" s="345" t="s">
        <v>7312</v>
      </c>
      <c r="L1796" s="345" t="s">
        <v>7313</v>
      </c>
      <c r="M1796" s="345" t="s">
        <v>24</v>
      </c>
      <c r="N1796" s="345" t="s">
        <v>11491</v>
      </c>
      <c r="O1796" s="345"/>
      <c r="P1796" s="345"/>
      <c r="Q1796" s="344"/>
      <c r="R1796" s="344"/>
      <c r="S1796" s="346">
        <v>669930</v>
      </c>
      <c r="T1796" s="347">
        <v>669930000</v>
      </c>
    </row>
    <row r="1797" spans="1:20" ht="15">
      <c r="A1797">
        <v>1796</v>
      </c>
      <c r="B1797" s="344">
        <v>41271</v>
      </c>
      <c r="C1797" s="345" t="s">
        <v>7685</v>
      </c>
      <c r="D1797" s="345" t="s">
        <v>7686</v>
      </c>
      <c r="E1797" s="345" t="s">
        <v>6717</v>
      </c>
      <c r="F1797" s="345" t="s">
        <v>8453</v>
      </c>
      <c r="G1797" s="345" t="s">
        <v>8454</v>
      </c>
      <c r="H1797" s="346">
        <v>1</v>
      </c>
      <c r="I1797" s="345" t="s">
        <v>4712</v>
      </c>
      <c r="J1797" s="344">
        <v>40077</v>
      </c>
      <c r="K1797" s="345" t="s">
        <v>7312</v>
      </c>
      <c r="L1797" s="345" t="s">
        <v>7313</v>
      </c>
      <c r="M1797" s="345" t="s">
        <v>24</v>
      </c>
      <c r="N1797" s="345" t="s">
        <v>7411</v>
      </c>
      <c r="O1797" s="345" t="s">
        <v>7412</v>
      </c>
      <c r="P1797" s="345"/>
      <c r="Q1797" s="344"/>
      <c r="R1797" s="344"/>
      <c r="S1797" s="346">
        <v>19781609</v>
      </c>
      <c r="T1797" s="347">
        <v>19781609</v>
      </c>
    </row>
    <row r="1798" spans="1:20" ht="15">
      <c r="A1798">
        <v>1797</v>
      </c>
      <c r="B1798" s="344">
        <v>41271</v>
      </c>
      <c r="C1798" s="345" t="s">
        <v>16309</v>
      </c>
      <c r="D1798" s="345" t="s">
        <v>16310</v>
      </c>
      <c r="E1798" s="345" t="s">
        <v>4817</v>
      </c>
      <c r="F1798" s="345" t="s">
        <v>16311</v>
      </c>
      <c r="G1798" s="345" t="s">
        <v>16312</v>
      </c>
      <c r="H1798" s="346">
        <v>1000000</v>
      </c>
      <c r="I1798" s="345" t="s">
        <v>3894</v>
      </c>
      <c r="J1798" s="344">
        <v>40078</v>
      </c>
      <c r="K1798" s="345" t="s">
        <v>7312</v>
      </c>
      <c r="L1798" s="345" t="s">
        <v>7313</v>
      </c>
      <c r="M1798" s="345" t="s">
        <v>24</v>
      </c>
      <c r="N1798" s="345" t="s">
        <v>11491</v>
      </c>
      <c r="O1798" s="345"/>
      <c r="P1798" s="345"/>
      <c r="Q1798" s="344"/>
      <c r="R1798" s="344"/>
      <c r="S1798" s="346">
        <v>50</v>
      </c>
      <c r="T1798" s="347">
        <v>50000000</v>
      </c>
    </row>
    <row r="1799" spans="1:20" ht="15">
      <c r="A1799">
        <v>1798</v>
      </c>
      <c r="B1799" s="344">
        <v>41271</v>
      </c>
      <c r="C1799" s="345" t="s">
        <v>16313</v>
      </c>
      <c r="D1799" s="345" t="s">
        <v>16314</v>
      </c>
      <c r="E1799" s="345" t="s">
        <v>4819</v>
      </c>
      <c r="F1799" s="345" t="s">
        <v>16315</v>
      </c>
      <c r="G1799" s="345" t="s">
        <v>16316</v>
      </c>
      <c r="H1799" s="346">
        <v>100000</v>
      </c>
      <c r="I1799" s="345" t="s">
        <v>3894</v>
      </c>
      <c r="J1799" s="344">
        <v>40078</v>
      </c>
      <c r="K1799" s="345" t="s">
        <v>7312</v>
      </c>
      <c r="L1799" s="345" t="s">
        <v>7313</v>
      </c>
      <c r="M1799" s="345" t="s">
        <v>24</v>
      </c>
      <c r="N1799" s="345" t="s">
        <v>11491</v>
      </c>
      <c r="O1799" s="345"/>
      <c r="P1799" s="345"/>
      <c r="Q1799" s="344"/>
      <c r="R1799" s="344"/>
      <c r="S1799" s="346">
        <v>200</v>
      </c>
      <c r="T1799" s="347">
        <v>20000000</v>
      </c>
    </row>
    <row r="1800" spans="1:20" ht="15">
      <c r="A1800">
        <v>1799</v>
      </c>
      <c r="B1800" s="344">
        <v>41271</v>
      </c>
      <c r="C1800" s="345" t="s">
        <v>16317</v>
      </c>
      <c r="D1800" s="345" t="s">
        <v>16318</v>
      </c>
      <c r="E1800" s="345" t="s">
        <v>4821</v>
      </c>
      <c r="F1800" s="345" t="s">
        <v>16319</v>
      </c>
      <c r="G1800" s="345" t="s">
        <v>16320</v>
      </c>
      <c r="H1800" s="346">
        <v>500000</v>
      </c>
      <c r="I1800" s="345" t="s">
        <v>3894</v>
      </c>
      <c r="J1800" s="344">
        <v>40078</v>
      </c>
      <c r="K1800" s="345" t="s">
        <v>7312</v>
      </c>
      <c r="L1800" s="345" t="s">
        <v>7313</v>
      </c>
      <c r="M1800" s="345" t="s">
        <v>24</v>
      </c>
      <c r="N1800" s="345" t="s">
        <v>11491</v>
      </c>
      <c r="O1800" s="345"/>
      <c r="P1800" s="345"/>
      <c r="Q1800" s="344"/>
      <c r="R1800" s="344"/>
      <c r="S1800" s="346">
        <v>100</v>
      </c>
      <c r="T1800" s="347">
        <v>50000000</v>
      </c>
    </row>
    <row r="1801" spans="1:20" ht="15">
      <c r="A1801">
        <v>1800</v>
      </c>
      <c r="B1801" s="344">
        <v>41271</v>
      </c>
      <c r="C1801" s="345" t="s">
        <v>16321</v>
      </c>
      <c r="D1801" s="345" t="s">
        <v>16322</v>
      </c>
      <c r="E1801" s="345" t="s">
        <v>4823</v>
      </c>
      <c r="F1801" s="345" t="s">
        <v>16323</v>
      </c>
      <c r="G1801" s="345" t="s">
        <v>16324</v>
      </c>
      <c r="H1801" s="346">
        <v>10000</v>
      </c>
      <c r="I1801" s="345" t="s">
        <v>3894</v>
      </c>
      <c r="J1801" s="344">
        <v>40079</v>
      </c>
      <c r="K1801" s="345" t="s">
        <v>7312</v>
      </c>
      <c r="L1801" s="345" t="s">
        <v>7313</v>
      </c>
      <c r="M1801" s="345" t="s">
        <v>24</v>
      </c>
      <c r="N1801" s="345" t="s">
        <v>11491</v>
      </c>
      <c r="O1801" s="345"/>
      <c r="P1801" s="345"/>
      <c r="Q1801" s="344"/>
      <c r="R1801" s="344"/>
      <c r="S1801" s="346">
        <v>500</v>
      </c>
      <c r="T1801" s="347">
        <v>5000000</v>
      </c>
    </row>
    <row r="1802" spans="1:20" ht="15">
      <c r="A1802">
        <v>1801</v>
      </c>
      <c r="B1802" s="344">
        <v>41271</v>
      </c>
      <c r="C1802" s="345" t="s">
        <v>7457</v>
      </c>
      <c r="D1802" s="345" t="s">
        <v>7458</v>
      </c>
      <c r="E1802" s="345" t="s">
        <v>6707</v>
      </c>
      <c r="F1802" s="345" t="s">
        <v>8455</v>
      </c>
      <c r="G1802" s="345" t="s">
        <v>8456</v>
      </c>
      <c r="H1802" s="346">
        <v>10000</v>
      </c>
      <c r="I1802" s="345" t="s">
        <v>3894</v>
      </c>
      <c r="J1802" s="344">
        <v>40079</v>
      </c>
      <c r="K1802" s="345" t="s">
        <v>7312</v>
      </c>
      <c r="L1802" s="345" t="s">
        <v>7313</v>
      </c>
      <c r="M1802" s="345" t="s">
        <v>24</v>
      </c>
      <c r="N1802" s="345" t="s">
        <v>7411</v>
      </c>
      <c r="O1802" s="345" t="s">
        <v>7315</v>
      </c>
      <c r="P1802" s="345"/>
      <c r="Q1802" s="344"/>
      <c r="R1802" s="344">
        <v>41263</v>
      </c>
      <c r="S1802" s="346">
        <v>628861</v>
      </c>
      <c r="T1802" s="347">
        <v>6288610000</v>
      </c>
    </row>
    <row r="1803" spans="1:20" ht="15">
      <c r="A1803">
        <v>1802</v>
      </c>
      <c r="B1803" s="344">
        <v>41271</v>
      </c>
      <c r="C1803" s="345" t="s">
        <v>16325</v>
      </c>
      <c r="D1803" s="345" t="s">
        <v>16326</v>
      </c>
      <c r="E1803" s="345" t="s">
        <v>4825</v>
      </c>
      <c r="F1803" s="345" t="s">
        <v>16327</v>
      </c>
      <c r="G1803" s="345" t="s">
        <v>16328</v>
      </c>
      <c r="H1803" s="346">
        <v>1000000</v>
      </c>
      <c r="I1803" s="345" t="s">
        <v>3894</v>
      </c>
      <c r="J1803" s="344">
        <v>40079</v>
      </c>
      <c r="K1803" s="345" t="s">
        <v>7312</v>
      </c>
      <c r="L1803" s="345" t="s">
        <v>7313</v>
      </c>
      <c r="M1803" s="345" t="s">
        <v>24</v>
      </c>
      <c r="N1803" s="345" t="s">
        <v>11491</v>
      </c>
      <c r="O1803" s="345"/>
      <c r="P1803" s="345"/>
      <c r="Q1803" s="344"/>
      <c r="R1803" s="344"/>
      <c r="S1803" s="346">
        <v>584</v>
      </c>
      <c r="T1803" s="347">
        <v>584000000</v>
      </c>
    </row>
    <row r="1804" spans="1:20" ht="15">
      <c r="A1804">
        <v>1803</v>
      </c>
      <c r="B1804" s="344">
        <v>41271</v>
      </c>
      <c r="C1804" s="345" t="s">
        <v>16329</v>
      </c>
      <c r="D1804" s="345" t="s">
        <v>16330</v>
      </c>
      <c r="E1804" s="345" t="s">
        <v>4831</v>
      </c>
      <c r="F1804" s="345" t="s">
        <v>16331</v>
      </c>
      <c r="G1804" s="345" t="s">
        <v>16332</v>
      </c>
      <c r="H1804" s="346">
        <v>10000</v>
      </c>
      <c r="I1804" s="345" t="s">
        <v>3894</v>
      </c>
      <c r="J1804" s="344">
        <v>40079</v>
      </c>
      <c r="K1804" s="345" t="s">
        <v>7312</v>
      </c>
      <c r="L1804" s="345" t="s">
        <v>7313</v>
      </c>
      <c r="M1804" s="345" t="s">
        <v>24</v>
      </c>
      <c r="N1804" s="345" t="s">
        <v>11491</v>
      </c>
      <c r="O1804" s="345"/>
      <c r="P1804" s="345"/>
      <c r="Q1804" s="344"/>
      <c r="R1804" s="344"/>
      <c r="S1804" s="346">
        <v>3000</v>
      </c>
      <c r="T1804" s="347">
        <v>30000000</v>
      </c>
    </row>
    <row r="1805" spans="1:20" ht="15">
      <c r="A1805">
        <v>1804</v>
      </c>
      <c r="B1805" s="344">
        <v>41271</v>
      </c>
      <c r="C1805" s="345" t="s">
        <v>10678</v>
      </c>
      <c r="D1805" s="345" t="s">
        <v>10679</v>
      </c>
      <c r="E1805" s="345" t="s">
        <v>2648</v>
      </c>
      <c r="F1805" s="345" t="s">
        <v>10680</v>
      </c>
      <c r="G1805" s="345" t="s">
        <v>10681</v>
      </c>
      <c r="H1805" s="346">
        <v>1</v>
      </c>
      <c r="I1805" s="345" t="s">
        <v>4177</v>
      </c>
      <c r="J1805" s="344">
        <v>40080</v>
      </c>
      <c r="K1805" s="345" t="s">
        <v>7312</v>
      </c>
      <c r="L1805" s="345" t="s">
        <v>7313</v>
      </c>
      <c r="M1805" s="345" t="s">
        <v>24</v>
      </c>
      <c r="N1805" s="345" t="s">
        <v>1857</v>
      </c>
      <c r="O1805" s="345"/>
      <c r="P1805" s="345" t="s">
        <v>8965</v>
      </c>
      <c r="Q1805" s="344"/>
      <c r="R1805" s="344">
        <v>44377</v>
      </c>
      <c r="S1805" s="346">
        <v>1294857</v>
      </c>
      <c r="T1805" s="347">
        <v>1294857</v>
      </c>
    </row>
    <row r="1806" spans="1:20" ht="15">
      <c r="A1806">
        <v>1805</v>
      </c>
      <c r="B1806" s="344">
        <v>41271</v>
      </c>
      <c r="C1806" s="345" t="s">
        <v>16333</v>
      </c>
      <c r="D1806" s="345" t="s">
        <v>16334</v>
      </c>
      <c r="E1806" s="345" t="s">
        <v>4835</v>
      </c>
      <c r="F1806" s="345" t="s">
        <v>16335</v>
      </c>
      <c r="G1806" s="345" t="s">
        <v>16336</v>
      </c>
      <c r="H1806" s="346">
        <v>10000</v>
      </c>
      <c r="I1806" s="345" t="s">
        <v>3894</v>
      </c>
      <c r="J1806" s="344">
        <v>40080</v>
      </c>
      <c r="K1806" s="345" t="s">
        <v>7312</v>
      </c>
      <c r="L1806" s="345" t="s">
        <v>7313</v>
      </c>
      <c r="M1806" s="345" t="s">
        <v>24</v>
      </c>
      <c r="N1806" s="345" t="s">
        <v>11491</v>
      </c>
      <c r="O1806" s="345"/>
      <c r="P1806" s="345"/>
      <c r="Q1806" s="344"/>
      <c r="R1806" s="344"/>
      <c r="S1806" s="346">
        <v>500</v>
      </c>
      <c r="T1806" s="347">
        <v>5000000</v>
      </c>
    </row>
    <row r="1807" spans="1:20" ht="15">
      <c r="A1807">
        <v>1806</v>
      </c>
      <c r="B1807" s="344">
        <v>41271</v>
      </c>
      <c r="C1807" s="345" t="s">
        <v>14653</v>
      </c>
      <c r="D1807" s="345" t="s">
        <v>14654</v>
      </c>
      <c r="E1807" s="345" t="s">
        <v>4833</v>
      </c>
      <c r="F1807" s="345" t="s">
        <v>16337</v>
      </c>
      <c r="G1807" s="345" t="s">
        <v>16338</v>
      </c>
      <c r="H1807" s="346">
        <v>500</v>
      </c>
      <c r="I1807" s="345" t="s">
        <v>3894</v>
      </c>
      <c r="J1807" s="344">
        <v>40080</v>
      </c>
      <c r="K1807" s="345" t="s">
        <v>7312</v>
      </c>
      <c r="L1807" s="345" t="s">
        <v>7313</v>
      </c>
      <c r="M1807" s="345" t="s">
        <v>24</v>
      </c>
      <c r="N1807" s="345" t="s">
        <v>11512</v>
      </c>
      <c r="O1807" s="345"/>
      <c r="P1807" s="345"/>
      <c r="Q1807" s="344"/>
      <c r="R1807" s="344"/>
      <c r="S1807" s="346">
        <v>8490</v>
      </c>
      <c r="T1807" s="347">
        <v>4245000</v>
      </c>
    </row>
    <row r="1808" spans="1:20" ht="15">
      <c r="A1808">
        <v>1807</v>
      </c>
      <c r="B1808" s="344">
        <v>41271</v>
      </c>
      <c r="C1808" s="345" t="s">
        <v>16339</v>
      </c>
      <c r="D1808" s="345" t="s">
        <v>16340</v>
      </c>
      <c r="E1808" s="345" t="s">
        <v>4837</v>
      </c>
      <c r="F1808" s="345" t="s">
        <v>16341</v>
      </c>
      <c r="G1808" s="345" t="s">
        <v>16342</v>
      </c>
      <c r="H1808" s="346">
        <v>50000</v>
      </c>
      <c r="I1808" s="345" t="s">
        <v>3894</v>
      </c>
      <c r="J1808" s="344">
        <v>40085</v>
      </c>
      <c r="K1808" s="345" t="s">
        <v>7312</v>
      </c>
      <c r="L1808" s="345" t="s">
        <v>7313</v>
      </c>
      <c r="M1808" s="345" t="s">
        <v>24</v>
      </c>
      <c r="N1808" s="345" t="s">
        <v>11491</v>
      </c>
      <c r="O1808" s="345"/>
      <c r="P1808" s="345"/>
      <c r="Q1808" s="344"/>
      <c r="R1808" s="344"/>
      <c r="S1808" s="346">
        <v>100</v>
      </c>
      <c r="T1808" s="347">
        <v>5000000</v>
      </c>
    </row>
    <row r="1809" spans="1:20" ht="15">
      <c r="A1809">
        <v>1808</v>
      </c>
      <c r="B1809" s="344">
        <v>41271</v>
      </c>
      <c r="C1809" s="345" t="s">
        <v>16343</v>
      </c>
      <c r="D1809" s="345" t="s">
        <v>16344</v>
      </c>
      <c r="E1809" s="345" t="s">
        <v>4841</v>
      </c>
      <c r="F1809" s="345" t="s">
        <v>16345</v>
      </c>
      <c r="G1809" s="345" t="s">
        <v>16346</v>
      </c>
      <c r="H1809" s="346">
        <v>100000</v>
      </c>
      <c r="I1809" s="345" t="s">
        <v>3894</v>
      </c>
      <c r="J1809" s="344">
        <v>40086</v>
      </c>
      <c r="K1809" s="345" t="s">
        <v>7312</v>
      </c>
      <c r="L1809" s="345" t="s">
        <v>7313</v>
      </c>
      <c r="M1809" s="345" t="s">
        <v>24</v>
      </c>
      <c r="N1809" s="345" t="s">
        <v>11491</v>
      </c>
      <c r="O1809" s="345"/>
      <c r="P1809" s="345"/>
      <c r="Q1809" s="344"/>
      <c r="R1809" s="344"/>
      <c r="S1809" s="346">
        <v>200</v>
      </c>
      <c r="T1809" s="347">
        <v>20000000</v>
      </c>
    </row>
    <row r="1810" spans="1:20" ht="15">
      <c r="A1810">
        <v>1809</v>
      </c>
      <c r="B1810" s="344">
        <v>41271</v>
      </c>
      <c r="C1810" s="345" t="s">
        <v>16351</v>
      </c>
      <c r="D1810" s="345" t="s">
        <v>16352</v>
      </c>
      <c r="E1810" s="345" t="s">
        <v>4845</v>
      </c>
      <c r="F1810" s="345" t="s">
        <v>16353</v>
      </c>
      <c r="G1810" s="345" t="s">
        <v>16354</v>
      </c>
      <c r="H1810" s="346">
        <v>25000</v>
      </c>
      <c r="I1810" s="345" t="s">
        <v>3894</v>
      </c>
      <c r="J1810" s="344">
        <v>40091</v>
      </c>
      <c r="K1810" s="345" t="s">
        <v>7312</v>
      </c>
      <c r="L1810" s="345" t="s">
        <v>7313</v>
      </c>
      <c r="M1810" s="345" t="s">
        <v>24</v>
      </c>
      <c r="N1810" s="345" t="s">
        <v>11491</v>
      </c>
      <c r="O1810" s="345"/>
      <c r="P1810" s="345"/>
      <c r="Q1810" s="344"/>
      <c r="R1810" s="344"/>
      <c r="S1810" s="346">
        <v>200</v>
      </c>
      <c r="T1810" s="347">
        <v>5000000</v>
      </c>
    </row>
    <row r="1811" spans="1:20" ht="15">
      <c r="A1811">
        <v>1810</v>
      </c>
      <c r="B1811" s="344">
        <v>41271</v>
      </c>
      <c r="C1811" s="345" t="s">
        <v>16355</v>
      </c>
      <c r="D1811" s="345" t="s">
        <v>16356</v>
      </c>
      <c r="E1811" s="345" t="s">
        <v>4847</v>
      </c>
      <c r="F1811" s="345" t="s">
        <v>16357</v>
      </c>
      <c r="G1811" s="345" t="s">
        <v>16358</v>
      </c>
      <c r="H1811" s="346">
        <v>500000</v>
      </c>
      <c r="I1811" s="345" t="s">
        <v>3894</v>
      </c>
      <c r="J1811" s="344">
        <v>40091</v>
      </c>
      <c r="K1811" s="345" t="s">
        <v>7312</v>
      </c>
      <c r="L1811" s="345" t="s">
        <v>7313</v>
      </c>
      <c r="M1811" s="345" t="s">
        <v>24</v>
      </c>
      <c r="N1811" s="345" t="s">
        <v>11491</v>
      </c>
      <c r="O1811" s="345"/>
      <c r="P1811" s="345"/>
      <c r="Q1811" s="344"/>
      <c r="R1811" s="344"/>
      <c r="S1811" s="346">
        <v>275</v>
      </c>
      <c r="T1811" s="347">
        <v>137500000</v>
      </c>
    </row>
    <row r="1812" spans="1:20" ht="15">
      <c r="A1812">
        <v>1811</v>
      </c>
      <c r="B1812" s="344">
        <v>41271</v>
      </c>
      <c r="C1812" s="345" t="s">
        <v>16355</v>
      </c>
      <c r="D1812" s="345" t="s">
        <v>16356</v>
      </c>
      <c r="E1812" s="345" t="s">
        <v>4849</v>
      </c>
      <c r="F1812" s="345" t="s">
        <v>16359</v>
      </c>
      <c r="G1812" s="345" t="s">
        <v>16360</v>
      </c>
      <c r="H1812" s="346">
        <v>500000</v>
      </c>
      <c r="I1812" s="345" t="s">
        <v>3894</v>
      </c>
      <c r="J1812" s="344">
        <v>40091</v>
      </c>
      <c r="K1812" s="345" t="s">
        <v>7312</v>
      </c>
      <c r="L1812" s="345" t="s">
        <v>7313</v>
      </c>
      <c r="M1812" s="345" t="s">
        <v>24</v>
      </c>
      <c r="N1812" s="345" t="s">
        <v>11512</v>
      </c>
      <c r="O1812" s="345"/>
      <c r="P1812" s="345"/>
      <c r="Q1812" s="344"/>
      <c r="R1812" s="344"/>
      <c r="S1812" s="346">
        <v>34</v>
      </c>
      <c r="T1812" s="347">
        <v>17000000</v>
      </c>
    </row>
    <row r="1813" spans="1:20" ht="15">
      <c r="A1813">
        <v>1812</v>
      </c>
      <c r="B1813" s="344">
        <v>41271</v>
      </c>
      <c r="C1813" s="345" t="s">
        <v>16355</v>
      </c>
      <c r="D1813" s="345" t="s">
        <v>16356</v>
      </c>
      <c r="E1813" s="345" t="s">
        <v>4851</v>
      </c>
      <c r="F1813" s="345" t="s">
        <v>16361</v>
      </c>
      <c r="G1813" s="345" t="s">
        <v>16362</v>
      </c>
      <c r="H1813" s="346">
        <v>500000</v>
      </c>
      <c r="I1813" s="345" t="s">
        <v>3894</v>
      </c>
      <c r="J1813" s="344">
        <v>40091</v>
      </c>
      <c r="K1813" s="345" t="s">
        <v>7312</v>
      </c>
      <c r="L1813" s="345" t="s">
        <v>7313</v>
      </c>
      <c r="M1813" s="345" t="s">
        <v>24</v>
      </c>
      <c r="N1813" s="345" t="s">
        <v>11512</v>
      </c>
      <c r="O1813" s="345"/>
      <c r="P1813" s="345"/>
      <c r="Q1813" s="344"/>
      <c r="R1813" s="344"/>
      <c r="S1813" s="346">
        <v>10</v>
      </c>
      <c r="T1813" s="347">
        <v>5000000</v>
      </c>
    </row>
    <row r="1814" spans="1:20" ht="15">
      <c r="A1814">
        <v>1813</v>
      </c>
      <c r="B1814" s="344">
        <v>41271</v>
      </c>
      <c r="C1814" s="345" t="s">
        <v>7453</v>
      </c>
      <c r="D1814" s="345" t="s">
        <v>7454</v>
      </c>
      <c r="E1814" s="345" t="s">
        <v>6721</v>
      </c>
      <c r="F1814" s="345" t="s">
        <v>8457</v>
      </c>
      <c r="G1814" s="345" t="s">
        <v>8458</v>
      </c>
      <c r="H1814" s="346">
        <v>1</v>
      </c>
      <c r="I1814" s="345" t="s">
        <v>3894</v>
      </c>
      <c r="J1814" s="344">
        <v>40091</v>
      </c>
      <c r="K1814" s="345" t="s">
        <v>7312</v>
      </c>
      <c r="L1814" s="345" t="s">
        <v>7313</v>
      </c>
      <c r="M1814" s="345" t="s">
        <v>24</v>
      </c>
      <c r="N1814" s="345" t="s">
        <v>7411</v>
      </c>
      <c r="O1814" s="345" t="s">
        <v>7412</v>
      </c>
      <c r="P1814" s="345"/>
      <c r="Q1814" s="344"/>
      <c r="R1814" s="344"/>
      <c r="S1814" s="346">
        <v>1444332349</v>
      </c>
      <c r="T1814" s="347">
        <v>1444332349</v>
      </c>
    </row>
    <row r="1815" spans="1:20" ht="15">
      <c r="A1815">
        <v>1814</v>
      </c>
      <c r="B1815" s="344">
        <v>41271</v>
      </c>
      <c r="C1815" s="345" t="s">
        <v>10633</v>
      </c>
      <c r="D1815" s="345" t="s">
        <v>10634</v>
      </c>
      <c r="E1815" s="345" t="s">
        <v>2666</v>
      </c>
      <c r="F1815" s="345" t="s">
        <v>10682</v>
      </c>
      <c r="G1815" s="345" t="s">
        <v>10683</v>
      </c>
      <c r="H1815" s="346">
        <v>10000</v>
      </c>
      <c r="I1815" s="345" t="s">
        <v>3894</v>
      </c>
      <c r="J1815" s="344">
        <v>40091</v>
      </c>
      <c r="K1815" s="345" t="s">
        <v>7312</v>
      </c>
      <c r="L1815" s="345" t="s">
        <v>7313</v>
      </c>
      <c r="M1815" s="345" t="s">
        <v>24</v>
      </c>
      <c r="N1815" s="345" t="s">
        <v>1857</v>
      </c>
      <c r="O1815" s="345"/>
      <c r="P1815" s="345" t="s">
        <v>8965</v>
      </c>
      <c r="Q1815" s="344"/>
      <c r="R1815" s="344">
        <v>43752</v>
      </c>
      <c r="S1815" s="346">
        <v>44190</v>
      </c>
      <c r="T1815" s="347">
        <v>441900000</v>
      </c>
    </row>
    <row r="1816" spans="1:20" ht="15">
      <c r="A1816">
        <v>1815</v>
      </c>
      <c r="B1816" s="344">
        <v>41271</v>
      </c>
      <c r="C1816" s="345" t="s">
        <v>10633</v>
      </c>
      <c r="D1816" s="345" t="s">
        <v>10634</v>
      </c>
      <c r="E1816" s="345" t="s">
        <v>2663</v>
      </c>
      <c r="F1816" s="345" t="s">
        <v>10684</v>
      </c>
      <c r="G1816" s="345" t="s">
        <v>10685</v>
      </c>
      <c r="H1816" s="346">
        <v>10000</v>
      </c>
      <c r="I1816" s="345" t="s">
        <v>3894</v>
      </c>
      <c r="J1816" s="344">
        <v>40091</v>
      </c>
      <c r="K1816" s="345" t="s">
        <v>7312</v>
      </c>
      <c r="L1816" s="345" t="s">
        <v>7313</v>
      </c>
      <c r="M1816" s="345" t="s">
        <v>24</v>
      </c>
      <c r="N1816" s="345" t="s">
        <v>1857</v>
      </c>
      <c r="O1816" s="345"/>
      <c r="P1816" s="345" t="s">
        <v>8965</v>
      </c>
      <c r="Q1816" s="344"/>
      <c r="R1816" s="344">
        <v>41925</v>
      </c>
      <c r="S1816" s="346">
        <v>377108</v>
      </c>
      <c r="T1816" s="347">
        <v>3771080000</v>
      </c>
    </row>
    <row r="1817" spans="1:20" ht="15">
      <c r="A1817">
        <v>1816</v>
      </c>
      <c r="B1817" s="344">
        <v>41271</v>
      </c>
      <c r="C1817" s="345" t="s">
        <v>16363</v>
      </c>
      <c r="D1817" s="345" t="s">
        <v>16364</v>
      </c>
      <c r="E1817" s="345" t="s">
        <v>4853</v>
      </c>
      <c r="F1817" s="345" t="s">
        <v>16365</v>
      </c>
      <c r="G1817" s="345" t="s">
        <v>16366</v>
      </c>
      <c r="H1817" s="346">
        <v>10</v>
      </c>
      <c r="I1817" s="345" t="s">
        <v>3894</v>
      </c>
      <c r="J1817" s="344">
        <v>40092</v>
      </c>
      <c r="K1817" s="345" t="s">
        <v>7312</v>
      </c>
      <c r="L1817" s="345" t="s">
        <v>7313</v>
      </c>
      <c r="M1817" s="345" t="s">
        <v>24</v>
      </c>
      <c r="N1817" s="345" t="s">
        <v>11491</v>
      </c>
      <c r="O1817" s="345"/>
      <c r="P1817" s="345"/>
      <c r="Q1817" s="344"/>
      <c r="R1817" s="344"/>
      <c r="S1817" s="346">
        <v>6000000</v>
      </c>
      <c r="T1817" s="347">
        <v>60000000</v>
      </c>
    </row>
    <row r="1818" spans="1:20" ht="15">
      <c r="A1818">
        <v>1817</v>
      </c>
      <c r="B1818" s="344">
        <v>41271</v>
      </c>
      <c r="C1818" s="345" t="s">
        <v>7453</v>
      </c>
      <c r="D1818" s="345" t="s">
        <v>7454</v>
      </c>
      <c r="E1818" s="345" t="s">
        <v>6719</v>
      </c>
      <c r="F1818" s="345" t="s">
        <v>8459</v>
      </c>
      <c r="G1818" s="345" t="s">
        <v>8460</v>
      </c>
      <c r="H1818" s="346">
        <v>1</v>
      </c>
      <c r="I1818" s="345" t="s">
        <v>4712</v>
      </c>
      <c r="J1818" s="344">
        <v>40094</v>
      </c>
      <c r="K1818" s="345" t="s">
        <v>7312</v>
      </c>
      <c r="L1818" s="345" t="s">
        <v>7313</v>
      </c>
      <c r="M1818" s="345" t="s">
        <v>24</v>
      </c>
      <c r="N1818" s="345" t="s">
        <v>7411</v>
      </c>
      <c r="O1818" s="345" t="s">
        <v>7412</v>
      </c>
      <c r="P1818" s="345"/>
      <c r="Q1818" s="344"/>
      <c r="R1818" s="344"/>
      <c r="S1818" s="346">
        <v>2869429</v>
      </c>
      <c r="T1818" s="347">
        <v>2869429</v>
      </c>
    </row>
    <row r="1819" spans="1:20" ht="15">
      <c r="A1819">
        <v>1818</v>
      </c>
      <c r="B1819" s="344">
        <v>41271</v>
      </c>
      <c r="C1819" s="345" t="s">
        <v>16367</v>
      </c>
      <c r="D1819" s="345" t="s">
        <v>16368</v>
      </c>
      <c r="E1819" s="345" t="s">
        <v>4857</v>
      </c>
      <c r="F1819" s="345" t="s">
        <v>16369</v>
      </c>
      <c r="G1819" s="345" t="s">
        <v>16370</v>
      </c>
      <c r="H1819" s="346">
        <v>10000</v>
      </c>
      <c r="I1819" s="345" t="s">
        <v>3894</v>
      </c>
      <c r="J1819" s="344">
        <v>40095</v>
      </c>
      <c r="K1819" s="345" t="s">
        <v>7312</v>
      </c>
      <c r="L1819" s="345" t="s">
        <v>7313</v>
      </c>
      <c r="M1819" s="345" t="s">
        <v>24</v>
      </c>
      <c r="N1819" s="345" t="s">
        <v>11491</v>
      </c>
      <c r="O1819" s="345"/>
      <c r="P1819" s="345"/>
      <c r="Q1819" s="344"/>
      <c r="R1819" s="344"/>
      <c r="S1819" s="346">
        <v>1422</v>
      </c>
      <c r="T1819" s="347">
        <v>14220000</v>
      </c>
    </row>
    <row r="1820" spans="1:20" ht="15">
      <c r="A1820">
        <v>1819</v>
      </c>
      <c r="B1820" s="344">
        <v>41271</v>
      </c>
      <c r="C1820" s="345" t="s">
        <v>16371</v>
      </c>
      <c r="D1820" s="345" t="s">
        <v>16372</v>
      </c>
      <c r="E1820" s="345" t="s">
        <v>4855</v>
      </c>
      <c r="F1820" s="345" t="s">
        <v>16373</v>
      </c>
      <c r="G1820" s="345" t="s">
        <v>16374</v>
      </c>
      <c r="H1820" s="346">
        <v>100</v>
      </c>
      <c r="I1820" s="345" t="s">
        <v>3894</v>
      </c>
      <c r="J1820" s="344">
        <v>40095</v>
      </c>
      <c r="K1820" s="345" t="s">
        <v>7312</v>
      </c>
      <c r="L1820" s="345" t="s">
        <v>7313</v>
      </c>
      <c r="M1820" s="345" t="s">
        <v>24</v>
      </c>
      <c r="N1820" s="345" t="s">
        <v>11491</v>
      </c>
      <c r="O1820" s="345"/>
      <c r="P1820" s="345"/>
      <c r="Q1820" s="344"/>
      <c r="R1820" s="344"/>
      <c r="S1820" s="346">
        <v>208060</v>
      </c>
      <c r="T1820" s="347">
        <v>20806000</v>
      </c>
    </row>
    <row r="1821" spans="1:20" ht="15">
      <c r="A1821">
        <v>1820</v>
      </c>
      <c r="B1821" s="344">
        <v>41271</v>
      </c>
      <c r="C1821" s="345" t="s">
        <v>9714</v>
      </c>
      <c r="D1821" s="345" t="s">
        <v>9715</v>
      </c>
      <c r="E1821" s="345" t="s">
        <v>2675</v>
      </c>
      <c r="F1821" s="345" t="s">
        <v>10690</v>
      </c>
      <c r="G1821" s="345" t="s">
        <v>10691</v>
      </c>
      <c r="H1821" s="346">
        <v>1</v>
      </c>
      <c r="I1821" s="345" t="s">
        <v>4177</v>
      </c>
      <c r="J1821" s="344">
        <v>40098</v>
      </c>
      <c r="K1821" s="345" t="s">
        <v>7312</v>
      </c>
      <c r="L1821" s="345" t="s">
        <v>7313</v>
      </c>
      <c r="M1821" s="345" t="s">
        <v>24</v>
      </c>
      <c r="N1821" s="345" t="s">
        <v>1857</v>
      </c>
      <c r="O1821" s="345"/>
      <c r="P1821" s="345" t="s">
        <v>8965</v>
      </c>
      <c r="Q1821" s="344"/>
      <c r="R1821" s="344">
        <v>47027</v>
      </c>
      <c r="S1821" s="346">
        <v>3694945</v>
      </c>
      <c r="T1821" s="347">
        <v>3694945</v>
      </c>
    </row>
    <row r="1822" spans="1:20" ht="15">
      <c r="A1822">
        <v>1821</v>
      </c>
      <c r="B1822" s="344">
        <v>41271</v>
      </c>
      <c r="C1822" s="345" t="s">
        <v>7453</v>
      </c>
      <c r="D1822" s="345" t="s">
        <v>7454</v>
      </c>
      <c r="E1822" s="345" t="s">
        <v>6713</v>
      </c>
      <c r="F1822" s="345" t="s">
        <v>8461</v>
      </c>
      <c r="G1822" s="345" t="s">
        <v>8462</v>
      </c>
      <c r="H1822" s="346">
        <v>10000</v>
      </c>
      <c r="I1822" s="345" t="s">
        <v>3894</v>
      </c>
      <c r="J1822" s="344">
        <v>40098</v>
      </c>
      <c r="K1822" s="345" t="s">
        <v>7312</v>
      </c>
      <c r="L1822" s="345" t="s">
        <v>7313</v>
      </c>
      <c r="M1822" s="345" t="s">
        <v>24</v>
      </c>
      <c r="N1822" s="345" t="s">
        <v>7411</v>
      </c>
      <c r="O1822" s="345" t="s">
        <v>7315</v>
      </c>
      <c r="P1822" s="345"/>
      <c r="Q1822" s="344"/>
      <c r="R1822" s="344">
        <v>41383</v>
      </c>
      <c r="S1822" s="346">
        <v>249998</v>
      </c>
      <c r="T1822" s="347">
        <v>2499980000</v>
      </c>
    </row>
    <row r="1823" spans="1:20" ht="15">
      <c r="A1823">
        <v>1822</v>
      </c>
      <c r="B1823" s="344">
        <v>41271</v>
      </c>
      <c r="C1823" s="345" t="s">
        <v>16375</v>
      </c>
      <c r="D1823" s="345" t="s">
        <v>16376</v>
      </c>
      <c r="E1823" s="345" t="s">
        <v>4859</v>
      </c>
      <c r="F1823" s="345" t="s">
        <v>16377</v>
      </c>
      <c r="G1823" s="345" t="s">
        <v>16378</v>
      </c>
      <c r="H1823" s="346">
        <v>10000</v>
      </c>
      <c r="I1823" s="345" t="s">
        <v>3894</v>
      </c>
      <c r="J1823" s="344">
        <v>40099</v>
      </c>
      <c r="K1823" s="345" t="s">
        <v>7312</v>
      </c>
      <c r="L1823" s="345" t="s">
        <v>7313</v>
      </c>
      <c r="M1823" s="345" t="s">
        <v>24</v>
      </c>
      <c r="N1823" s="345" t="s">
        <v>11491</v>
      </c>
      <c r="O1823" s="345"/>
      <c r="P1823" s="345"/>
      <c r="Q1823" s="344"/>
      <c r="R1823" s="344"/>
      <c r="S1823" s="346">
        <v>210084</v>
      </c>
      <c r="T1823" s="347">
        <v>2100840000</v>
      </c>
    </row>
    <row r="1824" spans="1:20" ht="15">
      <c r="A1824">
        <v>1823</v>
      </c>
      <c r="B1824" s="344">
        <v>41271</v>
      </c>
      <c r="C1824" s="345" t="s">
        <v>14892</v>
      </c>
      <c r="D1824" s="345" t="s">
        <v>14893</v>
      </c>
      <c r="E1824" s="345" t="s">
        <v>4861</v>
      </c>
      <c r="F1824" s="345" t="s">
        <v>16379</v>
      </c>
      <c r="G1824" s="345" t="s">
        <v>16380</v>
      </c>
      <c r="H1824" s="346">
        <v>10000</v>
      </c>
      <c r="I1824" s="345" t="s">
        <v>3894</v>
      </c>
      <c r="J1824" s="344">
        <v>40100</v>
      </c>
      <c r="K1824" s="345" t="s">
        <v>7312</v>
      </c>
      <c r="L1824" s="345" t="s">
        <v>7313</v>
      </c>
      <c r="M1824" s="345" t="s">
        <v>24</v>
      </c>
      <c r="N1824" s="345" t="s">
        <v>11512</v>
      </c>
      <c r="O1824" s="345"/>
      <c r="P1824" s="345"/>
      <c r="Q1824" s="344"/>
      <c r="R1824" s="344"/>
      <c r="S1824" s="346">
        <v>3000</v>
      </c>
      <c r="T1824" s="347">
        <v>30000000</v>
      </c>
    </row>
    <row r="1825" spans="1:20" ht="15">
      <c r="A1825">
        <v>1824</v>
      </c>
      <c r="B1825" s="344">
        <v>41271</v>
      </c>
      <c r="C1825" s="345" t="s">
        <v>16381</v>
      </c>
      <c r="D1825" s="345" t="s">
        <v>16382</v>
      </c>
      <c r="E1825" s="345" t="s">
        <v>4863</v>
      </c>
      <c r="F1825" s="345" t="s">
        <v>16383</v>
      </c>
      <c r="G1825" s="345" t="s">
        <v>16384</v>
      </c>
      <c r="H1825" s="346">
        <v>1000</v>
      </c>
      <c r="I1825" s="345" t="s">
        <v>4177</v>
      </c>
      <c r="J1825" s="344">
        <v>40101</v>
      </c>
      <c r="K1825" s="345" t="s">
        <v>7312</v>
      </c>
      <c r="L1825" s="345" t="s">
        <v>7313</v>
      </c>
      <c r="M1825" s="345" t="s">
        <v>24</v>
      </c>
      <c r="N1825" s="345" t="s">
        <v>11491</v>
      </c>
      <c r="O1825" s="345"/>
      <c r="P1825" s="345"/>
      <c r="Q1825" s="344"/>
      <c r="R1825" s="344"/>
      <c r="S1825" s="346">
        <v>4179</v>
      </c>
      <c r="T1825" s="347">
        <v>4179000</v>
      </c>
    </row>
    <row r="1826" spans="1:20" ht="15">
      <c r="A1826">
        <v>1825</v>
      </c>
      <c r="B1826" s="344">
        <v>41271</v>
      </c>
      <c r="C1826" s="345" t="s">
        <v>8351</v>
      </c>
      <c r="D1826" s="345" t="s">
        <v>8352</v>
      </c>
      <c r="E1826" s="345" t="s">
        <v>6726</v>
      </c>
      <c r="F1826" s="345" t="s">
        <v>8463</v>
      </c>
      <c r="G1826" s="345" t="s">
        <v>8464</v>
      </c>
      <c r="H1826" s="346">
        <v>1</v>
      </c>
      <c r="I1826" s="345" t="s">
        <v>3894</v>
      </c>
      <c r="J1826" s="344">
        <v>40102</v>
      </c>
      <c r="K1826" s="345" t="s">
        <v>7312</v>
      </c>
      <c r="L1826" s="345" t="s">
        <v>7313</v>
      </c>
      <c r="M1826" s="345" t="s">
        <v>24</v>
      </c>
      <c r="N1826" s="345" t="s">
        <v>7411</v>
      </c>
      <c r="O1826" s="345" t="s">
        <v>7412</v>
      </c>
      <c r="P1826" s="345"/>
      <c r="Q1826" s="344"/>
      <c r="R1826" s="344"/>
      <c r="S1826" s="346">
        <v>1321136471</v>
      </c>
      <c r="T1826" s="347">
        <v>1321136471</v>
      </c>
    </row>
    <row r="1827" spans="1:20" ht="15">
      <c r="A1827">
        <v>1826</v>
      </c>
      <c r="B1827" s="344">
        <v>41271</v>
      </c>
      <c r="C1827" s="345" t="s">
        <v>8351</v>
      </c>
      <c r="D1827" s="345" t="s">
        <v>8352</v>
      </c>
      <c r="E1827" s="345" t="s">
        <v>6729</v>
      </c>
      <c r="F1827" s="345" t="s">
        <v>8465</v>
      </c>
      <c r="G1827" s="345" t="s">
        <v>8466</v>
      </c>
      <c r="H1827" s="346">
        <v>1</v>
      </c>
      <c r="I1827" s="345" t="s">
        <v>3894</v>
      </c>
      <c r="J1827" s="344">
        <v>40102</v>
      </c>
      <c r="K1827" s="345" t="s">
        <v>7312</v>
      </c>
      <c r="L1827" s="345" t="s">
        <v>7313</v>
      </c>
      <c r="M1827" s="345" t="s">
        <v>24</v>
      </c>
      <c r="N1827" s="345" t="s">
        <v>7411</v>
      </c>
      <c r="O1827" s="345" t="s">
        <v>7412</v>
      </c>
      <c r="P1827" s="345"/>
      <c r="Q1827" s="344"/>
      <c r="R1827" s="344"/>
      <c r="S1827" s="346">
        <v>107727113</v>
      </c>
      <c r="T1827" s="347">
        <v>107727113</v>
      </c>
    </row>
    <row r="1828" spans="1:20" ht="15">
      <c r="A1828">
        <v>1827</v>
      </c>
      <c r="B1828" s="344">
        <v>41271</v>
      </c>
      <c r="C1828" s="345" t="s">
        <v>7685</v>
      </c>
      <c r="D1828" s="345" t="s">
        <v>7686</v>
      </c>
      <c r="E1828" s="345" t="s">
        <v>6730</v>
      </c>
      <c r="F1828" s="345" t="s">
        <v>8467</v>
      </c>
      <c r="G1828" s="345" t="s">
        <v>8468</v>
      </c>
      <c r="H1828" s="346">
        <v>10000</v>
      </c>
      <c r="I1828" s="345" t="s">
        <v>3894</v>
      </c>
      <c r="J1828" s="344">
        <v>40102</v>
      </c>
      <c r="K1828" s="345" t="s">
        <v>7312</v>
      </c>
      <c r="L1828" s="345" t="s">
        <v>7313</v>
      </c>
      <c r="M1828" s="345" t="s">
        <v>24</v>
      </c>
      <c r="N1828" s="345" t="s">
        <v>7411</v>
      </c>
      <c r="O1828" s="345" t="s">
        <v>7315</v>
      </c>
      <c r="P1828" s="345"/>
      <c r="Q1828" s="344"/>
      <c r="R1828" s="344">
        <v>41198</v>
      </c>
      <c r="S1828" s="346">
        <v>274886</v>
      </c>
      <c r="T1828" s="347">
        <v>2748860000</v>
      </c>
    </row>
    <row r="1829" spans="1:20" ht="15">
      <c r="A1829">
        <v>1828</v>
      </c>
      <c r="B1829" s="344">
        <v>41271</v>
      </c>
      <c r="C1829" s="345" t="s">
        <v>16385</v>
      </c>
      <c r="D1829" s="345" t="s">
        <v>16386</v>
      </c>
      <c r="E1829" s="345" t="s">
        <v>4866</v>
      </c>
      <c r="F1829" s="345" t="s">
        <v>16387</v>
      </c>
      <c r="G1829" s="345" t="s">
        <v>16388</v>
      </c>
      <c r="H1829" s="346">
        <v>100000</v>
      </c>
      <c r="I1829" s="345" t="s">
        <v>3894</v>
      </c>
      <c r="J1829" s="344">
        <v>40107</v>
      </c>
      <c r="K1829" s="345" t="s">
        <v>7312</v>
      </c>
      <c r="L1829" s="345" t="s">
        <v>7313</v>
      </c>
      <c r="M1829" s="345" t="s">
        <v>24</v>
      </c>
      <c r="N1829" s="345" t="s">
        <v>11491</v>
      </c>
      <c r="O1829" s="345"/>
      <c r="P1829" s="345"/>
      <c r="Q1829" s="344"/>
      <c r="R1829" s="344"/>
      <c r="S1829" s="346">
        <v>2110</v>
      </c>
      <c r="T1829" s="347">
        <v>211000000</v>
      </c>
    </row>
    <row r="1830" spans="1:20" ht="15">
      <c r="A1830">
        <v>1829</v>
      </c>
      <c r="B1830" s="344">
        <v>41271</v>
      </c>
      <c r="C1830" s="345" t="s">
        <v>7418</v>
      </c>
      <c r="D1830" s="345" t="s">
        <v>29822</v>
      </c>
      <c r="E1830" s="345" t="s">
        <v>6746</v>
      </c>
      <c r="F1830" s="345" t="s">
        <v>8469</v>
      </c>
      <c r="G1830" s="345" t="s">
        <v>8470</v>
      </c>
      <c r="H1830" s="346">
        <v>1</v>
      </c>
      <c r="I1830" s="345" t="s">
        <v>3894</v>
      </c>
      <c r="J1830" s="344">
        <v>40112</v>
      </c>
      <c r="K1830" s="345" t="s">
        <v>7312</v>
      </c>
      <c r="L1830" s="345" t="s">
        <v>7313</v>
      </c>
      <c r="M1830" s="345" t="s">
        <v>24</v>
      </c>
      <c r="N1830" s="345" t="s">
        <v>7411</v>
      </c>
      <c r="O1830" s="345" t="s">
        <v>7412</v>
      </c>
      <c r="P1830" s="345"/>
      <c r="Q1830" s="344"/>
      <c r="R1830" s="344"/>
      <c r="S1830" s="346">
        <v>16839715599</v>
      </c>
      <c r="T1830" s="347">
        <v>16839715599</v>
      </c>
    </row>
    <row r="1831" spans="1:20" ht="15">
      <c r="A1831">
        <v>1830</v>
      </c>
      <c r="B1831" s="344">
        <v>41271</v>
      </c>
      <c r="C1831" s="345" t="s">
        <v>15740</v>
      </c>
      <c r="D1831" s="345" t="s">
        <v>15741</v>
      </c>
      <c r="E1831" s="345" t="s">
        <v>4868</v>
      </c>
      <c r="F1831" s="345" t="s">
        <v>16389</v>
      </c>
      <c r="G1831" s="345" t="s">
        <v>16390</v>
      </c>
      <c r="H1831" s="346">
        <v>50000</v>
      </c>
      <c r="I1831" s="345" t="s">
        <v>3894</v>
      </c>
      <c r="J1831" s="344">
        <v>40114</v>
      </c>
      <c r="K1831" s="345" t="s">
        <v>7312</v>
      </c>
      <c r="L1831" s="345" t="s">
        <v>7313</v>
      </c>
      <c r="M1831" s="345" t="s">
        <v>24</v>
      </c>
      <c r="N1831" s="345" t="s">
        <v>11491</v>
      </c>
      <c r="O1831" s="345"/>
      <c r="P1831" s="345"/>
      <c r="Q1831" s="344"/>
      <c r="R1831" s="344"/>
      <c r="S1831" s="346">
        <v>2</v>
      </c>
      <c r="T1831" s="347">
        <v>100000</v>
      </c>
    </row>
    <row r="1832" spans="1:20" ht="15">
      <c r="A1832">
        <v>1831</v>
      </c>
      <c r="B1832" s="344">
        <v>41271</v>
      </c>
      <c r="C1832" s="345" t="s">
        <v>8287</v>
      </c>
      <c r="D1832" s="345" t="s">
        <v>8288</v>
      </c>
      <c r="E1832" s="345" t="s">
        <v>6715</v>
      </c>
      <c r="F1832" s="345" t="s">
        <v>8471</v>
      </c>
      <c r="G1832" s="345" t="s">
        <v>8472</v>
      </c>
      <c r="H1832" s="346">
        <v>10000</v>
      </c>
      <c r="I1832" s="345" t="s">
        <v>3894</v>
      </c>
      <c r="J1832" s="344">
        <v>40114</v>
      </c>
      <c r="K1832" s="345" t="s">
        <v>7312</v>
      </c>
      <c r="L1832" s="345" t="s">
        <v>7313</v>
      </c>
      <c r="M1832" s="345" t="s">
        <v>24</v>
      </c>
      <c r="N1832" s="345" t="s">
        <v>7411</v>
      </c>
      <c r="O1832" s="345" t="s">
        <v>7315</v>
      </c>
      <c r="P1832" s="345"/>
      <c r="Q1832" s="344"/>
      <c r="R1832" s="344">
        <v>41463</v>
      </c>
      <c r="S1832" s="346">
        <v>50000</v>
      </c>
      <c r="T1832" s="347">
        <v>500000000</v>
      </c>
    </row>
    <row r="1833" spans="1:20" ht="15">
      <c r="A1833">
        <v>1832</v>
      </c>
      <c r="B1833" s="344">
        <v>41271</v>
      </c>
      <c r="C1833" s="345" t="s">
        <v>16391</v>
      </c>
      <c r="D1833" s="345" t="s">
        <v>16392</v>
      </c>
      <c r="E1833" s="345" t="s">
        <v>4869</v>
      </c>
      <c r="F1833" s="345" t="s">
        <v>16393</v>
      </c>
      <c r="G1833" s="345" t="s">
        <v>16394</v>
      </c>
      <c r="H1833" s="346">
        <v>1000</v>
      </c>
      <c r="I1833" s="345" t="s">
        <v>3894</v>
      </c>
      <c r="J1833" s="344">
        <v>40115</v>
      </c>
      <c r="K1833" s="345" t="s">
        <v>7312</v>
      </c>
      <c r="L1833" s="345" t="s">
        <v>7313</v>
      </c>
      <c r="M1833" s="345" t="s">
        <v>24</v>
      </c>
      <c r="N1833" s="345" t="s">
        <v>11491</v>
      </c>
      <c r="O1833" s="345"/>
      <c r="P1833" s="345"/>
      <c r="Q1833" s="344"/>
      <c r="R1833" s="344"/>
      <c r="S1833" s="346">
        <v>5000</v>
      </c>
      <c r="T1833" s="347">
        <v>5000000</v>
      </c>
    </row>
    <row r="1834" spans="1:20" ht="15">
      <c r="A1834">
        <v>1833</v>
      </c>
      <c r="B1834" s="344">
        <v>41271</v>
      </c>
      <c r="C1834" s="345" t="s">
        <v>16395</v>
      </c>
      <c r="D1834" s="345" t="s">
        <v>16396</v>
      </c>
      <c r="E1834" s="345" t="s">
        <v>4871</v>
      </c>
      <c r="F1834" s="345" t="s">
        <v>16397</v>
      </c>
      <c r="G1834" s="345" t="s">
        <v>16398</v>
      </c>
      <c r="H1834" s="346">
        <v>1</v>
      </c>
      <c r="I1834" s="345" t="s">
        <v>3894</v>
      </c>
      <c r="J1834" s="344">
        <v>40119</v>
      </c>
      <c r="K1834" s="345" t="s">
        <v>7312</v>
      </c>
      <c r="L1834" s="345" t="s">
        <v>7313</v>
      </c>
      <c r="M1834" s="345" t="s">
        <v>24</v>
      </c>
      <c r="N1834" s="345" t="s">
        <v>11491</v>
      </c>
      <c r="O1834" s="345"/>
      <c r="P1834" s="345"/>
      <c r="Q1834" s="344"/>
      <c r="R1834" s="344"/>
      <c r="S1834" s="346">
        <v>10000000</v>
      </c>
      <c r="T1834" s="347">
        <v>10000000</v>
      </c>
    </row>
    <row r="1835" spans="1:20" ht="15">
      <c r="A1835">
        <v>1834</v>
      </c>
      <c r="B1835" s="344">
        <v>41271</v>
      </c>
      <c r="C1835" s="345" t="s">
        <v>16395</v>
      </c>
      <c r="D1835" s="345" t="s">
        <v>16396</v>
      </c>
      <c r="E1835" s="345" t="s">
        <v>4875</v>
      </c>
      <c r="F1835" s="345" t="s">
        <v>16399</v>
      </c>
      <c r="G1835" s="345" t="s">
        <v>16400</v>
      </c>
      <c r="H1835" s="346">
        <v>100000</v>
      </c>
      <c r="I1835" s="345" t="s">
        <v>3894</v>
      </c>
      <c r="J1835" s="344">
        <v>40119</v>
      </c>
      <c r="K1835" s="345" t="s">
        <v>7312</v>
      </c>
      <c r="L1835" s="345" t="s">
        <v>7313</v>
      </c>
      <c r="M1835" s="345" t="s">
        <v>24</v>
      </c>
      <c r="N1835" s="345" t="s">
        <v>11491</v>
      </c>
      <c r="O1835" s="345"/>
      <c r="P1835" s="345"/>
      <c r="Q1835" s="344"/>
      <c r="R1835" s="344"/>
      <c r="S1835" s="346">
        <v>1</v>
      </c>
      <c r="T1835" s="347">
        <v>100000</v>
      </c>
    </row>
    <row r="1836" spans="1:20" ht="15">
      <c r="A1836">
        <v>1835</v>
      </c>
      <c r="B1836" s="344">
        <v>41271</v>
      </c>
      <c r="C1836" s="345" t="s">
        <v>16405</v>
      </c>
      <c r="D1836" s="345" t="s">
        <v>16406</v>
      </c>
      <c r="E1836" s="345" t="s">
        <v>4876</v>
      </c>
      <c r="F1836" s="345" t="s">
        <v>16407</v>
      </c>
      <c r="G1836" s="345" t="s">
        <v>16408</v>
      </c>
      <c r="H1836" s="346">
        <v>100000</v>
      </c>
      <c r="I1836" s="345" t="s">
        <v>3894</v>
      </c>
      <c r="J1836" s="344">
        <v>40120</v>
      </c>
      <c r="K1836" s="345" t="s">
        <v>7312</v>
      </c>
      <c r="L1836" s="345" t="s">
        <v>7313</v>
      </c>
      <c r="M1836" s="345" t="s">
        <v>24</v>
      </c>
      <c r="N1836" s="345" t="s">
        <v>11491</v>
      </c>
      <c r="O1836" s="345"/>
      <c r="P1836" s="345"/>
      <c r="Q1836" s="344"/>
      <c r="R1836" s="344"/>
      <c r="S1836" s="346">
        <v>1700</v>
      </c>
      <c r="T1836" s="347">
        <v>170000000</v>
      </c>
    </row>
    <row r="1837" spans="1:20" ht="15">
      <c r="A1837">
        <v>1836</v>
      </c>
      <c r="B1837" s="344">
        <v>41271</v>
      </c>
      <c r="C1837" s="345" t="s">
        <v>8301</v>
      </c>
      <c r="D1837" s="345" t="s">
        <v>8302</v>
      </c>
      <c r="E1837" s="345" t="s">
        <v>6740</v>
      </c>
      <c r="F1837" s="345" t="s">
        <v>8473</v>
      </c>
      <c r="G1837" s="345" t="s">
        <v>8474</v>
      </c>
      <c r="H1837" s="346">
        <v>1</v>
      </c>
      <c r="I1837" s="345" t="s">
        <v>3894</v>
      </c>
      <c r="J1837" s="344">
        <v>40120</v>
      </c>
      <c r="K1837" s="345" t="s">
        <v>7312</v>
      </c>
      <c r="L1837" s="345" t="s">
        <v>7313</v>
      </c>
      <c r="M1837" s="345" t="s">
        <v>24</v>
      </c>
      <c r="N1837" s="345" t="s">
        <v>7411</v>
      </c>
      <c r="O1837" s="345" t="s">
        <v>7412</v>
      </c>
      <c r="P1837" s="345"/>
      <c r="Q1837" s="344"/>
      <c r="R1837" s="344"/>
      <c r="S1837" s="346">
        <v>90661568</v>
      </c>
      <c r="T1837" s="347">
        <v>90661568</v>
      </c>
    </row>
    <row r="1838" spans="1:20" ht="15">
      <c r="A1838">
        <v>1837</v>
      </c>
      <c r="B1838" s="344">
        <v>41271</v>
      </c>
      <c r="C1838" s="345" t="s">
        <v>7457</v>
      </c>
      <c r="D1838" s="345" t="s">
        <v>7458</v>
      </c>
      <c r="E1838" s="345" t="s">
        <v>6738</v>
      </c>
      <c r="F1838" s="345" t="s">
        <v>8475</v>
      </c>
      <c r="G1838" s="345" t="s">
        <v>8476</v>
      </c>
      <c r="H1838" s="346">
        <v>10000</v>
      </c>
      <c r="I1838" s="345" t="s">
        <v>3894</v>
      </c>
      <c r="J1838" s="344">
        <v>40121</v>
      </c>
      <c r="K1838" s="345" t="s">
        <v>7312</v>
      </c>
      <c r="L1838" s="345" t="s">
        <v>7313</v>
      </c>
      <c r="M1838" s="345" t="s">
        <v>24</v>
      </c>
      <c r="N1838" s="345" t="s">
        <v>7411</v>
      </c>
      <c r="O1838" s="345" t="s">
        <v>7315</v>
      </c>
      <c r="P1838" s="345"/>
      <c r="Q1838" s="344"/>
      <c r="R1838" s="344">
        <v>41305</v>
      </c>
      <c r="S1838" s="346">
        <v>311054</v>
      </c>
      <c r="T1838" s="347">
        <v>3110540000</v>
      </c>
    </row>
    <row r="1839" spans="1:20" ht="15">
      <c r="A1839">
        <v>1838</v>
      </c>
      <c r="B1839" s="344">
        <v>41271</v>
      </c>
      <c r="C1839" s="345" t="s">
        <v>16409</v>
      </c>
      <c r="D1839" s="345" t="s">
        <v>16410</v>
      </c>
      <c r="E1839" s="345" t="s">
        <v>4878</v>
      </c>
      <c r="F1839" s="345" t="s">
        <v>16411</v>
      </c>
      <c r="G1839" s="345" t="s">
        <v>16412</v>
      </c>
      <c r="H1839" s="346">
        <v>1000000</v>
      </c>
      <c r="I1839" s="345" t="s">
        <v>3894</v>
      </c>
      <c r="J1839" s="344">
        <v>40122</v>
      </c>
      <c r="K1839" s="345" t="s">
        <v>7312</v>
      </c>
      <c r="L1839" s="345" t="s">
        <v>7313</v>
      </c>
      <c r="M1839" s="345" t="s">
        <v>24</v>
      </c>
      <c r="N1839" s="345" t="s">
        <v>11491</v>
      </c>
      <c r="O1839" s="345"/>
      <c r="P1839" s="345"/>
      <c r="Q1839" s="344"/>
      <c r="R1839" s="344"/>
      <c r="S1839" s="346">
        <v>5</v>
      </c>
      <c r="T1839" s="347">
        <v>5000000</v>
      </c>
    </row>
    <row r="1840" spans="1:20" ht="15">
      <c r="A1840">
        <v>1839</v>
      </c>
      <c r="B1840" s="344">
        <v>41271</v>
      </c>
      <c r="C1840" s="345" t="s">
        <v>7685</v>
      </c>
      <c r="D1840" s="345" t="s">
        <v>7686</v>
      </c>
      <c r="E1840" s="345" t="s">
        <v>6736</v>
      </c>
      <c r="F1840" s="345" t="s">
        <v>8477</v>
      </c>
      <c r="G1840" s="345" t="s">
        <v>8478</v>
      </c>
      <c r="H1840" s="346">
        <v>10</v>
      </c>
      <c r="I1840" s="345" t="s">
        <v>4177</v>
      </c>
      <c r="J1840" s="344">
        <v>40123</v>
      </c>
      <c r="K1840" s="345" t="s">
        <v>7312</v>
      </c>
      <c r="L1840" s="345" t="s">
        <v>7313</v>
      </c>
      <c r="M1840" s="345" t="s">
        <v>24</v>
      </c>
      <c r="N1840" s="345" t="s">
        <v>7411</v>
      </c>
      <c r="O1840" s="345" t="s">
        <v>7315</v>
      </c>
      <c r="P1840" s="345"/>
      <c r="Q1840" s="344"/>
      <c r="R1840" s="344">
        <v>41219</v>
      </c>
      <c r="S1840" s="346">
        <v>758435</v>
      </c>
      <c r="T1840" s="347">
        <v>7584350</v>
      </c>
    </row>
    <row r="1841" spans="1:20" ht="15">
      <c r="A1841">
        <v>1840</v>
      </c>
      <c r="B1841" s="344">
        <v>41271</v>
      </c>
      <c r="C1841" s="345" t="s">
        <v>16415</v>
      </c>
      <c r="D1841" s="345" t="s">
        <v>16416</v>
      </c>
      <c r="E1841" s="345" t="s">
        <v>4883</v>
      </c>
      <c r="F1841" s="345" t="s">
        <v>16417</v>
      </c>
      <c r="G1841" s="345" t="s">
        <v>29915</v>
      </c>
      <c r="H1841" s="346">
        <v>50000</v>
      </c>
      <c r="I1841" s="345" t="s">
        <v>3894</v>
      </c>
      <c r="J1841" s="344">
        <v>40123</v>
      </c>
      <c r="K1841" s="345" t="s">
        <v>7312</v>
      </c>
      <c r="L1841" s="345" t="s">
        <v>7313</v>
      </c>
      <c r="M1841" s="345" t="s">
        <v>24</v>
      </c>
      <c r="N1841" s="345" t="s">
        <v>11491</v>
      </c>
      <c r="O1841" s="345"/>
      <c r="P1841" s="345"/>
      <c r="Q1841" s="344"/>
      <c r="R1841" s="344"/>
      <c r="S1841" s="346">
        <v>1020</v>
      </c>
      <c r="T1841" s="347">
        <v>51000000</v>
      </c>
    </row>
    <row r="1842" spans="1:20" ht="15">
      <c r="A1842">
        <v>1841</v>
      </c>
      <c r="B1842" s="344">
        <v>41271</v>
      </c>
      <c r="C1842" s="345" t="s">
        <v>16419</v>
      </c>
      <c r="D1842" s="345" t="s">
        <v>16420</v>
      </c>
      <c r="E1842" s="345" t="s">
        <v>4881</v>
      </c>
      <c r="F1842" s="345" t="s">
        <v>16421</v>
      </c>
      <c r="G1842" s="345" t="s">
        <v>16422</v>
      </c>
      <c r="H1842" s="346">
        <v>100000</v>
      </c>
      <c r="I1842" s="345" t="s">
        <v>3894</v>
      </c>
      <c r="J1842" s="344">
        <v>40123</v>
      </c>
      <c r="K1842" s="345" t="s">
        <v>7312</v>
      </c>
      <c r="L1842" s="345" t="s">
        <v>7313</v>
      </c>
      <c r="M1842" s="345" t="s">
        <v>24</v>
      </c>
      <c r="N1842" s="345" t="s">
        <v>11491</v>
      </c>
      <c r="O1842" s="345"/>
      <c r="P1842" s="345"/>
      <c r="Q1842" s="344"/>
      <c r="R1842" s="344"/>
      <c r="S1842" s="346">
        <v>50</v>
      </c>
      <c r="T1842" s="347">
        <v>5000000</v>
      </c>
    </row>
    <row r="1843" spans="1:20" ht="15">
      <c r="A1843">
        <v>1842</v>
      </c>
      <c r="B1843" s="344">
        <v>41271</v>
      </c>
      <c r="C1843" s="345" t="s">
        <v>16423</v>
      </c>
      <c r="D1843" s="345" t="s">
        <v>16424</v>
      </c>
      <c r="E1843" s="345" t="s">
        <v>4885</v>
      </c>
      <c r="F1843" s="345" t="s">
        <v>16425</v>
      </c>
      <c r="G1843" s="345" t="s">
        <v>16426</v>
      </c>
      <c r="H1843" s="346">
        <v>10000</v>
      </c>
      <c r="I1843" s="345" t="s">
        <v>3894</v>
      </c>
      <c r="J1843" s="344">
        <v>40127</v>
      </c>
      <c r="K1843" s="345" t="s">
        <v>7312</v>
      </c>
      <c r="L1843" s="345" t="s">
        <v>7313</v>
      </c>
      <c r="M1843" s="345" t="s">
        <v>24</v>
      </c>
      <c r="N1843" s="345" t="s">
        <v>11491</v>
      </c>
      <c r="O1843" s="345"/>
      <c r="P1843" s="345"/>
      <c r="Q1843" s="344"/>
      <c r="R1843" s="344"/>
      <c r="S1843" s="346">
        <v>11571</v>
      </c>
      <c r="T1843" s="347">
        <v>115710000</v>
      </c>
    </row>
    <row r="1844" spans="1:20" ht="15">
      <c r="A1844">
        <v>1843</v>
      </c>
      <c r="B1844" s="344">
        <v>41271</v>
      </c>
      <c r="C1844" s="345" t="s">
        <v>16427</v>
      </c>
      <c r="D1844" s="345" t="s">
        <v>16428</v>
      </c>
      <c r="E1844" s="345" t="s">
        <v>4893</v>
      </c>
      <c r="F1844" s="345" t="s">
        <v>16429</v>
      </c>
      <c r="G1844" s="345" t="s">
        <v>16430</v>
      </c>
      <c r="H1844" s="346">
        <v>50</v>
      </c>
      <c r="I1844" s="345" t="s">
        <v>3894</v>
      </c>
      <c r="J1844" s="344">
        <v>40128</v>
      </c>
      <c r="K1844" s="345" t="s">
        <v>7312</v>
      </c>
      <c r="L1844" s="345" t="s">
        <v>7313</v>
      </c>
      <c r="M1844" s="345" t="s">
        <v>24</v>
      </c>
      <c r="N1844" s="345" t="s">
        <v>11512</v>
      </c>
      <c r="O1844" s="345"/>
      <c r="P1844" s="345"/>
      <c r="Q1844" s="344"/>
      <c r="R1844" s="344"/>
      <c r="S1844" s="346">
        <v>2</v>
      </c>
      <c r="T1844" s="347">
        <v>100</v>
      </c>
    </row>
    <row r="1845" spans="1:20" ht="15">
      <c r="A1845">
        <v>1844</v>
      </c>
      <c r="B1845" s="344">
        <v>41271</v>
      </c>
      <c r="C1845" s="345" t="s">
        <v>16427</v>
      </c>
      <c r="D1845" s="345" t="s">
        <v>16428</v>
      </c>
      <c r="E1845" s="345" t="s">
        <v>4896</v>
      </c>
      <c r="F1845" s="345" t="s">
        <v>16431</v>
      </c>
      <c r="G1845" s="345" t="s">
        <v>16432</v>
      </c>
      <c r="H1845" s="346">
        <v>50</v>
      </c>
      <c r="I1845" s="345" t="s">
        <v>3894</v>
      </c>
      <c r="J1845" s="344">
        <v>40128</v>
      </c>
      <c r="K1845" s="345" t="s">
        <v>7312</v>
      </c>
      <c r="L1845" s="345" t="s">
        <v>7313</v>
      </c>
      <c r="M1845" s="345" t="s">
        <v>24</v>
      </c>
      <c r="N1845" s="345" t="s">
        <v>11512</v>
      </c>
      <c r="O1845" s="345"/>
      <c r="P1845" s="345"/>
      <c r="Q1845" s="344"/>
      <c r="R1845" s="344"/>
      <c r="S1845" s="346">
        <v>2</v>
      </c>
      <c r="T1845" s="347">
        <v>100</v>
      </c>
    </row>
    <row r="1846" spans="1:20" ht="15">
      <c r="A1846">
        <v>1845</v>
      </c>
      <c r="B1846" s="344">
        <v>41271</v>
      </c>
      <c r="C1846" s="345" t="s">
        <v>16427</v>
      </c>
      <c r="D1846" s="345" t="s">
        <v>16428</v>
      </c>
      <c r="E1846" s="345" t="s">
        <v>4889</v>
      </c>
      <c r="F1846" s="345" t="s">
        <v>16433</v>
      </c>
      <c r="G1846" s="345" t="s">
        <v>16434</v>
      </c>
      <c r="H1846" s="346">
        <v>50</v>
      </c>
      <c r="I1846" s="345" t="s">
        <v>3894</v>
      </c>
      <c r="J1846" s="344">
        <v>40128</v>
      </c>
      <c r="K1846" s="345" t="s">
        <v>7312</v>
      </c>
      <c r="L1846" s="345" t="s">
        <v>7313</v>
      </c>
      <c r="M1846" s="345" t="s">
        <v>24</v>
      </c>
      <c r="N1846" s="345" t="s">
        <v>11491</v>
      </c>
      <c r="O1846" s="345"/>
      <c r="P1846" s="345"/>
      <c r="Q1846" s="344"/>
      <c r="R1846" s="344"/>
      <c r="S1846" s="346">
        <v>99990</v>
      </c>
      <c r="T1846" s="347">
        <v>4999500</v>
      </c>
    </row>
    <row r="1847" spans="1:20" ht="15">
      <c r="A1847">
        <v>1846</v>
      </c>
      <c r="B1847" s="344">
        <v>41271</v>
      </c>
      <c r="C1847" s="345" t="s">
        <v>16427</v>
      </c>
      <c r="D1847" s="345" t="s">
        <v>16428</v>
      </c>
      <c r="E1847" s="345" t="s">
        <v>4891</v>
      </c>
      <c r="F1847" s="345" t="s">
        <v>16435</v>
      </c>
      <c r="G1847" s="345" t="s">
        <v>16436</v>
      </c>
      <c r="H1847" s="346">
        <v>50</v>
      </c>
      <c r="I1847" s="345" t="s">
        <v>3894</v>
      </c>
      <c r="J1847" s="344">
        <v>40128</v>
      </c>
      <c r="K1847" s="345" t="s">
        <v>7312</v>
      </c>
      <c r="L1847" s="345" t="s">
        <v>7313</v>
      </c>
      <c r="M1847" s="345" t="s">
        <v>24</v>
      </c>
      <c r="N1847" s="345" t="s">
        <v>11512</v>
      </c>
      <c r="O1847" s="345"/>
      <c r="P1847" s="345"/>
      <c r="Q1847" s="344"/>
      <c r="R1847" s="344"/>
      <c r="S1847" s="346">
        <v>3</v>
      </c>
      <c r="T1847" s="347">
        <v>150</v>
      </c>
    </row>
    <row r="1848" spans="1:20" ht="15">
      <c r="A1848">
        <v>1847</v>
      </c>
      <c r="B1848" s="344">
        <v>41271</v>
      </c>
      <c r="C1848" s="345" t="s">
        <v>16427</v>
      </c>
      <c r="D1848" s="345" t="s">
        <v>16428</v>
      </c>
      <c r="E1848" s="345" t="s">
        <v>4894</v>
      </c>
      <c r="F1848" s="345" t="s">
        <v>16437</v>
      </c>
      <c r="G1848" s="345" t="s">
        <v>16438</v>
      </c>
      <c r="H1848" s="346">
        <v>50</v>
      </c>
      <c r="I1848" s="345" t="s">
        <v>3894</v>
      </c>
      <c r="J1848" s="344">
        <v>40128</v>
      </c>
      <c r="K1848" s="345" t="s">
        <v>7312</v>
      </c>
      <c r="L1848" s="345" t="s">
        <v>7313</v>
      </c>
      <c r="M1848" s="345" t="s">
        <v>24</v>
      </c>
      <c r="N1848" s="345" t="s">
        <v>11512</v>
      </c>
      <c r="O1848" s="345"/>
      <c r="P1848" s="345"/>
      <c r="Q1848" s="344"/>
      <c r="R1848" s="344"/>
      <c r="S1848" s="346">
        <v>2</v>
      </c>
      <c r="T1848" s="347">
        <v>100</v>
      </c>
    </row>
    <row r="1849" spans="1:20" ht="15">
      <c r="A1849">
        <v>1848</v>
      </c>
      <c r="B1849" s="344">
        <v>41271</v>
      </c>
      <c r="C1849" s="345" t="s">
        <v>16427</v>
      </c>
      <c r="D1849" s="345" t="s">
        <v>16428</v>
      </c>
      <c r="E1849" s="345" t="s">
        <v>4895</v>
      </c>
      <c r="F1849" s="345" t="s">
        <v>16439</v>
      </c>
      <c r="G1849" s="345" t="s">
        <v>16440</v>
      </c>
      <c r="H1849" s="346">
        <v>50</v>
      </c>
      <c r="I1849" s="345" t="s">
        <v>3894</v>
      </c>
      <c r="J1849" s="344">
        <v>40128</v>
      </c>
      <c r="K1849" s="345" t="s">
        <v>7312</v>
      </c>
      <c r="L1849" s="345" t="s">
        <v>7313</v>
      </c>
      <c r="M1849" s="345" t="s">
        <v>24</v>
      </c>
      <c r="N1849" s="345" t="s">
        <v>11512</v>
      </c>
      <c r="O1849" s="345"/>
      <c r="P1849" s="345"/>
      <c r="Q1849" s="344"/>
      <c r="R1849" s="344"/>
      <c r="S1849" s="346">
        <v>1</v>
      </c>
      <c r="T1849" s="347">
        <v>50</v>
      </c>
    </row>
    <row r="1850" spans="1:20" ht="15">
      <c r="A1850">
        <v>1849</v>
      </c>
      <c r="B1850" s="344">
        <v>41271</v>
      </c>
      <c r="C1850" s="345" t="s">
        <v>10700</v>
      </c>
      <c r="D1850" s="345" t="s">
        <v>10701</v>
      </c>
      <c r="E1850" s="345" t="s">
        <v>2695</v>
      </c>
      <c r="F1850" s="345" t="s">
        <v>10702</v>
      </c>
      <c r="G1850" s="345" t="s">
        <v>10703</v>
      </c>
      <c r="H1850" s="346">
        <v>1000</v>
      </c>
      <c r="I1850" s="345" t="s">
        <v>4177</v>
      </c>
      <c r="J1850" s="344">
        <v>40130</v>
      </c>
      <c r="K1850" s="345" t="s">
        <v>7312</v>
      </c>
      <c r="L1850" s="345" t="s">
        <v>7313</v>
      </c>
      <c r="M1850" s="345" t="s">
        <v>24</v>
      </c>
      <c r="N1850" s="345" t="s">
        <v>1857</v>
      </c>
      <c r="O1850" s="345"/>
      <c r="P1850" s="345" t="s">
        <v>8965</v>
      </c>
      <c r="Q1850" s="344"/>
      <c r="R1850" s="344">
        <v>43782</v>
      </c>
      <c r="S1850" s="346">
        <v>1488</v>
      </c>
      <c r="T1850" s="347">
        <v>1488000</v>
      </c>
    </row>
    <row r="1851" spans="1:20" ht="15">
      <c r="A1851">
        <v>1850</v>
      </c>
      <c r="B1851" s="344">
        <v>41271</v>
      </c>
      <c r="C1851" s="345" t="s">
        <v>16445</v>
      </c>
      <c r="D1851" s="345" t="s">
        <v>16446</v>
      </c>
      <c r="E1851" s="345" t="s">
        <v>4901</v>
      </c>
      <c r="F1851" s="345" t="s">
        <v>16447</v>
      </c>
      <c r="G1851" s="345" t="s">
        <v>16448</v>
      </c>
      <c r="H1851" s="346">
        <v>100</v>
      </c>
      <c r="I1851" s="345" t="s">
        <v>3894</v>
      </c>
      <c r="J1851" s="344">
        <v>40133</v>
      </c>
      <c r="K1851" s="345" t="s">
        <v>7312</v>
      </c>
      <c r="L1851" s="345" t="s">
        <v>7313</v>
      </c>
      <c r="M1851" s="345" t="s">
        <v>24</v>
      </c>
      <c r="N1851" s="345" t="s">
        <v>11491</v>
      </c>
      <c r="O1851" s="345"/>
      <c r="P1851" s="345"/>
      <c r="Q1851" s="344"/>
      <c r="R1851" s="344"/>
      <c r="S1851" s="346">
        <v>150000</v>
      </c>
      <c r="T1851" s="347">
        <v>15000000</v>
      </c>
    </row>
    <row r="1852" spans="1:20" ht="15">
      <c r="A1852">
        <v>1851</v>
      </c>
      <c r="B1852" s="344">
        <v>41271</v>
      </c>
      <c r="C1852" s="345" t="s">
        <v>16449</v>
      </c>
      <c r="D1852" s="345" t="s">
        <v>16450</v>
      </c>
      <c r="E1852" s="345" t="s">
        <v>4903</v>
      </c>
      <c r="F1852" s="345" t="s">
        <v>16451</v>
      </c>
      <c r="G1852" s="345" t="s">
        <v>16452</v>
      </c>
      <c r="H1852" s="346">
        <v>100000</v>
      </c>
      <c r="I1852" s="345" t="s">
        <v>3894</v>
      </c>
      <c r="J1852" s="344">
        <v>40135</v>
      </c>
      <c r="K1852" s="345" t="s">
        <v>7312</v>
      </c>
      <c r="L1852" s="345" t="s">
        <v>7313</v>
      </c>
      <c r="M1852" s="345" t="s">
        <v>24</v>
      </c>
      <c r="N1852" s="345" t="s">
        <v>11491</v>
      </c>
      <c r="O1852" s="345"/>
      <c r="P1852" s="345"/>
      <c r="Q1852" s="344"/>
      <c r="R1852" s="344"/>
      <c r="S1852" s="346">
        <v>80</v>
      </c>
      <c r="T1852" s="347">
        <v>8000000</v>
      </c>
    </row>
    <row r="1853" spans="1:20" ht="15">
      <c r="A1853">
        <v>1852</v>
      </c>
      <c r="B1853" s="344">
        <v>41271</v>
      </c>
      <c r="C1853" s="345" t="s">
        <v>16453</v>
      </c>
      <c r="D1853" s="345" t="s">
        <v>16454</v>
      </c>
      <c r="E1853" s="345" t="s">
        <v>4905</v>
      </c>
      <c r="F1853" s="345" t="s">
        <v>16455</v>
      </c>
      <c r="G1853" s="345" t="s">
        <v>16456</v>
      </c>
      <c r="H1853" s="346">
        <v>1000000</v>
      </c>
      <c r="I1853" s="345" t="s">
        <v>3894</v>
      </c>
      <c r="J1853" s="344">
        <v>40136</v>
      </c>
      <c r="K1853" s="345" t="s">
        <v>7312</v>
      </c>
      <c r="L1853" s="345" t="s">
        <v>7313</v>
      </c>
      <c r="M1853" s="345" t="s">
        <v>24</v>
      </c>
      <c r="N1853" s="345" t="s">
        <v>11491</v>
      </c>
      <c r="O1853" s="345"/>
      <c r="P1853" s="345"/>
      <c r="Q1853" s="344"/>
      <c r="R1853" s="344"/>
      <c r="S1853" s="346">
        <v>1000</v>
      </c>
      <c r="T1853" s="347">
        <v>1000000000</v>
      </c>
    </row>
    <row r="1854" spans="1:20" ht="15">
      <c r="A1854">
        <v>1853</v>
      </c>
      <c r="B1854" s="344">
        <v>41271</v>
      </c>
      <c r="C1854" s="345" t="s">
        <v>16457</v>
      </c>
      <c r="D1854" s="345" t="s">
        <v>16458</v>
      </c>
      <c r="E1854" s="345" t="s">
        <v>4907</v>
      </c>
      <c r="F1854" s="345" t="s">
        <v>16459</v>
      </c>
      <c r="G1854" s="345" t="s">
        <v>16460</v>
      </c>
      <c r="H1854" s="346">
        <v>1000</v>
      </c>
      <c r="I1854" s="345" t="s">
        <v>3894</v>
      </c>
      <c r="J1854" s="344">
        <v>40137</v>
      </c>
      <c r="K1854" s="345" t="s">
        <v>7312</v>
      </c>
      <c r="L1854" s="345" t="s">
        <v>7313</v>
      </c>
      <c r="M1854" s="345" t="s">
        <v>24</v>
      </c>
      <c r="N1854" s="345" t="s">
        <v>11491</v>
      </c>
      <c r="O1854" s="345"/>
      <c r="P1854" s="345"/>
      <c r="Q1854" s="344"/>
      <c r="R1854" s="344"/>
      <c r="S1854" s="346">
        <v>24299</v>
      </c>
      <c r="T1854" s="347">
        <v>24299000</v>
      </c>
    </row>
    <row r="1855" spans="1:20" ht="15">
      <c r="A1855">
        <v>1854</v>
      </c>
      <c r="B1855" s="344">
        <v>41271</v>
      </c>
      <c r="C1855" s="345" t="s">
        <v>16457</v>
      </c>
      <c r="D1855" s="345" t="s">
        <v>16458</v>
      </c>
      <c r="E1855" s="345" t="s">
        <v>4909</v>
      </c>
      <c r="F1855" s="345" t="s">
        <v>16461</v>
      </c>
      <c r="G1855" s="345" t="s">
        <v>16462</v>
      </c>
      <c r="H1855" s="346">
        <v>1000</v>
      </c>
      <c r="I1855" s="345" t="s">
        <v>3894</v>
      </c>
      <c r="J1855" s="344">
        <v>40137</v>
      </c>
      <c r="K1855" s="345" t="s">
        <v>7312</v>
      </c>
      <c r="L1855" s="345" t="s">
        <v>7313</v>
      </c>
      <c r="M1855" s="345" t="s">
        <v>24</v>
      </c>
      <c r="N1855" s="345" t="s">
        <v>11512</v>
      </c>
      <c r="O1855" s="345"/>
      <c r="P1855" s="345"/>
      <c r="Q1855" s="344"/>
      <c r="R1855" s="344"/>
      <c r="S1855" s="346">
        <v>1</v>
      </c>
      <c r="T1855" s="347">
        <v>1000</v>
      </c>
    </row>
    <row r="1856" spans="1:20" ht="15">
      <c r="A1856">
        <v>1855</v>
      </c>
      <c r="B1856" s="344">
        <v>41271</v>
      </c>
      <c r="C1856" s="345" t="s">
        <v>10704</v>
      </c>
      <c r="D1856" s="345" t="s">
        <v>10705</v>
      </c>
      <c r="E1856" s="345" t="s">
        <v>2678</v>
      </c>
      <c r="F1856" s="345" t="s">
        <v>10706</v>
      </c>
      <c r="G1856" s="345" t="s">
        <v>10707</v>
      </c>
      <c r="H1856" s="346">
        <v>1</v>
      </c>
      <c r="I1856" s="345" t="s">
        <v>3894</v>
      </c>
      <c r="J1856" s="344">
        <v>40137</v>
      </c>
      <c r="K1856" s="345" t="s">
        <v>7312</v>
      </c>
      <c r="L1856" s="345" t="s">
        <v>7313</v>
      </c>
      <c r="M1856" s="345" t="s">
        <v>24</v>
      </c>
      <c r="N1856" s="345" t="s">
        <v>1857</v>
      </c>
      <c r="O1856" s="345"/>
      <c r="P1856" s="345" t="s">
        <v>8965</v>
      </c>
      <c r="Q1856" s="344"/>
      <c r="R1856" s="344">
        <v>43829</v>
      </c>
      <c r="S1856" s="346">
        <v>569844324</v>
      </c>
      <c r="T1856" s="347">
        <v>569844324</v>
      </c>
    </row>
    <row r="1857" spans="1:20" ht="15">
      <c r="A1857">
        <v>1856</v>
      </c>
      <c r="B1857" s="344">
        <v>41271</v>
      </c>
      <c r="C1857" s="345" t="s">
        <v>7418</v>
      </c>
      <c r="D1857" s="345" t="s">
        <v>29822</v>
      </c>
      <c r="E1857" s="345" t="s">
        <v>6750</v>
      </c>
      <c r="F1857" s="345" t="s">
        <v>8479</v>
      </c>
      <c r="G1857" s="345" t="s">
        <v>8480</v>
      </c>
      <c r="H1857" s="346">
        <v>1</v>
      </c>
      <c r="I1857" s="345" t="s">
        <v>3894</v>
      </c>
      <c r="J1857" s="344">
        <v>40140</v>
      </c>
      <c r="K1857" s="345" t="s">
        <v>7312</v>
      </c>
      <c r="L1857" s="345" t="s">
        <v>7313</v>
      </c>
      <c r="M1857" s="345" t="s">
        <v>24</v>
      </c>
      <c r="N1857" s="345" t="s">
        <v>7411</v>
      </c>
      <c r="O1857" s="345" t="s">
        <v>7412</v>
      </c>
      <c r="P1857" s="345"/>
      <c r="Q1857" s="344"/>
      <c r="R1857" s="344"/>
      <c r="S1857" s="346">
        <v>720107346</v>
      </c>
      <c r="T1857" s="347">
        <v>720107346</v>
      </c>
    </row>
    <row r="1858" spans="1:20" ht="15">
      <c r="A1858">
        <v>1857</v>
      </c>
      <c r="B1858" s="344">
        <v>41271</v>
      </c>
      <c r="C1858" s="345" t="s">
        <v>7453</v>
      </c>
      <c r="D1858" s="345" t="s">
        <v>7454</v>
      </c>
      <c r="E1858" s="345" t="s">
        <v>6742</v>
      </c>
      <c r="F1858" s="345" t="s">
        <v>8481</v>
      </c>
      <c r="G1858" s="345" t="s">
        <v>8482</v>
      </c>
      <c r="H1858" s="346">
        <v>10000</v>
      </c>
      <c r="I1858" s="345" t="s">
        <v>3894</v>
      </c>
      <c r="J1858" s="344">
        <v>40140</v>
      </c>
      <c r="K1858" s="345" t="s">
        <v>7312</v>
      </c>
      <c r="L1858" s="345" t="s">
        <v>7313</v>
      </c>
      <c r="M1858" s="345" t="s">
        <v>24</v>
      </c>
      <c r="N1858" s="345" t="s">
        <v>7411</v>
      </c>
      <c r="O1858" s="345" t="s">
        <v>7315</v>
      </c>
      <c r="P1858" s="345"/>
      <c r="Q1858" s="344"/>
      <c r="R1858" s="344">
        <v>41411</v>
      </c>
      <c r="S1858" s="346">
        <v>112801</v>
      </c>
      <c r="T1858" s="347">
        <v>1128010000</v>
      </c>
    </row>
    <row r="1859" spans="1:20" ht="15">
      <c r="A1859">
        <v>1858</v>
      </c>
      <c r="B1859" s="344">
        <v>41271</v>
      </c>
      <c r="C1859" s="345" t="s">
        <v>11816</v>
      </c>
      <c r="D1859" s="345" t="s">
        <v>11817</v>
      </c>
      <c r="E1859" s="345" t="s">
        <v>4925</v>
      </c>
      <c r="F1859" s="345" t="s">
        <v>16463</v>
      </c>
      <c r="G1859" s="345" t="s">
        <v>16464</v>
      </c>
      <c r="H1859" s="346">
        <v>60000</v>
      </c>
      <c r="I1859" s="345" t="s">
        <v>3894</v>
      </c>
      <c r="J1859" s="344">
        <v>40147</v>
      </c>
      <c r="K1859" s="345" t="s">
        <v>7312</v>
      </c>
      <c r="L1859" s="345" t="s">
        <v>7313</v>
      </c>
      <c r="M1859" s="345" t="s">
        <v>24</v>
      </c>
      <c r="N1859" s="345" t="s">
        <v>11576</v>
      </c>
      <c r="O1859" s="345"/>
      <c r="P1859" s="345"/>
      <c r="Q1859" s="344"/>
      <c r="R1859" s="344"/>
      <c r="S1859" s="346">
        <v>1</v>
      </c>
      <c r="T1859" s="347">
        <v>60000</v>
      </c>
    </row>
    <row r="1860" spans="1:20" ht="15">
      <c r="A1860">
        <v>1859</v>
      </c>
      <c r="B1860" s="344">
        <v>41271</v>
      </c>
      <c r="C1860" s="345" t="s">
        <v>11816</v>
      </c>
      <c r="D1860" s="345" t="s">
        <v>11817</v>
      </c>
      <c r="E1860" s="345" t="s">
        <v>4927</v>
      </c>
      <c r="F1860" s="345" t="s">
        <v>16465</v>
      </c>
      <c r="G1860" s="345" t="s">
        <v>16466</v>
      </c>
      <c r="H1860" s="346">
        <v>50000</v>
      </c>
      <c r="I1860" s="345" t="s">
        <v>3894</v>
      </c>
      <c r="J1860" s="344">
        <v>40147</v>
      </c>
      <c r="K1860" s="345" t="s">
        <v>7312</v>
      </c>
      <c r="L1860" s="345" t="s">
        <v>7313</v>
      </c>
      <c r="M1860" s="345" t="s">
        <v>24</v>
      </c>
      <c r="N1860" s="345" t="s">
        <v>11576</v>
      </c>
      <c r="O1860" s="345"/>
      <c r="P1860" s="345"/>
      <c r="Q1860" s="344"/>
      <c r="R1860" s="344"/>
      <c r="S1860" s="346">
        <v>1</v>
      </c>
      <c r="T1860" s="347">
        <v>50000</v>
      </c>
    </row>
    <row r="1861" spans="1:20" ht="15">
      <c r="A1861">
        <v>1860</v>
      </c>
      <c r="B1861" s="344">
        <v>41271</v>
      </c>
      <c r="C1861" s="345" t="s">
        <v>11816</v>
      </c>
      <c r="D1861" s="345" t="s">
        <v>11817</v>
      </c>
      <c r="E1861" s="345" t="s">
        <v>4929</v>
      </c>
      <c r="F1861" s="345" t="s">
        <v>16467</v>
      </c>
      <c r="G1861" s="345" t="s">
        <v>16468</v>
      </c>
      <c r="H1861" s="346">
        <v>200000</v>
      </c>
      <c r="I1861" s="345" t="s">
        <v>3894</v>
      </c>
      <c r="J1861" s="344">
        <v>40147</v>
      </c>
      <c r="K1861" s="345" t="s">
        <v>7312</v>
      </c>
      <c r="L1861" s="345" t="s">
        <v>7313</v>
      </c>
      <c r="M1861" s="345" t="s">
        <v>24</v>
      </c>
      <c r="N1861" s="345" t="s">
        <v>11576</v>
      </c>
      <c r="O1861" s="345"/>
      <c r="P1861" s="345"/>
      <c r="Q1861" s="344"/>
      <c r="R1861" s="344"/>
      <c r="S1861" s="346">
        <v>1</v>
      </c>
      <c r="T1861" s="347">
        <v>200000</v>
      </c>
    </row>
    <row r="1862" spans="1:20" ht="15">
      <c r="A1862">
        <v>1861</v>
      </c>
      <c r="B1862" s="344">
        <v>41271</v>
      </c>
      <c r="C1862" s="345" t="s">
        <v>11816</v>
      </c>
      <c r="D1862" s="345" t="s">
        <v>11817</v>
      </c>
      <c r="E1862" s="345" t="s">
        <v>4931</v>
      </c>
      <c r="F1862" s="345" t="s">
        <v>16469</v>
      </c>
      <c r="G1862" s="345" t="s">
        <v>16470</v>
      </c>
      <c r="H1862" s="346">
        <v>185000</v>
      </c>
      <c r="I1862" s="345" t="s">
        <v>3894</v>
      </c>
      <c r="J1862" s="344">
        <v>40147</v>
      </c>
      <c r="K1862" s="345" t="s">
        <v>7312</v>
      </c>
      <c r="L1862" s="345" t="s">
        <v>7313</v>
      </c>
      <c r="M1862" s="345" t="s">
        <v>24</v>
      </c>
      <c r="N1862" s="345" t="s">
        <v>11576</v>
      </c>
      <c r="O1862" s="345"/>
      <c r="P1862" s="345"/>
      <c r="Q1862" s="344"/>
      <c r="R1862" s="344"/>
      <c r="S1862" s="346">
        <v>1</v>
      </c>
      <c r="T1862" s="347">
        <v>185000</v>
      </c>
    </row>
    <row r="1863" spans="1:20" ht="15">
      <c r="A1863">
        <v>1862</v>
      </c>
      <c r="B1863" s="344">
        <v>41271</v>
      </c>
      <c r="C1863" s="345" t="s">
        <v>11816</v>
      </c>
      <c r="D1863" s="345" t="s">
        <v>11817</v>
      </c>
      <c r="E1863" s="345" t="s">
        <v>4933</v>
      </c>
      <c r="F1863" s="345" t="s">
        <v>16471</v>
      </c>
      <c r="G1863" s="345" t="s">
        <v>16472</v>
      </c>
      <c r="H1863" s="346">
        <v>45000</v>
      </c>
      <c r="I1863" s="345" t="s">
        <v>3894</v>
      </c>
      <c r="J1863" s="344">
        <v>40147</v>
      </c>
      <c r="K1863" s="345" t="s">
        <v>7312</v>
      </c>
      <c r="L1863" s="345" t="s">
        <v>7313</v>
      </c>
      <c r="M1863" s="345" t="s">
        <v>24</v>
      </c>
      <c r="N1863" s="345" t="s">
        <v>11576</v>
      </c>
      <c r="O1863" s="345"/>
      <c r="P1863" s="345"/>
      <c r="Q1863" s="344"/>
      <c r="R1863" s="344"/>
      <c r="S1863" s="346">
        <v>1</v>
      </c>
      <c r="T1863" s="347">
        <v>45000</v>
      </c>
    </row>
    <row r="1864" spans="1:20" ht="15">
      <c r="A1864">
        <v>1863</v>
      </c>
      <c r="B1864" s="344">
        <v>41271</v>
      </c>
      <c r="C1864" s="345" t="s">
        <v>16473</v>
      </c>
      <c r="D1864" s="345" t="s">
        <v>16474</v>
      </c>
      <c r="E1864" s="345" t="s">
        <v>4911</v>
      </c>
      <c r="F1864" s="345" t="s">
        <v>16475</v>
      </c>
      <c r="G1864" s="345" t="s">
        <v>16476</v>
      </c>
      <c r="H1864" s="346">
        <v>1000000</v>
      </c>
      <c r="I1864" s="345" t="s">
        <v>3894</v>
      </c>
      <c r="J1864" s="344">
        <v>40141</v>
      </c>
      <c r="K1864" s="345" t="s">
        <v>7312</v>
      </c>
      <c r="L1864" s="345" t="s">
        <v>7313</v>
      </c>
      <c r="M1864" s="345" t="s">
        <v>24</v>
      </c>
      <c r="N1864" s="345" t="s">
        <v>11491</v>
      </c>
      <c r="O1864" s="345"/>
      <c r="P1864" s="345"/>
      <c r="Q1864" s="344"/>
      <c r="R1864" s="344"/>
      <c r="S1864" s="346">
        <v>60</v>
      </c>
      <c r="T1864" s="347">
        <v>60000000</v>
      </c>
    </row>
    <row r="1865" spans="1:20" ht="15">
      <c r="A1865">
        <v>1864</v>
      </c>
      <c r="B1865" s="344">
        <v>41271</v>
      </c>
      <c r="C1865" s="345" t="s">
        <v>7431</v>
      </c>
      <c r="D1865" s="345" t="s">
        <v>7432</v>
      </c>
      <c r="E1865" s="345" t="s">
        <v>6445</v>
      </c>
      <c r="F1865" s="345" t="s">
        <v>8483</v>
      </c>
      <c r="G1865" s="345" t="s">
        <v>8484</v>
      </c>
      <c r="H1865" s="346">
        <v>1</v>
      </c>
      <c r="I1865" s="345" t="s">
        <v>3894</v>
      </c>
      <c r="J1865" s="344">
        <v>40141</v>
      </c>
      <c r="K1865" s="345" t="s">
        <v>7312</v>
      </c>
      <c r="L1865" s="345" t="s">
        <v>7313</v>
      </c>
      <c r="M1865" s="345" t="s">
        <v>24</v>
      </c>
      <c r="N1865" s="345" t="s">
        <v>7411</v>
      </c>
      <c r="O1865" s="345" t="s">
        <v>7412</v>
      </c>
      <c r="P1865" s="345"/>
      <c r="Q1865" s="344"/>
      <c r="R1865" s="344"/>
      <c r="S1865" s="346">
        <v>308504301</v>
      </c>
      <c r="T1865" s="347">
        <v>308504301</v>
      </c>
    </row>
    <row r="1866" spans="1:20" ht="15">
      <c r="A1866">
        <v>1865</v>
      </c>
      <c r="B1866" s="344">
        <v>41271</v>
      </c>
      <c r="C1866" s="345" t="s">
        <v>7431</v>
      </c>
      <c r="D1866" s="345" t="s">
        <v>7432</v>
      </c>
      <c r="E1866" s="345" t="s">
        <v>6448</v>
      </c>
      <c r="F1866" s="345" t="s">
        <v>8485</v>
      </c>
      <c r="G1866" s="345" t="s">
        <v>8486</v>
      </c>
      <c r="H1866" s="346">
        <v>1</v>
      </c>
      <c r="I1866" s="345" t="s">
        <v>3894</v>
      </c>
      <c r="J1866" s="344">
        <v>40141</v>
      </c>
      <c r="K1866" s="345" t="s">
        <v>7312</v>
      </c>
      <c r="L1866" s="345" t="s">
        <v>7313</v>
      </c>
      <c r="M1866" s="345" t="s">
        <v>24</v>
      </c>
      <c r="N1866" s="345" t="s">
        <v>7411</v>
      </c>
      <c r="O1866" s="345" t="s">
        <v>7412</v>
      </c>
      <c r="P1866" s="345"/>
      <c r="Q1866" s="344"/>
      <c r="R1866" s="344"/>
      <c r="S1866" s="346">
        <v>567463394</v>
      </c>
      <c r="T1866" s="347">
        <v>567463394</v>
      </c>
    </row>
    <row r="1867" spans="1:20" ht="15">
      <c r="A1867">
        <v>1866</v>
      </c>
      <c r="B1867" s="344">
        <v>41271</v>
      </c>
      <c r="C1867" s="345" t="s">
        <v>16477</v>
      </c>
      <c r="D1867" s="345" t="s">
        <v>29916</v>
      </c>
      <c r="E1867" s="345" t="s">
        <v>4913</v>
      </c>
      <c r="F1867" s="345" t="s">
        <v>16479</v>
      </c>
      <c r="G1867" s="345" t="s">
        <v>29917</v>
      </c>
      <c r="H1867" s="346">
        <v>10000</v>
      </c>
      <c r="I1867" s="345" t="s">
        <v>3894</v>
      </c>
      <c r="J1867" s="344">
        <v>40142</v>
      </c>
      <c r="K1867" s="345" t="s">
        <v>7312</v>
      </c>
      <c r="L1867" s="345" t="s">
        <v>7313</v>
      </c>
      <c r="M1867" s="345" t="s">
        <v>24</v>
      </c>
      <c r="N1867" s="345" t="s">
        <v>11491</v>
      </c>
      <c r="O1867" s="345"/>
      <c r="P1867" s="345"/>
      <c r="Q1867" s="344"/>
      <c r="R1867" s="344"/>
      <c r="S1867" s="346">
        <v>1000</v>
      </c>
      <c r="T1867" s="347">
        <v>10000000</v>
      </c>
    </row>
    <row r="1868" spans="1:20" ht="15">
      <c r="A1868">
        <v>1867</v>
      </c>
      <c r="B1868" s="344">
        <v>41271</v>
      </c>
      <c r="C1868" s="345" t="s">
        <v>11816</v>
      </c>
      <c r="D1868" s="345" t="s">
        <v>11817</v>
      </c>
      <c r="E1868" s="345" t="s">
        <v>4947</v>
      </c>
      <c r="F1868" s="345" t="s">
        <v>16481</v>
      </c>
      <c r="G1868" s="345" t="s">
        <v>16482</v>
      </c>
      <c r="H1868" s="346">
        <v>115000</v>
      </c>
      <c r="I1868" s="345" t="s">
        <v>3894</v>
      </c>
      <c r="J1868" s="344">
        <v>40147</v>
      </c>
      <c r="K1868" s="345" t="s">
        <v>7312</v>
      </c>
      <c r="L1868" s="345" t="s">
        <v>7313</v>
      </c>
      <c r="M1868" s="345" t="s">
        <v>24</v>
      </c>
      <c r="N1868" s="345" t="s">
        <v>11576</v>
      </c>
      <c r="O1868" s="345"/>
      <c r="P1868" s="345"/>
      <c r="Q1868" s="344"/>
      <c r="R1868" s="344"/>
      <c r="S1868" s="346">
        <v>1</v>
      </c>
      <c r="T1868" s="347">
        <v>115000</v>
      </c>
    </row>
    <row r="1869" spans="1:20" ht="15">
      <c r="A1869">
        <v>1868</v>
      </c>
      <c r="B1869" s="344">
        <v>41271</v>
      </c>
      <c r="C1869" s="345" t="s">
        <v>11816</v>
      </c>
      <c r="D1869" s="345" t="s">
        <v>11817</v>
      </c>
      <c r="E1869" s="345" t="s">
        <v>4951</v>
      </c>
      <c r="F1869" s="345" t="s">
        <v>16483</v>
      </c>
      <c r="G1869" s="345" t="s">
        <v>16484</v>
      </c>
      <c r="H1869" s="346">
        <v>80000</v>
      </c>
      <c r="I1869" s="345" t="s">
        <v>3894</v>
      </c>
      <c r="J1869" s="344">
        <v>40147</v>
      </c>
      <c r="K1869" s="345" t="s">
        <v>7312</v>
      </c>
      <c r="L1869" s="345" t="s">
        <v>7313</v>
      </c>
      <c r="M1869" s="345" t="s">
        <v>24</v>
      </c>
      <c r="N1869" s="345" t="s">
        <v>11576</v>
      </c>
      <c r="O1869" s="345"/>
      <c r="P1869" s="345"/>
      <c r="Q1869" s="344"/>
      <c r="R1869" s="344"/>
      <c r="S1869" s="346">
        <v>1</v>
      </c>
      <c r="T1869" s="347">
        <v>80000</v>
      </c>
    </row>
    <row r="1870" spans="1:20" ht="15">
      <c r="A1870">
        <v>1869</v>
      </c>
      <c r="B1870" s="344">
        <v>41271</v>
      </c>
      <c r="C1870" s="345" t="s">
        <v>11816</v>
      </c>
      <c r="D1870" s="345" t="s">
        <v>11817</v>
      </c>
      <c r="E1870" s="345" t="s">
        <v>4949</v>
      </c>
      <c r="F1870" s="345" t="s">
        <v>16485</v>
      </c>
      <c r="G1870" s="345" t="s">
        <v>16486</v>
      </c>
      <c r="H1870" s="346">
        <v>25000</v>
      </c>
      <c r="I1870" s="345" t="s">
        <v>3894</v>
      </c>
      <c r="J1870" s="344">
        <v>40147</v>
      </c>
      <c r="K1870" s="345" t="s">
        <v>7312</v>
      </c>
      <c r="L1870" s="345" t="s">
        <v>7313</v>
      </c>
      <c r="M1870" s="345" t="s">
        <v>24</v>
      </c>
      <c r="N1870" s="345" t="s">
        <v>11576</v>
      </c>
      <c r="O1870" s="345"/>
      <c r="P1870" s="345"/>
      <c r="Q1870" s="344"/>
      <c r="R1870" s="344"/>
      <c r="S1870" s="346">
        <v>1</v>
      </c>
      <c r="T1870" s="347">
        <v>25000</v>
      </c>
    </row>
    <row r="1871" spans="1:20" ht="15">
      <c r="A1871">
        <v>1870</v>
      </c>
      <c r="B1871" s="344">
        <v>41271</v>
      </c>
      <c r="C1871" s="345" t="s">
        <v>11816</v>
      </c>
      <c r="D1871" s="345" t="s">
        <v>11817</v>
      </c>
      <c r="E1871" s="345" t="s">
        <v>4935</v>
      </c>
      <c r="F1871" s="345" t="s">
        <v>16487</v>
      </c>
      <c r="G1871" s="345" t="s">
        <v>16488</v>
      </c>
      <c r="H1871" s="346">
        <v>95000</v>
      </c>
      <c r="I1871" s="345" t="s">
        <v>3894</v>
      </c>
      <c r="J1871" s="344">
        <v>40147</v>
      </c>
      <c r="K1871" s="345" t="s">
        <v>7312</v>
      </c>
      <c r="L1871" s="345" t="s">
        <v>7313</v>
      </c>
      <c r="M1871" s="345" t="s">
        <v>24</v>
      </c>
      <c r="N1871" s="345" t="s">
        <v>11576</v>
      </c>
      <c r="O1871" s="345"/>
      <c r="P1871" s="345"/>
      <c r="Q1871" s="344"/>
      <c r="R1871" s="344"/>
      <c r="S1871" s="346">
        <v>1</v>
      </c>
      <c r="T1871" s="347">
        <v>95000</v>
      </c>
    </row>
    <row r="1872" spans="1:20" ht="15">
      <c r="A1872">
        <v>1871</v>
      </c>
      <c r="B1872" s="344">
        <v>41271</v>
      </c>
      <c r="C1872" s="345" t="s">
        <v>11816</v>
      </c>
      <c r="D1872" s="345" t="s">
        <v>11817</v>
      </c>
      <c r="E1872" s="345" t="s">
        <v>4937</v>
      </c>
      <c r="F1872" s="345" t="s">
        <v>16489</v>
      </c>
      <c r="G1872" s="345" t="s">
        <v>16490</v>
      </c>
      <c r="H1872" s="346">
        <v>85000</v>
      </c>
      <c r="I1872" s="345" t="s">
        <v>3894</v>
      </c>
      <c r="J1872" s="344">
        <v>40147</v>
      </c>
      <c r="K1872" s="345" t="s">
        <v>7312</v>
      </c>
      <c r="L1872" s="345" t="s">
        <v>7313</v>
      </c>
      <c r="M1872" s="345" t="s">
        <v>24</v>
      </c>
      <c r="N1872" s="345" t="s">
        <v>11576</v>
      </c>
      <c r="O1872" s="345"/>
      <c r="P1872" s="345"/>
      <c r="Q1872" s="344"/>
      <c r="R1872" s="344"/>
      <c r="S1872" s="346">
        <v>1</v>
      </c>
      <c r="T1872" s="347">
        <v>85000</v>
      </c>
    </row>
    <row r="1873" spans="1:20" ht="15">
      <c r="A1873">
        <v>1872</v>
      </c>
      <c r="B1873" s="344">
        <v>41271</v>
      </c>
      <c r="C1873" s="345" t="s">
        <v>7406</v>
      </c>
      <c r="D1873" s="345" t="s">
        <v>7407</v>
      </c>
      <c r="E1873" s="345" t="s">
        <v>6760</v>
      </c>
      <c r="F1873" s="345" t="s">
        <v>8487</v>
      </c>
      <c r="G1873" s="345" t="s">
        <v>8488</v>
      </c>
      <c r="H1873" s="346">
        <v>1</v>
      </c>
      <c r="I1873" s="345" t="s">
        <v>3894</v>
      </c>
      <c r="J1873" s="344">
        <v>40142</v>
      </c>
      <c r="K1873" s="345" t="s">
        <v>7312</v>
      </c>
      <c r="L1873" s="345" t="s">
        <v>7313</v>
      </c>
      <c r="M1873" s="345" t="s">
        <v>24</v>
      </c>
      <c r="N1873" s="345" t="s">
        <v>7411</v>
      </c>
      <c r="O1873" s="345" t="s">
        <v>7412</v>
      </c>
      <c r="P1873" s="345"/>
      <c r="Q1873" s="344"/>
      <c r="R1873" s="344"/>
      <c r="S1873" s="346">
        <v>202225155</v>
      </c>
      <c r="T1873" s="347">
        <v>202225155</v>
      </c>
    </row>
    <row r="1874" spans="1:20" ht="15">
      <c r="A1874">
        <v>1873</v>
      </c>
      <c r="B1874" s="344">
        <v>41271</v>
      </c>
      <c r="C1874" s="345" t="s">
        <v>11816</v>
      </c>
      <c r="D1874" s="345" t="s">
        <v>11817</v>
      </c>
      <c r="E1874" s="345" t="s">
        <v>4945</v>
      </c>
      <c r="F1874" s="345" t="s">
        <v>16491</v>
      </c>
      <c r="G1874" s="345" t="s">
        <v>16492</v>
      </c>
      <c r="H1874" s="346">
        <v>100000</v>
      </c>
      <c r="I1874" s="345" t="s">
        <v>3894</v>
      </c>
      <c r="J1874" s="344">
        <v>40147</v>
      </c>
      <c r="K1874" s="345" t="s">
        <v>7312</v>
      </c>
      <c r="L1874" s="345" t="s">
        <v>7313</v>
      </c>
      <c r="M1874" s="345" t="s">
        <v>24</v>
      </c>
      <c r="N1874" s="345" t="s">
        <v>11576</v>
      </c>
      <c r="O1874" s="345"/>
      <c r="P1874" s="345"/>
      <c r="Q1874" s="344"/>
      <c r="R1874" s="344"/>
      <c r="S1874" s="346">
        <v>1</v>
      </c>
      <c r="T1874" s="347">
        <v>100000</v>
      </c>
    </row>
    <row r="1875" spans="1:20" ht="15">
      <c r="A1875">
        <v>1874</v>
      </c>
      <c r="B1875" s="344">
        <v>41271</v>
      </c>
      <c r="C1875" s="345" t="s">
        <v>11816</v>
      </c>
      <c r="D1875" s="345" t="s">
        <v>11817</v>
      </c>
      <c r="E1875" s="345" t="s">
        <v>4939</v>
      </c>
      <c r="F1875" s="345" t="s">
        <v>16493</v>
      </c>
      <c r="G1875" s="345" t="s">
        <v>16494</v>
      </c>
      <c r="H1875" s="346">
        <v>75000</v>
      </c>
      <c r="I1875" s="345" t="s">
        <v>3894</v>
      </c>
      <c r="J1875" s="344">
        <v>40147</v>
      </c>
      <c r="K1875" s="345" t="s">
        <v>7312</v>
      </c>
      <c r="L1875" s="345" t="s">
        <v>7313</v>
      </c>
      <c r="M1875" s="345" t="s">
        <v>24</v>
      </c>
      <c r="N1875" s="345" t="s">
        <v>11576</v>
      </c>
      <c r="O1875" s="345"/>
      <c r="P1875" s="345"/>
      <c r="Q1875" s="344"/>
      <c r="R1875" s="344"/>
      <c r="S1875" s="346">
        <v>1</v>
      </c>
      <c r="T1875" s="347">
        <v>75000</v>
      </c>
    </row>
    <row r="1876" spans="1:20" ht="15">
      <c r="A1876">
        <v>1875</v>
      </c>
      <c r="B1876" s="344">
        <v>41271</v>
      </c>
      <c r="C1876" s="345" t="s">
        <v>11816</v>
      </c>
      <c r="D1876" s="345" t="s">
        <v>11817</v>
      </c>
      <c r="E1876" s="345" t="s">
        <v>4941</v>
      </c>
      <c r="F1876" s="345" t="s">
        <v>16495</v>
      </c>
      <c r="G1876" s="345" t="s">
        <v>16496</v>
      </c>
      <c r="H1876" s="346">
        <v>65000</v>
      </c>
      <c r="I1876" s="345" t="s">
        <v>3894</v>
      </c>
      <c r="J1876" s="344">
        <v>40147</v>
      </c>
      <c r="K1876" s="345" t="s">
        <v>7312</v>
      </c>
      <c r="L1876" s="345" t="s">
        <v>7313</v>
      </c>
      <c r="M1876" s="345" t="s">
        <v>24</v>
      </c>
      <c r="N1876" s="345" t="s">
        <v>11576</v>
      </c>
      <c r="O1876" s="345"/>
      <c r="P1876" s="345"/>
      <c r="Q1876" s="344"/>
      <c r="R1876" s="344"/>
      <c r="S1876" s="346">
        <v>1</v>
      </c>
      <c r="T1876" s="347">
        <v>65000</v>
      </c>
    </row>
    <row r="1877" spans="1:20" ht="15">
      <c r="A1877">
        <v>1876</v>
      </c>
      <c r="B1877" s="344">
        <v>41271</v>
      </c>
      <c r="C1877" s="345" t="s">
        <v>7463</v>
      </c>
      <c r="D1877" s="345" t="s">
        <v>7464</v>
      </c>
      <c r="E1877" s="345" t="s">
        <v>6770</v>
      </c>
      <c r="F1877" s="345" t="s">
        <v>8489</v>
      </c>
      <c r="G1877" s="345" t="s">
        <v>8490</v>
      </c>
      <c r="H1877" s="346">
        <v>1</v>
      </c>
      <c r="I1877" s="345" t="s">
        <v>3894</v>
      </c>
      <c r="J1877" s="344">
        <v>40144</v>
      </c>
      <c r="K1877" s="345" t="s">
        <v>7312</v>
      </c>
      <c r="L1877" s="345" t="s">
        <v>7313</v>
      </c>
      <c r="M1877" s="345" t="s">
        <v>24</v>
      </c>
      <c r="N1877" s="345" t="s">
        <v>7411</v>
      </c>
      <c r="O1877" s="345" t="s">
        <v>7412</v>
      </c>
      <c r="P1877" s="345"/>
      <c r="Q1877" s="344"/>
      <c r="R1877" s="344"/>
      <c r="S1877" s="346">
        <v>9139434119</v>
      </c>
      <c r="T1877" s="347">
        <v>9139434119</v>
      </c>
    </row>
    <row r="1878" spans="1:20" ht="15">
      <c r="A1878">
        <v>1877</v>
      </c>
      <c r="B1878" s="344">
        <v>41271</v>
      </c>
      <c r="C1878" s="345" t="s">
        <v>16497</v>
      </c>
      <c r="D1878" s="345" t="s">
        <v>16498</v>
      </c>
      <c r="E1878" s="345" t="s">
        <v>4915</v>
      </c>
      <c r="F1878" s="345" t="s">
        <v>16499</v>
      </c>
      <c r="G1878" s="345" t="s">
        <v>16500</v>
      </c>
      <c r="H1878" s="346">
        <v>1</v>
      </c>
      <c r="I1878" s="345" t="s">
        <v>3894</v>
      </c>
      <c r="J1878" s="344">
        <v>40144</v>
      </c>
      <c r="K1878" s="345" t="s">
        <v>7312</v>
      </c>
      <c r="L1878" s="345" t="s">
        <v>7313</v>
      </c>
      <c r="M1878" s="345" t="s">
        <v>24</v>
      </c>
      <c r="N1878" s="345" t="s">
        <v>11491</v>
      </c>
      <c r="O1878" s="345"/>
      <c r="P1878" s="345"/>
      <c r="Q1878" s="344"/>
      <c r="R1878" s="344"/>
      <c r="S1878" s="346">
        <v>9214998</v>
      </c>
      <c r="T1878" s="347">
        <v>9214998</v>
      </c>
    </row>
    <row r="1879" spans="1:20" ht="15">
      <c r="A1879">
        <v>1878</v>
      </c>
      <c r="B1879" s="344">
        <v>41271</v>
      </c>
      <c r="C1879" s="345" t="s">
        <v>16497</v>
      </c>
      <c r="D1879" s="345" t="s">
        <v>16498</v>
      </c>
      <c r="E1879" s="345" t="s">
        <v>4917</v>
      </c>
      <c r="F1879" s="345" t="s">
        <v>16501</v>
      </c>
      <c r="G1879" s="345" t="s">
        <v>16502</v>
      </c>
      <c r="H1879" s="346">
        <v>1</v>
      </c>
      <c r="I1879" s="345" t="s">
        <v>3894</v>
      </c>
      <c r="J1879" s="344">
        <v>40144</v>
      </c>
      <c r="K1879" s="345" t="s">
        <v>7312</v>
      </c>
      <c r="L1879" s="345" t="s">
        <v>7313</v>
      </c>
      <c r="M1879" s="345" t="s">
        <v>24</v>
      </c>
      <c r="N1879" s="345" t="s">
        <v>11491</v>
      </c>
      <c r="O1879" s="345"/>
      <c r="P1879" s="345"/>
      <c r="Q1879" s="344"/>
      <c r="R1879" s="344"/>
      <c r="S1879" s="346">
        <v>785000</v>
      </c>
      <c r="T1879" s="347">
        <v>785000</v>
      </c>
    </row>
    <row r="1880" spans="1:20" ht="15">
      <c r="A1880">
        <v>1879</v>
      </c>
      <c r="B1880" s="344">
        <v>41271</v>
      </c>
      <c r="C1880" s="345" t="s">
        <v>16497</v>
      </c>
      <c r="D1880" s="345" t="s">
        <v>16498</v>
      </c>
      <c r="E1880" s="345" t="s">
        <v>4918</v>
      </c>
      <c r="F1880" s="345" t="s">
        <v>16503</v>
      </c>
      <c r="G1880" s="345" t="s">
        <v>16504</v>
      </c>
      <c r="H1880" s="346">
        <v>1</v>
      </c>
      <c r="I1880" s="345" t="s">
        <v>3894</v>
      </c>
      <c r="J1880" s="344">
        <v>40144</v>
      </c>
      <c r="K1880" s="345" t="s">
        <v>7312</v>
      </c>
      <c r="L1880" s="345" t="s">
        <v>7313</v>
      </c>
      <c r="M1880" s="345" t="s">
        <v>24</v>
      </c>
      <c r="N1880" s="345" t="s">
        <v>11512</v>
      </c>
      <c r="O1880" s="345"/>
      <c r="P1880" s="345"/>
      <c r="Q1880" s="344"/>
      <c r="R1880" s="344"/>
      <c r="S1880" s="346">
        <v>1</v>
      </c>
      <c r="T1880" s="347">
        <v>1</v>
      </c>
    </row>
    <row r="1881" spans="1:20" ht="15">
      <c r="A1881">
        <v>1880</v>
      </c>
      <c r="B1881" s="344">
        <v>41271</v>
      </c>
      <c r="C1881" s="345" t="s">
        <v>16497</v>
      </c>
      <c r="D1881" s="345" t="s">
        <v>16498</v>
      </c>
      <c r="E1881" s="345" t="s">
        <v>4920</v>
      </c>
      <c r="F1881" s="345" t="s">
        <v>16505</v>
      </c>
      <c r="G1881" s="345" t="s">
        <v>16506</v>
      </c>
      <c r="H1881" s="346">
        <v>1</v>
      </c>
      <c r="I1881" s="345" t="s">
        <v>3894</v>
      </c>
      <c r="J1881" s="344">
        <v>40144</v>
      </c>
      <c r="K1881" s="345" t="s">
        <v>7312</v>
      </c>
      <c r="L1881" s="345" t="s">
        <v>7313</v>
      </c>
      <c r="M1881" s="345" t="s">
        <v>24</v>
      </c>
      <c r="N1881" s="345" t="s">
        <v>11512</v>
      </c>
      <c r="O1881" s="345"/>
      <c r="P1881" s="345"/>
      <c r="Q1881" s="344"/>
      <c r="R1881" s="344"/>
      <c r="S1881" s="346">
        <v>1</v>
      </c>
      <c r="T1881" s="347">
        <v>1</v>
      </c>
    </row>
    <row r="1882" spans="1:20" ht="15">
      <c r="A1882">
        <v>1881</v>
      </c>
      <c r="B1882" s="344">
        <v>41271</v>
      </c>
      <c r="C1882" s="345" t="s">
        <v>16507</v>
      </c>
      <c r="D1882" s="345" t="s">
        <v>16508</v>
      </c>
      <c r="E1882" s="345" t="s">
        <v>4921</v>
      </c>
      <c r="F1882" s="345" t="s">
        <v>16509</v>
      </c>
      <c r="G1882" s="345" t="s">
        <v>16510</v>
      </c>
      <c r="H1882" s="346">
        <v>10000</v>
      </c>
      <c r="I1882" s="345" t="s">
        <v>3894</v>
      </c>
      <c r="J1882" s="344">
        <v>40147</v>
      </c>
      <c r="K1882" s="345" t="s">
        <v>7312</v>
      </c>
      <c r="L1882" s="345" t="s">
        <v>7313</v>
      </c>
      <c r="M1882" s="345" t="s">
        <v>24</v>
      </c>
      <c r="N1882" s="345" t="s">
        <v>11491</v>
      </c>
      <c r="O1882" s="345"/>
      <c r="P1882" s="345"/>
      <c r="Q1882" s="344"/>
      <c r="R1882" s="344"/>
      <c r="S1882" s="346">
        <v>1500</v>
      </c>
      <c r="T1882" s="347">
        <v>15000000</v>
      </c>
    </row>
    <row r="1883" spans="1:20" ht="15">
      <c r="A1883">
        <v>1882</v>
      </c>
      <c r="B1883" s="344">
        <v>41271</v>
      </c>
      <c r="C1883" s="345" t="s">
        <v>16511</v>
      </c>
      <c r="D1883" s="345" t="s">
        <v>16512</v>
      </c>
      <c r="E1883" s="345" t="s">
        <v>4923</v>
      </c>
      <c r="F1883" s="345" t="s">
        <v>16513</v>
      </c>
      <c r="G1883" s="345" t="s">
        <v>16514</v>
      </c>
      <c r="H1883" s="346">
        <v>10000</v>
      </c>
      <c r="I1883" s="345" t="s">
        <v>3894</v>
      </c>
      <c r="J1883" s="344">
        <v>40147</v>
      </c>
      <c r="K1883" s="345" t="s">
        <v>7312</v>
      </c>
      <c r="L1883" s="345" t="s">
        <v>7313</v>
      </c>
      <c r="M1883" s="345" t="s">
        <v>24</v>
      </c>
      <c r="N1883" s="345" t="s">
        <v>11491</v>
      </c>
      <c r="O1883" s="345"/>
      <c r="P1883" s="345"/>
      <c r="Q1883" s="344"/>
      <c r="R1883" s="344"/>
      <c r="S1883" s="346">
        <v>45000</v>
      </c>
      <c r="T1883" s="347">
        <v>450000000</v>
      </c>
    </row>
    <row r="1884" spans="1:20" ht="15">
      <c r="A1884">
        <v>1883</v>
      </c>
      <c r="B1884" s="344">
        <v>41271</v>
      </c>
      <c r="C1884" s="345" t="s">
        <v>7560</v>
      </c>
      <c r="D1884" s="345" t="s">
        <v>7561</v>
      </c>
      <c r="E1884" s="345" t="s">
        <v>6758</v>
      </c>
      <c r="F1884" s="345" t="s">
        <v>8491</v>
      </c>
      <c r="G1884" s="345" t="s">
        <v>8492</v>
      </c>
      <c r="H1884" s="346">
        <v>1</v>
      </c>
      <c r="I1884" s="345" t="s">
        <v>8124</v>
      </c>
      <c r="J1884" s="344">
        <v>40148</v>
      </c>
      <c r="K1884" s="345" t="s">
        <v>7312</v>
      </c>
      <c r="L1884" s="345" t="s">
        <v>7313</v>
      </c>
      <c r="M1884" s="345" t="s">
        <v>24</v>
      </c>
      <c r="N1884" s="345" t="s">
        <v>7411</v>
      </c>
      <c r="O1884" s="345" t="s">
        <v>7412</v>
      </c>
      <c r="P1884" s="345"/>
      <c r="Q1884" s="344"/>
      <c r="R1884" s="344"/>
      <c r="S1884" s="346">
        <v>33613768</v>
      </c>
      <c r="T1884" s="347">
        <v>33613768</v>
      </c>
    </row>
    <row r="1885" spans="1:20" ht="15">
      <c r="A1885">
        <v>1884</v>
      </c>
      <c r="B1885" s="344">
        <v>41271</v>
      </c>
      <c r="C1885" s="345" t="s">
        <v>7463</v>
      </c>
      <c r="D1885" s="345" t="s">
        <v>7464</v>
      </c>
      <c r="E1885" s="345" t="s">
        <v>6754</v>
      </c>
      <c r="F1885" s="345" t="s">
        <v>8493</v>
      </c>
      <c r="G1885" s="345" t="s">
        <v>8494</v>
      </c>
      <c r="H1885" s="346">
        <v>10000</v>
      </c>
      <c r="I1885" s="345" t="s">
        <v>3894</v>
      </c>
      <c r="J1885" s="344">
        <v>40154</v>
      </c>
      <c r="K1885" s="345" t="s">
        <v>7312</v>
      </c>
      <c r="L1885" s="345" t="s">
        <v>7313</v>
      </c>
      <c r="M1885" s="345" t="s">
        <v>24</v>
      </c>
      <c r="N1885" s="345" t="s">
        <v>7411</v>
      </c>
      <c r="O1885" s="345" t="s">
        <v>7412</v>
      </c>
      <c r="P1885" s="345"/>
      <c r="Q1885" s="344"/>
      <c r="R1885" s="344">
        <v>41250</v>
      </c>
      <c r="S1885" s="346">
        <v>124354</v>
      </c>
      <c r="T1885" s="347">
        <v>1243540000</v>
      </c>
    </row>
    <row r="1886" spans="1:20" ht="15">
      <c r="A1886">
        <v>1885</v>
      </c>
      <c r="B1886" s="344">
        <v>41271</v>
      </c>
      <c r="C1886" s="345" t="s">
        <v>10504</v>
      </c>
      <c r="D1886" s="345" t="s">
        <v>10505</v>
      </c>
      <c r="E1886" s="345" t="s">
        <v>2645</v>
      </c>
      <c r="F1886" s="345" t="s">
        <v>10710</v>
      </c>
      <c r="G1886" s="345" t="s">
        <v>10711</v>
      </c>
      <c r="H1886" s="346">
        <v>1</v>
      </c>
      <c r="I1886" s="345" t="s">
        <v>4177</v>
      </c>
      <c r="J1886" s="344">
        <v>40148</v>
      </c>
      <c r="K1886" s="345" t="s">
        <v>7312</v>
      </c>
      <c r="L1886" s="345" t="s">
        <v>7313</v>
      </c>
      <c r="M1886" s="345" t="s">
        <v>24</v>
      </c>
      <c r="N1886" s="345" t="s">
        <v>1857</v>
      </c>
      <c r="O1886" s="345"/>
      <c r="P1886" s="345" t="s">
        <v>8962</v>
      </c>
      <c r="Q1886" s="344"/>
      <c r="R1886" s="344">
        <v>43801</v>
      </c>
      <c r="S1886" s="346">
        <v>4295600</v>
      </c>
      <c r="T1886" s="347">
        <v>4295600</v>
      </c>
    </row>
    <row r="1887" spans="1:20" ht="15">
      <c r="A1887">
        <v>1886</v>
      </c>
      <c r="B1887" s="344">
        <v>41271</v>
      </c>
      <c r="C1887" s="345" t="s">
        <v>16519</v>
      </c>
      <c r="D1887" s="345" t="s">
        <v>16520</v>
      </c>
      <c r="E1887" s="345" t="s">
        <v>4955</v>
      </c>
      <c r="F1887" s="345" t="s">
        <v>16521</v>
      </c>
      <c r="G1887" s="345" t="s">
        <v>16522</v>
      </c>
      <c r="H1887" s="346">
        <v>10000</v>
      </c>
      <c r="I1887" s="345" t="s">
        <v>3894</v>
      </c>
      <c r="J1887" s="344">
        <v>40148</v>
      </c>
      <c r="K1887" s="345" t="s">
        <v>7312</v>
      </c>
      <c r="L1887" s="345" t="s">
        <v>7313</v>
      </c>
      <c r="M1887" s="345" t="s">
        <v>24</v>
      </c>
      <c r="N1887" s="345" t="s">
        <v>11491</v>
      </c>
      <c r="O1887" s="345"/>
      <c r="P1887" s="345"/>
      <c r="Q1887" s="344"/>
      <c r="R1887" s="344"/>
      <c r="S1887" s="346">
        <v>31000</v>
      </c>
      <c r="T1887" s="347">
        <v>310000000</v>
      </c>
    </row>
    <row r="1888" spans="1:20" ht="15">
      <c r="A1888">
        <v>1887</v>
      </c>
      <c r="B1888" s="344">
        <v>41271</v>
      </c>
      <c r="C1888" s="345" t="s">
        <v>16523</v>
      </c>
      <c r="D1888" s="345" t="s">
        <v>16524</v>
      </c>
      <c r="E1888" s="345" t="s">
        <v>4959</v>
      </c>
      <c r="F1888" s="345" t="s">
        <v>16525</v>
      </c>
      <c r="G1888" s="345" t="s">
        <v>16526</v>
      </c>
      <c r="H1888" s="346">
        <v>100000</v>
      </c>
      <c r="I1888" s="345" t="s">
        <v>3894</v>
      </c>
      <c r="J1888" s="344">
        <v>40149</v>
      </c>
      <c r="K1888" s="345" t="s">
        <v>7312</v>
      </c>
      <c r="L1888" s="345" t="s">
        <v>7313</v>
      </c>
      <c r="M1888" s="345" t="s">
        <v>24</v>
      </c>
      <c r="N1888" s="345" t="s">
        <v>11491</v>
      </c>
      <c r="O1888" s="345"/>
      <c r="P1888" s="345"/>
      <c r="Q1888" s="344"/>
      <c r="R1888" s="344"/>
      <c r="S1888" s="346">
        <v>54350</v>
      </c>
      <c r="T1888" s="347">
        <v>5435000000</v>
      </c>
    </row>
    <row r="1889" spans="1:20" ht="15">
      <c r="A1889">
        <v>1888</v>
      </c>
      <c r="B1889" s="344">
        <v>41271</v>
      </c>
      <c r="C1889" s="345" t="s">
        <v>16527</v>
      </c>
      <c r="D1889" s="345" t="s">
        <v>16528</v>
      </c>
      <c r="E1889" s="345" t="s">
        <v>4961</v>
      </c>
      <c r="F1889" s="345" t="s">
        <v>16529</v>
      </c>
      <c r="G1889" s="345" t="s">
        <v>16530</v>
      </c>
      <c r="H1889" s="346">
        <v>100000</v>
      </c>
      <c r="I1889" s="345" t="s">
        <v>3894</v>
      </c>
      <c r="J1889" s="344">
        <v>40151</v>
      </c>
      <c r="K1889" s="345" t="s">
        <v>7312</v>
      </c>
      <c r="L1889" s="345" t="s">
        <v>7313</v>
      </c>
      <c r="M1889" s="345" t="s">
        <v>24</v>
      </c>
      <c r="N1889" s="345" t="s">
        <v>11491</v>
      </c>
      <c r="O1889" s="345"/>
      <c r="P1889" s="345"/>
      <c r="Q1889" s="344"/>
      <c r="R1889" s="344"/>
      <c r="S1889" s="346">
        <v>200</v>
      </c>
      <c r="T1889" s="347">
        <v>20000000</v>
      </c>
    </row>
    <row r="1890" spans="1:20" ht="15">
      <c r="A1890">
        <v>1889</v>
      </c>
      <c r="B1890" s="344">
        <v>41271</v>
      </c>
      <c r="C1890" s="345" t="s">
        <v>16531</v>
      </c>
      <c r="D1890" s="345" t="s">
        <v>16532</v>
      </c>
      <c r="E1890" s="345" t="s">
        <v>4965</v>
      </c>
      <c r="F1890" s="345" t="s">
        <v>16533</v>
      </c>
      <c r="G1890" s="345" t="s">
        <v>16534</v>
      </c>
      <c r="H1890" s="346">
        <v>1000</v>
      </c>
      <c r="I1890" s="345" t="s">
        <v>3894</v>
      </c>
      <c r="J1890" s="344">
        <v>40155</v>
      </c>
      <c r="K1890" s="345" t="s">
        <v>7312</v>
      </c>
      <c r="L1890" s="345" t="s">
        <v>7313</v>
      </c>
      <c r="M1890" s="345" t="s">
        <v>24</v>
      </c>
      <c r="N1890" s="345" t="s">
        <v>11491</v>
      </c>
      <c r="O1890" s="345"/>
      <c r="P1890" s="345"/>
      <c r="Q1890" s="344"/>
      <c r="R1890" s="344"/>
      <c r="S1890" s="346">
        <v>372680</v>
      </c>
      <c r="T1890" s="347">
        <v>372680000</v>
      </c>
    </row>
    <row r="1891" spans="1:20" ht="15">
      <c r="A1891">
        <v>1890</v>
      </c>
      <c r="B1891" s="344">
        <v>41271</v>
      </c>
      <c r="C1891" s="345" t="s">
        <v>16535</v>
      </c>
      <c r="D1891" s="345" t="s">
        <v>16536</v>
      </c>
      <c r="E1891" s="345" t="s">
        <v>4969</v>
      </c>
      <c r="F1891" s="345" t="s">
        <v>16537</v>
      </c>
      <c r="G1891" s="345" t="s">
        <v>16538</v>
      </c>
      <c r="H1891" s="346">
        <v>100000</v>
      </c>
      <c r="I1891" s="345" t="s">
        <v>3894</v>
      </c>
      <c r="J1891" s="344">
        <v>40156</v>
      </c>
      <c r="K1891" s="345" t="s">
        <v>7312</v>
      </c>
      <c r="L1891" s="345" t="s">
        <v>7313</v>
      </c>
      <c r="M1891" s="345" t="s">
        <v>24</v>
      </c>
      <c r="N1891" s="345" t="s">
        <v>11491</v>
      </c>
      <c r="O1891" s="345"/>
      <c r="P1891" s="345"/>
      <c r="Q1891" s="344"/>
      <c r="R1891" s="344"/>
      <c r="S1891" s="346">
        <v>50</v>
      </c>
      <c r="T1891" s="347">
        <v>5000000</v>
      </c>
    </row>
    <row r="1892" spans="1:20" ht="15">
      <c r="A1892">
        <v>1891</v>
      </c>
      <c r="B1892" s="344">
        <v>41271</v>
      </c>
      <c r="C1892" s="345" t="s">
        <v>16539</v>
      </c>
      <c r="D1892" s="345" t="s">
        <v>16540</v>
      </c>
      <c r="E1892" s="345" t="s">
        <v>4967</v>
      </c>
      <c r="F1892" s="345" t="s">
        <v>16541</v>
      </c>
      <c r="G1892" s="345" t="s">
        <v>16542</v>
      </c>
      <c r="H1892" s="346">
        <v>100000</v>
      </c>
      <c r="I1892" s="345" t="s">
        <v>3894</v>
      </c>
      <c r="J1892" s="344">
        <v>40156</v>
      </c>
      <c r="K1892" s="345" t="s">
        <v>7312</v>
      </c>
      <c r="L1892" s="345" t="s">
        <v>7313</v>
      </c>
      <c r="M1892" s="345" t="s">
        <v>24</v>
      </c>
      <c r="N1892" s="345" t="s">
        <v>11491</v>
      </c>
      <c r="O1892" s="345"/>
      <c r="P1892" s="345"/>
      <c r="Q1892" s="344"/>
      <c r="R1892" s="344"/>
      <c r="S1892" s="346">
        <v>200</v>
      </c>
      <c r="T1892" s="347">
        <v>20000000</v>
      </c>
    </row>
    <row r="1893" spans="1:20" ht="15">
      <c r="A1893">
        <v>1892</v>
      </c>
      <c r="B1893" s="344">
        <v>41271</v>
      </c>
      <c r="C1893" s="345" t="s">
        <v>16543</v>
      </c>
      <c r="D1893" s="345" t="s">
        <v>16544</v>
      </c>
      <c r="E1893" s="345" t="s">
        <v>4974</v>
      </c>
      <c r="F1893" s="345" t="s">
        <v>16545</v>
      </c>
      <c r="G1893" s="345" t="s">
        <v>16546</v>
      </c>
      <c r="H1893" s="346">
        <v>100000</v>
      </c>
      <c r="I1893" s="345" t="s">
        <v>3894</v>
      </c>
      <c r="J1893" s="344">
        <v>40158</v>
      </c>
      <c r="K1893" s="345" t="s">
        <v>7312</v>
      </c>
      <c r="L1893" s="345" t="s">
        <v>7313</v>
      </c>
      <c r="M1893" s="345" t="s">
        <v>24</v>
      </c>
      <c r="N1893" s="345" t="s">
        <v>11491</v>
      </c>
      <c r="O1893" s="345"/>
      <c r="P1893" s="345"/>
      <c r="Q1893" s="344"/>
      <c r="R1893" s="344"/>
      <c r="S1893" s="346">
        <v>430</v>
      </c>
      <c r="T1893" s="347">
        <v>43000000</v>
      </c>
    </row>
    <row r="1894" spans="1:20" ht="15">
      <c r="A1894">
        <v>1893</v>
      </c>
      <c r="B1894" s="344">
        <v>41271</v>
      </c>
      <c r="C1894" s="345" t="s">
        <v>16547</v>
      </c>
      <c r="D1894" s="345" t="s">
        <v>16548</v>
      </c>
      <c r="E1894" s="345" t="s">
        <v>4976</v>
      </c>
      <c r="F1894" s="345" t="s">
        <v>16549</v>
      </c>
      <c r="G1894" s="345" t="s">
        <v>16550</v>
      </c>
      <c r="H1894" s="346">
        <v>1000000</v>
      </c>
      <c r="I1894" s="345" t="s">
        <v>3894</v>
      </c>
      <c r="J1894" s="344">
        <v>40158</v>
      </c>
      <c r="K1894" s="345" t="s">
        <v>7312</v>
      </c>
      <c r="L1894" s="345" t="s">
        <v>7313</v>
      </c>
      <c r="M1894" s="345" t="s">
        <v>24</v>
      </c>
      <c r="N1894" s="345" t="s">
        <v>11491</v>
      </c>
      <c r="O1894" s="345"/>
      <c r="P1894" s="345"/>
      <c r="Q1894" s="344"/>
      <c r="R1894" s="344"/>
      <c r="S1894" s="346">
        <v>800</v>
      </c>
      <c r="T1894" s="347">
        <v>800000000</v>
      </c>
    </row>
    <row r="1895" spans="1:20" ht="15">
      <c r="A1895">
        <v>1894</v>
      </c>
      <c r="B1895" s="344">
        <v>41271</v>
      </c>
      <c r="C1895" s="345" t="s">
        <v>10633</v>
      </c>
      <c r="D1895" s="345" t="s">
        <v>10634</v>
      </c>
      <c r="E1895" s="345" t="s">
        <v>2739</v>
      </c>
      <c r="F1895" s="345" t="s">
        <v>10718</v>
      </c>
      <c r="G1895" s="345" t="s">
        <v>10719</v>
      </c>
      <c r="H1895" s="346">
        <v>10000</v>
      </c>
      <c r="I1895" s="345" t="s">
        <v>3894</v>
      </c>
      <c r="J1895" s="344">
        <v>40161</v>
      </c>
      <c r="K1895" s="345" t="s">
        <v>7312</v>
      </c>
      <c r="L1895" s="345" t="s">
        <v>7313</v>
      </c>
      <c r="M1895" s="345" t="s">
        <v>24</v>
      </c>
      <c r="N1895" s="345" t="s">
        <v>1857</v>
      </c>
      <c r="O1895" s="345"/>
      <c r="P1895" s="345" t="s">
        <v>8965</v>
      </c>
      <c r="Q1895" s="344"/>
      <c r="R1895" s="344">
        <v>43819</v>
      </c>
      <c r="S1895" s="346">
        <v>39385</v>
      </c>
      <c r="T1895" s="347">
        <v>393850000</v>
      </c>
    </row>
    <row r="1896" spans="1:20" ht="15">
      <c r="A1896">
        <v>1895</v>
      </c>
      <c r="B1896" s="344">
        <v>41271</v>
      </c>
      <c r="C1896" s="345" t="s">
        <v>10633</v>
      </c>
      <c r="D1896" s="345" t="s">
        <v>10634</v>
      </c>
      <c r="E1896" s="345" t="s">
        <v>2733</v>
      </c>
      <c r="F1896" s="345" t="s">
        <v>10720</v>
      </c>
      <c r="G1896" s="345" t="s">
        <v>10721</v>
      </c>
      <c r="H1896" s="346">
        <v>10000</v>
      </c>
      <c r="I1896" s="345" t="s">
        <v>3894</v>
      </c>
      <c r="J1896" s="344">
        <v>40161</v>
      </c>
      <c r="K1896" s="345" t="s">
        <v>7312</v>
      </c>
      <c r="L1896" s="345" t="s">
        <v>7313</v>
      </c>
      <c r="M1896" s="345" t="s">
        <v>24</v>
      </c>
      <c r="N1896" s="345" t="s">
        <v>1857</v>
      </c>
      <c r="O1896" s="345"/>
      <c r="P1896" s="345" t="s">
        <v>8965</v>
      </c>
      <c r="Q1896" s="344"/>
      <c r="R1896" s="344">
        <v>41992</v>
      </c>
      <c r="S1896" s="346">
        <v>378042</v>
      </c>
      <c r="T1896" s="347">
        <v>3780420000</v>
      </c>
    </row>
    <row r="1897" spans="1:20" ht="15">
      <c r="A1897">
        <v>1896</v>
      </c>
      <c r="B1897" s="344">
        <v>41271</v>
      </c>
      <c r="C1897" s="345" t="s">
        <v>7406</v>
      </c>
      <c r="D1897" s="345" t="s">
        <v>7407</v>
      </c>
      <c r="E1897" s="345" t="s">
        <v>6762</v>
      </c>
      <c r="F1897" s="345" t="s">
        <v>8495</v>
      </c>
      <c r="G1897" s="345" t="s">
        <v>8496</v>
      </c>
      <c r="H1897" s="346">
        <v>1</v>
      </c>
      <c r="I1897" s="345" t="s">
        <v>3894</v>
      </c>
      <c r="J1897" s="344">
        <v>40162</v>
      </c>
      <c r="K1897" s="345" t="s">
        <v>7312</v>
      </c>
      <c r="L1897" s="345" t="s">
        <v>7313</v>
      </c>
      <c r="M1897" s="345" t="s">
        <v>24</v>
      </c>
      <c r="N1897" s="345" t="s">
        <v>7411</v>
      </c>
      <c r="O1897" s="345" t="s">
        <v>7412</v>
      </c>
      <c r="P1897" s="345"/>
      <c r="Q1897" s="344"/>
      <c r="R1897" s="344"/>
      <c r="S1897" s="346">
        <v>980313694</v>
      </c>
      <c r="T1897" s="347">
        <v>980313694</v>
      </c>
    </row>
    <row r="1898" spans="1:20" ht="15">
      <c r="A1898">
        <v>1897</v>
      </c>
      <c r="B1898" s="344">
        <v>41271</v>
      </c>
      <c r="C1898" s="345" t="s">
        <v>16551</v>
      </c>
      <c r="D1898" s="345" t="s">
        <v>16552</v>
      </c>
      <c r="E1898" s="345" t="s">
        <v>4978</v>
      </c>
      <c r="F1898" s="345" t="s">
        <v>16553</v>
      </c>
      <c r="G1898" s="345" t="s">
        <v>16554</v>
      </c>
      <c r="H1898" s="346">
        <v>10000</v>
      </c>
      <c r="I1898" s="345" t="s">
        <v>3894</v>
      </c>
      <c r="J1898" s="344">
        <v>40162</v>
      </c>
      <c r="K1898" s="345" t="s">
        <v>7312</v>
      </c>
      <c r="L1898" s="345" t="s">
        <v>7313</v>
      </c>
      <c r="M1898" s="345" t="s">
        <v>24</v>
      </c>
      <c r="N1898" s="345" t="s">
        <v>11491</v>
      </c>
      <c r="O1898" s="345"/>
      <c r="P1898" s="345"/>
      <c r="Q1898" s="344"/>
      <c r="R1898" s="344"/>
      <c r="S1898" s="346">
        <v>11671</v>
      </c>
      <c r="T1898" s="347">
        <v>116710000</v>
      </c>
    </row>
    <row r="1899" spans="1:20" ht="15">
      <c r="A1899">
        <v>1898</v>
      </c>
      <c r="B1899" s="344">
        <v>41271</v>
      </c>
      <c r="C1899" s="345" t="s">
        <v>16555</v>
      </c>
      <c r="D1899" s="345" t="s">
        <v>16556</v>
      </c>
      <c r="E1899" s="345" t="s">
        <v>4980</v>
      </c>
      <c r="F1899" s="345" t="s">
        <v>16557</v>
      </c>
      <c r="G1899" s="345" t="s">
        <v>16558</v>
      </c>
      <c r="H1899" s="346">
        <v>1000000</v>
      </c>
      <c r="I1899" s="345" t="s">
        <v>3894</v>
      </c>
      <c r="J1899" s="344">
        <v>40163</v>
      </c>
      <c r="K1899" s="345" t="s">
        <v>7312</v>
      </c>
      <c r="L1899" s="345" t="s">
        <v>7313</v>
      </c>
      <c r="M1899" s="345" t="s">
        <v>24</v>
      </c>
      <c r="N1899" s="345" t="s">
        <v>11491</v>
      </c>
      <c r="O1899" s="345"/>
      <c r="P1899" s="345"/>
      <c r="Q1899" s="344"/>
      <c r="R1899" s="344"/>
      <c r="S1899" s="346">
        <v>10</v>
      </c>
      <c r="T1899" s="347">
        <v>10000000</v>
      </c>
    </row>
    <row r="1900" spans="1:20" ht="15">
      <c r="A1900">
        <v>1899</v>
      </c>
      <c r="B1900" s="344">
        <v>41271</v>
      </c>
      <c r="C1900" s="345" t="s">
        <v>16559</v>
      </c>
      <c r="D1900" s="345" t="s">
        <v>16560</v>
      </c>
      <c r="E1900" s="345" t="s">
        <v>4982</v>
      </c>
      <c r="F1900" s="345" t="s">
        <v>16561</v>
      </c>
      <c r="G1900" s="345" t="s">
        <v>16562</v>
      </c>
      <c r="H1900" s="346">
        <v>10000</v>
      </c>
      <c r="I1900" s="345" t="s">
        <v>3894</v>
      </c>
      <c r="J1900" s="344">
        <v>40163</v>
      </c>
      <c r="K1900" s="345" t="s">
        <v>7312</v>
      </c>
      <c r="L1900" s="345" t="s">
        <v>7313</v>
      </c>
      <c r="M1900" s="345" t="s">
        <v>24</v>
      </c>
      <c r="N1900" s="345" t="s">
        <v>11491</v>
      </c>
      <c r="O1900" s="345"/>
      <c r="P1900" s="345"/>
      <c r="Q1900" s="344"/>
      <c r="R1900" s="344"/>
      <c r="S1900" s="346">
        <v>17400</v>
      </c>
      <c r="T1900" s="347">
        <v>174000000</v>
      </c>
    </row>
    <row r="1901" spans="1:20" ht="15">
      <c r="A1901">
        <v>1900</v>
      </c>
      <c r="B1901" s="344">
        <v>41271</v>
      </c>
      <c r="C1901" s="345" t="s">
        <v>7685</v>
      </c>
      <c r="D1901" s="345" t="s">
        <v>7686</v>
      </c>
      <c r="E1901" s="345" t="s">
        <v>6748</v>
      </c>
      <c r="F1901" s="345" t="s">
        <v>8497</v>
      </c>
      <c r="G1901" s="345" t="s">
        <v>8498</v>
      </c>
      <c r="H1901" s="346">
        <v>10000</v>
      </c>
      <c r="I1901" s="345" t="s">
        <v>3894</v>
      </c>
      <c r="J1901" s="344">
        <v>40165</v>
      </c>
      <c r="K1901" s="345" t="s">
        <v>7312</v>
      </c>
      <c r="L1901" s="345" t="s">
        <v>7313</v>
      </c>
      <c r="M1901" s="345" t="s">
        <v>24</v>
      </c>
      <c r="N1901" s="345" t="s">
        <v>7411</v>
      </c>
      <c r="O1901" s="345" t="s">
        <v>7315</v>
      </c>
      <c r="P1901" s="345"/>
      <c r="Q1901" s="344"/>
      <c r="R1901" s="344">
        <v>41453</v>
      </c>
      <c r="S1901" s="346">
        <v>194153</v>
      </c>
      <c r="T1901" s="347">
        <v>1941530000</v>
      </c>
    </row>
    <row r="1902" spans="1:20" ht="15">
      <c r="A1902">
        <v>1901</v>
      </c>
      <c r="B1902" s="344">
        <v>41271</v>
      </c>
      <c r="C1902" s="345" t="s">
        <v>16080</v>
      </c>
      <c r="D1902" s="345" t="s">
        <v>16081</v>
      </c>
      <c r="E1902" s="345" t="s">
        <v>4986</v>
      </c>
      <c r="F1902" s="345" t="s">
        <v>16563</v>
      </c>
      <c r="G1902" s="345" t="s">
        <v>16083</v>
      </c>
      <c r="H1902" s="346">
        <v>10000</v>
      </c>
      <c r="I1902" s="345" t="s">
        <v>3894</v>
      </c>
      <c r="J1902" s="344">
        <v>40168</v>
      </c>
      <c r="K1902" s="345" t="s">
        <v>7312</v>
      </c>
      <c r="L1902" s="345" t="s">
        <v>7313</v>
      </c>
      <c r="M1902" s="345" t="s">
        <v>24</v>
      </c>
      <c r="N1902" s="345" t="s">
        <v>11512</v>
      </c>
      <c r="O1902" s="345"/>
      <c r="P1902" s="345"/>
      <c r="Q1902" s="344"/>
      <c r="R1902" s="344"/>
      <c r="S1902" s="346">
        <v>2</v>
      </c>
      <c r="T1902" s="347">
        <v>20000</v>
      </c>
    </row>
    <row r="1903" spans="1:20" ht="15">
      <c r="A1903">
        <v>1902</v>
      </c>
      <c r="B1903" s="344">
        <v>41271</v>
      </c>
      <c r="C1903" s="345" t="s">
        <v>16564</v>
      </c>
      <c r="D1903" s="345" t="s">
        <v>16565</v>
      </c>
      <c r="E1903" s="345" t="s">
        <v>4988</v>
      </c>
      <c r="F1903" s="345" t="s">
        <v>16566</v>
      </c>
      <c r="G1903" s="345" t="s">
        <v>16567</v>
      </c>
      <c r="H1903" s="346">
        <v>1000000</v>
      </c>
      <c r="I1903" s="345" t="s">
        <v>3894</v>
      </c>
      <c r="J1903" s="344">
        <v>40169</v>
      </c>
      <c r="K1903" s="345" t="s">
        <v>7312</v>
      </c>
      <c r="L1903" s="345" t="s">
        <v>7313</v>
      </c>
      <c r="M1903" s="345" t="s">
        <v>24</v>
      </c>
      <c r="N1903" s="345" t="s">
        <v>11491</v>
      </c>
      <c r="O1903" s="345"/>
      <c r="P1903" s="345"/>
      <c r="Q1903" s="344"/>
      <c r="R1903" s="344"/>
      <c r="S1903" s="346">
        <v>42</v>
      </c>
      <c r="T1903" s="347">
        <v>42000000</v>
      </c>
    </row>
    <row r="1904" spans="1:20" ht="15">
      <c r="A1904">
        <v>1903</v>
      </c>
      <c r="B1904" s="344">
        <v>41271</v>
      </c>
      <c r="C1904" s="345" t="s">
        <v>16568</v>
      </c>
      <c r="D1904" s="345" t="s">
        <v>16569</v>
      </c>
      <c r="E1904" s="345" t="s">
        <v>4990</v>
      </c>
      <c r="F1904" s="345" t="s">
        <v>16570</v>
      </c>
      <c r="G1904" s="345" t="s">
        <v>16571</v>
      </c>
      <c r="H1904" s="346">
        <v>500000</v>
      </c>
      <c r="I1904" s="345" t="s">
        <v>3894</v>
      </c>
      <c r="J1904" s="344">
        <v>40175</v>
      </c>
      <c r="K1904" s="345" t="s">
        <v>7312</v>
      </c>
      <c r="L1904" s="345" t="s">
        <v>7313</v>
      </c>
      <c r="M1904" s="345" t="s">
        <v>24</v>
      </c>
      <c r="N1904" s="345" t="s">
        <v>11491</v>
      </c>
      <c r="O1904" s="345"/>
      <c r="P1904" s="345"/>
      <c r="Q1904" s="344"/>
      <c r="R1904" s="344"/>
      <c r="S1904" s="346">
        <v>10</v>
      </c>
      <c r="T1904" s="347">
        <v>5000000</v>
      </c>
    </row>
    <row r="1905" spans="1:20" ht="15">
      <c r="A1905">
        <v>1904</v>
      </c>
      <c r="B1905" s="344">
        <v>41271</v>
      </c>
      <c r="C1905" s="345" t="s">
        <v>9454</v>
      </c>
      <c r="D1905" s="345" t="s">
        <v>9455</v>
      </c>
      <c r="E1905" s="345" t="s">
        <v>2781</v>
      </c>
      <c r="F1905" s="345" t="s">
        <v>10724</v>
      </c>
      <c r="G1905" s="345" t="s">
        <v>10725</v>
      </c>
      <c r="H1905" s="346">
        <v>10000</v>
      </c>
      <c r="I1905" s="345" t="s">
        <v>3894</v>
      </c>
      <c r="J1905" s="344">
        <v>40182</v>
      </c>
      <c r="K1905" s="345" t="s">
        <v>7312</v>
      </c>
      <c r="L1905" s="345" t="s">
        <v>7313</v>
      </c>
      <c r="M1905" s="345" t="s">
        <v>24</v>
      </c>
      <c r="N1905" s="345" t="s">
        <v>1857</v>
      </c>
      <c r="O1905" s="345"/>
      <c r="P1905" s="345" t="s">
        <v>8965</v>
      </c>
      <c r="Q1905" s="344"/>
      <c r="R1905" s="344">
        <v>43190</v>
      </c>
      <c r="S1905" s="346">
        <v>170000</v>
      </c>
      <c r="T1905" s="347">
        <v>1700000000</v>
      </c>
    </row>
    <row r="1906" spans="1:20" ht="15">
      <c r="A1906">
        <v>1905</v>
      </c>
      <c r="B1906" s="344">
        <v>41271</v>
      </c>
      <c r="C1906" s="345" t="s">
        <v>7457</v>
      </c>
      <c r="D1906" s="345" t="s">
        <v>7458</v>
      </c>
      <c r="E1906" s="345" t="s">
        <v>6756</v>
      </c>
      <c r="F1906" s="345" t="s">
        <v>8499</v>
      </c>
      <c r="G1906" s="345" t="s">
        <v>8500</v>
      </c>
      <c r="H1906" s="346">
        <v>10000</v>
      </c>
      <c r="I1906" s="345" t="s">
        <v>3894</v>
      </c>
      <c r="J1906" s="344">
        <v>40185</v>
      </c>
      <c r="K1906" s="345" t="s">
        <v>7312</v>
      </c>
      <c r="L1906" s="345" t="s">
        <v>7313</v>
      </c>
      <c r="M1906" s="345" t="s">
        <v>24</v>
      </c>
      <c r="N1906" s="345" t="s">
        <v>7411</v>
      </c>
      <c r="O1906" s="345" t="s">
        <v>7315</v>
      </c>
      <c r="P1906" s="345"/>
      <c r="Q1906" s="344"/>
      <c r="R1906" s="344">
        <v>41374</v>
      </c>
      <c r="S1906" s="346">
        <v>737740</v>
      </c>
      <c r="T1906" s="347">
        <v>7377400000</v>
      </c>
    </row>
    <row r="1907" spans="1:20" ht="15">
      <c r="A1907">
        <v>1906</v>
      </c>
      <c r="B1907" s="344">
        <v>41271</v>
      </c>
      <c r="C1907" s="345" t="s">
        <v>16572</v>
      </c>
      <c r="D1907" s="345" t="s">
        <v>16573</v>
      </c>
      <c r="E1907" s="345" t="s">
        <v>4995</v>
      </c>
      <c r="F1907" s="345" t="s">
        <v>16574</v>
      </c>
      <c r="G1907" s="345" t="s">
        <v>16575</v>
      </c>
      <c r="H1907" s="346">
        <v>1000000</v>
      </c>
      <c r="I1907" s="345" t="s">
        <v>3894</v>
      </c>
      <c r="J1907" s="344">
        <v>40190</v>
      </c>
      <c r="K1907" s="345" t="s">
        <v>7312</v>
      </c>
      <c r="L1907" s="345" t="s">
        <v>7313</v>
      </c>
      <c r="M1907" s="345" t="s">
        <v>24</v>
      </c>
      <c r="N1907" s="345" t="s">
        <v>11491</v>
      </c>
      <c r="O1907" s="345"/>
      <c r="P1907" s="345"/>
      <c r="Q1907" s="344"/>
      <c r="R1907" s="344"/>
      <c r="S1907" s="346">
        <v>101</v>
      </c>
      <c r="T1907" s="347">
        <v>101000000</v>
      </c>
    </row>
    <row r="1908" spans="1:20" ht="15">
      <c r="A1908">
        <v>1907</v>
      </c>
      <c r="B1908" s="344">
        <v>41271</v>
      </c>
      <c r="C1908" s="345" t="s">
        <v>16576</v>
      </c>
      <c r="D1908" s="345" t="s">
        <v>16577</v>
      </c>
      <c r="E1908" s="345" t="s">
        <v>4997</v>
      </c>
      <c r="F1908" s="345" t="s">
        <v>16578</v>
      </c>
      <c r="G1908" s="345" t="s">
        <v>16579</v>
      </c>
      <c r="H1908" s="346">
        <v>10000</v>
      </c>
      <c r="I1908" s="345" t="s">
        <v>3894</v>
      </c>
      <c r="J1908" s="344">
        <v>40190</v>
      </c>
      <c r="K1908" s="345" t="s">
        <v>7312</v>
      </c>
      <c r="L1908" s="345" t="s">
        <v>7313</v>
      </c>
      <c r="M1908" s="345" t="s">
        <v>24</v>
      </c>
      <c r="N1908" s="345" t="s">
        <v>11491</v>
      </c>
      <c r="O1908" s="345"/>
      <c r="P1908" s="345"/>
      <c r="Q1908" s="344"/>
      <c r="R1908" s="344"/>
      <c r="S1908" s="346">
        <v>904</v>
      </c>
      <c r="T1908" s="347">
        <v>9040000</v>
      </c>
    </row>
    <row r="1909" spans="1:20" ht="15">
      <c r="A1909">
        <v>1908</v>
      </c>
      <c r="B1909" s="344">
        <v>41271</v>
      </c>
      <c r="C1909" s="345" t="s">
        <v>16580</v>
      </c>
      <c r="D1909" s="345" t="s">
        <v>16581</v>
      </c>
      <c r="E1909" s="345" t="s">
        <v>4999</v>
      </c>
      <c r="F1909" s="345" t="s">
        <v>16582</v>
      </c>
      <c r="G1909" s="345" t="s">
        <v>16583</v>
      </c>
      <c r="H1909" s="346">
        <v>100000</v>
      </c>
      <c r="I1909" s="345" t="s">
        <v>3894</v>
      </c>
      <c r="J1909" s="344">
        <v>40193</v>
      </c>
      <c r="K1909" s="345" t="s">
        <v>7312</v>
      </c>
      <c r="L1909" s="345" t="s">
        <v>7313</v>
      </c>
      <c r="M1909" s="345" t="s">
        <v>24</v>
      </c>
      <c r="N1909" s="345" t="s">
        <v>11491</v>
      </c>
      <c r="O1909" s="345"/>
      <c r="P1909" s="345"/>
      <c r="Q1909" s="344"/>
      <c r="R1909" s="344"/>
      <c r="S1909" s="346">
        <v>50</v>
      </c>
      <c r="T1909" s="347">
        <v>5000000</v>
      </c>
    </row>
    <row r="1910" spans="1:20" ht="15">
      <c r="A1910">
        <v>1909</v>
      </c>
      <c r="B1910" s="344">
        <v>41271</v>
      </c>
      <c r="C1910" s="345" t="s">
        <v>16584</v>
      </c>
      <c r="D1910" s="345" t="s">
        <v>16585</v>
      </c>
      <c r="E1910" s="345" t="s">
        <v>5001</v>
      </c>
      <c r="F1910" s="345" t="s">
        <v>16586</v>
      </c>
      <c r="G1910" s="345" t="s">
        <v>16587</v>
      </c>
      <c r="H1910" s="346">
        <v>10000</v>
      </c>
      <c r="I1910" s="345" t="s">
        <v>3894</v>
      </c>
      <c r="J1910" s="344">
        <v>40197</v>
      </c>
      <c r="K1910" s="345" t="s">
        <v>7312</v>
      </c>
      <c r="L1910" s="345" t="s">
        <v>7313</v>
      </c>
      <c r="M1910" s="345" t="s">
        <v>24</v>
      </c>
      <c r="N1910" s="345" t="s">
        <v>11491</v>
      </c>
      <c r="O1910" s="345"/>
      <c r="P1910" s="345"/>
      <c r="Q1910" s="344"/>
      <c r="R1910" s="344"/>
      <c r="S1910" s="346">
        <v>413600</v>
      </c>
      <c r="T1910" s="347">
        <v>4136000000</v>
      </c>
    </row>
    <row r="1911" spans="1:20" ht="15">
      <c r="A1911">
        <v>1910</v>
      </c>
      <c r="B1911" s="344">
        <v>41271</v>
      </c>
      <c r="C1911" s="345" t="s">
        <v>16588</v>
      </c>
      <c r="D1911" s="345" t="s">
        <v>16589</v>
      </c>
      <c r="E1911" s="345" t="s">
        <v>5009</v>
      </c>
      <c r="F1911" s="345" t="s">
        <v>16590</v>
      </c>
      <c r="G1911" s="345" t="s">
        <v>16591</v>
      </c>
      <c r="H1911" s="346">
        <v>100000</v>
      </c>
      <c r="I1911" s="345" t="s">
        <v>3894</v>
      </c>
      <c r="J1911" s="344">
        <v>40203</v>
      </c>
      <c r="K1911" s="345" t="s">
        <v>7312</v>
      </c>
      <c r="L1911" s="345" t="s">
        <v>7313</v>
      </c>
      <c r="M1911" s="345" t="s">
        <v>24</v>
      </c>
      <c r="N1911" s="345" t="s">
        <v>11491</v>
      </c>
      <c r="O1911" s="345"/>
      <c r="P1911" s="345"/>
      <c r="Q1911" s="344"/>
      <c r="R1911" s="344"/>
      <c r="S1911" s="346">
        <v>50</v>
      </c>
      <c r="T1911" s="347">
        <v>5000000</v>
      </c>
    </row>
    <row r="1912" spans="1:20" ht="15">
      <c r="A1912">
        <v>1911</v>
      </c>
      <c r="B1912" s="344">
        <v>41271</v>
      </c>
      <c r="C1912" s="345" t="s">
        <v>16355</v>
      </c>
      <c r="D1912" s="345" t="s">
        <v>16356</v>
      </c>
      <c r="E1912" s="345" t="s">
        <v>5011</v>
      </c>
      <c r="F1912" s="345" t="s">
        <v>16592</v>
      </c>
      <c r="G1912" s="345" t="s">
        <v>16593</v>
      </c>
      <c r="H1912" s="346">
        <v>500000</v>
      </c>
      <c r="I1912" s="345" t="s">
        <v>3894</v>
      </c>
      <c r="J1912" s="344">
        <v>40204</v>
      </c>
      <c r="K1912" s="345" t="s">
        <v>7312</v>
      </c>
      <c r="L1912" s="345" t="s">
        <v>7313</v>
      </c>
      <c r="M1912" s="345" t="s">
        <v>24</v>
      </c>
      <c r="N1912" s="345" t="s">
        <v>11512</v>
      </c>
      <c r="O1912" s="345"/>
      <c r="P1912" s="345"/>
      <c r="Q1912" s="344"/>
      <c r="R1912" s="344"/>
      <c r="S1912" s="346">
        <v>1</v>
      </c>
      <c r="T1912" s="347">
        <v>500000</v>
      </c>
    </row>
    <row r="1913" spans="1:20" ht="15">
      <c r="A1913">
        <v>1912</v>
      </c>
      <c r="B1913" s="344">
        <v>41271</v>
      </c>
      <c r="C1913" s="345" t="s">
        <v>9444</v>
      </c>
      <c r="D1913" s="345" t="s">
        <v>9445</v>
      </c>
      <c r="E1913" s="345" t="s">
        <v>2783</v>
      </c>
      <c r="F1913" s="345" t="s">
        <v>10734</v>
      </c>
      <c r="G1913" s="345" t="s">
        <v>10735</v>
      </c>
      <c r="H1913" s="346">
        <v>1</v>
      </c>
      <c r="I1913" s="345" t="s">
        <v>4177</v>
      </c>
      <c r="J1913" s="344">
        <v>40205</v>
      </c>
      <c r="K1913" s="345" t="s">
        <v>7312</v>
      </c>
      <c r="L1913" s="345" t="s">
        <v>7313</v>
      </c>
      <c r="M1913" s="345" t="s">
        <v>24</v>
      </c>
      <c r="N1913" s="345" t="s">
        <v>1857</v>
      </c>
      <c r="O1913" s="345"/>
      <c r="P1913" s="345" t="s">
        <v>8965</v>
      </c>
      <c r="Q1913" s="344"/>
      <c r="R1913" s="344">
        <v>45684</v>
      </c>
      <c r="S1913" s="346">
        <v>10000000</v>
      </c>
      <c r="T1913" s="347">
        <v>10000000</v>
      </c>
    </row>
    <row r="1914" spans="1:20" ht="15">
      <c r="A1914">
        <v>1913</v>
      </c>
      <c r="B1914" s="344">
        <v>41271</v>
      </c>
      <c r="C1914" s="345" t="s">
        <v>16594</v>
      </c>
      <c r="D1914" s="345" t="s">
        <v>16595</v>
      </c>
      <c r="E1914" s="345" t="s">
        <v>5013</v>
      </c>
      <c r="F1914" s="345" t="s">
        <v>16596</v>
      </c>
      <c r="G1914" s="345" t="s">
        <v>16597</v>
      </c>
      <c r="H1914" s="346">
        <v>100000</v>
      </c>
      <c r="I1914" s="345" t="s">
        <v>3894</v>
      </c>
      <c r="J1914" s="344">
        <v>40205</v>
      </c>
      <c r="K1914" s="345" t="s">
        <v>7312</v>
      </c>
      <c r="L1914" s="345" t="s">
        <v>7313</v>
      </c>
      <c r="M1914" s="345" t="s">
        <v>24</v>
      </c>
      <c r="N1914" s="345" t="s">
        <v>11491</v>
      </c>
      <c r="O1914" s="345"/>
      <c r="P1914" s="345"/>
      <c r="Q1914" s="344"/>
      <c r="R1914" s="344"/>
      <c r="S1914" s="346">
        <v>1157</v>
      </c>
      <c r="T1914" s="347">
        <v>115700000</v>
      </c>
    </row>
    <row r="1915" spans="1:20" ht="15">
      <c r="A1915">
        <v>1914</v>
      </c>
      <c r="B1915" s="344">
        <v>41271</v>
      </c>
      <c r="C1915" s="345" t="s">
        <v>12025</v>
      </c>
      <c r="D1915" s="345" t="s">
        <v>12026</v>
      </c>
      <c r="E1915" s="345" t="s">
        <v>5015</v>
      </c>
      <c r="F1915" s="345" t="s">
        <v>16598</v>
      </c>
      <c r="G1915" s="345" t="s">
        <v>16599</v>
      </c>
      <c r="H1915" s="346">
        <v>10000</v>
      </c>
      <c r="I1915" s="345" t="s">
        <v>3894</v>
      </c>
      <c r="J1915" s="344">
        <v>40206</v>
      </c>
      <c r="K1915" s="345" t="s">
        <v>7312</v>
      </c>
      <c r="L1915" s="345" t="s">
        <v>7313</v>
      </c>
      <c r="M1915" s="345" t="s">
        <v>24</v>
      </c>
      <c r="N1915" s="345" t="s">
        <v>11491</v>
      </c>
      <c r="O1915" s="345"/>
      <c r="P1915" s="345"/>
      <c r="Q1915" s="344"/>
      <c r="R1915" s="344"/>
      <c r="S1915" s="346">
        <v>217</v>
      </c>
      <c r="T1915" s="347">
        <v>2170000</v>
      </c>
    </row>
    <row r="1916" spans="1:20" ht="15">
      <c r="A1916">
        <v>1915</v>
      </c>
      <c r="B1916" s="344">
        <v>41271</v>
      </c>
      <c r="C1916" s="345" t="s">
        <v>16600</v>
      </c>
      <c r="D1916" s="345" t="s">
        <v>16601</v>
      </c>
      <c r="E1916" s="345" t="s">
        <v>5017</v>
      </c>
      <c r="F1916" s="345" t="s">
        <v>16602</v>
      </c>
      <c r="G1916" s="345" t="s">
        <v>16603</v>
      </c>
      <c r="H1916" s="346">
        <v>10000</v>
      </c>
      <c r="I1916" s="345" t="s">
        <v>3894</v>
      </c>
      <c r="J1916" s="344">
        <v>40206</v>
      </c>
      <c r="K1916" s="345" t="s">
        <v>7312</v>
      </c>
      <c r="L1916" s="345" t="s">
        <v>7313</v>
      </c>
      <c r="M1916" s="345" t="s">
        <v>24</v>
      </c>
      <c r="N1916" s="345" t="s">
        <v>11491</v>
      </c>
      <c r="O1916" s="345"/>
      <c r="P1916" s="345"/>
      <c r="Q1916" s="344"/>
      <c r="R1916" s="344"/>
      <c r="S1916" s="346">
        <v>121251</v>
      </c>
      <c r="T1916" s="347">
        <v>1212510000</v>
      </c>
    </row>
    <row r="1917" spans="1:20" ht="15">
      <c r="A1917">
        <v>1916</v>
      </c>
      <c r="B1917" s="344">
        <v>41271</v>
      </c>
      <c r="C1917" s="345" t="s">
        <v>16604</v>
      </c>
      <c r="D1917" s="345" t="s">
        <v>16605</v>
      </c>
      <c r="E1917" s="345" t="s">
        <v>5019</v>
      </c>
      <c r="F1917" s="345" t="s">
        <v>16606</v>
      </c>
      <c r="G1917" s="345" t="s">
        <v>16607</v>
      </c>
      <c r="H1917" s="346">
        <v>5000</v>
      </c>
      <c r="I1917" s="345" t="s">
        <v>3894</v>
      </c>
      <c r="J1917" s="344">
        <v>40206</v>
      </c>
      <c r="K1917" s="345" t="s">
        <v>7312</v>
      </c>
      <c r="L1917" s="345" t="s">
        <v>7313</v>
      </c>
      <c r="M1917" s="345" t="s">
        <v>24</v>
      </c>
      <c r="N1917" s="345" t="s">
        <v>11491</v>
      </c>
      <c r="O1917" s="345"/>
      <c r="P1917" s="345"/>
      <c r="Q1917" s="344"/>
      <c r="R1917" s="344"/>
      <c r="S1917" s="346">
        <v>1000</v>
      </c>
      <c r="T1917" s="347">
        <v>5000000</v>
      </c>
    </row>
    <row r="1918" spans="1:20" ht="15">
      <c r="A1918">
        <v>1917</v>
      </c>
      <c r="B1918" s="344">
        <v>41271</v>
      </c>
      <c r="C1918" s="345" t="s">
        <v>7431</v>
      </c>
      <c r="D1918" s="345" t="s">
        <v>7432</v>
      </c>
      <c r="E1918" s="345" t="s">
        <v>6452</v>
      </c>
      <c r="F1918" s="345" t="s">
        <v>8503</v>
      </c>
      <c r="G1918" s="345" t="s">
        <v>8504</v>
      </c>
      <c r="H1918" s="346">
        <v>1</v>
      </c>
      <c r="I1918" s="345" t="s">
        <v>3894</v>
      </c>
      <c r="J1918" s="344">
        <v>40210</v>
      </c>
      <c r="K1918" s="345" t="s">
        <v>7312</v>
      </c>
      <c r="L1918" s="345" t="s">
        <v>7313</v>
      </c>
      <c r="M1918" s="345" t="s">
        <v>24</v>
      </c>
      <c r="N1918" s="345" t="s">
        <v>7411</v>
      </c>
      <c r="O1918" s="345" t="s">
        <v>7412</v>
      </c>
      <c r="P1918" s="345"/>
      <c r="Q1918" s="344"/>
      <c r="R1918" s="344"/>
      <c r="S1918" s="346">
        <v>39815311</v>
      </c>
      <c r="T1918" s="347">
        <v>39815311</v>
      </c>
    </row>
    <row r="1919" spans="1:20" ht="15">
      <c r="A1919">
        <v>1918</v>
      </c>
      <c r="B1919" s="344">
        <v>41271</v>
      </c>
      <c r="C1919" s="345" t="s">
        <v>10504</v>
      </c>
      <c r="D1919" s="345" t="s">
        <v>10505</v>
      </c>
      <c r="E1919" s="345" t="s">
        <v>2759</v>
      </c>
      <c r="F1919" s="345" t="s">
        <v>10736</v>
      </c>
      <c r="G1919" s="345" t="s">
        <v>10737</v>
      </c>
      <c r="H1919" s="346">
        <v>1</v>
      </c>
      <c r="I1919" s="345" t="s">
        <v>4177</v>
      </c>
      <c r="J1919" s="344">
        <v>40210</v>
      </c>
      <c r="K1919" s="345" t="s">
        <v>7312</v>
      </c>
      <c r="L1919" s="345" t="s">
        <v>7313</v>
      </c>
      <c r="M1919" s="345" t="s">
        <v>24</v>
      </c>
      <c r="N1919" s="345" t="s">
        <v>1857</v>
      </c>
      <c r="O1919" s="345"/>
      <c r="P1919" s="345" t="s">
        <v>8962</v>
      </c>
      <c r="Q1919" s="344"/>
      <c r="R1919" s="344">
        <v>43862</v>
      </c>
      <c r="S1919" s="346">
        <v>1345000</v>
      </c>
      <c r="T1919" s="347">
        <v>1345000</v>
      </c>
    </row>
    <row r="1920" spans="1:20" ht="15">
      <c r="A1920">
        <v>1919</v>
      </c>
      <c r="B1920" s="344">
        <v>41271</v>
      </c>
      <c r="C1920" s="345" t="s">
        <v>8301</v>
      </c>
      <c r="D1920" s="345" t="s">
        <v>8302</v>
      </c>
      <c r="E1920" s="345" t="s">
        <v>6768</v>
      </c>
      <c r="F1920" s="345" t="s">
        <v>8505</v>
      </c>
      <c r="G1920" s="345" t="s">
        <v>8506</v>
      </c>
      <c r="H1920" s="346">
        <v>1</v>
      </c>
      <c r="I1920" s="345" t="s">
        <v>3894</v>
      </c>
      <c r="J1920" s="344">
        <v>40210</v>
      </c>
      <c r="K1920" s="345" t="s">
        <v>7312</v>
      </c>
      <c r="L1920" s="345" t="s">
        <v>7313</v>
      </c>
      <c r="M1920" s="345" t="s">
        <v>24</v>
      </c>
      <c r="N1920" s="345" t="s">
        <v>7411</v>
      </c>
      <c r="O1920" s="345" t="s">
        <v>7412</v>
      </c>
      <c r="P1920" s="345"/>
      <c r="Q1920" s="344"/>
      <c r="R1920" s="344"/>
      <c r="S1920" s="346">
        <v>316829120</v>
      </c>
      <c r="T1920" s="347">
        <v>316829120</v>
      </c>
    </row>
    <row r="1921" spans="1:20" ht="15">
      <c r="A1921">
        <v>1920</v>
      </c>
      <c r="B1921" s="344">
        <v>41271</v>
      </c>
      <c r="C1921" s="345" t="s">
        <v>7388</v>
      </c>
      <c r="D1921" s="345" t="s">
        <v>7389</v>
      </c>
      <c r="E1921" s="345" t="s">
        <v>5021</v>
      </c>
      <c r="F1921" s="345" t="s">
        <v>16608</v>
      </c>
      <c r="G1921" s="345" t="s">
        <v>16609</v>
      </c>
      <c r="H1921" s="346">
        <v>100000</v>
      </c>
      <c r="I1921" s="345" t="s">
        <v>3894</v>
      </c>
      <c r="J1921" s="344">
        <v>40211</v>
      </c>
      <c r="K1921" s="345" t="s">
        <v>7312</v>
      </c>
      <c r="L1921" s="345" t="s">
        <v>7313</v>
      </c>
      <c r="M1921" s="345" t="s">
        <v>24</v>
      </c>
      <c r="N1921" s="345" t="s">
        <v>11491</v>
      </c>
      <c r="O1921" s="345"/>
      <c r="P1921" s="345"/>
      <c r="Q1921" s="344"/>
      <c r="R1921" s="344"/>
      <c r="S1921" s="346">
        <v>50</v>
      </c>
      <c r="T1921" s="347">
        <v>5000000</v>
      </c>
    </row>
    <row r="1922" spans="1:20" ht="15">
      <c r="A1922">
        <v>1921</v>
      </c>
      <c r="B1922" s="344">
        <v>41271</v>
      </c>
      <c r="C1922" s="345" t="s">
        <v>16610</v>
      </c>
      <c r="D1922" s="345" t="s">
        <v>16611</v>
      </c>
      <c r="E1922" s="345" t="s">
        <v>5023</v>
      </c>
      <c r="F1922" s="345" t="s">
        <v>16612</v>
      </c>
      <c r="G1922" s="345" t="s">
        <v>16613</v>
      </c>
      <c r="H1922" s="346">
        <v>10000</v>
      </c>
      <c r="I1922" s="345" t="s">
        <v>3894</v>
      </c>
      <c r="J1922" s="344">
        <v>40212</v>
      </c>
      <c r="K1922" s="345" t="s">
        <v>7312</v>
      </c>
      <c r="L1922" s="345" t="s">
        <v>7313</v>
      </c>
      <c r="M1922" s="345" t="s">
        <v>24</v>
      </c>
      <c r="N1922" s="345" t="s">
        <v>11491</v>
      </c>
      <c r="O1922" s="345"/>
      <c r="P1922" s="345"/>
      <c r="Q1922" s="344"/>
      <c r="R1922" s="344"/>
      <c r="S1922" s="346">
        <v>2490</v>
      </c>
      <c r="T1922" s="347">
        <v>24900000</v>
      </c>
    </row>
    <row r="1923" spans="1:20" ht="15">
      <c r="A1923">
        <v>1922</v>
      </c>
      <c r="B1923" s="344">
        <v>41271</v>
      </c>
      <c r="C1923" s="345" t="s">
        <v>9770</v>
      </c>
      <c r="D1923" s="345" t="s">
        <v>9771</v>
      </c>
      <c r="E1923" s="345" t="s">
        <v>2799</v>
      </c>
      <c r="F1923" s="345" t="s">
        <v>10740</v>
      </c>
      <c r="G1923" s="345" t="s">
        <v>10741</v>
      </c>
      <c r="H1923" s="346">
        <v>1000</v>
      </c>
      <c r="I1923" s="345" t="s">
        <v>4177</v>
      </c>
      <c r="J1923" s="344">
        <v>40214</v>
      </c>
      <c r="K1923" s="345" t="s">
        <v>7312</v>
      </c>
      <c r="L1923" s="345" t="s">
        <v>7313</v>
      </c>
      <c r="M1923" s="345" t="s">
        <v>24</v>
      </c>
      <c r="N1923" s="345" t="s">
        <v>1857</v>
      </c>
      <c r="O1923" s="345"/>
      <c r="P1923" s="345" t="s">
        <v>8965</v>
      </c>
      <c r="Q1923" s="344"/>
      <c r="R1923" s="344">
        <v>47519</v>
      </c>
      <c r="S1923" s="346">
        <v>5560</v>
      </c>
      <c r="T1923" s="347">
        <v>5560000</v>
      </c>
    </row>
    <row r="1924" spans="1:20" ht="15">
      <c r="A1924">
        <v>1923</v>
      </c>
      <c r="B1924" s="344">
        <v>41271</v>
      </c>
      <c r="C1924" s="345" t="s">
        <v>9470</v>
      </c>
      <c r="D1924" s="345" t="s">
        <v>9471</v>
      </c>
      <c r="E1924" s="345" t="s">
        <v>2815</v>
      </c>
      <c r="F1924" s="345" t="s">
        <v>10742</v>
      </c>
      <c r="G1924" s="345" t="s">
        <v>10743</v>
      </c>
      <c r="H1924" s="346">
        <v>10000</v>
      </c>
      <c r="I1924" s="345" t="s">
        <v>3894</v>
      </c>
      <c r="J1924" s="344">
        <v>40214</v>
      </c>
      <c r="K1924" s="345" t="s">
        <v>7312</v>
      </c>
      <c r="L1924" s="345" t="s">
        <v>7313</v>
      </c>
      <c r="M1924" s="345" t="s">
        <v>24</v>
      </c>
      <c r="N1924" s="345" t="s">
        <v>1857</v>
      </c>
      <c r="O1924" s="345"/>
      <c r="P1924" s="345" t="s">
        <v>8965</v>
      </c>
      <c r="Q1924" s="344"/>
      <c r="R1924" s="344">
        <v>49399</v>
      </c>
      <c r="S1924" s="346">
        <v>450000</v>
      </c>
      <c r="T1924" s="347">
        <v>4500000000</v>
      </c>
    </row>
    <row r="1925" spans="1:20" ht="15">
      <c r="A1925">
        <v>1924</v>
      </c>
      <c r="B1925" s="344">
        <v>41271</v>
      </c>
      <c r="C1925" s="345" t="s">
        <v>7453</v>
      </c>
      <c r="D1925" s="345" t="s">
        <v>7454</v>
      </c>
      <c r="E1925" s="345" t="s">
        <v>6766</v>
      </c>
      <c r="F1925" s="345" t="s">
        <v>8507</v>
      </c>
      <c r="G1925" s="345" t="s">
        <v>8508</v>
      </c>
      <c r="H1925" s="346">
        <v>10000</v>
      </c>
      <c r="I1925" s="345" t="s">
        <v>3894</v>
      </c>
      <c r="J1925" s="344">
        <v>40217</v>
      </c>
      <c r="K1925" s="345" t="s">
        <v>7312</v>
      </c>
      <c r="L1925" s="345" t="s">
        <v>7313</v>
      </c>
      <c r="M1925" s="345" t="s">
        <v>24</v>
      </c>
      <c r="N1925" s="345" t="s">
        <v>7411</v>
      </c>
      <c r="O1925" s="345" t="s">
        <v>7315</v>
      </c>
      <c r="P1925" s="345"/>
      <c r="Q1925" s="344"/>
      <c r="R1925" s="344">
        <v>41509</v>
      </c>
      <c r="S1925" s="346">
        <v>1001348</v>
      </c>
      <c r="T1925" s="347">
        <v>10013480000</v>
      </c>
    </row>
    <row r="1926" spans="1:20" ht="15">
      <c r="A1926">
        <v>1925</v>
      </c>
      <c r="B1926" s="344">
        <v>41271</v>
      </c>
      <c r="C1926" s="345" t="s">
        <v>9508</v>
      </c>
      <c r="D1926" s="345" t="s">
        <v>9509</v>
      </c>
      <c r="E1926" s="345" t="s">
        <v>2785</v>
      </c>
      <c r="F1926" s="345" t="s">
        <v>10744</v>
      </c>
      <c r="G1926" s="345" t="s">
        <v>10745</v>
      </c>
      <c r="H1926" s="346">
        <v>100000</v>
      </c>
      <c r="I1926" s="345" t="s">
        <v>3894</v>
      </c>
      <c r="J1926" s="344">
        <v>40218</v>
      </c>
      <c r="K1926" s="345" t="s">
        <v>7312</v>
      </c>
      <c r="L1926" s="345" t="s">
        <v>7313</v>
      </c>
      <c r="M1926" s="345" t="s">
        <v>24</v>
      </c>
      <c r="N1926" s="345" t="s">
        <v>1857</v>
      </c>
      <c r="O1926" s="345"/>
      <c r="P1926" s="345" t="s">
        <v>8965</v>
      </c>
      <c r="Q1926" s="344"/>
      <c r="R1926" s="344">
        <v>41314</v>
      </c>
      <c r="S1926" s="346">
        <v>5471</v>
      </c>
      <c r="T1926" s="347">
        <v>547100000</v>
      </c>
    </row>
    <row r="1927" spans="1:20" ht="15">
      <c r="A1927">
        <v>1926</v>
      </c>
      <c r="B1927" s="344">
        <v>41271</v>
      </c>
      <c r="C1927" s="345" t="s">
        <v>9508</v>
      </c>
      <c r="D1927" s="345" t="s">
        <v>9509</v>
      </c>
      <c r="E1927" s="345" t="s">
        <v>2791</v>
      </c>
      <c r="F1927" s="345" t="s">
        <v>10746</v>
      </c>
      <c r="G1927" s="345" t="s">
        <v>10747</v>
      </c>
      <c r="H1927" s="346">
        <v>1000</v>
      </c>
      <c r="I1927" s="345" t="s">
        <v>4712</v>
      </c>
      <c r="J1927" s="344">
        <v>40218</v>
      </c>
      <c r="K1927" s="345" t="s">
        <v>7312</v>
      </c>
      <c r="L1927" s="345" t="s">
        <v>7313</v>
      </c>
      <c r="M1927" s="345" t="s">
        <v>24</v>
      </c>
      <c r="N1927" s="345" t="s">
        <v>1857</v>
      </c>
      <c r="O1927" s="345"/>
      <c r="P1927" s="345" t="s">
        <v>8965</v>
      </c>
      <c r="Q1927" s="344"/>
      <c r="R1927" s="344">
        <v>41314</v>
      </c>
      <c r="S1927" s="346">
        <v>21</v>
      </c>
      <c r="T1927" s="347">
        <v>21000</v>
      </c>
    </row>
    <row r="1928" spans="1:20" ht="15">
      <c r="A1928">
        <v>1927</v>
      </c>
      <c r="B1928" s="344">
        <v>41271</v>
      </c>
      <c r="C1928" s="345" t="s">
        <v>9508</v>
      </c>
      <c r="D1928" s="345" t="s">
        <v>9509</v>
      </c>
      <c r="E1928" s="345" t="s">
        <v>2788</v>
      </c>
      <c r="F1928" s="345" t="s">
        <v>10748</v>
      </c>
      <c r="G1928" s="345" t="s">
        <v>10749</v>
      </c>
      <c r="H1928" s="346">
        <v>1000</v>
      </c>
      <c r="I1928" s="345" t="s">
        <v>4177</v>
      </c>
      <c r="J1928" s="344">
        <v>40218</v>
      </c>
      <c r="K1928" s="345" t="s">
        <v>7312</v>
      </c>
      <c r="L1928" s="345" t="s">
        <v>7313</v>
      </c>
      <c r="M1928" s="345" t="s">
        <v>24</v>
      </c>
      <c r="N1928" s="345" t="s">
        <v>1857</v>
      </c>
      <c r="O1928" s="345"/>
      <c r="P1928" s="345" t="s">
        <v>8965</v>
      </c>
      <c r="Q1928" s="344"/>
      <c r="R1928" s="344">
        <v>41314</v>
      </c>
      <c r="S1928" s="346">
        <v>112</v>
      </c>
      <c r="T1928" s="347">
        <v>112000</v>
      </c>
    </row>
    <row r="1929" spans="1:20" ht="15">
      <c r="A1929">
        <v>1928</v>
      </c>
      <c r="B1929" s="344">
        <v>41271</v>
      </c>
      <c r="C1929" s="345" t="s">
        <v>16614</v>
      </c>
      <c r="D1929" s="345" t="s">
        <v>16615</v>
      </c>
      <c r="E1929" s="345" t="s">
        <v>5027</v>
      </c>
      <c r="F1929" s="345" t="s">
        <v>16616</v>
      </c>
      <c r="G1929" s="345" t="s">
        <v>16617</v>
      </c>
      <c r="H1929" s="346">
        <v>100000</v>
      </c>
      <c r="I1929" s="345" t="s">
        <v>3894</v>
      </c>
      <c r="J1929" s="344">
        <v>40219</v>
      </c>
      <c r="K1929" s="345" t="s">
        <v>7312</v>
      </c>
      <c r="L1929" s="345" t="s">
        <v>7313</v>
      </c>
      <c r="M1929" s="345" t="s">
        <v>24</v>
      </c>
      <c r="N1929" s="345" t="s">
        <v>11491</v>
      </c>
      <c r="O1929" s="345"/>
      <c r="P1929" s="345"/>
      <c r="Q1929" s="344"/>
      <c r="R1929" s="344"/>
      <c r="S1929" s="346">
        <v>300</v>
      </c>
      <c r="T1929" s="347">
        <v>30000000</v>
      </c>
    </row>
    <row r="1930" spans="1:20" ht="15">
      <c r="A1930">
        <v>1929</v>
      </c>
      <c r="B1930" s="344">
        <v>41271</v>
      </c>
      <c r="C1930" s="345" t="s">
        <v>16618</v>
      </c>
      <c r="D1930" s="345" t="s">
        <v>16619</v>
      </c>
      <c r="E1930" s="345" t="s">
        <v>5025</v>
      </c>
      <c r="F1930" s="345" t="s">
        <v>16620</v>
      </c>
      <c r="G1930" s="345" t="s">
        <v>16621</v>
      </c>
      <c r="H1930" s="346">
        <v>100</v>
      </c>
      <c r="I1930" s="345" t="s">
        <v>3894</v>
      </c>
      <c r="J1930" s="344">
        <v>40219</v>
      </c>
      <c r="K1930" s="345" t="s">
        <v>7312</v>
      </c>
      <c r="L1930" s="345" t="s">
        <v>7313</v>
      </c>
      <c r="M1930" s="345" t="s">
        <v>24</v>
      </c>
      <c r="N1930" s="345" t="s">
        <v>11491</v>
      </c>
      <c r="O1930" s="345"/>
      <c r="P1930" s="345"/>
      <c r="Q1930" s="344"/>
      <c r="R1930" s="344"/>
      <c r="S1930" s="346">
        <v>200000</v>
      </c>
      <c r="T1930" s="347">
        <v>20000000</v>
      </c>
    </row>
    <row r="1931" spans="1:20" ht="15">
      <c r="A1931">
        <v>1930</v>
      </c>
      <c r="B1931" s="344">
        <v>41271</v>
      </c>
      <c r="C1931" s="345" t="s">
        <v>9402</v>
      </c>
      <c r="D1931" s="345" t="s">
        <v>9403</v>
      </c>
      <c r="E1931" s="345" t="s">
        <v>2804</v>
      </c>
      <c r="F1931" s="345" t="s">
        <v>10750</v>
      </c>
      <c r="G1931" s="345" t="s">
        <v>10751</v>
      </c>
      <c r="H1931" s="346">
        <v>10000</v>
      </c>
      <c r="I1931" s="345" t="s">
        <v>3894</v>
      </c>
      <c r="J1931" s="344">
        <v>40221</v>
      </c>
      <c r="K1931" s="345" t="s">
        <v>7312</v>
      </c>
      <c r="L1931" s="345" t="s">
        <v>7313</v>
      </c>
      <c r="M1931" s="345" t="s">
        <v>24</v>
      </c>
      <c r="N1931" s="345" t="s">
        <v>1857</v>
      </c>
      <c r="O1931" s="345"/>
      <c r="P1931" s="345" t="s">
        <v>8965</v>
      </c>
      <c r="Q1931" s="344"/>
      <c r="R1931" s="344">
        <v>41317</v>
      </c>
      <c r="S1931" s="346">
        <v>300000</v>
      </c>
      <c r="T1931" s="347">
        <v>3000000000</v>
      </c>
    </row>
    <row r="1932" spans="1:20" ht="15">
      <c r="A1932">
        <v>1931</v>
      </c>
      <c r="B1932" s="344">
        <v>41271</v>
      </c>
      <c r="C1932" s="345" t="s">
        <v>16622</v>
      </c>
      <c r="D1932" s="345" t="s">
        <v>29918</v>
      </c>
      <c r="E1932" s="345" t="s">
        <v>5029</v>
      </c>
      <c r="F1932" s="345" t="s">
        <v>16624</v>
      </c>
      <c r="G1932" s="345" t="s">
        <v>16625</v>
      </c>
      <c r="H1932" s="346">
        <v>1000</v>
      </c>
      <c r="I1932" s="345" t="s">
        <v>3894</v>
      </c>
      <c r="J1932" s="344">
        <v>40221</v>
      </c>
      <c r="K1932" s="345" t="s">
        <v>7312</v>
      </c>
      <c r="L1932" s="345" t="s">
        <v>7313</v>
      </c>
      <c r="M1932" s="345" t="s">
        <v>24</v>
      </c>
      <c r="N1932" s="345" t="s">
        <v>11491</v>
      </c>
      <c r="O1932" s="345"/>
      <c r="P1932" s="345"/>
      <c r="Q1932" s="344"/>
      <c r="R1932" s="344"/>
      <c r="S1932" s="346">
        <v>60000</v>
      </c>
      <c r="T1932" s="347">
        <v>60000000</v>
      </c>
    </row>
    <row r="1933" spans="1:20" ht="15">
      <c r="A1933">
        <v>1932</v>
      </c>
      <c r="B1933" s="344">
        <v>41271</v>
      </c>
      <c r="C1933" s="345" t="s">
        <v>8963</v>
      </c>
      <c r="D1933" s="345" t="s">
        <v>8964</v>
      </c>
      <c r="E1933" s="345" t="s">
        <v>151</v>
      </c>
      <c r="F1933" s="345" t="s">
        <v>9095</v>
      </c>
      <c r="G1933" s="345" t="s">
        <v>9096</v>
      </c>
      <c r="H1933" s="346">
        <v>10000</v>
      </c>
      <c r="I1933" s="345" t="s">
        <v>3894</v>
      </c>
      <c r="J1933" s="344">
        <v>40227</v>
      </c>
      <c r="K1933" s="345" t="s">
        <v>7312</v>
      </c>
      <c r="L1933" s="345" t="s">
        <v>7313</v>
      </c>
      <c r="M1933" s="345" t="s">
        <v>24</v>
      </c>
      <c r="N1933" s="345" t="s">
        <v>26</v>
      </c>
      <c r="O1933" s="345"/>
      <c r="P1933" s="345" t="s">
        <v>8962</v>
      </c>
      <c r="Q1933" s="344"/>
      <c r="R1933" s="344">
        <v>42261</v>
      </c>
      <c r="S1933" s="346">
        <v>5025332</v>
      </c>
      <c r="T1933" s="347">
        <v>50253320000</v>
      </c>
    </row>
    <row r="1934" spans="1:20" ht="15">
      <c r="A1934">
        <v>1933</v>
      </c>
      <c r="B1934" s="344">
        <v>41271</v>
      </c>
      <c r="C1934" s="345" t="s">
        <v>16626</v>
      </c>
      <c r="D1934" s="345" t="s">
        <v>16627</v>
      </c>
      <c r="E1934" s="345" t="s">
        <v>5033</v>
      </c>
      <c r="F1934" s="345" t="s">
        <v>16628</v>
      </c>
      <c r="G1934" s="345" t="s">
        <v>16629</v>
      </c>
      <c r="H1934" s="346">
        <v>10000</v>
      </c>
      <c r="I1934" s="345" t="s">
        <v>3894</v>
      </c>
      <c r="J1934" s="344">
        <v>40226</v>
      </c>
      <c r="K1934" s="345" t="s">
        <v>7312</v>
      </c>
      <c r="L1934" s="345" t="s">
        <v>7313</v>
      </c>
      <c r="M1934" s="345" t="s">
        <v>24</v>
      </c>
      <c r="N1934" s="345" t="s">
        <v>11491</v>
      </c>
      <c r="O1934" s="345"/>
      <c r="P1934" s="345"/>
      <c r="Q1934" s="344"/>
      <c r="R1934" s="344"/>
      <c r="S1934" s="346">
        <v>1450</v>
      </c>
      <c r="T1934" s="347">
        <v>14500000</v>
      </c>
    </row>
    <row r="1935" spans="1:20" ht="15">
      <c r="A1935">
        <v>1934</v>
      </c>
      <c r="B1935" s="344">
        <v>41271</v>
      </c>
      <c r="C1935" s="345" t="s">
        <v>16630</v>
      </c>
      <c r="D1935" s="345" t="s">
        <v>16631</v>
      </c>
      <c r="E1935" s="345" t="s">
        <v>5035</v>
      </c>
      <c r="F1935" s="345" t="s">
        <v>16632</v>
      </c>
      <c r="G1935" s="345" t="s">
        <v>16633</v>
      </c>
      <c r="H1935" s="346">
        <v>100</v>
      </c>
      <c r="I1935" s="345" t="s">
        <v>3894</v>
      </c>
      <c r="J1935" s="344">
        <v>40226</v>
      </c>
      <c r="K1935" s="345" t="s">
        <v>7312</v>
      </c>
      <c r="L1935" s="345" t="s">
        <v>7313</v>
      </c>
      <c r="M1935" s="345" t="s">
        <v>24</v>
      </c>
      <c r="N1935" s="345" t="s">
        <v>11491</v>
      </c>
      <c r="O1935" s="345"/>
      <c r="P1935" s="345"/>
      <c r="Q1935" s="344"/>
      <c r="R1935" s="344"/>
      <c r="S1935" s="346">
        <v>6310200</v>
      </c>
      <c r="T1935" s="347">
        <v>631020000</v>
      </c>
    </row>
    <row r="1936" spans="1:20" ht="15">
      <c r="A1936">
        <v>1935</v>
      </c>
      <c r="B1936" s="344">
        <v>41271</v>
      </c>
      <c r="C1936" s="345" t="s">
        <v>9694</v>
      </c>
      <c r="D1936" s="345" t="s">
        <v>9695</v>
      </c>
      <c r="E1936" s="345" t="s">
        <v>2826</v>
      </c>
      <c r="F1936" s="345" t="s">
        <v>10752</v>
      </c>
      <c r="G1936" s="345" t="s">
        <v>10753</v>
      </c>
      <c r="H1936" s="346">
        <v>1000</v>
      </c>
      <c r="I1936" s="345" t="s">
        <v>3894</v>
      </c>
      <c r="J1936" s="344">
        <v>40226</v>
      </c>
      <c r="K1936" s="345" t="s">
        <v>7312</v>
      </c>
      <c r="L1936" s="345" t="s">
        <v>7313</v>
      </c>
      <c r="M1936" s="345" t="s">
        <v>24</v>
      </c>
      <c r="N1936" s="345" t="s">
        <v>1857</v>
      </c>
      <c r="O1936" s="345"/>
      <c r="P1936" s="345" t="s">
        <v>8965</v>
      </c>
      <c r="Q1936" s="344"/>
      <c r="R1936" s="344">
        <v>43830</v>
      </c>
      <c r="S1936" s="346">
        <v>468750</v>
      </c>
      <c r="T1936" s="347">
        <v>468750000</v>
      </c>
    </row>
    <row r="1937" spans="1:20" ht="15">
      <c r="A1937">
        <v>1936</v>
      </c>
      <c r="B1937" s="344">
        <v>41271</v>
      </c>
      <c r="C1937" s="345" t="s">
        <v>16634</v>
      </c>
      <c r="D1937" s="345" t="s">
        <v>16635</v>
      </c>
      <c r="E1937" s="345" t="s">
        <v>5037</v>
      </c>
      <c r="F1937" s="345" t="s">
        <v>16636</v>
      </c>
      <c r="G1937" s="345" t="s">
        <v>16637</v>
      </c>
      <c r="H1937" s="346">
        <v>50000</v>
      </c>
      <c r="I1937" s="345" t="s">
        <v>3894</v>
      </c>
      <c r="J1937" s="344">
        <v>40226</v>
      </c>
      <c r="K1937" s="345" t="s">
        <v>7312</v>
      </c>
      <c r="L1937" s="345" t="s">
        <v>7313</v>
      </c>
      <c r="M1937" s="345" t="s">
        <v>24</v>
      </c>
      <c r="N1937" s="345" t="s">
        <v>11491</v>
      </c>
      <c r="O1937" s="345"/>
      <c r="P1937" s="345"/>
      <c r="Q1937" s="344"/>
      <c r="R1937" s="344"/>
      <c r="S1937" s="346">
        <v>100</v>
      </c>
      <c r="T1937" s="347">
        <v>5000000</v>
      </c>
    </row>
    <row r="1938" spans="1:20" ht="15">
      <c r="A1938">
        <v>1937</v>
      </c>
      <c r="B1938" s="344">
        <v>41271</v>
      </c>
      <c r="C1938" s="345" t="s">
        <v>16638</v>
      </c>
      <c r="D1938" s="345" t="s">
        <v>16639</v>
      </c>
      <c r="E1938" s="345" t="s">
        <v>5041</v>
      </c>
      <c r="F1938" s="345" t="s">
        <v>16640</v>
      </c>
      <c r="G1938" s="345" t="s">
        <v>16641</v>
      </c>
      <c r="H1938" s="346">
        <v>1000000</v>
      </c>
      <c r="I1938" s="345" t="s">
        <v>3894</v>
      </c>
      <c r="J1938" s="344">
        <v>40227</v>
      </c>
      <c r="K1938" s="345" t="s">
        <v>7312</v>
      </c>
      <c r="L1938" s="345" t="s">
        <v>7313</v>
      </c>
      <c r="M1938" s="345" t="s">
        <v>24</v>
      </c>
      <c r="N1938" s="345" t="s">
        <v>11491</v>
      </c>
      <c r="O1938" s="345"/>
      <c r="P1938" s="345"/>
      <c r="Q1938" s="344"/>
      <c r="R1938" s="344"/>
      <c r="S1938" s="346">
        <v>500</v>
      </c>
      <c r="T1938" s="347">
        <v>500000000</v>
      </c>
    </row>
    <row r="1939" spans="1:20" ht="15">
      <c r="A1939">
        <v>1938</v>
      </c>
      <c r="B1939" s="344">
        <v>41271</v>
      </c>
      <c r="C1939" s="345" t="s">
        <v>16642</v>
      </c>
      <c r="D1939" s="345" t="s">
        <v>16643</v>
      </c>
      <c r="E1939" s="345" t="s">
        <v>5039</v>
      </c>
      <c r="F1939" s="345" t="s">
        <v>16644</v>
      </c>
      <c r="G1939" s="345" t="s">
        <v>16645</v>
      </c>
      <c r="H1939" s="346">
        <v>1000000</v>
      </c>
      <c r="I1939" s="345" t="s">
        <v>3894</v>
      </c>
      <c r="J1939" s="344">
        <v>40227</v>
      </c>
      <c r="K1939" s="345" t="s">
        <v>7312</v>
      </c>
      <c r="L1939" s="345" t="s">
        <v>7313</v>
      </c>
      <c r="M1939" s="345" t="s">
        <v>24</v>
      </c>
      <c r="N1939" s="345" t="s">
        <v>11491</v>
      </c>
      <c r="O1939" s="345"/>
      <c r="P1939" s="345"/>
      <c r="Q1939" s="344"/>
      <c r="R1939" s="344"/>
      <c r="S1939" s="346">
        <v>20</v>
      </c>
      <c r="T1939" s="347">
        <v>20000000</v>
      </c>
    </row>
    <row r="1940" spans="1:20" ht="15">
      <c r="A1940">
        <v>1939</v>
      </c>
      <c r="B1940" s="344">
        <v>41271</v>
      </c>
      <c r="C1940" s="345" t="s">
        <v>16646</v>
      </c>
      <c r="D1940" s="345" t="s">
        <v>16647</v>
      </c>
      <c r="E1940" s="345" t="s">
        <v>5045</v>
      </c>
      <c r="F1940" s="345" t="s">
        <v>16648</v>
      </c>
      <c r="G1940" s="345" t="s">
        <v>16649</v>
      </c>
      <c r="H1940" s="346">
        <v>50000</v>
      </c>
      <c r="I1940" s="345" t="s">
        <v>3894</v>
      </c>
      <c r="J1940" s="344">
        <v>40228</v>
      </c>
      <c r="K1940" s="345" t="s">
        <v>7312</v>
      </c>
      <c r="L1940" s="345" t="s">
        <v>7313</v>
      </c>
      <c r="M1940" s="345" t="s">
        <v>24</v>
      </c>
      <c r="N1940" s="345" t="s">
        <v>11491</v>
      </c>
      <c r="O1940" s="345"/>
      <c r="P1940" s="345"/>
      <c r="Q1940" s="344"/>
      <c r="R1940" s="344"/>
      <c r="S1940" s="346">
        <v>713</v>
      </c>
      <c r="T1940" s="347">
        <v>35650000</v>
      </c>
    </row>
    <row r="1941" spans="1:20" ht="15">
      <c r="A1941">
        <v>1940</v>
      </c>
      <c r="B1941" s="344">
        <v>41271</v>
      </c>
      <c r="C1941" s="345" t="s">
        <v>16646</v>
      </c>
      <c r="D1941" s="345" t="s">
        <v>16647</v>
      </c>
      <c r="E1941" s="345" t="s">
        <v>5049</v>
      </c>
      <c r="F1941" s="345" t="s">
        <v>16650</v>
      </c>
      <c r="G1941" s="345" t="s">
        <v>16649</v>
      </c>
      <c r="H1941" s="346">
        <v>50000</v>
      </c>
      <c r="I1941" s="345" t="s">
        <v>3894</v>
      </c>
      <c r="J1941" s="344">
        <v>40228</v>
      </c>
      <c r="K1941" s="345" t="s">
        <v>7312</v>
      </c>
      <c r="L1941" s="345" t="s">
        <v>7313</v>
      </c>
      <c r="M1941" s="345" t="s">
        <v>24</v>
      </c>
      <c r="N1941" s="345" t="s">
        <v>11512</v>
      </c>
      <c r="O1941" s="345"/>
      <c r="P1941" s="345"/>
      <c r="Q1941" s="344"/>
      <c r="R1941" s="344"/>
      <c r="S1941" s="346">
        <v>6</v>
      </c>
      <c r="T1941" s="347">
        <v>300000</v>
      </c>
    </row>
    <row r="1942" spans="1:20" ht="15">
      <c r="A1942">
        <v>1941</v>
      </c>
      <c r="B1942" s="344">
        <v>41271</v>
      </c>
      <c r="C1942" s="345" t="s">
        <v>16646</v>
      </c>
      <c r="D1942" s="345" t="s">
        <v>16647</v>
      </c>
      <c r="E1942" s="345" t="s">
        <v>5047</v>
      </c>
      <c r="F1942" s="345" t="s">
        <v>16651</v>
      </c>
      <c r="G1942" s="345" t="s">
        <v>16649</v>
      </c>
      <c r="H1942" s="346">
        <v>50000</v>
      </c>
      <c r="I1942" s="345" t="s">
        <v>3894</v>
      </c>
      <c r="J1942" s="344">
        <v>40228</v>
      </c>
      <c r="K1942" s="345" t="s">
        <v>7312</v>
      </c>
      <c r="L1942" s="345" t="s">
        <v>7313</v>
      </c>
      <c r="M1942" s="345" t="s">
        <v>24</v>
      </c>
      <c r="N1942" s="345" t="s">
        <v>11512</v>
      </c>
      <c r="O1942" s="345"/>
      <c r="P1942" s="345"/>
      <c r="Q1942" s="344"/>
      <c r="R1942" s="344"/>
      <c r="S1942" s="346">
        <v>1</v>
      </c>
      <c r="T1942" s="347">
        <v>50000</v>
      </c>
    </row>
    <row r="1943" spans="1:20" ht="15">
      <c r="A1943">
        <v>1942</v>
      </c>
      <c r="B1943" s="344">
        <v>41271</v>
      </c>
      <c r="C1943" s="345" t="s">
        <v>16652</v>
      </c>
      <c r="D1943" s="345" t="s">
        <v>16653</v>
      </c>
      <c r="E1943" s="345" t="s">
        <v>5043</v>
      </c>
      <c r="F1943" s="345" t="s">
        <v>16654</v>
      </c>
      <c r="G1943" s="345" t="s">
        <v>16655</v>
      </c>
      <c r="H1943" s="346">
        <v>10000</v>
      </c>
      <c r="I1943" s="345" t="s">
        <v>3894</v>
      </c>
      <c r="J1943" s="344">
        <v>40228</v>
      </c>
      <c r="K1943" s="345" t="s">
        <v>7312</v>
      </c>
      <c r="L1943" s="345" t="s">
        <v>7313</v>
      </c>
      <c r="M1943" s="345" t="s">
        <v>24</v>
      </c>
      <c r="N1943" s="345" t="s">
        <v>11491</v>
      </c>
      <c r="O1943" s="345"/>
      <c r="P1943" s="345"/>
      <c r="Q1943" s="344"/>
      <c r="R1943" s="344"/>
      <c r="S1943" s="346">
        <v>4200</v>
      </c>
      <c r="T1943" s="347">
        <v>42000000</v>
      </c>
    </row>
    <row r="1944" spans="1:20" ht="15">
      <c r="A1944">
        <v>1943</v>
      </c>
      <c r="B1944" s="344">
        <v>41271</v>
      </c>
      <c r="C1944" s="345" t="s">
        <v>16656</v>
      </c>
      <c r="D1944" s="345" t="s">
        <v>16657</v>
      </c>
      <c r="E1944" s="345" t="s">
        <v>5051</v>
      </c>
      <c r="F1944" s="345" t="s">
        <v>16658</v>
      </c>
      <c r="G1944" s="345" t="s">
        <v>16659</v>
      </c>
      <c r="H1944" s="346">
        <v>10000</v>
      </c>
      <c r="I1944" s="345" t="s">
        <v>3894</v>
      </c>
      <c r="J1944" s="344">
        <v>40228</v>
      </c>
      <c r="K1944" s="345" t="s">
        <v>7312</v>
      </c>
      <c r="L1944" s="345" t="s">
        <v>7313</v>
      </c>
      <c r="M1944" s="345" t="s">
        <v>24</v>
      </c>
      <c r="N1944" s="345" t="s">
        <v>11491</v>
      </c>
      <c r="O1944" s="345"/>
      <c r="P1944" s="345"/>
      <c r="Q1944" s="344"/>
      <c r="R1944" s="344"/>
      <c r="S1944" s="346">
        <v>500</v>
      </c>
      <c r="T1944" s="347">
        <v>5000000</v>
      </c>
    </row>
    <row r="1945" spans="1:20" ht="15">
      <c r="A1945">
        <v>1944</v>
      </c>
      <c r="B1945" s="344">
        <v>41271</v>
      </c>
      <c r="C1945" s="345" t="s">
        <v>9480</v>
      </c>
      <c r="D1945" s="345" t="s">
        <v>9481</v>
      </c>
      <c r="E1945" s="345" t="s">
        <v>2828</v>
      </c>
      <c r="F1945" s="345" t="s">
        <v>10754</v>
      </c>
      <c r="G1945" s="345" t="s">
        <v>10755</v>
      </c>
      <c r="H1945" s="346">
        <v>1000</v>
      </c>
      <c r="I1945" s="345" t="s">
        <v>4177</v>
      </c>
      <c r="J1945" s="344">
        <v>40231</v>
      </c>
      <c r="K1945" s="345" t="s">
        <v>7312</v>
      </c>
      <c r="L1945" s="345" t="s">
        <v>7313</v>
      </c>
      <c r="M1945" s="345" t="s">
        <v>24</v>
      </c>
      <c r="N1945" s="345" t="s">
        <v>1857</v>
      </c>
      <c r="O1945" s="345"/>
      <c r="P1945" s="345" t="s">
        <v>8965</v>
      </c>
      <c r="Q1945" s="344"/>
      <c r="R1945" s="344">
        <v>45641</v>
      </c>
      <c r="S1945" s="346">
        <v>2952</v>
      </c>
      <c r="T1945" s="347">
        <v>2952000</v>
      </c>
    </row>
    <row r="1946" spans="1:20" ht="15">
      <c r="A1946">
        <v>1945</v>
      </c>
      <c r="B1946" s="344">
        <v>41271</v>
      </c>
      <c r="C1946" s="345" t="s">
        <v>7334</v>
      </c>
      <c r="D1946" s="345" t="s">
        <v>7335</v>
      </c>
      <c r="E1946" s="345" t="s">
        <v>7235</v>
      </c>
      <c r="F1946" s="345" t="s">
        <v>7336</v>
      </c>
      <c r="G1946" s="345" t="s">
        <v>29919</v>
      </c>
      <c r="H1946" s="346">
        <v>100000</v>
      </c>
      <c r="I1946" s="345" t="s">
        <v>3894</v>
      </c>
      <c r="J1946" s="344">
        <v>40231</v>
      </c>
      <c r="K1946" s="345" t="s">
        <v>7312</v>
      </c>
      <c r="L1946" s="345" t="s">
        <v>7313</v>
      </c>
      <c r="M1946" s="345" t="s">
        <v>24</v>
      </c>
      <c r="N1946" s="345" t="s">
        <v>7314</v>
      </c>
      <c r="O1946" s="345" t="s">
        <v>7315</v>
      </c>
      <c r="P1946" s="345"/>
      <c r="Q1946" s="344"/>
      <c r="R1946" s="344">
        <v>43858</v>
      </c>
      <c r="S1946" s="346">
        <v>70965</v>
      </c>
      <c r="T1946" s="347">
        <v>7096500000</v>
      </c>
    </row>
    <row r="1947" spans="1:20" ht="15">
      <c r="A1947">
        <v>1946</v>
      </c>
      <c r="B1947" s="344">
        <v>41271</v>
      </c>
      <c r="C1947" s="345" t="s">
        <v>16660</v>
      </c>
      <c r="D1947" s="345" t="s">
        <v>16661</v>
      </c>
      <c r="E1947" s="345" t="s">
        <v>5053</v>
      </c>
      <c r="F1947" s="345" t="s">
        <v>16662</v>
      </c>
      <c r="G1947" s="345" t="s">
        <v>16663</v>
      </c>
      <c r="H1947" s="346">
        <v>1000000</v>
      </c>
      <c r="I1947" s="345" t="s">
        <v>3894</v>
      </c>
      <c r="J1947" s="344">
        <v>40232</v>
      </c>
      <c r="K1947" s="345" t="s">
        <v>7312</v>
      </c>
      <c r="L1947" s="345" t="s">
        <v>7313</v>
      </c>
      <c r="M1947" s="345" t="s">
        <v>24</v>
      </c>
      <c r="N1947" s="345" t="s">
        <v>11491</v>
      </c>
      <c r="O1947" s="345"/>
      <c r="P1947" s="345"/>
      <c r="Q1947" s="344"/>
      <c r="R1947" s="344"/>
      <c r="S1947" s="346">
        <v>136</v>
      </c>
      <c r="T1947" s="347">
        <v>136000000</v>
      </c>
    </row>
    <row r="1948" spans="1:20" ht="15">
      <c r="A1948">
        <v>1947</v>
      </c>
      <c r="B1948" s="344">
        <v>41271</v>
      </c>
      <c r="C1948" s="345" t="s">
        <v>10756</v>
      </c>
      <c r="D1948" s="345" t="s">
        <v>10757</v>
      </c>
      <c r="E1948" s="345" t="s">
        <v>2850</v>
      </c>
      <c r="F1948" s="345" t="s">
        <v>10758</v>
      </c>
      <c r="G1948" s="345" t="s">
        <v>10759</v>
      </c>
      <c r="H1948" s="346">
        <v>10000</v>
      </c>
      <c r="I1948" s="345" t="s">
        <v>3894</v>
      </c>
      <c r="J1948" s="344">
        <v>40232</v>
      </c>
      <c r="K1948" s="345" t="s">
        <v>7312</v>
      </c>
      <c r="L1948" s="345" t="s">
        <v>7313</v>
      </c>
      <c r="M1948" s="345" t="s">
        <v>24</v>
      </c>
      <c r="N1948" s="345" t="s">
        <v>1857</v>
      </c>
      <c r="O1948" s="345"/>
      <c r="P1948" s="345" t="s">
        <v>8962</v>
      </c>
      <c r="Q1948" s="344"/>
      <c r="R1948" s="344">
        <v>41655</v>
      </c>
      <c r="S1948" s="346">
        <v>350000</v>
      </c>
      <c r="T1948" s="347">
        <v>3500000000</v>
      </c>
    </row>
    <row r="1949" spans="1:20" ht="15">
      <c r="A1949">
        <v>1948</v>
      </c>
      <c r="B1949" s="344">
        <v>41271</v>
      </c>
      <c r="C1949" s="345" t="s">
        <v>10760</v>
      </c>
      <c r="D1949" s="345" t="s">
        <v>10761</v>
      </c>
      <c r="E1949" s="345" t="s">
        <v>2831</v>
      </c>
      <c r="F1949" s="345" t="s">
        <v>10762</v>
      </c>
      <c r="G1949" s="345" t="s">
        <v>10763</v>
      </c>
      <c r="H1949" s="346">
        <v>480</v>
      </c>
      <c r="I1949" s="345" t="s">
        <v>4177</v>
      </c>
      <c r="J1949" s="344">
        <v>40233</v>
      </c>
      <c r="K1949" s="345" t="s">
        <v>7312</v>
      </c>
      <c r="L1949" s="345" t="s">
        <v>7313</v>
      </c>
      <c r="M1949" s="345" t="s">
        <v>24</v>
      </c>
      <c r="N1949" s="345" t="s">
        <v>1857</v>
      </c>
      <c r="O1949" s="345"/>
      <c r="P1949" s="345" t="s">
        <v>8965</v>
      </c>
      <c r="Q1949" s="344"/>
      <c r="R1949" s="344">
        <v>45703</v>
      </c>
      <c r="S1949" s="346">
        <v>19383</v>
      </c>
      <c r="T1949" s="347">
        <v>9303840</v>
      </c>
    </row>
    <row r="1950" spans="1:20" ht="15">
      <c r="A1950">
        <v>1949</v>
      </c>
      <c r="B1950" s="344">
        <v>41271</v>
      </c>
      <c r="C1950" s="345" t="s">
        <v>16664</v>
      </c>
      <c r="D1950" s="345" t="s">
        <v>16665</v>
      </c>
      <c r="E1950" s="345" t="s">
        <v>5057</v>
      </c>
      <c r="F1950" s="345" t="s">
        <v>16666</v>
      </c>
      <c r="G1950" s="345" t="s">
        <v>16667</v>
      </c>
      <c r="H1950" s="346">
        <v>100000</v>
      </c>
      <c r="I1950" s="345" t="s">
        <v>3894</v>
      </c>
      <c r="J1950" s="344">
        <v>40234</v>
      </c>
      <c r="K1950" s="345" t="s">
        <v>7312</v>
      </c>
      <c r="L1950" s="345" t="s">
        <v>7313</v>
      </c>
      <c r="M1950" s="345" t="s">
        <v>24</v>
      </c>
      <c r="N1950" s="345" t="s">
        <v>11491</v>
      </c>
      <c r="O1950" s="345"/>
      <c r="P1950" s="345"/>
      <c r="Q1950" s="344"/>
      <c r="R1950" s="344"/>
      <c r="S1950" s="346">
        <v>7820</v>
      </c>
      <c r="T1950" s="347">
        <v>782000000</v>
      </c>
    </row>
    <row r="1951" spans="1:20" ht="15">
      <c r="A1951">
        <v>1950</v>
      </c>
      <c r="B1951" s="344">
        <v>41271</v>
      </c>
      <c r="C1951" s="345" t="s">
        <v>16668</v>
      </c>
      <c r="D1951" s="345" t="s">
        <v>16669</v>
      </c>
      <c r="E1951" s="345" t="s">
        <v>5055</v>
      </c>
      <c r="F1951" s="345" t="s">
        <v>16670</v>
      </c>
      <c r="G1951" s="345" t="s">
        <v>16671</v>
      </c>
      <c r="H1951" s="346">
        <v>100000</v>
      </c>
      <c r="I1951" s="345" t="s">
        <v>3894</v>
      </c>
      <c r="J1951" s="344">
        <v>40234</v>
      </c>
      <c r="K1951" s="345" t="s">
        <v>7312</v>
      </c>
      <c r="L1951" s="345" t="s">
        <v>7313</v>
      </c>
      <c r="M1951" s="345" t="s">
        <v>24</v>
      </c>
      <c r="N1951" s="345" t="s">
        <v>11491</v>
      </c>
      <c r="O1951" s="345"/>
      <c r="P1951" s="345"/>
      <c r="Q1951" s="344"/>
      <c r="R1951" s="344"/>
      <c r="S1951" s="346">
        <v>50</v>
      </c>
      <c r="T1951" s="347">
        <v>5000000</v>
      </c>
    </row>
    <row r="1952" spans="1:20" ht="15">
      <c r="A1952">
        <v>1951</v>
      </c>
      <c r="B1952" s="344">
        <v>41271</v>
      </c>
      <c r="C1952" s="345" t="s">
        <v>10633</v>
      </c>
      <c r="D1952" s="345" t="s">
        <v>10634</v>
      </c>
      <c r="E1952" s="345" t="s">
        <v>2844</v>
      </c>
      <c r="F1952" s="345" t="s">
        <v>10764</v>
      </c>
      <c r="G1952" s="345" t="s">
        <v>10765</v>
      </c>
      <c r="H1952" s="346">
        <v>10000</v>
      </c>
      <c r="I1952" s="345" t="s">
        <v>3894</v>
      </c>
      <c r="J1952" s="344">
        <v>40235</v>
      </c>
      <c r="K1952" s="345" t="s">
        <v>7312</v>
      </c>
      <c r="L1952" s="345" t="s">
        <v>7313</v>
      </c>
      <c r="M1952" s="345" t="s">
        <v>24</v>
      </c>
      <c r="N1952" s="345" t="s">
        <v>1857</v>
      </c>
      <c r="O1952" s="345"/>
      <c r="P1952" s="345" t="s">
        <v>8962</v>
      </c>
      <c r="Q1952" s="344"/>
      <c r="R1952" s="344">
        <v>41638</v>
      </c>
      <c r="S1952" s="346">
        <v>628085</v>
      </c>
      <c r="T1952" s="347">
        <v>6280850000</v>
      </c>
    </row>
    <row r="1953" spans="1:20" ht="15">
      <c r="A1953">
        <v>1952</v>
      </c>
      <c r="B1953" s="344">
        <v>41271</v>
      </c>
      <c r="C1953" s="345" t="s">
        <v>10633</v>
      </c>
      <c r="D1953" s="345" t="s">
        <v>10634</v>
      </c>
      <c r="E1953" s="345" t="s">
        <v>2841</v>
      </c>
      <c r="F1953" s="345" t="s">
        <v>10766</v>
      </c>
      <c r="G1953" s="345" t="s">
        <v>10767</v>
      </c>
      <c r="H1953" s="346">
        <v>10000</v>
      </c>
      <c r="I1953" s="345" t="s">
        <v>3894</v>
      </c>
      <c r="J1953" s="344">
        <v>40235</v>
      </c>
      <c r="K1953" s="345" t="s">
        <v>7312</v>
      </c>
      <c r="L1953" s="345" t="s">
        <v>7313</v>
      </c>
      <c r="M1953" s="345" t="s">
        <v>24</v>
      </c>
      <c r="N1953" s="345" t="s">
        <v>1857</v>
      </c>
      <c r="O1953" s="345"/>
      <c r="P1953" s="345" t="s">
        <v>8962</v>
      </c>
      <c r="Q1953" s="344"/>
      <c r="R1953" s="344">
        <v>42368</v>
      </c>
      <c r="S1953" s="346">
        <v>575114</v>
      </c>
      <c r="T1953" s="347">
        <v>5751140000</v>
      </c>
    </row>
    <row r="1954" spans="1:20" ht="15">
      <c r="A1954">
        <v>1953</v>
      </c>
      <c r="B1954" s="344">
        <v>41271</v>
      </c>
      <c r="C1954" s="345" t="s">
        <v>7453</v>
      </c>
      <c r="D1954" s="345" t="s">
        <v>7454</v>
      </c>
      <c r="E1954" s="345" t="s">
        <v>6792</v>
      </c>
      <c r="F1954" s="345" t="s">
        <v>8509</v>
      </c>
      <c r="G1954" s="345" t="s">
        <v>29920</v>
      </c>
      <c r="H1954" s="346">
        <v>10000</v>
      </c>
      <c r="I1954" s="345" t="s">
        <v>3894</v>
      </c>
      <c r="J1954" s="344">
        <v>40238</v>
      </c>
      <c r="K1954" s="345" t="s">
        <v>7312</v>
      </c>
      <c r="L1954" s="345" t="s">
        <v>7313</v>
      </c>
      <c r="M1954" s="345" t="s">
        <v>24</v>
      </c>
      <c r="N1954" s="345" t="s">
        <v>7411</v>
      </c>
      <c r="O1954" s="345" t="s">
        <v>7412</v>
      </c>
      <c r="P1954" s="345"/>
      <c r="Q1954" s="344"/>
      <c r="R1954" s="344"/>
      <c r="S1954" s="346">
        <v>169617</v>
      </c>
      <c r="T1954" s="347">
        <v>1696170000</v>
      </c>
    </row>
    <row r="1955" spans="1:20" ht="15">
      <c r="A1955">
        <v>1954</v>
      </c>
      <c r="B1955" s="344">
        <v>41271</v>
      </c>
      <c r="C1955" s="345" t="s">
        <v>8439</v>
      </c>
      <c r="D1955" s="345" t="s">
        <v>8440</v>
      </c>
      <c r="E1955" s="345" t="s">
        <v>6778</v>
      </c>
      <c r="F1955" s="345" t="s">
        <v>8511</v>
      </c>
      <c r="G1955" s="345" t="s">
        <v>8512</v>
      </c>
      <c r="H1955" s="346">
        <v>1</v>
      </c>
      <c r="I1955" s="345" t="s">
        <v>3894</v>
      </c>
      <c r="J1955" s="344">
        <v>40238</v>
      </c>
      <c r="K1955" s="345" t="s">
        <v>7312</v>
      </c>
      <c r="L1955" s="345" t="s">
        <v>7313</v>
      </c>
      <c r="M1955" s="345" t="s">
        <v>24</v>
      </c>
      <c r="N1955" s="345" t="s">
        <v>7411</v>
      </c>
      <c r="O1955" s="345" t="s">
        <v>7412</v>
      </c>
      <c r="P1955" s="345"/>
      <c r="Q1955" s="344"/>
      <c r="R1955" s="344"/>
      <c r="S1955" s="346">
        <v>165111903</v>
      </c>
      <c r="T1955" s="347">
        <v>165111903</v>
      </c>
    </row>
    <row r="1956" spans="1:20" ht="15">
      <c r="A1956">
        <v>1955</v>
      </c>
      <c r="B1956" s="344">
        <v>41271</v>
      </c>
      <c r="C1956" s="345" t="s">
        <v>8439</v>
      </c>
      <c r="D1956" s="345" t="s">
        <v>8440</v>
      </c>
      <c r="E1956" s="345" t="s">
        <v>6776</v>
      </c>
      <c r="F1956" s="345" t="s">
        <v>8513</v>
      </c>
      <c r="G1956" s="345" t="s">
        <v>8514</v>
      </c>
      <c r="H1956" s="346">
        <v>1</v>
      </c>
      <c r="I1956" s="345" t="s">
        <v>3894</v>
      </c>
      <c r="J1956" s="344">
        <v>40238</v>
      </c>
      <c r="K1956" s="345" t="s">
        <v>7312</v>
      </c>
      <c r="L1956" s="345" t="s">
        <v>7313</v>
      </c>
      <c r="M1956" s="345" t="s">
        <v>24</v>
      </c>
      <c r="N1956" s="345" t="s">
        <v>7411</v>
      </c>
      <c r="O1956" s="345" t="s">
        <v>7412</v>
      </c>
      <c r="P1956" s="345"/>
      <c r="Q1956" s="344"/>
      <c r="R1956" s="344"/>
      <c r="S1956" s="346">
        <v>102312235</v>
      </c>
      <c r="T1956" s="347">
        <v>102312235</v>
      </c>
    </row>
    <row r="1957" spans="1:20" ht="15">
      <c r="A1957">
        <v>1956</v>
      </c>
      <c r="B1957" s="344">
        <v>41271</v>
      </c>
      <c r="C1957" s="345" t="s">
        <v>7457</v>
      </c>
      <c r="D1957" s="345" t="s">
        <v>7458</v>
      </c>
      <c r="E1957" s="345" t="s">
        <v>6786</v>
      </c>
      <c r="F1957" s="345" t="s">
        <v>8519</v>
      </c>
      <c r="G1957" s="345" t="s">
        <v>8520</v>
      </c>
      <c r="H1957" s="346">
        <v>10000</v>
      </c>
      <c r="I1957" s="345" t="s">
        <v>3894</v>
      </c>
      <c r="J1957" s="344">
        <v>40240</v>
      </c>
      <c r="K1957" s="345" t="s">
        <v>7312</v>
      </c>
      <c r="L1957" s="345" t="s">
        <v>7313</v>
      </c>
      <c r="M1957" s="345" t="s">
        <v>24</v>
      </c>
      <c r="N1957" s="345" t="s">
        <v>7411</v>
      </c>
      <c r="O1957" s="345" t="s">
        <v>7315</v>
      </c>
      <c r="P1957" s="345"/>
      <c r="Q1957" s="344"/>
      <c r="R1957" s="344">
        <v>41619</v>
      </c>
      <c r="S1957" s="346">
        <v>800385</v>
      </c>
      <c r="T1957" s="347">
        <v>8003850000</v>
      </c>
    </row>
    <row r="1958" spans="1:20" ht="15">
      <c r="A1958">
        <v>1957</v>
      </c>
      <c r="B1958" s="344">
        <v>41271</v>
      </c>
      <c r="C1958" s="345" t="s">
        <v>7685</v>
      </c>
      <c r="D1958" s="345" t="s">
        <v>7686</v>
      </c>
      <c r="E1958" s="345" t="s">
        <v>6780</v>
      </c>
      <c r="F1958" s="345" t="s">
        <v>8521</v>
      </c>
      <c r="G1958" s="345" t="s">
        <v>8522</v>
      </c>
      <c r="H1958" s="346">
        <v>10000</v>
      </c>
      <c r="I1958" s="345" t="s">
        <v>3894</v>
      </c>
      <c r="J1958" s="344">
        <v>40241</v>
      </c>
      <c r="K1958" s="345" t="s">
        <v>7312</v>
      </c>
      <c r="L1958" s="345" t="s">
        <v>7313</v>
      </c>
      <c r="M1958" s="345" t="s">
        <v>24</v>
      </c>
      <c r="N1958" s="345" t="s">
        <v>7411</v>
      </c>
      <c r="O1958" s="345" t="s">
        <v>7315</v>
      </c>
      <c r="P1958" s="345"/>
      <c r="Q1958" s="344"/>
      <c r="R1958" s="344">
        <v>41522</v>
      </c>
      <c r="S1958" s="346">
        <v>288405</v>
      </c>
      <c r="T1958" s="347">
        <v>2884050000</v>
      </c>
    </row>
    <row r="1959" spans="1:20" ht="15">
      <c r="A1959">
        <v>1958</v>
      </c>
      <c r="B1959" s="344">
        <v>41271</v>
      </c>
      <c r="C1959" s="345" t="s">
        <v>7522</v>
      </c>
      <c r="D1959" s="345" t="s">
        <v>7523</v>
      </c>
      <c r="E1959" s="345" t="s">
        <v>6794</v>
      </c>
      <c r="F1959" s="345" t="s">
        <v>8523</v>
      </c>
      <c r="G1959" s="345" t="s">
        <v>8524</v>
      </c>
      <c r="H1959" s="346">
        <v>1</v>
      </c>
      <c r="I1959" s="345" t="s">
        <v>4177</v>
      </c>
      <c r="J1959" s="344">
        <v>40242</v>
      </c>
      <c r="K1959" s="345" t="s">
        <v>7312</v>
      </c>
      <c r="L1959" s="345" t="s">
        <v>7313</v>
      </c>
      <c r="M1959" s="345" t="s">
        <v>24</v>
      </c>
      <c r="N1959" s="345" t="s">
        <v>7411</v>
      </c>
      <c r="O1959" s="345" t="s">
        <v>7412</v>
      </c>
      <c r="P1959" s="345"/>
      <c r="Q1959" s="344"/>
      <c r="R1959" s="344"/>
      <c r="S1959" s="346">
        <v>22264195</v>
      </c>
      <c r="T1959" s="347">
        <v>22264195</v>
      </c>
    </row>
    <row r="1960" spans="1:20" ht="15">
      <c r="A1960">
        <v>1959</v>
      </c>
      <c r="B1960" s="344">
        <v>41271</v>
      </c>
      <c r="C1960" s="345" t="s">
        <v>10655</v>
      </c>
      <c r="D1960" s="345" t="s">
        <v>10656</v>
      </c>
      <c r="E1960" s="345" t="s">
        <v>2860</v>
      </c>
      <c r="F1960" s="345" t="s">
        <v>10770</v>
      </c>
      <c r="G1960" s="345" t="s">
        <v>10771</v>
      </c>
      <c r="H1960" s="346">
        <v>10000</v>
      </c>
      <c r="I1960" s="345" t="s">
        <v>3894</v>
      </c>
      <c r="J1960" s="344">
        <v>40247</v>
      </c>
      <c r="K1960" s="345" t="s">
        <v>7312</v>
      </c>
      <c r="L1960" s="345" t="s">
        <v>7313</v>
      </c>
      <c r="M1960" s="345" t="s">
        <v>24</v>
      </c>
      <c r="N1960" s="345" t="s">
        <v>1857</v>
      </c>
      <c r="O1960" s="345"/>
      <c r="P1960" s="345" t="s">
        <v>8962</v>
      </c>
      <c r="Q1960" s="344"/>
      <c r="R1960" s="344">
        <v>41317</v>
      </c>
      <c r="S1960" s="346">
        <v>1877733</v>
      </c>
      <c r="T1960" s="347">
        <v>18777330000</v>
      </c>
    </row>
    <row r="1961" spans="1:20" ht="15">
      <c r="A1961">
        <v>1960</v>
      </c>
      <c r="B1961" s="344">
        <v>41271</v>
      </c>
      <c r="C1961" s="345" t="s">
        <v>16672</v>
      </c>
      <c r="D1961" s="345" t="s">
        <v>16673</v>
      </c>
      <c r="E1961" s="345" t="s">
        <v>5061</v>
      </c>
      <c r="F1961" s="345" t="s">
        <v>16674</v>
      </c>
      <c r="G1961" s="345" t="s">
        <v>16675</v>
      </c>
      <c r="H1961" s="346">
        <v>1000000</v>
      </c>
      <c r="I1961" s="345" t="s">
        <v>3894</v>
      </c>
      <c r="J1961" s="344">
        <v>40246</v>
      </c>
      <c r="K1961" s="345" t="s">
        <v>7312</v>
      </c>
      <c r="L1961" s="345" t="s">
        <v>7313</v>
      </c>
      <c r="M1961" s="345" t="s">
        <v>24</v>
      </c>
      <c r="N1961" s="345" t="s">
        <v>11491</v>
      </c>
      <c r="O1961" s="345"/>
      <c r="P1961" s="345"/>
      <c r="Q1961" s="344"/>
      <c r="R1961" s="344"/>
      <c r="S1961" s="346">
        <v>350</v>
      </c>
      <c r="T1961" s="347">
        <v>350000000</v>
      </c>
    </row>
    <row r="1962" spans="1:20" ht="15">
      <c r="A1962">
        <v>1961</v>
      </c>
      <c r="B1962" s="344">
        <v>41271</v>
      </c>
      <c r="C1962" s="345" t="s">
        <v>9508</v>
      </c>
      <c r="D1962" s="345" t="s">
        <v>9509</v>
      </c>
      <c r="E1962" s="345" t="s">
        <v>2820</v>
      </c>
      <c r="F1962" s="345" t="s">
        <v>10772</v>
      </c>
      <c r="G1962" s="345" t="s">
        <v>10773</v>
      </c>
      <c r="H1962" s="346">
        <v>100000</v>
      </c>
      <c r="I1962" s="345" t="s">
        <v>3894</v>
      </c>
      <c r="J1962" s="344">
        <v>40247</v>
      </c>
      <c r="K1962" s="345" t="s">
        <v>7312</v>
      </c>
      <c r="L1962" s="345" t="s">
        <v>7313</v>
      </c>
      <c r="M1962" s="345" t="s">
        <v>24</v>
      </c>
      <c r="N1962" s="345" t="s">
        <v>1857</v>
      </c>
      <c r="O1962" s="345"/>
      <c r="P1962" s="345" t="s">
        <v>8965</v>
      </c>
      <c r="Q1962" s="344"/>
      <c r="R1962" s="344">
        <v>41343</v>
      </c>
      <c r="S1962" s="346">
        <v>3190</v>
      </c>
      <c r="T1962" s="347">
        <v>319000000</v>
      </c>
    </row>
    <row r="1963" spans="1:20" ht="15">
      <c r="A1963">
        <v>1962</v>
      </c>
      <c r="B1963" s="344">
        <v>41271</v>
      </c>
      <c r="C1963" s="345" t="s">
        <v>9508</v>
      </c>
      <c r="D1963" s="345" t="s">
        <v>9509</v>
      </c>
      <c r="E1963" s="345" t="s">
        <v>2823</v>
      </c>
      <c r="F1963" s="345" t="s">
        <v>10774</v>
      </c>
      <c r="G1963" s="345" t="s">
        <v>10775</v>
      </c>
      <c r="H1963" s="346">
        <v>1000</v>
      </c>
      <c r="I1963" s="345" t="s">
        <v>4177</v>
      </c>
      <c r="J1963" s="344">
        <v>40247</v>
      </c>
      <c r="K1963" s="345" t="s">
        <v>7312</v>
      </c>
      <c r="L1963" s="345" t="s">
        <v>7313</v>
      </c>
      <c r="M1963" s="345" t="s">
        <v>24</v>
      </c>
      <c r="N1963" s="345" t="s">
        <v>1857</v>
      </c>
      <c r="O1963" s="345"/>
      <c r="P1963" s="345" t="s">
        <v>8965</v>
      </c>
      <c r="Q1963" s="344"/>
      <c r="R1963" s="344">
        <v>41343</v>
      </c>
      <c r="S1963" s="346">
        <v>75</v>
      </c>
      <c r="T1963" s="347">
        <v>75000</v>
      </c>
    </row>
    <row r="1964" spans="1:20" ht="15">
      <c r="A1964">
        <v>1963</v>
      </c>
      <c r="B1964" s="344">
        <v>41271</v>
      </c>
      <c r="C1964" s="345" t="s">
        <v>16676</v>
      </c>
      <c r="D1964" s="345" t="s">
        <v>16677</v>
      </c>
      <c r="E1964" s="345" t="s">
        <v>5067</v>
      </c>
      <c r="F1964" s="345" t="s">
        <v>16678</v>
      </c>
      <c r="G1964" s="345" t="s">
        <v>16679</v>
      </c>
      <c r="H1964" s="346">
        <v>10000</v>
      </c>
      <c r="I1964" s="345" t="s">
        <v>3894</v>
      </c>
      <c r="J1964" s="344">
        <v>40248</v>
      </c>
      <c r="K1964" s="345" t="s">
        <v>7312</v>
      </c>
      <c r="L1964" s="345" t="s">
        <v>7313</v>
      </c>
      <c r="M1964" s="345" t="s">
        <v>24</v>
      </c>
      <c r="N1964" s="345" t="s">
        <v>11491</v>
      </c>
      <c r="O1964" s="345"/>
      <c r="P1964" s="345"/>
      <c r="Q1964" s="344"/>
      <c r="R1964" s="344"/>
      <c r="S1964" s="346">
        <v>6000</v>
      </c>
      <c r="T1964" s="347">
        <v>60000000</v>
      </c>
    </row>
    <row r="1965" spans="1:20" ht="15">
      <c r="A1965">
        <v>1964</v>
      </c>
      <c r="B1965" s="344">
        <v>41271</v>
      </c>
      <c r="C1965" s="345" t="s">
        <v>16680</v>
      </c>
      <c r="D1965" s="345" t="s">
        <v>16681</v>
      </c>
      <c r="E1965" s="345" t="s">
        <v>5065</v>
      </c>
      <c r="F1965" s="345" t="s">
        <v>16682</v>
      </c>
      <c r="G1965" s="345" t="s">
        <v>16683</v>
      </c>
      <c r="H1965" s="346">
        <v>500000</v>
      </c>
      <c r="I1965" s="345" t="s">
        <v>3894</v>
      </c>
      <c r="J1965" s="344">
        <v>40248</v>
      </c>
      <c r="K1965" s="345" t="s">
        <v>7312</v>
      </c>
      <c r="L1965" s="345" t="s">
        <v>7313</v>
      </c>
      <c r="M1965" s="345" t="s">
        <v>24</v>
      </c>
      <c r="N1965" s="345" t="s">
        <v>11491</v>
      </c>
      <c r="O1965" s="345"/>
      <c r="P1965" s="345"/>
      <c r="Q1965" s="344"/>
      <c r="R1965" s="344"/>
      <c r="S1965" s="346">
        <v>10</v>
      </c>
      <c r="T1965" s="347">
        <v>5000000</v>
      </c>
    </row>
    <row r="1966" spans="1:20" ht="15">
      <c r="A1966">
        <v>1965</v>
      </c>
      <c r="B1966" s="344">
        <v>41271</v>
      </c>
      <c r="C1966" s="345" t="s">
        <v>8963</v>
      </c>
      <c r="D1966" s="345" t="s">
        <v>8964</v>
      </c>
      <c r="E1966" s="345" t="s">
        <v>2902</v>
      </c>
      <c r="F1966" s="345" t="s">
        <v>10776</v>
      </c>
      <c r="G1966" s="345" t="s">
        <v>10777</v>
      </c>
      <c r="H1966" s="346">
        <v>10000</v>
      </c>
      <c r="I1966" s="345" t="s">
        <v>3894</v>
      </c>
      <c r="J1966" s="344">
        <v>40253</v>
      </c>
      <c r="K1966" s="345" t="s">
        <v>7312</v>
      </c>
      <c r="L1966" s="345" t="s">
        <v>7313</v>
      </c>
      <c r="M1966" s="345" t="s">
        <v>24</v>
      </c>
      <c r="N1966" s="345" t="s">
        <v>1857</v>
      </c>
      <c r="O1966" s="345"/>
      <c r="P1966" s="345" t="s">
        <v>8962</v>
      </c>
      <c r="Q1966" s="344"/>
      <c r="R1966" s="344">
        <v>41571</v>
      </c>
      <c r="S1966" s="346">
        <v>1615658</v>
      </c>
      <c r="T1966" s="347">
        <v>16156580000</v>
      </c>
    </row>
    <row r="1967" spans="1:20" ht="15">
      <c r="A1967">
        <v>1966</v>
      </c>
      <c r="B1967" s="344">
        <v>41271</v>
      </c>
      <c r="C1967" s="345" t="s">
        <v>7418</v>
      </c>
      <c r="D1967" s="345" t="s">
        <v>29822</v>
      </c>
      <c r="E1967" s="345" t="s">
        <v>6782</v>
      </c>
      <c r="F1967" s="345" t="s">
        <v>8527</v>
      </c>
      <c r="G1967" s="345" t="s">
        <v>8528</v>
      </c>
      <c r="H1967" s="346">
        <v>1</v>
      </c>
      <c r="I1967" s="345" t="s">
        <v>3894</v>
      </c>
      <c r="J1967" s="344">
        <v>40253</v>
      </c>
      <c r="K1967" s="345" t="s">
        <v>7312</v>
      </c>
      <c r="L1967" s="345" t="s">
        <v>7313</v>
      </c>
      <c r="M1967" s="345" t="s">
        <v>24</v>
      </c>
      <c r="N1967" s="345" t="s">
        <v>7411</v>
      </c>
      <c r="O1967" s="345" t="s">
        <v>7412</v>
      </c>
      <c r="P1967" s="345"/>
      <c r="Q1967" s="344"/>
      <c r="R1967" s="344"/>
      <c r="S1967" s="346">
        <v>1157438103</v>
      </c>
      <c r="T1967" s="347">
        <v>1157438103</v>
      </c>
    </row>
    <row r="1968" spans="1:20" ht="15">
      <c r="A1968">
        <v>1967</v>
      </c>
      <c r="B1968" s="344">
        <v>41271</v>
      </c>
      <c r="C1968" s="345" t="s">
        <v>7453</v>
      </c>
      <c r="D1968" s="345" t="s">
        <v>7454</v>
      </c>
      <c r="E1968" s="345" t="s">
        <v>6788</v>
      </c>
      <c r="F1968" s="345" t="s">
        <v>8529</v>
      </c>
      <c r="G1968" s="345" t="s">
        <v>8530</v>
      </c>
      <c r="H1968" s="346">
        <v>10000</v>
      </c>
      <c r="I1968" s="345" t="s">
        <v>3894</v>
      </c>
      <c r="J1968" s="344">
        <v>40253</v>
      </c>
      <c r="K1968" s="345" t="s">
        <v>7312</v>
      </c>
      <c r="L1968" s="345" t="s">
        <v>7313</v>
      </c>
      <c r="M1968" s="345" t="s">
        <v>24</v>
      </c>
      <c r="N1968" s="345" t="s">
        <v>7411</v>
      </c>
      <c r="O1968" s="345" t="s">
        <v>7315</v>
      </c>
      <c r="P1968" s="345"/>
      <c r="Q1968" s="344"/>
      <c r="R1968" s="344">
        <v>41537</v>
      </c>
      <c r="S1968" s="346">
        <v>1404938</v>
      </c>
      <c r="T1968" s="347">
        <v>14049380000</v>
      </c>
    </row>
    <row r="1969" spans="1:20" ht="15">
      <c r="A1969">
        <v>1968</v>
      </c>
      <c r="B1969" s="344">
        <v>41271</v>
      </c>
      <c r="C1969" s="345" t="s">
        <v>9611</v>
      </c>
      <c r="D1969" s="345" t="s">
        <v>9612</v>
      </c>
      <c r="E1969" s="345" t="s">
        <v>2866</v>
      </c>
      <c r="F1969" s="345" t="s">
        <v>10778</v>
      </c>
      <c r="G1969" s="345" t="s">
        <v>10779</v>
      </c>
      <c r="H1969" s="346">
        <v>1</v>
      </c>
      <c r="I1969" s="345" t="s">
        <v>4177</v>
      </c>
      <c r="J1969" s="344">
        <v>40254</v>
      </c>
      <c r="K1969" s="345" t="s">
        <v>7312</v>
      </c>
      <c r="L1969" s="345" t="s">
        <v>7313</v>
      </c>
      <c r="M1969" s="345" t="s">
        <v>24</v>
      </c>
      <c r="N1969" s="345" t="s">
        <v>1857</v>
      </c>
      <c r="O1969" s="345"/>
      <c r="P1969" s="345" t="s">
        <v>8965</v>
      </c>
      <c r="Q1969" s="344"/>
      <c r="R1969" s="344">
        <v>42432</v>
      </c>
      <c r="S1969" s="346">
        <v>3367431</v>
      </c>
      <c r="T1969" s="347">
        <v>3367431</v>
      </c>
    </row>
    <row r="1970" spans="1:20" ht="15">
      <c r="A1970">
        <v>1969</v>
      </c>
      <c r="B1970" s="344">
        <v>41271</v>
      </c>
      <c r="C1970" s="345" t="s">
        <v>16684</v>
      </c>
      <c r="D1970" s="345" t="s">
        <v>16685</v>
      </c>
      <c r="E1970" s="345" t="s">
        <v>5069</v>
      </c>
      <c r="F1970" s="345" t="s">
        <v>16686</v>
      </c>
      <c r="G1970" s="345" t="s">
        <v>16687</v>
      </c>
      <c r="H1970" s="346">
        <v>50000</v>
      </c>
      <c r="I1970" s="345" t="s">
        <v>3894</v>
      </c>
      <c r="J1970" s="344">
        <v>40254</v>
      </c>
      <c r="K1970" s="345" t="s">
        <v>7312</v>
      </c>
      <c r="L1970" s="345" t="s">
        <v>7313</v>
      </c>
      <c r="M1970" s="345" t="s">
        <v>24</v>
      </c>
      <c r="N1970" s="345" t="s">
        <v>11491</v>
      </c>
      <c r="O1970" s="345"/>
      <c r="P1970" s="345"/>
      <c r="Q1970" s="344"/>
      <c r="R1970" s="344"/>
      <c r="S1970" s="346">
        <v>214</v>
      </c>
      <c r="T1970" s="347">
        <v>10700000</v>
      </c>
    </row>
    <row r="1971" spans="1:20" ht="15">
      <c r="A1971">
        <v>1970</v>
      </c>
      <c r="B1971" s="344">
        <v>41271</v>
      </c>
      <c r="C1971" s="345" t="s">
        <v>16688</v>
      </c>
      <c r="D1971" s="345" t="s">
        <v>16689</v>
      </c>
      <c r="E1971" s="345" t="s">
        <v>5071</v>
      </c>
      <c r="F1971" s="345" t="s">
        <v>16690</v>
      </c>
      <c r="G1971" s="345" t="s">
        <v>16691</v>
      </c>
      <c r="H1971" s="346">
        <v>100</v>
      </c>
      <c r="I1971" s="345" t="s">
        <v>3894</v>
      </c>
      <c r="J1971" s="344">
        <v>40255</v>
      </c>
      <c r="K1971" s="345" t="s">
        <v>7312</v>
      </c>
      <c r="L1971" s="345" t="s">
        <v>7313</v>
      </c>
      <c r="M1971" s="345" t="s">
        <v>24</v>
      </c>
      <c r="N1971" s="345" t="s">
        <v>11491</v>
      </c>
      <c r="O1971" s="345"/>
      <c r="P1971" s="345"/>
      <c r="Q1971" s="344"/>
      <c r="R1971" s="344"/>
      <c r="S1971" s="346">
        <v>5000000</v>
      </c>
      <c r="T1971" s="347">
        <v>500000000</v>
      </c>
    </row>
    <row r="1972" spans="1:20" ht="15">
      <c r="A1972">
        <v>1971</v>
      </c>
      <c r="B1972" s="344">
        <v>41271</v>
      </c>
      <c r="C1972" s="345" t="s">
        <v>9007</v>
      </c>
      <c r="D1972" s="345" t="s">
        <v>9008</v>
      </c>
      <c r="E1972" s="345" t="s">
        <v>155</v>
      </c>
      <c r="F1972" s="345" t="s">
        <v>9097</v>
      </c>
      <c r="G1972" s="345" t="s">
        <v>9098</v>
      </c>
      <c r="H1972" s="346">
        <v>10000</v>
      </c>
      <c r="I1972" s="345" t="s">
        <v>3894</v>
      </c>
      <c r="J1972" s="344">
        <v>40256</v>
      </c>
      <c r="K1972" s="345" t="s">
        <v>7312</v>
      </c>
      <c r="L1972" s="345" t="s">
        <v>7313</v>
      </c>
      <c r="M1972" s="345" t="s">
        <v>24</v>
      </c>
      <c r="N1972" s="345" t="s">
        <v>26</v>
      </c>
      <c r="O1972" s="345"/>
      <c r="P1972" s="345" t="s">
        <v>8965</v>
      </c>
      <c r="Q1972" s="344"/>
      <c r="R1972" s="344">
        <v>43909</v>
      </c>
      <c r="S1972" s="346">
        <v>190000</v>
      </c>
      <c r="T1972" s="347">
        <v>1900000000</v>
      </c>
    </row>
    <row r="1973" spans="1:20" ht="15">
      <c r="A1973">
        <v>1972</v>
      </c>
      <c r="B1973" s="344">
        <v>41271</v>
      </c>
      <c r="C1973" s="345" t="s">
        <v>16692</v>
      </c>
      <c r="D1973" s="345" t="s">
        <v>16693</v>
      </c>
      <c r="E1973" s="345" t="s">
        <v>5079</v>
      </c>
      <c r="F1973" s="345" t="s">
        <v>16694</v>
      </c>
      <c r="G1973" s="345" t="s">
        <v>16695</v>
      </c>
      <c r="H1973" s="346">
        <v>50000</v>
      </c>
      <c r="I1973" s="345" t="s">
        <v>3894</v>
      </c>
      <c r="J1973" s="344">
        <v>40260</v>
      </c>
      <c r="K1973" s="345" t="s">
        <v>7312</v>
      </c>
      <c r="L1973" s="345" t="s">
        <v>7313</v>
      </c>
      <c r="M1973" s="345" t="s">
        <v>24</v>
      </c>
      <c r="N1973" s="345" t="s">
        <v>11491</v>
      </c>
      <c r="O1973" s="345"/>
      <c r="P1973" s="345"/>
      <c r="Q1973" s="344"/>
      <c r="R1973" s="344"/>
      <c r="S1973" s="346">
        <v>100</v>
      </c>
      <c r="T1973" s="347">
        <v>5000000</v>
      </c>
    </row>
    <row r="1974" spans="1:20" ht="15">
      <c r="A1974">
        <v>1973</v>
      </c>
      <c r="B1974" s="344">
        <v>41271</v>
      </c>
      <c r="C1974" s="345" t="s">
        <v>16696</v>
      </c>
      <c r="D1974" s="345" t="s">
        <v>16697</v>
      </c>
      <c r="E1974" s="345" t="s">
        <v>5073</v>
      </c>
      <c r="F1974" s="345" t="s">
        <v>16698</v>
      </c>
      <c r="G1974" s="345" t="s">
        <v>16699</v>
      </c>
      <c r="H1974" s="346">
        <v>250</v>
      </c>
      <c r="I1974" s="345" t="s">
        <v>3894</v>
      </c>
      <c r="J1974" s="344">
        <v>40260</v>
      </c>
      <c r="K1974" s="345" t="s">
        <v>7312</v>
      </c>
      <c r="L1974" s="345" t="s">
        <v>7313</v>
      </c>
      <c r="M1974" s="345" t="s">
        <v>24</v>
      </c>
      <c r="N1974" s="345" t="s">
        <v>11491</v>
      </c>
      <c r="O1974" s="345"/>
      <c r="P1974" s="345"/>
      <c r="Q1974" s="344"/>
      <c r="R1974" s="344"/>
      <c r="S1974" s="346">
        <v>423684</v>
      </c>
      <c r="T1974" s="347">
        <v>105921000</v>
      </c>
    </row>
    <row r="1975" spans="1:20" ht="15">
      <c r="A1975">
        <v>1974</v>
      </c>
      <c r="B1975" s="344">
        <v>41271</v>
      </c>
      <c r="C1975" s="345" t="s">
        <v>16696</v>
      </c>
      <c r="D1975" s="345" t="s">
        <v>16697</v>
      </c>
      <c r="E1975" s="345" t="s">
        <v>5075</v>
      </c>
      <c r="F1975" s="345" t="s">
        <v>16700</v>
      </c>
      <c r="G1975" s="345" t="s">
        <v>16701</v>
      </c>
      <c r="H1975" s="346">
        <v>250</v>
      </c>
      <c r="I1975" s="345" t="s">
        <v>3894</v>
      </c>
      <c r="J1975" s="344">
        <v>40260</v>
      </c>
      <c r="K1975" s="345" t="s">
        <v>7312</v>
      </c>
      <c r="L1975" s="345" t="s">
        <v>7313</v>
      </c>
      <c r="M1975" s="345" t="s">
        <v>24</v>
      </c>
      <c r="N1975" s="345" t="s">
        <v>11512</v>
      </c>
      <c r="O1975" s="345"/>
      <c r="P1975" s="345"/>
      <c r="Q1975" s="344"/>
      <c r="R1975" s="344"/>
      <c r="S1975" s="346">
        <v>26739</v>
      </c>
      <c r="T1975" s="347">
        <v>6684750</v>
      </c>
    </row>
    <row r="1976" spans="1:20" ht="15">
      <c r="A1976">
        <v>1975</v>
      </c>
      <c r="B1976" s="344">
        <v>41271</v>
      </c>
      <c r="C1976" s="345" t="s">
        <v>16696</v>
      </c>
      <c r="D1976" s="345" t="s">
        <v>16697</v>
      </c>
      <c r="E1976" s="345" t="s">
        <v>5077</v>
      </c>
      <c r="F1976" s="345" t="s">
        <v>16702</v>
      </c>
      <c r="G1976" s="345" t="s">
        <v>16703</v>
      </c>
      <c r="H1976" s="346">
        <v>250</v>
      </c>
      <c r="I1976" s="345" t="s">
        <v>3894</v>
      </c>
      <c r="J1976" s="344">
        <v>40260</v>
      </c>
      <c r="K1976" s="345" t="s">
        <v>7312</v>
      </c>
      <c r="L1976" s="345" t="s">
        <v>7313</v>
      </c>
      <c r="M1976" s="345" t="s">
        <v>24</v>
      </c>
      <c r="N1976" s="345" t="s">
        <v>11512</v>
      </c>
      <c r="O1976" s="345"/>
      <c r="P1976" s="345"/>
      <c r="Q1976" s="344"/>
      <c r="R1976" s="344"/>
      <c r="S1976" s="346">
        <v>200</v>
      </c>
      <c r="T1976" s="347">
        <v>50000</v>
      </c>
    </row>
    <row r="1977" spans="1:20" ht="15">
      <c r="A1977">
        <v>1976</v>
      </c>
      <c r="B1977" s="344">
        <v>41271</v>
      </c>
      <c r="C1977" s="345" t="s">
        <v>16704</v>
      </c>
      <c r="D1977" s="345" t="s">
        <v>16705</v>
      </c>
      <c r="E1977" s="345" t="s">
        <v>5081</v>
      </c>
      <c r="F1977" s="345" t="s">
        <v>16706</v>
      </c>
      <c r="G1977" s="345" t="s">
        <v>16707</v>
      </c>
      <c r="H1977" s="346">
        <v>100000</v>
      </c>
      <c r="I1977" s="345" t="s">
        <v>3894</v>
      </c>
      <c r="J1977" s="344">
        <v>40262</v>
      </c>
      <c r="K1977" s="345" t="s">
        <v>7312</v>
      </c>
      <c r="L1977" s="345" t="s">
        <v>7313</v>
      </c>
      <c r="M1977" s="345" t="s">
        <v>24</v>
      </c>
      <c r="N1977" s="345" t="s">
        <v>11491</v>
      </c>
      <c r="O1977" s="345"/>
      <c r="P1977" s="345"/>
      <c r="Q1977" s="344"/>
      <c r="R1977" s="344"/>
      <c r="S1977" s="346">
        <v>50</v>
      </c>
      <c r="T1977" s="347">
        <v>5000000</v>
      </c>
    </row>
    <row r="1978" spans="1:20" ht="15">
      <c r="A1978">
        <v>1977</v>
      </c>
      <c r="B1978" s="344">
        <v>41271</v>
      </c>
      <c r="C1978" s="345" t="s">
        <v>10633</v>
      </c>
      <c r="D1978" s="345" t="s">
        <v>10634</v>
      </c>
      <c r="E1978" s="345" t="s">
        <v>2911</v>
      </c>
      <c r="F1978" s="345" t="s">
        <v>10782</v>
      </c>
      <c r="G1978" s="345" t="s">
        <v>10783</v>
      </c>
      <c r="H1978" s="346">
        <v>10000</v>
      </c>
      <c r="I1978" s="345" t="s">
        <v>3894</v>
      </c>
      <c r="J1978" s="344">
        <v>40262</v>
      </c>
      <c r="K1978" s="345" t="s">
        <v>7312</v>
      </c>
      <c r="L1978" s="345" t="s">
        <v>7313</v>
      </c>
      <c r="M1978" s="345" t="s">
        <v>24</v>
      </c>
      <c r="N1978" s="345" t="s">
        <v>1857</v>
      </c>
      <c r="O1978" s="345"/>
      <c r="P1978" s="345" t="s">
        <v>8965</v>
      </c>
      <c r="Q1978" s="344"/>
      <c r="R1978" s="344">
        <v>43920</v>
      </c>
      <c r="S1978" s="346">
        <v>39460</v>
      </c>
      <c r="T1978" s="347">
        <v>394600000</v>
      </c>
    </row>
    <row r="1979" spans="1:20" ht="15">
      <c r="A1979">
        <v>1978</v>
      </c>
      <c r="B1979" s="344">
        <v>41271</v>
      </c>
      <c r="C1979" s="345" t="s">
        <v>10633</v>
      </c>
      <c r="D1979" s="345" t="s">
        <v>10634</v>
      </c>
      <c r="E1979" s="345" t="s">
        <v>2908</v>
      </c>
      <c r="F1979" s="345" t="s">
        <v>10786</v>
      </c>
      <c r="G1979" s="345" t="s">
        <v>10787</v>
      </c>
      <c r="H1979" s="346">
        <v>10000</v>
      </c>
      <c r="I1979" s="345" t="s">
        <v>3894</v>
      </c>
      <c r="J1979" s="344">
        <v>40262</v>
      </c>
      <c r="K1979" s="345" t="s">
        <v>7312</v>
      </c>
      <c r="L1979" s="345" t="s">
        <v>7313</v>
      </c>
      <c r="M1979" s="345" t="s">
        <v>24</v>
      </c>
      <c r="N1979" s="345" t="s">
        <v>1857</v>
      </c>
      <c r="O1979" s="345"/>
      <c r="P1979" s="345" t="s">
        <v>8965</v>
      </c>
      <c r="Q1979" s="344"/>
      <c r="R1979" s="344">
        <v>42093</v>
      </c>
      <c r="S1979" s="346">
        <v>507400</v>
      </c>
      <c r="T1979" s="347">
        <v>5074000000</v>
      </c>
    </row>
    <row r="1980" spans="1:20" ht="15">
      <c r="A1980">
        <v>1979</v>
      </c>
      <c r="B1980" s="344">
        <v>41271</v>
      </c>
      <c r="C1980" s="345" t="s">
        <v>16708</v>
      </c>
      <c r="D1980" s="345" t="s">
        <v>16709</v>
      </c>
      <c r="E1980" s="345" t="s">
        <v>5083</v>
      </c>
      <c r="F1980" s="345" t="s">
        <v>16710</v>
      </c>
      <c r="G1980" s="345" t="s">
        <v>16711</v>
      </c>
      <c r="H1980" s="346">
        <v>10000</v>
      </c>
      <c r="I1980" s="345" t="s">
        <v>3894</v>
      </c>
      <c r="J1980" s="344">
        <v>40263</v>
      </c>
      <c r="K1980" s="345" t="s">
        <v>7312</v>
      </c>
      <c r="L1980" s="345" t="s">
        <v>7313</v>
      </c>
      <c r="M1980" s="345" t="s">
        <v>24</v>
      </c>
      <c r="N1980" s="345" t="s">
        <v>11491</v>
      </c>
      <c r="O1980" s="345"/>
      <c r="P1980" s="345"/>
      <c r="Q1980" s="344"/>
      <c r="R1980" s="344"/>
      <c r="S1980" s="346">
        <v>1082</v>
      </c>
      <c r="T1980" s="347">
        <v>10820000</v>
      </c>
    </row>
    <row r="1981" spans="1:20" ht="15">
      <c r="A1981">
        <v>1980</v>
      </c>
      <c r="B1981" s="344">
        <v>41271</v>
      </c>
      <c r="C1981" s="345" t="s">
        <v>7418</v>
      </c>
      <c r="D1981" s="345" t="s">
        <v>29822</v>
      </c>
      <c r="E1981" s="345" t="s">
        <v>6816</v>
      </c>
      <c r="F1981" s="345" t="s">
        <v>8531</v>
      </c>
      <c r="G1981" s="345" t="s">
        <v>8532</v>
      </c>
      <c r="H1981" s="346">
        <v>1</v>
      </c>
      <c r="I1981" s="345" t="s">
        <v>3894</v>
      </c>
      <c r="J1981" s="344">
        <v>40266</v>
      </c>
      <c r="K1981" s="345" t="s">
        <v>7312</v>
      </c>
      <c r="L1981" s="345" t="s">
        <v>7313</v>
      </c>
      <c r="M1981" s="345" t="s">
        <v>24</v>
      </c>
      <c r="N1981" s="345" t="s">
        <v>7411</v>
      </c>
      <c r="O1981" s="345" t="s">
        <v>7412</v>
      </c>
      <c r="P1981" s="345"/>
      <c r="Q1981" s="344"/>
      <c r="R1981" s="344"/>
      <c r="S1981" s="346">
        <v>183973834</v>
      </c>
      <c r="T1981" s="347">
        <v>183973834</v>
      </c>
    </row>
    <row r="1982" spans="1:20" ht="15">
      <c r="A1982">
        <v>1981</v>
      </c>
      <c r="B1982" s="344">
        <v>41271</v>
      </c>
      <c r="C1982" s="345" t="s">
        <v>7418</v>
      </c>
      <c r="D1982" s="345" t="s">
        <v>29822</v>
      </c>
      <c r="E1982" s="345" t="s">
        <v>6814</v>
      </c>
      <c r="F1982" s="345" t="s">
        <v>8533</v>
      </c>
      <c r="G1982" s="345" t="s">
        <v>8534</v>
      </c>
      <c r="H1982" s="346">
        <v>1</v>
      </c>
      <c r="I1982" s="345" t="s">
        <v>3894</v>
      </c>
      <c r="J1982" s="344">
        <v>40266</v>
      </c>
      <c r="K1982" s="345" t="s">
        <v>7312</v>
      </c>
      <c r="L1982" s="345" t="s">
        <v>7313</v>
      </c>
      <c r="M1982" s="345" t="s">
        <v>24</v>
      </c>
      <c r="N1982" s="345" t="s">
        <v>7411</v>
      </c>
      <c r="O1982" s="345" t="s">
        <v>7412</v>
      </c>
      <c r="P1982" s="345"/>
      <c r="Q1982" s="344"/>
      <c r="R1982" s="344"/>
      <c r="S1982" s="346">
        <v>27114528</v>
      </c>
      <c r="T1982" s="347">
        <v>27114528</v>
      </c>
    </row>
    <row r="1983" spans="1:20" ht="15">
      <c r="A1983">
        <v>1982</v>
      </c>
      <c r="B1983" s="344">
        <v>41271</v>
      </c>
      <c r="C1983" s="345" t="s">
        <v>7418</v>
      </c>
      <c r="D1983" s="345" t="s">
        <v>29822</v>
      </c>
      <c r="E1983" s="345" t="s">
        <v>6818</v>
      </c>
      <c r="F1983" s="345" t="s">
        <v>8535</v>
      </c>
      <c r="G1983" s="345" t="s">
        <v>8536</v>
      </c>
      <c r="H1983" s="346">
        <v>1</v>
      </c>
      <c r="I1983" s="345" t="s">
        <v>3894</v>
      </c>
      <c r="J1983" s="344">
        <v>40266</v>
      </c>
      <c r="K1983" s="345" t="s">
        <v>7312</v>
      </c>
      <c r="L1983" s="345" t="s">
        <v>7313</v>
      </c>
      <c r="M1983" s="345" t="s">
        <v>24</v>
      </c>
      <c r="N1983" s="345" t="s">
        <v>7411</v>
      </c>
      <c r="O1983" s="345" t="s">
        <v>7412</v>
      </c>
      <c r="P1983" s="345"/>
      <c r="Q1983" s="344"/>
      <c r="R1983" s="344"/>
      <c r="S1983" s="346">
        <v>251210369</v>
      </c>
      <c r="T1983" s="347">
        <v>251210369</v>
      </c>
    </row>
    <row r="1984" spans="1:20" ht="15">
      <c r="A1984">
        <v>1983</v>
      </c>
      <c r="B1984" s="344">
        <v>41271</v>
      </c>
      <c r="C1984" s="345" t="s">
        <v>16712</v>
      </c>
      <c r="D1984" s="345" t="s">
        <v>16713</v>
      </c>
      <c r="E1984" s="345" t="s">
        <v>5087</v>
      </c>
      <c r="F1984" s="345" t="s">
        <v>16714</v>
      </c>
      <c r="G1984" s="345" t="s">
        <v>16715</v>
      </c>
      <c r="H1984" s="346">
        <v>10000</v>
      </c>
      <c r="I1984" s="345" t="s">
        <v>3894</v>
      </c>
      <c r="J1984" s="344">
        <v>40266</v>
      </c>
      <c r="K1984" s="345" t="s">
        <v>7312</v>
      </c>
      <c r="L1984" s="345" t="s">
        <v>7313</v>
      </c>
      <c r="M1984" s="345" t="s">
        <v>24</v>
      </c>
      <c r="N1984" s="345" t="s">
        <v>11491</v>
      </c>
      <c r="O1984" s="345"/>
      <c r="P1984" s="345"/>
      <c r="Q1984" s="344"/>
      <c r="R1984" s="344"/>
      <c r="S1984" s="346">
        <v>800</v>
      </c>
      <c r="T1984" s="347">
        <v>8000000</v>
      </c>
    </row>
    <row r="1985" spans="1:20" ht="15">
      <c r="A1985">
        <v>1984</v>
      </c>
      <c r="B1985" s="344">
        <v>41271</v>
      </c>
      <c r="C1985" s="345" t="s">
        <v>9137</v>
      </c>
      <c r="D1985" s="345" t="s">
        <v>9138</v>
      </c>
      <c r="E1985" s="345" t="s">
        <v>1157</v>
      </c>
      <c r="F1985" s="345" t="s">
        <v>9363</v>
      </c>
      <c r="G1985" s="345" t="s">
        <v>9364</v>
      </c>
      <c r="H1985" s="346">
        <v>10000</v>
      </c>
      <c r="I1985" s="345" t="s">
        <v>3894</v>
      </c>
      <c r="J1985" s="344">
        <v>40268</v>
      </c>
      <c r="K1985" s="345" t="s">
        <v>7312</v>
      </c>
      <c r="L1985" s="345" t="s">
        <v>7313</v>
      </c>
      <c r="M1985" s="345" t="s">
        <v>24</v>
      </c>
      <c r="N1985" s="345" t="s">
        <v>9279</v>
      </c>
      <c r="O1985" s="345"/>
      <c r="P1985" s="345" t="s">
        <v>8965</v>
      </c>
      <c r="Q1985" s="344"/>
      <c r="R1985" s="344">
        <v>42360</v>
      </c>
      <c r="S1985" s="346">
        <v>24667986</v>
      </c>
      <c r="T1985" s="347">
        <v>246679860000</v>
      </c>
    </row>
    <row r="1986" spans="1:20" ht="15">
      <c r="A1986">
        <v>1985</v>
      </c>
      <c r="B1986" s="344">
        <v>41271</v>
      </c>
      <c r="C1986" s="345" t="s">
        <v>16716</v>
      </c>
      <c r="D1986" s="345" t="s">
        <v>16717</v>
      </c>
      <c r="E1986" s="345" t="s">
        <v>5095</v>
      </c>
      <c r="F1986" s="345" t="s">
        <v>16718</v>
      </c>
      <c r="G1986" s="345" t="s">
        <v>16719</v>
      </c>
      <c r="H1986" s="346">
        <v>1000</v>
      </c>
      <c r="I1986" s="345" t="s">
        <v>3894</v>
      </c>
      <c r="J1986" s="344">
        <v>40268</v>
      </c>
      <c r="K1986" s="345" t="s">
        <v>7312</v>
      </c>
      <c r="L1986" s="345" t="s">
        <v>7313</v>
      </c>
      <c r="M1986" s="345" t="s">
        <v>24</v>
      </c>
      <c r="N1986" s="345" t="s">
        <v>11491</v>
      </c>
      <c r="O1986" s="345"/>
      <c r="P1986" s="345"/>
      <c r="Q1986" s="344"/>
      <c r="R1986" s="344"/>
      <c r="S1986" s="346">
        <v>29521</v>
      </c>
      <c r="T1986" s="347">
        <v>29521000</v>
      </c>
    </row>
    <row r="1987" spans="1:20" ht="15">
      <c r="A1987">
        <v>1986</v>
      </c>
      <c r="B1987" s="344">
        <v>41271</v>
      </c>
      <c r="C1987" s="345" t="s">
        <v>16716</v>
      </c>
      <c r="D1987" s="345" t="s">
        <v>16717</v>
      </c>
      <c r="E1987" s="345" t="s">
        <v>5093</v>
      </c>
      <c r="F1987" s="345" t="s">
        <v>16720</v>
      </c>
      <c r="G1987" s="345" t="s">
        <v>16721</v>
      </c>
      <c r="H1987" s="346">
        <v>1000</v>
      </c>
      <c r="I1987" s="345" t="s">
        <v>3894</v>
      </c>
      <c r="J1987" s="344">
        <v>40268</v>
      </c>
      <c r="K1987" s="345" t="s">
        <v>7312</v>
      </c>
      <c r="L1987" s="345" t="s">
        <v>7313</v>
      </c>
      <c r="M1987" s="345" t="s">
        <v>24</v>
      </c>
      <c r="N1987" s="345" t="s">
        <v>11512</v>
      </c>
      <c r="O1987" s="345"/>
      <c r="P1987" s="345"/>
      <c r="Q1987" s="344"/>
      <c r="R1987" s="344"/>
      <c r="S1987" s="346">
        <v>479</v>
      </c>
      <c r="T1987" s="347">
        <v>479000</v>
      </c>
    </row>
    <row r="1988" spans="1:20" ht="15">
      <c r="A1988">
        <v>1987</v>
      </c>
      <c r="B1988" s="344">
        <v>41271</v>
      </c>
      <c r="C1988" s="345" t="s">
        <v>16722</v>
      </c>
      <c r="D1988" s="345" t="s">
        <v>16723</v>
      </c>
      <c r="E1988" s="345" t="s">
        <v>5091</v>
      </c>
      <c r="F1988" s="345" t="s">
        <v>16724</v>
      </c>
      <c r="G1988" s="345" t="s">
        <v>16725</v>
      </c>
      <c r="H1988" s="346">
        <v>20000</v>
      </c>
      <c r="I1988" s="345" t="s">
        <v>3894</v>
      </c>
      <c r="J1988" s="344">
        <v>40268</v>
      </c>
      <c r="K1988" s="345" t="s">
        <v>7312</v>
      </c>
      <c r="L1988" s="345" t="s">
        <v>7313</v>
      </c>
      <c r="M1988" s="345" t="s">
        <v>24</v>
      </c>
      <c r="N1988" s="345" t="s">
        <v>11491</v>
      </c>
      <c r="O1988" s="345"/>
      <c r="P1988" s="345"/>
      <c r="Q1988" s="344"/>
      <c r="R1988" s="344"/>
      <c r="S1988" s="346">
        <v>400</v>
      </c>
      <c r="T1988" s="347">
        <v>8000000</v>
      </c>
    </row>
    <row r="1989" spans="1:20" ht="15">
      <c r="A1989">
        <v>1988</v>
      </c>
      <c r="B1989" s="344">
        <v>41271</v>
      </c>
      <c r="C1989" s="345" t="s">
        <v>16726</v>
      </c>
      <c r="D1989" s="345" t="s">
        <v>16727</v>
      </c>
      <c r="E1989" s="345" t="s">
        <v>5097</v>
      </c>
      <c r="F1989" s="345" t="s">
        <v>16728</v>
      </c>
      <c r="G1989" s="345" t="s">
        <v>16729</v>
      </c>
      <c r="H1989" s="346">
        <v>60000</v>
      </c>
      <c r="I1989" s="345" t="s">
        <v>3894</v>
      </c>
      <c r="J1989" s="344">
        <v>40275</v>
      </c>
      <c r="K1989" s="345" t="s">
        <v>7312</v>
      </c>
      <c r="L1989" s="345" t="s">
        <v>7313</v>
      </c>
      <c r="M1989" s="345" t="s">
        <v>24</v>
      </c>
      <c r="N1989" s="345" t="s">
        <v>11491</v>
      </c>
      <c r="O1989" s="345"/>
      <c r="P1989" s="345"/>
      <c r="Q1989" s="344"/>
      <c r="R1989" s="344"/>
      <c r="S1989" s="346">
        <v>2500</v>
      </c>
      <c r="T1989" s="347">
        <v>150000000</v>
      </c>
    </row>
    <row r="1990" spans="1:20" ht="15">
      <c r="A1990">
        <v>1989</v>
      </c>
      <c r="B1990" s="344">
        <v>41271</v>
      </c>
      <c r="C1990" s="345" t="s">
        <v>16726</v>
      </c>
      <c r="D1990" s="345" t="s">
        <v>16727</v>
      </c>
      <c r="E1990" s="345" t="s">
        <v>5099</v>
      </c>
      <c r="F1990" s="345" t="s">
        <v>16730</v>
      </c>
      <c r="G1990" s="345" t="s">
        <v>16731</v>
      </c>
      <c r="H1990" s="346">
        <v>60000</v>
      </c>
      <c r="I1990" s="345" t="s">
        <v>3894</v>
      </c>
      <c r="J1990" s="344">
        <v>40275</v>
      </c>
      <c r="K1990" s="345" t="s">
        <v>7312</v>
      </c>
      <c r="L1990" s="345" t="s">
        <v>7313</v>
      </c>
      <c r="M1990" s="345" t="s">
        <v>24</v>
      </c>
      <c r="N1990" s="345" t="s">
        <v>11512</v>
      </c>
      <c r="O1990" s="345"/>
      <c r="P1990" s="345"/>
      <c r="Q1990" s="344"/>
      <c r="R1990" s="344"/>
      <c r="S1990" s="346">
        <v>1</v>
      </c>
      <c r="T1990" s="347">
        <v>60000</v>
      </c>
    </row>
    <row r="1991" spans="1:20" ht="15">
      <c r="A1991">
        <v>1990</v>
      </c>
      <c r="B1991" s="344">
        <v>41271</v>
      </c>
      <c r="C1991" s="345" t="s">
        <v>16732</v>
      </c>
      <c r="D1991" s="345" t="s">
        <v>16733</v>
      </c>
      <c r="E1991" s="345" t="s">
        <v>5101</v>
      </c>
      <c r="F1991" s="345" t="s">
        <v>16734</v>
      </c>
      <c r="G1991" s="345" t="s">
        <v>16735</v>
      </c>
      <c r="H1991" s="346">
        <v>1000</v>
      </c>
      <c r="I1991" s="345" t="s">
        <v>3894</v>
      </c>
      <c r="J1991" s="344">
        <v>40275</v>
      </c>
      <c r="K1991" s="345" t="s">
        <v>7312</v>
      </c>
      <c r="L1991" s="345" t="s">
        <v>7313</v>
      </c>
      <c r="M1991" s="345" t="s">
        <v>24</v>
      </c>
      <c r="N1991" s="345" t="s">
        <v>11491</v>
      </c>
      <c r="O1991" s="345"/>
      <c r="P1991" s="345"/>
      <c r="Q1991" s="344"/>
      <c r="R1991" s="344"/>
      <c r="S1991" s="346">
        <v>81792</v>
      </c>
      <c r="T1991" s="347">
        <v>81792000</v>
      </c>
    </row>
    <row r="1992" spans="1:20" ht="15">
      <c r="A1992">
        <v>1991</v>
      </c>
      <c r="B1992" s="344">
        <v>41271</v>
      </c>
      <c r="C1992" s="345" t="s">
        <v>16736</v>
      </c>
      <c r="D1992" s="345" t="s">
        <v>16737</v>
      </c>
      <c r="E1992" s="345" t="s">
        <v>5103</v>
      </c>
      <c r="F1992" s="345" t="s">
        <v>16738</v>
      </c>
      <c r="G1992" s="345" t="s">
        <v>16739</v>
      </c>
      <c r="H1992" s="346">
        <v>200000</v>
      </c>
      <c r="I1992" s="345" t="s">
        <v>3894</v>
      </c>
      <c r="J1992" s="344">
        <v>40275</v>
      </c>
      <c r="K1992" s="345" t="s">
        <v>7312</v>
      </c>
      <c r="L1992" s="345" t="s">
        <v>7313</v>
      </c>
      <c r="M1992" s="345" t="s">
        <v>24</v>
      </c>
      <c r="N1992" s="345" t="s">
        <v>11491</v>
      </c>
      <c r="O1992" s="345"/>
      <c r="P1992" s="345"/>
      <c r="Q1992" s="344"/>
      <c r="R1992" s="344"/>
      <c r="S1992" s="346">
        <v>100</v>
      </c>
      <c r="T1992" s="347">
        <v>20000000</v>
      </c>
    </row>
    <row r="1993" spans="1:20" ht="15">
      <c r="A1993">
        <v>1992</v>
      </c>
      <c r="B1993" s="344">
        <v>41271</v>
      </c>
      <c r="C1993" s="345" t="s">
        <v>9508</v>
      </c>
      <c r="D1993" s="345" t="s">
        <v>9509</v>
      </c>
      <c r="E1993" s="345" t="s">
        <v>2875</v>
      </c>
      <c r="F1993" s="345" t="s">
        <v>10790</v>
      </c>
      <c r="G1993" s="345" t="s">
        <v>10791</v>
      </c>
      <c r="H1993" s="346">
        <v>1000</v>
      </c>
      <c r="I1993" s="345" t="s">
        <v>4712</v>
      </c>
      <c r="J1993" s="344">
        <v>40276</v>
      </c>
      <c r="K1993" s="345" t="s">
        <v>7312</v>
      </c>
      <c r="L1993" s="345" t="s">
        <v>7313</v>
      </c>
      <c r="M1993" s="345" t="s">
        <v>24</v>
      </c>
      <c r="N1993" s="345" t="s">
        <v>1857</v>
      </c>
      <c r="O1993" s="345"/>
      <c r="P1993" s="345" t="s">
        <v>8965</v>
      </c>
      <c r="Q1993" s="344"/>
      <c r="R1993" s="344">
        <v>41372</v>
      </c>
      <c r="S1993" s="346">
        <v>108</v>
      </c>
      <c r="T1993" s="347">
        <v>108000</v>
      </c>
    </row>
    <row r="1994" spans="1:20" ht="15">
      <c r="A1994">
        <v>1993</v>
      </c>
      <c r="B1994" s="344">
        <v>41271</v>
      </c>
      <c r="C1994" s="345" t="s">
        <v>9508</v>
      </c>
      <c r="D1994" s="345" t="s">
        <v>9509</v>
      </c>
      <c r="E1994" s="345" t="s">
        <v>2878</v>
      </c>
      <c r="F1994" s="345" t="s">
        <v>10792</v>
      </c>
      <c r="G1994" s="345" t="s">
        <v>10793</v>
      </c>
      <c r="H1994" s="346">
        <v>1000</v>
      </c>
      <c r="I1994" s="345" t="s">
        <v>4177</v>
      </c>
      <c r="J1994" s="344">
        <v>40276</v>
      </c>
      <c r="K1994" s="345" t="s">
        <v>7312</v>
      </c>
      <c r="L1994" s="345" t="s">
        <v>7313</v>
      </c>
      <c r="M1994" s="345" t="s">
        <v>24</v>
      </c>
      <c r="N1994" s="345" t="s">
        <v>1857</v>
      </c>
      <c r="O1994" s="345"/>
      <c r="P1994" s="345" t="s">
        <v>8965</v>
      </c>
      <c r="Q1994" s="344"/>
      <c r="R1994" s="344">
        <v>41372</v>
      </c>
      <c r="S1994" s="346">
        <v>217</v>
      </c>
      <c r="T1994" s="347">
        <v>217000</v>
      </c>
    </row>
    <row r="1995" spans="1:20" ht="15">
      <c r="A1995">
        <v>1994</v>
      </c>
      <c r="B1995" s="344">
        <v>41271</v>
      </c>
      <c r="C1995" s="345" t="s">
        <v>9508</v>
      </c>
      <c r="D1995" s="345" t="s">
        <v>9509</v>
      </c>
      <c r="E1995" s="345" t="s">
        <v>2872</v>
      </c>
      <c r="F1995" s="345" t="s">
        <v>10794</v>
      </c>
      <c r="G1995" s="345" t="s">
        <v>10795</v>
      </c>
      <c r="H1995" s="346">
        <v>100000</v>
      </c>
      <c r="I1995" s="345" t="s">
        <v>3894</v>
      </c>
      <c r="J1995" s="344">
        <v>40276</v>
      </c>
      <c r="K1995" s="345" t="s">
        <v>7312</v>
      </c>
      <c r="L1995" s="345" t="s">
        <v>7313</v>
      </c>
      <c r="M1995" s="345" t="s">
        <v>24</v>
      </c>
      <c r="N1995" s="345" t="s">
        <v>1857</v>
      </c>
      <c r="O1995" s="345"/>
      <c r="P1995" s="345" t="s">
        <v>8965</v>
      </c>
      <c r="Q1995" s="344"/>
      <c r="R1995" s="344">
        <v>41372</v>
      </c>
      <c r="S1995" s="346">
        <v>4616</v>
      </c>
      <c r="T1995" s="347">
        <v>461600000</v>
      </c>
    </row>
    <row r="1996" spans="1:20" ht="15">
      <c r="A1996">
        <v>1995</v>
      </c>
      <c r="B1996" s="344">
        <v>41271</v>
      </c>
      <c r="C1996" s="345" t="s">
        <v>16744</v>
      </c>
      <c r="D1996" s="345" t="s">
        <v>16745</v>
      </c>
      <c r="E1996" s="345" t="s">
        <v>5107</v>
      </c>
      <c r="F1996" s="345" t="s">
        <v>16746</v>
      </c>
      <c r="G1996" s="345" t="s">
        <v>16747</v>
      </c>
      <c r="H1996" s="346">
        <v>1000000000</v>
      </c>
      <c r="I1996" s="345" t="s">
        <v>3894</v>
      </c>
      <c r="J1996" s="344">
        <v>40277</v>
      </c>
      <c r="K1996" s="345" t="s">
        <v>7312</v>
      </c>
      <c r="L1996" s="345" t="s">
        <v>7313</v>
      </c>
      <c r="M1996" s="345" t="s">
        <v>24</v>
      </c>
      <c r="N1996" s="345" t="s">
        <v>11491</v>
      </c>
      <c r="O1996" s="345"/>
      <c r="P1996" s="345"/>
      <c r="Q1996" s="344"/>
      <c r="R1996" s="344"/>
      <c r="S1996" s="346">
        <v>1</v>
      </c>
      <c r="T1996" s="347">
        <v>1000000000</v>
      </c>
    </row>
    <row r="1997" spans="1:20" ht="15">
      <c r="A1997">
        <v>1996</v>
      </c>
      <c r="B1997" s="344">
        <v>41271</v>
      </c>
      <c r="C1997" s="345" t="s">
        <v>16748</v>
      </c>
      <c r="D1997" s="345" t="s">
        <v>16749</v>
      </c>
      <c r="E1997" s="345" t="s">
        <v>5109</v>
      </c>
      <c r="F1997" s="345" t="s">
        <v>16750</v>
      </c>
      <c r="G1997" s="345" t="s">
        <v>16751</v>
      </c>
      <c r="H1997" s="346">
        <v>100000</v>
      </c>
      <c r="I1997" s="345" t="s">
        <v>3894</v>
      </c>
      <c r="J1997" s="344">
        <v>40281</v>
      </c>
      <c r="K1997" s="345" t="s">
        <v>7312</v>
      </c>
      <c r="L1997" s="345" t="s">
        <v>7313</v>
      </c>
      <c r="M1997" s="345" t="s">
        <v>24</v>
      </c>
      <c r="N1997" s="345" t="s">
        <v>11491</v>
      </c>
      <c r="O1997" s="345"/>
      <c r="P1997" s="345"/>
      <c r="Q1997" s="344"/>
      <c r="R1997" s="344"/>
      <c r="S1997" s="346">
        <v>1000</v>
      </c>
      <c r="T1997" s="347">
        <v>100000000</v>
      </c>
    </row>
    <row r="1998" spans="1:20" ht="15">
      <c r="A1998">
        <v>1997</v>
      </c>
      <c r="B1998" s="344">
        <v>41271</v>
      </c>
      <c r="C1998" s="345" t="s">
        <v>10605</v>
      </c>
      <c r="D1998" s="345" t="s">
        <v>10606</v>
      </c>
      <c r="E1998" s="345" t="s">
        <v>2921</v>
      </c>
      <c r="F1998" s="345" t="s">
        <v>10798</v>
      </c>
      <c r="G1998" s="345" t="s">
        <v>10799</v>
      </c>
      <c r="H1998" s="346">
        <v>100</v>
      </c>
      <c r="I1998" s="345" t="s">
        <v>4177</v>
      </c>
      <c r="J1998" s="344">
        <v>40284</v>
      </c>
      <c r="K1998" s="345" t="s">
        <v>7312</v>
      </c>
      <c r="L1998" s="345" t="s">
        <v>7313</v>
      </c>
      <c r="M1998" s="345" t="s">
        <v>24</v>
      </c>
      <c r="N1998" s="345" t="s">
        <v>1857</v>
      </c>
      <c r="O1998" s="345"/>
      <c r="P1998" s="345" t="s">
        <v>8965</v>
      </c>
      <c r="Q1998" s="344"/>
      <c r="R1998" s="344">
        <v>41380</v>
      </c>
      <c r="S1998" s="346">
        <v>100000</v>
      </c>
      <c r="T1998" s="347">
        <v>10000000</v>
      </c>
    </row>
    <row r="1999" spans="1:20" ht="15">
      <c r="A1999">
        <v>1998</v>
      </c>
      <c r="B1999" s="344">
        <v>41271</v>
      </c>
      <c r="C1999" s="345" t="s">
        <v>9406</v>
      </c>
      <c r="D1999" s="345" t="s">
        <v>9407</v>
      </c>
      <c r="E1999" s="345" t="s">
        <v>2956</v>
      </c>
      <c r="F1999" s="345" t="s">
        <v>10800</v>
      </c>
      <c r="G1999" s="345" t="s">
        <v>10801</v>
      </c>
      <c r="H1999" s="346">
        <v>10000</v>
      </c>
      <c r="I1999" s="345" t="s">
        <v>3894</v>
      </c>
      <c r="J1999" s="344">
        <v>40288</v>
      </c>
      <c r="K1999" s="345" t="s">
        <v>7312</v>
      </c>
      <c r="L1999" s="345" t="s">
        <v>7313</v>
      </c>
      <c r="M1999" s="345" t="s">
        <v>24</v>
      </c>
      <c r="N1999" s="345" t="s">
        <v>1857</v>
      </c>
      <c r="O1999" s="345"/>
      <c r="P1999" s="345" t="s">
        <v>8965</v>
      </c>
      <c r="Q1999" s="344"/>
      <c r="R1999" s="344">
        <v>41625</v>
      </c>
      <c r="S1999" s="346">
        <v>520000</v>
      </c>
      <c r="T1999" s="347">
        <v>5200000000</v>
      </c>
    </row>
    <row r="2000" spans="1:20" ht="15">
      <c r="A2000">
        <v>1999</v>
      </c>
      <c r="B2000" s="344">
        <v>41271</v>
      </c>
      <c r="C2000" s="345" t="s">
        <v>9406</v>
      </c>
      <c r="D2000" s="345" t="s">
        <v>9407</v>
      </c>
      <c r="E2000" s="345" t="s">
        <v>2953</v>
      </c>
      <c r="F2000" s="345" t="s">
        <v>10802</v>
      </c>
      <c r="G2000" s="345" t="s">
        <v>10803</v>
      </c>
      <c r="H2000" s="346">
        <v>10000</v>
      </c>
      <c r="I2000" s="345" t="s">
        <v>3894</v>
      </c>
      <c r="J2000" s="344">
        <v>40288</v>
      </c>
      <c r="K2000" s="345" t="s">
        <v>7312</v>
      </c>
      <c r="L2000" s="345" t="s">
        <v>7313</v>
      </c>
      <c r="M2000" s="345" t="s">
        <v>24</v>
      </c>
      <c r="N2000" s="345" t="s">
        <v>1857</v>
      </c>
      <c r="O2000" s="345"/>
      <c r="P2000" s="345" t="s">
        <v>8965</v>
      </c>
      <c r="Q2000" s="344"/>
      <c r="R2000" s="344">
        <v>42355</v>
      </c>
      <c r="S2000" s="346">
        <v>710000</v>
      </c>
      <c r="T2000" s="347">
        <v>7100000000</v>
      </c>
    </row>
    <row r="2001" spans="1:20" ht="15">
      <c r="A2001">
        <v>2000</v>
      </c>
      <c r="B2001" s="344">
        <v>41271</v>
      </c>
      <c r="C2001" s="345" t="s">
        <v>7457</v>
      </c>
      <c r="D2001" s="345" t="s">
        <v>7458</v>
      </c>
      <c r="E2001" s="345" t="s">
        <v>6806</v>
      </c>
      <c r="F2001" s="345" t="s">
        <v>8539</v>
      </c>
      <c r="G2001" s="345" t="s">
        <v>8540</v>
      </c>
      <c r="H2001" s="346">
        <v>10000</v>
      </c>
      <c r="I2001" s="345" t="s">
        <v>3894</v>
      </c>
      <c r="J2001" s="344">
        <v>40289</v>
      </c>
      <c r="K2001" s="345" t="s">
        <v>7312</v>
      </c>
      <c r="L2001" s="345" t="s">
        <v>7313</v>
      </c>
      <c r="M2001" s="345" t="s">
        <v>24</v>
      </c>
      <c r="N2001" s="345" t="s">
        <v>7411</v>
      </c>
      <c r="O2001" s="345" t="s">
        <v>7412</v>
      </c>
      <c r="P2001" s="345"/>
      <c r="Q2001" s="344"/>
      <c r="R2001" s="344">
        <v>42353</v>
      </c>
      <c r="S2001" s="346">
        <v>281867</v>
      </c>
      <c r="T2001" s="347">
        <v>2818670000</v>
      </c>
    </row>
    <row r="2002" spans="1:20" ht="15">
      <c r="A2002">
        <v>2001</v>
      </c>
      <c r="B2002" s="344">
        <v>41271</v>
      </c>
      <c r="C2002" s="345" t="s">
        <v>7338</v>
      </c>
      <c r="D2002" s="345" t="s">
        <v>7339</v>
      </c>
      <c r="E2002" s="345" t="s">
        <v>7239</v>
      </c>
      <c r="F2002" s="345" t="s">
        <v>7340</v>
      </c>
      <c r="G2002" s="345" t="s">
        <v>29921</v>
      </c>
      <c r="H2002" s="346">
        <v>100000</v>
      </c>
      <c r="I2002" s="345" t="s">
        <v>3894</v>
      </c>
      <c r="J2002" s="344">
        <v>40289</v>
      </c>
      <c r="K2002" s="345" t="s">
        <v>7312</v>
      </c>
      <c r="L2002" s="345" t="s">
        <v>7313</v>
      </c>
      <c r="M2002" s="345" t="s">
        <v>24</v>
      </c>
      <c r="N2002" s="345" t="s">
        <v>7314</v>
      </c>
      <c r="O2002" s="345" t="s">
        <v>7315</v>
      </c>
      <c r="P2002" s="345"/>
      <c r="Q2002" s="344"/>
      <c r="R2002" s="344">
        <v>43898</v>
      </c>
      <c r="S2002" s="346">
        <v>50000</v>
      </c>
      <c r="T2002" s="347">
        <v>5000000000</v>
      </c>
    </row>
    <row r="2003" spans="1:20" ht="15">
      <c r="A2003">
        <v>2002</v>
      </c>
      <c r="B2003" s="344">
        <v>41271</v>
      </c>
      <c r="C2003" s="345" t="s">
        <v>7338</v>
      </c>
      <c r="D2003" s="345" t="s">
        <v>7339</v>
      </c>
      <c r="E2003" s="345" t="s">
        <v>7241</v>
      </c>
      <c r="F2003" s="345" t="s">
        <v>7342</v>
      </c>
      <c r="G2003" s="345" t="s">
        <v>29922</v>
      </c>
      <c r="H2003" s="346">
        <v>100000</v>
      </c>
      <c r="I2003" s="345" t="s">
        <v>3894</v>
      </c>
      <c r="J2003" s="344">
        <v>40289</v>
      </c>
      <c r="K2003" s="345" t="s">
        <v>7312</v>
      </c>
      <c r="L2003" s="345" t="s">
        <v>7313</v>
      </c>
      <c r="M2003" s="345" t="s">
        <v>24</v>
      </c>
      <c r="N2003" s="345" t="s">
        <v>7314</v>
      </c>
      <c r="O2003" s="345" t="s">
        <v>7315</v>
      </c>
      <c r="P2003" s="345"/>
      <c r="Q2003" s="344"/>
      <c r="R2003" s="344">
        <v>43898</v>
      </c>
      <c r="S2003" s="346">
        <v>23600</v>
      </c>
      <c r="T2003" s="347">
        <v>2360000000</v>
      </c>
    </row>
    <row r="2004" spans="1:20" ht="15">
      <c r="A2004">
        <v>2003</v>
      </c>
      <c r="B2004" s="344">
        <v>41271</v>
      </c>
      <c r="C2004" s="345" t="s">
        <v>10804</v>
      </c>
      <c r="D2004" s="345" t="s">
        <v>10805</v>
      </c>
      <c r="E2004" s="345" t="s">
        <v>2457</v>
      </c>
      <c r="F2004" s="345" t="s">
        <v>10806</v>
      </c>
      <c r="G2004" s="345" t="s">
        <v>10807</v>
      </c>
      <c r="H2004" s="346">
        <v>1</v>
      </c>
      <c r="I2004" s="345" t="s">
        <v>4177</v>
      </c>
      <c r="J2004" s="344">
        <v>40290</v>
      </c>
      <c r="K2004" s="345" t="s">
        <v>7312</v>
      </c>
      <c r="L2004" s="345" t="s">
        <v>7313</v>
      </c>
      <c r="M2004" s="345" t="s">
        <v>24</v>
      </c>
      <c r="N2004" s="345" t="s">
        <v>1857</v>
      </c>
      <c r="O2004" s="345"/>
      <c r="P2004" s="345" t="s">
        <v>8965</v>
      </c>
      <c r="Q2004" s="344"/>
      <c r="R2004" s="344">
        <v>47573</v>
      </c>
      <c r="S2004" s="346">
        <v>1141510</v>
      </c>
      <c r="T2004" s="347">
        <v>1141510</v>
      </c>
    </row>
    <row r="2005" spans="1:20" ht="15">
      <c r="A2005">
        <v>2004</v>
      </c>
      <c r="B2005" s="344">
        <v>41271</v>
      </c>
      <c r="C2005" s="345" t="s">
        <v>16752</v>
      </c>
      <c r="D2005" s="345" t="s">
        <v>16753</v>
      </c>
      <c r="E2005" s="345" t="s">
        <v>5112</v>
      </c>
      <c r="F2005" s="345" t="s">
        <v>16754</v>
      </c>
      <c r="G2005" s="345" t="s">
        <v>16755</v>
      </c>
      <c r="H2005" s="346">
        <v>50000</v>
      </c>
      <c r="I2005" s="345" t="s">
        <v>3894</v>
      </c>
      <c r="J2005" s="344">
        <v>40290</v>
      </c>
      <c r="K2005" s="345" t="s">
        <v>7312</v>
      </c>
      <c r="L2005" s="345" t="s">
        <v>7313</v>
      </c>
      <c r="M2005" s="345" t="s">
        <v>24</v>
      </c>
      <c r="N2005" s="345" t="s">
        <v>11491</v>
      </c>
      <c r="O2005" s="345"/>
      <c r="P2005" s="345"/>
      <c r="Q2005" s="344"/>
      <c r="R2005" s="344"/>
      <c r="S2005" s="346">
        <v>100</v>
      </c>
      <c r="T2005" s="347">
        <v>5000000</v>
      </c>
    </row>
    <row r="2006" spans="1:20" ht="15">
      <c r="A2006">
        <v>2005</v>
      </c>
      <c r="B2006" s="344">
        <v>41271</v>
      </c>
      <c r="C2006" s="345" t="s">
        <v>9402</v>
      </c>
      <c r="D2006" s="345" t="s">
        <v>9403</v>
      </c>
      <c r="E2006" s="345" t="s">
        <v>2838</v>
      </c>
      <c r="F2006" s="345" t="s">
        <v>10808</v>
      </c>
      <c r="G2006" s="345" t="s">
        <v>10809</v>
      </c>
      <c r="H2006" s="346">
        <v>50</v>
      </c>
      <c r="I2006" s="345" t="s">
        <v>4177</v>
      </c>
      <c r="J2006" s="344">
        <v>40291</v>
      </c>
      <c r="K2006" s="345" t="s">
        <v>7312</v>
      </c>
      <c r="L2006" s="345" t="s">
        <v>7313</v>
      </c>
      <c r="M2006" s="345" t="s">
        <v>24</v>
      </c>
      <c r="N2006" s="345" t="s">
        <v>1857</v>
      </c>
      <c r="O2006" s="345"/>
      <c r="P2006" s="345" t="s">
        <v>8965</v>
      </c>
      <c r="Q2006" s="344"/>
      <c r="R2006" s="344">
        <v>41387</v>
      </c>
      <c r="S2006" s="346">
        <v>240000</v>
      </c>
      <c r="T2006" s="347">
        <v>12000000</v>
      </c>
    </row>
    <row r="2007" spans="1:20" ht="15">
      <c r="A2007">
        <v>2006</v>
      </c>
      <c r="B2007" s="344">
        <v>41271</v>
      </c>
      <c r="C2007" s="345" t="s">
        <v>16756</v>
      </c>
      <c r="D2007" s="345" t="s">
        <v>16757</v>
      </c>
      <c r="E2007" s="345" t="s">
        <v>5114</v>
      </c>
      <c r="F2007" s="345" t="s">
        <v>16758</v>
      </c>
      <c r="G2007" s="345" t="s">
        <v>16759</v>
      </c>
      <c r="H2007" s="346">
        <v>500000</v>
      </c>
      <c r="I2007" s="345" t="s">
        <v>3894</v>
      </c>
      <c r="J2007" s="344">
        <v>40291</v>
      </c>
      <c r="K2007" s="345" t="s">
        <v>7312</v>
      </c>
      <c r="L2007" s="345" t="s">
        <v>7313</v>
      </c>
      <c r="M2007" s="345" t="s">
        <v>24</v>
      </c>
      <c r="N2007" s="345" t="s">
        <v>11491</v>
      </c>
      <c r="O2007" s="345"/>
      <c r="P2007" s="345"/>
      <c r="Q2007" s="344"/>
      <c r="R2007" s="344"/>
      <c r="S2007" s="346">
        <v>10</v>
      </c>
      <c r="T2007" s="347">
        <v>5000000</v>
      </c>
    </row>
    <row r="2008" spans="1:20" ht="15">
      <c r="A2008">
        <v>2007</v>
      </c>
      <c r="B2008" s="344">
        <v>41271</v>
      </c>
      <c r="C2008" s="345" t="s">
        <v>9406</v>
      </c>
      <c r="D2008" s="345" t="s">
        <v>9407</v>
      </c>
      <c r="E2008" s="345" t="s">
        <v>2918</v>
      </c>
      <c r="F2008" s="345" t="s">
        <v>10810</v>
      </c>
      <c r="G2008" s="345" t="s">
        <v>10811</v>
      </c>
      <c r="H2008" s="346">
        <v>10000</v>
      </c>
      <c r="I2008" s="345" t="s">
        <v>3894</v>
      </c>
      <c r="J2008" s="344">
        <v>40294</v>
      </c>
      <c r="K2008" s="345" t="s">
        <v>7312</v>
      </c>
      <c r="L2008" s="345" t="s">
        <v>7313</v>
      </c>
      <c r="M2008" s="345" t="s">
        <v>24</v>
      </c>
      <c r="N2008" s="345" t="s">
        <v>1857</v>
      </c>
      <c r="O2008" s="345"/>
      <c r="P2008" s="345" t="s">
        <v>8965</v>
      </c>
      <c r="Q2008" s="344"/>
      <c r="R2008" s="344">
        <v>41396</v>
      </c>
      <c r="S2008" s="346">
        <v>40089</v>
      </c>
      <c r="T2008" s="347">
        <v>400890000</v>
      </c>
    </row>
    <row r="2009" spans="1:20" ht="15">
      <c r="A2009">
        <v>2008</v>
      </c>
      <c r="B2009" s="344">
        <v>41271</v>
      </c>
      <c r="C2009" s="345" t="s">
        <v>16760</v>
      </c>
      <c r="D2009" s="345" t="s">
        <v>16761</v>
      </c>
      <c r="E2009" s="345" t="s">
        <v>5116</v>
      </c>
      <c r="F2009" s="345" t="s">
        <v>16762</v>
      </c>
      <c r="G2009" s="345" t="s">
        <v>16763</v>
      </c>
      <c r="H2009" s="346">
        <v>1000</v>
      </c>
      <c r="I2009" s="345" t="s">
        <v>3894</v>
      </c>
      <c r="J2009" s="344">
        <v>40296</v>
      </c>
      <c r="K2009" s="345" t="s">
        <v>7312</v>
      </c>
      <c r="L2009" s="345" t="s">
        <v>7313</v>
      </c>
      <c r="M2009" s="345" t="s">
        <v>24</v>
      </c>
      <c r="N2009" s="345" t="s">
        <v>11491</v>
      </c>
      <c r="O2009" s="345"/>
      <c r="P2009" s="345"/>
      <c r="Q2009" s="344"/>
      <c r="R2009" s="344"/>
      <c r="S2009" s="346">
        <v>1329055</v>
      </c>
      <c r="T2009" s="347">
        <v>1329055000</v>
      </c>
    </row>
    <row r="2010" spans="1:20" ht="15">
      <c r="A2010">
        <v>2009</v>
      </c>
      <c r="B2010" s="344">
        <v>41271</v>
      </c>
      <c r="C2010" s="345" t="s">
        <v>16764</v>
      </c>
      <c r="D2010" s="345" t="s">
        <v>16765</v>
      </c>
      <c r="E2010" s="345" t="s">
        <v>5120</v>
      </c>
      <c r="F2010" s="345" t="s">
        <v>16766</v>
      </c>
      <c r="G2010" s="345" t="s">
        <v>16767</v>
      </c>
      <c r="H2010" s="346">
        <v>2500000</v>
      </c>
      <c r="I2010" s="345" t="s">
        <v>3894</v>
      </c>
      <c r="J2010" s="344">
        <v>40297</v>
      </c>
      <c r="K2010" s="345" t="s">
        <v>7312</v>
      </c>
      <c r="L2010" s="345" t="s">
        <v>7313</v>
      </c>
      <c r="M2010" s="345" t="s">
        <v>24</v>
      </c>
      <c r="N2010" s="345" t="s">
        <v>11491</v>
      </c>
      <c r="O2010" s="345"/>
      <c r="P2010" s="345"/>
      <c r="Q2010" s="344"/>
      <c r="R2010" s="344"/>
      <c r="S2010" s="346">
        <v>2</v>
      </c>
      <c r="T2010" s="347">
        <v>5000000</v>
      </c>
    </row>
    <row r="2011" spans="1:20" ht="15">
      <c r="A2011">
        <v>2010</v>
      </c>
      <c r="B2011" s="344">
        <v>41271</v>
      </c>
      <c r="C2011" s="345" t="s">
        <v>16768</v>
      </c>
      <c r="D2011" s="345" t="s">
        <v>16769</v>
      </c>
      <c r="E2011" s="345" t="s">
        <v>5118</v>
      </c>
      <c r="F2011" s="345" t="s">
        <v>16770</v>
      </c>
      <c r="G2011" s="345" t="s">
        <v>16771</v>
      </c>
      <c r="H2011" s="346">
        <v>1000</v>
      </c>
      <c r="I2011" s="345" t="s">
        <v>3894</v>
      </c>
      <c r="J2011" s="344">
        <v>40297</v>
      </c>
      <c r="K2011" s="345" t="s">
        <v>7312</v>
      </c>
      <c r="L2011" s="345" t="s">
        <v>7313</v>
      </c>
      <c r="M2011" s="345" t="s">
        <v>24</v>
      </c>
      <c r="N2011" s="345" t="s">
        <v>11491</v>
      </c>
      <c r="O2011" s="345"/>
      <c r="P2011" s="345"/>
      <c r="Q2011" s="344"/>
      <c r="R2011" s="344"/>
      <c r="S2011" s="346">
        <v>54300</v>
      </c>
      <c r="T2011" s="347">
        <v>54300000</v>
      </c>
    </row>
    <row r="2012" spans="1:20" ht="15">
      <c r="A2012">
        <v>2011</v>
      </c>
      <c r="B2012" s="344">
        <v>41271</v>
      </c>
      <c r="C2012" s="345" t="s">
        <v>8439</v>
      </c>
      <c r="D2012" s="345" t="s">
        <v>8440</v>
      </c>
      <c r="E2012" s="345" t="s">
        <v>5122</v>
      </c>
      <c r="F2012" s="345" t="s">
        <v>16772</v>
      </c>
      <c r="G2012" s="345" t="s">
        <v>16773</v>
      </c>
      <c r="H2012" s="346">
        <v>1000000</v>
      </c>
      <c r="I2012" s="345" t="s">
        <v>3894</v>
      </c>
      <c r="J2012" s="344">
        <v>40297</v>
      </c>
      <c r="K2012" s="345" t="s">
        <v>7312</v>
      </c>
      <c r="L2012" s="345" t="s">
        <v>7313</v>
      </c>
      <c r="M2012" s="345" t="s">
        <v>24</v>
      </c>
      <c r="N2012" s="345" t="s">
        <v>11491</v>
      </c>
      <c r="O2012" s="345"/>
      <c r="P2012" s="345"/>
      <c r="Q2012" s="344"/>
      <c r="R2012" s="344"/>
      <c r="S2012" s="346">
        <v>135</v>
      </c>
      <c r="T2012" s="347">
        <v>135000000</v>
      </c>
    </row>
    <row r="2013" spans="1:20" ht="15">
      <c r="A2013">
        <v>2012</v>
      </c>
      <c r="B2013" s="344">
        <v>41271</v>
      </c>
      <c r="C2013" s="345" t="s">
        <v>16774</v>
      </c>
      <c r="D2013" s="345" t="s">
        <v>16775</v>
      </c>
      <c r="E2013" s="345" t="s">
        <v>5124</v>
      </c>
      <c r="F2013" s="345" t="s">
        <v>16776</v>
      </c>
      <c r="G2013" s="345" t="s">
        <v>16777</v>
      </c>
      <c r="H2013" s="346">
        <v>100000</v>
      </c>
      <c r="I2013" s="345" t="s">
        <v>3894</v>
      </c>
      <c r="J2013" s="344">
        <v>40297</v>
      </c>
      <c r="K2013" s="345" t="s">
        <v>7312</v>
      </c>
      <c r="L2013" s="345" t="s">
        <v>7313</v>
      </c>
      <c r="M2013" s="345" t="s">
        <v>24</v>
      </c>
      <c r="N2013" s="345" t="s">
        <v>11491</v>
      </c>
      <c r="O2013" s="345"/>
      <c r="P2013" s="345"/>
      <c r="Q2013" s="344"/>
      <c r="R2013" s="344"/>
      <c r="S2013" s="346">
        <v>300</v>
      </c>
      <c r="T2013" s="347">
        <v>30000000</v>
      </c>
    </row>
    <row r="2014" spans="1:20" ht="15">
      <c r="A2014">
        <v>2013</v>
      </c>
      <c r="B2014" s="344">
        <v>41271</v>
      </c>
      <c r="C2014" s="345" t="s">
        <v>7463</v>
      </c>
      <c r="D2014" s="345" t="s">
        <v>7464</v>
      </c>
      <c r="E2014" s="345" t="s">
        <v>6812</v>
      </c>
      <c r="F2014" s="345" t="s">
        <v>8541</v>
      </c>
      <c r="G2014" s="345" t="s">
        <v>8542</v>
      </c>
      <c r="H2014" s="346">
        <v>1</v>
      </c>
      <c r="I2014" s="345" t="s">
        <v>3894</v>
      </c>
      <c r="J2014" s="344">
        <v>40298</v>
      </c>
      <c r="K2014" s="345" t="s">
        <v>7312</v>
      </c>
      <c r="L2014" s="345" t="s">
        <v>7313</v>
      </c>
      <c r="M2014" s="345" t="s">
        <v>24</v>
      </c>
      <c r="N2014" s="345" t="s">
        <v>7411</v>
      </c>
      <c r="O2014" s="345" t="s">
        <v>7412</v>
      </c>
      <c r="P2014" s="345"/>
      <c r="Q2014" s="344"/>
      <c r="R2014" s="344"/>
      <c r="S2014" s="346">
        <v>913149705</v>
      </c>
      <c r="T2014" s="347">
        <v>913149705</v>
      </c>
    </row>
    <row r="2015" spans="1:20" ht="15">
      <c r="A2015">
        <v>2014</v>
      </c>
      <c r="B2015" s="344">
        <v>41271</v>
      </c>
      <c r="C2015" s="345" t="s">
        <v>7463</v>
      </c>
      <c r="D2015" s="345" t="s">
        <v>7464</v>
      </c>
      <c r="E2015" s="345" t="s">
        <v>6810</v>
      </c>
      <c r="F2015" s="345" t="s">
        <v>8543</v>
      </c>
      <c r="G2015" s="345" t="s">
        <v>8544</v>
      </c>
      <c r="H2015" s="346">
        <v>1</v>
      </c>
      <c r="I2015" s="345" t="s">
        <v>3894</v>
      </c>
      <c r="J2015" s="344">
        <v>40298</v>
      </c>
      <c r="K2015" s="345" t="s">
        <v>7312</v>
      </c>
      <c r="L2015" s="345" t="s">
        <v>7313</v>
      </c>
      <c r="M2015" s="345" t="s">
        <v>24</v>
      </c>
      <c r="N2015" s="345" t="s">
        <v>7411</v>
      </c>
      <c r="O2015" s="345" t="s">
        <v>7412</v>
      </c>
      <c r="P2015" s="345"/>
      <c r="Q2015" s="344"/>
      <c r="R2015" s="344"/>
      <c r="S2015" s="346">
        <v>870984836</v>
      </c>
      <c r="T2015" s="347">
        <v>870984836</v>
      </c>
    </row>
    <row r="2016" spans="1:20" ht="15">
      <c r="A2016">
        <v>2015</v>
      </c>
      <c r="B2016" s="344">
        <v>41271</v>
      </c>
      <c r="C2016" s="345" t="s">
        <v>7685</v>
      </c>
      <c r="D2016" s="345" t="s">
        <v>7686</v>
      </c>
      <c r="E2016" s="345" t="s">
        <v>6804</v>
      </c>
      <c r="F2016" s="345" t="s">
        <v>8545</v>
      </c>
      <c r="G2016" s="345" t="s">
        <v>8546</v>
      </c>
      <c r="H2016" s="346">
        <v>10</v>
      </c>
      <c r="I2016" s="345" t="s">
        <v>4177</v>
      </c>
      <c r="J2016" s="344">
        <v>40298</v>
      </c>
      <c r="K2016" s="345" t="s">
        <v>7312</v>
      </c>
      <c r="L2016" s="345" t="s">
        <v>7313</v>
      </c>
      <c r="M2016" s="345" t="s">
        <v>24</v>
      </c>
      <c r="N2016" s="345" t="s">
        <v>7411</v>
      </c>
      <c r="O2016" s="345" t="s">
        <v>7315</v>
      </c>
      <c r="P2016" s="345"/>
      <c r="Q2016" s="344"/>
      <c r="R2016" s="344">
        <v>41578</v>
      </c>
      <c r="S2016" s="346">
        <v>543137</v>
      </c>
      <c r="T2016" s="347">
        <v>5431370</v>
      </c>
    </row>
    <row r="2017" spans="1:20" ht="15">
      <c r="A2017">
        <v>2016</v>
      </c>
      <c r="B2017" s="344">
        <v>41271</v>
      </c>
      <c r="C2017" s="345" t="s">
        <v>7685</v>
      </c>
      <c r="D2017" s="345" t="s">
        <v>7686</v>
      </c>
      <c r="E2017" s="345" t="s">
        <v>6802</v>
      </c>
      <c r="F2017" s="345" t="s">
        <v>8547</v>
      </c>
      <c r="G2017" s="345" t="s">
        <v>8548</v>
      </c>
      <c r="H2017" s="346">
        <v>10000</v>
      </c>
      <c r="I2017" s="345" t="s">
        <v>3894</v>
      </c>
      <c r="J2017" s="344">
        <v>40298</v>
      </c>
      <c r="K2017" s="345" t="s">
        <v>7312</v>
      </c>
      <c r="L2017" s="345" t="s">
        <v>7313</v>
      </c>
      <c r="M2017" s="345" t="s">
        <v>24</v>
      </c>
      <c r="N2017" s="345" t="s">
        <v>7411</v>
      </c>
      <c r="O2017" s="345" t="s">
        <v>7315</v>
      </c>
      <c r="P2017" s="345"/>
      <c r="Q2017" s="344"/>
      <c r="R2017" s="344">
        <v>41578</v>
      </c>
      <c r="S2017" s="346">
        <v>226781</v>
      </c>
      <c r="T2017" s="347">
        <v>2267810000</v>
      </c>
    </row>
    <row r="2018" spans="1:20" ht="15">
      <c r="A2018">
        <v>2017</v>
      </c>
      <c r="B2018" s="344">
        <v>41271</v>
      </c>
      <c r="C2018" s="345" t="s">
        <v>9402</v>
      </c>
      <c r="D2018" s="345" t="s">
        <v>9403</v>
      </c>
      <c r="E2018" s="345" t="s">
        <v>2963</v>
      </c>
      <c r="F2018" s="345" t="s">
        <v>10812</v>
      </c>
      <c r="G2018" s="345" t="s">
        <v>10813</v>
      </c>
      <c r="H2018" s="346">
        <v>50</v>
      </c>
      <c r="I2018" s="345" t="s">
        <v>4177</v>
      </c>
      <c r="J2018" s="344">
        <v>40298</v>
      </c>
      <c r="K2018" s="345" t="s">
        <v>7312</v>
      </c>
      <c r="L2018" s="345" t="s">
        <v>7313</v>
      </c>
      <c r="M2018" s="345" t="s">
        <v>24</v>
      </c>
      <c r="N2018" s="345" t="s">
        <v>1857</v>
      </c>
      <c r="O2018" s="345"/>
      <c r="P2018" s="345" t="s">
        <v>8962</v>
      </c>
      <c r="Q2018" s="344"/>
      <c r="R2018" s="344">
        <v>41394</v>
      </c>
      <c r="S2018" s="346">
        <v>400000</v>
      </c>
      <c r="T2018" s="347">
        <v>20000000</v>
      </c>
    </row>
    <row r="2019" spans="1:20" ht="15">
      <c r="A2019">
        <v>2018</v>
      </c>
      <c r="B2019" s="344">
        <v>41271</v>
      </c>
      <c r="C2019" s="345" t="s">
        <v>16778</v>
      </c>
      <c r="D2019" s="345" t="s">
        <v>16779</v>
      </c>
      <c r="E2019" s="345" t="s">
        <v>5126</v>
      </c>
      <c r="F2019" s="345" t="s">
        <v>16780</v>
      </c>
      <c r="G2019" s="345" t="s">
        <v>16781</v>
      </c>
      <c r="H2019" s="346">
        <v>1000000</v>
      </c>
      <c r="I2019" s="345" t="s">
        <v>3894</v>
      </c>
      <c r="J2019" s="344">
        <v>40298</v>
      </c>
      <c r="K2019" s="345" t="s">
        <v>7312</v>
      </c>
      <c r="L2019" s="345" t="s">
        <v>7313</v>
      </c>
      <c r="M2019" s="345" t="s">
        <v>24</v>
      </c>
      <c r="N2019" s="345" t="s">
        <v>11491</v>
      </c>
      <c r="O2019" s="345"/>
      <c r="P2019" s="345"/>
      <c r="Q2019" s="344"/>
      <c r="R2019" s="344"/>
      <c r="S2019" s="346">
        <v>1000</v>
      </c>
      <c r="T2019" s="347">
        <v>1000000000</v>
      </c>
    </row>
    <row r="2020" spans="1:20" ht="15">
      <c r="A2020">
        <v>2019</v>
      </c>
      <c r="B2020" s="344">
        <v>41271</v>
      </c>
      <c r="C2020" s="345" t="s">
        <v>7453</v>
      </c>
      <c r="D2020" s="345" t="s">
        <v>7454</v>
      </c>
      <c r="E2020" s="345" t="s">
        <v>6800</v>
      </c>
      <c r="F2020" s="345" t="s">
        <v>8549</v>
      </c>
      <c r="G2020" s="345" t="s">
        <v>8550</v>
      </c>
      <c r="H2020" s="346">
        <v>10000</v>
      </c>
      <c r="I2020" s="345" t="s">
        <v>3894</v>
      </c>
      <c r="J2020" s="344">
        <v>40301</v>
      </c>
      <c r="K2020" s="345" t="s">
        <v>7312</v>
      </c>
      <c r="L2020" s="345" t="s">
        <v>7313</v>
      </c>
      <c r="M2020" s="345" t="s">
        <v>24</v>
      </c>
      <c r="N2020" s="345" t="s">
        <v>7411</v>
      </c>
      <c r="O2020" s="345" t="s">
        <v>7315</v>
      </c>
      <c r="P2020" s="345"/>
      <c r="Q2020" s="344"/>
      <c r="R2020" s="344">
        <v>41789</v>
      </c>
      <c r="S2020" s="346">
        <v>258627</v>
      </c>
      <c r="T2020" s="347">
        <v>2586270000</v>
      </c>
    </row>
    <row r="2021" spans="1:20" ht="15">
      <c r="A2021">
        <v>2020</v>
      </c>
      <c r="B2021" s="344">
        <v>41271</v>
      </c>
      <c r="C2021" s="345" t="s">
        <v>10504</v>
      </c>
      <c r="D2021" s="345" t="s">
        <v>10505</v>
      </c>
      <c r="E2021" s="345" t="s">
        <v>2887</v>
      </c>
      <c r="F2021" s="345" t="s">
        <v>10814</v>
      </c>
      <c r="G2021" s="345" t="s">
        <v>10815</v>
      </c>
      <c r="H2021" s="346">
        <v>1</v>
      </c>
      <c r="I2021" s="345" t="s">
        <v>4177</v>
      </c>
      <c r="J2021" s="344">
        <v>40301</v>
      </c>
      <c r="K2021" s="345" t="s">
        <v>7312</v>
      </c>
      <c r="L2021" s="345" t="s">
        <v>7313</v>
      </c>
      <c r="M2021" s="345" t="s">
        <v>24</v>
      </c>
      <c r="N2021" s="345" t="s">
        <v>1857</v>
      </c>
      <c r="O2021" s="345"/>
      <c r="P2021" s="345" t="s">
        <v>8965</v>
      </c>
      <c r="Q2021" s="344"/>
      <c r="R2021" s="344">
        <v>43952</v>
      </c>
      <c r="S2021" s="346">
        <v>1615800</v>
      </c>
      <c r="T2021" s="347">
        <v>1615800</v>
      </c>
    </row>
    <row r="2022" spans="1:20" ht="15">
      <c r="A2022">
        <v>2021</v>
      </c>
      <c r="B2022" s="344">
        <v>41271</v>
      </c>
      <c r="C2022" s="345" t="s">
        <v>16782</v>
      </c>
      <c r="D2022" s="345" t="s">
        <v>16783</v>
      </c>
      <c r="E2022" s="345" t="s">
        <v>5128</v>
      </c>
      <c r="F2022" s="345" t="s">
        <v>16784</v>
      </c>
      <c r="G2022" s="345" t="s">
        <v>16785</v>
      </c>
      <c r="H2022" s="346">
        <v>5000000</v>
      </c>
      <c r="I2022" s="345" t="s">
        <v>3894</v>
      </c>
      <c r="J2022" s="344">
        <v>40301</v>
      </c>
      <c r="K2022" s="345" t="s">
        <v>7312</v>
      </c>
      <c r="L2022" s="345" t="s">
        <v>7313</v>
      </c>
      <c r="M2022" s="345" t="s">
        <v>24</v>
      </c>
      <c r="N2022" s="345" t="s">
        <v>11491</v>
      </c>
      <c r="O2022" s="345"/>
      <c r="P2022" s="345"/>
      <c r="Q2022" s="344"/>
      <c r="R2022" s="344"/>
      <c r="S2022" s="346">
        <v>1</v>
      </c>
      <c r="T2022" s="347">
        <v>5000000</v>
      </c>
    </row>
    <row r="2023" spans="1:20" ht="15">
      <c r="A2023">
        <v>2022</v>
      </c>
      <c r="B2023" s="344">
        <v>41271</v>
      </c>
      <c r="C2023" s="345" t="s">
        <v>8239</v>
      </c>
      <c r="D2023" s="345" t="s">
        <v>8240</v>
      </c>
      <c r="E2023" s="345" t="s">
        <v>6824</v>
      </c>
      <c r="F2023" s="345" t="s">
        <v>8551</v>
      </c>
      <c r="G2023" s="345" t="s">
        <v>8552</v>
      </c>
      <c r="H2023" s="346">
        <v>0.01</v>
      </c>
      <c r="I2023" s="345" t="s">
        <v>4177</v>
      </c>
      <c r="J2023" s="344">
        <v>40302</v>
      </c>
      <c r="K2023" s="345" t="s">
        <v>7312</v>
      </c>
      <c r="L2023" s="345" t="s">
        <v>7313</v>
      </c>
      <c r="M2023" s="345" t="s">
        <v>24</v>
      </c>
      <c r="N2023" s="345" t="s">
        <v>7411</v>
      </c>
      <c r="O2023" s="345" t="s">
        <v>7412</v>
      </c>
      <c r="P2023" s="345"/>
      <c r="Q2023" s="344"/>
      <c r="R2023" s="344"/>
      <c r="S2023" s="346">
        <v>290368601</v>
      </c>
      <c r="T2023" s="347">
        <v>2903686.0100000002</v>
      </c>
    </row>
    <row r="2024" spans="1:20" ht="15">
      <c r="A2024">
        <v>2023</v>
      </c>
      <c r="B2024" s="344">
        <v>41271</v>
      </c>
      <c r="C2024" s="345" t="s">
        <v>7344</v>
      </c>
      <c r="D2024" s="345" t="s">
        <v>7345</v>
      </c>
      <c r="E2024" s="345" t="s">
        <v>7247</v>
      </c>
      <c r="F2024" s="345" t="s">
        <v>7346</v>
      </c>
      <c r="G2024" s="345" t="s">
        <v>7347</v>
      </c>
      <c r="H2024" s="346">
        <v>1</v>
      </c>
      <c r="I2024" s="345" t="s">
        <v>3894</v>
      </c>
      <c r="J2024" s="344">
        <v>40302</v>
      </c>
      <c r="K2024" s="345" t="s">
        <v>7312</v>
      </c>
      <c r="L2024" s="345" t="s">
        <v>7313</v>
      </c>
      <c r="M2024" s="345" t="s">
        <v>24</v>
      </c>
      <c r="N2024" s="345" t="s">
        <v>7314</v>
      </c>
      <c r="O2024" s="345" t="s">
        <v>7315</v>
      </c>
      <c r="P2024" s="345"/>
      <c r="Q2024" s="344"/>
      <c r="R2024" s="344">
        <v>43830</v>
      </c>
      <c r="S2024" s="346">
        <v>3500000000</v>
      </c>
      <c r="T2024" s="347">
        <v>3500000000</v>
      </c>
    </row>
    <row r="2025" spans="1:20" ht="15">
      <c r="A2025">
        <v>2024</v>
      </c>
      <c r="B2025" s="344">
        <v>41271</v>
      </c>
      <c r="C2025" s="345" t="s">
        <v>7344</v>
      </c>
      <c r="D2025" s="345" t="s">
        <v>7345</v>
      </c>
      <c r="E2025" s="345" t="s">
        <v>7249</v>
      </c>
      <c r="F2025" s="345" t="s">
        <v>7348</v>
      </c>
      <c r="G2025" s="345" t="s">
        <v>7349</v>
      </c>
      <c r="H2025" s="346">
        <v>1</v>
      </c>
      <c r="I2025" s="345" t="s">
        <v>3894</v>
      </c>
      <c r="J2025" s="344">
        <v>40302</v>
      </c>
      <c r="K2025" s="345" t="s">
        <v>7312</v>
      </c>
      <c r="L2025" s="345" t="s">
        <v>7313</v>
      </c>
      <c r="M2025" s="345" t="s">
        <v>24</v>
      </c>
      <c r="N2025" s="345" t="s">
        <v>7314</v>
      </c>
      <c r="O2025" s="345" t="s">
        <v>7315</v>
      </c>
      <c r="P2025" s="345"/>
      <c r="Q2025" s="344"/>
      <c r="R2025" s="344">
        <v>43830</v>
      </c>
      <c r="S2025" s="346">
        <v>1500000000</v>
      </c>
      <c r="T2025" s="347">
        <v>1500000000</v>
      </c>
    </row>
    <row r="2026" spans="1:20" ht="15">
      <c r="A2026">
        <v>2025</v>
      </c>
      <c r="B2026" s="344">
        <v>41271</v>
      </c>
      <c r="C2026" s="345" t="s">
        <v>16786</v>
      </c>
      <c r="D2026" s="345" t="s">
        <v>16787</v>
      </c>
      <c r="E2026" s="345" t="s">
        <v>5130</v>
      </c>
      <c r="F2026" s="345" t="s">
        <v>16788</v>
      </c>
      <c r="G2026" s="345" t="s">
        <v>16789</v>
      </c>
      <c r="H2026" s="346">
        <v>10000</v>
      </c>
      <c r="I2026" s="345" t="s">
        <v>3894</v>
      </c>
      <c r="J2026" s="344">
        <v>40303</v>
      </c>
      <c r="K2026" s="345" t="s">
        <v>7312</v>
      </c>
      <c r="L2026" s="345" t="s">
        <v>7313</v>
      </c>
      <c r="M2026" s="345" t="s">
        <v>24</v>
      </c>
      <c r="N2026" s="345" t="s">
        <v>11491</v>
      </c>
      <c r="O2026" s="345"/>
      <c r="P2026" s="345"/>
      <c r="Q2026" s="344"/>
      <c r="R2026" s="344"/>
      <c r="S2026" s="346">
        <v>5602</v>
      </c>
      <c r="T2026" s="347">
        <v>56020000</v>
      </c>
    </row>
    <row r="2027" spans="1:20" ht="15">
      <c r="A2027">
        <v>2026</v>
      </c>
      <c r="B2027" s="344">
        <v>41271</v>
      </c>
      <c r="C2027" s="345" t="s">
        <v>16790</v>
      </c>
      <c r="D2027" s="345" t="s">
        <v>16791</v>
      </c>
      <c r="E2027" s="345" t="s">
        <v>5132</v>
      </c>
      <c r="F2027" s="345" t="s">
        <v>16792</v>
      </c>
      <c r="G2027" s="345" t="s">
        <v>16793</v>
      </c>
      <c r="H2027" s="346">
        <v>500000</v>
      </c>
      <c r="I2027" s="345" t="s">
        <v>3894</v>
      </c>
      <c r="J2027" s="344">
        <v>40304</v>
      </c>
      <c r="K2027" s="345" t="s">
        <v>7312</v>
      </c>
      <c r="L2027" s="345" t="s">
        <v>7313</v>
      </c>
      <c r="M2027" s="345" t="s">
        <v>24</v>
      </c>
      <c r="N2027" s="345" t="s">
        <v>11491</v>
      </c>
      <c r="O2027" s="345"/>
      <c r="P2027" s="345"/>
      <c r="Q2027" s="344"/>
      <c r="R2027" s="344"/>
      <c r="S2027" s="346">
        <v>964</v>
      </c>
      <c r="T2027" s="347">
        <v>482000000</v>
      </c>
    </row>
    <row r="2028" spans="1:20" ht="15">
      <c r="A2028">
        <v>2027</v>
      </c>
      <c r="B2028" s="344">
        <v>41271</v>
      </c>
      <c r="C2028" s="345" t="s">
        <v>9508</v>
      </c>
      <c r="D2028" s="345" t="s">
        <v>9509</v>
      </c>
      <c r="E2028" s="345" t="s">
        <v>2929</v>
      </c>
      <c r="F2028" s="345" t="s">
        <v>10816</v>
      </c>
      <c r="G2028" s="345" t="s">
        <v>10817</v>
      </c>
      <c r="H2028" s="346">
        <v>100000</v>
      </c>
      <c r="I2028" s="345" t="s">
        <v>3894</v>
      </c>
      <c r="J2028" s="344">
        <v>40305</v>
      </c>
      <c r="K2028" s="345" t="s">
        <v>7312</v>
      </c>
      <c r="L2028" s="345" t="s">
        <v>7313</v>
      </c>
      <c r="M2028" s="345" t="s">
        <v>24</v>
      </c>
      <c r="N2028" s="345" t="s">
        <v>1857</v>
      </c>
      <c r="O2028" s="345"/>
      <c r="P2028" s="345" t="s">
        <v>8965</v>
      </c>
      <c r="Q2028" s="344"/>
      <c r="R2028" s="344">
        <v>41401</v>
      </c>
      <c r="S2028" s="346">
        <v>11934</v>
      </c>
      <c r="T2028" s="347">
        <v>1193400000</v>
      </c>
    </row>
    <row r="2029" spans="1:20" ht="15">
      <c r="A2029">
        <v>2028</v>
      </c>
      <c r="B2029" s="344">
        <v>41271</v>
      </c>
      <c r="C2029" s="345" t="s">
        <v>9508</v>
      </c>
      <c r="D2029" s="345" t="s">
        <v>9509</v>
      </c>
      <c r="E2029" s="345" t="s">
        <v>2932</v>
      </c>
      <c r="F2029" s="345" t="s">
        <v>10818</v>
      </c>
      <c r="G2029" s="345" t="s">
        <v>10819</v>
      </c>
      <c r="H2029" s="346">
        <v>1000</v>
      </c>
      <c r="I2029" s="345" t="s">
        <v>4177</v>
      </c>
      <c r="J2029" s="344">
        <v>40305</v>
      </c>
      <c r="K2029" s="345" t="s">
        <v>7312</v>
      </c>
      <c r="L2029" s="345" t="s">
        <v>7313</v>
      </c>
      <c r="M2029" s="345" t="s">
        <v>24</v>
      </c>
      <c r="N2029" s="345" t="s">
        <v>1857</v>
      </c>
      <c r="O2029" s="345"/>
      <c r="P2029" s="345" t="s">
        <v>8965</v>
      </c>
      <c r="Q2029" s="344"/>
      <c r="R2029" s="344">
        <v>41401</v>
      </c>
      <c r="S2029" s="346">
        <v>988</v>
      </c>
      <c r="T2029" s="347">
        <v>988000</v>
      </c>
    </row>
    <row r="2030" spans="1:20" ht="15">
      <c r="A2030">
        <v>2029</v>
      </c>
      <c r="B2030" s="344">
        <v>41271</v>
      </c>
      <c r="C2030" s="345" t="s">
        <v>7582</v>
      </c>
      <c r="D2030" s="345" t="s">
        <v>7583</v>
      </c>
      <c r="E2030" s="345" t="s">
        <v>6790</v>
      </c>
      <c r="F2030" s="345" t="s">
        <v>8553</v>
      </c>
      <c r="G2030" s="345" t="s">
        <v>29923</v>
      </c>
      <c r="H2030" s="346">
        <v>1</v>
      </c>
      <c r="I2030" s="345" t="s">
        <v>3894</v>
      </c>
      <c r="J2030" s="344">
        <v>40308</v>
      </c>
      <c r="K2030" s="345" t="s">
        <v>7312</v>
      </c>
      <c r="L2030" s="345" t="s">
        <v>7313</v>
      </c>
      <c r="M2030" s="345" t="s">
        <v>24</v>
      </c>
      <c r="N2030" s="345" t="s">
        <v>7411</v>
      </c>
      <c r="O2030" s="345" t="s">
        <v>7412</v>
      </c>
      <c r="P2030" s="345"/>
      <c r="Q2030" s="344"/>
      <c r="R2030" s="344"/>
      <c r="S2030" s="346">
        <v>4921807248</v>
      </c>
      <c r="T2030" s="347">
        <v>4921807248</v>
      </c>
    </row>
    <row r="2031" spans="1:20" ht="15">
      <c r="A2031">
        <v>2030</v>
      </c>
      <c r="B2031" s="344">
        <v>41271</v>
      </c>
      <c r="C2031" s="345" t="s">
        <v>16794</v>
      </c>
      <c r="D2031" s="345" t="s">
        <v>16795</v>
      </c>
      <c r="E2031" s="345" t="s">
        <v>5134</v>
      </c>
      <c r="F2031" s="345" t="s">
        <v>16796</v>
      </c>
      <c r="G2031" s="345" t="s">
        <v>16797</v>
      </c>
      <c r="H2031" s="346">
        <v>200000</v>
      </c>
      <c r="I2031" s="345" t="s">
        <v>3894</v>
      </c>
      <c r="J2031" s="344">
        <v>40309</v>
      </c>
      <c r="K2031" s="345" t="s">
        <v>7312</v>
      </c>
      <c r="L2031" s="345" t="s">
        <v>7313</v>
      </c>
      <c r="M2031" s="345" t="s">
        <v>24</v>
      </c>
      <c r="N2031" s="345" t="s">
        <v>11491</v>
      </c>
      <c r="O2031" s="345"/>
      <c r="P2031" s="345"/>
      <c r="Q2031" s="344"/>
      <c r="R2031" s="344"/>
      <c r="S2031" s="346">
        <v>100</v>
      </c>
      <c r="T2031" s="347">
        <v>20000000</v>
      </c>
    </row>
    <row r="2032" spans="1:20" ht="15">
      <c r="A2032">
        <v>2031</v>
      </c>
      <c r="B2032" s="344">
        <v>41271</v>
      </c>
      <c r="C2032" s="345" t="s">
        <v>16798</v>
      </c>
      <c r="D2032" s="345" t="s">
        <v>29924</v>
      </c>
      <c r="E2032" s="345" t="s">
        <v>5136</v>
      </c>
      <c r="F2032" s="345" t="s">
        <v>16800</v>
      </c>
      <c r="G2032" s="345" t="s">
        <v>16801</v>
      </c>
      <c r="H2032" s="346">
        <v>10000</v>
      </c>
      <c r="I2032" s="345" t="s">
        <v>3894</v>
      </c>
      <c r="J2032" s="344">
        <v>40310</v>
      </c>
      <c r="K2032" s="345" t="s">
        <v>7312</v>
      </c>
      <c r="L2032" s="345" t="s">
        <v>7313</v>
      </c>
      <c r="M2032" s="345" t="s">
        <v>24</v>
      </c>
      <c r="N2032" s="345" t="s">
        <v>11491</v>
      </c>
      <c r="O2032" s="345"/>
      <c r="P2032" s="345"/>
      <c r="Q2032" s="344"/>
      <c r="R2032" s="344"/>
      <c r="S2032" s="346">
        <v>500</v>
      </c>
      <c r="T2032" s="347">
        <v>5000000</v>
      </c>
    </row>
    <row r="2033" spans="1:20" ht="15">
      <c r="A2033">
        <v>2032</v>
      </c>
      <c r="B2033" s="344">
        <v>41271</v>
      </c>
      <c r="C2033" s="345" t="s">
        <v>16802</v>
      </c>
      <c r="D2033" s="345" t="s">
        <v>16803</v>
      </c>
      <c r="E2033" s="345" t="s">
        <v>5138</v>
      </c>
      <c r="F2033" s="345" t="s">
        <v>16804</v>
      </c>
      <c r="G2033" s="345" t="s">
        <v>16805</v>
      </c>
      <c r="H2033" s="346">
        <v>10000</v>
      </c>
      <c r="I2033" s="345" t="s">
        <v>3894</v>
      </c>
      <c r="J2033" s="344">
        <v>40311</v>
      </c>
      <c r="K2033" s="345" t="s">
        <v>7312</v>
      </c>
      <c r="L2033" s="345" t="s">
        <v>7313</v>
      </c>
      <c r="M2033" s="345" t="s">
        <v>24</v>
      </c>
      <c r="N2033" s="345" t="s">
        <v>11491</v>
      </c>
      <c r="O2033" s="345"/>
      <c r="P2033" s="345"/>
      <c r="Q2033" s="344"/>
      <c r="R2033" s="344"/>
      <c r="S2033" s="346">
        <v>500</v>
      </c>
      <c r="T2033" s="347">
        <v>5000000</v>
      </c>
    </row>
    <row r="2034" spans="1:20" ht="15">
      <c r="A2034">
        <v>2033</v>
      </c>
      <c r="B2034" s="344">
        <v>41271</v>
      </c>
      <c r="C2034" s="345" t="s">
        <v>16806</v>
      </c>
      <c r="D2034" s="345" t="s">
        <v>16807</v>
      </c>
      <c r="E2034" s="345" t="s">
        <v>5140</v>
      </c>
      <c r="F2034" s="345" t="s">
        <v>16808</v>
      </c>
      <c r="G2034" s="345" t="s">
        <v>16809</v>
      </c>
      <c r="H2034" s="346">
        <v>1000</v>
      </c>
      <c r="I2034" s="345" t="s">
        <v>3894</v>
      </c>
      <c r="J2034" s="344">
        <v>40311</v>
      </c>
      <c r="K2034" s="345" t="s">
        <v>7312</v>
      </c>
      <c r="L2034" s="345" t="s">
        <v>7313</v>
      </c>
      <c r="M2034" s="345" t="s">
        <v>24</v>
      </c>
      <c r="N2034" s="345" t="s">
        <v>11491</v>
      </c>
      <c r="O2034" s="345"/>
      <c r="P2034" s="345"/>
      <c r="Q2034" s="344"/>
      <c r="R2034" s="344"/>
      <c r="S2034" s="346">
        <v>183308</v>
      </c>
      <c r="T2034" s="347">
        <v>183308000</v>
      </c>
    </row>
    <row r="2035" spans="1:20" ht="15">
      <c r="A2035">
        <v>2034</v>
      </c>
      <c r="B2035" s="344">
        <v>41271</v>
      </c>
      <c r="C2035" s="345" t="s">
        <v>14455</v>
      </c>
      <c r="D2035" s="345" t="s">
        <v>14456</v>
      </c>
      <c r="E2035" s="345" t="s">
        <v>5155</v>
      </c>
      <c r="F2035" s="345" t="s">
        <v>16810</v>
      </c>
      <c r="G2035" s="345" t="s">
        <v>16811</v>
      </c>
      <c r="H2035" s="346">
        <v>100000000</v>
      </c>
      <c r="I2035" s="345" t="s">
        <v>3894</v>
      </c>
      <c r="J2035" s="344">
        <v>40312</v>
      </c>
      <c r="K2035" s="345" t="s">
        <v>7312</v>
      </c>
      <c r="L2035" s="345" t="s">
        <v>7313</v>
      </c>
      <c r="M2035" s="345" t="s">
        <v>24</v>
      </c>
      <c r="N2035" s="345" t="s">
        <v>11491</v>
      </c>
      <c r="O2035" s="345"/>
      <c r="P2035" s="345"/>
      <c r="Q2035" s="344"/>
      <c r="R2035" s="344"/>
      <c r="S2035" s="346">
        <v>12</v>
      </c>
      <c r="T2035" s="347">
        <v>1200000000</v>
      </c>
    </row>
    <row r="2036" spans="1:20" ht="15">
      <c r="A2036">
        <v>2035</v>
      </c>
      <c r="B2036" s="344">
        <v>41271</v>
      </c>
      <c r="C2036" s="345" t="s">
        <v>14455</v>
      </c>
      <c r="D2036" s="345" t="s">
        <v>14456</v>
      </c>
      <c r="E2036" s="345" t="s">
        <v>5153</v>
      </c>
      <c r="F2036" s="345" t="s">
        <v>16812</v>
      </c>
      <c r="G2036" s="345" t="s">
        <v>16813</v>
      </c>
      <c r="H2036" s="346">
        <v>50000000</v>
      </c>
      <c r="I2036" s="345" t="s">
        <v>3894</v>
      </c>
      <c r="J2036" s="344">
        <v>40312</v>
      </c>
      <c r="K2036" s="345" t="s">
        <v>7312</v>
      </c>
      <c r="L2036" s="345" t="s">
        <v>7313</v>
      </c>
      <c r="M2036" s="345" t="s">
        <v>24</v>
      </c>
      <c r="N2036" s="345" t="s">
        <v>11491</v>
      </c>
      <c r="O2036" s="345"/>
      <c r="P2036" s="345"/>
      <c r="Q2036" s="344"/>
      <c r="R2036" s="344"/>
      <c r="S2036" s="346">
        <v>1</v>
      </c>
      <c r="T2036" s="347">
        <v>50000000</v>
      </c>
    </row>
    <row r="2037" spans="1:20" ht="15">
      <c r="A2037">
        <v>2036</v>
      </c>
      <c r="B2037" s="344">
        <v>41271</v>
      </c>
      <c r="C2037" s="345" t="s">
        <v>16814</v>
      </c>
      <c r="D2037" s="345" t="s">
        <v>16815</v>
      </c>
      <c r="E2037" s="345" t="s">
        <v>5149</v>
      </c>
      <c r="F2037" s="345" t="s">
        <v>16816</v>
      </c>
      <c r="G2037" s="345" t="s">
        <v>16817</v>
      </c>
      <c r="H2037" s="346">
        <v>1000000</v>
      </c>
      <c r="I2037" s="345" t="s">
        <v>3894</v>
      </c>
      <c r="J2037" s="344">
        <v>40312</v>
      </c>
      <c r="K2037" s="345" t="s">
        <v>7312</v>
      </c>
      <c r="L2037" s="345" t="s">
        <v>7313</v>
      </c>
      <c r="M2037" s="345" t="s">
        <v>24</v>
      </c>
      <c r="N2037" s="345" t="s">
        <v>11491</v>
      </c>
      <c r="O2037" s="345"/>
      <c r="P2037" s="345"/>
      <c r="Q2037" s="344"/>
      <c r="R2037" s="344"/>
      <c r="S2037" s="346">
        <v>9</v>
      </c>
      <c r="T2037" s="347">
        <v>9000000</v>
      </c>
    </row>
    <row r="2038" spans="1:20" ht="15">
      <c r="A2038">
        <v>2037</v>
      </c>
      <c r="B2038" s="344">
        <v>41271</v>
      </c>
      <c r="C2038" s="345" t="s">
        <v>16814</v>
      </c>
      <c r="D2038" s="345" t="s">
        <v>16815</v>
      </c>
      <c r="E2038" s="345" t="s">
        <v>5152</v>
      </c>
      <c r="F2038" s="345" t="s">
        <v>16818</v>
      </c>
      <c r="G2038" s="345" t="s">
        <v>16819</v>
      </c>
      <c r="H2038" s="346">
        <v>10000000</v>
      </c>
      <c r="I2038" s="345" t="s">
        <v>3894</v>
      </c>
      <c r="J2038" s="344">
        <v>40312</v>
      </c>
      <c r="K2038" s="345" t="s">
        <v>7312</v>
      </c>
      <c r="L2038" s="345" t="s">
        <v>7313</v>
      </c>
      <c r="M2038" s="345" t="s">
        <v>24</v>
      </c>
      <c r="N2038" s="345" t="s">
        <v>11491</v>
      </c>
      <c r="O2038" s="345"/>
      <c r="P2038" s="345"/>
      <c r="Q2038" s="344"/>
      <c r="R2038" s="344"/>
      <c r="S2038" s="346">
        <v>19</v>
      </c>
      <c r="T2038" s="347">
        <v>190000000</v>
      </c>
    </row>
    <row r="2039" spans="1:20" ht="15">
      <c r="A2039">
        <v>2038</v>
      </c>
      <c r="B2039" s="344">
        <v>41271</v>
      </c>
      <c r="C2039" s="345" t="s">
        <v>16814</v>
      </c>
      <c r="D2039" s="345" t="s">
        <v>16815</v>
      </c>
      <c r="E2039" s="345" t="s">
        <v>5151</v>
      </c>
      <c r="F2039" s="345" t="s">
        <v>16820</v>
      </c>
      <c r="G2039" s="345" t="s">
        <v>16821</v>
      </c>
      <c r="H2039" s="346">
        <v>100000000</v>
      </c>
      <c r="I2039" s="345" t="s">
        <v>3894</v>
      </c>
      <c r="J2039" s="344">
        <v>40312</v>
      </c>
      <c r="K2039" s="345" t="s">
        <v>7312</v>
      </c>
      <c r="L2039" s="345" t="s">
        <v>7313</v>
      </c>
      <c r="M2039" s="345" t="s">
        <v>24</v>
      </c>
      <c r="N2039" s="345" t="s">
        <v>11491</v>
      </c>
      <c r="O2039" s="345"/>
      <c r="P2039" s="345"/>
      <c r="Q2039" s="344"/>
      <c r="R2039" s="344"/>
      <c r="S2039" s="346">
        <v>10</v>
      </c>
      <c r="T2039" s="347">
        <v>1000000000</v>
      </c>
    </row>
    <row r="2040" spans="1:20" ht="15">
      <c r="A2040">
        <v>2039</v>
      </c>
      <c r="B2040" s="344">
        <v>41271</v>
      </c>
      <c r="C2040" s="345" t="s">
        <v>16822</v>
      </c>
      <c r="D2040" s="345" t="s">
        <v>16823</v>
      </c>
      <c r="E2040" s="345" t="s">
        <v>5146</v>
      </c>
      <c r="F2040" s="345" t="s">
        <v>16824</v>
      </c>
      <c r="G2040" s="345" t="s">
        <v>16825</v>
      </c>
      <c r="H2040" s="346">
        <v>1000000</v>
      </c>
      <c r="I2040" s="345" t="s">
        <v>3894</v>
      </c>
      <c r="J2040" s="344">
        <v>40312</v>
      </c>
      <c r="K2040" s="345" t="s">
        <v>7312</v>
      </c>
      <c r="L2040" s="345" t="s">
        <v>7313</v>
      </c>
      <c r="M2040" s="345" t="s">
        <v>24</v>
      </c>
      <c r="N2040" s="345" t="s">
        <v>11491</v>
      </c>
      <c r="O2040" s="345"/>
      <c r="P2040" s="345"/>
      <c r="Q2040" s="344"/>
      <c r="R2040" s="344"/>
      <c r="S2040" s="346">
        <v>431</v>
      </c>
      <c r="T2040" s="347">
        <v>431000000</v>
      </c>
    </row>
    <row r="2041" spans="1:20" ht="15">
      <c r="A2041">
        <v>2040</v>
      </c>
      <c r="B2041" s="344">
        <v>41271</v>
      </c>
      <c r="C2041" s="345" t="s">
        <v>16822</v>
      </c>
      <c r="D2041" s="345" t="s">
        <v>16823</v>
      </c>
      <c r="E2041" s="345" t="s">
        <v>5148</v>
      </c>
      <c r="F2041" s="345" t="s">
        <v>16826</v>
      </c>
      <c r="G2041" s="345" t="s">
        <v>16827</v>
      </c>
      <c r="H2041" s="346">
        <v>10000</v>
      </c>
      <c r="I2041" s="345" t="s">
        <v>3894</v>
      </c>
      <c r="J2041" s="344">
        <v>40312</v>
      </c>
      <c r="K2041" s="345" t="s">
        <v>7312</v>
      </c>
      <c r="L2041" s="345" t="s">
        <v>7313</v>
      </c>
      <c r="M2041" s="345" t="s">
        <v>24</v>
      </c>
      <c r="N2041" s="345" t="s">
        <v>11491</v>
      </c>
      <c r="O2041" s="345"/>
      <c r="P2041" s="345"/>
      <c r="Q2041" s="344"/>
      <c r="R2041" s="344"/>
      <c r="S2041" s="346">
        <v>96</v>
      </c>
      <c r="T2041" s="347">
        <v>960000</v>
      </c>
    </row>
    <row r="2042" spans="1:20" ht="15">
      <c r="A2042">
        <v>2041</v>
      </c>
      <c r="B2042" s="344">
        <v>41271</v>
      </c>
      <c r="C2042" s="345" t="s">
        <v>16828</v>
      </c>
      <c r="D2042" s="345" t="s">
        <v>16829</v>
      </c>
      <c r="E2042" s="345" t="s">
        <v>5142</v>
      </c>
      <c r="F2042" s="345" t="s">
        <v>16830</v>
      </c>
      <c r="G2042" s="345" t="s">
        <v>16831</v>
      </c>
      <c r="H2042" s="346">
        <v>5317</v>
      </c>
      <c r="I2042" s="345" t="s">
        <v>4712</v>
      </c>
      <c r="J2042" s="344">
        <v>40312</v>
      </c>
      <c r="K2042" s="345" t="s">
        <v>7312</v>
      </c>
      <c r="L2042" s="345" t="s">
        <v>7313</v>
      </c>
      <c r="M2042" s="345" t="s">
        <v>24</v>
      </c>
      <c r="N2042" s="345" t="s">
        <v>11491</v>
      </c>
      <c r="O2042" s="345"/>
      <c r="P2042" s="345"/>
      <c r="Q2042" s="344"/>
      <c r="R2042" s="344"/>
      <c r="S2042" s="346">
        <v>100</v>
      </c>
      <c r="T2042" s="347">
        <v>531700</v>
      </c>
    </row>
    <row r="2043" spans="1:20" ht="15">
      <c r="A2043">
        <v>2042</v>
      </c>
      <c r="B2043" s="344">
        <v>41271</v>
      </c>
      <c r="C2043" s="345" t="s">
        <v>7453</v>
      </c>
      <c r="D2043" s="345" t="s">
        <v>7454</v>
      </c>
      <c r="E2043" s="345" t="s">
        <v>6820</v>
      </c>
      <c r="F2043" s="345" t="s">
        <v>8555</v>
      </c>
      <c r="G2043" s="345" t="s">
        <v>8556</v>
      </c>
      <c r="H2043" s="346">
        <v>10000</v>
      </c>
      <c r="I2043" s="345" t="s">
        <v>3894</v>
      </c>
      <c r="J2043" s="344">
        <v>40315</v>
      </c>
      <c r="K2043" s="345" t="s">
        <v>7312</v>
      </c>
      <c r="L2043" s="345" t="s">
        <v>7313</v>
      </c>
      <c r="M2043" s="345" t="s">
        <v>24</v>
      </c>
      <c r="N2043" s="345" t="s">
        <v>7411</v>
      </c>
      <c r="O2043" s="345" t="s">
        <v>7315</v>
      </c>
      <c r="P2043" s="345"/>
      <c r="Q2043" s="344"/>
      <c r="R2043" s="344">
        <v>41439</v>
      </c>
      <c r="S2043" s="346">
        <v>424174</v>
      </c>
      <c r="T2043" s="347">
        <v>4241740000</v>
      </c>
    </row>
    <row r="2044" spans="1:20" ht="15">
      <c r="A2044">
        <v>2043</v>
      </c>
      <c r="B2044" s="344">
        <v>41271</v>
      </c>
      <c r="C2044" s="345" t="s">
        <v>7426</v>
      </c>
      <c r="D2044" s="345" t="s">
        <v>7427</v>
      </c>
      <c r="E2044" s="345" t="s">
        <v>6850</v>
      </c>
      <c r="F2044" s="345" t="s">
        <v>8557</v>
      </c>
      <c r="G2044" s="345" t="s">
        <v>8558</v>
      </c>
      <c r="H2044" s="346">
        <v>1</v>
      </c>
      <c r="I2044" s="345" t="s">
        <v>3894</v>
      </c>
      <c r="J2044" s="344">
        <v>40315</v>
      </c>
      <c r="K2044" s="345" t="s">
        <v>7312</v>
      </c>
      <c r="L2044" s="345" t="s">
        <v>7313</v>
      </c>
      <c r="M2044" s="345" t="s">
        <v>24</v>
      </c>
      <c r="N2044" s="345" t="s">
        <v>7411</v>
      </c>
      <c r="O2044" s="345" t="s">
        <v>7412</v>
      </c>
      <c r="P2044" s="345"/>
      <c r="Q2044" s="344"/>
      <c r="R2044" s="344"/>
      <c r="S2044" s="346">
        <v>380809682</v>
      </c>
      <c r="T2044" s="347">
        <v>380809682</v>
      </c>
    </row>
    <row r="2045" spans="1:20" ht="15">
      <c r="A2045">
        <v>2044</v>
      </c>
      <c r="B2045" s="344">
        <v>41271</v>
      </c>
      <c r="C2045" s="345" t="s">
        <v>16832</v>
      </c>
      <c r="D2045" s="345" t="s">
        <v>16833</v>
      </c>
      <c r="E2045" s="345" t="s">
        <v>5158</v>
      </c>
      <c r="F2045" s="345" t="s">
        <v>16834</v>
      </c>
      <c r="G2045" s="345" t="s">
        <v>16835</v>
      </c>
      <c r="H2045" s="346">
        <v>10000</v>
      </c>
      <c r="I2045" s="345" t="s">
        <v>3894</v>
      </c>
      <c r="J2045" s="344">
        <v>40316</v>
      </c>
      <c r="K2045" s="345" t="s">
        <v>7312</v>
      </c>
      <c r="L2045" s="345" t="s">
        <v>7313</v>
      </c>
      <c r="M2045" s="345" t="s">
        <v>24</v>
      </c>
      <c r="N2045" s="345" t="s">
        <v>11491</v>
      </c>
      <c r="O2045" s="345"/>
      <c r="P2045" s="345"/>
      <c r="Q2045" s="344"/>
      <c r="R2045" s="344"/>
      <c r="S2045" s="346">
        <v>14000</v>
      </c>
      <c r="T2045" s="347">
        <v>140000000</v>
      </c>
    </row>
    <row r="2046" spans="1:20" ht="15">
      <c r="A2046">
        <v>2045</v>
      </c>
      <c r="B2046" s="344">
        <v>41271</v>
      </c>
      <c r="C2046" s="345" t="s">
        <v>16836</v>
      </c>
      <c r="D2046" s="345" t="s">
        <v>16837</v>
      </c>
      <c r="E2046" s="345" t="s">
        <v>5160</v>
      </c>
      <c r="F2046" s="345" t="s">
        <v>16838</v>
      </c>
      <c r="G2046" s="345" t="s">
        <v>16839</v>
      </c>
      <c r="H2046" s="346">
        <v>5000</v>
      </c>
      <c r="I2046" s="345" t="s">
        <v>3894</v>
      </c>
      <c r="J2046" s="344">
        <v>40316</v>
      </c>
      <c r="K2046" s="345" t="s">
        <v>7312</v>
      </c>
      <c r="L2046" s="345" t="s">
        <v>7313</v>
      </c>
      <c r="M2046" s="345" t="s">
        <v>24</v>
      </c>
      <c r="N2046" s="345" t="s">
        <v>11491</v>
      </c>
      <c r="O2046" s="345"/>
      <c r="P2046" s="345"/>
      <c r="Q2046" s="344"/>
      <c r="R2046" s="344"/>
      <c r="S2046" s="346">
        <v>1000</v>
      </c>
      <c r="T2046" s="347">
        <v>5000000</v>
      </c>
    </row>
    <row r="2047" spans="1:20" ht="15">
      <c r="A2047">
        <v>2046</v>
      </c>
      <c r="B2047" s="344">
        <v>41271</v>
      </c>
      <c r="C2047" s="345" t="s">
        <v>16840</v>
      </c>
      <c r="D2047" s="345" t="s">
        <v>16841</v>
      </c>
      <c r="E2047" s="345" t="s">
        <v>5165</v>
      </c>
      <c r="F2047" s="345" t="s">
        <v>16842</v>
      </c>
      <c r="G2047" s="345" t="s">
        <v>16843</v>
      </c>
      <c r="H2047" s="346">
        <v>100000</v>
      </c>
      <c r="I2047" s="345" t="s">
        <v>3894</v>
      </c>
      <c r="J2047" s="344">
        <v>40316</v>
      </c>
      <c r="K2047" s="345" t="s">
        <v>7312</v>
      </c>
      <c r="L2047" s="345" t="s">
        <v>7313</v>
      </c>
      <c r="M2047" s="345" t="s">
        <v>24</v>
      </c>
      <c r="N2047" s="345" t="s">
        <v>11491</v>
      </c>
      <c r="O2047" s="345"/>
      <c r="P2047" s="345"/>
      <c r="Q2047" s="344"/>
      <c r="R2047" s="344"/>
      <c r="S2047" s="346">
        <v>150</v>
      </c>
      <c r="T2047" s="347">
        <v>15000000</v>
      </c>
    </row>
    <row r="2048" spans="1:20" ht="15">
      <c r="A2048">
        <v>2047</v>
      </c>
      <c r="B2048" s="344">
        <v>41271</v>
      </c>
      <c r="C2048" s="345" t="s">
        <v>16844</v>
      </c>
      <c r="D2048" s="345" t="s">
        <v>16845</v>
      </c>
      <c r="E2048" s="345" t="s">
        <v>5162</v>
      </c>
      <c r="F2048" s="345" t="s">
        <v>16846</v>
      </c>
      <c r="G2048" s="345" t="s">
        <v>16847</v>
      </c>
      <c r="H2048" s="346">
        <v>1000</v>
      </c>
      <c r="I2048" s="345" t="s">
        <v>3894</v>
      </c>
      <c r="J2048" s="344">
        <v>40316</v>
      </c>
      <c r="K2048" s="345" t="s">
        <v>7312</v>
      </c>
      <c r="L2048" s="345" t="s">
        <v>7313</v>
      </c>
      <c r="M2048" s="345" t="s">
        <v>24</v>
      </c>
      <c r="N2048" s="345" t="s">
        <v>11491</v>
      </c>
      <c r="O2048" s="345"/>
      <c r="P2048" s="345"/>
      <c r="Q2048" s="344"/>
      <c r="R2048" s="344"/>
      <c r="S2048" s="346">
        <v>5000</v>
      </c>
      <c r="T2048" s="347">
        <v>5000000</v>
      </c>
    </row>
    <row r="2049" spans="1:20" ht="15">
      <c r="A2049">
        <v>2048</v>
      </c>
      <c r="B2049" s="344">
        <v>41271</v>
      </c>
      <c r="C2049" s="345" t="s">
        <v>16848</v>
      </c>
      <c r="D2049" s="345" t="s">
        <v>16849</v>
      </c>
      <c r="E2049" s="345" t="s">
        <v>5167</v>
      </c>
      <c r="F2049" s="345" t="s">
        <v>16850</v>
      </c>
      <c r="G2049" s="345" t="s">
        <v>16851</v>
      </c>
      <c r="H2049" s="346">
        <v>1000000</v>
      </c>
      <c r="I2049" s="345" t="s">
        <v>3894</v>
      </c>
      <c r="J2049" s="344">
        <v>40317</v>
      </c>
      <c r="K2049" s="345" t="s">
        <v>7312</v>
      </c>
      <c r="L2049" s="345" t="s">
        <v>7313</v>
      </c>
      <c r="M2049" s="345" t="s">
        <v>24</v>
      </c>
      <c r="N2049" s="345" t="s">
        <v>11491</v>
      </c>
      <c r="O2049" s="345"/>
      <c r="P2049" s="345"/>
      <c r="Q2049" s="344"/>
      <c r="R2049" s="344"/>
      <c r="S2049" s="346">
        <v>5</v>
      </c>
      <c r="T2049" s="347">
        <v>5000000</v>
      </c>
    </row>
    <row r="2050" spans="1:20" ht="15">
      <c r="A2050">
        <v>2049</v>
      </c>
      <c r="B2050" s="344">
        <v>41271</v>
      </c>
      <c r="C2050" s="345" t="s">
        <v>9402</v>
      </c>
      <c r="D2050" s="345" t="s">
        <v>9403</v>
      </c>
      <c r="E2050" s="345" t="s">
        <v>2958</v>
      </c>
      <c r="F2050" s="345" t="s">
        <v>10820</v>
      </c>
      <c r="G2050" s="345" t="s">
        <v>10821</v>
      </c>
      <c r="H2050" s="346">
        <v>10000</v>
      </c>
      <c r="I2050" s="345" t="s">
        <v>3894</v>
      </c>
      <c r="J2050" s="344">
        <v>40317</v>
      </c>
      <c r="K2050" s="345" t="s">
        <v>7312</v>
      </c>
      <c r="L2050" s="345" t="s">
        <v>7313</v>
      </c>
      <c r="M2050" s="345" t="s">
        <v>24</v>
      </c>
      <c r="N2050" s="345" t="s">
        <v>1857</v>
      </c>
      <c r="O2050" s="345"/>
      <c r="P2050" s="345" t="s">
        <v>8962</v>
      </c>
      <c r="Q2050" s="344"/>
      <c r="R2050" s="344">
        <v>41414</v>
      </c>
      <c r="S2050" s="346">
        <v>1000000</v>
      </c>
      <c r="T2050" s="347">
        <v>10000000000</v>
      </c>
    </row>
    <row r="2051" spans="1:20" ht="15">
      <c r="A2051">
        <v>2050</v>
      </c>
      <c r="B2051" s="344">
        <v>41271</v>
      </c>
      <c r="C2051" s="345" t="s">
        <v>16852</v>
      </c>
      <c r="D2051" s="345" t="s">
        <v>16853</v>
      </c>
      <c r="E2051" s="345" t="s">
        <v>5173</v>
      </c>
      <c r="F2051" s="345" t="s">
        <v>16854</v>
      </c>
      <c r="G2051" s="345" t="s">
        <v>16855</v>
      </c>
      <c r="H2051" s="346">
        <v>100000</v>
      </c>
      <c r="I2051" s="345" t="s">
        <v>3894</v>
      </c>
      <c r="J2051" s="344">
        <v>40318</v>
      </c>
      <c r="K2051" s="345" t="s">
        <v>7312</v>
      </c>
      <c r="L2051" s="345" t="s">
        <v>7313</v>
      </c>
      <c r="M2051" s="345" t="s">
        <v>24</v>
      </c>
      <c r="N2051" s="345" t="s">
        <v>11491</v>
      </c>
      <c r="O2051" s="345"/>
      <c r="P2051" s="345"/>
      <c r="Q2051" s="344"/>
      <c r="R2051" s="344"/>
      <c r="S2051" s="346">
        <v>50</v>
      </c>
      <c r="T2051" s="347">
        <v>5000000</v>
      </c>
    </row>
    <row r="2052" spans="1:20" ht="15">
      <c r="A2052">
        <v>2051</v>
      </c>
      <c r="B2052" s="344">
        <v>41271</v>
      </c>
      <c r="C2052" s="345" t="s">
        <v>16856</v>
      </c>
      <c r="D2052" s="345" t="s">
        <v>16857</v>
      </c>
      <c r="E2052" s="345" t="s">
        <v>5169</v>
      </c>
      <c r="F2052" s="345" t="s">
        <v>16858</v>
      </c>
      <c r="G2052" s="345" t="s">
        <v>16859</v>
      </c>
      <c r="H2052" s="346">
        <v>100000</v>
      </c>
      <c r="I2052" s="345" t="s">
        <v>3894</v>
      </c>
      <c r="J2052" s="344">
        <v>40318</v>
      </c>
      <c r="K2052" s="345" t="s">
        <v>7312</v>
      </c>
      <c r="L2052" s="345" t="s">
        <v>7313</v>
      </c>
      <c r="M2052" s="345" t="s">
        <v>24</v>
      </c>
      <c r="N2052" s="345" t="s">
        <v>11491</v>
      </c>
      <c r="O2052" s="345"/>
      <c r="P2052" s="345"/>
      <c r="Q2052" s="344"/>
      <c r="R2052" s="344"/>
      <c r="S2052" s="346">
        <v>125</v>
      </c>
      <c r="T2052" s="347">
        <v>12500000</v>
      </c>
    </row>
    <row r="2053" spans="1:20" ht="15">
      <c r="A2053">
        <v>2052</v>
      </c>
      <c r="B2053" s="344">
        <v>41271</v>
      </c>
      <c r="C2053" s="345" t="s">
        <v>16856</v>
      </c>
      <c r="D2053" s="345" t="s">
        <v>16857</v>
      </c>
      <c r="E2053" s="345" t="s">
        <v>5175</v>
      </c>
      <c r="F2053" s="345" t="s">
        <v>16860</v>
      </c>
      <c r="G2053" s="345" t="s">
        <v>16861</v>
      </c>
      <c r="H2053" s="346">
        <v>1000</v>
      </c>
      <c r="I2053" s="345" t="s">
        <v>3894</v>
      </c>
      <c r="J2053" s="344">
        <v>40318</v>
      </c>
      <c r="K2053" s="345" t="s">
        <v>7312</v>
      </c>
      <c r="L2053" s="345" t="s">
        <v>7313</v>
      </c>
      <c r="M2053" s="345" t="s">
        <v>24</v>
      </c>
      <c r="N2053" s="345" t="s">
        <v>13250</v>
      </c>
      <c r="O2053" s="345"/>
      <c r="P2053" s="345"/>
      <c r="Q2053" s="344"/>
      <c r="R2053" s="344"/>
      <c r="S2053" s="346">
        <v>510</v>
      </c>
      <c r="T2053" s="347">
        <v>510000</v>
      </c>
    </row>
    <row r="2054" spans="1:20" ht="15">
      <c r="A2054">
        <v>2053</v>
      </c>
      <c r="B2054" s="344">
        <v>41271</v>
      </c>
      <c r="C2054" s="345" t="s">
        <v>16862</v>
      </c>
      <c r="D2054" s="345" t="s">
        <v>16863</v>
      </c>
      <c r="E2054" s="345" t="s">
        <v>5187</v>
      </c>
      <c r="F2054" s="345" t="s">
        <v>16864</v>
      </c>
      <c r="G2054" s="345" t="s">
        <v>16865</v>
      </c>
      <c r="H2054" s="346">
        <v>1000</v>
      </c>
      <c r="I2054" s="345" t="s">
        <v>3894</v>
      </c>
      <c r="J2054" s="344">
        <v>40324</v>
      </c>
      <c r="K2054" s="345" t="s">
        <v>7312</v>
      </c>
      <c r="L2054" s="345" t="s">
        <v>7313</v>
      </c>
      <c r="M2054" s="345" t="s">
        <v>24</v>
      </c>
      <c r="N2054" s="345" t="s">
        <v>11491</v>
      </c>
      <c r="O2054" s="345"/>
      <c r="P2054" s="345"/>
      <c r="Q2054" s="344"/>
      <c r="R2054" s="344"/>
      <c r="S2054" s="346">
        <v>1784563</v>
      </c>
      <c r="T2054" s="347">
        <v>1784563000</v>
      </c>
    </row>
    <row r="2055" spans="1:20" ht="15">
      <c r="A2055">
        <v>2054</v>
      </c>
      <c r="B2055" s="344">
        <v>41271</v>
      </c>
      <c r="C2055" s="345" t="s">
        <v>9402</v>
      </c>
      <c r="D2055" s="345" t="s">
        <v>9403</v>
      </c>
      <c r="E2055" s="345" t="s">
        <v>2960</v>
      </c>
      <c r="F2055" s="345" t="s">
        <v>10822</v>
      </c>
      <c r="G2055" s="345" t="s">
        <v>10823</v>
      </c>
      <c r="H2055" s="346">
        <v>10000</v>
      </c>
      <c r="I2055" s="345" t="s">
        <v>3894</v>
      </c>
      <c r="J2055" s="344">
        <v>40324</v>
      </c>
      <c r="K2055" s="345" t="s">
        <v>7312</v>
      </c>
      <c r="L2055" s="345" t="s">
        <v>7313</v>
      </c>
      <c r="M2055" s="345" t="s">
        <v>24</v>
      </c>
      <c r="N2055" s="345" t="s">
        <v>1857</v>
      </c>
      <c r="O2055" s="345"/>
      <c r="P2055" s="345" t="s">
        <v>8962</v>
      </c>
      <c r="Q2055" s="344"/>
      <c r="R2055" s="344">
        <v>42368</v>
      </c>
      <c r="S2055" s="346">
        <v>500660</v>
      </c>
      <c r="T2055" s="347">
        <v>5006600000</v>
      </c>
    </row>
    <row r="2056" spans="1:20" ht="15">
      <c r="A2056">
        <v>2055</v>
      </c>
      <c r="B2056" s="344">
        <v>41271</v>
      </c>
      <c r="C2056" s="345" t="s">
        <v>16866</v>
      </c>
      <c r="D2056" s="345" t="s">
        <v>16867</v>
      </c>
      <c r="E2056" s="345" t="s">
        <v>5177</v>
      </c>
      <c r="F2056" s="345" t="s">
        <v>16868</v>
      </c>
      <c r="G2056" s="345" t="s">
        <v>16869</v>
      </c>
      <c r="H2056" s="346">
        <v>700</v>
      </c>
      <c r="I2056" s="345" t="s">
        <v>3894</v>
      </c>
      <c r="J2056" s="344">
        <v>40324</v>
      </c>
      <c r="K2056" s="345" t="s">
        <v>7312</v>
      </c>
      <c r="L2056" s="345" t="s">
        <v>7313</v>
      </c>
      <c r="M2056" s="345" t="s">
        <v>24</v>
      </c>
      <c r="N2056" s="345" t="s">
        <v>11491</v>
      </c>
      <c r="O2056" s="345"/>
      <c r="P2056" s="345"/>
      <c r="Q2056" s="344"/>
      <c r="R2056" s="344"/>
      <c r="S2056" s="346">
        <v>140994</v>
      </c>
      <c r="T2056" s="347">
        <v>98695800</v>
      </c>
    </row>
    <row r="2057" spans="1:20" ht="15">
      <c r="A2057">
        <v>2056</v>
      </c>
      <c r="B2057" s="344">
        <v>41271</v>
      </c>
      <c r="C2057" s="345" t="s">
        <v>16866</v>
      </c>
      <c r="D2057" s="345" t="s">
        <v>16867</v>
      </c>
      <c r="E2057" s="345" t="s">
        <v>5179</v>
      </c>
      <c r="F2057" s="345" t="s">
        <v>16870</v>
      </c>
      <c r="G2057" s="345" t="s">
        <v>16871</v>
      </c>
      <c r="H2057" s="346">
        <v>700</v>
      </c>
      <c r="I2057" s="345" t="s">
        <v>3894</v>
      </c>
      <c r="J2057" s="344">
        <v>40324</v>
      </c>
      <c r="K2057" s="345" t="s">
        <v>7312</v>
      </c>
      <c r="L2057" s="345" t="s">
        <v>7313</v>
      </c>
      <c r="M2057" s="345" t="s">
        <v>24</v>
      </c>
      <c r="N2057" s="345" t="s">
        <v>11512</v>
      </c>
      <c r="O2057" s="345"/>
      <c r="P2057" s="345"/>
      <c r="Q2057" s="344"/>
      <c r="R2057" s="344"/>
      <c r="S2057" s="346">
        <v>86000</v>
      </c>
      <c r="T2057" s="347">
        <v>60200000</v>
      </c>
    </row>
    <row r="2058" spans="1:20" ht="15">
      <c r="A2058">
        <v>2057</v>
      </c>
      <c r="B2058" s="344">
        <v>41271</v>
      </c>
      <c r="C2058" s="345" t="s">
        <v>16866</v>
      </c>
      <c r="D2058" s="345" t="s">
        <v>16867</v>
      </c>
      <c r="E2058" s="345" t="s">
        <v>5181</v>
      </c>
      <c r="F2058" s="345" t="s">
        <v>16872</v>
      </c>
      <c r="G2058" s="345" t="s">
        <v>16873</v>
      </c>
      <c r="H2058" s="346">
        <v>700</v>
      </c>
      <c r="I2058" s="345" t="s">
        <v>3894</v>
      </c>
      <c r="J2058" s="344">
        <v>40324</v>
      </c>
      <c r="K2058" s="345" t="s">
        <v>7312</v>
      </c>
      <c r="L2058" s="345" t="s">
        <v>7313</v>
      </c>
      <c r="M2058" s="345" t="s">
        <v>24</v>
      </c>
      <c r="N2058" s="345" t="s">
        <v>11512</v>
      </c>
      <c r="O2058" s="345"/>
      <c r="P2058" s="345"/>
      <c r="Q2058" s="344"/>
      <c r="R2058" s="344"/>
      <c r="S2058" s="346">
        <v>6</v>
      </c>
      <c r="T2058" s="347">
        <v>4200</v>
      </c>
    </row>
    <row r="2059" spans="1:20" ht="15">
      <c r="A2059">
        <v>2058</v>
      </c>
      <c r="B2059" s="344">
        <v>41271</v>
      </c>
      <c r="C2059" s="345" t="s">
        <v>16866</v>
      </c>
      <c r="D2059" s="345" t="s">
        <v>16867</v>
      </c>
      <c r="E2059" s="345" t="s">
        <v>5183</v>
      </c>
      <c r="F2059" s="345" t="s">
        <v>16874</v>
      </c>
      <c r="G2059" s="345" t="s">
        <v>16875</v>
      </c>
      <c r="H2059" s="346">
        <v>700</v>
      </c>
      <c r="I2059" s="345" t="s">
        <v>3894</v>
      </c>
      <c r="J2059" s="344">
        <v>40324</v>
      </c>
      <c r="K2059" s="345" t="s">
        <v>7312</v>
      </c>
      <c r="L2059" s="345" t="s">
        <v>7313</v>
      </c>
      <c r="M2059" s="345" t="s">
        <v>24</v>
      </c>
      <c r="N2059" s="345" t="s">
        <v>11512</v>
      </c>
      <c r="O2059" s="345"/>
      <c r="P2059" s="345"/>
      <c r="Q2059" s="344"/>
      <c r="R2059" s="344"/>
      <c r="S2059" s="346">
        <v>14000</v>
      </c>
      <c r="T2059" s="347">
        <v>9800000</v>
      </c>
    </row>
    <row r="2060" spans="1:20" ht="15">
      <c r="A2060">
        <v>2059</v>
      </c>
      <c r="B2060" s="344">
        <v>41271</v>
      </c>
      <c r="C2060" s="345" t="s">
        <v>16876</v>
      </c>
      <c r="D2060" s="345" t="s">
        <v>16877</v>
      </c>
      <c r="E2060" s="345" t="s">
        <v>5185</v>
      </c>
      <c r="F2060" s="345" t="s">
        <v>16878</v>
      </c>
      <c r="G2060" s="345" t="s">
        <v>16879</v>
      </c>
      <c r="H2060" s="346">
        <v>500000</v>
      </c>
      <c r="I2060" s="345" t="s">
        <v>3894</v>
      </c>
      <c r="J2060" s="344">
        <v>40324</v>
      </c>
      <c r="K2060" s="345" t="s">
        <v>7312</v>
      </c>
      <c r="L2060" s="345" t="s">
        <v>7313</v>
      </c>
      <c r="M2060" s="345" t="s">
        <v>24</v>
      </c>
      <c r="N2060" s="345" t="s">
        <v>11491</v>
      </c>
      <c r="O2060" s="345"/>
      <c r="P2060" s="345"/>
      <c r="Q2060" s="344"/>
      <c r="R2060" s="344"/>
      <c r="S2060" s="346">
        <v>10</v>
      </c>
      <c r="T2060" s="347">
        <v>5000000</v>
      </c>
    </row>
    <row r="2061" spans="1:20" ht="15">
      <c r="A2061">
        <v>2060</v>
      </c>
      <c r="B2061" s="344">
        <v>41271</v>
      </c>
      <c r="C2061" s="345" t="s">
        <v>16880</v>
      </c>
      <c r="D2061" s="345" t="s">
        <v>29925</v>
      </c>
      <c r="E2061" s="345" t="s">
        <v>5189</v>
      </c>
      <c r="F2061" s="345" t="s">
        <v>16882</v>
      </c>
      <c r="G2061" s="345" t="s">
        <v>16883</v>
      </c>
      <c r="H2061" s="346">
        <v>50000</v>
      </c>
      <c r="I2061" s="345" t="s">
        <v>3894</v>
      </c>
      <c r="J2061" s="344">
        <v>40325</v>
      </c>
      <c r="K2061" s="345" t="s">
        <v>7312</v>
      </c>
      <c r="L2061" s="345" t="s">
        <v>7313</v>
      </c>
      <c r="M2061" s="345" t="s">
        <v>24</v>
      </c>
      <c r="N2061" s="345" t="s">
        <v>11491</v>
      </c>
      <c r="O2061" s="345"/>
      <c r="P2061" s="345"/>
      <c r="Q2061" s="344"/>
      <c r="R2061" s="344"/>
      <c r="S2061" s="346">
        <v>10720</v>
      </c>
      <c r="T2061" s="347">
        <v>536000000</v>
      </c>
    </row>
    <row r="2062" spans="1:20" ht="15">
      <c r="A2062">
        <v>2061</v>
      </c>
      <c r="B2062" s="344">
        <v>41271</v>
      </c>
      <c r="C2062" s="345" t="s">
        <v>16884</v>
      </c>
      <c r="D2062" s="345" t="s">
        <v>16885</v>
      </c>
      <c r="E2062" s="345" t="s">
        <v>5191</v>
      </c>
      <c r="F2062" s="345" t="s">
        <v>16886</v>
      </c>
      <c r="G2062" s="345" t="s">
        <v>16887</v>
      </c>
      <c r="H2062" s="346">
        <v>1000</v>
      </c>
      <c r="I2062" s="345" t="s">
        <v>3894</v>
      </c>
      <c r="J2062" s="344">
        <v>40329</v>
      </c>
      <c r="K2062" s="345" t="s">
        <v>7312</v>
      </c>
      <c r="L2062" s="345" t="s">
        <v>7313</v>
      </c>
      <c r="M2062" s="345" t="s">
        <v>24</v>
      </c>
      <c r="N2062" s="345" t="s">
        <v>11491</v>
      </c>
      <c r="O2062" s="345"/>
      <c r="P2062" s="345"/>
      <c r="Q2062" s="344"/>
      <c r="R2062" s="344"/>
      <c r="S2062" s="346">
        <v>7500</v>
      </c>
      <c r="T2062" s="347">
        <v>7500000</v>
      </c>
    </row>
    <row r="2063" spans="1:20" ht="15">
      <c r="A2063">
        <v>2062</v>
      </c>
      <c r="B2063" s="344">
        <v>41271</v>
      </c>
      <c r="C2063" s="345" t="s">
        <v>16888</v>
      </c>
      <c r="D2063" s="345" t="s">
        <v>16889</v>
      </c>
      <c r="E2063" s="345" t="s">
        <v>5193</v>
      </c>
      <c r="F2063" s="345" t="s">
        <v>16890</v>
      </c>
      <c r="G2063" s="345" t="s">
        <v>16891</v>
      </c>
      <c r="H2063" s="346">
        <v>130000000</v>
      </c>
      <c r="I2063" s="345" t="s">
        <v>3894</v>
      </c>
      <c r="J2063" s="344">
        <v>40330</v>
      </c>
      <c r="K2063" s="345" t="s">
        <v>7312</v>
      </c>
      <c r="L2063" s="345" t="s">
        <v>7313</v>
      </c>
      <c r="M2063" s="345" t="s">
        <v>24</v>
      </c>
      <c r="N2063" s="345" t="s">
        <v>11491</v>
      </c>
      <c r="O2063" s="345"/>
      <c r="P2063" s="345"/>
      <c r="Q2063" s="344"/>
      <c r="R2063" s="344"/>
      <c r="S2063" s="346">
        <v>1</v>
      </c>
      <c r="T2063" s="347">
        <v>130000000</v>
      </c>
    </row>
    <row r="2064" spans="1:20" ht="15">
      <c r="A2064">
        <v>2063</v>
      </c>
      <c r="B2064" s="344">
        <v>41271</v>
      </c>
      <c r="C2064" s="345" t="s">
        <v>16892</v>
      </c>
      <c r="D2064" s="345" t="s">
        <v>16893</v>
      </c>
      <c r="E2064" s="345" t="s">
        <v>5195</v>
      </c>
      <c r="F2064" s="345" t="s">
        <v>16894</v>
      </c>
      <c r="G2064" s="345" t="s">
        <v>16895</v>
      </c>
      <c r="H2064" s="346">
        <v>10000</v>
      </c>
      <c r="I2064" s="345" t="s">
        <v>3894</v>
      </c>
      <c r="J2064" s="344">
        <v>40331</v>
      </c>
      <c r="K2064" s="345" t="s">
        <v>7312</v>
      </c>
      <c r="L2064" s="345" t="s">
        <v>7313</v>
      </c>
      <c r="M2064" s="345" t="s">
        <v>24</v>
      </c>
      <c r="N2064" s="345" t="s">
        <v>11491</v>
      </c>
      <c r="O2064" s="345"/>
      <c r="P2064" s="345"/>
      <c r="Q2064" s="344"/>
      <c r="R2064" s="344"/>
      <c r="S2064" s="346">
        <v>78000</v>
      </c>
      <c r="T2064" s="347">
        <v>780000000</v>
      </c>
    </row>
    <row r="2065" spans="1:20" ht="15">
      <c r="A2065">
        <v>2064</v>
      </c>
      <c r="B2065" s="344">
        <v>41271</v>
      </c>
      <c r="C2065" s="345" t="s">
        <v>7308</v>
      </c>
      <c r="D2065" s="345" t="s">
        <v>7309</v>
      </c>
      <c r="E2065" s="345" t="s">
        <v>7258</v>
      </c>
      <c r="F2065" s="345" t="s">
        <v>7350</v>
      </c>
      <c r="G2065" s="345" t="s">
        <v>29926</v>
      </c>
      <c r="H2065" s="346">
        <v>1000</v>
      </c>
      <c r="I2065" s="345" t="s">
        <v>3894</v>
      </c>
      <c r="J2065" s="344">
        <v>40332</v>
      </c>
      <c r="K2065" s="345" t="s">
        <v>7312</v>
      </c>
      <c r="L2065" s="345" t="s">
        <v>7313</v>
      </c>
      <c r="M2065" s="345" t="s">
        <v>24</v>
      </c>
      <c r="N2065" s="345" t="s">
        <v>7314</v>
      </c>
      <c r="O2065" s="345" t="s">
        <v>7315</v>
      </c>
      <c r="P2065" s="345"/>
      <c r="Q2065" s="344"/>
      <c r="R2065" s="344">
        <v>43921</v>
      </c>
      <c r="S2065" s="346">
        <v>4340000</v>
      </c>
      <c r="T2065" s="347">
        <v>4340000000</v>
      </c>
    </row>
    <row r="2066" spans="1:20" ht="15">
      <c r="A2066">
        <v>2065</v>
      </c>
      <c r="B2066" s="344">
        <v>41271</v>
      </c>
      <c r="C2066" s="345" t="s">
        <v>7308</v>
      </c>
      <c r="D2066" s="345" t="s">
        <v>7309</v>
      </c>
      <c r="E2066" s="345" t="s">
        <v>7260</v>
      </c>
      <c r="F2066" s="345" t="s">
        <v>7352</v>
      </c>
      <c r="G2066" s="345" t="s">
        <v>29927</v>
      </c>
      <c r="H2066" s="346">
        <v>1000</v>
      </c>
      <c r="I2066" s="345" t="s">
        <v>3894</v>
      </c>
      <c r="J2066" s="344">
        <v>40332</v>
      </c>
      <c r="K2066" s="345" t="s">
        <v>7312</v>
      </c>
      <c r="L2066" s="345" t="s">
        <v>7313</v>
      </c>
      <c r="M2066" s="345" t="s">
        <v>24</v>
      </c>
      <c r="N2066" s="345" t="s">
        <v>7314</v>
      </c>
      <c r="O2066" s="345" t="s">
        <v>7315</v>
      </c>
      <c r="P2066" s="345"/>
      <c r="Q2066" s="344"/>
      <c r="R2066" s="344">
        <v>43921</v>
      </c>
      <c r="S2066" s="346">
        <v>1300000</v>
      </c>
      <c r="T2066" s="347">
        <v>1300000000</v>
      </c>
    </row>
    <row r="2067" spans="1:20" ht="15">
      <c r="A2067">
        <v>2066</v>
      </c>
      <c r="B2067" s="344">
        <v>41271</v>
      </c>
      <c r="C2067" s="345" t="s">
        <v>7308</v>
      </c>
      <c r="D2067" s="345" t="s">
        <v>7309</v>
      </c>
      <c r="E2067" s="345" t="s">
        <v>7256</v>
      </c>
      <c r="F2067" s="345" t="s">
        <v>7354</v>
      </c>
      <c r="G2067" s="345" t="s">
        <v>29928</v>
      </c>
      <c r="H2067" s="346">
        <v>1000</v>
      </c>
      <c r="I2067" s="345" t="s">
        <v>3894</v>
      </c>
      <c r="J2067" s="344">
        <v>40332</v>
      </c>
      <c r="K2067" s="345" t="s">
        <v>7312</v>
      </c>
      <c r="L2067" s="345" t="s">
        <v>7313</v>
      </c>
      <c r="M2067" s="345" t="s">
        <v>24</v>
      </c>
      <c r="N2067" s="345" t="s">
        <v>7314</v>
      </c>
      <c r="O2067" s="345" t="s">
        <v>7315</v>
      </c>
      <c r="P2067" s="345"/>
      <c r="Q2067" s="344"/>
      <c r="R2067" s="344">
        <v>43921</v>
      </c>
      <c r="S2067" s="346">
        <v>10000</v>
      </c>
      <c r="T2067" s="347">
        <v>10000000</v>
      </c>
    </row>
    <row r="2068" spans="1:20" ht="15">
      <c r="A2068">
        <v>2067</v>
      </c>
      <c r="B2068" s="344">
        <v>41271</v>
      </c>
      <c r="C2068" s="345" t="s">
        <v>7457</v>
      </c>
      <c r="D2068" s="345" t="s">
        <v>7458</v>
      </c>
      <c r="E2068" s="345" t="s">
        <v>6830</v>
      </c>
      <c r="F2068" s="345" t="s">
        <v>8561</v>
      </c>
      <c r="G2068" s="345" t="s">
        <v>8562</v>
      </c>
      <c r="H2068" s="346">
        <v>10000</v>
      </c>
      <c r="I2068" s="345" t="s">
        <v>3894</v>
      </c>
      <c r="J2068" s="344">
        <v>40332</v>
      </c>
      <c r="K2068" s="345" t="s">
        <v>7312</v>
      </c>
      <c r="L2068" s="345" t="s">
        <v>7313</v>
      </c>
      <c r="M2068" s="345" t="s">
        <v>24</v>
      </c>
      <c r="N2068" s="345" t="s">
        <v>7411</v>
      </c>
      <c r="O2068" s="345" t="s">
        <v>7412</v>
      </c>
      <c r="P2068" s="345"/>
      <c r="Q2068" s="344"/>
      <c r="R2068" s="344">
        <v>42353</v>
      </c>
      <c r="S2068" s="346">
        <v>202001</v>
      </c>
      <c r="T2068" s="347">
        <v>2020010000</v>
      </c>
    </row>
    <row r="2069" spans="1:20" ht="15">
      <c r="A2069">
        <v>2068</v>
      </c>
      <c r="B2069" s="344">
        <v>41271</v>
      </c>
      <c r="C2069" s="345" t="s">
        <v>7356</v>
      </c>
      <c r="D2069" s="345" t="s">
        <v>7357</v>
      </c>
      <c r="E2069" s="345" t="s">
        <v>7243</v>
      </c>
      <c r="F2069" s="345" t="s">
        <v>7358</v>
      </c>
      <c r="G2069" s="345" t="s">
        <v>29929</v>
      </c>
      <c r="H2069" s="346">
        <v>1000000</v>
      </c>
      <c r="I2069" s="345" t="s">
        <v>3894</v>
      </c>
      <c r="J2069" s="344">
        <v>40332</v>
      </c>
      <c r="K2069" s="345" t="s">
        <v>7312</v>
      </c>
      <c r="L2069" s="345" t="s">
        <v>7313</v>
      </c>
      <c r="M2069" s="345" t="s">
        <v>24</v>
      </c>
      <c r="N2069" s="345" t="s">
        <v>7314</v>
      </c>
      <c r="O2069" s="345" t="s">
        <v>7315</v>
      </c>
      <c r="P2069" s="345"/>
      <c r="Q2069" s="344"/>
      <c r="R2069" s="344">
        <v>43914</v>
      </c>
      <c r="S2069" s="346">
        <v>3500</v>
      </c>
      <c r="T2069" s="347">
        <v>3500000000</v>
      </c>
    </row>
    <row r="2070" spans="1:20" ht="15">
      <c r="A2070">
        <v>2069</v>
      </c>
      <c r="B2070" s="344">
        <v>41271</v>
      </c>
      <c r="C2070" s="345" t="s">
        <v>7356</v>
      </c>
      <c r="D2070" s="345" t="s">
        <v>7357</v>
      </c>
      <c r="E2070" s="345" t="s">
        <v>7245</v>
      </c>
      <c r="F2070" s="345" t="s">
        <v>7360</v>
      </c>
      <c r="G2070" s="345" t="s">
        <v>29930</v>
      </c>
      <c r="H2070" s="346">
        <v>1000000</v>
      </c>
      <c r="I2070" s="345" t="s">
        <v>3894</v>
      </c>
      <c r="J2070" s="344">
        <v>40332</v>
      </c>
      <c r="K2070" s="345" t="s">
        <v>7312</v>
      </c>
      <c r="L2070" s="345" t="s">
        <v>7313</v>
      </c>
      <c r="M2070" s="345" t="s">
        <v>24</v>
      </c>
      <c r="N2070" s="345" t="s">
        <v>7314</v>
      </c>
      <c r="O2070" s="345" t="s">
        <v>7315</v>
      </c>
      <c r="P2070" s="345"/>
      <c r="Q2070" s="344"/>
      <c r="R2070" s="344">
        <v>43914</v>
      </c>
      <c r="S2070" s="346">
        <v>1500</v>
      </c>
      <c r="T2070" s="347">
        <v>1500000000</v>
      </c>
    </row>
    <row r="2071" spans="1:20" ht="15">
      <c r="A2071">
        <v>2070</v>
      </c>
      <c r="B2071" s="344">
        <v>41271</v>
      </c>
      <c r="C2071" s="345" t="s">
        <v>7406</v>
      </c>
      <c r="D2071" s="345" t="s">
        <v>7407</v>
      </c>
      <c r="E2071" s="345" t="s">
        <v>6822</v>
      </c>
      <c r="F2071" s="345" t="s">
        <v>8563</v>
      </c>
      <c r="G2071" s="345" t="s">
        <v>8564</v>
      </c>
      <c r="H2071" s="346">
        <v>100000</v>
      </c>
      <c r="I2071" s="345" t="s">
        <v>3894</v>
      </c>
      <c r="J2071" s="344">
        <v>40332</v>
      </c>
      <c r="K2071" s="345" t="s">
        <v>7312</v>
      </c>
      <c r="L2071" s="345" t="s">
        <v>7313</v>
      </c>
      <c r="M2071" s="345" t="s">
        <v>24</v>
      </c>
      <c r="N2071" s="345" t="s">
        <v>7411</v>
      </c>
      <c r="O2071" s="345" t="s">
        <v>7315</v>
      </c>
      <c r="P2071" s="345"/>
      <c r="Q2071" s="344"/>
      <c r="R2071" s="344">
        <v>42369</v>
      </c>
      <c r="S2071" s="346">
        <v>8248</v>
      </c>
      <c r="T2071" s="347">
        <v>824800000</v>
      </c>
    </row>
    <row r="2072" spans="1:20" ht="15">
      <c r="A2072">
        <v>2071</v>
      </c>
      <c r="B2072" s="344">
        <v>41271</v>
      </c>
      <c r="C2072" s="345" t="s">
        <v>16896</v>
      </c>
      <c r="D2072" s="345" t="s">
        <v>16897</v>
      </c>
      <c r="E2072" s="345" t="s">
        <v>5197</v>
      </c>
      <c r="F2072" s="345" t="s">
        <v>16898</v>
      </c>
      <c r="G2072" s="345" t="s">
        <v>16899</v>
      </c>
      <c r="H2072" s="346">
        <v>100000</v>
      </c>
      <c r="I2072" s="345" t="s">
        <v>3894</v>
      </c>
      <c r="J2072" s="344">
        <v>40336</v>
      </c>
      <c r="K2072" s="345" t="s">
        <v>7312</v>
      </c>
      <c r="L2072" s="345" t="s">
        <v>7313</v>
      </c>
      <c r="M2072" s="345" t="s">
        <v>24</v>
      </c>
      <c r="N2072" s="345" t="s">
        <v>11491</v>
      </c>
      <c r="O2072" s="345"/>
      <c r="P2072" s="345"/>
      <c r="Q2072" s="344"/>
      <c r="R2072" s="344"/>
      <c r="S2072" s="346">
        <v>50</v>
      </c>
      <c r="T2072" s="347">
        <v>5000000</v>
      </c>
    </row>
    <row r="2073" spans="1:20" ht="15">
      <c r="A2073">
        <v>2072</v>
      </c>
      <c r="B2073" s="344">
        <v>41271</v>
      </c>
      <c r="C2073" s="345" t="s">
        <v>9508</v>
      </c>
      <c r="D2073" s="345" t="s">
        <v>9509</v>
      </c>
      <c r="E2073" s="345" t="s">
        <v>2969</v>
      </c>
      <c r="F2073" s="345" t="s">
        <v>10824</v>
      </c>
      <c r="G2073" s="345" t="s">
        <v>10825</v>
      </c>
      <c r="H2073" s="346">
        <v>100000</v>
      </c>
      <c r="I2073" s="345" t="s">
        <v>3894</v>
      </c>
      <c r="J2073" s="344">
        <v>40336</v>
      </c>
      <c r="K2073" s="345" t="s">
        <v>7312</v>
      </c>
      <c r="L2073" s="345" t="s">
        <v>7313</v>
      </c>
      <c r="M2073" s="345" t="s">
        <v>24</v>
      </c>
      <c r="N2073" s="345" t="s">
        <v>1857</v>
      </c>
      <c r="O2073" s="345"/>
      <c r="P2073" s="345" t="s">
        <v>8965</v>
      </c>
      <c r="Q2073" s="344"/>
      <c r="R2073" s="344">
        <v>41432</v>
      </c>
      <c r="S2073" s="346">
        <v>474</v>
      </c>
      <c r="T2073" s="347">
        <v>47400000</v>
      </c>
    </row>
    <row r="2074" spans="1:20" ht="15">
      <c r="A2074">
        <v>2073</v>
      </c>
      <c r="B2074" s="344">
        <v>41271</v>
      </c>
      <c r="C2074" s="345" t="s">
        <v>9508</v>
      </c>
      <c r="D2074" s="345" t="s">
        <v>9509</v>
      </c>
      <c r="E2074" s="345" t="s">
        <v>2972</v>
      </c>
      <c r="F2074" s="345" t="s">
        <v>10826</v>
      </c>
      <c r="G2074" s="345" t="s">
        <v>10827</v>
      </c>
      <c r="H2074" s="346">
        <v>1000</v>
      </c>
      <c r="I2074" s="345" t="s">
        <v>4177</v>
      </c>
      <c r="J2074" s="344">
        <v>40336</v>
      </c>
      <c r="K2074" s="345" t="s">
        <v>7312</v>
      </c>
      <c r="L2074" s="345" t="s">
        <v>7313</v>
      </c>
      <c r="M2074" s="345" t="s">
        <v>24</v>
      </c>
      <c r="N2074" s="345" t="s">
        <v>1857</v>
      </c>
      <c r="O2074" s="345"/>
      <c r="P2074" s="345" t="s">
        <v>8965</v>
      </c>
      <c r="Q2074" s="344"/>
      <c r="R2074" s="344">
        <v>41432</v>
      </c>
      <c r="S2074" s="346">
        <v>45</v>
      </c>
      <c r="T2074" s="347">
        <v>45000</v>
      </c>
    </row>
    <row r="2075" spans="1:20" ht="15">
      <c r="A2075">
        <v>2074</v>
      </c>
      <c r="B2075" s="344">
        <v>41271</v>
      </c>
      <c r="C2075" s="345" t="s">
        <v>16900</v>
      </c>
      <c r="D2075" s="345" t="s">
        <v>16901</v>
      </c>
      <c r="E2075" s="345" t="s">
        <v>5199</v>
      </c>
      <c r="F2075" s="345" t="s">
        <v>16902</v>
      </c>
      <c r="G2075" s="345" t="s">
        <v>16903</v>
      </c>
      <c r="H2075" s="346">
        <v>250000</v>
      </c>
      <c r="I2075" s="345" t="s">
        <v>3894</v>
      </c>
      <c r="J2075" s="344">
        <v>40337</v>
      </c>
      <c r="K2075" s="345" t="s">
        <v>7312</v>
      </c>
      <c r="L2075" s="345" t="s">
        <v>7313</v>
      </c>
      <c r="M2075" s="345" t="s">
        <v>24</v>
      </c>
      <c r="N2075" s="345" t="s">
        <v>11491</v>
      </c>
      <c r="O2075" s="345"/>
      <c r="P2075" s="345"/>
      <c r="Q2075" s="344"/>
      <c r="R2075" s="344"/>
      <c r="S2075" s="346">
        <v>20</v>
      </c>
      <c r="T2075" s="347">
        <v>5000000</v>
      </c>
    </row>
    <row r="2076" spans="1:20" ht="15">
      <c r="A2076">
        <v>2075</v>
      </c>
      <c r="B2076" s="344">
        <v>41271</v>
      </c>
      <c r="C2076" s="345" t="s">
        <v>7406</v>
      </c>
      <c r="D2076" s="345" t="s">
        <v>7407</v>
      </c>
      <c r="E2076" s="345" t="s">
        <v>6868</v>
      </c>
      <c r="F2076" s="345" t="s">
        <v>8565</v>
      </c>
      <c r="G2076" s="345" t="s">
        <v>8566</v>
      </c>
      <c r="H2076" s="346">
        <v>10</v>
      </c>
      <c r="I2076" s="345" t="s">
        <v>4177</v>
      </c>
      <c r="J2076" s="344">
        <v>40337</v>
      </c>
      <c r="K2076" s="345" t="s">
        <v>7312</v>
      </c>
      <c r="L2076" s="345" t="s">
        <v>7313</v>
      </c>
      <c r="M2076" s="345" t="s">
        <v>24</v>
      </c>
      <c r="N2076" s="345" t="s">
        <v>7411</v>
      </c>
      <c r="O2076" s="345" t="s">
        <v>7412</v>
      </c>
      <c r="P2076" s="345"/>
      <c r="Q2076" s="344"/>
      <c r="R2076" s="344"/>
      <c r="S2076" s="346">
        <v>1126920</v>
      </c>
      <c r="T2076" s="347">
        <v>11269200</v>
      </c>
    </row>
    <row r="2077" spans="1:20" ht="15">
      <c r="A2077">
        <v>2076</v>
      </c>
      <c r="B2077" s="344">
        <v>41271</v>
      </c>
      <c r="C2077" s="345" t="s">
        <v>10828</v>
      </c>
      <c r="D2077" s="345" t="s">
        <v>10829</v>
      </c>
      <c r="E2077" s="345" t="s">
        <v>2996</v>
      </c>
      <c r="F2077" s="345" t="s">
        <v>10830</v>
      </c>
      <c r="G2077" s="345" t="s">
        <v>10831</v>
      </c>
      <c r="H2077" s="346">
        <v>1</v>
      </c>
      <c r="I2077" s="345" t="s">
        <v>4177</v>
      </c>
      <c r="J2077" s="344">
        <v>40338</v>
      </c>
      <c r="K2077" s="345" t="s">
        <v>7312</v>
      </c>
      <c r="L2077" s="345" t="s">
        <v>7313</v>
      </c>
      <c r="M2077" s="345" t="s">
        <v>24</v>
      </c>
      <c r="N2077" s="345" t="s">
        <v>1857</v>
      </c>
      <c r="O2077" s="345"/>
      <c r="P2077" s="345" t="s">
        <v>8965</v>
      </c>
      <c r="Q2077" s="344"/>
      <c r="R2077" s="344">
        <v>44196</v>
      </c>
      <c r="S2077" s="346">
        <v>696500</v>
      </c>
      <c r="T2077" s="347">
        <v>696500</v>
      </c>
    </row>
    <row r="2078" spans="1:20" ht="15">
      <c r="A2078">
        <v>2077</v>
      </c>
      <c r="B2078" s="344">
        <v>41271</v>
      </c>
      <c r="C2078" s="345" t="s">
        <v>7362</v>
      </c>
      <c r="D2078" s="345" t="s">
        <v>7363</v>
      </c>
      <c r="E2078" s="345" t="s">
        <v>7262</v>
      </c>
      <c r="F2078" s="345" t="s">
        <v>7364</v>
      </c>
      <c r="G2078" s="345" t="s">
        <v>29931</v>
      </c>
      <c r="H2078" s="346">
        <v>1000000</v>
      </c>
      <c r="I2078" s="345" t="s">
        <v>3894</v>
      </c>
      <c r="J2078" s="344">
        <v>40339</v>
      </c>
      <c r="K2078" s="345" t="s">
        <v>7312</v>
      </c>
      <c r="L2078" s="345" t="s">
        <v>7313</v>
      </c>
      <c r="M2078" s="345" t="s">
        <v>24</v>
      </c>
      <c r="N2078" s="345" t="s">
        <v>7314</v>
      </c>
      <c r="O2078" s="345" t="s">
        <v>7315</v>
      </c>
      <c r="P2078" s="345"/>
      <c r="Q2078" s="344"/>
      <c r="R2078" s="344">
        <v>43967</v>
      </c>
      <c r="S2078" s="346">
        <v>2800</v>
      </c>
      <c r="T2078" s="347">
        <v>2800000000</v>
      </c>
    </row>
    <row r="2079" spans="1:20" ht="15">
      <c r="A2079">
        <v>2078</v>
      </c>
      <c r="B2079" s="344">
        <v>41271</v>
      </c>
      <c r="C2079" s="345" t="s">
        <v>7362</v>
      </c>
      <c r="D2079" s="345" t="s">
        <v>7363</v>
      </c>
      <c r="E2079" s="345" t="s">
        <v>7264</v>
      </c>
      <c r="F2079" s="345" t="s">
        <v>7366</v>
      </c>
      <c r="G2079" s="345" t="s">
        <v>29932</v>
      </c>
      <c r="H2079" s="346">
        <v>1000000</v>
      </c>
      <c r="I2079" s="345" t="s">
        <v>3894</v>
      </c>
      <c r="J2079" s="344">
        <v>40339</v>
      </c>
      <c r="K2079" s="345" t="s">
        <v>7312</v>
      </c>
      <c r="L2079" s="345" t="s">
        <v>7313</v>
      </c>
      <c r="M2079" s="345" t="s">
        <v>24</v>
      </c>
      <c r="N2079" s="345" t="s">
        <v>7314</v>
      </c>
      <c r="O2079" s="345" t="s">
        <v>7315</v>
      </c>
      <c r="P2079" s="345"/>
      <c r="Q2079" s="344"/>
      <c r="R2079" s="344">
        <v>43967</v>
      </c>
      <c r="S2079" s="346">
        <v>1200</v>
      </c>
      <c r="T2079" s="347">
        <v>1200000000</v>
      </c>
    </row>
    <row r="2080" spans="1:20" ht="15">
      <c r="A2080">
        <v>2079</v>
      </c>
      <c r="B2080" s="344">
        <v>41271</v>
      </c>
      <c r="C2080" s="345" t="s">
        <v>16904</v>
      </c>
      <c r="D2080" s="345" t="s">
        <v>16905</v>
      </c>
      <c r="E2080" s="345" t="s">
        <v>5203</v>
      </c>
      <c r="F2080" s="345" t="s">
        <v>16906</v>
      </c>
      <c r="G2080" s="345" t="s">
        <v>16907</v>
      </c>
      <c r="H2080" s="346">
        <v>5000</v>
      </c>
      <c r="I2080" s="345" t="s">
        <v>3894</v>
      </c>
      <c r="J2080" s="344">
        <v>40340</v>
      </c>
      <c r="K2080" s="345" t="s">
        <v>7312</v>
      </c>
      <c r="L2080" s="345" t="s">
        <v>7313</v>
      </c>
      <c r="M2080" s="345" t="s">
        <v>24</v>
      </c>
      <c r="N2080" s="345" t="s">
        <v>11491</v>
      </c>
      <c r="O2080" s="345"/>
      <c r="P2080" s="345"/>
      <c r="Q2080" s="344"/>
      <c r="R2080" s="344"/>
      <c r="S2080" s="346">
        <v>10000</v>
      </c>
      <c r="T2080" s="347">
        <v>50000000</v>
      </c>
    </row>
    <row r="2081" spans="1:20" ht="15">
      <c r="A2081">
        <v>2080</v>
      </c>
      <c r="B2081" s="344">
        <v>41271</v>
      </c>
      <c r="C2081" s="345" t="s">
        <v>7418</v>
      </c>
      <c r="D2081" s="345" t="s">
        <v>29822</v>
      </c>
      <c r="E2081" s="345" t="s">
        <v>6836</v>
      </c>
      <c r="F2081" s="345" t="s">
        <v>8567</v>
      </c>
      <c r="G2081" s="345" t="s">
        <v>8568</v>
      </c>
      <c r="H2081" s="346">
        <v>10000</v>
      </c>
      <c r="I2081" s="345" t="s">
        <v>3894</v>
      </c>
      <c r="J2081" s="344">
        <v>40340</v>
      </c>
      <c r="K2081" s="345" t="s">
        <v>7312</v>
      </c>
      <c r="L2081" s="345" t="s">
        <v>7313</v>
      </c>
      <c r="M2081" s="345" t="s">
        <v>24</v>
      </c>
      <c r="N2081" s="345" t="s">
        <v>7411</v>
      </c>
      <c r="O2081" s="345" t="s">
        <v>7315</v>
      </c>
      <c r="P2081" s="345"/>
      <c r="Q2081" s="344"/>
      <c r="R2081" s="344">
        <v>41621</v>
      </c>
      <c r="S2081" s="346">
        <v>132006</v>
      </c>
      <c r="T2081" s="347">
        <v>1320060000</v>
      </c>
    </row>
    <row r="2082" spans="1:20" ht="15">
      <c r="A2082">
        <v>2081</v>
      </c>
      <c r="B2082" s="344">
        <v>41271</v>
      </c>
      <c r="C2082" s="345" t="s">
        <v>16908</v>
      </c>
      <c r="D2082" s="345" t="s">
        <v>16909</v>
      </c>
      <c r="E2082" s="345" t="s">
        <v>5201</v>
      </c>
      <c r="F2082" s="345" t="s">
        <v>16910</v>
      </c>
      <c r="G2082" s="345" t="s">
        <v>16911</v>
      </c>
      <c r="H2082" s="346">
        <v>10000</v>
      </c>
      <c r="I2082" s="345" t="s">
        <v>3894</v>
      </c>
      <c r="J2082" s="344">
        <v>40340</v>
      </c>
      <c r="K2082" s="345" t="s">
        <v>7312</v>
      </c>
      <c r="L2082" s="345" t="s">
        <v>7313</v>
      </c>
      <c r="M2082" s="345" t="s">
        <v>24</v>
      </c>
      <c r="N2082" s="345" t="s">
        <v>11491</v>
      </c>
      <c r="O2082" s="345"/>
      <c r="P2082" s="345"/>
      <c r="Q2082" s="344"/>
      <c r="R2082" s="344"/>
      <c r="S2082" s="346">
        <v>900</v>
      </c>
      <c r="T2082" s="347">
        <v>9000000</v>
      </c>
    </row>
    <row r="2083" spans="1:20" ht="15">
      <c r="A2083">
        <v>2082</v>
      </c>
      <c r="B2083" s="344">
        <v>41271</v>
      </c>
      <c r="C2083" s="345" t="s">
        <v>16395</v>
      </c>
      <c r="D2083" s="345" t="s">
        <v>16396</v>
      </c>
      <c r="E2083" s="345" t="s">
        <v>5205</v>
      </c>
      <c r="F2083" s="345" t="s">
        <v>16912</v>
      </c>
      <c r="G2083" s="345" t="s">
        <v>16913</v>
      </c>
      <c r="H2083" s="346">
        <v>10</v>
      </c>
      <c r="I2083" s="345" t="s">
        <v>3894</v>
      </c>
      <c r="J2083" s="344">
        <v>40343</v>
      </c>
      <c r="K2083" s="345" t="s">
        <v>7312</v>
      </c>
      <c r="L2083" s="345" t="s">
        <v>7313</v>
      </c>
      <c r="M2083" s="345" t="s">
        <v>24</v>
      </c>
      <c r="N2083" s="345" t="s">
        <v>11491</v>
      </c>
      <c r="O2083" s="345"/>
      <c r="P2083" s="345"/>
      <c r="Q2083" s="344"/>
      <c r="R2083" s="344"/>
      <c r="S2083" s="346">
        <v>1</v>
      </c>
      <c r="T2083" s="347">
        <v>10</v>
      </c>
    </row>
    <row r="2084" spans="1:20" ht="15">
      <c r="A2084">
        <v>2083</v>
      </c>
      <c r="B2084" s="344">
        <v>41271</v>
      </c>
      <c r="C2084" s="345" t="s">
        <v>7406</v>
      </c>
      <c r="D2084" s="345" t="s">
        <v>7407</v>
      </c>
      <c r="E2084" s="345" t="s">
        <v>6828</v>
      </c>
      <c r="F2084" s="345" t="s">
        <v>8569</v>
      </c>
      <c r="G2084" s="345" t="s">
        <v>8570</v>
      </c>
      <c r="H2084" s="346">
        <v>1</v>
      </c>
      <c r="I2084" s="345" t="s">
        <v>3894</v>
      </c>
      <c r="J2084" s="344">
        <v>40343</v>
      </c>
      <c r="K2084" s="345" t="s">
        <v>7312</v>
      </c>
      <c r="L2084" s="345" t="s">
        <v>7313</v>
      </c>
      <c r="M2084" s="345" t="s">
        <v>24</v>
      </c>
      <c r="N2084" s="345" t="s">
        <v>7411</v>
      </c>
      <c r="O2084" s="345" t="s">
        <v>7412</v>
      </c>
      <c r="P2084" s="345"/>
      <c r="Q2084" s="344"/>
      <c r="R2084" s="344"/>
      <c r="S2084" s="346">
        <v>966746578</v>
      </c>
      <c r="T2084" s="347">
        <v>966746578</v>
      </c>
    </row>
    <row r="2085" spans="1:20" ht="15">
      <c r="A2085">
        <v>2084</v>
      </c>
      <c r="B2085" s="344">
        <v>41271</v>
      </c>
      <c r="C2085" s="345" t="s">
        <v>12214</v>
      </c>
      <c r="D2085" s="345" t="s">
        <v>12215</v>
      </c>
      <c r="E2085" s="345" t="s">
        <v>5207</v>
      </c>
      <c r="F2085" s="345" t="s">
        <v>16914</v>
      </c>
      <c r="G2085" s="345" t="s">
        <v>12218</v>
      </c>
      <c r="H2085" s="346">
        <v>10000</v>
      </c>
      <c r="I2085" s="345" t="s">
        <v>3894</v>
      </c>
      <c r="J2085" s="344">
        <v>40343</v>
      </c>
      <c r="K2085" s="345" t="s">
        <v>7312</v>
      </c>
      <c r="L2085" s="345" t="s">
        <v>7313</v>
      </c>
      <c r="M2085" s="345" t="s">
        <v>24</v>
      </c>
      <c r="N2085" s="345" t="s">
        <v>11512</v>
      </c>
      <c r="O2085" s="345"/>
      <c r="P2085" s="345"/>
      <c r="Q2085" s="344"/>
      <c r="R2085" s="344"/>
      <c r="S2085" s="346">
        <v>300</v>
      </c>
      <c r="T2085" s="347">
        <v>3000000</v>
      </c>
    </row>
    <row r="2086" spans="1:20" ht="15">
      <c r="A2086">
        <v>2085</v>
      </c>
      <c r="B2086" s="344">
        <v>41271</v>
      </c>
      <c r="C2086" s="345" t="s">
        <v>7453</v>
      </c>
      <c r="D2086" s="345" t="s">
        <v>7454</v>
      </c>
      <c r="E2086" s="345" t="s">
        <v>6826</v>
      </c>
      <c r="F2086" s="345" t="s">
        <v>8571</v>
      </c>
      <c r="G2086" s="345" t="s">
        <v>8572</v>
      </c>
      <c r="H2086" s="346">
        <v>10000</v>
      </c>
      <c r="I2086" s="345" t="s">
        <v>3894</v>
      </c>
      <c r="J2086" s="344">
        <v>40343</v>
      </c>
      <c r="K2086" s="345" t="s">
        <v>7312</v>
      </c>
      <c r="L2086" s="345" t="s">
        <v>7313</v>
      </c>
      <c r="M2086" s="345" t="s">
        <v>24</v>
      </c>
      <c r="N2086" s="345" t="s">
        <v>7411</v>
      </c>
      <c r="O2086" s="345" t="s">
        <v>7315</v>
      </c>
      <c r="P2086" s="345"/>
      <c r="Q2086" s="344"/>
      <c r="R2086" s="344">
        <v>41607</v>
      </c>
      <c r="S2086" s="346">
        <v>377564</v>
      </c>
      <c r="T2086" s="347">
        <v>3775640000</v>
      </c>
    </row>
    <row r="2087" spans="1:20" ht="15">
      <c r="A2087">
        <v>2086</v>
      </c>
      <c r="B2087" s="344">
        <v>41271</v>
      </c>
      <c r="C2087" s="345" t="s">
        <v>16915</v>
      </c>
      <c r="D2087" s="345" t="s">
        <v>16916</v>
      </c>
      <c r="E2087" s="345" t="s">
        <v>5211</v>
      </c>
      <c r="F2087" s="345" t="s">
        <v>16917</v>
      </c>
      <c r="G2087" s="345" t="s">
        <v>16918</v>
      </c>
      <c r="H2087" s="346">
        <v>10000</v>
      </c>
      <c r="I2087" s="345" t="s">
        <v>3894</v>
      </c>
      <c r="J2087" s="344">
        <v>40344</v>
      </c>
      <c r="K2087" s="345" t="s">
        <v>7312</v>
      </c>
      <c r="L2087" s="345" t="s">
        <v>7313</v>
      </c>
      <c r="M2087" s="345" t="s">
        <v>24</v>
      </c>
      <c r="N2087" s="345" t="s">
        <v>11491</v>
      </c>
      <c r="O2087" s="345"/>
      <c r="P2087" s="345"/>
      <c r="Q2087" s="344"/>
      <c r="R2087" s="344"/>
      <c r="S2087" s="346">
        <v>500</v>
      </c>
      <c r="T2087" s="347">
        <v>5000000</v>
      </c>
    </row>
    <row r="2088" spans="1:20" ht="15">
      <c r="A2088">
        <v>2087</v>
      </c>
      <c r="B2088" s="344">
        <v>41271</v>
      </c>
      <c r="C2088" s="345" t="s">
        <v>10832</v>
      </c>
      <c r="D2088" s="345" t="s">
        <v>10833</v>
      </c>
      <c r="E2088" s="345" t="s">
        <v>3019</v>
      </c>
      <c r="F2088" s="345" t="s">
        <v>10834</v>
      </c>
      <c r="G2088" s="345" t="s">
        <v>10835</v>
      </c>
      <c r="H2088" s="346">
        <v>100000</v>
      </c>
      <c r="I2088" s="345" t="s">
        <v>3894</v>
      </c>
      <c r="J2088" s="344">
        <v>40347</v>
      </c>
      <c r="K2088" s="345" t="s">
        <v>7312</v>
      </c>
      <c r="L2088" s="345" t="s">
        <v>7313</v>
      </c>
      <c r="M2088" s="345" t="s">
        <v>24</v>
      </c>
      <c r="N2088" s="345" t="s">
        <v>1857</v>
      </c>
      <c r="O2088" s="345"/>
      <c r="P2088" s="345" t="s">
        <v>8962</v>
      </c>
      <c r="Q2088" s="344"/>
      <c r="R2088" s="344">
        <v>42369</v>
      </c>
      <c r="S2088" s="346">
        <v>3000</v>
      </c>
      <c r="T2088" s="347">
        <v>300000000</v>
      </c>
    </row>
    <row r="2089" spans="1:20" ht="15">
      <c r="A2089">
        <v>2088</v>
      </c>
      <c r="B2089" s="344">
        <v>41271</v>
      </c>
      <c r="C2089" s="345" t="s">
        <v>7431</v>
      </c>
      <c r="D2089" s="345" t="s">
        <v>7432</v>
      </c>
      <c r="E2089" s="345" t="s">
        <v>6866</v>
      </c>
      <c r="F2089" s="345" t="s">
        <v>8573</v>
      </c>
      <c r="G2089" s="345" t="s">
        <v>8574</v>
      </c>
      <c r="H2089" s="346">
        <v>1</v>
      </c>
      <c r="I2089" s="345" t="s">
        <v>3894</v>
      </c>
      <c r="J2089" s="344">
        <v>40347</v>
      </c>
      <c r="K2089" s="345" t="s">
        <v>7312</v>
      </c>
      <c r="L2089" s="345" t="s">
        <v>7313</v>
      </c>
      <c r="M2089" s="345" t="s">
        <v>24</v>
      </c>
      <c r="N2089" s="345" t="s">
        <v>7411</v>
      </c>
      <c r="O2089" s="345" t="s">
        <v>7412</v>
      </c>
      <c r="P2089" s="345"/>
      <c r="Q2089" s="344"/>
      <c r="R2089" s="344"/>
      <c r="S2089" s="346">
        <v>379500981</v>
      </c>
      <c r="T2089" s="347">
        <v>379500981</v>
      </c>
    </row>
    <row r="2090" spans="1:20" ht="15">
      <c r="A2090">
        <v>2089</v>
      </c>
      <c r="B2090" s="344">
        <v>41271</v>
      </c>
      <c r="C2090" s="345" t="s">
        <v>7522</v>
      </c>
      <c r="D2090" s="345" t="s">
        <v>7523</v>
      </c>
      <c r="E2090" s="345" t="s">
        <v>6848</v>
      </c>
      <c r="F2090" s="345" t="s">
        <v>8577</v>
      </c>
      <c r="G2090" s="345" t="s">
        <v>8578</v>
      </c>
      <c r="H2090" s="346">
        <v>10000</v>
      </c>
      <c r="I2090" s="345" t="s">
        <v>3894</v>
      </c>
      <c r="J2090" s="344">
        <v>40350</v>
      </c>
      <c r="K2090" s="345" t="s">
        <v>7312</v>
      </c>
      <c r="L2090" s="345" t="s">
        <v>7313</v>
      </c>
      <c r="M2090" s="345" t="s">
        <v>24</v>
      </c>
      <c r="N2090" s="345" t="s">
        <v>7411</v>
      </c>
      <c r="O2090" s="345" t="s">
        <v>7412</v>
      </c>
      <c r="P2090" s="345"/>
      <c r="Q2090" s="344"/>
      <c r="R2090" s="344">
        <v>41442</v>
      </c>
      <c r="S2090" s="346">
        <v>141788</v>
      </c>
      <c r="T2090" s="347">
        <v>1417880000</v>
      </c>
    </row>
    <row r="2091" spans="1:20" ht="15">
      <c r="A2091">
        <v>2090</v>
      </c>
      <c r="B2091" s="344">
        <v>41271</v>
      </c>
      <c r="C2091" s="345" t="s">
        <v>16919</v>
      </c>
      <c r="D2091" s="345" t="s">
        <v>16920</v>
      </c>
      <c r="E2091" s="345" t="s">
        <v>5215</v>
      </c>
      <c r="F2091" s="345" t="s">
        <v>16921</v>
      </c>
      <c r="G2091" s="345" t="s">
        <v>16922</v>
      </c>
      <c r="H2091" s="346">
        <v>1000000</v>
      </c>
      <c r="I2091" s="345" t="s">
        <v>3894</v>
      </c>
      <c r="J2091" s="344">
        <v>40351</v>
      </c>
      <c r="K2091" s="345" t="s">
        <v>7312</v>
      </c>
      <c r="L2091" s="345" t="s">
        <v>7313</v>
      </c>
      <c r="M2091" s="345" t="s">
        <v>24</v>
      </c>
      <c r="N2091" s="345" t="s">
        <v>11491</v>
      </c>
      <c r="O2091" s="345"/>
      <c r="P2091" s="345"/>
      <c r="Q2091" s="344"/>
      <c r="R2091" s="344"/>
      <c r="S2091" s="346">
        <v>100</v>
      </c>
      <c r="T2091" s="347">
        <v>100000000</v>
      </c>
    </row>
    <row r="2092" spans="1:20" ht="15">
      <c r="A2092">
        <v>2091</v>
      </c>
      <c r="B2092" s="344">
        <v>41271</v>
      </c>
      <c r="C2092" s="345" t="s">
        <v>16923</v>
      </c>
      <c r="D2092" s="345" t="s">
        <v>29933</v>
      </c>
      <c r="E2092" s="345" t="s">
        <v>5213</v>
      </c>
      <c r="F2092" s="345" t="s">
        <v>16925</v>
      </c>
      <c r="G2092" s="345" t="s">
        <v>16926</v>
      </c>
      <c r="H2092" s="346">
        <v>10000</v>
      </c>
      <c r="I2092" s="345" t="s">
        <v>3894</v>
      </c>
      <c r="J2092" s="344">
        <v>40351</v>
      </c>
      <c r="K2092" s="345" t="s">
        <v>7312</v>
      </c>
      <c r="L2092" s="345" t="s">
        <v>7313</v>
      </c>
      <c r="M2092" s="345" t="s">
        <v>24</v>
      </c>
      <c r="N2092" s="345" t="s">
        <v>11491</v>
      </c>
      <c r="O2092" s="345"/>
      <c r="P2092" s="345"/>
      <c r="Q2092" s="344"/>
      <c r="R2092" s="344"/>
      <c r="S2092" s="346">
        <v>500</v>
      </c>
      <c r="T2092" s="347">
        <v>5000000</v>
      </c>
    </row>
    <row r="2093" spans="1:20" ht="15">
      <c r="A2093">
        <v>2092</v>
      </c>
      <c r="B2093" s="344">
        <v>41271</v>
      </c>
      <c r="C2093" s="345" t="s">
        <v>16927</v>
      </c>
      <c r="D2093" s="345" t="s">
        <v>16928</v>
      </c>
      <c r="E2093" s="345" t="s">
        <v>5219</v>
      </c>
      <c r="F2093" s="345" t="s">
        <v>16929</v>
      </c>
      <c r="G2093" s="345" t="s">
        <v>16930</v>
      </c>
      <c r="H2093" s="346">
        <v>50000</v>
      </c>
      <c r="I2093" s="345" t="s">
        <v>3894</v>
      </c>
      <c r="J2093" s="344">
        <v>40352</v>
      </c>
      <c r="K2093" s="345" t="s">
        <v>7312</v>
      </c>
      <c r="L2093" s="345" t="s">
        <v>7313</v>
      </c>
      <c r="M2093" s="345" t="s">
        <v>24</v>
      </c>
      <c r="N2093" s="345" t="s">
        <v>11491</v>
      </c>
      <c r="O2093" s="345"/>
      <c r="P2093" s="345"/>
      <c r="Q2093" s="344"/>
      <c r="R2093" s="344"/>
      <c r="S2093" s="346">
        <v>290</v>
      </c>
      <c r="T2093" s="347">
        <v>14500000</v>
      </c>
    </row>
    <row r="2094" spans="1:20" ht="15">
      <c r="A2094">
        <v>2093</v>
      </c>
      <c r="B2094" s="344">
        <v>41271</v>
      </c>
      <c r="C2094" s="345" t="s">
        <v>16931</v>
      </c>
      <c r="D2094" s="345" t="s">
        <v>16932</v>
      </c>
      <c r="E2094" s="345" t="s">
        <v>5221</v>
      </c>
      <c r="F2094" s="345" t="s">
        <v>16933</v>
      </c>
      <c r="G2094" s="345" t="s">
        <v>16934</v>
      </c>
      <c r="H2094" s="346">
        <v>1000</v>
      </c>
      <c r="I2094" s="345" t="s">
        <v>3894</v>
      </c>
      <c r="J2094" s="344">
        <v>40352</v>
      </c>
      <c r="K2094" s="345" t="s">
        <v>7312</v>
      </c>
      <c r="L2094" s="345" t="s">
        <v>7313</v>
      </c>
      <c r="M2094" s="345" t="s">
        <v>24</v>
      </c>
      <c r="N2094" s="345" t="s">
        <v>11491</v>
      </c>
      <c r="O2094" s="345"/>
      <c r="P2094" s="345"/>
      <c r="Q2094" s="344"/>
      <c r="R2094" s="344"/>
      <c r="S2094" s="346">
        <v>8000</v>
      </c>
      <c r="T2094" s="347">
        <v>8000000</v>
      </c>
    </row>
    <row r="2095" spans="1:20" ht="15">
      <c r="A2095">
        <v>2094</v>
      </c>
      <c r="B2095" s="344">
        <v>41271</v>
      </c>
      <c r="C2095" s="345" t="s">
        <v>16931</v>
      </c>
      <c r="D2095" s="345" t="s">
        <v>16932</v>
      </c>
      <c r="E2095" s="345" t="s">
        <v>5225</v>
      </c>
      <c r="F2095" s="345" t="s">
        <v>16935</v>
      </c>
      <c r="G2095" s="345" t="s">
        <v>16936</v>
      </c>
      <c r="H2095" s="346">
        <v>1000</v>
      </c>
      <c r="I2095" s="345" t="s">
        <v>3894</v>
      </c>
      <c r="J2095" s="344">
        <v>40352</v>
      </c>
      <c r="K2095" s="345" t="s">
        <v>7312</v>
      </c>
      <c r="L2095" s="345" t="s">
        <v>7313</v>
      </c>
      <c r="M2095" s="345" t="s">
        <v>24</v>
      </c>
      <c r="N2095" s="345" t="s">
        <v>12517</v>
      </c>
      <c r="O2095" s="345"/>
      <c r="P2095" s="345"/>
      <c r="Q2095" s="344"/>
      <c r="R2095" s="344"/>
      <c r="S2095" s="346">
        <v>1000</v>
      </c>
      <c r="T2095" s="347">
        <v>1000000</v>
      </c>
    </row>
    <row r="2096" spans="1:20" ht="15">
      <c r="A2096">
        <v>2095</v>
      </c>
      <c r="B2096" s="344">
        <v>41271</v>
      </c>
      <c r="C2096" s="345" t="s">
        <v>16931</v>
      </c>
      <c r="D2096" s="345" t="s">
        <v>16932</v>
      </c>
      <c r="E2096" s="345" t="s">
        <v>5227</v>
      </c>
      <c r="F2096" s="345" t="s">
        <v>16937</v>
      </c>
      <c r="G2096" s="345" t="s">
        <v>16938</v>
      </c>
      <c r="H2096" s="346">
        <v>1000</v>
      </c>
      <c r="I2096" s="345" t="s">
        <v>3894</v>
      </c>
      <c r="J2096" s="344">
        <v>40352</v>
      </c>
      <c r="K2096" s="345" t="s">
        <v>7312</v>
      </c>
      <c r="L2096" s="345" t="s">
        <v>7313</v>
      </c>
      <c r="M2096" s="345" t="s">
        <v>24</v>
      </c>
      <c r="N2096" s="345" t="s">
        <v>11512</v>
      </c>
      <c r="O2096" s="345"/>
      <c r="P2096" s="345"/>
      <c r="Q2096" s="344"/>
      <c r="R2096" s="344"/>
      <c r="S2096" s="346">
        <v>1000</v>
      </c>
      <c r="T2096" s="347">
        <v>1000000</v>
      </c>
    </row>
    <row r="2097" spans="1:20" ht="15">
      <c r="A2097">
        <v>2096</v>
      </c>
      <c r="B2097" s="344">
        <v>41271</v>
      </c>
      <c r="C2097" s="345" t="s">
        <v>7368</v>
      </c>
      <c r="D2097" s="345" t="s">
        <v>7369</v>
      </c>
      <c r="E2097" s="345" t="s">
        <v>7266</v>
      </c>
      <c r="F2097" s="345" t="s">
        <v>7370</v>
      </c>
      <c r="G2097" s="345" t="s">
        <v>29934</v>
      </c>
      <c r="H2097" s="346">
        <v>1000</v>
      </c>
      <c r="I2097" s="345" t="s">
        <v>3894</v>
      </c>
      <c r="J2097" s="344">
        <v>40354</v>
      </c>
      <c r="K2097" s="345" t="s">
        <v>7312</v>
      </c>
      <c r="L2097" s="345" t="s">
        <v>7313</v>
      </c>
      <c r="M2097" s="345" t="s">
        <v>24</v>
      </c>
      <c r="N2097" s="345" t="s">
        <v>7314</v>
      </c>
      <c r="O2097" s="345" t="s">
        <v>7315</v>
      </c>
      <c r="P2097" s="345"/>
      <c r="Q2097" s="344"/>
      <c r="R2097" s="344">
        <v>43979</v>
      </c>
      <c r="S2097" s="346">
        <v>4550000</v>
      </c>
      <c r="T2097" s="347">
        <v>4550000000</v>
      </c>
    </row>
    <row r="2098" spans="1:20" ht="15">
      <c r="A2098">
        <v>2097</v>
      </c>
      <c r="B2098" s="344">
        <v>41271</v>
      </c>
      <c r="C2098" s="345" t="s">
        <v>7368</v>
      </c>
      <c r="D2098" s="345" t="s">
        <v>7369</v>
      </c>
      <c r="E2098" s="345" t="s">
        <v>7268</v>
      </c>
      <c r="F2098" s="345" t="s">
        <v>7372</v>
      </c>
      <c r="G2098" s="345" t="s">
        <v>29935</v>
      </c>
      <c r="H2098" s="346">
        <v>1000</v>
      </c>
      <c r="I2098" s="345" t="s">
        <v>3894</v>
      </c>
      <c r="J2098" s="344">
        <v>40354</v>
      </c>
      <c r="K2098" s="345" t="s">
        <v>7312</v>
      </c>
      <c r="L2098" s="345" t="s">
        <v>7313</v>
      </c>
      <c r="M2098" s="345" t="s">
        <v>24</v>
      </c>
      <c r="N2098" s="345" t="s">
        <v>7314</v>
      </c>
      <c r="O2098" s="345" t="s">
        <v>7315</v>
      </c>
      <c r="P2098" s="345"/>
      <c r="Q2098" s="344"/>
      <c r="R2098" s="344">
        <v>43979</v>
      </c>
      <c r="S2098" s="346">
        <v>1956000</v>
      </c>
      <c r="T2098" s="347">
        <v>1956000000</v>
      </c>
    </row>
    <row r="2099" spans="1:20" ht="15">
      <c r="A2099">
        <v>2098</v>
      </c>
      <c r="B2099" s="344">
        <v>41271</v>
      </c>
      <c r="C2099" s="345" t="s">
        <v>10633</v>
      </c>
      <c r="D2099" s="345" t="s">
        <v>10634</v>
      </c>
      <c r="E2099" s="345" t="s">
        <v>3024</v>
      </c>
      <c r="F2099" s="345" t="s">
        <v>10836</v>
      </c>
      <c r="G2099" s="345" t="s">
        <v>10837</v>
      </c>
      <c r="H2099" s="346">
        <v>10000</v>
      </c>
      <c r="I2099" s="345" t="s">
        <v>3894</v>
      </c>
      <c r="J2099" s="344">
        <v>40354</v>
      </c>
      <c r="K2099" s="345" t="s">
        <v>7312</v>
      </c>
      <c r="L2099" s="345" t="s">
        <v>7313</v>
      </c>
      <c r="M2099" s="345" t="s">
        <v>24</v>
      </c>
      <c r="N2099" s="345" t="s">
        <v>1857</v>
      </c>
      <c r="O2099" s="345"/>
      <c r="P2099" s="345" t="s">
        <v>8965</v>
      </c>
      <c r="Q2099" s="344"/>
      <c r="R2099" s="344">
        <v>41450</v>
      </c>
      <c r="S2099" s="346">
        <v>233779</v>
      </c>
      <c r="T2099" s="347">
        <v>2337790000</v>
      </c>
    </row>
    <row r="2100" spans="1:20" ht="15">
      <c r="A2100">
        <v>2099</v>
      </c>
      <c r="B2100" s="344">
        <v>41271</v>
      </c>
      <c r="C2100" s="345" t="s">
        <v>10633</v>
      </c>
      <c r="D2100" s="345" t="s">
        <v>10634</v>
      </c>
      <c r="E2100" s="345" t="s">
        <v>3013</v>
      </c>
      <c r="F2100" s="345" t="s">
        <v>10838</v>
      </c>
      <c r="G2100" s="345" t="s">
        <v>10839</v>
      </c>
      <c r="H2100" s="346">
        <v>10000</v>
      </c>
      <c r="I2100" s="345" t="s">
        <v>3894</v>
      </c>
      <c r="J2100" s="344">
        <v>40357</v>
      </c>
      <c r="K2100" s="345" t="s">
        <v>7312</v>
      </c>
      <c r="L2100" s="345" t="s">
        <v>7313</v>
      </c>
      <c r="M2100" s="345" t="s">
        <v>24</v>
      </c>
      <c r="N2100" s="345" t="s">
        <v>1857</v>
      </c>
      <c r="O2100" s="345"/>
      <c r="P2100" s="345" t="s">
        <v>8965</v>
      </c>
      <c r="Q2100" s="344"/>
      <c r="R2100" s="344">
        <v>42194</v>
      </c>
      <c r="S2100" s="346">
        <v>455950</v>
      </c>
      <c r="T2100" s="347">
        <v>4559500000</v>
      </c>
    </row>
    <row r="2101" spans="1:20" ht="15">
      <c r="A2101">
        <v>2100</v>
      </c>
      <c r="B2101" s="344">
        <v>41271</v>
      </c>
      <c r="C2101" s="345" t="s">
        <v>10633</v>
      </c>
      <c r="D2101" s="345" t="s">
        <v>10634</v>
      </c>
      <c r="E2101" s="345" t="s">
        <v>3010</v>
      </c>
      <c r="F2101" s="345" t="s">
        <v>10840</v>
      </c>
      <c r="G2101" s="345" t="s">
        <v>10841</v>
      </c>
      <c r="H2101" s="346">
        <v>10000</v>
      </c>
      <c r="I2101" s="345" t="s">
        <v>3894</v>
      </c>
      <c r="J2101" s="344">
        <v>40357</v>
      </c>
      <c r="K2101" s="345" t="s">
        <v>7312</v>
      </c>
      <c r="L2101" s="345" t="s">
        <v>7313</v>
      </c>
      <c r="M2101" s="345" t="s">
        <v>24</v>
      </c>
      <c r="N2101" s="345" t="s">
        <v>1857</v>
      </c>
      <c r="O2101" s="345"/>
      <c r="P2101" s="345" t="s">
        <v>8965</v>
      </c>
      <c r="Q2101" s="344"/>
      <c r="R2101" s="344">
        <v>41463</v>
      </c>
      <c r="S2101" s="346">
        <v>42800</v>
      </c>
      <c r="T2101" s="347">
        <v>428000000</v>
      </c>
    </row>
    <row r="2102" spans="1:20" ht="15">
      <c r="A2102">
        <v>2101</v>
      </c>
      <c r="B2102" s="344">
        <v>41271</v>
      </c>
      <c r="C2102" s="345" t="s">
        <v>10633</v>
      </c>
      <c r="D2102" s="345" t="s">
        <v>10634</v>
      </c>
      <c r="E2102" s="345" t="s">
        <v>3008</v>
      </c>
      <c r="F2102" s="345" t="s">
        <v>10842</v>
      </c>
      <c r="G2102" s="345" t="s">
        <v>10843</v>
      </c>
      <c r="H2102" s="346">
        <v>10000</v>
      </c>
      <c r="I2102" s="345" t="s">
        <v>3894</v>
      </c>
      <c r="J2102" s="344">
        <v>40357</v>
      </c>
      <c r="K2102" s="345" t="s">
        <v>7312</v>
      </c>
      <c r="L2102" s="345" t="s">
        <v>7313</v>
      </c>
      <c r="M2102" s="345" t="s">
        <v>24</v>
      </c>
      <c r="N2102" s="345" t="s">
        <v>1857</v>
      </c>
      <c r="O2102" s="345"/>
      <c r="P2102" s="345" t="s">
        <v>8965</v>
      </c>
      <c r="Q2102" s="344"/>
      <c r="R2102" s="344">
        <v>44021</v>
      </c>
      <c r="S2102" s="346">
        <v>45000</v>
      </c>
      <c r="T2102" s="347">
        <v>450000000</v>
      </c>
    </row>
    <row r="2103" spans="1:20" ht="15">
      <c r="A2103">
        <v>2102</v>
      </c>
      <c r="B2103" s="344">
        <v>41271</v>
      </c>
      <c r="C2103" s="345" t="s">
        <v>16939</v>
      </c>
      <c r="D2103" s="345" t="s">
        <v>16940</v>
      </c>
      <c r="E2103" s="345" t="s">
        <v>5231</v>
      </c>
      <c r="F2103" s="345" t="s">
        <v>16941</v>
      </c>
      <c r="G2103" s="345" t="s">
        <v>16942</v>
      </c>
      <c r="H2103" s="346">
        <v>100</v>
      </c>
      <c r="I2103" s="345" t="s">
        <v>3894</v>
      </c>
      <c r="J2103" s="344">
        <v>40359</v>
      </c>
      <c r="K2103" s="345" t="s">
        <v>7312</v>
      </c>
      <c r="L2103" s="345" t="s">
        <v>7313</v>
      </c>
      <c r="M2103" s="345" t="s">
        <v>24</v>
      </c>
      <c r="N2103" s="345" t="s">
        <v>11491</v>
      </c>
      <c r="O2103" s="345"/>
      <c r="P2103" s="345"/>
      <c r="Q2103" s="344"/>
      <c r="R2103" s="344"/>
      <c r="S2103" s="346">
        <v>32500000</v>
      </c>
      <c r="T2103" s="347">
        <v>3250000000</v>
      </c>
    </row>
    <row r="2104" spans="1:20" ht="15">
      <c r="A2104">
        <v>2103</v>
      </c>
      <c r="B2104" s="344">
        <v>41271</v>
      </c>
      <c r="C2104" s="345" t="s">
        <v>16943</v>
      </c>
      <c r="D2104" s="345" t="s">
        <v>16944</v>
      </c>
      <c r="E2104" s="345" t="s">
        <v>5233</v>
      </c>
      <c r="F2104" s="345" t="s">
        <v>16945</v>
      </c>
      <c r="G2104" s="345" t="s">
        <v>16946</v>
      </c>
      <c r="H2104" s="346">
        <v>1000</v>
      </c>
      <c r="I2104" s="345" t="s">
        <v>3894</v>
      </c>
      <c r="J2104" s="344">
        <v>40360</v>
      </c>
      <c r="K2104" s="345" t="s">
        <v>7312</v>
      </c>
      <c r="L2104" s="345" t="s">
        <v>7313</v>
      </c>
      <c r="M2104" s="345" t="s">
        <v>24</v>
      </c>
      <c r="N2104" s="345" t="s">
        <v>11491</v>
      </c>
      <c r="O2104" s="345"/>
      <c r="P2104" s="345"/>
      <c r="Q2104" s="344"/>
      <c r="R2104" s="344"/>
      <c r="S2104" s="346">
        <v>5000</v>
      </c>
      <c r="T2104" s="347">
        <v>5000000</v>
      </c>
    </row>
    <row r="2105" spans="1:20" ht="15">
      <c r="A2105">
        <v>2104</v>
      </c>
      <c r="B2105" s="344">
        <v>41271</v>
      </c>
      <c r="C2105" s="345" t="s">
        <v>10504</v>
      </c>
      <c r="D2105" s="345" t="s">
        <v>10505</v>
      </c>
      <c r="E2105" s="345" t="s">
        <v>2990</v>
      </c>
      <c r="F2105" s="345" t="s">
        <v>10844</v>
      </c>
      <c r="G2105" s="345" t="s">
        <v>10845</v>
      </c>
      <c r="H2105" s="346">
        <v>1</v>
      </c>
      <c r="I2105" s="345" t="s">
        <v>4177</v>
      </c>
      <c r="J2105" s="344">
        <v>40360</v>
      </c>
      <c r="K2105" s="345" t="s">
        <v>7312</v>
      </c>
      <c r="L2105" s="345" t="s">
        <v>7313</v>
      </c>
      <c r="M2105" s="345" t="s">
        <v>24</v>
      </c>
      <c r="N2105" s="345" t="s">
        <v>1857</v>
      </c>
      <c r="O2105" s="345"/>
      <c r="P2105" s="345" t="s">
        <v>8962</v>
      </c>
      <c r="Q2105" s="344"/>
      <c r="R2105" s="344">
        <v>44013</v>
      </c>
      <c r="S2105" s="346">
        <v>1317161</v>
      </c>
      <c r="T2105" s="347">
        <v>1317161</v>
      </c>
    </row>
    <row r="2106" spans="1:20" ht="15">
      <c r="A2106">
        <v>2105</v>
      </c>
      <c r="B2106" s="344">
        <v>41271</v>
      </c>
      <c r="C2106" s="345" t="s">
        <v>16947</v>
      </c>
      <c r="D2106" s="345" t="s">
        <v>16948</v>
      </c>
      <c r="E2106" s="345" t="s">
        <v>5235</v>
      </c>
      <c r="F2106" s="345" t="s">
        <v>16949</v>
      </c>
      <c r="G2106" s="345" t="s">
        <v>16950</v>
      </c>
      <c r="H2106" s="346">
        <v>100</v>
      </c>
      <c r="I2106" s="345" t="s">
        <v>3894</v>
      </c>
      <c r="J2106" s="344">
        <v>40361</v>
      </c>
      <c r="K2106" s="345" t="s">
        <v>7312</v>
      </c>
      <c r="L2106" s="345" t="s">
        <v>7313</v>
      </c>
      <c r="M2106" s="345" t="s">
        <v>24</v>
      </c>
      <c r="N2106" s="345" t="s">
        <v>11491</v>
      </c>
      <c r="O2106" s="345"/>
      <c r="P2106" s="345"/>
      <c r="Q2106" s="344"/>
      <c r="R2106" s="344"/>
      <c r="S2106" s="346">
        <v>40000000</v>
      </c>
      <c r="T2106" s="347">
        <v>4000000000</v>
      </c>
    </row>
    <row r="2107" spans="1:20" ht="15">
      <c r="A2107">
        <v>2106</v>
      </c>
      <c r="B2107" s="344">
        <v>41271</v>
      </c>
      <c r="C2107" s="345" t="s">
        <v>16951</v>
      </c>
      <c r="D2107" s="345" t="s">
        <v>16952</v>
      </c>
      <c r="E2107" s="345" t="s">
        <v>5237</v>
      </c>
      <c r="F2107" s="345" t="s">
        <v>16953</v>
      </c>
      <c r="G2107" s="345" t="s">
        <v>16954</v>
      </c>
      <c r="H2107" s="346">
        <v>10000</v>
      </c>
      <c r="I2107" s="345" t="s">
        <v>4177</v>
      </c>
      <c r="J2107" s="344">
        <v>40364</v>
      </c>
      <c r="K2107" s="345" t="s">
        <v>7312</v>
      </c>
      <c r="L2107" s="345" t="s">
        <v>7313</v>
      </c>
      <c r="M2107" s="345" t="s">
        <v>24</v>
      </c>
      <c r="N2107" s="345" t="s">
        <v>11491</v>
      </c>
      <c r="O2107" s="345"/>
      <c r="P2107" s="345"/>
      <c r="Q2107" s="344"/>
      <c r="R2107" s="344"/>
      <c r="S2107" s="346">
        <v>1500</v>
      </c>
      <c r="T2107" s="347">
        <v>15000000</v>
      </c>
    </row>
    <row r="2108" spans="1:20" ht="15">
      <c r="A2108">
        <v>2107</v>
      </c>
      <c r="B2108" s="344">
        <v>41271</v>
      </c>
      <c r="C2108" s="345" t="s">
        <v>9508</v>
      </c>
      <c r="D2108" s="345" t="s">
        <v>9509</v>
      </c>
      <c r="E2108" s="345" t="s">
        <v>3005</v>
      </c>
      <c r="F2108" s="345" t="s">
        <v>10846</v>
      </c>
      <c r="G2108" s="345" t="s">
        <v>10847</v>
      </c>
      <c r="H2108" s="346">
        <v>1000</v>
      </c>
      <c r="I2108" s="345" t="s">
        <v>4177</v>
      </c>
      <c r="J2108" s="344">
        <v>40365</v>
      </c>
      <c r="K2108" s="345" t="s">
        <v>7312</v>
      </c>
      <c r="L2108" s="345" t="s">
        <v>7313</v>
      </c>
      <c r="M2108" s="345" t="s">
        <v>24</v>
      </c>
      <c r="N2108" s="345" t="s">
        <v>1857</v>
      </c>
      <c r="O2108" s="345"/>
      <c r="P2108" s="345" t="s">
        <v>8965</v>
      </c>
      <c r="Q2108" s="344"/>
      <c r="R2108" s="344">
        <v>41461</v>
      </c>
      <c r="S2108" s="346">
        <v>590</v>
      </c>
      <c r="T2108" s="347">
        <v>590000</v>
      </c>
    </row>
    <row r="2109" spans="1:20" ht="15">
      <c r="A2109">
        <v>2108</v>
      </c>
      <c r="B2109" s="344">
        <v>41271</v>
      </c>
      <c r="C2109" s="345" t="s">
        <v>9508</v>
      </c>
      <c r="D2109" s="345" t="s">
        <v>9509</v>
      </c>
      <c r="E2109" s="345" t="s">
        <v>3002</v>
      </c>
      <c r="F2109" s="345" t="s">
        <v>10848</v>
      </c>
      <c r="G2109" s="345" t="s">
        <v>10849</v>
      </c>
      <c r="H2109" s="346">
        <v>100000</v>
      </c>
      <c r="I2109" s="345" t="s">
        <v>3894</v>
      </c>
      <c r="J2109" s="344">
        <v>40365</v>
      </c>
      <c r="K2109" s="345" t="s">
        <v>7312</v>
      </c>
      <c r="L2109" s="345" t="s">
        <v>7313</v>
      </c>
      <c r="M2109" s="345" t="s">
        <v>24</v>
      </c>
      <c r="N2109" s="345" t="s">
        <v>1857</v>
      </c>
      <c r="O2109" s="345"/>
      <c r="P2109" s="345" t="s">
        <v>8965</v>
      </c>
      <c r="Q2109" s="344"/>
      <c r="R2109" s="344">
        <v>41461</v>
      </c>
      <c r="S2109" s="346">
        <v>11283</v>
      </c>
      <c r="T2109" s="347">
        <v>1128300000</v>
      </c>
    </row>
    <row r="2110" spans="1:20" ht="15">
      <c r="A2110">
        <v>2109</v>
      </c>
      <c r="B2110" s="344">
        <v>41271</v>
      </c>
      <c r="C2110" s="345" t="s">
        <v>16955</v>
      </c>
      <c r="D2110" s="345" t="s">
        <v>16956</v>
      </c>
      <c r="E2110" s="345" t="s">
        <v>5238</v>
      </c>
      <c r="F2110" s="345" t="s">
        <v>16957</v>
      </c>
      <c r="G2110" s="345" t="s">
        <v>16958</v>
      </c>
      <c r="H2110" s="346">
        <v>10000</v>
      </c>
      <c r="I2110" s="345" t="s">
        <v>3894</v>
      </c>
      <c r="J2110" s="344">
        <v>40365</v>
      </c>
      <c r="K2110" s="345" t="s">
        <v>7312</v>
      </c>
      <c r="L2110" s="345" t="s">
        <v>7313</v>
      </c>
      <c r="M2110" s="345" t="s">
        <v>24</v>
      </c>
      <c r="N2110" s="345" t="s">
        <v>11491</v>
      </c>
      <c r="O2110" s="345"/>
      <c r="P2110" s="345"/>
      <c r="Q2110" s="344"/>
      <c r="R2110" s="344"/>
      <c r="S2110" s="346">
        <v>179536</v>
      </c>
      <c r="T2110" s="347">
        <v>1795360000</v>
      </c>
    </row>
    <row r="2111" spans="1:20" ht="15">
      <c r="A2111">
        <v>2110</v>
      </c>
      <c r="B2111" s="344">
        <v>41271</v>
      </c>
      <c r="C2111" s="345" t="s">
        <v>16959</v>
      </c>
      <c r="D2111" s="345" t="s">
        <v>16960</v>
      </c>
      <c r="E2111" s="345" t="s">
        <v>5242</v>
      </c>
      <c r="F2111" s="345" t="s">
        <v>16961</v>
      </c>
      <c r="G2111" s="345" t="s">
        <v>16962</v>
      </c>
      <c r="H2111" s="346">
        <v>500000</v>
      </c>
      <c r="I2111" s="345" t="s">
        <v>3894</v>
      </c>
      <c r="J2111" s="344">
        <v>40366</v>
      </c>
      <c r="K2111" s="345" t="s">
        <v>7312</v>
      </c>
      <c r="L2111" s="345" t="s">
        <v>7313</v>
      </c>
      <c r="M2111" s="345" t="s">
        <v>24</v>
      </c>
      <c r="N2111" s="345" t="s">
        <v>11491</v>
      </c>
      <c r="O2111" s="345"/>
      <c r="P2111" s="345"/>
      <c r="Q2111" s="344"/>
      <c r="R2111" s="344"/>
      <c r="S2111" s="346">
        <v>520</v>
      </c>
      <c r="T2111" s="347">
        <v>260000000</v>
      </c>
    </row>
    <row r="2112" spans="1:20" ht="15">
      <c r="A2112">
        <v>2111</v>
      </c>
      <c r="B2112" s="344">
        <v>41271</v>
      </c>
      <c r="C2112" s="345" t="s">
        <v>16963</v>
      </c>
      <c r="D2112" s="345" t="s">
        <v>16964</v>
      </c>
      <c r="E2112" s="345" t="s">
        <v>5240</v>
      </c>
      <c r="F2112" s="345" t="s">
        <v>16965</v>
      </c>
      <c r="G2112" s="345" t="s">
        <v>16966</v>
      </c>
      <c r="H2112" s="346">
        <v>500000</v>
      </c>
      <c r="I2112" s="345" t="s">
        <v>3894</v>
      </c>
      <c r="J2112" s="344">
        <v>40366</v>
      </c>
      <c r="K2112" s="345" t="s">
        <v>7312</v>
      </c>
      <c r="L2112" s="345" t="s">
        <v>7313</v>
      </c>
      <c r="M2112" s="345" t="s">
        <v>24</v>
      </c>
      <c r="N2112" s="345" t="s">
        <v>11491</v>
      </c>
      <c r="O2112" s="345"/>
      <c r="P2112" s="345"/>
      <c r="Q2112" s="344"/>
      <c r="R2112" s="344"/>
      <c r="S2112" s="346">
        <v>10</v>
      </c>
      <c r="T2112" s="347">
        <v>5000000</v>
      </c>
    </row>
    <row r="2113" spans="1:20" ht="15">
      <c r="A2113">
        <v>2112</v>
      </c>
      <c r="B2113" s="344">
        <v>41271</v>
      </c>
      <c r="C2113" s="345" t="s">
        <v>16967</v>
      </c>
      <c r="D2113" s="345" t="s">
        <v>16968</v>
      </c>
      <c r="E2113" s="345" t="s">
        <v>5246</v>
      </c>
      <c r="F2113" s="345" t="s">
        <v>16969</v>
      </c>
      <c r="G2113" s="345" t="s">
        <v>16970</v>
      </c>
      <c r="H2113" s="346">
        <v>1000</v>
      </c>
      <c r="I2113" s="345" t="s">
        <v>3894</v>
      </c>
      <c r="J2113" s="344">
        <v>40368</v>
      </c>
      <c r="K2113" s="345" t="s">
        <v>7312</v>
      </c>
      <c r="L2113" s="345" t="s">
        <v>7313</v>
      </c>
      <c r="M2113" s="345" t="s">
        <v>24</v>
      </c>
      <c r="N2113" s="345" t="s">
        <v>11491</v>
      </c>
      <c r="O2113" s="345"/>
      <c r="P2113" s="345"/>
      <c r="Q2113" s="344"/>
      <c r="R2113" s="344"/>
      <c r="S2113" s="346">
        <v>5000</v>
      </c>
      <c r="T2113" s="347">
        <v>5000000</v>
      </c>
    </row>
    <row r="2114" spans="1:20" ht="15">
      <c r="A2114">
        <v>2113</v>
      </c>
      <c r="B2114" s="344">
        <v>41271</v>
      </c>
      <c r="C2114" s="345" t="s">
        <v>7685</v>
      </c>
      <c r="D2114" s="345" t="s">
        <v>7686</v>
      </c>
      <c r="E2114" s="345" t="s">
        <v>6832</v>
      </c>
      <c r="F2114" s="345" t="s">
        <v>8579</v>
      </c>
      <c r="G2114" s="345" t="s">
        <v>8580</v>
      </c>
      <c r="H2114" s="346">
        <v>10</v>
      </c>
      <c r="I2114" s="345" t="s">
        <v>4177</v>
      </c>
      <c r="J2114" s="344">
        <v>40368</v>
      </c>
      <c r="K2114" s="345" t="s">
        <v>7312</v>
      </c>
      <c r="L2114" s="345" t="s">
        <v>7313</v>
      </c>
      <c r="M2114" s="345" t="s">
        <v>24</v>
      </c>
      <c r="N2114" s="345" t="s">
        <v>7411</v>
      </c>
      <c r="O2114" s="345" t="s">
        <v>7315</v>
      </c>
      <c r="P2114" s="345"/>
      <c r="Q2114" s="344"/>
      <c r="R2114" s="344">
        <v>41648</v>
      </c>
      <c r="S2114" s="346">
        <v>462737</v>
      </c>
      <c r="T2114" s="347">
        <v>4627370</v>
      </c>
    </row>
    <row r="2115" spans="1:20" ht="15">
      <c r="A2115">
        <v>2114</v>
      </c>
      <c r="B2115" s="344">
        <v>41271</v>
      </c>
      <c r="C2115" s="345" t="s">
        <v>7685</v>
      </c>
      <c r="D2115" s="345" t="s">
        <v>7686</v>
      </c>
      <c r="E2115" s="345" t="s">
        <v>6834</v>
      </c>
      <c r="F2115" s="345" t="s">
        <v>8581</v>
      </c>
      <c r="G2115" s="345" t="s">
        <v>8582</v>
      </c>
      <c r="H2115" s="346">
        <v>10000</v>
      </c>
      <c r="I2115" s="345" t="s">
        <v>3894</v>
      </c>
      <c r="J2115" s="344">
        <v>40368</v>
      </c>
      <c r="K2115" s="345" t="s">
        <v>7312</v>
      </c>
      <c r="L2115" s="345" t="s">
        <v>7313</v>
      </c>
      <c r="M2115" s="345" t="s">
        <v>24</v>
      </c>
      <c r="N2115" s="345" t="s">
        <v>7411</v>
      </c>
      <c r="O2115" s="345" t="s">
        <v>7315</v>
      </c>
      <c r="P2115" s="345"/>
      <c r="Q2115" s="344"/>
      <c r="R2115" s="344">
        <v>42353</v>
      </c>
      <c r="S2115" s="346">
        <v>249447</v>
      </c>
      <c r="T2115" s="347">
        <v>2494470000</v>
      </c>
    </row>
    <row r="2116" spans="1:20" ht="15">
      <c r="A2116">
        <v>2115</v>
      </c>
      <c r="B2116" s="344">
        <v>41271</v>
      </c>
      <c r="C2116" s="345" t="s">
        <v>10633</v>
      </c>
      <c r="D2116" s="345" t="s">
        <v>10634</v>
      </c>
      <c r="E2116" s="345" t="s">
        <v>3032</v>
      </c>
      <c r="F2116" s="345" t="s">
        <v>10852</v>
      </c>
      <c r="G2116" s="345" t="s">
        <v>10853</v>
      </c>
      <c r="H2116" s="346">
        <v>10000</v>
      </c>
      <c r="I2116" s="345" t="s">
        <v>3894</v>
      </c>
      <c r="J2116" s="344">
        <v>40371</v>
      </c>
      <c r="K2116" s="345" t="s">
        <v>7312</v>
      </c>
      <c r="L2116" s="345" t="s">
        <v>7313</v>
      </c>
      <c r="M2116" s="345" t="s">
        <v>24</v>
      </c>
      <c r="N2116" s="345" t="s">
        <v>1857</v>
      </c>
      <c r="O2116" s="345"/>
      <c r="P2116" s="345" t="s">
        <v>8965</v>
      </c>
      <c r="Q2116" s="344"/>
      <c r="R2116" s="344">
        <v>44032</v>
      </c>
      <c r="S2116" s="346">
        <v>224000</v>
      </c>
      <c r="T2116" s="347">
        <v>2240000000</v>
      </c>
    </row>
    <row r="2117" spans="1:20" ht="15">
      <c r="A2117">
        <v>2116</v>
      </c>
      <c r="B2117" s="344">
        <v>41271</v>
      </c>
      <c r="C2117" s="345" t="s">
        <v>10633</v>
      </c>
      <c r="D2117" s="345" t="s">
        <v>10634</v>
      </c>
      <c r="E2117" s="345" t="s">
        <v>3029</v>
      </c>
      <c r="F2117" s="345" t="s">
        <v>10854</v>
      </c>
      <c r="G2117" s="345" t="s">
        <v>10855</v>
      </c>
      <c r="H2117" s="346">
        <v>10000</v>
      </c>
      <c r="I2117" s="345" t="s">
        <v>3894</v>
      </c>
      <c r="J2117" s="344">
        <v>40371</v>
      </c>
      <c r="K2117" s="345" t="s">
        <v>7312</v>
      </c>
      <c r="L2117" s="345" t="s">
        <v>7313</v>
      </c>
      <c r="M2117" s="345" t="s">
        <v>24</v>
      </c>
      <c r="N2117" s="345" t="s">
        <v>1857</v>
      </c>
      <c r="O2117" s="345"/>
      <c r="P2117" s="345" t="s">
        <v>8965</v>
      </c>
      <c r="Q2117" s="344"/>
      <c r="R2117" s="344">
        <v>44032</v>
      </c>
      <c r="S2117" s="346">
        <v>686600</v>
      </c>
      <c r="T2117" s="347">
        <v>6866000000</v>
      </c>
    </row>
    <row r="2118" spans="1:20" ht="15">
      <c r="A2118">
        <v>2117</v>
      </c>
      <c r="B2118" s="344">
        <v>41271</v>
      </c>
      <c r="C2118" s="345" t="s">
        <v>8963</v>
      </c>
      <c r="D2118" s="345" t="s">
        <v>8964</v>
      </c>
      <c r="E2118" s="345" t="s">
        <v>3054</v>
      </c>
      <c r="F2118" s="345" t="s">
        <v>10856</v>
      </c>
      <c r="G2118" s="345" t="s">
        <v>10857</v>
      </c>
      <c r="H2118" s="346">
        <v>10000</v>
      </c>
      <c r="I2118" s="345" t="s">
        <v>3894</v>
      </c>
      <c r="J2118" s="344">
        <v>40374</v>
      </c>
      <c r="K2118" s="345" t="s">
        <v>7312</v>
      </c>
      <c r="L2118" s="345" t="s">
        <v>7313</v>
      </c>
      <c r="M2118" s="345" t="s">
        <v>24</v>
      </c>
      <c r="N2118" s="345" t="s">
        <v>1857</v>
      </c>
      <c r="O2118" s="345"/>
      <c r="P2118" s="345" t="s">
        <v>8962</v>
      </c>
      <c r="Q2118" s="344"/>
      <c r="R2118" s="344">
        <v>42200</v>
      </c>
      <c r="S2118" s="346">
        <v>1262844</v>
      </c>
      <c r="T2118" s="347">
        <v>12628440000</v>
      </c>
    </row>
    <row r="2119" spans="1:20" ht="15">
      <c r="A2119">
        <v>2118</v>
      </c>
      <c r="B2119" s="344">
        <v>41271</v>
      </c>
      <c r="C2119" s="345" t="s">
        <v>7453</v>
      </c>
      <c r="D2119" s="345" t="s">
        <v>7454</v>
      </c>
      <c r="E2119" s="345" t="s">
        <v>5248</v>
      </c>
      <c r="F2119" s="345" t="s">
        <v>16971</v>
      </c>
      <c r="G2119" s="345" t="s">
        <v>16972</v>
      </c>
      <c r="H2119" s="346">
        <v>10000</v>
      </c>
      <c r="I2119" s="345" t="s">
        <v>3894</v>
      </c>
      <c r="J2119" s="344">
        <v>40372</v>
      </c>
      <c r="K2119" s="345" t="s">
        <v>7312</v>
      </c>
      <c r="L2119" s="345" t="s">
        <v>7313</v>
      </c>
      <c r="M2119" s="345" t="s">
        <v>24</v>
      </c>
      <c r="N2119" s="345" t="s">
        <v>11491</v>
      </c>
      <c r="O2119" s="345"/>
      <c r="P2119" s="345"/>
      <c r="Q2119" s="344"/>
      <c r="R2119" s="344"/>
      <c r="S2119" s="346">
        <v>85000</v>
      </c>
      <c r="T2119" s="347">
        <v>850000000</v>
      </c>
    </row>
    <row r="2120" spans="1:20" ht="15">
      <c r="A2120">
        <v>2119</v>
      </c>
      <c r="B2120" s="344">
        <v>41271</v>
      </c>
      <c r="C2120" s="345" t="s">
        <v>7457</v>
      </c>
      <c r="D2120" s="345" t="s">
        <v>7458</v>
      </c>
      <c r="E2120" s="345" t="s">
        <v>6872</v>
      </c>
      <c r="F2120" s="345" t="s">
        <v>8583</v>
      </c>
      <c r="G2120" s="345" t="s">
        <v>8584</v>
      </c>
      <c r="H2120" s="346">
        <v>10000</v>
      </c>
      <c r="I2120" s="345" t="s">
        <v>3894</v>
      </c>
      <c r="J2120" s="344">
        <v>40373</v>
      </c>
      <c r="K2120" s="345" t="s">
        <v>7312</v>
      </c>
      <c r="L2120" s="345" t="s">
        <v>7313</v>
      </c>
      <c r="M2120" s="345" t="s">
        <v>24</v>
      </c>
      <c r="N2120" s="345" t="s">
        <v>7411</v>
      </c>
      <c r="O2120" s="345" t="s">
        <v>7412</v>
      </c>
      <c r="P2120" s="345"/>
      <c r="Q2120" s="344"/>
      <c r="R2120" s="344">
        <v>41621</v>
      </c>
      <c r="S2120" s="346">
        <v>313985</v>
      </c>
      <c r="T2120" s="347">
        <v>3139850000</v>
      </c>
    </row>
    <row r="2121" spans="1:20" ht="15">
      <c r="A2121">
        <v>2120</v>
      </c>
      <c r="B2121" s="344">
        <v>41271</v>
      </c>
      <c r="C2121" s="345" t="s">
        <v>7453</v>
      </c>
      <c r="D2121" s="345" t="s">
        <v>7454</v>
      </c>
      <c r="E2121" s="345" t="s">
        <v>6862</v>
      </c>
      <c r="F2121" s="345" t="s">
        <v>8585</v>
      </c>
      <c r="G2121" s="345" t="s">
        <v>8586</v>
      </c>
      <c r="H2121" s="346">
        <v>10000</v>
      </c>
      <c r="I2121" s="345" t="s">
        <v>3894</v>
      </c>
      <c r="J2121" s="344">
        <v>40378</v>
      </c>
      <c r="K2121" s="345" t="s">
        <v>7312</v>
      </c>
      <c r="L2121" s="345" t="s">
        <v>7313</v>
      </c>
      <c r="M2121" s="345" t="s">
        <v>24</v>
      </c>
      <c r="N2121" s="345" t="s">
        <v>7411</v>
      </c>
      <c r="O2121" s="345" t="s">
        <v>7315</v>
      </c>
      <c r="P2121" s="345"/>
      <c r="Q2121" s="344"/>
      <c r="R2121" s="344">
        <v>41509</v>
      </c>
      <c r="S2121" s="346">
        <v>78979</v>
      </c>
      <c r="T2121" s="347">
        <v>789790000</v>
      </c>
    </row>
    <row r="2122" spans="1:20" ht="15">
      <c r="A2122">
        <v>2121</v>
      </c>
      <c r="B2122" s="344">
        <v>41271</v>
      </c>
      <c r="C2122" s="345" t="s">
        <v>9508</v>
      </c>
      <c r="D2122" s="345" t="s">
        <v>9509</v>
      </c>
      <c r="E2122" s="345" t="s">
        <v>3043</v>
      </c>
      <c r="F2122" s="345" t="s">
        <v>10858</v>
      </c>
      <c r="G2122" s="345" t="s">
        <v>10859</v>
      </c>
      <c r="H2122" s="346">
        <v>1000</v>
      </c>
      <c r="I2122" s="345" t="s">
        <v>4177</v>
      </c>
      <c r="J2122" s="344">
        <v>40379</v>
      </c>
      <c r="K2122" s="345" t="s">
        <v>7312</v>
      </c>
      <c r="L2122" s="345" t="s">
        <v>7313</v>
      </c>
      <c r="M2122" s="345" t="s">
        <v>24</v>
      </c>
      <c r="N2122" s="345" t="s">
        <v>1857</v>
      </c>
      <c r="O2122" s="345"/>
      <c r="P2122" s="345" t="s">
        <v>8965</v>
      </c>
      <c r="Q2122" s="344"/>
      <c r="R2122" s="344">
        <v>41475</v>
      </c>
      <c r="S2122" s="346">
        <v>117</v>
      </c>
      <c r="T2122" s="347">
        <v>117000</v>
      </c>
    </row>
    <row r="2123" spans="1:20" ht="15">
      <c r="A2123">
        <v>2122</v>
      </c>
      <c r="B2123" s="344">
        <v>41271</v>
      </c>
      <c r="C2123" s="345" t="s">
        <v>9508</v>
      </c>
      <c r="D2123" s="345" t="s">
        <v>9509</v>
      </c>
      <c r="E2123" s="345" t="s">
        <v>3040</v>
      </c>
      <c r="F2123" s="345" t="s">
        <v>10860</v>
      </c>
      <c r="G2123" s="345" t="s">
        <v>10861</v>
      </c>
      <c r="H2123" s="346">
        <v>100000</v>
      </c>
      <c r="I2123" s="345" t="s">
        <v>3894</v>
      </c>
      <c r="J2123" s="344">
        <v>40379</v>
      </c>
      <c r="K2123" s="345" t="s">
        <v>7312</v>
      </c>
      <c r="L2123" s="345" t="s">
        <v>7313</v>
      </c>
      <c r="M2123" s="345" t="s">
        <v>24</v>
      </c>
      <c r="N2123" s="345" t="s">
        <v>1857</v>
      </c>
      <c r="O2123" s="345"/>
      <c r="P2123" s="345" t="s">
        <v>8965</v>
      </c>
      <c r="Q2123" s="344"/>
      <c r="R2123" s="344">
        <v>41475</v>
      </c>
      <c r="S2123" s="346">
        <v>302</v>
      </c>
      <c r="T2123" s="347">
        <v>30200000</v>
      </c>
    </row>
    <row r="2124" spans="1:20" ht="15">
      <c r="A2124">
        <v>2123</v>
      </c>
      <c r="B2124" s="344">
        <v>41271</v>
      </c>
      <c r="C2124" s="345" t="s">
        <v>16973</v>
      </c>
      <c r="D2124" s="345" t="s">
        <v>16974</v>
      </c>
      <c r="E2124" s="345" t="s">
        <v>5250</v>
      </c>
      <c r="F2124" s="345" t="s">
        <v>16975</v>
      </c>
      <c r="G2124" s="345" t="s">
        <v>16976</v>
      </c>
      <c r="H2124" s="346">
        <v>500000</v>
      </c>
      <c r="I2124" s="345" t="s">
        <v>3894</v>
      </c>
      <c r="J2124" s="344">
        <v>40379</v>
      </c>
      <c r="K2124" s="345" t="s">
        <v>7312</v>
      </c>
      <c r="L2124" s="345" t="s">
        <v>7313</v>
      </c>
      <c r="M2124" s="345" t="s">
        <v>24</v>
      </c>
      <c r="N2124" s="345" t="s">
        <v>11491</v>
      </c>
      <c r="O2124" s="345"/>
      <c r="P2124" s="345"/>
      <c r="Q2124" s="344"/>
      <c r="R2124" s="344"/>
      <c r="S2124" s="346">
        <v>200</v>
      </c>
      <c r="T2124" s="347">
        <v>100000000</v>
      </c>
    </row>
    <row r="2125" spans="1:20" ht="15">
      <c r="A2125">
        <v>2124</v>
      </c>
      <c r="B2125" s="344">
        <v>41271</v>
      </c>
      <c r="C2125" s="345" t="s">
        <v>7453</v>
      </c>
      <c r="D2125" s="345" t="s">
        <v>7454</v>
      </c>
      <c r="E2125" s="345" t="s">
        <v>6886</v>
      </c>
      <c r="F2125" s="345" t="s">
        <v>8587</v>
      </c>
      <c r="G2125" s="345" t="s">
        <v>29936</v>
      </c>
      <c r="H2125" s="346">
        <v>1</v>
      </c>
      <c r="I2125" s="345" t="s">
        <v>3894</v>
      </c>
      <c r="J2125" s="344">
        <v>40379</v>
      </c>
      <c r="K2125" s="345" t="s">
        <v>7312</v>
      </c>
      <c r="L2125" s="345" t="s">
        <v>7313</v>
      </c>
      <c r="M2125" s="345" t="s">
        <v>24</v>
      </c>
      <c r="N2125" s="345" t="s">
        <v>7411</v>
      </c>
      <c r="O2125" s="345" t="s">
        <v>7412</v>
      </c>
      <c r="P2125" s="345"/>
      <c r="Q2125" s="344"/>
      <c r="R2125" s="344"/>
      <c r="S2125" s="346">
        <v>556201275</v>
      </c>
      <c r="T2125" s="347">
        <v>556201275</v>
      </c>
    </row>
    <row r="2126" spans="1:20" ht="15">
      <c r="A2126">
        <v>2125</v>
      </c>
      <c r="B2126" s="344">
        <v>41271</v>
      </c>
      <c r="C2126" s="345" t="s">
        <v>10605</v>
      </c>
      <c r="D2126" s="345" t="s">
        <v>10606</v>
      </c>
      <c r="E2126" s="345" t="s">
        <v>3076</v>
      </c>
      <c r="F2126" s="345" t="s">
        <v>10862</v>
      </c>
      <c r="G2126" s="345" t="s">
        <v>10863</v>
      </c>
      <c r="H2126" s="346">
        <v>10000</v>
      </c>
      <c r="I2126" s="345" t="s">
        <v>3894</v>
      </c>
      <c r="J2126" s="344">
        <v>40381</v>
      </c>
      <c r="K2126" s="345" t="s">
        <v>7312</v>
      </c>
      <c r="L2126" s="345" t="s">
        <v>7313</v>
      </c>
      <c r="M2126" s="345" t="s">
        <v>24</v>
      </c>
      <c r="N2126" s="345" t="s">
        <v>1857</v>
      </c>
      <c r="O2126" s="345"/>
      <c r="P2126" s="345" t="s">
        <v>8962</v>
      </c>
      <c r="Q2126" s="344"/>
      <c r="R2126" s="344">
        <v>41639</v>
      </c>
      <c r="S2126" s="346">
        <v>700000</v>
      </c>
      <c r="T2126" s="347">
        <v>7000000000</v>
      </c>
    </row>
    <row r="2127" spans="1:20" ht="15">
      <c r="A2127">
        <v>2126</v>
      </c>
      <c r="B2127" s="344">
        <v>41271</v>
      </c>
      <c r="C2127" s="345" t="s">
        <v>10605</v>
      </c>
      <c r="D2127" s="345" t="s">
        <v>10606</v>
      </c>
      <c r="E2127" s="345" t="s">
        <v>3078</v>
      </c>
      <c r="F2127" s="345" t="s">
        <v>10864</v>
      </c>
      <c r="G2127" s="345" t="s">
        <v>10865</v>
      </c>
      <c r="H2127" s="346">
        <v>10000</v>
      </c>
      <c r="I2127" s="345" t="s">
        <v>3894</v>
      </c>
      <c r="J2127" s="344">
        <v>40381</v>
      </c>
      <c r="K2127" s="345" t="s">
        <v>7312</v>
      </c>
      <c r="L2127" s="345" t="s">
        <v>7313</v>
      </c>
      <c r="M2127" s="345" t="s">
        <v>24</v>
      </c>
      <c r="N2127" s="345" t="s">
        <v>1857</v>
      </c>
      <c r="O2127" s="345"/>
      <c r="P2127" s="345" t="s">
        <v>8962</v>
      </c>
      <c r="Q2127" s="344"/>
      <c r="R2127" s="344">
        <v>42369</v>
      </c>
      <c r="S2127" s="346">
        <v>500000</v>
      </c>
      <c r="T2127" s="347">
        <v>5000000000</v>
      </c>
    </row>
    <row r="2128" spans="1:20" ht="15">
      <c r="A2128">
        <v>2127</v>
      </c>
      <c r="B2128" s="344">
        <v>41271</v>
      </c>
      <c r="C2128" s="345" t="s">
        <v>16977</v>
      </c>
      <c r="D2128" s="345" t="s">
        <v>16978</v>
      </c>
      <c r="E2128" s="345" t="s">
        <v>5252</v>
      </c>
      <c r="F2128" s="345" t="s">
        <v>16979</v>
      </c>
      <c r="G2128" s="345" t="s">
        <v>16980</v>
      </c>
      <c r="H2128" s="346">
        <v>100000</v>
      </c>
      <c r="I2128" s="345" t="s">
        <v>3894</v>
      </c>
      <c r="J2128" s="344">
        <v>40381</v>
      </c>
      <c r="K2128" s="345" t="s">
        <v>7312</v>
      </c>
      <c r="L2128" s="345" t="s">
        <v>7313</v>
      </c>
      <c r="M2128" s="345" t="s">
        <v>24</v>
      </c>
      <c r="N2128" s="345" t="s">
        <v>11491</v>
      </c>
      <c r="O2128" s="345"/>
      <c r="P2128" s="345"/>
      <c r="Q2128" s="344"/>
      <c r="R2128" s="344"/>
      <c r="S2128" s="346">
        <v>200</v>
      </c>
      <c r="T2128" s="347">
        <v>20000000</v>
      </c>
    </row>
    <row r="2129" spans="1:20" ht="15">
      <c r="A2129">
        <v>2128</v>
      </c>
      <c r="B2129" s="344">
        <v>41271</v>
      </c>
      <c r="C2129" s="345" t="s">
        <v>10128</v>
      </c>
      <c r="D2129" s="345" t="s">
        <v>10129</v>
      </c>
      <c r="E2129" s="345" t="s">
        <v>3037</v>
      </c>
      <c r="F2129" s="345" t="s">
        <v>10866</v>
      </c>
      <c r="G2129" s="345" t="s">
        <v>10867</v>
      </c>
      <c r="H2129" s="346">
        <v>10000</v>
      </c>
      <c r="I2129" s="345" t="s">
        <v>3894</v>
      </c>
      <c r="J2129" s="344">
        <v>40381</v>
      </c>
      <c r="K2129" s="345" t="s">
        <v>7312</v>
      </c>
      <c r="L2129" s="345" t="s">
        <v>7313</v>
      </c>
      <c r="M2129" s="345" t="s">
        <v>24</v>
      </c>
      <c r="N2129" s="345" t="s">
        <v>1857</v>
      </c>
      <c r="O2129" s="345"/>
      <c r="P2129" s="345" t="s">
        <v>8965</v>
      </c>
      <c r="Q2129" s="344"/>
      <c r="R2129" s="344">
        <v>47756</v>
      </c>
      <c r="S2129" s="346">
        <v>75000</v>
      </c>
      <c r="T2129" s="347">
        <v>750000000</v>
      </c>
    </row>
    <row r="2130" spans="1:20" ht="15">
      <c r="A2130">
        <v>2129</v>
      </c>
      <c r="B2130" s="344">
        <v>41271</v>
      </c>
      <c r="C2130" s="345" t="s">
        <v>9459</v>
      </c>
      <c r="D2130" s="345" t="s">
        <v>9460</v>
      </c>
      <c r="E2130" s="345" t="s">
        <v>3069</v>
      </c>
      <c r="F2130" s="345" t="s">
        <v>10868</v>
      </c>
      <c r="G2130" s="345" t="s">
        <v>10869</v>
      </c>
      <c r="H2130" s="346">
        <v>1</v>
      </c>
      <c r="I2130" s="345" t="s">
        <v>3894</v>
      </c>
      <c r="J2130" s="344">
        <v>40382</v>
      </c>
      <c r="K2130" s="345" t="s">
        <v>7312</v>
      </c>
      <c r="L2130" s="345" t="s">
        <v>7313</v>
      </c>
      <c r="M2130" s="345" t="s">
        <v>24</v>
      </c>
      <c r="N2130" s="345" t="s">
        <v>1857</v>
      </c>
      <c r="O2130" s="345"/>
      <c r="P2130" s="345" t="s">
        <v>8965</v>
      </c>
      <c r="Q2130" s="344"/>
      <c r="R2130" s="344">
        <v>45930</v>
      </c>
      <c r="S2130" s="346">
        <v>3000000000</v>
      </c>
      <c r="T2130" s="347">
        <v>3000000000</v>
      </c>
    </row>
    <row r="2131" spans="1:20" ht="15">
      <c r="A2131">
        <v>2130</v>
      </c>
      <c r="B2131" s="344">
        <v>41271</v>
      </c>
      <c r="C2131" s="345" t="s">
        <v>10623</v>
      </c>
      <c r="D2131" s="345" t="s">
        <v>10624</v>
      </c>
      <c r="E2131" s="345" t="s">
        <v>3080</v>
      </c>
      <c r="F2131" s="345" t="s">
        <v>10872</v>
      </c>
      <c r="G2131" s="345" t="s">
        <v>10873</v>
      </c>
      <c r="H2131" s="346">
        <v>1</v>
      </c>
      <c r="I2131" s="345" t="s">
        <v>3894</v>
      </c>
      <c r="J2131" s="344">
        <v>40385</v>
      </c>
      <c r="K2131" s="345" t="s">
        <v>7312</v>
      </c>
      <c r="L2131" s="345" t="s">
        <v>7313</v>
      </c>
      <c r="M2131" s="345" t="s">
        <v>24</v>
      </c>
      <c r="N2131" s="345" t="s">
        <v>1857</v>
      </c>
      <c r="O2131" s="345"/>
      <c r="P2131" s="345" t="s">
        <v>8965</v>
      </c>
      <c r="Q2131" s="344"/>
      <c r="R2131" s="344">
        <v>47483</v>
      </c>
      <c r="S2131" s="346">
        <v>2323000000</v>
      </c>
      <c r="T2131" s="347">
        <v>2323000000</v>
      </c>
    </row>
    <row r="2132" spans="1:20" ht="15">
      <c r="A2132">
        <v>2131</v>
      </c>
      <c r="B2132" s="344">
        <v>41271</v>
      </c>
      <c r="C2132" s="345" t="s">
        <v>10579</v>
      </c>
      <c r="D2132" s="345" t="s">
        <v>10580</v>
      </c>
      <c r="E2132" s="345" t="s">
        <v>3071</v>
      </c>
      <c r="F2132" s="345" t="s">
        <v>10874</v>
      </c>
      <c r="G2132" s="345" t="s">
        <v>10875</v>
      </c>
      <c r="H2132" s="346">
        <v>1</v>
      </c>
      <c r="I2132" s="345" t="s">
        <v>3894</v>
      </c>
      <c r="J2132" s="344">
        <v>40386</v>
      </c>
      <c r="K2132" s="345" t="s">
        <v>7312</v>
      </c>
      <c r="L2132" s="345" t="s">
        <v>7313</v>
      </c>
      <c r="M2132" s="345" t="s">
        <v>24</v>
      </c>
      <c r="N2132" s="345" t="s">
        <v>1857</v>
      </c>
      <c r="O2132" s="345"/>
      <c r="P2132" s="345" t="s">
        <v>8965</v>
      </c>
      <c r="Q2132" s="344"/>
      <c r="R2132" s="344">
        <v>41820</v>
      </c>
      <c r="S2132" s="346">
        <v>5000000000</v>
      </c>
      <c r="T2132" s="347">
        <v>5000000000</v>
      </c>
    </row>
    <row r="2133" spans="1:20" ht="15">
      <c r="A2133">
        <v>2132</v>
      </c>
      <c r="B2133" s="344">
        <v>41271</v>
      </c>
      <c r="C2133" s="345" t="s">
        <v>10579</v>
      </c>
      <c r="D2133" s="345" t="s">
        <v>10580</v>
      </c>
      <c r="E2133" s="345" t="s">
        <v>3073</v>
      </c>
      <c r="F2133" s="345" t="s">
        <v>10876</v>
      </c>
      <c r="G2133" s="345" t="s">
        <v>10877</v>
      </c>
      <c r="H2133" s="346">
        <v>1</v>
      </c>
      <c r="I2133" s="345" t="s">
        <v>4177</v>
      </c>
      <c r="J2133" s="344">
        <v>40386</v>
      </c>
      <c r="K2133" s="345" t="s">
        <v>7312</v>
      </c>
      <c r="L2133" s="345" t="s">
        <v>7313</v>
      </c>
      <c r="M2133" s="345" t="s">
        <v>24</v>
      </c>
      <c r="N2133" s="345" t="s">
        <v>1857</v>
      </c>
      <c r="O2133" s="345"/>
      <c r="P2133" s="345" t="s">
        <v>8965</v>
      </c>
      <c r="Q2133" s="344"/>
      <c r="R2133" s="344">
        <v>47664</v>
      </c>
      <c r="S2133" s="346">
        <v>6850000</v>
      </c>
      <c r="T2133" s="347">
        <v>6850000</v>
      </c>
    </row>
    <row r="2134" spans="1:20" ht="15">
      <c r="A2134">
        <v>2133</v>
      </c>
      <c r="B2134" s="344">
        <v>41271</v>
      </c>
      <c r="C2134" s="345" t="s">
        <v>7374</v>
      </c>
      <c r="D2134" s="345" t="s">
        <v>7375</v>
      </c>
      <c r="E2134" s="345" t="s">
        <v>7250</v>
      </c>
      <c r="F2134" s="345" t="s">
        <v>7376</v>
      </c>
      <c r="G2134" s="345" t="s">
        <v>29937</v>
      </c>
      <c r="H2134" s="346">
        <v>10000000</v>
      </c>
      <c r="I2134" s="345" t="s">
        <v>3894</v>
      </c>
      <c r="J2134" s="344">
        <v>40386</v>
      </c>
      <c r="K2134" s="345" t="s">
        <v>7312</v>
      </c>
      <c r="L2134" s="345" t="s">
        <v>7313</v>
      </c>
      <c r="M2134" s="345" t="s">
        <v>24</v>
      </c>
      <c r="N2134" s="345" t="s">
        <v>7314</v>
      </c>
      <c r="O2134" s="345" t="s">
        <v>7315</v>
      </c>
      <c r="P2134" s="345"/>
      <c r="Q2134" s="344"/>
      <c r="R2134" s="344">
        <v>43265</v>
      </c>
      <c r="S2134" s="346">
        <v>380</v>
      </c>
      <c r="T2134" s="347">
        <v>3800000000</v>
      </c>
    </row>
    <row r="2135" spans="1:20" ht="15">
      <c r="A2135">
        <v>2134</v>
      </c>
      <c r="B2135" s="344">
        <v>41271</v>
      </c>
      <c r="C2135" s="345" t="s">
        <v>7374</v>
      </c>
      <c r="D2135" s="345" t="s">
        <v>7375</v>
      </c>
      <c r="E2135" s="345" t="s">
        <v>7252</v>
      </c>
      <c r="F2135" s="345" t="s">
        <v>7378</v>
      </c>
      <c r="G2135" s="345" t="s">
        <v>29938</v>
      </c>
      <c r="H2135" s="346">
        <v>10000000</v>
      </c>
      <c r="I2135" s="345" t="s">
        <v>3894</v>
      </c>
      <c r="J2135" s="344">
        <v>40386</v>
      </c>
      <c r="K2135" s="345" t="s">
        <v>7312</v>
      </c>
      <c r="L2135" s="345" t="s">
        <v>7313</v>
      </c>
      <c r="M2135" s="345" t="s">
        <v>24</v>
      </c>
      <c r="N2135" s="345" t="s">
        <v>7314</v>
      </c>
      <c r="O2135" s="345" t="s">
        <v>7315</v>
      </c>
      <c r="P2135" s="345"/>
      <c r="Q2135" s="344"/>
      <c r="R2135" s="344">
        <v>43265</v>
      </c>
      <c r="S2135" s="346">
        <v>300</v>
      </c>
      <c r="T2135" s="347">
        <v>3000000000</v>
      </c>
    </row>
    <row r="2136" spans="1:20" ht="15">
      <c r="A2136">
        <v>2135</v>
      </c>
      <c r="B2136" s="344">
        <v>41271</v>
      </c>
      <c r="C2136" s="345" t="s">
        <v>16981</v>
      </c>
      <c r="D2136" s="345" t="s">
        <v>16982</v>
      </c>
      <c r="E2136" s="345" t="s">
        <v>5254</v>
      </c>
      <c r="F2136" s="345" t="s">
        <v>16983</v>
      </c>
      <c r="G2136" s="345" t="s">
        <v>16984</v>
      </c>
      <c r="H2136" s="346">
        <v>0.60</v>
      </c>
      <c r="I2136" s="345" t="s">
        <v>4177</v>
      </c>
      <c r="J2136" s="344">
        <v>40386</v>
      </c>
      <c r="K2136" s="345" t="s">
        <v>7312</v>
      </c>
      <c r="L2136" s="345" t="s">
        <v>7313</v>
      </c>
      <c r="M2136" s="345" t="s">
        <v>24</v>
      </c>
      <c r="N2136" s="345" t="s">
        <v>11491</v>
      </c>
      <c r="O2136" s="345"/>
      <c r="P2136" s="345"/>
      <c r="Q2136" s="344"/>
      <c r="R2136" s="344"/>
      <c r="S2136" s="346">
        <v>7800000</v>
      </c>
      <c r="T2136" s="347">
        <v>4680000</v>
      </c>
    </row>
    <row r="2137" spans="1:20" ht="15">
      <c r="A2137">
        <v>2136</v>
      </c>
      <c r="B2137" s="344">
        <v>41271</v>
      </c>
      <c r="C2137" s="345" t="s">
        <v>16985</v>
      </c>
      <c r="D2137" s="345" t="s">
        <v>16986</v>
      </c>
      <c r="E2137" s="345" t="s">
        <v>5258</v>
      </c>
      <c r="F2137" s="345" t="s">
        <v>16987</v>
      </c>
      <c r="G2137" s="345" t="s">
        <v>16988</v>
      </c>
      <c r="H2137" s="346">
        <v>100000</v>
      </c>
      <c r="I2137" s="345" t="s">
        <v>3894</v>
      </c>
      <c r="J2137" s="344">
        <v>40386</v>
      </c>
      <c r="K2137" s="345" t="s">
        <v>7312</v>
      </c>
      <c r="L2137" s="345" t="s">
        <v>7313</v>
      </c>
      <c r="M2137" s="345" t="s">
        <v>24</v>
      </c>
      <c r="N2137" s="345" t="s">
        <v>11491</v>
      </c>
      <c r="O2137" s="345"/>
      <c r="P2137" s="345"/>
      <c r="Q2137" s="344"/>
      <c r="R2137" s="344"/>
      <c r="S2137" s="346">
        <v>200</v>
      </c>
      <c r="T2137" s="347">
        <v>20000000</v>
      </c>
    </row>
    <row r="2138" spans="1:20" ht="15">
      <c r="A2138">
        <v>2137</v>
      </c>
      <c r="B2138" s="344">
        <v>41271</v>
      </c>
      <c r="C2138" s="345" t="s">
        <v>16989</v>
      </c>
      <c r="D2138" s="345" t="s">
        <v>16990</v>
      </c>
      <c r="E2138" s="345" t="s">
        <v>5260</v>
      </c>
      <c r="F2138" s="345" t="s">
        <v>16991</v>
      </c>
      <c r="G2138" s="345" t="s">
        <v>16992</v>
      </c>
      <c r="H2138" s="346">
        <v>100</v>
      </c>
      <c r="I2138" s="345" t="s">
        <v>3894</v>
      </c>
      <c r="J2138" s="344">
        <v>40387</v>
      </c>
      <c r="K2138" s="345" t="s">
        <v>7312</v>
      </c>
      <c r="L2138" s="345" t="s">
        <v>7313</v>
      </c>
      <c r="M2138" s="345" t="s">
        <v>24</v>
      </c>
      <c r="N2138" s="345" t="s">
        <v>11491</v>
      </c>
      <c r="O2138" s="345"/>
      <c r="P2138" s="345"/>
      <c r="Q2138" s="344"/>
      <c r="R2138" s="344"/>
      <c r="S2138" s="346">
        <v>130000</v>
      </c>
      <c r="T2138" s="347">
        <v>13000000</v>
      </c>
    </row>
    <row r="2139" spans="1:20" ht="15">
      <c r="A2139">
        <v>2138</v>
      </c>
      <c r="B2139" s="344">
        <v>41271</v>
      </c>
      <c r="C2139" s="345" t="s">
        <v>16993</v>
      </c>
      <c r="D2139" s="345" t="s">
        <v>16994</v>
      </c>
      <c r="E2139" s="345" t="s">
        <v>5262</v>
      </c>
      <c r="F2139" s="345" t="s">
        <v>16995</v>
      </c>
      <c r="G2139" s="345" t="s">
        <v>16996</v>
      </c>
      <c r="H2139" s="346">
        <v>10000</v>
      </c>
      <c r="I2139" s="345" t="s">
        <v>3894</v>
      </c>
      <c r="J2139" s="344">
        <v>40388</v>
      </c>
      <c r="K2139" s="345" t="s">
        <v>7312</v>
      </c>
      <c r="L2139" s="345" t="s">
        <v>7313</v>
      </c>
      <c r="M2139" s="345" t="s">
        <v>24</v>
      </c>
      <c r="N2139" s="345" t="s">
        <v>11491</v>
      </c>
      <c r="O2139" s="345"/>
      <c r="P2139" s="345"/>
      <c r="Q2139" s="344"/>
      <c r="R2139" s="344"/>
      <c r="S2139" s="346">
        <v>500</v>
      </c>
      <c r="T2139" s="347">
        <v>5000000</v>
      </c>
    </row>
    <row r="2140" spans="1:20" ht="15">
      <c r="A2140">
        <v>2139</v>
      </c>
      <c r="B2140" s="344">
        <v>41271</v>
      </c>
      <c r="C2140" s="345" t="s">
        <v>10554</v>
      </c>
      <c r="D2140" s="345" t="s">
        <v>10555</v>
      </c>
      <c r="E2140" s="345" t="s">
        <v>5268</v>
      </c>
      <c r="F2140" s="345" t="s">
        <v>16997</v>
      </c>
      <c r="G2140" s="345" t="s">
        <v>16998</v>
      </c>
      <c r="H2140" s="346">
        <v>2000</v>
      </c>
      <c r="I2140" s="345" t="s">
        <v>3894</v>
      </c>
      <c r="J2140" s="344">
        <v>40389</v>
      </c>
      <c r="K2140" s="345" t="s">
        <v>7312</v>
      </c>
      <c r="L2140" s="345" t="s">
        <v>7313</v>
      </c>
      <c r="M2140" s="345" t="s">
        <v>24</v>
      </c>
      <c r="N2140" s="345" t="s">
        <v>11512</v>
      </c>
      <c r="O2140" s="345"/>
      <c r="P2140" s="345"/>
      <c r="Q2140" s="344"/>
      <c r="R2140" s="344"/>
      <c r="S2140" s="346">
        <v>235</v>
      </c>
      <c r="T2140" s="347">
        <v>470000</v>
      </c>
    </row>
    <row r="2141" spans="1:20" ht="15">
      <c r="A2141">
        <v>2140</v>
      </c>
      <c r="B2141" s="344">
        <v>41271</v>
      </c>
      <c r="C2141" s="345" t="s">
        <v>10554</v>
      </c>
      <c r="D2141" s="345" t="s">
        <v>10555</v>
      </c>
      <c r="E2141" s="345" t="s">
        <v>5266</v>
      </c>
      <c r="F2141" s="345" t="s">
        <v>16999</v>
      </c>
      <c r="G2141" s="345" t="s">
        <v>17000</v>
      </c>
      <c r="H2141" s="346">
        <v>2000</v>
      </c>
      <c r="I2141" s="345" t="s">
        <v>3894</v>
      </c>
      <c r="J2141" s="344">
        <v>40389</v>
      </c>
      <c r="K2141" s="345" t="s">
        <v>7312</v>
      </c>
      <c r="L2141" s="345" t="s">
        <v>7313</v>
      </c>
      <c r="M2141" s="345" t="s">
        <v>24</v>
      </c>
      <c r="N2141" s="345" t="s">
        <v>11491</v>
      </c>
      <c r="O2141" s="345"/>
      <c r="P2141" s="345"/>
      <c r="Q2141" s="344"/>
      <c r="R2141" s="344"/>
      <c r="S2141" s="346">
        <v>1367124</v>
      </c>
      <c r="T2141" s="347">
        <v>2734248000</v>
      </c>
    </row>
    <row r="2142" spans="1:20" ht="15">
      <c r="A2142">
        <v>2141</v>
      </c>
      <c r="B2142" s="344">
        <v>41271</v>
      </c>
      <c r="C2142" s="345" t="s">
        <v>8287</v>
      </c>
      <c r="D2142" s="345" t="s">
        <v>8288</v>
      </c>
      <c r="E2142" s="345" t="s">
        <v>5264</v>
      </c>
      <c r="F2142" s="345" t="s">
        <v>17001</v>
      </c>
      <c r="G2142" s="345" t="s">
        <v>14251</v>
      </c>
      <c r="H2142" s="346">
        <v>10000</v>
      </c>
      <c r="I2142" s="345" t="s">
        <v>3894</v>
      </c>
      <c r="J2142" s="344">
        <v>40389</v>
      </c>
      <c r="K2142" s="345" t="s">
        <v>7312</v>
      </c>
      <c r="L2142" s="345" t="s">
        <v>7313</v>
      </c>
      <c r="M2142" s="345" t="s">
        <v>24</v>
      </c>
      <c r="N2142" s="345" t="s">
        <v>11512</v>
      </c>
      <c r="O2142" s="345"/>
      <c r="P2142" s="345"/>
      <c r="Q2142" s="344"/>
      <c r="R2142" s="344"/>
      <c r="S2142" s="346">
        <v>1300</v>
      </c>
      <c r="T2142" s="347">
        <v>13000000</v>
      </c>
    </row>
    <row r="2143" spans="1:20" ht="15">
      <c r="A2143">
        <v>2142</v>
      </c>
      <c r="B2143" s="344">
        <v>41271</v>
      </c>
      <c r="C2143" s="345" t="s">
        <v>7453</v>
      </c>
      <c r="D2143" s="345" t="s">
        <v>7454</v>
      </c>
      <c r="E2143" s="345" t="s">
        <v>6860</v>
      </c>
      <c r="F2143" s="345" t="s">
        <v>8589</v>
      </c>
      <c r="G2143" s="345" t="s">
        <v>8590</v>
      </c>
      <c r="H2143" s="346">
        <v>10000</v>
      </c>
      <c r="I2143" s="345" t="s">
        <v>3894</v>
      </c>
      <c r="J2143" s="344">
        <v>40392</v>
      </c>
      <c r="K2143" s="345" t="s">
        <v>7312</v>
      </c>
      <c r="L2143" s="345" t="s">
        <v>7313</v>
      </c>
      <c r="M2143" s="345" t="s">
        <v>24</v>
      </c>
      <c r="N2143" s="345" t="s">
        <v>7411</v>
      </c>
      <c r="O2143" s="345" t="s">
        <v>7315</v>
      </c>
      <c r="P2143" s="345"/>
      <c r="Q2143" s="344"/>
      <c r="R2143" s="344">
        <v>41347</v>
      </c>
      <c r="S2143" s="346">
        <v>298805</v>
      </c>
      <c r="T2143" s="347">
        <v>2988050000</v>
      </c>
    </row>
    <row r="2144" spans="1:20" ht="15">
      <c r="A2144">
        <v>2143</v>
      </c>
      <c r="B2144" s="344">
        <v>41271</v>
      </c>
      <c r="C2144" s="345" t="s">
        <v>17002</v>
      </c>
      <c r="D2144" s="345" t="s">
        <v>17003</v>
      </c>
      <c r="E2144" s="345" t="s">
        <v>5270</v>
      </c>
      <c r="F2144" s="345" t="s">
        <v>17004</v>
      </c>
      <c r="G2144" s="345" t="s">
        <v>17005</v>
      </c>
      <c r="H2144" s="346">
        <v>10000</v>
      </c>
      <c r="I2144" s="345" t="s">
        <v>3894</v>
      </c>
      <c r="J2144" s="344">
        <v>40394</v>
      </c>
      <c r="K2144" s="345" t="s">
        <v>7312</v>
      </c>
      <c r="L2144" s="345" t="s">
        <v>7313</v>
      </c>
      <c r="M2144" s="345" t="s">
        <v>24</v>
      </c>
      <c r="N2144" s="345" t="s">
        <v>11491</v>
      </c>
      <c r="O2144" s="345"/>
      <c r="P2144" s="345"/>
      <c r="Q2144" s="344"/>
      <c r="R2144" s="344"/>
      <c r="S2144" s="346">
        <v>15556</v>
      </c>
      <c r="T2144" s="347">
        <v>155560000</v>
      </c>
    </row>
    <row r="2145" spans="1:20" ht="15">
      <c r="A2145">
        <v>2144</v>
      </c>
      <c r="B2145" s="344">
        <v>41271</v>
      </c>
      <c r="C2145" s="345" t="s">
        <v>17006</v>
      </c>
      <c r="D2145" s="345" t="s">
        <v>17007</v>
      </c>
      <c r="E2145" s="345" t="s">
        <v>5272</v>
      </c>
      <c r="F2145" s="345" t="s">
        <v>17008</v>
      </c>
      <c r="G2145" s="345" t="s">
        <v>17009</v>
      </c>
      <c r="H2145" s="346">
        <v>100000</v>
      </c>
      <c r="I2145" s="345" t="s">
        <v>3894</v>
      </c>
      <c r="J2145" s="344">
        <v>40395</v>
      </c>
      <c r="K2145" s="345" t="s">
        <v>7312</v>
      </c>
      <c r="L2145" s="345" t="s">
        <v>7313</v>
      </c>
      <c r="M2145" s="345" t="s">
        <v>24</v>
      </c>
      <c r="N2145" s="345" t="s">
        <v>11491</v>
      </c>
      <c r="O2145" s="345"/>
      <c r="P2145" s="345"/>
      <c r="Q2145" s="344"/>
      <c r="R2145" s="344"/>
      <c r="S2145" s="346">
        <v>50</v>
      </c>
      <c r="T2145" s="347">
        <v>5000000</v>
      </c>
    </row>
    <row r="2146" spans="1:20" ht="15">
      <c r="A2146">
        <v>2145</v>
      </c>
      <c r="B2146" s="344">
        <v>41271</v>
      </c>
      <c r="C2146" s="345" t="s">
        <v>10880</v>
      </c>
      <c r="D2146" s="345" t="s">
        <v>10881</v>
      </c>
      <c r="E2146" s="345" t="s">
        <v>2999</v>
      </c>
      <c r="F2146" s="345" t="s">
        <v>10882</v>
      </c>
      <c r="G2146" s="345" t="s">
        <v>10883</v>
      </c>
      <c r="H2146" s="346">
        <v>10000</v>
      </c>
      <c r="I2146" s="345" t="s">
        <v>3894</v>
      </c>
      <c r="J2146" s="344">
        <v>40395</v>
      </c>
      <c r="K2146" s="345" t="s">
        <v>7312</v>
      </c>
      <c r="L2146" s="345" t="s">
        <v>7313</v>
      </c>
      <c r="M2146" s="345" t="s">
        <v>24</v>
      </c>
      <c r="N2146" s="345" t="s">
        <v>1857</v>
      </c>
      <c r="O2146" s="345"/>
      <c r="P2146" s="345" t="s">
        <v>8965</v>
      </c>
      <c r="Q2146" s="344"/>
      <c r="R2146" s="344">
        <v>44048</v>
      </c>
      <c r="S2146" s="346">
        <v>15000</v>
      </c>
      <c r="T2146" s="347">
        <v>150000000</v>
      </c>
    </row>
    <row r="2147" spans="1:20" ht="15">
      <c r="A2147">
        <v>2146</v>
      </c>
      <c r="B2147" s="344">
        <v>41271</v>
      </c>
      <c r="C2147" s="345" t="s">
        <v>9765</v>
      </c>
      <c r="D2147" s="345" t="s">
        <v>9766</v>
      </c>
      <c r="E2147" s="345" t="s">
        <v>3092</v>
      </c>
      <c r="F2147" s="345" t="s">
        <v>10886</v>
      </c>
      <c r="G2147" s="345" t="s">
        <v>10887</v>
      </c>
      <c r="H2147" s="346">
        <v>1</v>
      </c>
      <c r="I2147" s="345" t="s">
        <v>4177</v>
      </c>
      <c r="J2147" s="344">
        <v>40399</v>
      </c>
      <c r="K2147" s="345" t="s">
        <v>7312</v>
      </c>
      <c r="L2147" s="345" t="s">
        <v>7313</v>
      </c>
      <c r="M2147" s="345" t="s">
        <v>24</v>
      </c>
      <c r="N2147" s="345" t="s">
        <v>1857</v>
      </c>
      <c r="O2147" s="345"/>
      <c r="P2147" s="345" t="s">
        <v>8965</v>
      </c>
      <c r="Q2147" s="344"/>
      <c r="R2147" s="344">
        <v>45878</v>
      </c>
      <c r="S2147" s="346">
        <v>5952380</v>
      </c>
      <c r="T2147" s="347">
        <v>5952380</v>
      </c>
    </row>
    <row r="2148" spans="1:20" ht="15">
      <c r="A2148">
        <v>2147</v>
      </c>
      <c r="B2148" s="344">
        <v>41271</v>
      </c>
      <c r="C2148" s="345" t="s">
        <v>7457</v>
      </c>
      <c r="D2148" s="345" t="s">
        <v>7458</v>
      </c>
      <c r="E2148" s="345" t="s">
        <v>6884</v>
      </c>
      <c r="F2148" s="345" t="s">
        <v>8593</v>
      </c>
      <c r="G2148" s="345" t="s">
        <v>8594</v>
      </c>
      <c r="H2148" s="346">
        <v>1</v>
      </c>
      <c r="I2148" s="345" t="s">
        <v>3894</v>
      </c>
      <c r="J2148" s="344">
        <v>40399</v>
      </c>
      <c r="K2148" s="345" t="s">
        <v>7312</v>
      </c>
      <c r="L2148" s="345" t="s">
        <v>7313</v>
      </c>
      <c r="M2148" s="345" t="s">
        <v>24</v>
      </c>
      <c r="N2148" s="345" t="s">
        <v>7411</v>
      </c>
      <c r="O2148" s="345" t="s">
        <v>7412</v>
      </c>
      <c r="P2148" s="345"/>
      <c r="Q2148" s="344"/>
      <c r="R2148" s="344"/>
      <c r="S2148" s="346">
        <v>954431392</v>
      </c>
      <c r="T2148" s="347">
        <v>954431392</v>
      </c>
    </row>
    <row r="2149" spans="1:20" ht="15">
      <c r="A2149">
        <v>2148</v>
      </c>
      <c r="B2149" s="344">
        <v>41271</v>
      </c>
      <c r="C2149" s="345" t="s">
        <v>7457</v>
      </c>
      <c r="D2149" s="345" t="s">
        <v>7458</v>
      </c>
      <c r="E2149" s="345" t="s">
        <v>6898</v>
      </c>
      <c r="F2149" s="345" t="s">
        <v>8595</v>
      </c>
      <c r="G2149" s="345" t="s">
        <v>8596</v>
      </c>
      <c r="H2149" s="346">
        <v>1</v>
      </c>
      <c r="I2149" s="345" t="s">
        <v>3894</v>
      </c>
      <c r="J2149" s="344">
        <v>40399</v>
      </c>
      <c r="K2149" s="345" t="s">
        <v>7312</v>
      </c>
      <c r="L2149" s="345" t="s">
        <v>7313</v>
      </c>
      <c r="M2149" s="345" t="s">
        <v>24</v>
      </c>
      <c r="N2149" s="345" t="s">
        <v>7411</v>
      </c>
      <c r="O2149" s="345" t="s">
        <v>7412</v>
      </c>
      <c r="P2149" s="345"/>
      <c r="Q2149" s="344"/>
      <c r="R2149" s="344"/>
      <c r="S2149" s="346">
        <v>2894361015</v>
      </c>
      <c r="T2149" s="347">
        <v>2894361015</v>
      </c>
    </row>
    <row r="2150" spans="1:20" ht="15">
      <c r="A2150">
        <v>2149</v>
      </c>
      <c r="B2150" s="344">
        <v>41271</v>
      </c>
      <c r="C2150" s="345" t="s">
        <v>7457</v>
      </c>
      <c r="D2150" s="345" t="s">
        <v>7458</v>
      </c>
      <c r="E2150" s="345" t="s">
        <v>6900</v>
      </c>
      <c r="F2150" s="345" t="s">
        <v>8597</v>
      </c>
      <c r="G2150" s="345" t="s">
        <v>8598</v>
      </c>
      <c r="H2150" s="346">
        <v>1</v>
      </c>
      <c r="I2150" s="345" t="s">
        <v>4177</v>
      </c>
      <c r="J2150" s="344">
        <v>40399</v>
      </c>
      <c r="K2150" s="345" t="s">
        <v>7312</v>
      </c>
      <c r="L2150" s="345" t="s">
        <v>7313</v>
      </c>
      <c r="M2150" s="345" t="s">
        <v>24</v>
      </c>
      <c r="N2150" s="345" t="s">
        <v>7411</v>
      </c>
      <c r="O2150" s="345" t="s">
        <v>7412</v>
      </c>
      <c r="P2150" s="345"/>
      <c r="Q2150" s="344"/>
      <c r="R2150" s="344"/>
      <c r="S2150" s="346">
        <v>557920</v>
      </c>
      <c r="T2150" s="347">
        <v>557920</v>
      </c>
    </row>
    <row r="2151" spans="1:20" ht="15">
      <c r="A2151">
        <v>2150</v>
      </c>
      <c r="B2151" s="344">
        <v>41271</v>
      </c>
      <c r="C2151" s="345" t="s">
        <v>7457</v>
      </c>
      <c r="D2151" s="345" t="s">
        <v>7458</v>
      </c>
      <c r="E2151" s="345" t="s">
        <v>6882</v>
      </c>
      <c r="F2151" s="345" t="s">
        <v>8599</v>
      </c>
      <c r="G2151" s="345" t="s">
        <v>8600</v>
      </c>
      <c r="H2151" s="346">
        <v>1</v>
      </c>
      <c r="I2151" s="345" t="s">
        <v>3894</v>
      </c>
      <c r="J2151" s="344">
        <v>40399</v>
      </c>
      <c r="K2151" s="345" t="s">
        <v>7312</v>
      </c>
      <c r="L2151" s="345" t="s">
        <v>7313</v>
      </c>
      <c r="M2151" s="345" t="s">
        <v>24</v>
      </c>
      <c r="N2151" s="345" t="s">
        <v>7411</v>
      </c>
      <c r="O2151" s="345" t="s">
        <v>7412</v>
      </c>
      <c r="P2151" s="345"/>
      <c r="Q2151" s="344"/>
      <c r="R2151" s="344"/>
      <c r="S2151" s="346">
        <v>691091236</v>
      </c>
      <c r="T2151" s="347">
        <v>691091236</v>
      </c>
    </row>
    <row r="2152" spans="1:20" ht="15">
      <c r="A2152">
        <v>2151</v>
      </c>
      <c r="B2152" s="344">
        <v>41271</v>
      </c>
      <c r="C2152" s="345" t="s">
        <v>7457</v>
      </c>
      <c r="D2152" s="345" t="s">
        <v>7458</v>
      </c>
      <c r="E2152" s="345" t="s">
        <v>6902</v>
      </c>
      <c r="F2152" s="345" t="s">
        <v>8601</v>
      </c>
      <c r="G2152" s="345" t="s">
        <v>8602</v>
      </c>
      <c r="H2152" s="346">
        <v>1</v>
      </c>
      <c r="I2152" s="345" t="s">
        <v>4177</v>
      </c>
      <c r="J2152" s="344">
        <v>40399</v>
      </c>
      <c r="K2152" s="345" t="s">
        <v>7312</v>
      </c>
      <c r="L2152" s="345" t="s">
        <v>7313</v>
      </c>
      <c r="M2152" s="345" t="s">
        <v>24</v>
      </c>
      <c r="N2152" s="345" t="s">
        <v>7411</v>
      </c>
      <c r="O2152" s="345" t="s">
        <v>7412</v>
      </c>
      <c r="P2152" s="345"/>
      <c r="Q2152" s="344"/>
      <c r="R2152" s="344"/>
      <c r="S2152" s="346">
        <v>444557</v>
      </c>
      <c r="T2152" s="347">
        <v>444557</v>
      </c>
    </row>
    <row r="2153" spans="1:20" ht="15">
      <c r="A2153">
        <v>2152</v>
      </c>
      <c r="B2153" s="344">
        <v>41271</v>
      </c>
      <c r="C2153" s="345" t="s">
        <v>17010</v>
      </c>
      <c r="D2153" s="345" t="s">
        <v>17011</v>
      </c>
      <c r="E2153" s="345" t="s">
        <v>5274</v>
      </c>
      <c r="F2153" s="345" t="s">
        <v>17012</v>
      </c>
      <c r="G2153" s="345" t="s">
        <v>17013</v>
      </c>
      <c r="H2153" s="346">
        <v>1000</v>
      </c>
      <c r="I2153" s="345" t="s">
        <v>3894</v>
      </c>
      <c r="J2153" s="344">
        <v>40399</v>
      </c>
      <c r="K2153" s="345" t="s">
        <v>7312</v>
      </c>
      <c r="L2153" s="345" t="s">
        <v>7313</v>
      </c>
      <c r="M2153" s="345" t="s">
        <v>24</v>
      </c>
      <c r="N2153" s="345" t="s">
        <v>11491</v>
      </c>
      <c r="O2153" s="345"/>
      <c r="P2153" s="345"/>
      <c r="Q2153" s="344"/>
      <c r="R2153" s="344"/>
      <c r="S2153" s="346">
        <v>2000000</v>
      </c>
      <c r="T2153" s="347">
        <v>2000000000</v>
      </c>
    </row>
    <row r="2154" spans="1:20" ht="15">
      <c r="A2154">
        <v>2153</v>
      </c>
      <c r="B2154" s="344">
        <v>41271</v>
      </c>
      <c r="C2154" s="345" t="s">
        <v>17014</v>
      </c>
      <c r="D2154" s="345" t="s">
        <v>17015</v>
      </c>
      <c r="E2154" s="345" t="s">
        <v>5276</v>
      </c>
      <c r="F2154" s="345" t="s">
        <v>17016</v>
      </c>
      <c r="G2154" s="345" t="s">
        <v>17017</v>
      </c>
      <c r="H2154" s="346">
        <v>800</v>
      </c>
      <c r="I2154" s="345" t="s">
        <v>3894</v>
      </c>
      <c r="J2154" s="344">
        <v>40400</v>
      </c>
      <c r="K2154" s="345" t="s">
        <v>7312</v>
      </c>
      <c r="L2154" s="345" t="s">
        <v>7313</v>
      </c>
      <c r="M2154" s="345" t="s">
        <v>24</v>
      </c>
      <c r="N2154" s="345" t="s">
        <v>11491</v>
      </c>
      <c r="O2154" s="345"/>
      <c r="P2154" s="345"/>
      <c r="Q2154" s="344"/>
      <c r="R2154" s="344"/>
      <c r="S2154" s="346">
        <v>20004012</v>
      </c>
      <c r="T2154" s="347">
        <v>16003209600</v>
      </c>
    </row>
    <row r="2155" spans="1:20" ht="15">
      <c r="A2155">
        <v>2154</v>
      </c>
      <c r="B2155" s="344">
        <v>41271</v>
      </c>
      <c r="C2155" s="345" t="s">
        <v>17023</v>
      </c>
      <c r="D2155" s="345" t="s">
        <v>17024</v>
      </c>
      <c r="E2155" s="345" t="s">
        <v>5282</v>
      </c>
      <c r="F2155" s="345" t="s">
        <v>17025</v>
      </c>
      <c r="G2155" s="345" t="s">
        <v>17026</v>
      </c>
      <c r="H2155" s="346">
        <v>10000</v>
      </c>
      <c r="I2155" s="345" t="s">
        <v>3894</v>
      </c>
      <c r="J2155" s="344">
        <v>40401</v>
      </c>
      <c r="K2155" s="345" t="s">
        <v>7312</v>
      </c>
      <c r="L2155" s="345" t="s">
        <v>7313</v>
      </c>
      <c r="M2155" s="345" t="s">
        <v>24</v>
      </c>
      <c r="N2155" s="345" t="s">
        <v>11491</v>
      </c>
      <c r="O2155" s="345"/>
      <c r="P2155" s="345"/>
      <c r="Q2155" s="344"/>
      <c r="R2155" s="344"/>
      <c r="S2155" s="346">
        <v>75102</v>
      </c>
      <c r="T2155" s="347">
        <v>751020000</v>
      </c>
    </row>
    <row r="2156" spans="1:20" ht="15">
      <c r="A2156">
        <v>2155</v>
      </c>
      <c r="B2156" s="344">
        <v>41271</v>
      </c>
      <c r="C2156" s="345" t="s">
        <v>17023</v>
      </c>
      <c r="D2156" s="345" t="s">
        <v>17024</v>
      </c>
      <c r="E2156" s="345" t="s">
        <v>5284</v>
      </c>
      <c r="F2156" s="345" t="s">
        <v>17027</v>
      </c>
      <c r="G2156" s="345" t="s">
        <v>17026</v>
      </c>
      <c r="H2156" s="346">
        <v>10000</v>
      </c>
      <c r="I2156" s="345" t="s">
        <v>3894</v>
      </c>
      <c r="J2156" s="344">
        <v>40401</v>
      </c>
      <c r="K2156" s="345" t="s">
        <v>7312</v>
      </c>
      <c r="L2156" s="345" t="s">
        <v>7313</v>
      </c>
      <c r="M2156" s="345" t="s">
        <v>24</v>
      </c>
      <c r="N2156" s="345" t="s">
        <v>11512</v>
      </c>
      <c r="O2156" s="345"/>
      <c r="P2156" s="345"/>
      <c r="Q2156" s="344"/>
      <c r="R2156" s="344"/>
      <c r="S2156" s="346">
        <v>49398</v>
      </c>
      <c r="T2156" s="347">
        <v>493980000</v>
      </c>
    </row>
    <row r="2157" spans="1:20" ht="15">
      <c r="A2157">
        <v>2156</v>
      </c>
      <c r="B2157" s="344">
        <v>41271</v>
      </c>
      <c r="C2157" s="345" t="s">
        <v>17028</v>
      </c>
      <c r="D2157" s="345" t="s">
        <v>17029</v>
      </c>
      <c r="E2157" s="345" t="s">
        <v>5280</v>
      </c>
      <c r="F2157" s="345" t="s">
        <v>17030</v>
      </c>
      <c r="G2157" s="345" t="s">
        <v>17031</v>
      </c>
      <c r="H2157" s="346">
        <v>10000</v>
      </c>
      <c r="I2157" s="345" t="s">
        <v>3894</v>
      </c>
      <c r="J2157" s="344">
        <v>40401</v>
      </c>
      <c r="K2157" s="345" t="s">
        <v>7312</v>
      </c>
      <c r="L2157" s="345" t="s">
        <v>7313</v>
      </c>
      <c r="M2157" s="345" t="s">
        <v>24</v>
      </c>
      <c r="N2157" s="345" t="s">
        <v>11491</v>
      </c>
      <c r="O2157" s="345"/>
      <c r="P2157" s="345"/>
      <c r="Q2157" s="344"/>
      <c r="R2157" s="344"/>
      <c r="S2157" s="346">
        <v>500</v>
      </c>
      <c r="T2157" s="347">
        <v>5000000</v>
      </c>
    </row>
    <row r="2158" spans="1:20" ht="15">
      <c r="A2158">
        <v>2157</v>
      </c>
      <c r="B2158" s="344">
        <v>41271</v>
      </c>
      <c r="C2158" s="345" t="s">
        <v>17032</v>
      </c>
      <c r="D2158" s="345" t="s">
        <v>17033</v>
      </c>
      <c r="E2158" s="345" t="s">
        <v>5278</v>
      </c>
      <c r="F2158" s="345" t="s">
        <v>17034</v>
      </c>
      <c r="G2158" s="345" t="s">
        <v>17035</v>
      </c>
      <c r="H2158" s="346">
        <v>100000</v>
      </c>
      <c r="I2158" s="345" t="s">
        <v>3894</v>
      </c>
      <c r="J2158" s="344">
        <v>40401</v>
      </c>
      <c r="K2158" s="345" t="s">
        <v>7312</v>
      </c>
      <c r="L2158" s="345" t="s">
        <v>7313</v>
      </c>
      <c r="M2158" s="345" t="s">
        <v>24</v>
      </c>
      <c r="N2158" s="345" t="s">
        <v>11491</v>
      </c>
      <c r="O2158" s="345"/>
      <c r="P2158" s="345"/>
      <c r="Q2158" s="344"/>
      <c r="R2158" s="344"/>
      <c r="S2158" s="346">
        <v>220</v>
      </c>
      <c r="T2158" s="347">
        <v>22000000</v>
      </c>
    </row>
    <row r="2159" spans="1:20" ht="15">
      <c r="A2159">
        <v>2158</v>
      </c>
      <c r="B2159" s="344">
        <v>41271</v>
      </c>
      <c r="C2159" s="345" t="s">
        <v>8383</v>
      </c>
      <c r="D2159" s="345" t="s">
        <v>8384</v>
      </c>
      <c r="E2159" s="345" t="s">
        <v>6874</v>
      </c>
      <c r="F2159" s="345" t="s">
        <v>8603</v>
      </c>
      <c r="G2159" s="345" t="s">
        <v>8604</v>
      </c>
      <c r="H2159" s="346">
        <v>1</v>
      </c>
      <c r="I2159" s="345" t="s">
        <v>3894</v>
      </c>
      <c r="J2159" s="344">
        <v>40406</v>
      </c>
      <c r="K2159" s="345" t="s">
        <v>7312</v>
      </c>
      <c r="L2159" s="345" t="s">
        <v>7313</v>
      </c>
      <c r="M2159" s="345" t="s">
        <v>24</v>
      </c>
      <c r="N2159" s="345" t="s">
        <v>7411</v>
      </c>
      <c r="O2159" s="345" t="s">
        <v>7412</v>
      </c>
      <c r="P2159" s="345"/>
      <c r="Q2159" s="344"/>
      <c r="R2159" s="344"/>
      <c r="S2159" s="346">
        <v>128330000</v>
      </c>
      <c r="T2159" s="347">
        <v>128330000</v>
      </c>
    </row>
    <row r="2160" spans="1:20" ht="15">
      <c r="A2160">
        <v>2159</v>
      </c>
      <c r="B2160" s="344">
        <v>41271</v>
      </c>
      <c r="C2160" s="345" t="s">
        <v>7380</v>
      </c>
      <c r="D2160" s="345" t="s">
        <v>7381</v>
      </c>
      <c r="E2160" s="345" t="s">
        <v>5290</v>
      </c>
      <c r="F2160" s="345" t="s">
        <v>17036</v>
      </c>
      <c r="G2160" s="345" t="s">
        <v>17037</v>
      </c>
      <c r="H2160" s="346">
        <v>10000</v>
      </c>
      <c r="I2160" s="345" t="s">
        <v>3894</v>
      </c>
      <c r="J2160" s="344">
        <v>40408</v>
      </c>
      <c r="K2160" s="345" t="s">
        <v>7312</v>
      </c>
      <c r="L2160" s="345" t="s">
        <v>7313</v>
      </c>
      <c r="M2160" s="345" t="s">
        <v>24</v>
      </c>
      <c r="N2160" s="345" t="s">
        <v>11491</v>
      </c>
      <c r="O2160" s="345"/>
      <c r="P2160" s="345"/>
      <c r="Q2160" s="344"/>
      <c r="R2160" s="344"/>
      <c r="S2160" s="346">
        <v>2000</v>
      </c>
      <c r="T2160" s="347">
        <v>20000000</v>
      </c>
    </row>
    <row r="2161" spans="1:20" ht="15">
      <c r="A2161">
        <v>2160</v>
      </c>
      <c r="B2161" s="344">
        <v>41271</v>
      </c>
      <c r="C2161" s="345" t="s">
        <v>7380</v>
      </c>
      <c r="D2161" s="345" t="s">
        <v>7381</v>
      </c>
      <c r="E2161" s="345" t="s">
        <v>7254</v>
      </c>
      <c r="F2161" s="345" t="s">
        <v>7382</v>
      </c>
      <c r="G2161" s="345" t="s">
        <v>7383</v>
      </c>
      <c r="H2161" s="346">
        <v>1000</v>
      </c>
      <c r="I2161" s="345" t="s">
        <v>3894</v>
      </c>
      <c r="J2161" s="344">
        <v>40408</v>
      </c>
      <c r="K2161" s="345" t="s">
        <v>7312</v>
      </c>
      <c r="L2161" s="345" t="s">
        <v>7313</v>
      </c>
      <c r="M2161" s="345" t="s">
        <v>24</v>
      </c>
      <c r="N2161" s="345" t="s">
        <v>7314</v>
      </c>
      <c r="O2161" s="345" t="s">
        <v>7315</v>
      </c>
      <c r="P2161" s="345"/>
      <c r="Q2161" s="344"/>
      <c r="R2161" s="344">
        <v>42945</v>
      </c>
      <c r="S2161" s="346">
        <v>250000</v>
      </c>
      <c r="T2161" s="347">
        <v>250000000</v>
      </c>
    </row>
    <row r="2162" spans="1:20" ht="15">
      <c r="A2162">
        <v>2161</v>
      </c>
      <c r="B2162" s="344">
        <v>41271</v>
      </c>
      <c r="C2162" s="345" t="s">
        <v>11434</v>
      </c>
      <c r="D2162" s="345" t="s">
        <v>11435</v>
      </c>
      <c r="E2162" s="345" t="s">
        <v>5292</v>
      </c>
      <c r="F2162" s="345" t="s">
        <v>17038</v>
      </c>
      <c r="G2162" s="345" t="s">
        <v>17039</v>
      </c>
      <c r="H2162" s="346">
        <v>100</v>
      </c>
      <c r="I2162" s="345" t="s">
        <v>3894</v>
      </c>
      <c r="J2162" s="344">
        <v>40409</v>
      </c>
      <c r="K2162" s="345" t="s">
        <v>7312</v>
      </c>
      <c r="L2162" s="345" t="s">
        <v>7313</v>
      </c>
      <c r="M2162" s="345" t="s">
        <v>24</v>
      </c>
      <c r="N2162" s="345" t="s">
        <v>11491</v>
      </c>
      <c r="O2162" s="345"/>
      <c r="P2162" s="345"/>
      <c r="Q2162" s="344"/>
      <c r="R2162" s="344"/>
      <c r="S2162" s="346">
        <v>1522000</v>
      </c>
      <c r="T2162" s="347">
        <v>152200000</v>
      </c>
    </row>
    <row r="2163" spans="1:20" ht="15">
      <c r="A2163">
        <v>2162</v>
      </c>
      <c r="B2163" s="344">
        <v>41271</v>
      </c>
      <c r="C2163" s="345" t="s">
        <v>7457</v>
      </c>
      <c r="D2163" s="345" t="s">
        <v>7458</v>
      </c>
      <c r="E2163" s="345" t="s">
        <v>6888</v>
      </c>
      <c r="F2163" s="345" t="s">
        <v>8607</v>
      </c>
      <c r="G2163" s="345" t="s">
        <v>8608</v>
      </c>
      <c r="H2163" s="346">
        <v>10000</v>
      </c>
      <c r="I2163" s="345" t="s">
        <v>3894</v>
      </c>
      <c r="J2163" s="344">
        <v>40409</v>
      </c>
      <c r="K2163" s="345" t="s">
        <v>7312</v>
      </c>
      <c r="L2163" s="345" t="s">
        <v>7313</v>
      </c>
      <c r="M2163" s="345" t="s">
        <v>24</v>
      </c>
      <c r="N2163" s="345" t="s">
        <v>7411</v>
      </c>
      <c r="O2163" s="345" t="s">
        <v>7412</v>
      </c>
      <c r="P2163" s="345"/>
      <c r="Q2163" s="344"/>
      <c r="R2163" s="344">
        <v>41621</v>
      </c>
      <c r="S2163" s="346">
        <v>337992</v>
      </c>
      <c r="T2163" s="347">
        <v>3379920000</v>
      </c>
    </row>
    <row r="2164" spans="1:20" ht="15">
      <c r="A2164">
        <v>2163</v>
      </c>
      <c r="B2164" s="344">
        <v>41271</v>
      </c>
      <c r="C2164" s="345" t="s">
        <v>9137</v>
      </c>
      <c r="D2164" s="345" t="s">
        <v>9138</v>
      </c>
      <c r="E2164" s="345" t="s">
        <v>1318</v>
      </c>
      <c r="F2164" s="345" t="s">
        <v>9365</v>
      </c>
      <c r="G2164" s="345" t="s">
        <v>9366</v>
      </c>
      <c r="H2164" s="346">
        <v>1000</v>
      </c>
      <c r="I2164" s="345" t="s">
        <v>3894</v>
      </c>
      <c r="J2164" s="344">
        <v>40416</v>
      </c>
      <c r="K2164" s="345" t="s">
        <v>7312</v>
      </c>
      <c r="L2164" s="345" t="s">
        <v>7313</v>
      </c>
      <c r="M2164" s="345" t="s">
        <v>24</v>
      </c>
      <c r="N2164" s="345" t="s">
        <v>9279</v>
      </c>
      <c r="O2164" s="345"/>
      <c r="P2164" s="345" t="s">
        <v>8965</v>
      </c>
      <c r="Q2164" s="344"/>
      <c r="R2164" s="344">
        <v>41512</v>
      </c>
      <c r="S2164" s="346">
        <v>50000000</v>
      </c>
      <c r="T2164" s="347">
        <v>50000000000</v>
      </c>
    </row>
    <row r="2165" spans="1:20" ht="15">
      <c r="A2165">
        <v>2164</v>
      </c>
      <c r="B2165" s="344">
        <v>41271</v>
      </c>
      <c r="C2165" s="345" t="s">
        <v>17040</v>
      </c>
      <c r="D2165" s="345" t="s">
        <v>17041</v>
      </c>
      <c r="E2165" s="345" t="s">
        <v>5294</v>
      </c>
      <c r="F2165" s="345" t="s">
        <v>17042</v>
      </c>
      <c r="G2165" s="345" t="s">
        <v>17043</v>
      </c>
      <c r="H2165" s="346">
        <v>100000</v>
      </c>
      <c r="I2165" s="345" t="s">
        <v>3894</v>
      </c>
      <c r="J2165" s="344">
        <v>40414</v>
      </c>
      <c r="K2165" s="345" t="s">
        <v>7312</v>
      </c>
      <c r="L2165" s="345" t="s">
        <v>7313</v>
      </c>
      <c r="M2165" s="345" t="s">
        <v>24</v>
      </c>
      <c r="N2165" s="345" t="s">
        <v>11491</v>
      </c>
      <c r="O2165" s="345"/>
      <c r="P2165" s="345"/>
      <c r="Q2165" s="344"/>
      <c r="R2165" s="344"/>
      <c r="S2165" s="346">
        <v>200</v>
      </c>
      <c r="T2165" s="347">
        <v>20000000</v>
      </c>
    </row>
    <row r="2166" spans="1:20" ht="15">
      <c r="A2166">
        <v>2165</v>
      </c>
      <c r="B2166" s="344">
        <v>41271</v>
      </c>
      <c r="C2166" s="345" t="s">
        <v>17044</v>
      </c>
      <c r="D2166" s="345" t="s">
        <v>17045</v>
      </c>
      <c r="E2166" s="345" t="s">
        <v>5298</v>
      </c>
      <c r="F2166" s="345" t="s">
        <v>17046</v>
      </c>
      <c r="G2166" s="345" t="s">
        <v>17047</v>
      </c>
      <c r="H2166" s="346">
        <v>10000</v>
      </c>
      <c r="I2166" s="345" t="s">
        <v>3894</v>
      </c>
      <c r="J2166" s="344">
        <v>40415</v>
      </c>
      <c r="K2166" s="345" t="s">
        <v>7312</v>
      </c>
      <c r="L2166" s="345" t="s">
        <v>7313</v>
      </c>
      <c r="M2166" s="345" t="s">
        <v>24</v>
      </c>
      <c r="N2166" s="345" t="s">
        <v>11491</v>
      </c>
      <c r="O2166" s="345"/>
      <c r="P2166" s="345"/>
      <c r="Q2166" s="344"/>
      <c r="R2166" s="344"/>
      <c r="S2166" s="346">
        <v>500</v>
      </c>
      <c r="T2166" s="347">
        <v>5000000</v>
      </c>
    </row>
    <row r="2167" spans="1:20" ht="15">
      <c r="A2167">
        <v>2166</v>
      </c>
      <c r="B2167" s="344">
        <v>41271</v>
      </c>
      <c r="C2167" s="345" t="s">
        <v>7441</v>
      </c>
      <c r="D2167" s="345" t="s">
        <v>7442</v>
      </c>
      <c r="E2167" s="345" t="s">
        <v>6838</v>
      </c>
      <c r="F2167" s="345" t="s">
        <v>8609</v>
      </c>
      <c r="G2167" s="345" t="s">
        <v>8610</v>
      </c>
      <c r="H2167" s="346">
        <v>10000</v>
      </c>
      <c r="I2167" s="345" t="s">
        <v>3894</v>
      </c>
      <c r="J2167" s="344">
        <v>40420</v>
      </c>
      <c r="K2167" s="345" t="s">
        <v>7312</v>
      </c>
      <c r="L2167" s="345" t="s">
        <v>7313</v>
      </c>
      <c r="M2167" s="345" t="s">
        <v>24</v>
      </c>
      <c r="N2167" s="345" t="s">
        <v>7411</v>
      </c>
      <c r="O2167" s="345" t="s">
        <v>7412</v>
      </c>
      <c r="P2167" s="345"/>
      <c r="Q2167" s="344"/>
      <c r="R2167" s="344">
        <v>42369</v>
      </c>
      <c r="S2167" s="346">
        <v>705129</v>
      </c>
      <c r="T2167" s="347">
        <v>7051290000</v>
      </c>
    </row>
    <row r="2168" spans="1:20" ht="15">
      <c r="A2168">
        <v>2167</v>
      </c>
      <c r="B2168" s="344">
        <v>41271</v>
      </c>
      <c r="C2168" s="345" t="s">
        <v>9402</v>
      </c>
      <c r="D2168" s="345" t="s">
        <v>9403</v>
      </c>
      <c r="E2168" s="345" t="s">
        <v>3097</v>
      </c>
      <c r="F2168" s="345" t="s">
        <v>10894</v>
      </c>
      <c r="G2168" s="345" t="s">
        <v>10895</v>
      </c>
      <c r="H2168" s="346">
        <v>10000</v>
      </c>
      <c r="I2168" s="345" t="s">
        <v>3894</v>
      </c>
      <c r="J2168" s="344">
        <v>40420</v>
      </c>
      <c r="K2168" s="345" t="s">
        <v>7312</v>
      </c>
      <c r="L2168" s="345" t="s">
        <v>7313</v>
      </c>
      <c r="M2168" s="345" t="s">
        <v>24</v>
      </c>
      <c r="N2168" s="345" t="s">
        <v>1857</v>
      </c>
      <c r="O2168" s="345"/>
      <c r="P2168" s="345" t="s">
        <v>8965</v>
      </c>
      <c r="Q2168" s="344"/>
      <c r="R2168" s="344">
        <v>41333</v>
      </c>
      <c r="S2168" s="346">
        <v>1000000</v>
      </c>
      <c r="T2168" s="347">
        <v>10000000000</v>
      </c>
    </row>
    <row r="2169" spans="1:20" ht="15">
      <c r="A2169">
        <v>2168</v>
      </c>
      <c r="B2169" s="344">
        <v>41271</v>
      </c>
      <c r="C2169" s="345" t="s">
        <v>7453</v>
      </c>
      <c r="D2169" s="345" t="s">
        <v>7454</v>
      </c>
      <c r="E2169" s="345" t="s">
        <v>6876</v>
      </c>
      <c r="F2169" s="345" t="s">
        <v>8611</v>
      </c>
      <c r="G2169" s="345" t="s">
        <v>8612</v>
      </c>
      <c r="H2169" s="346">
        <v>10000</v>
      </c>
      <c r="I2169" s="345" t="s">
        <v>3894</v>
      </c>
      <c r="J2169" s="344">
        <v>40420</v>
      </c>
      <c r="K2169" s="345" t="s">
        <v>7312</v>
      </c>
      <c r="L2169" s="345" t="s">
        <v>7313</v>
      </c>
      <c r="M2169" s="345" t="s">
        <v>24</v>
      </c>
      <c r="N2169" s="345" t="s">
        <v>7411</v>
      </c>
      <c r="O2169" s="345" t="s">
        <v>7315</v>
      </c>
      <c r="P2169" s="345"/>
      <c r="Q2169" s="344"/>
      <c r="R2169" s="344">
        <v>41691</v>
      </c>
      <c r="S2169" s="346">
        <v>198520</v>
      </c>
      <c r="T2169" s="347">
        <v>1985200000</v>
      </c>
    </row>
    <row r="2170" spans="1:20" ht="15">
      <c r="A2170">
        <v>2169</v>
      </c>
      <c r="B2170" s="344">
        <v>41271</v>
      </c>
      <c r="C2170" s="345" t="s">
        <v>17048</v>
      </c>
      <c r="D2170" s="345" t="s">
        <v>17049</v>
      </c>
      <c r="E2170" s="345" t="s">
        <v>5300</v>
      </c>
      <c r="F2170" s="345" t="s">
        <v>17050</v>
      </c>
      <c r="G2170" s="345" t="s">
        <v>17051</v>
      </c>
      <c r="H2170" s="346">
        <v>1000</v>
      </c>
      <c r="I2170" s="345" t="s">
        <v>3894</v>
      </c>
      <c r="J2170" s="344">
        <v>40421</v>
      </c>
      <c r="K2170" s="345" t="s">
        <v>7312</v>
      </c>
      <c r="L2170" s="345" t="s">
        <v>7313</v>
      </c>
      <c r="M2170" s="345" t="s">
        <v>24</v>
      </c>
      <c r="N2170" s="345" t="s">
        <v>11491</v>
      </c>
      <c r="O2170" s="345"/>
      <c r="P2170" s="345"/>
      <c r="Q2170" s="344"/>
      <c r="R2170" s="344"/>
      <c r="S2170" s="346">
        <v>5000</v>
      </c>
      <c r="T2170" s="347">
        <v>5000000</v>
      </c>
    </row>
    <row r="2171" spans="1:20" ht="15">
      <c r="A2171">
        <v>2170</v>
      </c>
      <c r="B2171" s="344">
        <v>41271</v>
      </c>
      <c r="C2171" s="345" t="s">
        <v>17052</v>
      </c>
      <c r="D2171" s="345" t="s">
        <v>17053</v>
      </c>
      <c r="E2171" s="345" t="s">
        <v>5302</v>
      </c>
      <c r="F2171" s="345" t="s">
        <v>17054</v>
      </c>
      <c r="G2171" s="345" t="s">
        <v>17055</v>
      </c>
      <c r="H2171" s="346">
        <v>10000</v>
      </c>
      <c r="I2171" s="345" t="s">
        <v>3894</v>
      </c>
      <c r="J2171" s="344">
        <v>40427</v>
      </c>
      <c r="K2171" s="345" t="s">
        <v>7312</v>
      </c>
      <c r="L2171" s="345" t="s">
        <v>7313</v>
      </c>
      <c r="M2171" s="345" t="s">
        <v>24</v>
      </c>
      <c r="N2171" s="345" t="s">
        <v>11491</v>
      </c>
      <c r="O2171" s="345"/>
      <c r="P2171" s="345"/>
      <c r="Q2171" s="344"/>
      <c r="R2171" s="344"/>
      <c r="S2171" s="346">
        <v>1000</v>
      </c>
      <c r="T2171" s="347">
        <v>10000000</v>
      </c>
    </row>
    <row r="2172" spans="1:20" ht="15">
      <c r="A2172">
        <v>2171</v>
      </c>
      <c r="B2172" s="344">
        <v>41271</v>
      </c>
      <c r="C2172" s="345" t="s">
        <v>17056</v>
      </c>
      <c r="D2172" s="345" t="s">
        <v>17057</v>
      </c>
      <c r="E2172" s="345" t="s">
        <v>5304</v>
      </c>
      <c r="F2172" s="345" t="s">
        <v>17058</v>
      </c>
      <c r="G2172" s="345" t="s">
        <v>17059</v>
      </c>
      <c r="H2172" s="346">
        <v>1000</v>
      </c>
      <c r="I2172" s="345" t="s">
        <v>3894</v>
      </c>
      <c r="J2172" s="344">
        <v>40427</v>
      </c>
      <c r="K2172" s="345" t="s">
        <v>7312</v>
      </c>
      <c r="L2172" s="345" t="s">
        <v>7313</v>
      </c>
      <c r="M2172" s="345" t="s">
        <v>24</v>
      </c>
      <c r="N2172" s="345" t="s">
        <v>11491</v>
      </c>
      <c r="O2172" s="345"/>
      <c r="P2172" s="345"/>
      <c r="Q2172" s="344"/>
      <c r="R2172" s="344"/>
      <c r="S2172" s="346">
        <v>17000000</v>
      </c>
      <c r="T2172" s="347">
        <v>17000000000</v>
      </c>
    </row>
    <row r="2173" spans="1:20" ht="15">
      <c r="A2173">
        <v>2172</v>
      </c>
      <c r="B2173" s="344">
        <v>41271</v>
      </c>
      <c r="C2173" s="345" t="s">
        <v>17060</v>
      </c>
      <c r="D2173" s="345" t="s">
        <v>17061</v>
      </c>
      <c r="E2173" s="345" t="s">
        <v>5306</v>
      </c>
      <c r="F2173" s="345" t="s">
        <v>17062</v>
      </c>
      <c r="G2173" s="345" t="s">
        <v>11257</v>
      </c>
      <c r="H2173" s="346">
        <v>5000000</v>
      </c>
      <c r="I2173" s="345" t="s">
        <v>3894</v>
      </c>
      <c r="J2173" s="344">
        <v>40428</v>
      </c>
      <c r="K2173" s="345" t="s">
        <v>7312</v>
      </c>
      <c r="L2173" s="345" t="s">
        <v>7313</v>
      </c>
      <c r="M2173" s="345" t="s">
        <v>24</v>
      </c>
      <c r="N2173" s="345" t="s">
        <v>11491</v>
      </c>
      <c r="O2173" s="345"/>
      <c r="P2173" s="345"/>
      <c r="Q2173" s="344"/>
      <c r="R2173" s="344"/>
      <c r="S2173" s="346">
        <v>1</v>
      </c>
      <c r="T2173" s="347">
        <v>5000000</v>
      </c>
    </row>
    <row r="2174" spans="1:20" ht="15">
      <c r="A2174">
        <v>2173</v>
      </c>
      <c r="B2174" s="344">
        <v>41271</v>
      </c>
      <c r="C2174" s="345" t="s">
        <v>9508</v>
      </c>
      <c r="D2174" s="345" t="s">
        <v>9509</v>
      </c>
      <c r="E2174" s="345" t="s">
        <v>3102</v>
      </c>
      <c r="F2174" s="345" t="s">
        <v>10896</v>
      </c>
      <c r="G2174" s="345" t="s">
        <v>10897</v>
      </c>
      <c r="H2174" s="346">
        <v>100000</v>
      </c>
      <c r="I2174" s="345" t="s">
        <v>3894</v>
      </c>
      <c r="J2174" s="344">
        <v>40428</v>
      </c>
      <c r="K2174" s="345" t="s">
        <v>7312</v>
      </c>
      <c r="L2174" s="345" t="s">
        <v>7313</v>
      </c>
      <c r="M2174" s="345" t="s">
        <v>24</v>
      </c>
      <c r="N2174" s="345" t="s">
        <v>1857</v>
      </c>
      <c r="O2174" s="345"/>
      <c r="P2174" s="345" t="s">
        <v>8965</v>
      </c>
      <c r="Q2174" s="344"/>
      <c r="R2174" s="344">
        <v>41524</v>
      </c>
      <c r="S2174" s="346">
        <v>50</v>
      </c>
      <c r="T2174" s="347">
        <v>5000000</v>
      </c>
    </row>
    <row r="2175" spans="1:20" ht="15">
      <c r="A2175">
        <v>2174</v>
      </c>
      <c r="B2175" s="344">
        <v>41271</v>
      </c>
      <c r="C2175" s="345" t="s">
        <v>9508</v>
      </c>
      <c r="D2175" s="345" t="s">
        <v>9509</v>
      </c>
      <c r="E2175" s="345" t="s">
        <v>3104</v>
      </c>
      <c r="F2175" s="345" t="s">
        <v>10898</v>
      </c>
      <c r="G2175" s="345" t="s">
        <v>10899</v>
      </c>
      <c r="H2175" s="346">
        <v>1000</v>
      </c>
      <c r="I2175" s="345" t="s">
        <v>4177</v>
      </c>
      <c r="J2175" s="344">
        <v>40428</v>
      </c>
      <c r="K2175" s="345" t="s">
        <v>7312</v>
      </c>
      <c r="L2175" s="345" t="s">
        <v>7313</v>
      </c>
      <c r="M2175" s="345" t="s">
        <v>24</v>
      </c>
      <c r="N2175" s="345" t="s">
        <v>1857</v>
      </c>
      <c r="O2175" s="345"/>
      <c r="P2175" s="345" t="s">
        <v>8965</v>
      </c>
      <c r="Q2175" s="344"/>
      <c r="R2175" s="344">
        <v>41524</v>
      </c>
      <c r="S2175" s="346">
        <v>313</v>
      </c>
      <c r="T2175" s="347">
        <v>313000</v>
      </c>
    </row>
    <row r="2176" spans="1:20" ht="15">
      <c r="A2176">
        <v>2175</v>
      </c>
      <c r="B2176" s="344">
        <v>41271</v>
      </c>
      <c r="C2176" s="345" t="s">
        <v>17063</v>
      </c>
      <c r="D2176" s="345" t="s">
        <v>17064</v>
      </c>
      <c r="E2176" s="345" t="s">
        <v>5308</v>
      </c>
      <c r="F2176" s="345" t="s">
        <v>17065</v>
      </c>
      <c r="G2176" s="345" t="s">
        <v>17066</v>
      </c>
      <c r="H2176" s="346">
        <v>1000</v>
      </c>
      <c r="I2176" s="345" t="s">
        <v>3894</v>
      </c>
      <c r="J2176" s="344">
        <v>40428</v>
      </c>
      <c r="K2176" s="345" t="s">
        <v>7312</v>
      </c>
      <c r="L2176" s="345" t="s">
        <v>7313</v>
      </c>
      <c r="M2176" s="345" t="s">
        <v>24</v>
      </c>
      <c r="N2176" s="345" t="s">
        <v>11491</v>
      </c>
      <c r="O2176" s="345"/>
      <c r="P2176" s="345"/>
      <c r="Q2176" s="344"/>
      <c r="R2176" s="344"/>
      <c r="S2176" s="346">
        <v>5000</v>
      </c>
      <c r="T2176" s="347">
        <v>5000000</v>
      </c>
    </row>
    <row r="2177" spans="1:20" ht="15">
      <c r="A2177">
        <v>2176</v>
      </c>
      <c r="B2177" s="344">
        <v>41271</v>
      </c>
      <c r="C2177" s="345" t="s">
        <v>17067</v>
      </c>
      <c r="D2177" s="345" t="s">
        <v>17068</v>
      </c>
      <c r="E2177" s="345" t="s">
        <v>5310</v>
      </c>
      <c r="F2177" s="345" t="s">
        <v>17069</v>
      </c>
      <c r="G2177" s="345" t="s">
        <v>17070</v>
      </c>
      <c r="H2177" s="346">
        <v>50</v>
      </c>
      <c r="I2177" s="345" t="s">
        <v>3894</v>
      </c>
      <c r="J2177" s="344">
        <v>40429</v>
      </c>
      <c r="K2177" s="345" t="s">
        <v>7312</v>
      </c>
      <c r="L2177" s="345" t="s">
        <v>7313</v>
      </c>
      <c r="M2177" s="345" t="s">
        <v>24</v>
      </c>
      <c r="N2177" s="345" t="s">
        <v>11491</v>
      </c>
      <c r="O2177" s="345"/>
      <c r="P2177" s="345"/>
      <c r="Q2177" s="344"/>
      <c r="R2177" s="344"/>
      <c r="S2177" s="346">
        <v>10200000</v>
      </c>
      <c r="T2177" s="347">
        <v>510000000</v>
      </c>
    </row>
    <row r="2178" spans="1:20" ht="15">
      <c r="A2178">
        <v>2177</v>
      </c>
      <c r="B2178" s="344">
        <v>41271</v>
      </c>
      <c r="C2178" s="345" t="s">
        <v>17071</v>
      </c>
      <c r="D2178" s="345" t="s">
        <v>17072</v>
      </c>
      <c r="E2178" s="345" t="s">
        <v>5312</v>
      </c>
      <c r="F2178" s="345" t="s">
        <v>17073</v>
      </c>
      <c r="G2178" s="345" t="s">
        <v>17074</v>
      </c>
      <c r="H2178" s="346">
        <v>500000</v>
      </c>
      <c r="I2178" s="345" t="s">
        <v>3894</v>
      </c>
      <c r="J2178" s="344">
        <v>40430</v>
      </c>
      <c r="K2178" s="345" t="s">
        <v>7312</v>
      </c>
      <c r="L2178" s="345" t="s">
        <v>7313</v>
      </c>
      <c r="M2178" s="345" t="s">
        <v>24</v>
      </c>
      <c r="N2178" s="345" t="s">
        <v>11491</v>
      </c>
      <c r="O2178" s="345"/>
      <c r="P2178" s="345"/>
      <c r="Q2178" s="344"/>
      <c r="R2178" s="344"/>
      <c r="S2178" s="346">
        <v>100</v>
      </c>
      <c r="T2178" s="347">
        <v>50000000</v>
      </c>
    </row>
    <row r="2179" spans="1:20" ht="15">
      <c r="A2179">
        <v>2178</v>
      </c>
      <c r="B2179" s="344">
        <v>41271</v>
      </c>
      <c r="C2179" s="345" t="s">
        <v>17075</v>
      </c>
      <c r="D2179" s="345" t="s">
        <v>17076</v>
      </c>
      <c r="E2179" s="345" t="s">
        <v>5314</v>
      </c>
      <c r="F2179" s="345" t="s">
        <v>17077</v>
      </c>
      <c r="G2179" s="345" t="s">
        <v>17078</v>
      </c>
      <c r="H2179" s="346">
        <v>100000</v>
      </c>
      <c r="I2179" s="345" t="s">
        <v>3894</v>
      </c>
      <c r="J2179" s="344">
        <v>40430</v>
      </c>
      <c r="K2179" s="345" t="s">
        <v>7312</v>
      </c>
      <c r="L2179" s="345" t="s">
        <v>7313</v>
      </c>
      <c r="M2179" s="345" t="s">
        <v>24</v>
      </c>
      <c r="N2179" s="345" t="s">
        <v>11491</v>
      </c>
      <c r="O2179" s="345"/>
      <c r="P2179" s="345"/>
      <c r="Q2179" s="344"/>
      <c r="R2179" s="344"/>
      <c r="S2179" s="346">
        <v>50</v>
      </c>
      <c r="T2179" s="347">
        <v>5000000</v>
      </c>
    </row>
    <row r="2180" spans="1:20" ht="15">
      <c r="A2180">
        <v>2179</v>
      </c>
      <c r="B2180" s="344">
        <v>41271</v>
      </c>
      <c r="C2180" s="345" t="s">
        <v>7685</v>
      </c>
      <c r="D2180" s="345" t="s">
        <v>7686</v>
      </c>
      <c r="E2180" s="345" t="s">
        <v>6890</v>
      </c>
      <c r="F2180" s="345" t="s">
        <v>8613</v>
      </c>
      <c r="G2180" s="345" t="s">
        <v>8614</v>
      </c>
      <c r="H2180" s="346">
        <v>10000</v>
      </c>
      <c r="I2180" s="345" t="s">
        <v>3894</v>
      </c>
      <c r="J2180" s="344">
        <v>40437</v>
      </c>
      <c r="K2180" s="345" t="s">
        <v>7312</v>
      </c>
      <c r="L2180" s="345" t="s">
        <v>7313</v>
      </c>
      <c r="M2180" s="345" t="s">
        <v>24</v>
      </c>
      <c r="N2180" s="345" t="s">
        <v>7411</v>
      </c>
      <c r="O2180" s="345" t="s">
        <v>7315</v>
      </c>
      <c r="P2180" s="345"/>
      <c r="Q2180" s="344"/>
      <c r="R2180" s="344">
        <v>42353</v>
      </c>
      <c r="S2180" s="346">
        <v>180714</v>
      </c>
      <c r="T2180" s="347">
        <v>1807140000</v>
      </c>
    </row>
    <row r="2181" spans="1:20" ht="15">
      <c r="A2181">
        <v>2180</v>
      </c>
      <c r="B2181" s="344">
        <v>41271</v>
      </c>
      <c r="C2181" s="345" t="s">
        <v>17079</v>
      </c>
      <c r="D2181" s="345" t="s">
        <v>17080</v>
      </c>
      <c r="E2181" s="345" t="s">
        <v>5316</v>
      </c>
      <c r="F2181" s="345" t="s">
        <v>17081</v>
      </c>
      <c r="G2181" s="345" t="s">
        <v>17082</v>
      </c>
      <c r="H2181" s="346">
        <v>100000</v>
      </c>
      <c r="I2181" s="345" t="s">
        <v>3894</v>
      </c>
      <c r="J2181" s="344">
        <v>40437</v>
      </c>
      <c r="K2181" s="345" t="s">
        <v>7312</v>
      </c>
      <c r="L2181" s="345" t="s">
        <v>7313</v>
      </c>
      <c r="M2181" s="345" t="s">
        <v>24</v>
      </c>
      <c r="N2181" s="345" t="s">
        <v>11491</v>
      </c>
      <c r="O2181" s="345"/>
      <c r="P2181" s="345"/>
      <c r="Q2181" s="344"/>
      <c r="R2181" s="344"/>
      <c r="S2181" s="346">
        <v>50</v>
      </c>
      <c r="T2181" s="347">
        <v>5000000</v>
      </c>
    </row>
    <row r="2182" spans="1:20" ht="15">
      <c r="A2182">
        <v>2181</v>
      </c>
      <c r="B2182" s="344">
        <v>41271</v>
      </c>
      <c r="C2182" s="345" t="s">
        <v>10900</v>
      </c>
      <c r="D2182" s="345" t="s">
        <v>10901</v>
      </c>
      <c r="E2182" s="345" t="s">
        <v>3129</v>
      </c>
      <c r="F2182" s="345" t="s">
        <v>10902</v>
      </c>
      <c r="G2182" s="345" t="s">
        <v>10903</v>
      </c>
      <c r="H2182" s="346">
        <v>100000</v>
      </c>
      <c r="I2182" s="345" t="s">
        <v>4177</v>
      </c>
      <c r="J2182" s="344">
        <v>40441</v>
      </c>
      <c r="K2182" s="345" t="s">
        <v>7312</v>
      </c>
      <c r="L2182" s="345" t="s">
        <v>7313</v>
      </c>
      <c r="M2182" s="345" t="s">
        <v>24</v>
      </c>
      <c r="N2182" s="345" t="s">
        <v>1857</v>
      </c>
      <c r="O2182" s="345"/>
      <c r="P2182" s="345" t="s">
        <v>8962</v>
      </c>
      <c r="Q2182" s="344"/>
      <c r="R2182" s="344">
        <v>42346</v>
      </c>
      <c r="S2182" s="346">
        <v>440</v>
      </c>
      <c r="T2182" s="347">
        <v>44000000</v>
      </c>
    </row>
    <row r="2183" spans="1:20" ht="15">
      <c r="A2183">
        <v>2182</v>
      </c>
      <c r="B2183" s="344">
        <v>41271</v>
      </c>
      <c r="C2183" s="345" t="s">
        <v>8239</v>
      </c>
      <c r="D2183" s="345" t="s">
        <v>8240</v>
      </c>
      <c r="E2183" s="345" t="s">
        <v>6928</v>
      </c>
      <c r="F2183" s="345" t="s">
        <v>8615</v>
      </c>
      <c r="G2183" s="345" t="s">
        <v>8616</v>
      </c>
      <c r="H2183" s="346">
        <v>1</v>
      </c>
      <c r="I2183" s="345" t="s">
        <v>3894</v>
      </c>
      <c r="J2183" s="344">
        <v>40441</v>
      </c>
      <c r="K2183" s="345" t="s">
        <v>7312</v>
      </c>
      <c r="L2183" s="345" t="s">
        <v>7313</v>
      </c>
      <c r="M2183" s="345" t="s">
        <v>24</v>
      </c>
      <c r="N2183" s="345" t="s">
        <v>7411</v>
      </c>
      <c r="O2183" s="345" t="s">
        <v>7412</v>
      </c>
      <c r="P2183" s="345"/>
      <c r="Q2183" s="344"/>
      <c r="R2183" s="344"/>
      <c r="S2183" s="346">
        <v>1248462287</v>
      </c>
      <c r="T2183" s="347">
        <v>1248462287</v>
      </c>
    </row>
    <row r="2184" spans="1:20" ht="15">
      <c r="A2184">
        <v>2183</v>
      </c>
      <c r="B2184" s="344">
        <v>41271</v>
      </c>
      <c r="C2184" s="345" t="s">
        <v>7453</v>
      </c>
      <c r="D2184" s="345" t="s">
        <v>7454</v>
      </c>
      <c r="E2184" s="345" t="s">
        <v>6878</v>
      </c>
      <c r="F2184" s="345" t="s">
        <v>8617</v>
      </c>
      <c r="G2184" s="345" t="s">
        <v>8618</v>
      </c>
      <c r="H2184" s="346">
        <v>10000</v>
      </c>
      <c r="I2184" s="345" t="s">
        <v>3894</v>
      </c>
      <c r="J2184" s="344">
        <v>40441</v>
      </c>
      <c r="K2184" s="345" t="s">
        <v>7312</v>
      </c>
      <c r="L2184" s="345" t="s">
        <v>7313</v>
      </c>
      <c r="M2184" s="345" t="s">
        <v>24</v>
      </c>
      <c r="N2184" s="345" t="s">
        <v>7411</v>
      </c>
      <c r="O2184" s="345" t="s">
        <v>7315</v>
      </c>
      <c r="P2184" s="345"/>
      <c r="Q2184" s="344"/>
      <c r="R2184" s="344">
        <v>41355</v>
      </c>
      <c r="S2184" s="346">
        <v>117395</v>
      </c>
      <c r="T2184" s="347">
        <v>1173950000</v>
      </c>
    </row>
    <row r="2185" spans="1:20" ht="15">
      <c r="A2185">
        <v>2184</v>
      </c>
      <c r="B2185" s="344">
        <v>41271</v>
      </c>
      <c r="C2185" s="345" t="s">
        <v>17083</v>
      </c>
      <c r="D2185" s="345" t="s">
        <v>17084</v>
      </c>
      <c r="E2185" s="345" t="s">
        <v>5318</v>
      </c>
      <c r="F2185" s="345" t="s">
        <v>17085</v>
      </c>
      <c r="G2185" s="345" t="s">
        <v>17086</v>
      </c>
      <c r="H2185" s="346">
        <v>100000</v>
      </c>
      <c r="I2185" s="345" t="s">
        <v>3894</v>
      </c>
      <c r="J2185" s="344">
        <v>40442</v>
      </c>
      <c r="K2185" s="345" t="s">
        <v>7312</v>
      </c>
      <c r="L2185" s="345" t="s">
        <v>7313</v>
      </c>
      <c r="M2185" s="345" t="s">
        <v>24</v>
      </c>
      <c r="N2185" s="345" t="s">
        <v>11491</v>
      </c>
      <c r="O2185" s="345"/>
      <c r="P2185" s="345"/>
      <c r="Q2185" s="344"/>
      <c r="R2185" s="344"/>
      <c r="S2185" s="346">
        <v>50</v>
      </c>
      <c r="T2185" s="347">
        <v>5000000</v>
      </c>
    </row>
    <row r="2186" spans="1:20" ht="15">
      <c r="A2186">
        <v>2185</v>
      </c>
      <c r="B2186" s="344">
        <v>41271</v>
      </c>
      <c r="C2186" s="345" t="s">
        <v>17087</v>
      </c>
      <c r="D2186" s="345" t="s">
        <v>17088</v>
      </c>
      <c r="E2186" s="345" t="s">
        <v>5320</v>
      </c>
      <c r="F2186" s="345" t="s">
        <v>17089</v>
      </c>
      <c r="G2186" s="345" t="s">
        <v>17090</v>
      </c>
      <c r="H2186" s="346">
        <v>100</v>
      </c>
      <c r="I2186" s="345" t="s">
        <v>3894</v>
      </c>
      <c r="J2186" s="344">
        <v>40442</v>
      </c>
      <c r="K2186" s="345" t="s">
        <v>7312</v>
      </c>
      <c r="L2186" s="345" t="s">
        <v>7313</v>
      </c>
      <c r="M2186" s="345" t="s">
        <v>24</v>
      </c>
      <c r="N2186" s="345" t="s">
        <v>11491</v>
      </c>
      <c r="O2186" s="345"/>
      <c r="P2186" s="345"/>
      <c r="Q2186" s="344"/>
      <c r="R2186" s="344"/>
      <c r="S2186" s="346">
        <v>100000</v>
      </c>
      <c r="T2186" s="347">
        <v>10000000</v>
      </c>
    </row>
    <row r="2187" spans="1:20" ht="15">
      <c r="A2187">
        <v>2186</v>
      </c>
      <c r="B2187" s="344">
        <v>41271</v>
      </c>
      <c r="C2187" s="345" t="s">
        <v>8619</v>
      </c>
      <c r="D2187" s="345" t="s">
        <v>8620</v>
      </c>
      <c r="E2187" s="345" t="s">
        <v>6948</v>
      </c>
      <c r="F2187" s="345" t="s">
        <v>8621</v>
      </c>
      <c r="G2187" s="345" t="s">
        <v>8622</v>
      </c>
      <c r="H2187" s="346">
        <v>1</v>
      </c>
      <c r="I2187" s="345" t="s">
        <v>3894</v>
      </c>
      <c r="J2187" s="344">
        <v>40442</v>
      </c>
      <c r="K2187" s="345" t="s">
        <v>7312</v>
      </c>
      <c r="L2187" s="345" t="s">
        <v>7313</v>
      </c>
      <c r="M2187" s="345" t="s">
        <v>24</v>
      </c>
      <c r="N2187" s="345" t="s">
        <v>7411</v>
      </c>
      <c r="O2187" s="345" t="s">
        <v>7412</v>
      </c>
      <c r="P2187" s="345"/>
      <c r="Q2187" s="344"/>
      <c r="R2187" s="344">
        <v>42960</v>
      </c>
      <c r="S2187" s="346">
        <v>2334302019</v>
      </c>
      <c r="T2187" s="347">
        <v>2334302019</v>
      </c>
    </row>
    <row r="2188" spans="1:20" ht="15">
      <c r="A2188">
        <v>2187</v>
      </c>
      <c r="B2188" s="344">
        <v>41271</v>
      </c>
      <c r="C2188" s="345" t="s">
        <v>17091</v>
      </c>
      <c r="D2188" s="345" t="s">
        <v>17092</v>
      </c>
      <c r="E2188" s="345" t="s">
        <v>5322</v>
      </c>
      <c r="F2188" s="345" t="s">
        <v>17093</v>
      </c>
      <c r="G2188" s="345" t="s">
        <v>17094</v>
      </c>
      <c r="H2188" s="346">
        <v>100000</v>
      </c>
      <c r="I2188" s="345" t="s">
        <v>3894</v>
      </c>
      <c r="J2188" s="344">
        <v>40443</v>
      </c>
      <c r="K2188" s="345" t="s">
        <v>7312</v>
      </c>
      <c r="L2188" s="345" t="s">
        <v>7313</v>
      </c>
      <c r="M2188" s="345" t="s">
        <v>24</v>
      </c>
      <c r="N2188" s="345" t="s">
        <v>11491</v>
      </c>
      <c r="O2188" s="345"/>
      <c r="P2188" s="345"/>
      <c r="Q2188" s="344"/>
      <c r="R2188" s="344"/>
      <c r="S2188" s="346">
        <v>50</v>
      </c>
      <c r="T2188" s="347">
        <v>5000000</v>
      </c>
    </row>
    <row r="2189" spans="1:20" ht="15">
      <c r="A2189">
        <v>2188</v>
      </c>
      <c r="B2189" s="344">
        <v>41271</v>
      </c>
      <c r="C2189" s="345" t="s">
        <v>7457</v>
      </c>
      <c r="D2189" s="345" t="s">
        <v>7458</v>
      </c>
      <c r="E2189" s="345" t="s">
        <v>6926</v>
      </c>
      <c r="F2189" s="345" t="s">
        <v>8623</v>
      </c>
      <c r="G2189" s="345" t="s">
        <v>8624</v>
      </c>
      <c r="H2189" s="346">
        <v>10000</v>
      </c>
      <c r="I2189" s="345" t="s">
        <v>3894</v>
      </c>
      <c r="J2189" s="344">
        <v>40443</v>
      </c>
      <c r="K2189" s="345" t="s">
        <v>7312</v>
      </c>
      <c r="L2189" s="345" t="s">
        <v>7313</v>
      </c>
      <c r="M2189" s="345" t="s">
        <v>24</v>
      </c>
      <c r="N2189" s="345" t="s">
        <v>7411</v>
      </c>
      <c r="O2189" s="345" t="s">
        <v>7412</v>
      </c>
      <c r="P2189" s="345"/>
      <c r="Q2189" s="344"/>
      <c r="R2189" s="344">
        <v>41621</v>
      </c>
      <c r="S2189" s="346">
        <v>228576</v>
      </c>
      <c r="T2189" s="347">
        <v>2285760000</v>
      </c>
    </row>
    <row r="2190" spans="1:20" ht="15">
      <c r="A2190">
        <v>2189</v>
      </c>
      <c r="B2190" s="344">
        <v>41271</v>
      </c>
      <c r="C2190" s="345" t="s">
        <v>17095</v>
      </c>
      <c r="D2190" s="345" t="s">
        <v>17096</v>
      </c>
      <c r="E2190" s="345" t="s">
        <v>5326</v>
      </c>
      <c r="F2190" s="345" t="s">
        <v>17097</v>
      </c>
      <c r="G2190" s="345" t="s">
        <v>17098</v>
      </c>
      <c r="H2190" s="346">
        <v>10000</v>
      </c>
      <c r="I2190" s="345" t="s">
        <v>3894</v>
      </c>
      <c r="J2190" s="344">
        <v>40444</v>
      </c>
      <c r="K2190" s="345" t="s">
        <v>7312</v>
      </c>
      <c r="L2190" s="345" t="s">
        <v>7313</v>
      </c>
      <c r="M2190" s="345" t="s">
        <v>24</v>
      </c>
      <c r="N2190" s="345" t="s">
        <v>11491</v>
      </c>
      <c r="O2190" s="345"/>
      <c r="P2190" s="345"/>
      <c r="Q2190" s="344"/>
      <c r="R2190" s="344"/>
      <c r="S2190" s="346">
        <v>125400</v>
      </c>
      <c r="T2190" s="347">
        <v>1254000000</v>
      </c>
    </row>
    <row r="2191" spans="1:20" ht="15">
      <c r="A2191">
        <v>2190</v>
      </c>
      <c r="B2191" s="344">
        <v>41271</v>
      </c>
      <c r="C2191" s="345" t="s">
        <v>17099</v>
      </c>
      <c r="D2191" s="345" t="s">
        <v>17100</v>
      </c>
      <c r="E2191" s="345" t="s">
        <v>5324</v>
      </c>
      <c r="F2191" s="345" t="s">
        <v>17101</v>
      </c>
      <c r="G2191" s="345" t="s">
        <v>17102</v>
      </c>
      <c r="H2191" s="346">
        <v>1000000</v>
      </c>
      <c r="I2191" s="345" t="s">
        <v>3894</v>
      </c>
      <c r="J2191" s="344">
        <v>40444</v>
      </c>
      <c r="K2191" s="345" t="s">
        <v>7312</v>
      </c>
      <c r="L2191" s="345" t="s">
        <v>7313</v>
      </c>
      <c r="M2191" s="345" t="s">
        <v>24</v>
      </c>
      <c r="N2191" s="345" t="s">
        <v>11491</v>
      </c>
      <c r="O2191" s="345"/>
      <c r="P2191" s="345"/>
      <c r="Q2191" s="344"/>
      <c r="R2191" s="344"/>
      <c r="S2191" s="346">
        <v>50</v>
      </c>
      <c r="T2191" s="347">
        <v>50000000</v>
      </c>
    </row>
    <row r="2192" spans="1:20" ht="15">
      <c r="A2192">
        <v>2191</v>
      </c>
      <c r="B2192" s="344">
        <v>41271</v>
      </c>
      <c r="C2192" s="345" t="s">
        <v>7418</v>
      </c>
      <c r="D2192" s="345" t="s">
        <v>29822</v>
      </c>
      <c r="E2192" s="345" t="s">
        <v>6914</v>
      </c>
      <c r="F2192" s="345" t="s">
        <v>8625</v>
      </c>
      <c r="G2192" s="345" t="s">
        <v>8626</v>
      </c>
      <c r="H2192" s="346">
        <v>10000</v>
      </c>
      <c r="I2192" s="345" t="s">
        <v>3894</v>
      </c>
      <c r="J2192" s="344">
        <v>40448</v>
      </c>
      <c r="K2192" s="345" t="s">
        <v>7312</v>
      </c>
      <c r="L2192" s="345" t="s">
        <v>7313</v>
      </c>
      <c r="M2192" s="345" t="s">
        <v>24</v>
      </c>
      <c r="N2192" s="345" t="s">
        <v>7411</v>
      </c>
      <c r="O2192" s="345" t="s">
        <v>7315</v>
      </c>
      <c r="P2192" s="345"/>
      <c r="Q2192" s="344"/>
      <c r="R2192" s="344">
        <v>41625</v>
      </c>
      <c r="S2192" s="346">
        <v>239154</v>
      </c>
      <c r="T2192" s="347">
        <v>2391540000</v>
      </c>
    </row>
    <row r="2193" spans="1:20" ht="15">
      <c r="A2193">
        <v>2192</v>
      </c>
      <c r="B2193" s="344">
        <v>41271</v>
      </c>
      <c r="C2193" s="345" t="s">
        <v>9406</v>
      </c>
      <c r="D2193" s="345" t="s">
        <v>9407</v>
      </c>
      <c r="E2193" s="345" t="s">
        <v>3083</v>
      </c>
      <c r="F2193" s="345" t="s">
        <v>10906</v>
      </c>
      <c r="G2193" s="345" t="s">
        <v>10907</v>
      </c>
      <c r="H2193" s="346">
        <v>100</v>
      </c>
      <c r="I2193" s="345" t="s">
        <v>4177</v>
      </c>
      <c r="J2193" s="344">
        <v>40449</v>
      </c>
      <c r="K2193" s="345" t="s">
        <v>7312</v>
      </c>
      <c r="L2193" s="345" t="s">
        <v>7313</v>
      </c>
      <c r="M2193" s="345" t="s">
        <v>24</v>
      </c>
      <c r="N2193" s="345" t="s">
        <v>1857</v>
      </c>
      <c r="O2193" s="345"/>
      <c r="P2193" s="345" t="s">
        <v>8965</v>
      </c>
      <c r="Q2193" s="344"/>
      <c r="R2193" s="344">
        <v>41918</v>
      </c>
      <c r="S2193" s="346">
        <v>21288</v>
      </c>
      <c r="T2193" s="347">
        <v>2128800</v>
      </c>
    </row>
    <row r="2194" spans="1:20" ht="15">
      <c r="A2194">
        <v>2193</v>
      </c>
      <c r="B2194" s="344">
        <v>41271</v>
      </c>
      <c r="C2194" s="345" t="s">
        <v>7734</v>
      </c>
      <c r="D2194" s="345" t="s">
        <v>7735</v>
      </c>
      <c r="E2194" s="345" t="s">
        <v>5336</v>
      </c>
      <c r="F2194" s="345" t="s">
        <v>17103</v>
      </c>
      <c r="G2194" s="345" t="s">
        <v>17104</v>
      </c>
      <c r="H2194" s="346">
        <v>1000000</v>
      </c>
      <c r="I2194" s="345" t="s">
        <v>3894</v>
      </c>
      <c r="J2194" s="344">
        <v>40450</v>
      </c>
      <c r="K2194" s="345" t="s">
        <v>7312</v>
      </c>
      <c r="L2194" s="345" t="s">
        <v>7313</v>
      </c>
      <c r="M2194" s="345" t="s">
        <v>24</v>
      </c>
      <c r="N2194" s="345" t="s">
        <v>11491</v>
      </c>
      <c r="O2194" s="345"/>
      <c r="P2194" s="345"/>
      <c r="Q2194" s="344"/>
      <c r="R2194" s="344"/>
      <c r="S2194" s="346">
        <v>89</v>
      </c>
      <c r="T2194" s="347">
        <v>89000000</v>
      </c>
    </row>
    <row r="2195" spans="1:20" ht="15">
      <c r="A2195">
        <v>2194</v>
      </c>
      <c r="B2195" s="344">
        <v>41271</v>
      </c>
      <c r="C2195" s="345" t="s">
        <v>7734</v>
      </c>
      <c r="D2195" s="345" t="s">
        <v>7735</v>
      </c>
      <c r="E2195" s="345" t="s">
        <v>5334</v>
      </c>
      <c r="F2195" s="345" t="s">
        <v>17105</v>
      </c>
      <c r="G2195" s="345" t="s">
        <v>17106</v>
      </c>
      <c r="H2195" s="346">
        <v>500000</v>
      </c>
      <c r="I2195" s="345" t="s">
        <v>3894</v>
      </c>
      <c r="J2195" s="344">
        <v>40450</v>
      </c>
      <c r="K2195" s="345" t="s">
        <v>7312</v>
      </c>
      <c r="L2195" s="345" t="s">
        <v>7313</v>
      </c>
      <c r="M2195" s="345" t="s">
        <v>24</v>
      </c>
      <c r="N2195" s="345" t="s">
        <v>11512</v>
      </c>
      <c r="O2195" s="345"/>
      <c r="P2195" s="345"/>
      <c r="Q2195" s="344"/>
      <c r="R2195" s="344"/>
      <c r="S2195" s="346">
        <v>20</v>
      </c>
      <c r="T2195" s="347">
        <v>10000000</v>
      </c>
    </row>
    <row r="2196" spans="1:20" ht="15">
      <c r="A2196">
        <v>2195</v>
      </c>
      <c r="B2196" s="344">
        <v>41271</v>
      </c>
      <c r="C2196" s="345" t="s">
        <v>17107</v>
      </c>
      <c r="D2196" s="345" t="s">
        <v>17108</v>
      </c>
      <c r="E2196" s="345" t="s">
        <v>5332</v>
      </c>
      <c r="F2196" s="345" t="s">
        <v>17109</v>
      </c>
      <c r="G2196" s="345" t="s">
        <v>17110</v>
      </c>
      <c r="H2196" s="346">
        <v>50000</v>
      </c>
      <c r="I2196" s="345" t="s">
        <v>3894</v>
      </c>
      <c r="J2196" s="344">
        <v>40450</v>
      </c>
      <c r="K2196" s="345" t="s">
        <v>7312</v>
      </c>
      <c r="L2196" s="345" t="s">
        <v>7313</v>
      </c>
      <c r="M2196" s="345" t="s">
        <v>24</v>
      </c>
      <c r="N2196" s="345" t="s">
        <v>11491</v>
      </c>
      <c r="O2196" s="345"/>
      <c r="P2196" s="345"/>
      <c r="Q2196" s="344"/>
      <c r="R2196" s="344"/>
      <c r="S2196" s="346">
        <v>100</v>
      </c>
      <c r="T2196" s="347">
        <v>5000000</v>
      </c>
    </row>
    <row r="2197" spans="1:20" ht="15">
      <c r="A2197">
        <v>2196</v>
      </c>
      <c r="B2197" s="344">
        <v>41271</v>
      </c>
      <c r="C2197" s="345" t="s">
        <v>7457</v>
      </c>
      <c r="D2197" s="345" t="s">
        <v>7458</v>
      </c>
      <c r="E2197" s="345" t="s">
        <v>6950</v>
      </c>
      <c r="F2197" s="345" t="s">
        <v>8627</v>
      </c>
      <c r="G2197" s="345" t="s">
        <v>8628</v>
      </c>
      <c r="H2197" s="346">
        <v>1</v>
      </c>
      <c r="I2197" s="345" t="s">
        <v>3894</v>
      </c>
      <c r="J2197" s="344">
        <v>40450</v>
      </c>
      <c r="K2197" s="345" t="s">
        <v>7312</v>
      </c>
      <c r="L2197" s="345" t="s">
        <v>7313</v>
      </c>
      <c r="M2197" s="345" t="s">
        <v>24</v>
      </c>
      <c r="N2197" s="345" t="s">
        <v>7411</v>
      </c>
      <c r="O2197" s="345" t="s">
        <v>7412</v>
      </c>
      <c r="P2197" s="345"/>
      <c r="Q2197" s="344"/>
      <c r="R2197" s="344"/>
      <c r="S2197" s="346">
        <v>976550874</v>
      </c>
      <c r="T2197" s="347">
        <v>976550874</v>
      </c>
    </row>
    <row r="2198" spans="1:20" ht="15">
      <c r="A2198">
        <v>2197</v>
      </c>
      <c r="B2198" s="344">
        <v>41271</v>
      </c>
      <c r="C2198" s="345" t="s">
        <v>7568</v>
      </c>
      <c r="D2198" s="345" t="s">
        <v>7569</v>
      </c>
      <c r="E2198" s="345" t="s">
        <v>6962</v>
      </c>
      <c r="F2198" s="345" t="s">
        <v>8629</v>
      </c>
      <c r="G2198" s="345" t="s">
        <v>8630</v>
      </c>
      <c r="H2198" s="346">
        <v>1</v>
      </c>
      <c r="I2198" s="345" t="s">
        <v>3894</v>
      </c>
      <c r="J2198" s="344">
        <v>40450</v>
      </c>
      <c r="K2198" s="345" t="s">
        <v>7312</v>
      </c>
      <c r="L2198" s="345" t="s">
        <v>7313</v>
      </c>
      <c r="M2198" s="345" t="s">
        <v>24</v>
      </c>
      <c r="N2198" s="345" t="s">
        <v>7411</v>
      </c>
      <c r="O2198" s="345" t="s">
        <v>7412</v>
      </c>
      <c r="P2198" s="345"/>
      <c r="Q2198" s="344"/>
      <c r="R2198" s="344"/>
      <c r="S2198" s="346">
        <v>0</v>
      </c>
      <c r="T2198" s="347">
        <v>0</v>
      </c>
    </row>
    <row r="2199" spans="1:20" ht="15">
      <c r="A2199">
        <v>2198</v>
      </c>
      <c r="B2199" s="344">
        <v>41271</v>
      </c>
      <c r="C2199" s="345" t="s">
        <v>10908</v>
      </c>
      <c r="D2199" s="345" t="s">
        <v>10909</v>
      </c>
      <c r="E2199" s="345" t="s">
        <v>3127</v>
      </c>
      <c r="F2199" s="345" t="s">
        <v>10910</v>
      </c>
      <c r="G2199" s="345" t="s">
        <v>10911</v>
      </c>
      <c r="H2199" s="346">
        <v>10000</v>
      </c>
      <c r="I2199" s="345" t="s">
        <v>3894</v>
      </c>
      <c r="J2199" s="344">
        <v>40451</v>
      </c>
      <c r="K2199" s="345" t="s">
        <v>7312</v>
      </c>
      <c r="L2199" s="345" t="s">
        <v>7313</v>
      </c>
      <c r="M2199" s="345" t="s">
        <v>24</v>
      </c>
      <c r="N2199" s="345" t="s">
        <v>1857</v>
      </c>
      <c r="O2199" s="345"/>
      <c r="P2199" s="345" t="s">
        <v>8965</v>
      </c>
      <c r="Q2199" s="344"/>
      <c r="R2199" s="344">
        <v>47756</v>
      </c>
      <c r="S2199" s="346">
        <v>40000</v>
      </c>
      <c r="T2199" s="347">
        <v>400000000</v>
      </c>
    </row>
    <row r="2200" spans="1:20" ht="15">
      <c r="A2200">
        <v>2199</v>
      </c>
      <c r="B2200" s="344">
        <v>41271</v>
      </c>
      <c r="C2200" s="345" t="s">
        <v>10006</v>
      </c>
      <c r="D2200" s="345" t="s">
        <v>10007</v>
      </c>
      <c r="E2200" s="345" t="s">
        <v>5341</v>
      </c>
      <c r="F2200" s="345" t="s">
        <v>17111</v>
      </c>
      <c r="G2200" s="345" t="s">
        <v>10010</v>
      </c>
      <c r="H2200" s="346">
        <v>1815700000</v>
      </c>
      <c r="I2200" s="345" t="s">
        <v>3894</v>
      </c>
      <c r="J2200" s="344">
        <v>40451</v>
      </c>
      <c r="K2200" s="345" t="s">
        <v>7312</v>
      </c>
      <c r="L2200" s="345" t="s">
        <v>7313</v>
      </c>
      <c r="M2200" s="345" t="s">
        <v>24</v>
      </c>
      <c r="N2200" s="345" t="s">
        <v>11491</v>
      </c>
      <c r="O2200" s="345"/>
      <c r="P2200" s="345"/>
      <c r="Q2200" s="344"/>
      <c r="R2200" s="344"/>
      <c r="S2200" s="346">
        <v>1</v>
      </c>
      <c r="T2200" s="347">
        <v>1815700000</v>
      </c>
    </row>
    <row r="2201" spans="1:20" ht="15">
      <c r="A2201">
        <v>2200</v>
      </c>
      <c r="B2201" s="344">
        <v>41271</v>
      </c>
      <c r="C2201" s="345" t="s">
        <v>10006</v>
      </c>
      <c r="D2201" s="345" t="s">
        <v>10007</v>
      </c>
      <c r="E2201" s="345" t="s">
        <v>5340</v>
      </c>
      <c r="F2201" s="345" t="s">
        <v>17112</v>
      </c>
      <c r="G2201" s="345" t="s">
        <v>10010</v>
      </c>
      <c r="H2201" s="346">
        <v>98800000</v>
      </c>
      <c r="I2201" s="345" t="s">
        <v>3894</v>
      </c>
      <c r="J2201" s="344">
        <v>40451</v>
      </c>
      <c r="K2201" s="345" t="s">
        <v>7312</v>
      </c>
      <c r="L2201" s="345" t="s">
        <v>7313</v>
      </c>
      <c r="M2201" s="345" t="s">
        <v>24</v>
      </c>
      <c r="N2201" s="345" t="s">
        <v>11491</v>
      </c>
      <c r="O2201" s="345"/>
      <c r="P2201" s="345"/>
      <c r="Q2201" s="344"/>
      <c r="R2201" s="344"/>
      <c r="S2201" s="346">
        <v>1</v>
      </c>
      <c r="T2201" s="347">
        <v>98800000</v>
      </c>
    </row>
    <row r="2202" spans="1:20" ht="15">
      <c r="A2202">
        <v>2201</v>
      </c>
      <c r="B2202" s="344">
        <v>41271</v>
      </c>
      <c r="C2202" s="345" t="s">
        <v>17113</v>
      </c>
      <c r="D2202" s="345" t="s">
        <v>17114</v>
      </c>
      <c r="E2202" s="345" t="s">
        <v>5338</v>
      </c>
      <c r="F2202" s="345" t="s">
        <v>17115</v>
      </c>
      <c r="G2202" s="345" t="s">
        <v>17116</v>
      </c>
      <c r="H2202" s="346">
        <v>100000</v>
      </c>
      <c r="I2202" s="345" t="s">
        <v>3894</v>
      </c>
      <c r="J2202" s="344">
        <v>40451</v>
      </c>
      <c r="K2202" s="345" t="s">
        <v>7312</v>
      </c>
      <c r="L2202" s="345" t="s">
        <v>7313</v>
      </c>
      <c r="M2202" s="345" t="s">
        <v>24</v>
      </c>
      <c r="N2202" s="345" t="s">
        <v>11491</v>
      </c>
      <c r="O2202" s="345"/>
      <c r="P2202" s="345"/>
      <c r="Q2202" s="344"/>
      <c r="R2202" s="344"/>
      <c r="S2202" s="346">
        <v>180</v>
      </c>
      <c r="T2202" s="347">
        <v>18000000</v>
      </c>
    </row>
    <row r="2203" spans="1:20" ht="15">
      <c r="A2203">
        <v>2202</v>
      </c>
      <c r="B2203" s="344">
        <v>41271</v>
      </c>
      <c r="C2203" s="345" t="s">
        <v>10914</v>
      </c>
      <c r="D2203" s="345" t="s">
        <v>10915</v>
      </c>
      <c r="E2203" s="345" t="s">
        <v>3142</v>
      </c>
      <c r="F2203" s="345" t="s">
        <v>10916</v>
      </c>
      <c r="G2203" s="345" t="s">
        <v>10917</v>
      </c>
      <c r="H2203" s="346">
        <v>100000</v>
      </c>
      <c r="I2203" s="345" t="s">
        <v>3894</v>
      </c>
      <c r="J2203" s="344">
        <v>40455</v>
      </c>
      <c r="K2203" s="345" t="s">
        <v>7312</v>
      </c>
      <c r="L2203" s="345" t="s">
        <v>7313</v>
      </c>
      <c r="M2203" s="345" t="s">
        <v>24</v>
      </c>
      <c r="N2203" s="345" t="s">
        <v>1857</v>
      </c>
      <c r="O2203" s="345"/>
      <c r="P2203" s="345" t="s">
        <v>8962</v>
      </c>
      <c r="Q2203" s="344"/>
      <c r="R2203" s="344">
        <v>41682</v>
      </c>
      <c r="S2203" s="346">
        <v>59027</v>
      </c>
      <c r="T2203" s="347">
        <v>5902700000</v>
      </c>
    </row>
    <row r="2204" spans="1:20" ht="15">
      <c r="A2204">
        <v>2203</v>
      </c>
      <c r="B2204" s="344">
        <v>41271</v>
      </c>
      <c r="C2204" s="345" t="s">
        <v>17117</v>
      </c>
      <c r="D2204" s="345" t="s">
        <v>17118</v>
      </c>
      <c r="E2204" s="345" t="s">
        <v>5342</v>
      </c>
      <c r="F2204" s="345" t="s">
        <v>17119</v>
      </c>
      <c r="G2204" s="345" t="s">
        <v>17120</v>
      </c>
      <c r="H2204" s="346">
        <v>200000</v>
      </c>
      <c r="I2204" s="345" t="s">
        <v>3894</v>
      </c>
      <c r="J2204" s="344">
        <v>40452</v>
      </c>
      <c r="K2204" s="345" t="s">
        <v>7312</v>
      </c>
      <c r="L2204" s="345" t="s">
        <v>7313</v>
      </c>
      <c r="M2204" s="345" t="s">
        <v>24</v>
      </c>
      <c r="N2204" s="345" t="s">
        <v>11491</v>
      </c>
      <c r="O2204" s="345"/>
      <c r="P2204" s="345"/>
      <c r="Q2204" s="344"/>
      <c r="R2204" s="344"/>
      <c r="S2204" s="346">
        <v>500</v>
      </c>
      <c r="T2204" s="347">
        <v>100000000</v>
      </c>
    </row>
    <row r="2205" spans="1:20" ht="15">
      <c r="A2205">
        <v>2204</v>
      </c>
      <c r="B2205" s="344">
        <v>41271</v>
      </c>
      <c r="C2205" s="345" t="s">
        <v>8301</v>
      </c>
      <c r="D2205" s="345" t="s">
        <v>8302</v>
      </c>
      <c r="E2205" s="345" t="s">
        <v>6908</v>
      </c>
      <c r="F2205" s="345" t="s">
        <v>8631</v>
      </c>
      <c r="G2205" s="345" t="s">
        <v>8632</v>
      </c>
      <c r="H2205" s="346">
        <v>1</v>
      </c>
      <c r="I2205" s="345" t="s">
        <v>3894</v>
      </c>
      <c r="J2205" s="344">
        <v>40452</v>
      </c>
      <c r="K2205" s="345" t="s">
        <v>7312</v>
      </c>
      <c r="L2205" s="345" t="s">
        <v>7313</v>
      </c>
      <c r="M2205" s="345" t="s">
        <v>24</v>
      </c>
      <c r="N2205" s="345" t="s">
        <v>7411</v>
      </c>
      <c r="O2205" s="345" t="s">
        <v>7412</v>
      </c>
      <c r="P2205" s="345"/>
      <c r="Q2205" s="344"/>
      <c r="R2205" s="344"/>
      <c r="S2205" s="346">
        <v>0</v>
      </c>
      <c r="T2205" s="347">
        <v>0</v>
      </c>
    </row>
    <row r="2206" spans="1:20" ht="15">
      <c r="A2206">
        <v>2205</v>
      </c>
      <c r="B2206" s="344">
        <v>41271</v>
      </c>
      <c r="C2206" s="345" t="s">
        <v>8301</v>
      </c>
      <c r="D2206" s="345" t="s">
        <v>8302</v>
      </c>
      <c r="E2206" s="345" t="s">
        <v>6910</v>
      </c>
      <c r="F2206" s="345" t="s">
        <v>8633</v>
      </c>
      <c r="G2206" s="345" t="s">
        <v>8634</v>
      </c>
      <c r="H2206" s="346">
        <v>1</v>
      </c>
      <c r="I2206" s="345" t="s">
        <v>3894</v>
      </c>
      <c r="J2206" s="344">
        <v>40452</v>
      </c>
      <c r="K2206" s="345" t="s">
        <v>7312</v>
      </c>
      <c r="L2206" s="345" t="s">
        <v>7313</v>
      </c>
      <c r="M2206" s="345" t="s">
        <v>24</v>
      </c>
      <c r="N2206" s="345" t="s">
        <v>7411</v>
      </c>
      <c r="O2206" s="345" t="s">
        <v>7412</v>
      </c>
      <c r="P2206" s="345"/>
      <c r="Q2206" s="344"/>
      <c r="R2206" s="344"/>
      <c r="S2206" s="346">
        <v>83430022</v>
      </c>
      <c r="T2206" s="347">
        <v>83430022</v>
      </c>
    </row>
    <row r="2207" spans="1:20" ht="15">
      <c r="A2207">
        <v>2206</v>
      </c>
      <c r="B2207" s="344">
        <v>41271</v>
      </c>
      <c r="C2207" s="345" t="s">
        <v>8301</v>
      </c>
      <c r="D2207" s="345" t="s">
        <v>8302</v>
      </c>
      <c r="E2207" s="345" t="s">
        <v>6906</v>
      </c>
      <c r="F2207" s="345" t="s">
        <v>8635</v>
      </c>
      <c r="G2207" s="345" t="s">
        <v>8636</v>
      </c>
      <c r="H2207" s="346">
        <v>1</v>
      </c>
      <c r="I2207" s="345" t="s">
        <v>3894</v>
      </c>
      <c r="J2207" s="344">
        <v>40452</v>
      </c>
      <c r="K2207" s="345" t="s">
        <v>7312</v>
      </c>
      <c r="L2207" s="345" t="s">
        <v>7313</v>
      </c>
      <c r="M2207" s="345" t="s">
        <v>24</v>
      </c>
      <c r="N2207" s="345" t="s">
        <v>7411</v>
      </c>
      <c r="O2207" s="345" t="s">
        <v>7412</v>
      </c>
      <c r="P2207" s="345"/>
      <c r="Q2207" s="344"/>
      <c r="R2207" s="344"/>
      <c r="S2207" s="346">
        <v>0</v>
      </c>
      <c r="T2207" s="347">
        <v>0</v>
      </c>
    </row>
    <row r="2208" spans="1:20" ht="15">
      <c r="A2208">
        <v>2207</v>
      </c>
      <c r="B2208" s="344">
        <v>41271</v>
      </c>
      <c r="C2208" s="345" t="s">
        <v>10504</v>
      </c>
      <c r="D2208" s="345" t="s">
        <v>10505</v>
      </c>
      <c r="E2208" s="345" t="s">
        <v>3086</v>
      </c>
      <c r="F2208" s="345" t="s">
        <v>10918</v>
      </c>
      <c r="G2208" s="345" t="s">
        <v>10919</v>
      </c>
      <c r="H2208" s="346">
        <v>1</v>
      </c>
      <c r="I2208" s="345" t="s">
        <v>4177</v>
      </c>
      <c r="J2208" s="344">
        <v>40452</v>
      </c>
      <c r="K2208" s="345" t="s">
        <v>7312</v>
      </c>
      <c r="L2208" s="345" t="s">
        <v>7313</v>
      </c>
      <c r="M2208" s="345" t="s">
        <v>24</v>
      </c>
      <c r="N2208" s="345" t="s">
        <v>1857</v>
      </c>
      <c r="O2208" s="345"/>
      <c r="P2208" s="345" t="s">
        <v>8962</v>
      </c>
      <c r="Q2208" s="344"/>
      <c r="R2208" s="344">
        <v>44105</v>
      </c>
      <c r="S2208" s="346">
        <v>698450</v>
      </c>
      <c r="T2208" s="347">
        <v>698450</v>
      </c>
    </row>
    <row r="2209" spans="1:20" ht="15">
      <c r="A2209">
        <v>2208</v>
      </c>
      <c r="B2209" s="344">
        <v>41271</v>
      </c>
      <c r="C2209" s="345" t="s">
        <v>17121</v>
      </c>
      <c r="D2209" s="345" t="s">
        <v>17122</v>
      </c>
      <c r="E2209" s="345" t="s">
        <v>5344</v>
      </c>
      <c r="F2209" s="345" t="s">
        <v>17123</v>
      </c>
      <c r="G2209" s="345" t="s">
        <v>17124</v>
      </c>
      <c r="H2209" s="346">
        <v>100000</v>
      </c>
      <c r="I2209" s="345" t="s">
        <v>3894</v>
      </c>
      <c r="J2209" s="344">
        <v>40455</v>
      </c>
      <c r="K2209" s="345" t="s">
        <v>7312</v>
      </c>
      <c r="L2209" s="345" t="s">
        <v>7313</v>
      </c>
      <c r="M2209" s="345" t="s">
        <v>24</v>
      </c>
      <c r="N2209" s="345" t="s">
        <v>11491</v>
      </c>
      <c r="O2209" s="345"/>
      <c r="P2209" s="345"/>
      <c r="Q2209" s="344"/>
      <c r="R2209" s="344"/>
      <c r="S2209" s="346">
        <v>200</v>
      </c>
      <c r="T2209" s="347">
        <v>20000000</v>
      </c>
    </row>
    <row r="2210" spans="1:20" ht="15">
      <c r="A2210">
        <v>2209</v>
      </c>
      <c r="B2210" s="344">
        <v>41271</v>
      </c>
      <c r="C2210" s="345" t="s">
        <v>17133</v>
      </c>
      <c r="D2210" s="345" t="s">
        <v>17134</v>
      </c>
      <c r="E2210" s="345" t="s">
        <v>5350</v>
      </c>
      <c r="F2210" s="345" t="s">
        <v>17135</v>
      </c>
      <c r="G2210" s="345" t="s">
        <v>17136</v>
      </c>
      <c r="H2210" s="346">
        <v>10000</v>
      </c>
      <c r="I2210" s="345" t="s">
        <v>3894</v>
      </c>
      <c r="J2210" s="344">
        <v>40456</v>
      </c>
      <c r="K2210" s="345" t="s">
        <v>7312</v>
      </c>
      <c r="L2210" s="345" t="s">
        <v>7313</v>
      </c>
      <c r="M2210" s="345" t="s">
        <v>24</v>
      </c>
      <c r="N2210" s="345" t="s">
        <v>11491</v>
      </c>
      <c r="O2210" s="345"/>
      <c r="P2210" s="345"/>
      <c r="Q2210" s="344"/>
      <c r="R2210" s="344"/>
      <c r="S2210" s="346">
        <v>500</v>
      </c>
      <c r="T2210" s="347">
        <v>5000000</v>
      </c>
    </row>
    <row r="2211" spans="1:20" ht="15">
      <c r="A2211">
        <v>2210</v>
      </c>
      <c r="B2211" s="344">
        <v>41271</v>
      </c>
      <c r="C2211" s="345" t="s">
        <v>9508</v>
      </c>
      <c r="D2211" s="345" t="s">
        <v>9509</v>
      </c>
      <c r="E2211" s="345" t="s">
        <v>3115</v>
      </c>
      <c r="F2211" s="345" t="s">
        <v>10922</v>
      </c>
      <c r="G2211" s="345" t="s">
        <v>10923</v>
      </c>
      <c r="H2211" s="346">
        <v>100000</v>
      </c>
      <c r="I2211" s="345" t="s">
        <v>3894</v>
      </c>
      <c r="J2211" s="344">
        <v>40456</v>
      </c>
      <c r="K2211" s="345" t="s">
        <v>7312</v>
      </c>
      <c r="L2211" s="345" t="s">
        <v>7313</v>
      </c>
      <c r="M2211" s="345" t="s">
        <v>24</v>
      </c>
      <c r="N2211" s="345" t="s">
        <v>1857</v>
      </c>
      <c r="O2211" s="345"/>
      <c r="P2211" s="345" t="s">
        <v>8965</v>
      </c>
      <c r="Q2211" s="344"/>
      <c r="R2211" s="344">
        <v>41552</v>
      </c>
      <c r="S2211" s="346">
        <v>300</v>
      </c>
      <c r="T2211" s="347">
        <v>30000000</v>
      </c>
    </row>
    <row r="2212" spans="1:20" ht="15">
      <c r="A2212">
        <v>2211</v>
      </c>
      <c r="B2212" s="344">
        <v>41271</v>
      </c>
      <c r="C2212" s="345" t="s">
        <v>17137</v>
      </c>
      <c r="D2212" s="345" t="s">
        <v>17138</v>
      </c>
      <c r="E2212" s="345" t="s">
        <v>5352</v>
      </c>
      <c r="F2212" s="345" t="s">
        <v>17139</v>
      </c>
      <c r="G2212" s="345" t="s">
        <v>17140</v>
      </c>
      <c r="H2212" s="346">
        <v>10000</v>
      </c>
      <c r="I2212" s="345" t="s">
        <v>3894</v>
      </c>
      <c r="J2212" s="344">
        <v>40457</v>
      </c>
      <c r="K2212" s="345" t="s">
        <v>7312</v>
      </c>
      <c r="L2212" s="345" t="s">
        <v>7313</v>
      </c>
      <c r="M2212" s="345" t="s">
        <v>24</v>
      </c>
      <c r="N2212" s="345" t="s">
        <v>11491</v>
      </c>
      <c r="O2212" s="345"/>
      <c r="P2212" s="345"/>
      <c r="Q2212" s="344"/>
      <c r="R2212" s="344"/>
      <c r="S2212" s="346">
        <v>20018</v>
      </c>
      <c r="T2212" s="347">
        <v>200180000</v>
      </c>
    </row>
    <row r="2213" spans="1:20" ht="15">
      <c r="A2213">
        <v>2212</v>
      </c>
      <c r="B2213" s="344">
        <v>41271</v>
      </c>
      <c r="C2213" s="345" t="s">
        <v>17141</v>
      </c>
      <c r="D2213" s="345" t="s">
        <v>17142</v>
      </c>
      <c r="E2213" s="345" t="s">
        <v>5354</v>
      </c>
      <c r="F2213" s="345" t="s">
        <v>17143</v>
      </c>
      <c r="G2213" s="345" t="s">
        <v>17144</v>
      </c>
      <c r="H2213" s="346">
        <v>500000</v>
      </c>
      <c r="I2213" s="345" t="s">
        <v>3894</v>
      </c>
      <c r="J2213" s="344">
        <v>40457</v>
      </c>
      <c r="K2213" s="345" t="s">
        <v>7312</v>
      </c>
      <c r="L2213" s="345" t="s">
        <v>7313</v>
      </c>
      <c r="M2213" s="345" t="s">
        <v>24</v>
      </c>
      <c r="N2213" s="345" t="s">
        <v>11491</v>
      </c>
      <c r="O2213" s="345"/>
      <c r="P2213" s="345"/>
      <c r="Q2213" s="344"/>
      <c r="R2213" s="344"/>
      <c r="S2213" s="346">
        <v>100</v>
      </c>
      <c r="T2213" s="347">
        <v>50000000</v>
      </c>
    </row>
    <row r="2214" spans="1:20" ht="15">
      <c r="A2214">
        <v>2213</v>
      </c>
      <c r="B2214" s="344">
        <v>41271</v>
      </c>
      <c r="C2214" s="345" t="s">
        <v>17145</v>
      </c>
      <c r="D2214" s="345" t="s">
        <v>17146</v>
      </c>
      <c r="E2214" s="345" t="s">
        <v>5356</v>
      </c>
      <c r="F2214" s="345" t="s">
        <v>17147</v>
      </c>
      <c r="G2214" s="345" t="s">
        <v>17148</v>
      </c>
      <c r="H2214" s="346">
        <v>100000</v>
      </c>
      <c r="I2214" s="345" t="s">
        <v>3894</v>
      </c>
      <c r="J2214" s="344">
        <v>40458</v>
      </c>
      <c r="K2214" s="345" t="s">
        <v>7312</v>
      </c>
      <c r="L2214" s="345" t="s">
        <v>7313</v>
      </c>
      <c r="M2214" s="345" t="s">
        <v>24</v>
      </c>
      <c r="N2214" s="345" t="s">
        <v>11491</v>
      </c>
      <c r="O2214" s="345"/>
      <c r="P2214" s="345"/>
      <c r="Q2214" s="344"/>
      <c r="R2214" s="344"/>
      <c r="S2214" s="346">
        <v>400</v>
      </c>
      <c r="T2214" s="347">
        <v>40000000</v>
      </c>
    </row>
    <row r="2215" spans="1:20" ht="15">
      <c r="A2215">
        <v>2214</v>
      </c>
      <c r="B2215" s="344">
        <v>41271</v>
      </c>
      <c r="C2215" s="345" t="s">
        <v>17149</v>
      </c>
      <c r="D2215" s="345" t="s">
        <v>17150</v>
      </c>
      <c r="E2215" s="345" t="s">
        <v>5359</v>
      </c>
      <c r="F2215" s="345" t="s">
        <v>17151</v>
      </c>
      <c r="G2215" s="345" t="s">
        <v>17152</v>
      </c>
      <c r="H2215" s="346">
        <v>10000</v>
      </c>
      <c r="I2215" s="345" t="s">
        <v>3894</v>
      </c>
      <c r="J2215" s="344">
        <v>40458</v>
      </c>
      <c r="K2215" s="345" t="s">
        <v>7312</v>
      </c>
      <c r="L2215" s="345" t="s">
        <v>7313</v>
      </c>
      <c r="M2215" s="345" t="s">
        <v>24</v>
      </c>
      <c r="N2215" s="345" t="s">
        <v>11491</v>
      </c>
      <c r="O2215" s="345"/>
      <c r="P2215" s="345"/>
      <c r="Q2215" s="344"/>
      <c r="R2215" s="344"/>
      <c r="S2215" s="346">
        <v>3000</v>
      </c>
      <c r="T2215" s="347">
        <v>30000000</v>
      </c>
    </row>
    <row r="2216" spans="1:20" ht="15">
      <c r="A2216">
        <v>2215</v>
      </c>
      <c r="B2216" s="344">
        <v>41271</v>
      </c>
      <c r="C2216" s="345" t="s">
        <v>17149</v>
      </c>
      <c r="D2216" s="345" t="s">
        <v>17150</v>
      </c>
      <c r="E2216" s="345" t="s">
        <v>5361</v>
      </c>
      <c r="F2216" s="345" t="s">
        <v>17153</v>
      </c>
      <c r="G2216" s="345" t="s">
        <v>17154</v>
      </c>
      <c r="H2216" s="346">
        <v>10000</v>
      </c>
      <c r="I2216" s="345" t="s">
        <v>3894</v>
      </c>
      <c r="J2216" s="344">
        <v>40458</v>
      </c>
      <c r="K2216" s="345" t="s">
        <v>7312</v>
      </c>
      <c r="L2216" s="345" t="s">
        <v>7313</v>
      </c>
      <c r="M2216" s="345" t="s">
        <v>24</v>
      </c>
      <c r="N2216" s="345" t="s">
        <v>11512</v>
      </c>
      <c r="O2216" s="345"/>
      <c r="P2216" s="345"/>
      <c r="Q2216" s="344"/>
      <c r="R2216" s="344"/>
      <c r="S2216" s="346">
        <v>750</v>
      </c>
      <c r="T2216" s="347">
        <v>7500000</v>
      </c>
    </row>
    <row r="2217" spans="1:20" ht="15">
      <c r="A2217">
        <v>2216</v>
      </c>
      <c r="B2217" s="344">
        <v>41271</v>
      </c>
      <c r="C2217" s="345" t="s">
        <v>10983</v>
      </c>
      <c r="D2217" s="345" t="s">
        <v>10984</v>
      </c>
      <c r="E2217" s="345" t="s">
        <v>5365</v>
      </c>
      <c r="F2217" s="345" t="s">
        <v>17155</v>
      </c>
      <c r="G2217" s="345" t="s">
        <v>17156</v>
      </c>
      <c r="H2217" s="346">
        <v>1000</v>
      </c>
      <c r="I2217" s="345" t="s">
        <v>3894</v>
      </c>
      <c r="J2217" s="344">
        <v>40459</v>
      </c>
      <c r="K2217" s="345" t="s">
        <v>7312</v>
      </c>
      <c r="L2217" s="345" t="s">
        <v>7313</v>
      </c>
      <c r="M2217" s="345" t="s">
        <v>24</v>
      </c>
      <c r="N2217" s="345" t="s">
        <v>11491</v>
      </c>
      <c r="O2217" s="345"/>
      <c r="P2217" s="345"/>
      <c r="Q2217" s="344"/>
      <c r="R2217" s="344"/>
      <c r="S2217" s="346">
        <v>48000</v>
      </c>
      <c r="T2217" s="347">
        <v>48000000</v>
      </c>
    </row>
    <row r="2218" spans="1:20" ht="15">
      <c r="A2218">
        <v>2217</v>
      </c>
      <c r="B2218" s="344">
        <v>41271</v>
      </c>
      <c r="C2218" s="345" t="s">
        <v>17157</v>
      </c>
      <c r="D2218" s="345" t="s">
        <v>17158</v>
      </c>
      <c r="E2218" s="345" t="s">
        <v>5363</v>
      </c>
      <c r="F2218" s="345" t="s">
        <v>17159</v>
      </c>
      <c r="G2218" s="345" t="s">
        <v>17160</v>
      </c>
      <c r="H2218" s="346">
        <v>100000</v>
      </c>
      <c r="I2218" s="345" t="s">
        <v>3894</v>
      </c>
      <c r="J2218" s="344">
        <v>40459</v>
      </c>
      <c r="K2218" s="345" t="s">
        <v>7312</v>
      </c>
      <c r="L2218" s="345" t="s">
        <v>7313</v>
      </c>
      <c r="M2218" s="345" t="s">
        <v>24</v>
      </c>
      <c r="N2218" s="345" t="s">
        <v>11491</v>
      </c>
      <c r="O2218" s="345"/>
      <c r="P2218" s="345"/>
      <c r="Q2218" s="344"/>
      <c r="R2218" s="344"/>
      <c r="S2218" s="346">
        <v>260</v>
      </c>
      <c r="T2218" s="347">
        <v>26000000</v>
      </c>
    </row>
    <row r="2219" spans="1:20" ht="15">
      <c r="A2219">
        <v>2218</v>
      </c>
      <c r="B2219" s="344">
        <v>41271</v>
      </c>
      <c r="C2219" s="345" t="s">
        <v>7431</v>
      </c>
      <c r="D2219" s="345" t="s">
        <v>7432</v>
      </c>
      <c r="E2219" s="345" t="s">
        <v>6912</v>
      </c>
      <c r="F2219" s="345" t="s">
        <v>8637</v>
      </c>
      <c r="G2219" s="345" t="s">
        <v>8638</v>
      </c>
      <c r="H2219" s="346">
        <v>10000</v>
      </c>
      <c r="I2219" s="345" t="s">
        <v>3894</v>
      </c>
      <c r="J2219" s="344">
        <v>40459</v>
      </c>
      <c r="K2219" s="345" t="s">
        <v>7312</v>
      </c>
      <c r="L2219" s="345" t="s">
        <v>7313</v>
      </c>
      <c r="M2219" s="345" t="s">
        <v>24</v>
      </c>
      <c r="N2219" s="345" t="s">
        <v>7411</v>
      </c>
      <c r="O2219" s="345" t="s">
        <v>7412</v>
      </c>
      <c r="P2219" s="345"/>
      <c r="Q2219" s="344"/>
      <c r="R2219" s="344">
        <v>42277</v>
      </c>
      <c r="S2219" s="346">
        <v>719412</v>
      </c>
      <c r="T2219" s="347">
        <v>7194120000</v>
      </c>
    </row>
    <row r="2220" spans="1:20" ht="15">
      <c r="A2220">
        <v>2219</v>
      </c>
      <c r="B2220" s="344">
        <v>41271</v>
      </c>
      <c r="C2220" s="345" t="s">
        <v>7453</v>
      </c>
      <c r="D2220" s="345" t="s">
        <v>7454</v>
      </c>
      <c r="E2220" s="345" t="s">
        <v>6916</v>
      </c>
      <c r="F2220" s="345" t="s">
        <v>8639</v>
      </c>
      <c r="G2220" s="345" t="s">
        <v>8640</v>
      </c>
      <c r="H2220" s="346">
        <v>1</v>
      </c>
      <c r="I2220" s="345" t="s">
        <v>4177</v>
      </c>
      <c r="J2220" s="344">
        <v>40462</v>
      </c>
      <c r="K2220" s="345" t="s">
        <v>7312</v>
      </c>
      <c r="L2220" s="345" t="s">
        <v>7313</v>
      </c>
      <c r="M2220" s="345" t="s">
        <v>24</v>
      </c>
      <c r="N2220" s="345" t="s">
        <v>7411</v>
      </c>
      <c r="O2220" s="345" t="s">
        <v>7412</v>
      </c>
      <c r="P2220" s="345"/>
      <c r="Q2220" s="344"/>
      <c r="R2220" s="344"/>
      <c r="S2220" s="346">
        <v>6643923</v>
      </c>
      <c r="T2220" s="347">
        <v>6643923</v>
      </c>
    </row>
    <row r="2221" spans="1:20" ht="15">
      <c r="A2221">
        <v>2220</v>
      </c>
      <c r="B2221" s="344">
        <v>41271</v>
      </c>
      <c r="C2221" s="345" t="s">
        <v>7413</v>
      </c>
      <c r="D2221" s="345" t="s">
        <v>7414</v>
      </c>
      <c r="E2221" s="345" t="s">
        <v>6844</v>
      </c>
      <c r="F2221" s="345" t="s">
        <v>8641</v>
      </c>
      <c r="G2221" s="345" t="s">
        <v>8642</v>
      </c>
      <c r="H2221" s="346">
        <v>1</v>
      </c>
      <c r="I2221" s="345" t="s">
        <v>3894</v>
      </c>
      <c r="J2221" s="344">
        <v>40462</v>
      </c>
      <c r="K2221" s="345" t="s">
        <v>7312</v>
      </c>
      <c r="L2221" s="345" t="s">
        <v>7313</v>
      </c>
      <c r="M2221" s="345" t="s">
        <v>24</v>
      </c>
      <c r="N2221" s="345" t="s">
        <v>7411</v>
      </c>
      <c r="O2221" s="345" t="s">
        <v>7412</v>
      </c>
      <c r="P2221" s="345"/>
      <c r="Q2221" s="344"/>
      <c r="R2221" s="344"/>
      <c r="S2221" s="346">
        <v>846489196</v>
      </c>
      <c r="T2221" s="347">
        <v>846489196</v>
      </c>
    </row>
    <row r="2222" spans="1:20" ht="15">
      <c r="A2222">
        <v>2221</v>
      </c>
      <c r="B2222" s="344">
        <v>41271</v>
      </c>
      <c r="C2222" s="345" t="s">
        <v>7413</v>
      </c>
      <c r="D2222" s="345" t="s">
        <v>7414</v>
      </c>
      <c r="E2222" s="345" t="s">
        <v>6842</v>
      </c>
      <c r="F2222" s="345" t="s">
        <v>8643</v>
      </c>
      <c r="G2222" s="345" t="s">
        <v>8644</v>
      </c>
      <c r="H2222" s="346">
        <v>1</v>
      </c>
      <c r="I2222" s="345" t="s">
        <v>3894</v>
      </c>
      <c r="J2222" s="344">
        <v>40462</v>
      </c>
      <c r="K2222" s="345" t="s">
        <v>7312</v>
      </c>
      <c r="L2222" s="345" t="s">
        <v>7313</v>
      </c>
      <c r="M2222" s="345" t="s">
        <v>24</v>
      </c>
      <c r="N2222" s="345" t="s">
        <v>7411</v>
      </c>
      <c r="O2222" s="345" t="s">
        <v>7412</v>
      </c>
      <c r="P2222" s="345"/>
      <c r="Q2222" s="344"/>
      <c r="R2222" s="344"/>
      <c r="S2222" s="346">
        <v>1419456705</v>
      </c>
      <c r="T2222" s="347">
        <v>1419456705</v>
      </c>
    </row>
    <row r="2223" spans="1:20" ht="15">
      <c r="A2223">
        <v>2222</v>
      </c>
      <c r="B2223" s="344">
        <v>41271</v>
      </c>
      <c r="C2223" s="345" t="s">
        <v>7413</v>
      </c>
      <c r="D2223" s="345" t="s">
        <v>7414</v>
      </c>
      <c r="E2223" s="345" t="s">
        <v>6846</v>
      </c>
      <c r="F2223" s="345" t="s">
        <v>8645</v>
      </c>
      <c r="G2223" s="345" t="s">
        <v>8646</v>
      </c>
      <c r="H2223" s="346">
        <v>1</v>
      </c>
      <c r="I2223" s="345" t="s">
        <v>3894</v>
      </c>
      <c r="J2223" s="344">
        <v>40462</v>
      </c>
      <c r="K2223" s="345" t="s">
        <v>7312</v>
      </c>
      <c r="L2223" s="345" t="s">
        <v>7313</v>
      </c>
      <c r="M2223" s="345" t="s">
        <v>24</v>
      </c>
      <c r="N2223" s="345" t="s">
        <v>7411</v>
      </c>
      <c r="O2223" s="345" t="s">
        <v>7412</v>
      </c>
      <c r="P2223" s="345"/>
      <c r="Q2223" s="344"/>
      <c r="R2223" s="344"/>
      <c r="S2223" s="346">
        <v>2853242806</v>
      </c>
      <c r="T2223" s="347">
        <v>2853242806</v>
      </c>
    </row>
    <row r="2224" spans="1:20" ht="15">
      <c r="A2224">
        <v>2223</v>
      </c>
      <c r="B2224" s="344">
        <v>41271</v>
      </c>
      <c r="C2224" s="345" t="s">
        <v>7413</v>
      </c>
      <c r="D2224" s="345" t="s">
        <v>7414</v>
      </c>
      <c r="E2224" s="345" t="s">
        <v>6840</v>
      </c>
      <c r="F2224" s="345" t="s">
        <v>8647</v>
      </c>
      <c r="G2224" s="345" t="s">
        <v>8648</v>
      </c>
      <c r="H2224" s="346">
        <v>1</v>
      </c>
      <c r="I2224" s="345" t="s">
        <v>3894</v>
      </c>
      <c r="J2224" s="344">
        <v>40462</v>
      </c>
      <c r="K2224" s="345" t="s">
        <v>7312</v>
      </c>
      <c r="L2224" s="345" t="s">
        <v>7313</v>
      </c>
      <c r="M2224" s="345" t="s">
        <v>24</v>
      </c>
      <c r="N2224" s="345" t="s">
        <v>7411</v>
      </c>
      <c r="O2224" s="345" t="s">
        <v>7412</v>
      </c>
      <c r="P2224" s="345"/>
      <c r="Q2224" s="344"/>
      <c r="R2224" s="344"/>
      <c r="S2224" s="346">
        <v>2279853179</v>
      </c>
      <c r="T2224" s="347">
        <v>2279853179</v>
      </c>
    </row>
    <row r="2225" spans="1:20" ht="15">
      <c r="A2225">
        <v>2224</v>
      </c>
      <c r="B2225" s="344">
        <v>41271</v>
      </c>
      <c r="C2225" s="345" t="s">
        <v>17161</v>
      </c>
      <c r="D2225" s="345" t="s">
        <v>17162</v>
      </c>
      <c r="E2225" s="345" t="s">
        <v>5369</v>
      </c>
      <c r="F2225" s="345" t="s">
        <v>17163</v>
      </c>
      <c r="G2225" s="345" t="s">
        <v>17164</v>
      </c>
      <c r="H2225" s="346">
        <v>1000000</v>
      </c>
      <c r="I2225" s="345" t="s">
        <v>3894</v>
      </c>
      <c r="J2225" s="344">
        <v>40463</v>
      </c>
      <c r="K2225" s="345" t="s">
        <v>7312</v>
      </c>
      <c r="L2225" s="345" t="s">
        <v>7313</v>
      </c>
      <c r="M2225" s="345" t="s">
        <v>24</v>
      </c>
      <c r="N2225" s="345" t="s">
        <v>11491</v>
      </c>
      <c r="O2225" s="345"/>
      <c r="P2225" s="345"/>
      <c r="Q2225" s="344"/>
      <c r="R2225" s="344"/>
      <c r="S2225" s="346">
        <v>10</v>
      </c>
      <c r="T2225" s="347">
        <v>10000000</v>
      </c>
    </row>
    <row r="2226" spans="1:20" ht="15">
      <c r="A2226">
        <v>2225</v>
      </c>
      <c r="B2226" s="344">
        <v>41271</v>
      </c>
      <c r="C2226" s="345" t="s">
        <v>17165</v>
      </c>
      <c r="D2226" s="345" t="s">
        <v>17166</v>
      </c>
      <c r="E2226" s="345" t="s">
        <v>5367</v>
      </c>
      <c r="F2226" s="345" t="s">
        <v>17167</v>
      </c>
      <c r="G2226" s="345" t="s">
        <v>17168</v>
      </c>
      <c r="H2226" s="346">
        <v>20000000</v>
      </c>
      <c r="I2226" s="345" t="s">
        <v>3894</v>
      </c>
      <c r="J2226" s="344">
        <v>40463</v>
      </c>
      <c r="K2226" s="345" t="s">
        <v>7312</v>
      </c>
      <c r="L2226" s="345" t="s">
        <v>7313</v>
      </c>
      <c r="M2226" s="345" t="s">
        <v>24</v>
      </c>
      <c r="N2226" s="345" t="s">
        <v>11491</v>
      </c>
      <c r="O2226" s="345"/>
      <c r="P2226" s="345"/>
      <c r="Q2226" s="344"/>
      <c r="R2226" s="344"/>
      <c r="S2226" s="346">
        <v>1</v>
      </c>
      <c r="T2226" s="347">
        <v>20000000</v>
      </c>
    </row>
    <row r="2227" spans="1:20" ht="15">
      <c r="A2227">
        <v>2226</v>
      </c>
      <c r="B2227" s="344">
        <v>41271</v>
      </c>
      <c r="C2227" s="345" t="s">
        <v>12904</v>
      </c>
      <c r="D2227" s="345" t="s">
        <v>12905</v>
      </c>
      <c r="E2227" s="345" t="s">
        <v>5371</v>
      </c>
      <c r="F2227" s="345" t="s">
        <v>17169</v>
      </c>
      <c r="G2227" s="345" t="s">
        <v>17170</v>
      </c>
      <c r="H2227" s="346">
        <v>500</v>
      </c>
      <c r="I2227" s="345" t="s">
        <v>3894</v>
      </c>
      <c r="J2227" s="344">
        <v>40463</v>
      </c>
      <c r="K2227" s="345" t="s">
        <v>7312</v>
      </c>
      <c r="L2227" s="345" t="s">
        <v>7313</v>
      </c>
      <c r="M2227" s="345" t="s">
        <v>24</v>
      </c>
      <c r="N2227" s="345" t="s">
        <v>11491</v>
      </c>
      <c r="O2227" s="345"/>
      <c r="P2227" s="345"/>
      <c r="Q2227" s="344"/>
      <c r="R2227" s="344"/>
      <c r="S2227" s="346">
        <v>43160280</v>
      </c>
      <c r="T2227" s="347">
        <v>21580140000</v>
      </c>
    </row>
    <row r="2228" spans="1:20" ht="15">
      <c r="A2228">
        <v>2227</v>
      </c>
      <c r="B2228" s="344">
        <v>41271</v>
      </c>
      <c r="C2228" s="345" t="s">
        <v>17171</v>
      </c>
      <c r="D2228" s="345" t="s">
        <v>17172</v>
      </c>
      <c r="E2228" s="345" t="s">
        <v>5373</v>
      </c>
      <c r="F2228" s="345" t="s">
        <v>17173</v>
      </c>
      <c r="G2228" s="345" t="s">
        <v>17174</v>
      </c>
      <c r="H2228" s="346">
        <v>1</v>
      </c>
      <c r="I2228" s="345" t="s">
        <v>3894</v>
      </c>
      <c r="J2228" s="344">
        <v>40463</v>
      </c>
      <c r="K2228" s="345" t="s">
        <v>7312</v>
      </c>
      <c r="L2228" s="345" t="s">
        <v>7313</v>
      </c>
      <c r="M2228" s="345" t="s">
        <v>24</v>
      </c>
      <c r="N2228" s="345" t="s">
        <v>11491</v>
      </c>
      <c r="O2228" s="345"/>
      <c r="P2228" s="345"/>
      <c r="Q2228" s="344"/>
      <c r="R2228" s="344"/>
      <c r="S2228" s="346">
        <v>7555552</v>
      </c>
      <c r="T2228" s="347">
        <v>7555552</v>
      </c>
    </row>
    <row r="2229" spans="1:20" ht="15">
      <c r="A2229">
        <v>2228</v>
      </c>
      <c r="B2229" s="344">
        <v>41271</v>
      </c>
      <c r="C2229" s="345" t="s">
        <v>17175</v>
      </c>
      <c r="D2229" s="345" t="s">
        <v>17176</v>
      </c>
      <c r="E2229" s="345" t="s">
        <v>5379</v>
      </c>
      <c r="F2229" s="345" t="s">
        <v>17177</v>
      </c>
      <c r="G2229" s="345" t="s">
        <v>17178</v>
      </c>
      <c r="H2229" s="346">
        <v>10000</v>
      </c>
      <c r="I2229" s="345" t="s">
        <v>3894</v>
      </c>
      <c r="J2229" s="344">
        <v>40464</v>
      </c>
      <c r="K2229" s="345" t="s">
        <v>7312</v>
      </c>
      <c r="L2229" s="345" t="s">
        <v>7313</v>
      </c>
      <c r="M2229" s="345" t="s">
        <v>24</v>
      </c>
      <c r="N2229" s="345" t="s">
        <v>11491</v>
      </c>
      <c r="O2229" s="345"/>
      <c r="P2229" s="345"/>
      <c r="Q2229" s="344"/>
      <c r="R2229" s="344"/>
      <c r="S2229" s="346">
        <v>11000</v>
      </c>
      <c r="T2229" s="347">
        <v>110000000</v>
      </c>
    </row>
    <row r="2230" spans="1:20" ht="15">
      <c r="A2230">
        <v>2229</v>
      </c>
      <c r="B2230" s="344">
        <v>41271</v>
      </c>
      <c r="C2230" s="345" t="s">
        <v>17179</v>
      </c>
      <c r="D2230" s="345" t="s">
        <v>17180</v>
      </c>
      <c r="E2230" s="345" t="s">
        <v>5375</v>
      </c>
      <c r="F2230" s="345" t="s">
        <v>17181</v>
      </c>
      <c r="G2230" s="345" t="s">
        <v>17182</v>
      </c>
      <c r="H2230" s="346">
        <v>50000</v>
      </c>
      <c r="I2230" s="345" t="s">
        <v>3894</v>
      </c>
      <c r="J2230" s="344">
        <v>40464</v>
      </c>
      <c r="K2230" s="345" t="s">
        <v>7312</v>
      </c>
      <c r="L2230" s="345" t="s">
        <v>7313</v>
      </c>
      <c r="M2230" s="345" t="s">
        <v>24</v>
      </c>
      <c r="N2230" s="345" t="s">
        <v>11491</v>
      </c>
      <c r="O2230" s="345"/>
      <c r="P2230" s="345"/>
      <c r="Q2230" s="344"/>
      <c r="R2230" s="344"/>
      <c r="S2230" s="346">
        <v>3040</v>
      </c>
      <c r="T2230" s="347">
        <v>152000000</v>
      </c>
    </row>
    <row r="2231" spans="1:20" ht="15">
      <c r="A2231">
        <v>2230</v>
      </c>
      <c r="B2231" s="344">
        <v>41271</v>
      </c>
      <c r="C2231" s="345" t="s">
        <v>17183</v>
      </c>
      <c r="D2231" s="345" t="s">
        <v>17184</v>
      </c>
      <c r="E2231" s="345" t="s">
        <v>5381</v>
      </c>
      <c r="F2231" s="345" t="s">
        <v>17185</v>
      </c>
      <c r="G2231" s="345" t="s">
        <v>17186</v>
      </c>
      <c r="H2231" s="346">
        <v>1000000</v>
      </c>
      <c r="I2231" s="345" t="s">
        <v>3894</v>
      </c>
      <c r="J2231" s="344">
        <v>40464</v>
      </c>
      <c r="K2231" s="345" t="s">
        <v>7312</v>
      </c>
      <c r="L2231" s="345" t="s">
        <v>7313</v>
      </c>
      <c r="M2231" s="345" t="s">
        <v>24</v>
      </c>
      <c r="N2231" s="345" t="s">
        <v>11491</v>
      </c>
      <c r="O2231" s="345"/>
      <c r="P2231" s="345"/>
      <c r="Q2231" s="344"/>
      <c r="R2231" s="344"/>
      <c r="S2231" s="346">
        <v>30</v>
      </c>
      <c r="T2231" s="347">
        <v>30000000</v>
      </c>
    </row>
    <row r="2232" spans="1:20" ht="15">
      <c r="A2232">
        <v>2231</v>
      </c>
      <c r="B2232" s="344">
        <v>41271</v>
      </c>
      <c r="C2232" s="345" t="s">
        <v>17187</v>
      </c>
      <c r="D2232" s="345" t="s">
        <v>17188</v>
      </c>
      <c r="E2232" s="345" t="s">
        <v>5383</v>
      </c>
      <c r="F2232" s="345" t="s">
        <v>17189</v>
      </c>
      <c r="G2232" s="345" t="s">
        <v>17190</v>
      </c>
      <c r="H2232" s="346">
        <v>525500</v>
      </c>
      <c r="I2232" s="345" t="s">
        <v>3894</v>
      </c>
      <c r="J2232" s="344">
        <v>40464</v>
      </c>
      <c r="K2232" s="345" t="s">
        <v>7312</v>
      </c>
      <c r="L2232" s="345" t="s">
        <v>7313</v>
      </c>
      <c r="M2232" s="345" t="s">
        <v>24</v>
      </c>
      <c r="N2232" s="345" t="s">
        <v>11491</v>
      </c>
      <c r="O2232" s="345"/>
      <c r="P2232" s="345"/>
      <c r="Q2232" s="344"/>
      <c r="R2232" s="344"/>
      <c r="S2232" s="346">
        <v>2966</v>
      </c>
      <c r="T2232" s="347">
        <v>1558633000</v>
      </c>
    </row>
    <row r="2233" spans="1:20" ht="15">
      <c r="A2233">
        <v>2232</v>
      </c>
      <c r="B2233" s="344">
        <v>41271</v>
      </c>
      <c r="C2233" s="345" t="s">
        <v>17191</v>
      </c>
      <c r="D2233" s="345" t="s">
        <v>17192</v>
      </c>
      <c r="E2233" s="345" t="s">
        <v>5377</v>
      </c>
      <c r="F2233" s="345" t="s">
        <v>17193</v>
      </c>
      <c r="G2233" s="345" t="s">
        <v>17194</v>
      </c>
      <c r="H2233" s="346">
        <v>500000</v>
      </c>
      <c r="I2233" s="345" t="s">
        <v>3894</v>
      </c>
      <c r="J2233" s="344">
        <v>40464</v>
      </c>
      <c r="K2233" s="345" t="s">
        <v>7312</v>
      </c>
      <c r="L2233" s="345" t="s">
        <v>7313</v>
      </c>
      <c r="M2233" s="345" t="s">
        <v>24</v>
      </c>
      <c r="N2233" s="345" t="s">
        <v>11491</v>
      </c>
      <c r="O2233" s="345"/>
      <c r="P2233" s="345"/>
      <c r="Q2233" s="344"/>
      <c r="R2233" s="344"/>
      <c r="S2233" s="346">
        <v>10</v>
      </c>
      <c r="T2233" s="347">
        <v>5000000</v>
      </c>
    </row>
    <row r="2234" spans="1:20" ht="15">
      <c r="A2234">
        <v>2233</v>
      </c>
      <c r="B2234" s="344">
        <v>41271</v>
      </c>
      <c r="C2234" s="345" t="s">
        <v>17195</v>
      </c>
      <c r="D2234" s="345" t="s">
        <v>17196</v>
      </c>
      <c r="E2234" s="345" t="s">
        <v>5384</v>
      </c>
      <c r="F2234" s="345" t="s">
        <v>17197</v>
      </c>
      <c r="G2234" s="345" t="s">
        <v>17198</v>
      </c>
      <c r="H2234" s="346">
        <v>50000</v>
      </c>
      <c r="I2234" s="345" t="s">
        <v>3894</v>
      </c>
      <c r="J2234" s="344">
        <v>40464</v>
      </c>
      <c r="K2234" s="345" t="s">
        <v>7312</v>
      </c>
      <c r="L2234" s="345" t="s">
        <v>7313</v>
      </c>
      <c r="M2234" s="345" t="s">
        <v>24</v>
      </c>
      <c r="N2234" s="345" t="s">
        <v>11491</v>
      </c>
      <c r="O2234" s="345"/>
      <c r="P2234" s="345"/>
      <c r="Q2234" s="344"/>
      <c r="R2234" s="344"/>
      <c r="S2234" s="346">
        <v>100</v>
      </c>
      <c r="T2234" s="347">
        <v>5000000</v>
      </c>
    </row>
    <row r="2235" spans="1:20" ht="15">
      <c r="A2235">
        <v>2234</v>
      </c>
      <c r="B2235" s="344">
        <v>41271</v>
      </c>
      <c r="C2235" s="345" t="s">
        <v>7463</v>
      </c>
      <c r="D2235" s="345" t="s">
        <v>7464</v>
      </c>
      <c r="E2235" s="345" t="s">
        <v>6938</v>
      </c>
      <c r="F2235" s="345" t="s">
        <v>8649</v>
      </c>
      <c r="G2235" s="345" t="s">
        <v>8650</v>
      </c>
      <c r="H2235" s="346">
        <v>1</v>
      </c>
      <c r="I2235" s="345" t="s">
        <v>3894</v>
      </c>
      <c r="J2235" s="344">
        <v>40469</v>
      </c>
      <c r="K2235" s="345" t="s">
        <v>7312</v>
      </c>
      <c r="L2235" s="345" t="s">
        <v>7313</v>
      </c>
      <c r="M2235" s="345" t="s">
        <v>24</v>
      </c>
      <c r="N2235" s="345" t="s">
        <v>7411</v>
      </c>
      <c r="O2235" s="345" t="s">
        <v>7412</v>
      </c>
      <c r="P2235" s="345"/>
      <c r="Q2235" s="344"/>
      <c r="R2235" s="344"/>
      <c r="S2235" s="346">
        <v>2933664872</v>
      </c>
      <c r="T2235" s="347">
        <v>2933664872</v>
      </c>
    </row>
    <row r="2236" spans="1:20" ht="15">
      <c r="A2236">
        <v>2235</v>
      </c>
      <c r="B2236" s="344">
        <v>41271</v>
      </c>
      <c r="C2236" s="345" t="s">
        <v>7463</v>
      </c>
      <c r="D2236" s="345" t="s">
        <v>7464</v>
      </c>
      <c r="E2236" s="345" t="s">
        <v>6934</v>
      </c>
      <c r="F2236" s="345" t="s">
        <v>8651</v>
      </c>
      <c r="G2236" s="345" t="s">
        <v>8652</v>
      </c>
      <c r="H2236" s="346">
        <v>1</v>
      </c>
      <c r="I2236" s="345" t="s">
        <v>3894</v>
      </c>
      <c r="J2236" s="344">
        <v>40471</v>
      </c>
      <c r="K2236" s="345" t="s">
        <v>7312</v>
      </c>
      <c r="L2236" s="345" t="s">
        <v>7313</v>
      </c>
      <c r="M2236" s="345" t="s">
        <v>24</v>
      </c>
      <c r="N2236" s="345" t="s">
        <v>7411</v>
      </c>
      <c r="O2236" s="345" t="s">
        <v>7412</v>
      </c>
      <c r="P2236" s="345"/>
      <c r="Q2236" s="344"/>
      <c r="R2236" s="344"/>
      <c r="S2236" s="346">
        <v>188094333</v>
      </c>
      <c r="T2236" s="347">
        <v>188094333</v>
      </c>
    </row>
    <row r="2237" spans="1:20" ht="15">
      <c r="A2237">
        <v>2236</v>
      </c>
      <c r="B2237" s="344">
        <v>41271</v>
      </c>
      <c r="C2237" s="345" t="s">
        <v>7463</v>
      </c>
      <c r="D2237" s="345" t="s">
        <v>7464</v>
      </c>
      <c r="E2237" s="345" t="s">
        <v>6936</v>
      </c>
      <c r="F2237" s="345" t="s">
        <v>8653</v>
      </c>
      <c r="G2237" s="345" t="s">
        <v>8654</v>
      </c>
      <c r="H2237" s="346">
        <v>1</v>
      </c>
      <c r="I2237" s="345" t="s">
        <v>3894</v>
      </c>
      <c r="J2237" s="344">
        <v>40471</v>
      </c>
      <c r="K2237" s="345" t="s">
        <v>7312</v>
      </c>
      <c r="L2237" s="345" t="s">
        <v>7313</v>
      </c>
      <c r="M2237" s="345" t="s">
        <v>24</v>
      </c>
      <c r="N2237" s="345" t="s">
        <v>7411</v>
      </c>
      <c r="O2237" s="345" t="s">
        <v>7412</v>
      </c>
      <c r="P2237" s="345"/>
      <c r="Q2237" s="344"/>
      <c r="R2237" s="344"/>
      <c r="S2237" s="346">
        <v>850868835</v>
      </c>
      <c r="T2237" s="347">
        <v>850868835</v>
      </c>
    </row>
    <row r="2238" spans="1:20" ht="15">
      <c r="A2238">
        <v>2237</v>
      </c>
      <c r="B2238" s="344">
        <v>41271</v>
      </c>
      <c r="C2238" s="345" t="s">
        <v>16888</v>
      </c>
      <c r="D2238" s="345" t="s">
        <v>16889</v>
      </c>
      <c r="E2238" s="345" t="s">
        <v>5386</v>
      </c>
      <c r="F2238" s="345" t="s">
        <v>17199</v>
      </c>
      <c r="G2238" s="345" t="s">
        <v>17200</v>
      </c>
      <c r="H2238" s="346">
        <v>10000000</v>
      </c>
      <c r="I2238" s="345" t="s">
        <v>3894</v>
      </c>
      <c r="J2238" s="344">
        <v>40470</v>
      </c>
      <c r="K2238" s="345" t="s">
        <v>7312</v>
      </c>
      <c r="L2238" s="345" t="s">
        <v>7313</v>
      </c>
      <c r="M2238" s="345" t="s">
        <v>24</v>
      </c>
      <c r="N2238" s="345" t="s">
        <v>11512</v>
      </c>
      <c r="O2238" s="345"/>
      <c r="P2238" s="345"/>
      <c r="Q2238" s="344"/>
      <c r="R2238" s="344"/>
      <c r="S2238" s="346">
        <v>1</v>
      </c>
      <c r="T2238" s="347">
        <v>10000000</v>
      </c>
    </row>
    <row r="2239" spans="1:20" ht="15">
      <c r="A2239">
        <v>2238</v>
      </c>
      <c r="B2239" s="344">
        <v>41271</v>
      </c>
      <c r="C2239" s="345" t="s">
        <v>17201</v>
      </c>
      <c r="D2239" s="345" t="s">
        <v>17202</v>
      </c>
      <c r="E2239" s="345" t="s">
        <v>5388</v>
      </c>
      <c r="F2239" s="345" t="s">
        <v>17203</v>
      </c>
      <c r="G2239" s="345" t="s">
        <v>17204</v>
      </c>
      <c r="H2239" s="346">
        <v>1000</v>
      </c>
      <c r="I2239" s="345" t="s">
        <v>3894</v>
      </c>
      <c r="J2239" s="344">
        <v>40471</v>
      </c>
      <c r="K2239" s="345" t="s">
        <v>7312</v>
      </c>
      <c r="L2239" s="345" t="s">
        <v>7313</v>
      </c>
      <c r="M2239" s="345" t="s">
        <v>24</v>
      </c>
      <c r="N2239" s="345" t="s">
        <v>11491</v>
      </c>
      <c r="O2239" s="345"/>
      <c r="P2239" s="345"/>
      <c r="Q2239" s="344"/>
      <c r="R2239" s="344"/>
      <c r="S2239" s="346">
        <v>282400</v>
      </c>
      <c r="T2239" s="347">
        <v>282400000</v>
      </c>
    </row>
    <row r="2240" spans="1:20" ht="15">
      <c r="A2240">
        <v>2239</v>
      </c>
      <c r="B2240" s="344">
        <v>41271</v>
      </c>
      <c r="C2240" s="345" t="s">
        <v>10832</v>
      </c>
      <c r="D2240" s="345" t="s">
        <v>10833</v>
      </c>
      <c r="E2240" s="345" t="s">
        <v>5390</v>
      </c>
      <c r="F2240" s="345" t="s">
        <v>17205</v>
      </c>
      <c r="G2240" s="345" t="s">
        <v>17206</v>
      </c>
      <c r="H2240" s="346">
        <v>50000</v>
      </c>
      <c r="I2240" s="345" t="s">
        <v>3894</v>
      </c>
      <c r="J2240" s="344">
        <v>40471</v>
      </c>
      <c r="K2240" s="345" t="s">
        <v>7312</v>
      </c>
      <c r="L2240" s="345" t="s">
        <v>7313</v>
      </c>
      <c r="M2240" s="345" t="s">
        <v>24</v>
      </c>
      <c r="N2240" s="345" t="s">
        <v>11491</v>
      </c>
      <c r="O2240" s="345"/>
      <c r="P2240" s="345"/>
      <c r="Q2240" s="344"/>
      <c r="R2240" s="344"/>
      <c r="S2240" s="346">
        <v>4540</v>
      </c>
      <c r="T2240" s="347">
        <v>227000000</v>
      </c>
    </row>
    <row r="2241" spans="1:20" ht="15">
      <c r="A2241">
        <v>2240</v>
      </c>
      <c r="B2241" s="344">
        <v>41271</v>
      </c>
      <c r="C2241" s="345" t="s">
        <v>17207</v>
      </c>
      <c r="D2241" s="345" t="s">
        <v>17208</v>
      </c>
      <c r="E2241" s="345" t="s">
        <v>5392</v>
      </c>
      <c r="F2241" s="345" t="s">
        <v>17209</v>
      </c>
      <c r="G2241" s="345" t="s">
        <v>17210</v>
      </c>
      <c r="H2241" s="346">
        <v>100000</v>
      </c>
      <c r="I2241" s="345" t="s">
        <v>3894</v>
      </c>
      <c r="J2241" s="344">
        <v>40472</v>
      </c>
      <c r="K2241" s="345" t="s">
        <v>7312</v>
      </c>
      <c r="L2241" s="345" t="s">
        <v>7313</v>
      </c>
      <c r="M2241" s="345" t="s">
        <v>24</v>
      </c>
      <c r="N2241" s="345" t="s">
        <v>11491</v>
      </c>
      <c r="O2241" s="345"/>
      <c r="P2241" s="345"/>
      <c r="Q2241" s="344"/>
      <c r="R2241" s="344"/>
      <c r="S2241" s="346">
        <v>8500</v>
      </c>
      <c r="T2241" s="347">
        <v>850000000</v>
      </c>
    </row>
    <row r="2242" spans="1:20" ht="15">
      <c r="A2242">
        <v>2241</v>
      </c>
      <c r="B2242" s="344">
        <v>41271</v>
      </c>
      <c r="C2242" s="345" t="s">
        <v>17213</v>
      </c>
      <c r="D2242" s="345" t="s">
        <v>17214</v>
      </c>
      <c r="E2242" s="345" t="s">
        <v>5396</v>
      </c>
      <c r="F2242" s="345" t="s">
        <v>17215</v>
      </c>
      <c r="G2242" s="345" t="s">
        <v>17216</v>
      </c>
      <c r="H2242" s="346">
        <v>1000000</v>
      </c>
      <c r="I2242" s="345" t="s">
        <v>3894</v>
      </c>
      <c r="J2242" s="344">
        <v>40472</v>
      </c>
      <c r="K2242" s="345" t="s">
        <v>7312</v>
      </c>
      <c r="L2242" s="345" t="s">
        <v>7313</v>
      </c>
      <c r="M2242" s="345" t="s">
        <v>24</v>
      </c>
      <c r="N2242" s="345" t="s">
        <v>11491</v>
      </c>
      <c r="O2242" s="345"/>
      <c r="P2242" s="345"/>
      <c r="Q2242" s="344"/>
      <c r="R2242" s="344"/>
      <c r="S2242" s="346">
        <v>250</v>
      </c>
      <c r="T2242" s="347">
        <v>250000000</v>
      </c>
    </row>
    <row r="2243" spans="1:20" ht="15">
      <c r="A2243">
        <v>2242</v>
      </c>
      <c r="B2243" s="344">
        <v>41271</v>
      </c>
      <c r="C2243" s="345" t="s">
        <v>17217</v>
      </c>
      <c r="D2243" s="345" t="s">
        <v>17218</v>
      </c>
      <c r="E2243" s="345" t="s">
        <v>5406</v>
      </c>
      <c r="F2243" s="345" t="s">
        <v>17219</v>
      </c>
      <c r="G2243" s="345" t="s">
        <v>17220</v>
      </c>
      <c r="H2243" s="346">
        <v>10000</v>
      </c>
      <c r="I2243" s="345" t="s">
        <v>3894</v>
      </c>
      <c r="J2243" s="344">
        <v>40473</v>
      </c>
      <c r="K2243" s="345" t="s">
        <v>7312</v>
      </c>
      <c r="L2243" s="345" t="s">
        <v>7313</v>
      </c>
      <c r="M2243" s="345" t="s">
        <v>24</v>
      </c>
      <c r="N2243" s="345" t="s">
        <v>11491</v>
      </c>
      <c r="O2243" s="345"/>
      <c r="P2243" s="345"/>
      <c r="Q2243" s="344"/>
      <c r="R2243" s="344"/>
      <c r="S2243" s="346">
        <v>500</v>
      </c>
      <c r="T2243" s="347">
        <v>5000000</v>
      </c>
    </row>
    <row r="2244" spans="1:20" ht="15">
      <c r="A2244">
        <v>2243</v>
      </c>
      <c r="B2244" s="344">
        <v>41271</v>
      </c>
      <c r="C2244" s="345" t="s">
        <v>10546</v>
      </c>
      <c r="D2244" s="345" t="s">
        <v>10547</v>
      </c>
      <c r="E2244" s="345" t="s">
        <v>5398</v>
      </c>
      <c r="F2244" s="345" t="s">
        <v>17221</v>
      </c>
      <c r="G2244" s="345" t="s">
        <v>17222</v>
      </c>
      <c r="H2244" s="346">
        <v>100000</v>
      </c>
      <c r="I2244" s="345" t="s">
        <v>3894</v>
      </c>
      <c r="J2244" s="344">
        <v>40473</v>
      </c>
      <c r="K2244" s="345" t="s">
        <v>7312</v>
      </c>
      <c r="L2244" s="345" t="s">
        <v>7313</v>
      </c>
      <c r="M2244" s="345" t="s">
        <v>24</v>
      </c>
      <c r="N2244" s="345" t="s">
        <v>11491</v>
      </c>
      <c r="O2244" s="345"/>
      <c r="P2244" s="345"/>
      <c r="Q2244" s="344"/>
      <c r="R2244" s="344"/>
      <c r="S2244" s="346">
        <v>550</v>
      </c>
      <c r="T2244" s="347">
        <v>55000000</v>
      </c>
    </row>
    <row r="2245" spans="1:20" ht="15">
      <c r="A2245">
        <v>2244</v>
      </c>
      <c r="B2245" s="344">
        <v>41271</v>
      </c>
      <c r="C2245" s="345" t="s">
        <v>10546</v>
      </c>
      <c r="D2245" s="345" t="s">
        <v>10547</v>
      </c>
      <c r="E2245" s="345" t="s">
        <v>5400</v>
      </c>
      <c r="F2245" s="345" t="s">
        <v>17223</v>
      </c>
      <c r="G2245" s="345" t="s">
        <v>17224</v>
      </c>
      <c r="H2245" s="346">
        <v>100000</v>
      </c>
      <c r="I2245" s="345" t="s">
        <v>3894</v>
      </c>
      <c r="J2245" s="344">
        <v>40473</v>
      </c>
      <c r="K2245" s="345" t="s">
        <v>7312</v>
      </c>
      <c r="L2245" s="345" t="s">
        <v>7313</v>
      </c>
      <c r="M2245" s="345" t="s">
        <v>24</v>
      </c>
      <c r="N2245" s="345" t="s">
        <v>11512</v>
      </c>
      <c r="O2245" s="345"/>
      <c r="P2245" s="345"/>
      <c r="Q2245" s="344"/>
      <c r="R2245" s="344"/>
      <c r="S2245" s="346">
        <v>10</v>
      </c>
      <c r="T2245" s="347">
        <v>1000000</v>
      </c>
    </row>
    <row r="2246" spans="1:20" ht="15">
      <c r="A2246">
        <v>2245</v>
      </c>
      <c r="B2246" s="344">
        <v>41271</v>
      </c>
      <c r="C2246" s="345" t="s">
        <v>17225</v>
      </c>
      <c r="D2246" s="345" t="s">
        <v>17226</v>
      </c>
      <c r="E2246" s="345" t="s">
        <v>5402</v>
      </c>
      <c r="F2246" s="345" t="s">
        <v>17227</v>
      </c>
      <c r="G2246" s="345" t="s">
        <v>17228</v>
      </c>
      <c r="H2246" s="346">
        <v>3000000</v>
      </c>
      <c r="I2246" s="345" t="s">
        <v>3894</v>
      </c>
      <c r="J2246" s="344">
        <v>40473</v>
      </c>
      <c r="K2246" s="345" t="s">
        <v>7312</v>
      </c>
      <c r="L2246" s="345" t="s">
        <v>7313</v>
      </c>
      <c r="M2246" s="345" t="s">
        <v>24</v>
      </c>
      <c r="N2246" s="345" t="s">
        <v>11491</v>
      </c>
      <c r="O2246" s="345"/>
      <c r="P2246" s="345"/>
      <c r="Q2246" s="344"/>
      <c r="R2246" s="344"/>
      <c r="S2246" s="346">
        <v>10</v>
      </c>
      <c r="T2246" s="347">
        <v>30000000</v>
      </c>
    </row>
    <row r="2247" spans="1:20" ht="15">
      <c r="A2247">
        <v>2246</v>
      </c>
      <c r="B2247" s="344">
        <v>41271</v>
      </c>
      <c r="C2247" s="345" t="s">
        <v>17229</v>
      </c>
      <c r="D2247" s="345" t="s">
        <v>17230</v>
      </c>
      <c r="E2247" s="345" t="s">
        <v>5404</v>
      </c>
      <c r="F2247" s="345" t="s">
        <v>17231</v>
      </c>
      <c r="G2247" s="345" t="s">
        <v>17232</v>
      </c>
      <c r="H2247" s="346">
        <v>3000000</v>
      </c>
      <c r="I2247" s="345" t="s">
        <v>3894</v>
      </c>
      <c r="J2247" s="344">
        <v>40473</v>
      </c>
      <c r="K2247" s="345" t="s">
        <v>7312</v>
      </c>
      <c r="L2247" s="345" t="s">
        <v>7313</v>
      </c>
      <c r="M2247" s="345" t="s">
        <v>24</v>
      </c>
      <c r="N2247" s="345" t="s">
        <v>11491</v>
      </c>
      <c r="O2247" s="345"/>
      <c r="P2247" s="345"/>
      <c r="Q2247" s="344"/>
      <c r="R2247" s="344"/>
      <c r="S2247" s="346">
        <v>10</v>
      </c>
      <c r="T2247" s="347">
        <v>30000000</v>
      </c>
    </row>
    <row r="2248" spans="1:20" ht="15">
      <c r="A2248">
        <v>2247</v>
      </c>
      <c r="B2248" s="344">
        <v>41271</v>
      </c>
      <c r="C2248" s="345" t="s">
        <v>17233</v>
      </c>
      <c r="D2248" s="345" t="s">
        <v>17234</v>
      </c>
      <c r="E2248" s="345" t="s">
        <v>5408</v>
      </c>
      <c r="F2248" s="345" t="s">
        <v>17235</v>
      </c>
      <c r="G2248" s="345" t="s">
        <v>17236</v>
      </c>
      <c r="H2248" s="346">
        <v>100</v>
      </c>
      <c r="I2248" s="345" t="s">
        <v>3894</v>
      </c>
      <c r="J2248" s="344">
        <v>40476</v>
      </c>
      <c r="K2248" s="345" t="s">
        <v>7312</v>
      </c>
      <c r="L2248" s="345" t="s">
        <v>7313</v>
      </c>
      <c r="M2248" s="345" t="s">
        <v>24</v>
      </c>
      <c r="N2248" s="345" t="s">
        <v>11491</v>
      </c>
      <c r="O2248" s="345"/>
      <c r="P2248" s="345"/>
      <c r="Q2248" s="344"/>
      <c r="R2248" s="344"/>
      <c r="S2248" s="346">
        <v>7238872</v>
      </c>
      <c r="T2248" s="347">
        <v>723887200</v>
      </c>
    </row>
    <row r="2249" spans="1:20" ht="15">
      <c r="A2249">
        <v>2248</v>
      </c>
      <c r="B2249" s="344">
        <v>41271</v>
      </c>
      <c r="C2249" s="345" t="s">
        <v>17237</v>
      </c>
      <c r="D2249" s="345" t="s">
        <v>17238</v>
      </c>
      <c r="E2249" s="345" t="s">
        <v>5410</v>
      </c>
      <c r="F2249" s="345" t="s">
        <v>17239</v>
      </c>
      <c r="G2249" s="345" t="s">
        <v>17240</v>
      </c>
      <c r="H2249" s="346">
        <v>1000000</v>
      </c>
      <c r="I2249" s="345" t="s">
        <v>3894</v>
      </c>
      <c r="J2249" s="344">
        <v>40477</v>
      </c>
      <c r="K2249" s="345" t="s">
        <v>7312</v>
      </c>
      <c r="L2249" s="345" t="s">
        <v>7313</v>
      </c>
      <c r="M2249" s="345" t="s">
        <v>24</v>
      </c>
      <c r="N2249" s="345" t="s">
        <v>11491</v>
      </c>
      <c r="O2249" s="345"/>
      <c r="P2249" s="345"/>
      <c r="Q2249" s="344"/>
      <c r="R2249" s="344"/>
      <c r="S2249" s="346">
        <v>50</v>
      </c>
      <c r="T2249" s="347">
        <v>50000000</v>
      </c>
    </row>
    <row r="2250" spans="1:20" ht="15">
      <c r="A2250">
        <v>2249</v>
      </c>
      <c r="B2250" s="344">
        <v>41271</v>
      </c>
      <c r="C2250" s="345" t="s">
        <v>17241</v>
      </c>
      <c r="D2250" s="345" t="s">
        <v>17242</v>
      </c>
      <c r="E2250" s="345" t="s">
        <v>5412</v>
      </c>
      <c r="F2250" s="345" t="s">
        <v>17243</v>
      </c>
      <c r="G2250" s="345" t="s">
        <v>17244</v>
      </c>
      <c r="H2250" s="346">
        <v>1000</v>
      </c>
      <c r="I2250" s="345" t="s">
        <v>3894</v>
      </c>
      <c r="J2250" s="344">
        <v>40478</v>
      </c>
      <c r="K2250" s="345" t="s">
        <v>7312</v>
      </c>
      <c r="L2250" s="345" t="s">
        <v>7313</v>
      </c>
      <c r="M2250" s="345" t="s">
        <v>24</v>
      </c>
      <c r="N2250" s="345" t="s">
        <v>11491</v>
      </c>
      <c r="O2250" s="345"/>
      <c r="P2250" s="345"/>
      <c r="Q2250" s="344"/>
      <c r="R2250" s="344"/>
      <c r="S2250" s="346">
        <v>263160</v>
      </c>
      <c r="T2250" s="347">
        <v>263160000</v>
      </c>
    </row>
    <row r="2251" spans="1:20" ht="15">
      <c r="A2251">
        <v>2250</v>
      </c>
      <c r="B2251" s="344">
        <v>41271</v>
      </c>
      <c r="C2251" s="345" t="s">
        <v>17245</v>
      </c>
      <c r="D2251" s="345" t="s">
        <v>29939</v>
      </c>
      <c r="E2251" s="345" t="s">
        <v>5414</v>
      </c>
      <c r="F2251" s="345" t="s">
        <v>17247</v>
      </c>
      <c r="G2251" s="345" t="s">
        <v>17248</v>
      </c>
      <c r="H2251" s="346">
        <v>100000</v>
      </c>
      <c r="I2251" s="345" t="s">
        <v>3894</v>
      </c>
      <c r="J2251" s="344">
        <v>40479</v>
      </c>
      <c r="K2251" s="345" t="s">
        <v>7312</v>
      </c>
      <c r="L2251" s="345" t="s">
        <v>7313</v>
      </c>
      <c r="M2251" s="345" t="s">
        <v>24</v>
      </c>
      <c r="N2251" s="345" t="s">
        <v>11491</v>
      </c>
      <c r="O2251" s="345"/>
      <c r="P2251" s="345"/>
      <c r="Q2251" s="344"/>
      <c r="R2251" s="344"/>
      <c r="S2251" s="346">
        <v>54</v>
      </c>
      <c r="T2251" s="347">
        <v>5400000</v>
      </c>
    </row>
    <row r="2252" spans="1:20" ht="15">
      <c r="A2252">
        <v>2251</v>
      </c>
      <c r="B2252" s="344">
        <v>41271</v>
      </c>
      <c r="C2252" s="345" t="s">
        <v>17249</v>
      </c>
      <c r="D2252" s="345" t="s">
        <v>17250</v>
      </c>
      <c r="E2252" s="345" t="s">
        <v>5418</v>
      </c>
      <c r="F2252" s="345" t="s">
        <v>17251</v>
      </c>
      <c r="G2252" s="345" t="s">
        <v>17252</v>
      </c>
      <c r="H2252" s="346">
        <v>100</v>
      </c>
      <c r="I2252" s="345" t="s">
        <v>3894</v>
      </c>
      <c r="J2252" s="344">
        <v>40480</v>
      </c>
      <c r="K2252" s="345" t="s">
        <v>7312</v>
      </c>
      <c r="L2252" s="345" t="s">
        <v>7313</v>
      </c>
      <c r="M2252" s="345" t="s">
        <v>24</v>
      </c>
      <c r="N2252" s="345" t="s">
        <v>11491</v>
      </c>
      <c r="O2252" s="345"/>
      <c r="P2252" s="345"/>
      <c r="Q2252" s="344"/>
      <c r="R2252" s="344"/>
      <c r="S2252" s="346">
        <v>50000</v>
      </c>
      <c r="T2252" s="347">
        <v>5000000</v>
      </c>
    </row>
    <row r="2253" spans="1:20" ht="15">
      <c r="A2253">
        <v>2252</v>
      </c>
      <c r="B2253" s="344">
        <v>41271</v>
      </c>
      <c r="C2253" s="345" t="s">
        <v>9958</v>
      </c>
      <c r="D2253" s="345" t="s">
        <v>9959</v>
      </c>
      <c r="E2253" s="345" t="s">
        <v>3155</v>
      </c>
      <c r="F2253" s="345" t="s">
        <v>10932</v>
      </c>
      <c r="G2253" s="345" t="s">
        <v>10933</v>
      </c>
      <c r="H2253" s="346">
        <v>1000</v>
      </c>
      <c r="I2253" s="345" t="s">
        <v>4177</v>
      </c>
      <c r="J2253" s="344">
        <v>40480</v>
      </c>
      <c r="K2253" s="345" t="s">
        <v>7312</v>
      </c>
      <c r="L2253" s="345" t="s">
        <v>7313</v>
      </c>
      <c r="M2253" s="345" t="s">
        <v>24</v>
      </c>
      <c r="N2253" s="345" t="s">
        <v>1857</v>
      </c>
      <c r="O2253" s="345"/>
      <c r="P2253" s="345" t="s">
        <v>8965</v>
      </c>
      <c r="Q2253" s="344"/>
      <c r="R2253" s="344">
        <v>44133</v>
      </c>
      <c r="S2253" s="346">
        <v>1092</v>
      </c>
      <c r="T2253" s="347">
        <v>1092000</v>
      </c>
    </row>
    <row r="2254" spans="1:20" ht="15">
      <c r="A2254">
        <v>2253</v>
      </c>
      <c r="B2254" s="344">
        <v>41271</v>
      </c>
      <c r="C2254" s="345" t="s">
        <v>17253</v>
      </c>
      <c r="D2254" s="345" t="s">
        <v>17254</v>
      </c>
      <c r="E2254" s="345" t="s">
        <v>5416</v>
      </c>
      <c r="F2254" s="345" t="s">
        <v>17255</v>
      </c>
      <c r="G2254" s="345" t="s">
        <v>17256</v>
      </c>
      <c r="H2254" s="346">
        <v>10000</v>
      </c>
      <c r="I2254" s="345" t="s">
        <v>3894</v>
      </c>
      <c r="J2254" s="344">
        <v>40480</v>
      </c>
      <c r="K2254" s="345" t="s">
        <v>7312</v>
      </c>
      <c r="L2254" s="345" t="s">
        <v>7313</v>
      </c>
      <c r="M2254" s="345" t="s">
        <v>24</v>
      </c>
      <c r="N2254" s="345" t="s">
        <v>11491</v>
      </c>
      <c r="O2254" s="345"/>
      <c r="P2254" s="345"/>
      <c r="Q2254" s="344"/>
      <c r="R2254" s="344"/>
      <c r="S2254" s="346">
        <v>500</v>
      </c>
      <c r="T2254" s="347">
        <v>5000000</v>
      </c>
    </row>
    <row r="2255" spans="1:20" ht="15">
      <c r="A2255">
        <v>2254</v>
      </c>
      <c r="B2255" s="344">
        <v>41271</v>
      </c>
      <c r="C2255" s="345" t="s">
        <v>17257</v>
      </c>
      <c r="D2255" s="345" t="s">
        <v>17258</v>
      </c>
      <c r="E2255" s="345" t="s">
        <v>5422</v>
      </c>
      <c r="F2255" s="345" t="s">
        <v>17259</v>
      </c>
      <c r="G2255" s="345" t="s">
        <v>17260</v>
      </c>
      <c r="H2255" s="346">
        <v>300000</v>
      </c>
      <c r="I2255" s="345" t="s">
        <v>3894</v>
      </c>
      <c r="J2255" s="344">
        <v>40484</v>
      </c>
      <c r="K2255" s="345" t="s">
        <v>7312</v>
      </c>
      <c r="L2255" s="345" t="s">
        <v>7313</v>
      </c>
      <c r="M2255" s="345" t="s">
        <v>24</v>
      </c>
      <c r="N2255" s="345" t="s">
        <v>11491</v>
      </c>
      <c r="O2255" s="345"/>
      <c r="P2255" s="345"/>
      <c r="Q2255" s="344"/>
      <c r="R2255" s="344"/>
      <c r="S2255" s="346">
        <v>100</v>
      </c>
      <c r="T2255" s="347">
        <v>30000000</v>
      </c>
    </row>
    <row r="2256" spans="1:20" ht="15">
      <c r="A2256">
        <v>2255</v>
      </c>
      <c r="B2256" s="344">
        <v>41271</v>
      </c>
      <c r="C2256" s="345" t="s">
        <v>17261</v>
      </c>
      <c r="D2256" s="345" t="s">
        <v>17262</v>
      </c>
      <c r="E2256" s="345" t="s">
        <v>5420</v>
      </c>
      <c r="F2256" s="345" t="s">
        <v>17263</v>
      </c>
      <c r="G2256" s="345" t="s">
        <v>17264</v>
      </c>
      <c r="H2256" s="346">
        <v>50000</v>
      </c>
      <c r="I2256" s="345" t="s">
        <v>3894</v>
      </c>
      <c r="J2256" s="344">
        <v>40484</v>
      </c>
      <c r="K2256" s="345" t="s">
        <v>7312</v>
      </c>
      <c r="L2256" s="345" t="s">
        <v>7313</v>
      </c>
      <c r="M2256" s="345" t="s">
        <v>24</v>
      </c>
      <c r="N2256" s="345" t="s">
        <v>11491</v>
      </c>
      <c r="O2256" s="345"/>
      <c r="P2256" s="345"/>
      <c r="Q2256" s="344"/>
      <c r="R2256" s="344"/>
      <c r="S2256" s="346">
        <v>140</v>
      </c>
      <c r="T2256" s="347">
        <v>7000000</v>
      </c>
    </row>
    <row r="2257" spans="1:20" ht="15">
      <c r="A2257">
        <v>2256</v>
      </c>
      <c r="B2257" s="344">
        <v>41271</v>
      </c>
      <c r="C2257" s="345" t="s">
        <v>10934</v>
      </c>
      <c r="D2257" s="345" t="s">
        <v>10935</v>
      </c>
      <c r="E2257" s="345" t="s">
        <v>3167</v>
      </c>
      <c r="F2257" s="345" t="s">
        <v>10936</v>
      </c>
      <c r="G2257" s="345" t="s">
        <v>10937</v>
      </c>
      <c r="H2257" s="346">
        <v>500000</v>
      </c>
      <c r="I2257" s="345" t="s">
        <v>3894</v>
      </c>
      <c r="J2257" s="344">
        <v>40485</v>
      </c>
      <c r="K2257" s="345" t="s">
        <v>7312</v>
      </c>
      <c r="L2257" s="345" t="s">
        <v>7313</v>
      </c>
      <c r="M2257" s="345" t="s">
        <v>24</v>
      </c>
      <c r="N2257" s="345" t="s">
        <v>1857</v>
      </c>
      <c r="O2257" s="345"/>
      <c r="P2257" s="345" t="s">
        <v>8962</v>
      </c>
      <c r="Q2257" s="344"/>
      <c r="R2257" s="344">
        <v>41578</v>
      </c>
      <c r="S2257" s="346">
        <v>80</v>
      </c>
      <c r="T2257" s="347">
        <v>40000000</v>
      </c>
    </row>
    <row r="2258" spans="1:20" ht="15">
      <c r="A2258">
        <v>2257</v>
      </c>
      <c r="B2258" s="344">
        <v>41271</v>
      </c>
      <c r="C2258" s="345" t="s">
        <v>10298</v>
      </c>
      <c r="D2258" s="345" t="s">
        <v>10299</v>
      </c>
      <c r="E2258" s="345" t="s">
        <v>3170</v>
      </c>
      <c r="F2258" s="345" t="s">
        <v>10938</v>
      </c>
      <c r="G2258" s="345" t="s">
        <v>10939</v>
      </c>
      <c r="H2258" s="346">
        <v>1</v>
      </c>
      <c r="I2258" s="345" t="s">
        <v>3894</v>
      </c>
      <c r="J2258" s="344">
        <v>40486</v>
      </c>
      <c r="K2258" s="345" t="s">
        <v>7312</v>
      </c>
      <c r="L2258" s="345" t="s">
        <v>7313</v>
      </c>
      <c r="M2258" s="345" t="s">
        <v>24</v>
      </c>
      <c r="N2258" s="345" t="s">
        <v>1857</v>
      </c>
      <c r="O2258" s="345"/>
      <c r="P2258" s="345" t="s">
        <v>8965</v>
      </c>
      <c r="Q2258" s="344"/>
      <c r="R2258" s="344">
        <v>47757</v>
      </c>
      <c r="S2258" s="346">
        <v>150000000</v>
      </c>
      <c r="T2258" s="347">
        <v>150000000</v>
      </c>
    </row>
    <row r="2259" spans="1:20" ht="15">
      <c r="A2259">
        <v>2258</v>
      </c>
      <c r="B2259" s="344">
        <v>41271</v>
      </c>
      <c r="C2259" s="345" t="s">
        <v>17265</v>
      </c>
      <c r="D2259" s="345" t="s">
        <v>17266</v>
      </c>
      <c r="E2259" s="345" t="s">
        <v>5426</v>
      </c>
      <c r="F2259" s="345" t="s">
        <v>17267</v>
      </c>
      <c r="G2259" s="345" t="s">
        <v>17268</v>
      </c>
      <c r="H2259" s="346">
        <v>100000</v>
      </c>
      <c r="I2259" s="345" t="s">
        <v>3894</v>
      </c>
      <c r="J2259" s="344">
        <v>40486</v>
      </c>
      <c r="K2259" s="345" t="s">
        <v>7312</v>
      </c>
      <c r="L2259" s="345" t="s">
        <v>7313</v>
      </c>
      <c r="M2259" s="345" t="s">
        <v>24</v>
      </c>
      <c r="N2259" s="345" t="s">
        <v>11491</v>
      </c>
      <c r="O2259" s="345"/>
      <c r="P2259" s="345"/>
      <c r="Q2259" s="344"/>
      <c r="R2259" s="344"/>
      <c r="S2259" s="346">
        <v>49</v>
      </c>
      <c r="T2259" s="347">
        <v>4900000</v>
      </c>
    </row>
    <row r="2260" spans="1:20" ht="15">
      <c r="A2260">
        <v>2259</v>
      </c>
      <c r="B2260" s="344">
        <v>41271</v>
      </c>
      <c r="C2260" s="345" t="s">
        <v>17265</v>
      </c>
      <c r="D2260" s="345" t="s">
        <v>17266</v>
      </c>
      <c r="E2260" s="345" t="s">
        <v>5424</v>
      </c>
      <c r="F2260" s="345" t="s">
        <v>17269</v>
      </c>
      <c r="G2260" s="345" t="s">
        <v>17270</v>
      </c>
      <c r="H2260" s="346">
        <v>5000</v>
      </c>
      <c r="I2260" s="345" t="s">
        <v>3894</v>
      </c>
      <c r="J2260" s="344">
        <v>40486</v>
      </c>
      <c r="K2260" s="345" t="s">
        <v>7312</v>
      </c>
      <c r="L2260" s="345" t="s">
        <v>7313</v>
      </c>
      <c r="M2260" s="345" t="s">
        <v>24</v>
      </c>
      <c r="N2260" s="345" t="s">
        <v>11491</v>
      </c>
      <c r="O2260" s="345"/>
      <c r="P2260" s="345"/>
      <c r="Q2260" s="344"/>
      <c r="R2260" s="344"/>
      <c r="S2260" s="346">
        <v>20</v>
      </c>
      <c r="T2260" s="347">
        <v>100000</v>
      </c>
    </row>
    <row r="2261" spans="1:20" ht="15">
      <c r="A2261">
        <v>2260</v>
      </c>
      <c r="B2261" s="344">
        <v>41271</v>
      </c>
      <c r="C2261" s="345" t="s">
        <v>9406</v>
      </c>
      <c r="D2261" s="345" t="s">
        <v>9407</v>
      </c>
      <c r="E2261" s="345" t="s">
        <v>3180</v>
      </c>
      <c r="F2261" s="345" t="s">
        <v>10940</v>
      </c>
      <c r="G2261" s="345" t="s">
        <v>10941</v>
      </c>
      <c r="H2261" s="346">
        <v>10000</v>
      </c>
      <c r="I2261" s="345" t="s">
        <v>3894</v>
      </c>
      <c r="J2261" s="344">
        <v>40486</v>
      </c>
      <c r="K2261" s="345" t="s">
        <v>7312</v>
      </c>
      <c r="L2261" s="345" t="s">
        <v>7313</v>
      </c>
      <c r="M2261" s="345" t="s">
        <v>24</v>
      </c>
      <c r="N2261" s="345" t="s">
        <v>1857</v>
      </c>
      <c r="O2261" s="345"/>
      <c r="P2261" s="345" t="s">
        <v>8965</v>
      </c>
      <c r="Q2261" s="344"/>
      <c r="R2261" s="344">
        <v>41992</v>
      </c>
      <c r="S2261" s="346">
        <v>2499860</v>
      </c>
      <c r="T2261" s="347">
        <v>24998600000</v>
      </c>
    </row>
    <row r="2262" spans="1:20" ht="15">
      <c r="A2262">
        <v>2261</v>
      </c>
      <c r="B2262" s="344">
        <v>41271</v>
      </c>
      <c r="C2262" s="345" t="s">
        <v>9406</v>
      </c>
      <c r="D2262" s="345" t="s">
        <v>9407</v>
      </c>
      <c r="E2262" s="345" t="s">
        <v>3183</v>
      </c>
      <c r="F2262" s="345" t="s">
        <v>10942</v>
      </c>
      <c r="G2262" s="345" t="s">
        <v>10943</v>
      </c>
      <c r="H2262" s="346">
        <v>10000</v>
      </c>
      <c r="I2262" s="345" t="s">
        <v>3894</v>
      </c>
      <c r="J2262" s="344">
        <v>40486</v>
      </c>
      <c r="K2262" s="345" t="s">
        <v>7312</v>
      </c>
      <c r="L2262" s="345" t="s">
        <v>7313</v>
      </c>
      <c r="M2262" s="345" t="s">
        <v>24</v>
      </c>
      <c r="N2262" s="345" t="s">
        <v>1857</v>
      </c>
      <c r="O2262" s="345"/>
      <c r="P2262" s="345" t="s">
        <v>8965</v>
      </c>
      <c r="Q2262" s="344"/>
      <c r="R2262" s="344">
        <v>42720</v>
      </c>
      <c r="S2262" s="346">
        <v>1277600</v>
      </c>
      <c r="T2262" s="347">
        <v>12776000000</v>
      </c>
    </row>
    <row r="2263" spans="1:20" ht="15">
      <c r="A2263">
        <v>2262</v>
      </c>
      <c r="B2263" s="344">
        <v>41271</v>
      </c>
      <c r="C2263" s="345" t="s">
        <v>17271</v>
      </c>
      <c r="D2263" s="345" t="s">
        <v>17272</v>
      </c>
      <c r="E2263" s="345" t="s">
        <v>5427</v>
      </c>
      <c r="F2263" s="345" t="s">
        <v>17273</v>
      </c>
      <c r="G2263" s="345" t="s">
        <v>17274</v>
      </c>
      <c r="H2263" s="346">
        <v>100000</v>
      </c>
      <c r="I2263" s="345" t="s">
        <v>3894</v>
      </c>
      <c r="J2263" s="344">
        <v>40487</v>
      </c>
      <c r="K2263" s="345" t="s">
        <v>7312</v>
      </c>
      <c r="L2263" s="345" t="s">
        <v>7313</v>
      </c>
      <c r="M2263" s="345" t="s">
        <v>24</v>
      </c>
      <c r="N2263" s="345" t="s">
        <v>11491</v>
      </c>
      <c r="O2263" s="345"/>
      <c r="P2263" s="345"/>
      <c r="Q2263" s="344"/>
      <c r="R2263" s="344"/>
      <c r="S2263" s="346">
        <v>200</v>
      </c>
      <c r="T2263" s="347">
        <v>20000000</v>
      </c>
    </row>
    <row r="2264" spans="1:20" ht="15">
      <c r="A2264">
        <v>2263</v>
      </c>
      <c r="B2264" s="344">
        <v>41271</v>
      </c>
      <c r="C2264" s="345" t="s">
        <v>7685</v>
      </c>
      <c r="D2264" s="345" t="s">
        <v>7686</v>
      </c>
      <c r="E2264" s="345" t="s">
        <v>6922</v>
      </c>
      <c r="F2264" s="345" t="s">
        <v>8655</v>
      </c>
      <c r="G2264" s="345" t="s">
        <v>8656</v>
      </c>
      <c r="H2264" s="346">
        <v>10000</v>
      </c>
      <c r="I2264" s="345" t="s">
        <v>3894</v>
      </c>
      <c r="J2264" s="344">
        <v>40487</v>
      </c>
      <c r="K2264" s="345" t="s">
        <v>7312</v>
      </c>
      <c r="L2264" s="345" t="s">
        <v>7313</v>
      </c>
      <c r="M2264" s="345" t="s">
        <v>24</v>
      </c>
      <c r="N2264" s="345" t="s">
        <v>7411</v>
      </c>
      <c r="O2264" s="345" t="s">
        <v>7315</v>
      </c>
      <c r="P2264" s="345"/>
      <c r="Q2264" s="344"/>
      <c r="R2264" s="344">
        <v>41221</v>
      </c>
      <c r="S2264" s="346">
        <v>68172</v>
      </c>
      <c r="T2264" s="347">
        <v>681720000</v>
      </c>
    </row>
    <row r="2265" spans="1:20" ht="15">
      <c r="A2265">
        <v>2264</v>
      </c>
      <c r="B2265" s="344">
        <v>41271</v>
      </c>
      <c r="C2265" s="345" t="s">
        <v>7685</v>
      </c>
      <c r="D2265" s="345" t="s">
        <v>7686</v>
      </c>
      <c r="E2265" s="345" t="s">
        <v>6924</v>
      </c>
      <c r="F2265" s="345" t="s">
        <v>8657</v>
      </c>
      <c r="G2265" s="345" t="s">
        <v>8658</v>
      </c>
      <c r="H2265" s="346">
        <v>10000</v>
      </c>
      <c r="I2265" s="345" t="s">
        <v>3894</v>
      </c>
      <c r="J2265" s="344">
        <v>40487</v>
      </c>
      <c r="K2265" s="345" t="s">
        <v>7312</v>
      </c>
      <c r="L2265" s="345" t="s">
        <v>7313</v>
      </c>
      <c r="M2265" s="345" t="s">
        <v>24</v>
      </c>
      <c r="N2265" s="345" t="s">
        <v>7411</v>
      </c>
      <c r="O2265" s="345" t="s">
        <v>7315</v>
      </c>
      <c r="P2265" s="345"/>
      <c r="Q2265" s="344"/>
      <c r="R2265" s="344">
        <v>42353</v>
      </c>
      <c r="S2265" s="346">
        <v>243268</v>
      </c>
      <c r="T2265" s="347">
        <v>2432680000</v>
      </c>
    </row>
    <row r="2266" spans="1:20" ht="15">
      <c r="A2266">
        <v>2265</v>
      </c>
      <c r="B2266" s="344">
        <v>41271</v>
      </c>
      <c r="C2266" s="345" t="s">
        <v>7457</v>
      </c>
      <c r="D2266" s="345" t="s">
        <v>7458</v>
      </c>
      <c r="E2266" s="345" t="s">
        <v>6972</v>
      </c>
      <c r="F2266" s="345" t="s">
        <v>8659</v>
      </c>
      <c r="G2266" s="345" t="s">
        <v>8660</v>
      </c>
      <c r="H2266" s="346">
        <v>1</v>
      </c>
      <c r="I2266" s="345" t="s">
        <v>3894</v>
      </c>
      <c r="J2266" s="344">
        <v>40490</v>
      </c>
      <c r="K2266" s="345" t="s">
        <v>7312</v>
      </c>
      <c r="L2266" s="345" t="s">
        <v>7313</v>
      </c>
      <c r="M2266" s="345" t="s">
        <v>24</v>
      </c>
      <c r="N2266" s="345" t="s">
        <v>7411</v>
      </c>
      <c r="O2266" s="345" t="s">
        <v>7412</v>
      </c>
      <c r="P2266" s="345"/>
      <c r="Q2266" s="344"/>
      <c r="R2266" s="344"/>
      <c r="S2266" s="346">
        <v>13993826984</v>
      </c>
      <c r="T2266" s="347">
        <v>13993826984</v>
      </c>
    </row>
    <row r="2267" spans="1:20" ht="15">
      <c r="A2267">
        <v>2266</v>
      </c>
      <c r="B2267" s="344">
        <v>41271</v>
      </c>
      <c r="C2267" s="345" t="s">
        <v>17275</v>
      </c>
      <c r="D2267" s="345" t="s">
        <v>17276</v>
      </c>
      <c r="E2267" s="345" t="s">
        <v>5429</v>
      </c>
      <c r="F2267" s="345" t="s">
        <v>17277</v>
      </c>
      <c r="G2267" s="345" t="s">
        <v>17278</v>
      </c>
      <c r="H2267" s="346">
        <v>1000</v>
      </c>
      <c r="I2267" s="345" t="s">
        <v>3894</v>
      </c>
      <c r="J2267" s="344">
        <v>40490</v>
      </c>
      <c r="K2267" s="345" t="s">
        <v>7312</v>
      </c>
      <c r="L2267" s="345" t="s">
        <v>7313</v>
      </c>
      <c r="M2267" s="345" t="s">
        <v>24</v>
      </c>
      <c r="N2267" s="345" t="s">
        <v>11491</v>
      </c>
      <c r="O2267" s="345"/>
      <c r="P2267" s="345"/>
      <c r="Q2267" s="344"/>
      <c r="R2267" s="344"/>
      <c r="S2267" s="346">
        <v>4998</v>
      </c>
      <c r="T2267" s="347">
        <v>4998000</v>
      </c>
    </row>
    <row r="2268" spans="1:20" ht="15">
      <c r="A2268">
        <v>2267</v>
      </c>
      <c r="B2268" s="344">
        <v>41271</v>
      </c>
      <c r="C2268" s="345" t="s">
        <v>7453</v>
      </c>
      <c r="D2268" s="345" t="s">
        <v>7454</v>
      </c>
      <c r="E2268" s="345" t="s">
        <v>6932</v>
      </c>
      <c r="F2268" s="345" t="s">
        <v>8661</v>
      </c>
      <c r="G2268" s="345" t="s">
        <v>8662</v>
      </c>
      <c r="H2268" s="346">
        <v>10000</v>
      </c>
      <c r="I2268" s="345" t="s">
        <v>3894</v>
      </c>
      <c r="J2268" s="344">
        <v>40490</v>
      </c>
      <c r="K2268" s="345" t="s">
        <v>7312</v>
      </c>
      <c r="L2268" s="345" t="s">
        <v>7313</v>
      </c>
      <c r="M2268" s="345" t="s">
        <v>24</v>
      </c>
      <c r="N2268" s="345" t="s">
        <v>7411</v>
      </c>
      <c r="O2268" s="345" t="s">
        <v>7315</v>
      </c>
      <c r="P2268" s="345"/>
      <c r="Q2268" s="344"/>
      <c r="R2268" s="344">
        <v>41614</v>
      </c>
      <c r="S2268" s="346">
        <v>318871</v>
      </c>
      <c r="T2268" s="347">
        <v>3188710000</v>
      </c>
    </row>
    <row r="2269" spans="1:20" ht="15">
      <c r="A2269">
        <v>2268</v>
      </c>
      <c r="B2269" s="344">
        <v>41271</v>
      </c>
      <c r="C2269" s="345" t="s">
        <v>10756</v>
      </c>
      <c r="D2269" s="345" t="s">
        <v>10757</v>
      </c>
      <c r="E2269" s="345" t="s">
        <v>3175</v>
      </c>
      <c r="F2269" s="345" t="s">
        <v>10944</v>
      </c>
      <c r="G2269" s="345" t="s">
        <v>10945</v>
      </c>
      <c r="H2269" s="346">
        <v>10000</v>
      </c>
      <c r="I2269" s="345" t="s">
        <v>3894</v>
      </c>
      <c r="J2269" s="344">
        <v>40491</v>
      </c>
      <c r="K2269" s="345" t="s">
        <v>7312</v>
      </c>
      <c r="L2269" s="345" t="s">
        <v>7313</v>
      </c>
      <c r="M2269" s="345" t="s">
        <v>24</v>
      </c>
      <c r="N2269" s="345" t="s">
        <v>1857</v>
      </c>
      <c r="O2269" s="345"/>
      <c r="P2269" s="345" t="s">
        <v>8962</v>
      </c>
      <c r="Q2269" s="344"/>
      <c r="R2269" s="344">
        <v>41318</v>
      </c>
      <c r="S2269" s="346">
        <v>100000</v>
      </c>
      <c r="T2269" s="347">
        <v>1000000000</v>
      </c>
    </row>
    <row r="2270" spans="1:20" ht="15">
      <c r="A2270">
        <v>2269</v>
      </c>
      <c r="B2270" s="344">
        <v>41271</v>
      </c>
      <c r="C2270" s="345" t="s">
        <v>10756</v>
      </c>
      <c r="D2270" s="345" t="s">
        <v>10757</v>
      </c>
      <c r="E2270" s="345" t="s">
        <v>3186</v>
      </c>
      <c r="F2270" s="345" t="s">
        <v>10946</v>
      </c>
      <c r="G2270" s="345" t="s">
        <v>10947</v>
      </c>
      <c r="H2270" s="346">
        <v>10000</v>
      </c>
      <c r="I2270" s="345" t="s">
        <v>3894</v>
      </c>
      <c r="J2270" s="344">
        <v>40491</v>
      </c>
      <c r="K2270" s="345" t="s">
        <v>7312</v>
      </c>
      <c r="L2270" s="345" t="s">
        <v>7313</v>
      </c>
      <c r="M2270" s="345" t="s">
        <v>24</v>
      </c>
      <c r="N2270" s="345" t="s">
        <v>1857</v>
      </c>
      <c r="O2270" s="345"/>
      <c r="P2270" s="345" t="s">
        <v>8965</v>
      </c>
      <c r="Q2270" s="344"/>
      <c r="R2270" s="344">
        <v>43048</v>
      </c>
      <c r="S2270" s="346">
        <v>150000</v>
      </c>
      <c r="T2270" s="347">
        <v>1500000000</v>
      </c>
    </row>
    <row r="2271" spans="1:20" ht="15">
      <c r="A2271">
        <v>2270</v>
      </c>
      <c r="B2271" s="344">
        <v>41271</v>
      </c>
      <c r="C2271" s="345" t="s">
        <v>17279</v>
      </c>
      <c r="D2271" s="345" t="s">
        <v>17280</v>
      </c>
      <c r="E2271" s="345" t="s">
        <v>5431</v>
      </c>
      <c r="F2271" s="345" t="s">
        <v>17281</v>
      </c>
      <c r="G2271" s="345" t="s">
        <v>17282</v>
      </c>
      <c r="H2271" s="346">
        <v>10000</v>
      </c>
      <c r="I2271" s="345" t="s">
        <v>3894</v>
      </c>
      <c r="J2271" s="344">
        <v>40493</v>
      </c>
      <c r="K2271" s="345" t="s">
        <v>7312</v>
      </c>
      <c r="L2271" s="345" t="s">
        <v>7313</v>
      </c>
      <c r="M2271" s="345" t="s">
        <v>24</v>
      </c>
      <c r="N2271" s="345" t="s">
        <v>11491</v>
      </c>
      <c r="O2271" s="345"/>
      <c r="P2271" s="345"/>
      <c r="Q2271" s="344"/>
      <c r="R2271" s="344"/>
      <c r="S2271" s="346">
        <v>500</v>
      </c>
      <c r="T2271" s="347">
        <v>5000000</v>
      </c>
    </row>
    <row r="2272" spans="1:20" ht="15">
      <c r="A2272">
        <v>2271</v>
      </c>
      <c r="B2272" s="344">
        <v>41271</v>
      </c>
      <c r="C2272" s="345" t="s">
        <v>10633</v>
      </c>
      <c r="D2272" s="345" t="s">
        <v>10634</v>
      </c>
      <c r="E2272" s="345" t="s">
        <v>3211</v>
      </c>
      <c r="F2272" s="345" t="s">
        <v>10948</v>
      </c>
      <c r="G2272" s="345" t="s">
        <v>10949</v>
      </c>
      <c r="H2272" s="346">
        <v>10000</v>
      </c>
      <c r="I2272" s="345" t="s">
        <v>3894</v>
      </c>
      <c r="J2272" s="344">
        <v>40493</v>
      </c>
      <c r="K2272" s="345" t="s">
        <v>7312</v>
      </c>
      <c r="L2272" s="345" t="s">
        <v>7313</v>
      </c>
      <c r="M2272" s="345" t="s">
        <v>24</v>
      </c>
      <c r="N2272" s="345" t="s">
        <v>1857</v>
      </c>
      <c r="O2272" s="345"/>
      <c r="P2272" s="345" t="s">
        <v>8965</v>
      </c>
      <c r="Q2272" s="344"/>
      <c r="R2272" s="344">
        <v>42677</v>
      </c>
      <c r="S2272" s="346">
        <v>425100</v>
      </c>
      <c r="T2272" s="347">
        <v>4251000000</v>
      </c>
    </row>
    <row r="2273" spans="1:20" ht="15">
      <c r="A2273">
        <v>2272</v>
      </c>
      <c r="B2273" s="344">
        <v>41271</v>
      </c>
      <c r="C2273" s="345" t="s">
        <v>10633</v>
      </c>
      <c r="D2273" s="345" t="s">
        <v>10634</v>
      </c>
      <c r="E2273" s="345" t="s">
        <v>3202</v>
      </c>
      <c r="F2273" s="345" t="s">
        <v>10950</v>
      </c>
      <c r="G2273" s="345" t="s">
        <v>10951</v>
      </c>
      <c r="H2273" s="346">
        <v>10000</v>
      </c>
      <c r="I2273" s="345" t="s">
        <v>3894</v>
      </c>
      <c r="J2273" s="344">
        <v>40493</v>
      </c>
      <c r="K2273" s="345" t="s">
        <v>7312</v>
      </c>
      <c r="L2273" s="345" t="s">
        <v>7313</v>
      </c>
      <c r="M2273" s="345" t="s">
        <v>24</v>
      </c>
      <c r="N2273" s="345" t="s">
        <v>1857</v>
      </c>
      <c r="O2273" s="345"/>
      <c r="P2273" s="345" t="s">
        <v>8965</v>
      </c>
      <c r="Q2273" s="344"/>
      <c r="R2273" s="344">
        <v>41584</v>
      </c>
      <c r="S2273" s="346">
        <v>80500</v>
      </c>
      <c r="T2273" s="347">
        <v>805000000</v>
      </c>
    </row>
    <row r="2274" spans="1:20" ht="15">
      <c r="A2274">
        <v>2273</v>
      </c>
      <c r="B2274" s="344">
        <v>41271</v>
      </c>
      <c r="C2274" s="345" t="s">
        <v>10633</v>
      </c>
      <c r="D2274" s="345" t="s">
        <v>10634</v>
      </c>
      <c r="E2274" s="345" t="s">
        <v>3205</v>
      </c>
      <c r="F2274" s="345" t="s">
        <v>10952</v>
      </c>
      <c r="G2274" s="345" t="s">
        <v>10953</v>
      </c>
      <c r="H2274" s="346">
        <v>10000</v>
      </c>
      <c r="I2274" s="345" t="s">
        <v>3894</v>
      </c>
      <c r="J2274" s="344">
        <v>40493</v>
      </c>
      <c r="K2274" s="345" t="s">
        <v>7312</v>
      </c>
      <c r="L2274" s="345" t="s">
        <v>7313</v>
      </c>
      <c r="M2274" s="345" t="s">
        <v>24</v>
      </c>
      <c r="N2274" s="345" t="s">
        <v>1857</v>
      </c>
      <c r="O2274" s="345"/>
      <c r="P2274" s="345" t="s">
        <v>8965</v>
      </c>
      <c r="Q2274" s="344"/>
      <c r="R2274" s="344">
        <v>44140</v>
      </c>
      <c r="S2274" s="346">
        <v>25900</v>
      </c>
      <c r="T2274" s="347">
        <v>259000000</v>
      </c>
    </row>
    <row r="2275" spans="1:20" ht="15">
      <c r="A2275">
        <v>2274</v>
      </c>
      <c r="B2275" s="344">
        <v>41271</v>
      </c>
      <c r="C2275" s="345" t="s">
        <v>10633</v>
      </c>
      <c r="D2275" s="345" t="s">
        <v>10634</v>
      </c>
      <c r="E2275" s="345" t="s">
        <v>3200</v>
      </c>
      <c r="F2275" s="345" t="s">
        <v>10954</v>
      </c>
      <c r="G2275" s="345" t="s">
        <v>10955</v>
      </c>
      <c r="H2275" s="346">
        <v>10000</v>
      </c>
      <c r="I2275" s="345" t="s">
        <v>3894</v>
      </c>
      <c r="J2275" s="344">
        <v>40493</v>
      </c>
      <c r="K2275" s="345" t="s">
        <v>7312</v>
      </c>
      <c r="L2275" s="345" t="s">
        <v>7313</v>
      </c>
      <c r="M2275" s="345" t="s">
        <v>24</v>
      </c>
      <c r="N2275" s="345" t="s">
        <v>1857</v>
      </c>
      <c r="O2275" s="345"/>
      <c r="P2275" s="345" t="s">
        <v>8965</v>
      </c>
      <c r="Q2275" s="344"/>
      <c r="R2275" s="344">
        <v>44140</v>
      </c>
      <c r="S2275" s="346">
        <v>750000</v>
      </c>
      <c r="T2275" s="347">
        <v>7500000000</v>
      </c>
    </row>
    <row r="2276" spans="1:20" ht="15">
      <c r="A2276">
        <v>2275</v>
      </c>
      <c r="B2276" s="344">
        <v>41271</v>
      </c>
      <c r="C2276" s="345" t="s">
        <v>17283</v>
      </c>
      <c r="D2276" s="345" t="s">
        <v>17284</v>
      </c>
      <c r="E2276" s="345" t="s">
        <v>5433</v>
      </c>
      <c r="F2276" s="345" t="s">
        <v>17285</v>
      </c>
      <c r="G2276" s="345" t="s">
        <v>17286</v>
      </c>
      <c r="H2276" s="346">
        <v>100000</v>
      </c>
      <c r="I2276" s="345" t="s">
        <v>3894</v>
      </c>
      <c r="J2276" s="344">
        <v>40494</v>
      </c>
      <c r="K2276" s="345" t="s">
        <v>7312</v>
      </c>
      <c r="L2276" s="345" t="s">
        <v>7313</v>
      </c>
      <c r="M2276" s="345" t="s">
        <v>24</v>
      </c>
      <c r="N2276" s="345" t="s">
        <v>11491</v>
      </c>
      <c r="O2276" s="345"/>
      <c r="P2276" s="345"/>
      <c r="Q2276" s="344"/>
      <c r="R2276" s="344"/>
      <c r="S2276" s="346">
        <v>1350</v>
      </c>
      <c r="T2276" s="347">
        <v>135000000</v>
      </c>
    </row>
    <row r="2277" spans="1:20" ht="15">
      <c r="A2277">
        <v>2276</v>
      </c>
      <c r="B2277" s="344">
        <v>41271</v>
      </c>
      <c r="C2277" s="345" t="s">
        <v>17287</v>
      </c>
      <c r="D2277" s="345" t="s">
        <v>17288</v>
      </c>
      <c r="E2277" s="345" t="s">
        <v>5435</v>
      </c>
      <c r="F2277" s="345" t="s">
        <v>17289</v>
      </c>
      <c r="G2277" s="345" t="s">
        <v>17290</v>
      </c>
      <c r="H2277" s="346">
        <v>25000</v>
      </c>
      <c r="I2277" s="345" t="s">
        <v>3894</v>
      </c>
      <c r="J2277" s="344">
        <v>40497</v>
      </c>
      <c r="K2277" s="345" t="s">
        <v>7312</v>
      </c>
      <c r="L2277" s="345" t="s">
        <v>7313</v>
      </c>
      <c r="M2277" s="345" t="s">
        <v>24</v>
      </c>
      <c r="N2277" s="345" t="s">
        <v>11491</v>
      </c>
      <c r="O2277" s="345"/>
      <c r="P2277" s="345"/>
      <c r="Q2277" s="344"/>
      <c r="R2277" s="344"/>
      <c r="S2277" s="346">
        <v>200</v>
      </c>
      <c r="T2277" s="347">
        <v>5000000</v>
      </c>
    </row>
    <row r="2278" spans="1:20" ht="15">
      <c r="A2278">
        <v>2277</v>
      </c>
      <c r="B2278" s="344">
        <v>41271</v>
      </c>
      <c r="C2278" s="345" t="s">
        <v>9508</v>
      </c>
      <c r="D2278" s="345" t="s">
        <v>9509</v>
      </c>
      <c r="E2278" s="345" t="s">
        <v>3197</v>
      </c>
      <c r="F2278" s="345" t="s">
        <v>10956</v>
      </c>
      <c r="G2278" s="345" t="s">
        <v>10957</v>
      </c>
      <c r="H2278" s="346">
        <v>1000</v>
      </c>
      <c r="I2278" s="345" t="s">
        <v>4177</v>
      </c>
      <c r="J2278" s="344">
        <v>40498</v>
      </c>
      <c r="K2278" s="345" t="s">
        <v>7312</v>
      </c>
      <c r="L2278" s="345" t="s">
        <v>7313</v>
      </c>
      <c r="M2278" s="345" t="s">
        <v>24</v>
      </c>
      <c r="N2278" s="345" t="s">
        <v>1857</v>
      </c>
      <c r="O2278" s="345"/>
      <c r="P2278" s="345" t="s">
        <v>8965</v>
      </c>
      <c r="Q2278" s="344"/>
      <c r="R2278" s="344">
        <v>41594</v>
      </c>
      <c r="S2278" s="346">
        <v>80</v>
      </c>
      <c r="T2278" s="347">
        <v>80000</v>
      </c>
    </row>
    <row r="2279" spans="1:20" ht="15">
      <c r="A2279">
        <v>2278</v>
      </c>
      <c r="B2279" s="344">
        <v>41271</v>
      </c>
      <c r="C2279" s="345" t="s">
        <v>9508</v>
      </c>
      <c r="D2279" s="345" t="s">
        <v>9509</v>
      </c>
      <c r="E2279" s="345" t="s">
        <v>3194</v>
      </c>
      <c r="F2279" s="345" t="s">
        <v>10958</v>
      </c>
      <c r="G2279" s="345" t="s">
        <v>10959</v>
      </c>
      <c r="H2279" s="346">
        <v>100000</v>
      </c>
      <c r="I2279" s="345" t="s">
        <v>3894</v>
      </c>
      <c r="J2279" s="344">
        <v>40498</v>
      </c>
      <c r="K2279" s="345" t="s">
        <v>7312</v>
      </c>
      <c r="L2279" s="345" t="s">
        <v>7313</v>
      </c>
      <c r="M2279" s="345" t="s">
        <v>24</v>
      </c>
      <c r="N2279" s="345" t="s">
        <v>1857</v>
      </c>
      <c r="O2279" s="345"/>
      <c r="P2279" s="345" t="s">
        <v>8965</v>
      </c>
      <c r="Q2279" s="344"/>
      <c r="R2279" s="344">
        <v>41594</v>
      </c>
      <c r="S2279" s="346">
        <v>2639</v>
      </c>
      <c r="T2279" s="347">
        <v>263900000</v>
      </c>
    </row>
    <row r="2280" spans="1:20" ht="15">
      <c r="A2280">
        <v>2279</v>
      </c>
      <c r="B2280" s="344">
        <v>41271</v>
      </c>
      <c r="C2280" s="345" t="s">
        <v>9402</v>
      </c>
      <c r="D2280" s="345" t="s">
        <v>9403</v>
      </c>
      <c r="E2280" s="345" t="s">
        <v>3112</v>
      </c>
      <c r="F2280" s="345" t="s">
        <v>10960</v>
      </c>
      <c r="G2280" s="345" t="s">
        <v>10961</v>
      </c>
      <c r="H2280" s="346">
        <v>10000</v>
      </c>
      <c r="I2280" s="345" t="s">
        <v>3894</v>
      </c>
      <c r="J2280" s="344">
        <v>40499</v>
      </c>
      <c r="K2280" s="345" t="s">
        <v>7312</v>
      </c>
      <c r="L2280" s="345" t="s">
        <v>7313</v>
      </c>
      <c r="M2280" s="345" t="s">
        <v>24</v>
      </c>
      <c r="N2280" s="345" t="s">
        <v>1857</v>
      </c>
      <c r="O2280" s="345"/>
      <c r="P2280" s="345" t="s">
        <v>8962</v>
      </c>
      <c r="Q2280" s="344"/>
      <c r="R2280" s="344">
        <v>41596</v>
      </c>
      <c r="S2280" s="346">
        <v>500042</v>
      </c>
      <c r="T2280" s="347">
        <v>5000420000</v>
      </c>
    </row>
    <row r="2281" spans="1:20" ht="15">
      <c r="A2281">
        <v>2280</v>
      </c>
      <c r="B2281" s="344">
        <v>41271</v>
      </c>
      <c r="C2281" s="345" t="s">
        <v>7457</v>
      </c>
      <c r="D2281" s="345" t="s">
        <v>7458</v>
      </c>
      <c r="E2281" s="345" t="s">
        <v>6952</v>
      </c>
      <c r="F2281" s="345" t="s">
        <v>8663</v>
      </c>
      <c r="G2281" s="345" t="s">
        <v>8664</v>
      </c>
      <c r="H2281" s="346">
        <v>10000</v>
      </c>
      <c r="I2281" s="345" t="s">
        <v>3894</v>
      </c>
      <c r="J2281" s="344">
        <v>40500</v>
      </c>
      <c r="K2281" s="345" t="s">
        <v>7312</v>
      </c>
      <c r="L2281" s="345" t="s">
        <v>7313</v>
      </c>
      <c r="M2281" s="345" t="s">
        <v>24</v>
      </c>
      <c r="N2281" s="345" t="s">
        <v>7411</v>
      </c>
      <c r="O2281" s="345" t="s">
        <v>7412</v>
      </c>
      <c r="P2281" s="345"/>
      <c r="Q2281" s="344"/>
      <c r="R2281" s="344">
        <v>41621</v>
      </c>
      <c r="S2281" s="346">
        <v>531318</v>
      </c>
      <c r="T2281" s="347">
        <v>5313180000</v>
      </c>
    </row>
    <row r="2282" spans="1:20" ht="15">
      <c r="A2282">
        <v>2281</v>
      </c>
      <c r="B2282" s="344">
        <v>41271</v>
      </c>
      <c r="C2282" s="345" t="s">
        <v>7441</v>
      </c>
      <c r="D2282" s="345" t="s">
        <v>7442</v>
      </c>
      <c r="E2282" s="345" t="s">
        <v>6918</v>
      </c>
      <c r="F2282" s="345" t="s">
        <v>8665</v>
      </c>
      <c r="G2282" s="345" t="s">
        <v>8666</v>
      </c>
      <c r="H2282" s="346">
        <v>0.01</v>
      </c>
      <c r="I2282" s="345" t="s">
        <v>4177</v>
      </c>
      <c r="J2282" s="344">
        <v>40504</v>
      </c>
      <c r="K2282" s="345" t="s">
        <v>7312</v>
      </c>
      <c r="L2282" s="345" t="s">
        <v>7313</v>
      </c>
      <c r="M2282" s="345" t="s">
        <v>24</v>
      </c>
      <c r="N2282" s="345" t="s">
        <v>7411</v>
      </c>
      <c r="O2282" s="345" t="s">
        <v>7412</v>
      </c>
      <c r="P2282" s="345"/>
      <c r="Q2282" s="344"/>
      <c r="R2282" s="344">
        <v>41600</v>
      </c>
      <c r="S2282" s="346">
        <v>626899659</v>
      </c>
      <c r="T2282" s="347">
        <v>6268996.5899999999</v>
      </c>
    </row>
    <row r="2283" spans="1:20" ht="15">
      <c r="A2283">
        <v>2282</v>
      </c>
      <c r="B2283" s="344">
        <v>41271</v>
      </c>
      <c r="C2283" s="345" t="s">
        <v>17291</v>
      </c>
      <c r="D2283" s="345" t="s">
        <v>17292</v>
      </c>
      <c r="E2283" s="345" t="s">
        <v>5437</v>
      </c>
      <c r="F2283" s="345" t="s">
        <v>17293</v>
      </c>
      <c r="G2283" s="345" t="s">
        <v>17294</v>
      </c>
      <c r="H2283" s="346">
        <v>1000000</v>
      </c>
      <c r="I2283" s="345" t="s">
        <v>3894</v>
      </c>
      <c r="J2283" s="344">
        <v>40501</v>
      </c>
      <c r="K2283" s="345" t="s">
        <v>7312</v>
      </c>
      <c r="L2283" s="345" t="s">
        <v>7313</v>
      </c>
      <c r="M2283" s="345" t="s">
        <v>24</v>
      </c>
      <c r="N2283" s="345" t="s">
        <v>11491</v>
      </c>
      <c r="O2283" s="345"/>
      <c r="P2283" s="345"/>
      <c r="Q2283" s="344"/>
      <c r="R2283" s="344"/>
      <c r="S2283" s="346">
        <v>60</v>
      </c>
      <c r="T2283" s="347">
        <v>60000000</v>
      </c>
    </row>
    <row r="2284" spans="1:20" ht="15">
      <c r="A2284">
        <v>2283</v>
      </c>
      <c r="B2284" s="344">
        <v>41271</v>
      </c>
      <c r="C2284" s="345" t="s">
        <v>9406</v>
      </c>
      <c r="D2284" s="345" t="s">
        <v>9407</v>
      </c>
      <c r="E2284" s="345" t="s">
        <v>3146</v>
      </c>
      <c r="F2284" s="345" t="s">
        <v>10962</v>
      </c>
      <c r="G2284" s="345" t="s">
        <v>10963</v>
      </c>
      <c r="H2284" s="346">
        <v>100</v>
      </c>
      <c r="I2284" s="345" t="s">
        <v>4177</v>
      </c>
      <c r="J2284" s="344">
        <v>40501</v>
      </c>
      <c r="K2284" s="345" t="s">
        <v>7312</v>
      </c>
      <c r="L2284" s="345" t="s">
        <v>7313</v>
      </c>
      <c r="M2284" s="345" t="s">
        <v>24</v>
      </c>
      <c r="N2284" s="345" t="s">
        <v>1857</v>
      </c>
      <c r="O2284" s="345"/>
      <c r="P2284" s="345" t="s">
        <v>8965</v>
      </c>
      <c r="Q2284" s="344"/>
      <c r="R2284" s="344">
        <v>41967</v>
      </c>
      <c r="S2284" s="346">
        <v>7709</v>
      </c>
      <c r="T2284" s="347">
        <v>770900</v>
      </c>
    </row>
    <row r="2285" spans="1:20" ht="15">
      <c r="A2285">
        <v>2284</v>
      </c>
      <c r="B2285" s="344">
        <v>41271</v>
      </c>
      <c r="C2285" s="345" t="s">
        <v>10964</v>
      </c>
      <c r="D2285" s="345" t="s">
        <v>10965</v>
      </c>
      <c r="E2285" s="345" t="s">
        <v>3191</v>
      </c>
      <c r="F2285" s="345" t="s">
        <v>10966</v>
      </c>
      <c r="G2285" s="345" t="s">
        <v>10967</v>
      </c>
      <c r="H2285" s="346">
        <v>1</v>
      </c>
      <c r="I2285" s="345" t="s">
        <v>4177</v>
      </c>
      <c r="J2285" s="344">
        <v>40504</v>
      </c>
      <c r="K2285" s="345" t="s">
        <v>7312</v>
      </c>
      <c r="L2285" s="345" t="s">
        <v>7313</v>
      </c>
      <c r="M2285" s="345" t="s">
        <v>24</v>
      </c>
      <c r="N2285" s="345" t="s">
        <v>1857</v>
      </c>
      <c r="O2285" s="345"/>
      <c r="P2285" s="345" t="s">
        <v>8965</v>
      </c>
      <c r="Q2285" s="344"/>
      <c r="R2285" s="344">
        <v>44074</v>
      </c>
      <c r="S2285" s="346">
        <v>3073251</v>
      </c>
      <c r="T2285" s="347">
        <v>3073251</v>
      </c>
    </row>
    <row r="2286" spans="1:20" ht="15">
      <c r="A2286">
        <v>2285</v>
      </c>
      <c r="B2286" s="344">
        <v>41271</v>
      </c>
      <c r="C2286" s="345" t="s">
        <v>17295</v>
      </c>
      <c r="D2286" s="345" t="s">
        <v>17296</v>
      </c>
      <c r="E2286" s="345" t="s">
        <v>5441</v>
      </c>
      <c r="F2286" s="345" t="s">
        <v>17297</v>
      </c>
      <c r="G2286" s="345" t="s">
        <v>17298</v>
      </c>
      <c r="H2286" s="346">
        <v>100000</v>
      </c>
      <c r="I2286" s="345" t="s">
        <v>3894</v>
      </c>
      <c r="J2286" s="344">
        <v>40505</v>
      </c>
      <c r="K2286" s="345" t="s">
        <v>7312</v>
      </c>
      <c r="L2286" s="345" t="s">
        <v>7313</v>
      </c>
      <c r="M2286" s="345" t="s">
        <v>24</v>
      </c>
      <c r="N2286" s="345" t="s">
        <v>11491</v>
      </c>
      <c r="O2286" s="345"/>
      <c r="P2286" s="345"/>
      <c r="Q2286" s="344"/>
      <c r="R2286" s="344"/>
      <c r="S2286" s="346">
        <v>46</v>
      </c>
      <c r="T2286" s="347">
        <v>4600000</v>
      </c>
    </row>
    <row r="2287" spans="1:20" ht="15">
      <c r="A2287">
        <v>2286</v>
      </c>
      <c r="B2287" s="344">
        <v>41271</v>
      </c>
      <c r="C2287" s="345" t="s">
        <v>17295</v>
      </c>
      <c r="D2287" s="345" t="s">
        <v>17296</v>
      </c>
      <c r="E2287" s="345" t="s">
        <v>5443</v>
      </c>
      <c r="F2287" s="345" t="s">
        <v>17299</v>
      </c>
      <c r="G2287" s="345" t="s">
        <v>17298</v>
      </c>
      <c r="H2287" s="346">
        <v>100000</v>
      </c>
      <c r="I2287" s="345" t="s">
        <v>3894</v>
      </c>
      <c r="J2287" s="344">
        <v>40505</v>
      </c>
      <c r="K2287" s="345" t="s">
        <v>7312</v>
      </c>
      <c r="L2287" s="345" t="s">
        <v>7313</v>
      </c>
      <c r="M2287" s="345" t="s">
        <v>24</v>
      </c>
      <c r="N2287" s="345" t="s">
        <v>11512</v>
      </c>
      <c r="O2287" s="345"/>
      <c r="P2287" s="345"/>
      <c r="Q2287" s="344"/>
      <c r="R2287" s="344"/>
      <c r="S2287" s="346">
        <v>24</v>
      </c>
      <c r="T2287" s="347">
        <v>2400000</v>
      </c>
    </row>
    <row r="2288" spans="1:20" ht="15">
      <c r="A2288">
        <v>2287</v>
      </c>
      <c r="B2288" s="344">
        <v>41271</v>
      </c>
      <c r="C2288" s="345" t="s">
        <v>10554</v>
      </c>
      <c r="D2288" s="345" t="s">
        <v>10555</v>
      </c>
      <c r="E2288" s="345" t="s">
        <v>10968</v>
      </c>
      <c r="F2288" s="345" t="s">
        <v>10969</v>
      </c>
      <c r="G2288" s="345" t="s">
        <v>10970</v>
      </c>
      <c r="H2288" s="346">
        <v>10000</v>
      </c>
      <c r="I2288" s="345" t="s">
        <v>3894</v>
      </c>
      <c r="J2288" s="344">
        <v>40506</v>
      </c>
      <c r="K2288" s="345" t="s">
        <v>7312</v>
      </c>
      <c r="L2288" s="345" t="s">
        <v>7313</v>
      </c>
      <c r="M2288" s="345" t="s">
        <v>24</v>
      </c>
      <c r="N2288" s="345" t="s">
        <v>1857</v>
      </c>
      <c r="O2288" s="345"/>
      <c r="P2288" s="345" t="s">
        <v>8965</v>
      </c>
      <c r="Q2288" s="344"/>
      <c r="R2288" s="344">
        <v>43063</v>
      </c>
      <c r="S2288" s="346">
        <v>26407</v>
      </c>
      <c r="T2288" s="347">
        <v>264070000</v>
      </c>
    </row>
    <row r="2289" spans="1:20" ht="15">
      <c r="A2289">
        <v>2288</v>
      </c>
      <c r="B2289" s="344">
        <v>41271</v>
      </c>
      <c r="C2289" s="345" t="s">
        <v>10633</v>
      </c>
      <c r="D2289" s="345" t="s">
        <v>10634</v>
      </c>
      <c r="E2289" s="345" t="s">
        <v>3216</v>
      </c>
      <c r="F2289" s="345" t="s">
        <v>10971</v>
      </c>
      <c r="G2289" s="345" t="s">
        <v>10972</v>
      </c>
      <c r="H2289" s="346">
        <v>10000</v>
      </c>
      <c r="I2289" s="345" t="s">
        <v>3894</v>
      </c>
      <c r="J2289" s="344">
        <v>40508</v>
      </c>
      <c r="K2289" s="345" t="s">
        <v>7312</v>
      </c>
      <c r="L2289" s="345" t="s">
        <v>7313</v>
      </c>
      <c r="M2289" s="345" t="s">
        <v>24</v>
      </c>
      <c r="N2289" s="345" t="s">
        <v>1857</v>
      </c>
      <c r="O2289" s="345"/>
      <c r="P2289" s="345" t="s">
        <v>8965</v>
      </c>
      <c r="Q2289" s="344"/>
      <c r="R2289" s="344">
        <v>41611</v>
      </c>
      <c r="S2289" s="346">
        <v>375726</v>
      </c>
      <c r="T2289" s="347">
        <v>3757260000</v>
      </c>
    </row>
    <row r="2290" spans="1:20" ht="15">
      <c r="A2290">
        <v>2289</v>
      </c>
      <c r="B2290" s="344">
        <v>41271</v>
      </c>
      <c r="C2290" s="345" t="s">
        <v>17300</v>
      </c>
      <c r="D2290" s="345" t="s">
        <v>17301</v>
      </c>
      <c r="E2290" s="345" t="s">
        <v>5449</v>
      </c>
      <c r="F2290" s="345" t="s">
        <v>17302</v>
      </c>
      <c r="G2290" s="345" t="s">
        <v>17303</v>
      </c>
      <c r="H2290" s="346">
        <v>1000</v>
      </c>
      <c r="I2290" s="345" t="s">
        <v>3894</v>
      </c>
      <c r="J2290" s="344">
        <v>40511</v>
      </c>
      <c r="K2290" s="345" t="s">
        <v>7312</v>
      </c>
      <c r="L2290" s="345" t="s">
        <v>7313</v>
      </c>
      <c r="M2290" s="345" t="s">
        <v>24</v>
      </c>
      <c r="N2290" s="345" t="s">
        <v>11491</v>
      </c>
      <c r="O2290" s="345"/>
      <c r="P2290" s="345"/>
      <c r="Q2290" s="344"/>
      <c r="R2290" s="344"/>
      <c r="S2290" s="346">
        <v>1327879</v>
      </c>
      <c r="T2290" s="347">
        <v>1327879000</v>
      </c>
    </row>
    <row r="2291" spans="1:20" ht="15">
      <c r="A2291">
        <v>2290</v>
      </c>
      <c r="B2291" s="344">
        <v>41271</v>
      </c>
      <c r="C2291" s="345" t="s">
        <v>17304</v>
      </c>
      <c r="D2291" s="345" t="s">
        <v>17305</v>
      </c>
      <c r="E2291" s="345" t="s">
        <v>5451</v>
      </c>
      <c r="F2291" s="345" t="s">
        <v>17306</v>
      </c>
      <c r="G2291" s="345" t="s">
        <v>17307</v>
      </c>
      <c r="H2291" s="346">
        <v>100</v>
      </c>
      <c r="I2291" s="345" t="s">
        <v>3894</v>
      </c>
      <c r="J2291" s="344">
        <v>40511</v>
      </c>
      <c r="K2291" s="345" t="s">
        <v>7312</v>
      </c>
      <c r="L2291" s="345" t="s">
        <v>7313</v>
      </c>
      <c r="M2291" s="345" t="s">
        <v>24</v>
      </c>
      <c r="N2291" s="345" t="s">
        <v>11491</v>
      </c>
      <c r="O2291" s="345"/>
      <c r="P2291" s="345"/>
      <c r="Q2291" s="344"/>
      <c r="R2291" s="344"/>
      <c r="S2291" s="346">
        <v>200000</v>
      </c>
      <c r="T2291" s="347">
        <v>20000000</v>
      </c>
    </row>
    <row r="2292" spans="1:20" ht="15">
      <c r="A2292">
        <v>2291</v>
      </c>
      <c r="B2292" s="344">
        <v>41271</v>
      </c>
      <c r="C2292" s="345" t="s">
        <v>17308</v>
      </c>
      <c r="D2292" s="345" t="s">
        <v>17309</v>
      </c>
      <c r="E2292" s="345" t="s">
        <v>5447</v>
      </c>
      <c r="F2292" s="345" t="s">
        <v>17310</v>
      </c>
      <c r="G2292" s="345" t="s">
        <v>17311</v>
      </c>
      <c r="H2292" s="346">
        <v>100</v>
      </c>
      <c r="I2292" s="345" t="s">
        <v>3894</v>
      </c>
      <c r="J2292" s="344">
        <v>40511</v>
      </c>
      <c r="K2292" s="345" t="s">
        <v>7312</v>
      </c>
      <c r="L2292" s="345" t="s">
        <v>7313</v>
      </c>
      <c r="M2292" s="345" t="s">
        <v>24</v>
      </c>
      <c r="N2292" s="345" t="s">
        <v>11491</v>
      </c>
      <c r="O2292" s="345"/>
      <c r="P2292" s="345"/>
      <c r="Q2292" s="344"/>
      <c r="R2292" s="344"/>
      <c r="S2292" s="346">
        <v>200000</v>
      </c>
      <c r="T2292" s="347">
        <v>20000000</v>
      </c>
    </row>
    <row r="2293" spans="1:20" ht="15">
      <c r="A2293">
        <v>2292</v>
      </c>
      <c r="B2293" s="344">
        <v>41271</v>
      </c>
      <c r="C2293" s="345" t="s">
        <v>8963</v>
      </c>
      <c r="D2293" s="345" t="s">
        <v>8964</v>
      </c>
      <c r="E2293" s="345" t="s">
        <v>3188</v>
      </c>
      <c r="F2293" s="345" t="s">
        <v>10973</v>
      </c>
      <c r="G2293" s="345" t="s">
        <v>10974</v>
      </c>
      <c r="H2293" s="346">
        <v>20000000</v>
      </c>
      <c r="I2293" s="345" t="s">
        <v>3894</v>
      </c>
      <c r="J2293" s="344">
        <v>40511</v>
      </c>
      <c r="K2293" s="345" t="s">
        <v>7312</v>
      </c>
      <c r="L2293" s="345" t="s">
        <v>7313</v>
      </c>
      <c r="M2293" s="345" t="s">
        <v>24</v>
      </c>
      <c r="N2293" s="345" t="s">
        <v>1857</v>
      </c>
      <c r="O2293" s="345"/>
      <c r="P2293" s="345" t="s">
        <v>8962</v>
      </c>
      <c r="Q2293" s="344"/>
      <c r="R2293" s="344">
        <v>41607</v>
      </c>
      <c r="S2293" s="346">
        <v>1250</v>
      </c>
      <c r="T2293" s="347">
        <v>25000000000</v>
      </c>
    </row>
    <row r="2294" spans="1:20" ht="15">
      <c r="A2294">
        <v>2293</v>
      </c>
      <c r="B2294" s="344">
        <v>41271</v>
      </c>
      <c r="C2294" s="345" t="s">
        <v>17312</v>
      </c>
      <c r="D2294" s="345" t="s">
        <v>17313</v>
      </c>
      <c r="E2294" s="345" t="s">
        <v>5456</v>
      </c>
      <c r="F2294" s="345" t="s">
        <v>17314</v>
      </c>
      <c r="G2294" s="345" t="s">
        <v>17315</v>
      </c>
      <c r="H2294" s="346">
        <v>100</v>
      </c>
      <c r="I2294" s="345" t="s">
        <v>3894</v>
      </c>
      <c r="J2294" s="344">
        <v>40511</v>
      </c>
      <c r="K2294" s="345" t="s">
        <v>7312</v>
      </c>
      <c r="L2294" s="345" t="s">
        <v>7313</v>
      </c>
      <c r="M2294" s="345" t="s">
        <v>24</v>
      </c>
      <c r="N2294" s="345" t="s">
        <v>11491</v>
      </c>
      <c r="O2294" s="345"/>
      <c r="P2294" s="345"/>
      <c r="Q2294" s="344"/>
      <c r="R2294" s="344"/>
      <c r="S2294" s="346">
        <v>760000</v>
      </c>
      <c r="T2294" s="347">
        <v>76000000</v>
      </c>
    </row>
    <row r="2295" spans="1:20" ht="15">
      <c r="A2295">
        <v>2294</v>
      </c>
      <c r="B2295" s="344">
        <v>41271</v>
      </c>
      <c r="C2295" s="345" t="s">
        <v>17316</v>
      </c>
      <c r="D2295" s="345" t="s">
        <v>17317</v>
      </c>
      <c r="E2295" s="345" t="s">
        <v>5458</v>
      </c>
      <c r="F2295" s="345" t="s">
        <v>17318</v>
      </c>
      <c r="G2295" s="345" t="s">
        <v>17319</v>
      </c>
      <c r="H2295" s="346">
        <v>10000</v>
      </c>
      <c r="I2295" s="345" t="s">
        <v>3894</v>
      </c>
      <c r="J2295" s="344">
        <v>40511</v>
      </c>
      <c r="K2295" s="345" t="s">
        <v>7312</v>
      </c>
      <c r="L2295" s="345" t="s">
        <v>7313</v>
      </c>
      <c r="M2295" s="345" t="s">
        <v>24</v>
      </c>
      <c r="N2295" s="345" t="s">
        <v>11491</v>
      </c>
      <c r="O2295" s="345"/>
      <c r="P2295" s="345"/>
      <c r="Q2295" s="344"/>
      <c r="R2295" s="344"/>
      <c r="S2295" s="346">
        <v>501</v>
      </c>
      <c r="T2295" s="347">
        <v>5010000</v>
      </c>
    </row>
    <row r="2296" spans="1:20" ht="15">
      <c r="A2296">
        <v>2295</v>
      </c>
      <c r="B2296" s="344">
        <v>41271</v>
      </c>
      <c r="C2296" s="345" t="s">
        <v>14370</v>
      </c>
      <c r="D2296" s="345" t="s">
        <v>14371</v>
      </c>
      <c r="E2296" s="345" t="s">
        <v>5455</v>
      </c>
      <c r="F2296" s="345" t="s">
        <v>17320</v>
      </c>
      <c r="G2296" s="345" t="s">
        <v>14374</v>
      </c>
      <c r="H2296" s="346">
        <v>1000</v>
      </c>
      <c r="I2296" s="345" t="s">
        <v>3894</v>
      </c>
      <c r="J2296" s="344">
        <v>40511</v>
      </c>
      <c r="K2296" s="345" t="s">
        <v>7312</v>
      </c>
      <c r="L2296" s="345" t="s">
        <v>7313</v>
      </c>
      <c r="M2296" s="345" t="s">
        <v>24</v>
      </c>
      <c r="N2296" s="345" t="s">
        <v>11491</v>
      </c>
      <c r="O2296" s="345"/>
      <c r="P2296" s="345"/>
      <c r="Q2296" s="344"/>
      <c r="R2296" s="344"/>
      <c r="S2296" s="346">
        <v>42</v>
      </c>
      <c r="T2296" s="347">
        <v>42000</v>
      </c>
    </row>
    <row r="2297" spans="1:20" ht="15">
      <c r="A2297">
        <v>2296</v>
      </c>
      <c r="B2297" s="344">
        <v>41271</v>
      </c>
      <c r="C2297" s="345" t="s">
        <v>14370</v>
      </c>
      <c r="D2297" s="345" t="s">
        <v>14371</v>
      </c>
      <c r="E2297" s="345" t="s">
        <v>5453</v>
      </c>
      <c r="F2297" s="345" t="s">
        <v>17321</v>
      </c>
      <c r="G2297" s="345" t="s">
        <v>14374</v>
      </c>
      <c r="H2297" s="346">
        <v>100</v>
      </c>
      <c r="I2297" s="345" t="s">
        <v>3894</v>
      </c>
      <c r="J2297" s="344">
        <v>40511</v>
      </c>
      <c r="K2297" s="345" t="s">
        <v>7312</v>
      </c>
      <c r="L2297" s="345" t="s">
        <v>7313</v>
      </c>
      <c r="M2297" s="345" t="s">
        <v>24</v>
      </c>
      <c r="N2297" s="345" t="s">
        <v>11491</v>
      </c>
      <c r="O2297" s="345"/>
      <c r="P2297" s="345"/>
      <c r="Q2297" s="344"/>
      <c r="R2297" s="344"/>
      <c r="S2297" s="346">
        <v>10010</v>
      </c>
      <c r="T2297" s="347">
        <v>1001000</v>
      </c>
    </row>
    <row r="2298" spans="1:20" ht="15">
      <c r="A2298">
        <v>2297</v>
      </c>
      <c r="B2298" s="344">
        <v>41271</v>
      </c>
      <c r="C2298" s="345" t="s">
        <v>7522</v>
      </c>
      <c r="D2298" s="345" t="s">
        <v>7523</v>
      </c>
      <c r="E2298" s="345" t="s">
        <v>6942</v>
      </c>
      <c r="F2298" s="345" t="s">
        <v>8667</v>
      </c>
      <c r="G2298" s="345" t="s">
        <v>8668</v>
      </c>
      <c r="H2298" s="346">
        <v>10000</v>
      </c>
      <c r="I2298" s="345" t="s">
        <v>3894</v>
      </c>
      <c r="J2298" s="344">
        <v>40512</v>
      </c>
      <c r="K2298" s="345" t="s">
        <v>7312</v>
      </c>
      <c r="L2298" s="345" t="s">
        <v>7313</v>
      </c>
      <c r="M2298" s="345" t="s">
        <v>24</v>
      </c>
      <c r="N2298" s="345" t="s">
        <v>7411</v>
      </c>
      <c r="O2298" s="345" t="s">
        <v>7412</v>
      </c>
      <c r="P2298" s="345"/>
      <c r="Q2298" s="344"/>
      <c r="R2298" s="344">
        <v>41607</v>
      </c>
      <c r="S2298" s="346">
        <v>142939</v>
      </c>
      <c r="T2298" s="347">
        <v>1429390000</v>
      </c>
    </row>
    <row r="2299" spans="1:20" ht="15">
      <c r="A2299">
        <v>2298</v>
      </c>
      <c r="B2299" s="344">
        <v>41271</v>
      </c>
      <c r="C2299" s="345" t="s">
        <v>15645</v>
      </c>
      <c r="D2299" s="345" t="s">
        <v>15646</v>
      </c>
      <c r="E2299" s="345" t="s">
        <v>5460</v>
      </c>
      <c r="F2299" s="345" t="s">
        <v>17322</v>
      </c>
      <c r="G2299" s="345" t="s">
        <v>17323</v>
      </c>
      <c r="H2299" s="346">
        <v>100000</v>
      </c>
      <c r="I2299" s="345" t="s">
        <v>3894</v>
      </c>
      <c r="J2299" s="344">
        <v>40512</v>
      </c>
      <c r="K2299" s="345" t="s">
        <v>7312</v>
      </c>
      <c r="L2299" s="345" t="s">
        <v>7313</v>
      </c>
      <c r="M2299" s="345" t="s">
        <v>24</v>
      </c>
      <c r="N2299" s="345" t="s">
        <v>11491</v>
      </c>
      <c r="O2299" s="345"/>
      <c r="P2299" s="345"/>
      <c r="Q2299" s="344"/>
      <c r="R2299" s="344"/>
      <c r="S2299" s="346">
        <v>4</v>
      </c>
      <c r="T2299" s="347">
        <v>400000</v>
      </c>
    </row>
    <row r="2300" spans="1:20" ht="15">
      <c r="A2300">
        <v>2299</v>
      </c>
      <c r="B2300" s="344">
        <v>41271</v>
      </c>
      <c r="C2300" s="345" t="s">
        <v>15645</v>
      </c>
      <c r="D2300" s="345" t="s">
        <v>15646</v>
      </c>
      <c r="E2300" s="345" t="s">
        <v>5462</v>
      </c>
      <c r="F2300" s="345" t="s">
        <v>17324</v>
      </c>
      <c r="G2300" s="345" t="s">
        <v>17325</v>
      </c>
      <c r="H2300" s="346">
        <v>100000</v>
      </c>
      <c r="I2300" s="345" t="s">
        <v>3894</v>
      </c>
      <c r="J2300" s="344">
        <v>40512</v>
      </c>
      <c r="K2300" s="345" t="s">
        <v>7312</v>
      </c>
      <c r="L2300" s="345" t="s">
        <v>7313</v>
      </c>
      <c r="M2300" s="345" t="s">
        <v>24</v>
      </c>
      <c r="N2300" s="345" t="s">
        <v>11576</v>
      </c>
      <c r="O2300" s="345"/>
      <c r="P2300" s="345"/>
      <c r="Q2300" s="344"/>
      <c r="R2300" s="344"/>
      <c r="S2300" s="346">
        <v>6</v>
      </c>
      <c r="T2300" s="347">
        <v>600000</v>
      </c>
    </row>
    <row r="2301" spans="1:20" ht="15">
      <c r="A2301">
        <v>2300</v>
      </c>
      <c r="B2301" s="344">
        <v>41271</v>
      </c>
      <c r="C2301" s="345" t="s">
        <v>17326</v>
      </c>
      <c r="D2301" s="345" t="s">
        <v>17327</v>
      </c>
      <c r="E2301" s="345" t="s">
        <v>5472</v>
      </c>
      <c r="F2301" s="345" t="s">
        <v>17328</v>
      </c>
      <c r="G2301" s="345" t="s">
        <v>17329</v>
      </c>
      <c r="H2301" s="346">
        <v>1000000</v>
      </c>
      <c r="I2301" s="345" t="s">
        <v>3894</v>
      </c>
      <c r="J2301" s="344">
        <v>40513</v>
      </c>
      <c r="K2301" s="345" t="s">
        <v>7312</v>
      </c>
      <c r="L2301" s="345" t="s">
        <v>7313</v>
      </c>
      <c r="M2301" s="345" t="s">
        <v>24</v>
      </c>
      <c r="N2301" s="345" t="s">
        <v>11491</v>
      </c>
      <c r="O2301" s="345"/>
      <c r="P2301" s="345"/>
      <c r="Q2301" s="344"/>
      <c r="R2301" s="344"/>
      <c r="S2301" s="346">
        <v>6</v>
      </c>
      <c r="T2301" s="347">
        <v>6000000</v>
      </c>
    </row>
    <row r="2302" spans="1:20" ht="15">
      <c r="A2302">
        <v>2301</v>
      </c>
      <c r="B2302" s="344">
        <v>41271</v>
      </c>
      <c r="C2302" s="345" t="s">
        <v>17330</v>
      </c>
      <c r="D2302" s="345" t="s">
        <v>17331</v>
      </c>
      <c r="E2302" s="345" t="s">
        <v>5470</v>
      </c>
      <c r="F2302" s="345" t="s">
        <v>17332</v>
      </c>
      <c r="G2302" s="345" t="s">
        <v>17333</v>
      </c>
      <c r="H2302" s="346">
        <v>10000</v>
      </c>
      <c r="I2302" s="345" t="s">
        <v>3894</v>
      </c>
      <c r="J2302" s="344">
        <v>40513</v>
      </c>
      <c r="K2302" s="345" t="s">
        <v>7312</v>
      </c>
      <c r="L2302" s="345" t="s">
        <v>7313</v>
      </c>
      <c r="M2302" s="345" t="s">
        <v>24</v>
      </c>
      <c r="N2302" s="345" t="s">
        <v>11491</v>
      </c>
      <c r="O2302" s="345"/>
      <c r="P2302" s="345"/>
      <c r="Q2302" s="344"/>
      <c r="R2302" s="344"/>
      <c r="S2302" s="346">
        <v>500</v>
      </c>
      <c r="T2302" s="347">
        <v>5000000</v>
      </c>
    </row>
    <row r="2303" spans="1:20" ht="15">
      <c r="A2303">
        <v>2302</v>
      </c>
      <c r="B2303" s="344">
        <v>41271</v>
      </c>
      <c r="C2303" s="345" t="s">
        <v>10934</v>
      </c>
      <c r="D2303" s="345" t="s">
        <v>10935</v>
      </c>
      <c r="E2303" s="345" t="s">
        <v>5478</v>
      </c>
      <c r="F2303" s="345" t="s">
        <v>17334</v>
      </c>
      <c r="G2303" s="345" t="s">
        <v>17335</v>
      </c>
      <c r="H2303" s="346">
        <v>1000</v>
      </c>
      <c r="I2303" s="345" t="s">
        <v>3894</v>
      </c>
      <c r="J2303" s="344">
        <v>40515</v>
      </c>
      <c r="K2303" s="345" t="s">
        <v>7312</v>
      </c>
      <c r="L2303" s="345" t="s">
        <v>7313</v>
      </c>
      <c r="M2303" s="345" t="s">
        <v>24</v>
      </c>
      <c r="N2303" s="345" t="s">
        <v>11491</v>
      </c>
      <c r="O2303" s="345"/>
      <c r="P2303" s="345"/>
      <c r="Q2303" s="344"/>
      <c r="R2303" s="344"/>
      <c r="S2303" s="346">
        <v>10003</v>
      </c>
      <c r="T2303" s="347">
        <v>10003000</v>
      </c>
    </row>
    <row r="2304" spans="1:20" ht="15">
      <c r="A2304">
        <v>2303</v>
      </c>
      <c r="B2304" s="344">
        <v>41271</v>
      </c>
      <c r="C2304" s="345" t="s">
        <v>10934</v>
      </c>
      <c r="D2304" s="345" t="s">
        <v>10935</v>
      </c>
      <c r="E2304" s="345" t="s">
        <v>5480</v>
      </c>
      <c r="F2304" s="345" t="s">
        <v>17336</v>
      </c>
      <c r="G2304" s="345" t="s">
        <v>17337</v>
      </c>
      <c r="H2304" s="346">
        <v>1000</v>
      </c>
      <c r="I2304" s="345" t="s">
        <v>3894</v>
      </c>
      <c r="J2304" s="344">
        <v>40515</v>
      </c>
      <c r="K2304" s="345" t="s">
        <v>7312</v>
      </c>
      <c r="L2304" s="345" t="s">
        <v>7313</v>
      </c>
      <c r="M2304" s="345" t="s">
        <v>24</v>
      </c>
      <c r="N2304" s="345" t="s">
        <v>11512</v>
      </c>
      <c r="O2304" s="345"/>
      <c r="P2304" s="345"/>
      <c r="Q2304" s="344"/>
      <c r="R2304" s="344"/>
      <c r="S2304" s="346">
        <v>9997</v>
      </c>
      <c r="T2304" s="347">
        <v>9997000</v>
      </c>
    </row>
    <row r="2305" spans="1:20" ht="15">
      <c r="A2305">
        <v>2304</v>
      </c>
      <c r="B2305" s="344">
        <v>41271</v>
      </c>
      <c r="C2305" s="345" t="s">
        <v>17338</v>
      </c>
      <c r="D2305" s="345" t="s">
        <v>29940</v>
      </c>
      <c r="E2305" s="345" t="s">
        <v>5474</v>
      </c>
      <c r="F2305" s="345" t="s">
        <v>17340</v>
      </c>
      <c r="G2305" s="345" t="s">
        <v>17341</v>
      </c>
      <c r="H2305" s="346">
        <v>0.0001</v>
      </c>
      <c r="I2305" s="345" t="s">
        <v>3894</v>
      </c>
      <c r="J2305" s="344">
        <v>40514</v>
      </c>
      <c r="K2305" s="345" t="s">
        <v>7312</v>
      </c>
      <c r="L2305" s="345" t="s">
        <v>7313</v>
      </c>
      <c r="M2305" s="345" t="s">
        <v>24</v>
      </c>
      <c r="N2305" s="345" t="s">
        <v>11491</v>
      </c>
      <c r="O2305" s="345"/>
      <c r="P2305" s="345"/>
      <c r="Q2305" s="344"/>
      <c r="R2305" s="344"/>
      <c r="S2305" s="346">
        <v>6701010120000</v>
      </c>
      <c r="T2305" s="347">
        <v>670101012</v>
      </c>
    </row>
    <row r="2306" spans="1:20" ht="15">
      <c r="A2306">
        <v>2305</v>
      </c>
      <c r="B2306" s="344">
        <v>41271</v>
      </c>
      <c r="C2306" s="345" t="s">
        <v>17338</v>
      </c>
      <c r="D2306" s="345" t="s">
        <v>29940</v>
      </c>
      <c r="E2306" s="345" t="s">
        <v>5476</v>
      </c>
      <c r="F2306" s="345" t="s">
        <v>17342</v>
      </c>
      <c r="G2306" s="345" t="s">
        <v>17343</v>
      </c>
      <c r="H2306" s="346">
        <v>10</v>
      </c>
      <c r="I2306" s="345" t="s">
        <v>3894</v>
      </c>
      <c r="J2306" s="344">
        <v>40514</v>
      </c>
      <c r="K2306" s="345" t="s">
        <v>7312</v>
      </c>
      <c r="L2306" s="345" t="s">
        <v>7313</v>
      </c>
      <c r="M2306" s="345" t="s">
        <v>24</v>
      </c>
      <c r="N2306" s="345" t="s">
        <v>11512</v>
      </c>
      <c r="O2306" s="345"/>
      <c r="P2306" s="345"/>
      <c r="Q2306" s="344"/>
      <c r="R2306" s="344"/>
      <c r="S2306" s="346">
        <v>1</v>
      </c>
      <c r="T2306" s="347">
        <v>10</v>
      </c>
    </row>
    <row r="2307" spans="1:20" ht="15">
      <c r="A2307">
        <v>2306</v>
      </c>
      <c r="B2307" s="344">
        <v>41271</v>
      </c>
      <c r="C2307" s="345" t="s">
        <v>17344</v>
      </c>
      <c r="D2307" s="345" t="s">
        <v>17345</v>
      </c>
      <c r="E2307" s="345" t="s">
        <v>5482</v>
      </c>
      <c r="F2307" s="345" t="s">
        <v>17346</v>
      </c>
      <c r="G2307" s="345" t="s">
        <v>17347</v>
      </c>
      <c r="H2307" s="346">
        <v>50000</v>
      </c>
      <c r="I2307" s="345" t="s">
        <v>3894</v>
      </c>
      <c r="J2307" s="344">
        <v>40518</v>
      </c>
      <c r="K2307" s="345" t="s">
        <v>7312</v>
      </c>
      <c r="L2307" s="345" t="s">
        <v>7313</v>
      </c>
      <c r="M2307" s="345" t="s">
        <v>24</v>
      </c>
      <c r="N2307" s="345" t="s">
        <v>11491</v>
      </c>
      <c r="O2307" s="345"/>
      <c r="P2307" s="345"/>
      <c r="Q2307" s="344"/>
      <c r="R2307" s="344"/>
      <c r="S2307" s="346">
        <v>100</v>
      </c>
      <c r="T2307" s="347">
        <v>5000000</v>
      </c>
    </row>
    <row r="2308" spans="1:20" ht="15">
      <c r="A2308">
        <v>2307</v>
      </c>
      <c r="B2308" s="344">
        <v>41271</v>
      </c>
      <c r="C2308" s="345" t="s">
        <v>10975</v>
      </c>
      <c r="D2308" s="345" t="s">
        <v>10976</v>
      </c>
      <c r="E2308" s="345" t="s">
        <v>3225</v>
      </c>
      <c r="F2308" s="345" t="s">
        <v>10977</v>
      </c>
      <c r="G2308" s="345" t="s">
        <v>10978</v>
      </c>
      <c r="H2308" s="346">
        <v>100000</v>
      </c>
      <c r="I2308" s="345" t="s">
        <v>3894</v>
      </c>
      <c r="J2308" s="344">
        <v>40518</v>
      </c>
      <c r="K2308" s="345" t="s">
        <v>7312</v>
      </c>
      <c r="L2308" s="345" t="s">
        <v>7313</v>
      </c>
      <c r="M2308" s="345" t="s">
        <v>24</v>
      </c>
      <c r="N2308" s="345" t="s">
        <v>1857</v>
      </c>
      <c r="O2308" s="345"/>
      <c r="P2308" s="345" t="s">
        <v>8965</v>
      </c>
      <c r="Q2308" s="344"/>
      <c r="R2308" s="344">
        <v>45930</v>
      </c>
      <c r="S2308" s="346">
        <v>20000</v>
      </c>
      <c r="T2308" s="347">
        <v>2000000000</v>
      </c>
    </row>
    <row r="2309" spans="1:20" ht="15">
      <c r="A2309">
        <v>2308</v>
      </c>
      <c r="B2309" s="344">
        <v>41271</v>
      </c>
      <c r="C2309" s="345" t="s">
        <v>9137</v>
      </c>
      <c r="D2309" s="345" t="s">
        <v>9138</v>
      </c>
      <c r="E2309" s="345" t="s">
        <v>1426</v>
      </c>
      <c r="F2309" s="345" t="s">
        <v>9367</v>
      </c>
      <c r="G2309" s="345" t="s">
        <v>9368</v>
      </c>
      <c r="H2309" s="346">
        <v>1000</v>
      </c>
      <c r="I2309" s="345" t="s">
        <v>3894</v>
      </c>
      <c r="J2309" s="344">
        <v>40520</v>
      </c>
      <c r="K2309" s="345" t="s">
        <v>7312</v>
      </c>
      <c r="L2309" s="345" t="s">
        <v>7313</v>
      </c>
      <c r="M2309" s="345" t="s">
        <v>24</v>
      </c>
      <c r="N2309" s="345" t="s">
        <v>9279</v>
      </c>
      <c r="O2309" s="345"/>
      <c r="P2309" s="345" t="s">
        <v>8965</v>
      </c>
      <c r="Q2309" s="344"/>
      <c r="R2309" s="344">
        <v>42346</v>
      </c>
      <c r="S2309" s="346">
        <v>50000000</v>
      </c>
      <c r="T2309" s="347">
        <v>50000000000</v>
      </c>
    </row>
    <row r="2310" spans="1:20" ht="15">
      <c r="A2310">
        <v>2309</v>
      </c>
      <c r="B2310" s="344">
        <v>41271</v>
      </c>
      <c r="C2310" s="345" t="s">
        <v>9508</v>
      </c>
      <c r="D2310" s="345" t="s">
        <v>9509</v>
      </c>
      <c r="E2310" s="345" t="s">
        <v>3229</v>
      </c>
      <c r="F2310" s="345" t="s">
        <v>10979</v>
      </c>
      <c r="G2310" s="345" t="s">
        <v>10980</v>
      </c>
      <c r="H2310" s="346">
        <v>100000</v>
      </c>
      <c r="I2310" s="345" t="s">
        <v>3894</v>
      </c>
      <c r="J2310" s="344">
        <v>40519</v>
      </c>
      <c r="K2310" s="345" t="s">
        <v>7312</v>
      </c>
      <c r="L2310" s="345" t="s">
        <v>7313</v>
      </c>
      <c r="M2310" s="345" t="s">
        <v>24</v>
      </c>
      <c r="N2310" s="345" t="s">
        <v>1857</v>
      </c>
      <c r="O2310" s="345"/>
      <c r="P2310" s="345" t="s">
        <v>8965</v>
      </c>
      <c r="Q2310" s="344"/>
      <c r="R2310" s="344">
        <v>41615</v>
      </c>
      <c r="S2310" s="346">
        <v>250</v>
      </c>
      <c r="T2310" s="347">
        <v>25000000</v>
      </c>
    </row>
    <row r="2311" spans="1:20" ht="15">
      <c r="A2311">
        <v>2310</v>
      </c>
      <c r="B2311" s="344">
        <v>41271</v>
      </c>
      <c r="C2311" s="345" t="s">
        <v>17348</v>
      </c>
      <c r="D2311" s="345" t="s">
        <v>17349</v>
      </c>
      <c r="E2311" s="345" t="s">
        <v>5484</v>
      </c>
      <c r="F2311" s="345" t="s">
        <v>17350</v>
      </c>
      <c r="G2311" s="345" t="s">
        <v>17351</v>
      </c>
      <c r="H2311" s="346">
        <v>100000</v>
      </c>
      <c r="I2311" s="345" t="s">
        <v>3894</v>
      </c>
      <c r="J2311" s="344">
        <v>40519</v>
      </c>
      <c r="K2311" s="345" t="s">
        <v>7312</v>
      </c>
      <c r="L2311" s="345" t="s">
        <v>7313</v>
      </c>
      <c r="M2311" s="345" t="s">
        <v>24</v>
      </c>
      <c r="N2311" s="345" t="s">
        <v>11491</v>
      </c>
      <c r="O2311" s="345"/>
      <c r="P2311" s="345"/>
      <c r="Q2311" s="344"/>
      <c r="R2311" s="344"/>
      <c r="S2311" s="346">
        <v>50</v>
      </c>
      <c r="T2311" s="347">
        <v>5000000</v>
      </c>
    </row>
    <row r="2312" spans="1:20" ht="15">
      <c r="A2312">
        <v>2311</v>
      </c>
      <c r="B2312" s="344">
        <v>41271</v>
      </c>
      <c r="C2312" s="345" t="s">
        <v>9406</v>
      </c>
      <c r="D2312" s="345" t="s">
        <v>9407</v>
      </c>
      <c r="E2312" s="345" t="s">
        <v>3240</v>
      </c>
      <c r="F2312" s="345" t="s">
        <v>10981</v>
      </c>
      <c r="G2312" s="345" t="s">
        <v>10982</v>
      </c>
      <c r="H2312" s="346">
        <v>100</v>
      </c>
      <c r="I2312" s="345" t="s">
        <v>4177</v>
      </c>
      <c r="J2312" s="344">
        <v>40521</v>
      </c>
      <c r="K2312" s="345" t="s">
        <v>7312</v>
      </c>
      <c r="L2312" s="345" t="s">
        <v>7313</v>
      </c>
      <c r="M2312" s="345" t="s">
        <v>24</v>
      </c>
      <c r="N2312" s="345" t="s">
        <v>1857</v>
      </c>
      <c r="O2312" s="345"/>
      <c r="P2312" s="345" t="s">
        <v>8962</v>
      </c>
      <c r="Q2312" s="344"/>
      <c r="R2312" s="344">
        <v>41617</v>
      </c>
      <c r="S2312" s="346">
        <v>110000</v>
      </c>
      <c r="T2312" s="347">
        <v>11000000</v>
      </c>
    </row>
    <row r="2313" spans="1:20" ht="15">
      <c r="A2313">
        <v>2312</v>
      </c>
      <c r="B2313" s="344">
        <v>41271</v>
      </c>
      <c r="C2313" s="345" t="s">
        <v>17352</v>
      </c>
      <c r="D2313" s="345" t="s">
        <v>17353</v>
      </c>
      <c r="E2313" s="345" t="s">
        <v>5486</v>
      </c>
      <c r="F2313" s="345" t="s">
        <v>17354</v>
      </c>
      <c r="G2313" s="345" t="s">
        <v>17355</v>
      </c>
      <c r="H2313" s="346">
        <v>100000</v>
      </c>
      <c r="I2313" s="345" t="s">
        <v>3894</v>
      </c>
      <c r="J2313" s="344">
        <v>40522</v>
      </c>
      <c r="K2313" s="345" t="s">
        <v>7312</v>
      </c>
      <c r="L2313" s="345" t="s">
        <v>7313</v>
      </c>
      <c r="M2313" s="345" t="s">
        <v>24</v>
      </c>
      <c r="N2313" s="345" t="s">
        <v>11491</v>
      </c>
      <c r="O2313" s="345"/>
      <c r="P2313" s="345"/>
      <c r="Q2313" s="344"/>
      <c r="R2313" s="344"/>
      <c r="S2313" s="346">
        <v>50</v>
      </c>
      <c r="T2313" s="347">
        <v>5000000</v>
      </c>
    </row>
    <row r="2314" spans="1:20" ht="15">
      <c r="A2314">
        <v>2313</v>
      </c>
      <c r="B2314" s="344">
        <v>41271</v>
      </c>
      <c r="C2314" s="345" t="s">
        <v>11145</v>
      </c>
      <c r="D2314" s="345" t="s">
        <v>11146</v>
      </c>
      <c r="E2314" s="345" t="s">
        <v>5488</v>
      </c>
      <c r="F2314" s="345" t="s">
        <v>17356</v>
      </c>
      <c r="G2314" s="345" t="s">
        <v>17357</v>
      </c>
      <c r="H2314" s="346">
        <v>1000</v>
      </c>
      <c r="I2314" s="345" t="s">
        <v>3894</v>
      </c>
      <c r="J2314" s="344">
        <v>40522</v>
      </c>
      <c r="K2314" s="345" t="s">
        <v>7312</v>
      </c>
      <c r="L2314" s="345" t="s">
        <v>7313</v>
      </c>
      <c r="M2314" s="345" t="s">
        <v>24</v>
      </c>
      <c r="N2314" s="345" t="s">
        <v>11491</v>
      </c>
      <c r="O2314" s="345"/>
      <c r="P2314" s="345"/>
      <c r="Q2314" s="344"/>
      <c r="R2314" s="344"/>
      <c r="S2314" s="346">
        <v>50000</v>
      </c>
      <c r="T2314" s="347">
        <v>50000000</v>
      </c>
    </row>
    <row r="2315" spans="1:20" ht="15">
      <c r="A2315">
        <v>2314</v>
      </c>
      <c r="B2315" s="344">
        <v>41271</v>
      </c>
      <c r="C2315" s="345" t="s">
        <v>7685</v>
      </c>
      <c r="D2315" s="345" t="s">
        <v>7686</v>
      </c>
      <c r="E2315" s="345" t="s">
        <v>6974</v>
      </c>
      <c r="F2315" s="345" t="s">
        <v>8669</v>
      </c>
      <c r="G2315" s="345" t="s">
        <v>8670</v>
      </c>
      <c r="H2315" s="346">
        <v>1</v>
      </c>
      <c r="I2315" s="345" t="s">
        <v>3894</v>
      </c>
      <c r="J2315" s="344">
        <v>40523</v>
      </c>
      <c r="K2315" s="345" t="s">
        <v>7312</v>
      </c>
      <c r="L2315" s="345" t="s">
        <v>7313</v>
      </c>
      <c r="M2315" s="345" t="s">
        <v>24</v>
      </c>
      <c r="N2315" s="345" t="s">
        <v>7411</v>
      </c>
      <c r="O2315" s="345" t="s">
        <v>7412</v>
      </c>
      <c r="P2315" s="345"/>
      <c r="Q2315" s="344"/>
      <c r="R2315" s="344"/>
      <c r="S2315" s="346">
        <v>117746735</v>
      </c>
      <c r="T2315" s="347">
        <v>117746735</v>
      </c>
    </row>
    <row r="2316" spans="1:20" ht="15">
      <c r="A2316">
        <v>2315</v>
      </c>
      <c r="B2316" s="344">
        <v>41271</v>
      </c>
      <c r="C2316" s="345" t="s">
        <v>7469</v>
      </c>
      <c r="D2316" s="345" t="s">
        <v>7470</v>
      </c>
      <c r="E2316" s="345" t="s">
        <v>6920</v>
      </c>
      <c r="F2316" s="345" t="s">
        <v>8671</v>
      </c>
      <c r="G2316" s="345" t="s">
        <v>8672</v>
      </c>
      <c r="H2316" s="346">
        <v>1</v>
      </c>
      <c r="I2316" s="345" t="s">
        <v>3894</v>
      </c>
      <c r="J2316" s="344">
        <v>40525</v>
      </c>
      <c r="K2316" s="345" t="s">
        <v>7312</v>
      </c>
      <c r="L2316" s="345" t="s">
        <v>7313</v>
      </c>
      <c r="M2316" s="345" t="s">
        <v>24</v>
      </c>
      <c r="N2316" s="345" t="s">
        <v>7411</v>
      </c>
      <c r="O2316" s="345" t="s">
        <v>7412</v>
      </c>
      <c r="P2316" s="345"/>
      <c r="Q2316" s="344"/>
      <c r="R2316" s="344"/>
      <c r="S2316" s="346">
        <v>1148170215</v>
      </c>
      <c r="T2316" s="347">
        <v>1148170215</v>
      </c>
    </row>
    <row r="2317" spans="1:20" ht="15">
      <c r="A2317">
        <v>2316</v>
      </c>
      <c r="B2317" s="344">
        <v>41271</v>
      </c>
      <c r="C2317" s="345" t="s">
        <v>17358</v>
      </c>
      <c r="D2317" s="345" t="s">
        <v>17359</v>
      </c>
      <c r="E2317" s="345" t="s">
        <v>5492</v>
      </c>
      <c r="F2317" s="345" t="s">
        <v>17360</v>
      </c>
      <c r="G2317" s="345" t="s">
        <v>17361</v>
      </c>
      <c r="H2317" s="346">
        <v>10000</v>
      </c>
      <c r="I2317" s="345" t="s">
        <v>3894</v>
      </c>
      <c r="J2317" s="344">
        <v>40525</v>
      </c>
      <c r="K2317" s="345" t="s">
        <v>7312</v>
      </c>
      <c r="L2317" s="345" t="s">
        <v>7313</v>
      </c>
      <c r="M2317" s="345" t="s">
        <v>24</v>
      </c>
      <c r="N2317" s="345" t="s">
        <v>11491</v>
      </c>
      <c r="O2317" s="345"/>
      <c r="P2317" s="345"/>
      <c r="Q2317" s="344"/>
      <c r="R2317" s="344"/>
      <c r="S2317" s="346">
        <v>500</v>
      </c>
      <c r="T2317" s="347">
        <v>5000000</v>
      </c>
    </row>
    <row r="2318" spans="1:20" ht="15">
      <c r="A2318">
        <v>2317</v>
      </c>
      <c r="B2318" s="344">
        <v>41271</v>
      </c>
      <c r="C2318" s="345" t="s">
        <v>17362</v>
      </c>
      <c r="D2318" s="345" t="s">
        <v>17363</v>
      </c>
      <c r="E2318" s="345" t="s">
        <v>5490</v>
      </c>
      <c r="F2318" s="345" t="s">
        <v>17364</v>
      </c>
      <c r="G2318" s="345" t="s">
        <v>17365</v>
      </c>
      <c r="H2318" s="346">
        <v>100000</v>
      </c>
      <c r="I2318" s="345" t="s">
        <v>3894</v>
      </c>
      <c r="J2318" s="344">
        <v>40525</v>
      </c>
      <c r="K2318" s="345" t="s">
        <v>7312</v>
      </c>
      <c r="L2318" s="345" t="s">
        <v>7313</v>
      </c>
      <c r="M2318" s="345" t="s">
        <v>24</v>
      </c>
      <c r="N2318" s="345" t="s">
        <v>11491</v>
      </c>
      <c r="O2318" s="345"/>
      <c r="P2318" s="345"/>
      <c r="Q2318" s="344"/>
      <c r="R2318" s="344"/>
      <c r="S2318" s="346">
        <v>50</v>
      </c>
      <c r="T2318" s="347">
        <v>5000000</v>
      </c>
    </row>
    <row r="2319" spans="1:20" ht="15">
      <c r="A2319">
        <v>2318</v>
      </c>
      <c r="B2319" s="344">
        <v>41271</v>
      </c>
      <c r="C2319" s="345" t="s">
        <v>17366</v>
      </c>
      <c r="D2319" s="345" t="s">
        <v>17367</v>
      </c>
      <c r="E2319" s="345" t="s">
        <v>5494</v>
      </c>
      <c r="F2319" s="345" t="s">
        <v>17368</v>
      </c>
      <c r="G2319" s="345" t="s">
        <v>17369</v>
      </c>
      <c r="H2319" s="346">
        <v>1000</v>
      </c>
      <c r="I2319" s="345" t="s">
        <v>3894</v>
      </c>
      <c r="J2319" s="344">
        <v>40526</v>
      </c>
      <c r="K2319" s="345" t="s">
        <v>7312</v>
      </c>
      <c r="L2319" s="345" t="s">
        <v>7313</v>
      </c>
      <c r="M2319" s="345" t="s">
        <v>24</v>
      </c>
      <c r="N2319" s="345" t="s">
        <v>11491</v>
      </c>
      <c r="O2319" s="345"/>
      <c r="P2319" s="345"/>
      <c r="Q2319" s="344"/>
      <c r="R2319" s="344"/>
      <c r="S2319" s="346">
        <v>5000</v>
      </c>
      <c r="T2319" s="347">
        <v>5000000</v>
      </c>
    </row>
    <row r="2320" spans="1:20" ht="15">
      <c r="A2320">
        <v>2319</v>
      </c>
      <c r="B2320" s="344">
        <v>41271</v>
      </c>
      <c r="C2320" s="345" t="s">
        <v>10983</v>
      </c>
      <c r="D2320" s="345" t="s">
        <v>10984</v>
      </c>
      <c r="E2320" s="345" t="s">
        <v>3213</v>
      </c>
      <c r="F2320" s="345" t="s">
        <v>10985</v>
      </c>
      <c r="G2320" s="345" t="s">
        <v>10986</v>
      </c>
      <c r="H2320" s="346">
        <v>10000</v>
      </c>
      <c r="I2320" s="345" t="s">
        <v>3894</v>
      </c>
      <c r="J2320" s="344">
        <v>40526</v>
      </c>
      <c r="K2320" s="345" t="s">
        <v>7312</v>
      </c>
      <c r="L2320" s="345" t="s">
        <v>7313</v>
      </c>
      <c r="M2320" s="345" t="s">
        <v>24</v>
      </c>
      <c r="N2320" s="345" t="s">
        <v>1857</v>
      </c>
      <c r="O2320" s="345"/>
      <c r="P2320" s="345" t="s">
        <v>8962</v>
      </c>
      <c r="Q2320" s="344"/>
      <c r="R2320" s="344">
        <v>42718</v>
      </c>
      <c r="S2320" s="346">
        <v>9900</v>
      </c>
      <c r="T2320" s="347">
        <v>99000000</v>
      </c>
    </row>
    <row r="2321" spans="1:20" ht="15">
      <c r="A2321">
        <v>2320</v>
      </c>
      <c r="B2321" s="344">
        <v>41271</v>
      </c>
      <c r="C2321" s="345" t="s">
        <v>17370</v>
      </c>
      <c r="D2321" s="345" t="s">
        <v>17371</v>
      </c>
      <c r="E2321" s="345" t="s">
        <v>5496</v>
      </c>
      <c r="F2321" s="345" t="s">
        <v>17372</v>
      </c>
      <c r="G2321" s="345" t="s">
        <v>17373</v>
      </c>
      <c r="H2321" s="346">
        <v>100</v>
      </c>
      <c r="I2321" s="345" t="s">
        <v>3894</v>
      </c>
      <c r="J2321" s="344">
        <v>40526</v>
      </c>
      <c r="K2321" s="345" t="s">
        <v>7312</v>
      </c>
      <c r="L2321" s="345" t="s">
        <v>7313</v>
      </c>
      <c r="M2321" s="345" t="s">
        <v>24</v>
      </c>
      <c r="N2321" s="345" t="s">
        <v>11491</v>
      </c>
      <c r="O2321" s="345"/>
      <c r="P2321" s="345"/>
      <c r="Q2321" s="344"/>
      <c r="R2321" s="344"/>
      <c r="S2321" s="346">
        <v>50000</v>
      </c>
      <c r="T2321" s="347">
        <v>5000000</v>
      </c>
    </row>
    <row r="2322" spans="1:20" ht="15">
      <c r="A2322">
        <v>2321</v>
      </c>
      <c r="B2322" s="344">
        <v>41271</v>
      </c>
      <c r="C2322" s="345" t="s">
        <v>17374</v>
      </c>
      <c r="D2322" s="345" t="s">
        <v>17375</v>
      </c>
      <c r="E2322" s="345" t="s">
        <v>5498</v>
      </c>
      <c r="F2322" s="345" t="s">
        <v>17376</v>
      </c>
      <c r="G2322" s="345" t="s">
        <v>17377</v>
      </c>
      <c r="H2322" s="346">
        <v>100000</v>
      </c>
      <c r="I2322" s="345" t="s">
        <v>3894</v>
      </c>
      <c r="J2322" s="344">
        <v>40527</v>
      </c>
      <c r="K2322" s="345" t="s">
        <v>7312</v>
      </c>
      <c r="L2322" s="345" t="s">
        <v>7313</v>
      </c>
      <c r="M2322" s="345" t="s">
        <v>24</v>
      </c>
      <c r="N2322" s="345" t="s">
        <v>11491</v>
      </c>
      <c r="O2322" s="345"/>
      <c r="P2322" s="345"/>
      <c r="Q2322" s="344"/>
      <c r="R2322" s="344"/>
      <c r="S2322" s="346">
        <v>50</v>
      </c>
      <c r="T2322" s="347">
        <v>5000000</v>
      </c>
    </row>
    <row r="2323" spans="1:20" ht="15">
      <c r="A2323">
        <v>2322</v>
      </c>
      <c r="B2323" s="344">
        <v>41271</v>
      </c>
      <c r="C2323" s="345" t="s">
        <v>17378</v>
      </c>
      <c r="D2323" s="345" t="s">
        <v>17379</v>
      </c>
      <c r="E2323" s="345" t="s">
        <v>5500</v>
      </c>
      <c r="F2323" s="345" t="s">
        <v>17380</v>
      </c>
      <c r="G2323" s="345" t="s">
        <v>17381</v>
      </c>
      <c r="H2323" s="346">
        <v>50000</v>
      </c>
      <c r="I2323" s="345" t="s">
        <v>3894</v>
      </c>
      <c r="J2323" s="344">
        <v>40527</v>
      </c>
      <c r="K2323" s="345" t="s">
        <v>7312</v>
      </c>
      <c r="L2323" s="345" t="s">
        <v>7313</v>
      </c>
      <c r="M2323" s="345" t="s">
        <v>24</v>
      </c>
      <c r="N2323" s="345" t="s">
        <v>11491</v>
      </c>
      <c r="O2323" s="345"/>
      <c r="P2323" s="345"/>
      <c r="Q2323" s="344"/>
      <c r="R2323" s="344"/>
      <c r="S2323" s="346">
        <v>100</v>
      </c>
      <c r="T2323" s="347">
        <v>5000000</v>
      </c>
    </row>
    <row r="2324" spans="1:20" ht="15">
      <c r="A2324">
        <v>2323</v>
      </c>
      <c r="B2324" s="344">
        <v>41271</v>
      </c>
      <c r="C2324" s="345" t="s">
        <v>17382</v>
      </c>
      <c r="D2324" s="345" t="s">
        <v>17383</v>
      </c>
      <c r="E2324" s="345" t="s">
        <v>5502</v>
      </c>
      <c r="F2324" s="345" t="s">
        <v>17384</v>
      </c>
      <c r="G2324" s="345" t="s">
        <v>17385</v>
      </c>
      <c r="H2324" s="346">
        <v>10000</v>
      </c>
      <c r="I2324" s="345" t="s">
        <v>3894</v>
      </c>
      <c r="J2324" s="344">
        <v>40528</v>
      </c>
      <c r="K2324" s="345" t="s">
        <v>7312</v>
      </c>
      <c r="L2324" s="345" t="s">
        <v>7313</v>
      </c>
      <c r="M2324" s="345" t="s">
        <v>24</v>
      </c>
      <c r="N2324" s="345" t="s">
        <v>11491</v>
      </c>
      <c r="O2324" s="345"/>
      <c r="P2324" s="345"/>
      <c r="Q2324" s="344"/>
      <c r="R2324" s="344"/>
      <c r="S2324" s="346">
        <v>500</v>
      </c>
      <c r="T2324" s="347">
        <v>5000000</v>
      </c>
    </row>
    <row r="2325" spans="1:20" ht="15">
      <c r="A2325">
        <v>2324</v>
      </c>
      <c r="B2325" s="344">
        <v>41271</v>
      </c>
      <c r="C2325" s="345" t="s">
        <v>17386</v>
      </c>
      <c r="D2325" s="345" t="s">
        <v>17387</v>
      </c>
      <c r="E2325" s="345" t="s">
        <v>5504</v>
      </c>
      <c r="F2325" s="345" t="s">
        <v>17388</v>
      </c>
      <c r="G2325" s="345" t="s">
        <v>17389</v>
      </c>
      <c r="H2325" s="346">
        <v>10000</v>
      </c>
      <c r="I2325" s="345" t="s">
        <v>3894</v>
      </c>
      <c r="J2325" s="344">
        <v>40528</v>
      </c>
      <c r="K2325" s="345" t="s">
        <v>7312</v>
      </c>
      <c r="L2325" s="345" t="s">
        <v>7313</v>
      </c>
      <c r="M2325" s="345" t="s">
        <v>24</v>
      </c>
      <c r="N2325" s="345" t="s">
        <v>11491</v>
      </c>
      <c r="O2325" s="345"/>
      <c r="P2325" s="345"/>
      <c r="Q2325" s="344"/>
      <c r="R2325" s="344"/>
      <c r="S2325" s="346">
        <v>62850</v>
      </c>
      <c r="T2325" s="347">
        <v>628500000</v>
      </c>
    </row>
    <row r="2326" spans="1:20" ht="15">
      <c r="A2326">
        <v>2325</v>
      </c>
      <c r="B2326" s="344">
        <v>41271</v>
      </c>
      <c r="C2326" s="345" t="s">
        <v>17390</v>
      </c>
      <c r="D2326" s="345" t="s">
        <v>17391</v>
      </c>
      <c r="E2326" s="345" t="s">
        <v>5506</v>
      </c>
      <c r="F2326" s="345" t="s">
        <v>17392</v>
      </c>
      <c r="G2326" s="345" t="s">
        <v>17393</v>
      </c>
      <c r="H2326" s="346">
        <v>10000</v>
      </c>
      <c r="I2326" s="345" t="s">
        <v>3894</v>
      </c>
      <c r="J2326" s="344">
        <v>40528</v>
      </c>
      <c r="K2326" s="345" t="s">
        <v>7312</v>
      </c>
      <c r="L2326" s="345" t="s">
        <v>7313</v>
      </c>
      <c r="M2326" s="345" t="s">
        <v>24</v>
      </c>
      <c r="N2326" s="345" t="s">
        <v>11491</v>
      </c>
      <c r="O2326" s="345"/>
      <c r="P2326" s="345"/>
      <c r="Q2326" s="344"/>
      <c r="R2326" s="344"/>
      <c r="S2326" s="346">
        <v>500</v>
      </c>
      <c r="T2326" s="347">
        <v>5000000</v>
      </c>
    </row>
    <row r="2327" spans="1:20" ht="15">
      <c r="A2327">
        <v>2326</v>
      </c>
      <c r="B2327" s="344">
        <v>41271</v>
      </c>
      <c r="C2327" s="345" t="s">
        <v>10633</v>
      </c>
      <c r="D2327" s="345" t="s">
        <v>10634</v>
      </c>
      <c r="E2327" s="345" t="s">
        <v>3245</v>
      </c>
      <c r="F2327" s="345" t="s">
        <v>10993</v>
      </c>
      <c r="G2327" s="345" t="s">
        <v>10994</v>
      </c>
      <c r="H2327" s="346">
        <v>10000</v>
      </c>
      <c r="I2327" s="345" t="s">
        <v>3894</v>
      </c>
      <c r="J2327" s="344">
        <v>40528</v>
      </c>
      <c r="K2327" s="345" t="s">
        <v>7312</v>
      </c>
      <c r="L2327" s="345" t="s">
        <v>7313</v>
      </c>
      <c r="M2327" s="345" t="s">
        <v>24</v>
      </c>
      <c r="N2327" s="345" t="s">
        <v>1857</v>
      </c>
      <c r="O2327" s="345"/>
      <c r="P2327" s="345" t="s">
        <v>8965</v>
      </c>
      <c r="Q2327" s="344"/>
      <c r="R2327" s="344">
        <v>41627</v>
      </c>
      <c r="S2327" s="346">
        <v>44000</v>
      </c>
      <c r="T2327" s="347">
        <v>440000000</v>
      </c>
    </row>
    <row r="2328" spans="1:20" ht="15">
      <c r="A2328">
        <v>2327</v>
      </c>
      <c r="B2328" s="344">
        <v>41271</v>
      </c>
      <c r="C2328" s="345" t="s">
        <v>10633</v>
      </c>
      <c r="D2328" s="345" t="s">
        <v>10634</v>
      </c>
      <c r="E2328" s="345" t="s">
        <v>3247</v>
      </c>
      <c r="F2328" s="345" t="s">
        <v>10995</v>
      </c>
      <c r="G2328" s="345" t="s">
        <v>10996</v>
      </c>
      <c r="H2328" s="346">
        <v>10000</v>
      </c>
      <c r="I2328" s="345" t="s">
        <v>3894</v>
      </c>
      <c r="J2328" s="344">
        <v>40528</v>
      </c>
      <c r="K2328" s="345" t="s">
        <v>7312</v>
      </c>
      <c r="L2328" s="345" t="s">
        <v>7313</v>
      </c>
      <c r="M2328" s="345" t="s">
        <v>24</v>
      </c>
      <c r="N2328" s="345" t="s">
        <v>1857</v>
      </c>
      <c r="O2328" s="345"/>
      <c r="P2328" s="345" t="s">
        <v>8965</v>
      </c>
      <c r="Q2328" s="344"/>
      <c r="R2328" s="344">
        <v>42723</v>
      </c>
      <c r="S2328" s="346">
        <v>318300</v>
      </c>
      <c r="T2328" s="347">
        <v>3183000000</v>
      </c>
    </row>
    <row r="2329" spans="1:20" ht="15">
      <c r="A2329">
        <v>2328</v>
      </c>
      <c r="B2329" s="344">
        <v>41271</v>
      </c>
      <c r="C2329" s="345" t="s">
        <v>10633</v>
      </c>
      <c r="D2329" s="345" t="s">
        <v>10634</v>
      </c>
      <c r="E2329" s="345" t="s">
        <v>3250</v>
      </c>
      <c r="F2329" s="345" t="s">
        <v>10997</v>
      </c>
      <c r="G2329" s="345" t="s">
        <v>10998</v>
      </c>
      <c r="H2329" s="346">
        <v>10000</v>
      </c>
      <c r="I2329" s="345" t="s">
        <v>3894</v>
      </c>
      <c r="J2329" s="344">
        <v>40528</v>
      </c>
      <c r="K2329" s="345" t="s">
        <v>7312</v>
      </c>
      <c r="L2329" s="345" t="s">
        <v>7313</v>
      </c>
      <c r="M2329" s="345" t="s">
        <v>24</v>
      </c>
      <c r="N2329" s="345" t="s">
        <v>1857</v>
      </c>
      <c r="O2329" s="345"/>
      <c r="P2329" s="345" t="s">
        <v>8965</v>
      </c>
      <c r="Q2329" s="344"/>
      <c r="R2329" s="344">
        <v>44183</v>
      </c>
      <c r="S2329" s="346">
        <v>24500</v>
      </c>
      <c r="T2329" s="347">
        <v>245000000</v>
      </c>
    </row>
    <row r="2330" spans="1:20" ht="15">
      <c r="A2330">
        <v>2329</v>
      </c>
      <c r="B2330" s="344">
        <v>41271</v>
      </c>
      <c r="C2330" s="345" t="s">
        <v>15851</v>
      </c>
      <c r="D2330" s="345" t="s">
        <v>15852</v>
      </c>
      <c r="E2330" s="345" t="s">
        <v>5508</v>
      </c>
      <c r="F2330" s="345" t="s">
        <v>17394</v>
      </c>
      <c r="G2330" s="345" t="s">
        <v>15854</v>
      </c>
      <c r="H2330" s="346">
        <v>1000</v>
      </c>
      <c r="I2330" s="345" t="s">
        <v>3894</v>
      </c>
      <c r="J2330" s="344">
        <v>40528</v>
      </c>
      <c r="K2330" s="345" t="s">
        <v>7312</v>
      </c>
      <c r="L2330" s="345" t="s">
        <v>7313</v>
      </c>
      <c r="M2330" s="345" t="s">
        <v>24</v>
      </c>
      <c r="N2330" s="345" t="s">
        <v>11512</v>
      </c>
      <c r="O2330" s="345"/>
      <c r="P2330" s="345"/>
      <c r="Q2330" s="344"/>
      <c r="R2330" s="344"/>
      <c r="S2330" s="346">
        <v>4999</v>
      </c>
      <c r="T2330" s="347">
        <v>4999000</v>
      </c>
    </row>
    <row r="2331" spans="1:20" ht="15">
      <c r="A2331">
        <v>2330</v>
      </c>
      <c r="B2331" s="344">
        <v>41271</v>
      </c>
      <c r="C2331" s="345" t="s">
        <v>17395</v>
      </c>
      <c r="D2331" s="345" t="s">
        <v>17396</v>
      </c>
      <c r="E2331" s="345" t="s">
        <v>5516</v>
      </c>
      <c r="F2331" s="345" t="s">
        <v>17397</v>
      </c>
      <c r="G2331" s="345" t="s">
        <v>17398</v>
      </c>
      <c r="H2331" s="346">
        <v>50000</v>
      </c>
      <c r="I2331" s="345" t="s">
        <v>3894</v>
      </c>
      <c r="J2331" s="344">
        <v>40529</v>
      </c>
      <c r="K2331" s="345" t="s">
        <v>7312</v>
      </c>
      <c r="L2331" s="345" t="s">
        <v>7313</v>
      </c>
      <c r="M2331" s="345" t="s">
        <v>24</v>
      </c>
      <c r="N2331" s="345" t="s">
        <v>11491</v>
      </c>
      <c r="O2331" s="345"/>
      <c r="P2331" s="345"/>
      <c r="Q2331" s="344"/>
      <c r="R2331" s="344"/>
      <c r="S2331" s="346">
        <v>100</v>
      </c>
      <c r="T2331" s="347">
        <v>5000000</v>
      </c>
    </row>
    <row r="2332" spans="1:20" ht="15">
      <c r="A2332">
        <v>2331</v>
      </c>
      <c r="B2332" s="344">
        <v>41271</v>
      </c>
      <c r="C2332" s="345" t="s">
        <v>17399</v>
      </c>
      <c r="D2332" s="345" t="s">
        <v>17400</v>
      </c>
      <c r="E2332" s="345" t="s">
        <v>5512</v>
      </c>
      <c r="F2332" s="345" t="s">
        <v>17401</v>
      </c>
      <c r="G2332" s="345" t="s">
        <v>17402</v>
      </c>
      <c r="H2332" s="346">
        <v>500</v>
      </c>
      <c r="I2332" s="345" t="s">
        <v>3894</v>
      </c>
      <c r="J2332" s="344">
        <v>40529</v>
      </c>
      <c r="K2332" s="345" t="s">
        <v>7312</v>
      </c>
      <c r="L2332" s="345" t="s">
        <v>7313</v>
      </c>
      <c r="M2332" s="345" t="s">
        <v>24</v>
      </c>
      <c r="N2332" s="345" t="s">
        <v>11491</v>
      </c>
      <c r="O2332" s="345"/>
      <c r="P2332" s="345"/>
      <c r="Q2332" s="344"/>
      <c r="R2332" s="344"/>
      <c r="S2332" s="346">
        <v>53000</v>
      </c>
      <c r="T2332" s="347">
        <v>26500000</v>
      </c>
    </row>
    <row r="2333" spans="1:20" ht="15">
      <c r="A2333">
        <v>2332</v>
      </c>
      <c r="B2333" s="344">
        <v>41271</v>
      </c>
      <c r="C2333" s="345" t="s">
        <v>17403</v>
      </c>
      <c r="D2333" s="345" t="s">
        <v>17404</v>
      </c>
      <c r="E2333" s="345" t="s">
        <v>5510</v>
      </c>
      <c r="F2333" s="345" t="s">
        <v>17405</v>
      </c>
      <c r="G2333" s="345" t="s">
        <v>17406</v>
      </c>
      <c r="H2333" s="346">
        <v>100000</v>
      </c>
      <c r="I2333" s="345" t="s">
        <v>3894</v>
      </c>
      <c r="J2333" s="344">
        <v>40529</v>
      </c>
      <c r="K2333" s="345" t="s">
        <v>7312</v>
      </c>
      <c r="L2333" s="345" t="s">
        <v>7313</v>
      </c>
      <c r="M2333" s="345" t="s">
        <v>24</v>
      </c>
      <c r="N2333" s="345" t="s">
        <v>11491</v>
      </c>
      <c r="O2333" s="345"/>
      <c r="P2333" s="345"/>
      <c r="Q2333" s="344"/>
      <c r="R2333" s="344"/>
      <c r="S2333" s="346">
        <v>200</v>
      </c>
      <c r="T2333" s="347">
        <v>20000000</v>
      </c>
    </row>
    <row r="2334" spans="1:20" ht="15">
      <c r="A2334">
        <v>2333</v>
      </c>
      <c r="B2334" s="344">
        <v>41271</v>
      </c>
      <c r="C2334" s="345" t="s">
        <v>17407</v>
      </c>
      <c r="D2334" s="345" t="s">
        <v>17408</v>
      </c>
      <c r="E2334" s="345" t="s">
        <v>5514</v>
      </c>
      <c r="F2334" s="345" t="s">
        <v>17409</v>
      </c>
      <c r="G2334" s="345" t="s">
        <v>17410</v>
      </c>
      <c r="H2334" s="346">
        <v>10000</v>
      </c>
      <c r="I2334" s="345" t="s">
        <v>3894</v>
      </c>
      <c r="J2334" s="344">
        <v>40529</v>
      </c>
      <c r="K2334" s="345" t="s">
        <v>7312</v>
      </c>
      <c r="L2334" s="345" t="s">
        <v>7313</v>
      </c>
      <c r="M2334" s="345" t="s">
        <v>24</v>
      </c>
      <c r="N2334" s="345" t="s">
        <v>11491</v>
      </c>
      <c r="O2334" s="345"/>
      <c r="P2334" s="345"/>
      <c r="Q2334" s="344"/>
      <c r="R2334" s="344"/>
      <c r="S2334" s="346">
        <v>500</v>
      </c>
      <c r="T2334" s="347">
        <v>5000000</v>
      </c>
    </row>
    <row r="2335" spans="1:20" ht="15">
      <c r="A2335">
        <v>2334</v>
      </c>
      <c r="B2335" s="344">
        <v>41271</v>
      </c>
      <c r="C2335" s="345" t="s">
        <v>10999</v>
      </c>
      <c r="D2335" s="345" t="s">
        <v>11000</v>
      </c>
      <c r="E2335" s="345" t="s">
        <v>3233</v>
      </c>
      <c r="F2335" s="345" t="s">
        <v>11001</v>
      </c>
      <c r="G2335" s="345" t="s">
        <v>11002</v>
      </c>
      <c r="H2335" s="346">
        <v>330</v>
      </c>
      <c r="I2335" s="345" t="s">
        <v>4177</v>
      </c>
      <c r="J2335" s="344">
        <v>40529</v>
      </c>
      <c r="K2335" s="345" t="s">
        <v>7312</v>
      </c>
      <c r="L2335" s="345" t="s">
        <v>7313</v>
      </c>
      <c r="M2335" s="345" t="s">
        <v>24</v>
      </c>
      <c r="N2335" s="345" t="s">
        <v>1857</v>
      </c>
      <c r="O2335" s="345"/>
      <c r="P2335" s="345" t="s">
        <v>8965</v>
      </c>
      <c r="Q2335" s="344"/>
      <c r="R2335" s="344">
        <v>47756</v>
      </c>
      <c r="S2335" s="346">
        <v>10991</v>
      </c>
      <c r="T2335" s="347">
        <v>3627030</v>
      </c>
    </row>
    <row r="2336" spans="1:20" ht="15">
      <c r="A2336">
        <v>2335</v>
      </c>
      <c r="B2336" s="344">
        <v>41271</v>
      </c>
      <c r="C2336" s="345" t="s">
        <v>11003</v>
      </c>
      <c r="D2336" s="345" t="s">
        <v>11004</v>
      </c>
      <c r="E2336" s="345" t="s">
        <v>3261</v>
      </c>
      <c r="F2336" s="345" t="s">
        <v>11005</v>
      </c>
      <c r="G2336" s="345" t="s">
        <v>11006</v>
      </c>
      <c r="H2336" s="346">
        <v>100000</v>
      </c>
      <c r="I2336" s="345" t="s">
        <v>3894</v>
      </c>
      <c r="J2336" s="344">
        <v>40532</v>
      </c>
      <c r="K2336" s="345" t="s">
        <v>7312</v>
      </c>
      <c r="L2336" s="345" t="s">
        <v>7313</v>
      </c>
      <c r="M2336" s="345" t="s">
        <v>24</v>
      </c>
      <c r="N2336" s="345" t="s">
        <v>1857</v>
      </c>
      <c r="O2336" s="345"/>
      <c r="P2336" s="345" t="s">
        <v>8962</v>
      </c>
      <c r="Q2336" s="344"/>
      <c r="R2336" s="344">
        <v>41624</v>
      </c>
      <c r="S2336" s="346">
        <v>1644</v>
      </c>
      <c r="T2336" s="347">
        <v>164400000</v>
      </c>
    </row>
    <row r="2337" spans="1:20" ht="15">
      <c r="A2337">
        <v>2336</v>
      </c>
      <c r="B2337" s="344">
        <v>41271</v>
      </c>
      <c r="C2337" s="345" t="s">
        <v>7463</v>
      </c>
      <c r="D2337" s="345" t="s">
        <v>7464</v>
      </c>
      <c r="E2337" s="345" t="s">
        <v>6940</v>
      </c>
      <c r="F2337" s="345" t="s">
        <v>8673</v>
      </c>
      <c r="G2337" s="345" t="s">
        <v>8674</v>
      </c>
      <c r="H2337" s="346">
        <v>1</v>
      </c>
      <c r="I2337" s="345" t="s">
        <v>8140</v>
      </c>
      <c r="J2337" s="344">
        <v>40539</v>
      </c>
      <c r="K2337" s="345" t="s">
        <v>7312</v>
      </c>
      <c r="L2337" s="345" t="s">
        <v>7313</v>
      </c>
      <c r="M2337" s="345" t="s">
        <v>24</v>
      </c>
      <c r="N2337" s="345" t="s">
        <v>7411</v>
      </c>
      <c r="O2337" s="345" t="s">
        <v>7412</v>
      </c>
      <c r="P2337" s="345"/>
      <c r="Q2337" s="344"/>
      <c r="R2337" s="344"/>
      <c r="S2337" s="346">
        <v>1136234566</v>
      </c>
      <c r="T2337" s="347">
        <v>1136234566</v>
      </c>
    </row>
    <row r="2338" spans="1:20" ht="15">
      <c r="A2338">
        <v>2337</v>
      </c>
      <c r="B2338" s="344">
        <v>41271</v>
      </c>
      <c r="C2338" s="345" t="s">
        <v>7685</v>
      </c>
      <c r="D2338" s="345" t="s">
        <v>7686</v>
      </c>
      <c r="E2338" s="345" t="s">
        <v>6966</v>
      </c>
      <c r="F2338" s="345" t="s">
        <v>8675</v>
      </c>
      <c r="G2338" s="345" t="s">
        <v>8676</v>
      </c>
      <c r="H2338" s="346">
        <v>10000</v>
      </c>
      <c r="I2338" s="345" t="s">
        <v>3894</v>
      </c>
      <c r="J2338" s="344">
        <v>40533</v>
      </c>
      <c r="K2338" s="345" t="s">
        <v>7312</v>
      </c>
      <c r="L2338" s="345" t="s">
        <v>7313</v>
      </c>
      <c r="M2338" s="345" t="s">
        <v>24</v>
      </c>
      <c r="N2338" s="345" t="s">
        <v>7411</v>
      </c>
      <c r="O2338" s="345" t="s">
        <v>7315</v>
      </c>
      <c r="P2338" s="345"/>
      <c r="Q2338" s="344"/>
      <c r="R2338" s="344">
        <v>42353</v>
      </c>
      <c r="S2338" s="346">
        <v>300304</v>
      </c>
      <c r="T2338" s="347">
        <v>3003040000</v>
      </c>
    </row>
    <row r="2339" spans="1:20" ht="15">
      <c r="A2339">
        <v>2338</v>
      </c>
      <c r="B2339" s="344">
        <v>41271</v>
      </c>
      <c r="C2339" s="345" t="s">
        <v>17411</v>
      </c>
      <c r="D2339" s="345" t="s">
        <v>17412</v>
      </c>
      <c r="E2339" s="345" t="s">
        <v>5518</v>
      </c>
      <c r="F2339" s="345" t="s">
        <v>17413</v>
      </c>
      <c r="G2339" s="345" t="s">
        <v>17414</v>
      </c>
      <c r="H2339" s="346">
        <v>50000</v>
      </c>
      <c r="I2339" s="345" t="s">
        <v>3894</v>
      </c>
      <c r="J2339" s="344">
        <v>40533</v>
      </c>
      <c r="K2339" s="345" t="s">
        <v>7312</v>
      </c>
      <c r="L2339" s="345" t="s">
        <v>7313</v>
      </c>
      <c r="M2339" s="345" t="s">
        <v>24</v>
      </c>
      <c r="N2339" s="345" t="s">
        <v>11491</v>
      </c>
      <c r="O2339" s="345"/>
      <c r="P2339" s="345"/>
      <c r="Q2339" s="344"/>
      <c r="R2339" s="344"/>
      <c r="S2339" s="346">
        <v>100</v>
      </c>
      <c r="T2339" s="347">
        <v>5000000</v>
      </c>
    </row>
    <row r="2340" spans="1:20" ht="15">
      <c r="A2340">
        <v>2339</v>
      </c>
      <c r="B2340" s="344">
        <v>41271</v>
      </c>
      <c r="C2340" s="345" t="s">
        <v>9444</v>
      </c>
      <c r="D2340" s="345" t="s">
        <v>9445</v>
      </c>
      <c r="E2340" s="345" t="s">
        <v>3268</v>
      </c>
      <c r="F2340" s="345" t="s">
        <v>11007</v>
      </c>
      <c r="G2340" s="345" t="s">
        <v>11008</v>
      </c>
      <c r="H2340" s="346">
        <v>1</v>
      </c>
      <c r="I2340" s="345" t="s">
        <v>4177</v>
      </c>
      <c r="J2340" s="344">
        <v>40533</v>
      </c>
      <c r="K2340" s="345" t="s">
        <v>7312</v>
      </c>
      <c r="L2340" s="345" t="s">
        <v>7313</v>
      </c>
      <c r="M2340" s="345" t="s">
        <v>24</v>
      </c>
      <c r="N2340" s="345" t="s">
        <v>1857</v>
      </c>
      <c r="O2340" s="345"/>
      <c r="P2340" s="345" t="s">
        <v>8965</v>
      </c>
      <c r="Q2340" s="344"/>
      <c r="R2340" s="344">
        <v>44196</v>
      </c>
      <c r="S2340" s="346">
        <v>4400000</v>
      </c>
      <c r="T2340" s="347">
        <v>4400000</v>
      </c>
    </row>
    <row r="2341" spans="1:20" ht="15">
      <c r="A2341">
        <v>2340</v>
      </c>
      <c r="B2341" s="344">
        <v>41271</v>
      </c>
      <c r="C2341" s="345" t="s">
        <v>7457</v>
      </c>
      <c r="D2341" s="345" t="s">
        <v>7458</v>
      </c>
      <c r="E2341" s="345" t="s">
        <v>7013</v>
      </c>
      <c r="F2341" s="345" t="s">
        <v>8677</v>
      </c>
      <c r="G2341" s="345" t="s">
        <v>8678</v>
      </c>
      <c r="H2341" s="346">
        <v>1</v>
      </c>
      <c r="I2341" s="345" t="s">
        <v>3894</v>
      </c>
      <c r="J2341" s="344">
        <v>40533</v>
      </c>
      <c r="K2341" s="345" t="s">
        <v>7312</v>
      </c>
      <c r="L2341" s="345" t="s">
        <v>7313</v>
      </c>
      <c r="M2341" s="345" t="s">
        <v>24</v>
      </c>
      <c r="N2341" s="345" t="s">
        <v>7411</v>
      </c>
      <c r="O2341" s="345" t="s">
        <v>7412</v>
      </c>
      <c r="P2341" s="345"/>
      <c r="Q2341" s="344"/>
      <c r="R2341" s="344"/>
      <c r="S2341" s="346">
        <v>135969297</v>
      </c>
      <c r="T2341" s="347">
        <v>135969297</v>
      </c>
    </row>
    <row r="2342" spans="1:20" ht="15">
      <c r="A2342">
        <v>2341</v>
      </c>
      <c r="B2342" s="344">
        <v>41271</v>
      </c>
      <c r="C2342" s="345" t="s">
        <v>7457</v>
      </c>
      <c r="D2342" s="345" t="s">
        <v>7458</v>
      </c>
      <c r="E2342" s="345" t="s">
        <v>7031</v>
      </c>
      <c r="F2342" s="345" t="s">
        <v>8679</v>
      </c>
      <c r="G2342" s="345" t="s">
        <v>8680</v>
      </c>
      <c r="H2342" s="346">
        <v>1</v>
      </c>
      <c r="I2342" s="345" t="s">
        <v>3894</v>
      </c>
      <c r="J2342" s="344">
        <v>40533</v>
      </c>
      <c r="K2342" s="345" t="s">
        <v>7312</v>
      </c>
      <c r="L2342" s="345" t="s">
        <v>7313</v>
      </c>
      <c r="M2342" s="345" t="s">
        <v>24</v>
      </c>
      <c r="N2342" s="345" t="s">
        <v>7411</v>
      </c>
      <c r="O2342" s="345" t="s">
        <v>7412</v>
      </c>
      <c r="P2342" s="345"/>
      <c r="Q2342" s="344"/>
      <c r="R2342" s="344"/>
      <c r="S2342" s="346">
        <v>1090550483</v>
      </c>
      <c r="T2342" s="347">
        <v>1090550483</v>
      </c>
    </row>
    <row r="2343" spans="1:20" ht="15">
      <c r="A2343">
        <v>2342</v>
      </c>
      <c r="B2343" s="344">
        <v>41271</v>
      </c>
      <c r="C2343" s="345" t="s">
        <v>7457</v>
      </c>
      <c r="D2343" s="345" t="s">
        <v>7458</v>
      </c>
      <c r="E2343" s="345" t="s">
        <v>7033</v>
      </c>
      <c r="F2343" s="345" t="s">
        <v>8681</v>
      </c>
      <c r="G2343" s="345" t="s">
        <v>8682</v>
      </c>
      <c r="H2343" s="346">
        <v>1</v>
      </c>
      <c r="I2343" s="345" t="s">
        <v>4177</v>
      </c>
      <c r="J2343" s="344">
        <v>40533</v>
      </c>
      <c r="K2343" s="345" t="s">
        <v>7312</v>
      </c>
      <c r="L2343" s="345" t="s">
        <v>7313</v>
      </c>
      <c r="M2343" s="345" t="s">
        <v>24</v>
      </c>
      <c r="N2343" s="345" t="s">
        <v>7411</v>
      </c>
      <c r="O2343" s="345" t="s">
        <v>7412</v>
      </c>
      <c r="P2343" s="345"/>
      <c r="Q2343" s="344"/>
      <c r="R2343" s="344"/>
      <c r="S2343" s="346">
        <v>134548</v>
      </c>
      <c r="T2343" s="347">
        <v>134548</v>
      </c>
    </row>
    <row r="2344" spans="1:20" ht="15">
      <c r="A2344">
        <v>2343</v>
      </c>
      <c r="B2344" s="344">
        <v>41271</v>
      </c>
      <c r="C2344" s="345" t="s">
        <v>11011</v>
      </c>
      <c r="D2344" s="345" t="s">
        <v>11012</v>
      </c>
      <c r="E2344" s="345" t="s">
        <v>3243</v>
      </c>
      <c r="F2344" s="345" t="s">
        <v>11013</v>
      </c>
      <c r="G2344" s="345" t="s">
        <v>11014</v>
      </c>
      <c r="H2344" s="346">
        <v>1000000000</v>
      </c>
      <c r="I2344" s="345" t="s">
        <v>3894</v>
      </c>
      <c r="J2344" s="344">
        <v>40534</v>
      </c>
      <c r="K2344" s="345" t="s">
        <v>7312</v>
      </c>
      <c r="L2344" s="345" t="s">
        <v>7313</v>
      </c>
      <c r="M2344" s="345" t="s">
        <v>24</v>
      </c>
      <c r="N2344" s="345" t="s">
        <v>1857</v>
      </c>
      <c r="O2344" s="345"/>
      <c r="P2344" s="345" t="s">
        <v>8962</v>
      </c>
      <c r="Q2344" s="344"/>
      <c r="R2344" s="344">
        <v>42359</v>
      </c>
      <c r="S2344" s="346">
        <v>10</v>
      </c>
      <c r="T2344" s="347">
        <v>10000000000</v>
      </c>
    </row>
    <row r="2345" spans="1:20" ht="15">
      <c r="A2345">
        <v>2344</v>
      </c>
      <c r="B2345" s="344">
        <v>41271</v>
      </c>
      <c r="C2345" s="345" t="s">
        <v>7457</v>
      </c>
      <c r="D2345" s="345" t="s">
        <v>7458</v>
      </c>
      <c r="E2345" s="345" t="s">
        <v>7015</v>
      </c>
      <c r="F2345" s="345" t="s">
        <v>8683</v>
      </c>
      <c r="G2345" s="345" t="s">
        <v>8684</v>
      </c>
      <c r="H2345" s="346">
        <v>1</v>
      </c>
      <c r="I2345" s="345" t="s">
        <v>4177</v>
      </c>
      <c r="J2345" s="344">
        <v>40534</v>
      </c>
      <c r="K2345" s="345" t="s">
        <v>7312</v>
      </c>
      <c r="L2345" s="345" t="s">
        <v>7313</v>
      </c>
      <c r="M2345" s="345" t="s">
        <v>24</v>
      </c>
      <c r="N2345" s="345" t="s">
        <v>7411</v>
      </c>
      <c r="O2345" s="345" t="s">
        <v>7412</v>
      </c>
      <c r="P2345" s="345"/>
      <c r="Q2345" s="344"/>
      <c r="R2345" s="344"/>
      <c r="S2345" s="346">
        <v>3676852</v>
      </c>
      <c r="T2345" s="347">
        <v>3676852</v>
      </c>
    </row>
    <row r="2346" spans="1:20" ht="15">
      <c r="A2346">
        <v>2345</v>
      </c>
      <c r="B2346" s="344">
        <v>41271</v>
      </c>
      <c r="C2346" s="345" t="s">
        <v>7560</v>
      </c>
      <c r="D2346" s="345" t="s">
        <v>7561</v>
      </c>
      <c r="E2346" s="345" t="s">
        <v>6976</v>
      </c>
      <c r="F2346" s="345" t="s">
        <v>8685</v>
      </c>
      <c r="G2346" s="345" t="s">
        <v>8686</v>
      </c>
      <c r="H2346" s="346">
        <v>1</v>
      </c>
      <c r="I2346" s="345" t="s">
        <v>3894</v>
      </c>
      <c r="J2346" s="344">
        <v>40534</v>
      </c>
      <c r="K2346" s="345" t="s">
        <v>7312</v>
      </c>
      <c r="L2346" s="345" t="s">
        <v>7313</v>
      </c>
      <c r="M2346" s="345" t="s">
        <v>24</v>
      </c>
      <c r="N2346" s="345" t="s">
        <v>7411</v>
      </c>
      <c r="O2346" s="345" t="s">
        <v>7412</v>
      </c>
      <c r="P2346" s="345"/>
      <c r="Q2346" s="344"/>
      <c r="R2346" s="344"/>
      <c r="S2346" s="346">
        <v>1081231111</v>
      </c>
      <c r="T2346" s="347">
        <v>1081231111</v>
      </c>
    </row>
    <row r="2347" spans="1:20" ht="15">
      <c r="A2347">
        <v>2346</v>
      </c>
      <c r="B2347" s="344">
        <v>41271</v>
      </c>
      <c r="C2347" s="345" t="s">
        <v>17415</v>
      </c>
      <c r="D2347" s="345" t="s">
        <v>17416</v>
      </c>
      <c r="E2347" s="345" t="s">
        <v>5520</v>
      </c>
      <c r="F2347" s="345" t="s">
        <v>17417</v>
      </c>
      <c r="G2347" s="345" t="s">
        <v>17418</v>
      </c>
      <c r="H2347" s="346">
        <v>100</v>
      </c>
      <c r="I2347" s="345" t="s">
        <v>3894</v>
      </c>
      <c r="J2347" s="344">
        <v>40534</v>
      </c>
      <c r="K2347" s="345" t="s">
        <v>7312</v>
      </c>
      <c r="L2347" s="345" t="s">
        <v>7313</v>
      </c>
      <c r="M2347" s="345" t="s">
        <v>24</v>
      </c>
      <c r="N2347" s="345" t="s">
        <v>11491</v>
      </c>
      <c r="O2347" s="345"/>
      <c r="P2347" s="345"/>
      <c r="Q2347" s="344"/>
      <c r="R2347" s="344"/>
      <c r="S2347" s="346">
        <v>200000</v>
      </c>
      <c r="T2347" s="347">
        <v>20000000</v>
      </c>
    </row>
    <row r="2348" spans="1:20" ht="15">
      <c r="A2348">
        <v>2347</v>
      </c>
      <c r="B2348" s="344">
        <v>41271</v>
      </c>
      <c r="C2348" s="345" t="s">
        <v>10756</v>
      </c>
      <c r="D2348" s="345" t="s">
        <v>10757</v>
      </c>
      <c r="E2348" s="345" t="s">
        <v>3264</v>
      </c>
      <c r="F2348" s="345" t="s">
        <v>11017</v>
      </c>
      <c r="G2348" s="345" t="s">
        <v>11018</v>
      </c>
      <c r="H2348" s="346">
        <v>10000</v>
      </c>
      <c r="I2348" s="345" t="s">
        <v>3894</v>
      </c>
      <c r="J2348" s="344">
        <v>40534</v>
      </c>
      <c r="K2348" s="345" t="s">
        <v>7312</v>
      </c>
      <c r="L2348" s="345" t="s">
        <v>7313</v>
      </c>
      <c r="M2348" s="345" t="s">
        <v>24</v>
      </c>
      <c r="N2348" s="345" t="s">
        <v>1857</v>
      </c>
      <c r="O2348" s="345"/>
      <c r="P2348" s="345" t="s">
        <v>8962</v>
      </c>
      <c r="Q2348" s="344"/>
      <c r="R2348" s="344">
        <v>42382</v>
      </c>
      <c r="S2348" s="346">
        <v>440000</v>
      </c>
      <c r="T2348" s="347">
        <v>4400000000</v>
      </c>
    </row>
    <row r="2349" spans="1:20" ht="15">
      <c r="A2349">
        <v>2348</v>
      </c>
      <c r="B2349" s="344">
        <v>41271</v>
      </c>
      <c r="C2349" s="345" t="s">
        <v>7453</v>
      </c>
      <c r="D2349" s="345" t="s">
        <v>7454</v>
      </c>
      <c r="E2349" s="345" t="s">
        <v>6970</v>
      </c>
      <c r="F2349" s="345" t="s">
        <v>8687</v>
      </c>
      <c r="G2349" s="345" t="s">
        <v>8688</v>
      </c>
      <c r="H2349" s="346">
        <v>10000</v>
      </c>
      <c r="I2349" s="345" t="s">
        <v>3894</v>
      </c>
      <c r="J2349" s="344">
        <v>40539</v>
      </c>
      <c r="K2349" s="345" t="s">
        <v>7312</v>
      </c>
      <c r="L2349" s="345" t="s">
        <v>7313</v>
      </c>
      <c r="M2349" s="345" t="s">
        <v>24</v>
      </c>
      <c r="N2349" s="345" t="s">
        <v>7411</v>
      </c>
      <c r="O2349" s="345" t="s">
        <v>7315</v>
      </c>
      <c r="P2349" s="345"/>
      <c r="Q2349" s="344"/>
      <c r="R2349" s="344">
        <v>41621</v>
      </c>
      <c r="S2349" s="346">
        <v>448753</v>
      </c>
      <c r="T2349" s="347">
        <v>4487530000</v>
      </c>
    </row>
    <row r="2350" spans="1:20" ht="15">
      <c r="A2350">
        <v>2349</v>
      </c>
      <c r="B2350" s="344">
        <v>41271</v>
      </c>
      <c r="C2350" s="345" t="s">
        <v>10633</v>
      </c>
      <c r="D2350" s="345" t="s">
        <v>10634</v>
      </c>
      <c r="E2350" s="345" t="s">
        <v>3280</v>
      </c>
      <c r="F2350" s="345" t="s">
        <v>11019</v>
      </c>
      <c r="G2350" s="345" t="s">
        <v>11020</v>
      </c>
      <c r="H2350" s="346">
        <v>100</v>
      </c>
      <c r="I2350" s="345" t="s">
        <v>4177</v>
      </c>
      <c r="J2350" s="344">
        <v>40539</v>
      </c>
      <c r="K2350" s="345" t="s">
        <v>7312</v>
      </c>
      <c r="L2350" s="345" t="s">
        <v>7313</v>
      </c>
      <c r="M2350" s="345" t="s">
        <v>24</v>
      </c>
      <c r="N2350" s="345" t="s">
        <v>1857</v>
      </c>
      <c r="O2350" s="345"/>
      <c r="P2350" s="345" t="s">
        <v>8965</v>
      </c>
      <c r="Q2350" s="344"/>
      <c r="R2350" s="344">
        <v>42367</v>
      </c>
      <c r="S2350" s="346">
        <v>9703</v>
      </c>
      <c r="T2350" s="347">
        <v>970300</v>
      </c>
    </row>
    <row r="2351" spans="1:20" ht="15">
      <c r="A2351">
        <v>2350</v>
      </c>
      <c r="B2351" s="344">
        <v>41271</v>
      </c>
      <c r="C2351" s="345" t="s">
        <v>17419</v>
      </c>
      <c r="D2351" s="345" t="s">
        <v>17420</v>
      </c>
      <c r="E2351" s="345" t="s">
        <v>5522</v>
      </c>
      <c r="F2351" s="345" t="s">
        <v>17421</v>
      </c>
      <c r="G2351" s="345" t="s">
        <v>17422</v>
      </c>
      <c r="H2351" s="346">
        <v>500000</v>
      </c>
      <c r="I2351" s="345" t="s">
        <v>3894</v>
      </c>
      <c r="J2351" s="344">
        <v>40540</v>
      </c>
      <c r="K2351" s="345" t="s">
        <v>7312</v>
      </c>
      <c r="L2351" s="345" t="s">
        <v>7313</v>
      </c>
      <c r="M2351" s="345" t="s">
        <v>24</v>
      </c>
      <c r="N2351" s="345" t="s">
        <v>11491</v>
      </c>
      <c r="O2351" s="345"/>
      <c r="P2351" s="345"/>
      <c r="Q2351" s="344"/>
      <c r="R2351" s="344"/>
      <c r="S2351" s="346">
        <v>100</v>
      </c>
      <c r="T2351" s="347">
        <v>50000000</v>
      </c>
    </row>
    <row r="2352" spans="1:20" ht="15">
      <c r="A2352">
        <v>2351</v>
      </c>
      <c r="B2352" s="344">
        <v>41271</v>
      </c>
      <c r="C2352" s="345" t="s">
        <v>17423</v>
      </c>
      <c r="D2352" s="345" t="s">
        <v>17424</v>
      </c>
      <c r="E2352" s="345" t="s">
        <v>5524</v>
      </c>
      <c r="F2352" s="345" t="s">
        <v>17425</v>
      </c>
      <c r="G2352" s="345" t="s">
        <v>17426</v>
      </c>
      <c r="H2352" s="346">
        <v>10000</v>
      </c>
      <c r="I2352" s="345" t="s">
        <v>3894</v>
      </c>
      <c r="J2352" s="344">
        <v>40541</v>
      </c>
      <c r="K2352" s="345" t="s">
        <v>7312</v>
      </c>
      <c r="L2352" s="345" t="s">
        <v>7313</v>
      </c>
      <c r="M2352" s="345" t="s">
        <v>24</v>
      </c>
      <c r="N2352" s="345" t="s">
        <v>11491</v>
      </c>
      <c r="O2352" s="345"/>
      <c r="P2352" s="345"/>
      <c r="Q2352" s="344"/>
      <c r="R2352" s="344"/>
      <c r="S2352" s="346">
        <v>502</v>
      </c>
      <c r="T2352" s="347">
        <v>5020000</v>
      </c>
    </row>
    <row r="2353" spans="1:20" ht="15">
      <c r="A2353">
        <v>2352</v>
      </c>
      <c r="B2353" s="344">
        <v>41271</v>
      </c>
      <c r="C2353" s="345" t="s">
        <v>17427</v>
      </c>
      <c r="D2353" s="345" t="s">
        <v>17428</v>
      </c>
      <c r="E2353" s="345" t="s">
        <v>5526</v>
      </c>
      <c r="F2353" s="345" t="s">
        <v>17429</v>
      </c>
      <c r="G2353" s="345" t="s">
        <v>17430</v>
      </c>
      <c r="H2353" s="346">
        <v>100000</v>
      </c>
      <c r="I2353" s="345" t="s">
        <v>3894</v>
      </c>
      <c r="J2353" s="344">
        <v>40542</v>
      </c>
      <c r="K2353" s="345" t="s">
        <v>7312</v>
      </c>
      <c r="L2353" s="345" t="s">
        <v>7313</v>
      </c>
      <c r="M2353" s="345" t="s">
        <v>24</v>
      </c>
      <c r="N2353" s="345" t="s">
        <v>11491</v>
      </c>
      <c r="O2353" s="345"/>
      <c r="P2353" s="345"/>
      <c r="Q2353" s="344"/>
      <c r="R2353" s="344"/>
      <c r="S2353" s="346">
        <v>50</v>
      </c>
      <c r="T2353" s="347">
        <v>5000000</v>
      </c>
    </row>
    <row r="2354" spans="1:20" ht="15">
      <c r="A2354">
        <v>2353</v>
      </c>
      <c r="B2354" s="344">
        <v>41271</v>
      </c>
      <c r="C2354" s="345" t="s">
        <v>17431</v>
      </c>
      <c r="D2354" s="345" t="s">
        <v>17432</v>
      </c>
      <c r="E2354" s="345" t="s">
        <v>5528</v>
      </c>
      <c r="F2354" s="345" t="s">
        <v>17433</v>
      </c>
      <c r="G2354" s="345" t="s">
        <v>17434</v>
      </c>
      <c r="H2354" s="346">
        <v>100000</v>
      </c>
      <c r="I2354" s="345" t="s">
        <v>3894</v>
      </c>
      <c r="J2354" s="344">
        <v>40547</v>
      </c>
      <c r="K2354" s="345" t="s">
        <v>7312</v>
      </c>
      <c r="L2354" s="345" t="s">
        <v>7313</v>
      </c>
      <c r="M2354" s="345" t="s">
        <v>24</v>
      </c>
      <c r="N2354" s="345" t="s">
        <v>11491</v>
      </c>
      <c r="O2354" s="345"/>
      <c r="P2354" s="345"/>
      <c r="Q2354" s="344"/>
      <c r="R2354" s="344"/>
      <c r="S2354" s="346">
        <v>50</v>
      </c>
      <c r="T2354" s="347">
        <v>5000000</v>
      </c>
    </row>
    <row r="2355" spans="1:20" ht="15">
      <c r="A2355">
        <v>2354</v>
      </c>
      <c r="B2355" s="344">
        <v>41271</v>
      </c>
      <c r="C2355" s="345" t="s">
        <v>17435</v>
      </c>
      <c r="D2355" s="345" t="s">
        <v>17436</v>
      </c>
      <c r="E2355" s="345" t="s">
        <v>5530</v>
      </c>
      <c r="F2355" s="345" t="s">
        <v>17437</v>
      </c>
      <c r="G2355" s="345" t="s">
        <v>17438</v>
      </c>
      <c r="H2355" s="346">
        <v>10000</v>
      </c>
      <c r="I2355" s="345" t="s">
        <v>3894</v>
      </c>
      <c r="J2355" s="344">
        <v>40547</v>
      </c>
      <c r="K2355" s="345" t="s">
        <v>7312</v>
      </c>
      <c r="L2355" s="345" t="s">
        <v>7313</v>
      </c>
      <c r="M2355" s="345" t="s">
        <v>24</v>
      </c>
      <c r="N2355" s="345" t="s">
        <v>11491</v>
      </c>
      <c r="O2355" s="345"/>
      <c r="P2355" s="345"/>
      <c r="Q2355" s="344"/>
      <c r="R2355" s="344"/>
      <c r="S2355" s="346">
        <v>500</v>
      </c>
      <c r="T2355" s="347">
        <v>5000000</v>
      </c>
    </row>
    <row r="2356" spans="1:20" ht="15">
      <c r="A2356">
        <v>2355</v>
      </c>
      <c r="B2356" s="344">
        <v>41271</v>
      </c>
      <c r="C2356" s="345" t="s">
        <v>17439</v>
      </c>
      <c r="D2356" s="345" t="s">
        <v>17440</v>
      </c>
      <c r="E2356" s="345" t="s">
        <v>5532</v>
      </c>
      <c r="F2356" s="345" t="s">
        <v>17441</v>
      </c>
      <c r="G2356" s="345" t="s">
        <v>17442</v>
      </c>
      <c r="H2356" s="346">
        <v>10000</v>
      </c>
      <c r="I2356" s="345" t="s">
        <v>3894</v>
      </c>
      <c r="J2356" s="344">
        <v>40548</v>
      </c>
      <c r="K2356" s="345" t="s">
        <v>7312</v>
      </c>
      <c r="L2356" s="345" t="s">
        <v>7313</v>
      </c>
      <c r="M2356" s="345" t="s">
        <v>24</v>
      </c>
      <c r="N2356" s="345" t="s">
        <v>11491</v>
      </c>
      <c r="O2356" s="345"/>
      <c r="P2356" s="345"/>
      <c r="Q2356" s="344"/>
      <c r="R2356" s="344"/>
      <c r="S2356" s="346">
        <v>500</v>
      </c>
      <c r="T2356" s="347">
        <v>5000000</v>
      </c>
    </row>
    <row r="2357" spans="1:20" ht="15">
      <c r="A2357">
        <v>2356</v>
      </c>
      <c r="B2357" s="344">
        <v>41271</v>
      </c>
      <c r="C2357" s="345" t="s">
        <v>17443</v>
      </c>
      <c r="D2357" s="345" t="s">
        <v>17444</v>
      </c>
      <c r="E2357" s="345" t="s">
        <v>5534</v>
      </c>
      <c r="F2357" s="345" t="s">
        <v>17445</v>
      </c>
      <c r="G2357" s="345" t="s">
        <v>17446</v>
      </c>
      <c r="H2357" s="346">
        <v>1000000</v>
      </c>
      <c r="I2357" s="345" t="s">
        <v>3894</v>
      </c>
      <c r="J2357" s="344">
        <v>40548</v>
      </c>
      <c r="K2357" s="345" t="s">
        <v>7312</v>
      </c>
      <c r="L2357" s="345" t="s">
        <v>7313</v>
      </c>
      <c r="M2357" s="345" t="s">
        <v>24</v>
      </c>
      <c r="N2357" s="345" t="s">
        <v>11491</v>
      </c>
      <c r="O2357" s="345"/>
      <c r="P2357" s="345"/>
      <c r="Q2357" s="344"/>
      <c r="R2357" s="344"/>
      <c r="S2357" s="346">
        <v>150</v>
      </c>
      <c r="T2357" s="347">
        <v>150000000</v>
      </c>
    </row>
    <row r="2358" spans="1:20" ht="15">
      <c r="A2358">
        <v>2357</v>
      </c>
      <c r="B2358" s="344">
        <v>41271</v>
      </c>
      <c r="C2358" s="345" t="s">
        <v>7457</v>
      </c>
      <c r="D2358" s="345" t="s">
        <v>7458</v>
      </c>
      <c r="E2358" s="345" t="s">
        <v>6982</v>
      </c>
      <c r="F2358" s="345" t="s">
        <v>8689</v>
      </c>
      <c r="G2358" s="345" t="s">
        <v>8690</v>
      </c>
      <c r="H2358" s="346">
        <v>10000</v>
      </c>
      <c r="I2358" s="345" t="s">
        <v>3894</v>
      </c>
      <c r="J2358" s="344">
        <v>40549</v>
      </c>
      <c r="K2358" s="345" t="s">
        <v>7312</v>
      </c>
      <c r="L2358" s="345" t="s">
        <v>7313</v>
      </c>
      <c r="M2358" s="345" t="s">
        <v>24</v>
      </c>
      <c r="N2358" s="345" t="s">
        <v>7411</v>
      </c>
      <c r="O2358" s="345" t="s">
        <v>7412</v>
      </c>
      <c r="P2358" s="345"/>
      <c r="Q2358" s="344"/>
      <c r="R2358" s="344">
        <v>41610</v>
      </c>
      <c r="S2358" s="346">
        <v>195580</v>
      </c>
      <c r="T2358" s="347">
        <v>1955800000</v>
      </c>
    </row>
    <row r="2359" spans="1:20" ht="15">
      <c r="A2359">
        <v>2358</v>
      </c>
      <c r="B2359" s="344">
        <v>41271</v>
      </c>
      <c r="C2359" s="345" t="s">
        <v>7457</v>
      </c>
      <c r="D2359" s="345" t="s">
        <v>7458</v>
      </c>
      <c r="E2359" s="345" t="s">
        <v>6984</v>
      </c>
      <c r="F2359" s="345" t="s">
        <v>8691</v>
      </c>
      <c r="G2359" s="345" t="s">
        <v>8692</v>
      </c>
      <c r="H2359" s="346">
        <v>10000</v>
      </c>
      <c r="I2359" s="345" t="s">
        <v>3894</v>
      </c>
      <c r="J2359" s="344">
        <v>40549</v>
      </c>
      <c r="K2359" s="345" t="s">
        <v>7312</v>
      </c>
      <c r="L2359" s="345" t="s">
        <v>7313</v>
      </c>
      <c r="M2359" s="345" t="s">
        <v>24</v>
      </c>
      <c r="N2359" s="345" t="s">
        <v>7411</v>
      </c>
      <c r="O2359" s="345" t="s">
        <v>7412</v>
      </c>
      <c r="P2359" s="345"/>
      <c r="Q2359" s="344"/>
      <c r="R2359" s="344">
        <v>41610</v>
      </c>
      <c r="S2359" s="346">
        <v>150212</v>
      </c>
      <c r="T2359" s="347">
        <v>1502120000</v>
      </c>
    </row>
    <row r="2360" spans="1:20" ht="15">
      <c r="A2360">
        <v>2359</v>
      </c>
      <c r="B2360" s="344">
        <v>41271</v>
      </c>
      <c r="C2360" s="345" t="s">
        <v>14502</v>
      </c>
      <c r="D2360" s="345" t="s">
        <v>14503</v>
      </c>
      <c r="E2360" s="345" t="s">
        <v>5536</v>
      </c>
      <c r="F2360" s="345" t="s">
        <v>17447</v>
      </c>
      <c r="G2360" s="345" t="s">
        <v>17448</v>
      </c>
      <c r="H2360" s="346">
        <v>60000</v>
      </c>
      <c r="I2360" s="345" t="s">
        <v>3894</v>
      </c>
      <c r="J2360" s="344">
        <v>40550</v>
      </c>
      <c r="K2360" s="345" t="s">
        <v>7312</v>
      </c>
      <c r="L2360" s="345" t="s">
        <v>7313</v>
      </c>
      <c r="M2360" s="345" t="s">
        <v>24</v>
      </c>
      <c r="N2360" s="345" t="s">
        <v>11491</v>
      </c>
      <c r="O2360" s="345"/>
      <c r="P2360" s="345"/>
      <c r="Q2360" s="344"/>
      <c r="R2360" s="344"/>
      <c r="S2360" s="346">
        <v>1</v>
      </c>
      <c r="T2360" s="347">
        <v>60000</v>
      </c>
    </row>
    <row r="2361" spans="1:20" ht="15">
      <c r="A2361">
        <v>2360</v>
      </c>
      <c r="B2361" s="344">
        <v>41271</v>
      </c>
      <c r="C2361" s="345" t="s">
        <v>11023</v>
      </c>
      <c r="D2361" s="345" t="s">
        <v>11024</v>
      </c>
      <c r="E2361" s="345" t="s">
        <v>3283</v>
      </c>
      <c r="F2361" s="345" t="s">
        <v>11025</v>
      </c>
      <c r="G2361" s="345" t="s">
        <v>11026</v>
      </c>
      <c r="H2361" s="346">
        <v>100000</v>
      </c>
      <c r="I2361" s="345" t="s">
        <v>3894</v>
      </c>
      <c r="J2361" s="344">
        <v>40550</v>
      </c>
      <c r="K2361" s="345" t="s">
        <v>7312</v>
      </c>
      <c r="L2361" s="345" t="s">
        <v>7313</v>
      </c>
      <c r="M2361" s="345" t="s">
        <v>24</v>
      </c>
      <c r="N2361" s="345" t="s">
        <v>1857</v>
      </c>
      <c r="O2361" s="345"/>
      <c r="P2361" s="345" t="s">
        <v>8962</v>
      </c>
      <c r="Q2361" s="344"/>
      <c r="R2361" s="344">
        <v>44201</v>
      </c>
      <c r="S2361" s="346">
        <v>1500</v>
      </c>
      <c r="T2361" s="347">
        <v>150000000</v>
      </c>
    </row>
    <row r="2362" spans="1:20" ht="15">
      <c r="A2362">
        <v>2361</v>
      </c>
      <c r="B2362" s="344">
        <v>41271</v>
      </c>
      <c r="C2362" s="345" t="s">
        <v>8239</v>
      </c>
      <c r="D2362" s="345" t="s">
        <v>8240</v>
      </c>
      <c r="E2362" s="345" t="s">
        <v>6968</v>
      </c>
      <c r="F2362" s="345" t="s">
        <v>8693</v>
      </c>
      <c r="G2362" s="345" t="s">
        <v>8694</v>
      </c>
      <c r="H2362" s="346">
        <v>10000</v>
      </c>
      <c r="I2362" s="345" t="s">
        <v>3894</v>
      </c>
      <c r="J2362" s="344">
        <v>40550</v>
      </c>
      <c r="K2362" s="345" t="s">
        <v>7312</v>
      </c>
      <c r="L2362" s="345" t="s">
        <v>7313</v>
      </c>
      <c r="M2362" s="345" t="s">
        <v>24</v>
      </c>
      <c r="N2362" s="345" t="s">
        <v>7411</v>
      </c>
      <c r="O2362" s="345" t="s">
        <v>7315</v>
      </c>
      <c r="P2362" s="345"/>
      <c r="Q2362" s="344"/>
      <c r="R2362" s="344">
        <v>42353</v>
      </c>
      <c r="S2362" s="346">
        <v>37325</v>
      </c>
      <c r="T2362" s="347">
        <v>373250000</v>
      </c>
    </row>
    <row r="2363" spans="1:20" ht="15">
      <c r="A2363">
        <v>2362</v>
      </c>
      <c r="B2363" s="344">
        <v>41271</v>
      </c>
      <c r="C2363" s="345" t="s">
        <v>17449</v>
      </c>
      <c r="D2363" s="345" t="s">
        <v>17450</v>
      </c>
      <c r="E2363" s="345" t="s">
        <v>5538</v>
      </c>
      <c r="F2363" s="345" t="s">
        <v>17451</v>
      </c>
      <c r="G2363" s="345" t="s">
        <v>17452</v>
      </c>
      <c r="H2363" s="346">
        <v>1000</v>
      </c>
      <c r="I2363" s="345" t="s">
        <v>3894</v>
      </c>
      <c r="J2363" s="344">
        <v>40553</v>
      </c>
      <c r="K2363" s="345" t="s">
        <v>7312</v>
      </c>
      <c r="L2363" s="345" t="s">
        <v>7313</v>
      </c>
      <c r="M2363" s="345" t="s">
        <v>24</v>
      </c>
      <c r="N2363" s="345" t="s">
        <v>11491</v>
      </c>
      <c r="O2363" s="345"/>
      <c r="P2363" s="345"/>
      <c r="Q2363" s="344"/>
      <c r="R2363" s="344"/>
      <c r="S2363" s="346">
        <v>10365</v>
      </c>
      <c r="T2363" s="347">
        <v>10365000</v>
      </c>
    </row>
    <row r="2364" spans="1:20" ht="15">
      <c r="A2364">
        <v>2363</v>
      </c>
      <c r="B2364" s="344">
        <v>41271</v>
      </c>
      <c r="C2364" s="345" t="s">
        <v>7582</v>
      </c>
      <c r="D2364" s="345" t="s">
        <v>7583</v>
      </c>
      <c r="E2364" s="345" t="s">
        <v>6986</v>
      </c>
      <c r="F2364" s="345" t="s">
        <v>8695</v>
      </c>
      <c r="G2364" s="345" t="s">
        <v>8696</v>
      </c>
      <c r="H2364" s="346">
        <v>10000</v>
      </c>
      <c r="I2364" s="345" t="s">
        <v>3894</v>
      </c>
      <c r="J2364" s="344">
        <v>40554</v>
      </c>
      <c r="K2364" s="345" t="s">
        <v>7312</v>
      </c>
      <c r="L2364" s="345" t="s">
        <v>7313</v>
      </c>
      <c r="M2364" s="345" t="s">
        <v>24</v>
      </c>
      <c r="N2364" s="345" t="s">
        <v>7411</v>
      </c>
      <c r="O2364" s="345" t="s">
        <v>7315</v>
      </c>
      <c r="P2364" s="345"/>
      <c r="Q2364" s="344"/>
      <c r="R2364" s="344">
        <v>41610</v>
      </c>
      <c r="S2364" s="346">
        <v>165100</v>
      </c>
      <c r="T2364" s="347">
        <v>1651000000</v>
      </c>
    </row>
    <row r="2365" spans="1:20" ht="15">
      <c r="A2365">
        <v>2364</v>
      </c>
      <c r="B2365" s="344">
        <v>41271</v>
      </c>
      <c r="C2365" s="345" t="s">
        <v>17453</v>
      </c>
      <c r="D2365" s="345" t="s">
        <v>17454</v>
      </c>
      <c r="E2365" s="345" t="s">
        <v>5542</v>
      </c>
      <c r="F2365" s="345" t="s">
        <v>17455</v>
      </c>
      <c r="G2365" s="345" t="s">
        <v>17456</v>
      </c>
      <c r="H2365" s="346">
        <v>1000000</v>
      </c>
      <c r="I2365" s="345" t="s">
        <v>3894</v>
      </c>
      <c r="J2365" s="344">
        <v>40554</v>
      </c>
      <c r="K2365" s="345" t="s">
        <v>7312</v>
      </c>
      <c r="L2365" s="345" t="s">
        <v>7313</v>
      </c>
      <c r="M2365" s="345" t="s">
        <v>24</v>
      </c>
      <c r="N2365" s="345" t="s">
        <v>11491</v>
      </c>
      <c r="O2365" s="345"/>
      <c r="P2365" s="345"/>
      <c r="Q2365" s="344"/>
      <c r="R2365" s="344"/>
      <c r="S2365" s="346">
        <v>51</v>
      </c>
      <c r="T2365" s="347">
        <v>51000000</v>
      </c>
    </row>
    <row r="2366" spans="1:20" ht="15">
      <c r="A2366">
        <v>2365</v>
      </c>
      <c r="B2366" s="344">
        <v>41271</v>
      </c>
      <c r="C2366" s="345" t="s">
        <v>17457</v>
      </c>
      <c r="D2366" s="345" t="s">
        <v>17458</v>
      </c>
      <c r="E2366" s="345" t="s">
        <v>5540</v>
      </c>
      <c r="F2366" s="345" t="s">
        <v>17459</v>
      </c>
      <c r="G2366" s="345" t="s">
        <v>17460</v>
      </c>
      <c r="H2366" s="346">
        <v>10000</v>
      </c>
      <c r="I2366" s="345" t="s">
        <v>3894</v>
      </c>
      <c r="J2366" s="344">
        <v>40554</v>
      </c>
      <c r="K2366" s="345" t="s">
        <v>7312</v>
      </c>
      <c r="L2366" s="345" t="s">
        <v>7313</v>
      </c>
      <c r="M2366" s="345" t="s">
        <v>24</v>
      </c>
      <c r="N2366" s="345" t="s">
        <v>11491</v>
      </c>
      <c r="O2366" s="345"/>
      <c r="P2366" s="345"/>
      <c r="Q2366" s="344"/>
      <c r="R2366" s="344"/>
      <c r="S2366" s="346">
        <v>5000</v>
      </c>
      <c r="T2366" s="347">
        <v>50000000</v>
      </c>
    </row>
    <row r="2367" spans="1:20" ht="15">
      <c r="A2367">
        <v>2366</v>
      </c>
      <c r="B2367" s="344">
        <v>41271</v>
      </c>
      <c r="C2367" s="345" t="s">
        <v>17461</v>
      </c>
      <c r="D2367" s="345" t="s">
        <v>17462</v>
      </c>
      <c r="E2367" s="345" t="s">
        <v>5546</v>
      </c>
      <c r="F2367" s="345" t="s">
        <v>17463</v>
      </c>
      <c r="G2367" s="345" t="s">
        <v>17464</v>
      </c>
      <c r="H2367" s="346">
        <v>100000</v>
      </c>
      <c r="I2367" s="345" t="s">
        <v>3894</v>
      </c>
      <c r="J2367" s="344">
        <v>40555</v>
      </c>
      <c r="K2367" s="345" t="s">
        <v>7312</v>
      </c>
      <c r="L2367" s="345" t="s">
        <v>7313</v>
      </c>
      <c r="M2367" s="345" t="s">
        <v>24</v>
      </c>
      <c r="N2367" s="345" t="s">
        <v>11491</v>
      </c>
      <c r="O2367" s="345"/>
      <c r="P2367" s="345"/>
      <c r="Q2367" s="344"/>
      <c r="R2367" s="344"/>
      <c r="S2367" s="346">
        <v>100</v>
      </c>
      <c r="T2367" s="347">
        <v>10000000</v>
      </c>
    </row>
    <row r="2368" spans="1:20" ht="15">
      <c r="A2368">
        <v>2367</v>
      </c>
      <c r="B2368" s="344">
        <v>41271</v>
      </c>
      <c r="C2368" s="345" t="s">
        <v>9402</v>
      </c>
      <c r="D2368" s="345" t="s">
        <v>9403</v>
      </c>
      <c r="E2368" s="345" t="s">
        <v>3296</v>
      </c>
      <c r="F2368" s="345" t="s">
        <v>11029</v>
      </c>
      <c r="G2368" s="345" t="s">
        <v>11030</v>
      </c>
      <c r="H2368" s="346">
        <v>10000</v>
      </c>
      <c r="I2368" s="345" t="s">
        <v>3894</v>
      </c>
      <c r="J2368" s="344">
        <v>40555</v>
      </c>
      <c r="K2368" s="345" t="s">
        <v>7312</v>
      </c>
      <c r="L2368" s="345" t="s">
        <v>7313</v>
      </c>
      <c r="M2368" s="345" t="s">
        <v>24</v>
      </c>
      <c r="N2368" s="345" t="s">
        <v>1857</v>
      </c>
      <c r="O2368" s="345"/>
      <c r="P2368" s="345" t="s">
        <v>8962</v>
      </c>
      <c r="Q2368" s="344"/>
      <c r="R2368" s="344">
        <v>41652</v>
      </c>
      <c r="S2368" s="346">
        <v>500000</v>
      </c>
      <c r="T2368" s="347">
        <v>5000000000</v>
      </c>
    </row>
    <row r="2369" spans="1:20" ht="15">
      <c r="A2369">
        <v>2368</v>
      </c>
      <c r="B2369" s="344">
        <v>41271</v>
      </c>
      <c r="C2369" s="345" t="s">
        <v>17465</v>
      </c>
      <c r="D2369" s="345" t="s">
        <v>17466</v>
      </c>
      <c r="E2369" s="345" t="s">
        <v>5544</v>
      </c>
      <c r="F2369" s="345" t="s">
        <v>17467</v>
      </c>
      <c r="G2369" s="345" t="s">
        <v>17468</v>
      </c>
      <c r="H2369" s="346">
        <v>100000</v>
      </c>
      <c r="I2369" s="345" t="s">
        <v>3894</v>
      </c>
      <c r="J2369" s="344">
        <v>40555</v>
      </c>
      <c r="K2369" s="345" t="s">
        <v>7312</v>
      </c>
      <c r="L2369" s="345" t="s">
        <v>7313</v>
      </c>
      <c r="M2369" s="345" t="s">
        <v>24</v>
      </c>
      <c r="N2369" s="345" t="s">
        <v>11491</v>
      </c>
      <c r="O2369" s="345"/>
      <c r="P2369" s="345"/>
      <c r="Q2369" s="344"/>
      <c r="R2369" s="344"/>
      <c r="S2369" s="346">
        <v>1200</v>
      </c>
      <c r="T2369" s="347">
        <v>120000000</v>
      </c>
    </row>
    <row r="2370" spans="1:20" ht="15">
      <c r="A2370">
        <v>2369</v>
      </c>
      <c r="B2370" s="344">
        <v>41271</v>
      </c>
      <c r="C2370" s="345" t="s">
        <v>17469</v>
      </c>
      <c r="D2370" s="345" t="s">
        <v>29941</v>
      </c>
      <c r="E2370" s="345" t="s">
        <v>5548</v>
      </c>
      <c r="F2370" s="345" t="s">
        <v>17471</v>
      </c>
      <c r="G2370" s="345" t="s">
        <v>17472</v>
      </c>
      <c r="H2370" s="346">
        <v>5000</v>
      </c>
      <c r="I2370" s="345" t="s">
        <v>3894</v>
      </c>
      <c r="J2370" s="344">
        <v>40556</v>
      </c>
      <c r="K2370" s="345" t="s">
        <v>7312</v>
      </c>
      <c r="L2370" s="345" t="s">
        <v>7313</v>
      </c>
      <c r="M2370" s="345" t="s">
        <v>24</v>
      </c>
      <c r="N2370" s="345" t="s">
        <v>11491</v>
      </c>
      <c r="O2370" s="345"/>
      <c r="P2370" s="345"/>
      <c r="Q2370" s="344"/>
      <c r="R2370" s="344"/>
      <c r="S2370" s="346">
        <v>1000</v>
      </c>
      <c r="T2370" s="347">
        <v>5000000</v>
      </c>
    </row>
    <row r="2371" spans="1:20" ht="15">
      <c r="A2371">
        <v>2370</v>
      </c>
      <c r="B2371" s="344">
        <v>41271</v>
      </c>
      <c r="C2371" s="345" t="s">
        <v>7413</v>
      </c>
      <c r="D2371" s="345" t="s">
        <v>7414</v>
      </c>
      <c r="E2371" s="345" t="s">
        <v>6960</v>
      </c>
      <c r="F2371" s="345" t="s">
        <v>8697</v>
      </c>
      <c r="G2371" s="345" t="s">
        <v>8698</v>
      </c>
      <c r="H2371" s="346">
        <v>10000</v>
      </c>
      <c r="I2371" s="345" t="s">
        <v>3894</v>
      </c>
      <c r="J2371" s="344">
        <v>40556</v>
      </c>
      <c r="K2371" s="345" t="s">
        <v>7312</v>
      </c>
      <c r="L2371" s="345" t="s">
        <v>7313</v>
      </c>
      <c r="M2371" s="345" t="s">
        <v>24</v>
      </c>
      <c r="N2371" s="345" t="s">
        <v>7411</v>
      </c>
      <c r="O2371" s="345" t="s">
        <v>7412</v>
      </c>
      <c r="P2371" s="345"/>
      <c r="Q2371" s="344"/>
      <c r="R2371" s="344">
        <v>42353</v>
      </c>
      <c r="S2371" s="346">
        <v>22020</v>
      </c>
      <c r="T2371" s="347">
        <v>220200000</v>
      </c>
    </row>
    <row r="2372" spans="1:20" ht="15">
      <c r="A2372">
        <v>2371</v>
      </c>
      <c r="B2372" s="344">
        <v>41271</v>
      </c>
      <c r="C2372" s="345" t="s">
        <v>17473</v>
      </c>
      <c r="D2372" s="345" t="s">
        <v>17474</v>
      </c>
      <c r="E2372" s="345" t="s">
        <v>5550</v>
      </c>
      <c r="F2372" s="345" t="s">
        <v>17475</v>
      </c>
      <c r="G2372" s="345" t="s">
        <v>17476</v>
      </c>
      <c r="H2372" s="346">
        <v>1000000</v>
      </c>
      <c r="I2372" s="345" t="s">
        <v>3894</v>
      </c>
      <c r="J2372" s="344">
        <v>40556</v>
      </c>
      <c r="K2372" s="345" t="s">
        <v>7312</v>
      </c>
      <c r="L2372" s="345" t="s">
        <v>7313</v>
      </c>
      <c r="M2372" s="345" t="s">
        <v>24</v>
      </c>
      <c r="N2372" s="345" t="s">
        <v>11491</v>
      </c>
      <c r="O2372" s="345"/>
      <c r="P2372" s="345"/>
      <c r="Q2372" s="344"/>
      <c r="R2372" s="344"/>
      <c r="S2372" s="346">
        <v>50758</v>
      </c>
      <c r="T2372" s="347">
        <v>50758000000</v>
      </c>
    </row>
    <row r="2373" spans="1:20" ht="15">
      <c r="A2373">
        <v>2372</v>
      </c>
      <c r="B2373" s="344">
        <v>41271</v>
      </c>
      <c r="C2373" s="345" t="s">
        <v>7560</v>
      </c>
      <c r="D2373" s="345" t="s">
        <v>7561</v>
      </c>
      <c r="E2373" s="345" t="s">
        <v>6990</v>
      </c>
      <c r="F2373" s="345" t="s">
        <v>8699</v>
      </c>
      <c r="G2373" s="345" t="s">
        <v>8700</v>
      </c>
      <c r="H2373" s="346">
        <v>1</v>
      </c>
      <c r="I2373" s="345" t="s">
        <v>3894</v>
      </c>
      <c r="J2373" s="344">
        <v>40557</v>
      </c>
      <c r="K2373" s="345" t="s">
        <v>7312</v>
      </c>
      <c r="L2373" s="345" t="s">
        <v>7313</v>
      </c>
      <c r="M2373" s="345" t="s">
        <v>24</v>
      </c>
      <c r="N2373" s="345" t="s">
        <v>7411</v>
      </c>
      <c r="O2373" s="345" t="s">
        <v>7412</v>
      </c>
      <c r="P2373" s="345"/>
      <c r="Q2373" s="344"/>
      <c r="R2373" s="344"/>
      <c r="S2373" s="346">
        <v>7150177786</v>
      </c>
      <c r="T2373" s="347">
        <v>7150177786</v>
      </c>
    </row>
    <row r="2374" spans="1:20" ht="15">
      <c r="A2374">
        <v>2373</v>
      </c>
      <c r="B2374" s="344">
        <v>41271</v>
      </c>
      <c r="C2374" s="345" t="s">
        <v>10633</v>
      </c>
      <c r="D2374" s="345" t="s">
        <v>10634</v>
      </c>
      <c r="E2374" s="345" t="s">
        <v>3287</v>
      </c>
      <c r="F2374" s="345" t="s">
        <v>11031</v>
      </c>
      <c r="G2374" s="345" t="s">
        <v>11032</v>
      </c>
      <c r="H2374" s="346">
        <v>10000</v>
      </c>
      <c r="I2374" s="345" t="s">
        <v>3894</v>
      </c>
      <c r="J2374" s="344">
        <v>40557</v>
      </c>
      <c r="K2374" s="345" t="s">
        <v>7312</v>
      </c>
      <c r="L2374" s="345" t="s">
        <v>7313</v>
      </c>
      <c r="M2374" s="345" t="s">
        <v>24</v>
      </c>
      <c r="N2374" s="345" t="s">
        <v>1857</v>
      </c>
      <c r="O2374" s="345"/>
      <c r="P2374" s="345" t="s">
        <v>8962</v>
      </c>
      <c r="Q2374" s="344"/>
      <c r="R2374" s="344">
        <v>41988</v>
      </c>
      <c r="S2374" s="346">
        <v>198973</v>
      </c>
      <c r="T2374" s="347">
        <v>1989730000</v>
      </c>
    </row>
    <row r="2375" spans="1:20" ht="15">
      <c r="A2375">
        <v>2374</v>
      </c>
      <c r="B2375" s="344">
        <v>41271</v>
      </c>
      <c r="C2375" s="345" t="s">
        <v>10633</v>
      </c>
      <c r="D2375" s="345" t="s">
        <v>10634</v>
      </c>
      <c r="E2375" s="345" t="s">
        <v>3290</v>
      </c>
      <c r="F2375" s="345" t="s">
        <v>11033</v>
      </c>
      <c r="G2375" s="345" t="s">
        <v>11034</v>
      </c>
      <c r="H2375" s="346">
        <v>10000</v>
      </c>
      <c r="I2375" s="345" t="s">
        <v>3894</v>
      </c>
      <c r="J2375" s="344">
        <v>40557</v>
      </c>
      <c r="K2375" s="345" t="s">
        <v>7312</v>
      </c>
      <c r="L2375" s="345" t="s">
        <v>7313</v>
      </c>
      <c r="M2375" s="345" t="s">
        <v>24</v>
      </c>
      <c r="N2375" s="345" t="s">
        <v>1857</v>
      </c>
      <c r="O2375" s="345"/>
      <c r="P2375" s="345" t="s">
        <v>8962</v>
      </c>
      <c r="Q2375" s="344"/>
      <c r="R2375" s="344">
        <v>42719</v>
      </c>
      <c r="S2375" s="346">
        <v>123253</v>
      </c>
      <c r="T2375" s="347">
        <v>1232530000</v>
      </c>
    </row>
    <row r="2376" spans="1:20" ht="15">
      <c r="A2376">
        <v>2375</v>
      </c>
      <c r="B2376" s="344">
        <v>41271</v>
      </c>
      <c r="C2376" s="345" t="s">
        <v>7431</v>
      </c>
      <c r="D2376" s="345" t="s">
        <v>7432</v>
      </c>
      <c r="E2376" s="345" t="s">
        <v>6457</v>
      </c>
      <c r="F2376" s="345" t="s">
        <v>8703</v>
      </c>
      <c r="G2376" s="345" t="s">
        <v>8704</v>
      </c>
      <c r="H2376" s="346">
        <v>1</v>
      </c>
      <c r="I2376" s="345" t="s">
        <v>3894</v>
      </c>
      <c r="J2376" s="344">
        <v>40560</v>
      </c>
      <c r="K2376" s="345" t="s">
        <v>7312</v>
      </c>
      <c r="L2376" s="345" t="s">
        <v>7313</v>
      </c>
      <c r="M2376" s="345" t="s">
        <v>24</v>
      </c>
      <c r="N2376" s="345" t="s">
        <v>7411</v>
      </c>
      <c r="O2376" s="345" t="s">
        <v>7412</v>
      </c>
      <c r="P2376" s="345"/>
      <c r="Q2376" s="344"/>
      <c r="R2376" s="344"/>
      <c r="S2376" s="346">
        <v>482598568</v>
      </c>
      <c r="T2376" s="347">
        <v>482598568</v>
      </c>
    </row>
    <row r="2377" spans="1:20" ht="15">
      <c r="A2377">
        <v>2376</v>
      </c>
      <c r="B2377" s="344">
        <v>41271</v>
      </c>
      <c r="C2377" s="345" t="s">
        <v>7431</v>
      </c>
      <c r="D2377" s="345" t="s">
        <v>7432</v>
      </c>
      <c r="E2377" s="345" t="s">
        <v>6454</v>
      </c>
      <c r="F2377" s="345" t="s">
        <v>8705</v>
      </c>
      <c r="G2377" s="345" t="s">
        <v>8706</v>
      </c>
      <c r="H2377" s="346">
        <v>1</v>
      </c>
      <c r="I2377" s="345" t="s">
        <v>3894</v>
      </c>
      <c r="J2377" s="344">
        <v>40560</v>
      </c>
      <c r="K2377" s="345" t="s">
        <v>7312</v>
      </c>
      <c r="L2377" s="345" t="s">
        <v>7313</v>
      </c>
      <c r="M2377" s="345" t="s">
        <v>24</v>
      </c>
      <c r="N2377" s="345" t="s">
        <v>7411</v>
      </c>
      <c r="O2377" s="345" t="s">
        <v>7412</v>
      </c>
      <c r="P2377" s="345"/>
      <c r="Q2377" s="344"/>
      <c r="R2377" s="344"/>
      <c r="S2377" s="346">
        <v>196828522</v>
      </c>
      <c r="T2377" s="347">
        <v>196828522</v>
      </c>
    </row>
    <row r="2378" spans="1:20" ht="15">
      <c r="A2378">
        <v>2377</v>
      </c>
      <c r="B2378" s="344">
        <v>41271</v>
      </c>
      <c r="C2378" s="345" t="s">
        <v>9137</v>
      </c>
      <c r="D2378" s="345" t="s">
        <v>9138</v>
      </c>
      <c r="E2378" s="345" t="s">
        <v>1475</v>
      </c>
      <c r="F2378" s="345" t="s">
        <v>9369</v>
      </c>
      <c r="G2378" s="345" t="s">
        <v>9370</v>
      </c>
      <c r="H2378" s="346">
        <v>10000</v>
      </c>
      <c r="I2378" s="345" t="s">
        <v>3894</v>
      </c>
      <c r="J2378" s="344">
        <v>40562</v>
      </c>
      <c r="K2378" s="345" t="s">
        <v>7312</v>
      </c>
      <c r="L2378" s="345" t="s">
        <v>7313</v>
      </c>
      <c r="M2378" s="345" t="s">
        <v>24</v>
      </c>
      <c r="N2378" s="345" t="s">
        <v>9279</v>
      </c>
      <c r="O2378" s="345"/>
      <c r="P2378" s="345" t="s">
        <v>8962</v>
      </c>
      <c r="Q2378" s="344"/>
      <c r="R2378" s="344">
        <v>44736</v>
      </c>
      <c r="S2378" s="346">
        <v>63676478</v>
      </c>
      <c r="T2378" s="347">
        <v>636764780000</v>
      </c>
    </row>
    <row r="2379" spans="1:20" ht="15">
      <c r="A2379">
        <v>2378</v>
      </c>
      <c r="B2379" s="344">
        <v>41271</v>
      </c>
      <c r="C2379" s="345" t="s">
        <v>9137</v>
      </c>
      <c r="D2379" s="345" t="s">
        <v>9138</v>
      </c>
      <c r="E2379" s="345" t="s">
        <v>1472</v>
      </c>
      <c r="F2379" s="345" t="s">
        <v>9371</v>
      </c>
      <c r="G2379" s="345" t="s">
        <v>9372</v>
      </c>
      <c r="H2379" s="346">
        <v>10000</v>
      </c>
      <c r="I2379" s="345" t="s">
        <v>3894</v>
      </c>
      <c r="J2379" s="344">
        <v>40562</v>
      </c>
      <c r="K2379" s="345" t="s">
        <v>7312</v>
      </c>
      <c r="L2379" s="345" t="s">
        <v>7313</v>
      </c>
      <c r="M2379" s="345" t="s">
        <v>24</v>
      </c>
      <c r="N2379" s="345" t="s">
        <v>9279</v>
      </c>
      <c r="O2379" s="345"/>
      <c r="P2379" s="345" t="s">
        <v>8962</v>
      </c>
      <c r="Q2379" s="344"/>
      <c r="R2379" s="344">
        <v>41873</v>
      </c>
      <c r="S2379" s="346">
        <v>76023344</v>
      </c>
      <c r="T2379" s="347">
        <v>760233440000</v>
      </c>
    </row>
    <row r="2380" spans="1:20" ht="15">
      <c r="A2380">
        <v>2379</v>
      </c>
      <c r="B2380" s="344">
        <v>41271</v>
      </c>
      <c r="C2380" s="345" t="s">
        <v>8351</v>
      </c>
      <c r="D2380" s="345" t="s">
        <v>8352</v>
      </c>
      <c r="E2380" s="345" t="s">
        <v>7000</v>
      </c>
      <c r="F2380" s="345" t="s">
        <v>8707</v>
      </c>
      <c r="G2380" s="345" t="s">
        <v>8708</v>
      </c>
      <c r="H2380" s="346">
        <v>1</v>
      </c>
      <c r="I2380" s="345" t="s">
        <v>4712</v>
      </c>
      <c r="J2380" s="344">
        <v>40561</v>
      </c>
      <c r="K2380" s="345" t="s">
        <v>7312</v>
      </c>
      <c r="L2380" s="345" t="s">
        <v>7313</v>
      </c>
      <c r="M2380" s="345" t="s">
        <v>24</v>
      </c>
      <c r="N2380" s="345" t="s">
        <v>7411</v>
      </c>
      <c r="O2380" s="345" t="s">
        <v>7412</v>
      </c>
      <c r="P2380" s="345"/>
      <c r="Q2380" s="344"/>
      <c r="R2380" s="344"/>
      <c r="S2380" s="346">
        <v>1000</v>
      </c>
      <c r="T2380" s="347">
        <v>1000</v>
      </c>
    </row>
    <row r="2381" spans="1:20" ht="15">
      <c r="A2381">
        <v>2380</v>
      </c>
      <c r="B2381" s="344">
        <v>41271</v>
      </c>
      <c r="C2381" s="345" t="s">
        <v>8351</v>
      </c>
      <c r="D2381" s="345" t="s">
        <v>8352</v>
      </c>
      <c r="E2381" s="345" t="s">
        <v>6998</v>
      </c>
      <c r="F2381" s="345" t="s">
        <v>8709</v>
      </c>
      <c r="G2381" s="345" t="s">
        <v>8710</v>
      </c>
      <c r="H2381" s="346">
        <v>1</v>
      </c>
      <c r="I2381" s="345" t="s">
        <v>4177</v>
      </c>
      <c r="J2381" s="344">
        <v>40561</v>
      </c>
      <c r="K2381" s="345" t="s">
        <v>7312</v>
      </c>
      <c r="L2381" s="345" t="s">
        <v>7313</v>
      </c>
      <c r="M2381" s="345" t="s">
        <v>24</v>
      </c>
      <c r="N2381" s="345" t="s">
        <v>7411</v>
      </c>
      <c r="O2381" s="345" t="s">
        <v>7412</v>
      </c>
      <c r="P2381" s="345"/>
      <c r="Q2381" s="344"/>
      <c r="R2381" s="344"/>
      <c r="S2381" s="346">
        <v>2432031</v>
      </c>
      <c r="T2381" s="347">
        <v>2432031</v>
      </c>
    </row>
    <row r="2382" spans="1:20" ht="15">
      <c r="A2382">
        <v>2381</v>
      </c>
      <c r="B2382" s="344">
        <v>41271</v>
      </c>
      <c r="C2382" s="345" t="s">
        <v>8351</v>
      </c>
      <c r="D2382" s="345" t="s">
        <v>8352</v>
      </c>
      <c r="E2382" s="345" t="s">
        <v>6997</v>
      </c>
      <c r="F2382" s="345" t="s">
        <v>8711</v>
      </c>
      <c r="G2382" s="345" t="s">
        <v>8712</v>
      </c>
      <c r="H2382" s="346">
        <v>1</v>
      </c>
      <c r="I2382" s="345" t="s">
        <v>4177</v>
      </c>
      <c r="J2382" s="344">
        <v>40561</v>
      </c>
      <c r="K2382" s="345" t="s">
        <v>7312</v>
      </c>
      <c r="L2382" s="345" t="s">
        <v>7313</v>
      </c>
      <c r="M2382" s="345" t="s">
        <v>24</v>
      </c>
      <c r="N2382" s="345" t="s">
        <v>7411</v>
      </c>
      <c r="O2382" s="345" t="s">
        <v>7412</v>
      </c>
      <c r="P2382" s="345"/>
      <c r="Q2382" s="344"/>
      <c r="R2382" s="344"/>
      <c r="S2382" s="346">
        <v>101085</v>
      </c>
      <c r="T2382" s="347">
        <v>101085</v>
      </c>
    </row>
    <row r="2383" spans="1:20" ht="15">
      <c r="A2383">
        <v>2382</v>
      </c>
      <c r="B2383" s="344">
        <v>41271</v>
      </c>
      <c r="C2383" s="345" t="s">
        <v>8351</v>
      </c>
      <c r="D2383" s="345" t="s">
        <v>8352</v>
      </c>
      <c r="E2383" s="345" t="s">
        <v>6995</v>
      </c>
      <c r="F2383" s="345" t="s">
        <v>8713</v>
      </c>
      <c r="G2383" s="345" t="s">
        <v>8714</v>
      </c>
      <c r="H2383" s="346">
        <v>1</v>
      </c>
      <c r="I2383" s="345" t="s">
        <v>4712</v>
      </c>
      <c r="J2383" s="344">
        <v>40561</v>
      </c>
      <c r="K2383" s="345" t="s">
        <v>7312</v>
      </c>
      <c r="L2383" s="345" t="s">
        <v>7313</v>
      </c>
      <c r="M2383" s="345" t="s">
        <v>24</v>
      </c>
      <c r="N2383" s="345" t="s">
        <v>7411</v>
      </c>
      <c r="O2383" s="345" t="s">
        <v>7412</v>
      </c>
      <c r="P2383" s="345"/>
      <c r="Q2383" s="344"/>
      <c r="R2383" s="344"/>
      <c r="S2383" s="346">
        <v>1000</v>
      </c>
      <c r="T2383" s="347">
        <v>1000</v>
      </c>
    </row>
    <row r="2384" spans="1:20" ht="15">
      <c r="A2384">
        <v>2383</v>
      </c>
      <c r="B2384" s="344">
        <v>41271</v>
      </c>
      <c r="C2384" s="345" t="s">
        <v>8351</v>
      </c>
      <c r="D2384" s="345" t="s">
        <v>8352</v>
      </c>
      <c r="E2384" s="345" t="s">
        <v>6994</v>
      </c>
      <c r="F2384" s="345" t="s">
        <v>8715</v>
      </c>
      <c r="G2384" s="345" t="s">
        <v>8716</v>
      </c>
      <c r="H2384" s="346">
        <v>1</v>
      </c>
      <c r="I2384" s="345" t="s">
        <v>4177</v>
      </c>
      <c r="J2384" s="344">
        <v>40561</v>
      </c>
      <c r="K2384" s="345" t="s">
        <v>7312</v>
      </c>
      <c r="L2384" s="345" t="s">
        <v>7313</v>
      </c>
      <c r="M2384" s="345" t="s">
        <v>24</v>
      </c>
      <c r="N2384" s="345" t="s">
        <v>7411</v>
      </c>
      <c r="O2384" s="345" t="s">
        <v>7412</v>
      </c>
      <c r="P2384" s="345"/>
      <c r="Q2384" s="344"/>
      <c r="R2384" s="344"/>
      <c r="S2384" s="346">
        <v>1236506</v>
      </c>
      <c r="T2384" s="347">
        <v>1236506</v>
      </c>
    </row>
    <row r="2385" spans="1:20" ht="15">
      <c r="A2385">
        <v>2384</v>
      </c>
      <c r="B2385" s="344">
        <v>41271</v>
      </c>
      <c r="C2385" s="345" t="s">
        <v>8351</v>
      </c>
      <c r="D2385" s="345" t="s">
        <v>8352</v>
      </c>
      <c r="E2385" s="345" t="s">
        <v>6992</v>
      </c>
      <c r="F2385" s="345" t="s">
        <v>8717</v>
      </c>
      <c r="G2385" s="345" t="s">
        <v>8718</v>
      </c>
      <c r="H2385" s="346">
        <v>1</v>
      </c>
      <c r="I2385" s="345" t="s">
        <v>4712</v>
      </c>
      <c r="J2385" s="344">
        <v>40561</v>
      </c>
      <c r="K2385" s="345" t="s">
        <v>7312</v>
      </c>
      <c r="L2385" s="345" t="s">
        <v>7313</v>
      </c>
      <c r="M2385" s="345" t="s">
        <v>24</v>
      </c>
      <c r="N2385" s="345" t="s">
        <v>7411</v>
      </c>
      <c r="O2385" s="345" t="s">
        <v>7412</v>
      </c>
      <c r="P2385" s="345"/>
      <c r="Q2385" s="344"/>
      <c r="R2385" s="344"/>
      <c r="S2385" s="346">
        <v>1000</v>
      </c>
      <c r="T2385" s="347">
        <v>1000</v>
      </c>
    </row>
    <row r="2386" spans="1:20" ht="15">
      <c r="A2386">
        <v>2385</v>
      </c>
      <c r="B2386" s="344">
        <v>41271</v>
      </c>
      <c r="C2386" s="345" t="s">
        <v>8351</v>
      </c>
      <c r="D2386" s="345" t="s">
        <v>8352</v>
      </c>
      <c r="E2386" s="345" t="s">
        <v>7001</v>
      </c>
      <c r="F2386" s="345" t="s">
        <v>8719</v>
      </c>
      <c r="G2386" s="345" t="s">
        <v>8720</v>
      </c>
      <c r="H2386" s="346">
        <v>1</v>
      </c>
      <c r="I2386" s="345" t="s">
        <v>4177</v>
      </c>
      <c r="J2386" s="344">
        <v>40562</v>
      </c>
      <c r="K2386" s="345" t="s">
        <v>7312</v>
      </c>
      <c r="L2386" s="345" t="s">
        <v>7313</v>
      </c>
      <c r="M2386" s="345" t="s">
        <v>24</v>
      </c>
      <c r="N2386" s="345" t="s">
        <v>7411</v>
      </c>
      <c r="O2386" s="345" t="s">
        <v>7412</v>
      </c>
      <c r="P2386" s="345"/>
      <c r="Q2386" s="344"/>
      <c r="R2386" s="344"/>
      <c r="S2386" s="346">
        <v>1288</v>
      </c>
      <c r="T2386" s="347">
        <v>1288</v>
      </c>
    </row>
    <row r="2387" spans="1:20" ht="15">
      <c r="A2387">
        <v>2386</v>
      </c>
      <c r="B2387" s="344">
        <v>41271</v>
      </c>
      <c r="C2387" s="345" t="s">
        <v>8351</v>
      </c>
      <c r="D2387" s="345" t="s">
        <v>8352</v>
      </c>
      <c r="E2387" s="345" t="s">
        <v>7003</v>
      </c>
      <c r="F2387" s="345" t="s">
        <v>8721</v>
      </c>
      <c r="G2387" s="345" t="s">
        <v>8722</v>
      </c>
      <c r="H2387" s="346">
        <v>1</v>
      </c>
      <c r="I2387" s="345" t="s">
        <v>4712</v>
      </c>
      <c r="J2387" s="344">
        <v>40562</v>
      </c>
      <c r="K2387" s="345" t="s">
        <v>7312</v>
      </c>
      <c r="L2387" s="345" t="s">
        <v>7313</v>
      </c>
      <c r="M2387" s="345" t="s">
        <v>24</v>
      </c>
      <c r="N2387" s="345" t="s">
        <v>7411</v>
      </c>
      <c r="O2387" s="345" t="s">
        <v>7412</v>
      </c>
      <c r="P2387" s="345"/>
      <c r="Q2387" s="344"/>
      <c r="R2387" s="344"/>
      <c r="S2387" s="346">
        <v>1000</v>
      </c>
      <c r="T2387" s="347">
        <v>1000</v>
      </c>
    </row>
    <row r="2388" spans="1:20" ht="15">
      <c r="A2388">
        <v>2387</v>
      </c>
      <c r="B2388" s="344">
        <v>41271</v>
      </c>
      <c r="C2388" s="345" t="s">
        <v>8351</v>
      </c>
      <c r="D2388" s="345" t="s">
        <v>8352</v>
      </c>
      <c r="E2388" s="345" t="s">
        <v>7018</v>
      </c>
      <c r="F2388" s="345" t="s">
        <v>8723</v>
      </c>
      <c r="G2388" s="345" t="s">
        <v>8724</v>
      </c>
      <c r="H2388" s="346">
        <v>1</v>
      </c>
      <c r="I2388" s="345" t="s">
        <v>4712</v>
      </c>
      <c r="J2388" s="344">
        <v>40562</v>
      </c>
      <c r="K2388" s="345" t="s">
        <v>7312</v>
      </c>
      <c r="L2388" s="345" t="s">
        <v>7313</v>
      </c>
      <c r="M2388" s="345" t="s">
        <v>24</v>
      </c>
      <c r="N2388" s="345" t="s">
        <v>7411</v>
      </c>
      <c r="O2388" s="345" t="s">
        <v>7412</v>
      </c>
      <c r="P2388" s="345"/>
      <c r="Q2388" s="344"/>
      <c r="R2388" s="344"/>
      <c r="S2388" s="346">
        <v>1000</v>
      </c>
      <c r="T2388" s="347">
        <v>1000</v>
      </c>
    </row>
    <row r="2389" spans="1:20" ht="15">
      <c r="A2389">
        <v>2388</v>
      </c>
      <c r="B2389" s="344">
        <v>41271</v>
      </c>
      <c r="C2389" s="345" t="s">
        <v>8351</v>
      </c>
      <c r="D2389" s="345" t="s">
        <v>8352</v>
      </c>
      <c r="E2389" s="345" t="s">
        <v>7017</v>
      </c>
      <c r="F2389" s="345" t="s">
        <v>8725</v>
      </c>
      <c r="G2389" s="345" t="s">
        <v>8726</v>
      </c>
      <c r="H2389" s="346">
        <v>1</v>
      </c>
      <c r="I2389" s="345" t="s">
        <v>4177</v>
      </c>
      <c r="J2389" s="344">
        <v>40562</v>
      </c>
      <c r="K2389" s="345" t="s">
        <v>7312</v>
      </c>
      <c r="L2389" s="345" t="s">
        <v>7313</v>
      </c>
      <c r="M2389" s="345" t="s">
        <v>24</v>
      </c>
      <c r="N2389" s="345" t="s">
        <v>7411</v>
      </c>
      <c r="O2389" s="345" t="s">
        <v>7412</v>
      </c>
      <c r="P2389" s="345"/>
      <c r="Q2389" s="344"/>
      <c r="R2389" s="344"/>
      <c r="S2389" s="346">
        <v>1000</v>
      </c>
      <c r="T2389" s="347">
        <v>1000</v>
      </c>
    </row>
    <row r="2390" spans="1:20" ht="15">
      <c r="A2390">
        <v>2389</v>
      </c>
      <c r="B2390" s="344">
        <v>41271</v>
      </c>
      <c r="C2390" s="345" t="s">
        <v>8351</v>
      </c>
      <c r="D2390" s="345" t="s">
        <v>8352</v>
      </c>
      <c r="E2390" s="345" t="s">
        <v>7004</v>
      </c>
      <c r="F2390" s="345" t="s">
        <v>8727</v>
      </c>
      <c r="G2390" s="345" t="s">
        <v>8728</v>
      </c>
      <c r="H2390" s="346">
        <v>1</v>
      </c>
      <c r="I2390" s="345" t="s">
        <v>4712</v>
      </c>
      <c r="J2390" s="344">
        <v>40562</v>
      </c>
      <c r="K2390" s="345" t="s">
        <v>7312</v>
      </c>
      <c r="L2390" s="345" t="s">
        <v>7313</v>
      </c>
      <c r="M2390" s="345" t="s">
        <v>24</v>
      </c>
      <c r="N2390" s="345" t="s">
        <v>7411</v>
      </c>
      <c r="O2390" s="345" t="s">
        <v>7412</v>
      </c>
      <c r="P2390" s="345"/>
      <c r="Q2390" s="344"/>
      <c r="R2390" s="344"/>
      <c r="S2390" s="346">
        <v>1000</v>
      </c>
      <c r="T2390" s="347">
        <v>1000</v>
      </c>
    </row>
    <row r="2391" spans="1:20" ht="15">
      <c r="A2391">
        <v>2390</v>
      </c>
      <c r="B2391" s="344">
        <v>41271</v>
      </c>
      <c r="C2391" s="345" t="s">
        <v>8351</v>
      </c>
      <c r="D2391" s="345" t="s">
        <v>8352</v>
      </c>
      <c r="E2391" s="345" t="s">
        <v>7006</v>
      </c>
      <c r="F2391" s="345" t="s">
        <v>8729</v>
      </c>
      <c r="G2391" s="345" t="s">
        <v>8730</v>
      </c>
      <c r="H2391" s="346">
        <v>1</v>
      </c>
      <c r="I2391" s="345" t="s">
        <v>4177</v>
      </c>
      <c r="J2391" s="344">
        <v>40562</v>
      </c>
      <c r="K2391" s="345" t="s">
        <v>7312</v>
      </c>
      <c r="L2391" s="345" t="s">
        <v>7313</v>
      </c>
      <c r="M2391" s="345" t="s">
        <v>24</v>
      </c>
      <c r="N2391" s="345" t="s">
        <v>7411</v>
      </c>
      <c r="O2391" s="345" t="s">
        <v>7412</v>
      </c>
      <c r="P2391" s="345"/>
      <c r="Q2391" s="344"/>
      <c r="R2391" s="344"/>
      <c r="S2391" s="346">
        <v>4469154</v>
      </c>
      <c r="T2391" s="347">
        <v>4469154</v>
      </c>
    </row>
    <row r="2392" spans="1:20" ht="15">
      <c r="A2392">
        <v>2391</v>
      </c>
      <c r="B2392" s="344">
        <v>41271</v>
      </c>
      <c r="C2392" s="345" t="s">
        <v>17477</v>
      </c>
      <c r="D2392" s="345" t="s">
        <v>17478</v>
      </c>
      <c r="E2392" s="345" t="s">
        <v>5552</v>
      </c>
      <c r="F2392" s="345" t="s">
        <v>17479</v>
      </c>
      <c r="G2392" s="345" t="s">
        <v>17480</v>
      </c>
      <c r="H2392" s="346">
        <v>10000</v>
      </c>
      <c r="I2392" s="345" t="s">
        <v>3894</v>
      </c>
      <c r="J2392" s="344">
        <v>40562</v>
      </c>
      <c r="K2392" s="345" t="s">
        <v>7312</v>
      </c>
      <c r="L2392" s="345" t="s">
        <v>7313</v>
      </c>
      <c r="M2392" s="345" t="s">
        <v>24</v>
      </c>
      <c r="N2392" s="345" t="s">
        <v>11491</v>
      </c>
      <c r="O2392" s="345"/>
      <c r="P2392" s="345"/>
      <c r="Q2392" s="344"/>
      <c r="R2392" s="344"/>
      <c r="S2392" s="346">
        <v>4270</v>
      </c>
      <c r="T2392" s="347">
        <v>42700000</v>
      </c>
    </row>
    <row r="2393" spans="1:20" ht="15">
      <c r="A2393">
        <v>2392</v>
      </c>
      <c r="B2393" s="344">
        <v>41271</v>
      </c>
      <c r="C2393" s="345" t="s">
        <v>17477</v>
      </c>
      <c r="D2393" s="345" t="s">
        <v>17478</v>
      </c>
      <c r="E2393" s="345" t="s">
        <v>5554</v>
      </c>
      <c r="F2393" s="345" t="s">
        <v>17481</v>
      </c>
      <c r="G2393" s="345" t="s">
        <v>17482</v>
      </c>
      <c r="H2393" s="346">
        <v>10000</v>
      </c>
      <c r="I2393" s="345" t="s">
        <v>3894</v>
      </c>
      <c r="J2393" s="344">
        <v>40562</v>
      </c>
      <c r="K2393" s="345" t="s">
        <v>7312</v>
      </c>
      <c r="L2393" s="345" t="s">
        <v>7313</v>
      </c>
      <c r="M2393" s="345" t="s">
        <v>24</v>
      </c>
      <c r="N2393" s="345" t="s">
        <v>11512</v>
      </c>
      <c r="O2393" s="345"/>
      <c r="P2393" s="345"/>
      <c r="Q2393" s="344"/>
      <c r="R2393" s="344"/>
      <c r="S2393" s="346">
        <v>709</v>
      </c>
      <c r="T2393" s="347">
        <v>7090000</v>
      </c>
    </row>
    <row r="2394" spans="1:20" ht="15">
      <c r="A2394">
        <v>2393</v>
      </c>
      <c r="B2394" s="344">
        <v>41271</v>
      </c>
      <c r="C2394" s="345" t="s">
        <v>17477</v>
      </c>
      <c r="D2394" s="345" t="s">
        <v>17478</v>
      </c>
      <c r="E2394" s="345" t="s">
        <v>5557</v>
      </c>
      <c r="F2394" s="345" t="s">
        <v>17483</v>
      </c>
      <c r="G2394" s="345" t="s">
        <v>17484</v>
      </c>
      <c r="H2394" s="346">
        <v>10000</v>
      </c>
      <c r="I2394" s="345" t="s">
        <v>3894</v>
      </c>
      <c r="J2394" s="344">
        <v>40562</v>
      </c>
      <c r="K2394" s="345" t="s">
        <v>7312</v>
      </c>
      <c r="L2394" s="345" t="s">
        <v>7313</v>
      </c>
      <c r="M2394" s="345" t="s">
        <v>24</v>
      </c>
      <c r="N2394" s="345" t="s">
        <v>11512</v>
      </c>
      <c r="O2394" s="345"/>
      <c r="P2394" s="345"/>
      <c r="Q2394" s="344"/>
      <c r="R2394" s="344"/>
      <c r="S2394" s="346">
        <v>1</v>
      </c>
      <c r="T2394" s="347">
        <v>10000</v>
      </c>
    </row>
    <row r="2395" spans="1:20" ht="15">
      <c r="A2395">
        <v>2394</v>
      </c>
      <c r="B2395" s="344">
        <v>41271</v>
      </c>
      <c r="C2395" s="345" t="s">
        <v>8351</v>
      </c>
      <c r="D2395" s="345" t="s">
        <v>8352</v>
      </c>
      <c r="E2395" s="345" t="s">
        <v>6723</v>
      </c>
      <c r="F2395" s="345" t="s">
        <v>8731</v>
      </c>
      <c r="G2395" s="345" t="s">
        <v>8732</v>
      </c>
      <c r="H2395" s="346">
        <v>1</v>
      </c>
      <c r="I2395" s="345" t="s">
        <v>3894</v>
      </c>
      <c r="J2395" s="344">
        <v>40563</v>
      </c>
      <c r="K2395" s="345" t="s">
        <v>7312</v>
      </c>
      <c r="L2395" s="345" t="s">
        <v>7313</v>
      </c>
      <c r="M2395" s="345" t="s">
        <v>24</v>
      </c>
      <c r="N2395" s="345" t="s">
        <v>7411</v>
      </c>
      <c r="O2395" s="345" t="s">
        <v>7412</v>
      </c>
      <c r="P2395" s="345"/>
      <c r="Q2395" s="344"/>
      <c r="R2395" s="344"/>
      <c r="S2395" s="346">
        <v>518719416</v>
      </c>
      <c r="T2395" s="347">
        <v>518719416</v>
      </c>
    </row>
    <row r="2396" spans="1:20" ht="15">
      <c r="A2396">
        <v>2395</v>
      </c>
      <c r="B2396" s="344">
        <v>41271</v>
      </c>
      <c r="C2396" s="345" t="s">
        <v>8351</v>
      </c>
      <c r="D2396" s="345" t="s">
        <v>8352</v>
      </c>
      <c r="E2396" s="345" t="s">
        <v>7012</v>
      </c>
      <c r="F2396" s="345" t="s">
        <v>8733</v>
      </c>
      <c r="G2396" s="345" t="s">
        <v>8734</v>
      </c>
      <c r="H2396" s="346">
        <v>1</v>
      </c>
      <c r="I2396" s="345" t="s">
        <v>4177</v>
      </c>
      <c r="J2396" s="344">
        <v>40563</v>
      </c>
      <c r="K2396" s="345" t="s">
        <v>7312</v>
      </c>
      <c r="L2396" s="345" t="s">
        <v>7313</v>
      </c>
      <c r="M2396" s="345" t="s">
        <v>24</v>
      </c>
      <c r="N2396" s="345" t="s">
        <v>7411</v>
      </c>
      <c r="O2396" s="345" t="s">
        <v>7412</v>
      </c>
      <c r="P2396" s="345"/>
      <c r="Q2396" s="344"/>
      <c r="R2396" s="344"/>
      <c r="S2396" s="346">
        <v>7089020</v>
      </c>
      <c r="T2396" s="347">
        <v>7089020</v>
      </c>
    </row>
    <row r="2397" spans="1:20" ht="15">
      <c r="A2397">
        <v>2396</v>
      </c>
      <c r="B2397" s="344">
        <v>41271</v>
      </c>
      <c r="C2397" s="345" t="s">
        <v>8351</v>
      </c>
      <c r="D2397" s="345" t="s">
        <v>8352</v>
      </c>
      <c r="E2397" s="345" t="s">
        <v>7010</v>
      </c>
      <c r="F2397" s="345" t="s">
        <v>8735</v>
      </c>
      <c r="G2397" s="345" t="s">
        <v>8736</v>
      </c>
      <c r="H2397" s="346">
        <v>1</v>
      </c>
      <c r="I2397" s="345" t="s">
        <v>4712</v>
      </c>
      <c r="J2397" s="344">
        <v>40563</v>
      </c>
      <c r="K2397" s="345" t="s">
        <v>7312</v>
      </c>
      <c r="L2397" s="345" t="s">
        <v>7313</v>
      </c>
      <c r="M2397" s="345" t="s">
        <v>24</v>
      </c>
      <c r="N2397" s="345" t="s">
        <v>7411</v>
      </c>
      <c r="O2397" s="345" t="s">
        <v>7412</v>
      </c>
      <c r="P2397" s="345"/>
      <c r="Q2397" s="344"/>
      <c r="R2397" s="344"/>
      <c r="S2397" s="346">
        <v>1000</v>
      </c>
      <c r="T2397" s="347">
        <v>1000</v>
      </c>
    </row>
    <row r="2398" spans="1:20" ht="15">
      <c r="A2398">
        <v>2397</v>
      </c>
      <c r="B2398" s="344">
        <v>41271</v>
      </c>
      <c r="C2398" s="345" t="s">
        <v>8351</v>
      </c>
      <c r="D2398" s="345" t="s">
        <v>8352</v>
      </c>
      <c r="E2398" s="345" t="s">
        <v>7009</v>
      </c>
      <c r="F2398" s="345" t="s">
        <v>8737</v>
      </c>
      <c r="G2398" s="345" t="s">
        <v>8738</v>
      </c>
      <c r="H2398" s="346">
        <v>1</v>
      </c>
      <c r="I2398" s="345" t="s">
        <v>4177</v>
      </c>
      <c r="J2398" s="344">
        <v>40563</v>
      </c>
      <c r="K2398" s="345" t="s">
        <v>7312</v>
      </c>
      <c r="L2398" s="345" t="s">
        <v>7313</v>
      </c>
      <c r="M2398" s="345" t="s">
        <v>24</v>
      </c>
      <c r="N2398" s="345" t="s">
        <v>7411</v>
      </c>
      <c r="O2398" s="345" t="s">
        <v>7412</v>
      </c>
      <c r="P2398" s="345"/>
      <c r="Q2398" s="344"/>
      <c r="R2398" s="344"/>
      <c r="S2398" s="346">
        <v>4720895</v>
      </c>
      <c r="T2398" s="347">
        <v>4720895</v>
      </c>
    </row>
    <row r="2399" spans="1:20" ht="15">
      <c r="A2399">
        <v>2398</v>
      </c>
      <c r="B2399" s="344">
        <v>41271</v>
      </c>
      <c r="C2399" s="345" t="s">
        <v>8351</v>
      </c>
      <c r="D2399" s="345" t="s">
        <v>8352</v>
      </c>
      <c r="E2399" s="345" t="s">
        <v>7007</v>
      </c>
      <c r="F2399" s="345" t="s">
        <v>8739</v>
      </c>
      <c r="G2399" s="345" t="s">
        <v>8740</v>
      </c>
      <c r="H2399" s="346">
        <v>1</v>
      </c>
      <c r="I2399" s="345" t="s">
        <v>4712</v>
      </c>
      <c r="J2399" s="344">
        <v>40563</v>
      </c>
      <c r="K2399" s="345" t="s">
        <v>7312</v>
      </c>
      <c r="L2399" s="345" t="s">
        <v>7313</v>
      </c>
      <c r="M2399" s="345" t="s">
        <v>24</v>
      </c>
      <c r="N2399" s="345" t="s">
        <v>7411</v>
      </c>
      <c r="O2399" s="345" t="s">
        <v>7412</v>
      </c>
      <c r="P2399" s="345"/>
      <c r="Q2399" s="344"/>
      <c r="R2399" s="344"/>
      <c r="S2399" s="346">
        <v>1000</v>
      </c>
      <c r="T2399" s="347">
        <v>1000</v>
      </c>
    </row>
    <row r="2400" spans="1:20" ht="15">
      <c r="A2400">
        <v>2399</v>
      </c>
      <c r="B2400" s="344">
        <v>41271</v>
      </c>
      <c r="C2400" s="345" t="s">
        <v>17485</v>
      </c>
      <c r="D2400" s="345" t="s">
        <v>29942</v>
      </c>
      <c r="E2400" s="345" t="s">
        <v>5558</v>
      </c>
      <c r="F2400" s="345" t="s">
        <v>17487</v>
      </c>
      <c r="G2400" s="345" t="s">
        <v>17488</v>
      </c>
      <c r="H2400" s="346">
        <v>10000</v>
      </c>
      <c r="I2400" s="345" t="s">
        <v>3894</v>
      </c>
      <c r="J2400" s="344">
        <v>40563</v>
      </c>
      <c r="K2400" s="345" t="s">
        <v>7312</v>
      </c>
      <c r="L2400" s="345" t="s">
        <v>7313</v>
      </c>
      <c r="M2400" s="345" t="s">
        <v>24</v>
      </c>
      <c r="N2400" s="345" t="s">
        <v>11491</v>
      </c>
      <c r="O2400" s="345"/>
      <c r="P2400" s="345"/>
      <c r="Q2400" s="344"/>
      <c r="R2400" s="344"/>
      <c r="S2400" s="346">
        <v>2000</v>
      </c>
      <c r="T2400" s="347">
        <v>20000000</v>
      </c>
    </row>
    <row r="2401" spans="1:20" ht="15">
      <c r="A2401">
        <v>2400</v>
      </c>
      <c r="B2401" s="344">
        <v>41271</v>
      </c>
      <c r="C2401" s="345" t="s">
        <v>7560</v>
      </c>
      <c r="D2401" s="345" t="s">
        <v>7561</v>
      </c>
      <c r="E2401" s="345" t="s">
        <v>6978</v>
      </c>
      <c r="F2401" s="345" t="s">
        <v>8741</v>
      </c>
      <c r="G2401" s="345" t="s">
        <v>8342</v>
      </c>
      <c r="H2401" s="346">
        <v>1</v>
      </c>
      <c r="I2401" s="345" t="s">
        <v>3894</v>
      </c>
      <c r="J2401" s="344">
        <v>40563</v>
      </c>
      <c r="K2401" s="345" t="s">
        <v>7312</v>
      </c>
      <c r="L2401" s="345" t="s">
        <v>7313</v>
      </c>
      <c r="M2401" s="345" t="s">
        <v>24</v>
      </c>
      <c r="N2401" s="345" t="s">
        <v>7411</v>
      </c>
      <c r="O2401" s="345" t="s">
        <v>7412</v>
      </c>
      <c r="P2401" s="345"/>
      <c r="Q2401" s="344"/>
      <c r="R2401" s="344"/>
      <c r="S2401" s="346">
        <v>238192823</v>
      </c>
      <c r="T2401" s="347">
        <v>238192823</v>
      </c>
    </row>
    <row r="2402" spans="1:20" ht="15">
      <c r="A2402">
        <v>2401</v>
      </c>
      <c r="B2402" s="344">
        <v>41271</v>
      </c>
      <c r="C2402" s="345" t="s">
        <v>7560</v>
      </c>
      <c r="D2402" s="345" t="s">
        <v>7561</v>
      </c>
      <c r="E2402" s="345" t="s">
        <v>6980</v>
      </c>
      <c r="F2402" s="345" t="s">
        <v>8742</v>
      </c>
      <c r="G2402" s="345" t="s">
        <v>8207</v>
      </c>
      <c r="H2402" s="346">
        <v>1</v>
      </c>
      <c r="I2402" s="345" t="s">
        <v>3894</v>
      </c>
      <c r="J2402" s="344">
        <v>40563</v>
      </c>
      <c r="K2402" s="345" t="s">
        <v>7312</v>
      </c>
      <c r="L2402" s="345" t="s">
        <v>7313</v>
      </c>
      <c r="M2402" s="345" t="s">
        <v>24</v>
      </c>
      <c r="N2402" s="345" t="s">
        <v>7411</v>
      </c>
      <c r="O2402" s="345" t="s">
        <v>7412</v>
      </c>
      <c r="P2402" s="345"/>
      <c r="Q2402" s="344"/>
      <c r="R2402" s="344"/>
      <c r="S2402" s="346">
        <v>1173175754</v>
      </c>
      <c r="T2402" s="347">
        <v>1173175754</v>
      </c>
    </row>
    <row r="2403" spans="1:20" ht="15">
      <c r="A2403">
        <v>2402</v>
      </c>
      <c r="B2403" s="344">
        <v>41271</v>
      </c>
      <c r="C2403" s="345" t="s">
        <v>8963</v>
      </c>
      <c r="D2403" s="345" t="s">
        <v>8964</v>
      </c>
      <c r="E2403" s="345" t="s">
        <v>3307</v>
      </c>
      <c r="F2403" s="345" t="s">
        <v>11035</v>
      </c>
      <c r="G2403" s="345" t="s">
        <v>11036</v>
      </c>
      <c r="H2403" s="346">
        <v>10000</v>
      </c>
      <c r="I2403" s="345" t="s">
        <v>3894</v>
      </c>
      <c r="J2403" s="344">
        <v>40567</v>
      </c>
      <c r="K2403" s="345" t="s">
        <v>7312</v>
      </c>
      <c r="L2403" s="345" t="s">
        <v>7313</v>
      </c>
      <c r="M2403" s="345" t="s">
        <v>24</v>
      </c>
      <c r="N2403" s="345" t="s">
        <v>1857</v>
      </c>
      <c r="O2403" s="345"/>
      <c r="P2403" s="345" t="s">
        <v>8962</v>
      </c>
      <c r="Q2403" s="344"/>
      <c r="R2403" s="344">
        <v>41351</v>
      </c>
      <c r="S2403" s="346">
        <v>740000</v>
      </c>
      <c r="T2403" s="347">
        <v>7400000000</v>
      </c>
    </row>
    <row r="2404" spans="1:20" ht="15">
      <c r="A2404">
        <v>2403</v>
      </c>
      <c r="B2404" s="344">
        <v>41271</v>
      </c>
      <c r="C2404" s="345" t="s">
        <v>17489</v>
      </c>
      <c r="D2404" s="345" t="s">
        <v>17490</v>
      </c>
      <c r="E2404" s="345" t="s">
        <v>5562</v>
      </c>
      <c r="F2404" s="345" t="s">
        <v>17491</v>
      </c>
      <c r="G2404" s="345" t="s">
        <v>17492</v>
      </c>
      <c r="H2404" s="346">
        <v>100</v>
      </c>
      <c r="I2404" s="345" t="s">
        <v>3894</v>
      </c>
      <c r="J2404" s="344">
        <v>40568</v>
      </c>
      <c r="K2404" s="345" t="s">
        <v>7312</v>
      </c>
      <c r="L2404" s="345" t="s">
        <v>7313</v>
      </c>
      <c r="M2404" s="345" t="s">
        <v>24</v>
      </c>
      <c r="N2404" s="345" t="s">
        <v>11491</v>
      </c>
      <c r="O2404" s="345"/>
      <c r="P2404" s="345"/>
      <c r="Q2404" s="344"/>
      <c r="R2404" s="344"/>
      <c r="S2404" s="346">
        <v>121050000</v>
      </c>
      <c r="T2404" s="347">
        <v>12105000000</v>
      </c>
    </row>
    <row r="2405" spans="1:20" ht="15">
      <c r="A2405">
        <v>2404</v>
      </c>
      <c r="B2405" s="344">
        <v>41271</v>
      </c>
      <c r="C2405" s="345" t="s">
        <v>17493</v>
      </c>
      <c r="D2405" s="345" t="s">
        <v>17494</v>
      </c>
      <c r="E2405" s="345" t="s">
        <v>5560</v>
      </c>
      <c r="F2405" s="345" t="s">
        <v>17495</v>
      </c>
      <c r="G2405" s="345" t="s">
        <v>17496</v>
      </c>
      <c r="H2405" s="346">
        <v>500000</v>
      </c>
      <c r="I2405" s="345" t="s">
        <v>3894</v>
      </c>
      <c r="J2405" s="344">
        <v>40568</v>
      </c>
      <c r="K2405" s="345" t="s">
        <v>7312</v>
      </c>
      <c r="L2405" s="345" t="s">
        <v>7313</v>
      </c>
      <c r="M2405" s="345" t="s">
        <v>24</v>
      </c>
      <c r="N2405" s="345" t="s">
        <v>11491</v>
      </c>
      <c r="O2405" s="345"/>
      <c r="P2405" s="345"/>
      <c r="Q2405" s="344"/>
      <c r="R2405" s="344"/>
      <c r="S2405" s="346">
        <v>19</v>
      </c>
      <c r="T2405" s="347">
        <v>9500000</v>
      </c>
    </row>
    <row r="2406" spans="1:20" ht="15">
      <c r="A2406">
        <v>2405</v>
      </c>
      <c r="B2406" s="344">
        <v>41271</v>
      </c>
      <c r="C2406" s="345" t="s">
        <v>16259</v>
      </c>
      <c r="D2406" s="345" t="s">
        <v>16260</v>
      </c>
      <c r="E2406" s="345" t="s">
        <v>5564</v>
      </c>
      <c r="F2406" s="345" t="s">
        <v>17497</v>
      </c>
      <c r="G2406" s="345" t="s">
        <v>17498</v>
      </c>
      <c r="H2406" s="346">
        <v>100</v>
      </c>
      <c r="I2406" s="345" t="s">
        <v>3894</v>
      </c>
      <c r="J2406" s="344">
        <v>40569</v>
      </c>
      <c r="K2406" s="345" t="s">
        <v>7312</v>
      </c>
      <c r="L2406" s="345" t="s">
        <v>7313</v>
      </c>
      <c r="M2406" s="345" t="s">
        <v>24</v>
      </c>
      <c r="N2406" s="345" t="s">
        <v>11512</v>
      </c>
      <c r="O2406" s="345"/>
      <c r="P2406" s="345"/>
      <c r="Q2406" s="344"/>
      <c r="R2406" s="344"/>
      <c r="S2406" s="346">
        <v>800000</v>
      </c>
      <c r="T2406" s="347">
        <v>80000000</v>
      </c>
    </row>
    <row r="2407" spans="1:20" ht="15">
      <c r="A2407">
        <v>2406</v>
      </c>
      <c r="B2407" s="344">
        <v>41271</v>
      </c>
      <c r="C2407" s="345" t="s">
        <v>17499</v>
      </c>
      <c r="D2407" s="345" t="s">
        <v>17500</v>
      </c>
      <c r="E2407" s="345" t="s">
        <v>5565</v>
      </c>
      <c r="F2407" s="345" t="s">
        <v>17501</v>
      </c>
      <c r="G2407" s="345" t="s">
        <v>17502</v>
      </c>
      <c r="H2407" s="346">
        <v>50000</v>
      </c>
      <c r="I2407" s="345" t="s">
        <v>3894</v>
      </c>
      <c r="J2407" s="344">
        <v>40570</v>
      </c>
      <c r="K2407" s="345" t="s">
        <v>7312</v>
      </c>
      <c r="L2407" s="345" t="s">
        <v>7313</v>
      </c>
      <c r="M2407" s="345" t="s">
        <v>24</v>
      </c>
      <c r="N2407" s="345" t="s">
        <v>11491</v>
      </c>
      <c r="O2407" s="345"/>
      <c r="P2407" s="345"/>
      <c r="Q2407" s="344"/>
      <c r="R2407" s="344"/>
      <c r="S2407" s="346">
        <v>100</v>
      </c>
      <c r="T2407" s="347">
        <v>5000000</v>
      </c>
    </row>
    <row r="2408" spans="1:20" ht="15">
      <c r="A2408">
        <v>2407</v>
      </c>
      <c r="B2408" s="344">
        <v>41271</v>
      </c>
      <c r="C2408" s="345" t="s">
        <v>17503</v>
      </c>
      <c r="D2408" s="345" t="s">
        <v>17504</v>
      </c>
      <c r="E2408" s="345" t="s">
        <v>5567</v>
      </c>
      <c r="F2408" s="345" t="s">
        <v>17505</v>
      </c>
      <c r="G2408" s="345" t="s">
        <v>17506</v>
      </c>
      <c r="H2408" s="346">
        <v>100000</v>
      </c>
      <c r="I2408" s="345" t="s">
        <v>3894</v>
      </c>
      <c r="J2408" s="344">
        <v>40570</v>
      </c>
      <c r="K2408" s="345" t="s">
        <v>7312</v>
      </c>
      <c r="L2408" s="345" t="s">
        <v>7313</v>
      </c>
      <c r="M2408" s="345" t="s">
        <v>24</v>
      </c>
      <c r="N2408" s="345" t="s">
        <v>11491</v>
      </c>
      <c r="O2408" s="345"/>
      <c r="P2408" s="345"/>
      <c r="Q2408" s="344"/>
      <c r="R2408" s="344"/>
      <c r="S2408" s="346">
        <v>50</v>
      </c>
      <c r="T2408" s="347">
        <v>5000000</v>
      </c>
    </row>
    <row r="2409" spans="1:20" ht="15">
      <c r="A2409">
        <v>2408</v>
      </c>
      <c r="B2409" s="344">
        <v>41271</v>
      </c>
      <c r="C2409" s="345" t="s">
        <v>7560</v>
      </c>
      <c r="D2409" s="345" t="s">
        <v>7561</v>
      </c>
      <c r="E2409" s="345" t="s">
        <v>6988</v>
      </c>
      <c r="F2409" s="345" t="s">
        <v>8743</v>
      </c>
      <c r="G2409" s="345" t="s">
        <v>8744</v>
      </c>
      <c r="H2409" s="346">
        <v>1</v>
      </c>
      <c r="I2409" s="345" t="s">
        <v>3894</v>
      </c>
      <c r="J2409" s="344">
        <v>40570</v>
      </c>
      <c r="K2409" s="345" t="s">
        <v>7312</v>
      </c>
      <c r="L2409" s="345" t="s">
        <v>7313</v>
      </c>
      <c r="M2409" s="345" t="s">
        <v>24</v>
      </c>
      <c r="N2409" s="345" t="s">
        <v>7411</v>
      </c>
      <c r="O2409" s="345" t="s">
        <v>7412</v>
      </c>
      <c r="P2409" s="345"/>
      <c r="Q2409" s="344"/>
      <c r="R2409" s="344"/>
      <c r="S2409" s="346">
        <v>436946309</v>
      </c>
      <c r="T2409" s="347">
        <v>436946309</v>
      </c>
    </row>
    <row r="2410" spans="1:20" ht="15">
      <c r="A2410">
        <v>2409</v>
      </c>
      <c r="B2410" s="344">
        <v>41271</v>
      </c>
      <c r="C2410" s="345" t="s">
        <v>17507</v>
      </c>
      <c r="D2410" s="345" t="s">
        <v>17508</v>
      </c>
      <c r="E2410" s="345" t="s">
        <v>5571</v>
      </c>
      <c r="F2410" s="345" t="s">
        <v>17509</v>
      </c>
      <c r="G2410" s="345" t="s">
        <v>17510</v>
      </c>
      <c r="H2410" s="346">
        <v>10000</v>
      </c>
      <c r="I2410" s="345" t="s">
        <v>3894</v>
      </c>
      <c r="J2410" s="344">
        <v>40571</v>
      </c>
      <c r="K2410" s="345" t="s">
        <v>7312</v>
      </c>
      <c r="L2410" s="345" t="s">
        <v>7313</v>
      </c>
      <c r="M2410" s="345" t="s">
        <v>24</v>
      </c>
      <c r="N2410" s="345" t="s">
        <v>11491</v>
      </c>
      <c r="O2410" s="345"/>
      <c r="P2410" s="345"/>
      <c r="Q2410" s="344"/>
      <c r="R2410" s="344"/>
      <c r="S2410" s="346">
        <v>1200</v>
      </c>
      <c r="T2410" s="347">
        <v>12000000</v>
      </c>
    </row>
    <row r="2411" spans="1:20" ht="15">
      <c r="A2411">
        <v>2410</v>
      </c>
      <c r="B2411" s="344">
        <v>41271</v>
      </c>
      <c r="C2411" s="345" t="s">
        <v>17511</v>
      </c>
      <c r="D2411" s="345" t="s">
        <v>17512</v>
      </c>
      <c r="E2411" s="345" t="s">
        <v>5573</v>
      </c>
      <c r="F2411" s="345" t="s">
        <v>17513</v>
      </c>
      <c r="G2411" s="345" t="s">
        <v>17514</v>
      </c>
      <c r="H2411" s="346">
        <v>50000</v>
      </c>
      <c r="I2411" s="345" t="s">
        <v>3894</v>
      </c>
      <c r="J2411" s="344">
        <v>40571</v>
      </c>
      <c r="K2411" s="345" t="s">
        <v>7312</v>
      </c>
      <c r="L2411" s="345" t="s">
        <v>7313</v>
      </c>
      <c r="M2411" s="345" t="s">
        <v>24</v>
      </c>
      <c r="N2411" s="345" t="s">
        <v>11491</v>
      </c>
      <c r="O2411" s="345"/>
      <c r="P2411" s="345"/>
      <c r="Q2411" s="344"/>
      <c r="R2411" s="344"/>
      <c r="S2411" s="346">
        <v>100</v>
      </c>
      <c r="T2411" s="347">
        <v>5000000</v>
      </c>
    </row>
    <row r="2412" spans="1:20" ht="15">
      <c r="A2412">
        <v>2411</v>
      </c>
      <c r="B2412" s="344">
        <v>41271</v>
      </c>
      <c r="C2412" s="345" t="s">
        <v>17515</v>
      </c>
      <c r="D2412" s="345" t="s">
        <v>17516</v>
      </c>
      <c r="E2412" s="345" t="s">
        <v>5579</v>
      </c>
      <c r="F2412" s="345" t="s">
        <v>17517</v>
      </c>
      <c r="G2412" s="345" t="s">
        <v>17518</v>
      </c>
      <c r="H2412" s="346">
        <v>2400</v>
      </c>
      <c r="I2412" s="345" t="s">
        <v>3894</v>
      </c>
      <c r="J2412" s="344">
        <v>40571</v>
      </c>
      <c r="K2412" s="345" t="s">
        <v>7312</v>
      </c>
      <c r="L2412" s="345" t="s">
        <v>7313</v>
      </c>
      <c r="M2412" s="345" t="s">
        <v>24</v>
      </c>
      <c r="N2412" s="345" t="s">
        <v>11491</v>
      </c>
      <c r="O2412" s="345"/>
      <c r="P2412" s="345"/>
      <c r="Q2412" s="344"/>
      <c r="R2412" s="344"/>
      <c r="S2412" s="346">
        <v>833936</v>
      </c>
      <c r="T2412" s="347">
        <v>2001446400</v>
      </c>
    </row>
    <row r="2413" spans="1:20" ht="15">
      <c r="A2413">
        <v>2412</v>
      </c>
      <c r="B2413" s="344">
        <v>41271</v>
      </c>
      <c r="C2413" s="345" t="s">
        <v>17519</v>
      </c>
      <c r="D2413" s="345" t="s">
        <v>17520</v>
      </c>
      <c r="E2413" s="345" t="s">
        <v>5569</v>
      </c>
      <c r="F2413" s="345" t="s">
        <v>17521</v>
      </c>
      <c r="G2413" s="345" t="s">
        <v>17522</v>
      </c>
      <c r="H2413" s="346">
        <v>10000</v>
      </c>
      <c r="I2413" s="345" t="s">
        <v>3894</v>
      </c>
      <c r="J2413" s="344">
        <v>40571</v>
      </c>
      <c r="K2413" s="345" t="s">
        <v>7312</v>
      </c>
      <c r="L2413" s="345" t="s">
        <v>7313</v>
      </c>
      <c r="M2413" s="345" t="s">
        <v>24</v>
      </c>
      <c r="N2413" s="345" t="s">
        <v>11491</v>
      </c>
      <c r="O2413" s="345"/>
      <c r="P2413" s="345"/>
      <c r="Q2413" s="344"/>
      <c r="R2413" s="344"/>
      <c r="S2413" s="346">
        <v>229500</v>
      </c>
      <c r="T2413" s="347">
        <v>2295000000</v>
      </c>
    </row>
    <row r="2414" spans="1:20" ht="15">
      <c r="A2414">
        <v>2413</v>
      </c>
      <c r="B2414" s="344">
        <v>41271</v>
      </c>
      <c r="C2414" s="345" t="s">
        <v>17523</v>
      </c>
      <c r="D2414" s="345" t="s">
        <v>17524</v>
      </c>
      <c r="E2414" s="345" t="s">
        <v>5575</v>
      </c>
      <c r="F2414" s="345" t="s">
        <v>17525</v>
      </c>
      <c r="G2414" s="345" t="s">
        <v>17526</v>
      </c>
      <c r="H2414" s="346">
        <v>100000</v>
      </c>
      <c r="I2414" s="345" t="s">
        <v>3894</v>
      </c>
      <c r="J2414" s="344">
        <v>40571</v>
      </c>
      <c r="K2414" s="345" t="s">
        <v>7312</v>
      </c>
      <c r="L2414" s="345" t="s">
        <v>7313</v>
      </c>
      <c r="M2414" s="345" t="s">
        <v>24</v>
      </c>
      <c r="N2414" s="345" t="s">
        <v>11491</v>
      </c>
      <c r="O2414" s="345"/>
      <c r="P2414" s="345"/>
      <c r="Q2414" s="344"/>
      <c r="R2414" s="344"/>
      <c r="S2414" s="346">
        <v>1912</v>
      </c>
      <c r="T2414" s="347">
        <v>191200000</v>
      </c>
    </row>
    <row r="2415" spans="1:20" ht="15">
      <c r="A2415">
        <v>2414</v>
      </c>
      <c r="B2415" s="344">
        <v>41271</v>
      </c>
      <c r="C2415" s="345" t="s">
        <v>17523</v>
      </c>
      <c r="D2415" s="345" t="s">
        <v>17524</v>
      </c>
      <c r="E2415" s="345" t="s">
        <v>5577</v>
      </c>
      <c r="F2415" s="345" t="s">
        <v>17527</v>
      </c>
      <c r="G2415" s="345" t="s">
        <v>17528</v>
      </c>
      <c r="H2415" s="346">
        <v>100000</v>
      </c>
      <c r="I2415" s="345" t="s">
        <v>3894</v>
      </c>
      <c r="J2415" s="344">
        <v>40571</v>
      </c>
      <c r="K2415" s="345" t="s">
        <v>7312</v>
      </c>
      <c r="L2415" s="345" t="s">
        <v>7313</v>
      </c>
      <c r="M2415" s="345" t="s">
        <v>24</v>
      </c>
      <c r="N2415" s="345" t="s">
        <v>11512</v>
      </c>
      <c r="O2415" s="345"/>
      <c r="P2415" s="345"/>
      <c r="Q2415" s="344"/>
      <c r="R2415" s="344"/>
      <c r="S2415" s="346">
        <v>502</v>
      </c>
      <c r="T2415" s="347">
        <v>50200000</v>
      </c>
    </row>
    <row r="2416" spans="1:20" ht="15">
      <c r="A2416">
        <v>2415</v>
      </c>
      <c r="B2416" s="344">
        <v>41271</v>
      </c>
      <c r="C2416" s="345" t="s">
        <v>17529</v>
      </c>
      <c r="D2416" s="345" t="s">
        <v>17530</v>
      </c>
      <c r="E2416" s="345" t="s">
        <v>5581</v>
      </c>
      <c r="F2416" s="345" t="s">
        <v>17531</v>
      </c>
      <c r="G2416" s="345" t="s">
        <v>17532</v>
      </c>
      <c r="H2416" s="346">
        <v>10000</v>
      </c>
      <c r="I2416" s="345" t="s">
        <v>3894</v>
      </c>
      <c r="J2416" s="344">
        <v>40574</v>
      </c>
      <c r="K2416" s="345" t="s">
        <v>7312</v>
      </c>
      <c r="L2416" s="345" t="s">
        <v>7313</v>
      </c>
      <c r="M2416" s="345" t="s">
        <v>24</v>
      </c>
      <c r="N2416" s="345" t="s">
        <v>11491</v>
      </c>
      <c r="O2416" s="345"/>
      <c r="P2416" s="345"/>
      <c r="Q2416" s="344"/>
      <c r="R2416" s="344"/>
      <c r="S2416" s="346">
        <v>1885</v>
      </c>
      <c r="T2416" s="347">
        <v>18850000</v>
      </c>
    </row>
    <row r="2417" spans="1:20" ht="15">
      <c r="A2417">
        <v>2416</v>
      </c>
      <c r="B2417" s="344">
        <v>41271</v>
      </c>
      <c r="C2417" s="345" t="s">
        <v>17529</v>
      </c>
      <c r="D2417" s="345" t="s">
        <v>17530</v>
      </c>
      <c r="E2417" s="345" t="s">
        <v>5583</v>
      </c>
      <c r="F2417" s="345" t="s">
        <v>17533</v>
      </c>
      <c r="G2417" s="345" t="s">
        <v>17534</v>
      </c>
      <c r="H2417" s="346">
        <v>10000</v>
      </c>
      <c r="I2417" s="345" t="s">
        <v>3894</v>
      </c>
      <c r="J2417" s="344">
        <v>40574</v>
      </c>
      <c r="K2417" s="345" t="s">
        <v>7312</v>
      </c>
      <c r="L2417" s="345" t="s">
        <v>7313</v>
      </c>
      <c r="M2417" s="345" t="s">
        <v>24</v>
      </c>
      <c r="N2417" s="345" t="s">
        <v>11512</v>
      </c>
      <c r="O2417" s="345"/>
      <c r="P2417" s="345"/>
      <c r="Q2417" s="344"/>
      <c r="R2417" s="344"/>
      <c r="S2417" s="346">
        <v>1</v>
      </c>
      <c r="T2417" s="347">
        <v>10000</v>
      </c>
    </row>
    <row r="2418" spans="1:20" ht="15">
      <c r="A2418">
        <v>2417</v>
      </c>
      <c r="B2418" s="344">
        <v>41271</v>
      </c>
      <c r="C2418" s="345" t="s">
        <v>17529</v>
      </c>
      <c r="D2418" s="345" t="s">
        <v>17530</v>
      </c>
      <c r="E2418" s="345" t="s">
        <v>5585</v>
      </c>
      <c r="F2418" s="345" t="s">
        <v>17535</v>
      </c>
      <c r="G2418" s="345" t="s">
        <v>17536</v>
      </c>
      <c r="H2418" s="346">
        <v>10000</v>
      </c>
      <c r="I2418" s="345" t="s">
        <v>3894</v>
      </c>
      <c r="J2418" s="344">
        <v>40574</v>
      </c>
      <c r="K2418" s="345" t="s">
        <v>7312</v>
      </c>
      <c r="L2418" s="345" t="s">
        <v>7313</v>
      </c>
      <c r="M2418" s="345" t="s">
        <v>24</v>
      </c>
      <c r="N2418" s="345" t="s">
        <v>11512</v>
      </c>
      <c r="O2418" s="345"/>
      <c r="P2418" s="345"/>
      <c r="Q2418" s="344"/>
      <c r="R2418" s="344"/>
      <c r="S2418" s="346">
        <v>76</v>
      </c>
      <c r="T2418" s="347">
        <v>760000</v>
      </c>
    </row>
    <row r="2419" spans="1:20" ht="15">
      <c r="A2419">
        <v>2418</v>
      </c>
      <c r="B2419" s="344">
        <v>41271</v>
      </c>
      <c r="C2419" s="345" t="s">
        <v>17537</v>
      </c>
      <c r="D2419" s="345" t="s">
        <v>17538</v>
      </c>
      <c r="E2419" s="345" t="s">
        <v>5589</v>
      </c>
      <c r="F2419" s="345" t="s">
        <v>17539</v>
      </c>
      <c r="G2419" s="345" t="s">
        <v>17540</v>
      </c>
      <c r="H2419" s="346">
        <v>100</v>
      </c>
      <c r="I2419" s="345" t="s">
        <v>3894</v>
      </c>
      <c r="J2419" s="344">
        <v>40575</v>
      </c>
      <c r="K2419" s="345" t="s">
        <v>7312</v>
      </c>
      <c r="L2419" s="345" t="s">
        <v>7313</v>
      </c>
      <c r="M2419" s="345" t="s">
        <v>24</v>
      </c>
      <c r="N2419" s="345" t="s">
        <v>11491</v>
      </c>
      <c r="O2419" s="345"/>
      <c r="P2419" s="345"/>
      <c r="Q2419" s="344"/>
      <c r="R2419" s="344"/>
      <c r="S2419" s="346">
        <v>85000</v>
      </c>
      <c r="T2419" s="347">
        <v>8500000</v>
      </c>
    </row>
    <row r="2420" spans="1:20" ht="15">
      <c r="A2420">
        <v>2419</v>
      </c>
      <c r="B2420" s="344">
        <v>41271</v>
      </c>
      <c r="C2420" s="345" t="s">
        <v>17541</v>
      </c>
      <c r="D2420" s="345" t="s">
        <v>17542</v>
      </c>
      <c r="E2420" s="345" t="s">
        <v>5595</v>
      </c>
      <c r="F2420" s="345" t="s">
        <v>17543</v>
      </c>
      <c r="G2420" s="345" t="s">
        <v>17544</v>
      </c>
      <c r="H2420" s="346">
        <v>100000</v>
      </c>
      <c r="I2420" s="345" t="s">
        <v>3894</v>
      </c>
      <c r="J2420" s="344">
        <v>40576</v>
      </c>
      <c r="K2420" s="345" t="s">
        <v>7312</v>
      </c>
      <c r="L2420" s="345" t="s">
        <v>7313</v>
      </c>
      <c r="M2420" s="345" t="s">
        <v>24</v>
      </c>
      <c r="N2420" s="345" t="s">
        <v>11491</v>
      </c>
      <c r="O2420" s="345"/>
      <c r="P2420" s="345"/>
      <c r="Q2420" s="344"/>
      <c r="R2420" s="344"/>
      <c r="S2420" s="346">
        <v>100</v>
      </c>
      <c r="T2420" s="347">
        <v>10000000</v>
      </c>
    </row>
    <row r="2421" spans="1:20" ht="15">
      <c r="A2421">
        <v>2420</v>
      </c>
      <c r="B2421" s="344">
        <v>41271</v>
      </c>
      <c r="C2421" s="345" t="s">
        <v>17545</v>
      </c>
      <c r="D2421" s="345" t="s">
        <v>17546</v>
      </c>
      <c r="E2421" s="345" t="s">
        <v>5591</v>
      </c>
      <c r="F2421" s="345" t="s">
        <v>17547</v>
      </c>
      <c r="G2421" s="345" t="s">
        <v>17548</v>
      </c>
      <c r="H2421" s="346">
        <v>10000</v>
      </c>
      <c r="I2421" s="345" t="s">
        <v>3894</v>
      </c>
      <c r="J2421" s="344">
        <v>40576</v>
      </c>
      <c r="K2421" s="345" t="s">
        <v>7312</v>
      </c>
      <c r="L2421" s="345" t="s">
        <v>7313</v>
      </c>
      <c r="M2421" s="345" t="s">
        <v>24</v>
      </c>
      <c r="N2421" s="345" t="s">
        <v>11491</v>
      </c>
      <c r="O2421" s="345"/>
      <c r="P2421" s="345"/>
      <c r="Q2421" s="344"/>
      <c r="R2421" s="344"/>
      <c r="S2421" s="346">
        <v>500</v>
      </c>
      <c r="T2421" s="347">
        <v>5000000</v>
      </c>
    </row>
    <row r="2422" spans="1:20" ht="15">
      <c r="A2422">
        <v>2421</v>
      </c>
      <c r="B2422" s="344">
        <v>41271</v>
      </c>
      <c r="C2422" s="345" t="s">
        <v>17549</v>
      </c>
      <c r="D2422" s="345" t="s">
        <v>17550</v>
      </c>
      <c r="E2422" s="345" t="s">
        <v>5593</v>
      </c>
      <c r="F2422" s="345" t="s">
        <v>17551</v>
      </c>
      <c r="G2422" s="345" t="s">
        <v>17552</v>
      </c>
      <c r="H2422" s="346">
        <v>10000</v>
      </c>
      <c r="I2422" s="345" t="s">
        <v>3894</v>
      </c>
      <c r="J2422" s="344">
        <v>40576</v>
      </c>
      <c r="K2422" s="345" t="s">
        <v>7312</v>
      </c>
      <c r="L2422" s="345" t="s">
        <v>7313</v>
      </c>
      <c r="M2422" s="345" t="s">
        <v>24</v>
      </c>
      <c r="N2422" s="345" t="s">
        <v>11491</v>
      </c>
      <c r="O2422" s="345"/>
      <c r="P2422" s="345"/>
      <c r="Q2422" s="344"/>
      <c r="R2422" s="344"/>
      <c r="S2422" s="346">
        <v>500</v>
      </c>
      <c r="T2422" s="347">
        <v>5000000</v>
      </c>
    </row>
    <row r="2423" spans="1:20" ht="15">
      <c r="A2423">
        <v>2422</v>
      </c>
      <c r="B2423" s="344">
        <v>41271</v>
      </c>
      <c r="C2423" s="345" t="s">
        <v>17553</v>
      </c>
      <c r="D2423" s="345" t="s">
        <v>17554</v>
      </c>
      <c r="E2423" s="345" t="s">
        <v>5599</v>
      </c>
      <c r="F2423" s="345" t="s">
        <v>17555</v>
      </c>
      <c r="G2423" s="345" t="s">
        <v>17556</v>
      </c>
      <c r="H2423" s="346">
        <v>1000000</v>
      </c>
      <c r="I2423" s="345" t="s">
        <v>3894</v>
      </c>
      <c r="J2423" s="344">
        <v>40577</v>
      </c>
      <c r="K2423" s="345" t="s">
        <v>7312</v>
      </c>
      <c r="L2423" s="345" t="s">
        <v>7313</v>
      </c>
      <c r="M2423" s="345" t="s">
        <v>24</v>
      </c>
      <c r="N2423" s="345" t="s">
        <v>11491</v>
      </c>
      <c r="O2423" s="345"/>
      <c r="P2423" s="345"/>
      <c r="Q2423" s="344"/>
      <c r="R2423" s="344"/>
      <c r="S2423" s="346">
        <v>80</v>
      </c>
      <c r="T2423" s="347">
        <v>80000000</v>
      </c>
    </row>
    <row r="2424" spans="1:20" ht="15">
      <c r="A2424">
        <v>2423</v>
      </c>
      <c r="B2424" s="344">
        <v>41271</v>
      </c>
      <c r="C2424" s="345" t="s">
        <v>17553</v>
      </c>
      <c r="D2424" s="345" t="s">
        <v>17554</v>
      </c>
      <c r="E2424" s="345" t="s">
        <v>5601</v>
      </c>
      <c r="F2424" s="345" t="s">
        <v>17557</v>
      </c>
      <c r="G2424" s="345" t="s">
        <v>17558</v>
      </c>
      <c r="H2424" s="346">
        <v>100000</v>
      </c>
      <c r="I2424" s="345" t="s">
        <v>3894</v>
      </c>
      <c r="J2424" s="344">
        <v>40577</v>
      </c>
      <c r="K2424" s="345" t="s">
        <v>7312</v>
      </c>
      <c r="L2424" s="345" t="s">
        <v>7313</v>
      </c>
      <c r="M2424" s="345" t="s">
        <v>24</v>
      </c>
      <c r="N2424" s="345" t="s">
        <v>11491</v>
      </c>
      <c r="O2424" s="345"/>
      <c r="P2424" s="345"/>
      <c r="Q2424" s="344"/>
      <c r="R2424" s="344"/>
      <c r="S2424" s="346">
        <v>200</v>
      </c>
      <c r="T2424" s="347">
        <v>20000000</v>
      </c>
    </row>
    <row r="2425" spans="1:20" ht="15">
      <c r="A2425">
        <v>2424</v>
      </c>
      <c r="B2425" s="344">
        <v>41271</v>
      </c>
      <c r="C2425" s="345" t="s">
        <v>17559</v>
      </c>
      <c r="D2425" s="345" t="s">
        <v>17560</v>
      </c>
      <c r="E2425" s="345" t="s">
        <v>5602</v>
      </c>
      <c r="F2425" s="345" t="s">
        <v>17561</v>
      </c>
      <c r="G2425" s="345" t="s">
        <v>17562</v>
      </c>
      <c r="H2425" s="346">
        <v>10000</v>
      </c>
      <c r="I2425" s="345" t="s">
        <v>3894</v>
      </c>
      <c r="J2425" s="344">
        <v>40577</v>
      </c>
      <c r="K2425" s="345" t="s">
        <v>7312</v>
      </c>
      <c r="L2425" s="345" t="s">
        <v>7313</v>
      </c>
      <c r="M2425" s="345" t="s">
        <v>24</v>
      </c>
      <c r="N2425" s="345" t="s">
        <v>11491</v>
      </c>
      <c r="O2425" s="345"/>
      <c r="P2425" s="345"/>
      <c r="Q2425" s="344"/>
      <c r="R2425" s="344"/>
      <c r="S2425" s="346">
        <v>504</v>
      </c>
      <c r="T2425" s="347">
        <v>5040000</v>
      </c>
    </row>
    <row r="2426" spans="1:20" ht="15">
      <c r="A2426">
        <v>2425</v>
      </c>
      <c r="B2426" s="344">
        <v>41271</v>
      </c>
      <c r="C2426" s="345" t="s">
        <v>11043</v>
      </c>
      <c r="D2426" s="345" t="s">
        <v>11044</v>
      </c>
      <c r="E2426" s="345" t="s">
        <v>3222</v>
      </c>
      <c r="F2426" s="345" t="s">
        <v>11045</v>
      </c>
      <c r="G2426" s="345" t="s">
        <v>11046</v>
      </c>
      <c r="H2426" s="346">
        <v>1</v>
      </c>
      <c r="I2426" s="345" t="s">
        <v>4177</v>
      </c>
      <c r="J2426" s="344">
        <v>40577</v>
      </c>
      <c r="K2426" s="345" t="s">
        <v>7312</v>
      </c>
      <c r="L2426" s="345" t="s">
        <v>7313</v>
      </c>
      <c r="M2426" s="345" t="s">
        <v>24</v>
      </c>
      <c r="N2426" s="345" t="s">
        <v>1857</v>
      </c>
      <c r="O2426" s="345"/>
      <c r="P2426" s="345" t="s">
        <v>8965</v>
      </c>
      <c r="Q2426" s="344"/>
      <c r="R2426" s="344">
        <v>47756</v>
      </c>
      <c r="S2426" s="346">
        <v>1571845</v>
      </c>
      <c r="T2426" s="347">
        <v>1571845</v>
      </c>
    </row>
    <row r="2427" spans="1:20" ht="15">
      <c r="A2427">
        <v>2426</v>
      </c>
      <c r="B2427" s="344">
        <v>41271</v>
      </c>
      <c r="C2427" s="345" t="s">
        <v>10989</v>
      </c>
      <c r="D2427" s="345" t="s">
        <v>10990</v>
      </c>
      <c r="E2427" s="345" t="s">
        <v>3325</v>
      </c>
      <c r="F2427" s="345" t="s">
        <v>11047</v>
      </c>
      <c r="G2427" s="345" t="s">
        <v>11048</v>
      </c>
      <c r="H2427" s="346">
        <v>1000000</v>
      </c>
      <c r="I2427" s="345" t="s">
        <v>3894</v>
      </c>
      <c r="J2427" s="344">
        <v>40578</v>
      </c>
      <c r="K2427" s="345" t="s">
        <v>7312</v>
      </c>
      <c r="L2427" s="345" t="s">
        <v>7313</v>
      </c>
      <c r="M2427" s="345" t="s">
        <v>24</v>
      </c>
      <c r="N2427" s="345" t="s">
        <v>1857</v>
      </c>
      <c r="O2427" s="345"/>
      <c r="P2427" s="345" t="s">
        <v>8965</v>
      </c>
      <c r="Q2427" s="344"/>
      <c r="R2427" s="344">
        <v>41307</v>
      </c>
      <c r="S2427" s="346">
        <v>200</v>
      </c>
      <c r="T2427" s="347">
        <v>200000000</v>
      </c>
    </row>
    <row r="2428" spans="1:20" ht="15">
      <c r="A2428">
        <v>2427</v>
      </c>
      <c r="B2428" s="344">
        <v>41271</v>
      </c>
      <c r="C2428" s="345" t="s">
        <v>17563</v>
      </c>
      <c r="D2428" s="345" t="s">
        <v>17564</v>
      </c>
      <c r="E2428" s="345" t="s">
        <v>5606</v>
      </c>
      <c r="F2428" s="345" t="s">
        <v>17565</v>
      </c>
      <c r="G2428" s="345" t="s">
        <v>17566</v>
      </c>
      <c r="H2428" s="346">
        <v>100000</v>
      </c>
      <c r="I2428" s="345" t="s">
        <v>3894</v>
      </c>
      <c r="J2428" s="344">
        <v>40578</v>
      </c>
      <c r="K2428" s="345" t="s">
        <v>7312</v>
      </c>
      <c r="L2428" s="345" t="s">
        <v>7313</v>
      </c>
      <c r="M2428" s="345" t="s">
        <v>24</v>
      </c>
      <c r="N2428" s="345" t="s">
        <v>11491</v>
      </c>
      <c r="O2428" s="345"/>
      <c r="P2428" s="345"/>
      <c r="Q2428" s="344"/>
      <c r="R2428" s="344"/>
      <c r="S2428" s="346">
        <v>22716</v>
      </c>
      <c r="T2428" s="347">
        <v>2271600000</v>
      </c>
    </row>
    <row r="2429" spans="1:20" ht="15">
      <c r="A2429">
        <v>2428</v>
      </c>
      <c r="B2429" s="344">
        <v>41271</v>
      </c>
      <c r="C2429" s="345" t="s">
        <v>17563</v>
      </c>
      <c r="D2429" s="345" t="s">
        <v>17564</v>
      </c>
      <c r="E2429" s="345" t="s">
        <v>5604</v>
      </c>
      <c r="F2429" s="345" t="s">
        <v>17567</v>
      </c>
      <c r="G2429" s="345" t="s">
        <v>17566</v>
      </c>
      <c r="H2429" s="346">
        <v>1000</v>
      </c>
      <c r="I2429" s="345" t="s">
        <v>3894</v>
      </c>
      <c r="J2429" s="344">
        <v>40578</v>
      </c>
      <c r="K2429" s="345" t="s">
        <v>7312</v>
      </c>
      <c r="L2429" s="345" t="s">
        <v>7313</v>
      </c>
      <c r="M2429" s="345" t="s">
        <v>24</v>
      </c>
      <c r="N2429" s="345" t="s">
        <v>11491</v>
      </c>
      <c r="O2429" s="345"/>
      <c r="P2429" s="345"/>
      <c r="Q2429" s="344"/>
      <c r="R2429" s="344"/>
      <c r="S2429" s="346">
        <v>95</v>
      </c>
      <c r="T2429" s="347">
        <v>95000</v>
      </c>
    </row>
    <row r="2430" spans="1:20" ht="15">
      <c r="A2430">
        <v>2429</v>
      </c>
      <c r="B2430" s="344">
        <v>41271</v>
      </c>
      <c r="C2430" s="345" t="s">
        <v>17568</v>
      </c>
      <c r="D2430" s="345" t="s">
        <v>17569</v>
      </c>
      <c r="E2430" s="345" t="s">
        <v>5607</v>
      </c>
      <c r="F2430" s="345" t="s">
        <v>17570</v>
      </c>
      <c r="G2430" s="345" t="s">
        <v>17571</v>
      </c>
      <c r="H2430" s="346">
        <v>100</v>
      </c>
      <c r="I2430" s="345" t="s">
        <v>3894</v>
      </c>
      <c r="J2430" s="344">
        <v>40578</v>
      </c>
      <c r="K2430" s="345" t="s">
        <v>7312</v>
      </c>
      <c r="L2430" s="345" t="s">
        <v>7313</v>
      </c>
      <c r="M2430" s="345" t="s">
        <v>24</v>
      </c>
      <c r="N2430" s="345" t="s">
        <v>11491</v>
      </c>
      <c r="O2430" s="345"/>
      <c r="P2430" s="345"/>
      <c r="Q2430" s="344"/>
      <c r="R2430" s="344"/>
      <c r="S2430" s="346">
        <v>1250000</v>
      </c>
      <c r="T2430" s="347">
        <v>125000000</v>
      </c>
    </row>
    <row r="2431" spans="1:20" ht="15">
      <c r="A2431">
        <v>2430</v>
      </c>
      <c r="B2431" s="344">
        <v>41271</v>
      </c>
      <c r="C2431" s="345" t="s">
        <v>17572</v>
      </c>
      <c r="D2431" s="345" t="s">
        <v>17573</v>
      </c>
      <c r="E2431" s="345" t="s">
        <v>5609</v>
      </c>
      <c r="F2431" s="345" t="s">
        <v>17574</v>
      </c>
      <c r="G2431" s="345" t="s">
        <v>17575</v>
      </c>
      <c r="H2431" s="346">
        <v>243902000</v>
      </c>
      <c r="I2431" s="345" t="s">
        <v>3894</v>
      </c>
      <c r="J2431" s="344">
        <v>40581</v>
      </c>
      <c r="K2431" s="345" t="s">
        <v>7312</v>
      </c>
      <c r="L2431" s="345" t="s">
        <v>7313</v>
      </c>
      <c r="M2431" s="345" t="s">
        <v>24</v>
      </c>
      <c r="N2431" s="345" t="s">
        <v>11491</v>
      </c>
      <c r="O2431" s="345"/>
      <c r="P2431" s="345"/>
      <c r="Q2431" s="344"/>
      <c r="R2431" s="344"/>
      <c r="S2431" s="346">
        <v>1</v>
      </c>
      <c r="T2431" s="347">
        <v>243902000</v>
      </c>
    </row>
    <row r="2432" spans="1:20" ht="15">
      <c r="A2432">
        <v>2431</v>
      </c>
      <c r="B2432" s="344">
        <v>41271</v>
      </c>
      <c r="C2432" s="345" t="s">
        <v>16594</v>
      </c>
      <c r="D2432" s="345" t="s">
        <v>16595</v>
      </c>
      <c r="E2432" s="345" t="s">
        <v>5611</v>
      </c>
      <c r="F2432" s="345" t="s">
        <v>17576</v>
      </c>
      <c r="G2432" s="345" t="s">
        <v>17577</v>
      </c>
      <c r="H2432" s="346">
        <v>10000</v>
      </c>
      <c r="I2432" s="345" t="s">
        <v>3894</v>
      </c>
      <c r="J2432" s="344">
        <v>40584</v>
      </c>
      <c r="K2432" s="345" t="s">
        <v>7312</v>
      </c>
      <c r="L2432" s="345" t="s">
        <v>7313</v>
      </c>
      <c r="M2432" s="345" t="s">
        <v>24</v>
      </c>
      <c r="N2432" s="345" t="s">
        <v>11491</v>
      </c>
      <c r="O2432" s="345"/>
      <c r="P2432" s="345"/>
      <c r="Q2432" s="344"/>
      <c r="R2432" s="344"/>
      <c r="S2432" s="346">
        <v>19</v>
      </c>
      <c r="T2432" s="347">
        <v>190000</v>
      </c>
    </row>
    <row r="2433" spans="1:20" ht="15">
      <c r="A2433">
        <v>2432</v>
      </c>
      <c r="B2433" s="344">
        <v>41271</v>
      </c>
      <c r="C2433" s="345" t="s">
        <v>17578</v>
      </c>
      <c r="D2433" s="345" t="s">
        <v>17579</v>
      </c>
      <c r="E2433" s="345" t="s">
        <v>5612</v>
      </c>
      <c r="F2433" s="345" t="s">
        <v>17580</v>
      </c>
      <c r="G2433" s="345" t="s">
        <v>17581</v>
      </c>
      <c r="H2433" s="346">
        <v>10</v>
      </c>
      <c r="I2433" s="345" t="s">
        <v>3894</v>
      </c>
      <c r="J2433" s="344">
        <v>40585</v>
      </c>
      <c r="K2433" s="345" t="s">
        <v>7312</v>
      </c>
      <c r="L2433" s="345" t="s">
        <v>7313</v>
      </c>
      <c r="M2433" s="345" t="s">
        <v>24</v>
      </c>
      <c r="N2433" s="345" t="s">
        <v>11491</v>
      </c>
      <c r="O2433" s="345"/>
      <c r="P2433" s="345"/>
      <c r="Q2433" s="344"/>
      <c r="R2433" s="344"/>
      <c r="S2433" s="346">
        <v>20400000</v>
      </c>
      <c r="T2433" s="347">
        <v>204000000</v>
      </c>
    </row>
    <row r="2434" spans="1:20" ht="15">
      <c r="A2434">
        <v>2433</v>
      </c>
      <c r="B2434" s="344">
        <v>41271</v>
      </c>
      <c r="C2434" s="345" t="s">
        <v>17582</v>
      </c>
      <c r="D2434" s="345" t="s">
        <v>17583</v>
      </c>
      <c r="E2434" s="345" t="s">
        <v>5614</v>
      </c>
      <c r="F2434" s="345" t="s">
        <v>17584</v>
      </c>
      <c r="G2434" s="345" t="s">
        <v>17585</v>
      </c>
      <c r="H2434" s="346">
        <v>20020000</v>
      </c>
      <c r="I2434" s="345" t="s">
        <v>3894</v>
      </c>
      <c r="J2434" s="344">
        <v>40588</v>
      </c>
      <c r="K2434" s="345" t="s">
        <v>7312</v>
      </c>
      <c r="L2434" s="345" t="s">
        <v>7313</v>
      </c>
      <c r="M2434" s="345" t="s">
        <v>24</v>
      </c>
      <c r="N2434" s="345" t="s">
        <v>11491</v>
      </c>
      <c r="O2434" s="345"/>
      <c r="P2434" s="345"/>
      <c r="Q2434" s="344"/>
      <c r="R2434" s="344"/>
      <c r="S2434" s="346">
        <v>5</v>
      </c>
      <c r="T2434" s="347">
        <v>100100000</v>
      </c>
    </row>
    <row r="2435" spans="1:20" ht="15">
      <c r="A2435">
        <v>2434</v>
      </c>
      <c r="B2435" s="344">
        <v>41271</v>
      </c>
      <c r="C2435" s="345" t="s">
        <v>8351</v>
      </c>
      <c r="D2435" s="345" t="s">
        <v>8352</v>
      </c>
      <c r="E2435" s="345" t="s">
        <v>7083</v>
      </c>
      <c r="F2435" s="345" t="s">
        <v>8745</v>
      </c>
      <c r="G2435" s="345" t="s">
        <v>8746</v>
      </c>
      <c r="H2435" s="346">
        <v>1</v>
      </c>
      <c r="I2435" s="345" t="s">
        <v>4177</v>
      </c>
      <c r="J2435" s="344">
        <v>40590</v>
      </c>
      <c r="K2435" s="345" t="s">
        <v>7312</v>
      </c>
      <c r="L2435" s="345" t="s">
        <v>7313</v>
      </c>
      <c r="M2435" s="345" t="s">
        <v>24</v>
      </c>
      <c r="N2435" s="345" t="s">
        <v>7411</v>
      </c>
      <c r="O2435" s="345" t="s">
        <v>7412</v>
      </c>
      <c r="P2435" s="345"/>
      <c r="Q2435" s="344"/>
      <c r="R2435" s="344"/>
      <c r="S2435" s="346">
        <v>6919150</v>
      </c>
      <c r="T2435" s="347">
        <v>6919150</v>
      </c>
    </row>
    <row r="2436" spans="1:20" ht="15">
      <c r="A2436">
        <v>2435</v>
      </c>
      <c r="B2436" s="344">
        <v>41271</v>
      </c>
      <c r="C2436" s="345" t="s">
        <v>17586</v>
      </c>
      <c r="D2436" s="345" t="s">
        <v>17587</v>
      </c>
      <c r="E2436" s="345" t="s">
        <v>5616</v>
      </c>
      <c r="F2436" s="345" t="s">
        <v>17588</v>
      </c>
      <c r="G2436" s="345" t="s">
        <v>17589</v>
      </c>
      <c r="H2436" s="346">
        <v>1000</v>
      </c>
      <c r="I2436" s="345" t="s">
        <v>3894</v>
      </c>
      <c r="J2436" s="344">
        <v>40590</v>
      </c>
      <c r="K2436" s="345" t="s">
        <v>7312</v>
      </c>
      <c r="L2436" s="345" t="s">
        <v>7313</v>
      </c>
      <c r="M2436" s="345" t="s">
        <v>24</v>
      </c>
      <c r="N2436" s="345" t="s">
        <v>11491</v>
      </c>
      <c r="O2436" s="345"/>
      <c r="P2436" s="345"/>
      <c r="Q2436" s="344"/>
      <c r="R2436" s="344"/>
      <c r="S2436" s="346">
        <v>120000</v>
      </c>
      <c r="T2436" s="347">
        <v>120000000</v>
      </c>
    </row>
    <row r="2437" spans="1:20" ht="15">
      <c r="A2437">
        <v>2436</v>
      </c>
      <c r="B2437" s="344">
        <v>41271</v>
      </c>
      <c r="C2437" s="345" t="s">
        <v>17590</v>
      </c>
      <c r="D2437" s="345" t="s">
        <v>29943</v>
      </c>
      <c r="E2437" s="345" t="s">
        <v>5618</v>
      </c>
      <c r="F2437" s="345" t="s">
        <v>17592</v>
      </c>
      <c r="G2437" s="345" t="s">
        <v>17593</v>
      </c>
      <c r="H2437" s="346">
        <v>10000</v>
      </c>
      <c r="I2437" s="345" t="s">
        <v>3894</v>
      </c>
      <c r="J2437" s="344">
        <v>40591</v>
      </c>
      <c r="K2437" s="345" t="s">
        <v>7312</v>
      </c>
      <c r="L2437" s="345" t="s">
        <v>7313</v>
      </c>
      <c r="M2437" s="345" t="s">
        <v>24</v>
      </c>
      <c r="N2437" s="345" t="s">
        <v>11491</v>
      </c>
      <c r="O2437" s="345"/>
      <c r="P2437" s="345"/>
      <c r="Q2437" s="344"/>
      <c r="R2437" s="344"/>
      <c r="S2437" s="346">
        <v>500</v>
      </c>
      <c r="T2437" s="347">
        <v>5000000</v>
      </c>
    </row>
    <row r="2438" spans="1:20" ht="15">
      <c r="A2438">
        <v>2437</v>
      </c>
      <c r="B2438" s="344">
        <v>41271</v>
      </c>
      <c r="C2438" s="345" t="s">
        <v>7457</v>
      </c>
      <c r="D2438" s="345" t="s">
        <v>7458</v>
      </c>
      <c r="E2438" s="345" t="s">
        <v>7075</v>
      </c>
      <c r="F2438" s="345" t="s">
        <v>8747</v>
      </c>
      <c r="G2438" s="345" t="s">
        <v>8748</v>
      </c>
      <c r="H2438" s="346">
        <v>1</v>
      </c>
      <c r="I2438" s="345" t="s">
        <v>3894</v>
      </c>
      <c r="J2438" s="344">
        <v>40595</v>
      </c>
      <c r="K2438" s="345" t="s">
        <v>7312</v>
      </c>
      <c r="L2438" s="345" t="s">
        <v>7313</v>
      </c>
      <c r="M2438" s="345" t="s">
        <v>24</v>
      </c>
      <c r="N2438" s="345" t="s">
        <v>7411</v>
      </c>
      <c r="O2438" s="345" t="s">
        <v>7412</v>
      </c>
      <c r="P2438" s="345"/>
      <c r="Q2438" s="344"/>
      <c r="R2438" s="344"/>
      <c r="S2438" s="346">
        <v>7066541211</v>
      </c>
      <c r="T2438" s="347">
        <v>7066541211</v>
      </c>
    </row>
    <row r="2439" spans="1:20" ht="15">
      <c r="A2439">
        <v>2438</v>
      </c>
      <c r="B2439" s="344">
        <v>41271</v>
      </c>
      <c r="C2439" s="345" t="s">
        <v>7406</v>
      </c>
      <c r="D2439" s="345" t="s">
        <v>7407</v>
      </c>
      <c r="E2439" s="345" t="s">
        <v>7047</v>
      </c>
      <c r="F2439" s="345" t="s">
        <v>8749</v>
      </c>
      <c r="G2439" s="345" t="s">
        <v>8750</v>
      </c>
      <c r="H2439" s="346">
        <v>1</v>
      </c>
      <c r="I2439" s="345" t="s">
        <v>3894</v>
      </c>
      <c r="J2439" s="344">
        <v>40595</v>
      </c>
      <c r="K2439" s="345" t="s">
        <v>7312</v>
      </c>
      <c r="L2439" s="345" t="s">
        <v>7313</v>
      </c>
      <c r="M2439" s="345" t="s">
        <v>24</v>
      </c>
      <c r="N2439" s="345" t="s">
        <v>7411</v>
      </c>
      <c r="O2439" s="345" t="s">
        <v>7412</v>
      </c>
      <c r="P2439" s="345"/>
      <c r="Q2439" s="344"/>
      <c r="R2439" s="344"/>
      <c r="S2439" s="346">
        <v>2357623790</v>
      </c>
      <c r="T2439" s="347">
        <v>2357623790</v>
      </c>
    </row>
    <row r="2440" spans="1:20" ht="15">
      <c r="A2440">
        <v>2439</v>
      </c>
      <c r="B2440" s="344">
        <v>41271</v>
      </c>
      <c r="C2440" s="345" t="s">
        <v>17594</v>
      </c>
      <c r="D2440" s="345" t="s">
        <v>17595</v>
      </c>
      <c r="E2440" s="345" t="s">
        <v>5620</v>
      </c>
      <c r="F2440" s="345" t="s">
        <v>17596</v>
      </c>
      <c r="G2440" s="345" t="s">
        <v>17597</v>
      </c>
      <c r="H2440" s="346">
        <v>100000</v>
      </c>
      <c r="I2440" s="345" t="s">
        <v>3894</v>
      </c>
      <c r="J2440" s="344">
        <v>40596</v>
      </c>
      <c r="K2440" s="345" t="s">
        <v>7312</v>
      </c>
      <c r="L2440" s="345" t="s">
        <v>7313</v>
      </c>
      <c r="M2440" s="345" t="s">
        <v>24</v>
      </c>
      <c r="N2440" s="345" t="s">
        <v>11491</v>
      </c>
      <c r="O2440" s="345"/>
      <c r="P2440" s="345"/>
      <c r="Q2440" s="344"/>
      <c r="R2440" s="344"/>
      <c r="S2440" s="346">
        <v>50</v>
      </c>
      <c r="T2440" s="347">
        <v>5000000</v>
      </c>
    </row>
    <row r="2441" spans="1:20" ht="15">
      <c r="A2441">
        <v>2440</v>
      </c>
      <c r="B2441" s="344">
        <v>41271</v>
      </c>
      <c r="C2441" s="345" t="s">
        <v>7406</v>
      </c>
      <c r="D2441" s="345" t="s">
        <v>7407</v>
      </c>
      <c r="E2441" s="345" t="s">
        <v>7045</v>
      </c>
      <c r="F2441" s="345" t="s">
        <v>8751</v>
      </c>
      <c r="G2441" s="345" t="s">
        <v>8752</v>
      </c>
      <c r="H2441" s="346">
        <v>1</v>
      </c>
      <c r="I2441" s="345" t="s">
        <v>3894</v>
      </c>
      <c r="J2441" s="344">
        <v>40597</v>
      </c>
      <c r="K2441" s="345" t="s">
        <v>7312</v>
      </c>
      <c r="L2441" s="345" t="s">
        <v>7313</v>
      </c>
      <c r="M2441" s="345" t="s">
        <v>24</v>
      </c>
      <c r="N2441" s="345" t="s">
        <v>7411</v>
      </c>
      <c r="O2441" s="345" t="s">
        <v>7412</v>
      </c>
      <c r="P2441" s="345"/>
      <c r="Q2441" s="344"/>
      <c r="R2441" s="344"/>
      <c r="S2441" s="346">
        <v>42877035</v>
      </c>
      <c r="T2441" s="347">
        <v>42877035</v>
      </c>
    </row>
    <row r="2442" spans="1:20" ht="15">
      <c r="A2442">
        <v>2441</v>
      </c>
      <c r="B2442" s="344">
        <v>41271</v>
      </c>
      <c r="C2442" s="345" t="s">
        <v>7457</v>
      </c>
      <c r="D2442" s="345" t="s">
        <v>7458</v>
      </c>
      <c r="E2442" s="345" t="s">
        <v>7037</v>
      </c>
      <c r="F2442" s="345" t="s">
        <v>8753</v>
      </c>
      <c r="G2442" s="345" t="s">
        <v>8754</v>
      </c>
      <c r="H2442" s="346">
        <v>10000</v>
      </c>
      <c r="I2442" s="345" t="s">
        <v>3894</v>
      </c>
      <c r="J2442" s="344">
        <v>40598</v>
      </c>
      <c r="K2442" s="345" t="s">
        <v>7312</v>
      </c>
      <c r="L2442" s="345" t="s">
        <v>7313</v>
      </c>
      <c r="M2442" s="345" t="s">
        <v>24</v>
      </c>
      <c r="N2442" s="345" t="s">
        <v>7411</v>
      </c>
      <c r="O2442" s="345" t="s">
        <v>7412</v>
      </c>
      <c r="P2442" s="345"/>
      <c r="Q2442" s="344"/>
      <c r="R2442" s="344">
        <v>41974</v>
      </c>
      <c r="S2442" s="346">
        <v>182287</v>
      </c>
      <c r="T2442" s="347">
        <v>1822870000</v>
      </c>
    </row>
    <row r="2443" spans="1:20" ht="15">
      <c r="A2443">
        <v>2442</v>
      </c>
      <c r="B2443" s="344">
        <v>41271</v>
      </c>
      <c r="C2443" s="345" t="s">
        <v>7457</v>
      </c>
      <c r="D2443" s="345" t="s">
        <v>7458</v>
      </c>
      <c r="E2443" s="345" t="s">
        <v>7039</v>
      </c>
      <c r="F2443" s="345" t="s">
        <v>8755</v>
      </c>
      <c r="G2443" s="345" t="s">
        <v>8756</v>
      </c>
      <c r="H2443" s="346">
        <v>10000</v>
      </c>
      <c r="I2443" s="345" t="s">
        <v>3894</v>
      </c>
      <c r="J2443" s="344">
        <v>40598</v>
      </c>
      <c r="K2443" s="345" t="s">
        <v>7312</v>
      </c>
      <c r="L2443" s="345" t="s">
        <v>7313</v>
      </c>
      <c r="M2443" s="345" t="s">
        <v>24</v>
      </c>
      <c r="N2443" s="345" t="s">
        <v>7411</v>
      </c>
      <c r="O2443" s="345" t="s">
        <v>7412</v>
      </c>
      <c r="P2443" s="345"/>
      <c r="Q2443" s="344"/>
      <c r="R2443" s="344">
        <v>41974</v>
      </c>
      <c r="S2443" s="346">
        <v>165495</v>
      </c>
      <c r="T2443" s="347">
        <v>1654950000</v>
      </c>
    </row>
    <row r="2444" spans="1:20" ht="15">
      <c r="A2444">
        <v>2443</v>
      </c>
      <c r="B2444" s="344">
        <v>41271</v>
      </c>
      <c r="C2444" s="345" t="s">
        <v>17598</v>
      </c>
      <c r="D2444" s="345" t="s">
        <v>17599</v>
      </c>
      <c r="E2444" s="345" t="s">
        <v>5626</v>
      </c>
      <c r="F2444" s="345" t="s">
        <v>17600</v>
      </c>
      <c r="G2444" s="345" t="s">
        <v>17601</v>
      </c>
      <c r="H2444" s="346">
        <v>0.72</v>
      </c>
      <c r="I2444" s="345" t="s">
        <v>4177</v>
      </c>
      <c r="J2444" s="344">
        <v>40599</v>
      </c>
      <c r="K2444" s="345" t="s">
        <v>7312</v>
      </c>
      <c r="L2444" s="345" t="s">
        <v>7313</v>
      </c>
      <c r="M2444" s="345" t="s">
        <v>24</v>
      </c>
      <c r="N2444" s="345" t="s">
        <v>11491</v>
      </c>
      <c r="O2444" s="345"/>
      <c r="P2444" s="345"/>
      <c r="Q2444" s="344"/>
      <c r="R2444" s="344"/>
      <c r="S2444" s="346">
        <v>76179900</v>
      </c>
      <c r="T2444" s="347">
        <v>54849528</v>
      </c>
    </row>
    <row r="2445" spans="1:20" ht="15">
      <c r="A2445">
        <v>2444</v>
      </c>
      <c r="B2445" s="344">
        <v>41271</v>
      </c>
      <c r="C2445" s="345" t="s">
        <v>17602</v>
      </c>
      <c r="D2445" s="345" t="s">
        <v>17603</v>
      </c>
      <c r="E2445" s="345" t="s">
        <v>5624</v>
      </c>
      <c r="F2445" s="345" t="s">
        <v>17604</v>
      </c>
      <c r="G2445" s="345" t="s">
        <v>17605</v>
      </c>
      <c r="H2445" s="346">
        <v>10000</v>
      </c>
      <c r="I2445" s="345" t="s">
        <v>3894</v>
      </c>
      <c r="J2445" s="344">
        <v>40599</v>
      </c>
      <c r="K2445" s="345" t="s">
        <v>7312</v>
      </c>
      <c r="L2445" s="345" t="s">
        <v>7313</v>
      </c>
      <c r="M2445" s="345" t="s">
        <v>24</v>
      </c>
      <c r="N2445" s="345" t="s">
        <v>11491</v>
      </c>
      <c r="O2445" s="345"/>
      <c r="P2445" s="345"/>
      <c r="Q2445" s="344"/>
      <c r="R2445" s="344"/>
      <c r="S2445" s="346">
        <v>5000</v>
      </c>
      <c r="T2445" s="347">
        <v>50000000</v>
      </c>
    </row>
    <row r="2446" spans="1:20" ht="15">
      <c r="A2446">
        <v>2445</v>
      </c>
      <c r="B2446" s="344">
        <v>41271</v>
      </c>
      <c r="C2446" s="345" t="s">
        <v>17606</v>
      </c>
      <c r="D2446" s="345" t="s">
        <v>17607</v>
      </c>
      <c r="E2446" s="345" t="s">
        <v>5622</v>
      </c>
      <c r="F2446" s="345" t="s">
        <v>17608</v>
      </c>
      <c r="G2446" s="345" t="s">
        <v>17609</v>
      </c>
      <c r="H2446" s="346">
        <v>4000</v>
      </c>
      <c r="I2446" s="345" t="s">
        <v>3894</v>
      </c>
      <c r="J2446" s="344">
        <v>40599</v>
      </c>
      <c r="K2446" s="345" t="s">
        <v>7312</v>
      </c>
      <c r="L2446" s="345" t="s">
        <v>7313</v>
      </c>
      <c r="M2446" s="345" t="s">
        <v>24</v>
      </c>
      <c r="N2446" s="345" t="s">
        <v>11491</v>
      </c>
      <c r="O2446" s="345"/>
      <c r="P2446" s="345"/>
      <c r="Q2446" s="344"/>
      <c r="R2446" s="344"/>
      <c r="S2446" s="346">
        <v>1250</v>
      </c>
      <c r="T2446" s="347">
        <v>5000000</v>
      </c>
    </row>
    <row r="2447" spans="1:20" ht="15">
      <c r="A2447">
        <v>2446</v>
      </c>
      <c r="B2447" s="344">
        <v>41271</v>
      </c>
      <c r="C2447" s="345" t="s">
        <v>17610</v>
      </c>
      <c r="D2447" s="345" t="s">
        <v>17611</v>
      </c>
      <c r="E2447" s="345" t="s">
        <v>5628</v>
      </c>
      <c r="F2447" s="345" t="s">
        <v>17612</v>
      </c>
      <c r="G2447" s="345" t="s">
        <v>17613</v>
      </c>
      <c r="H2447" s="346">
        <v>1000</v>
      </c>
      <c r="I2447" s="345" t="s">
        <v>3894</v>
      </c>
      <c r="J2447" s="344">
        <v>40602</v>
      </c>
      <c r="K2447" s="345" t="s">
        <v>7312</v>
      </c>
      <c r="L2447" s="345" t="s">
        <v>7313</v>
      </c>
      <c r="M2447" s="345" t="s">
        <v>24</v>
      </c>
      <c r="N2447" s="345" t="s">
        <v>11491</v>
      </c>
      <c r="O2447" s="345"/>
      <c r="P2447" s="345"/>
      <c r="Q2447" s="344"/>
      <c r="R2447" s="344"/>
      <c r="S2447" s="346">
        <v>9500</v>
      </c>
      <c r="T2447" s="347">
        <v>9500000</v>
      </c>
    </row>
    <row r="2448" spans="1:20" ht="15">
      <c r="A2448">
        <v>2447</v>
      </c>
      <c r="B2448" s="344">
        <v>41271</v>
      </c>
      <c r="C2448" s="345" t="s">
        <v>11065</v>
      </c>
      <c r="D2448" s="345" t="s">
        <v>11066</v>
      </c>
      <c r="E2448" s="345" t="s">
        <v>3346</v>
      </c>
      <c r="F2448" s="345" t="s">
        <v>11067</v>
      </c>
      <c r="G2448" s="345" t="s">
        <v>11068</v>
      </c>
      <c r="H2448" s="346">
        <v>1000</v>
      </c>
      <c r="I2448" s="345" t="s">
        <v>3894</v>
      </c>
      <c r="J2448" s="344">
        <v>40602</v>
      </c>
      <c r="K2448" s="345" t="s">
        <v>7312</v>
      </c>
      <c r="L2448" s="345" t="s">
        <v>7313</v>
      </c>
      <c r="M2448" s="345" t="s">
        <v>24</v>
      </c>
      <c r="N2448" s="345" t="s">
        <v>1857</v>
      </c>
      <c r="O2448" s="345"/>
      <c r="P2448" s="345" t="s">
        <v>8965</v>
      </c>
      <c r="Q2448" s="344"/>
      <c r="R2448" s="344">
        <v>47756</v>
      </c>
      <c r="S2448" s="346">
        <v>3100000</v>
      </c>
      <c r="T2448" s="347">
        <v>3100000000</v>
      </c>
    </row>
    <row r="2449" spans="1:20" ht="15">
      <c r="A2449">
        <v>2448</v>
      </c>
      <c r="B2449" s="344">
        <v>41271</v>
      </c>
      <c r="C2449" s="345" t="s">
        <v>9137</v>
      </c>
      <c r="D2449" s="345" t="s">
        <v>9138</v>
      </c>
      <c r="E2449" s="345" t="s">
        <v>1523</v>
      </c>
      <c r="F2449" s="345" t="s">
        <v>9373</v>
      </c>
      <c r="G2449" s="345" t="s">
        <v>9374</v>
      </c>
      <c r="H2449" s="346">
        <v>10000</v>
      </c>
      <c r="I2449" s="345" t="s">
        <v>3894</v>
      </c>
      <c r="J2449" s="344">
        <v>40604</v>
      </c>
      <c r="K2449" s="345" t="s">
        <v>7312</v>
      </c>
      <c r="L2449" s="345" t="s">
        <v>7313</v>
      </c>
      <c r="M2449" s="345" t="s">
        <v>24</v>
      </c>
      <c r="N2449" s="345" t="s">
        <v>9279</v>
      </c>
      <c r="O2449" s="345"/>
      <c r="P2449" s="345" t="s">
        <v>8962</v>
      </c>
      <c r="Q2449" s="344"/>
      <c r="R2449" s="344">
        <v>47048</v>
      </c>
      <c r="S2449" s="346">
        <v>17621080</v>
      </c>
      <c r="T2449" s="347">
        <v>176210800000</v>
      </c>
    </row>
    <row r="2450" spans="1:20" ht="15">
      <c r="A2450">
        <v>2449</v>
      </c>
      <c r="B2450" s="344">
        <v>41271</v>
      </c>
      <c r="C2450" s="345" t="s">
        <v>17614</v>
      </c>
      <c r="D2450" s="345" t="s">
        <v>17615</v>
      </c>
      <c r="E2450" s="345" t="s">
        <v>5632</v>
      </c>
      <c r="F2450" s="345" t="s">
        <v>17616</v>
      </c>
      <c r="G2450" s="345" t="s">
        <v>17617</v>
      </c>
      <c r="H2450" s="346">
        <v>1000</v>
      </c>
      <c r="I2450" s="345" t="s">
        <v>3894</v>
      </c>
      <c r="J2450" s="344">
        <v>40603</v>
      </c>
      <c r="K2450" s="345" t="s">
        <v>7312</v>
      </c>
      <c r="L2450" s="345" t="s">
        <v>7313</v>
      </c>
      <c r="M2450" s="345" t="s">
        <v>24</v>
      </c>
      <c r="N2450" s="345" t="s">
        <v>11491</v>
      </c>
      <c r="O2450" s="345"/>
      <c r="P2450" s="345"/>
      <c r="Q2450" s="344"/>
      <c r="R2450" s="344"/>
      <c r="S2450" s="346">
        <v>1307060</v>
      </c>
      <c r="T2450" s="347">
        <v>1307060000</v>
      </c>
    </row>
    <row r="2451" spans="1:20" ht="15">
      <c r="A2451">
        <v>2450</v>
      </c>
      <c r="B2451" s="344">
        <v>41271</v>
      </c>
      <c r="C2451" s="345" t="s">
        <v>17618</v>
      </c>
      <c r="D2451" s="345" t="s">
        <v>17619</v>
      </c>
      <c r="E2451" s="345" t="s">
        <v>5630</v>
      </c>
      <c r="F2451" s="345" t="s">
        <v>17620</v>
      </c>
      <c r="G2451" s="345" t="s">
        <v>17621</v>
      </c>
      <c r="H2451" s="346">
        <v>1000</v>
      </c>
      <c r="I2451" s="345" t="s">
        <v>3894</v>
      </c>
      <c r="J2451" s="344">
        <v>40603</v>
      </c>
      <c r="K2451" s="345" t="s">
        <v>7312</v>
      </c>
      <c r="L2451" s="345" t="s">
        <v>7313</v>
      </c>
      <c r="M2451" s="345" t="s">
        <v>24</v>
      </c>
      <c r="N2451" s="345" t="s">
        <v>11491</v>
      </c>
      <c r="O2451" s="345"/>
      <c r="P2451" s="345"/>
      <c r="Q2451" s="344"/>
      <c r="R2451" s="344"/>
      <c r="S2451" s="346">
        <v>832650</v>
      </c>
      <c r="T2451" s="347">
        <v>832650000</v>
      </c>
    </row>
    <row r="2452" spans="1:20" ht="15">
      <c r="A2452">
        <v>2451</v>
      </c>
      <c r="B2452" s="344">
        <v>41271</v>
      </c>
      <c r="C2452" s="345" t="s">
        <v>17622</v>
      </c>
      <c r="D2452" s="345" t="s">
        <v>17623</v>
      </c>
      <c r="E2452" s="345" t="s">
        <v>5634</v>
      </c>
      <c r="F2452" s="345" t="s">
        <v>17624</v>
      </c>
      <c r="G2452" s="345" t="s">
        <v>17625</v>
      </c>
      <c r="H2452" s="346">
        <v>1000</v>
      </c>
      <c r="I2452" s="345" t="s">
        <v>3894</v>
      </c>
      <c r="J2452" s="344">
        <v>40603</v>
      </c>
      <c r="K2452" s="345" t="s">
        <v>7312</v>
      </c>
      <c r="L2452" s="345" t="s">
        <v>7313</v>
      </c>
      <c r="M2452" s="345" t="s">
        <v>24</v>
      </c>
      <c r="N2452" s="345" t="s">
        <v>11491</v>
      </c>
      <c r="O2452" s="345"/>
      <c r="P2452" s="345"/>
      <c r="Q2452" s="344"/>
      <c r="R2452" s="344"/>
      <c r="S2452" s="346">
        <v>1355380</v>
      </c>
      <c r="T2452" s="347">
        <v>1355380000</v>
      </c>
    </row>
    <row r="2453" spans="1:20" ht="15">
      <c r="A2453">
        <v>2452</v>
      </c>
      <c r="B2453" s="344">
        <v>41271</v>
      </c>
      <c r="C2453" s="345" t="s">
        <v>10605</v>
      </c>
      <c r="D2453" s="345" t="s">
        <v>10606</v>
      </c>
      <c r="E2453" s="345" t="s">
        <v>3356</v>
      </c>
      <c r="F2453" s="345" t="s">
        <v>11075</v>
      </c>
      <c r="G2453" s="345" t="s">
        <v>11076</v>
      </c>
      <c r="H2453" s="346">
        <v>10000</v>
      </c>
      <c r="I2453" s="345" t="s">
        <v>3894</v>
      </c>
      <c r="J2453" s="344">
        <v>40605</v>
      </c>
      <c r="K2453" s="345" t="s">
        <v>7312</v>
      </c>
      <c r="L2453" s="345" t="s">
        <v>7313</v>
      </c>
      <c r="M2453" s="345" t="s">
        <v>24</v>
      </c>
      <c r="N2453" s="345" t="s">
        <v>1857</v>
      </c>
      <c r="O2453" s="345"/>
      <c r="P2453" s="345" t="s">
        <v>8965</v>
      </c>
      <c r="Q2453" s="344"/>
      <c r="R2453" s="344">
        <v>41341</v>
      </c>
      <c r="S2453" s="346">
        <v>500000</v>
      </c>
      <c r="T2453" s="347">
        <v>5000000000</v>
      </c>
    </row>
    <row r="2454" spans="1:20" ht="15">
      <c r="A2454">
        <v>2453</v>
      </c>
      <c r="B2454" s="344">
        <v>41271</v>
      </c>
      <c r="C2454" s="345" t="s">
        <v>7418</v>
      </c>
      <c r="D2454" s="345" t="s">
        <v>29822</v>
      </c>
      <c r="E2454" s="345" t="s">
        <v>7051</v>
      </c>
      <c r="F2454" s="345" t="s">
        <v>8757</v>
      </c>
      <c r="G2454" s="345" t="s">
        <v>8758</v>
      </c>
      <c r="H2454" s="346">
        <v>1</v>
      </c>
      <c r="I2454" s="345" t="s">
        <v>3894</v>
      </c>
      <c r="J2454" s="344">
        <v>40606</v>
      </c>
      <c r="K2454" s="345" t="s">
        <v>7312</v>
      </c>
      <c r="L2454" s="345" t="s">
        <v>7313</v>
      </c>
      <c r="M2454" s="345" t="s">
        <v>24</v>
      </c>
      <c r="N2454" s="345" t="s">
        <v>7411</v>
      </c>
      <c r="O2454" s="345" t="s">
        <v>7412</v>
      </c>
      <c r="P2454" s="345"/>
      <c r="Q2454" s="344"/>
      <c r="R2454" s="344"/>
      <c r="S2454" s="346">
        <v>135516563</v>
      </c>
      <c r="T2454" s="347">
        <v>135516563</v>
      </c>
    </row>
    <row r="2455" spans="1:20" ht="15">
      <c r="A2455">
        <v>2454</v>
      </c>
      <c r="B2455" s="344">
        <v>41271</v>
      </c>
      <c r="C2455" s="345" t="s">
        <v>7418</v>
      </c>
      <c r="D2455" s="345" t="s">
        <v>29822</v>
      </c>
      <c r="E2455" s="345" t="s">
        <v>7053</v>
      </c>
      <c r="F2455" s="345" t="s">
        <v>8759</v>
      </c>
      <c r="G2455" s="345" t="s">
        <v>8760</v>
      </c>
      <c r="H2455" s="346">
        <v>1</v>
      </c>
      <c r="I2455" s="345" t="s">
        <v>3894</v>
      </c>
      <c r="J2455" s="344">
        <v>40606</v>
      </c>
      <c r="K2455" s="345" t="s">
        <v>7312</v>
      </c>
      <c r="L2455" s="345" t="s">
        <v>7313</v>
      </c>
      <c r="M2455" s="345" t="s">
        <v>24</v>
      </c>
      <c r="N2455" s="345" t="s">
        <v>7411</v>
      </c>
      <c r="O2455" s="345" t="s">
        <v>7412</v>
      </c>
      <c r="P2455" s="345"/>
      <c r="Q2455" s="344"/>
      <c r="R2455" s="344"/>
      <c r="S2455" s="346">
        <v>162327552</v>
      </c>
      <c r="T2455" s="347">
        <v>162327552</v>
      </c>
    </row>
    <row r="2456" spans="1:20" ht="15">
      <c r="A2456">
        <v>2455</v>
      </c>
      <c r="B2456" s="344">
        <v>41271</v>
      </c>
      <c r="C2456" s="345" t="s">
        <v>7463</v>
      </c>
      <c r="D2456" s="345" t="s">
        <v>7464</v>
      </c>
      <c r="E2456" s="345" t="s">
        <v>6559</v>
      </c>
      <c r="F2456" s="345" t="s">
        <v>8761</v>
      </c>
      <c r="G2456" s="345" t="s">
        <v>8762</v>
      </c>
      <c r="H2456" s="346">
        <v>1</v>
      </c>
      <c r="I2456" s="345" t="s">
        <v>8140</v>
      </c>
      <c r="J2456" s="344">
        <v>40606</v>
      </c>
      <c r="K2456" s="345" t="s">
        <v>7312</v>
      </c>
      <c r="L2456" s="345" t="s">
        <v>7313</v>
      </c>
      <c r="M2456" s="345" t="s">
        <v>24</v>
      </c>
      <c r="N2456" s="345" t="s">
        <v>7411</v>
      </c>
      <c r="O2456" s="345" t="s">
        <v>7412</v>
      </c>
      <c r="P2456" s="345"/>
      <c r="Q2456" s="344"/>
      <c r="R2456" s="344"/>
      <c r="S2456" s="346">
        <v>1681011</v>
      </c>
      <c r="T2456" s="347">
        <v>1681011</v>
      </c>
    </row>
    <row r="2457" spans="1:20" ht="15">
      <c r="A2457">
        <v>2456</v>
      </c>
      <c r="B2457" s="344">
        <v>41271</v>
      </c>
      <c r="C2457" s="345" t="s">
        <v>7463</v>
      </c>
      <c r="D2457" s="345" t="s">
        <v>7464</v>
      </c>
      <c r="E2457" s="345" t="s">
        <v>7025</v>
      </c>
      <c r="F2457" s="345" t="s">
        <v>8763</v>
      </c>
      <c r="G2457" s="345" t="s">
        <v>8764</v>
      </c>
      <c r="H2457" s="346">
        <v>1</v>
      </c>
      <c r="I2457" s="345" t="s">
        <v>8140</v>
      </c>
      <c r="J2457" s="344">
        <v>40606</v>
      </c>
      <c r="K2457" s="345" t="s">
        <v>7312</v>
      </c>
      <c r="L2457" s="345" t="s">
        <v>7313</v>
      </c>
      <c r="M2457" s="345" t="s">
        <v>24</v>
      </c>
      <c r="N2457" s="345" t="s">
        <v>7411</v>
      </c>
      <c r="O2457" s="345" t="s">
        <v>7412</v>
      </c>
      <c r="P2457" s="345"/>
      <c r="Q2457" s="344"/>
      <c r="R2457" s="344"/>
      <c r="S2457" s="346">
        <v>785600</v>
      </c>
      <c r="T2457" s="347">
        <v>785600</v>
      </c>
    </row>
    <row r="2458" spans="1:20" ht="15">
      <c r="A2458">
        <v>2457</v>
      </c>
      <c r="B2458" s="344">
        <v>41271</v>
      </c>
      <c r="C2458" s="345" t="s">
        <v>7463</v>
      </c>
      <c r="D2458" s="345" t="s">
        <v>7464</v>
      </c>
      <c r="E2458" s="345" t="s">
        <v>7027</v>
      </c>
      <c r="F2458" s="345" t="s">
        <v>8765</v>
      </c>
      <c r="G2458" s="345" t="s">
        <v>8766</v>
      </c>
      <c r="H2458" s="346">
        <v>1</v>
      </c>
      <c r="I2458" s="345" t="s">
        <v>8140</v>
      </c>
      <c r="J2458" s="344">
        <v>40606</v>
      </c>
      <c r="K2458" s="345" t="s">
        <v>7312</v>
      </c>
      <c r="L2458" s="345" t="s">
        <v>7313</v>
      </c>
      <c r="M2458" s="345" t="s">
        <v>24</v>
      </c>
      <c r="N2458" s="345" t="s">
        <v>7411</v>
      </c>
      <c r="O2458" s="345" t="s">
        <v>7412</v>
      </c>
      <c r="P2458" s="345"/>
      <c r="Q2458" s="344"/>
      <c r="R2458" s="344"/>
      <c r="S2458" s="346">
        <v>2903108</v>
      </c>
      <c r="T2458" s="347">
        <v>2903108</v>
      </c>
    </row>
    <row r="2459" spans="1:20" ht="15">
      <c r="A2459">
        <v>2458</v>
      </c>
      <c r="B2459" s="344">
        <v>41271</v>
      </c>
      <c r="C2459" s="345" t="s">
        <v>7463</v>
      </c>
      <c r="D2459" s="345" t="s">
        <v>7464</v>
      </c>
      <c r="E2459" s="345" t="s">
        <v>7029</v>
      </c>
      <c r="F2459" s="345" t="s">
        <v>8767</v>
      </c>
      <c r="G2459" s="345" t="s">
        <v>8768</v>
      </c>
      <c r="H2459" s="346">
        <v>1</v>
      </c>
      <c r="I2459" s="345" t="s">
        <v>8140</v>
      </c>
      <c r="J2459" s="344">
        <v>40606</v>
      </c>
      <c r="K2459" s="345" t="s">
        <v>7312</v>
      </c>
      <c r="L2459" s="345" t="s">
        <v>7313</v>
      </c>
      <c r="M2459" s="345" t="s">
        <v>24</v>
      </c>
      <c r="N2459" s="345" t="s">
        <v>7411</v>
      </c>
      <c r="O2459" s="345" t="s">
        <v>7412</v>
      </c>
      <c r="P2459" s="345"/>
      <c r="Q2459" s="344"/>
      <c r="R2459" s="344"/>
      <c r="S2459" s="346">
        <v>3623124</v>
      </c>
      <c r="T2459" s="347">
        <v>3623124</v>
      </c>
    </row>
    <row r="2460" spans="1:20" ht="15">
      <c r="A2460">
        <v>2459</v>
      </c>
      <c r="B2460" s="344">
        <v>41271</v>
      </c>
      <c r="C2460" s="345" t="s">
        <v>10665</v>
      </c>
      <c r="D2460" s="345" t="s">
        <v>10666</v>
      </c>
      <c r="E2460" s="345" t="s">
        <v>5642</v>
      </c>
      <c r="F2460" s="345" t="s">
        <v>17630</v>
      </c>
      <c r="G2460" s="345" t="s">
        <v>17631</v>
      </c>
      <c r="H2460" s="346">
        <v>24</v>
      </c>
      <c r="I2460" s="345" t="s">
        <v>3894</v>
      </c>
      <c r="J2460" s="344">
        <v>40609</v>
      </c>
      <c r="K2460" s="345" t="s">
        <v>7312</v>
      </c>
      <c r="L2460" s="345" t="s">
        <v>7313</v>
      </c>
      <c r="M2460" s="345" t="s">
        <v>24</v>
      </c>
      <c r="N2460" s="345" t="s">
        <v>11491</v>
      </c>
      <c r="O2460" s="345"/>
      <c r="P2460" s="345"/>
      <c r="Q2460" s="344"/>
      <c r="R2460" s="344"/>
      <c r="S2460" s="346">
        <v>1767800</v>
      </c>
      <c r="T2460" s="347">
        <v>42427200</v>
      </c>
    </row>
    <row r="2461" spans="1:20" ht="15">
      <c r="A2461">
        <v>2460</v>
      </c>
      <c r="B2461" s="344">
        <v>41271</v>
      </c>
      <c r="C2461" s="345" t="s">
        <v>10665</v>
      </c>
      <c r="D2461" s="345" t="s">
        <v>10666</v>
      </c>
      <c r="E2461" s="345" t="s">
        <v>5644</v>
      </c>
      <c r="F2461" s="345" t="s">
        <v>17632</v>
      </c>
      <c r="G2461" s="345" t="s">
        <v>17633</v>
      </c>
      <c r="H2461" s="346">
        <v>24</v>
      </c>
      <c r="I2461" s="345" t="s">
        <v>3894</v>
      </c>
      <c r="J2461" s="344">
        <v>40609</v>
      </c>
      <c r="K2461" s="345" t="s">
        <v>7312</v>
      </c>
      <c r="L2461" s="345" t="s">
        <v>7313</v>
      </c>
      <c r="M2461" s="345" t="s">
        <v>24</v>
      </c>
      <c r="N2461" s="345" t="s">
        <v>11512</v>
      </c>
      <c r="O2461" s="345"/>
      <c r="P2461" s="345"/>
      <c r="Q2461" s="344"/>
      <c r="R2461" s="344"/>
      <c r="S2461" s="346">
        <v>35000</v>
      </c>
      <c r="T2461" s="347">
        <v>840000</v>
      </c>
    </row>
    <row r="2462" spans="1:20" ht="15">
      <c r="A2462">
        <v>2461</v>
      </c>
      <c r="B2462" s="344">
        <v>41271</v>
      </c>
      <c r="C2462" s="345" t="s">
        <v>9406</v>
      </c>
      <c r="D2462" s="345" t="s">
        <v>9407</v>
      </c>
      <c r="E2462" s="345" t="s">
        <v>3313</v>
      </c>
      <c r="F2462" s="345" t="s">
        <v>11079</v>
      </c>
      <c r="G2462" s="345" t="s">
        <v>11080</v>
      </c>
      <c r="H2462" s="346">
        <v>100</v>
      </c>
      <c r="I2462" s="345" t="s">
        <v>4177</v>
      </c>
      <c r="J2462" s="344">
        <v>40609</v>
      </c>
      <c r="K2462" s="345" t="s">
        <v>7312</v>
      </c>
      <c r="L2462" s="345" t="s">
        <v>7313</v>
      </c>
      <c r="M2462" s="345" t="s">
        <v>24</v>
      </c>
      <c r="N2462" s="345" t="s">
        <v>1857</v>
      </c>
      <c r="O2462" s="345"/>
      <c r="P2462" s="345" t="s">
        <v>8965</v>
      </c>
      <c r="Q2462" s="344"/>
      <c r="R2462" s="344">
        <v>42075</v>
      </c>
      <c r="S2462" s="346">
        <v>47694</v>
      </c>
      <c r="T2462" s="347">
        <v>4769400</v>
      </c>
    </row>
    <row r="2463" spans="1:20" ht="15">
      <c r="A2463">
        <v>2462</v>
      </c>
      <c r="B2463" s="344">
        <v>41271</v>
      </c>
      <c r="C2463" s="345" t="s">
        <v>10655</v>
      </c>
      <c r="D2463" s="345" t="s">
        <v>10656</v>
      </c>
      <c r="E2463" s="345" t="s">
        <v>3361</v>
      </c>
      <c r="F2463" s="345" t="s">
        <v>11081</v>
      </c>
      <c r="G2463" s="345" t="s">
        <v>11082</v>
      </c>
      <c r="H2463" s="346">
        <v>10000</v>
      </c>
      <c r="I2463" s="345" t="s">
        <v>3894</v>
      </c>
      <c r="J2463" s="344">
        <v>40611</v>
      </c>
      <c r="K2463" s="345" t="s">
        <v>7312</v>
      </c>
      <c r="L2463" s="345" t="s">
        <v>7313</v>
      </c>
      <c r="M2463" s="345" t="s">
        <v>24</v>
      </c>
      <c r="N2463" s="345" t="s">
        <v>1857</v>
      </c>
      <c r="O2463" s="345"/>
      <c r="P2463" s="345" t="s">
        <v>8962</v>
      </c>
      <c r="Q2463" s="344"/>
      <c r="R2463" s="344">
        <v>41682</v>
      </c>
      <c r="S2463" s="346">
        <v>1999996</v>
      </c>
      <c r="T2463" s="347">
        <v>19999960000</v>
      </c>
    </row>
    <row r="2464" spans="1:20" ht="15">
      <c r="A2464">
        <v>2463</v>
      </c>
      <c r="B2464" s="344">
        <v>41271</v>
      </c>
      <c r="C2464" s="345" t="s">
        <v>17634</v>
      </c>
      <c r="D2464" s="345" t="s">
        <v>17635</v>
      </c>
      <c r="E2464" s="345" t="s">
        <v>5648</v>
      </c>
      <c r="F2464" s="345" t="s">
        <v>17636</v>
      </c>
      <c r="G2464" s="345" t="s">
        <v>17637</v>
      </c>
      <c r="H2464" s="346">
        <v>100000</v>
      </c>
      <c r="I2464" s="345" t="s">
        <v>3894</v>
      </c>
      <c r="J2464" s="344">
        <v>40610</v>
      </c>
      <c r="K2464" s="345" t="s">
        <v>7312</v>
      </c>
      <c r="L2464" s="345" t="s">
        <v>7313</v>
      </c>
      <c r="M2464" s="345" t="s">
        <v>24</v>
      </c>
      <c r="N2464" s="345" t="s">
        <v>11491</v>
      </c>
      <c r="O2464" s="345"/>
      <c r="P2464" s="345"/>
      <c r="Q2464" s="344"/>
      <c r="R2464" s="344"/>
      <c r="S2464" s="346">
        <v>110</v>
      </c>
      <c r="T2464" s="347">
        <v>11000000</v>
      </c>
    </row>
    <row r="2465" spans="1:20" ht="15">
      <c r="A2465">
        <v>2464</v>
      </c>
      <c r="B2465" s="344">
        <v>41271</v>
      </c>
      <c r="C2465" s="345" t="s">
        <v>17634</v>
      </c>
      <c r="D2465" s="345" t="s">
        <v>17635</v>
      </c>
      <c r="E2465" s="345" t="s">
        <v>5650</v>
      </c>
      <c r="F2465" s="345" t="s">
        <v>17638</v>
      </c>
      <c r="G2465" s="345" t="s">
        <v>17639</v>
      </c>
      <c r="H2465" s="346">
        <v>100000</v>
      </c>
      <c r="I2465" s="345" t="s">
        <v>3894</v>
      </c>
      <c r="J2465" s="344">
        <v>40610</v>
      </c>
      <c r="K2465" s="345" t="s">
        <v>7312</v>
      </c>
      <c r="L2465" s="345" t="s">
        <v>7313</v>
      </c>
      <c r="M2465" s="345" t="s">
        <v>24</v>
      </c>
      <c r="N2465" s="345" t="s">
        <v>11512</v>
      </c>
      <c r="O2465" s="345"/>
      <c r="P2465" s="345"/>
      <c r="Q2465" s="344"/>
      <c r="R2465" s="344"/>
      <c r="S2465" s="346">
        <v>40</v>
      </c>
      <c r="T2465" s="347">
        <v>4000000</v>
      </c>
    </row>
    <row r="2466" spans="1:20" ht="15">
      <c r="A2466">
        <v>2465</v>
      </c>
      <c r="B2466" s="344">
        <v>41271</v>
      </c>
      <c r="C2466" s="345" t="s">
        <v>17634</v>
      </c>
      <c r="D2466" s="345" t="s">
        <v>17635</v>
      </c>
      <c r="E2466" s="345" t="s">
        <v>5652</v>
      </c>
      <c r="F2466" s="345" t="s">
        <v>17640</v>
      </c>
      <c r="G2466" s="345" t="s">
        <v>17641</v>
      </c>
      <c r="H2466" s="346">
        <v>100000</v>
      </c>
      <c r="I2466" s="345" t="s">
        <v>3894</v>
      </c>
      <c r="J2466" s="344">
        <v>40610</v>
      </c>
      <c r="K2466" s="345" t="s">
        <v>7312</v>
      </c>
      <c r="L2466" s="345" t="s">
        <v>7313</v>
      </c>
      <c r="M2466" s="345" t="s">
        <v>24</v>
      </c>
      <c r="N2466" s="345" t="s">
        <v>11512</v>
      </c>
      <c r="O2466" s="345"/>
      <c r="P2466" s="345"/>
      <c r="Q2466" s="344"/>
      <c r="R2466" s="344"/>
      <c r="S2466" s="346">
        <v>50</v>
      </c>
      <c r="T2466" s="347">
        <v>5000000</v>
      </c>
    </row>
    <row r="2467" spans="1:20" ht="15">
      <c r="A2467">
        <v>2466</v>
      </c>
      <c r="B2467" s="344">
        <v>41271</v>
      </c>
      <c r="C2467" s="345" t="s">
        <v>17642</v>
      </c>
      <c r="D2467" s="345" t="s">
        <v>17643</v>
      </c>
      <c r="E2467" s="345" t="s">
        <v>5646</v>
      </c>
      <c r="F2467" s="345" t="s">
        <v>17644</v>
      </c>
      <c r="G2467" s="345" t="s">
        <v>17645</v>
      </c>
      <c r="H2467" s="346">
        <v>5000</v>
      </c>
      <c r="I2467" s="345" t="s">
        <v>3894</v>
      </c>
      <c r="J2467" s="344">
        <v>40610</v>
      </c>
      <c r="K2467" s="345" t="s">
        <v>7312</v>
      </c>
      <c r="L2467" s="345" t="s">
        <v>7313</v>
      </c>
      <c r="M2467" s="345" t="s">
        <v>24</v>
      </c>
      <c r="N2467" s="345" t="s">
        <v>11491</v>
      </c>
      <c r="O2467" s="345"/>
      <c r="P2467" s="345"/>
      <c r="Q2467" s="344"/>
      <c r="R2467" s="344"/>
      <c r="S2467" s="346">
        <v>1000</v>
      </c>
      <c r="T2467" s="347">
        <v>5000000</v>
      </c>
    </row>
    <row r="2468" spans="1:20" ht="15">
      <c r="A2468">
        <v>2467</v>
      </c>
      <c r="B2468" s="344">
        <v>41271</v>
      </c>
      <c r="C2468" s="345" t="s">
        <v>17646</v>
      </c>
      <c r="D2468" s="345" t="s">
        <v>17647</v>
      </c>
      <c r="E2468" s="345" t="s">
        <v>5653</v>
      </c>
      <c r="F2468" s="345" t="s">
        <v>17648</v>
      </c>
      <c r="G2468" s="345" t="s">
        <v>17649</v>
      </c>
      <c r="H2468" s="346">
        <v>1000</v>
      </c>
      <c r="I2468" s="345" t="s">
        <v>3894</v>
      </c>
      <c r="J2468" s="344">
        <v>40610</v>
      </c>
      <c r="K2468" s="345" t="s">
        <v>7312</v>
      </c>
      <c r="L2468" s="345" t="s">
        <v>7313</v>
      </c>
      <c r="M2468" s="345" t="s">
        <v>24</v>
      </c>
      <c r="N2468" s="345" t="s">
        <v>11491</v>
      </c>
      <c r="O2468" s="345"/>
      <c r="P2468" s="345"/>
      <c r="Q2468" s="344"/>
      <c r="R2468" s="344"/>
      <c r="S2468" s="346">
        <v>1064620</v>
      </c>
      <c r="T2468" s="347">
        <v>1064620000</v>
      </c>
    </row>
    <row r="2469" spans="1:20" ht="15">
      <c r="A2469">
        <v>2468</v>
      </c>
      <c r="B2469" s="344">
        <v>41271</v>
      </c>
      <c r="C2469" s="345" t="s">
        <v>17650</v>
      </c>
      <c r="D2469" s="345" t="s">
        <v>17651</v>
      </c>
      <c r="E2469" s="345" t="s">
        <v>5655</v>
      </c>
      <c r="F2469" s="345" t="s">
        <v>17652</v>
      </c>
      <c r="G2469" s="345" t="s">
        <v>17653</v>
      </c>
      <c r="H2469" s="346">
        <v>1000</v>
      </c>
      <c r="I2469" s="345" t="s">
        <v>3894</v>
      </c>
      <c r="J2469" s="344">
        <v>40610</v>
      </c>
      <c r="K2469" s="345" t="s">
        <v>7312</v>
      </c>
      <c r="L2469" s="345" t="s">
        <v>7313</v>
      </c>
      <c r="M2469" s="345" t="s">
        <v>24</v>
      </c>
      <c r="N2469" s="345" t="s">
        <v>11491</v>
      </c>
      <c r="O2469" s="345"/>
      <c r="P2469" s="345"/>
      <c r="Q2469" s="344"/>
      <c r="R2469" s="344"/>
      <c r="S2469" s="346">
        <v>5000</v>
      </c>
      <c r="T2469" s="347">
        <v>5000000</v>
      </c>
    </row>
    <row r="2470" spans="1:20" ht="15">
      <c r="A2470">
        <v>2469</v>
      </c>
      <c r="B2470" s="344">
        <v>41271</v>
      </c>
      <c r="C2470" s="345" t="s">
        <v>17654</v>
      </c>
      <c r="D2470" s="345" t="s">
        <v>17655</v>
      </c>
      <c r="E2470" s="345" t="s">
        <v>5657</v>
      </c>
      <c r="F2470" s="345" t="s">
        <v>17656</v>
      </c>
      <c r="G2470" s="345" t="s">
        <v>17657</v>
      </c>
      <c r="H2470" s="346">
        <v>100000</v>
      </c>
      <c r="I2470" s="345" t="s">
        <v>3894</v>
      </c>
      <c r="J2470" s="344">
        <v>40611</v>
      </c>
      <c r="K2470" s="345" t="s">
        <v>7312</v>
      </c>
      <c r="L2470" s="345" t="s">
        <v>7313</v>
      </c>
      <c r="M2470" s="345" t="s">
        <v>24</v>
      </c>
      <c r="N2470" s="345" t="s">
        <v>11491</v>
      </c>
      <c r="O2470" s="345"/>
      <c r="P2470" s="345"/>
      <c r="Q2470" s="344"/>
      <c r="R2470" s="344"/>
      <c r="S2470" s="346">
        <v>1394</v>
      </c>
      <c r="T2470" s="347">
        <v>139400000</v>
      </c>
    </row>
    <row r="2471" spans="1:20" ht="15">
      <c r="A2471">
        <v>2470</v>
      </c>
      <c r="B2471" s="344">
        <v>41271</v>
      </c>
      <c r="C2471" s="345" t="s">
        <v>9402</v>
      </c>
      <c r="D2471" s="345" t="s">
        <v>9403</v>
      </c>
      <c r="E2471" s="345" t="s">
        <v>3110</v>
      </c>
      <c r="F2471" s="345" t="s">
        <v>11083</v>
      </c>
      <c r="G2471" s="345" t="s">
        <v>11084</v>
      </c>
      <c r="H2471" s="346">
        <v>1000000</v>
      </c>
      <c r="I2471" s="345" t="s">
        <v>3894</v>
      </c>
      <c r="J2471" s="344">
        <v>40611</v>
      </c>
      <c r="K2471" s="345" t="s">
        <v>7312</v>
      </c>
      <c r="L2471" s="345" t="s">
        <v>7313</v>
      </c>
      <c r="M2471" s="345" t="s">
        <v>24</v>
      </c>
      <c r="N2471" s="345" t="s">
        <v>1857</v>
      </c>
      <c r="O2471" s="345"/>
      <c r="P2471" s="345" t="s">
        <v>8965</v>
      </c>
      <c r="Q2471" s="344"/>
      <c r="R2471" s="344">
        <v>41344</v>
      </c>
      <c r="S2471" s="346">
        <v>5000</v>
      </c>
      <c r="T2471" s="347">
        <v>5000000000</v>
      </c>
    </row>
    <row r="2472" spans="1:20" ht="15">
      <c r="A2472">
        <v>2471</v>
      </c>
      <c r="B2472" s="344">
        <v>41271</v>
      </c>
      <c r="C2472" s="345" t="s">
        <v>9402</v>
      </c>
      <c r="D2472" s="345" t="s">
        <v>9403</v>
      </c>
      <c r="E2472" s="345" t="s">
        <v>3351</v>
      </c>
      <c r="F2472" s="345" t="s">
        <v>11085</v>
      </c>
      <c r="G2472" s="345" t="s">
        <v>11086</v>
      </c>
      <c r="H2472" s="346">
        <v>10000</v>
      </c>
      <c r="I2472" s="345" t="s">
        <v>3894</v>
      </c>
      <c r="J2472" s="344">
        <v>40611</v>
      </c>
      <c r="K2472" s="345" t="s">
        <v>7312</v>
      </c>
      <c r="L2472" s="345" t="s">
        <v>7313</v>
      </c>
      <c r="M2472" s="345" t="s">
        <v>24</v>
      </c>
      <c r="N2472" s="345" t="s">
        <v>1857</v>
      </c>
      <c r="O2472" s="345"/>
      <c r="P2472" s="345" t="s">
        <v>8965</v>
      </c>
      <c r="Q2472" s="344"/>
      <c r="R2472" s="344">
        <v>41344</v>
      </c>
      <c r="S2472" s="346">
        <v>300000</v>
      </c>
      <c r="T2472" s="347">
        <v>3000000000</v>
      </c>
    </row>
    <row r="2473" spans="1:20" ht="15">
      <c r="A2473">
        <v>2472</v>
      </c>
      <c r="B2473" s="344">
        <v>41271</v>
      </c>
      <c r="C2473" s="345" t="s">
        <v>9402</v>
      </c>
      <c r="D2473" s="345" t="s">
        <v>9403</v>
      </c>
      <c r="E2473" s="345" t="s">
        <v>3368</v>
      </c>
      <c r="F2473" s="345" t="s">
        <v>11087</v>
      </c>
      <c r="G2473" s="345" t="s">
        <v>11088</v>
      </c>
      <c r="H2473" s="346">
        <v>10000</v>
      </c>
      <c r="I2473" s="345" t="s">
        <v>3894</v>
      </c>
      <c r="J2473" s="344">
        <v>40611</v>
      </c>
      <c r="K2473" s="345" t="s">
        <v>7312</v>
      </c>
      <c r="L2473" s="345" t="s">
        <v>7313</v>
      </c>
      <c r="M2473" s="345" t="s">
        <v>24</v>
      </c>
      <c r="N2473" s="345" t="s">
        <v>1857</v>
      </c>
      <c r="O2473" s="345"/>
      <c r="P2473" s="345" t="s">
        <v>8962</v>
      </c>
      <c r="Q2473" s="344"/>
      <c r="R2473" s="344">
        <v>41708</v>
      </c>
      <c r="S2473" s="346">
        <v>500000</v>
      </c>
      <c r="T2473" s="347">
        <v>5000000000</v>
      </c>
    </row>
    <row r="2474" spans="1:20" ht="15">
      <c r="A2474">
        <v>2473</v>
      </c>
      <c r="B2474" s="344">
        <v>41271</v>
      </c>
      <c r="C2474" s="345" t="s">
        <v>8771</v>
      </c>
      <c r="D2474" s="345" t="s">
        <v>8772</v>
      </c>
      <c r="E2474" s="345" t="s">
        <v>5659</v>
      </c>
      <c r="F2474" s="345" t="s">
        <v>17658</v>
      </c>
      <c r="G2474" s="345" t="s">
        <v>17659</v>
      </c>
      <c r="H2474" s="346">
        <v>1000</v>
      </c>
      <c r="I2474" s="345" t="s">
        <v>3894</v>
      </c>
      <c r="J2474" s="344">
        <v>40611</v>
      </c>
      <c r="K2474" s="345" t="s">
        <v>7312</v>
      </c>
      <c r="L2474" s="345" t="s">
        <v>7313</v>
      </c>
      <c r="M2474" s="345" t="s">
        <v>24</v>
      </c>
      <c r="N2474" s="345" t="s">
        <v>11491</v>
      </c>
      <c r="O2474" s="345"/>
      <c r="P2474" s="345"/>
      <c r="Q2474" s="344"/>
      <c r="R2474" s="344"/>
      <c r="S2474" s="346">
        <v>90100</v>
      </c>
      <c r="T2474" s="347">
        <v>90100000</v>
      </c>
    </row>
    <row r="2475" spans="1:20" ht="15">
      <c r="A2475">
        <v>2474</v>
      </c>
      <c r="B2475" s="344">
        <v>41271</v>
      </c>
      <c r="C2475" s="345" t="s">
        <v>17660</v>
      </c>
      <c r="D2475" s="345" t="s">
        <v>17661</v>
      </c>
      <c r="E2475" s="345" t="s">
        <v>5663</v>
      </c>
      <c r="F2475" s="345" t="s">
        <v>17662</v>
      </c>
      <c r="G2475" s="345" t="s">
        <v>17663</v>
      </c>
      <c r="H2475" s="346">
        <v>50000</v>
      </c>
      <c r="I2475" s="345" t="s">
        <v>3894</v>
      </c>
      <c r="J2475" s="344">
        <v>40611</v>
      </c>
      <c r="K2475" s="345" t="s">
        <v>7312</v>
      </c>
      <c r="L2475" s="345" t="s">
        <v>7313</v>
      </c>
      <c r="M2475" s="345" t="s">
        <v>24</v>
      </c>
      <c r="N2475" s="345" t="s">
        <v>11491</v>
      </c>
      <c r="O2475" s="345"/>
      <c r="P2475" s="345"/>
      <c r="Q2475" s="344"/>
      <c r="R2475" s="344"/>
      <c r="S2475" s="346">
        <v>100</v>
      </c>
      <c r="T2475" s="347">
        <v>5000000</v>
      </c>
    </row>
    <row r="2476" spans="1:20" ht="15">
      <c r="A2476">
        <v>2475</v>
      </c>
      <c r="B2476" s="344">
        <v>41271</v>
      </c>
      <c r="C2476" s="345" t="s">
        <v>17664</v>
      </c>
      <c r="D2476" s="345" t="s">
        <v>29944</v>
      </c>
      <c r="E2476" s="345" t="s">
        <v>5661</v>
      </c>
      <c r="F2476" s="345" t="s">
        <v>17666</v>
      </c>
      <c r="G2476" s="345" t="s">
        <v>17667</v>
      </c>
      <c r="H2476" s="346">
        <v>10000</v>
      </c>
      <c r="I2476" s="345" t="s">
        <v>3894</v>
      </c>
      <c r="J2476" s="344">
        <v>40611</v>
      </c>
      <c r="K2476" s="345" t="s">
        <v>7312</v>
      </c>
      <c r="L2476" s="345" t="s">
        <v>7313</v>
      </c>
      <c r="M2476" s="345" t="s">
        <v>24</v>
      </c>
      <c r="N2476" s="345" t="s">
        <v>11491</v>
      </c>
      <c r="O2476" s="345"/>
      <c r="P2476" s="345"/>
      <c r="Q2476" s="344"/>
      <c r="R2476" s="344"/>
      <c r="S2476" s="346">
        <v>335</v>
      </c>
      <c r="T2476" s="347">
        <v>3350000</v>
      </c>
    </row>
    <row r="2477" spans="1:20" ht="15">
      <c r="A2477">
        <v>2476</v>
      </c>
      <c r="B2477" s="344">
        <v>41271</v>
      </c>
      <c r="C2477" s="345" t="s">
        <v>17668</v>
      </c>
      <c r="D2477" s="345" t="s">
        <v>17669</v>
      </c>
      <c r="E2477" s="345" t="s">
        <v>5667</v>
      </c>
      <c r="F2477" s="345" t="s">
        <v>17670</v>
      </c>
      <c r="G2477" s="345" t="s">
        <v>17671</v>
      </c>
      <c r="H2477" s="346">
        <v>1000</v>
      </c>
      <c r="I2477" s="345" t="s">
        <v>3894</v>
      </c>
      <c r="J2477" s="344">
        <v>40612</v>
      </c>
      <c r="K2477" s="345" t="s">
        <v>7312</v>
      </c>
      <c r="L2477" s="345" t="s">
        <v>7313</v>
      </c>
      <c r="M2477" s="345" t="s">
        <v>24</v>
      </c>
      <c r="N2477" s="345" t="s">
        <v>11491</v>
      </c>
      <c r="O2477" s="345"/>
      <c r="P2477" s="345"/>
      <c r="Q2477" s="344"/>
      <c r="R2477" s="344"/>
      <c r="S2477" s="346">
        <v>15000</v>
      </c>
      <c r="T2477" s="347">
        <v>15000000</v>
      </c>
    </row>
    <row r="2478" spans="1:20" ht="15">
      <c r="A2478">
        <v>2477</v>
      </c>
      <c r="B2478" s="344">
        <v>41271</v>
      </c>
      <c r="C2478" s="345" t="s">
        <v>11089</v>
      </c>
      <c r="D2478" s="345" t="s">
        <v>11090</v>
      </c>
      <c r="E2478" s="345" t="s">
        <v>3301</v>
      </c>
      <c r="F2478" s="345" t="s">
        <v>11091</v>
      </c>
      <c r="G2478" s="345" t="s">
        <v>11092</v>
      </c>
      <c r="H2478" s="346">
        <v>10</v>
      </c>
      <c r="I2478" s="345" t="s">
        <v>4177</v>
      </c>
      <c r="J2478" s="344">
        <v>40612</v>
      </c>
      <c r="K2478" s="345" t="s">
        <v>7312</v>
      </c>
      <c r="L2478" s="345" t="s">
        <v>7313</v>
      </c>
      <c r="M2478" s="345" t="s">
        <v>24</v>
      </c>
      <c r="N2478" s="345" t="s">
        <v>1857</v>
      </c>
      <c r="O2478" s="345"/>
      <c r="P2478" s="345" t="s">
        <v>8965</v>
      </c>
      <c r="Q2478" s="344"/>
      <c r="R2478" s="344">
        <v>45595</v>
      </c>
      <c r="S2478" s="346">
        <v>150672</v>
      </c>
      <c r="T2478" s="347">
        <v>1506720</v>
      </c>
    </row>
    <row r="2479" spans="1:20" ht="15">
      <c r="A2479">
        <v>2478</v>
      </c>
      <c r="B2479" s="344">
        <v>41271</v>
      </c>
      <c r="C2479" s="345" t="s">
        <v>7685</v>
      </c>
      <c r="D2479" s="345" t="s">
        <v>7686</v>
      </c>
      <c r="E2479" s="345" t="s">
        <v>7043</v>
      </c>
      <c r="F2479" s="345" t="s">
        <v>8769</v>
      </c>
      <c r="G2479" s="345" t="s">
        <v>8770</v>
      </c>
      <c r="H2479" s="346">
        <v>10000</v>
      </c>
      <c r="I2479" s="345" t="s">
        <v>3894</v>
      </c>
      <c r="J2479" s="344">
        <v>40612</v>
      </c>
      <c r="K2479" s="345" t="s">
        <v>7312</v>
      </c>
      <c r="L2479" s="345" t="s">
        <v>7313</v>
      </c>
      <c r="M2479" s="345" t="s">
        <v>24</v>
      </c>
      <c r="N2479" s="345" t="s">
        <v>7411</v>
      </c>
      <c r="O2479" s="345" t="s">
        <v>7315</v>
      </c>
      <c r="P2479" s="345"/>
      <c r="Q2479" s="344"/>
      <c r="R2479" s="344">
        <v>42079</v>
      </c>
      <c r="S2479" s="346">
        <v>353263</v>
      </c>
      <c r="T2479" s="347">
        <v>3532630000</v>
      </c>
    </row>
    <row r="2480" spans="1:20" ht="15">
      <c r="A2480">
        <v>2479</v>
      </c>
      <c r="B2480" s="344">
        <v>41271</v>
      </c>
      <c r="C2480" s="345" t="s">
        <v>17672</v>
      </c>
      <c r="D2480" s="345" t="s">
        <v>17673</v>
      </c>
      <c r="E2480" s="345" t="s">
        <v>5665</v>
      </c>
      <c r="F2480" s="345" t="s">
        <v>17674</v>
      </c>
      <c r="G2480" s="345" t="s">
        <v>17675</v>
      </c>
      <c r="H2480" s="346">
        <v>100000</v>
      </c>
      <c r="I2480" s="345" t="s">
        <v>3894</v>
      </c>
      <c r="J2480" s="344">
        <v>40612</v>
      </c>
      <c r="K2480" s="345" t="s">
        <v>7312</v>
      </c>
      <c r="L2480" s="345" t="s">
        <v>7313</v>
      </c>
      <c r="M2480" s="345" t="s">
        <v>24</v>
      </c>
      <c r="N2480" s="345" t="s">
        <v>11491</v>
      </c>
      <c r="O2480" s="345"/>
      <c r="P2480" s="345"/>
      <c r="Q2480" s="344"/>
      <c r="R2480" s="344"/>
      <c r="S2480" s="346">
        <v>50</v>
      </c>
      <c r="T2480" s="347">
        <v>5000000</v>
      </c>
    </row>
    <row r="2481" spans="1:20" ht="15">
      <c r="A2481">
        <v>2480</v>
      </c>
      <c r="B2481" s="344">
        <v>41271</v>
      </c>
      <c r="C2481" s="345" t="s">
        <v>17676</v>
      </c>
      <c r="D2481" s="345" t="s">
        <v>17677</v>
      </c>
      <c r="E2481" s="345" t="s">
        <v>5669</v>
      </c>
      <c r="F2481" s="345" t="s">
        <v>17678</v>
      </c>
      <c r="G2481" s="345" t="s">
        <v>17679</v>
      </c>
      <c r="H2481" s="346">
        <v>100000</v>
      </c>
      <c r="I2481" s="345" t="s">
        <v>3894</v>
      </c>
      <c r="J2481" s="344">
        <v>40613</v>
      </c>
      <c r="K2481" s="345" t="s">
        <v>7312</v>
      </c>
      <c r="L2481" s="345" t="s">
        <v>7313</v>
      </c>
      <c r="M2481" s="345" t="s">
        <v>24</v>
      </c>
      <c r="N2481" s="345" t="s">
        <v>11491</v>
      </c>
      <c r="O2481" s="345"/>
      <c r="P2481" s="345"/>
      <c r="Q2481" s="344"/>
      <c r="R2481" s="344"/>
      <c r="S2481" s="346">
        <v>50</v>
      </c>
      <c r="T2481" s="347">
        <v>5000000</v>
      </c>
    </row>
    <row r="2482" spans="1:20" ht="15">
      <c r="A2482">
        <v>2481</v>
      </c>
      <c r="B2482" s="344">
        <v>41271</v>
      </c>
      <c r="C2482" s="345" t="s">
        <v>17680</v>
      </c>
      <c r="D2482" s="345" t="s">
        <v>17681</v>
      </c>
      <c r="E2482" s="345" t="s">
        <v>5677</v>
      </c>
      <c r="F2482" s="345" t="s">
        <v>17682</v>
      </c>
      <c r="G2482" s="345" t="s">
        <v>17683</v>
      </c>
      <c r="H2482" s="346">
        <v>6393046000</v>
      </c>
      <c r="I2482" s="345" t="s">
        <v>3894</v>
      </c>
      <c r="J2482" s="344">
        <v>40618</v>
      </c>
      <c r="K2482" s="345" t="s">
        <v>7312</v>
      </c>
      <c r="L2482" s="345" t="s">
        <v>7313</v>
      </c>
      <c r="M2482" s="345" t="s">
        <v>24</v>
      </c>
      <c r="N2482" s="345" t="s">
        <v>11491</v>
      </c>
      <c r="O2482" s="345"/>
      <c r="P2482" s="345"/>
      <c r="Q2482" s="344"/>
      <c r="R2482" s="344"/>
      <c r="S2482" s="346">
        <v>1</v>
      </c>
      <c r="T2482" s="347">
        <v>6393046000</v>
      </c>
    </row>
    <row r="2483" spans="1:20" ht="15">
      <c r="A2483">
        <v>2482</v>
      </c>
      <c r="B2483" s="344">
        <v>41271</v>
      </c>
      <c r="C2483" s="345" t="s">
        <v>17680</v>
      </c>
      <c r="D2483" s="345" t="s">
        <v>17681</v>
      </c>
      <c r="E2483" s="345" t="s">
        <v>5675</v>
      </c>
      <c r="F2483" s="345" t="s">
        <v>17684</v>
      </c>
      <c r="G2483" s="345" t="s">
        <v>17685</v>
      </c>
      <c r="H2483" s="346">
        <v>5000000</v>
      </c>
      <c r="I2483" s="345" t="s">
        <v>3894</v>
      </c>
      <c r="J2483" s="344">
        <v>40618</v>
      </c>
      <c r="K2483" s="345" t="s">
        <v>7312</v>
      </c>
      <c r="L2483" s="345" t="s">
        <v>7313</v>
      </c>
      <c r="M2483" s="345" t="s">
        <v>24</v>
      </c>
      <c r="N2483" s="345" t="s">
        <v>11491</v>
      </c>
      <c r="O2483" s="345"/>
      <c r="P2483" s="345"/>
      <c r="Q2483" s="344"/>
      <c r="R2483" s="344"/>
      <c r="S2483" s="346">
        <v>2</v>
      </c>
      <c r="T2483" s="347">
        <v>10000000</v>
      </c>
    </row>
    <row r="2484" spans="1:20" ht="15">
      <c r="A2484">
        <v>2483</v>
      </c>
      <c r="B2484" s="344">
        <v>41271</v>
      </c>
      <c r="C2484" s="345" t="s">
        <v>17686</v>
      </c>
      <c r="D2484" s="345" t="s">
        <v>17687</v>
      </c>
      <c r="E2484" s="345" t="s">
        <v>5673</v>
      </c>
      <c r="F2484" s="345" t="s">
        <v>17688</v>
      </c>
      <c r="G2484" s="345" t="s">
        <v>17689</v>
      </c>
      <c r="H2484" s="346">
        <v>100000</v>
      </c>
      <c r="I2484" s="345" t="s">
        <v>3894</v>
      </c>
      <c r="J2484" s="344">
        <v>40618</v>
      </c>
      <c r="K2484" s="345" t="s">
        <v>7312</v>
      </c>
      <c r="L2484" s="345" t="s">
        <v>7313</v>
      </c>
      <c r="M2484" s="345" t="s">
        <v>24</v>
      </c>
      <c r="N2484" s="345" t="s">
        <v>11491</v>
      </c>
      <c r="O2484" s="345"/>
      <c r="P2484" s="345"/>
      <c r="Q2484" s="344"/>
      <c r="R2484" s="344"/>
      <c r="S2484" s="346">
        <v>50</v>
      </c>
      <c r="T2484" s="347">
        <v>5000000</v>
      </c>
    </row>
    <row r="2485" spans="1:20" ht="15">
      <c r="A2485">
        <v>2484</v>
      </c>
      <c r="B2485" s="344">
        <v>41271</v>
      </c>
      <c r="C2485" s="345" t="s">
        <v>17690</v>
      </c>
      <c r="D2485" s="345" t="s">
        <v>17691</v>
      </c>
      <c r="E2485" s="345" t="s">
        <v>5684</v>
      </c>
      <c r="F2485" s="345" t="s">
        <v>17692</v>
      </c>
      <c r="G2485" s="345" t="s">
        <v>17693</v>
      </c>
      <c r="H2485" s="346">
        <v>10000</v>
      </c>
      <c r="I2485" s="345" t="s">
        <v>3894</v>
      </c>
      <c r="J2485" s="344">
        <v>40620</v>
      </c>
      <c r="K2485" s="345" t="s">
        <v>7312</v>
      </c>
      <c r="L2485" s="345" t="s">
        <v>7313</v>
      </c>
      <c r="M2485" s="345" t="s">
        <v>24</v>
      </c>
      <c r="N2485" s="345" t="s">
        <v>11491</v>
      </c>
      <c r="O2485" s="345"/>
      <c r="P2485" s="345"/>
      <c r="Q2485" s="344"/>
      <c r="R2485" s="344"/>
      <c r="S2485" s="346">
        <v>500</v>
      </c>
      <c r="T2485" s="347">
        <v>5000000</v>
      </c>
    </row>
    <row r="2486" spans="1:20" ht="15">
      <c r="A2486">
        <v>2485</v>
      </c>
      <c r="B2486" s="344">
        <v>41271</v>
      </c>
      <c r="C2486" s="345" t="s">
        <v>17694</v>
      </c>
      <c r="D2486" s="345" t="s">
        <v>17695</v>
      </c>
      <c r="E2486" s="345" t="s">
        <v>5682</v>
      </c>
      <c r="F2486" s="345" t="s">
        <v>17696</v>
      </c>
      <c r="G2486" s="345" t="s">
        <v>17697</v>
      </c>
      <c r="H2486" s="346">
        <v>1000</v>
      </c>
      <c r="I2486" s="345" t="s">
        <v>3894</v>
      </c>
      <c r="J2486" s="344">
        <v>40620</v>
      </c>
      <c r="K2486" s="345" t="s">
        <v>7312</v>
      </c>
      <c r="L2486" s="345" t="s">
        <v>7313</v>
      </c>
      <c r="M2486" s="345" t="s">
        <v>24</v>
      </c>
      <c r="N2486" s="345" t="s">
        <v>11491</v>
      </c>
      <c r="O2486" s="345"/>
      <c r="P2486" s="345"/>
      <c r="Q2486" s="344"/>
      <c r="R2486" s="344"/>
      <c r="S2486" s="346">
        <v>2507830</v>
      </c>
      <c r="T2486" s="347">
        <v>2507830000</v>
      </c>
    </row>
    <row r="2487" spans="1:20" ht="15">
      <c r="A2487">
        <v>2486</v>
      </c>
      <c r="B2487" s="344">
        <v>41271</v>
      </c>
      <c r="C2487" s="345" t="s">
        <v>17698</v>
      </c>
      <c r="D2487" s="345" t="s">
        <v>17699</v>
      </c>
      <c r="E2487" s="345" t="s">
        <v>5678</v>
      </c>
      <c r="F2487" s="345" t="s">
        <v>17700</v>
      </c>
      <c r="G2487" s="345" t="s">
        <v>17701</v>
      </c>
      <c r="H2487" s="346">
        <v>1000000</v>
      </c>
      <c r="I2487" s="345" t="s">
        <v>3894</v>
      </c>
      <c r="J2487" s="344">
        <v>40620</v>
      </c>
      <c r="K2487" s="345" t="s">
        <v>7312</v>
      </c>
      <c r="L2487" s="345" t="s">
        <v>7313</v>
      </c>
      <c r="M2487" s="345" t="s">
        <v>24</v>
      </c>
      <c r="N2487" s="345" t="s">
        <v>11491</v>
      </c>
      <c r="O2487" s="345"/>
      <c r="P2487" s="345"/>
      <c r="Q2487" s="344"/>
      <c r="R2487" s="344"/>
      <c r="S2487" s="346">
        <v>300</v>
      </c>
      <c r="T2487" s="347">
        <v>300000000</v>
      </c>
    </row>
    <row r="2488" spans="1:20" ht="15">
      <c r="A2488">
        <v>2487</v>
      </c>
      <c r="B2488" s="344">
        <v>41271</v>
      </c>
      <c r="C2488" s="345" t="s">
        <v>17702</v>
      </c>
      <c r="D2488" s="345" t="s">
        <v>17703</v>
      </c>
      <c r="E2488" s="345" t="s">
        <v>5680</v>
      </c>
      <c r="F2488" s="345" t="s">
        <v>17704</v>
      </c>
      <c r="G2488" s="345" t="s">
        <v>17705</v>
      </c>
      <c r="H2488" s="346">
        <v>100000</v>
      </c>
      <c r="I2488" s="345" t="s">
        <v>3894</v>
      </c>
      <c r="J2488" s="344">
        <v>40620</v>
      </c>
      <c r="K2488" s="345" t="s">
        <v>7312</v>
      </c>
      <c r="L2488" s="345" t="s">
        <v>7313</v>
      </c>
      <c r="M2488" s="345" t="s">
        <v>24</v>
      </c>
      <c r="N2488" s="345" t="s">
        <v>11491</v>
      </c>
      <c r="O2488" s="345"/>
      <c r="P2488" s="345"/>
      <c r="Q2488" s="344"/>
      <c r="R2488" s="344"/>
      <c r="S2488" s="346">
        <v>50</v>
      </c>
      <c r="T2488" s="347">
        <v>5000000</v>
      </c>
    </row>
    <row r="2489" spans="1:20" ht="15">
      <c r="A2489">
        <v>2488</v>
      </c>
      <c r="B2489" s="344">
        <v>41271</v>
      </c>
      <c r="C2489" s="345" t="s">
        <v>9007</v>
      </c>
      <c r="D2489" s="345" t="s">
        <v>9008</v>
      </c>
      <c r="E2489" s="345" t="s">
        <v>163</v>
      </c>
      <c r="F2489" s="345" t="s">
        <v>9099</v>
      </c>
      <c r="G2489" s="345" t="s">
        <v>9100</v>
      </c>
      <c r="H2489" s="346">
        <v>10000</v>
      </c>
      <c r="I2489" s="345" t="s">
        <v>3894</v>
      </c>
      <c r="J2489" s="344">
        <v>40621</v>
      </c>
      <c r="K2489" s="345" t="s">
        <v>7312</v>
      </c>
      <c r="L2489" s="345" t="s">
        <v>7313</v>
      </c>
      <c r="M2489" s="345" t="s">
        <v>24</v>
      </c>
      <c r="N2489" s="345" t="s">
        <v>26</v>
      </c>
      <c r="O2489" s="345"/>
      <c r="P2489" s="345" t="s">
        <v>8962</v>
      </c>
      <c r="Q2489" s="344"/>
      <c r="R2489" s="344">
        <v>41536</v>
      </c>
      <c r="S2489" s="346">
        <v>750000</v>
      </c>
      <c r="T2489" s="347">
        <v>7500000000</v>
      </c>
    </row>
    <row r="2490" spans="1:20" ht="15">
      <c r="A2490">
        <v>2489</v>
      </c>
      <c r="B2490" s="344">
        <v>41271</v>
      </c>
      <c r="C2490" s="345" t="s">
        <v>9007</v>
      </c>
      <c r="D2490" s="345" t="s">
        <v>9008</v>
      </c>
      <c r="E2490" s="345" t="s">
        <v>159</v>
      </c>
      <c r="F2490" s="345" t="s">
        <v>9101</v>
      </c>
      <c r="G2490" s="345" t="s">
        <v>9102</v>
      </c>
      <c r="H2490" s="346">
        <v>10000</v>
      </c>
      <c r="I2490" s="345" t="s">
        <v>3894</v>
      </c>
      <c r="J2490" s="344">
        <v>40621</v>
      </c>
      <c r="K2490" s="345" t="s">
        <v>7312</v>
      </c>
      <c r="L2490" s="345" t="s">
        <v>7313</v>
      </c>
      <c r="M2490" s="345" t="s">
        <v>24</v>
      </c>
      <c r="N2490" s="345" t="s">
        <v>26</v>
      </c>
      <c r="O2490" s="345"/>
      <c r="P2490" s="345" t="s">
        <v>8962</v>
      </c>
      <c r="Q2490" s="344"/>
      <c r="R2490" s="344">
        <v>42628</v>
      </c>
      <c r="S2490" s="346">
        <v>990000</v>
      </c>
      <c r="T2490" s="347">
        <v>9900000000</v>
      </c>
    </row>
    <row r="2491" spans="1:20" ht="15">
      <c r="A2491">
        <v>2490</v>
      </c>
      <c r="B2491" s="344">
        <v>41271</v>
      </c>
      <c r="C2491" s="345" t="s">
        <v>9406</v>
      </c>
      <c r="D2491" s="345" t="s">
        <v>9407</v>
      </c>
      <c r="E2491" s="345" t="s">
        <v>3370</v>
      </c>
      <c r="F2491" s="345" t="s">
        <v>11093</v>
      </c>
      <c r="G2491" s="345" t="s">
        <v>11094</v>
      </c>
      <c r="H2491" s="346">
        <v>100</v>
      </c>
      <c r="I2491" s="345" t="s">
        <v>4177</v>
      </c>
      <c r="J2491" s="344">
        <v>40623</v>
      </c>
      <c r="K2491" s="345" t="s">
        <v>7312</v>
      </c>
      <c r="L2491" s="345" t="s">
        <v>7313</v>
      </c>
      <c r="M2491" s="345" t="s">
        <v>24</v>
      </c>
      <c r="N2491" s="345" t="s">
        <v>1857</v>
      </c>
      <c r="O2491" s="345"/>
      <c r="P2491" s="345" t="s">
        <v>8965</v>
      </c>
      <c r="Q2491" s="344"/>
      <c r="R2491" s="344">
        <v>41354</v>
      </c>
      <c r="S2491" s="346">
        <v>51968</v>
      </c>
      <c r="T2491" s="347">
        <v>5196800</v>
      </c>
    </row>
    <row r="2492" spans="1:20" ht="15">
      <c r="A2492">
        <v>2491</v>
      </c>
      <c r="B2492" s="344">
        <v>41271</v>
      </c>
      <c r="C2492" s="345" t="s">
        <v>17706</v>
      </c>
      <c r="D2492" s="345" t="s">
        <v>17707</v>
      </c>
      <c r="E2492" s="345" t="s">
        <v>5686</v>
      </c>
      <c r="F2492" s="345" t="s">
        <v>17708</v>
      </c>
      <c r="G2492" s="345" t="s">
        <v>17709</v>
      </c>
      <c r="H2492" s="346">
        <v>1000</v>
      </c>
      <c r="I2492" s="345" t="s">
        <v>3894</v>
      </c>
      <c r="J2492" s="344">
        <v>40623</v>
      </c>
      <c r="K2492" s="345" t="s">
        <v>7312</v>
      </c>
      <c r="L2492" s="345" t="s">
        <v>7313</v>
      </c>
      <c r="M2492" s="345" t="s">
        <v>24</v>
      </c>
      <c r="N2492" s="345" t="s">
        <v>11491</v>
      </c>
      <c r="O2492" s="345"/>
      <c r="P2492" s="345"/>
      <c r="Q2492" s="344"/>
      <c r="R2492" s="344"/>
      <c r="S2492" s="346">
        <v>2354810</v>
      </c>
      <c r="T2492" s="347">
        <v>2354810000</v>
      </c>
    </row>
    <row r="2493" spans="1:20" ht="15">
      <c r="A2493">
        <v>2492</v>
      </c>
      <c r="B2493" s="344">
        <v>41271</v>
      </c>
      <c r="C2493" s="345" t="s">
        <v>8771</v>
      </c>
      <c r="D2493" s="345" t="s">
        <v>8772</v>
      </c>
      <c r="E2493" s="345" t="s">
        <v>7077</v>
      </c>
      <c r="F2493" s="345" t="s">
        <v>8773</v>
      </c>
      <c r="G2493" s="345" t="s">
        <v>8774</v>
      </c>
      <c r="H2493" s="346">
        <v>1</v>
      </c>
      <c r="I2493" s="345" t="s">
        <v>3894</v>
      </c>
      <c r="J2493" s="344">
        <v>40623</v>
      </c>
      <c r="K2493" s="345" t="s">
        <v>7312</v>
      </c>
      <c r="L2493" s="345" t="s">
        <v>7313</v>
      </c>
      <c r="M2493" s="345" t="s">
        <v>24</v>
      </c>
      <c r="N2493" s="345" t="s">
        <v>7411</v>
      </c>
      <c r="O2493" s="345" t="s">
        <v>7412</v>
      </c>
      <c r="P2493" s="345"/>
      <c r="Q2493" s="344"/>
      <c r="R2493" s="344"/>
      <c r="S2493" s="346">
        <v>5794989143</v>
      </c>
      <c r="T2493" s="347">
        <v>5794989143</v>
      </c>
    </row>
    <row r="2494" spans="1:20" ht="15">
      <c r="A2494">
        <v>2493</v>
      </c>
      <c r="B2494" s="344">
        <v>41271</v>
      </c>
      <c r="C2494" s="345" t="s">
        <v>17710</v>
      </c>
      <c r="D2494" s="345" t="s">
        <v>17711</v>
      </c>
      <c r="E2494" s="345" t="s">
        <v>5690</v>
      </c>
      <c r="F2494" s="345" t="s">
        <v>17712</v>
      </c>
      <c r="G2494" s="345" t="s">
        <v>13648</v>
      </c>
      <c r="H2494" s="346">
        <v>1000</v>
      </c>
      <c r="I2494" s="345" t="s">
        <v>3894</v>
      </c>
      <c r="J2494" s="344">
        <v>40624</v>
      </c>
      <c r="K2494" s="345" t="s">
        <v>7312</v>
      </c>
      <c r="L2494" s="345" t="s">
        <v>7313</v>
      </c>
      <c r="M2494" s="345" t="s">
        <v>24</v>
      </c>
      <c r="N2494" s="345" t="s">
        <v>11491</v>
      </c>
      <c r="O2494" s="345"/>
      <c r="P2494" s="345"/>
      <c r="Q2494" s="344"/>
      <c r="R2494" s="344"/>
      <c r="S2494" s="346">
        <v>17422000</v>
      </c>
      <c r="T2494" s="347">
        <v>17422000000</v>
      </c>
    </row>
    <row r="2495" spans="1:20" ht="15">
      <c r="A2495">
        <v>2494</v>
      </c>
      <c r="B2495" s="344">
        <v>41271</v>
      </c>
      <c r="C2495" s="345" t="s">
        <v>7431</v>
      </c>
      <c r="D2495" s="345" t="s">
        <v>7432</v>
      </c>
      <c r="E2495" s="345" t="s">
        <v>7035</v>
      </c>
      <c r="F2495" s="345" t="s">
        <v>8775</v>
      </c>
      <c r="G2495" s="345" t="s">
        <v>8776</v>
      </c>
      <c r="H2495" s="346">
        <v>10000</v>
      </c>
      <c r="I2495" s="345" t="s">
        <v>3894</v>
      </c>
      <c r="J2495" s="344">
        <v>40624</v>
      </c>
      <c r="K2495" s="345" t="s">
        <v>7312</v>
      </c>
      <c r="L2495" s="345" t="s">
        <v>7313</v>
      </c>
      <c r="M2495" s="345" t="s">
        <v>24</v>
      </c>
      <c r="N2495" s="345" t="s">
        <v>7411</v>
      </c>
      <c r="O2495" s="345" t="s">
        <v>7412</v>
      </c>
      <c r="P2495" s="345"/>
      <c r="Q2495" s="344"/>
      <c r="R2495" s="344">
        <v>42440</v>
      </c>
      <c r="S2495" s="346">
        <v>685204</v>
      </c>
      <c r="T2495" s="347">
        <v>6852040000</v>
      </c>
    </row>
    <row r="2496" spans="1:20" ht="15">
      <c r="A2496">
        <v>2495</v>
      </c>
      <c r="B2496" s="344">
        <v>41271</v>
      </c>
      <c r="C2496" s="345" t="s">
        <v>17713</v>
      </c>
      <c r="D2496" s="345" t="s">
        <v>17714</v>
      </c>
      <c r="E2496" s="345" t="s">
        <v>5692</v>
      </c>
      <c r="F2496" s="345" t="s">
        <v>17715</v>
      </c>
      <c r="G2496" s="345" t="s">
        <v>17716</v>
      </c>
      <c r="H2496" s="346">
        <v>1000000</v>
      </c>
      <c r="I2496" s="345" t="s">
        <v>3894</v>
      </c>
      <c r="J2496" s="344">
        <v>40624</v>
      </c>
      <c r="K2496" s="345" t="s">
        <v>7312</v>
      </c>
      <c r="L2496" s="345" t="s">
        <v>7313</v>
      </c>
      <c r="M2496" s="345" t="s">
        <v>24</v>
      </c>
      <c r="N2496" s="345" t="s">
        <v>11491</v>
      </c>
      <c r="O2496" s="345"/>
      <c r="P2496" s="345"/>
      <c r="Q2496" s="344"/>
      <c r="R2496" s="344"/>
      <c r="S2496" s="346">
        <v>52</v>
      </c>
      <c r="T2496" s="347">
        <v>52000000</v>
      </c>
    </row>
    <row r="2497" spans="1:20" ht="15">
      <c r="A2497">
        <v>2496</v>
      </c>
      <c r="B2497" s="344">
        <v>41271</v>
      </c>
      <c r="C2497" s="345" t="s">
        <v>17717</v>
      </c>
      <c r="D2497" s="345" t="s">
        <v>17718</v>
      </c>
      <c r="E2497" s="345" t="s">
        <v>5688</v>
      </c>
      <c r="F2497" s="345" t="s">
        <v>17719</v>
      </c>
      <c r="G2497" s="345" t="s">
        <v>17720</v>
      </c>
      <c r="H2497" s="346">
        <v>100000</v>
      </c>
      <c r="I2497" s="345" t="s">
        <v>3894</v>
      </c>
      <c r="J2497" s="344">
        <v>40624</v>
      </c>
      <c r="K2497" s="345" t="s">
        <v>7312</v>
      </c>
      <c r="L2497" s="345" t="s">
        <v>7313</v>
      </c>
      <c r="M2497" s="345" t="s">
        <v>24</v>
      </c>
      <c r="N2497" s="345" t="s">
        <v>11491</v>
      </c>
      <c r="O2497" s="345"/>
      <c r="P2497" s="345"/>
      <c r="Q2497" s="344"/>
      <c r="R2497" s="344"/>
      <c r="S2497" s="346">
        <v>250</v>
      </c>
      <c r="T2497" s="347">
        <v>25000000</v>
      </c>
    </row>
    <row r="2498" spans="1:20" ht="15">
      <c r="A2498">
        <v>2497</v>
      </c>
      <c r="B2498" s="344">
        <v>41271</v>
      </c>
      <c r="C2498" s="345" t="s">
        <v>8963</v>
      </c>
      <c r="D2498" s="345" t="s">
        <v>8964</v>
      </c>
      <c r="E2498" s="345" t="s">
        <v>166</v>
      </c>
      <c r="F2498" s="345" t="s">
        <v>9103</v>
      </c>
      <c r="G2498" s="345" t="s">
        <v>9104</v>
      </c>
      <c r="H2498" s="346">
        <v>10000</v>
      </c>
      <c r="I2498" s="345" t="s">
        <v>3894</v>
      </c>
      <c r="J2498" s="344">
        <v>40626</v>
      </c>
      <c r="K2498" s="345" t="s">
        <v>7312</v>
      </c>
      <c r="L2498" s="345" t="s">
        <v>7313</v>
      </c>
      <c r="M2498" s="345" t="s">
        <v>24</v>
      </c>
      <c r="N2498" s="345" t="s">
        <v>26</v>
      </c>
      <c r="O2498" s="345"/>
      <c r="P2498" s="345" t="s">
        <v>8962</v>
      </c>
      <c r="Q2498" s="344"/>
      <c r="R2498" s="344">
        <v>42818</v>
      </c>
      <c r="S2498" s="346">
        <v>588886</v>
      </c>
      <c r="T2498" s="347">
        <v>5888860000</v>
      </c>
    </row>
    <row r="2499" spans="1:20" ht="15">
      <c r="A2499">
        <v>2498</v>
      </c>
      <c r="B2499" s="344">
        <v>41271</v>
      </c>
      <c r="C2499" s="345" t="s">
        <v>9402</v>
      </c>
      <c r="D2499" s="345" t="s">
        <v>9403</v>
      </c>
      <c r="E2499" s="345" t="s">
        <v>3366</v>
      </c>
      <c r="F2499" s="345" t="s">
        <v>11097</v>
      </c>
      <c r="G2499" s="345" t="s">
        <v>11098</v>
      </c>
      <c r="H2499" s="346">
        <v>10000</v>
      </c>
      <c r="I2499" s="345" t="s">
        <v>3894</v>
      </c>
      <c r="J2499" s="344">
        <v>40625</v>
      </c>
      <c r="K2499" s="345" t="s">
        <v>7312</v>
      </c>
      <c r="L2499" s="345" t="s">
        <v>7313</v>
      </c>
      <c r="M2499" s="345" t="s">
        <v>24</v>
      </c>
      <c r="N2499" s="345" t="s">
        <v>1857</v>
      </c>
      <c r="O2499" s="345"/>
      <c r="P2499" s="345" t="s">
        <v>8962</v>
      </c>
      <c r="Q2499" s="344"/>
      <c r="R2499" s="344">
        <v>42734</v>
      </c>
      <c r="S2499" s="346">
        <v>300000</v>
      </c>
      <c r="T2499" s="347">
        <v>3000000000</v>
      </c>
    </row>
    <row r="2500" spans="1:20" ht="15">
      <c r="A2500">
        <v>2499</v>
      </c>
      <c r="B2500" s="344">
        <v>41271</v>
      </c>
      <c r="C2500" s="345" t="s">
        <v>7453</v>
      </c>
      <c r="D2500" s="345" t="s">
        <v>7454</v>
      </c>
      <c r="E2500" s="345" t="s">
        <v>7021</v>
      </c>
      <c r="F2500" s="345" t="s">
        <v>8777</v>
      </c>
      <c r="G2500" s="345" t="s">
        <v>8778</v>
      </c>
      <c r="H2500" s="346">
        <v>10000</v>
      </c>
      <c r="I2500" s="345" t="s">
        <v>3894</v>
      </c>
      <c r="J2500" s="344">
        <v>40625</v>
      </c>
      <c r="K2500" s="345" t="s">
        <v>7312</v>
      </c>
      <c r="L2500" s="345" t="s">
        <v>7313</v>
      </c>
      <c r="M2500" s="345" t="s">
        <v>24</v>
      </c>
      <c r="N2500" s="345" t="s">
        <v>7411</v>
      </c>
      <c r="O2500" s="345" t="s">
        <v>7315</v>
      </c>
      <c r="P2500" s="345"/>
      <c r="Q2500" s="344"/>
      <c r="R2500" s="344">
        <v>41726</v>
      </c>
      <c r="S2500" s="346">
        <v>830435</v>
      </c>
      <c r="T2500" s="347">
        <v>8304350000</v>
      </c>
    </row>
    <row r="2501" spans="1:20" ht="15">
      <c r="A2501">
        <v>2500</v>
      </c>
      <c r="B2501" s="344">
        <v>41271</v>
      </c>
      <c r="C2501" s="345" t="s">
        <v>17723</v>
      </c>
      <c r="D2501" s="345" t="s">
        <v>17724</v>
      </c>
      <c r="E2501" s="345" t="s">
        <v>5694</v>
      </c>
      <c r="F2501" s="345" t="s">
        <v>17725</v>
      </c>
      <c r="G2501" s="345" t="s">
        <v>17726</v>
      </c>
      <c r="H2501" s="346">
        <v>1000</v>
      </c>
      <c r="I2501" s="345" t="s">
        <v>3894</v>
      </c>
      <c r="J2501" s="344">
        <v>40626</v>
      </c>
      <c r="K2501" s="345" t="s">
        <v>7312</v>
      </c>
      <c r="L2501" s="345" t="s">
        <v>7313</v>
      </c>
      <c r="M2501" s="345" t="s">
        <v>24</v>
      </c>
      <c r="N2501" s="345" t="s">
        <v>11491</v>
      </c>
      <c r="O2501" s="345"/>
      <c r="P2501" s="345"/>
      <c r="Q2501" s="344"/>
      <c r="R2501" s="344"/>
      <c r="S2501" s="346">
        <v>937260</v>
      </c>
      <c r="T2501" s="347">
        <v>937260000</v>
      </c>
    </row>
    <row r="2502" spans="1:20" ht="15">
      <c r="A2502">
        <v>2501</v>
      </c>
      <c r="B2502" s="344">
        <v>41271</v>
      </c>
      <c r="C2502" s="345" t="s">
        <v>7431</v>
      </c>
      <c r="D2502" s="345" t="s">
        <v>7432</v>
      </c>
      <c r="E2502" s="345" t="s">
        <v>6459</v>
      </c>
      <c r="F2502" s="345" t="s">
        <v>8779</v>
      </c>
      <c r="G2502" s="345" t="s">
        <v>8780</v>
      </c>
      <c r="H2502" s="346">
        <v>1</v>
      </c>
      <c r="I2502" s="345" t="s">
        <v>3894</v>
      </c>
      <c r="J2502" s="344">
        <v>40626</v>
      </c>
      <c r="K2502" s="345" t="s">
        <v>7312</v>
      </c>
      <c r="L2502" s="345" t="s">
        <v>7313</v>
      </c>
      <c r="M2502" s="345" t="s">
        <v>24</v>
      </c>
      <c r="N2502" s="345" t="s">
        <v>7411</v>
      </c>
      <c r="O2502" s="345" t="s">
        <v>7412</v>
      </c>
      <c r="P2502" s="345"/>
      <c r="Q2502" s="344"/>
      <c r="R2502" s="344"/>
      <c r="S2502" s="346">
        <v>0</v>
      </c>
      <c r="T2502" s="347">
        <v>0</v>
      </c>
    </row>
    <row r="2503" spans="1:20" ht="15">
      <c r="A2503">
        <v>2502</v>
      </c>
      <c r="B2503" s="344">
        <v>41271</v>
      </c>
      <c r="C2503" s="345" t="s">
        <v>17727</v>
      </c>
      <c r="D2503" s="345" t="s">
        <v>17728</v>
      </c>
      <c r="E2503" s="345" t="s">
        <v>5697</v>
      </c>
      <c r="F2503" s="345" t="s">
        <v>17729</v>
      </c>
      <c r="G2503" s="345" t="s">
        <v>17730</v>
      </c>
      <c r="H2503" s="346">
        <v>1000</v>
      </c>
      <c r="I2503" s="345" t="s">
        <v>3894</v>
      </c>
      <c r="J2503" s="344">
        <v>40626</v>
      </c>
      <c r="K2503" s="345" t="s">
        <v>7312</v>
      </c>
      <c r="L2503" s="345" t="s">
        <v>7313</v>
      </c>
      <c r="M2503" s="345" t="s">
        <v>24</v>
      </c>
      <c r="N2503" s="345" t="s">
        <v>11491</v>
      </c>
      <c r="O2503" s="345"/>
      <c r="P2503" s="345"/>
      <c r="Q2503" s="344"/>
      <c r="R2503" s="344"/>
      <c r="S2503" s="346">
        <v>1534460</v>
      </c>
      <c r="T2503" s="347">
        <v>1534460000</v>
      </c>
    </row>
    <row r="2504" spans="1:20" ht="15">
      <c r="A2504">
        <v>2503</v>
      </c>
      <c r="B2504" s="344">
        <v>41271</v>
      </c>
      <c r="C2504" s="345" t="s">
        <v>7418</v>
      </c>
      <c r="D2504" s="345" t="s">
        <v>29822</v>
      </c>
      <c r="E2504" s="345" t="s">
        <v>7084</v>
      </c>
      <c r="F2504" s="345" t="s">
        <v>8781</v>
      </c>
      <c r="G2504" s="345" t="s">
        <v>8782</v>
      </c>
      <c r="H2504" s="346">
        <v>1</v>
      </c>
      <c r="I2504" s="345" t="s">
        <v>3894</v>
      </c>
      <c r="J2504" s="344">
        <v>40627</v>
      </c>
      <c r="K2504" s="345" t="s">
        <v>7312</v>
      </c>
      <c r="L2504" s="345" t="s">
        <v>7313</v>
      </c>
      <c r="M2504" s="345" t="s">
        <v>24</v>
      </c>
      <c r="N2504" s="345" t="s">
        <v>7411</v>
      </c>
      <c r="O2504" s="345" t="s">
        <v>7412</v>
      </c>
      <c r="P2504" s="345"/>
      <c r="Q2504" s="344"/>
      <c r="R2504" s="344"/>
      <c r="S2504" s="346">
        <v>188401120</v>
      </c>
      <c r="T2504" s="347">
        <v>188401120</v>
      </c>
    </row>
    <row r="2505" spans="1:20" ht="15">
      <c r="A2505">
        <v>2504</v>
      </c>
      <c r="B2505" s="344">
        <v>41271</v>
      </c>
      <c r="C2505" s="345" t="s">
        <v>10633</v>
      </c>
      <c r="D2505" s="345" t="s">
        <v>10634</v>
      </c>
      <c r="E2505" s="345" t="s">
        <v>3404</v>
      </c>
      <c r="F2505" s="345" t="s">
        <v>11099</v>
      </c>
      <c r="G2505" s="345" t="s">
        <v>11100</v>
      </c>
      <c r="H2505" s="346">
        <v>10000</v>
      </c>
      <c r="I2505" s="345" t="s">
        <v>3894</v>
      </c>
      <c r="J2505" s="344">
        <v>40627</v>
      </c>
      <c r="K2505" s="345" t="s">
        <v>7312</v>
      </c>
      <c r="L2505" s="345" t="s">
        <v>7313</v>
      </c>
      <c r="M2505" s="345" t="s">
        <v>24</v>
      </c>
      <c r="N2505" s="345" t="s">
        <v>1857</v>
      </c>
      <c r="O2505" s="345"/>
      <c r="P2505" s="345" t="s">
        <v>8965</v>
      </c>
      <c r="Q2505" s="344"/>
      <c r="R2505" s="344">
        <v>41722</v>
      </c>
      <c r="S2505" s="346">
        <v>109617</v>
      </c>
      <c r="T2505" s="347">
        <v>1096170000</v>
      </c>
    </row>
    <row r="2506" spans="1:20" ht="15">
      <c r="A2506">
        <v>2505</v>
      </c>
      <c r="B2506" s="344">
        <v>41271</v>
      </c>
      <c r="C2506" s="345" t="s">
        <v>17731</v>
      </c>
      <c r="D2506" s="345" t="s">
        <v>17732</v>
      </c>
      <c r="E2506" s="345" t="s">
        <v>5703</v>
      </c>
      <c r="F2506" s="345" t="s">
        <v>17733</v>
      </c>
      <c r="G2506" s="345" t="s">
        <v>17734</v>
      </c>
      <c r="H2506" s="346">
        <v>1000</v>
      </c>
      <c r="I2506" s="345" t="s">
        <v>3894</v>
      </c>
      <c r="J2506" s="344">
        <v>40630</v>
      </c>
      <c r="K2506" s="345" t="s">
        <v>7312</v>
      </c>
      <c r="L2506" s="345" t="s">
        <v>7313</v>
      </c>
      <c r="M2506" s="345" t="s">
        <v>24</v>
      </c>
      <c r="N2506" s="345" t="s">
        <v>11491</v>
      </c>
      <c r="O2506" s="345"/>
      <c r="P2506" s="345"/>
      <c r="Q2506" s="344"/>
      <c r="R2506" s="344"/>
      <c r="S2506" s="346">
        <v>1630450</v>
      </c>
      <c r="T2506" s="347">
        <v>1630450000</v>
      </c>
    </row>
    <row r="2507" spans="1:20" ht="15">
      <c r="A2507">
        <v>2506</v>
      </c>
      <c r="B2507" s="344">
        <v>41271</v>
      </c>
      <c r="C2507" s="345" t="s">
        <v>16684</v>
      </c>
      <c r="D2507" s="345" t="s">
        <v>16685</v>
      </c>
      <c r="E2507" s="345" t="s">
        <v>5701</v>
      </c>
      <c r="F2507" s="345" t="s">
        <v>17735</v>
      </c>
      <c r="G2507" s="345" t="s">
        <v>17736</v>
      </c>
      <c r="H2507" s="346">
        <v>250</v>
      </c>
      <c r="I2507" s="345" t="s">
        <v>3894</v>
      </c>
      <c r="J2507" s="344">
        <v>40630</v>
      </c>
      <c r="K2507" s="345" t="s">
        <v>7312</v>
      </c>
      <c r="L2507" s="345" t="s">
        <v>7313</v>
      </c>
      <c r="M2507" s="345" t="s">
        <v>24</v>
      </c>
      <c r="N2507" s="345" t="s">
        <v>11491</v>
      </c>
      <c r="O2507" s="345"/>
      <c r="P2507" s="345"/>
      <c r="Q2507" s="344"/>
      <c r="R2507" s="344"/>
      <c r="S2507" s="346">
        <v>240</v>
      </c>
      <c r="T2507" s="347">
        <v>60000</v>
      </c>
    </row>
    <row r="2508" spans="1:20" ht="15">
      <c r="A2508">
        <v>2507</v>
      </c>
      <c r="B2508" s="344">
        <v>41271</v>
      </c>
      <c r="C2508" s="345" t="s">
        <v>16684</v>
      </c>
      <c r="D2508" s="345" t="s">
        <v>16685</v>
      </c>
      <c r="E2508" s="345" t="s">
        <v>5699</v>
      </c>
      <c r="F2508" s="345" t="s">
        <v>17737</v>
      </c>
      <c r="G2508" s="345" t="s">
        <v>17738</v>
      </c>
      <c r="H2508" s="346">
        <v>250</v>
      </c>
      <c r="I2508" s="345" t="s">
        <v>3894</v>
      </c>
      <c r="J2508" s="344">
        <v>40630</v>
      </c>
      <c r="K2508" s="345" t="s">
        <v>7312</v>
      </c>
      <c r="L2508" s="345" t="s">
        <v>7313</v>
      </c>
      <c r="M2508" s="345" t="s">
        <v>24</v>
      </c>
      <c r="N2508" s="345" t="s">
        <v>11512</v>
      </c>
      <c r="O2508" s="345"/>
      <c r="P2508" s="345"/>
      <c r="Q2508" s="344"/>
      <c r="R2508" s="344"/>
      <c r="S2508" s="346">
        <v>1760</v>
      </c>
      <c r="T2508" s="347">
        <v>440000</v>
      </c>
    </row>
    <row r="2509" spans="1:20" ht="15">
      <c r="A2509">
        <v>2508</v>
      </c>
      <c r="B2509" s="344">
        <v>41271</v>
      </c>
      <c r="C2509" s="345" t="s">
        <v>17739</v>
      </c>
      <c r="D2509" s="345" t="s">
        <v>17740</v>
      </c>
      <c r="E2509" s="345" t="s">
        <v>5705</v>
      </c>
      <c r="F2509" s="345" t="s">
        <v>17741</v>
      </c>
      <c r="G2509" s="345" t="s">
        <v>17742</v>
      </c>
      <c r="H2509" s="346">
        <v>1000</v>
      </c>
      <c r="I2509" s="345" t="s">
        <v>3894</v>
      </c>
      <c r="J2509" s="344">
        <v>40630</v>
      </c>
      <c r="K2509" s="345" t="s">
        <v>7312</v>
      </c>
      <c r="L2509" s="345" t="s">
        <v>7313</v>
      </c>
      <c r="M2509" s="345" t="s">
        <v>24</v>
      </c>
      <c r="N2509" s="345" t="s">
        <v>11491</v>
      </c>
      <c r="O2509" s="345"/>
      <c r="P2509" s="345"/>
      <c r="Q2509" s="344"/>
      <c r="R2509" s="344"/>
      <c r="S2509" s="346">
        <v>15000</v>
      </c>
      <c r="T2509" s="347">
        <v>15000000</v>
      </c>
    </row>
    <row r="2510" spans="1:20" ht="15">
      <c r="A2510">
        <v>2509</v>
      </c>
      <c r="B2510" s="344">
        <v>41271</v>
      </c>
      <c r="C2510" s="345" t="s">
        <v>17743</v>
      </c>
      <c r="D2510" s="345" t="s">
        <v>17744</v>
      </c>
      <c r="E2510" s="345" t="s">
        <v>5709</v>
      </c>
      <c r="F2510" s="345" t="s">
        <v>17745</v>
      </c>
      <c r="G2510" s="345" t="s">
        <v>17746</v>
      </c>
      <c r="H2510" s="346">
        <v>500</v>
      </c>
      <c r="I2510" s="345" t="s">
        <v>3894</v>
      </c>
      <c r="J2510" s="344">
        <v>40631</v>
      </c>
      <c r="K2510" s="345" t="s">
        <v>7312</v>
      </c>
      <c r="L2510" s="345" t="s">
        <v>7313</v>
      </c>
      <c r="M2510" s="345" t="s">
        <v>24</v>
      </c>
      <c r="N2510" s="345" t="s">
        <v>11491</v>
      </c>
      <c r="O2510" s="345"/>
      <c r="P2510" s="345"/>
      <c r="Q2510" s="344"/>
      <c r="R2510" s="344"/>
      <c r="S2510" s="346">
        <v>328160</v>
      </c>
      <c r="T2510" s="347">
        <v>164080000</v>
      </c>
    </row>
    <row r="2511" spans="1:20" ht="15">
      <c r="A2511">
        <v>2510</v>
      </c>
      <c r="B2511" s="344">
        <v>41271</v>
      </c>
      <c r="C2511" s="345" t="s">
        <v>17743</v>
      </c>
      <c r="D2511" s="345" t="s">
        <v>17744</v>
      </c>
      <c r="E2511" s="345" t="s">
        <v>5711</v>
      </c>
      <c r="F2511" s="345" t="s">
        <v>17747</v>
      </c>
      <c r="G2511" s="345" t="s">
        <v>17748</v>
      </c>
      <c r="H2511" s="346">
        <v>500</v>
      </c>
      <c r="I2511" s="345" t="s">
        <v>3894</v>
      </c>
      <c r="J2511" s="344">
        <v>40631</v>
      </c>
      <c r="K2511" s="345" t="s">
        <v>7312</v>
      </c>
      <c r="L2511" s="345" t="s">
        <v>7313</v>
      </c>
      <c r="M2511" s="345" t="s">
        <v>24</v>
      </c>
      <c r="N2511" s="345" t="s">
        <v>11512</v>
      </c>
      <c r="O2511" s="345"/>
      <c r="P2511" s="345"/>
      <c r="Q2511" s="344"/>
      <c r="R2511" s="344"/>
      <c r="S2511" s="346">
        <v>21840</v>
      </c>
      <c r="T2511" s="347">
        <v>10920000</v>
      </c>
    </row>
    <row r="2512" spans="1:20" ht="15">
      <c r="A2512">
        <v>2511</v>
      </c>
      <c r="B2512" s="344">
        <v>41271</v>
      </c>
      <c r="C2512" s="345" t="s">
        <v>17749</v>
      </c>
      <c r="D2512" s="345" t="s">
        <v>17750</v>
      </c>
      <c r="E2512" s="345" t="s">
        <v>5715</v>
      </c>
      <c r="F2512" s="345" t="s">
        <v>17751</v>
      </c>
      <c r="G2512" s="345" t="s">
        <v>17752</v>
      </c>
      <c r="H2512" s="346">
        <v>100</v>
      </c>
      <c r="I2512" s="345" t="s">
        <v>3894</v>
      </c>
      <c r="J2512" s="344">
        <v>40631</v>
      </c>
      <c r="K2512" s="345" t="s">
        <v>7312</v>
      </c>
      <c r="L2512" s="345" t="s">
        <v>7313</v>
      </c>
      <c r="M2512" s="345" t="s">
        <v>24</v>
      </c>
      <c r="N2512" s="345" t="s">
        <v>11512</v>
      </c>
      <c r="O2512" s="345"/>
      <c r="P2512" s="345"/>
      <c r="Q2512" s="344"/>
      <c r="R2512" s="344"/>
      <c r="S2512" s="346">
        <v>3165</v>
      </c>
      <c r="T2512" s="347">
        <v>316500</v>
      </c>
    </row>
    <row r="2513" spans="1:20" ht="15">
      <c r="A2513">
        <v>2512</v>
      </c>
      <c r="B2513" s="344">
        <v>41271</v>
      </c>
      <c r="C2513" s="345" t="s">
        <v>17749</v>
      </c>
      <c r="D2513" s="345" t="s">
        <v>17750</v>
      </c>
      <c r="E2513" s="345" t="s">
        <v>5713</v>
      </c>
      <c r="F2513" s="345" t="s">
        <v>17753</v>
      </c>
      <c r="G2513" s="345" t="s">
        <v>17754</v>
      </c>
      <c r="H2513" s="346">
        <v>100</v>
      </c>
      <c r="I2513" s="345" t="s">
        <v>3894</v>
      </c>
      <c r="J2513" s="344">
        <v>40631</v>
      </c>
      <c r="K2513" s="345" t="s">
        <v>7312</v>
      </c>
      <c r="L2513" s="345" t="s">
        <v>7313</v>
      </c>
      <c r="M2513" s="345" t="s">
        <v>24</v>
      </c>
      <c r="N2513" s="345" t="s">
        <v>11491</v>
      </c>
      <c r="O2513" s="345"/>
      <c r="P2513" s="345"/>
      <c r="Q2513" s="344"/>
      <c r="R2513" s="344"/>
      <c r="S2513" s="346">
        <v>46835</v>
      </c>
      <c r="T2513" s="347">
        <v>4683500</v>
      </c>
    </row>
    <row r="2514" spans="1:20" ht="15">
      <c r="A2514">
        <v>2513</v>
      </c>
      <c r="B2514" s="344">
        <v>41271</v>
      </c>
      <c r="C2514" s="345" t="s">
        <v>17755</v>
      </c>
      <c r="D2514" s="345" t="s">
        <v>17756</v>
      </c>
      <c r="E2514" s="345" t="s">
        <v>5707</v>
      </c>
      <c r="F2514" s="345" t="s">
        <v>17757</v>
      </c>
      <c r="G2514" s="345" t="s">
        <v>17758</v>
      </c>
      <c r="H2514" s="346">
        <v>100000</v>
      </c>
      <c r="I2514" s="345" t="s">
        <v>3894</v>
      </c>
      <c r="J2514" s="344">
        <v>40631</v>
      </c>
      <c r="K2514" s="345" t="s">
        <v>7312</v>
      </c>
      <c r="L2514" s="345" t="s">
        <v>7313</v>
      </c>
      <c r="M2514" s="345" t="s">
        <v>24</v>
      </c>
      <c r="N2514" s="345" t="s">
        <v>11491</v>
      </c>
      <c r="O2514" s="345"/>
      <c r="P2514" s="345"/>
      <c r="Q2514" s="344"/>
      <c r="R2514" s="344"/>
      <c r="S2514" s="346">
        <v>50</v>
      </c>
      <c r="T2514" s="347">
        <v>5000000</v>
      </c>
    </row>
    <row r="2515" spans="1:20" ht="15">
      <c r="A2515">
        <v>2514</v>
      </c>
      <c r="B2515" s="344">
        <v>41271</v>
      </c>
      <c r="C2515" s="345" t="s">
        <v>17759</v>
      </c>
      <c r="D2515" s="345" t="s">
        <v>17760</v>
      </c>
      <c r="E2515" s="345" t="s">
        <v>5717</v>
      </c>
      <c r="F2515" s="345" t="s">
        <v>17761</v>
      </c>
      <c r="G2515" s="345" t="s">
        <v>17762</v>
      </c>
      <c r="H2515" s="346">
        <v>5000</v>
      </c>
      <c r="I2515" s="345" t="s">
        <v>3894</v>
      </c>
      <c r="J2515" s="344">
        <v>40632</v>
      </c>
      <c r="K2515" s="345" t="s">
        <v>7312</v>
      </c>
      <c r="L2515" s="345" t="s">
        <v>7313</v>
      </c>
      <c r="M2515" s="345" t="s">
        <v>24</v>
      </c>
      <c r="N2515" s="345" t="s">
        <v>11491</v>
      </c>
      <c r="O2515" s="345"/>
      <c r="P2515" s="345"/>
      <c r="Q2515" s="344"/>
      <c r="R2515" s="344"/>
      <c r="S2515" s="346">
        <v>1000</v>
      </c>
      <c r="T2515" s="347">
        <v>5000000</v>
      </c>
    </row>
    <row r="2516" spans="1:20" ht="15">
      <c r="A2516">
        <v>2515</v>
      </c>
      <c r="B2516" s="344">
        <v>41271</v>
      </c>
      <c r="C2516" s="345" t="s">
        <v>17763</v>
      </c>
      <c r="D2516" s="345" t="s">
        <v>17764</v>
      </c>
      <c r="E2516" s="345" t="s">
        <v>5719</v>
      </c>
      <c r="F2516" s="345" t="s">
        <v>17765</v>
      </c>
      <c r="G2516" s="345" t="s">
        <v>17766</v>
      </c>
      <c r="H2516" s="346">
        <v>1000</v>
      </c>
      <c r="I2516" s="345" t="s">
        <v>3894</v>
      </c>
      <c r="J2516" s="344">
        <v>40632</v>
      </c>
      <c r="K2516" s="345" t="s">
        <v>7312</v>
      </c>
      <c r="L2516" s="345" t="s">
        <v>7313</v>
      </c>
      <c r="M2516" s="345" t="s">
        <v>24</v>
      </c>
      <c r="N2516" s="345" t="s">
        <v>11491</v>
      </c>
      <c r="O2516" s="345"/>
      <c r="P2516" s="345"/>
      <c r="Q2516" s="344"/>
      <c r="R2516" s="344"/>
      <c r="S2516" s="346">
        <v>5000</v>
      </c>
      <c r="T2516" s="347">
        <v>5000000</v>
      </c>
    </row>
    <row r="2517" spans="1:20" ht="15">
      <c r="A2517">
        <v>2516</v>
      </c>
      <c r="B2517" s="344">
        <v>41271</v>
      </c>
      <c r="C2517" s="345" t="s">
        <v>17767</v>
      </c>
      <c r="D2517" s="345" t="s">
        <v>29945</v>
      </c>
      <c r="E2517" s="345" t="s">
        <v>5723</v>
      </c>
      <c r="F2517" s="345" t="s">
        <v>17769</v>
      </c>
      <c r="G2517" s="345" t="s">
        <v>17770</v>
      </c>
      <c r="H2517" s="346">
        <v>1000</v>
      </c>
      <c r="I2517" s="345" t="s">
        <v>3894</v>
      </c>
      <c r="J2517" s="344">
        <v>40633</v>
      </c>
      <c r="K2517" s="345" t="s">
        <v>7312</v>
      </c>
      <c r="L2517" s="345" t="s">
        <v>7313</v>
      </c>
      <c r="M2517" s="345" t="s">
        <v>24</v>
      </c>
      <c r="N2517" s="345" t="s">
        <v>11491</v>
      </c>
      <c r="O2517" s="345"/>
      <c r="P2517" s="345"/>
      <c r="Q2517" s="344"/>
      <c r="R2517" s="344"/>
      <c r="S2517" s="346">
        <v>530000</v>
      </c>
      <c r="T2517" s="347">
        <v>530000000</v>
      </c>
    </row>
    <row r="2518" spans="1:20" ht="15">
      <c r="A2518">
        <v>2517</v>
      </c>
      <c r="B2518" s="344">
        <v>41271</v>
      </c>
      <c r="C2518" s="345" t="s">
        <v>17771</v>
      </c>
      <c r="D2518" s="345" t="s">
        <v>17772</v>
      </c>
      <c r="E2518" s="345" t="s">
        <v>5721</v>
      </c>
      <c r="F2518" s="345" t="s">
        <v>17773</v>
      </c>
      <c r="G2518" s="345" t="s">
        <v>17774</v>
      </c>
      <c r="H2518" s="346">
        <v>1000</v>
      </c>
      <c r="I2518" s="345" t="s">
        <v>3894</v>
      </c>
      <c r="J2518" s="344">
        <v>40633</v>
      </c>
      <c r="K2518" s="345" t="s">
        <v>7312</v>
      </c>
      <c r="L2518" s="345" t="s">
        <v>7313</v>
      </c>
      <c r="M2518" s="345" t="s">
        <v>24</v>
      </c>
      <c r="N2518" s="345" t="s">
        <v>11491</v>
      </c>
      <c r="O2518" s="345"/>
      <c r="P2518" s="345"/>
      <c r="Q2518" s="344"/>
      <c r="R2518" s="344"/>
      <c r="S2518" s="346">
        <v>756650</v>
      </c>
      <c r="T2518" s="347">
        <v>756650000</v>
      </c>
    </row>
    <row r="2519" spans="1:20" ht="15">
      <c r="A2519">
        <v>2518</v>
      </c>
      <c r="B2519" s="344">
        <v>41271</v>
      </c>
      <c r="C2519" s="345" t="s">
        <v>11217</v>
      </c>
      <c r="D2519" s="345" t="s">
        <v>29946</v>
      </c>
      <c r="E2519" s="345" t="s">
        <v>3364</v>
      </c>
      <c r="F2519" s="345" t="s">
        <v>11109</v>
      </c>
      <c r="G2519" s="345" t="s">
        <v>11110</v>
      </c>
      <c r="H2519" s="346">
        <v>100</v>
      </c>
      <c r="I2519" s="345" t="s">
        <v>3894</v>
      </c>
      <c r="J2519" s="344">
        <v>40634</v>
      </c>
      <c r="K2519" s="345" t="s">
        <v>7312</v>
      </c>
      <c r="L2519" s="345" t="s">
        <v>7313</v>
      </c>
      <c r="M2519" s="345" t="s">
        <v>24</v>
      </c>
      <c r="N2519" s="345" t="s">
        <v>1857</v>
      </c>
      <c r="O2519" s="345"/>
      <c r="P2519" s="345" t="s">
        <v>8962</v>
      </c>
      <c r="Q2519" s="344"/>
      <c r="R2519" s="344">
        <v>41729</v>
      </c>
      <c r="S2519" s="346">
        <v>3000000</v>
      </c>
      <c r="T2519" s="347">
        <v>300000000</v>
      </c>
    </row>
    <row r="2520" spans="1:20" ht="15">
      <c r="A2520">
        <v>2519</v>
      </c>
      <c r="B2520" s="344">
        <v>41271</v>
      </c>
      <c r="C2520" s="345" t="s">
        <v>9406</v>
      </c>
      <c r="D2520" s="345" t="s">
        <v>9407</v>
      </c>
      <c r="E2520" s="345" t="s">
        <v>3373</v>
      </c>
      <c r="F2520" s="345" t="s">
        <v>11111</v>
      </c>
      <c r="G2520" s="345" t="s">
        <v>11112</v>
      </c>
      <c r="H2520" s="346">
        <v>10000</v>
      </c>
      <c r="I2520" s="345" t="s">
        <v>3894</v>
      </c>
      <c r="J2520" s="344">
        <v>40634</v>
      </c>
      <c r="K2520" s="345" t="s">
        <v>7312</v>
      </c>
      <c r="L2520" s="345" t="s">
        <v>7313</v>
      </c>
      <c r="M2520" s="345" t="s">
        <v>24</v>
      </c>
      <c r="N2520" s="345" t="s">
        <v>1857</v>
      </c>
      <c r="O2520" s="345"/>
      <c r="P2520" s="345" t="s">
        <v>8965</v>
      </c>
      <c r="Q2520" s="344"/>
      <c r="R2520" s="344">
        <v>42096</v>
      </c>
      <c r="S2520" s="346">
        <v>57750</v>
      </c>
      <c r="T2520" s="347">
        <v>577500000</v>
      </c>
    </row>
    <row r="2521" spans="1:20" ht="15">
      <c r="A2521">
        <v>2520</v>
      </c>
      <c r="B2521" s="344">
        <v>41271</v>
      </c>
      <c r="C2521" s="345" t="s">
        <v>9406</v>
      </c>
      <c r="D2521" s="345" t="s">
        <v>9407</v>
      </c>
      <c r="E2521" s="345" t="s">
        <v>3383</v>
      </c>
      <c r="F2521" s="345" t="s">
        <v>11113</v>
      </c>
      <c r="G2521" s="345" t="s">
        <v>11114</v>
      </c>
      <c r="H2521" s="346">
        <v>100</v>
      </c>
      <c r="I2521" s="345" t="s">
        <v>4177</v>
      </c>
      <c r="J2521" s="344">
        <v>40634</v>
      </c>
      <c r="K2521" s="345" t="s">
        <v>7312</v>
      </c>
      <c r="L2521" s="345" t="s">
        <v>7313</v>
      </c>
      <c r="M2521" s="345" t="s">
        <v>24</v>
      </c>
      <c r="N2521" s="345" t="s">
        <v>1857</v>
      </c>
      <c r="O2521" s="345"/>
      <c r="P2521" s="345" t="s">
        <v>8965</v>
      </c>
      <c r="Q2521" s="344"/>
      <c r="R2521" s="344">
        <v>41367</v>
      </c>
      <c r="S2521" s="346">
        <v>41254</v>
      </c>
      <c r="T2521" s="347">
        <v>4125400</v>
      </c>
    </row>
    <row r="2522" spans="1:20" ht="15">
      <c r="A2522">
        <v>2521</v>
      </c>
      <c r="B2522" s="344">
        <v>41271</v>
      </c>
      <c r="C2522" s="345" t="s">
        <v>17775</v>
      </c>
      <c r="D2522" s="345" t="s">
        <v>17776</v>
      </c>
      <c r="E2522" s="345" t="s">
        <v>5725</v>
      </c>
      <c r="F2522" s="345" t="s">
        <v>17777</v>
      </c>
      <c r="G2522" s="345" t="s">
        <v>17778</v>
      </c>
      <c r="H2522" s="346">
        <v>1000</v>
      </c>
      <c r="I2522" s="345" t="s">
        <v>3894</v>
      </c>
      <c r="J2522" s="344">
        <v>40634</v>
      </c>
      <c r="K2522" s="345" t="s">
        <v>7312</v>
      </c>
      <c r="L2522" s="345" t="s">
        <v>7313</v>
      </c>
      <c r="M2522" s="345" t="s">
        <v>24</v>
      </c>
      <c r="N2522" s="345" t="s">
        <v>11491</v>
      </c>
      <c r="O2522" s="345"/>
      <c r="P2522" s="345"/>
      <c r="Q2522" s="344"/>
      <c r="R2522" s="344"/>
      <c r="S2522" s="346">
        <v>3115790</v>
      </c>
      <c r="T2522" s="347">
        <v>3115790000</v>
      </c>
    </row>
    <row r="2523" spans="1:20" ht="15">
      <c r="A2523">
        <v>2522</v>
      </c>
      <c r="B2523" s="344">
        <v>41271</v>
      </c>
      <c r="C2523" s="345" t="s">
        <v>10633</v>
      </c>
      <c r="D2523" s="345" t="s">
        <v>10634</v>
      </c>
      <c r="E2523" s="345" t="s">
        <v>3416</v>
      </c>
      <c r="F2523" s="345" t="s">
        <v>11115</v>
      </c>
      <c r="G2523" s="345" t="s">
        <v>11116</v>
      </c>
      <c r="H2523" s="346">
        <v>10000</v>
      </c>
      <c r="I2523" s="345" t="s">
        <v>3894</v>
      </c>
      <c r="J2523" s="344">
        <v>40634</v>
      </c>
      <c r="K2523" s="345" t="s">
        <v>7312</v>
      </c>
      <c r="L2523" s="345" t="s">
        <v>7313</v>
      </c>
      <c r="M2523" s="345" t="s">
        <v>24</v>
      </c>
      <c r="N2523" s="345" t="s">
        <v>1857</v>
      </c>
      <c r="O2523" s="345"/>
      <c r="P2523" s="345" t="s">
        <v>8965</v>
      </c>
      <c r="Q2523" s="344"/>
      <c r="R2523" s="344">
        <v>44287</v>
      </c>
      <c r="S2523" s="346">
        <v>33500</v>
      </c>
      <c r="T2523" s="347">
        <v>335000000</v>
      </c>
    </row>
    <row r="2524" spans="1:20" ht="15">
      <c r="A2524">
        <v>2523</v>
      </c>
      <c r="B2524" s="344">
        <v>41271</v>
      </c>
      <c r="C2524" s="345" t="s">
        <v>10633</v>
      </c>
      <c r="D2524" s="345" t="s">
        <v>10634</v>
      </c>
      <c r="E2524" s="345" t="s">
        <v>3410</v>
      </c>
      <c r="F2524" s="345" t="s">
        <v>11117</v>
      </c>
      <c r="G2524" s="345" t="s">
        <v>11118</v>
      </c>
      <c r="H2524" s="346">
        <v>10000</v>
      </c>
      <c r="I2524" s="345" t="s">
        <v>3894</v>
      </c>
      <c r="J2524" s="344">
        <v>40634</v>
      </c>
      <c r="K2524" s="345" t="s">
        <v>7312</v>
      </c>
      <c r="L2524" s="345" t="s">
        <v>7313</v>
      </c>
      <c r="M2524" s="345" t="s">
        <v>24</v>
      </c>
      <c r="N2524" s="345" t="s">
        <v>1857</v>
      </c>
      <c r="O2524" s="345"/>
      <c r="P2524" s="345" t="s">
        <v>8965</v>
      </c>
      <c r="Q2524" s="344"/>
      <c r="R2524" s="344">
        <v>41732</v>
      </c>
      <c r="S2524" s="346">
        <v>52700</v>
      </c>
      <c r="T2524" s="347">
        <v>527000000</v>
      </c>
    </row>
    <row r="2525" spans="1:20" ht="15">
      <c r="A2525">
        <v>2524</v>
      </c>
      <c r="B2525" s="344">
        <v>41271</v>
      </c>
      <c r="C2525" s="345" t="s">
        <v>10633</v>
      </c>
      <c r="D2525" s="345" t="s">
        <v>10634</v>
      </c>
      <c r="E2525" s="345" t="s">
        <v>3413</v>
      </c>
      <c r="F2525" s="345" t="s">
        <v>11119</v>
      </c>
      <c r="G2525" s="345" t="s">
        <v>11120</v>
      </c>
      <c r="H2525" s="346">
        <v>10000</v>
      </c>
      <c r="I2525" s="345" t="s">
        <v>3894</v>
      </c>
      <c r="J2525" s="344">
        <v>40634</v>
      </c>
      <c r="K2525" s="345" t="s">
        <v>7312</v>
      </c>
      <c r="L2525" s="345" t="s">
        <v>7313</v>
      </c>
      <c r="M2525" s="345" t="s">
        <v>24</v>
      </c>
      <c r="N2525" s="345" t="s">
        <v>1857</v>
      </c>
      <c r="O2525" s="345"/>
      <c r="P2525" s="345" t="s">
        <v>8965</v>
      </c>
      <c r="Q2525" s="344"/>
      <c r="R2525" s="344">
        <v>42825</v>
      </c>
      <c r="S2525" s="346">
        <v>500500</v>
      </c>
      <c r="T2525" s="347">
        <v>5005000000</v>
      </c>
    </row>
    <row r="2526" spans="1:20" ht="15">
      <c r="A2526">
        <v>2525</v>
      </c>
      <c r="B2526" s="344">
        <v>41271</v>
      </c>
      <c r="C2526" s="345" t="s">
        <v>17779</v>
      </c>
      <c r="D2526" s="345" t="s">
        <v>17780</v>
      </c>
      <c r="E2526" s="345" t="s">
        <v>5727</v>
      </c>
      <c r="F2526" s="345" t="s">
        <v>17781</v>
      </c>
      <c r="G2526" s="345" t="s">
        <v>17782</v>
      </c>
      <c r="H2526" s="346">
        <v>1000</v>
      </c>
      <c r="I2526" s="345" t="s">
        <v>3894</v>
      </c>
      <c r="J2526" s="344">
        <v>40637</v>
      </c>
      <c r="K2526" s="345" t="s">
        <v>7312</v>
      </c>
      <c r="L2526" s="345" t="s">
        <v>7313</v>
      </c>
      <c r="M2526" s="345" t="s">
        <v>24</v>
      </c>
      <c r="N2526" s="345" t="s">
        <v>11491</v>
      </c>
      <c r="O2526" s="345"/>
      <c r="P2526" s="345"/>
      <c r="Q2526" s="344"/>
      <c r="R2526" s="344"/>
      <c r="S2526" s="346">
        <v>14455</v>
      </c>
      <c r="T2526" s="347">
        <v>14455000</v>
      </c>
    </row>
    <row r="2527" spans="1:20" ht="15">
      <c r="A2527">
        <v>2526</v>
      </c>
      <c r="B2527" s="344">
        <v>41271</v>
      </c>
      <c r="C2527" s="345" t="s">
        <v>17783</v>
      </c>
      <c r="D2527" s="345" t="s">
        <v>17784</v>
      </c>
      <c r="E2527" s="345" t="s">
        <v>5729</v>
      </c>
      <c r="F2527" s="345" t="s">
        <v>17785</v>
      </c>
      <c r="G2527" s="345" t="s">
        <v>17786</v>
      </c>
      <c r="H2527" s="346">
        <v>40</v>
      </c>
      <c r="I2527" s="345" t="s">
        <v>4177</v>
      </c>
      <c r="J2527" s="344">
        <v>40638</v>
      </c>
      <c r="K2527" s="345" t="s">
        <v>7312</v>
      </c>
      <c r="L2527" s="345" t="s">
        <v>7313</v>
      </c>
      <c r="M2527" s="345" t="s">
        <v>24</v>
      </c>
      <c r="N2527" s="345" t="s">
        <v>11491</v>
      </c>
      <c r="O2527" s="345"/>
      <c r="P2527" s="345"/>
      <c r="Q2527" s="344"/>
      <c r="R2527" s="344"/>
      <c r="S2527" s="346">
        <v>5000</v>
      </c>
      <c r="T2527" s="347">
        <v>200000</v>
      </c>
    </row>
    <row r="2528" spans="1:20" ht="15">
      <c r="A2528">
        <v>2527</v>
      </c>
      <c r="B2528" s="344">
        <v>41271</v>
      </c>
      <c r="C2528" s="345" t="s">
        <v>7463</v>
      </c>
      <c r="D2528" s="345" t="s">
        <v>7464</v>
      </c>
      <c r="E2528" s="345" t="s">
        <v>7023</v>
      </c>
      <c r="F2528" s="345" t="s">
        <v>8783</v>
      </c>
      <c r="G2528" s="345" t="s">
        <v>8784</v>
      </c>
      <c r="H2528" s="346">
        <v>1</v>
      </c>
      <c r="I2528" s="345" t="s">
        <v>3894</v>
      </c>
      <c r="J2528" s="344">
        <v>40640</v>
      </c>
      <c r="K2528" s="345" t="s">
        <v>7312</v>
      </c>
      <c r="L2528" s="345" t="s">
        <v>7313</v>
      </c>
      <c r="M2528" s="345" t="s">
        <v>24</v>
      </c>
      <c r="N2528" s="345" t="s">
        <v>7411</v>
      </c>
      <c r="O2528" s="345" t="s">
        <v>7412</v>
      </c>
      <c r="P2528" s="345"/>
      <c r="Q2528" s="344"/>
      <c r="R2528" s="344"/>
      <c r="S2528" s="346">
        <v>175782321</v>
      </c>
      <c r="T2528" s="347">
        <v>175782321</v>
      </c>
    </row>
    <row r="2529" spans="1:20" ht="15">
      <c r="A2529">
        <v>2528</v>
      </c>
      <c r="B2529" s="344">
        <v>41271</v>
      </c>
      <c r="C2529" s="345" t="s">
        <v>17787</v>
      </c>
      <c r="D2529" s="345" t="s">
        <v>17788</v>
      </c>
      <c r="E2529" s="345" t="s">
        <v>5733</v>
      </c>
      <c r="F2529" s="345" t="s">
        <v>17789</v>
      </c>
      <c r="G2529" s="345" t="s">
        <v>17790</v>
      </c>
      <c r="H2529" s="346">
        <v>1000</v>
      </c>
      <c r="I2529" s="345" t="s">
        <v>3894</v>
      </c>
      <c r="J2529" s="344">
        <v>40639</v>
      </c>
      <c r="K2529" s="345" t="s">
        <v>7312</v>
      </c>
      <c r="L2529" s="345" t="s">
        <v>7313</v>
      </c>
      <c r="M2529" s="345" t="s">
        <v>24</v>
      </c>
      <c r="N2529" s="345" t="s">
        <v>11491</v>
      </c>
      <c r="O2529" s="345"/>
      <c r="P2529" s="345"/>
      <c r="Q2529" s="344"/>
      <c r="R2529" s="344"/>
      <c r="S2529" s="346">
        <v>100000</v>
      </c>
      <c r="T2529" s="347">
        <v>100000000</v>
      </c>
    </row>
    <row r="2530" spans="1:20" ht="15">
      <c r="A2530">
        <v>2529</v>
      </c>
      <c r="B2530" s="344">
        <v>41271</v>
      </c>
      <c r="C2530" s="345" t="s">
        <v>17791</v>
      </c>
      <c r="D2530" s="345" t="s">
        <v>17792</v>
      </c>
      <c r="E2530" s="345" t="s">
        <v>5731</v>
      </c>
      <c r="F2530" s="345" t="s">
        <v>17793</v>
      </c>
      <c r="G2530" s="345" t="s">
        <v>17794</v>
      </c>
      <c r="H2530" s="346">
        <v>1000000</v>
      </c>
      <c r="I2530" s="345" t="s">
        <v>3894</v>
      </c>
      <c r="J2530" s="344">
        <v>40639</v>
      </c>
      <c r="K2530" s="345" t="s">
        <v>7312</v>
      </c>
      <c r="L2530" s="345" t="s">
        <v>7313</v>
      </c>
      <c r="M2530" s="345" t="s">
        <v>24</v>
      </c>
      <c r="N2530" s="345" t="s">
        <v>11491</v>
      </c>
      <c r="O2530" s="345"/>
      <c r="P2530" s="345"/>
      <c r="Q2530" s="344"/>
      <c r="R2530" s="344"/>
      <c r="S2530" s="346">
        <v>875</v>
      </c>
      <c r="T2530" s="347">
        <v>875000000</v>
      </c>
    </row>
    <row r="2531" spans="1:20" ht="15">
      <c r="A2531">
        <v>2530</v>
      </c>
      <c r="B2531" s="344">
        <v>41271</v>
      </c>
      <c r="C2531" s="345" t="s">
        <v>10756</v>
      </c>
      <c r="D2531" s="345" t="s">
        <v>10757</v>
      </c>
      <c r="E2531" s="345" t="s">
        <v>3418</v>
      </c>
      <c r="F2531" s="345" t="s">
        <v>11121</v>
      </c>
      <c r="G2531" s="345" t="s">
        <v>11122</v>
      </c>
      <c r="H2531" s="346">
        <v>10000</v>
      </c>
      <c r="I2531" s="345" t="s">
        <v>3894</v>
      </c>
      <c r="J2531" s="344">
        <v>40639</v>
      </c>
      <c r="K2531" s="345" t="s">
        <v>7312</v>
      </c>
      <c r="L2531" s="345" t="s">
        <v>7313</v>
      </c>
      <c r="M2531" s="345" t="s">
        <v>24</v>
      </c>
      <c r="N2531" s="345" t="s">
        <v>1857</v>
      </c>
      <c r="O2531" s="345"/>
      <c r="P2531" s="345" t="s">
        <v>8965</v>
      </c>
      <c r="Q2531" s="344"/>
      <c r="R2531" s="344">
        <v>43196</v>
      </c>
      <c r="S2531" s="346">
        <v>395000</v>
      </c>
      <c r="T2531" s="347">
        <v>3950000000</v>
      </c>
    </row>
    <row r="2532" spans="1:20" ht="15">
      <c r="A2532">
        <v>2531</v>
      </c>
      <c r="B2532" s="344">
        <v>41271</v>
      </c>
      <c r="C2532" s="345" t="s">
        <v>17795</v>
      </c>
      <c r="D2532" s="345" t="s">
        <v>17796</v>
      </c>
      <c r="E2532" s="345" t="s">
        <v>5735</v>
      </c>
      <c r="F2532" s="345" t="s">
        <v>17797</v>
      </c>
      <c r="G2532" s="345" t="s">
        <v>17798</v>
      </c>
      <c r="H2532" s="346">
        <v>1000000</v>
      </c>
      <c r="I2532" s="345" t="s">
        <v>3894</v>
      </c>
      <c r="J2532" s="344">
        <v>40640</v>
      </c>
      <c r="K2532" s="345" t="s">
        <v>7312</v>
      </c>
      <c r="L2532" s="345" t="s">
        <v>7313</v>
      </c>
      <c r="M2532" s="345" t="s">
        <v>24</v>
      </c>
      <c r="N2532" s="345" t="s">
        <v>11491</v>
      </c>
      <c r="O2532" s="345"/>
      <c r="P2532" s="345"/>
      <c r="Q2532" s="344"/>
      <c r="R2532" s="344"/>
      <c r="S2532" s="346">
        <v>200</v>
      </c>
      <c r="T2532" s="347">
        <v>200000000</v>
      </c>
    </row>
    <row r="2533" spans="1:20" ht="15">
      <c r="A2533">
        <v>2532</v>
      </c>
      <c r="B2533" s="344">
        <v>41271</v>
      </c>
      <c r="C2533" s="345" t="s">
        <v>17799</v>
      </c>
      <c r="D2533" s="345" t="s">
        <v>17800</v>
      </c>
      <c r="E2533" s="345" t="s">
        <v>5737</v>
      </c>
      <c r="F2533" s="345" t="s">
        <v>17801</v>
      </c>
      <c r="G2533" s="345" t="s">
        <v>17802</v>
      </c>
      <c r="H2533" s="346">
        <v>5</v>
      </c>
      <c r="I2533" s="345" t="s">
        <v>4177</v>
      </c>
      <c r="J2533" s="344">
        <v>40640</v>
      </c>
      <c r="K2533" s="345" t="s">
        <v>7312</v>
      </c>
      <c r="L2533" s="345" t="s">
        <v>7313</v>
      </c>
      <c r="M2533" s="345" t="s">
        <v>24</v>
      </c>
      <c r="N2533" s="345" t="s">
        <v>11491</v>
      </c>
      <c r="O2533" s="345"/>
      <c r="P2533" s="345"/>
      <c r="Q2533" s="344"/>
      <c r="R2533" s="344"/>
      <c r="S2533" s="346">
        <v>170000</v>
      </c>
      <c r="T2533" s="347">
        <v>850000</v>
      </c>
    </row>
    <row r="2534" spans="1:20" ht="15">
      <c r="A2534">
        <v>2533</v>
      </c>
      <c r="B2534" s="344">
        <v>41271</v>
      </c>
      <c r="C2534" s="345" t="s">
        <v>17803</v>
      </c>
      <c r="D2534" s="345" t="s">
        <v>17804</v>
      </c>
      <c r="E2534" s="345" t="s">
        <v>5740</v>
      </c>
      <c r="F2534" s="345" t="s">
        <v>17805</v>
      </c>
      <c r="G2534" s="345" t="s">
        <v>17806</v>
      </c>
      <c r="H2534" s="346">
        <v>10000000</v>
      </c>
      <c r="I2534" s="345" t="s">
        <v>3894</v>
      </c>
      <c r="J2534" s="344">
        <v>40641</v>
      </c>
      <c r="K2534" s="345" t="s">
        <v>7312</v>
      </c>
      <c r="L2534" s="345" t="s">
        <v>7313</v>
      </c>
      <c r="M2534" s="345" t="s">
        <v>24</v>
      </c>
      <c r="N2534" s="345" t="s">
        <v>11491</v>
      </c>
      <c r="O2534" s="345"/>
      <c r="P2534" s="345"/>
      <c r="Q2534" s="344"/>
      <c r="R2534" s="344"/>
      <c r="S2534" s="346">
        <v>1</v>
      </c>
      <c r="T2534" s="347">
        <v>10000000</v>
      </c>
    </row>
    <row r="2535" spans="1:20" ht="15">
      <c r="A2535">
        <v>2534</v>
      </c>
      <c r="B2535" s="344">
        <v>41271</v>
      </c>
      <c r="C2535" s="345" t="s">
        <v>17811</v>
      </c>
      <c r="D2535" s="345" t="s">
        <v>17812</v>
      </c>
      <c r="E2535" s="345" t="s">
        <v>5742</v>
      </c>
      <c r="F2535" s="345" t="s">
        <v>17813</v>
      </c>
      <c r="G2535" s="345" t="s">
        <v>17814</v>
      </c>
      <c r="H2535" s="346">
        <v>1000</v>
      </c>
      <c r="I2535" s="345" t="s">
        <v>3894</v>
      </c>
      <c r="J2535" s="344">
        <v>40644</v>
      </c>
      <c r="K2535" s="345" t="s">
        <v>7312</v>
      </c>
      <c r="L2535" s="345" t="s">
        <v>7313</v>
      </c>
      <c r="M2535" s="345" t="s">
        <v>24</v>
      </c>
      <c r="N2535" s="345" t="s">
        <v>11491</v>
      </c>
      <c r="O2535" s="345"/>
      <c r="P2535" s="345"/>
      <c r="Q2535" s="344"/>
      <c r="R2535" s="344"/>
      <c r="S2535" s="346">
        <v>5000</v>
      </c>
      <c r="T2535" s="347">
        <v>5000000</v>
      </c>
    </row>
    <row r="2536" spans="1:20" ht="15">
      <c r="A2536">
        <v>2535</v>
      </c>
      <c r="B2536" s="344">
        <v>41271</v>
      </c>
      <c r="C2536" s="345" t="s">
        <v>7457</v>
      </c>
      <c r="D2536" s="345" t="s">
        <v>7458</v>
      </c>
      <c r="E2536" s="345" t="s">
        <v>7063</v>
      </c>
      <c r="F2536" s="345" t="s">
        <v>8785</v>
      </c>
      <c r="G2536" s="345" t="s">
        <v>8786</v>
      </c>
      <c r="H2536" s="346">
        <v>10000</v>
      </c>
      <c r="I2536" s="345" t="s">
        <v>3894</v>
      </c>
      <c r="J2536" s="344">
        <v>40644</v>
      </c>
      <c r="K2536" s="345" t="s">
        <v>7312</v>
      </c>
      <c r="L2536" s="345" t="s">
        <v>7313</v>
      </c>
      <c r="M2536" s="345" t="s">
        <v>24</v>
      </c>
      <c r="N2536" s="345" t="s">
        <v>7411</v>
      </c>
      <c r="O2536" s="345" t="s">
        <v>7412</v>
      </c>
      <c r="P2536" s="345"/>
      <c r="Q2536" s="344"/>
      <c r="R2536" s="344">
        <v>41974</v>
      </c>
      <c r="S2536" s="346">
        <v>192861</v>
      </c>
      <c r="T2536" s="347">
        <v>1928610000</v>
      </c>
    </row>
    <row r="2537" spans="1:20" ht="15">
      <c r="A2537">
        <v>2536</v>
      </c>
      <c r="B2537" s="344">
        <v>41271</v>
      </c>
      <c r="C2537" s="345" t="s">
        <v>7457</v>
      </c>
      <c r="D2537" s="345" t="s">
        <v>7458</v>
      </c>
      <c r="E2537" s="345" t="s">
        <v>7067</v>
      </c>
      <c r="F2537" s="345" t="s">
        <v>8787</v>
      </c>
      <c r="G2537" s="345" t="s">
        <v>8788</v>
      </c>
      <c r="H2537" s="346">
        <v>10000</v>
      </c>
      <c r="I2537" s="345" t="s">
        <v>3894</v>
      </c>
      <c r="J2537" s="344">
        <v>40644</v>
      </c>
      <c r="K2537" s="345" t="s">
        <v>7312</v>
      </c>
      <c r="L2537" s="345" t="s">
        <v>7313</v>
      </c>
      <c r="M2537" s="345" t="s">
        <v>24</v>
      </c>
      <c r="N2537" s="345" t="s">
        <v>7411</v>
      </c>
      <c r="O2537" s="345" t="s">
        <v>7412</v>
      </c>
      <c r="P2537" s="345"/>
      <c r="Q2537" s="344"/>
      <c r="R2537" s="344">
        <v>41974</v>
      </c>
      <c r="S2537" s="346">
        <v>195759</v>
      </c>
      <c r="T2537" s="347">
        <v>1957590000</v>
      </c>
    </row>
    <row r="2538" spans="1:20" ht="15">
      <c r="A2538">
        <v>2537</v>
      </c>
      <c r="B2538" s="344">
        <v>41271</v>
      </c>
      <c r="C2538" s="345" t="s">
        <v>17815</v>
      </c>
      <c r="D2538" s="345" t="s">
        <v>17816</v>
      </c>
      <c r="E2538" s="345" t="s">
        <v>5744</v>
      </c>
      <c r="F2538" s="345" t="s">
        <v>17817</v>
      </c>
      <c r="G2538" s="345" t="s">
        <v>17818</v>
      </c>
      <c r="H2538" s="346">
        <v>1000000</v>
      </c>
      <c r="I2538" s="345" t="s">
        <v>3894</v>
      </c>
      <c r="J2538" s="344">
        <v>40644</v>
      </c>
      <c r="K2538" s="345" t="s">
        <v>7312</v>
      </c>
      <c r="L2538" s="345" t="s">
        <v>7313</v>
      </c>
      <c r="M2538" s="345" t="s">
        <v>24</v>
      </c>
      <c r="N2538" s="345" t="s">
        <v>11491</v>
      </c>
      <c r="O2538" s="345"/>
      <c r="P2538" s="345"/>
      <c r="Q2538" s="344"/>
      <c r="R2538" s="344"/>
      <c r="S2538" s="346">
        <v>50</v>
      </c>
      <c r="T2538" s="347">
        <v>50000000</v>
      </c>
    </row>
    <row r="2539" spans="1:20" ht="15">
      <c r="A2539">
        <v>2538</v>
      </c>
      <c r="B2539" s="344">
        <v>41271</v>
      </c>
      <c r="C2539" s="345" t="s">
        <v>17819</v>
      </c>
      <c r="D2539" s="345" t="s">
        <v>17820</v>
      </c>
      <c r="E2539" s="345" t="s">
        <v>5746</v>
      </c>
      <c r="F2539" s="345" t="s">
        <v>17821</v>
      </c>
      <c r="G2539" s="345" t="s">
        <v>17822</v>
      </c>
      <c r="H2539" s="346">
        <v>1000</v>
      </c>
      <c r="I2539" s="345" t="s">
        <v>3894</v>
      </c>
      <c r="J2539" s="344">
        <v>40645</v>
      </c>
      <c r="K2539" s="345" t="s">
        <v>7312</v>
      </c>
      <c r="L2539" s="345" t="s">
        <v>7313</v>
      </c>
      <c r="M2539" s="345" t="s">
        <v>24</v>
      </c>
      <c r="N2539" s="345" t="s">
        <v>11491</v>
      </c>
      <c r="O2539" s="345"/>
      <c r="P2539" s="345"/>
      <c r="Q2539" s="344"/>
      <c r="R2539" s="344"/>
      <c r="S2539" s="346">
        <v>1879340</v>
      </c>
      <c r="T2539" s="347">
        <v>1879340000</v>
      </c>
    </row>
    <row r="2540" spans="1:20" ht="15">
      <c r="A2540">
        <v>2539</v>
      </c>
      <c r="B2540" s="344">
        <v>41271</v>
      </c>
      <c r="C2540" s="345" t="s">
        <v>17823</v>
      </c>
      <c r="D2540" s="345" t="s">
        <v>17824</v>
      </c>
      <c r="E2540" s="345" t="s">
        <v>5749</v>
      </c>
      <c r="F2540" s="345" t="s">
        <v>17825</v>
      </c>
      <c r="G2540" s="345" t="s">
        <v>17826</v>
      </c>
      <c r="H2540" s="346">
        <v>1000</v>
      </c>
      <c r="I2540" s="345" t="s">
        <v>3894</v>
      </c>
      <c r="J2540" s="344">
        <v>40646</v>
      </c>
      <c r="K2540" s="345" t="s">
        <v>7312</v>
      </c>
      <c r="L2540" s="345" t="s">
        <v>7313</v>
      </c>
      <c r="M2540" s="345" t="s">
        <v>24</v>
      </c>
      <c r="N2540" s="345" t="s">
        <v>11491</v>
      </c>
      <c r="O2540" s="345"/>
      <c r="P2540" s="345"/>
      <c r="Q2540" s="344"/>
      <c r="R2540" s="344"/>
      <c r="S2540" s="346">
        <v>326000</v>
      </c>
      <c r="T2540" s="347">
        <v>326000000</v>
      </c>
    </row>
    <row r="2541" spans="1:20" ht="15">
      <c r="A2541">
        <v>2540</v>
      </c>
      <c r="B2541" s="344">
        <v>41271</v>
      </c>
      <c r="C2541" s="345" t="s">
        <v>11125</v>
      </c>
      <c r="D2541" s="345" t="s">
        <v>11126</v>
      </c>
      <c r="E2541" s="345" t="s">
        <v>3429</v>
      </c>
      <c r="F2541" s="345" t="s">
        <v>11127</v>
      </c>
      <c r="G2541" s="345" t="s">
        <v>11128</v>
      </c>
      <c r="H2541" s="346">
        <v>100</v>
      </c>
      <c r="I2541" s="345" t="s">
        <v>4177</v>
      </c>
      <c r="J2541" s="344">
        <v>40646</v>
      </c>
      <c r="K2541" s="345" t="s">
        <v>7312</v>
      </c>
      <c r="L2541" s="345" t="s">
        <v>7313</v>
      </c>
      <c r="M2541" s="345" t="s">
        <v>24</v>
      </c>
      <c r="N2541" s="345" t="s">
        <v>1857</v>
      </c>
      <c r="O2541" s="345"/>
      <c r="P2541" s="345" t="s">
        <v>8965</v>
      </c>
      <c r="Q2541" s="344"/>
      <c r="R2541" s="344">
        <v>43641</v>
      </c>
      <c r="S2541" s="346">
        <v>11380</v>
      </c>
      <c r="T2541" s="347">
        <v>1138000</v>
      </c>
    </row>
    <row r="2542" spans="1:20" ht="15">
      <c r="A2542">
        <v>2541</v>
      </c>
      <c r="B2542" s="344">
        <v>41271</v>
      </c>
      <c r="C2542" s="345" t="s">
        <v>7453</v>
      </c>
      <c r="D2542" s="345" t="s">
        <v>7454</v>
      </c>
      <c r="E2542" s="345" t="s">
        <v>7104</v>
      </c>
      <c r="F2542" s="345" t="s">
        <v>8789</v>
      </c>
      <c r="G2542" s="345" t="s">
        <v>8790</v>
      </c>
      <c r="H2542" s="346">
        <v>1</v>
      </c>
      <c r="I2542" s="345" t="s">
        <v>3894</v>
      </c>
      <c r="J2542" s="344">
        <v>40648</v>
      </c>
      <c r="K2542" s="345" t="s">
        <v>7312</v>
      </c>
      <c r="L2542" s="345" t="s">
        <v>7313</v>
      </c>
      <c r="M2542" s="345" t="s">
        <v>24</v>
      </c>
      <c r="N2542" s="345" t="s">
        <v>7411</v>
      </c>
      <c r="O2542" s="345" t="s">
        <v>7412</v>
      </c>
      <c r="P2542" s="345"/>
      <c r="Q2542" s="344"/>
      <c r="R2542" s="344"/>
      <c r="S2542" s="346">
        <v>2280469106</v>
      </c>
      <c r="T2542" s="347">
        <v>2280469106</v>
      </c>
    </row>
    <row r="2543" spans="1:20" ht="15">
      <c r="A2543">
        <v>2542</v>
      </c>
      <c r="B2543" s="344">
        <v>41271</v>
      </c>
      <c r="C2543" s="345" t="s">
        <v>7441</v>
      </c>
      <c r="D2543" s="345" t="s">
        <v>7442</v>
      </c>
      <c r="E2543" s="345" t="s">
        <v>7081</v>
      </c>
      <c r="F2543" s="345" t="s">
        <v>8791</v>
      </c>
      <c r="G2543" s="345" t="s">
        <v>8792</v>
      </c>
      <c r="H2543" s="346">
        <v>1</v>
      </c>
      <c r="I2543" s="345" t="s">
        <v>3894</v>
      </c>
      <c r="J2543" s="344">
        <v>40651</v>
      </c>
      <c r="K2543" s="345" t="s">
        <v>7312</v>
      </c>
      <c r="L2543" s="345" t="s">
        <v>7313</v>
      </c>
      <c r="M2543" s="345" t="s">
        <v>24</v>
      </c>
      <c r="N2543" s="345" t="s">
        <v>7411</v>
      </c>
      <c r="O2543" s="345" t="s">
        <v>7412</v>
      </c>
      <c r="P2543" s="345"/>
      <c r="Q2543" s="344"/>
      <c r="R2543" s="344"/>
      <c r="S2543" s="346">
        <v>748822053</v>
      </c>
      <c r="T2543" s="347">
        <v>748822053</v>
      </c>
    </row>
    <row r="2544" spans="1:20" ht="15">
      <c r="A2544">
        <v>2543</v>
      </c>
      <c r="B2544" s="344">
        <v>41271</v>
      </c>
      <c r="C2544" s="345" t="s">
        <v>17827</v>
      </c>
      <c r="D2544" s="345" t="s">
        <v>17828</v>
      </c>
      <c r="E2544" s="345" t="s">
        <v>5751</v>
      </c>
      <c r="F2544" s="345" t="s">
        <v>17829</v>
      </c>
      <c r="G2544" s="345" t="s">
        <v>17830</v>
      </c>
      <c r="H2544" s="346">
        <v>10000</v>
      </c>
      <c r="I2544" s="345" t="s">
        <v>3894</v>
      </c>
      <c r="J2544" s="344">
        <v>40648</v>
      </c>
      <c r="K2544" s="345" t="s">
        <v>7312</v>
      </c>
      <c r="L2544" s="345" t="s">
        <v>7313</v>
      </c>
      <c r="M2544" s="345" t="s">
        <v>24</v>
      </c>
      <c r="N2544" s="345" t="s">
        <v>11491</v>
      </c>
      <c r="O2544" s="345"/>
      <c r="P2544" s="345"/>
      <c r="Q2544" s="344"/>
      <c r="R2544" s="344"/>
      <c r="S2544" s="346">
        <v>15605</v>
      </c>
      <c r="T2544" s="347">
        <v>156050000</v>
      </c>
    </row>
    <row r="2545" spans="1:20" ht="15">
      <c r="A2545">
        <v>2544</v>
      </c>
      <c r="B2545" s="344">
        <v>41271</v>
      </c>
      <c r="C2545" s="345" t="s">
        <v>10926</v>
      </c>
      <c r="D2545" s="345" t="s">
        <v>10927</v>
      </c>
      <c r="E2545" s="345" t="s">
        <v>3427</v>
      </c>
      <c r="F2545" s="345" t="s">
        <v>11129</v>
      </c>
      <c r="G2545" s="345" t="s">
        <v>11130</v>
      </c>
      <c r="H2545" s="346">
        <v>10000</v>
      </c>
      <c r="I2545" s="345" t="s">
        <v>3894</v>
      </c>
      <c r="J2545" s="344">
        <v>40651</v>
      </c>
      <c r="K2545" s="345" t="s">
        <v>7312</v>
      </c>
      <c r="L2545" s="345" t="s">
        <v>7313</v>
      </c>
      <c r="M2545" s="345" t="s">
        <v>24</v>
      </c>
      <c r="N2545" s="345" t="s">
        <v>1857</v>
      </c>
      <c r="O2545" s="345"/>
      <c r="P2545" s="345" t="s">
        <v>8962</v>
      </c>
      <c r="Q2545" s="344"/>
      <c r="R2545" s="344">
        <v>41747</v>
      </c>
      <c r="S2545" s="346">
        <v>1100000</v>
      </c>
      <c r="T2545" s="347">
        <v>11000000000</v>
      </c>
    </row>
    <row r="2546" spans="1:20" ht="15">
      <c r="A2546">
        <v>2545</v>
      </c>
      <c r="B2546" s="344">
        <v>41271</v>
      </c>
      <c r="C2546" s="345" t="s">
        <v>15252</v>
      </c>
      <c r="D2546" s="345" t="s">
        <v>15253</v>
      </c>
      <c r="E2546" s="345" t="s">
        <v>5754</v>
      </c>
      <c r="F2546" s="345" t="s">
        <v>17831</v>
      </c>
      <c r="G2546" s="345" t="s">
        <v>17832</v>
      </c>
      <c r="H2546" s="346">
        <v>1000</v>
      </c>
      <c r="I2546" s="345" t="s">
        <v>3894</v>
      </c>
      <c r="J2546" s="344">
        <v>40653</v>
      </c>
      <c r="K2546" s="345" t="s">
        <v>7312</v>
      </c>
      <c r="L2546" s="345" t="s">
        <v>7313</v>
      </c>
      <c r="M2546" s="345" t="s">
        <v>24</v>
      </c>
      <c r="N2546" s="345" t="s">
        <v>11491</v>
      </c>
      <c r="O2546" s="345"/>
      <c r="P2546" s="345"/>
      <c r="Q2546" s="344"/>
      <c r="R2546" s="344"/>
      <c r="S2546" s="346">
        <v>24287</v>
      </c>
      <c r="T2546" s="347">
        <v>24287000</v>
      </c>
    </row>
    <row r="2547" spans="1:20" ht="15">
      <c r="A2547">
        <v>2546</v>
      </c>
      <c r="B2547" s="344">
        <v>41271</v>
      </c>
      <c r="C2547" s="345" t="s">
        <v>15252</v>
      </c>
      <c r="D2547" s="345" t="s">
        <v>15253</v>
      </c>
      <c r="E2547" s="345" t="s">
        <v>5753</v>
      </c>
      <c r="F2547" s="345" t="s">
        <v>17833</v>
      </c>
      <c r="G2547" s="345" t="s">
        <v>17834</v>
      </c>
      <c r="H2547" s="346">
        <v>1000</v>
      </c>
      <c r="I2547" s="345" t="s">
        <v>3894</v>
      </c>
      <c r="J2547" s="344">
        <v>40653</v>
      </c>
      <c r="K2547" s="345" t="s">
        <v>7312</v>
      </c>
      <c r="L2547" s="345" t="s">
        <v>7313</v>
      </c>
      <c r="M2547" s="345" t="s">
        <v>24</v>
      </c>
      <c r="N2547" s="345" t="s">
        <v>11491</v>
      </c>
      <c r="O2547" s="345"/>
      <c r="P2547" s="345"/>
      <c r="Q2547" s="344"/>
      <c r="R2547" s="344"/>
      <c r="S2547" s="346">
        <v>21859</v>
      </c>
      <c r="T2547" s="347">
        <v>21859000</v>
      </c>
    </row>
    <row r="2548" spans="1:20" ht="15">
      <c r="A2548">
        <v>2547</v>
      </c>
      <c r="B2548" s="344">
        <v>41271</v>
      </c>
      <c r="C2548" s="345" t="s">
        <v>17835</v>
      </c>
      <c r="D2548" s="345" t="s">
        <v>17836</v>
      </c>
      <c r="E2548" s="345" t="s">
        <v>5755</v>
      </c>
      <c r="F2548" s="345" t="s">
        <v>17837</v>
      </c>
      <c r="G2548" s="345" t="s">
        <v>17838</v>
      </c>
      <c r="H2548" s="346">
        <v>1000</v>
      </c>
      <c r="I2548" s="345" t="s">
        <v>3894</v>
      </c>
      <c r="J2548" s="344">
        <v>40653</v>
      </c>
      <c r="K2548" s="345" t="s">
        <v>7312</v>
      </c>
      <c r="L2548" s="345" t="s">
        <v>7313</v>
      </c>
      <c r="M2548" s="345" t="s">
        <v>24</v>
      </c>
      <c r="N2548" s="345" t="s">
        <v>11491</v>
      </c>
      <c r="O2548" s="345"/>
      <c r="P2548" s="345"/>
      <c r="Q2548" s="344"/>
      <c r="R2548" s="344"/>
      <c r="S2548" s="346">
        <v>4760000</v>
      </c>
      <c r="T2548" s="347">
        <v>4760000000</v>
      </c>
    </row>
    <row r="2549" spans="1:20" ht="15">
      <c r="A2549">
        <v>2548</v>
      </c>
      <c r="B2549" s="344">
        <v>41271</v>
      </c>
      <c r="C2549" s="345" t="s">
        <v>7457</v>
      </c>
      <c r="D2549" s="345" t="s">
        <v>7458</v>
      </c>
      <c r="E2549" s="345" t="s">
        <v>7096</v>
      </c>
      <c r="F2549" s="345" t="s">
        <v>8793</v>
      </c>
      <c r="G2549" s="345" t="s">
        <v>8794</v>
      </c>
      <c r="H2549" s="346">
        <v>1</v>
      </c>
      <c r="I2549" s="345" t="s">
        <v>3894</v>
      </c>
      <c r="J2549" s="344">
        <v>40653</v>
      </c>
      <c r="K2549" s="345" t="s">
        <v>7312</v>
      </c>
      <c r="L2549" s="345" t="s">
        <v>7313</v>
      </c>
      <c r="M2549" s="345" t="s">
        <v>24</v>
      </c>
      <c r="N2549" s="345" t="s">
        <v>7411</v>
      </c>
      <c r="O2549" s="345" t="s">
        <v>7412</v>
      </c>
      <c r="P2549" s="345"/>
      <c r="Q2549" s="344"/>
      <c r="R2549" s="344"/>
      <c r="S2549" s="346">
        <v>790746276</v>
      </c>
      <c r="T2549" s="347">
        <v>790746276</v>
      </c>
    </row>
    <row r="2550" spans="1:20" ht="15">
      <c r="A2550">
        <v>2549</v>
      </c>
      <c r="B2550" s="344">
        <v>41271</v>
      </c>
      <c r="C2550" s="345" t="s">
        <v>17839</v>
      </c>
      <c r="D2550" s="345" t="s">
        <v>17840</v>
      </c>
      <c r="E2550" s="345" t="s">
        <v>5757</v>
      </c>
      <c r="F2550" s="345" t="s">
        <v>17841</v>
      </c>
      <c r="G2550" s="345" t="s">
        <v>17842</v>
      </c>
      <c r="H2550" s="346">
        <v>1000</v>
      </c>
      <c r="I2550" s="345" t="s">
        <v>3894</v>
      </c>
      <c r="J2550" s="344">
        <v>40654</v>
      </c>
      <c r="K2550" s="345" t="s">
        <v>7312</v>
      </c>
      <c r="L2550" s="345" t="s">
        <v>7313</v>
      </c>
      <c r="M2550" s="345" t="s">
        <v>24</v>
      </c>
      <c r="N2550" s="345" t="s">
        <v>11491</v>
      </c>
      <c r="O2550" s="345"/>
      <c r="P2550" s="345"/>
      <c r="Q2550" s="344"/>
      <c r="R2550" s="344"/>
      <c r="S2550" s="346">
        <v>1157520</v>
      </c>
      <c r="T2550" s="347">
        <v>1157520000</v>
      </c>
    </row>
    <row r="2551" spans="1:20" ht="15">
      <c r="A2551">
        <v>2550</v>
      </c>
      <c r="B2551" s="344">
        <v>41271</v>
      </c>
      <c r="C2551" s="345" t="s">
        <v>17843</v>
      </c>
      <c r="D2551" s="345" t="s">
        <v>17844</v>
      </c>
      <c r="E2551" s="345" t="s">
        <v>5760</v>
      </c>
      <c r="F2551" s="345" t="s">
        <v>17845</v>
      </c>
      <c r="G2551" s="345" t="s">
        <v>17846</v>
      </c>
      <c r="H2551" s="346">
        <v>500000</v>
      </c>
      <c r="I2551" s="345" t="s">
        <v>3894</v>
      </c>
      <c r="J2551" s="344">
        <v>40655</v>
      </c>
      <c r="K2551" s="345" t="s">
        <v>7312</v>
      </c>
      <c r="L2551" s="345" t="s">
        <v>7313</v>
      </c>
      <c r="M2551" s="345" t="s">
        <v>24</v>
      </c>
      <c r="N2551" s="345" t="s">
        <v>11491</v>
      </c>
      <c r="O2551" s="345"/>
      <c r="P2551" s="345"/>
      <c r="Q2551" s="344"/>
      <c r="R2551" s="344"/>
      <c r="S2551" s="346">
        <v>126</v>
      </c>
      <c r="T2551" s="347">
        <v>63000000</v>
      </c>
    </row>
    <row r="2552" spans="1:20" ht="15">
      <c r="A2552">
        <v>2551</v>
      </c>
      <c r="B2552" s="344">
        <v>41271</v>
      </c>
      <c r="C2552" s="345" t="s">
        <v>17843</v>
      </c>
      <c r="D2552" s="345" t="s">
        <v>17844</v>
      </c>
      <c r="E2552" s="345" t="s">
        <v>5762</v>
      </c>
      <c r="F2552" s="345" t="s">
        <v>17847</v>
      </c>
      <c r="G2552" s="345" t="s">
        <v>17848</v>
      </c>
      <c r="H2552" s="346">
        <v>500000</v>
      </c>
      <c r="I2552" s="345" t="s">
        <v>3894</v>
      </c>
      <c r="J2552" s="344">
        <v>40655</v>
      </c>
      <c r="K2552" s="345" t="s">
        <v>7312</v>
      </c>
      <c r="L2552" s="345" t="s">
        <v>7313</v>
      </c>
      <c r="M2552" s="345" t="s">
        <v>24</v>
      </c>
      <c r="N2552" s="345" t="s">
        <v>12517</v>
      </c>
      <c r="O2552" s="345"/>
      <c r="P2552" s="345"/>
      <c r="Q2552" s="344"/>
      <c r="R2552" s="344"/>
      <c r="S2552" s="346">
        <v>14</v>
      </c>
      <c r="T2552" s="347">
        <v>7000000</v>
      </c>
    </row>
    <row r="2553" spans="1:20" ht="15">
      <c r="A2553">
        <v>2552</v>
      </c>
      <c r="B2553" s="344">
        <v>41271</v>
      </c>
      <c r="C2553" s="345" t="s">
        <v>17843</v>
      </c>
      <c r="D2553" s="345" t="s">
        <v>17844</v>
      </c>
      <c r="E2553" s="345" t="s">
        <v>5764</v>
      </c>
      <c r="F2553" s="345" t="s">
        <v>17849</v>
      </c>
      <c r="G2553" s="345" t="s">
        <v>17850</v>
      </c>
      <c r="H2553" s="346">
        <v>500000</v>
      </c>
      <c r="I2553" s="345" t="s">
        <v>3894</v>
      </c>
      <c r="J2553" s="344">
        <v>40655</v>
      </c>
      <c r="K2553" s="345" t="s">
        <v>7312</v>
      </c>
      <c r="L2553" s="345" t="s">
        <v>7313</v>
      </c>
      <c r="M2553" s="345" t="s">
        <v>24</v>
      </c>
      <c r="N2553" s="345" t="s">
        <v>11512</v>
      </c>
      <c r="O2553" s="345"/>
      <c r="P2553" s="345"/>
      <c r="Q2553" s="344"/>
      <c r="R2553" s="344"/>
      <c r="S2553" s="346">
        <v>1</v>
      </c>
      <c r="T2553" s="347">
        <v>500000</v>
      </c>
    </row>
    <row r="2554" spans="1:20" ht="15">
      <c r="A2554">
        <v>2553</v>
      </c>
      <c r="B2554" s="344">
        <v>41271</v>
      </c>
      <c r="C2554" s="345" t="s">
        <v>17851</v>
      </c>
      <c r="D2554" s="345" t="s">
        <v>17852</v>
      </c>
      <c r="E2554" s="345" t="s">
        <v>5759</v>
      </c>
      <c r="F2554" s="345" t="s">
        <v>17853</v>
      </c>
      <c r="G2554" s="345" t="s">
        <v>17854</v>
      </c>
      <c r="H2554" s="346">
        <v>5000000</v>
      </c>
      <c r="I2554" s="345" t="s">
        <v>3894</v>
      </c>
      <c r="J2554" s="344">
        <v>40655</v>
      </c>
      <c r="K2554" s="345" t="s">
        <v>7312</v>
      </c>
      <c r="L2554" s="345" t="s">
        <v>7313</v>
      </c>
      <c r="M2554" s="345" t="s">
        <v>24</v>
      </c>
      <c r="N2554" s="345" t="s">
        <v>11491</v>
      </c>
      <c r="O2554" s="345"/>
      <c r="P2554" s="345"/>
      <c r="Q2554" s="344"/>
      <c r="R2554" s="344"/>
      <c r="S2554" s="346">
        <v>100</v>
      </c>
      <c r="T2554" s="347">
        <v>500000000</v>
      </c>
    </row>
    <row r="2555" spans="1:20" ht="15">
      <c r="A2555">
        <v>2554</v>
      </c>
      <c r="B2555" s="344">
        <v>41271</v>
      </c>
      <c r="C2555" s="345" t="s">
        <v>10633</v>
      </c>
      <c r="D2555" s="345" t="s">
        <v>10634</v>
      </c>
      <c r="E2555" s="345" t="s">
        <v>3441</v>
      </c>
      <c r="F2555" s="345" t="s">
        <v>11133</v>
      </c>
      <c r="G2555" s="345" t="s">
        <v>11134</v>
      </c>
      <c r="H2555" s="346">
        <v>100</v>
      </c>
      <c r="I2555" s="345" t="s">
        <v>4177</v>
      </c>
      <c r="J2555" s="344">
        <v>40655</v>
      </c>
      <c r="K2555" s="345" t="s">
        <v>7312</v>
      </c>
      <c r="L2555" s="345" t="s">
        <v>7313</v>
      </c>
      <c r="M2555" s="345" t="s">
        <v>24</v>
      </c>
      <c r="N2555" s="345" t="s">
        <v>1857</v>
      </c>
      <c r="O2555" s="345"/>
      <c r="P2555" s="345" t="s">
        <v>8965</v>
      </c>
      <c r="Q2555" s="344"/>
      <c r="R2555" s="344">
        <v>42482</v>
      </c>
      <c r="S2555" s="346">
        <v>15583</v>
      </c>
      <c r="T2555" s="347">
        <v>1558300</v>
      </c>
    </row>
    <row r="2556" spans="1:20" ht="15">
      <c r="A2556">
        <v>2555</v>
      </c>
      <c r="B2556" s="344">
        <v>41271</v>
      </c>
      <c r="C2556" s="345" t="s">
        <v>9406</v>
      </c>
      <c r="D2556" s="345" t="s">
        <v>9407</v>
      </c>
      <c r="E2556" s="345" t="s">
        <v>3435</v>
      </c>
      <c r="F2556" s="345" t="s">
        <v>11137</v>
      </c>
      <c r="G2556" s="345" t="s">
        <v>11138</v>
      </c>
      <c r="H2556" s="346">
        <v>100</v>
      </c>
      <c r="I2556" s="345" t="s">
        <v>4177</v>
      </c>
      <c r="J2556" s="344">
        <v>40659</v>
      </c>
      <c r="K2556" s="345" t="s">
        <v>7312</v>
      </c>
      <c r="L2556" s="345" t="s">
        <v>7313</v>
      </c>
      <c r="M2556" s="345" t="s">
        <v>24</v>
      </c>
      <c r="N2556" s="345" t="s">
        <v>1857</v>
      </c>
      <c r="O2556" s="345"/>
      <c r="P2556" s="345" t="s">
        <v>8965</v>
      </c>
      <c r="Q2556" s="344"/>
      <c r="R2556" s="344">
        <v>41390</v>
      </c>
      <c r="S2556" s="346">
        <v>40499</v>
      </c>
      <c r="T2556" s="347">
        <v>4049900</v>
      </c>
    </row>
    <row r="2557" spans="1:20" ht="15">
      <c r="A2557">
        <v>2556</v>
      </c>
      <c r="B2557" s="344">
        <v>41271</v>
      </c>
      <c r="C2557" s="345" t="s">
        <v>8963</v>
      </c>
      <c r="D2557" s="345" t="s">
        <v>8964</v>
      </c>
      <c r="E2557" s="345" t="s">
        <v>3444</v>
      </c>
      <c r="F2557" s="345" t="s">
        <v>11141</v>
      </c>
      <c r="G2557" s="345" t="s">
        <v>11142</v>
      </c>
      <c r="H2557" s="346">
        <v>10000</v>
      </c>
      <c r="I2557" s="345" t="s">
        <v>3894</v>
      </c>
      <c r="J2557" s="344">
        <v>40660</v>
      </c>
      <c r="K2557" s="345" t="s">
        <v>7312</v>
      </c>
      <c r="L2557" s="345" t="s">
        <v>7313</v>
      </c>
      <c r="M2557" s="345" t="s">
        <v>24</v>
      </c>
      <c r="N2557" s="345" t="s">
        <v>1857</v>
      </c>
      <c r="O2557" s="345"/>
      <c r="P2557" s="345" t="s">
        <v>8965</v>
      </c>
      <c r="Q2557" s="344"/>
      <c r="R2557" s="344">
        <v>41393</v>
      </c>
      <c r="S2557" s="346">
        <v>40000</v>
      </c>
      <c r="T2557" s="347">
        <v>400000000</v>
      </c>
    </row>
    <row r="2558" spans="1:20" ht="15">
      <c r="A2558">
        <v>2557</v>
      </c>
      <c r="B2558" s="344">
        <v>41271</v>
      </c>
      <c r="C2558" s="345" t="s">
        <v>8963</v>
      </c>
      <c r="D2558" s="345" t="s">
        <v>8964</v>
      </c>
      <c r="E2558" s="345" t="s">
        <v>3446</v>
      </c>
      <c r="F2558" s="345" t="s">
        <v>11143</v>
      </c>
      <c r="G2558" s="345" t="s">
        <v>11144</v>
      </c>
      <c r="H2558" s="346">
        <v>100</v>
      </c>
      <c r="I2558" s="345" t="s">
        <v>4177</v>
      </c>
      <c r="J2558" s="344">
        <v>40660</v>
      </c>
      <c r="K2558" s="345" t="s">
        <v>7312</v>
      </c>
      <c r="L2558" s="345" t="s">
        <v>7313</v>
      </c>
      <c r="M2558" s="345" t="s">
        <v>24</v>
      </c>
      <c r="N2558" s="345" t="s">
        <v>1857</v>
      </c>
      <c r="O2558" s="345"/>
      <c r="P2558" s="345" t="s">
        <v>8962</v>
      </c>
      <c r="Q2558" s="344"/>
      <c r="R2558" s="344">
        <v>41393</v>
      </c>
      <c r="S2558" s="346">
        <v>40000</v>
      </c>
      <c r="T2558" s="347">
        <v>4000000</v>
      </c>
    </row>
    <row r="2559" spans="1:20" ht="15">
      <c r="A2559">
        <v>2558</v>
      </c>
      <c r="B2559" s="344">
        <v>41271</v>
      </c>
      <c r="C2559" s="345" t="s">
        <v>11145</v>
      </c>
      <c r="D2559" s="345" t="s">
        <v>11146</v>
      </c>
      <c r="E2559" s="345" t="s">
        <v>3438</v>
      </c>
      <c r="F2559" s="345" t="s">
        <v>11147</v>
      </c>
      <c r="G2559" s="345" t="s">
        <v>11148</v>
      </c>
      <c r="H2559" s="346">
        <v>100000</v>
      </c>
      <c r="I2559" s="345" t="s">
        <v>3894</v>
      </c>
      <c r="J2559" s="344">
        <v>40660</v>
      </c>
      <c r="K2559" s="345" t="s">
        <v>7312</v>
      </c>
      <c r="L2559" s="345" t="s">
        <v>7313</v>
      </c>
      <c r="M2559" s="345" t="s">
        <v>24</v>
      </c>
      <c r="N2559" s="345" t="s">
        <v>1857</v>
      </c>
      <c r="O2559" s="345"/>
      <c r="P2559" s="345" t="s">
        <v>8962</v>
      </c>
      <c r="Q2559" s="344"/>
      <c r="R2559" s="344">
        <v>42369</v>
      </c>
      <c r="S2559" s="346">
        <v>4975</v>
      </c>
      <c r="T2559" s="347">
        <v>497500000</v>
      </c>
    </row>
    <row r="2560" spans="1:20" ht="15">
      <c r="A2560">
        <v>2559</v>
      </c>
      <c r="B2560" s="344">
        <v>41271</v>
      </c>
      <c r="C2560" s="345" t="s">
        <v>17855</v>
      </c>
      <c r="D2560" s="345" t="s">
        <v>17856</v>
      </c>
      <c r="E2560" s="345" t="s">
        <v>5766</v>
      </c>
      <c r="F2560" s="345" t="s">
        <v>17857</v>
      </c>
      <c r="G2560" s="345" t="s">
        <v>17858</v>
      </c>
      <c r="H2560" s="346">
        <v>5</v>
      </c>
      <c r="I2560" s="345" t="s">
        <v>3894</v>
      </c>
      <c r="J2560" s="344">
        <v>40661</v>
      </c>
      <c r="K2560" s="345" t="s">
        <v>7312</v>
      </c>
      <c r="L2560" s="345" t="s">
        <v>7313</v>
      </c>
      <c r="M2560" s="345" t="s">
        <v>24</v>
      </c>
      <c r="N2560" s="345" t="s">
        <v>11491</v>
      </c>
      <c r="O2560" s="345"/>
      <c r="P2560" s="345"/>
      <c r="Q2560" s="344"/>
      <c r="R2560" s="344"/>
      <c r="S2560" s="346">
        <v>1000000</v>
      </c>
      <c r="T2560" s="347">
        <v>5000000</v>
      </c>
    </row>
    <row r="2561" spans="1:20" ht="15">
      <c r="A2561">
        <v>2560</v>
      </c>
      <c r="B2561" s="344">
        <v>41271</v>
      </c>
      <c r="C2561" s="345" t="s">
        <v>17859</v>
      </c>
      <c r="D2561" s="345" t="s">
        <v>17860</v>
      </c>
      <c r="E2561" s="345" t="s">
        <v>5768</v>
      </c>
      <c r="F2561" s="345" t="s">
        <v>17861</v>
      </c>
      <c r="G2561" s="345" t="s">
        <v>17862</v>
      </c>
      <c r="H2561" s="346">
        <v>10000</v>
      </c>
      <c r="I2561" s="345" t="s">
        <v>3894</v>
      </c>
      <c r="J2561" s="344">
        <v>40661</v>
      </c>
      <c r="K2561" s="345" t="s">
        <v>7312</v>
      </c>
      <c r="L2561" s="345" t="s">
        <v>7313</v>
      </c>
      <c r="M2561" s="345" t="s">
        <v>24</v>
      </c>
      <c r="N2561" s="345" t="s">
        <v>11491</v>
      </c>
      <c r="O2561" s="345"/>
      <c r="P2561" s="345"/>
      <c r="Q2561" s="344"/>
      <c r="R2561" s="344"/>
      <c r="S2561" s="346">
        <v>2000</v>
      </c>
      <c r="T2561" s="347">
        <v>20000000</v>
      </c>
    </row>
    <row r="2562" spans="1:20" ht="15">
      <c r="A2562">
        <v>2561</v>
      </c>
      <c r="B2562" s="344">
        <v>41271</v>
      </c>
      <c r="C2562" s="345" t="s">
        <v>9402</v>
      </c>
      <c r="D2562" s="345" t="s">
        <v>9403</v>
      </c>
      <c r="E2562" s="345" t="s">
        <v>3458</v>
      </c>
      <c r="F2562" s="345" t="s">
        <v>11151</v>
      </c>
      <c r="G2562" s="345" t="s">
        <v>11152</v>
      </c>
      <c r="H2562" s="346">
        <v>10000</v>
      </c>
      <c r="I2562" s="345" t="s">
        <v>3894</v>
      </c>
      <c r="J2562" s="344">
        <v>40662</v>
      </c>
      <c r="K2562" s="345" t="s">
        <v>7312</v>
      </c>
      <c r="L2562" s="345" t="s">
        <v>7313</v>
      </c>
      <c r="M2562" s="345" t="s">
        <v>24</v>
      </c>
      <c r="N2562" s="345" t="s">
        <v>1857</v>
      </c>
      <c r="O2562" s="345"/>
      <c r="P2562" s="345" t="s">
        <v>8965</v>
      </c>
      <c r="Q2562" s="344"/>
      <c r="R2562" s="344">
        <v>41758</v>
      </c>
      <c r="S2562" s="346">
        <v>300000</v>
      </c>
      <c r="T2562" s="347">
        <v>3000000000</v>
      </c>
    </row>
    <row r="2563" spans="1:20" ht="15">
      <c r="A2563">
        <v>2562</v>
      </c>
      <c r="B2563" s="344">
        <v>41271</v>
      </c>
      <c r="C2563" s="345" t="s">
        <v>17863</v>
      </c>
      <c r="D2563" s="345" t="s">
        <v>17864</v>
      </c>
      <c r="E2563" s="345" t="s">
        <v>5770</v>
      </c>
      <c r="F2563" s="345" t="s">
        <v>17865</v>
      </c>
      <c r="G2563" s="345" t="s">
        <v>17866</v>
      </c>
      <c r="H2563" s="346">
        <v>5</v>
      </c>
      <c r="I2563" s="345" t="s">
        <v>3894</v>
      </c>
      <c r="J2563" s="344">
        <v>40662</v>
      </c>
      <c r="K2563" s="345" t="s">
        <v>7312</v>
      </c>
      <c r="L2563" s="345" t="s">
        <v>7313</v>
      </c>
      <c r="M2563" s="345" t="s">
        <v>24</v>
      </c>
      <c r="N2563" s="345" t="s">
        <v>11491</v>
      </c>
      <c r="O2563" s="345"/>
      <c r="P2563" s="345"/>
      <c r="Q2563" s="344"/>
      <c r="R2563" s="344"/>
      <c r="S2563" s="346">
        <v>18526600</v>
      </c>
      <c r="T2563" s="347">
        <v>92633000</v>
      </c>
    </row>
    <row r="2564" spans="1:20" ht="15">
      <c r="A2564">
        <v>2563</v>
      </c>
      <c r="B2564" s="344">
        <v>41271</v>
      </c>
      <c r="C2564" s="345" t="s">
        <v>17867</v>
      </c>
      <c r="D2564" s="345" t="s">
        <v>17868</v>
      </c>
      <c r="E2564" s="345" t="s">
        <v>5772</v>
      </c>
      <c r="F2564" s="345" t="s">
        <v>17869</v>
      </c>
      <c r="G2564" s="345" t="s">
        <v>17870</v>
      </c>
      <c r="H2564" s="346">
        <v>1000000</v>
      </c>
      <c r="I2564" s="345" t="s">
        <v>3894</v>
      </c>
      <c r="J2564" s="344">
        <v>40665</v>
      </c>
      <c r="K2564" s="345" t="s">
        <v>7312</v>
      </c>
      <c r="L2564" s="345" t="s">
        <v>7313</v>
      </c>
      <c r="M2564" s="345" t="s">
        <v>24</v>
      </c>
      <c r="N2564" s="345" t="s">
        <v>11491</v>
      </c>
      <c r="O2564" s="345"/>
      <c r="P2564" s="345"/>
      <c r="Q2564" s="344"/>
      <c r="R2564" s="344"/>
      <c r="S2564" s="346">
        <v>5</v>
      </c>
      <c r="T2564" s="347">
        <v>5000000</v>
      </c>
    </row>
    <row r="2565" spans="1:20" ht="15">
      <c r="A2565">
        <v>2564</v>
      </c>
      <c r="B2565" s="344">
        <v>41271</v>
      </c>
      <c r="C2565" s="345" t="s">
        <v>10605</v>
      </c>
      <c r="D2565" s="345" t="s">
        <v>10606</v>
      </c>
      <c r="E2565" s="345" t="s">
        <v>3456</v>
      </c>
      <c r="F2565" s="345" t="s">
        <v>11155</v>
      </c>
      <c r="G2565" s="345" t="s">
        <v>11156</v>
      </c>
      <c r="H2565" s="346">
        <v>100</v>
      </c>
      <c r="I2565" s="345" t="s">
        <v>4177</v>
      </c>
      <c r="J2565" s="344">
        <v>40665</v>
      </c>
      <c r="K2565" s="345" t="s">
        <v>7312</v>
      </c>
      <c r="L2565" s="345" t="s">
        <v>7313</v>
      </c>
      <c r="M2565" s="345" t="s">
        <v>24</v>
      </c>
      <c r="N2565" s="345" t="s">
        <v>1857</v>
      </c>
      <c r="O2565" s="345"/>
      <c r="P2565" s="345" t="s">
        <v>8962</v>
      </c>
      <c r="Q2565" s="344"/>
      <c r="R2565" s="344">
        <v>41397</v>
      </c>
      <c r="S2565" s="346">
        <v>150000</v>
      </c>
      <c r="T2565" s="347">
        <v>15000000</v>
      </c>
    </row>
    <row r="2566" spans="1:20" ht="15">
      <c r="A2566">
        <v>2565</v>
      </c>
      <c r="B2566" s="344">
        <v>41271</v>
      </c>
      <c r="C2566" s="345" t="s">
        <v>17871</v>
      </c>
      <c r="D2566" s="345" t="s">
        <v>17872</v>
      </c>
      <c r="E2566" s="345" t="s">
        <v>5774</v>
      </c>
      <c r="F2566" s="345" t="s">
        <v>17873</v>
      </c>
      <c r="G2566" s="345" t="s">
        <v>17874</v>
      </c>
      <c r="H2566" s="346">
        <v>10000</v>
      </c>
      <c r="I2566" s="345" t="s">
        <v>3894</v>
      </c>
      <c r="J2566" s="344">
        <v>40668</v>
      </c>
      <c r="K2566" s="345" t="s">
        <v>7312</v>
      </c>
      <c r="L2566" s="345" t="s">
        <v>7313</v>
      </c>
      <c r="M2566" s="345" t="s">
        <v>24</v>
      </c>
      <c r="N2566" s="345" t="s">
        <v>11491</v>
      </c>
      <c r="O2566" s="345"/>
      <c r="P2566" s="345"/>
      <c r="Q2566" s="344"/>
      <c r="R2566" s="344"/>
      <c r="S2566" s="346">
        <v>500</v>
      </c>
      <c r="T2566" s="347">
        <v>5000000</v>
      </c>
    </row>
    <row r="2567" spans="1:20" ht="15">
      <c r="A2567">
        <v>2566</v>
      </c>
      <c r="B2567" s="344">
        <v>41271</v>
      </c>
      <c r="C2567" s="345" t="s">
        <v>17875</v>
      </c>
      <c r="D2567" s="345" t="s">
        <v>29947</v>
      </c>
      <c r="E2567" s="345" t="s">
        <v>5778</v>
      </c>
      <c r="F2567" s="345" t="s">
        <v>17877</v>
      </c>
      <c r="G2567" s="345" t="s">
        <v>17878</v>
      </c>
      <c r="H2567" s="346">
        <v>1000</v>
      </c>
      <c r="I2567" s="345" t="s">
        <v>3894</v>
      </c>
      <c r="J2567" s="344">
        <v>40669</v>
      </c>
      <c r="K2567" s="345" t="s">
        <v>7312</v>
      </c>
      <c r="L2567" s="345" t="s">
        <v>7313</v>
      </c>
      <c r="M2567" s="345" t="s">
        <v>24</v>
      </c>
      <c r="N2567" s="345" t="s">
        <v>11491</v>
      </c>
      <c r="O2567" s="345"/>
      <c r="P2567" s="345"/>
      <c r="Q2567" s="344"/>
      <c r="R2567" s="344"/>
      <c r="S2567" s="346">
        <v>615000</v>
      </c>
      <c r="T2567" s="347">
        <v>615000000</v>
      </c>
    </row>
    <row r="2568" spans="1:20" ht="15">
      <c r="A2568">
        <v>2567</v>
      </c>
      <c r="B2568" s="344">
        <v>41271</v>
      </c>
      <c r="C2568" s="345" t="s">
        <v>7582</v>
      </c>
      <c r="D2568" s="345" t="s">
        <v>7583</v>
      </c>
      <c r="E2568" s="345" t="s">
        <v>7079</v>
      </c>
      <c r="F2568" s="345" t="s">
        <v>8795</v>
      </c>
      <c r="G2568" s="345" t="s">
        <v>8796</v>
      </c>
      <c r="H2568" s="346">
        <v>10000</v>
      </c>
      <c r="I2568" s="345" t="s">
        <v>3894</v>
      </c>
      <c r="J2568" s="344">
        <v>40669</v>
      </c>
      <c r="K2568" s="345" t="s">
        <v>7312</v>
      </c>
      <c r="L2568" s="345" t="s">
        <v>7313</v>
      </c>
      <c r="M2568" s="345" t="s">
        <v>24</v>
      </c>
      <c r="N2568" s="345" t="s">
        <v>7411</v>
      </c>
      <c r="O2568" s="345" t="s">
        <v>7315</v>
      </c>
      <c r="P2568" s="345"/>
      <c r="Q2568" s="344"/>
      <c r="R2568" s="344">
        <v>41771</v>
      </c>
      <c r="S2568" s="346">
        <v>181862</v>
      </c>
      <c r="T2568" s="347">
        <v>1818620000</v>
      </c>
    </row>
    <row r="2569" spans="1:20" ht="15">
      <c r="A2569">
        <v>2568</v>
      </c>
      <c r="B2569" s="344">
        <v>41271</v>
      </c>
      <c r="C2569" s="345" t="s">
        <v>17879</v>
      </c>
      <c r="D2569" s="345" t="s">
        <v>17880</v>
      </c>
      <c r="E2569" s="345" t="s">
        <v>5776</v>
      </c>
      <c r="F2569" s="345" t="s">
        <v>17881</v>
      </c>
      <c r="G2569" s="345" t="s">
        <v>17882</v>
      </c>
      <c r="H2569" s="346">
        <v>100000</v>
      </c>
      <c r="I2569" s="345" t="s">
        <v>3894</v>
      </c>
      <c r="J2569" s="344">
        <v>40669</v>
      </c>
      <c r="K2569" s="345" t="s">
        <v>7312</v>
      </c>
      <c r="L2569" s="345" t="s">
        <v>7313</v>
      </c>
      <c r="M2569" s="345" t="s">
        <v>24</v>
      </c>
      <c r="N2569" s="345" t="s">
        <v>11491</v>
      </c>
      <c r="O2569" s="345"/>
      <c r="P2569" s="345"/>
      <c r="Q2569" s="344"/>
      <c r="R2569" s="344"/>
      <c r="S2569" s="346">
        <v>511</v>
      </c>
      <c r="T2569" s="347">
        <v>51100000</v>
      </c>
    </row>
    <row r="2570" spans="1:20" ht="15">
      <c r="A2570">
        <v>2569</v>
      </c>
      <c r="B2570" s="344">
        <v>41271</v>
      </c>
      <c r="C2570" s="345" t="s">
        <v>7453</v>
      </c>
      <c r="D2570" s="345" t="s">
        <v>7454</v>
      </c>
      <c r="E2570" s="345" t="s">
        <v>7086</v>
      </c>
      <c r="F2570" s="345" t="s">
        <v>8797</v>
      </c>
      <c r="G2570" s="345" t="s">
        <v>8798</v>
      </c>
      <c r="H2570" s="346">
        <v>10000</v>
      </c>
      <c r="I2570" s="345" t="s">
        <v>3894</v>
      </c>
      <c r="J2570" s="344">
        <v>40672</v>
      </c>
      <c r="K2570" s="345" t="s">
        <v>7312</v>
      </c>
      <c r="L2570" s="345" t="s">
        <v>7313</v>
      </c>
      <c r="M2570" s="345" t="s">
        <v>24</v>
      </c>
      <c r="N2570" s="345" t="s">
        <v>7411</v>
      </c>
      <c r="O2570" s="345" t="s">
        <v>7315</v>
      </c>
      <c r="P2570" s="345"/>
      <c r="Q2570" s="344"/>
      <c r="R2570" s="344">
        <v>41964</v>
      </c>
      <c r="S2570" s="346">
        <v>417188</v>
      </c>
      <c r="T2570" s="347">
        <v>4171880000</v>
      </c>
    </row>
    <row r="2571" spans="1:20" ht="15">
      <c r="A2571">
        <v>2570</v>
      </c>
      <c r="B2571" s="344">
        <v>41271</v>
      </c>
      <c r="C2571" s="345" t="s">
        <v>17883</v>
      </c>
      <c r="D2571" s="345" t="s">
        <v>17884</v>
      </c>
      <c r="E2571" s="345" t="s">
        <v>5780</v>
      </c>
      <c r="F2571" s="345" t="s">
        <v>17885</v>
      </c>
      <c r="G2571" s="345" t="s">
        <v>17886</v>
      </c>
      <c r="H2571" s="346">
        <v>1000</v>
      </c>
      <c r="I2571" s="345" t="s">
        <v>3894</v>
      </c>
      <c r="J2571" s="344">
        <v>40672</v>
      </c>
      <c r="K2571" s="345" t="s">
        <v>7312</v>
      </c>
      <c r="L2571" s="345" t="s">
        <v>7313</v>
      </c>
      <c r="M2571" s="345" t="s">
        <v>24</v>
      </c>
      <c r="N2571" s="345" t="s">
        <v>11491</v>
      </c>
      <c r="O2571" s="345"/>
      <c r="P2571" s="345"/>
      <c r="Q2571" s="344"/>
      <c r="R2571" s="344"/>
      <c r="S2571" s="346">
        <v>47520000</v>
      </c>
      <c r="T2571" s="347">
        <v>47520000000</v>
      </c>
    </row>
    <row r="2572" spans="1:20" ht="15">
      <c r="A2572">
        <v>2571</v>
      </c>
      <c r="B2572" s="344">
        <v>41271</v>
      </c>
      <c r="C2572" s="345" t="s">
        <v>17887</v>
      </c>
      <c r="D2572" s="345" t="s">
        <v>17888</v>
      </c>
      <c r="E2572" s="345" t="s">
        <v>5782</v>
      </c>
      <c r="F2572" s="345" t="s">
        <v>17889</v>
      </c>
      <c r="G2572" s="345" t="s">
        <v>17890</v>
      </c>
      <c r="H2572" s="346">
        <v>100000</v>
      </c>
      <c r="I2572" s="345" t="s">
        <v>3894</v>
      </c>
      <c r="J2572" s="344">
        <v>40673</v>
      </c>
      <c r="K2572" s="345" t="s">
        <v>7312</v>
      </c>
      <c r="L2572" s="345" t="s">
        <v>7313</v>
      </c>
      <c r="M2572" s="345" t="s">
        <v>24</v>
      </c>
      <c r="N2572" s="345" t="s">
        <v>11491</v>
      </c>
      <c r="O2572" s="345"/>
      <c r="P2572" s="345"/>
      <c r="Q2572" s="344"/>
      <c r="R2572" s="344"/>
      <c r="S2572" s="346">
        <v>100</v>
      </c>
      <c r="T2572" s="347">
        <v>10000000</v>
      </c>
    </row>
    <row r="2573" spans="1:20" ht="15">
      <c r="A2573">
        <v>2572</v>
      </c>
      <c r="B2573" s="344">
        <v>41271</v>
      </c>
      <c r="C2573" s="345" t="s">
        <v>17891</v>
      </c>
      <c r="D2573" s="345" t="s">
        <v>17892</v>
      </c>
      <c r="E2573" s="345" t="s">
        <v>5784</v>
      </c>
      <c r="F2573" s="345" t="s">
        <v>17893</v>
      </c>
      <c r="G2573" s="345" t="s">
        <v>17894</v>
      </c>
      <c r="H2573" s="346">
        <v>1000</v>
      </c>
      <c r="I2573" s="345" t="s">
        <v>3894</v>
      </c>
      <c r="J2573" s="344">
        <v>40673</v>
      </c>
      <c r="K2573" s="345" t="s">
        <v>7312</v>
      </c>
      <c r="L2573" s="345" t="s">
        <v>7313</v>
      </c>
      <c r="M2573" s="345" t="s">
        <v>24</v>
      </c>
      <c r="N2573" s="345" t="s">
        <v>11491</v>
      </c>
      <c r="O2573" s="345"/>
      <c r="P2573" s="345"/>
      <c r="Q2573" s="344"/>
      <c r="R2573" s="344"/>
      <c r="S2573" s="346">
        <v>10000</v>
      </c>
      <c r="T2573" s="347">
        <v>10000000</v>
      </c>
    </row>
    <row r="2574" spans="1:20" ht="15">
      <c r="A2574">
        <v>2573</v>
      </c>
      <c r="B2574" s="344">
        <v>41271</v>
      </c>
      <c r="C2574" s="345" t="s">
        <v>17891</v>
      </c>
      <c r="D2574" s="345" t="s">
        <v>17892</v>
      </c>
      <c r="E2574" s="345" t="s">
        <v>5786</v>
      </c>
      <c r="F2574" s="345" t="s">
        <v>17895</v>
      </c>
      <c r="G2574" s="345" t="s">
        <v>17896</v>
      </c>
      <c r="H2574" s="346">
        <v>1000</v>
      </c>
      <c r="I2574" s="345" t="s">
        <v>3894</v>
      </c>
      <c r="J2574" s="344">
        <v>40673</v>
      </c>
      <c r="K2574" s="345" t="s">
        <v>7312</v>
      </c>
      <c r="L2574" s="345" t="s">
        <v>7313</v>
      </c>
      <c r="M2574" s="345" t="s">
        <v>24</v>
      </c>
      <c r="N2574" s="345" t="s">
        <v>11512</v>
      </c>
      <c r="O2574" s="345"/>
      <c r="P2574" s="345"/>
      <c r="Q2574" s="344"/>
      <c r="R2574" s="344"/>
      <c r="S2574" s="346">
        <v>7000</v>
      </c>
      <c r="T2574" s="347">
        <v>7000000</v>
      </c>
    </row>
    <row r="2575" spans="1:20" ht="15">
      <c r="A2575">
        <v>2574</v>
      </c>
      <c r="B2575" s="344">
        <v>41271</v>
      </c>
      <c r="C2575" s="345" t="s">
        <v>17897</v>
      </c>
      <c r="D2575" s="345" t="s">
        <v>17898</v>
      </c>
      <c r="E2575" s="345" t="s">
        <v>5788</v>
      </c>
      <c r="F2575" s="345" t="s">
        <v>17899</v>
      </c>
      <c r="G2575" s="345" t="s">
        <v>17900</v>
      </c>
      <c r="H2575" s="346">
        <v>5000000</v>
      </c>
      <c r="I2575" s="345" t="s">
        <v>3894</v>
      </c>
      <c r="J2575" s="344">
        <v>40674</v>
      </c>
      <c r="K2575" s="345" t="s">
        <v>7312</v>
      </c>
      <c r="L2575" s="345" t="s">
        <v>7313</v>
      </c>
      <c r="M2575" s="345" t="s">
        <v>24</v>
      </c>
      <c r="N2575" s="345" t="s">
        <v>11491</v>
      </c>
      <c r="O2575" s="345"/>
      <c r="P2575" s="345"/>
      <c r="Q2575" s="344"/>
      <c r="R2575" s="344"/>
      <c r="S2575" s="346">
        <v>1</v>
      </c>
      <c r="T2575" s="347">
        <v>5000000</v>
      </c>
    </row>
    <row r="2576" spans="1:20" ht="15">
      <c r="A2576">
        <v>2575</v>
      </c>
      <c r="B2576" s="344">
        <v>41271</v>
      </c>
      <c r="C2576" s="345" t="s">
        <v>8963</v>
      </c>
      <c r="D2576" s="345" t="s">
        <v>8964</v>
      </c>
      <c r="E2576" s="345" t="s">
        <v>170</v>
      </c>
      <c r="F2576" s="345" t="s">
        <v>9105</v>
      </c>
      <c r="G2576" s="345" t="s">
        <v>9106</v>
      </c>
      <c r="H2576" s="346">
        <v>10000</v>
      </c>
      <c r="I2576" s="345" t="s">
        <v>3894</v>
      </c>
      <c r="J2576" s="344">
        <v>40676</v>
      </c>
      <c r="K2576" s="345" t="s">
        <v>7312</v>
      </c>
      <c r="L2576" s="345" t="s">
        <v>7313</v>
      </c>
      <c r="M2576" s="345" t="s">
        <v>24</v>
      </c>
      <c r="N2576" s="345" t="s">
        <v>26</v>
      </c>
      <c r="O2576" s="345"/>
      <c r="P2576" s="345" t="s">
        <v>8962</v>
      </c>
      <c r="Q2576" s="344"/>
      <c r="R2576" s="344">
        <v>41530</v>
      </c>
      <c r="S2576" s="346">
        <v>1136257</v>
      </c>
      <c r="T2576" s="347">
        <v>11362570000</v>
      </c>
    </row>
    <row r="2577" spans="1:20" ht="15">
      <c r="A2577">
        <v>2576</v>
      </c>
      <c r="B2577" s="344">
        <v>41271</v>
      </c>
      <c r="C2577" s="345" t="s">
        <v>17901</v>
      </c>
      <c r="D2577" s="345" t="s">
        <v>17902</v>
      </c>
      <c r="E2577" s="345" t="s">
        <v>5790</v>
      </c>
      <c r="F2577" s="345" t="s">
        <v>17903</v>
      </c>
      <c r="G2577" s="345" t="s">
        <v>17904</v>
      </c>
      <c r="H2577" s="346">
        <v>1000</v>
      </c>
      <c r="I2577" s="345" t="s">
        <v>3894</v>
      </c>
      <c r="J2577" s="344">
        <v>40675</v>
      </c>
      <c r="K2577" s="345" t="s">
        <v>7312</v>
      </c>
      <c r="L2577" s="345" t="s">
        <v>7313</v>
      </c>
      <c r="M2577" s="345" t="s">
        <v>24</v>
      </c>
      <c r="N2577" s="345" t="s">
        <v>11491</v>
      </c>
      <c r="O2577" s="345"/>
      <c r="P2577" s="345"/>
      <c r="Q2577" s="344"/>
      <c r="R2577" s="344"/>
      <c r="S2577" s="346">
        <v>1767990</v>
      </c>
      <c r="T2577" s="347">
        <v>1767990000</v>
      </c>
    </row>
    <row r="2578" spans="1:20" ht="15">
      <c r="A2578">
        <v>2577</v>
      </c>
      <c r="B2578" s="344">
        <v>41271</v>
      </c>
      <c r="C2578" s="345" t="s">
        <v>8186</v>
      </c>
      <c r="D2578" s="345" t="s">
        <v>8187</v>
      </c>
      <c r="E2578" s="345" t="s">
        <v>5792</v>
      </c>
      <c r="F2578" s="345" t="s">
        <v>17905</v>
      </c>
      <c r="G2578" s="345" t="s">
        <v>17906</v>
      </c>
      <c r="H2578" s="346">
        <v>1000000</v>
      </c>
      <c r="I2578" s="345" t="s">
        <v>3894</v>
      </c>
      <c r="J2578" s="344">
        <v>40675</v>
      </c>
      <c r="K2578" s="345" t="s">
        <v>7312</v>
      </c>
      <c r="L2578" s="345" t="s">
        <v>7313</v>
      </c>
      <c r="M2578" s="345" t="s">
        <v>24</v>
      </c>
      <c r="N2578" s="345" t="s">
        <v>11491</v>
      </c>
      <c r="O2578" s="345"/>
      <c r="P2578" s="345"/>
      <c r="Q2578" s="344"/>
      <c r="R2578" s="344"/>
      <c r="S2578" s="346">
        <v>100</v>
      </c>
      <c r="T2578" s="347">
        <v>100000000</v>
      </c>
    </row>
    <row r="2579" spans="1:20" ht="15">
      <c r="A2579">
        <v>2578</v>
      </c>
      <c r="B2579" s="344">
        <v>41271</v>
      </c>
      <c r="C2579" s="345" t="s">
        <v>17907</v>
      </c>
      <c r="D2579" s="345" t="s">
        <v>17908</v>
      </c>
      <c r="E2579" s="345" t="s">
        <v>5794</v>
      </c>
      <c r="F2579" s="345" t="s">
        <v>17909</v>
      </c>
      <c r="G2579" s="345" t="s">
        <v>17910</v>
      </c>
      <c r="H2579" s="346">
        <v>50000</v>
      </c>
      <c r="I2579" s="345" t="s">
        <v>3894</v>
      </c>
      <c r="J2579" s="344">
        <v>40676</v>
      </c>
      <c r="K2579" s="345" t="s">
        <v>7312</v>
      </c>
      <c r="L2579" s="345" t="s">
        <v>7313</v>
      </c>
      <c r="M2579" s="345" t="s">
        <v>24</v>
      </c>
      <c r="N2579" s="345" t="s">
        <v>11491</v>
      </c>
      <c r="O2579" s="345"/>
      <c r="P2579" s="345"/>
      <c r="Q2579" s="344"/>
      <c r="R2579" s="344"/>
      <c r="S2579" s="346">
        <v>100</v>
      </c>
      <c r="T2579" s="347">
        <v>5000000</v>
      </c>
    </row>
    <row r="2580" spans="1:20" ht="15">
      <c r="A2580">
        <v>2579</v>
      </c>
      <c r="B2580" s="344">
        <v>41271</v>
      </c>
      <c r="C2580" s="345" t="s">
        <v>17911</v>
      </c>
      <c r="D2580" s="345" t="s">
        <v>17912</v>
      </c>
      <c r="E2580" s="345" t="s">
        <v>5796</v>
      </c>
      <c r="F2580" s="345" t="s">
        <v>17913</v>
      </c>
      <c r="G2580" s="345" t="s">
        <v>17914</v>
      </c>
      <c r="H2580" s="346">
        <v>500000</v>
      </c>
      <c r="I2580" s="345" t="s">
        <v>3894</v>
      </c>
      <c r="J2580" s="344">
        <v>40679</v>
      </c>
      <c r="K2580" s="345" t="s">
        <v>7312</v>
      </c>
      <c r="L2580" s="345" t="s">
        <v>7313</v>
      </c>
      <c r="M2580" s="345" t="s">
        <v>24</v>
      </c>
      <c r="N2580" s="345" t="s">
        <v>11491</v>
      </c>
      <c r="O2580" s="345"/>
      <c r="P2580" s="345"/>
      <c r="Q2580" s="344"/>
      <c r="R2580" s="344"/>
      <c r="S2580" s="346">
        <v>50</v>
      </c>
      <c r="T2580" s="347">
        <v>25000000</v>
      </c>
    </row>
    <row r="2581" spans="1:20" ht="15">
      <c r="A2581">
        <v>2580</v>
      </c>
      <c r="B2581" s="344">
        <v>41271</v>
      </c>
      <c r="C2581" s="345" t="s">
        <v>17915</v>
      </c>
      <c r="D2581" s="345" t="s">
        <v>29948</v>
      </c>
      <c r="E2581" s="345" t="s">
        <v>5798</v>
      </c>
      <c r="F2581" s="345" t="s">
        <v>17917</v>
      </c>
      <c r="G2581" s="345" t="s">
        <v>17918</v>
      </c>
      <c r="H2581" s="346">
        <v>100</v>
      </c>
      <c r="I2581" s="345" t="s">
        <v>3894</v>
      </c>
      <c r="J2581" s="344">
        <v>40680</v>
      </c>
      <c r="K2581" s="345" t="s">
        <v>7312</v>
      </c>
      <c r="L2581" s="345" t="s">
        <v>7313</v>
      </c>
      <c r="M2581" s="345" t="s">
        <v>24</v>
      </c>
      <c r="N2581" s="345" t="s">
        <v>11491</v>
      </c>
      <c r="O2581" s="345"/>
      <c r="P2581" s="345"/>
      <c r="Q2581" s="344"/>
      <c r="R2581" s="344"/>
      <c r="S2581" s="346">
        <v>50000</v>
      </c>
      <c r="T2581" s="347">
        <v>5000000</v>
      </c>
    </row>
    <row r="2582" spans="1:20" ht="15">
      <c r="A2582">
        <v>2581</v>
      </c>
      <c r="B2582" s="344">
        <v>41271</v>
      </c>
      <c r="C2582" s="345" t="s">
        <v>7384</v>
      </c>
      <c r="D2582" s="345" t="s">
        <v>7385</v>
      </c>
      <c r="E2582" s="345" t="s">
        <v>5800</v>
      </c>
      <c r="F2582" s="345" t="s">
        <v>17919</v>
      </c>
      <c r="G2582" s="345" t="s">
        <v>17920</v>
      </c>
      <c r="H2582" s="346">
        <v>5000</v>
      </c>
      <c r="I2582" s="345" t="s">
        <v>3894</v>
      </c>
      <c r="J2582" s="344">
        <v>40680</v>
      </c>
      <c r="K2582" s="345" t="s">
        <v>7312</v>
      </c>
      <c r="L2582" s="345" t="s">
        <v>7313</v>
      </c>
      <c r="M2582" s="345" t="s">
        <v>24</v>
      </c>
      <c r="N2582" s="345" t="s">
        <v>11491</v>
      </c>
      <c r="O2582" s="345"/>
      <c r="P2582" s="345"/>
      <c r="Q2582" s="344"/>
      <c r="R2582" s="344"/>
      <c r="S2582" s="346">
        <v>1000</v>
      </c>
      <c r="T2582" s="347">
        <v>5000000</v>
      </c>
    </row>
    <row r="2583" spans="1:20" ht="15">
      <c r="A2583">
        <v>2582</v>
      </c>
      <c r="B2583" s="344">
        <v>41271</v>
      </c>
      <c r="C2583" s="345" t="s">
        <v>7685</v>
      </c>
      <c r="D2583" s="345" t="s">
        <v>7686</v>
      </c>
      <c r="E2583" s="345" t="s">
        <v>7100</v>
      </c>
      <c r="F2583" s="345" t="s">
        <v>8799</v>
      </c>
      <c r="G2583" s="345" t="s">
        <v>8800</v>
      </c>
      <c r="H2583" s="346">
        <v>10000</v>
      </c>
      <c r="I2583" s="345" t="s">
        <v>3894</v>
      </c>
      <c r="J2583" s="344">
        <v>40683</v>
      </c>
      <c r="K2583" s="345" t="s">
        <v>7312</v>
      </c>
      <c r="L2583" s="345" t="s">
        <v>7313</v>
      </c>
      <c r="M2583" s="345" t="s">
        <v>24</v>
      </c>
      <c r="N2583" s="345" t="s">
        <v>7411</v>
      </c>
      <c r="O2583" s="345" t="s">
        <v>7315</v>
      </c>
      <c r="P2583" s="345"/>
      <c r="Q2583" s="344"/>
      <c r="R2583" s="344">
        <v>42510</v>
      </c>
      <c r="S2583" s="346">
        <v>142600</v>
      </c>
      <c r="T2583" s="347">
        <v>1426000000</v>
      </c>
    </row>
    <row r="2584" spans="1:20" ht="15">
      <c r="A2584">
        <v>2583</v>
      </c>
      <c r="B2584" s="344">
        <v>41271</v>
      </c>
      <c r="C2584" s="345" t="s">
        <v>7522</v>
      </c>
      <c r="D2584" s="345" t="s">
        <v>7523</v>
      </c>
      <c r="E2584" s="345" t="s">
        <v>7088</v>
      </c>
      <c r="F2584" s="345" t="s">
        <v>8801</v>
      </c>
      <c r="G2584" s="345" t="s">
        <v>8802</v>
      </c>
      <c r="H2584" s="346">
        <v>10000</v>
      </c>
      <c r="I2584" s="345" t="s">
        <v>3894</v>
      </c>
      <c r="J2584" s="344">
        <v>40686</v>
      </c>
      <c r="K2584" s="345" t="s">
        <v>7312</v>
      </c>
      <c r="L2584" s="345" t="s">
        <v>7313</v>
      </c>
      <c r="M2584" s="345" t="s">
        <v>24</v>
      </c>
      <c r="N2584" s="345" t="s">
        <v>7411</v>
      </c>
      <c r="O2584" s="345" t="s">
        <v>7412</v>
      </c>
      <c r="P2584" s="345"/>
      <c r="Q2584" s="344"/>
      <c r="R2584" s="344">
        <v>42515</v>
      </c>
      <c r="S2584" s="346">
        <v>129921</v>
      </c>
      <c r="T2584" s="347">
        <v>1299210000</v>
      </c>
    </row>
    <row r="2585" spans="1:20" ht="15">
      <c r="A2585">
        <v>2584</v>
      </c>
      <c r="B2585" s="344">
        <v>41271</v>
      </c>
      <c r="C2585" s="345" t="s">
        <v>7522</v>
      </c>
      <c r="D2585" s="345" t="s">
        <v>7523</v>
      </c>
      <c r="E2585" s="345" t="s">
        <v>7090</v>
      </c>
      <c r="F2585" s="345" t="s">
        <v>8803</v>
      </c>
      <c r="G2585" s="345" t="s">
        <v>8804</v>
      </c>
      <c r="H2585" s="346">
        <v>1</v>
      </c>
      <c r="I2585" s="345" t="s">
        <v>3894</v>
      </c>
      <c r="J2585" s="344">
        <v>40686</v>
      </c>
      <c r="K2585" s="345" t="s">
        <v>7312</v>
      </c>
      <c r="L2585" s="345" t="s">
        <v>7313</v>
      </c>
      <c r="M2585" s="345" t="s">
        <v>24</v>
      </c>
      <c r="N2585" s="345" t="s">
        <v>7411</v>
      </c>
      <c r="O2585" s="345" t="s">
        <v>7412</v>
      </c>
      <c r="P2585" s="345"/>
      <c r="Q2585" s="344"/>
      <c r="R2585" s="344">
        <v>42545</v>
      </c>
      <c r="S2585" s="346">
        <v>875576932</v>
      </c>
      <c r="T2585" s="347">
        <v>875576932</v>
      </c>
    </row>
    <row r="2586" spans="1:20" ht="15">
      <c r="A2586">
        <v>2585</v>
      </c>
      <c r="B2586" s="344">
        <v>41271</v>
      </c>
      <c r="C2586" s="345" t="s">
        <v>17925</v>
      </c>
      <c r="D2586" s="345" t="s">
        <v>17926</v>
      </c>
      <c r="E2586" s="345" t="s">
        <v>5804</v>
      </c>
      <c r="F2586" s="345" t="s">
        <v>17927</v>
      </c>
      <c r="G2586" s="345" t="s">
        <v>17928</v>
      </c>
      <c r="H2586" s="346">
        <v>1000</v>
      </c>
      <c r="I2586" s="345" t="s">
        <v>3894</v>
      </c>
      <c r="J2586" s="344">
        <v>40687</v>
      </c>
      <c r="K2586" s="345" t="s">
        <v>7312</v>
      </c>
      <c r="L2586" s="345" t="s">
        <v>7313</v>
      </c>
      <c r="M2586" s="345" t="s">
        <v>24</v>
      </c>
      <c r="N2586" s="345" t="s">
        <v>11491</v>
      </c>
      <c r="O2586" s="345"/>
      <c r="P2586" s="345"/>
      <c r="Q2586" s="344"/>
      <c r="R2586" s="344"/>
      <c r="S2586" s="346">
        <v>2400000</v>
      </c>
      <c r="T2586" s="347">
        <v>2400000000</v>
      </c>
    </row>
    <row r="2587" spans="1:20" ht="15">
      <c r="A2587">
        <v>2586</v>
      </c>
      <c r="B2587" s="344">
        <v>41271</v>
      </c>
      <c r="C2587" s="345" t="s">
        <v>17929</v>
      </c>
      <c r="D2587" s="345" t="s">
        <v>17930</v>
      </c>
      <c r="E2587" s="345" t="s">
        <v>5806</v>
      </c>
      <c r="F2587" s="345" t="s">
        <v>17931</v>
      </c>
      <c r="G2587" s="345" t="s">
        <v>17932</v>
      </c>
      <c r="H2587" s="346">
        <v>10000</v>
      </c>
      <c r="I2587" s="345" t="s">
        <v>3894</v>
      </c>
      <c r="J2587" s="344">
        <v>40687</v>
      </c>
      <c r="K2587" s="345" t="s">
        <v>7312</v>
      </c>
      <c r="L2587" s="345" t="s">
        <v>7313</v>
      </c>
      <c r="M2587" s="345" t="s">
        <v>24</v>
      </c>
      <c r="N2587" s="345" t="s">
        <v>11491</v>
      </c>
      <c r="O2587" s="345"/>
      <c r="P2587" s="345"/>
      <c r="Q2587" s="344"/>
      <c r="R2587" s="344"/>
      <c r="S2587" s="346">
        <v>1800</v>
      </c>
      <c r="T2587" s="347">
        <v>18000000</v>
      </c>
    </row>
    <row r="2588" spans="1:20" ht="15">
      <c r="A2588">
        <v>2587</v>
      </c>
      <c r="B2588" s="344">
        <v>41271</v>
      </c>
      <c r="C2588" s="345" t="s">
        <v>9402</v>
      </c>
      <c r="D2588" s="345" t="s">
        <v>9403</v>
      </c>
      <c r="E2588" s="345" t="s">
        <v>3482</v>
      </c>
      <c r="F2588" s="345" t="s">
        <v>11169</v>
      </c>
      <c r="G2588" s="345" t="s">
        <v>11170</v>
      </c>
      <c r="H2588" s="346">
        <v>10000</v>
      </c>
      <c r="I2588" s="345" t="s">
        <v>3894</v>
      </c>
      <c r="J2588" s="344">
        <v>40688</v>
      </c>
      <c r="K2588" s="345" t="s">
        <v>7312</v>
      </c>
      <c r="L2588" s="345" t="s">
        <v>7313</v>
      </c>
      <c r="M2588" s="345" t="s">
        <v>24</v>
      </c>
      <c r="N2588" s="345" t="s">
        <v>1857</v>
      </c>
      <c r="O2588" s="345"/>
      <c r="P2588" s="345" t="s">
        <v>8965</v>
      </c>
      <c r="Q2588" s="344"/>
      <c r="R2588" s="344">
        <v>41785</v>
      </c>
      <c r="S2588" s="346">
        <v>300000</v>
      </c>
      <c r="T2588" s="347">
        <v>3000000000</v>
      </c>
    </row>
    <row r="2589" spans="1:20" ht="15">
      <c r="A2589">
        <v>2588</v>
      </c>
      <c r="B2589" s="344">
        <v>41271</v>
      </c>
      <c r="C2589" s="345" t="s">
        <v>17933</v>
      </c>
      <c r="D2589" s="345" t="s">
        <v>17934</v>
      </c>
      <c r="E2589" s="345" t="s">
        <v>5808</v>
      </c>
      <c r="F2589" s="345" t="s">
        <v>17935</v>
      </c>
      <c r="G2589" s="345" t="s">
        <v>17936</v>
      </c>
      <c r="H2589" s="346">
        <v>2500000</v>
      </c>
      <c r="I2589" s="345" t="s">
        <v>3894</v>
      </c>
      <c r="J2589" s="344">
        <v>40689</v>
      </c>
      <c r="K2589" s="345" t="s">
        <v>7312</v>
      </c>
      <c r="L2589" s="345" t="s">
        <v>7313</v>
      </c>
      <c r="M2589" s="345" t="s">
        <v>24</v>
      </c>
      <c r="N2589" s="345" t="s">
        <v>11491</v>
      </c>
      <c r="O2589" s="345"/>
      <c r="P2589" s="345"/>
      <c r="Q2589" s="344"/>
      <c r="R2589" s="344"/>
      <c r="S2589" s="346">
        <v>2</v>
      </c>
      <c r="T2589" s="347">
        <v>5000000</v>
      </c>
    </row>
    <row r="2590" spans="1:20" ht="15">
      <c r="A2590">
        <v>2589</v>
      </c>
      <c r="B2590" s="344">
        <v>41271</v>
      </c>
      <c r="C2590" s="345" t="s">
        <v>17937</v>
      </c>
      <c r="D2590" s="345" t="s">
        <v>17938</v>
      </c>
      <c r="E2590" s="345" t="s">
        <v>5810</v>
      </c>
      <c r="F2590" s="345" t="s">
        <v>17939</v>
      </c>
      <c r="G2590" s="345" t="s">
        <v>17940</v>
      </c>
      <c r="H2590" s="346">
        <v>100000</v>
      </c>
      <c r="I2590" s="345" t="s">
        <v>3894</v>
      </c>
      <c r="J2590" s="344">
        <v>40690</v>
      </c>
      <c r="K2590" s="345" t="s">
        <v>7312</v>
      </c>
      <c r="L2590" s="345" t="s">
        <v>7313</v>
      </c>
      <c r="M2590" s="345" t="s">
        <v>24</v>
      </c>
      <c r="N2590" s="345" t="s">
        <v>11491</v>
      </c>
      <c r="O2590" s="345"/>
      <c r="P2590" s="345"/>
      <c r="Q2590" s="344"/>
      <c r="R2590" s="344"/>
      <c r="S2590" s="346">
        <v>50</v>
      </c>
      <c r="T2590" s="347">
        <v>5000000</v>
      </c>
    </row>
    <row r="2591" spans="1:20" ht="15">
      <c r="A2591">
        <v>2590</v>
      </c>
      <c r="B2591" s="344">
        <v>41271</v>
      </c>
      <c r="C2591" s="345" t="s">
        <v>7457</v>
      </c>
      <c r="D2591" s="345" t="s">
        <v>7458</v>
      </c>
      <c r="E2591" s="345" t="s">
        <v>7094</v>
      </c>
      <c r="F2591" s="345" t="s">
        <v>8805</v>
      </c>
      <c r="G2591" s="345" t="s">
        <v>8806</v>
      </c>
      <c r="H2591" s="346">
        <v>10000</v>
      </c>
      <c r="I2591" s="345" t="s">
        <v>3894</v>
      </c>
      <c r="J2591" s="344">
        <v>40690</v>
      </c>
      <c r="K2591" s="345" t="s">
        <v>7312</v>
      </c>
      <c r="L2591" s="345" t="s">
        <v>7313</v>
      </c>
      <c r="M2591" s="345" t="s">
        <v>24</v>
      </c>
      <c r="N2591" s="345" t="s">
        <v>7411</v>
      </c>
      <c r="O2591" s="345" t="s">
        <v>7412</v>
      </c>
      <c r="P2591" s="345"/>
      <c r="Q2591" s="344"/>
      <c r="R2591" s="344">
        <v>41974</v>
      </c>
      <c r="S2591" s="346">
        <v>253516</v>
      </c>
      <c r="T2591" s="347">
        <v>2535160000</v>
      </c>
    </row>
    <row r="2592" spans="1:20" ht="15">
      <c r="A2592">
        <v>2591</v>
      </c>
      <c r="B2592" s="344">
        <v>41271</v>
      </c>
      <c r="C2592" s="345" t="s">
        <v>7457</v>
      </c>
      <c r="D2592" s="345" t="s">
        <v>7458</v>
      </c>
      <c r="E2592" s="345" t="s">
        <v>7092</v>
      </c>
      <c r="F2592" s="345" t="s">
        <v>8807</v>
      </c>
      <c r="G2592" s="345" t="s">
        <v>8808</v>
      </c>
      <c r="H2592" s="346">
        <v>10000</v>
      </c>
      <c r="I2592" s="345" t="s">
        <v>3894</v>
      </c>
      <c r="J2592" s="344">
        <v>40690</v>
      </c>
      <c r="K2592" s="345" t="s">
        <v>7312</v>
      </c>
      <c r="L2592" s="345" t="s">
        <v>7313</v>
      </c>
      <c r="M2592" s="345" t="s">
        <v>24</v>
      </c>
      <c r="N2592" s="345" t="s">
        <v>7411</v>
      </c>
      <c r="O2592" s="345" t="s">
        <v>7412</v>
      </c>
      <c r="P2592" s="345"/>
      <c r="Q2592" s="344"/>
      <c r="R2592" s="344">
        <v>41974</v>
      </c>
      <c r="S2592" s="346">
        <v>253259</v>
      </c>
      <c r="T2592" s="347">
        <v>2532590000</v>
      </c>
    </row>
    <row r="2593" spans="1:20" ht="15">
      <c r="A2593">
        <v>2592</v>
      </c>
      <c r="B2593" s="344">
        <v>41271</v>
      </c>
      <c r="C2593" s="345" t="s">
        <v>17941</v>
      </c>
      <c r="D2593" s="345" t="s">
        <v>17942</v>
      </c>
      <c r="E2593" s="345" t="s">
        <v>5812</v>
      </c>
      <c r="F2593" s="345" t="s">
        <v>17943</v>
      </c>
      <c r="G2593" s="345" t="s">
        <v>17944</v>
      </c>
      <c r="H2593" s="346">
        <v>10000000</v>
      </c>
      <c r="I2593" s="345" t="s">
        <v>3894</v>
      </c>
      <c r="J2593" s="344">
        <v>40693</v>
      </c>
      <c r="K2593" s="345" t="s">
        <v>7312</v>
      </c>
      <c r="L2593" s="345" t="s">
        <v>7313</v>
      </c>
      <c r="M2593" s="345" t="s">
        <v>24</v>
      </c>
      <c r="N2593" s="345" t="s">
        <v>11491</v>
      </c>
      <c r="O2593" s="345"/>
      <c r="P2593" s="345"/>
      <c r="Q2593" s="344"/>
      <c r="R2593" s="344"/>
      <c r="S2593" s="346">
        <v>219</v>
      </c>
      <c r="T2593" s="347">
        <v>2190000000</v>
      </c>
    </row>
    <row r="2594" spans="1:20" ht="15">
      <c r="A2594">
        <v>2593</v>
      </c>
      <c r="B2594" s="344">
        <v>41271</v>
      </c>
      <c r="C2594" s="345" t="s">
        <v>17945</v>
      </c>
      <c r="D2594" s="345" t="s">
        <v>17946</v>
      </c>
      <c r="E2594" s="345" t="s">
        <v>5814</v>
      </c>
      <c r="F2594" s="345" t="s">
        <v>17947</v>
      </c>
      <c r="G2594" s="345" t="s">
        <v>17948</v>
      </c>
      <c r="H2594" s="346">
        <v>100000</v>
      </c>
      <c r="I2594" s="345" t="s">
        <v>3894</v>
      </c>
      <c r="J2594" s="344">
        <v>40693</v>
      </c>
      <c r="K2594" s="345" t="s">
        <v>7312</v>
      </c>
      <c r="L2594" s="345" t="s">
        <v>7313</v>
      </c>
      <c r="M2594" s="345" t="s">
        <v>24</v>
      </c>
      <c r="N2594" s="345" t="s">
        <v>11491</v>
      </c>
      <c r="O2594" s="345"/>
      <c r="P2594" s="345"/>
      <c r="Q2594" s="344"/>
      <c r="R2594" s="344"/>
      <c r="S2594" s="346">
        <v>205</v>
      </c>
      <c r="T2594" s="347">
        <v>20500000</v>
      </c>
    </row>
    <row r="2595" spans="1:20" ht="15">
      <c r="A2595">
        <v>2594</v>
      </c>
      <c r="B2595" s="344">
        <v>41271</v>
      </c>
      <c r="C2595" s="345" t="s">
        <v>9406</v>
      </c>
      <c r="D2595" s="345" t="s">
        <v>9407</v>
      </c>
      <c r="E2595" s="345" t="s">
        <v>3479</v>
      </c>
      <c r="F2595" s="345" t="s">
        <v>11173</v>
      </c>
      <c r="G2595" s="345" t="s">
        <v>11174</v>
      </c>
      <c r="H2595" s="346">
        <v>100</v>
      </c>
      <c r="I2595" s="345" t="s">
        <v>4177</v>
      </c>
      <c r="J2595" s="344">
        <v>40693</v>
      </c>
      <c r="K2595" s="345" t="s">
        <v>7312</v>
      </c>
      <c r="L2595" s="345" t="s">
        <v>7313</v>
      </c>
      <c r="M2595" s="345" t="s">
        <v>24</v>
      </c>
      <c r="N2595" s="345" t="s">
        <v>1857</v>
      </c>
      <c r="O2595" s="345"/>
      <c r="P2595" s="345" t="s">
        <v>8965</v>
      </c>
      <c r="Q2595" s="344"/>
      <c r="R2595" s="344">
        <v>41424</v>
      </c>
      <c r="S2595" s="346">
        <v>42373</v>
      </c>
      <c r="T2595" s="347">
        <v>4237300</v>
      </c>
    </row>
    <row r="2596" spans="1:20" ht="15">
      <c r="A2596">
        <v>2595</v>
      </c>
      <c r="B2596" s="344">
        <v>41271</v>
      </c>
      <c r="C2596" s="345" t="s">
        <v>10914</v>
      </c>
      <c r="D2596" s="345" t="s">
        <v>10915</v>
      </c>
      <c r="E2596" s="345" t="s">
        <v>3495</v>
      </c>
      <c r="F2596" s="345" t="s">
        <v>11177</v>
      </c>
      <c r="G2596" s="345" t="s">
        <v>11178</v>
      </c>
      <c r="H2596" s="346">
        <v>100000</v>
      </c>
      <c r="I2596" s="345" t="s">
        <v>3894</v>
      </c>
      <c r="J2596" s="344">
        <v>40693</v>
      </c>
      <c r="K2596" s="345" t="s">
        <v>7312</v>
      </c>
      <c r="L2596" s="345" t="s">
        <v>7313</v>
      </c>
      <c r="M2596" s="345" t="s">
        <v>24</v>
      </c>
      <c r="N2596" s="345" t="s">
        <v>1857</v>
      </c>
      <c r="O2596" s="345"/>
      <c r="P2596" s="345" t="s">
        <v>8962</v>
      </c>
      <c r="Q2596" s="344"/>
      <c r="R2596" s="344">
        <v>42047</v>
      </c>
      <c r="S2596" s="346">
        <v>12487</v>
      </c>
      <c r="T2596" s="347">
        <v>1248700000</v>
      </c>
    </row>
    <row r="2597" spans="1:20" ht="15">
      <c r="A2597">
        <v>2596</v>
      </c>
      <c r="B2597" s="344">
        <v>41271</v>
      </c>
      <c r="C2597" s="345" t="s">
        <v>10914</v>
      </c>
      <c r="D2597" s="345" t="s">
        <v>10915</v>
      </c>
      <c r="E2597" s="345" t="s">
        <v>3492</v>
      </c>
      <c r="F2597" s="345" t="s">
        <v>11179</v>
      </c>
      <c r="G2597" s="345" t="s">
        <v>11180</v>
      </c>
      <c r="H2597" s="346">
        <v>100000</v>
      </c>
      <c r="I2597" s="345" t="s">
        <v>3894</v>
      </c>
      <c r="J2597" s="344">
        <v>40693</v>
      </c>
      <c r="K2597" s="345" t="s">
        <v>7312</v>
      </c>
      <c r="L2597" s="345" t="s">
        <v>7313</v>
      </c>
      <c r="M2597" s="345" t="s">
        <v>24</v>
      </c>
      <c r="N2597" s="345" t="s">
        <v>1857</v>
      </c>
      <c r="O2597" s="345"/>
      <c r="P2597" s="345" t="s">
        <v>8965</v>
      </c>
      <c r="Q2597" s="344"/>
      <c r="R2597" s="344">
        <v>42520</v>
      </c>
      <c r="S2597" s="346">
        <v>14305</v>
      </c>
      <c r="T2597" s="347">
        <v>1430500000</v>
      </c>
    </row>
    <row r="2598" spans="1:20" ht="15">
      <c r="A2598">
        <v>2597</v>
      </c>
      <c r="B2598" s="344">
        <v>41271</v>
      </c>
      <c r="C2598" s="345" t="s">
        <v>11181</v>
      </c>
      <c r="D2598" s="345" t="s">
        <v>11182</v>
      </c>
      <c r="E2598" s="345" t="s">
        <v>3376</v>
      </c>
      <c r="F2598" s="345" t="s">
        <v>11183</v>
      </c>
      <c r="G2598" s="345" t="s">
        <v>11184</v>
      </c>
      <c r="H2598" s="346">
        <v>10000</v>
      </c>
      <c r="I2598" s="345" t="s">
        <v>3894</v>
      </c>
      <c r="J2598" s="344">
        <v>40694</v>
      </c>
      <c r="K2598" s="345" t="s">
        <v>7312</v>
      </c>
      <c r="L2598" s="345" t="s">
        <v>7313</v>
      </c>
      <c r="M2598" s="345" t="s">
        <v>24</v>
      </c>
      <c r="N2598" s="345" t="s">
        <v>1857</v>
      </c>
      <c r="O2598" s="345"/>
      <c r="P2598" s="345" t="s">
        <v>8965</v>
      </c>
      <c r="Q2598" s="344"/>
      <c r="R2598" s="344">
        <v>47938</v>
      </c>
      <c r="S2598" s="346">
        <v>30000</v>
      </c>
      <c r="T2598" s="347">
        <v>300000000</v>
      </c>
    </row>
    <row r="2599" spans="1:20" ht="15">
      <c r="A2599">
        <v>2598</v>
      </c>
      <c r="B2599" s="344">
        <v>41271</v>
      </c>
      <c r="C2599" s="345" t="s">
        <v>17949</v>
      </c>
      <c r="D2599" s="345" t="s">
        <v>17950</v>
      </c>
      <c r="E2599" s="345" t="s">
        <v>5816</v>
      </c>
      <c r="F2599" s="345" t="s">
        <v>17951</v>
      </c>
      <c r="G2599" s="345" t="s">
        <v>17952</v>
      </c>
      <c r="H2599" s="346">
        <v>500000</v>
      </c>
      <c r="I2599" s="345" t="s">
        <v>3894</v>
      </c>
      <c r="J2599" s="344">
        <v>40694</v>
      </c>
      <c r="K2599" s="345" t="s">
        <v>7312</v>
      </c>
      <c r="L2599" s="345" t="s">
        <v>7313</v>
      </c>
      <c r="M2599" s="345" t="s">
        <v>24</v>
      </c>
      <c r="N2599" s="345" t="s">
        <v>11491</v>
      </c>
      <c r="O2599" s="345"/>
      <c r="P2599" s="345"/>
      <c r="Q2599" s="344"/>
      <c r="R2599" s="344"/>
      <c r="S2599" s="346">
        <v>40</v>
      </c>
      <c r="T2599" s="347">
        <v>20000000</v>
      </c>
    </row>
    <row r="2600" spans="1:20" ht="15">
      <c r="A2600">
        <v>2599</v>
      </c>
      <c r="B2600" s="344">
        <v>41271</v>
      </c>
      <c r="C2600" s="345" t="s">
        <v>7457</v>
      </c>
      <c r="D2600" s="345" t="s">
        <v>7458</v>
      </c>
      <c r="E2600" s="345" t="s">
        <v>7106</v>
      </c>
      <c r="F2600" s="345" t="s">
        <v>8809</v>
      </c>
      <c r="G2600" s="345" t="s">
        <v>8810</v>
      </c>
      <c r="H2600" s="346">
        <v>1</v>
      </c>
      <c r="I2600" s="345" t="s">
        <v>4177</v>
      </c>
      <c r="J2600" s="344">
        <v>40694</v>
      </c>
      <c r="K2600" s="345" t="s">
        <v>7312</v>
      </c>
      <c r="L2600" s="345" t="s">
        <v>7313</v>
      </c>
      <c r="M2600" s="345" t="s">
        <v>24</v>
      </c>
      <c r="N2600" s="345" t="s">
        <v>7411</v>
      </c>
      <c r="O2600" s="345" t="s">
        <v>7412</v>
      </c>
      <c r="P2600" s="345"/>
      <c r="Q2600" s="344"/>
      <c r="R2600" s="344"/>
      <c r="S2600" s="346">
        <v>1910760</v>
      </c>
      <c r="T2600" s="347">
        <v>1910760</v>
      </c>
    </row>
    <row r="2601" spans="1:20" ht="15">
      <c r="A2601">
        <v>2600</v>
      </c>
      <c r="B2601" s="344">
        <v>41271</v>
      </c>
      <c r="C2601" s="345" t="s">
        <v>8972</v>
      </c>
      <c r="D2601" s="345" t="s">
        <v>8973</v>
      </c>
      <c r="E2601" s="345" t="s">
        <v>185</v>
      </c>
      <c r="F2601" s="345" t="s">
        <v>9113</v>
      </c>
      <c r="G2601" s="345" t="s">
        <v>9114</v>
      </c>
      <c r="H2601" s="346">
        <v>10000</v>
      </c>
      <c r="I2601" s="345" t="s">
        <v>3894</v>
      </c>
      <c r="J2601" s="344">
        <v>40694</v>
      </c>
      <c r="K2601" s="345" t="s">
        <v>7312</v>
      </c>
      <c r="L2601" s="345" t="s">
        <v>7313</v>
      </c>
      <c r="M2601" s="345" t="s">
        <v>24</v>
      </c>
      <c r="N2601" s="345" t="s">
        <v>26</v>
      </c>
      <c r="O2601" s="345"/>
      <c r="P2601" s="345" t="s">
        <v>8965</v>
      </c>
      <c r="Q2601" s="344"/>
      <c r="R2601" s="344">
        <v>41577</v>
      </c>
      <c r="S2601" s="346">
        <v>851587</v>
      </c>
      <c r="T2601" s="347">
        <v>8515870000</v>
      </c>
    </row>
    <row r="2602" spans="1:20" ht="15">
      <c r="A2602">
        <v>2601</v>
      </c>
      <c r="B2602" s="344">
        <v>41271</v>
      </c>
      <c r="C2602" s="345" t="s">
        <v>8972</v>
      </c>
      <c r="D2602" s="345" t="s">
        <v>8973</v>
      </c>
      <c r="E2602" s="345" t="s">
        <v>187</v>
      </c>
      <c r="F2602" s="345" t="s">
        <v>9115</v>
      </c>
      <c r="G2602" s="345" t="s">
        <v>9116</v>
      </c>
      <c r="H2602" s="346">
        <v>10000</v>
      </c>
      <c r="I2602" s="345" t="s">
        <v>3894</v>
      </c>
      <c r="J2602" s="344">
        <v>40694</v>
      </c>
      <c r="K2602" s="345" t="s">
        <v>7312</v>
      </c>
      <c r="L2602" s="345" t="s">
        <v>7313</v>
      </c>
      <c r="M2602" s="345" t="s">
        <v>24</v>
      </c>
      <c r="N2602" s="345" t="s">
        <v>26</v>
      </c>
      <c r="O2602" s="345"/>
      <c r="P2602" s="345" t="s">
        <v>8962</v>
      </c>
      <c r="Q2602" s="344"/>
      <c r="R2602" s="344">
        <v>41517</v>
      </c>
      <c r="S2602" s="346">
        <v>356700</v>
      </c>
      <c r="T2602" s="347">
        <v>3567000000</v>
      </c>
    </row>
    <row r="2603" spans="1:20" ht="15">
      <c r="A2603">
        <v>2602</v>
      </c>
      <c r="B2603" s="344">
        <v>41271</v>
      </c>
      <c r="C2603" s="345" t="s">
        <v>8972</v>
      </c>
      <c r="D2603" s="345" t="s">
        <v>8973</v>
      </c>
      <c r="E2603" s="345" t="s">
        <v>190</v>
      </c>
      <c r="F2603" s="345" t="s">
        <v>9117</v>
      </c>
      <c r="G2603" s="345" t="s">
        <v>9118</v>
      </c>
      <c r="H2603" s="346">
        <v>10000</v>
      </c>
      <c r="I2603" s="345" t="s">
        <v>3894</v>
      </c>
      <c r="J2603" s="344">
        <v>40694</v>
      </c>
      <c r="K2603" s="345" t="s">
        <v>7312</v>
      </c>
      <c r="L2603" s="345" t="s">
        <v>7313</v>
      </c>
      <c r="M2603" s="345" t="s">
        <v>24</v>
      </c>
      <c r="N2603" s="345" t="s">
        <v>26</v>
      </c>
      <c r="O2603" s="345"/>
      <c r="P2603" s="345" t="s">
        <v>8962</v>
      </c>
      <c r="Q2603" s="344"/>
      <c r="R2603" s="344">
        <v>43542</v>
      </c>
      <c r="S2603" s="346">
        <v>773319</v>
      </c>
      <c r="T2603" s="347">
        <v>7733190000</v>
      </c>
    </row>
    <row r="2604" spans="1:20" ht="15">
      <c r="A2604">
        <v>2603</v>
      </c>
      <c r="B2604" s="344">
        <v>41271</v>
      </c>
      <c r="C2604" s="345" t="s">
        <v>8972</v>
      </c>
      <c r="D2604" s="345" t="s">
        <v>8973</v>
      </c>
      <c r="E2604" s="345" t="s">
        <v>193</v>
      </c>
      <c r="F2604" s="345" t="s">
        <v>9119</v>
      </c>
      <c r="G2604" s="345" t="s">
        <v>9120</v>
      </c>
      <c r="H2604" s="346">
        <v>10000</v>
      </c>
      <c r="I2604" s="345" t="s">
        <v>3894</v>
      </c>
      <c r="J2604" s="344">
        <v>40694</v>
      </c>
      <c r="K2604" s="345" t="s">
        <v>7312</v>
      </c>
      <c r="L2604" s="345" t="s">
        <v>7313</v>
      </c>
      <c r="M2604" s="345" t="s">
        <v>24</v>
      </c>
      <c r="N2604" s="345" t="s">
        <v>26</v>
      </c>
      <c r="O2604" s="345"/>
      <c r="P2604" s="345" t="s">
        <v>8962</v>
      </c>
      <c r="Q2604" s="344"/>
      <c r="R2604" s="344">
        <v>44147</v>
      </c>
      <c r="S2604" s="346">
        <v>449693</v>
      </c>
      <c r="T2604" s="347">
        <v>4496930000</v>
      </c>
    </row>
    <row r="2605" spans="1:20" ht="15">
      <c r="A2605">
        <v>2604</v>
      </c>
      <c r="B2605" s="344">
        <v>41271</v>
      </c>
      <c r="C2605" s="345" t="s">
        <v>17953</v>
      </c>
      <c r="D2605" s="345" t="s">
        <v>17954</v>
      </c>
      <c r="E2605" s="345" t="s">
        <v>5820</v>
      </c>
      <c r="F2605" s="345" t="s">
        <v>17955</v>
      </c>
      <c r="G2605" s="345" t="s">
        <v>17956</v>
      </c>
      <c r="H2605" s="346">
        <v>1</v>
      </c>
      <c r="I2605" s="345" t="s">
        <v>3894</v>
      </c>
      <c r="J2605" s="344">
        <v>40695</v>
      </c>
      <c r="K2605" s="345" t="s">
        <v>7312</v>
      </c>
      <c r="L2605" s="345" t="s">
        <v>7313</v>
      </c>
      <c r="M2605" s="345" t="s">
        <v>24</v>
      </c>
      <c r="N2605" s="345" t="s">
        <v>11491</v>
      </c>
      <c r="O2605" s="345"/>
      <c r="P2605" s="345"/>
      <c r="Q2605" s="344"/>
      <c r="R2605" s="344"/>
      <c r="S2605" s="346">
        <v>1089015000</v>
      </c>
      <c r="T2605" s="347">
        <v>1089015000</v>
      </c>
    </row>
    <row r="2606" spans="1:20" ht="15">
      <c r="A2606">
        <v>2605</v>
      </c>
      <c r="B2606" s="344">
        <v>41271</v>
      </c>
      <c r="C2606" s="345" t="s">
        <v>17957</v>
      </c>
      <c r="D2606" s="345" t="s">
        <v>17958</v>
      </c>
      <c r="E2606" s="345" t="s">
        <v>5818</v>
      </c>
      <c r="F2606" s="345" t="s">
        <v>17959</v>
      </c>
      <c r="G2606" s="345" t="s">
        <v>17960</v>
      </c>
      <c r="H2606" s="346">
        <v>1000000</v>
      </c>
      <c r="I2606" s="345" t="s">
        <v>3894</v>
      </c>
      <c r="J2606" s="344">
        <v>40695</v>
      </c>
      <c r="K2606" s="345" t="s">
        <v>7312</v>
      </c>
      <c r="L2606" s="345" t="s">
        <v>7313</v>
      </c>
      <c r="M2606" s="345" t="s">
        <v>24</v>
      </c>
      <c r="N2606" s="345" t="s">
        <v>11491</v>
      </c>
      <c r="O2606" s="345"/>
      <c r="P2606" s="345"/>
      <c r="Q2606" s="344"/>
      <c r="R2606" s="344"/>
      <c r="S2606" s="346">
        <v>14</v>
      </c>
      <c r="T2606" s="347">
        <v>14000000</v>
      </c>
    </row>
    <row r="2607" spans="1:20" ht="15">
      <c r="A2607">
        <v>2606</v>
      </c>
      <c r="B2607" s="344">
        <v>41271</v>
      </c>
      <c r="C2607" s="345" t="s">
        <v>17961</v>
      </c>
      <c r="D2607" s="345" t="s">
        <v>17962</v>
      </c>
      <c r="E2607" s="345" t="s">
        <v>5822</v>
      </c>
      <c r="F2607" s="345" t="s">
        <v>17963</v>
      </c>
      <c r="G2607" s="345" t="s">
        <v>17964</v>
      </c>
      <c r="H2607" s="346">
        <v>100000</v>
      </c>
      <c r="I2607" s="345" t="s">
        <v>3894</v>
      </c>
      <c r="J2607" s="344">
        <v>40696</v>
      </c>
      <c r="K2607" s="345" t="s">
        <v>7312</v>
      </c>
      <c r="L2607" s="345" t="s">
        <v>7313</v>
      </c>
      <c r="M2607" s="345" t="s">
        <v>24</v>
      </c>
      <c r="N2607" s="345" t="s">
        <v>11491</v>
      </c>
      <c r="O2607" s="345"/>
      <c r="P2607" s="345"/>
      <c r="Q2607" s="344"/>
      <c r="R2607" s="344"/>
      <c r="S2607" s="346">
        <v>500</v>
      </c>
      <c r="T2607" s="347">
        <v>50000000</v>
      </c>
    </row>
    <row r="2608" spans="1:20" ht="15">
      <c r="A2608">
        <v>2607</v>
      </c>
      <c r="B2608" s="344">
        <v>41271</v>
      </c>
      <c r="C2608" s="345" t="s">
        <v>7522</v>
      </c>
      <c r="D2608" s="345" t="s">
        <v>7523</v>
      </c>
      <c r="E2608" s="345" t="s">
        <v>6852</v>
      </c>
      <c r="F2608" s="345" t="s">
        <v>8811</v>
      </c>
      <c r="G2608" s="345" t="s">
        <v>8812</v>
      </c>
      <c r="H2608" s="346">
        <v>1</v>
      </c>
      <c r="I2608" s="345" t="s">
        <v>3894</v>
      </c>
      <c r="J2608" s="344">
        <v>40696</v>
      </c>
      <c r="K2608" s="345" t="s">
        <v>7312</v>
      </c>
      <c r="L2608" s="345" t="s">
        <v>7313</v>
      </c>
      <c r="M2608" s="345" t="s">
        <v>24</v>
      </c>
      <c r="N2608" s="345" t="s">
        <v>7411</v>
      </c>
      <c r="O2608" s="345" t="s">
        <v>7412</v>
      </c>
      <c r="P2608" s="345"/>
      <c r="Q2608" s="344"/>
      <c r="R2608" s="344"/>
      <c r="S2608" s="346">
        <v>193596965</v>
      </c>
      <c r="T2608" s="347">
        <v>193596965</v>
      </c>
    </row>
    <row r="2609" spans="1:20" ht="15">
      <c r="A2609">
        <v>2608</v>
      </c>
      <c r="B2609" s="344">
        <v>41271</v>
      </c>
      <c r="C2609" s="345" t="s">
        <v>7522</v>
      </c>
      <c r="D2609" s="345" t="s">
        <v>7523</v>
      </c>
      <c r="E2609" s="345" t="s">
        <v>6854</v>
      </c>
      <c r="F2609" s="345" t="s">
        <v>8813</v>
      </c>
      <c r="G2609" s="345" t="s">
        <v>8814</v>
      </c>
      <c r="H2609" s="346">
        <v>1</v>
      </c>
      <c r="I2609" s="345" t="s">
        <v>3894</v>
      </c>
      <c r="J2609" s="344">
        <v>40696</v>
      </c>
      <c r="K2609" s="345" t="s">
        <v>7312</v>
      </c>
      <c r="L2609" s="345" t="s">
        <v>7313</v>
      </c>
      <c r="M2609" s="345" t="s">
        <v>24</v>
      </c>
      <c r="N2609" s="345" t="s">
        <v>7411</v>
      </c>
      <c r="O2609" s="345" t="s">
        <v>7412</v>
      </c>
      <c r="P2609" s="345"/>
      <c r="Q2609" s="344"/>
      <c r="R2609" s="344"/>
      <c r="S2609" s="346">
        <v>30695694</v>
      </c>
      <c r="T2609" s="347">
        <v>30695694</v>
      </c>
    </row>
    <row r="2610" spans="1:20" ht="15">
      <c r="A2610">
        <v>2609</v>
      </c>
      <c r="B2610" s="344">
        <v>41271</v>
      </c>
      <c r="C2610" s="345" t="s">
        <v>7522</v>
      </c>
      <c r="D2610" s="345" t="s">
        <v>7523</v>
      </c>
      <c r="E2610" s="345" t="s">
        <v>6864</v>
      </c>
      <c r="F2610" s="345" t="s">
        <v>8815</v>
      </c>
      <c r="G2610" s="345" t="s">
        <v>8816</v>
      </c>
      <c r="H2610" s="346">
        <v>1</v>
      </c>
      <c r="I2610" s="345" t="s">
        <v>3894</v>
      </c>
      <c r="J2610" s="344">
        <v>40696</v>
      </c>
      <c r="K2610" s="345" t="s">
        <v>7312</v>
      </c>
      <c r="L2610" s="345" t="s">
        <v>7313</v>
      </c>
      <c r="M2610" s="345" t="s">
        <v>24</v>
      </c>
      <c r="N2610" s="345" t="s">
        <v>7411</v>
      </c>
      <c r="O2610" s="345" t="s">
        <v>7412</v>
      </c>
      <c r="P2610" s="345"/>
      <c r="Q2610" s="344"/>
      <c r="R2610" s="344"/>
      <c r="S2610" s="346">
        <v>5755860</v>
      </c>
      <c r="T2610" s="347">
        <v>5755860</v>
      </c>
    </row>
    <row r="2611" spans="1:20" ht="15">
      <c r="A2611">
        <v>2610</v>
      </c>
      <c r="B2611" s="344">
        <v>41271</v>
      </c>
      <c r="C2611" s="345" t="s">
        <v>7522</v>
      </c>
      <c r="D2611" s="345" t="s">
        <v>7523</v>
      </c>
      <c r="E2611" s="345" t="s">
        <v>6858</v>
      </c>
      <c r="F2611" s="345" t="s">
        <v>8817</v>
      </c>
      <c r="G2611" s="345" t="s">
        <v>8818</v>
      </c>
      <c r="H2611" s="346">
        <v>2</v>
      </c>
      <c r="I2611" s="345" t="s">
        <v>3894</v>
      </c>
      <c r="J2611" s="344">
        <v>40696</v>
      </c>
      <c r="K2611" s="345" t="s">
        <v>7312</v>
      </c>
      <c r="L2611" s="345" t="s">
        <v>7313</v>
      </c>
      <c r="M2611" s="345" t="s">
        <v>24</v>
      </c>
      <c r="N2611" s="345" t="s">
        <v>7411</v>
      </c>
      <c r="O2611" s="345" t="s">
        <v>7412</v>
      </c>
      <c r="P2611" s="345"/>
      <c r="Q2611" s="344"/>
      <c r="R2611" s="344"/>
      <c r="S2611" s="346">
        <v>6807827</v>
      </c>
      <c r="T2611" s="347">
        <v>13615654</v>
      </c>
    </row>
    <row r="2612" spans="1:20" ht="15">
      <c r="A2612">
        <v>2611</v>
      </c>
      <c r="B2612" s="344">
        <v>41271</v>
      </c>
      <c r="C2612" s="345" t="s">
        <v>7522</v>
      </c>
      <c r="D2612" s="345" t="s">
        <v>7523</v>
      </c>
      <c r="E2612" s="345" t="s">
        <v>6856</v>
      </c>
      <c r="F2612" s="345" t="s">
        <v>8819</v>
      </c>
      <c r="G2612" s="345" t="s">
        <v>8820</v>
      </c>
      <c r="H2612" s="346">
        <v>2</v>
      </c>
      <c r="I2612" s="345" t="s">
        <v>3894</v>
      </c>
      <c r="J2612" s="344">
        <v>40696</v>
      </c>
      <c r="K2612" s="345" t="s">
        <v>7312</v>
      </c>
      <c r="L2612" s="345" t="s">
        <v>7313</v>
      </c>
      <c r="M2612" s="345" t="s">
        <v>24</v>
      </c>
      <c r="N2612" s="345" t="s">
        <v>7411</v>
      </c>
      <c r="O2612" s="345" t="s">
        <v>7412</v>
      </c>
      <c r="P2612" s="345"/>
      <c r="Q2612" s="344"/>
      <c r="R2612" s="344"/>
      <c r="S2612" s="346">
        <v>9894997</v>
      </c>
      <c r="T2612" s="347">
        <v>19789994</v>
      </c>
    </row>
    <row r="2613" spans="1:20" ht="15">
      <c r="A2613">
        <v>2612</v>
      </c>
      <c r="B2613" s="344">
        <v>41271</v>
      </c>
      <c r="C2613" s="345" t="s">
        <v>7522</v>
      </c>
      <c r="D2613" s="345" t="s">
        <v>7523</v>
      </c>
      <c r="E2613" s="345" t="s">
        <v>6954</v>
      </c>
      <c r="F2613" s="345" t="s">
        <v>8821</v>
      </c>
      <c r="G2613" s="345" t="s">
        <v>8822</v>
      </c>
      <c r="H2613" s="346">
        <v>1</v>
      </c>
      <c r="I2613" s="345" t="s">
        <v>3894</v>
      </c>
      <c r="J2613" s="344">
        <v>40696</v>
      </c>
      <c r="K2613" s="345" t="s">
        <v>7312</v>
      </c>
      <c r="L2613" s="345" t="s">
        <v>7313</v>
      </c>
      <c r="M2613" s="345" t="s">
        <v>24</v>
      </c>
      <c r="N2613" s="345" t="s">
        <v>7411</v>
      </c>
      <c r="O2613" s="345" t="s">
        <v>7412</v>
      </c>
      <c r="P2613" s="345"/>
      <c r="Q2613" s="344"/>
      <c r="R2613" s="344"/>
      <c r="S2613" s="346">
        <v>5634431</v>
      </c>
      <c r="T2613" s="347">
        <v>5634431</v>
      </c>
    </row>
    <row r="2614" spans="1:20" ht="15">
      <c r="A2614">
        <v>2613</v>
      </c>
      <c r="B2614" s="344">
        <v>41271</v>
      </c>
      <c r="C2614" s="345" t="s">
        <v>7522</v>
      </c>
      <c r="D2614" s="345" t="s">
        <v>7523</v>
      </c>
      <c r="E2614" s="345" t="s">
        <v>6958</v>
      </c>
      <c r="F2614" s="345" t="s">
        <v>8823</v>
      </c>
      <c r="G2614" s="345" t="s">
        <v>8824</v>
      </c>
      <c r="H2614" s="346">
        <v>1</v>
      </c>
      <c r="I2614" s="345" t="s">
        <v>3894</v>
      </c>
      <c r="J2614" s="344">
        <v>40696</v>
      </c>
      <c r="K2614" s="345" t="s">
        <v>7312</v>
      </c>
      <c r="L2614" s="345" t="s">
        <v>7313</v>
      </c>
      <c r="M2614" s="345" t="s">
        <v>24</v>
      </c>
      <c r="N2614" s="345" t="s">
        <v>7411</v>
      </c>
      <c r="O2614" s="345" t="s">
        <v>7412</v>
      </c>
      <c r="P2614" s="345"/>
      <c r="Q2614" s="344"/>
      <c r="R2614" s="344"/>
      <c r="S2614" s="346">
        <v>85770354</v>
      </c>
      <c r="T2614" s="347">
        <v>85770354</v>
      </c>
    </row>
    <row r="2615" spans="1:20" ht="15">
      <c r="A2615">
        <v>2614</v>
      </c>
      <c r="B2615" s="344">
        <v>41271</v>
      </c>
      <c r="C2615" s="345" t="s">
        <v>7522</v>
      </c>
      <c r="D2615" s="345" t="s">
        <v>7523</v>
      </c>
      <c r="E2615" s="345" t="s">
        <v>6956</v>
      </c>
      <c r="F2615" s="345" t="s">
        <v>8825</v>
      </c>
      <c r="G2615" s="345" t="s">
        <v>8826</v>
      </c>
      <c r="H2615" s="346">
        <v>1</v>
      </c>
      <c r="I2615" s="345" t="s">
        <v>4177</v>
      </c>
      <c r="J2615" s="344">
        <v>40696</v>
      </c>
      <c r="K2615" s="345" t="s">
        <v>7312</v>
      </c>
      <c r="L2615" s="345" t="s">
        <v>7313</v>
      </c>
      <c r="M2615" s="345" t="s">
        <v>24</v>
      </c>
      <c r="N2615" s="345" t="s">
        <v>7411</v>
      </c>
      <c r="O2615" s="345" t="s">
        <v>7412</v>
      </c>
      <c r="P2615" s="345"/>
      <c r="Q2615" s="344"/>
      <c r="R2615" s="344"/>
      <c r="S2615" s="346">
        <v>12802</v>
      </c>
      <c r="T2615" s="347">
        <v>12802</v>
      </c>
    </row>
    <row r="2616" spans="1:20" ht="15">
      <c r="A2616">
        <v>2615</v>
      </c>
      <c r="B2616" s="344">
        <v>41271</v>
      </c>
      <c r="C2616" s="345" t="s">
        <v>7457</v>
      </c>
      <c r="D2616" s="345" t="s">
        <v>7458</v>
      </c>
      <c r="E2616" s="345" t="s">
        <v>7141</v>
      </c>
      <c r="F2616" s="345" t="s">
        <v>8827</v>
      </c>
      <c r="G2616" s="345" t="s">
        <v>8828</v>
      </c>
      <c r="H2616" s="346">
        <v>1</v>
      </c>
      <c r="I2616" s="345" t="s">
        <v>3894</v>
      </c>
      <c r="J2616" s="344">
        <v>40700</v>
      </c>
      <c r="K2616" s="345" t="s">
        <v>7312</v>
      </c>
      <c r="L2616" s="345" t="s">
        <v>7313</v>
      </c>
      <c r="M2616" s="345" t="s">
        <v>24</v>
      </c>
      <c r="N2616" s="345" t="s">
        <v>7411</v>
      </c>
      <c r="O2616" s="345" t="s">
        <v>7412</v>
      </c>
      <c r="P2616" s="345"/>
      <c r="Q2616" s="344"/>
      <c r="R2616" s="344"/>
      <c r="S2616" s="346">
        <v>3125544448</v>
      </c>
      <c r="T2616" s="347">
        <v>3125544448</v>
      </c>
    </row>
    <row r="2617" spans="1:20" ht="15">
      <c r="A2617">
        <v>2616</v>
      </c>
      <c r="B2617" s="344">
        <v>41271</v>
      </c>
      <c r="C2617" s="345" t="s">
        <v>7457</v>
      </c>
      <c r="D2617" s="345" t="s">
        <v>7458</v>
      </c>
      <c r="E2617" s="345" t="s">
        <v>7143</v>
      </c>
      <c r="F2617" s="345" t="s">
        <v>8829</v>
      </c>
      <c r="G2617" s="345" t="s">
        <v>8830</v>
      </c>
      <c r="H2617" s="346">
        <v>1</v>
      </c>
      <c r="I2617" s="345" t="s">
        <v>3894</v>
      </c>
      <c r="J2617" s="344">
        <v>40700</v>
      </c>
      <c r="K2617" s="345" t="s">
        <v>7312</v>
      </c>
      <c r="L2617" s="345" t="s">
        <v>7313</v>
      </c>
      <c r="M2617" s="345" t="s">
        <v>24</v>
      </c>
      <c r="N2617" s="345" t="s">
        <v>7411</v>
      </c>
      <c r="O2617" s="345" t="s">
        <v>7412</v>
      </c>
      <c r="P2617" s="345"/>
      <c r="Q2617" s="344"/>
      <c r="R2617" s="344"/>
      <c r="S2617" s="346">
        <v>2973624446</v>
      </c>
      <c r="T2617" s="347">
        <v>2973624446</v>
      </c>
    </row>
    <row r="2618" spans="1:20" ht="15">
      <c r="A2618">
        <v>2617</v>
      </c>
      <c r="B2618" s="344">
        <v>41271</v>
      </c>
      <c r="C2618" s="345" t="s">
        <v>7457</v>
      </c>
      <c r="D2618" s="345" t="s">
        <v>7458</v>
      </c>
      <c r="E2618" s="345" t="s">
        <v>7145</v>
      </c>
      <c r="F2618" s="345" t="s">
        <v>8831</v>
      </c>
      <c r="G2618" s="345" t="s">
        <v>8832</v>
      </c>
      <c r="H2618" s="346">
        <v>1</v>
      </c>
      <c r="I2618" s="345" t="s">
        <v>3894</v>
      </c>
      <c r="J2618" s="344">
        <v>40700</v>
      </c>
      <c r="K2618" s="345" t="s">
        <v>7312</v>
      </c>
      <c r="L2618" s="345" t="s">
        <v>7313</v>
      </c>
      <c r="M2618" s="345" t="s">
        <v>24</v>
      </c>
      <c r="N2618" s="345" t="s">
        <v>7411</v>
      </c>
      <c r="O2618" s="345" t="s">
        <v>7412</v>
      </c>
      <c r="P2618" s="345"/>
      <c r="Q2618" s="344"/>
      <c r="R2618" s="344"/>
      <c r="S2618" s="346">
        <v>3080068443</v>
      </c>
      <c r="T2618" s="347">
        <v>3080068443</v>
      </c>
    </row>
    <row r="2619" spans="1:20" ht="15">
      <c r="A2619">
        <v>2618</v>
      </c>
      <c r="B2619" s="344">
        <v>41271</v>
      </c>
      <c r="C2619" s="345" t="s">
        <v>7457</v>
      </c>
      <c r="D2619" s="345" t="s">
        <v>7458</v>
      </c>
      <c r="E2619" s="345" t="s">
        <v>7147</v>
      </c>
      <c r="F2619" s="345" t="s">
        <v>8833</v>
      </c>
      <c r="G2619" s="345" t="s">
        <v>8834</v>
      </c>
      <c r="H2619" s="346">
        <v>1</v>
      </c>
      <c r="I2619" s="345" t="s">
        <v>3894</v>
      </c>
      <c r="J2619" s="344">
        <v>40700</v>
      </c>
      <c r="K2619" s="345" t="s">
        <v>7312</v>
      </c>
      <c r="L2619" s="345" t="s">
        <v>7313</v>
      </c>
      <c r="M2619" s="345" t="s">
        <v>24</v>
      </c>
      <c r="N2619" s="345" t="s">
        <v>7411</v>
      </c>
      <c r="O2619" s="345" t="s">
        <v>7412</v>
      </c>
      <c r="P2619" s="345"/>
      <c r="Q2619" s="344"/>
      <c r="R2619" s="344"/>
      <c r="S2619" s="346">
        <v>2572917596</v>
      </c>
      <c r="T2619" s="347">
        <v>2572917596</v>
      </c>
    </row>
    <row r="2620" spans="1:20" ht="15">
      <c r="A2620">
        <v>2619</v>
      </c>
      <c r="B2620" s="344">
        <v>41271</v>
      </c>
      <c r="C2620" s="345" t="s">
        <v>7457</v>
      </c>
      <c r="D2620" s="345" t="s">
        <v>7458</v>
      </c>
      <c r="E2620" s="345" t="s">
        <v>7149</v>
      </c>
      <c r="F2620" s="345" t="s">
        <v>8835</v>
      </c>
      <c r="G2620" s="345" t="s">
        <v>8836</v>
      </c>
      <c r="H2620" s="346">
        <v>1</v>
      </c>
      <c r="I2620" s="345" t="s">
        <v>3894</v>
      </c>
      <c r="J2620" s="344">
        <v>40700</v>
      </c>
      <c r="K2620" s="345" t="s">
        <v>7312</v>
      </c>
      <c r="L2620" s="345" t="s">
        <v>7313</v>
      </c>
      <c r="M2620" s="345" t="s">
        <v>24</v>
      </c>
      <c r="N2620" s="345" t="s">
        <v>7411</v>
      </c>
      <c r="O2620" s="345" t="s">
        <v>7412</v>
      </c>
      <c r="P2620" s="345"/>
      <c r="Q2620" s="344"/>
      <c r="R2620" s="344"/>
      <c r="S2620" s="346">
        <v>2478686858</v>
      </c>
      <c r="T2620" s="347">
        <v>2478686858</v>
      </c>
    </row>
    <row r="2621" spans="1:20" ht="15">
      <c r="A2621">
        <v>2620</v>
      </c>
      <c r="B2621" s="344">
        <v>41271</v>
      </c>
      <c r="C2621" s="345" t="s">
        <v>7457</v>
      </c>
      <c r="D2621" s="345" t="s">
        <v>7458</v>
      </c>
      <c r="E2621" s="345" t="s">
        <v>7151</v>
      </c>
      <c r="F2621" s="345" t="s">
        <v>8837</v>
      </c>
      <c r="G2621" s="345" t="s">
        <v>8838</v>
      </c>
      <c r="H2621" s="346">
        <v>1</v>
      </c>
      <c r="I2621" s="345" t="s">
        <v>3894</v>
      </c>
      <c r="J2621" s="344">
        <v>40700</v>
      </c>
      <c r="K2621" s="345" t="s">
        <v>7312</v>
      </c>
      <c r="L2621" s="345" t="s">
        <v>7313</v>
      </c>
      <c r="M2621" s="345" t="s">
        <v>24</v>
      </c>
      <c r="N2621" s="345" t="s">
        <v>7411</v>
      </c>
      <c r="O2621" s="345" t="s">
        <v>7412</v>
      </c>
      <c r="P2621" s="345"/>
      <c r="Q2621" s="344"/>
      <c r="R2621" s="344"/>
      <c r="S2621" s="346">
        <v>2796230335</v>
      </c>
      <c r="T2621" s="347">
        <v>2796230335</v>
      </c>
    </row>
    <row r="2622" spans="1:20" ht="15">
      <c r="A2622">
        <v>2621</v>
      </c>
      <c r="B2622" s="344">
        <v>41271</v>
      </c>
      <c r="C2622" s="345" t="s">
        <v>11844</v>
      </c>
      <c r="D2622" s="345" t="s">
        <v>11845</v>
      </c>
      <c r="E2622" s="345" t="s">
        <v>5828</v>
      </c>
      <c r="F2622" s="345" t="s">
        <v>17965</v>
      </c>
      <c r="G2622" s="345" t="s">
        <v>17966</v>
      </c>
      <c r="H2622" s="346">
        <v>1000</v>
      </c>
      <c r="I2622" s="345" t="s">
        <v>3894</v>
      </c>
      <c r="J2622" s="344">
        <v>40700</v>
      </c>
      <c r="K2622" s="345" t="s">
        <v>7312</v>
      </c>
      <c r="L2622" s="345" t="s">
        <v>7313</v>
      </c>
      <c r="M2622" s="345" t="s">
        <v>24</v>
      </c>
      <c r="N2622" s="345" t="s">
        <v>11491</v>
      </c>
      <c r="O2622" s="345"/>
      <c r="P2622" s="345"/>
      <c r="Q2622" s="344"/>
      <c r="R2622" s="344"/>
      <c r="S2622" s="346">
        <v>50250</v>
      </c>
      <c r="T2622" s="347">
        <v>50250000</v>
      </c>
    </row>
    <row r="2623" spans="1:20" ht="15">
      <c r="A2623">
        <v>2622</v>
      </c>
      <c r="B2623" s="344">
        <v>41271</v>
      </c>
      <c r="C2623" s="345" t="s">
        <v>17973</v>
      </c>
      <c r="D2623" s="345" t="s">
        <v>17974</v>
      </c>
      <c r="E2623" s="345" t="s">
        <v>5832</v>
      </c>
      <c r="F2623" s="345" t="s">
        <v>17975</v>
      </c>
      <c r="G2623" s="345" t="s">
        <v>17976</v>
      </c>
      <c r="H2623" s="346">
        <v>1000</v>
      </c>
      <c r="I2623" s="345" t="s">
        <v>3894</v>
      </c>
      <c r="J2623" s="344">
        <v>40701</v>
      </c>
      <c r="K2623" s="345" t="s">
        <v>7312</v>
      </c>
      <c r="L2623" s="345" t="s">
        <v>7313</v>
      </c>
      <c r="M2623" s="345" t="s">
        <v>24</v>
      </c>
      <c r="N2623" s="345" t="s">
        <v>11491</v>
      </c>
      <c r="O2623" s="345"/>
      <c r="P2623" s="345"/>
      <c r="Q2623" s="344"/>
      <c r="R2623" s="344"/>
      <c r="S2623" s="346">
        <v>5000</v>
      </c>
      <c r="T2623" s="347">
        <v>5000000</v>
      </c>
    </row>
    <row r="2624" spans="1:20" ht="15">
      <c r="A2624">
        <v>2623</v>
      </c>
      <c r="B2624" s="344">
        <v>41271</v>
      </c>
      <c r="C2624" s="345" t="s">
        <v>7453</v>
      </c>
      <c r="D2624" s="345" t="s">
        <v>7454</v>
      </c>
      <c r="E2624" s="345" t="s">
        <v>7135</v>
      </c>
      <c r="F2624" s="345" t="s">
        <v>8839</v>
      </c>
      <c r="G2624" s="345" t="s">
        <v>8840</v>
      </c>
      <c r="H2624" s="346">
        <v>1</v>
      </c>
      <c r="I2624" s="345" t="s">
        <v>3894</v>
      </c>
      <c r="J2624" s="344">
        <v>40703</v>
      </c>
      <c r="K2624" s="345" t="s">
        <v>7312</v>
      </c>
      <c r="L2624" s="345" t="s">
        <v>7313</v>
      </c>
      <c r="M2624" s="345" t="s">
        <v>24</v>
      </c>
      <c r="N2624" s="345" t="s">
        <v>7411</v>
      </c>
      <c r="O2624" s="345" t="s">
        <v>7412</v>
      </c>
      <c r="P2624" s="345"/>
      <c r="Q2624" s="344"/>
      <c r="R2624" s="344"/>
      <c r="S2624" s="346">
        <v>4357714435</v>
      </c>
      <c r="T2624" s="347">
        <v>4357714435</v>
      </c>
    </row>
    <row r="2625" spans="1:20" ht="15">
      <c r="A2625">
        <v>2624</v>
      </c>
      <c r="B2625" s="344">
        <v>41271</v>
      </c>
      <c r="C2625" s="345" t="s">
        <v>17977</v>
      </c>
      <c r="D2625" s="345" t="s">
        <v>17978</v>
      </c>
      <c r="E2625" s="345" t="s">
        <v>5834</v>
      </c>
      <c r="F2625" s="345" t="s">
        <v>17979</v>
      </c>
      <c r="G2625" s="345" t="s">
        <v>17980</v>
      </c>
      <c r="H2625" s="346">
        <v>1000</v>
      </c>
      <c r="I2625" s="345" t="s">
        <v>3894</v>
      </c>
      <c r="J2625" s="344">
        <v>40704</v>
      </c>
      <c r="K2625" s="345" t="s">
        <v>7312</v>
      </c>
      <c r="L2625" s="345" t="s">
        <v>7313</v>
      </c>
      <c r="M2625" s="345" t="s">
        <v>24</v>
      </c>
      <c r="N2625" s="345" t="s">
        <v>11491</v>
      </c>
      <c r="O2625" s="345"/>
      <c r="P2625" s="345"/>
      <c r="Q2625" s="344"/>
      <c r="R2625" s="344"/>
      <c r="S2625" s="346">
        <v>5000</v>
      </c>
      <c r="T2625" s="347">
        <v>5000000</v>
      </c>
    </row>
    <row r="2626" spans="1:20" ht="15">
      <c r="A2626">
        <v>2625</v>
      </c>
      <c r="B2626" s="344">
        <v>41271</v>
      </c>
      <c r="C2626" s="345" t="s">
        <v>17981</v>
      </c>
      <c r="D2626" s="345" t="s">
        <v>17982</v>
      </c>
      <c r="E2626" s="345" t="s">
        <v>5836</v>
      </c>
      <c r="F2626" s="345" t="s">
        <v>17983</v>
      </c>
      <c r="G2626" s="345" t="s">
        <v>17984</v>
      </c>
      <c r="H2626" s="346">
        <v>250</v>
      </c>
      <c r="I2626" s="345" t="s">
        <v>3894</v>
      </c>
      <c r="J2626" s="344">
        <v>40709</v>
      </c>
      <c r="K2626" s="345" t="s">
        <v>7312</v>
      </c>
      <c r="L2626" s="345" t="s">
        <v>7313</v>
      </c>
      <c r="M2626" s="345" t="s">
        <v>24</v>
      </c>
      <c r="N2626" s="345" t="s">
        <v>11491</v>
      </c>
      <c r="O2626" s="345"/>
      <c r="P2626" s="345"/>
      <c r="Q2626" s="344"/>
      <c r="R2626" s="344"/>
      <c r="S2626" s="346">
        <v>1960000</v>
      </c>
      <c r="T2626" s="347">
        <v>490000000</v>
      </c>
    </row>
    <row r="2627" spans="1:20" ht="15">
      <c r="A2627">
        <v>2626</v>
      </c>
      <c r="B2627" s="344">
        <v>41271</v>
      </c>
      <c r="C2627" s="345" t="s">
        <v>17985</v>
      </c>
      <c r="D2627" s="345" t="s">
        <v>17986</v>
      </c>
      <c r="E2627" s="345" t="s">
        <v>5840</v>
      </c>
      <c r="F2627" s="345" t="s">
        <v>17987</v>
      </c>
      <c r="G2627" s="345" t="s">
        <v>17988</v>
      </c>
      <c r="H2627" s="346">
        <v>1000</v>
      </c>
      <c r="I2627" s="345" t="s">
        <v>3894</v>
      </c>
      <c r="J2627" s="344">
        <v>40711</v>
      </c>
      <c r="K2627" s="345" t="s">
        <v>7312</v>
      </c>
      <c r="L2627" s="345" t="s">
        <v>7313</v>
      </c>
      <c r="M2627" s="345" t="s">
        <v>24</v>
      </c>
      <c r="N2627" s="345" t="s">
        <v>11491</v>
      </c>
      <c r="O2627" s="345"/>
      <c r="P2627" s="345"/>
      <c r="Q2627" s="344"/>
      <c r="R2627" s="344"/>
      <c r="S2627" s="346">
        <v>1997143</v>
      </c>
      <c r="T2627" s="347">
        <v>1997143000</v>
      </c>
    </row>
    <row r="2628" spans="1:20" ht="15">
      <c r="A2628">
        <v>2627</v>
      </c>
      <c r="B2628" s="344">
        <v>41271</v>
      </c>
      <c r="C2628" s="345" t="s">
        <v>17985</v>
      </c>
      <c r="D2628" s="345" t="s">
        <v>17986</v>
      </c>
      <c r="E2628" s="345" t="s">
        <v>5838</v>
      </c>
      <c r="F2628" s="345" t="s">
        <v>17989</v>
      </c>
      <c r="G2628" s="345" t="s">
        <v>17988</v>
      </c>
      <c r="H2628" s="346">
        <v>1000000</v>
      </c>
      <c r="I2628" s="345" t="s">
        <v>3894</v>
      </c>
      <c r="J2628" s="344">
        <v>40711</v>
      </c>
      <c r="K2628" s="345" t="s">
        <v>7312</v>
      </c>
      <c r="L2628" s="345" t="s">
        <v>7313</v>
      </c>
      <c r="M2628" s="345" t="s">
        <v>24</v>
      </c>
      <c r="N2628" s="345" t="s">
        <v>11491</v>
      </c>
      <c r="O2628" s="345"/>
      <c r="P2628" s="345"/>
      <c r="Q2628" s="344"/>
      <c r="R2628" s="344"/>
      <c r="S2628" s="346">
        <v>5</v>
      </c>
      <c r="T2628" s="347">
        <v>5000000</v>
      </c>
    </row>
    <row r="2629" spans="1:20" ht="15">
      <c r="A2629">
        <v>2628</v>
      </c>
      <c r="B2629" s="344">
        <v>41271</v>
      </c>
      <c r="C2629" s="345" t="s">
        <v>10633</v>
      </c>
      <c r="D2629" s="345" t="s">
        <v>10634</v>
      </c>
      <c r="E2629" s="345" t="s">
        <v>3512</v>
      </c>
      <c r="F2629" s="345" t="s">
        <v>11197</v>
      </c>
      <c r="G2629" s="345" t="s">
        <v>11198</v>
      </c>
      <c r="H2629" s="346">
        <v>10000</v>
      </c>
      <c r="I2629" s="345" t="s">
        <v>3894</v>
      </c>
      <c r="J2629" s="344">
        <v>40711</v>
      </c>
      <c r="K2629" s="345" t="s">
        <v>7312</v>
      </c>
      <c r="L2629" s="345" t="s">
        <v>7313</v>
      </c>
      <c r="M2629" s="345" t="s">
        <v>24</v>
      </c>
      <c r="N2629" s="345" t="s">
        <v>1857</v>
      </c>
      <c r="O2629" s="345"/>
      <c r="P2629" s="345" t="s">
        <v>8965</v>
      </c>
      <c r="Q2629" s="344"/>
      <c r="R2629" s="344">
        <v>41810</v>
      </c>
      <c r="S2629" s="346">
        <v>120300</v>
      </c>
      <c r="T2629" s="347">
        <v>1203000000</v>
      </c>
    </row>
    <row r="2630" spans="1:20" ht="15">
      <c r="A2630">
        <v>2629</v>
      </c>
      <c r="B2630" s="344">
        <v>41271</v>
      </c>
      <c r="C2630" s="345" t="s">
        <v>10633</v>
      </c>
      <c r="D2630" s="345" t="s">
        <v>10634</v>
      </c>
      <c r="E2630" s="345" t="s">
        <v>3517</v>
      </c>
      <c r="F2630" s="345" t="s">
        <v>11199</v>
      </c>
      <c r="G2630" s="345" t="s">
        <v>11200</v>
      </c>
      <c r="H2630" s="346">
        <v>10000</v>
      </c>
      <c r="I2630" s="345" t="s">
        <v>3894</v>
      </c>
      <c r="J2630" s="344">
        <v>40711</v>
      </c>
      <c r="K2630" s="345" t="s">
        <v>7312</v>
      </c>
      <c r="L2630" s="345" t="s">
        <v>7313</v>
      </c>
      <c r="M2630" s="345" t="s">
        <v>24</v>
      </c>
      <c r="N2630" s="345" t="s">
        <v>1857</v>
      </c>
      <c r="O2630" s="345"/>
      <c r="P2630" s="345" t="s">
        <v>8965</v>
      </c>
      <c r="Q2630" s="344"/>
      <c r="R2630" s="344">
        <v>44368</v>
      </c>
      <c r="S2630" s="346">
        <v>37000</v>
      </c>
      <c r="T2630" s="347">
        <v>370000000</v>
      </c>
    </row>
    <row r="2631" spans="1:20" ht="15">
      <c r="A2631">
        <v>2630</v>
      </c>
      <c r="B2631" s="344">
        <v>41271</v>
      </c>
      <c r="C2631" s="345" t="s">
        <v>10633</v>
      </c>
      <c r="D2631" s="345" t="s">
        <v>10634</v>
      </c>
      <c r="E2631" s="345" t="s">
        <v>3515</v>
      </c>
      <c r="F2631" s="345" t="s">
        <v>11201</v>
      </c>
      <c r="G2631" s="345" t="s">
        <v>11202</v>
      </c>
      <c r="H2631" s="346">
        <v>10000</v>
      </c>
      <c r="I2631" s="345" t="s">
        <v>3894</v>
      </c>
      <c r="J2631" s="344">
        <v>40711</v>
      </c>
      <c r="K2631" s="345" t="s">
        <v>7312</v>
      </c>
      <c r="L2631" s="345" t="s">
        <v>7313</v>
      </c>
      <c r="M2631" s="345" t="s">
        <v>24</v>
      </c>
      <c r="N2631" s="345" t="s">
        <v>1857</v>
      </c>
      <c r="O2631" s="345"/>
      <c r="P2631" s="345" t="s">
        <v>8965</v>
      </c>
      <c r="Q2631" s="344"/>
      <c r="R2631" s="344">
        <v>42906</v>
      </c>
      <c r="S2631" s="346">
        <v>473000</v>
      </c>
      <c r="T2631" s="347">
        <v>4730000000</v>
      </c>
    </row>
    <row r="2632" spans="1:20" ht="15">
      <c r="A2632">
        <v>2631</v>
      </c>
      <c r="B2632" s="344">
        <v>41271</v>
      </c>
      <c r="C2632" s="345" t="s">
        <v>7453</v>
      </c>
      <c r="D2632" s="345" t="s">
        <v>7454</v>
      </c>
      <c r="E2632" s="345" t="s">
        <v>7108</v>
      </c>
      <c r="F2632" s="345" t="s">
        <v>8841</v>
      </c>
      <c r="G2632" s="345" t="s">
        <v>8842</v>
      </c>
      <c r="H2632" s="346">
        <v>10000</v>
      </c>
      <c r="I2632" s="345" t="s">
        <v>3894</v>
      </c>
      <c r="J2632" s="344">
        <v>40714</v>
      </c>
      <c r="K2632" s="345" t="s">
        <v>7312</v>
      </c>
      <c r="L2632" s="345" t="s">
        <v>7313</v>
      </c>
      <c r="M2632" s="345" t="s">
        <v>24</v>
      </c>
      <c r="N2632" s="345" t="s">
        <v>7411</v>
      </c>
      <c r="O2632" s="345" t="s">
        <v>7315</v>
      </c>
      <c r="P2632" s="345"/>
      <c r="Q2632" s="344"/>
      <c r="R2632" s="344">
        <v>41817</v>
      </c>
      <c r="S2632" s="346">
        <v>267258</v>
      </c>
      <c r="T2632" s="347">
        <v>2672580000</v>
      </c>
    </row>
    <row r="2633" spans="1:20" ht="15">
      <c r="A2633">
        <v>2632</v>
      </c>
      <c r="B2633" s="344">
        <v>41271</v>
      </c>
      <c r="C2633" s="345" t="s">
        <v>17990</v>
      </c>
      <c r="D2633" s="345" t="s">
        <v>17991</v>
      </c>
      <c r="E2633" s="345" t="s">
        <v>5843</v>
      </c>
      <c r="F2633" s="345" t="s">
        <v>17992</v>
      </c>
      <c r="G2633" s="345" t="s">
        <v>17993</v>
      </c>
      <c r="H2633" s="346">
        <v>100000</v>
      </c>
      <c r="I2633" s="345" t="s">
        <v>3894</v>
      </c>
      <c r="J2633" s="344">
        <v>40715</v>
      </c>
      <c r="K2633" s="345" t="s">
        <v>7312</v>
      </c>
      <c r="L2633" s="345" t="s">
        <v>7313</v>
      </c>
      <c r="M2633" s="345" t="s">
        <v>24</v>
      </c>
      <c r="N2633" s="345" t="s">
        <v>11491</v>
      </c>
      <c r="O2633" s="345"/>
      <c r="P2633" s="345"/>
      <c r="Q2633" s="344"/>
      <c r="R2633" s="344"/>
      <c r="S2633" s="346">
        <v>171</v>
      </c>
      <c r="T2633" s="347">
        <v>17100000</v>
      </c>
    </row>
    <row r="2634" spans="1:20" ht="15">
      <c r="A2634">
        <v>2633</v>
      </c>
      <c r="B2634" s="344">
        <v>41271</v>
      </c>
      <c r="C2634" s="345" t="s">
        <v>17994</v>
      </c>
      <c r="D2634" s="345" t="s">
        <v>17995</v>
      </c>
      <c r="E2634" s="345" t="s">
        <v>5841</v>
      </c>
      <c r="F2634" s="345" t="s">
        <v>17996</v>
      </c>
      <c r="G2634" s="345" t="s">
        <v>17997</v>
      </c>
      <c r="H2634" s="346">
        <v>250</v>
      </c>
      <c r="I2634" s="345" t="s">
        <v>3894</v>
      </c>
      <c r="J2634" s="344">
        <v>40715</v>
      </c>
      <c r="K2634" s="345" t="s">
        <v>7312</v>
      </c>
      <c r="L2634" s="345" t="s">
        <v>7313</v>
      </c>
      <c r="M2634" s="345" t="s">
        <v>24</v>
      </c>
      <c r="N2634" s="345" t="s">
        <v>11491</v>
      </c>
      <c r="O2634" s="345"/>
      <c r="P2634" s="345"/>
      <c r="Q2634" s="344"/>
      <c r="R2634" s="344"/>
      <c r="S2634" s="346">
        <v>20000</v>
      </c>
      <c r="T2634" s="347">
        <v>5000000</v>
      </c>
    </row>
    <row r="2635" spans="1:20" ht="15">
      <c r="A2635">
        <v>2634</v>
      </c>
      <c r="B2635" s="344">
        <v>41271</v>
      </c>
      <c r="C2635" s="345" t="s">
        <v>17998</v>
      </c>
      <c r="D2635" s="345" t="s">
        <v>17999</v>
      </c>
      <c r="E2635" s="345" t="s">
        <v>5845</v>
      </c>
      <c r="F2635" s="345" t="s">
        <v>18000</v>
      </c>
      <c r="G2635" s="345" t="s">
        <v>18001</v>
      </c>
      <c r="H2635" s="346">
        <v>100000</v>
      </c>
      <c r="I2635" s="345" t="s">
        <v>3894</v>
      </c>
      <c r="J2635" s="344">
        <v>40715</v>
      </c>
      <c r="K2635" s="345" t="s">
        <v>7312</v>
      </c>
      <c r="L2635" s="345" t="s">
        <v>7313</v>
      </c>
      <c r="M2635" s="345" t="s">
        <v>24</v>
      </c>
      <c r="N2635" s="345" t="s">
        <v>11491</v>
      </c>
      <c r="O2635" s="345"/>
      <c r="P2635" s="345"/>
      <c r="Q2635" s="344"/>
      <c r="R2635" s="344"/>
      <c r="S2635" s="346">
        <v>433</v>
      </c>
      <c r="T2635" s="347">
        <v>43300000</v>
      </c>
    </row>
    <row r="2636" spans="1:20" ht="15">
      <c r="A2636">
        <v>2635</v>
      </c>
      <c r="B2636" s="344">
        <v>41271</v>
      </c>
      <c r="C2636" s="345" t="s">
        <v>18002</v>
      </c>
      <c r="D2636" s="345" t="s">
        <v>18003</v>
      </c>
      <c r="E2636" s="345" t="s">
        <v>5847</v>
      </c>
      <c r="F2636" s="345" t="s">
        <v>18004</v>
      </c>
      <c r="G2636" s="345" t="s">
        <v>18005</v>
      </c>
      <c r="H2636" s="346">
        <v>1000000</v>
      </c>
      <c r="I2636" s="345" t="s">
        <v>3894</v>
      </c>
      <c r="J2636" s="344">
        <v>40716</v>
      </c>
      <c r="K2636" s="345" t="s">
        <v>7312</v>
      </c>
      <c r="L2636" s="345" t="s">
        <v>7313</v>
      </c>
      <c r="M2636" s="345" t="s">
        <v>24</v>
      </c>
      <c r="N2636" s="345" t="s">
        <v>11491</v>
      </c>
      <c r="O2636" s="345"/>
      <c r="P2636" s="345"/>
      <c r="Q2636" s="344"/>
      <c r="R2636" s="344"/>
      <c r="S2636" s="346">
        <v>76</v>
      </c>
      <c r="T2636" s="347">
        <v>76000000</v>
      </c>
    </row>
    <row r="2637" spans="1:20" ht="15">
      <c r="A2637">
        <v>2636</v>
      </c>
      <c r="B2637" s="344">
        <v>41271</v>
      </c>
      <c r="C2637" s="345" t="s">
        <v>18006</v>
      </c>
      <c r="D2637" s="345" t="s">
        <v>18007</v>
      </c>
      <c r="E2637" s="345" t="s">
        <v>5849</v>
      </c>
      <c r="F2637" s="345" t="s">
        <v>18008</v>
      </c>
      <c r="G2637" s="345" t="s">
        <v>18009</v>
      </c>
      <c r="H2637" s="346">
        <v>1000</v>
      </c>
      <c r="I2637" s="345" t="s">
        <v>3894</v>
      </c>
      <c r="J2637" s="344">
        <v>40717</v>
      </c>
      <c r="K2637" s="345" t="s">
        <v>7312</v>
      </c>
      <c r="L2637" s="345" t="s">
        <v>7313</v>
      </c>
      <c r="M2637" s="345" t="s">
        <v>24</v>
      </c>
      <c r="N2637" s="345" t="s">
        <v>11491</v>
      </c>
      <c r="O2637" s="345"/>
      <c r="P2637" s="345"/>
      <c r="Q2637" s="344"/>
      <c r="R2637" s="344"/>
      <c r="S2637" s="346">
        <v>1980230</v>
      </c>
      <c r="T2637" s="347">
        <v>1980230000</v>
      </c>
    </row>
    <row r="2638" spans="1:20" ht="15">
      <c r="A2638">
        <v>2637</v>
      </c>
      <c r="B2638" s="344">
        <v>41271</v>
      </c>
      <c r="C2638" s="345" t="s">
        <v>18010</v>
      </c>
      <c r="D2638" s="345" t="s">
        <v>18011</v>
      </c>
      <c r="E2638" s="345" t="s">
        <v>5855</v>
      </c>
      <c r="F2638" s="345" t="s">
        <v>18012</v>
      </c>
      <c r="G2638" s="345" t="s">
        <v>18013</v>
      </c>
      <c r="H2638" s="346">
        <v>10000</v>
      </c>
      <c r="I2638" s="345" t="s">
        <v>3894</v>
      </c>
      <c r="J2638" s="344">
        <v>40718</v>
      </c>
      <c r="K2638" s="345" t="s">
        <v>7312</v>
      </c>
      <c r="L2638" s="345" t="s">
        <v>7313</v>
      </c>
      <c r="M2638" s="345" t="s">
        <v>24</v>
      </c>
      <c r="N2638" s="345" t="s">
        <v>11491</v>
      </c>
      <c r="O2638" s="345"/>
      <c r="P2638" s="345"/>
      <c r="Q2638" s="344"/>
      <c r="R2638" s="344"/>
      <c r="S2638" s="346">
        <v>2725</v>
      </c>
      <c r="T2638" s="347">
        <v>27250000</v>
      </c>
    </row>
    <row r="2639" spans="1:20" ht="15">
      <c r="A2639">
        <v>2638</v>
      </c>
      <c r="B2639" s="344">
        <v>41271</v>
      </c>
      <c r="C2639" s="345" t="s">
        <v>18010</v>
      </c>
      <c r="D2639" s="345" t="s">
        <v>18011</v>
      </c>
      <c r="E2639" s="345" t="s">
        <v>5857</v>
      </c>
      <c r="F2639" s="345" t="s">
        <v>18014</v>
      </c>
      <c r="G2639" s="345" t="s">
        <v>18015</v>
      </c>
      <c r="H2639" s="346">
        <v>10000</v>
      </c>
      <c r="I2639" s="345" t="s">
        <v>3894</v>
      </c>
      <c r="J2639" s="344">
        <v>40718</v>
      </c>
      <c r="K2639" s="345" t="s">
        <v>7312</v>
      </c>
      <c r="L2639" s="345" t="s">
        <v>7313</v>
      </c>
      <c r="M2639" s="345" t="s">
        <v>24</v>
      </c>
      <c r="N2639" s="345" t="s">
        <v>11512</v>
      </c>
      <c r="O2639" s="345"/>
      <c r="P2639" s="345"/>
      <c r="Q2639" s="344"/>
      <c r="R2639" s="344"/>
      <c r="S2639" s="346">
        <v>1</v>
      </c>
      <c r="T2639" s="347">
        <v>10000</v>
      </c>
    </row>
    <row r="2640" spans="1:20" ht="15">
      <c r="A2640">
        <v>2639</v>
      </c>
      <c r="B2640" s="344">
        <v>41271</v>
      </c>
      <c r="C2640" s="345" t="s">
        <v>18010</v>
      </c>
      <c r="D2640" s="345" t="s">
        <v>18011</v>
      </c>
      <c r="E2640" s="345" t="s">
        <v>5859</v>
      </c>
      <c r="F2640" s="345" t="s">
        <v>18016</v>
      </c>
      <c r="G2640" s="345" t="s">
        <v>18017</v>
      </c>
      <c r="H2640" s="346">
        <v>10000</v>
      </c>
      <c r="I2640" s="345" t="s">
        <v>3894</v>
      </c>
      <c r="J2640" s="344">
        <v>40718</v>
      </c>
      <c r="K2640" s="345" t="s">
        <v>7312</v>
      </c>
      <c r="L2640" s="345" t="s">
        <v>7313</v>
      </c>
      <c r="M2640" s="345" t="s">
        <v>24</v>
      </c>
      <c r="N2640" s="345" t="s">
        <v>11512</v>
      </c>
      <c r="O2640" s="345"/>
      <c r="P2640" s="345"/>
      <c r="Q2640" s="344"/>
      <c r="R2640" s="344"/>
      <c r="S2640" s="346">
        <v>100</v>
      </c>
      <c r="T2640" s="347">
        <v>1000000</v>
      </c>
    </row>
    <row r="2641" spans="1:20" ht="15">
      <c r="A2641">
        <v>2640</v>
      </c>
      <c r="B2641" s="344">
        <v>41271</v>
      </c>
      <c r="C2641" s="345" t="s">
        <v>7441</v>
      </c>
      <c r="D2641" s="345" t="s">
        <v>7442</v>
      </c>
      <c r="E2641" s="345" t="s">
        <v>7098</v>
      </c>
      <c r="F2641" s="345" t="s">
        <v>8843</v>
      </c>
      <c r="G2641" s="345" t="s">
        <v>8844</v>
      </c>
      <c r="H2641" s="346">
        <v>10000</v>
      </c>
      <c r="I2641" s="345" t="s">
        <v>3894</v>
      </c>
      <c r="J2641" s="344">
        <v>40721</v>
      </c>
      <c r="K2641" s="345" t="s">
        <v>7312</v>
      </c>
      <c r="L2641" s="345" t="s">
        <v>7313</v>
      </c>
      <c r="M2641" s="345" t="s">
        <v>24</v>
      </c>
      <c r="N2641" s="345" t="s">
        <v>7411</v>
      </c>
      <c r="O2641" s="345" t="s">
        <v>7412</v>
      </c>
      <c r="P2641" s="345"/>
      <c r="Q2641" s="344"/>
      <c r="R2641" s="344">
        <v>42181</v>
      </c>
      <c r="S2641" s="346">
        <v>273525</v>
      </c>
      <c r="T2641" s="347">
        <v>2735250000</v>
      </c>
    </row>
    <row r="2642" spans="1:20" ht="15">
      <c r="A2642">
        <v>2641</v>
      </c>
      <c r="B2642" s="344">
        <v>41271</v>
      </c>
      <c r="C2642" s="345" t="s">
        <v>18018</v>
      </c>
      <c r="D2642" s="345" t="s">
        <v>18019</v>
      </c>
      <c r="E2642" s="345" t="s">
        <v>5853</v>
      </c>
      <c r="F2642" s="345" t="s">
        <v>18020</v>
      </c>
      <c r="G2642" s="345" t="s">
        <v>18021</v>
      </c>
      <c r="H2642" s="346">
        <v>100</v>
      </c>
      <c r="I2642" s="345" t="s">
        <v>3894</v>
      </c>
      <c r="J2642" s="344">
        <v>40718</v>
      </c>
      <c r="K2642" s="345" t="s">
        <v>7312</v>
      </c>
      <c r="L2642" s="345" t="s">
        <v>7313</v>
      </c>
      <c r="M2642" s="345" t="s">
        <v>24</v>
      </c>
      <c r="N2642" s="345" t="s">
        <v>11491</v>
      </c>
      <c r="O2642" s="345"/>
      <c r="P2642" s="345"/>
      <c r="Q2642" s="344"/>
      <c r="R2642" s="344"/>
      <c r="S2642" s="346">
        <v>8055000</v>
      </c>
      <c r="T2642" s="347">
        <v>805500000</v>
      </c>
    </row>
    <row r="2643" spans="1:20" ht="15">
      <c r="A2643">
        <v>2642</v>
      </c>
      <c r="B2643" s="344">
        <v>41271</v>
      </c>
      <c r="C2643" s="345" t="s">
        <v>18022</v>
      </c>
      <c r="D2643" s="345" t="s">
        <v>18023</v>
      </c>
      <c r="E2643" s="345" t="s">
        <v>5851</v>
      </c>
      <c r="F2643" s="345" t="s">
        <v>18024</v>
      </c>
      <c r="G2643" s="345" t="s">
        <v>18025</v>
      </c>
      <c r="H2643" s="346">
        <v>1000</v>
      </c>
      <c r="I2643" s="345" t="s">
        <v>3894</v>
      </c>
      <c r="J2643" s="344">
        <v>40718</v>
      </c>
      <c r="K2643" s="345" t="s">
        <v>7312</v>
      </c>
      <c r="L2643" s="345" t="s">
        <v>7313</v>
      </c>
      <c r="M2643" s="345" t="s">
        <v>24</v>
      </c>
      <c r="N2643" s="345" t="s">
        <v>11491</v>
      </c>
      <c r="O2643" s="345"/>
      <c r="P2643" s="345"/>
      <c r="Q2643" s="344"/>
      <c r="R2643" s="344"/>
      <c r="S2643" s="346">
        <v>2600000</v>
      </c>
      <c r="T2643" s="347">
        <v>2600000000</v>
      </c>
    </row>
    <row r="2644" spans="1:20" ht="15">
      <c r="A2644">
        <v>2643</v>
      </c>
      <c r="B2644" s="344">
        <v>41271</v>
      </c>
      <c r="C2644" s="345" t="s">
        <v>18026</v>
      </c>
      <c r="D2644" s="345" t="s">
        <v>18027</v>
      </c>
      <c r="E2644" s="345" t="s">
        <v>5862</v>
      </c>
      <c r="F2644" s="345" t="s">
        <v>18028</v>
      </c>
      <c r="G2644" s="345" t="s">
        <v>18029</v>
      </c>
      <c r="H2644" s="346">
        <v>50000</v>
      </c>
      <c r="I2644" s="345" t="s">
        <v>3894</v>
      </c>
      <c r="J2644" s="344">
        <v>40721</v>
      </c>
      <c r="K2644" s="345" t="s">
        <v>7312</v>
      </c>
      <c r="L2644" s="345" t="s">
        <v>7313</v>
      </c>
      <c r="M2644" s="345" t="s">
        <v>24</v>
      </c>
      <c r="N2644" s="345" t="s">
        <v>11491</v>
      </c>
      <c r="O2644" s="345"/>
      <c r="P2644" s="345"/>
      <c r="Q2644" s="344"/>
      <c r="R2644" s="344"/>
      <c r="S2644" s="346">
        <v>100</v>
      </c>
      <c r="T2644" s="347">
        <v>5000000</v>
      </c>
    </row>
    <row r="2645" spans="1:20" ht="15">
      <c r="A2645">
        <v>2644</v>
      </c>
      <c r="B2645" s="344">
        <v>41271</v>
      </c>
      <c r="C2645" s="345" t="s">
        <v>18030</v>
      </c>
      <c r="D2645" s="345" t="s">
        <v>18031</v>
      </c>
      <c r="E2645" s="345" t="s">
        <v>5860</v>
      </c>
      <c r="F2645" s="345" t="s">
        <v>18032</v>
      </c>
      <c r="G2645" s="345" t="s">
        <v>18033</v>
      </c>
      <c r="H2645" s="346">
        <v>1000</v>
      </c>
      <c r="I2645" s="345" t="s">
        <v>3894</v>
      </c>
      <c r="J2645" s="344">
        <v>40721</v>
      </c>
      <c r="K2645" s="345" t="s">
        <v>7312</v>
      </c>
      <c r="L2645" s="345" t="s">
        <v>7313</v>
      </c>
      <c r="M2645" s="345" t="s">
        <v>24</v>
      </c>
      <c r="N2645" s="345" t="s">
        <v>11491</v>
      </c>
      <c r="O2645" s="345"/>
      <c r="P2645" s="345"/>
      <c r="Q2645" s="344"/>
      <c r="R2645" s="344"/>
      <c r="S2645" s="346">
        <v>5000</v>
      </c>
      <c r="T2645" s="347">
        <v>5000000</v>
      </c>
    </row>
    <row r="2646" spans="1:20" ht="15">
      <c r="A2646">
        <v>2645</v>
      </c>
      <c r="B2646" s="344">
        <v>41271</v>
      </c>
      <c r="C2646" s="345" t="s">
        <v>18034</v>
      </c>
      <c r="D2646" s="345" t="s">
        <v>18035</v>
      </c>
      <c r="E2646" s="345" t="s">
        <v>5864</v>
      </c>
      <c r="F2646" s="345" t="s">
        <v>18036</v>
      </c>
      <c r="G2646" s="345" t="s">
        <v>18037</v>
      </c>
      <c r="H2646" s="346">
        <v>10000</v>
      </c>
      <c r="I2646" s="345" t="s">
        <v>3894</v>
      </c>
      <c r="J2646" s="344">
        <v>40722</v>
      </c>
      <c r="K2646" s="345" t="s">
        <v>7312</v>
      </c>
      <c r="L2646" s="345" t="s">
        <v>7313</v>
      </c>
      <c r="M2646" s="345" t="s">
        <v>24</v>
      </c>
      <c r="N2646" s="345" t="s">
        <v>11491</v>
      </c>
      <c r="O2646" s="345"/>
      <c r="P2646" s="345"/>
      <c r="Q2646" s="344"/>
      <c r="R2646" s="344"/>
      <c r="S2646" s="346">
        <v>6000</v>
      </c>
      <c r="T2646" s="347">
        <v>60000000</v>
      </c>
    </row>
    <row r="2647" spans="1:20" ht="15">
      <c r="A2647">
        <v>2646</v>
      </c>
      <c r="B2647" s="344">
        <v>41271</v>
      </c>
      <c r="C2647" s="345" t="s">
        <v>18038</v>
      </c>
      <c r="D2647" s="345" t="s">
        <v>18039</v>
      </c>
      <c r="E2647" s="345" t="s">
        <v>5868</v>
      </c>
      <c r="F2647" s="345" t="s">
        <v>18040</v>
      </c>
      <c r="G2647" s="345" t="s">
        <v>18041</v>
      </c>
      <c r="H2647" s="346">
        <v>100</v>
      </c>
      <c r="I2647" s="345" t="s">
        <v>3894</v>
      </c>
      <c r="J2647" s="344">
        <v>40722</v>
      </c>
      <c r="K2647" s="345" t="s">
        <v>7312</v>
      </c>
      <c r="L2647" s="345" t="s">
        <v>7313</v>
      </c>
      <c r="M2647" s="345" t="s">
        <v>24</v>
      </c>
      <c r="N2647" s="345" t="s">
        <v>11491</v>
      </c>
      <c r="O2647" s="345"/>
      <c r="P2647" s="345"/>
      <c r="Q2647" s="344"/>
      <c r="R2647" s="344"/>
      <c r="S2647" s="346">
        <v>3651000</v>
      </c>
      <c r="T2647" s="347">
        <v>365100000</v>
      </c>
    </row>
    <row r="2648" spans="1:20" ht="15">
      <c r="A2648">
        <v>2647</v>
      </c>
      <c r="B2648" s="344">
        <v>41271</v>
      </c>
      <c r="C2648" s="345" t="s">
        <v>9406</v>
      </c>
      <c r="D2648" s="345" t="s">
        <v>9407</v>
      </c>
      <c r="E2648" s="345" t="s">
        <v>3526</v>
      </c>
      <c r="F2648" s="345" t="s">
        <v>11211</v>
      </c>
      <c r="G2648" s="345" t="s">
        <v>11212</v>
      </c>
      <c r="H2648" s="346">
        <v>100</v>
      </c>
      <c r="I2648" s="345" t="s">
        <v>4177</v>
      </c>
      <c r="J2648" s="344">
        <v>40722</v>
      </c>
      <c r="K2648" s="345" t="s">
        <v>7312</v>
      </c>
      <c r="L2648" s="345" t="s">
        <v>7313</v>
      </c>
      <c r="M2648" s="345" t="s">
        <v>24</v>
      </c>
      <c r="N2648" s="345" t="s">
        <v>1857</v>
      </c>
      <c r="O2648" s="345"/>
      <c r="P2648" s="345" t="s">
        <v>8965</v>
      </c>
      <c r="Q2648" s="344"/>
      <c r="R2648" s="344">
        <v>41465</v>
      </c>
      <c r="S2648" s="346">
        <v>33424</v>
      </c>
      <c r="T2648" s="347">
        <v>3342400</v>
      </c>
    </row>
    <row r="2649" spans="1:20" ht="15">
      <c r="A2649">
        <v>2648</v>
      </c>
      <c r="B2649" s="344">
        <v>41271</v>
      </c>
      <c r="C2649" s="345" t="s">
        <v>18046</v>
      </c>
      <c r="D2649" s="345" t="s">
        <v>18047</v>
      </c>
      <c r="E2649" s="345" t="s">
        <v>5870</v>
      </c>
      <c r="F2649" s="345" t="s">
        <v>18048</v>
      </c>
      <c r="G2649" s="345" t="s">
        <v>18049</v>
      </c>
      <c r="H2649" s="346">
        <v>10000</v>
      </c>
      <c r="I2649" s="345" t="s">
        <v>3894</v>
      </c>
      <c r="J2649" s="344">
        <v>40723</v>
      </c>
      <c r="K2649" s="345" t="s">
        <v>7312</v>
      </c>
      <c r="L2649" s="345" t="s">
        <v>7313</v>
      </c>
      <c r="M2649" s="345" t="s">
        <v>24</v>
      </c>
      <c r="N2649" s="345" t="s">
        <v>11491</v>
      </c>
      <c r="O2649" s="345"/>
      <c r="P2649" s="345"/>
      <c r="Q2649" s="344"/>
      <c r="R2649" s="344"/>
      <c r="S2649" s="346">
        <v>4300</v>
      </c>
      <c r="T2649" s="347">
        <v>43000000</v>
      </c>
    </row>
    <row r="2650" spans="1:20" ht="15">
      <c r="A2650">
        <v>2649</v>
      </c>
      <c r="B2650" s="344">
        <v>41271</v>
      </c>
      <c r="C2650" s="345" t="s">
        <v>18046</v>
      </c>
      <c r="D2650" s="345" t="s">
        <v>18047</v>
      </c>
      <c r="E2650" s="345" t="s">
        <v>5872</v>
      </c>
      <c r="F2650" s="345" t="s">
        <v>18050</v>
      </c>
      <c r="G2650" s="345" t="s">
        <v>18051</v>
      </c>
      <c r="H2650" s="346">
        <v>10000</v>
      </c>
      <c r="I2650" s="345" t="s">
        <v>3894</v>
      </c>
      <c r="J2650" s="344">
        <v>40723</v>
      </c>
      <c r="K2650" s="345" t="s">
        <v>7312</v>
      </c>
      <c r="L2650" s="345" t="s">
        <v>7313</v>
      </c>
      <c r="M2650" s="345" t="s">
        <v>24</v>
      </c>
      <c r="N2650" s="345" t="s">
        <v>11512</v>
      </c>
      <c r="O2650" s="345"/>
      <c r="P2650" s="345"/>
      <c r="Q2650" s="344"/>
      <c r="R2650" s="344"/>
      <c r="S2650" s="346">
        <v>600</v>
      </c>
      <c r="T2650" s="347">
        <v>6000000</v>
      </c>
    </row>
    <row r="2651" spans="1:20" ht="15">
      <c r="A2651">
        <v>2650</v>
      </c>
      <c r="B2651" s="344">
        <v>41271</v>
      </c>
      <c r="C2651" s="345" t="s">
        <v>18046</v>
      </c>
      <c r="D2651" s="345" t="s">
        <v>18047</v>
      </c>
      <c r="E2651" s="345" t="s">
        <v>5874</v>
      </c>
      <c r="F2651" s="345" t="s">
        <v>18052</v>
      </c>
      <c r="G2651" s="345" t="s">
        <v>18053</v>
      </c>
      <c r="H2651" s="346">
        <v>10000</v>
      </c>
      <c r="I2651" s="345" t="s">
        <v>3894</v>
      </c>
      <c r="J2651" s="344">
        <v>40723</v>
      </c>
      <c r="K2651" s="345" t="s">
        <v>7312</v>
      </c>
      <c r="L2651" s="345" t="s">
        <v>7313</v>
      </c>
      <c r="M2651" s="345" t="s">
        <v>24</v>
      </c>
      <c r="N2651" s="345" t="s">
        <v>11512</v>
      </c>
      <c r="O2651" s="345"/>
      <c r="P2651" s="345"/>
      <c r="Q2651" s="344"/>
      <c r="R2651" s="344"/>
      <c r="S2651" s="346">
        <v>150</v>
      </c>
      <c r="T2651" s="347">
        <v>1500000</v>
      </c>
    </row>
    <row r="2652" spans="1:20" ht="15">
      <c r="A2652">
        <v>2651</v>
      </c>
      <c r="B2652" s="344">
        <v>41271</v>
      </c>
      <c r="C2652" s="345" t="s">
        <v>18054</v>
      </c>
      <c r="D2652" s="345" t="s">
        <v>18055</v>
      </c>
      <c r="E2652" s="345" t="s">
        <v>5875</v>
      </c>
      <c r="F2652" s="345" t="s">
        <v>18056</v>
      </c>
      <c r="G2652" s="345" t="s">
        <v>18057</v>
      </c>
      <c r="H2652" s="346">
        <v>100000</v>
      </c>
      <c r="I2652" s="345" t="s">
        <v>3894</v>
      </c>
      <c r="J2652" s="344">
        <v>40723</v>
      </c>
      <c r="K2652" s="345" t="s">
        <v>7312</v>
      </c>
      <c r="L2652" s="345" t="s">
        <v>7313</v>
      </c>
      <c r="M2652" s="345" t="s">
        <v>24</v>
      </c>
      <c r="N2652" s="345" t="s">
        <v>11491</v>
      </c>
      <c r="O2652" s="345"/>
      <c r="P2652" s="345"/>
      <c r="Q2652" s="344"/>
      <c r="R2652" s="344"/>
      <c r="S2652" s="346">
        <v>202</v>
      </c>
      <c r="T2652" s="347">
        <v>20200000</v>
      </c>
    </row>
    <row r="2653" spans="1:20" ht="15">
      <c r="A2653">
        <v>2652</v>
      </c>
      <c r="B2653" s="344">
        <v>41271</v>
      </c>
      <c r="C2653" s="345" t="s">
        <v>7685</v>
      </c>
      <c r="D2653" s="345" t="s">
        <v>7686</v>
      </c>
      <c r="E2653" s="345" t="s">
        <v>7120</v>
      </c>
      <c r="F2653" s="345" t="s">
        <v>8845</v>
      </c>
      <c r="G2653" s="345" t="s">
        <v>8846</v>
      </c>
      <c r="H2653" s="346">
        <v>10000</v>
      </c>
      <c r="I2653" s="345" t="s">
        <v>3894</v>
      </c>
      <c r="J2653" s="344">
        <v>40724</v>
      </c>
      <c r="K2653" s="345" t="s">
        <v>7312</v>
      </c>
      <c r="L2653" s="345" t="s">
        <v>7313</v>
      </c>
      <c r="M2653" s="345" t="s">
        <v>24</v>
      </c>
      <c r="N2653" s="345" t="s">
        <v>7411</v>
      </c>
      <c r="O2653" s="345" t="s">
        <v>7315</v>
      </c>
      <c r="P2653" s="345"/>
      <c r="Q2653" s="344"/>
      <c r="R2653" s="344">
        <v>42186</v>
      </c>
      <c r="S2653" s="346">
        <v>204612</v>
      </c>
      <c r="T2653" s="347">
        <v>2046120000</v>
      </c>
    </row>
    <row r="2654" spans="1:20" ht="15">
      <c r="A2654">
        <v>2653</v>
      </c>
      <c r="B2654" s="344">
        <v>41271</v>
      </c>
      <c r="C2654" s="345" t="s">
        <v>9007</v>
      </c>
      <c r="D2654" s="345" t="s">
        <v>9008</v>
      </c>
      <c r="E2654" s="345" t="s">
        <v>205</v>
      </c>
      <c r="F2654" s="345" t="s">
        <v>9121</v>
      </c>
      <c r="G2654" s="345" t="s">
        <v>9122</v>
      </c>
      <c r="H2654" s="346">
        <v>100000</v>
      </c>
      <c r="I2654" s="345" t="s">
        <v>9123</v>
      </c>
      <c r="J2654" s="344">
        <v>40724</v>
      </c>
      <c r="K2654" s="345" t="s">
        <v>7312</v>
      </c>
      <c r="L2654" s="345" t="s">
        <v>7313</v>
      </c>
      <c r="M2654" s="345" t="s">
        <v>24</v>
      </c>
      <c r="N2654" s="345" t="s">
        <v>26</v>
      </c>
      <c r="O2654" s="345"/>
      <c r="P2654" s="345" t="s">
        <v>8965</v>
      </c>
      <c r="Q2654" s="344"/>
      <c r="R2654" s="344">
        <v>41445</v>
      </c>
      <c r="S2654" s="346">
        <v>30</v>
      </c>
      <c r="T2654" s="347">
        <v>3000000</v>
      </c>
    </row>
    <row r="2655" spans="1:20" ht="15">
      <c r="A2655">
        <v>2654</v>
      </c>
      <c r="B2655" s="344">
        <v>41271</v>
      </c>
      <c r="C2655" s="345" t="s">
        <v>9007</v>
      </c>
      <c r="D2655" s="345" t="s">
        <v>9008</v>
      </c>
      <c r="E2655" s="345" t="s">
        <v>203</v>
      </c>
      <c r="F2655" s="345" t="s">
        <v>9126</v>
      </c>
      <c r="G2655" s="345" t="s">
        <v>9127</v>
      </c>
      <c r="H2655" s="346">
        <v>100000</v>
      </c>
      <c r="I2655" s="345" t="s">
        <v>9123</v>
      </c>
      <c r="J2655" s="344">
        <v>40724</v>
      </c>
      <c r="K2655" s="345" t="s">
        <v>7312</v>
      </c>
      <c r="L2655" s="345" t="s">
        <v>7313</v>
      </c>
      <c r="M2655" s="345" t="s">
        <v>24</v>
      </c>
      <c r="N2655" s="345" t="s">
        <v>26</v>
      </c>
      <c r="O2655" s="345"/>
      <c r="P2655" s="345" t="s">
        <v>8965</v>
      </c>
      <c r="Q2655" s="344"/>
      <c r="R2655" s="344">
        <v>44365</v>
      </c>
      <c r="S2655" s="346">
        <v>530</v>
      </c>
      <c r="T2655" s="347">
        <v>53000000</v>
      </c>
    </row>
    <row r="2656" spans="1:20" ht="15">
      <c r="A2656">
        <v>2655</v>
      </c>
      <c r="B2656" s="344">
        <v>41271</v>
      </c>
      <c r="C2656" s="345" t="s">
        <v>9007</v>
      </c>
      <c r="D2656" s="345" t="s">
        <v>9008</v>
      </c>
      <c r="E2656" s="345" t="s">
        <v>201</v>
      </c>
      <c r="F2656" s="345" t="s">
        <v>9128</v>
      </c>
      <c r="G2656" s="345" t="s">
        <v>9129</v>
      </c>
      <c r="H2656" s="346">
        <v>100000</v>
      </c>
      <c r="I2656" s="345" t="s">
        <v>4177</v>
      </c>
      <c r="J2656" s="344">
        <v>40724</v>
      </c>
      <c r="K2656" s="345" t="s">
        <v>7312</v>
      </c>
      <c r="L2656" s="345" t="s">
        <v>7313</v>
      </c>
      <c r="M2656" s="345" t="s">
        <v>24</v>
      </c>
      <c r="N2656" s="345" t="s">
        <v>26</v>
      </c>
      <c r="O2656" s="345"/>
      <c r="P2656" s="345" t="s">
        <v>8965</v>
      </c>
      <c r="Q2656" s="344"/>
      <c r="R2656" s="344">
        <v>44365</v>
      </c>
      <c r="S2656" s="346">
        <v>150</v>
      </c>
      <c r="T2656" s="347">
        <v>15000000</v>
      </c>
    </row>
    <row r="2657" spans="1:20" ht="15">
      <c r="A2657">
        <v>2656</v>
      </c>
      <c r="B2657" s="344">
        <v>41271</v>
      </c>
      <c r="C2657" s="345" t="s">
        <v>10414</v>
      </c>
      <c r="D2657" s="345" t="s">
        <v>10415</v>
      </c>
      <c r="E2657" s="345" t="s">
        <v>3541</v>
      </c>
      <c r="F2657" s="345" t="s">
        <v>11215</v>
      </c>
      <c r="G2657" s="345" t="s">
        <v>11216</v>
      </c>
      <c r="H2657" s="346">
        <v>10000</v>
      </c>
      <c r="I2657" s="345" t="s">
        <v>3894</v>
      </c>
      <c r="J2657" s="344">
        <v>40724</v>
      </c>
      <c r="K2657" s="345" t="s">
        <v>7312</v>
      </c>
      <c r="L2657" s="345" t="s">
        <v>7313</v>
      </c>
      <c r="M2657" s="345" t="s">
        <v>24</v>
      </c>
      <c r="N2657" s="345" t="s">
        <v>1857</v>
      </c>
      <c r="O2657" s="345"/>
      <c r="P2657" s="345" t="s">
        <v>8965</v>
      </c>
      <c r="Q2657" s="344"/>
      <c r="R2657" s="344">
        <v>46295</v>
      </c>
      <c r="S2657" s="346">
        <v>20000</v>
      </c>
      <c r="T2657" s="347">
        <v>200000000</v>
      </c>
    </row>
    <row r="2658" spans="1:20" ht="15">
      <c r="A2658">
        <v>2657</v>
      </c>
      <c r="B2658" s="344">
        <v>41271</v>
      </c>
      <c r="C2658" s="345" t="s">
        <v>18058</v>
      </c>
      <c r="D2658" s="345" t="s">
        <v>18059</v>
      </c>
      <c r="E2658" s="345" t="s">
        <v>5878</v>
      </c>
      <c r="F2658" s="345" t="s">
        <v>18060</v>
      </c>
      <c r="G2658" s="345" t="s">
        <v>18061</v>
      </c>
      <c r="H2658" s="346">
        <v>10000</v>
      </c>
      <c r="I2658" s="345" t="s">
        <v>3894</v>
      </c>
      <c r="J2658" s="344">
        <v>40725</v>
      </c>
      <c r="K2658" s="345" t="s">
        <v>7312</v>
      </c>
      <c r="L2658" s="345" t="s">
        <v>7313</v>
      </c>
      <c r="M2658" s="345" t="s">
        <v>24</v>
      </c>
      <c r="N2658" s="345" t="s">
        <v>11491</v>
      </c>
      <c r="O2658" s="345"/>
      <c r="P2658" s="345"/>
      <c r="Q2658" s="344"/>
      <c r="R2658" s="344"/>
      <c r="S2658" s="346">
        <v>232693</v>
      </c>
      <c r="T2658" s="347">
        <v>2326930000</v>
      </c>
    </row>
    <row r="2659" spans="1:20" ht="15">
      <c r="A2659">
        <v>2658</v>
      </c>
      <c r="B2659" s="344">
        <v>41271</v>
      </c>
      <c r="C2659" s="345" t="s">
        <v>11217</v>
      </c>
      <c r="D2659" s="345" t="s">
        <v>29946</v>
      </c>
      <c r="E2659" s="345" t="s">
        <v>3532</v>
      </c>
      <c r="F2659" s="345" t="s">
        <v>11219</v>
      </c>
      <c r="G2659" s="345" t="s">
        <v>11220</v>
      </c>
      <c r="H2659" s="346">
        <v>10000</v>
      </c>
      <c r="I2659" s="345" t="s">
        <v>3894</v>
      </c>
      <c r="J2659" s="344">
        <v>40725</v>
      </c>
      <c r="K2659" s="345" t="s">
        <v>7312</v>
      </c>
      <c r="L2659" s="345" t="s">
        <v>7313</v>
      </c>
      <c r="M2659" s="345" t="s">
        <v>24</v>
      </c>
      <c r="N2659" s="345" t="s">
        <v>1857</v>
      </c>
      <c r="O2659" s="345"/>
      <c r="P2659" s="345" t="s">
        <v>8962</v>
      </c>
      <c r="Q2659" s="344"/>
      <c r="R2659" s="344">
        <v>41873</v>
      </c>
      <c r="S2659" s="346">
        <v>82369</v>
      </c>
      <c r="T2659" s="347">
        <v>823690000</v>
      </c>
    </row>
    <row r="2660" spans="1:20" ht="15">
      <c r="A2660">
        <v>2659</v>
      </c>
      <c r="B2660" s="344">
        <v>41271</v>
      </c>
      <c r="C2660" s="345" t="s">
        <v>10914</v>
      </c>
      <c r="D2660" s="345" t="s">
        <v>10915</v>
      </c>
      <c r="E2660" s="345" t="s">
        <v>3570</v>
      </c>
      <c r="F2660" s="345" t="s">
        <v>11221</v>
      </c>
      <c r="G2660" s="345" t="s">
        <v>11222</v>
      </c>
      <c r="H2660" s="346">
        <v>100000</v>
      </c>
      <c r="I2660" s="345" t="s">
        <v>3894</v>
      </c>
      <c r="J2660" s="344">
        <v>40725</v>
      </c>
      <c r="K2660" s="345" t="s">
        <v>7312</v>
      </c>
      <c r="L2660" s="345" t="s">
        <v>7313</v>
      </c>
      <c r="M2660" s="345" t="s">
        <v>24</v>
      </c>
      <c r="N2660" s="345" t="s">
        <v>1857</v>
      </c>
      <c r="O2660" s="345"/>
      <c r="P2660" s="345" t="s">
        <v>8962</v>
      </c>
      <c r="Q2660" s="344"/>
      <c r="R2660" s="344">
        <v>41206</v>
      </c>
      <c r="S2660" s="346">
        <v>14181</v>
      </c>
      <c r="T2660" s="347">
        <v>1418100000</v>
      </c>
    </row>
    <row r="2661" spans="1:20" ht="15">
      <c r="A2661">
        <v>2660</v>
      </c>
      <c r="B2661" s="344">
        <v>41271</v>
      </c>
      <c r="C2661" s="345" t="s">
        <v>9402</v>
      </c>
      <c r="D2661" s="345" t="s">
        <v>9403</v>
      </c>
      <c r="E2661" s="345" t="s">
        <v>3565</v>
      </c>
      <c r="F2661" s="345" t="s">
        <v>11223</v>
      </c>
      <c r="G2661" s="345" t="s">
        <v>11224</v>
      </c>
      <c r="H2661" s="346">
        <v>10000</v>
      </c>
      <c r="I2661" s="345" t="s">
        <v>3894</v>
      </c>
      <c r="J2661" s="344">
        <v>40725</v>
      </c>
      <c r="K2661" s="345" t="s">
        <v>7312</v>
      </c>
      <c r="L2661" s="345" t="s">
        <v>7313</v>
      </c>
      <c r="M2661" s="345" t="s">
        <v>24</v>
      </c>
      <c r="N2661" s="345" t="s">
        <v>1857</v>
      </c>
      <c r="O2661" s="345"/>
      <c r="P2661" s="345" t="s">
        <v>8965</v>
      </c>
      <c r="Q2661" s="344"/>
      <c r="R2661" s="344">
        <v>41821</v>
      </c>
      <c r="S2661" s="346">
        <v>500000</v>
      </c>
      <c r="T2661" s="347">
        <v>5000000000</v>
      </c>
    </row>
    <row r="2662" spans="1:20" ht="15">
      <c r="A2662">
        <v>2661</v>
      </c>
      <c r="B2662" s="344">
        <v>41271</v>
      </c>
      <c r="C2662" s="345" t="s">
        <v>8333</v>
      </c>
      <c r="D2662" s="345" t="s">
        <v>8334</v>
      </c>
      <c r="E2662" s="345" t="s">
        <v>7165</v>
      </c>
      <c r="F2662" s="345" t="s">
        <v>8847</v>
      </c>
      <c r="G2662" s="345" t="s">
        <v>8848</v>
      </c>
      <c r="H2662" s="346">
        <v>1</v>
      </c>
      <c r="I2662" s="345" t="s">
        <v>3894</v>
      </c>
      <c r="J2662" s="344">
        <v>40725</v>
      </c>
      <c r="K2662" s="345" t="s">
        <v>7312</v>
      </c>
      <c r="L2662" s="345" t="s">
        <v>7313</v>
      </c>
      <c r="M2662" s="345" t="s">
        <v>24</v>
      </c>
      <c r="N2662" s="345" t="s">
        <v>7411</v>
      </c>
      <c r="O2662" s="345" t="s">
        <v>7412</v>
      </c>
      <c r="P2662" s="345"/>
      <c r="Q2662" s="344"/>
      <c r="R2662" s="344"/>
      <c r="S2662" s="346">
        <v>50267829</v>
      </c>
      <c r="T2662" s="347">
        <v>50267829</v>
      </c>
    </row>
    <row r="2663" spans="1:20" ht="15">
      <c r="A2663">
        <v>2662</v>
      </c>
      <c r="B2663" s="344">
        <v>41271</v>
      </c>
      <c r="C2663" s="345" t="s">
        <v>10633</v>
      </c>
      <c r="D2663" s="345" t="s">
        <v>10634</v>
      </c>
      <c r="E2663" s="345" t="s">
        <v>3529</v>
      </c>
      <c r="F2663" s="345" t="s">
        <v>11227</v>
      </c>
      <c r="G2663" s="345" t="s">
        <v>11228</v>
      </c>
      <c r="H2663" s="346">
        <v>10000</v>
      </c>
      <c r="I2663" s="345" t="s">
        <v>3894</v>
      </c>
      <c r="J2663" s="344">
        <v>40729</v>
      </c>
      <c r="K2663" s="345" t="s">
        <v>7312</v>
      </c>
      <c r="L2663" s="345" t="s">
        <v>7313</v>
      </c>
      <c r="M2663" s="345" t="s">
        <v>24</v>
      </c>
      <c r="N2663" s="345" t="s">
        <v>1857</v>
      </c>
      <c r="O2663" s="345"/>
      <c r="P2663" s="345" t="s">
        <v>8965</v>
      </c>
      <c r="Q2663" s="344"/>
      <c r="R2663" s="344">
        <v>44390</v>
      </c>
      <c r="S2663" s="346">
        <v>745000</v>
      </c>
      <c r="T2663" s="347">
        <v>7450000000</v>
      </c>
    </row>
    <row r="2664" spans="1:20" ht="15">
      <c r="A2664">
        <v>2663</v>
      </c>
      <c r="B2664" s="344">
        <v>41271</v>
      </c>
      <c r="C2664" s="345" t="s">
        <v>18062</v>
      </c>
      <c r="D2664" s="345" t="s">
        <v>18063</v>
      </c>
      <c r="E2664" s="345" t="s">
        <v>5880</v>
      </c>
      <c r="F2664" s="345" t="s">
        <v>18064</v>
      </c>
      <c r="G2664" s="345" t="s">
        <v>18065</v>
      </c>
      <c r="H2664" s="346">
        <v>1</v>
      </c>
      <c r="I2664" s="345" t="s">
        <v>3894</v>
      </c>
      <c r="J2664" s="344">
        <v>40730</v>
      </c>
      <c r="K2664" s="345" t="s">
        <v>7312</v>
      </c>
      <c r="L2664" s="345" t="s">
        <v>7313</v>
      </c>
      <c r="M2664" s="345" t="s">
        <v>24</v>
      </c>
      <c r="N2664" s="345" t="s">
        <v>11491</v>
      </c>
      <c r="O2664" s="345"/>
      <c r="P2664" s="345"/>
      <c r="Q2664" s="344"/>
      <c r="R2664" s="344"/>
      <c r="S2664" s="346">
        <v>61292654</v>
      </c>
      <c r="T2664" s="347">
        <v>61292654</v>
      </c>
    </row>
    <row r="2665" spans="1:20" ht="15">
      <c r="A2665">
        <v>2664</v>
      </c>
      <c r="B2665" s="344">
        <v>41271</v>
      </c>
      <c r="C2665" s="345" t="s">
        <v>10756</v>
      </c>
      <c r="D2665" s="345" t="s">
        <v>10757</v>
      </c>
      <c r="E2665" s="345" t="s">
        <v>3563</v>
      </c>
      <c r="F2665" s="345" t="s">
        <v>11231</v>
      </c>
      <c r="G2665" s="345" t="s">
        <v>11232</v>
      </c>
      <c r="H2665" s="346">
        <v>10000</v>
      </c>
      <c r="I2665" s="345" t="s">
        <v>3894</v>
      </c>
      <c r="J2665" s="344">
        <v>40730</v>
      </c>
      <c r="K2665" s="345" t="s">
        <v>7312</v>
      </c>
      <c r="L2665" s="345" t="s">
        <v>7313</v>
      </c>
      <c r="M2665" s="345" t="s">
        <v>24</v>
      </c>
      <c r="N2665" s="345" t="s">
        <v>1857</v>
      </c>
      <c r="O2665" s="345"/>
      <c r="P2665" s="345" t="s">
        <v>8965</v>
      </c>
      <c r="Q2665" s="344"/>
      <c r="R2665" s="344">
        <v>43299</v>
      </c>
      <c r="S2665" s="346">
        <v>330000</v>
      </c>
      <c r="T2665" s="347">
        <v>3300000000</v>
      </c>
    </row>
    <row r="2666" spans="1:20" ht="15">
      <c r="A2666">
        <v>2665</v>
      </c>
      <c r="B2666" s="344">
        <v>41271</v>
      </c>
      <c r="C2666" s="345" t="s">
        <v>18066</v>
      </c>
      <c r="D2666" s="345" t="s">
        <v>18067</v>
      </c>
      <c r="E2666" s="345" t="s">
        <v>5882</v>
      </c>
      <c r="F2666" s="345" t="s">
        <v>18068</v>
      </c>
      <c r="G2666" s="345" t="s">
        <v>18069</v>
      </c>
      <c r="H2666" s="346">
        <v>50000</v>
      </c>
      <c r="I2666" s="345" t="s">
        <v>3894</v>
      </c>
      <c r="J2666" s="344">
        <v>40731</v>
      </c>
      <c r="K2666" s="345" t="s">
        <v>7312</v>
      </c>
      <c r="L2666" s="345" t="s">
        <v>7313</v>
      </c>
      <c r="M2666" s="345" t="s">
        <v>24</v>
      </c>
      <c r="N2666" s="345" t="s">
        <v>11491</v>
      </c>
      <c r="O2666" s="345"/>
      <c r="P2666" s="345"/>
      <c r="Q2666" s="344"/>
      <c r="R2666" s="344"/>
      <c r="S2666" s="346">
        <v>100</v>
      </c>
      <c r="T2666" s="347">
        <v>5000000</v>
      </c>
    </row>
    <row r="2667" spans="1:20" ht="15">
      <c r="A2667">
        <v>2666</v>
      </c>
      <c r="B2667" s="344">
        <v>41271</v>
      </c>
      <c r="C2667" s="345" t="s">
        <v>18070</v>
      </c>
      <c r="D2667" s="345" t="s">
        <v>18071</v>
      </c>
      <c r="E2667" s="345" t="s">
        <v>5884</v>
      </c>
      <c r="F2667" s="345" t="s">
        <v>18072</v>
      </c>
      <c r="G2667" s="345" t="s">
        <v>18073</v>
      </c>
      <c r="H2667" s="346">
        <v>1000000</v>
      </c>
      <c r="I2667" s="345" t="s">
        <v>3894</v>
      </c>
      <c r="J2667" s="344">
        <v>40732</v>
      </c>
      <c r="K2667" s="345" t="s">
        <v>7312</v>
      </c>
      <c r="L2667" s="345" t="s">
        <v>7313</v>
      </c>
      <c r="M2667" s="345" t="s">
        <v>24</v>
      </c>
      <c r="N2667" s="345" t="s">
        <v>11491</v>
      </c>
      <c r="O2667" s="345"/>
      <c r="P2667" s="345"/>
      <c r="Q2667" s="344"/>
      <c r="R2667" s="344"/>
      <c r="S2667" s="346">
        <v>69</v>
      </c>
      <c r="T2667" s="347">
        <v>69000000</v>
      </c>
    </row>
    <row r="2668" spans="1:20" ht="15">
      <c r="A2668">
        <v>2667</v>
      </c>
      <c r="B2668" s="344">
        <v>41271</v>
      </c>
      <c r="C2668" s="345" t="s">
        <v>7431</v>
      </c>
      <c r="D2668" s="345" t="s">
        <v>7432</v>
      </c>
      <c r="E2668" s="345" t="s">
        <v>7110</v>
      </c>
      <c r="F2668" s="345" t="s">
        <v>8849</v>
      </c>
      <c r="G2668" s="345" t="s">
        <v>8850</v>
      </c>
      <c r="H2668" s="346">
        <v>10000</v>
      </c>
      <c r="I2668" s="345" t="s">
        <v>3894</v>
      </c>
      <c r="J2668" s="344">
        <v>40732</v>
      </c>
      <c r="K2668" s="345" t="s">
        <v>7312</v>
      </c>
      <c r="L2668" s="345" t="s">
        <v>7313</v>
      </c>
      <c r="M2668" s="345" t="s">
        <v>24</v>
      </c>
      <c r="N2668" s="345" t="s">
        <v>7411</v>
      </c>
      <c r="O2668" s="345" t="s">
        <v>7412</v>
      </c>
      <c r="P2668" s="345"/>
      <c r="Q2668" s="344"/>
      <c r="R2668" s="344">
        <v>42552</v>
      </c>
      <c r="S2668" s="346">
        <v>198875</v>
      </c>
      <c r="T2668" s="347">
        <v>1988750000</v>
      </c>
    </row>
    <row r="2669" spans="1:20" ht="15">
      <c r="A2669">
        <v>2668</v>
      </c>
      <c r="B2669" s="344">
        <v>41271</v>
      </c>
      <c r="C2669" s="345" t="s">
        <v>7431</v>
      </c>
      <c r="D2669" s="345" t="s">
        <v>7432</v>
      </c>
      <c r="E2669" s="345" t="s">
        <v>7112</v>
      </c>
      <c r="F2669" s="345" t="s">
        <v>8851</v>
      </c>
      <c r="G2669" s="345" t="s">
        <v>8852</v>
      </c>
      <c r="H2669" s="346">
        <v>1</v>
      </c>
      <c r="I2669" s="345" t="s">
        <v>3894</v>
      </c>
      <c r="J2669" s="344">
        <v>40732</v>
      </c>
      <c r="K2669" s="345" t="s">
        <v>7312</v>
      </c>
      <c r="L2669" s="345" t="s">
        <v>7313</v>
      </c>
      <c r="M2669" s="345" t="s">
        <v>24</v>
      </c>
      <c r="N2669" s="345" t="s">
        <v>7411</v>
      </c>
      <c r="O2669" s="345" t="s">
        <v>7412</v>
      </c>
      <c r="P2669" s="345"/>
      <c r="Q2669" s="344"/>
      <c r="R2669" s="344"/>
      <c r="S2669" s="346">
        <v>454196084</v>
      </c>
      <c r="T2669" s="347">
        <v>454196084</v>
      </c>
    </row>
    <row r="2670" spans="1:20" ht="15">
      <c r="A2670">
        <v>2669</v>
      </c>
      <c r="B2670" s="344">
        <v>41271</v>
      </c>
      <c r="C2670" s="345" t="s">
        <v>7431</v>
      </c>
      <c r="D2670" s="345" t="s">
        <v>7432</v>
      </c>
      <c r="E2670" s="345" t="s">
        <v>7114</v>
      </c>
      <c r="F2670" s="345" t="s">
        <v>8853</v>
      </c>
      <c r="G2670" s="345" t="s">
        <v>8854</v>
      </c>
      <c r="H2670" s="346">
        <v>1</v>
      </c>
      <c r="I2670" s="345" t="s">
        <v>3894</v>
      </c>
      <c r="J2670" s="344">
        <v>40732</v>
      </c>
      <c r="K2670" s="345" t="s">
        <v>7312</v>
      </c>
      <c r="L2670" s="345" t="s">
        <v>7313</v>
      </c>
      <c r="M2670" s="345" t="s">
        <v>24</v>
      </c>
      <c r="N2670" s="345" t="s">
        <v>7411</v>
      </c>
      <c r="O2670" s="345" t="s">
        <v>7412</v>
      </c>
      <c r="P2670" s="345"/>
      <c r="Q2670" s="344"/>
      <c r="R2670" s="344"/>
      <c r="S2670" s="346">
        <v>216524285</v>
      </c>
      <c r="T2670" s="347">
        <v>216524285</v>
      </c>
    </row>
    <row r="2671" spans="1:20" ht="15">
      <c r="A2671">
        <v>2670</v>
      </c>
      <c r="B2671" s="344">
        <v>41271</v>
      </c>
      <c r="C2671" s="345" t="s">
        <v>7431</v>
      </c>
      <c r="D2671" s="345" t="s">
        <v>7432</v>
      </c>
      <c r="E2671" s="345" t="s">
        <v>7116</v>
      </c>
      <c r="F2671" s="345" t="s">
        <v>8855</v>
      </c>
      <c r="G2671" s="345" t="s">
        <v>8856</v>
      </c>
      <c r="H2671" s="346">
        <v>1</v>
      </c>
      <c r="I2671" s="345" t="s">
        <v>3894</v>
      </c>
      <c r="J2671" s="344">
        <v>40732</v>
      </c>
      <c r="K2671" s="345" t="s">
        <v>7312</v>
      </c>
      <c r="L2671" s="345" t="s">
        <v>7313</v>
      </c>
      <c r="M2671" s="345" t="s">
        <v>24</v>
      </c>
      <c r="N2671" s="345" t="s">
        <v>7411</v>
      </c>
      <c r="O2671" s="345" t="s">
        <v>7412</v>
      </c>
      <c r="P2671" s="345"/>
      <c r="Q2671" s="344"/>
      <c r="R2671" s="344"/>
      <c r="S2671" s="346">
        <v>173680498</v>
      </c>
      <c r="T2671" s="347">
        <v>173680498</v>
      </c>
    </row>
    <row r="2672" spans="1:20" ht="15">
      <c r="A2672">
        <v>2671</v>
      </c>
      <c r="B2672" s="344">
        <v>41271</v>
      </c>
      <c r="C2672" s="345" t="s">
        <v>7522</v>
      </c>
      <c r="D2672" s="345" t="s">
        <v>7523</v>
      </c>
      <c r="E2672" s="345" t="s">
        <v>7118</v>
      </c>
      <c r="F2672" s="345" t="s">
        <v>8857</v>
      </c>
      <c r="G2672" s="345" t="s">
        <v>8858</v>
      </c>
      <c r="H2672" s="346">
        <v>10000</v>
      </c>
      <c r="I2672" s="345" t="s">
        <v>3894</v>
      </c>
      <c r="J2672" s="344">
        <v>40732</v>
      </c>
      <c r="K2672" s="345" t="s">
        <v>7312</v>
      </c>
      <c r="L2672" s="345" t="s">
        <v>7313</v>
      </c>
      <c r="M2672" s="345" t="s">
        <v>24</v>
      </c>
      <c r="N2672" s="345" t="s">
        <v>7411</v>
      </c>
      <c r="O2672" s="345" t="s">
        <v>7412</v>
      </c>
      <c r="P2672" s="345"/>
      <c r="Q2672" s="344"/>
      <c r="R2672" s="344">
        <v>41831</v>
      </c>
      <c r="S2672" s="346">
        <v>179713</v>
      </c>
      <c r="T2672" s="347">
        <v>1797130000</v>
      </c>
    </row>
    <row r="2673" spans="1:20" ht="15">
      <c r="A2673">
        <v>2672</v>
      </c>
      <c r="B2673" s="344">
        <v>41271</v>
      </c>
      <c r="C2673" s="345" t="s">
        <v>18074</v>
      </c>
      <c r="D2673" s="345" t="s">
        <v>18075</v>
      </c>
      <c r="E2673" s="345" t="s">
        <v>5886</v>
      </c>
      <c r="F2673" s="345" t="s">
        <v>18076</v>
      </c>
      <c r="G2673" s="345" t="s">
        <v>18077</v>
      </c>
      <c r="H2673" s="346">
        <v>100</v>
      </c>
      <c r="I2673" s="345" t="s">
        <v>3894</v>
      </c>
      <c r="J2673" s="344">
        <v>40735</v>
      </c>
      <c r="K2673" s="345" t="s">
        <v>7312</v>
      </c>
      <c r="L2673" s="345" t="s">
        <v>7313</v>
      </c>
      <c r="M2673" s="345" t="s">
        <v>24</v>
      </c>
      <c r="N2673" s="345" t="s">
        <v>11491</v>
      </c>
      <c r="O2673" s="345"/>
      <c r="P2673" s="345"/>
      <c r="Q2673" s="344"/>
      <c r="R2673" s="344"/>
      <c r="S2673" s="346">
        <v>1750000</v>
      </c>
      <c r="T2673" s="347">
        <v>175000000</v>
      </c>
    </row>
    <row r="2674" spans="1:20" ht="15">
      <c r="A2674">
        <v>2673</v>
      </c>
      <c r="B2674" s="344">
        <v>41271</v>
      </c>
      <c r="C2674" s="345" t="s">
        <v>18078</v>
      </c>
      <c r="D2674" s="345" t="s">
        <v>18079</v>
      </c>
      <c r="E2674" s="345" t="s">
        <v>5888</v>
      </c>
      <c r="F2674" s="345" t="s">
        <v>18080</v>
      </c>
      <c r="G2674" s="345" t="s">
        <v>18081</v>
      </c>
      <c r="H2674" s="346">
        <v>10000</v>
      </c>
      <c r="I2674" s="345" t="s">
        <v>3894</v>
      </c>
      <c r="J2674" s="344">
        <v>40736</v>
      </c>
      <c r="K2674" s="345" t="s">
        <v>7312</v>
      </c>
      <c r="L2674" s="345" t="s">
        <v>7313</v>
      </c>
      <c r="M2674" s="345" t="s">
        <v>24</v>
      </c>
      <c r="N2674" s="345" t="s">
        <v>11491</v>
      </c>
      <c r="O2674" s="345"/>
      <c r="P2674" s="345"/>
      <c r="Q2674" s="344"/>
      <c r="R2674" s="344"/>
      <c r="S2674" s="346">
        <v>870</v>
      </c>
      <c r="T2674" s="347">
        <v>8700000</v>
      </c>
    </row>
    <row r="2675" spans="1:20" ht="15">
      <c r="A2675">
        <v>2674</v>
      </c>
      <c r="B2675" s="344">
        <v>41271</v>
      </c>
      <c r="C2675" s="345" t="s">
        <v>18082</v>
      </c>
      <c r="D2675" s="345" t="s">
        <v>18083</v>
      </c>
      <c r="E2675" s="345" t="s">
        <v>5892</v>
      </c>
      <c r="F2675" s="345" t="s">
        <v>18084</v>
      </c>
      <c r="G2675" s="345" t="s">
        <v>18085</v>
      </c>
      <c r="H2675" s="346">
        <v>1000</v>
      </c>
      <c r="I2675" s="345" t="s">
        <v>3894</v>
      </c>
      <c r="J2675" s="344">
        <v>40736</v>
      </c>
      <c r="K2675" s="345" t="s">
        <v>7312</v>
      </c>
      <c r="L2675" s="345" t="s">
        <v>7313</v>
      </c>
      <c r="M2675" s="345" t="s">
        <v>24</v>
      </c>
      <c r="N2675" s="345" t="s">
        <v>11491</v>
      </c>
      <c r="O2675" s="345"/>
      <c r="P2675" s="345"/>
      <c r="Q2675" s="344"/>
      <c r="R2675" s="344"/>
      <c r="S2675" s="346">
        <v>100000</v>
      </c>
      <c r="T2675" s="347">
        <v>100000000</v>
      </c>
    </row>
    <row r="2676" spans="1:20" ht="15">
      <c r="A2676">
        <v>2675</v>
      </c>
      <c r="B2676" s="344">
        <v>41271</v>
      </c>
      <c r="C2676" s="345" t="s">
        <v>18086</v>
      </c>
      <c r="D2676" s="345" t="s">
        <v>18087</v>
      </c>
      <c r="E2676" s="345" t="s">
        <v>5890</v>
      </c>
      <c r="F2676" s="345" t="s">
        <v>18088</v>
      </c>
      <c r="G2676" s="345" t="s">
        <v>18089</v>
      </c>
      <c r="H2676" s="346">
        <v>10000</v>
      </c>
      <c r="I2676" s="345" t="s">
        <v>3894</v>
      </c>
      <c r="J2676" s="344">
        <v>40736</v>
      </c>
      <c r="K2676" s="345" t="s">
        <v>7312</v>
      </c>
      <c r="L2676" s="345" t="s">
        <v>7313</v>
      </c>
      <c r="M2676" s="345" t="s">
        <v>24</v>
      </c>
      <c r="N2676" s="345" t="s">
        <v>11491</v>
      </c>
      <c r="O2676" s="345"/>
      <c r="P2676" s="345"/>
      <c r="Q2676" s="344"/>
      <c r="R2676" s="344"/>
      <c r="S2676" s="346">
        <v>500</v>
      </c>
      <c r="T2676" s="347">
        <v>5000000</v>
      </c>
    </row>
    <row r="2677" spans="1:20" ht="15">
      <c r="A2677">
        <v>2676</v>
      </c>
      <c r="B2677" s="344">
        <v>41271</v>
      </c>
      <c r="C2677" s="345" t="s">
        <v>18090</v>
      </c>
      <c r="D2677" s="345" t="s">
        <v>18091</v>
      </c>
      <c r="E2677" s="345" t="s">
        <v>5898</v>
      </c>
      <c r="F2677" s="345" t="s">
        <v>18092</v>
      </c>
      <c r="G2677" s="345" t="s">
        <v>18093</v>
      </c>
      <c r="H2677" s="346">
        <v>10000</v>
      </c>
      <c r="I2677" s="345" t="s">
        <v>3894</v>
      </c>
      <c r="J2677" s="344">
        <v>40737</v>
      </c>
      <c r="K2677" s="345" t="s">
        <v>7312</v>
      </c>
      <c r="L2677" s="345" t="s">
        <v>7313</v>
      </c>
      <c r="M2677" s="345" t="s">
        <v>24</v>
      </c>
      <c r="N2677" s="345" t="s">
        <v>11491</v>
      </c>
      <c r="O2677" s="345"/>
      <c r="P2677" s="345"/>
      <c r="Q2677" s="344"/>
      <c r="R2677" s="344"/>
      <c r="S2677" s="346">
        <v>1000</v>
      </c>
      <c r="T2677" s="347">
        <v>10000000</v>
      </c>
    </row>
    <row r="2678" spans="1:20" ht="15">
      <c r="A2678">
        <v>2677</v>
      </c>
      <c r="B2678" s="344">
        <v>41271</v>
      </c>
      <c r="C2678" s="345" t="s">
        <v>18094</v>
      </c>
      <c r="D2678" s="345" t="s">
        <v>18095</v>
      </c>
      <c r="E2678" s="345" t="s">
        <v>5896</v>
      </c>
      <c r="F2678" s="345" t="s">
        <v>18096</v>
      </c>
      <c r="G2678" s="345" t="s">
        <v>18097</v>
      </c>
      <c r="H2678" s="346">
        <v>10000</v>
      </c>
      <c r="I2678" s="345" t="s">
        <v>3894</v>
      </c>
      <c r="J2678" s="344">
        <v>40737</v>
      </c>
      <c r="K2678" s="345" t="s">
        <v>7312</v>
      </c>
      <c r="L2678" s="345" t="s">
        <v>7313</v>
      </c>
      <c r="M2678" s="345" t="s">
        <v>24</v>
      </c>
      <c r="N2678" s="345" t="s">
        <v>11491</v>
      </c>
      <c r="O2678" s="345"/>
      <c r="P2678" s="345"/>
      <c r="Q2678" s="344"/>
      <c r="R2678" s="344"/>
      <c r="S2678" s="346">
        <v>750</v>
      </c>
      <c r="T2678" s="347">
        <v>7500000</v>
      </c>
    </row>
    <row r="2679" spans="1:20" ht="15">
      <c r="A2679">
        <v>2678</v>
      </c>
      <c r="B2679" s="344">
        <v>41271</v>
      </c>
      <c r="C2679" s="345" t="s">
        <v>18098</v>
      </c>
      <c r="D2679" s="345" t="s">
        <v>18099</v>
      </c>
      <c r="E2679" s="345" t="s">
        <v>5894</v>
      </c>
      <c r="F2679" s="345" t="s">
        <v>18100</v>
      </c>
      <c r="G2679" s="345" t="s">
        <v>18101</v>
      </c>
      <c r="H2679" s="346">
        <v>50000</v>
      </c>
      <c r="I2679" s="345" t="s">
        <v>3894</v>
      </c>
      <c r="J2679" s="344">
        <v>40737</v>
      </c>
      <c r="K2679" s="345" t="s">
        <v>7312</v>
      </c>
      <c r="L2679" s="345" t="s">
        <v>7313</v>
      </c>
      <c r="M2679" s="345" t="s">
        <v>24</v>
      </c>
      <c r="N2679" s="345" t="s">
        <v>11491</v>
      </c>
      <c r="O2679" s="345"/>
      <c r="P2679" s="345"/>
      <c r="Q2679" s="344"/>
      <c r="R2679" s="344"/>
      <c r="S2679" s="346">
        <v>100</v>
      </c>
      <c r="T2679" s="347">
        <v>5000000</v>
      </c>
    </row>
    <row r="2680" spans="1:20" ht="15">
      <c r="A2680">
        <v>2679</v>
      </c>
      <c r="B2680" s="344">
        <v>41271</v>
      </c>
      <c r="C2680" s="345" t="s">
        <v>7431</v>
      </c>
      <c r="D2680" s="345" t="s">
        <v>7432</v>
      </c>
      <c r="E2680" s="345" t="s">
        <v>7127</v>
      </c>
      <c r="F2680" s="345" t="s">
        <v>8859</v>
      </c>
      <c r="G2680" s="345" t="s">
        <v>8860</v>
      </c>
      <c r="H2680" s="346">
        <v>10000</v>
      </c>
      <c r="I2680" s="345" t="s">
        <v>3894</v>
      </c>
      <c r="J2680" s="344">
        <v>40737</v>
      </c>
      <c r="K2680" s="345" t="s">
        <v>7312</v>
      </c>
      <c r="L2680" s="345" t="s">
        <v>7313</v>
      </c>
      <c r="M2680" s="345" t="s">
        <v>24</v>
      </c>
      <c r="N2680" s="345" t="s">
        <v>7411</v>
      </c>
      <c r="O2680" s="345" t="s">
        <v>7412</v>
      </c>
      <c r="P2680" s="345"/>
      <c r="Q2680" s="344"/>
      <c r="R2680" s="344">
        <v>42552</v>
      </c>
      <c r="S2680" s="346">
        <v>323</v>
      </c>
      <c r="T2680" s="347">
        <v>3230000</v>
      </c>
    </row>
    <row r="2681" spans="1:20" ht="15">
      <c r="A2681">
        <v>2680</v>
      </c>
      <c r="B2681" s="344">
        <v>41271</v>
      </c>
      <c r="C2681" s="345" t="s">
        <v>18102</v>
      </c>
      <c r="D2681" s="345" t="s">
        <v>18103</v>
      </c>
      <c r="E2681" s="345" t="s">
        <v>5900</v>
      </c>
      <c r="F2681" s="345" t="s">
        <v>18104</v>
      </c>
      <c r="G2681" s="345" t="s">
        <v>18105</v>
      </c>
      <c r="H2681" s="346">
        <v>1000</v>
      </c>
      <c r="I2681" s="345" t="s">
        <v>3894</v>
      </c>
      <c r="J2681" s="344">
        <v>40738</v>
      </c>
      <c r="K2681" s="345" t="s">
        <v>7312</v>
      </c>
      <c r="L2681" s="345" t="s">
        <v>7313</v>
      </c>
      <c r="M2681" s="345" t="s">
        <v>24</v>
      </c>
      <c r="N2681" s="345" t="s">
        <v>11491</v>
      </c>
      <c r="O2681" s="345"/>
      <c r="P2681" s="345"/>
      <c r="Q2681" s="344"/>
      <c r="R2681" s="344"/>
      <c r="S2681" s="346">
        <v>10000</v>
      </c>
      <c r="T2681" s="347">
        <v>10000000</v>
      </c>
    </row>
    <row r="2682" spans="1:20" ht="15">
      <c r="A2682">
        <v>2681</v>
      </c>
      <c r="B2682" s="344">
        <v>41271</v>
      </c>
      <c r="C2682" s="345" t="s">
        <v>10760</v>
      </c>
      <c r="D2682" s="345" t="s">
        <v>10761</v>
      </c>
      <c r="E2682" s="345" t="s">
        <v>3509</v>
      </c>
      <c r="F2682" s="345" t="s">
        <v>11233</v>
      </c>
      <c r="G2682" s="345" t="s">
        <v>11234</v>
      </c>
      <c r="H2682" s="346">
        <v>1000</v>
      </c>
      <c r="I2682" s="345" t="s">
        <v>4177</v>
      </c>
      <c r="J2682" s="344">
        <v>40738</v>
      </c>
      <c r="K2682" s="345" t="s">
        <v>7312</v>
      </c>
      <c r="L2682" s="345" t="s">
        <v>7313</v>
      </c>
      <c r="M2682" s="345" t="s">
        <v>24</v>
      </c>
      <c r="N2682" s="345" t="s">
        <v>1857</v>
      </c>
      <c r="O2682" s="345"/>
      <c r="P2682" s="345" t="s">
        <v>8965</v>
      </c>
      <c r="Q2682" s="344"/>
      <c r="R2682" s="344">
        <v>46217</v>
      </c>
      <c r="S2682" s="346">
        <v>7071</v>
      </c>
      <c r="T2682" s="347">
        <v>7071000</v>
      </c>
    </row>
    <row r="2683" spans="1:20" ht="15">
      <c r="A2683">
        <v>2682</v>
      </c>
      <c r="B2683" s="344">
        <v>41271</v>
      </c>
      <c r="C2683" s="345" t="s">
        <v>18106</v>
      </c>
      <c r="D2683" s="345" t="s">
        <v>18107</v>
      </c>
      <c r="E2683" s="345" t="s">
        <v>5904</v>
      </c>
      <c r="F2683" s="345" t="s">
        <v>18108</v>
      </c>
      <c r="G2683" s="345" t="s">
        <v>18109</v>
      </c>
      <c r="H2683" s="346">
        <v>50000</v>
      </c>
      <c r="I2683" s="345" t="s">
        <v>3894</v>
      </c>
      <c r="J2683" s="344">
        <v>40739</v>
      </c>
      <c r="K2683" s="345" t="s">
        <v>7312</v>
      </c>
      <c r="L2683" s="345" t="s">
        <v>7313</v>
      </c>
      <c r="M2683" s="345" t="s">
        <v>24</v>
      </c>
      <c r="N2683" s="345" t="s">
        <v>11491</v>
      </c>
      <c r="O2683" s="345"/>
      <c r="P2683" s="345"/>
      <c r="Q2683" s="344"/>
      <c r="R2683" s="344"/>
      <c r="S2683" s="346">
        <v>100</v>
      </c>
      <c r="T2683" s="347">
        <v>5000000</v>
      </c>
    </row>
    <row r="2684" spans="1:20" ht="15">
      <c r="A2684">
        <v>2683</v>
      </c>
      <c r="B2684" s="344">
        <v>41271</v>
      </c>
      <c r="C2684" s="345" t="s">
        <v>18110</v>
      </c>
      <c r="D2684" s="345" t="s">
        <v>18111</v>
      </c>
      <c r="E2684" s="345" t="s">
        <v>5902</v>
      </c>
      <c r="F2684" s="345" t="s">
        <v>18112</v>
      </c>
      <c r="G2684" s="345" t="s">
        <v>18113</v>
      </c>
      <c r="H2684" s="346">
        <v>10000</v>
      </c>
      <c r="I2684" s="345" t="s">
        <v>3894</v>
      </c>
      <c r="J2684" s="344">
        <v>40739</v>
      </c>
      <c r="K2684" s="345" t="s">
        <v>7312</v>
      </c>
      <c r="L2684" s="345" t="s">
        <v>7313</v>
      </c>
      <c r="M2684" s="345" t="s">
        <v>24</v>
      </c>
      <c r="N2684" s="345" t="s">
        <v>11491</v>
      </c>
      <c r="O2684" s="345"/>
      <c r="P2684" s="345"/>
      <c r="Q2684" s="344"/>
      <c r="R2684" s="344"/>
      <c r="S2684" s="346">
        <v>762000</v>
      </c>
      <c r="T2684" s="347">
        <v>7620000000</v>
      </c>
    </row>
    <row r="2685" spans="1:20" ht="15">
      <c r="A2685">
        <v>2684</v>
      </c>
      <c r="B2685" s="344">
        <v>41271</v>
      </c>
      <c r="C2685" s="345" t="s">
        <v>8351</v>
      </c>
      <c r="D2685" s="345" t="s">
        <v>8352</v>
      </c>
      <c r="E2685" s="345" t="s">
        <v>7057</v>
      </c>
      <c r="F2685" s="345" t="s">
        <v>8861</v>
      </c>
      <c r="G2685" s="345" t="s">
        <v>8862</v>
      </c>
      <c r="H2685" s="346">
        <v>1</v>
      </c>
      <c r="I2685" s="345" t="s">
        <v>8863</v>
      </c>
      <c r="J2685" s="344">
        <v>40742</v>
      </c>
      <c r="K2685" s="345" t="s">
        <v>7312</v>
      </c>
      <c r="L2685" s="345" t="s">
        <v>7313</v>
      </c>
      <c r="M2685" s="345" t="s">
        <v>24</v>
      </c>
      <c r="N2685" s="345" t="s">
        <v>7411</v>
      </c>
      <c r="O2685" s="345" t="s">
        <v>7412</v>
      </c>
      <c r="P2685" s="345"/>
      <c r="Q2685" s="344"/>
      <c r="R2685" s="344"/>
      <c r="S2685" s="346">
        <v>4000</v>
      </c>
      <c r="T2685" s="347">
        <v>4000</v>
      </c>
    </row>
    <row r="2686" spans="1:20" ht="15">
      <c r="A2686">
        <v>2685</v>
      </c>
      <c r="B2686" s="344">
        <v>41271</v>
      </c>
      <c r="C2686" s="345" t="s">
        <v>8351</v>
      </c>
      <c r="D2686" s="345" t="s">
        <v>8352</v>
      </c>
      <c r="E2686" s="345" t="s">
        <v>7055</v>
      </c>
      <c r="F2686" s="345" t="s">
        <v>8864</v>
      </c>
      <c r="G2686" s="345" t="s">
        <v>8865</v>
      </c>
      <c r="H2686" s="346">
        <v>1</v>
      </c>
      <c r="I2686" s="345" t="s">
        <v>8863</v>
      </c>
      <c r="J2686" s="344">
        <v>40742</v>
      </c>
      <c r="K2686" s="345" t="s">
        <v>7312</v>
      </c>
      <c r="L2686" s="345" t="s">
        <v>7313</v>
      </c>
      <c r="M2686" s="345" t="s">
        <v>24</v>
      </c>
      <c r="N2686" s="345" t="s">
        <v>7411</v>
      </c>
      <c r="O2686" s="345" t="s">
        <v>7412</v>
      </c>
      <c r="P2686" s="345"/>
      <c r="Q2686" s="344"/>
      <c r="R2686" s="344"/>
      <c r="S2686" s="346">
        <v>4000</v>
      </c>
      <c r="T2686" s="347">
        <v>4000</v>
      </c>
    </row>
    <row r="2687" spans="1:20" ht="15">
      <c r="A2687">
        <v>2686</v>
      </c>
      <c r="B2687" s="344">
        <v>41271</v>
      </c>
      <c r="C2687" s="345" t="s">
        <v>8351</v>
      </c>
      <c r="D2687" s="345" t="s">
        <v>8352</v>
      </c>
      <c r="E2687" s="345" t="s">
        <v>7059</v>
      </c>
      <c r="F2687" s="345" t="s">
        <v>8866</v>
      </c>
      <c r="G2687" s="345" t="s">
        <v>8867</v>
      </c>
      <c r="H2687" s="346">
        <v>1</v>
      </c>
      <c r="I2687" s="345" t="s">
        <v>8863</v>
      </c>
      <c r="J2687" s="344">
        <v>40742</v>
      </c>
      <c r="K2687" s="345" t="s">
        <v>7312</v>
      </c>
      <c r="L2687" s="345" t="s">
        <v>7313</v>
      </c>
      <c r="M2687" s="345" t="s">
        <v>24</v>
      </c>
      <c r="N2687" s="345" t="s">
        <v>7411</v>
      </c>
      <c r="O2687" s="345" t="s">
        <v>7412</v>
      </c>
      <c r="P2687" s="345"/>
      <c r="Q2687" s="344"/>
      <c r="R2687" s="344"/>
      <c r="S2687" s="346">
        <v>4000</v>
      </c>
      <c r="T2687" s="347">
        <v>4000</v>
      </c>
    </row>
    <row r="2688" spans="1:20" ht="15">
      <c r="A2688">
        <v>2687</v>
      </c>
      <c r="B2688" s="344">
        <v>41271</v>
      </c>
      <c r="C2688" s="345" t="s">
        <v>8351</v>
      </c>
      <c r="D2688" s="345" t="s">
        <v>8352</v>
      </c>
      <c r="E2688" s="345" t="s">
        <v>7061</v>
      </c>
      <c r="F2688" s="345" t="s">
        <v>8868</v>
      </c>
      <c r="G2688" s="345" t="s">
        <v>8869</v>
      </c>
      <c r="H2688" s="346">
        <v>1</v>
      </c>
      <c r="I2688" s="345" t="s">
        <v>8863</v>
      </c>
      <c r="J2688" s="344">
        <v>40742</v>
      </c>
      <c r="K2688" s="345" t="s">
        <v>7312</v>
      </c>
      <c r="L2688" s="345" t="s">
        <v>7313</v>
      </c>
      <c r="M2688" s="345" t="s">
        <v>24</v>
      </c>
      <c r="N2688" s="345" t="s">
        <v>7411</v>
      </c>
      <c r="O2688" s="345" t="s">
        <v>7412</v>
      </c>
      <c r="P2688" s="345"/>
      <c r="Q2688" s="344"/>
      <c r="R2688" s="344"/>
      <c r="S2688" s="346">
        <v>4000</v>
      </c>
      <c r="T2688" s="347">
        <v>4000</v>
      </c>
    </row>
    <row r="2689" spans="1:20" ht="15">
      <c r="A2689">
        <v>2688</v>
      </c>
      <c r="B2689" s="344">
        <v>41271</v>
      </c>
      <c r="C2689" s="345" t="s">
        <v>8351</v>
      </c>
      <c r="D2689" s="345" t="s">
        <v>8352</v>
      </c>
      <c r="E2689" s="345" t="s">
        <v>7073</v>
      </c>
      <c r="F2689" s="345" t="s">
        <v>8870</v>
      </c>
      <c r="G2689" s="345" t="s">
        <v>8871</v>
      </c>
      <c r="H2689" s="346">
        <v>1</v>
      </c>
      <c r="I2689" s="345" t="s">
        <v>8863</v>
      </c>
      <c r="J2689" s="344">
        <v>40742</v>
      </c>
      <c r="K2689" s="345" t="s">
        <v>7312</v>
      </c>
      <c r="L2689" s="345" t="s">
        <v>7313</v>
      </c>
      <c r="M2689" s="345" t="s">
        <v>24</v>
      </c>
      <c r="N2689" s="345" t="s">
        <v>7411</v>
      </c>
      <c r="O2689" s="345" t="s">
        <v>7412</v>
      </c>
      <c r="P2689" s="345"/>
      <c r="Q2689" s="344"/>
      <c r="R2689" s="344"/>
      <c r="S2689" s="346">
        <v>4000</v>
      </c>
      <c r="T2689" s="347">
        <v>4000</v>
      </c>
    </row>
    <row r="2690" spans="1:20" ht="15">
      <c r="A2690">
        <v>2689</v>
      </c>
      <c r="B2690" s="344">
        <v>41271</v>
      </c>
      <c r="C2690" s="345" t="s">
        <v>8351</v>
      </c>
      <c r="D2690" s="345" t="s">
        <v>8352</v>
      </c>
      <c r="E2690" s="345" t="s">
        <v>7065</v>
      </c>
      <c r="F2690" s="345" t="s">
        <v>8872</v>
      </c>
      <c r="G2690" s="345" t="s">
        <v>8873</v>
      </c>
      <c r="H2690" s="346">
        <v>1</v>
      </c>
      <c r="I2690" s="345" t="s">
        <v>8863</v>
      </c>
      <c r="J2690" s="344">
        <v>40742</v>
      </c>
      <c r="K2690" s="345" t="s">
        <v>7312</v>
      </c>
      <c r="L2690" s="345" t="s">
        <v>7313</v>
      </c>
      <c r="M2690" s="345" t="s">
        <v>24</v>
      </c>
      <c r="N2690" s="345" t="s">
        <v>7411</v>
      </c>
      <c r="O2690" s="345" t="s">
        <v>7412</v>
      </c>
      <c r="P2690" s="345"/>
      <c r="Q2690" s="344"/>
      <c r="R2690" s="344"/>
      <c r="S2690" s="346">
        <v>4000</v>
      </c>
      <c r="T2690" s="347">
        <v>4000</v>
      </c>
    </row>
    <row r="2691" spans="1:20" ht="15">
      <c r="A2691">
        <v>2690</v>
      </c>
      <c r="B2691" s="344">
        <v>41271</v>
      </c>
      <c r="C2691" s="345" t="s">
        <v>8351</v>
      </c>
      <c r="D2691" s="345" t="s">
        <v>8352</v>
      </c>
      <c r="E2691" s="345" t="s">
        <v>7069</v>
      </c>
      <c r="F2691" s="345" t="s">
        <v>8874</v>
      </c>
      <c r="G2691" s="345" t="s">
        <v>8875</v>
      </c>
      <c r="H2691" s="346">
        <v>1</v>
      </c>
      <c r="I2691" s="345" t="s">
        <v>8863</v>
      </c>
      <c r="J2691" s="344">
        <v>40742</v>
      </c>
      <c r="K2691" s="345" t="s">
        <v>7312</v>
      </c>
      <c r="L2691" s="345" t="s">
        <v>7313</v>
      </c>
      <c r="M2691" s="345" t="s">
        <v>24</v>
      </c>
      <c r="N2691" s="345" t="s">
        <v>7411</v>
      </c>
      <c r="O2691" s="345" t="s">
        <v>7412</v>
      </c>
      <c r="P2691" s="345"/>
      <c r="Q2691" s="344"/>
      <c r="R2691" s="344"/>
      <c r="S2691" s="346">
        <v>4000</v>
      </c>
      <c r="T2691" s="347">
        <v>4000</v>
      </c>
    </row>
    <row r="2692" spans="1:20" ht="15">
      <c r="A2692">
        <v>2691</v>
      </c>
      <c r="B2692" s="344">
        <v>41271</v>
      </c>
      <c r="C2692" s="345" t="s">
        <v>8351</v>
      </c>
      <c r="D2692" s="345" t="s">
        <v>8352</v>
      </c>
      <c r="E2692" s="345" t="s">
        <v>7071</v>
      </c>
      <c r="F2692" s="345" t="s">
        <v>8876</v>
      </c>
      <c r="G2692" s="345" t="s">
        <v>8877</v>
      </c>
      <c r="H2692" s="346">
        <v>1</v>
      </c>
      <c r="I2692" s="345" t="s">
        <v>8863</v>
      </c>
      <c r="J2692" s="344">
        <v>40742</v>
      </c>
      <c r="K2692" s="345" t="s">
        <v>7312</v>
      </c>
      <c r="L2692" s="345" t="s">
        <v>7313</v>
      </c>
      <c r="M2692" s="345" t="s">
        <v>24</v>
      </c>
      <c r="N2692" s="345" t="s">
        <v>7411</v>
      </c>
      <c r="O2692" s="345" t="s">
        <v>7412</v>
      </c>
      <c r="P2692" s="345"/>
      <c r="Q2692" s="344"/>
      <c r="R2692" s="344"/>
      <c r="S2692" s="346">
        <v>4000</v>
      </c>
      <c r="T2692" s="347">
        <v>4000</v>
      </c>
    </row>
    <row r="2693" spans="1:20" ht="15">
      <c r="A2693">
        <v>2692</v>
      </c>
      <c r="B2693" s="344">
        <v>41271</v>
      </c>
      <c r="C2693" s="345" t="s">
        <v>7457</v>
      </c>
      <c r="D2693" s="345" t="s">
        <v>7458</v>
      </c>
      <c r="E2693" s="345" t="s">
        <v>7139</v>
      </c>
      <c r="F2693" s="345" t="s">
        <v>8878</v>
      </c>
      <c r="G2693" s="345" t="s">
        <v>8879</v>
      </c>
      <c r="H2693" s="346">
        <v>10000</v>
      </c>
      <c r="I2693" s="345" t="s">
        <v>3894</v>
      </c>
      <c r="J2693" s="344">
        <v>40742</v>
      </c>
      <c r="K2693" s="345" t="s">
        <v>7312</v>
      </c>
      <c r="L2693" s="345" t="s">
        <v>7313</v>
      </c>
      <c r="M2693" s="345" t="s">
        <v>24</v>
      </c>
      <c r="N2693" s="345" t="s">
        <v>7411</v>
      </c>
      <c r="O2693" s="345" t="s">
        <v>7412</v>
      </c>
      <c r="P2693" s="345"/>
      <c r="Q2693" s="344"/>
      <c r="R2693" s="344">
        <v>41974</v>
      </c>
      <c r="S2693" s="346">
        <v>218058</v>
      </c>
      <c r="T2693" s="347">
        <v>2180580000</v>
      </c>
    </row>
    <row r="2694" spans="1:20" ht="15">
      <c r="A2694">
        <v>2693</v>
      </c>
      <c r="B2694" s="344">
        <v>41271</v>
      </c>
      <c r="C2694" s="345" t="s">
        <v>7457</v>
      </c>
      <c r="D2694" s="345" t="s">
        <v>7458</v>
      </c>
      <c r="E2694" s="345" t="s">
        <v>7137</v>
      </c>
      <c r="F2694" s="345" t="s">
        <v>8880</v>
      </c>
      <c r="G2694" s="345" t="s">
        <v>8881</v>
      </c>
      <c r="H2694" s="346">
        <v>10000</v>
      </c>
      <c r="I2694" s="345" t="s">
        <v>3894</v>
      </c>
      <c r="J2694" s="344">
        <v>40742</v>
      </c>
      <c r="K2694" s="345" t="s">
        <v>7312</v>
      </c>
      <c r="L2694" s="345" t="s">
        <v>7313</v>
      </c>
      <c r="M2694" s="345" t="s">
        <v>24</v>
      </c>
      <c r="N2694" s="345" t="s">
        <v>7411</v>
      </c>
      <c r="O2694" s="345" t="s">
        <v>7412</v>
      </c>
      <c r="P2694" s="345"/>
      <c r="Q2694" s="344"/>
      <c r="R2694" s="344">
        <v>41974</v>
      </c>
      <c r="S2694" s="346">
        <v>212160</v>
      </c>
      <c r="T2694" s="347">
        <v>2121600000</v>
      </c>
    </row>
    <row r="2695" spans="1:20" ht="15">
      <c r="A2695">
        <v>2694</v>
      </c>
      <c r="B2695" s="344">
        <v>41271</v>
      </c>
      <c r="C2695" s="345" t="s">
        <v>7453</v>
      </c>
      <c r="D2695" s="345" t="s">
        <v>7454</v>
      </c>
      <c r="E2695" s="345" t="s">
        <v>7129</v>
      </c>
      <c r="F2695" s="345" t="s">
        <v>8882</v>
      </c>
      <c r="G2695" s="345" t="s">
        <v>8883</v>
      </c>
      <c r="H2695" s="346">
        <v>1</v>
      </c>
      <c r="I2695" s="345" t="s">
        <v>3894</v>
      </c>
      <c r="J2695" s="344">
        <v>40742</v>
      </c>
      <c r="K2695" s="345" t="s">
        <v>7312</v>
      </c>
      <c r="L2695" s="345" t="s">
        <v>7313</v>
      </c>
      <c r="M2695" s="345" t="s">
        <v>24</v>
      </c>
      <c r="N2695" s="345" t="s">
        <v>7411</v>
      </c>
      <c r="O2695" s="345" t="s">
        <v>7412</v>
      </c>
      <c r="P2695" s="345"/>
      <c r="Q2695" s="344"/>
      <c r="R2695" s="344"/>
      <c r="S2695" s="346">
        <v>853279985</v>
      </c>
      <c r="T2695" s="347">
        <v>853279985</v>
      </c>
    </row>
    <row r="2696" spans="1:20" ht="15">
      <c r="A2696">
        <v>2695</v>
      </c>
      <c r="B2696" s="344">
        <v>41271</v>
      </c>
      <c r="C2696" s="345" t="s">
        <v>18114</v>
      </c>
      <c r="D2696" s="345" t="s">
        <v>29949</v>
      </c>
      <c r="E2696" s="345" t="s">
        <v>5906</v>
      </c>
      <c r="F2696" s="345" t="s">
        <v>18116</v>
      </c>
      <c r="G2696" s="345" t="s">
        <v>29950</v>
      </c>
      <c r="H2696" s="346">
        <v>10000</v>
      </c>
      <c r="I2696" s="345" t="s">
        <v>3894</v>
      </c>
      <c r="J2696" s="344">
        <v>40742</v>
      </c>
      <c r="K2696" s="345" t="s">
        <v>7312</v>
      </c>
      <c r="L2696" s="345" t="s">
        <v>7313</v>
      </c>
      <c r="M2696" s="345" t="s">
        <v>24</v>
      </c>
      <c r="N2696" s="345" t="s">
        <v>11491</v>
      </c>
      <c r="O2696" s="345"/>
      <c r="P2696" s="345"/>
      <c r="Q2696" s="344"/>
      <c r="R2696" s="344"/>
      <c r="S2696" s="346">
        <v>2181690</v>
      </c>
      <c r="T2696" s="347">
        <v>21816900000</v>
      </c>
    </row>
    <row r="2697" spans="1:20" ht="15">
      <c r="A2697">
        <v>2696</v>
      </c>
      <c r="B2697" s="344">
        <v>41271</v>
      </c>
      <c r="C2697" s="345" t="s">
        <v>10420</v>
      </c>
      <c r="D2697" s="345" t="s">
        <v>10421</v>
      </c>
      <c r="E2697" s="345" t="s">
        <v>3583</v>
      </c>
      <c r="F2697" s="345" t="s">
        <v>11245</v>
      </c>
      <c r="G2697" s="345" t="s">
        <v>11246</v>
      </c>
      <c r="H2697" s="346">
        <v>100000</v>
      </c>
      <c r="I2697" s="345" t="s">
        <v>3894</v>
      </c>
      <c r="J2697" s="344">
        <v>40743</v>
      </c>
      <c r="K2697" s="345" t="s">
        <v>7312</v>
      </c>
      <c r="L2697" s="345" t="s">
        <v>7313</v>
      </c>
      <c r="M2697" s="345" t="s">
        <v>24</v>
      </c>
      <c r="N2697" s="345" t="s">
        <v>1857</v>
      </c>
      <c r="O2697" s="345"/>
      <c r="P2697" s="345" t="s">
        <v>8965</v>
      </c>
      <c r="Q2697" s="344"/>
      <c r="R2697" s="344">
        <v>47968</v>
      </c>
      <c r="S2697" s="346">
        <v>20000</v>
      </c>
      <c r="T2697" s="347">
        <v>2000000000</v>
      </c>
    </row>
    <row r="2698" spans="1:20" ht="15">
      <c r="A2698">
        <v>2697</v>
      </c>
      <c r="B2698" s="344">
        <v>41271</v>
      </c>
      <c r="C2698" s="345" t="s">
        <v>18118</v>
      </c>
      <c r="D2698" s="345" t="s">
        <v>18119</v>
      </c>
      <c r="E2698" s="345" t="s">
        <v>5910</v>
      </c>
      <c r="F2698" s="345" t="s">
        <v>18120</v>
      </c>
      <c r="G2698" s="345" t="s">
        <v>18121</v>
      </c>
      <c r="H2698" s="346">
        <v>1000</v>
      </c>
      <c r="I2698" s="345" t="s">
        <v>3894</v>
      </c>
      <c r="J2698" s="344">
        <v>40745</v>
      </c>
      <c r="K2698" s="345" t="s">
        <v>7312</v>
      </c>
      <c r="L2698" s="345" t="s">
        <v>7313</v>
      </c>
      <c r="M2698" s="345" t="s">
        <v>24</v>
      </c>
      <c r="N2698" s="345" t="s">
        <v>11491</v>
      </c>
      <c r="O2698" s="345"/>
      <c r="P2698" s="345"/>
      <c r="Q2698" s="344"/>
      <c r="R2698" s="344"/>
      <c r="S2698" s="346">
        <v>1278670</v>
      </c>
      <c r="T2698" s="347">
        <v>1278670000</v>
      </c>
    </row>
    <row r="2699" spans="1:20" ht="15">
      <c r="A2699">
        <v>2698</v>
      </c>
      <c r="B2699" s="344">
        <v>41271</v>
      </c>
      <c r="C2699" s="345" t="s">
        <v>18122</v>
      </c>
      <c r="D2699" s="345" t="s">
        <v>29951</v>
      </c>
      <c r="E2699" s="345" t="s">
        <v>5908</v>
      </c>
      <c r="F2699" s="345" t="s">
        <v>18124</v>
      </c>
      <c r="G2699" s="345" t="s">
        <v>18125</v>
      </c>
      <c r="H2699" s="346">
        <v>250000</v>
      </c>
      <c r="I2699" s="345" t="s">
        <v>3894</v>
      </c>
      <c r="J2699" s="344">
        <v>40745</v>
      </c>
      <c r="K2699" s="345" t="s">
        <v>7312</v>
      </c>
      <c r="L2699" s="345" t="s">
        <v>7313</v>
      </c>
      <c r="M2699" s="345" t="s">
        <v>24</v>
      </c>
      <c r="N2699" s="345" t="s">
        <v>11491</v>
      </c>
      <c r="O2699" s="345"/>
      <c r="P2699" s="345"/>
      <c r="Q2699" s="344"/>
      <c r="R2699" s="344"/>
      <c r="S2699" s="346">
        <v>1500</v>
      </c>
      <c r="T2699" s="347">
        <v>375000000</v>
      </c>
    </row>
    <row r="2700" spans="1:20" ht="15">
      <c r="A2700">
        <v>2699</v>
      </c>
      <c r="B2700" s="344">
        <v>41271</v>
      </c>
      <c r="C2700" s="345" t="s">
        <v>18126</v>
      </c>
      <c r="D2700" s="345" t="s">
        <v>18127</v>
      </c>
      <c r="E2700" s="345" t="s">
        <v>5912</v>
      </c>
      <c r="F2700" s="345" t="s">
        <v>18128</v>
      </c>
      <c r="G2700" s="345" t="s">
        <v>18129</v>
      </c>
      <c r="H2700" s="346">
        <v>100000</v>
      </c>
      <c r="I2700" s="345" t="s">
        <v>3894</v>
      </c>
      <c r="J2700" s="344">
        <v>40746</v>
      </c>
      <c r="K2700" s="345" t="s">
        <v>7312</v>
      </c>
      <c r="L2700" s="345" t="s">
        <v>7313</v>
      </c>
      <c r="M2700" s="345" t="s">
        <v>24</v>
      </c>
      <c r="N2700" s="345" t="s">
        <v>11491</v>
      </c>
      <c r="O2700" s="345"/>
      <c r="P2700" s="345"/>
      <c r="Q2700" s="344"/>
      <c r="R2700" s="344"/>
      <c r="S2700" s="346">
        <v>320</v>
      </c>
      <c r="T2700" s="347">
        <v>32000000</v>
      </c>
    </row>
    <row r="2701" spans="1:20" ht="15">
      <c r="A2701">
        <v>2700</v>
      </c>
      <c r="B2701" s="344">
        <v>41271</v>
      </c>
      <c r="C2701" s="345" t="s">
        <v>18126</v>
      </c>
      <c r="D2701" s="345" t="s">
        <v>18127</v>
      </c>
      <c r="E2701" s="345" t="s">
        <v>5914</v>
      </c>
      <c r="F2701" s="345" t="s">
        <v>18130</v>
      </c>
      <c r="G2701" s="345" t="s">
        <v>18131</v>
      </c>
      <c r="H2701" s="346">
        <v>100000</v>
      </c>
      <c r="I2701" s="345" t="s">
        <v>3894</v>
      </c>
      <c r="J2701" s="344">
        <v>40746</v>
      </c>
      <c r="K2701" s="345" t="s">
        <v>7312</v>
      </c>
      <c r="L2701" s="345" t="s">
        <v>7313</v>
      </c>
      <c r="M2701" s="345" t="s">
        <v>24</v>
      </c>
      <c r="N2701" s="345" t="s">
        <v>11512</v>
      </c>
      <c r="O2701" s="345"/>
      <c r="P2701" s="345"/>
      <c r="Q2701" s="344"/>
      <c r="R2701" s="344"/>
      <c r="S2701" s="346">
        <v>80</v>
      </c>
      <c r="T2701" s="347">
        <v>8000000</v>
      </c>
    </row>
    <row r="2702" spans="1:20" ht="15">
      <c r="A2702">
        <v>2701</v>
      </c>
      <c r="B2702" s="344">
        <v>41271</v>
      </c>
      <c r="C2702" s="345" t="s">
        <v>18132</v>
      </c>
      <c r="D2702" s="345" t="s">
        <v>18133</v>
      </c>
      <c r="E2702" s="345" t="s">
        <v>5916</v>
      </c>
      <c r="F2702" s="345" t="s">
        <v>18134</v>
      </c>
      <c r="G2702" s="345" t="s">
        <v>18135</v>
      </c>
      <c r="H2702" s="346">
        <v>1000000</v>
      </c>
      <c r="I2702" s="345" t="s">
        <v>3894</v>
      </c>
      <c r="J2702" s="344">
        <v>40746</v>
      </c>
      <c r="K2702" s="345" t="s">
        <v>7312</v>
      </c>
      <c r="L2702" s="345" t="s">
        <v>7313</v>
      </c>
      <c r="M2702" s="345" t="s">
        <v>24</v>
      </c>
      <c r="N2702" s="345" t="s">
        <v>11491</v>
      </c>
      <c r="O2702" s="345"/>
      <c r="P2702" s="345"/>
      <c r="Q2702" s="344"/>
      <c r="R2702" s="344"/>
      <c r="S2702" s="346">
        <v>50</v>
      </c>
      <c r="T2702" s="347">
        <v>50000000</v>
      </c>
    </row>
    <row r="2703" spans="1:20" ht="15">
      <c r="A2703">
        <v>2702</v>
      </c>
      <c r="B2703" s="344">
        <v>41271</v>
      </c>
      <c r="C2703" s="345" t="s">
        <v>9406</v>
      </c>
      <c r="D2703" s="345" t="s">
        <v>9407</v>
      </c>
      <c r="E2703" s="345" t="s">
        <v>3575</v>
      </c>
      <c r="F2703" s="345" t="s">
        <v>11247</v>
      </c>
      <c r="G2703" s="345" t="s">
        <v>11248</v>
      </c>
      <c r="H2703" s="346">
        <v>10000</v>
      </c>
      <c r="I2703" s="345" t="s">
        <v>3894</v>
      </c>
      <c r="J2703" s="344">
        <v>40750</v>
      </c>
      <c r="K2703" s="345" t="s">
        <v>7312</v>
      </c>
      <c r="L2703" s="345" t="s">
        <v>7313</v>
      </c>
      <c r="M2703" s="345" t="s">
        <v>24</v>
      </c>
      <c r="N2703" s="345" t="s">
        <v>1857</v>
      </c>
      <c r="O2703" s="345"/>
      <c r="P2703" s="345" t="s">
        <v>8962</v>
      </c>
      <c r="Q2703" s="344"/>
      <c r="R2703" s="344">
        <v>41310</v>
      </c>
      <c r="S2703" s="346">
        <v>87228</v>
      </c>
      <c r="T2703" s="347">
        <v>872280000</v>
      </c>
    </row>
    <row r="2704" spans="1:20" ht="15">
      <c r="A2704">
        <v>2703</v>
      </c>
      <c r="B2704" s="344">
        <v>41271</v>
      </c>
      <c r="C2704" s="345" t="s">
        <v>9406</v>
      </c>
      <c r="D2704" s="345" t="s">
        <v>9407</v>
      </c>
      <c r="E2704" s="345" t="s">
        <v>3578</v>
      </c>
      <c r="F2704" s="345" t="s">
        <v>11249</v>
      </c>
      <c r="G2704" s="345" t="s">
        <v>11250</v>
      </c>
      <c r="H2704" s="346">
        <v>100</v>
      </c>
      <c r="I2704" s="345" t="s">
        <v>4177</v>
      </c>
      <c r="J2704" s="344">
        <v>40750</v>
      </c>
      <c r="K2704" s="345" t="s">
        <v>7312</v>
      </c>
      <c r="L2704" s="345" t="s">
        <v>7313</v>
      </c>
      <c r="M2704" s="345" t="s">
        <v>24</v>
      </c>
      <c r="N2704" s="345" t="s">
        <v>1857</v>
      </c>
      <c r="O2704" s="345"/>
      <c r="P2704" s="345" t="s">
        <v>8962</v>
      </c>
      <c r="Q2704" s="344"/>
      <c r="R2704" s="344">
        <v>41310</v>
      </c>
      <c r="S2704" s="346">
        <v>43041</v>
      </c>
      <c r="T2704" s="347">
        <v>4304100</v>
      </c>
    </row>
    <row r="2705" spans="1:20" ht="15">
      <c r="A2705">
        <v>2704</v>
      </c>
      <c r="B2705" s="344">
        <v>41271</v>
      </c>
      <c r="C2705" s="345" t="s">
        <v>18136</v>
      </c>
      <c r="D2705" s="345" t="s">
        <v>18137</v>
      </c>
      <c r="E2705" s="345" t="s">
        <v>5918</v>
      </c>
      <c r="F2705" s="345" t="s">
        <v>18138</v>
      </c>
      <c r="G2705" s="345" t="s">
        <v>18139</v>
      </c>
      <c r="H2705" s="346">
        <v>100000</v>
      </c>
      <c r="I2705" s="345" t="s">
        <v>3894</v>
      </c>
      <c r="J2705" s="344">
        <v>40751</v>
      </c>
      <c r="K2705" s="345" t="s">
        <v>7312</v>
      </c>
      <c r="L2705" s="345" t="s">
        <v>7313</v>
      </c>
      <c r="M2705" s="345" t="s">
        <v>24</v>
      </c>
      <c r="N2705" s="345" t="s">
        <v>11491</v>
      </c>
      <c r="O2705" s="345"/>
      <c r="P2705" s="345"/>
      <c r="Q2705" s="344"/>
      <c r="R2705" s="344"/>
      <c r="S2705" s="346">
        <v>50</v>
      </c>
      <c r="T2705" s="347">
        <v>5000000</v>
      </c>
    </row>
    <row r="2706" spans="1:20" ht="15">
      <c r="A2706">
        <v>2705</v>
      </c>
      <c r="B2706" s="344">
        <v>41271</v>
      </c>
      <c r="C2706" s="345" t="s">
        <v>18140</v>
      </c>
      <c r="D2706" s="345" t="s">
        <v>18141</v>
      </c>
      <c r="E2706" s="345" t="s">
        <v>5925</v>
      </c>
      <c r="F2706" s="345" t="s">
        <v>18142</v>
      </c>
      <c r="G2706" s="345" t="s">
        <v>18143</v>
      </c>
      <c r="H2706" s="346">
        <v>10000</v>
      </c>
      <c r="I2706" s="345" t="s">
        <v>3894</v>
      </c>
      <c r="J2706" s="344">
        <v>40751</v>
      </c>
      <c r="K2706" s="345" t="s">
        <v>7312</v>
      </c>
      <c r="L2706" s="345" t="s">
        <v>7313</v>
      </c>
      <c r="M2706" s="345" t="s">
        <v>24</v>
      </c>
      <c r="N2706" s="345" t="s">
        <v>11491</v>
      </c>
      <c r="O2706" s="345"/>
      <c r="P2706" s="345"/>
      <c r="Q2706" s="344"/>
      <c r="R2706" s="344"/>
      <c r="S2706" s="346">
        <v>5000</v>
      </c>
      <c r="T2706" s="347">
        <v>50000000</v>
      </c>
    </row>
    <row r="2707" spans="1:20" ht="15">
      <c r="A2707">
        <v>2706</v>
      </c>
      <c r="B2707" s="344">
        <v>41271</v>
      </c>
      <c r="C2707" s="345" t="s">
        <v>18144</v>
      </c>
      <c r="D2707" s="345" t="s">
        <v>18145</v>
      </c>
      <c r="E2707" s="345" t="s">
        <v>5922</v>
      </c>
      <c r="F2707" s="345" t="s">
        <v>18146</v>
      </c>
      <c r="G2707" s="345" t="s">
        <v>18147</v>
      </c>
      <c r="H2707" s="346">
        <v>10000000</v>
      </c>
      <c r="I2707" s="345" t="s">
        <v>3894</v>
      </c>
      <c r="J2707" s="344">
        <v>40751</v>
      </c>
      <c r="K2707" s="345" t="s">
        <v>7312</v>
      </c>
      <c r="L2707" s="345" t="s">
        <v>7313</v>
      </c>
      <c r="M2707" s="345" t="s">
        <v>24</v>
      </c>
      <c r="N2707" s="345" t="s">
        <v>11491</v>
      </c>
      <c r="O2707" s="345"/>
      <c r="P2707" s="345"/>
      <c r="Q2707" s="344"/>
      <c r="R2707" s="344"/>
      <c r="S2707" s="346">
        <v>4</v>
      </c>
      <c r="T2707" s="347">
        <v>40000000</v>
      </c>
    </row>
    <row r="2708" spans="1:20" ht="15">
      <c r="A2708">
        <v>2707</v>
      </c>
      <c r="B2708" s="344">
        <v>41271</v>
      </c>
      <c r="C2708" s="345" t="s">
        <v>18144</v>
      </c>
      <c r="D2708" s="345" t="s">
        <v>18145</v>
      </c>
      <c r="E2708" s="345" t="s">
        <v>5924</v>
      </c>
      <c r="F2708" s="345" t="s">
        <v>18148</v>
      </c>
      <c r="G2708" s="345" t="s">
        <v>18149</v>
      </c>
      <c r="H2708" s="346">
        <v>1000000</v>
      </c>
      <c r="I2708" s="345" t="s">
        <v>3894</v>
      </c>
      <c r="J2708" s="344">
        <v>40751</v>
      </c>
      <c r="K2708" s="345" t="s">
        <v>7312</v>
      </c>
      <c r="L2708" s="345" t="s">
        <v>7313</v>
      </c>
      <c r="M2708" s="345" t="s">
        <v>24</v>
      </c>
      <c r="N2708" s="345" t="s">
        <v>11491</v>
      </c>
      <c r="O2708" s="345"/>
      <c r="P2708" s="345"/>
      <c r="Q2708" s="344"/>
      <c r="R2708" s="344"/>
      <c r="S2708" s="346">
        <v>10</v>
      </c>
      <c r="T2708" s="347">
        <v>10000000</v>
      </c>
    </row>
    <row r="2709" spans="1:20" ht="15">
      <c r="A2709">
        <v>2708</v>
      </c>
      <c r="B2709" s="344">
        <v>41271</v>
      </c>
      <c r="C2709" s="345" t="s">
        <v>18150</v>
      </c>
      <c r="D2709" s="345" t="s">
        <v>18151</v>
      </c>
      <c r="E2709" s="345" t="s">
        <v>5920</v>
      </c>
      <c r="F2709" s="345" t="s">
        <v>18152</v>
      </c>
      <c r="G2709" s="345" t="s">
        <v>18153</v>
      </c>
      <c r="H2709" s="346">
        <v>100000</v>
      </c>
      <c r="I2709" s="345" t="s">
        <v>3894</v>
      </c>
      <c r="J2709" s="344">
        <v>40751</v>
      </c>
      <c r="K2709" s="345" t="s">
        <v>7312</v>
      </c>
      <c r="L2709" s="345" t="s">
        <v>7313</v>
      </c>
      <c r="M2709" s="345" t="s">
        <v>24</v>
      </c>
      <c r="N2709" s="345" t="s">
        <v>11491</v>
      </c>
      <c r="O2709" s="345"/>
      <c r="P2709" s="345"/>
      <c r="Q2709" s="344"/>
      <c r="R2709" s="344"/>
      <c r="S2709" s="346">
        <v>500</v>
      </c>
      <c r="T2709" s="347">
        <v>50000000</v>
      </c>
    </row>
    <row r="2710" spans="1:20" ht="15">
      <c r="A2710">
        <v>2709</v>
      </c>
      <c r="B2710" s="344">
        <v>41271</v>
      </c>
      <c r="C2710" s="345" t="s">
        <v>18154</v>
      </c>
      <c r="D2710" s="345" t="s">
        <v>18155</v>
      </c>
      <c r="E2710" s="345" t="s">
        <v>5927</v>
      </c>
      <c r="F2710" s="345" t="s">
        <v>18156</v>
      </c>
      <c r="G2710" s="345" t="s">
        <v>18157</v>
      </c>
      <c r="H2710" s="346">
        <v>50000</v>
      </c>
      <c r="I2710" s="345" t="s">
        <v>3894</v>
      </c>
      <c r="J2710" s="344">
        <v>40752</v>
      </c>
      <c r="K2710" s="345" t="s">
        <v>7312</v>
      </c>
      <c r="L2710" s="345" t="s">
        <v>7313</v>
      </c>
      <c r="M2710" s="345" t="s">
        <v>24</v>
      </c>
      <c r="N2710" s="345" t="s">
        <v>11491</v>
      </c>
      <c r="O2710" s="345"/>
      <c r="P2710" s="345"/>
      <c r="Q2710" s="344"/>
      <c r="R2710" s="344"/>
      <c r="S2710" s="346">
        <v>100</v>
      </c>
      <c r="T2710" s="347">
        <v>5000000</v>
      </c>
    </row>
    <row r="2711" spans="1:20" ht="15">
      <c r="A2711">
        <v>2710</v>
      </c>
      <c r="B2711" s="344">
        <v>41271</v>
      </c>
      <c r="C2711" s="345" t="s">
        <v>18158</v>
      </c>
      <c r="D2711" s="345" t="s">
        <v>18159</v>
      </c>
      <c r="E2711" s="345" t="s">
        <v>5929</v>
      </c>
      <c r="F2711" s="345" t="s">
        <v>18160</v>
      </c>
      <c r="G2711" s="345" t="s">
        <v>18161</v>
      </c>
      <c r="H2711" s="346">
        <v>100</v>
      </c>
      <c r="I2711" s="345" t="s">
        <v>3894</v>
      </c>
      <c r="J2711" s="344">
        <v>40752</v>
      </c>
      <c r="K2711" s="345" t="s">
        <v>7312</v>
      </c>
      <c r="L2711" s="345" t="s">
        <v>7313</v>
      </c>
      <c r="M2711" s="345" t="s">
        <v>24</v>
      </c>
      <c r="N2711" s="345" t="s">
        <v>11491</v>
      </c>
      <c r="O2711" s="345"/>
      <c r="P2711" s="345"/>
      <c r="Q2711" s="344"/>
      <c r="R2711" s="344"/>
      <c r="S2711" s="346">
        <v>80000</v>
      </c>
      <c r="T2711" s="347">
        <v>8000000</v>
      </c>
    </row>
    <row r="2712" spans="1:20" ht="15">
      <c r="A2712">
        <v>2711</v>
      </c>
      <c r="B2712" s="344">
        <v>41271</v>
      </c>
      <c r="C2712" s="345" t="s">
        <v>18162</v>
      </c>
      <c r="D2712" s="345" t="s">
        <v>18163</v>
      </c>
      <c r="E2712" s="345" t="s">
        <v>5931</v>
      </c>
      <c r="F2712" s="345" t="s">
        <v>18164</v>
      </c>
      <c r="G2712" s="345" t="s">
        <v>18165</v>
      </c>
      <c r="H2712" s="346">
        <v>1000000</v>
      </c>
      <c r="I2712" s="345" t="s">
        <v>3894</v>
      </c>
      <c r="J2712" s="344">
        <v>40753</v>
      </c>
      <c r="K2712" s="345" t="s">
        <v>7312</v>
      </c>
      <c r="L2712" s="345" t="s">
        <v>7313</v>
      </c>
      <c r="M2712" s="345" t="s">
        <v>24</v>
      </c>
      <c r="N2712" s="345" t="s">
        <v>11491</v>
      </c>
      <c r="O2712" s="345"/>
      <c r="P2712" s="345"/>
      <c r="Q2712" s="344"/>
      <c r="R2712" s="344"/>
      <c r="S2712" s="346">
        <v>23</v>
      </c>
      <c r="T2712" s="347">
        <v>23000000</v>
      </c>
    </row>
    <row r="2713" spans="1:20" ht="15">
      <c r="A2713">
        <v>2712</v>
      </c>
      <c r="B2713" s="344">
        <v>41271</v>
      </c>
      <c r="C2713" s="345" t="s">
        <v>18166</v>
      </c>
      <c r="D2713" s="345" t="s">
        <v>18167</v>
      </c>
      <c r="E2713" s="345" t="s">
        <v>5933</v>
      </c>
      <c r="F2713" s="345" t="s">
        <v>18168</v>
      </c>
      <c r="G2713" s="345" t="s">
        <v>18169</v>
      </c>
      <c r="H2713" s="346">
        <v>10000</v>
      </c>
      <c r="I2713" s="345" t="s">
        <v>3894</v>
      </c>
      <c r="J2713" s="344">
        <v>40756</v>
      </c>
      <c r="K2713" s="345" t="s">
        <v>7312</v>
      </c>
      <c r="L2713" s="345" t="s">
        <v>7313</v>
      </c>
      <c r="M2713" s="345" t="s">
        <v>24</v>
      </c>
      <c r="N2713" s="345" t="s">
        <v>11491</v>
      </c>
      <c r="O2713" s="345"/>
      <c r="P2713" s="345"/>
      <c r="Q2713" s="344"/>
      <c r="R2713" s="344"/>
      <c r="S2713" s="346">
        <v>500</v>
      </c>
      <c r="T2713" s="347">
        <v>5000000</v>
      </c>
    </row>
    <row r="2714" spans="1:20" ht="15">
      <c r="A2714">
        <v>2713</v>
      </c>
      <c r="B2714" s="344">
        <v>41271</v>
      </c>
      <c r="C2714" s="345" t="s">
        <v>11253</v>
      </c>
      <c r="D2714" s="345" t="s">
        <v>11254</v>
      </c>
      <c r="E2714" s="345" t="s">
        <v>5937</v>
      </c>
      <c r="F2714" s="345" t="s">
        <v>18170</v>
      </c>
      <c r="G2714" s="345" t="s">
        <v>18171</v>
      </c>
      <c r="H2714" s="346">
        <v>1000</v>
      </c>
      <c r="I2714" s="345" t="s">
        <v>3894</v>
      </c>
      <c r="J2714" s="344">
        <v>40758</v>
      </c>
      <c r="K2714" s="345" t="s">
        <v>7312</v>
      </c>
      <c r="L2714" s="345" t="s">
        <v>7313</v>
      </c>
      <c r="M2714" s="345" t="s">
        <v>24</v>
      </c>
      <c r="N2714" s="345" t="s">
        <v>11512</v>
      </c>
      <c r="O2714" s="345"/>
      <c r="P2714" s="345"/>
      <c r="Q2714" s="344"/>
      <c r="R2714" s="344"/>
      <c r="S2714" s="346">
        <v>960</v>
      </c>
      <c r="T2714" s="347">
        <v>960000</v>
      </c>
    </row>
    <row r="2715" spans="1:20" ht="15">
      <c r="A2715">
        <v>2714</v>
      </c>
      <c r="B2715" s="344">
        <v>41271</v>
      </c>
      <c r="C2715" s="345" t="s">
        <v>11253</v>
      </c>
      <c r="D2715" s="345" t="s">
        <v>11254</v>
      </c>
      <c r="E2715" s="345" t="s">
        <v>11255</v>
      </c>
      <c r="F2715" s="345" t="s">
        <v>11256</v>
      </c>
      <c r="G2715" s="345" t="s">
        <v>11257</v>
      </c>
      <c r="H2715" s="346">
        <v>1000</v>
      </c>
      <c r="I2715" s="345" t="s">
        <v>3894</v>
      </c>
      <c r="J2715" s="344">
        <v>40758</v>
      </c>
      <c r="K2715" s="345" t="s">
        <v>7312</v>
      </c>
      <c r="L2715" s="345" t="s">
        <v>7313</v>
      </c>
      <c r="M2715" s="345" t="s">
        <v>24</v>
      </c>
      <c r="N2715" s="345" t="s">
        <v>1857</v>
      </c>
      <c r="O2715" s="345"/>
      <c r="P2715" s="345" t="s">
        <v>8962</v>
      </c>
      <c r="Q2715" s="344"/>
      <c r="R2715" s="344">
        <v>43849</v>
      </c>
      <c r="S2715" s="346">
        <v>854</v>
      </c>
      <c r="T2715" s="347">
        <v>854000</v>
      </c>
    </row>
    <row r="2716" spans="1:20" ht="15">
      <c r="A2716">
        <v>2715</v>
      </c>
      <c r="B2716" s="344">
        <v>41271</v>
      </c>
      <c r="C2716" s="345" t="s">
        <v>18172</v>
      </c>
      <c r="D2716" s="345" t="s">
        <v>18173</v>
      </c>
      <c r="E2716" s="345" t="s">
        <v>5935</v>
      </c>
      <c r="F2716" s="345" t="s">
        <v>18174</v>
      </c>
      <c r="G2716" s="345" t="s">
        <v>18175</v>
      </c>
      <c r="H2716" s="346">
        <v>10000</v>
      </c>
      <c r="I2716" s="345" t="s">
        <v>3894</v>
      </c>
      <c r="J2716" s="344">
        <v>40758</v>
      </c>
      <c r="K2716" s="345" t="s">
        <v>7312</v>
      </c>
      <c r="L2716" s="345" t="s">
        <v>7313</v>
      </c>
      <c r="M2716" s="345" t="s">
        <v>24</v>
      </c>
      <c r="N2716" s="345" t="s">
        <v>11491</v>
      </c>
      <c r="O2716" s="345"/>
      <c r="P2716" s="345"/>
      <c r="Q2716" s="344"/>
      <c r="R2716" s="344"/>
      <c r="S2716" s="346">
        <v>1500</v>
      </c>
      <c r="T2716" s="347">
        <v>15000000</v>
      </c>
    </row>
    <row r="2717" spans="1:20" ht="15">
      <c r="A2717">
        <v>2716</v>
      </c>
      <c r="B2717" s="344">
        <v>41271</v>
      </c>
      <c r="C2717" s="345" t="s">
        <v>18176</v>
      </c>
      <c r="D2717" s="345" t="s">
        <v>18177</v>
      </c>
      <c r="E2717" s="345" t="s">
        <v>5944</v>
      </c>
      <c r="F2717" s="345" t="s">
        <v>18178</v>
      </c>
      <c r="G2717" s="345" t="s">
        <v>18179</v>
      </c>
      <c r="H2717" s="346">
        <v>1000000</v>
      </c>
      <c r="I2717" s="345" t="s">
        <v>3894</v>
      </c>
      <c r="J2717" s="344">
        <v>40759</v>
      </c>
      <c r="K2717" s="345" t="s">
        <v>7312</v>
      </c>
      <c r="L2717" s="345" t="s">
        <v>7313</v>
      </c>
      <c r="M2717" s="345" t="s">
        <v>24</v>
      </c>
      <c r="N2717" s="345" t="s">
        <v>11491</v>
      </c>
      <c r="O2717" s="345"/>
      <c r="P2717" s="345"/>
      <c r="Q2717" s="344"/>
      <c r="R2717" s="344"/>
      <c r="S2717" s="346">
        <v>220</v>
      </c>
      <c r="T2717" s="347">
        <v>220000000</v>
      </c>
    </row>
    <row r="2718" spans="1:20" ht="15">
      <c r="A2718">
        <v>2717</v>
      </c>
      <c r="B2718" s="344">
        <v>41271</v>
      </c>
      <c r="C2718" s="345" t="s">
        <v>18180</v>
      </c>
      <c r="D2718" s="345" t="s">
        <v>18181</v>
      </c>
      <c r="E2718" s="345" t="s">
        <v>5942</v>
      </c>
      <c r="F2718" s="345" t="s">
        <v>18182</v>
      </c>
      <c r="G2718" s="345" t="s">
        <v>18183</v>
      </c>
      <c r="H2718" s="346">
        <v>50000</v>
      </c>
      <c r="I2718" s="345" t="s">
        <v>3894</v>
      </c>
      <c r="J2718" s="344">
        <v>40759</v>
      </c>
      <c r="K2718" s="345" t="s">
        <v>7312</v>
      </c>
      <c r="L2718" s="345" t="s">
        <v>7313</v>
      </c>
      <c r="M2718" s="345" t="s">
        <v>24</v>
      </c>
      <c r="N2718" s="345" t="s">
        <v>11491</v>
      </c>
      <c r="O2718" s="345"/>
      <c r="P2718" s="345"/>
      <c r="Q2718" s="344"/>
      <c r="R2718" s="344"/>
      <c r="S2718" s="346">
        <v>100</v>
      </c>
      <c r="T2718" s="347">
        <v>5000000</v>
      </c>
    </row>
    <row r="2719" spans="1:20" ht="15">
      <c r="A2719">
        <v>2718</v>
      </c>
      <c r="B2719" s="344">
        <v>41271</v>
      </c>
      <c r="C2719" s="345" t="s">
        <v>18184</v>
      </c>
      <c r="D2719" s="345" t="s">
        <v>18185</v>
      </c>
      <c r="E2719" s="345" t="s">
        <v>5939</v>
      </c>
      <c r="F2719" s="345" t="s">
        <v>18186</v>
      </c>
      <c r="G2719" s="345" t="s">
        <v>18187</v>
      </c>
      <c r="H2719" s="346">
        <v>10000</v>
      </c>
      <c r="I2719" s="345" t="s">
        <v>3894</v>
      </c>
      <c r="J2719" s="344">
        <v>40759</v>
      </c>
      <c r="K2719" s="345" t="s">
        <v>7312</v>
      </c>
      <c r="L2719" s="345" t="s">
        <v>7313</v>
      </c>
      <c r="M2719" s="345" t="s">
        <v>24</v>
      </c>
      <c r="N2719" s="345" t="s">
        <v>11491</v>
      </c>
      <c r="O2719" s="345"/>
      <c r="P2719" s="345"/>
      <c r="Q2719" s="344"/>
      <c r="R2719" s="344"/>
      <c r="S2719" s="346">
        <v>473577</v>
      </c>
      <c r="T2719" s="347">
        <v>4735770000</v>
      </c>
    </row>
    <row r="2720" spans="1:20" ht="15">
      <c r="A2720">
        <v>2719</v>
      </c>
      <c r="B2720" s="344">
        <v>41271</v>
      </c>
      <c r="C2720" s="345" t="s">
        <v>18188</v>
      </c>
      <c r="D2720" s="345" t="s">
        <v>18189</v>
      </c>
      <c r="E2720" s="345" t="s">
        <v>5946</v>
      </c>
      <c r="F2720" s="345" t="s">
        <v>18190</v>
      </c>
      <c r="G2720" s="345" t="s">
        <v>18191</v>
      </c>
      <c r="H2720" s="346">
        <v>25000000</v>
      </c>
      <c r="I2720" s="345" t="s">
        <v>3894</v>
      </c>
      <c r="J2720" s="344">
        <v>40759</v>
      </c>
      <c r="K2720" s="345" t="s">
        <v>7312</v>
      </c>
      <c r="L2720" s="345" t="s">
        <v>7313</v>
      </c>
      <c r="M2720" s="345" t="s">
        <v>24</v>
      </c>
      <c r="N2720" s="345" t="s">
        <v>11491</v>
      </c>
      <c r="O2720" s="345"/>
      <c r="P2720" s="345"/>
      <c r="Q2720" s="344"/>
      <c r="R2720" s="344"/>
      <c r="S2720" s="346">
        <v>2</v>
      </c>
      <c r="T2720" s="347">
        <v>50000000</v>
      </c>
    </row>
    <row r="2721" spans="1:20" ht="15">
      <c r="A2721">
        <v>2720</v>
      </c>
      <c r="B2721" s="344">
        <v>41271</v>
      </c>
      <c r="C2721" s="345" t="s">
        <v>7406</v>
      </c>
      <c r="D2721" s="345" t="s">
        <v>7407</v>
      </c>
      <c r="E2721" s="345" t="s">
        <v>6944</v>
      </c>
      <c r="F2721" s="345" t="s">
        <v>8884</v>
      </c>
      <c r="G2721" s="345" t="s">
        <v>8885</v>
      </c>
      <c r="H2721" s="346">
        <v>1</v>
      </c>
      <c r="I2721" s="345" t="s">
        <v>3894</v>
      </c>
      <c r="J2721" s="344">
        <v>40760</v>
      </c>
      <c r="K2721" s="345" t="s">
        <v>7312</v>
      </c>
      <c r="L2721" s="345" t="s">
        <v>7313</v>
      </c>
      <c r="M2721" s="345" t="s">
        <v>24</v>
      </c>
      <c r="N2721" s="345" t="s">
        <v>7411</v>
      </c>
      <c r="O2721" s="345" t="s">
        <v>7412</v>
      </c>
      <c r="P2721" s="345"/>
      <c r="Q2721" s="344"/>
      <c r="R2721" s="344"/>
      <c r="S2721" s="346">
        <v>27294031</v>
      </c>
      <c r="T2721" s="347">
        <v>27294031</v>
      </c>
    </row>
    <row r="2722" spans="1:20" ht="15">
      <c r="A2722">
        <v>2721</v>
      </c>
      <c r="B2722" s="344">
        <v>41271</v>
      </c>
      <c r="C2722" s="345" t="s">
        <v>7406</v>
      </c>
      <c r="D2722" s="345" t="s">
        <v>7407</v>
      </c>
      <c r="E2722" s="345" t="s">
        <v>6946</v>
      </c>
      <c r="F2722" s="345" t="s">
        <v>8886</v>
      </c>
      <c r="G2722" s="345" t="s">
        <v>8887</v>
      </c>
      <c r="H2722" s="346">
        <v>1</v>
      </c>
      <c r="I2722" s="345" t="s">
        <v>3894</v>
      </c>
      <c r="J2722" s="344">
        <v>40760</v>
      </c>
      <c r="K2722" s="345" t="s">
        <v>7312</v>
      </c>
      <c r="L2722" s="345" t="s">
        <v>7313</v>
      </c>
      <c r="M2722" s="345" t="s">
        <v>24</v>
      </c>
      <c r="N2722" s="345" t="s">
        <v>7411</v>
      </c>
      <c r="O2722" s="345" t="s">
        <v>7412</v>
      </c>
      <c r="P2722" s="345"/>
      <c r="Q2722" s="344"/>
      <c r="R2722" s="344"/>
      <c r="S2722" s="346">
        <v>27624001</v>
      </c>
      <c r="T2722" s="347">
        <v>27624001</v>
      </c>
    </row>
    <row r="2723" spans="1:20" ht="15">
      <c r="A2723">
        <v>2722</v>
      </c>
      <c r="B2723" s="344">
        <v>41271</v>
      </c>
      <c r="C2723" s="345" t="s">
        <v>10633</v>
      </c>
      <c r="D2723" s="345" t="s">
        <v>10634</v>
      </c>
      <c r="E2723" s="345" t="s">
        <v>3608</v>
      </c>
      <c r="F2723" s="345" t="s">
        <v>11260</v>
      </c>
      <c r="G2723" s="345" t="s">
        <v>11261</v>
      </c>
      <c r="H2723" s="346">
        <v>100</v>
      </c>
      <c r="I2723" s="345" t="s">
        <v>4177</v>
      </c>
      <c r="J2723" s="344">
        <v>40760</v>
      </c>
      <c r="K2723" s="345" t="s">
        <v>7312</v>
      </c>
      <c r="L2723" s="345" t="s">
        <v>7313</v>
      </c>
      <c r="M2723" s="345" t="s">
        <v>24</v>
      </c>
      <c r="N2723" s="345" t="s">
        <v>1857</v>
      </c>
      <c r="O2723" s="345"/>
      <c r="P2723" s="345" t="s">
        <v>8962</v>
      </c>
      <c r="Q2723" s="344"/>
      <c r="R2723" s="344">
        <v>41491</v>
      </c>
      <c r="S2723" s="346">
        <v>4506</v>
      </c>
      <c r="T2723" s="347">
        <v>450600</v>
      </c>
    </row>
    <row r="2724" spans="1:20" ht="15">
      <c r="A2724">
        <v>2723</v>
      </c>
      <c r="B2724" s="344">
        <v>41271</v>
      </c>
      <c r="C2724" s="345" t="s">
        <v>9406</v>
      </c>
      <c r="D2724" s="345" t="s">
        <v>9407</v>
      </c>
      <c r="E2724" s="345" t="s">
        <v>3599</v>
      </c>
      <c r="F2724" s="345" t="s">
        <v>11262</v>
      </c>
      <c r="G2724" s="345" t="s">
        <v>11263</v>
      </c>
      <c r="H2724" s="346">
        <v>10000</v>
      </c>
      <c r="I2724" s="345" t="s">
        <v>3894</v>
      </c>
      <c r="J2724" s="344">
        <v>40763</v>
      </c>
      <c r="K2724" s="345" t="s">
        <v>7312</v>
      </c>
      <c r="L2724" s="345" t="s">
        <v>7313</v>
      </c>
      <c r="M2724" s="345" t="s">
        <v>24</v>
      </c>
      <c r="N2724" s="345" t="s">
        <v>1857</v>
      </c>
      <c r="O2724" s="345"/>
      <c r="P2724" s="345" t="s">
        <v>8965</v>
      </c>
      <c r="Q2724" s="344"/>
      <c r="R2724" s="344">
        <v>41313</v>
      </c>
      <c r="S2724" s="346">
        <v>135528</v>
      </c>
      <c r="T2724" s="347">
        <v>1355280000</v>
      </c>
    </row>
    <row r="2725" spans="1:20" ht="15">
      <c r="A2725">
        <v>2724</v>
      </c>
      <c r="B2725" s="344">
        <v>41271</v>
      </c>
      <c r="C2725" s="345" t="s">
        <v>9406</v>
      </c>
      <c r="D2725" s="345" t="s">
        <v>9407</v>
      </c>
      <c r="E2725" s="345" t="s">
        <v>3602</v>
      </c>
      <c r="F2725" s="345" t="s">
        <v>11264</v>
      </c>
      <c r="G2725" s="345" t="s">
        <v>11265</v>
      </c>
      <c r="H2725" s="346">
        <v>100</v>
      </c>
      <c r="I2725" s="345" t="s">
        <v>4177</v>
      </c>
      <c r="J2725" s="344">
        <v>40763</v>
      </c>
      <c r="K2725" s="345" t="s">
        <v>7312</v>
      </c>
      <c r="L2725" s="345" t="s">
        <v>7313</v>
      </c>
      <c r="M2725" s="345" t="s">
        <v>24</v>
      </c>
      <c r="N2725" s="345" t="s">
        <v>1857</v>
      </c>
      <c r="O2725" s="345"/>
      <c r="P2725" s="345" t="s">
        <v>8965</v>
      </c>
      <c r="Q2725" s="344"/>
      <c r="R2725" s="344">
        <v>41494</v>
      </c>
      <c r="S2725" s="346">
        <v>38346</v>
      </c>
      <c r="T2725" s="347">
        <v>3834600</v>
      </c>
    </row>
    <row r="2726" spans="1:20" ht="15">
      <c r="A2726">
        <v>2725</v>
      </c>
      <c r="B2726" s="344">
        <v>41271</v>
      </c>
      <c r="C2726" s="345" t="s">
        <v>18198</v>
      </c>
      <c r="D2726" s="345" t="s">
        <v>18199</v>
      </c>
      <c r="E2726" s="345" t="s">
        <v>5952</v>
      </c>
      <c r="F2726" s="345" t="s">
        <v>18200</v>
      </c>
      <c r="G2726" s="345" t="s">
        <v>18201</v>
      </c>
      <c r="H2726" s="346">
        <v>100000</v>
      </c>
      <c r="I2726" s="345" t="s">
        <v>3894</v>
      </c>
      <c r="J2726" s="344">
        <v>40764</v>
      </c>
      <c r="K2726" s="345" t="s">
        <v>7312</v>
      </c>
      <c r="L2726" s="345" t="s">
        <v>7313</v>
      </c>
      <c r="M2726" s="345" t="s">
        <v>24</v>
      </c>
      <c r="N2726" s="345" t="s">
        <v>11491</v>
      </c>
      <c r="O2726" s="345"/>
      <c r="P2726" s="345"/>
      <c r="Q2726" s="344"/>
      <c r="R2726" s="344"/>
      <c r="S2726" s="346">
        <v>50</v>
      </c>
      <c r="T2726" s="347">
        <v>5000000</v>
      </c>
    </row>
    <row r="2727" spans="1:20" ht="15">
      <c r="A2727">
        <v>2726</v>
      </c>
      <c r="B2727" s="344">
        <v>41271</v>
      </c>
      <c r="C2727" s="345" t="s">
        <v>18202</v>
      </c>
      <c r="D2727" s="345" t="s">
        <v>18203</v>
      </c>
      <c r="E2727" s="345" t="s">
        <v>5954</v>
      </c>
      <c r="F2727" s="345" t="s">
        <v>18204</v>
      </c>
      <c r="G2727" s="345" t="s">
        <v>18205</v>
      </c>
      <c r="H2727" s="346">
        <v>1000000</v>
      </c>
      <c r="I2727" s="345" t="s">
        <v>3894</v>
      </c>
      <c r="J2727" s="344">
        <v>40765</v>
      </c>
      <c r="K2727" s="345" t="s">
        <v>7312</v>
      </c>
      <c r="L2727" s="345" t="s">
        <v>7313</v>
      </c>
      <c r="M2727" s="345" t="s">
        <v>24</v>
      </c>
      <c r="N2727" s="345" t="s">
        <v>11491</v>
      </c>
      <c r="O2727" s="345"/>
      <c r="P2727" s="345"/>
      <c r="Q2727" s="344"/>
      <c r="R2727" s="344"/>
      <c r="S2727" s="346">
        <v>20</v>
      </c>
      <c r="T2727" s="347">
        <v>20000000</v>
      </c>
    </row>
    <row r="2728" spans="1:20" ht="15">
      <c r="A2728">
        <v>2727</v>
      </c>
      <c r="B2728" s="344">
        <v>41271</v>
      </c>
      <c r="C2728" s="345" t="s">
        <v>18206</v>
      </c>
      <c r="D2728" s="345" t="s">
        <v>18207</v>
      </c>
      <c r="E2728" s="345" t="s">
        <v>5956</v>
      </c>
      <c r="F2728" s="345" t="s">
        <v>18208</v>
      </c>
      <c r="G2728" s="345" t="s">
        <v>18209</v>
      </c>
      <c r="H2728" s="346">
        <v>100</v>
      </c>
      <c r="I2728" s="345" t="s">
        <v>4177</v>
      </c>
      <c r="J2728" s="344">
        <v>40765</v>
      </c>
      <c r="K2728" s="345" t="s">
        <v>7312</v>
      </c>
      <c r="L2728" s="345" t="s">
        <v>7313</v>
      </c>
      <c r="M2728" s="345" t="s">
        <v>24</v>
      </c>
      <c r="N2728" s="345" t="s">
        <v>11491</v>
      </c>
      <c r="O2728" s="345"/>
      <c r="P2728" s="345"/>
      <c r="Q2728" s="344"/>
      <c r="R2728" s="344"/>
      <c r="S2728" s="346">
        <v>2000</v>
      </c>
      <c r="T2728" s="347">
        <v>200000</v>
      </c>
    </row>
    <row r="2729" spans="1:20" ht="15">
      <c r="A2729">
        <v>2728</v>
      </c>
      <c r="B2729" s="344">
        <v>41271</v>
      </c>
      <c r="C2729" s="345" t="s">
        <v>9137</v>
      </c>
      <c r="D2729" s="345" t="s">
        <v>9138</v>
      </c>
      <c r="E2729" s="345" t="s">
        <v>1704</v>
      </c>
      <c r="F2729" s="345" t="s">
        <v>9375</v>
      </c>
      <c r="G2729" s="345" t="s">
        <v>9376</v>
      </c>
      <c r="H2729" s="346">
        <v>1000</v>
      </c>
      <c r="I2729" s="345" t="s">
        <v>3894</v>
      </c>
      <c r="J2729" s="344">
        <v>40766</v>
      </c>
      <c r="K2729" s="345" t="s">
        <v>7312</v>
      </c>
      <c r="L2729" s="345" t="s">
        <v>7313</v>
      </c>
      <c r="M2729" s="345" t="s">
        <v>24</v>
      </c>
      <c r="N2729" s="345" t="s">
        <v>9279</v>
      </c>
      <c r="O2729" s="345"/>
      <c r="P2729" s="345" t="s">
        <v>8965</v>
      </c>
      <c r="Q2729" s="344"/>
      <c r="R2729" s="344">
        <v>41862</v>
      </c>
      <c r="S2729" s="346">
        <v>50000000</v>
      </c>
      <c r="T2729" s="347">
        <v>50000000000</v>
      </c>
    </row>
    <row r="2730" spans="1:20" ht="15">
      <c r="A2730">
        <v>2729</v>
      </c>
      <c r="B2730" s="344">
        <v>41271</v>
      </c>
      <c r="C2730" s="345" t="s">
        <v>18210</v>
      </c>
      <c r="D2730" s="345" t="s">
        <v>18211</v>
      </c>
      <c r="E2730" s="345" t="s">
        <v>5958</v>
      </c>
      <c r="F2730" s="345" t="s">
        <v>18212</v>
      </c>
      <c r="G2730" s="345" t="s">
        <v>18213</v>
      </c>
      <c r="H2730" s="346">
        <v>5000000</v>
      </c>
      <c r="I2730" s="345" t="s">
        <v>3894</v>
      </c>
      <c r="J2730" s="344">
        <v>40766</v>
      </c>
      <c r="K2730" s="345" t="s">
        <v>7312</v>
      </c>
      <c r="L2730" s="345" t="s">
        <v>7313</v>
      </c>
      <c r="M2730" s="345" t="s">
        <v>24</v>
      </c>
      <c r="N2730" s="345" t="s">
        <v>11491</v>
      </c>
      <c r="O2730" s="345"/>
      <c r="P2730" s="345"/>
      <c r="Q2730" s="344"/>
      <c r="R2730" s="344"/>
      <c r="S2730" s="346">
        <v>1</v>
      </c>
      <c r="T2730" s="347">
        <v>5000000</v>
      </c>
    </row>
    <row r="2731" spans="1:20" ht="15">
      <c r="A2731">
        <v>2730</v>
      </c>
      <c r="B2731" s="344">
        <v>41271</v>
      </c>
      <c r="C2731" s="345" t="s">
        <v>7685</v>
      </c>
      <c r="D2731" s="345" t="s">
        <v>7686</v>
      </c>
      <c r="E2731" s="345" t="s">
        <v>7155</v>
      </c>
      <c r="F2731" s="345" t="s">
        <v>8888</v>
      </c>
      <c r="G2731" s="345" t="s">
        <v>8889</v>
      </c>
      <c r="H2731" s="346">
        <v>10000</v>
      </c>
      <c r="I2731" s="345" t="s">
        <v>3894</v>
      </c>
      <c r="J2731" s="344">
        <v>40767</v>
      </c>
      <c r="K2731" s="345" t="s">
        <v>7312</v>
      </c>
      <c r="L2731" s="345" t="s">
        <v>7313</v>
      </c>
      <c r="M2731" s="345" t="s">
        <v>24</v>
      </c>
      <c r="N2731" s="345" t="s">
        <v>7411</v>
      </c>
      <c r="O2731" s="345" t="s">
        <v>7315</v>
      </c>
      <c r="P2731" s="345"/>
      <c r="Q2731" s="344"/>
      <c r="R2731" s="344">
        <v>42051</v>
      </c>
      <c r="S2731" s="346">
        <v>204580</v>
      </c>
      <c r="T2731" s="347">
        <v>2045800000</v>
      </c>
    </row>
    <row r="2732" spans="1:20" ht="15">
      <c r="A2732">
        <v>2731</v>
      </c>
      <c r="B2732" s="344">
        <v>41271</v>
      </c>
      <c r="C2732" s="345" t="s">
        <v>10633</v>
      </c>
      <c r="D2732" s="345" t="s">
        <v>10634</v>
      </c>
      <c r="E2732" s="345" t="s">
        <v>3634</v>
      </c>
      <c r="F2732" s="345" t="s">
        <v>11266</v>
      </c>
      <c r="G2732" s="345" t="s">
        <v>11267</v>
      </c>
      <c r="H2732" s="346">
        <v>100</v>
      </c>
      <c r="I2732" s="345" t="s">
        <v>4177</v>
      </c>
      <c r="J2732" s="344">
        <v>40767</v>
      </c>
      <c r="K2732" s="345" t="s">
        <v>7312</v>
      </c>
      <c r="L2732" s="345" t="s">
        <v>7313</v>
      </c>
      <c r="M2732" s="345" t="s">
        <v>24</v>
      </c>
      <c r="N2732" s="345" t="s">
        <v>1857</v>
      </c>
      <c r="O2732" s="345"/>
      <c r="P2732" s="345" t="s">
        <v>8962</v>
      </c>
      <c r="Q2732" s="344"/>
      <c r="R2732" s="344">
        <v>41498</v>
      </c>
      <c r="S2732" s="346">
        <v>4523</v>
      </c>
      <c r="T2732" s="347">
        <v>452300</v>
      </c>
    </row>
    <row r="2733" spans="1:20" ht="15">
      <c r="A2733">
        <v>2732</v>
      </c>
      <c r="B2733" s="344">
        <v>41271</v>
      </c>
      <c r="C2733" s="345" t="s">
        <v>18214</v>
      </c>
      <c r="D2733" s="345" t="s">
        <v>18215</v>
      </c>
      <c r="E2733" s="345" t="s">
        <v>5960</v>
      </c>
      <c r="F2733" s="345" t="s">
        <v>18216</v>
      </c>
      <c r="G2733" s="345" t="s">
        <v>18217</v>
      </c>
      <c r="H2733" s="346">
        <v>10000</v>
      </c>
      <c r="I2733" s="345" t="s">
        <v>3894</v>
      </c>
      <c r="J2733" s="344">
        <v>40771</v>
      </c>
      <c r="K2733" s="345" t="s">
        <v>7312</v>
      </c>
      <c r="L2733" s="345" t="s">
        <v>7313</v>
      </c>
      <c r="M2733" s="345" t="s">
        <v>24</v>
      </c>
      <c r="N2733" s="345" t="s">
        <v>11491</v>
      </c>
      <c r="O2733" s="345"/>
      <c r="P2733" s="345"/>
      <c r="Q2733" s="344"/>
      <c r="R2733" s="344"/>
      <c r="S2733" s="346">
        <v>500</v>
      </c>
      <c r="T2733" s="347">
        <v>5000000</v>
      </c>
    </row>
    <row r="2734" spans="1:20" ht="15">
      <c r="A2734">
        <v>2733</v>
      </c>
      <c r="B2734" s="344">
        <v>41271</v>
      </c>
      <c r="C2734" s="345" t="s">
        <v>18218</v>
      </c>
      <c r="D2734" s="345" t="s">
        <v>18219</v>
      </c>
      <c r="E2734" s="345" t="s">
        <v>5962</v>
      </c>
      <c r="F2734" s="345" t="s">
        <v>18220</v>
      </c>
      <c r="G2734" s="345" t="s">
        <v>18221</v>
      </c>
      <c r="H2734" s="346">
        <v>1000</v>
      </c>
      <c r="I2734" s="345" t="s">
        <v>3894</v>
      </c>
      <c r="J2734" s="344">
        <v>40771</v>
      </c>
      <c r="K2734" s="345" t="s">
        <v>7312</v>
      </c>
      <c r="L2734" s="345" t="s">
        <v>7313</v>
      </c>
      <c r="M2734" s="345" t="s">
        <v>24</v>
      </c>
      <c r="N2734" s="345" t="s">
        <v>11491</v>
      </c>
      <c r="O2734" s="345"/>
      <c r="P2734" s="345"/>
      <c r="Q2734" s="344"/>
      <c r="R2734" s="344"/>
      <c r="S2734" s="346">
        <v>13452740</v>
      </c>
      <c r="T2734" s="347">
        <v>13452740000</v>
      </c>
    </row>
    <row r="2735" spans="1:20" ht="15">
      <c r="A2735">
        <v>2734</v>
      </c>
      <c r="B2735" s="344">
        <v>41271</v>
      </c>
      <c r="C2735" s="345" t="s">
        <v>17664</v>
      </c>
      <c r="D2735" s="345" t="s">
        <v>29944</v>
      </c>
      <c r="E2735" s="345" t="s">
        <v>5964</v>
      </c>
      <c r="F2735" s="345" t="s">
        <v>18222</v>
      </c>
      <c r="G2735" s="345" t="s">
        <v>17667</v>
      </c>
      <c r="H2735" s="346">
        <v>10000</v>
      </c>
      <c r="I2735" s="345" t="s">
        <v>3894</v>
      </c>
      <c r="J2735" s="344">
        <v>40772</v>
      </c>
      <c r="K2735" s="345" t="s">
        <v>7312</v>
      </c>
      <c r="L2735" s="345" t="s">
        <v>7313</v>
      </c>
      <c r="M2735" s="345" t="s">
        <v>24</v>
      </c>
      <c r="N2735" s="345" t="s">
        <v>11512</v>
      </c>
      <c r="O2735" s="345"/>
      <c r="P2735" s="345"/>
      <c r="Q2735" s="344"/>
      <c r="R2735" s="344"/>
      <c r="S2735" s="346">
        <v>165</v>
      </c>
      <c r="T2735" s="347">
        <v>1650000</v>
      </c>
    </row>
    <row r="2736" spans="1:20" ht="15">
      <c r="A2736">
        <v>2735</v>
      </c>
      <c r="B2736" s="344">
        <v>41271</v>
      </c>
      <c r="C2736" s="345" t="s">
        <v>10605</v>
      </c>
      <c r="D2736" s="345" t="s">
        <v>10606</v>
      </c>
      <c r="E2736" s="345" t="s">
        <v>3652</v>
      </c>
      <c r="F2736" s="345" t="s">
        <v>11274</v>
      </c>
      <c r="G2736" s="345" t="s">
        <v>11275</v>
      </c>
      <c r="H2736" s="346">
        <v>100</v>
      </c>
      <c r="I2736" s="345" t="s">
        <v>4177</v>
      </c>
      <c r="J2736" s="344">
        <v>40777</v>
      </c>
      <c r="K2736" s="345" t="s">
        <v>7312</v>
      </c>
      <c r="L2736" s="345" t="s">
        <v>7313</v>
      </c>
      <c r="M2736" s="345" t="s">
        <v>24</v>
      </c>
      <c r="N2736" s="345" t="s">
        <v>1857</v>
      </c>
      <c r="O2736" s="345"/>
      <c r="P2736" s="345" t="s">
        <v>8962</v>
      </c>
      <c r="Q2736" s="344"/>
      <c r="R2736" s="344">
        <v>41512</v>
      </c>
      <c r="S2736" s="346">
        <v>100000</v>
      </c>
      <c r="T2736" s="347">
        <v>10000000</v>
      </c>
    </row>
    <row r="2737" spans="1:20" ht="15">
      <c r="A2737">
        <v>2736</v>
      </c>
      <c r="B2737" s="344">
        <v>41271</v>
      </c>
      <c r="C2737" s="345" t="s">
        <v>11217</v>
      </c>
      <c r="D2737" s="345" t="s">
        <v>29946</v>
      </c>
      <c r="E2737" s="345" t="s">
        <v>3644</v>
      </c>
      <c r="F2737" s="345" t="s">
        <v>11276</v>
      </c>
      <c r="G2737" s="345" t="s">
        <v>11277</v>
      </c>
      <c r="H2737" s="346">
        <v>100000</v>
      </c>
      <c r="I2737" s="345" t="s">
        <v>3894</v>
      </c>
      <c r="J2737" s="344">
        <v>40778</v>
      </c>
      <c r="K2737" s="345" t="s">
        <v>7312</v>
      </c>
      <c r="L2737" s="345" t="s">
        <v>7313</v>
      </c>
      <c r="M2737" s="345" t="s">
        <v>24</v>
      </c>
      <c r="N2737" s="345" t="s">
        <v>1857</v>
      </c>
      <c r="O2737" s="345"/>
      <c r="P2737" s="345" t="s">
        <v>8962</v>
      </c>
      <c r="Q2737" s="344"/>
      <c r="R2737" s="344">
        <v>41935</v>
      </c>
      <c r="S2737" s="346">
        <v>3000</v>
      </c>
      <c r="T2737" s="347">
        <v>300000000</v>
      </c>
    </row>
    <row r="2738" spans="1:20" ht="15">
      <c r="A2738">
        <v>2737</v>
      </c>
      <c r="B2738" s="344">
        <v>41271</v>
      </c>
      <c r="C2738" s="345" t="s">
        <v>9406</v>
      </c>
      <c r="D2738" s="345" t="s">
        <v>9407</v>
      </c>
      <c r="E2738" s="345" t="s">
        <v>3625</v>
      </c>
      <c r="F2738" s="345" t="s">
        <v>11278</v>
      </c>
      <c r="G2738" s="345" t="s">
        <v>11279</v>
      </c>
      <c r="H2738" s="346">
        <v>10000</v>
      </c>
      <c r="I2738" s="345" t="s">
        <v>3894</v>
      </c>
      <c r="J2738" s="344">
        <v>40778</v>
      </c>
      <c r="K2738" s="345" t="s">
        <v>7312</v>
      </c>
      <c r="L2738" s="345" t="s">
        <v>7313</v>
      </c>
      <c r="M2738" s="345" t="s">
        <v>24</v>
      </c>
      <c r="N2738" s="345" t="s">
        <v>1857</v>
      </c>
      <c r="O2738" s="345"/>
      <c r="P2738" s="345" t="s">
        <v>8962</v>
      </c>
      <c r="Q2738" s="344"/>
      <c r="R2738" s="344">
        <v>41338</v>
      </c>
      <c r="S2738" s="346">
        <v>34986</v>
      </c>
      <c r="T2738" s="347">
        <v>349860000</v>
      </c>
    </row>
    <row r="2739" spans="1:20" ht="15">
      <c r="A2739">
        <v>2738</v>
      </c>
      <c r="B2739" s="344">
        <v>41271</v>
      </c>
      <c r="C2739" s="345" t="s">
        <v>9406</v>
      </c>
      <c r="D2739" s="345" t="s">
        <v>9407</v>
      </c>
      <c r="E2739" s="345" t="s">
        <v>3628</v>
      </c>
      <c r="F2739" s="345" t="s">
        <v>11280</v>
      </c>
      <c r="G2739" s="345" t="s">
        <v>11281</v>
      </c>
      <c r="H2739" s="346">
        <v>100</v>
      </c>
      <c r="I2739" s="345" t="s">
        <v>4177</v>
      </c>
      <c r="J2739" s="344">
        <v>40778</v>
      </c>
      <c r="K2739" s="345" t="s">
        <v>7312</v>
      </c>
      <c r="L2739" s="345" t="s">
        <v>7313</v>
      </c>
      <c r="M2739" s="345" t="s">
        <v>24</v>
      </c>
      <c r="N2739" s="345" t="s">
        <v>1857</v>
      </c>
      <c r="O2739" s="345"/>
      <c r="P2739" s="345" t="s">
        <v>8962</v>
      </c>
      <c r="Q2739" s="344"/>
      <c r="R2739" s="344">
        <v>41338</v>
      </c>
      <c r="S2739" s="346">
        <v>16288</v>
      </c>
      <c r="T2739" s="347">
        <v>1628800</v>
      </c>
    </row>
    <row r="2740" spans="1:20" ht="15">
      <c r="A2740">
        <v>2739</v>
      </c>
      <c r="B2740" s="344">
        <v>41271</v>
      </c>
      <c r="C2740" s="345" t="s">
        <v>18223</v>
      </c>
      <c r="D2740" s="345" t="s">
        <v>18224</v>
      </c>
      <c r="E2740" s="345" t="s">
        <v>5966</v>
      </c>
      <c r="F2740" s="345" t="s">
        <v>18225</v>
      </c>
      <c r="G2740" s="345" t="s">
        <v>18226</v>
      </c>
      <c r="H2740" s="346">
        <v>10000</v>
      </c>
      <c r="I2740" s="345" t="s">
        <v>3894</v>
      </c>
      <c r="J2740" s="344">
        <v>40779</v>
      </c>
      <c r="K2740" s="345" t="s">
        <v>7312</v>
      </c>
      <c r="L2740" s="345" t="s">
        <v>7313</v>
      </c>
      <c r="M2740" s="345" t="s">
        <v>24</v>
      </c>
      <c r="N2740" s="345" t="s">
        <v>11491</v>
      </c>
      <c r="O2740" s="345"/>
      <c r="P2740" s="345"/>
      <c r="Q2740" s="344"/>
      <c r="R2740" s="344"/>
      <c r="S2740" s="346">
        <v>1520</v>
      </c>
      <c r="T2740" s="347">
        <v>15200000</v>
      </c>
    </row>
    <row r="2741" spans="1:20" ht="15">
      <c r="A2741">
        <v>2740</v>
      </c>
      <c r="B2741" s="344">
        <v>41271</v>
      </c>
      <c r="C2741" s="345" t="s">
        <v>18227</v>
      </c>
      <c r="D2741" s="345" t="s">
        <v>18228</v>
      </c>
      <c r="E2741" s="345" t="s">
        <v>5974</v>
      </c>
      <c r="F2741" s="345" t="s">
        <v>18229</v>
      </c>
      <c r="G2741" s="345" t="s">
        <v>18230</v>
      </c>
      <c r="H2741" s="346">
        <v>10000</v>
      </c>
      <c r="I2741" s="345" t="s">
        <v>3894</v>
      </c>
      <c r="J2741" s="344">
        <v>40781</v>
      </c>
      <c r="K2741" s="345" t="s">
        <v>7312</v>
      </c>
      <c r="L2741" s="345" t="s">
        <v>7313</v>
      </c>
      <c r="M2741" s="345" t="s">
        <v>24</v>
      </c>
      <c r="N2741" s="345" t="s">
        <v>11491</v>
      </c>
      <c r="O2741" s="345"/>
      <c r="P2741" s="345"/>
      <c r="Q2741" s="344"/>
      <c r="R2741" s="344"/>
      <c r="S2741" s="346">
        <v>500</v>
      </c>
      <c r="T2741" s="347">
        <v>5000000</v>
      </c>
    </row>
    <row r="2742" spans="1:20" ht="15">
      <c r="A2742">
        <v>2741</v>
      </c>
      <c r="B2742" s="344">
        <v>41271</v>
      </c>
      <c r="C2742" s="345" t="s">
        <v>18231</v>
      </c>
      <c r="D2742" s="345" t="s">
        <v>18232</v>
      </c>
      <c r="E2742" s="345" t="s">
        <v>5968</v>
      </c>
      <c r="F2742" s="345" t="s">
        <v>18233</v>
      </c>
      <c r="G2742" s="345" t="s">
        <v>18234</v>
      </c>
      <c r="H2742" s="346">
        <v>1000</v>
      </c>
      <c r="I2742" s="345" t="s">
        <v>3894</v>
      </c>
      <c r="J2742" s="344">
        <v>40781</v>
      </c>
      <c r="K2742" s="345" t="s">
        <v>7312</v>
      </c>
      <c r="L2742" s="345" t="s">
        <v>7313</v>
      </c>
      <c r="M2742" s="345" t="s">
        <v>24</v>
      </c>
      <c r="N2742" s="345" t="s">
        <v>11491</v>
      </c>
      <c r="O2742" s="345"/>
      <c r="P2742" s="345"/>
      <c r="Q2742" s="344"/>
      <c r="R2742" s="344"/>
      <c r="S2742" s="346">
        <v>5000</v>
      </c>
      <c r="T2742" s="347">
        <v>5000000</v>
      </c>
    </row>
    <row r="2743" spans="1:20" ht="15">
      <c r="A2743">
        <v>2742</v>
      </c>
      <c r="B2743" s="344">
        <v>41271</v>
      </c>
      <c r="C2743" s="345" t="s">
        <v>18235</v>
      </c>
      <c r="D2743" s="345" t="s">
        <v>18236</v>
      </c>
      <c r="E2743" s="345" t="s">
        <v>5970</v>
      </c>
      <c r="F2743" s="345" t="s">
        <v>18237</v>
      </c>
      <c r="G2743" s="345" t="s">
        <v>18238</v>
      </c>
      <c r="H2743" s="346">
        <v>250000</v>
      </c>
      <c r="I2743" s="345" t="s">
        <v>3894</v>
      </c>
      <c r="J2743" s="344">
        <v>40781</v>
      </c>
      <c r="K2743" s="345" t="s">
        <v>7312</v>
      </c>
      <c r="L2743" s="345" t="s">
        <v>7313</v>
      </c>
      <c r="M2743" s="345" t="s">
        <v>24</v>
      </c>
      <c r="N2743" s="345" t="s">
        <v>11491</v>
      </c>
      <c r="O2743" s="345"/>
      <c r="P2743" s="345"/>
      <c r="Q2743" s="344"/>
      <c r="R2743" s="344"/>
      <c r="S2743" s="346">
        <v>200</v>
      </c>
      <c r="T2743" s="347">
        <v>50000000</v>
      </c>
    </row>
    <row r="2744" spans="1:20" ht="15">
      <c r="A2744">
        <v>2743</v>
      </c>
      <c r="B2744" s="344">
        <v>41271</v>
      </c>
      <c r="C2744" s="345" t="s">
        <v>18235</v>
      </c>
      <c r="D2744" s="345" t="s">
        <v>18236</v>
      </c>
      <c r="E2744" s="345" t="s">
        <v>5972</v>
      </c>
      <c r="F2744" s="345" t="s">
        <v>18239</v>
      </c>
      <c r="G2744" s="345" t="s">
        <v>18240</v>
      </c>
      <c r="H2744" s="346">
        <v>250000</v>
      </c>
      <c r="I2744" s="345" t="s">
        <v>3894</v>
      </c>
      <c r="J2744" s="344">
        <v>40781</v>
      </c>
      <c r="K2744" s="345" t="s">
        <v>7312</v>
      </c>
      <c r="L2744" s="345" t="s">
        <v>7313</v>
      </c>
      <c r="M2744" s="345" t="s">
        <v>24</v>
      </c>
      <c r="N2744" s="345" t="s">
        <v>11512</v>
      </c>
      <c r="O2744" s="345"/>
      <c r="P2744" s="345"/>
      <c r="Q2744" s="344"/>
      <c r="R2744" s="344"/>
      <c r="S2744" s="346">
        <v>1</v>
      </c>
      <c r="T2744" s="347">
        <v>250000</v>
      </c>
    </row>
    <row r="2745" spans="1:20" ht="15">
      <c r="A2745">
        <v>2744</v>
      </c>
      <c r="B2745" s="344">
        <v>41271</v>
      </c>
      <c r="C2745" s="345" t="s">
        <v>10633</v>
      </c>
      <c r="D2745" s="345" t="s">
        <v>10634</v>
      </c>
      <c r="E2745" s="345" t="s">
        <v>3611</v>
      </c>
      <c r="F2745" s="345" t="s">
        <v>11282</v>
      </c>
      <c r="G2745" s="345" t="s">
        <v>11283</v>
      </c>
      <c r="H2745" s="346">
        <v>10000</v>
      </c>
      <c r="I2745" s="345" t="s">
        <v>3894</v>
      </c>
      <c r="J2745" s="344">
        <v>40781</v>
      </c>
      <c r="K2745" s="345" t="s">
        <v>7312</v>
      </c>
      <c r="L2745" s="345" t="s">
        <v>7313</v>
      </c>
      <c r="M2745" s="345" t="s">
        <v>24</v>
      </c>
      <c r="N2745" s="345" t="s">
        <v>1857</v>
      </c>
      <c r="O2745" s="345"/>
      <c r="P2745" s="345" t="s">
        <v>8962</v>
      </c>
      <c r="Q2745" s="344"/>
      <c r="R2745" s="344">
        <v>42608</v>
      </c>
      <c r="S2745" s="346">
        <v>30612</v>
      </c>
      <c r="T2745" s="347">
        <v>306120000</v>
      </c>
    </row>
    <row r="2746" spans="1:20" ht="15">
      <c r="A2746">
        <v>2745</v>
      </c>
      <c r="B2746" s="344">
        <v>41271</v>
      </c>
      <c r="C2746" s="345" t="s">
        <v>10633</v>
      </c>
      <c r="D2746" s="345" t="s">
        <v>10634</v>
      </c>
      <c r="E2746" s="345" t="s">
        <v>3622</v>
      </c>
      <c r="F2746" s="345" t="s">
        <v>11284</v>
      </c>
      <c r="G2746" s="345" t="s">
        <v>11285</v>
      </c>
      <c r="H2746" s="346">
        <v>10000</v>
      </c>
      <c r="I2746" s="345" t="s">
        <v>3894</v>
      </c>
      <c r="J2746" s="344">
        <v>40781</v>
      </c>
      <c r="K2746" s="345" t="s">
        <v>7312</v>
      </c>
      <c r="L2746" s="345" t="s">
        <v>7313</v>
      </c>
      <c r="M2746" s="345" t="s">
        <v>24</v>
      </c>
      <c r="N2746" s="345" t="s">
        <v>1857</v>
      </c>
      <c r="O2746" s="345"/>
      <c r="P2746" s="345" t="s">
        <v>8962</v>
      </c>
      <c r="Q2746" s="344"/>
      <c r="R2746" s="344">
        <v>42719</v>
      </c>
      <c r="S2746" s="346">
        <v>65930</v>
      </c>
      <c r="T2746" s="347">
        <v>659300000</v>
      </c>
    </row>
    <row r="2747" spans="1:20" ht="15">
      <c r="A2747">
        <v>2746</v>
      </c>
      <c r="B2747" s="344">
        <v>41271</v>
      </c>
      <c r="C2747" s="345" t="s">
        <v>10633</v>
      </c>
      <c r="D2747" s="345" t="s">
        <v>10634</v>
      </c>
      <c r="E2747" s="345" t="s">
        <v>3649</v>
      </c>
      <c r="F2747" s="345" t="s">
        <v>11286</v>
      </c>
      <c r="G2747" s="345" t="s">
        <v>11287</v>
      </c>
      <c r="H2747" s="346">
        <v>100</v>
      </c>
      <c r="I2747" s="345" t="s">
        <v>4177</v>
      </c>
      <c r="J2747" s="344">
        <v>40781</v>
      </c>
      <c r="K2747" s="345" t="s">
        <v>7312</v>
      </c>
      <c r="L2747" s="345" t="s">
        <v>7313</v>
      </c>
      <c r="M2747" s="345" t="s">
        <v>24</v>
      </c>
      <c r="N2747" s="345" t="s">
        <v>1857</v>
      </c>
      <c r="O2747" s="345"/>
      <c r="P2747" s="345" t="s">
        <v>8962</v>
      </c>
      <c r="Q2747" s="344"/>
      <c r="R2747" s="344">
        <v>41512</v>
      </c>
      <c r="S2747" s="346">
        <v>9408</v>
      </c>
      <c r="T2747" s="347">
        <v>940800</v>
      </c>
    </row>
    <row r="2748" spans="1:20" ht="15">
      <c r="A2748">
        <v>2747</v>
      </c>
      <c r="B2748" s="344">
        <v>41271</v>
      </c>
      <c r="C2748" s="345" t="s">
        <v>10633</v>
      </c>
      <c r="D2748" s="345" t="s">
        <v>10634</v>
      </c>
      <c r="E2748" s="345" t="s">
        <v>3637</v>
      </c>
      <c r="F2748" s="345" t="s">
        <v>11288</v>
      </c>
      <c r="G2748" s="345" t="s">
        <v>11289</v>
      </c>
      <c r="H2748" s="346">
        <v>10000</v>
      </c>
      <c r="I2748" s="345" t="s">
        <v>3894</v>
      </c>
      <c r="J2748" s="344">
        <v>40781</v>
      </c>
      <c r="K2748" s="345" t="s">
        <v>7312</v>
      </c>
      <c r="L2748" s="345" t="s">
        <v>7313</v>
      </c>
      <c r="M2748" s="345" t="s">
        <v>24</v>
      </c>
      <c r="N2748" s="345" t="s">
        <v>1857</v>
      </c>
      <c r="O2748" s="345"/>
      <c r="P2748" s="345" t="s">
        <v>8965</v>
      </c>
      <c r="Q2748" s="344"/>
      <c r="R2748" s="344">
        <v>41512</v>
      </c>
      <c r="S2748" s="346">
        <v>130119</v>
      </c>
      <c r="T2748" s="347">
        <v>1301190000</v>
      </c>
    </row>
    <row r="2749" spans="1:20" ht="15">
      <c r="A2749">
        <v>2748</v>
      </c>
      <c r="B2749" s="344">
        <v>41271</v>
      </c>
      <c r="C2749" s="345" t="s">
        <v>10633</v>
      </c>
      <c r="D2749" s="345" t="s">
        <v>10634</v>
      </c>
      <c r="E2749" s="345" t="s">
        <v>3619</v>
      </c>
      <c r="F2749" s="345" t="s">
        <v>11292</v>
      </c>
      <c r="G2749" s="345" t="s">
        <v>11293</v>
      </c>
      <c r="H2749" s="346">
        <v>10000</v>
      </c>
      <c r="I2749" s="345" t="s">
        <v>3894</v>
      </c>
      <c r="J2749" s="344">
        <v>40781</v>
      </c>
      <c r="K2749" s="345" t="s">
        <v>7312</v>
      </c>
      <c r="L2749" s="345" t="s">
        <v>7313</v>
      </c>
      <c r="M2749" s="345" t="s">
        <v>24</v>
      </c>
      <c r="N2749" s="345" t="s">
        <v>1857</v>
      </c>
      <c r="O2749" s="345"/>
      <c r="P2749" s="345" t="s">
        <v>8962</v>
      </c>
      <c r="Q2749" s="344"/>
      <c r="R2749" s="344">
        <v>41988</v>
      </c>
      <c r="S2749" s="346">
        <v>75171</v>
      </c>
      <c r="T2749" s="347">
        <v>751710000</v>
      </c>
    </row>
    <row r="2750" spans="1:20" ht="15">
      <c r="A2750">
        <v>2749</v>
      </c>
      <c r="B2750" s="344">
        <v>41271</v>
      </c>
      <c r="C2750" s="345" t="s">
        <v>18241</v>
      </c>
      <c r="D2750" s="345" t="s">
        <v>18242</v>
      </c>
      <c r="E2750" s="345" t="s">
        <v>5976</v>
      </c>
      <c r="F2750" s="345" t="s">
        <v>18243</v>
      </c>
      <c r="G2750" s="345" t="s">
        <v>18244</v>
      </c>
      <c r="H2750" s="346">
        <v>1000000</v>
      </c>
      <c r="I2750" s="345" t="s">
        <v>3894</v>
      </c>
      <c r="J2750" s="344">
        <v>40784</v>
      </c>
      <c r="K2750" s="345" t="s">
        <v>7312</v>
      </c>
      <c r="L2750" s="345" t="s">
        <v>7313</v>
      </c>
      <c r="M2750" s="345" t="s">
        <v>24</v>
      </c>
      <c r="N2750" s="345" t="s">
        <v>11491</v>
      </c>
      <c r="O2750" s="345"/>
      <c r="P2750" s="345"/>
      <c r="Q2750" s="344"/>
      <c r="R2750" s="344"/>
      <c r="S2750" s="346">
        <v>200</v>
      </c>
      <c r="T2750" s="347">
        <v>200000000</v>
      </c>
    </row>
    <row r="2751" spans="1:20" ht="15">
      <c r="A2751">
        <v>2750</v>
      </c>
      <c r="B2751" s="344">
        <v>41271</v>
      </c>
      <c r="C2751" s="345" t="s">
        <v>11296</v>
      </c>
      <c r="D2751" s="345" t="s">
        <v>11297</v>
      </c>
      <c r="E2751" s="345" t="s">
        <v>3660</v>
      </c>
      <c r="F2751" s="345" t="s">
        <v>11298</v>
      </c>
      <c r="G2751" s="345" t="s">
        <v>11299</v>
      </c>
      <c r="H2751" s="346">
        <v>28000</v>
      </c>
      <c r="I2751" s="345" t="s">
        <v>3894</v>
      </c>
      <c r="J2751" s="344">
        <v>40785</v>
      </c>
      <c r="K2751" s="345" t="s">
        <v>7312</v>
      </c>
      <c r="L2751" s="345" t="s">
        <v>7313</v>
      </c>
      <c r="M2751" s="345" t="s">
        <v>24</v>
      </c>
      <c r="N2751" s="345" t="s">
        <v>1857</v>
      </c>
      <c r="O2751" s="345"/>
      <c r="P2751" s="345" t="s">
        <v>8965</v>
      </c>
      <c r="Q2751" s="344"/>
      <c r="R2751" s="344">
        <v>44377</v>
      </c>
      <c r="S2751" s="346">
        <v>89285</v>
      </c>
      <c r="T2751" s="347">
        <v>2499980000</v>
      </c>
    </row>
    <row r="2752" spans="1:20" ht="15">
      <c r="A2752">
        <v>2751</v>
      </c>
      <c r="B2752" s="344">
        <v>41271</v>
      </c>
      <c r="C2752" s="345" t="s">
        <v>9402</v>
      </c>
      <c r="D2752" s="345" t="s">
        <v>9403</v>
      </c>
      <c r="E2752" s="345" t="s">
        <v>3642</v>
      </c>
      <c r="F2752" s="345" t="s">
        <v>11300</v>
      </c>
      <c r="G2752" s="345" t="s">
        <v>11301</v>
      </c>
      <c r="H2752" s="346">
        <v>50</v>
      </c>
      <c r="I2752" s="345" t="s">
        <v>4177</v>
      </c>
      <c r="J2752" s="344">
        <v>40785</v>
      </c>
      <c r="K2752" s="345" t="s">
        <v>7312</v>
      </c>
      <c r="L2752" s="345" t="s">
        <v>7313</v>
      </c>
      <c r="M2752" s="345" t="s">
        <v>24</v>
      </c>
      <c r="N2752" s="345" t="s">
        <v>1857</v>
      </c>
      <c r="O2752" s="345"/>
      <c r="P2752" s="345" t="s">
        <v>8962</v>
      </c>
      <c r="Q2752" s="344"/>
      <c r="R2752" s="344">
        <v>41880</v>
      </c>
      <c r="S2752" s="346">
        <v>200000</v>
      </c>
      <c r="T2752" s="347">
        <v>10000000</v>
      </c>
    </row>
    <row r="2753" spans="1:20" ht="15">
      <c r="A2753">
        <v>2752</v>
      </c>
      <c r="B2753" s="344">
        <v>41271</v>
      </c>
      <c r="C2753" s="345" t="s">
        <v>18245</v>
      </c>
      <c r="D2753" s="345" t="s">
        <v>18246</v>
      </c>
      <c r="E2753" s="345" t="s">
        <v>5991</v>
      </c>
      <c r="F2753" s="345" t="s">
        <v>18247</v>
      </c>
      <c r="G2753" s="345" t="s">
        <v>18248</v>
      </c>
      <c r="H2753" s="346">
        <v>10000</v>
      </c>
      <c r="I2753" s="345" t="s">
        <v>3894</v>
      </c>
      <c r="J2753" s="344">
        <v>40786</v>
      </c>
      <c r="K2753" s="345" t="s">
        <v>7312</v>
      </c>
      <c r="L2753" s="345" t="s">
        <v>7313</v>
      </c>
      <c r="M2753" s="345" t="s">
        <v>24</v>
      </c>
      <c r="N2753" s="345" t="s">
        <v>11491</v>
      </c>
      <c r="O2753" s="345"/>
      <c r="P2753" s="345"/>
      <c r="Q2753" s="344"/>
      <c r="R2753" s="344"/>
      <c r="S2753" s="346">
        <v>2000</v>
      </c>
      <c r="T2753" s="347">
        <v>20000000</v>
      </c>
    </row>
    <row r="2754" spans="1:20" ht="15">
      <c r="A2754">
        <v>2753</v>
      </c>
      <c r="B2754" s="344">
        <v>41271</v>
      </c>
      <c r="C2754" s="345" t="s">
        <v>18249</v>
      </c>
      <c r="D2754" s="345" t="s">
        <v>18250</v>
      </c>
      <c r="E2754" s="345" t="s">
        <v>5980</v>
      </c>
      <c r="F2754" s="345" t="s">
        <v>18251</v>
      </c>
      <c r="G2754" s="345" t="s">
        <v>18252</v>
      </c>
      <c r="H2754" s="346">
        <v>5</v>
      </c>
      <c r="I2754" s="345" t="s">
        <v>3894</v>
      </c>
      <c r="J2754" s="344">
        <v>40786</v>
      </c>
      <c r="K2754" s="345" t="s">
        <v>7312</v>
      </c>
      <c r="L2754" s="345" t="s">
        <v>7313</v>
      </c>
      <c r="M2754" s="345" t="s">
        <v>24</v>
      </c>
      <c r="N2754" s="345" t="s">
        <v>11512</v>
      </c>
      <c r="O2754" s="345"/>
      <c r="P2754" s="345"/>
      <c r="Q2754" s="344"/>
      <c r="R2754" s="344"/>
      <c r="S2754" s="346">
        <v>300000</v>
      </c>
      <c r="T2754" s="347">
        <v>1500000</v>
      </c>
    </row>
    <row r="2755" spans="1:20" ht="15">
      <c r="A2755">
        <v>2754</v>
      </c>
      <c r="B2755" s="344">
        <v>41271</v>
      </c>
      <c r="C2755" s="345" t="s">
        <v>18253</v>
      </c>
      <c r="D2755" s="345" t="s">
        <v>18254</v>
      </c>
      <c r="E2755" s="345" t="s">
        <v>5978</v>
      </c>
      <c r="F2755" s="345" t="s">
        <v>18255</v>
      </c>
      <c r="G2755" s="345" t="s">
        <v>18256</v>
      </c>
      <c r="H2755" s="346">
        <v>500000</v>
      </c>
      <c r="I2755" s="345" t="s">
        <v>3894</v>
      </c>
      <c r="J2755" s="344">
        <v>40786</v>
      </c>
      <c r="K2755" s="345" t="s">
        <v>7312</v>
      </c>
      <c r="L2755" s="345" t="s">
        <v>7313</v>
      </c>
      <c r="M2755" s="345" t="s">
        <v>24</v>
      </c>
      <c r="N2755" s="345" t="s">
        <v>11491</v>
      </c>
      <c r="O2755" s="345"/>
      <c r="P2755" s="345"/>
      <c r="Q2755" s="344"/>
      <c r="R2755" s="344"/>
      <c r="S2755" s="346">
        <v>10</v>
      </c>
      <c r="T2755" s="347">
        <v>5000000</v>
      </c>
    </row>
    <row r="2756" spans="1:20" ht="15">
      <c r="A2756">
        <v>2755</v>
      </c>
      <c r="B2756" s="344">
        <v>41271</v>
      </c>
      <c r="C2756" s="345" t="s">
        <v>18267</v>
      </c>
      <c r="D2756" s="345" t="s">
        <v>18268</v>
      </c>
      <c r="E2756" s="345" t="s">
        <v>5993</v>
      </c>
      <c r="F2756" s="345" t="s">
        <v>18269</v>
      </c>
      <c r="G2756" s="345" t="s">
        <v>18270</v>
      </c>
      <c r="H2756" s="346">
        <v>100</v>
      </c>
      <c r="I2756" s="345" t="s">
        <v>3894</v>
      </c>
      <c r="J2756" s="344">
        <v>40788</v>
      </c>
      <c r="K2756" s="345" t="s">
        <v>7312</v>
      </c>
      <c r="L2756" s="345" t="s">
        <v>7313</v>
      </c>
      <c r="M2756" s="345" t="s">
        <v>24</v>
      </c>
      <c r="N2756" s="345" t="s">
        <v>11491</v>
      </c>
      <c r="O2756" s="345"/>
      <c r="P2756" s="345"/>
      <c r="Q2756" s="344"/>
      <c r="R2756" s="344"/>
      <c r="S2756" s="346">
        <v>50000</v>
      </c>
      <c r="T2756" s="347">
        <v>5000000</v>
      </c>
    </row>
    <row r="2757" spans="1:20" ht="15">
      <c r="A2757">
        <v>2756</v>
      </c>
      <c r="B2757" s="344">
        <v>41271</v>
      </c>
      <c r="C2757" s="345" t="s">
        <v>18271</v>
      </c>
      <c r="D2757" s="345" t="s">
        <v>18272</v>
      </c>
      <c r="E2757" s="345" t="s">
        <v>5995</v>
      </c>
      <c r="F2757" s="345" t="s">
        <v>18273</v>
      </c>
      <c r="G2757" s="345" t="s">
        <v>18274</v>
      </c>
      <c r="H2757" s="346">
        <v>500000</v>
      </c>
      <c r="I2757" s="345" t="s">
        <v>3894</v>
      </c>
      <c r="J2757" s="344">
        <v>40791</v>
      </c>
      <c r="K2757" s="345" t="s">
        <v>7312</v>
      </c>
      <c r="L2757" s="345" t="s">
        <v>7313</v>
      </c>
      <c r="M2757" s="345" t="s">
        <v>24</v>
      </c>
      <c r="N2757" s="345" t="s">
        <v>11491</v>
      </c>
      <c r="O2757" s="345"/>
      <c r="P2757" s="345"/>
      <c r="Q2757" s="344"/>
      <c r="R2757" s="344"/>
      <c r="S2757" s="346">
        <v>380</v>
      </c>
      <c r="T2757" s="347">
        <v>190000000</v>
      </c>
    </row>
    <row r="2758" spans="1:20" ht="15">
      <c r="A2758">
        <v>2757</v>
      </c>
      <c r="B2758" s="344">
        <v>41271</v>
      </c>
      <c r="C2758" s="345" t="s">
        <v>18271</v>
      </c>
      <c r="D2758" s="345" t="s">
        <v>18272</v>
      </c>
      <c r="E2758" s="345" t="s">
        <v>5997</v>
      </c>
      <c r="F2758" s="345" t="s">
        <v>18275</v>
      </c>
      <c r="G2758" s="345" t="s">
        <v>18276</v>
      </c>
      <c r="H2758" s="346">
        <v>500000</v>
      </c>
      <c r="I2758" s="345" t="s">
        <v>3894</v>
      </c>
      <c r="J2758" s="344">
        <v>40791</v>
      </c>
      <c r="K2758" s="345" t="s">
        <v>7312</v>
      </c>
      <c r="L2758" s="345" t="s">
        <v>7313</v>
      </c>
      <c r="M2758" s="345" t="s">
        <v>24</v>
      </c>
      <c r="N2758" s="345" t="s">
        <v>11512</v>
      </c>
      <c r="O2758" s="345"/>
      <c r="P2758" s="345"/>
      <c r="Q2758" s="344"/>
      <c r="R2758" s="344"/>
      <c r="S2758" s="346">
        <v>20</v>
      </c>
      <c r="T2758" s="347">
        <v>10000000</v>
      </c>
    </row>
    <row r="2759" spans="1:20" ht="15">
      <c r="A2759">
        <v>2758</v>
      </c>
      <c r="B2759" s="344">
        <v>41271</v>
      </c>
      <c r="C2759" s="345" t="s">
        <v>9406</v>
      </c>
      <c r="D2759" s="345" t="s">
        <v>9407</v>
      </c>
      <c r="E2759" s="345" t="s">
        <v>3669</v>
      </c>
      <c r="F2759" s="345" t="s">
        <v>11302</v>
      </c>
      <c r="G2759" s="345" t="s">
        <v>11303</v>
      </c>
      <c r="H2759" s="346">
        <v>10000</v>
      </c>
      <c r="I2759" s="345" t="s">
        <v>3894</v>
      </c>
      <c r="J2759" s="344">
        <v>40791</v>
      </c>
      <c r="K2759" s="345" t="s">
        <v>7312</v>
      </c>
      <c r="L2759" s="345" t="s">
        <v>7313</v>
      </c>
      <c r="M2759" s="345" t="s">
        <v>24</v>
      </c>
      <c r="N2759" s="345" t="s">
        <v>1857</v>
      </c>
      <c r="O2759" s="345"/>
      <c r="P2759" s="345" t="s">
        <v>8965</v>
      </c>
      <c r="Q2759" s="344"/>
      <c r="R2759" s="344">
        <v>41339</v>
      </c>
      <c r="S2759" s="346">
        <v>141593</v>
      </c>
      <c r="T2759" s="347">
        <v>1415930000</v>
      </c>
    </row>
    <row r="2760" spans="1:20" ht="15">
      <c r="A2760">
        <v>2759</v>
      </c>
      <c r="B2760" s="344">
        <v>41271</v>
      </c>
      <c r="C2760" s="345" t="s">
        <v>9406</v>
      </c>
      <c r="D2760" s="345" t="s">
        <v>9407</v>
      </c>
      <c r="E2760" s="345" t="s">
        <v>3672</v>
      </c>
      <c r="F2760" s="345" t="s">
        <v>11304</v>
      </c>
      <c r="G2760" s="345" t="s">
        <v>11305</v>
      </c>
      <c r="H2760" s="346">
        <v>100</v>
      </c>
      <c r="I2760" s="345" t="s">
        <v>4177</v>
      </c>
      <c r="J2760" s="344">
        <v>40791</v>
      </c>
      <c r="K2760" s="345" t="s">
        <v>7312</v>
      </c>
      <c r="L2760" s="345" t="s">
        <v>7313</v>
      </c>
      <c r="M2760" s="345" t="s">
        <v>24</v>
      </c>
      <c r="N2760" s="345" t="s">
        <v>1857</v>
      </c>
      <c r="O2760" s="345"/>
      <c r="P2760" s="345" t="s">
        <v>8965</v>
      </c>
      <c r="Q2760" s="344"/>
      <c r="R2760" s="344">
        <v>41523</v>
      </c>
      <c r="S2760" s="346">
        <v>32290</v>
      </c>
      <c r="T2760" s="347">
        <v>3229000</v>
      </c>
    </row>
    <row r="2761" spans="1:20" ht="15">
      <c r="A2761">
        <v>2760</v>
      </c>
      <c r="B2761" s="344">
        <v>41271</v>
      </c>
      <c r="C2761" s="345" t="s">
        <v>8963</v>
      </c>
      <c r="D2761" s="345" t="s">
        <v>8964</v>
      </c>
      <c r="E2761" s="345" t="s">
        <v>207</v>
      </c>
      <c r="F2761" s="345" t="s">
        <v>9130</v>
      </c>
      <c r="G2761" s="345" t="s">
        <v>9131</v>
      </c>
      <c r="H2761" s="346">
        <v>10000</v>
      </c>
      <c r="I2761" s="345" t="s">
        <v>3894</v>
      </c>
      <c r="J2761" s="344">
        <v>40794</v>
      </c>
      <c r="K2761" s="345" t="s">
        <v>7312</v>
      </c>
      <c r="L2761" s="345" t="s">
        <v>7313</v>
      </c>
      <c r="M2761" s="345" t="s">
        <v>24</v>
      </c>
      <c r="N2761" s="345" t="s">
        <v>26</v>
      </c>
      <c r="O2761" s="345"/>
      <c r="P2761" s="345" t="s">
        <v>8962</v>
      </c>
      <c r="Q2761" s="344"/>
      <c r="R2761" s="344">
        <v>41890</v>
      </c>
      <c r="S2761" s="346">
        <v>50146</v>
      </c>
      <c r="T2761" s="347">
        <v>501460000</v>
      </c>
    </row>
    <row r="2762" spans="1:20" ht="15">
      <c r="A2762">
        <v>2761</v>
      </c>
      <c r="B2762" s="344">
        <v>41271</v>
      </c>
      <c r="C2762" s="345" t="s">
        <v>18277</v>
      </c>
      <c r="D2762" s="345" t="s">
        <v>18278</v>
      </c>
      <c r="E2762" s="345" t="s">
        <v>6000</v>
      </c>
      <c r="F2762" s="345" t="s">
        <v>18279</v>
      </c>
      <c r="G2762" s="345" t="s">
        <v>18280</v>
      </c>
      <c r="H2762" s="346">
        <v>10000</v>
      </c>
      <c r="I2762" s="345" t="s">
        <v>3894</v>
      </c>
      <c r="J2762" s="344">
        <v>40793</v>
      </c>
      <c r="K2762" s="345" t="s">
        <v>7312</v>
      </c>
      <c r="L2762" s="345" t="s">
        <v>7313</v>
      </c>
      <c r="M2762" s="345" t="s">
        <v>24</v>
      </c>
      <c r="N2762" s="345" t="s">
        <v>11491</v>
      </c>
      <c r="O2762" s="345"/>
      <c r="P2762" s="345"/>
      <c r="Q2762" s="344"/>
      <c r="R2762" s="344"/>
      <c r="S2762" s="346">
        <v>2000</v>
      </c>
      <c r="T2762" s="347">
        <v>20000000</v>
      </c>
    </row>
    <row r="2763" spans="1:20" ht="15">
      <c r="A2763">
        <v>2762</v>
      </c>
      <c r="B2763" s="344">
        <v>41271</v>
      </c>
      <c r="C2763" s="345" t="s">
        <v>18281</v>
      </c>
      <c r="D2763" s="345" t="s">
        <v>18282</v>
      </c>
      <c r="E2763" s="345" t="s">
        <v>6002</v>
      </c>
      <c r="F2763" s="345" t="s">
        <v>18283</v>
      </c>
      <c r="G2763" s="345" t="s">
        <v>18284</v>
      </c>
      <c r="H2763" s="346">
        <v>100000</v>
      </c>
      <c r="I2763" s="345" t="s">
        <v>3894</v>
      </c>
      <c r="J2763" s="344">
        <v>40793</v>
      </c>
      <c r="K2763" s="345" t="s">
        <v>7312</v>
      </c>
      <c r="L2763" s="345" t="s">
        <v>7313</v>
      </c>
      <c r="M2763" s="345" t="s">
        <v>24</v>
      </c>
      <c r="N2763" s="345" t="s">
        <v>11491</v>
      </c>
      <c r="O2763" s="345"/>
      <c r="P2763" s="345"/>
      <c r="Q2763" s="344"/>
      <c r="R2763" s="344"/>
      <c r="S2763" s="346">
        <v>50</v>
      </c>
      <c r="T2763" s="347">
        <v>5000000</v>
      </c>
    </row>
    <row r="2764" spans="1:20" ht="15">
      <c r="A2764">
        <v>2763</v>
      </c>
      <c r="B2764" s="344">
        <v>41271</v>
      </c>
      <c r="C2764" s="345" t="s">
        <v>18285</v>
      </c>
      <c r="D2764" s="345" t="s">
        <v>18286</v>
      </c>
      <c r="E2764" s="345" t="s">
        <v>6004</v>
      </c>
      <c r="F2764" s="345" t="s">
        <v>18287</v>
      </c>
      <c r="G2764" s="345" t="s">
        <v>18288</v>
      </c>
      <c r="H2764" s="346">
        <v>25</v>
      </c>
      <c r="I2764" s="345" t="s">
        <v>3894</v>
      </c>
      <c r="J2764" s="344">
        <v>40795</v>
      </c>
      <c r="K2764" s="345" t="s">
        <v>7312</v>
      </c>
      <c r="L2764" s="345" t="s">
        <v>7313</v>
      </c>
      <c r="M2764" s="345" t="s">
        <v>24</v>
      </c>
      <c r="N2764" s="345" t="s">
        <v>11491</v>
      </c>
      <c r="O2764" s="345"/>
      <c r="P2764" s="345"/>
      <c r="Q2764" s="344"/>
      <c r="R2764" s="344"/>
      <c r="S2764" s="346">
        <v>91766799</v>
      </c>
      <c r="T2764" s="347">
        <v>2294169975</v>
      </c>
    </row>
    <row r="2765" spans="1:20" ht="15">
      <c r="A2765">
        <v>2764</v>
      </c>
      <c r="B2765" s="344">
        <v>41271</v>
      </c>
      <c r="C2765" s="345" t="s">
        <v>11011</v>
      </c>
      <c r="D2765" s="345" t="s">
        <v>11012</v>
      </c>
      <c r="E2765" s="345" t="s">
        <v>3590</v>
      </c>
      <c r="F2765" s="345" t="s">
        <v>11306</v>
      </c>
      <c r="G2765" s="345" t="s">
        <v>11307</v>
      </c>
      <c r="H2765" s="346">
        <v>1000000000</v>
      </c>
      <c r="I2765" s="345" t="s">
        <v>3894</v>
      </c>
      <c r="J2765" s="344">
        <v>40793</v>
      </c>
      <c r="K2765" s="345" t="s">
        <v>7312</v>
      </c>
      <c r="L2765" s="345" t="s">
        <v>7313</v>
      </c>
      <c r="M2765" s="345" t="s">
        <v>24</v>
      </c>
      <c r="N2765" s="345" t="s">
        <v>1857</v>
      </c>
      <c r="O2765" s="345"/>
      <c r="P2765" s="345" t="s">
        <v>8965</v>
      </c>
      <c r="Q2765" s="344"/>
      <c r="R2765" s="344">
        <v>41887</v>
      </c>
      <c r="S2765" s="346">
        <v>35</v>
      </c>
      <c r="T2765" s="347">
        <v>35000000000</v>
      </c>
    </row>
    <row r="2766" spans="1:20" ht="15">
      <c r="A2766">
        <v>2765</v>
      </c>
      <c r="B2766" s="344">
        <v>41271</v>
      </c>
      <c r="C2766" s="345" t="s">
        <v>16237</v>
      </c>
      <c r="D2766" s="345" t="s">
        <v>16238</v>
      </c>
      <c r="E2766" s="345" t="s">
        <v>5999</v>
      </c>
      <c r="F2766" s="345" t="s">
        <v>18289</v>
      </c>
      <c r="G2766" s="345" t="s">
        <v>16240</v>
      </c>
      <c r="H2766" s="346">
        <v>10000000</v>
      </c>
      <c r="I2766" s="345" t="s">
        <v>3894</v>
      </c>
      <c r="J2766" s="344">
        <v>40793</v>
      </c>
      <c r="K2766" s="345" t="s">
        <v>7312</v>
      </c>
      <c r="L2766" s="345" t="s">
        <v>7313</v>
      </c>
      <c r="M2766" s="345" t="s">
        <v>24</v>
      </c>
      <c r="N2766" s="345" t="s">
        <v>11491</v>
      </c>
      <c r="O2766" s="345"/>
      <c r="P2766" s="345"/>
      <c r="Q2766" s="344"/>
      <c r="R2766" s="344"/>
      <c r="S2766" s="346">
        <v>2</v>
      </c>
      <c r="T2766" s="347">
        <v>20000000</v>
      </c>
    </row>
    <row r="2767" spans="1:20" ht="15">
      <c r="A2767">
        <v>2766</v>
      </c>
      <c r="B2767" s="344">
        <v>41271</v>
      </c>
      <c r="C2767" s="345" t="s">
        <v>10334</v>
      </c>
      <c r="D2767" s="345" t="s">
        <v>10335</v>
      </c>
      <c r="E2767" s="345" t="s">
        <v>3654</v>
      </c>
      <c r="F2767" s="345" t="s">
        <v>11308</v>
      </c>
      <c r="G2767" s="345" t="s">
        <v>11309</v>
      </c>
      <c r="H2767" s="346">
        <v>1000</v>
      </c>
      <c r="I2767" s="345" t="s">
        <v>4177</v>
      </c>
      <c r="J2767" s="344">
        <v>40795</v>
      </c>
      <c r="K2767" s="345" t="s">
        <v>7312</v>
      </c>
      <c r="L2767" s="345" t="s">
        <v>7313</v>
      </c>
      <c r="M2767" s="345" t="s">
        <v>24</v>
      </c>
      <c r="N2767" s="345" t="s">
        <v>1857</v>
      </c>
      <c r="O2767" s="345"/>
      <c r="P2767" s="345" t="s">
        <v>8965</v>
      </c>
      <c r="Q2767" s="344"/>
      <c r="R2767" s="344">
        <v>44377</v>
      </c>
      <c r="S2767" s="346">
        <v>921</v>
      </c>
      <c r="T2767" s="347">
        <v>921000</v>
      </c>
    </row>
    <row r="2768" spans="1:20" ht="15">
      <c r="A2768">
        <v>2767</v>
      </c>
      <c r="B2768" s="344">
        <v>41271</v>
      </c>
      <c r="C2768" s="345" t="s">
        <v>10334</v>
      </c>
      <c r="D2768" s="345" t="s">
        <v>10335</v>
      </c>
      <c r="E2768" s="345" t="s">
        <v>3657</v>
      </c>
      <c r="F2768" s="345" t="s">
        <v>11310</v>
      </c>
      <c r="G2768" s="345" t="s">
        <v>11311</v>
      </c>
      <c r="H2768" s="346">
        <v>1000</v>
      </c>
      <c r="I2768" s="345" t="s">
        <v>4177</v>
      </c>
      <c r="J2768" s="344">
        <v>40795</v>
      </c>
      <c r="K2768" s="345" t="s">
        <v>7312</v>
      </c>
      <c r="L2768" s="345" t="s">
        <v>7313</v>
      </c>
      <c r="M2768" s="345" t="s">
        <v>24</v>
      </c>
      <c r="N2768" s="345" t="s">
        <v>1857</v>
      </c>
      <c r="O2768" s="345"/>
      <c r="P2768" s="345" t="s">
        <v>8965</v>
      </c>
      <c r="Q2768" s="344"/>
      <c r="R2768" s="344">
        <v>46203</v>
      </c>
      <c r="S2768" s="346">
        <v>2507</v>
      </c>
      <c r="T2768" s="347">
        <v>2507000</v>
      </c>
    </row>
    <row r="2769" spans="1:20" ht="15">
      <c r="A2769">
        <v>2768</v>
      </c>
      <c r="B2769" s="344">
        <v>41271</v>
      </c>
      <c r="C2769" s="345" t="s">
        <v>10633</v>
      </c>
      <c r="D2769" s="345" t="s">
        <v>10634</v>
      </c>
      <c r="E2769" s="345" t="s">
        <v>3678</v>
      </c>
      <c r="F2769" s="345" t="s">
        <v>11314</v>
      </c>
      <c r="G2769" s="345" t="s">
        <v>11315</v>
      </c>
      <c r="H2769" s="346">
        <v>100</v>
      </c>
      <c r="I2769" s="345" t="s">
        <v>4177</v>
      </c>
      <c r="J2769" s="344">
        <v>40795</v>
      </c>
      <c r="K2769" s="345" t="s">
        <v>7312</v>
      </c>
      <c r="L2769" s="345" t="s">
        <v>7313</v>
      </c>
      <c r="M2769" s="345" t="s">
        <v>24</v>
      </c>
      <c r="N2769" s="345" t="s">
        <v>1857</v>
      </c>
      <c r="O2769" s="345"/>
      <c r="P2769" s="345" t="s">
        <v>8962</v>
      </c>
      <c r="Q2769" s="344"/>
      <c r="R2769" s="344">
        <v>41526</v>
      </c>
      <c r="S2769" s="346">
        <v>9190</v>
      </c>
      <c r="T2769" s="347">
        <v>919000</v>
      </c>
    </row>
    <row r="2770" spans="1:20" ht="15">
      <c r="A2770">
        <v>2769</v>
      </c>
      <c r="B2770" s="344">
        <v>41271</v>
      </c>
      <c r="C2770" s="345" t="s">
        <v>18290</v>
      </c>
      <c r="D2770" s="345" t="s">
        <v>18291</v>
      </c>
      <c r="E2770" s="345" t="s">
        <v>6007</v>
      </c>
      <c r="F2770" s="345" t="s">
        <v>18292</v>
      </c>
      <c r="G2770" s="345" t="s">
        <v>18293</v>
      </c>
      <c r="H2770" s="346">
        <v>10000</v>
      </c>
      <c r="I2770" s="345" t="s">
        <v>3894</v>
      </c>
      <c r="J2770" s="344">
        <v>40801</v>
      </c>
      <c r="K2770" s="345" t="s">
        <v>7312</v>
      </c>
      <c r="L2770" s="345" t="s">
        <v>7313</v>
      </c>
      <c r="M2770" s="345" t="s">
        <v>24</v>
      </c>
      <c r="N2770" s="345" t="s">
        <v>11491</v>
      </c>
      <c r="O2770" s="345"/>
      <c r="P2770" s="345"/>
      <c r="Q2770" s="344"/>
      <c r="R2770" s="344"/>
      <c r="S2770" s="346">
        <v>500</v>
      </c>
      <c r="T2770" s="347">
        <v>5000000</v>
      </c>
    </row>
    <row r="2771" spans="1:20" ht="15">
      <c r="A2771">
        <v>2770</v>
      </c>
      <c r="B2771" s="344">
        <v>41271</v>
      </c>
      <c r="C2771" s="345" t="s">
        <v>18294</v>
      </c>
      <c r="D2771" s="345" t="s">
        <v>18295</v>
      </c>
      <c r="E2771" s="345" t="s">
        <v>6009</v>
      </c>
      <c r="F2771" s="345" t="s">
        <v>18296</v>
      </c>
      <c r="G2771" s="345" t="s">
        <v>18297</v>
      </c>
      <c r="H2771" s="346">
        <v>1000</v>
      </c>
      <c r="I2771" s="345" t="s">
        <v>3894</v>
      </c>
      <c r="J2771" s="344">
        <v>40801</v>
      </c>
      <c r="K2771" s="345" t="s">
        <v>7312</v>
      </c>
      <c r="L2771" s="345" t="s">
        <v>7313</v>
      </c>
      <c r="M2771" s="345" t="s">
        <v>24</v>
      </c>
      <c r="N2771" s="345" t="s">
        <v>11491</v>
      </c>
      <c r="O2771" s="345"/>
      <c r="P2771" s="345"/>
      <c r="Q2771" s="344"/>
      <c r="R2771" s="344"/>
      <c r="S2771" s="346">
        <v>9990</v>
      </c>
      <c r="T2771" s="347">
        <v>9990000</v>
      </c>
    </row>
    <row r="2772" spans="1:20" ht="15">
      <c r="A2772">
        <v>2771</v>
      </c>
      <c r="B2772" s="344">
        <v>41271</v>
      </c>
      <c r="C2772" s="345" t="s">
        <v>18298</v>
      </c>
      <c r="D2772" s="345" t="s">
        <v>18299</v>
      </c>
      <c r="E2772" s="345" t="s">
        <v>6005</v>
      </c>
      <c r="F2772" s="345" t="s">
        <v>18300</v>
      </c>
      <c r="G2772" s="345" t="s">
        <v>18301</v>
      </c>
      <c r="H2772" s="346">
        <v>1000</v>
      </c>
      <c r="I2772" s="345" t="s">
        <v>3894</v>
      </c>
      <c r="J2772" s="344">
        <v>40801</v>
      </c>
      <c r="K2772" s="345" t="s">
        <v>7312</v>
      </c>
      <c r="L2772" s="345" t="s">
        <v>7313</v>
      </c>
      <c r="M2772" s="345" t="s">
        <v>24</v>
      </c>
      <c r="N2772" s="345" t="s">
        <v>11491</v>
      </c>
      <c r="O2772" s="345"/>
      <c r="P2772" s="345"/>
      <c r="Q2772" s="344"/>
      <c r="R2772" s="344"/>
      <c r="S2772" s="346">
        <v>36587</v>
      </c>
      <c r="T2772" s="347">
        <v>36587000</v>
      </c>
    </row>
    <row r="2773" spans="1:20" ht="15">
      <c r="A2773">
        <v>2772</v>
      </c>
      <c r="B2773" s="344">
        <v>41271</v>
      </c>
      <c r="C2773" s="345" t="s">
        <v>18302</v>
      </c>
      <c r="D2773" s="345" t="s">
        <v>18303</v>
      </c>
      <c r="E2773" s="345" t="s">
        <v>6013</v>
      </c>
      <c r="F2773" s="345" t="s">
        <v>18304</v>
      </c>
      <c r="G2773" s="345" t="s">
        <v>18305</v>
      </c>
      <c r="H2773" s="346">
        <v>500000</v>
      </c>
      <c r="I2773" s="345" t="s">
        <v>3894</v>
      </c>
      <c r="J2773" s="344">
        <v>40802</v>
      </c>
      <c r="K2773" s="345" t="s">
        <v>7312</v>
      </c>
      <c r="L2773" s="345" t="s">
        <v>7313</v>
      </c>
      <c r="M2773" s="345" t="s">
        <v>24</v>
      </c>
      <c r="N2773" s="345" t="s">
        <v>11491</v>
      </c>
      <c r="O2773" s="345"/>
      <c r="P2773" s="345"/>
      <c r="Q2773" s="344"/>
      <c r="R2773" s="344"/>
      <c r="S2773" s="346">
        <v>10</v>
      </c>
      <c r="T2773" s="347">
        <v>5000000</v>
      </c>
    </row>
    <row r="2774" spans="1:20" ht="15">
      <c r="A2774">
        <v>2773</v>
      </c>
      <c r="B2774" s="344">
        <v>41271</v>
      </c>
      <c r="C2774" s="345" t="s">
        <v>18306</v>
      </c>
      <c r="D2774" s="345" t="s">
        <v>18307</v>
      </c>
      <c r="E2774" s="345" t="s">
        <v>6011</v>
      </c>
      <c r="F2774" s="345" t="s">
        <v>18308</v>
      </c>
      <c r="G2774" s="345" t="s">
        <v>18309</v>
      </c>
      <c r="H2774" s="346">
        <v>10000</v>
      </c>
      <c r="I2774" s="345" t="s">
        <v>3894</v>
      </c>
      <c r="J2774" s="344">
        <v>40802</v>
      </c>
      <c r="K2774" s="345" t="s">
        <v>7312</v>
      </c>
      <c r="L2774" s="345" t="s">
        <v>7313</v>
      </c>
      <c r="M2774" s="345" t="s">
        <v>24</v>
      </c>
      <c r="N2774" s="345" t="s">
        <v>11491</v>
      </c>
      <c r="O2774" s="345"/>
      <c r="P2774" s="345"/>
      <c r="Q2774" s="344"/>
      <c r="R2774" s="344"/>
      <c r="S2774" s="346">
        <v>6000</v>
      </c>
      <c r="T2774" s="347">
        <v>60000000</v>
      </c>
    </row>
    <row r="2775" spans="1:20" ht="15">
      <c r="A2775">
        <v>2774</v>
      </c>
      <c r="B2775" s="344">
        <v>41271</v>
      </c>
      <c r="C2775" s="345" t="s">
        <v>10633</v>
      </c>
      <c r="D2775" s="345" t="s">
        <v>10634</v>
      </c>
      <c r="E2775" s="345" t="s">
        <v>3696</v>
      </c>
      <c r="F2775" s="345" t="s">
        <v>11318</v>
      </c>
      <c r="G2775" s="345" t="s">
        <v>11319</v>
      </c>
      <c r="H2775" s="346">
        <v>10000</v>
      </c>
      <c r="I2775" s="345" t="s">
        <v>3894</v>
      </c>
      <c r="J2775" s="344">
        <v>40802</v>
      </c>
      <c r="K2775" s="345" t="s">
        <v>7312</v>
      </c>
      <c r="L2775" s="345" t="s">
        <v>7313</v>
      </c>
      <c r="M2775" s="345" t="s">
        <v>24</v>
      </c>
      <c r="N2775" s="345" t="s">
        <v>1857</v>
      </c>
      <c r="O2775" s="345"/>
      <c r="P2775" s="345" t="s">
        <v>8965</v>
      </c>
      <c r="Q2775" s="344"/>
      <c r="R2775" s="344">
        <v>41897</v>
      </c>
      <c r="S2775" s="346">
        <v>153346</v>
      </c>
      <c r="T2775" s="347">
        <v>1533460000</v>
      </c>
    </row>
    <row r="2776" spans="1:20" ht="15">
      <c r="A2776">
        <v>2775</v>
      </c>
      <c r="B2776" s="344">
        <v>41271</v>
      </c>
      <c r="C2776" s="345" t="s">
        <v>18310</v>
      </c>
      <c r="D2776" s="345" t="s">
        <v>18311</v>
      </c>
      <c r="E2776" s="345" t="s">
        <v>6021</v>
      </c>
      <c r="F2776" s="345" t="s">
        <v>18312</v>
      </c>
      <c r="G2776" s="345" t="s">
        <v>18313</v>
      </c>
      <c r="H2776" s="346">
        <v>100000</v>
      </c>
      <c r="I2776" s="345" t="s">
        <v>3894</v>
      </c>
      <c r="J2776" s="344">
        <v>40805</v>
      </c>
      <c r="K2776" s="345" t="s">
        <v>7312</v>
      </c>
      <c r="L2776" s="345" t="s">
        <v>7313</v>
      </c>
      <c r="M2776" s="345" t="s">
        <v>24</v>
      </c>
      <c r="N2776" s="345" t="s">
        <v>11491</v>
      </c>
      <c r="O2776" s="345"/>
      <c r="P2776" s="345"/>
      <c r="Q2776" s="344"/>
      <c r="R2776" s="344"/>
      <c r="S2776" s="346">
        <v>50</v>
      </c>
      <c r="T2776" s="347">
        <v>5000000</v>
      </c>
    </row>
    <row r="2777" spans="1:20" ht="15">
      <c r="A2777">
        <v>2776</v>
      </c>
      <c r="B2777" s="344">
        <v>41271</v>
      </c>
      <c r="C2777" s="345" t="s">
        <v>8963</v>
      </c>
      <c r="D2777" s="345" t="s">
        <v>8964</v>
      </c>
      <c r="E2777" s="345" t="s">
        <v>210</v>
      </c>
      <c r="F2777" s="345" t="s">
        <v>9132</v>
      </c>
      <c r="G2777" s="345" t="s">
        <v>9133</v>
      </c>
      <c r="H2777" s="346">
        <v>10000</v>
      </c>
      <c r="I2777" s="345" t="s">
        <v>3894</v>
      </c>
      <c r="J2777" s="344">
        <v>40806</v>
      </c>
      <c r="K2777" s="345" t="s">
        <v>7312</v>
      </c>
      <c r="L2777" s="345" t="s">
        <v>7313</v>
      </c>
      <c r="M2777" s="345" t="s">
        <v>24</v>
      </c>
      <c r="N2777" s="345" t="s">
        <v>26</v>
      </c>
      <c r="O2777" s="345"/>
      <c r="P2777" s="345" t="s">
        <v>8962</v>
      </c>
      <c r="Q2777" s="344"/>
      <c r="R2777" s="344">
        <v>41957</v>
      </c>
      <c r="S2777" s="346">
        <v>113496</v>
      </c>
      <c r="T2777" s="347">
        <v>1134960000</v>
      </c>
    </row>
    <row r="2778" spans="1:20" ht="15">
      <c r="A2778">
        <v>2777</v>
      </c>
      <c r="B2778" s="344">
        <v>41271</v>
      </c>
      <c r="C2778" s="345" t="s">
        <v>11848</v>
      </c>
      <c r="D2778" s="345" t="s">
        <v>11849</v>
      </c>
      <c r="E2778" s="345" t="s">
        <v>6015</v>
      </c>
      <c r="F2778" s="345" t="s">
        <v>18314</v>
      </c>
      <c r="G2778" s="345" t="s">
        <v>18315</v>
      </c>
      <c r="H2778" s="346">
        <v>1000</v>
      </c>
      <c r="I2778" s="345" t="s">
        <v>3894</v>
      </c>
      <c r="J2778" s="344">
        <v>40805</v>
      </c>
      <c r="K2778" s="345" t="s">
        <v>7312</v>
      </c>
      <c r="L2778" s="345" t="s">
        <v>7313</v>
      </c>
      <c r="M2778" s="345" t="s">
        <v>24</v>
      </c>
      <c r="N2778" s="345" t="s">
        <v>11491</v>
      </c>
      <c r="O2778" s="345"/>
      <c r="P2778" s="345"/>
      <c r="Q2778" s="344"/>
      <c r="R2778" s="344"/>
      <c r="S2778" s="346">
        <v>4602</v>
      </c>
      <c r="T2778" s="347">
        <v>4602000</v>
      </c>
    </row>
    <row r="2779" spans="1:20" ht="15">
      <c r="A2779">
        <v>2778</v>
      </c>
      <c r="B2779" s="344">
        <v>41271</v>
      </c>
      <c r="C2779" s="345" t="s">
        <v>10633</v>
      </c>
      <c r="D2779" s="345" t="s">
        <v>10634</v>
      </c>
      <c r="E2779" s="345" t="s">
        <v>3702</v>
      </c>
      <c r="F2779" s="345" t="s">
        <v>11320</v>
      </c>
      <c r="G2779" s="345" t="s">
        <v>11321</v>
      </c>
      <c r="H2779" s="346">
        <v>10000</v>
      </c>
      <c r="I2779" s="345" t="s">
        <v>3894</v>
      </c>
      <c r="J2779" s="344">
        <v>40805</v>
      </c>
      <c r="K2779" s="345" t="s">
        <v>7312</v>
      </c>
      <c r="L2779" s="345" t="s">
        <v>7313</v>
      </c>
      <c r="M2779" s="345" t="s">
        <v>24</v>
      </c>
      <c r="N2779" s="345" t="s">
        <v>1857</v>
      </c>
      <c r="O2779" s="345"/>
      <c r="P2779" s="345" t="s">
        <v>8965</v>
      </c>
      <c r="Q2779" s="344"/>
      <c r="R2779" s="344">
        <v>43003</v>
      </c>
      <c r="S2779" s="346">
        <v>375000</v>
      </c>
      <c r="T2779" s="347">
        <v>3750000000</v>
      </c>
    </row>
    <row r="2780" spans="1:20" ht="15">
      <c r="A2780">
        <v>2779</v>
      </c>
      <c r="B2780" s="344">
        <v>41271</v>
      </c>
      <c r="C2780" s="345" t="s">
        <v>10633</v>
      </c>
      <c r="D2780" s="345" t="s">
        <v>10634</v>
      </c>
      <c r="E2780" s="345" t="s">
        <v>3704</v>
      </c>
      <c r="F2780" s="345" t="s">
        <v>11322</v>
      </c>
      <c r="G2780" s="345" t="s">
        <v>11323</v>
      </c>
      <c r="H2780" s="346">
        <v>10000</v>
      </c>
      <c r="I2780" s="345" t="s">
        <v>3894</v>
      </c>
      <c r="J2780" s="344">
        <v>40805</v>
      </c>
      <c r="K2780" s="345" t="s">
        <v>7312</v>
      </c>
      <c r="L2780" s="345" t="s">
        <v>7313</v>
      </c>
      <c r="M2780" s="345" t="s">
        <v>24</v>
      </c>
      <c r="N2780" s="345" t="s">
        <v>1857</v>
      </c>
      <c r="O2780" s="345"/>
      <c r="P2780" s="345" t="s">
        <v>8965</v>
      </c>
      <c r="Q2780" s="344"/>
      <c r="R2780" s="344">
        <v>44463</v>
      </c>
      <c r="S2780" s="346">
        <v>32000</v>
      </c>
      <c r="T2780" s="347">
        <v>320000000</v>
      </c>
    </row>
    <row r="2781" spans="1:20" ht="15">
      <c r="A2781">
        <v>2780</v>
      </c>
      <c r="B2781" s="344">
        <v>41271</v>
      </c>
      <c r="C2781" s="345" t="s">
        <v>18316</v>
      </c>
      <c r="D2781" s="345" t="s">
        <v>18317</v>
      </c>
      <c r="E2781" s="345" t="s">
        <v>6019</v>
      </c>
      <c r="F2781" s="345" t="s">
        <v>18318</v>
      </c>
      <c r="G2781" s="345" t="s">
        <v>18319</v>
      </c>
      <c r="H2781" s="346">
        <v>50000</v>
      </c>
      <c r="I2781" s="345" t="s">
        <v>3894</v>
      </c>
      <c r="J2781" s="344">
        <v>40805</v>
      </c>
      <c r="K2781" s="345" t="s">
        <v>7312</v>
      </c>
      <c r="L2781" s="345" t="s">
        <v>7313</v>
      </c>
      <c r="M2781" s="345" t="s">
        <v>24</v>
      </c>
      <c r="N2781" s="345" t="s">
        <v>11491</v>
      </c>
      <c r="O2781" s="345"/>
      <c r="P2781" s="345"/>
      <c r="Q2781" s="344"/>
      <c r="R2781" s="344"/>
      <c r="S2781" s="346">
        <v>100</v>
      </c>
      <c r="T2781" s="347">
        <v>5000000</v>
      </c>
    </row>
    <row r="2782" spans="1:20" ht="15">
      <c r="A2782">
        <v>2781</v>
      </c>
      <c r="B2782" s="344">
        <v>41271</v>
      </c>
      <c r="C2782" s="345" t="s">
        <v>7457</v>
      </c>
      <c r="D2782" s="345" t="s">
        <v>7458</v>
      </c>
      <c r="E2782" s="345" t="s">
        <v>7159</v>
      </c>
      <c r="F2782" s="345" t="s">
        <v>8890</v>
      </c>
      <c r="G2782" s="345" t="s">
        <v>8891</v>
      </c>
      <c r="H2782" s="346">
        <v>10000</v>
      </c>
      <c r="I2782" s="345" t="s">
        <v>3894</v>
      </c>
      <c r="J2782" s="344">
        <v>40806</v>
      </c>
      <c r="K2782" s="345" t="s">
        <v>7312</v>
      </c>
      <c r="L2782" s="345" t="s">
        <v>7313</v>
      </c>
      <c r="M2782" s="345" t="s">
        <v>24</v>
      </c>
      <c r="N2782" s="345" t="s">
        <v>7411</v>
      </c>
      <c r="O2782" s="345" t="s">
        <v>7412</v>
      </c>
      <c r="P2782" s="345"/>
      <c r="Q2782" s="344"/>
      <c r="R2782" s="344">
        <v>42094</v>
      </c>
      <c r="S2782" s="346">
        <v>185657</v>
      </c>
      <c r="T2782" s="347">
        <v>1856570000</v>
      </c>
    </row>
    <row r="2783" spans="1:20" ht="15">
      <c r="A2783">
        <v>2782</v>
      </c>
      <c r="B2783" s="344">
        <v>41271</v>
      </c>
      <c r="C2783" s="345" t="s">
        <v>7457</v>
      </c>
      <c r="D2783" s="345" t="s">
        <v>7458</v>
      </c>
      <c r="E2783" s="345" t="s">
        <v>7157</v>
      </c>
      <c r="F2783" s="345" t="s">
        <v>8892</v>
      </c>
      <c r="G2783" s="345" t="s">
        <v>8893</v>
      </c>
      <c r="H2783" s="346">
        <v>10000</v>
      </c>
      <c r="I2783" s="345" t="s">
        <v>3894</v>
      </c>
      <c r="J2783" s="344">
        <v>40806</v>
      </c>
      <c r="K2783" s="345" t="s">
        <v>7312</v>
      </c>
      <c r="L2783" s="345" t="s">
        <v>7313</v>
      </c>
      <c r="M2783" s="345" t="s">
        <v>24</v>
      </c>
      <c r="N2783" s="345" t="s">
        <v>7411</v>
      </c>
      <c r="O2783" s="345" t="s">
        <v>7412</v>
      </c>
      <c r="P2783" s="345"/>
      <c r="Q2783" s="344"/>
      <c r="R2783" s="344">
        <v>42094</v>
      </c>
      <c r="S2783" s="346">
        <v>288973</v>
      </c>
      <c r="T2783" s="347">
        <v>2889730000</v>
      </c>
    </row>
    <row r="2784" spans="1:20" ht="15">
      <c r="A2784">
        <v>2783</v>
      </c>
      <c r="B2784" s="344">
        <v>41271</v>
      </c>
      <c r="C2784" s="345" t="s">
        <v>18320</v>
      </c>
      <c r="D2784" s="345" t="s">
        <v>18321</v>
      </c>
      <c r="E2784" s="345" t="s">
        <v>6023</v>
      </c>
      <c r="F2784" s="345" t="s">
        <v>18322</v>
      </c>
      <c r="G2784" s="345" t="s">
        <v>18323</v>
      </c>
      <c r="H2784" s="346">
        <v>990000</v>
      </c>
      <c r="I2784" s="345" t="s">
        <v>3894</v>
      </c>
      <c r="J2784" s="344">
        <v>40806</v>
      </c>
      <c r="K2784" s="345" t="s">
        <v>7312</v>
      </c>
      <c r="L2784" s="345" t="s">
        <v>7313</v>
      </c>
      <c r="M2784" s="345" t="s">
        <v>24</v>
      </c>
      <c r="N2784" s="345" t="s">
        <v>11491</v>
      </c>
      <c r="O2784" s="345"/>
      <c r="P2784" s="345"/>
      <c r="Q2784" s="344"/>
      <c r="R2784" s="344"/>
      <c r="S2784" s="346">
        <v>100</v>
      </c>
      <c r="T2784" s="347">
        <v>99000000</v>
      </c>
    </row>
    <row r="2785" spans="1:20" ht="15">
      <c r="A2785">
        <v>2784</v>
      </c>
      <c r="B2785" s="344">
        <v>41271</v>
      </c>
      <c r="C2785" s="345" t="s">
        <v>9406</v>
      </c>
      <c r="D2785" s="345" t="s">
        <v>9407</v>
      </c>
      <c r="E2785" s="345" t="s">
        <v>3684</v>
      </c>
      <c r="F2785" s="345" t="s">
        <v>11324</v>
      </c>
      <c r="G2785" s="345" t="s">
        <v>11325</v>
      </c>
      <c r="H2785" s="346">
        <v>10000</v>
      </c>
      <c r="I2785" s="345" t="s">
        <v>3894</v>
      </c>
      <c r="J2785" s="344">
        <v>40806</v>
      </c>
      <c r="K2785" s="345" t="s">
        <v>7312</v>
      </c>
      <c r="L2785" s="345" t="s">
        <v>7313</v>
      </c>
      <c r="M2785" s="345" t="s">
        <v>24</v>
      </c>
      <c r="N2785" s="345" t="s">
        <v>1857</v>
      </c>
      <c r="O2785" s="345"/>
      <c r="P2785" s="345" t="s">
        <v>8962</v>
      </c>
      <c r="Q2785" s="344"/>
      <c r="R2785" s="344">
        <v>41367</v>
      </c>
      <c r="S2785" s="346">
        <v>58281</v>
      </c>
      <c r="T2785" s="347">
        <v>582810000</v>
      </c>
    </row>
    <row r="2786" spans="1:20" ht="15">
      <c r="A2786">
        <v>2785</v>
      </c>
      <c r="B2786" s="344">
        <v>41271</v>
      </c>
      <c r="C2786" s="345" t="s">
        <v>10605</v>
      </c>
      <c r="D2786" s="345" t="s">
        <v>10606</v>
      </c>
      <c r="E2786" s="345" t="s">
        <v>3699</v>
      </c>
      <c r="F2786" s="345" t="s">
        <v>11326</v>
      </c>
      <c r="G2786" s="345" t="s">
        <v>11327</v>
      </c>
      <c r="H2786" s="346">
        <v>10000</v>
      </c>
      <c r="I2786" s="345" t="s">
        <v>3894</v>
      </c>
      <c r="J2786" s="344">
        <v>40808</v>
      </c>
      <c r="K2786" s="345" t="s">
        <v>7312</v>
      </c>
      <c r="L2786" s="345" t="s">
        <v>7313</v>
      </c>
      <c r="M2786" s="345" t="s">
        <v>24</v>
      </c>
      <c r="N2786" s="345" t="s">
        <v>1857</v>
      </c>
      <c r="O2786" s="345"/>
      <c r="P2786" s="345" t="s">
        <v>8965</v>
      </c>
      <c r="Q2786" s="344"/>
      <c r="R2786" s="344">
        <v>41541</v>
      </c>
      <c r="S2786" s="346">
        <v>830000</v>
      </c>
      <c r="T2786" s="347">
        <v>8300000000</v>
      </c>
    </row>
    <row r="2787" spans="1:20" ht="15">
      <c r="A2787">
        <v>2786</v>
      </c>
      <c r="B2787" s="344">
        <v>41271</v>
      </c>
      <c r="C2787" s="345" t="s">
        <v>18324</v>
      </c>
      <c r="D2787" s="345" t="s">
        <v>18325</v>
      </c>
      <c r="E2787" s="345" t="s">
        <v>6025</v>
      </c>
      <c r="F2787" s="345" t="s">
        <v>18326</v>
      </c>
      <c r="G2787" s="345" t="s">
        <v>18327</v>
      </c>
      <c r="H2787" s="346">
        <v>500000</v>
      </c>
      <c r="I2787" s="345" t="s">
        <v>3894</v>
      </c>
      <c r="J2787" s="344">
        <v>40807</v>
      </c>
      <c r="K2787" s="345" t="s">
        <v>7312</v>
      </c>
      <c r="L2787" s="345" t="s">
        <v>7313</v>
      </c>
      <c r="M2787" s="345" t="s">
        <v>24</v>
      </c>
      <c r="N2787" s="345" t="s">
        <v>11491</v>
      </c>
      <c r="O2787" s="345"/>
      <c r="P2787" s="345"/>
      <c r="Q2787" s="344"/>
      <c r="R2787" s="344"/>
      <c r="S2787" s="346">
        <v>2470</v>
      </c>
      <c r="T2787" s="347">
        <v>1235000000</v>
      </c>
    </row>
    <row r="2788" spans="1:20" ht="15">
      <c r="A2788">
        <v>2787</v>
      </c>
      <c r="B2788" s="344">
        <v>41271</v>
      </c>
      <c r="C2788" s="345" t="s">
        <v>18328</v>
      </c>
      <c r="D2788" s="345" t="s">
        <v>18329</v>
      </c>
      <c r="E2788" s="345" t="s">
        <v>6027</v>
      </c>
      <c r="F2788" s="345" t="s">
        <v>18330</v>
      </c>
      <c r="G2788" s="345" t="s">
        <v>18331</v>
      </c>
      <c r="H2788" s="346">
        <v>100</v>
      </c>
      <c r="I2788" s="345" t="s">
        <v>3894</v>
      </c>
      <c r="J2788" s="344">
        <v>40808</v>
      </c>
      <c r="K2788" s="345" t="s">
        <v>7312</v>
      </c>
      <c r="L2788" s="345" t="s">
        <v>7313</v>
      </c>
      <c r="M2788" s="345" t="s">
        <v>24</v>
      </c>
      <c r="N2788" s="345" t="s">
        <v>11491</v>
      </c>
      <c r="O2788" s="345"/>
      <c r="P2788" s="345"/>
      <c r="Q2788" s="344"/>
      <c r="R2788" s="344"/>
      <c r="S2788" s="346">
        <v>1458810</v>
      </c>
      <c r="T2788" s="347">
        <v>145881000</v>
      </c>
    </row>
    <row r="2789" spans="1:20" ht="15">
      <c r="A2789">
        <v>2788</v>
      </c>
      <c r="B2789" s="344">
        <v>41271</v>
      </c>
      <c r="C2789" s="345" t="s">
        <v>18328</v>
      </c>
      <c r="D2789" s="345" t="s">
        <v>18329</v>
      </c>
      <c r="E2789" s="345" t="s">
        <v>6029</v>
      </c>
      <c r="F2789" s="345" t="s">
        <v>18332</v>
      </c>
      <c r="G2789" s="345" t="s">
        <v>18331</v>
      </c>
      <c r="H2789" s="346">
        <v>100</v>
      </c>
      <c r="I2789" s="345" t="s">
        <v>3894</v>
      </c>
      <c r="J2789" s="344">
        <v>40808</v>
      </c>
      <c r="K2789" s="345" t="s">
        <v>7312</v>
      </c>
      <c r="L2789" s="345" t="s">
        <v>7313</v>
      </c>
      <c r="M2789" s="345" t="s">
        <v>24</v>
      </c>
      <c r="N2789" s="345" t="s">
        <v>11512</v>
      </c>
      <c r="O2789" s="345"/>
      <c r="P2789" s="345"/>
      <c r="Q2789" s="344"/>
      <c r="R2789" s="344"/>
      <c r="S2789" s="346">
        <v>2237</v>
      </c>
      <c r="T2789" s="347">
        <v>223700</v>
      </c>
    </row>
    <row r="2790" spans="1:20" ht="15">
      <c r="A2790">
        <v>2789</v>
      </c>
      <c r="B2790" s="344">
        <v>41271</v>
      </c>
      <c r="C2790" s="345" t="s">
        <v>18328</v>
      </c>
      <c r="D2790" s="345" t="s">
        <v>18329</v>
      </c>
      <c r="E2790" s="345" t="s">
        <v>6031</v>
      </c>
      <c r="F2790" s="345" t="s">
        <v>18333</v>
      </c>
      <c r="G2790" s="345" t="s">
        <v>18331</v>
      </c>
      <c r="H2790" s="346">
        <v>100</v>
      </c>
      <c r="I2790" s="345" t="s">
        <v>3894</v>
      </c>
      <c r="J2790" s="344">
        <v>40808</v>
      </c>
      <c r="K2790" s="345" t="s">
        <v>7312</v>
      </c>
      <c r="L2790" s="345" t="s">
        <v>7313</v>
      </c>
      <c r="M2790" s="345" t="s">
        <v>24</v>
      </c>
      <c r="N2790" s="345" t="s">
        <v>11512</v>
      </c>
      <c r="O2790" s="345"/>
      <c r="P2790" s="345"/>
      <c r="Q2790" s="344"/>
      <c r="R2790" s="344"/>
      <c r="S2790" s="346">
        <v>538493</v>
      </c>
      <c r="T2790" s="347">
        <v>53849300</v>
      </c>
    </row>
    <row r="2791" spans="1:20" ht="15">
      <c r="A2791">
        <v>2790</v>
      </c>
      <c r="B2791" s="344">
        <v>41271</v>
      </c>
      <c r="C2791" s="345" t="s">
        <v>9402</v>
      </c>
      <c r="D2791" s="345" t="s">
        <v>9403</v>
      </c>
      <c r="E2791" s="345" t="s">
        <v>3707</v>
      </c>
      <c r="F2791" s="345" t="s">
        <v>11328</v>
      </c>
      <c r="G2791" s="345" t="s">
        <v>11329</v>
      </c>
      <c r="H2791" s="346">
        <v>10000</v>
      </c>
      <c r="I2791" s="345" t="s">
        <v>3894</v>
      </c>
      <c r="J2791" s="344">
        <v>40809</v>
      </c>
      <c r="K2791" s="345" t="s">
        <v>7312</v>
      </c>
      <c r="L2791" s="345" t="s">
        <v>7313</v>
      </c>
      <c r="M2791" s="345" t="s">
        <v>24</v>
      </c>
      <c r="N2791" s="345" t="s">
        <v>1857</v>
      </c>
      <c r="O2791" s="345"/>
      <c r="P2791" s="345" t="s">
        <v>8965</v>
      </c>
      <c r="Q2791" s="344"/>
      <c r="R2791" s="344">
        <v>41905</v>
      </c>
      <c r="S2791" s="346">
        <v>500000</v>
      </c>
      <c r="T2791" s="347">
        <v>5000000000</v>
      </c>
    </row>
    <row r="2792" spans="1:20" ht="15">
      <c r="A2792">
        <v>2791</v>
      </c>
      <c r="B2792" s="344">
        <v>41271</v>
      </c>
      <c r="C2792" s="345" t="s">
        <v>9402</v>
      </c>
      <c r="D2792" s="345" t="s">
        <v>9403</v>
      </c>
      <c r="E2792" s="345" t="s">
        <v>3640</v>
      </c>
      <c r="F2792" s="345" t="s">
        <v>11330</v>
      </c>
      <c r="G2792" s="345" t="s">
        <v>11331</v>
      </c>
      <c r="H2792" s="346">
        <v>10000</v>
      </c>
      <c r="I2792" s="345" t="s">
        <v>3894</v>
      </c>
      <c r="J2792" s="344">
        <v>40809</v>
      </c>
      <c r="K2792" s="345" t="s">
        <v>7312</v>
      </c>
      <c r="L2792" s="345" t="s">
        <v>7313</v>
      </c>
      <c r="M2792" s="345" t="s">
        <v>24</v>
      </c>
      <c r="N2792" s="345" t="s">
        <v>1857</v>
      </c>
      <c r="O2792" s="345"/>
      <c r="P2792" s="345" t="s">
        <v>8962</v>
      </c>
      <c r="Q2792" s="344"/>
      <c r="R2792" s="344">
        <v>42734</v>
      </c>
      <c r="S2792" s="346">
        <v>100000</v>
      </c>
      <c r="T2792" s="347">
        <v>1000000000</v>
      </c>
    </row>
    <row r="2793" spans="1:20" ht="15">
      <c r="A2793">
        <v>2792</v>
      </c>
      <c r="B2793" s="344">
        <v>41271</v>
      </c>
      <c r="C2793" s="345" t="s">
        <v>7406</v>
      </c>
      <c r="D2793" s="345" t="s">
        <v>7407</v>
      </c>
      <c r="E2793" s="345" t="s">
        <v>7209</v>
      </c>
      <c r="F2793" s="345" t="s">
        <v>8894</v>
      </c>
      <c r="G2793" s="345" t="s">
        <v>8895</v>
      </c>
      <c r="H2793" s="346">
        <v>1</v>
      </c>
      <c r="I2793" s="345" t="s">
        <v>3894</v>
      </c>
      <c r="J2793" s="344">
        <v>40809</v>
      </c>
      <c r="K2793" s="345" t="s">
        <v>7312</v>
      </c>
      <c r="L2793" s="345" t="s">
        <v>7313</v>
      </c>
      <c r="M2793" s="345" t="s">
        <v>24</v>
      </c>
      <c r="N2793" s="345" t="s">
        <v>7411</v>
      </c>
      <c r="O2793" s="345" t="s">
        <v>7412</v>
      </c>
      <c r="P2793" s="345"/>
      <c r="Q2793" s="344"/>
      <c r="R2793" s="344"/>
      <c r="S2793" s="346">
        <v>1793553817</v>
      </c>
      <c r="T2793" s="347">
        <v>1793553817</v>
      </c>
    </row>
    <row r="2794" spans="1:20" ht="15">
      <c r="A2794">
        <v>2793</v>
      </c>
      <c r="B2794" s="344">
        <v>41271</v>
      </c>
      <c r="C2794" s="345" t="s">
        <v>10633</v>
      </c>
      <c r="D2794" s="345" t="s">
        <v>10634</v>
      </c>
      <c r="E2794" s="345" t="s">
        <v>3693</v>
      </c>
      <c r="F2794" s="345" t="s">
        <v>11338</v>
      </c>
      <c r="G2794" s="345" t="s">
        <v>11339</v>
      </c>
      <c r="H2794" s="346">
        <v>100</v>
      </c>
      <c r="I2794" s="345" t="s">
        <v>4177</v>
      </c>
      <c r="J2794" s="344">
        <v>40809</v>
      </c>
      <c r="K2794" s="345" t="s">
        <v>7312</v>
      </c>
      <c r="L2794" s="345" t="s">
        <v>7313</v>
      </c>
      <c r="M2794" s="345" t="s">
        <v>24</v>
      </c>
      <c r="N2794" s="345" t="s">
        <v>1857</v>
      </c>
      <c r="O2794" s="345"/>
      <c r="P2794" s="345" t="s">
        <v>8962</v>
      </c>
      <c r="Q2794" s="344"/>
      <c r="R2794" s="344">
        <v>41540</v>
      </c>
      <c r="S2794" s="346">
        <v>5032</v>
      </c>
      <c r="T2794" s="347">
        <v>503200</v>
      </c>
    </row>
    <row r="2795" spans="1:20" ht="15">
      <c r="A2795">
        <v>2794</v>
      </c>
      <c r="B2795" s="344">
        <v>41271</v>
      </c>
      <c r="C2795" s="345" t="s">
        <v>18334</v>
      </c>
      <c r="D2795" s="345" t="s">
        <v>18335</v>
      </c>
      <c r="E2795" s="345" t="s">
        <v>6033</v>
      </c>
      <c r="F2795" s="345" t="s">
        <v>18336</v>
      </c>
      <c r="G2795" s="345" t="s">
        <v>18337</v>
      </c>
      <c r="H2795" s="346">
        <v>10</v>
      </c>
      <c r="I2795" s="345" t="s">
        <v>3894</v>
      </c>
      <c r="J2795" s="344">
        <v>40812</v>
      </c>
      <c r="K2795" s="345" t="s">
        <v>7312</v>
      </c>
      <c r="L2795" s="345" t="s">
        <v>7313</v>
      </c>
      <c r="M2795" s="345" t="s">
        <v>24</v>
      </c>
      <c r="N2795" s="345" t="s">
        <v>11491</v>
      </c>
      <c r="O2795" s="345"/>
      <c r="P2795" s="345"/>
      <c r="Q2795" s="344"/>
      <c r="R2795" s="344"/>
      <c r="S2795" s="346">
        <v>540000</v>
      </c>
      <c r="T2795" s="347">
        <v>5400000</v>
      </c>
    </row>
    <row r="2796" spans="1:20" ht="15">
      <c r="A2796">
        <v>2795</v>
      </c>
      <c r="B2796" s="344">
        <v>41271</v>
      </c>
      <c r="C2796" s="345" t="s">
        <v>7418</v>
      </c>
      <c r="D2796" s="345" t="s">
        <v>29822</v>
      </c>
      <c r="E2796" s="345" t="s">
        <v>7177</v>
      </c>
      <c r="F2796" s="345" t="s">
        <v>8896</v>
      </c>
      <c r="G2796" s="345" t="s">
        <v>8897</v>
      </c>
      <c r="H2796" s="346">
        <v>1</v>
      </c>
      <c r="I2796" s="345" t="s">
        <v>3894</v>
      </c>
      <c r="J2796" s="344">
        <v>40812</v>
      </c>
      <c r="K2796" s="345" t="s">
        <v>7312</v>
      </c>
      <c r="L2796" s="345" t="s">
        <v>7313</v>
      </c>
      <c r="M2796" s="345" t="s">
        <v>24</v>
      </c>
      <c r="N2796" s="345" t="s">
        <v>7411</v>
      </c>
      <c r="O2796" s="345" t="s">
        <v>7412</v>
      </c>
      <c r="P2796" s="345"/>
      <c r="Q2796" s="344"/>
      <c r="R2796" s="344"/>
      <c r="S2796" s="346">
        <v>3636339155</v>
      </c>
      <c r="T2796" s="347">
        <v>3636339155</v>
      </c>
    </row>
    <row r="2797" spans="1:20" ht="15">
      <c r="A2797">
        <v>2796</v>
      </c>
      <c r="B2797" s="344">
        <v>41271</v>
      </c>
      <c r="C2797" s="345" t="s">
        <v>7453</v>
      </c>
      <c r="D2797" s="345" t="s">
        <v>7454</v>
      </c>
      <c r="E2797" s="345" t="s">
        <v>7153</v>
      </c>
      <c r="F2797" s="345" t="s">
        <v>8898</v>
      </c>
      <c r="G2797" s="345" t="s">
        <v>8899</v>
      </c>
      <c r="H2797" s="346">
        <v>10000</v>
      </c>
      <c r="I2797" s="345" t="s">
        <v>3894</v>
      </c>
      <c r="J2797" s="344">
        <v>40812</v>
      </c>
      <c r="K2797" s="345" t="s">
        <v>7312</v>
      </c>
      <c r="L2797" s="345" t="s">
        <v>7313</v>
      </c>
      <c r="M2797" s="345" t="s">
        <v>24</v>
      </c>
      <c r="N2797" s="345" t="s">
        <v>7411</v>
      </c>
      <c r="O2797" s="345" t="s">
        <v>7315</v>
      </c>
      <c r="P2797" s="345"/>
      <c r="Q2797" s="344"/>
      <c r="R2797" s="344">
        <v>41908</v>
      </c>
      <c r="S2797" s="346">
        <v>110897</v>
      </c>
      <c r="T2797" s="347">
        <v>1108970000</v>
      </c>
    </row>
    <row r="2798" spans="1:20" ht="15">
      <c r="A2798">
        <v>2797</v>
      </c>
      <c r="B2798" s="344">
        <v>41271</v>
      </c>
      <c r="C2798" s="345" t="s">
        <v>7453</v>
      </c>
      <c r="D2798" s="345" t="s">
        <v>7454</v>
      </c>
      <c r="E2798" s="345" t="s">
        <v>7161</v>
      </c>
      <c r="F2798" s="345" t="s">
        <v>8900</v>
      </c>
      <c r="G2798" s="345" t="s">
        <v>8901</v>
      </c>
      <c r="H2798" s="346">
        <v>10000</v>
      </c>
      <c r="I2798" s="345" t="s">
        <v>3894</v>
      </c>
      <c r="J2798" s="344">
        <v>40812</v>
      </c>
      <c r="K2798" s="345" t="s">
        <v>7312</v>
      </c>
      <c r="L2798" s="345" t="s">
        <v>7313</v>
      </c>
      <c r="M2798" s="345" t="s">
        <v>24</v>
      </c>
      <c r="N2798" s="345" t="s">
        <v>7411</v>
      </c>
      <c r="O2798" s="345" t="s">
        <v>7315</v>
      </c>
      <c r="P2798" s="345"/>
      <c r="Q2798" s="344"/>
      <c r="R2798" s="344">
        <v>41964</v>
      </c>
      <c r="S2798" s="346">
        <v>278653</v>
      </c>
      <c r="T2798" s="347">
        <v>2786530000</v>
      </c>
    </row>
    <row r="2799" spans="1:20" ht="15">
      <c r="A2799">
        <v>2798</v>
      </c>
      <c r="B2799" s="344">
        <v>41271</v>
      </c>
      <c r="C2799" s="345" t="s">
        <v>18340</v>
      </c>
      <c r="D2799" s="345" t="s">
        <v>18341</v>
      </c>
      <c r="E2799" s="345" t="s">
        <v>6038</v>
      </c>
      <c r="F2799" s="345" t="s">
        <v>18342</v>
      </c>
      <c r="G2799" s="345" t="s">
        <v>18343</v>
      </c>
      <c r="H2799" s="346">
        <v>10000</v>
      </c>
      <c r="I2799" s="345" t="s">
        <v>3894</v>
      </c>
      <c r="J2799" s="344">
        <v>40814</v>
      </c>
      <c r="K2799" s="345" t="s">
        <v>7312</v>
      </c>
      <c r="L2799" s="345" t="s">
        <v>7313</v>
      </c>
      <c r="M2799" s="345" t="s">
        <v>24</v>
      </c>
      <c r="N2799" s="345" t="s">
        <v>11491</v>
      </c>
      <c r="O2799" s="345"/>
      <c r="P2799" s="345"/>
      <c r="Q2799" s="344"/>
      <c r="R2799" s="344"/>
      <c r="S2799" s="346">
        <v>500</v>
      </c>
      <c r="T2799" s="347">
        <v>5000000</v>
      </c>
    </row>
    <row r="2800" spans="1:20" ht="15">
      <c r="A2800">
        <v>2799</v>
      </c>
      <c r="B2800" s="344">
        <v>41271</v>
      </c>
      <c r="C2800" s="345" t="s">
        <v>11340</v>
      </c>
      <c r="D2800" s="345" t="s">
        <v>11341</v>
      </c>
      <c r="E2800" s="345" t="s">
        <v>3474</v>
      </c>
      <c r="F2800" s="345" t="s">
        <v>11342</v>
      </c>
      <c r="G2800" s="345" t="s">
        <v>11343</v>
      </c>
      <c r="H2800" s="346">
        <v>1</v>
      </c>
      <c r="I2800" s="345" t="s">
        <v>3894</v>
      </c>
      <c r="J2800" s="344">
        <v>40814</v>
      </c>
      <c r="K2800" s="345" t="s">
        <v>7312</v>
      </c>
      <c r="L2800" s="345" t="s">
        <v>7313</v>
      </c>
      <c r="M2800" s="345" t="s">
        <v>24</v>
      </c>
      <c r="N2800" s="345" t="s">
        <v>1857</v>
      </c>
      <c r="O2800" s="345"/>
      <c r="P2800" s="345" t="s">
        <v>8965</v>
      </c>
      <c r="Q2800" s="344"/>
      <c r="R2800" s="344">
        <v>45930</v>
      </c>
      <c r="S2800" s="346">
        <v>2000000000</v>
      </c>
      <c r="T2800" s="347">
        <v>2000000000</v>
      </c>
    </row>
    <row r="2801" spans="1:20" ht="15">
      <c r="A2801">
        <v>2800</v>
      </c>
      <c r="B2801" s="344">
        <v>41271</v>
      </c>
      <c r="C2801" s="345" t="s">
        <v>7685</v>
      </c>
      <c r="D2801" s="345" t="s">
        <v>7686</v>
      </c>
      <c r="E2801" s="345" t="s">
        <v>7169</v>
      </c>
      <c r="F2801" s="345" t="s">
        <v>8902</v>
      </c>
      <c r="G2801" s="345" t="s">
        <v>8903</v>
      </c>
      <c r="H2801" s="346">
        <v>10000</v>
      </c>
      <c r="I2801" s="345" t="s">
        <v>3894</v>
      </c>
      <c r="J2801" s="344">
        <v>40815</v>
      </c>
      <c r="K2801" s="345" t="s">
        <v>7312</v>
      </c>
      <c r="L2801" s="345" t="s">
        <v>7313</v>
      </c>
      <c r="M2801" s="345" t="s">
        <v>24</v>
      </c>
      <c r="N2801" s="345" t="s">
        <v>7411</v>
      </c>
      <c r="O2801" s="345" t="s">
        <v>7315</v>
      </c>
      <c r="P2801" s="345"/>
      <c r="Q2801" s="344"/>
      <c r="R2801" s="344">
        <v>42278</v>
      </c>
      <c r="S2801" s="346">
        <v>165418</v>
      </c>
      <c r="T2801" s="347">
        <v>1654180000</v>
      </c>
    </row>
    <row r="2802" spans="1:20" ht="15">
      <c r="A2802">
        <v>2801</v>
      </c>
      <c r="B2802" s="344">
        <v>41271</v>
      </c>
      <c r="C2802" s="345" t="s">
        <v>7463</v>
      </c>
      <c r="D2802" s="345" t="s">
        <v>7464</v>
      </c>
      <c r="E2802" s="345" t="s">
        <v>7201</v>
      </c>
      <c r="F2802" s="345" t="s">
        <v>8904</v>
      </c>
      <c r="G2802" s="345" t="s">
        <v>8905</v>
      </c>
      <c r="H2802" s="346">
        <v>1</v>
      </c>
      <c r="I2802" s="345" t="s">
        <v>3894</v>
      </c>
      <c r="J2802" s="344">
        <v>40816</v>
      </c>
      <c r="K2802" s="345" t="s">
        <v>7312</v>
      </c>
      <c r="L2802" s="345" t="s">
        <v>7313</v>
      </c>
      <c r="M2802" s="345" t="s">
        <v>24</v>
      </c>
      <c r="N2802" s="345" t="s">
        <v>7411</v>
      </c>
      <c r="O2802" s="345" t="s">
        <v>7412</v>
      </c>
      <c r="P2802" s="345"/>
      <c r="Q2802" s="344"/>
      <c r="R2802" s="344"/>
      <c r="S2802" s="346">
        <v>8049445450</v>
      </c>
      <c r="T2802" s="347">
        <v>8049445450</v>
      </c>
    </row>
    <row r="2803" spans="1:20" ht="15">
      <c r="A2803">
        <v>2802</v>
      </c>
      <c r="B2803" s="344">
        <v>41271</v>
      </c>
      <c r="C2803" s="345" t="s">
        <v>7808</v>
      </c>
      <c r="D2803" s="345" t="s">
        <v>7809</v>
      </c>
      <c r="E2803" s="345" t="s">
        <v>7191</v>
      </c>
      <c r="F2803" s="345" t="s">
        <v>8906</v>
      </c>
      <c r="G2803" s="345" t="s">
        <v>8907</v>
      </c>
      <c r="H2803" s="346">
        <v>1</v>
      </c>
      <c r="I2803" s="345" t="s">
        <v>3894</v>
      </c>
      <c r="J2803" s="344">
        <v>40815</v>
      </c>
      <c r="K2803" s="345" t="s">
        <v>7312</v>
      </c>
      <c r="L2803" s="345" t="s">
        <v>7313</v>
      </c>
      <c r="M2803" s="345" t="s">
        <v>24</v>
      </c>
      <c r="N2803" s="345" t="s">
        <v>7411</v>
      </c>
      <c r="O2803" s="345" t="s">
        <v>7412</v>
      </c>
      <c r="P2803" s="345"/>
      <c r="Q2803" s="344"/>
      <c r="R2803" s="344"/>
      <c r="S2803" s="346">
        <v>5349610807</v>
      </c>
      <c r="T2803" s="347">
        <v>5349610807</v>
      </c>
    </row>
    <row r="2804" spans="1:20" ht="15">
      <c r="A2804">
        <v>2803</v>
      </c>
      <c r="B2804" s="344">
        <v>41271</v>
      </c>
      <c r="C2804" s="345" t="s">
        <v>18348</v>
      </c>
      <c r="D2804" s="345" t="s">
        <v>18349</v>
      </c>
      <c r="E2804" s="345" t="s">
        <v>6040</v>
      </c>
      <c r="F2804" s="345" t="s">
        <v>18350</v>
      </c>
      <c r="G2804" s="345" t="s">
        <v>18351</v>
      </c>
      <c r="H2804" s="346">
        <v>10000</v>
      </c>
      <c r="I2804" s="345" t="s">
        <v>3894</v>
      </c>
      <c r="J2804" s="344">
        <v>40815</v>
      </c>
      <c r="K2804" s="345" t="s">
        <v>7312</v>
      </c>
      <c r="L2804" s="345" t="s">
        <v>7313</v>
      </c>
      <c r="M2804" s="345" t="s">
        <v>24</v>
      </c>
      <c r="N2804" s="345" t="s">
        <v>11491</v>
      </c>
      <c r="O2804" s="345"/>
      <c r="P2804" s="345"/>
      <c r="Q2804" s="344"/>
      <c r="R2804" s="344"/>
      <c r="S2804" s="346">
        <v>3900</v>
      </c>
      <c r="T2804" s="347">
        <v>39000000</v>
      </c>
    </row>
    <row r="2805" spans="1:20" ht="15">
      <c r="A2805">
        <v>2804</v>
      </c>
      <c r="B2805" s="344">
        <v>41271</v>
      </c>
      <c r="C2805" s="345" t="s">
        <v>9007</v>
      </c>
      <c r="D2805" s="345" t="s">
        <v>9008</v>
      </c>
      <c r="E2805" s="345" t="s">
        <v>213</v>
      </c>
      <c r="F2805" s="345" t="s">
        <v>9134</v>
      </c>
      <c r="G2805" s="345" t="s">
        <v>9135</v>
      </c>
      <c r="H2805" s="346">
        <v>10000</v>
      </c>
      <c r="I2805" s="345" t="s">
        <v>3894</v>
      </c>
      <c r="J2805" s="344">
        <v>40816</v>
      </c>
      <c r="K2805" s="345" t="s">
        <v>7312</v>
      </c>
      <c r="L2805" s="345" t="s">
        <v>7313</v>
      </c>
      <c r="M2805" s="345" t="s">
        <v>24</v>
      </c>
      <c r="N2805" s="345" t="s">
        <v>26</v>
      </c>
      <c r="O2805" s="345"/>
      <c r="P2805" s="345" t="s">
        <v>8962</v>
      </c>
      <c r="Q2805" s="344"/>
      <c r="R2805" s="344">
        <v>42277</v>
      </c>
      <c r="S2805" s="346">
        <v>16000</v>
      </c>
      <c r="T2805" s="347">
        <v>160000000</v>
      </c>
    </row>
    <row r="2806" spans="1:20" ht="15">
      <c r="A2806">
        <v>2805</v>
      </c>
      <c r="B2806" s="344">
        <v>41271</v>
      </c>
      <c r="C2806" s="345" t="s">
        <v>18352</v>
      </c>
      <c r="D2806" s="345" t="s">
        <v>18353</v>
      </c>
      <c r="E2806" s="345" t="s">
        <v>6042</v>
      </c>
      <c r="F2806" s="345" t="s">
        <v>18354</v>
      </c>
      <c r="G2806" s="345" t="s">
        <v>18355</v>
      </c>
      <c r="H2806" s="346">
        <v>50000</v>
      </c>
      <c r="I2806" s="345" t="s">
        <v>3894</v>
      </c>
      <c r="J2806" s="344">
        <v>40816</v>
      </c>
      <c r="K2806" s="345" t="s">
        <v>7312</v>
      </c>
      <c r="L2806" s="345" t="s">
        <v>7313</v>
      </c>
      <c r="M2806" s="345" t="s">
        <v>24</v>
      </c>
      <c r="N2806" s="345" t="s">
        <v>11491</v>
      </c>
      <c r="O2806" s="345"/>
      <c r="P2806" s="345"/>
      <c r="Q2806" s="344"/>
      <c r="R2806" s="344"/>
      <c r="S2806" s="346">
        <v>100</v>
      </c>
      <c r="T2806" s="347">
        <v>5000000</v>
      </c>
    </row>
    <row r="2807" spans="1:20" ht="15">
      <c r="A2807">
        <v>2806</v>
      </c>
      <c r="B2807" s="344">
        <v>41271</v>
      </c>
      <c r="C2807" s="345" t="s">
        <v>18356</v>
      </c>
      <c r="D2807" s="345" t="s">
        <v>18357</v>
      </c>
      <c r="E2807" s="345" t="s">
        <v>6046</v>
      </c>
      <c r="F2807" s="345" t="s">
        <v>18358</v>
      </c>
      <c r="G2807" s="345" t="s">
        <v>18359</v>
      </c>
      <c r="H2807" s="346">
        <v>10000</v>
      </c>
      <c r="I2807" s="345" t="s">
        <v>3894</v>
      </c>
      <c r="J2807" s="344">
        <v>40820</v>
      </c>
      <c r="K2807" s="345" t="s">
        <v>7312</v>
      </c>
      <c r="L2807" s="345" t="s">
        <v>7313</v>
      </c>
      <c r="M2807" s="345" t="s">
        <v>24</v>
      </c>
      <c r="N2807" s="345" t="s">
        <v>11491</v>
      </c>
      <c r="O2807" s="345"/>
      <c r="P2807" s="345"/>
      <c r="Q2807" s="344"/>
      <c r="R2807" s="344"/>
      <c r="S2807" s="346">
        <v>1150</v>
      </c>
      <c r="T2807" s="347">
        <v>11500000</v>
      </c>
    </row>
    <row r="2808" spans="1:20" ht="15">
      <c r="A2808">
        <v>2807</v>
      </c>
      <c r="B2808" s="344">
        <v>41271</v>
      </c>
      <c r="C2808" s="345" t="s">
        <v>18360</v>
      </c>
      <c r="D2808" s="345" t="s">
        <v>29952</v>
      </c>
      <c r="E2808" s="345" t="s">
        <v>6044</v>
      </c>
      <c r="F2808" s="345" t="s">
        <v>18362</v>
      </c>
      <c r="G2808" s="345" t="s">
        <v>29953</v>
      </c>
      <c r="H2808" s="346">
        <v>500000</v>
      </c>
      <c r="I2808" s="345" t="s">
        <v>3894</v>
      </c>
      <c r="J2808" s="344">
        <v>40820</v>
      </c>
      <c r="K2808" s="345" t="s">
        <v>7312</v>
      </c>
      <c r="L2808" s="345" t="s">
        <v>7313</v>
      </c>
      <c r="M2808" s="345" t="s">
        <v>24</v>
      </c>
      <c r="N2808" s="345" t="s">
        <v>11491</v>
      </c>
      <c r="O2808" s="345"/>
      <c r="P2808" s="345"/>
      <c r="Q2808" s="344"/>
      <c r="R2808" s="344"/>
      <c r="S2808" s="346">
        <v>100</v>
      </c>
      <c r="T2808" s="347">
        <v>50000000</v>
      </c>
    </row>
    <row r="2809" spans="1:20" ht="15">
      <c r="A2809">
        <v>2808</v>
      </c>
      <c r="B2809" s="344">
        <v>41271</v>
      </c>
      <c r="C2809" s="345" t="s">
        <v>10756</v>
      </c>
      <c r="D2809" s="345" t="s">
        <v>10757</v>
      </c>
      <c r="E2809" s="345" t="s">
        <v>3717</v>
      </c>
      <c r="F2809" s="345" t="s">
        <v>11346</v>
      </c>
      <c r="G2809" s="345" t="s">
        <v>11347</v>
      </c>
      <c r="H2809" s="346">
        <v>10000</v>
      </c>
      <c r="I2809" s="345" t="s">
        <v>3894</v>
      </c>
      <c r="J2809" s="344">
        <v>40820</v>
      </c>
      <c r="K2809" s="345" t="s">
        <v>7312</v>
      </c>
      <c r="L2809" s="345" t="s">
        <v>7313</v>
      </c>
      <c r="M2809" s="345" t="s">
        <v>24</v>
      </c>
      <c r="N2809" s="345" t="s">
        <v>1857</v>
      </c>
      <c r="O2809" s="345"/>
      <c r="P2809" s="345" t="s">
        <v>8965</v>
      </c>
      <c r="Q2809" s="344"/>
      <c r="R2809" s="344">
        <v>43762</v>
      </c>
      <c r="S2809" s="346">
        <v>380000</v>
      </c>
      <c r="T2809" s="347">
        <v>3800000000</v>
      </c>
    </row>
    <row r="2810" spans="1:20" ht="15">
      <c r="A2810">
        <v>2809</v>
      </c>
      <c r="B2810" s="344">
        <v>41271</v>
      </c>
      <c r="C2810" s="345" t="s">
        <v>9406</v>
      </c>
      <c r="D2810" s="345" t="s">
        <v>9407</v>
      </c>
      <c r="E2810" s="345" t="s">
        <v>3734</v>
      </c>
      <c r="F2810" s="345" t="s">
        <v>11348</v>
      </c>
      <c r="G2810" s="345" t="s">
        <v>11349</v>
      </c>
      <c r="H2810" s="346">
        <v>10000</v>
      </c>
      <c r="I2810" s="345" t="s">
        <v>3894</v>
      </c>
      <c r="J2810" s="344">
        <v>40821</v>
      </c>
      <c r="K2810" s="345" t="s">
        <v>7312</v>
      </c>
      <c r="L2810" s="345" t="s">
        <v>7313</v>
      </c>
      <c r="M2810" s="345" t="s">
        <v>24</v>
      </c>
      <c r="N2810" s="345" t="s">
        <v>1857</v>
      </c>
      <c r="O2810" s="345"/>
      <c r="P2810" s="345" t="s">
        <v>8965</v>
      </c>
      <c r="Q2810" s="344"/>
      <c r="R2810" s="344">
        <v>41922</v>
      </c>
      <c r="S2810" s="346">
        <v>2600000</v>
      </c>
      <c r="T2810" s="347">
        <v>26000000000</v>
      </c>
    </row>
    <row r="2811" spans="1:20" ht="15">
      <c r="A2811">
        <v>2810</v>
      </c>
      <c r="B2811" s="344">
        <v>41271</v>
      </c>
      <c r="C2811" s="345" t="s">
        <v>9765</v>
      </c>
      <c r="D2811" s="345" t="s">
        <v>9766</v>
      </c>
      <c r="E2811" s="345" t="s">
        <v>3731</v>
      </c>
      <c r="F2811" s="345" t="s">
        <v>11350</v>
      </c>
      <c r="G2811" s="345" t="s">
        <v>11351</v>
      </c>
      <c r="H2811" s="346">
        <v>1</v>
      </c>
      <c r="I2811" s="345" t="s">
        <v>4177</v>
      </c>
      <c r="J2811" s="344">
        <v>40821</v>
      </c>
      <c r="K2811" s="345" t="s">
        <v>7312</v>
      </c>
      <c r="L2811" s="345" t="s">
        <v>7313</v>
      </c>
      <c r="M2811" s="345" t="s">
        <v>24</v>
      </c>
      <c r="N2811" s="345" t="s">
        <v>1857</v>
      </c>
      <c r="O2811" s="345"/>
      <c r="P2811" s="345" t="s">
        <v>8965</v>
      </c>
      <c r="Q2811" s="344"/>
      <c r="R2811" s="344">
        <v>46295</v>
      </c>
      <c r="S2811" s="346">
        <v>8652914</v>
      </c>
      <c r="T2811" s="347">
        <v>8652914</v>
      </c>
    </row>
    <row r="2812" spans="1:20" ht="15">
      <c r="A2812">
        <v>2811</v>
      </c>
      <c r="B2812" s="344">
        <v>41271</v>
      </c>
      <c r="C2812" s="345" t="s">
        <v>7413</v>
      </c>
      <c r="D2812" s="345" t="s">
        <v>7414</v>
      </c>
      <c r="E2812" s="345" t="s">
        <v>7179</v>
      </c>
      <c r="F2812" s="345" t="s">
        <v>8908</v>
      </c>
      <c r="G2812" s="345" t="s">
        <v>8909</v>
      </c>
      <c r="H2812" s="346">
        <v>0.01</v>
      </c>
      <c r="I2812" s="345" t="s">
        <v>4712</v>
      </c>
      <c r="J2812" s="344">
        <v>40821</v>
      </c>
      <c r="K2812" s="345" t="s">
        <v>7312</v>
      </c>
      <c r="L2812" s="345" t="s">
        <v>7313</v>
      </c>
      <c r="M2812" s="345" t="s">
        <v>24</v>
      </c>
      <c r="N2812" s="345" t="s">
        <v>7411</v>
      </c>
      <c r="O2812" s="345" t="s">
        <v>7412</v>
      </c>
      <c r="P2812" s="345"/>
      <c r="Q2812" s="344"/>
      <c r="R2812" s="344"/>
      <c r="S2812" s="346">
        <v>705241914</v>
      </c>
      <c r="T2812" s="347">
        <v>7052419.1399999997</v>
      </c>
    </row>
    <row r="2813" spans="1:20" ht="15">
      <c r="A2813">
        <v>2812</v>
      </c>
      <c r="B2813" s="344">
        <v>41271</v>
      </c>
      <c r="C2813" s="345" t="s">
        <v>7413</v>
      </c>
      <c r="D2813" s="345" t="s">
        <v>7414</v>
      </c>
      <c r="E2813" s="345" t="s">
        <v>7183</v>
      </c>
      <c r="F2813" s="345" t="s">
        <v>8910</v>
      </c>
      <c r="G2813" s="345" t="s">
        <v>8911</v>
      </c>
      <c r="H2813" s="346">
        <v>0.01</v>
      </c>
      <c r="I2813" s="345" t="s">
        <v>4712</v>
      </c>
      <c r="J2813" s="344">
        <v>40821</v>
      </c>
      <c r="K2813" s="345" t="s">
        <v>7312</v>
      </c>
      <c r="L2813" s="345" t="s">
        <v>7313</v>
      </c>
      <c r="M2813" s="345" t="s">
        <v>24</v>
      </c>
      <c r="N2813" s="345" t="s">
        <v>7411</v>
      </c>
      <c r="O2813" s="345" t="s">
        <v>7412</v>
      </c>
      <c r="P2813" s="345"/>
      <c r="Q2813" s="344"/>
      <c r="R2813" s="344"/>
      <c r="S2813" s="346">
        <v>1061756018</v>
      </c>
      <c r="T2813" s="347">
        <v>10617560.18</v>
      </c>
    </row>
    <row r="2814" spans="1:20" ht="15">
      <c r="A2814">
        <v>2813</v>
      </c>
      <c r="B2814" s="344">
        <v>41271</v>
      </c>
      <c r="C2814" s="345" t="s">
        <v>7413</v>
      </c>
      <c r="D2814" s="345" t="s">
        <v>7414</v>
      </c>
      <c r="E2814" s="345" t="s">
        <v>7181</v>
      </c>
      <c r="F2814" s="345" t="s">
        <v>8912</v>
      </c>
      <c r="G2814" s="345" t="s">
        <v>8913</v>
      </c>
      <c r="H2814" s="346">
        <v>0.01</v>
      </c>
      <c r="I2814" s="345" t="s">
        <v>4177</v>
      </c>
      <c r="J2814" s="344">
        <v>40821</v>
      </c>
      <c r="K2814" s="345" t="s">
        <v>7312</v>
      </c>
      <c r="L2814" s="345" t="s">
        <v>7313</v>
      </c>
      <c r="M2814" s="345" t="s">
        <v>24</v>
      </c>
      <c r="N2814" s="345" t="s">
        <v>7411</v>
      </c>
      <c r="O2814" s="345" t="s">
        <v>7412</v>
      </c>
      <c r="P2814" s="345"/>
      <c r="Q2814" s="344"/>
      <c r="R2814" s="344"/>
      <c r="S2814" s="346">
        <v>88833770</v>
      </c>
      <c r="T2814" s="347">
        <v>888337.70000000007</v>
      </c>
    </row>
    <row r="2815" spans="1:20" ht="15">
      <c r="A2815">
        <v>2814</v>
      </c>
      <c r="B2815" s="344">
        <v>41271</v>
      </c>
      <c r="C2815" s="345" t="s">
        <v>7413</v>
      </c>
      <c r="D2815" s="345" t="s">
        <v>7414</v>
      </c>
      <c r="E2815" s="345" t="s">
        <v>7195</v>
      </c>
      <c r="F2815" s="345" t="s">
        <v>8914</v>
      </c>
      <c r="G2815" s="345" t="s">
        <v>8915</v>
      </c>
      <c r="H2815" s="346">
        <v>0.01</v>
      </c>
      <c r="I2815" s="345" t="s">
        <v>4177</v>
      </c>
      <c r="J2815" s="344">
        <v>40821</v>
      </c>
      <c r="K2815" s="345" t="s">
        <v>7312</v>
      </c>
      <c r="L2815" s="345" t="s">
        <v>7313</v>
      </c>
      <c r="M2815" s="345" t="s">
        <v>24</v>
      </c>
      <c r="N2815" s="345" t="s">
        <v>7411</v>
      </c>
      <c r="O2815" s="345" t="s">
        <v>7412</v>
      </c>
      <c r="P2815" s="345"/>
      <c r="Q2815" s="344"/>
      <c r="R2815" s="344"/>
      <c r="S2815" s="346">
        <v>1338605284</v>
      </c>
      <c r="T2815" s="347">
        <v>13386052.84</v>
      </c>
    </row>
    <row r="2816" spans="1:20" ht="15">
      <c r="A2816">
        <v>2815</v>
      </c>
      <c r="B2816" s="344">
        <v>41271</v>
      </c>
      <c r="C2816" s="345" t="s">
        <v>11352</v>
      </c>
      <c r="D2816" s="345" t="s">
        <v>11353</v>
      </c>
      <c r="E2816" s="345" t="s">
        <v>3617</v>
      </c>
      <c r="F2816" s="345" t="s">
        <v>11354</v>
      </c>
      <c r="G2816" s="345" t="s">
        <v>11355</v>
      </c>
      <c r="H2816" s="346">
        <v>1000</v>
      </c>
      <c r="I2816" s="345" t="s">
        <v>3894</v>
      </c>
      <c r="J2816" s="344">
        <v>40822</v>
      </c>
      <c r="K2816" s="345" t="s">
        <v>7312</v>
      </c>
      <c r="L2816" s="345" t="s">
        <v>7313</v>
      </c>
      <c r="M2816" s="345" t="s">
        <v>24</v>
      </c>
      <c r="N2816" s="345" t="s">
        <v>1857</v>
      </c>
      <c r="O2816" s="345"/>
      <c r="P2816" s="345" t="s">
        <v>8965</v>
      </c>
      <c r="Q2816" s="344"/>
      <c r="R2816" s="344">
        <v>44475</v>
      </c>
      <c r="S2816" s="346">
        <v>350000</v>
      </c>
      <c r="T2816" s="347">
        <v>350000000</v>
      </c>
    </row>
    <row r="2817" spans="1:20" ht="15">
      <c r="A2817">
        <v>2816</v>
      </c>
      <c r="B2817" s="344">
        <v>41271</v>
      </c>
      <c r="C2817" s="345" t="s">
        <v>18364</v>
      </c>
      <c r="D2817" s="345" t="s">
        <v>18365</v>
      </c>
      <c r="E2817" s="345" t="s">
        <v>6050</v>
      </c>
      <c r="F2817" s="345" t="s">
        <v>18366</v>
      </c>
      <c r="G2817" s="345" t="s">
        <v>18367</v>
      </c>
      <c r="H2817" s="346">
        <v>50000</v>
      </c>
      <c r="I2817" s="345" t="s">
        <v>3894</v>
      </c>
      <c r="J2817" s="344">
        <v>40822</v>
      </c>
      <c r="K2817" s="345" t="s">
        <v>7312</v>
      </c>
      <c r="L2817" s="345" t="s">
        <v>7313</v>
      </c>
      <c r="M2817" s="345" t="s">
        <v>24</v>
      </c>
      <c r="N2817" s="345" t="s">
        <v>11491</v>
      </c>
      <c r="O2817" s="345"/>
      <c r="P2817" s="345"/>
      <c r="Q2817" s="344"/>
      <c r="R2817" s="344"/>
      <c r="S2817" s="346">
        <v>100</v>
      </c>
      <c r="T2817" s="347">
        <v>5000000</v>
      </c>
    </row>
    <row r="2818" spans="1:20" ht="15">
      <c r="A2818">
        <v>2817</v>
      </c>
      <c r="B2818" s="344">
        <v>41271</v>
      </c>
      <c r="C2818" s="345" t="s">
        <v>18368</v>
      </c>
      <c r="D2818" s="345" t="s">
        <v>18369</v>
      </c>
      <c r="E2818" s="345" t="s">
        <v>6048</v>
      </c>
      <c r="F2818" s="345" t="s">
        <v>18370</v>
      </c>
      <c r="G2818" s="345" t="s">
        <v>18371</v>
      </c>
      <c r="H2818" s="346">
        <v>100000</v>
      </c>
      <c r="I2818" s="345" t="s">
        <v>3894</v>
      </c>
      <c r="J2818" s="344">
        <v>40822</v>
      </c>
      <c r="K2818" s="345" t="s">
        <v>7312</v>
      </c>
      <c r="L2818" s="345" t="s">
        <v>7313</v>
      </c>
      <c r="M2818" s="345" t="s">
        <v>24</v>
      </c>
      <c r="N2818" s="345" t="s">
        <v>11491</v>
      </c>
      <c r="O2818" s="345"/>
      <c r="P2818" s="345"/>
      <c r="Q2818" s="344"/>
      <c r="R2818" s="344"/>
      <c r="S2818" s="346">
        <v>20000</v>
      </c>
      <c r="T2818" s="347">
        <v>2000000000</v>
      </c>
    </row>
    <row r="2819" spans="1:20" ht="15">
      <c r="A2819">
        <v>2818</v>
      </c>
      <c r="B2819" s="344">
        <v>41271</v>
      </c>
      <c r="C2819" s="345" t="s">
        <v>9406</v>
      </c>
      <c r="D2819" s="345" t="s">
        <v>9407</v>
      </c>
      <c r="E2819" s="345" t="s">
        <v>3728</v>
      </c>
      <c r="F2819" s="345" t="s">
        <v>11356</v>
      </c>
      <c r="G2819" s="345" t="s">
        <v>11357</v>
      </c>
      <c r="H2819" s="346">
        <v>10000</v>
      </c>
      <c r="I2819" s="345" t="s">
        <v>3894</v>
      </c>
      <c r="J2819" s="344">
        <v>40823</v>
      </c>
      <c r="K2819" s="345" t="s">
        <v>7312</v>
      </c>
      <c r="L2819" s="345" t="s">
        <v>7313</v>
      </c>
      <c r="M2819" s="345" t="s">
        <v>24</v>
      </c>
      <c r="N2819" s="345" t="s">
        <v>1857</v>
      </c>
      <c r="O2819" s="345"/>
      <c r="P2819" s="345" t="s">
        <v>8965</v>
      </c>
      <c r="Q2819" s="344"/>
      <c r="R2819" s="344">
        <v>41551</v>
      </c>
      <c r="S2819" s="346">
        <v>53243</v>
      </c>
      <c r="T2819" s="347">
        <v>532430000</v>
      </c>
    </row>
    <row r="2820" spans="1:20" ht="15">
      <c r="A2820">
        <v>2819</v>
      </c>
      <c r="B2820" s="344">
        <v>41271</v>
      </c>
      <c r="C2820" s="345" t="s">
        <v>9406</v>
      </c>
      <c r="D2820" s="345" t="s">
        <v>9407</v>
      </c>
      <c r="E2820" s="345" t="s">
        <v>3687</v>
      </c>
      <c r="F2820" s="345" t="s">
        <v>11358</v>
      </c>
      <c r="G2820" s="345" t="s">
        <v>11359</v>
      </c>
      <c r="H2820" s="346">
        <v>100</v>
      </c>
      <c r="I2820" s="345" t="s">
        <v>4177</v>
      </c>
      <c r="J2820" s="344">
        <v>40823</v>
      </c>
      <c r="K2820" s="345" t="s">
        <v>7312</v>
      </c>
      <c r="L2820" s="345" t="s">
        <v>7313</v>
      </c>
      <c r="M2820" s="345" t="s">
        <v>24</v>
      </c>
      <c r="N2820" s="345" t="s">
        <v>1857</v>
      </c>
      <c r="O2820" s="345"/>
      <c r="P2820" s="345" t="s">
        <v>8965</v>
      </c>
      <c r="Q2820" s="344"/>
      <c r="R2820" s="344">
        <v>41551</v>
      </c>
      <c r="S2820" s="346">
        <v>7940</v>
      </c>
      <c r="T2820" s="347">
        <v>794000</v>
      </c>
    </row>
    <row r="2821" spans="1:20" ht="15">
      <c r="A2821">
        <v>2820</v>
      </c>
      <c r="B2821" s="344">
        <v>41271</v>
      </c>
      <c r="C2821" s="345" t="s">
        <v>18372</v>
      </c>
      <c r="D2821" s="345" t="s">
        <v>18373</v>
      </c>
      <c r="E2821" s="345" t="s">
        <v>6054</v>
      </c>
      <c r="F2821" s="345" t="s">
        <v>18374</v>
      </c>
      <c r="G2821" s="345" t="s">
        <v>18375</v>
      </c>
      <c r="H2821" s="346">
        <v>720</v>
      </c>
      <c r="I2821" s="345" t="s">
        <v>4177</v>
      </c>
      <c r="J2821" s="344">
        <v>40823</v>
      </c>
      <c r="K2821" s="345" t="s">
        <v>7312</v>
      </c>
      <c r="L2821" s="345" t="s">
        <v>7313</v>
      </c>
      <c r="M2821" s="345" t="s">
        <v>24</v>
      </c>
      <c r="N2821" s="345" t="s">
        <v>11491</v>
      </c>
      <c r="O2821" s="345"/>
      <c r="P2821" s="345"/>
      <c r="Q2821" s="344"/>
      <c r="R2821" s="344"/>
      <c r="S2821" s="346">
        <v>100</v>
      </c>
      <c r="T2821" s="347">
        <v>72000</v>
      </c>
    </row>
    <row r="2822" spans="1:20" ht="15">
      <c r="A2822">
        <v>2821</v>
      </c>
      <c r="B2822" s="344">
        <v>41271</v>
      </c>
      <c r="C2822" s="345" t="s">
        <v>18376</v>
      </c>
      <c r="D2822" s="345" t="s">
        <v>18377</v>
      </c>
      <c r="E2822" s="345" t="s">
        <v>6052</v>
      </c>
      <c r="F2822" s="345" t="s">
        <v>18378</v>
      </c>
      <c r="G2822" s="345" t="s">
        <v>18379</v>
      </c>
      <c r="H2822" s="346">
        <v>500000</v>
      </c>
      <c r="I2822" s="345" t="s">
        <v>3894</v>
      </c>
      <c r="J2822" s="344">
        <v>40823</v>
      </c>
      <c r="K2822" s="345" t="s">
        <v>7312</v>
      </c>
      <c r="L2822" s="345" t="s">
        <v>7313</v>
      </c>
      <c r="M2822" s="345" t="s">
        <v>24</v>
      </c>
      <c r="N2822" s="345" t="s">
        <v>11491</v>
      </c>
      <c r="O2822" s="345"/>
      <c r="P2822" s="345"/>
      <c r="Q2822" s="344"/>
      <c r="R2822" s="344"/>
      <c r="S2822" s="346">
        <v>20</v>
      </c>
      <c r="T2822" s="347">
        <v>10000000</v>
      </c>
    </row>
    <row r="2823" spans="1:20" ht="15">
      <c r="A2823">
        <v>2822</v>
      </c>
      <c r="B2823" s="344">
        <v>41271</v>
      </c>
      <c r="C2823" s="345" t="s">
        <v>10633</v>
      </c>
      <c r="D2823" s="345" t="s">
        <v>10634</v>
      </c>
      <c r="E2823" s="345" t="s">
        <v>3722</v>
      </c>
      <c r="F2823" s="345" t="s">
        <v>11362</v>
      </c>
      <c r="G2823" s="345" t="s">
        <v>11363</v>
      </c>
      <c r="H2823" s="346">
        <v>100</v>
      </c>
      <c r="I2823" s="345" t="s">
        <v>4177</v>
      </c>
      <c r="J2823" s="344">
        <v>40823</v>
      </c>
      <c r="K2823" s="345" t="s">
        <v>7312</v>
      </c>
      <c r="L2823" s="345" t="s">
        <v>7313</v>
      </c>
      <c r="M2823" s="345" t="s">
        <v>24</v>
      </c>
      <c r="N2823" s="345" t="s">
        <v>1857</v>
      </c>
      <c r="O2823" s="345"/>
      <c r="P2823" s="345" t="s">
        <v>8962</v>
      </c>
      <c r="Q2823" s="344"/>
      <c r="R2823" s="344">
        <v>41554</v>
      </c>
      <c r="S2823" s="346">
        <v>5740</v>
      </c>
      <c r="T2823" s="347">
        <v>574000</v>
      </c>
    </row>
    <row r="2824" spans="1:20" ht="15">
      <c r="A2824">
        <v>2823</v>
      </c>
      <c r="B2824" s="344">
        <v>41271</v>
      </c>
      <c r="C2824" s="345" t="s">
        <v>11723</v>
      </c>
      <c r="D2824" s="345" t="s">
        <v>11724</v>
      </c>
      <c r="E2824" s="345" t="s">
        <v>6055</v>
      </c>
      <c r="F2824" s="345" t="s">
        <v>18380</v>
      </c>
      <c r="G2824" s="345" t="s">
        <v>18381</v>
      </c>
      <c r="H2824" s="346">
        <v>10000</v>
      </c>
      <c r="I2824" s="345" t="s">
        <v>3894</v>
      </c>
      <c r="J2824" s="344">
        <v>40826</v>
      </c>
      <c r="K2824" s="345" t="s">
        <v>7312</v>
      </c>
      <c r="L2824" s="345" t="s">
        <v>7313</v>
      </c>
      <c r="M2824" s="345" t="s">
        <v>24</v>
      </c>
      <c r="N2824" s="345" t="s">
        <v>11512</v>
      </c>
      <c r="O2824" s="345"/>
      <c r="P2824" s="345"/>
      <c r="Q2824" s="344"/>
      <c r="R2824" s="344"/>
      <c r="S2824" s="346">
        <v>1</v>
      </c>
      <c r="T2824" s="347">
        <v>10000</v>
      </c>
    </row>
    <row r="2825" spans="1:20" ht="15">
      <c r="A2825">
        <v>2824</v>
      </c>
      <c r="B2825" s="344">
        <v>41271</v>
      </c>
      <c r="C2825" s="345" t="s">
        <v>9402</v>
      </c>
      <c r="D2825" s="345" t="s">
        <v>9403</v>
      </c>
      <c r="E2825" s="345" t="s">
        <v>3742</v>
      </c>
      <c r="F2825" s="345" t="s">
        <v>11366</v>
      </c>
      <c r="G2825" s="345" t="s">
        <v>11367</v>
      </c>
      <c r="H2825" s="346">
        <v>10000</v>
      </c>
      <c r="I2825" s="345" t="s">
        <v>3894</v>
      </c>
      <c r="J2825" s="344">
        <v>40826</v>
      </c>
      <c r="K2825" s="345" t="s">
        <v>7312</v>
      </c>
      <c r="L2825" s="345" t="s">
        <v>7313</v>
      </c>
      <c r="M2825" s="345" t="s">
        <v>24</v>
      </c>
      <c r="N2825" s="345" t="s">
        <v>1857</v>
      </c>
      <c r="O2825" s="345"/>
      <c r="P2825" s="345" t="s">
        <v>8962</v>
      </c>
      <c r="Q2825" s="344"/>
      <c r="R2825" s="344">
        <v>42734</v>
      </c>
      <c r="S2825" s="346">
        <v>250000</v>
      </c>
      <c r="T2825" s="347">
        <v>2500000000</v>
      </c>
    </row>
    <row r="2826" spans="1:20" ht="15">
      <c r="A2826">
        <v>2825</v>
      </c>
      <c r="B2826" s="344">
        <v>41271</v>
      </c>
      <c r="C2826" s="345" t="s">
        <v>9402</v>
      </c>
      <c r="D2826" s="345" t="s">
        <v>9403</v>
      </c>
      <c r="E2826" s="345" t="s">
        <v>3744</v>
      </c>
      <c r="F2826" s="345" t="s">
        <v>11368</v>
      </c>
      <c r="G2826" s="345" t="s">
        <v>11369</v>
      </c>
      <c r="H2826" s="346">
        <v>50</v>
      </c>
      <c r="I2826" s="345" t="s">
        <v>4177</v>
      </c>
      <c r="J2826" s="344">
        <v>40826</v>
      </c>
      <c r="K2826" s="345" t="s">
        <v>7312</v>
      </c>
      <c r="L2826" s="345" t="s">
        <v>7313</v>
      </c>
      <c r="M2826" s="345" t="s">
        <v>24</v>
      </c>
      <c r="N2826" s="345" t="s">
        <v>1857</v>
      </c>
      <c r="O2826" s="345"/>
      <c r="P2826" s="345" t="s">
        <v>8962</v>
      </c>
      <c r="Q2826" s="344"/>
      <c r="R2826" s="344">
        <v>41922</v>
      </c>
      <c r="S2826" s="346">
        <v>80000</v>
      </c>
      <c r="T2826" s="347">
        <v>4000000</v>
      </c>
    </row>
    <row r="2827" spans="1:20" ht="15">
      <c r="A2827">
        <v>2826</v>
      </c>
      <c r="B2827" s="344">
        <v>41271</v>
      </c>
      <c r="C2827" s="345" t="s">
        <v>10655</v>
      </c>
      <c r="D2827" s="345" t="s">
        <v>10656</v>
      </c>
      <c r="E2827" s="345" t="s">
        <v>3740</v>
      </c>
      <c r="F2827" s="345" t="s">
        <v>11370</v>
      </c>
      <c r="G2827" s="345" t="s">
        <v>11371</v>
      </c>
      <c r="H2827" s="346">
        <v>10000</v>
      </c>
      <c r="I2827" s="345" t="s">
        <v>3894</v>
      </c>
      <c r="J2827" s="344">
        <v>40828</v>
      </c>
      <c r="K2827" s="345" t="s">
        <v>7312</v>
      </c>
      <c r="L2827" s="345" t="s">
        <v>7313</v>
      </c>
      <c r="M2827" s="345" t="s">
        <v>24</v>
      </c>
      <c r="N2827" s="345" t="s">
        <v>1857</v>
      </c>
      <c r="O2827" s="345"/>
      <c r="P2827" s="345" t="s">
        <v>8962</v>
      </c>
      <c r="Q2827" s="344"/>
      <c r="R2827" s="344">
        <v>42047</v>
      </c>
      <c r="S2827" s="346">
        <v>2249998</v>
      </c>
      <c r="T2827" s="347">
        <v>22499980000</v>
      </c>
    </row>
    <row r="2828" spans="1:20" ht="15">
      <c r="A2828">
        <v>2827</v>
      </c>
      <c r="B2828" s="344">
        <v>41271</v>
      </c>
      <c r="C2828" s="345" t="s">
        <v>18382</v>
      </c>
      <c r="D2828" s="345" t="s">
        <v>18383</v>
      </c>
      <c r="E2828" s="345" t="s">
        <v>6063</v>
      </c>
      <c r="F2828" s="345" t="s">
        <v>18384</v>
      </c>
      <c r="G2828" s="345" t="s">
        <v>18385</v>
      </c>
      <c r="H2828" s="346">
        <v>50000</v>
      </c>
      <c r="I2828" s="345" t="s">
        <v>3894</v>
      </c>
      <c r="J2828" s="344">
        <v>40827</v>
      </c>
      <c r="K2828" s="345" t="s">
        <v>7312</v>
      </c>
      <c r="L2828" s="345" t="s">
        <v>7313</v>
      </c>
      <c r="M2828" s="345" t="s">
        <v>24</v>
      </c>
      <c r="N2828" s="345" t="s">
        <v>11491</v>
      </c>
      <c r="O2828" s="345"/>
      <c r="P2828" s="345"/>
      <c r="Q2828" s="344"/>
      <c r="R2828" s="344"/>
      <c r="S2828" s="346">
        <v>2000</v>
      </c>
      <c r="T2828" s="347">
        <v>100000000</v>
      </c>
    </row>
    <row r="2829" spans="1:20" ht="15">
      <c r="A2829">
        <v>2828</v>
      </c>
      <c r="B2829" s="344">
        <v>41271</v>
      </c>
      <c r="C2829" s="345" t="s">
        <v>18386</v>
      </c>
      <c r="D2829" s="345" t="s">
        <v>18387</v>
      </c>
      <c r="E2829" s="345" t="s">
        <v>6059</v>
      </c>
      <c r="F2829" s="345" t="s">
        <v>18388</v>
      </c>
      <c r="G2829" s="345" t="s">
        <v>18389</v>
      </c>
      <c r="H2829" s="346">
        <v>100000</v>
      </c>
      <c r="I2829" s="345" t="s">
        <v>3894</v>
      </c>
      <c r="J2829" s="344">
        <v>40827</v>
      </c>
      <c r="K2829" s="345" t="s">
        <v>7312</v>
      </c>
      <c r="L2829" s="345" t="s">
        <v>7313</v>
      </c>
      <c r="M2829" s="345" t="s">
        <v>24</v>
      </c>
      <c r="N2829" s="345" t="s">
        <v>11491</v>
      </c>
      <c r="O2829" s="345"/>
      <c r="P2829" s="345"/>
      <c r="Q2829" s="344"/>
      <c r="R2829" s="344"/>
      <c r="S2829" s="346">
        <v>484</v>
      </c>
      <c r="T2829" s="347">
        <v>48400000</v>
      </c>
    </row>
    <row r="2830" spans="1:20" ht="15">
      <c r="A2830">
        <v>2829</v>
      </c>
      <c r="B2830" s="344">
        <v>41271</v>
      </c>
      <c r="C2830" s="345" t="s">
        <v>18386</v>
      </c>
      <c r="D2830" s="345" t="s">
        <v>18387</v>
      </c>
      <c r="E2830" s="345" t="s">
        <v>6057</v>
      </c>
      <c r="F2830" s="345" t="s">
        <v>18390</v>
      </c>
      <c r="G2830" s="345" t="s">
        <v>18391</v>
      </c>
      <c r="H2830" s="346">
        <v>100000</v>
      </c>
      <c r="I2830" s="345" t="s">
        <v>3894</v>
      </c>
      <c r="J2830" s="344">
        <v>40827</v>
      </c>
      <c r="K2830" s="345" t="s">
        <v>7312</v>
      </c>
      <c r="L2830" s="345" t="s">
        <v>7313</v>
      </c>
      <c r="M2830" s="345" t="s">
        <v>24</v>
      </c>
      <c r="N2830" s="345" t="s">
        <v>12517</v>
      </c>
      <c r="O2830" s="345"/>
      <c r="P2830" s="345"/>
      <c r="Q2830" s="344"/>
      <c r="R2830" s="344"/>
      <c r="S2830" s="346">
        <v>16</v>
      </c>
      <c r="T2830" s="347">
        <v>1600000</v>
      </c>
    </row>
    <row r="2831" spans="1:20" ht="15">
      <c r="A2831">
        <v>2830</v>
      </c>
      <c r="B2831" s="344">
        <v>41271</v>
      </c>
      <c r="C2831" s="345" t="s">
        <v>18386</v>
      </c>
      <c r="D2831" s="345" t="s">
        <v>18387</v>
      </c>
      <c r="E2831" s="345" t="s">
        <v>6061</v>
      </c>
      <c r="F2831" s="345" t="s">
        <v>18392</v>
      </c>
      <c r="G2831" s="345" t="s">
        <v>18393</v>
      </c>
      <c r="H2831" s="346">
        <v>2500000</v>
      </c>
      <c r="I2831" s="345" t="s">
        <v>3894</v>
      </c>
      <c r="J2831" s="344">
        <v>40827</v>
      </c>
      <c r="K2831" s="345" t="s">
        <v>7312</v>
      </c>
      <c r="L2831" s="345" t="s">
        <v>7313</v>
      </c>
      <c r="M2831" s="345" t="s">
        <v>24</v>
      </c>
      <c r="N2831" s="345" t="s">
        <v>11576</v>
      </c>
      <c r="O2831" s="345"/>
      <c r="P2831" s="345"/>
      <c r="Q2831" s="344"/>
      <c r="R2831" s="344"/>
      <c r="S2831" s="346">
        <v>2</v>
      </c>
      <c r="T2831" s="347">
        <v>5000000</v>
      </c>
    </row>
    <row r="2832" spans="1:20" ht="15">
      <c r="A2832">
        <v>2831</v>
      </c>
      <c r="B2832" s="344">
        <v>41271</v>
      </c>
      <c r="C2832" s="345" t="s">
        <v>18394</v>
      </c>
      <c r="D2832" s="345" t="s">
        <v>18395</v>
      </c>
      <c r="E2832" s="345" t="s">
        <v>6067</v>
      </c>
      <c r="F2832" s="345" t="s">
        <v>18396</v>
      </c>
      <c r="G2832" s="345" t="s">
        <v>18397</v>
      </c>
      <c r="H2832" s="346">
        <v>10000</v>
      </c>
      <c r="I2832" s="345" t="s">
        <v>3894</v>
      </c>
      <c r="J2832" s="344">
        <v>40827</v>
      </c>
      <c r="K2832" s="345" t="s">
        <v>7312</v>
      </c>
      <c r="L2832" s="345" t="s">
        <v>7313</v>
      </c>
      <c r="M2832" s="345" t="s">
        <v>24</v>
      </c>
      <c r="N2832" s="345" t="s">
        <v>11491</v>
      </c>
      <c r="O2832" s="345"/>
      <c r="P2832" s="345"/>
      <c r="Q2832" s="344"/>
      <c r="R2832" s="344"/>
      <c r="S2832" s="346">
        <v>1000</v>
      </c>
      <c r="T2832" s="347">
        <v>10000000</v>
      </c>
    </row>
    <row r="2833" spans="1:20" ht="15">
      <c r="A2833">
        <v>2832</v>
      </c>
      <c r="B2833" s="344">
        <v>41271</v>
      </c>
      <c r="C2833" s="345" t="s">
        <v>18398</v>
      </c>
      <c r="D2833" s="345" t="s">
        <v>18399</v>
      </c>
      <c r="E2833" s="345" t="s">
        <v>6065</v>
      </c>
      <c r="F2833" s="345" t="s">
        <v>18400</v>
      </c>
      <c r="G2833" s="345" t="s">
        <v>18401</v>
      </c>
      <c r="H2833" s="346">
        <v>1000000</v>
      </c>
      <c r="I2833" s="345" t="s">
        <v>3894</v>
      </c>
      <c r="J2833" s="344">
        <v>40827</v>
      </c>
      <c r="K2833" s="345" t="s">
        <v>7312</v>
      </c>
      <c r="L2833" s="345" t="s">
        <v>7313</v>
      </c>
      <c r="M2833" s="345" t="s">
        <v>24</v>
      </c>
      <c r="N2833" s="345" t="s">
        <v>11491</v>
      </c>
      <c r="O2833" s="345"/>
      <c r="P2833" s="345"/>
      <c r="Q2833" s="344"/>
      <c r="R2833" s="344"/>
      <c r="S2833" s="346">
        <v>30</v>
      </c>
      <c r="T2833" s="347">
        <v>30000000</v>
      </c>
    </row>
    <row r="2834" spans="1:20" ht="15">
      <c r="A2834">
        <v>2833</v>
      </c>
      <c r="B2834" s="344">
        <v>41271</v>
      </c>
      <c r="C2834" s="345" t="s">
        <v>11374</v>
      </c>
      <c r="D2834" s="345" t="s">
        <v>11375</v>
      </c>
      <c r="E2834" s="345" t="s">
        <v>3664</v>
      </c>
      <c r="F2834" s="345" t="s">
        <v>11376</v>
      </c>
      <c r="G2834" s="345" t="s">
        <v>11377</v>
      </c>
      <c r="H2834" s="346">
        <v>100000</v>
      </c>
      <c r="I2834" s="345" t="s">
        <v>4177</v>
      </c>
      <c r="J2834" s="344">
        <v>40829</v>
      </c>
      <c r="K2834" s="345" t="s">
        <v>7312</v>
      </c>
      <c r="L2834" s="345" t="s">
        <v>7313</v>
      </c>
      <c r="M2834" s="345" t="s">
        <v>24</v>
      </c>
      <c r="N2834" s="345" t="s">
        <v>1857</v>
      </c>
      <c r="O2834" s="345"/>
      <c r="P2834" s="345" t="s">
        <v>8962</v>
      </c>
      <c r="Q2834" s="344"/>
      <c r="R2834" s="344">
        <v>44424</v>
      </c>
      <c r="S2834" s="346">
        <v>18</v>
      </c>
      <c r="T2834" s="347">
        <v>1800000</v>
      </c>
    </row>
    <row r="2835" spans="1:20" ht="15">
      <c r="A2835">
        <v>2834</v>
      </c>
      <c r="B2835" s="344">
        <v>41271</v>
      </c>
      <c r="C2835" s="345" t="s">
        <v>18402</v>
      </c>
      <c r="D2835" s="345" t="s">
        <v>18403</v>
      </c>
      <c r="E2835" s="345" t="s">
        <v>6069</v>
      </c>
      <c r="F2835" s="345" t="s">
        <v>18404</v>
      </c>
      <c r="G2835" s="345" t="s">
        <v>18405</v>
      </c>
      <c r="H2835" s="346">
        <v>1000</v>
      </c>
      <c r="I2835" s="345" t="s">
        <v>3894</v>
      </c>
      <c r="J2835" s="344">
        <v>40829</v>
      </c>
      <c r="K2835" s="345" t="s">
        <v>7312</v>
      </c>
      <c r="L2835" s="345" t="s">
        <v>7313</v>
      </c>
      <c r="M2835" s="345" t="s">
        <v>24</v>
      </c>
      <c r="N2835" s="345" t="s">
        <v>11491</v>
      </c>
      <c r="O2835" s="345"/>
      <c r="P2835" s="345"/>
      <c r="Q2835" s="344"/>
      <c r="R2835" s="344"/>
      <c r="S2835" s="346">
        <v>560000</v>
      </c>
      <c r="T2835" s="347">
        <v>560000000</v>
      </c>
    </row>
    <row r="2836" spans="1:20" ht="15">
      <c r="A2836">
        <v>2835</v>
      </c>
      <c r="B2836" s="344">
        <v>41271</v>
      </c>
      <c r="C2836" s="345" t="s">
        <v>18402</v>
      </c>
      <c r="D2836" s="345" t="s">
        <v>18403</v>
      </c>
      <c r="E2836" s="345" t="s">
        <v>6071</v>
      </c>
      <c r="F2836" s="345" t="s">
        <v>18406</v>
      </c>
      <c r="G2836" s="345" t="s">
        <v>18407</v>
      </c>
      <c r="H2836" s="346">
        <v>500000</v>
      </c>
      <c r="I2836" s="345" t="s">
        <v>3894</v>
      </c>
      <c r="J2836" s="344">
        <v>40829</v>
      </c>
      <c r="K2836" s="345" t="s">
        <v>7312</v>
      </c>
      <c r="L2836" s="345" t="s">
        <v>7313</v>
      </c>
      <c r="M2836" s="345" t="s">
        <v>24</v>
      </c>
      <c r="N2836" s="345" t="s">
        <v>11491</v>
      </c>
      <c r="O2836" s="345"/>
      <c r="P2836" s="345"/>
      <c r="Q2836" s="344"/>
      <c r="R2836" s="344"/>
      <c r="S2836" s="346">
        <v>700</v>
      </c>
      <c r="T2836" s="347">
        <v>350000000</v>
      </c>
    </row>
    <row r="2837" spans="1:20" ht="15">
      <c r="A2837">
        <v>2836</v>
      </c>
      <c r="B2837" s="344">
        <v>41271</v>
      </c>
      <c r="C2837" s="345" t="s">
        <v>18402</v>
      </c>
      <c r="D2837" s="345" t="s">
        <v>18403</v>
      </c>
      <c r="E2837" s="345" t="s">
        <v>6073</v>
      </c>
      <c r="F2837" s="345" t="s">
        <v>18408</v>
      </c>
      <c r="G2837" s="345" t="s">
        <v>18409</v>
      </c>
      <c r="H2837" s="346">
        <v>1000000</v>
      </c>
      <c r="I2837" s="345" t="s">
        <v>3894</v>
      </c>
      <c r="J2837" s="344">
        <v>40829</v>
      </c>
      <c r="K2837" s="345" t="s">
        <v>7312</v>
      </c>
      <c r="L2837" s="345" t="s">
        <v>7313</v>
      </c>
      <c r="M2837" s="345" t="s">
        <v>24</v>
      </c>
      <c r="N2837" s="345" t="s">
        <v>11512</v>
      </c>
      <c r="O2837" s="345"/>
      <c r="P2837" s="345"/>
      <c r="Q2837" s="344"/>
      <c r="R2837" s="344"/>
      <c r="S2837" s="346">
        <v>350</v>
      </c>
      <c r="T2837" s="347">
        <v>350000000</v>
      </c>
    </row>
    <row r="2838" spans="1:20" ht="15">
      <c r="A2838">
        <v>2837</v>
      </c>
      <c r="B2838" s="344">
        <v>41271</v>
      </c>
      <c r="C2838" s="345" t="s">
        <v>8963</v>
      </c>
      <c r="D2838" s="345" t="s">
        <v>8964</v>
      </c>
      <c r="E2838" s="345" t="s">
        <v>3761</v>
      </c>
      <c r="F2838" s="345" t="s">
        <v>11378</v>
      </c>
      <c r="G2838" s="345" t="s">
        <v>11379</v>
      </c>
      <c r="H2838" s="346">
        <v>10000</v>
      </c>
      <c r="I2838" s="345" t="s">
        <v>3894</v>
      </c>
      <c r="J2838" s="344">
        <v>40834</v>
      </c>
      <c r="K2838" s="345" t="s">
        <v>7312</v>
      </c>
      <c r="L2838" s="345" t="s">
        <v>7313</v>
      </c>
      <c r="M2838" s="345" t="s">
        <v>24</v>
      </c>
      <c r="N2838" s="345" t="s">
        <v>1857</v>
      </c>
      <c r="O2838" s="345"/>
      <c r="P2838" s="345" t="s">
        <v>9136</v>
      </c>
      <c r="Q2838" s="344"/>
      <c r="R2838" s="344">
        <v>41974</v>
      </c>
      <c r="S2838" s="346">
        <v>290000</v>
      </c>
      <c r="T2838" s="347">
        <v>2900000000</v>
      </c>
    </row>
    <row r="2839" spans="1:20" ht="15">
      <c r="A2839">
        <v>2838</v>
      </c>
      <c r="B2839" s="344">
        <v>41271</v>
      </c>
      <c r="C2839" s="345" t="s">
        <v>11217</v>
      </c>
      <c r="D2839" s="345" t="s">
        <v>29946</v>
      </c>
      <c r="E2839" s="345" t="s">
        <v>3752</v>
      </c>
      <c r="F2839" s="345" t="s">
        <v>11388</v>
      </c>
      <c r="G2839" s="345" t="s">
        <v>11389</v>
      </c>
      <c r="H2839" s="346">
        <v>10000</v>
      </c>
      <c r="I2839" s="345" t="s">
        <v>3894</v>
      </c>
      <c r="J2839" s="344">
        <v>40833</v>
      </c>
      <c r="K2839" s="345" t="s">
        <v>7312</v>
      </c>
      <c r="L2839" s="345" t="s">
        <v>7313</v>
      </c>
      <c r="M2839" s="345" t="s">
        <v>24</v>
      </c>
      <c r="N2839" s="345" t="s">
        <v>1857</v>
      </c>
      <c r="O2839" s="345"/>
      <c r="P2839" s="345" t="s">
        <v>8962</v>
      </c>
      <c r="Q2839" s="344"/>
      <c r="R2839" s="344">
        <v>41317</v>
      </c>
      <c r="S2839" s="346">
        <v>69007</v>
      </c>
      <c r="T2839" s="347">
        <v>690070000</v>
      </c>
    </row>
    <row r="2840" spans="1:20" ht="15">
      <c r="A2840">
        <v>2839</v>
      </c>
      <c r="B2840" s="344">
        <v>41271</v>
      </c>
      <c r="C2840" s="345" t="s">
        <v>18410</v>
      </c>
      <c r="D2840" s="345" t="s">
        <v>18411</v>
      </c>
      <c r="E2840" s="345" t="s">
        <v>6075</v>
      </c>
      <c r="F2840" s="345" t="s">
        <v>18412</v>
      </c>
      <c r="G2840" s="345" t="s">
        <v>18413</v>
      </c>
      <c r="H2840" s="346">
        <v>1</v>
      </c>
      <c r="I2840" s="345" t="s">
        <v>3894</v>
      </c>
      <c r="J2840" s="344">
        <v>40834</v>
      </c>
      <c r="K2840" s="345" t="s">
        <v>7312</v>
      </c>
      <c r="L2840" s="345" t="s">
        <v>7313</v>
      </c>
      <c r="M2840" s="345" t="s">
        <v>24</v>
      </c>
      <c r="N2840" s="345" t="s">
        <v>11491</v>
      </c>
      <c r="O2840" s="345"/>
      <c r="P2840" s="345"/>
      <c r="Q2840" s="344"/>
      <c r="R2840" s="344"/>
      <c r="S2840" s="346">
        <v>14154222</v>
      </c>
      <c r="T2840" s="347">
        <v>14154222</v>
      </c>
    </row>
    <row r="2841" spans="1:20" ht="15">
      <c r="A2841">
        <v>2840</v>
      </c>
      <c r="B2841" s="344">
        <v>41271</v>
      </c>
      <c r="C2841" s="345" t="s">
        <v>18410</v>
      </c>
      <c r="D2841" s="345" t="s">
        <v>18411</v>
      </c>
      <c r="E2841" s="345" t="s">
        <v>6084</v>
      </c>
      <c r="F2841" s="345" t="s">
        <v>18414</v>
      </c>
      <c r="G2841" s="345" t="s">
        <v>18415</v>
      </c>
      <c r="H2841" s="346">
        <v>1</v>
      </c>
      <c r="I2841" s="345" t="s">
        <v>3894</v>
      </c>
      <c r="J2841" s="344">
        <v>40834</v>
      </c>
      <c r="K2841" s="345" t="s">
        <v>7312</v>
      </c>
      <c r="L2841" s="345" t="s">
        <v>7313</v>
      </c>
      <c r="M2841" s="345" t="s">
        <v>24</v>
      </c>
      <c r="N2841" s="345" t="s">
        <v>11512</v>
      </c>
      <c r="O2841" s="345"/>
      <c r="P2841" s="345"/>
      <c r="Q2841" s="344"/>
      <c r="R2841" s="344"/>
      <c r="S2841" s="346">
        <v>6</v>
      </c>
      <c r="T2841" s="347">
        <v>6</v>
      </c>
    </row>
    <row r="2842" spans="1:20" ht="15">
      <c r="A2842">
        <v>2841</v>
      </c>
      <c r="B2842" s="344">
        <v>41271</v>
      </c>
      <c r="C2842" s="345" t="s">
        <v>18410</v>
      </c>
      <c r="D2842" s="345" t="s">
        <v>18411</v>
      </c>
      <c r="E2842" s="345" t="s">
        <v>6083</v>
      </c>
      <c r="F2842" s="345" t="s">
        <v>18416</v>
      </c>
      <c r="G2842" s="345" t="s">
        <v>18417</v>
      </c>
      <c r="H2842" s="346">
        <v>1</v>
      </c>
      <c r="I2842" s="345" t="s">
        <v>3894</v>
      </c>
      <c r="J2842" s="344">
        <v>40834</v>
      </c>
      <c r="K2842" s="345" t="s">
        <v>7312</v>
      </c>
      <c r="L2842" s="345" t="s">
        <v>7313</v>
      </c>
      <c r="M2842" s="345" t="s">
        <v>24</v>
      </c>
      <c r="N2842" s="345" t="s">
        <v>11512</v>
      </c>
      <c r="O2842" s="345"/>
      <c r="P2842" s="345"/>
      <c r="Q2842" s="344"/>
      <c r="R2842" s="344"/>
      <c r="S2842" s="346">
        <v>639740</v>
      </c>
      <c r="T2842" s="347">
        <v>639740</v>
      </c>
    </row>
    <row r="2843" spans="1:20" ht="15">
      <c r="A2843">
        <v>2842</v>
      </c>
      <c r="B2843" s="344">
        <v>41271</v>
      </c>
      <c r="C2843" s="345" t="s">
        <v>18410</v>
      </c>
      <c r="D2843" s="345" t="s">
        <v>18411</v>
      </c>
      <c r="E2843" s="345" t="s">
        <v>6082</v>
      </c>
      <c r="F2843" s="345" t="s">
        <v>18418</v>
      </c>
      <c r="G2843" s="345" t="s">
        <v>18419</v>
      </c>
      <c r="H2843" s="346">
        <v>1</v>
      </c>
      <c r="I2843" s="345" t="s">
        <v>3894</v>
      </c>
      <c r="J2843" s="344">
        <v>40834</v>
      </c>
      <c r="K2843" s="345" t="s">
        <v>7312</v>
      </c>
      <c r="L2843" s="345" t="s">
        <v>7313</v>
      </c>
      <c r="M2843" s="345" t="s">
        <v>24</v>
      </c>
      <c r="N2843" s="345" t="s">
        <v>11512</v>
      </c>
      <c r="O2843" s="345"/>
      <c r="P2843" s="345"/>
      <c r="Q2843" s="344"/>
      <c r="R2843" s="344"/>
      <c r="S2843" s="346">
        <v>1</v>
      </c>
      <c r="T2843" s="347">
        <v>1</v>
      </c>
    </row>
    <row r="2844" spans="1:20" ht="15">
      <c r="A2844">
        <v>2843</v>
      </c>
      <c r="B2844" s="344">
        <v>41271</v>
      </c>
      <c r="C2844" s="345" t="s">
        <v>18410</v>
      </c>
      <c r="D2844" s="345" t="s">
        <v>18411</v>
      </c>
      <c r="E2844" s="345" t="s">
        <v>6081</v>
      </c>
      <c r="F2844" s="345" t="s">
        <v>18420</v>
      </c>
      <c r="G2844" s="345" t="s">
        <v>18421</v>
      </c>
      <c r="H2844" s="346">
        <v>1</v>
      </c>
      <c r="I2844" s="345" t="s">
        <v>3894</v>
      </c>
      <c r="J2844" s="344">
        <v>40834</v>
      </c>
      <c r="K2844" s="345" t="s">
        <v>7312</v>
      </c>
      <c r="L2844" s="345" t="s">
        <v>7313</v>
      </c>
      <c r="M2844" s="345" t="s">
        <v>24</v>
      </c>
      <c r="N2844" s="345" t="s">
        <v>11512</v>
      </c>
      <c r="O2844" s="345"/>
      <c r="P2844" s="345"/>
      <c r="Q2844" s="344"/>
      <c r="R2844" s="344"/>
      <c r="S2844" s="346">
        <v>1</v>
      </c>
      <c r="T2844" s="347">
        <v>1</v>
      </c>
    </row>
    <row r="2845" spans="1:20" ht="15">
      <c r="A2845">
        <v>2844</v>
      </c>
      <c r="B2845" s="344">
        <v>41271</v>
      </c>
      <c r="C2845" s="345" t="s">
        <v>18410</v>
      </c>
      <c r="D2845" s="345" t="s">
        <v>18411</v>
      </c>
      <c r="E2845" s="345" t="s">
        <v>6080</v>
      </c>
      <c r="F2845" s="345" t="s">
        <v>18422</v>
      </c>
      <c r="G2845" s="345" t="s">
        <v>18423</v>
      </c>
      <c r="H2845" s="346">
        <v>1</v>
      </c>
      <c r="I2845" s="345" t="s">
        <v>3894</v>
      </c>
      <c r="J2845" s="344">
        <v>40834</v>
      </c>
      <c r="K2845" s="345" t="s">
        <v>7312</v>
      </c>
      <c r="L2845" s="345" t="s">
        <v>7313</v>
      </c>
      <c r="M2845" s="345" t="s">
        <v>24</v>
      </c>
      <c r="N2845" s="345" t="s">
        <v>11512</v>
      </c>
      <c r="O2845" s="345"/>
      <c r="P2845" s="345"/>
      <c r="Q2845" s="344"/>
      <c r="R2845" s="344"/>
      <c r="S2845" s="346">
        <v>1</v>
      </c>
      <c r="T2845" s="347">
        <v>1</v>
      </c>
    </row>
    <row r="2846" spans="1:20" ht="15">
      <c r="A2846">
        <v>2845</v>
      </c>
      <c r="B2846" s="344">
        <v>41271</v>
      </c>
      <c r="C2846" s="345" t="s">
        <v>18410</v>
      </c>
      <c r="D2846" s="345" t="s">
        <v>18411</v>
      </c>
      <c r="E2846" s="345" t="s">
        <v>6079</v>
      </c>
      <c r="F2846" s="345" t="s">
        <v>18424</v>
      </c>
      <c r="G2846" s="345" t="s">
        <v>18425</v>
      </c>
      <c r="H2846" s="346">
        <v>1</v>
      </c>
      <c r="I2846" s="345" t="s">
        <v>3894</v>
      </c>
      <c r="J2846" s="344">
        <v>40834</v>
      </c>
      <c r="K2846" s="345" t="s">
        <v>7312</v>
      </c>
      <c r="L2846" s="345" t="s">
        <v>7313</v>
      </c>
      <c r="M2846" s="345" t="s">
        <v>24</v>
      </c>
      <c r="N2846" s="345" t="s">
        <v>11512</v>
      </c>
      <c r="O2846" s="345"/>
      <c r="P2846" s="345"/>
      <c r="Q2846" s="344"/>
      <c r="R2846" s="344"/>
      <c r="S2846" s="346">
        <v>1</v>
      </c>
      <c r="T2846" s="347">
        <v>1</v>
      </c>
    </row>
    <row r="2847" spans="1:20" ht="15">
      <c r="A2847">
        <v>2846</v>
      </c>
      <c r="B2847" s="344">
        <v>41271</v>
      </c>
      <c r="C2847" s="345" t="s">
        <v>18410</v>
      </c>
      <c r="D2847" s="345" t="s">
        <v>18411</v>
      </c>
      <c r="E2847" s="345" t="s">
        <v>6077</v>
      </c>
      <c r="F2847" s="345" t="s">
        <v>18426</v>
      </c>
      <c r="G2847" s="345" t="s">
        <v>18427</v>
      </c>
      <c r="H2847" s="346">
        <v>1</v>
      </c>
      <c r="I2847" s="345" t="s">
        <v>3894</v>
      </c>
      <c r="J2847" s="344">
        <v>40834</v>
      </c>
      <c r="K2847" s="345" t="s">
        <v>7312</v>
      </c>
      <c r="L2847" s="345" t="s">
        <v>7313</v>
      </c>
      <c r="M2847" s="345" t="s">
        <v>24</v>
      </c>
      <c r="N2847" s="345" t="s">
        <v>11512</v>
      </c>
      <c r="O2847" s="345"/>
      <c r="P2847" s="345"/>
      <c r="Q2847" s="344"/>
      <c r="R2847" s="344"/>
      <c r="S2847" s="346">
        <v>1</v>
      </c>
      <c r="T2847" s="347">
        <v>1</v>
      </c>
    </row>
    <row r="2848" spans="1:20" ht="15">
      <c r="A2848">
        <v>2847</v>
      </c>
      <c r="B2848" s="344">
        <v>41271</v>
      </c>
      <c r="C2848" s="345" t="s">
        <v>18428</v>
      </c>
      <c r="D2848" s="345" t="s">
        <v>18429</v>
      </c>
      <c r="E2848" s="345" t="s">
        <v>6085</v>
      </c>
      <c r="F2848" s="345" t="s">
        <v>18430</v>
      </c>
      <c r="G2848" s="345" t="s">
        <v>18431</v>
      </c>
      <c r="H2848" s="346">
        <v>100000</v>
      </c>
      <c r="I2848" s="345" t="s">
        <v>3894</v>
      </c>
      <c r="J2848" s="344">
        <v>40834</v>
      </c>
      <c r="K2848" s="345" t="s">
        <v>7312</v>
      </c>
      <c r="L2848" s="345" t="s">
        <v>7313</v>
      </c>
      <c r="M2848" s="345" t="s">
        <v>24</v>
      </c>
      <c r="N2848" s="345" t="s">
        <v>11491</v>
      </c>
      <c r="O2848" s="345"/>
      <c r="P2848" s="345"/>
      <c r="Q2848" s="344"/>
      <c r="R2848" s="344"/>
      <c r="S2848" s="346">
        <v>50</v>
      </c>
      <c r="T2848" s="347">
        <v>5000000</v>
      </c>
    </row>
    <row r="2849" spans="1:20" ht="15">
      <c r="A2849">
        <v>2848</v>
      </c>
      <c r="B2849" s="344">
        <v>41271</v>
      </c>
      <c r="C2849" s="345" t="s">
        <v>18432</v>
      </c>
      <c r="D2849" s="345" t="s">
        <v>18433</v>
      </c>
      <c r="E2849" s="345" t="s">
        <v>6087</v>
      </c>
      <c r="F2849" s="345" t="s">
        <v>18434</v>
      </c>
      <c r="G2849" s="345" t="s">
        <v>18435</v>
      </c>
      <c r="H2849" s="346">
        <v>50000000</v>
      </c>
      <c r="I2849" s="345" t="s">
        <v>3894</v>
      </c>
      <c r="J2849" s="344">
        <v>40835</v>
      </c>
      <c r="K2849" s="345" t="s">
        <v>7312</v>
      </c>
      <c r="L2849" s="345" t="s">
        <v>7313</v>
      </c>
      <c r="M2849" s="345" t="s">
        <v>24</v>
      </c>
      <c r="N2849" s="345" t="s">
        <v>11491</v>
      </c>
      <c r="O2849" s="345"/>
      <c r="P2849" s="345"/>
      <c r="Q2849" s="344"/>
      <c r="R2849" s="344"/>
      <c r="S2849" s="346">
        <v>1</v>
      </c>
      <c r="T2849" s="347">
        <v>50000000</v>
      </c>
    </row>
    <row r="2850" spans="1:20" ht="15">
      <c r="A2850">
        <v>2849</v>
      </c>
      <c r="B2850" s="344">
        <v>41271</v>
      </c>
      <c r="C2850" s="345" t="s">
        <v>18436</v>
      </c>
      <c r="D2850" s="345" t="s">
        <v>18437</v>
      </c>
      <c r="E2850" s="345" t="s">
        <v>6089</v>
      </c>
      <c r="F2850" s="345" t="s">
        <v>18438</v>
      </c>
      <c r="G2850" s="345" t="s">
        <v>18439</v>
      </c>
      <c r="H2850" s="346">
        <v>1000000</v>
      </c>
      <c r="I2850" s="345" t="s">
        <v>3894</v>
      </c>
      <c r="J2850" s="344">
        <v>40836</v>
      </c>
      <c r="K2850" s="345" t="s">
        <v>7312</v>
      </c>
      <c r="L2850" s="345" t="s">
        <v>7313</v>
      </c>
      <c r="M2850" s="345" t="s">
        <v>24</v>
      </c>
      <c r="N2850" s="345" t="s">
        <v>11491</v>
      </c>
      <c r="O2850" s="345"/>
      <c r="P2850" s="345"/>
      <c r="Q2850" s="344"/>
      <c r="R2850" s="344"/>
      <c r="S2850" s="346">
        <v>1620</v>
      </c>
      <c r="T2850" s="347">
        <v>1620000000</v>
      </c>
    </row>
    <row r="2851" spans="1:20" ht="15">
      <c r="A2851">
        <v>2850</v>
      </c>
      <c r="B2851" s="344">
        <v>41271</v>
      </c>
      <c r="C2851" s="345" t="s">
        <v>10633</v>
      </c>
      <c r="D2851" s="345" t="s">
        <v>10634</v>
      </c>
      <c r="E2851" s="345" t="s">
        <v>3778</v>
      </c>
      <c r="F2851" s="345" t="s">
        <v>11390</v>
      </c>
      <c r="G2851" s="345" t="s">
        <v>11391</v>
      </c>
      <c r="H2851" s="346">
        <v>10000</v>
      </c>
      <c r="I2851" s="345" t="s">
        <v>3894</v>
      </c>
      <c r="J2851" s="344">
        <v>40836</v>
      </c>
      <c r="K2851" s="345" t="s">
        <v>7312</v>
      </c>
      <c r="L2851" s="345" t="s">
        <v>7313</v>
      </c>
      <c r="M2851" s="345" t="s">
        <v>24</v>
      </c>
      <c r="N2851" s="345" t="s">
        <v>1857</v>
      </c>
      <c r="O2851" s="345"/>
      <c r="P2851" s="345" t="s">
        <v>8965</v>
      </c>
      <c r="Q2851" s="344"/>
      <c r="R2851" s="344">
        <v>41933</v>
      </c>
      <c r="S2851" s="346">
        <v>39100</v>
      </c>
      <c r="T2851" s="347">
        <v>391000000</v>
      </c>
    </row>
    <row r="2852" spans="1:20" ht="15">
      <c r="A2852">
        <v>2851</v>
      </c>
      <c r="B2852" s="344">
        <v>41271</v>
      </c>
      <c r="C2852" s="345" t="s">
        <v>10633</v>
      </c>
      <c r="D2852" s="345" t="s">
        <v>10634</v>
      </c>
      <c r="E2852" s="345" t="s">
        <v>3781</v>
      </c>
      <c r="F2852" s="345" t="s">
        <v>11392</v>
      </c>
      <c r="G2852" s="345" t="s">
        <v>11393</v>
      </c>
      <c r="H2852" s="346">
        <v>10000</v>
      </c>
      <c r="I2852" s="345" t="s">
        <v>3894</v>
      </c>
      <c r="J2852" s="344">
        <v>40836</v>
      </c>
      <c r="K2852" s="345" t="s">
        <v>7312</v>
      </c>
      <c r="L2852" s="345" t="s">
        <v>7313</v>
      </c>
      <c r="M2852" s="345" t="s">
        <v>24</v>
      </c>
      <c r="N2852" s="345" t="s">
        <v>1857</v>
      </c>
      <c r="O2852" s="345"/>
      <c r="P2852" s="345" t="s">
        <v>8965</v>
      </c>
      <c r="Q2852" s="344"/>
      <c r="R2852" s="344">
        <v>43027</v>
      </c>
      <c r="S2852" s="346">
        <v>54000</v>
      </c>
      <c r="T2852" s="347">
        <v>540000000</v>
      </c>
    </row>
    <row r="2853" spans="1:20" ht="15">
      <c r="A2853">
        <v>2852</v>
      </c>
      <c r="B2853" s="344">
        <v>41271</v>
      </c>
      <c r="C2853" s="345" t="s">
        <v>10633</v>
      </c>
      <c r="D2853" s="345" t="s">
        <v>10634</v>
      </c>
      <c r="E2853" s="345" t="s">
        <v>3783</v>
      </c>
      <c r="F2853" s="345" t="s">
        <v>11394</v>
      </c>
      <c r="G2853" s="345" t="s">
        <v>11395</v>
      </c>
      <c r="H2853" s="346">
        <v>10000</v>
      </c>
      <c r="I2853" s="345" t="s">
        <v>3894</v>
      </c>
      <c r="J2853" s="344">
        <v>40836</v>
      </c>
      <c r="K2853" s="345" t="s">
        <v>7312</v>
      </c>
      <c r="L2853" s="345" t="s">
        <v>7313</v>
      </c>
      <c r="M2853" s="345" t="s">
        <v>24</v>
      </c>
      <c r="N2853" s="345" t="s">
        <v>1857</v>
      </c>
      <c r="O2853" s="345"/>
      <c r="P2853" s="345" t="s">
        <v>8965</v>
      </c>
      <c r="Q2853" s="344"/>
      <c r="R2853" s="344">
        <v>44494</v>
      </c>
      <c r="S2853" s="346">
        <v>800000</v>
      </c>
      <c r="T2853" s="347">
        <v>8000000000</v>
      </c>
    </row>
    <row r="2854" spans="1:20" ht="15">
      <c r="A2854">
        <v>2853</v>
      </c>
      <c r="B2854" s="344">
        <v>41271</v>
      </c>
      <c r="C2854" s="345" t="s">
        <v>7431</v>
      </c>
      <c r="D2854" s="345" t="s">
        <v>7432</v>
      </c>
      <c r="E2854" s="345" t="s">
        <v>7175</v>
      </c>
      <c r="F2854" s="345" t="s">
        <v>8916</v>
      </c>
      <c r="G2854" s="345" t="s">
        <v>8917</v>
      </c>
      <c r="H2854" s="346">
        <v>10000</v>
      </c>
      <c r="I2854" s="345" t="s">
        <v>3894</v>
      </c>
      <c r="J2854" s="344">
        <v>40836</v>
      </c>
      <c r="K2854" s="345" t="s">
        <v>7312</v>
      </c>
      <c r="L2854" s="345" t="s">
        <v>7313</v>
      </c>
      <c r="M2854" s="345" t="s">
        <v>24</v>
      </c>
      <c r="N2854" s="345" t="s">
        <v>7411</v>
      </c>
      <c r="O2854" s="345" t="s">
        <v>7412</v>
      </c>
      <c r="P2854" s="345"/>
      <c r="Q2854" s="344"/>
      <c r="R2854" s="344">
        <v>42657</v>
      </c>
      <c r="S2854" s="346">
        <v>420</v>
      </c>
      <c r="T2854" s="347">
        <v>4200000</v>
      </c>
    </row>
    <row r="2855" spans="1:20" ht="15">
      <c r="A2855">
        <v>2854</v>
      </c>
      <c r="B2855" s="344">
        <v>41271</v>
      </c>
      <c r="C2855" s="345" t="s">
        <v>18440</v>
      </c>
      <c r="D2855" s="345" t="s">
        <v>18441</v>
      </c>
      <c r="E2855" s="345" t="s">
        <v>6091</v>
      </c>
      <c r="F2855" s="345" t="s">
        <v>18442</v>
      </c>
      <c r="G2855" s="345" t="s">
        <v>18443</v>
      </c>
      <c r="H2855" s="346">
        <v>1000</v>
      </c>
      <c r="I2855" s="345" t="s">
        <v>3894</v>
      </c>
      <c r="J2855" s="344">
        <v>40837</v>
      </c>
      <c r="K2855" s="345" t="s">
        <v>7312</v>
      </c>
      <c r="L2855" s="345" t="s">
        <v>7313</v>
      </c>
      <c r="M2855" s="345" t="s">
        <v>24</v>
      </c>
      <c r="N2855" s="345" t="s">
        <v>11491</v>
      </c>
      <c r="O2855" s="345"/>
      <c r="P2855" s="345"/>
      <c r="Q2855" s="344"/>
      <c r="R2855" s="344"/>
      <c r="S2855" s="346">
        <v>1401190</v>
      </c>
      <c r="T2855" s="347">
        <v>1401190000</v>
      </c>
    </row>
    <row r="2856" spans="1:20" ht="15">
      <c r="A2856">
        <v>2855</v>
      </c>
      <c r="B2856" s="344">
        <v>41271</v>
      </c>
      <c r="C2856" s="345" t="s">
        <v>10633</v>
      </c>
      <c r="D2856" s="345" t="s">
        <v>10634</v>
      </c>
      <c r="E2856" s="345" t="s">
        <v>3758</v>
      </c>
      <c r="F2856" s="345" t="s">
        <v>11396</v>
      </c>
      <c r="G2856" s="345" t="s">
        <v>11397</v>
      </c>
      <c r="H2856" s="346">
        <v>100</v>
      </c>
      <c r="I2856" s="345" t="s">
        <v>4177</v>
      </c>
      <c r="J2856" s="344">
        <v>40837</v>
      </c>
      <c r="K2856" s="345" t="s">
        <v>7312</v>
      </c>
      <c r="L2856" s="345" t="s">
        <v>7313</v>
      </c>
      <c r="M2856" s="345" t="s">
        <v>24</v>
      </c>
      <c r="N2856" s="345" t="s">
        <v>1857</v>
      </c>
      <c r="O2856" s="345"/>
      <c r="P2856" s="345" t="s">
        <v>8962</v>
      </c>
      <c r="Q2856" s="344"/>
      <c r="R2856" s="344">
        <v>41568</v>
      </c>
      <c r="S2856" s="346">
        <v>6249</v>
      </c>
      <c r="T2856" s="347">
        <v>624900</v>
      </c>
    </row>
    <row r="2857" spans="1:20" ht="15">
      <c r="A2857">
        <v>2856</v>
      </c>
      <c r="B2857" s="344">
        <v>41271</v>
      </c>
      <c r="C2857" s="345" t="s">
        <v>9402</v>
      </c>
      <c r="D2857" s="345" t="s">
        <v>9403</v>
      </c>
      <c r="E2857" s="345" t="s">
        <v>3788</v>
      </c>
      <c r="F2857" s="345" t="s">
        <v>11404</v>
      </c>
      <c r="G2857" s="345" t="s">
        <v>11405</v>
      </c>
      <c r="H2857" s="346">
        <v>50</v>
      </c>
      <c r="I2857" s="345" t="s">
        <v>4177</v>
      </c>
      <c r="J2857" s="344">
        <v>40840</v>
      </c>
      <c r="K2857" s="345" t="s">
        <v>7312</v>
      </c>
      <c r="L2857" s="345" t="s">
        <v>7313</v>
      </c>
      <c r="M2857" s="345" t="s">
        <v>24</v>
      </c>
      <c r="N2857" s="345" t="s">
        <v>1857</v>
      </c>
      <c r="O2857" s="345"/>
      <c r="P2857" s="345" t="s">
        <v>8962</v>
      </c>
      <c r="Q2857" s="344"/>
      <c r="R2857" s="344">
        <v>41571</v>
      </c>
      <c r="S2857" s="346">
        <v>80000</v>
      </c>
      <c r="T2857" s="347">
        <v>4000000</v>
      </c>
    </row>
    <row r="2858" spans="1:20" ht="15">
      <c r="A2858">
        <v>2857</v>
      </c>
      <c r="B2858" s="344">
        <v>41271</v>
      </c>
      <c r="C2858" s="345" t="s">
        <v>18444</v>
      </c>
      <c r="D2858" s="345" t="s">
        <v>18445</v>
      </c>
      <c r="E2858" s="345" t="s">
        <v>6095</v>
      </c>
      <c r="F2858" s="345" t="s">
        <v>18446</v>
      </c>
      <c r="G2858" s="345" t="s">
        <v>18447</v>
      </c>
      <c r="H2858" s="346">
        <v>100000</v>
      </c>
      <c r="I2858" s="345" t="s">
        <v>3894</v>
      </c>
      <c r="J2858" s="344">
        <v>40840</v>
      </c>
      <c r="K2858" s="345" t="s">
        <v>7312</v>
      </c>
      <c r="L2858" s="345" t="s">
        <v>7313</v>
      </c>
      <c r="M2858" s="345" t="s">
        <v>24</v>
      </c>
      <c r="N2858" s="345" t="s">
        <v>11491</v>
      </c>
      <c r="O2858" s="345"/>
      <c r="P2858" s="345"/>
      <c r="Q2858" s="344"/>
      <c r="R2858" s="344"/>
      <c r="S2858" s="346">
        <v>500</v>
      </c>
      <c r="T2858" s="347">
        <v>50000000</v>
      </c>
    </row>
    <row r="2859" spans="1:20" ht="15">
      <c r="A2859">
        <v>2858</v>
      </c>
      <c r="B2859" s="344">
        <v>41271</v>
      </c>
      <c r="C2859" s="345" t="s">
        <v>18448</v>
      </c>
      <c r="D2859" s="345" t="s">
        <v>18449</v>
      </c>
      <c r="E2859" s="345" t="s">
        <v>6093</v>
      </c>
      <c r="F2859" s="345" t="s">
        <v>18450</v>
      </c>
      <c r="G2859" s="345" t="s">
        <v>18451</v>
      </c>
      <c r="H2859" s="346">
        <v>50000</v>
      </c>
      <c r="I2859" s="345" t="s">
        <v>3894</v>
      </c>
      <c r="J2859" s="344">
        <v>40840</v>
      </c>
      <c r="K2859" s="345" t="s">
        <v>7312</v>
      </c>
      <c r="L2859" s="345" t="s">
        <v>7313</v>
      </c>
      <c r="M2859" s="345" t="s">
        <v>24</v>
      </c>
      <c r="N2859" s="345" t="s">
        <v>11491</v>
      </c>
      <c r="O2859" s="345"/>
      <c r="P2859" s="345"/>
      <c r="Q2859" s="344"/>
      <c r="R2859" s="344"/>
      <c r="S2859" s="346">
        <v>100</v>
      </c>
      <c r="T2859" s="347">
        <v>5000000</v>
      </c>
    </row>
    <row r="2860" spans="1:20" ht="15">
      <c r="A2860">
        <v>2859</v>
      </c>
      <c r="B2860" s="344">
        <v>41271</v>
      </c>
      <c r="C2860" s="345" t="s">
        <v>18452</v>
      </c>
      <c r="D2860" s="345" t="s">
        <v>18453</v>
      </c>
      <c r="E2860" s="345" t="s">
        <v>6097</v>
      </c>
      <c r="F2860" s="345" t="s">
        <v>18454</v>
      </c>
      <c r="G2860" s="345" t="s">
        <v>18455</v>
      </c>
      <c r="H2860" s="346">
        <v>1000000</v>
      </c>
      <c r="I2860" s="345" t="s">
        <v>3894</v>
      </c>
      <c r="J2860" s="344">
        <v>40841</v>
      </c>
      <c r="K2860" s="345" t="s">
        <v>7312</v>
      </c>
      <c r="L2860" s="345" t="s">
        <v>7313</v>
      </c>
      <c r="M2860" s="345" t="s">
        <v>24</v>
      </c>
      <c r="N2860" s="345" t="s">
        <v>11491</v>
      </c>
      <c r="O2860" s="345"/>
      <c r="P2860" s="345"/>
      <c r="Q2860" s="344"/>
      <c r="R2860" s="344"/>
      <c r="S2860" s="346">
        <v>25</v>
      </c>
      <c r="T2860" s="347">
        <v>25000000</v>
      </c>
    </row>
    <row r="2861" spans="1:20" ht="15">
      <c r="A2861">
        <v>2860</v>
      </c>
      <c r="B2861" s="344">
        <v>41271</v>
      </c>
      <c r="C2861" s="345" t="s">
        <v>18456</v>
      </c>
      <c r="D2861" s="345" t="s">
        <v>18457</v>
      </c>
      <c r="E2861" s="345" t="s">
        <v>6099</v>
      </c>
      <c r="F2861" s="345" t="s">
        <v>18458</v>
      </c>
      <c r="G2861" s="345" t="s">
        <v>18459</v>
      </c>
      <c r="H2861" s="346">
        <v>10000</v>
      </c>
      <c r="I2861" s="345" t="s">
        <v>3894</v>
      </c>
      <c r="J2861" s="344">
        <v>40841</v>
      </c>
      <c r="K2861" s="345" t="s">
        <v>7312</v>
      </c>
      <c r="L2861" s="345" t="s">
        <v>7313</v>
      </c>
      <c r="M2861" s="345" t="s">
        <v>24</v>
      </c>
      <c r="N2861" s="345" t="s">
        <v>11491</v>
      </c>
      <c r="O2861" s="345"/>
      <c r="P2861" s="345"/>
      <c r="Q2861" s="344"/>
      <c r="R2861" s="344"/>
      <c r="S2861" s="346">
        <v>540</v>
      </c>
      <c r="T2861" s="347">
        <v>5400000</v>
      </c>
    </row>
    <row r="2862" spans="1:20" ht="15">
      <c r="A2862">
        <v>2861</v>
      </c>
      <c r="B2862" s="344">
        <v>41271</v>
      </c>
      <c r="C2862" s="345" t="s">
        <v>11406</v>
      </c>
      <c r="D2862" s="345" t="s">
        <v>11407</v>
      </c>
      <c r="E2862" s="345" t="s">
        <v>3785</v>
      </c>
      <c r="F2862" s="345" t="s">
        <v>11408</v>
      </c>
      <c r="G2862" s="345" t="s">
        <v>11409</v>
      </c>
      <c r="H2862" s="346">
        <v>1000</v>
      </c>
      <c r="I2862" s="345" t="s">
        <v>3894</v>
      </c>
      <c r="J2862" s="344">
        <v>40842</v>
      </c>
      <c r="K2862" s="345" t="s">
        <v>7312</v>
      </c>
      <c r="L2862" s="345" t="s">
        <v>7313</v>
      </c>
      <c r="M2862" s="345" t="s">
        <v>24</v>
      </c>
      <c r="N2862" s="345" t="s">
        <v>1857</v>
      </c>
      <c r="O2862" s="345"/>
      <c r="P2862" s="345" t="s">
        <v>8965</v>
      </c>
      <c r="Q2862" s="344"/>
      <c r="R2862" s="344">
        <v>47376</v>
      </c>
      <c r="S2862" s="346">
        <v>546000</v>
      </c>
      <c r="T2862" s="347">
        <v>546000000</v>
      </c>
    </row>
    <row r="2863" spans="1:20" ht="15">
      <c r="A2863">
        <v>2862</v>
      </c>
      <c r="B2863" s="344">
        <v>41271</v>
      </c>
      <c r="C2863" s="345" t="s">
        <v>18460</v>
      </c>
      <c r="D2863" s="345" t="s">
        <v>18461</v>
      </c>
      <c r="E2863" s="345" t="s">
        <v>6101</v>
      </c>
      <c r="F2863" s="345" t="s">
        <v>18462</v>
      </c>
      <c r="G2863" s="345" t="s">
        <v>18463</v>
      </c>
      <c r="H2863" s="346">
        <v>500000</v>
      </c>
      <c r="I2863" s="345" t="s">
        <v>3894</v>
      </c>
      <c r="J2863" s="344">
        <v>40842</v>
      </c>
      <c r="K2863" s="345" t="s">
        <v>7312</v>
      </c>
      <c r="L2863" s="345" t="s">
        <v>7313</v>
      </c>
      <c r="M2863" s="345" t="s">
        <v>24</v>
      </c>
      <c r="N2863" s="345" t="s">
        <v>11491</v>
      </c>
      <c r="O2863" s="345"/>
      <c r="P2863" s="345"/>
      <c r="Q2863" s="344"/>
      <c r="R2863" s="344"/>
      <c r="S2863" s="346">
        <v>10</v>
      </c>
      <c r="T2863" s="347">
        <v>5000000</v>
      </c>
    </row>
    <row r="2864" spans="1:20" ht="15">
      <c r="A2864">
        <v>2863</v>
      </c>
      <c r="B2864" s="344">
        <v>41271</v>
      </c>
      <c r="C2864" s="345" t="s">
        <v>18464</v>
      </c>
      <c r="D2864" s="345" t="s">
        <v>18465</v>
      </c>
      <c r="E2864" s="345" t="s">
        <v>6107</v>
      </c>
      <c r="F2864" s="345" t="s">
        <v>18466</v>
      </c>
      <c r="G2864" s="345" t="s">
        <v>18467</v>
      </c>
      <c r="H2864" s="346">
        <v>100000</v>
      </c>
      <c r="I2864" s="345" t="s">
        <v>3894</v>
      </c>
      <c r="J2864" s="344">
        <v>40843</v>
      </c>
      <c r="K2864" s="345" t="s">
        <v>7312</v>
      </c>
      <c r="L2864" s="345" t="s">
        <v>7313</v>
      </c>
      <c r="M2864" s="345" t="s">
        <v>24</v>
      </c>
      <c r="N2864" s="345" t="s">
        <v>11491</v>
      </c>
      <c r="O2864" s="345"/>
      <c r="P2864" s="345"/>
      <c r="Q2864" s="344"/>
      <c r="R2864" s="344"/>
      <c r="S2864" s="346">
        <v>300</v>
      </c>
      <c r="T2864" s="347">
        <v>30000000</v>
      </c>
    </row>
    <row r="2865" spans="1:20" ht="15">
      <c r="A2865">
        <v>2864</v>
      </c>
      <c r="B2865" s="344">
        <v>41271</v>
      </c>
      <c r="C2865" s="345" t="s">
        <v>18468</v>
      </c>
      <c r="D2865" s="345" t="s">
        <v>18469</v>
      </c>
      <c r="E2865" s="345" t="s">
        <v>6103</v>
      </c>
      <c r="F2865" s="345" t="s">
        <v>18470</v>
      </c>
      <c r="G2865" s="345" t="s">
        <v>18471</v>
      </c>
      <c r="H2865" s="346">
        <v>100000</v>
      </c>
      <c r="I2865" s="345" t="s">
        <v>3894</v>
      </c>
      <c r="J2865" s="344">
        <v>40843</v>
      </c>
      <c r="K2865" s="345" t="s">
        <v>7312</v>
      </c>
      <c r="L2865" s="345" t="s">
        <v>7313</v>
      </c>
      <c r="M2865" s="345" t="s">
        <v>24</v>
      </c>
      <c r="N2865" s="345" t="s">
        <v>11491</v>
      </c>
      <c r="O2865" s="345"/>
      <c r="P2865" s="345"/>
      <c r="Q2865" s="344"/>
      <c r="R2865" s="344"/>
      <c r="S2865" s="346">
        <v>50</v>
      </c>
      <c r="T2865" s="347">
        <v>5000000</v>
      </c>
    </row>
    <row r="2866" spans="1:20" ht="15">
      <c r="A2866">
        <v>2865</v>
      </c>
      <c r="B2866" s="344">
        <v>41271</v>
      </c>
      <c r="C2866" s="345" t="s">
        <v>18472</v>
      </c>
      <c r="D2866" s="345" t="s">
        <v>18473</v>
      </c>
      <c r="E2866" s="345" t="s">
        <v>6105</v>
      </c>
      <c r="F2866" s="345" t="s">
        <v>18474</v>
      </c>
      <c r="G2866" s="345" t="s">
        <v>18475</v>
      </c>
      <c r="H2866" s="346">
        <v>10000</v>
      </c>
      <c r="I2866" s="345" t="s">
        <v>3894</v>
      </c>
      <c r="J2866" s="344">
        <v>40843</v>
      </c>
      <c r="K2866" s="345" t="s">
        <v>7312</v>
      </c>
      <c r="L2866" s="345" t="s">
        <v>7313</v>
      </c>
      <c r="M2866" s="345" t="s">
        <v>24</v>
      </c>
      <c r="N2866" s="345" t="s">
        <v>11491</v>
      </c>
      <c r="O2866" s="345"/>
      <c r="P2866" s="345"/>
      <c r="Q2866" s="344"/>
      <c r="R2866" s="344"/>
      <c r="S2866" s="346">
        <v>500</v>
      </c>
      <c r="T2866" s="347">
        <v>5000000</v>
      </c>
    </row>
    <row r="2867" spans="1:20" ht="15">
      <c r="A2867">
        <v>2866</v>
      </c>
      <c r="B2867" s="344">
        <v>41271</v>
      </c>
      <c r="C2867" s="345" t="s">
        <v>18476</v>
      </c>
      <c r="D2867" s="345" t="s">
        <v>18477</v>
      </c>
      <c r="E2867" s="345" t="s">
        <v>6109</v>
      </c>
      <c r="F2867" s="345" t="s">
        <v>18478</v>
      </c>
      <c r="G2867" s="345" t="s">
        <v>18479</v>
      </c>
      <c r="H2867" s="346">
        <v>10000</v>
      </c>
      <c r="I2867" s="345" t="s">
        <v>3894</v>
      </c>
      <c r="J2867" s="344">
        <v>40843</v>
      </c>
      <c r="K2867" s="345" t="s">
        <v>7312</v>
      </c>
      <c r="L2867" s="345" t="s">
        <v>7313</v>
      </c>
      <c r="M2867" s="345" t="s">
        <v>24</v>
      </c>
      <c r="N2867" s="345" t="s">
        <v>11491</v>
      </c>
      <c r="O2867" s="345"/>
      <c r="P2867" s="345"/>
      <c r="Q2867" s="344"/>
      <c r="R2867" s="344"/>
      <c r="S2867" s="346">
        <v>500</v>
      </c>
      <c r="T2867" s="347">
        <v>5000000</v>
      </c>
    </row>
    <row r="2868" spans="1:20" ht="15">
      <c r="A2868">
        <v>2867</v>
      </c>
      <c r="B2868" s="344">
        <v>41271</v>
      </c>
      <c r="C2868" s="345" t="s">
        <v>18480</v>
      </c>
      <c r="D2868" s="345" t="s">
        <v>18481</v>
      </c>
      <c r="E2868" s="345" t="s">
        <v>6111</v>
      </c>
      <c r="F2868" s="345" t="s">
        <v>18482</v>
      </c>
      <c r="G2868" s="345" t="s">
        <v>18483</v>
      </c>
      <c r="H2868" s="346">
        <v>2</v>
      </c>
      <c r="I2868" s="345" t="s">
        <v>4177</v>
      </c>
      <c r="J2868" s="344">
        <v>40844</v>
      </c>
      <c r="K2868" s="345" t="s">
        <v>7312</v>
      </c>
      <c r="L2868" s="345" t="s">
        <v>7313</v>
      </c>
      <c r="M2868" s="345" t="s">
        <v>24</v>
      </c>
      <c r="N2868" s="345" t="s">
        <v>11491</v>
      </c>
      <c r="O2868" s="345"/>
      <c r="P2868" s="345"/>
      <c r="Q2868" s="344"/>
      <c r="R2868" s="344"/>
      <c r="S2868" s="346">
        <v>9996</v>
      </c>
      <c r="T2868" s="347">
        <v>19992</v>
      </c>
    </row>
    <row r="2869" spans="1:20" ht="15">
      <c r="A2869">
        <v>2868</v>
      </c>
      <c r="B2869" s="344">
        <v>41271</v>
      </c>
      <c r="C2869" s="345" t="s">
        <v>18480</v>
      </c>
      <c r="D2869" s="345" t="s">
        <v>18481</v>
      </c>
      <c r="E2869" s="345" t="s">
        <v>6115</v>
      </c>
      <c r="F2869" s="345" t="s">
        <v>18484</v>
      </c>
      <c r="G2869" s="345" t="s">
        <v>18485</v>
      </c>
      <c r="H2869" s="346">
        <v>2</v>
      </c>
      <c r="I2869" s="345" t="s">
        <v>4177</v>
      </c>
      <c r="J2869" s="344">
        <v>40844</v>
      </c>
      <c r="K2869" s="345" t="s">
        <v>7312</v>
      </c>
      <c r="L2869" s="345" t="s">
        <v>7313</v>
      </c>
      <c r="M2869" s="345" t="s">
        <v>24</v>
      </c>
      <c r="N2869" s="345" t="s">
        <v>11512</v>
      </c>
      <c r="O2869" s="345"/>
      <c r="P2869" s="345"/>
      <c r="Q2869" s="344"/>
      <c r="R2869" s="344"/>
      <c r="S2869" s="346">
        <v>2</v>
      </c>
      <c r="T2869" s="347">
        <v>4</v>
      </c>
    </row>
    <row r="2870" spans="1:20" ht="15">
      <c r="A2870">
        <v>2869</v>
      </c>
      <c r="B2870" s="344">
        <v>41271</v>
      </c>
      <c r="C2870" s="345" t="s">
        <v>18480</v>
      </c>
      <c r="D2870" s="345" t="s">
        <v>18481</v>
      </c>
      <c r="E2870" s="345" t="s">
        <v>6113</v>
      </c>
      <c r="F2870" s="345" t="s">
        <v>18486</v>
      </c>
      <c r="G2870" s="345" t="s">
        <v>18487</v>
      </c>
      <c r="H2870" s="346">
        <v>2</v>
      </c>
      <c r="I2870" s="345" t="s">
        <v>4177</v>
      </c>
      <c r="J2870" s="344">
        <v>40844</v>
      </c>
      <c r="K2870" s="345" t="s">
        <v>7312</v>
      </c>
      <c r="L2870" s="345" t="s">
        <v>7313</v>
      </c>
      <c r="M2870" s="345" t="s">
        <v>24</v>
      </c>
      <c r="N2870" s="345" t="s">
        <v>11512</v>
      </c>
      <c r="O2870" s="345"/>
      <c r="P2870" s="345"/>
      <c r="Q2870" s="344"/>
      <c r="R2870" s="344"/>
      <c r="S2870" s="346">
        <v>2</v>
      </c>
      <c r="T2870" s="347">
        <v>4</v>
      </c>
    </row>
    <row r="2871" spans="1:20" ht="15">
      <c r="A2871">
        <v>2870</v>
      </c>
      <c r="B2871" s="344">
        <v>41271</v>
      </c>
      <c r="C2871" s="345" t="s">
        <v>18488</v>
      </c>
      <c r="D2871" s="345" t="s">
        <v>18489</v>
      </c>
      <c r="E2871" s="345" t="s">
        <v>6117</v>
      </c>
      <c r="F2871" s="345" t="s">
        <v>18490</v>
      </c>
      <c r="G2871" s="345" t="s">
        <v>18491</v>
      </c>
      <c r="H2871" s="346">
        <v>10000</v>
      </c>
      <c r="I2871" s="345" t="s">
        <v>3894</v>
      </c>
      <c r="J2871" s="344">
        <v>40844</v>
      </c>
      <c r="K2871" s="345" t="s">
        <v>7312</v>
      </c>
      <c r="L2871" s="345" t="s">
        <v>7313</v>
      </c>
      <c r="M2871" s="345" t="s">
        <v>24</v>
      </c>
      <c r="N2871" s="345" t="s">
        <v>11491</v>
      </c>
      <c r="O2871" s="345"/>
      <c r="P2871" s="345"/>
      <c r="Q2871" s="344"/>
      <c r="R2871" s="344"/>
      <c r="S2871" s="346">
        <v>2000</v>
      </c>
      <c r="T2871" s="347">
        <v>20000000</v>
      </c>
    </row>
    <row r="2872" spans="1:20" ht="15">
      <c r="A2872">
        <v>2871</v>
      </c>
      <c r="B2872" s="344">
        <v>41271</v>
      </c>
      <c r="C2872" s="345" t="s">
        <v>18492</v>
      </c>
      <c r="D2872" s="345" t="s">
        <v>18493</v>
      </c>
      <c r="E2872" s="345" t="s">
        <v>6119</v>
      </c>
      <c r="F2872" s="345" t="s">
        <v>18494</v>
      </c>
      <c r="G2872" s="345" t="s">
        <v>18495</v>
      </c>
      <c r="H2872" s="346">
        <v>50000000</v>
      </c>
      <c r="I2872" s="345" t="s">
        <v>3894</v>
      </c>
      <c r="J2872" s="344">
        <v>40849</v>
      </c>
      <c r="K2872" s="345" t="s">
        <v>7312</v>
      </c>
      <c r="L2872" s="345" t="s">
        <v>7313</v>
      </c>
      <c r="M2872" s="345" t="s">
        <v>24</v>
      </c>
      <c r="N2872" s="345" t="s">
        <v>11491</v>
      </c>
      <c r="O2872" s="345"/>
      <c r="P2872" s="345"/>
      <c r="Q2872" s="344"/>
      <c r="R2872" s="344"/>
      <c r="S2872" s="346">
        <v>4</v>
      </c>
      <c r="T2872" s="347">
        <v>200000000</v>
      </c>
    </row>
    <row r="2873" spans="1:20" ht="15">
      <c r="A2873">
        <v>2872</v>
      </c>
      <c r="B2873" s="344">
        <v>41271</v>
      </c>
      <c r="C2873" s="345" t="s">
        <v>18492</v>
      </c>
      <c r="D2873" s="345" t="s">
        <v>18493</v>
      </c>
      <c r="E2873" s="345" t="s">
        <v>6121</v>
      </c>
      <c r="F2873" s="345" t="s">
        <v>18496</v>
      </c>
      <c r="G2873" s="345" t="s">
        <v>18497</v>
      </c>
      <c r="H2873" s="346">
        <v>1000</v>
      </c>
      <c r="I2873" s="345" t="s">
        <v>3894</v>
      </c>
      <c r="J2873" s="344">
        <v>40849</v>
      </c>
      <c r="K2873" s="345" t="s">
        <v>7312</v>
      </c>
      <c r="L2873" s="345" t="s">
        <v>7313</v>
      </c>
      <c r="M2873" s="345" t="s">
        <v>24</v>
      </c>
      <c r="N2873" s="345" t="s">
        <v>11491</v>
      </c>
      <c r="O2873" s="345"/>
      <c r="P2873" s="345"/>
      <c r="Q2873" s="344"/>
      <c r="R2873" s="344"/>
      <c r="S2873" s="346">
        <v>17</v>
      </c>
      <c r="T2873" s="347">
        <v>17000</v>
      </c>
    </row>
    <row r="2874" spans="1:20" ht="15">
      <c r="A2874">
        <v>2873</v>
      </c>
      <c r="B2874" s="344">
        <v>41271</v>
      </c>
      <c r="C2874" s="345" t="s">
        <v>7453</v>
      </c>
      <c r="D2874" s="345" t="s">
        <v>7454</v>
      </c>
      <c r="E2874" s="345" t="s">
        <v>7185</v>
      </c>
      <c r="F2874" s="345" t="s">
        <v>8918</v>
      </c>
      <c r="G2874" s="345" t="s">
        <v>8919</v>
      </c>
      <c r="H2874" s="346">
        <v>10000</v>
      </c>
      <c r="I2874" s="345" t="s">
        <v>3894</v>
      </c>
      <c r="J2874" s="344">
        <v>40849</v>
      </c>
      <c r="K2874" s="345" t="s">
        <v>7312</v>
      </c>
      <c r="L2874" s="345" t="s">
        <v>7313</v>
      </c>
      <c r="M2874" s="345" t="s">
        <v>24</v>
      </c>
      <c r="N2874" s="345" t="s">
        <v>7411</v>
      </c>
      <c r="O2874" s="345" t="s">
        <v>7315</v>
      </c>
      <c r="P2874" s="345"/>
      <c r="Q2874" s="344"/>
      <c r="R2874" s="344">
        <v>41964</v>
      </c>
      <c r="S2874" s="346">
        <v>94719</v>
      </c>
      <c r="T2874" s="347">
        <v>947190000</v>
      </c>
    </row>
    <row r="2875" spans="1:20" ht="15">
      <c r="A2875">
        <v>2874</v>
      </c>
      <c r="B2875" s="344">
        <v>41271</v>
      </c>
      <c r="C2875" s="345" t="s">
        <v>7457</v>
      </c>
      <c r="D2875" s="345" t="s">
        <v>7458</v>
      </c>
      <c r="E2875" s="345" t="s">
        <v>7187</v>
      </c>
      <c r="F2875" s="345" t="s">
        <v>8920</v>
      </c>
      <c r="G2875" s="345" t="s">
        <v>8921</v>
      </c>
      <c r="H2875" s="346">
        <v>10000</v>
      </c>
      <c r="I2875" s="345" t="s">
        <v>3894</v>
      </c>
      <c r="J2875" s="344">
        <v>40849</v>
      </c>
      <c r="K2875" s="345" t="s">
        <v>7312</v>
      </c>
      <c r="L2875" s="345" t="s">
        <v>7313</v>
      </c>
      <c r="M2875" s="345" t="s">
        <v>24</v>
      </c>
      <c r="N2875" s="345" t="s">
        <v>7411</v>
      </c>
      <c r="O2875" s="345" t="s">
        <v>7412</v>
      </c>
      <c r="P2875" s="345"/>
      <c r="Q2875" s="344"/>
      <c r="R2875" s="344">
        <v>42094</v>
      </c>
      <c r="S2875" s="346">
        <v>110466</v>
      </c>
      <c r="T2875" s="347">
        <v>1104660000</v>
      </c>
    </row>
    <row r="2876" spans="1:20" ht="15">
      <c r="A2876">
        <v>2875</v>
      </c>
      <c r="B2876" s="344">
        <v>41271</v>
      </c>
      <c r="C2876" s="345" t="s">
        <v>7457</v>
      </c>
      <c r="D2876" s="345" t="s">
        <v>7458</v>
      </c>
      <c r="E2876" s="345" t="s">
        <v>7189</v>
      </c>
      <c r="F2876" s="345" t="s">
        <v>8922</v>
      </c>
      <c r="G2876" s="345" t="s">
        <v>8923</v>
      </c>
      <c r="H2876" s="346">
        <v>10000</v>
      </c>
      <c r="I2876" s="345" t="s">
        <v>3894</v>
      </c>
      <c r="J2876" s="344">
        <v>40849</v>
      </c>
      <c r="K2876" s="345" t="s">
        <v>7312</v>
      </c>
      <c r="L2876" s="345" t="s">
        <v>7313</v>
      </c>
      <c r="M2876" s="345" t="s">
        <v>24</v>
      </c>
      <c r="N2876" s="345" t="s">
        <v>7411</v>
      </c>
      <c r="O2876" s="345" t="s">
        <v>7412</v>
      </c>
      <c r="P2876" s="345"/>
      <c r="Q2876" s="344"/>
      <c r="R2876" s="344">
        <v>42094</v>
      </c>
      <c r="S2876" s="346">
        <v>78120</v>
      </c>
      <c r="T2876" s="347">
        <v>781200000</v>
      </c>
    </row>
    <row r="2877" spans="1:20" ht="15">
      <c r="A2877">
        <v>2876</v>
      </c>
      <c r="B2877" s="344">
        <v>41271</v>
      </c>
      <c r="C2877" s="345" t="s">
        <v>18498</v>
      </c>
      <c r="D2877" s="345" t="s">
        <v>18499</v>
      </c>
      <c r="E2877" s="345" t="s">
        <v>6126</v>
      </c>
      <c r="F2877" s="345" t="s">
        <v>18500</v>
      </c>
      <c r="G2877" s="345" t="s">
        <v>18501</v>
      </c>
      <c r="H2877" s="346">
        <v>10000</v>
      </c>
      <c r="I2877" s="345" t="s">
        <v>3894</v>
      </c>
      <c r="J2877" s="344">
        <v>40850</v>
      </c>
      <c r="K2877" s="345" t="s">
        <v>7312</v>
      </c>
      <c r="L2877" s="345" t="s">
        <v>7313</v>
      </c>
      <c r="M2877" s="345" t="s">
        <v>24</v>
      </c>
      <c r="N2877" s="345" t="s">
        <v>11491</v>
      </c>
      <c r="O2877" s="345"/>
      <c r="P2877" s="345"/>
      <c r="Q2877" s="344"/>
      <c r="R2877" s="344"/>
      <c r="S2877" s="346">
        <v>3424564</v>
      </c>
      <c r="T2877" s="347">
        <v>34245640000</v>
      </c>
    </row>
    <row r="2878" spans="1:20" ht="15">
      <c r="A2878">
        <v>2877</v>
      </c>
      <c r="B2878" s="344">
        <v>41271</v>
      </c>
      <c r="C2878" s="345" t="s">
        <v>18506</v>
      </c>
      <c r="D2878" s="345" t="s">
        <v>18507</v>
      </c>
      <c r="E2878" s="345" t="s">
        <v>6124</v>
      </c>
      <c r="F2878" s="345" t="s">
        <v>18508</v>
      </c>
      <c r="G2878" s="345" t="s">
        <v>18509</v>
      </c>
      <c r="H2878" s="346">
        <v>10000</v>
      </c>
      <c r="I2878" s="345" t="s">
        <v>3894</v>
      </c>
      <c r="J2878" s="344">
        <v>40850</v>
      </c>
      <c r="K2878" s="345" t="s">
        <v>7312</v>
      </c>
      <c r="L2878" s="345" t="s">
        <v>7313</v>
      </c>
      <c r="M2878" s="345" t="s">
        <v>24</v>
      </c>
      <c r="N2878" s="345" t="s">
        <v>11491</v>
      </c>
      <c r="O2878" s="345"/>
      <c r="P2878" s="345"/>
      <c r="Q2878" s="344"/>
      <c r="R2878" s="344"/>
      <c r="S2878" s="346">
        <v>500</v>
      </c>
      <c r="T2878" s="347">
        <v>5000000</v>
      </c>
    </row>
    <row r="2879" spans="1:20" ht="15">
      <c r="A2879">
        <v>2878</v>
      </c>
      <c r="B2879" s="344">
        <v>41271</v>
      </c>
      <c r="C2879" s="345" t="s">
        <v>18510</v>
      </c>
      <c r="D2879" s="345" t="s">
        <v>18511</v>
      </c>
      <c r="E2879" s="345" t="s">
        <v>6128</v>
      </c>
      <c r="F2879" s="345" t="s">
        <v>18512</v>
      </c>
      <c r="G2879" s="345" t="s">
        <v>18513</v>
      </c>
      <c r="H2879" s="346">
        <v>1000</v>
      </c>
      <c r="I2879" s="345" t="s">
        <v>3894</v>
      </c>
      <c r="J2879" s="344">
        <v>40850</v>
      </c>
      <c r="K2879" s="345" t="s">
        <v>7312</v>
      </c>
      <c r="L2879" s="345" t="s">
        <v>7313</v>
      </c>
      <c r="M2879" s="345" t="s">
        <v>24</v>
      </c>
      <c r="N2879" s="345" t="s">
        <v>11491</v>
      </c>
      <c r="O2879" s="345"/>
      <c r="P2879" s="345"/>
      <c r="Q2879" s="344"/>
      <c r="R2879" s="344"/>
      <c r="S2879" s="346">
        <v>10000</v>
      </c>
      <c r="T2879" s="347">
        <v>10000000</v>
      </c>
    </row>
    <row r="2880" spans="1:20" ht="15">
      <c r="A2880">
        <v>2879</v>
      </c>
      <c r="B2880" s="344">
        <v>41271</v>
      </c>
      <c r="C2880" s="345" t="s">
        <v>18514</v>
      </c>
      <c r="D2880" s="345" t="s">
        <v>18515</v>
      </c>
      <c r="E2880" s="345" t="s">
        <v>6133</v>
      </c>
      <c r="F2880" s="345" t="s">
        <v>18516</v>
      </c>
      <c r="G2880" s="345" t="s">
        <v>18517</v>
      </c>
      <c r="H2880" s="346">
        <v>1000</v>
      </c>
      <c r="I2880" s="345" t="s">
        <v>3894</v>
      </c>
      <c r="J2880" s="344">
        <v>40851</v>
      </c>
      <c r="K2880" s="345" t="s">
        <v>7312</v>
      </c>
      <c r="L2880" s="345" t="s">
        <v>7313</v>
      </c>
      <c r="M2880" s="345" t="s">
        <v>24</v>
      </c>
      <c r="N2880" s="345" t="s">
        <v>11491</v>
      </c>
      <c r="O2880" s="345"/>
      <c r="P2880" s="345"/>
      <c r="Q2880" s="344"/>
      <c r="R2880" s="344"/>
      <c r="S2880" s="346">
        <v>470000</v>
      </c>
      <c r="T2880" s="347">
        <v>470000000</v>
      </c>
    </row>
    <row r="2881" spans="1:20" ht="15">
      <c r="A2881">
        <v>2880</v>
      </c>
      <c r="B2881" s="344">
        <v>41271</v>
      </c>
      <c r="C2881" s="345" t="s">
        <v>18518</v>
      </c>
      <c r="D2881" s="345" t="s">
        <v>18519</v>
      </c>
      <c r="E2881" s="345" t="s">
        <v>6130</v>
      </c>
      <c r="F2881" s="345" t="s">
        <v>18520</v>
      </c>
      <c r="G2881" s="345" t="s">
        <v>18521</v>
      </c>
      <c r="H2881" s="346">
        <v>10</v>
      </c>
      <c r="I2881" s="345" t="s">
        <v>4177</v>
      </c>
      <c r="J2881" s="344">
        <v>40851</v>
      </c>
      <c r="K2881" s="345" t="s">
        <v>7312</v>
      </c>
      <c r="L2881" s="345" t="s">
        <v>7313</v>
      </c>
      <c r="M2881" s="345" t="s">
        <v>24</v>
      </c>
      <c r="N2881" s="345" t="s">
        <v>11491</v>
      </c>
      <c r="O2881" s="345"/>
      <c r="P2881" s="345"/>
      <c r="Q2881" s="344"/>
      <c r="R2881" s="344"/>
      <c r="S2881" s="346">
        <v>15000</v>
      </c>
      <c r="T2881" s="347">
        <v>150000</v>
      </c>
    </row>
    <row r="2882" spans="1:20" ht="15">
      <c r="A2882">
        <v>2881</v>
      </c>
      <c r="B2882" s="344">
        <v>41271</v>
      </c>
      <c r="C2882" s="345" t="s">
        <v>13701</v>
      </c>
      <c r="D2882" s="345" t="s">
        <v>13702</v>
      </c>
      <c r="E2882" s="345" t="s">
        <v>6135</v>
      </c>
      <c r="F2882" s="345" t="s">
        <v>18522</v>
      </c>
      <c r="G2882" s="345" t="s">
        <v>18523</v>
      </c>
      <c r="H2882" s="346">
        <v>1000</v>
      </c>
      <c r="I2882" s="345" t="s">
        <v>3894</v>
      </c>
      <c r="J2882" s="344">
        <v>40854</v>
      </c>
      <c r="K2882" s="345" t="s">
        <v>7312</v>
      </c>
      <c r="L2882" s="345" t="s">
        <v>7313</v>
      </c>
      <c r="M2882" s="345" t="s">
        <v>24</v>
      </c>
      <c r="N2882" s="345" t="s">
        <v>11491</v>
      </c>
      <c r="O2882" s="345"/>
      <c r="P2882" s="345"/>
      <c r="Q2882" s="344"/>
      <c r="R2882" s="344"/>
      <c r="S2882" s="346">
        <v>150000</v>
      </c>
      <c r="T2882" s="347">
        <v>150000000</v>
      </c>
    </row>
    <row r="2883" spans="1:20" ht="15">
      <c r="A2883">
        <v>2882</v>
      </c>
      <c r="B2883" s="344">
        <v>41271</v>
      </c>
      <c r="C2883" s="345" t="s">
        <v>10633</v>
      </c>
      <c r="D2883" s="345" t="s">
        <v>10634</v>
      </c>
      <c r="E2883" s="345" t="s">
        <v>3796</v>
      </c>
      <c r="F2883" s="345" t="s">
        <v>11414</v>
      </c>
      <c r="G2883" s="345" t="s">
        <v>11415</v>
      </c>
      <c r="H2883" s="346">
        <v>100</v>
      </c>
      <c r="I2883" s="345" t="s">
        <v>4177</v>
      </c>
      <c r="J2883" s="344">
        <v>40854</v>
      </c>
      <c r="K2883" s="345" t="s">
        <v>7312</v>
      </c>
      <c r="L2883" s="345" t="s">
        <v>7313</v>
      </c>
      <c r="M2883" s="345" t="s">
        <v>24</v>
      </c>
      <c r="N2883" s="345" t="s">
        <v>1857</v>
      </c>
      <c r="O2883" s="345"/>
      <c r="P2883" s="345" t="s">
        <v>8962</v>
      </c>
      <c r="Q2883" s="344"/>
      <c r="R2883" s="344">
        <v>41585</v>
      </c>
      <c r="S2883" s="346">
        <v>2790</v>
      </c>
      <c r="T2883" s="347">
        <v>279000</v>
      </c>
    </row>
    <row r="2884" spans="1:20" ht="15">
      <c r="A2884">
        <v>2883</v>
      </c>
      <c r="B2884" s="344">
        <v>41271</v>
      </c>
      <c r="C2884" s="345" t="s">
        <v>18524</v>
      </c>
      <c r="D2884" s="345" t="s">
        <v>18525</v>
      </c>
      <c r="E2884" s="345" t="s">
        <v>6137</v>
      </c>
      <c r="F2884" s="345" t="s">
        <v>18526</v>
      </c>
      <c r="G2884" s="345" t="s">
        <v>18527</v>
      </c>
      <c r="H2884" s="346">
        <v>500000</v>
      </c>
      <c r="I2884" s="345" t="s">
        <v>3894</v>
      </c>
      <c r="J2884" s="344">
        <v>40855</v>
      </c>
      <c r="K2884" s="345" t="s">
        <v>7312</v>
      </c>
      <c r="L2884" s="345" t="s">
        <v>7313</v>
      </c>
      <c r="M2884" s="345" t="s">
        <v>24</v>
      </c>
      <c r="N2884" s="345" t="s">
        <v>11491</v>
      </c>
      <c r="O2884" s="345"/>
      <c r="P2884" s="345"/>
      <c r="Q2884" s="344"/>
      <c r="R2884" s="344"/>
      <c r="S2884" s="346">
        <v>81</v>
      </c>
      <c r="T2884" s="347">
        <v>40500000</v>
      </c>
    </row>
    <row r="2885" spans="1:20" ht="15">
      <c r="A2885">
        <v>2884</v>
      </c>
      <c r="B2885" s="344">
        <v>41271</v>
      </c>
      <c r="C2885" s="345" t="s">
        <v>18524</v>
      </c>
      <c r="D2885" s="345" t="s">
        <v>18525</v>
      </c>
      <c r="E2885" s="345" t="s">
        <v>6139</v>
      </c>
      <c r="F2885" s="345" t="s">
        <v>18528</v>
      </c>
      <c r="G2885" s="345" t="s">
        <v>18529</v>
      </c>
      <c r="H2885" s="346">
        <v>500000</v>
      </c>
      <c r="I2885" s="345" t="s">
        <v>3894</v>
      </c>
      <c r="J2885" s="344">
        <v>40855</v>
      </c>
      <c r="K2885" s="345" t="s">
        <v>7312</v>
      </c>
      <c r="L2885" s="345" t="s">
        <v>7313</v>
      </c>
      <c r="M2885" s="345" t="s">
        <v>24</v>
      </c>
      <c r="N2885" s="345" t="s">
        <v>11512</v>
      </c>
      <c r="O2885" s="345"/>
      <c r="P2885" s="345"/>
      <c r="Q2885" s="344"/>
      <c r="R2885" s="344"/>
      <c r="S2885" s="346">
        <v>3</v>
      </c>
      <c r="T2885" s="347">
        <v>1500000</v>
      </c>
    </row>
    <row r="2886" spans="1:20" ht="15">
      <c r="A2886">
        <v>2885</v>
      </c>
      <c r="B2886" s="344">
        <v>41271</v>
      </c>
      <c r="C2886" s="345" t="s">
        <v>7522</v>
      </c>
      <c r="D2886" s="345" t="s">
        <v>7523</v>
      </c>
      <c r="E2886" s="345" t="s">
        <v>7197</v>
      </c>
      <c r="F2886" s="345" t="s">
        <v>8926</v>
      </c>
      <c r="G2886" s="345" t="s">
        <v>8927</v>
      </c>
      <c r="H2886" s="346">
        <v>10000</v>
      </c>
      <c r="I2886" s="345" t="s">
        <v>3894</v>
      </c>
      <c r="J2886" s="344">
        <v>40856</v>
      </c>
      <c r="K2886" s="345" t="s">
        <v>7312</v>
      </c>
      <c r="L2886" s="345" t="s">
        <v>7313</v>
      </c>
      <c r="M2886" s="345" t="s">
        <v>24</v>
      </c>
      <c r="N2886" s="345" t="s">
        <v>7411</v>
      </c>
      <c r="O2886" s="345" t="s">
        <v>7412</v>
      </c>
      <c r="P2886" s="345"/>
      <c r="Q2886" s="344"/>
      <c r="R2886" s="344">
        <v>41950</v>
      </c>
      <c r="S2886" s="346">
        <v>74810</v>
      </c>
      <c r="T2886" s="347">
        <v>748100000</v>
      </c>
    </row>
    <row r="2887" spans="1:20" ht="15">
      <c r="A2887">
        <v>2886</v>
      </c>
      <c r="B2887" s="344">
        <v>41271</v>
      </c>
      <c r="C2887" s="345" t="s">
        <v>18530</v>
      </c>
      <c r="D2887" s="345" t="s">
        <v>18531</v>
      </c>
      <c r="E2887" s="345" t="s">
        <v>6141</v>
      </c>
      <c r="F2887" s="345" t="s">
        <v>18532</v>
      </c>
      <c r="G2887" s="345" t="s">
        <v>18533</v>
      </c>
      <c r="H2887" s="346">
        <v>1000</v>
      </c>
      <c r="I2887" s="345" t="s">
        <v>3894</v>
      </c>
      <c r="J2887" s="344">
        <v>40856</v>
      </c>
      <c r="K2887" s="345" t="s">
        <v>7312</v>
      </c>
      <c r="L2887" s="345" t="s">
        <v>7313</v>
      </c>
      <c r="M2887" s="345" t="s">
        <v>24</v>
      </c>
      <c r="N2887" s="345" t="s">
        <v>11491</v>
      </c>
      <c r="O2887" s="345"/>
      <c r="P2887" s="345"/>
      <c r="Q2887" s="344"/>
      <c r="R2887" s="344"/>
      <c r="S2887" s="346">
        <v>345000</v>
      </c>
      <c r="T2887" s="347">
        <v>345000000</v>
      </c>
    </row>
    <row r="2888" spans="1:20" ht="15">
      <c r="A2888">
        <v>2887</v>
      </c>
      <c r="B2888" s="344">
        <v>41271</v>
      </c>
      <c r="C2888" s="345" t="s">
        <v>18534</v>
      </c>
      <c r="D2888" s="345" t="s">
        <v>18535</v>
      </c>
      <c r="E2888" s="345" t="s">
        <v>6143</v>
      </c>
      <c r="F2888" s="345" t="s">
        <v>18536</v>
      </c>
      <c r="G2888" s="345" t="s">
        <v>18537</v>
      </c>
      <c r="H2888" s="346">
        <v>3000000</v>
      </c>
      <c r="I2888" s="345" t="s">
        <v>3894</v>
      </c>
      <c r="J2888" s="344">
        <v>40857</v>
      </c>
      <c r="K2888" s="345" t="s">
        <v>7312</v>
      </c>
      <c r="L2888" s="345" t="s">
        <v>7313</v>
      </c>
      <c r="M2888" s="345" t="s">
        <v>24</v>
      </c>
      <c r="N2888" s="345" t="s">
        <v>11491</v>
      </c>
      <c r="O2888" s="345"/>
      <c r="P2888" s="345"/>
      <c r="Q2888" s="344"/>
      <c r="R2888" s="344"/>
      <c r="S2888" s="346">
        <v>5</v>
      </c>
      <c r="T2888" s="347">
        <v>15000000</v>
      </c>
    </row>
    <row r="2889" spans="1:20" ht="15">
      <c r="A2889">
        <v>2888</v>
      </c>
      <c r="B2889" s="344">
        <v>41271</v>
      </c>
      <c r="C2889" s="345" t="s">
        <v>18538</v>
      </c>
      <c r="D2889" s="345" t="s">
        <v>18539</v>
      </c>
      <c r="E2889" s="345" t="s">
        <v>6145</v>
      </c>
      <c r="F2889" s="345" t="s">
        <v>18540</v>
      </c>
      <c r="G2889" s="345" t="s">
        <v>18541</v>
      </c>
      <c r="H2889" s="346">
        <v>10000</v>
      </c>
      <c r="I2889" s="345" t="s">
        <v>3894</v>
      </c>
      <c r="J2889" s="344">
        <v>40857</v>
      </c>
      <c r="K2889" s="345" t="s">
        <v>7312</v>
      </c>
      <c r="L2889" s="345" t="s">
        <v>7313</v>
      </c>
      <c r="M2889" s="345" t="s">
        <v>24</v>
      </c>
      <c r="N2889" s="345" t="s">
        <v>11491</v>
      </c>
      <c r="O2889" s="345"/>
      <c r="P2889" s="345"/>
      <c r="Q2889" s="344"/>
      <c r="R2889" s="344"/>
      <c r="S2889" s="346">
        <v>2000</v>
      </c>
      <c r="T2889" s="347">
        <v>20000000</v>
      </c>
    </row>
    <row r="2890" spans="1:20" ht="15">
      <c r="A2890">
        <v>2889</v>
      </c>
      <c r="B2890" s="344">
        <v>41271</v>
      </c>
      <c r="C2890" s="345" t="s">
        <v>8963</v>
      </c>
      <c r="D2890" s="345" t="s">
        <v>8964</v>
      </c>
      <c r="E2890" s="345" t="s">
        <v>3809</v>
      </c>
      <c r="F2890" s="345" t="s">
        <v>11418</v>
      </c>
      <c r="G2890" s="345" t="s">
        <v>11419</v>
      </c>
      <c r="H2890" s="346">
        <v>10000</v>
      </c>
      <c r="I2890" s="345" t="s">
        <v>3894</v>
      </c>
      <c r="J2890" s="344">
        <v>40861</v>
      </c>
      <c r="K2890" s="345" t="s">
        <v>7312</v>
      </c>
      <c r="L2890" s="345" t="s">
        <v>7313</v>
      </c>
      <c r="M2890" s="345" t="s">
        <v>24</v>
      </c>
      <c r="N2890" s="345" t="s">
        <v>1857</v>
      </c>
      <c r="O2890" s="345"/>
      <c r="P2890" s="345" t="s">
        <v>9136</v>
      </c>
      <c r="Q2890" s="344"/>
      <c r="R2890" s="344">
        <v>41571</v>
      </c>
      <c r="S2890" s="346">
        <v>315369</v>
      </c>
      <c r="T2890" s="347">
        <v>3153690000</v>
      </c>
    </row>
    <row r="2891" spans="1:20" ht="15">
      <c r="A2891">
        <v>2890</v>
      </c>
      <c r="B2891" s="344">
        <v>41271</v>
      </c>
      <c r="C2891" s="345" t="s">
        <v>9402</v>
      </c>
      <c r="D2891" s="345" t="s">
        <v>9403</v>
      </c>
      <c r="E2891" s="345" t="s">
        <v>3802</v>
      </c>
      <c r="F2891" s="345" t="s">
        <v>11422</v>
      </c>
      <c r="G2891" s="345" t="s">
        <v>11423</v>
      </c>
      <c r="H2891" s="346">
        <v>50</v>
      </c>
      <c r="I2891" s="345" t="s">
        <v>4177</v>
      </c>
      <c r="J2891" s="344">
        <v>40858</v>
      </c>
      <c r="K2891" s="345" t="s">
        <v>7312</v>
      </c>
      <c r="L2891" s="345" t="s">
        <v>7313</v>
      </c>
      <c r="M2891" s="345" t="s">
        <v>24</v>
      </c>
      <c r="N2891" s="345" t="s">
        <v>1857</v>
      </c>
      <c r="O2891" s="345"/>
      <c r="P2891" s="345" t="s">
        <v>8962</v>
      </c>
      <c r="Q2891" s="344"/>
      <c r="R2891" s="344">
        <v>41954</v>
      </c>
      <c r="S2891" s="346">
        <v>120000</v>
      </c>
      <c r="T2891" s="347">
        <v>6000000</v>
      </c>
    </row>
    <row r="2892" spans="1:20" ht="15">
      <c r="A2892">
        <v>2891</v>
      </c>
      <c r="B2892" s="344">
        <v>41271</v>
      </c>
      <c r="C2892" s="345" t="s">
        <v>18542</v>
      </c>
      <c r="D2892" s="345" t="s">
        <v>18543</v>
      </c>
      <c r="E2892" s="345" t="s">
        <v>6147</v>
      </c>
      <c r="F2892" s="345" t="s">
        <v>18544</v>
      </c>
      <c r="G2892" s="345" t="s">
        <v>18545</v>
      </c>
      <c r="H2892" s="346">
        <v>1</v>
      </c>
      <c r="I2892" s="345" t="s">
        <v>3894</v>
      </c>
      <c r="J2892" s="344">
        <v>40858</v>
      </c>
      <c r="K2892" s="345" t="s">
        <v>7312</v>
      </c>
      <c r="L2892" s="345" t="s">
        <v>7313</v>
      </c>
      <c r="M2892" s="345" t="s">
        <v>24</v>
      </c>
      <c r="N2892" s="345" t="s">
        <v>11491</v>
      </c>
      <c r="O2892" s="345"/>
      <c r="P2892" s="345"/>
      <c r="Q2892" s="344"/>
      <c r="R2892" s="344"/>
      <c r="S2892" s="346">
        <v>311100000</v>
      </c>
      <c r="T2892" s="347">
        <v>311100000</v>
      </c>
    </row>
    <row r="2893" spans="1:20" ht="15">
      <c r="A2893">
        <v>2892</v>
      </c>
      <c r="B2893" s="344">
        <v>41271</v>
      </c>
      <c r="C2893" s="345" t="s">
        <v>18546</v>
      </c>
      <c r="D2893" s="345" t="s">
        <v>18547</v>
      </c>
      <c r="E2893" s="345" t="s">
        <v>6149</v>
      </c>
      <c r="F2893" s="345" t="s">
        <v>18548</v>
      </c>
      <c r="G2893" s="345" t="s">
        <v>18549</v>
      </c>
      <c r="H2893" s="346">
        <v>100000</v>
      </c>
      <c r="I2893" s="345" t="s">
        <v>3894</v>
      </c>
      <c r="J2893" s="344">
        <v>40861</v>
      </c>
      <c r="K2893" s="345" t="s">
        <v>7312</v>
      </c>
      <c r="L2893" s="345" t="s">
        <v>7313</v>
      </c>
      <c r="M2893" s="345" t="s">
        <v>24</v>
      </c>
      <c r="N2893" s="345" t="s">
        <v>11491</v>
      </c>
      <c r="O2893" s="345"/>
      <c r="P2893" s="345"/>
      <c r="Q2893" s="344"/>
      <c r="R2893" s="344"/>
      <c r="S2893" s="346">
        <v>100</v>
      </c>
      <c r="T2893" s="347">
        <v>10000000</v>
      </c>
    </row>
    <row r="2894" spans="1:20" ht="15">
      <c r="A2894">
        <v>2893</v>
      </c>
      <c r="B2894" s="344">
        <v>41271</v>
      </c>
      <c r="C2894" s="345" t="s">
        <v>7685</v>
      </c>
      <c r="D2894" s="345" t="s">
        <v>7686</v>
      </c>
      <c r="E2894" s="345" t="s">
        <v>7207</v>
      </c>
      <c r="F2894" s="345" t="s">
        <v>8928</v>
      </c>
      <c r="G2894" s="345" t="s">
        <v>8929</v>
      </c>
      <c r="H2894" s="346">
        <v>10000</v>
      </c>
      <c r="I2894" s="345" t="s">
        <v>3894</v>
      </c>
      <c r="J2894" s="344">
        <v>40861</v>
      </c>
      <c r="K2894" s="345" t="s">
        <v>7312</v>
      </c>
      <c r="L2894" s="345" t="s">
        <v>7313</v>
      </c>
      <c r="M2894" s="345" t="s">
        <v>24</v>
      </c>
      <c r="N2894" s="345" t="s">
        <v>7411</v>
      </c>
      <c r="O2894" s="345" t="s">
        <v>7315</v>
      </c>
      <c r="P2894" s="345"/>
      <c r="Q2894" s="344"/>
      <c r="R2894" s="344">
        <v>42324</v>
      </c>
      <c r="S2894" s="346">
        <v>111802</v>
      </c>
      <c r="T2894" s="347">
        <v>1118020000</v>
      </c>
    </row>
    <row r="2895" spans="1:20" ht="15">
      <c r="A2895">
        <v>2894</v>
      </c>
      <c r="B2895" s="344">
        <v>41271</v>
      </c>
      <c r="C2895" s="345" t="s">
        <v>18550</v>
      </c>
      <c r="D2895" s="345" t="s">
        <v>18551</v>
      </c>
      <c r="E2895" s="345" t="s">
        <v>6151</v>
      </c>
      <c r="F2895" s="345" t="s">
        <v>18552</v>
      </c>
      <c r="G2895" s="345" t="s">
        <v>18553</v>
      </c>
      <c r="H2895" s="346">
        <v>50000000</v>
      </c>
      <c r="I2895" s="345" t="s">
        <v>3894</v>
      </c>
      <c r="J2895" s="344">
        <v>40861</v>
      </c>
      <c r="K2895" s="345" t="s">
        <v>7312</v>
      </c>
      <c r="L2895" s="345" t="s">
        <v>7313</v>
      </c>
      <c r="M2895" s="345" t="s">
        <v>24</v>
      </c>
      <c r="N2895" s="345" t="s">
        <v>11491</v>
      </c>
      <c r="O2895" s="345"/>
      <c r="P2895" s="345"/>
      <c r="Q2895" s="344"/>
      <c r="R2895" s="344"/>
      <c r="S2895" s="346">
        <v>1</v>
      </c>
      <c r="T2895" s="347">
        <v>50000000</v>
      </c>
    </row>
    <row r="2896" spans="1:20" ht="15">
      <c r="A2896">
        <v>2895</v>
      </c>
      <c r="B2896" s="344">
        <v>41271</v>
      </c>
      <c r="C2896" s="345" t="s">
        <v>18554</v>
      </c>
      <c r="D2896" s="345" t="s">
        <v>29954</v>
      </c>
      <c r="E2896" s="345" t="s">
        <v>6155</v>
      </c>
      <c r="F2896" s="345" t="s">
        <v>18556</v>
      </c>
      <c r="G2896" s="345" t="s">
        <v>18557</v>
      </c>
      <c r="H2896" s="346">
        <v>100000</v>
      </c>
      <c r="I2896" s="345" t="s">
        <v>3894</v>
      </c>
      <c r="J2896" s="344">
        <v>40862</v>
      </c>
      <c r="K2896" s="345" t="s">
        <v>7312</v>
      </c>
      <c r="L2896" s="345" t="s">
        <v>7313</v>
      </c>
      <c r="M2896" s="345" t="s">
        <v>24</v>
      </c>
      <c r="N2896" s="345" t="s">
        <v>11491</v>
      </c>
      <c r="O2896" s="345"/>
      <c r="P2896" s="345"/>
      <c r="Q2896" s="344"/>
      <c r="R2896" s="344"/>
      <c r="S2896" s="346">
        <v>50</v>
      </c>
      <c r="T2896" s="347">
        <v>5000000</v>
      </c>
    </row>
    <row r="2897" spans="1:20" ht="15">
      <c r="A2897">
        <v>2896</v>
      </c>
      <c r="B2897" s="344">
        <v>41271</v>
      </c>
      <c r="C2897" s="345" t="s">
        <v>18558</v>
      </c>
      <c r="D2897" s="345" t="s">
        <v>18559</v>
      </c>
      <c r="E2897" s="345" t="s">
        <v>6153</v>
      </c>
      <c r="F2897" s="345" t="s">
        <v>18560</v>
      </c>
      <c r="G2897" s="345" t="s">
        <v>18561</v>
      </c>
      <c r="H2897" s="346">
        <v>10000</v>
      </c>
      <c r="I2897" s="345" t="s">
        <v>3894</v>
      </c>
      <c r="J2897" s="344">
        <v>40862</v>
      </c>
      <c r="K2897" s="345" t="s">
        <v>7312</v>
      </c>
      <c r="L2897" s="345" t="s">
        <v>7313</v>
      </c>
      <c r="M2897" s="345" t="s">
        <v>24</v>
      </c>
      <c r="N2897" s="345" t="s">
        <v>11491</v>
      </c>
      <c r="O2897" s="345"/>
      <c r="P2897" s="345"/>
      <c r="Q2897" s="344"/>
      <c r="R2897" s="344"/>
      <c r="S2897" s="346">
        <v>510</v>
      </c>
      <c r="T2897" s="347">
        <v>5100000</v>
      </c>
    </row>
    <row r="2898" spans="1:20" ht="15">
      <c r="A2898">
        <v>2897</v>
      </c>
      <c r="B2898" s="344">
        <v>41271</v>
      </c>
      <c r="C2898" s="345" t="s">
        <v>18562</v>
      </c>
      <c r="D2898" s="345" t="s">
        <v>18563</v>
      </c>
      <c r="E2898" s="345" t="s">
        <v>6157</v>
      </c>
      <c r="F2898" s="345" t="s">
        <v>18564</v>
      </c>
      <c r="G2898" s="345" t="s">
        <v>18565</v>
      </c>
      <c r="H2898" s="346">
        <v>61687500</v>
      </c>
      <c r="I2898" s="345" t="s">
        <v>3894</v>
      </c>
      <c r="J2898" s="344">
        <v>40862</v>
      </c>
      <c r="K2898" s="345" t="s">
        <v>7312</v>
      </c>
      <c r="L2898" s="345" t="s">
        <v>7313</v>
      </c>
      <c r="M2898" s="345" t="s">
        <v>24</v>
      </c>
      <c r="N2898" s="345" t="s">
        <v>11491</v>
      </c>
      <c r="O2898" s="345"/>
      <c r="P2898" s="345"/>
      <c r="Q2898" s="344"/>
      <c r="R2898" s="344"/>
      <c r="S2898" s="346">
        <v>2</v>
      </c>
      <c r="T2898" s="347">
        <v>123375000</v>
      </c>
    </row>
    <row r="2899" spans="1:20" ht="15">
      <c r="A2899">
        <v>2898</v>
      </c>
      <c r="B2899" s="344">
        <v>41271</v>
      </c>
      <c r="C2899" s="345" t="s">
        <v>18566</v>
      </c>
      <c r="D2899" s="345" t="s">
        <v>18567</v>
      </c>
      <c r="E2899" s="345" t="s">
        <v>6159</v>
      </c>
      <c r="F2899" s="345" t="s">
        <v>18568</v>
      </c>
      <c r="G2899" s="345" t="s">
        <v>18569</v>
      </c>
      <c r="H2899" s="346">
        <v>50000</v>
      </c>
      <c r="I2899" s="345" t="s">
        <v>3894</v>
      </c>
      <c r="J2899" s="344">
        <v>40863</v>
      </c>
      <c r="K2899" s="345" t="s">
        <v>7312</v>
      </c>
      <c r="L2899" s="345" t="s">
        <v>7313</v>
      </c>
      <c r="M2899" s="345" t="s">
        <v>24</v>
      </c>
      <c r="N2899" s="345" t="s">
        <v>11491</v>
      </c>
      <c r="O2899" s="345"/>
      <c r="P2899" s="345"/>
      <c r="Q2899" s="344"/>
      <c r="R2899" s="344"/>
      <c r="S2899" s="346">
        <v>100</v>
      </c>
      <c r="T2899" s="347">
        <v>5000000</v>
      </c>
    </row>
    <row r="2900" spans="1:20" ht="15">
      <c r="A2900">
        <v>2899</v>
      </c>
      <c r="B2900" s="344">
        <v>41271</v>
      </c>
      <c r="C2900" s="345" t="s">
        <v>10554</v>
      </c>
      <c r="D2900" s="345" t="s">
        <v>10555</v>
      </c>
      <c r="E2900" s="345" t="s">
        <v>3719</v>
      </c>
      <c r="F2900" s="345" t="s">
        <v>11424</v>
      </c>
      <c r="G2900" s="345" t="s">
        <v>11425</v>
      </c>
      <c r="H2900" s="346">
        <v>10000</v>
      </c>
      <c r="I2900" s="345" t="s">
        <v>3894</v>
      </c>
      <c r="J2900" s="344">
        <v>40864</v>
      </c>
      <c r="K2900" s="345" t="s">
        <v>7312</v>
      </c>
      <c r="L2900" s="345" t="s">
        <v>7313</v>
      </c>
      <c r="M2900" s="345" t="s">
        <v>24</v>
      </c>
      <c r="N2900" s="345" t="s">
        <v>1857</v>
      </c>
      <c r="O2900" s="345"/>
      <c r="P2900" s="345" t="s">
        <v>8962</v>
      </c>
      <c r="Q2900" s="344"/>
      <c r="R2900" s="344">
        <v>41596</v>
      </c>
      <c r="S2900" s="346">
        <v>309514</v>
      </c>
      <c r="T2900" s="347">
        <v>3095140000</v>
      </c>
    </row>
    <row r="2901" spans="1:20" ht="15">
      <c r="A2901">
        <v>2900</v>
      </c>
      <c r="B2901" s="344">
        <v>41271</v>
      </c>
      <c r="C2901" s="345" t="s">
        <v>18570</v>
      </c>
      <c r="D2901" s="345" t="s">
        <v>18571</v>
      </c>
      <c r="E2901" s="345" t="s">
        <v>6161</v>
      </c>
      <c r="F2901" s="345" t="s">
        <v>18572</v>
      </c>
      <c r="G2901" s="345" t="s">
        <v>18573</v>
      </c>
      <c r="H2901" s="346">
        <v>10000</v>
      </c>
      <c r="I2901" s="345" t="s">
        <v>3894</v>
      </c>
      <c r="J2901" s="344">
        <v>40864</v>
      </c>
      <c r="K2901" s="345" t="s">
        <v>7312</v>
      </c>
      <c r="L2901" s="345" t="s">
        <v>7313</v>
      </c>
      <c r="M2901" s="345" t="s">
        <v>24</v>
      </c>
      <c r="N2901" s="345" t="s">
        <v>11491</v>
      </c>
      <c r="O2901" s="345"/>
      <c r="P2901" s="345"/>
      <c r="Q2901" s="344"/>
      <c r="R2901" s="344"/>
      <c r="S2901" s="346">
        <v>500</v>
      </c>
      <c r="T2901" s="347">
        <v>5000000</v>
      </c>
    </row>
    <row r="2902" spans="1:20" ht="15">
      <c r="A2902">
        <v>2901</v>
      </c>
      <c r="B2902" s="344">
        <v>41271</v>
      </c>
      <c r="C2902" s="345" t="s">
        <v>7582</v>
      </c>
      <c r="D2902" s="345" t="s">
        <v>7583</v>
      </c>
      <c r="E2902" s="345" t="s">
        <v>7167</v>
      </c>
      <c r="F2902" s="345" t="s">
        <v>8930</v>
      </c>
      <c r="G2902" s="345" t="s">
        <v>8931</v>
      </c>
      <c r="H2902" s="346">
        <v>10000</v>
      </c>
      <c r="I2902" s="345" t="s">
        <v>3894</v>
      </c>
      <c r="J2902" s="344">
        <v>40864</v>
      </c>
      <c r="K2902" s="345" t="s">
        <v>7312</v>
      </c>
      <c r="L2902" s="345" t="s">
        <v>7313</v>
      </c>
      <c r="M2902" s="345" t="s">
        <v>24</v>
      </c>
      <c r="N2902" s="345" t="s">
        <v>7411</v>
      </c>
      <c r="O2902" s="345" t="s">
        <v>7315</v>
      </c>
      <c r="P2902" s="345"/>
      <c r="Q2902" s="344"/>
      <c r="R2902" s="344">
        <v>41974</v>
      </c>
      <c r="S2902" s="346">
        <v>114346</v>
      </c>
      <c r="T2902" s="347">
        <v>1143460000</v>
      </c>
    </row>
    <row r="2903" spans="1:20" ht="15">
      <c r="A2903">
        <v>2902</v>
      </c>
      <c r="B2903" s="344">
        <v>41271</v>
      </c>
      <c r="C2903" s="345" t="s">
        <v>18574</v>
      </c>
      <c r="D2903" s="345" t="s">
        <v>18575</v>
      </c>
      <c r="E2903" s="345" t="s">
        <v>6163</v>
      </c>
      <c r="F2903" s="345" t="s">
        <v>18576</v>
      </c>
      <c r="G2903" s="345" t="s">
        <v>18577</v>
      </c>
      <c r="H2903" s="346">
        <v>100</v>
      </c>
      <c r="I2903" s="345" t="s">
        <v>3894</v>
      </c>
      <c r="J2903" s="344">
        <v>40864</v>
      </c>
      <c r="K2903" s="345" t="s">
        <v>7312</v>
      </c>
      <c r="L2903" s="345" t="s">
        <v>7313</v>
      </c>
      <c r="M2903" s="345" t="s">
        <v>24</v>
      </c>
      <c r="N2903" s="345" t="s">
        <v>11491</v>
      </c>
      <c r="O2903" s="345"/>
      <c r="P2903" s="345"/>
      <c r="Q2903" s="344"/>
      <c r="R2903" s="344"/>
      <c r="S2903" s="346">
        <v>50000</v>
      </c>
      <c r="T2903" s="347">
        <v>5000000</v>
      </c>
    </row>
    <row r="2904" spans="1:20" ht="15">
      <c r="A2904">
        <v>2903</v>
      </c>
      <c r="B2904" s="344">
        <v>41271</v>
      </c>
      <c r="C2904" s="345" t="s">
        <v>9406</v>
      </c>
      <c r="D2904" s="345" t="s">
        <v>9407</v>
      </c>
      <c r="E2904" s="345" t="s">
        <v>3749</v>
      </c>
      <c r="F2904" s="345" t="s">
        <v>11426</v>
      </c>
      <c r="G2904" s="345" t="s">
        <v>11427</v>
      </c>
      <c r="H2904" s="346">
        <v>100</v>
      </c>
      <c r="I2904" s="345" t="s">
        <v>4177</v>
      </c>
      <c r="J2904" s="344">
        <v>40865</v>
      </c>
      <c r="K2904" s="345" t="s">
        <v>7312</v>
      </c>
      <c r="L2904" s="345" t="s">
        <v>7313</v>
      </c>
      <c r="M2904" s="345" t="s">
        <v>24</v>
      </c>
      <c r="N2904" s="345" t="s">
        <v>1857</v>
      </c>
      <c r="O2904" s="345"/>
      <c r="P2904" s="345" t="s">
        <v>8962</v>
      </c>
      <c r="Q2904" s="344"/>
      <c r="R2904" s="344">
        <v>42692</v>
      </c>
      <c r="S2904" s="346">
        <v>133965</v>
      </c>
      <c r="T2904" s="347">
        <v>13396500</v>
      </c>
    </row>
    <row r="2905" spans="1:20" ht="15">
      <c r="A2905">
        <v>2904</v>
      </c>
      <c r="B2905" s="344">
        <v>41271</v>
      </c>
      <c r="C2905" s="345" t="s">
        <v>10633</v>
      </c>
      <c r="D2905" s="345" t="s">
        <v>10634</v>
      </c>
      <c r="E2905" s="345" t="s">
        <v>3815</v>
      </c>
      <c r="F2905" s="345" t="s">
        <v>11428</v>
      </c>
      <c r="G2905" s="345" t="s">
        <v>11429</v>
      </c>
      <c r="H2905" s="346">
        <v>100</v>
      </c>
      <c r="I2905" s="345" t="s">
        <v>4177</v>
      </c>
      <c r="J2905" s="344">
        <v>40865</v>
      </c>
      <c r="K2905" s="345" t="s">
        <v>7312</v>
      </c>
      <c r="L2905" s="345" t="s">
        <v>7313</v>
      </c>
      <c r="M2905" s="345" t="s">
        <v>24</v>
      </c>
      <c r="N2905" s="345" t="s">
        <v>1857</v>
      </c>
      <c r="O2905" s="345"/>
      <c r="P2905" s="345" t="s">
        <v>8962</v>
      </c>
      <c r="Q2905" s="344"/>
      <c r="R2905" s="344">
        <v>41596</v>
      </c>
      <c r="S2905" s="346">
        <v>4416</v>
      </c>
      <c r="T2905" s="347">
        <v>441600</v>
      </c>
    </row>
    <row r="2906" spans="1:20" ht="15">
      <c r="A2906">
        <v>2905</v>
      </c>
      <c r="B2906" s="344">
        <v>41271</v>
      </c>
      <c r="C2906" s="345" t="s">
        <v>11434</v>
      </c>
      <c r="D2906" s="345" t="s">
        <v>11435</v>
      </c>
      <c r="E2906" s="345" t="s">
        <v>3818</v>
      </c>
      <c r="F2906" s="345" t="s">
        <v>11436</v>
      </c>
      <c r="G2906" s="345" t="s">
        <v>11437</v>
      </c>
      <c r="H2906" s="346">
        <v>10000</v>
      </c>
      <c r="I2906" s="345" t="s">
        <v>3894</v>
      </c>
      <c r="J2906" s="344">
        <v>40868</v>
      </c>
      <c r="K2906" s="345" t="s">
        <v>7312</v>
      </c>
      <c r="L2906" s="345" t="s">
        <v>7313</v>
      </c>
      <c r="M2906" s="345" t="s">
        <v>24</v>
      </c>
      <c r="N2906" s="345" t="s">
        <v>1857</v>
      </c>
      <c r="O2906" s="345"/>
      <c r="P2906" s="345" t="s">
        <v>8962</v>
      </c>
      <c r="Q2906" s="344"/>
      <c r="R2906" s="344">
        <v>41873</v>
      </c>
      <c r="S2906" s="346">
        <v>57104</v>
      </c>
      <c r="T2906" s="347">
        <v>571040000</v>
      </c>
    </row>
    <row r="2907" spans="1:20" ht="15">
      <c r="A2907">
        <v>2906</v>
      </c>
      <c r="B2907" s="344">
        <v>41271</v>
      </c>
      <c r="C2907" s="345" t="s">
        <v>16680</v>
      </c>
      <c r="D2907" s="345" t="s">
        <v>16681</v>
      </c>
      <c r="E2907" s="345" t="s">
        <v>6166</v>
      </c>
      <c r="F2907" s="345" t="s">
        <v>18578</v>
      </c>
      <c r="G2907" s="345" t="s">
        <v>18579</v>
      </c>
      <c r="H2907" s="346">
        <v>200000</v>
      </c>
      <c r="I2907" s="345" t="s">
        <v>3894</v>
      </c>
      <c r="J2907" s="344">
        <v>40868</v>
      </c>
      <c r="K2907" s="345" t="s">
        <v>7312</v>
      </c>
      <c r="L2907" s="345" t="s">
        <v>7313</v>
      </c>
      <c r="M2907" s="345" t="s">
        <v>24</v>
      </c>
      <c r="N2907" s="345" t="s">
        <v>11491</v>
      </c>
      <c r="O2907" s="345"/>
      <c r="P2907" s="345"/>
      <c r="Q2907" s="344"/>
      <c r="R2907" s="344"/>
      <c r="S2907" s="346">
        <v>10</v>
      </c>
      <c r="T2907" s="347">
        <v>2000000</v>
      </c>
    </row>
    <row r="2908" spans="1:20" ht="15">
      <c r="A2908">
        <v>2907</v>
      </c>
      <c r="B2908" s="344">
        <v>41271</v>
      </c>
      <c r="C2908" s="345" t="s">
        <v>16680</v>
      </c>
      <c r="D2908" s="345" t="s">
        <v>16681</v>
      </c>
      <c r="E2908" s="345" t="s">
        <v>6165</v>
      </c>
      <c r="F2908" s="345" t="s">
        <v>18580</v>
      </c>
      <c r="G2908" s="345" t="s">
        <v>18581</v>
      </c>
      <c r="H2908" s="346">
        <v>1000000</v>
      </c>
      <c r="I2908" s="345" t="s">
        <v>3894</v>
      </c>
      <c r="J2908" s="344">
        <v>40868</v>
      </c>
      <c r="K2908" s="345" t="s">
        <v>7312</v>
      </c>
      <c r="L2908" s="345" t="s">
        <v>7313</v>
      </c>
      <c r="M2908" s="345" t="s">
        <v>24</v>
      </c>
      <c r="N2908" s="345" t="s">
        <v>11491</v>
      </c>
      <c r="O2908" s="345"/>
      <c r="P2908" s="345"/>
      <c r="Q2908" s="344"/>
      <c r="R2908" s="344"/>
      <c r="S2908" s="346">
        <v>23</v>
      </c>
      <c r="T2908" s="347">
        <v>23000000</v>
      </c>
    </row>
    <row r="2909" spans="1:20" ht="15">
      <c r="A2909">
        <v>2908</v>
      </c>
      <c r="B2909" s="344">
        <v>41271</v>
      </c>
      <c r="C2909" s="345" t="s">
        <v>7453</v>
      </c>
      <c r="D2909" s="345" t="s">
        <v>7454</v>
      </c>
      <c r="E2909" s="345" t="s">
        <v>7199</v>
      </c>
      <c r="F2909" s="345" t="s">
        <v>8932</v>
      </c>
      <c r="G2909" s="345" t="s">
        <v>8933</v>
      </c>
      <c r="H2909" s="346">
        <v>10000</v>
      </c>
      <c r="I2909" s="345" t="s">
        <v>3894</v>
      </c>
      <c r="J2909" s="344">
        <v>40868</v>
      </c>
      <c r="K2909" s="345" t="s">
        <v>7312</v>
      </c>
      <c r="L2909" s="345" t="s">
        <v>7313</v>
      </c>
      <c r="M2909" s="345" t="s">
        <v>24</v>
      </c>
      <c r="N2909" s="345" t="s">
        <v>7411</v>
      </c>
      <c r="O2909" s="345" t="s">
        <v>7315</v>
      </c>
      <c r="P2909" s="345"/>
      <c r="Q2909" s="344"/>
      <c r="R2909" s="344">
        <v>41901</v>
      </c>
      <c r="S2909" s="346">
        <v>60873</v>
      </c>
      <c r="T2909" s="347">
        <v>608730000</v>
      </c>
    </row>
    <row r="2910" spans="1:20" ht="15">
      <c r="A2910">
        <v>2909</v>
      </c>
      <c r="B2910" s="344">
        <v>41271</v>
      </c>
      <c r="C2910" s="345" t="s">
        <v>18582</v>
      </c>
      <c r="D2910" s="345" t="s">
        <v>18583</v>
      </c>
      <c r="E2910" s="345" t="s">
        <v>6175</v>
      </c>
      <c r="F2910" s="345" t="s">
        <v>18584</v>
      </c>
      <c r="G2910" s="345" t="s">
        <v>18585</v>
      </c>
      <c r="H2910" s="346">
        <v>100000</v>
      </c>
      <c r="I2910" s="345" t="s">
        <v>3894</v>
      </c>
      <c r="J2910" s="344">
        <v>40869</v>
      </c>
      <c r="K2910" s="345" t="s">
        <v>7312</v>
      </c>
      <c r="L2910" s="345" t="s">
        <v>7313</v>
      </c>
      <c r="M2910" s="345" t="s">
        <v>24</v>
      </c>
      <c r="N2910" s="345" t="s">
        <v>11491</v>
      </c>
      <c r="O2910" s="345"/>
      <c r="P2910" s="345"/>
      <c r="Q2910" s="344"/>
      <c r="R2910" s="344"/>
      <c r="S2910" s="346">
        <v>50</v>
      </c>
      <c r="T2910" s="347">
        <v>5000000</v>
      </c>
    </row>
    <row r="2911" spans="1:20" ht="15">
      <c r="A2911">
        <v>2910</v>
      </c>
      <c r="B2911" s="344">
        <v>41271</v>
      </c>
      <c r="C2911" s="345" t="s">
        <v>18586</v>
      </c>
      <c r="D2911" s="345" t="s">
        <v>18587</v>
      </c>
      <c r="E2911" s="345" t="s">
        <v>6173</v>
      </c>
      <c r="F2911" s="345" t="s">
        <v>18588</v>
      </c>
      <c r="G2911" s="345" t="s">
        <v>18589</v>
      </c>
      <c r="H2911" s="346">
        <v>100000</v>
      </c>
      <c r="I2911" s="345" t="s">
        <v>3894</v>
      </c>
      <c r="J2911" s="344">
        <v>40869</v>
      </c>
      <c r="K2911" s="345" t="s">
        <v>7312</v>
      </c>
      <c r="L2911" s="345" t="s">
        <v>7313</v>
      </c>
      <c r="M2911" s="345" t="s">
        <v>24</v>
      </c>
      <c r="N2911" s="345" t="s">
        <v>11491</v>
      </c>
      <c r="O2911" s="345"/>
      <c r="P2911" s="345"/>
      <c r="Q2911" s="344"/>
      <c r="R2911" s="344"/>
      <c r="S2911" s="346">
        <v>61</v>
      </c>
      <c r="T2911" s="347">
        <v>6100000</v>
      </c>
    </row>
    <row r="2912" spans="1:20" ht="15">
      <c r="A2912">
        <v>2911</v>
      </c>
      <c r="B2912" s="344">
        <v>41271</v>
      </c>
      <c r="C2912" s="345" t="s">
        <v>18586</v>
      </c>
      <c r="D2912" s="345" t="s">
        <v>18587</v>
      </c>
      <c r="E2912" s="345" t="s">
        <v>6171</v>
      </c>
      <c r="F2912" s="345" t="s">
        <v>18590</v>
      </c>
      <c r="G2912" s="345" t="s">
        <v>18591</v>
      </c>
      <c r="H2912" s="346">
        <v>100000</v>
      </c>
      <c r="I2912" s="345" t="s">
        <v>3894</v>
      </c>
      <c r="J2912" s="344">
        <v>40869</v>
      </c>
      <c r="K2912" s="345" t="s">
        <v>7312</v>
      </c>
      <c r="L2912" s="345" t="s">
        <v>7313</v>
      </c>
      <c r="M2912" s="345" t="s">
        <v>24</v>
      </c>
      <c r="N2912" s="345" t="s">
        <v>11512</v>
      </c>
      <c r="O2912" s="345"/>
      <c r="P2912" s="345"/>
      <c r="Q2912" s="344"/>
      <c r="R2912" s="344"/>
      <c r="S2912" s="346">
        <v>30</v>
      </c>
      <c r="T2912" s="347">
        <v>3000000</v>
      </c>
    </row>
    <row r="2913" spans="1:20" ht="15">
      <c r="A2913">
        <v>2912</v>
      </c>
      <c r="B2913" s="344">
        <v>41271</v>
      </c>
      <c r="C2913" s="345" t="s">
        <v>18586</v>
      </c>
      <c r="D2913" s="345" t="s">
        <v>18587</v>
      </c>
      <c r="E2913" s="345" t="s">
        <v>6169</v>
      </c>
      <c r="F2913" s="345" t="s">
        <v>18592</v>
      </c>
      <c r="G2913" s="345" t="s">
        <v>18593</v>
      </c>
      <c r="H2913" s="346">
        <v>100000</v>
      </c>
      <c r="I2913" s="345" t="s">
        <v>3894</v>
      </c>
      <c r="J2913" s="344">
        <v>40869</v>
      </c>
      <c r="K2913" s="345" t="s">
        <v>7312</v>
      </c>
      <c r="L2913" s="345" t="s">
        <v>7313</v>
      </c>
      <c r="M2913" s="345" t="s">
        <v>24</v>
      </c>
      <c r="N2913" s="345" t="s">
        <v>11512</v>
      </c>
      <c r="O2913" s="345"/>
      <c r="P2913" s="345"/>
      <c r="Q2913" s="344"/>
      <c r="R2913" s="344"/>
      <c r="S2913" s="346">
        <v>9</v>
      </c>
      <c r="T2913" s="347">
        <v>900000</v>
      </c>
    </row>
    <row r="2914" spans="1:20" ht="15">
      <c r="A2914">
        <v>2913</v>
      </c>
      <c r="B2914" s="344">
        <v>41271</v>
      </c>
      <c r="C2914" s="345" t="s">
        <v>18594</v>
      </c>
      <c r="D2914" s="345" t="s">
        <v>18595</v>
      </c>
      <c r="E2914" s="345" t="s">
        <v>6167</v>
      </c>
      <c r="F2914" s="345" t="s">
        <v>18596</v>
      </c>
      <c r="G2914" s="345" t="s">
        <v>18597</v>
      </c>
      <c r="H2914" s="346">
        <v>1000</v>
      </c>
      <c r="I2914" s="345" t="s">
        <v>3894</v>
      </c>
      <c r="J2914" s="344">
        <v>40869</v>
      </c>
      <c r="K2914" s="345" t="s">
        <v>7312</v>
      </c>
      <c r="L2914" s="345" t="s">
        <v>7313</v>
      </c>
      <c r="M2914" s="345" t="s">
        <v>24</v>
      </c>
      <c r="N2914" s="345" t="s">
        <v>11491</v>
      </c>
      <c r="O2914" s="345"/>
      <c r="P2914" s="345"/>
      <c r="Q2914" s="344"/>
      <c r="R2914" s="344"/>
      <c r="S2914" s="346">
        <v>5000</v>
      </c>
      <c r="T2914" s="347">
        <v>5000000</v>
      </c>
    </row>
    <row r="2915" spans="1:20" ht="15">
      <c r="A2915">
        <v>2914</v>
      </c>
      <c r="B2915" s="344">
        <v>41271</v>
      </c>
      <c r="C2915" s="345" t="s">
        <v>18598</v>
      </c>
      <c r="D2915" s="345" t="s">
        <v>18599</v>
      </c>
      <c r="E2915" s="345" t="s">
        <v>6177</v>
      </c>
      <c r="F2915" s="345" t="s">
        <v>18600</v>
      </c>
      <c r="G2915" s="345" t="s">
        <v>18601</v>
      </c>
      <c r="H2915" s="346">
        <v>10000</v>
      </c>
      <c r="I2915" s="345" t="s">
        <v>3894</v>
      </c>
      <c r="J2915" s="344">
        <v>40870</v>
      </c>
      <c r="K2915" s="345" t="s">
        <v>7312</v>
      </c>
      <c r="L2915" s="345" t="s">
        <v>7313</v>
      </c>
      <c r="M2915" s="345" t="s">
        <v>24</v>
      </c>
      <c r="N2915" s="345" t="s">
        <v>11491</v>
      </c>
      <c r="O2915" s="345"/>
      <c r="P2915" s="345"/>
      <c r="Q2915" s="344"/>
      <c r="R2915" s="344"/>
      <c r="S2915" s="346">
        <v>2000</v>
      </c>
      <c r="T2915" s="347">
        <v>20000000</v>
      </c>
    </row>
    <row r="2916" spans="1:20" ht="15">
      <c r="A2916">
        <v>2915</v>
      </c>
      <c r="B2916" s="344">
        <v>41271</v>
      </c>
      <c r="C2916" s="345" t="s">
        <v>9137</v>
      </c>
      <c r="D2916" s="345" t="s">
        <v>9138</v>
      </c>
      <c r="E2916" s="345" t="s">
        <v>1813</v>
      </c>
      <c r="F2916" s="345" t="s">
        <v>9377</v>
      </c>
      <c r="G2916" s="345" t="s">
        <v>9378</v>
      </c>
      <c r="H2916" s="346">
        <v>1000</v>
      </c>
      <c r="I2916" s="345" t="s">
        <v>3894</v>
      </c>
      <c r="J2916" s="344">
        <v>40875</v>
      </c>
      <c r="K2916" s="345" t="s">
        <v>7312</v>
      </c>
      <c r="L2916" s="345" t="s">
        <v>7313</v>
      </c>
      <c r="M2916" s="345" t="s">
        <v>24</v>
      </c>
      <c r="N2916" s="345" t="s">
        <v>9279</v>
      </c>
      <c r="O2916" s="345"/>
      <c r="P2916" s="345" t="s">
        <v>8965</v>
      </c>
      <c r="Q2916" s="344"/>
      <c r="R2916" s="344">
        <v>42702</v>
      </c>
      <c r="S2916" s="346">
        <v>50000000</v>
      </c>
      <c r="T2916" s="347">
        <v>50000000000</v>
      </c>
    </row>
    <row r="2917" spans="1:20" ht="15">
      <c r="A2917">
        <v>2916</v>
      </c>
      <c r="B2917" s="344">
        <v>41271</v>
      </c>
      <c r="C2917" s="345" t="s">
        <v>18606</v>
      </c>
      <c r="D2917" s="345" t="s">
        <v>18607</v>
      </c>
      <c r="E2917" s="345" t="s">
        <v>6191</v>
      </c>
      <c r="F2917" s="345" t="s">
        <v>18608</v>
      </c>
      <c r="G2917" s="345" t="s">
        <v>18609</v>
      </c>
      <c r="H2917" s="346">
        <v>20000000</v>
      </c>
      <c r="I2917" s="345" t="s">
        <v>3894</v>
      </c>
      <c r="J2917" s="344">
        <v>40871</v>
      </c>
      <c r="K2917" s="345" t="s">
        <v>7312</v>
      </c>
      <c r="L2917" s="345" t="s">
        <v>7313</v>
      </c>
      <c r="M2917" s="345" t="s">
        <v>24</v>
      </c>
      <c r="N2917" s="345" t="s">
        <v>11491</v>
      </c>
      <c r="O2917" s="345"/>
      <c r="P2917" s="345"/>
      <c r="Q2917" s="344"/>
      <c r="R2917" s="344"/>
      <c r="S2917" s="346">
        <v>1</v>
      </c>
      <c r="T2917" s="347">
        <v>20000000</v>
      </c>
    </row>
    <row r="2918" spans="1:20" ht="15">
      <c r="A2918">
        <v>2917</v>
      </c>
      <c r="B2918" s="344">
        <v>41271</v>
      </c>
      <c r="C2918" s="345" t="s">
        <v>18610</v>
      </c>
      <c r="D2918" s="345" t="s">
        <v>18611</v>
      </c>
      <c r="E2918" s="345" t="s">
        <v>6181</v>
      </c>
      <c r="F2918" s="345" t="s">
        <v>18612</v>
      </c>
      <c r="G2918" s="345" t="s">
        <v>18613</v>
      </c>
      <c r="H2918" s="346">
        <v>100</v>
      </c>
      <c r="I2918" s="345" t="s">
        <v>3894</v>
      </c>
      <c r="J2918" s="344">
        <v>40871</v>
      </c>
      <c r="K2918" s="345" t="s">
        <v>7312</v>
      </c>
      <c r="L2918" s="345" t="s">
        <v>7313</v>
      </c>
      <c r="M2918" s="345" t="s">
        <v>24</v>
      </c>
      <c r="N2918" s="345" t="s">
        <v>11491</v>
      </c>
      <c r="O2918" s="345"/>
      <c r="P2918" s="345"/>
      <c r="Q2918" s="344"/>
      <c r="R2918" s="344"/>
      <c r="S2918" s="346">
        <v>4828909</v>
      </c>
      <c r="T2918" s="347">
        <v>482890900</v>
      </c>
    </row>
    <row r="2919" spans="1:20" ht="15">
      <c r="A2919">
        <v>2918</v>
      </c>
      <c r="B2919" s="344">
        <v>41271</v>
      </c>
      <c r="C2919" s="345" t="s">
        <v>18610</v>
      </c>
      <c r="D2919" s="345" t="s">
        <v>18611</v>
      </c>
      <c r="E2919" s="345" t="s">
        <v>6183</v>
      </c>
      <c r="F2919" s="345" t="s">
        <v>18614</v>
      </c>
      <c r="G2919" s="345" t="s">
        <v>18615</v>
      </c>
      <c r="H2919" s="346">
        <v>100</v>
      </c>
      <c r="I2919" s="345" t="s">
        <v>3894</v>
      </c>
      <c r="J2919" s="344">
        <v>40871</v>
      </c>
      <c r="K2919" s="345" t="s">
        <v>7312</v>
      </c>
      <c r="L2919" s="345" t="s">
        <v>7313</v>
      </c>
      <c r="M2919" s="345" t="s">
        <v>24</v>
      </c>
      <c r="N2919" s="345" t="s">
        <v>11512</v>
      </c>
      <c r="O2919" s="345"/>
      <c r="P2919" s="345"/>
      <c r="Q2919" s="344"/>
      <c r="R2919" s="344"/>
      <c r="S2919" s="346">
        <v>8278</v>
      </c>
      <c r="T2919" s="347">
        <v>827800</v>
      </c>
    </row>
    <row r="2920" spans="1:20" ht="15">
      <c r="A2920">
        <v>2919</v>
      </c>
      <c r="B2920" s="344">
        <v>41271</v>
      </c>
      <c r="C2920" s="345" t="s">
        <v>18610</v>
      </c>
      <c r="D2920" s="345" t="s">
        <v>18611</v>
      </c>
      <c r="E2920" s="345" t="s">
        <v>6185</v>
      </c>
      <c r="F2920" s="345" t="s">
        <v>18616</v>
      </c>
      <c r="G2920" s="345" t="s">
        <v>18617</v>
      </c>
      <c r="H2920" s="346">
        <v>100</v>
      </c>
      <c r="I2920" s="345" t="s">
        <v>3894</v>
      </c>
      <c r="J2920" s="344">
        <v>40871</v>
      </c>
      <c r="K2920" s="345" t="s">
        <v>7312</v>
      </c>
      <c r="L2920" s="345" t="s">
        <v>7313</v>
      </c>
      <c r="M2920" s="345" t="s">
        <v>24</v>
      </c>
      <c r="N2920" s="345" t="s">
        <v>11512</v>
      </c>
      <c r="O2920" s="345"/>
      <c r="P2920" s="345"/>
      <c r="Q2920" s="344"/>
      <c r="R2920" s="344"/>
      <c r="S2920" s="346">
        <v>1992432</v>
      </c>
      <c r="T2920" s="347">
        <v>199243200</v>
      </c>
    </row>
    <row r="2921" spans="1:20" ht="15">
      <c r="A2921">
        <v>2920</v>
      </c>
      <c r="B2921" s="344">
        <v>41271</v>
      </c>
      <c r="C2921" s="345" t="s">
        <v>18610</v>
      </c>
      <c r="D2921" s="345" t="s">
        <v>18611</v>
      </c>
      <c r="E2921" s="345" t="s">
        <v>6187</v>
      </c>
      <c r="F2921" s="345" t="s">
        <v>18618</v>
      </c>
      <c r="G2921" s="345" t="s">
        <v>18619</v>
      </c>
      <c r="H2921" s="346">
        <v>100</v>
      </c>
      <c r="I2921" s="345" t="s">
        <v>3894</v>
      </c>
      <c r="J2921" s="344">
        <v>40871</v>
      </c>
      <c r="K2921" s="345" t="s">
        <v>7312</v>
      </c>
      <c r="L2921" s="345" t="s">
        <v>7313</v>
      </c>
      <c r="M2921" s="345" t="s">
        <v>24</v>
      </c>
      <c r="N2921" s="345" t="s">
        <v>11512</v>
      </c>
      <c r="O2921" s="345"/>
      <c r="P2921" s="345"/>
      <c r="Q2921" s="344"/>
      <c r="R2921" s="344"/>
      <c r="S2921" s="346">
        <v>568671</v>
      </c>
      <c r="T2921" s="347">
        <v>56867100</v>
      </c>
    </row>
    <row r="2922" spans="1:20" ht="15">
      <c r="A2922">
        <v>2921</v>
      </c>
      <c r="B2922" s="344">
        <v>41271</v>
      </c>
      <c r="C2922" s="345" t="s">
        <v>7384</v>
      </c>
      <c r="D2922" s="345" t="s">
        <v>7385</v>
      </c>
      <c r="E2922" s="345" t="s">
        <v>7286</v>
      </c>
      <c r="F2922" s="345" t="s">
        <v>7386</v>
      </c>
      <c r="G2922" s="345" t="s">
        <v>7387</v>
      </c>
      <c r="H2922" s="346">
        <v>1000000</v>
      </c>
      <c r="I2922" s="345" t="s">
        <v>3894</v>
      </c>
      <c r="J2922" s="344">
        <v>40871</v>
      </c>
      <c r="K2922" s="345" t="s">
        <v>7312</v>
      </c>
      <c r="L2922" s="345" t="s">
        <v>7313</v>
      </c>
      <c r="M2922" s="345" t="s">
        <v>24</v>
      </c>
      <c r="N2922" s="345" t="s">
        <v>7314</v>
      </c>
      <c r="O2922" s="345" t="s">
        <v>7315</v>
      </c>
      <c r="P2922" s="345"/>
      <c r="Q2922" s="344"/>
      <c r="R2922" s="344">
        <v>43055</v>
      </c>
      <c r="S2922" s="346">
        <v>85</v>
      </c>
      <c r="T2922" s="347">
        <v>85000000</v>
      </c>
    </row>
    <row r="2923" spans="1:20" ht="15">
      <c r="A2923">
        <v>2922</v>
      </c>
      <c r="B2923" s="344">
        <v>41271</v>
      </c>
      <c r="C2923" s="345" t="s">
        <v>18620</v>
      </c>
      <c r="D2923" s="345" t="s">
        <v>29955</v>
      </c>
      <c r="E2923" s="345" t="s">
        <v>6189</v>
      </c>
      <c r="F2923" s="345" t="s">
        <v>18622</v>
      </c>
      <c r="G2923" s="345" t="s">
        <v>29956</v>
      </c>
      <c r="H2923" s="346">
        <v>100000</v>
      </c>
      <c r="I2923" s="345" t="s">
        <v>3894</v>
      </c>
      <c r="J2923" s="344">
        <v>40871</v>
      </c>
      <c r="K2923" s="345" t="s">
        <v>7312</v>
      </c>
      <c r="L2923" s="345" t="s">
        <v>7313</v>
      </c>
      <c r="M2923" s="345" t="s">
        <v>24</v>
      </c>
      <c r="N2923" s="345" t="s">
        <v>11491</v>
      </c>
      <c r="O2923" s="345"/>
      <c r="P2923" s="345"/>
      <c r="Q2923" s="344"/>
      <c r="R2923" s="344"/>
      <c r="S2923" s="346">
        <v>14090</v>
      </c>
      <c r="T2923" s="347">
        <v>1409000000</v>
      </c>
    </row>
    <row r="2924" spans="1:20" ht="15">
      <c r="A2924">
        <v>2923</v>
      </c>
      <c r="B2924" s="344">
        <v>41271</v>
      </c>
      <c r="C2924" s="345" t="s">
        <v>11217</v>
      </c>
      <c r="D2924" s="345" t="s">
        <v>29946</v>
      </c>
      <c r="E2924" s="345" t="s">
        <v>6193</v>
      </c>
      <c r="F2924" s="345" t="s">
        <v>18624</v>
      </c>
      <c r="G2924" s="345" t="s">
        <v>18625</v>
      </c>
      <c r="H2924" s="346">
        <v>100</v>
      </c>
      <c r="I2924" s="345" t="s">
        <v>3894</v>
      </c>
      <c r="J2924" s="344">
        <v>40872</v>
      </c>
      <c r="K2924" s="345" t="s">
        <v>7312</v>
      </c>
      <c r="L2924" s="345" t="s">
        <v>7313</v>
      </c>
      <c r="M2924" s="345" t="s">
        <v>24</v>
      </c>
      <c r="N2924" s="345" t="s">
        <v>11491</v>
      </c>
      <c r="O2924" s="345"/>
      <c r="P2924" s="345"/>
      <c r="Q2924" s="344"/>
      <c r="R2924" s="344"/>
      <c r="S2924" s="346">
        <v>7012204</v>
      </c>
      <c r="T2924" s="347">
        <v>701220400</v>
      </c>
    </row>
    <row r="2925" spans="1:20" ht="15">
      <c r="A2925">
        <v>2924</v>
      </c>
      <c r="B2925" s="344">
        <v>41271</v>
      </c>
      <c r="C2925" s="345" t="s">
        <v>18626</v>
      </c>
      <c r="D2925" s="345" t="s">
        <v>18627</v>
      </c>
      <c r="E2925" s="345" t="s">
        <v>6195</v>
      </c>
      <c r="F2925" s="345" t="s">
        <v>18628</v>
      </c>
      <c r="G2925" s="345" t="s">
        <v>18629</v>
      </c>
      <c r="H2925" s="346">
        <v>100000</v>
      </c>
      <c r="I2925" s="345" t="s">
        <v>3894</v>
      </c>
      <c r="J2925" s="344">
        <v>40872</v>
      </c>
      <c r="K2925" s="345" t="s">
        <v>7312</v>
      </c>
      <c r="L2925" s="345" t="s">
        <v>7313</v>
      </c>
      <c r="M2925" s="345" t="s">
        <v>24</v>
      </c>
      <c r="N2925" s="345" t="s">
        <v>11491</v>
      </c>
      <c r="O2925" s="345"/>
      <c r="P2925" s="345"/>
      <c r="Q2925" s="344"/>
      <c r="R2925" s="344"/>
      <c r="S2925" s="346">
        <v>350</v>
      </c>
      <c r="T2925" s="347">
        <v>35000000</v>
      </c>
    </row>
    <row r="2926" spans="1:20" ht="15">
      <c r="A2926">
        <v>2925</v>
      </c>
      <c r="B2926" s="344">
        <v>41271</v>
      </c>
      <c r="C2926" s="345" t="s">
        <v>10633</v>
      </c>
      <c r="D2926" s="345" t="s">
        <v>10634</v>
      </c>
      <c r="E2926" s="345" t="s">
        <v>3824</v>
      </c>
      <c r="F2926" s="345" t="s">
        <v>11438</v>
      </c>
      <c r="G2926" s="345" t="s">
        <v>11439</v>
      </c>
      <c r="H2926" s="346">
        <v>100</v>
      </c>
      <c r="I2926" s="345" t="s">
        <v>4177</v>
      </c>
      <c r="J2926" s="344">
        <v>40872</v>
      </c>
      <c r="K2926" s="345" t="s">
        <v>7312</v>
      </c>
      <c r="L2926" s="345" t="s">
        <v>7313</v>
      </c>
      <c r="M2926" s="345" t="s">
        <v>24</v>
      </c>
      <c r="N2926" s="345" t="s">
        <v>1857</v>
      </c>
      <c r="O2926" s="345"/>
      <c r="P2926" s="345" t="s">
        <v>8962</v>
      </c>
      <c r="Q2926" s="344"/>
      <c r="R2926" s="344">
        <v>41603</v>
      </c>
      <c r="S2926" s="346">
        <v>1407</v>
      </c>
      <c r="T2926" s="347">
        <v>140700</v>
      </c>
    </row>
    <row r="2927" spans="1:20" ht="15">
      <c r="A2927">
        <v>2926</v>
      </c>
      <c r="B2927" s="344">
        <v>41271</v>
      </c>
      <c r="C2927" s="345" t="s">
        <v>18630</v>
      </c>
      <c r="D2927" s="345" t="s">
        <v>18631</v>
      </c>
      <c r="E2927" s="345" t="s">
        <v>6197</v>
      </c>
      <c r="F2927" s="345" t="s">
        <v>18632</v>
      </c>
      <c r="G2927" s="345" t="s">
        <v>18633</v>
      </c>
      <c r="H2927" s="346">
        <v>10000</v>
      </c>
      <c r="I2927" s="345" t="s">
        <v>3894</v>
      </c>
      <c r="J2927" s="344">
        <v>40875</v>
      </c>
      <c r="K2927" s="345" t="s">
        <v>7312</v>
      </c>
      <c r="L2927" s="345" t="s">
        <v>7313</v>
      </c>
      <c r="M2927" s="345" t="s">
        <v>24</v>
      </c>
      <c r="N2927" s="345" t="s">
        <v>11491</v>
      </c>
      <c r="O2927" s="345"/>
      <c r="P2927" s="345"/>
      <c r="Q2927" s="344"/>
      <c r="R2927" s="344"/>
      <c r="S2927" s="346">
        <v>105000</v>
      </c>
      <c r="T2927" s="347">
        <v>1050000000</v>
      </c>
    </row>
    <row r="2928" spans="1:20" ht="15">
      <c r="A2928">
        <v>2927</v>
      </c>
      <c r="B2928" s="344">
        <v>41271</v>
      </c>
      <c r="C2928" s="345" t="s">
        <v>7560</v>
      </c>
      <c r="D2928" s="345" t="s">
        <v>7561</v>
      </c>
      <c r="E2928" s="345" t="s">
        <v>7205</v>
      </c>
      <c r="F2928" s="345" t="s">
        <v>8934</v>
      </c>
      <c r="G2928" s="345" t="s">
        <v>8935</v>
      </c>
      <c r="H2928" s="346">
        <v>1</v>
      </c>
      <c r="I2928" s="345" t="s">
        <v>8124</v>
      </c>
      <c r="J2928" s="344">
        <v>40875</v>
      </c>
      <c r="K2928" s="345" t="s">
        <v>7312</v>
      </c>
      <c r="L2928" s="345" t="s">
        <v>7313</v>
      </c>
      <c r="M2928" s="345" t="s">
        <v>24</v>
      </c>
      <c r="N2928" s="345" t="s">
        <v>7411</v>
      </c>
      <c r="O2928" s="345" t="s">
        <v>7412</v>
      </c>
      <c r="P2928" s="345"/>
      <c r="Q2928" s="344"/>
      <c r="R2928" s="344"/>
      <c r="S2928" s="346">
        <v>29686864</v>
      </c>
      <c r="T2928" s="347">
        <v>29686864</v>
      </c>
    </row>
    <row r="2929" spans="1:20" ht="15">
      <c r="A2929">
        <v>2928</v>
      </c>
      <c r="B2929" s="344">
        <v>41271</v>
      </c>
      <c r="C2929" s="345" t="s">
        <v>18634</v>
      </c>
      <c r="D2929" s="345" t="s">
        <v>18635</v>
      </c>
      <c r="E2929" s="345" t="s">
        <v>6201</v>
      </c>
      <c r="F2929" s="345" t="s">
        <v>18636</v>
      </c>
      <c r="G2929" s="345" t="s">
        <v>18637</v>
      </c>
      <c r="H2929" s="346">
        <v>50000</v>
      </c>
      <c r="I2929" s="345" t="s">
        <v>3894</v>
      </c>
      <c r="J2929" s="344">
        <v>40875</v>
      </c>
      <c r="K2929" s="345" t="s">
        <v>7312</v>
      </c>
      <c r="L2929" s="345" t="s">
        <v>7313</v>
      </c>
      <c r="M2929" s="345" t="s">
        <v>24</v>
      </c>
      <c r="N2929" s="345" t="s">
        <v>11491</v>
      </c>
      <c r="O2929" s="345"/>
      <c r="P2929" s="345"/>
      <c r="Q2929" s="344"/>
      <c r="R2929" s="344"/>
      <c r="S2929" s="346">
        <v>100</v>
      </c>
      <c r="T2929" s="347">
        <v>5000000</v>
      </c>
    </row>
    <row r="2930" spans="1:20" ht="15">
      <c r="A2930">
        <v>2929</v>
      </c>
      <c r="B2930" s="344">
        <v>41271</v>
      </c>
      <c r="C2930" s="345" t="s">
        <v>18638</v>
      </c>
      <c r="D2930" s="345" t="s">
        <v>18639</v>
      </c>
      <c r="E2930" s="345" t="s">
        <v>6199</v>
      </c>
      <c r="F2930" s="345" t="s">
        <v>18640</v>
      </c>
      <c r="G2930" s="345" t="s">
        <v>18641</v>
      </c>
      <c r="H2930" s="346">
        <v>50000</v>
      </c>
      <c r="I2930" s="345" t="s">
        <v>3894</v>
      </c>
      <c r="J2930" s="344">
        <v>40875</v>
      </c>
      <c r="K2930" s="345" t="s">
        <v>7312</v>
      </c>
      <c r="L2930" s="345" t="s">
        <v>7313</v>
      </c>
      <c r="M2930" s="345" t="s">
        <v>24</v>
      </c>
      <c r="N2930" s="345" t="s">
        <v>11491</v>
      </c>
      <c r="O2930" s="345"/>
      <c r="P2930" s="345"/>
      <c r="Q2930" s="344"/>
      <c r="R2930" s="344"/>
      <c r="S2930" s="346">
        <v>100</v>
      </c>
      <c r="T2930" s="347">
        <v>5000000</v>
      </c>
    </row>
    <row r="2931" spans="1:20" ht="15">
      <c r="A2931">
        <v>2930</v>
      </c>
      <c r="B2931" s="344">
        <v>41271</v>
      </c>
      <c r="C2931" s="345" t="s">
        <v>18642</v>
      </c>
      <c r="D2931" s="345" t="s">
        <v>18643</v>
      </c>
      <c r="E2931" s="345" t="s">
        <v>6208</v>
      </c>
      <c r="F2931" s="345" t="s">
        <v>18644</v>
      </c>
      <c r="G2931" s="345" t="s">
        <v>18645</v>
      </c>
      <c r="H2931" s="346">
        <v>10000</v>
      </c>
      <c r="I2931" s="345" t="s">
        <v>3894</v>
      </c>
      <c r="J2931" s="344">
        <v>40876</v>
      </c>
      <c r="K2931" s="345" t="s">
        <v>7312</v>
      </c>
      <c r="L2931" s="345" t="s">
        <v>7313</v>
      </c>
      <c r="M2931" s="345" t="s">
        <v>24</v>
      </c>
      <c r="N2931" s="345" t="s">
        <v>11491</v>
      </c>
      <c r="O2931" s="345"/>
      <c r="P2931" s="345"/>
      <c r="Q2931" s="344"/>
      <c r="R2931" s="344"/>
      <c r="S2931" s="346">
        <v>1000</v>
      </c>
      <c r="T2931" s="347">
        <v>10000000</v>
      </c>
    </row>
    <row r="2932" spans="1:20" ht="15">
      <c r="A2932">
        <v>2931</v>
      </c>
      <c r="B2932" s="344">
        <v>41271</v>
      </c>
      <c r="C2932" s="345" t="s">
        <v>18646</v>
      </c>
      <c r="D2932" s="345" t="s">
        <v>18647</v>
      </c>
      <c r="E2932" s="345" t="s">
        <v>6206</v>
      </c>
      <c r="F2932" s="345" t="s">
        <v>18648</v>
      </c>
      <c r="G2932" s="345" t="s">
        <v>18649</v>
      </c>
      <c r="H2932" s="346">
        <v>651</v>
      </c>
      <c r="I2932" s="345" t="s">
        <v>3894</v>
      </c>
      <c r="J2932" s="344">
        <v>40876</v>
      </c>
      <c r="K2932" s="345" t="s">
        <v>7312</v>
      </c>
      <c r="L2932" s="345" t="s">
        <v>7313</v>
      </c>
      <c r="M2932" s="345" t="s">
        <v>24</v>
      </c>
      <c r="N2932" s="345" t="s">
        <v>11491</v>
      </c>
      <c r="O2932" s="345"/>
      <c r="P2932" s="345"/>
      <c r="Q2932" s="344"/>
      <c r="R2932" s="344"/>
      <c r="S2932" s="346">
        <v>7679</v>
      </c>
      <c r="T2932" s="347">
        <v>4999029</v>
      </c>
    </row>
    <row r="2933" spans="1:20" ht="15">
      <c r="A2933">
        <v>2932</v>
      </c>
      <c r="B2933" s="344">
        <v>41271</v>
      </c>
      <c r="C2933" s="345" t="s">
        <v>18646</v>
      </c>
      <c r="D2933" s="345" t="s">
        <v>18647</v>
      </c>
      <c r="E2933" s="345" t="s">
        <v>6207</v>
      </c>
      <c r="F2933" s="345" t="s">
        <v>18650</v>
      </c>
      <c r="G2933" s="345" t="s">
        <v>18651</v>
      </c>
      <c r="H2933" s="346">
        <v>651</v>
      </c>
      <c r="I2933" s="345" t="s">
        <v>3894</v>
      </c>
      <c r="J2933" s="344">
        <v>40876</v>
      </c>
      <c r="K2933" s="345" t="s">
        <v>7312</v>
      </c>
      <c r="L2933" s="345" t="s">
        <v>7313</v>
      </c>
      <c r="M2933" s="345" t="s">
        <v>24</v>
      </c>
      <c r="N2933" s="345" t="s">
        <v>11512</v>
      </c>
      <c r="O2933" s="345"/>
      <c r="P2933" s="345"/>
      <c r="Q2933" s="344"/>
      <c r="R2933" s="344"/>
      <c r="S2933" s="346">
        <v>1</v>
      </c>
      <c r="T2933" s="347">
        <v>651</v>
      </c>
    </row>
    <row r="2934" spans="1:20" ht="15">
      <c r="A2934">
        <v>2933</v>
      </c>
      <c r="B2934" s="344">
        <v>41271</v>
      </c>
      <c r="C2934" s="345" t="s">
        <v>18646</v>
      </c>
      <c r="D2934" s="345" t="s">
        <v>18647</v>
      </c>
      <c r="E2934" s="345" t="s">
        <v>6205</v>
      </c>
      <c r="F2934" s="345" t="s">
        <v>18652</v>
      </c>
      <c r="G2934" s="345" t="s">
        <v>18653</v>
      </c>
      <c r="H2934" s="346">
        <v>651</v>
      </c>
      <c r="I2934" s="345" t="s">
        <v>3894</v>
      </c>
      <c r="J2934" s="344">
        <v>40876</v>
      </c>
      <c r="K2934" s="345" t="s">
        <v>7312</v>
      </c>
      <c r="L2934" s="345" t="s">
        <v>7313</v>
      </c>
      <c r="M2934" s="345" t="s">
        <v>24</v>
      </c>
      <c r="N2934" s="345" t="s">
        <v>11512</v>
      </c>
      <c r="O2934" s="345"/>
      <c r="P2934" s="345"/>
      <c r="Q2934" s="344"/>
      <c r="R2934" s="344"/>
      <c r="S2934" s="346">
        <v>1</v>
      </c>
      <c r="T2934" s="347">
        <v>651</v>
      </c>
    </row>
    <row r="2935" spans="1:20" ht="15">
      <c r="A2935">
        <v>2934</v>
      </c>
      <c r="B2935" s="344">
        <v>41271</v>
      </c>
      <c r="C2935" s="345" t="s">
        <v>18654</v>
      </c>
      <c r="D2935" s="345" t="s">
        <v>18655</v>
      </c>
      <c r="E2935" s="345" t="s">
        <v>6203</v>
      </c>
      <c r="F2935" s="345" t="s">
        <v>18656</v>
      </c>
      <c r="G2935" s="345" t="s">
        <v>18657</v>
      </c>
      <c r="H2935" s="346">
        <v>500000</v>
      </c>
      <c r="I2935" s="345" t="s">
        <v>3894</v>
      </c>
      <c r="J2935" s="344">
        <v>40876</v>
      </c>
      <c r="K2935" s="345" t="s">
        <v>7312</v>
      </c>
      <c r="L2935" s="345" t="s">
        <v>7313</v>
      </c>
      <c r="M2935" s="345" t="s">
        <v>24</v>
      </c>
      <c r="N2935" s="345" t="s">
        <v>11491</v>
      </c>
      <c r="O2935" s="345"/>
      <c r="P2935" s="345"/>
      <c r="Q2935" s="344"/>
      <c r="R2935" s="344"/>
      <c r="S2935" s="346">
        <v>200</v>
      </c>
      <c r="T2935" s="347">
        <v>100000000</v>
      </c>
    </row>
    <row r="2936" spans="1:20" ht="15">
      <c r="A2936">
        <v>2935</v>
      </c>
      <c r="B2936" s="344">
        <v>41271</v>
      </c>
      <c r="C2936" s="345" t="s">
        <v>7431</v>
      </c>
      <c r="D2936" s="345" t="s">
        <v>7432</v>
      </c>
      <c r="E2936" s="345" t="s">
        <v>7122</v>
      </c>
      <c r="F2936" s="345" t="s">
        <v>8936</v>
      </c>
      <c r="G2936" s="345" t="s">
        <v>8937</v>
      </c>
      <c r="H2936" s="346">
        <v>1</v>
      </c>
      <c r="I2936" s="345" t="s">
        <v>3894</v>
      </c>
      <c r="J2936" s="344">
        <v>40877</v>
      </c>
      <c r="K2936" s="345" t="s">
        <v>7312</v>
      </c>
      <c r="L2936" s="345" t="s">
        <v>7313</v>
      </c>
      <c r="M2936" s="345" t="s">
        <v>24</v>
      </c>
      <c r="N2936" s="345" t="s">
        <v>7411</v>
      </c>
      <c r="O2936" s="345" t="s">
        <v>7412</v>
      </c>
      <c r="P2936" s="345"/>
      <c r="Q2936" s="344"/>
      <c r="R2936" s="344"/>
      <c r="S2936" s="346">
        <v>704379</v>
      </c>
      <c r="T2936" s="347">
        <v>704379</v>
      </c>
    </row>
    <row r="2937" spans="1:20" ht="15">
      <c r="A2937">
        <v>2936</v>
      </c>
      <c r="B2937" s="344">
        <v>41271</v>
      </c>
      <c r="C2937" s="345" t="s">
        <v>7431</v>
      </c>
      <c r="D2937" s="345" t="s">
        <v>7432</v>
      </c>
      <c r="E2937" s="345" t="s">
        <v>7131</v>
      </c>
      <c r="F2937" s="345" t="s">
        <v>8938</v>
      </c>
      <c r="G2937" s="345" t="s">
        <v>8939</v>
      </c>
      <c r="H2937" s="346">
        <v>1</v>
      </c>
      <c r="I2937" s="345" t="s">
        <v>3894</v>
      </c>
      <c r="J2937" s="344">
        <v>40877</v>
      </c>
      <c r="K2937" s="345" t="s">
        <v>7312</v>
      </c>
      <c r="L2937" s="345" t="s">
        <v>7313</v>
      </c>
      <c r="M2937" s="345" t="s">
        <v>24</v>
      </c>
      <c r="N2937" s="345" t="s">
        <v>7411</v>
      </c>
      <c r="O2937" s="345" t="s">
        <v>7412</v>
      </c>
      <c r="P2937" s="345"/>
      <c r="Q2937" s="344"/>
      <c r="R2937" s="344"/>
      <c r="S2937" s="346">
        <v>0</v>
      </c>
      <c r="T2937" s="347">
        <v>0</v>
      </c>
    </row>
    <row r="2938" spans="1:20" ht="15">
      <c r="A2938">
        <v>2937</v>
      </c>
      <c r="B2938" s="344">
        <v>41271</v>
      </c>
      <c r="C2938" s="345" t="s">
        <v>7431</v>
      </c>
      <c r="D2938" s="345" t="s">
        <v>7432</v>
      </c>
      <c r="E2938" s="345" t="s">
        <v>7125</v>
      </c>
      <c r="F2938" s="345" t="s">
        <v>8940</v>
      </c>
      <c r="G2938" s="345" t="s">
        <v>8941</v>
      </c>
      <c r="H2938" s="346">
        <v>1</v>
      </c>
      <c r="I2938" s="345" t="s">
        <v>3894</v>
      </c>
      <c r="J2938" s="344">
        <v>40877</v>
      </c>
      <c r="K2938" s="345" t="s">
        <v>7312</v>
      </c>
      <c r="L2938" s="345" t="s">
        <v>7313</v>
      </c>
      <c r="M2938" s="345" t="s">
        <v>24</v>
      </c>
      <c r="N2938" s="345" t="s">
        <v>7411</v>
      </c>
      <c r="O2938" s="345" t="s">
        <v>7412</v>
      </c>
      <c r="P2938" s="345"/>
      <c r="Q2938" s="344"/>
      <c r="R2938" s="344"/>
      <c r="S2938" s="346">
        <v>0</v>
      </c>
      <c r="T2938" s="347">
        <v>0</v>
      </c>
    </row>
    <row r="2939" spans="1:20" ht="15">
      <c r="A2939">
        <v>2938</v>
      </c>
      <c r="B2939" s="344">
        <v>41271</v>
      </c>
      <c r="C2939" s="345" t="s">
        <v>18658</v>
      </c>
      <c r="D2939" s="345" t="s">
        <v>18659</v>
      </c>
      <c r="E2939" s="345" t="s">
        <v>6210</v>
      </c>
      <c r="F2939" s="345" t="s">
        <v>18660</v>
      </c>
      <c r="G2939" s="345" t="s">
        <v>18661</v>
      </c>
      <c r="H2939" s="346">
        <v>10000</v>
      </c>
      <c r="I2939" s="345" t="s">
        <v>3894</v>
      </c>
      <c r="J2939" s="344">
        <v>40878</v>
      </c>
      <c r="K2939" s="345" t="s">
        <v>7312</v>
      </c>
      <c r="L2939" s="345" t="s">
        <v>7313</v>
      </c>
      <c r="M2939" s="345" t="s">
        <v>24</v>
      </c>
      <c r="N2939" s="345" t="s">
        <v>11491</v>
      </c>
      <c r="O2939" s="345"/>
      <c r="P2939" s="345"/>
      <c r="Q2939" s="344"/>
      <c r="R2939" s="344"/>
      <c r="S2939" s="346">
        <v>500</v>
      </c>
      <c r="T2939" s="347">
        <v>5000000</v>
      </c>
    </row>
    <row r="2940" spans="1:20" ht="15">
      <c r="A2940">
        <v>2939</v>
      </c>
      <c r="B2940" s="344">
        <v>41271</v>
      </c>
      <c r="C2940" s="345" t="s">
        <v>18662</v>
      </c>
      <c r="D2940" s="345" t="s">
        <v>18663</v>
      </c>
      <c r="E2940" s="345" t="s">
        <v>6212</v>
      </c>
      <c r="F2940" s="345" t="s">
        <v>18664</v>
      </c>
      <c r="G2940" s="345" t="s">
        <v>18665</v>
      </c>
      <c r="H2940" s="346">
        <v>1000</v>
      </c>
      <c r="I2940" s="345" t="s">
        <v>3894</v>
      </c>
      <c r="J2940" s="344">
        <v>40879</v>
      </c>
      <c r="K2940" s="345" t="s">
        <v>7312</v>
      </c>
      <c r="L2940" s="345" t="s">
        <v>7313</v>
      </c>
      <c r="M2940" s="345" t="s">
        <v>24</v>
      </c>
      <c r="N2940" s="345" t="s">
        <v>11491</v>
      </c>
      <c r="O2940" s="345"/>
      <c r="P2940" s="345"/>
      <c r="Q2940" s="344"/>
      <c r="R2940" s="344"/>
      <c r="S2940" s="346">
        <v>1664560</v>
      </c>
      <c r="T2940" s="347">
        <v>1664560000</v>
      </c>
    </row>
    <row r="2941" spans="1:20" ht="15">
      <c r="A2941">
        <v>2940</v>
      </c>
      <c r="B2941" s="344">
        <v>41271</v>
      </c>
      <c r="C2941" s="345" t="s">
        <v>10633</v>
      </c>
      <c r="D2941" s="345" t="s">
        <v>10634</v>
      </c>
      <c r="E2941" s="345" t="s">
        <v>3838</v>
      </c>
      <c r="F2941" s="345" t="s">
        <v>11446</v>
      </c>
      <c r="G2941" s="345" t="s">
        <v>11447</v>
      </c>
      <c r="H2941" s="346">
        <v>100</v>
      </c>
      <c r="I2941" s="345" t="s">
        <v>4177</v>
      </c>
      <c r="J2941" s="344">
        <v>40879</v>
      </c>
      <c r="K2941" s="345" t="s">
        <v>7312</v>
      </c>
      <c r="L2941" s="345" t="s">
        <v>7313</v>
      </c>
      <c r="M2941" s="345" t="s">
        <v>24</v>
      </c>
      <c r="N2941" s="345" t="s">
        <v>1857</v>
      </c>
      <c r="O2941" s="345"/>
      <c r="P2941" s="345" t="s">
        <v>8962</v>
      </c>
      <c r="Q2941" s="344"/>
      <c r="R2941" s="344">
        <v>41610</v>
      </c>
      <c r="S2941" s="346">
        <v>1823</v>
      </c>
      <c r="T2941" s="347">
        <v>182300</v>
      </c>
    </row>
    <row r="2942" spans="1:20" ht="15">
      <c r="A2942">
        <v>2941</v>
      </c>
      <c r="B2942" s="344">
        <v>41271</v>
      </c>
      <c r="C2942" s="345" t="s">
        <v>18666</v>
      </c>
      <c r="D2942" s="345" t="s">
        <v>18667</v>
      </c>
      <c r="E2942" s="345" t="s">
        <v>6216</v>
      </c>
      <c r="F2942" s="345" t="s">
        <v>18668</v>
      </c>
      <c r="G2942" s="345" t="s">
        <v>18669</v>
      </c>
      <c r="H2942" s="346">
        <v>10000</v>
      </c>
      <c r="I2942" s="345" t="s">
        <v>3894</v>
      </c>
      <c r="J2942" s="344">
        <v>40882</v>
      </c>
      <c r="K2942" s="345" t="s">
        <v>7312</v>
      </c>
      <c r="L2942" s="345" t="s">
        <v>7313</v>
      </c>
      <c r="M2942" s="345" t="s">
        <v>24</v>
      </c>
      <c r="N2942" s="345" t="s">
        <v>11491</v>
      </c>
      <c r="O2942" s="345"/>
      <c r="P2942" s="345"/>
      <c r="Q2942" s="344"/>
      <c r="R2942" s="344"/>
      <c r="S2942" s="346">
        <v>1750</v>
      </c>
      <c r="T2942" s="347">
        <v>17500000</v>
      </c>
    </row>
    <row r="2943" spans="1:20" ht="15">
      <c r="A2943">
        <v>2942</v>
      </c>
      <c r="B2943" s="344">
        <v>41271</v>
      </c>
      <c r="C2943" s="345" t="s">
        <v>18670</v>
      </c>
      <c r="D2943" s="345" t="s">
        <v>18671</v>
      </c>
      <c r="E2943" s="345" t="s">
        <v>6214</v>
      </c>
      <c r="F2943" s="345" t="s">
        <v>18672</v>
      </c>
      <c r="G2943" s="345" t="s">
        <v>18673</v>
      </c>
      <c r="H2943" s="346">
        <v>10000</v>
      </c>
      <c r="I2943" s="345" t="s">
        <v>3894</v>
      </c>
      <c r="J2943" s="344">
        <v>40882</v>
      </c>
      <c r="K2943" s="345" t="s">
        <v>7312</v>
      </c>
      <c r="L2943" s="345" t="s">
        <v>7313</v>
      </c>
      <c r="M2943" s="345" t="s">
        <v>24</v>
      </c>
      <c r="N2943" s="345" t="s">
        <v>11491</v>
      </c>
      <c r="O2943" s="345"/>
      <c r="P2943" s="345"/>
      <c r="Q2943" s="344"/>
      <c r="R2943" s="344"/>
      <c r="S2943" s="346">
        <v>14000</v>
      </c>
      <c r="T2943" s="347">
        <v>140000000</v>
      </c>
    </row>
    <row r="2944" spans="1:20" ht="15">
      <c r="A2944">
        <v>2943</v>
      </c>
      <c r="B2944" s="344">
        <v>41271</v>
      </c>
      <c r="C2944" s="345" t="s">
        <v>7457</v>
      </c>
      <c r="D2944" s="345" t="s">
        <v>7458</v>
      </c>
      <c r="E2944" s="345" t="s">
        <v>7211</v>
      </c>
      <c r="F2944" s="345" t="s">
        <v>8942</v>
      </c>
      <c r="G2944" s="345" t="s">
        <v>8943</v>
      </c>
      <c r="H2944" s="346">
        <v>10000</v>
      </c>
      <c r="I2944" s="345" t="s">
        <v>3894</v>
      </c>
      <c r="J2944" s="344">
        <v>40882</v>
      </c>
      <c r="K2944" s="345" t="s">
        <v>7312</v>
      </c>
      <c r="L2944" s="345" t="s">
        <v>7313</v>
      </c>
      <c r="M2944" s="345" t="s">
        <v>24</v>
      </c>
      <c r="N2944" s="345" t="s">
        <v>7411</v>
      </c>
      <c r="O2944" s="345" t="s">
        <v>7412</v>
      </c>
      <c r="P2944" s="345"/>
      <c r="Q2944" s="344"/>
      <c r="R2944" s="344">
        <v>42094</v>
      </c>
      <c r="S2944" s="346">
        <v>176723</v>
      </c>
      <c r="T2944" s="347">
        <v>1767230000</v>
      </c>
    </row>
    <row r="2945" spans="1:20" ht="15">
      <c r="A2945">
        <v>2944</v>
      </c>
      <c r="B2945" s="344">
        <v>41271</v>
      </c>
      <c r="C2945" s="345" t="s">
        <v>18674</v>
      </c>
      <c r="D2945" s="345" t="s">
        <v>18675</v>
      </c>
      <c r="E2945" s="345" t="s">
        <v>6221</v>
      </c>
      <c r="F2945" s="345" t="s">
        <v>18676</v>
      </c>
      <c r="G2945" s="345" t="s">
        <v>18677</v>
      </c>
      <c r="H2945" s="346">
        <v>10000</v>
      </c>
      <c r="I2945" s="345" t="s">
        <v>3894</v>
      </c>
      <c r="J2945" s="344">
        <v>40883</v>
      </c>
      <c r="K2945" s="345" t="s">
        <v>7312</v>
      </c>
      <c r="L2945" s="345" t="s">
        <v>7313</v>
      </c>
      <c r="M2945" s="345" t="s">
        <v>24</v>
      </c>
      <c r="N2945" s="345" t="s">
        <v>11491</v>
      </c>
      <c r="O2945" s="345"/>
      <c r="P2945" s="345"/>
      <c r="Q2945" s="344"/>
      <c r="R2945" s="344"/>
      <c r="S2945" s="346">
        <v>500</v>
      </c>
      <c r="T2945" s="347">
        <v>5000000</v>
      </c>
    </row>
    <row r="2946" spans="1:20" ht="15">
      <c r="A2946">
        <v>2945</v>
      </c>
      <c r="B2946" s="344">
        <v>41271</v>
      </c>
      <c r="C2946" s="345" t="s">
        <v>15202</v>
      </c>
      <c r="D2946" s="345" t="s">
        <v>15203</v>
      </c>
      <c r="E2946" s="345" t="s">
        <v>6218</v>
      </c>
      <c r="F2946" s="345" t="s">
        <v>18678</v>
      </c>
      <c r="G2946" s="345" t="s">
        <v>15205</v>
      </c>
      <c r="H2946" s="346">
        <v>10000</v>
      </c>
      <c r="I2946" s="345" t="s">
        <v>3894</v>
      </c>
      <c r="J2946" s="344">
        <v>40883</v>
      </c>
      <c r="K2946" s="345" t="s">
        <v>7312</v>
      </c>
      <c r="L2946" s="345" t="s">
        <v>7313</v>
      </c>
      <c r="M2946" s="345" t="s">
        <v>24</v>
      </c>
      <c r="N2946" s="345" t="s">
        <v>11512</v>
      </c>
      <c r="O2946" s="345"/>
      <c r="P2946" s="345"/>
      <c r="Q2946" s="344"/>
      <c r="R2946" s="344"/>
      <c r="S2946" s="346">
        <v>500</v>
      </c>
      <c r="T2946" s="347">
        <v>5000000</v>
      </c>
    </row>
    <row r="2947" spans="1:20" ht="15">
      <c r="A2947">
        <v>2946</v>
      </c>
      <c r="B2947" s="344">
        <v>41271</v>
      </c>
      <c r="C2947" s="345" t="s">
        <v>18679</v>
      </c>
      <c r="D2947" s="345" t="s">
        <v>18680</v>
      </c>
      <c r="E2947" s="345" t="s">
        <v>6219</v>
      </c>
      <c r="F2947" s="345" t="s">
        <v>18681</v>
      </c>
      <c r="G2947" s="345" t="s">
        <v>18682</v>
      </c>
      <c r="H2947" s="346">
        <v>1700000</v>
      </c>
      <c r="I2947" s="345" t="s">
        <v>3894</v>
      </c>
      <c r="J2947" s="344">
        <v>40883</v>
      </c>
      <c r="K2947" s="345" t="s">
        <v>7312</v>
      </c>
      <c r="L2947" s="345" t="s">
        <v>7313</v>
      </c>
      <c r="M2947" s="345" t="s">
        <v>24</v>
      </c>
      <c r="N2947" s="345" t="s">
        <v>11491</v>
      </c>
      <c r="O2947" s="345"/>
      <c r="P2947" s="345"/>
      <c r="Q2947" s="344"/>
      <c r="R2947" s="344"/>
      <c r="S2947" s="346">
        <v>1</v>
      </c>
      <c r="T2947" s="347">
        <v>1700000</v>
      </c>
    </row>
    <row r="2948" spans="1:20" ht="15">
      <c r="A2948">
        <v>2947</v>
      </c>
      <c r="B2948" s="344">
        <v>41271</v>
      </c>
      <c r="C2948" s="345" t="s">
        <v>18679</v>
      </c>
      <c r="D2948" s="345" t="s">
        <v>18680</v>
      </c>
      <c r="E2948" s="345" t="s">
        <v>6220</v>
      </c>
      <c r="F2948" s="345" t="s">
        <v>18683</v>
      </c>
      <c r="G2948" s="345" t="s">
        <v>18684</v>
      </c>
      <c r="H2948" s="346">
        <v>1660000</v>
      </c>
      <c r="I2948" s="345" t="s">
        <v>3894</v>
      </c>
      <c r="J2948" s="344">
        <v>40883</v>
      </c>
      <c r="K2948" s="345" t="s">
        <v>7312</v>
      </c>
      <c r="L2948" s="345" t="s">
        <v>7313</v>
      </c>
      <c r="M2948" s="345" t="s">
        <v>24</v>
      </c>
      <c r="N2948" s="345" t="s">
        <v>11491</v>
      </c>
      <c r="O2948" s="345"/>
      <c r="P2948" s="345"/>
      <c r="Q2948" s="344"/>
      <c r="R2948" s="344"/>
      <c r="S2948" s="346">
        <v>5</v>
      </c>
      <c r="T2948" s="347">
        <v>8300000</v>
      </c>
    </row>
    <row r="2949" spans="1:20" ht="15">
      <c r="A2949">
        <v>2948</v>
      </c>
      <c r="B2949" s="344">
        <v>41271</v>
      </c>
      <c r="C2949" s="345" t="s">
        <v>18685</v>
      </c>
      <c r="D2949" s="345" t="s">
        <v>18686</v>
      </c>
      <c r="E2949" s="345" t="s">
        <v>6232</v>
      </c>
      <c r="F2949" s="345" t="s">
        <v>18687</v>
      </c>
      <c r="G2949" s="345" t="s">
        <v>18688</v>
      </c>
      <c r="H2949" s="346">
        <v>1000</v>
      </c>
      <c r="I2949" s="345" t="s">
        <v>3894</v>
      </c>
      <c r="J2949" s="344">
        <v>40884</v>
      </c>
      <c r="K2949" s="345" t="s">
        <v>7312</v>
      </c>
      <c r="L2949" s="345" t="s">
        <v>7313</v>
      </c>
      <c r="M2949" s="345" t="s">
        <v>24</v>
      </c>
      <c r="N2949" s="345" t="s">
        <v>11491</v>
      </c>
      <c r="O2949" s="345"/>
      <c r="P2949" s="345"/>
      <c r="Q2949" s="344"/>
      <c r="R2949" s="344"/>
      <c r="S2949" s="346">
        <v>613000</v>
      </c>
      <c r="T2949" s="347">
        <v>613000000</v>
      </c>
    </row>
    <row r="2950" spans="1:20" ht="15">
      <c r="A2950">
        <v>2949</v>
      </c>
      <c r="B2950" s="344">
        <v>41271</v>
      </c>
      <c r="C2950" s="345" t="s">
        <v>18689</v>
      </c>
      <c r="D2950" s="345" t="s">
        <v>18690</v>
      </c>
      <c r="E2950" s="345" t="s">
        <v>6227</v>
      </c>
      <c r="F2950" s="345" t="s">
        <v>18691</v>
      </c>
      <c r="G2950" s="345" t="s">
        <v>18692</v>
      </c>
      <c r="H2950" s="346">
        <v>1000</v>
      </c>
      <c r="I2950" s="345" t="s">
        <v>3894</v>
      </c>
      <c r="J2950" s="344">
        <v>40884</v>
      </c>
      <c r="K2950" s="345" t="s">
        <v>7312</v>
      </c>
      <c r="L2950" s="345" t="s">
        <v>7313</v>
      </c>
      <c r="M2950" s="345" t="s">
        <v>24</v>
      </c>
      <c r="N2950" s="345" t="s">
        <v>11491</v>
      </c>
      <c r="O2950" s="345"/>
      <c r="P2950" s="345"/>
      <c r="Q2950" s="344"/>
      <c r="R2950" s="344"/>
      <c r="S2950" s="346">
        <v>183485</v>
      </c>
      <c r="T2950" s="347">
        <v>183485000</v>
      </c>
    </row>
    <row r="2951" spans="1:20" ht="15">
      <c r="A2951">
        <v>2950</v>
      </c>
      <c r="B2951" s="344">
        <v>41271</v>
      </c>
      <c r="C2951" s="345" t="s">
        <v>18689</v>
      </c>
      <c r="D2951" s="345" t="s">
        <v>18690</v>
      </c>
      <c r="E2951" s="345" t="s">
        <v>6229</v>
      </c>
      <c r="F2951" s="345" t="s">
        <v>18693</v>
      </c>
      <c r="G2951" s="345" t="s">
        <v>18694</v>
      </c>
      <c r="H2951" s="346">
        <v>1000</v>
      </c>
      <c r="I2951" s="345" t="s">
        <v>3894</v>
      </c>
      <c r="J2951" s="344">
        <v>40884</v>
      </c>
      <c r="K2951" s="345" t="s">
        <v>7312</v>
      </c>
      <c r="L2951" s="345" t="s">
        <v>7313</v>
      </c>
      <c r="M2951" s="345" t="s">
        <v>24</v>
      </c>
      <c r="N2951" s="345" t="s">
        <v>11512</v>
      </c>
      <c r="O2951" s="345"/>
      <c r="P2951" s="345"/>
      <c r="Q2951" s="344"/>
      <c r="R2951" s="344"/>
      <c r="S2951" s="346">
        <v>153495</v>
      </c>
      <c r="T2951" s="347">
        <v>153495000</v>
      </c>
    </row>
    <row r="2952" spans="1:20" ht="15">
      <c r="A2952">
        <v>2951</v>
      </c>
      <c r="B2952" s="344">
        <v>41271</v>
      </c>
      <c r="C2952" s="345" t="s">
        <v>18689</v>
      </c>
      <c r="D2952" s="345" t="s">
        <v>18690</v>
      </c>
      <c r="E2952" s="345" t="s">
        <v>6231</v>
      </c>
      <c r="F2952" s="345" t="s">
        <v>18695</v>
      </c>
      <c r="G2952" s="345" t="s">
        <v>18696</v>
      </c>
      <c r="H2952" s="346">
        <v>1000</v>
      </c>
      <c r="I2952" s="345" t="s">
        <v>3894</v>
      </c>
      <c r="J2952" s="344">
        <v>40884</v>
      </c>
      <c r="K2952" s="345" t="s">
        <v>7312</v>
      </c>
      <c r="L2952" s="345" t="s">
        <v>7313</v>
      </c>
      <c r="M2952" s="345" t="s">
        <v>24</v>
      </c>
      <c r="N2952" s="345" t="s">
        <v>11512</v>
      </c>
      <c r="O2952" s="345"/>
      <c r="P2952" s="345"/>
      <c r="Q2952" s="344"/>
      <c r="R2952" s="344"/>
      <c r="S2952" s="346">
        <v>27751</v>
      </c>
      <c r="T2952" s="347">
        <v>27751000</v>
      </c>
    </row>
    <row r="2953" spans="1:20" ht="15">
      <c r="A2953">
        <v>2952</v>
      </c>
      <c r="B2953" s="344">
        <v>41271</v>
      </c>
      <c r="C2953" s="345" t="s">
        <v>18697</v>
      </c>
      <c r="D2953" s="345" t="s">
        <v>18698</v>
      </c>
      <c r="E2953" s="345" t="s">
        <v>6225</v>
      </c>
      <c r="F2953" s="345" t="s">
        <v>18699</v>
      </c>
      <c r="G2953" s="345" t="s">
        <v>18700</v>
      </c>
      <c r="H2953" s="346">
        <v>1</v>
      </c>
      <c r="I2953" s="345" t="s">
        <v>3894</v>
      </c>
      <c r="J2953" s="344">
        <v>40884</v>
      </c>
      <c r="K2953" s="345" t="s">
        <v>7312</v>
      </c>
      <c r="L2953" s="345" t="s">
        <v>7313</v>
      </c>
      <c r="M2953" s="345" t="s">
        <v>24</v>
      </c>
      <c r="N2953" s="345" t="s">
        <v>11491</v>
      </c>
      <c r="O2953" s="345"/>
      <c r="P2953" s="345"/>
      <c r="Q2953" s="344"/>
      <c r="R2953" s="344"/>
      <c r="S2953" s="346">
        <v>30000000</v>
      </c>
      <c r="T2953" s="347">
        <v>30000000</v>
      </c>
    </row>
    <row r="2954" spans="1:20" ht="15">
      <c r="A2954">
        <v>2953</v>
      </c>
      <c r="B2954" s="344">
        <v>41271</v>
      </c>
      <c r="C2954" s="345" t="s">
        <v>18701</v>
      </c>
      <c r="D2954" s="345" t="s">
        <v>18702</v>
      </c>
      <c r="E2954" s="345" t="s">
        <v>6223</v>
      </c>
      <c r="F2954" s="345" t="s">
        <v>18703</v>
      </c>
      <c r="G2954" s="345" t="s">
        <v>18704</v>
      </c>
      <c r="H2954" s="346">
        <v>10000</v>
      </c>
      <c r="I2954" s="345" t="s">
        <v>3894</v>
      </c>
      <c r="J2954" s="344">
        <v>40884</v>
      </c>
      <c r="K2954" s="345" t="s">
        <v>7312</v>
      </c>
      <c r="L2954" s="345" t="s">
        <v>7313</v>
      </c>
      <c r="M2954" s="345" t="s">
        <v>24</v>
      </c>
      <c r="N2954" s="345" t="s">
        <v>11491</v>
      </c>
      <c r="O2954" s="345"/>
      <c r="P2954" s="345"/>
      <c r="Q2954" s="344"/>
      <c r="R2954" s="344"/>
      <c r="S2954" s="346">
        <v>6000</v>
      </c>
      <c r="T2954" s="347">
        <v>60000000</v>
      </c>
    </row>
    <row r="2955" spans="1:20" ht="15">
      <c r="A2955">
        <v>2954</v>
      </c>
      <c r="B2955" s="344">
        <v>41271</v>
      </c>
      <c r="C2955" s="345" t="s">
        <v>18705</v>
      </c>
      <c r="D2955" s="345" t="s">
        <v>18706</v>
      </c>
      <c r="E2955" s="345" t="s">
        <v>6234</v>
      </c>
      <c r="F2955" s="345" t="s">
        <v>18707</v>
      </c>
      <c r="G2955" s="345" t="s">
        <v>18708</v>
      </c>
      <c r="H2955" s="346">
        <v>2550000</v>
      </c>
      <c r="I2955" s="345" t="s">
        <v>3894</v>
      </c>
      <c r="J2955" s="344">
        <v>40885</v>
      </c>
      <c r="K2955" s="345" t="s">
        <v>7312</v>
      </c>
      <c r="L2955" s="345" t="s">
        <v>7313</v>
      </c>
      <c r="M2955" s="345" t="s">
        <v>24</v>
      </c>
      <c r="N2955" s="345" t="s">
        <v>11491</v>
      </c>
      <c r="O2955" s="345"/>
      <c r="P2955" s="345"/>
      <c r="Q2955" s="344"/>
      <c r="R2955" s="344"/>
      <c r="S2955" s="346">
        <v>2</v>
      </c>
      <c r="T2955" s="347">
        <v>5100000</v>
      </c>
    </row>
    <row r="2956" spans="1:20" ht="15">
      <c r="A2956">
        <v>2955</v>
      </c>
      <c r="B2956" s="344">
        <v>41271</v>
      </c>
      <c r="C2956" s="345" t="s">
        <v>18709</v>
      </c>
      <c r="D2956" s="345" t="s">
        <v>18710</v>
      </c>
      <c r="E2956" s="345" t="s">
        <v>6236</v>
      </c>
      <c r="F2956" s="345" t="s">
        <v>18711</v>
      </c>
      <c r="G2956" s="345" t="s">
        <v>18712</v>
      </c>
      <c r="H2956" s="346">
        <v>10000</v>
      </c>
      <c r="I2956" s="345" t="s">
        <v>3894</v>
      </c>
      <c r="J2956" s="344">
        <v>40885</v>
      </c>
      <c r="K2956" s="345" t="s">
        <v>7312</v>
      </c>
      <c r="L2956" s="345" t="s">
        <v>7313</v>
      </c>
      <c r="M2956" s="345" t="s">
        <v>24</v>
      </c>
      <c r="N2956" s="345" t="s">
        <v>11491</v>
      </c>
      <c r="O2956" s="345"/>
      <c r="P2956" s="345"/>
      <c r="Q2956" s="344"/>
      <c r="R2956" s="344"/>
      <c r="S2956" s="346">
        <v>2500</v>
      </c>
      <c r="T2956" s="347">
        <v>25000000</v>
      </c>
    </row>
    <row r="2957" spans="1:20" ht="15">
      <c r="A2957">
        <v>2956</v>
      </c>
      <c r="B2957" s="344">
        <v>41271</v>
      </c>
      <c r="C2957" s="345" t="s">
        <v>18713</v>
      </c>
      <c r="D2957" s="345" t="s">
        <v>18714</v>
      </c>
      <c r="E2957" s="345" t="s">
        <v>6240</v>
      </c>
      <c r="F2957" s="345" t="s">
        <v>18715</v>
      </c>
      <c r="G2957" s="345" t="s">
        <v>18716</v>
      </c>
      <c r="H2957" s="346">
        <v>100</v>
      </c>
      <c r="I2957" s="345" t="s">
        <v>3894</v>
      </c>
      <c r="J2957" s="344">
        <v>40885</v>
      </c>
      <c r="K2957" s="345" t="s">
        <v>7312</v>
      </c>
      <c r="L2957" s="345" t="s">
        <v>7313</v>
      </c>
      <c r="M2957" s="345" t="s">
        <v>24</v>
      </c>
      <c r="N2957" s="345" t="s">
        <v>11491</v>
      </c>
      <c r="O2957" s="345"/>
      <c r="P2957" s="345"/>
      <c r="Q2957" s="344"/>
      <c r="R2957" s="344"/>
      <c r="S2957" s="346">
        <v>54055000</v>
      </c>
      <c r="T2957" s="347">
        <v>5405500000</v>
      </c>
    </row>
    <row r="2958" spans="1:20" ht="15">
      <c r="A2958">
        <v>2957</v>
      </c>
      <c r="B2958" s="344">
        <v>41271</v>
      </c>
      <c r="C2958" s="345" t="s">
        <v>18717</v>
      </c>
      <c r="D2958" s="345" t="s">
        <v>18718</v>
      </c>
      <c r="E2958" s="345" t="s">
        <v>6238</v>
      </c>
      <c r="F2958" s="345" t="s">
        <v>18719</v>
      </c>
      <c r="G2958" s="345" t="s">
        <v>18720</v>
      </c>
      <c r="H2958" s="346">
        <v>5000</v>
      </c>
      <c r="I2958" s="345" t="s">
        <v>3894</v>
      </c>
      <c r="J2958" s="344">
        <v>40885</v>
      </c>
      <c r="K2958" s="345" t="s">
        <v>7312</v>
      </c>
      <c r="L2958" s="345" t="s">
        <v>7313</v>
      </c>
      <c r="M2958" s="345" t="s">
        <v>24</v>
      </c>
      <c r="N2958" s="345" t="s">
        <v>11491</v>
      </c>
      <c r="O2958" s="345"/>
      <c r="P2958" s="345"/>
      <c r="Q2958" s="344"/>
      <c r="R2958" s="344"/>
      <c r="S2958" s="346">
        <v>1000</v>
      </c>
      <c r="T2958" s="347">
        <v>5000000</v>
      </c>
    </row>
    <row r="2959" spans="1:20" ht="15">
      <c r="A2959">
        <v>2958</v>
      </c>
      <c r="B2959" s="344">
        <v>41271</v>
      </c>
      <c r="C2959" s="345" t="s">
        <v>18721</v>
      </c>
      <c r="D2959" s="345" t="s">
        <v>18722</v>
      </c>
      <c r="E2959" s="345" t="s">
        <v>6242</v>
      </c>
      <c r="F2959" s="345" t="s">
        <v>18723</v>
      </c>
      <c r="G2959" s="345" t="s">
        <v>18724</v>
      </c>
      <c r="H2959" s="346">
        <v>10000</v>
      </c>
      <c r="I2959" s="345" t="s">
        <v>3894</v>
      </c>
      <c r="J2959" s="344">
        <v>40886</v>
      </c>
      <c r="K2959" s="345" t="s">
        <v>7312</v>
      </c>
      <c r="L2959" s="345" t="s">
        <v>7313</v>
      </c>
      <c r="M2959" s="345" t="s">
        <v>24</v>
      </c>
      <c r="N2959" s="345" t="s">
        <v>11491</v>
      </c>
      <c r="O2959" s="345"/>
      <c r="P2959" s="345"/>
      <c r="Q2959" s="344"/>
      <c r="R2959" s="344"/>
      <c r="S2959" s="346">
        <v>10500</v>
      </c>
      <c r="T2959" s="347">
        <v>105000000</v>
      </c>
    </row>
    <row r="2960" spans="1:20" ht="15">
      <c r="A2960">
        <v>2959</v>
      </c>
      <c r="B2960" s="344">
        <v>41271</v>
      </c>
      <c r="C2960" s="345" t="s">
        <v>8351</v>
      </c>
      <c r="D2960" s="345" t="s">
        <v>8352</v>
      </c>
      <c r="E2960" s="345" t="s">
        <v>7227</v>
      </c>
      <c r="F2960" s="345" t="s">
        <v>8944</v>
      </c>
      <c r="G2960" s="345" t="s">
        <v>8945</v>
      </c>
      <c r="H2960" s="346">
        <v>1</v>
      </c>
      <c r="I2960" s="345" t="s">
        <v>3894</v>
      </c>
      <c r="J2960" s="344">
        <v>40889</v>
      </c>
      <c r="K2960" s="345" t="s">
        <v>7312</v>
      </c>
      <c r="L2960" s="345" t="s">
        <v>7313</v>
      </c>
      <c r="M2960" s="345" t="s">
        <v>24</v>
      </c>
      <c r="N2960" s="345" t="s">
        <v>7411</v>
      </c>
      <c r="O2960" s="345" t="s">
        <v>7412</v>
      </c>
      <c r="P2960" s="345"/>
      <c r="Q2960" s="344"/>
      <c r="R2960" s="344"/>
      <c r="S2960" s="346">
        <v>829107185</v>
      </c>
      <c r="T2960" s="347">
        <v>829107185</v>
      </c>
    </row>
    <row r="2961" spans="1:20" ht="15">
      <c r="A2961">
        <v>2960</v>
      </c>
      <c r="B2961" s="344">
        <v>41271</v>
      </c>
      <c r="C2961" s="345" t="s">
        <v>18725</v>
      </c>
      <c r="D2961" s="345" t="s">
        <v>18726</v>
      </c>
      <c r="E2961" s="345" t="s">
        <v>6248</v>
      </c>
      <c r="F2961" s="345" t="s">
        <v>18727</v>
      </c>
      <c r="G2961" s="345" t="s">
        <v>18728</v>
      </c>
      <c r="H2961" s="346">
        <v>1000000</v>
      </c>
      <c r="I2961" s="345" t="s">
        <v>3894</v>
      </c>
      <c r="J2961" s="344">
        <v>40889</v>
      </c>
      <c r="K2961" s="345" t="s">
        <v>7312</v>
      </c>
      <c r="L2961" s="345" t="s">
        <v>7313</v>
      </c>
      <c r="M2961" s="345" t="s">
        <v>24</v>
      </c>
      <c r="N2961" s="345" t="s">
        <v>11491</v>
      </c>
      <c r="O2961" s="345"/>
      <c r="P2961" s="345"/>
      <c r="Q2961" s="344"/>
      <c r="R2961" s="344"/>
      <c r="S2961" s="346">
        <v>80</v>
      </c>
      <c r="T2961" s="347">
        <v>80000000</v>
      </c>
    </row>
    <row r="2962" spans="1:20" ht="15">
      <c r="A2962">
        <v>2961</v>
      </c>
      <c r="B2962" s="344">
        <v>41271</v>
      </c>
      <c r="C2962" s="345" t="s">
        <v>18729</v>
      </c>
      <c r="D2962" s="345" t="s">
        <v>18730</v>
      </c>
      <c r="E2962" s="345" t="s">
        <v>6250</v>
      </c>
      <c r="F2962" s="345" t="s">
        <v>18731</v>
      </c>
      <c r="G2962" s="345" t="s">
        <v>18732</v>
      </c>
      <c r="H2962" s="346">
        <v>2500000</v>
      </c>
      <c r="I2962" s="345" t="s">
        <v>3894</v>
      </c>
      <c r="J2962" s="344">
        <v>40889</v>
      </c>
      <c r="K2962" s="345" t="s">
        <v>7312</v>
      </c>
      <c r="L2962" s="345" t="s">
        <v>7313</v>
      </c>
      <c r="M2962" s="345" t="s">
        <v>24</v>
      </c>
      <c r="N2962" s="345" t="s">
        <v>11491</v>
      </c>
      <c r="O2962" s="345"/>
      <c r="P2962" s="345"/>
      <c r="Q2962" s="344"/>
      <c r="R2962" s="344"/>
      <c r="S2962" s="346">
        <v>100</v>
      </c>
      <c r="T2962" s="347">
        <v>250000000</v>
      </c>
    </row>
    <row r="2963" spans="1:20" ht="15">
      <c r="A2963">
        <v>2962</v>
      </c>
      <c r="B2963" s="344">
        <v>41271</v>
      </c>
      <c r="C2963" s="345" t="s">
        <v>9402</v>
      </c>
      <c r="D2963" s="345" t="s">
        <v>9403</v>
      </c>
      <c r="E2963" s="345" t="s">
        <v>3833</v>
      </c>
      <c r="F2963" s="345" t="s">
        <v>11448</v>
      </c>
      <c r="G2963" s="345" t="s">
        <v>11449</v>
      </c>
      <c r="H2963" s="346">
        <v>10000</v>
      </c>
      <c r="I2963" s="345" t="s">
        <v>3894</v>
      </c>
      <c r="J2963" s="344">
        <v>40889</v>
      </c>
      <c r="K2963" s="345" t="s">
        <v>7312</v>
      </c>
      <c r="L2963" s="345" t="s">
        <v>7313</v>
      </c>
      <c r="M2963" s="345" t="s">
        <v>24</v>
      </c>
      <c r="N2963" s="345" t="s">
        <v>1857</v>
      </c>
      <c r="O2963" s="345"/>
      <c r="P2963" s="345" t="s">
        <v>8962</v>
      </c>
      <c r="Q2963" s="344"/>
      <c r="R2963" s="344">
        <v>41985</v>
      </c>
      <c r="S2963" s="346">
        <v>200000</v>
      </c>
      <c r="T2963" s="347">
        <v>2000000000</v>
      </c>
    </row>
    <row r="2964" spans="1:20" ht="15">
      <c r="A2964">
        <v>2963</v>
      </c>
      <c r="B2964" s="344">
        <v>41271</v>
      </c>
      <c r="C2964" s="345" t="s">
        <v>18733</v>
      </c>
      <c r="D2964" s="345" t="s">
        <v>18734</v>
      </c>
      <c r="E2964" s="345" t="s">
        <v>6244</v>
      </c>
      <c r="F2964" s="345" t="s">
        <v>18735</v>
      </c>
      <c r="G2964" s="345" t="s">
        <v>18736</v>
      </c>
      <c r="H2964" s="346">
        <v>10000</v>
      </c>
      <c r="I2964" s="345" t="s">
        <v>3894</v>
      </c>
      <c r="J2964" s="344">
        <v>40889</v>
      </c>
      <c r="K2964" s="345" t="s">
        <v>7312</v>
      </c>
      <c r="L2964" s="345" t="s">
        <v>7313</v>
      </c>
      <c r="M2964" s="345" t="s">
        <v>24</v>
      </c>
      <c r="N2964" s="345" t="s">
        <v>11491</v>
      </c>
      <c r="O2964" s="345"/>
      <c r="P2964" s="345"/>
      <c r="Q2964" s="344"/>
      <c r="R2964" s="344"/>
      <c r="S2964" s="346">
        <v>500</v>
      </c>
      <c r="T2964" s="347">
        <v>5000000</v>
      </c>
    </row>
    <row r="2965" spans="1:20" ht="15">
      <c r="A2965">
        <v>2964</v>
      </c>
      <c r="B2965" s="344">
        <v>41271</v>
      </c>
      <c r="C2965" s="345" t="s">
        <v>18737</v>
      </c>
      <c r="D2965" s="345" t="s">
        <v>18738</v>
      </c>
      <c r="E2965" s="345" t="s">
        <v>6246</v>
      </c>
      <c r="F2965" s="345" t="s">
        <v>18739</v>
      </c>
      <c r="G2965" s="345" t="s">
        <v>18740</v>
      </c>
      <c r="H2965" s="346">
        <v>100000</v>
      </c>
      <c r="I2965" s="345" t="s">
        <v>3894</v>
      </c>
      <c r="J2965" s="344">
        <v>40889</v>
      </c>
      <c r="K2965" s="345" t="s">
        <v>7312</v>
      </c>
      <c r="L2965" s="345" t="s">
        <v>7313</v>
      </c>
      <c r="M2965" s="345" t="s">
        <v>24</v>
      </c>
      <c r="N2965" s="345" t="s">
        <v>11491</v>
      </c>
      <c r="O2965" s="345"/>
      <c r="P2965" s="345"/>
      <c r="Q2965" s="344"/>
      <c r="R2965" s="344"/>
      <c r="S2965" s="346">
        <v>150</v>
      </c>
      <c r="T2965" s="347">
        <v>15000000</v>
      </c>
    </row>
    <row r="2966" spans="1:20" ht="15">
      <c r="A2966">
        <v>2965</v>
      </c>
      <c r="B2966" s="344">
        <v>41271</v>
      </c>
      <c r="C2966" s="345" t="s">
        <v>18741</v>
      </c>
      <c r="D2966" s="345" t="s">
        <v>18742</v>
      </c>
      <c r="E2966" s="345" t="s">
        <v>6254</v>
      </c>
      <c r="F2966" s="345" t="s">
        <v>18743</v>
      </c>
      <c r="G2966" s="345" t="s">
        <v>18744</v>
      </c>
      <c r="H2966" s="346">
        <v>100000</v>
      </c>
      <c r="I2966" s="345" t="s">
        <v>3894</v>
      </c>
      <c r="J2966" s="344">
        <v>40890</v>
      </c>
      <c r="K2966" s="345" t="s">
        <v>7312</v>
      </c>
      <c r="L2966" s="345" t="s">
        <v>7313</v>
      </c>
      <c r="M2966" s="345" t="s">
        <v>24</v>
      </c>
      <c r="N2966" s="345" t="s">
        <v>11491</v>
      </c>
      <c r="O2966" s="345"/>
      <c r="P2966" s="345"/>
      <c r="Q2966" s="344"/>
      <c r="R2966" s="344"/>
      <c r="S2966" s="346">
        <v>120</v>
      </c>
      <c r="T2966" s="347">
        <v>12000000</v>
      </c>
    </row>
    <row r="2967" spans="1:20" ht="15">
      <c r="A2967">
        <v>2966</v>
      </c>
      <c r="B2967" s="344">
        <v>41271</v>
      </c>
      <c r="C2967" s="345" t="s">
        <v>18745</v>
      </c>
      <c r="D2967" s="345" t="s">
        <v>18746</v>
      </c>
      <c r="E2967" s="345" t="s">
        <v>6252</v>
      </c>
      <c r="F2967" s="345" t="s">
        <v>18747</v>
      </c>
      <c r="G2967" s="345" t="s">
        <v>18748</v>
      </c>
      <c r="H2967" s="346">
        <v>10000</v>
      </c>
      <c r="I2967" s="345" t="s">
        <v>3894</v>
      </c>
      <c r="J2967" s="344">
        <v>40890</v>
      </c>
      <c r="K2967" s="345" t="s">
        <v>7312</v>
      </c>
      <c r="L2967" s="345" t="s">
        <v>7313</v>
      </c>
      <c r="M2967" s="345" t="s">
        <v>24</v>
      </c>
      <c r="N2967" s="345" t="s">
        <v>11491</v>
      </c>
      <c r="O2967" s="345"/>
      <c r="P2967" s="345"/>
      <c r="Q2967" s="344"/>
      <c r="R2967" s="344"/>
      <c r="S2967" s="346">
        <v>22500</v>
      </c>
      <c r="T2967" s="347">
        <v>225000000</v>
      </c>
    </row>
    <row r="2968" spans="1:20" ht="15">
      <c r="A2968">
        <v>2967</v>
      </c>
      <c r="B2968" s="344">
        <v>41271</v>
      </c>
      <c r="C2968" s="345" t="s">
        <v>7388</v>
      </c>
      <c r="D2968" s="345" t="s">
        <v>7389</v>
      </c>
      <c r="E2968" s="345" t="s">
        <v>7288</v>
      </c>
      <c r="F2968" s="345" t="s">
        <v>7390</v>
      </c>
      <c r="G2968" s="345" t="s">
        <v>7391</v>
      </c>
      <c r="H2968" s="346">
        <v>2000000000</v>
      </c>
      <c r="I2968" s="345" t="s">
        <v>3894</v>
      </c>
      <c r="J2968" s="344">
        <v>40890</v>
      </c>
      <c r="K2968" s="345" t="s">
        <v>7312</v>
      </c>
      <c r="L2968" s="345" t="s">
        <v>7313</v>
      </c>
      <c r="M2968" s="345" t="s">
        <v>24</v>
      </c>
      <c r="N2968" s="345" t="s">
        <v>7314</v>
      </c>
      <c r="O2968" s="345" t="s">
        <v>7315</v>
      </c>
      <c r="P2968" s="345"/>
      <c r="Q2968" s="344"/>
      <c r="R2968" s="344">
        <v>44179</v>
      </c>
      <c r="S2968" s="346">
        <v>1</v>
      </c>
      <c r="T2968" s="347">
        <v>2000000000</v>
      </c>
    </row>
    <row r="2969" spans="1:20" ht="15">
      <c r="A2969">
        <v>2968</v>
      </c>
      <c r="B2969" s="344">
        <v>41271</v>
      </c>
      <c r="C2969" s="345" t="s">
        <v>7388</v>
      </c>
      <c r="D2969" s="345" t="s">
        <v>7389</v>
      </c>
      <c r="E2969" s="345" t="s">
        <v>7290</v>
      </c>
      <c r="F2969" s="345" t="s">
        <v>7392</v>
      </c>
      <c r="G2969" s="345" t="s">
        <v>7393</v>
      </c>
      <c r="H2969" s="346">
        <v>2000000000</v>
      </c>
      <c r="I2969" s="345" t="s">
        <v>3894</v>
      </c>
      <c r="J2969" s="344">
        <v>40890</v>
      </c>
      <c r="K2969" s="345" t="s">
        <v>7312</v>
      </c>
      <c r="L2969" s="345" t="s">
        <v>7313</v>
      </c>
      <c r="M2969" s="345" t="s">
        <v>24</v>
      </c>
      <c r="N2969" s="345" t="s">
        <v>7314</v>
      </c>
      <c r="O2969" s="345" t="s">
        <v>7315</v>
      </c>
      <c r="P2969" s="345"/>
      <c r="Q2969" s="344"/>
      <c r="R2969" s="344">
        <v>44179</v>
      </c>
      <c r="S2969" s="346">
        <v>1</v>
      </c>
      <c r="T2969" s="347">
        <v>2000000000</v>
      </c>
    </row>
    <row r="2970" spans="1:20" ht="15">
      <c r="A2970">
        <v>2969</v>
      </c>
      <c r="B2970" s="344">
        <v>41271</v>
      </c>
      <c r="C2970" s="345" t="s">
        <v>7388</v>
      </c>
      <c r="D2970" s="345" t="s">
        <v>7389</v>
      </c>
      <c r="E2970" s="345" t="s">
        <v>7292</v>
      </c>
      <c r="F2970" s="345" t="s">
        <v>7394</v>
      </c>
      <c r="G2970" s="345" t="s">
        <v>7395</v>
      </c>
      <c r="H2970" s="346">
        <v>2000000000</v>
      </c>
      <c r="I2970" s="345" t="s">
        <v>3894</v>
      </c>
      <c r="J2970" s="344">
        <v>40890</v>
      </c>
      <c r="K2970" s="345" t="s">
        <v>7312</v>
      </c>
      <c r="L2970" s="345" t="s">
        <v>7313</v>
      </c>
      <c r="M2970" s="345" t="s">
        <v>24</v>
      </c>
      <c r="N2970" s="345" t="s">
        <v>7314</v>
      </c>
      <c r="O2970" s="345" t="s">
        <v>7315</v>
      </c>
      <c r="P2970" s="345"/>
      <c r="Q2970" s="344"/>
      <c r="R2970" s="344">
        <v>44179</v>
      </c>
      <c r="S2970" s="346">
        <v>1</v>
      </c>
      <c r="T2970" s="347">
        <v>2000000000</v>
      </c>
    </row>
    <row r="2971" spans="1:20" ht="15">
      <c r="A2971">
        <v>2970</v>
      </c>
      <c r="B2971" s="344">
        <v>41271</v>
      </c>
      <c r="C2971" s="345" t="s">
        <v>7388</v>
      </c>
      <c r="D2971" s="345" t="s">
        <v>7389</v>
      </c>
      <c r="E2971" s="345" t="s">
        <v>7294</v>
      </c>
      <c r="F2971" s="345" t="s">
        <v>7396</v>
      </c>
      <c r="G2971" s="345" t="s">
        <v>7397</v>
      </c>
      <c r="H2971" s="346">
        <v>2000000000</v>
      </c>
      <c r="I2971" s="345" t="s">
        <v>3894</v>
      </c>
      <c r="J2971" s="344">
        <v>40890</v>
      </c>
      <c r="K2971" s="345" t="s">
        <v>7312</v>
      </c>
      <c r="L2971" s="345" t="s">
        <v>7313</v>
      </c>
      <c r="M2971" s="345" t="s">
        <v>24</v>
      </c>
      <c r="N2971" s="345" t="s">
        <v>7314</v>
      </c>
      <c r="O2971" s="345" t="s">
        <v>7315</v>
      </c>
      <c r="P2971" s="345"/>
      <c r="Q2971" s="344"/>
      <c r="R2971" s="344">
        <v>44179</v>
      </c>
      <c r="S2971" s="346">
        <v>1</v>
      </c>
      <c r="T2971" s="347">
        <v>2000000000</v>
      </c>
    </row>
    <row r="2972" spans="1:20" ht="15">
      <c r="A2972">
        <v>2971</v>
      </c>
      <c r="B2972" s="344">
        <v>41271</v>
      </c>
      <c r="C2972" s="345" t="s">
        <v>7388</v>
      </c>
      <c r="D2972" s="345" t="s">
        <v>7389</v>
      </c>
      <c r="E2972" s="345" t="s">
        <v>7296</v>
      </c>
      <c r="F2972" s="345" t="s">
        <v>7398</v>
      </c>
      <c r="G2972" s="345" t="s">
        <v>7399</v>
      </c>
      <c r="H2972" s="346">
        <v>2000000000</v>
      </c>
      <c r="I2972" s="345" t="s">
        <v>3894</v>
      </c>
      <c r="J2972" s="344">
        <v>40890</v>
      </c>
      <c r="K2972" s="345" t="s">
        <v>7312</v>
      </c>
      <c r="L2972" s="345" t="s">
        <v>7313</v>
      </c>
      <c r="M2972" s="345" t="s">
        <v>24</v>
      </c>
      <c r="N2972" s="345" t="s">
        <v>7314</v>
      </c>
      <c r="O2972" s="345" t="s">
        <v>7315</v>
      </c>
      <c r="P2972" s="345"/>
      <c r="Q2972" s="344"/>
      <c r="R2972" s="344">
        <v>44179</v>
      </c>
      <c r="S2972" s="346">
        <v>1</v>
      </c>
      <c r="T2972" s="347">
        <v>2000000000</v>
      </c>
    </row>
    <row r="2973" spans="1:20" ht="15">
      <c r="A2973">
        <v>2972</v>
      </c>
      <c r="B2973" s="344">
        <v>41271</v>
      </c>
      <c r="C2973" s="345" t="s">
        <v>7388</v>
      </c>
      <c r="D2973" s="345" t="s">
        <v>7389</v>
      </c>
      <c r="E2973" s="345" t="s">
        <v>7298</v>
      </c>
      <c r="F2973" s="345" t="s">
        <v>7400</v>
      </c>
      <c r="G2973" s="345" t="s">
        <v>7401</v>
      </c>
      <c r="H2973" s="346">
        <v>2000000000</v>
      </c>
      <c r="I2973" s="345" t="s">
        <v>3894</v>
      </c>
      <c r="J2973" s="344">
        <v>40890</v>
      </c>
      <c r="K2973" s="345" t="s">
        <v>7312</v>
      </c>
      <c r="L2973" s="345" t="s">
        <v>7313</v>
      </c>
      <c r="M2973" s="345" t="s">
        <v>24</v>
      </c>
      <c r="N2973" s="345" t="s">
        <v>7314</v>
      </c>
      <c r="O2973" s="345" t="s">
        <v>7315</v>
      </c>
      <c r="P2973" s="345"/>
      <c r="Q2973" s="344"/>
      <c r="R2973" s="344">
        <v>44179</v>
      </c>
      <c r="S2973" s="346">
        <v>1</v>
      </c>
      <c r="T2973" s="347">
        <v>2000000000</v>
      </c>
    </row>
    <row r="2974" spans="1:20" ht="15">
      <c r="A2974">
        <v>2973</v>
      </c>
      <c r="B2974" s="344">
        <v>41271</v>
      </c>
      <c r="C2974" s="345" t="s">
        <v>7388</v>
      </c>
      <c r="D2974" s="345" t="s">
        <v>7389</v>
      </c>
      <c r="E2974" s="345" t="s">
        <v>7299</v>
      </c>
      <c r="F2974" s="345" t="s">
        <v>7402</v>
      </c>
      <c r="G2974" s="345" t="s">
        <v>7403</v>
      </c>
      <c r="H2974" s="346">
        <v>2000000000</v>
      </c>
      <c r="I2974" s="345" t="s">
        <v>3894</v>
      </c>
      <c r="J2974" s="344">
        <v>40890</v>
      </c>
      <c r="K2974" s="345" t="s">
        <v>7312</v>
      </c>
      <c r="L2974" s="345" t="s">
        <v>7313</v>
      </c>
      <c r="M2974" s="345" t="s">
        <v>24</v>
      </c>
      <c r="N2974" s="345" t="s">
        <v>7314</v>
      </c>
      <c r="O2974" s="345" t="s">
        <v>7315</v>
      </c>
      <c r="P2974" s="345"/>
      <c r="Q2974" s="344"/>
      <c r="R2974" s="344">
        <v>44179</v>
      </c>
      <c r="S2974" s="346">
        <v>1</v>
      </c>
      <c r="T2974" s="347">
        <v>2000000000</v>
      </c>
    </row>
    <row r="2975" spans="1:20" ht="15">
      <c r="A2975">
        <v>2974</v>
      </c>
      <c r="B2975" s="344">
        <v>41271</v>
      </c>
      <c r="C2975" s="345" t="s">
        <v>18753</v>
      </c>
      <c r="D2975" s="345" t="s">
        <v>18754</v>
      </c>
      <c r="E2975" s="345" t="s">
        <v>6258</v>
      </c>
      <c r="F2975" s="345" t="s">
        <v>18755</v>
      </c>
      <c r="G2975" s="345" t="s">
        <v>18756</v>
      </c>
      <c r="H2975" s="346">
        <v>100000</v>
      </c>
      <c r="I2975" s="345" t="s">
        <v>3894</v>
      </c>
      <c r="J2975" s="344">
        <v>40891</v>
      </c>
      <c r="K2975" s="345" t="s">
        <v>7312</v>
      </c>
      <c r="L2975" s="345" t="s">
        <v>7313</v>
      </c>
      <c r="M2975" s="345" t="s">
        <v>24</v>
      </c>
      <c r="N2975" s="345" t="s">
        <v>11491</v>
      </c>
      <c r="O2975" s="345"/>
      <c r="P2975" s="345"/>
      <c r="Q2975" s="344"/>
      <c r="R2975" s="344"/>
      <c r="S2975" s="346">
        <v>50</v>
      </c>
      <c r="T2975" s="347">
        <v>5000000</v>
      </c>
    </row>
    <row r="2976" spans="1:20" ht="15">
      <c r="A2976">
        <v>2975</v>
      </c>
      <c r="B2976" s="344">
        <v>41271</v>
      </c>
      <c r="C2976" s="345" t="s">
        <v>18757</v>
      </c>
      <c r="D2976" s="345" t="s">
        <v>18758</v>
      </c>
      <c r="E2976" s="345" t="s">
        <v>6266</v>
      </c>
      <c r="F2976" s="345" t="s">
        <v>18759</v>
      </c>
      <c r="G2976" s="345" t="s">
        <v>18760</v>
      </c>
      <c r="H2976" s="346">
        <v>10000000</v>
      </c>
      <c r="I2976" s="345" t="s">
        <v>3894</v>
      </c>
      <c r="J2976" s="344">
        <v>40891</v>
      </c>
      <c r="K2976" s="345" t="s">
        <v>7312</v>
      </c>
      <c r="L2976" s="345" t="s">
        <v>7313</v>
      </c>
      <c r="M2976" s="345" t="s">
        <v>24</v>
      </c>
      <c r="N2976" s="345" t="s">
        <v>11491</v>
      </c>
      <c r="O2976" s="345"/>
      <c r="P2976" s="345"/>
      <c r="Q2976" s="344"/>
      <c r="R2976" s="344"/>
      <c r="S2976" s="346">
        <v>30</v>
      </c>
      <c r="T2976" s="347">
        <v>300000000</v>
      </c>
    </row>
    <row r="2977" spans="1:20" ht="15">
      <c r="A2977">
        <v>2976</v>
      </c>
      <c r="B2977" s="344">
        <v>41271</v>
      </c>
      <c r="C2977" s="345" t="s">
        <v>18761</v>
      </c>
      <c r="D2977" s="345" t="s">
        <v>18762</v>
      </c>
      <c r="E2977" s="345" t="s">
        <v>6260</v>
      </c>
      <c r="F2977" s="345" t="s">
        <v>18763</v>
      </c>
      <c r="G2977" s="345" t="s">
        <v>18764</v>
      </c>
      <c r="H2977" s="346">
        <v>100000</v>
      </c>
      <c r="I2977" s="345" t="s">
        <v>3894</v>
      </c>
      <c r="J2977" s="344">
        <v>40891</v>
      </c>
      <c r="K2977" s="345" t="s">
        <v>7312</v>
      </c>
      <c r="L2977" s="345" t="s">
        <v>7313</v>
      </c>
      <c r="M2977" s="345" t="s">
        <v>24</v>
      </c>
      <c r="N2977" s="345" t="s">
        <v>11491</v>
      </c>
      <c r="O2977" s="345"/>
      <c r="P2977" s="345"/>
      <c r="Q2977" s="344"/>
      <c r="R2977" s="344"/>
      <c r="S2977" s="346">
        <v>29</v>
      </c>
      <c r="T2977" s="347">
        <v>2900000</v>
      </c>
    </row>
    <row r="2978" spans="1:20" ht="15">
      <c r="A2978">
        <v>2977</v>
      </c>
      <c r="B2978" s="344">
        <v>41271</v>
      </c>
      <c r="C2978" s="345" t="s">
        <v>18761</v>
      </c>
      <c r="D2978" s="345" t="s">
        <v>18762</v>
      </c>
      <c r="E2978" s="345" t="s">
        <v>6262</v>
      </c>
      <c r="F2978" s="345" t="s">
        <v>18765</v>
      </c>
      <c r="G2978" s="345" t="s">
        <v>18766</v>
      </c>
      <c r="H2978" s="346">
        <v>100000</v>
      </c>
      <c r="I2978" s="345" t="s">
        <v>3894</v>
      </c>
      <c r="J2978" s="344">
        <v>40891</v>
      </c>
      <c r="K2978" s="345" t="s">
        <v>7312</v>
      </c>
      <c r="L2978" s="345" t="s">
        <v>7313</v>
      </c>
      <c r="M2978" s="345" t="s">
        <v>24</v>
      </c>
      <c r="N2978" s="345" t="s">
        <v>11512</v>
      </c>
      <c r="O2978" s="345"/>
      <c r="P2978" s="345"/>
      <c r="Q2978" s="344"/>
      <c r="R2978" s="344"/>
      <c r="S2978" s="346">
        <v>1</v>
      </c>
      <c r="T2978" s="347">
        <v>100000</v>
      </c>
    </row>
    <row r="2979" spans="1:20" ht="15">
      <c r="A2979">
        <v>2978</v>
      </c>
      <c r="B2979" s="344">
        <v>41271</v>
      </c>
      <c r="C2979" s="345" t="s">
        <v>18761</v>
      </c>
      <c r="D2979" s="345" t="s">
        <v>18762</v>
      </c>
      <c r="E2979" s="345" t="s">
        <v>6264</v>
      </c>
      <c r="F2979" s="345" t="s">
        <v>18767</v>
      </c>
      <c r="G2979" s="345" t="s">
        <v>18766</v>
      </c>
      <c r="H2979" s="346">
        <v>2000000</v>
      </c>
      <c r="I2979" s="345" t="s">
        <v>3894</v>
      </c>
      <c r="J2979" s="344">
        <v>40891</v>
      </c>
      <c r="K2979" s="345" t="s">
        <v>7312</v>
      </c>
      <c r="L2979" s="345" t="s">
        <v>7313</v>
      </c>
      <c r="M2979" s="345" t="s">
        <v>24</v>
      </c>
      <c r="N2979" s="345" t="s">
        <v>11512</v>
      </c>
      <c r="O2979" s="345"/>
      <c r="P2979" s="345"/>
      <c r="Q2979" s="344"/>
      <c r="R2979" s="344"/>
      <c r="S2979" s="346">
        <v>1</v>
      </c>
      <c r="T2979" s="347">
        <v>2000000</v>
      </c>
    </row>
    <row r="2980" spans="1:20" ht="15">
      <c r="A2980">
        <v>2979</v>
      </c>
      <c r="B2980" s="344">
        <v>41271</v>
      </c>
      <c r="C2980" s="345" t="s">
        <v>18768</v>
      </c>
      <c r="D2980" s="345" t="s">
        <v>18769</v>
      </c>
      <c r="E2980" s="345" t="s">
        <v>6270</v>
      </c>
      <c r="F2980" s="345" t="s">
        <v>18770</v>
      </c>
      <c r="G2980" s="345" t="s">
        <v>18771</v>
      </c>
      <c r="H2980" s="346">
        <v>10000</v>
      </c>
      <c r="I2980" s="345" t="s">
        <v>3894</v>
      </c>
      <c r="J2980" s="344">
        <v>40892</v>
      </c>
      <c r="K2980" s="345" t="s">
        <v>7312</v>
      </c>
      <c r="L2980" s="345" t="s">
        <v>7313</v>
      </c>
      <c r="M2980" s="345" t="s">
        <v>24</v>
      </c>
      <c r="N2980" s="345" t="s">
        <v>11491</v>
      </c>
      <c r="O2980" s="345"/>
      <c r="P2980" s="345"/>
      <c r="Q2980" s="344"/>
      <c r="R2980" s="344"/>
      <c r="S2980" s="346">
        <v>1000</v>
      </c>
      <c r="T2980" s="347">
        <v>10000000</v>
      </c>
    </row>
    <row r="2981" spans="1:20" ht="15">
      <c r="A2981">
        <v>2980</v>
      </c>
      <c r="B2981" s="344">
        <v>41271</v>
      </c>
      <c r="C2981" s="345" t="s">
        <v>18772</v>
      </c>
      <c r="D2981" s="345" t="s">
        <v>29957</v>
      </c>
      <c r="E2981" s="345" t="s">
        <v>6268</v>
      </c>
      <c r="F2981" s="345" t="s">
        <v>18774</v>
      </c>
      <c r="G2981" s="345" t="s">
        <v>18775</v>
      </c>
      <c r="H2981" s="346">
        <v>25000</v>
      </c>
      <c r="I2981" s="345" t="s">
        <v>3894</v>
      </c>
      <c r="J2981" s="344">
        <v>40892</v>
      </c>
      <c r="K2981" s="345" t="s">
        <v>7312</v>
      </c>
      <c r="L2981" s="345" t="s">
        <v>7313</v>
      </c>
      <c r="M2981" s="345" t="s">
        <v>24</v>
      </c>
      <c r="N2981" s="345" t="s">
        <v>11491</v>
      </c>
      <c r="O2981" s="345"/>
      <c r="P2981" s="345"/>
      <c r="Q2981" s="344"/>
      <c r="R2981" s="344"/>
      <c r="S2981" s="346">
        <v>200</v>
      </c>
      <c r="T2981" s="347">
        <v>5000000</v>
      </c>
    </row>
    <row r="2982" spans="1:20" ht="15">
      <c r="A2982">
        <v>2981</v>
      </c>
      <c r="B2982" s="344">
        <v>41271</v>
      </c>
      <c r="C2982" s="345" t="s">
        <v>18772</v>
      </c>
      <c r="D2982" s="345" t="s">
        <v>29957</v>
      </c>
      <c r="E2982" s="345" t="s">
        <v>6272</v>
      </c>
      <c r="F2982" s="345" t="s">
        <v>18776</v>
      </c>
      <c r="G2982" s="345" t="s">
        <v>18775</v>
      </c>
      <c r="H2982" s="346">
        <v>50000</v>
      </c>
      <c r="I2982" s="345" t="s">
        <v>3894</v>
      </c>
      <c r="J2982" s="344">
        <v>40892</v>
      </c>
      <c r="K2982" s="345" t="s">
        <v>7312</v>
      </c>
      <c r="L2982" s="345" t="s">
        <v>7313</v>
      </c>
      <c r="M2982" s="345" t="s">
        <v>24</v>
      </c>
      <c r="N2982" s="345" t="s">
        <v>11491</v>
      </c>
      <c r="O2982" s="345"/>
      <c r="P2982" s="345"/>
      <c r="Q2982" s="344"/>
      <c r="R2982" s="344"/>
      <c r="S2982" s="346">
        <v>200</v>
      </c>
      <c r="T2982" s="347">
        <v>10000000</v>
      </c>
    </row>
    <row r="2983" spans="1:20" ht="15">
      <c r="A2983">
        <v>2982</v>
      </c>
      <c r="B2983" s="344">
        <v>41271</v>
      </c>
      <c r="C2983" s="345" t="s">
        <v>7457</v>
      </c>
      <c r="D2983" s="345" t="s">
        <v>7458</v>
      </c>
      <c r="E2983" s="345" t="s">
        <v>7219</v>
      </c>
      <c r="F2983" s="345" t="s">
        <v>8946</v>
      </c>
      <c r="G2983" s="345" t="s">
        <v>8947</v>
      </c>
      <c r="H2983" s="346">
        <v>1</v>
      </c>
      <c r="I2983" s="345" t="s">
        <v>3894</v>
      </c>
      <c r="J2983" s="344">
        <v>40892</v>
      </c>
      <c r="K2983" s="345" t="s">
        <v>7312</v>
      </c>
      <c r="L2983" s="345" t="s">
        <v>7313</v>
      </c>
      <c r="M2983" s="345" t="s">
        <v>24</v>
      </c>
      <c r="N2983" s="345" t="s">
        <v>7411</v>
      </c>
      <c r="O2983" s="345" t="s">
        <v>7412</v>
      </c>
      <c r="P2983" s="345"/>
      <c r="Q2983" s="344"/>
      <c r="R2983" s="344"/>
      <c r="S2983" s="346">
        <v>4819691588</v>
      </c>
      <c r="T2983" s="347">
        <v>4819691588</v>
      </c>
    </row>
    <row r="2984" spans="1:20" ht="15">
      <c r="A2984">
        <v>2983</v>
      </c>
      <c r="B2984" s="344">
        <v>41271</v>
      </c>
      <c r="C2984" s="345" t="s">
        <v>7457</v>
      </c>
      <c r="D2984" s="345" t="s">
        <v>7458</v>
      </c>
      <c r="E2984" s="345" t="s">
        <v>7221</v>
      </c>
      <c r="F2984" s="345" t="s">
        <v>8948</v>
      </c>
      <c r="G2984" s="345" t="s">
        <v>8949</v>
      </c>
      <c r="H2984" s="346">
        <v>10000</v>
      </c>
      <c r="I2984" s="345" t="s">
        <v>3894</v>
      </c>
      <c r="J2984" s="344">
        <v>40892</v>
      </c>
      <c r="K2984" s="345" t="s">
        <v>7312</v>
      </c>
      <c r="L2984" s="345" t="s">
        <v>7313</v>
      </c>
      <c r="M2984" s="345" t="s">
        <v>24</v>
      </c>
      <c r="N2984" s="345" t="s">
        <v>7411</v>
      </c>
      <c r="O2984" s="345" t="s">
        <v>7412</v>
      </c>
      <c r="P2984" s="345"/>
      <c r="Q2984" s="344"/>
      <c r="R2984" s="344"/>
      <c r="S2984" s="346">
        <v>61022</v>
      </c>
      <c r="T2984" s="347">
        <v>610220000</v>
      </c>
    </row>
    <row r="2985" spans="1:20" ht="15">
      <c r="A2985">
        <v>2984</v>
      </c>
      <c r="B2985" s="344">
        <v>41271</v>
      </c>
      <c r="C2985" s="345" t="s">
        <v>18777</v>
      </c>
      <c r="D2985" s="345" t="s">
        <v>18778</v>
      </c>
      <c r="E2985" s="345" t="s">
        <v>6277</v>
      </c>
      <c r="F2985" s="345" t="s">
        <v>18779</v>
      </c>
      <c r="G2985" s="345" t="s">
        <v>18780</v>
      </c>
      <c r="H2985" s="346">
        <v>2500000</v>
      </c>
      <c r="I2985" s="345" t="s">
        <v>3894</v>
      </c>
      <c r="J2985" s="344">
        <v>40893</v>
      </c>
      <c r="K2985" s="345" t="s">
        <v>7312</v>
      </c>
      <c r="L2985" s="345" t="s">
        <v>7313</v>
      </c>
      <c r="M2985" s="345" t="s">
        <v>24</v>
      </c>
      <c r="N2985" s="345" t="s">
        <v>11491</v>
      </c>
      <c r="O2985" s="345"/>
      <c r="P2985" s="345"/>
      <c r="Q2985" s="344"/>
      <c r="R2985" s="344"/>
      <c r="S2985" s="346">
        <v>2</v>
      </c>
      <c r="T2985" s="347">
        <v>5000000</v>
      </c>
    </row>
    <row r="2986" spans="1:20" ht="15">
      <c r="A2986">
        <v>2985</v>
      </c>
      <c r="B2986" s="344">
        <v>41271</v>
      </c>
      <c r="C2986" s="345" t="s">
        <v>18781</v>
      </c>
      <c r="D2986" s="345" t="s">
        <v>18782</v>
      </c>
      <c r="E2986" s="345" t="s">
        <v>6275</v>
      </c>
      <c r="F2986" s="345" t="s">
        <v>18783</v>
      </c>
      <c r="G2986" s="345" t="s">
        <v>18784</v>
      </c>
      <c r="H2986" s="346">
        <v>50000</v>
      </c>
      <c r="I2986" s="345" t="s">
        <v>3894</v>
      </c>
      <c r="J2986" s="344">
        <v>40893</v>
      </c>
      <c r="K2986" s="345" t="s">
        <v>7312</v>
      </c>
      <c r="L2986" s="345" t="s">
        <v>7313</v>
      </c>
      <c r="M2986" s="345" t="s">
        <v>24</v>
      </c>
      <c r="N2986" s="345" t="s">
        <v>11491</v>
      </c>
      <c r="O2986" s="345"/>
      <c r="P2986" s="345"/>
      <c r="Q2986" s="344"/>
      <c r="R2986" s="344"/>
      <c r="S2986" s="346">
        <v>100</v>
      </c>
      <c r="T2986" s="347">
        <v>5000000</v>
      </c>
    </row>
    <row r="2987" spans="1:20" ht="15">
      <c r="A2987">
        <v>2986</v>
      </c>
      <c r="B2987" s="344">
        <v>41271</v>
      </c>
      <c r="C2987" s="345" t="s">
        <v>18785</v>
      </c>
      <c r="D2987" s="345" t="s">
        <v>18786</v>
      </c>
      <c r="E2987" s="345" t="s">
        <v>6273</v>
      </c>
      <c r="F2987" s="345" t="s">
        <v>18787</v>
      </c>
      <c r="G2987" s="345" t="s">
        <v>18788</v>
      </c>
      <c r="H2987" s="346">
        <v>100000</v>
      </c>
      <c r="I2987" s="345" t="s">
        <v>3894</v>
      </c>
      <c r="J2987" s="344">
        <v>40893</v>
      </c>
      <c r="K2987" s="345" t="s">
        <v>7312</v>
      </c>
      <c r="L2987" s="345" t="s">
        <v>7313</v>
      </c>
      <c r="M2987" s="345" t="s">
        <v>24</v>
      </c>
      <c r="N2987" s="345" t="s">
        <v>11491</v>
      </c>
      <c r="O2987" s="345"/>
      <c r="P2987" s="345"/>
      <c r="Q2987" s="344"/>
      <c r="R2987" s="344"/>
      <c r="S2987" s="346">
        <v>50</v>
      </c>
      <c r="T2987" s="347">
        <v>5000000</v>
      </c>
    </row>
    <row r="2988" spans="1:20" ht="15">
      <c r="A2988">
        <v>2987</v>
      </c>
      <c r="B2988" s="344">
        <v>41271</v>
      </c>
      <c r="C2988" s="345" t="s">
        <v>10633</v>
      </c>
      <c r="D2988" s="345" t="s">
        <v>10634</v>
      </c>
      <c r="E2988" s="345" t="s">
        <v>3849</v>
      </c>
      <c r="F2988" s="345" t="s">
        <v>11450</v>
      </c>
      <c r="G2988" s="345" t="s">
        <v>11451</v>
      </c>
      <c r="H2988" s="346">
        <v>100</v>
      </c>
      <c r="I2988" s="345" t="s">
        <v>4177</v>
      </c>
      <c r="J2988" s="344">
        <v>40893</v>
      </c>
      <c r="K2988" s="345" t="s">
        <v>7312</v>
      </c>
      <c r="L2988" s="345" t="s">
        <v>7313</v>
      </c>
      <c r="M2988" s="345" t="s">
        <v>24</v>
      </c>
      <c r="N2988" s="345" t="s">
        <v>1857</v>
      </c>
      <c r="O2988" s="345"/>
      <c r="P2988" s="345" t="s">
        <v>8962</v>
      </c>
      <c r="Q2988" s="344"/>
      <c r="R2988" s="344">
        <v>41624</v>
      </c>
      <c r="S2988" s="346">
        <v>1217</v>
      </c>
      <c r="T2988" s="347">
        <v>121700</v>
      </c>
    </row>
    <row r="2989" spans="1:20" ht="15">
      <c r="A2989">
        <v>2988</v>
      </c>
      <c r="B2989" s="344">
        <v>41271</v>
      </c>
      <c r="C2989" s="345" t="s">
        <v>8239</v>
      </c>
      <c r="D2989" s="345" t="s">
        <v>8240</v>
      </c>
      <c r="E2989" s="345" t="s">
        <v>6279</v>
      </c>
      <c r="F2989" s="345" t="s">
        <v>18789</v>
      </c>
      <c r="G2989" s="345" t="s">
        <v>18790</v>
      </c>
      <c r="H2989" s="346">
        <v>1000</v>
      </c>
      <c r="I2989" s="345" t="s">
        <v>3894</v>
      </c>
      <c r="J2989" s="344">
        <v>40896</v>
      </c>
      <c r="K2989" s="345" t="s">
        <v>7312</v>
      </c>
      <c r="L2989" s="345" t="s">
        <v>7313</v>
      </c>
      <c r="M2989" s="345" t="s">
        <v>24</v>
      </c>
      <c r="N2989" s="345" t="s">
        <v>11512</v>
      </c>
      <c r="O2989" s="345"/>
      <c r="P2989" s="345"/>
      <c r="Q2989" s="344"/>
      <c r="R2989" s="344"/>
      <c r="S2989" s="346">
        <v>150</v>
      </c>
      <c r="T2989" s="347">
        <v>150000</v>
      </c>
    </row>
    <row r="2990" spans="1:20" ht="15">
      <c r="A2990">
        <v>2989</v>
      </c>
      <c r="B2990" s="344">
        <v>41271</v>
      </c>
      <c r="C2990" s="345" t="s">
        <v>9742</v>
      </c>
      <c r="D2990" s="345" t="s">
        <v>9743</v>
      </c>
      <c r="E2990" s="345" t="s">
        <v>3830</v>
      </c>
      <c r="F2990" s="345" t="s">
        <v>11456</v>
      </c>
      <c r="G2990" s="345" t="s">
        <v>11457</v>
      </c>
      <c r="H2990" s="346">
        <v>1000</v>
      </c>
      <c r="I2990" s="345" t="s">
        <v>9123</v>
      </c>
      <c r="J2990" s="344">
        <v>40896</v>
      </c>
      <c r="K2990" s="345" t="s">
        <v>7312</v>
      </c>
      <c r="L2990" s="345" t="s">
        <v>7313</v>
      </c>
      <c r="M2990" s="345" t="s">
        <v>24</v>
      </c>
      <c r="N2990" s="345" t="s">
        <v>1857</v>
      </c>
      <c r="O2990" s="345"/>
      <c r="P2990" s="345" t="s">
        <v>8965</v>
      </c>
      <c r="Q2990" s="344"/>
      <c r="R2990" s="344">
        <v>49948</v>
      </c>
      <c r="S2990" s="346">
        <v>5452</v>
      </c>
      <c r="T2990" s="347">
        <v>5452000</v>
      </c>
    </row>
    <row r="2991" spans="1:20" ht="15">
      <c r="A2991">
        <v>2990</v>
      </c>
      <c r="B2991" s="344">
        <v>41271</v>
      </c>
      <c r="C2991" s="345" t="s">
        <v>7384</v>
      </c>
      <c r="D2991" s="345" t="s">
        <v>7385</v>
      </c>
      <c r="E2991" s="345" t="s">
        <v>7301</v>
      </c>
      <c r="F2991" s="345" t="s">
        <v>7404</v>
      </c>
      <c r="G2991" s="345" t="s">
        <v>7405</v>
      </c>
      <c r="H2991" s="346">
        <v>1000000</v>
      </c>
      <c r="I2991" s="345" t="s">
        <v>3894</v>
      </c>
      <c r="J2991" s="344">
        <v>40896</v>
      </c>
      <c r="K2991" s="345" t="s">
        <v>7312</v>
      </c>
      <c r="L2991" s="345" t="s">
        <v>7313</v>
      </c>
      <c r="M2991" s="345" t="s">
        <v>24</v>
      </c>
      <c r="N2991" s="345" t="s">
        <v>7314</v>
      </c>
      <c r="O2991" s="345" t="s">
        <v>7315</v>
      </c>
      <c r="P2991" s="345"/>
      <c r="Q2991" s="344"/>
      <c r="R2991" s="344">
        <v>43055</v>
      </c>
      <c r="S2991" s="346">
        <v>316</v>
      </c>
      <c r="T2991" s="347">
        <v>316000000</v>
      </c>
    </row>
    <row r="2992" spans="1:20" ht="15">
      <c r="A2992">
        <v>2991</v>
      </c>
      <c r="B2992" s="344">
        <v>41271</v>
      </c>
      <c r="C2992" s="345" t="s">
        <v>18791</v>
      </c>
      <c r="D2992" s="345" t="s">
        <v>18792</v>
      </c>
      <c r="E2992" s="345" t="s">
        <v>6287</v>
      </c>
      <c r="F2992" s="345" t="s">
        <v>18793</v>
      </c>
      <c r="G2992" s="345" t="s">
        <v>18794</v>
      </c>
      <c r="H2992" s="346">
        <v>50000</v>
      </c>
      <c r="I2992" s="345" t="s">
        <v>3894</v>
      </c>
      <c r="J2992" s="344">
        <v>40897</v>
      </c>
      <c r="K2992" s="345" t="s">
        <v>7312</v>
      </c>
      <c r="L2992" s="345" t="s">
        <v>7313</v>
      </c>
      <c r="M2992" s="345" t="s">
        <v>24</v>
      </c>
      <c r="N2992" s="345" t="s">
        <v>11491</v>
      </c>
      <c r="O2992" s="345"/>
      <c r="P2992" s="345"/>
      <c r="Q2992" s="344"/>
      <c r="R2992" s="344"/>
      <c r="S2992" s="346">
        <v>101</v>
      </c>
      <c r="T2992" s="347">
        <v>5050000</v>
      </c>
    </row>
    <row r="2993" spans="1:20" ht="15">
      <c r="A2993">
        <v>2992</v>
      </c>
      <c r="B2993" s="344">
        <v>41271</v>
      </c>
      <c r="C2993" s="345" t="s">
        <v>18795</v>
      </c>
      <c r="D2993" s="345" t="s">
        <v>18796</v>
      </c>
      <c r="E2993" s="345" t="s">
        <v>6281</v>
      </c>
      <c r="F2993" s="345" t="s">
        <v>18797</v>
      </c>
      <c r="G2993" s="345" t="s">
        <v>18798</v>
      </c>
      <c r="H2993" s="346">
        <v>10000000</v>
      </c>
      <c r="I2993" s="345" t="s">
        <v>3894</v>
      </c>
      <c r="J2993" s="344">
        <v>40897</v>
      </c>
      <c r="K2993" s="345" t="s">
        <v>7312</v>
      </c>
      <c r="L2993" s="345" t="s">
        <v>7313</v>
      </c>
      <c r="M2993" s="345" t="s">
        <v>24</v>
      </c>
      <c r="N2993" s="345" t="s">
        <v>11491</v>
      </c>
      <c r="O2993" s="345"/>
      <c r="P2993" s="345"/>
      <c r="Q2993" s="344"/>
      <c r="R2993" s="344"/>
      <c r="S2993" s="346">
        <v>30</v>
      </c>
      <c r="T2993" s="347">
        <v>300000000</v>
      </c>
    </row>
    <row r="2994" spans="1:20" ht="15">
      <c r="A2994">
        <v>2993</v>
      </c>
      <c r="B2994" s="344">
        <v>41271</v>
      </c>
      <c r="C2994" s="345" t="s">
        <v>18799</v>
      </c>
      <c r="D2994" s="345" t="s">
        <v>18800</v>
      </c>
      <c r="E2994" s="345" t="s">
        <v>6285</v>
      </c>
      <c r="F2994" s="345" t="s">
        <v>18801</v>
      </c>
      <c r="G2994" s="345" t="s">
        <v>18802</v>
      </c>
      <c r="H2994" s="346">
        <v>10000</v>
      </c>
      <c r="I2994" s="345" t="s">
        <v>3894</v>
      </c>
      <c r="J2994" s="344">
        <v>40897</v>
      </c>
      <c r="K2994" s="345" t="s">
        <v>7312</v>
      </c>
      <c r="L2994" s="345" t="s">
        <v>7313</v>
      </c>
      <c r="M2994" s="345" t="s">
        <v>24</v>
      </c>
      <c r="N2994" s="345" t="s">
        <v>11491</v>
      </c>
      <c r="O2994" s="345"/>
      <c r="P2994" s="345"/>
      <c r="Q2994" s="344"/>
      <c r="R2994" s="344"/>
      <c r="S2994" s="346">
        <v>500</v>
      </c>
      <c r="T2994" s="347">
        <v>5000000</v>
      </c>
    </row>
    <row r="2995" spans="1:20" ht="15">
      <c r="A2995">
        <v>2994</v>
      </c>
      <c r="B2995" s="344">
        <v>41271</v>
      </c>
      <c r="C2995" s="345" t="s">
        <v>18803</v>
      </c>
      <c r="D2995" s="345" t="s">
        <v>18804</v>
      </c>
      <c r="E2995" s="345" t="s">
        <v>6283</v>
      </c>
      <c r="F2995" s="345" t="s">
        <v>18805</v>
      </c>
      <c r="G2995" s="345" t="s">
        <v>18806</v>
      </c>
      <c r="H2995" s="346">
        <v>100000</v>
      </c>
      <c r="I2995" s="345" t="s">
        <v>3894</v>
      </c>
      <c r="J2995" s="344">
        <v>40897</v>
      </c>
      <c r="K2995" s="345" t="s">
        <v>7312</v>
      </c>
      <c r="L2995" s="345" t="s">
        <v>7313</v>
      </c>
      <c r="M2995" s="345" t="s">
        <v>24</v>
      </c>
      <c r="N2995" s="345" t="s">
        <v>11491</v>
      </c>
      <c r="O2995" s="345"/>
      <c r="P2995" s="345"/>
      <c r="Q2995" s="344"/>
      <c r="R2995" s="344"/>
      <c r="S2995" s="346">
        <v>500</v>
      </c>
      <c r="T2995" s="347">
        <v>50000000</v>
      </c>
    </row>
    <row r="2996" spans="1:20" ht="15">
      <c r="A2996">
        <v>2995</v>
      </c>
      <c r="B2996" s="344">
        <v>41271</v>
      </c>
      <c r="C2996" s="345" t="s">
        <v>9402</v>
      </c>
      <c r="D2996" s="345" t="s">
        <v>9403</v>
      </c>
      <c r="E2996" s="345" t="s">
        <v>3877</v>
      </c>
      <c r="F2996" s="345" t="s">
        <v>11458</v>
      </c>
      <c r="G2996" s="345" t="s">
        <v>11459</v>
      </c>
      <c r="H2996" s="346">
        <v>10000</v>
      </c>
      <c r="I2996" s="345" t="s">
        <v>3894</v>
      </c>
      <c r="J2996" s="344">
        <v>40898</v>
      </c>
      <c r="K2996" s="345" t="s">
        <v>7312</v>
      </c>
      <c r="L2996" s="345" t="s">
        <v>7313</v>
      </c>
      <c r="M2996" s="345" t="s">
        <v>24</v>
      </c>
      <c r="N2996" s="345" t="s">
        <v>1857</v>
      </c>
      <c r="O2996" s="345"/>
      <c r="P2996" s="345" t="s">
        <v>8962</v>
      </c>
      <c r="Q2996" s="344"/>
      <c r="R2996" s="344">
        <v>41995</v>
      </c>
      <c r="S2996" s="346">
        <v>300000</v>
      </c>
      <c r="T2996" s="347">
        <v>3000000000</v>
      </c>
    </row>
    <row r="2997" spans="1:20" ht="15">
      <c r="A2997">
        <v>2996</v>
      </c>
      <c r="B2997" s="344">
        <v>41271</v>
      </c>
      <c r="C2997" s="345" t="s">
        <v>9709</v>
      </c>
      <c r="D2997" s="345" t="s">
        <v>9710</v>
      </c>
      <c r="E2997" s="345" t="s">
        <v>3874</v>
      </c>
      <c r="F2997" s="345" t="s">
        <v>11460</v>
      </c>
      <c r="G2997" s="345" t="s">
        <v>11461</v>
      </c>
      <c r="H2997" s="346">
        <v>1000</v>
      </c>
      <c r="I2997" s="345" t="s">
        <v>3894</v>
      </c>
      <c r="J2997" s="344">
        <v>40898</v>
      </c>
      <c r="K2997" s="345" t="s">
        <v>7312</v>
      </c>
      <c r="L2997" s="345" t="s">
        <v>7313</v>
      </c>
      <c r="M2997" s="345" t="s">
        <v>24</v>
      </c>
      <c r="N2997" s="345" t="s">
        <v>1857</v>
      </c>
      <c r="O2997" s="345"/>
      <c r="P2997" s="345" t="s">
        <v>8965</v>
      </c>
      <c r="Q2997" s="344"/>
      <c r="R2997" s="344">
        <v>46280</v>
      </c>
      <c r="S2997" s="346">
        <v>1850000</v>
      </c>
      <c r="T2997" s="347">
        <v>1850000000</v>
      </c>
    </row>
    <row r="2998" spans="1:20" ht="15">
      <c r="A2998">
        <v>2997</v>
      </c>
      <c r="B2998" s="344">
        <v>41271</v>
      </c>
      <c r="C2998" s="345" t="s">
        <v>18809</v>
      </c>
      <c r="D2998" s="345" t="s">
        <v>18810</v>
      </c>
      <c r="E2998" s="345" t="s">
        <v>6293</v>
      </c>
      <c r="F2998" s="345" t="s">
        <v>18811</v>
      </c>
      <c r="G2998" s="345" t="s">
        <v>18812</v>
      </c>
      <c r="H2998" s="346">
        <v>1</v>
      </c>
      <c r="I2998" s="345" t="s">
        <v>4177</v>
      </c>
      <c r="J2998" s="344">
        <v>40898</v>
      </c>
      <c r="K2998" s="345" t="s">
        <v>7312</v>
      </c>
      <c r="L2998" s="345" t="s">
        <v>7313</v>
      </c>
      <c r="M2998" s="345" t="s">
        <v>24</v>
      </c>
      <c r="N2998" s="345" t="s">
        <v>11491</v>
      </c>
      <c r="O2998" s="345"/>
      <c r="P2998" s="345"/>
      <c r="Q2998" s="344"/>
      <c r="R2998" s="344"/>
      <c r="S2998" s="346">
        <v>1253807</v>
      </c>
      <c r="T2998" s="347">
        <v>1253807</v>
      </c>
    </row>
    <row r="2999" spans="1:20" ht="15">
      <c r="A2999">
        <v>2998</v>
      </c>
      <c r="B2999" s="344">
        <v>41271</v>
      </c>
      <c r="C2999" s="345" t="s">
        <v>18813</v>
      </c>
      <c r="D2999" s="345" t="s">
        <v>18814</v>
      </c>
      <c r="E2999" s="345" t="s">
        <v>6289</v>
      </c>
      <c r="F2999" s="345" t="s">
        <v>18815</v>
      </c>
      <c r="G2999" s="345" t="s">
        <v>18816</v>
      </c>
      <c r="H2999" s="346">
        <v>100000</v>
      </c>
      <c r="I2999" s="345" t="s">
        <v>3894</v>
      </c>
      <c r="J2999" s="344">
        <v>40898</v>
      </c>
      <c r="K2999" s="345" t="s">
        <v>7312</v>
      </c>
      <c r="L2999" s="345" t="s">
        <v>7313</v>
      </c>
      <c r="M2999" s="345" t="s">
        <v>24</v>
      </c>
      <c r="N2999" s="345" t="s">
        <v>11491</v>
      </c>
      <c r="O2999" s="345"/>
      <c r="P2999" s="345"/>
      <c r="Q2999" s="344"/>
      <c r="R2999" s="344"/>
      <c r="S2999" s="346">
        <v>200</v>
      </c>
      <c r="T2999" s="347">
        <v>20000000</v>
      </c>
    </row>
    <row r="3000" spans="1:20" ht="15">
      <c r="A3000">
        <v>2999</v>
      </c>
      <c r="B3000" s="344">
        <v>41271</v>
      </c>
      <c r="C3000" s="345" t="s">
        <v>18817</v>
      </c>
      <c r="D3000" s="345" t="s">
        <v>18818</v>
      </c>
      <c r="E3000" s="345" t="s">
        <v>6291</v>
      </c>
      <c r="F3000" s="345" t="s">
        <v>18819</v>
      </c>
      <c r="G3000" s="345" t="s">
        <v>18820</v>
      </c>
      <c r="H3000" s="346">
        <v>100000</v>
      </c>
      <c r="I3000" s="345" t="s">
        <v>3894</v>
      </c>
      <c r="J3000" s="344">
        <v>40898</v>
      </c>
      <c r="K3000" s="345" t="s">
        <v>7312</v>
      </c>
      <c r="L3000" s="345" t="s">
        <v>7313</v>
      </c>
      <c r="M3000" s="345" t="s">
        <v>24</v>
      </c>
      <c r="N3000" s="345" t="s">
        <v>11491</v>
      </c>
      <c r="O3000" s="345"/>
      <c r="P3000" s="345"/>
      <c r="Q3000" s="344"/>
      <c r="R3000" s="344"/>
      <c r="S3000" s="346">
        <v>50</v>
      </c>
      <c r="T3000" s="347">
        <v>5000000</v>
      </c>
    </row>
    <row r="3001" spans="1:20" ht="15">
      <c r="A3001">
        <v>3000</v>
      </c>
      <c r="B3001" s="344">
        <v>41271</v>
      </c>
      <c r="C3001" s="345" t="s">
        <v>18821</v>
      </c>
      <c r="D3001" s="345" t="s">
        <v>18822</v>
      </c>
      <c r="E3001" s="345" t="s">
        <v>6295</v>
      </c>
      <c r="F3001" s="345" t="s">
        <v>18823</v>
      </c>
      <c r="G3001" s="345" t="s">
        <v>18824</v>
      </c>
      <c r="H3001" s="346">
        <v>50000000</v>
      </c>
      <c r="I3001" s="345" t="s">
        <v>3894</v>
      </c>
      <c r="J3001" s="344">
        <v>40898</v>
      </c>
      <c r="K3001" s="345" t="s">
        <v>7312</v>
      </c>
      <c r="L3001" s="345" t="s">
        <v>7313</v>
      </c>
      <c r="M3001" s="345" t="s">
        <v>24</v>
      </c>
      <c r="N3001" s="345" t="s">
        <v>11491</v>
      </c>
      <c r="O3001" s="345"/>
      <c r="P3001" s="345"/>
      <c r="Q3001" s="344"/>
      <c r="R3001" s="344"/>
      <c r="S3001" s="346">
        <v>21</v>
      </c>
      <c r="T3001" s="347">
        <v>1050000000</v>
      </c>
    </row>
    <row r="3002" spans="1:20" ht="15">
      <c r="A3002">
        <v>3001</v>
      </c>
      <c r="B3002" s="344">
        <v>41271</v>
      </c>
      <c r="C3002" s="345" t="s">
        <v>10633</v>
      </c>
      <c r="D3002" s="345" t="s">
        <v>10634</v>
      </c>
      <c r="E3002" s="345" t="s">
        <v>3855</v>
      </c>
      <c r="F3002" s="345" t="s">
        <v>11462</v>
      </c>
      <c r="G3002" s="345" t="s">
        <v>11463</v>
      </c>
      <c r="H3002" s="346">
        <v>10000</v>
      </c>
      <c r="I3002" s="345" t="s">
        <v>3894</v>
      </c>
      <c r="J3002" s="344">
        <v>40898</v>
      </c>
      <c r="K3002" s="345" t="s">
        <v>7312</v>
      </c>
      <c r="L3002" s="345" t="s">
        <v>7313</v>
      </c>
      <c r="M3002" s="345" t="s">
        <v>24</v>
      </c>
      <c r="N3002" s="345" t="s">
        <v>1857</v>
      </c>
      <c r="O3002" s="345"/>
      <c r="P3002" s="345" t="s">
        <v>8965</v>
      </c>
      <c r="Q3002" s="344"/>
      <c r="R3002" s="344">
        <v>44560</v>
      </c>
      <c r="S3002" s="346">
        <v>103000</v>
      </c>
      <c r="T3002" s="347">
        <v>1030000000</v>
      </c>
    </row>
    <row r="3003" spans="1:20" ht="15">
      <c r="A3003">
        <v>3002</v>
      </c>
      <c r="B3003" s="344">
        <v>41271</v>
      </c>
      <c r="C3003" s="345" t="s">
        <v>10633</v>
      </c>
      <c r="D3003" s="345" t="s">
        <v>10634</v>
      </c>
      <c r="E3003" s="345" t="s">
        <v>3865</v>
      </c>
      <c r="F3003" s="345" t="s">
        <v>11464</v>
      </c>
      <c r="G3003" s="345" t="s">
        <v>11465</v>
      </c>
      <c r="H3003" s="346">
        <v>10000</v>
      </c>
      <c r="I3003" s="345" t="s">
        <v>3894</v>
      </c>
      <c r="J3003" s="344">
        <v>40898</v>
      </c>
      <c r="K3003" s="345" t="s">
        <v>7312</v>
      </c>
      <c r="L3003" s="345" t="s">
        <v>7313</v>
      </c>
      <c r="M3003" s="345" t="s">
        <v>24</v>
      </c>
      <c r="N3003" s="345" t="s">
        <v>1857</v>
      </c>
      <c r="O3003" s="345"/>
      <c r="P3003" s="345" t="s">
        <v>8965</v>
      </c>
      <c r="Q3003" s="344"/>
      <c r="R3003" s="344">
        <v>44557</v>
      </c>
      <c r="S3003" s="346">
        <v>42500</v>
      </c>
      <c r="T3003" s="347">
        <v>425000000</v>
      </c>
    </row>
    <row r="3004" spans="1:20" ht="15">
      <c r="A3004">
        <v>3003</v>
      </c>
      <c r="B3004" s="344">
        <v>41271</v>
      </c>
      <c r="C3004" s="345" t="s">
        <v>10633</v>
      </c>
      <c r="D3004" s="345" t="s">
        <v>10634</v>
      </c>
      <c r="E3004" s="345" t="s">
        <v>3858</v>
      </c>
      <c r="F3004" s="345" t="s">
        <v>11466</v>
      </c>
      <c r="G3004" s="345" t="s">
        <v>11467</v>
      </c>
      <c r="H3004" s="346">
        <v>10000</v>
      </c>
      <c r="I3004" s="345" t="s">
        <v>3894</v>
      </c>
      <c r="J3004" s="344">
        <v>40898</v>
      </c>
      <c r="K3004" s="345" t="s">
        <v>7312</v>
      </c>
      <c r="L3004" s="345" t="s">
        <v>7313</v>
      </c>
      <c r="M3004" s="345" t="s">
        <v>24</v>
      </c>
      <c r="N3004" s="345" t="s">
        <v>1857</v>
      </c>
      <c r="O3004" s="345"/>
      <c r="P3004" s="345" t="s">
        <v>8965</v>
      </c>
      <c r="Q3004" s="344"/>
      <c r="R3004" s="344">
        <v>44560</v>
      </c>
      <c r="S3004" s="346">
        <v>17500</v>
      </c>
      <c r="T3004" s="347">
        <v>175000000</v>
      </c>
    </row>
    <row r="3005" spans="1:20" ht="15">
      <c r="A3005">
        <v>3004</v>
      </c>
      <c r="B3005" s="344">
        <v>41271</v>
      </c>
      <c r="C3005" s="345" t="s">
        <v>10633</v>
      </c>
      <c r="D3005" s="345" t="s">
        <v>10634</v>
      </c>
      <c r="E3005" s="345" t="s">
        <v>3852</v>
      </c>
      <c r="F3005" s="345" t="s">
        <v>11468</v>
      </c>
      <c r="G3005" s="345" t="s">
        <v>11469</v>
      </c>
      <c r="H3005" s="346">
        <v>10000</v>
      </c>
      <c r="I3005" s="345" t="s">
        <v>3894</v>
      </c>
      <c r="J3005" s="344">
        <v>40898</v>
      </c>
      <c r="K3005" s="345" t="s">
        <v>7312</v>
      </c>
      <c r="L3005" s="345" t="s">
        <v>7313</v>
      </c>
      <c r="M3005" s="345" t="s">
        <v>24</v>
      </c>
      <c r="N3005" s="345" t="s">
        <v>1857</v>
      </c>
      <c r="O3005" s="345"/>
      <c r="P3005" s="345" t="s">
        <v>8965</v>
      </c>
      <c r="Q3005" s="344"/>
      <c r="R3005" s="344">
        <v>44560</v>
      </c>
      <c r="S3005" s="346">
        <v>156500</v>
      </c>
      <c r="T3005" s="347">
        <v>1565000000</v>
      </c>
    </row>
    <row r="3006" spans="1:20" ht="15">
      <c r="A3006">
        <v>3005</v>
      </c>
      <c r="B3006" s="344">
        <v>41271</v>
      </c>
      <c r="C3006" s="345" t="s">
        <v>10633</v>
      </c>
      <c r="D3006" s="345" t="s">
        <v>10634</v>
      </c>
      <c r="E3006" s="345" t="s">
        <v>3861</v>
      </c>
      <c r="F3006" s="345" t="s">
        <v>11470</v>
      </c>
      <c r="G3006" s="345" t="s">
        <v>11471</v>
      </c>
      <c r="H3006" s="346">
        <v>10000</v>
      </c>
      <c r="I3006" s="345" t="s">
        <v>3894</v>
      </c>
      <c r="J3006" s="344">
        <v>40898</v>
      </c>
      <c r="K3006" s="345" t="s">
        <v>7312</v>
      </c>
      <c r="L3006" s="345" t="s">
        <v>7313</v>
      </c>
      <c r="M3006" s="345" t="s">
        <v>24</v>
      </c>
      <c r="N3006" s="345" t="s">
        <v>1857</v>
      </c>
      <c r="O3006" s="345"/>
      <c r="P3006" s="345" t="s">
        <v>8965</v>
      </c>
      <c r="Q3006" s="344"/>
      <c r="R3006" s="344">
        <v>42003</v>
      </c>
      <c r="S3006" s="346">
        <v>32000</v>
      </c>
      <c r="T3006" s="347">
        <v>320000000</v>
      </c>
    </row>
    <row r="3007" spans="1:20" ht="15">
      <c r="A3007">
        <v>3006</v>
      </c>
      <c r="B3007" s="344">
        <v>41271</v>
      </c>
      <c r="C3007" s="345" t="s">
        <v>10633</v>
      </c>
      <c r="D3007" s="345" t="s">
        <v>10634</v>
      </c>
      <c r="E3007" s="345" t="s">
        <v>3863</v>
      </c>
      <c r="F3007" s="345" t="s">
        <v>11472</v>
      </c>
      <c r="G3007" s="345" t="s">
        <v>11473</v>
      </c>
      <c r="H3007" s="346">
        <v>10000</v>
      </c>
      <c r="I3007" s="345" t="s">
        <v>3894</v>
      </c>
      <c r="J3007" s="344">
        <v>40898</v>
      </c>
      <c r="K3007" s="345" t="s">
        <v>7312</v>
      </c>
      <c r="L3007" s="345" t="s">
        <v>7313</v>
      </c>
      <c r="M3007" s="345" t="s">
        <v>24</v>
      </c>
      <c r="N3007" s="345" t="s">
        <v>1857</v>
      </c>
      <c r="O3007" s="345"/>
      <c r="P3007" s="345" t="s">
        <v>8965</v>
      </c>
      <c r="Q3007" s="344"/>
      <c r="R3007" s="344">
        <v>43097</v>
      </c>
      <c r="S3007" s="346">
        <v>400000</v>
      </c>
      <c r="T3007" s="347">
        <v>4000000000</v>
      </c>
    </row>
    <row r="3008" spans="1:20" ht="15">
      <c r="A3008">
        <v>3007</v>
      </c>
      <c r="B3008" s="344">
        <v>41271</v>
      </c>
      <c r="C3008" s="345" t="s">
        <v>11474</v>
      </c>
      <c r="D3008" s="345" t="s">
        <v>11475</v>
      </c>
      <c r="E3008" s="345" t="s">
        <v>3844</v>
      </c>
      <c r="F3008" s="345" t="s">
        <v>11476</v>
      </c>
      <c r="G3008" s="345" t="s">
        <v>11477</v>
      </c>
      <c r="H3008" s="346">
        <v>1000</v>
      </c>
      <c r="I3008" s="345" t="s">
        <v>3894</v>
      </c>
      <c r="J3008" s="344">
        <v>40899</v>
      </c>
      <c r="K3008" s="345" t="s">
        <v>7312</v>
      </c>
      <c r="L3008" s="345" t="s">
        <v>7313</v>
      </c>
      <c r="M3008" s="345" t="s">
        <v>24</v>
      </c>
      <c r="N3008" s="345" t="s">
        <v>1857</v>
      </c>
      <c r="O3008" s="345"/>
      <c r="P3008" s="345" t="s">
        <v>8965</v>
      </c>
      <c r="Q3008" s="344"/>
      <c r="R3008" s="344">
        <v>48091</v>
      </c>
      <c r="S3008" s="346">
        <v>5000000</v>
      </c>
      <c r="T3008" s="347">
        <v>5000000000</v>
      </c>
    </row>
    <row r="3009" spans="1:20" ht="15">
      <c r="A3009">
        <v>3008</v>
      </c>
      <c r="B3009" s="344">
        <v>41271</v>
      </c>
      <c r="C3009" s="345" t="s">
        <v>7685</v>
      </c>
      <c r="D3009" s="345" t="s">
        <v>7686</v>
      </c>
      <c r="E3009" s="345" t="s">
        <v>7213</v>
      </c>
      <c r="F3009" s="345" t="s">
        <v>8950</v>
      </c>
      <c r="G3009" s="345" t="s">
        <v>8951</v>
      </c>
      <c r="H3009" s="346">
        <v>10000</v>
      </c>
      <c r="I3009" s="345" t="s">
        <v>3894</v>
      </c>
      <c r="J3009" s="344">
        <v>40899</v>
      </c>
      <c r="K3009" s="345" t="s">
        <v>7312</v>
      </c>
      <c r="L3009" s="345" t="s">
        <v>7313</v>
      </c>
      <c r="M3009" s="345" t="s">
        <v>24</v>
      </c>
      <c r="N3009" s="345" t="s">
        <v>7411</v>
      </c>
      <c r="O3009" s="345" t="s">
        <v>7315</v>
      </c>
      <c r="P3009" s="345"/>
      <c r="Q3009" s="344"/>
      <c r="R3009" s="344">
        <v>42727</v>
      </c>
      <c r="S3009" s="346">
        <v>165907</v>
      </c>
      <c r="T3009" s="347">
        <v>1659070000</v>
      </c>
    </row>
    <row r="3010" spans="1:20" ht="15">
      <c r="A3010">
        <v>3009</v>
      </c>
      <c r="B3010" s="344">
        <v>41271</v>
      </c>
      <c r="C3010" s="345" t="s">
        <v>18825</v>
      </c>
      <c r="D3010" s="345" t="s">
        <v>18826</v>
      </c>
      <c r="E3010" s="345" t="s">
        <v>6299</v>
      </c>
      <c r="F3010" s="345" t="s">
        <v>18827</v>
      </c>
      <c r="G3010" s="345" t="s">
        <v>18828</v>
      </c>
      <c r="H3010" s="346">
        <v>1000</v>
      </c>
      <c r="I3010" s="345" t="s">
        <v>3894</v>
      </c>
      <c r="J3010" s="344">
        <v>40899</v>
      </c>
      <c r="K3010" s="345" t="s">
        <v>7312</v>
      </c>
      <c r="L3010" s="345" t="s">
        <v>7313</v>
      </c>
      <c r="M3010" s="345" t="s">
        <v>24</v>
      </c>
      <c r="N3010" s="345" t="s">
        <v>11491</v>
      </c>
      <c r="O3010" s="345"/>
      <c r="P3010" s="345"/>
      <c r="Q3010" s="344"/>
      <c r="R3010" s="344"/>
      <c r="S3010" s="346">
        <v>5000</v>
      </c>
      <c r="T3010" s="347">
        <v>5000000</v>
      </c>
    </row>
    <row r="3011" spans="1:20" ht="15">
      <c r="A3011">
        <v>3010</v>
      </c>
      <c r="B3011" s="344">
        <v>41271</v>
      </c>
      <c r="C3011" s="345" t="s">
        <v>18829</v>
      </c>
      <c r="D3011" s="345" t="s">
        <v>18830</v>
      </c>
      <c r="E3011" s="345" t="s">
        <v>6301</v>
      </c>
      <c r="F3011" s="345" t="s">
        <v>18831</v>
      </c>
      <c r="G3011" s="345" t="s">
        <v>18832</v>
      </c>
      <c r="H3011" s="346">
        <v>50000</v>
      </c>
      <c r="I3011" s="345" t="s">
        <v>3894</v>
      </c>
      <c r="J3011" s="344">
        <v>40899</v>
      </c>
      <c r="K3011" s="345" t="s">
        <v>7312</v>
      </c>
      <c r="L3011" s="345" t="s">
        <v>7313</v>
      </c>
      <c r="M3011" s="345" t="s">
        <v>24</v>
      </c>
      <c r="N3011" s="345" t="s">
        <v>11491</v>
      </c>
      <c r="O3011" s="345"/>
      <c r="P3011" s="345"/>
      <c r="Q3011" s="344"/>
      <c r="R3011" s="344"/>
      <c r="S3011" s="346">
        <v>100</v>
      </c>
      <c r="T3011" s="347">
        <v>5000000</v>
      </c>
    </row>
    <row r="3012" spans="1:20" ht="15">
      <c r="A3012">
        <v>3011</v>
      </c>
      <c r="B3012" s="344">
        <v>41271</v>
      </c>
      <c r="C3012" s="345" t="s">
        <v>10633</v>
      </c>
      <c r="D3012" s="345" t="s">
        <v>10634</v>
      </c>
      <c r="E3012" s="345" t="s">
        <v>3871</v>
      </c>
      <c r="F3012" s="345" t="s">
        <v>11478</v>
      </c>
      <c r="G3012" s="345" t="s">
        <v>11479</v>
      </c>
      <c r="H3012" s="346">
        <v>100</v>
      </c>
      <c r="I3012" s="345" t="s">
        <v>4177</v>
      </c>
      <c r="J3012" s="344">
        <v>40899</v>
      </c>
      <c r="K3012" s="345" t="s">
        <v>7312</v>
      </c>
      <c r="L3012" s="345" t="s">
        <v>7313</v>
      </c>
      <c r="M3012" s="345" t="s">
        <v>24</v>
      </c>
      <c r="N3012" s="345" t="s">
        <v>1857</v>
      </c>
      <c r="O3012" s="345"/>
      <c r="P3012" s="345" t="s">
        <v>8965</v>
      </c>
      <c r="Q3012" s="344"/>
      <c r="R3012" s="344">
        <v>42733</v>
      </c>
      <c r="S3012" s="346">
        <v>12451</v>
      </c>
      <c r="T3012" s="347">
        <v>1245100</v>
      </c>
    </row>
    <row r="3013" spans="1:20" ht="15">
      <c r="A3013">
        <v>3012</v>
      </c>
      <c r="B3013" s="344">
        <v>41271</v>
      </c>
      <c r="C3013" s="345" t="s">
        <v>7469</v>
      </c>
      <c r="D3013" s="345" t="s">
        <v>7470</v>
      </c>
      <c r="E3013" s="345" t="s">
        <v>7223</v>
      </c>
      <c r="F3013" s="345" t="s">
        <v>8952</v>
      </c>
      <c r="G3013" s="345" t="s">
        <v>8953</v>
      </c>
      <c r="H3013" s="346">
        <v>1</v>
      </c>
      <c r="I3013" s="345" t="s">
        <v>3894</v>
      </c>
      <c r="J3013" s="344">
        <v>40900</v>
      </c>
      <c r="K3013" s="345" t="s">
        <v>7312</v>
      </c>
      <c r="L3013" s="345" t="s">
        <v>7313</v>
      </c>
      <c r="M3013" s="345" t="s">
        <v>24</v>
      </c>
      <c r="N3013" s="345" t="s">
        <v>7411</v>
      </c>
      <c r="O3013" s="345" t="s">
        <v>7412</v>
      </c>
      <c r="P3013" s="345"/>
      <c r="Q3013" s="344"/>
      <c r="R3013" s="344"/>
      <c r="S3013" s="346">
        <v>2607729576</v>
      </c>
      <c r="T3013" s="347">
        <v>2607729576</v>
      </c>
    </row>
    <row r="3014" spans="1:20" ht="15">
      <c r="A3014">
        <v>3013</v>
      </c>
      <c r="B3014" s="344">
        <v>41271</v>
      </c>
      <c r="C3014" s="345" t="s">
        <v>7469</v>
      </c>
      <c r="D3014" s="345" t="s">
        <v>7470</v>
      </c>
      <c r="E3014" s="345" t="s">
        <v>7225</v>
      </c>
      <c r="F3014" s="345" t="s">
        <v>8954</v>
      </c>
      <c r="G3014" s="345" t="s">
        <v>8955</v>
      </c>
      <c r="H3014" s="346">
        <v>1</v>
      </c>
      <c r="I3014" s="345" t="s">
        <v>3894</v>
      </c>
      <c r="J3014" s="344">
        <v>40900</v>
      </c>
      <c r="K3014" s="345" t="s">
        <v>7312</v>
      </c>
      <c r="L3014" s="345" t="s">
        <v>7313</v>
      </c>
      <c r="M3014" s="345" t="s">
        <v>24</v>
      </c>
      <c r="N3014" s="345" t="s">
        <v>7411</v>
      </c>
      <c r="O3014" s="345" t="s">
        <v>7412</v>
      </c>
      <c r="P3014" s="345"/>
      <c r="Q3014" s="344"/>
      <c r="R3014" s="344"/>
      <c r="S3014" s="346">
        <v>1937970999</v>
      </c>
      <c r="T3014" s="347">
        <v>1937970999</v>
      </c>
    </row>
    <row r="3015" spans="1:20" ht="15">
      <c r="A3015">
        <v>3014</v>
      </c>
      <c r="B3015" s="344">
        <v>41271</v>
      </c>
      <c r="C3015" s="345" t="s">
        <v>18833</v>
      </c>
      <c r="D3015" s="345" t="s">
        <v>18834</v>
      </c>
      <c r="E3015" s="345" t="s">
        <v>6303</v>
      </c>
      <c r="F3015" s="345" t="s">
        <v>18835</v>
      </c>
      <c r="G3015" s="345" t="s">
        <v>18836</v>
      </c>
      <c r="H3015" s="346">
        <v>1000</v>
      </c>
      <c r="I3015" s="345" t="s">
        <v>3894</v>
      </c>
      <c r="J3015" s="344">
        <v>40900</v>
      </c>
      <c r="K3015" s="345" t="s">
        <v>7312</v>
      </c>
      <c r="L3015" s="345" t="s">
        <v>7313</v>
      </c>
      <c r="M3015" s="345" t="s">
        <v>24</v>
      </c>
      <c r="N3015" s="345" t="s">
        <v>11491</v>
      </c>
      <c r="O3015" s="345"/>
      <c r="P3015" s="345"/>
      <c r="Q3015" s="344"/>
      <c r="R3015" s="344"/>
      <c r="S3015" s="346">
        <v>5000</v>
      </c>
      <c r="T3015" s="347">
        <v>5000000</v>
      </c>
    </row>
    <row r="3016" spans="1:20" ht="15">
      <c r="A3016">
        <v>3015</v>
      </c>
      <c r="B3016" s="344">
        <v>41271</v>
      </c>
      <c r="C3016" s="345" t="s">
        <v>7457</v>
      </c>
      <c r="D3016" s="345" t="s">
        <v>7458</v>
      </c>
      <c r="E3016" s="345" t="s">
        <v>7217</v>
      </c>
      <c r="F3016" s="345" t="s">
        <v>8956</v>
      </c>
      <c r="G3016" s="345" t="s">
        <v>8957</v>
      </c>
      <c r="H3016" s="346">
        <v>10000</v>
      </c>
      <c r="I3016" s="345" t="s">
        <v>3894</v>
      </c>
      <c r="J3016" s="344">
        <v>40904</v>
      </c>
      <c r="K3016" s="345" t="s">
        <v>7312</v>
      </c>
      <c r="L3016" s="345" t="s">
        <v>7313</v>
      </c>
      <c r="M3016" s="345" t="s">
        <v>24</v>
      </c>
      <c r="N3016" s="345" t="s">
        <v>7411</v>
      </c>
      <c r="O3016" s="345" t="s">
        <v>7412</v>
      </c>
      <c r="P3016" s="345"/>
      <c r="Q3016" s="344"/>
      <c r="R3016" s="344"/>
      <c r="S3016" s="346">
        <v>1202</v>
      </c>
      <c r="T3016" s="347">
        <v>12020000</v>
      </c>
    </row>
    <row r="3017" spans="1:20" ht="15">
      <c r="A3017">
        <v>3016</v>
      </c>
      <c r="B3017" s="344">
        <v>41271</v>
      </c>
      <c r="C3017" s="345" t="s">
        <v>7453</v>
      </c>
      <c r="D3017" s="345" t="s">
        <v>7454</v>
      </c>
      <c r="E3017" s="345" t="s">
        <v>7215</v>
      </c>
      <c r="F3017" s="345" t="s">
        <v>8958</v>
      </c>
      <c r="G3017" s="345" t="s">
        <v>8959</v>
      </c>
      <c r="H3017" s="346">
        <v>10000</v>
      </c>
      <c r="I3017" s="345" t="s">
        <v>3894</v>
      </c>
      <c r="J3017" s="344">
        <v>40904</v>
      </c>
      <c r="K3017" s="345" t="s">
        <v>7312</v>
      </c>
      <c r="L3017" s="345" t="s">
        <v>7313</v>
      </c>
      <c r="M3017" s="345" t="s">
        <v>24</v>
      </c>
      <c r="N3017" s="345" t="s">
        <v>7411</v>
      </c>
      <c r="O3017" s="345" t="s">
        <v>7315</v>
      </c>
      <c r="P3017" s="345"/>
      <c r="Q3017" s="344"/>
      <c r="R3017" s="344">
        <v>41989</v>
      </c>
      <c r="S3017" s="346">
        <v>309723</v>
      </c>
      <c r="T3017" s="347">
        <v>3097230000</v>
      </c>
    </row>
    <row r="3018" spans="1:20" ht="15">
      <c r="A3018">
        <v>3017</v>
      </c>
      <c r="B3018" s="344">
        <v>41271</v>
      </c>
      <c r="C3018" s="345" t="s">
        <v>18837</v>
      </c>
      <c r="D3018" s="345" t="s">
        <v>29958</v>
      </c>
      <c r="E3018" s="345" t="s">
        <v>6305</v>
      </c>
      <c r="F3018" s="345" t="s">
        <v>18839</v>
      </c>
      <c r="G3018" s="345" t="s">
        <v>29959</v>
      </c>
      <c r="H3018" s="346">
        <v>50000</v>
      </c>
      <c r="I3018" s="345" t="s">
        <v>3894</v>
      </c>
      <c r="J3018" s="344">
        <v>40904</v>
      </c>
      <c r="K3018" s="345" t="s">
        <v>7312</v>
      </c>
      <c r="L3018" s="345" t="s">
        <v>7313</v>
      </c>
      <c r="M3018" s="345" t="s">
        <v>24</v>
      </c>
      <c r="N3018" s="345" t="s">
        <v>11491</v>
      </c>
      <c r="O3018" s="345"/>
      <c r="P3018" s="345"/>
      <c r="Q3018" s="344"/>
      <c r="R3018" s="344"/>
      <c r="S3018" s="346">
        <v>2000</v>
      </c>
      <c r="T3018" s="347">
        <v>100000000</v>
      </c>
    </row>
    <row r="3019" spans="1:20" ht="15">
      <c r="A3019">
        <v>3018</v>
      </c>
      <c r="B3019" s="344">
        <v>41271</v>
      </c>
      <c r="C3019" s="345" t="s">
        <v>7441</v>
      </c>
      <c r="D3019" s="345" t="s">
        <v>7442</v>
      </c>
      <c r="E3019" s="345" t="s">
        <v>7203</v>
      </c>
      <c r="F3019" s="345" t="s">
        <v>8960</v>
      </c>
      <c r="G3019" s="345" t="s">
        <v>8961</v>
      </c>
      <c r="H3019" s="346">
        <v>10000</v>
      </c>
      <c r="I3019" s="345" t="s">
        <v>3894</v>
      </c>
      <c r="J3019" s="344">
        <v>40907</v>
      </c>
      <c r="K3019" s="345" t="s">
        <v>7312</v>
      </c>
      <c r="L3019" s="345" t="s">
        <v>7313</v>
      </c>
      <c r="M3019" s="345" t="s">
        <v>24</v>
      </c>
      <c r="N3019" s="345" t="s">
        <v>7411</v>
      </c>
      <c r="O3019" s="345" t="s">
        <v>7412</v>
      </c>
      <c r="P3019" s="345"/>
      <c r="Q3019" s="344"/>
      <c r="R3019" s="344">
        <v>41642</v>
      </c>
      <c r="S3019" s="346">
        <v>463966</v>
      </c>
      <c r="T3019" s="347">
        <v>4639660000</v>
      </c>
    </row>
    <row r="3020" spans="1:20" ht="15">
      <c r="A3020">
        <v>3019</v>
      </c>
      <c r="B3020" s="344">
        <v>41271</v>
      </c>
      <c r="C3020" s="345" t="s">
        <v>10633</v>
      </c>
      <c r="D3020" s="345" t="s">
        <v>10634</v>
      </c>
      <c r="E3020" s="345" t="s">
        <v>3882</v>
      </c>
      <c r="F3020" s="345" t="s">
        <v>11480</v>
      </c>
      <c r="G3020" s="345" t="s">
        <v>11481</v>
      </c>
      <c r="H3020" s="346">
        <v>100</v>
      </c>
      <c r="I3020" s="345" t="s">
        <v>4177</v>
      </c>
      <c r="J3020" s="344">
        <v>40906</v>
      </c>
      <c r="K3020" s="345" t="s">
        <v>7312</v>
      </c>
      <c r="L3020" s="345" t="s">
        <v>7313</v>
      </c>
      <c r="M3020" s="345" t="s">
        <v>24</v>
      </c>
      <c r="N3020" s="345" t="s">
        <v>1857</v>
      </c>
      <c r="O3020" s="345"/>
      <c r="P3020" s="345" t="s">
        <v>8962</v>
      </c>
      <c r="Q3020" s="344"/>
      <c r="R3020" s="344">
        <v>41637</v>
      </c>
      <c r="S3020" s="346">
        <v>3609</v>
      </c>
      <c r="T3020" s="347">
        <v>360900</v>
      </c>
    </row>
    <row r="3021" spans="1:20" ht="15">
      <c r="A3021">
        <v>3020</v>
      </c>
      <c r="B3021" s="344">
        <v>41271</v>
      </c>
      <c r="C3021" s="345" t="s">
        <v>9508</v>
      </c>
      <c r="D3021" s="345" t="s">
        <v>9509</v>
      </c>
      <c r="E3021" s="345" t="s">
        <v>3885</v>
      </c>
      <c r="F3021" s="345" t="s">
        <v>11484</v>
      </c>
      <c r="G3021" s="345" t="s">
        <v>11485</v>
      </c>
      <c r="H3021" s="346">
        <v>100000000</v>
      </c>
      <c r="I3021" s="345" t="s">
        <v>3894</v>
      </c>
      <c r="J3021" s="344">
        <v>40906</v>
      </c>
      <c r="K3021" s="345" t="s">
        <v>7312</v>
      </c>
      <c r="L3021" s="345" t="s">
        <v>7313</v>
      </c>
      <c r="M3021" s="345" t="s">
        <v>24</v>
      </c>
      <c r="N3021" s="345" t="s">
        <v>1857</v>
      </c>
      <c r="O3021" s="345"/>
      <c r="P3021" s="345" t="s">
        <v>8962</v>
      </c>
      <c r="Q3021" s="344"/>
      <c r="R3021" s="344">
        <v>44559</v>
      </c>
      <c r="S3021" s="346">
        <v>30</v>
      </c>
      <c r="T3021" s="347">
        <v>3000000000</v>
      </c>
    </row>
    <row r="3022" spans="1:20" ht="15">
      <c r="A3022">
        <v>3021</v>
      </c>
      <c r="B3022" s="344">
        <v>41271</v>
      </c>
      <c r="C3022" s="345" t="s">
        <v>29960</v>
      </c>
      <c r="D3022" s="345" t="s">
        <v>29961</v>
      </c>
      <c r="E3022" s="345" t="s">
        <v>23862</v>
      </c>
      <c r="F3022" s="345" t="s">
        <v>29962</v>
      </c>
      <c r="G3022" s="345" t="s">
        <v>25958</v>
      </c>
      <c r="H3022" s="346">
        <v>1000</v>
      </c>
      <c r="I3022" s="345" t="s">
        <v>3894</v>
      </c>
      <c r="J3022" s="344">
        <v>40910</v>
      </c>
      <c r="K3022" s="345" t="s">
        <v>7312</v>
      </c>
      <c r="L3022" s="345" t="s">
        <v>7313</v>
      </c>
      <c r="M3022" s="345" t="s">
        <v>24</v>
      </c>
      <c r="N3022" s="345" t="s">
        <v>11491</v>
      </c>
      <c r="O3022" s="345"/>
      <c r="P3022" s="345"/>
      <c r="Q3022" s="344"/>
      <c r="R3022" s="344"/>
      <c r="S3022" s="346">
        <v>35000</v>
      </c>
      <c r="T3022" s="347">
        <v>35000000</v>
      </c>
    </row>
    <row r="3023" spans="1:20" ht="15">
      <c r="A3023">
        <v>3022</v>
      </c>
      <c r="B3023" s="344">
        <v>41271</v>
      </c>
      <c r="C3023" s="345" t="s">
        <v>10633</v>
      </c>
      <c r="D3023" s="345" t="s">
        <v>10634</v>
      </c>
      <c r="E3023" s="345" t="s">
        <v>22652</v>
      </c>
      <c r="F3023" s="345" t="s">
        <v>29963</v>
      </c>
      <c r="G3023" s="345" t="s">
        <v>29770</v>
      </c>
      <c r="H3023" s="346">
        <v>10000</v>
      </c>
      <c r="I3023" s="345" t="s">
        <v>3894</v>
      </c>
      <c r="J3023" s="344">
        <v>40911</v>
      </c>
      <c r="K3023" s="345" t="s">
        <v>7312</v>
      </c>
      <c r="L3023" s="345" t="s">
        <v>7313</v>
      </c>
      <c r="M3023" s="345" t="s">
        <v>24</v>
      </c>
      <c r="N3023" s="345" t="s">
        <v>1857</v>
      </c>
      <c r="O3023" s="345"/>
      <c r="P3023" s="345" t="s">
        <v>8965</v>
      </c>
      <c r="Q3023" s="344"/>
      <c r="R3023" s="344">
        <v>43109</v>
      </c>
      <c r="S3023" s="346">
        <v>120000</v>
      </c>
      <c r="T3023" s="347">
        <v>1200000000</v>
      </c>
    </row>
    <row r="3024" spans="1:20" ht="15">
      <c r="A3024">
        <v>3023</v>
      </c>
      <c r="B3024" s="344">
        <v>41271</v>
      </c>
      <c r="C3024" s="345" t="s">
        <v>29964</v>
      </c>
      <c r="D3024" s="345" t="s">
        <v>29965</v>
      </c>
      <c r="E3024" s="345" t="s">
        <v>23874</v>
      </c>
      <c r="F3024" s="345" t="s">
        <v>29966</v>
      </c>
      <c r="G3024" s="345" t="s">
        <v>26139</v>
      </c>
      <c r="H3024" s="346">
        <v>100000000</v>
      </c>
      <c r="I3024" s="345" t="s">
        <v>3894</v>
      </c>
      <c r="J3024" s="344">
        <v>40913</v>
      </c>
      <c r="K3024" s="345" t="s">
        <v>7312</v>
      </c>
      <c r="L3024" s="345" t="s">
        <v>7313</v>
      </c>
      <c r="M3024" s="345" t="s">
        <v>24</v>
      </c>
      <c r="N3024" s="345" t="s">
        <v>11491</v>
      </c>
      <c r="O3024" s="345"/>
      <c r="P3024" s="345"/>
      <c r="Q3024" s="344"/>
      <c r="R3024" s="344"/>
      <c r="S3024" s="346">
        <v>1</v>
      </c>
      <c r="T3024" s="347">
        <v>100000000</v>
      </c>
    </row>
    <row r="3025" spans="1:20" ht="15">
      <c r="A3025">
        <v>3024</v>
      </c>
      <c r="B3025" s="344">
        <v>41271</v>
      </c>
      <c r="C3025" s="345" t="s">
        <v>8963</v>
      </c>
      <c r="D3025" s="345" t="s">
        <v>8964</v>
      </c>
      <c r="E3025" s="345" t="s">
        <v>22667</v>
      </c>
      <c r="F3025" s="345" t="s">
        <v>29967</v>
      </c>
      <c r="G3025" s="345" t="s">
        <v>29712</v>
      </c>
      <c r="H3025" s="346">
        <v>20000000</v>
      </c>
      <c r="I3025" s="345" t="s">
        <v>3894</v>
      </c>
      <c r="J3025" s="344">
        <v>40918</v>
      </c>
      <c r="K3025" s="345" t="s">
        <v>7312</v>
      </c>
      <c r="L3025" s="345" t="s">
        <v>7313</v>
      </c>
      <c r="M3025" s="345" t="s">
        <v>24</v>
      </c>
      <c r="N3025" s="345" t="s">
        <v>1857</v>
      </c>
      <c r="O3025" s="345"/>
      <c r="P3025" s="345" t="s">
        <v>8962</v>
      </c>
      <c r="Q3025" s="344"/>
      <c r="R3025" s="344">
        <v>42745</v>
      </c>
      <c r="S3025" s="346">
        <v>770</v>
      </c>
      <c r="T3025" s="347">
        <v>15400000000</v>
      </c>
    </row>
    <row r="3026" spans="1:20" ht="15">
      <c r="A3026">
        <v>3025</v>
      </c>
      <c r="B3026" s="344">
        <v>41271</v>
      </c>
      <c r="C3026" s="345" t="s">
        <v>29968</v>
      </c>
      <c r="D3026" s="345" t="s">
        <v>29969</v>
      </c>
      <c r="E3026" s="345" t="s">
        <v>23872</v>
      </c>
      <c r="F3026" s="345" t="s">
        <v>29970</v>
      </c>
      <c r="G3026" s="345" t="s">
        <v>26106</v>
      </c>
      <c r="H3026" s="346">
        <v>1500000</v>
      </c>
      <c r="I3026" s="345" t="s">
        <v>3894</v>
      </c>
      <c r="J3026" s="344">
        <v>40914</v>
      </c>
      <c r="K3026" s="345" t="s">
        <v>7312</v>
      </c>
      <c r="L3026" s="345" t="s">
        <v>7313</v>
      </c>
      <c r="M3026" s="345" t="s">
        <v>24</v>
      </c>
      <c r="N3026" s="345" t="s">
        <v>11491</v>
      </c>
      <c r="O3026" s="345"/>
      <c r="P3026" s="345"/>
      <c r="Q3026" s="344"/>
      <c r="R3026" s="344"/>
      <c r="S3026" s="346">
        <v>1000</v>
      </c>
      <c r="T3026" s="347">
        <v>1500000000</v>
      </c>
    </row>
    <row r="3027" spans="1:20" ht="15">
      <c r="A3027">
        <v>3026</v>
      </c>
      <c r="B3027" s="344">
        <v>41271</v>
      </c>
      <c r="C3027" s="345" t="s">
        <v>29971</v>
      </c>
      <c r="D3027" s="345" t="s">
        <v>29972</v>
      </c>
      <c r="E3027" s="345" t="s">
        <v>23788</v>
      </c>
      <c r="F3027" s="345" t="s">
        <v>29973</v>
      </c>
      <c r="G3027" s="345" t="s">
        <v>25675</v>
      </c>
      <c r="H3027" s="346">
        <v>100000</v>
      </c>
      <c r="I3027" s="345" t="s">
        <v>3894</v>
      </c>
      <c r="J3027" s="344">
        <v>40917</v>
      </c>
      <c r="K3027" s="345" t="s">
        <v>7312</v>
      </c>
      <c r="L3027" s="345" t="s">
        <v>7313</v>
      </c>
      <c r="M3027" s="345" t="s">
        <v>24</v>
      </c>
      <c r="N3027" s="345" t="s">
        <v>11491</v>
      </c>
      <c r="O3027" s="345"/>
      <c r="P3027" s="345"/>
      <c r="Q3027" s="344"/>
      <c r="R3027" s="344"/>
      <c r="S3027" s="346">
        <v>200</v>
      </c>
      <c r="T3027" s="347">
        <v>20000000</v>
      </c>
    </row>
    <row r="3028" spans="1:20" ht="15">
      <c r="A3028">
        <v>3027</v>
      </c>
      <c r="B3028" s="344">
        <v>41271</v>
      </c>
      <c r="C3028" s="345" t="s">
        <v>9137</v>
      </c>
      <c r="D3028" s="345" t="s">
        <v>9138</v>
      </c>
      <c r="E3028" s="345" t="s">
        <v>22727</v>
      </c>
      <c r="F3028" s="345" t="s">
        <v>29974</v>
      </c>
      <c r="G3028" s="345" t="s">
        <v>24769</v>
      </c>
      <c r="H3028" s="346">
        <v>1000</v>
      </c>
      <c r="I3028" s="345" t="s">
        <v>3894</v>
      </c>
      <c r="J3028" s="344">
        <v>40919</v>
      </c>
      <c r="K3028" s="345" t="s">
        <v>7312</v>
      </c>
      <c r="L3028" s="345" t="s">
        <v>7313</v>
      </c>
      <c r="M3028" s="345" t="s">
        <v>24</v>
      </c>
      <c r="N3028" s="345" t="s">
        <v>9279</v>
      </c>
      <c r="O3028" s="345"/>
      <c r="P3028" s="345" t="s">
        <v>8965</v>
      </c>
      <c r="Q3028" s="344"/>
      <c r="R3028" s="344">
        <v>42015</v>
      </c>
      <c r="S3028" s="346">
        <v>100000000</v>
      </c>
      <c r="T3028" s="347">
        <v>100000000000</v>
      </c>
    </row>
    <row r="3029" spans="1:20" ht="15">
      <c r="A3029">
        <v>3028</v>
      </c>
      <c r="B3029" s="344">
        <v>41271</v>
      </c>
      <c r="C3029" s="345" t="s">
        <v>29975</v>
      </c>
      <c r="D3029" s="345" t="s">
        <v>29976</v>
      </c>
      <c r="E3029" s="345" t="s">
        <v>23864</v>
      </c>
      <c r="F3029" s="345" t="s">
        <v>29977</v>
      </c>
      <c r="G3029" s="345" t="s">
        <v>25993</v>
      </c>
      <c r="H3029" s="346">
        <v>50000</v>
      </c>
      <c r="I3029" s="345" t="s">
        <v>3894</v>
      </c>
      <c r="J3029" s="344">
        <v>40918</v>
      </c>
      <c r="K3029" s="345" t="s">
        <v>7312</v>
      </c>
      <c r="L3029" s="345" t="s">
        <v>7313</v>
      </c>
      <c r="M3029" s="345" t="s">
        <v>24</v>
      </c>
      <c r="N3029" s="345" t="s">
        <v>11491</v>
      </c>
      <c r="O3029" s="345"/>
      <c r="P3029" s="345"/>
      <c r="Q3029" s="344"/>
      <c r="R3029" s="344"/>
      <c r="S3029" s="346">
        <v>100</v>
      </c>
      <c r="T3029" s="347">
        <v>5000000</v>
      </c>
    </row>
    <row r="3030" spans="1:20" ht="15">
      <c r="A3030">
        <v>3029</v>
      </c>
      <c r="B3030" s="344">
        <v>41271</v>
      </c>
      <c r="C3030" s="345" t="s">
        <v>7453</v>
      </c>
      <c r="D3030" s="345" t="s">
        <v>7454</v>
      </c>
      <c r="E3030" s="345" t="s">
        <v>24449</v>
      </c>
      <c r="F3030" s="345" t="s">
        <v>29978</v>
      </c>
      <c r="G3030" s="345" t="s">
        <v>28685</v>
      </c>
      <c r="H3030" s="346">
        <v>10000</v>
      </c>
      <c r="I3030" s="345" t="s">
        <v>3894</v>
      </c>
      <c r="J3030" s="344">
        <v>40918</v>
      </c>
      <c r="K3030" s="345" t="s">
        <v>7312</v>
      </c>
      <c r="L3030" s="345" t="s">
        <v>7313</v>
      </c>
      <c r="M3030" s="345" t="s">
        <v>24</v>
      </c>
      <c r="N3030" s="345" t="s">
        <v>7411</v>
      </c>
      <c r="O3030" s="345" t="s">
        <v>7315</v>
      </c>
      <c r="P3030" s="345"/>
      <c r="Q3030" s="344"/>
      <c r="R3030" s="344">
        <v>41989</v>
      </c>
      <c r="S3030" s="346">
        <v>108242</v>
      </c>
      <c r="T3030" s="347">
        <v>1082420000</v>
      </c>
    </row>
    <row r="3031" spans="1:20" ht="15">
      <c r="A3031">
        <v>3030</v>
      </c>
      <c r="B3031" s="344">
        <v>41271</v>
      </c>
      <c r="C3031" s="345" t="s">
        <v>29979</v>
      </c>
      <c r="D3031" s="345" t="s">
        <v>29980</v>
      </c>
      <c r="E3031" s="345" t="s">
        <v>23834</v>
      </c>
      <c r="F3031" s="345" t="s">
        <v>29981</v>
      </c>
      <c r="G3031" s="345" t="s">
        <v>25874</v>
      </c>
      <c r="H3031" s="346">
        <v>10000</v>
      </c>
      <c r="I3031" s="345" t="s">
        <v>3894</v>
      </c>
      <c r="J3031" s="344">
        <v>40918</v>
      </c>
      <c r="K3031" s="345" t="s">
        <v>7312</v>
      </c>
      <c r="L3031" s="345" t="s">
        <v>7313</v>
      </c>
      <c r="M3031" s="345" t="s">
        <v>24</v>
      </c>
      <c r="N3031" s="345" t="s">
        <v>11491</v>
      </c>
      <c r="O3031" s="345"/>
      <c r="P3031" s="345"/>
      <c r="Q3031" s="344"/>
      <c r="R3031" s="344"/>
      <c r="S3031" s="346">
        <v>499</v>
      </c>
      <c r="T3031" s="347">
        <v>4990000</v>
      </c>
    </row>
    <row r="3032" spans="1:20" ht="15">
      <c r="A3032">
        <v>3031</v>
      </c>
      <c r="B3032" s="344">
        <v>41271</v>
      </c>
      <c r="C3032" s="345" t="s">
        <v>29979</v>
      </c>
      <c r="D3032" s="345" t="s">
        <v>29980</v>
      </c>
      <c r="E3032" s="345" t="s">
        <v>23832</v>
      </c>
      <c r="F3032" s="345" t="s">
        <v>29982</v>
      </c>
      <c r="G3032" s="345" t="s">
        <v>25869</v>
      </c>
      <c r="H3032" s="346">
        <v>10000</v>
      </c>
      <c r="I3032" s="345" t="s">
        <v>3894</v>
      </c>
      <c r="J3032" s="344">
        <v>40918</v>
      </c>
      <c r="K3032" s="345" t="s">
        <v>7312</v>
      </c>
      <c r="L3032" s="345" t="s">
        <v>7313</v>
      </c>
      <c r="M3032" s="345" t="s">
        <v>24</v>
      </c>
      <c r="N3032" s="345" t="s">
        <v>11512</v>
      </c>
      <c r="O3032" s="345"/>
      <c r="P3032" s="345"/>
      <c r="Q3032" s="344"/>
      <c r="R3032" s="344"/>
      <c r="S3032" s="346">
        <v>1</v>
      </c>
      <c r="T3032" s="347">
        <v>10000</v>
      </c>
    </row>
    <row r="3033" spans="1:20" ht="15">
      <c r="A3033">
        <v>3032</v>
      </c>
      <c r="B3033" s="344">
        <v>41271</v>
      </c>
      <c r="C3033" s="345" t="s">
        <v>11434</v>
      </c>
      <c r="D3033" s="345" t="s">
        <v>11435</v>
      </c>
      <c r="E3033" s="345" t="s">
        <v>22669</v>
      </c>
      <c r="F3033" s="345" t="s">
        <v>29983</v>
      </c>
      <c r="G3033" s="345" t="s">
        <v>29703</v>
      </c>
      <c r="H3033" s="346">
        <v>10000</v>
      </c>
      <c r="I3033" s="345" t="s">
        <v>3894</v>
      </c>
      <c r="J3033" s="344">
        <v>40918</v>
      </c>
      <c r="K3033" s="345" t="s">
        <v>7312</v>
      </c>
      <c r="L3033" s="345" t="s">
        <v>7313</v>
      </c>
      <c r="M3033" s="345" t="s">
        <v>24</v>
      </c>
      <c r="N3033" s="345" t="s">
        <v>1857</v>
      </c>
      <c r="O3033" s="345"/>
      <c r="P3033" s="345" t="s">
        <v>9136</v>
      </c>
      <c r="Q3033" s="344"/>
      <c r="R3033" s="344">
        <v>41649</v>
      </c>
      <c r="S3033" s="346">
        <v>50000</v>
      </c>
      <c r="T3033" s="347">
        <v>500000000</v>
      </c>
    </row>
    <row r="3034" spans="1:20" ht="15">
      <c r="A3034">
        <v>3033</v>
      </c>
      <c r="B3034" s="344">
        <v>41271</v>
      </c>
      <c r="C3034" s="345" t="s">
        <v>29984</v>
      </c>
      <c r="D3034" s="345" t="s">
        <v>29985</v>
      </c>
      <c r="E3034" s="345" t="s">
        <v>23896</v>
      </c>
      <c r="F3034" s="345" t="s">
        <v>29986</v>
      </c>
      <c r="G3034" s="345" t="s">
        <v>25688</v>
      </c>
      <c r="H3034" s="346">
        <v>10000</v>
      </c>
      <c r="I3034" s="345" t="s">
        <v>3894</v>
      </c>
      <c r="J3034" s="344">
        <v>40919</v>
      </c>
      <c r="K3034" s="345" t="s">
        <v>7312</v>
      </c>
      <c r="L3034" s="345" t="s">
        <v>7313</v>
      </c>
      <c r="M3034" s="345" t="s">
        <v>24</v>
      </c>
      <c r="N3034" s="345" t="s">
        <v>11491</v>
      </c>
      <c r="O3034" s="345"/>
      <c r="P3034" s="345"/>
      <c r="Q3034" s="344"/>
      <c r="R3034" s="344"/>
      <c r="S3034" s="346">
        <v>5000</v>
      </c>
      <c r="T3034" s="347">
        <v>50000000</v>
      </c>
    </row>
    <row r="3035" spans="1:20" ht="15">
      <c r="A3035">
        <v>3034</v>
      </c>
      <c r="B3035" s="344">
        <v>41271</v>
      </c>
      <c r="C3035" s="345" t="s">
        <v>29987</v>
      </c>
      <c r="D3035" s="345" t="s">
        <v>29988</v>
      </c>
      <c r="E3035" s="345" t="s">
        <v>23996</v>
      </c>
      <c r="F3035" s="345" t="s">
        <v>29989</v>
      </c>
      <c r="G3035" s="345" t="s">
        <v>26082</v>
      </c>
      <c r="H3035" s="346">
        <v>230000</v>
      </c>
      <c r="I3035" s="345" t="s">
        <v>3894</v>
      </c>
      <c r="J3035" s="344">
        <v>40919</v>
      </c>
      <c r="K3035" s="345" t="s">
        <v>7312</v>
      </c>
      <c r="L3035" s="345" t="s">
        <v>7313</v>
      </c>
      <c r="M3035" s="345" t="s">
        <v>24</v>
      </c>
      <c r="N3035" s="345" t="s">
        <v>11491</v>
      </c>
      <c r="O3035" s="345"/>
      <c r="P3035" s="345"/>
      <c r="Q3035" s="344"/>
      <c r="R3035" s="344"/>
      <c r="S3035" s="346">
        <v>187</v>
      </c>
      <c r="T3035" s="347">
        <v>43010000</v>
      </c>
    </row>
    <row r="3036" spans="1:20" ht="15">
      <c r="A3036">
        <v>3035</v>
      </c>
      <c r="B3036" s="344">
        <v>41271</v>
      </c>
      <c r="C3036" s="345" t="s">
        <v>10756</v>
      </c>
      <c r="D3036" s="345" t="s">
        <v>10757</v>
      </c>
      <c r="E3036" s="345" t="s">
        <v>22666</v>
      </c>
      <c r="F3036" s="345" t="s">
        <v>29990</v>
      </c>
      <c r="G3036" s="345" t="s">
        <v>29772</v>
      </c>
      <c r="H3036" s="346">
        <v>10000</v>
      </c>
      <c r="I3036" s="345" t="s">
        <v>3894</v>
      </c>
      <c r="J3036" s="344">
        <v>40919</v>
      </c>
      <c r="K3036" s="345" t="s">
        <v>7312</v>
      </c>
      <c r="L3036" s="345" t="s">
        <v>7313</v>
      </c>
      <c r="M3036" s="345" t="s">
        <v>24</v>
      </c>
      <c r="N3036" s="345" t="s">
        <v>1857</v>
      </c>
      <c r="O3036" s="345"/>
      <c r="P3036" s="345" t="s">
        <v>8965</v>
      </c>
      <c r="Q3036" s="344"/>
      <c r="R3036" s="344">
        <v>43516</v>
      </c>
      <c r="S3036" s="346">
        <v>320000</v>
      </c>
      <c r="T3036" s="347">
        <v>3200000000</v>
      </c>
    </row>
    <row r="3037" spans="1:20" ht="15">
      <c r="A3037">
        <v>3036</v>
      </c>
      <c r="B3037" s="344">
        <v>41271</v>
      </c>
      <c r="C3037" s="345" t="s">
        <v>29991</v>
      </c>
      <c r="D3037" s="345" t="s">
        <v>29992</v>
      </c>
      <c r="E3037" s="345" t="s">
        <v>23888</v>
      </c>
      <c r="F3037" s="345" t="s">
        <v>29993</v>
      </c>
      <c r="G3037" s="345" t="s">
        <v>25640</v>
      </c>
      <c r="H3037" s="346">
        <v>1000</v>
      </c>
      <c r="I3037" s="345" t="s">
        <v>3894</v>
      </c>
      <c r="J3037" s="344">
        <v>40920</v>
      </c>
      <c r="K3037" s="345" t="s">
        <v>7312</v>
      </c>
      <c r="L3037" s="345" t="s">
        <v>7313</v>
      </c>
      <c r="M3037" s="345" t="s">
        <v>24</v>
      </c>
      <c r="N3037" s="345" t="s">
        <v>11491</v>
      </c>
      <c r="O3037" s="345"/>
      <c r="P3037" s="345"/>
      <c r="Q3037" s="344"/>
      <c r="R3037" s="344"/>
      <c r="S3037" s="346">
        <v>10983500</v>
      </c>
      <c r="T3037" s="347">
        <v>10983500000</v>
      </c>
    </row>
    <row r="3038" spans="1:20" ht="15">
      <c r="A3038">
        <v>3037</v>
      </c>
      <c r="B3038" s="344">
        <v>41271</v>
      </c>
      <c r="C3038" s="345" t="s">
        <v>29994</v>
      </c>
      <c r="D3038" s="345" t="s">
        <v>29995</v>
      </c>
      <c r="E3038" s="345" t="s">
        <v>23919</v>
      </c>
      <c r="F3038" s="345" t="s">
        <v>29996</v>
      </c>
      <c r="G3038" s="345" t="s">
        <v>25771</v>
      </c>
      <c r="H3038" s="346">
        <v>100000</v>
      </c>
      <c r="I3038" s="345" t="s">
        <v>3894</v>
      </c>
      <c r="J3038" s="344">
        <v>40920</v>
      </c>
      <c r="K3038" s="345" t="s">
        <v>7312</v>
      </c>
      <c r="L3038" s="345" t="s">
        <v>7313</v>
      </c>
      <c r="M3038" s="345" t="s">
        <v>24</v>
      </c>
      <c r="N3038" s="345" t="s">
        <v>11491</v>
      </c>
      <c r="O3038" s="345"/>
      <c r="P3038" s="345"/>
      <c r="Q3038" s="344"/>
      <c r="R3038" s="344"/>
      <c r="S3038" s="346">
        <v>50</v>
      </c>
      <c r="T3038" s="347">
        <v>5000000</v>
      </c>
    </row>
    <row r="3039" spans="1:20" ht="15">
      <c r="A3039">
        <v>3038</v>
      </c>
      <c r="B3039" s="344">
        <v>41271</v>
      </c>
      <c r="C3039" s="345" t="s">
        <v>29997</v>
      </c>
      <c r="D3039" s="345" t="s">
        <v>29998</v>
      </c>
      <c r="E3039" s="345" t="s">
        <v>23932</v>
      </c>
      <c r="F3039" s="345" t="s">
        <v>29999</v>
      </c>
      <c r="G3039" s="345" t="s">
        <v>25818</v>
      </c>
      <c r="H3039" s="346">
        <v>1000000</v>
      </c>
      <c r="I3039" s="345" t="s">
        <v>3894</v>
      </c>
      <c r="J3039" s="344">
        <v>40920</v>
      </c>
      <c r="K3039" s="345" t="s">
        <v>7312</v>
      </c>
      <c r="L3039" s="345" t="s">
        <v>7313</v>
      </c>
      <c r="M3039" s="345" t="s">
        <v>24</v>
      </c>
      <c r="N3039" s="345" t="s">
        <v>11491</v>
      </c>
      <c r="O3039" s="345"/>
      <c r="P3039" s="345"/>
      <c r="Q3039" s="344"/>
      <c r="R3039" s="344"/>
      <c r="S3039" s="346">
        <v>50</v>
      </c>
      <c r="T3039" s="347">
        <v>50000000</v>
      </c>
    </row>
    <row r="3040" spans="1:20" ht="15">
      <c r="A3040">
        <v>3039</v>
      </c>
      <c r="B3040" s="344">
        <v>41271</v>
      </c>
      <c r="C3040" s="345" t="s">
        <v>30000</v>
      </c>
      <c r="D3040" s="345" t="s">
        <v>30001</v>
      </c>
      <c r="E3040" s="345" t="s">
        <v>23934</v>
      </c>
      <c r="F3040" s="345" t="s">
        <v>30002</v>
      </c>
      <c r="G3040" s="345" t="s">
        <v>25823</v>
      </c>
      <c r="H3040" s="346">
        <v>1000000</v>
      </c>
      <c r="I3040" s="345" t="s">
        <v>3894</v>
      </c>
      <c r="J3040" s="344">
        <v>40920</v>
      </c>
      <c r="K3040" s="345" t="s">
        <v>7312</v>
      </c>
      <c r="L3040" s="345" t="s">
        <v>7313</v>
      </c>
      <c r="M3040" s="345" t="s">
        <v>24</v>
      </c>
      <c r="N3040" s="345" t="s">
        <v>11491</v>
      </c>
      <c r="O3040" s="345"/>
      <c r="P3040" s="345"/>
      <c r="Q3040" s="344"/>
      <c r="R3040" s="344"/>
      <c r="S3040" s="346">
        <v>5</v>
      </c>
      <c r="T3040" s="347">
        <v>5000000</v>
      </c>
    </row>
    <row r="3041" spans="1:20" ht="15">
      <c r="A3041">
        <v>3040</v>
      </c>
      <c r="B3041" s="344">
        <v>41271</v>
      </c>
      <c r="C3041" s="345" t="s">
        <v>7582</v>
      </c>
      <c r="D3041" s="345" t="s">
        <v>7583</v>
      </c>
      <c r="E3041" s="345" t="s">
        <v>24443</v>
      </c>
      <c r="F3041" s="345" t="s">
        <v>30003</v>
      </c>
      <c r="G3041" s="345" t="s">
        <v>28578</v>
      </c>
      <c r="H3041" s="346">
        <v>10000</v>
      </c>
      <c r="I3041" s="345" t="s">
        <v>3894</v>
      </c>
      <c r="J3041" s="344">
        <v>40920</v>
      </c>
      <c r="K3041" s="345" t="s">
        <v>7312</v>
      </c>
      <c r="L3041" s="345" t="s">
        <v>7313</v>
      </c>
      <c r="M3041" s="345" t="s">
        <v>24</v>
      </c>
      <c r="N3041" s="345" t="s">
        <v>7411</v>
      </c>
      <c r="O3041" s="345" t="s">
        <v>7315</v>
      </c>
      <c r="P3041" s="345"/>
      <c r="Q3041" s="344"/>
      <c r="R3041" s="344">
        <v>41981</v>
      </c>
      <c r="S3041" s="346">
        <v>141709</v>
      </c>
      <c r="T3041" s="347">
        <v>1417090000</v>
      </c>
    </row>
    <row r="3042" spans="1:20" ht="15">
      <c r="A3042">
        <v>3041</v>
      </c>
      <c r="B3042" s="344">
        <v>41271</v>
      </c>
      <c r="C3042" s="345" t="s">
        <v>18294</v>
      </c>
      <c r="D3042" s="345" t="s">
        <v>18295</v>
      </c>
      <c r="E3042" s="345" t="s">
        <v>23971</v>
      </c>
      <c r="F3042" s="345" t="s">
        <v>30004</v>
      </c>
      <c r="G3042" s="345" t="s">
        <v>25963</v>
      </c>
      <c r="H3042" s="346">
        <v>1000</v>
      </c>
      <c r="I3042" s="345" t="s">
        <v>3894</v>
      </c>
      <c r="J3042" s="344">
        <v>40921</v>
      </c>
      <c r="K3042" s="345" t="s">
        <v>7312</v>
      </c>
      <c r="L3042" s="345" t="s">
        <v>7313</v>
      </c>
      <c r="M3042" s="345" t="s">
        <v>24</v>
      </c>
      <c r="N3042" s="345" t="s">
        <v>11512</v>
      </c>
      <c r="O3042" s="345"/>
      <c r="P3042" s="345"/>
      <c r="Q3042" s="344"/>
      <c r="R3042" s="344"/>
      <c r="S3042" s="346">
        <v>2001</v>
      </c>
      <c r="T3042" s="347">
        <v>2001000</v>
      </c>
    </row>
    <row r="3043" spans="1:20" ht="15">
      <c r="A3043">
        <v>3042</v>
      </c>
      <c r="B3043" s="344">
        <v>41271</v>
      </c>
      <c r="C3043" s="345" t="s">
        <v>18294</v>
      </c>
      <c r="D3043" s="345" t="s">
        <v>18295</v>
      </c>
      <c r="E3043" s="345" t="s">
        <v>23973</v>
      </c>
      <c r="F3043" s="345" t="s">
        <v>30005</v>
      </c>
      <c r="G3043" s="345" t="s">
        <v>25969</v>
      </c>
      <c r="H3043" s="346">
        <v>1000</v>
      </c>
      <c r="I3043" s="345" t="s">
        <v>3894</v>
      </c>
      <c r="J3043" s="344">
        <v>40921</v>
      </c>
      <c r="K3043" s="345" t="s">
        <v>7312</v>
      </c>
      <c r="L3043" s="345" t="s">
        <v>7313</v>
      </c>
      <c r="M3043" s="345" t="s">
        <v>24</v>
      </c>
      <c r="N3043" s="345" t="s">
        <v>11512</v>
      </c>
      <c r="O3043" s="345"/>
      <c r="P3043" s="345"/>
      <c r="Q3043" s="344"/>
      <c r="R3043" s="344"/>
      <c r="S3043" s="346">
        <v>1</v>
      </c>
      <c r="T3043" s="347">
        <v>1000</v>
      </c>
    </row>
    <row r="3044" spans="1:20" ht="15">
      <c r="A3044">
        <v>3043</v>
      </c>
      <c r="B3044" s="344">
        <v>41271</v>
      </c>
      <c r="C3044" s="345" t="s">
        <v>18294</v>
      </c>
      <c r="D3044" s="345" t="s">
        <v>18295</v>
      </c>
      <c r="E3044" s="345" t="s">
        <v>23974</v>
      </c>
      <c r="F3044" s="345" t="s">
        <v>30006</v>
      </c>
      <c r="G3044" s="345" t="s">
        <v>25972</v>
      </c>
      <c r="H3044" s="346">
        <v>1000</v>
      </c>
      <c r="I3044" s="345" t="s">
        <v>3894</v>
      </c>
      <c r="J3044" s="344">
        <v>40921</v>
      </c>
      <c r="K3044" s="345" t="s">
        <v>7312</v>
      </c>
      <c r="L3044" s="345" t="s">
        <v>7313</v>
      </c>
      <c r="M3044" s="345" t="s">
        <v>24</v>
      </c>
      <c r="N3044" s="345" t="s">
        <v>11512</v>
      </c>
      <c r="O3044" s="345"/>
      <c r="P3044" s="345"/>
      <c r="Q3044" s="344"/>
      <c r="R3044" s="344"/>
      <c r="S3044" s="346">
        <v>1</v>
      </c>
      <c r="T3044" s="347">
        <v>1000</v>
      </c>
    </row>
    <row r="3045" spans="1:20" ht="15">
      <c r="A3045">
        <v>3044</v>
      </c>
      <c r="B3045" s="344">
        <v>41271</v>
      </c>
      <c r="C3045" s="345" t="s">
        <v>18294</v>
      </c>
      <c r="D3045" s="345" t="s">
        <v>18295</v>
      </c>
      <c r="E3045" s="345" t="s">
        <v>23975</v>
      </c>
      <c r="F3045" s="345" t="s">
        <v>30007</v>
      </c>
      <c r="G3045" s="345" t="s">
        <v>25974</v>
      </c>
      <c r="H3045" s="346">
        <v>1000</v>
      </c>
      <c r="I3045" s="345" t="s">
        <v>3894</v>
      </c>
      <c r="J3045" s="344">
        <v>40921</v>
      </c>
      <c r="K3045" s="345" t="s">
        <v>7312</v>
      </c>
      <c r="L3045" s="345" t="s">
        <v>7313</v>
      </c>
      <c r="M3045" s="345" t="s">
        <v>24</v>
      </c>
      <c r="N3045" s="345" t="s">
        <v>11512</v>
      </c>
      <c r="O3045" s="345"/>
      <c r="P3045" s="345"/>
      <c r="Q3045" s="344"/>
      <c r="R3045" s="344"/>
      <c r="S3045" s="346">
        <v>5</v>
      </c>
      <c r="T3045" s="347">
        <v>5000</v>
      </c>
    </row>
    <row r="3046" spans="1:20" ht="15">
      <c r="A3046">
        <v>3045</v>
      </c>
      <c r="B3046" s="344">
        <v>41271</v>
      </c>
      <c r="C3046" s="345" t="s">
        <v>18294</v>
      </c>
      <c r="D3046" s="345" t="s">
        <v>18295</v>
      </c>
      <c r="E3046" s="345" t="s">
        <v>23977</v>
      </c>
      <c r="F3046" s="345" t="s">
        <v>30008</v>
      </c>
      <c r="G3046" s="345" t="s">
        <v>25976</v>
      </c>
      <c r="H3046" s="346">
        <v>1000</v>
      </c>
      <c r="I3046" s="345" t="s">
        <v>3894</v>
      </c>
      <c r="J3046" s="344">
        <v>40921</v>
      </c>
      <c r="K3046" s="345" t="s">
        <v>7312</v>
      </c>
      <c r="L3046" s="345" t="s">
        <v>7313</v>
      </c>
      <c r="M3046" s="345" t="s">
        <v>24</v>
      </c>
      <c r="N3046" s="345" t="s">
        <v>11512</v>
      </c>
      <c r="O3046" s="345"/>
      <c r="P3046" s="345"/>
      <c r="Q3046" s="344"/>
      <c r="R3046" s="344"/>
      <c r="S3046" s="346">
        <v>1</v>
      </c>
      <c r="T3046" s="347">
        <v>1000</v>
      </c>
    </row>
    <row r="3047" spans="1:20" ht="15">
      <c r="A3047">
        <v>3046</v>
      </c>
      <c r="B3047" s="344">
        <v>41271</v>
      </c>
      <c r="C3047" s="345" t="s">
        <v>18294</v>
      </c>
      <c r="D3047" s="345" t="s">
        <v>18295</v>
      </c>
      <c r="E3047" s="345" t="s">
        <v>23978</v>
      </c>
      <c r="F3047" s="345" t="s">
        <v>30009</v>
      </c>
      <c r="G3047" s="345" t="s">
        <v>25978</v>
      </c>
      <c r="H3047" s="346">
        <v>1000</v>
      </c>
      <c r="I3047" s="345" t="s">
        <v>3894</v>
      </c>
      <c r="J3047" s="344">
        <v>40921</v>
      </c>
      <c r="K3047" s="345" t="s">
        <v>7312</v>
      </c>
      <c r="L3047" s="345" t="s">
        <v>7313</v>
      </c>
      <c r="M3047" s="345" t="s">
        <v>24</v>
      </c>
      <c r="N3047" s="345" t="s">
        <v>11512</v>
      </c>
      <c r="O3047" s="345"/>
      <c r="P3047" s="345"/>
      <c r="Q3047" s="344"/>
      <c r="R3047" s="344"/>
      <c r="S3047" s="346">
        <v>1</v>
      </c>
      <c r="T3047" s="347">
        <v>1000</v>
      </c>
    </row>
    <row r="3048" spans="1:20" ht="15">
      <c r="A3048">
        <v>3047</v>
      </c>
      <c r="B3048" s="344">
        <v>41271</v>
      </c>
      <c r="C3048" s="345" t="s">
        <v>30010</v>
      </c>
      <c r="D3048" s="345" t="s">
        <v>30011</v>
      </c>
      <c r="E3048" s="345" t="s">
        <v>23948</v>
      </c>
      <c r="F3048" s="345" t="s">
        <v>30012</v>
      </c>
      <c r="G3048" s="345" t="s">
        <v>25899</v>
      </c>
      <c r="H3048" s="346">
        <v>10000</v>
      </c>
      <c r="I3048" s="345" t="s">
        <v>3894</v>
      </c>
      <c r="J3048" s="344">
        <v>40921</v>
      </c>
      <c r="K3048" s="345" t="s">
        <v>7312</v>
      </c>
      <c r="L3048" s="345" t="s">
        <v>7313</v>
      </c>
      <c r="M3048" s="345" t="s">
        <v>24</v>
      </c>
      <c r="N3048" s="345" t="s">
        <v>11491</v>
      </c>
      <c r="O3048" s="345"/>
      <c r="P3048" s="345"/>
      <c r="Q3048" s="344"/>
      <c r="R3048" s="344"/>
      <c r="S3048" s="346">
        <v>2000</v>
      </c>
      <c r="T3048" s="347">
        <v>20000000</v>
      </c>
    </row>
    <row r="3049" spans="1:20" ht="15">
      <c r="A3049">
        <v>3048</v>
      </c>
      <c r="B3049" s="344">
        <v>41271</v>
      </c>
      <c r="C3049" s="345" t="s">
        <v>10633</v>
      </c>
      <c r="D3049" s="345" t="s">
        <v>10634</v>
      </c>
      <c r="E3049" s="345" t="s">
        <v>22664</v>
      </c>
      <c r="F3049" s="345" t="s">
        <v>30013</v>
      </c>
      <c r="G3049" s="345" t="s">
        <v>29747</v>
      </c>
      <c r="H3049" s="346">
        <v>100</v>
      </c>
      <c r="I3049" s="345" t="s">
        <v>4177</v>
      </c>
      <c r="J3049" s="344">
        <v>40921</v>
      </c>
      <c r="K3049" s="345" t="s">
        <v>7312</v>
      </c>
      <c r="L3049" s="345" t="s">
        <v>7313</v>
      </c>
      <c r="M3049" s="345" t="s">
        <v>24</v>
      </c>
      <c r="N3049" s="345" t="s">
        <v>1857</v>
      </c>
      <c r="O3049" s="345"/>
      <c r="P3049" s="345" t="s">
        <v>8962</v>
      </c>
      <c r="Q3049" s="344"/>
      <c r="R3049" s="344">
        <v>41652</v>
      </c>
      <c r="S3049" s="346">
        <v>685</v>
      </c>
      <c r="T3049" s="347">
        <v>68500</v>
      </c>
    </row>
    <row r="3050" spans="1:20" ht="15">
      <c r="A3050">
        <v>3049</v>
      </c>
      <c r="B3050" s="344">
        <v>41271</v>
      </c>
      <c r="C3050" s="345" t="s">
        <v>10633</v>
      </c>
      <c r="D3050" s="345" t="s">
        <v>10634</v>
      </c>
      <c r="E3050" s="345" t="s">
        <v>22660</v>
      </c>
      <c r="F3050" s="345" t="s">
        <v>30014</v>
      </c>
      <c r="G3050" s="345" t="s">
        <v>29767</v>
      </c>
      <c r="H3050" s="346">
        <v>10000</v>
      </c>
      <c r="I3050" s="345" t="s">
        <v>3894</v>
      </c>
      <c r="J3050" s="344">
        <v>40921</v>
      </c>
      <c r="K3050" s="345" t="s">
        <v>7312</v>
      </c>
      <c r="L3050" s="345" t="s">
        <v>7313</v>
      </c>
      <c r="M3050" s="345" t="s">
        <v>24</v>
      </c>
      <c r="N3050" s="345" t="s">
        <v>1857</v>
      </c>
      <c r="O3050" s="345"/>
      <c r="P3050" s="345" t="s">
        <v>8962</v>
      </c>
      <c r="Q3050" s="344"/>
      <c r="R3050" s="344">
        <v>43084</v>
      </c>
      <c r="S3050" s="346">
        <v>24240</v>
      </c>
      <c r="T3050" s="347">
        <v>242400000</v>
      </c>
    </row>
    <row r="3051" spans="1:20" ht="15">
      <c r="A3051">
        <v>3050</v>
      </c>
      <c r="B3051" s="344">
        <v>41271</v>
      </c>
      <c r="C3051" s="345" t="s">
        <v>10633</v>
      </c>
      <c r="D3051" s="345" t="s">
        <v>10634</v>
      </c>
      <c r="E3051" s="345" t="s">
        <v>22659</v>
      </c>
      <c r="F3051" s="345" t="s">
        <v>30015</v>
      </c>
      <c r="G3051" s="345" t="s">
        <v>29764</v>
      </c>
      <c r="H3051" s="346">
        <v>10000</v>
      </c>
      <c r="I3051" s="345" t="s">
        <v>3894</v>
      </c>
      <c r="J3051" s="344">
        <v>40921</v>
      </c>
      <c r="K3051" s="345" t="s">
        <v>7312</v>
      </c>
      <c r="L3051" s="345" t="s">
        <v>7313</v>
      </c>
      <c r="M3051" s="345" t="s">
        <v>24</v>
      </c>
      <c r="N3051" s="345" t="s">
        <v>1857</v>
      </c>
      <c r="O3051" s="345"/>
      <c r="P3051" s="345" t="s">
        <v>8962</v>
      </c>
      <c r="Q3051" s="344"/>
      <c r="R3051" s="344">
        <v>42353</v>
      </c>
      <c r="S3051" s="346">
        <v>48603</v>
      </c>
      <c r="T3051" s="347">
        <v>486030000</v>
      </c>
    </row>
    <row r="3052" spans="1:20" ht="15">
      <c r="A3052">
        <v>3051</v>
      </c>
      <c r="B3052" s="344">
        <v>41271</v>
      </c>
      <c r="C3052" s="345" t="s">
        <v>30016</v>
      </c>
      <c r="D3052" s="345" t="s">
        <v>30017</v>
      </c>
      <c r="E3052" s="345" t="s">
        <v>23953</v>
      </c>
      <c r="F3052" s="345" t="s">
        <v>30018</v>
      </c>
      <c r="G3052" s="345" t="s">
        <v>25909</v>
      </c>
      <c r="H3052" s="346">
        <v>100</v>
      </c>
      <c r="I3052" s="345" t="s">
        <v>3894</v>
      </c>
      <c r="J3052" s="344">
        <v>40924</v>
      </c>
      <c r="K3052" s="345" t="s">
        <v>7312</v>
      </c>
      <c r="L3052" s="345" t="s">
        <v>7313</v>
      </c>
      <c r="M3052" s="345" t="s">
        <v>24</v>
      </c>
      <c r="N3052" s="345" t="s">
        <v>11491</v>
      </c>
      <c r="O3052" s="345"/>
      <c r="P3052" s="345"/>
      <c r="Q3052" s="344"/>
      <c r="R3052" s="344"/>
      <c r="S3052" s="346">
        <v>95403</v>
      </c>
      <c r="T3052" s="347">
        <v>9540300</v>
      </c>
    </row>
    <row r="3053" spans="1:20" ht="15">
      <c r="A3053">
        <v>3052</v>
      </c>
      <c r="B3053" s="344">
        <v>41271</v>
      </c>
      <c r="C3053" s="345" t="s">
        <v>30016</v>
      </c>
      <c r="D3053" s="345" t="s">
        <v>30017</v>
      </c>
      <c r="E3053" s="345" t="s">
        <v>23956</v>
      </c>
      <c r="F3053" s="345" t="s">
        <v>30019</v>
      </c>
      <c r="G3053" s="345" t="s">
        <v>25914</v>
      </c>
      <c r="H3053" s="346">
        <v>100</v>
      </c>
      <c r="I3053" s="345" t="s">
        <v>3894</v>
      </c>
      <c r="J3053" s="344">
        <v>40924</v>
      </c>
      <c r="K3053" s="345" t="s">
        <v>7312</v>
      </c>
      <c r="L3053" s="345" t="s">
        <v>7313</v>
      </c>
      <c r="M3053" s="345" t="s">
        <v>24</v>
      </c>
      <c r="N3053" s="345" t="s">
        <v>11512</v>
      </c>
      <c r="O3053" s="345"/>
      <c r="P3053" s="345"/>
      <c r="Q3053" s="344"/>
      <c r="R3053" s="344"/>
      <c r="S3053" s="346">
        <v>6000</v>
      </c>
      <c r="T3053" s="347">
        <v>600000</v>
      </c>
    </row>
    <row r="3054" spans="1:20" ht="15">
      <c r="A3054">
        <v>3053</v>
      </c>
      <c r="B3054" s="344">
        <v>41271</v>
      </c>
      <c r="C3054" s="345" t="s">
        <v>30016</v>
      </c>
      <c r="D3054" s="345" t="s">
        <v>30017</v>
      </c>
      <c r="E3054" s="345" t="s">
        <v>23957</v>
      </c>
      <c r="F3054" s="345" t="s">
        <v>30020</v>
      </c>
      <c r="G3054" s="345" t="s">
        <v>25916</v>
      </c>
      <c r="H3054" s="346">
        <v>100</v>
      </c>
      <c r="I3054" s="345" t="s">
        <v>3894</v>
      </c>
      <c r="J3054" s="344">
        <v>40924</v>
      </c>
      <c r="K3054" s="345" t="s">
        <v>7312</v>
      </c>
      <c r="L3054" s="345" t="s">
        <v>7313</v>
      </c>
      <c r="M3054" s="345" t="s">
        <v>24</v>
      </c>
      <c r="N3054" s="345" t="s">
        <v>11512</v>
      </c>
      <c r="O3054" s="345"/>
      <c r="P3054" s="345"/>
      <c r="Q3054" s="344"/>
      <c r="R3054" s="344"/>
      <c r="S3054" s="346">
        <v>2</v>
      </c>
      <c r="T3054" s="347">
        <v>200</v>
      </c>
    </row>
    <row r="3055" spans="1:20" ht="15">
      <c r="A3055">
        <v>3054</v>
      </c>
      <c r="B3055" s="344">
        <v>41271</v>
      </c>
      <c r="C3055" s="345" t="s">
        <v>7453</v>
      </c>
      <c r="D3055" s="345" t="s">
        <v>7454</v>
      </c>
      <c r="E3055" s="345" t="s">
        <v>24441</v>
      </c>
      <c r="F3055" s="345" t="s">
        <v>30021</v>
      </c>
      <c r="G3055" s="345" t="s">
        <v>28713</v>
      </c>
      <c r="H3055" s="346">
        <v>100</v>
      </c>
      <c r="I3055" s="345" t="s">
        <v>4177</v>
      </c>
      <c r="J3055" s="344">
        <v>40924</v>
      </c>
      <c r="K3055" s="345" t="s">
        <v>7312</v>
      </c>
      <c r="L3055" s="345" t="s">
        <v>7313</v>
      </c>
      <c r="M3055" s="345" t="s">
        <v>24</v>
      </c>
      <c r="N3055" s="345" t="s">
        <v>7411</v>
      </c>
      <c r="O3055" s="345" t="s">
        <v>7315</v>
      </c>
      <c r="P3055" s="345"/>
      <c r="Q3055" s="344"/>
      <c r="R3055" s="344">
        <v>42391</v>
      </c>
      <c r="S3055" s="346">
        <v>29487</v>
      </c>
      <c r="T3055" s="347">
        <v>2948700</v>
      </c>
    </row>
    <row r="3056" spans="1:20" ht="15">
      <c r="A3056">
        <v>3055</v>
      </c>
      <c r="B3056" s="344">
        <v>41271</v>
      </c>
      <c r="C3056" s="345" t="s">
        <v>30022</v>
      </c>
      <c r="D3056" s="345" t="s">
        <v>30023</v>
      </c>
      <c r="E3056" s="345" t="s">
        <v>23898</v>
      </c>
      <c r="F3056" s="345" t="s">
        <v>30024</v>
      </c>
      <c r="G3056" s="345" t="s">
        <v>25693</v>
      </c>
      <c r="H3056" s="346">
        <v>45000</v>
      </c>
      <c r="I3056" s="345" t="s">
        <v>3894</v>
      </c>
      <c r="J3056" s="344">
        <v>40925</v>
      </c>
      <c r="K3056" s="345" t="s">
        <v>7312</v>
      </c>
      <c r="L3056" s="345" t="s">
        <v>7313</v>
      </c>
      <c r="M3056" s="345" t="s">
        <v>24</v>
      </c>
      <c r="N3056" s="345" t="s">
        <v>11491</v>
      </c>
      <c r="O3056" s="345"/>
      <c r="P3056" s="345"/>
      <c r="Q3056" s="344"/>
      <c r="R3056" s="344"/>
      <c r="S3056" s="346">
        <v>120</v>
      </c>
      <c r="T3056" s="347">
        <v>5400000</v>
      </c>
    </row>
    <row r="3057" spans="1:20" ht="15">
      <c r="A3057">
        <v>3056</v>
      </c>
      <c r="B3057" s="344">
        <v>41271</v>
      </c>
      <c r="C3057" s="345" t="s">
        <v>30025</v>
      </c>
      <c r="D3057" s="345" t="s">
        <v>30026</v>
      </c>
      <c r="E3057" s="345" t="s">
        <v>23880</v>
      </c>
      <c r="F3057" s="345" t="s">
        <v>30027</v>
      </c>
      <c r="G3057" s="345" t="s">
        <v>25469</v>
      </c>
      <c r="H3057" s="346">
        <v>50000000</v>
      </c>
      <c r="I3057" s="345" t="s">
        <v>3894</v>
      </c>
      <c r="J3057" s="344">
        <v>40925</v>
      </c>
      <c r="K3057" s="345" t="s">
        <v>7312</v>
      </c>
      <c r="L3057" s="345" t="s">
        <v>7313</v>
      </c>
      <c r="M3057" s="345" t="s">
        <v>24</v>
      </c>
      <c r="N3057" s="345" t="s">
        <v>11491</v>
      </c>
      <c r="O3057" s="345"/>
      <c r="P3057" s="345"/>
      <c r="Q3057" s="344"/>
      <c r="R3057" s="344"/>
      <c r="S3057" s="346">
        <v>1</v>
      </c>
      <c r="T3057" s="347">
        <v>50000000</v>
      </c>
    </row>
    <row r="3058" spans="1:20" ht="15">
      <c r="A3058">
        <v>3057</v>
      </c>
      <c r="B3058" s="344">
        <v>41271</v>
      </c>
      <c r="C3058" s="345" t="s">
        <v>9402</v>
      </c>
      <c r="D3058" s="345" t="s">
        <v>9403</v>
      </c>
      <c r="E3058" s="345" t="s">
        <v>22671</v>
      </c>
      <c r="F3058" s="345" t="s">
        <v>30028</v>
      </c>
      <c r="G3058" s="345" t="s">
        <v>29784</v>
      </c>
      <c r="H3058" s="346">
        <v>10000</v>
      </c>
      <c r="I3058" s="345" t="s">
        <v>3894</v>
      </c>
      <c r="J3058" s="344">
        <v>40926</v>
      </c>
      <c r="K3058" s="345" t="s">
        <v>7312</v>
      </c>
      <c r="L3058" s="345" t="s">
        <v>7313</v>
      </c>
      <c r="M3058" s="345" t="s">
        <v>24</v>
      </c>
      <c r="N3058" s="345" t="s">
        <v>1857</v>
      </c>
      <c r="O3058" s="345"/>
      <c r="P3058" s="345" t="s">
        <v>8962</v>
      </c>
      <c r="Q3058" s="344"/>
      <c r="R3058" s="344">
        <v>41656</v>
      </c>
      <c r="S3058" s="346">
        <v>121043</v>
      </c>
      <c r="T3058" s="347">
        <v>1210430000</v>
      </c>
    </row>
    <row r="3059" spans="1:20" ht="15">
      <c r="A3059">
        <v>3058</v>
      </c>
      <c r="B3059" s="344">
        <v>41271</v>
      </c>
      <c r="C3059" s="345" t="s">
        <v>30029</v>
      </c>
      <c r="D3059" s="345" t="s">
        <v>30030</v>
      </c>
      <c r="E3059" s="345" t="s">
        <v>23891</v>
      </c>
      <c r="F3059" s="345" t="s">
        <v>30031</v>
      </c>
      <c r="G3059" s="345" t="s">
        <v>25652</v>
      </c>
      <c r="H3059" s="346">
        <v>1350</v>
      </c>
      <c r="I3059" s="345" t="s">
        <v>3894</v>
      </c>
      <c r="J3059" s="344">
        <v>40926</v>
      </c>
      <c r="K3059" s="345" t="s">
        <v>7312</v>
      </c>
      <c r="L3059" s="345" t="s">
        <v>7313</v>
      </c>
      <c r="M3059" s="345" t="s">
        <v>24</v>
      </c>
      <c r="N3059" s="345" t="s">
        <v>11491</v>
      </c>
      <c r="O3059" s="345"/>
      <c r="P3059" s="345"/>
      <c r="Q3059" s="344"/>
      <c r="R3059" s="344"/>
      <c r="S3059" s="346">
        <v>29731</v>
      </c>
      <c r="T3059" s="347">
        <v>40136850</v>
      </c>
    </row>
    <row r="3060" spans="1:20" ht="15">
      <c r="A3060">
        <v>3059</v>
      </c>
      <c r="B3060" s="344">
        <v>41271</v>
      </c>
      <c r="C3060" s="345" t="s">
        <v>30029</v>
      </c>
      <c r="D3060" s="345" t="s">
        <v>30030</v>
      </c>
      <c r="E3060" s="345" t="s">
        <v>23894</v>
      </c>
      <c r="F3060" s="345" t="s">
        <v>30032</v>
      </c>
      <c r="G3060" s="345" t="s">
        <v>25652</v>
      </c>
      <c r="H3060" s="346">
        <v>1350</v>
      </c>
      <c r="I3060" s="345" t="s">
        <v>3894</v>
      </c>
      <c r="J3060" s="344">
        <v>40926</v>
      </c>
      <c r="K3060" s="345" t="s">
        <v>7312</v>
      </c>
      <c r="L3060" s="345" t="s">
        <v>7313</v>
      </c>
      <c r="M3060" s="345" t="s">
        <v>24</v>
      </c>
      <c r="N3060" s="345" t="s">
        <v>11512</v>
      </c>
      <c r="O3060" s="345"/>
      <c r="P3060" s="345"/>
      <c r="Q3060" s="344"/>
      <c r="R3060" s="344"/>
      <c r="S3060" s="346">
        <v>16009</v>
      </c>
      <c r="T3060" s="347">
        <v>21612150</v>
      </c>
    </row>
    <row r="3061" spans="1:20" ht="15">
      <c r="A3061">
        <v>3060</v>
      </c>
      <c r="B3061" s="344">
        <v>41271</v>
      </c>
      <c r="C3061" s="345" t="s">
        <v>7560</v>
      </c>
      <c r="D3061" s="345" t="s">
        <v>7561</v>
      </c>
      <c r="E3061" s="345" t="s">
        <v>24433</v>
      </c>
      <c r="F3061" s="345" t="s">
        <v>30033</v>
      </c>
      <c r="G3061" s="345" t="s">
        <v>28870</v>
      </c>
      <c r="H3061" s="346">
        <v>1</v>
      </c>
      <c r="I3061" s="345" t="s">
        <v>3894</v>
      </c>
      <c r="J3061" s="344">
        <v>40926</v>
      </c>
      <c r="K3061" s="345" t="s">
        <v>7312</v>
      </c>
      <c r="L3061" s="345" t="s">
        <v>7313</v>
      </c>
      <c r="M3061" s="345" t="s">
        <v>24</v>
      </c>
      <c r="N3061" s="345" t="s">
        <v>7411</v>
      </c>
      <c r="O3061" s="345" t="s">
        <v>7412</v>
      </c>
      <c r="P3061" s="345"/>
      <c r="Q3061" s="344"/>
      <c r="R3061" s="344"/>
      <c r="S3061" s="346">
        <v>475686</v>
      </c>
      <c r="T3061" s="347">
        <v>475686</v>
      </c>
    </row>
    <row r="3062" spans="1:20" ht="15">
      <c r="A3062">
        <v>3061</v>
      </c>
      <c r="B3062" s="344">
        <v>41271</v>
      </c>
      <c r="C3062" s="345" t="s">
        <v>7560</v>
      </c>
      <c r="D3062" s="345" t="s">
        <v>7561</v>
      </c>
      <c r="E3062" s="345" t="s">
        <v>24439</v>
      </c>
      <c r="F3062" s="345" t="s">
        <v>30034</v>
      </c>
      <c r="G3062" s="345" t="s">
        <v>28875</v>
      </c>
      <c r="H3062" s="346">
        <v>1</v>
      </c>
      <c r="I3062" s="345" t="s">
        <v>8124</v>
      </c>
      <c r="J3062" s="344">
        <v>40926</v>
      </c>
      <c r="K3062" s="345" t="s">
        <v>7312</v>
      </c>
      <c r="L3062" s="345" t="s">
        <v>7313</v>
      </c>
      <c r="M3062" s="345" t="s">
        <v>24</v>
      </c>
      <c r="N3062" s="345" t="s">
        <v>7411</v>
      </c>
      <c r="O3062" s="345" t="s">
        <v>7412</v>
      </c>
      <c r="P3062" s="345"/>
      <c r="Q3062" s="344"/>
      <c r="R3062" s="344"/>
      <c r="S3062" s="346">
        <v>36698</v>
      </c>
      <c r="T3062" s="347">
        <v>36698</v>
      </c>
    </row>
    <row r="3063" spans="1:20" ht="15">
      <c r="A3063">
        <v>3062</v>
      </c>
      <c r="B3063" s="344">
        <v>41271</v>
      </c>
      <c r="C3063" s="345" t="s">
        <v>30035</v>
      </c>
      <c r="D3063" s="345" t="s">
        <v>30036</v>
      </c>
      <c r="E3063" s="345" t="s">
        <v>23942</v>
      </c>
      <c r="F3063" s="345" t="s">
        <v>30037</v>
      </c>
      <c r="G3063" s="345" t="s">
        <v>25884</v>
      </c>
      <c r="H3063" s="346">
        <v>100000</v>
      </c>
      <c r="I3063" s="345" t="s">
        <v>3894</v>
      </c>
      <c r="J3063" s="344">
        <v>40927</v>
      </c>
      <c r="K3063" s="345" t="s">
        <v>7312</v>
      </c>
      <c r="L3063" s="345" t="s">
        <v>7313</v>
      </c>
      <c r="M3063" s="345" t="s">
        <v>24</v>
      </c>
      <c r="N3063" s="345" t="s">
        <v>11491</v>
      </c>
      <c r="O3063" s="345"/>
      <c r="P3063" s="345"/>
      <c r="Q3063" s="344"/>
      <c r="R3063" s="344"/>
      <c r="S3063" s="346">
        <v>200</v>
      </c>
      <c r="T3063" s="347">
        <v>20000000</v>
      </c>
    </row>
    <row r="3064" spans="1:20" ht="15">
      <c r="A3064">
        <v>3063</v>
      </c>
      <c r="B3064" s="344">
        <v>41271</v>
      </c>
      <c r="C3064" s="345" t="s">
        <v>30038</v>
      </c>
      <c r="D3064" s="345" t="s">
        <v>30039</v>
      </c>
      <c r="E3064" s="345" t="s">
        <v>23944</v>
      </c>
      <c r="F3064" s="345" t="s">
        <v>30040</v>
      </c>
      <c r="G3064" s="345" t="s">
        <v>25889</v>
      </c>
      <c r="H3064" s="346">
        <v>10000</v>
      </c>
      <c r="I3064" s="345" t="s">
        <v>3894</v>
      </c>
      <c r="J3064" s="344">
        <v>40927</v>
      </c>
      <c r="K3064" s="345" t="s">
        <v>7312</v>
      </c>
      <c r="L3064" s="345" t="s">
        <v>7313</v>
      </c>
      <c r="M3064" s="345" t="s">
        <v>24</v>
      </c>
      <c r="N3064" s="345" t="s">
        <v>11491</v>
      </c>
      <c r="O3064" s="345"/>
      <c r="P3064" s="345"/>
      <c r="Q3064" s="344"/>
      <c r="R3064" s="344"/>
      <c r="S3064" s="346">
        <v>1000</v>
      </c>
      <c r="T3064" s="347">
        <v>10000000</v>
      </c>
    </row>
    <row r="3065" spans="1:20" ht="15">
      <c r="A3065">
        <v>3064</v>
      </c>
      <c r="B3065" s="344">
        <v>41271</v>
      </c>
      <c r="C3065" s="345" t="s">
        <v>30041</v>
      </c>
      <c r="D3065" s="345" t="s">
        <v>30042</v>
      </c>
      <c r="E3065" s="345" t="s">
        <v>23958</v>
      </c>
      <c r="F3065" s="345" t="s">
        <v>30043</v>
      </c>
      <c r="G3065" s="345" t="s">
        <v>25918</v>
      </c>
      <c r="H3065" s="346">
        <v>2000</v>
      </c>
      <c r="I3065" s="345" t="s">
        <v>3894</v>
      </c>
      <c r="J3065" s="344">
        <v>40931</v>
      </c>
      <c r="K3065" s="345" t="s">
        <v>7312</v>
      </c>
      <c r="L3065" s="345" t="s">
        <v>7313</v>
      </c>
      <c r="M3065" s="345" t="s">
        <v>24</v>
      </c>
      <c r="N3065" s="345" t="s">
        <v>11491</v>
      </c>
      <c r="O3065" s="345"/>
      <c r="P3065" s="345"/>
      <c r="Q3065" s="344"/>
      <c r="R3065" s="344"/>
      <c r="S3065" s="346">
        <v>21600</v>
      </c>
      <c r="T3065" s="347">
        <v>43200000</v>
      </c>
    </row>
    <row r="3066" spans="1:20" ht="15">
      <c r="A3066">
        <v>3065</v>
      </c>
      <c r="B3066" s="344">
        <v>41271</v>
      </c>
      <c r="C3066" s="345" t="s">
        <v>30041</v>
      </c>
      <c r="D3066" s="345" t="s">
        <v>30042</v>
      </c>
      <c r="E3066" s="345" t="s">
        <v>23961</v>
      </c>
      <c r="F3066" s="345" t="s">
        <v>30044</v>
      </c>
      <c r="G3066" s="345" t="s">
        <v>25923</v>
      </c>
      <c r="H3066" s="346">
        <v>2000</v>
      </c>
      <c r="I3066" s="345" t="s">
        <v>3894</v>
      </c>
      <c r="J3066" s="344">
        <v>40931</v>
      </c>
      <c r="K3066" s="345" t="s">
        <v>7312</v>
      </c>
      <c r="L3066" s="345" t="s">
        <v>7313</v>
      </c>
      <c r="M3066" s="345" t="s">
        <v>24</v>
      </c>
      <c r="N3066" s="345" t="s">
        <v>12517</v>
      </c>
      <c r="O3066" s="345"/>
      <c r="P3066" s="345"/>
      <c r="Q3066" s="344"/>
      <c r="R3066" s="344"/>
      <c r="S3066" s="346">
        <v>2400</v>
      </c>
      <c r="T3066" s="347">
        <v>4800000</v>
      </c>
    </row>
    <row r="3067" spans="1:20" ht="15">
      <c r="A3067">
        <v>3066</v>
      </c>
      <c r="B3067" s="344">
        <v>41271</v>
      </c>
      <c r="C3067" s="345" t="s">
        <v>7457</v>
      </c>
      <c r="D3067" s="345" t="s">
        <v>7458</v>
      </c>
      <c r="E3067" s="345" t="s">
        <v>24452</v>
      </c>
      <c r="F3067" s="345" t="s">
        <v>30045</v>
      </c>
      <c r="G3067" s="345" t="s">
        <v>28590</v>
      </c>
      <c r="H3067" s="346">
        <v>10000</v>
      </c>
      <c r="I3067" s="345" t="s">
        <v>3894</v>
      </c>
      <c r="J3067" s="344">
        <v>40932</v>
      </c>
      <c r="K3067" s="345" t="s">
        <v>7312</v>
      </c>
      <c r="L3067" s="345" t="s">
        <v>7313</v>
      </c>
      <c r="M3067" s="345" t="s">
        <v>24</v>
      </c>
      <c r="N3067" s="345" t="s">
        <v>7411</v>
      </c>
      <c r="O3067" s="345" t="s">
        <v>7315</v>
      </c>
      <c r="P3067" s="345"/>
      <c r="Q3067" s="344"/>
      <c r="R3067" s="344">
        <v>42094</v>
      </c>
      <c r="S3067" s="346">
        <v>240173</v>
      </c>
      <c r="T3067" s="347">
        <v>2401730000</v>
      </c>
    </row>
    <row r="3068" spans="1:20" ht="15">
      <c r="A3068">
        <v>3067</v>
      </c>
      <c r="B3068" s="344">
        <v>41271</v>
      </c>
      <c r="C3068" s="345" t="s">
        <v>17171</v>
      </c>
      <c r="D3068" s="345" t="s">
        <v>17172</v>
      </c>
      <c r="E3068" s="345" t="s">
        <v>23983</v>
      </c>
      <c r="F3068" s="345" t="s">
        <v>30046</v>
      </c>
      <c r="G3068" s="345" t="s">
        <v>26036</v>
      </c>
      <c r="H3068" s="346">
        <v>1</v>
      </c>
      <c r="I3068" s="345" t="s">
        <v>3894</v>
      </c>
      <c r="J3068" s="344">
        <v>40933</v>
      </c>
      <c r="K3068" s="345" t="s">
        <v>7312</v>
      </c>
      <c r="L3068" s="345" t="s">
        <v>7313</v>
      </c>
      <c r="M3068" s="345" t="s">
        <v>24</v>
      </c>
      <c r="N3068" s="345" t="s">
        <v>11512</v>
      </c>
      <c r="O3068" s="345"/>
      <c r="P3068" s="345"/>
      <c r="Q3068" s="344"/>
      <c r="R3068" s="344"/>
      <c r="S3068" s="346">
        <v>100000</v>
      </c>
      <c r="T3068" s="347">
        <v>100000</v>
      </c>
    </row>
    <row r="3069" spans="1:20" ht="15">
      <c r="A3069">
        <v>3068</v>
      </c>
      <c r="B3069" s="344">
        <v>41271</v>
      </c>
      <c r="C3069" s="345" t="s">
        <v>17171</v>
      </c>
      <c r="D3069" s="345" t="s">
        <v>17172</v>
      </c>
      <c r="E3069" s="345" t="s">
        <v>23984</v>
      </c>
      <c r="F3069" s="345" t="s">
        <v>30047</v>
      </c>
      <c r="G3069" s="345" t="s">
        <v>26041</v>
      </c>
      <c r="H3069" s="346">
        <v>1</v>
      </c>
      <c r="I3069" s="345" t="s">
        <v>3894</v>
      </c>
      <c r="J3069" s="344">
        <v>40933</v>
      </c>
      <c r="K3069" s="345" t="s">
        <v>7312</v>
      </c>
      <c r="L3069" s="345" t="s">
        <v>7313</v>
      </c>
      <c r="M3069" s="345" t="s">
        <v>24</v>
      </c>
      <c r="N3069" s="345" t="s">
        <v>11512</v>
      </c>
      <c r="O3069" s="345"/>
      <c r="P3069" s="345"/>
      <c r="Q3069" s="344"/>
      <c r="R3069" s="344"/>
      <c r="S3069" s="346">
        <v>222222</v>
      </c>
      <c r="T3069" s="347">
        <v>222222</v>
      </c>
    </row>
    <row r="3070" spans="1:20" ht="15">
      <c r="A3070">
        <v>3069</v>
      </c>
      <c r="B3070" s="344">
        <v>41271</v>
      </c>
      <c r="C3070" s="345" t="s">
        <v>17171</v>
      </c>
      <c r="D3070" s="345" t="s">
        <v>17172</v>
      </c>
      <c r="E3070" s="345" t="s">
        <v>23986</v>
      </c>
      <c r="F3070" s="345" t="s">
        <v>30048</v>
      </c>
      <c r="G3070" s="345" t="s">
        <v>26043</v>
      </c>
      <c r="H3070" s="346">
        <v>1122225</v>
      </c>
      <c r="I3070" s="345" t="s">
        <v>3894</v>
      </c>
      <c r="J3070" s="344">
        <v>40933</v>
      </c>
      <c r="K3070" s="345" t="s">
        <v>7312</v>
      </c>
      <c r="L3070" s="345" t="s">
        <v>7313</v>
      </c>
      <c r="M3070" s="345" t="s">
        <v>24</v>
      </c>
      <c r="N3070" s="345" t="s">
        <v>11512</v>
      </c>
      <c r="O3070" s="345"/>
      <c r="P3070" s="345"/>
      <c r="Q3070" s="344"/>
      <c r="R3070" s="344"/>
      <c r="S3070" s="346">
        <v>1</v>
      </c>
      <c r="T3070" s="347">
        <v>1122225</v>
      </c>
    </row>
    <row r="3071" spans="1:20" ht="15">
      <c r="A3071">
        <v>3070</v>
      </c>
      <c r="B3071" s="344">
        <v>41271</v>
      </c>
      <c r="C3071" s="345" t="s">
        <v>17171</v>
      </c>
      <c r="D3071" s="345" t="s">
        <v>17172</v>
      </c>
      <c r="E3071" s="345" t="s">
        <v>23988</v>
      </c>
      <c r="F3071" s="345" t="s">
        <v>30049</v>
      </c>
      <c r="G3071" s="345" t="s">
        <v>26045</v>
      </c>
      <c r="H3071" s="346">
        <v>1000000</v>
      </c>
      <c r="I3071" s="345" t="s">
        <v>3894</v>
      </c>
      <c r="J3071" s="344">
        <v>40933</v>
      </c>
      <c r="K3071" s="345" t="s">
        <v>7312</v>
      </c>
      <c r="L3071" s="345" t="s">
        <v>7313</v>
      </c>
      <c r="M3071" s="345" t="s">
        <v>24</v>
      </c>
      <c r="N3071" s="345" t="s">
        <v>11512</v>
      </c>
      <c r="O3071" s="345"/>
      <c r="P3071" s="345"/>
      <c r="Q3071" s="344"/>
      <c r="R3071" s="344"/>
      <c r="S3071" s="346">
        <v>1</v>
      </c>
      <c r="T3071" s="347">
        <v>1000000</v>
      </c>
    </row>
    <row r="3072" spans="1:20" ht="15">
      <c r="A3072">
        <v>3071</v>
      </c>
      <c r="B3072" s="344">
        <v>41271</v>
      </c>
      <c r="C3072" s="345" t="s">
        <v>17171</v>
      </c>
      <c r="D3072" s="345" t="s">
        <v>17172</v>
      </c>
      <c r="E3072" s="345" t="s">
        <v>23989</v>
      </c>
      <c r="F3072" s="345" t="s">
        <v>30050</v>
      </c>
      <c r="G3072" s="345" t="s">
        <v>26047</v>
      </c>
      <c r="H3072" s="346">
        <v>1</v>
      </c>
      <c r="I3072" s="345" t="s">
        <v>3894</v>
      </c>
      <c r="J3072" s="344">
        <v>40933</v>
      </c>
      <c r="K3072" s="345" t="s">
        <v>7312</v>
      </c>
      <c r="L3072" s="345" t="s">
        <v>7313</v>
      </c>
      <c r="M3072" s="345" t="s">
        <v>24</v>
      </c>
      <c r="N3072" s="345" t="s">
        <v>11512</v>
      </c>
      <c r="O3072" s="345"/>
      <c r="P3072" s="345"/>
      <c r="Q3072" s="344"/>
      <c r="R3072" s="344"/>
      <c r="S3072" s="346">
        <v>1</v>
      </c>
      <c r="T3072" s="347">
        <v>1</v>
      </c>
    </row>
    <row r="3073" spans="1:20" ht="15">
      <c r="A3073">
        <v>3072</v>
      </c>
      <c r="B3073" s="344">
        <v>41271</v>
      </c>
      <c r="C3073" s="345" t="s">
        <v>30051</v>
      </c>
      <c r="D3073" s="345" t="s">
        <v>30052</v>
      </c>
      <c r="E3073" s="345" t="s">
        <v>23938</v>
      </c>
      <c r="F3073" s="345" t="s">
        <v>30053</v>
      </c>
      <c r="G3073" s="345" t="s">
        <v>25855</v>
      </c>
      <c r="H3073" s="346">
        <v>1250</v>
      </c>
      <c r="I3073" s="345" t="s">
        <v>3894</v>
      </c>
      <c r="J3073" s="344">
        <v>40933</v>
      </c>
      <c r="K3073" s="345" t="s">
        <v>7312</v>
      </c>
      <c r="L3073" s="345" t="s">
        <v>7313</v>
      </c>
      <c r="M3073" s="345" t="s">
        <v>24</v>
      </c>
      <c r="N3073" s="345" t="s">
        <v>11491</v>
      </c>
      <c r="O3073" s="345"/>
      <c r="P3073" s="345"/>
      <c r="Q3073" s="344"/>
      <c r="R3073" s="344"/>
      <c r="S3073" s="346">
        <v>2500</v>
      </c>
      <c r="T3073" s="347">
        <v>3125000</v>
      </c>
    </row>
    <row r="3074" spans="1:20" ht="15">
      <c r="A3074">
        <v>3073</v>
      </c>
      <c r="B3074" s="344">
        <v>41271</v>
      </c>
      <c r="C3074" s="345" t="s">
        <v>30051</v>
      </c>
      <c r="D3074" s="345" t="s">
        <v>30052</v>
      </c>
      <c r="E3074" s="345" t="s">
        <v>23941</v>
      </c>
      <c r="F3074" s="345" t="s">
        <v>30054</v>
      </c>
      <c r="G3074" s="345" t="s">
        <v>25861</v>
      </c>
      <c r="H3074" s="346">
        <v>1250</v>
      </c>
      <c r="I3074" s="345" t="s">
        <v>3894</v>
      </c>
      <c r="J3074" s="344">
        <v>40933</v>
      </c>
      <c r="K3074" s="345" t="s">
        <v>7312</v>
      </c>
      <c r="L3074" s="345" t="s">
        <v>7313</v>
      </c>
      <c r="M3074" s="345" t="s">
        <v>24</v>
      </c>
      <c r="N3074" s="345" t="s">
        <v>11512</v>
      </c>
      <c r="O3074" s="345"/>
      <c r="P3074" s="345"/>
      <c r="Q3074" s="344"/>
      <c r="R3074" s="344"/>
      <c r="S3074" s="346">
        <v>1500</v>
      </c>
      <c r="T3074" s="347">
        <v>1875000</v>
      </c>
    </row>
    <row r="3075" spans="1:20" ht="15">
      <c r="A3075">
        <v>3074</v>
      </c>
      <c r="B3075" s="344">
        <v>41271</v>
      </c>
      <c r="C3075" s="345" t="s">
        <v>30055</v>
      </c>
      <c r="D3075" s="345" t="s">
        <v>30056</v>
      </c>
      <c r="E3075" s="345" t="s">
        <v>23963</v>
      </c>
      <c r="F3075" s="345" t="s">
        <v>30057</v>
      </c>
      <c r="G3075" s="345" t="s">
        <v>25926</v>
      </c>
      <c r="H3075" s="346">
        <v>1000</v>
      </c>
      <c r="I3075" s="345" t="s">
        <v>3894</v>
      </c>
      <c r="J3075" s="344">
        <v>40934</v>
      </c>
      <c r="K3075" s="345" t="s">
        <v>7312</v>
      </c>
      <c r="L3075" s="345" t="s">
        <v>7313</v>
      </c>
      <c r="M3075" s="345" t="s">
        <v>24</v>
      </c>
      <c r="N3075" s="345" t="s">
        <v>11491</v>
      </c>
      <c r="O3075" s="345"/>
      <c r="P3075" s="345"/>
      <c r="Q3075" s="344"/>
      <c r="R3075" s="344"/>
      <c r="S3075" s="346">
        <v>6000</v>
      </c>
      <c r="T3075" s="347">
        <v>6000000</v>
      </c>
    </row>
    <row r="3076" spans="1:20" ht="15">
      <c r="A3076">
        <v>3075</v>
      </c>
      <c r="B3076" s="344">
        <v>41271</v>
      </c>
      <c r="C3076" s="345" t="s">
        <v>30058</v>
      </c>
      <c r="D3076" s="345" t="s">
        <v>30059</v>
      </c>
      <c r="E3076" s="345" t="s">
        <v>23981</v>
      </c>
      <c r="F3076" s="345" t="s">
        <v>30060</v>
      </c>
      <c r="G3076" s="345" t="s">
        <v>26026</v>
      </c>
      <c r="H3076" s="346">
        <v>1000000</v>
      </c>
      <c r="I3076" s="345" t="s">
        <v>3894</v>
      </c>
      <c r="J3076" s="344">
        <v>40934</v>
      </c>
      <c r="K3076" s="345" t="s">
        <v>7312</v>
      </c>
      <c r="L3076" s="345" t="s">
        <v>7313</v>
      </c>
      <c r="M3076" s="345" t="s">
        <v>24</v>
      </c>
      <c r="N3076" s="345" t="s">
        <v>11491</v>
      </c>
      <c r="O3076" s="345"/>
      <c r="P3076" s="345"/>
      <c r="Q3076" s="344"/>
      <c r="R3076" s="344"/>
      <c r="S3076" s="346">
        <v>20</v>
      </c>
      <c r="T3076" s="347">
        <v>20000000</v>
      </c>
    </row>
    <row r="3077" spans="1:20" ht="15">
      <c r="A3077">
        <v>3076</v>
      </c>
      <c r="B3077" s="344">
        <v>41271</v>
      </c>
      <c r="C3077" s="345" t="s">
        <v>9402</v>
      </c>
      <c r="D3077" s="345" t="s">
        <v>9403</v>
      </c>
      <c r="E3077" s="345" t="s">
        <v>22679</v>
      </c>
      <c r="F3077" s="345" t="s">
        <v>30061</v>
      </c>
      <c r="G3077" s="345" t="s">
        <v>29786</v>
      </c>
      <c r="H3077" s="346">
        <v>10000</v>
      </c>
      <c r="I3077" s="345" t="s">
        <v>3894</v>
      </c>
      <c r="J3077" s="344">
        <v>40935</v>
      </c>
      <c r="K3077" s="345" t="s">
        <v>7312</v>
      </c>
      <c r="L3077" s="345" t="s">
        <v>7313</v>
      </c>
      <c r="M3077" s="345" t="s">
        <v>24</v>
      </c>
      <c r="N3077" s="345" t="s">
        <v>1857</v>
      </c>
      <c r="O3077" s="345"/>
      <c r="P3077" s="345" t="s">
        <v>8962</v>
      </c>
      <c r="Q3077" s="344"/>
      <c r="R3077" s="344">
        <v>41666</v>
      </c>
      <c r="S3077" s="346">
        <v>265072</v>
      </c>
      <c r="T3077" s="347">
        <v>2650720000</v>
      </c>
    </row>
    <row r="3078" spans="1:20" ht="15">
      <c r="A3078">
        <v>3077</v>
      </c>
      <c r="B3078" s="344">
        <v>41271</v>
      </c>
      <c r="C3078" s="345" t="s">
        <v>9402</v>
      </c>
      <c r="D3078" s="345" t="s">
        <v>9403</v>
      </c>
      <c r="E3078" s="345" t="s">
        <v>22681</v>
      </c>
      <c r="F3078" s="345" t="s">
        <v>30062</v>
      </c>
      <c r="G3078" s="345" t="s">
        <v>29774</v>
      </c>
      <c r="H3078" s="346">
        <v>50</v>
      </c>
      <c r="I3078" s="345" t="s">
        <v>4177</v>
      </c>
      <c r="J3078" s="344">
        <v>40935</v>
      </c>
      <c r="K3078" s="345" t="s">
        <v>7312</v>
      </c>
      <c r="L3078" s="345" t="s">
        <v>7313</v>
      </c>
      <c r="M3078" s="345" t="s">
        <v>24</v>
      </c>
      <c r="N3078" s="345" t="s">
        <v>1857</v>
      </c>
      <c r="O3078" s="345"/>
      <c r="P3078" s="345" t="s">
        <v>8962</v>
      </c>
      <c r="Q3078" s="344"/>
      <c r="R3078" s="344">
        <v>41666</v>
      </c>
      <c r="S3078" s="346">
        <v>90000</v>
      </c>
      <c r="T3078" s="347">
        <v>4500000</v>
      </c>
    </row>
    <row r="3079" spans="1:20" ht="15">
      <c r="A3079">
        <v>3078</v>
      </c>
      <c r="B3079" s="344">
        <v>41271</v>
      </c>
      <c r="C3079" s="345" t="s">
        <v>9402</v>
      </c>
      <c r="D3079" s="345" t="s">
        <v>9403</v>
      </c>
      <c r="E3079" s="345" t="s">
        <v>22683</v>
      </c>
      <c r="F3079" s="345" t="s">
        <v>30063</v>
      </c>
      <c r="G3079" s="345" t="s">
        <v>29778</v>
      </c>
      <c r="H3079" s="346">
        <v>50</v>
      </c>
      <c r="I3079" s="345" t="s">
        <v>4177</v>
      </c>
      <c r="J3079" s="344">
        <v>40935</v>
      </c>
      <c r="K3079" s="345" t="s">
        <v>7312</v>
      </c>
      <c r="L3079" s="345" t="s">
        <v>7313</v>
      </c>
      <c r="M3079" s="345" t="s">
        <v>24</v>
      </c>
      <c r="N3079" s="345" t="s">
        <v>1857</v>
      </c>
      <c r="O3079" s="345"/>
      <c r="P3079" s="345" t="s">
        <v>8962</v>
      </c>
      <c r="Q3079" s="344"/>
      <c r="R3079" s="344">
        <v>42031</v>
      </c>
      <c r="S3079" s="346">
        <v>70000</v>
      </c>
      <c r="T3079" s="347">
        <v>3500000</v>
      </c>
    </row>
    <row r="3080" spans="1:20" ht="15">
      <c r="A3080">
        <v>3079</v>
      </c>
      <c r="B3080" s="344">
        <v>41271</v>
      </c>
      <c r="C3080" s="345" t="s">
        <v>10633</v>
      </c>
      <c r="D3080" s="345" t="s">
        <v>10634</v>
      </c>
      <c r="E3080" s="345" t="s">
        <v>22657</v>
      </c>
      <c r="F3080" s="345" t="s">
        <v>30064</v>
      </c>
      <c r="G3080" s="345" t="s">
        <v>29761</v>
      </c>
      <c r="H3080" s="346">
        <v>10000</v>
      </c>
      <c r="I3080" s="345" t="s">
        <v>3894</v>
      </c>
      <c r="J3080" s="344">
        <v>40939</v>
      </c>
      <c r="K3080" s="345" t="s">
        <v>7312</v>
      </c>
      <c r="L3080" s="345" t="s">
        <v>7313</v>
      </c>
      <c r="M3080" s="345" t="s">
        <v>24</v>
      </c>
      <c r="N3080" s="345" t="s">
        <v>1857</v>
      </c>
      <c r="O3080" s="345"/>
      <c r="P3080" s="345" t="s">
        <v>8965</v>
      </c>
      <c r="Q3080" s="344"/>
      <c r="R3080" s="344">
        <v>41666</v>
      </c>
      <c r="S3080" s="346">
        <v>23809</v>
      </c>
      <c r="T3080" s="347">
        <v>238090000</v>
      </c>
    </row>
    <row r="3081" spans="1:20" ht="15">
      <c r="A3081">
        <v>3080</v>
      </c>
      <c r="B3081" s="344">
        <v>41271</v>
      </c>
      <c r="C3081" s="345" t="s">
        <v>10633</v>
      </c>
      <c r="D3081" s="345" t="s">
        <v>10634</v>
      </c>
      <c r="E3081" s="345" t="s">
        <v>22677</v>
      </c>
      <c r="F3081" s="345" t="s">
        <v>30065</v>
      </c>
      <c r="G3081" s="345" t="s">
        <v>29749</v>
      </c>
      <c r="H3081" s="346">
        <v>100</v>
      </c>
      <c r="I3081" s="345" t="s">
        <v>4177</v>
      </c>
      <c r="J3081" s="344">
        <v>40935</v>
      </c>
      <c r="K3081" s="345" t="s">
        <v>7312</v>
      </c>
      <c r="L3081" s="345" t="s">
        <v>7313</v>
      </c>
      <c r="M3081" s="345" t="s">
        <v>24</v>
      </c>
      <c r="N3081" s="345" t="s">
        <v>1857</v>
      </c>
      <c r="O3081" s="345"/>
      <c r="P3081" s="345" t="s">
        <v>8962</v>
      </c>
      <c r="Q3081" s="344"/>
      <c r="R3081" s="344">
        <v>41666</v>
      </c>
      <c r="S3081" s="346">
        <v>1934</v>
      </c>
      <c r="T3081" s="347">
        <v>193400</v>
      </c>
    </row>
    <row r="3082" spans="1:20" ht="15">
      <c r="A3082">
        <v>3081</v>
      </c>
      <c r="B3082" s="344">
        <v>41271</v>
      </c>
      <c r="C3082" s="345" t="s">
        <v>10633</v>
      </c>
      <c r="D3082" s="345" t="s">
        <v>10634</v>
      </c>
      <c r="E3082" s="345" t="s">
        <v>22655</v>
      </c>
      <c r="F3082" s="345" t="s">
        <v>30066</v>
      </c>
      <c r="G3082" s="345" t="s">
        <v>29758</v>
      </c>
      <c r="H3082" s="346">
        <v>10000</v>
      </c>
      <c r="I3082" s="345" t="s">
        <v>3894</v>
      </c>
      <c r="J3082" s="344">
        <v>40935</v>
      </c>
      <c r="K3082" s="345" t="s">
        <v>7312</v>
      </c>
      <c r="L3082" s="345" t="s">
        <v>7313</v>
      </c>
      <c r="M3082" s="345" t="s">
        <v>24</v>
      </c>
      <c r="N3082" s="345" t="s">
        <v>1857</v>
      </c>
      <c r="O3082" s="345"/>
      <c r="P3082" s="345" t="s">
        <v>8962</v>
      </c>
      <c r="Q3082" s="344"/>
      <c r="R3082" s="344">
        <v>42762</v>
      </c>
      <c r="S3082" s="346">
        <v>4855</v>
      </c>
      <c r="T3082" s="347">
        <v>48550000</v>
      </c>
    </row>
    <row r="3083" spans="1:20" ht="15">
      <c r="A3083">
        <v>3082</v>
      </c>
      <c r="B3083" s="344">
        <v>41271</v>
      </c>
      <c r="C3083" s="345" t="s">
        <v>30067</v>
      </c>
      <c r="D3083" s="345" t="s">
        <v>30068</v>
      </c>
      <c r="E3083" s="345" t="s">
        <v>23884</v>
      </c>
      <c r="F3083" s="345" t="s">
        <v>30069</v>
      </c>
      <c r="G3083" s="345" t="s">
        <v>25516</v>
      </c>
      <c r="H3083" s="346">
        <v>1000000</v>
      </c>
      <c r="I3083" s="345" t="s">
        <v>3894</v>
      </c>
      <c r="J3083" s="344">
        <v>40938</v>
      </c>
      <c r="K3083" s="345" t="s">
        <v>7312</v>
      </c>
      <c r="L3083" s="345" t="s">
        <v>7313</v>
      </c>
      <c r="M3083" s="345" t="s">
        <v>24</v>
      </c>
      <c r="N3083" s="345" t="s">
        <v>11491</v>
      </c>
      <c r="O3083" s="345"/>
      <c r="P3083" s="345"/>
      <c r="Q3083" s="344"/>
      <c r="R3083" s="344"/>
      <c r="S3083" s="346">
        <v>50</v>
      </c>
      <c r="T3083" s="347">
        <v>50000000</v>
      </c>
    </row>
    <row r="3084" spans="1:20" ht="15">
      <c r="A3084">
        <v>3083</v>
      </c>
      <c r="B3084" s="344">
        <v>41271</v>
      </c>
      <c r="C3084" s="345" t="s">
        <v>9137</v>
      </c>
      <c r="D3084" s="345" t="s">
        <v>9138</v>
      </c>
      <c r="E3084" s="345" t="s">
        <v>22736</v>
      </c>
      <c r="F3084" s="345" t="s">
        <v>30070</v>
      </c>
      <c r="G3084" s="345" t="s">
        <v>24816</v>
      </c>
      <c r="H3084" s="346">
        <v>10000</v>
      </c>
      <c r="I3084" s="345" t="s">
        <v>3894</v>
      </c>
      <c r="J3084" s="344">
        <v>40939</v>
      </c>
      <c r="K3084" s="345" t="s">
        <v>7312</v>
      </c>
      <c r="L3084" s="345" t="s">
        <v>7313</v>
      </c>
      <c r="M3084" s="345" t="s">
        <v>24</v>
      </c>
      <c r="N3084" s="345" t="s">
        <v>235</v>
      </c>
      <c r="O3084" s="345"/>
      <c r="P3084" s="345" t="s">
        <v>8962</v>
      </c>
      <c r="Q3084" s="344"/>
      <c r="R3084" s="344">
        <v>41304</v>
      </c>
      <c r="S3084" s="346">
        <v>320000</v>
      </c>
      <c r="T3084" s="347">
        <v>3200000000</v>
      </c>
    </row>
    <row r="3085" spans="1:20" ht="15">
      <c r="A3085">
        <v>3084</v>
      </c>
      <c r="B3085" s="344">
        <v>41271</v>
      </c>
      <c r="C3085" s="345" t="s">
        <v>30071</v>
      </c>
      <c r="D3085" s="345" t="s">
        <v>30072</v>
      </c>
      <c r="E3085" s="345" t="s">
        <v>23912</v>
      </c>
      <c r="F3085" s="345" t="s">
        <v>30073</v>
      </c>
      <c r="G3085" s="345" t="s">
        <v>25751</v>
      </c>
      <c r="H3085" s="346">
        <v>1000000</v>
      </c>
      <c r="I3085" s="345" t="s">
        <v>3894</v>
      </c>
      <c r="J3085" s="344">
        <v>40939</v>
      </c>
      <c r="K3085" s="345" t="s">
        <v>7312</v>
      </c>
      <c r="L3085" s="345" t="s">
        <v>7313</v>
      </c>
      <c r="M3085" s="345" t="s">
        <v>24</v>
      </c>
      <c r="N3085" s="345" t="s">
        <v>11491</v>
      </c>
      <c r="O3085" s="345"/>
      <c r="P3085" s="345"/>
      <c r="Q3085" s="344"/>
      <c r="R3085" s="344"/>
      <c r="S3085" s="346">
        <v>7</v>
      </c>
      <c r="T3085" s="347">
        <v>7000000</v>
      </c>
    </row>
    <row r="3086" spans="1:20" ht="15">
      <c r="A3086">
        <v>3085</v>
      </c>
      <c r="B3086" s="344">
        <v>41271</v>
      </c>
      <c r="C3086" s="345" t="s">
        <v>30074</v>
      </c>
      <c r="D3086" s="345" t="s">
        <v>30075</v>
      </c>
      <c r="E3086" s="345" t="s">
        <v>23950</v>
      </c>
      <c r="F3086" s="345" t="s">
        <v>30076</v>
      </c>
      <c r="G3086" s="345" t="s">
        <v>25904</v>
      </c>
      <c r="H3086" s="346">
        <v>100</v>
      </c>
      <c r="I3086" s="345" t="s">
        <v>3894</v>
      </c>
      <c r="J3086" s="344">
        <v>40939</v>
      </c>
      <c r="K3086" s="345" t="s">
        <v>7312</v>
      </c>
      <c r="L3086" s="345" t="s">
        <v>7313</v>
      </c>
      <c r="M3086" s="345" t="s">
        <v>24</v>
      </c>
      <c r="N3086" s="345" t="s">
        <v>11491</v>
      </c>
      <c r="O3086" s="345"/>
      <c r="P3086" s="345"/>
      <c r="Q3086" s="344"/>
      <c r="R3086" s="344"/>
      <c r="S3086" s="346">
        <v>50705</v>
      </c>
      <c r="T3086" s="347">
        <v>5070500</v>
      </c>
    </row>
    <row r="3087" spans="1:20" ht="15">
      <c r="A3087">
        <v>3086</v>
      </c>
      <c r="B3087" s="344">
        <v>41271</v>
      </c>
      <c r="C3087" s="345" t="s">
        <v>11011</v>
      </c>
      <c r="D3087" s="345" t="s">
        <v>11012</v>
      </c>
      <c r="E3087" s="345" t="s">
        <v>24016</v>
      </c>
      <c r="F3087" s="345" t="s">
        <v>30077</v>
      </c>
      <c r="G3087" s="345" t="s">
        <v>26183</v>
      </c>
      <c r="H3087" s="346">
        <v>10000</v>
      </c>
      <c r="I3087" s="345" t="s">
        <v>3894</v>
      </c>
      <c r="J3087" s="344">
        <v>40939</v>
      </c>
      <c r="K3087" s="345" t="s">
        <v>7312</v>
      </c>
      <c r="L3087" s="345" t="s">
        <v>7313</v>
      </c>
      <c r="M3087" s="345" t="s">
        <v>24</v>
      </c>
      <c r="N3087" s="345" t="s">
        <v>11491</v>
      </c>
      <c r="O3087" s="345"/>
      <c r="P3087" s="345"/>
      <c r="Q3087" s="344"/>
      <c r="R3087" s="344"/>
      <c r="S3087" s="346">
        <v>2100000</v>
      </c>
      <c r="T3087" s="347">
        <v>21000000000</v>
      </c>
    </row>
    <row r="3088" spans="1:20" ht="15">
      <c r="A3088">
        <v>3087</v>
      </c>
      <c r="B3088" s="344">
        <v>41271</v>
      </c>
      <c r="C3088" s="345" t="s">
        <v>30078</v>
      </c>
      <c r="D3088" s="345" t="s">
        <v>30079</v>
      </c>
      <c r="E3088" s="345" t="s">
        <v>24003</v>
      </c>
      <c r="F3088" s="345" t="s">
        <v>30080</v>
      </c>
      <c r="G3088" s="345" t="s">
        <v>26126</v>
      </c>
      <c r="H3088" s="346">
        <v>10000</v>
      </c>
      <c r="I3088" s="345" t="s">
        <v>3894</v>
      </c>
      <c r="J3088" s="344">
        <v>40940</v>
      </c>
      <c r="K3088" s="345" t="s">
        <v>7312</v>
      </c>
      <c r="L3088" s="345" t="s">
        <v>7313</v>
      </c>
      <c r="M3088" s="345" t="s">
        <v>24</v>
      </c>
      <c r="N3088" s="345" t="s">
        <v>11491</v>
      </c>
      <c r="O3088" s="345"/>
      <c r="P3088" s="345"/>
      <c r="Q3088" s="344"/>
      <c r="R3088" s="344"/>
      <c r="S3088" s="346">
        <v>500</v>
      </c>
      <c r="T3088" s="347">
        <v>5000000</v>
      </c>
    </row>
    <row r="3089" spans="1:20" ht="15">
      <c r="A3089">
        <v>3088</v>
      </c>
      <c r="B3089" s="344">
        <v>41271</v>
      </c>
      <c r="C3089" s="345" t="s">
        <v>30081</v>
      </c>
      <c r="D3089" s="345" t="s">
        <v>30082</v>
      </c>
      <c r="E3089" s="345" t="s">
        <v>24020</v>
      </c>
      <c r="F3089" s="345" t="s">
        <v>30083</v>
      </c>
      <c r="G3089" s="345" t="s">
        <v>26215</v>
      </c>
      <c r="H3089" s="346">
        <v>1000</v>
      </c>
      <c r="I3089" s="345" t="s">
        <v>3894</v>
      </c>
      <c r="J3089" s="344">
        <v>40940</v>
      </c>
      <c r="K3089" s="345" t="s">
        <v>7312</v>
      </c>
      <c r="L3089" s="345" t="s">
        <v>7313</v>
      </c>
      <c r="M3089" s="345" t="s">
        <v>24</v>
      </c>
      <c r="N3089" s="345" t="s">
        <v>11491</v>
      </c>
      <c r="O3089" s="345"/>
      <c r="P3089" s="345"/>
      <c r="Q3089" s="344"/>
      <c r="R3089" s="344"/>
      <c r="S3089" s="346">
        <v>2501</v>
      </c>
      <c r="T3089" s="347">
        <v>2501000</v>
      </c>
    </row>
    <row r="3090" spans="1:20" ht="15">
      <c r="A3090">
        <v>3089</v>
      </c>
      <c r="B3090" s="344">
        <v>41271</v>
      </c>
      <c r="C3090" s="345" t="s">
        <v>30081</v>
      </c>
      <c r="D3090" s="345" t="s">
        <v>30082</v>
      </c>
      <c r="E3090" s="345" t="s">
        <v>24023</v>
      </c>
      <c r="F3090" s="345" t="s">
        <v>30084</v>
      </c>
      <c r="G3090" s="345" t="s">
        <v>26220</v>
      </c>
      <c r="H3090" s="346">
        <v>1000</v>
      </c>
      <c r="I3090" s="345" t="s">
        <v>3894</v>
      </c>
      <c r="J3090" s="344">
        <v>40940</v>
      </c>
      <c r="K3090" s="345" t="s">
        <v>7312</v>
      </c>
      <c r="L3090" s="345" t="s">
        <v>7313</v>
      </c>
      <c r="M3090" s="345" t="s">
        <v>24</v>
      </c>
      <c r="N3090" s="345" t="s">
        <v>11512</v>
      </c>
      <c r="O3090" s="345"/>
      <c r="P3090" s="345"/>
      <c r="Q3090" s="344"/>
      <c r="R3090" s="344"/>
      <c r="S3090" s="346">
        <v>2499</v>
      </c>
      <c r="T3090" s="347">
        <v>2499000</v>
      </c>
    </row>
    <row r="3091" spans="1:20" ht="15">
      <c r="A3091">
        <v>3090</v>
      </c>
      <c r="B3091" s="344">
        <v>41271</v>
      </c>
      <c r="C3091" s="345" t="s">
        <v>30085</v>
      </c>
      <c r="D3091" s="345" t="s">
        <v>30086</v>
      </c>
      <c r="E3091" s="345" t="s">
        <v>23965</v>
      </c>
      <c r="F3091" s="345" t="s">
        <v>30087</v>
      </c>
      <c r="G3091" s="345" t="s">
        <v>25936</v>
      </c>
      <c r="H3091" s="346">
        <v>100000</v>
      </c>
      <c r="I3091" s="345" t="s">
        <v>3894</v>
      </c>
      <c r="J3091" s="344">
        <v>40940</v>
      </c>
      <c r="K3091" s="345" t="s">
        <v>7312</v>
      </c>
      <c r="L3091" s="345" t="s">
        <v>7313</v>
      </c>
      <c r="M3091" s="345" t="s">
        <v>24</v>
      </c>
      <c r="N3091" s="345" t="s">
        <v>11491</v>
      </c>
      <c r="O3091" s="345"/>
      <c r="P3091" s="345"/>
      <c r="Q3091" s="344"/>
      <c r="R3091" s="344"/>
      <c r="S3091" s="346">
        <v>50</v>
      </c>
      <c r="T3091" s="347">
        <v>5000000</v>
      </c>
    </row>
    <row r="3092" spans="1:20" ht="15">
      <c r="A3092">
        <v>3091</v>
      </c>
      <c r="B3092" s="344">
        <v>41271</v>
      </c>
      <c r="C3092" s="345" t="s">
        <v>18038</v>
      </c>
      <c r="D3092" s="345" t="s">
        <v>18039</v>
      </c>
      <c r="E3092" s="345" t="s">
        <v>23992</v>
      </c>
      <c r="F3092" s="345" t="s">
        <v>30088</v>
      </c>
      <c r="G3092" s="345" t="s">
        <v>26075</v>
      </c>
      <c r="H3092" s="346">
        <v>100</v>
      </c>
      <c r="I3092" s="345" t="s">
        <v>3894</v>
      </c>
      <c r="J3092" s="344">
        <v>40940</v>
      </c>
      <c r="K3092" s="345" t="s">
        <v>7312</v>
      </c>
      <c r="L3092" s="345" t="s">
        <v>7313</v>
      </c>
      <c r="M3092" s="345" t="s">
        <v>24</v>
      </c>
      <c r="N3092" s="345" t="s">
        <v>11512</v>
      </c>
      <c r="O3092" s="345"/>
      <c r="P3092" s="345"/>
      <c r="Q3092" s="344"/>
      <c r="R3092" s="344"/>
      <c r="S3092" s="346">
        <v>1824000</v>
      </c>
      <c r="T3092" s="347">
        <v>182400000</v>
      </c>
    </row>
    <row r="3093" spans="1:20" ht="15">
      <c r="A3093">
        <v>3092</v>
      </c>
      <c r="B3093" s="344">
        <v>41271</v>
      </c>
      <c r="C3093" s="345" t="s">
        <v>18038</v>
      </c>
      <c r="D3093" s="345" t="s">
        <v>18039</v>
      </c>
      <c r="E3093" s="345" t="s">
        <v>23994</v>
      </c>
      <c r="F3093" s="345" t="s">
        <v>30089</v>
      </c>
      <c r="G3093" s="345" t="s">
        <v>26080</v>
      </c>
      <c r="H3093" s="346">
        <v>100</v>
      </c>
      <c r="I3093" s="345" t="s">
        <v>3894</v>
      </c>
      <c r="J3093" s="344">
        <v>40940</v>
      </c>
      <c r="K3093" s="345" t="s">
        <v>7312</v>
      </c>
      <c r="L3093" s="345" t="s">
        <v>7313</v>
      </c>
      <c r="M3093" s="345" t="s">
        <v>24</v>
      </c>
      <c r="N3093" s="345" t="s">
        <v>11512</v>
      </c>
      <c r="O3093" s="345"/>
      <c r="P3093" s="345"/>
      <c r="Q3093" s="344"/>
      <c r="R3093" s="344"/>
      <c r="S3093" s="346">
        <v>1825000</v>
      </c>
      <c r="T3093" s="347">
        <v>182500000</v>
      </c>
    </row>
    <row r="3094" spans="1:20" ht="15">
      <c r="A3094">
        <v>3093</v>
      </c>
      <c r="B3094" s="344">
        <v>41271</v>
      </c>
      <c r="C3094" s="345" t="s">
        <v>30090</v>
      </c>
      <c r="D3094" s="345" t="s">
        <v>30091</v>
      </c>
      <c r="E3094" s="345" t="s">
        <v>24025</v>
      </c>
      <c r="F3094" s="345" t="s">
        <v>30092</v>
      </c>
      <c r="G3094" s="345" t="s">
        <v>26283</v>
      </c>
      <c r="H3094" s="346">
        <v>100000</v>
      </c>
      <c r="I3094" s="345" t="s">
        <v>3894</v>
      </c>
      <c r="J3094" s="344">
        <v>40941</v>
      </c>
      <c r="K3094" s="345" t="s">
        <v>7312</v>
      </c>
      <c r="L3094" s="345" t="s">
        <v>7313</v>
      </c>
      <c r="M3094" s="345" t="s">
        <v>24</v>
      </c>
      <c r="N3094" s="345" t="s">
        <v>11491</v>
      </c>
      <c r="O3094" s="345"/>
      <c r="P3094" s="345"/>
      <c r="Q3094" s="344"/>
      <c r="R3094" s="344"/>
      <c r="S3094" s="346">
        <v>26</v>
      </c>
      <c r="T3094" s="347">
        <v>2600000</v>
      </c>
    </row>
    <row r="3095" spans="1:20" ht="15">
      <c r="A3095">
        <v>3094</v>
      </c>
      <c r="B3095" s="344">
        <v>41271</v>
      </c>
      <c r="C3095" s="345" t="s">
        <v>30090</v>
      </c>
      <c r="D3095" s="345" t="s">
        <v>30091</v>
      </c>
      <c r="E3095" s="345" t="s">
        <v>24027</v>
      </c>
      <c r="F3095" s="345" t="s">
        <v>30093</v>
      </c>
      <c r="G3095" s="345" t="s">
        <v>26289</v>
      </c>
      <c r="H3095" s="346">
        <v>100000</v>
      </c>
      <c r="I3095" s="345" t="s">
        <v>3894</v>
      </c>
      <c r="J3095" s="344">
        <v>40941</v>
      </c>
      <c r="K3095" s="345" t="s">
        <v>7312</v>
      </c>
      <c r="L3095" s="345" t="s">
        <v>7313</v>
      </c>
      <c r="M3095" s="345" t="s">
        <v>24</v>
      </c>
      <c r="N3095" s="345" t="s">
        <v>11512</v>
      </c>
      <c r="O3095" s="345"/>
      <c r="P3095" s="345"/>
      <c r="Q3095" s="344"/>
      <c r="R3095" s="344"/>
      <c r="S3095" s="346">
        <v>24</v>
      </c>
      <c r="T3095" s="347">
        <v>2400000</v>
      </c>
    </row>
    <row r="3096" spans="1:20" ht="15">
      <c r="A3096">
        <v>3095</v>
      </c>
      <c r="B3096" s="344">
        <v>41271</v>
      </c>
      <c r="C3096" s="345" t="s">
        <v>30094</v>
      </c>
      <c r="D3096" s="345" t="s">
        <v>30095</v>
      </c>
      <c r="E3096" s="345" t="s">
        <v>24007</v>
      </c>
      <c r="F3096" s="345" t="s">
        <v>30096</v>
      </c>
      <c r="G3096" s="345" t="s">
        <v>26156</v>
      </c>
      <c r="H3096" s="346">
        <v>250000</v>
      </c>
      <c r="I3096" s="345" t="s">
        <v>3894</v>
      </c>
      <c r="J3096" s="344">
        <v>40941</v>
      </c>
      <c r="K3096" s="345" t="s">
        <v>7312</v>
      </c>
      <c r="L3096" s="345" t="s">
        <v>7313</v>
      </c>
      <c r="M3096" s="345" t="s">
        <v>24</v>
      </c>
      <c r="N3096" s="345" t="s">
        <v>11491</v>
      </c>
      <c r="O3096" s="345"/>
      <c r="P3096" s="345"/>
      <c r="Q3096" s="344"/>
      <c r="R3096" s="344"/>
      <c r="S3096" s="346">
        <v>20</v>
      </c>
      <c r="T3096" s="347">
        <v>5000000</v>
      </c>
    </row>
    <row r="3097" spans="1:20" ht="15">
      <c r="A3097">
        <v>3096</v>
      </c>
      <c r="B3097" s="344">
        <v>41271</v>
      </c>
      <c r="C3097" s="345" t="s">
        <v>30097</v>
      </c>
      <c r="D3097" s="345" t="s">
        <v>30098</v>
      </c>
      <c r="E3097" s="345" t="s">
        <v>23936</v>
      </c>
      <c r="F3097" s="345" t="s">
        <v>30099</v>
      </c>
      <c r="G3097" s="345" t="s">
        <v>25850</v>
      </c>
      <c r="H3097" s="346">
        <v>10000</v>
      </c>
      <c r="I3097" s="345" t="s">
        <v>3894</v>
      </c>
      <c r="J3097" s="344">
        <v>40941</v>
      </c>
      <c r="K3097" s="345" t="s">
        <v>7312</v>
      </c>
      <c r="L3097" s="345" t="s">
        <v>7313</v>
      </c>
      <c r="M3097" s="345" t="s">
        <v>24</v>
      </c>
      <c r="N3097" s="345" t="s">
        <v>11491</v>
      </c>
      <c r="O3097" s="345"/>
      <c r="P3097" s="345"/>
      <c r="Q3097" s="344"/>
      <c r="R3097" s="344"/>
      <c r="S3097" s="346">
        <v>500</v>
      </c>
      <c r="T3097" s="347">
        <v>5000000</v>
      </c>
    </row>
    <row r="3098" spans="1:20" ht="15">
      <c r="A3098">
        <v>3097</v>
      </c>
      <c r="B3098" s="344">
        <v>41271</v>
      </c>
      <c r="C3098" s="345" t="s">
        <v>30100</v>
      </c>
      <c r="D3098" s="345" t="s">
        <v>30101</v>
      </c>
      <c r="E3098" s="345" t="s">
        <v>24009</v>
      </c>
      <c r="F3098" s="345" t="s">
        <v>30102</v>
      </c>
      <c r="G3098" s="345" t="s">
        <v>26161</v>
      </c>
      <c r="H3098" s="346">
        <v>1000000</v>
      </c>
      <c r="I3098" s="345" t="s">
        <v>3894</v>
      </c>
      <c r="J3098" s="344">
        <v>40941</v>
      </c>
      <c r="K3098" s="345" t="s">
        <v>7312</v>
      </c>
      <c r="L3098" s="345" t="s">
        <v>7313</v>
      </c>
      <c r="M3098" s="345" t="s">
        <v>24</v>
      </c>
      <c r="N3098" s="345" t="s">
        <v>11491</v>
      </c>
      <c r="O3098" s="345"/>
      <c r="P3098" s="345"/>
      <c r="Q3098" s="344"/>
      <c r="R3098" s="344"/>
      <c r="S3098" s="346">
        <v>350</v>
      </c>
      <c r="T3098" s="347">
        <v>350000000</v>
      </c>
    </row>
    <row r="3099" spans="1:20" ht="15">
      <c r="A3099">
        <v>3098</v>
      </c>
      <c r="B3099" s="344">
        <v>41271</v>
      </c>
      <c r="C3099" s="345" t="s">
        <v>10605</v>
      </c>
      <c r="D3099" s="345" t="s">
        <v>10606</v>
      </c>
      <c r="E3099" s="345" t="s">
        <v>22695</v>
      </c>
      <c r="F3099" s="345" t="s">
        <v>30103</v>
      </c>
      <c r="G3099" s="345" t="s">
        <v>30104</v>
      </c>
      <c r="H3099" s="346">
        <v>10000</v>
      </c>
      <c r="I3099" s="345" t="s">
        <v>3894</v>
      </c>
      <c r="J3099" s="344">
        <v>40942</v>
      </c>
      <c r="K3099" s="345" t="s">
        <v>7312</v>
      </c>
      <c r="L3099" s="345" t="s">
        <v>7313</v>
      </c>
      <c r="M3099" s="345" t="s">
        <v>24</v>
      </c>
      <c r="N3099" s="345" t="s">
        <v>1857</v>
      </c>
      <c r="O3099" s="345"/>
      <c r="P3099" s="345" t="s">
        <v>8962</v>
      </c>
      <c r="Q3099" s="344"/>
      <c r="R3099" s="344">
        <v>42038</v>
      </c>
      <c r="S3099" s="346">
        <v>1000000</v>
      </c>
      <c r="T3099" s="347">
        <v>10000000000</v>
      </c>
    </row>
    <row r="3100" spans="1:20" ht="15">
      <c r="A3100">
        <v>3099</v>
      </c>
      <c r="B3100" s="344">
        <v>41271</v>
      </c>
      <c r="C3100" s="345" t="s">
        <v>30105</v>
      </c>
      <c r="D3100" s="345" t="s">
        <v>30106</v>
      </c>
      <c r="E3100" s="345" t="s">
        <v>24032</v>
      </c>
      <c r="F3100" s="345" t="s">
        <v>30107</v>
      </c>
      <c r="G3100" s="345" t="s">
        <v>26333</v>
      </c>
      <c r="H3100" s="346">
        <v>100000</v>
      </c>
      <c r="I3100" s="345" t="s">
        <v>3894</v>
      </c>
      <c r="J3100" s="344">
        <v>40942</v>
      </c>
      <c r="K3100" s="345" t="s">
        <v>7312</v>
      </c>
      <c r="L3100" s="345" t="s">
        <v>7313</v>
      </c>
      <c r="M3100" s="345" t="s">
        <v>24</v>
      </c>
      <c r="N3100" s="345" t="s">
        <v>11491</v>
      </c>
      <c r="O3100" s="345"/>
      <c r="P3100" s="345"/>
      <c r="Q3100" s="344"/>
      <c r="R3100" s="344"/>
      <c r="S3100" s="346">
        <v>50</v>
      </c>
      <c r="T3100" s="347">
        <v>5000000</v>
      </c>
    </row>
    <row r="3101" spans="1:20" ht="15">
      <c r="A3101">
        <v>3100</v>
      </c>
      <c r="B3101" s="344">
        <v>41271</v>
      </c>
      <c r="C3101" s="345" t="s">
        <v>30108</v>
      </c>
      <c r="D3101" s="345" t="s">
        <v>30109</v>
      </c>
      <c r="E3101" s="345" t="s">
        <v>24035</v>
      </c>
      <c r="F3101" s="345" t="s">
        <v>30110</v>
      </c>
      <c r="G3101" s="345" t="s">
        <v>26346</v>
      </c>
      <c r="H3101" s="346">
        <v>100000</v>
      </c>
      <c r="I3101" s="345" t="s">
        <v>3894</v>
      </c>
      <c r="J3101" s="344">
        <v>40942</v>
      </c>
      <c r="K3101" s="345" t="s">
        <v>7312</v>
      </c>
      <c r="L3101" s="345" t="s">
        <v>7313</v>
      </c>
      <c r="M3101" s="345" t="s">
        <v>24</v>
      </c>
      <c r="N3101" s="345" t="s">
        <v>11491</v>
      </c>
      <c r="O3101" s="345"/>
      <c r="P3101" s="345"/>
      <c r="Q3101" s="344"/>
      <c r="R3101" s="344"/>
      <c r="S3101" s="346">
        <v>60</v>
      </c>
      <c r="T3101" s="347">
        <v>6000000</v>
      </c>
    </row>
    <row r="3102" spans="1:20" ht="15">
      <c r="A3102">
        <v>3101</v>
      </c>
      <c r="B3102" s="344">
        <v>41271</v>
      </c>
      <c r="C3102" s="345" t="s">
        <v>17366</v>
      </c>
      <c r="D3102" s="345" t="s">
        <v>17367</v>
      </c>
      <c r="E3102" s="345" t="s">
        <v>22696</v>
      </c>
      <c r="F3102" s="345" t="s">
        <v>30111</v>
      </c>
      <c r="G3102" s="345" t="s">
        <v>29792</v>
      </c>
      <c r="H3102" s="346">
        <v>100</v>
      </c>
      <c r="I3102" s="345" t="s">
        <v>4177</v>
      </c>
      <c r="J3102" s="344">
        <v>40942</v>
      </c>
      <c r="K3102" s="345" t="s">
        <v>7312</v>
      </c>
      <c r="L3102" s="345" t="s">
        <v>7313</v>
      </c>
      <c r="M3102" s="345" t="s">
        <v>24</v>
      </c>
      <c r="N3102" s="345" t="s">
        <v>1857</v>
      </c>
      <c r="O3102" s="345"/>
      <c r="P3102" s="345" t="s">
        <v>8962</v>
      </c>
      <c r="Q3102" s="344"/>
      <c r="R3102" s="344">
        <v>42353</v>
      </c>
      <c r="S3102" s="346">
        <v>4400</v>
      </c>
      <c r="T3102" s="347">
        <v>440000</v>
      </c>
    </row>
    <row r="3103" spans="1:20" ht="15">
      <c r="A3103">
        <v>3102</v>
      </c>
      <c r="B3103" s="344">
        <v>41271</v>
      </c>
      <c r="C3103" s="345" t="s">
        <v>17366</v>
      </c>
      <c r="D3103" s="345" t="s">
        <v>17367</v>
      </c>
      <c r="E3103" s="345" t="s">
        <v>22699</v>
      </c>
      <c r="F3103" s="345" t="s">
        <v>30112</v>
      </c>
      <c r="G3103" s="345" t="s">
        <v>29797</v>
      </c>
      <c r="H3103" s="346">
        <v>100</v>
      </c>
      <c r="I3103" s="345" t="s">
        <v>4177</v>
      </c>
      <c r="J3103" s="344">
        <v>40942</v>
      </c>
      <c r="K3103" s="345" t="s">
        <v>7312</v>
      </c>
      <c r="L3103" s="345" t="s">
        <v>7313</v>
      </c>
      <c r="M3103" s="345" t="s">
        <v>24</v>
      </c>
      <c r="N3103" s="345" t="s">
        <v>1857</v>
      </c>
      <c r="O3103" s="345"/>
      <c r="P3103" s="345" t="s">
        <v>8962</v>
      </c>
      <c r="Q3103" s="344"/>
      <c r="R3103" s="344">
        <v>42353</v>
      </c>
      <c r="S3103" s="346">
        <v>2200</v>
      </c>
      <c r="T3103" s="347">
        <v>220000</v>
      </c>
    </row>
    <row r="3104" spans="1:20" ht="15">
      <c r="A3104">
        <v>3103</v>
      </c>
      <c r="B3104" s="344">
        <v>41271</v>
      </c>
      <c r="C3104" s="345" t="s">
        <v>17366</v>
      </c>
      <c r="D3104" s="345" t="s">
        <v>17367</v>
      </c>
      <c r="E3104" s="345" t="s">
        <v>22701</v>
      </c>
      <c r="F3104" s="345" t="s">
        <v>30113</v>
      </c>
      <c r="G3104" s="345" t="s">
        <v>29799</v>
      </c>
      <c r="H3104" s="346">
        <v>100</v>
      </c>
      <c r="I3104" s="345" t="s">
        <v>4177</v>
      </c>
      <c r="J3104" s="344">
        <v>40942</v>
      </c>
      <c r="K3104" s="345" t="s">
        <v>7312</v>
      </c>
      <c r="L3104" s="345" t="s">
        <v>7313</v>
      </c>
      <c r="M3104" s="345" t="s">
        <v>24</v>
      </c>
      <c r="N3104" s="345" t="s">
        <v>1857</v>
      </c>
      <c r="O3104" s="345"/>
      <c r="P3104" s="345" t="s">
        <v>8962</v>
      </c>
      <c r="Q3104" s="344"/>
      <c r="R3104" s="344">
        <v>42353</v>
      </c>
      <c r="S3104" s="346">
        <v>700</v>
      </c>
      <c r="T3104" s="347">
        <v>70000</v>
      </c>
    </row>
    <row r="3105" spans="1:20" ht="15">
      <c r="A3105">
        <v>3104</v>
      </c>
      <c r="B3105" s="344">
        <v>41271</v>
      </c>
      <c r="C3105" s="345" t="s">
        <v>10633</v>
      </c>
      <c r="D3105" s="345" t="s">
        <v>10634</v>
      </c>
      <c r="E3105" s="345" t="s">
        <v>22688</v>
      </c>
      <c r="F3105" s="345" t="s">
        <v>30114</v>
      </c>
      <c r="G3105" s="345" t="s">
        <v>29724</v>
      </c>
      <c r="H3105" s="346">
        <v>10000</v>
      </c>
      <c r="I3105" s="345" t="s">
        <v>3894</v>
      </c>
      <c r="J3105" s="344">
        <v>40942</v>
      </c>
      <c r="K3105" s="345" t="s">
        <v>7312</v>
      </c>
      <c r="L3105" s="345" t="s">
        <v>7313</v>
      </c>
      <c r="M3105" s="345" t="s">
        <v>24</v>
      </c>
      <c r="N3105" s="345" t="s">
        <v>1857</v>
      </c>
      <c r="O3105" s="345"/>
      <c r="P3105" s="345" t="s">
        <v>8962</v>
      </c>
      <c r="Q3105" s="344"/>
      <c r="R3105" s="344">
        <v>41307</v>
      </c>
      <c r="S3105" s="346">
        <v>1291831</v>
      </c>
      <c r="T3105" s="347">
        <v>12918310000</v>
      </c>
    </row>
    <row r="3106" spans="1:20" ht="15">
      <c r="A3106">
        <v>3105</v>
      </c>
      <c r="B3106" s="344">
        <v>41271</v>
      </c>
      <c r="C3106" s="345" t="s">
        <v>9406</v>
      </c>
      <c r="D3106" s="345" t="s">
        <v>9407</v>
      </c>
      <c r="E3106" s="345" t="s">
        <v>22686</v>
      </c>
      <c r="F3106" s="345" t="s">
        <v>30115</v>
      </c>
      <c r="G3106" s="345" t="s">
        <v>29716</v>
      </c>
      <c r="H3106" s="346">
        <v>10000</v>
      </c>
      <c r="I3106" s="345" t="s">
        <v>3894</v>
      </c>
      <c r="J3106" s="344">
        <v>40945</v>
      </c>
      <c r="K3106" s="345" t="s">
        <v>7312</v>
      </c>
      <c r="L3106" s="345" t="s">
        <v>7313</v>
      </c>
      <c r="M3106" s="345" t="s">
        <v>24</v>
      </c>
      <c r="N3106" s="345" t="s">
        <v>1857</v>
      </c>
      <c r="O3106" s="345"/>
      <c r="P3106" s="345" t="s">
        <v>8965</v>
      </c>
      <c r="Q3106" s="344"/>
      <c r="R3106" s="344">
        <v>41311</v>
      </c>
      <c r="S3106" s="346">
        <v>34612</v>
      </c>
      <c r="T3106" s="347">
        <v>346120000</v>
      </c>
    </row>
    <row r="3107" spans="1:20" ht="15">
      <c r="A3107">
        <v>3106</v>
      </c>
      <c r="B3107" s="344">
        <v>41271</v>
      </c>
      <c r="C3107" s="345" t="s">
        <v>9137</v>
      </c>
      <c r="D3107" s="345" t="s">
        <v>9138</v>
      </c>
      <c r="E3107" s="345" t="s">
        <v>22737</v>
      </c>
      <c r="F3107" s="345" t="s">
        <v>30116</v>
      </c>
      <c r="G3107" s="345" t="s">
        <v>24818</v>
      </c>
      <c r="H3107" s="346">
        <v>10000</v>
      </c>
      <c r="I3107" s="345" t="s">
        <v>3894</v>
      </c>
      <c r="J3107" s="344">
        <v>40946</v>
      </c>
      <c r="K3107" s="345" t="s">
        <v>7312</v>
      </c>
      <c r="L3107" s="345" t="s">
        <v>7313</v>
      </c>
      <c r="M3107" s="345" t="s">
        <v>24</v>
      </c>
      <c r="N3107" s="345" t="s">
        <v>235</v>
      </c>
      <c r="O3107" s="345"/>
      <c r="P3107" s="345" t="s">
        <v>8962</v>
      </c>
      <c r="Q3107" s="344"/>
      <c r="R3107" s="344">
        <v>41311</v>
      </c>
      <c r="S3107" s="346">
        <v>320000</v>
      </c>
      <c r="T3107" s="347">
        <v>3200000000</v>
      </c>
    </row>
    <row r="3108" spans="1:20" ht="15">
      <c r="A3108">
        <v>3107</v>
      </c>
      <c r="B3108" s="344">
        <v>41271</v>
      </c>
      <c r="C3108" s="345" t="s">
        <v>30117</v>
      </c>
      <c r="D3108" s="345" t="s">
        <v>30118</v>
      </c>
      <c r="E3108" s="345" t="s">
        <v>23882</v>
      </c>
      <c r="F3108" s="345" t="s">
        <v>30119</v>
      </c>
      <c r="G3108" s="345" t="s">
        <v>25490</v>
      </c>
      <c r="H3108" s="346">
        <v>10000</v>
      </c>
      <c r="I3108" s="345" t="s">
        <v>3894</v>
      </c>
      <c r="J3108" s="344">
        <v>40946</v>
      </c>
      <c r="K3108" s="345" t="s">
        <v>7312</v>
      </c>
      <c r="L3108" s="345" t="s">
        <v>7313</v>
      </c>
      <c r="M3108" s="345" t="s">
        <v>24</v>
      </c>
      <c r="N3108" s="345" t="s">
        <v>11491</v>
      </c>
      <c r="O3108" s="345"/>
      <c r="P3108" s="345"/>
      <c r="Q3108" s="344"/>
      <c r="R3108" s="344"/>
      <c r="S3108" s="346">
        <v>500</v>
      </c>
      <c r="T3108" s="347">
        <v>5000000</v>
      </c>
    </row>
    <row r="3109" spans="1:20" ht="15">
      <c r="A3109">
        <v>3108</v>
      </c>
      <c r="B3109" s="344">
        <v>41271</v>
      </c>
      <c r="C3109" s="345" t="s">
        <v>30120</v>
      </c>
      <c r="D3109" s="345" t="s">
        <v>30121</v>
      </c>
      <c r="E3109" s="345" t="s">
        <v>24030</v>
      </c>
      <c r="F3109" s="345" t="s">
        <v>30122</v>
      </c>
      <c r="G3109" s="345" t="s">
        <v>26308</v>
      </c>
      <c r="H3109" s="346">
        <v>1000</v>
      </c>
      <c r="I3109" s="345" t="s">
        <v>3894</v>
      </c>
      <c r="J3109" s="344">
        <v>40946</v>
      </c>
      <c r="K3109" s="345" t="s">
        <v>7312</v>
      </c>
      <c r="L3109" s="345" t="s">
        <v>7313</v>
      </c>
      <c r="M3109" s="345" t="s">
        <v>24</v>
      </c>
      <c r="N3109" s="345" t="s">
        <v>11491</v>
      </c>
      <c r="O3109" s="345"/>
      <c r="P3109" s="345"/>
      <c r="Q3109" s="344"/>
      <c r="R3109" s="344"/>
      <c r="S3109" s="346">
        <v>92530</v>
      </c>
      <c r="T3109" s="347">
        <v>92530000</v>
      </c>
    </row>
    <row r="3110" spans="1:20" ht="15">
      <c r="A3110">
        <v>3109</v>
      </c>
      <c r="B3110" s="344">
        <v>41271</v>
      </c>
      <c r="C3110" s="345" t="s">
        <v>8963</v>
      </c>
      <c r="D3110" s="345" t="s">
        <v>8964</v>
      </c>
      <c r="E3110" s="345" t="s">
        <v>22764</v>
      </c>
      <c r="F3110" s="345" t="s">
        <v>30123</v>
      </c>
      <c r="G3110" s="345" t="s">
        <v>29706</v>
      </c>
      <c r="H3110" s="346">
        <v>10000</v>
      </c>
      <c r="I3110" s="345" t="s">
        <v>3894</v>
      </c>
      <c r="J3110" s="344">
        <v>40948</v>
      </c>
      <c r="K3110" s="345" t="s">
        <v>7312</v>
      </c>
      <c r="L3110" s="345" t="s">
        <v>7313</v>
      </c>
      <c r="M3110" s="345" t="s">
        <v>24</v>
      </c>
      <c r="N3110" s="345" t="s">
        <v>26</v>
      </c>
      <c r="O3110" s="345"/>
      <c r="P3110" s="345" t="s">
        <v>8962</v>
      </c>
      <c r="Q3110" s="344"/>
      <c r="R3110" s="344">
        <v>42044</v>
      </c>
      <c r="S3110" s="346">
        <v>316418</v>
      </c>
      <c r="T3110" s="347">
        <v>3164180000</v>
      </c>
    </row>
    <row r="3111" spans="1:20" ht="15">
      <c r="A3111">
        <v>3110</v>
      </c>
      <c r="B3111" s="344">
        <v>41271</v>
      </c>
      <c r="C3111" s="345" t="s">
        <v>9402</v>
      </c>
      <c r="D3111" s="345" t="s">
        <v>9403</v>
      </c>
      <c r="E3111" s="345" t="s">
        <v>22711</v>
      </c>
      <c r="F3111" s="345" t="s">
        <v>30124</v>
      </c>
      <c r="G3111" s="345" t="s">
        <v>29776</v>
      </c>
      <c r="H3111" s="346">
        <v>50</v>
      </c>
      <c r="I3111" s="345" t="s">
        <v>4177</v>
      </c>
      <c r="J3111" s="344">
        <v>40947</v>
      </c>
      <c r="K3111" s="345" t="s">
        <v>7312</v>
      </c>
      <c r="L3111" s="345" t="s">
        <v>7313</v>
      </c>
      <c r="M3111" s="345" t="s">
        <v>24</v>
      </c>
      <c r="N3111" s="345" t="s">
        <v>1857</v>
      </c>
      <c r="O3111" s="345"/>
      <c r="P3111" s="345" t="s">
        <v>8962</v>
      </c>
      <c r="Q3111" s="344"/>
      <c r="R3111" s="344">
        <v>42044</v>
      </c>
      <c r="S3111" s="346">
        <v>142516</v>
      </c>
      <c r="T3111" s="347">
        <v>7125800</v>
      </c>
    </row>
    <row r="3112" spans="1:20" ht="15">
      <c r="A3112">
        <v>3111</v>
      </c>
      <c r="B3112" s="344">
        <v>41271</v>
      </c>
      <c r="C3112" s="345" t="s">
        <v>9402</v>
      </c>
      <c r="D3112" s="345" t="s">
        <v>9403</v>
      </c>
      <c r="E3112" s="345" t="s">
        <v>22684</v>
      </c>
      <c r="F3112" s="345" t="s">
        <v>30125</v>
      </c>
      <c r="G3112" s="345" t="s">
        <v>29782</v>
      </c>
      <c r="H3112" s="346">
        <v>10000</v>
      </c>
      <c r="I3112" s="345" t="s">
        <v>3894</v>
      </c>
      <c r="J3112" s="344">
        <v>40947</v>
      </c>
      <c r="K3112" s="345" t="s">
        <v>7312</v>
      </c>
      <c r="L3112" s="345" t="s">
        <v>7313</v>
      </c>
      <c r="M3112" s="345" t="s">
        <v>24</v>
      </c>
      <c r="N3112" s="345" t="s">
        <v>1857</v>
      </c>
      <c r="O3112" s="345"/>
      <c r="P3112" s="345" t="s">
        <v>8962</v>
      </c>
      <c r="Q3112" s="344"/>
      <c r="R3112" s="344">
        <v>41680</v>
      </c>
      <c r="S3112" s="346">
        <v>535986</v>
      </c>
      <c r="T3112" s="347">
        <v>5359860000</v>
      </c>
    </row>
    <row r="3113" spans="1:20" ht="15">
      <c r="A3113">
        <v>3112</v>
      </c>
      <c r="B3113" s="344">
        <v>41271</v>
      </c>
      <c r="C3113" s="345" t="s">
        <v>8963</v>
      </c>
      <c r="D3113" s="345" t="s">
        <v>8964</v>
      </c>
      <c r="E3113" s="345" t="s">
        <v>22694</v>
      </c>
      <c r="F3113" s="345" t="s">
        <v>30126</v>
      </c>
      <c r="G3113" s="345" t="s">
        <v>29710</v>
      </c>
      <c r="H3113" s="346">
        <v>10000</v>
      </c>
      <c r="I3113" s="345" t="s">
        <v>3894</v>
      </c>
      <c r="J3113" s="344">
        <v>40948</v>
      </c>
      <c r="K3113" s="345" t="s">
        <v>7312</v>
      </c>
      <c r="L3113" s="345" t="s">
        <v>7313</v>
      </c>
      <c r="M3113" s="345" t="s">
        <v>24</v>
      </c>
      <c r="N3113" s="345" t="s">
        <v>1857</v>
      </c>
      <c r="O3113" s="345"/>
      <c r="P3113" s="345" t="s">
        <v>8965</v>
      </c>
      <c r="Q3113" s="344"/>
      <c r="R3113" s="344">
        <v>42044</v>
      </c>
      <c r="S3113" s="346">
        <v>200000</v>
      </c>
      <c r="T3113" s="347">
        <v>2000000000</v>
      </c>
    </row>
    <row r="3114" spans="1:20" ht="15">
      <c r="A3114">
        <v>3113</v>
      </c>
      <c r="B3114" s="344">
        <v>41271</v>
      </c>
      <c r="C3114" s="345" t="s">
        <v>30127</v>
      </c>
      <c r="D3114" s="345" t="s">
        <v>30128</v>
      </c>
      <c r="E3114" s="345" t="s">
        <v>23967</v>
      </c>
      <c r="F3114" s="345" t="s">
        <v>30129</v>
      </c>
      <c r="G3114" s="345" t="s">
        <v>25941</v>
      </c>
      <c r="H3114" s="346">
        <v>500000</v>
      </c>
      <c r="I3114" s="345" t="s">
        <v>3894</v>
      </c>
      <c r="J3114" s="344">
        <v>40948</v>
      </c>
      <c r="K3114" s="345" t="s">
        <v>7312</v>
      </c>
      <c r="L3114" s="345" t="s">
        <v>7313</v>
      </c>
      <c r="M3114" s="345" t="s">
        <v>24</v>
      </c>
      <c r="N3114" s="345" t="s">
        <v>11491</v>
      </c>
      <c r="O3114" s="345"/>
      <c r="P3114" s="345"/>
      <c r="Q3114" s="344"/>
      <c r="R3114" s="344"/>
      <c r="S3114" s="346">
        <v>40</v>
      </c>
      <c r="T3114" s="347">
        <v>20000000</v>
      </c>
    </row>
    <row r="3115" spans="1:20" ht="15">
      <c r="A3115">
        <v>3114</v>
      </c>
      <c r="B3115" s="344">
        <v>41271</v>
      </c>
      <c r="C3115" s="345" t="s">
        <v>7453</v>
      </c>
      <c r="D3115" s="345" t="s">
        <v>7454</v>
      </c>
      <c r="E3115" s="345" t="s">
        <v>24459</v>
      </c>
      <c r="F3115" s="345" t="s">
        <v>30130</v>
      </c>
      <c r="G3115" s="345" t="s">
        <v>7988</v>
      </c>
      <c r="H3115" s="346">
        <v>1</v>
      </c>
      <c r="I3115" s="345" t="s">
        <v>3894</v>
      </c>
      <c r="J3115" s="344">
        <v>40949</v>
      </c>
      <c r="K3115" s="345" t="s">
        <v>7312</v>
      </c>
      <c r="L3115" s="345" t="s">
        <v>7313</v>
      </c>
      <c r="M3115" s="345" t="s">
        <v>24</v>
      </c>
      <c r="N3115" s="345" t="s">
        <v>7411</v>
      </c>
      <c r="O3115" s="345" t="s">
        <v>7412</v>
      </c>
      <c r="P3115" s="345"/>
      <c r="Q3115" s="344"/>
      <c r="R3115" s="344"/>
      <c r="S3115" s="346">
        <v>3738247550</v>
      </c>
      <c r="T3115" s="347">
        <v>3738247550</v>
      </c>
    </row>
    <row r="3116" spans="1:20" ht="15">
      <c r="A3116">
        <v>3115</v>
      </c>
      <c r="B3116" s="344">
        <v>41271</v>
      </c>
      <c r="C3116" s="345" t="s">
        <v>30131</v>
      </c>
      <c r="D3116" s="345" t="s">
        <v>30132</v>
      </c>
      <c r="E3116" s="345" t="s">
        <v>24038</v>
      </c>
      <c r="F3116" s="345" t="s">
        <v>30133</v>
      </c>
      <c r="G3116" s="345" t="s">
        <v>26371</v>
      </c>
      <c r="H3116" s="346">
        <v>500</v>
      </c>
      <c r="I3116" s="345" t="s">
        <v>3894</v>
      </c>
      <c r="J3116" s="344">
        <v>40949</v>
      </c>
      <c r="K3116" s="345" t="s">
        <v>7312</v>
      </c>
      <c r="L3116" s="345" t="s">
        <v>7313</v>
      </c>
      <c r="M3116" s="345" t="s">
        <v>24</v>
      </c>
      <c r="N3116" s="345" t="s">
        <v>11491</v>
      </c>
      <c r="O3116" s="345"/>
      <c r="P3116" s="345"/>
      <c r="Q3116" s="344"/>
      <c r="R3116" s="344"/>
      <c r="S3116" s="346">
        <v>10000</v>
      </c>
      <c r="T3116" s="347">
        <v>5000000</v>
      </c>
    </row>
    <row r="3117" spans="1:20" ht="15">
      <c r="A3117">
        <v>3116</v>
      </c>
      <c r="B3117" s="344">
        <v>41271</v>
      </c>
      <c r="C3117" s="345" t="s">
        <v>10633</v>
      </c>
      <c r="D3117" s="345" t="s">
        <v>10634</v>
      </c>
      <c r="E3117" s="345" t="s">
        <v>22692</v>
      </c>
      <c r="F3117" s="345" t="s">
        <v>30134</v>
      </c>
      <c r="G3117" s="345" t="s">
        <v>29751</v>
      </c>
      <c r="H3117" s="346">
        <v>100</v>
      </c>
      <c r="I3117" s="345" t="s">
        <v>4177</v>
      </c>
      <c r="J3117" s="344">
        <v>40949</v>
      </c>
      <c r="K3117" s="345" t="s">
        <v>7312</v>
      </c>
      <c r="L3117" s="345" t="s">
        <v>7313</v>
      </c>
      <c r="M3117" s="345" t="s">
        <v>24</v>
      </c>
      <c r="N3117" s="345" t="s">
        <v>1857</v>
      </c>
      <c r="O3117" s="345"/>
      <c r="P3117" s="345" t="s">
        <v>8962</v>
      </c>
      <c r="Q3117" s="344"/>
      <c r="R3117" s="344">
        <v>41680</v>
      </c>
      <c r="S3117" s="346">
        <v>2446</v>
      </c>
      <c r="T3117" s="347">
        <v>244600</v>
      </c>
    </row>
    <row r="3118" spans="1:20" ht="15">
      <c r="A3118">
        <v>3117</v>
      </c>
      <c r="B3118" s="344">
        <v>41271</v>
      </c>
      <c r="C3118" s="345" t="s">
        <v>10633</v>
      </c>
      <c r="D3118" s="345" t="s">
        <v>10634</v>
      </c>
      <c r="E3118" s="345" t="s">
        <v>22690</v>
      </c>
      <c r="F3118" s="345" t="s">
        <v>30135</v>
      </c>
      <c r="G3118" s="345" t="s">
        <v>29739</v>
      </c>
      <c r="H3118" s="346">
        <v>100</v>
      </c>
      <c r="I3118" s="345" t="s">
        <v>4177</v>
      </c>
      <c r="J3118" s="344">
        <v>40949</v>
      </c>
      <c r="K3118" s="345" t="s">
        <v>7312</v>
      </c>
      <c r="L3118" s="345" t="s">
        <v>7313</v>
      </c>
      <c r="M3118" s="345" t="s">
        <v>24</v>
      </c>
      <c r="N3118" s="345" t="s">
        <v>1857</v>
      </c>
      <c r="O3118" s="345"/>
      <c r="P3118" s="345" t="s">
        <v>8962</v>
      </c>
      <c r="Q3118" s="344"/>
      <c r="R3118" s="344">
        <v>41314</v>
      </c>
      <c r="S3118" s="346">
        <v>10844</v>
      </c>
      <c r="T3118" s="347">
        <v>1084400</v>
      </c>
    </row>
    <row r="3119" spans="1:20" ht="15">
      <c r="A3119">
        <v>3118</v>
      </c>
      <c r="B3119" s="344">
        <v>41271</v>
      </c>
      <c r="C3119" s="345" t="s">
        <v>30136</v>
      </c>
      <c r="D3119" s="345" t="s">
        <v>30137</v>
      </c>
      <c r="E3119" s="345" t="s">
        <v>24044</v>
      </c>
      <c r="F3119" s="345" t="s">
        <v>30138</v>
      </c>
      <c r="G3119" s="345" t="s">
        <v>26444</v>
      </c>
      <c r="H3119" s="346">
        <v>10000</v>
      </c>
      <c r="I3119" s="345" t="s">
        <v>3894</v>
      </c>
      <c r="J3119" s="344">
        <v>40952</v>
      </c>
      <c r="K3119" s="345" t="s">
        <v>7312</v>
      </c>
      <c r="L3119" s="345" t="s">
        <v>7313</v>
      </c>
      <c r="M3119" s="345" t="s">
        <v>24</v>
      </c>
      <c r="N3119" s="345" t="s">
        <v>11491</v>
      </c>
      <c r="O3119" s="345"/>
      <c r="P3119" s="345"/>
      <c r="Q3119" s="344"/>
      <c r="R3119" s="344"/>
      <c r="S3119" s="346">
        <v>500</v>
      </c>
      <c r="T3119" s="347">
        <v>5000000</v>
      </c>
    </row>
    <row r="3120" spans="1:20" ht="15">
      <c r="A3120">
        <v>3119</v>
      </c>
      <c r="B3120" s="344">
        <v>41271</v>
      </c>
      <c r="C3120" s="345" t="s">
        <v>30139</v>
      </c>
      <c r="D3120" s="345" t="s">
        <v>30140</v>
      </c>
      <c r="E3120" s="345" t="s">
        <v>24046</v>
      </c>
      <c r="F3120" s="345" t="s">
        <v>30141</v>
      </c>
      <c r="G3120" s="345" t="s">
        <v>26449</v>
      </c>
      <c r="H3120" s="346">
        <v>10000</v>
      </c>
      <c r="I3120" s="345" t="s">
        <v>3894</v>
      </c>
      <c r="J3120" s="344">
        <v>40952</v>
      </c>
      <c r="K3120" s="345" t="s">
        <v>7312</v>
      </c>
      <c r="L3120" s="345" t="s">
        <v>7313</v>
      </c>
      <c r="M3120" s="345" t="s">
        <v>24</v>
      </c>
      <c r="N3120" s="345" t="s">
        <v>11491</v>
      </c>
      <c r="O3120" s="345"/>
      <c r="P3120" s="345"/>
      <c r="Q3120" s="344"/>
      <c r="R3120" s="344"/>
      <c r="S3120" s="346">
        <v>5000</v>
      </c>
      <c r="T3120" s="347">
        <v>50000000</v>
      </c>
    </row>
    <row r="3121" spans="1:20" ht="15">
      <c r="A3121">
        <v>3120</v>
      </c>
      <c r="B3121" s="344">
        <v>41271</v>
      </c>
      <c r="C3121" s="345" t="s">
        <v>9137</v>
      </c>
      <c r="D3121" s="345" t="s">
        <v>9138</v>
      </c>
      <c r="E3121" s="345" t="s">
        <v>22738</v>
      </c>
      <c r="F3121" s="345" t="s">
        <v>30142</v>
      </c>
      <c r="G3121" s="345" t="s">
        <v>24820</v>
      </c>
      <c r="H3121" s="346">
        <v>10000</v>
      </c>
      <c r="I3121" s="345" t="s">
        <v>3894</v>
      </c>
      <c r="J3121" s="344">
        <v>40953</v>
      </c>
      <c r="K3121" s="345" t="s">
        <v>7312</v>
      </c>
      <c r="L3121" s="345" t="s">
        <v>7313</v>
      </c>
      <c r="M3121" s="345" t="s">
        <v>24</v>
      </c>
      <c r="N3121" s="345" t="s">
        <v>235</v>
      </c>
      <c r="O3121" s="345"/>
      <c r="P3121" s="345" t="s">
        <v>8962</v>
      </c>
      <c r="Q3121" s="344"/>
      <c r="R3121" s="344">
        <v>41318</v>
      </c>
      <c r="S3121" s="346">
        <v>170000</v>
      </c>
      <c r="T3121" s="347">
        <v>1700000000</v>
      </c>
    </row>
    <row r="3122" spans="1:20" ht="15">
      <c r="A3122">
        <v>3121</v>
      </c>
      <c r="B3122" s="344">
        <v>41271</v>
      </c>
      <c r="C3122" s="345" t="s">
        <v>9137</v>
      </c>
      <c r="D3122" s="345" t="s">
        <v>9138</v>
      </c>
      <c r="E3122" s="345" t="s">
        <v>22729</v>
      </c>
      <c r="F3122" s="345" t="s">
        <v>30143</v>
      </c>
      <c r="G3122" s="345" t="s">
        <v>24775</v>
      </c>
      <c r="H3122" s="346">
        <v>10000</v>
      </c>
      <c r="I3122" s="345" t="s">
        <v>3894</v>
      </c>
      <c r="J3122" s="344">
        <v>40954</v>
      </c>
      <c r="K3122" s="345" t="s">
        <v>7312</v>
      </c>
      <c r="L3122" s="345" t="s">
        <v>7313</v>
      </c>
      <c r="M3122" s="345" t="s">
        <v>24</v>
      </c>
      <c r="N3122" s="345" t="s">
        <v>9279</v>
      </c>
      <c r="O3122" s="345"/>
      <c r="P3122" s="345" t="s">
        <v>8962</v>
      </c>
      <c r="Q3122" s="344"/>
      <c r="R3122" s="344">
        <v>42240</v>
      </c>
      <c r="S3122" s="346">
        <v>79700000</v>
      </c>
      <c r="T3122" s="347">
        <v>797000000000</v>
      </c>
    </row>
    <row r="3123" spans="1:20" ht="15">
      <c r="A3123">
        <v>3122</v>
      </c>
      <c r="B3123" s="344">
        <v>41271</v>
      </c>
      <c r="C3123" s="345" t="s">
        <v>30144</v>
      </c>
      <c r="D3123" s="345" t="s">
        <v>30145</v>
      </c>
      <c r="E3123" s="345" t="s">
        <v>24000</v>
      </c>
      <c r="F3123" s="345" t="s">
        <v>30146</v>
      </c>
      <c r="G3123" s="345" t="s">
        <v>26094</v>
      </c>
      <c r="H3123" s="346">
        <v>1000000</v>
      </c>
      <c r="I3123" s="345" t="s">
        <v>3894</v>
      </c>
      <c r="J3123" s="344">
        <v>40953</v>
      </c>
      <c r="K3123" s="345" t="s">
        <v>7312</v>
      </c>
      <c r="L3123" s="345" t="s">
        <v>7313</v>
      </c>
      <c r="M3123" s="345" t="s">
        <v>24</v>
      </c>
      <c r="N3123" s="345" t="s">
        <v>11491</v>
      </c>
      <c r="O3123" s="345"/>
      <c r="P3123" s="345"/>
      <c r="Q3123" s="344"/>
      <c r="R3123" s="344"/>
      <c r="S3123" s="346">
        <v>6435</v>
      </c>
      <c r="T3123" s="347">
        <v>6435000000</v>
      </c>
    </row>
    <row r="3124" spans="1:20" ht="15">
      <c r="A3124">
        <v>3123</v>
      </c>
      <c r="B3124" s="344">
        <v>41271</v>
      </c>
      <c r="C3124" s="345" t="s">
        <v>30147</v>
      </c>
      <c r="D3124" s="345" t="s">
        <v>30148</v>
      </c>
      <c r="E3124" s="345" t="s">
        <v>23900</v>
      </c>
      <c r="F3124" s="345" t="s">
        <v>30149</v>
      </c>
      <c r="G3124" s="345" t="s">
        <v>25705</v>
      </c>
      <c r="H3124" s="346">
        <v>50000</v>
      </c>
      <c r="I3124" s="345" t="s">
        <v>3894</v>
      </c>
      <c r="J3124" s="344">
        <v>40953</v>
      </c>
      <c r="K3124" s="345" t="s">
        <v>7312</v>
      </c>
      <c r="L3124" s="345" t="s">
        <v>7313</v>
      </c>
      <c r="M3124" s="345" t="s">
        <v>24</v>
      </c>
      <c r="N3124" s="345" t="s">
        <v>11491</v>
      </c>
      <c r="O3124" s="345"/>
      <c r="P3124" s="345"/>
      <c r="Q3124" s="344"/>
      <c r="R3124" s="344"/>
      <c r="S3124" s="346">
        <v>91</v>
      </c>
      <c r="T3124" s="347">
        <v>4550000</v>
      </c>
    </row>
    <row r="3125" spans="1:20" ht="15">
      <c r="A3125">
        <v>3124</v>
      </c>
      <c r="B3125" s="344">
        <v>41271</v>
      </c>
      <c r="C3125" s="345" t="s">
        <v>30147</v>
      </c>
      <c r="D3125" s="345" t="s">
        <v>30148</v>
      </c>
      <c r="E3125" s="345" t="s">
        <v>23903</v>
      </c>
      <c r="F3125" s="345" t="s">
        <v>30150</v>
      </c>
      <c r="G3125" s="345" t="s">
        <v>25710</v>
      </c>
      <c r="H3125" s="346">
        <v>50000</v>
      </c>
      <c r="I3125" s="345" t="s">
        <v>3894</v>
      </c>
      <c r="J3125" s="344">
        <v>40953</v>
      </c>
      <c r="K3125" s="345" t="s">
        <v>7312</v>
      </c>
      <c r="L3125" s="345" t="s">
        <v>7313</v>
      </c>
      <c r="M3125" s="345" t="s">
        <v>24</v>
      </c>
      <c r="N3125" s="345" t="s">
        <v>11512</v>
      </c>
      <c r="O3125" s="345"/>
      <c r="P3125" s="345"/>
      <c r="Q3125" s="344"/>
      <c r="R3125" s="344"/>
      <c r="S3125" s="346">
        <v>8</v>
      </c>
      <c r="T3125" s="347">
        <v>400000</v>
      </c>
    </row>
    <row r="3126" spans="1:20" ht="15">
      <c r="A3126">
        <v>3125</v>
      </c>
      <c r="B3126" s="344">
        <v>41271</v>
      </c>
      <c r="C3126" s="345" t="s">
        <v>30147</v>
      </c>
      <c r="D3126" s="345" t="s">
        <v>30148</v>
      </c>
      <c r="E3126" s="345" t="s">
        <v>23904</v>
      </c>
      <c r="F3126" s="345" t="s">
        <v>30151</v>
      </c>
      <c r="G3126" s="345" t="s">
        <v>25712</v>
      </c>
      <c r="H3126" s="346">
        <v>50000</v>
      </c>
      <c r="I3126" s="345" t="s">
        <v>3894</v>
      </c>
      <c r="J3126" s="344">
        <v>40953</v>
      </c>
      <c r="K3126" s="345" t="s">
        <v>7312</v>
      </c>
      <c r="L3126" s="345" t="s">
        <v>7313</v>
      </c>
      <c r="M3126" s="345" t="s">
        <v>24</v>
      </c>
      <c r="N3126" s="345" t="s">
        <v>11512</v>
      </c>
      <c r="O3126" s="345"/>
      <c r="P3126" s="345"/>
      <c r="Q3126" s="344"/>
      <c r="R3126" s="344"/>
      <c r="S3126" s="346">
        <v>1</v>
      </c>
      <c r="T3126" s="347">
        <v>50000</v>
      </c>
    </row>
    <row r="3127" spans="1:20" ht="15">
      <c r="A3127">
        <v>3126</v>
      </c>
      <c r="B3127" s="344">
        <v>41271</v>
      </c>
      <c r="C3127" s="345" t="s">
        <v>18749</v>
      </c>
      <c r="D3127" s="345" t="s">
        <v>18750</v>
      </c>
      <c r="E3127" s="345" t="s">
        <v>24041</v>
      </c>
      <c r="F3127" s="345" t="s">
        <v>30152</v>
      </c>
      <c r="G3127" s="345" t="s">
        <v>26423</v>
      </c>
      <c r="H3127" s="346">
        <v>16.458000000000002</v>
      </c>
      <c r="I3127" s="345" t="s">
        <v>4177</v>
      </c>
      <c r="J3127" s="344">
        <v>40954</v>
      </c>
      <c r="K3127" s="345" t="s">
        <v>7312</v>
      </c>
      <c r="L3127" s="345" t="s">
        <v>7313</v>
      </c>
      <c r="M3127" s="345" t="s">
        <v>24</v>
      </c>
      <c r="N3127" s="345" t="s">
        <v>11491</v>
      </c>
      <c r="O3127" s="345"/>
      <c r="P3127" s="345"/>
      <c r="Q3127" s="344"/>
      <c r="R3127" s="344"/>
      <c r="S3127" s="346">
        <v>1000</v>
      </c>
      <c r="T3127" s="347">
        <v>16458</v>
      </c>
    </row>
    <row r="3128" spans="1:20" ht="15">
      <c r="A3128">
        <v>3127</v>
      </c>
      <c r="B3128" s="344">
        <v>41271</v>
      </c>
      <c r="C3128" s="345" t="s">
        <v>30153</v>
      </c>
      <c r="D3128" s="345" t="s">
        <v>30154</v>
      </c>
      <c r="E3128" s="345" t="s">
        <v>23969</v>
      </c>
      <c r="F3128" s="345" t="s">
        <v>30155</v>
      </c>
      <c r="G3128" s="345" t="s">
        <v>25953</v>
      </c>
      <c r="H3128" s="346">
        <v>500000</v>
      </c>
      <c r="I3128" s="345" t="s">
        <v>3894</v>
      </c>
      <c r="J3128" s="344">
        <v>40954</v>
      </c>
      <c r="K3128" s="345" t="s">
        <v>7312</v>
      </c>
      <c r="L3128" s="345" t="s">
        <v>7313</v>
      </c>
      <c r="M3128" s="345" t="s">
        <v>24</v>
      </c>
      <c r="N3128" s="345" t="s">
        <v>11491</v>
      </c>
      <c r="O3128" s="345"/>
      <c r="P3128" s="345"/>
      <c r="Q3128" s="344"/>
      <c r="R3128" s="344"/>
      <c r="S3128" s="346">
        <v>40</v>
      </c>
      <c r="T3128" s="347">
        <v>20000000</v>
      </c>
    </row>
    <row r="3129" spans="1:20" ht="15">
      <c r="A3129">
        <v>3128</v>
      </c>
      <c r="B3129" s="344">
        <v>41271</v>
      </c>
      <c r="C3129" s="345" t="s">
        <v>16594</v>
      </c>
      <c r="D3129" s="345" t="s">
        <v>16595</v>
      </c>
      <c r="E3129" s="345" t="s">
        <v>24040</v>
      </c>
      <c r="F3129" s="345" t="s">
        <v>30156</v>
      </c>
      <c r="G3129" s="345" t="s">
        <v>26397</v>
      </c>
      <c r="H3129" s="346">
        <v>1</v>
      </c>
      <c r="I3129" s="345" t="s">
        <v>3894</v>
      </c>
      <c r="J3129" s="344">
        <v>40955</v>
      </c>
      <c r="K3129" s="345" t="s">
        <v>7312</v>
      </c>
      <c r="L3129" s="345" t="s">
        <v>7313</v>
      </c>
      <c r="M3129" s="345" t="s">
        <v>24</v>
      </c>
      <c r="N3129" s="345" t="s">
        <v>11491</v>
      </c>
      <c r="O3129" s="345"/>
      <c r="P3129" s="345"/>
      <c r="Q3129" s="344"/>
      <c r="R3129" s="344"/>
      <c r="S3129" s="346">
        <v>110000</v>
      </c>
      <c r="T3129" s="347">
        <v>110000</v>
      </c>
    </row>
    <row r="3130" spans="1:20" ht="15">
      <c r="A3130">
        <v>3129</v>
      </c>
      <c r="B3130" s="344">
        <v>41271</v>
      </c>
      <c r="C3130" s="345" t="s">
        <v>30157</v>
      </c>
      <c r="D3130" s="345" t="s">
        <v>30158</v>
      </c>
      <c r="E3130" s="345" t="s">
        <v>24014</v>
      </c>
      <c r="F3130" s="345" t="s">
        <v>30159</v>
      </c>
      <c r="G3130" s="345" t="s">
        <v>26171</v>
      </c>
      <c r="H3130" s="346">
        <v>5000</v>
      </c>
      <c r="I3130" s="345" t="s">
        <v>3894</v>
      </c>
      <c r="J3130" s="344">
        <v>40955</v>
      </c>
      <c r="K3130" s="345" t="s">
        <v>7312</v>
      </c>
      <c r="L3130" s="345" t="s">
        <v>7313</v>
      </c>
      <c r="M3130" s="345" t="s">
        <v>24</v>
      </c>
      <c r="N3130" s="345" t="s">
        <v>11491</v>
      </c>
      <c r="O3130" s="345"/>
      <c r="P3130" s="345"/>
      <c r="Q3130" s="344"/>
      <c r="R3130" s="344"/>
      <c r="S3130" s="346">
        <v>1000</v>
      </c>
      <c r="T3130" s="347">
        <v>5000000</v>
      </c>
    </row>
    <row r="3131" spans="1:20" ht="15">
      <c r="A3131">
        <v>3130</v>
      </c>
      <c r="B3131" s="344">
        <v>41271</v>
      </c>
      <c r="C3131" s="345" t="s">
        <v>30160</v>
      </c>
      <c r="D3131" s="345" t="s">
        <v>30161</v>
      </c>
      <c r="E3131" s="345" t="s">
        <v>23877</v>
      </c>
      <c r="F3131" s="345" t="s">
        <v>30162</v>
      </c>
      <c r="G3131" s="345" t="s">
        <v>25446</v>
      </c>
      <c r="H3131" s="346">
        <v>50000</v>
      </c>
      <c r="I3131" s="345" t="s">
        <v>3894</v>
      </c>
      <c r="J3131" s="344">
        <v>40955</v>
      </c>
      <c r="K3131" s="345" t="s">
        <v>7312</v>
      </c>
      <c r="L3131" s="345" t="s">
        <v>7313</v>
      </c>
      <c r="M3131" s="345" t="s">
        <v>24</v>
      </c>
      <c r="N3131" s="345" t="s">
        <v>11491</v>
      </c>
      <c r="O3131" s="345"/>
      <c r="P3131" s="345"/>
      <c r="Q3131" s="344"/>
      <c r="R3131" s="344"/>
      <c r="S3131" s="346">
        <v>100</v>
      </c>
      <c r="T3131" s="347">
        <v>5000000</v>
      </c>
    </row>
    <row r="3132" spans="1:20" ht="15">
      <c r="A3132">
        <v>3131</v>
      </c>
      <c r="B3132" s="344">
        <v>41271</v>
      </c>
      <c r="C3132" s="345" t="s">
        <v>17507</v>
      </c>
      <c r="D3132" s="345" t="s">
        <v>17508</v>
      </c>
      <c r="E3132" s="345" t="s">
        <v>24034</v>
      </c>
      <c r="F3132" s="345" t="s">
        <v>30163</v>
      </c>
      <c r="G3132" s="345" t="s">
        <v>17510</v>
      </c>
      <c r="H3132" s="346">
        <v>10000</v>
      </c>
      <c r="I3132" s="345" t="s">
        <v>3894</v>
      </c>
      <c r="J3132" s="344">
        <v>40956</v>
      </c>
      <c r="K3132" s="345" t="s">
        <v>7312</v>
      </c>
      <c r="L3132" s="345" t="s">
        <v>7313</v>
      </c>
      <c r="M3132" s="345" t="s">
        <v>24</v>
      </c>
      <c r="N3132" s="345" t="s">
        <v>11512</v>
      </c>
      <c r="O3132" s="345"/>
      <c r="P3132" s="345"/>
      <c r="Q3132" s="344"/>
      <c r="R3132" s="344"/>
      <c r="S3132" s="346">
        <v>50</v>
      </c>
      <c r="T3132" s="347">
        <v>500000</v>
      </c>
    </row>
    <row r="3133" spans="1:20" ht="15">
      <c r="A3133">
        <v>3132</v>
      </c>
      <c r="B3133" s="344">
        <v>41271</v>
      </c>
      <c r="C3133" s="345" t="s">
        <v>30164</v>
      </c>
      <c r="D3133" s="345" t="s">
        <v>30165</v>
      </c>
      <c r="E3133" s="345" t="s">
        <v>24059</v>
      </c>
      <c r="F3133" s="345" t="s">
        <v>30166</v>
      </c>
      <c r="G3133" s="345" t="s">
        <v>26586</v>
      </c>
      <c r="H3133" s="346">
        <v>1000</v>
      </c>
      <c r="I3133" s="345" t="s">
        <v>3894</v>
      </c>
      <c r="J3133" s="344">
        <v>40956</v>
      </c>
      <c r="K3133" s="345" t="s">
        <v>7312</v>
      </c>
      <c r="L3133" s="345" t="s">
        <v>7313</v>
      </c>
      <c r="M3133" s="345" t="s">
        <v>24</v>
      </c>
      <c r="N3133" s="345" t="s">
        <v>11491</v>
      </c>
      <c r="O3133" s="345"/>
      <c r="P3133" s="345"/>
      <c r="Q3133" s="344"/>
      <c r="R3133" s="344"/>
      <c r="S3133" s="346">
        <v>5000</v>
      </c>
      <c r="T3133" s="347">
        <v>5000000</v>
      </c>
    </row>
    <row r="3134" spans="1:20" ht="15">
      <c r="A3134">
        <v>3133</v>
      </c>
      <c r="B3134" s="344">
        <v>41271</v>
      </c>
      <c r="C3134" s="345" t="s">
        <v>30167</v>
      </c>
      <c r="D3134" s="345" t="s">
        <v>30168</v>
      </c>
      <c r="E3134" s="345" t="s">
        <v>24057</v>
      </c>
      <c r="F3134" s="345" t="s">
        <v>30169</v>
      </c>
      <c r="G3134" s="345" t="s">
        <v>26585</v>
      </c>
      <c r="H3134" s="346">
        <v>1000</v>
      </c>
      <c r="I3134" s="345" t="s">
        <v>3894</v>
      </c>
      <c r="J3134" s="344">
        <v>40956</v>
      </c>
      <c r="K3134" s="345" t="s">
        <v>7312</v>
      </c>
      <c r="L3134" s="345" t="s">
        <v>7313</v>
      </c>
      <c r="M3134" s="345" t="s">
        <v>24</v>
      </c>
      <c r="N3134" s="345" t="s">
        <v>11491</v>
      </c>
      <c r="O3134" s="345"/>
      <c r="P3134" s="345"/>
      <c r="Q3134" s="344"/>
      <c r="R3134" s="344"/>
      <c r="S3134" s="346">
        <v>6000</v>
      </c>
      <c r="T3134" s="347">
        <v>6000000</v>
      </c>
    </row>
    <row r="3135" spans="1:20" ht="15">
      <c r="A3135">
        <v>3134</v>
      </c>
      <c r="B3135" s="344">
        <v>41271</v>
      </c>
      <c r="C3135" s="345" t="s">
        <v>30170</v>
      </c>
      <c r="D3135" s="345" t="s">
        <v>30171</v>
      </c>
      <c r="E3135" s="345" t="s">
        <v>24011</v>
      </c>
      <c r="F3135" s="345" t="s">
        <v>30172</v>
      </c>
      <c r="G3135" s="345" t="s">
        <v>26166</v>
      </c>
      <c r="H3135" s="346">
        <v>1000</v>
      </c>
      <c r="I3135" s="345" t="s">
        <v>3894</v>
      </c>
      <c r="J3135" s="344">
        <v>40956</v>
      </c>
      <c r="K3135" s="345" t="s">
        <v>7312</v>
      </c>
      <c r="L3135" s="345" t="s">
        <v>7313</v>
      </c>
      <c r="M3135" s="345" t="s">
        <v>24</v>
      </c>
      <c r="N3135" s="345" t="s">
        <v>11491</v>
      </c>
      <c r="O3135" s="345"/>
      <c r="P3135" s="345"/>
      <c r="Q3135" s="344"/>
      <c r="R3135" s="344"/>
      <c r="S3135" s="346">
        <v>383010</v>
      </c>
      <c r="T3135" s="347">
        <v>383010000</v>
      </c>
    </row>
    <row r="3136" spans="1:20" ht="15">
      <c r="A3136">
        <v>3135</v>
      </c>
      <c r="B3136" s="344">
        <v>41271</v>
      </c>
      <c r="C3136" s="345" t="s">
        <v>8963</v>
      </c>
      <c r="D3136" s="345" t="s">
        <v>8964</v>
      </c>
      <c r="E3136" s="345" t="s">
        <v>22719</v>
      </c>
      <c r="F3136" s="345" t="s">
        <v>30173</v>
      </c>
      <c r="G3136" s="345" t="s">
        <v>29708</v>
      </c>
      <c r="H3136" s="346">
        <v>10000</v>
      </c>
      <c r="I3136" s="345" t="s">
        <v>3894</v>
      </c>
      <c r="J3136" s="344">
        <v>40960</v>
      </c>
      <c r="K3136" s="345" t="s">
        <v>7312</v>
      </c>
      <c r="L3136" s="345" t="s">
        <v>7313</v>
      </c>
      <c r="M3136" s="345" t="s">
        <v>24</v>
      </c>
      <c r="N3136" s="345" t="s">
        <v>1857</v>
      </c>
      <c r="O3136" s="345"/>
      <c r="P3136" s="345" t="s">
        <v>9136</v>
      </c>
      <c r="Q3136" s="344"/>
      <c r="R3136" s="344">
        <v>41649</v>
      </c>
      <c r="S3136" s="346">
        <v>270000</v>
      </c>
      <c r="T3136" s="347">
        <v>2700000000</v>
      </c>
    </row>
    <row r="3137" spans="1:20" ht="15">
      <c r="A3137">
        <v>3136</v>
      </c>
      <c r="B3137" s="344">
        <v>41271</v>
      </c>
      <c r="C3137" s="345" t="s">
        <v>10633</v>
      </c>
      <c r="D3137" s="345" t="s">
        <v>10634</v>
      </c>
      <c r="E3137" s="345" t="s">
        <v>22713</v>
      </c>
      <c r="F3137" s="345" t="s">
        <v>30174</v>
      </c>
      <c r="G3137" s="345" t="s">
        <v>29726</v>
      </c>
      <c r="H3137" s="346">
        <v>10000</v>
      </c>
      <c r="I3137" s="345" t="s">
        <v>3894</v>
      </c>
      <c r="J3137" s="344">
        <v>40956</v>
      </c>
      <c r="K3137" s="345" t="s">
        <v>7312</v>
      </c>
      <c r="L3137" s="345" t="s">
        <v>7313</v>
      </c>
      <c r="M3137" s="345" t="s">
        <v>24</v>
      </c>
      <c r="N3137" s="345" t="s">
        <v>1857</v>
      </c>
      <c r="O3137" s="345"/>
      <c r="P3137" s="345" t="s">
        <v>8962</v>
      </c>
      <c r="Q3137" s="344"/>
      <c r="R3137" s="344">
        <v>41321</v>
      </c>
      <c r="S3137" s="346">
        <v>1745857</v>
      </c>
      <c r="T3137" s="347">
        <v>17458570000</v>
      </c>
    </row>
    <row r="3138" spans="1:20" ht="15">
      <c r="A3138">
        <v>3137</v>
      </c>
      <c r="B3138" s="344">
        <v>41271</v>
      </c>
      <c r="C3138" s="345" t="s">
        <v>9402</v>
      </c>
      <c r="D3138" s="345" t="s">
        <v>9403</v>
      </c>
      <c r="E3138" s="345" t="s">
        <v>22707</v>
      </c>
      <c r="F3138" s="345" t="s">
        <v>30175</v>
      </c>
      <c r="G3138" s="345" t="s">
        <v>29790</v>
      </c>
      <c r="H3138" s="346">
        <v>10000</v>
      </c>
      <c r="I3138" s="345" t="s">
        <v>3894</v>
      </c>
      <c r="J3138" s="344">
        <v>40959</v>
      </c>
      <c r="K3138" s="345" t="s">
        <v>7312</v>
      </c>
      <c r="L3138" s="345" t="s">
        <v>7313</v>
      </c>
      <c r="M3138" s="345" t="s">
        <v>24</v>
      </c>
      <c r="N3138" s="345" t="s">
        <v>1857</v>
      </c>
      <c r="O3138" s="345"/>
      <c r="P3138" s="345" t="s">
        <v>8962</v>
      </c>
      <c r="Q3138" s="344"/>
      <c r="R3138" s="344">
        <v>43096</v>
      </c>
      <c r="S3138" s="346">
        <v>101000</v>
      </c>
      <c r="T3138" s="347">
        <v>1010000000</v>
      </c>
    </row>
    <row r="3139" spans="1:20" ht="15">
      <c r="A3139">
        <v>3138</v>
      </c>
      <c r="B3139" s="344">
        <v>41271</v>
      </c>
      <c r="C3139" s="345" t="s">
        <v>9402</v>
      </c>
      <c r="D3139" s="345" t="s">
        <v>9403</v>
      </c>
      <c r="E3139" s="345" t="s">
        <v>22710</v>
      </c>
      <c r="F3139" s="345" t="s">
        <v>30176</v>
      </c>
      <c r="G3139" s="345" t="s">
        <v>29788</v>
      </c>
      <c r="H3139" s="346">
        <v>10000</v>
      </c>
      <c r="I3139" s="345" t="s">
        <v>3894</v>
      </c>
      <c r="J3139" s="344">
        <v>40959</v>
      </c>
      <c r="K3139" s="345" t="s">
        <v>7312</v>
      </c>
      <c r="L3139" s="345" t="s">
        <v>7313</v>
      </c>
      <c r="M3139" s="345" t="s">
        <v>24</v>
      </c>
      <c r="N3139" s="345" t="s">
        <v>1857</v>
      </c>
      <c r="O3139" s="345"/>
      <c r="P3139" s="345" t="s">
        <v>8965</v>
      </c>
      <c r="Q3139" s="344"/>
      <c r="R3139" s="344">
        <v>42055</v>
      </c>
      <c r="S3139" s="346">
        <v>200000</v>
      </c>
      <c r="T3139" s="347">
        <v>2000000000</v>
      </c>
    </row>
    <row r="3140" spans="1:20" ht="15">
      <c r="A3140">
        <v>3139</v>
      </c>
      <c r="B3140" s="344">
        <v>41271</v>
      </c>
      <c r="C3140" s="345" t="s">
        <v>9402</v>
      </c>
      <c r="D3140" s="345" t="s">
        <v>9403</v>
      </c>
      <c r="E3140" s="345" t="s">
        <v>22709</v>
      </c>
      <c r="F3140" s="345" t="s">
        <v>30177</v>
      </c>
      <c r="G3140" s="345" t="s">
        <v>29780</v>
      </c>
      <c r="H3140" s="346">
        <v>10000</v>
      </c>
      <c r="I3140" s="345" t="s">
        <v>3894</v>
      </c>
      <c r="J3140" s="344">
        <v>40959</v>
      </c>
      <c r="K3140" s="345" t="s">
        <v>7312</v>
      </c>
      <c r="L3140" s="345" t="s">
        <v>7313</v>
      </c>
      <c r="M3140" s="345" t="s">
        <v>24</v>
      </c>
      <c r="N3140" s="345" t="s">
        <v>1857</v>
      </c>
      <c r="O3140" s="345"/>
      <c r="P3140" s="345" t="s">
        <v>8962</v>
      </c>
      <c r="Q3140" s="344"/>
      <c r="R3140" s="344">
        <v>41690</v>
      </c>
      <c r="S3140" s="346">
        <v>500000</v>
      </c>
      <c r="T3140" s="347">
        <v>5000000000</v>
      </c>
    </row>
    <row r="3141" spans="1:20" ht="15">
      <c r="A3141">
        <v>3140</v>
      </c>
      <c r="B3141" s="344">
        <v>41271</v>
      </c>
      <c r="C3141" s="345" t="s">
        <v>30178</v>
      </c>
      <c r="D3141" s="345" t="s">
        <v>30179</v>
      </c>
      <c r="E3141" s="345" t="s">
        <v>24061</v>
      </c>
      <c r="F3141" s="345" t="s">
        <v>30180</v>
      </c>
      <c r="G3141" s="345" t="s">
        <v>26622</v>
      </c>
      <c r="H3141" s="346">
        <v>16</v>
      </c>
      <c r="I3141" s="345" t="s">
        <v>4177</v>
      </c>
      <c r="J3141" s="344">
        <v>40959</v>
      </c>
      <c r="K3141" s="345" t="s">
        <v>7312</v>
      </c>
      <c r="L3141" s="345" t="s">
        <v>7313</v>
      </c>
      <c r="M3141" s="345" t="s">
        <v>24</v>
      </c>
      <c r="N3141" s="345" t="s">
        <v>11491</v>
      </c>
      <c r="O3141" s="345"/>
      <c r="P3141" s="345"/>
      <c r="Q3141" s="344"/>
      <c r="R3141" s="344"/>
      <c r="S3141" s="346">
        <v>1000</v>
      </c>
      <c r="T3141" s="347">
        <v>16000</v>
      </c>
    </row>
    <row r="3142" spans="1:20" ht="15">
      <c r="A3142">
        <v>3141</v>
      </c>
      <c r="B3142" s="344">
        <v>41271</v>
      </c>
      <c r="C3142" s="345" t="s">
        <v>30181</v>
      </c>
      <c r="D3142" s="345" t="s">
        <v>30182</v>
      </c>
      <c r="E3142" s="345" t="s">
        <v>23946</v>
      </c>
      <c r="F3142" s="345" t="s">
        <v>30183</v>
      </c>
      <c r="G3142" s="345" t="s">
        <v>25894</v>
      </c>
      <c r="H3142" s="346">
        <v>100</v>
      </c>
      <c r="I3142" s="345" t="s">
        <v>3894</v>
      </c>
      <c r="J3142" s="344">
        <v>40959</v>
      </c>
      <c r="K3142" s="345" t="s">
        <v>7312</v>
      </c>
      <c r="L3142" s="345" t="s">
        <v>7313</v>
      </c>
      <c r="M3142" s="345" t="s">
        <v>24</v>
      </c>
      <c r="N3142" s="345" t="s">
        <v>11491</v>
      </c>
      <c r="O3142" s="345"/>
      <c r="P3142" s="345"/>
      <c r="Q3142" s="344"/>
      <c r="R3142" s="344"/>
      <c r="S3142" s="346">
        <v>400000</v>
      </c>
      <c r="T3142" s="347">
        <v>40000000</v>
      </c>
    </row>
    <row r="3143" spans="1:20" ht="15">
      <c r="A3143">
        <v>3142</v>
      </c>
      <c r="B3143" s="344">
        <v>41271</v>
      </c>
      <c r="C3143" s="345" t="s">
        <v>30181</v>
      </c>
      <c r="D3143" s="345" t="s">
        <v>30182</v>
      </c>
      <c r="E3143" s="345" t="s">
        <v>24037</v>
      </c>
      <c r="F3143" s="345" t="s">
        <v>30184</v>
      </c>
      <c r="G3143" s="345" t="s">
        <v>26355</v>
      </c>
      <c r="H3143" s="346">
        <v>100</v>
      </c>
      <c r="I3143" s="345" t="s">
        <v>3894</v>
      </c>
      <c r="J3143" s="344">
        <v>40959</v>
      </c>
      <c r="K3143" s="345" t="s">
        <v>7312</v>
      </c>
      <c r="L3143" s="345" t="s">
        <v>7313</v>
      </c>
      <c r="M3143" s="345" t="s">
        <v>24</v>
      </c>
      <c r="N3143" s="345" t="s">
        <v>11512</v>
      </c>
      <c r="O3143" s="345"/>
      <c r="P3143" s="345"/>
      <c r="Q3143" s="344"/>
      <c r="R3143" s="344"/>
      <c r="S3143" s="346">
        <v>300000</v>
      </c>
      <c r="T3143" s="347">
        <v>30000000</v>
      </c>
    </row>
    <row r="3144" spans="1:20" ht="15">
      <c r="A3144">
        <v>3143</v>
      </c>
      <c r="B3144" s="344">
        <v>41271</v>
      </c>
      <c r="C3144" s="345" t="s">
        <v>30185</v>
      </c>
      <c r="D3144" s="345" t="s">
        <v>30186</v>
      </c>
      <c r="E3144" s="345" t="s">
        <v>23929</v>
      </c>
      <c r="F3144" s="345" t="s">
        <v>30187</v>
      </c>
      <c r="G3144" s="345" t="s">
        <v>25813</v>
      </c>
      <c r="H3144" s="346">
        <v>100</v>
      </c>
      <c r="I3144" s="345" t="s">
        <v>3894</v>
      </c>
      <c r="J3144" s="344">
        <v>40959</v>
      </c>
      <c r="K3144" s="345" t="s">
        <v>7312</v>
      </c>
      <c r="L3144" s="345" t="s">
        <v>7313</v>
      </c>
      <c r="M3144" s="345" t="s">
        <v>24</v>
      </c>
      <c r="N3144" s="345" t="s">
        <v>11491</v>
      </c>
      <c r="O3144" s="345"/>
      <c r="P3144" s="345"/>
      <c r="Q3144" s="344"/>
      <c r="R3144" s="344"/>
      <c r="S3144" s="346">
        <v>71399</v>
      </c>
      <c r="T3144" s="347">
        <v>7139900</v>
      </c>
    </row>
    <row r="3145" spans="1:20" ht="15">
      <c r="A3145">
        <v>3144</v>
      </c>
      <c r="B3145" s="344">
        <v>41271</v>
      </c>
      <c r="C3145" s="345" t="s">
        <v>30185</v>
      </c>
      <c r="D3145" s="345" t="s">
        <v>30186</v>
      </c>
      <c r="E3145" s="345" t="s">
        <v>23921</v>
      </c>
      <c r="F3145" s="345" t="s">
        <v>30188</v>
      </c>
      <c r="G3145" s="345" t="s">
        <v>25799</v>
      </c>
      <c r="H3145" s="346">
        <v>100</v>
      </c>
      <c r="I3145" s="345" t="s">
        <v>3894</v>
      </c>
      <c r="J3145" s="344">
        <v>40959</v>
      </c>
      <c r="K3145" s="345" t="s">
        <v>7312</v>
      </c>
      <c r="L3145" s="345" t="s">
        <v>7313</v>
      </c>
      <c r="M3145" s="345" t="s">
        <v>24</v>
      </c>
      <c r="N3145" s="345" t="s">
        <v>11512</v>
      </c>
      <c r="O3145" s="345"/>
      <c r="P3145" s="345"/>
      <c r="Q3145" s="344"/>
      <c r="R3145" s="344"/>
      <c r="S3145" s="346">
        <v>305</v>
      </c>
      <c r="T3145" s="347">
        <v>30500</v>
      </c>
    </row>
    <row r="3146" spans="1:20" ht="15">
      <c r="A3146">
        <v>3145</v>
      </c>
      <c r="B3146" s="344">
        <v>41271</v>
      </c>
      <c r="C3146" s="345" t="s">
        <v>30185</v>
      </c>
      <c r="D3146" s="345" t="s">
        <v>30186</v>
      </c>
      <c r="E3146" s="345" t="s">
        <v>23924</v>
      </c>
      <c r="F3146" s="345" t="s">
        <v>30189</v>
      </c>
      <c r="G3146" s="345" t="s">
        <v>25804</v>
      </c>
      <c r="H3146" s="346">
        <v>100</v>
      </c>
      <c r="I3146" s="345" t="s">
        <v>3894</v>
      </c>
      <c r="J3146" s="344">
        <v>40959</v>
      </c>
      <c r="K3146" s="345" t="s">
        <v>7312</v>
      </c>
      <c r="L3146" s="345" t="s">
        <v>7313</v>
      </c>
      <c r="M3146" s="345" t="s">
        <v>24</v>
      </c>
      <c r="N3146" s="345" t="s">
        <v>11512</v>
      </c>
      <c r="O3146" s="345"/>
      <c r="P3146" s="345"/>
      <c r="Q3146" s="344"/>
      <c r="R3146" s="344"/>
      <c r="S3146" s="346">
        <v>1</v>
      </c>
      <c r="T3146" s="347">
        <v>100</v>
      </c>
    </row>
    <row r="3147" spans="1:20" ht="15">
      <c r="A3147">
        <v>3146</v>
      </c>
      <c r="B3147" s="344">
        <v>41271</v>
      </c>
      <c r="C3147" s="345" t="s">
        <v>30185</v>
      </c>
      <c r="D3147" s="345" t="s">
        <v>30186</v>
      </c>
      <c r="E3147" s="345" t="s">
        <v>23931</v>
      </c>
      <c r="F3147" s="345" t="s">
        <v>30190</v>
      </c>
      <c r="G3147" s="345" t="s">
        <v>25815</v>
      </c>
      <c r="H3147" s="346">
        <v>100</v>
      </c>
      <c r="I3147" s="345" t="s">
        <v>3894</v>
      </c>
      <c r="J3147" s="344">
        <v>40959</v>
      </c>
      <c r="K3147" s="345" t="s">
        <v>7312</v>
      </c>
      <c r="L3147" s="345" t="s">
        <v>7313</v>
      </c>
      <c r="M3147" s="345" t="s">
        <v>24</v>
      </c>
      <c r="N3147" s="345" t="s">
        <v>11512</v>
      </c>
      <c r="O3147" s="345"/>
      <c r="P3147" s="345"/>
      <c r="Q3147" s="344"/>
      <c r="R3147" s="344"/>
      <c r="S3147" s="346">
        <v>1</v>
      </c>
      <c r="T3147" s="347">
        <v>100</v>
      </c>
    </row>
    <row r="3148" spans="1:20" ht="15">
      <c r="A3148">
        <v>3147</v>
      </c>
      <c r="B3148" s="344">
        <v>41271</v>
      </c>
      <c r="C3148" s="345" t="s">
        <v>30185</v>
      </c>
      <c r="D3148" s="345" t="s">
        <v>30186</v>
      </c>
      <c r="E3148" s="345" t="s">
        <v>23925</v>
      </c>
      <c r="F3148" s="345" t="s">
        <v>30191</v>
      </c>
      <c r="G3148" s="345" t="s">
        <v>25807</v>
      </c>
      <c r="H3148" s="346">
        <v>100</v>
      </c>
      <c r="I3148" s="345" t="s">
        <v>3894</v>
      </c>
      <c r="J3148" s="344">
        <v>40959</v>
      </c>
      <c r="K3148" s="345" t="s">
        <v>7312</v>
      </c>
      <c r="L3148" s="345" t="s">
        <v>7313</v>
      </c>
      <c r="M3148" s="345" t="s">
        <v>24</v>
      </c>
      <c r="N3148" s="345" t="s">
        <v>11512</v>
      </c>
      <c r="O3148" s="345"/>
      <c r="P3148" s="345"/>
      <c r="Q3148" s="344"/>
      <c r="R3148" s="344"/>
      <c r="S3148" s="346">
        <v>1</v>
      </c>
      <c r="T3148" s="347">
        <v>100</v>
      </c>
    </row>
    <row r="3149" spans="1:20" ht="15">
      <c r="A3149">
        <v>3148</v>
      </c>
      <c r="B3149" s="344">
        <v>41271</v>
      </c>
      <c r="C3149" s="345" t="s">
        <v>30185</v>
      </c>
      <c r="D3149" s="345" t="s">
        <v>30186</v>
      </c>
      <c r="E3149" s="345" t="s">
        <v>23926</v>
      </c>
      <c r="F3149" s="345" t="s">
        <v>30192</v>
      </c>
      <c r="G3149" s="345" t="s">
        <v>25809</v>
      </c>
      <c r="H3149" s="346">
        <v>100</v>
      </c>
      <c r="I3149" s="345" t="s">
        <v>3894</v>
      </c>
      <c r="J3149" s="344">
        <v>40959</v>
      </c>
      <c r="K3149" s="345" t="s">
        <v>7312</v>
      </c>
      <c r="L3149" s="345" t="s">
        <v>7313</v>
      </c>
      <c r="M3149" s="345" t="s">
        <v>24</v>
      </c>
      <c r="N3149" s="345" t="s">
        <v>11512</v>
      </c>
      <c r="O3149" s="345"/>
      <c r="P3149" s="345"/>
      <c r="Q3149" s="344"/>
      <c r="R3149" s="344"/>
      <c r="S3149" s="346">
        <v>1</v>
      </c>
      <c r="T3149" s="347">
        <v>100</v>
      </c>
    </row>
    <row r="3150" spans="1:20" ht="15">
      <c r="A3150">
        <v>3149</v>
      </c>
      <c r="B3150" s="344">
        <v>41271</v>
      </c>
      <c r="C3150" s="345" t="s">
        <v>30185</v>
      </c>
      <c r="D3150" s="345" t="s">
        <v>30186</v>
      </c>
      <c r="E3150" s="345" t="s">
        <v>23927</v>
      </c>
      <c r="F3150" s="345" t="s">
        <v>30193</v>
      </c>
      <c r="G3150" s="345" t="s">
        <v>25811</v>
      </c>
      <c r="H3150" s="346">
        <v>100</v>
      </c>
      <c r="I3150" s="345" t="s">
        <v>3894</v>
      </c>
      <c r="J3150" s="344">
        <v>40959</v>
      </c>
      <c r="K3150" s="345" t="s">
        <v>7312</v>
      </c>
      <c r="L3150" s="345" t="s">
        <v>7313</v>
      </c>
      <c r="M3150" s="345" t="s">
        <v>24</v>
      </c>
      <c r="N3150" s="345" t="s">
        <v>11512</v>
      </c>
      <c r="O3150" s="345"/>
      <c r="P3150" s="345"/>
      <c r="Q3150" s="344"/>
      <c r="R3150" s="344"/>
      <c r="S3150" s="346">
        <v>150</v>
      </c>
      <c r="T3150" s="347">
        <v>15000</v>
      </c>
    </row>
    <row r="3151" spans="1:20" ht="15">
      <c r="A3151">
        <v>3150</v>
      </c>
      <c r="B3151" s="344">
        <v>41271</v>
      </c>
      <c r="C3151" s="345" t="s">
        <v>9137</v>
      </c>
      <c r="D3151" s="345" t="s">
        <v>9138</v>
      </c>
      <c r="E3151" s="345" t="s">
        <v>22739</v>
      </c>
      <c r="F3151" s="345" t="s">
        <v>30194</v>
      </c>
      <c r="G3151" s="345" t="s">
        <v>24822</v>
      </c>
      <c r="H3151" s="346">
        <v>10000</v>
      </c>
      <c r="I3151" s="345" t="s">
        <v>3894</v>
      </c>
      <c r="J3151" s="344">
        <v>40960</v>
      </c>
      <c r="K3151" s="345" t="s">
        <v>7312</v>
      </c>
      <c r="L3151" s="345" t="s">
        <v>7313</v>
      </c>
      <c r="M3151" s="345" t="s">
        <v>24</v>
      </c>
      <c r="N3151" s="345" t="s">
        <v>235</v>
      </c>
      <c r="O3151" s="345"/>
      <c r="P3151" s="345" t="s">
        <v>8962</v>
      </c>
      <c r="Q3151" s="344"/>
      <c r="R3151" s="344">
        <v>41325</v>
      </c>
      <c r="S3151" s="346">
        <v>400000</v>
      </c>
      <c r="T3151" s="347">
        <v>4000000000</v>
      </c>
    </row>
    <row r="3152" spans="1:20" ht="15">
      <c r="A3152">
        <v>3151</v>
      </c>
      <c r="B3152" s="344">
        <v>41271</v>
      </c>
      <c r="C3152" s="345" t="s">
        <v>30195</v>
      </c>
      <c r="D3152" s="345" t="s">
        <v>30196</v>
      </c>
      <c r="E3152" s="345" t="s">
        <v>23998</v>
      </c>
      <c r="F3152" s="345" t="s">
        <v>30197</v>
      </c>
      <c r="G3152" s="345" t="s">
        <v>26089</v>
      </c>
      <c r="H3152" s="346">
        <v>50000</v>
      </c>
      <c r="I3152" s="345" t="s">
        <v>3894</v>
      </c>
      <c r="J3152" s="344">
        <v>40960</v>
      </c>
      <c r="K3152" s="345" t="s">
        <v>7312</v>
      </c>
      <c r="L3152" s="345" t="s">
        <v>7313</v>
      </c>
      <c r="M3152" s="345" t="s">
        <v>24</v>
      </c>
      <c r="N3152" s="345" t="s">
        <v>11491</v>
      </c>
      <c r="O3152" s="345"/>
      <c r="P3152" s="345"/>
      <c r="Q3152" s="344"/>
      <c r="R3152" s="344"/>
      <c r="S3152" s="346">
        <v>300</v>
      </c>
      <c r="T3152" s="347">
        <v>15000000</v>
      </c>
    </row>
    <row r="3153" spans="1:20" ht="15">
      <c r="A3153">
        <v>3152</v>
      </c>
      <c r="B3153" s="344">
        <v>41271</v>
      </c>
      <c r="C3153" s="345" t="s">
        <v>30198</v>
      </c>
      <c r="D3153" s="345" t="s">
        <v>30199</v>
      </c>
      <c r="E3153" s="345" t="s">
        <v>24018</v>
      </c>
      <c r="F3153" s="345" t="s">
        <v>30200</v>
      </c>
      <c r="G3153" s="345" t="s">
        <v>26210</v>
      </c>
      <c r="H3153" s="346">
        <v>10000</v>
      </c>
      <c r="I3153" s="345" t="s">
        <v>3894</v>
      </c>
      <c r="J3153" s="344">
        <v>40960</v>
      </c>
      <c r="K3153" s="345" t="s">
        <v>7312</v>
      </c>
      <c r="L3153" s="345" t="s">
        <v>7313</v>
      </c>
      <c r="M3153" s="345" t="s">
        <v>24</v>
      </c>
      <c r="N3153" s="345" t="s">
        <v>11491</v>
      </c>
      <c r="O3153" s="345"/>
      <c r="P3153" s="345"/>
      <c r="Q3153" s="344"/>
      <c r="R3153" s="344"/>
      <c r="S3153" s="346">
        <v>500</v>
      </c>
      <c r="T3153" s="347">
        <v>5000000</v>
      </c>
    </row>
    <row r="3154" spans="1:20" ht="15">
      <c r="A3154">
        <v>3153</v>
      </c>
      <c r="B3154" s="344">
        <v>41271</v>
      </c>
      <c r="C3154" s="345" t="s">
        <v>16515</v>
      </c>
      <c r="D3154" s="345" t="s">
        <v>16516</v>
      </c>
      <c r="E3154" s="345" t="s">
        <v>24048</v>
      </c>
      <c r="F3154" s="345" t="s">
        <v>30201</v>
      </c>
      <c r="G3154" s="345" t="s">
        <v>26453</v>
      </c>
      <c r="H3154" s="346">
        <v>10000</v>
      </c>
      <c r="I3154" s="345" t="s">
        <v>3894</v>
      </c>
      <c r="J3154" s="344">
        <v>40960</v>
      </c>
      <c r="K3154" s="345" t="s">
        <v>7312</v>
      </c>
      <c r="L3154" s="345" t="s">
        <v>7313</v>
      </c>
      <c r="M3154" s="345" t="s">
        <v>24</v>
      </c>
      <c r="N3154" s="345" t="s">
        <v>11491</v>
      </c>
      <c r="O3154" s="345"/>
      <c r="P3154" s="345"/>
      <c r="Q3154" s="344"/>
      <c r="R3154" s="344"/>
      <c r="S3154" s="346">
        <v>1860</v>
      </c>
      <c r="T3154" s="347">
        <v>18600000</v>
      </c>
    </row>
    <row r="3155" spans="1:20" ht="15">
      <c r="A3155">
        <v>3154</v>
      </c>
      <c r="B3155" s="344">
        <v>41271</v>
      </c>
      <c r="C3155" s="345" t="s">
        <v>16515</v>
      </c>
      <c r="D3155" s="345" t="s">
        <v>16516</v>
      </c>
      <c r="E3155" s="345" t="s">
        <v>24051</v>
      </c>
      <c r="F3155" s="345" t="s">
        <v>30202</v>
      </c>
      <c r="G3155" s="345" t="s">
        <v>26458</v>
      </c>
      <c r="H3155" s="346">
        <v>10000</v>
      </c>
      <c r="I3155" s="345" t="s">
        <v>3894</v>
      </c>
      <c r="J3155" s="344">
        <v>40960</v>
      </c>
      <c r="K3155" s="345" t="s">
        <v>7312</v>
      </c>
      <c r="L3155" s="345" t="s">
        <v>7313</v>
      </c>
      <c r="M3155" s="345" t="s">
        <v>24</v>
      </c>
      <c r="N3155" s="345" t="s">
        <v>11512</v>
      </c>
      <c r="O3155" s="345"/>
      <c r="P3155" s="345"/>
      <c r="Q3155" s="344"/>
      <c r="R3155" s="344"/>
      <c r="S3155" s="346">
        <v>40</v>
      </c>
      <c r="T3155" s="347">
        <v>400000</v>
      </c>
    </row>
    <row r="3156" spans="1:20" ht="15">
      <c r="A3156">
        <v>3155</v>
      </c>
      <c r="B3156" s="344">
        <v>41271</v>
      </c>
      <c r="C3156" s="345" t="s">
        <v>30203</v>
      </c>
      <c r="D3156" s="345" t="s">
        <v>30204</v>
      </c>
      <c r="E3156" s="345" t="s">
        <v>23886</v>
      </c>
      <c r="F3156" s="345" t="s">
        <v>30205</v>
      </c>
      <c r="G3156" s="345" t="s">
        <v>25619</v>
      </c>
      <c r="H3156" s="346">
        <v>500000</v>
      </c>
      <c r="I3156" s="345" t="s">
        <v>3894</v>
      </c>
      <c r="J3156" s="344">
        <v>40960</v>
      </c>
      <c r="K3156" s="345" t="s">
        <v>7312</v>
      </c>
      <c r="L3156" s="345" t="s">
        <v>7313</v>
      </c>
      <c r="M3156" s="345" t="s">
        <v>24</v>
      </c>
      <c r="N3156" s="345" t="s">
        <v>11491</v>
      </c>
      <c r="O3156" s="345"/>
      <c r="P3156" s="345"/>
      <c r="Q3156" s="344"/>
      <c r="R3156" s="344"/>
      <c r="S3156" s="346">
        <v>10</v>
      </c>
      <c r="T3156" s="347">
        <v>5000000</v>
      </c>
    </row>
    <row r="3157" spans="1:20" ht="15">
      <c r="A3157">
        <v>3156</v>
      </c>
      <c r="B3157" s="344">
        <v>41271</v>
      </c>
      <c r="C3157" s="345" t="s">
        <v>30206</v>
      </c>
      <c r="D3157" s="345" t="s">
        <v>30207</v>
      </c>
      <c r="E3157" s="345" t="s">
        <v>23990</v>
      </c>
      <c r="F3157" s="345" t="s">
        <v>30208</v>
      </c>
      <c r="G3157" s="345" t="s">
        <v>26070</v>
      </c>
      <c r="H3157" s="346">
        <v>500000</v>
      </c>
      <c r="I3157" s="345" t="s">
        <v>3894</v>
      </c>
      <c r="J3157" s="344">
        <v>40961</v>
      </c>
      <c r="K3157" s="345" t="s">
        <v>7312</v>
      </c>
      <c r="L3157" s="345" t="s">
        <v>7313</v>
      </c>
      <c r="M3157" s="345" t="s">
        <v>24</v>
      </c>
      <c r="N3157" s="345" t="s">
        <v>11491</v>
      </c>
      <c r="O3157" s="345"/>
      <c r="P3157" s="345"/>
      <c r="Q3157" s="344"/>
      <c r="R3157" s="344"/>
      <c r="S3157" s="346">
        <v>10</v>
      </c>
      <c r="T3157" s="347">
        <v>5000000</v>
      </c>
    </row>
    <row r="3158" spans="1:20" ht="15">
      <c r="A3158">
        <v>3157</v>
      </c>
      <c r="B3158" s="344">
        <v>41271</v>
      </c>
      <c r="C3158" s="345" t="s">
        <v>30209</v>
      </c>
      <c r="D3158" s="345" t="s">
        <v>30210</v>
      </c>
      <c r="E3158" s="345" t="s">
        <v>24028</v>
      </c>
      <c r="F3158" s="345" t="s">
        <v>30211</v>
      </c>
      <c r="G3158" s="345" t="s">
        <v>26296</v>
      </c>
      <c r="H3158" s="346">
        <v>500000</v>
      </c>
      <c r="I3158" s="345" t="s">
        <v>3894</v>
      </c>
      <c r="J3158" s="344">
        <v>40961</v>
      </c>
      <c r="K3158" s="345" t="s">
        <v>7312</v>
      </c>
      <c r="L3158" s="345" t="s">
        <v>7313</v>
      </c>
      <c r="M3158" s="345" t="s">
        <v>24</v>
      </c>
      <c r="N3158" s="345" t="s">
        <v>11491</v>
      </c>
      <c r="O3158" s="345"/>
      <c r="P3158" s="345"/>
      <c r="Q3158" s="344"/>
      <c r="R3158" s="344"/>
      <c r="S3158" s="346">
        <v>100</v>
      </c>
      <c r="T3158" s="347">
        <v>50000000</v>
      </c>
    </row>
    <row r="3159" spans="1:20" ht="15">
      <c r="A3159">
        <v>3158</v>
      </c>
      <c r="B3159" s="344">
        <v>41271</v>
      </c>
      <c r="C3159" s="345" t="s">
        <v>17807</v>
      </c>
      <c r="D3159" s="345" t="s">
        <v>30212</v>
      </c>
      <c r="E3159" s="345" t="s">
        <v>23979</v>
      </c>
      <c r="F3159" s="345" t="s">
        <v>30213</v>
      </c>
      <c r="G3159" s="345" t="s">
        <v>25980</v>
      </c>
      <c r="H3159" s="346">
        <v>10</v>
      </c>
      <c r="I3159" s="345" t="s">
        <v>4177</v>
      </c>
      <c r="J3159" s="344">
        <v>40962</v>
      </c>
      <c r="K3159" s="345" t="s">
        <v>7312</v>
      </c>
      <c r="L3159" s="345" t="s">
        <v>7313</v>
      </c>
      <c r="M3159" s="345" t="s">
        <v>24</v>
      </c>
      <c r="N3159" s="345" t="s">
        <v>11491</v>
      </c>
      <c r="O3159" s="345"/>
      <c r="P3159" s="345"/>
      <c r="Q3159" s="344"/>
      <c r="R3159" s="344"/>
      <c r="S3159" s="346">
        <v>40000</v>
      </c>
      <c r="T3159" s="347">
        <v>400000</v>
      </c>
    </row>
    <row r="3160" spans="1:20" ht="15">
      <c r="A3160">
        <v>3159</v>
      </c>
      <c r="B3160" s="344">
        <v>41271</v>
      </c>
      <c r="C3160" s="345" t="s">
        <v>30214</v>
      </c>
      <c r="D3160" s="345" t="s">
        <v>30215</v>
      </c>
      <c r="E3160" s="345" t="s">
        <v>24052</v>
      </c>
      <c r="F3160" s="345" t="s">
        <v>30216</v>
      </c>
      <c r="G3160" s="345" t="s">
        <v>26492</v>
      </c>
      <c r="H3160" s="346">
        <v>1000000</v>
      </c>
      <c r="I3160" s="345" t="s">
        <v>3894</v>
      </c>
      <c r="J3160" s="344">
        <v>40962</v>
      </c>
      <c r="K3160" s="345" t="s">
        <v>7312</v>
      </c>
      <c r="L3160" s="345" t="s">
        <v>7313</v>
      </c>
      <c r="M3160" s="345" t="s">
        <v>24</v>
      </c>
      <c r="N3160" s="345" t="s">
        <v>11491</v>
      </c>
      <c r="O3160" s="345"/>
      <c r="P3160" s="345"/>
      <c r="Q3160" s="344"/>
      <c r="R3160" s="344"/>
      <c r="S3160" s="346">
        <v>10</v>
      </c>
      <c r="T3160" s="347">
        <v>10000000</v>
      </c>
    </row>
    <row r="3161" spans="1:20" ht="15">
      <c r="A3161">
        <v>3160</v>
      </c>
      <c r="B3161" s="344">
        <v>41271</v>
      </c>
      <c r="C3161" s="345" t="s">
        <v>30217</v>
      </c>
      <c r="D3161" s="345" t="s">
        <v>30218</v>
      </c>
      <c r="E3161" s="345" t="s">
        <v>24064</v>
      </c>
      <c r="F3161" s="345" t="s">
        <v>30219</v>
      </c>
      <c r="G3161" s="345" t="s">
        <v>26636</v>
      </c>
      <c r="H3161" s="346">
        <v>1000000</v>
      </c>
      <c r="I3161" s="345" t="s">
        <v>3894</v>
      </c>
      <c r="J3161" s="344">
        <v>40962</v>
      </c>
      <c r="K3161" s="345" t="s">
        <v>7312</v>
      </c>
      <c r="L3161" s="345" t="s">
        <v>7313</v>
      </c>
      <c r="M3161" s="345" t="s">
        <v>24</v>
      </c>
      <c r="N3161" s="345" t="s">
        <v>11491</v>
      </c>
      <c r="O3161" s="345"/>
      <c r="P3161" s="345"/>
      <c r="Q3161" s="344"/>
      <c r="R3161" s="344"/>
      <c r="S3161" s="346">
        <v>10</v>
      </c>
      <c r="T3161" s="347">
        <v>10000000</v>
      </c>
    </row>
    <row r="3162" spans="1:20" ht="15">
      <c r="A3162">
        <v>3161</v>
      </c>
      <c r="B3162" s="344">
        <v>41271</v>
      </c>
      <c r="C3162" s="345" t="s">
        <v>30220</v>
      </c>
      <c r="D3162" s="345" t="s">
        <v>30221</v>
      </c>
      <c r="E3162" s="345" t="s">
        <v>23910</v>
      </c>
      <c r="F3162" s="345" t="s">
        <v>30222</v>
      </c>
      <c r="G3162" s="345" t="s">
        <v>25742</v>
      </c>
      <c r="H3162" s="346">
        <v>100000</v>
      </c>
      <c r="I3162" s="345" t="s">
        <v>3894</v>
      </c>
      <c r="J3162" s="344">
        <v>40962</v>
      </c>
      <c r="K3162" s="345" t="s">
        <v>7312</v>
      </c>
      <c r="L3162" s="345" t="s">
        <v>7313</v>
      </c>
      <c r="M3162" s="345" t="s">
        <v>24</v>
      </c>
      <c r="N3162" s="345" t="s">
        <v>11491</v>
      </c>
      <c r="O3162" s="345"/>
      <c r="P3162" s="345"/>
      <c r="Q3162" s="344"/>
      <c r="R3162" s="344"/>
      <c r="S3162" s="346">
        <v>9</v>
      </c>
      <c r="T3162" s="347">
        <v>900000</v>
      </c>
    </row>
    <row r="3163" spans="1:20" ht="15">
      <c r="A3163">
        <v>3162</v>
      </c>
      <c r="B3163" s="344">
        <v>41271</v>
      </c>
      <c r="C3163" s="345" t="s">
        <v>30220</v>
      </c>
      <c r="D3163" s="345" t="s">
        <v>30221</v>
      </c>
      <c r="E3163" s="345" t="s">
        <v>23911</v>
      </c>
      <c r="F3163" s="345" t="s">
        <v>30223</v>
      </c>
      <c r="G3163" s="345" t="s">
        <v>25744</v>
      </c>
      <c r="H3163" s="346">
        <v>10000</v>
      </c>
      <c r="I3163" s="345" t="s">
        <v>3894</v>
      </c>
      <c r="J3163" s="344">
        <v>40962</v>
      </c>
      <c r="K3163" s="345" t="s">
        <v>7312</v>
      </c>
      <c r="L3163" s="345" t="s">
        <v>7313</v>
      </c>
      <c r="M3163" s="345" t="s">
        <v>24</v>
      </c>
      <c r="N3163" s="345" t="s">
        <v>11491</v>
      </c>
      <c r="O3163" s="345"/>
      <c r="P3163" s="345"/>
      <c r="Q3163" s="344"/>
      <c r="R3163" s="344"/>
      <c r="S3163" s="346">
        <v>10</v>
      </c>
      <c r="T3163" s="347">
        <v>100000</v>
      </c>
    </row>
    <row r="3164" spans="1:20" ht="15">
      <c r="A3164">
        <v>3163</v>
      </c>
      <c r="B3164" s="344">
        <v>41271</v>
      </c>
      <c r="C3164" s="345" t="s">
        <v>30220</v>
      </c>
      <c r="D3164" s="345" t="s">
        <v>30221</v>
      </c>
      <c r="E3164" s="345" t="s">
        <v>23905</v>
      </c>
      <c r="F3164" s="345" t="s">
        <v>30224</v>
      </c>
      <c r="G3164" s="345" t="s">
        <v>25734</v>
      </c>
      <c r="H3164" s="346">
        <v>1000000</v>
      </c>
      <c r="I3164" s="345" t="s">
        <v>3894</v>
      </c>
      <c r="J3164" s="344">
        <v>40962</v>
      </c>
      <c r="K3164" s="345" t="s">
        <v>7312</v>
      </c>
      <c r="L3164" s="345" t="s">
        <v>7313</v>
      </c>
      <c r="M3164" s="345" t="s">
        <v>24</v>
      </c>
      <c r="N3164" s="345" t="s">
        <v>11512</v>
      </c>
      <c r="O3164" s="345"/>
      <c r="P3164" s="345"/>
      <c r="Q3164" s="344"/>
      <c r="R3164" s="344"/>
      <c r="S3164" s="346">
        <v>1</v>
      </c>
      <c r="T3164" s="347">
        <v>1000000</v>
      </c>
    </row>
    <row r="3165" spans="1:20" ht="15">
      <c r="A3165">
        <v>3164</v>
      </c>
      <c r="B3165" s="344">
        <v>41271</v>
      </c>
      <c r="C3165" s="345" t="s">
        <v>30220</v>
      </c>
      <c r="D3165" s="345" t="s">
        <v>30221</v>
      </c>
      <c r="E3165" s="345" t="s">
        <v>23907</v>
      </c>
      <c r="F3165" s="345" t="s">
        <v>30225</v>
      </c>
      <c r="G3165" s="345" t="s">
        <v>25738</v>
      </c>
      <c r="H3165" s="346">
        <v>1000000</v>
      </c>
      <c r="I3165" s="345" t="s">
        <v>3894</v>
      </c>
      <c r="J3165" s="344">
        <v>40962</v>
      </c>
      <c r="K3165" s="345" t="s">
        <v>7312</v>
      </c>
      <c r="L3165" s="345" t="s">
        <v>7313</v>
      </c>
      <c r="M3165" s="345" t="s">
        <v>24</v>
      </c>
      <c r="N3165" s="345" t="s">
        <v>11512</v>
      </c>
      <c r="O3165" s="345"/>
      <c r="P3165" s="345"/>
      <c r="Q3165" s="344"/>
      <c r="R3165" s="344"/>
      <c r="S3165" s="346">
        <v>1</v>
      </c>
      <c r="T3165" s="347">
        <v>1000000</v>
      </c>
    </row>
    <row r="3166" spans="1:20" ht="15">
      <c r="A3166">
        <v>3165</v>
      </c>
      <c r="B3166" s="344">
        <v>41271</v>
      </c>
      <c r="C3166" s="345" t="s">
        <v>30220</v>
      </c>
      <c r="D3166" s="345" t="s">
        <v>30221</v>
      </c>
      <c r="E3166" s="345" t="s">
        <v>23908</v>
      </c>
      <c r="F3166" s="345" t="s">
        <v>30226</v>
      </c>
      <c r="G3166" s="345" t="s">
        <v>25740</v>
      </c>
      <c r="H3166" s="346">
        <v>1000000</v>
      </c>
      <c r="I3166" s="345" t="s">
        <v>3894</v>
      </c>
      <c r="J3166" s="344">
        <v>40962</v>
      </c>
      <c r="K3166" s="345" t="s">
        <v>7312</v>
      </c>
      <c r="L3166" s="345" t="s">
        <v>7313</v>
      </c>
      <c r="M3166" s="345" t="s">
        <v>24</v>
      </c>
      <c r="N3166" s="345" t="s">
        <v>11491</v>
      </c>
      <c r="O3166" s="345"/>
      <c r="P3166" s="345"/>
      <c r="Q3166" s="344"/>
      <c r="R3166" s="344"/>
      <c r="S3166" s="346">
        <v>997</v>
      </c>
      <c r="T3166" s="347">
        <v>997000000</v>
      </c>
    </row>
    <row r="3167" spans="1:20" ht="15">
      <c r="A3167">
        <v>3166</v>
      </c>
      <c r="B3167" s="344">
        <v>41271</v>
      </c>
      <c r="C3167" s="345" t="s">
        <v>30227</v>
      </c>
      <c r="D3167" s="345" t="s">
        <v>30228</v>
      </c>
      <c r="E3167" s="345" t="s">
        <v>24005</v>
      </c>
      <c r="F3167" s="345" t="s">
        <v>30229</v>
      </c>
      <c r="G3167" s="345" t="s">
        <v>26151</v>
      </c>
      <c r="H3167" s="346">
        <v>200000</v>
      </c>
      <c r="I3167" s="345" t="s">
        <v>3894</v>
      </c>
      <c r="J3167" s="344">
        <v>40963</v>
      </c>
      <c r="K3167" s="345" t="s">
        <v>7312</v>
      </c>
      <c r="L3167" s="345" t="s">
        <v>7313</v>
      </c>
      <c r="M3167" s="345" t="s">
        <v>24</v>
      </c>
      <c r="N3167" s="345" t="s">
        <v>11491</v>
      </c>
      <c r="O3167" s="345"/>
      <c r="P3167" s="345"/>
      <c r="Q3167" s="344"/>
      <c r="R3167" s="344"/>
      <c r="S3167" s="346">
        <v>500</v>
      </c>
      <c r="T3167" s="347">
        <v>100000000</v>
      </c>
    </row>
    <row r="3168" spans="1:20" ht="15">
      <c r="A3168">
        <v>3167</v>
      </c>
      <c r="B3168" s="344">
        <v>41271</v>
      </c>
      <c r="C3168" s="345" t="s">
        <v>10633</v>
      </c>
      <c r="D3168" s="345" t="s">
        <v>10634</v>
      </c>
      <c r="E3168" s="345" t="s">
        <v>22717</v>
      </c>
      <c r="F3168" s="345" t="s">
        <v>30230</v>
      </c>
      <c r="G3168" s="345" t="s">
        <v>29753</v>
      </c>
      <c r="H3168" s="346">
        <v>100</v>
      </c>
      <c r="I3168" s="345" t="s">
        <v>4177</v>
      </c>
      <c r="J3168" s="344">
        <v>40963</v>
      </c>
      <c r="K3168" s="345" t="s">
        <v>7312</v>
      </c>
      <c r="L3168" s="345" t="s">
        <v>7313</v>
      </c>
      <c r="M3168" s="345" t="s">
        <v>24</v>
      </c>
      <c r="N3168" s="345" t="s">
        <v>1857</v>
      </c>
      <c r="O3168" s="345"/>
      <c r="P3168" s="345" t="s">
        <v>8962</v>
      </c>
      <c r="Q3168" s="344"/>
      <c r="R3168" s="344">
        <v>41694</v>
      </c>
      <c r="S3168" s="346">
        <v>4450</v>
      </c>
      <c r="T3168" s="347">
        <v>445000</v>
      </c>
    </row>
    <row r="3169" spans="1:20" ht="15">
      <c r="A3169">
        <v>3168</v>
      </c>
      <c r="B3169" s="344">
        <v>41271</v>
      </c>
      <c r="C3169" s="345" t="s">
        <v>10633</v>
      </c>
      <c r="D3169" s="345" t="s">
        <v>10634</v>
      </c>
      <c r="E3169" s="345" t="s">
        <v>22715</v>
      </c>
      <c r="F3169" s="345" t="s">
        <v>30231</v>
      </c>
      <c r="G3169" s="345" t="s">
        <v>29741</v>
      </c>
      <c r="H3169" s="346">
        <v>100</v>
      </c>
      <c r="I3169" s="345" t="s">
        <v>4177</v>
      </c>
      <c r="J3169" s="344">
        <v>40963</v>
      </c>
      <c r="K3169" s="345" t="s">
        <v>7312</v>
      </c>
      <c r="L3169" s="345" t="s">
        <v>7313</v>
      </c>
      <c r="M3169" s="345" t="s">
        <v>24</v>
      </c>
      <c r="N3169" s="345" t="s">
        <v>1857</v>
      </c>
      <c r="O3169" s="345"/>
      <c r="P3169" s="345" t="s">
        <v>8962</v>
      </c>
      <c r="Q3169" s="344"/>
      <c r="R3169" s="344">
        <v>41328</v>
      </c>
      <c r="S3169" s="346">
        <v>10889</v>
      </c>
      <c r="T3169" s="347">
        <v>1088900</v>
      </c>
    </row>
    <row r="3170" spans="1:20" ht="15">
      <c r="A3170">
        <v>3169</v>
      </c>
      <c r="B3170" s="344">
        <v>41271</v>
      </c>
      <c r="C3170" s="345" t="s">
        <v>7453</v>
      </c>
      <c r="D3170" s="345" t="s">
        <v>7454</v>
      </c>
      <c r="E3170" s="345" t="s">
        <v>24437</v>
      </c>
      <c r="F3170" s="345" t="s">
        <v>30232</v>
      </c>
      <c r="G3170" s="345" t="s">
        <v>28672</v>
      </c>
      <c r="H3170" s="346">
        <v>10000</v>
      </c>
      <c r="I3170" s="345" t="s">
        <v>3894</v>
      </c>
      <c r="J3170" s="344">
        <v>40966</v>
      </c>
      <c r="K3170" s="345" t="s">
        <v>7312</v>
      </c>
      <c r="L3170" s="345" t="s">
        <v>7313</v>
      </c>
      <c r="M3170" s="345" t="s">
        <v>24</v>
      </c>
      <c r="N3170" s="345" t="s">
        <v>7411</v>
      </c>
      <c r="O3170" s="345" t="s">
        <v>7315</v>
      </c>
      <c r="P3170" s="345"/>
      <c r="Q3170" s="344"/>
      <c r="R3170" s="344">
        <v>42419</v>
      </c>
      <c r="S3170" s="346">
        <v>313613</v>
      </c>
      <c r="T3170" s="347">
        <v>3136130000</v>
      </c>
    </row>
    <row r="3171" spans="1:20" ht="15">
      <c r="A3171">
        <v>3170</v>
      </c>
      <c r="B3171" s="344">
        <v>41271</v>
      </c>
      <c r="C3171" s="345" t="s">
        <v>30233</v>
      </c>
      <c r="D3171" s="345" t="s">
        <v>30234</v>
      </c>
      <c r="E3171" s="345" t="s">
        <v>24054</v>
      </c>
      <c r="F3171" s="345" t="s">
        <v>30235</v>
      </c>
      <c r="G3171" s="345" t="s">
        <v>26497</v>
      </c>
      <c r="H3171" s="346">
        <v>1000</v>
      </c>
      <c r="I3171" s="345" t="s">
        <v>3894</v>
      </c>
      <c r="J3171" s="344">
        <v>40966</v>
      </c>
      <c r="K3171" s="345" t="s">
        <v>7312</v>
      </c>
      <c r="L3171" s="345" t="s">
        <v>7313</v>
      </c>
      <c r="M3171" s="345" t="s">
        <v>24</v>
      </c>
      <c r="N3171" s="345" t="s">
        <v>11491</v>
      </c>
      <c r="O3171" s="345"/>
      <c r="P3171" s="345"/>
      <c r="Q3171" s="344"/>
      <c r="R3171" s="344"/>
      <c r="S3171" s="346">
        <v>998450</v>
      </c>
      <c r="T3171" s="347">
        <v>998450000</v>
      </c>
    </row>
    <row r="3172" spans="1:20" ht="15">
      <c r="A3172">
        <v>3171</v>
      </c>
      <c r="B3172" s="344">
        <v>41271</v>
      </c>
      <c r="C3172" s="345" t="s">
        <v>9137</v>
      </c>
      <c r="D3172" s="345" t="s">
        <v>9138</v>
      </c>
      <c r="E3172" s="345" t="s">
        <v>22740</v>
      </c>
      <c r="F3172" s="345" t="s">
        <v>30236</v>
      </c>
      <c r="G3172" s="345" t="s">
        <v>24824</v>
      </c>
      <c r="H3172" s="346">
        <v>10000</v>
      </c>
      <c r="I3172" s="345" t="s">
        <v>3894</v>
      </c>
      <c r="J3172" s="344">
        <v>40967</v>
      </c>
      <c r="K3172" s="345" t="s">
        <v>7312</v>
      </c>
      <c r="L3172" s="345" t="s">
        <v>7313</v>
      </c>
      <c r="M3172" s="345" t="s">
        <v>24</v>
      </c>
      <c r="N3172" s="345" t="s">
        <v>235</v>
      </c>
      <c r="O3172" s="345"/>
      <c r="P3172" s="345" t="s">
        <v>8962</v>
      </c>
      <c r="Q3172" s="344"/>
      <c r="R3172" s="344">
        <v>41332</v>
      </c>
      <c r="S3172" s="346">
        <v>780000</v>
      </c>
      <c r="T3172" s="347">
        <v>7800000000</v>
      </c>
    </row>
    <row r="3173" spans="1:20" ht="15">
      <c r="A3173">
        <v>3172</v>
      </c>
      <c r="B3173" s="344">
        <v>41271</v>
      </c>
      <c r="C3173" s="345" t="s">
        <v>30237</v>
      </c>
      <c r="D3173" s="345" t="s">
        <v>30238</v>
      </c>
      <c r="E3173" s="345" t="s">
        <v>23917</v>
      </c>
      <c r="F3173" s="345" t="s">
        <v>30239</v>
      </c>
      <c r="G3173" s="345" t="s">
        <v>25769</v>
      </c>
      <c r="H3173" s="346">
        <v>10000</v>
      </c>
      <c r="I3173" s="345" t="s">
        <v>3894</v>
      </c>
      <c r="J3173" s="344">
        <v>40966</v>
      </c>
      <c r="K3173" s="345" t="s">
        <v>7312</v>
      </c>
      <c r="L3173" s="345" t="s">
        <v>7313</v>
      </c>
      <c r="M3173" s="345" t="s">
        <v>24</v>
      </c>
      <c r="N3173" s="345" t="s">
        <v>11491</v>
      </c>
      <c r="O3173" s="345"/>
      <c r="P3173" s="345"/>
      <c r="Q3173" s="344"/>
      <c r="R3173" s="344"/>
      <c r="S3173" s="346">
        <v>306</v>
      </c>
      <c r="T3173" s="347">
        <v>3060000</v>
      </c>
    </row>
    <row r="3174" spans="1:20" ht="15">
      <c r="A3174">
        <v>3173</v>
      </c>
      <c r="B3174" s="344">
        <v>41271</v>
      </c>
      <c r="C3174" s="345" t="s">
        <v>30237</v>
      </c>
      <c r="D3174" s="345" t="s">
        <v>30238</v>
      </c>
      <c r="E3174" s="345" t="s">
        <v>23914</v>
      </c>
      <c r="F3174" s="345" t="s">
        <v>30240</v>
      </c>
      <c r="G3174" s="345" t="s">
        <v>25764</v>
      </c>
      <c r="H3174" s="346">
        <v>10000</v>
      </c>
      <c r="I3174" s="345" t="s">
        <v>3894</v>
      </c>
      <c r="J3174" s="344">
        <v>40966</v>
      </c>
      <c r="K3174" s="345" t="s">
        <v>7312</v>
      </c>
      <c r="L3174" s="345" t="s">
        <v>7313</v>
      </c>
      <c r="M3174" s="345" t="s">
        <v>24</v>
      </c>
      <c r="N3174" s="345" t="s">
        <v>11512</v>
      </c>
      <c r="O3174" s="345"/>
      <c r="P3174" s="345"/>
      <c r="Q3174" s="344"/>
      <c r="R3174" s="344"/>
      <c r="S3174" s="346">
        <v>294</v>
      </c>
      <c r="T3174" s="347">
        <v>2940000</v>
      </c>
    </row>
    <row r="3175" spans="1:20" ht="15">
      <c r="A3175">
        <v>3174</v>
      </c>
      <c r="B3175" s="344">
        <v>41271</v>
      </c>
      <c r="C3175" s="345" t="s">
        <v>30241</v>
      </c>
      <c r="D3175" s="345" t="s">
        <v>30242</v>
      </c>
      <c r="E3175" s="345" t="s">
        <v>24069</v>
      </c>
      <c r="F3175" s="345" t="s">
        <v>30243</v>
      </c>
      <c r="G3175" s="345" t="s">
        <v>25746</v>
      </c>
      <c r="H3175" s="346">
        <v>100000</v>
      </c>
      <c r="I3175" s="345" t="s">
        <v>3894</v>
      </c>
      <c r="J3175" s="344">
        <v>40967</v>
      </c>
      <c r="K3175" s="345" t="s">
        <v>7312</v>
      </c>
      <c r="L3175" s="345" t="s">
        <v>7313</v>
      </c>
      <c r="M3175" s="345" t="s">
        <v>24</v>
      </c>
      <c r="N3175" s="345" t="s">
        <v>11491</v>
      </c>
      <c r="O3175" s="345"/>
      <c r="P3175" s="345"/>
      <c r="Q3175" s="344"/>
      <c r="R3175" s="344"/>
      <c r="S3175" s="346">
        <v>50</v>
      </c>
      <c r="T3175" s="347">
        <v>5000000</v>
      </c>
    </row>
    <row r="3176" spans="1:20" ht="15">
      <c r="A3176">
        <v>3175</v>
      </c>
      <c r="B3176" s="344">
        <v>41271</v>
      </c>
      <c r="C3176" s="345" t="s">
        <v>30244</v>
      </c>
      <c r="D3176" s="345" t="s">
        <v>30245</v>
      </c>
      <c r="E3176" s="345" t="s">
        <v>24078</v>
      </c>
      <c r="F3176" s="345" t="s">
        <v>30246</v>
      </c>
      <c r="G3176" s="345" t="s">
        <v>26247</v>
      </c>
      <c r="H3176" s="346">
        <v>200</v>
      </c>
      <c r="I3176" s="345" t="s">
        <v>3894</v>
      </c>
      <c r="J3176" s="344">
        <v>40967</v>
      </c>
      <c r="K3176" s="345" t="s">
        <v>7312</v>
      </c>
      <c r="L3176" s="345" t="s">
        <v>7313</v>
      </c>
      <c r="M3176" s="345" t="s">
        <v>24</v>
      </c>
      <c r="N3176" s="345" t="s">
        <v>11491</v>
      </c>
      <c r="O3176" s="345"/>
      <c r="P3176" s="345"/>
      <c r="Q3176" s="344"/>
      <c r="R3176" s="344"/>
      <c r="S3176" s="346">
        <v>7500000</v>
      </c>
      <c r="T3176" s="347">
        <v>1500000000</v>
      </c>
    </row>
    <row r="3177" spans="1:20" ht="15">
      <c r="A3177">
        <v>3176</v>
      </c>
      <c r="B3177" s="344">
        <v>41271</v>
      </c>
      <c r="C3177" s="345" t="s">
        <v>30247</v>
      </c>
      <c r="D3177" s="345" t="s">
        <v>30248</v>
      </c>
      <c r="E3177" s="345" t="s">
        <v>24084</v>
      </c>
      <c r="F3177" s="345" t="s">
        <v>30249</v>
      </c>
      <c r="G3177" s="345" t="s">
        <v>26291</v>
      </c>
      <c r="H3177" s="346">
        <v>10000</v>
      </c>
      <c r="I3177" s="345" t="s">
        <v>3894</v>
      </c>
      <c r="J3177" s="344">
        <v>40968</v>
      </c>
      <c r="K3177" s="345" t="s">
        <v>7312</v>
      </c>
      <c r="L3177" s="345" t="s">
        <v>7313</v>
      </c>
      <c r="M3177" s="345" t="s">
        <v>24</v>
      </c>
      <c r="N3177" s="345" t="s">
        <v>11491</v>
      </c>
      <c r="O3177" s="345"/>
      <c r="P3177" s="345"/>
      <c r="Q3177" s="344"/>
      <c r="R3177" s="344"/>
      <c r="S3177" s="346">
        <v>10000</v>
      </c>
      <c r="T3177" s="347">
        <v>100000000</v>
      </c>
    </row>
    <row r="3178" spans="1:20" ht="15">
      <c r="A3178">
        <v>3177</v>
      </c>
      <c r="B3178" s="344">
        <v>41271</v>
      </c>
      <c r="C3178" s="345" t="s">
        <v>30250</v>
      </c>
      <c r="D3178" s="345" t="s">
        <v>30251</v>
      </c>
      <c r="E3178" s="345" t="s">
        <v>24073</v>
      </c>
      <c r="F3178" s="345" t="s">
        <v>30252</v>
      </c>
      <c r="G3178" s="345" t="s">
        <v>26031</v>
      </c>
      <c r="H3178" s="346">
        <v>100</v>
      </c>
      <c r="I3178" s="345" t="s">
        <v>3894</v>
      </c>
      <c r="J3178" s="344">
        <v>40968</v>
      </c>
      <c r="K3178" s="345" t="s">
        <v>7312</v>
      </c>
      <c r="L3178" s="345" t="s">
        <v>7313</v>
      </c>
      <c r="M3178" s="345" t="s">
        <v>24</v>
      </c>
      <c r="N3178" s="345" t="s">
        <v>11491</v>
      </c>
      <c r="O3178" s="345"/>
      <c r="P3178" s="345"/>
      <c r="Q3178" s="344"/>
      <c r="R3178" s="344"/>
      <c r="S3178" s="346">
        <v>105000</v>
      </c>
      <c r="T3178" s="347">
        <v>10500000</v>
      </c>
    </row>
    <row r="3179" spans="1:20" ht="15">
      <c r="A3179">
        <v>3178</v>
      </c>
      <c r="B3179" s="344">
        <v>41271</v>
      </c>
      <c r="C3179" s="345" t="s">
        <v>30253</v>
      </c>
      <c r="D3179" s="345" t="s">
        <v>26279</v>
      </c>
      <c r="E3179" s="345" t="s">
        <v>24082</v>
      </c>
      <c r="F3179" s="345" t="s">
        <v>30254</v>
      </c>
      <c r="G3179" s="345" t="s">
        <v>26278</v>
      </c>
      <c r="H3179" s="346">
        <v>5000000</v>
      </c>
      <c r="I3179" s="345" t="s">
        <v>3894</v>
      </c>
      <c r="J3179" s="344">
        <v>40968</v>
      </c>
      <c r="K3179" s="345" t="s">
        <v>7312</v>
      </c>
      <c r="L3179" s="345" t="s">
        <v>7313</v>
      </c>
      <c r="M3179" s="345" t="s">
        <v>24</v>
      </c>
      <c r="N3179" s="345" t="s">
        <v>11491</v>
      </c>
      <c r="O3179" s="345"/>
      <c r="P3179" s="345"/>
      <c r="Q3179" s="344"/>
      <c r="R3179" s="344"/>
      <c r="S3179" s="346">
        <v>1</v>
      </c>
      <c r="T3179" s="347">
        <v>5000000</v>
      </c>
    </row>
    <row r="3180" spans="1:20" ht="15">
      <c r="A3180">
        <v>3179</v>
      </c>
      <c r="B3180" s="344">
        <v>41271</v>
      </c>
      <c r="C3180" s="345" t="s">
        <v>13722</v>
      </c>
      <c r="D3180" s="345" t="s">
        <v>30255</v>
      </c>
      <c r="E3180" s="345" t="s">
        <v>24097</v>
      </c>
      <c r="F3180" s="345" t="s">
        <v>30256</v>
      </c>
      <c r="G3180" s="345" t="s">
        <v>13726</v>
      </c>
      <c r="H3180" s="346">
        <v>100</v>
      </c>
      <c r="I3180" s="345" t="s">
        <v>3894</v>
      </c>
      <c r="J3180" s="344">
        <v>40969</v>
      </c>
      <c r="K3180" s="345" t="s">
        <v>7312</v>
      </c>
      <c r="L3180" s="345" t="s">
        <v>7313</v>
      </c>
      <c r="M3180" s="345" t="s">
        <v>24</v>
      </c>
      <c r="N3180" s="345" t="s">
        <v>11491</v>
      </c>
      <c r="O3180" s="345"/>
      <c r="P3180" s="345"/>
      <c r="Q3180" s="344"/>
      <c r="R3180" s="344"/>
      <c r="S3180" s="346">
        <v>14654028</v>
      </c>
      <c r="T3180" s="347">
        <v>1465402800</v>
      </c>
    </row>
    <row r="3181" spans="1:20" ht="15">
      <c r="A3181">
        <v>3180</v>
      </c>
      <c r="B3181" s="344">
        <v>41271</v>
      </c>
      <c r="C3181" s="345" t="s">
        <v>9137</v>
      </c>
      <c r="D3181" s="345" t="s">
        <v>9138</v>
      </c>
      <c r="E3181" s="345" t="s">
        <v>22731</v>
      </c>
      <c r="F3181" s="345" t="s">
        <v>30257</v>
      </c>
      <c r="G3181" s="345" t="s">
        <v>24778</v>
      </c>
      <c r="H3181" s="346">
        <v>1000</v>
      </c>
      <c r="I3181" s="345" t="s">
        <v>3894</v>
      </c>
      <c r="J3181" s="344">
        <v>40973</v>
      </c>
      <c r="K3181" s="345" t="s">
        <v>7312</v>
      </c>
      <c r="L3181" s="345" t="s">
        <v>7313</v>
      </c>
      <c r="M3181" s="345" t="s">
        <v>24</v>
      </c>
      <c r="N3181" s="345" t="s">
        <v>9279</v>
      </c>
      <c r="O3181" s="345"/>
      <c r="P3181" s="345" t="s">
        <v>8965</v>
      </c>
      <c r="Q3181" s="344"/>
      <c r="R3181" s="344">
        <v>42799</v>
      </c>
      <c r="S3181" s="346">
        <v>40000000</v>
      </c>
      <c r="T3181" s="347">
        <v>40000000000</v>
      </c>
    </row>
    <row r="3182" spans="1:20" ht="15">
      <c r="A3182">
        <v>3181</v>
      </c>
      <c r="B3182" s="344">
        <v>41271</v>
      </c>
      <c r="C3182" s="345" t="s">
        <v>30258</v>
      </c>
      <c r="D3182" s="345" t="s">
        <v>30259</v>
      </c>
      <c r="E3182" s="345" t="s">
        <v>24088</v>
      </c>
      <c r="F3182" s="345" t="s">
        <v>30260</v>
      </c>
      <c r="G3182" s="345" t="s">
        <v>26460</v>
      </c>
      <c r="H3182" s="346">
        <v>1000000</v>
      </c>
      <c r="I3182" s="345" t="s">
        <v>3894</v>
      </c>
      <c r="J3182" s="344">
        <v>40969</v>
      </c>
      <c r="K3182" s="345" t="s">
        <v>7312</v>
      </c>
      <c r="L3182" s="345" t="s">
        <v>7313</v>
      </c>
      <c r="M3182" s="345" t="s">
        <v>24</v>
      </c>
      <c r="N3182" s="345" t="s">
        <v>11491</v>
      </c>
      <c r="O3182" s="345"/>
      <c r="P3182" s="345"/>
      <c r="Q3182" s="344"/>
      <c r="R3182" s="344"/>
      <c r="S3182" s="346">
        <v>5</v>
      </c>
      <c r="T3182" s="347">
        <v>5000000</v>
      </c>
    </row>
    <row r="3183" spans="1:20" ht="15">
      <c r="A3183">
        <v>3182</v>
      </c>
      <c r="B3183" s="344">
        <v>41271</v>
      </c>
      <c r="C3183" s="345" t="s">
        <v>7560</v>
      </c>
      <c r="D3183" s="345" t="s">
        <v>7561</v>
      </c>
      <c r="E3183" s="345" t="s">
        <v>24426</v>
      </c>
      <c r="F3183" s="345" t="s">
        <v>30261</v>
      </c>
      <c r="G3183" s="345" t="s">
        <v>28880</v>
      </c>
      <c r="H3183" s="346">
        <v>1</v>
      </c>
      <c r="I3183" s="345" t="s">
        <v>28882</v>
      </c>
      <c r="J3183" s="344">
        <v>40969</v>
      </c>
      <c r="K3183" s="345" t="s">
        <v>7312</v>
      </c>
      <c r="L3183" s="345" t="s">
        <v>7313</v>
      </c>
      <c r="M3183" s="345" t="s">
        <v>24</v>
      </c>
      <c r="N3183" s="345" t="s">
        <v>7411</v>
      </c>
      <c r="O3183" s="345" t="s">
        <v>7412</v>
      </c>
      <c r="P3183" s="345"/>
      <c r="Q3183" s="344"/>
      <c r="R3183" s="344"/>
      <c r="S3183" s="346">
        <v>2593</v>
      </c>
      <c r="T3183" s="347">
        <v>2593</v>
      </c>
    </row>
    <row r="3184" spans="1:20" ht="15">
      <c r="A3184">
        <v>3183</v>
      </c>
      <c r="B3184" s="344">
        <v>41271</v>
      </c>
      <c r="C3184" s="345" t="s">
        <v>7406</v>
      </c>
      <c r="D3184" s="345" t="s">
        <v>7407</v>
      </c>
      <c r="E3184" s="345" t="s">
        <v>24457</v>
      </c>
      <c r="F3184" s="345" t="s">
        <v>30262</v>
      </c>
      <c r="G3184" s="345" t="s">
        <v>28817</v>
      </c>
      <c r="H3184" s="346">
        <v>10</v>
      </c>
      <c r="I3184" s="345" t="s">
        <v>4177</v>
      </c>
      <c r="J3184" s="344">
        <v>40970</v>
      </c>
      <c r="K3184" s="345" t="s">
        <v>7312</v>
      </c>
      <c r="L3184" s="345" t="s">
        <v>7313</v>
      </c>
      <c r="M3184" s="345" t="s">
        <v>24</v>
      </c>
      <c r="N3184" s="345" t="s">
        <v>7411</v>
      </c>
      <c r="O3184" s="345" t="s">
        <v>7315</v>
      </c>
      <c r="P3184" s="345"/>
      <c r="Q3184" s="344"/>
      <c r="R3184" s="344">
        <v>42704</v>
      </c>
      <c r="S3184" s="346">
        <v>427998</v>
      </c>
      <c r="T3184" s="347">
        <v>4279980</v>
      </c>
    </row>
    <row r="3185" spans="1:20" ht="15">
      <c r="A3185">
        <v>3184</v>
      </c>
      <c r="B3185" s="344">
        <v>41271</v>
      </c>
      <c r="C3185" s="345" t="s">
        <v>10633</v>
      </c>
      <c r="D3185" s="345" t="s">
        <v>10634</v>
      </c>
      <c r="E3185" s="345" t="s">
        <v>22725</v>
      </c>
      <c r="F3185" s="345" t="s">
        <v>30263</v>
      </c>
      <c r="G3185" s="345" t="s">
        <v>29728</v>
      </c>
      <c r="H3185" s="346">
        <v>10000</v>
      </c>
      <c r="I3185" s="345" t="s">
        <v>3894</v>
      </c>
      <c r="J3185" s="344">
        <v>40970</v>
      </c>
      <c r="K3185" s="345" t="s">
        <v>7312</v>
      </c>
      <c r="L3185" s="345" t="s">
        <v>7313</v>
      </c>
      <c r="M3185" s="345" t="s">
        <v>24</v>
      </c>
      <c r="N3185" s="345" t="s">
        <v>1857</v>
      </c>
      <c r="O3185" s="345"/>
      <c r="P3185" s="345" t="s">
        <v>8962</v>
      </c>
      <c r="Q3185" s="344"/>
      <c r="R3185" s="344">
        <v>41335</v>
      </c>
      <c r="S3185" s="346">
        <v>923400</v>
      </c>
      <c r="T3185" s="347">
        <v>9234000000</v>
      </c>
    </row>
    <row r="3186" spans="1:20" ht="15">
      <c r="A3186">
        <v>3185</v>
      </c>
      <c r="B3186" s="344">
        <v>41271</v>
      </c>
      <c r="C3186" s="345" t="s">
        <v>7431</v>
      </c>
      <c r="D3186" s="345" t="s">
        <v>7432</v>
      </c>
      <c r="E3186" s="345" t="s">
        <v>24461</v>
      </c>
      <c r="F3186" s="345" t="s">
        <v>30264</v>
      </c>
      <c r="G3186" s="345" t="s">
        <v>28517</v>
      </c>
      <c r="H3186" s="346">
        <v>1</v>
      </c>
      <c r="I3186" s="345" t="s">
        <v>3894</v>
      </c>
      <c r="J3186" s="344">
        <v>40970</v>
      </c>
      <c r="K3186" s="345" t="s">
        <v>7312</v>
      </c>
      <c r="L3186" s="345" t="s">
        <v>7313</v>
      </c>
      <c r="M3186" s="345" t="s">
        <v>24</v>
      </c>
      <c r="N3186" s="345" t="s">
        <v>7411</v>
      </c>
      <c r="O3186" s="345" t="s">
        <v>7412</v>
      </c>
      <c r="P3186" s="345"/>
      <c r="Q3186" s="344"/>
      <c r="R3186" s="344"/>
      <c r="S3186" s="346">
        <v>4589426068</v>
      </c>
      <c r="T3186" s="347">
        <v>4589426068</v>
      </c>
    </row>
    <row r="3187" spans="1:20" ht="15">
      <c r="A3187">
        <v>3186</v>
      </c>
      <c r="B3187" s="344">
        <v>41271</v>
      </c>
      <c r="C3187" s="345" t="s">
        <v>7431</v>
      </c>
      <c r="D3187" s="345" t="s">
        <v>7432</v>
      </c>
      <c r="E3187" s="345" t="s">
        <v>24462</v>
      </c>
      <c r="F3187" s="345" t="s">
        <v>30265</v>
      </c>
      <c r="G3187" s="345" t="s">
        <v>28760</v>
      </c>
      <c r="H3187" s="346">
        <v>1</v>
      </c>
      <c r="I3187" s="345" t="s">
        <v>3894</v>
      </c>
      <c r="J3187" s="344">
        <v>40970</v>
      </c>
      <c r="K3187" s="345" t="s">
        <v>7312</v>
      </c>
      <c r="L3187" s="345" t="s">
        <v>7313</v>
      </c>
      <c r="M3187" s="345" t="s">
        <v>24</v>
      </c>
      <c r="N3187" s="345" t="s">
        <v>7411</v>
      </c>
      <c r="O3187" s="345" t="s">
        <v>7412</v>
      </c>
      <c r="P3187" s="345"/>
      <c r="Q3187" s="344"/>
      <c r="R3187" s="344"/>
      <c r="S3187" s="346">
        <v>100000000</v>
      </c>
      <c r="T3187" s="347">
        <v>100000000</v>
      </c>
    </row>
    <row r="3188" spans="1:20" ht="15">
      <c r="A3188">
        <v>3187</v>
      </c>
      <c r="B3188" s="344">
        <v>41271</v>
      </c>
      <c r="C3188" s="345" t="s">
        <v>9406</v>
      </c>
      <c r="D3188" s="345" t="s">
        <v>9407</v>
      </c>
      <c r="E3188" s="345" t="s">
        <v>22723</v>
      </c>
      <c r="F3188" s="345" t="s">
        <v>30266</v>
      </c>
      <c r="G3188" s="345" t="s">
        <v>29714</v>
      </c>
      <c r="H3188" s="346">
        <v>10000</v>
      </c>
      <c r="I3188" s="345" t="s">
        <v>3894</v>
      </c>
      <c r="J3188" s="344">
        <v>40973</v>
      </c>
      <c r="K3188" s="345" t="s">
        <v>7312</v>
      </c>
      <c r="L3188" s="345" t="s">
        <v>7313</v>
      </c>
      <c r="M3188" s="345" t="s">
        <v>24</v>
      </c>
      <c r="N3188" s="345" t="s">
        <v>1857</v>
      </c>
      <c r="O3188" s="345"/>
      <c r="P3188" s="345" t="s">
        <v>8965</v>
      </c>
      <c r="Q3188" s="344"/>
      <c r="R3188" s="344">
        <v>41346</v>
      </c>
      <c r="S3188" s="346">
        <v>65718</v>
      </c>
      <c r="T3188" s="347">
        <v>657180000</v>
      </c>
    </row>
    <row r="3189" spans="1:20" ht="15">
      <c r="A3189">
        <v>3188</v>
      </c>
      <c r="B3189" s="344">
        <v>41271</v>
      </c>
      <c r="C3189" s="345" t="s">
        <v>30267</v>
      </c>
      <c r="D3189" s="345" t="s">
        <v>30268</v>
      </c>
      <c r="E3189" s="345" t="s">
        <v>24066</v>
      </c>
      <c r="F3189" s="345" t="s">
        <v>30269</v>
      </c>
      <c r="G3189" s="345" t="s">
        <v>25496</v>
      </c>
      <c r="H3189" s="346">
        <v>1000000</v>
      </c>
      <c r="I3189" s="345" t="s">
        <v>3894</v>
      </c>
      <c r="J3189" s="344">
        <v>40973</v>
      </c>
      <c r="K3189" s="345" t="s">
        <v>7312</v>
      </c>
      <c r="L3189" s="345" t="s">
        <v>7313</v>
      </c>
      <c r="M3189" s="345" t="s">
        <v>24</v>
      </c>
      <c r="N3189" s="345" t="s">
        <v>11491</v>
      </c>
      <c r="O3189" s="345"/>
      <c r="P3189" s="345"/>
      <c r="Q3189" s="344"/>
      <c r="R3189" s="344"/>
      <c r="S3189" s="346">
        <v>50</v>
      </c>
      <c r="T3189" s="347">
        <v>50000000</v>
      </c>
    </row>
    <row r="3190" spans="1:20" ht="15">
      <c r="A3190">
        <v>3189</v>
      </c>
      <c r="B3190" s="344">
        <v>41271</v>
      </c>
      <c r="C3190" s="345" t="s">
        <v>9137</v>
      </c>
      <c r="D3190" s="345" t="s">
        <v>9138</v>
      </c>
      <c r="E3190" s="345" t="s">
        <v>22742</v>
      </c>
      <c r="F3190" s="345" t="s">
        <v>30270</v>
      </c>
      <c r="G3190" s="345" t="s">
        <v>24826</v>
      </c>
      <c r="H3190" s="346">
        <v>10000</v>
      </c>
      <c r="I3190" s="345" t="s">
        <v>3894</v>
      </c>
      <c r="J3190" s="344">
        <v>40974</v>
      </c>
      <c r="K3190" s="345" t="s">
        <v>7312</v>
      </c>
      <c r="L3190" s="345" t="s">
        <v>7313</v>
      </c>
      <c r="M3190" s="345" t="s">
        <v>24</v>
      </c>
      <c r="N3190" s="345" t="s">
        <v>235</v>
      </c>
      <c r="O3190" s="345"/>
      <c r="P3190" s="345" t="s">
        <v>8962</v>
      </c>
      <c r="Q3190" s="344"/>
      <c r="R3190" s="344">
        <v>41339</v>
      </c>
      <c r="S3190" s="346">
        <v>390000</v>
      </c>
      <c r="T3190" s="347">
        <v>3900000000</v>
      </c>
    </row>
    <row r="3191" spans="1:20" ht="15">
      <c r="A3191">
        <v>3190</v>
      </c>
      <c r="B3191" s="344">
        <v>41271</v>
      </c>
      <c r="C3191" s="345" t="s">
        <v>9137</v>
      </c>
      <c r="D3191" s="345" t="s">
        <v>9138</v>
      </c>
      <c r="E3191" s="345" t="s">
        <v>22757</v>
      </c>
      <c r="F3191" s="345" t="s">
        <v>30271</v>
      </c>
      <c r="G3191" s="345" t="s">
        <v>24805</v>
      </c>
      <c r="H3191" s="346">
        <v>10000</v>
      </c>
      <c r="I3191" s="345" t="s">
        <v>3894</v>
      </c>
      <c r="J3191" s="344">
        <v>40975</v>
      </c>
      <c r="K3191" s="345" t="s">
        <v>7312</v>
      </c>
      <c r="L3191" s="345" t="s">
        <v>7313</v>
      </c>
      <c r="M3191" s="345" t="s">
        <v>24</v>
      </c>
      <c r="N3191" s="345" t="s">
        <v>230</v>
      </c>
      <c r="O3191" s="345"/>
      <c r="P3191" s="345" t="s">
        <v>9136</v>
      </c>
      <c r="Q3191" s="344"/>
      <c r="R3191" s="344">
        <v>41325</v>
      </c>
      <c r="S3191" s="346">
        <v>30450000</v>
      </c>
      <c r="T3191" s="347">
        <v>304500000000</v>
      </c>
    </row>
    <row r="3192" spans="1:20" ht="15">
      <c r="A3192">
        <v>3191</v>
      </c>
      <c r="B3192" s="344">
        <v>41271</v>
      </c>
      <c r="C3192" s="345" t="s">
        <v>9420</v>
      </c>
      <c r="D3192" s="345" t="s">
        <v>9421</v>
      </c>
      <c r="E3192" s="345" t="s">
        <v>24071</v>
      </c>
      <c r="F3192" s="345" t="s">
        <v>30272</v>
      </c>
      <c r="G3192" s="345" t="s">
        <v>25931</v>
      </c>
      <c r="H3192" s="346">
        <v>100000</v>
      </c>
      <c r="I3192" s="345" t="s">
        <v>3894</v>
      </c>
      <c r="J3192" s="344">
        <v>40974</v>
      </c>
      <c r="K3192" s="345" t="s">
        <v>7312</v>
      </c>
      <c r="L3192" s="345" t="s">
        <v>7313</v>
      </c>
      <c r="M3192" s="345" t="s">
        <v>24</v>
      </c>
      <c r="N3192" s="345" t="s">
        <v>11491</v>
      </c>
      <c r="O3192" s="345"/>
      <c r="P3192" s="345"/>
      <c r="Q3192" s="344"/>
      <c r="R3192" s="344"/>
      <c r="S3192" s="346">
        <v>5042</v>
      </c>
      <c r="T3192" s="347">
        <v>504200000</v>
      </c>
    </row>
    <row r="3193" spans="1:20" ht="15">
      <c r="A3193">
        <v>3192</v>
      </c>
      <c r="B3193" s="344">
        <v>41271</v>
      </c>
      <c r="C3193" s="345" t="s">
        <v>30273</v>
      </c>
      <c r="D3193" s="345" t="s">
        <v>30274</v>
      </c>
      <c r="E3193" s="345" t="s">
        <v>24086</v>
      </c>
      <c r="F3193" s="345" t="s">
        <v>30275</v>
      </c>
      <c r="G3193" s="345" t="s">
        <v>26350</v>
      </c>
      <c r="H3193" s="346">
        <v>1000000</v>
      </c>
      <c r="I3193" s="345" t="s">
        <v>3894</v>
      </c>
      <c r="J3193" s="344">
        <v>40974</v>
      </c>
      <c r="K3193" s="345" t="s">
        <v>7312</v>
      </c>
      <c r="L3193" s="345" t="s">
        <v>7313</v>
      </c>
      <c r="M3193" s="345" t="s">
        <v>24</v>
      </c>
      <c r="N3193" s="345" t="s">
        <v>11491</v>
      </c>
      <c r="O3193" s="345"/>
      <c r="P3193" s="345"/>
      <c r="Q3193" s="344"/>
      <c r="R3193" s="344"/>
      <c r="S3193" s="346">
        <v>50</v>
      </c>
      <c r="T3193" s="347">
        <v>50000000</v>
      </c>
    </row>
    <row r="3194" spans="1:20" ht="15">
      <c r="A3194">
        <v>3193</v>
      </c>
      <c r="B3194" s="344">
        <v>41271</v>
      </c>
      <c r="C3194" s="345" t="s">
        <v>30276</v>
      </c>
      <c r="D3194" s="345" t="s">
        <v>30277</v>
      </c>
      <c r="E3194" s="345" t="s">
        <v>24080</v>
      </c>
      <c r="F3194" s="345" t="s">
        <v>30278</v>
      </c>
      <c r="G3194" s="345" t="s">
        <v>26266</v>
      </c>
      <c r="H3194" s="346">
        <v>1000</v>
      </c>
      <c r="I3194" s="345" t="s">
        <v>3894</v>
      </c>
      <c r="J3194" s="344">
        <v>40975</v>
      </c>
      <c r="K3194" s="345" t="s">
        <v>7312</v>
      </c>
      <c r="L3194" s="345" t="s">
        <v>7313</v>
      </c>
      <c r="M3194" s="345" t="s">
        <v>24</v>
      </c>
      <c r="N3194" s="345" t="s">
        <v>11491</v>
      </c>
      <c r="O3194" s="345"/>
      <c r="P3194" s="345"/>
      <c r="Q3194" s="344"/>
      <c r="R3194" s="344"/>
      <c r="S3194" s="346">
        <v>24000</v>
      </c>
      <c r="T3194" s="347">
        <v>24000000</v>
      </c>
    </row>
    <row r="3195" spans="1:20" ht="15">
      <c r="A3195">
        <v>3194</v>
      </c>
      <c r="B3195" s="344">
        <v>41271</v>
      </c>
      <c r="C3195" s="345" t="s">
        <v>30279</v>
      </c>
      <c r="D3195" s="345" t="s">
        <v>30280</v>
      </c>
      <c r="E3195" s="345" t="s">
        <v>24095</v>
      </c>
      <c r="F3195" s="345" t="s">
        <v>30281</v>
      </c>
      <c r="G3195" s="345" t="s">
        <v>26574</v>
      </c>
      <c r="H3195" s="346">
        <v>100000</v>
      </c>
      <c r="I3195" s="345" t="s">
        <v>3894</v>
      </c>
      <c r="J3195" s="344">
        <v>40975</v>
      </c>
      <c r="K3195" s="345" t="s">
        <v>7312</v>
      </c>
      <c r="L3195" s="345" t="s">
        <v>7313</v>
      </c>
      <c r="M3195" s="345" t="s">
        <v>24</v>
      </c>
      <c r="N3195" s="345" t="s">
        <v>11491</v>
      </c>
      <c r="O3195" s="345"/>
      <c r="P3195" s="345"/>
      <c r="Q3195" s="344"/>
      <c r="R3195" s="344"/>
      <c r="S3195" s="346">
        <v>500</v>
      </c>
      <c r="T3195" s="347">
        <v>50000000</v>
      </c>
    </row>
    <row r="3196" spans="1:20" ht="15">
      <c r="A3196">
        <v>3195</v>
      </c>
      <c r="B3196" s="344">
        <v>41271</v>
      </c>
      <c r="C3196" s="345" t="s">
        <v>30282</v>
      </c>
      <c r="D3196" s="345" t="s">
        <v>30283</v>
      </c>
      <c r="E3196" s="345" t="s">
        <v>24090</v>
      </c>
      <c r="F3196" s="345" t="s">
        <v>30284</v>
      </c>
      <c r="G3196" s="345" t="s">
        <v>26487</v>
      </c>
      <c r="H3196" s="346">
        <v>1000000</v>
      </c>
      <c r="I3196" s="345" t="s">
        <v>3894</v>
      </c>
      <c r="J3196" s="344">
        <v>40975</v>
      </c>
      <c r="K3196" s="345" t="s">
        <v>7312</v>
      </c>
      <c r="L3196" s="345" t="s">
        <v>7313</v>
      </c>
      <c r="M3196" s="345" t="s">
        <v>24</v>
      </c>
      <c r="N3196" s="345" t="s">
        <v>11491</v>
      </c>
      <c r="O3196" s="345"/>
      <c r="P3196" s="345"/>
      <c r="Q3196" s="344"/>
      <c r="R3196" s="344"/>
      <c r="S3196" s="346">
        <v>1510</v>
      </c>
      <c r="T3196" s="347">
        <v>1510000000</v>
      </c>
    </row>
    <row r="3197" spans="1:20" ht="15">
      <c r="A3197">
        <v>3196</v>
      </c>
      <c r="B3197" s="344">
        <v>41271</v>
      </c>
      <c r="C3197" s="345" t="s">
        <v>30285</v>
      </c>
      <c r="D3197" s="345" t="s">
        <v>30286</v>
      </c>
      <c r="E3197" s="345" t="s">
        <v>24093</v>
      </c>
      <c r="F3197" s="345" t="s">
        <v>30287</v>
      </c>
      <c r="G3197" s="345" t="s">
        <v>26550</v>
      </c>
      <c r="H3197" s="346">
        <v>1000</v>
      </c>
      <c r="I3197" s="345" t="s">
        <v>3894</v>
      </c>
      <c r="J3197" s="344">
        <v>40975</v>
      </c>
      <c r="K3197" s="345" t="s">
        <v>7312</v>
      </c>
      <c r="L3197" s="345" t="s">
        <v>7313</v>
      </c>
      <c r="M3197" s="345" t="s">
        <v>24</v>
      </c>
      <c r="N3197" s="345" t="s">
        <v>11491</v>
      </c>
      <c r="O3197" s="345"/>
      <c r="P3197" s="345"/>
      <c r="Q3197" s="344"/>
      <c r="R3197" s="344"/>
      <c r="S3197" s="346">
        <v>20000</v>
      </c>
      <c r="T3197" s="347">
        <v>20000000</v>
      </c>
    </row>
    <row r="3198" spans="1:20" ht="15">
      <c r="A3198">
        <v>3197</v>
      </c>
      <c r="B3198" s="344">
        <v>41271</v>
      </c>
      <c r="C3198" s="345" t="s">
        <v>30288</v>
      </c>
      <c r="D3198" s="345" t="s">
        <v>30289</v>
      </c>
      <c r="E3198" s="345" t="s">
        <v>24076</v>
      </c>
      <c r="F3198" s="345" t="s">
        <v>30290</v>
      </c>
      <c r="G3198" s="345" t="s">
        <v>26065</v>
      </c>
      <c r="H3198" s="346">
        <v>50000</v>
      </c>
      <c r="I3198" s="345" t="s">
        <v>3894</v>
      </c>
      <c r="J3198" s="344">
        <v>40976</v>
      </c>
      <c r="K3198" s="345" t="s">
        <v>7312</v>
      </c>
      <c r="L3198" s="345" t="s">
        <v>7313</v>
      </c>
      <c r="M3198" s="345" t="s">
        <v>24</v>
      </c>
      <c r="N3198" s="345" t="s">
        <v>11491</v>
      </c>
      <c r="O3198" s="345"/>
      <c r="P3198" s="345"/>
      <c r="Q3198" s="344"/>
      <c r="R3198" s="344"/>
      <c r="S3198" s="346">
        <v>100</v>
      </c>
      <c r="T3198" s="347">
        <v>5000000</v>
      </c>
    </row>
    <row r="3199" spans="1:20" ht="15">
      <c r="A3199">
        <v>3198</v>
      </c>
      <c r="B3199" s="344">
        <v>41271</v>
      </c>
      <c r="C3199" s="345" t="s">
        <v>7685</v>
      </c>
      <c r="D3199" s="345" t="s">
        <v>7686</v>
      </c>
      <c r="E3199" s="345" t="s">
        <v>28639</v>
      </c>
      <c r="F3199" s="345" t="s">
        <v>30291</v>
      </c>
      <c r="G3199" s="345" t="s">
        <v>28641</v>
      </c>
      <c r="H3199" s="346">
        <v>10000</v>
      </c>
      <c r="I3199" s="345" t="s">
        <v>3894</v>
      </c>
      <c r="J3199" s="344">
        <v>40976</v>
      </c>
      <c r="K3199" s="345" t="s">
        <v>7312</v>
      </c>
      <c r="L3199" s="345" t="s">
        <v>7313</v>
      </c>
      <c r="M3199" s="345" t="s">
        <v>24</v>
      </c>
      <c r="N3199" s="345" t="s">
        <v>7411</v>
      </c>
      <c r="O3199" s="345" t="s">
        <v>7315</v>
      </c>
      <c r="P3199" s="345"/>
      <c r="Q3199" s="344"/>
      <c r="R3199" s="344">
        <v>42256</v>
      </c>
      <c r="S3199" s="346">
        <v>182351</v>
      </c>
      <c r="T3199" s="347">
        <v>1823510000</v>
      </c>
    </row>
    <row r="3200" spans="1:20" ht="15">
      <c r="A3200">
        <v>3199</v>
      </c>
      <c r="B3200" s="344">
        <v>41271</v>
      </c>
      <c r="C3200" s="345" t="s">
        <v>30292</v>
      </c>
      <c r="D3200" s="345" t="s">
        <v>30293</v>
      </c>
      <c r="E3200" s="345" t="s">
        <v>26018</v>
      </c>
      <c r="F3200" s="345" t="s">
        <v>30294</v>
      </c>
      <c r="G3200" s="345" t="s">
        <v>26020</v>
      </c>
      <c r="H3200" s="346">
        <v>100000</v>
      </c>
      <c r="I3200" s="345" t="s">
        <v>3894</v>
      </c>
      <c r="J3200" s="344">
        <v>40977</v>
      </c>
      <c r="K3200" s="345" t="s">
        <v>7312</v>
      </c>
      <c r="L3200" s="345" t="s">
        <v>7313</v>
      </c>
      <c r="M3200" s="345" t="s">
        <v>24</v>
      </c>
      <c r="N3200" s="345" t="s">
        <v>11491</v>
      </c>
      <c r="O3200" s="345"/>
      <c r="P3200" s="345"/>
      <c r="Q3200" s="344"/>
      <c r="R3200" s="344"/>
      <c r="S3200" s="346">
        <v>50</v>
      </c>
      <c r="T3200" s="347">
        <v>5000000</v>
      </c>
    </row>
    <row r="3201" spans="1:20" ht="15">
      <c r="A3201">
        <v>3200</v>
      </c>
      <c r="B3201" s="344">
        <v>41271</v>
      </c>
      <c r="C3201" s="345" t="s">
        <v>18042</v>
      </c>
      <c r="D3201" s="345" t="s">
        <v>18043</v>
      </c>
      <c r="E3201" s="345" t="s">
        <v>26401</v>
      </c>
      <c r="F3201" s="345" t="s">
        <v>30295</v>
      </c>
      <c r="G3201" s="345" t="s">
        <v>26403</v>
      </c>
      <c r="H3201" s="346">
        <v>200</v>
      </c>
      <c r="I3201" s="345" t="s">
        <v>3894</v>
      </c>
      <c r="J3201" s="344">
        <v>40982</v>
      </c>
      <c r="K3201" s="345" t="s">
        <v>7312</v>
      </c>
      <c r="L3201" s="345" t="s">
        <v>7313</v>
      </c>
      <c r="M3201" s="345" t="s">
        <v>24</v>
      </c>
      <c r="N3201" s="345" t="s">
        <v>11491</v>
      </c>
      <c r="O3201" s="345"/>
      <c r="P3201" s="345"/>
      <c r="Q3201" s="344"/>
      <c r="R3201" s="344"/>
      <c r="S3201" s="346">
        <v>19796337</v>
      </c>
      <c r="T3201" s="347">
        <v>3959267400</v>
      </c>
    </row>
    <row r="3202" spans="1:20" ht="15">
      <c r="A3202">
        <v>3201</v>
      </c>
      <c r="B3202" s="344">
        <v>41271</v>
      </c>
      <c r="C3202" s="345" t="s">
        <v>7418</v>
      </c>
      <c r="D3202" s="345" t="s">
        <v>29822</v>
      </c>
      <c r="E3202" s="345" t="s">
        <v>28762</v>
      </c>
      <c r="F3202" s="345" t="s">
        <v>30296</v>
      </c>
      <c r="G3202" s="345" t="s">
        <v>28764</v>
      </c>
      <c r="H3202" s="346">
        <v>1</v>
      </c>
      <c r="I3202" s="345" t="s">
        <v>3894</v>
      </c>
      <c r="J3202" s="344">
        <v>40977</v>
      </c>
      <c r="K3202" s="345" t="s">
        <v>7312</v>
      </c>
      <c r="L3202" s="345" t="s">
        <v>7313</v>
      </c>
      <c r="M3202" s="345" t="s">
        <v>24</v>
      </c>
      <c r="N3202" s="345" t="s">
        <v>7411</v>
      </c>
      <c r="O3202" s="345" t="s">
        <v>7412</v>
      </c>
      <c r="P3202" s="345"/>
      <c r="Q3202" s="344"/>
      <c r="R3202" s="344">
        <v>41912</v>
      </c>
      <c r="S3202" s="346">
        <v>2134561916</v>
      </c>
      <c r="T3202" s="347">
        <v>2134561916</v>
      </c>
    </row>
    <row r="3203" spans="1:20" ht="15">
      <c r="A3203">
        <v>3202</v>
      </c>
      <c r="B3203" s="344">
        <v>41271</v>
      </c>
      <c r="C3203" s="345" t="s">
        <v>16441</v>
      </c>
      <c r="D3203" s="345" t="s">
        <v>16442</v>
      </c>
      <c r="E3203" s="345" t="s">
        <v>26763</v>
      </c>
      <c r="F3203" s="345" t="s">
        <v>30297</v>
      </c>
      <c r="G3203" s="345" t="s">
        <v>26765</v>
      </c>
      <c r="H3203" s="346">
        <v>4155</v>
      </c>
      <c r="I3203" s="345" t="s">
        <v>4712</v>
      </c>
      <c r="J3203" s="344">
        <v>40977</v>
      </c>
      <c r="K3203" s="345" t="s">
        <v>7312</v>
      </c>
      <c r="L3203" s="345" t="s">
        <v>7313</v>
      </c>
      <c r="M3203" s="345" t="s">
        <v>24</v>
      </c>
      <c r="N3203" s="345" t="s">
        <v>11491</v>
      </c>
      <c r="O3203" s="345"/>
      <c r="P3203" s="345"/>
      <c r="Q3203" s="344"/>
      <c r="R3203" s="344"/>
      <c r="S3203" s="346">
        <v>2500</v>
      </c>
      <c r="T3203" s="347">
        <v>10387500</v>
      </c>
    </row>
    <row r="3204" spans="1:20" ht="15">
      <c r="A3204">
        <v>3203</v>
      </c>
      <c r="B3204" s="344">
        <v>41271</v>
      </c>
      <c r="C3204" s="345" t="s">
        <v>10633</v>
      </c>
      <c r="D3204" s="345" t="s">
        <v>10634</v>
      </c>
      <c r="E3204" s="345" t="s">
        <v>29742</v>
      </c>
      <c r="F3204" s="345" t="s">
        <v>30298</v>
      </c>
      <c r="G3204" s="345" t="s">
        <v>29744</v>
      </c>
      <c r="H3204" s="346">
        <v>100</v>
      </c>
      <c r="I3204" s="345" t="s">
        <v>4177</v>
      </c>
      <c r="J3204" s="344">
        <v>40977</v>
      </c>
      <c r="K3204" s="345" t="s">
        <v>7312</v>
      </c>
      <c r="L3204" s="345" t="s">
        <v>7313</v>
      </c>
      <c r="M3204" s="345" t="s">
        <v>24</v>
      </c>
      <c r="N3204" s="345" t="s">
        <v>1857</v>
      </c>
      <c r="O3204" s="345"/>
      <c r="P3204" s="345" t="s">
        <v>8962</v>
      </c>
      <c r="Q3204" s="344"/>
      <c r="R3204" s="344">
        <v>41342</v>
      </c>
      <c r="S3204" s="346">
        <v>8372</v>
      </c>
      <c r="T3204" s="347">
        <v>837200</v>
      </c>
    </row>
    <row r="3205" spans="1:20" ht="15">
      <c r="A3205">
        <v>3204</v>
      </c>
      <c r="B3205" s="344">
        <v>41271</v>
      </c>
      <c r="C3205" s="345" t="s">
        <v>10633</v>
      </c>
      <c r="D3205" s="345" t="s">
        <v>10634</v>
      </c>
      <c r="E3205" s="345" t="s">
        <v>29754</v>
      </c>
      <c r="F3205" s="345" t="s">
        <v>30299</v>
      </c>
      <c r="G3205" s="345" t="s">
        <v>29756</v>
      </c>
      <c r="H3205" s="346">
        <v>100</v>
      </c>
      <c r="I3205" s="345" t="s">
        <v>4177</v>
      </c>
      <c r="J3205" s="344">
        <v>40977</v>
      </c>
      <c r="K3205" s="345" t="s">
        <v>7312</v>
      </c>
      <c r="L3205" s="345" t="s">
        <v>7313</v>
      </c>
      <c r="M3205" s="345" t="s">
        <v>24</v>
      </c>
      <c r="N3205" s="345" t="s">
        <v>1857</v>
      </c>
      <c r="O3205" s="345"/>
      <c r="P3205" s="345" t="s">
        <v>8962</v>
      </c>
      <c r="Q3205" s="344"/>
      <c r="R3205" s="344">
        <v>41707</v>
      </c>
      <c r="S3205" s="346">
        <v>950</v>
      </c>
      <c r="T3205" s="347">
        <v>95000</v>
      </c>
    </row>
    <row r="3206" spans="1:20" ht="15">
      <c r="A3206">
        <v>3205</v>
      </c>
      <c r="B3206" s="344">
        <v>41271</v>
      </c>
      <c r="C3206" s="345" t="s">
        <v>30300</v>
      </c>
      <c r="D3206" s="345" t="s">
        <v>30301</v>
      </c>
      <c r="E3206" s="345" t="s">
        <v>26723</v>
      </c>
      <c r="F3206" s="345" t="s">
        <v>30302</v>
      </c>
      <c r="G3206" s="345" t="s">
        <v>26725</v>
      </c>
      <c r="H3206" s="346">
        <v>100</v>
      </c>
      <c r="I3206" s="345" t="s">
        <v>3894</v>
      </c>
      <c r="J3206" s="344">
        <v>40980</v>
      </c>
      <c r="K3206" s="345" t="s">
        <v>7312</v>
      </c>
      <c r="L3206" s="345" t="s">
        <v>7313</v>
      </c>
      <c r="M3206" s="345" t="s">
        <v>24</v>
      </c>
      <c r="N3206" s="345" t="s">
        <v>11491</v>
      </c>
      <c r="O3206" s="345"/>
      <c r="P3206" s="345"/>
      <c r="Q3206" s="344"/>
      <c r="R3206" s="344"/>
      <c r="S3206" s="346">
        <v>50000</v>
      </c>
      <c r="T3206" s="347">
        <v>5000000</v>
      </c>
    </row>
    <row r="3207" spans="1:20" ht="15">
      <c r="A3207">
        <v>3206</v>
      </c>
      <c r="B3207" s="344">
        <v>41271</v>
      </c>
      <c r="C3207" s="345" t="s">
        <v>8963</v>
      </c>
      <c r="D3207" s="345" t="s">
        <v>8964</v>
      </c>
      <c r="E3207" s="345" t="s">
        <v>29507</v>
      </c>
      <c r="F3207" s="345" t="s">
        <v>30303</v>
      </c>
      <c r="G3207" s="345" t="s">
        <v>29509</v>
      </c>
      <c r="H3207" s="346">
        <v>10000</v>
      </c>
      <c r="I3207" s="345" t="s">
        <v>3894</v>
      </c>
      <c r="J3207" s="344">
        <v>40981</v>
      </c>
      <c r="K3207" s="345" t="s">
        <v>7312</v>
      </c>
      <c r="L3207" s="345" t="s">
        <v>7313</v>
      </c>
      <c r="M3207" s="345" t="s">
        <v>24</v>
      </c>
      <c r="N3207" s="345" t="s">
        <v>1857</v>
      </c>
      <c r="O3207" s="345"/>
      <c r="P3207" s="345" t="s">
        <v>8965</v>
      </c>
      <c r="Q3207" s="344"/>
      <c r="R3207" s="344">
        <v>41711</v>
      </c>
      <c r="S3207" s="346">
        <v>300000</v>
      </c>
      <c r="T3207" s="347">
        <v>3000000000</v>
      </c>
    </row>
    <row r="3208" spans="1:20" ht="15">
      <c r="A3208">
        <v>3207</v>
      </c>
      <c r="B3208" s="344">
        <v>41271</v>
      </c>
      <c r="C3208" s="345" t="s">
        <v>30304</v>
      </c>
      <c r="D3208" s="345" t="s">
        <v>30305</v>
      </c>
      <c r="E3208" s="345" t="s">
        <v>26415</v>
      </c>
      <c r="F3208" s="345" t="s">
        <v>30306</v>
      </c>
      <c r="G3208" s="345" t="s">
        <v>26417</v>
      </c>
      <c r="H3208" s="346">
        <v>10000</v>
      </c>
      <c r="I3208" s="345" t="s">
        <v>3894</v>
      </c>
      <c r="J3208" s="344">
        <v>40980</v>
      </c>
      <c r="K3208" s="345" t="s">
        <v>7312</v>
      </c>
      <c r="L3208" s="345" t="s">
        <v>7313</v>
      </c>
      <c r="M3208" s="345" t="s">
        <v>24</v>
      </c>
      <c r="N3208" s="345" t="s">
        <v>11491</v>
      </c>
      <c r="O3208" s="345"/>
      <c r="P3208" s="345"/>
      <c r="Q3208" s="344"/>
      <c r="R3208" s="344"/>
      <c r="S3208" s="346">
        <v>500</v>
      </c>
      <c r="T3208" s="347">
        <v>5000000</v>
      </c>
    </row>
    <row r="3209" spans="1:20" ht="15">
      <c r="A3209">
        <v>3208</v>
      </c>
      <c r="B3209" s="344">
        <v>41271</v>
      </c>
      <c r="C3209" s="345" t="s">
        <v>9137</v>
      </c>
      <c r="D3209" s="345" t="s">
        <v>9138</v>
      </c>
      <c r="E3209" s="345" t="s">
        <v>24926</v>
      </c>
      <c r="F3209" s="345" t="s">
        <v>30307</v>
      </c>
      <c r="G3209" s="345" t="s">
        <v>24928</v>
      </c>
      <c r="H3209" s="346">
        <v>10000</v>
      </c>
      <c r="I3209" s="345" t="s">
        <v>3894</v>
      </c>
      <c r="J3209" s="344">
        <v>40981</v>
      </c>
      <c r="K3209" s="345" t="s">
        <v>7312</v>
      </c>
      <c r="L3209" s="345" t="s">
        <v>7313</v>
      </c>
      <c r="M3209" s="345" t="s">
        <v>24</v>
      </c>
      <c r="N3209" s="345" t="s">
        <v>235</v>
      </c>
      <c r="O3209" s="345"/>
      <c r="P3209" s="345" t="s">
        <v>8962</v>
      </c>
      <c r="Q3209" s="344"/>
      <c r="R3209" s="344">
        <v>41346</v>
      </c>
      <c r="S3209" s="346">
        <v>1060000</v>
      </c>
      <c r="T3209" s="347">
        <v>10600000000</v>
      </c>
    </row>
    <row r="3210" spans="1:20" ht="15">
      <c r="A3210">
        <v>3209</v>
      </c>
      <c r="B3210" s="344">
        <v>41271</v>
      </c>
      <c r="C3210" s="345" t="s">
        <v>9137</v>
      </c>
      <c r="D3210" s="345" t="s">
        <v>9138</v>
      </c>
      <c r="E3210" s="345" t="s">
        <v>24864</v>
      </c>
      <c r="F3210" s="345" t="s">
        <v>30308</v>
      </c>
      <c r="G3210" s="345" t="s">
        <v>24866</v>
      </c>
      <c r="H3210" s="346">
        <v>1000</v>
      </c>
      <c r="I3210" s="345" t="s">
        <v>3894</v>
      </c>
      <c r="J3210" s="344">
        <v>40987</v>
      </c>
      <c r="K3210" s="345" t="s">
        <v>7312</v>
      </c>
      <c r="L3210" s="345" t="s">
        <v>7313</v>
      </c>
      <c r="M3210" s="345" t="s">
        <v>24</v>
      </c>
      <c r="N3210" s="345" t="s">
        <v>9279</v>
      </c>
      <c r="O3210" s="345"/>
      <c r="P3210" s="345" t="s">
        <v>8965</v>
      </c>
      <c r="Q3210" s="344"/>
      <c r="R3210" s="344">
        <v>42082</v>
      </c>
      <c r="S3210" s="346">
        <v>40000000</v>
      </c>
      <c r="T3210" s="347">
        <v>40000000000</v>
      </c>
    </row>
    <row r="3211" spans="1:20" ht="15">
      <c r="A3211">
        <v>3210</v>
      </c>
      <c r="B3211" s="344">
        <v>41271</v>
      </c>
      <c r="C3211" s="345" t="s">
        <v>10756</v>
      </c>
      <c r="D3211" s="345" t="s">
        <v>10757</v>
      </c>
      <c r="E3211" s="345" t="s">
        <v>29668</v>
      </c>
      <c r="F3211" s="345" t="s">
        <v>30309</v>
      </c>
      <c r="G3211" s="345" t="s">
        <v>29670</v>
      </c>
      <c r="H3211" s="346">
        <v>10000</v>
      </c>
      <c r="I3211" s="345" t="s">
        <v>3894</v>
      </c>
      <c r="J3211" s="344">
        <v>40981</v>
      </c>
      <c r="K3211" s="345" t="s">
        <v>7312</v>
      </c>
      <c r="L3211" s="345" t="s">
        <v>7313</v>
      </c>
      <c r="M3211" s="345" t="s">
        <v>24</v>
      </c>
      <c r="N3211" s="345" t="s">
        <v>1857</v>
      </c>
      <c r="O3211" s="345"/>
      <c r="P3211" s="345" t="s">
        <v>9136</v>
      </c>
      <c r="Q3211" s="344"/>
      <c r="R3211" s="344">
        <v>41388</v>
      </c>
      <c r="S3211" s="346">
        <v>350000</v>
      </c>
      <c r="T3211" s="347">
        <v>3500000000</v>
      </c>
    </row>
    <row r="3212" spans="1:20" ht="15">
      <c r="A3212">
        <v>3211</v>
      </c>
      <c r="B3212" s="344">
        <v>41271</v>
      </c>
      <c r="C3212" s="345" t="s">
        <v>30310</v>
      </c>
      <c r="D3212" s="345" t="s">
        <v>30311</v>
      </c>
      <c r="E3212" s="345" t="s">
        <v>26389</v>
      </c>
      <c r="F3212" s="345" t="s">
        <v>30312</v>
      </c>
      <c r="G3212" s="345" t="s">
        <v>26391</v>
      </c>
      <c r="H3212" s="346">
        <v>10000</v>
      </c>
      <c r="I3212" s="345" t="s">
        <v>3894</v>
      </c>
      <c r="J3212" s="344">
        <v>40981</v>
      </c>
      <c r="K3212" s="345" t="s">
        <v>7312</v>
      </c>
      <c r="L3212" s="345" t="s">
        <v>7313</v>
      </c>
      <c r="M3212" s="345" t="s">
        <v>24</v>
      </c>
      <c r="N3212" s="345" t="s">
        <v>11491</v>
      </c>
      <c r="O3212" s="345"/>
      <c r="P3212" s="345"/>
      <c r="Q3212" s="344"/>
      <c r="R3212" s="344"/>
      <c r="S3212" s="346">
        <v>3100</v>
      </c>
      <c r="T3212" s="347">
        <v>31000000</v>
      </c>
    </row>
    <row r="3213" spans="1:20" ht="15">
      <c r="A3213">
        <v>3212</v>
      </c>
      <c r="B3213" s="344">
        <v>41271</v>
      </c>
      <c r="C3213" s="345" t="s">
        <v>30313</v>
      </c>
      <c r="D3213" s="345" t="s">
        <v>30314</v>
      </c>
      <c r="E3213" s="345" t="s">
        <v>25984</v>
      </c>
      <c r="F3213" s="345" t="s">
        <v>30315</v>
      </c>
      <c r="G3213" s="345" t="s">
        <v>25986</v>
      </c>
      <c r="H3213" s="346">
        <v>100000</v>
      </c>
      <c r="I3213" s="345" t="s">
        <v>3894</v>
      </c>
      <c r="J3213" s="344">
        <v>40981</v>
      </c>
      <c r="K3213" s="345" t="s">
        <v>7312</v>
      </c>
      <c r="L3213" s="345" t="s">
        <v>7313</v>
      </c>
      <c r="M3213" s="345" t="s">
        <v>24</v>
      </c>
      <c r="N3213" s="345" t="s">
        <v>11491</v>
      </c>
      <c r="O3213" s="345"/>
      <c r="P3213" s="345"/>
      <c r="Q3213" s="344"/>
      <c r="R3213" s="344"/>
      <c r="S3213" s="346">
        <v>21360</v>
      </c>
      <c r="T3213" s="347">
        <v>2136000000</v>
      </c>
    </row>
    <row r="3214" spans="1:20" ht="15">
      <c r="A3214">
        <v>3213</v>
      </c>
      <c r="B3214" s="344">
        <v>41271</v>
      </c>
      <c r="C3214" s="345" t="s">
        <v>10756</v>
      </c>
      <c r="D3214" s="345" t="s">
        <v>10757</v>
      </c>
      <c r="E3214" s="345" t="s">
        <v>29671</v>
      </c>
      <c r="F3214" s="345" t="s">
        <v>30316</v>
      </c>
      <c r="G3214" s="345" t="s">
        <v>29673</v>
      </c>
      <c r="H3214" s="346">
        <v>1000</v>
      </c>
      <c r="I3214" s="345" t="s">
        <v>3894</v>
      </c>
      <c r="J3214" s="344">
        <v>40982</v>
      </c>
      <c r="K3214" s="345" t="s">
        <v>7312</v>
      </c>
      <c r="L3214" s="345" t="s">
        <v>7313</v>
      </c>
      <c r="M3214" s="345" t="s">
        <v>24</v>
      </c>
      <c r="N3214" s="345" t="s">
        <v>1857</v>
      </c>
      <c r="O3214" s="345"/>
      <c r="P3214" s="345" t="s">
        <v>8965</v>
      </c>
      <c r="Q3214" s="344"/>
      <c r="R3214" s="344">
        <v>43089</v>
      </c>
      <c r="S3214" s="346">
        <v>133500</v>
      </c>
      <c r="T3214" s="347">
        <v>133500000</v>
      </c>
    </row>
    <row r="3215" spans="1:20" ht="15">
      <c r="A3215">
        <v>3214</v>
      </c>
      <c r="B3215" s="344">
        <v>41271</v>
      </c>
      <c r="C3215" s="345" t="s">
        <v>30317</v>
      </c>
      <c r="D3215" s="345" t="s">
        <v>30318</v>
      </c>
      <c r="E3215" s="345" t="s">
        <v>25713</v>
      </c>
      <c r="F3215" s="345" t="s">
        <v>30319</v>
      </c>
      <c r="G3215" s="345" t="s">
        <v>25715</v>
      </c>
      <c r="H3215" s="346">
        <v>100000</v>
      </c>
      <c r="I3215" s="345" t="s">
        <v>3894</v>
      </c>
      <c r="J3215" s="344">
        <v>40987</v>
      </c>
      <c r="K3215" s="345" t="s">
        <v>7312</v>
      </c>
      <c r="L3215" s="345" t="s">
        <v>7313</v>
      </c>
      <c r="M3215" s="345" t="s">
        <v>24</v>
      </c>
      <c r="N3215" s="345" t="s">
        <v>11491</v>
      </c>
      <c r="O3215" s="345"/>
      <c r="P3215" s="345"/>
      <c r="Q3215" s="344"/>
      <c r="R3215" s="344"/>
      <c r="S3215" s="346">
        <v>50</v>
      </c>
      <c r="T3215" s="347">
        <v>5000000</v>
      </c>
    </row>
    <row r="3216" spans="1:20" ht="15">
      <c r="A3216">
        <v>3215</v>
      </c>
      <c r="B3216" s="344">
        <v>41271</v>
      </c>
      <c r="C3216" s="345" t="s">
        <v>9402</v>
      </c>
      <c r="D3216" s="345" t="s">
        <v>9403</v>
      </c>
      <c r="E3216" s="345" t="s">
        <v>29678</v>
      </c>
      <c r="F3216" s="345" t="s">
        <v>30320</v>
      </c>
      <c r="G3216" s="345" t="s">
        <v>29680</v>
      </c>
      <c r="H3216" s="346">
        <v>10000</v>
      </c>
      <c r="I3216" s="345" t="s">
        <v>3894</v>
      </c>
      <c r="J3216" s="344">
        <v>40987</v>
      </c>
      <c r="K3216" s="345" t="s">
        <v>7312</v>
      </c>
      <c r="L3216" s="345" t="s">
        <v>7313</v>
      </c>
      <c r="M3216" s="345" t="s">
        <v>24</v>
      </c>
      <c r="N3216" s="345" t="s">
        <v>1857</v>
      </c>
      <c r="O3216" s="345"/>
      <c r="P3216" s="345" t="s">
        <v>8962</v>
      </c>
      <c r="Q3216" s="344"/>
      <c r="R3216" s="344">
        <v>42082</v>
      </c>
      <c r="S3216" s="346">
        <v>303500</v>
      </c>
      <c r="T3216" s="347">
        <v>3035000000</v>
      </c>
    </row>
    <row r="3217" spans="1:20" ht="15">
      <c r="A3217">
        <v>3216</v>
      </c>
      <c r="B3217" s="344">
        <v>41271</v>
      </c>
      <c r="C3217" s="345" t="s">
        <v>9402</v>
      </c>
      <c r="D3217" s="345" t="s">
        <v>9403</v>
      </c>
      <c r="E3217" s="345" t="s">
        <v>29691</v>
      </c>
      <c r="F3217" s="345" t="s">
        <v>30321</v>
      </c>
      <c r="G3217" s="345" t="s">
        <v>29693</v>
      </c>
      <c r="H3217" s="346">
        <v>10000</v>
      </c>
      <c r="I3217" s="345" t="s">
        <v>3894</v>
      </c>
      <c r="J3217" s="344">
        <v>40987</v>
      </c>
      <c r="K3217" s="345" t="s">
        <v>7312</v>
      </c>
      <c r="L3217" s="345" t="s">
        <v>7313</v>
      </c>
      <c r="M3217" s="345" t="s">
        <v>24</v>
      </c>
      <c r="N3217" s="345" t="s">
        <v>1857</v>
      </c>
      <c r="O3217" s="345"/>
      <c r="P3217" s="345" t="s">
        <v>8965</v>
      </c>
      <c r="Q3217" s="344"/>
      <c r="R3217" s="344">
        <v>42082</v>
      </c>
      <c r="S3217" s="346">
        <v>500000</v>
      </c>
      <c r="T3217" s="347">
        <v>5000000000</v>
      </c>
    </row>
    <row r="3218" spans="1:20" ht="15">
      <c r="A3218">
        <v>3217</v>
      </c>
      <c r="B3218" s="344">
        <v>41271</v>
      </c>
      <c r="C3218" s="345" t="s">
        <v>11374</v>
      </c>
      <c r="D3218" s="345" t="s">
        <v>11375</v>
      </c>
      <c r="E3218" s="345" t="s">
        <v>25862</v>
      </c>
      <c r="F3218" s="345" t="s">
        <v>30322</v>
      </c>
      <c r="G3218" s="345" t="s">
        <v>25864</v>
      </c>
      <c r="H3218" s="346">
        <v>10000</v>
      </c>
      <c r="I3218" s="345" t="s">
        <v>3894</v>
      </c>
      <c r="J3218" s="344">
        <v>40987</v>
      </c>
      <c r="K3218" s="345" t="s">
        <v>7312</v>
      </c>
      <c r="L3218" s="345" t="s">
        <v>7313</v>
      </c>
      <c r="M3218" s="345" t="s">
        <v>24</v>
      </c>
      <c r="N3218" s="345" t="s">
        <v>11491</v>
      </c>
      <c r="O3218" s="345"/>
      <c r="P3218" s="345"/>
      <c r="Q3218" s="344"/>
      <c r="R3218" s="344"/>
      <c r="S3218" s="346">
        <v>4900</v>
      </c>
      <c r="T3218" s="347">
        <v>49000000</v>
      </c>
    </row>
    <row r="3219" spans="1:20" ht="15">
      <c r="A3219">
        <v>3218</v>
      </c>
      <c r="B3219" s="344">
        <v>41271</v>
      </c>
      <c r="C3219" s="345" t="s">
        <v>9137</v>
      </c>
      <c r="D3219" s="345" t="s">
        <v>9138</v>
      </c>
      <c r="E3219" s="345" t="s">
        <v>24930</v>
      </c>
      <c r="F3219" s="345" t="s">
        <v>30323</v>
      </c>
      <c r="G3219" s="345" t="s">
        <v>24932</v>
      </c>
      <c r="H3219" s="346">
        <v>10000</v>
      </c>
      <c r="I3219" s="345" t="s">
        <v>3894</v>
      </c>
      <c r="J3219" s="344">
        <v>40988</v>
      </c>
      <c r="K3219" s="345" t="s">
        <v>7312</v>
      </c>
      <c r="L3219" s="345" t="s">
        <v>7313</v>
      </c>
      <c r="M3219" s="345" t="s">
        <v>24</v>
      </c>
      <c r="N3219" s="345" t="s">
        <v>235</v>
      </c>
      <c r="O3219" s="345"/>
      <c r="P3219" s="345" t="s">
        <v>8962</v>
      </c>
      <c r="Q3219" s="344"/>
      <c r="R3219" s="344">
        <v>41353</v>
      </c>
      <c r="S3219" s="346">
        <v>210000</v>
      </c>
      <c r="T3219" s="347">
        <v>2100000000</v>
      </c>
    </row>
    <row r="3220" spans="1:20" ht="15">
      <c r="A3220">
        <v>3219</v>
      </c>
      <c r="B3220" s="344">
        <v>41271</v>
      </c>
      <c r="C3220" s="345" t="s">
        <v>30324</v>
      </c>
      <c r="D3220" s="345" t="s">
        <v>30325</v>
      </c>
      <c r="E3220" s="345" t="s">
        <v>26300</v>
      </c>
      <c r="F3220" s="345" t="s">
        <v>30326</v>
      </c>
      <c r="G3220" s="345" t="s">
        <v>26302</v>
      </c>
      <c r="H3220" s="346">
        <v>1000000</v>
      </c>
      <c r="I3220" s="345" t="s">
        <v>3894</v>
      </c>
      <c r="J3220" s="344">
        <v>40988</v>
      </c>
      <c r="K3220" s="345" t="s">
        <v>7312</v>
      </c>
      <c r="L3220" s="345" t="s">
        <v>7313</v>
      </c>
      <c r="M3220" s="345" t="s">
        <v>24</v>
      </c>
      <c r="N3220" s="345" t="s">
        <v>11491</v>
      </c>
      <c r="O3220" s="345"/>
      <c r="P3220" s="345"/>
      <c r="Q3220" s="344"/>
      <c r="R3220" s="344"/>
      <c r="S3220" s="346">
        <v>5</v>
      </c>
      <c r="T3220" s="347">
        <v>5000000</v>
      </c>
    </row>
    <row r="3221" spans="1:20" ht="15">
      <c r="A3221">
        <v>3220</v>
      </c>
      <c r="B3221" s="344">
        <v>41271</v>
      </c>
      <c r="C3221" s="345" t="s">
        <v>16740</v>
      </c>
      <c r="D3221" s="345" t="s">
        <v>16741</v>
      </c>
      <c r="E3221" s="345" t="s">
        <v>26647</v>
      </c>
      <c r="F3221" s="345" t="s">
        <v>30327</v>
      </c>
      <c r="G3221" s="345" t="s">
        <v>16743</v>
      </c>
      <c r="H3221" s="346">
        <v>1</v>
      </c>
      <c r="I3221" s="345" t="s">
        <v>4177</v>
      </c>
      <c r="J3221" s="344">
        <v>40989</v>
      </c>
      <c r="K3221" s="345" t="s">
        <v>7312</v>
      </c>
      <c r="L3221" s="345" t="s">
        <v>7313</v>
      </c>
      <c r="M3221" s="345" t="s">
        <v>24</v>
      </c>
      <c r="N3221" s="345" t="s">
        <v>11491</v>
      </c>
      <c r="O3221" s="345"/>
      <c r="P3221" s="345"/>
      <c r="Q3221" s="344"/>
      <c r="R3221" s="344"/>
      <c r="S3221" s="346">
        <v>1525000</v>
      </c>
      <c r="T3221" s="347">
        <v>1525000</v>
      </c>
    </row>
    <row r="3222" spans="1:20" ht="15">
      <c r="A3222">
        <v>3221</v>
      </c>
      <c r="B3222" s="344">
        <v>41271</v>
      </c>
      <c r="C3222" s="345" t="s">
        <v>30328</v>
      </c>
      <c r="D3222" s="345" t="s">
        <v>30329</v>
      </c>
      <c r="E3222" s="345" t="s">
        <v>25473</v>
      </c>
      <c r="F3222" s="345" t="s">
        <v>30330</v>
      </c>
      <c r="G3222" s="345" t="s">
        <v>25475</v>
      </c>
      <c r="H3222" s="346">
        <v>10000</v>
      </c>
      <c r="I3222" s="345" t="s">
        <v>3894</v>
      </c>
      <c r="J3222" s="344">
        <v>40989</v>
      </c>
      <c r="K3222" s="345" t="s">
        <v>7312</v>
      </c>
      <c r="L3222" s="345" t="s">
        <v>7313</v>
      </c>
      <c r="M3222" s="345" t="s">
        <v>24</v>
      </c>
      <c r="N3222" s="345" t="s">
        <v>11491</v>
      </c>
      <c r="O3222" s="345"/>
      <c r="P3222" s="345"/>
      <c r="Q3222" s="344"/>
      <c r="R3222" s="344"/>
      <c r="S3222" s="346">
        <v>2501</v>
      </c>
      <c r="T3222" s="347">
        <v>25010000</v>
      </c>
    </row>
    <row r="3223" spans="1:20" ht="15">
      <c r="A3223">
        <v>3222</v>
      </c>
      <c r="B3223" s="344">
        <v>41271</v>
      </c>
      <c r="C3223" s="345" t="s">
        <v>30328</v>
      </c>
      <c r="D3223" s="345" t="s">
        <v>30329</v>
      </c>
      <c r="E3223" s="345" t="s">
        <v>26228</v>
      </c>
      <c r="F3223" s="345" t="s">
        <v>30331</v>
      </c>
      <c r="G3223" s="345" t="s">
        <v>26230</v>
      </c>
      <c r="H3223" s="346">
        <v>10000</v>
      </c>
      <c r="I3223" s="345" t="s">
        <v>3894</v>
      </c>
      <c r="J3223" s="344">
        <v>40989</v>
      </c>
      <c r="K3223" s="345" t="s">
        <v>7312</v>
      </c>
      <c r="L3223" s="345" t="s">
        <v>7313</v>
      </c>
      <c r="M3223" s="345" t="s">
        <v>24</v>
      </c>
      <c r="N3223" s="345" t="s">
        <v>11512</v>
      </c>
      <c r="O3223" s="345"/>
      <c r="P3223" s="345"/>
      <c r="Q3223" s="344"/>
      <c r="R3223" s="344"/>
      <c r="S3223" s="346">
        <v>2499</v>
      </c>
      <c r="T3223" s="347">
        <v>24990000</v>
      </c>
    </row>
    <row r="3224" spans="1:20" ht="15">
      <c r="A3224">
        <v>3223</v>
      </c>
      <c r="B3224" s="344">
        <v>41271</v>
      </c>
      <c r="C3224" s="345" t="s">
        <v>30332</v>
      </c>
      <c r="D3224" s="345" t="s">
        <v>30333</v>
      </c>
      <c r="E3224" s="345" t="s">
        <v>26625</v>
      </c>
      <c r="F3224" s="345" t="s">
        <v>30334</v>
      </c>
      <c r="G3224" s="345" t="s">
        <v>26627</v>
      </c>
      <c r="H3224" s="346">
        <v>1</v>
      </c>
      <c r="I3224" s="345" t="s">
        <v>3894</v>
      </c>
      <c r="J3224" s="344">
        <v>40989</v>
      </c>
      <c r="K3224" s="345" t="s">
        <v>7312</v>
      </c>
      <c r="L3224" s="345" t="s">
        <v>7313</v>
      </c>
      <c r="M3224" s="345" t="s">
        <v>24</v>
      </c>
      <c r="N3224" s="345" t="s">
        <v>11491</v>
      </c>
      <c r="O3224" s="345"/>
      <c r="P3224" s="345"/>
      <c r="Q3224" s="344"/>
      <c r="R3224" s="344"/>
      <c r="S3224" s="346">
        <v>4600000</v>
      </c>
      <c r="T3224" s="347">
        <v>4600000</v>
      </c>
    </row>
    <row r="3225" spans="1:20" ht="15">
      <c r="A3225">
        <v>3224</v>
      </c>
      <c r="B3225" s="344">
        <v>41271</v>
      </c>
      <c r="C3225" s="345" t="s">
        <v>30332</v>
      </c>
      <c r="D3225" s="345" t="s">
        <v>30333</v>
      </c>
      <c r="E3225" s="345" t="s">
        <v>26632</v>
      </c>
      <c r="F3225" s="345" t="s">
        <v>30335</v>
      </c>
      <c r="G3225" s="345" t="s">
        <v>26634</v>
      </c>
      <c r="H3225" s="346">
        <v>1</v>
      </c>
      <c r="I3225" s="345" t="s">
        <v>3894</v>
      </c>
      <c r="J3225" s="344">
        <v>40989</v>
      </c>
      <c r="K3225" s="345" t="s">
        <v>7312</v>
      </c>
      <c r="L3225" s="345" t="s">
        <v>7313</v>
      </c>
      <c r="M3225" s="345" t="s">
        <v>24</v>
      </c>
      <c r="N3225" s="345" t="s">
        <v>11512</v>
      </c>
      <c r="O3225" s="345"/>
      <c r="P3225" s="345"/>
      <c r="Q3225" s="344"/>
      <c r="R3225" s="344"/>
      <c r="S3225" s="346">
        <v>400000</v>
      </c>
      <c r="T3225" s="347">
        <v>400000</v>
      </c>
    </row>
    <row r="3226" spans="1:20" ht="15">
      <c r="A3226">
        <v>3225</v>
      </c>
      <c r="B3226" s="344">
        <v>41271</v>
      </c>
      <c r="C3226" s="345" t="s">
        <v>30336</v>
      </c>
      <c r="D3226" s="345" t="s">
        <v>30337</v>
      </c>
      <c r="E3226" s="345" t="s">
        <v>26716</v>
      </c>
      <c r="F3226" s="345" t="s">
        <v>30338</v>
      </c>
      <c r="G3226" s="345" t="s">
        <v>26718</v>
      </c>
      <c r="H3226" s="346">
        <v>1000</v>
      </c>
      <c r="I3226" s="345" t="s">
        <v>3894</v>
      </c>
      <c r="J3226" s="344">
        <v>40990</v>
      </c>
      <c r="K3226" s="345" t="s">
        <v>7312</v>
      </c>
      <c r="L3226" s="345" t="s">
        <v>7313</v>
      </c>
      <c r="M3226" s="345" t="s">
        <v>24</v>
      </c>
      <c r="N3226" s="345" t="s">
        <v>11491</v>
      </c>
      <c r="O3226" s="345"/>
      <c r="P3226" s="345"/>
      <c r="Q3226" s="344"/>
      <c r="R3226" s="344"/>
      <c r="S3226" s="346">
        <v>63000</v>
      </c>
      <c r="T3226" s="347">
        <v>63000000</v>
      </c>
    </row>
    <row r="3227" spans="1:20" ht="15">
      <c r="A3227">
        <v>3226</v>
      </c>
      <c r="B3227" s="344">
        <v>41271</v>
      </c>
      <c r="C3227" s="345" t="s">
        <v>10633</v>
      </c>
      <c r="D3227" s="345" t="s">
        <v>10634</v>
      </c>
      <c r="E3227" s="345" t="s">
        <v>29654</v>
      </c>
      <c r="F3227" s="345" t="s">
        <v>30339</v>
      </c>
      <c r="G3227" s="345" t="s">
        <v>29656</v>
      </c>
      <c r="H3227" s="346">
        <v>10000</v>
      </c>
      <c r="I3227" s="345" t="s">
        <v>3894</v>
      </c>
      <c r="J3227" s="344">
        <v>40990</v>
      </c>
      <c r="K3227" s="345" t="s">
        <v>7312</v>
      </c>
      <c r="L3227" s="345" t="s">
        <v>7313</v>
      </c>
      <c r="M3227" s="345" t="s">
        <v>24</v>
      </c>
      <c r="N3227" s="345" t="s">
        <v>1857</v>
      </c>
      <c r="O3227" s="345"/>
      <c r="P3227" s="345" t="s">
        <v>8965</v>
      </c>
      <c r="Q3227" s="344"/>
      <c r="R3227" s="344">
        <v>44643</v>
      </c>
      <c r="S3227" s="346">
        <v>180000</v>
      </c>
      <c r="T3227" s="347">
        <v>1800000000</v>
      </c>
    </row>
    <row r="3228" spans="1:20" ht="15">
      <c r="A3228">
        <v>3227</v>
      </c>
      <c r="B3228" s="344">
        <v>41271</v>
      </c>
      <c r="C3228" s="345" t="s">
        <v>10633</v>
      </c>
      <c r="D3228" s="345" t="s">
        <v>10634</v>
      </c>
      <c r="E3228" s="345" t="s">
        <v>29651</v>
      </c>
      <c r="F3228" s="345" t="s">
        <v>30340</v>
      </c>
      <c r="G3228" s="345" t="s">
        <v>29653</v>
      </c>
      <c r="H3228" s="346">
        <v>10000</v>
      </c>
      <c r="I3228" s="345" t="s">
        <v>3894</v>
      </c>
      <c r="J3228" s="344">
        <v>40990</v>
      </c>
      <c r="K3228" s="345" t="s">
        <v>7312</v>
      </c>
      <c r="L3228" s="345" t="s">
        <v>7313</v>
      </c>
      <c r="M3228" s="345" t="s">
        <v>24</v>
      </c>
      <c r="N3228" s="345" t="s">
        <v>1857</v>
      </c>
      <c r="O3228" s="345"/>
      <c r="P3228" s="345" t="s">
        <v>8965</v>
      </c>
      <c r="Q3228" s="344"/>
      <c r="R3228" s="344">
        <v>44643</v>
      </c>
      <c r="S3228" s="346">
        <v>530000</v>
      </c>
      <c r="T3228" s="347">
        <v>5300000000</v>
      </c>
    </row>
    <row r="3229" spans="1:20" ht="15">
      <c r="A3229">
        <v>3228</v>
      </c>
      <c r="B3229" s="344">
        <v>41271</v>
      </c>
      <c r="C3229" s="345" t="s">
        <v>10633</v>
      </c>
      <c r="D3229" s="345" t="s">
        <v>10634</v>
      </c>
      <c r="E3229" s="345" t="s">
        <v>29665</v>
      </c>
      <c r="F3229" s="345" t="s">
        <v>30341</v>
      </c>
      <c r="G3229" s="345" t="s">
        <v>29667</v>
      </c>
      <c r="H3229" s="346">
        <v>10000</v>
      </c>
      <c r="I3229" s="345" t="s">
        <v>3894</v>
      </c>
      <c r="J3229" s="344">
        <v>40990</v>
      </c>
      <c r="K3229" s="345" t="s">
        <v>7312</v>
      </c>
      <c r="L3229" s="345" t="s">
        <v>7313</v>
      </c>
      <c r="M3229" s="345" t="s">
        <v>24</v>
      </c>
      <c r="N3229" s="345" t="s">
        <v>1857</v>
      </c>
      <c r="O3229" s="345"/>
      <c r="P3229" s="345" t="s">
        <v>8965</v>
      </c>
      <c r="Q3229" s="344"/>
      <c r="R3229" s="344">
        <v>44643</v>
      </c>
      <c r="S3229" s="346">
        <v>31000</v>
      </c>
      <c r="T3229" s="347">
        <v>310000000</v>
      </c>
    </row>
    <row r="3230" spans="1:20" ht="15">
      <c r="A3230">
        <v>3229</v>
      </c>
      <c r="B3230" s="344">
        <v>41271</v>
      </c>
      <c r="C3230" s="345" t="s">
        <v>10633</v>
      </c>
      <c r="D3230" s="345" t="s">
        <v>10634</v>
      </c>
      <c r="E3230" s="345" t="s">
        <v>29661</v>
      </c>
      <c r="F3230" s="345" t="s">
        <v>30342</v>
      </c>
      <c r="G3230" s="345" t="s">
        <v>29663</v>
      </c>
      <c r="H3230" s="346">
        <v>10000</v>
      </c>
      <c r="I3230" s="345" t="s">
        <v>3894</v>
      </c>
      <c r="J3230" s="344">
        <v>40990</v>
      </c>
      <c r="K3230" s="345" t="s">
        <v>7312</v>
      </c>
      <c r="L3230" s="345" t="s">
        <v>7313</v>
      </c>
      <c r="M3230" s="345" t="s">
        <v>24</v>
      </c>
      <c r="N3230" s="345" t="s">
        <v>1857</v>
      </c>
      <c r="O3230" s="345"/>
      <c r="P3230" s="345" t="s">
        <v>8965</v>
      </c>
      <c r="Q3230" s="344"/>
      <c r="R3230" s="344">
        <v>43181</v>
      </c>
      <c r="S3230" s="346">
        <v>468000</v>
      </c>
      <c r="T3230" s="347">
        <v>4680000000</v>
      </c>
    </row>
    <row r="3231" spans="1:20" ht="15">
      <c r="A3231">
        <v>3230</v>
      </c>
      <c r="B3231" s="344">
        <v>41271</v>
      </c>
      <c r="C3231" s="345" t="s">
        <v>10633</v>
      </c>
      <c r="D3231" s="345" t="s">
        <v>10634</v>
      </c>
      <c r="E3231" s="345" t="s">
        <v>29657</v>
      </c>
      <c r="F3231" s="345" t="s">
        <v>30343</v>
      </c>
      <c r="G3231" s="345" t="s">
        <v>29659</v>
      </c>
      <c r="H3231" s="346">
        <v>10000</v>
      </c>
      <c r="I3231" s="345" t="s">
        <v>3894</v>
      </c>
      <c r="J3231" s="344">
        <v>40990</v>
      </c>
      <c r="K3231" s="345" t="s">
        <v>7312</v>
      </c>
      <c r="L3231" s="345" t="s">
        <v>7313</v>
      </c>
      <c r="M3231" s="345" t="s">
        <v>24</v>
      </c>
      <c r="N3231" s="345" t="s">
        <v>1857</v>
      </c>
      <c r="O3231" s="345"/>
      <c r="P3231" s="345" t="s">
        <v>8965</v>
      </c>
      <c r="Q3231" s="344"/>
      <c r="R3231" s="344">
        <v>42086</v>
      </c>
      <c r="S3231" s="346">
        <v>52000</v>
      </c>
      <c r="T3231" s="347">
        <v>520000000</v>
      </c>
    </row>
    <row r="3232" spans="1:20" ht="15">
      <c r="A3232">
        <v>3231</v>
      </c>
      <c r="B3232" s="344">
        <v>41271</v>
      </c>
      <c r="C3232" s="345" t="s">
        <v>30344</v>
      </c>
      <c r="D3232" s="345" t="s">
        <v>30345</v>
      </c>
      <c r="E3232" s="345" t="s">
        <v>25537</v>
      </c>
      <c r="F3232" s="345" t="s">
        <v>30346</v>
      </c>
      <c r="G3232" s="345" t="s">
        <v>25539</v>
      </c>
      <c r="H3232" s="346">
        <v>10000</v>
      </c>
      <c r="I3232" s="345" t="s">
        <v>3894</v>
      </c>
      <c r="J3232" s="344">
        <v>40991</v>
      </c>
      <c r="K3232" s="345" t="s">
        <v>7312</v>
      </c>
      <c r="L3232" s="345" t="s">
        <v>7313</v>
      </c>
      <c r="M3232" s="345" t="s">
        <v>24</v>
      </c>
      <c r="N3232" s="345" t="s">
        <v>11491</v>
      </c>
      <c r="O3232" s="345"/>
      <c r="P3232" s="345"/>
      <c r="Q3232" s="344"/>
      <c r="R3232" s="344"/>
      <c r="S3232" s="346">
        <v>4000</v>
      </c>
      <c r="T3232" s="347">
        <v>40000000</v>
      </c>
    </row>
    <row r="3233" spans="1:20" ht="15">
      <c r="A3233">
        <v>3232</v>
      </c>
      <c r="B3233" s="344">
        <v>41271</v>
      </c>
      <c r="C3233" s="345" t="s">
        <v>10633</v>
      </c>
      <c r="D3233" s="345" t="s">
        <v>10634</v>
      </c>
      <c r="E3233" s="345" t="s">
        <v>29627</v>
      </c>
      <c r="F3233" s="345" t="s">
        <v>30347</v>
      </c>
      <c r="G3233" s="345" t="s">
        <v>29629</v>
      </c>
      <c r="H3233" s="346">
        <v>100</v>
      </c>
      <c r="I3233" s="345" t="s">
        <v>4177</v>
      </c>
      <c r="J3233" s="344">
        <v>40991</v>
      </c>
      <c r="K3233" s="345" t="s">
        <v>7312</v>
      </c>
      <c r="L3233" s="345" t="s">
        <v>7313</v>
      </c>
      <c r="M3233" s="345" t="s">
        <v>24</v>
      </c>
      <c r="N3233" s="345" t="s">
        <v>1857</v>
      </c>
      <c r="O3233" s="345"/>
      <c r="P3233" s="345" t="s">
        <v>8962</v>
      </c>
      <c r="Q3233" s="344"/>
      <c r="R3233" s="344">
        <v>41721</v>
      </c>
      <c r="S3233" s="346">
        <v>1031</v>
      </c>
      <c r="T3233" s="347">
        <v>103100</v>
      </c>
    </row>
    <row r="3234" spans="1:20" ht="15">
      <c r="A3234">
        <v>3233</v>
      </c>
      <c r="B3234" s="344">
        <v>41271</v>
      </c>
      <c r="C3234" s="345" t="s">
        <v>10633</v>
      </c>
      <c r="D3234" s="345" t="s">
        <v>10634</v>
      </c>
      <c r="E3234" s="345" t="s">
        <v>29563</v>
      </c>
      <c r="F3234" s="345" t="s">
        <v>30348</v>
      </c>
      <c r="G3234" s="345" t="s">
        <v>29565</v>
      </c>
      <c r="H3234" s="346">
        <v>10000</v>
      </c>
      <c r="I3234" s="345" t="s">
        <v>3894</v>
      </c>
      <c r="J3234" s="344">
        <v>40991</v>
      </c>
      <c r="K3234" s="345" t="s">
        <v>7312</v>
      </c>
      <c r="L3234" s="345" t="s">
        <v>7313</v>
      </c>
      <c r="M3234" s="345" t="s">
        <v>24</v>
      </c>
      <c r="N3234" s="345" t="s">
        <v>1857</v>
      </c>
      <c r="O3234" s="345"/>
      <c r="P3234" s="345" t="s">
        <v>8962</v>
      </c>
      <c r="Q3234" s="344"/>
      <c r="R3234" s="344">
        <v>41356</v>
      </c>
      <c r="S3234" s="346">
        <v>840420</v>
      </c>
      <c r="T3234" s="347">
        <v>8404200000</v>
      </c>
    </row>
    <row r="3235" spans="1:20" ht="15">
      <c r="A3235">
        <v>3234</v>
      </c>
      <c r="B3235" s="344">
        <v>41271</v>
      </c>
      <c r="C3235" s="345" t="s">
        <v>10633</v>
      </c>
      <c r="D3235" s="345" t="s">
        <v>10634</v>
      </c>
      <c r="E3235" s="345" t="s">
        <v>29599</v>
      </c>
      <c r="F3235" s="345" t="s">
        <v>30349</v>
      </c>
      <c r="G3235" s="345" t="s">
        <v>29601</v>
      </c>
      <c r="H3235" s="346">
        <v>100</v>
      </c>
      <c r="I3235" s="345" t="s">
        <v>4177</v>
      </c>
      <c r="J3235" s="344">
        <v>40991</v>
      </c>
      <c r="K3235" s="345" t="s">
        <v>7312</v>
      </c>
      <c r="L3235" s="345" t="s">
        <v>7313</v>
      </c>
      <c r="M3235" s="345" t="s">
        <v>24</v>
      </c>
      <c r="N3235" s="345" t="s">
        <v>1857</v>
      </c>
      <c r="O3235" s="345"/>
      <c r="P3235" s="345" t="s">
        <v>8962</v>
      </c>
      <c r="Q3235" s="344"/>
      <c r="R3235" s="344">
        <v>41356</v>
      </c>
      <c r="S3235" s="346">
        <v>7576</v>
      </c>
      <c r="T3235" s="347">
        <v>757600</v>
      </c>
    </row>
    <row r="3236" spans="1:20" ht="15">
      <c r="A3236">
        <v>3235</v>
      </c>
      <c r="B3236" s="344">
        <v>41271</v>
      </c>
      <c r="C3236" s="345" t="s">
        <v>7457</v>
      </c>
      <c r="D3236" s="345" t="s">
        <v>7458</v>
      </c>
      <c r="E3236" s="345" t="s">
        <v>28567</v>
      </c>
      <c r="F3236" s="345" t="s">
        <v>30350</v>
      </c>
      <c r="G3236" s="345" t="s">
        <v>28569</v>
      </c>
      <c r="H3236" s="346">
        <v>10000</v>
      </c>
      <c r="I3236" s="345" t="s">
        <v>3894</v>
      </c>
      <c r="J3236" s="344">
        <v>40994</v>
      </c>
      <c r="K3236" s="345" t="s">
        <v>7312</v>
      </c>
      <c r="L3236" s="345" t="s">
        <v>7313</v>
      </c>
      <c r="M3236" s="345" t="s">
        <v>24</v>
      </c>
      <c r="N3236" s="345" t="s">
        <v>7411</v>
      </c>
      <c r="O3236" s="345" t="s">
        <v>7315</v>
      </c>
      <c r="P3236" s="345"/>
      <c r="Q3236" s="344"/>
      <c r="R3236" s="344">
        <v>42277</v>
      </c>
      <c r="S3236" s="346">
        <v>259431</v>
      </c>
      <c r="T3236" s="347">
        <v>2594310000</v>
      </c>
    </row>
    <row r="3237" spans="1:20" ht="15">
      <c r="A3237">
        <v>3236</v>
      </c>
      <c r="B3237" s="344">
        <v>41271</v>
      </c>
      <c r="C3237" s="345" t="s">
        <v>7453</v>
      </c>
      <c r="D3237" s="345" t="s">
        <v>7454</v>
      </c>
      <c r="E3237" s="345" t="s">
        <v>28702</v>
      </c>
      <c r="F3237" s="345" t="s">
        <v>30351</v>
      </c>
      <c r="G3237" s="345" t="s">
        <v>28704</v>
      </c>
      <c r="H3237" s="346">
        <v>10000</v>
      </c>
      <c r="I3237" s="345" t="s">
        <v>3894</v>
      </c>
      <c r="J3237" s="344">
        <v>40994</v>
      </c>
      <c r="K3237" s="345" t="s">
        <v>7312</v>
      </c>
      <c r="L3237" s="345" t="s">
        <v>7313</v>
      </c>
      <c r="M3237" s="345" t="s">
        <v>24</v>
      </c>
      <c r="N3237" s="345" t="s">
        <v>7411</v>
      </c>
      <c r="O3237" s="345" t="s">
        <v>7315</v>
      </c>
      <c r="P3237" s="345"/>
      <c r="Q3237" s="344"/>
      <c r="R3237" s="344">
        <v>42111</v>
      </c>
      <c r="S3237" s="346">
        <v>122969</v>
      </c>
      <c r="T3237" s="347">
        <v>1229690000</v>
      </c>
    </row>
    <row r="3238" spans="1:20" ht="15">
      <c r="A3238">
        <v>3237</v>
      </c>
      <c r="B3238" s="344">
        <v>41271</v>
      </c>
      <c r="C3238" s="345" t="s">
        <v>9137</v>
      </c>
      <c r="D3238" s="345" t="s">
        <v>9138</v>
      </c>
      <c r="E3238" s="345" t="s">
        <v>24933</v>
      </c>
      <c r="F3238" s="345" t="s">
        <v>30352</v>
      </c>
      <c r="G3238" s="345" t="s">
        <v>24935</v>
      </c>
      <c r="H3238" s="346">
        <v>10000</v>
      </c>
      <c r="I3238" s="345" t="s">
        <v>3894</v>
      </c>
      <c r="J3238" s="344">
        <v>40995</v>
      </c>
      <c r="K3238" s="345" t="s">
        <v>7312</v>
      </c>
      <c r="L3238" s="345" t="s">
        <v>7313</v>
      </c>
      <c r="M3238" s="345" t="s">
        <v>24</v>
      </c>
      <c r="N3238" s="345" t="s">
        <v>235</v>
      </c>
      <c r="O3238" s="345"/>
      <c r="P3238" s="345" t="s">
        <v>8962</v>
      </c>
      <c r="Q3238" s="344"/>
      <c r="R3238" s="344">
        <v>41360</v>
      </c>
      <c r="S3238" s="346">
        <v>700000</v>
      </c>
      <c r="T3238" s="347">
        <v>7000000000</v>
      </c>
    </row>
    <row r="3239" spans="1:20" ht="15">
      <c r="A3239">
        <v>3238</v>
      </c>
      <c r="B3239" s="344">
        <v>41271</v>
      </c>
      <c r="C3239" s="345" t="s">
        <v>30353</v>
      </c>
      <c r="D3239" s="345" t="s">
        <v>30354</v>
      </c>
      <c r="E3239" s="345" t="s">
        <v>26364</v>
      </c>
      <c r="F3239" s="345" t="s">
        <v>30355</v>
      </c>
      <c r="G3239" s="345" t="s">
        <v>26366</v>
      </c>
      <c r="H3239" s="346">
        <v>1250000</v>
      </c>
      <c r="I3239" s="345" t="s">
        <v>3894</v>
      </c>
      <c r="J3239" s="344">
        <v>40995</v>
      </c>
      <c r="K3239" s="345" t="s">
        <v>7312</v>
      </c>
      <c r="L3239" s="345" t="s">
        <v>7313</v>
      </c>
      <c r="M3239" s="345" t="s">
        <v>24</v>
      </c>
      <c r="N3239" s="345" t="s">
        <v>11491</v>
      </c>
      <c r="O3239" s="345"/>
      <c r="P3239" s="345"/>
      <c r="Q3239" s="344"/>
      <c r="R3239" s="344"/>
      <c r="S3239" s="346">
        <v>4</v>
      </c>
      <c r="T3239" s="347">
        <v>5000000</v>
      </c>
    </row>
    <row r="3240" spans="1:20" ht="15">
      <c r="A3240">
        <v>3239</v>
      </c>
      <c r="B3240" s="344">
        <v>41271</v>
      </c>
      <c r="C3240" s="345" t="s">
        <v>30356</v>
      </c>
      <c r="D3240" s="345" t="s">
        <v>30357</v>
      </c>
      <c r="E3240" s="345" t="s">
        <v>26356</v>
      </c>
      <c r="F3240" s="345" t="s">
        <v>30358</v>
      </c>
      <c r="G3240" s="345" t="s">
        <v>26358</v>
      </c>
      <c r="H3240" s="346">
        <v>1250000</v>
      </c>
      <c r="I3240" s="345" t="s">
        <v>3894</v>
      </c>
      <c r="J3240" s="344">
        <v>40995</v>
      </c>
      <c r="K3240" s="345" t="s">
        <v>7312</v>
      </c>
      <c r="L3240" s="345" t="s">
        <v>7313</v>
      </c>
      <c r="M3240" s="345" t="s">
        <v>24</v>
      </c>
      <c r="N3240" s="345" t="s">
        <v>11491</v>
      </c>
      <c r="O3240" s="345"/>
      <c r="P3240" s="345"/>
      <c r="Q3240" s="344"/>
      <c r="R3240" s="344"/>
      <c r="S3240" s="346">
        <v>4</v>
      </c>
      <c r="T3240" s="347">
        <v>5000000</v>
      </c>
    </row>
    <row r="3241" spans="1:20" ht="15">
      <c r="A3241">
        <v>3240</v>
      </c>
      <c r="B3241" s="344">
        <v>41271</v>
      </c>
      <c r="C3241" s="345" t="s">
        <v>30359</v>
      </c>
      <c r="D3241" s="345" t="s">
        <v>30360</v>
      </c>
      <c r="E3241" s="345" t="s">
        <v>26799</v>
      </c>
      <c r="F3241" s="345" t="s">
        <v>30361</v>
      </c>
      <c r="G3241" s="345" t="s">
        <v>26801</v>
      </c>
      <c r="H3241" s="346">
        <v>100</v>
      </c>
      <c r="I3241" s="345" t="s">
        <v>3894</v>
      </c>
      <c r="J3241" s="344">
        <v>40996</v>
      </c>
      <c r="K3241" s="345" t="s">
        <v>7312</v>
      </c>
      <c r="L3241" s="345" t="s">
        <v>7313</v>
      </c>
      <c r="M3241" s="345" t="s">
        <v>24</v>
      </c>
      <c r="N3241" s="345" t="s">
        <v>11491</v>
      </c>
      <c r="O3241" s="345"/>
      <c r="P3241" s="345"/>
      <c r="Q3241" s="344"/>
      <c r="R3241" s="344"/>
      <c r="S3241" s="346">
        <v>5000000</v>
      </c>
      <c r="T3241" s="347">
        <v>500000000</v>
      </c>
    </row>
    <row r="3242" spans="1:20" ht="15">
      <c r="A3242">
        <v>3241</v>
      </c>
      <c r="B3242" s="344">
        <v>41271</v>
      </c>
      <c r="C3242" s="345" t="s">
        <v>30362</v>
      </c>
      <c r="D3242" s="345" t="s">
        <v>30363</v>
      </c>
      <c r="E3242" s="345" t="s">
        <v>26730</v>
      </c>
      <c r="F3242" s="345" t="s">
        <v>30364</v>
      </c>
      <c r="G3242" s="345" t="s">
        <v>26732</v>
      </c>
      <c r="H3242" s="346">
        <v>100000</v>
      </c>
      <c r="I3242" s="345" t="s">
        <v>3894</v>
      </c>
      <c r="J3242" s="344">
        <v>40997</v>
      </c>
      <c r="K3242" s="345" t="s">
        <v>7312</v>
      </c>
      <c r="L3242" s="345" t="s">
        <v>7313</v>
      </c>
      <c r="M3242" s="345" t="s">
        <v>24</v>
      </c>
      <c r="N3242" s="345" t="s">
        <v>11491</v>
      </c>
      <c r="O3242" s="345"/>
      <c r="P3242" s="345"/>
      <c r="Q3242" s="344"/>
      <c r="R3242" s="344"/>
      <c r="S3242" s="346">
        <v>50</v>
      </c>
      <c r="T3242" s="347">
        <v>5000000</v>
      </c>
    </row>
    <row r="3243" spans="1:20" ht="15">
      <c r="A3243">
        <v>3242</v>
      </c>
      <c r="B3243" s="344">
        <v>41271</v>
      </c>
      <c r="C3243" s="345" t="s">
        <v>30365</v>
      </c>
      <c r="D3243" s="345" t="s">
        <v>30366</v>
      </c>
      <c r="E3243" s="345" t="s">
        <v>26661</v>
      </c>
      <c r="F3243" s="345" t="s">
        <v>30367</v>
      </c>
      <c r="G3243" s="345" t="s">
        <v>26663</v>
      </c>
      <c r="H3243" s="346">
        <v>1000000</v>
      </c>
      <c r="I3243" s="345" t="s">
        <v>3894</v>
      </c>
      <c r="J3243" s="344">
        <v>40997</v>
      </c>
      <c r="K3243" s="345" t="s">
        <v>7312</v>
      </c>
      <c r="L3243" s="345" t="s">
        <v>7313</v>
      </c>
      <c r="M3243" s="345" t="s">
        <v>24</v>
      </c>
      <c r="N3243" s="345" t="s">
        <v>11491</v>
      </c>
      <c r="O3243" s="345"/>
      <c r="P3243" s="345"/>
      <c r="Q3243" s="344"/>
      <c r="R3243" s="344"/>
      <c r="S3243" s="346">
        <v>25</v>
      </c>
      <c r="T3243" s="347">
        <v>25000000</v>
      </c>
    </row>
    <row r="3244" spans="1:20" ht="15">
      <c r="A3244">
        <v>3243</v>
      </c>
      <c r="B3244" s="344">
        <v>41271</v>
      </c>
      <c r="C3244" s="345" t="s">
        <v>30368</v>
      </c>
      <c r="D3244" s="345" t="s">
        <v>30369</v>
      </c>
      <c r="E3244" s="345" t="s">
        <v>26840</v>
      </c>
      <c r="F3244" s="345" t="s">
        <v>30370</v>
      </c>
      <c r="G3244" s="345" t="s">
        <v>26842</v>
      </c>
      <c r="H3244" s="346">
        <v>500</v>
      </c>
      <c r="I3244" s="345" t="s">
        <v>3894</v>
      </c>
      <c r="J3244" s="344">
        <v>40997</v>
      </c>
      <c r="K3244" s="345" t="s">
        <v>7312</v>
      </c>
      <c r="L3244" s="345" t="s">
        <v>7313</v>
      </c>
      <c r="M3244" s="345" t="s">
        <v>24</v>
      </c>
      <c r="N3244" s="345" t="s">
        <v>11491</v>
      </c>
      <c r="O3244" s="345"/>
      <c r="P3244" s="345"/>
      <c r="Q3244" s="344"/>
      <c r="R3244" s="344"/>
      <c r="S3244" s="346">
        <v>10000</v>
      </c>
      <c r="T3244" s="347">
        <v>5000000</v>
      </c>
    </row>
    <row r="3245" spans="1:20" ht="15">
      <c r="A3245">
        <v>3244</v>
      </c>
      <c r="B3245" s="344">
        <v>41271</v>
      </c>
      <c r="C3245" s="345" t="s">
        <v>30371</v>
      </c>
      <c r="D3245" s="345" t="s">
        <v>30372</v>
      </c>
      <c r="E3245" s="345" t="s">
        <v>26595</v>
      </c>
      <c r="F3245" s="345" t="s">
        <v>30373</v>
      </c>
      <c r="G3245" s="345" t="s">
        <v>26597</v>
      </c>
      <c r="H3245" s="346">
        <v>10000</v>
      </c>
      <c r="I3245" s="345" t="s">
        <v>3894</v>
      </c>
      <c r="J3245" s="344">
        <v>40997</v>
      </c>
      <c r="K3245" s="345" t="s">
        <v>7312</v>
      </c>
      <c r="L3245" s="345" t="s">
        <v>7313</v>
      </c>
      <c r="M3245" s="345" t="s">
        <v>24</v>
      </c>
      <c r="N3245" s="345" t="s">
        <v>11491</v>
      </c>
      <c r="O3245" s="345"/>
      <c r="P3245" s="345"/>
      <c r="Q3245" s="344"/>
      <c r="R3245" s="344"/>
      <c r="S3245" s="346">
        <v>500</v>
      </c>
      <c r="T3245" s="347">
        <v>5000000</v>
      </c>
    </row>
    <row r="3246" spans="1:20" ht="15">
      <c r="A3246">
        <v>3245</v>
      </c>
      <c r="B3246" s="344">
        <v>41271</v>
      </c>
      <c r="C3246" s="345" t="s">
        <v>9402</v>
      </c>
      <c r="D3246" s="345" t="s">
        <v>9403</v>
      </c>
      <c r="E3246" s="345" t="s">
        <v>29685</v>
      </c>
      <c r="F3246" s="345" t="s">
        <v>30374</v>
      </c>
      <c r="G3246" s="345" t="s">
        <v>29687</v>
      </c>
      <c r="H3246" s="346">
        <v>10000</v>
      </c>
      <c r="I3246" s="345" t="s">
        <v>3894</v>
      </c>
      <c r="J3246" s="344">
        <v>40998</v>
      </c>
      <c r="K3246" s="345" t="s">
        <v>7312</v>
      </c>
      <c r="L3246" s="345" t="s">
        <v>7313</v>
      </c>
      <c r="M3246" s="345" t="s">
        <v>24</v>
      </c>
      <c r="N3246" s="345" t="s">
        <v>1857</v>
      </c>
      <c r="O3246" s="345"/>
      <c r="P3246" s="345" t="s">
        <v>8965</v>
      </c>
      <c r="Q3246" s="344"/>
      <c r="R3246" s="344">
        <v>43188</v>
      </c>
      <c r="S3246" s="346">
        <v>200000</v>
      </c>
      <c r="T3246" s="347">
        <v>2000000000</v>
      </c>
    </row>
    <row r="3247" spans="1:20" ht="15">
      <c r="A3247">
        <v>3246</v>
      </c>
      <c r="B3247" s="344">
        <v>41271</v>
      </c>
      <c r="C3247" s="345" t="s">
        <v>9406</v>
      </c>
      <c r="D3247" s="345" t="s">
        <v>9407</v>
      </c>
      <c r="E3247" s="345" t="s">
        <v>29554</v>
      </c>
      <c r="F3247" s="345" t="s">
        <v>30375</v>
      </c>
      <c r="G3247" s="345" t="s">
        <v>29556</v>
      </c>
      <c r="H3247" s="346">
        <v>100</v>
      </c>
      <c r="I3247" s="345" t="s">
        <v>4177</v>
      </c>
      <c r="J3247" s="344">
        <v>40998</v>
      </c>
      <c r="K3247" s="345" t="s">
        <v>7312</v>
      </c>
      <c r="L3247" s="345" t="s">
        <v>7313</v>
      </c>
      <c r="M3247" s="345" t="s">
        <v>24</v>
      </c>
      <c r="N3247" s="345" t="s">
        <v>1857</v>
      </c>
      <c r="O3247" s="345"/>
      <c r="P3247" s="345" t="s">
        <v>8965</v>
      </c>
      <c r="Q3247" s="344"/>
      <c r="R3247" s="344">
        <v>42095</v>
      </c>
      <c r="S3247" s="346">
        <v>45156</v>
      </c>
      <c r="T3247" s="347">
        <v>4515600</v>
      </c>
    </row>
    <row r="3248" spans="1:20" ht="15">
      <c r="A3248">
        <v>3247</v>
      </c>
      <c r="B3248" s="344">
        <v>41271</v>
      </c>
      <c r="C3248" s="345" t="s">
        <v>30376</v>
      </c>
      <c r="D3248" s="345" t="s">
        <v>30377</v>
      </c>
      <c r="E3248" s="345" t="s">
        <v>29518</v>
      </c>
      <c r="F3248" s="345" t="s">
        <v>30378</v>
      </c>
      <c r="G3248" s="345" t="s">
        <v>29520</v>
      </c>
      <c r="H3248" s="346">
        <v>10000</v>
      </c>
      <c r="I3248" s="345" t="s">
        <v>3894</v>
      </c>
      <c r="J3248" s="344">
        <v>40998</v>
      </c>
      <c r="K3248" s="345" t="s">
        <v>7312</v>
      </c>
      <c r="L3248" s="345" t="s">
        <v>7313</v>
      </c>
      <c r="M3248" s="345" t="s">
        <v>24</v>
      </c>
      <c r="N3248" s="345" t="s">
        <v>1857</v>
      </c>
      <c r="O3248" s="345"/>
      <c r="P3248" s="345" t="s">
        <v>8962</v>
      </c>
      <c r="Q3248" s="344"/>
      <c r="R3248" s="344">
        <v>41361</v>
      </c>
      <c r="S3248" s="346">
        <v>30000</v>
      </c>
      <c r="T3248" s="347">
        <v>300000000</v>
      </c>
    </row>
    <row r="3249" spans="1:20" ht="15">
      <c r="A3249">
        <v>3248</v>
      </c>
      <c r="B3249" s="344">
        <v>41271</v>
      </c>
      <c r="C3249" s="345" t="s">
        <v>7685</v>
      </c>
      <c r="D3249" s="345" t="s">
        <v>7686</v>
      </c>
      <c r="E3249" s="345" t="s">
        <v>28614</v>
      </c>
      <c r="F3249" s="345" t="s">
        <v>30379</v>
      </c>
      <c r="G3249" s="345" t="s">
        <v>28616</v>
      </c>
      <c r="H3249" s="346">
        <v>1</v>
      </c>
      <c r="I3249" s="345" t="s">
        <v>3894</v>
      </c>
      <c r="J3249" s="344">
        <v>40998</v>
      </c>
      <c r="K3249" s="345" t="s">
        <v>7312</v>
      </c>
      <c r="L3249" s="345" t="s">
        <v>7313</v>
      </c>
      <c r="M3249" s="345" t="s">
        <v>24</v>
      </c>
      <c r="N3249" s="345" t="s">
        <v>7411</v>
      </c>
      <c r="O3249" s="345" t="s">
        <v>7315</v>
      </c>
      <c r="P3249" s="345"/>
      <c r="Q3249" s="344"/>
      <c r="R3249" s="344">
        <v>41913</v>
      </c>
      <c r="S3249" s="346">
        <v>836772012</v>
      </c>
      <c r="T3249" s="347">
        <v>836772012</v>
      </c>
    </row>
    <row r="3250" spans="1:20" ht="15">
      <c r="A3250">
        <v>3249</v>
      </c>
      <c r="B3250" s="344">
        <v>41271</v>
      </c>
      <c r="C3250" s="345" t="s">
        <v>16778</v>
      </c>
      <c r="D3250" s="345" t="s">
        <v>16779</v>
      </c>
      <c r="E3250" s="345" t="s">
        <v>29495</v>
      </c>
      <c r="F3250" s="345" t="s">
        <v>30380</v>
      </c>
      <c r="G3250" s="345" t="s">
        <v>29497</v>
      </c>
      <c r="H3250" s="346">
        <v>2000000</v>
      </c>
      <c r="I3250" s="345" t="s">
        <v>3894</v>
      </c>
      <c r="J3250" s="344">
        <v>41001</v>
      </c>
      <c r="K3250" s="345" t="s">
        <v>7312</v>
      </c>
      <c r="L3250" s="345" t="s">
        <v>7313</v>
      </c>
      <c r="M3250" s="345" t="s">
        <v>24</v>
      </c>
      <c r="N3250" s="345" t="s">
        <v>1857</v>
      </c>
      <c r="O3250" s="345"/>
      <c r="P3250" s="345" t="s">
        <v>8965</v>
      </c>
      <c r="Q3250" s="344"/>
      <c r="R3250" s="344">
        <v>42185</v>
      </c>
      <c r="S3250" s="346">
        <v>12</v>
      </c>
      <c r="T3250" s="347">
        <v>24000000</v>
      </c>
    </row>
    <row r="3251" spans="1:20" ht="15">
      <c r="A3251">
        <v>3250</v>
      </c>
      <c r="B3251" s="344">
        <v>41271</v>
      </c>
      <c r="C3251" s="345" t="s">
        <v>18344</v>
      </c>
      <c r="D3251" s="345" t="s">
        <v>18345</v>
      </c>
      <c r="E3251" s="345" t="s">
        <v>26708</v>
      </c>
      <c r="F3251" s="345" t="s">
        <v>30381</v>
      </c>
      <c r="G3251" s="345" t="s">
        <v>26710</v>
      </c>
      <c r="H3251" s="346">
        <v>180000</v>
      </c>
      <c r="I3251" s="345" t="s">
        <v>3894</v>
      </c>
      <c r="J3251" s="344">
        <v>41001</v>
      </c>
      <c r="K3251" s="345" t="s">
        <v>7312</v>
      </c>
      <c r="L3251" s="345" t="s">
        <v>7313</v>
      </c>
      <c r="M3251" s="345" t="s">
        <v>24</v>
      </c>
      <c r="N3251" s="345" t="s">
        <v>11491</v>
      </c>
      <c r="O3251" s="345"/>
      <c r="P3251" s="345"/>
      <c r="Q3251" s="344"/>
      <c r="R3251" s="344"/>
      <c r="S3251" s="346">
        <v>294</v>
      </c>
      <c r="T3251" s="347">
        <v>52920000</v>
      </c>
    </row>
    <row r="3252" spans="1:20" ht="15">
      <c r="A3252">
        <v>3251</v>
      </c>
      <c r="B3252" s="344">
        <v>41271</v>
      </c>
      <c r="C3252" s="345" t="s">
        <v>9137</v>
      </c>
      <c r="D3252" s="345" t="s">
        <v>9138</v>
      </c>
      <c r="E3252" s="345" t="s">
        <v>24936</v>
      </c>
      <c r="F3252" s="345" t="s">
        <v>30382</v>
      </c>
      <c r="G3252" s="345" t="s">
        <v>24938</v>
      </c>
      <c r="H3252" s="346">
        <v>10000</v>
      </c>
      <c r="I3252" s="345" t="s">
        <v>3894</v>
      </c>
      <c r="J3252" s="344">
        <v>41002</v>
      </c>
      <c r="K3252" s="345" t="s">
        <v>7312</v>
      </c>
      <c r="L3252" s="345" t="s">
        <v>7313</v>
      </c>
      <c r="M3252" s="345" t="s">
        <v>24</v>
      </c>
      <c r="N3252" s="345" t="s">
        <v>235</v>
      </c>
      <c r="O3252" s="345"/>
      <c r="P3252" s="345" t="s">
        <v>8962</v>
      </c>
      <c r="Q3252" s="344"/>
      <c r="R3252" s="344">
        <v>41367</v>
      </c>
      <c r="S3252" s="346">
        <v>660000</v>
      </c>
      <c r="T3252" s="347">
        <v>6600000000</v>
      </c>
    </row>
    <row r="3253" spans="1:20" ht="15">
      <c r="A3253">
        <v>3252</v>
      </c>
      <c r="B3253" s="344">
        <v>41271</v>
      </c>
      <c r="C3253" s="345" t="s">
        <v>30383</v>
      </c>
      <c r="D3253" s="345" t="s">
        <v>30384</v>
      </c>
      <c r="E3253" s="345" t="s">
        <v>26003</v>
      </c>
      <c r="F3253" s="345" t="s">
        <v>30385</v>
      </c>
      <c r="G3253" s="345" t="s">
        <v>26005</v>
      </c>
      <c r="H3253" s="346">
        <v>20000000</v>
      </c>
      <c r="I3253" s="345" t="s">
        <v>3894</v>
      </c>
      <c r="J3253" s="344">
        <v>41002</v>
      </c>
      <c r="K3253" s="345" t="s">
        <v>7312</v>
      </c>
      <c r="L3253" s="345" t="s">
        <v>7313</v>
      </c>
      <c r="M3253" s="345" t="s">
        <v>24</v>
      </c>
      <c r="N3253" s="345" t="s">
        <v>11491</v>
      </c>
      <c r="O3253" s="345"/>
      <c r="P3253" s="345"/>
      <c r="Q3253" s="344"/>
      <c r="R3253" s="344"/>
      <c r="S3253" s="346">
        <v>1</v>
      </c>
      <c r="T3253" s="347">
        <v>20000000</v>
      </c>
    </row>
    <row r="3254" spans="1:20" ht="15">
      <c r="A3254">
        <v>3253</v>
      </c>
      <c r="B3254" s="344">
        <v>41271</v>
      </c>
      <c r="C3254" s="345" t="s">
        <v>12388</v>
      </c>
      <c r="D3254" s="345" t="s">
        <v>12389</v>
      </c>
      <c r="E3254" s="345" t="s">
        <v>26737</v>
      </c>
      <c r="F3254" s="345" t="s">
        <v>30386</v>
      </c>
      <c r="G3254" s="345" t="s">
        <v>26739</v>
      </c>
      <c r="H3254" s="346">
        <v>1000000</v>
      </c>
      <c r="I3254" s="345" t="s">
        <v>3894</v>
      </c>
      <c r="J3254" s="344">
        <v>41002</v>
      </c>
      <c r="K3254" s="345" t="s">
        <v>7312</v>
      </c>
      <c r="L3254" s="345" t="s">
        <v>7313</v>
      </c>
      <c r="M3254" s="345" t="s">
        <v>24</v>
      </c>
      <c r="N3254" s="345" t="s">
        <v>11491</v>
      </c>
      <c r="O3254" s="345"/>
      <c r="P3254" s="345"/>
      <c r="Q3254" s="344"/>
      <c r="R3254" s="344"/>
      <c r="S3254" s="346">
        <v>1</v>
      </c>
      <c r="T3254" s="347">
        <v>1000000</v>
      </c>
    </row>
    <row r="3255" spans="1:20" ht="15">
      <c r="A3255">
        <v>3254</v>
      </c>
      <c r="B3255" s="344">
        <v>41271</v>
      </c>
      <c r="C3255" s="345" t="s">
        <v>30387</v>
      </c>
      <c r="D3255" s="345" t="s">
        <v>30388</v>
      </c>
      <c r="E3255" s="345" t="s">
        <v>25835</v>
      </c>
      <c r="F3255" s="345" t="s">
        <v>30389</v>
      </c>
      <c r="G3255" s="345" t="s">
        <v>25837</v>
      </c>
      <c r="H3255" s="346">
        <v>10000</v>
      </c>
      <c r="I3255" s="345" t="s">
        <v>3894</v>
      </c>
      <c r="J3255" s="344">
        <v>41003</v>
      </c>
      <c r="K3255" s="345" t="s">
        <v>7312</v>
      </c>
      <c r="L3255" s="345" t="s">
        <v>7313</v>
      </c>
      <c r="M3255" s="345" t="s">
        <v>24</v>
      </c>
      <c r="N3255" s="345" t="s">
        <v>11491</v>
      </c>
      <c r="O3255" s="345"/>
      <c r="P3255" s="345"/>
      <c r="Q3255" s="344"/>
      <c r="R3255" s="344"/>
      <c r="S3255" s="346">
        <v>500</v>
      </c>
      <c r="T3255" s="347">
        <v>5000000</v>
      </c>
    </row>
    <row r="3256" spans="1:20" ht="15">
      <c r="A3256">
        <v>3255</v>
      </c>
      <c r="B3256" s="344">
        <v>41271</v>
      </c>
      <c r="C3256" s="345" t="s">
        <v>30390</v>
      </c>
      <c r="D3256" s="345" t="s">
        <v>30391</v>
      </c>
      <c r="E3256" s="345" t="s">
        <v>26375</v>
      </c>
      <c r="F3256" s="345" t="s">
        <v>30392</v>
      </c>
      <c r="G3256" s="345" t="s">
        <v>26377</v>
      </c>
      <c r="H3256" s="346">
        <v>1000000</v>
      </c>
      <c r="I3256" s="345" t="s">
        <v>3894</v>
      </c>
      <c r="J3256" s="344">
        <v>41003</v>
      </c>
      <c r="K3256" s="345" t="s">
        <v>7312</v>
      </c>
      <c r="L3256" s="345" t="s">
        <v>7313</v>
      </c>
      <c r="M3256" s="345" t="s">
        <v>24</v>
      </c>
      <c r="N3256" s="345" t="s">
        <v>11491</v>
      </c>
      <c r="O3256" s="345"/>
      <c r="P3256" s="345"/>
      <c r="Q3256" s="344"/>
      <c r="R3256" s="344"/>
      <c r="S3256" s="346">
        <v>5</v>
      </c>
      <c r="T3256" s="347">
        <v>5000000</v>
      </c>
    </row>
    <row r="3257" spans="1:20" ht="15">
      <c r="A3257">
        <v>3256</v>
      </c>
      <c r="B3257" s="344">
        <v>41271</v>
      </c>
      <c r="C3257" s="345" t="s">
        <v>30393</v>
      </c>
      <c r="D3257" s="345" t="s">
        <v>30394</v>
      </c>
      <c r="E3257" s="345" t="s">
        <v>26195</v>
      </c>
      <c r="F3257" s="345" t="s">
        <v>30395</v>
      </c>
      <c r="G3257" s="345" t="s">
        <v>26197</v>
      </c>
      <c r="H3257" s="346">
        <v>50000000</v>
      </c>
      <c r="I3257" s="345" t="s">
        <v>3894</v>
      </c>
      <c r="J3257" s="344">
        <v>41004</v>
      </c>
      <c r="K3257" s="345" t="s">
        <v>7312</v>
      </c>
      <c r="L3257" s="345" t="s">
        <v>7313</v>
      </c>
      <c r="M3257" s="345" t="s">
        <v>24</v>
      </c>
      <c r="N3257" s="345" t="s">
        <v>11491</v>
      </c>
      <c r="O3257" s="345"/>
      <c r="P3257" s="345"/>
      <c r="Q3257" s="344"/>
      <c r="R3257" s="344"/>
      <c r="S3257" s="346">
        <v>27</v>
      </c>
      <c r="T3257" s="347">
        <v>1350000000</v>
      </c>
    </row>
    <row r="3258" spans="1:20" ht="15">
      <c r="A3258">
        <v>3257</v>
      </c>
      <c r="B3258" s="344">
        <v>41271</v>
      </c>
      <c r="C3258" s="345" t="s">
        <v>30396</v>
      </c>
      <c r="D3258" s="345" t="s">
        <v>30397</v>
      </c>
      <c r="E3258" s="345" t="s">
        <v>26501</v>
      </c>
      <c r="F3258" s="345" t="s">
        <v>30398</v>
      </c>
      <c r="G3258" s="345" t="s">
        <v>26503</v>
      </c>
      <c r="H3258" s="346">
        <v>1000</v>
      </c>
      <c r="I3258" s="345" t="s">
        <v>3894</v>
      </c>
      <c r="J3258" s="344">
        <v>41004</v>
      </c>
      <c r="K3258" s="345" t="s">
        <v>7312</v>
      </c>
      <c r="L3258" s="345" t="s">
        <v>7313</v>
      </c>
      <c r="M3258" s="345" t="s">
        <v>24</v>
      </c>
      <c r="N3258" s="345" t="s">
        <v>11491</v>
      </c>
      <c r="O3258" s="345"/>
      <c r="P3258" s="345"/>
      <c r="Q3258" s="344"/>
      <c r="R3258" s="344"/>
      <c r="S3258" s="346">
        <v>10589</v>
      </c>
      <c r="T3258" s="347">
        <v>10589000</v>
      </c>
    </row>
    <row r="3259" spans="1:20" ht="15">
      <c r="A3259">
        <v>3258</v>
      </c>
      <c r="B3259" s="344">
        <v>41271</v>
      </c>
      <c r="C3259" s="345" t="s">
        <v>30396</v>
      </c>
      <c r="D3259" s="345" t="s">
        <v>30397</v>
      </c>
      <c r="E3259" s="345" t="s">
        <v>26509</v>
      </c>
      <c r="F3259" s="345" t="s">
        <v>30399</v>
      </c>
      <c r="G3259" s="345" t="s">
        <v>26511</v>
      </c>
      <c r="H3259" s="346">
        <v>1000</v>
      </c>
      <c r="I3259" s="345" t="s">
        <v>3894</v>
      </c>
      <c r="J3259" s="344">
        <v>41004</v>
      </c>
      <c r="K3259" s="345" t="s">
        <v>7312</v>
      </c>
      <c r="L3259" s="345" t="s">
        <v>7313</v>
      </c>
      <c r="M3259" s="345" t="s">
        <v>24</v>
      </c>
      <c r="N3259" s="345" t="s">
        <v>11512</v>
      </c>
      <c r="O3259" s="345"/>
      <c r="P3259" s="345"/>
      <c r="Q3259" s="344"/>
      <c r="R3259" s="344"/>
      <c r="S3259" s="346">
        <v>91</v>
      </c>
      <c r="T3259" s="347">
        <v>91000</v>
      </c>
    </row>
    <row r="3260" spans="1:20" ht="15">
      <c r="A3260">
        <v>3259</v>
      </c>
      <c r="B3260" s="344">
        <v>41271</v>
      </c>
      <c r="C3260" s="345" t="s">
        <v>30396</v>
      </c>
      <c r="D3260" s="345" t="s">
        <v>30397</v>
      </c>
      <c r="E3260" s="345" t="s">
        <v>26513</v>
      </c>
      <c r="F3260" s="345" t="s">
        <v>30400</v>
      </c>
      <c r="G3260" s="345" t="s">
        <v>26515</v>
      </c>
      <c r="H3260" s="346">
        <v>1000</v>
      </c>
      <c r="I3260" s="345" t="s">
        <v>3894</v>
      </c>
      <c r="J3260" s="344">
        <v>41004</v>
      </c>
      <c r="K3260" s="345" t="s">
        <v>7312</v>
      </c>
      <c r="L3260" s="345" t="s">
        <v>7313</v>
      </c>
      <c r="M3260" s="345" t="s">
        <v>24</v>
      </c>
      <c r="N3260" s="345" t="s">
        <v>11512</v>
      </c>
      <c r="O3260" s="345"/>
      <c r="P3260" s="345"/>
      <c r="Q3260" s="344"/>
      <c r="R3260" s="344"/>
      <c r="S3260" s="346">
        <v>9320</v>
      </c>
      <c r="T3260" s="347">
        <v>9320000</v>
      </c>
    </row>
    <row r="3261" spans="1:20" ht="15">
      <c r="A3261">
        <v>3260</v>
      </c>
      <c r="B3261" s="344">
        <v>41271</v>
      </c>
      <c r="C3261" s="345" t="s">
        <v>10633</v>
      </c>
      <c r="D3261" s="345" t="s">
        <v>10634</v>
      </c>
      <c r="E3261" s="345" t="s">
        <v>29603</v>
      </c>
      <c r="F3261" s="345" t="s">
        <v>30401</v>
      </c>
      <c r="G3261" s="345" t="s">
        <v>29605</v>
      </c>
      <c r="H3261" s="346">
        <v>100</v>
      </c>
      <c r="I3261" s="345" t="s">
        <v>4177</v>
      </c>
      <c r="J3261" s="344">
        <v>41005</v>
      </c>
      <c r="K3261" s="345" t="s">
        <v>7312</v>
      </c>
      <c r="L3261" s="345" t="s">
        <v>7313</v>
      </c>
      <c r="M3261" s="345" t="s">
        <v>24</v>
      </c>
      <c r="N3261" s="345" t="s">
        <v>1857</v>
      </c>
      <c r="O3261" s="345"/>
      <c r="P3261" s="345" t="s">
        <v>8962</v>
      </c>
      <c r="Q3261" s="344"/>
      <c r="R3261" s="344">
        <v>41370</v>
      </c>
      <c r="S3261" s="346">
        <v>11756</v>
      </c>
      <c r="T3261" s="347">
        <v>1175600</v>
      </c>
    </row>
    <row r="3262" spans="1:20" ht="15">
      <c r="A3262">
        <v>3261</v>
      </c>
      <c r="B3262" s="344">
        <v>41271</v>
      </c>
      <c r="C3262" s="345" t="s">
        <v>10633</v>
      </c>
      <c r="D3262" s="345" t="s">
        <v>10634</v>
      </c>
      <c r="E3262" s="345" t="s">
        <v>29631</v>
      </c>
      <c r="F3262" s="345" t="s">
        <v>30402</v>
      </c>
      <c r="G3262" s="345" t="s">
        <v>29633</v>
      </c>
      <c r="H3262" s="346">
        <v>100</v>
      </c>
      <c r="I3262" s="345" t="s">
        <v>4177</v>
      </c>
      <c r="J3262" s="344">
        <v>41005</v>
      </c>
      <c r="K3262" s="345" t="s">
        <v>7312</v>
      </c>
      <c r="L3262" s="345" t="s">
        <v>7313</v>
      </c>
      <c r="M3262" s="345" t="s">
        <v>24</v>
      </c>
      <c r="N3262" s="345" t="s">
        <v>1857</v>
      </c>
      <c r="O3262" s="345"/>
      <c r="P3262" s="345" t="s">
        <v>8962</v>
      </c>
      <c r="Q3262" s="344"/>
      <c r="R3262" s="344">
        <v>41735</v>
      </c>
      <c r="S3262" s="346">
        <v>1480</v>
      </c>
      <c r="T3262" s="347">
        <v>148000</v>
      </c>
    </row>
    <row r="3263" spans="1:20" ht="15">
      <c r="A3263">
        <v>3262</v>
      </c>
      <c r="B3263" s="344">
        <v>41271</v>
      </c>
      <c r="C3263" s="345" t="s">
        <v>10633</v>
      </c>
      <c r="D3263" s="345" t="s">
        <v>10634</v>
      </c>
      <c r="E3263" s="345" t="s">
        <v>29567</v>
      </c>
      <c r="F3263" s="345" t="s">
        <v>30403</v>
      </c>
      <c r="G3263" s="345" t="s">
        <v>29569</v>
      </c>
      <c r="H3263" s="346">
        <v>10000</v>
      </c>
      <c r="I3263" s="345" t="s">
        <v>3894</v>
      </c>
      <c r="J3263" s="344">
        <v>41005</v>
      </c>
      <c r="K3263" s="345" t="s">
        <v>7312</v>
      </c>
      <c r="L3263" s="345" t="s">
        <v>7313</v>
      </c>
      <c r="M3263" s="345" t="s">
        <v>24</v>
      </c>
      <c r="N3263" s="345" t="s">
        <v>1857</v>
      </c>
      <c r="O3263" s="345"/>
      <c r="P3263" s="345" t="s">
        <v>8962</v>
      </c>
      <c r="Q3263" s="344"/>
      <c r="R3263" s="344">
        <v>41370</v>
      </c>
      <c r="S3263" s="346">
        <v>1033354</v>
      </c>
      <c r="T3263" s="347">
        <v>10333540000</v>
      </c>
    </row>
    <row r="3264" spans="1:20" ht="15">
      <c r="A3264">
        <v>3263</v>
      </c>
      <c r="B3264" s="344">
        <v>41271</v>
      </c>
      <c r="C3264" s="345" t="s">
        <v>7441</v>
      </c>
      <c r="D3264" s="345" t="s">
        <v>7442</v>
      </c>
      <c r="E3264" s="345" t="s">
        <v>28847</v>
      </c>
      <c r="F3264" s="345" t="s">
        <v>30404</v>
      </c>
      <c r="G3264" s="345" t="s">
        <v>28849</v>
      </c>
      <c r="H3264" s="346">
        <v>10000</v>
      </c>
      <c r="I3264" s="345" t="s">
        <v>3894</v>
      </c>
      <c r="J3264" s="344">
        <v>41005</v>
      </c>
      <c r="K3264" s="345" t="s">
        <v>7312</v>
      </c>
      <c r="L3264" s="345" t="s">
        <v>7313</v>
      </c>
      <c r="M3264" s="345" t="s">
        <v>24</v>
      </c>
      <c r="N3264" s="345" t="s">
        <v>7411</v>
      </c>
      <c r="O3264" s="345" t="s">
        <v>7412</v>
      </c>
      <c r="P3264" s="345"/>
      <c r="Q3264" s="344"/>
      <c r="R3264" s="344">
        <v>41740</v>
      </c>
      <c r="S3264" s="346">
        <v>513030</v>
      </c>
      <c r="T3264" s="347">
        <v>5130300000</v>
      </c>
    </row>
    <row r="3265" spans="1:20" ht="15">
      <c r="A3265">
        <v>3264</v>
      </c>
      <c r="B3265" s="344">
        <v>41271</v>
      </c>
      <c r="C3265" s="345" t="s">
        <v>7453</v>
      </c>
      <c r="D3265" s="345" t="s">
        <v>7454</v>
      </c>
      <c r="E3265" s="345" t="s">
        <v>28735</v>
      </c>
      <c r="F3265" s="345" t="s">
        <v>30405</v>
      </c>
      <c r="G3265" s="345" t="s">
        <v>28737</v>
      </c>
      <c r="H3265" s="346">
        <v>10000</v>
      </c>
      <c r="I3265" s="345" t="s">
        <v>3894</v>
      </c>
      <c r="J3265" s="344">
        <v>41009</v>
      </c>
      <c r="K3265" s="345" t="s">
        <v>7312</v>
      </c>
      <c r="L3265" s="345" t="s">
        <v>7313</v>
      </c>
      <c r="M3265" s="345" t="s">
        <v>24</v>
      </c>
      <c r="N3265" s="345" t="s">
        <v>7411</v>
      </c>
      <c r="O3265" s="345" t="s">
        <v>7315</v>
      </c>
      <c r="P3265" s="345"/>
      <c r="Q3265" s="344"/>
      <c r="R3265" s="344">
        <v>42299</v>
      </c>
      <c r="S3265" s="346">
        <v>260182</v>
      </c>
      <c r="T3265" s="347">
        <v>2601820000</v>
      </c>
    </row>
    <row r="3266" spans="1:20" ht="15">
      <c r="A3266">
        <v>3265</v>
      </c>
      <c r="B3266" s="344">
        <v>41271</v>
      </c>
      <c r="C3266" s="345" t="s">
        <v>30406</v>
      </c>
      <c r="D3266" s="345" t="s">
        <v>30407</v>
      </c>
      <c r="E3266" s="345" t="s">
        <v>26118</v>
      </c>
      <c r="F3266" s="345" t="s">
        <v>30408</v>
      </c>
      <c r="G3266" s="345" t="s">
        <v>26120</v>
      </c>
      <c r="H3266" s="346">
        <v>100000</v>
      </c>
      <c r="I3266" s="345" t="s">
        <v>3894</v>
      </c>
      <c r="J3266" s="344">
        <v>41009</v>
      </c>
      <c r="K3266" s="345" t="s">
        <v>7312</v>
      </c>
      <c r="L3266" s="345" t="s">
        <v>7313</v>
      </c>
      <c r="M3266" s="345" t="s">
        <v>24</v>
      </c>
      <c r="N3266" s="345" t="s">
        <v>11491</v>
      </c>
      <c r="O3266" s="345"/>
      <c r="P3266" s="345"/>
      <c r="Q3266" s="344"/>
      <c r="R3266" s="344"/>
      <c r="S3266" s="346">
        <v>50</v>
      </c>
      <c r="T3266" s="347">
        <v>5000000</v>
      </c>
    </row>
    <row r="3267" spans="1:20" ht="15">
      <c r="A3267">
        <v>3266</v>
      </c>
      <c r="B3267" s="344">
        <v>41271</v>
      </c>
      <c r="C3267" s="345" t="s">
        <v>9137</v>
      </c>
      <c r="D3267" s="345" t="s">
        <v>9138</v>
      </c>
      <c r="E3267" s="345" t="s">
        <v>24939</v>
      </c>
      <c r="F3267" s="345" t="s">
        <v>30409</v>
      </c>
      <c r="G3267" s="345" t="s">
        <v>24941</v>
      </c>
      <c r="H3267" s="346">
        <v>10000</v>
      </c>
      <c r="I3267" s="345" t="s">
        <v>3894</v>
      </c>
      <c r="J3267" s="344">
        <v>41010</v>
      </c>
      <c r="K3267" s="345" t="s">
        <v>7312</v>
      </c>
      <c r="L3267" s="345" t="s">
        <v>7313</v>
      </c>
      <c r="M3267" s="345" t="s">
        <v>24</v>
      </c>
      <c r="N3267" s="345" t="s">
        <v>235</v>
      </c>
      <c r="O3267" s="345"/>
      <c r="P3267" s="345" t="s">
        <v>8962</v>
      </c>
      <c r="Q3267" s="344"/>
      <c r="R3267" s="344">
        <v>41375</v>
      </c>
      <c r="S3267" s="346">
        <v>650000</v>
      </c>
      <c r="T3267" s="347">
        <v>6500000000</v>
      </c>
    </row>
    <row r="3268" spans="1:20" ht="15">
      <c r="A3268">
        <v>3267</v>
      </c>
      <c r="B3268" s="344">
        <v>41271</v>
      </c>
      <c r="C3268" s="345" t="s">
        <v>30410</v>
      </c>
      <c r="D3268" s="345" t="s">
        <v>30411</v>
      </c>
      <c r="E3268" s="345" t="s">
        <v>26877</v>
      </c>
      <c r="F3268" s="345" t="s">
        <v>30412</v>
      </c>
      <c r="G3268" s="345" t="s">
        <v>26879</v>
      </c>
      <c r="H3268" s="346">
        <v>50000</v>
      </c>
      <c r="I3268" s="345" t="s">
        <v>3894</v>
      </c>
      <c r="J3268" s="344">
        <v>41010</v>
      </c>
      <c r="K3268" s="345" t="s">
        <v>7312</v>
      </c>
      <c r="L3268" s="345" t="s">
        <v>7313</v>
      </c>
      <c r="M3268" s="345" t="s">
        <v>24</v>
      </c>
      <c r="N3268" s="345" t="s">
        <v>11491</v>
      </c>
      <c r="O3268" s="345"/>
      <c r="P3268" s="345"/>
      <c r="Q3268" s="344"/>
      <c r="R3268" s="344"/>
      <c r="S3268" s="346">
        <v>100</v>
      </c>
      <c r="T3268" s="347">
        <v>5000000</v>
      </c>
    </row>
    <row r="3269" spans="1:20" ht="15">
      <c r="A3269">
        <v>3268</v>
      </c>
      <c r="B3269" s="344">
        <v>41271</v>
      </c>
      <c r="C3269" s="345" t="s">
        <v>8963</v>
      </c>
      <c r="D3269" s="345" t="s">
        <v>8964</v>
      </c>
      <c r="E3269" s="345" t="s">
        <v>24749</v>
      </c>
      <c r="F3269" s="345" t="s">
        <v>30413</v>
      </c>
      <c r="G3269" s="345" t="s">
        <v>29510</v>
      </c>
      <c r="H3269" s="346">
        <v>10000</v>
      </c>
      <c r="I3269" s="345" t="s">
        <v>3894</v>
      </c>
      <c r="J3269" s="344">
        <v>41012</v>
      </c>
      <c r="K3269" s="345" t="s">
        <v>7312</v>
      </c>
      <c r="L3269" s="345" t="s">
        <v>7313</v>
      </c>
      <c r="M3269" s="345" t="s">
        <v>24</v>
      </c>
      <c r="N3269" s="345" t="s">
        <v>26</v>
      </c>
      <c r="O3269" s="345"/>
      <c r="P3269" s="345" t="s">
        <v>8962</v>
      </c>
      <c r="Q3269" s="344"/>
      <c r="R3269" s="344">
        <v>42473</v>
      </c>
      <c r="S3269" s="346">
        <v>5056594</v>
      </c>
      <c r="T3269" s="347">
        <v>50565940000</v>
      </c>
    </row>
    <row r="3270" spans="1:20" ht="15">
      <c r="A3270">
        <v>3269</v>
      </c>
      <c r="B3270" s="344">
        <v>41271</v>
      </c>
      <c r="C3270" s="345" t="s">
        <v>30414</v>
      </c>
      <c r="D3270" s="345" t="s">
        <v>30415</v>
      </c>
      <c r="E3270" s="345" t="s">
        <v>26602</v>
      </c>
      <c r="F3270" s="345" t="s">
        <v>30416</v>
      </c>
      <c r="G3270" s="345" t="s">
        <v>26604</v>
      </c>
      <c r="H3270" s="346">
        <v>100000</v>
      </c>
      <c r="I3270" s="345" t="s">
        <v>3894</v>
      </c>
      <c r="J3270" s="344">
        <v>41011</v>
      </c>
      <c r="K3270" s="345" t="s">
        <v>7312</v>
      </c>
      <c r="L3270" s="345" t="s">
        <v>7313</v>
      </c>
      <c r="M3270" s="345" t="s">
        <v>24</v>
      </c>
      <c r="N3270" s="345" t="s">
        <v>11491</v>
      </c>
      <c r="O3270" s="345"/>
      <c r="P3270" s="345"/>
      <c r="Q3270" s="344"/>
      <c r="R3270" s="344"/>
      <c r="S3270" s="346">
        <v>60</v>
      </c>
      <c r="T3270" s="347">
        <v>6000000</v>
      </c>
    </row>
    <row r="3271" spans="1:20" ht="15">
      <c r="A3271">
        <v>3270</v>
      </c>
      <c r="B3271" s="344">
        <v>41271</v>
      </c>
      <c r="C3271" s="345" t="s">
        <v>7685</v>
      </c>
      <c r="D3271" s="345" t="s">
        <v>7686</v>
      </c>
      <c r="E3271" s="345" t="s">
        <v>28624</v>
      </c>
      <c r="F3271" s="345" t="s">
        <v>30417</v>
      </c>
      <c r="G3271" s="345" t="s">
        <v>28626</v>
      </c>
      <c r="H3271" s="346">
        <v>1</v>
      </c>
      <c r="I3271" s="345" t="s">
        <v>3894</v>
      </c>
      <c r="J3271" s="344">
        <v>41011</v>
      </c>
      <c r="K3271" s="345" t="s">
        <v>7312</v>
      </c>
      <c r="L3271" s="345" t="s">
        <v>7313</v>
      </c>
      <c r="M3271" s="345" t="s">
        <v>24</v>
      </c>
      <c r="N3271" s="345" t="s">
        <v>7411</v>
      </c>
      <c r="O3271" s="345" t="s">
        <v>7412</v>
      </c>
      <c r="P3271" s="345"/>
      <c r="Q3271" s="344"/>
      <c r="R3271" s="344"/>
      <c r="S3271" s="346">
        <v>68833032</v>
      </c>
      <c r="T3271" s="347">
        <v>68833032</v>
      </c>
    </row>
    <row r="3272" spans="1:20" ht="15">
      <c r="A3272">
        <v>3271</v>
      </c>
      <c r="B3272" s="344">
        <v>41271</v>
      </c>
      <c r="C3272" s="345" t="s">
        <v>15032</v>
      </c>
      <c r="D3272" s="345" t="s">
        <v>30418</v>
      </c>
      <c r="E3272" s="345" t="s">
        <v>26428</v>
      </c>
      <c r="F3272" s="345" t="s">
        <v>30419</v>
      </c>
      <c r="G3272" s="345" t="s">
        <v>26430</v>
      </c>
      <c r="H3272" s="346">
        <v>275</v>
      </c>
      <c r="I3272" s="345" t="s">
        <v>3894</v>
      </c>
      <c r="J3272" s="344">
        <v>41012</v>
      </c>
      <c r="K3272" s="345" t="s">
        <v>7312</v>
      </c>
      <c r="L3272" s="345" t="s">
        <v>7313</v>
      </c>
      <c r="M3272" s="345" t="s">
        <v>24</v>
      </c>
      <c r="N3272" s="345" t="s">
        <v>11491</v>
      </c>
      <c r="O3272" s="345"/>
      <c r="P3272" s="345"/>
      <c r="Q3272" s="344"/>
      <c r="R3272" s="344"/>
      <c r="S3272" s="346">
        <v>204260</v>
      </c>
      <c r="T3272" s="347">
        <v>56171500</v>
      </c>
    </row>
    <row r="3273" spans="1:20" ht="15">
      <c r="A3273">
        <v>3272</v>
      </c>
      <c r="B3273" s="344">
        <v>41271</v>
      </c>
      <c r="C3273" s="345" t="s">
        <v>30420</v>
      </c>
      <c r="D3273" s="345" t="s">
        <v>30421</v>
      </c>
      <c r="E3273" s="345" t="s">
        <v>26698</v>
      </c>
      <c r="F3273" s="345" t="s">
        <v>30422</v>
      </c>
      <c r="G3273" s="345" t="s">
        <v>26700</v>
      </c>
      <c r="H3273" s="346">
        <v>100000</v>
      </c>
      <c r="I3273" s="345" t="s">
        <v>3894</v>
      </c>
      <c r="J3273" s="344">
        <v>41012</v>
      </c>
      <c r="K3273" s="345" t="s">
        <v>7312</v>
      </c>
      <c r="L3273" s="345" t="s">
        <v>7313</v>
      </c>
      <c r="M3273" s="345" t="s">
        <v>24</v>
      </c>
      <c r="N3273" s="345" t="s">
        <v>11491</v>
      </c>
      <c r="O3273" s="345"/>
      <c r="P3273" s="345"/>
      <c r="Q3273" s="344"/>
      <c r="R3273" s="344"/>
      <c r="S3273" s="346">
        <v>550</v>
      </c>
      <c r="T3273" s="347">
        <v>55000000</v>
      </c>
    </row>
    <row r="3274" spans="1:20" ht="15">
      <c r="A3274">
        <v>3273</v>
      </c>
      <c r="B3274" s="344">
        <v>41271</v>
      </c>
      <c r="C3274" s="345" t="s">
        <v>30420</v>
      </c>
      <c r="D3274" s="345" t="s">
        <v>30421</v>
      </c>
      <c r="E3274" s="345" t="s">
        <v>26696</v>
      </c>
      <c r="F3274" s="345" t="s">
        <v>30423</v>
      </c>
      <c r="G3274" s="345" t="s">
        <v>26697</v>
      </c>
      <c r="H3274" s="346">
        <v>100000</v>
      </c>
      <c r="I3274" s="345" t="s">
        <v>3894</v>
      </c>
      <c r="J3274" s="344">
        <v>41012</v>
      </c>
      <c r="K3274" s="345" t="s">
        <v>7312</v>
      </c>
      <c r="L3274" s="345" t="s">
        <v>7313</v>
      </c>
      <c r="M3274" s="345" t="s">
        <v>24</v>
      </c>
      <c r="N3274" s="345" t="s">
        <v>11512</v>
      </c>
      <c r="O3274" s="345"/>
      <c r="P3274" s="345"/>
      <c r="Q3274" s="344"/>
      <c r="R3274" s="344"/>
      <c r="S3274" s="346">
        <v>44</v>
      </c>
      <c r="T3274" s="347">
        <v>4400000</v>
      </c>
    </row>
    <row r="3275" spans="1:20" ht="15">
      <c r="A3275">
        <v>3274</v>
      </c>
      <c r="B3275" s="344">
        <v>41271</v>
      </c>
      <c r="C3275" s="345" t="s">
        <v>30420</v>
      </c>
      <c r="D3275" s="345" t="s">
        <v>30421</v>
      </c>
      <c r="E3275" s="345" t="s">
        <v>26689</v>
      </c>
      <c r="F3275" s="345" t="s">
        <v>30424</v>
      </c>
      <c r="G3275" s="345" t="s">
        <v>26691</v>
      </c>
      <c r="H3275" s="346">
        <v>100000</v>
      </c>
      <c r="I3275" s="345" t="s">
        <v>3894</v>
      </c>
      <c r="J3275" s="344">
        <v>41012</v>
      </c>
      <c r="K3275" s="345" t="s">
        <v>7312</v>
      </c>
      <c r="L3275" s="345" t="s">
        <v>7313</v>
      </c>
      <c r="M3275" s="345" t="s">
        <v>24</v>
      </c>
      <c r="N3275" s="345" t="s">
        <v>11512</v>
      </c>
      <c r="O3275" s="345"/>
      <c r="P3275" s="345"/>
      <c r="Q3275" s="344"/>
      <c r="R3275" s="344"/>
      <c r="S3275" s="346">
        <v>6</v>
      </c>
      <c r="T3275" s="347">
        <v>600000</v>
      </c>
    </row>
    <row r="3276" spans="1:20" ht="15">
      <c r="A3276">
        <v>3275</v>
      </c>
      <c r="B3276" s="344">
        <v>41271</v>
      </c>
      <c r="C3276" s="345" t="s">
        <v>7418</v>
      </c>
      <c r="D3276" s="345" t="s">
        <v>29822</v>
      </c>
      <c r="E3276" s="345" t="s">
        <v>28652</v>
      </c>
      <c r="F3276" s="345" t="s">
        <v>30425</v>
      </c>
      <c r="G3276" s="345" t="s">
        <v>28654</v>
      </c>
      <c r="H3276" s="346">
        <v>1</v>
      </c>
      <c r="I3276" s="345" t="s">
        <v>3894</v>
      </c>
      <c r="J3276" s="344">
        <v>41012</v>
      </c>
      <c r="K3276" s="345" t="s">
        <v>7312</v>
      </c>
      <c r="L3276" s="345" t="s">
        <v>7313</v>
      </c>
      <c r="M3276" s="345" t="s">
        <v>24</v>
      </c>
      <c r="N3276" s="345" t="s">
        <v>7411</v>
      </c>
      <c r="O3276" s="345" t="s">
        <v>7412</v>
      </c>
      <c r="P3276" s="345"/>
      <c r="Q3276" s="344"/>
      <c r="R3276" s="344">
        <v>41912</v>
      </c>
      <c r="S3276" s="346">
        <v>535358789</v>
      </c>
      <c r="T3276" s="347">
        <v>535358789</v>
      </c>
    </row>
    <row r="3277" spans="1:20" ht="15">
      <c r="A3277">
        <v>3276</v>
      </c>
      <c r="B3277" s="344">
        <v>41271</v>
      </c>
      <c r="C3277" s="345" t="s">
        <v>9406</v>
      </c>
      <c r="D3277" s="345" t="s">
        <v>9407</v>
      </c>
      <c r="E3277" s="345" t="s">
        <v>29539</v>
      </c>
      <c r="F3277" s="345" t="s">
        <v>30426</v>
      </c>
      <c r="G3277" s="345" t="s">
        <v>29541</v>
      </c>
      <c r="H3277" s="346">
        <v>10000</v>
      </c>
      <c r="I3277" s="345" t="s">
        <v>3894</v>
      </c>
      <c r="J3277" s="344">
        <v>41015</v>
      </c>
      <c r="K3277" s="345" t="s">
        <v>7312</v>
      </c>
      <c r="L3277" s="345" t="s">
        <v>7313</v>
      </c>
      <c r="M3277" s="345" t="s">
        <v>24</v>
      </c>
      <c r="N3277" s="345" t="s">
        <v>1857</v>
      </c>
      <c r="O3277" s="345"/>
      <c r="P3277" s="345" t="s">
        <v>8965</v>
      </c>
      <c r="Q3277" s="344"/>
      <c r="R3277" s="344">
        <v>41389</v>
      </c>
      <c r="S3277" s="346">
        <v>74691</v>
      </c>
      <c r="T3277" s="347">
        <v>746910000</v>
      </c>
    </row>
    <row r="3278" spans="1:20" ht="15">
      <c r="A3278">
        <v>3277</v>
      </c>
      <c r="B3278" s="344">
        <v>41271</v>
      </c>
      <c r="C3278" s="345" t="s">
        <v>9137</v>
      </c>
      <c r="D3278" s="345" t="s">
        <v>9138</v>
      </c>
      <c r="E3278" s="345" t="s">
        <v>24903</v>
      </c>
      <c r="F3278" s="345" t="s">
        <v>30427</v>
      </c>
      <c r="G3278" s="345" t="s">
        <v>24905</v>
      </c>
      <c r="H3278" s="346">
        <v>10000</v>
      </c>
      <c r="I3278" s="345" t="s">
        <v>3894</v>
      </c>
      <c r="J3278" s="344">
        <v>41017</v>
      </c>
      <c r="K3278" s="345" t="s">
        <v>7312</v>
      </c>
      <c r="L3278" s="345" t="s">
        <v>7313</v>
      </c>
      <c r="M3278" s="345" t="s">
        <v>24</v>
      </c>
      <c r="N3278" s="345" t="s">
        <v>230</v>
      </c>
      <c r="O3278" s="345"/>
      <c r="P3278" s="345" t="s">
        <v>9136</v>
      </c>
      <c r="Q3278" s="344"/>
      <c r="R3278" s="344">
        <v>41381</v>
      </c>
      <c r="S3278" s="346">
        <v>20350000</v>
      </c>
      <c r="T3278" s="347">
        <v>203500000000</v>
      </c>
    </row>
    <row r="3279" spans="1:20" ht="15">
      <c r="A3279">
        <v>3278</v>
      </c>
      <c r="B3279" s="344">
        <v>41271</v>
      </c>
      <c r="C3279" s="345" t="s">
        <v>9137</v>
      </c>
      <c r="D3279" s="345" t="s">
        <v>9138</v>
      </c>
      <c r="E3279" s="345" t="s">
        <v>24943</v>
      </c>
      <c r="F3279" s="345" t="s">
        <v>30428</v>
      </c>
      <c r="G3279" s="345" t="s">
        <v>24945</v>
      </c>
      <c r="H3279" s="346">
        <v>10000</v>
      </c>
      <c r="I3279" s="345" t="s">
        <v>3894</v>
      </c>
      <c r="J3279" s="344">
        <v>41016</v>
      </c>
      <c r="K3279" s="345" t="s">
        <v>7312</v>
      </c>
      <c r="L3279" s="345" t="s">
        <v>7313</v>
      </c>
      <c r="M3279" s="345" t="s">
        <v>24</v>
      </c>
      <c r="N3279" s="345" t="s">
        <v>235</v>
      </c>
      <c r="O3279" s="345"/>
      <c r="P3279" s="345" t="s">
        <v>8962</v>
      </c>
      <c r="Q3279" s="344"/>
      <c r="R3279" s="344">
        <v>41381</v>
      </c>
      <c r="S3279" s="346">
        <v>1100000</v>
      </c>
      <c r="T3279" s="347">
        <v>11000000000</v>
      </c>
    </row>
    <row r="3280" spans="1:20" ht="15">
      <c r="A3280">
        <v>3279</v>
      </c>
      <c r="B3280" s="344">
        <v>41271</v>
      </c>
      <c r="C3280" s="345" t="s">
        <v>30429</v>
      </c>
      <c r="D3280" s="345" t="s">
        <v>30430</v>
      </c>
      <c r="E3280" s="345" t="s">
        <v>26587</v>
      </c>
      <c r="F3280" s="345" t="s">
        <v>30431</v>
      </c>
      <c r="G3280" s="345" t="s">
        <v>26589</v>
      </c>
      <c r="H3280" s="346">
        <v>50000</v>
      </c>
      <c r="I3280" s="345" t="s">
        <v>3894</v>
      </c>
      <c r="J3280" s="344">
        <v>41016</v>
      </c>
      <c r="K3280" s="345" t="s">
        <v>7312</v>
      </c>
      <c r="L3280" s="345" t="s">
        <v>7313</v>
      </c>
      <c r="M3280" s="345" t="s">
        <v>24</v>
      </c>
      <c r="N3280" s="345" t="s">
        <v>11491</v>
      </c>
      <c r="O3280" s="345"/>
      <c r="P3280" s="345"/>
      <c r="Q3280" s="344"/>
      <c r="R3280" s="344"/>
      <c r="S3280" s="346">
        <v>216</v>
      </c>
      <c r="T3280" s="347">
        <v>10800000</v>
      </c>
    </row>
    <row r="3281" spans="1:20" ht="15">
      <c r="A3281">
        <v>3280</v>
      </c>
      <c r="B3281" s="344">
        <v>41271</v>
      </c>
      <c r="C3281" s="345" t="s">
        <v>30432</v>
      </c>
      <c r="D3281" s="345" t="s">
        <v>30433</v>
      </c>
      <c r="E3281" s="345" t="s">
        <v>26942</v>
      </c>
      <c r="F3281" s="345" t="s">
        <v>30434</v>
      </c>
      <c r="G3281" s="345" t="s">
        <v>26944</v>
      </c>
      <c r="H3281" s="346">
        <v>1</v>
      </c>
      <c r="I3281" s="345" t="s">
        <v>3894</v>
      </c>
      <c r="J3281" s="344">
        <v>41016</v>
      </c>
      <c r="K3281" s="345" t="s">
        <v>7312</v>
      </c>
      <c r="L3281" s="345" t="s">
        <v>7313</v>
      </c>
      <c r="M3281" s="345" t="s">
        <v>24</v>
      </c>
      <c r="N3281" s="345" t="s">
        <v>11491</v>
      </c>
      <c r="O3281" s="345"/>
      <c r="P3281" s="345"/>
      <c r="Q3281" s="344"/>
      <c r="R3281" s="344"/>
      <c r="S3281" s="346">
        <v>14611111108</v>
      </c>
      <c r="T3281" s="347">
        <v>14611111108</v>
      </c>
    </row>
    <row r="3282" spans="1:20" ht="15">
      <c r="A3282">
        <v>3281</v>
      </c>
      <c r="B3282" s="344">
        <v>41271</v>
      </c>
      <c r="C3282" s="345" t="s">
        <v>30432</v>
      </c>
      <c r="D3282" s="345" t="s">
        <v>30433</v>
      </c>
      <c r="E3282" s="345" t="s">
        <v>26950</v>
      </c>
      <c r="F3282" s="345" t="s">
        <v>30435</v>
      </c>
      <c r="G3282" s="345" t="s">
        <v>26952</v>
      </c>
      <c r="H3282" s="346">
        <v>1</v>
      </c>
      <c r="I3282" s="345" t="s">
        <v>3894</v>
      </c>
      <c r="J3282" s="344">
        <v>41016</v>
      </c>
      <c r="K3282" s="345" t="s">
        <v>7312</v>
      </c>
      <c r="L3282" s="345" t="s">
        <v>7313</v>
      </c>
      <c r="M3282" s="345" t="s">
        <v>24</v>
      </c>
      <c r="N3282" s="345" t="s">
        <v>11512</v>
      </c>
      <c r="O3282" s="345"/>
      <c r="P3282" s="345"/>
      <c r="Q3282" s="344"/>
      <c r="R3282" s="344"/>
      <c r="S3282" s="346">
        <v>3</v>
      </c>
      <c r="T3282" s="347">
        <v>3</v>
      </c>
    </row>
    <row r="3283" spans="1:20" ht="15">
      <c r="A3283">
        <v>3282</v>
      </c>
      <c r="B3283" s="344">
        <v>41271</v>
      </c>
      <c r="C3283" s="345" t="s">
        <v>30436</v>
      </c>
      <c r="D3283" s="345" t="s">
        <v>26476</v>
      </c>
      <c r="E3283" s="345" t="s">
        <v>26471</v>
      </c>
      <c r="F3283" s="345" t="s">
        <v>30437</v>
      </c>
      <c r="G3283" s="345" t="s">
        <v>26473</v>
      </c>
      <c r="H3283" s="346">
        <v>40</v>
      </c>
      <c r="I3283" s="345" t="s">
        <v>4177</v>
      </c>
      <c r="J3283" s="344">
        <v>41016</v>
      </c>
      <c r="K3283" s="345" t="s">
        <v>7312</v>
      </c>
      <c r="L3283" s="345" t="s">
        <v>7313</v>
      </c>
      <c r="M3283" s="345" t="s">
        <v>24</v>
      </c>
      <c r="N3283" s="345" t="s">
        <v>11491</v>
      </c>
      <c r="O3283" s="345"/>
      <c r="P3283" s="345"/>
      <c r="Q3283" s="344"/>
      <c r="R3283" s="344"/>
      <c r="S3283" s="346">
        <v>2997</v>
      </c>
      <c r="T3283" s="347">
        <v>119880</v>
      </c>
    </row>
    <row r="3284" spans="1:20" ht="15">
      <c r="A3284">
        <v>3283</v>
      </c>
      <c r="B3284" s="344">
        <v>41271</v>
      </c>
      <c r="C3284" s="345" t="s">
        <v>30436</v>
      </c>
      <c r="D3284" s="345" t="s">
        <v>26476</v>
      </c>
      <c r="E3284" s="345" t="s">
        <v>26482</v>
      </c>
      <c r="F3284" s="345" t="s">
        <v>30438</v>
      </c>
      <c r="G3284" s="345" t="s">
        <v>26483</v>
      </c>
      <c r="H3284" s="346">
        <v>40</v>
      </c>
      <c r="I3284" s="345" t="s">
        <v>4177</v>
      </c>
      <c r="J3284" s="344">
        <v>41016</v>
      </c>
      <c r="K3284" s="345" t="s">
        <v>7312</v>
      </c>
      <c r="L3284" s="345" t="s">
        <v>7313</v>
      </c>
      <c r="M3284" s="345" t="s">
        <v>24</v>
      </c>
      <c r="N3284" s="345" t="s">
        <v>11512</v>
      </c>
      <c r="O3284" s="345"/>
      <c r="P3284" s="345"/>
      <c r="Q3284" s="344"/>
      <c r="R3284" s="344"/>
      <c r="S3284" s="346">
        <v>1</v>
      </c>
      <c r="T3284" s="347">
        <v>40</v>
      </c>
    </row>
    <row r="3285" spans="1:20" ht="15">
      <c r="A3285">
        <v>3284</v>
      </c>
      <c r="B3285" s="344">
        <v>41271</v>
      </c>
      <c r="C3285" s="345" t="s">
        <v>30436</v>
      </c>
      <c r="D3285" s="345" t="s">
        <v>26476</v>
      </c>
      <c r="E3285" s="345" t="s">
        <v>26484</v>
      </c>
      <c r="F3285" s="345" t="s">
        <v>30439</v>
      </c>
      <c r="G3285" s="345" t="s">
        <v>26485</v>
      </c>
      <c r="H3285" s="346">
        <v>40</v>
      </c>
      <c r="I3285" s="345" t="s">
        <v>4177</v>
      </c>
      <c r="J3285" s="344">
        <v>41016</v>
      </c>
      <c r="K3285" s="345" t="s">
        <v>7312</v>
      </c>
      <c r="L3285" s="345" t="s">
        <v>7313</v>
      </c>
      <c r="M3285" s="345" t="s">
        <v>24</v>
      </c>
      <c r="N3285" s="345" t="s">
        <v>11512</v>
      </c>
      <c r="O3285" s="345"/>
      <c r="P3285" s="345"/>
      <c r="Q3285" s="344"/>
      <c r="R3285" s="344"/>
      <c r="S3285" s="346">
        <v>1</v>
      </c>
      <c r="T3285" s="347">
        <v>40</v>
      </c>
    </row>
    <row r="3286" spans="1:20" ht="15">
      <c r="A3286">
        <v>3285</v>
      </c>
      <c r="B3286" s="344">
        <v>41271</v>
      </c>
      <c r="C3286" s="345" t="s">
        <v>30436</v>
      </c>
      <c r="D3286" s="345" t="s">
        <v>26476</v>
      </c>
      <c r="E3286" s="345" t="s">
        <v>26479</v>
      </c>
      <c r="F3286" s="345" t="s">
        <v>30440</v>
      </c>
      <c r="G3286" s="345" t="s">
        <v>26481</v>
      </c>
      <c r="H3286" s="346">
        <v>40</v>
      </c>
      <c r="I3286" s="345" t="s">
        <v>4177</v>
      </c>
      <c r="J3286" s="344">
        <v>41016</v>
      </c>
      <c r="K3286" s="345" t="s">
        <v>7312</v>
      </c>
      <c r="L3286" s="345" t="s">
        <v>7313</v>
      </c>
      <c r="M3286" s="345" t="s">
        <v>24</v>
      </c>
      <c r="N3286" s="345" t="s">
        <v>11512</v>
      </c>
      <c r="O3286" s="345"/>
      <c r="P3286" s="345"/>
      <c r="Q3286" s="344"/>
      <c r="R3286" s="344"/>
      <c r="S3286" s="346">
        <v>1</v>
      </c>
      <c r="T3286" s="347">
        <v>40</v>
      </c>
    </row>
    <row r="3287" spans="1:20" ht="15">
      <c r="A3287">
        <v>3286</v>
      </c>
      <c r="B3287" s="344">
        <v>41271</v>
      </c>
      <c r="C3287" s="345" t="s">
        <v>30441</v>
      </c>
      <c r="D3287" s="345" t="s">
        <v>30442</v>
      </c>
      <c r="E3287" s="345" t="s">
        <v>25596</v>
      </c>
      <c r="F3287" s="345" t="s">
        <v>30443</v>
      </c>
      <c r="G3287" s="345" t="s">
        <v>25598</v>
      </c>
      <c r="H3287" s="346">
        <v>100000</v>
      </c>
      <c r="I3287" s="345" t="s">
        <v>3894</v>
      </c>
      <c r="J3287" s="344">
        <v>41016</v>
      </c>
      <c r="K3287" s="345" t="s">
        <v>7312</v>
      </c>
      <c r="L3287" s="345" t="s">
        <v>7313</v>
      </c>
      <c r="M3287" s="345" t="s">
        <v>24</v>
      </c>
      <c r="N3287" s="345" t="s">
        <v>11491</v>
      </c>
      <c r="O3287" s="345"/>
      <c r="P3287" s="345"/>
      <c r="Q3287" s="344"/>
      <c r="R3287" s="344"/>
      <c r="S3287" s="346">
        <v>3150</v>
      </c>
      <c r="T3287" s="347">
        <v>315000000</v>
      </c>
    </row>
    <row r="3288" spans="1:20" ht="15">
      <c r="A3288">
        <v>3287</v>
      </c>
      <c r="B3288" s="344">
        <v>41271</v>
      </c>
      <c r="C3288" s="345" t="s">
        <v>30444</v>
      </c>
      <c r="D3288" s="345" t="s">
        <v>30445</v>
      </c>
      <c r="E3288" s="345" t="s">
        <v>25605</v>
      </c>
      <c r="F3288" s="345" t="s">
        <v>30446</v>
      </c>
      <c r="G3288" s="345" t="s">
        <v>25607</v>
      </c>
      <c r="H3288" s="346">
        <v>100000</v>
      </c>
      <c r="I3288" s="345" t="s">
        <v>3894</v>
      </c>
      <c r="J3288" s="344">
        <v>41016</v>
      </c>
      <c r="K3288" s="345" t="s">
        <v>7312</v>
      </c>
      <c r="L3288" s="345" t="s">
        <v>7313</v>
      </c>
      <c r="M3288" s="345" t="s">
        <v>24</v>
      </c>
      <c r="N3288" s="345" t="s">
        <v>11491</v>
      </c>
      <c r="O3288" s="345"/>
      <c r="P3288" s="345"/>
      <c r="Q3288" s="344"/>
      <c r="R3288" s="344"/>
      <c r="S3288" s="346">
        <v>2400</v>
      </c>
      <c r="T3288" s="347">
        <v>240000000</v>
      </c>
    </row>
    <row r="3289" spans="1:20" ht="15">
      <c r="A3289">
        <v>3288</v>
      </c>
      <c r="B3289" s="344">
        <v>41271</v>
      </c>
      <c r="C3289" s="345" t="s">
        <v>30447</v>
      </c>
      <c r="D3289" s="345" t="s">
        <v>30448</v>
      </c>
      <c r="E3289" s="345" t="s">
        <v>26098</v>
      </c>
      <c r="F3289" s="345" t="s">
        <v>30449</v>
      </c>
      <c r="G3289" s="345" t="s">
        <v>26100</v>
      </c>
      <c r="H3289" s="346">
        <v>10000</v>
      </c>
      <c r="I3289" s="345" t="s">
        <v>3894</v>
      </c>
      <c r="J3289" s="344">
        <v>41016</v>
      </c>
      <c r="K3289" s="345" t="s">
        <v>7312</v>
      </c>
      <c r="L3289" s="345" t="s">
        <v>7313</v>
      </c>
      <c r="M3289" s="345" t="s">
        <v>24</v>
      </c>
      <c r="N3289" s="345" t="s">
        <v>11491</v>
      </c>
      <c r="O3289" s="345"/>
      <c r="P3289" s="345"/>
      <c r="Q3289" s="344"/>
      <c r="R3289" s="344"/>
      <c r="S3289" s="346">
        <v>2500</v>
      </c>
      <c r="T3289" s="347">
        <v>25000000</v>
      </c>
    </row>
    <row r="3290" spans="1:20" ht="15">
      <c r="A3290">
        <v>3289</v>
      </c>
      <c r="B3290" s="344">
        <v>41271</v>
      </c>
      <c r="C3290" s="345" t="s">
        <v>9402</v>
      </c>
      <c r="D3290" s="345" t="s">
        <v>9403</v>
      </c>
      <c r="E3290" s="345" t="s">
        <v>29682</v>
      </c>
      <c r="F3290" s="345" t="s">
        <v>30450</v>
      </c>
      <c r="G3290" s="345" t="s">
        <v>29684</v>
      </c>
      <c r="H3290" s="346">
        <v>10000</v>
      </c>
      <c r="I3290" s="345" t="s">
        <v>3894</v>
      </c>
      <c r="J3290" s="344">
        <v>41017</v>
      </c>
      <c r="K3290" s="345" t="s">
        <v>7312</v>
      </c>
      <c r="L3290" s="345" t="s">
        <v>7313</v>
      </c>
      <c r="M3290" s="345" t="s">
        <v>24</v>
      </c>
      <c r="N3290" s="345" t="s">
        <v>1857</v>
      </c>
      <c r="O3290" s="345"/>
      <c r="P3290" s="345" t="s">
        <v>8962</v>
      </c>
      <c r="Q3290" s="344"/>
      <c r="R3290" s="344">
        <v>42111</v>
      </c>
      <c r="S3290" s="346">
        <v>200000</v>
      </c>
      <c r="T3290" s="347">
        <v>2000000000</v>
      </c>
    </row>
    <row r="3291" spans="1:20" ht="15">
      <c r="A3291">
        <v>3290</v>
      </c>
      <c r="B3291" s="344">
        <v>41271</v>
      </c>
      <c r="C3291" s="345" t="s">
        <v>30451</v>
      </c>
      <c r="D3291" s="345" t="s">
        <v>30452</v>
      </c>
      <c r="E3291" s="345" t="s">
        <v>26239</v>
      </c>
      <c r="F3291" s="345" t="s">
        <v>30453</v>
      </c>
      <c r="G3291" s="345" t="s">
        <v>26241</v>
      </c>
      <c r="H3291" s="346">
        <v>100000</v>
      </c>
      <c r="I3291" s="345" t="s">
        <v>3894</v>
      </c>
      <c r="J3291" s="344">
        <v>41017</v>
      </c>
      <c r="K3291" s="345" t="s">
        <v>7312</v>
      </c>
      <c r="L3291" s="345" t="s">
        <v>7313</v>
      </c>
      <c r="M3291" s="345" t="s">
        <v>24</v>
      </c>
      <c r="N3291" s="345" t="s">
        <v>11491</v>
      </c>
      <c r="O3291" s="345"/>
      <c r="P3291" s="345"/>
      <c r="Q3291" s="344"/>
      <c r="R3291" s="344"/>
      <c r="S3291" s="346">
        <v>50</v>
      </c>
      <c r="T3291" s="347">
        <v>5000000</v>
      </c>
    </row>
    <row r="3292" spans="1:20" ht="15">
      <c r="A3292">
        <v>3291</v>
      </c>
      <c r="B3292" s="344">
        <v>41271</v>
      </c>
      <c r="C3292" s="345" t="s">
        <v>30454</v>
      </c>
      <c r="D3292" s="345" t="s">
        <v>30455</v>
      </c>
      <c r="E3292" s="345" t="s">
        <v>25482</v>
      </c>
      <c r="F3292" s="345" t="s">
        <v>30456</v>
      </c>
      <c r="G3292" s="345" t="s">
        <v>25484</v>
      </c>
      <c r="H3292" s="346">
        <v>2500000</v>
      </c>
      <c r="I3292" s="345" t="s">
        <v>3894</v>
      </c>
      <c r="J3292" s="344">
        <v>41017</v>
      </c>
      <c r="K3292" s="345" t="s">
        <v>7312</v>
      </c>
      <c r="L3292" s="345" t="s">
        <v>7313</v>
      </c>
      <c r="M3292" s="345" t="s">
        <v>24</v>
      </c>
      <c r="N3292" s="345" t="s">
        <v>11491</v>
      </c>
      <c r="O3292" s="345"/>
      <c r="P3292" s="345"/>
      <c r="Q3292" s="344"/>
      <c r="R3292" s="344"/>
      <c r="S3292" s="346">
        <v>2</v>
      </c>
      <c r="T3292" s="347">
        <v>5000000</v>
      </c>
    </row>
    <row r="3293" spans="1:20" ht="15">
      <c r="A3293">
        <v>3292</v>
      </c>
      <c r="B3293" s="344">
        <v>41271</v>
      </c>
      <c r="C3293" s="345" t="s">
        <v>30457</v>
      </c>
      <c r="D3293" s="345" t="s">
        <v>30458</v>
      </c>
      <c r="E3293" s="345" t="s">
        <v>26251</v>
      </c>
      <c r="F3293" s="345" t="s">
        <v>30459</v>
      </c>
      <c r="G3293" s="345" t="s">
        <v>26253</v>
      </c>
      <c r="H3293" s="346">
        <v>500000</v>
      </c>
      <c r="I3293" s="345" t="s">
        <v>3894</v>
      </c>
      <c r="J3293" s="344">
        <v>41017</v>
      </c>
      <c r="K3293" s="345" t="s">
        <v>7312</v>
      </c>
      <c r="L3293" s="345" t="s">
        <v>7313</v>
      </c>
      <c r="M3293" s="345" t="s">
        <v>24</v>
      </c>
      <c r="N3293" s="345" t="s">
        <v>11491</v>
      </c>
      <c r="O3293" s="345"/>
      <c r="P3293" s="345"/>
      <c r="Q3293" s="344"/>
      <c r="R3293" s="344"/>
      <c r="S3293" s="346">
        <v>10</v>
      </c>
      <c r="T3293" s="347">
        <v>5000000</v>
      </c>
    </row>
    <row r="3294" spans="1:20" ht="15">
      <c r="A3294">
        <v>3293</v>
      </c>
      <c r="B3294" s="344">
        <v>41271</v>
      </c>
      <c r="C3294" s="345" t="s">
        <v>12190</v>
      </c>
      <c r="D3294" s="345" t="s">
        <v>12191</v>
      </c>
      <c r="E3294" s="345" t="s">
        <v>25720</v>
      </c>
      <c r="F3294" s="345" t="s">
        <v>30460</v>
      </c>
      <c r="G3294" s="345" t="s">
        <v>25722</v>
      </c>
      <c r="H3294" s="346">
        <v>10000</v>
      </c>
      <c r="I3294" s="345" t="s">
        <v>3894</v>
      </c>
      <c r="J3294" s="344">
        <v>41017</v>
      </c>
      <c r="K3294" s="345" t="s">
        <v>7312</v>
      </c>
      <c r="L3294" s="345" t="s">
        <v>7313</v>
      </c>
      <c r="M3294" s="345" t="s">
        <v>24</v>
      </c>
      <c r="N3294" s="345" t="s">
        <v>11491</v>
      </c>
      <c r="O3294" s="345"/>
      <c r="P3294" s="345"/>
      <c r="Q3294" s="344"/>
      <c r="R3294" s="344"/>
      <c r="S3294" s="346">
        <v>9</v>
      </c>
      <c r="T3294" s="347">
        <v>90000</v>
      </c>
    </row>
    <row r="3295" spans="1:20" ht="15">
      <c r="A3295">
        <v>3294</v>
      </c>
      <c r="B3295" s="344">
        <v>41271</v>
      </c>
      <c r="C3295" s="345" t="s">
        <v>12190</v>
      </c>
      <c r="D3295" s="345" t="s">
        <v>12191</v>
      </c>
      <c r="E3295" s="345" t="s">
        <v>25726</v>
      </c>
      <c r="F3295" s="345" t="s">
        <v>30461</v>
      </c>
      <c r="G3295" s="345" t="s">
        <v>25728</v>
      </c>
      <c r="H3295" s="346">
        <v>1000</v>
      </c>
      <c r="I3295" s="345" t="s">
        <v>3894</v>
      </c>
      <c r="J3295" s="344">
        <v>41017</v>
      </c>
      <c r="K3295" s="345" t="s">
        <v>7312</v>
      </c>
      <c r="L3295" s="345" t="s">
        <v>7313</v>
      </c>
      <c r="M3295" s="345" t="s">
        <v>24</v>
      </c>
      <c r="N3295" s="345" t="s">
        <v>11491</v>
      </c>
      <c r="O3295" s="345"/>
      <c r="P3295" s="345"/>
      <c r="Q3295" s="344"/>
      <c r="R3295" s="344"/>
      <c r="S3295" s="346">
        <v>9</v>
      </c>
      <c r="T3295" s="347">
        <v>9000</v>
      </c>
    </row>
    <row r="3296" spans="1:20" ht="15">
      <c r="A3296">
        <v>3295</v>
      </c>
      <c r="B3296" s="344">
        <v>41271</v>
      </c>
      <c r="C3296" s="345" t="s">
        <v>12190</v>
      </c>
      <c r="D3296" s="345" t="s">
        <v>12191</v>
      </c>
      <c r="E3296" s="345" t="s">
        <v>25730</v>
      </c>
      <c r="F3296" s="345" t="s">
        <v>30462</v>
      </c>
      <c r="G3296" s="345" t="s">
        <v>25732</v>
      </c>
      <c r="H3296" s="346">
        <v>100</v>
      </c>
      <c r="I3296" s="345" t="s">
        <v>3894</v>
      </c>
      <c r="J3296" s="344">
        <v>41017</v>
      </c>
      <c r="K3296" s="345" t="s">
        <v>7312</v>
      </c>
      <c r="L3296" s="345" t="s">
        <v>7313</v>
      </c>
      <c r="M3296" s="345" t="s">
        <v>24</v>
      </c>
      <c r="N3296" s="345" t="s">
        <v>11491</v>
      </c>
      <c r="O3296" s="345"/>
      <c r="P3296" s="345"/>
      <c r="Q3296" s="344"/>
      <c r="R3296" s="344"/>
      <c r="S3296" s="346">
        <v>10</v>
      </c>
      <c r="T3296" s="347">
        <v>1000</v>
      </c>
    </row>
    <row r="3297" spans="1:20" ht="15">
      <c r="A3297">
        <v>3296</v>
      </c>
      <c r="B3297" s="344">
        <v>41271</v>
      </c>
      <c r="C3297" s="345" t="s">
        <v>30463</v>
      </c>
      <c r="D3297" s="345" t="s">
        <v>30464</v>
      </c>
      <c r="E3297" s="345" t="s">
        <v>26792</v>
      </c>
      <c r="F3297" s="345" t="s">
        <v>30465</v>
      </c>
      <c r="G3297" s="345" t="s">
        <v>26794</v>
      </c>
      <c r="H3297" s="346">
        <v>100000</v>
      </c>
      <c r="I3297" s="345" t="s">
        <v>3894</v>
      </c>
      <c r="J3297" s="344">
        <v>41018</v>
      </c>
      <c r="K3297" s="345" t="s">
        <v>7312</v>
      </c>
      <c r="L3297" s="345" t="s">
        <v>7313</v>
      </c>
      <c r="M3297" s="345" t="s">
        <v>24</v>
      </c>
      <c r="N3297" s="345" t="s">
        <v>11491</v>
      </c>
      <c r="O3297" s="345"/>
      <c r="P3297" s="345"/>
      <c r="Q3297" s="344"/>
      <c r="R3297" s="344"/>
      <c r="S3297" s="346">
        <v>100</v>
      </c>
      <c r="T3297" s="347">
        <v>10000000</v>
      </c>
    </row>
    <row r="3298" spans="1:20" ht="15">
      <c r="A3298">
        <v>3297</v>
      </c>
      <c r="B3298" s="344">
        <v>41271</v>
      </c>
      <c r="C3298" s="345" t="s">
        <v>9508</v>
      </c>
      <c r="D3298" s="345" t="s">
        <v>9509</v>
      </c>
      <c r="E3298" s="345" t="s">
        <v>29534</v>
      </c>
      <c r="F3298" s="345" t="s">
        <v>30466</v>
      </c>
      <c r="G3298" s="345" t="s">
        <v>29536</v>
      </c>
      <c r="H3298" s="346">
        <v>28700000</v>
      </c>
      <c r="I3298" s="345" t="s">
        <v>3894</v>
      </c>
      <c r="J3298" s="344">
        <v>41018</v>
      </c>
      <c r="K3298" s="345" t="s">
        <v>7312</v>
      </c>
      <c r="L3298" s="345" t="s">
        <v>7313</v>
      </c>
      <c r="M3298" s="345" t="s">
        <v>24</v>
      </c>
      <c r="N3298" s="345" t="s">
        <v>1857</v>
      </c>
      <c r="O3298" s="345"/>
      <c r="P3298" s="345" t="s">
        <v>8962</v>
      </c>
      <c r="Q3298" s="344"/>
      <c r="R3298" s="344">
        <v>44670</v>
      </c>
      <c r="S3298" s="346">
        <v>10</v>
      </c>
      <c r="T3298" s="347">
        <v>287000000</v>
      </c>
    </row>
    <row r="3299" spans="1:20" ht="15">
      <c r="A3299">
        <v>3298</v>
      </c>
      <c r="B3299" s="344">
        <v>41271</v>
      </c>
      <c r="C3299" s="345" t="s">
        <v>14847</v>
      </c>
      <c r="D3299" s="345" t="s">
        <v>14848</v>
      </c>
      <c r="E3299" s="345" t="s">
        <v>26898</v>
      </c>
      <c r="F3299" s="345" t="s">
        <v>30467</v>
      </c>
      <c r="G3299" s="345" t="s">
        <v>26900</v>
      </c>
      <c r="H3299" s="346">
        <v>1000</v>
      </c>
      <c r="I3299" s="345" t="s">
        <v>3894</v>
      </c>
      <c r="J3299" s="344">
        <v>41019</v>
      </c>
      <c r="K3299" s="345" t="s">
        <v>7312</v>
      </c>
      <c r="L3299" s="345" t="s">
        <v>7313</v>
      </c>
      <c r="M3299" s="345" t="s">
        <v>24</v>
      </c>
      <c r="N3299" s="345" t="s">
        <v>11491</v>
      </c>
      <c r="O3299" s="345"/>
      <c r="P3299" s="345"/>
      <c r="Q3299" s="344"/>
      <c r="R3299" s="344"/>
      <c r="S3299" s="346">
        <v>20000</v>
      </c>
      <c r="T3299" s="347">
        <v>20000000</v>
      </c>
    </row>
    <row r="3300" spans="1:20" ht="15">
      <c r="A3300">
        <v>3299</v>
      </c>
      <c r="B3300" s="344">
        <v>41271</v>
      </c>
      <c r="C3300" s="345" t="s">
        <v>7431</v>
      </c>
      <c r="D3300" s="345" t="s">
        <v>7432</v>
      </c>
      <c r="E3300" s="345" t="s">
        <v>28538</v>
      </c>
      <c r="F3300" s="345" t="s">
        <v>30468</v>
      </c>
      <c r="G3300" s="345" t="s">
        <v>28540</v>
      </c>
      <c r="H3300" s="346">
        <v>1</v>
      </c>
      <c r="I3300" s="345" t="s">
        <v>3894</v>
      </c>
      <c r="J3300" s="344">
        <v>41019</v>
      </c>
      <c r="K3300" s="345" t="s">
        <v>7312</v>
      </c>
      <c r="L3300" s="345" t="s">
        <v>7313</v>
      </c>
      <c r="M3300" s="345" t="s">
        <v>24</v>
      </c>
      <c r="N3300" s="345" t="s">
        <v>7411</v>
      </c>
      <c r="O3300" s="345" t="s">
        <v>7412</v>
      </c>
      <c r="P3300" s="345"/>
      <c r="Q3300" s="344"/>
      <c r="R3300" s="344"/>
      <c r="S3300" s="346">
        <v>0</v>
      </c>
      <c r="T3300" s="347">
        <v>0</v>
      </c>
    </row>
    <row r="3301" spans="1:20" ht="15">
      <c r="A3301">
        <v>3300</v>
      </c>
      <c r="B3301" s="344">
        <v>41271</v>
      </c>
      <c r="C3301" s="345" t="s">
        <v>7431</v>
      </c>
      <c r="D3301" s="345" t="s">
        <v>7432</v>
      </c>
      <c r="E3301" s="345" t="s">
        <v>28543</v>
      </c>
      <c r="F3301" s="345" t="s">
        <v>30469</v>
      </c>
      <c r="G3301" s="345" t="s">
        <v>28545</v>
      </c>
      <c r="H3301" s="346">
        <v>1</v>
      </c>
      <c r="I3301" s="345" t="s">
        <v>3894</v>
      </c>
      <c r="J3301" s="344">
        <v>41019</v>
      </c>
      <c r="K3301" s="345" t="s">
        <v>7312</v>
      </c>
      <c r="L3301" s="345" t="s">
        <v>7313</v>
      </c>
      <c r="M3301" s="345" t="s">
        <v>24</v>
      </c>
      <c r="N3301" s="345" t="s">
        <v>7411</v>
      </c>
      <c r="O3301" s="345" t="s">
        <v>7412</v>
      </c>
      <c r="P3301" s="345"/>
      <c r="Q3301" s="344"/>
      <c r="R3301" s="344"/>
      <c r="S3301" s="346">
        <v>176322355</v>
      </c>
      <c r="T3301" s="347">
        <v>176322355</v>
      </c>
    </row>
    <row r="3302" spans="1:20" ht="15">
      <c r="A3302">
        <v>3301</v>
      </c>
      <c r="B3302" s="344">
        <v>41271</v>
      </c>
      <c r="C3302" s="345" t="s">
        <v>30376</v>
      </c>
      <c r="D3302" s="345" t="s">
        <v>30377</v>
      </c>
      <c r="E3302" s="345" t="s">
        <v>29525</v>
      </c>
      <c r="F3302" s="345" t="s">
        <v>30470</v>
      </c>
      <c r="G3302" s="345" t="s">
        <v>29527</v>
      </c>
      <c r="H3302" s="346">
        <v>10000</v>
      </c>
      <c r="I3302" s="345" t="s">
        <v>3894</v>
      </c>
      <c r="J3302" s="344">
        <v>41019</v>
      </c>
      <c r="K3302" s="345" t="s">
        <v>7312</v>
      </c>
      <c r="L3302" s="345" t="s">
        <v>7313</v>
      </c>
      <c r="M3302" s="345" t="s">
        <v>24</v>
      </c>
      <c r="N3302" s="345" t="s">
        <v>1857</v>
      </c>
      <c r="O3302" s="345"/>
      <c r="P3302" s="345" t="s">
        <v>8962</v>
      </c>
      <c r="Q3302" s="344"/>
      <c r="R3302" s="344">
        <v>41384</v>
      </c>
      <c r="S3302" s="346">
        <v>20000</v>
      </c>
      <c r="T3302" s="347">
        <v>200000000</v>
      </c>
    </row>
    <row r="3303" spans="1:20" ht="15">
      <c r="A3303">
        <v>3302</v>
      </c>
      <c r="B3303" s="344">
        <v>41271</v>
      </c>
      <c r="C3303" s="345" t="s">
        <v>30471</v>
      </c>
      <c r="D3303" s="345" t="s">
        <v>30472</v>
      </c>
      <c r="E3303" s="345" t="s">
        <v>26518</v>
      </c>
      <c r="F3303" s="345" t="s">
        <v>30473</v>
      </c>
      <c r="G3303" s="345" t="s">
        <v>26520</v>
      </c>
      <c r="H3303" s="346">
        <v>500000</v>
      </c>
      <c r="I3303" s="345" t="s">
        <v>3894</v>
      </c>
      <c r="J3303" s="344">
        <v>41019</v>
      </c>
      <c r="K3303" s="345" t="s">
        <v>7312</v>
      </c>
      <c r="L3303" s="345" t="s">
        <v>7313</v>
      </c>
      <c r="M3303" s="345" t="s">
        <v>24</v>
      </c>
      <c r="N3303" s="345" t="s">
        <v>11491</v>
      </c>
      <c r="O3303" s="345"/>
      <c r="P3303" s="345"/>
      <c r="Q3303" s="344"/>
      <c r="R3303" s="344"/>
      <c r="S3303" s="346">
        <v>60</v>
      </c>
      <c r="T3303" s="347">
        <v>30000000</v>
      </c>
    </row>
    <row r="3304" spans="1:20" ht="15">
      <c r="A3304">
        <v>3303</v>
      </c>
      <c r="B3304" s="344">
        <v>41271</v>
      </c>
      <c r="C3304" s="345" t="s">
        <v>10633</v>
      </c>
      <c r="D3304" s="345" t="s">
        <v>10634</v>
      </c>
      <c r="E3304" s="345" t="s">
        <v>29607</v>
      </c>
      <c r="F3304" s="345" t="s">
        <v>30474</v>
      </c>
      <c r="G3304" s="345" t="s">
        <v>29609</v>
      </c>
      <c r="H3304" s="346">
        <v>100</v>
      </c>
      <c r="I3304" s="345" t="s">
        <v>4177</v>
      </c>
      <c r="J3304" s="344">
        <v>41019</v>
      </c>
      <c r="K3304" s="345" t="s">
        <v>7312</v>
      </c>
      <c r="L3304" s="345" t="s">
        <v>7313</v>
      </c>
      <c r="M3304" s="345" t="s">
        <v>24</v>
      </c>
      <c r="N3304" s="345" t="s">
        <v>1857</v>
      </c>
      <c r="O3304" s="345"/>
      <c r="P3304" s="345" t="s">
        <v>8962</v>
      </c>
      <c r="Q3304" s="344"/>
      <c r="R3304" s="344">
        <v>41384</v>
      </c>
      <c r="S3304" s="346">
        <v>23556</v>
      </c>
      <c r="T3304" s="347">
        <v>2355600</v>
      </c>
    </row>
    <row r="3305" spans="1:20" ht="15">
      <c r="A3305">
        <v>3304</v>
      </c>
      <c r="B3305" s="344">
        <v>41271</v>
      </c>
      <c r="C3305" s="345" t="s">
        <v>10633</v>
      </c>
      <c r="D3305" s="345" t="s">
        <v>10634</v>
      </c>
      <c r="E3305" s="345" t="s">
        <v>29635</v>
      </c>
      <c r="F3305" s="345" t="s">
        <v>30475</v>
      </c>
      <c r="G3305" s="345" t="s">
        <v>29637</v>
      </c>
      <c r="H3305" s="346">
        <v>100</v>
      </c>
      <c r="I3305" s="345" t="s">
        <v>4177</v>
      </c>
      <c r="J3305" s="344">
        <v>41019</v>
      </c>
      <c r="K3305" s="345" t="s">
        <v>7312</v>
      </c>
      <c r="L3305" s="345" t="s">
        <v>7313</v>
      </c>
      <c r="M3305" s="345" t="s">
        <v>24</v>
      </c>
      <c r="N3305" s="345" t="s">
        <v>1857</v>
      </c>
      <c r="O3305" s="345"/>
      <c r="P3305" s="345" t="s">
        <v>8962</v>
      </c>
      <c r="Q3305" s="344"/>
      <c r="R3305" s="344">
        <v>41749</v>
      </c>
      <c r="S3305" s="346">
        <v>2664</v>
      </c>
      <c r="T3305" s="347">
        <v>266400</v>
      </c>
    </row>
    <row r="3306" spans="1:20" ht="15">
      <c r="A3306">
        <v>3305</v>
      </c>
      <c r="B3306" s="344">
        <v>41271</v>
      </c>
      <c r="C3306" s="345" t="s">
        <v>10633</v>
      </c>
      <c r="D3306" s="345" t="s">
        <v>10634</v>
      </c>
      <c r="E3306" s="345" t="s">
        <v>29571</v>
      </c>
      <c r="F3306" s="345" t="s">
        <v>30476</v>
      </c>
      <c r="G3306" s="345" t="s">
        <v>29573</v>
      </c>
      <c r="H3306" s="346">
        <v>10000</v>
      </c>
      <c r="I3306" s="345" t="s">
        <v>3894</v>
      </c>
      <c r="J3306" s="344">
        <v>41020</v>
      </c>
      <c r="K3306" s="345" t="s">
        <v>7312</v>
      </c>
      <c r="L3306" s="345" t="s">
        <v>7313</v>
      </c>
      <c r="M3306" s="345" t="s">
        <v>24</v>
      </c>
      <c r="N3306" s="345" t="s">
        <v>1857</v>
      </c>
      <c r="O3306" s="345"/>
      <c r="P3306" s="345" t="s">
        <v>8962</v>
      </c>
      <c r="Q3306" s="344"/>
      <c r="R3306" s="344">
        <v>41385</v>
      </c>
      <c r="S3306" s="346">
        <v>1084027</v>
      </c>
      <c r="T3306" s="347">
        <v>10840270000</v>
      </c>
    </row>
    <row r="3307" spans="1:20" ht="15">
      <c r="A3307">
        <v>3306</v>
      </c>
      <c r="B3307" s="344">
        <v>41271</v>
      </c>
      <c r="C3307" s="345" t="s">
        <v>30477</v>
      </c>
      <c r="D3307" s="345" t="s">
        <v>30478</v>
      </c>
      <c r="E3307" s="345" t="s">
        <v>26982</v>
      </c>
      <c r="F3307" s="345" t="s">
        <v>30479</v>
      </c>
      <c r="G3307" s="345" t="s">
        <v>26984</v>
      </c>
      <c r="H3307" s="346">
        <v>50000000</v>
      </c>
      <c r="I3307" s="345" t="s">
        <v>3894</v>
      </c>
      <c r="J3307" s="344">
        <v>41022</v>
      </c>
      <c r="K3307" s="345" t="s">
        <v>7312</v>
      </c>
      <c r="L3307" s="345" t="s">
        <v>7313</v>
      </c>
      <c r="M3307" s="345" t="s">
        <v>24</v>
      </c>
      <c r="N3307" s="345" t="s">
        <v>11491</v>
      </c>
      <c r="O3307" s="345"/>
      <c r="P3307" s="345"/>
      <c r="Q3307" s="344"/>
      <c r="R3307" s="344"/>
      <c r="S3307" s="346">
        <v>334</v>
      </c>
      <c r="T3307" s="347">
        <v>16700000000</v>
      </c>
    </row>
    <row r="3308" spans="1:20" ht="15">
      <c r="A3308">
        <v>3307</v>
      </c>
      <c r="B3308" s="344">
        <v>41271</v>
      </c>
      <c r="C3308" s="345" t="s">
        <v>30480</v>
      </c>
      <c r="D3308" s="345" t="s">
        <v>30481</v>
      </c>
      <c r="E3308" s="345" t="s">
        <v>25529</v>
      </c>
      <c r="F3308" s="345" t="s">
        <v>30482</v>
      </c>
      <c r="G3308" s="345" t="s">
        <v>25531</v>
      </c>
      <c r="H3308" s="346">
        <v>1000000</v>
      </c>
      <c r="I3308" s="345" t="s">
        <v>3894</v>
      </c>
      <c r="J3308" s="344">
        <v>41022</v>
      </c>
      <c r="K3308" s="345" t="s">
        <v>7312</v>
      </c>
      <c r="L3308" s="345" t="s">
        <v>7313</v>
      </c>
      <c r="M3308" s="345" t="s">
        <v>24</v>
      </c>
      <c r="N3308" s="345" t="s">
        <v>11491</v>
      </c>
      <c r="O3308" s="345"/>
      <c r="P3308" s="345"/>
      <c r="Q3308" s="344"/>
      <c r="R3308" s="344"/>
      <c r="S3308" s="346">
        <v>82</v>
      </c>
      <c r="T3308" s="347">
        <v>82000000</v>
      </c>
    </row>
    <row r="3309" spans="1:20" ht="15">
      <c r="A3309">
        <v>3308</v>
      </c>
      <c r="B3309" s="344">
        <v>41271</v>
      </c>
      <c r="C3309" s="345" t="s">
        <v>30483</v>
      </c>
      <c r="D3309" s="345" t="s">
        <v>26001</v>
      </c>
      <c r="E3309" s="345" t="s">
        <v>25997</v>
      </c>
      <c r="F3309" s="345" t="s">
        <v>30484</v>
      </c>
      <c r="G3309" s="345" t="s">
        <v>25999</v>
      </c>
      <c r="H3309" s="346">
        <v>10000</v>
      </c>
      <c r="I3309" s="345" t="s">
        <v>3894</v>
      </c>
      <c r="J3309" s="344">
        <v>41022</v>
      </c>
      <c r="K3309" s="345" t="s">
        <v>7312</v>
      </c>
      <c r="L3309" s="345" t="s">
        <v>7313</v>
      </c>
      <c r="M3309" s="345" t="s">
        <v>24</v>
      </c>
      <c r="N3309" s="345" t="s">
        <v>11491</v>
      </c>
      <c r="O3309" s="345"/>
      <c r="P3309" s="345"/>
      <c r="Q3309" s="344"/>
      <c r="R3309" s="344"/>
      <c r="S3309" s="346">
        <v>500</v>
      </c>
      <c r="T3309" s="347">
        <v>5000000</v>
      </c>
    </row>
    <row r="3310" spans="1:20" ht="15">
      <c r="A3310">
        <v>3309</v>
      </c>
      <c r="B3310" s="344">
        <v>41271</v>
      </c>
      <c r="C3310" s="345" t="s">
        <v>9137</v>
      </c>
      <c r="D3310" s="345" t="s">
        <v>9138</v>
      </c>
      <c r="E3310" s="345" t="s">
        <v>24946</v>
      </c>
      <c r="F3310" s="345" t="s">
        <v>30485</v>
      </c>
      <c r="G3310" s="345" t="s">
        <v>24948</v>
      </c>
      <c r="H3310" s="346">
        <v>10000</v>
      </c>
      <c r="I3310" s="345" t="s">
        <v>3894</v>
      </c>
      <c r="J3310" s="344">
        <v>41023</v>
      </c>
      <c r="K3310" s="345" t="s">
        <v>7312</v>
      </c>
      <c r="L3310" s="345" t="s">
        <v>7313</v>
      </c>
      <c r="M3310" s="345" t="s">
        <v>24</v>
      </c>
      <c r="N3310" s="345" t="s">
        <v>235</v>
      </c>
      <c r="O3310" s="345"/>
      <c r="P3310" s="345" t="s">
        <v>8962</v>
      </c>
      <c r="Q3310" s="344"/>
      <c r="R3310" s="344">
        <v>41388</v>
      </c>
      <c r="S3310" s="346">
        <v>900000</v>
      </c>
      <c r="T3310" s="347">
        <v>9000000000</v>
      </c>
    </row>
    <row r="3311" spans="1:20" ht="15">
      <c r="A3311">
        <v>3310</v>
      </c>
      <c r="B3311" s="344">
        <v>41271</v>
      </c>
      <c r="C3311" s="345" t="s">
        <v>30486</v>
      </c>
      <c r="D3311" s="345" t="s">
        <v>30487</v>
      </c>
      <c r="E3311" s="345" t="s">
        <v>26743</v>
      </c>
      <c r="F3311" s="345" t="s">
        <v>30488</v>
      </c>
      <c r="G3311" s="345" t="s">
        <v>26745</v>
      </c>
      <c r="H3311" s="346">
        <v>10000</v>
      </c>
      <c r="I3311" s="345" t="s">
        <v>3894</v>
      </c>
      <c r="J3311" s="344">
        <v>41023</v>
      </c>
      <c r="K3311" s="345" t="s">
        <v>7312</v>
      </c>
      <c r="L3311" s="345" t="s">
        <v>7313</v>
      </c>
      <c r="M3311" s="345" t="s">
        <v>24</v>
      </c>
      <c r="N3311" s="345" t="s">
        <v>11491</v>
      </c>
      <c r="O3311" s="345"/>
      <c r="P3311" s="345"/>
      <c r="Q3311" s="344"/>
      <c r="R3311" s="344"/>
      <c r="S3311" s="346">
        <v>30000</v>
      </c>
      <c r="T3311" s="347">
        <v>300000000</v>
      </c>
    </row>
    <row r="3312" spans="1:20" ht="15">
      <c r="A3312">
        <v>3311</v>
      </c>
      <c r="B3312" s="344">
        <v>41271</v>
      </c>
      <c r="C3312" s="345" t="s">
        <v>30489</v>
      </c>
      <c r="D3312" s="345" t="s">
        <v>30490</v>
      </c>
      <c r="E3312" s="345" t="s">
        <v>26778</v>
      </c>
      <c r="F3312" s="345" t="s">
        <v>30491</v>
      </c>
      <c r="G3312" s="345" t="s">
        <v>26780</v>
      </c>
      <c r="H3312" s="346">
        <v>40000</v>
      </c>
      <c r="I3312" s="345" t="s">
        <v>3894</v>
      </c>
      <c r="J3312" s="344">
        <v>41023</v>
      </c>
      <c r="K3312" s="345" t="s">
        <v>7312</v>
      </c>
      <c r="L3312" s="345" t="s">
        <v>7313</v>
      </c>
      <c r="M3312" s="345" t="s">
        <v>24</v>
      </c>
      <c r="N3312" s="345" t="s">
        <v>11491</v>
      </c>
      <c r="O3312" s="345"/>
      <c r="P3312" s="345"/>
      <c r="Q3312" s="344"/>
      <c r="R3312" s="344"/>
      <c r="S3312" s="346">
        <v>650</v>
      </c>
      <c r="T3312" s="347">
        <v>26000000</v>
      </c>
    </row>
    <row r="3313" spans="1:20" ht="15">
      <c r="A3313">
        <v>3312</v>
      </c>
      <c r="B3313" s="344">
        <v>41271</v>
      </c>
      <c r="C3313" s="345" t="s">
        <v>30492</v>
      </c>
      <c r="D3313" s="345" t="s">
        <v>30493</v>
      </c>
      <c r="E3313" s="345" t="s">
        <v>26819</v>
      </c>
      <c r="F3313" s="345" t="s">
        <v>30494</v>
      </c>
      <c r="G3313" s="345" t="s">
        <v>26821</v>
      </c>
      <c r="H3313" s="346">
        <v>1000000</v>
      </c>
      <c r="I3313" s="345" t="s">
        <v>3894</v>
      </c>
      <c r="J3313" s="344">
        <v>41023</v>
      </c>
      <c r="K3313" s="345" t="s">
        <v>7312</v>
      </c>
      <c r="L3313" s="345" t="s">
        <v>7313</v>
      </c>
      <c r="M3313" s="345" t="s">
        <v>24</v>
      </c>
      <c r="N3313" s="345" t="s">
        <v>11491</v>
      </c>
      <c r="O3313" s="345"/>
      <c r="P3313" s="345"/>
      <c r="Q3313" s="344"/>
      <c r="R3313" s="344"/>
      <c r="S3313" s="346">
        <v>50</v>
      </c>
      <c r="T3313" s="347">
        <v>50000000</v>
      </c>
    </row>
    <row r="3314" spans="1:20" ht="15">
      <c r="A3314">
        <v>3313</v>
      </c>
      <c r="B3314" s="344">
        <v>41271</v>
      </c>
      <c r="C3314" s="345" t="s">
        <v>30495</v>
      </c>
      <c r="D3314" s="345" t="s">
        <v>30496</v>
      </c>
      <c r="E3314" s="345" t="s">
        <v>26143</v>
      </c>
      <c r="F3314" s="345" t="s">
        <v>30497</v>
      </c>
      <c r="G3314" s="345" t="s">
        <v>26145</v>
      </c>
      <c r="H3314" s="346">
        <v>1000</v>
      </c>
      <c r="I3314" s="345" t="s">
        <v>3894</v>
      </c>
      <c r="J3314" s="344">
        <v>41024</v>
      </c>
      <c r="K3314" s="345" t="s">
        <v>7312</v>
      </c>
      <c r="L3314" s="345" t="s">
        <v>7313</v>
      </c>
      <c r="M3314" s="345" t="s">
        <v>24</v>
      </c>
      <c r="N3314" s="345" t="s">
        <v>11491</v>
      </c>
      <c r="O3314" s="345"/>
      <c r="P3314" s="345"/>
      <c r="Q3314" s="344"/>
      <c r="R3314" s="344"/>
      <c r="S3314" s="346">
        <v>5000</v>
      </c>
      <c r="T3314" s="347">
        <v>5000000</v>
      </c>
    </row>
    <row r="3315" spans="1:20" ht="15">
      <c r="A3315">
        <v>3314</v>
      </c>
      <c r="B3315" s="344">
        <v>41271</v>
      </c>
      <c r="C3315" s="345" t="s">
        <v>30498</v>
      </c>
      <c r="D3315" s="345" t="s">
        <v>30499</v>
      </c>
      <c r="E3315" s="345" t="s">
        <v>26910</v>
      </c>
      <c r="F3315" s="345" t="s">
        <v>30500</v>
      </c>
      <c r="G3315" s="345" t="s">
        <v>26912</v>
      </c>
      <c r="H3315" s="346">
        <v>10000</v>
      </c>
      <c r="I3315" s="345" t="s">
        <v>3894</v>
      </c>
      <c r="J3315" s="344">
        <v>41026</v>
      </c>
      <c r="K3315" s="345" t="s">
        <v>7312</v>
      </c>
      <c r="L3315" s="345" t="s">
        <v>7313</v>
      </c>
      <c r="M3315" s="345" t="s">
        <v>24</v>
      </c>
      <c r="N3315" s="345" t="s">
        <v>11491</v>
      </c>
      <c r="O3315" s="345"/>
      <c r="P3315" s="345"/>
      <c r="Q3315" s="344"/>
      <c r="R3315" s="344"/>
      <c r="S3315" s="346">
        <v>500</v>
      </c>
      <c r="T3315" s="347">
        <v>5000000</v>
      </c>
    </row>
    <row r="3316" spans="1:20" ht="15">
      <c r="A3316">
        <v>3315</v>
      </c>
      <c r="B3316" s="344">
        <v>41271</v>
      </c>
      <c r="C3316" s="345" t="s">
        <v>30501</v>
      </c>
      <c r="D3316" s="345" t="s">
        <v>30502</v>
      </c>
      <c r="E3316" s="345" t="s">
        <v>25434</v>
      </c>
      <c r="F3316" s="345" t="s">
        <v>30503</v>
      </c>
      <c r="G3316" s="345" t="s">
        <v>25436</v>
      </c>
      <c r="H3316" s="346">
        <v>1000</v>
      </c>
      <c r="I3316" s="345" t="s">
        <v>3894</v>
      </c>
      <c r="J3316" s="344">
        <v>41031</v>
      </c>
      <c r="K3316" s="345" t="s">
        <v>7312</v>
      </c>
      <c r="L3316" s="345" t="s">
        <v>7313</v>
      </c>
      <c r="M3316" s="345" t="s">
        <v>24</v>
      </c>
      <c r="N3316" s="345" t="s">
        <v>11491</v>
      </c>
      <c r="O3316" s="345"/>
      <c r="P3316" s="345"/>
      <c r="Q3316" s="344"/>
      <c r="R3316" s="344"/>
      <c r="S3316" s="346">
        <v>40000</v>
      </c>
      <c r="T3316" s="347">
        <v>40000000</v>
      </c>
    </row>
    <row r="3317" spans="1:20" ht="15">
      <c r="A3317">
        <v>3316</v>
      </c>
      <c r="B3317" s="344">
        <v>41271</v>
      </c>
      <c r="C3317" s="345" t="s">
        <v>30504</v>
      </c>
      <c r="D3317" s="345" t="s">
        <v>30505</v>
      </c>
      <c r="E3317" s="345" t="s">
        <v>27051</v>
      </c>
      <c r="F3317" s="345" t="s">
        <v>30506</v>
      </c>
      <c r="G3317" s="345" t="s">
        <v>27053</v>
      </c>
      <c r="H3317" s="346">
        <v>100000</v>
      </c>
      <c r="I3317" s="345" t="s">
        <v>3894</v>
      </c>
      <c r="J3317" s="344">
        <v>41031</v>
      </c>
      <c r="K3317" s="345" t="s">
        <v>7312</v>
      </c>
      <c r="L3317" s="345" t="s">
        <v>7313</v>
      </c>
      <c r="M3317" s="345" t="s">
        <v>24</v>
      </c>
      <c r="N3317" s="345" t="s">
        <v>11491</v>
      </c>
      <c r="O3317" s="345"/>
      <c r="P3317" s="345"/>
      <c r="Q3317" s="344"/>
      <c r="R3317" s="344"/>
      <c r="S3317" s="346">
        <v>60</v>
      </c>
      <c r="T3317" s="347">
        <v>6000000</v>
      </c>
    </row>
    <row r="3318" spans="1:20" ht="15">
      <c r="A3318">
        <v>3317</v>
      </c>
      <c r="B3318" s="344">
        <v>41271</v>
      </c>
      <c r="C3318" s="345" t="s">
        <v>9137</v>
      </c>
      <c r="D3318" s="345" t="s">
        <v>9138</v>
      </c>
      <c r="E3318" s="345" t="s">
        <v>24949</v>
      </c>
      <c r="F3318" s="345" t="s">
        <v>30507</v>
      </c>
      <c r="G3318" s="345" t="s">
        <v>24951</v>
      </c>
      <c r="H3318" s="346">
        <v>10000</v>
      </c>
      <c r="I3318" s="345" t="s">
        <v>3894</v>
      </c>
      <c r="J3318" s="344">
        <v>41032</v>
      </c>
      <c r="K3318" s="345" t="s">
        <v>7312</v>
      </c>
      <c r="L3318" s="345" t="s">
        <v>7313</v>
      </c>
      <c r="M3318" s="345" t="s">
        <v>24</v>
      </c>
      <c r="N3318" s="345" t="s">
        <v>235</v>
      </c>
      <c r="O3318" s="345"/>
      <c r="P3318" s="345" t="s">
        <v>8962</v>
      </c>
      <c r="Q3318" s="344"/>
      <c r="R3318" s="344">
        <v>41397</v>
      </c>
      <c r="S3318" s="346">
        <v>1010000</v>
      </c>
      <c r="T3318" s="347">
        <v>10100000000</v>
      </c>
    </row>
    <row r="3319" spans="1:20" ht="15">
      <c r="A3319">
        <v>3318</v>
      </c>
      <c r="B3319" s="344">
        <v>41271</v>
      </c>
      <c r="C3319" s="345" t="s">
        <v>30508</v>
      </c>
      <c r="D3319" s="345" t="s">
        <v>30509</v>
      </c>
      <c r="E3319" s="345" t="s">
        <v>26056</v>
      </c>
      <c r="F3319" s="345" t="s">
        <v>30510</v>
      </c>
      <c r="G3319" s="345" t="s">
        <v>26058</v>
      </c>
      <c r="H3319" s="346">
        <v>5000</v>
      </c>
      <c r="I3319" s="345" t="s">
        <v>3894</v>
      </c>
      <c r="J3319" s="344">
        <v>41032</v>
      </c>
      <c r="K3319" s="345" t="s">
        <v>7312</v>
      </c>
      <c r="L3319" s="345" t="s">
        <v>7313</v>
      </c>
      <c r="M3319" s="345" t="s">
        <v>24</v>
      </c>
      <c r="N3319" s="345" t="s">
        <v>11491</v>
      </c>
      <c r="O3319" s="345"/>
      <c r="P3319" s="345"/>
      <c r="Q3319" s="344"/>
      <c r="R3319" s="344"/>
      <c r="S3319" s="346">
        <v>4739</v>
      </c>
      <c r="T3319" s="347">
        <v>23695000</v>
      </c>
    </row>
    <row r="3320" spans="1:20" ht="15">
      <c r="A3320">
        <v>3319</v>
      </c>
      <c r="B3320" s="344">
        <v>41271</v>
      </c>
      <c r="C3320" s="345" t="s">
        <v>18257</v>
      </c>
      <c r="D3320" s="345" t="s">
        <v>18258</v>
      </c>
      <c r="E3320" s="345" t="s">
        <v>26854</v>
      </c>
      <c r="F3320" s="345" t="s">
        <v>30511</v>
      </c>
      <c r="G3320" s="345" t="s">
        <v>26855</v>
      </c>
      <c r="H3320" s="346">
        <v>369</v>
      </c>
      <c r="I3320" s="345" t="s">
        <v>4177</v>
      </c>
      <c r="J3320" s="344">
        <v>41033</v>
      </c>
      <c r="K3320" s="345" t="s">
        <v>7312</v>
      </c>
      <c r="L3320" s="345" t="s">
        <v>7313</v>
      </c>
      <c r="M3320" s="345" t="s">
        <v>24</v>
      </c>
      <c r="N3320" s="345" t="s">
        <v>11491</v>
      </c>
      <c r="O3320" s="345"/>
      <c r="P3320" s="345"/>
      <c r="Q3320" s="344"/>
      <c r="R3320" s="344"/>
      <c r="S3320" s="346">
        <v>223650</v>
      </c>
      <c r="T3320" s="347">
        <v>82526850</v>
      </c>
    </row>
    <row r="3321" spans="1:20" ht="15">
      <c r="A3321">
        <v>3320</v>
      </c>
      <c r="B3321" s="344">
        <v>41271</v>
      </c>
      <c r="C3321" s="345" t="s">
        <v>18257</v>
      </c>
      <c r="D3321" s="345" t="s">
        <v>18258</v>
      </c>
      <c r="E3321" s="345" t="s">
        <v>26864</v>
      </c>
      <c r="F3321" s="345" t="s">
        <v>30512</v>
      </c>
      <c r="G3321" s="345" t="s">
        <v>26865</v>
      </c>
      <c r="H3321" s="346">
        <v>36922</v>
      </c>
      <c r="I3321" s="345" t="s">
        <v>4177</v>
      </c>
      <c r="J3321" s="344">
        <v>41033</v>
      </c>
      <c r="K3321" s="345" t="s">
        <v>7312</v>
      </c>
      <c r="L3321" s="345" t="s">
        <v>7313</v>
      </c>
      <c r="M3321" s="345" t="s">
        <v>24</v>
      </c>
      <c r="N3321" s="345" t="s">
        <v>11512</v>
      </c>
      <c r="O3321" s="345"/>
      <c r="P3321" s="345"/>
      <c r="Q3321" s="344"/>
      <c r="R3321" s="344"/>
      <c r="S3321" s="346">
        <v>1</v>
      </c>
      <c r="T3321" s="347">
        <v>36922</v>
      </c>
    </row>
    <row r="3322" spans="1:20" ht="15">
      <c r="A3322">
        <v>3321</v>
      </c>
      <c r="B3322" s="344">
        <v>41271</v>
      </c>
      <c r="C3322" s="345" t="s">
        <v>18257</v>
      </c>
      <c r="D3322" s="345" t="s">
        <v>18258</v>
      </c>
      <c r="E3322" s="345" t="s">
        <v>26866</v>
      </c>
      <c r="F3322" s="345" t="s">
        <v>30513</v>
      </c>
      <c r="G3322" s="345" t="s">
        <v>26867</v>
      </c>
      <c r="H3322" s="346">
        <v>36922</v>
      </c>
      <c r="I3322" s="345" t="s">
        <v>4177</v>
      </c>
      <c r="J3322" s="344">
        <v>41033</v>
      </c>
      <c r="K3322" s="345" t="s">
        <v>7312</v>
      </c>
      <c r="L3322" s="345" t="s">
        <v>7313</v>
      </c>
      <c r="M3322" s="345" t="s">
        <v>24</v>
      </c>
      <c r="N3322" s="345" t="s">
        <v>11512</v>
      </c>
      <c r="O3322" s="345"/>
      <c r="P3322" s="345"/>
      <c r="Q3322" s="344"/>
      <c r="R3322" s="344"/>
      <c r="S3322" s="346">
        <v>1</v>
      </c>
      <c r="T3322" s="347">
        <v>36922</v>
      </c>
    </row>
    <row r="3323" spans="1:20" ht="15">
      <c r="A3323">
        <v>3322</v>
      </c>
      <c r="B3323" s="344">
        <v>41271</v>
      </c>
      <c r="C3323" s="345" t="s">
        <v>18257</v>
      </c>
      <c r="D3323" s="345" t="s">
        <v>18258</v>
      </c>
      <c r="E3323" s="345" t="s">
        <v>26861</v>
      </c>
      <c r="F3323" s="345" t="s">
        <v>30514</v>
      </c>
      <c r="G3323" s="345" t="s">
        <v>26862</v>
      </c>
      <c r="H3323" s="346">
        <v>36922</v>
      </c>
      <c r="I3323" s="345" t="s">
        <v>4177</v>
      </c>
      <c r="J3323" s="344">
        <v>41033</v>
      </c>
      <c r="K3323" s="345" t="s">
        <v>7312</v>
      </c>
      <c r="L3323" s="345" t="s">
        <v>7313</v>
      </c>
      <c r="M3323" s="345" t="s">
        <v>24</v>
      </c>
      <c r="N3323" s="345" t="s">
        <v>11512</v>
      </c>
      <c r="O3323" s="345"/>
      <c r="P3323" s="345"/>
      <c r="Q3323" s="344"/>
      <c r="R3323" s="344"/>
      <c r="S3323" s="346">
        <v>1</v>
      </c>
      <c r="T3323" s="347">
        <v>36922</v>
      </c>
    </row>
    <row r="3324" spans="1:20" ht="15">
      <c r="A3324">
        <v>3323</v>
      </c>
      <c r="B3324" s="344">
        <v>41271</v>
      </c>
      <c r="C3324" s="345" t="s">
        <v>10554</v>
      </c>
      <c r="D3324" s="345" t="s">
        <v>10555</v>
      </c>
      <c r="E3324" s="345" t="s">
        <v>29698</v>
      </c>
      <c r="F3324" s="345" t="s">
        <v>30515</v>
      </c>
      <c r="G3324" s="345" t="s">
        <v>29700</v>
      </c>
      <c r="H3324" s="346">
        <v>10000</v>
      </c>
      <c r="I3324" s="345" t="s">
        <v>3894</v>
      </c>
      <c r="J3324" s="344">
        <v>41033</v>
      </c>
      <c r="K3324" s="345" t="s">
        <v>7312</v>
      </c>
      <c r="L3324" s="345" t="s">
        <v>7313</v>
      </c>
      <c r="M3324" s="345" t="s">
        <v>24</v>
      </c>
      <c r="N3324" s="345" t="s">
        <v>1857</v>
      </c>
      <c r="O3324" s="345"/>
      <c r="P3324" s="345" t="s">
        <v>8965</v>
      </c>
      <c r="Q3324" s="344"/>
      <c r="R3324" s="344">
        <v>41764</v>
      </c>
      <c r="S3324" s="346">
        <v>129388</v>
      </c>
      <c r="T3324" s="347">
        <v>1293880000</v>
      </c>
    </row>
    <row r="3325" spans="1:20" ht="15">
      <c r="A3325">
        <v>3324</v>
      </c>
      <c r="B3325" s="344">
        <v>41271</v>
      </c>
      <c r="C3325" s="345" t="s">
        <v>10633</v>
      </c>
      <c r="D3325" s="345" t="s">
        <v>10634</v>
      </c>
      <c r="E3325" s="345" t="s">
        <v>29623</v>
      </c>
      <c r="F3325" s="345" t="s">
        <v>30516</v>
      </c>
      <c r="G3325" s="345" t="s">
        <v>29625</v>
      </c>
      <c r="H3325" s="346">
        <v>100</v>
      </c>
      <c r="I3325" s="345" t="s">
        <v>4177</v>
      </c>
      <c r="J3325" s="344">
        <v>41033</v>
      </c>
      <c r="K3325" s="345" t="s">
        <v>7312</v>
      </c>
      <c r="L3325" s="345" t="s">
        <v>7313</v>
      </c>
      <c r="M3325" s="345" t="s">
        <v>24</v>
      </c>
      <c r="N3325" s="345" t="s">
        <v>1857</v>
      </c>
      <c r="O3325" s="345"/>
      <c r="P3325" s="345" t="s">
        <v>8962</v>
      </c>
      <c r="Q3325" s="344"/>
      <c r="R3325" s="344">
        <v>41763</v>
      </c>
      <c r="S3325" s="346">
        <v>3411</v>
      </c>
      <c r="T3325" s="347">
        <v>341100</v>
      </c>
    </row>
    <row r="3326" spans="1:20" ht="15">
      <c r="A3326">
        <v>3325</v>
      </c>
      <c r="B3326" s="344">
        <v>41271</v>
      </c>
      <c r="C3326" s="345" t="s">
        <v>10633</v>
      </c>
      <c r="D3326" s="345" t="s">
        <v>10634</v>
      </c>
      <c r="E3326" s="345" t="s">
        <v>29595</v>
      </c>
      <c r="F3326" s="345" t="s">
        <v>30517</v>
      </c>
      <c r="G3326" s="345" t="s">
        <v>29597</v>
      </c>
      <c r="H3326" s="346">
        <v>100</v>
      </c>
      <c r="I3326" s="345" t="s">
        <v>4177</v>
      </c>
      <c r="J3326" s="344">
        <v>41033</v>
      </c>
      <c r="K3326" s="345" t="s">
        <v>7312</v>
      </c>
      <c r="L3326" s="345" t="s">
        <v>7313</v>
      </c>
      <c r="M3326" s="345" t="s">
        <v>24</v>
      </c>
      <c r="N3326" s="345" t="s">
        <v>1857</v>
      </c>
      <c r="O3326" s="345"/>
      <c r="P3326" s="345" t="s">
        <v>8962</v>
      </c>
      <c r="Q3326" s="344"/>
      <c r="R3326" s="344">
        <v>41398</v>
      </c>
      <c r="S3326" s="346">
        <v>29527</v>
      </c>
      <c r="T3326" s="347">
        <v>2952700</v>
      </c>
    </row>
    <row r="3327" spans="1:20" ht="15">
      <c r="A3327">
        <v>3326</v>
      </c>
      <c r="B3327" s="344">
        <v>41271</v>
      </c>
      <c r="C3327" s="345" t="s">
        <v>30518</v>
      </c>
      <c r="D3327" s="345" t="s">
        <v>30519</v>
      </c>
      <c r="E3327" s="345" t="s">
        <v>26904</v>
      </c>
      <c r="F3327" s="345" t="s">
        <v>30520</v>
      </c>
      <c r="G3327" s="345" t="s">
        <v>26906</v>
      </c>
      <c r="H3327" s="346">
        <v>100000</v>
      </c>
      <c r="I3327" s="345" t="s">
        <v>3894</v>
      </c>
      <c r="J3327" s="344">
        <v>41036</v>
      </c>
      <c r="K3327" s="345" t="s">
        <v>7312</v>
      </c>
      <c r="L3327" s="345" t="s">
        <v>7313</v>
      </c>
      <c r="M3327" s="345" t="s">
        <v>24</v>
      </c>
      <c r="N3327" s="345" t="s">
        <v>11491</v>
      </c>
      <c r="O3327" s="345"/>
      <c r="P3327" s="345"/>
      <c r="Q3327" s="344"/>
      <c r="R3327" s="344"/>
      <c r="S3327" s="346">
        <v>1000</v>
      </c>
      <c r="T3327" s="347">
        <v>100000000</v>
      </c>
    </row>
    <row r="3328" spans="1:20" ht="15">
      <c r="A3328">
        <v>3327</v>
      </c>
      <c r="B3328" s="344">
        <v>41271</v>
      </c>
      <c r="C3328" s="345" t="s">
        <v>9508</v>
      </c>
      <c r="D3328" s="345" t="s">
        <v>9509</v>
      </c>
      <c r="E3328" s="345" t="s">
        <v>29531</v>
      </c>
      <c r="F3328" s="345" t="s">
        <v>30521</v>
      </c>
      <c r="G3328" s="345" t="s">
        <v>30522</v>
      </c>
      <c r="H3328" s="346">
        <v>100000</v>
      </c>
      <c r="I3328" s="345" t="s">
        <v>3894</v>
      </c>
      <c r="J3328" s="344">
        <v>41036</v>
      </c>
      <c r="K3328" s="345" t="s">
        <v>7312</v>
      </c>
      <c r="L3328" s="345" t="s">
        <v>7313</v>
      </c>
      <c r="M3328" s="345" t="s">
        <v>24</v>
      </c>
      <c r="N3328" s="345" t="s">
        <v>1857</v>
      </c>
      <c r="O3328" s="345"/>
      <c r="P3328" s="345" t="s">
        <v>8965</v>
      </c>
      <c r="Q3328" s="344"/>
      <c r="R3328" s="344">
        <v>41401</v>
      </c>
      <c r="S3328" s="346">
        <v>3000</v>
      </c>
      <c r="T3328" s="347">
        <v>300000000</v>
      </c>
    </row>
    <row r="3329" spans="1:20" ht="15">
      <c r="A3329">
        <v>3328</v>
      </c>
      <c r="B3329" s="344">
        <v>41271</v>
      </c>
      <c r="C3329" s="345" t="s">
        <v>30523</v>
      </c>
      <c r="D3329" s="345" t="s">
        <v>30524</v>
      </c>
      <c r="E3329" s="345" t="s">
        <v>26806</v>
      </c>
      <c r="F3329" s="345" t="s">
        <v>30525</v>
      </c>
      <c r="G3329" s="345" t="s">
        <v>26808</v>
      </c>
      <c r="H3329" s="346">
        <v>10000</v>
      </c>
      <c r="I3329" s="345" t="s">
        <v>3894</v>
      </c>
      <c r="J3329" s="344">
        <v>41036</v>
      </c>
      <c r="K3329" s="345" t="s">
        <v>7312</v>
      </c>
      <c r="L3329" s="345" t="s">
        <v>7313</v>
      </c>
      <c r="M3329" s="345" t="s">
        <v>24</v>
      </c>
      <c r="N3329" s="345" t="s">
        <v>11491</v>
      </c>
      <c r="O3329" s="345"/>
      <c r="P3329" s="345"/>
      <c r="Q3329" s="344"/>
      <c r="R3329" s="344"/>
      <c r="S3329" s="346">
        <v>2514436</v>
      </c>
      <c r="T3329" s="347">
        <v>25144360000</v>
      </c>
    </row>
    <row r="3330" spans="1:20" ht="15">
      <c r="A3330">
        <v>3329</v>
      </c>
      <c r="B3330" s="344">
        <v>41271</v>
      </c>
      <c r="C3330" s="345" t="s">
        <v>30526</v>
      </c>
      <c r="D3330" s="345" t="s">
        <v>30527</v>
      </c>
      <c r="E3330" s="345" t="s">
        <v>26542</v>
      </c>
      <c r="F3330" s="345" t="s">
        <v>30528</v>
      </c>
      <c r="G3330" s="345" t="s">
        <v>26544</v>
      </c>
      <c r="H3330" s="346">
        <v>10000</v>
      </c>
      <c r="I3330" s="345" t="s">
        <v>3894</v>
      </c>
      <c r="J3330" s="344">
        <v>41036</v>
      </c>
      <c r="K3330" s="345" t="s">
        <v>7312</v>
      </c>
      <c r="L3330" s="345" t="s">
        <v>7313</v>
      </c>
      <c r="M3330" s="345" t="s">
        <v>24</v>
      </c>
      <c r="N3330" s="345" t="s">
        <v>11491</v>
      </c>
      <c r="O3330" s="345"/>
      <c r="P3330" s="345"/>
      <c r="Q3330" s="344"/>
      <c r="R3330" s="344"/>
      <c r="S3330" s="346">
        <v>90000</v>
      </c>
      <c r="T3330" s="347">
        <v>900000000</v>
      </c>
    </row>
    <row r="3331" spans="1:20" ht="15">
      <c r="A3331">
        <v>3330</v>
      </c>
      <c r="B3331" s="344">
        <v>41271</v>
      </c>
      <c r="C3331" s="345" t="s">
        <v>9137</v>
      </c>
      <c r="D3331" s="345" t="s">
        <v>9138</v>
      </c>
      <c r="E3331" s="345" t="s">
        <v>24952</v>
      </c>
      <c r="F3331" s="345" t="s">
        <v>30529</v>
      </c>
      <c r="G3331" s="345" t="s">
        <v>24954</v>
      </c>
      <c r="H3331" s="346">
        <v>10000</v>
      </c>
      <c r="I3331" s="345" t="s">
        <v>3894</v>
      </c>
      <c r="J3331" s="344">
        <v>41037</v>
      </c>
      <c r="K3331" s="345" t="s">
        <v>7312</v>
      </c>
      <c r="L3331" s="345" t="s">
        <v>7313</v>
      </c>
      <c r="M3331" s="345" t="s">
        <v>24</v>
      </c>
      <c r="N3331" s="345" t="s">
        <v>235</v>
      </c>
      <c r="O3331" s="345"/>
      <c r="P3331" s="345" t="s">
        <v>8962</v>
      </c>
      <c r="Q3331" s="344"/>
      <c r="R3331" s="344">
        <v>41402</v>
      </c>
      <c r="S3331" s="346">
        <v>890000</v>
      </c>
      <c r="T3331" s="347">
        <v>8900000000</v>
      </c>
    </row>
    <row r="3332" spans="1:20" ht="15">
      <c r="A3332">
        <v>3331</v>
      </c>
      <c r="B3332" s="344">
        <v>41271</v>
      </c>
      <c r="C3332" s="345" t="s">
        <v>30530</v>
      </c>
      <c r="D3332" s="345" t="s">
        <v>30531</v>
      </c>
      <c r="E3332" s="345" t="s">
        <v>25660</v>
      </c>
      <c r="F3332" s="345" t="s">
        <v>30532</v>
      </c>
      <c r="G3332" s="345" t="s">
        <v>25662</v>
      </c>
      <c r="H3332" s="346">
        <v>100000</v>
      </c>
      <c r="I3332" s="345" t="s">
        <v>3894</v>
      </c>
      <c r="J3332" s="344">
        <v>41037</v>
      </c>
      <c r="K3332" s="345" t="s">
        <v>7312</v>
      </c>
      <c r="L3332" s="345" t="s">
        <v>7313</v>
      </c>
      <c r="M3332" s="345" t="s">
        <v>24</v>
      </c>
      <c r="N3332" s="345" t="s">
        <v>11491</v>
      </c>
      <c r="O3332" s="345"/>
      <c r="P3332" s="345"/>
      <c r="Q3332" s="344"/>
      <c r="R3332" s="344"/>
      <c r="S3332" s="346">
        <v>500</v>
      </c>
      <c r="T3332" s="347">
        <v>50000000</v>
      </c>
    </row>
    <row r="3333" spans="1:20" ht="15">
      <c r="A3333">
        <v>3332</v>
      </c>
      <c r="B3333" s="344">
        <v>41271</v>
      </c>
      <c r="C3333" s="345" t="s">
        <v>30533</v>
      </c>
      <c r="D3333" s="345" t="s">
        <v>30534</v>
      </c>
      <c r="E3333" s="345" t="s">
        <v>26202</v>
      </c>
      <c r="F3333" s="345" t="s">
        <v>30535</v>
      </c>
      <c r="G3333" s="345" t="s">
        <v>26204</v>
      </c>
      <c r="H3333" s="346">
        <v>100000</v>
      </c>
      <c r="I3333" s="345" t="s">
        <v>3894</v>
      </c>
      <c r="J3333" s="344">
        <v>41037</v>
      </c>
      <c r="K3333" s="345" t="s">
        <v>7312</v>
      </c>
      <c r="L3333" s="345" t="s">
        <v>7313</v>
      </c>
      <c r="M3333" s="345" t="s">
        <v>24</v>
      </c>
      <c r="N3333" s="345" t="s">
        <v>11491</v>
      </c>
      <c r="O3333" s="345"/>
      <c r="P3333" s="345"/>
      <c r="Q3333" s="344"/>
      <c r="R3333" s="344"/>
      <c r="S3333" s="346">
        <v>50</v>
      </c>
      <c r="T3333" s="347">
        <v>5000000</v>
      </c>
    </row>
    <row r="3334" spans="1:20" ht="15">
      <c r="A3334">
        <v>3333</v>
      </c>
      <c r="B3334" s="344">
        <v>41271</v>
      </c>
      <c r="C3334" s="345" t="s">
        <v>30536</v>
      </c>
      <c r="D3334" s="345" t="s">
        <v>30537</v>
      </c>
      <c r="E3334" s="345" t="s">
        <v>26771</v>
      </c>
      <c r="F3334" s="345" t="s">
        <v>30538</v>
      </c>
      <c r="G3334" s="345" t="s">
        <v>26773</v>
      </c>
      <c r="H3334" s="346">
        <v>50000</v>
      </c>
      <c r="I3334" s="345" t="s">
        <v>3894</v>
      </c>
      <c r="J3334" s="344">
        <v>41037</v>
      </c>
      <c r="K3334" s="345" t="s">
        <v>7312</v>
      </c>
      <c r="L3334" s="345" t="s">
        <v>7313</v>
      </c>
      <c r="M3334" s="345" t="s">
        <v>24</v>
      </c>
      <c r="N3334" s="345" t="s">
        <v>11491</v>
      </c>
      <c r="O3334" s="345"/>
      <c r="P3334" s="345"/>
      <c r="Q3334" s="344"/>
      <c r="R3334" s="344"/>
      <c r="S3334" s="346">
        <v>100</v>
      </c>
      <c r="T3334" s="347">
        <v>5000000</v>
      </c>
    </row>
    <row r="3335" spans="1:20" ht="15">
      <c r="A3335">
        <v>3334</v>
      </c>
      <c r="B3335" s="344">
        <v>41271</v>
      </c>
      <c r="C3335" s="345" t="s">
        <v>7685</v>
      </c>
      <c r="D3335" s="345" t="s">
        <v>7686</v>
      </c>
      <c r="E3335" s="345" t="s">
        <v>28597</v>
      </c>
      <c r="F3335" s="345" t="s">
        <v>30539</v>
      </c>
      <c r="G3335" s="345" t="s">
        <v>28599</v>
      </c>
      <c r="H3335" s="346">
        <v>10000</v>
      </c>
      <c r="I3335" s="345" t="s">
        <v>3894</v>
      </c>
      <c r="J3335" s="344">
        <v>41039</v>
      </c>
      <c r="K3335" s="345" t="s">
        <v>7312</v>
      </c>
      <c r="L3335" s="345" t="s">
        <v>7313</v>
      </c>
      <c r="M3335" s="345" t="s">
        <v>24</v>
      </c>
      <c r="N3335" s="345" t="s">
        <v>7411</v>
      </c>
      <c r="O3335" s="345" t="s">
        <v>7315</v>
      </c>
      <c r="P3335" s="345"/>
      <c r="Q3335" s="344"/>
      <c r="R3335" s="344">
        <v>42130</v>
      </c>
      <c r="S3335" s="346">
        <v>252495</v>
      </c>
      <c r="T3335" s="347">
        <v>2524950000</v>
      </c>
    </row>
    <row r="3336" spans="1:20" ht="15">
      <c r="A3336">
        <v>3335</v>
      </c>
      <c r="B3336" s="344">
        <v>41271</v>
      </c>
      <c r="C3336" s="345" t="s">
        <v>30540</v>
      </c>
      <c r="D3336" s="345" t="s">
        <v>30541</v>
      </c>
      <c r="E3336" s="345" t="s">
        <v>25632</v>
      </c>
      <c r="F3336" s="345" t="s">
        <v>30542</v>
      </c>
      <c r="G3336" s="345" t="s">
        <v>25634</v>
      </c>
      <c r="H3336" s="346">
        <v>10000</v>
      </c>
      <c r="I3336" s="345" t="s">
        <v>3894</v>
      </c>
      <c r="J3336" s="344">
        <v>41039</v>
      </c>
      <c r="K3336" s="345" t="s">
        <v>7312</v>
      </c>
      <c r="L3336" s="345" t="s">
        <v>7313</v>
      </c>
      <c r="M3336" s="345" t="s">
        <v>24</v>
      </c>
      <c r="N3336" s="345" t="s">
        <v>11491</v>
      </c>
      <c r="O3336" s="345"/>
      <c r="P3336" s="345"/>
      <c r="Q3336" s="344"/>
      <c r="R3336" s="344"/>
      <c r="S3336" s="346">
        <v>1250</v>
      </c>
      <c r="T3336" s="347">
        <v>12500000</v>
      </c>
    </row>
    <row r="3337" spans="1:20" ht="15">
      <c r="A3337">
        <v>3336</v>
      </c>
      <c r="B3337" s="344">
        <v>41271</v>
      </c>
      <c r="C3337" s="345" t="s">
        <v>30543</v>
      </c>
      <c r="D3337" s="345" t="s">
        <v>30544</v>
      </c>
      <c r="E3337" s="345" t="s">
        <v>26554</v>
      </c>
      <c r="F3337" s="345" t="s">
        <v>30545</v>
      </c>
      <c r="G3337" s="345" t="s">
        <v>26556</v>
      </c>
      <c r="H3337" s="346">
        <v>100</v>
      </c>
      <c r="I3337" s="345" t="s">
        <v>3894</v>
      </c>
      <c r="J3337" s="344">
        <v>41039</v>
      </c>
      <c r="K3337" s="345" t="s">
        <v>7312</v>
      </c>
      <c r="L3337" s="345" t="s">
        <v>7313</v>
      </c>
      <c r="M3337" s="345" t="s">
        <v>24</v>
      </c>
      <c r="N3337" s="345" t="s">
        <v>11491</v>
      </c>
      <c r="O3337" s="345"/>
      <c r="P3337" s="345"/>
      <c r="Q3337" s="344"/>
      <c r="R3337" s="344"/>
      <c r="S3337" s="346">
        <v>1746600</v>
      </c>
      <c r="T3337" s="347">
        <v>174660000</v>
      </c>
    </row>
    <row r="3338" spans="1:20" ht="15">
      <c r="A3338">
        <v>3337</v>
      </c>
      <c r="B3338" s="344">
        <v>41271</v>
      </c>
      <c r="C3338" s="345" t="s">
        <v>30543</v>
      </c>
      <c r="D3338" s="345" t="s">
        <v>30544</v>
      </c>
      <c r="E3338" s="345" t="s">
        <v>26562</v>
      </c>
      <c r="F3338" s="345" t="s">
        <v>30546</v>
      </c>
      <c r="G3338" s="345" t="s">
        <v>26564</v>
      </c>
      <c r="H3338" s="346">
        <v>100</v>
      </c>
      <c r="I3338" s="345" t="s">
        <v>3894</v>
      </c>
      <c r="J3338" s="344">
        <v>41039</v>
      </c>
      <c r="K3338" s="345" t="s">
        <v>7312</v>
      </c>
      <c r="L3338" s="345" t="s">
        <v>7313</v>
      </c>
      <c r="M3338" s="345" t="s">
        <v>24</v>
      </c>
      <c r="N3338" s="345" t="s">
        <v>11512</v>
      </c>
      <c r="O3338" s="345"/>
      <c r="P3338" s="345"/>
      <c r="Q3338" s="344"/>
      <c r="R3338" s="344"/>
      <c r="S3338" s="346">
        <v>383400</v>
      </c>
      <c r="T3338" s="347">
        <v>38340000</v>
      </c>
    </row>
    <row r="3339" spans="1:20" ht="15">
      <c r="A3339">
        <v>3338</v>
      </c>
      <c r="B3339" s="344">
        <v>41271</v>
      </c>
      <c r="C3339" s="345" t="s">
        <v>30547</v>
      </c>
      <c r="D3339" s="345" t="s">
        <v>30548</v>
      </c>
      <c r="E3339" s="345" t="s">
        <v>26954</v>
      </c>
      <c r="F3339" s="345" t="s">
        <v>30549</v>
      </c>
      <c r="G3339" s="345" t="s">
        <v>26956</v>
      </c>
      <c r="H3339" s="346">
        <v>100</v>
      </c>
      <c r="I3339" s="345" t="s">
        <v>3894</v>
      </c>
      <c r="J3339" s="344">
        <v>41039</v>
      </c>
      <c r="K3339" s="345" t="s">
        <v>7312</v>
      </c>
      <c r="L3339" s="345" t="s">
        <v>7313</v>
      </c>
      <c r="M3339" s="345" t="s">
        <v>24</v>
      </c>
      <c r="N3339" s="345" t="s">
        <v>11491</v>
      </c>
      <c r="O3339" s="345"/>
      <c r="P3339" s="345"/>
      <c r="Q3339" s="344"/>
      <c r="R3339" s="344"/>
      <c r="S3339" s="346">
        <v>75000</v>
      </c>
      <c r="T3339" s="347">
        <v>7500000</v>
      </c>
    </row>
    <row r="3340" spans="1:20" ht="15">
      <c r="A3340">
        <v>3339</v>
      </c>
      <c r="B3340" s="344">
        <v>41271</v>
      </c>
      <c r="C3340" s="345" t="s">
        <v>9406</v>
      </c>
      <c r="D3340" s="345" t="s">
        <v>9407</v>
      </c>
      <c r="E3340" s="345" t="s">
        <v>29550</v>
      </c>
      <c r="F3340" s="345" t="s">
        <v>30550</v>
      </c>
      <c r="G3340" s="345" t="s">
        <v>29552</v>
      </c>
      <c r="H3340" s="346">
        <v>10000</v>
      </c>
      <c r="I3340" s="345" t="s">
        <v>3894</v>
      </c>
      <c r="J3340" s="344">
        <v>41040</v>
      </c>
      <c r="K3340" s="345" t="s">
        <v>7312</v>
      </c>
      <c r="L3340" s="345" t="s">
        <v>7313</v>
      </c>
      <c r="M3340" s="345" t="s">
        <v>24</v>
      </c>
      <c r="N3340" s="345" t="s">
        <v>1857</v>
      </c>
      <c r="O3340" s="345"/>
      <c r="P3340" s="345" t="s">
        <v>8962</v>
      </c>
      <c r="Q3340" s="344"/>
      <c r="R3340" s="344">
        <v>41606</v>
      </c>
      <c r="S3340" s="346">
        <v>89695</v>
      </c>
      <c r="T3340" s="347">
        <v>896950000</v>
      </c>
    </row>
    <row r="3341" spans="1:20" ht="15">
      <c r="A3341">
        <v>3340</v>
      </c>
      <c r="B3341" s="344">
        <v>41271</v>
      </c>
      <c r="C3341" s="345" t="s">
        <v>9406</v>
      </c>
      <c r="D3341" s="345" t="s">
        <v>9407</v>
      </c>
      <c r="E3341" s="345" t="s">
        <v>29546</v>
      </c>
      <c r="F3341" s="345" t="s">
        <v>30551</v>
      </c>
      <c r="G3341" s="345" t="s">
        <v>29548</v>
      </c>
      <c r="H3341" s="346">
        <v>100</v>
      </c>
      <c r="I3341" s="345" t="s">
        <v>4177</v>
      </c>
      <c r="J3341" s="344">
        <v>41040</v>
      </c>
      <c r="K3341" s="345" t="s">
        <v>7312</v>
      </c>
      <c r="L3341" s="345" t="s">
        <v>7313</v>
      </c>
      <c r="M3341" s="345" t="s">
        <v>24</v>
      </c>
      <c r="N3341" s="345" t="s">
        <v>1857</v>
      </c>
      <c r="O3341" s="345"/>
      <c r="P3341" s="345" t="s">
        <v>8962</v>
      </c>
      <c r="Q3341" s="344"/>
      <c r="R3341" s="344">
        <v>41606</v>
      </c>
      <c r="S3341" s="346">
        <v>48818</v>
      </c>
      <c r="T3341" s="347">
        <v>4881800</v>
      </c>
    </row>
    <row r="3342" spans="1:20" ht="15">
      <c r="A3342">
        <v>3341</v>
      </c>
      <c r="B3342" s="344">
        <v>41271</v>
      </c>
      <c r="C3342" s="345" t="s">
        <v>10633</v>
      </c>
      <c r="D3342" s="345" t="s">
        <v>10634</v>
      </c>
      <c r="E3342" s="345" t="s">
        <v>29559</v>
      </c>
      <c r="F3342" s="345" t="s">
        <v>30552</v>
      </c>
      <c r="G3342" s="345" t="s">
        <v>29561</v>
      </c>
      <c r="H3342" s="346">
        <v>10000</v>
      </c>
      <c r="I3342" s="345" t="s">
        <v>3894</v>
      </c>
      <c r="J3342" s="344">
        <v>41040</v>
      </c>
      <c r="K3342" s="345" t="s">
        <v>7312</v>
      </c>
      <c r="L3342" s="345" t="s">
        <v>7313</v>
      </c>
      <c r="M3342" s="345" t="s">
        <v>24</v>
      </c>
      <c r="N3342" s="345" t="s">
        <v>1857</v>
      </c>
      <c r="O3342" s="345"/>
      <c r="P3342" s="345" t="s">
        <v>8962</v>
      </c>
      <c r="Q3342" s="344"/>
      <c r="R3342" s="344">
        <v>41405</v>
      </c>
      <c r="S3342" s="346">
        <v>1086971</v>
      </c>
      <c r="T3342" s="347">
        <v>10869710000</v>
      </c>
    </row>
    <row r="3343" spans="1:20" ht="15">
      <c r="A3343">
        <v>3342</v>
      </c>
      <c r="B3343" s="344">
        <v>41271</v>
      </c>
      <c r="C3343" s="345" t="s">
        <v>10633</v>
      </c>
      <c r="D3343" s="345" t="s">
        <v>10634</v>
      </c>
      <c r="E3343" s="345" t="s">
        <v>29611</v>
      </c>
      <c r="F3343" s="345" t="s">
        <v>30553</v>
      </c>
      <c r="G3343" s="345" t="s">
        <v>29613</v>
      </c>
      <c r="H3343" s="346">
        <v>100</v>
      </c>
      <c r="I3343" s="345" t="s">
        <v>4177</v>
      </c>
      <c r="J3343" s="344">
        <v>41040</v>
      </c>
      <c r="K3343" s="345" t="s">
        <v>7312</v>
      </c>
      <c r="L3343" s="345" t="s">
        <v>7313</v>
      </c>
      <c r="M3343" s="345" t="s">
        <v>24</v>
      </c>
      <c r="N3343" s="345" t="s">
        <v>1857</v>
      </c>
      <c r="O3343" s="345"/>
      <c r="P3343" s="345" t="s">
        <v>8962</v>
      </c>
      <c r="Q3343" s="344"/>
      <c r="R3343" s="344">
        <v>41405</v>
      </c>
      <c r="S3343" s="346">
        <v>5249</v>
      </c>
      <c r="T3343" s="347">
        <v>524900</v>
      </c>
    </row>
    <row r="3344" spans="1:20" ht="15">
      <c r="A3344">
        <v>3343</v>
      </c>
      <c r="B3344" s="344">
        <v>41271</v>
      </c>
      <c r="C3344" s="345" t="s">
        <v>10633</v>
      </c>
      <c r="D3344" s="345" t="s">
        <v>10634</v>
      </c>
      <c r="E3344" s="345" t="s">
        <v>29639</v>
      </c>
      <c r="F3344" s="345" t="s">
        <v>30554</v>
      </c>
      <c r="G3344" s="345" t="s">
        <v>29641</v>
      </c>
      <c r="H3344" s="346">
        <v>100</v>
      </c>
      <c r="I3344" s="345" t="s">
        <v>4177</v>
      </c>
      <c r="J3344" s="344">
        <v>41040</v>
      </c>
      <c r="K3344" s="345" t="s">
        <v>7312</v>
      </c>
      <c r="L3344" s="345" t="s">
        <v>7313</v>
      </c>
      <c r="M3344" s="345" t="s">
        <v>24</v>
      </c>
      <c r="N3344" s="345" t="s">
        <v>1857</v>
      </c>
      <c r="O3344" s="345"/>
      <c r="P3344" s="345" t="s">
        <v>8962</v>
      </c>
      <c r="Q3344" s="344"/>
      <c r="R3344" s="344">
        <v>41770</v>
      </c>
      <c r="S3344" s="346">
        <v>502</v>
      </c>
      <c r="T3344" s="347">
        <v>50200</v>
      </c>
    </row>
    <row r="3345" spans="1:20" ht="15">
      <c r="A3345">
        <v>3344</v>
      </c>
      <c r="B3345" s="344">
        <v>41271</v>
      </c>
      <c r="C3345" s="345" t="s">
        <v>7463</v>
      </c>
      <c r="D3345" s="345" t="s">
        <v>7464</v>
      </c>
      <c r="E3345" s="345" t="s">
        <v>28743</v>
      </c>
      <c r="F3345" s="345" t="s">
        <v>30555</v>
      </c>
      <c r="G3345" s="345" t="s">
        <v>28745</v>
      </c>
      <c r="H3345" s="346">
        <v>1</v>
      </c>
      <c r="I3345" s="345" t="s">
        <v>4712</v>
      </c>
      <c r="J3345" s="344">
        <v>41043</v>
      </c>
      <c r="K3345" s="345" t="s">
        <v>7312</v>
      </c>
      <c r="L3345" s="345" t="s">
        <v>7313</v>
      </c>
      <c r="M3345" s="345" t="s">
        <v>24</v>
      </c>
      <c r="N3345" s="345" t="s">
        <v>7411</v>
      </c>
      <c r="O3345" s="345" t="s">
        <v>7412</v>
      </c>
      <c r="P3345" s="345"/>
      <c r="Q3345" s="344"/>
      <c r="R3345" s="344"/>
      <c r="S3345" s="346">
        <v>343596</v>
      </c>
      <c r="T3345" s="347">
        <v>343596</v>
      </c>
    </row>
    <row r="3346" spans="1:20" ht="15">
      <c r="A3346">
        <v>3345</v>
      </c>
      <c r="B3346" s="344">
        <v>41271</v>
      </c>
      <c r="C3346" s="345" t="s">
        <v>9137</v>
      </c>
      <c r="D3346" s="345" t="s">
        <v>9138</v>
      </c>
      <c r="E3346" s="345" t="s">
        <v>24956</v>
      </c>
      <c r="F3346" s="345" t="s">
        <v>30556</v>
      </c>
      <c r="G3346" s="345" t="s">
        <v>24958</v>
      </c>
      <c r="H3346" s="346">
        <v>10000</v>
      </c>
      <c r="I3346" s="345" t="s">
        <v>3894</v>
      </c>
      <c r="J3346" s="344">
        <v>41044</v>
      </c>
      <c r="K3346" s="345" t="s">
        <v>7312</v>
      </c>
      <c r="L3346" s="345" t="s">
        <v>7313</v>
      </c>
      <c r="M3346" s="345" t="s">
        <v>24</v>
      </c>
      <c r="N3346" s="345" t="s">
        <v>235</v>
      </c>
      <c r="O3346" s="345"/>
      <c r="P3346" s="345" t="s">
        <v>8962</v>
      </c>
      <c r="Q3346" s="344"/>
      <c r="R3346" s="344">
        <v>41409</v>
      </c>
      <c r="S3346" s="346">
        <v>1030000</v>
      </c>
      <c r="T3346" s="347">
        <v>10300000000</v>
      </c>
    </row>
    <row r="3347" spans="1:20" ht="15">
      <c r="A3347">
        <v>3346</v>
      </c>
      <c r="B3347" s="344">
        <v>41271</v>
      </c>
      <c r="C3347" s="345" t="s">
        <v>30557</v>
      </c>
      <c r="D3347" s="345" t="s">
        <v>30558</v>
      </c>
      <c r="E3347" s="345" t="s">
        <v>25755</v>
      </c>
      <c r="F3347" s="345" t="s">
        <v>30559</v>
      </c>
      <c r="G3347" s="345" t="s">
        <v>25757</v>
      </c>
      <c r="H3347" s="346">
        <v>10000</v>
      </c>
      <c r="I3347" s="345" t="s">
        <v>3894</v>
      </c>
      <c r="J3347" s="344">
        <v>41044</v>
      </c>
      <c r="K3347" s="345" t="s">
        <v>7312</v>
      </c>
      <c r="L3347" s="345" t="s">
        <v>7313</v>
      </c>
      <c r="M3347" s="345" t="s">
        <v>24</v>
      </c>
      <c r="N3347" s="345" t="s">
        <v>11491</v>
      </c>
      <c r="O3347" s="345"/>
      <c r="P3347" s="345"/>
      <c r="Q3347" s="344"/>
      <c r="R3347" s="344"/>
      <c r="S3347" s="346">
        <v>47600</v>
      </c>
      <c r="T3347" s="347">
        <v>476000000</v>
      </c>
    </row>
    <row r="3348" spans="1:20" ht="15">
      <c r="A3348">
        <v>3347</v>
      </c>
      <c r="B3348" s="344">
        <v>41271</v>
      </c>
      <c r="C3348" s="345" t="s">
        <v>30560</v>
      </c>
      <c r="D3348" s="345" t="s">
        <v>30561</v>
      </c>
      <c r="E3348" s="345" t="s">
        <v>26578</v>
      </c>
      <c r="F3348" s="345" t="s">
        <v>30562</v>
      </c>
      <c r="G3348" s="345" t="s">
        <v>26580</v>
      </c>
      <c r="H3348" s="346">
        <v>100000</v>
      </c>
      <c r="I3348" s="345" t="s">
        <v>3894</v>
      </c>
      <c r="J3348" s="344">
        <v>41044</v>
      </c>
      <c r="K3348" s="345" t="s">
        <v>7312</v>
      </c>
      <c r="L3348" s="345" t="s">
        <v>7313</v>
      </c>
      <c r="M3348" s="345" t="s">
        <v>24</v>
      </c>
      <c r="N3348" s="345" t="s">
        <v>11491</v>
      </c>
      <c r="O3348" s="345"/>
      <c r="P3348" s="345"/>
      <c r="Q3348" s="344"/>
      <c r="R3348" s="344"/>
      <c r="S3348" s="346">
        <v>3000</v>
      </c>
      <c r="T3348" s="347">
        <v>300000000</v>
      </c>
    </row>
    <row r="3349" spans="1:20" ht="15">
      <c r="A3349">
        <v>3348</v>
      </c>
      <c r="B3349" s="344">
        <v>41271</v>
      </c>
      <c r="C3349" s="345" t="s">
        <v>30563</v>
      </c>
      <c r="D3349" s="345" t="s">
        <v>30564</v>
      </c>
      <c r="E3349" s="345" t="s">
        <v>27117</v>
      </c>
      <c r="F3349" s="345" t="s">
        <v>30565</v>
      </c>
      <c r="G3349" s="345" t="s">
        <v>27119</v>
      </c>
      <c r="H3349" s="346">
        <v>100000</v>
      </c>
      <c r="I3349" s="345" t="s">
        <v>3894</v>
      </c>
      <c r="J3349" s="344">
        <v>41044</v>
      </c>
      <c r="K3349" s="345" t="s">
        <v>7312</v>
      </c>
      <c r="L3349" s="345" t="s">
        <v>7313</v>
      </c>
      <c r="M3349" s="345" t="s">
        <v>24</v>
      </c>
      <c r="N3349" s="345" t="s">
        <v>11491</v>
      </c>
      <c r="O3349" s="345"/>
      <c r="P3349" s="345"/>
      <c r="Q3349" s="344"/>
      <c r="R3349" s="344"/>
      <c r="S3349" s="346">
        <v>2900</v>
      </c>
      <c r="T3349" s="347">
        <v>290000000</v>
      </c>
    </row>
    <row r="3350" spans="1:20" ht="15">
      <c r="A3350">
        <v>3349</v>
      </c>
      <c r="B3350" s="344">
        <v>41271</v>
      </c>
      <c r="C3350" s="345" t="s">
        <v>30566</v>
      </c>
      <c r="D3350" s="345" t="s">
        <v>30567</v>
      </c>
      <c r="E3350" s="345" t="s">
        <v>26924</v>
      </c>
      <c r="F3350" s="345" t="s">
        <v>30568</v>
      </c>
      <c r="G3350" s="345" t="s">
        <v>26926</v>
      </c>
      <c r="H3350" s="346">
        <v>10000</v>
      </c>
      <c r="I3350" s="345" t="s">
        <v>3894</v>
      </c>
      <c r="J3350" s="344">
        <v>41046</v>
      </c>
      <c r="K3350" s="345" t="s">
        <v>7312</v>
      </c>
      <c r="L3350" s="345" t="s">
        <v>7313</v>
      </c>
      <c r="M3350" s="345" t="s">
        <v>24</v>
      </c>
      <c r="N3350" s="345" t="s">
        <v>11491</v>
      </c>
      <c r="O3350" s="345"/>
      <c r="P3350" s="345"/>
      <c r="Q3350" s="344"/>
      <c r="R3350" s="344"/>
      <c r="S3350" s="346">
        <v>500</v>
      </c>
      <c r="T3350" s="347">
        <v>5000000</v>
      </c>
    </row>
    <row r="3351" spans="1:20" ht="15">
      <c r="A3351">
        <v>3350</v>
      </c>
      <c r="B3351" s="344">
        <v>41271</v>
      </c>
      <c r="C3351" s="345" t="s">
        <v>30569</v>
      </c>
      <c r="D3351" s="345" t="s">
        <v>30570</v>
      </c>
      <c r="E3351" s="345" t="s">
        <v>26917</v>
      </c>
      <c r="F3351" s="345" t="s">
        <v>30571</v>
      </c>
      <c r="G3351" s="345" t="s">
        <v>26919</v>
      </c>
      <c r="H3351" s="346">
        <v>10000</v>
      </c>
      <c r="I3351" s="345" t="s">
        <v>3894</v>
      </c>
      <c r="J3351" s="344">
        <v>41046</v>
      </c>
      <c r="K3351" s="345" t="s">
        <v>7312</v>
      </c>
      <c r="L3351" s="345" t="s">
        <v>7313</v>
      </c>
      <c r="M3351" s="345" t="s">
        <v>24</v>
      </c>
      <c r="N3351" s="345" t="s">
        <v>11491</v>
      </c>
      <c r="O3351" s="345"/>
      <c r="P3351" s="345"/>
      <c r="Q3351" s="344"/>
      <c r="R3351" s="344"/>
      <c r="S3351" s="346">
        <v>500</v>
      </c>
      <c r="T3351" s="347">
        <v>5000000</v>
      </c>
    </row>
    <row r="3352" spans="1:20" ht="15">
      <c r="A3352">
        <v>3351</v>
      </c>
      <c r="B3352" s="344">
        <v>41271</v>
      </c>
      <c r="C3352" s="345" t="s">
        <v>30120</v>
      </c>
      <c r="D3352" s="345" t="s">
        <v>30121</v>
      </c>
      <c r="E3352" s="345" t="s">
        <v>26814</v>
      </c>
      <c r="F3352" s="345" t="s">
        <v>30572</v>
      </c>
      <c r="G3352" s="345" t="s">
        <v>26816</v>
      </c>
      <c r="H3352" s="346">
        <v>100</v>
      </c>
      <c r="I3352" s="345" t="s">
        <v>3894</v>
      </c>
      <c r="J3352" s="344">
        <v>41047</v>
      </c>
      <c r="K3352" s="345" t="s">
        <v>7312</v>
      </c>
      <c r="L3352" s="345" t="s">
        <v>7313</v>
      </c>
      <c r="M3352" s="345" t="s">
        <v>24</v>
      </c>
      <c r="N3352" s="345" t="s">
        <v>11512</v>
      </c>
      <c r="O3352" s="345"/>
      <c r="P3352" s="345"/>
      <c r="Q3352" s="344"/>
      <c r="R3352" s="344"/>
      <c r="S3352" s="346">
        <v>200</v>
      </c>
      <c r="T3352" s="347">
        <v>20000</v>
      </c>
    </row>
    <row r="3353" spans="1:20" ht="15">
      <c r="A3353">
        <v>3352</v>
      </c>
      <c r="B3353" s="344">
        <v>41271</v>
      </c>
      <c r="C3353" s="345" t="s">
        <v>30120</v>
      </c>
      <c r="D3353" s="345" t="s">
        <v>30121</v>
      </c>
      <c r="E3353" s="345" t="s">
        <v>26817</v>
      </c>
      <c r="F3353" s="345" t="s">
        <v>30573</v>
      </c>
      <c r="G3353" s="345" t="s">
        <v>26818</v>
      </c>
      <c r="H3353" s="346">
        <v>100</v>
      </c>
      <c r="I3353" s="345" t="s">
        <v>3894</v>
      </c>
      <c r="J3353" s="344">
        <v>41047</v>
      </c>
      <c r="K3353" s="345" t="s">
        <v>7312</v>
      </c>
      <c r="L3353" s="345" t="s">
        <v>7313</v>
      </c>
      <c r="M3353" s="345" t="s">
        <v>24</v>
      </c>
      <c r="N3353" s="345" t="s">
        <v>11512</v>
      </c>
      <c r="O3353" s="345"/>
      <c r="P3353" s="345"/>
      <c r="Q3353" s="344"/>
      <c r="R3353" s="344"/>
      <c r="S3353" s="346">
        <v>200</v>
      </c>
      <c r="T3353" s="347">
        <v>20000</v>
      </c>
    </row>
    <row r="3354" spans="1:20" ht="15">
      <c r="A3354">
        <v>3353</v>
      </c>
      <c r="B3354" s="344">
        <v>41271</v>
      </c>
      <c r="C3354" s="345" t="s">
        <v>30376</v>
      </c>
      <c r="D3354" s="345" t="s">
        <v>30377</v>
      </c>
      <c r="E3354" s="345" t="s">
        <v>29528</v>
      </c>
      <c r="F3354" s="345" t="s">
        <v>30574</v>
      </c>
      <c r="G3354" s="345" t="s">
        <v>29530</v>
      </c>
      <c r="H3354" s="346">
        <v>10000</v>
      </c>
      <c r="I3354" s="345" t="s">
        <v>3894</v>
      </c>
      <c r="J3354" s="344">
        <v>41047</v>
      </c>
      <c r="K3354" s="345" t="s">
        <v>7312</v>
      </c>
      <c r="L3354" s="345" t="s">
        <v>7313</v>
      </c>
      <c r="M3354" s="345" t="s">
        <v>24</v>
      </c>
      <c r="N3354" s="345" t="s">
        <v>1857</v>
      </c>
      <c r="O3354" s="345"/>
      <c r="P3354" s="345" t="s">
        <v>8962</v>
      </c>
      <c r="Q3354" s="344"/>
      <c r="R3354" s="344">
        <v>41777</v>
      </c>
      <c r="S3354" s="346">
        <v>60000</v>
      </c>
      <c r="T3354" s="347">
        <v>600000000</v>
      </c>
    </row>
    <row r="3355" spans="1:20" ht="15">
      <c r="A3355">
        <v>3354</v>
      </c>
      <c r="B3355" s="344">
        <v>41271</v>
      </c>
      <c r="C3355" s="345" t="s">
        <v>30575</v>
      </c>
      <c r="D3355" s="345" t="s">
        <v>30576</v>
      </c>
      <c r="E3355" s="345" t="s">
        <v>26010</v>
      </c>
      <c r="F3355" s="345" t="s">
        <v>30577</v>
      </c>
      <c r="G3355" s="345" t="s">
        <v>26012</v>
      </c>
      <c r="H3355" s="346">
        <v>100000</v>
      </c>
      <c r="I3355" s="345" t="s">
        <v>3894</v>
      </c>
      <c r="J3355" s="344">
        <v>41047</v>
      </c>
      <c r="K3355" s="345" t="s">
        <v>7312</v>
      </c>
      <c r="L3355" s="345" t="s">
        <v>7313</v>
      </c>
      <c r="M3355" s="345" t="s">
        <v>24</v>
      </c>
      <c r="N3355" s="345" t="s">
        <v>11491</v>
      </c>
      <c r="O3355" s="345"/>
      <c r="P3355" s="345"/>
      <c r="Q3355" s="344"/>
      <c r="R3355" s="344"/>
      <c r="S3355" s="346">
        <v>859</v>
      </c>
      <c r="T3355" s="347">
        <v>85900000</v>
      </c>
    </row>
    <row r="3356" spans="1:20" ht="15">
      <c r="A3356">
        <v>3355</v>
      </c>
      <c r="B3356" s="344">
        <v>41271</v>
      </c>
      <c r="C3356" s="345" t="s">
        <v>8972</v>
      </c>
      <c r="D3356" s="345" t="s">
        <v>8973</v>
      </c>
      <c r="E3356" s="345" t="s">
        <v>24755</v>
      </c>
      <c r="F3356" s="345" t="s">
        <v>30578</v>
      </c>
      <c r="G3356" s="345" t="s">
        <v>29558</v>
      </c>
      <c r="H3356" s="346">
        <v>10000</v>
      </c>
      <c r="I3356" s="345" t="s">
        <v>3894</v>
      </c>
      <c r="J3356" s="344">
        <v>41047</v>
      </c>
      <c r="K3356" s="345" t="s">
        <v>7312</v>
      </c>
      <c r="L3356" s="345" t="s">
        <v>7313</v>
      </c>
      <c r="M3356" s="345" t="s">
        <v>24</v>
      </c>
      <c r="N3356" s="345" t="s">
        <v>26</v>
      </c>
      <c r="O3356" s="345"/>
      <c r="P3356" s="345" t="s">
        <v>8962</v>
      </c>
      <c r="Q3356" s="344"/>
      <c r="R3356" s="344">
        <v>42141</v>
      </c>
      <c r="S3356" s="346">
        <v>11000000</v>
      </c>
      <c r="T3356" s="347">
        <v>110000000000</v>
      </c>
    </row>
    <row r="3357" spans="1:20" ht="15">
      <c r="A3357">
        <v>3356</v>
      </c>
      <c r="B3357" s="344">
        <v>41271</v>
      </c>
      <c r="C3357" s="345" t="s">
        <v>7453</v>
      </c>
      <c r="D3357" s="345" t="s">
        <v>7454</v>
      </c>
      <c r="E3357" s="345" t="s">
        <v>28697</v>
      </c>
      <c r="F3357" s="345" t="s">
        <v>30579</v>
      </c>
      <c r="G3357" s="345" t="s">
        <v>28699</v>
      </c>
      <c r="H3357" s="346">
        <v>10000</v>
      </c>
      <c r="I3357" s="345" t="s">
        <v>3894</v>
      </c>
      <c r="J3357" s="344">
        <v>41050</v>
      </c>
      <c r="K3357" s="345" t="s">
        <v>7312</v>
      </c>
      <c r="L3357" s="345" t="s">
        <v>7313</v>
      </c>
      <c r="M3357" s="345" t="s">
        <v>24</v>
      </c>
      <c r="N3357" s="345" t="s">
        <v>7411</v>
      </c>
      <c r="O3357" s="345" t="s">
        <v>7315</v>
      </c>
      <c r="P3357" s="345"/>
      <c r="Q3357" s="344"/>
      <c r="R3357" s="344">
        <v>41957</v>
      </c>
      <c r="S3357" s="346">
        <v>164498</v>
      </c>
      <c r="T3357" s="347">
        <v>1644980000</v>
      </c>
    </row>
    <row r="3358" spans="1:20" ht="15">
      <c r="A3358">
        <v>3357</v>
      </c>
      <c r="B3358" s="344">
        <v>41271</v>
      </c>
      <c r="C3358" s="345" t="s">
        <v>30580</v>
      </c>
      <c r="D3358" s="345" t="s">
        <v>30581</v>
      </c>
      <c r="E3358" s="345" t="s">
        <v>26221</v>
      </c>
      <c r="F3358" s="345" t="s">
        <v>30582</v>
      </c>
      <c r="G3358" s="345" t="s">
        <v>26223</v>
      </c>
      <c r="H3358" s="346">
        <v>1000000</v>
      </c>
      <c r="I3358" s="345" t="s">
        <v>3894</v>
      </c>
      <c r="J3358" s="344">
        <v>41050</v>
      </c>
      <c r="K3358" s="345" t="s">
        <v>7312</v>
      </c>
      <c r="L3358" s="345" t="s">
        <v>7313</v>
      </c>
      <c r="M3358" s="345" t="s">
        <v>24</v>
      </c>
      <c r="N3358" s="345" t="s">
        <v>11491</v>
      </c>
      <c r="O3358" s="345"/>
      <c r="P3358" s="345"/>
      <c r="Q3358" s="344"/>
      <c r="R3358" s="344"/>
      <c r="S3358" s="346">
        <v>5</v>
      </c>
      <c r="T3358" s="347">
        <v>5000000</v>
      </c>
    </row>
    <row r="3359" spans="1:20" ht="15">
      <c r="A3359">
        <v>3358</v>
      </c>
      <c r="B3359" s="344">
        <v>41271</v>
      </c>
      <c r="C3359" s="345" t="s">
        <v>9137</v>
      </c>
      <c r="D3359" s="345" t="s">
        <v>9138</v>
      </c>
      <c r="E3359" s="345" t="s">
        <v>24959</v>
      </c>
      <c r="F3359" s="345" t="s">
        <v>30583</v>
      </c>
      <c r="G3359" s="345" t="s">
        <v>24961</v>
      </c>
      <c r="H3359" s="346">
        <v>10000</v>
      </c>
      <c r="I3359" s="345" t="s">
        <v>3894</v>
      </c>
      <c r="J3359" s="344">
        <v>41051</v>
      </c>
      <c r="K3359" s="345" t="s">
        <v>7312</v>
      </c>
      <c r="L3359" s="345" t="s">
        <v>7313</v>
      </c>
      <c r="M3359" s="345" t="s">
        <v>24</v>
      </c>
      <c r="N3359" s="345" t="s">
        <v>235</v>
      </c>
      <c r="O3359" s="345"/>
      <c r="P3359" s="345" t="s">
        <v>8962</v>
      </c>
      <c r="Q3359" s="344"/>
      <c r="R3359" s="344">
        <v>41416</v>
      </c>
      <c r="S3359" s="346">
        <v>950000</v>
      </c>
      <c r="T3359" s="347">
        <v>9500000000</v>
      </c>
    </row>
    <row r="3360" spans="1:20" ht="15">
      <c r="A3360">
        <v>3359</v>
      </c>
      <c r="B3360" s="344">
        <v>41271</v>
      </c>
      <c r="C3360" s="345" t="s">
        <v>30584</v>
      </c>
      <c r="D3360" s="345" t="s">
        <v>30585</v>
      </c>
      <c r="E3360" s="345" t="s">
        <v>26967</v>
      </c>
      <c r="F3360" s="345" t="s">
        <v>30586</v>
      </c>
      <c r="G3360" s="345" t="s">
        <v>26969</v>
      </c>
      <c r="H3360" s="346">
        <v>500000</v>
      </c>
      <c r="I3360" s="345" t="s">
        <v>3894</v>
      </c>
      <c r="J3360" s="344">
        <v>41051</v>
      </c>
      <c r="K3360" s="345" t="s">
        <v>7312</v>
      </c>
      <c r="L3360" s="345" t="s">
        <v>7313</v>
      </c>
      <c r="M3360" s="345" t="s">
        <v>24</v>
      </c>
      <c r="N3360" s="345" t="s">
        <v>11491</v>
      </c>
      <c r="O3360" s="345"/>
      <c r="P3360" s="345"/>
      <c r="Q3360" s="344"/>
      <c r="R3360" s="344"/>
      <c r="S3360" s="346">
        <v>421</v>
      </c>
      <c r="T3360" s="347">
        <v>210500000</v>
      </c>
    </row>
    <row r="3361" spans="1:20" ht="15">
      <c r="A3361">
        <v>3360</v>
      </c>
      <c r="B3361" s="344">
        <v>41271</v>
      </c>
      <c r="C3361" s="345" t="s">
        <v>7457</v>
      </c>
      <c r="D3361" s="345" t="s">
        <v>7458</v>
      </c>
      <c r="E3361" s="345" t="s">
        <v>28561</v>
      </c>
      <c r="F3361" s="345" t="s">
        <v>30587</v>
      </c>
      <c r="G3361" s="345" t="s">
        <v>28563</v>
      </c>
      <c r="H3361" s="346">
        <v>10000</v>
      </c>
      <c r="I3361" s="345" t="s">
        <v>3894</v>
      </c>
      <c r="J3361" s="344">
        <v>41051</v>
      </c>
      <c r="K3361" s="345" t="s">
        <v>7312</v>
      </c>
      <c r="L3361" s="345" t="s">
        <v>7313</v>
      </c>
      <c r="M3361" s="345" t="s">
        <v>24</v>
      </c>
      <c r="N3361" s="345" t="s">
        <v>7411</v>
      </c>
      <c r="O3361" s="345" t="s">
        <v>7315</v>
      </c>
      <c r="P3361" s="345"/>
      <c r="Q3361" s="344"/>
      <c r="R3361" s="344">
        <v>42369</v>
      </c>
      <c r="S3361" s="346">
        <v>349340</v>
      </c>
      <c r="T3361" s="347">
        <v>3493400000</v>
      </c>
    </row>
    <row r="3362" spans="1:20" ht="15">
      <c r="A3362">
        <v>3361</v>
      </c>
      <c r="B3362" s="344">
        <v>41271</v>
      </c>
      <c r="C3362" s="345" t="s">
        <v>9402</v>
      </c>
      <c r="D3362" s="345" t="s">
        <v>9403</v>
      </c>
      <c r="E3362" s="345" t="s">
        <v>29694</v>
      </c>
      <c r="F3362" s="345" t="s">
        <v>30588</v>
      </c>
      <c r="G3362" s="345" t="s">
        <v>29696</v>
      </c>
      <c r="H3362" s="346">
        <v>10000</v>
      </c>
      <c r="I3362" s="345" t="s">
        <v>3894</v>
      </c>
      <c r="J3362" s="344">
        <v>41052</v>
      </c>
      <c r="K3362" s="345" t="s">
        <v>7312</v>
      </c>
      <c r="L3362" s="345" t="s">
        <v>7313</v>
      </c>
      <c r="M3362" s="345" t="s">
        <v>24</v>
      </c>
      <c r="N3362" s="345" t="s">
        <v>1857</v>
      </c>
      <c r="O3362" s="345"/>
      <c r="P3362" s="345" t="s">
        <v>8962</v>
      </c>
      <c r="Q3362" s="344"/>
      <c r="R3362" s="344">
        <v>43089</v>
      </c>
      <c r="S3362" s="346">
        <v>100000</v>
      </c>
      <c r="T3362" s="347">
        <v>1000000000</v>
      </c>
    </row>
    <row r="3363" spans="1:20" ht="15">
      <c r="A3363">
        <v>3362</v>
      </c>
      <c r="B3363" s="344">
        <v>41271</v>
      </c>
      <c r="C3363" s="345" t="s">
        <v>9402</v>
      </c>
      <c r="D3363" s="345" t="s">
        <v>9403</v>
      </c>
      <c r="E3363" s="345" t="s">
        <v>29675</v>
      </c>
      <c r="F3363" s="345" t="s">
        <v>30589</v>
      </c>
      <c r="G3363" s="345" t="s">
        <v>29677</v>
      </c>
      <c r="H3363" s="346">
        <v>10000</v>
      </c>
      <c r="I3363" s="345" t="s">
        <v>3894</v>
      </c>
      <c r="J3363" s="344">
        <v>41052</v>
      </c>
      <c r="K3363" s="345" t="s">
        <v>7312</v>
      </c>
      <c r="L3363" s="345" t="s">
        <v>7313</v>
      </c>
      <c r="M3363" s="345" t="s">
        <v>24</v>
      </c>
      <c r="N3363" s="345" t="s">
        <v>1857</v>
      </c>
      <c r="O3363" s="345"/>
      <c r="P3363" s="345" t="s">
        <v>8962</v>
      </c>
      <c r="Q3363" s="344"/>
      <c r="R3363" s="344">
        <v>42146</v>
      </c>
      <c r="S3363" s="346">
        <v>150000</v>
      </c>
      <c r="T3363" s="347">
        <v>1500000000</v>
      </c>
    </row>
    <row r="3364" spans="1:20" ht="15">
      <c r="A3364">
        <v>3363</v>
      </c>
      <c r="B3364" s="344">
        <v>41271</v>
      </c>
      <c r="C3364" s="345" t="s">
        <v>30590</v>
      </c>
      <c r="D3364" s="345" t="s">
        <v>30591</v>
      </c>
      <c r="E3364" s="345" t="s">
        <v>26930</v>
      </c>
      <c r="F3364" s="345" t="s">
        <v>30592</v>
      </c>
      <c r="G3364" s="345" t="s">
        <v>26932</v>
      </c>
      <c r="H3364" s="346">
        <v>100000</v>
      </c>
      <c r="I3364" s="345" t="s">
        <v>3894</v>
      </c>
      <c r="J3364" s="344">
        <v>41052</v>
      </c>
      <c r="K3364" s="345" t="s">
        <v>7312</v>
      </c>
      <c r="L3364" s="345" t="s">
        <v>7313</v>
      </c>
      <c r="M3364" s="345" t="s">
        <v>24</v>
      </c>
      <c r="N3364" s="345" t="s">
        <v>11491</v>
      </c>
      <c r="O3364" s="345"/>
      <c r="P3364" s="345"/>
      <c r="Q3364" s="344"/>
      <c r="R3364" s="344"/>
      <c r="S3364" s="346">
        <v>50</v>
      </c>
      <c r="T3364" s="347">
        <v>5000000</v>
      </c>
    </row>
    <row r="3365" spans="1:20" ht="15">
      <c r="A3365">
        <v>3364</v>
      </c>
      <c r="B3365" s="344">
        <v>41271</v>
      </c>
      <c r="C3365" s="345" t="s">
        <v>12422</v>
      </c>
      <c r="D3365" s="345" t="s">
        <v>30593</v>
      </c>
      <c r="E3365" s="345" t="s">
        <v>27044</v>
      </c>
      <c r="F3365" s="345" t="s">
        <v>30594</v>
      </c>
      <c r="G3365" s="345" t="s">
        <v>27046</v>
      </c>
      <c r="H3365" s="346">
        <v>100</v>
      </c>
      <c r="I3365" s="345" t="s">
        <v>3894</v>
      </c>
      <c r="J3365" s="344">
        <v>41052</v>
      </c>
      <c r="K3365" s="345" t="s">
        <v>7312</v>
      </c>
      <c r="L3365" s="345" t="s">
        <v>7313</v>
      </c>
      <c r="M3365" s="345" t="s">
        <v>24</v>
      </c>
      <c r="N3365" s="345" t="s">
        <v>11491</v>
      </c>
      <c r="O3365" s="345"/>
      <c r="P3365" s="345"/>
      <c r="Q3365" s="344"/>
      <c r="R3365" s="344"/>
      <c r="S3365" s="346">
        <v>4306236</v>
      </c>
      <c r="T3365" s="347">
        <v>430623600</v>
      </c>
    </row>
    <row r="3366" spans="1:20" ht="15">
      <c r="A3366">
        <v>3365</v>
      </c>
      <c r="B3366" s="344">
        <v>41271</v>
      </c>
      <c r="C3366" s="345" t="s">
        <v>30595</v>
      </c>
      <c r="D3366" s="345" t="s">
        <v>30596</v>
      </c>
      <c r="E3366" s="345" t="s">
        <v>26884</v>
      </c>
      <c r="F3366" s="345" t="s">
        <v>30597</v>
      </c>
      <c r="G3366" s="345" t="s">
        <v>26886</v>
      </c>
      <c r="H3366" s="346">
        <v>100000</v>
      </c>
      <c r="I3366" s="345" t="s">
        <v>3894</v>
      </c>
      <c r="J3366" s="344">
        <v>41054</v>
      </c>
      <c r="K3366" s="345" t="s">
        <v>7312</v>
      </c>
      <c r="L3366" s="345" t="s">
        <v>7313</v>
      </c>
      <c r="M3366" s="345" t="s">
        <v>24</v>
      </c>
      <c r="N3366" s="345" t="s">
        <v>11491</v>
      </c>
      <c r="O3366" s="345"/>
      <c r="P3366" s="345"/>
      <c r="Q3366" s="344"/>
      <c r="R3366" s="344"/>
      <c r="S3366" s="346">
        <v>50</v>
      </c>
      <c r="T3366" s="347">
        <v>5000000</v>
      </c>
    </row>
    <row r="3367" spans="1:20" ht="15">
      <c r="A3367">
        <v>3366</v>
      </c>
      <c r="B3367" s="344">
        <v>41271</v>
      </c>
      <c r="C3367" s="345" t="s">
        <v>30598</v>
      </c>
      <c r="D3367" s="345" t="s">
        <v>30599</v>
      </c>
      <c r="E3367" s="345" t="s">
        <v>30600</v>
      </c>
      <c r="F3367" s="345" t="s">
        <v>30601</v>
      </c>
      <c r="G3367" s="345" t="s">
        <v>30602</v>
      </c>
      <c r="H3367" s="346">
        <v>10000</v>
      </c>
      <c r="I3367" s="345" t="s">
        <v>3894</v>
      </c>
      <c r="J3367" s="344">
        <v>41054</v>
      </c>
      <c r="K3367" s="345" t="s">
        <v>7312</v>
      </c>
      <c r="L3367" s="345" t="s">
        <v>7313</v>
      </c>
      <c r="M3367" s="345" t="s">
        <v>24</v>
      </c>
      <c r="N3367" s="345" t="s">
        <v>11491</v>
      </c>
      <c r="O3367" s="345"/>
      <c r="P3367" s="345"/>
      <c r="Q3367" s="344"/>
      <c r="R3367" s="344"/>
      <c r="S3367" s="346">
        <v>500</v>
      </c>
      <c r="T3367" s="347">
        <v>5000000</v>
      </c>
    </row>
    <row r="3368" spans="1:20" ht="15">
      <c r="A3368">
        <v>3367</v>
      </c>
      <c r="B3368" s="344">
        <v>41271</v>
      </c>
      <c r="C3368" s="345" t="s">
        <v>10633</v>
      </c>
      <c r="D3368" s="345" t="s">
        <v>10634</v>
      </c>
      <c r="E3368" s="345" t="s">
        <v>29615</v>
      </c>
      <c r="F3368" s="345" t="s">
        <v>30603</v>
      </c>
      <c r="G3368" s="345" t="s">
        <v>29617</v>
      </c>
      <c r="H3368" s="346">
        <v>100</v>
      </c>
      <c r="I3368" s="345" t="s">
        <v>4177</v>
      </c>
      <c r="J3368" s="344">
        <v>41054</v>
      </c>
      <c r="K3368" s="345" t="s">
        <v>7312</v>
      </c>
      <c r="L3368" s="345" t="s">
        <v>7313</v>
      </c>
      <c r="M3368" s="345" t="s">
        <v>24</v>
      </c>
      <c r="N3368" s="345" t="s">
        <v>1857</v>
      </c>
      <c r="O3368" s="345"/>
      <c r="P3368" s="345" t="s">
        <v>8962</v>
      </c>
      <c r="Q3368" s="344"/>
      <c r="R3368" s="344">
        <v>41419</v>
      </c>
      <c r="S3368" s="346">
        <v>8746</v>
      </c>
      <c r="T3368" s="347">
        <v>874600</v>
      </c>
    </row>
    <row r="3369" spans="1:20" ht="15">
      <c r="A3369">
        <v>3368</v>
      </c>
      <c r="B3369" s="344">
        <v>41271</v>
      </c>
      <c r="C3369" s="345" t="s">
        <v>10633</v>
      </c>
      <c r="D3369" s="345" t="s">
        <v>10634</v>
      </c>
      <c r="E3369" s="345" t="s">
        <v>29643</v>
      </c>
      <c r="F3369" s="345" t="s">
        <v>30604</v>
      </c>
      <c r="G3369" s="345" t="s">
        <v>29645</v>
      </c>
      <c r="H3369" s="346">
        <v>100</v>
      </c>
      <c r="I3369" s="345" t="s">
        <v>4177</v>
      </c>
      <c r="J3369" s="344">
        <v>41054</v>
      </c>
      <c r="K3369" s="345" t="s">
        <v>7312</v>
      </c>
      <c r="L3369" s="345" t="s">
        <v>7313</v>
      </c>
      <c r="M3369" s="345" t="s">
        <v>24</v>
      </c>
      <c r="N3369" s="345" t="s">
        <v>1857</v>
      </c>
      <c r="O3369" s="345"/>
      <c r="P3369" s="345" t="s">
        <v>8962</v>
      </c>
      <c r="Q3369" s="344"/>
      <c r="R3369" s="344">
        <v>41784</v>
      </c>
      <c r="S3369" s="346">
        <v>1019</v>
      </c>
      <c r="T3369" s="347">
        <v>101900</v>
      </c>
    </row>
    <row r="3370" spans="1:20" ht="15">
      <c r="A3370">
        <v>3369</v>
      </c>
      <c r="B3370" s="344">
        <v>41271</v>
      </c>
      <c r="C3370" s="345" t="s">
        <v>10633</v>
      </c>
      <c r="D3370" s="345" t="s">
        <v>10634</v>
      </c>
      <c r="E3370" s="345" t="s">
        <v>29575</v>
      </c>
      <c r="F3370" s="345" t="s">
        <v>30605</v>
      </c>
      <c r="G3370" s="345" t="s">
        <v>29577</v>
      </c>
      <c r="H3370" s="346">
        <v>10000</v>
      </c>
      <c r="I3370" s="345" t="s">
        <v>3894</v>
      </c>
      <c r="J3370" s="344">
        <v>41054</v>
      </c>
      <c r="K3370" s="345" t="s">
        <v>7312</v>
      </c>
      <c r="L3370" s="345" t="s">
        <v>7313</v>
      </c>
      <c r="M3370" s="345" t="s">
        <v>24</v>
      </c>
      <c r="N3370" s="345" t="s">
        <v>1857</v>
      </c>
      <c r="O3370" s="345"/>
      <c r="P3370" s="345" t="s">
        <v>8962</v>
      </c>
      <c r="Q3370" s="344"/>
      <c r="R3370" s="344">
        <v>41419</v>
      </c>
      <c r="S3370" s="346">
        <v>505950</v>
      </c>
      <c r="T3370" s="347">
        <v>5059500000</v>
      </c>
    </row>
    <row r="3371" spans="1:20" ht="15">
      <c r="A3371">
        <v>3370</v>
      </c>
      <c r="B3371" s="344">
        <v>41271</v>
      </c>
      <c r="C3371" s="345" t="s">
        <v>30606</v>
      </c>
      <c r="D3371" s="345" t="s">
        <v>30607</v>
      </c>
      <c r="E3371" s="345" t="s">
        <v>26833</v>
      </c>
      <c r="F3371" s="345" t="s">
        <v>30608</v>
      </c>
      <c r="G3371" s="345" t="s">
        <v>26835</v>
      </c>
      <c r="H3371" s="346">
        <v>10000</v>
      </c>
      <c r="I3371" s="345" t="s">
        <v>3894</v>
      </c>
      <c r="J3371" s="344">
        <v>41058</v>
      </c>
      <c r="K3371" s="345" t="s">
        <v>7312</v>
      </c>
      <c r="L3371" s="345" t="s">
        <v>7313</v>
      </c>
      <c r="M3371" s="345" t="s">
        <v>24</v>
      </c>
      <c r="N3371" s="345" t="s">
        <v>11491</v>
      </c>
      <c r="O3371" s="345"/>
      <c r="P3371" s="345"/>
      <c r="Q3371" s="344"/>
      <c r="R3371" s="344"/>
      <c r="S3371" s="346">
        <v>500</v>
      </c>
      <c r="T3371" s="347">
        <v>5000000</v>
      </c>
    </row>
    <row r="3372" spans="1:20" ht="15">
      <c r="A3372">
        <v>3371</v>
      </c>
      <c r="B3372" s="344">
        <v>41271</v>
      </c>
      <c r="C3372" s="345" t="s">
        <v>30609</v>
      </c>
      <c r="D3372" s="345" t="s">
        <v>30610</v>
      </c>
      <c r="E3372" s="345" t="s">
        <v>26990</v>
      </c>
      <c r="F3372" s="345" t="s">
        <v>30611</v>
      </c>
      <c r="G3372" s="345" t="s">
        <v>26992</v>
      </c>
      <c r="H3372" s="346">
        <v>10000</v>
      </c>
      <c r="I3372" s="345" t="s">
        <v>3894</v>
      </c>
      <c r="J3372" s="344">
        <v>41058</v>
      </c>
      <c r="K3372" s="345" t="s">
        <v>7312</v>
      </c>
      <c r="L3372" s="345" t="s">
        <v>7313</v>
      </c>
      <c r="M3372" s="345" t="s">
        <v>24</v>
      </c>
      <c r="N3372" s="345" t="s">
        <v>11491</v>
      </c>
      <c r="O3372" s="345"/>
      <c r="P3372" s="345"/>
      <c r="Q3372" s="344"/>
      <c r="R3372" s="344"/>
      <c r="S3372" s="346">
        <v>10000</v>
      </c>
      <c r="T3372" s="347">
        <v>100000000</v>
      </c>
    </row>
    <row r="3373" spans="1:20" ht="15">
      <c r="A3373">
        <v>3372</v>
      </c>
      <c r="B3373" s="344">
        <v>41271</v>
      </c>
      <c r="C3373" s="345" t="s">
        <v>9137</v>
      </c>
      <c r="D3373" s="345" t="s">
        <v>9138</v>
      </c>
      <c r="E3373" s="345" t="s">
        <v>24907</v>
      </c>
      <c r="F3373" s="345" t="s">
        <v>30612</v>
      </c>
      <c r="G3373" s="345" t="s">
        <v>24909</v>
      </c>
      <c r="H3373" s="346">
        <v>10000</v>
      </c>
      <c r="I3373" s="345" t="s">
        <v>3894</v>
      </c>
      <c r="J3373" s="344">
        <v>41059</v>
      </c>
      <c r="K3373" s="345" t="s">
        <v>7312</v>
      </c>
      <c r="L3373" s="345" t="s">
        <v>7313</v>
      </c>
      <c r="M3373" s="345" t="s">
        <v>24</v>
      </c>
      <c r="N3373" s="345" t="s">
        <v>230</v>
      </c>
      <c r="O3373" s="345"/>
      <c r="P3373" s="345" t="s">
        <v>9136</v>
      </c>
      <c r="Q3373" s="344"/>
      <c r="R3373" s="344">
        <v>41423</v>
      </c>
      <c r="S3373" s="346">
        <v>28750000</v>
      </c>
      <c r="T3373" s="347">
        <v>287500000000</v>
      </c>
    </row>
    <row r="3374" spans="1:20" ht="15">
      <c r="A3374">
        <v>3373</v>
      </c>
      <c r="B3374" s="344">
        <v>41271</v>
      </c>
      <c r="C3374" s="345" t="s">
        <v>9137</v>
      </c>
      <c r="D3374" s="345" t="s">
        <v>9138</v>
      </c>
      <c r="E3374" s="345" t="s">
        <v>24962</v>
      </c>
      <c r="F3374" s="345" t="s">
        <v>30613</v>
      </c>
      <c r="G3374" s="345" t="s">
        <v>24964</v>
      </c>
      <c r="H3374" s="346">
        <v>10000</v>
      </c>
      <c r="I3374" s="345" t="s">
        <v>3894</v>
      </c>
      <c r="J3374" s="344">
        <v>41059</v>
      </c>
      <c r="K3374" s="345" t="s">
        <v>7312</v>
      </c>
      <c r="L3374" s="345" t="s">
        <v>7313</v>
      </c>
      <c r="M3374" s="345" t="s">
        <v>24</v>
      </c>
      <c r="N3374" s="345" t="s">
        <v>235</v>
      </c>
      <c r="O3374" s="345"/>
      <c r="P3374" s="345" t="s">
        <v>8962</v>
      </c>
      <c r="Q3374" s="344"/>
      <c r="R3374" s="344">
        <v>41424</v>
      </c>
      <c r="S3374" s="346">
        <v>780000</v>
      </c>
      <c r="T3374" s="347">
        <v>7800000000</v>
      </c>
    </row>
    <row r="3375" spans="1:20" ht="15">
      <c r="A3375">
        <v>3374</v>
      </c>
      <c r="B3375" s="344">
        <v>41271</v>
      </c>
      <c r="C3375" s="345" t="s">
        <v>15601</v>
      </c>
      <c r="D3375" s="345" t="s">
        <v>29901</v>
      </c>
      <c r="E3375" s="345" t="s">
        <v>27227</v>
      </c>
      <c r="F3375" s="345" t="s">
        <v>30614</v>
      </c>
      <c r="G3375" s="345" t="s">
        <v>27229</v>
      </c>
      <c r="H3375" s="346">
        <v>1000000</v>
      </c>
      <c r="I3375" s="345" t="s">
        <v>3894</v>
      </c>
      <c r="J3375" s="344">
        <v>41059</v>
      </c>
      <c r="K3375" s="345" t="s">
        <v>7312</v>
      </c>
      <c r="L3375" s="345" t="s">
        <v>7313</v>
      </c>
      <c r="M3375" s="345" t="s">
        <v>24</v>
      </c>
      <c r="N3375" s="345" t="s">
        <v>11512</v>
      </c>
      <c r="O3375" s="345"/>
      <c r="P3375" s="345"/>
      <c r="Q3375" s="344"/>
      <c r="R3375" s="344"/>
      <c r="S3375" s="346">
        <v>1</v>
      </c>
      <c r="T3375" s="347">
        <v>1000000</v>
      </c>
    </row>
    <row r="3376" spans="1:20" ht="15">
      <c r="A3376">
        <v>3375</v>
      </c>
      <c r="B3376" s="344">
        <v>41271</v>
      </c>
      <c r="C3376" s="345" t="s">
        <v>30615</v>
      </c>
      <c r="D3376" s="345" t="s">
        <v>30616</v>
      </c>
      <c r="E3376" s="345" t="s">
        <v>27232</v>
      </c>
      <c r="F3376" s="345" t="s">
        <v>30617</v>
      </c>
      <c r="G3376" s="345" t="s">
        <v>27234</v>
      </c>
      <c r="H3376" s="346">
        <v>1000</v>
      </c>
      <c r="I3376" s="345" t="s">
        <v>3894</v>
      </c>
      <c r="J3376" s="344">
        <v>41060</v>
      </c>
      <c r="K3376" s="345" t="s">
        <v>7312</v>
      </c>
      <c r="L3376" s="345" t="s">
        <v>7313</v>
      </c>
      <c r="M3376" s="345" t="s">
        <v>24</v>
      </c>
      <c r="N3376" s="345" t="s">
        <v>11491</v>
      </c>
      <c r="O3376" s="345"/>
      <c r="P3376" s="345"/>
      <c r="Q3376" s="344"/>
      <c r="R3376" s="344"/>
      <c r="S3376" s="346">
        <v>5000</v>
      </c>
      <c r="T3376" s="347">
        <v>5000000</v>
      </c>
    </row>
    <row r="3377" spans="1:20" ht="15">
      <c r="A3377">
        <v>3376</v>
      </c>
      <c r="B3377" s="344">
        <v>41271</v>
      </c>
      <c r="C3377" s="345" t="s">
        <v>30618</v>
      </c>
      <c r="D3377" s="345" t="s">
        <v>30619</v>
      </c>
      <c r="E3377" s="345" t="s">
        <v>26975</v>
      </c>
      <c r="F3377" s="345" t="s">
        <v>30620</v>
      </c>
      <c r="G3377" s="345" t="s">
        <v>26977</v>
      </c>
      <c r="H3377" s="346">
        <v>10000</v>
      </c>
      <c r="I3377" s="345" t="s">
        <v>3894</v>
      </c>
      <c r="J3377" s="344">
        <v>41060</v>
      </c>
      <c r="K3377" s="345" t="s">
        <v>7312</v>
      </c>
      <c r="L3377" s="345" t="s">
        <v>7313</v>
      </c>
      <c r="M3377" s="345" t="s">
        <v>24</v>
      </c>
      <c r="N3377" s="345" t="s">
        <v>11491</v>
      </c>
      <c r="O3377" s="345"/>
      <c r="P3377" s="345"/>
      <c r="Q3377" s="344"/>
      <c r="R3377" s="344"/>
      <c r="S3377" s="346">
        <v>500</v>
      </c>
      <c r="T3377" s="347">
        <v>5000000</v>
      </c>
    </row>
    <row r="3378" spans="1:20" ht="15">
      <c r="A3378">
        <v>3377</v>
      </c>
      <c r="B3378" s="344">
        <v>41271</v>
      </c>
      <c r="C3378" s="345" t="s">
        <v>30621</v>
      </c>
      <c r="D3378" s="345" t="s">
        <v>30622</v>
      </c>
      <c r="E3378" s="345" t="s">
        <v>26671</v>
      </c>
      <c r="F3378" s="345" t="s">
        <v>30623</v>
      </c>
      <c r="G3378" s="345" t="s">
        <v>26673</v>
      </c>
      <c r="H3378" s="346">
        <v>1000</v>
      </c>
      <c r="I3378" s="345" t="s">
        <v>3894</v>
      </c>
      <c r="J3378" s="344">
        <v>41061</v>
      </c>
      <c r="K3378" s="345" t="s">
        <v>7312</v>
      </c>
      <c r="L3378" s="345" t="s">
        <v>7313</v>
      </c>
      <c r="M3378" s="345" t="s">
        <v>24</v>
      </c>
      <c r="N3378" s="345" t="s">
        <v>11491</v>
      </c>
      <c r="O3378" s="345"/>
      <c r="P3378" s="345"/>
      <c r="Q3378" s="344"/>
      <c r="R3378" s="344"/>
      <c r="S3378" s="346">
        <v>5999</v>
      </c>
      <c r="T3378" s="347">
        <v>5999000</v>
      </c>
    </row>
    <row r="3379" spans="1:20" ht="15">
      <c r="A3379">
        <v>3378</v>
      </c>
      <c r="B3379" s="344">
        <v>41271</v>
      </c>
      <c r="C3379" s="345" t="s">
        <v>30621</v>
      </c>
      <c r="D3379" s="345" t="s">
        <v>30622</v>
      </c>
      <c r="E3379" s="345" t="s">
        <v>26679</v>
      </c>
      <c r="F3379" s="345" t="s">
        <v>30624</v>
      </c>
      <c r="G3379" s="345" t="s">
        <v>26681</v>
      </c>
      <c r="H3379" s="346">
        <v>1000</v>
      </c>
      <c r="I3379" s="345" t="s">
        <v>3894</v>
      </c>
      <c r="J3379" s="344">
        <v>41061</v>
      </c>
      <c r="K3379" s="345" t="s">
        <v>7312</v>
      </c>
      <c r="L3379" s="345" t="s">
        <v>7313</v>
      </c>
      <c r="M3379" s="345" t="s">
        <v>24</v>
      </c>
      <c r="N3379" s="345" t="s">
        <v>11512</v>
      </c>
      <c r="O3379" s="345"/>
      <c r="P3379" s="345"/>
      <c r="Q3379" s="344"/>
      <c r="R3379" s="344"/>
      <c r="S3379" s="346">
        <v>1</v>
      </c>
      <c r="T3379" s="347">
        <v>1000</v>
      </c>
    </row>
    <row r="3380" spans="1:20" ht="15">
      <c r="A3380">
        <v>3379</v>
      </c>
      <c r="B3380" s="344">
        <v>41271</v>
      </c>
      <c r="C3380" s="345" t="s">
        <v>11185</v>
      </c>
      <c r="D3380" s="345" t="s">
        <v>11186</v>
      </c>
      <c r="E3380" s="345" t="s">
        <v>29512</v>
      </c>
      <c r="F3380" s="345" t="s">
        <v>30625</v>
      </c>
      <c r="G3380" s="345" t="s">
        <v>29514</v>
      </c>
      <c r="H3380" s="346">
        <v>3000000</v>
      </c>
      <c r="I3380" s="345" t="s">
        <v>3894</v>
      </c>
      <c r="J3380" s="344">
        <v>41061</v>
      </c>
      <c r="K3380" s="345" t="s">
        <v>7312</v>
      </c>
      <c r="L3380" s="345" t="s">
        <v>7313</v>
      </c>
      <c r="M3380" s="345" t="s">
        <v>24</v>
      </c>
      <c r="N3380" s="345" t="s">
        <v>1857</v>
      </c>
      <c r="O3380" s="345"/>
      <c r="P3380" s="345" t="s">
        <v>8962</v>
      </c>
      <c r="Q3380" s="344"/>
      <c r="R3380" s="344">
        <v>41425</v>
      </c>
      <c r="S3380" s="346">
        <v>100</v>
      </c>
      <c r="T3380" s="347">
        <v>300000000</v>
      </c>
    </row>
    <row r="3381" spans="1:20" ht="15">
      <c r="A3381">
        <v>3380</v>
      </c>
      <c r="B3381" s="344">
        <v>41271</v>
      </c>
      <c r="C3381" s="345" t="s">
        <v>7453</v>
      </c>
      <c r="D3381" s="345" t="s">
        <v>7454</v>
      </c>
      <c r="E3381" s="345" t="s">
        <v>28679</v>
      </c>
      <c r="F3381" s="345" t="s">
        <v>30626</v>
      </c>
      <c r="G3381" s="345" t="s">
        <v>28681</v>
      </c>
      <c r="H3381" s="346">
        <v>10000</v>
      </c>
      <c r="I3381" s="345" t="s">
        <v>3894</v>
      </c>
      <c r="J3381" s="344">
        <v>41064</v>
      </c>
      <c r="K3381" s="345" t="s">
        <v>7312</v>
      </c>
      <c r="L3381" s="345" t="s">
        <v>7313</v>
      </c>
      <c r="M3381" s="345" t="s">
        <v>24</v>
      </c>
      <c r="N3381" s="345" t="s">
        <v>7411</v>
      </c>
      <c r="O3381" s="345" t="s">
        <v>7315</v>
      </c>
      <c r="P3381" s="345"/>
      <c r="Q3381" s="344"/>
      <c r="R3381" s="344">
        <v>42181</v>
      </c>
      <c r="S3381" s="346">
        <v>286827</v>
      </c>
      <c r="T3381" s="347">
        <v>2868270000</v>
      </c>
    </row>
    <row r="3382" spans="1:20" ht="15">
      <c r="A3382">
        <v>3381</v>
      </c>
      <c r="B3382" s="344">
        <v>41271</v>
      </c>
      <c r="C3382" s="345" t="s">
        <v>9137</v>
      </c>
      <c r="D3382" s="345" t="s">
        <v>9138</v>
      </c>
      <c r="E3382" s="345" t="s">
        <v>24965</v>
      </c>
      <c r="F3382" s="345" t="s">
        <v>30627</v>
      </c>
      <c r="G3382" s="345" t="s">
        <v>24967</v>
      </c>
      <c r="H3382" s="346">
        <v>10000</v>
      </c>
      <c r="I3382" s="345" t="s">
        <v>3894</v>
      </c>
      <c r="J3382" s="344">
        <v>41065</v>
      </c>
      <c r="K3382" s="345" t="s">
        <v>7312</v>
      </c>
      <c r="L3382" s="345" t="s">
        <v>7313</v>
      </c>
      <c r="M3382" s="345" t="s">
        <v>24</v>
      </c>
      <c r="N3382" s="345" t="s">
        <v>235</v>
      </c>
      <c r="O3382" s="345"/>
      <c r="P3382" s="345" t="s">
        <v>8962</v>
      </c>
      <c r="Q3382" s="344"/>
      <c r="R3382" s="344">
        <v>41430</v>
      </c>
      <c r="S3382" s="346">
        <v>480000</v>
      </c>
      <c r="T3382" s="347">
        <v>4800000000</v>
      </c>
    </row>
    <row r="3383" spans="1:20" ht="15">
      <c r="A3383">
        <v>3382</v>
      </c>
      <c r="B3383" s="344">
        <v>41271</v>
      </c>
      <c r="C3383" s="345" t="s">
        <v>30628</v>
      </c>
      <c r="D3383" s="345" t="s">
        <v>30629</v>
      </c>
      <c r="E3383" s="345" t="s">
        <v>27137</v>
      </c>
      <c r="F3383" s="345" t="s">
        <v>30630</v>
      </c>
      <c r="G3383" s="345" t="s">
        <v>27139</v>
      </c>
      <c r="H3383" s="346">
        <v>50000</v>
      </c>
      <c r="I3383" s="345" t="s">
        <v>3894</v>
      </c>
      <c r="J3383" s="344">
        <v>41065</v>
      </c>
      <c r="K3383" s="345" t="s">
        <v>7312</v>
      </c>
      <c r="L3383" s="345" t="s">
        <v>7313</v>
      </c>
      <c r="M3383" s="345" t="s">
        <v>24</v>
      </c>
      <c r="N3383" s="345" t="s">
        <v>11491</v>
      </c>
      <c r="O3383" s="345"/>
      <c r="P3383" s="345"/>
      <c r="Q3383" s="344"/>
      <c r="R3383" s="344"/>
      <c r="S3383" s="346">
        <v>100</v>
      </c>
      <c r="T3383" s="347">
        <v>5000000</v>
      </c>
    </row>
    <row r="3384" spans="1:20" ht="15">
      <c r="A3384">
        <v>3383</v>
      </c>
      <c r="B3384" s="344">
        <v>41271</v>
      </c>
      <c r="C3384" s="345" t="s">
        <v>30631</v>
      </c>
      <c r="D3384" s="345" t="s">
        <v>30632</v>
      </c>
      <c r="E3384" s="345" t="s">
        <v>25582</v>
      </c>
      <c r="F3384" s="345" t="s">
        <v>30633</v>
      </c>
      <c r="G3384" s="345" t="s">
        <v>25584</v>
      </c>
      <c r="H3384" s="346">
        <v>1000000</v>
      </c>
      <c r="I3384" s="345" t="s">
        <v>3894</v>
      </c>
      <c r="J3384" s="344">
        <v>41065</v>
      </c>
      <c r="K3384" s="345" t="s">
        <v>7312</v>
      </c>
      <c r="L3384" s="345" t="s">
        <v>7313</v>
      </c>
      <c r="M3384" s="345" t="s">
        <v>24</v>
      </c>
      <c r="N3384" s="345" t="s">
        <v>11491</v>
      </c>
      <c r="O3384" s="345"/>
      <c r="P3384" s="345"/>
      <c r="Q3384" s="344"/>
      <c r="R3384" s="344"/>
      <c r="S3384" s="346">
        <v>30</v>
      </c>
      <c r="T3384" s="347">
        <v>30000000</v>
      </c>
    </row>
    <row r="3385" spans="1:20" ht="15">
      <c r="A3385">
        <v>3384</v>
      </c>
      <c r="B3385" s="344">
        <v>41271</v>
      </c>
      <c r="C3385" s="345" t="s">
        <v>9402</v>
      </c>
      <c r="D3385" s="345" t="s">
        <v>9403</v>
      </c>
      <c r="E3385" s="345" t="s">
        <v>29688</v>
      </c>
      <c r="F3385" s="345" t="s">
        <v>30634</v>
      </c>
      <c r="G3385" s="345" t="s">
        <v>29690</v>
      </c>
      <c r="H3385" s="346">
        <v>10000</v>
      </c>
      <c r="I3385" s="345" t="s">
        <v>3894</v>
      </c>
      <c r="J3385" s="344">
        <v>41066</v>
      </c>
      <c r="K3385" s="345" t="s">
        <v>7312</v>
      </c>
      <c r="L3385" s="345" t="s">
        <v>7313</v>
      </c>
      <c r="M3385" s="345" t="s">
        <v>24</v>
      </c>
      <c r="N3385" s="345" t="s">
        <v>1857</v>
      </c>
      <c r="O3385" s="345"/>
      <c r="P3385" s="345" t="s">
        <v>8965</v>
      </c>
      <c r="Q3385" s="344"/>
      <c r="R3385" s="344">
        <v>43257</v>
      </c>
      <c r="S3385" s="346">
        <v>200000</v>
      </c>
      <c r="T3385" s="347">
        <v>2000000000</v>
      </c>
    </row>
    <row r="3386" spans="1:20" ht="15">
      <c r="A3386">
        <v>3385</v>
      </c>
      <c r="B3386" s="344">
        <v>41271</v>
      </c>
      <c r="C3386" s="345" t="s">
        <v>30635</v>
      </c>
      <c r="D3386" s="345" t="s">
        <v>30636</v>
      </c>
      <c r="E3386" s="345" t="s">
        <v>27080</v>
      </c>
      <c r="F3386" s="345" t="s">
        <v>30637</v>
      </c>
      <c r="G3386" s="345" t="s">
        <v>27082</v>
      </c>
      <c r="H3386" s="346">
        <v>500000</v>
      </c>
      <c r="I3386" s="345" t="s">
        <v>3894</v>
      </c>
      <c r="J3386" s="344">
        <v>41066</v>
      </c>
      <c r="K3386" s="345" t="s">
        <v>7312</v>
      </c>
      <c r="L3386" s="345" t="s">
        <v>7313</v>
      </c>
      <c r="M3386" s="345" t="s">
        <v>24</v>
      </c>
      <c r="N3386" s="345" t="s">
        <v>11491</v>
      </c>
      <c r="O3386" s="345"/>
      <c r="P3386" s="345"/>
      <c r="Q3386" s="344"/>
      <c r="R3386" s="344"/>
      <c r="S3386" s="346">
        <v>10</v>
      </c>
      <c r="T3386" s="347">
        <v>5000000</v>
      </c>
    </row>
    <row r="3387" spans="1:20" ht="15">
      <c r="A3387">
        <v>3386</v>
      </c>
      <c r="B3387" s="344">
        <v>41271</v>
      </c>
      <c r="C3387" s="345" t="s">
        <v>10655</v>
      </c>
      <c r="D3387" s="345" t="s">
        <v>10656</v>
      </c>
      <c r="E3387" s="345" t="s">
        <v>29500</v>
      </c>
      <c r="F3387" s="345" t="s">
        <v>30638</v>
      </c>
      <c r="G3387" s="345" t="s">
        <v>29502</v>
      </c>
      <c r="H3387" s="346">
        <v>10000</v>
      </c>
      <c r="I3387" s="345" t="s">
        <v>3894</v>
      </c>
      <c r="J3387" s="344">
        <v>41071</v>
      </c>
      <c r="K3387" s="345" t="s">
        <v>7312</v>
      </c>
      <c r="L3387" s="345" t="s">
        <v>7313</v>
      </c>
      <c r="M3387" s="345" t="s">
        <v>24</v>
      </c>
      <c r="N3387" s="345" t="s">
        <v>1857</v>
      </c>
      <c r="O3387" s="345"/>
      <c r="P3387" s="345" t="s">
        <v>8962</v>
      </c>
      <c r="Q3387" s="344"/>
      <c r="R3387" s="344">
        <v>42240</v>
      </c>
      <c r="S3387" s="346">
        <v>2549999</v>
      </c>
      <c r="T3387" s="347">
        <v>25499990000</v>
      </c>
    </row>
    <row r="3388" spans="1:20" ht="15">
      <c r="A3388">
        <v>3387</v>
      </c>
      <c r="B3388" s="344">
        <v>41271</v>
      </c>
      <c r="C3388" s="345" t="s">
        <v>30639</v>
      </c>
      <c r="D3388" s="345" t="s">
        <v>30640</v>
      </c>
      <c r="E3388" s="345" t="s">
        <v>26525</v>
      </c>
      <c r="F3388" s="345" t="s">
        <v>30641</v>
      </c>
      <c r="G3388" s="345" t="s">
        <v>26527</v>
      </c>
      <c r="H3388" s="346">
        <v>1000000</v>
      </c>
      <c r="I3388" s="345" t="s">
        <v>3894</v>
      </c>
      <c r="J3388" s="344">
        <v>41067</v>
      </c>
      <c r="K3388" s="345" t="s">
        <v>7312</v>
      </c>
      <c r="L3388" s="345" t="s">
        <v>7313</v>
      </c>
      <c r="M3388" s="345" t="s">
        <v>24</v>
      </c>
      <c r="N3388" s="345" t="s">
        <v>11491</v>
      </c>
      <c r="O3388" s="345"/>
      <c r="P3388" s="345"/>
      <c r="Q3388" s="344"/>
      <c r="R3388" s="344"/>
      <c r="S3388" s="346">
        <v>40</v>
      </c>
      <c r="T3388" s="347">
        <v>40000000</v>
      </c>
    </row>
    <row r="3389" spans="1:20" ht="15">
      <c r="A3389">
        <v>3388</v>
      </c>
      <c r="B3389" s="344">
        <v>41271</v>
      </c>
      <c r="C3389" s="345" t="s">
        <v>30642</v>
      </c>
      <c r="D3389" s="345" t="s">
        <v>30643</v>
      </c>
      <c r="E3389" s="345" t="s">
        <v>26270</v>
      </c>
      <c r="F3389" s="345" t="s">
        <v>30644</v>
      </c>
      <c r="G3389" s="345" t="s">
        <v>26272</v>
      </c>
      <c r="H3389" s="346">
        <v>10000</v>
      </c>
      <c r="I3389" s="345" t="s">
        <v>3894</v>
      </c>
      <c r="J3389" s="344">
        <v>41067</v>
      </c>
      <c r="K3389" s="345" t="s">
        <v>7312</v>
      </c>
      <c r="L3389" s="345" t="s">
        <v>7313</v>
      </c>
      <c r="M3389" s="345" t="s">
        <v>24</v>
      </c>
      <c r="N3389" s="345" t="s">
        <v>11491</v>
      </c>
      <c r="O3389" s="345"/>
      <c r="P3389" s="345"/>
      <c r="Q3389" s="344"/>
      <c r="R3389" s="344"/>
      <c r="S3389" s="346">
        <v>500</v>
      </c>
      <c r="T3389" s="347">
        <v>5000000</v>
      </c>
    </row>
    <row r="3390" spans="1:20" ht="15">
      <c r="A3390">
        <v>3389</v>
      </c>
      <c r="B3390" s="344">
        <v>41271</v>
      </c>
      <c r="C3390" s="345" t="s">
        <v>30645</v>
      </c>
      <c r="D3390" s="345" t="s">
        <v>30646</v>
      </c>
      <c r="E3390" s="345" t="s">
        <v>27151</v>
      </c>
      <c r="F3390" s="345" t="s">
        <v>30647</v>
      </c>
      <c r="G3390" s="345" t="s">
        <v>27153</v>
      </c>
      <c r="H3390" s="346">
        <v>10000</v>
      </c>
      <c r="I3390" s="345" t="s">
        <v>3894</v>
      </c>
      <c r="J3390" s="344">
        <v>41067</v>
      </c>
      <c r="K3390" s="345" t="s">
        <v>7312</v>
      </c>
      <c r="L3390" s="345" t="s">
        <v>7313</v>
      </c>
      <c r="M3390" s="345" t="s">
        <v>24</v>
      </c>
      <c r="N3390" s="345" t="s">
        <v>11491</v>
      </c>
      <c r="O3390" s="345"/>
      <c r="P3390" s="345"/>
      <c r="Q3390" s="344"/>
      <c r="R3390" s="344"/>
      <c r="S3390" s="346">
        <v>500</v>
      </c>
      <c r="T3390" s="347">
        <v>5000000</v>
      </c>
    </row>
    <row r="3391" spans="1:20" ht="15">
      <c r="A3391">
        <v>3390</v>
      </c>
      <c r="B3391" s="344">
        <v>41271</v>
      </c>
      <c r="C3391" s="345" t="s">
        <v>30648</v>
      </c>
      <c r="D3391" s="345" t="s">
        <v>30649</v>
      </c>
      <c r="E3391" s="345" t="s">
        <v>26258</v>
      </c>
      <c r="F3391" s="345" t="s">
        <v>30650</v>
      </c>
      <c r="G3391" s="345" t="s">
        <v>26260</v>
      </c>
      <c r="H3391" s="346">
        <v>500000</v>
      </c>
      <c r="I3391" s="345" t="s">
        <v>3894</v>
      </c>
      <c r="J3391" s="344">
        <v>41067</v>
      </c>
      <c r="K3391" s="345" t="s">
        <v>7312</v>
      </c>
      <c r="L3391" s="345" t="s">
        <v>7313</v>
      </c>
      <c r="M3391" s="345" t="s">
        <v>24</v>
      </c>
      <c r="N3391" s="345" t="s">
        <v>11491</v>
      </c>
      <c r="O3391" s="345"/>
      <c r="P3391" s="345"/>
      <c r="Q3391" s="344"/>
      <c r="R3391" s="344"/>
      <c r="S3391" s="346">
        <v>10</v>
      </c>
      <c r="T3391" s="347">
        <v>5000000</v>
      </c>
    </row>
    <row r="3392" spans="1:20" ht="15">
      <c r="A3392">
        <v>3391</v>
      </c>
      <c r="B3392" s="344">
        <v>41271</v>
      </c>
      <c r="C3392" s="345" t="s">
        <v>30651</v>
      </c>
      <c r="D3392" s="345" t="s">
        <v>30652</v>
      </c>
      <c r="E3392" s="345" t="s">
        <v>26232</v>
      </c>
      <c r="F3392" s="345" t="s">
        <v>30653</v>
      </c>
      <c r="G3392" s="345" t="s">
        <v>26234</v>
      </c>
      <c r="H3392" s="346">
        <v>100000</v>
      </c>
      <c r="I3392" s="345" t="s">
        <v>3894</v>
      </c>
      <c r="J3392" s="344">
        <v>41067</v>
      </c>
      <c r="K3392" s="345" t="s">
        <v>7312</v>
      </c>
      <c r="L3392" s="345" t="s">
        <v>7313</v>
      </c>
      <c r="M3392" s="345" t="s">
        <v>24</v>
      </c>
      <c r="N3392" s="345" t="s">
        <v>11491</v>
      </c>
      <c r="O3392" s="345"/>
      <c r="P3392" s="345"/>
      <c r="Q3392" s="344"/>
      <c r="R3392" s="344"/>
      <c r="S3392" s="346">
        <v>50</v>
      </c>
      <c r="T3392" s="347">
        <v>5000000</v>
      </c>
    </row>
    <row r="3393" spans="1:20" ht="15">
      <c r="A3393">
        <v>3392</v>
      </c>
      <c r="B3393" s="344">
        <v>41271</v>
      </c>
      <c r="C3393" s="345" t="s">
        <v>30654</v>
      </c>
      <c r="D3393" s="345" t="s">
        <v>30655</v>
      </c>
      <c r="E3393" s="345" t="s">
        <v>25697</v>
      </c>
      <c r="F3393" s="345" t="s">
        <v>30656</v>
      </c>
      <c r="G3393" s="345" t="s">
        <v>25699</v>
      </c>
      <c r="H3393" s="346">
        <v>100000</v>
      </c>
      <c r="I3393" s="345" t="s">
        <v>3894</v>
      </c>
      <c r="J3393" s="344">
        <v>41068</v>
      </c>
      <c r="K3393" s="345" t="s">
        <v>7312</v>
      </c>
      <c r="L3393" s="345" t="s">
        <v>7313</v>
      </c>
      <c r="M3393" s="345" t="s">
        <v>24</v>
      </c>
      <c r="N3393" s="345" t="s">
        <v>11491</v>
      </c>
      <c r="O3393" s="345"/>
      <c r="P3393" s="345"/>
      <c r="Q3393" s="344"/>
      <c r="R3393" s="344"/>
      <c r="S3393" s="346">
        <v>51</v>
      </c>
      <c r="T3393" s="347">
        <v>5100000</v>
      </c>
    </row>
    <row r="3394" spans="1:20" ht="15">
      <c r="A3394">
        <v>3393</v>
      </c>
      <c r="B3394" s="344">
        <v>41271</v>
      </c>
      <c r="C3394" s="345" t="s">
        <v>10633</v>
      </c>
      <c r="D3394" s="345" t="s">
        <v>10634</v>
      </c>
      <c r="E3394" s="345" t="s">
        <v>29647</v>
      </c>
      <c r="F3394" s="345" t="s">
        <v>30657</v>
      </c>
      <c r="G3394" s="345" t="s">
        <v>29649</v>
      </c>
      <c r="H3394" s="346">
        <v>100</v>
      </c>
      <c r="I3394" s="345" t="s">
        <v>4177</v>
      </c>
      <c r="J3394" s="344">
        <v>41068</v>
      </c>
      <c r="K3394" s="345" t="s">
        <v>7312</v>
      </c>
      <c r="L3394" s="345" t="s">
        <v>7313</v>
      </c>
      <c r="M3394" s="345" t="s">
        <v>24</v>
      </c>
      <c r="N3394" s="345" t="s">
        <v>1857</v>
      </c>
      <c r="O3394" s="345"/>
      <c r="P3394" s="345" t="s">
        <v>8962</v>
      </c>
      <c r="Q3394" s="344"/>
      <c r="R3394" s="344">
        <v>41798</v>
      </c>
      <c r="S3394" s="346">
        <v>1302</v>
      </c>
      <c r="T3394" s="347">
        <v>130200</v>
      </c>
    </row>
    <row r="3395" spans="1:20" ht="15">
      <c r="A3395">
        <v>3394</v>
      </c>
      <c r="B3395" s="344">
        <v>41271</v>
      </c>
      <c r="C3395" s="345" t="s">
        <v>10633</v>
      </c>
      <c r="D3395" s="345" t="s">
        <v>10634</v>
      </c>
      <c r="E3395" s="345" t="s">
        <v>29619</v>
      </c>
      <c r="F3395" s="345" t="s">
        <v>30658</v>
      </c>
      <c r="G3395" s="345" t="s">
        <v>29621</v>
      </c>
      <c r="H3395" s="346">
        <v>100</v>
      </c>
      <c r="I3395" s="345" t="s">
        <v>4177</v>
      </c>
      <c r="J3395" s="344">
        <v>41068</v>
      </c>
      <c r="K3395" s="345" t="s">
        <v>7312</v>
      </c>
      <c r="L3395" s="345" t="s">
        <v>7313</v>
      </c>
      <c r="M3395" s="345" t="s">
        <v>24</v>
      </c>
      <c r="N3395" s="345" t="s">
        <v>1857</v>
      </c>
      <c r="O3395" s="345"/>
      <c r="P3395" s="345" t="s">
        <v>8962</v>
      </c>
      <c r="Q3395" s="344"/>
      <c r="R3395" s="344">
        <v>41433</v>
      </c>
      <c r="S3395" s="346">
        <v>11172</v>
      </c>
      <c r="T3395" s="347">
        <v>1117200</v>
      </c>
    </row>
    <row r="3396" spans="1:20" ht="15">
      <c r="A3396">
        <v>3395</v>
      </c>
      <c r="B3396" s="344">
        <v>41271</v>
      </c>
      <c r="C3396" s="345" t="s">
        <v>10633</v>
      </c>
      <c r="D3396" s="345" t="s">
        <v>10634</v>
      </c>
      <c r="E3396" s="345" t="s">
        <v>29579</v>
      </c>
      <c r="F3396" s="345" t="s">
        <v>30659</v>
      </c>
      <c r="G3396" s="345" t="s">
        <v>29581</v>
      </c>
      <c r="H3396" s="346">
        <v>10000</v>
      </c>
      <c r="I3396" s="345" t="s">
        <v>3894</v>
      </c>
      <c r="J3396" s="344">
        <v>41068</v>
      </c>
      <c r="K3396" s="345" t="s">
        <v>7312</v>
      </c>
      <c r="L3396" s="345" t="s">
        <v>7313</v>
      </c>
      <c r="M3396" s="345" t="s">
        <v>24</v>
      </c>
      <c r="N3396" s="345" t="s">
        <v>1857</v>
      </c>
      <c r="O3396" s="345"/>
      <c r="P3396" s="345" t="s">
        <v>8962</v>
      </c>
      <c r="Q3396" s="344"/>
      <c r="R3396" s="344">
        <v>41433</v>
      </c>
      <c r="S3396" s="346">
        <v>564351</v>
      </c>
      <c r="T3396" s="347">
        <v>5643510000</v>
      </c>
    </row>
    <row r="3397" spans="1:20" ht="15">
      <c r="A3397">
        <v>3396</v>
      </c>
      <c r="B3397" s="344">
        <v>41271</v>
      </c>
      <c r="C3397" s="345" t="s">
        <v>7441</v>
      </c>
      <c r="D3397" s="345" t="s">
        <v>7442</v>
      </c>
      <c r="E3397" s="345" t="s">
        <v>28842</v>
      </c>
      <c r="F3397" s="345" t="s">
        <v>30660</v>
      </c>
      <c r="G3397" s="345" t="s">
        <v>28844</v>
      </c>
      <c r="H3397" s="346">
        <v>10000</v>
      </c>
      <c r="I3397" s="345" t="s">
        <v>3894</v>
      </c>
      <c r="J3397" s="344">
        <v>41071</v>
      </c>
      <c r="K3397" s="345" t="s">
        <v>7312</v>
      </c>
      <c r="L3397" s="345" t="s">
        <v>7313</v>
      </c>
      <c r="M3397" s="345" t="s">
        <v>24</v>
      </c>
      <c r="N3397" s="345" t="s">
        <v>7411</v>
      </c>
      <c r="O3397" s="345" t="s">
        <v>7412</v>
      </c>
      <c r="P3397" s="345"/>
      <c r="Q3397" s="344"/>
      <c r="R3397" s="344">
        <v>41803</v>
      </c>
      <c r="S3397" s="346">
        <v>351051</v>
      </c>
      <c r="T3397" s="347">
        <v>3510510000</v>
      </c>
    </row>
    <row r="3398" spans="1:20" ht="15">
      <c r="A3398">
        <v>3397</v>
      </c>
      <c r="B3398" s="344">
        <v>41271</v>
      </c>
      <c r="C3398" s="345" t="s">
        <v>30661</v>
      </c>
      <c r="D3398" s="345" t="s">
        <v>30662</v>
      </c>
      <c r="E3398" s="345" t="s">
        <v>27165</v>
      </c>
      <c r="F3398" s="345" t="s">
        <v>30663</v>
      </c>
      <c r="G3398" s="345" t="s">
        <v>27167</v>
      </c>
      <c r="H3398" s="346">
        <v>100000</v>
      </c>
      <c r="I3398" s="345" t="s">
        <v>3894</v>
      </c>
      <c r="J3398" s="344">
        <v>41071</v>
      </c>
      <c r="K3398" s="345" t="s">
        <v>7312</v>
      </c>
      <c r="L3398" s="345" t="s">
        <v>7313</v>
      </c>
      <c r="M3398" s="345" t="s">
        <v>24</v>
      </c>
      <c r="N3398" s="345" t="s">
        <v>11491</v>
      </c>
      <c r="O3398" s="345"/>
      <c r="P3398" s="345"/>
      <c r="Q3398" s="344"/>
      <c r="R3398" s="344"/>
      <c r="S3398" s="346">
        <v>50</v>
      </c>
      <c r="T3398" s="347">
        <v>5000000</v>
      </c>
    </row>
    <row r="3399" spans="1:20" ht="15">
      <c r="A3399">
        <v>3398</v>
      </c>
      <c r="B3399" s="344">
        <v>41271</v>
      </c>
      <c r="C3399" s="345" t="s">
        <v>8963</v>
      </c>
      <c r="D3399" s="345" t="s">
        <v>8964</v>
      </c>
      <c r="E3399" s="345" t="s">
        <v>29326</v>
      </c>
      <c r="F3399" s="345" t="s">
        <v>30664</v>
      </c>
      <c r="G3399" s="345" t="s">
        <v>29328</v>
      </c>
      <c r="H3399" s="346">
        <v>10000</v>
      </c>
      <c r="I3399" s="345" t="s">
        <v>3894</v>
      </c>
      <c r="J3399" s="344">
        <v>41073</v>
      </c>
      <c r="K3399" s="345" t="s">
        <v>7312</v>
      </c>
      <c r="L3399" s="345" t="s">
        <v>7313</v>
      </c>
      <c r="M3399" s="345" t="s">
        <v>24</v>
      </c>
      <c r="N3399" s="345" t="s">
        <v>1857</v>
      </c>
      <c r="O3399" s="345"/>
      <c r="P3399" s="345" t="s">
        <v>8965</v>
      </c>
      <c r="Q3399" s="344"/>
      <c r="R3399" s="344">
        <v>41895</v>
      </c>
      <c r="S3399" s="346">
        <v>100000</v>
      </c>
      <c r="T3399" s="347">
        <v>1000000000</v>
      </c>
    </row>
    <row r="3400" spans="1:20" ht="15">
      <c r="A3400">
        <v>3399</v>
      </c>
      <c r="B3400" s="344">
        <v>41271</v>
      </c>
      <c r="C3400" s="345" t="s">
        <v>9137</v>
      </c>
      <c r="D3400" s="345" t="s">
        <v>9138</v>
      </c>
      <c r="E3400" s="345" t="s">
        <v>25094</v>
      </c>
      <c r="F3400" s="345" t="s">
        <v>30665</v>
      </c>
      <c r="G3400" s="345" t="s">
        <v>25096</v>
      </c>
      <c r="H3400" s="346">
        <v>10000</v>
      </c>
      <c r="I3400" s="345" t="s">
        <v>3894</v>
      </c>
      <c r="J3400" s="344">
        <v>41072</v>
      </c>
      <c r="K3400" s="345" t="s">
        <v>7312</v>
      </c>
      <c r="L3400" s="345" t="s">
        <v>7313</v>
      </c>
      <c r="M3400" s="345" t="s">
        <v>24</v>
      </c>
      <c r="N3400" s="345" t="s">
        <v>235</v>
      </c>
      <c r="O3400" s="345"/>
      <c r="P3400" s="345" t="s">
        <v>8962</v>
      </c>
      <c r="Q3400" s="344"/>
      <c r="R3400" s="344">
        <v>41437</v>
      </c>
      <c r="S3400" s="346">
        <v>1120000</v>
      </c>
      <c r="T3400" s="347">
        <v>11200000000</v>
      </c>
    </row>
    <row r="3401" spans="1:20" ht="15">
      <c r="A3401">
        <v>3400</v>
      </c>
      <c r="B3401" s="344">
        <v>41271</v>
      </c>
      <c r="C3401" s="345" t="s">
        <v>8963</v>
      </c>
      <c r="D3401" s="345" t="s">
        <v>8964</v>
      </c>
      <c r="E3401" s="345" t="s">
        <v>29313</v>
      </c>
      <c r="F3401" s="345" t="s">
        <v>30666</v>
      </c>
      <c r="G3401" s="345" t="s">
        <v>29315</v>
      </c>
      <c r="H3401" s="346">
        <v>50000</v>
      </c>
      <c r="I3401" s="345" t="s">
        <v>4177</v>
      </c>
      <c r="J3401" s="344">
        <v>41073</v>
      </c>
      <c r="K3401" s="345" t="s">
        <v>7312</v>
      </c>
      <c r="L3401" s="345" t="s">
        <v>7313</v>
      </c>
      <c r="M3401" s="345" t="s">
        <v>24</v>
      </c>
      <c r="N3401" s="345" t="s">
        <v>1857</v>
      </c>
      <c r="O3401" s="345"/>
      <c r="P3401" s="345" t="s">
        <v>8965</v>
      </c>
      <c r="Q3401" s="344"/>
      <c r="R3401" s="344">
        <v>44651</v>
      </c>
      <c r="S3401" s="346">
        <v>1000</v>
      </c>
      <c r="T3401" s="347">
        <v>50000000</v>
      </c>
    </row>
    <row r="3402" spans="1:20" ht="15">
      <c r="A3402">
        <v>3401</v>
      </c>
      <c r="B3402" s="344">
        <v>41271</v>
      </c>
      <c r="C3402" s="345" t="s">
        <v>8963</v>
      </c>
      <c r="D3402" s="345" t="s">
        <v>8964</v>
      </c>
      <c r="E3402" s="345" t="s">
        <v>29316</v>
      </c>
      <c r="F3402" s="345" t="s">
        <v>30667</v>
      </c>
      <c r="G3402" s="345" t="s">
        <v>29318</v>
      </c>
      <c r="H3402" s="346">
        <v>20000000</v>
      </c>
      <c r="I3402" s="345" t="s">
        <v>3894</v>
      </c>
      <c r="J3402" s="344">
        <v>41073</v>
      </c>
      <c r="K3402" s="345" t="s">
        <v>7312</v>
      </c>
      <c r="L3402" s="345" t="s">
        <v>7313</v>
      </c>
      <c r="M3402" s="345" t="s">
        <v>24</v>
      </c>
      <c r="N3402" s="345" t="s">
        <v>1857</v>
      </c>
      <c r="O3402" s="345"/>
      <c r="P3402" s="345" t="s">
        <v>8965</v>
      </c>
      <c r="Q3402" s="344"/>
      <c r="R3402" s="344">
        <v>44651</v>
      </c>
      <c r="S3402" s="346">
        <v>750</v>
      </c>
      <c r="T3402" s="347">
        <v>15000000000</v>
      </c>
    </row>
    <row r="3403" spans="1:20" ht="15">
      <c r="A3403">
        <v>3402</v>
      </c>
      <c r="B3403" s="344">
        <v>41271</v>
      </c>
      <c r="C3403" s="345" t="s">
        <v>15855</v>
      </c>
      <c r="D3403" s="345" t="s">
        <v>15856</v>
      </c>
      <c r="E3403" s="345" t="s">
        <v>26937</v>
      </c>
      <c r="F3403" s="345" t="s">
        <v>30668</v>
      </c>
      <c r="G3403" s="345" t="s">
        <v>26938</v>
      </c>
      <c r="H3403" s="346">
        <v>1</v>
      </c>
      <c r="I3403" s="345" t="s">
        <v>3894</v>
      </c>
      <c r="J3403" s="344">
        <v>41074</v>
      </c>
      <c r="K3403" s="345" t="s">
        <v>7312</v>
      </c>
      <c r="L3403" s="345" t="s">
        <v>7313</v>
      </c>
      <c r="M3403" s="345" t="s">
        <v>24</v>
      </c>
      <c r="N3403" s="345" t="s">
        <v>11491</v>
      </c>
      <c r="O3403" s="345"/>
      <c r="P3403" s="345"/>
      <c r="Q3403" s="344"/>
      <c r="R3403" s="344"/>
      <c r="S3403" s="346">
        <v>5000000</v>
      </c>
      <c r="T3403" s="347">
        <v>5000000</v>
      </c>
    </row>
    <row r="3404" spans="1:20" ht="15">
      <c r="A3404">
        <v>3403</v>
      </c>
      <c r="B3404" s="344">
        <v>41271</v>
      </c>
      <c r="C3404" s="345" t="s">
        <v>16347</v>
      </c>
      <c r="D3404" s="345" t="s">
        <v>16348</v>
      </c>
      <c r="E3404" s="345" t="s">
        <v>26961</v>
      </c>
      <c r="F3404" s="345" t="s">
        <v>30669</v>
      </c>
      <c r="G3404" s="345" t="s">
        <v>26963</v>
      </c>
      <c r="H3404" s="346">
        <v>100</v>
      </c>
      <c r="I3404" s="345" t="s">
        <v>3894</v>
      </c>
      <c r="J3404" s="344">
        <v>41074</v>
      </c>
      <c r="K3404" s="345" t="s">
        <v>7312</v>
      </c>
      <c r="L3404" s="345" t="s">
        <v>7313</v>
      </c>
      <c r="M3404" s="345" t="s">
        <v>24</v>
      </c>
      <c r="N3404" s="345" t="s">
        <v>11491</v>
      </c>
      <c r="O3404" s="345"/>
      <c r="P3404" s="345"/>
      <c r="Q3404" s="344"/>
      <c r="R3404" s="344"/>
      <c r="S3404" s="346">
        <v>50000</v>
      </c>
      <c r="T3404" s="347">
        <v>5000000</v>
      </c>
    </row>
    <row r="3405" spans="1:20" ht="15">
      <c r="A3405">
        <v>3404</v>
      </c>
      <c r="B3405" s="344">
        <v>41271</v>
      </c>
      <c r="C3405" s="345" t="s">
        <v>30670</v>
      </c>
      <c r="D3405" s="345" t="s">
        <v>30671</v>
      </c>
      <c r="E3405" s="345" t="s">
        <v>27275</v>
      </c>
      <c r="F3405" s="345" t="s">
        <v>30672</v>
      </c>
      <c r="G3405" s="345" t="s">
        <v>27277</v>
      </c>
      <c r="H3405" s="346">
        <v>1786</v>
      </c>
      <c r="I3405" s="345" t="s">
        <v>4177</v>
      </c>
      <c r="J3405" s="344">
        <v>41074</v>
      </c>
      <c r="K3405" s="345" t="s">
        <v>7312</v>
      </c>
      <c r="L3405" s="345" t="s">
        <v>7313</v>
      </c>
      <c r="M3405" s="345" t="s">
        <v>24</v>
      </c>
      <c r="N3405" s="345" t="s">
        <v>11512</v>
      </c>
      <c r="O3405" s="345"/>
      <c r="P3405" s="345"/>
      <c r="Q3405" s="344"/>
      <c r="R3405" s="344"/>
      <c r="S3405" s="346">
        <v>1</v>
      </c>
      <c r="T3405" s="347">
        <v>1786</v>
      </c>
    </row>
    <row r="3406" spans="1:20" ht="15">
      <c r="A3406">
        <v>3405</v>
      </c>
      <c r="B3406" s="344">
        <v>41271</v>
      </c>
      <c r="C3406" s="345" t="s">
        <v>30670</v>
      </c>
      <c r="D3406" s="345" t="s">
        <v>30671</v>
      </c>
      <c r="E3406" s="345" t="s">
        <v>27283</v>
      </c>
      <c r="F3406" s="345" t="s">
        <v>30673</v>
      </c>
      <c r="G3406" s="345" t="s">
        <v>27284</v>
      </c>
      <c r="H3406" s="346">
        <v>2</v>
      </c>
      <c r="I3406" s="345" t="s">
        <v>4177</v>
      </c>
      <c r="J3406" s="344">
        <v>41074</v>
      </c>
      <c r="K3406" s="345" t="s">
        <v>7312</v>
      </c>
      <c r="L3406" s="345" t="s">
        <v>7313</v>
      </c>
      <c r="M3406" s="345" t="s">
        <v>24</v>
      </c>
      <c r="N3406" s="345" t="s">
        <v>11512</v>
      </c>
      <c r="O3406" s="345"/>
      <c r="P3406" s="345"/>
      <c r="Q3406" s="344"/>
      <c r="R3406" s="344"/>
      <c r="S3406" s="346">
        <v>7</v>
      </c>
      <c r="T3406" s="347">
        <v>14</v>
      </c>
    </row>
    <row r="3407" spans="1:20" ht="15">
      <c r="A3407">
        <v>3406</v>
      </c>
      <c r="B3407" s="344">
        <v>41271</v>
      </c>
      <c r="C3407" s="345" t="s">
        <v>30670</v>
      </c>
      <c r="D3407" s="345" t="s">
        <v>30671</v>
      </c>
      <c r="E3407" s="345" t="s">
        <v>27285</v>
      </c>
      <c r="F3407" s="345" t="s">
        <v>30674</v>
      </c>
      <c r="G3407" s="345" t="s">
        <v>27287</v>
      </c>
      <c r="H3407" s="346">
        <v>100</v>
      </c>
      <c r="I3407" s="345" t="s">
        <v>4177</v>
      </c>
      <c r="J3407" s="344">
        <v>41074</v>
      </c>
      <c r="K3407" s="345" t="s">
        <v>7312</v>
      </c>
      <c r="L3407" s="345" t="s">
        <v>7313</v>
      </c>
      <c r="M3407" s="345" t="s">
        <v>24</v>
      </c>
      <c r="N3407" s="345" t="s">
        <v>11491</v>
      </c>
      <c r="O3407" s="345"/>
      <c r="P3407" s="345"/>
      <c r="Q3407" s="344"/>
      <c r="R3407" s="344"/>
      <c r="S3407" s="346">
        <v>10714282</v>
      </c>
      <c r="T3407" s="347">
        <v>1071428200</v>
      </c>
    </row>
    <row r="3408" spans="1:20" ht="15">
      <c r="A3408">
        <v>3407</v>
      </c>
      <c r="B3408" s="344">
        <v>41271</v>
      </c>
      <c r="C3408" s="345" t="s">
        <v>30675</v>
      </c>
      <c r="D3408" s="345" t="s">
        <v>30676</v>
      </c>
      <c r="E3408" s="345" t="s">
        <v>27201</v>
      </c>
      <c r="F3408" s="345" t="s">
        <v>30677</v>
      </c>
      <c r="G3408" s="345" t="s">
        <v>27203</v>
      </c>
      <c r="H3408" s="346">
        <v>1000</v>
      </c>
      <c r="I3408" s="345" t="s">
        <v>3894</v>
      </c>
      <c r="J3408" s="344">
        <v>41075</v>
      </c>
      <c r="K3408" s="345" t="s">
        <v>7312</v>
      </c>
      <c r="L3408" s="345" t="s">
        <v>7313</v>
      </c>
      <c r="M3408" s="345" t="s">
        <v>24</v>
      </c>
      <c r="N3408" s="345" t="s">
        <v>11491</v>
      </c>
      <c r="O3408" s="345"/>
      <c r="P3408" s="345"/>
      <c r="Q3408" s="344"/>
      <c r="R3408" s="344"/>
      <c r="S3408" s="346">
        <v>200000</v>
      </c>
      <c r="T3408" s="347">
        <v>200000000</v>
      </c>
    </row>
    <row r="3409" spans="1:20" ht="15">
      <c r="A3409">
        <v>3408</v>
      </c>
      <c r="B3409" s="344">
        <v>41271</v>
      </c>
      <c r="C3409" s="345" t="s">
        <v>9406</v>
      </c>
      <c r="D3409" s="345" t="s">
        <v>9407</v>
      </c>
      <c r="E3409" s="345" t="s">
        <v>29355</v>
      </c>
      <c r="F3409" s="345" t="s">
        <v>30678</v>
      </c>
      <c r="G3409" s="345" t="s">
        <v>29357</v>
      </c>
      <c r="H3409" s="346">
        <v>100</v>
      </c>
      <c r="I3409" s="345" t="s">
        <v>4177</v>
      </c>
      <c r="J3409" s="344">
        <v>41075</v>
      </c>
      <c r="K3409" s="345" t="s">
        <v>7312</v>
      </c>
      <c r="L3409" s="345" t="s">
        <v>7313</v>
      </c>
      <c r="M3409" s="345" t="s">
        <v>24</v>
      </c>
      <c r="N3409" s="345" t="s">
        <v>1857</v>
      </c>
      <c r="O3409" s="345"/>
      <c r="P3409" s="345" t="s">
        <v>8965</v>
      </c>
      <c r="Q3409" s="344"/>
      <c r="R3409" s="344">
        <v>42173</v>
      </c>
      <c r="S3409" s="346">
        <v>24776</v>
      </c>
      <c r="T3409" s="347">
        <v>2477600</v>
      </c>
    </row>
    <row r="3410" spans="1:20" ht="15">
      <c r="A3410">
        <v>3409</v>
      </c>
      <c r="B3410" s="344">
        <v>41271</v>
      </c>
      <c r="C3410" s="345" t="s">
        <v>9137</v>
      </c>
      <c r="D3410" s="345" t="s">
        <v>9138</v>
      </c>
      <c r="E3410" s="345" t="s">
        <v>25098</v>
      </c>
      <c r="F3410" s="345" t="s">
        <v>30679</v>
      </c>
      <c r="G3410" s="345" t="s">
        <v>25100</v>
      </c>
      <c r="H3410" s="346">
        <v>10000</v>
      </c>
      <c r="I3410" s="345" t="s">
        <v>3894</v>
      </c>
      <c r="J3410" s="344">
        <v>41079</v>
      </c>
      <c r="K3410" s="345" t="s">
        <v>7312</v>
      </c>
      <c r="L3410" s="345" t="s">
        <v>7313</v>
      </c>
      <c r="M3410" s="345" t="s">
        <v>24</v>
      </c>
      <c r="N3410" s="345" t="s">
        <v>235</v>
      </c>
      <c r="O3410" s="345"/>
      <c r="P3410" s="345" t="s">
        <v>8962</v>
      </c>
      <c r="Q3410" s="344"/>
      <c r="R3410" s="344">
        <v>41444</v>
      </c>
      <c r="S3410" s="346">
        <v>870000</v>
      </c>
      <c r="T3410" s="347">
        <v>8700000000</v>
      </c>
    </row>
    <row r="3411" spans="1:20" ht="15">
      <c r="A3411">
        <v>3410</v>
      </c>
      <c r="B3411" s="344">
        <v>41271</v>
      </c>
      <c r="C3411" s="345" t="s">
        <v>30680</v>
      </c>
      <c r="D3411" s="345" t="s">
        <v>30681</v>
      </c>
      <c r="E3411" s="345" t="s">
        <v>27358</v>
      </c>
      <c r="F3411" s="345" t="s">
        <v>30682</v>
      </c>
      <c r="G3411" s="345" t="s">
        <v>27360</v>
      </c>
      <c r="H3411" s="346">
        <v>10000</v>
      </c>
      <c r="I3411" s="345" t="s">
        <v>3894</v>
      </c>
      <c r="J3411" s="344">
        <v>41079</v>
      </c>
      <c r="K3411" s="345" t="s">
        <v>7312</v>
      </c>
      <c r="L3411" s="345" t="s">
        <v>7313</v>
      </c>
      <c r="M3411" s="345" t="s">
        <v>24</v>
      </c>
      <c r="N3411" s="345" t="s">
        <v>11491</v>
      </c>
      <c r="O3411" s="345"/>
      <c r="P3411" s="345"/>
      <c r="Q3411" s="344"/>
      <c r="R3411" s="344"/>
      <c r="S3411" s="346">
        <v>510</v>
      </c>
      <c r="T3411" s="347">
        <v>5100000</v>
      </c>
    </row>
    <row r="3412" spans="1:20" ht="15">
      <c r="A3412">
        <v>3411</v>
      </c>
      <c r="B3412" s="344">
        <v>41271</v>
      </c>
      <c r="C3412" s="345" t="s">
        <v>30683</v>
      </c>
      <c r="D3412" s="345" t="s">
        <v>30684</v>
      </c>
      <c r="E3412" s="345" t="s">
        <v>26188</v>
      </c>
      <c r="F3412" s="345" t="s">
        <v>30685</v>
      </c>
      <c r="G3412" s="345" t="s">
        <v>26190</v>
      </c>
      <c r="H3412" s="346">
        <v>1000000</v>
      </c>
      <c r="I3412" s="345" t="s">
        <v>3894</v>
      </c>
      <c r="J3412" s="344">
        <v>41079</v>
      </c>
      <c r="K3412" s="345" t="s">
        <v>7312</v>
      </c>
      <c r="L3412" s="345" t="s">
        <v>7313</v>
      </c>
      <c r="M3412" s="345" t="s">
        <v>24</v>
      </c>
      <c r="N3412" s="345" t="s">
        <v>11491</v>
      </c>
      <c r="O3412" s="345"/>
      <c r="P3412" s="345"/>
      <c r="Q3412" s="344"/>
      <c r="R3412" s="344"/>
      <c r="S3412" s="346">
        <v>20</v>
      </c>
      <c r="T3412" s="347">
        <v>20000000</v>
      </c>
    </row>
    <row r="3413" spans="1:20" ht="15">
      <c r="A3413">
        <v>3412</v>
      </c>
      <c r="B3413" s="344">
        <v>41271</v>
      </c>
      <c r="C3413" s="345" t="s">
        <v>10633</v>
      </c>
      <c r="D3413" s="345" t="s">
        <v>10634</v>
      </c>
      <c r="E3413" s="345" t="s">
        <v>29444</v>
      </c>
      <c r="F3413" s="345" t="s">
        <v>30686</v>
      </c>
      <c r="G3413" s="345" t="s">
        <v>29446</v>
      </c>
      <c r="H3413" s="346">
        <v>100</v>
      </c>
      <c r="I3413" s="345" t="s">
        <v>4177</v>
      </c>
      <c r="J3413" s="344">
        <v>41079</v>
      </c>
      <c r="K3413" s="345" t="s">
        <v>7312</v>
      </c>
      <c r="L3413" s="345" t="s">
        <v>7313</v>
      </c>
      <c r="M3413" s="345" t="s">
        <v>24</v>
      </c>
      <c r="N3413" s="345" t="s">
        <v>1857</v>
      </c>
      <c r="O3413" s="345"/>
      <c r="P3413" s="345" t="s">
        <v>8965</v>
      </c>
      <c r="Q3413" s="344"/>
      <c r="R3413" s="344">
        <v>42902</v>
      </c>
      <c r="S3413" s="346">
        <v>7768</v>
      </c>
      <c r="T3413" s="347">
        <v>776800</v>
      </c>
    </row>
    <row r="3414" spans="1:20" ht="15">
      <c r="A3414">
        <v>3413</v>
      </c>
      <c r="B3414" s="344">
        <v>41271</v>
      </c>
      <c r="C3414" s="345" t="s">
        <v>7453</v>
      </c>
      <c r="D3414" s="345" t="s">
        <v>7454</v>
      </c>
      <c r="E3414" s="345" t="s">
        <v>28725</v>
      </c>
      <c r="F3414" s="345" t="s">
        <v>30687</v>
      </c>
      <c r="G3414" s="345" t="s">
        <v>28727</v>
      </c>
      <c r="H3414" s="346">
        <v>100</v>
      </c>
      <c r="I3414" s="345" t="s">
        <v>4177</v>
      </c>
      <c r="J3414" s="344">
        <v>41079</v>
      </c>
      <c r="K3414" s="345" t="s">
        <v>7312</v>
      </c>
      <c r="L3414" s="345" t="s">
        <v>7313</v>
      </c>
      <c r="M3414" s="345" t="s">
        <v>24</v>
      </c>
      <c r="N3414" s="345" t="s">
        <v>7411</v>
      </c>
      <c r="O3414" s="345" t="s">
        <v>7315</v>
      </c>
      <c r="P3414" s="345"/>
      <c r="Q3414" s="344"/>
      <c r="R3414" s="344">
        <v>41989</v>
      </c>
      <c r="S3414" s="346">
        <v>27066</v>
      </c>
      <c r="T3414" s="347">
        <v>2706600</v>
      </c>
    </row>
    <row r="3415" spans="1:20" ht="15">
      <c r="A3415">
        <v>3414</v>
      </c>
      <c r="B3415" s="344">
        <v>41271</v>
      </c>
      <c r="C3415" s="345" t="s">
        <v>7453</v>
      </c>
      <c r="D3415" s="345" t="s">
        <v>7454</v>
      </c>
      <c r="E3415" s="345" t="s">
        <v>28720</v>
      </c>
      <c r="F3415" s="345" t="s">
        <v>30688</v>
      </c>
      <c r="G3415" s="345" t="s">
        <v>28722</v>
      </c>
      <c r="H3415" s="346">
        <v>10000</v>
      </c>
      <c r="I3415" s="345" t="s">
        <v>3894</v>
      </c>
      <c r="J3415" s="344">
        <v>41079</v>
      </c>
      <c r="K3415" s="345" t="s">
        <v>7312</v>
      </c>
      <c r="L3415" s="345" t="s">
        <v>7313</v>
      </c>
      <c r="M3415" s="345" t="s">
        <v>24</v>
      </c>
      <c r="N3415" s="345" t="s">
        <v>7411</v>
      </c>
      <c r="O3415" s="345" t="s">
        <v>7315</v>
      </c>
      <c r="P3415" s="345"/>
      <c r="Q3415" s="344"/>
      <c r="R3415" s="344">
        <v>41989</v>
      </c>
      <c r="S3415" s="346">
        <v>154994</v>
      </c>
      <c r="T3415" s="347">
        <v>1549940000</v>
      </c>
    </row>
    <row r="3416" spans="1:20" ht="15">
      <c r="A3416">
        <v>3415</v>
      </c>
      <c r="B3416" s="344">
        <v>41271</v>
      </c>
      <c r="C3416" s="345" t="s">
        <v>7463</v>
      </c>
      <c r="D3416" s="345" t="s">
        <v>7464</v>
      </c>
      <c r="E3416" s="345" t="s">
        <v>28857</v>
      </c>
      <c r="F3416" s="345" t="s">
        <v>30689</v>
      </c>
      <c r="G3416" s="345" t="s">
        <v>28859</v>
      </c>
      <c r="H3416" s="346">
        <v>1</v>
      </c>
      <c r="I3416" s="345" t="s">
        <v>3894</v>
      </c>
      <c r="J3416" s="344">
        <v>41081</v>
      </c>
      <c r="K3416" s="345" t="s">
        <v>7312</v>
      </c>
      <c r="L3416" s="345" t="s">
        <v>7313</v>
      </c>
      <c r="M3416" s="345" t="s">
        <v>24</v>
      </c>
      <c r="N3416" s="345" t="s">
        <v>7411</v>
      </c>
      <c r="O3416" s="345" t="s">
        <v>7412</v>
      </c>
      <c r="P3416" s="345"/>
      <c r="Q3416" s="344"/>
      <c r="R3416" s="344"/>
      <c r="S3416" s="346">
        <v>3956303948</v>
      </c>
      <c r="T3416" s="347">
        <v>3956303948</v>
      </c>
    </row>
    <row r="3417" spans="1:20" ht="15">
      <c r="A3417">
        <v>3416</v>
      </c>
      <c r="B3417" s="344">
        <v>41271</v>
      </c>
      <c r="C3417" s="345" t="s">
        <v>8963</v>
      </c>
      <c r="D3417" s="345" t="s">
        <v>8964</v>
      </c>
      <c r="E3417" s="345" t="s">
        <v>24747</v>
      </c>
      <c r="F3417" s="345" t="s">
        <v>30690</v>
      </c>
      <c r="G3417" s="345" t="s">
        <v>29319</v>
      </c>
      <c r="H3417" s="346">
        <v>10000</v>
      </c>
      <c r="I3417" s="345" t="s">
        <v>3894</v>
      </c>
      <c r="J3417" s="344">
        <v>41092</v>
      </c>
      <c r="K3417" s="345" t="s">
        <v>7312</v>
      </c>
      <c r="L3417" s="345" t="s">
        <v>7313</v>
      </c>
      <c r="M3417" s="345" t="s">
        <v>24</v>
      </c>
      <c r="N3417" s="345" t="s">
        <v>26</v>
      </c>
      <c r="O3417" s="345"/>
      <c r="P3417" s="345" t="s">
        <v>8962</v>
      </c>
      <c r="Q3417" s="344"/>
      <c r="R3417" s="344">
        <v>42188</v>
      </c>
      <c r="S3417" s="346">
        <v>150000</v>
      </c>
      <c r="T3417" s="347">
        <v>1500000000</v>
      </c>
    </row>
    <row r="3418" spans="1:20" ht="15">
      <c r="A3418">
        <v>3417</v>
      </c>
      <c r="B3418" s="344">
        <v>41271</v>
      </c>
      <c r="C3418" s="345" t="s">
        <v>30691</v>
      </c>
      <c r="D3418" s="345" t="s">
        <v>30692</v>
      </c>
      <c r="E3418" s="345" t="s">
        <v>27411</v>
      </c>
      <c r="F3418" s="345" t="s">
        <v>30693</v>
      </c>
      <c r="G3418" s="345" t="s">
        <v>27413</v>
      </c>
      <c r="H3418" s="346">
        <v>50000</v>
      </c>
      <c r="I3418" s="345" t="s">
        <v>3894</v>
      </c>
      <c r="J3418" s="344">
        <v>41080</v>
      </c>
      <c r="K3418" s="345" t="s">
        <v>7312</v>
      </c>
      <c r="L3418" s="345" t="s">
        <v>7313</v>
      </c>
      <c r="M3418" s="345" t="s">
        <v>24</v>
      </c>
      <c r="N3418" s="345" t="s">
        <v>11491</v>
      </c>
      <c r="O3418" s="345"/>
      <c r="P3418" s="345"/>
      <c r="Q3418" s="344"/>
      <c r="R3418" s="344"/>
      <c r="S3418" s="346">
        <v>100</v>
      </c>
      <c r="T3418" s="347">
        <v>5000000</v>
      </c>
    </row>
    <row r="3419" spans="1:20" ht="15">
      <c r="A3419">
        <v>3418</v>
      </c>
      <c r="B3419" s="344">
        <v>41271</v>
      </c>
      <c r="C3419" s="345" t="s">
        <v>30694</v>
      </c>
      <c r="D3419" s="345" t="s">
        <v>30695</v>
      </c>
      <c r="E3419" s="345" t="s">
        <v>26130</v>
      </c>
      <c r="F3419" s="345" t="s">
        <v>30696</v>
      </c>
      <c r="G3419" s="345" t="s">
        <v>26132</v>
      </c>
      <c r="H3419" s="346">
        <v>100</v>
      </c>
      <c r="I3419" s="345" t="s">
        <v>3894</v>
      </c>
      <c r="J3419" s="344">
        <v>41081</v>
      </c>
      <c r="K3419" s="345" t="s">
        <v>7312</v>
      </c>
      <c r="L3419" s="345" t="s">
        <v>7313</v>
      </c>
      <c r="M3419" s="345" t="s">
        <v>24</v>
      </c>
      <c r="N3419" s="345" t="s">
        <v>11491</v>
      </c>
      <c r="O3419" s="345"/>
      <c r="P3419" s="345"/>
      <c r="Q3419" s="344"/>
      <c r="R3419" s="344"/>
      <c r="S3419" s="346">
        <v>6055000</v>
      </c>
      <c r="T3419" s="347">
        <v>605500000</v>
      </c>
    </row>
    <row r="3420" spans="1:20" ht="15">
      <c r="A3420">
        <v>3419</v>
      </c>
      <c r="B3420" s="344">
        <v>41271</v>
      </c>
      <c r="C3420" s="345" t="s">
        <v>30697</v>
      </c>
      <c r="D3420" s="345" t="s">
        <v>14843</v>
      </c>
      <c r="E3420" s="345" t="s">
        <v>25783</v>
      </c>
      <c r="F3420" s="345" t="s">
        <v>30698</v>
      </c>
      <c r="G3420" s="345" t="s">
        <v>14846</v>
      </c>
      <c r="H3420" s="346">
        <v>1000</v>
      </c>
      <c r="I3420" s="345" t="s">
        <v>3894</v>
      </c>
      <c r="J3420" s="344">
        <v>41081</v>
      </c>
      <c r="K3420" s="345" t="s">
        <v>7312</v>
      </c>
      <c r="L3420" s="345" t="s">
        <v>7313</v>
      </c>
      <c r="M3420" s="345" t="s">
        <v>24</v>
      </c>
      <c r="N3420" s="345" t="s">
        <v>11491</v>
      </c>
      <c r="O3420" s="345"/>
      <c r="P3420" s="345"/>
      <c r="Q3420" s="344"/>
      <c r="R3420" s="344"/>
      <c r="S3420" s="346">
        <v>580000</v>
      </c>
      <c r="T3420" s="347">
        <v>580000000</v>
      </c>
    </row>
    <row r="3421" spans="1:20" ht="15">
      <c r="A3421">
        <v>3420</v>
      </c>
      <c r="B3421" s="344">
        <v>41271</v>
      </c>
      <c r="C3421" s="345" t="s">
        <v>8963</v>
      </c>
      <c r="D3421" s="345" t="s">
        <v>8964</v>
      </c>
      <c r="E3421" s="345" t="s">
        <v>29320</v>
      </c>
      <c r="F3421" s="345" t="s">
        <v>30699</v>
      </c>
      <c r="G3421" s="345" t="s">
        <v>29322</v>
      </c>
      <c r="H3421" s="346">
        <v>50000</v>
      </c>
      <c r="I3421" s="345" t="s">
        <v>4177</v>
      </c>
      <c r="J3421" s="344">
        <v>41082</v>
      </c>
      <c r="K3421" s="345" t="s">
        <v>7312</v>
      </c>
      <c r="L3421" s="345" t="s">
        <v>7313</v>
      </c>
      <c r="M3421" s="345" t="s">
        <v>24</v>
      </c>
      <c r="N3421" s="345" t="s">
        <v>1857</v>
      </c>
      <c r="O3421" s="345"/>
      <c r="P3421" s="345" t="s">
        <v>8965</v>
      </c>
      <c r="Q3421" s="344"/>
      <c r="R3421" s="344">
        <v>41793</v>
      </c>
      <c r="S3421" s="346">
        <v>900</v>
      </c>
      <c r="T3421" s="347">
        <v>45000000</v>
      </c>
    </row>
    <row r="3422" spans="1:20" ht="15">
      <c r="A3422">
        <v>3421</v>
      </c>
      <c r="B3422" s="344">
        <v>41271</v>
      </c>
      <c r="C3422" s="345" t="s">
        <v>7431</v>
      </c>
      <c r="D3422" s="345" t="s">
        <v>7432</v>
      </c>
      <c r="E3422" s="345" t="s">
        <v>28533</v>
      </c>
      <c r="F3422" s="345" t="s">
        <v>30700</v>
      </c>
      <c r="G3422" s="345" t="s">
        <v>28535</v>
      </c>
      <c r="H3422" s="346">
        <v>1</v>
      </c>
      <c r="I3422" s="345" t="s">
        <v>3894</v>
      </c>
      <c r="J3422" s="344">
        <v>41082</v>
      </c>
      <c r="K3422" s="345" t="s">
        <v>7312</v>
      </c>
      <c r="L3422" s="345" t="s">
        <v>7313</v>
      </c>
      <c r="M3422" s="345" t="s">
        <v>24</v>
      </c>
      <c r="N3422" s="345" t="s">
        <v>7411</v>
      </c>
      <c r="O3422" s="345" t="s">
        <v>7412</v>
      </c>
      <c r="P3422" s="345"/>
      <c r="Q3422" s="344"/>
      <c r="R3422" s="344"/>
      <c r="S3422" s="346">
        <v>8548738869</v>
      </c>
      <c r="T3422" s="347">
        <v>8548738869</v>
      </c>
    </row>
    <row r="3423" spans="1:20" ht="15">
      <c r="A3423">
        <v>3422</v>
      </c>
      <c r="B3423" s="344">
        <v>41271</v>
      </c>
      <c r="C3423" s="345" t="s">
        <v>8439</v>
      </c>
      <c r="D3423" s="345" t="s">
        <v>8440</v>
      </c>
      <c r="E3423" s="345" t="s">
        <v>28508</v>
      </c>
      <c r="F3423" s="345" t="s">
        <v>30701</v>
      </c>
      <c r="G3423" s="345" t="s">
        <v>30702</v>
      </c>
      <c r="H3423" s="346">
        <v>1</v>
      </c>
      <c r="I3423" s="345" t="s">
        <v>3894</v>
      </c>
      <c r="J3423" s="344">
        <v>41082</v>
      </c>
      <c r="K3423" s="345" t="s">
        <v>7312</v>
      </c>
      <c r="L3423" s="345" t="s">
        <v>7313</v>
      </c>
      <c r="M3423" s="345" t="s">
        <v>24</v>
      </c>
      <c r="N3423" s="345" t="s">
        <v>7411</v>
      </c>
      <c r="O3423" s="345" t="s">
        <v>7412</v>
      </c>
      <c r="P3423" s="345"/>
      <c r="Q3423" s="344"/>
      <c r="R3423" s="344"/>
      <c r="S3423" s="346">
        <v>4345742176</v>
      </c>
      <c r="T3423" s="347">
        <v>4345742176</v>
      </c>
    </row>
    <row r="3424" spans="1:20" ht="15">
      <c r="A3424">
        <v>3423</v>
      </c>
      <c r="B3424" s="344">
        <v>41271</v>
      </c>
      <c r="C3424" s="345" t="s">
        <v>10633</v>
      </c>
      <c r="D3424" s="345" t="s">
        <v>10634</v>
      </c>
      <c r="E3424" s="345" t="s">
        <v>29403</v>
      </c>
      <c r="F3424" s="345" t="s">
        <v>30703</v>
      </c>
      <c r="G3424" s="345" t="s">
        <v>29405</v>
      </c>
      <c r="H3424" s="346">
        <v>100</v>
      </c>
      <c r="I3424" s="345" t="s">
        <v>4177</v>
      </c>
      <c r="J3424" s="344">
        <v>41082</v>
      </c>
      <c r="K3424" s="345" t="s">
        <v>7312</v>
      </c>
      <c r="L3424" s="345" t="s">
        <v>7313</v>
      </c>
      <c r="M3424" s="345" t="s">
        <v>24</v>
      </c>
      <c r="N3424" s="345" t="s">
        <v>1857</v>
      </c>
      <c r="O3424" s="345"/>
      <c r="P3424" s="345" t="s">
        <v>8962</v>
      </c>
      <c r="Q3424" s="344"/>
      <c r="R3424" s="344">
        <v>41447</v>
      </c>
      <c r="S3424" s="346">
        <v>23388</v>
      </c>
      <c r="T3424" s="347">
        <v>2338800</v>
      </c>
    </row>
    <row r="3425" spans="1:20" ht="15">
      <c r="A3425">
        <v>3424</v>
      </c>
      <c r="B3425" s="344">
        <v>41271</v>
      </c>
      <c r="C3425" s="345" t="s">
        <v>10633</v>
      </c>
      <c r="D3425" s="345" t="s">
        <v>10634</v>
      </c>
      <c r="E3425" s="345" t="s">
        <v>29379</v>
      </c>
      <c r="F3425" s="345" t="s">
        <v>30704</v>
      </c>
      <c r="G3425" s="345" t="s">
        <v>29381</v>
      </c>
      <c r="H3425" s="346">
        <v>10000</v>
      </c>
      <c r="I3425" s="345" t="s">
        <v>3894</v>
      </c>
      <c r="J3425" s="344">
        <v>41082</v>
      </c>
      <c r="K3425" s="345" t="s">
        <v>7312</v>
      </c>
      <c r="L3425" s="345" t="s">
        <v>7313</v>
      </c>
      <c r="M3425" s="345" t="s">
        <v>24</v>
      </c>
      <c r="N3425" s="345" t="s">
        <v>1857</v>
      </c>
      <c r="O3425" s="345"/>
      <c r="P3425" s="345" t="s">
        <v>8962</v>
      </c>
      <c r="Q3425" s="344"/>
      <c r="R3425" s="344">
        <v>41447</v>
      </c>
      <c r="S3425" s="346">
        <v>454244</v>
      </c>
      <c r="T3425" s="347">
        <v>4542440000</v>
      </c>
    </row>
    <row r="3426" spans="1:20" ht="15">
      <c r="A3426">
        <v>3425</v>
      </c>
      <c r="B3426" s="344">
        <v>41271</v>
      </c>
      <c r="C3426" s="345" t="s">
        <v>10633</v>
      </c>
      <c r="D3426" s="345" t="s">
        <v>10634</v>
      </c>
      <c r="E3426" s="345" t="s">
        <v>29419</v>
      </c>
      <c r="F3426" s="345" t="s">
        <v>30705</v>
      </c>
      <c r="G3426" s="345" t="s">
        <v>29421</v>
      </c>
      <c r="H3426" s="346">
        <v>100</v>
      </c>
      <c r="I3426" s="345" t="s">
        <v>4177</v>
      </c>
      <c r="J3426" s="344">
        <v>41082</v>
      </c>
      <c r="K3426" s="345" t="s">
        <v>7312</v>
      </c>
      <c r="L3426" s="345" t="s">
        <v>7313</v>
      </c>
      <c r="M3426" s="345" t="s">
        <v>24</v>
      </c>
      <c r="N3426" s="345" t="s">
        <v>1857</v>
      </c>
      <c r="O3426" s="345"/>
      <c r="P3426" s="345" t="s">
        <v>8962</v>
      </c>
      <c r="Q3426" s="344"/>
      <c r="R3426" s="344">
        <v>41812</v>
      </c>
      <c r="S3426" s="346">
        <v>2009</v>
      </c>
      <c r="T3426" s="347">
        <v>200900</v>
      </c>
    </row>
    <row r="3427" spans="1:20" ht="15">
      <c r="A3427">
        <v>3426</v>
      </c>
      <c r="B3427" s="344">
        <v>41271</v>
      </c>
      <c r="C3427" s="345" t="s">
        <v>30706</v>
      </c>
      <c r="D3427" s="345" t="s">
        <v>30707</v>
      </c>
      <c r="E3427" s="345" t="s">
        <v>27223</v>
      </c>
      <c r="F3427" s="345" t="s">
        <v>30708</v>
      </c>
      <c r="G3427" s="345" t="s">
        <v>27225</v>
      </c>
      <c r="H3427" s="346">
        <v>20</v>
      </c>
      <c r="I3427" s="345" t="s">
        <v>3894</v>
      </c>
      <c r="J3427" s="344">
        <v>41085</v>
      </c>
      <c r="K3427" s="345" t="s">
        <v>7312</v>
      </c>
      <c r="L3427" s="345" t="s">
        <v>7313</v>
      </c>
      <c r="M3427" s="345" t="s">
        <v>24</v>
      </c>
      <c r="N3427" s="345" t="s">
        <v>11491</v>
      </c>
      <c r="O3427" s="345"/>
      <c r="P3427" s="345"/>
      <c r="Q3427" s="344"/>
      <c r="R3427" s="344"/>
      <c r="S3427" s="346">
        <v>114070000</v>
      </c>
      <c r="T3427" s="347">
        <v>2281400000</v>
      </c>
    </row>
    <row r="3428" spans="1:20" ht="15">
      <c r="A3428">
        <v>3427</v>
      </c>
      <c r="B3428" s="344">
        <v>41271</v>
      </c>
      <c r="C3428" s="345" t="s">
        <v>30706</v>
      </c>
      <c r="D3428" s="345" t="s">
        <v>30707</v>
      </c>
      <c r="E3428" s="345" t="s">
        <v>27215</v>
      </c>
      <c r="F3428" s="345" t="s">
        <v>30709</v>
      </c>
      <c r="G3428" s="345" t="s">
        <v>27217</v>
      </c>
      <c r="H3428" s="346">
        <v>20</v>
      </c>
      <c r="I3428" s="345" t="s">
        <v>3894</v>
      </c>
      <c r="J3428" s="344">
        <v>41085</v>
      </c>
      <c r="K3428" s="345" t="s">
        <v>7312</v>
      </c>
      <c r="L3428" s="345" t="s">
        <v>7313</v>
      </c>
      <c r="M3428" s="345" t="s">
        <v>24</v>
      </c>
      <c r="N3428" s="345" t="s">
        <v>11512</v>
      </c>
      <c r="O3428" s="345"/>
      <c r="P3428" s="345"/>
      <c r="Q3428" s="344"/>
      <c r="R3428" s="344"/>
      <c r="S3428" s="346">
        <v>20130000</v>
      </c>
      <c r="T3428" s="347">
        <v>402600000</v>
      </c>
    </row>
    <row r="3429" spans="1:20" ht="15">
      <c r="A3429">
        <v>3428</v>
      </c>
      <c r="B3429" s="344">
        <v>41271</v>
      </c>
      <c r="C3429" s="345" t="s">
        <v>9402</v>
      </c>
      <c r="D3429" s="345" t="s">
        <v>9403</v>
      </c>
      <c r="E3429" s="345" t="s">
        <v>29468</v>
      </c>
      <c r="F3429" s="345" t="s">
        <v>30710</v>
      </c>
      <c r="G3429" s="345" t="s">
        <v>29470</v>
      </c>
      <c r="H3429" s="346">
        <v>10000</v>
      </c>
      <c r="I3429" s="345" t="s">
        <v>3894</v>
      </c>
      <c r="J3429" s="344">
        <v>41085</v>
      </c>
      <c r="K3429" s="345" t="s">
        <v>7312</v>
      </c>
      <c r="L3429" s="345" t="s">
        <v>7313</v>
      </c>
      <c r="M3429" s="345" t="s">
        <v>24</v>
      </c>
      <c r="N3429" s="345" t="s">
        <v>1857</v>
      </c>
      <c r="O3429" s="345"/>
      <c r="P3429" s="345" t="s">
        <v>8965</v>
      </c>
      <c r="Q3429" s="344"/>
      <c r="R3429" s="344">
        <v>42180</v>
      </c>
      <c r="S3429" s="346">
        <v>200000</v>
      </c>
      <c r="T3429" s="347">
        <v>2000000000</v>
      </c>
    </row>
    <row r="3430" spans="1:20" ht="15">
      <c r="A3430">
        <v>3429</v>
      </c>
      <c r="B3430" s="344">
        <v>41271</v>
      </c>
      <c r="C3430" s="345" t="s">
        <v>9402</v>
      </c>
      <c r="D3430" s="345" t="s">
        <v>9403</v>
      </c>
      <c r="E3430" s="345" t="s">
        <v>29465</v>
      </c>
      <c r="F3430" s="345" t="s">
        <v>30711</v>
      </c>
      <c r="G3430" s="345" t="s">
        <v>29467</v>
      </c>
      <c r="H3430" s="346">
        <v>10000</v>
      </c>
      <c r="I3430" s="345" t="s">
        <v>3894</v>
      </c>
      <c r="J3430" s="344">
        <v>41085</v>
      </c>
      <c r="K3430" s="345" t="s">
        <v>7312</v>
      </c>
      <c r="L3430" s="345" t="s">
        <v>7313</v>
      </c>
      <c r="M3430" s="345" t="s">
        <v>24</v>
      </c>
      <c r="N3430" s="345" t="s">
        <v>1857</v>
      </c>
      <c r="O3430" s="345"/>
      <c r="P3430" s="345" t="s">
        <v>8962</v>
      </c>
      <c r="Q3430" s="344"/>
      <c r="R3430" s="344">
        <v>42180</v>
      </c>
      <c r="S3430" s="346">
        <v>100000</v>
      </c>
      <c r="T3430" s="347">
        <v>1000000000</v>
      </c>
    </row>
    <row r="3431" spans="1:20" ht="15">
      <c r="A3431">
        <v>3430</v>
      </c>
      <c r="B3431" s="344">
        <v>41271</v>
      </c>
      <c r="C3431" s="345" t="s">
        <v>30712</v>
      </c>
      <c r="D3431" s="345" t="s">
        <v>30713</v>
      </c>
      <c r="E3431" s="345" t="s">
        <v>27453</v>
      </c>
      <c r="F3431" s="345" t="s">
        <v>30714</v>
      </c>
      <c r="G3431" s="345" t="s">
        <v>27455</v>
      </c>
      <c r="H3431" s="346">
        <v>5000</v>
      </c>
      <c r="I3431" s="345" t="s">
        <v>3894</v>
      </c>
      <c r="J3431" s="344">
        <v>41085</v>
      </c>
      <c r="K3431" s="345" t="s">
        <v>7312</v>
      </c>
      <c r="L3431" s="345" t="s">
        <v>7313</v>
      </c>
      <c r="M3431" s="345" t="s">
        <v>24</v>
      </c>
      <c r="N3431" s="345" t="s">
        <v>11491</v>
      </c>
      <c r="O3431" s="345"/>
      <c r="P3431" s="345"/>
      <c r="Q3431" s="344"/>
      <c r="R3431" s="344"/>
      <c r="S3431" s="346">
        <v>1000</v>
      </c>
      <c r="T3431" s="347">
        <v>5000000</v>
      </c>
    </row>
    <row r="3432" spans="1:20" ht="15">
      <c r="A3432">
        <v>3431</v>
      </c>
      <c r="B3432" s="344">
        <v>41271</v>
      </c>
      <c r="C3432" s="345" t="s">
        <v>9137</v>
      </c>
      <c r="D3432" s="345" t="s">
        <v>9138</v>
      </c>
      <c r="E3432" s="345" t="s">
        <v>25102</v>
      </c>
      <c r="F3432" s="345" t="s">
        <v>30715</v>
      </c>
      <c r="G3432" s="345" t="s">
        <v>25104</v>
      </c>
      <c r="H3432" s="346">
        <v>10000</v>
      </c>
      <c r="I3432" s="345" t="s">
        <v>3894</v>
      </c>
      <c r="J3432" s="344">
        <v>41086</v>
      </c>
      <c r="K3432" s="345" t="s">
        <v>7312</v>
      </c>
      <c r="L3432" s="345" t="s">
        <v>7313</v>
      </c>
      <c r="M3432" s="345" t="s">
        <v>24</v>
      </c>
      <c r="N3432" s="345" t="s">
        <v>235</v>
      </c>
      <c r="O3432" s="345"/>
      <c r="P3432" s="345" t="s">
        <v>8962</v>
      </c>
      <c r="Q3432" s="344"/>
      <c r="R3432" s="344">
        <v>41451</v>
      </c>
      <c r="S3432" s="346">
        <v>840000</v>
      </c>
      <c r="T3432" s="347">
        <v>8400000000</v>
      </c>
    </row>
    <row r="3433" spans="1:20" ht="15">
      <c r="A3433">
        <v>3432</v>
      </c>
      <c r="B3433" s="344">
        <v>41271</v>
      </c>
      <c r="C3433" s="345" t="s">
        <v>30716</v>
      </c>
      <c r="D3433" s="345" t="s">
        <v>30717</v>
      </c>
      <c r="E3433" s="345" t="s">
        <v>25644</v>
      </c>
      <c r="F3433" s="345" t="s">
        <v>30718</v>
      </c>
      <c r="G3433" s="345" t="s">
        <v>25646</v>
      </c>
      <c r="H3433" s="346">
        <v>10000</v>
      </c>
      <c r="I3433" s="345" t="s">
        <v>3894</v>
      </c>
      <c r="J3433" s="344">
        <v>41085</v>
      </c>
      <c r="K3433" s="345" t="s">
        <v>7312</v>
      </c>
      <c r="L3433" s="345" t="s">
        <v>7313</v>
      </c>
      <c r="M3433" s="345" t="s">
        <v>24</v>
      </c>
      <c r="N3433" s="345" t="s">
        <v>11491</v>
      </c>
      <c r="O3433" s="345"/>
      <c r="P3433" s="345"/>
      <c r="Q3433" s="344"/>
      <c r="R3433" s="344"/>
      <c r="S3433" s="346">
        <v>500</v>
      </c>
      <c r="T3433" s="347">
        <v>5000000</v>
      </c>
    </row>
    <row r="3434" spans="1:20" ht="15">
      <c r="A3434">
        <v>3433</v>
      </c>
      <c r="B3434" s="344">
        <v>41271</v>
      </c>
      <c r="C3434" s="345" t="s">
        <v>12921</v>
      </c>
      <c r="D3434" s="345" t="s">
        <v>12922</v>
      </c>
      <c r="E3434" s="345" t="s">
        <v>27398</v>
      </c>
      <c r="F3434" s="345" t="s">
        <v>30719</v>
      </c>
      <c r="G3434" s="345" t="s">
        <v>27400</v>
      </c>
      <c r="H3434" s="346">
        <v>100</v>
      </c>
      <c r="I3434" s="345" t="s">
        <v>3894</v>
      </c>
      <c r="J3434" s="344">
        <v>41089</v>
      </c>
      <c r="K3434" s="345" t="s">
        <v>7312</v>
      </c>
      <c r="L3434" s="345" t="s">
        <v>7313</v>
      </c>
      <c r="M3434" s="345" t="s">
        <v>24</v>
      </c>
      <c r="N3434" s="345" t="s">
        <v>11491</v>
      </c>
      <c r="O3434" s="345"/>
      <c r="P3434" s="345"/>
      <c r="Q3434" s="344"/>
      <c r="R3434" s="344"/>
      <c r="S3434" s="346">
        <v>20860000</v>
      </c>
      <c r="T3434" s="347">
        <v>2086000000</v>
      </c>
    </row>
    <row r="3435" spans="1:20" ht="15">
      <c r="A3435">
        <v>3434</v>
      </c>
      <c r="B3435" s="344">
        <v>41271</v>
      </c>
      <c r="C3435" s="345" t="s">
        <v>30720</v>
      </c>
      <c r="D3435" s="345" t="s">
        <v>30721</v>
      </c>
      <c r="E3435" s="345" t="s">
        <v>25544</v>
      </c>
      <c r="F3435" s="345" t="s">
        <v>30722</v>
      </c>
      <c r="G3435" s="345" t="s">
        <v>25546</v>
      </c>
      <c r="H3435" s="346">
        <v>100</v>
      </c>
      <c r="I3435" s="345" t="s">
        <v>3894</v>
      </c>
      <c r="J3435" s="344">
        <v>41087</v>
      </c>
      <c r="K3435" s="345" t="s">
        <v>7312</v>
      </c>
      <c r="L3435" s="345" t="s">
        <v>7313</v>
      </c>
      <c r="M3435" s="345" t="s">
        <v>24</v>
      </c>
      <c r="N3435" s="345" t="s">
        <v>11491</v>
      </c>
      <c r="O3435" s="345"/>
      <c r="P3435" s="345"/>
      <c r="Q3435" s="344"/>
      <c r="R3435" s="344"/>
      <c r="S3435" s="346">
        <v>50000</v>
      </c>
      <c r="T3435" s="347">
        <v>5000000</v>
      </c>
    </row>
    <row r="3436" spans="1:20" ht="15">
      <c r="A3436">
        <v>3435</v>
      </c>
      <c r="B3436" s="344">
        <v>41271</v>
      </c>
      <c r="C3436" s="345" t="s">
        <v>30723</v>
      </c>
      <c r="D3436" s="345" t="s">
        <v>30724</v>
      </c>
      <c r="E3436" s="345" t="s">
        <v>27418</v>
      </c>
      <c r="F3436" s="345" t="s">
        <v>30725</v>
      </c>
      <c r="G3436" s="345" t="s">
        <v>27420</v>
      </c>
      <c r="H3436" s="346">
        <v>1000</v>
      </c>
      <c r="I3436" s="345" t="s">
        <v>3894</v>
      </c>
      <c r="J3436" s="344">
        <v>41087</v>
      </c>
      <c r="K3436" s="345" t="s">
        <v>7312</v>
      </c>
      <c r="L3436" s="345" t="s">
        <v>7313</v>
      </c>
      <c r="M3436" s="345" t="s">
        <v>24</v>
      </c>
      <c r="N3436" s="345" t="s">
        <v>11491</v>
      </c>
      <c r="O3436" s="345"/>
      <c r="P3436" s="345"/>
      <c r="Q3436" s="344"/>
      <c r="R3436" s="344"/>
      <c r="S3436" s="346">
        <v>5398</v>
      </c>
      <c r="T3436" s="347">
        <v>5398000</v>
      </c>
    </row>
    <row r="3437" spans="1:20" ht="15">
      <c r="A3437">
        <v>3436</v>
      </c>
      <c r="B3437" s="344">
        <v>41271</v>
      </c>
      <c r="C3437" s="345" t="s">
        <v>30723</v>
      </c>
      <c r="D3437" s="345" t="s">
        <v>30724</v>
      </c>
      <c r="E3437" s="345" t="s">
        <v>27426</v>
      </c>
      <c r="F3437" s="345" t="s">
        <v>30726</v>
      </c>
      <c r="G3437" s="345" t="s">
        <v>27428</v>
      </c>
      <c r="H3437" s="346">
        <v>1000</v>
      </c>
      <c r="I3437" s="345" t="s">
        <v>3894</v>
      </c>
      <c r="J3437" s="344">
        <v>41087</v>
      </c>
      <c r="K3437" s="345" t="s">
        <v>7312</v>
      </c>
      <c r="L3437" s="345" t="s">
        <v>7313</v>
      </c>
      <c r="M3437" s="345" t="s">
        <v>24</v>
      </c>
      <c r="N3437" s="345" t="s">
        <v>11512</v>
      </c>
      <c r="O3437" s="345"/>
      <c r="P3437" s="345"/>
      <c r="Q3437" s="344"/>
      <c r="R3437" s="344"/>
      <c r="S3437" s="346">
        <v>3</v>
      </c>
      <c r="T3437" s="347">
        <v>3000</v>
      </c>
    </row>
    <row r="3438" spans="1:20" ht="15">
      <c r="A3438">
        <v>3437</v>
      </c>
      <c r="B3438" s="344">
        <v>41271</v>
      </c>
      <c r="C3438" s="345" t="s">
        <v>7431</v>
      </c>
      <c r="D3438" s="345" t="s">
        <v>7432</v>
      </c>
      <c r="E3438" s="345" t="s">
        <v>28528</v>
      </c>
      <c r="F3438" s="345" t="s">
        <v>30727</v>
      </c>
      <c r="G3438" s="345" t="s">
        <v>28530</v>
      </c>
      <c r="H3438" s="346">
        <v>1</v>
      </c>
      <c r="I3438" s="345" t="s">
        <v>3894</v>
      </c>
      <c r="J3438" s="344">
        <v>41089</v>
      </c>
      <c r="K3438" s="345" t="s">
        <v>7312</v>
      </c>
      <c r="L3438" s="345" t="s">
        <v>7313</v>
      </c>
      <c r="M3438" s="345" t="s">
        <v>24</v>
      </c>
      <c r="N3438" s="345" t="s">
        <v>7411</v>
      </c>
      <c r="O3438" s="345" t="s">
        <v>7412</v>
      </c>
      <c r="P3438" s="345"/>
      <c r="Q3438" s="344"/>
      <c r="R3438" s="344"/>
      <c r="S3438" s="346">
        <v>364287133</v>
      </c>
      <c r="T3438" s="347">
        <v>364287133</v>
      </c>
    </row>
    <row r="3439" spans="1:20" ht="15">
      <c r="A3439">
        <v>3438</v>
      </c>
      <c r="B3439" s="344">
        <v>41271</v>
      </c>
      <c r="C3439" s="345" t="s">
        <v>10633</v>
      </c>
      <c r="D3439" s="345" t="s">
        <v>10634</v>
      </c>
      <c r="E3439" s="345" t="s">
        <v>29438</v>
      </c>
      <c r="F3439" s="345" t="s">
        <v>30728</v>
      </c>
      <c r="G3439" s="345" t="s">
        <v>29440</v>
      </c>
      <c r="H3439" s="346">
        <v>10000</v>
      </c>
      <c r="I3439" s="345" t="s">
        <v>3894</v>
      </c>
      <c r="J3439" s="344">
        <v>41088</v>
      </c>
      <c r="K3439" s="345" t="s">
        <v>7312</v>
      </c>
      <c r="L3439" s="345" t="s">
        <v>7313</v>
      </c>
      <c r="M3439" s="345" t="s">
        <v>24</v>
      </c>
      <c r="N3439" s="345" t="s">
        <v>1857</v>
      </c>
      <c r="O3439" s="345"/>
      <c r="P3439" s="345" t="s">
        <v>8965</v>
      </c>
      <c r="Q3439" s="344"/>
      <c r="R3439" s="344">
        <v>44740</v>
      </c>
      <c r="S3439" s="346">
        <v>44000</v>
      </c>
      <c r="T3439" s="347">
        <v>440000000</v>
      </c>
    </row>
    <row r="3440" spans="1:20" ht="15">
      <c r="A3440">
        <v>3439</v>
      </c>
      <c r="B3440" s="344">
        <v>41271</v>
      </c>
      <c r="C3440" s="345" t="s">
        <v>10633</v>
      </c>
      <c r="D3440" s="345" t="s">
        <v>10634</v>
      </c>
      <c r="E3440" s="345" t="s">
        <v>29435</v>
      </c>
      <c r="F3440" s="345" t="s">
        <v>30729</v>
      </c>
      <c r="G3440" s="345" t="s">
        <v>29437</v>
      </c>
      <c r="H3440" s="346">
        <v>10000</v>
      </c>
      <c r="I3440" s="345" t="s">
        <v>3894</v>
      </c>
      <c r="J3440" s="344">
        <v>41088</v>
      </c>
      <c r="K3440" s="345" t="s">
        <v>7312</v>
      </c>
      <c r="L3440" s="345" t="s">
        <v>7313</v>
      </c>
      <c r="M3440" s="345" t="s">
        <v>24</v>
      </c>
      <c r="N3440" s="345" t="s">
        <v>1857</v>
      </c>
      <c r="O3440" s="345"/>
      <c r="P3440" s="345" t="s">
        <v>8965</v>
      </c>
      <c r="Q3440" s="344"/>
      <c r="R3440" s="344">
        <v>44740</v>
      </c>
      <c r="S3440" s="346">
        <v>35000</v>
      </c>
      <c r="T3440" s="347">
        <v>350000000</v>
      </c>
    </row>
    <row r="3441" spans="1:20" ht="15">
      <c r="A3441">
        <v>3440</v>
      </c>
      <c r="B3441" s="344">
        <v>41271</v>
      </c>
      <c r="C3441" s="345" t="s">
        <v>17967</v>
      </c>
      <c r="D3441" s="345" t="s">
        <v>17968</v>
      </c>
      <c r="E3441" s="345" t="s">
        <v>27041</v>
      </c>
      <c r="F3441" s="345" t="s">
        <v>30730</v>
      </c>
      <c r="G3441" s="345" t="s">
        <v>17970</v>
      </c>
      <c r="H3441" s="346">
        <v>1000</v>
      </c>
      <c r="I3441" s="345" t="s">
        <v>3894</v>
      </c>
      <c r="J3441" s="344">
        <v>41088</v>
      </c>
      <c r="K3441" s="345" t="s">
        <v>7312</v>
      </c>
      <c r="L3441" s="345" t="s">
        <v>7313</v>
      </c>
      <c r="M3441" s="345" t="s">
        <v>24</v>
      </c>
      <c r="N3441" s="345" t="s">
        <v>11491</v>
      </c>
      <c r="O3441" s="345"/>
      <c r="P3441" s="345"/>
      <c r="Q3441" s="344"/>
      <c r="R3441" s="344"/>
      <c r="S3441" s="346">
        <v>670000</v>
      </c>
      <c r="T3441" s="347">
        <v>670000000</v>
      </c>
    </row>
    <row r="3442" spans="1:20" ht="15">
      <c r="A3442">
        <v>3441</v>
      </c>
      <c r="B3442" s="344">
        <v>41271</v>
      </c>
      <c r="C3442" s="345" t="s">
        <v>17967</v>
      </c>
      <c r="D3442" s="345" t="s">
        <v>17968</v>
      </c>
      <c r="E3442" s="345" t="s">
        <v>27035</v>
      </c>
      <c r="F3442" s="345" t="s">
        <v>30731</v>
      </c>
      <c r="G3442" s="345" t="s">
        <v>17972</v>
      </c>
      <c r="H3442" s="346">
        <v>1000</v>
      </c>
      <c r="I3442" s="345" t="s">
        <v>3894</v>
      </c>
      <c r="J3442" s="344">
        <v>41088</v>
      </c>
      <c r="K3442" s="345" t="s">
        <v>7312</v>
      </c>
      <c r="L3442" s="345" t="s">
        <v>7313</v>
      </c>
      <c r="M3442" s="345" t="s">
        <v>24</v>
      </c>
      <c r="N3442" s="345" t="s">
        <v>11512</v>
      </c>
      <c r="O3442" s="345"/>
      <c r="P3442" s="345"/>
      <c r="Q3442" s="344"/>
      <c r="R3442" s="344"/>
      <c r="S3442" s="346">
        <v>330000</v>
      </c>
      <c r="T3442" s="347">
        <v>330000000</v>
      </c>
    </row>
    <row r="3443" spans="1:20" ht="15">
      <c r="A3443">
        <v>3442</v>
      </c>
      <c r="B3443" s="344">
        <v>41271</v>
      </c>
      <c r="C3443" s="345" t="s">
        <v>30732</v>
      </c>
      <c r="D3443" s="345" t="s">
        <v>30733</v>
      </c>
      <c r="E3443" s="345" t="s">
        <v>27404</v>
      </c>
      <c r="F3443" s="345" t="s">
        <v>30734</v>
      </c>
      <c r="G3443" s="345" t="s">
        <v>27406</v>
      </c>
      <c r="H3443" s="346">
        <v>1000000</v>
      </c>
      <c r="I3443" s="345" t="s">
        <v>3894</v>
      </c>
      <c r="J3443" s="344">
        <v>41089</v>
      </c>
      <c r="K3443" s="345" t="s">
        <v>7312</v>
      </c>
      <c r="L3443" s="345" t="s">
        <v>7313</v>
      </c>
      <c r="M3443" s="345" t="s">
        <v>24</v>
      </c>
      <c r="N3443" s="345" t="s">
        <v>11491</v>
      </c>
      <c r="O3443" s="345"/>
      <c r="P3443" s="345"/>
      <c r="Q3443" s="344"/>
      <c r="R3443" s="344"/>
      <c r="S3443" s="346">
        <v>5</v>
      </c>
      <c r="T3443" s="347">
        <v>5000000</v>
      </c>
    </row>
    <row r="3444" spans="1:20" ht="15">
      <c r="A3444">
        <v>3443</v>
      </c>
      <c r="B3444" s="344">
        <v>41271</v>
      </c>
      <c r="C3444" s="345" t="s">
        <v>30735</v>
      </c>
      <c r="D3444" s="345" t="s">
        <v>30736</v>
      </c>
      <c r="E3444" s="345" t="s">
        <v>27289</v>
      </c>
      <c r="F3444" s="345" t="s">
        <v>30737</v>
      </c>
      <c r="G3444" s="345" t="s">
        <v>27291</v>
      </c>
      <c r="H3444" s="346">
        <v>1000000</v>
      </c>
      <c r="I3444" s="345" t="s">
        <v>3894</v>
      </c>
      <c r="J3444" s="344">
        <v>41089</v>
      </c>
      <c r="K3444" s="345" t="s">
        <v>7312</v>
      </c>
      <c r="L3444" s="345" t="s">
        <v>7313</v>
      </c>
      <c r="M3444" s="345" t="s">
        <v>24</v>
      </c>
      <c r="N3444" s="345" t="s">
        <v>11491</v>
      </c>
      <c r="O3444" s="345"/>
      <c r="P3444" s="345"/>
      <c r="Q3444" s="344"/>
      <c r="R3444" s="344"/>
      <c r="S3444" s="346">
        <v>5</v>
      </c>
      <c r="T3444" s="347">
        <v>5000000</v>
      </c>
    </row>
    <row r="3445" spans="1:20" ht="15">
      <c r="A3445">
        <v>3444</v>
      </c>
      <c r="B3445" s="344">
        <v>41271</v>
      </c>
      <c r="C3445" s="345" t="s">
        <v>9406</v>
      </c>
      <c r="D3445" s="345" t="s">
        <v>9407</v>
      </c>
      <c r="E3445" s="345" t="s">
        <v>29344</v>
      </c>
      <c r="F3445" s="345" t="s">
        <v>30738</v>
      </c>
      <c r="G3445" s="345" t="s">
        <v>29346</v>
      </c>
      <c r="H3445" s="346">
        <v>10000</v>
      </c>
      <c r="I3445" s="345" t="s">
        <v>3894</v>
      </c>
      <c r="J3445" s="344">
        <v>41089</v>
      </c>
      <c r="K3445" s="345" t="s">
        <v>7312</v>
      </c>
      <c r="L3445" s="345" t="s">
        <v>7313</v>
      </c>
      <c r="M3445" s="345" t="s">
        <v>24</v>
      </c>
      <c r="N3445" s="345" t="s">
        <v>1857</v>
      </c>
      <c r="O3445" s="345"/>
      <c r="P3445" s="345" t="s">
        <v>9136</v>
      </c>
      <c r="Q3445" s="344"/>
      <c r="R3445" s="344">
        <v>41306</v>
      </c>
      <c r="S3445" s="346">
        <v>300000</v>
      </c>
      <c r="T3445" s="347">
        <v>3000000000</v>
      </c>
    </row>
    <row r="3446" spans="1:20" ht="15">
      <c r="A3446">
        <v>3445</v>
      </c>
      <c r="B3446" s="344">
        <v>41271</v>
      </c>
      <c r="C3446" s="345" t="s">
        <v>17207</v>
      </c>
      <c r="D3446" s="345" t="s">
        <v>17208</v>
      </c>
      <c r="E3446" s="345" t="s">
        <v>27450</v>
      </c>
      <c r="F3446" s="345" t="s">
        <v>30739</v>
      </c>
      <c r="G3446" s="345" t="s">
        <v>27452</v>
      </c>
      <c r="H3446" s="346">
        <v>100000</v>
      </c>
      <c r="I3446" s="345" t="s">
        <v>3894</v>
      </c>
      <c r="J3446" s="344">
        <v>41089</v>
      </c>
      <c r="K3446" s="345" t="s">
        <v>7312</v>
      </c>
      <c r="L3446" s="345" t="s">
        <v>7313</v>
      </c>
      <c r="M3446" s="345" t="s">
        <v>24</v>
      </c>
      <c r="N3446" s="345" t="s">
        <v>11576</v>
      </c>
      <c r="O3446" s="345"/>
      <c r="P3446" s="345"/>
      <c r="Q3446" s="344"/>
      <c r="R3446" s="344"/>
      <c r="S3446" s="346">
        <v>40</v>
      </c>
      <c r="T3446" s="347">
        <v>4000000</v>
      </c>
    </row>
    <row r="3447" spans="1:20" ht="15">
      <c r="A3447">
        <v>3446</v>
      </c>
      <c r="B3447" s="344">
        <v>41271</v>
      </c>
      <c r="C3447" s="345" t="s">
        <v>17207</v>
      </c>
      <c r="D3447" s="345" t="s">
        <v>17208</v>
      </c>
      <c r="E3447" s="345" t="s">
        <v>27446</v>
      </c>
      <c r="F3447" s="345" t="s">
        <v>30740</v>
      </c>
      <c r="G3447" s="345" t="s">
        <v>27448</v>
      </c>
      <c r="H3447" s="346">
        <v>100000</v>
      </c>
      <c r="I3447" s="345" t="s">
        <v>3894</v>
      </c>
      <c r="J3447" s="344">
        <v>41089</v>
      </c>
      <c r="K3447" s="345" t="s">
        <v>7312</v>
      </c>
      <c r="L3447" s="345" t="s">
        <v>7313</v>
      </c>
      <c r="M3447" s="345" t="s">
        <v>24</v>
      </c>
      <c r="N3447" s="345" t="s">
        <v>11576</v>
      </c>
      <c r="O3447" s="345"/>
      <c r="P3447" s="345"/>
      <c r="Q3447" s="344"/>
      <c r="R3447" s="344"/>
      <c r="S3447" s="346">
        <v>635</v>
      </c>
      <c r="T3447" s="347">
        <v>63500000</v>
      </c>
    </row>
    <row r="3448" spans="1:20" ht="15">
      <c r="A3448">
        <v>3447</v>
      </c>
      <c r="B3448" s="344">
        <v>41271</v>
      </c>
      <c r="C3448" s="345" t="s">
        <v>17207</v>
      </c>
      <c r="D3448" s="345" t="s">
        <v>17208</v>
      </c>
      <c r="E3448" s="345" t="s">
        <v>27438</v>
      </c>
      <c r="F3448" s="345" t="s">
        <v>30741</v>
      </c>
      <c r="G3448" s="345" t="s">
        <v>27440</v>
      </c>
      <c r="H3448" s="346">
        <v>100000</v>
      </c>
      <c r="I3448" s="345" t="s">
        <v>3894</v>
      </c>
      <c r="J3448" s="344">
        <v>41089</v>
      </c>
      <c r="K3448" s="345" t="s">
        <v>7312</v>
      </c>
      <c r="L3448" s="345" t="s">
        <v>7313</v>
      </c>
      <c r="M3448" s="345" t="s">
        <v>24</v>
      </c>
      <c r="N3448" s="345" t="s">
        <v>11576</v>
      </c>
      <c r="O3448" s="345"/>
      <c r="P3448" s="345"/>
      <c r="Q3448" s="344"/>
      <c r="R3448" s="344"/>
      <c r="S3448" s="346">
        <v>825</v>
      </c>
      <c r="T3448" s="347">
        <v>82500000</v>
      </c>
    </row>
    <row r="3449" spans="1:20" ht="15">
      <c r="A3449">
        <v>3448</v>
      </c>
      <c r="B3449" s="344">
        <v>41271</v>
      </c>
      <c r="C3449" s="345" t="s">
        <v>11217</v>
      </c>
      <c r="D3449" s="345" t="s">
        <v>29946</v>
      </c>
      <c r="E3449" s="345" t="s">
        <v>27365</v>
      </c>
      <c r="F3449" s="345" t="s">
        <v>30742</v>
      </c>
      <c r="G3449" s="345" t="s">
        <v>27367</v>
      </c>
      <c r="H3449" s="346">
        <v>100</v>
      </c>
      <c r="I3449" s="345" t="s">
        <v>3894</v>
      </c>
      <c r="J3449" s="344">
        <v>41092</v>
      </c>
      <c r="K3449" s="345" t="s">
        <v>7312</v>
      </c>
      <c r="L3449" s="345" t="s">
        <v>7313</v>
      </c>
      <c r="M3449" s="345" t="s">
        <v>24</v>
      </c>
      <c r="N3449" s="345" t="s">
        <v>11512</v>
      </c>
      <c r="O3449" s="345"/>
      <c r="P3449" s="345"/>
      <c r="Q3449" s="344"/>
      <c r="R3449" s="344"/>
      <c r="S3449" s="346">
        <v>1000000</v>
      </c>
      <c r="T3449" s="347">
        <v>100000000</v>
      </c>
    </row>
    <row r="3450" spans="1:20" ht="15">
      <c r="A3450">
        <v>3449</v>
      </c>
      <c r="B3450" s="344">
        <v>41271</v>
      </c>
      <c r="C3450" s="345" t="s">
        <v>9137</v>
      </c>
      <c r="D3450" s="345" t="s">
        <v>9138</v>
      </c>
      <c r="E3450" s="345" t="s">
        <v>25105</v>
      </c>
      <c r="F3450" s="345" t="s">
        <v>30743</v>
      </c>
      <c r="G3450" s="345" t="s">
        <v>25107</v>
      </c>
      <c r="H3450" s="346">
        <v>10000</v>
      </c>
      <c r="I3450" s="345" t="s">
        <v>3894</v>
      </c>
      <c r="J3450" s="344">
        <v>41093</v>
      </c>
      <c r="K3450" s="345" t="s">
        <v>7312</v>
      </c>
      <c r="L3450" s="345" t="s">
        <v>7313</v>
      </c>
      <c r="M3450" s="345" t="s">
        <v>24</v>
      </c>
      <c r="N3450" s="345" t="s">
        <v>235</v>
      </c>
      <c r="O3450" s="345"/>
      <c r="P3450" s="345" t="s">
        <v>8962</v>
      </c>
      <c r="Q3450" s="344"/>
      <c r="R3450" s="344">
        <v>41458</v>
      </c>
      <c r="S3450" s="346">
        <v>1150000</v>
      </c>
      <c r="T3450" s="347">
        <v>11500000000</v>
      </c>
    </row>
    <row r="3451" spans="1:20" ht="15">
      <c r="A3451">
        <v>3450</v>
      </c>
      <c r="B3451" s="344">
        <v>41271</v>
      </c>
      <c r="C3451" s="345" t="s">
        <v>30744</v>
      </c>
      <c r="D3451" s="345" t="s">
        <v>30745</v>
      </c>
      <c r="E3451" s="345" t="s">
        <v>25775</v>
      </c>
      <c r="F3451" s="345" t="s">
        <v>30746</v>
      </c>
      <c r="G3451" s="345" t="s">
        <v>25777</v>
      </c>
      <c r="H3451" s="346">
        <v>100000</v>
      </c>
      <c r="I3451" s="345" t="s">
        <v>3894</v>
      </c>
      <c r="J3451" s="344">
        <v>41093</v>
      </c>
      <c r="K3451" s="345" t="s">
        <v>7312</v>
      </c>
      <c r="L3451" s="345" t="s">
        <v>7313</v>
      </c>
      <c r="M3451" s="345" t="s">
        <v>24</v>
      </c>
      <c r="N3451" s="345" t="s">
        <v>11491</v>
      </c>
      <c r="O3451" s="345"/>
      <c r="P3451" s="345"/>
      <c r="Q3451" s="344"/>
      <c r="R3451" s="344"/>
      <c r="S3451" s="346">
        <v>2330</v>
      </c>
      <c r="T3451" s="347">
        <v>233000000</v>
      </c>
    </row>
    <row r="3452" spans="1:20" ht="15">
      <c r="A3452">
        <v>3451</v>
      </c>
      <c r="B3452" s="344">
        <v>41271</v>
      </c>
      <c r="C3452" s="345" t="s">
        <v>30747</v>
      </c>
      <c r="D3452" s="345" t="s">
        <v>27334</v>
      </c>
      <c r="E3452" s="345" t="s">
        <v>27331</v>
      </c>
      <c r="F3452" s="345" t="s">
        <v>30748</v>
      </c>
      <c r="G3452" s="345" t="s">
        <v>27333</v>
      </c>
      <c r="H3452" s="346">
        <v>1000</v>
      </c>
      <c r="I3452" s="345" t="s">
        <v>3894</v>
      </c>
      <c r="J3452" s="344">
        <v>41093</v>
      </c>
      <c r="K3452" s="345" t="s">
        <v>7312</v>
      </c>
      <c r="L3452" s="345" t="s">
        <v>7313</v>
      </c>
      <c r="M3452" s="345" t="s">
        <v>24</v>
      </c>
      <c r="N3452" s="345" t="s">
        <v>11491</v>
      </c>
      <c r="O3452" s="345"/>
      <c r="P3452" s="345"/>
      <c r="Q3452" s="344"/>
      <c r="R3452" s="344"/>
      <c r="S3452" s="346">
        <v>3679000</v>
      </c>
      <c r="T3452" s="347">
        <v>3679000000</v>
      </c>
    </row>
    <row r="3453" spans="1:20" ht="15">
      <c r="A3453">
        <v>3452</v>
      </c>
      <c r="B3453" s="344">
        <v>41271</v>
      </c>
      <c r="C3453" s="345" t="s">
        <v>30749</v>
      </c>
      <c r="D3453" s="345" t="s">
        <v>30750</v>
      </c>
      <c r="E3453" s="345" t="s">
        <v>26653</v>
      </c>
      <c r="F3453" s="345" t="s">
        <v>30751</v>
      </c>
      <c r="G3453" s="345" t="s">
        <v>26655</v>
      </c>
      <c r="H3453" s="346">
        <v>100000</v>
      </c>
      <c r="I3453" s="345" t="s">
        <v>3894</v>
      </c>
      <c r="J3453" s="344">
        <v>41093</v>
      </c>
      <c r="K3453" s="345" t="s">
        <v>7312</v>
      </c>
      <c r="L3453" s="345" t="s">
        <v>7313</v>
      </c>
      <c r="M3453" s="345" t="s">
        <v>24</v>
      </c>
      <c r="N3453" s="345" t="s">
        <v>11491</v>
      </c>
      <c r="O3453" s="345"/>
      <c r="P3453" s="345"/>
      <c r="Q3453" s="344"/>
      <c r="R3453" s="344"/>
      <c r="S3453" s="346">
        <v>325</v>
      </c>
      <c r="T3453" s="347">
        <v>32500000</v>
      </c>
    </row>
    <row r="3454" spans="1:20" ht="15">
      <c r="A3454">
        <v>3453</v>
      </c>
      <c r="B3454" s="344">
        <v>41271</v>
      </c>
      <c r="C3454" s="345" t="s">
        <v>30749</v>
      </c>
      <c r="D3454" s="345" t="s">
        <v>30750</v>
      </c>
      <c r="E3454" s="345" t="s">
        <v>26668</v>
      </c>
      <c r="F3454" s="345" t="s">
        <v>30752</v>
      </c>
      <c r="G3454" s="345" t="s">
        <v>26670</v>
      </c>
      <c r="H3454" s="346">
        <v>100000</v>
      </c>
      <c r="I3454" s="345" t="s">
        <v>3894</v>
      </c>
      <c r="J3454" s="344">
        <v>41093</v>
      </c>
      <c r="K3454" s="345" t="s">
        <v>7312</v>
      </c>
      <c r="L3454" s="345" t="s">
        <v>7313</v>
      </c>
      <c r="M3454" s="345" t="s">
        <v>24</v>
      </c>
      <c r="N3454" s="345" t="s">
        <v>11512</v>
      </c>
      <c r="O3454" s="345"/>
      <c r="P3454" s="345"/>
      <c r="Q3454" s="344"/>
      <c r="R3454" s="344"/>
      <c r="S3454" s="346">
        <v>1</v>
      </c>
      <c r="T3454" s="347">
        <v>100000</v>
      </c>
    </row>
    <row r="3455" spans="1:20" ht="15">
      <c r="A3455">
        <v>3454</v>
      </c>
      <c r="B3455" s="344">
        <v>41271</v>
      </c>
      <c r="C3455" s="345" t="s">
        <v>7685</v>
      </c>
      <c r="D3455" s="345" t="s">
        <v>7686</v>
      </c>
      <c r="E3455" s="345" t="s">
        <v>28629</v>
      </c>
      <c r="F3455" s="345" t="s">
        <v>30753</v>
      </c>
      <c r="G3455" s="345" t="s">
        <v>28631</v>
      </c>
      <c r="H3455" s="346">
        <v>10000</v>
      </c>
      <c r="I3455" s="345" t="s">
        <v>3894</v>
      </c>
      <c r="J3455" s="344">
        <v>41093</v>
      </c>
      <c r="K3455" s="345" t="s">
        <v>7312</v>
      </c>
      <c r="L3455" s="345" t="s">
        <v>7313</v>
      </c>
      <c r="M3455" s="345" t="s">
        <v>24</v>
      </c>
      <c r="N3455" s="345" t="s">
        <v>7411</v>
      </c>
      <c r="O3455" s="345" t="s">
        <v>7315</v>
      </c>
      <c r="P3455" s="345"/>
      <c r="Q3455" s="344"/>
      <c r="R3455" s="344">
        <v>42380</v>
      </c>
      <c r="S3455" s="346">
        <v>147484</v>
      </c>
      <c r="T3455" s="347">
        <v>1474840000</v>
      </c>
    </row>
    <row r="3456" spans="1:20" ht="15">
      <c r="A3456">
        <v>3455</v>
      </c>
      <c r="B3456" s="344">
        <v>41271</v>
      </c>
      <c r="C3456" s="345" t="s">
        <v>11531</v>
      </c>
      <c r="D3456" s="345" t="s">
        <v>29816</v>
      </c>
      <c r="E3456" s="345" t="s">
        <v>27181</v>
      </c>
      <c r="F3456" s="345" t="s">
        <v>30754</v>
      </c>
      <c r="G3456" s="345" t="s">
        <v>27183</v>
      </c>
      <c r="H3456" s="346">
        <v>100000</v>
      </c>
      <c r="I3456" s="345" t="s">
        <v>3894</v>
      </c>
      <c r="J3456" s="344">
        <v>41093</v>
      </c>
      <c r="K3456" s="345" t="s">
        <v>7312</v>
      </c>
      <c r="L3456" s="345" t="s">
        <v>7313</v>
      </c>
      <c r="M3456" s="345" t="s">
        <v>24</v>
      </c>
      <c r="N3456" s="345" t="s">
        <v>11512</v>
      </c>
      <c r="O3456" s="345"/>
      <c r="P3456" s="345"/>
      <c r="Q3456" s="344"/>
      <c r="R3456" s="344"/>
      <c r="S3456" s="346">
        <v>2</v>
      </c>
      <c r="T3456" s="347">
        <v>200000</v>
      </c>
    </row>
    <row r="3457" spans="1:20" ht="15">
      <c r="A3457">
        <v>3456</v>
      </c>
      <c r="B3457" s="344">
        <v>41271</v>
      </c>
      <c r="C3457" s="345" t="s">
        <v>14563</v>
      </c>
      <c r="D3457" s="345" t="s">
        <v>14564</v>
      </c>
      <c r="E3457" s="345" t="s">
        <v>27065</v>
      </c>
      <c r="F3457" s="345" t="s">
        <v>30755</v>
      </c>
      <c r="G3457" s="345" t="s">
        <v>27067</v>
      </c>
      <c r="H3457" s="346">
        <v>100000</v>
      </c>
      <c r="I3457" s="345" t="s">
        <v>3894</v>
      </c>
      <c r="J3457" s="344">
        <v>41094</v>
      </c>
      <c r="K3457" s="345" t="s">
        <v>7312</v>
      </c>
      <c r="L3457" s="345" t="s">
        <v>7313</v>
      </c>
      <c r="M3457" s="345" t="s">
        <v>24</v>
      </c>
      <c r="N3457" s="345" t="s">
        <v>11512</v>
      </c>
      <c r="O3457" s="345"/>
      <c r="P3457" s="345"/>
      <c r="Q3457" s="344"/>
      <c r="R3457" s="344"/>
      <c r="S3457" s="346">
        <v>3</v>
      </c>
      <c r="T3457" s="347">
        <v>300000</v>
      </c>
    </row>
    <row r="3458" spans="1:20" ht="15">
      <c r="A3458">
        <v>3457</v>
      </c>
      <c r="B3458" s="344">
        <v>41271</v>
      </c>
      <c r="C3458" s="345" t="s">
        <v>14563</v>
      </c>
      <c r="D3458" s="345" t="s">
        <v>14564</v>
      </c>
      <c r="E3458" s="345" t="s">
        <v>27072</v>
      </c>
      <c r="F3458" s="345" t="s">
        <v>30756</v>
      </c>
      <c r="G3458" s="345" t="s">
        <v>27073</v>
      </c>
      <c r="H3458" s="346">
        <v>100000</v>
      </c>
      <c r="I3458" s="345" t="s">
        <v>3894</v>
      </c>
      <c r="J3458" s="344">
        <v>41094</v>
      </c>
      <c r="K3458" s="345" t="s">
        <v>7312</v>
      </c>
      <c r="L3458" s="345" t="s">
        <v>7313</v>
      </c>
      <c r="M3458" s="345" t="s">
        <v>24</v>
      </c>
      <c r="N3458" s="345" t="s">
        <v>11512</v>
      </c>
      <c r="O3458" s="345"/>
      <c r="P3458" s="345"/>
      <c r="Q3458" s="344"/>
      <c r="R3458" s="344"/>
      <c r="S3458" s="346">
        <v>3</v>
      </c>
      <c r="T3458" s="347">
        <v>300000</v>
      </c>
    </row>
    <row r="3459" spans="1:20" ht="15">
      <c r="A3459">
        <v>3458</v>
      </c>
      <c r="B3459" s="344">
        <v>41271</v>
      </c>
      <c r="C3459" s="345" t="s">
        <v>14563</v>
      </c>
      <c r="D3459" s="345" t="s">
        <v>14564</v>
      </c>
      <c r="E3459" s="345" t="s">
        <v>27074</v>
      </c>
      <c r="F3459" s="345" t="s">
        <v>30757</v>
      </c>
      <c r="G3459" s="345" t="s">
        <v>27075</v>
      </c>
      <c r="H3459" s="346">
        <v>100000</v>
      </c>
      <c r="I3459" s="345" t="s">
        <v>3894</v>
      </c>
      <c r="J3459" s="344">
        <v>41094</v>
      </c>
      <c r="K3459" s="345" t="s">
        <v>7312</v>
      </c>
      <c r="L3459" s="345" t="s">
        <v>7313</v>
      </c>
      <c r="M3459" s="345" t="s">
        <v>24</v>
      </c>
      <c r="N3459" s="345" t="s">
        <v>11512</v>
      </c>
      <c r="O3459" s="345"/>
      <c r="P3459" s="345"/>
      <c r="Q3459" s="344"/>
      <c r="R3459" s="344"/>
      <c r="S3459" s="346">
        <v>4</v>
      </c>
      <c r="T3459" s="347">
        <v>400000</v>
      </c>
    </row>
    <row r="3460" spans="1:20" ht="15">
      <c r="A3460">
        <v>3459</v>
      </c>
      <c r="B3460" s="344">
        <v>41271</v>
      </c>
      <c r="C3460" s="345" t="s">
        <v>14563</v>
      </c>
      <c r="D3460" s="345" t="s">
        <v>14564</v>
      </c>
      <c r="E3460" s="345" t="s">
        <v>27076</v>
      </c>
      <c r="F3460" s="345" t="s">
        <v>30758</v>
      </c>
      <c r="G3460" s="345" t="s">
        <v>27077</v>
      </c>
      <c r="H3460" s="346">
        <v>100000</v>
      </c>
      <c r="I3460" s="345" t="s">
        <v>3894</v>
      </c>
      <c r="J3460" s="344">
        <v>41094</v>
      </c>
      <c r="K3460" s="345" t="s">
        <v>7312</v>
      </c>
      <c r="L3460" s="345" t="s">
        <v>7313</v>
      </c>
      <c r="M3460" s="345" t="s">
        <v>24</v>
      </c>
      <c r="N3460" s="345" t="s">
        <v>11512</v>
      </c>
      <c r="O3460" s="345"/>
      <c r="P3460" s="345"/>
      <c r="Q3460" s="344"/>
      <c r="R3460" s="344"/>
      <c r="S3460" s="346">
        <v>2</v>
      </c>
      <c r="T3460" s="347">
        <v>200000</v>
      </c>
    </row>
    <row r="3461" spans="1:20" ht="15">
      <c r="A3461">
        <v>3460</v>
      </c>
      <c r="B3461" s="344">
        <v>41271</v>
      </c>
      <c r="C3461" s="345" t="s">
        <v>14563</v>
      </c>
      <c r="D3461" s="345" t="s">
        <v>14564</v>
      </c>
      <c r="E3461" s="345" t="s">
        <v>27078</v>
      </c>
      <c r="F3461" s="345" t="s">
        <v>30759</v>
      </c>
      <c r="G3461" s="345" t="s">
        <v>27079</v>
      </c>
      <c r="H3461" s="346">
        <v>100000</v>
      </c>
      <c r="I3461" s="345" t="s">
        <v>3894</v>
      </c>
      <c r="J3461" s="344">
        <v>41094</v>
      </c>
      <c r="K3461" s="345" t="s">
        <v>7312</v>
      </c>
      <c r="L3461" s="345" t="s">
        <v>7313</v>
      </c>
      <c r="M3461" s="345" t="s">
        <v>24</v>
      </c>
      <c r="N3461" s="345" t="s">
        <v>11512</v>
      </c>
      <c r="O3461" s="345"/>
      <c r="P3461" s="345"/>
      <c r="Q3461" s="344"/>
      <c r="R3461" s="344"/>
      <c r="S3461" s="346">
        <v>8</v>
      </c>
      <c r="T3461" s="347">
        <v>800000</v>
      </c>
    </row>
    <row r="3462" spans="1:20" ht="15">
      <c r="A3462">
        <v>3461</v>
      </c>
      <c r="B3462" s="344">
        <v>41271</v>
      </c>
      <c r="C3462" s="345" t="s">
        <v>30760</v>
      </c>
      <c r="D3462" s="345" t="s">
        <v>30761</v>
      </c>
      <c r="E3462" s="345" t="s">
        <v>27187</v>
      </c>
      <c r="F3462" s="345" t="s">
        <v>30762</v>
      </c>
      <c r="G3462" s="345" t="s">
        <v>27189</v>
      </c>
      <c r="H3462" s="346">
        <v>10000</v>
      </c>
      <c r="I3462" s="345" t="s">
        <v>3894</v>
      </c>
      <c r="J3462" s="344">
        <v>41094</v>
      </c>
      <c r="K3462" s="345" t="s">
        <v>7312</v>
      </c>
      <c r="L3462" s="345" t="s">
        <v>7313</v>
      </c>
      <c r="M3462" s="345" t="s">
        <v>24</v>
      </c>
      <c r="N3462" s="345" t="s">
        <v>11491</v>
      </c>
      <c r="O3462" s="345"/>
      <c r="P3462" s="345"/>
      <c r="Q3462" s="344"/>
      <c r="R3462" s="344"/>
      <c r="S3462" s="346">
        <v>1600</v>
      </c>
      <c r="T3462" s="347">
        <v>16000000</v>
      </c>
    </row>
    <row r="3463" spans="1:20" ht="15">
      <c r="A3463">
        <v>3462</v>
      </c>
      <c r="B3463" s="344">
        <v>41271</v>
      </c>
      <c r="C3463" s="345" t="s">
        <v>30763</v>
      </c>
      <c r="D3463" s="345" t="s">
        <v>30764</v>
      </c>
      <c r="E3463" s="345" t="s">
        <v>27058</v>
      </c>
      <c r="F3463" s="345" t="s">
        <v>30765</v>
      </c>
      <c r="G3463" s="345" t="s">
        <v>27060</v>
      </c>
      <c r="H3463" s="346">
        <v>50000</v>
      </c>
      <c r="I3463" s="345" t="s">
        <v>3894</v>
      </c>
      <c r="J3463" s="344">
        <v>41094</v>
      </c>
      <c r="K3463" s="345" t="s">
        <v>7312</v>
      </c>
      <c r="L3463" s="345" t="s">
        <v>7313</v>
      </c>
      <c r="M3463" s="345" t="s">
        <v>24</v>
      </c>
      <c r="N3463" s="345" t="s">
        <v>11491</v>
      </c>
      <c r="O3463" s="345"/>
      <c r="P3463" s="345"/>
      <c r="Q3463" s="344"/>
      <c r="R3463" s="344"/>
      <c r="S3463" s="346">
        <v>100</v>
      </c>
      <c r="T3463" s="347">
        <v>5000000</v>
      </c>
    </row>
    <row r="3464" spans="1:20" ht="15">
      <c r="A3464">
        <v>3463</v>
      </c>
      <c r="B3464" s="344">
        <v>41271</v>
      </c>
      <c r="C3464" s="345" t="s">
        <v>30766</v>
      </c>
      <c r="D3464" s="345" t="s">
        <v>27213</v>
      </c>
      <c r="E3464" s="345" t="s">
        <v>27209</v>
      </c>
      <c r="F3464" s="345" t="s">
        <v>30767</v>
      </c>
      <c r="G3464" s="345" t="s">
        <v>27211</v>
      </c>
      <c r="H3464" s="346">
        <v>1000</v>
      </c>
      <c r="I3464" s="345" t="s">
        <v>3894</v>
      </c>
      <c r="J3464" s="344">
        <v>41094</v>
      </c>
      <c r="K3464" s="345" t="s">
        <v>7312</v>
      </c>
      <c r="L3464" s="345" t="s">
        <v>7313</v>
      </c>
      <c r="M3464" s="345" t="s">
        <v>24</v>
      </c>
      <c r="N3464" s="345" t="s">
        <v>11491</v>
      </c>
      <c r="O3464" s="345"/>
      <c r="P3464" s="345"/>
      <c r="Q3464" s="344"/>
      <c r="R3464" s="344"/>
      <c r="S3464" s="346">
        <v>5000</v>
      </c>
      <c r="T3464" s="347">
        <v>5000000</v>
      </c>
    </row>
    <row r="3465" spans="1:20" ht="15">
      <c r="A3465">
        <v>3464</v>
      </c>
      <c r="B3465" s="344">
        <v>41271</v>
      </c>
      <c r="C3465" s="345" t="s">
        <v>16660</v>
      </c>
      <c r="D3465" s="345" t="s">
        <v>16661</v>
      </c>
      <c r="E3465" s="345" t="s">
        <v>25623</v>
      </c>
      <c r="F3465" s="345" t="s">
        <v>30768</v>
      </c>
      <c r="G3465" s="345" t="s">
        <v>25625</v>
      </c>
      <c r="H3465" s="346">
        <v>1000000</v>
      </c>
      <c r="I3465" s="345" t="s">
        <v>3894</v>
      </c>
      <c r="J3465" s="344">
        <v>41095</v>
      </c>
      <c r="K3465" s="345" t="s">
        <v>7312</v>
      </c>
      <c r="L3465" s="345" t="s">
        <v>7313</v>
      </c>
      <c r="M3465" s="345" t="s">
        <v>24</v>
      </c>
      <c r="N3465" s="345" t="s">
        <v>11512</v>
      </c>
      <c r="O3465" s="345"/>
      <c r="P3465" s="345"/>
      <c r="Q3465" s="344"/>
      <c r="R3465" s="344"/>
      <c r="S3465" s="346">
        <v>134</v>
      </c>
      <c r="T3465" s="347">
        <v>134000000</v>
      </c>
    </row>
    <row r="3466" spans="1:20" ht="15">
      <c r="A3466">
        <v>3465</v>
      </c>
      <c r="B3466" s="344">
        <v>41271</v>
      </c>
      <c r="C3466" s="345" t="s">
        <v>30769</v>
      </c>
      <c r="D3466" s="345" t="s">
        <v>30770</v>
      </c>
      <c r="E3466" s="345" t="s">
        <v>27246</v>
      </c>
      <c r="F3466" s="345" t="s">
        <v>30771</v>
      </c>
      <c r="G3466" s="345" t="s">
        <v>27248</v>
      </c>
      <c r="H3466" s="346">
        <v>10000</v>
      </c>
      <c r="I3466" s="345" t="s">
        <v>3894</v>
      </c>
      <c r="J3466" s="344">
        <v>41095</v>
      </c>
      <c r="K3466" s="345" t="s">
        <v>7312</v>
      </c>
      <c r="L3466" s="345" t="s">
        <v>7313</v>
      </c>
      <c r="M3466" s="345" t="s">
        <v>24</v>
      </c>
      <c r="N3466" s="345" t="s">
        <v>11491</v>
      </c>
      <c r="O3466" s="345"/>
      <c r="P3466" s="345"/>
      <c r="Q3466" s="344"/>
      <c r="R3466" s="344"/>
      <c r="S3466" s="346">
        <v>500</v>
      </c>
      <c r="T3466" s="347">
        <v>5000000</v>
      </c>
    </row>
    <row r="3467" spans="1:20" ht="15">
      <c r="A3467">
        <v>3466</v>
      </c>
      <c r="B3467" s="344">
        <v>41271</v>
      </c>
      <c r="C3467" s="345" t="s">
        <v>7560</v>
      </c>
      <c r="D3467" s="345" t="s">
        <v>7561</v>
      </c>
      <c r="E3467" s="345" t="s">
        <v>28884</v>
      </c>
      <c r="F3467" s="345" t="s">
        <v>30772</v>
      </c>
      <c r="G3467" s="345" t="s">
        <v>28886</v>
      </c>
      <c r="H3467" s="346">
        <v>1</v>
      </c>
      <c r="I3467" s="345" t="s">
        <v>8124</v>
      </c>
      <c r="J3467" s="344">
        <v>41095</v>
      </c>
      <c r="K3467" s="345" t="s">
        <v>7312</v>
      </c>
      <c r="L3467" s="345" t="s">
        <v>7313</v>
      </c>
      <c r="M3467" s="345" t="s">
        <v>24</v>
      </c>
      <c r="N3467" s="345" t="s">
        <v>7411</v>
      </c>
      <c r="O3467" s="345" t="s">
        <v>7412</v>
      </c>
      <c r="P3467" s="345"/>
      <c r="Q3467" s="344"/>
      <c r="R3467" s="344"/>
      <c r="S3467" s="346">
        <v>50360313</v>
      </c>
      <c r="T3467" s="347">
        <v>50360313</v>
      </c>
    </row>
    <row r="3468" spans="1:20" ht="15">
      <c r="A3468">
        <v>3467</v>
      </c>
      <c r="B3468" s="344">
        <v>41271</v>
      </c>
      <c r="C3468" s="345" t="s">
        <v>7560</v>
      </c>
      <c r="D3468" s="345" t="s">
        <v>7561</v>
      </c>
      <c r="E3468" s="345" t="s">
        <v>28862</v>
      </c>
      <c r="F3468" s="345" t="s">
        <v>30773</v>
      </c>
      <c r="G3468" s="345" t="s">
        <v>28864</v>
      </c>
      <c r="H3468" s="346">
        <v>1</v>
      </c>
      <c r="I3468" s="345" t="s">
        <v>8124</v>
      </c>
      <c r="J3468" s="344">
        <v>41095</v>
      </c>
      <c r="K3468" s="345" t="s">
        <v>7312</v>
      </c>
      <c r="L3468" s="345" t="s">
        <v>7313</v>
      </c>
      <c r="M3468" s="345" t="s">
        <v>24</v>
      </c>
      <c r="N3468" s="345" t="s">
        <v>7411</v>
      </c>
      <c r="O3468" s="345" t="s">
        <v>7412</v>
      </c>
      <c r="P3468" s="345"/>
      <c r="Q3468" s="344"/>
      <c r="R3468" s="344"/>
      <c r="S3468" s="346">
        <v>6899970</v>
      </c>
      <c r="T3468" s="347">
        <v>6899970</v>
      </c>
    </row>
    <row r="3469" spans="1:20" ht="15">
      <c r="A3469">
        <v>3468</v>
      </c>
      <c r="B3469" s="344">
        <v>41271</v>
      </c>
      <c r="C3469" s="345" t="s">
        <v>9475</v>
      </c>
      <c r="D3469" s="345" t="s">
        <v>30774</v>
      </c>
      <c r="E3469" s="345" t="s">
        <v>29332</v>
      </c>
      <c r="F3469" s="345" t="s">
        <v>30775</v>
      </c>
      <c r="G3469" s="345" t="s">
        <v>29334</v>
      </c>
      <c r="H3469" s="346">
        <v>1</v>
      </c>
      <c r="I3469" s="345" t="s">
        <v>4177</v>
      </c>
      <c r="J3469" s="344">
        <v>41096</v>
      </c>
      <c r="K3469" s="345" t="s">
        <v>7312</v>
      </c>
      <c r="L3469" s="345" t="s">
        <v>7313</v>
      </c>
      <c r="M3469" s="345" t="s">
        <v>24</v>
      </c>
      <c r="N3469" s="345" t="s">
        <v>1857</v>
      </c>
      <c r="O3469" s="345"/>
      <c r="P3469" s="345" t="s">
        <v>8965</v>
      </c>
      <c r="Q3469" s="344"/>
      <c r="R3469" s="344">
        <v>50313</v>
      </c>
      <c r="S3469" s="346">
        <v>63099023</v>
      </c>
      <c r="T3469" s="347">
        <v>63099023</v>
      </c>
    </row>
    <row r="3470" spans="1:20" ht="15">
      <c r="A3470">
        <v>3469</v>
      </c>
      <c r="B3470" s="344">
        <v>41271</v>
      </c>
      <c r="C3470" s="345" t="s">
        <v>30776</v>
      </c>
      <c r="D3470" s="345" t="s">
        <v>30777</v>
      </c>
      <c r="E3470" s="345" t="s">
        <v>27260</v>
      </c>
      <c r="F3470" s="345" t="s">
        <v>30778</v>
      </c>
      <c r="G3470" s="345" t="s">
        <v>27262</v>
      </c>
      <c r="H3470" s="346">
        <v>500000</v>
      </c>
      <c r="I3470" s="345" t="s">
        <v>3894</v>
      </c>
      <c r="J3470" s="344">
        <v>41096</v>
      </c>
      <c r="K3470" s="345" t="s">
        <v>7312</v>
      </c>
      <c r="L3470" s="345" t="s">
        <v>7313</v>
      </c>
      <c r="M3470" s="345" t="s">
        <v>24</v>
      </c>
      <c r="N3470" s="345" t="s">
        <v>11491</v>
      </c>
      <c r="O3470" s="345"/>
      <c r="P3470" s="345"/>
      <c r="Q3470" s="344"/>
      <c r="R3470" s="344"/>
      <c r="S3470" s="346">
        <v>810</v>
      </c>
      <c r="T3470" s="347">
        <v>405000000</v>
      </c>
    </row>
    <row r="3471" spans="1:20" ht="15">
      <c r="A3471">
        <v>3470</v>
      </c>
      <c r="B3471" s="344">
        <v>41271</v>
      </c>
      <c r="C3471" s="345" t="s">
        <v>10633</v>
      </c>
      <c r="D3471" s="345" t="s">
        <v>10634</v>
      </c>
      <c r="E3471" s="345" t="s">
        <v>29383</v>
      </c>
      <c r="F3471" s="345" t="s">
        <v>30779</v>
      </c>
      <c r="G3471" s="345" t="s">
        <v>29385</v>
      </c>
      <c r="H3471" s="346">
        <v>10000</v>
      </c>
      <c r="I3471" s="345" t="s">
        <v>3894</v>
      </c>
      <c r="J3471" s="344">
        <v>41096</v>
      </c>
      <c r="K3471" s="345" t="s">
        <v>7312</v>
      </c>
      <c r="L3471" s="345" t="s">
        <v>7313</v>
      </c>
      <c r="M3471" s="345" t="s">
        <v>24</v>
      </c>
      <c r="N3471" s="345" t="s">
        <v>1857</v>
      </c>
      <c r="O3471" s="345"/>
      <c r="P3471" s="345" t="s">
        <v>8962</v>
      </c>
      <c r="Q3471" s="344"/>
      <c r="R3471" s="344">
        <v>41461</v>
      </c>
      <c r="S3471" s="346">
        <v>583274</v>
      </c>
      <c r="T3471" s="347">
        <v>5832740000</v>
      </c>
    </row>
    <row r="3472" spans="1:20" ht="15">
      <c r="A3472">
        <v>3471</v>
      </c>
      <c r="B3472" s="344">
        <v>41271</v>
      </c>
      <c r="C3472" s="345" t="s">
        <v>7453</v>
      </c>
      <c r="D3472" s="345" t="s">
        <v>7454</v>
      </c>
      <c r="E3472" s="345" t="s">
        <v>28692</v>
      </c>
      <c r="F3472" s="345" t="s">
        <v>30780</v>
      </c>
      <c r="G3472" s="345" t="s">
        <v>28694</v>
      </c>
      <c r="H3472" s="346">
        <v>10000</v>
      </c>
      <c r="I3472" s="345" t="s">
        <v>3894</v>
      </c>
      <c r="J3472" s="344">
        <v>41099</v>
      </c>
      <c r="K3472" s="345" t="s">
        <v>7312</v>
      </c>
      <c r="L3472" s="345" t="s">
        <v>7313</v>
      </c>
      <c r="M3472" s="345" t="s">
        <v>24</v>
      </c>
      <c r="N3472" s="345" t="s">
        <v>7411</v>
      </c>
      <c r="O3472" s="345" t="s">
        <v>7315</v>
      </c>
      <c r="P3472" s="345"/>
      <c r="Q3472" s="344"/>
      <c r="R3472" s="344">
        <v>41957</v>
      </c>
      <c r="S3472" s="346">
        <v>372594</v>
      </c>
      <c r="T3472" s="347">
        <v>3725940000</v>
      </c>
    </row>
    <row r="3473" spans="1:20" ht="15">
      <c r="A3473">
        <v>3472</v>
      </c>
      <c r="B3473" s="344">
        <v>41271</v>
      </c>
      <c r="C3473" s="345" t="s">
        <v>9406</v>
      </c>
      <c r="D3473" s="345" t="s">
        <v>9407</v>
      </c>
      <c r="E3473" s="345" t="s">
        <v>29359</v>
      </c>
      <c r="F3473" s="345" t="s">
        <v>30781</v>
      </c>
      <c r="G3473" s="345" t="s">
        <v>29361</v>
      </c>
      <c r="H3473" s="346">
        <v>10000</v>
      </c>
      <c r="I3473" s="345" t="s">
        <v>3894</v>
      </c>
      <c r="J3473" s="344">
        <v>41099</v>
      </c>
      <c r="K3473" s="345" t="s">
        <v>7312</v>
      </c>
      <c r="L3473" s="345" t="s">
        <v>7313</v>
      </c>
      <c r="M3473" s="345" t="s">
        <v>24</v>
      </c>
      <c r="N3473" s="345" t="s">
        <v>1857</v>
      </c>
      <c r="O3473" s="345"/>
      <c r="P3473" s="345" t="s">
        <v>8965</v>
      </c>
      <c r="Q3473" s="344"/>
      <c r="R3473" s="344">
        <v>41834</v>
      </c>
      <c r="S3473" s="346">
        <v>35853</v>
      </c>
      <c r="T3473" s="347">
        <v>358530000</v>
      </c>
    </row>
    <row r="3474" spans="1:20" ht="15">
      <c r="A3474">
        <v>3473</v>
      </c>
      <c r="B3474" s="344">
        <v>41271</v>
      </c>
      <c r="C3474" s="345" t="s">
        <v>9406</v>
      </c>
      <c r="D3474" s="345" t="s">
        <v>9407</v>
      </c>
      <c r="E3474" s="345" t="s">
        <v>29367</v>
      </c>
      <c r="F3474" s="345" t="s">
        <v>30782</v>
      </c>
      <c r="G3474" s="345" t="s">
        <v>29369</v>
      </c>
      <c r="H3474" s="346">
        <v>100</v>
      </c>
      <c r="I3474" s="345" t="s">
        <v>4177</v>
      </c>
      <c r="J3474" s="344">
        <v>41099</v>
      </c>
      <c r="K3474" s="345" t="s">
        <v>7312</v>
      </c>
      <c r="L3474" s="345" t="s">
        <v>7313</v>
      </c>
      <c r="M3474" s="345" t="s">
        <v>24</v>
      </c>
      <c r="N3474" s="345" t="s">
        <v>1857</v>
      </c>
      <c r="O3474" s="345"/>
      <c r="P3474" s="345" t="s">
        <v>8962</v>
      </c>
      <c r="Q3474" s="344"/>
      <c r="R3474" s="344">
        <v>41669</v>
      </c>
      <c r="S3474" s="346">
        <v>67903</v>
      </c>
      <c r="T3474" s="347">
        <v>6790300</v>
      </c>
    </row>
    <row r="3475" spans="1:20" ht="15">
      <c r="A3475">
        <v>3474</v>
      </c>
      <c r="B3475" s="344">
        <v>41271</v>
      </c>
      <c r="C3475" s="345" t="s">
        <v>9137</v>
      </c>
      <c r="D3475" s="345" t="s">
        <v>9138</v>
      </c>
      <c r="E3475" s="345" t="s">
        <v>25109</v>
      </c>
      <c r="F3475" s="345" t="s">
        <v>30783</v>
      </c>
      <c r="G3475" s="345" t="s">
        <v>25111</v>
      </c>
      <c r="H3475" s="346">
        <v>10000</v>
      </c>
      <c r="I3475" s="345" t="s">
        <v>3894</v>
      </c>
      <c r="J3475" s="344">
        <v>41100</v>
      </c>
      <c r="K3475" s="345" t="s">
        <v>7312</v>
      </c>
      <c r="L3475" s="345" t="s">
        <v>7313</v>
      </c>
      <c r="M3475" s="345" t="s">
        <v>24</v>
      </c>
      <c r="N3475" s="345" t="s">
        <v>235</v>
      </c>
      <c r="O3475" s="345"/>
      <c r="P3475" s="345" t="s">
        <v>8962</v>
      </c>
      <c r="Q3475" s="344"/>
      <c r="R3475" s="344">
        <v>41465</v>
      </c>
      <c r="S3475" s="346">
        <v>1490000</v>
      </c>
      <c r="T3475" s="347">
        <v>14900000000</v>
      </c>
    </row>
    <row r="3476" spans="1:20" ht="15">
      <c r="A3476">
        <v>3475</v>
      </c>
      <c r="B3476" s="344">
        <v>41271</v>
      </c>
      <c r="C3476" s="345" t="s">
        <v>10554</v>
      </c>
      <c r="D3476" s="345" t="s">
        <v>10555</v>
      </c>
      <c r="E3476" s="345" t="s">
        <v>29486</v>
      </c>
      <c r="F3476" s="345" t="s">
        <v>30784</v>
      </c>
      <c r="G3476" s="345" t="s">
        <v>30785</v>
      </c>
      <c r="H3476" s="346">
        <v>10000</v>
      </c>
      <c r="I3476" s="345" t="s">
        <v>3894</v>
      </c>
      <c r="J3476" s="344">
        <v>41100</v>
      </c>
      <c r="K3476" s="345" t="s">
        <v>7312</v>
      </c>
      <c r="L3476" s="345" t="s">
        <v>7313</v>
      </c>
      <c r="M3476" s="345" t="s">
        <v>24</v>
      </c>
      <c r="N3476" s="345" t="s">
        <v>1857</v>
      </c>
      <c r="O3476" s="345"/>
      <c r="P3476" s="345" t="s">
        <v>8965</v>
      </c>
      <c r="Q3476" s="344"/>
      <c r="R3476" s="344">
        <v>41830</v>
      </c>
      <c r="S3476" s="346">
        <v>115162</v>
      </c>
      <c r="T3476" s="347">
        <v>1151620000</v>
      </c>
    </row>
    <row r="3477" spans="1:20" ht="15">
      <c r="A3477">
        <v>3476</v>
      </c>
      <c r="B3477" s="344">
        <v>41271</v>
      </c>
      <c r="C3477" s="345" t="s">
        <v>9485</v>
      </c>
      <c r="D3477" s="345" t="s">
        <v>9486</v>
      </c>
      <c r="E3477" s="345" t="s">
        <v>27550</v>
      </c>
      <c r="F3477" s="345" t="s">
        <v>30786</v>
      </c>
      <c r="G3477" s="345" t="s">
        <v>27552</v>
      </c>
      <c r="H3477" s="346">
        <v>1000</v>
      </c>
      <c r="I3477" s="345" t="s">
        <v>3894</v>
      </c>
      <c r="J3477" s="344">
        <v>41100</v>
      </c>
      <c r="K3477" s="345" t="s">
        <v>7312</v>
      </c>
      <c r="L3477" s="345" t="s">
        <v>7313</v>
      </c>
      <c r="M3477" s="345" t="s">
        <v>24</v>
      </c>
      <c r="N3477" s="345" t="s">
        <v>11491</v>
      </c>
      <c r="O3477" s="345"/>
      <c r="P3477" s="345"/>
      <c r="Q3477" s="344"/>
      <c r="R3477" s="344"/>
      <c r="S3477" s="346">
        <v>4934127</v>
      </c>
      <c r="T3477" s="347">
        <v>4934127000</v>
      </c>
    </row>
    <row r="3478" spans="1:20" ht="15">
      <c r="A3478">
        <v>3477</v>
      </c>
      <c r="B3478" s="344">
        <v>41271</v>
      </c>
      <c r="C3478" s="345" t="s">
        <v>30787</v>
      </c>
      <c r="D3478" s="345" t="s">
        <v>30788</v>
      </c>
      <c r="E3478" s="345" t="s">
        <v>27584</v>
      </c>
      <c r="F3478" s="345" t="s">
        <v>30789</v>
      </c>
      <c r="G3478" s="345" t="s">
        <v>27586</v>
      </c>
      <c r="H3478" s="346">
        <v>10000</v>
      </c>
      <c r="I3478" s="345" t="s">
        <v>3894</v>
      </c>
      <c r="J3478" s="344">
        <v>41100</v>
      </c>
      <c r="K3478" s="345" t="s">
        <v>7312</v>
      </c>
      <c r="L3478" s="345" t="s">
        <v>7313</v>
      </c>
      <c r="M3478" s="345" t="s">
        <v>24</v>
      </c>
      <c r="N3478" s="345" t="s">
        <v>11491</v>
      </c>
      <c r="O3478" s="345"/>
      <c r="P3478" s="345"/>
      <c r="Q3478" s="344"/>
      <c r="R3478" s="344"/>
      <c r="S3478" s="346">
        <v>500</v>
      </c>
      <c r="T3478" s="347">
        <v>5000000</v>
      </c>
    </row>
    <row r="3479" spans="1:20" ht="15">
      <c r="A3479">
        <v>3478</v>
      </c>
      <c r="B3479" s="344">
        <v>41271</v>
      </c>
      <c r="C3479" s="345" t="s">
        <v>9406</v>
      </c>
      <c r="D3479" s="345" t="s">
        <v>9407</v>
      </c>
      <c r="E3479" s="345" t="s">
        <v>29347</v>
      </c>
      <c r="F3479" s="345" t="s">
        <v>30790</v>
      </c>
      <c r="G3479" s="345" t="s">
        <v>29349</v>
      </c>
      <c r="H3479" s="346">
        <v>100</v>
      </c>
      <c r="I3479" s="345" t="s">
        <v>4177</v>
      </c>
      <c r="J3479" s="344">
        <v>41101</v>
      </c>
      <c r="K3479" s="345" t="s">
        <v>7312</v>
      </c>
      <c r="L3479" s="345" t="s">
        <v>7313</v>
      </c>
      <c r="M3479" s="345" t="s">
        <v>24</v>
      </c>
      <c r="N3479" s="345" t="s">
        <v>1857</v>
      </c>
      <c r="O3479" s="345"/>
      <c r="P3479" s="345" t="s">
        <v>8965</v>
      </c>
      <c r="Q3479" s="344"/>
      <c r="R3479" s="344">
        <v>41831</v>
      </c>
      <c r="S3479" s="346">
        <v>14400</v>
      </c>
      <c r="T3479" s="347">
        <v>1440000</v>
      </c>
    </row>
    <row r="3480" spans="1:20" ht="15">
      <c r="A3480">
        <v>3479</v>
      </c>
      <c r="B3480" s="344">
        <v>41271</v>
      </c>
      <c r="C3480" s="345" t="s">
        <v>30791</v>
      </c>
      <c r="D3480" s="345" t="s">
        <v>30792</v>
      </c>
      <c r="E3480" s="345" t="s">
        <v>27144</v>
      </c>
      <c r="F3480" s="345" t="s">
        <v>30793</v>
      </c>
      <c r="G3480" s="345" t="s">
        <v>27146</v>
      </c>
      <c r="H3480" s="346">
        <v>10000</v>
      </c>
      <c r="I3480" s="345" t="s">
        <v>3894</v>
      </c>
      <c r="J3480" s="344">
        <v>41101</v>
      </c>
      <c r="K3480" s="345" t="s">
        <v>7312</v>
      </c>
      <c r="L3480" s="345" t="s">
        <v>7313</v>
      </c>
      <c r="M3480" s="345" t="s">
        <v>24</v>
      </c>
      <c r="N3480" s="345" t="s">
        <v>11491</v>
      </c>
      <c r="O3480" s="345"/>
      <c r="P3480" s="345"/>
      <c r="Q3480" s="344"/>
      <c r="R3480" s="344"/>
      <c r="S3480" s="346">
        <v>500</v>
      </c>
      <c r="T3480" s="347">
        <v>5000000</v>
      </c>
    </row>
    <row r="3481" spans="1:20" ht="15">
      <c r="A3481">
        <v>3480</v>
      </c>
      <c r="B3481" s="344">
        <v>41271</v>
      </c>
      <c r="C3481" s="345" t="s">
        <v>7457</v>
      </c>
      <c r="D3481" s="345" t="s">
        <v>7458</v>
      </c>
      <c r="E3481" s="345" t="s">
        <v>28592</v>
      </c>
      <c r="F3481" s="345" t="s">
        <v>30794</v>
      </c>
      <c r="G3481" s="345" t="s">
        <v>28594</v>
      </c>
      <c r="H3481" s="346">
        <v>10000</v>
      </c>
      <c r="I3481" s="345" t="s">
        <v>3894</v>
      </c>
      <c r="J3481" s="344">
        <v>41102</v>
      </c>
      <c r="K3481" s="345" t="s">
        <v>7312</v>
      </c>
      <c r="L3481" s="345" t="s">
        <v>7313</v>
      </c>
      <c r="M3481" s="345" t="s">
        <v>24</v>
      </c>
      <c r="N3481" s="345" t="s">
        <v>7411</v>
      </c>
      <c r="O3481" s="345" t="s">
        <v>7315</v>
      </c>
      <c r="P3481" s="345"/>
      <c r="Q3481" s="344"/>
      <c r="R3481" s="344">
        <v>42369</v>
      </c>
      <c r="S3481" s="346">
        <v>253950</v>
      </c>
      <c r="T3481" s="347">
        <v>2539500000</v>
      </c>
    </row>
    <row r="3482" spans="1:20" ht="15">
      <c r="A3482">
        <v>3481</v>
      </c>
      <c r="B3482" s="344">
        <v>41271</v>
      </c>
      <c r="C3482" s="345" t="s">
        <v>30795</v>
      </c>
      <c r="D3482" s="345" t="s">
        <v>30796</v>
      </c>
      <c r="E3482" s="345" t="s">
        <v>27094</v>
      </c>
      <c r="F3482" s="345" t="s">
        <v>30797</v>
      </c>
      <c r="G3482" s="345" t="s">
        <v>27096</v>
      </c>
      <c r="H3482" s="346">
        <v>1000000</v>
      </c>
      <c r="I3482" s="345" t="s">
        <v>3894</v>
      </c>
      <c r="J3482" s="344">
        <v>41103</v>
      </c>
      <c r="K3482" s="345" t="s">
        <v>7312</v>
      </c>
      <c r="L3482" s="345" t="s">
        <v>7313</v>
      </c>
      <c r="M3482" s="345" t="s">
        <v>24</v>
      </c>
      <c r="N3482" s="345" t="s">
        <v>11491</v>
      </c>
      <c r="O3482" s="345"/>
      <c r="P3482" s="345"/>
      <c r="Q3482" s="344"/>
      <c r="R3482" s="344"/>
      <c r="S3482" s="346">
        <v>15</v>
      </c>
      <c r="T3482" s="347">
        <v>15000000</v>
      </c>
    </row>
    <row r="3483" spans="1:20" ht="15">
      <c r="A3483">
        <v>3482</v>
      </c>
      <c r="B3483" s="344">
        <v>41271</v>
      </c>
      <c r="C3483" s="345" t="s">
        <v>10633</v>
      </c>
      <c r="D3483" s="345" t="s">
        <v>10634</v>
      </c>
      <c r="E3483" s="345" t="s">
        <v>29407</v>
      </c>
      <c r="F3483" s="345" t="s">
        <v>30798</v>
      </c>
      <c r="G3483" s="345" t="s">
        <v>29409</v>
      </c>
      <c r="H3483" s="346">
        <v>100</v>
      </c>
      <c r="I3483" s="345" t="s">
        <v>4177</v>
      </c>
      <c r="J3483" s="344">
        <v>41103</v>
      </c>
      <c r="K3483" s="345" t="s">
        <v>7312</v>
      </c>
      <c r="L3483" s="345" t="s">
        <v>7313</v>
      </c>
      <c r="M3483" s="345" t="s">
        <v>24</v>
      </c>
      <c r="N3483" s="345" t="s">
        <v>1857</v>
      </c>
      <c r="O3483" s="345"/>
      <c r="P3483" s="345" t="s">
        <v>8962</v>
      </c>
      <c r="Q3483" s="344"/>
      <c r="R3483" s="344">
        <v>41468</v>
      </c>
      <c r="S3483" s="346">
        <v>50332</v>
      </c>
      <c r="T3483" s="347">
        <v>5033200</v>
      </c>
    </row>
    <row r="3484" spans="1:20" ht="15">
      <c r="A3484">
        <v>3483</v>
      </c>
      <c r="B3484" s="344">
        <v>41271</v>
      </c>
      <c r="C3484" s="345" t="s">
        <v>10633</v>
      </c>
      <c r="D3484" s="345" t="s">
        <v>10634</v>
      </c>
      <c r="E3484" s="345" t="s">
        <v>29423</v>
      </c>
      <c r="F3484" s="345" t="s">
        <v>30799</v>
      </c>
      <c r="G3484" s="345" t="s">
        <v>29425</v>
      </c>
      <c r="H3484" s="346">
        <v>100</v>
      </c>
      <c r="I3484" s="345" t="s">
        <v>4177</v>
      </c>
      <c r="J3484" s="344">
        <v>41103</v>
      </c>
      <c r="K3484" s="345" t="s">
        <v>7312</v>
      </c>
      <c r="L3484" s="345" t="s">
        <v>7313</v>
      </c>
      <c r="M3484" s="345" t="s">
        <v>24</v>
      </c>
      <c r="N3484" s="345" t="s">
        <v>1857</v>
      </c>
      <c r="O3484" s="345"/>
      <c r="P3484" s="345" t="s">
        <v>8962</v>
      </c>
      <c r="Q3484" s="344"/>
      <c r="R3484" s="344">
        <v>41833</v>
      </c>
      <c r="S3484" s="346">
        <v>2048</v>
      </c>
      <c r="T3484" s="347">
        <v>204800</v>
      </c>
    </row>
    <row r="3485" spans="1:20" ht="15">
      <c r="A3485">
        <v>3484</v>
      </c>
      <c r="B3485" s="344">
        <v>41271</v>
      </c>
      <c r="C3485" s="345" t="s">
        <v>30800</v>
      </c>
      <c r="D3485" s="345" t="s">
        <v>30801</v>
      </c>
      <c r="E3485" s="345" t="s">
        <v>27310</v>
      </c>
      <c r="F3485" s="345" t="s">
        <v>30802</v>
      </c>
      <c r="G3485" s="345" t="s">
        <v>27312</v>
      </c>
      <c r="H3485" s="346">
        <v>500000</v>
      </c>
      <c r="I3485" s="345" t="s">
        <v>3894</v>
      </c>
      <c r="J3485" s="344">
        <v>41106</v>
      </c>
      <c r="K3485" s="345" t="s">
        <v>7312</v>
      </c>
      <c r="L3485" s="345" t="s">
        <v>7313</v>
      </c>
      <c r="M3485" s="345" t="s">
        <v>24</v>
      </c>
      <c r="N3485" s="345" t="s">
        <v>11491</v>
      </c>
      <c r="O3485" s="345"/>
      <c r="P3485" s="345"/>
      <c r="Q3485" s="344"/>
      <c r="R3485" s="344"/>
      <c r="S3485" s="346">
        <v>10</v>
      </c>
      <c r="T3485" s="347">
        <v>5000000</v>
      </c>
    </row>
    <row r="3486" spans="1:20" ht="15">
      <c r="A3486">
        <v>3485</v>
      </c>
      <c r="B3486" s="344">
        <v>41271</v>
      </c>
      <c r="C3486" s="345" t="s">
        <v>30803</v>
      </c>
      <c r="D3486" s="345" t="s">
        <v>30804</v>
      </c>
      <c r="E3486" s="345" t="s">
        <v>27303</v>
      </c>
      <c r="F3486" s="345" t="s">
        <v>30805</v>
      </c>
      <c r="G3486" s="345" t="s">
        <v>30806</v>
      </c>
      <c r="H3486" s="346">
        <v>500000</v>
      </c>
      <c r="I3486" s="345" t="s">
        <v>3894</v>
      </c>
      <c r="J3486" s="344">
        <v>41106</v>
      </c>
      <c r="K3486" s="345" t="s">
        <v>7312</v>
      </c>
      <c r="L3486" s="345" t="s">
        <v>7313</v>
      </c>
      <c r="M3486" s="345" t="s">
        <v>24</v>
      </c>
      <c r="N3486" s="345" t="s">
        <v>11491</v>
      </c>
      <c r="O3486" s="345"/>
      <c r="P3486" s="345"/>
      <c r="Q3486" s="344"/>
      <c r="R3486" s="344"/>
      <c r="S3486" s="346">
        <v>10</v>
      </c>
      <c r="T3486" s="347">
        <v>5000000</v>
      </c>
    </row>
    <row r="3487" spans="1:20" ht="15">
      <c r="A3487">
        <v>3486</v>
      </c>
      <c r="B3487" s="344">
        <v>41271</v>
      </c>
      <c r="C3487" s="345" t="s">
        <v>30807</v>
      </c>
      <c r="D3487" s="345" t="s">
        <v>30808</v>
      </c>
      <c r="E3487" s="345" t="s">
        <v>26408</v>
      </c>
      <c r="F3487" s="345" t="s">
        <v>30809</v>
      </c>
      <c r="G3487" s="345" t="s">
        <v>26410</v>
      </c>
      <c r="H3487" s="346">
        <v>20</v>
      </c>
      <c r="I3487" s="345" t="s">
        <v>3894</v>
      </c>
      <c r="J3487" s="344">
        <v>41106</v>
      </c>
      <c r="K3487" s="345" t="s">
        <v>7312</v>
      </c>
      <c r="L3487" s="345" t="s">
        <v>7313</v>
      </c>
      <c r="M3487" s="345" t="s">
        <v>24</v>
      </c>
      <c r="N3487" s="345" t="s">
        <v>11491</v>
      </c>
      <c r="O3487" s="345"/>
      <c r="P3487" s="345"/>
      <c r="Q3487" s="344"/>
      <c r="R3487" s="344"/>
      <c r="S3487" s="346">
        <v>2500000</v>
      </c>
      <c r="T3487" s="347">
        <v>50000000</v>
      </c>
    </row>
    <row r="3488" spans="1:20" ht="15">
      <c r="A3488">
        <v>3487</v>
      </c>
      <c r="B3488" s="344">
        <v>41271</v>
      </c>
      <c r="C3488" s="345" t="s">
        <v>9137</v>
      </c>
      <c r="D3488" s="345" t="s">
        <v>9138</v>
      </c>
      <c r="E3488" s="345" t="s">
        <v>25113</v>
      </c>
      <c r="F3488" s="345" t="s">
        <v>30810</v>
      </c>
      <c r="G3488" s="345" t="s">
        <v>25115</v>
      </c>
      <c r="H3488" s="346">
        <v>10000</v>
      </c>
      <c r="I3488" s="345" t="s">
        <v>3894</v>
      </c>
      <c r="J3488" s="344">
        <v>41107</v>
      </c>
      <c r="K3488" s="345" t="s">
        <v>7312</v>
      </c>
      <c r="L3488" s="345" t="s">
        <v>7313</v>
      </c>
      <c r="M3488" s="345" t="s">
        <v>24</v>
      </c>
      <c r="N3488" s="345" t="s">
        <v>235</v>
      </c>
      <c r="O3488" s="345"/>
      <c r="P3488" s="345" t="s">
        <v>8962</v>
      </c>
      <c r="Q3488" s="344"/>
      <c r="R3488" s="344">
        <v>41472</v>
      </c>
      <c r="S3488" s="346">
        <v>1190000</v>
      </c>
      <c r="T3488" s="347">
        <v>11900000000</v>
      </c>
    </row>
    <row r="3489" spans="1:20" ht="15">
      <c r="A3489">
        <v>3488</v>
      </c>
      <c r="B3489" s="344">
        <v>41271</v>
      </c>
      <c r="C3489" s="345" t="s">
        <v>10756</v>
      </c>
      <c r="D3489" s="345" t="s">
        <v>10757</v>
      </c>
      <c r="E3489" s="345" t="s">
        <v>29456</v>
      </c>
      <c r="F3489" s="345" t="s">
        <v>30811</v>
      </c>
      <c r="G3489" s="345" t="s">
        <v>29458</v>
      </c>
      <c r="H3489" s="346">
        <v>10000</v>
      </c>
      <c r="I3489" s="345" t="s">
        <v>3894</v>
      </c>
      <c r="J3489" s="344">
        <v>41107</v>
      </c>
      <c r="K3489" s="345" t="s">
        <v>7312</v>
      </c>
      <c r="L3489" s="345" t="s">
        <v>7313</v>
      </c>
      <c r="M3489" s="345" t="s">
        <v>24</v>
      </c>
      <c r="N3489" s="345" t="s">
        <v>1857</v>
      </c>
      <c r="O3489" s="345"/>
      <c r="P3489" s="345" t="s">
        <v>9136</v>
      </c>
      <c r="Q3489" s="344"/>
      <c r="R3489" s="344">
        <v>41493</v>
      </c>
      <c r="S3489" s="346">
        <v>350000</v>
      </c>
      <c r="T3489" s="347">
        <v>3500000000</v>
      </c>
    </row>
    <row r="3490" spans="1:20" ht="15">
      <c r="A3490">
        <v>3489</v>
      </c>
      <c r="B3490" s="344">
        <v>41271</v>
      </c>
      <c r="C3490" s="345" t="s">
        <v>10633</v>
      </c>
      <c r="D3490" s="345" t="s">
        <v>10634</v>
      </c>
      <c r="E3490" s="345" t="s">
        <v>29448</v>
      </c>
      <c r="F3490" s="345" t="s">
        <v>30812</v>
      </c>
      <c r="G3490" s="345" t="s">
        <v>29450</v>
      </c>
      <c r="H3490" s="346">
        <v>10000</v>
      </c>
      <c r="I3490" s="345" t="s">
        <v>3894</v>
      </c>
      <c r="J3490" s="344">
        <v>41108</v>
      </c>
      <c r="K3490" s="345" t="s">
        <v>7312</v>
      </c>
      <c r="L3490" s="345" t="s">
        <v>7313</v>
      </c>
      <c r="M3490" s="345" t="s">
        <v>24</v>
      </c>
      <c r="N3490" s="345" t="s">
        <v>1857</v>
      </c>
      <c r="O3490" s="345"/>
      <c r="P3490" s="345" t="s">
        <v>8965</v>
      </c>
      <c r="Q3490" s="344"/>
      <c r="R3490" s="344">
        <v>43299</v>
      </c>
      <c r="S3490" s="346">
        <v>399000</v>
      </c>
      <c r="T3490" s="347">
        <v>3990000000</v>
      </c>
    </row>
    <row r="3491" spans="1:20" ht="15">
      <c r="A3491">
        <v>3490</v>
      </c>
      <c r="B3491" s="344">
        <v>41271</v>
      </c>
      <c r="C3491" s="345" t="s">
        <v>10633</v>
      </c>
      <c r="D3491" s="345" t="s">
        <v>10634</v>
      </c>
      <c r="E3491" s="345" t="s">
        <v>29452</v>
      </c>
      <c r="F3491" s="345" t="s">
        <v>30813</v>
      </c>
      <c r="G3491" s="345" t="s">
        <v>29454</v>
      </c>
      <c r="H3491" s="346">
        <v>10000</v>
      </c>
      <c r="I3491" s="345" t="s">
        <v>3894</v>
      </c>
      <c r="J3491" s="344">
        <v>41108</v>
      </c>
      <c r="K3491" s="345" t="s">
        <v>7312</v>
      </c>
      <c r="L3491" s="345" t="s">
        <v>7313</v>
      </c>
      <c r="M3491" s="345" t="s">
        <v>24</v>
      </c>
      <c r="N3491" s="345" t="s">
        <v>1857</v>
      </c>
      <c r="O3491" s="345"/>
      <c r="P3491" s="345" t="s">
        <v>8965</v>
      </c>
      <c r="Q3491" s="344"/>
      <c r="R3491" s="344">
        <v>44760</v>
      </c>
      <c r="S3491" s="346">
        <v>29500</v>
      </c>
      <c r="T3491" s="347">
        <v>295000000</v>
      </c>
    </row>
    <row r="3492" spans="1:20" ht="15">
      <c r="A3492">
        <v>3491</v>
      </c>
      <c r="B3492" s="344">
        <v>41271</v>
      </c>
      <c r="C3492" s="345" t="s">
        <v>10633</v>
      </c>
      <c r="D3492" s="345" t="s">
        <v>10634</v>
      </c>
      <c r="E3492" s="345" t="s">
        <v>29441</v>
      </c>
      <c r="F3492" s="345" t="s">
        <v>30814</v>
      </c>
      <c r="G3492" s="345" t="s">
        <v>29443</v>
      </c>
      <c r="H3492" s="346">
        <v>10000</v>
      </c>
      <c r="I3492" s="345" t="s">
        <v>3894</v>
      </c>
      <c r="J3492" s="344">
        <v>41108</v>
      </c>
      <c r="K3492" s="345" t="s">
        <v>7312</v>
      </c>
      <c r="L3492" s="345" t="s">
        <v>7313</v>
      </c>
      <c r="M3492" s="345" t="s">
        <v>24</v>
      </c>
      <c r="N3492" s="345" t="s">
        <v>1857</v>
      </c>
      <c r="O3492" s="345"/>
      <c r="P3492" s="345" t="s">
        <v>8965</v>
      </c>
      <c r="Q3492" s="344"/>
      <c r="R3492" s="344">
        <v>42205</v>
      </c>
      <c r="S3492" s="346">
        <v>39000</v>
      </c>
      <c r="T3492" s="347">
        <v>390000000</v>
      </c>
    </row>
    <row r="3493" spans="1:20" ht="15">
      <c r="A3493">
        <v>3492</v>
      </c>
      <c r="B3493" s="344">
        <v>41271</v>
      </c>
      <c r="C3493" s="345" t="s">
        <v>30815</v>
      </c>
      <c r="D3493" s="345" t="s">
        <v>30816</v>
      </c>
      <c r="E3493" s="345" t="s">
        <v>26640</v>
      </c>
      <c r="F3493" s="345" t="s">
        <v>30817</v>
      </c>
      <c r="G3493" s="345" t="s">
        <v>26642</v>
      </c>
      <c r="H3493" s="346">
        <v>100000</v>
      </c>
      <c r="I3493" s="345" t="s">
        <v>3894</v>
      </c>
      <c r="J3493" s="344">
        <v>41108</v>
      </c>
      <c r="K3493" s="345" t="s">
        <v>7312</v>
      </c>
      <c r="L3493" s="345" t="s">
        <v>7313</v>
      </c>
      <c r="M3493" s="345" t="s">
        <v>24</v>
      </c>
      <c r="N3493" s="345" t="s">
        <v>11491</v>
      </c>
      <c r="O3493" s="345"/>
      <c r="P3493" s="345"/>
      <c r="Q3493" s="344"/>
      <c r="R3493" s="344"/>
      <c r="S3493" s="346">
        <v>50</v>
      </c>
      <c r="T3493" s="347">
        <v>5000000</v>
      </c>
    </row>
    <row r="3494" spans="1:20" ht="15">
      <c r="A3494">
        <v>3493</v>
      </c>
      <c r="B3494" s="344">
        <v>41271</v>
      </c>
      <c r="C3494" s="345" t="s">
        <v>30818</v>
      </c>
      <c r="D3494" s="345" t="s">
        <v>30819</v>
      </c>
      <c r="E3494" s="345" t="s">
        <v>27689</v>
      </c>
      <c r="F3494" s="345" t="s">
        <v>30820</v>
      </c>
      <c r="G3494" s="345" t="s">
        <v>27691</v>
      </c>
      <c r="H3494" s="346">
        <v>100000</v>
      </c>
      <c r="I3494" s="345" t="s">
        <v>3894</v>
      </c>
      <c r="J3494" s="344">
        <v>41110</v>
      </c>
      <c r="K3494" s="345" t="s">
        <v>7312</v>
      </c>
      <c r="L3494" s="345" t="s">
        <v>7313</v>
      </c>
      <c r="M3494" s="345" t="s">
        <v>24</v>
      </c>
      <c r="N3494" s="345" t="s">
        <v>11491</v>
      </c>
      <c r="O3494" s="345"/>
      <c r="P3494" s="345"/>
      <c r="Q3494" s="344"/>
      <c r="R3494" s="344"/>
      <c r="S3494" s="346">
        <v>200</v>
      </c>
      <c r="T3494" s="347">
        <v>20000000</v>
      </c>
    </row>
    <row r="3495" spans="1:20" ht="15">
      <c r="A3495">
        <v>3494</v>
      </c>
      <c r="B3495" s="344">
        <v>41271</v>
      </c>
      <c r="C3495" s="345" t="s">
        <v>30821</v>
      </c>
      <c r="D3495" s="345" t="s">
        <v>30822</v>
      </c>
      <c r="E3495" s="345" t="s">
        <v>27193</v>
      </c>
      <c r="F3495" s="345" t="s">
        <v>30823</v>
      </c>
      <c r="G3495" s="345" t="s">
        <v>27195</v>
      </c>
      <c r="H3495" s="346">
        <v>10000</v>
      </c>
      <c r="I3495" s="345" t="s">
        <v>3894</v>
      </c>
      <c r="J3495" s="344">
        <v>41110</v>
      </c>
      <c r="K3495" s="345" t="s">
        <v>7312</v>
      </c>
      <c r="L3495" s="345" t="s">
        <v>7313</v>
      </c>
      <c r="M3495" s="345" t="s">
        <v>24</v>
      </c>
      <c r="N3495" s="345" t="s">
        <v>11491</v>
      </c>
      <c r="O3495" s="345"/>
      <c r="P3495" s="345"/>
      <c r="Q3495" s="344"/>
      <c r="R3495" s="344"/>
      <c r="S3495" s="346">
        <v>1950</v>
      </c>
      <c r="T3495" s="347">
        <v>19500000</v>
      </c>
    </row>
    <row r="3496" spans="1:20" ht="15">
      <c r="A3496">
        <v>3495</v>
      </c>
      <c r="B3496" s="344">
        <v>41271</v>
      </c>
      <c r="C3496" s="345" t="s">
        <v>30824</v>
      </c>
      <c r="D3496" s="345" t="s">
        <v>30825</v>
      </c>
      <c r="E3496" s="345" t="s">
        <v>27016</v>
      </c>
      <c r="F3496" s="345" t="s">
        <v>30826</v>
      </c>
      <c r="G3496" s="345" t="s">
        <v>27018</v>
      </c>
      <c r="H3496" s="346">
        <v>1000</v>
      </c>
      <c r="I3496" s="345" t="s">
        <v>3894</v>
      </c>
      <c r="J3496" s="344">
        <v>41110</v>
      </c>
      <c r="K3496" s="345" t="s">
        <v>7312</v>
      </c>
      <c r="L3496" s="345" t="s">
        <v>7313</v>
      </c>
      <c r="M3496" s="345" t="s">
        <v>24</v>
      </c>
      <c r="N3496" s="345" t="s">
        <v>11491</v>
      </c>
      <c r="O3496" s="345"/>
      <c r="P3496" s="345"/>
      <c r="Q3496" s="344"/>
      <c r="R3496" s="344"/>
      <c r="S3496" s="346">
        <v>95000</v>
      </c>
      <c r="T3496" s="347">
        <v>95000000</v>
      </c>
    </row>
    <row r="3497" spans="1:20" ht="15">
      <c r="A3497">
        <v>3496</v>
      </c>
      <c r="B3497" s="344">
        <v>41271</v>
      </c>
      <c r="C3497" s="345" t="s">
        <v>30824</v>
      </c>
      <c r="D3497" s="345" t="s">
        <v>30825</v>
      </c>
      <c r="E3497" s="345" t="s">
        <v>27009</v>
      </c>
      <c r="F3497" s="345" t="s">
        <v>30827</v>
      </c>
      <c r="G3497" s="345" t="s">
        <v>27011</v>
      </c>
      <c r="H3497" s="346">
        <v>1000</v>
      </c>
      <c r="I3497" s="345" t="s">
        <v>3894</v>
      </c>
      <c r="J3497" s="344">
        <v>41110</v>
      </c>
      <c r="K3497" s="345" t="s">
        <v>7312</v>
      </c>
      <c r="L3497" s="345" t="s">
        <v>7313</v>
      </c>
      <c r="M3497" s="345" t="s">
        <v>24</v>
      </c>
      <c r="N3497" s="345" t="s">
        <v>11512</v>
      </c>
      <c r="O3497" s="345"/>
      <c r="P3497" s="345"/>
      <c r="Q3497" s="344"/>
      <c r="R3497" s="344"/>
      <c r="S3497" s="346">
        <v>2500</v>
      </c>
      <c r="T3497" s="347">
        <v>2500000</v>
      </c>
    </row>
    <row r="3498" spans="1:20" ht="15">
      <c r="A3498">
        <v>3497</v>
      </c>
      <c r="B3498" s="344">
        <v>41271</v>
      </c>
      <c r="C3498" s="345" t="s">
        <v>10633</v>
      </c>
      <c r="D3498" s="345" t="s">
        <v>10634</v>
      </c>
      <c r="E3498" s="345" t="s">
        <v>29387</v>
      </c>
      <c r="F3498" s="345" t="s">
        <v>30828</v>
      </c>
      <c r="G3498" s="345" t="s">
        <v>29389</v>
      </c>
      <c r="H3498" s="346">
        <v>10000</v>
      </c>
      <c r="I3498" s="345" t="s">
        <v>3894</v>
      </c>
      <c r="J3498" s="344">
        <v>41110</v>
      </c>
      <c r="K3498" s="345" t="s">
        <v>7312</v>
      </c>
      <c r="L3498" s="345" t="s">
        <v>7313</v>
      </c>
      <c r="M3498" s="345" t="s">
        <v>24</v>
      </c>
      <c r="N3498" s="345" t="s">
        <v>1857</v>
      </c>
      <c r="O3498" s="345"/>
      <c r="P3498" s="345" t="s">
        <v>8962</v>
      </c>
      <c r="Q3498" s="344"/>
      <c r="R3498" s="344">
        <v>41475</v>
      </c>
      <c r="S3498" s="346">
        <v>968599</v>
      </c>
      <c r="T3498" s="347">
        <v>9685990000</v>
      </c>
    </row>
    <row r="3499" spans="1:20" ht="15">
      <c r="A3499">
        <v>3498</v>
      </c>
      <c r="B3499" s="344">
        <v>41271</v>
      </c>
      <c r="C3499" s="345" t="s">
        <v>30829</v>
      </c>
      <c r="D3499" s="345" t="s">
        <v>30830</v>
      </c>
      <c r="E3499" s="345" t="s">
        <v>26785</v>
      </c>
      <c r="F3499" s="345" t="s">
        <v>30831</v>
      </c>
      <c r="G3499" s="345" t="s">
        <v>26787</v>
      </c>
      <c r="H3499" s="346">
        <v>1000</v>
      </c>
      <c r="I3499" s="345" t="s">
        <v>3894</v>
      </c>
      <c r="J3499" s="344">
        <v>41113</v>
      </c>
      <c r="K3499" s="345" t="s">
        <v>7312</v>
      </c>
      <c r="L3499" s="345" t="s">
        <v>7313</v>
      </c>
      <c r="M3499" s="345" t="s">
        <v>24</v>
      </c>
      <c r="N3499" s="345" t="s">
        <v>11491</v>
      </c>
      <c r="O3499" s="345"/>
      <c r="P3499" s="345"/>
      <c r="Q3499" s="344"/>
      <c r="R3499" s="344"/>
      <c r="S3499" s="346">
        <v>18670</v>
      </c>
      <c r="T3499" s="347">
        <v>18670000</v>
      </c>
    </row>
    <row r="3500" spans="1:20" ht="15">
      <c r="A3500">
        <v>3499</v>
      </c>
      <c r="B3500" s="344">
        <v>41271</v>
      </c>
      <c r="C3500" s="345" t="s">
        <v>9137</v>
      </c>
      <c r="D3500" s="345" t="s">
        <v>9138</v>
      </c>
      <c r="E3500" s="345" t="s">
        <v>25117</v>
      </c>
      <c r="F3500" s="345" t="s">
        <v>30832</v>
      </c>
      <c r="G3500" s="345" t="s">
        <v>25119</v>
      </c>
      <c r="H3500" s="346">
        <v>10000</v>
      </c>
      <c r="I3500" s="345" t="s">
        <v>3894</v>
      </c>
      <c r="J3500" s="344">
        <v>41114</v>
      </c>
      <c r="K3500" s="345" t="s">
        <v>7312</v>
      </c>
      <c r="L3500" s="345" t="s">
        <v>7313</v>
      </c>
      <c r="M3500" s="345" t="s">
        <v>24</v>
      </c>
      <c r="N3500" s="345" t="s">
        <v>235</v>
      </c>
      <c r="O3500" s="345"/>
      <c r="P3500" s="345" t="s">
        <v>8962</v>
      </c>
      <c r="Q3500" s="344"/>
      <c r="R3500" s="344">
        <v>41479</v>
      </c>
      <c r="S3500" s="346">
        <v>1390000</v>
      </c>
      <c r="T3500" s="347">
        <v>13900000000</v>
      </c>
    </row>
    <row r="3501" spans="1:20" ht="15">
      <c r="A3501">
        <v>3500</v>
      </c>
      <c r="B3501" s="344">
        <v>41271</v>
      </c>
      <c r="C3501" s="345" t="s">
        <v>9137</v>
      </c>
      <c r="D3501" s="345" t="s">
        <v>9138</v>
      </c>
      <c r="E3501" s="345" t="s">
        <v>25054</v>
      </c>
      <c r="F3501" s="345" t="s">
        <v>30833</v>
      </c>
      <c r="G3501" s="345" t="s">
        <v>25056</v>
      </c>
      <c r="H3501" s="346">
        <v>10000</v>
      </c>
      <c r="I3501" s="345" t="s">
        <v>3894</v>
      </c>
      <c r="J3501" s="344">
        <v>41115</v>
      </c>
      <c r="K3501" s="345" t="s">
        <v>7312</v>
      </c>
      <c r="L3501" s="345" t="s">
        <v>7313</v>
      </c>
      <c r="M3501" s="345" t="s">
        <v>24</v>
      </c>
      <c r="N3501" s="345" t="s">
        <v>230</v>
      </c>
      <c r="O3501" s="345"/>
      <c r="P3501" s="345" t="s">
        <v>9136</v>
      </c>
      <c r="Q3501" s="344"/>
      <c r="R3501" s="344">
        <v>41479</v>
      </c>
      <c r="S3501" s="346">
        <v>32450000</v>
      </c>
      <c r="T3501" s="347">
        <v>324500000000</v>
      </c>
    </row>
    <row r="3502" spans="1:20" ht="15">
      <c r="A3502">
        <v>3501</v>
      </c>
      <c r="B3502" s="344">
        <v>41271</v>
      </c>
      <c r="C3502" s="345" t="s">
        <v>30834</v>
      </c>
      <c r="D3502" s="345" t="s">
        <v>30835</v>
      </c>
      <c r="E3502" s="345" t="s">
        <v>27577</v>
      </c>
      <c r="F3502" s="345" t="s">
        <v>30836</v>
      </c>
      <c r="G3502" s="345" t="s">
        <v>27579</v>
      </c>
      <c r="H3502" s="346">
        <v>100000</v>
      </c>
      <c r="I3502" s="345" t="s">
        <v>3894</v>
      </c>
      <c r="J3502" s="344">
        <v>41116</v>
      </c>
      <c r="K3502" s="345" t="s">
        <v>7312</v>
      </c>
      <c r="L3502" s="345" t="s">
        <v>7313</v>
      </c>
      <c r="M3502" s="345" t="s">
        <v>24</v>
      </c>
      <c r="N3502" s="345" t="s">
        <v>11491</v>
      </c>
      <c r="O3502" s="345"/>
      <c r="P3502" s="345"/>
      <c r="Q3502" s="344"/>
      <c r="R3502" s="344"/>
      <c r="S3502" s="346">
        <v>50</v>
      </c>
      <c r="T3502" s="347">
        <v>5000000</v>
      </c>
    </row>
    <row r="3503" spans="1:20" ht="15">
      <c r="A3503">
        <v>3502</v>
      </c>
      <c r="B3503" s="344">
        <v>41271</v>
      </c>
      <c r="C3503" s="345" t="s">
        <v>30837</v>
      </c>
      <c r="D3503" s="345" t="s">
        <v>30838</v>
      </c>
      <c r="E3503" s="345" t="s">
        <v>27253</v>
      </c>
      <c r="F3503" s="345" t="s">
        <v>30839</v>
      </c>
      <c r="G3503" s="345" t="s">
        <v>27255</v>
      </c>
      <c r="H3503" s="346">
        <v>50000</v>
      </c>
      <c r="I3503" s="345" t="s">
        <v>3894</v>
      </c>
      <c r="J3503" s="344">
        <v>41116</v>
      </c>
      <c r="K3503" s="345" t="s">
        <v>7312</v>
      </c>
      <c r="L3503" s="345" t="s">
        <v>7313</v>
      </c>
      <c r="M3503" s="345" t="s">
        <v>24</v>
      </c>
      <c r="N3503" s="345" t="s">
        <v>11491</v>
      </c>
      <c r="O3503" s="345"/>
      <c r="P3503" s="345"/>
      <c r="Q3503" s="344"/>
      <c r="R3503" s="344"/>
      <c r="S3503" s="346">
        <v>1700</v>
      </c>
      <c r="T3503" s="347">
        <v>85000000</v>
      </c>
    </row>
    <row r="3504" spans="1:20" ht="15">
      <c r="A3504">
        <v>3503</v>
      </c>
      <c r="B3504" s="344">
        <v>41271</v>
      </c>
      <c r="C3504" s="345" t="s">
        <v>30840</v>
      </c>
      <c r="D3504" s="345" t="s">
        <v>30841</v>
      </c>
      <c r="E3504" s="345" t="s">
        <v>25679</v>
      </c>
      <c r="F3504" s="345" t="s">
        <v>30842</v>
      </c>
      <c r="G3504" s="345" t="s">
        <v>25681</v>
      </c>
      <c r="H3504" s="346">
        <v>100000</v>
      </c>
      <c r="I3504" s="345" t="s">
        <v>3894</v>
      </c>
      <c r="J3504" s="344">
        <v>41117</v>
      </c>
      <c r="K3504" s="345" t="s">
        <v>7312</v>
      </c>
      <c r="L3504" s="345" t="s">
        <v>7313</v>
      </c>
      <c r="M3504" s="345" t="s">
        <v>24</v>
      </c>
      <c r="N3504" s="345" t="s">
        <v>11491</v>
      </c>
      <c r="O3504" s="345"/>
      <c r="P3504" s="345"/>
      <c r="Q3504" s="344"/>
      <c r="R3504" s="344"/>
      <c r="S3504" s="346">
        <v>550</v>
      </c>
      <c r="T3504" s="347">
        <v>55000000</v>
      </c>
    </row>
    <row r="3505" spans="1:20" ht="15">
      <c r="A3505">
        <v>3504</v>
      </c>
      <c r="B3505" s="344">
        <v>41271</v>
      </c>
      <c r="C3505" s="345" t="s">
        <v>30843</v>
      </c>
      <c r="D3505" s="345" t="s">
        <v>30844</v>
      </c>
      <c r="E3505" s="345" t="s">
        <v>29305</v>
      </c>
      <c r="F3505" s="345" t="s">
        <v>30845</v>
      </c>
      <c r="G3505" s="345" t="s">
        <v>29307</v>
      </c>
      <c r="H3505" s="346">
        <v>10000</v>
      </c>
      <c r="I3505" s="345" t="s">
        <v>3894</v>
      </c>
      <c r="J3505" s="344">
        <v>41117</v>
      </c>
      <c r="K3505" s="345" t="s">
        <v>7312</v>
      </c>
      <c r="L3505" s="345" t="s">
        <v>7313</v>
      </c>
      <c r="M3505" s="345" t="s">
        <v>24</v>
      </c>
      <c r="N3505" s="345" t="s">
        <v>1857</v>
      </c>
      <c r="O3505" s="345"/>
      <c r="P3505" s="345" t="s">
        <v>8962</v>
      </c>
      <c r="Q3505" s="344"/>
      <c r="R3505" s="344">
        <v>41847</v>
      </c>
      <c r="S3505" s="346">
        <v>74700</v>
      </c>
      <c r="T3505" s="347">
        <v>747000000</v>
      </c>
    </row>
    <row r="3506" spans="1:20" ht="15">
      <c r="A3506">
        <v>3505</v>
      </c>
      <c r="B3506" s="344">
        <v>41271</v>
      </c>
      <c r="C3506" s="345" t="s">
        <v>30846</v>
      </c>
      <c r="D3506" s="345" t="s">
        <v>30847</v>
      </c>
      <c r="E3506" s="345" t="s">
        <v>27681</v>
      </c>
      <c r="F3506" s="345" t="s">
        <v>30848</v>
      </c>
      <c r="G3506" s="345" t="s">
        <v>27683</v>
      </c>
      <c r="H3506" s="346">
        <v>2500000</v>
      </c>
      <c r="I3506" s="345" t="s">
        <v>3894</v>
      </c>
      <c r="J3506" s="344">
        <v>41117</v>
      </c>
      <c r="K3506" s="345" t="s">
        <v>7312</v>
      </c>
      <c r="L3506" s="345" t="s">
        <v>7313</v>
      </c>
      <c r="M3506" s="345" t="s">
        <v>24</v>
      </c>
      <c r="N3506" s="345" t="s">
        <v>11491</v>
      </c>
      <c r="O3506" s="345"/>
      <c r="P3506" s="345"/>
      <c r="Q3506" s="344"/>
      <c r="R3506" s="344"/>
      <c r="S3506" s="346">
        <v>82</v>
      </c>
      <c r="T3506" s="347">
        <v>205000000</v>
      </c>
    </row>
    <row r="3507" spans="1:20" ht="15">
      <c r="A3507">
        <v>3506</v>
      </c>
      <c r="B3507" s="344">
        <v>41271</v>
      </c>
      <c r="C3507" s="345" t="s">
        <v>30849</v>
      </c>
      <c r="D3507" s="345" t="s">
        <v>30850</v>
      </c>
      <c r="E3507" s="345" t="s">
        <v>27317</v>
      </c>
      <c r="F3507" s="345" t="s">
        <v>30851</v>
      </c>
      <c r="G3507" s="345" t="s">
        <v>27319</v>
      </c>
      <c r="H3507" s="346">
        <v>1000000</v>
      </c>
      <c r="I3507" s="345" t="s">
        <v>3894</v>
      </c>
      <c r="J3507" s="344">
        <v>41117</v>
      </c>
      <c r="K3507" s="345" t="s">
        <v>7312</v>
      </c>
      <c r="L3507" s="345" t="s">
        <v>7313</v>
      </c>
      <c r="M3507" s="345" t="s">
        <v>24</v>
      </c>
      <c r="N3507" s="345" t="s">
        <v>11491</v>
      </c>
      <c r="O3507" s="345"/>
      <c r="P3507" s="345"/>
      <c r="Q3507" s="344"/>
      <c r="R3507" s="344"/>
      <c r="S3507" s="346">
        <v>5</v>
      </c>
      <c r="T3507" s="347">
        <v>5000000</v>
      </c>
    </row>
    <row r="3508" spans="1:20" ht="15">
      <c r="A3508">
        <v>3507</v>
      </c>
      <c r="B3508" s="344">
        <v>41271</v>
      </c>
      <c r="C3508" s="345" t="s">
        <v>30852</v>
      </c>
      <c r="D3508" s="345" t="s">
        <v>30853</v>
      </c>
      <c r="E3508" s="345" t="s">
        <v>26997</v>
      </c>
      <c r="F3508" s="345" t="s">
        <v>30854</v>
      </c>
      <c r="G3508" s="345" t="s">
        <v>26999</v>
      </c>
      <c r="H3508" s="346">
        <v>10000</v>
      </c>
      <c r="I3508" s="345" t="s">
        <v>3894</v>
      </c>
      <c r="J3508" s="344">
        <v>41120</v>
      </c>
      <c r="K3508" s="345" t="s">
        <v>7312</v>
      </c>
      <c r="L3508" s="345" t="s">
        <v>7313</v>
      </c>
      <c r="M3508" s="345" t="s">
        <v>24</v>
      </c>
      <c r="N3508" s="345" t="s">
        <v>11491</v>
      </c>
      <c r="O3508" s="345"/>
      <c r="P3508" s="345"/>
      <c r="Q3508" s="344"/>
      <c r="R3508" s="344"/>
      <c r="S3508" s="346">
        <v>500</v>
      </c>
      <c r="T3508" s="347">
        <v>5000000</v>
      </c>
    </row>
    <row r="3509" spans="1:20" ht="15">
      <c r="A3509">
        <v>3508</v>
      </c>
      <c r="B3509" s="344">
        <v>41271</v>
      </c>
      <c r="C3509" s="345" t="s">
        <v>12894</v>
      </c>
      <c r="D3509" s="345" t="s">
        <v>12895</v>
      </c>
      <c r="E3509" s="345" t="s">
        <v>27004</v>
      </c>
      <c r="F3509" s="345" t="s">
        <v>30855</v>
      </c>
      <c r="G3509" s="345" t="s">
        <v>27006</v>
      </c>
      <c r="H3509" s="346">
        <v>10000</v>
      </c>
      <c r="I3509" s="345" t="s">
        <v>3894</v>
      </c>
      <c r="J3509" s="344">
        <v>41120</v>
      </c>
      <c r="K3509" s="345" t="s">
        <v>7312</v>
      </c>
      <c r="L3509" s="345" t="s">
        <v>7313</v>
      </c>
      <c r="M3509" s="345" t="s">
        <v>24</v>
      </c>
      <c r="N3509" s="345" t="s">
        <v>11491</v>
      </c>
      <c r="O3509" s="345"/>
      <c r="P3509" s="345"/>
      <c r="Q3509" s="344"/>
      <c r="R3509" s="344"/>
      <c r="S3509" s="346">
        <v>1500</v>
      </c>
      <c r="T3509" s="347">
        <v>15000000</v>
      </c>
    </row>
    <row r="3510" spans="1:20" ht="15">
      <c r="A3510">
        <v>3509</v>
      </c>
      <c r="B3510" s="344">
        <v>41271</v>
      </c>
      <c r="C3510" s="345" t="s">
        <v>7453</v>
      </c>
      <c r="D3510" s="345" t="s">
        <v>7454</v>
      </c>
      <c r="E3510" s="345" t="s">
        <v>28666</v>
      </c>
      <c r="F3510" s="345" t="s">
        <v>30856</v>
      </c>
      <c r="G3510" s="345" t="s">
        <v>28668</v>
      </c>
      <c r="H3510" s="346">
        <v>10000</v>
      </c>
      <c r="I3510" s="345" t="s">
        <v>3894</v>
      </c>
      <c r="J3510" s="344">
        <v>41120</v>
      </c>
      <c r="K3510" s="345" t="s">
        <v>7312</v>
      </c>
      <c r="L3510" s="345" t="s">
        <v>7313</v>
      </c>
      <c r="M3510" s="345" t="s">
        <v>24</v>
      </c>
      <c r="N3510" s="345" t="s">
        <v>7411</v>
      </c>
      <c r="O3510" s="345" t="s">
        <v>7315</v>
      </c>
      <c r="P3510" s="345"/>
      <c r="Q3510" s="344"/>
      <c r="R3510" s="344">
        <v>42580</v>
      </c>
      <c r="S3510" s="346">
        <v>453627</v>
      </c>
      <c r="T3510" s="347">
        <v>4536270000</v>
      </c>
    </row>
    <row r="3511" spans="1:20" ht="15">
      <c r="A3511">
        <v>3510</v>
      </c>
      <c r="B3511" s="344">
        <v>41271</v>
      </c>
      <c r="C3511" s="345" t="s">
        <v>30857</v>
      </c>
      <c r="D3511" s="345" t="s">
        <v>30858</v>
      </c>
      <c r="E3511" s="345" t="s">
        <v>27324</v>
      </c>
      <c r="F3511" s="345" t="s">
        <v>30859</v>
      </c>
      <c r="G3511" s="345" t="s">
        <v>27326</v>
      </c>
      <c r="H3511" s="346">
        <v>100000</v>
      </c>
      <c r="I3511" s="345" t="s">
        <v>3894</v>
      </c>
      <c r="J3511" s="344">
        <v>41120</v>
      </c>
      <c r="K3511" s="345" t="s">
        <v>7312</v>
      </c>
      <c r="L3511" s="345" t="s">
        <v>7313</v>
      </c>
      <c r="M3511" s="345" t="s">
        <v>24</v>
      </c>
      <c r="N3511" s="345" t="s">
        <v>11491</v>
      </c>
      <c r="O3511" s="345"/>
      <c r="P3511" s="345"/>
      <c r="Q3511" s="344"/>
      <c r="R3511" s="344"/>
      <c r="S3511" s="346">
        <v>50</v>
      </c>
      <c r="T3511" s="347">
        <v>5000000</v>
      </c>
    </row>
    <row r="3512" spans="1:20" ht="15">
      <c r="A3512">
        <v>3511</v>
      </c>
      <c r="B3512" s="344">
        <v>41271</v>
      </c>
      <c r="C3512" s="345" t="s">
        <v>9137</v>
      </c>
      <c r="D3512" s="345" t="s">
        <v>9138</v>
      </c>
      <c r="E3512" s="345" t="s">
        <v>25079</v>
      </c>
      <c r="F3512" s="345" t="s">
        <v>30860</v>
      </c>
      <c r="G3512" s="345" t="s">
        <v>25081</v>
      </c>
      <c r="H3512" s="346">
        <v>10000</v>
      </c>
      <c r="I3512" s="345" t="s">
        <v>3894</v>
      </c>
      <c r="J3512" s="344">
        <v>41121</v>
      </c>
      <c r="K3512" s="345" t="s">
        <v>7312</v>
      </c>
      <c r="L3512" s="345" t="s">
        <v>7313</v>
      </c>
      <c r="M3512" s="345" t="s">
        <v>24</v>
      </c>
      <c r="N3512" s="345" t="s">
        <v>235</v>
      </c>
      <c r="O3512" s="345"/>
      <c r="P3512" s="345" t="s">
        <v>8962</v>
      </c>
      <c r="Q3512" s="344"/>
      <c r="R3512" s="344">
        <v>41304</v>
      </c>
      <c r="S3512" s="346">
        <v>20000</v>
      </c>
      <c r="T3512" s="347">
        <v>200000000</v>
      </c>
    </row>
    <row r="3513" spans="1:20" ht="15">
      <c r="A3513">
        <v>3512</v>
      </c>
      <c r="B3513" s="344">
        <v>41271</v>
      </c>
      <c r="C3513" s="345" t="s">
        <v>9137</v>
      </c>
      <c r="D3513" s="345" t="s">
        <v>9138</v>
      </c>
      <c r="E3513" s="345" t="s">
        <v>25121</v>
      </c>
      <c r="F3513" s="345" t="s">
        <v>30861</v>
      </c>
      <c r="G3513" s="345" t="s">
        <v>25123</v>
      </c>
      <c r="H3513" s="346">
        <v>10000</v>
      </c>
      <c r="I3513" s="345" t="s">
        <v>3894</v>
      </c>
      <c r="J3513" s="344">
        <v>41121</v>
      </c>
      <c r="K3513" s="345" t="s">
        <v>7312</v>
      </c>
      <c r="L3513" s="345" t="s">
        <v>7313</v>
      </c>
      <c r="M3513" s="345" t="s">
        <v>24</v>
      </c>
      <c r="N3513" s="345" t="s">
        <v>235</v>
      </c>
      <c r="O3513" s="345"/>
      <c r="P3513" s="345" t="s">
        <v>8962</v>
      </c>
      <c r="Q3513" s="344"/>
      <c r="R3513" s="344">
        <v>41486</v>
      </c>
      <c r="S3513" s="346">
        <v>950000</v>
      </c>
      <c r="T3513" s="347">
        <v>9500000000</v>
      </c>
    </row>
    <row r="3514" spans="1:20" ht="15">
      <c r="A3514">
        <v>3513</v>
      </c>
      <c r="B3514" s="344">
        <v>41271</v>
      </c>
      <c r="C3514" s="345" t="s">
        <v>30862</v>
      </c>
      <c r="D3514" s="345" t="s">
        <v>30863</v>
      </c>
      <c r="E3514" s="345" t="s">
        <v>27565</v>
      </c>
      <c r="F3514" s="345" t="s">
        <v>30864</v>
      </c>
      <c r="G3514" s="345" t="s">
        <v>27567</v>
      </c>
      <c r="H3514" s="346">
        <v>10000</v>
      </c>
      <c r="I3514" s="345" t="s">
        <v>3894</v>
      </c>
      <c r="J3514" s="344">
        <v>41121</v>
      </c>
      <c r="K3514" s="345" t="s">
        <v>7312</v>
      </c>
      <c r="L3514" s="345" t="s">
        <v>7313</v>
      </c>
      <c r="M3514" s="345" t="s">
        <v>24</v>
      </c>
      <c r="N3514" s="345" t="s">
        <v>11491</v>
      </c>
      <c r="O3514" s="345"/>
      <c r="P3514" s="345"/>
      <c r="Q3514" s="344"/>
      <c r="R3514" s="344"/>
      <c r="S3514" s="346">
        <v>1700000</v>
      </c>
      <c r="T3514" s="347">
        <v>17000000000</v>
      </c>
    </row>
    <row r="3515" spans="1:20" ht="15">
      <c r="A3515">
        <v>3514</v>
      </c>
      <c r="B3515" s="344">
        <v>41271</v>
      </c>
      <c r="C3515" s="345" t="s">
        <v>30865</v>
      </c>
      <c r="D3515" s="345" t="s">
        <v>30866</v>
      </c>
      <c r="E3515" s="345" t="s">
        <v>27619</v>
      </c>
      <c r="F3515" s="345" t="s">
        <v>30867</v>
      </c>
      <c r="G3515" s="345" t="s">
        <v>27621</v>
      </c>
      <c r="H3515" s="346">
        <v>100000</v>
      </c>
      <c r="I3515" s="345" t="s">
        <v>3894</v>
      </c>
      <c r="J3515" s="344">
        <v>41121</v>
      </c>
      <c r="K3515" s="345" t="s">
        <v>7312</v>
      </c>
      <c r="L3515" s="345" t="s">
        <v>7313</v>
      </c>
      <c r="M3515" s="345" t="s">
        <v>24</v>
      </c>
      <c r="N3515" s="345" t="s">
        <v>11491</v>
      </c>
      <c r="O3515" s="345"/>
      <c r="P3515" s="345"/>
      <c r="Q3515" s="344"/>
      <c r="R3515" s="344"/>
      <c r="S3515" s="346">
        <v>48116</v>
      </c>
      <c r="T3515" s="347">
        <v>4811600000</v>
      </c>
    </row>
    <row r="3516" spans="1:20" ht="15">
      <c r="A3516">
        <v>3515</v>
      </c>
      <c r="B3516" s="344">
        <v>41271</v>
      </c>
      <c r="C3516" s="345" t="s">
        <v>30868</v>
      </c>
      <c r="D3516" s="345" t="s">
        <v>30869</v>
      </c>
      <c r="E3516" s="345" t="s">
        <v>27296</v>
      </c>
      <c r="F3516" s="345" t="s">
        <v>30870</v>
      </c>
      <c r="G3516" s="345" t="s">
        <v>27298</v>
      </c>
      <c r="H3516" s="346">
        <v>100000</v>
      </c>
      <c r="I3516" s="345" t="s">
        <v>3894</v>
      </c>
      <c r="J3516" s="344">
        <v>41122</v>
      </c>
      <c r="K3516" s="345" t="s">
        <v>7312</v>
      </c>
      <c r="L3516" s="345" t="s">
        <v>7313</v>
      </c>
      <c r="M3516" s="345" t="s">
        <v>24</v>
      </c>
      <c r="N3516" s="345" t="s">
        <v>11491</v>
      </c>
      <c r="O3516" s="345"/>
      <c r="P3516" s="345"/>
      <c r="Q3516" s="344"/>
      <c r="R3516" s="344"/>
      <c r="S3516" s="346">
        <v>50</v>
      </c>
      <c r="T3516" s="347">
        <v>5000000</v>
      </c>
    </row>
    <row r="3517" spans="1:20" ht="15">
      <c r="A3517">
        <v>3516</v>
      </c>
      <c r="B3517" s="344">
        <v>41271</v>
      </c>
      <c r="C3517" s="345" t="s">
        <v>30871</v>
      </c>
      <c r="D3517" s="345" t="s">
        <v>30872</v>
      </c>
      <c r="E3517" s="345" t="s">
        <v>27351</v>
      </c>
      <c r="F3517" s="345" t="s">
        <v>30873</v>
      </c>
      <c r="G3517" s="345" t="s">
        <v>27353</v>
      </c>
      <c r="H3517" s="346">
        <v>100000</v>
      </c>
      <c r="I3517" s="345" t="s">
        <v>3894</v>
      </c>
      <c r="J3517" s="344">
        <v>41122</v>
      </c>
      <c r="K3517" s="345" t="s">
        <v>7312</v>
      </c>
      <c r="L3517" s="345" t="s">
        <v>7313</v>
      </c>
      <c r="M3517" s="345" t="s">
        <v>24</v>
      </c>
      <c r="N3517" s="345" t="s">
        <v>11491</v>
      </c>
      <c r="O3517" s="345"/>
      <c r="P3517" s="345"/>
      <c r="Q3517" s="344"/>
      <c r="R3517" s="344"/>
      <c r="S3517" s="346">
        <v>200</v>
      </c>
      <c r="T3517" s="347">
        <v>20000000</v>
      </c>
    </row>
    <row r="3518" spans="1:20" ht="15">
      <c r="A3518">
        <v>3517</v>
      </c>
      <c r="B3518" s="344">
        <v>41271</v>
      </c>
      <c r="C3518" s="345" t="s">
        <v>9406</v>
      </c>
      <c r="D3518" s="345" t="s">
        <v>9407</v>
      </c>
      <c r="E3518" s="345" t="s">
        <v>29375</v>
      </c>
      <c r="F3518" s="345" t="s">
        <v>30874</v>
      </c>
      <c r="G3518" s="345" t="s">
        <v>29377</v>
      </c>
      <c r="H3518" s="346">
        <v>10000</v>
      </c>
      <c r="I3518" s="345" t="s">
        <v>3894</v>
      </c>
      <c r="J3518" s="344">
        <v>41122</v>
      </c>
      <c r="K3518" s="345" t="s">
        <v>7312</v>
      </c>
      <c r="L3518" s="345" t="s">
        <v>7313</v>
      </c>
      <c r="M3518" s="345" t="s">
        <v>24</v>
      </c>
      <c r="N3518" s="345" t="s">
        <v>1857</v>
      </c>
      <c r="O3518" s="345"/>
      <c r="P3518" s="345" t="s">
        <v>8962</v>
      </c>
      <c r="Q3518" s="344"/>
      <c r="R3518" s="344">
        <v>41695</v>
      </c>
      <c r="S3518" s="346">
        <v>174371</v>
      </c>
      <c r="T3518" s="347">
        <v>1743710000</v>
      </c>
    </row>
    <row r="3519" spans="1:20" ht="15">
      <c r="A3519">
        <v>3518</v>
      </c>
      <c r="B3519" s="344">
        <v>41271</v>
      </c>
      <c r="C3519" s="345" t="s">
        <v>9406</v>
      </c>
      <c r="D3519" s="345" t="s">
        <v>9407</v>
      </c>
      <c r="E3519" s="345" t="s">
        <v>29371</v>
      </c>
      <c r="F3519" s="345" t="s">
        <v>30875</v>
      </c>
      <c r="G3519" s="345" t="s">
        <v>29373</v>
      </c>
      <c r="H3519" s="346">
        <v>100</v>
      </c>
      <c r="I3519" s="345" t="s">
        <v>4712</v>
      </c>
      <c r="J3519" s="344">
        <v>41122</v>
      </c>
      <c r="K3519" s="345" t="s">
        <v>7312</v>
      </c>
      <c r="L3519" s="345" t="s">
        <v>7313</v>
      </c>
      <c r="M3519" s="345" t="s">
        <v>24</v>
      </c>
      <c r="N3519" s="345" t="s">
        <v>1857</v>
      </c>
      <c r="O3519" s="345"/>
      <c r="P3519" s="345" t="s">
        <v>8962</v>
      </c>
      <c r="Q3519" s="344"/>
      <c r="R3519" s="344">
        <v>41695</v>
      </c>
      <c r="S3519" s="346">
        <v>84440</v>
      </c>
      <c r="T3519" s="347">
        <v>8444000</v>
      </c>
    </row>
    <row r="3520" spans="1:20" ht="15">
      <c r="A3520">
        <v>3519</v>
      </c>
      <c r="B3520" s="344">
        <v>41271</v>
      </c>
      <c r="C3520" s="345" t="s">
        <v>9007</v>
      </c>
      <c r="D3520" s="345" t="s">
        <v>9008</v>
      </c>
      <c r="E3520" s="345" t="s">
        <v>24762</v>
      </c>
      <c r="F3520" s="345" t="s">
        <v>30876</v>
      </c>
      <c r="G3520" s="345" t="s">
        <v>29490</v>
      </c>
      <c r="H3520" s="346">
        <v>10000</v>
      </c>
      <c r="I3520" s="345" t="s">
        <v>3894</v>
      </c>
      <c r="J3520" s="344">
        <v>41122</v>
      </c>
      <c r="K3520" s="345" t="s">
        <v>7312</v>
      </c>
      <c r="L3520" s="345" t="s">
        <v>7313</v>
      </c>
      <c r="M3520" s="345" t="s">
        <v>24</v>
      </c>
      <c r="N3520" s="345" t="s">
        <v>26</v>
      </c>
      <c r="O3520" s="345"/>
      <c r="P3520" s="345" t="s">
        <v>8962</v>
      </c>
      <c r="Q3520" s="344"/>
      <c r="R3520" s="344">
        <v>43008</v>
      </c>
      <c r="S3520" s="346">
        <v>570000</v>
      </c>
      <c r="T3520" s="347">
        <v>5700000000</v>
      </c>
    </row>
    <row r="3521" spans="1:20" ht="15">
      <c r="A3521">
        <v>3520</v>
      </c>
      <c r="B3521" s="344">
        <v>41271</v>
      </c>
      <c r="C3521" s="345" t="s">
        <v>30877</v>
      </c>
      <c r="D3521" s="345" t="s">
        <v>30878</v>
      </c>
      <c r="E3521" s="345" t="s">
        <v>27528</v>
      </c>
      <c r="F3521" s="345" t="s">
        <v>30879</v>
      </c>
      <c r="G3521" s="345" t="s">
        <v>27530</v>
      </c>
      <c r="H3521" s="346">
        <v>100000</v>
      </c>
      <c r="I3521" s="345" t="s">
        <v>3894</v>
      </c>
      <c r="J3521" s="344">
        <v>41123</v>
      </c>
      <c r="K3521" s="345" t="s">
        <v>7312</v>
      </c>
      <c r="L3521" s="345" t="s">
        <v>7313</v>
      </c>
      <c r="M3521" s="345" t="s">
        <v>24</v>
      </c>
      <c r="N3521" s="345" t="s">
        <v>11491</v>
      </c>
      <c r="O3521" s="345"/>
      <c r="P3521" s="345"/>
      <c r="Q3521" s="344"/>
      <c r="R3521" s="344"/>
      <c r="S3521" s="346">
        <v>50</v>
      </c>
      <c r="T3521" s="347">
        <v>5000000</v>
      </c>
    </row>
    <row r="3522" spans="1:20" ht="15">
      <c r="A3522">
        <v>3521</v>
      </c>
      <c r="B3522" s="344">
        <v>41271</v>
      </c>
      <c r="C3522" s="345" t="s">
        <v>9402</v>
      </c>
      <c r="D3522" s="345" t="s">
        <v>9403</v>
      </c>
      <c r="E3522" s="345" t="s">
        <v>29471</v>
      </c>
      <c r="F3522" s="345" t="s">
        <v>30880</v>
      </c>
      <c r="G3522" s="345" t="s">
        <v>29473</v>
      </c>
      <c r="H3522" s="346">
        <v>50</v>
      </c>
      <c r="I3522" s="345" t="s">
        <v>4177</v>
      </c>
      <c r="J3522" s="344">
        <v>41124</v>
      </c>
      <c r="K3522" s="345" t="s">
        <v>7312</v>
      </c>
      <c r="L3522" s="345" t="s">
        <v>7313</v>
      </c>
      <c r="M3522" s="345" t="s">
        <v>24</v>
      </c>
      <c r="N3522" s="345" t="s">
        <v>1857</v>
      </c>
      <c r="O3522" s="345"/>
      <c r="P3522" s="345" t="s">
        <v>8962</v>
      </c>
      <c r="Q3522" s="344"/>
      <c r="R3522" s="344">
        <v>43089</v>
      </c>
      <c r="S3522" s="346">
        <v>40000</v>
      </c>
      <c r="T3522" s="347">
        <v>2000000</v>
      </c>
    </row>
    <row r="3523" spans="1:20" ht="15">
      <c r="A3523">
        <v>3522</v>
      </c>
      <c r="B3523" s="344">
        <v>41271</v>
      </c>
      <c r="C3523" s="345" t="s">
        <v>30881</v>
      </c>
      <c r="D3523" s="345" t="s">
        <v>30882</v>
      </c>
      <c r="E3523" s="345" t="s">
        <v>27535</v>
      </c>
      <c r="F3523" s="345" t="s">
        <v>30883</v>
      </c>
      <c r="G3523" s="345" t="s">
        <v>27537</v>
      </c>
      <c r="H3523" s="346">
        <v>10000</v>
      </c>
      <c r="I3523" s="345" t="s">
        <v>3894</v>
      </c>
      <c r="J3523" s="344">
        <v>41124</v>
      </c>
      <c r="K3523" s="345" t="s">
        <v>7312</v>
      </c>
      <c r="L3523" s="345" t="s">
        <v>7313</v>
      </c>
      <c r="M3523" s="345" t="s">
        <v>24</v>
      </c>
      <c r="N3523" s="345" t="s">
        <v>11491</v>
      </c>
      <c r="O3523" s="345"/>
      <c r="P3523" s="345"/>
      <c r="Q3523" s="344"/>
      <c r="R3523" s="344"/>
      <c r="S3523" s="346">
        <v>500</v>
      </c>
      <c r="T3523" s="347">
        <v>5000000</v>
      </c>
    </row>
    <row r="3524" spans="1:20" ht="15">
      <c r="A3524">
        <v>3523</v>
      </c>
      <c r="B3524" s="344">
        <v>41271</v>
      </c>
      <c r="C3524" s="345" t="s">
        <v>9402</v>
      </c>
      <c r="D3524" s="345" t="s">
        <v>9403</v>
      </c>
      <c r="E3524" s="345" t="s">
        <v>29462</v>
      </c>
      <c r="F3524" s="345" t="s">
        <v>30884</v>
      </c>
      <c r="G3524" s="345" t="s">
        <v>29464</v>
      </c>
      <c r="H3524" s="346">
        <v>10000</v>
      </c>
      <c r="I3524" s="345" t="s">
        <v>3894</v>
      </c>
      <c r="J3524" s="344">
        <v>41124</v>
      </c>
      <c r="K3524" s="345" t="s">
        <v>7312</v>
      </c>
      <c r="L3524" s="345" t="s">
        <v>7313</v>
      </c>
      <c r="M3524" s="345" t="s">
        <v>24</v>
      </c>
      <c r="N3524" s="345" t="s">
        <v>1857</v>
      </c>
      <c r="O3524" s="345"/>
      <c r="P3524" s="345" t="s">
        <v>8962</v>
      </c>
      <c r="Q3524" s="344"/>
      <c r="R3524" s="344">
        <v>42219</v>
      </c>
      <c r="S3524" s="346">
        <v>100000</v>
      </c>
      <c r="T3524" s="347">
        <v>1000000000</v>
      </c>
    </row>
    <row r="3525" spans="1:20" ht="15">
      <c r="A3525">
        <v>3524</v>
      </c>
      <c r="B3525" s="344">
        <v>41271</v>
      </c>
      <c r="C3525" s="345" t="s">
        <v>10633</v>
      </c>
      <c r="D3525" s="345" t="s">
        <v>10634</v>
      </c>
      <c r="E3525" s="345" t="s">
        <v>29411</v>
      </c>
      <c r="F3525" s="345" t="s">
        <v>30885</v>
      </c>
      <c r="G3525" s="345" t="s">
        <v>29413</v>
      </c>
      <c r="H3525" s="346">
        <v>100</v>
      </c>
      <c r="I3525" s="345" t="s">
        <v>4177</v>
      </c>
      <c r="J3525" s="344">
        <v>41124</v>
      </c>
      <c r="K3525" s="345" t="s">
        <v>7312</v>
      </c>
      <c r="L3525" s="345" t="s">
        <v>7313</v>
      </c>
      <c r="M3525" s="345" t="s">
        <v>24</v>
      </c>
      <c r="N3525" s="345" t="s">
        <v>1857</v>
      </c>
      <c r="O3525" s="345"/>
      <c r="P3525" s="345" t="s">
        <v>8962</v>
      </c>
      <c r="Q3525" s="344"/>
      <c r="R3525" s="344">
        <v>41489</v>
      </c>
      <c r="S3525" s="346">
        <v>134843</v>
      </c>
      <c r="T3525" s="347">
        <v>13484300</v>
      </c>
    </row>
    <row r="3526" spans="1:20" ht="15">
      <c r="A3526">
        <v>3525</v>
      </c>
      <c r="B3526" s="344">
        <v>41271</v>
      </c>
      <c r="C3526" s="345" t="s">
        <v>10633</v>
      </c>
      <c r="D3526" s="345" t="s">
        <v>10634</v>
      </c>
      <c r="E3526" s="345" t="s">
        <v>29427</v>
      </c>
      <c r="F3526" s="345" t="s">
        <v>30886</v>
      </c>
      <c r="G3526" s="345" t="s">
        <v>29429</v>
      </c>
      <c r="H3526" s="346">
        <v>100</v>
      </c>
      <c r="I3526" s="345" t="s">
        <v>4177</v>
      </c>
      <c r="J3526" s="344">
        <v>41124</v>
      </c>
      <c r="K3526" s="345" t="s">
        <v>7312</v>
      </c>
      <c r="L3526" s="345" t="s">
        <v>7313</v>
      </c>
      <c r="M3526" s="345" t="s">
        <v>24</v>
      </c>
      <c r="N3526" s="345" t="s">
        <v>1857</v>
      </c>
      <c r="O3526" s="345"/>
      <c r="P3526" s="345" t="s">
        <v>8962</v>
      </c>
      <c r="Q3526" s="344"/>
      <c r="R3526" s="344">
        <v>41854</v>
      </c>
      <c r="S3526" s="346">
        <v>2286</v>
      </c>
      <c r="T3526" s="347">
        <v>228600</v>
      </c>
    </row>
    <row r="3527" spans="1:20" ht="15">
      <c r="A3527">
        <v>3526</v>
      </c>
      <c r="B3527" s="344">
        <v>41271</v>
      </c>
      <c r="C3527" s="345" t="s">
        <v>9406</v>
      </c>
      <c r="D3527" s="345" t="s">
        <v>9407</v>
      </c>
      <c r="E3527" s="345" t="s">
        <v>29351</v>
      </c>
      <c r="F3527" s="345" t="s">
        <v>30887</v>
      </c>
      <c r="G3527" s="345" t="s">
        <v>29353</v>
      </c>
      <c r="H3527" s="346">
        <v>100</v>
      </c>
      <c r="I3527" s="345" t="s">
        <v>4177</v>
      </c>
      <c r="J3527" s="344">
        <v>41127</v>
      </c>
      <c r="K3527" s="345" t="s">
        <v>7312</v>
      </c>
      <c r="L3527" s="345" t="s">
        <v>7313</v>
      </c>
      <c r="M3527" s="345" t="s">
        <v>24</v>
      </c>
      <c r="N3527" s="345" t="s">
        <v>1857</v>
      </c>
      <c r="O3527" s="345"/>
      <c r="P3527" s="345" t="s">
        <v>8965</v>
      </c>
      <c r="Q3527" s="344"/>
      <c r="R3527" s="344">
        <v>41857</v>
      </c>
      <c r="S3527" s="346">
        <v>14798</v>
      </c>
      <c r="T3527" s="347">
        <v>1479800</v>
      </c>
    </row>
    <row r="3528" spans="1:20" ht="15">
      <c r="A3528">
        <v>3527</v>
      </c>
      <c r="B3528" s="344">
        <v>41271</v>
      </c>
      <c r="C3528" s="345" t="s">
        <v>9137</v>
      </c>
      <c r="D3528" s="345" t="s">
        <v>9138</v>
      </c>
      <c r="E3528" s="345" t="s">
        <v>25124</v>
      </c>
      <c r="F3528" s="345" t="s">
        <v>30888</v>
      </c>
      <c r="G3528" s="345" t="s">
        <v>25126</v>
      </c>
      <c r="H3528" s="346">
        <v>10000</v>
      </c>
      <c r="I3528" s="345" t="s">
        <v>3894</v>
      </c>
      <c r="J3528" s="344">
        <v>41128</v>
      </c>
      <c r="K3528" s="345" t="s">
        <v>7312</v>
      </c>
      <c r="L3528" s="345" t="s">
        <v>7313</v>
      </c>
      <c r="M3528" s="345" t="s">
        <v>24</v>
      </c>
      <c r="N3528" s="345" t="s">
        <v>235</v>
      </c>
      <c r="O3528" s="345"/>
      <c r="P3528" s="345" t="s">
        <v>8962</v>
      </c>
      <c r="Q3528" s="344"/>
      <c r="R3528" s="344">
        <v>41493</v>
      </c>
      <c r="S3528" s="346">
        <v>1690000</v>
      </c>
      <c r="T3528" s="347">
        <v>16900000000</v>
      </c>
    </row>
    <row r="3529" spans="1:20" ht="15">
      <c r="A3529">
        <v>3528</v>
      </c>
      <c r="B3529" s="344">
        <v>41271</v>
      </c>
      <c r="C3529" s="345" t="s">
        <v>9137</v>
      </c>
      <c r="D3529" s="345" t="s">
        <v>9138</v>
      </c>
      <c r="E3529" s="345" t="s">
        <v>25082</v>
      </c>
      <c r="F3529" s="345" t="s">
        <v>30889</v>
      </c>
      <c r="G3529" s="345" t="s">
        <v>25084</v>
      </c>
      <c r="H3529" s="346">
        <v>10000</v>
      </c>
      <c r="I3529" s="345" t="s">
        <v>3894</v>
      </c>
      <c r="J3529" s="344">
        <v>41128</v>
      </c>
      <c r="K3529" s="345" t="s">
        <v>7312</v>
      </c>
      <c r="L3529" s="345" t="s">
        <v>7313</v>
      </c>
      <c r="M3529" s="345" t="s">
        <v>24</v>
      </c>
      <c r="N3529" s="345" t="s">
        <v>235</v>
      </c>
      <c r="O3529" s="345"/>
      <c r="P3529" s="345" t="s">
        <v>8962</v>
      </c>
      <c r="Q3529" s="344"/>
      <c r="R3529" s="344">
        <v>41311</v>
      </c>
      <c r="S3529" s="346">
        <v>20000</v>
      </c>
      <c r="T3529" s="347">
        <v>200000000</v>
      </c>
    </row>
    <row r="3530" spans="1:20" ht="15">
      <c r="A3530">
        <v>3529</v>
      </c>
      <c r="B3530" s="344">
        <v>41271</v>
      </c>
      <c r="C3530" s="345" t="s">
        <v>9459</v>
      </c>
      <c r="D3530" s="345" t="s">
        <v>9460</v>
      </c>
      <c r="E3530" s="345" t="s">
        <v>29474</v>
      </c>
      <c r="F3530" s="345" t="s">
        <v>30890</v>
      </c>
      <c r="G3530" s="345" t="s">
        <v>29476</v>
      </c>
      <c r="H3530" s="346">
        <v>10000</v>
      </c>
      <c r="I3530" s="345" t="s">
        <v>3894</v>
      </c>
      <c r="J3530" s="344">
        <v>41128</v>
      </c>
      <c r="K3530" s="345" t="s">
        <v>7312</v>
      </c>
      <c r="L3530" s="345" t="s">
        <v>7313</v>
      </c>
      <c r="M3530" s="345" t="s">
        <v>24</v>
      </c>
      <c r="N3530" s="345" t="s">
        <v>1857</v>
      </c>
      <c r="O3530" s="345"/>
      <c r="P3530" s="345" t="s">
        <v>8965</v>
      </c>
      <c r="Q3530" s="344"/>
      <c r="R3530" s="344">
        <v>42993</v>
      </c>
      <c r="S3530" s="346">
        <v>200000</v>
      </c>
      <c r="T3530" s="347">
        <v>2000000000</v>
      </c>
    </row>
    <row r="3531" spans="1:20" ht="15">
      <c r="A3531">
        <v>3530</v>
      </c>
      <c r="B3531" s="344">
        <v>41271</v>
      </c>
      <c r="C3531" s="345" t="s">
        <v>8963</v>
      </c>
      <c r="D3531" s="345" t="s">
        <v>8964</v>
      </c>
      <c r="E3531" s="345" t="s">
        <v>29323</v>
      </c>
      <c r="F3531" s="345" t="s">
        <v>30891</v>
      </c>
      <c r="G3531" s="345" t="s">
        <v>29325</v>
      </c>
      <c r="H3531" s="346">
        <v>100</v>
      </c>
      <c r="I3531" s="345" t="s">
        <v>4177</v>
      </c>
      <c r="J3531" s="344">
        <v>41129</v>
      </c>
      <c r="K3531" s="345" t="s">
        <v>7312</v>
      </c>
      <c r="L3531" s="345" t="s">
        <v>7313</v>
      </c>
      <c r="M3531" s="345" t="s">
        <v>24</v>
      </c>
      <c r="N3531" s="345" t="s">
        <v>1857</v>
      </c>
      <c r="O3531" s="345"/>
      <c r="P3531" s="345" t="s">
        <v>8962</v>
      </c>
      <c r="Q3531" s="344"/>
      <c r="R3531" s="344">
        <v>41995</v>
      </c>
      <c r="S3531" s="346">
        <v>40000</v>
      </c>
      <c r="T3531" s="347">
        <v>4000000</v>
      </c>
    </row>
    <row r="3532" spans="1:20" ht="15">
      <c r="A3532">
        <v>3531</v>
      </c>
      <c r="B3532" s="344">
        <v>41271</v>
      </c>
      <c r="C3532" s="345" t="s">
        <v>8963</v>
      </c>
      <c r="D3532" s="345" t="s">
        <v>8964</v>
      </c>
      <c r="E3532" s="345" t="s">
        <v>29329</v>
      </c>
      <c r="F3532" s="345" t="s">
        <v>30892</v>
      </c>
      <c r="G3532" s="345" t="s">
        <v>29331</v>
      </c>
      <c r="H3532" s="346">
        <v>10000</v>
      </c>
      <c r="I3532" s="345" t="s">
        <v>3894</v>
      </c>
      <c r="J3532" s="344">
        <v>41129</v>
      </c>
      <c r="K3532" s="345" t="s">
        <v>7312</v>
      </c>
      <c r="L3532" s="345" t="s">
        <v>7313</v>
      </c>
      <c r="M3532" s="345" t="s">
        <v>24</v>
      </c>
      <c r="N3532" s="345" t="s">
        <v>1857</v>
      </c>
      <c r="O3532" s="345"/>
      <c r="P3532" s="345" t="s">
        <v>8965</v>
      </c>
      <c r="Q3532" s="344"/>
      <c r="R3532" s="344">
        <v>42076</v>
      </c>
      <c r="S3532" s="346">
        <v>100000</v>
      </c>
      <c r="T3532" s="347">
        <v>1000000000</v>
      </c>
    </row>
    <row r="3533" spans="1:20" ht="15">
      <c r="A3533">
        <v>3532</v>
      </c>
      <c r="B3533" s="344">
        <v>41271</v>
      </c>
      <c r="C3533" s="345" t="s">
        <v>30893</v>
      </c>
      <c r="D3533" s="345" t="s">
        <v>30894</v>
      </c>
      <c r="E3533" s="345" t="s">
        <v>27667</v>
      </c>
      <c r="F3533" s="345" t="s">
        <v>30895</v>
      </c>
      <c r="G3533" s="345" t="s">
        <v>27669</v>
      </c>
      <c r="H3533" s="346">
        <v>5000</v>
      </c>
      <c r="I3533" s="345" t="s">
        <v>3894</v>
      </c>
      <c r="J3533" s="344">
        <v>41129</v>
      </c>
      <c r="K3533" s="345" t="s">
        <v>7312</v>
      </c>
      <c r="L3533" s="345" t="s">
        <v>7313</v>
      </c>
      <c r="M3533" s="345" t="s">
        <v>24</v>
      </c>
      <c r="N3533" s="345" t="s">
        <v>11491</v>
      </c>
      <c r="O3533" s="345"/>
      <c r="P3533" s="345"/>
      <c r="Q3533" s="344"/>
      <c r="R3533" s="344"/>
      <c r="S3533" s="346">
        <v>1000</v>
      </c>
      <c r="T3533" s="347">
        <v>5000000</v>
      </c>
    </row>
    <row r="3534" spans="1:20" ht="15">
      <c r="A3534">
        <v>3533</v>
      </c>
      <c r="B3534" s="344">
        <v>41271</v>
      </c>
      <c r="C3534" s="345" t="s">
        <v>10605</v>
      </c>
      <c r="D3534" s="345" t="s">
        <v>10606</v>
      </c>
      <c r="E3534" s="345" t="s">
        <v>29295</v>
      </c>
      <c r="F3534" s="345" t="s">
        <v>30896</v>
      </c>
      <c r="G3534" s="345" t="s">
        <v>29297</v>
      </c>
      <c r="H3534" s="346">
        <v>10000</v>
      </c>
      <c r="I3534" s="345" t="s">
        <v>3894</v>
      </c>
      <c r="J3534" s="344">
        <v>41130</v>
      </c>
      <c r="K3534" s="345" t="s">
        <v>7312</v>
      </c>
      <c r="L3534" s="345" t="s">
        <v>7313</v>
      </c>
      <c r="M3534" s="345" t="s">
        <v>24</v>
      </c>
      <c r="N3534" s="345" t="s">
        <v>1857</v>
      </c>
      <c r="O3534" s="345"/>
      <c r="P3534" s="345" t="s">
        <v>8965</v>
      </c>
      <c r="Q3534" s="344"/>
      <c r="R3534" s="344">
        <v>42226</v>
      </c>
      <c r="S3534" s="346">
        <v>1040000</v>
      </c>
      <c r="T3534" s="347">
        <v>10400000000</v>
      </c>
    </row>
    <row r="3535" spans="1:20" ht="15">
      <c r="A3535">
        <v>3534</v>
      </c>
      <c r="B3535" s="344">
        <v>41271</v>
      </c>
      <c r="C3535" s="345" t="s">
        <v>30897</v>
      </c>
      <c r="D3535" s="345" t="s">
        <v>30898</v>
      </c>
      <c r="E3535" s="345" t="s">
        <v>26110</v>
      </c>
      <c r="F3535" s="345" t="s">
        <v>30899</v>
      </c>
      <c r="G3535" s="345" t="s">
        <v>30900</v>
      </c>
      <c r="H3535" s="346">
        <v>5000</v>
      </c>
      <c r="I3535" s="345" t="s">
        <v>3894</v>
      </c>
      <c r="J3535" s="344">
        <v>41130</v>
      </c>
      <c r="K3535" s="345" t="s">
        <v>7312</v>
      </c>
      <c r="L3535" s="345" t="s">
        <v>7313</v>
      </c>
      <c r="M3535" s="345" t="s">
        <v>24</v>
      </c>
      <c r="N3535" s="345" t="s">
        <v>11491</v>
      </c>
      <c r="O3535" s="345"/>
      <c r="P3535" s="345"/>
      <c r="Q3535" s="344"/>
      <c r="R3535" s="344"/>
      <c r="S3535" s="346">
        <v>1023</v>
      </c>
      <c r="T3535" s="347">
        <v>5115000</v>
      </c>
    </row>
    <row r="3536" spans="1:20" ht="15">
      <c r="A3536">
        <v>3535</v>
      </c>
      <c r="B3536" s="344">
        <v>41271</v>
      </c>
      <c r="C3536" s="345" t="s">
        <v>30897</v>
      </c>
      <c r="D3536" s="345" t="s">
        <v>30898</v>
      </c>
      <c r="E3536" s="345" t="s">
        <v>27571</v>
      </c>
      <c r="F3536" s="345" t="s">
        <v>30901</v>
      </c>
      <c r="G3536" s="345" t="s">
        <v>27573</v>
      </c>
      <c r="H3536" s="346">
        <v>5000</v>
      </c>
      <c r="I3536" s="345" t="s">
        <v>3894</v>
      </c>
      <c r="J3536" s="344">
        <v>41130</v>
      </c>
      <c r="K3536" s="345" t="s">
        <v>7312</v>
      </c>
      <c r="L3536" s="345" t="s">
        <v>7313</v>
      </c>
      <c r="M3536" s="345" t="s">
        <v>24</v>
      </c>
      <c r="N3536" s="345" t="s">
        <v>11512</v>
      </c>
      <c r="O3536" s="345"/>
      <c r="P3536" s="345"/>
      <c r="Q3536" s="344"/>
      <c r="R3536" s="344"/>
      <c r="S3536" s="346">
        <v>987</v>
      </c>
      <c r="T3536" s="347">
        <v>4935000</v>
      </c>
    </row>
    <row r="3537" spans="1:20" ht="15">
      <c r="A3537">
        <v>3536</v>
      </c>
      <c r="B3537" s="344">
        <v>41271</v>
      </c>
      <c r="C3537" s="345" t="s">
        <v>30897</v>
      </c>
      <c r="D3537" s="345" t="s">
        <v>30898</v>
      </c>
      <c r="E3537" s="345" t="s">
        <v>27575</v>
      </c>
      <c r="F3537" s="345" t="s">
        <v>30902</v>
      </c>
      <c r="G3537" s="345" t="s">
        <v>27576</v>
      </c>
      <c r="H3537" s="346">
        <v>5000</v>
      </c>
      <c r="I3537" s="345" t="s">
        <v>3894</v>
      </c>
      <c r="J3537" s="344">
        <v>41130</v>
      </c>
      <c r="K3537" s="345" t="s">
        <v>7312</v>
      </c>
      <c r="L3537" s="345" t="s">
        <v>7313</v>
      </c>
      <c r="M3537" s="345" t="s">
        <v>24</v>
      </c>
      <c r="N3537" s="345" t="s">
        <v>11512</v>
      </c>
      <c r="O3537" s="345"/>
      <c r="P3537" s="345"/>
      <c r="Q3537" s="344"/>
      <c r="R3537" s="344"/>
      <c r="S3537" s="346">
        <v>1</v>
      </c>
      <c r="T3537" s="347">
        <v>5000</v>
      </c>
    </row>
    <row r="3538" spans="1:20" ht="15">
      <c r="A3538">
        <v>3537</v>
      </c>
      <c r="B3538" s="344">
        <v>41271</v>
      </c>
      <c r="C3538" s="345" t="s">
        <v>9406</v>
      </c>
      <c r="D3538" s="345" t="s">
        <v>9407</v>
      </c>
      <c r="E3538" s="345" t="s">
        <v>29340</v>
      </c>
      <c r="F3538" s="345" t="s">
        <v>30903</v>
      </c>
      <c r="G3538" s="345" t="s">
        <v>29342</v>
      </c>
      <c r="H3538" s="346">
        <v>10000</v>
      </c>
      <c r="I3538" s="345" t="s">
        <v>3894</v>
      </c>
      <c r="J3538" s="344">
        <v>41130</v>
      </c>
      <c r="K3538" s="345" t="s">
        <v>7312</v>
      </c>
      <c r="L3538" s="345" t="s">
        <v>7313</v>
      </c>
      <c r="M3538" s="345" t="s">
        <v>24</v>
      </c>
      <c r="N3538" s="345" t="s">
        <v>1857</v>
      </c>
      <c r="O3538" s="345"/>
      <c r="P3538" s="345" t="s">
        <v>8965</v>
      </c>
      <c r="Q3538" s="344"/>
      <c r="R3538" s="344">
        <v>42229</v>
      </c>
      <c r="S3538" s="346">
        <v>21159</v>
      </c>
      <c r="T3538" s="347">
        <v>211590000</v>
      </c>
    </row>
    <row r="3539" spans="1:20" ht="15">
      <c r="A3539">
        <v>3538</v>
      </c>
      <c r="B3539" s="344">
        <v>41271</v>
      </c>
      <c r="C3539" s="345" t="s">
        <v>10605</v>
      </c>
      <c r="D3539" s="345" t="s">
        <v>10606</v>
      </c>
      <c r="E3539" s="345" t="s">
        <v>29299</v>
      </c>
      <c r="F3539" s="345" t="s">
        <v>30904</v>
      </c>
      <c r="G3539" s="345" t="s">
        <v>29301</v>
      </c>
      <c r="H3539" s="346">
        <v>100</v>
      </c>
      <c r="I3539" s="345" t="s">
        <v>4177</v>
      </c>
      <c r="J3539" s="344">
        <v>41131</v>
      </c>
      <c r="K3539" s="345" t="s">
        <v>7312</v>
      </c>
      <c r="L3539" s="345" t="s">
        <v>7313</v>
      </c>
      <c r="M3539" s="345" t="s">
        <v>24</v>
      </c>
      <c r="N3539" s="345" t="s">
        <v>1857</v>
      </c>
      <c r="O3539" s="345"/>
      <c r="P3539" s="345" t="s">
        <v>8965</v>
      </c>
      <c r="Q3539" s="344"/>
      <c r="R3539" s="344">
        <v>42226</v>
      </c>
      <c r="S3539" s="346">
        <v>200000</v>
      </c>
      <c r="T3539" s="347">
        <v>20000000</v>
      </c>
    </row>
    <row r="3540" spans="1:20" ht="15">
      <c r="A3540">
        <v>3539</v>
      </c>
      <c r="B3540" s="344">
        <v>41271</v>
      </c>
      <c r="C3540" s="345" t="s">
        <v>30905</v>
      </c>
      <c r="D3540" s="345" t="s">
        <v>30906</v>
      </c>
      <c r="E3540" s="345" t="s">
        <v>27611</v>
      </c>
      <c r="F3540" s="345" t="s">
        <v>30907</v>
      </c>
      <c r="G3540" s="345" t="s">
        <v>27613</v>
      </c>
      <c r="H3540" s="346">
        <v>200</v>
      </c>
      <c r="I3540" s="345" t="s">
        <v>3894</v>
      </c>
      <c r="J3540" s="344">
        <v>41131</v>
      </c>
      <c r="K3540" s="345" t="s">
        <v>7312</v>
      </c>
      <c r="L3540" s="345" t="s">
        <v>7313</v>
      </c>
      <c r="M3540" s="345" t="s">
        <v>24</v>
      </c>
      <c r="N3540" s="345" t="s">
        <v>11491</v>
      </c>
      <c r="O3540" s="345"/>
      <c r="P3540" s="345"/>
      <c r="Q3540" s="344"/>
      <c r="R3540" s="344"/>
      <c r="S3540" s="346">
        <v>27150000</v>
      </c>
      <c r="T3540" s="347">
        <v>5430000000</v>
      </c>
    </row>
    <row r="3541" spans="1:20" ht="15">
      <c r="A3541">
        <v>3540</v>
      </c>
      <c r="B3541" s="344">
        <v>41271</v>
      </c>
      <c r="C3541" s="345" t="s">
        <v>8239</v>
      </c>
      <c r="D3541" s="345" t="s">
        <v>8240</v>
      </c>
      <c r="E3541" s="345" t="s">
        <v>28809</v>
      </c>
      <c r="F3541" s="345" t="s">
        <v>30908</v>
      </c>
      <c r="G3541" s="345" t="s">
        <v>28811</v>
      </c>
      <c r="H3541" s="346">
        <v>1</v>
      </c>
      <c r="I3541" s="345" t="s">
        <v>3894</v>
      </c>
      <c r="J3541" s="344">
        <v>41131</v>
      </c>
      <c r="K3541" s="345" t="s">
        <v>7312</v>
      </c>
      <c r="L3541" s="345" t="s">
        <v>7313</v>
      </c>
      <c r="M3541" s="345" t="s">
        <v>24</v>
      </c>
      <c r="N3541" s="345" t="s">
        <v>7411</v>
      </c>
      <c r="O3541" s="345" t="s">
        <v>7412</v>
      </c>
      <c r="P3541" s="345"/>
      <c r="Q3541" s="344"/>
      <c r="R3541" s="344"/>
      <c r="S3541" s="346">
        <v>221235450</v>
      </c>
      <c r="T3541" s="347">
        <v>221235450</v>
      </c>
    </row>
    <row r="3542" spans="1:20" ht="15">
      <c r="A3542">
        <v>3541</v>
      </c>
      <c r="B3542" s="344">
        <v>41271</v>
      </c>
      <c r="C3542" s="345" t="s">
        <v>30909</v>
      </c>
      <c r="D3542" s="345" t="s">
        <v>30910</v>
      </c>
      <c r="E3542" s="345" t="s">
        <v>25875</v>
      </c>
      <c r="F3542" s="345" t="s">
        <v>30911</v>
      </c>
      <c r="G3542" s="345" t="s">
        <v>25877</v>
      </c>
      <c r="H3542" s="346">
        <v>1000</v>
      </c>
      <c r="I3542" s="345" t="s">
        <v>3894</v>
      </c>
      <c r="J3542" s="344">
        <v>41131</v>
      </c>
      <c r="K3542" s="345" t="s">
        <v>7312</v>
      </c>
      <c r="L3542" s="345" t="s">
        <v>7313</v>
      </c>
      <c r="M3542" s="345" t="s">
        <v>24</v>
      </c>
      <c r="N3542" s="345" t="s">
        <v>11491</v>
      </c>
      <c r="O3542" s="345"/>
      <c r="P3542" s="345"/>
      <c r="Q3542" s="344"/>
      <c r="R3542" s="344"/>
      <c r="S3542" s="346">
        <v>147000</v>
      </c>
      <c r="T3542" s="347">
        <v>147000000</v>
      </c>
    </row>
    <row r="3543" spans="1:20" ht="15">
      <c r="A3543">
        <v>3542</v>
      </c>
      <c r="B3543" s="344">
        <v>41271</v>
      </c>
      <c r="C3543" s="345" t="s">
        <v>10633</v>
      </c>
      <c r="D3543" s="345" t="s">
        <v>10634</v>
      </c>
      <c r="E3543" s="345" t="s">
        <v>29391</v>
      </c>
      <c r="F3543" s="345" t="s">
        <v>30912</v>
      </c>
      <c r="G3543" s="345" t="s">
        <v>29393</v>
      </c>
      <c r="H3543" s="346">
        <v>10000</v>
      </c>
      <c r="I3543" s="345" t="s">
        <v>3894</v>
      </c>
      <c r="J3543" s="344">
        <v>41131</v>
      </c>
      <c r="K3543" s="345" t="s">
        <v>7312</v>
      </c>
      <c r="L3543" s="345" t="s">
        <v>7313</v>
      </c>
      <c r="M3543" s="345" t="s">
        <v>24</v>
      </c>
      <c r="N3543" s="345" t="s">
        <v>1857</v>
      </c>
      <c r="O3543" s="345"/>
      <c r="P3543" s="345" t="s">
        <v>8962</v>
      </c>
      <c r="Q3543" s="344"/>
      <c r="R3543" s="344">
        <v>41496</v>
      </c>
      <c r="S3543" s="346">
        <v>591045</v>
      </c>
      <c r="T3543" s="347">
        <v>5910450000</v>
      </c>
    </row>
    <row r="3544" spans="1:20" ht="15">
      <c r="A3544">
        <v>3543</v>
      </c>
      <c r="B3544" s="344">
        <v>41271</v>
      </c>
      <c r="C3544" s="345" t="s">
        <v>30913</v>
      </c>
      <c r="D3544" s="345" t="s">
        <v>30914</v>
      </c>
      <c r="E3544" s="345" t="s">
        <v>27521</v>
      </c>
      <c r="F3544" s="345" t="s">
        <v>30915</v>
      </c>
      <c r="G3544" s="345" t="s">
        <v>27523</v>
      </c>
      <c r="H3544" s="346">
        <v>100000</v>
      </c>
      <c r="I3544" s="345" t="s">
        <v>3894</v>
      </c>
      <c r="J3544" s="344">
        <v>41131</v>
      </c>
      <c r="K3544" s="345" t="s">
        <v>7312</v>
      </c>
      <c r="L3544" s="345" t="s">
        <v>7313</v>
      </c>
      <c r="M3544" s="345" t="s">
        <v>24</v>
      </c>
      <c r="N3544" s="345" t="s">
        <v>11491</v>
      </c>
      <c r="O3544" s="345"/>
      <c r="P3544" s="345"/>
      <c r="Q3544" s="344"/>
      <c r="R3544" s="344"/>
      <c r="S3544" s="346">
        <v>50</v>
      </c>
      <c r="T3544" s="347">
        <v>5000000</v>
      </c>
    </row>
    <row r="3545" spans="1:20" ht="15">
      <c r="A3545">
        <v>3544</v>
      </c>
      <c r="B3545" s="344">
        <v>41271</v>
      </c>
      <c r="C3545" s="345" t="s">
        <v>30916</v>
      </c>
      <c r="D3545" s="345" t="s">
        <v>30917</v>
      </c>
      <c r="E3545" s="345" t="s">
        <v>27514</v>
      </c>
      <c r="F3545" s="345" t="s">
        <v>30918</v>
      </c>
      <c r="G3545" s="345" t="s">
        <v>27516</v>
      </c>
      <c r="H3545" s="346">
        <v>100000</v>
      </c>
      <c r="I3545" s="345" t="s">
        <v>3894</v>
      </c>
      <c r="J3545" s="344">
        <v>41131</v>
      </c>
      <c r="K3545" s="345" t="s">
        <v>7312</v>
      </c>
      <c r="L3545" s="345" t="s">
        <v>7313</v>
      </c>
      <c r="M3545" s="345" t="s">
        <v>24</v>
      </c>
      <c r="N3545" s="345" t="s">
        <v>11491</v>
      </c>
      <c r="O3545" s="345"/>
      <c r="P3545" s="345"/>
      <c r="Q3545" s="344"/>
      <c r="R3545" s="344"/>
      <c r="S3545" s="346">
        <v>50</v>
      </c>
      <c r="T3545" s="347">
        <v>5000000</v>
      </c>
    </row>
    <row r="3546" spans="1:20" ht="15">
      <c r="A3546">
        <v>3545</v>
      </c>
      <c r="B3546" s="344">
        <v>41271</v>
      </c>
      <c r="C3546" s="345" t="s">
        <v>30919</v>
      </c>
      <c r="D3546" s="345" t="s">
        <v>30920</v>
      </c>
      <c r="E3546" s="345" t="s">
        <v>27344</v>
      </c>
      <c r="F3546" s="345" t="s">
        <v>30921</v>
      </c>
      <c r="G3546" s="345" t="s">
        <v>27346</v>
      </c>
      <c r="H3546" s="346">
        <v>25000</v>
      </c>
      <c r="I3546" s="345" t="s">
        <v>3894</v>
      </c>
      <c r="J3546" s="344">
        <v>41134</v>
      </c>
      <c r="K3546" s="345" t="s">
        <v>7312</v>
      </c>
      <c r="L3546" s="345" t="s">
        <v>7313</v>
      </c>
      <c r="M3546" s="345" t="s">
        <v>24</v>
      </c>
      <c r="N3546" s="345" t="s">
        <v>11491</v>
      </c>
      <c r="O3546" s="345"/>
      <c r="P3546" s="345"/>
      <c r="Q3546" s="344"/>
      <c r="R3546" s="344"/>
      <c r="S3546" s="346">
        <v>5200</v>
      </c>
      <c r="T3546" s="347">
        <v>130000000</v>
      </c>
    </row>
    <row r="3547" spans="1:20" ht="15">
      <c r="A3547">
        <v>3546</v>
      </c>
      <c r="B3547" s="344">
        <v>41271</v>
      </c>
      <c r="C3547" s="345" t="s">
        <v>30922</v>
      </c>
      <c r="D3547" s="345" t="s">
        <v>30923</v>
      </c>
      <c r="E3547" s="345" t="s">
        <v>27749</v>
      </c>
      <c r="F3547" s="345" t="s">
        <v>30924</v>
      </c>
      <c r="G3547" s="345" t="s">
        <v>27751</v>
      </c>
      <c r="H3547" s="346">
        <v>50000</v>
      </c>
      <c r="I3547" s="345" t="s">
        <v>3894</v>
      </c>
      <c r="J3547" s="344">
        <v>41134</v>
      </c>
      <c r="K3547" s="345" t="s">
        <v>7312</v>
      </c>
      <c r="L3547" s="345" t="s">
        <v>7313</v>
      </c>
      <c r="M3547" s="345" t="s">
        <v>24</v>
      </c>
      <c r="N3547" s="345" t="s">
        <v>11491</v>
      </c>
      <c r="O3547" s="345"/>
      <c r="P3547" s="345"/>
      <c r="Q3547" s="344"/>
      <c r="R3547" s="344"/>
      <c r="S3547" s="346">
        <v>100</v>
      </c>
      <c r="T3547" s="347">
        <v>5000000</v>
      </c>
    </row>
    <row r="3548" spans="1:20" ht="15">
      <c r="A3548">
        <v>3547</v>
      </c>
      <c r="B3548" s="344">
        <v>41271</v>
      </c>
      <c r="C3548" s="345" t="s">
        <v>30925</v>
      </c>
      <c r="D3548" s="345" t="s">
        <v>30926</v>
      </c>
      <c r="E3548" s="345" t="s">
        <v>25451</v>
      </c>
      <c r="F3548" s="345" t="s">
        <v>30927</v>
      </c>
      <c r="G3548" s="345" t="s">
        <v>25453</v>
      </c>
      <c r="H3548" s="346">
        <v>500000</v>
      </c>
      <c r="I3548" s="345" t="s">
        <v>3894</v>
      </c>
      <c r="J3548" s="344">
        <v>41134</v>
      </c>
      <c r="K3548" s="345" t="s">
        <v>7312</v>
      </c>
      <c r="L3548" s="345" t="s">
        <v>7313</v>
      </c>
      <c r="M3548" s="345" t="s">
        <v>24</v>
      </c>
      <c r="N3548" s="345" t="s">
        <v>11491</v>
      </c>
      <c r="O3548" s="345"/>
      <c r="P3548" s="345"/>
      <c r="Q3548" s="344"/>
      <c r="R3548" s="344"/>
      <c r="S3548" s="346">
        <v>10</v>
      </c>
      <c r="T3548" s="347">
        <v>5000000</v>
      </c>
    </row>
    <row r="3549" spans="1:20" ht="15">
      <c r="A3549">
        <v>3548</v>
      </c>
      <c r="B3549" s="344">
        <v>41271</v>
      </c>
      <c r="C3549" s="345" t="s">
        <v>9137</v>
      </c>
      <c r="D3549" s="345" t="s">
        <v>9138</v>
      </c>
      <c r="E3549" s="345" t="s">
        <v>25128</v>
      </c>
      <c r="F3549" s="345" t="s">
        <v>30928</v>
      </c>
      <c r="G3549" s="345" t="s">
        <v>25130</v>
      </c>
      <c r="H3549" s="346">
        <v>10000</v>
      </c>
      <c r="I3549" s="345" t="s">
        <v>3894</v>
      </c>
      <c r="J3549" s="344">
        <v>41135</v>
      </c>
      <c r="K3549" s="345" t="s">
        <v>7312</v>
      </c>
      <c r="L3549" s="345" t="s">
        <v>7313</v>
      </c>
      <c r="M3549" s="345" t="s">
        <v>24</v>
      </c>
      <c r="N3549" s="345" t="s">
        <v>235</v>
      </c>
      <c r="O3549" s="345"/>
      <c r="P3549" s="345" t="s">
        <v>8962</v>
      </c>
      <c r="Q3549" s="344"/>
      <c r="R3549" s="344">
        <v>41500</v>
      </c>
      <c r="S3549" s="346">
        <v>850000</v>
      </c>
      <c r="T3549" s="347">
        <v>8500000000</v>
      </c>
    </row>
    <row r="3550" spans="1:20" ht="15">
      <c r="A3550">
        <v>3549</v>
      </c>
      <c r="B3550" s="344">
        <v>41271</v>
      </c>
      <c r="C3550" s="345" t="s">
        <v>9137</v>
      </c>
      <c r="D3550" s="345" t="s">
        <v>9138</v>
      </c>
      <c r="E3550" s="345" t="s">
        <v>25085</v>
      </c>
      <c r="F3550" s="345" t="s">
        <v>30929</v>
      </c>
      <c r="G3550" s="345" t="s">
        <v>25087</v>
      </c>
      <c r="H3550" s="346">
        <v>10000</v>
      </c>
      <c r="I3550" s="345" t="s">
        <v>3894</v>
      </c>
      <c r="J3550" s="344">
        <v>41135</v>
      </c>
      <c r="K3550" s="345" t="s">
        <v>7312</v>
      </c>
      <c r="L3550" s="345" t="s">
        <v>7313</v>
      </c>
      <c r="M3550" s="345" t="s">
        <v>24</v>
      </c>
      <c r="N3550" s="345" t="s">
        <v>235</v>
      </c>
      <c r="O3550" s="345"/>
      <c r="P3550" s="345" t="s">
        <v>8962</v>
      </c>
      <c r="Q3550" s="344"/>
      <c r="R3550" s="344">
        <v>41318</v>
      </c>
      <c r="S3550" s="346">
        <v>10000</v>
      </c>
      <c r="T3550" s="347">
        <v>100000000</v>
      </c>
    </row>
    <row r="3551" spans="1:20" ht="15">
      <c r="A3551">
        <v>3550</v>
      </c>
      <c r="B3551" s="344">
        <v>41271</v>
      </c>
      <c r="C3551" s="345" t="s">
        <v>30930</v>
      </c>
      <c r="D3551" s="345" t="s">
        <v>30931</v>
      </c>
      <c r="E3551" s="345" t="s">
        <v>27495</v>
      </c>
      <c r="F3551" s="345" t="s">
        <v>30932</v>
      </c>
      <c r="G3551" s="345" t="s">
        <v>27497</v>
      </c>
      <c r="H3551" s="346">
        <v>10000</v>
      </c>
      <c r="I3551" s="345" t="s">
        <v>3894</v>
      </c>
      <c r="J3551" s="344">
        <v>41135</v>
      </c>
      <c r="K3551" s="345" t="s">
        <v>7312</v>
      </c>
      <c r="L3551" s="345" t="s">
        <v>7313</v>
      </c>
      <c r="M3551" s="345" t="s">
        <v>24</v>
      </c>
      <c r="N3551" s="345" t="s">
        <v>11491</v>
      </c>
      <c r="O3551" s="345"/>
      <c r="P3551" s="345"/>
      <c r="Q3551" s="344"/>
      <c r="R3551" s="344"/>
      <c r="S3551" s="346">
        <v>500</v>
      </c>
      <c r="T3551" s="347">
        <v>5000000</v>
      </c>
    </row>
    <row r="3552" spans="1:20" ht="15">
      <c r="A3552">
        <v>3551</v>
      </c>
      <c r="B3552" s="344">
        <v>41271</v>
      </c>
      <c r="C3552" s="345" t="s">
        <v>30933</v>
      </c>
      <c r="D3552" s="345" t="s">
        <v>30934</v>
      </c>
      <c r="E3552" s="345" t="s">
        <v>27660</v>
      </c>
      <c r="F3552" s="345" t="s">
        <v>30935</v>
      </c>
      <c r="G3552" s="345" t="s">
        <v>27662</v>
      </c>
      <c r="H3552" s="346">
        <v>10000</v>
      </c>
      <c r="I3552" s="345" t="s">
        <v>3894</v>
      </c>
      <c r="J3552" s="344">
        <v>41135</v>
      </c>
      <c r="K3552" s="345" t="s">
        <v>7312</v>
      </c>
      <c r="L3552" s="345" t="s">
        <v>7313</v>
      </c>
      <c r="M3552" s="345" t="s">
        <v>24</v>
      </c>
      <c r="N3552" s="345" t="s">
        <v>11491</v>
      </c>
      <c r="O3552" s="345"/>
      <c r="P3552" s="345"/>
      <c r="Q3552" s="344"/>
      <c r="R3552" s="344"/>
      <c r="S3552" s="346">
        <v>500</v>
      </c>
      <c r="T3552" s="347">
        <v>5000000</v>
      </c>
    </row>
    <row r="3553" spans="1:20" ht="15">
      <c r="A3553">
        <v>3552</v>
      </c>
      <c r="B3553" s="344">
        <v>41271</v>
      </c>
      <c r="C3553" s="345" t="s">
        <v>30936</v>
      </c>
      <c r="D3553" s="345" t="s">
        <v>30937</v>
      </c>
      <c r="E3553" s="345" t="s">
        <v>25667</v>
      </c>
      <c r="F3553" s="345" t="s">
        <v>30938</v>
      </c>
      <c r="G3553" s="345" t="s">
        <v>25669</v>
      </c>
      <c r="H3553" s="346">
        <v>10000</v>
      </c>
      <c r="I3553" s="345" t="s">
        <v>3894</v>
      </c>
      <c r="J3553" s="344">
        <v>41136</v>
      </c>
      <c r="K3553" s="345" t="s">
        <v>7312</v>
      </c>
      <c r="L3553" s="345" t="s">
        <v>7313</v>
      </c>
      <c r="M3553" s="345" t="s">
        <v>24</v>
      </c>
      <c r="N3553" s="345" t="s">
        <v>11491</v>
      </c>
      <c r="O3553" s="345"/>
      <c r="P3553" s="345"/>
      <c r="Q3553" s="344"/>
      <c r="R3553" s="344"/>
      <c r="S3553" s="346">
        <v>500</v>
      </c>
      <c r="T3553" s="347">
        <v>5000000</v>
      </c>
    </row>
    <row r="3554" spans="1:20" ht="15">
      <c r="A3554">
        <v>3553</v>
      </c>
      <c r="B3554" s="344">
        <v>41271</v>
      </c>
      <c r="C3554" s="345" t="s">
        <v>30939</v>
      </c>
      <c r="D3554" s="345" t="s">
        <v>30940</v>
      </c>
      <c r="E3554" s="345" t="s">
        <v>27542</v>
      </c>
      <c r="F3554" s="345" t="s">
        <v>30941</v>
      </c>
      <c r="G3554" s="345" t="s">
        <v>27544</v>
      </c>
      <c r="H3554" s="346">
        <v>1000</v>
      </c>
      <c r="I3554" s="345" t="s">
        <v>3894</v>
      </c>
      <c r="J3554" s="344">
        <v>41136</v>
      </c>
      <c r="K3554" s="345" t="s">
        <v>7312</v>
      </c>
      <c r="L3554" s="345" t="s">
        <v>7313</v>
      </c>
      <c r="M3554" s="345" t="s">
        <v>24</v>
      </c>
      <c r="N3554" s="345" t="s">
        <v>11491</v>
      </c>
      <c r="O3554" s="345"/>
      <c r="P3554" s="345"/>
      <c r="Q3554" s="344"/>
      <c r="R3554" s="344"/>
      <c r="S3554" s="346">
        <v>22140</v>
      </c>
      <c r="T3554" s="347">
        <v>22140000</v>
      </c>
    </row>
    <row r="3555" spans="1:20" ht="15">
      <c r="A3555">
        <v>3554</v>
      </c>
      <c r="B3555" s="344">
        <v>41271</v>
      </c>
      <c r="C3555" s="345" t="s">
        <v>30942</v>
      </c>
      <c r="D3555" s="345" t="s">
        <v>30943</v>
      </c>
      <c r="E3555" s="345" t="s">
        <v>27109</v>
      </c>
      <c r="F3555" s="345" t="s">
        <v>30944</v>
      </c>
      <c r="G3555" s="345" t="s">
        <v>27111</v>
      </c>
      <c r="H3555" s="346">
        <v>100</v>
      </c>
      <c r="I3555" s="345" t="s">
        <v>3894</v>
      </c>
      <c r="J3555" s="344">
        <v>41137</v>
      </c>
      <c r="K3555" s="345" t="s">
        <v>7312</v>
      </c>
      <c r="L3555" s="345" t="s">
        <v>7313</v>
      </c>
      <c r="M3555" s="345" t="s">
        <v>24</v>
      </c>
      <c r="N3555" s="345" t="s">
        <v>11491</v>
      </c>
      <c r="O3555" s="345"/>
      <c r="P3555" s="345"/>
      <c r="Q3555" s="344"/>
      <c r="R3555" s="344"/>
      <c r="S3555" s="346">
        <v>150010</v>
      </c>
      <c r="T3555" s="347">
        <v>15001000</v>
      </c>
    </row>
    <row r="3556" spans="1:20" ht="15">
      <c r="A3556">
        <v>3555</v>
      </c>
      <c r="B3556" s="344">
        <v>41271</v>
      </c>
      <c r="C3556" s="345" t="s">
        <v>30945</v>
      </c>
      <c r="D3556" s="345" t="s">
        <v>30946</v>
      </c>
      <c r="E3556" s="345" t="s">
        <v>27124</v>
      </c>
      <c r="F3556" s="345" t="s">
        <v>30947</v>
      </c>
      <c r="G3556" s="345" t="s">
        <v>27126</v>
      </c>
      <c r="H3556" s="346">
        <v>500000</v>
      </c>
      <c r="I3556" s="345" t="s">
        <v>3894</v>
      </c>
      <c r="J3556" s="344">
        <v>41137</v>
      </c>
      <c r="K3556" s="345" t="s">
        <v>7312</v>
      </c>
      <c r="L3556" s="345" t="s">
        <v>7313</v>
      </c>
      <c r="M3556" s="345" t="s">
        <v>24</v>
      </c>
      <c r="N3556" s="345" t="s">
        <v>11491</v>
      </c>
      <c r="O3556" s="345"/>
      <c r="P3556" s="345"/>
      <c r="Q3556" s="344"/>
      <c r="R3556" s="344"/>
      <c r="S3556" s="346">
        <v>10</v>
      </c>
      <c r="T3556" s="347">
        <v>5000000</v>
      </c>
    </row>
    <row r="3557" spans="1:20" ht="15">
      <c r="A3557">
        <v>3556</v>
      </c>
      <c r="B3557" s="344">
        <v>41271</v>
      </c>
      <c r="C3557" s="345" t="s">
        <v>30948</v>
      </c>
      <c r="D3557" s="345" t="s">
        <v>30949</v>
      </c>
      <c r="E3557" s="345" t="s">
        <v>27703</v>
      </c>
      <c r="F3557" s="345" t="s">
        <v>30950</v>
      </c>
      <c r="G3557" s="345" t="s">
        <v>27705</v>
      </c>
      <c r="H3557" s="346">
        <v>10000</v>
      </c>
      <c r="I3557" s="345" t="s">
        <v>3894</v>
      </c>
      <c r="J3557" s="344">
        <v>41137</v>
      </c>
      <c r="K3557" s="345" t="s">
        <v>7312</v>
      </c>
      <c r="L3557" s="345" t="s">
        <v>7313</v>
      </c>
      <c r="M3557" s="345" t="s">
        <v>24</v>
      </c>
      <c r="N3557" s="345" t="s">
        <v>11491</v>
      </c>
      <c r="O3557" s="345"/>
      <c r="P3557" s="345"/>
      <c r="Q3557" s="344"/>
      <c r="R3557" s="344"/>
      <c r="S3557" s="346">
        <v>500</v>
      </c>
      <c r="T3557" s="347">
        <v>5000000</v>
      </c>
    </row>
    <row r="3558" spans="1:20" ht="15">
      <c r="A3558">
        <v>3557</v>
      </c>
      <c r="B3558" s="344">
        <v>41271</v>
      </c>
      <c r="C3558" s="345" t="s">
        <v>10649</v>
      </c>
      <c r="D3558" s="345" t="s">
        <v>10650</v>
      </c>
      <c r="E3558" s="345" t="s">
        <v>29480</v>
      </c>
      <c r="F3558" s="345" t="s">
        <v>30951</v>
      </c>
      <c r="G3558" s="345" t="s">
        <v>29482</v>
      </c>
      <c r="H3558" s="346">
        <v>1</v>
      </c>
      <c r="I3558" s="345" t="s">
        <v>4177</v>
      </c>
      <c r="J3558" s="344">
        <v>41138</v>
      </c>
      <c r="K3558" s="345" t="s">
        <v>7312</v>
      </c>
      <c r="L3558" s="345" t="s">
        <v>7313</v>
      </c>
      <c r="M3558" s="345" t="s">
        <v>24</v>
      </c>
      <c r="N3558" s="345" t="s">
        <v>1857</v>
      </c>
      <c r="O3558" s="345"/>
      <c r="P3558" s="345" t="s">
        <v>8962</v>
      </c>
      <c r="Q3558" s="344"/>
      <c r="R3558" s="344">
        <v>43329</v>
      </c>
      <c r="S3558" s="346">
        <v>800000</v>
      </c>
      <c r="T3558" s="347">
        <v>800000</v>
      </c>
    </row>
    <row r="3559" spans="1:20" ht="15">
      <c r="A3559">
        <v>3558</v>
      </c>
      <c r="B3559" s="344">
        <v>41271</v>
      </c>
      <c r="C3559" s="345" t="s">
        <v>30952</v>
      </c>
      <c r="D3559" s="345" t="s">
        <v>30953</v>
      </c>
      <c r="E3559" s="345" t="s">
        <v>27646</v>
      </c>
      <c r="F3559" s="345" t="s">
        <v>30954</v>
      </c>
      <c r="G3559" s="345" t="s">
        <v>27648</v>
      </c>
      <c r="H3559" s="346">
        <v>10000</v>
      </c>
      <c r="I3559" s="345" t="s">
        <v>3894</v>
      </c>
      <c r="J3559" s="344">
        <v>41138</v>
      </c>
      <c r="K3559" s="345" t="s">
        <v>7312</v>
      </c>
      <c r="L3559" s="345" t="s">
        <v>7313</v>
      </c>
      <c r="M3559" s="345" t="s">
        <v>24</v>
      </c>
      <c r="N3559" s="345" t="s">
        <v>11491</v>
      </c>
      <c r="O3559" s="345"/>
      <c r="P3559" s="345"/>
      <c r="Q3559" s="344"/>
      <c r="R3559" s="344"/>
      <c r="S3559" s="346">
        <v>1000</v>
      </c>
      <c r="T3559" s="347">
        <v>10000000</v>
      </c>
    </row>
    <row r="3560" spans="1:20" ht="15">
      <c r="A3560">
        <v>3559</v>
      </c>
      <c r="B3560" s="344">
        <v>41271</v>
      </c>
      <c r="C3560" s="345" t="s">
        <v>30955</v>
      </c>
      <c r="D3560" s="345" t="s">
        <v>30956</v>
      </c>
      <c r="E3560" s="345" t="s">
        <v>25842</v>
      </c>
      <c r="F3560" s="345" t="s">
        <v>30957</v>
      </c>
      <c r="G3560" s="345" t="s">
        <v>25844</v>
      </c>
      <c r="H3560" s="346">
        <v>1000000</v>
      </c>
      <c r="I3560" s="345" t="s">
        <v>3894</v>
      </c>
      <c r="J3560" s="344">
        <v>41138</v>
      </c>
      <c r="K3560" s="345" t="s">
        <v>7312</v>
      </c>
      <c r="L3560" s="345" t="s">
        <v>7313</v>
      </c>
      <c r="M3560" s="345" t="s">
        <v>24</v>
      </c>
      <c r="N3560" s="345" t="s">
        <v>11491</v>
      </c>
      <c r="O3560" s="345"/>
      <c r="P3560" s="345"/>
      <c r="Q3560" s="344"/>
      <c r="R3560" s="344"/>
      <c r="S3560" s="346">
        <v>30</v>
      </c>
      <c r="T3560" s="347">
        <v>30000000</v>
      </c>
    </row>
    <row r="3561" spans="1:20" ht="15">
      <c r="A3561">
        <v>3560</v>
      </c>
      <c r="B3561" s="344">
        <v>41271</v>
      </c>
      <c r="C3561" s="345" t="s">
        <v>10633</v>
      </c>
      <c r="D3561" s="345" t="s">
        <v>10634</v>
      </c>
      <c r="E3561" s="345" t="s">
        <v>29415</v>
      </c>
      <c r="F3561" s="345" t="s">
        <v>30958</v>
      </c>
      <c r="G3561" s="345" t="s">
        <v>29417</v>
      </c>
      <c r="H3561" s="346">
        <v>100</v>
      </c>
      <c r="I3561" s="345" t="s">
        <v>4177</v>
      </c>
      <c r="J3561" s="344">
        <v>41138</v>
      </c>
      <c r="K3561" s="345" t="s">
        <v>7312</v>
      </c>
      <c r="L3561" s="345" t="s">
        <v>7313</v>
      </c>
      <c r="M3561" s="345" t="s">
        <v>24</v>
      </c>
      <c r="N3561" s="345" t="s">
        <v>1857</v>
      </c>
      <c r="O3561" s="345"/>
      <c r="P3561" s="345" t="s">
        <v>8962</v>
      </c>
      <c r="Q3561" s="344"/>
      <c r="R3561" s="344">
        <v>41503</v>
      </c>
      <c r="S3561" s="346">
        <v>78911</v>
      </c>
      <c r="T3561" s="347">
        <v>7891100</v>
      </c>
    </row>
    <row r="3562" spans="1:20" ht="15">
      <c r="A3562">
        <v>3561</v>
      </c>
      <c r="B3562" s="344">
        <v>41271</v>
      </c>
      <c r="C3562" s="345" t="s">
        <v>10633</v>
      </c>
      <c r="D3562" s="345" t="s">
        <v>10634</v>
      </c>
      <c r="E3562" s="345" t="s">
        <v>29431</v>
      </c>
      <c r="F3562" s="345" t="s">
        <v>30959</v>
      </c>
      <c r="G3562" s="345" t="s">
        <v>29433</v>
      </c>
      <c r="H3562" s="346">
        <v>100</v>
      </c>
      <c r="I3562" s="345" t="s">
        <v>4177</v>
      </c>
      <c r="J3562" s="344">
        <v>41138</v>
      </c>
      <c r="K3562" s="345" t="s">
        <v>7312</v>
      </c>
      <c r="L3562" s="345" t="s">
        <v>7313</v>
      </c>
      <c r="M3562" s="345" t="s">
        <v>24</v>
      </c>
      <c r="N3562" s="345" t="s">
        <v>1857</v>
      </c>
      <c r="O3562" s="345"/>
      <c r="P3562" s="345" t="s">
        <v>8962</v>
      </c>
      <c r="Q3562" s="344"/>
      <c r="R3562" s="344">
        <v>41868</v>
      </c>
      <c r="S3562" s="346">
        <v>2275</v>
      </c>
      <c r="T3562" s="347">
        <v>227500</v>
      </c>
    </row>
    <row r="3563" spans="1:20" ht="15">
      <c r="A3563">
        <v>3562</v>
      </c>
      <c r="B3563" s="344">
        <v>41271</v>
      </c>
      <c r="C3563" s="345" t="s">
        <v>7457</v>
      </c>
      <c r="D3563" s="345" t="s">
        <v>7458</v>
      </c>
      <c r="E3563" s="345" t="s">
        <v>28553</v>
      </c>
      <c r="F3563" s="345" t="s">
        <v>30960</v>
      </c>
      <c r="G3563" s="345" t="s">
        <v>28555</v>
      </c>
      <c r="H3563" s="346">
        <v>10000</v>
      </c>
      <c r="I3563" s="345" t="s">
        <v>3894</v>
      </c>
      <c r="J3563" s="344">
        <v>41142</v>
      </c>
      <c r="K3563" s="345" t="s">
        <v>7312</v>
      </c>
      <c r="L3563" s="345" t="s">
        <v>7313</v>
      </c>
      <c r="M3563" s="345" t="s">
        <v>24</v>
      </c>
      <c r="N3563" s="345" t="s">
        <v>7411</v>
      </c>
      <c r="O3563" s="345" t="s">
        <v>7315</v>
      </c>
      <c r="P3563" s="345"/>
      <c r="Q3563" s="344"/>
      <c r="R3563" s="344">
        <v>42369</v>
      </c>
      <c r="S3563" s="346">
        <v>284796</v>
      </c>
      <c r="T3563" s="347">
        <v>2847960000</v>
      </c>
    </row>
    <row r="3564" spans="1:20" ht="15">
      <c r="A3564">
        <v>3563</v>
      </c>
      <c r="B3564" s="344">
        <v>41271</v>
      </c>
      <c r="C3564" s="345" t="s">
        <v>30961</v>
      </c>
      <c r="D3564" s="345" t="s">
        <v>30962</v>
      </c>
      <c r="E3564" s="345" t="s">
        <v>27387</v>
      </c>
      <c r="F3564" s="345" t="s">
        <v>30963</v>
      </c>
      <c r="G3564" s="345" t="s">
        <v>27389</v>
      </c>
      <c r="H3564" s="346">
        <v>100000</v>
      </c>
      <c r="I3564" s="345" t="s">
        <v>3894</v>
      </c>
      <c r="J3564" s="344">
        <v>41142</v>
      </c>
      <c r="K3564" s="345" t="s">
        <v>7312</v>
      </c>
      <c r="L3564" s="345" t="s">
        <v>7313</v>
      </c>
      <c r="M3564" s="345" t="s">
        <v>24</v>
      </c>
      <c r="N3564" s="345" t="s">
        <v>11491</v>
      </c>
      <c r="O3564" s="345"/>
      <c r="P3564" s="345"/>
      <c r="Q3564" s="344"/>
      <c r="R3564" s="344"/>
      <c r="S3564" s="346">
        <v>4204</v>
      </c>
      <c r="T3564" s="347">
        <v>420400000</v>
      </c>
    </row>
    <row r="3565" spans="1:20" ht="15">
      <c r="A3565">
        <v>3564</v>
      </c>
      <c r="B3565" s="344">
        <v>41271</v>
      </c>
      <c r="C3565" s="345" t="s">
        <v>30961</v>
      </c>
      <c r="D3565" s="345" t="s">
        <v>30962</v>
      </c>
      <c r="E3565" s="345" t="s">
        <v>27395</v>
      </c>
      <c r="F3565" s="345" t="s">
        <v>30964</v>
      </c>
      <c r="G3565" s="345" t="s">
        <v>27396</v>
      </c>
      <c r="H3565" s="346">
        <v>10000</v>
      </c>
      <c r="I3565" s="345" t="s">
        <v>3894</v>
      </c>
      <c r="J3565" s="344">
        <v>41142</v>
      </c>
      <c r="K3565" s="345" t="s">
        <v>7312</v>
      </c>
      <c r="L3565" s="345" t="s">
        <v>7313</v>
      </c>
      <c r="M3565" s="345" t="s">
        <v>24</v>
      </c>
      <c r="N3565" s="345" t="s">
        <v>11491</v>
      </c>
      <c r="O3565" s="345"/>
      <c r="P3565" s="345"/>
      <c r="Q3565" s="344"/>
      <c r="R3565" s="344"/>
      <c r="S3565" s="346">
        <v>62</v>
      </c>
      <c r="T3565" s="347">
        <v>620000</v>
      </c>
    </row>
    <row r="3566" spans="1:20" ht="15">
      <c r="A3566">
        <v>3565</v>
      </c>
      <c r="B3566" s="344">
        <v>41271</v>
      </c>
      <c r="C3566" s="345" t="s">
        <v>9137</v>
      </c>
      <c r="D3566" s="345" t="s">
        <v>9138</v>
      </c>
      <c r="E3566" s="345" t="s">
        <v>25131</v>
      </c>
      <c r="F3566" s="345" t="s">
        <v>30965</v>
      </c>
      <c r="G3566" s="345" t="s">
        <v>25133</v>
      </c>
      <c r="H3566" s="346">
        <v>10000</v>
      </c>
      <c r="I3566" s="345" t="s">
        <v>3894</v>
      </c>
      <c r="J3566" s="344">
        <v>41143</v>
      </c>
      <c r="K3566" s="345" t="s">
        <v>7312</v>
      </c>
      <c r="L3566" s="345" t="s">
        <v>7313</v>
      </c>
      <c r="M3566" s="345" t="s">
        <v>24</v>
      </c>
      <c r="N3566" s="345" t="s">
        <v>235</v>
      </c>
      <c r="O3566" s="345"/>
      <c r="P3566" s="345" t="s">
        <v>8962</v>
      </c>
      <c r="Q3566" s="344"/>
      <c r="R3566" s="344">
        <v>41508</v>
      </c>
      <c r="S3566" s="346">
        <v>1330000</v>
      </c>
      <c r="T3566" s="347">
        <v>13300000000</v>
      </c>
    </row>
    <row r="3567" spans="1:20" ht="15">
      <c r="A3567">
        <v>3566</v>
      </c>
      <c r="B3567" s="344">
        <v>41271</v>
      </c>
      <c r="C3567" s="345" t="s">
        <v>9137</v>
      </c>
      <c r="D3567" s="345" t="s">
        <v>9138</v>
      </c>
      <c r="E3567" s="345" t="s">
        <v>25088</v>
      </c>
      <c r="F3567" s="345" t="s">
        <v>30966</v>
      </c>
      <c r="G3567" s="345" t="s">
        <v>25090</v>
      </c>
      <c r="H3567" s="346">
        <v>10000</v>
      </c>
      <c r="I3567" s="345" t="s">
        <v>3894</v>
      </c>
      <c r="J3567" s="344">
        <v>41143</v>
      </c>
      <c r="K3567" s="345" t="s">
        <v>7312</v>
      </c>
      <c r="L3567" s="345" t="s">
        <v>7313</v>
      </c>
      <c r="M3567" s="345" t="s">
        <v>24</v>
      </c>
      <c r="N3567" s="345" t="s">
        <v>235</v>
      </c>
      <c r="O3567" s="345"/>
      <c r="P3567" s="345" t="s">
        <v>8962</v>
      </c>
      <c r="Q3567" s="344"/>
      <c r="R3567" s="344">
        <v>41325</v>
      </c>
      <c r="S3567" s="346">
        <v>20000</v>
      </c>
      <c r="T3567" s="347">
        <v>200000000</v>
      </c>
    </row>
    <row r="3568" spans="1:20" ht="15">
      <c r="A3568">
        <v>3567</v>
      </c>
      <c r="B3568" s="344">
        <v>41271</v>
      </c>
      <c r="C3568" s="345" t="s">
        <v>30967</v>
      </c>
      <c r="D3568" s="345" t="s">
        <v>30968</v>
      </c>
      <c r="E3568" s="345" t="s">
        <v>26847</v>
      </c>
      <c r="F3568" s="345" t="s">
        <v>30969</v>
      </c>
      <c r="G3568" s="345" t="s">
        <v>26849</v>
      </c>
      <c r="H3568" s="346">
        <v>100</v>
      </c>
      <c r="I3568" s="345" t="s">
        <v>3894</v>
      </c>
      <c r="J3568" s="344">
        <v>41143</v>
      </c>
      <c r="K3568" s="345" t="s">
        <v>7312</v>
      </c>
      <c r="L3568" s="345" t="s">
        <v>7313</v>
      </c>
      <c r="M3568" s="345" t="s">
        <v>24</v>
      </c>
      <c r="N3568" s="345" t="s">
        <v>11491</v>
      </c>
      <c r="O3568" s="345"/>
      <c r="P3568" s="345"/>
      <c r="Q3568" s="344"/>
      <c r="R3568" s="344"/>
      <c r="S3568" s="346">
        <v>50100</v>
      </c>
      <c r="T3568" s="347">
        <v>5010000</v>
      </c>
    </row>
    <row r="3569" spans="1:20" ht="15">
      <c r="A3569">
        <v>3568</v>
      </c>
      <c r="B3569" s="344">
        <v>41271</v>
      </c>
      <c r="C3569" s="345" t="s">
        <v>10633</v>
      </c>
      <c r="D3569" s="345" t="s">
        <v>10634</v>
      </c>
      <c r="E3569" s="345" t="s">
        <v>29395</v>
      </c>
      <c r="F3569" s="345" t="s">
        <v>30970</v>
      </c>
      <c r="G3569" s="345" t="s">
        <v>29397</v>
      </c>
      <c r="H3569" s="346">
        <v>10000</v>
      </c>
      <c r="I3569" s="345" t="s">
        <v>3894</v>
      </c>
      <c r="J3569" s="344">
        <v>41145</v>
      </c>
      <c r="K3569" s="345" t="s">
        <v>7312</v>
      </c>
      <c r="L3569" s="345" t="s">
        <v>7313</v>
      </c>
      <c r="M3569" s="345" t="s">
        <v>24</v>
      </c>
      <c r="N3569" s="345" t="s">
        <v>1857</v>
      </c>
      <c r="O3569" s="345"/>
      <c r="P3569" s="345" t="s">
        <v>8962</v>
      </c>
      <c r="Q3569" s="344"/>
      <c r="R3569" s="344">
        <v>41510</v>
      </c>
      <c r="S3569" s="346">
        <v>367023</v>
      </c>
      <c r="T3569" s="347">
        <v>3670230000</v>
      </c>
    </row>
    <row r="3570" spans="1:20" ht="15">
      <c r="A3570">
        <v>3569</v>
      </c>
      <c r="B3570" s="344">
        <v>41271</v>
      </c>
      <c r="C3570" s="345" t="s">
        <v>9137</v>
      </c>
      <c r="D3570" s="345" t="s">
        <v>9138</v>
      </c>
      <c r="E3570" s="345" t="s">
        <v>25135</v>
      </c>
      <c r="F3570" s="345" t="s">
        <v>30971</v>
      </c>
      <c r="G3570" s="345" t="s">
        <v>25137</v>
      </c>
      <c r="H3570" s="346">
        <v>10000</v>
      </c>
      <c r="I3570" s="345" t="s">
        <v>3894</v>
      </c>
      <c r="J3570" s="344">
        <v>41149</v>
      </c>
      <c r="K3570" s="345" t="s">
        <v>7312</v>
      </c>
      <c r="L3570" s="345" t="s">
        <v>7313</v>
      </c>
      <c r="M3570" s="345" t="s">
        <v>24</v>
      </c>
      <c r="N3570" s="345" t="s">
        <v>235</v>
      </c>
      <c r="O3570" s="345"/>
      <c r="P3570" s="345" t="s">
        <v>8962</v>
      </c>
      <c r="Q3570" s="344"/>
      <c r="R3570" s="344">
        <v>41514</v>
      </c>
      <c r="S3570" s="346">
        <v>1120000</v>
      </c>
      <c r="T3570" s="347">
        <v>11200000000</v>
      </c>
    </row>
    <row r="3571" spans="1:20" ht="15">
      <c r="A3571">
        <v>3570</v>
      </c>
      <c r="B3571" s="344">
        <v>41271</v>
      </c>
      <c r="C3571" s="345" t="s">
        <v>9137</v>
      </c>
      <c r="D3571" s="345" t="s">
        <v>9138</v>
      </c>
      <c r="E3571" s="345" t="s">
        <v>25091</v>
      </c>
      <c r="F3571" s="345" t="s">
        <v>30972</v>
      </c>
      <c r="G3571" s="345" t="s">
        <v>25093</v>
      </c>
      <c r="H3571" s="346">
        <v>10000</v>
      </c>
      <c r="I3571" s="345" t="s">
        <v>3894</v>
      </c>
      <c r="J3571" s="344">
        <v>41149</v>
      </c>
      <c r="K3571" s="345" t="s">
        <v>7312</v>
      </c>
      <c r="L3571" s="345" t="s">
        <v>7313</v>
      </c>
      <c r="M3571" s="345" t="s">
        <v>24</v>
      </c>
      <c r="N3571" s="345" t="s">
        <v>235</v>
      </c>
      <c r="O3571" s="345"/>
      <c r="P3571" s="345" t="s">
        <v>8962</v>
      </c>
      <c r="Q3571" s="344"/>
      <c r="R3571" s="344">
        <v>41332</v>
      </c>
      <c r="S3571" s="346">
        <v>100000</v>
      </c>
      <c r="T3571" s="347">
        <v>1000000000</v>
      </c>
    </row>
    <row r="3572" spans="1:20" ht="15">
      <c r="A3572">
        <v>3571</v>
      </c>
      <c r="B3572" s="344">
        <v>41271</v>
      </c>
      <c r="C3572" s="345" t="s">
        <v>30973</v>
      </c>
      <c r="D3572" s="345" t="s">
        <v>30974</v>
      </c>
      <c r="E3572" s="345" t="s">
        <v>27101</v>
      </c>
      <c r="F3572" s="345" t="s">
        <v>30975</v>
      </c>
      <c r="G3572" s="345" t="s">
        <v>27103</v>
      </c>
      <c r="H3572" s="346">
        <v>5000</v>
      </c>
      <c r="I3572" s="345" t="s">
        <v>3894</v>
      </c>
      <c r="J3572" s="344">
        <v>41149</v>
      </c>
      <c r="K3572" s="345" t="s">
        <v>7312</v>
      </c>
      <c r="L3572" s="345" t="s">
        <v>7313</v>
      </c>
      <c r="M3572" s="345" t="s">
        <v>24</v>
      </c>
      <c r="N3572" s="345" t="s">
        <v>11491</v>
      </c>
      <c r="O3572" s="345"/>
      <c r="P3572" s="345"/>
      <c r="Q3572" s="344"/>
      <c r="R3572" s="344"/>
      <c r="S3572" s="346">
        <v>7400</v>
      </c>
      <c r="T3572" s="347">
        <v>37000000</v>
      </c>
    </row>
    <row r="3573" spans="1:20" ht="15">
      <c r="A3573">
        <v>3572</v>
      </c>
      <c r="B3573" s="344">
        <v>41271</v>
      </c>
      <c r="C3573" s="345" t="s">
        <v>30976</v>
      </c>
      <c r="D3573" s="345" t="s">
        <v>30977</v>
      </c>
      <c r="E3573" s="345" t="s">
        <v>27158</v>
      </c>
      <c r="F3573" s="345" t="s">
        <v>30978</v>
      </c>
      <c r="G3573" s="345" t="s">
        <v>27160</v>
      </c>
      <c r="H3573" s="346">
        <v>100000</v>
      </c>
      <c r="I3573" s="345" t="s">
        <v>3894</v>
      </c>
      <c r="J3573" s="344">
        <v>41150</v>
      </c>
      <c r="K3573" s="345" t="s">
        <v>7312</v>
      </c>
      <c r="L3573" s="345" t="s">
        <v>7313</v>
      </c>
      <c r="M3573" s="345" t="s">
        <v>24</v>
      </c>
      <c r="N3573" s="345" t="s">
        <v>11491</v>
      </c>
      <c r="O3573" s="345"/>
      <c r="P3573" s="345"/>
      <c r="Q3573" s="344"/>
      <c r="R3573" s="344"/>
      <c r="S3573" s="346">
        <v>300</v>
      </c>
      <c r="T3573" s="347">
        <v>30000000</v>
      </c>
    </row>
    <row r="3574" spans="1:20" ht="15">
      <c r="A3574">
        <v>3573</v>
      </c>
      <c r="B3574" s="344">
        <v>41271</v>
      </c>
      <c r="C3574" s="345" t="s">
        <v>30979</v>
      </c>
      <c r="D3574" s="345" t="s">
        <v>30980</v>
      </c>
      <c r="E3574" s="345" t="s">
        <v>27510</v>
      </c>
      <c r="F3574" s="345" t="s">
        <v>30981</v>
      </c>
      <c r="G3574" s="345" t="s">
        <v>27512</v>
      </c>
      <c r="H3574" s="346">
        <v>10000</v>
      </c>
      <c r="I3574" s="345" t="s">
        <v>3894</v>
      </c>
      <c r="J3574" s="344">
        <v>41150</v>
      </c>
      <c r="K3574" s="345" t="s">
        <v>7312</v>
      </c>
      <c r="L3574" s="345" t="s">
        <v>7313</v>
      </c>
      <c r="M3574" s="345" t="s">
        <v>24</v>
      </c>
      <c r="N3574" s="345" t="s">
        <v>11512</v>
      </c>
      <c r="O3574" s="345"/>
      <c r="P3574" s="345"/>
      <c r="Q3574" s="344"/>
      <c r="R3574" s="344"/>
      <c r="S3574" s="346">
        <v>612</v>
      </c>
      <c r="T3574" s="347">
        <v>6120000</v>
      </c>
    </row>
    <row r="3575" spans="1:20" ht="15">
      <c r="A3575">
        <v>3574</v>
      </c>
      <c r="B3575" s="344">
        <v>41271</v>
      </c>
      <c r="C3575" s="345" t="s">
        <v>30979</v>
      </c>
      <c r="D3575" s="345" t="s">
        <v>30980</v>
      </c>
      <c r="E3575" s="345" t="s">
        <v>27502</v>
      </c>
      <c r="F3575" s="345" t="s">
        <v>30982</v>
      </c>
      <c r="G3575" s="345" t="s">
        <v>27504</v>
      </c>
      <c r="H3575" s="346">
        <v>10000</v>
      </c>
      <c r="I3575" s="345" t="s">
        <v>3894</v>
      </c>
      <c r="J3575" s="344">
        <v>41150</v>
      </c>
      <c r="K3575" s="345" t="s">
        <v>7312</v>
      </c>
      <c r="L3575" s="345" t="s">
        <v>7313</v>
      </c>
      <c r="M3575" s="345" t="s">
        <v>24</v>
      </c>
      <c r="N3575" s="345" t="s">
        <v>11491</v>
      </c>
      <c r="O3575" s="345"/>
      <c r="P3575" s="345"/>
      <c r="Q3575" s="344"/>
      <c r="R3575" s="344"/>
      <c r="S3575" s="346">
        <v>6161</v>
      </c>
      <c r="T3575" s="347">
        <v>61610000</v>
      </c>
    </row>
    <row r="3576" spans="1:20" ht="15">
      <c r="A3576">
        <v>3575</v>
      </c>
      <c r="B3576" s="344">
        <v>41271</v>
      </c>
      <c r="C3576" s="345" t="s">
        <v>30983</v>
      </c>
      <c r="D3576" s="345" t="s">
        <v>30984</v>
      </c>
      <c r="E3576" s="345" t="s">
        <v>27695</v>
      </c>
      <c r="F3576" s="345" t="s">
        <v>30985</v>
      </c>
      <c r="G3576" s="345" t="s">
        <v>27697</v>
      </c>
      <c r="H3576" s="346">
        <v>1</v>
      </c>
      <c r="I3576" s="345" t="s">
        <v>3894</v>
      </c>
      <c r="J3576" s="344">
        <v>41150</v>
      </c>
      <c r="K3576" s="345" t="s">
        <v>7312</v>
      </c>
      <c r="L3576" s="345" t="s">
        <v>7313</v>
      </c>
      <c r="M3576" s="345" t="s">
        <v>24</v>
      </c>
      <c r="N3576" s="345" t="s">
        <v>11491</v>
      </c>
      <c r="O3576" s="345"/>
      <c r="P3576" s="345"/>
      <c r="Q3576" s="344"/>
      <c r="R3576" s="344"/>
      <c r="S3576" s="346">
        <v>3000000002</v>
      </c>
      <c r="T3576" s="347">
        <v>3000000002</v>
      </c>
    </row>
    <row r="3577" spans="1:20" ht="15">
      <c r="A3577">
        <v>3576</v>
      </c>
      <c r="B3577" s="344">
        <v>41271</v>
      </c>
      <c r="C3577" s="345" t="s">
        <v>18602</v>
      </c>
      <c r="D3577" s="345" t="s">
        <v>18603</v>
      </c>
      <c r="E3577" s="345" t="s">
        <v>27435</v>
      </c>
      <c r="F3577" s="345" t="s">
        <v>30986</v>
      </c>
      <c r="G3577" s="345" t="s">
        <v>27437</v>
      </c>
      <c r="H3577" s="346">
        <v>10000</v>
      </c>
      <c r="I3577" s="345" t="s">
        <v>3894</v>
      </c>
      <c r="J3577" s="344">
        <v>41151</v>
      </c>
      <c r="K3577" s="345" t="s">
        <v>7312</v>
      </c>
      <c r="L3577" s="345" t="s">
        <v>7313</v>
      </c>
      <c r="M3577" s="345" t="s">
        <v>24</v>
      </c>
      <c r="N3577" s="345" t="s">
        <v>11491</v>
      </c>
      <c r="O3577" s="345"/>
      <c r="P3577" s="345"/>
      <c r="Q3577" s="344"/>
      <c r="R3577" s="344"/>
      <c r="S3577" s="346">
        <v>11000</v>
      </c>
      <c r="T3577" s="347">
        <v>110000000</v>
      </c>
    </row>
    <row r="3578" spans="1:20" ht="15">
      <c r="A3578">
        <v>3577</v>
      </c>
      <c r="B3578" s="344">
        <v>41271</v>
      </c>
      <c r="C3578" s="345" t="s">
        <v>18602</v>
      </c>
      <c r="D3578" s="345" t="s">
        <v>18603</v>
      </c>
      <c r="E3578" s="345" t="s">
        <v>27429</v>
      </c>
      <c r="F3578" s="345" t="s">
        <v>30987</v>
      </c>
      <c r="G3578" s="345" t="s">
        <v>18605</v>
      </c>
      <c r="H3578" s="346">
        <v>10000</v>
      </c>
      <c r="I3578" s="345" t="s">
        <v>3894</v>
      </c>
      <c r="J3578" s="344">
        <v>41151</v>
      </c>
      <c r="K3578" s="345" t="s">
        <v>7312</v>
      </c>
      <c r="L3578" s="345" t="s">
        <v>7313</v>
      </c>
      <c r="M3578" s="345" t="s">
        <v>24</v>
      </c>
      <c r="N3578" s="345" t="s">
        <v>11512</v>
      </c>
      <c r="O3578" s="345"/>
      <c r="P3578" s="345"/>
      <c r="Q3578" s="344"/>
      <c r="R3578" s="344"/>
      <c r="S3578" s="346">
        <v>5680</v>
      </c>
      <c r="T3578" s="347">
        <v>56800000</v>
      </c>
    </row>
    <row r="3579" spans="1:20" ht="15">
      <c r="A3579">
        <v>3578</v>
      </c>
      <c r="B3579" s="344">
        <v>41271</v>
      </c>
      <c r="C3579" s="345" t="s">
        <v>30988</v>
      </c>
      <c r="D3579" s="345" t="s">
        <v>30989</v>
      </c>
      <c r="E3579" s="345" t="s">
        <v>27674</v>
      </c>
      <c r="F3579" s="345" t="s">
        <v>30990</v>
      </c>
      <c r="G3579" s="345" t="s">
        <v>27676</v>
      </c>
      <c r="H3579" s="346">
        <v>5000</v>
      </c>
      <c r="I3579" s="345" t="s">
        <v>3894</v>
      </c>
      <c r="J3579" s="344">
        <v>41151</v>
      </c>
      <c r="K3579" s="345" t="s">
        <v>7312</v>
      </c>
      <c r="L3579" s="345" t="s">
        <v>7313</v>
      </c>
      <c r="M3579" s="345" t="s">
        <v>24</v>
      </c>
      <c r="N3579" s="345" t="s">
        <v>11491</v>
      </c>
      <c r="O3579" s="345"/>
      <c r="P3579" s="345"/>
      <c r="Q3579" s="344"/>
      <c r="R3579" s="344"/>
      <c r="S3579" s="346">
        <v>1000</v>
      </c>
      <c r="T3579" s="347">
        <v>5000000</v>
      </c>
    </row>
    <row r="3580" spans="1:20" ht="15">
      <c r="A3580">
        <v>3579</v>
      </c>
      <c r="B3580" s="344">
        <v>41271</v>
      </c>
      <c r="C3580" s="345" t="s">
        <v>30991</v>
      </c>
      <c r="D3580" s="345" t="s">
        <v>30992</v>
      </c>
      <c r="E3580" s="345" t="s">
        <v>27777</v>
      </c>
      <c r="F3580" s="345" t="s">
        <v>30993</v>
      </c>
      <c r="G3580" s="345" t="s">
        <v>27779</v>
      </c>
      <c r="H3580" s="346">
        <v>100000</v>
      </c>
      <c r="I3580" s="345" t="s">
        <v>3894</v>
      </c>
      <c r="J3580" s="344">
        <v>41151</v>
      </c>
      <c r="K3580" s="345" t="s">
        <v>7312</v>
      </c>
      <c r="L3580" s="345" t="s">
        <v>7313</v>
      </c>
      <c r="M3580" s="345" t="s">
        <v>24</v>
      </c>
      <c r="N3580" s="345" t="s">
        <v>11491</v>
      </c>
      <c r="O3580" s="345"/>
      <c r="P3580" s="345"/>
      <c r="Q3580" s="344"/>
      <c r="R3580" s="344"/>
      <c r="S3580" s="346">
        <v>50</v>
      </c>
      <c r="T3580" s="347">
        <v>5000000</v>
      </c>
    </row>
    <row r="3581" spans="1:20" ht="15">
      <c r="A3581">
        <v>3580</v>
      </c>
      <c r="B3581" s="344">
        <v>41271</v>
      </c>
      <c r="C3581" s="345" t="s">
        <v>9406</v>
      </c>
      <c r="D3581" s="345" t="s">
        <v>9407</v>
      </c>
      <c r="E3581" s="345" t="s">
        <v>29363</v>
      </c>
      <c r="F3581" s="345" t="s">
        <v>30994</v>
      </c>
      <c r="G3581" s="345" t="s">
        <v>29365</v>
      </c>
      <c r="H3581" s="346">
        <v>10000</v>
      </c>
      <c r="I3581" s="345" t="s">
        <v>3894</v>
      </c>
      <c r="J3581" s="344">
        <v>41151</v>
      </c>
      <c r="K3581" s="345" t="s">
        <v>7312</v>
      </c>
      <c r="L3581" s="345" t="s">
        <v>7313</v>
      </c>
      <c r="M3581" s="345" t="s">
        <v>24</v>
      </c>
      <c r="N3581" s="345" t="s">
        <v>1857</v>
      </c>
      <c r="O3581" s="345"/>
      <c r="P3581" s="345" t="s">
        <v>8965</v>
      </c>
      <c r="Q3581" s="344"/>
      <c r="R3581" s="344">
        <v>42306</v>
      </c>
      <c r="S3581" s="346">
        <v>2348218</v>
      </c>
      <c r="T3581" s="347">
        <v>23482180000</v>
      </c>
    </row>
    <row r="3582" spans="1:20" ht="15">
      <c r="A3582">
        <v>3581</v>
      </c>
      <c r="B3582" s="344">
        <v>41271</v>
      </c>
      <c r="C3582" s="345" t="s">
        <v>10756</v>
      </c>
      <c r="D3582" s="345" t="s">
        <v>10757</v>
      </c>
      <c r="E3582" s="345" t="s">
        <v>29459</v>
      </c>
      <c r="F3582" s="345" t="s">
        <v>30995</v>
      </c>
      <c r="G3582" s="345" t="s">
        <v>29461</v>
      </c>
      <c r="H3582" s="346">
        <v>10000</v>
      </c>
      <c r="I3582" s="345" t="s">
        <v>3894</v>
      </c>
      <c r="J3582" s="344">
        <v>41151</v>
      </c>
      <c r="K3582" s="345" t="s">
        <v>7312</v>
      </c>
      <c r="L3582" s="345" t="s">
        <v>7313</v>
      </c>
      <c r="M3582" s="345" t="s">
        <v>24</v>
      </c>
      <c r="N3582" s="345" t="s">
        <v>1857</v>
      </c>
      <c r="O3582" s="345"/>
      <c r="P3582" s="345" t="s">
        <v>9136</v>
      </c>
      <c r="Q3582" s="344"/>
      <c r="R3582" s="344">
        <v>41598</v>
      </c>
      <c r="S3582" s="346">
        <v>300000</v>
      </c>
      <c r="T3582" s="347">
        <v>3000000000</v>
      </c>
    </row>
    <row r="3583" spans="1:20" ht="15">
      <c r="A3583">
        <v>3582</v>
      </c>
      <c r="B3583" s="344">
        <v>41271</v>
      </c>
      <c r="C3583" s="345" t="s">
        <v>10756</v>
      </c>
      <c r="D3583" s="345" t="s">
        <v>10757</v>
      </c>
      <c r="E3583" s="345" t="s">
        <v>29251</v>
      </c>
      <c r="F3583" s="345" t="s">
        <v>30996</v>
      </c>
      <c r="G3583" s="345" t="s">
        <v>29253</v>
      </c>
      <c r="H3583" s="346">
        <v>10000</v>
      </c>
      <c r="I3583" s="345" t="s">
        <v>3894</v>
      </c>
      <c r="J3583" s="344">
        <v>41151</v>
      </c>
      <c r="K3583" s="345" t="s">
        <v>7312</v>
      </c>
      <c r="L3583" s="345" t="s">
        <v>7313</v>
      </c>
      <c r="M3583" s="345" t="s">
        <v>24</v>
      </c>
      <c r="N3583" s="345" t="s">
        <v>1857</v>
      </c>
      <c r="O3583" s="345"/>
      <c r="P3583" s="345" t="s">
        <v>8962</v>
      </c>
      <c r="Q3583" s="344"/>
      <c r="R3583" s="344">
        <v>42081</v>
      </c>
      <c r="S3583" s="346">
        <v>70000</v>
      </c>
      <c r="T3583" s="347">
        <v>700000000</v>
      </c>
    </row>
    <row r="3584" spans="1:20" ht="15">
      <c r="A3584">
        <v>3583</v>
      </c>
      <c r="B3584" s="344">
        <v>41271</v>
      </c>
      <c r="C3584" s="345" t="s">
        <v>30997</v>
      </c>
      <c r="D3584" s="345" t="s">
        <v>30998</v>
      </c>
      <c r="E3584" s="345" t="s">
        <v>27710</v>
      </c>
      <c r="F3584" s="345" t="s">
        <v>30999</v>
      </c>
      <c r="G3584" s="345" t="s">
        <v>27712</v>
      </c>
      <c r="H3584" s="346">
        <v>10000</v>
      </c>
      <c r="I3584" s="345" t="s">
        <v>3894</v>
      </c>
      <c r="J3584" s="344">
        <v>41152</v>
      </c>
      <c r="K3584" s="345" t="s">
        <v>7312</v>
      </c>
      <c r="L3584" s="345" t="s">
        <v>7313</v>
      </c>
      <c r="M3584" s="345" t="s">
        <v>24</v>
      </c>
      <c r="N3584" s="345" t="s">
        <v>11491</v>
      </c>
      <c r="O3584" s="345"/>
      <c r="P3584" s="345"/>
      <c r="Q3584" s="344"/>
      <c r="R3584" s="344"/>
      <c r="S3584" s="346">
        <v>500</v>
      </c>
      <c r="T3584" s="347">
        <v>5000000</v>
      </c>
    </row>
    <row r="3585" spans="1:20" ht="15">
      <c r="A3585">
        <v>3584</v>
      </c>
      <c r="B3585" s="344">
        <v>41271</v>
      </c>
      <c r="C3585" s="345" t="s">
        <v>31000</v>
      </c>
      <c r="D3585" s="345" t="s">
        <v>31001</v>
      </c>
      <c r="E3585" s="345" t="s">
        <v>27730</v>
      </c>
      <c r="F3585" s="345" t="s">
        <v>31002</v>
      </c>
      <c r="G3585" s="345" t="s">
        <v>27732</v>
      </c>
      <c r="H3585" s="346">
        <v>1000000</v>
      </c>
      <c r="I3585" s="345" t="s">
        <v>3894</v>
      </c>
      <c r="J3585" s="344">
        <v>41152</v>
      </c>
      <c r="K3585" s="345" t="s">
        <v>7312</v>
      </c>
      <c r="L3585" s="345" t="s">
        <v>7313</v>
      </c>
      <c r="M3585" s="345" t="s">
        <v>24</v>
      </c>
      <c r="N3585" s="345" t="s">
        <v>11491</v>
      </c>
      <c r="O3585" s="345"/>
      <c r="P3585" s="345"/>
      <c r="Q3585" s="344"/>
      <c r="R3585" s="344"/>
      <c r="S3585" s="346">
        <v>20</v>
      </c>
      <c r="T3585" s="347">
        <v>20000000</v>
      </c>
    </row>
    <row r="3586" spans="1:20" ht="15">
      <c r="A3586">
        <v>3585</v>
      </c>
      <c r="B3586" s="344">
        <v>41271</v>
      </c>
      <c r="C3586" s="345" t="s">
        <v>9402</v>
      </c>
      <c r="D3586" s="345" t="s">
        <v>9403</v>
      </c>
      <c r="E3586" s="345" t="s">
        <v>29254</v>
      </c>
      <c r="F3586" s="345" t="s">
        <v>31003</v>
      </c>
      <c r="G3586" s="345" t="s">
        <v>29256</v>
      </c>
      <c r="H3586" s="346">
        <v>50</v>
      </c>
      <c r="I3586" s="345" t="s">
        <v>4177</v>
      </c>
      <c r="J3586" s="344">
        <v>41152</v>
      </c>
      <c r="K3586" s="345" t="s">
        <v>7312</v>
      </c>
      <c r="L3586" s="345" t="s">
        <v>7313</v>
      </c>
      <c r="M3586" s="345" t="s">
        <v>24</v>
      </c>
      <c r="N3586" s="345" t="s">
        <v>1857</v>
      </c>
      <c r="O3586" s="345"/>
      <c r="P3586" s="345" t="s">
        <v>8962</v>
      </c>
      <c r="Q3586" s="344"/>
      <c r="R3586" s="344">
        <v>42247</v>
      </c>
      <c r="S3586" s="346">
        <v>40000</v>
      </c>
      <c r="T3586" s="347">
        <v>2000000</v>
      </c>
    </row>
    <row r="3587" spans="1:20" ht="15">
      <c r="A3587">
        <v>3586</v>
      </c>
      <c r="B3587" s="344">
        <v>41271</v>
      </c>
      <c r="C3587" s="345" t="s">
        <v>10633</v>
      </c>
      <c r="D3587" s="345" t="s">
        <v>10634</v>
      </c>
      <c r="E3587" s="345" t="s">
        <v>29216</v>
      </c>
      <c r="F3587" s="345" t="s">
        <v>31004</v>
      </c>
      <c r="G3587" s="345" t="s">
        <v>29218</v>
      </c>
      <c r="H3587" s="346">
        <v>100</v>
      </c>
      <c r="I3587" s="345" t="s">
        <v>4177</v>
      </c>
      <c r="J3587" s="344">
        <v>41152</v>
      </c>
      <c r="K3587" s="345" t="s">
        <v>7312</v>
      </c>
      <c r="L3587" s="345" t="s">
        <v>7313</v>
      </c>
      <c r="M3587" s="345" t="s">
        <v>24</v>
      </c>
      <c r="N3587" s="345" t="s">
        <v>1857</v>
      </c>
      <c r="O3587" s="345"/>
      <c r="P3587" s="345" t="s">
        <v>8962</v>
      </c>
      <c r="Q3587" s="344"/>
      <c r="R3587" s="344">
        <v>41882</v>
      </c>
      <c r="S3587" s="346">
        <v>4664</v>
      </c>
      <c r="T3587" s="347">
        <v>466400</v>
      </c>
    </row>
    <row r="3588" spans="1:20" ht="15">
      <c r="A3588">
        <v>3587</v>
      </c>
      <c r="B3588" s="344">
        <v>41271</v>
      </c>
      <c r="C3588" s="345" t="s">
        <v>10633</v>
      </c>
      <c r="D3588" s="345" t="s">
        <v>10634</v>
      </c>
      <c r="E3588" s="345" t="s">
        <v>29192</v>
      </c>
      <c r="F3588" s="345" t="s">
        <v>31005</v>
      </c>
      <c r="G3588" s="345" t="s">
        <v>29194</v>
      </c>
      <c r="H3588" s="346">
        <v>100</v>
      </c>
      <c r="I3588" s="345" t="s">
        <v>4177</v>
      </c>
      <c r="J3588" s="344">
        <v>41152</v>
      </c>
      <c r="K3588" s="345" t="s">
        <v>7312</v>
      </c>
      <c r="L3588" s="345" t="s">
        <v>7313</v>
      </c>
      <c r="M3588" s="345" t="s">
        <v>24</v>
      </c>
      <c r="N3588" s="345" t="s">
        <v>1857</v>
      </c>
      <c r="O3588" s="345"/>
      <c r="P3588" s="345" t="s">
        <v>8962</v>
      </c>
      <c r="Q3588" s="344"/>
      <c r="R3588" s="344">
        <v>41517</v>
      </c>
      <c r="S3588" s="346">
        <v>91005</v>
      </c>
      <c r="T3588" s="347">
        <v>9100500</v>
      </c>
    </row>
    <row r="3589" spans="1:20" ht="15">
      <c r="A3589">
        <v>3588</v>
      </c>
      <c r="B3589" s="344">
        <v>41271</v>
      </c>
      <c r="C3589" s="345" t="s">
        <v>7453</v>
      </c>
      <c r="D3589" s="345" t="s">
        <v>7454</v>
      </c>
      <c r="E3589" s="345" t="s">
        <v>28715</v>
      </c>
      <c r="F3589" s="345" t="s">
        <v>31006</v>
      </c>
      <c r="G3589" s="345" t="s">
        <v>28717</v>
      </c>
      <c r="H3589" s="346">
        <v>1</v>
      </c>
      <c r="I3589" s="345" t="s">
        <v>3894</v>
      </c>
      <c r="J3589" s="344">
        <v>41155</v>
      </c>
      <c r="K3589" s="345" t="s">
        <v>7312</v>
      </c>
      <c r="L3589" s="345" t="s">
        <v>7313</v>
      </c>
      <c r="M3589" s="345" t="s">
        <v>24</v>
      </c>
      <c r="N3589" s="345" t="s">
        <v>7411</v>
      </c>
      <c r="O3589" s="345" t="s">
        <v>7412</v>
      </c>
      <c r="P3589" s="345"/>
      <c r="Q3589" s="344"/>
      <c r="R3589" s="344"/>
      <c r="S3589" s="346">
        <v>17861556496</v>
      </c>
      <c r="T3589" s="347">
        <v>17861556496</v>
      </c>
    </row>
    <row r="3590" spans="1:20" ht="15">
      <c r="A3590">
        <v>3589</v>
      </c>
      <c r="B3590" s="344">
        <v>41271</v>
      </c>
      <c r="C3590" s="345" t="s">
        <v>9406</v>
      </c>
      <c r="D3590" s="345" t="s">
        <v>9407</v>
      </c>
      <c r="E3590" s="345" t="s">
        <v>29140</v>
      </c>
      <c r="F3590" s="345" t="s">
        <v>31007</v>
      </c>
      <c r="G3590" s="345" t="s">
        <v>29142</v>
      </c>
      <c r="H3590" s="346">
        <v>100</v>
      </c>
      <c r="I3590" s="345" t="s">
        <v>4712</v>
      </c>
      <c r="J3590" s="344">
        <v>41155</v>
      </c>
      <c r="K3590" s="345" t="s">
        <v>7312</v>
      </c>
      <c r="L3590" s="345" t="s">
        <v>7313</v>
      </c>
      <c r="M3590" s="345" t="s">
        <v>24</v>
      </c>
      <c r="N3590" s="345" t="s">
        <v>1857</v>
      </c>
      <c r="O3590" s="345"/>
      <c r="P3590" s="345" t="s">
        <v>8962</v>
      </c>
      <c r="Q3590" s="344"/>
      <c r="R3590" s="344">
        <v>41885</v>
      </c>
      <c r="S3590" s="346">
        <v>44499</v>
      </c>
      <c r="T3590" s="347">
        <v>4449900</v>
      </c>
    </row>
    <row r="3591" spans="1:20" ht="15">
      <c r="A3591">
        <v>3590</v>
      </c>
      <c r="B3591" s="344">
        <v>41271</v>
      </c>
      <c r="C3591" s="345" t="s">
        <v>7685</v>
      </c>
      <c r="D3591" s="345" t="s">
        <v>7686</v>
      </c>
      <c r="E3591" s="345" t="s">
        <v>28634</v>
      </c>
      <c r="F3591" s="345" t="s">
        <v>31008</v>
      </c>
      <c r="G3591" s="345" t="s">
        <v>28636</v>
      </c>
      <c r="H3591" s="346">
        <v>10000</v>
      </c>
      <c r="I3591" s="345" t="s">
        <v>3894</v>
      </c>
      <c r="J3591" s="344">
        <v>41155</v>
      </c>
      <c r="K3591" s="345" t="s">
        <v>7312</v>
      </c>
      <c r="L3591" s="345" t="s">
        <v>7313</v>
      </c>
      <c r="M3591" s="345" t="s">
        <v>24</v>
      </c>
      <c r="N3591" s="345" t="s">
        <v>7411</v>
      </c>
      <c r="O3591" s="345" t="s">
        <v>7315</v>
      </c>
      <c r="P3591" s="345"/>
      <c r="Q3591" s="344"/>
      <c r="R3591" s="344">
        <v>42439</v>
      </c>
      <c r="S3591" s="346">
        <v>185840</v>
      </c>
      <c r="T3591" s="347">
        <v>1858400000</v>
      </c>
    </row>
    <row r="3592" spans="1:20" ht="15">
      <c r="A3592">
        <v>3591</v>
      </c>
      <c r="B3592" s="344">
        <v>41271</v>
      </c>
      <c r="C3592" s="345" t="s">
        <v>9137</v>
      </c>
      <c r="D3592" s="345" t="s">
        <v>9138</v>
      </c>
      <c r="E3592" s="345" t="s">
        <v>25256</v>
      </c>
      <c r="F3592" s="345" t="s">
        <v>31009</v>
      </c>
      <c r="G3592" s="345" t="s">
        <v>25258</v>
      </c>
      <c r="H3592" s="346">
        <v>10000</v>
      </c>
      <c r="I3592" s="345" t="s">
        <v>3894</v>
      </c>
      <c r="J3592" s="344">
        <v>41156</v>
      </c>
      <c r="K3592" s="345" t="s">
        <v>7312</v>
      </c>
      <c r="L3592" s="345" t="s">
        <v>7313</v>
      </c>
      <c r="M3592" s="345" t="s">
        <v>24</v>
      </c>
      <c r="N3592" s="345" t="s">
        <v>235</v>
      </c>
      <c r="O3592" s="345"/>
      <c r="P3592" s="345" t="s">
        <v>8962</v>
      </c>
      <c r="Q3592" s="344"/>
      <c r="R3592" s="344">
        <v>41521</v>
      </c>
      <c r="S3592" s="346">
        <v>1100000</v>
      </c>
      <c r="T3592" s="347">
        <v>11000000000</v>
      </c>
    </row>
    <row r="3593" spans="1:20" ht="15">
      <c r="A3593">
        <v>3592</v>
      </c>
      <c r="B3593" s="344">
        <v>41271</v>
      </c>
      <c r="C3593" s="345" t="s">
        <v>9137</v>
      </c>
      <c r="D3593" s="345" t="s">
        <v>9138</v>
      </c>
      <c r="E3593" s="345" t="s">
        <v>25223</v>
      </c>
      <c r="F3593" s="345" t="s">
        <v>31010</v>
      </c>
      <c r="G3593" s="345" t="s">
        <v>25225</v>
      </c>
      <c r="H3593" s="346">
        <v>10000</v>
      </c>
      <c r="I3593" s="345" t="s">
        <v>3894</v>
      </c>
      <c r="J3593" s="344">
        <v>41156</v>
      </c>
      <c r="K3593" s="345" t="s">
        <v>7312</v>
      </c>
      <c r="L3593" s="345" t="s">
        <v>7313</v>
      </c>
      <c r="M3593" s="345" t="s">
        <v>24</v>
      </c>
      <c r="N3593" s="345" t="s">
        <v>235</v>
      </c>
      <c r="O3593" s="345"/>
      <c r="P3593" s="345" t="s">
        <v>8962</v>
      </c>
      <c r="Q3593" s="344"/>
      <c r="R3593" s="344">
        <v>41339</v>
      </c>
      <c r="S3593" s="346">
        <v>30000</v>
      </c>
      <c r="T3593" s="347">
        <v>300000000</v>
      </c>
    </row>
    <row r="3594" spans="1:20" ht="15">
      <c r="A3594">
        <v>3593</v>
      </c>
      <c r="B3594" s="344">
        <v>41271</v>
      </c>
      <c r="C3594" s="345" t="s">
        <v>31011</v>
      </c>
      <c r="D3594" s="345" t="s">
        <v>31012</v>
      </c>
      <c r="E3594" s="345" t="s">
        <v>27818</v>
      </c>
      <c r="F3594" s="345" t="s">
        <v>31013</v>
      </c>
      <c r="G3594" s="345" t="s">
        <v>27820</v>
      </c>
      <c r="H3594" s="346">
        <v>5000</v>
      </c>
      <c r="I3594" s="345" t="s">
        <v>3894</v>
      </c>
      <c r="J3594" s="344">
        <v>41156</v>
      </c>
      <c r="K3594" s="345" t="s">
        <v>7312</v>
      </c>
      <c r="L3594" s="345" t="s">
        <v>7313</v>
      </c>
      <c r="M3594" s="345" t="s">
        <v>24</v>
      </c>
      <c r="N3594" s="345" t="s">
        <v>11491</v>
      </c>
      <c r="O3594" s="345"/>
      <c r="P3594" s="345"/>
      <c r="Q3594" s="344"/>
      <c r="R3594" s="344"/>
      <c r="S3594" s="346">
        <v>1000</v>
      </c>
      <c r="T3594" s="347">
        <v>5000000</v>
      </c>
    </row>
    <row r="3595" spans="1:20" ht="15">
      <c r="A3595">
        <v>3594</v>
      </c>
      <c r="B3595" s="344">
        <v>41271</v>
      </c>
      <c r="C3595" s="345" t="s">
        <v>31014</v>
      </c>
      <c r="D3595" s="345" t="s">
        <v>31015</v>
      </c>
      <c r="E3595" s="345" t="s">
        <v>27337</v>
      </c>
      <c r="F3595" s="345" t="s">
        <v>31016</v>
      </c>
      <c r="G3595" s="345" t="s">
        <v>27339</v>
      </c>
      <c r="H3595" s="346">
        <v>1</v>
      </c>
      <c r="I3595" s="345" t="s">
        <v>3894</v>
      </c>
      <c r="J3595" s="344">
        <v>41157</v>
      </c>
      <c r="K3595" s="345" t="s">
        <v>7312</v>
      </c>
      <c r="L3595" s="345" t="s">
        <v>7313</v>
      </c>
      <c r="M3595" s="345" t="s">
        <v>24</v>
      </c>
      <c r="N3595" s="345" t="s">
        <v>11491</v>
      </c>
      <c r="O3595" s="345"/>
      <c r="P3595" s="345"/>
      <c r="Q3595" s="344"/>
      <c r="R3595" s="344"/>
      <c r="S3595" s="346">
        <v>5000000</v>
      </c>
      <c r="T3595" s="347">
        <v>5000000</v>
      </c>
    </row>
    <row r="3596" spans="1:20" ht="15">
      <c r="A3596">
        <v>3595</v>
      </c>
      <c r="B3596" s="344">
        <v>41271</v>
      </c>
      <c r="C3596" s="345" t="s">
        <v>31017</v>
      </c>
      <c r="D3596" s="345" t="s">
        <v>29292</v>
      </c>
      <c r="E3596" s="345" t="s">
        <v>29287</v>
      </c>
      <c r="F3596" s="345" t="s">
        <v>31018</v>
      </c>
      <c r="G3596" s="345" t="s">
        <v>29289</v>
      </c>
      <c r="H3596" s="346">
        <v>1000</v>
      </c>
      <c r="I3596" s="345" t="s">
        <v>3894</v>
      </c>
      <c r="J3596" s="344">
        <v>41157</v>
      </c>
      <c r="K3596" s="345" t="s">
        <v>7312</v>
      </c>
      <c r="L3596" s="345" t="s">
        <v>7313</v>
      </c>
      <c r="M3596" s="345" t="s">
        <v>24</v>
      </c>
      <c r="N3596" s="345" t="s">
        <v>1857</v>
      </c>
      <c r="O3596" s="345"/>
      <c r="P3596" s="345" t="s">
        <v>8965</v>
      </c>
      <c r="Q3596" s="344"/>
      <c r="R3596" s="344">
        <v>45565</v>
      </c>
      <c r="S3596" s="346">
        <v>363200</v>
      </c>
      <c r="T3596" s="347">
        <v>363200000</v>
      </c>
    </row>
    <row r="3597" spans="1:20" ht="15">
      <c r="A3597">
        <v>3596</v>
      </c>
      <c r="B3597" s="344">
        <v>41271</v>
      </c>
      <c r="C3597" s="345" t="s">
        <v>31019</v>
      </c>
      <c r="D3597" s="345" t="s">
        <v>31020</v>
      </c>
      <c r="E3597" s="345" t="s">
        <v>26436</v>
      </c>
      <c r="F3597" s="345" t="s">
        <v>31021</v>
      </c>
      <c r="G3597" s="345" t="s">
        <v>26438</v>
      </c>
      <c r="H3597" s="346">
        <v>10000</v>
      </c>
      <c r="I3597" s="345" t="s">
        <v>3894</v>
      </c>
      <c r="J3597" s="344">
        <v>41158</v>
      </c>
      <c r="K3597" s="345" t="s">
        <v>7312</v>
      </c>
      <c r="L3597" s="345" t="s">
        <v>7313</v>
      </c>
      <c r="M3597" s="345" t="s">
        <v>24</v>
      </c>
      <c r="N3597" s="345" t="s">
        <v>11491</v>
      </c>
      <c r="O3597" s="345"/>
      <c r="P3597" s="345"/>
      <c r="Q3597" s="344"/>
      <c r="R3597" s="344"/>
      <c r="S3597" s="346">
        <v>1000</v>
      </c>
      <c r="T3597" s="347">
        <v>10000000</v>
      </c>
    </row>
    <row r="3598" spans="1:20" ht="15">
      <c r="A3598">
        <v>3597</v>
      </c>
      <c r="B3598" s="344">
        <v>41271</v>
      </c>
      <c r="C3598" s="345" t="s">
        <v>9508</v>
      </c>
      <c r="D3598" s="345" t="s">
        <v>9509</v>
      </c>
      <c r="E3598" s="345" t="s">
        <v>29101</v>
      </c>
      <c r="F3598" s="345" t="s">
        <v>31022</v>
      </c>
      <c r="G3598" s="345" t="s">
        <v>29103</v>
      </c>
      <c r="H3598" s="346">
        <v>100000</v>
      </c>
      <c r="I3598" s="345" t="s">
        <v>3894</v>
      </c>
      <c r="J3598" s="344">
        <v>41158</v>
      </c>
      <c r="K3598" s="345" t="s">
        <v>7312</v>
      </c>
      <c r="L3598" s="345" t="s">
        <v>7313</v>
      </c>
      <c r="M3598" s="345" t="s">
        <v>24</v>
      </c>
      <c r="N3598" s="345" t="s">
        <v>1857</v>
      </c>
      <c r="O3598" s="345"/>
      <c r="P3598" s="345" t="s">
        <v>8965</v>
      </c>
      <c r="Q3598" s="344"/>
      <c r="R3598" s="344">
        <v>41523</v>
      </c>
      <c r="S3598" s="346">
        <v>17500</v>
      </c>
      <c r="T3598" s="347">
        <v>1750000000</v>
      </c>
    </row>
    <row r="3599" spans="1:20" ht="15">
      <c r="A3599">
        <v>3598</v>
      </c>
      <c r="B3599" s="344">
        <v>41271</v>
      </c>
      <c r="C3599" s="345" t="s">
        <v>7374</v>
      </c>
      <c r="D3599" s="345" t="s">
        <v>7375</v>
      </c>
      <c r="E3599" s="345" t="s">
        <v>28582</v>
      </c>
      <c r="F3599" s="345" t="s">
        <v>31023</v>
      </c>
      <c r="G3599" s="345" t="s">
        <v>28584</v>
      </c>
      <c r="H3599" s="346">
        <v>1000000</v>
      </c>
      <c r="I3599" s="345" t="s">
        <v>3894</v>
      </c>
      <c r="J3599" s="344">
        <v>41158</v>
      </c>
      <c r="K3599" s="345" t="s">
        <v>7312</v>
      </c>
      <c r="L3599" s="345" t="s">
        <v>7313</v>
      </c>
      <c r="M3599" s="345" t="s">
        <v>24</v>
      </c>
      <c r="N3599" s="345" t="s">
        <v>7314</v>
      </c>
      <c r="O3599" s="345" t="s">
        <v>7315</v>
      </c>
      <c r="P3599" s="345"/>
      <c r="Q3599" s="344"/>
      <c r="R3599" s="344">
        <v>44725</v>
      </c>
      <c r="S3599" s="346">
        <v>5000</v>
      </c>
      <c r="T3599" s="347">
        <v>5000000000</v>
      </c>
    </row>
    <row r="3600" spans="1:20" ht="15">
      <c r="A3600">
        <v>3599</v>
      </c>
      <c r="B3600" s="344">
        <v>41271</v>
      </c>
      <c r="C3600" s="345" t="s">
        <v>31024</v>
      </c>
      <c r="D3600" s="345" t="s">
        <v>31025</v>
      </c>
      <c r="E3600" s="345" t="s">
        <v>26566</v>
      </c>
      <c r="F3600" s="345" t="s">
        <v>31026</v>
      </c>
      <c r="G3600" s="345" t="s">
        <v>26568</v>
      </c>
      <c r="H3600" s="346">
        <v>500000</v>
      </c>
      <c r="I3600" s="345" t="s">
        <v>3894</v>
      </c>
      <c r="J3600" s="344">
        <v>41158</v>
      </c>
      <c r="K3600" s="345" t="s">
        <v>7312</v>
      </c>
      <c r="L3600" s="345" t="s">
        <v>7313</v>
      </c>
      <c r="M3600" s="345" t="s">
        <v>24</v>
      </c>
      <c r="N3600" s="345" t="s">
        <v>11491</v>
      </c>
      <c r="O3600" s="345"/>
      <c r="P3600" s="345"/>
      <c r="Q3600" s="344"/>
      <c r="R3600" s="344"/>
      <c r="S3600" s="346">
        <v>10</v>
      </c>
      <c r="T3600" s="347">
        <v>5000000</v>
      </c>
    </row>
    <row r="3601" spans="1:20" ht="15">
      <c r="A3601">
        <v>3600</v>
      </c>
      <c r="B3601" s="344">
        <v>41271</v>
      </c>
      <c r="C3601" s="345" t="s">
        <v>31027</v>
      </c>
      <c r="D3601" s="345" t="s">
        <v>31028</v>
      </c>
      <c r="E3601" s="345" t="s">
        <v>27743</v>
      </c>
      <c r="F3601" s="345" t="s">
        <v>31029</v>
      </c>
      <c r="G3601" s="345" t="s">
        <v>27745</v>
      </c>
      <c r="H3601" s="346">
        <v>10000</v>
      </c>
      <c r="I3601" s="345" t="s">
        <v>3894</v>
      </c>
      <c r="J3601" s="344">
        <v>41159</v>
      </c>
      <c r="K3601" s="345" t="s">
        <v>7312</v>
      </c>
      <c r="L3601" s="345" t="s">
        <v>7313</v>
      </c>
      <c r="M3601" s="345" t="s">
        <v>24</v>
      </c>
      <c r="N3601" s="345" t="s">
        <v>11491</v>
      </c>
      <c r="O3601" s="345"/>
      <c r="P3601" s="345"/>
      <c r="Q3601" s="344"/>
      <c r="R3601" s="344"/>
      <c r="S3601" s="346">
        <v>500</v>
      </c>
      <c r="T3601" s="347">
        <v>5000000</v>
      </c>
    </row>
    <row r="3602" spans="1:20" ht="15">
      <c r="A3602">
        <v>3601</v>
      </c>
      <c r="B3602" s="344">
        <v>41271</v>
      </c>
      <c r="C3602" s="345" t="s">
        <v>7685</v>
      </c>
      <c r="D3602" s="345" t="s">
        <v>7686</v>
      </c>
      <c r="E3602" s="345" t="s">
        <v>28619</v>
      </c>
      <c r="F3602" s="345" t="s">
        <v>31030</v>
      </c>
      <c r="G3602" s="345" t="s">
        <v>28621</v>
      </c>
      <c r="H3602" s="346">
        <v>10000</v>
      </c>
      <c r="I3602" s="345" t="s">
        <v>3894</v>
      </c>
      <c r="J3602" s="344">
        <v>41159</v>
      </c>
      <c r="K3602" s="345" t="s">
        <v>7312</v>
      </c>
      <c r="L3602" s="345" t="s">
        <v>7313</v>
      </c>
      <c r="M3602" s="345" t="s">
        <v>24</v>
      </c>
      <c r="N3602" s="345" t="s">
        <v>7411</v>
      </c>
      <c r="O3602" s="345" t="s">
        <v>7315</v>
      </c>
      <c r="P3602" s="345"/>
      <c r="Q3602" s="344"/>
      <c r="R3602" s="344">
        <v>42045</v>
      </c>
      <c r="S3602" s="346">
        <v>131403</v>
      </c>
      <c r="T3602" s="347">
        <v>1314030000</v>
      </c>
    </row>
    <row r="3603" spans="1:20" ht="15">
      <c r="A3603">
        <v>3602</v>
      </c>
      <c r="B3603" s="344">
        <v>41271</v>
      </c>
      <c r="C3603" s="345" t="s">
        <v>10633</v>
      </c>
      <c r="D3603" s="345" t="s">
        <v>10634</v>
      </c>
      <c r="E3603" s="345" t="s">
        <v>29164</v>
      </c>
      <c r="F3603" s="345" t="s">
        <v>31031</v>
      </c>
      <c r="G3603" s="345" t="s">
        <v>29166</v>
      </c>
      <c r="H3603" s="346">
        <v>10000</v>
      </c>
      <c r="I3603" s="345" t="s">
        <v>3894</v>
      </c>
      <c r="J3603" s="344">
        <v>41159</v>
      </c>
      <c r="K3603" s="345" t="s">
        <v>7312</v>
      </c>
      <c r="L3603" s="345" t="s">
        <v>7313</v>
      </c>
      <c r="M3603" s="345" t="s">
        <v>24</v>
      </c>
      <c r="N3603" s="345" t="s">
        <v>1857</v>
      </c>
      <c r="O3603" s="345"/>
      <c r="P3603" s="345" t="s">
        <v>8962</v>
      </c>
      <c r="Q3603" s="344"/>
      <c r="R3603" s="344">
        <v>41524</v>
      </c>
      <c r="S3603" s="346">
        <v>417256</v>
      </c>
      <c r="T3603" s="347">
        <v>4172560000</v>
      </c>
    </row>
    <row r="3604" spans="1:20" ht="15">
      <c r="A3604">
        <v>3603</v>
      </c>
      <c r="B3604" s="344">
        <v>41271</v>
      </c>
      <c r="C3604" s="345" t="s">
        <v>30518</v>
      </c>
      <c r="D3604" s="345" t="s">
        <v>30519</v>
      </c>
      <c r="E3604" s="345" t="s">
        <v>28796</v>
      </c>
      <c r="F3604" s="345" t="s">
        <v>31032</v>
      </c>
      <c r="G3604" s="345" t="s">
        <v>28798</v>
      </c>
      <c r="H3604" s="346">
        <v>1</v>
      </c>
      <c r="I3604" s="345" t="s">
        <v>3894</v>
      </c>
      <c r="J3604" s="344">
        <v>41159</v>
      </c>
      <c r="K3604" s="345" t="s">
        <v>7312</v>
      </c>
      <c r="L3604" s="345" t="s">
        <v>7313</v>
      </c>
      <c r="M3604" s="345" t="s">
        <v>24</v>
      </c>
      <c r="N3604" s="345" t="s">
        <v>7411</v>
      </c>
      <c r="O3604" s="345" t="s">
        <v>7412</v>
      </c>
      <c r="P3604" s="345"/>
      <c r="Q3604" s="344"/>
      <c r="R3604" s="344"/>
      <c r="S3604" s="346">
        <v>4049707278</v>
      </c>
      <c r="T3604" s="347">
        <v>4049707278</v>
      </c>
    </row>
    <row r="3605" spans="1:20" ht="15">
      <c r="A3605">
        <v>3604</v>
      </c>
      <c r="B3605" s="344">
        <v>41271</v>
      </c>
      <c r="C3605" s="345" t="s">
        <v>9406</v>
      </c>
      <c r="D3605" s="345" t="s">
        <v>9407</v>
      </c>
      <c r="E3605" s="345" t="s">
        <v>29129</v>
      </c>
      <c r="F3605" s="345" t="s">
        <v>31033</v>
      </c>
      <c r="G3605" s="345" t="s">
        <v>29131</v>
      </c>
      <c r="H3605" s="346">
        <v>100</v>
      </c>
      <c r="I3605" s="345" t="s">
        <v>4177</v>
      </c>
      <c r="J3605" s="344">
        <v>41162</v>
      </c>
      <c r="K3605" s="345" t="s">
        <v>7312</v>
      </c>
      <c r="L3605" s="345" t="s">
        <v>7313</v>
      </c>
      <c r="M3605" s="345" t="s">
        <v>24</v>
      </c>
      <c r="N3605" s="345" t="s">
        <v>1857</v>
      </c>
      <c r="O3605" s="345"/>
      <c r="P3605" s="345" t="s">
        <v>9136</v>
      </c>
      <c r="Q3605" s="344"/>
      <c r="R3605" s="344">
        <v>41521</v>
      </c>
      <c r="S3605" s="346">
        <v>40000</v>
      </c>
      <c r="T3605" s="347">
        <v>4000000</v>
      </c>
    </row>
    <row r="3606" spans="1:20" ht="15">
      <c r="A3606">
        <v>3605</v>
      </c>
      <c r="B3606" s="344">
        <v>41271</v>
      </c>
      <c r="C3606" s="345" t="s">
        <v>10605</v>
      </c>
      <c r="D3606" s="345" t="s">
        <v>10606</v>
      </c>
      <c r="E3606" s="345" t="s">
        <v>29087</v>
      </c>
      <c r="F3606" s="345" t="s">
        <v>31034</v>
      </c>
      <c r="G3606" s="345" t="s">
        <v>29089</v>
      </c>
      <c r="H3606" s="346">
        <v>100</v>
      </c>
      <c r="I3606" s="345" t="s">
        <v>4177</v>
      </c>
      <c r="J3606" s="344">
        <v>41163</v>
      </c>
      <c r="K3606" s="345" t="s">
        <v>7312</v>
      </c>
      <c r="L3606" s="345" t="s">
        <v>7313</v>
      </c>
      <c r="M3606" s="345" t="s">
        <v>24</v>
      </c>
      <c r="N3606" s="345" t="s">
        <v>1857</v>
      </c>
      <c r="O3606" s="345"/>
      <c r="P3606" s="345" t="s">
        <v>8962</v>
      </c>
      <c r="Q3606" s="344"/>
      <c r="R3606" s="344">
        <v>41894</v>
      </c>
      <c r="S3606" s="346">
        <v>250000</v>
      </c>
      <c r="T3606" s="347">
        <v>25000000</v>
      </c>
    </row>
    <row r="3607" spans="1:20" ht="15">
      <c r="A3607">
        <v>3606</v>
      </c>
      <c r="B3607" s="344">
        <v>41271</v>
      </c>
      <c r="C3607" s="345" t="s">
        <v>9137</v>
      </c>
      <c r="D3607" s="345" t="s">
        <v>9138</v>
      </c>
      <c r="E3607" s="345" t="s">
        <v>25226</v>
      </c>
      <c r="F3607" s="345" t="s">
        <v>31035</v>
      </c>
      <c r="G3607" s="345" t="s">
        <v>25228</v>
      </c>
      <c r="H3607" s="346">
        <v>10000</v>
      </c>
      <c r="I3607" s="345" t="s">
        <v>3894</v>
      </c>
      <c r="J3607" s="344">
        <v>41163</v>
      </c>
      <c r="K3607" s="345" t="s">
        <v>7312</v>
      </c>
      <c r="L3607" s="345" t="s">
        <v>7313</v>
      </c>
      <c r="M3607" s="345" t="s">
        <v>24</v>
      </c>
      <c r="N3607" s="345" t="s">
        <v>235</v>
      </c>
      <c r="O3607" s="345"/>
      <c r="P3607" s="345" t="s">
        <v>8962</v>
      </c>
      <c r="Q3607" s="344"/>
      <c r="R3607" s="344">
        <v>41346</v>
      </c>
      <c r="S3607" s="346">
        <v>30000</v>
      </c>
      <c r="T3607" s="347">
        <v>300000000</v>
      </c>
    </row>
    <row r="3608" spans="1:20" ht="15">
      <c r="A3608">
        <v>3607</v>
      </c>
      <c r="B3608" s="344">
        <v>41271</v>
      </c>
      <c r="C3608" s="345" t="s">
        <v>9137</v>
      </c>
      <c r="D3608" s="345" t="s">
        <v>9138</v>
      </c>
      <c r="E3608" s="345" t="s">
        <v>25259</v>
      </c>
      <c r="F3608" s="345" t="s">
        <v>31036</v>
      </c>
      <c r="G3608" s="345" t="s">
        <v>25261</v>
      </c>
      <c r="H3608" s="346">
        <v>10000</v>
      </c>
      <c r="I3608" s="345" t="s">
        <v>3894</v>
      </c>
      <c r="J3608" s="344">
        <v>41163</v>
      </c>
      <c r="K3608" s="345" t="s">
        <v>7312</v>
      </c>
      <c r="L3608" s="345" t="s">
        <v>7313</v>
      </c>
      <c r="M3608" s="345" t="s">
        <v>24</v>
      </c>
      <c r="N3608" s="345" t="s">
        <v>235</v>
      </c>
      <c r="O3608" s="345"/>
      <c r="P3608" s="345" t="s">
        <v>8962</v>
      </c>
      <c r="Q3608" s="344"/>
      <c r="R3608" s="344">
        <v>41528</v>
      </c>
      <c r="S3608" s="346">
        <v>430000</v>
      </c>
      <c r="T3608" s="347">
        <v>4300000000</v>
      </c>
    </row>
    <row r="3609" spans="1:20" ht="15">
      <c r="A3609">
        <v>3608</v>
      </c>
      <c r="B3609" s="344">
        <v>41271</v>
      </c>
      <c r="C3609" s="345" t="s">
        <v>31037</v>
      </c>
      <c r="D3609" s="345" t="s">
        <v>31038</v>
      </c>
      <c r="E3609" s="345" t="s">
        <v>27803</v>
      </c>
      <c r="F3609" s="345" t="s">
        <v>31039</v>
      </c>
      <c r="G3609" s="345" t="s">
        <v>27805</v>
      </c>
      <c r="H3609" s="346">
        <v>10000</v>
      </c>
      <c r="I3609" s="345" t="s">
        <v>3894</v>
      </c>
      <c r="J3609" s="344">
        <v>41163</v>
      </c>
      <c r="K3609" s="345" t="s">
        <v>7312</v>
      </c>
      <c r="L3609" s="345" t="s">
        <v>7313</v>
      </c>
      <c r="M3609" s="345" t="s">
        <v>24</v>
      </c>
      <c r="N3609" s="345" t="s">
        <v>11491</v>
      </c>
      <c r="O3609" s="345"/>
      <c r="P3609" s="345"/>
      <c r="Q3609" s="344"/>
      <c r="R3609" s="344"/>
      <c r="S3609" s="346">
        <v>500</v>
      </c>
      <c r="T3609" s="347">
        <v>5000000</v>
      </c>
    </row>
    <row r="3610" spans="1:20" ht="15">
      <c r="A3610">
        <v>3609</v>
      </c>
      <c r="B3610" s="344">
        <v>41271</v>
      </c>
      <c r="C3610" s="345" t="s">
        <v>31040</v>
      </c>
      <c r="D3610" s="345" t="s">
        <v>31041</v>
      </c>
      <c r="E3610" s="345" t="s">
        <v>25589</v>
      </c>
      <c r="F3610" s="345" t="s">
        <v>31042</v>
      </c>
      <c r="G3610" s="345" t="s">
        <v>25591</v>
      </c>
      <c r="H3610" s="346">
        <v>10000</v>
      </c>
      <c r="I3610" s="345" t="s">
        <v>3894</v>
      </c>
      <c r="J3610" s="344">
        <v>41165</v>
      </c>
      <c r="K3610" s="345" t="s">
        <v>7312</v>
      </c>
      <c r="L3610" s="345" t="s">
        <v>7313</v>
      </c>
      <c r="M3610" s="345" t="s">
        <v>24</v>
      </c>
      <c r="N3610" s="345" t="s">
        <v>11491</v>
      </c>
      <c r="O3610" s="345"/>
      <c r="P3610" s="345"/>
      <c r="Q3610" s="344"/>
      <c r="R3610" s="344"/>
      <c r="S3610" s="346">
        <v>2000</v>
      </c>
      <c r="T3610" s="347">
        <v>20000000</v>
      </c>
    </row>
    <row r="3611" spans="1:20" ht="15">
      <c r="A3611">
        <v>3610</v>
      </c>
      <c r="B3611" s="344">
        <v>41271</v>
      </c>
      <c r="C3611" s="345" t="s">
        <v>17921</v>
      </c>
      <c r="D3611" s="345" t="s">
        <v>17922</v>
      </c>
      <c r="E3611" s="345" t="s">
        <v>27784</v>
      </c>
      <c r="F3611" s="345" t="s">
        <v>31043</v>
      </c>
      <c r="G3611" s="345" t="s">
        <v>27786</v>
      </c>
      <c r="H3611" s="346">
        <v>5000</v>
      </c>
      <c r="I3611" s="345" t="s">
        <v>3894</v>
      </c>
      <c r="J3611" s="344">
        <v>41165</v>
      </c>
      <c r="K3611" s="345" t="s">
        <v>7312</v>
      </c>
      <c r="L3611" s="345" t="s">
        <v>7313</v>
      </c>
      <c r="M3611" s="345" t="s">
        <v>24</v>
      </c>
      <c r="N3611" s="345" t="s">
        <v>11491</v>
      </c>
      <c r="O3611" s="345"/>
      <c r="P3611" s="345"/>
      <c r="Q3611" s="344"/>
      <c r="R3611" s="344"/>
      <c r="S3611" s="346">
        <v>1000</v>
      </c>
      <c r="T3611" s="347">
        <v>5000000</v>
      </c>
    </row>
    <row r="3612" spans="1:20" ht="15">
      <c r="A3612">
        <v>3611</v>
      </c>
      <c r="B3612" s="344">
        <v>41271</v>
      </c>
      <c r="C3612" s="345" t="s">
        <v>31044</v>
      </c>
      <c r="D3612" s="345" t="s">
        <v>29280</v>
      </c>
      <c r="E3612" s="345" t="s">
        <v>29275</v>
      </c>
      <c r="F3612" s="345" t="s">
        <v>31045</v>
      </c>
      <c r="G3612" s="345" t="s">
        <v>29277</v>
      </c>
      <c r="H3612" s="346">
        <v>10000</v>
      </c>
      <c r="I3612" s="345" t="s">
        <v>3894</v>
      </c>
      <c r="J3612" s="344">
        <v>41166</v>
      </c>
      <c r="K3612" s="345" t="s">
        <v>7312</v>
      </c>
      <c r="L3612" s="345" t="s">
        <v>7313</v>
      </c>
      <c r="M3612" s="345" t="s">
        <v>24</v>
      </c>
      <c r="N3612" s="345" t="s">
        <v>1857</v>
      </c>
      <c r="O3612" s="345"/>
      <c r="P3612" s="345" t="s">
        <v>8965</v>
      </c>
      <c r="Q3612" s="344"/>
      <c r="R3612" s="344">
        <v>50040</v>
      </c>
      <c r="S3612" s="346">
        <v>94555</v>
      </c>
      <c r="T3612" s="347">
        <v>945550000</v>
      </c>
    </row>
    <row r="3613" spans="1:20" ht="15">
      <c r="A3613">
        <v>3612</v>
      </c>
      <c r="B3613" s="344">
        <v>41271</v>
      </c>
      <c r="C3613" s="345" t="s">
        <v>31044</v>
      </c>
      <c r="D3613" s="345" t="s">
        <v>29280</v>
      </c>
      <c r="E3613" s="345" t="s">
        <v>29283</v>
      </c>
      <c r="F3613" s="345" t="s">
        <v>31046</v>
      </c>
      <c r="G3613" s="345" t="s">
        <v>29285</v>
      </c>
      <c r="H3613" s="346">
        <v>10000</v>
      </c>
      <c r="I3613" s="345" t="s">
        <v>3894</v>
      </c>
      <c r="J3613" s="344">
        <v>41166</v>
      </c>
      <c r="K3613" s="345" t="s">
        <v>7312</v>
      </c>
      <c r="L3613" s="345" t="s">
        <v>7313</v>
      </c>
      <c r="M3613" s="345" t="s">
        <v>24</v>
      </c>
      <c r="N3613" s="345" t="s">
        <v>1857</v>
      </c>
      <c r="O3613" s="345"/>
      <c r="P3613" s="345" t="s">
        <v>8965</v>
      </c>
      <c r="Q3613" s="344"/>
      <c r="R3613" s="344">
        <v>50040</v>
      </c>
      <c r="S3613" s="346">
        <v>85233</v>
      </c>
      <c r="T3613" s="347">
        <v>852330000</v>
      </c>
    </row>
    <row r="3614" spans="1:20" ht="15">
      <c r="A3614">
        <v>3613</v>
      </c>
      <c r="B3614" s="344">
        <v>41271</v>
      </c>
      <c r="C3614" s="345" t="s">
        <v>10633</v>
      </c>
      <c r="D3614" s="345" t="s">
        <v>10634</v>
      </c>
      <c r="E3614" s="345" t="s">
        <v>29196</v>
      </c>
      <c r="F3614" s="345" t="s">
        <v>31047</v>
      </c>
      <c r="G3614" s="345" t="s">
        <v>29198</v>
      </c>
      <c r="H3614" s="346">
        <v>100</v>
      </c>
      <c r="I3614" s="345" t="s">
        <v>4177</v>
      </c>
      <c r="J3614" s="344">
        <v>41166</v>
      </c>
      <c r="K3614" s="345" t="s">
        <v>7312</v>
      </c>
      <c r="L3614" s="345" t="s">
        <v>7313</v>
      </c>
      <c r="M3614" s="345" t="s">
        <v>24</v>
      </c>
      <c r="N3614" s="345" t="s">
        <v>1857</v>
      </c>
      <c r="O3614" s="345"/>
      <c r="P3614" s="345" t="s">
        <v>8962</v>
      </c>
      <c r="Q3614" s="344"/>
      <c r="R3614" s="344">
        <v>41531</v>
      </c>
      <c r="S3614" s="346">
        <v>85937</v>
      </c>
      <c r="T3614" s="347">
        <v>8593700</v>
      </c>
    </row>
    <row r="3615" spans="1:20" ht="15">
      <c r="A3615">
        <v>3614</v>
      </c>
      <c r="B3615" s="344">
        <v>41271</v>
      </c>
      <c r="C3615" s="345" t="s">
        <v>10633</v>
      </c>
      <c r="D3615" s="345" t="s">
        <v>10634</v>
      </c>
      <c r="E3615" s="345" t="s">
        <v>29219</v>
      </c>
      <c r="F3615" s="345" t="s">
        <v>31048</v>
      </c>
      <c r="G3615" s="345" t="s">
        <v>29221</v>
      </c>
      <c r="H3615" s="346">
        <v>100</v>
      </c>
      <c r="I3615" s="345" t="s">
        <v>4177</v>
      </c>
      <c r="J3615" s="344">
        <v>41166</v>
      </c>
      <c r="K3615" s="345" t="s">
        <v>7312</v>
      </c>
      <c r="L3615" s="345" t="s">
        <v>7313</v>
      </c>
      <c r="M3615" s="345" t="s">
        <v>24</v>
      </c>
      <c r="N3615" s="345" t="s">
        <v>1857</v>
      </c>
      <c r="O3615" s="345"/>
      <c r="P3615" s="345" t="s">
        <v>8962</v>
      </c>
      <c r="Q3615" s="344"/>
      <c r="R3615" s="344">
        <v>41896</v>
      </c>
      <c r="S3615" s="346">
        <v>3118</v>
      </c>
      <c r="T3615" s="347">
        <v>311800</v>
      </c>
    </row>
    <row r="3616" spans="1:20" ht="15">
      <c r="A3616">
        <v>3615</v>
      </c>
      <c r="B3616" s="344">
        <v>41271</v>
      </c>
      <c r="C3616" s="345" t="s">
        <v>9406</v>
      </c>
      <c r="D3616" s="345" t="s">
        <v>9407</v>
      </c>
      <c r="E3616" s="345" t="s">
        <v>29144</v>
      </c>
      <c r="F3616" s="345" t="s">
        <v>31049</v>
      </c>
      <c r="G3616" s="345" t="s">
        <v>29146</v>
      </c>
      <c r="H3616" s="346">
        <v>10000</v>
      </c>
      <c r="I3616" s="345" t="s">
        <v>3894</v>
      </c>
      <c r="J3616" s="344">
        <v>41169</v>
      </c>
      <c r="K3616" s="345" t="s">
        <v>7312</v>
      </c>
      <c r="L3616" s="345" t="s">
        <v>7313</v>
      </c>
      <c r="M3616" s="345" t="s">
        <v>24</v>
      </c>
      <c r="N3616" s="345" t="s">
        <v>1857</v>
      </c>
      <c r="O3616" s="345"/>
      <c r="P3616" s="345" t="s">
        <v>8962</v>
      </c>
      <c r="Q3616" s="344"/>
      <c r="R3616" s="344">
        <v>41730</v>
      </c>
      <c r="S3616" s="346">
        <v>145923</v>
      </c>
      <c r="T3616" s="347">
        <v>1459230000</v>
      </c>
    </row>
    <row r="3617" spans="1:20" ht="15">
      <c r="A3617">
        <v>3616</v>
      </c>
      <c r="B3617" s="344">
        <v>41271</v>
      </c>
      <c r="C3617" s="345" t="s">
        <v>9406</v>
      </c>
      <c r="D3617" s="345" t="s">
        <v>9407</v>
      </c>
      <c r="E3617" s="345" t="s">
        <v>29136</v>
      </c>
      <c r="F3617" s="345" t="s">
        <v>31050</v>
      </c>
      <c r="G3617" s="345" t="s">
        <v>29138</v>
      </c>
      <c r="H3617" s="346">
        <v>100</v>
      </c>
      <c r="I3617" s="345" t="s">
        <v>4177</v>
      </c>
      <c r="J3617" s="344">
        <v>41169</v>
      </c>
      <c r="K3617" s="345" t="s">
        <v>7312</v>
      </c>
      <c r="L3617" s="345" t="s">
        <v>7313</v>
      </c>
      <c r="M3617" s="345" t="s">
        <v>24</v>
      </c>
      <c r="N3617" s="345" t="s">
        <v>1857</v>
      </c>
      <c r="O3617" s="345"/>
      <c r="P3617" s="345" t="s">
        <v>8962</v>
      </c>
      <c r="Q3617" s="344"/>
      <c r="R3617" s="344">
        <v>41899</v>
      </c>
      <c r="S3617" s="346">
        <v>54526</v>
      </c>
      <c r="T3617" s="347">
        <v>5452600</v>
      </c>
    </row>
    <row r="3618" spans="1:20" ht="15">
      <c r="A3618">
        <v>3617</v>
      </c>
      <c r="B3618" s="344">
        <v>41271</v>
      </c>
      <c r="C3618" s="345" t="s">
        <v>9137</v>
      </c>
      <c r="D3618" s="345" t="s">
        <v>9138</v>
      </c>
      <c r="E3618" s="345" t="s">
        <v>25215</v>
      </c>
      <c r="F3618" s="345" t="s">
        <v>31051</v>
      </c>
      <c r="G3618" s="345" t="s">
        <v>25217</v>
      </c>
      <c r="H3618" s="346">
        <v>10000</v>
      </c>
      <c r="I3618" s="345" t="s">
        <v>3894</v>
      </c>
      <c r="J3618" s="344">
        <v>41171</v>
      </c>
      <c r="K3618" s="345" t="s">
        <v>7312</v>
      </c>
      <c r="L3618" s="345" t="s">
        <v>7313</v>
      </c>
      <c r="M3618" s="345" t="s">
        <v>24</v>
      </c>
      <c r="N3618" s="345" t="s">
        <v>230</v>
      </c>
      <c r="O3618" s="345"/>
      <c r="P3618" s="345" t="s">
        <v>9136</v>
      </c>
      <c r="Q3618" s="344"/>
      <c r="R3618" s="344">
        <v>41535</v>
      </c>
      <c r="S3618" s="346">
        <v>34400000</v>
      </c>
      <c r="T3618" s="347">
        <v>344000000000</v>
      </c>
    </row>
    <row r="3619" spans="1:20" ht="15">
      <c r="A3619">
        <v>3618</v>
      </c>
      <c r="B3619" s="344">
        <v>41271</v>
      </c>
      <c r="C3619" s="345" t="s">
        <v>9137</v>
      </c>
      <c r="D3619" s="345" t="s">
        <v>9138</v>
      </c>
      <c r="E3619" s="345" t="s">
        <v>25262</v>
      </c>
      <c r="F3619" s="345" t="s">
        <v>31052</v>
      </c>
      <c r="G3619" s="345" t="s">
        <v>25264</v>
      </c>
      <c r="H3619" s="346">
        <v>10000</v>
      </c>
      <c r="I3619" s="345" t="s">
        <v>3894</v>
      </c>
      <c r="J3619" s="344">
        <v>41170</v>
      </c>
      <c r="K3619" s="345" t="s">
        <v>7312</v>
      </c>
      <c r="L3619" s="345" t="s">
        <v>7313</v>
      </c>
      <c r="M3619" s="345" t="s">
        <v>24</v>
      </c>
      <c r="N3619" s="345" t="s">
        <v>235</v>
      </c>
      <c r="O3619" s="345"/>
      <c r="P3619" s="345" t="s">
        <v>8962</v>
      </c>
      <c r="Q3619" s="344"/>
      <c r="R3619" s="344">
        <v>41535</v>
      </c>
      <c r="S3619" s="346">
        <v>1180000</v>
      </c>
      <c r="T3619" s="347">
        <v>11800000000</v>
      </c>
    </row>
    <row r="3620" spans="1:20" ht="15">
      <c r="A3620">
        <v>3619</v>
      </c>
      <c r="B3620" s="344">
        <v>41271</v>
      </c>
      <c r="C3620" s="345" t="s">
        <v>9137</v>
      </c>
      <c r="D3620" s="345" t="s">
        <v>9138</v>
      </c>
      <c r="E3620" s="345" t="s">
        <v>25229</v>
      </c>
      <c r="F3620" s="345" t="s">
        <v>31053</v>
      </c>
      <c r="G3620" s="345" t="s">
        <v>25231</v>
      </c>
      <c r="H3620" s="346">
        <v>10000</v>
      </c>
      <c r="I3620" s="345" t="s">
        <v>3894</v>
      </c>
      <c r="J3620" s="344">
        <v>41170</v>
      </c>
      <c r="K3620" s="345" t="s">
        <v>7312</v>
      </c>
      <c r="L3620" s="345" t="s">
        <v>7313</v>
      </c>
      <c r="M3620" s="345" t="s">
        <v>24</v>
      </c>
      <c r="N3620" s="345" t="s">
        <v>235</v>
      </c>
      <c r="O3620" s="345"/>
      <c r="P3620" s="345" t="s">
        <v>8962</v>
      </c>
      <c r="Q3620" s="344"/>
      <c r="R3620" s="344">
        <v>41353</v>
      </c>
      <c r="S3620" s="346">
        <v>20000</v>
      </c>
      <c r="T3620" s="347">
        <v>200000000</v>
      </c>
    </row>
    <row r="3621" spans="1:20" ht="15">
      <c r="A3621">
        <v>3620</v>
      </c>
      <c r="B3621" s="344">
        <v>41271</v>
      </c>
      <c r="C3621" s="345" t="s">
        <v>31054</v>
      </c>
      <c r="D3621" s="345" t="s">
        <v>31055</v>
      </c>
      <c r="E3621" s="345" t="s">
        <v>27770</v>
      </c>
      <c r="F3621" s="345" t="s">
        <v>31056</v>
      </c>
      <c r="G3621" s="345" t="s">
        <v>27772</v>
      </c>
      <c r="H3621" s="346">
        <v>5000</v>
      </c>
      <c r="I3621" s="345" t="s">
        <v>3894</v>
      </c>
      <c r="J3621" s="344">
        <v>41170</v>
      </c>
      <c r="K3621" s="345" t="s">
        <v>7312</v>
      </c>
      <c r="L3621" s="345" t="s">
        <v>7313</v>
      </c>
      <c r="M3621" s="345" t="s">
        <v>24</v>
      </c>
      <c r="N3621" s="345" t="s">
        <v>11491</v>
      </c>
      <c r="O3621" s="345"/>
      <c r="P3621" s="345"/>
      <c r="Q3621" s="344"/>
      <c r="R3621" s="344"/>
      <c r="S3621" s="346">
        <v>1004</v>
      </c>
      <c r="T3621" s="347">
        <v>5020000</v>
      </c>
    </row>
    <row r="3622" spans="1:20" ht="15">
      <c r="A3622">
        <v>3621</v>
      </c>
      <c r="B3622" s="344">
        <v>41271</v>
      </c>
      <c r="C3622" s="345" t="s">
        <v>31057</v>
      </c>
      <c r="D3622" s="345" t="s">
        <v>31058</v>
      </c>
      <c r="E3622" s="345" t="s">
        <v>26532</v>
      </c>
      <c r="F3622" s="345" t="s">
        <v>31059</v>
      </c>
      <c r="G3622" s="345" t="s">
        <v>26534</v>
      </c>
      <c r="H3622" s="346">
        <v>10000</v>
      </c>
      <c r="I3622" s="345" t="s">
        <v>3894</v>
      </c>
      <c r="J3622" s="344">
        <v>41170</v>
      </c>
      <c r="K3622" s="345" t="s">
        <v>7312</v>
      </c>
      <c r="L3622" s="345" t="s">
        <v>7313</v>
      </c>
      <c r="M3622" s="345" t="s">
        <v>24</v>
      </c>
      <c r="N3622" s="345" t="s">
        <v>11491</v>
      </c>
      <c r="O3622" s="345"/>
      <c r="P3622" s="345"/>
      <c r="Q3622" s="344"/>
      <c r="R3622" s="344"/>
      <c r="S3622" s="346">
        <v>502</v>
      </c>
      <c r="T3622" s="347">
        <v>5020000</v>
      </c>
    </row>
    <row r="3623" spans="1:20" ht="15">
      <c r="A3623">
        <v>3622</v>
      </c>
      <c r="B3623" s="344">
        <v>41271</v>
      </c>
      <c r="C3623" s="345" t="s">
        <v>31057</v>
      </c>
      <c r="D3623" s="345" t="s">
        <v>31058</v>
      </c>
      <c r="E3623" s="345" t="s">
        <v>26539</v>
      </c>
      <c r="F3623" s="345" t="s">
        <v>31060</v>
      </c>
      <c r="G3623" s="345" t="s">
        <v>26541</v>
      </c>
      <c r="H3623" s="346">
        <v>10000</v>
      </c>
      <c r="I3623" s="345" t="s">
        <v>3894</v>
      </c>
      <c r="J3623" s="344">
        <v>41170</v>
      </c>
      <c r="K3623" s="345" t="s">
        <v>7312</v>
      </c>
      <c r="L3623" s="345" t="s">
        <v>7313</v>
      </c>
      <c r="M3623" s="345" t="s">
        <v>24</v>
      </c>
      <c r="N3623" s="345" t="s">
        <v>11512</v>
      </c>
      <c r="O3623" s="345"/>
      <c r="P3623" s="345"/>
      <c r="Q3623" s="344"/>
      <c r="R3623" s="344"/>
      <c r="S3623" s="346">
        <v>2</v>
      </c>
      <c r="T3623" s="347">
        <v>20000</v>
      </c>
    </row>
    <row r="3624" spans="1:20" ht="15">
      <c r="A3624">
        <v>3623</v>
      </c>
      <c r="B3624" s="344">
        <v>41271</v>
      </c>
      <c r="C3624" s="345" t="s">
        <v>17125</v>
      </c>
      <c r="D3624" s="345" t="s">
        <v>17126</v>
      </c>
      <c r="E3624" s="345" t="s">
        <v>27468</v>
      </c>
      <c r="F3624" s="345" t="s">
        <v>31061</v>
      </c>
      <c r="G3624" s="345" t="s">
        <v>27469</v>
      </c>
      <c r="H3624" s="346">
        <v>600</v>
      </c>
      <c r="I3624" s="345" t="s">
        <v>3894</v>
      </c>
      <c r="J3624" s="344">
        <v>41170</v>
      </c>
      <c r="K3624" s="345" t="s">
        <v>7312</v>
      </c>
      <c r="L3624" s="345" t="s">
        <v>7313</v>
      </c>
      <c r="M3624" s="345" t="s">
        <v>24</v>
      </c>
      <c r="N3624" s="345" t="s">
        <v>11512</v>
      </c>
      <c r="O3624" s="345"/>
      <c r="P3624" s="345"/>
      <c r="Q3624" s="344"/>
      <c r="R3624" s="344"/>
      <c r="S3624" s="346">
        <v>1</v>
      </c>
      <c r="T3624" s="347">
        <v>600</v>
      </c>
    </row>
    <row r="3625" spans="1:20" ht="15">
      <c r="A3625">
        <v>3624</v>
      </c>
      <c r="B3625" s="344">
        <v>41271</v>
      </c>
      <c r="C3625" s="345" t="s">
        <v>17125</v>
      </c>
      <c r="D3625" s="345" t="s">
        <v>17126</v>
      </c>
      <c r="E3625" s="345" t="s">
        <v>27474</v>
      </c>
      <c r="F3625" s="345" t="s">
        <v>31062</v>
      </c>
      <c r="G3625" s="345" t="s">
        <v>27475</v>
      </c>
      <c r="H3625" s="346">
        <v>600</v>
      </c>
      <c r="I3625" s="345" t="s">
        <v>3894</v>
      </c>
      <c r="J3625" s="344">
        <v>41170</v>
      </c>
      <c r="K3625" s="345" t="s">
        <v>7312</v>
      </c>
      <c r="L3625" s="345" t="s">
        <v>7313</v>
      </c>
      <c r="M3625" s="345" t="s">
        <v>24</v>
      </c>
      <c r="N3625" s="345" t="s">
        <v>12517</v>
      </c>
      <c r="O3625" s="345"/>
      <c r="P3625" s="345"/>
      <c r="Q3625" s="344"/>
      <c r="R3625" s="344"/>
      <c r="S3625" s="346">
        <v>5594</v>
      </c>
      <c r="T3625" s="347">
        <v>3356400</v>
      </c>
    </row>
    <row r="3626" spans="1:20" ht="15">
      <c r="A3626">
        <v>3625</v>
      </c>
      <c r="B3626" s="344">
        <v>41271</v>
      </c>
      <c r="C3626" s="345" t="s">
        <v>17125</v>
      </c>
      <c r="D3626" s="345" t="s">
        <v>17126</v>
      </c>
      <c r="E3626" s="345" t="s">
        <v>27477</v>
      </c>
      <c r="F3626" s="345" t="s">
        <v>31063</v>
      </c>
      <c r="G3626" s="345" t="s">
        <v>27478</v>
      </c>
      <c r="H3626" s="346">
        <v>600</v>
      </c>
      <c r="I3626" s="345" t="s">
        <v>3894</v>
      </c>
      <c r="J3626" s="344">
        <v>41170</v>
      </c>
      <c r="K3626" s="345" t="s">
        <v>7312</v>
      </c>
      <c r="L3626" s="345" t="s">
        <v>7313</v>
      </c>
      <c r="M3626" s="345" t="s">
        <v>24</v>
      </c>
      <c r="N3626" s="345" t="s">
        <v>11491</v>
      </c>
      <c r="O3626" s="345"/>
      <c r="P3626" s="345"/>
      <c r="Q3626" s="344"/>
      <c r="R3626" s="344"/>
      <c r="S3626" s="346">
        <v>1255022</v>
      </c>
      <c r="T3626" s="347">
        <v>753013200</v>
      </c>
    </row>
    <row r="3627" spans="1:20" ht="15">
      <c r="A3627">
        <v>3626</v>
      </c>
      <c r="B3627" s="344">
        <v>41271</v>
      </c>
      <c r="C3627" s="345" t="s">
        <v>7453</v>
      </c>
      <c r="D3627" s="345" t="s">
        <v>7454</v>
      </c>
      <c r="E3627" s="345" t="s">
        <v>28659</v>
      </c>
      <c r="F3627" s="345" t="s">
        <v>31064</v>
      </c>
      <c r="G3627" s="345" t="s">
        <v>28661</v>
      </c>
      <c r="H3627" s="346">
        <v>10000</v>
      </c>
      <c r="I3627" s="345" t="s">
        <v>3894</v>
      </c>
      <c r="J3627" s="344">
        <v>41170</v>
      </c>
      <c r="K3627" s="345" t="s">
        <v>7312</v>
      </c>
      <c r="L3627" s="345" t="s">
        <v>7313</v>
      </c>
      <c r="M3627" s="345" t="s">
        <v>24</v>
      </c>
      <c r="N3627" s="345" t="s">
        <v>7411</v>
      </c>
      <c r="O3627" s="345" t="s">
        <v>7315</v>
      </c>
      <c r="P3627" s="345"/>
      <c r="Q3627" s="344"/>
      <c r="R3627" s="344">
        <v>42636</v>
      </c>
      <c r="S3627" s="346">
        <v>243235</v>
      </c>
      <c r="T3627" s="347">
        <v>2432350000</v>
      </c>
    </row>
    <row r="3628" spans="1:20" ht="15">
      <c r="A3628">
        <v>3627</v>
      </c>
      <c r="B3628" s="344">
        <v>41271</v>
      </c>
      <c r="C3628" s="345" t="s">
        <v>31065</v>
      </c>
      <c r="D3628" s="345" t="s">
        <v>31066</v>
      </c>
      <c r="E3628" s="345" t="s">
        <v>26048</v>
      </c>
      <c r="F3628" s="345" t="s">
        <v>31067</v>
      </c>
      <c r="G3628" s="345" t="s">
        <v>26050</v>
      </c>
      <c r="H3628" s="346">
        <v>1000000</v>
      </c>
      <c r="I3628" s="345" t="s">
        <v>3894</v>
      </c>
      <c r="J3628" s="344">
        <v>41172</v>
      </c>
      <c r="K3628" s="345" t="s">
        <v>7312</v>
      </c>
      <c r="L3628" s="345" t="s">
        <v>7313</v>
      </c>
      <c r="M3628" s="345" t="s">
        <v>24</v>
      </c>
      <c r="N3628" s="345" t="s">
        <v>11491</v>
      </c>
      <c r="O3628" s="345"/>
      <c r="P3628" s="345"/>
      <c r="Q3628" s="344"/>
      <c r="R3628" s="344"/>
      <c r="S3628" s="346">
        <v>1303</v>
      </c>
      <c r="T3628" s="347">
        <v>1303000000</v>
      </c>
    </row>
    <row r="3629" spans="1:20" ht="15">
      <c r="A3629">
        <v>3628</v>
      </c>
      <c r="B3629" s="344">
        <v>41271</v>
      </c>
      <c r="C3629" s="345" t="s">
        <v>7334</v>
      </c>
      <c r="D3629" s="345" t="s">
        <v>7335</v>
      </c>
      <c r="E3629" s="345" t="s">
        <v>27737</v>
      </c>
      <c r="F3629" s="345" t="s">
        <v>31068</v>
      </c>
      <c r="G3629" s="345" t="s">
        <v>27739</v>
      </c>
      <c r="H3629" s="346">
        <v>1000</v>
      </c>
      <c r="I3629" s="345" t="s">
        <v>3894</v>
      </c>
      <c r="J3629" s="344">
        <v>41172</v>
      </c>
      <c r="K3629" s="345" t="s">
        <v>7312</v>
      </c>
      <c r="L3629" s="345" t="s">
        <v>7313</v>
      </c>
      <c r="M3629" s="345" t="s">
        <v>24</v>
      </c>
      <c r="N3629" s="345" t="s">
        <v>11512</v>
      </c>
      <c r="O3629" s="345"/>
      <c r="P3629" s="345"/>
      <c r="Q3629" s="344"/>
      <c r="R3629" s="344"/>
      <c r="S3629" s="346">
        <v>1000</v>
      </c>
      <c r="T3629" s="347">
        <v>1000000</v>
      </c>
    </row>
    <row r="3630" spans="1:20" ht="15">
      <c r="A3630">
        <v>3629</v>
      </c>
      <c r="B3630" s="344">
        <v>41271</v>
      </c>
      <c r="C3630" s="345" t="s">
        <v>10633</v>
      </c>
      <c r="D3630" s="345" t="s">
        <v>10634</v>
      </c>
      <c r="E3630" s="345" t="s">
        <v>29168</v>
      </c>
      <c r="F3630" s="345" t="s">
        <v>31069</v>
      </c>
      <c r="G3630" s="345" t="s">
        <v>29170</v>
      </c>
      <c r="H3630" s="346">
        <v>10000</v>
      </c>
      <c r="I3630" s="345" t="s">
        <v>3894</v>
      </c>
      <c r="J3630" s="344">
        <v>41173</v>
      </c>
      <c r="K3630" s="345" t="s">
        <v>7312</v>
      </c>
      <c r="L3630" s="345" t="s">
        <v>7313</v>
      </c>
      <c r="M3630" s="345" t="s">
        <v>24</v>
      </c>
      <c r="N3630" s="345" t="s">
        <v>1857</v>
      </c>
      <c r="O3630" s="345"/>
      <c r="P3630" s="345" t="s">
        <v>8962</v>
      </c>
      <c r="Q3630" s="344"/>
      <c r="R3630" s="344">
        <v>41538</v>
      </c>
      <c r="S3630" s="346">
        <v>367178</v>
      </c>
      <c r="T3630" s="347">
        <v>3671780000</v>
      </c>
    </row>
    <row r="3631" spans="1:20" ht="15">
      <c r="A3631">
        <v>3630</v>
      </c>
      <c r="B3631" s="344">
        <v>41271</v>
      </c>
      <c r="C3631" s="345" t="s">
        <v>9406</v>
      </c>
      <c r="D3631" s="345" t="s">
        <v>9407</v>
      </c>
      <c r="E3631" s="345" t="s">
        <v>29156</v>
      </c>
      <c r="F3631" s="345" t="s">
        <v>31070</v>
      </c>
      <c r="G3631" s="345" t="s">
        <v>29158</v>
      </c>
      <c r="H3631" s="346">
        <v>100</v>
      </c>
      <c r="I3631" s="345" t="s">
        <v>4712</v>
      </c>
      <c r="J3631" s="344">
        <v>41176</v>
      </c>
      <c r="K3631" s="345" t="s">
        <v>7312</v>
      </c>
      <c r="L3631" s="345" t="s">
        <v>7313</v>
      </c>
      <c r="M3631" s="345" t="s">
        <v>24</v>
      </c>
      <c r="N3631" s="345" t="s">
        <v>1857</v>
      </c>
      <c r="O3631" s="345"/>
      <c r="P3631" s="345" t="s">
        <v>8962</v>
      </c>
      <c r="Q3631" s="344"/>
      <c r="R3631" s="344">
        <v>41541</v>
      </c>
      <c r="S3631" s="346">
        <v>54077</v>
      </c>
      <c r="T3631" s="347">
        <v>5407700</v>
      </c>
    </row>
    <row r="3632" spans="1:20" ht="15">
      <c r="A3632">
        <v>3631</v>
      </c>
      <c r="B3632" s="344">
        <v>41271</v>
      </c>
      <c r="C3632" s="345" t="s">
        <v>9137</v>
      </c>
      <c r="D3632" s="345" t="s">
        <v>9138</v>
      </c>
      <c r="E3632" s="345" t="s">
        <v>25232</v>
      </c>
      <c r="F3632" s="345" t="s">
        <v>31071</v>
      </c>
      <c r="G3632" s="345" t="s">
        <v>25234</v>
      </c>
      <c r="H3632" s="346">
        <v>10000</v>
      </c>
      <c r="I3632" s="345" t="s">
        <v>3894</v>
      </c>
      <c r="J3632" s="344">
        <v>41177</v>
      </c>
      <c r="K3632" s="345" t="s">
        <v>7312</v>
      </c>
      <c r="L3632" s="345" t="s">
        <v>7313</v>
      </c>
      <c r="M3632" s="345" t="s">
        <v>24</v>
      </c>
      <c r="N3632" s="345" t="s">
        <v>235</v>
      </c>
      <c r="O3632" s="345"/>
      <c r="P3632" s="345" t="s">
        <v>8962</v>
      </c>
      <c r="Q3632" s="344"/>
      <c r="R3632" s="344">
        <v>41360</v>
      </c>
      <c r="S3632" s="346">
        <v>10000</v>
      </c>
      <c r="T3632" s="347">
        <v>100000000</v>
      </c>
    </row>
    <row r="3633" spans="1:20" ht="15">
      <c r="A3633">
        <v>3632</v>
      </c>
      <c r="B3633" s="344">
        <v>41271</v>
      </c>
      <c r="C3633" s="345" t="s">
        <v>9137</v>
      </c>
      <c r="D3633" s="345" t="s">
        <v>9138</v>
      </c>
      <c r="E3633" s="345" t="s">
        <v>25266</v>
      </c>
      <c r="F3633" s="345" t="s">
        <v>31072</v>
      </c>
      <c r="G3633" s="345" t="s">
        <v>25268</v>
      </c>
      <c r="H3633" s="346">
        <v>10000</v>
      </c>
      <c r="I3633" s="345" t="s">
        <v>3894</v>
      </c>
      <c r="J3633" s="344">
        <v>41177</v>
      </c>
      <c r="K3633" s="345" t="s">
        <v>7312</v>
      </c>
      <c r="L3633" s="345" t="s">
        <v>7313</v>
      </c>
      <c r="M3633" s="345" t="s">
        <v>24</v>
      </c>
      <c r="N3633" s="345" t="s">
        <v>235</v>
      </c>
      <c r="O3633" s="345"/>
      <c r="P3633" s="345" t="s">
        <v>8962</v>
      </c>
      <c r="Q3633" s="344"/>
      <c r="R3633" s="344">
        <v>41542</v>
      </c>
      <c r="S3633" s="346">
        <v>480000</v>
      </c>
      <c r="T3633" s="347">
        <v>4800000000</v>
      </c>
    </row>
    <row r="3634" spans="1:20" ht="15">
      <c r="A3634">
        <v>3633</v>
      </c>
      <c r="B3634" s="344">
        <v>41271</v>
      </c>
      <c r="C3634" s="345" t="s">
        <v>11217</v>
      </c>
      <c r="D3634" s="345" t="s">
        <v>29946</v>
      </c>
      <c r="E3634" s="345" t="s">
        <v>29078</v>
      </c>
      <c r="F3634" s="345" t="s">
        <v>31073</v>
      </c>
      <c r="G3634" s="345" t="s">
        <v>29080</v>
      </c>
      <c r="H3634" s="346">
        <v>100000</v>
      </c>
      <c r="I3634" s="345" t="s">
        <v>3894</v>
      </c>
      <c r="J3634" s="344">
        <v>41177</v>
      </c>
      <c r="K3634" s="345" t="s">
        <v>7312</v>
      </c>
      <c r="L3634" s="345" t="s">
        <v>7313</v>
      </c>
      <c r="M3634" s="345" t="s">
        <v>24</v>
      </c>
      <c r="N3634" s="345" t="s">
        <v>1857</v>
      </c>
      <c r="O3634" s="345"/>
      <c r="P3634" s="345" t="s">
        <v>8962</v>
      </c>
      <c r="Q3634" s="344"/>
      <c r="R3634" s="344">
        <v>42240</v>
      </c>
      <c r="S3634" s="346">
        <v>1900</v>
      </c>
      <c r="T3634" s="347">
        <v>190000000</v>
      </c>
    </row>
    <row r="3635" spans="1:20" ht="15">
      <c r="A3635">
        <v>3634</v>
      </c>
      <c r="B3635" s="344">
        <v>41271</v>
      </c>
      <c r="C3635" s="345" t="s">
        <v>31074</v>
      </c>
      <c r="D3635" s="345" t="s">
        <v>31075</v>
      </c>
      <c r="E3635" s="345" t="s">
        <v>27172</v>
      </c>
      <c r="F3635" s="345" t="s">
        <v>31076</v>
      </c>
      <c r="G3635" s="345" t="s">
        <v>27174</v>
      </c>
      <c r="H3635" s="346">
        <v>2500</v>
      </c>
      <c r="I3635" s="345" t="s">
        <v>3894</v>
      </c>
      <c r="J3635" s="344">
        <v>41177</v>
      </c>
      <c r="K3635" s="345" t="s">
        <v>7312</v>
      </c>
      <c r="L3635" s="345" t="s">
        <v>7313</v>
      </c>
      <c r="M3635" s="345" t="s">
        <v>24</v>
      </c>
      <c r="N3635" s="345" t="s">
        <v>11491</v>
      </c>
      <c r="O3635" s="345"/>
      <c r="P3635" s="345"/>
      <c r="Q3635" s="344"/>
      <c r="R3635" s="344"/>
      <c r="S3635" s="346">
        <v>1436651</v>
      </c>
      <c r="T3635" s="347">
        <v>3591627500</v>
      </c>
    </row>
    <row r="3636" spans="1:20" ht="15">
      <c r="A3636">
        <v>3635</v>
      </c>
      <c r="B3636" s="344">
        <v>41271</v>
      </c>
      <c r="C3636" s="345" t="s">
        <v>31077</v>
      </c>
      <c r="D3636" s="345" t="s">
        <v>31078</v>
      </c>
      <c r="E3636" s="345" t="s">
        <v>27763</v>
      </c>
      <c r="F3636" s="345" t="s">
        <v>31079</v>
      </c>
      <c r="G3636" s="345" t="s">
        <v>27765</v>
      </c>
      <c r="H3636" s="346">
        <v>100000</v>
      </c>
      <c r="I3636" s="345" t="s">
        <v>3894</v>
      </c>
      <c r="J3636" s="344">
        <v>41178</v>
      </c>
      <c r="K3636" s="345" t="s">
        <v>7312</v>
      </c>
      <c r="L3636" s="345" t="s">
        <v>7313</v>
      </c>
      <c r="M3636" s="345" t="s">
        <v>24</v>
      </c>
      <c r="N3636" s="345" t="s">
        <v>11491</v>
      </c>
      <c r="O3636" s="345"/>
      <c r="P3636" s="345"/>
      <c r="Q3636" s="344"/>
      <c r="R3636" s="344"/>
      <c r="S3636" s="346">
        <v>500</v>
      </c>
      <c r="T3636" s="347">
        <v>50000000</v>
      </c>
    </row>
    <row r="3637" spans="1:20" ht="15">
      <c r="A3637">
        <v>3636</v>
      </c>
      <c r="B3637" s="344">
        <v>41271</v>
      </c>
      <c r="C3637" s="345" t="s">
        <v>31080</v>
      </c>
      <c r="D3637" s="345" t="s">
        <v>31081</v>
      </c>
      <c r="E3637" s="345" t="s">
        <v>27842</v>
      </c>
      <c r="F3637" s="345" t="s">
        <v>31082</v>
      </c>
      <c r="G3637" s="345" t="s">
        <v>27844</v>
      </c>
      <c r="H3637" s="346">
        <v>100</v>
      </c>
      <c r="I3637" s="345" t="s">
        <v>3894</v>
      </c>
      <c r="J3637" s="344">
        <v>41179</v>
      </c>
      <c r="K3637" s="345" t="s">
        <v>7312</v>
      </c>
      <c r="L3637" s="345" t="s">
        <v>7313</v>
      </c>
      <c r="M3637" s="345" t="s">
        <v>24</v>
      </c>
      <c r="N3637" s="345" t="s">
        <v>11491</v>
      </c>
      <c r="O3637" s="345"/>
      <c r="P3637" s="345"/>
      <c r="Q3637" s="344"/>
      <c r="R3637" s="344"/>
      <c r="S3637" s="346">
        <v>98400</v>
      </c>
      <c r="T3637" s="347">
        <v>9840000</v>
      </c>
    </row>
    <row r="3638" spans="1:20" ht="15">
      <c r="A3638">
        <v>3637</v>
      </c>
      <c r="B3638" s="344">
        <v>41271</v>
      </c>
      <c r="C3638" s="345" t="s">
        <v>31083</v>
      </c>
      <c r="D3638" s="345" t="s">
        <v>31084</v>
      </c>
      <c r="E3638" s="345" t="s">
        <v>26701</v>
      </c>
      <c r="F3638" s="345" t="s">
        <v>31085</v>
      </c>
      <c r="G3638" s="345" t="s">
        <v>26703</v>
      </c>
      <c r="H3638" s="346">
        <v>10000</v>
      </c>
      <c r="I3638" s="345" t="s">
        <v>3894</v>
      </c>
      <c r="J3638" s="344">
        <v>41179</v>
      </c>
      <c r="K3638" s="345" t="s">
        <v>7312</v>
      </c>
      <c r="L3638" s="345" t="s">
        <v>7313</v>
      </c>
      <c r="M3638" s="345" t="s">
        <v>24</v>
      </c>
      <c r="N3638" s="345" t="s">
        <v>11491</v>
      </c>
      <c r="O3638" s="345"/>
      <c r="P3638" s="345"/>
      <c r="Q3638" s="344"/>
      <c r="R3638" s="344"/>
      <c r="S3638" s="346">
        <v>13000</v>
      </c>
      <c r="T3638" s="347">
        <v>130000000</v>
      </c>
    </row>
    <row r="3639" spans="1:20" ht="15">
      <c r="A3639">
        <v>3638</v>
      </c>
      <c r="B3639" s="344">
        <v>41271</v>
      </c>
      <c r="C3639" s="345" t="s">
        <v>31086</v>
      </c>
      <c r="D3639" s="345" t="s">
        <v>31087</v>
      </c>
      <c r="E3639" s="345" t="s">
        <v>27903</v>
      </c>
      <c r="F3639" s="345" t="s">
        <v>31088</v>
      </c>
      <c r="G3639" s="345" t="s">
        <v>27905</v>
      </c>
      <c r="H3639" s="346">
        <v>10000</v>
      </c>
      <c r="I3639" s="345" t="s">
        <v>3894</v>
      </c>
      <c r="J3639" s="344">
        <v>41179</v>
      </c>
      <c r="K3639" s="345" t="s">
        <v>7312</v>
      </c>
      <c r="L3639" s="345" t="s">
        <v>7313</v>
      </c>
      <c r="M3639" s="345" t="s">
        <v>24</v>
      </c>
      <c r="N3639" s="345" t="s">
        <v>11491</v>
      </c>
      <c r="O3639" s="345"/>
      <c r="P3639" s="345"/>
      <c r="Q3639" s="344"/>
      <c r="R3639" s="344"/>
      <c r="S3639" s="346">
        <v>500</v>
      </c>
      <c r="T3639" s="347">
        <v>5000000</v>
      </c>
    </row>
    <row r="3640" spans="1:20" ht="15">
      <c r="A3640">
        <v>3639</v>
      </c>
      <c r="B3640" s="344">
        <v>41271</v>
      </c>
      <c r="C3640" s="345" t="s">
        <v>10633</v>
      </c>
      <c r="D3640" s="345" t="s">
        <v>10634</v>
      </c>
      <c r="E3640" s="345" t="s">
        <v>29184</v>
      </c>
      <c r="F3640" s="345" t="s">
        <v>31089</v>
      </c>
      <c r="G3640" s="345" t="s">
        <v>29186</v>
      </c>
      <c r="H3640" s="346">
        <v>10000</v>
      </c>
      <c r="I3640" s="345" t="s">
        <v>3894</v>
      </c>
      <c r="J3640" s="344">
        <v>41179</v>
      </c>
      <c r="K3640" s="345" t="s">
        <v>7312</v>
      </c>
      <c r="L3640" s="345" t="s">
        <v>7313</v>
      </c>
      <c r="M3640" s="345" t="s">
        <v>24</v>
      </c>
      <c r="N3640" s="345" t="s">
        <v>1857</v>
      </c>
      <c r="O3640" s="345"/>
      <c r="P3640" s="345" t="s">
        <v>8965</v>
      </c>
      <c r="Q3640" s="344"/>
      <c r="R3640" s="344">
        <v>41358</v>
      </c>
      <c r="S3640" s="346">
        <v>376101</v>
      </c>
      <c r="T3640" s="347">
        <v>3761010000</v>
      </c>
    </row>
    <row r="3641" spans="1:20" ht="15">
      <c r="A3641">
        <v>3640</v>
      </c>
      <c r="B3641" s="344">
        <v>41271</v>
      </c>
      <c r="C3641" s="345" t="s">
        <v>9402</v>
      </c>
      <c r="D3641" s="345" t="s">
        <v>9403</v>
      </c>
      <c r="E3641" s="345" t="s">
        <v>29263</v>
      </c>
      <c r="F3641" s="345" t="s">
        <v>31090</v>
      </c>
      <c r="G3641" s="345" t="s">
        <v>29265</v>
      </c>
      <c r="H3641" s="346">
        <v>10000</v>
      </c>
      <c r="I3641" s="345" t="s">
        <v>3894</v>
      </c>
      <c r="J3641" s="344">
        <v>41180</v>
      </c>
      <c r="K3641" s="345" t="s">
        <v>7312</v>
      </c>
      <c r="L3641" s="345" t="s">
        <v>7313</v>
      </c>
      <c r="M3641" s="345" t="s">
        <v>24</v>
      </c>
      <c r="N3641" s="345" t="s">
        <v>1857</v>
      </c>
      <c r="O3641" s="345"/>
      <c r="P3641" s="345" t="s">
        <v>8962</v>
      </c>
      <c r="Q3641" s="344"/>
      <c r="R3641" s="344">
        <v>41911</v>
      </c>
      <c r="S3641" s="346">
        <v>200000</v>
      </c>
      <c r="T3641" s="347">
        <v>2000000000</v>
      </c>
    </row>
    <row r="3642" spans="1:20" ht="15">
      <c r="A3642">
        <v>3641</v>
      </c>
      <c r="B3642" s="344">
        <v>41271</v>
      </c>
      <c r="C3642" s="345" t="s">
        <v>9402</v>
      </c>
      <c r="D3642" s="345" t="s">
        <v>9403</v>
      </c>
      <c r="E3642" s="345" t="s">
        <v>29257</v>
      </c>
      <c r="F3642" s="345" t="s">
        <v>31091</v>
      </c>
      <c r="G3642" s="345" t="s">
        <v>29259</v>
      </c>
      <c r="H3642" s="346">
        <v>50</v>
      </c>
      <c r="I3642" s="345" t="s">
        <v>4177</v>
      </c>
      <c r="J3642" s="344">
        <v>41180</v>
      </c>
      <c r="K3642" s="345" t="s">
        <v>7312</v>
      </c>
      <c r="L3642" s="345" t="s">
        <v>7313</v>
      </c>
      <c r="M3642" s="345" t="s">
        <v>24</v>
      </c>
      <c r="N3642" s="345" t="s">
        <v>1857</v>
      </c>
      <c r="O3642" s="345"/>
      <c r="P3642" s="345" t="s">
        <v>8962</v>
      </c>
      <c r="Q3642" s="344"/>
      <c r="R3642" s="344">
        <v>42275</v>
      </c>
      <c r="S3642" s="346">
        <v>50000</v>
      </c>
      <c r="T3642" s="347">
        <v>2500000</v>
      </c>
    </row>
    <row r="3643" spans="1:20" ht="15">
      <c r="A3643">
        <v>3642</v>
      </c>
      <c r="B3643" s="344">
        <v>41271</v>
      </c>
      <c r="C3643" s="345" t="s">
        <v>9402</v>
      </c>
      <c r="D3643" s="345" t="s">
        <v>9403</v>
      </c>
      <c r="E3643" s="345" t="s">
        <v>29272</v>
      </c>
      <c r="F3643" s="345" t="s">
        <v>31092</v>
      </c>
      <c r="G3643" s="345" t="s">
        <v>29274</v>
      </c>
      <c r="H3643" s="346">
        <v>10000</v>
      </c>
      <c r="I3643" s="345" t="s">
        <v>3894</v>
      </c>
      <c r="J3643" s="344">
        <v>41180</v>
      </c>
      <c r="K3643" s="345" t="s">
        <v>7312</v>
      </c>
      <c r="L3643" s="345" t="s">
        <v>7313</v>
      </c>
      <c r="M3643" s="345" t="s">
        <v>24</v>
      </c>
      <c r="N3643" s="345" t="s">
        <v>1857</v>
      </c>
      <c r="O3643" s="345"/>
      <c r="P3643" s="345" t="s">
        <v>8962</v>
      </c>
      <c r="Q3643" s="344"/>
      <c r="R3643" s="344">
        <v>43089</v>
      </c>
      <c r="S3643" s="346">
        <v>100000</v>
      </c>
      <c r="T3643" s="347">
        <v>1000000000</v>
      </c>
    </row>
    <row r="3644" spans="1:20" ht="15">
      <c r="A3644">
        <v>3643</v>
      </c>
      <c r="B3644" s="344">
        <v>41271</v>
      </c>
      <c r="C3644" s="345" t="s">
        <v>9402</v>
      </c>
      <c r="D3644" s="345" t="s">
        <v>9403</v>
      </c>
      <c r="E3644" s="345" t="s">
        <v>29269</v>
      </c>
      <c r="F3644" s="345" t="s">
        <v>31093</v>
      </c>
      <c r="G3644" s="345" t="s">
        <v>29271</v>
      </c>
      <c r="H3644" s="346">
        <v>50</v>
      </c>
      <c r="I3644" s="345" t="s">
        <v>4177</v>
      </c>
      <c r="J3644" s="344">
        <v>41180</v>
      </c>
      <c r="K3644" s="345" t="s">
        <v>7312</v>
      </c>
      <c r="L3644" s="345" t="s">
        <v>7313</v>
      </c>
      <c r="M3644" s="345" t="s">
        <v>24</v>
      </c>
      <c r="N3644" s="345" t="s">
        <v>1857</v>
      </c>
      <c r="O3644" s="345"/>
      <c r="P3644" s="345" t="s">
        <v>8962</v>
      </c>
      <c r="Q3644" s="344"/>
      <c r="R3644" s="344">
        <v>43089</v>
      </c>
      <c r="S3644" s="346">
        <v>40000</v>
      </c>
      <c r="T3644" s="347">
        <v>2000000</v>
      </c>
    </row>
    <row r="3645" spans="1:20" ht="15">
      <c r="A3645">
        <v>3644</v>
      </c>
      <c r="B3645" s="344">
        <v>41271</v>
      </c>
      <c r="C3645" s="345" t="s">
        <v>31094</v>
      </c>
      <c r="D3645" s="345" t="s">
        <v>31095</v>
      </c>
      <c r="E3645" s="345" t="s">
        <v>25559</v>
      </c>
      <c r="F3645" s="345" t="s">
        <v>31096</v>
      </c>
      <c r="G3645" s="345" t="s">
        <v>25561</v>
      </c>
      <c r="H3645" s="346">
        <v>50000</v>
      </c>
      <c r="I3645" s="345" t="s">
        <v>3894</v>
      </c>
      <c r="J3645" s="344">
        <v>41180</v>
      </c>
      <c r="K3645" s="345" t="s">
        <v>7312</v>
      </c>
      <c r="L3645" s="345" t="s">
        <v>7313</v>
      </c>
      <c r="M3645" s="345" t="s">
        <v>24</v>
      </c>
      <c r="N3645" s="345" t="s">
        <v>11491</v>
      </c>
      <c r="O3645" s="345"/>
      <c r="P3645" s="345"/>
      <c r="Q3645" s="344"/>
      <c r="R3645" s="344"/>
      <c r="S3645" s="346">
        <v>100</v>
      </c>
      <c r="T3645" s="347">
        <v>5000000</v>
      </c>
    </row>
    <row r="3646" spans="1:20" ht="15">
      <c r="A3646">
        <v>3645</v>
      </c>
      <c r="B3646" s="344">
        <v>41271</v>
      </c>
      <c r="C3646" s="345" t="s">
        <v>10633</v>
      </c>
      <c r="D3646" s="345" t="s">
        <v>10634</v>
      </c>
      <c r="E3646" s="345" t="s">
        <v>29212</v>
      </c>
      <c r="F3646" s="345" t="s">
        <v>31097</v>
      </c>
      <c r="G3646" s="345" t="s">
        <v>29214</v>
      </c>
      <c r="H3646" s="346">
        <v>100</v>
      </c>
      <c r="I3646" s="345" t="s">
        <v>4177</v>
      </c>
      <c r="J3646" s="344">
        <v>41180</v>
      </c>
      <c r="K3646" s="345" t="s">
        <v>7312</v>
      </c>
      <c r="L3646" s="345" t="s">
        <v>7313</v>
      </c>
      <c r="M3646" s="345" t="s">
        <v>24</v>
      </c>
      <c r="N3646" s="345" t="s">
        <v>1857</v>
      </c>
      <c r="O3646" s="345"/>
      <c r="P3646" s="345" t="s">
        <v>8962</v>
      </c>
      <c r="Q3646" s="344"/>
      <c r="R3646" s="344">
        <v>41910</v>
      </c>
      <c r="S3646" s="346">
        <v>2909</v>
      </c>
      <c r="T3646" s="347">
        <v>290900</v>
      </c>
    </row>
    <row r="3647" spans="1:20" ht="15">
      <c r="A3647">
        <v>3646</v>
      </c>
      <c r="B3647" s="344">
        <v>41271</v>
      </c>
      <c r="C3647" s="345" t="s">
        <v>10633</v>
      </c>
      <c r="D3647" s="345" t="s">
        <v>10634</v>
      </c>
      <c r="E3647" s="345" t="s">
        <v>29188</v>
      </c>
      <c r="F3647" s="345" t="s">
        <v>31098</v>
      </c>
      <c r="G3647" s="345" t="s">
        <v>29190</v>
      </c>
      <c r="H3647" s="346">
        <v>100</v>
      </c>
      <c r="I3647" s="345" t="s">
        <v>4177</v>
      </c>
      <c r="J3647" s="344">
        <v>41180</v>
      </c>
      <c r="K3647" s="345" t="s">
        <v>7312</v>
      </c>
      <c r="L3647" s="345" t="s">
        <v>7313</v>
      </c>
      <c r="M3647" s="345" t="s">
        <v>24</v>
      </c>
      <c r="N3647" s="345" t="s">
        <v>1857</v>
      </c>
      <c r="O3647" s="345"/>
      <c r="P3647" s="345" t="s">
        <v>8962</v>
      </c>
      <c r="Q3647" s="344"/>
      <c r="R3647" s="344">
        <v>41545</v>
      </c>
      <c r="S3647" s="346">
        <v>47166</v>
      </c>
      <c r="T3647" s="347">
        <v>4716600</v>
      </c>
    </row>
    <row r="3648" spans="1:20" ht="15">
      <c r="A3648">
        <v>3647</v>
      </c>
      <c r="B3648" s="344">
        <v>41271</v>
      </c>
      <c r="C3648" s="345" t="s">
        <v>31099</v>
      </c>
      <c r="D3648" s="345" t="s">
        <v>31100</v>
      </c>
      <c r="E3648" s="345" t="s">
        <v>29111</v>
      </c>
      <c r="F3648" s="345" t="s">
        <v>31101</v>
      </c>
      <c r="G3648" s="345" t="s">
        <v>29113</v>
      </c>
      <c r="H3648" s="346">
        <v>20000000</v>
      </c>
      <c r="I3648" s="345" t="s">
        <v>3894</v>
      </c>
      <c r="J3648" s="344">
        <v>41180</v>
      </c>
      <c r="K3648" s="345" t="s">
        <v>7312</v>
      </c>
      <c r="L3648" s="345" t="s">
        <v>7313</v>
      </c>
      <c r="M3648" s="345" t="s">
        <v>24</v>
      </c>
      <c r="N3648" s="345" t="s">
        <v>1857</v>
      </c>
      <c r="O3648" s="345"/>
      <c r="P3648" s="345" t="s">
        <v>8965</v>
      </c>
      <c r="Q3648" s="344"/>
      <c r="R3648" s="344">
        <v>41726</v>
      </c>
      <c r="S3648" s="346">
        <v>250</v>
      </c>
      <c r="T3648" s="347">
        <v>5000000000</v>
      </c>
    </row>
    <row r="3649" spans="1:20" ht="15">
      <c r="A3649">
        <v>3648</v>
      </c>
      <c r="B3649" s="344">
        <v>41271</v>
      </c>
      <c r="C3649" s="345" t="s">
        <v>31099</v>
      </c>
      <c r="D3649" s="345" t="s">
        <v>31100</v>
      </c>
      <c r="E3649" s="345" t="s">
        <v>29117</v>
      </c>
      <c r="F3649" s="345" t="s">
        <v>31102</v>
      </c>
      <c r="G3649" s="345" t="s">
        <v>29119</v>
      </c>
      <c r="H3649" s="346">
        <v>20000000</v>
      </c>
      <c r="I3649" s="345" t="s">
        <v>3894</v>
      </c>
      <c r="J3649" s="344">
        <v>41180</v>
      </c>
      <c r="K3649" s="345" t="s">
        <v>7312</v>
      </c>
      <c r="L3649" s="345" t="s">
        <v>7313</v>
      </c>
      <c r="M3649" s="345" t="s">
        <v>24</v>
      </c>
      <c r="N3649" s="345" t="s">
        <v>1857</v>
      </c>
      <c r="O3649" s="345"/>
      <c r="P3649" s="345" t="s">
        <v>8965</v>
      </c>
      <c r="Q3649" s="344"/>
      <c r="R3649" s="344">
        <v>41908</v>
      </c>
      <c r="S3649" s="346">
        <v>250</v>
      </c>
      <c r="T3649" s="347">
        <v>5000000000</v>
      </c>
    </row>
    <row r="3650" spans="1:20" ht="15">
      <c r="A3650">
        <v>3649</v>
      </c>
      <c r="B3650" s="344">
        <v>41271</v>
      </c>
      <c r="C3650" s="345" t="s">
        <v>31099</v>
      </c>
      <c r="D3650" s="345" t="s">
        <v>31100</v>
      </c>
      <c r="E3650" s="345" t="s">
        <v>29123</v>
      </c>
      <c r="F3650" s="345" t="s">
        <v>31103</v>
      </c>
      <c r="G3650" s="345" t="s">
        <v>29125</v>
      </c>
      <c r="H3650" s="346">
        <v>20000000</v>
      </c>
      <c r="I3650" s="345" t="s">
        <v>3894</v>
      </c>
      <c r="J3650" s="344">
        <v>41180</v>
      </c>
      <c r="K3650" s="345" t="s">
        <v>7312</v>
      </c>
      <c r="L3650" s="345" t="s">
        <v>7313</v>
      </c>
      <c r="M3650" s="345" t="s">
        <v>24</v>
      </c>
      <c r="N3650" s="345" t="s">
        <v>1857</v>
      </c>
      <c r="O3650" s="345"/>
      <c r="P3650" s="345" t="s">
        <v>8965</v>
      </c>
      <c r="Q3650" s="344"/>
      <c r="R3650" s="344">
        <v>42275</v>
      </c>
      <c r="S3650" s="346">
        <v>250</v>
      </c>
      <c r="T3650" s="347">
        <v>5000000000</v>
      </c>
    </row>
    <row r="3651" spans="1:20" ht="15">
      <c r="A3651">
        <v>3650</v>
      </c>
      <c r="B3651" s="344">
        <v>41271</v>
      </c>
      <c r="C3651" s="345" t="s">
        <v>7406</v>
      </c>
      <c r="D3651" s="345" t="s">
        <v>7407</v>
      </c>
      <c r="E3651" s="345" t="s">
        <v>28820</v>
      </c>
      <c r="F3651" s="345" t="s">
        <v>31104</v>
      </c>
      <c r="G3651" s="345" t="s">
        <v>28822</v>
      </c>
      <c r="H3651" s="346">
        <v>1</v>
      </c>
      <c r="I3651" s="345" t="s">
        <v>3894</v>
      </c>
      <c r="J3651" s="344">
        <v>41180</v>
      </c>
      <c r="K3651" s="345" t="s">
        <v>7312</v>
      </c>
      <c r="L3651" s="345" t="s">
        <v>7313</v>
      </c>
      <c r="M3651" s="345" t="s">
        <v>24</v>
      </c>
      <c r="N3651" s="345" t="s">
        <v>7411</v>
      </c>
      <c r="O3651" s="345" t="s">
        <v>7412</v>
      </c>
      <c r="P3651" s="345"/>
      <c r="Q3651" s="344"/>
      <c r="R3651" s="344"/>
      <c r="S3651" s="346">
        <v>2599365370</v>
      </c>
      <c r="T3651" s="347">
        <v>2599365370</v>
      </c>
    </row>
    <row r="3652" spans="1:20" ht="15">
      <c r="A3652">
        <v>3651</v>
      </c>
      <c r="B3652" s="344">
        <v>41271</v>
      </c>
      <c r="C3652" s="345" t="s">
        <v>9137</v>
      </c>
      <c r="D3652" s="345" t="s">
        <v>9138</v>
      </c>
      <c r="E3652" s="345" t="s">
        <v>25235</v>
      </c>
      <c r="F3652" s="345" t="s">
        <v>31105</v>
      </c>
      <c r="G3652" s="345" t="s">
        <v>25237</v>
      </c>
      <c r="H3652" s="346">
        <v>10000</v>
      </c>
      <c r="I3652" s="345" t="s">
        <v>3894</v>
      </c>
      <c r="J3652" s="344">
        <v>41184</v>
      </c>
      <c r="K3652" s="345" t="s">
        <v>7312</v>
      </c>
      <c r="L3652" s="345" t="s">
        <v>7313</v>
      </c>
      <c r="M3652" s="345" t="s">
        <v>24</v>
      </c>
      <c r="N3652" s="345" t="s">
        <v>235</v>
      </c>
      <c r="O3652" s="345"/>
      <c r="P3652" s="345" t="s">
        <v>8962</v>
      </c>
      <c r="Q3652" s="344"/>
      <c r="R3652" s="344">
        <v>41367</v>
      </c>
      <c r="S3652" s="346">
        <v>30000</v>
      </c>
      <c r="T3652" s="347">
        <v>300000000</v>
      </c>
    </row>
    <row r="3653" spans="1:20" ht="15">
      <c r="A3653">
        <v>3652</v>
      </c>
      <c r="B3653" s="344">
        <v>41271</v>
      </c>
      <c r="C3653" s="345" t="s">
        <v>31106</v>
      </c>
      <c r="D3653" s="345" t="s">
        <v>31107</v>
      </c>
      <c r="E3653" s="345" t="s">
        <v>27625</v>
      </c>
      <c r="F3653" s="345" t="s">
        <v>31108</v>
      </c>
      <c r="G3653" s="345" t="s">
        <v>27627</v>
      </c>
      <c r="H3653" s="346">
        <v>100</v>
      </c>
      <c r="I3653" s="345" t="s">
        <v>3894</v>
      </c>
      <c r="J3653" s="344">
        <v>41184</v>
      </c>
      <c r="K3653" s="345" t="s">
        <v>7312</v>
      </c>
      <c r="L3653" s="345" t="s">
        <v>7313</v>
      </c>
      <c r="M3653" s="345" t="s">
        <v>24</v>
      </c>
      <c r="N3653" s="345" t="s">
        <v>11491</v>
      </c>
      <c r="O3653" s="345"/>
      <c r="P3653" s="345"/>
      <c r="Q3653" s="344"/>
      <c r="R3653" s="344"/>
      <c r="S3653" s="346">
        <v>50000</v>
      </c>
      <c r="T3653" s="347">
        <v>5000000</v>
      </c>
    </row>
    <row r="3654" spans="1:20" ht="15">
      <c r="A3654">
        <v>3653</v>
      </c>
      <c r="B3654" s="344">
        <v>41271</v>
      </c>
      <c r="C3654" s="345" t="s">
        <v>31109</v>
      </c>
      <c r="D3654" s="345" t="s">
        <v>31110</v>
      </c>
      <c r="E3654" s="345" t="s">
        <v>27717</v>
      </c>
      <c r="F3654" s="345" t="s">
        <v>31111</v>
      </c>
      <c r="G3654" s="345" t="s">
        <v>31112</v>
      </c>
      <c r="H3654" s="346">
        <v>1000000</v>
      </c>
      <c r="I3654" s="345" t="s">
        <v>3894</v>
      </c>
      <c r="J3654" s="344">
        <v>41184</v>
      </c>
      <c r="K3654" s="345" t="s">
        <v>7312</v>
      </c>
      <c r="L3654" s="345" t="s">
        <v>7313</v>
      </c>
      <c r="M3654" s="345" t="s">
        <v>24</v>
      </c>
      <c r="N3654" s="345" t="s">
        <v>11491</v>
      </c>
      <c r="O3654" s="345"/>
      <c r="P3654" s="345"/>
      <c r="Q3654" s="344"/>
      <c r="R3654" s="344"/>
      <c r="S3654" s="346">
        <v>10</v>
      </c>
      <c r="T3654" s="347">
        <v>10000000</v>
      </c>
    </row>
    <row r="3655" spans="1:20" ht="15">
      <c r="A3655">
        <v>3654</v>
      </c>
      <c r="B3655" s="344">
        <v>41271</v>
      </c>
      <c r="C3655" s="345" t="s">
        <v>30518</v>
      </c>
      <c r="D3655" s="345" t="s">
        <v>30519</v>
      </c>
      <c r="E3655" s="345" t="s">
        <v>28772</v>
      </c>
      <c r="F3655" s="345" t="s">
        <v>31113</v>
      </c>
      <c r="G3655" s="345" t="s">
        <v>28774</v>
      </c>
      <c r="H3655" s="346">
        <v>1</v>
      </c>
      <c r="I3655" s="345" t="s">
        <v>3894</v>
      </c>
      <c r="J3655" s="344">
        <v>41184</v>
      </c>
      <c r="K3655" s="345" t="s">
        <v>7312</v>
      </c>
      <c r="L3655" s="345" t="s">
        <v>7313</v>
      </c>
      <c r="M3655" s="345" t="s">
        <v>24</v>
      </c>
      <c r="N3655" s="345" t="s">
        <v>7411</v>
      </c>
      <c r="O3655" s="345" t="s">
        <v>7412</v>
      </c>
      <c r="P3655" s="345"/>
      <c r="Q3655" s="344"/>
      <c r="R3655" s="344"/>
      <c r="S3655" s="346">
        <v>100000000</v>
      </c>
      <c r="T3655" s="347">
        <v>100000000</v>
      </c>
    </row>
    <row r="3656" spans="1:20" ht="15">
      <c r="A3656">
        <v>3655</v>
      </c>
      <c r="B3656" s="344">
        <v>41271</v>
      </c>
      <c r="C3656" s="345" t="s">
        <v>31114</v>
      </c>
      <c r="D3656" s="345" t="s">
        <v>31115</v>
      </c>
      <c r="E3656" s="345" t="s">
        <v>26617</v>
      </c>
      <c r="F3656" s="345" t="s">
        <v>31116</v>
      </c>
      <c r="G3656" s="345" t="s">
        <v>26619</v>
      </c>
      <c r="H3656" s="346">
        <v>100000</v>
      </c>
      <c r="I3656" s="345" t="s">
        <v>3894</v>
      </c>
      <c r="J3656" s="344">
        <v>41185</v>
      </c>
      <c r="K3656" s="345" t="s">
        <v>7312</v>
      </c>
      <c r="L3656" s="345" t="s">
        <v>7313</v>
      </c>
      <c r="M3656" s="345" t="s">
        <v>24</v>
      </c>
      <c r="N3656" s="345" t="s">
        <v>11491</v>
      </c>
      <c r="O3656" s="345"/>
      <c r="P3656" s="345"/>
      <c r="Q3656" s="344"/>
      <c r="R3656" s="344"/>
      <c r="S3656" s="346">
        <v>216</v>
      </c>
      <c r="T3656" s="347">
        <v>21600000</v>
      </c>
    </row>
    <row r="3657" spans="1:20" ht="15">
      <c r="A3657">
        <v>3656</v>
      </c>
      <c r="B3657" s="344">
        <v>41271</v>
      </c>
      <c r="C3657" s="345" t="s">
        <v>31114</v>
      </c>
      <c r="D3657" s="345" t="s">
        <v>31115</v>
      </c>
      <c r="E3657" s="345" t="s">
        <v>26609</v>
      </c>
      <c r="F3657" s="345" t="s">
        <v>31117</v>
      </c>
      <c r="G3657" s="345" t="s">
        <v>26611</v>
      </c>
      <c r="H3657" s="346">
        <v>100000</v>
      </c>
      <c r="I3657" s="345" t="s">
        <v>3894</v>
      </c>
      <c r="J3657" s="344">
        <v>41185</v>
      </c>
      <c r="K3657" s="345" t="s">
        <v>7312</v>
      </c>
      <c r="L3657" s="345" t="s">
        <v>7313</v>
      </c>
      <c r="M3657" s="345" t="s">
        <v>24</v>
      </c>
      <c r="N3657" s="345" t="s">
        <v>11512</v>
      </c>
      <c r="O3657" s="345"/>
      <c r="P3657" s="345"/>
      <c r="Q3657" s="344"/>
      <c r="R3657" s="344"/>
      <c r="S3657" s="346">
        <v>194</v>
      </c>
      <c r="T3657" s="347">
        <v>19400000</v>
      </c>
    </row>
    <row r="3658" spans="1:20" ht="15">
      <c r="A3658">
        <v>3657</v>
      </c>
      <c r="B3658" s="344">
        <v>41271</v>
      </c>
      <c r="C3658" s="345" t="s">
        <v>9402</v>
      </c>
      <c r="D3658" s="345" t="s">
        <v>9403</v>
      </c>
      <c r="E3658" s="345" t="s">
        <v>29266</v>
      </c>
      <c r="F3658" s="345" t="s">
        <v>31118</v>
      </c>
      <c r="G3658" s="345" t="s">
        <v>29268</v>
      </c>
      <c r="H3658" s="346">
        <v>10000</v>
      </c>
      <c r="I3658" s="345" t="s">
        <v>3894</v>
      </c>
      <c r="J3658" s="344">
        <v>41187</v>
      </c>
      <c r="K3658" s="345" t="s">
        <v>7312</v>
      </c>
      <c r="L3658" s="345" t="s">
        <v>7313</v>
      </c>
      <c r="M3658" s="345" t="s">
        <v>24</v>
      </c>
      <c r="N3658" s="345" t="s">
        <v>1857</v>
      </c>
      <c r="O3658" s="345"/>
      <c r="P3658" s="345" t="s">
        <v>8965</v>
      </c>
      <c r="Q3658" s="344"/>
      <c r="R3658" s="344">
        <v>43378</v>
      </c>
      <c r="S3658" s="346">
        <v>200000</v>
      </c>
      <c r="T3658" s="347">
        <v>2000000000</v>
      </c>
    </row>
    <row r="3659" spans="1:20" ht="15">
      <c r="A3659">
        <v>3658</v>
      </c>
      <c r="B3659" s="344">
        <v>41271</v>
      </c>
      <c r="C3659" s="345" t="s">
        <v>31119</v>
      </c>
      <c r="D3659" s="345" t="s">
        <v>31120</v>
      </c>
      <c r="E3659" s="345" t="s">
        <v>27480</v>
      </c>
      <c r="F3659" s="345" t="s">
        <v>31121</v>
      </c>
      <c r="G3659" s="345" t="s">
        <v>27482</v>
      </c>
      <c r="H3659" s="346">
        <v>1000</v>
      </c>
      <c r="I3659" s="345" t="s">
        <v>3894</v>
      </c>
      <c r="J3659" s="344">
        <v>41187</v>
      </c>
      <c r="K3659" s="345" t="s">
        <v>7312</v>
      </c>
      <c r="L3659" s="345" t="s">
        <v>7313</v>
      </c>
      <c r="M3659" s="345" t="s">
        <v>24</v>
      </c>
      <c r="N3659" s="345" t="s">
        <v>11491</v>
      </c>
      <c r="O3659" s="345"/>
      <c r="P3659" s="345"/>
      <c r="Q3659" s="344"/>
      <c r="R3659" s="344"/>
      <c r="S3659" s="346">
        <v>5000</v>
      </c>
      <c r="T3659" s="347">
        <v>5000000</v>
      </c>
    </row>
    <row r="3660" spans="1:20" ht="15">
      <c r="A3660">
        <v>3659</v>
      </c>
      <c r="B3660" s="344">
        <v>41271</v>
      </c>
      <c r="C3660" s="345" t="s">
        <v>10633</v>
      </c>
      <c r="D3660" s="345" t="s">
        <v>10634</v>
      </c>
      <c r="E3660" s="345" t="s">
        <v>29160</v>
      </c>
      <c r="F3660" s="345" t="s">
        <v>31122</v>
      </c>
      <c r="G3660" s="345" t="s">
        <v>29162</v>
      </c>
      <c r="H3660" s="346">
        <v>10000</v>
      </c>
      <c r="I3660" s="345" t="s">
        <v>3894</v>
      </c>
      <c r="J3660" s="344">
        <v>41187</v>
      </c>
      <c r="K3660" s="345" t="s">
        <v>7312</v>
      </c>
      <c r="L3660" s="345" t="s">
        <v>7313</v>
      </c>
      <c r="M3660" s="345" t="s">
        <v>24</v>
      </c>
      <c r="N3660" s="345" t="s">
        <v>1857</v>
      </c>
      <c r="O3660" s="345"/>
      <c r="P3660" s="345" t="s">
        <v>8962</v>
      </c>
      <c r="Q3660" s="344"/>
      <c r="R3660" s="344">
        <v>41552</v>
      </c>
      <c r="S3660" s="346">
        <v>244787</v>
      </c>
      <c r="T3660" s="347">
        <v>2447870000</v>
      </c>
    </row>
    <row r="3661" spans="1:20" ht="15">
      <c r="A3661">
        <v>3660</v>
      </c>
      <c r="B3661" s="344">
        <v>41271</v>
      </c>
      <c r="C3661" s="345" t="s">
        <v>31123</v>
      </c>
      <c r="D3661" s="345" t="s">
        <v>31124</v>
      </c>
      <c r="E3661" s="345" t="s">
        <v>27988</v>
      </c>
      <c r="F3661" s="345" t="s">
        <v>31125</v>
      </c>
      <c r="G3661" s="345" t="s">
        <v>27990</v>
      </c>
      <c r="H3661" s="346">
        <v>1000000</v>
      </c>
      <c r="I3661" s="345" t="s">
        <v>3894</v>
      </c>
      <c r="J3661" s="344">
        <v>41187</v>
      </c>
      <c r="K3661" s="345" t="s">
        <v>7312</v>
      </c>
      <c r="L3661" s="345" t="s">
        <v>7313</v>
      </c>
      <c r="M3661" s="345" t="s">
        <v>24</v>
      </c>
      <c r="N3661" s="345" t="s">
        <v>11491</v>
      </c>
      <c r="O3661" s="345"/>
      <c r="P3661" s="345"/>
      <c r="Q3661" s="344"/>
      <c r="R3661" s="344"/>
      <c r="S3661" s="346">
        <v>50</v>
      </c>
      <c r="T3661" s="347">
        <v>50000000</v>
      </c>
    </row>
    <row r="3662" spans="1:20" ht="15">
      <c r="A3662">
        <v>3661</v>
      </c>
      <c r="B3662" s="344">
        <v>41271</v>
      </c>
      <c r="C3662" s="345" t="s">
        <v>7453</v>
      </c>
      <c r="D3662" s="345" t="s">
        <v>7454</v>
      </c>
      <c r="E3662" s="345" t="s">
        <v>28707</v>
      </c>
      <c r="F3662" s="345" t="s">
        <v>31126</v>
      </c>
      <c r="G3662" s="345" t="s">
        <v>28709</v>
      </c>
      <c r="H3662" s="346">
        <v>10000</v>
      </c>
      <c r="I3662" s="345" t="s">
        <v>3894</v>
      </c>
      <c r="J3662" s="344">
        <v>41190</v>
      </c>
      <c r="K3662" s="345" t="s">
        <v>7312</v>
      </c>
      <c r="L3662" s="345" t="s">
        <v>7313</v>
      </c>
      <c r="M3662" s="345" t="s">
        <v>24</v>
      </c>
      <c r="N3662" s="345" t="s">
        <v>7411</v>
      </c>
      <c r="O3662" s="345" t="s">
        <v>7315</v>
      </c>
      <c r="P3662" s="345"/>
      <c r="Q3662" s="344"/>
      <c r="R3662" s="344">
        <v>42111</v>
      </c>
      <c r="S3662" s="346">
        <v>105453</v>
      </c>
      <c r="T3662" s="347">
        <v>1054530000</v>
      </c>
    </row>
    <row r="3663" spans="1:20" ht="15">
      <c r="A3663">
        <v>3662</v>
      </c>
      <c r="B3663" s="344">
        <v>41271</v>
      </c>
      <c r="C3663" s="345" t="s">
        <v>30824</v>
      </c>
      <c r="D3663" s="345" t="s">
        <v>30825</v>
      </c>
      <c r="E3663" s="345" t="s">
        <v>27978</v>
      </c>
      <c r="F3663" s="345" t="s">
        <v>31127</v>
      </c>
      <c r="G3663" s="345" t="s">
        <v>27980</v>
      </c>
      <c r="H3663" s="346">
        <v>1000</v>
      </c>
      <c r="I3663" s="345" t="s">
        <v>3894</v>
      </c>
      <c r="J3663" s="344">
        <v>41190</v>
      </c>
      <c r="K3663" s="345" t="s">
        <v>7312</v>
      </c>
      <c r="L3663" s="345" t="s">
        <v>7313</v>
      </c>
      <c r="M3663" s="345" t="s">
        <v>24</v>
      </c>
      <c r="N3663" s="345" t="s">
        <v>11512</v>
      </c>
      <c r="O3663" s="345"/>
      <c r="P3663" s="345"/>
      <c r="Q3663" s="344"/>
      <c r="R3663" s="344"/>
      <c r="S3663" s="346">
        <v>2500</v>
      </c>
      <c r="T3663" s="347">
        <v>2500000</v>
      </c>
    </row>
    <row r="3664" spans="1:20" ht="15">
      <c r="A3664">
        <v>3663</v>
      </c>
      <c r="B3664" s="344">
        <v>41271</v>
      </c>
      <c r="C3664" s="345" t="s">
        <v>9137</v>
      </c>
      <c r="D3664" s="345" t="s">
        <v>9138</v>
      </c>
      <c r="E3664" s="345" t="s">
        <v>25238</v>
      </c>
      <c r="F3664" s="345" t="s">
        <v>31128</v>
      </c>
      <c r="G3664" s="345" t="s">
        <v>25240</v>
      </c>
      <c r="H3664" s="346">
        <v>10000</v>
      </c>
      <c r="I3664" s="345" t="s">
        <v>3894</v>
      </c>
      <c r="J3664" s="344">
        <v>41191</v>
      </c>
      <c r="K3664" s="345" t="s">
        <v>7312</v>
      </c>
      <c r="L3664" s="345" t="s">
        <v>7313</v>
      </c>
      <c r="M3664" s="345" t="s">
        <v>24</v>
      </c>
      <c r="N3664" s="345" t="s">
        <v>235</v>
      </c>
      <c r="O3664" s="345"/>
      <c r="P3664" s="345" t="s">
        <v>8962</v>
      </c>
      <c r="Q3664" s="344"/>
      <c r="R3664" s="344">
        <v>41374</v>
      </c>
      <c r="S3664" s="346">
        <v>20000</v>
      </c>
      <c r="T3664" s="347">
        <v>200000000</v>
      </c>
    </row>
    <row r="3665" spans="1:20" ht="15">
      <c r="A3665">
        <v>3664</v>
      </c>
      <c r="B3665" s="344">
        <v>41271</v>
      </c>
      <c r="C3665" s="345" t="s">
        <v>9137</v>
      </c>
      <c r="D3665" s="345" t="s">
        <v>9138</v>
      </c>
      <c r="E3665" s="345" t="s">
        <v>25272</v>
      </c>
      <c r="F3665" s="345" t="s">
        <v>31129</v>
      </c>
      <c r="G3665" s="345" t="s">
        <v>25274</v>
      </c>
      <c r="H3665" s="346">
        <v>10000</v>
      </c>
      <c r="I3665" s="345" t="s">
        <v>3894</v>
      </c>
      <c r="J3665" s="344">
        <v>41191</v>
      </c>
      <c r="K3665" s="345" t="s">
        <v>7312</v>
      </c>
      <c r="L3665" s="345" t="s">
        <v>7313</v>
      </c>
      <c r="M3665" s="345" t="s">
        <v>24</v>
      </c>
      <c r="N3665" s="345" t="s">
        <v>235</v>
      </c>
      <c r="O3665" s="345"/>
      <c r="P3665" s="345" t="s">
        <v>8962</v>
      </c>
      <c r="Q3665" s="344"/>
      <c r="R3665" s="344">
        <v>41556</v>
      </c>
      <c r="S3665" s="346">
        <v>640000</v>
      </c>
      <c r="T3665" s="347">
        <v>6400000000</v>
      </c>
    </row>
    <row r="3666" spans="1:20" ht="15">
      <c r="A3666">
        <v>3665</v>
      </c>
      <c r="B3666" s="344">
        <v>41271</v>
      </c>
      <c r="C3666" s="345" t="s">
        <v>29979</v>
      </c>
      <c r="D3666" s="345" t="s">
        <v>29980</v>
      </c>
      <c r="E3666" s="345" t="s">
        <v>27825</v>
      </c>
      <c r="F3666" s="345" t="s">
        <v>31130</v>
      </c>
      <c r="G3666" s="345" t="s">
        <v>27827</v>
      </c>
      <c r="H3666" s="346">
        <v>10000</v>
      </c>
      <c r="I3666" s="345" t="s">
        <v>3894</v>
      </c>
      <c r="J3666" s="344">
        <v>41191</v>
      </c>
      <c r="K3666" s="345" t="s">
        <v>7312</v>
      </c>
      <c r="L3666" s="345" t="s">
        <v>7313</v>
      </c>
      <c r="M3666" s="345" t="s">
        <v>24</v>
      </c>
      <c r="N3666" s="345" t="s">
        <v>11491</v>
      </c>
      <c r="O3666" s="345"/>
      <c r="P3666" s="345"/>
      <c r="Q3666" s="344"/>
      <c r="R3666" s="344"/>
      <c r="S3666" s="346">
        <v>4500</v>
      </c>
      <c r="T3666" s="347">
        <v>45000000</v>
      </c>
    </row>
    <row r="3667" spans="1:20" ht="15">
      <c r="A3667">
        <v>3666</v>
      </c>
      <c r="B3667" s="344">
        <v>41271</v>
      </c>
      <c r="C3667" s="345" t="s">
        <v>7457</v>
      </c>
      <c r="D3667" s="345" t="s">
        <v>7458</v>
      </c>
      <c r="E3667" s="345" t="s">
        <v>28572</v>
      </c>
      <c r="F3667" s="345" t="s">
        <v>31131</v>
      </c>
      <c r="G3667" s="345" t="s">
        <v>28574</v>
      </c>
      <c r="H3667" s="346">
        <v>10000</v>
      </c>
      <c r="I3667" s="345" t="s">
        <v>3894</v>
      </c>
      <c r="J3667" s="344">
        <v>41191</v>
      </c>
      <c r="K3667" s="345" t="s">
        <v>7312</v>
      </c>
      <c r="L3667" s="345" t="s">
        <v>7313</v>
      </c>
      <c r="M3667" s="345" t="s">
        <v>24</v>
      </c>
      <c r="N3667" s="345" t="s">
        <v>7411</v>
      </c>
      <c r="O3667" s="345" t="s">
        <v>7315</v>
      </c>
      <c r="P3667" s="345"/>
      <c r="Q3667" s="344"/>
      <c r="R3667" s="344">
        <v>42460</v>
      </c>
      <c r="S3667" s="346">
        <v>227400</v>
      </c>
      <c r="T3667" s="347">
        <v>2274000000</v>
      </c>
    </row>
    <row r="3668" spans="1:20" ht="15">
      <c r="A3668">
        <v>3667</v>
      </c>
      <c r="B3668" s="344">
        <v>41271</v>
      </c>
      <c r="C3668" s="345" t="s">
        <v>9406</v>
      </c>
      <c r="D3668" s="345" t="s">
        <v>9407</v>
      </c>
      <c r="E3668" s="345" t="s">
        <v>29126</v>
      </c>
      <c r="F3668" s="345" t="s">
        <v>31132</v>
      </c>
      <c r="G3668" s="345" t="s">
        <v>29128</v>
      </c>
      <c r="H3668" s="346">
        <v>10000</v>
      </c>
      <c r="I3668" s="345" t="s">
        <v>3894</v>
      </c>
      <c r="J3668" s="344">
        <v>41192</v>
      </c>
      <c r="K3668" s="345" t="s">
        <v>7312</v>
      </c>
      <c r="L3668" s="345" t="s">
        <v>7313</v>
      </c>
      <c r="M3668" s="345" t="s">
        <v>24</v>
      </c>
      <c r="N3668" s="345" t="s">
        <v>1857</v>
      </c>
      <c r="O3668" s="345"/>
      <c r="P3668" s="345" t="s">
        <v>9136</v>
      </c>
      <c r="Q3668" s="344"/>
      <c r="R3668" s="344">
        <v>41431</v>
      </c>
      <c r="S3668" s="346">
        <v>400000</v>
      </c>
      <c r="T3668" s="347">
        <v>4000000000</v>
      </c>
    </row>
    <row r="3669" spans="1:20" ht="15">
      <c r="A3669">
        <v>3668</v>
      </c>
      <c r="B3669" s="344">
        <v>41271</v>
      </c>
      <c r="C3669" s="345" t="s">
        <v>31133</v>
      </c>
      <c r="D3669" s="345" t="s">
        <v>31134</v>
      </c>
      <c r="E3669" s="345" t="s">
        <v>27880</v>
      </c>
      <c r="F3669" s="345" t="s">
        <v>31135</v>
      </c>
      <c r="G3669" s="345" t="s">
        <v>27882</v>
      </c>
      <c r="H3669" s="346">
        <v>10000</v>
      </c>
      <c r="I3669" s="345" t="s">
        <v>3894</v>
      </c>
      <c r="J3669" s="344">
        <v>41192</v>
      </c>
      <c r="K3669" s="345" t="s">
        <v>7312</v>
      </c>
      <c r="L3669" s="345" t="s">
        <v>7313</v>
      </c>
      <c r="M3669" s="345" t="s">
        <v>24</v>
      </c>
      <c r="N3669" s="345" t="s">
        <v>11491</v>
      </c>
      <c r="O3669" s="345"/>
      <c r="P3669" s="345"/>
      <c r="Q3669" s="344"/>
      <c r="R3669" s="344"/>
      <c r="S3669" s="346">
        <v>1000</v>
      </c>
      <c r="T3669" s="347">
        <v>10000000</v>
      </c>
    </row>
    <row r="3670" spans="1:20" ht="15">
      <c r="A3670">
        <v>3669</v>
      </c>
      <c r="B3670" s="344">
        <v>41271</v>
      </c>
      <c r="C3670" s="345" t="s">
        <v>9402</v>
      </c>
      <c r="D3670" s="345" t="s">
        <v>9403</v>
      </c>
      <c r="E3670" s="345" t="s">
        <v>29260</v>
      </c>
      <c r="F3670" s="345" t="s">
        <v>31136</v>
      </c>
      <c r="G3670" s="345" t="s">
        <v>29262</v>
      </c>
      <c r="H3670" s="346">
        <v>10000</v>
      </c>
      <c r="I3670" s="345" t="s">
        <v>3894</v>
      </c>
      <c r="J3670" s="344">
        <v>41194</v>
      </c>
      <c r="K3670" s="345" t="s">
        <v>7312</v>
      </c>
      <c r="L3670" s="345" t="s">
        <v>7313</v>
      </c>
      <c r="M3670" s="345" t="s">
        <v>24</v>
      </c>
      <c r="N3670" s="345" t="s">
        <v>1857</v>
      </c>
      <c r="O3670" s="345"/>
      <c r="P3670" s="345" t="s">
        <v>8962</v>
      </c>
      <c r="Q3670" s="344"/>
      <c r="R3670" s="344">
        <v>41925</v>
      </c>
      <c r="S3670" s="346">
        <v>100000</v>
      </c>
      <c r="T3670" s="347">
        <v>1000000000</v>
      </c>
    </row>
    <row r="3671" spans="1:20" ht="15">
      <c r="A3671">
        <v>3670</v>
      </c>
      <c r="B3671" s="344">
        <v>41271</v>
      </c>
      <c r="C3671" s="345" t="s">
        <v>11217</v>
      </c>
      <c r="D3671" s="345" t="s">
        <v>29946</v>
      </c>
      <c r="E3671" s="345" t="s">
        <v>29081</v>
      </c>
      <c r="F3671" s="345" t="s">
        <v>31137</v>
      </c>
      <c r="G3671" s="345" t="s">
        <v>29083</v>
      </c>
      <c r="H3671" s="346">
        <v>10000</v>
      </c>
      <c r="I3671" s="345" t="s">
        <v>3894</v>
      </c>
      <c r="J3671" s="344">
        <v>41194</v>
      </c>
      <c r="K3671" s="345" t="s">
        <v>7312</v>
      </c>
      <c r="L3671" s="345" t="s">
        <v>7313</v>
      </c>
      <c r="M3671" s="345" t="s">
        <v>24</v>
      </c>
      <c r="N3671" s="345" t="s">
        <v>1857</v>
      </c>
      <c r="O3671" s="345"/>
      <c r="P3671" s="345" t="s">
        <v>8962</v>
      </c>
      <c r="Q3671" s="344"/>
      <c r="R3671" s="344">
        <v>42047</v>
      </c>
      <c r="S3671" s="346">
        <v>30000</v>
      </c>
      <c r="T3671" s="347">
        <v>300000000</v>
      </c>
    </row>
    <row r="3672" spans="1:20" ht="15">
      <c r="A3672">
        <v>3671</v>
      </c>
      <c r="B3672" s="344">
        <v>41271</v>
      </c>
      <c r="C3672" s="345" t="s">
        <v>10633</v>
      </c>
      <c r="D3672" s="345" t="s">
        <v>10634</v>
      </c>
      <c r="E3672" s="345" t="s">
        <v>29223</v>
      </c>
      <c r="F3672" s="345" t="s">
        <v>31138</v>
      </c>
      <c r="G3672" s="345" t="s">
        <v>29225</v>
      </c>
      <c r="H3672" s="346">
        <v>100</v>
      </c>
      <c r="I3672" s="345" t="s">
        <v>4177</v>
      </c>
      <c r="J3672" s="344">
        <v>41194</v>
      </c>
      <c r="K3672" s="345" t="s">
        <v>7312</v>
      </c>
      <c r="L3672" s="345" t="s">
        <v>7313</v>
      </c>
      <c r="M3672" s="345" t="s">
        <v>24</v>
      </c>
      <c r="N3672" s="345" t="s">
        <v>1857</v>
      </c>
      <c r="O3672" s="345"/>
      <c r="P3672" s="345" t="s">
        <v>8962</v>
      </c>
      <c r="Q3672" s="344"/>
      <c r="R3672" s="344">
        <v>41924</v>
      </c>
      <c r="S3672" s="346">
        <v>2161</v>
      </c>
      <c r="T3672" s="347">
        <v>216100</v>
      </c>
    </row>
    <row r="3673" spans="1:20" ht="15">
      <c r="A3673">
        <v>3672</v>
      </c>
      <c r="B3673" s="344">
        <v>41271</v>
      </c>
      <c r="C3673" s="345" t="s">
        <v>10633</v>
      </c>
      <c r="D3673" s="345" t="s">
        <v>10634</v>
      </c>
      <c r="E3673" s="345" t="s">
        <v>29200</v>
      </c>
      <c r="F3673" s="345" t="s">
        <v>31139</v>
      </c>
      <c r="G3673" s="345" t="s">
        <v>29202</v>
      </c>
      <c r="H3673" s="346">
        <v>100</v>
      </c>
      <c r="I3673" s="345" t="s">
        <v>4177</v>
      </c>
      <c r="J3673" s="344">
        <v>41194</v>
      </c>
      <c r="K3673" s="345" t="s">
        <v>7312</v>
      </c>
      <c r="L3673" s="345" t="s">
        <v>7313</v>
      </c>
      <c r="M3673" s="345" t="s">
        <v>24</v>
      </c>
      <c r="N3673" s="345" t="s">
        <v>1857</v>
      </c>
      <c r="O3673" s="345"/>
      <c r="P3673" s="345" t="s">
        <v>8962</v>
      </c>
      <c r="Q3673" s="344"/>
      <c r="R3673" s="344">
        <v>41559</v>
      </c>
      <c r="S3673" s="346">
        <v>74529</v>
      </c>
      <c r="T3673" s="347">
        <v>7452900</v>
      </c>
    </row>
    <row r="3674" spans="1:20" ht="15">
      <c r="A3674">
        <v>3673</v>
      </c>
      <c r="B3674" s="344">
        <v>41271</v>
      </c>
      <c r="C3674" s="345" t="s">
        <v>9137</v>
      </c>
      <c r="D3674" s="345" t="s">
        <v>9138</v>
      </c>
      <c r="E3674" s="345" t="s">
        <v>25241</v>
      </c>
      <c r="F3674" s="345" t="s">
        <v>31140</v>
      </c>
      <c r="G3674" s="345" t="s">
        <v>25243</v>
      </c>
      <c r="H3674" s="346">
        <v>10000</v>
      </c>
      <c r="I3674" s="345" t="s">
        <v>3894</v>
      </c>
      <c r="J3674" s="344">
        <v>41198</v>
      </c>
      <c r="K3674" s="345" t="s">
        <v>7312</v>
      </c>
      <c r="L3674" s="345" t="s">
        <v>7313</v>
      </c>
      <c r="M3674" s="345" t="s">
        <v>24</v>
      </c>
      <c r="N3674" s="345" t="s">
        <v>235</v>
      </c>
      <c r="O3674" s="345"/>
      <c r="P3674" s="345" t="s">
        <v>8962</v>
      </c>
      <c r="Q3674" s="344"/>
      <c r="R3674" s="344">
        <v>41381</v>
      </c>
      <c r="S3674" s="346">
        <v>20000</v>
      </c>
      <c r="T3674" s="347">
        <v>200000000</v>
      </c>
    </row>
    <row r="3675" spans="1:20" ht="15">
      <c r="A3675">
        <v>3674</v>
      </c>
      <c r="B3675" s="344">
        <v>41271</v>
      </c>
      <c r="C3675" s="345" t="s">
        <v>9137</v>
      </c>
      <c r="D3675" s="345" t="s">
        <v>9138</v>
      </c>
      <c r="E3675" s="345" t="s">
        <v>25276</v>
      </c>
      <c r="F3675" s="345" t="s">
        <v>31141</v>
      </c>
      <c r="G3675" s="345" t="s">
        <v>25278</v>
      </c>
      <c r="H3675" s="346">
        <v>10000</v>
      </c>
      <c r="I3675" s="345" t="s">
        <v>3894</v>
      </c>
      <c r="J3675" s="344">
        <v>41198</v>
      </c>
      <c r="K3675" s="345" t="s">
        <v>7312</v>
      </c>
      <c r="L3675" s="345" t="s">
        <v>7313</v>
      </c>
      <c r="M3675" s="345" t="s">
        <v>24</v>
      </c>
      <c r="N3675" s="345" t="s">
        <v>235</v>
      </c>
      <c r="O3675" s="345"/>
      <c r="P3675" s="345" t="s">
        <v>8962</v>
      </c>
      <c r="Q3675" s="344"/>
      <c r="R3675" s="344">
        <v>41563</v>
      </c>
      <c r="S3675" s="346">
        <v>930000</v>
      </c>
      <c r="T3675" s="347">
        <v>9300000000</v>
      </c>
    </row>
    <row r="3676" spans="1:20" ht="15">
      <c r="A3676">
        <v>3675</v>
      </c>
      <c r="B3676" s="344">
        <v>41271</v>
      </c>
      <c r="C3676" s="345" t="s">
        <v>31142</v>
      </c>
      <c r="D3676" s="345" t="s">
        <v>31143</v>
      </c>
      <c r="E3676" s="345" t="s">
        <v>27026</v>
      </c>
      <c r="F3676" s="345" t="s">
        <v>31144</v>
      </c>
      <c r="G3676" s="345" t="s">
        <v>27028</v>
      </c>
      <c r="H3676" s="346">
        <v>100000</v>
      </c>
      <c r="I3676" s="345" t="s">
        <v>3894</v>
      </c>
      <c r="J3676" s="344">
        <v>41198</v>
      </c>
      <c r="K3676" s="345" t="s">
        <v>7312</v>
      </c>
      <c r="L3676" s="345" t="s">
        <v>7313</v>
      </c>
      <c r="M3676" s="345" t="s">
        <v>24</v>
      </c>
      <c r="N3676" s="345" t="s">
        <v>11491</v>
      </c>
      <c r="O3676" s="345"/>
      <c r="P3676" s="345"/>
      <c r="Q3676" s="344"/>
      <c r="R3676" s="344"/>
      <c r="S3676" s="346">
        <v>98</v>
      </c>
      <c r="T3676" s="347">
        <v>9800000</v>
      </c>
    </row>
    <row r="3677" spans="1:20" ht="15">
      <c r="A3677">
        <v>3676</v>
      </c>
      <c r="B3677" s="344">
        <v>41271</v>
      </c>
      <c r="C3677" s="345" t="s">
        <v>31145</v>
      </c>
      <c r="D3677" s="345" t="s">
        <v>31146</v>
      </c>
      <c r="E3677" s="345" t="s">
        <v>27910</v>
      </c>
      <c r="F3677" s="345" t="s">
        <v>31147</v>
      </c>
      <c r="G3677" s="345" t="s">
        <v>27912</v>
      </c>
      <c r="H3677" s="346">
        <v>1000000</v>
      </c>
      <c r="I3677" s="345" t="s">
        <v>3894</v>
      </c>
      <c r="J3677" s="344">
        <v>41199</v>
      </c>
      <c r="K3677" s="345" t="s">
        <v>7312</v>
      </c>
      <c r="L3677" s="345" t="s">
        <v>7313</v>
      </c>
      <c r="M3677" s="345" t="s">
        <v>24</v>
      </c>
      <c r="N3677" s="345" t="s">
        <v>11491</v>
      </c>
      <c r="O3677" s="345"/>
      <c r="P3677" s="345"/>
      <c r="Q3677" s="344"/>
      <c r="R3677" s="344"/>
      <c r="S3677" s="346">
        <v>5</v>
      </c>
      <c r="T3677" s="347">
        <v>5000000</v>
      </c>
    </row>
    <row r="3678" spans="1:20" ht="15">
      <c r="A3678">
        <v>3677</v>
      </c>
      <c r="B3678" s="344">
        <v>41271</v>
      </c>
      <c r="C3678" s="345" t="s">
        <v>9406</v>
      </c>
      <c r="D3678" s="345" t="s">
        <v>9407</v>
      </c>
      <c r="E3678" s="345" t="s">
        <v>29148</v>
      </c>
      <c r="F3678" s="345" t="s">
        <v>31148</v>
      </c>
      <c r="G3678" s="345" t="s">
        <v>29150</v>
      </c>
      <c r="H3678" s="346">
        <v>10000</v>
      </c>
      <c r="I3678" s="345" t="s">
        <v>3894</v>
      </c>
      <c r="J3678" s="344">
        <v>41199</v>
      </c>
      <c r="K3678" s="345" t="s">
        <v>7312</v>
      </c>
      <c r="L3678" s="345" t="s">
        <v>7313</v>
      </c>
      <c r="M3678" s="345" t="s">
        <v>24</v>
      </c>
      <c r="N3678" s="345" t="s">
        <v>1857</v>
      </c>
      <c r="O3678" s="345"/>
      <c r="P3678" s="345" t="s">
        <v>8962</v>
      </c>
      <c r="Q3678" s="344"/>
      <c r="R3678" s="344">
        <v>41764</v>
      </c>
      <c r="S3678" s="346">
        <v>117933</v>
      </c>
      <c r="T3678" s="347">
        <v>1179330000</v>
      </c>
    </row>
    <row r="3679" spans="1:20" ht="15">
      <c r="A3679">
        <v>3678</v>
      </c>
      <c r="B3679" s="344">
        <v>41271</v>
      </c>
      <c r="C3679" s="345" t="s">
        <v>9406</v>
      </c>
      <c r="D3679" s="345" t="s">
        <v>9407</v>
      </c>
      <c r="E3679" s="345" t="s">
        <v>29132</v>
      </c>
      <c r="F3679" s="345" t="s">
        <v>31149</v>
      </c>
      <c r="G3679" s="345" t="s">
        <v>29134</v>
      </c>
      <c r="H3679" s="346">
        <v>100</v>
      </c>
      <c r="I3679" s="345" t="s">
        <v>4177</v>
      </c>
      <c r="J3679" s="344">
        <v>41199</v>
      </c>
      <c r="K3679" s="345" t="s">
        <v>7312</v>
      </c>
      <c r="L3679" s="345" t="s">
        <v>7313</v>
      </c>
      <c r="M3679" s="345" t="s">
        <v>24</v>
      </c>
      <c r="N3679" s="345" t="s">
        <v>1857</v>
      </c>
      <c r="O3679" s="345"/>
      <c r="P3679" s="345" t="s">
        <v>8962</v>
      </c>
      <c r="Q3679" s="344"/>
      <c r="R3679" s="344">
        <v>41764</v>
      </c>
      <c r="S3679" s="346">
        <v>51341</v>
      </c>
      <c r="T3679" s="347">
        <v>5134100</v>
      </c>
    </row>
    <row r="3680" spans="1:20" ht="15">
      <c r="A3680">
        <v>3679</v>
      </c>
      <c r="B3680" s="344">
        <v>41271</v>
      </c>
      <c r="C3680" s="345" t="s">
        <v>31150</v>
      </c>
      <c r="D3680" s="345" t="s">
        <v>31151</v>
      </c>
      <c r="E3680" s="345" t="s">
        <v>25460</v>
      </c>
      <c r="F3680" s="345" t="s">
        <v>31152</v>
      </c>
      <c r="G3680" s="345" t="s">
        <v>25462</v>
      </c>
      <c r="H3680" s="346">
        <v>500000</v>
      </c>
      <c r="I3680" s="345" t="s">
        <v>3894</v>
      </c>
      <c r="J3680" s="344">
        <v>41201</v>
      </c>
      <c r="K3680" s="345" t="s">
        <v>7312</v>
      </c>
      <c r="L3680" s="345" t="s">
        <v>7313</v>
      </c>
      <c r="M3680" s="345" t="s">
        <v>24</v>
      </c>
      <c r="N3680" s="345" t="s">
        <v>11491</v>
      </c>
      <c r="O3680" s="345"/>
      <c r="P3680" s="345"/>
      <c r="Q3680" s="344"/>
      <c r="R3680" s="344"/>
      <c r="S3680" s="346">
        <v>10</v>
      </c>
      <c r="T3680" s="347">
        <v>5000000</v>
      </c>
    </row>
    <row r="3681" spans="1:20" ht="15">
      <c r="A3681">
        <v>3680</v>
      </c>
      <c r="B3681" s="344">
        <v>41271</v>
      </c>
      <c r="C3681" s="345" t="s">
        <v>31153</v>
      </c>
      <c r="D3681" s="345" t="s">
        <v>31154</v>
      </c>
      <c r="E3681" s="345" t="s">
        <v>27961</v>
      </c>
      <c r="F3681" s="345" t="s">
        <v>31155</v>
      </c>
      <c r="G3681" s="345" t="s">
        <v>27963</v>
      </c>
      <c r="H3681" s="346">
        <v>1000</v>
      </c>
      <c r="I3681" s="345" t="s">
        <v>3894</v>
      </c>
      <c r="J3681" s="344">
        <v>41201</v>
      </c>
      <c r="K3681" s="345" t="s">
        <v>7312</v>
      </c>
      <c r="L3681" s="345" t="s">
        <v>7313</v>
      </c>
      <c r="M3681" s="345" t="s">
        <v>24</v>
      </c>
      <c r="N3681" s="345" t="s">
        <v>11491</v>
      </c>
      <c r="O3681" s="345"/>
      <c r="P3681" s="345"/>
      <c r="Q3681" s="344"/>
      <c r="R3681" s="344"/>
      <c r="S3681" s="346">
        <v>5000</v>
      </c>
      <c r="T3681" s="347">
        <v>5000000</v>
      </c>
    </row>
    <row r="3682" spans="1:20" ht="15">
      <c r="A3682">
        <v>3681</v>
      </c>
      <c r="B3682" s="344">
        <v>41271</v>
      </c>
      <c r="C3682" s="345" t="s">
        <v>10633</v>
      </c>
      <c r="D3682" s="345" t="s">
        <v>10634</v>
      </c>
      <c r="E3682" s="345" t="s">
        <v>29172</v>
      </c>
      <c r="F3682" s="345" t="s">
        <v>31156</v>
      </c>
      <c r="G3682" s="345" t="s">
        <v>29174</v>
      </c>
      <c r="H3682" s="346">
        <v>10000</v>
      </c>
      <c r="I3682" s="345" t="s">
        <v>3894</v>
      </c>
      <c r="J3682" s="344">
        <v>41201</v>
      </c>
      <c r="K3682" s="345" t="s">
        <v>7312</v>
      </c>
      <c r="L3682" s="345" t="s">
        <v>7313</v>
      </c>
      <c r="M3682" s="345" t="s">
        <v>24</v>
      </c>
      <c r="N3682" s="345" t="s">
        <v>1857</v>
      </c>
      <c r="O3682" s="345"/>
      <c r="P3682" s="345" t="s">
        <v>8962</v>
      </c>
      <c r="Q3682" s="344"/>
      <c r="R3682" s="344">
        <v>41566</v>
      </c>
      <c r="S3682" s="346">
        <v>230607</v>
      </c>
      <c r="T3682" s="347">
        <v>2306070000</v>
      </c>
    </row>
    <row r="3683" spans="1:20" ht="15">
      <c r="A3683">
        <v>3682</v>
      </c>
      <c r="B3683" s="344">
        <v>41271</v>
      </c>
      <c r="C3683" s="345" t="s">
        <v>31157</v>
      </c>
      <c r="D3683" s="345" t="s">
        <v>31158</v>
      </c>
      <c r="E3683" s="345" t="s">
        <v>27917</v>
      </c>
      <c r="F3683" s="345" t="s">
        <v>31159</v>
      </c>
      <c r="G3683" s="345" t="s">
        <v>27919</v>
      </c>
      <c r="H3683" s="346">
        <v>1000</v>
      </c>
      <c r="I3683" s="345" t="s">
        <v>3894</v>
      </c>
      <c r="J3683" s="344">
        <v>41201</v>
      </c>
      <c r="K3683" s="345" t="s">
        <v>7312</v>
      </c>
      <c r="L3683" s="345" t="s">
        <v>7313</v>
      </c>
      <c r="M3683" s="345" t="s">
        <v>24</v>
      </c>
      <c r="N3683" s="345" t="s">
        <v>11491</v>
      </c>
      <c r="O3683" s="345"/>
      <c r="P3683" s="345"/>
      <c r="Q3683" s="344"/>
      <c r="R3683" s="344"/>
      <c r="S3683" s="346">
        <v>5000</v>
      </c>
      <c r="T3683" s="347">
        <v>5000000</v>
      </c>
    </row>
    <row r="3684" spans="1:20" ht="15">
      <c r="A3684">
        <v>3683</v>
      </c>
      <c r="B3684" s="344">
        <v>41271</v>
      </c>
      <c r="C3684" s="345" t="s">
        <v>16072</v>
      </c>
      <c r="D3684" s="345" t="s">
        <v>16073</v>
      </c>
      <c r="E3684" s="345" t="s">
        <v>28009</v>
      </c>
      <c r="F3684" s="345" t="s">
        <v>31160</v>
      </c>
      <c r="G3684" s="345" t="s">
        <v>28011</v>
      </c>
      <c r="H3684" s="346">
        <v>40</v>
      </c>
      <c r="I3684" s="345" t="s">
        <v>3894</v>
      </c>
      <c r="J3684" s="344">
        <v>41206</v>
      </c>
      <c r="K3684" s="345" t="s">
        <v>7312</v>
      </c>
      <c r="L3684" s="345" t="s">
        <v>7313</v>
      </c>
      <c r="M3684" s="345" t="s">
        <v>24</v>
      </c>
      <c r="N3684" s="345" t="s">
        <v>12517</v>
      </c>
      <c r="O3684" s="345"/>
      <c r="P3684" s="345"/>
      <c r="Q3684" s="344"/>
      <c r="R3684" s="344"/>
      <c r="S3684" s="346">
        <v>1150367</v>
      </c>
      <c r="T3684" s="347">
        <v>46014680</v>
      </c>
    </row>
    <row r="3685" spans="1:20" ht="15">
      <c r="A3685">
        <v>3684</v>
      </c>
      <c r="B3685" s="344">
        <v>41271</v>
      </c>
      <c r="C3685" s="345" t="s">
        <v>16072</v>
      </c>
      <c r="D3685" s="345" t="s">
        <v>16073</v>
      </c>
      <c r="E3685" s="345" t="s">
        <v>28015</v>
      </c>
      <c r="F3685" s="345" t="s">
        <v>31161</v>
      </c>
      <c r="G3685" s="345" t="s">
        <v>28017</v>
      </c>
      <c r="H3685" s="346">
        <v>40</v>
      </c>
      <c r="I3685" s="345" t="s">
        <v>3894</v>
      </c>
      <c r="J3685" s="344">
        <v>41206</v>
      </c>
      <c r="K3685" s="345" t="s">
        <v>7312</v>
      </c>
      <c r="L3685" s="345" t="s">
        <v>7313</v>
      </c>
      <c r="M3685" s="345" t="s">
        <v>24</v>
      </c>
      <c r="N3685" s="345" t="s">
        <v>12517</v>
      </c>
      <c r="O3685" s="345"/>
      <c r="P3685" s="345"/>
      <c r="Q3685" s="344"/>
      <c r="R3685" s="344"/>
      <c r="S3685" s="346">
        <v>730772</v>
      </c>
      <c r="T3685" s="347">
        <v>29230880</v>
      </c>
    </row>
    <row r="3686" spans="1:20" ht="15">
      <c r="A3686">
        <v>3685</v>
      </c>
      <c r="B3686" s="344">
        <v>41271</v>
      </c>
      <c r="C3686" s="345" t="s">
        <v>31162</v>
      </c>
      <c r="D3686" s="345" t="s">
        <v>31163</v>
      </c>
      <c r="E3686" s="345" t="s">
        <v>27951</v>
      </c>
      <c r="F3686" s="345" t="s">
        <v>31164</v>
      </c>
      <c r="G3686" s="345" t="s">
        <v>27953</v>
      </c>
      <c r="H3686" s="346">
        <v>10</v>
      </c>
      <c r="I3686" s="345" t="s">
        <v>3894</v>
      </c>
      <c r="J3686" s="344">
        <v>41206</v>
      </c>
      <c r="K3686" s="345" t="s">
        <v>7312</v>
      </c>
      <c r="L3686" s="345" t="s">
        <v>7313</v>
      </c>
      <c r="M3686" s="345" t="s">
        <v>24</v>
      </c>
      <c r="N3686" s="345" t="s">
        <v>11491</v>
      </c>
      <c r="O3686" s="345"/>
      <c r="P3686" s="345"/>
      <c r="Q3686" s="344"/>
      <c r="R3686" s="344"/>
      <c r="S3686" s="346">
        <v>499000</v>
      </c>
      <c r="T3686" s="347">
        <v>4990000</v>
      </c>
    </row>
    <row r="3687" spans="1:20" ht="15">
      <c r="A3687">
        <v>3686</v>
      </c>
      <c r="B3687" s="344">
        <v>41271</v>
      </c>
      <c r="C3687" s="345" t="s">
        <v>31162</v>
      </c>
      <c r="D3687" s="345" t="s">
        <v>31163</v>
      </c>
      <c r="E3687" s="345" t="s">
        <v>27958</v>
      </c>
      <c r="F3687" s="345" t="s">
        <v>31165</v>
      </c>
      <c r="G3687" s="345" t="s">
        <v>27960</v>
      </c>
      <c r="H3687" s="346">
        <v>5000</v>
      </c>
      <c r="I3687" s="345" t="s">
        <v>3894</v>
      </c>
      <c r="J3687" s="344">
        <v>41206</v>
      </c>
      <c r="K3687" s="345" t="s">
        <v>7312</v>
      </c>
      <c r="L3687" s="345" t="s">
        <v>7313</v>
      </c>
      <c r="M3687" s="345" t="s">
        <v>24</v>
      </c>
      <c r="N3687" s="345" t="s">
        <v>11512</v>
      </c>
      <c r="O3687" s="345"/>
      <c r="P3687" s="345"/>
      <c r="Q3687" s="344"/>
      <c r="R3687" s="344"/>
      <c r="S3687" s="346">
        <v>2</v>
      </c>
      <c r="T3687" s="347">
        <v>10000</v>
      </c>
    </row>
    <row r="3688" spans="1:20" ht="15">
      <c r="A3688">
        <v>3687</v>
      </c>
      <c r="B3688" s="344">
        <v>41271</v>
      </c>
      <c r="C3688" s="345" t="s">
        <v>31099</v>
      </c>
      <c r="D3688" s="345" t="s">
        <v>31100</v>
      </c>
      <c r="E3688" s="345" t="s">
        <v>29104</v>
      </c>
      <c r="F3688" s="345" t="s">
        <v>31166</v>
      </c>
      <c r="G3688" s="345" t="s">
        <v>29106</v>
      </c>
      <c r="H3688" s="346">
        <v>20000000</v>
      </c>
      <c r="I3688" s="345" t="s">
        <v>3894</v>
      </c>
      <c r="J3688" s="344">
        <v>41206</v>
      </c>
      <c r="K3688" s="345" t="s">
        <v>7312</v>
      </c>
      <c r="L3688" s="345" t="s">
        <v>7313</v>
      </c>
      <c r="M3688" s="345" t="s">
        <v>24</v>
      </c>
      <c r="N3688" s="345" t="s">
        <v>1857</v>
      </c>
      <c r="O3688" s="345"/>
      <c r="P3688" s="345" t="s">
        <v>8965</v>
      </c>
      <c r="Q3688" s="344"/>
      <c r="R3688" s="344">
        <v>41726</v>
      </c>
      <c r="S3688" s="346">
        <v>250</v>
      </c>
      <c r="T3688" s="347">
        <v>5000000000</v>
      </c>
    </row>
    <row r="3689" spans="1:20" ht="15">
      <c r="A3689">
        <v>3688</v>
      </c>
      <c r="B3689" s="344">
        <v>41271</v>
      </c>
      <c r="C3689" s="345" t="s">
        <v>31099</v>
      </c>
      <c r="D3689" s="345" t="s">
        <v>31100</v>
      </c>
      <c r="E3689" s="345" t="s">
        <v>29114</v>
      </c>
      <c r="F3689" s="345" t="s">
        <v>31167</v>
      </c>
      <c r="G3689" s="345" t="s">
        <v>29116</v>
      </c>
      <c r="H3689" s="346">
        <v>20000000</v>
      </c>
      <c r="I3689" s="345" t="s">
        <v>3894</v>
      </c>
      <c r="J3689" s="344">
        <v>41206</v>
      </c>
      <c r="K3689" s="345" t="s">
        <v>7312</v>
      </c>
      <c r="L3689" s="345" t="s">
        <v>7313</v>
      </c>
      <c r="M3689" s="345" t="s">
        <v>24</v>
      </c>
      <c r="N3689" s="345" t="s">
        <v>1857</v>
      </c>
      <c r="O3689" s="345"/>
      <c r="P3689" s="345" t="s">
        <v>8965</v>
      </c>
      <c r="Q3689" s="344"/>
      <c r="R3689" s="344">
        <v>41908</v>
      </c>
      <c r="S3689" s="346">
        <v>250</v>
      </c>
      <c r="T3689" s="347">
        <v>5000000000</v>
      </c>
    </row>
    <row r="3690" spans="1:20" ht="15">
      <c r="A3690">
        <v>3689</v>
      </c>
      <c r="B3690" s="344">
        <v>41271</v>
      </c>
      <c r="C3690" s="345" t="s">
        <v>31099</v>
      </c>
      <c r="D3690" s="345" t="s">
        <v>31100</v>
      </c>
      <c r="E3690" s="345" t="s">
        <v>29120</v>
      </c>
      <c r="F3690" s="345" t="s">
        <v>31168</v>
      </c>
      <c r="G3690" s="345" t="s">
        <v>29122</v>
      </c>
      <c r="H3690" s="346">
        <v>20000000</v>
      </c>
      <c r="I3690" s="345" t="s">
        <v>3894</v>
      </c>
      <c r="J3690" s="344">
        <v>41206</v>
      </c>
      <c r="K3690" s="345" t="s">
        <v>7312</v>
      </c>
      <c r="L3690" s="345" t="s">
        <v>7313</v>
      </c>
      <c r="M3690" s="345" t="s">
        <v>24</v>
      </c>
      <c r="N3690" s="345" t="s">
        <v>1857</v>
      </c>
      <c r="O3690" s="345"/>
      <c r="P3690" s="345" t="s">
        <v>8965</v>
      </c>
      <c r="Q3690" s="344"/>
      <c r="R3690" s="344">
        <v>42275</v>
      </c>
      <c r="S3690" s="346">
        <v>250</v>
      </c>
      <c r="T3690" s="347">
        <v>5000000000</v>
      </c>
    </row>
    <row r="3691" spans="1:20" ht="15">
      <c r="A3691">
        <v>3690</v>
      </c>
      <c r="B3691" s="344">
        <v>41271</v>
      </c>
      <c r="C3691" s="345" t="s">
        <v>9137</v>
      </c>
      <c r="D3691" s="345" t="s">
        <v>9138</v>
      </c>
      <c r="E3691" s="345" t="s">
        <v>25244</v>
      </c>
      <c r="F3691" s="345" t="s">
        <v>31169</v>
      </c>
      <c r="G3691" s="345" t="s">
        <v>25246</v>
      </c>
      <c r="H3691" s="346">
        <v>10000</v>
      </c>
      <c r="I3691" s="345" t="s">
        <v>3894</v>
      </c>
      <c r="J3691" s="344">
        <v>41207</v>
      </c>
      <c r="K3691" s="345" t="s">
        <v>7312</v>
      </c>
      <c r="L3691" s="345" t="s">
        <v>7313</v>
      </c>
      <c r="M3691" s="345" t="s">
        <v>24</v>
      </c>
      <c r="N3691" s="345" t="s">
        <v>235</v>
      </c>
      <c r="O3691" s="345"/>
      <c r="P3691" s="345" t="s">
        <v>8962</v>
      </c>
      <c r="Q3691" s="344"/>
      <c r="R3691" s="344">
        <v>41388</v>
      </c>
      <c r="S3691" s="346">
        <v>110000</v>
      </c>
      <c r="T3691" s="347">
        <v>1100000000</v>
      </c>
    </row>
    <row r="3692" spans="1:20" ht="15">
      <c r="A3692">
        <v>3691</v>
      </c>
      <c r="B3692" s="344">
        <v>41271</v>
      </c>
      <c r="C3692" s="345" t="s">
        <v>9137</v>
      </c>
      <c r="D3692" s="345" t="s">
        <v>9138</v>
      </c>
      <c r="E3692" s="345" t="s">
        <v>25280</v>
      </c>
      <c r="F3692" s="345" t="s">
        <v>31170</v>
      </c>
      <c r="G3692" s="345" t="s">
        <v>25282</v>
      </c>
      <c r="H3692" s="346">
        <v>10000</v>
      </c>
      <c r="I3692" s="345" t="s">
        <v>3894</v>
      </c>
      <c r="J3692" s="344">
        <v>41207</v>
      </c>
      <c r="K3692" s="345" t="s">
        <v>7312</v>
      </c>
      <c r="L3692" s="345" t="s">
        <v>7313</v>
      </c>
      <c r="M3692" s="345" t="s">
        <v>24</v>
      </c>
      <c r="N3692" s="345" t="s">
        <v>235</v>
      </c>
      <c r="O3692" s="345"/>
      <c r="P3692" s="345" t="s">
        <v>8962</v>
      </c>
      <c r="Q3692" s="344"/>
      <c r="R3692" s="344">
        <v>41572</v>
      </c>
      <c r="S3692" s="346">
        <v>870000</v>
      </c>
      <c r="T3692" s="347">
        <v>8700000000</v>
      </c>
    </row>
    <row r="3693" spans="1:20" ht="15">
      <c r="A3693">
        <v>3692</v>
      </c>
      <c r="B3693" s="344">
        <v>41271</v>
      </c>
      <c r="C3693" s="345" t="s">
        <v>10490</v>
      </c>
      <c r="D3693" s="345" t="s">
        <v>10491</v>
      </c>
      <c r="E3693" s="345" t="s">
        <v>29090</v>
      </c>
      <c r="F3693" s="345" t="s">
        <v>31171</v>
      </c>
      <c r="G3693" s="345" t="s">
        <v>29092</v>
      </c>
      <c r="H3693" s="346">
        <v>1000</v>
      </c>
      <c r="I3693" s="345" t="s">
        <v>4177</v>
      </c>
      <c r="J3693" s="344">
        <v>41208</v>
      </c>
      <c r="K3693" s="345" t="s">
        <v>7312</v>
      </c>
      <c r="L3693" s="345" t="s">
        <v>7313</v>
      </c>
      <c r="M3693" s="345" t="s">
        <v>24</v>
      </c>
      <c r="N3693" s="345" t="s">
        <v>1857</v>
      </c>
      <c r="O3693" s="345"/>
      <c r="P3693" s="345" t="s">
        <v>8965</v>
      </c>
      <c r="Q3693" s="344"/>
      <c r="R3693" s="344">
        <v>44773</v>
      </c>
      <c r="S3693" s="346">
        <v>1067</v>
      </c>
      <c r="T3693" s="347">
        <v>1067000</v>
      </c>
    </row>
    <row r="3694" spans="1:20" ht="15">
      <c r="A3694">
        <v>3693</v>
      </c>
      <c r="B3694" s="344">
        <v>41271</v>
      </c>
      <c r="C3694" s="345" t="s">
        <v>7463</v>
      </c>
      <c r="D3694" s="345" t="s">
        <v>7464</v>
      </c>
      <c r="E3694" s="345" t="s">
        <v>28749</v>
      </c>
      <c r="F3694" s="345" t="s">
        <v>31172</v>
      </c>
      <c r="G3694" s="345" t="s">
        <v>28751</v>
      </c>
      <c r="H3694" s="346">
        <v>1</v>
      </c>
      <c r="I3694" s="345" t="s">
        <v>4712</v>
      </c>
      <c r="J3694" s="344">
        <v>41208</v>
      </c>
      <c r="K3694" s="345" t="s">
        <v>7312</v>
      </c>
      <c r="L3694" s="345" t="s">
        <v>7313</v>
      </c>
      <c r="M3694" s="345" t="s">
        <v>24</v>
      </c>
      <c r="N3694" s="345" t="s">
        <v>7411</v>
      </c>
      <c r="O3694" s="345" t="s">
        <v>7412</v>
      </c>
      <c r="P3694" s="345"/>
      <c r="Q3694" s="344"/>
      <c r="R3694" s="344"/>
      <c r="S3694" s="346">
        <v>6011378</v>
      </c>
      <c r="T3694" s="347">
        <v>6011378</v>
      </c>
    </row>
    <row r="3695" spans="1:20" ht="15">
      <c r="A3695">
        <v>3694</v>
      </c>
      <c r="B3695" s="344">
        <v>41271</v>
      </c>
      <c r="C3695" s="345" t="s">
        <v>7463</v>
      </c>
      <c r="D3695" s="345" t="s">
        <v>7464</v>
      </c>
      <c r="E3695" s="345" t="s">
        <v>28852</v>
      </c>
      <c r="F3695" s="345" t="s">
        <v>31173</v>
      </c>
      <c r="G3695" s="345" t="s">
        <v>28854</v>
      </c>
      <c r="H3695" s="346">
        <v>1</v>
      </c>
      <c r="I3695" s="345" t="s">
        <v>3894</v>
      </c>
      <c r="J3695" s="344">
        <v>41208</v>
      </c>
      <c r="K3695" s="345" t="s">
        <v>7312</v>
      </c>
      <c r="L3695" s="345" t="s">
        <v>7313</v>
      </c>
      <c r="M3695" s="345" t="s">
        <v>24</v>
      </c>
      <c r="N3695" s="345" t="s">
        <v>7411</v>
      </c>
      <c r="O3695" s="345" t="s">
        <v>7412</v>
      </c>
      <c r="P3695" s="345"/>
      <c r="Q3695" s="344"/>
      <c r="R3695" s="344"/>
      <c r="S3695" s="346">
        <v>3216607261</v>
      </c>
      <c r="T3695" s="347">
        <v>3216607261</v>
      </c>
    </row>
    <row r="3696" spans="1:20" ht="15">
      <c r="A3696">
        <v>3695</v>
      </c>
      <c r="B3696" s="344">
        <v>41271</v>
      </c>
      <c r="C3696" s="345" t="s">
        <v>10633</v>
      </c>
      <c r="D3696" s="345" t="s">
        <v>10634</v>
      </c>
      <c r="E3696" s="345" t="s">
        <v>29204</v>
      </c>
      <c r="F3696" s="345" t="s">
        <v>31174</v>
      </c>
      <c r="G3696" s="345" t="s">
        <v>29206</v>
      </c>
      <c r="H3696" s="346">
        <v>100</v>
      </c>
      <c r="I3696" s="345" t="s">
        <v>4177</v>
      </c>
      <c r="J3696" s="344">
        <v>41208</v>
      </c>
      <c r="K3696" s="345" t="s">
        <v>7312</v>
      </c>
      <c r="L3696" s="345" t="s">
        <v>7313</v>
      </c>
      <c r="M3696" s="345" t="s">
        <v>24</v>
      </c>
      <c r="N3696" s="345" t="s">
        <v>1857</v>
      </c>
      <c r="O3696" s="345"/>
      <c r="P3696" s="345" t="s">
        <v>8962</v>
      </c>
      <c r="Q3696" s="344"/>
      <c r="R3696" s="344">
        <v>41573</v>
      </c>
      <c r="S3696" s="346">
        <v>58770</v>
      </c>
      <c r="T3696" s="347">
        <v>5877000</v>
      </c>
    </row>
    <row r="3697" spans="1:20" ht="15">
      <c r="A3697">
        <v>3696</v>
      </c>
      <c r="B3697" s="344">
        <v>41271</v>
      </c>
      <c r="C3697" s="345" t="s">
        <v>10633</v>
      </c>
      <c r="D3697" s="345" t="s">
        <v>10634</v>
      </c>
      <c r="E3697" s="345" t="s">
        <v>29227</v>
      </c>
      <c r="F3697" s="345" t="s">
        <v>31175</v>
      </c>
      <c r="G3697" s="345" t="s">
        <v>29229</v>
      </c>
      <c r="H3697" s="346">
        <v>100</v>
      </c>
      <c r="I3697" s="345" t="s">
        <v>4177</v>
      </c>
      <c r="J3697" s="344">
        <v>41208</v>
      </c>
      <c r="K3697" s="345" t="s">
        <v>7312</v>
      </c>
      <c r="L3697" s="345" t="s">
        <v>7313</v>
      </c>
      <c r="M3697" s="345" t="s">
        <v>24</v>
      </c>
      <c r="N3697" s="345" t="s">
        <v>1857</v>
      </c>
      <c r="O3697" s="345"/>
      <c r="P3697" s="345" t="s">
        <v>8962</v>
      </c>
      <c r="Q3697" s="344"/>
      <c r="R3697" s="344">
        <v>41938</v>
      </c>
      <c r="S3697" s="346">
        <v>4722</v>
      </c>
      <c r="T3697" s="347">
        <v>472200</v>
      </c>
    </row>
    <row r="3698" spans="1:20" ht="15">
      <c r="A3698">
        <v>3697</v>
      </c>
      <c r="B3698" s="344">
        <v>41271</v>
      </c>
      <c r="C3698" s="345" t="s">
        <v>31176</v>
      </c>
      <c r="D3698" s="345" t="s">
        <v>31177</v>
      </c>
      <c r="E3698" s="345" t="s">
        <v>25611</v>
      </c>
      <c r="F3698" s="345" t="s">
        <v>31178</v>
      </c>
      <c r="G3698" s="345" t="s">
        <v>25613</v>
      </c>
      <c r="H3698" s="346">
        <v>100000</v>
      </c>
      <c r="I3698" s="345" t="s">
        <v>3894</v>
      </c>
      <c r="J3698" s="344">
        <v>41211</v>
      </c>
      <c r="K3698" s="345" t="s">
        <v>7312</v>
      </c>
      <c r="L3698" s="345" t="s">
        <v>7313</v>
      </c>
      <c r="M3698" s="345" t="s">
        <v>24</v>
      </c>
      <c r="N3698" s="345" t="s">
        <v>11491</v>
      </c>
      <c r="O3698" s="345"/>
      <c r="P3698" s="345"/>
      <c r="Q3698" s="344"/>
      <c r="R3698" s="344"/>
      <c r="S3698" s="346">
        <v>53</v>
      </c>
      <c r="T3698" s="347">
        <v>5300000</v>
      </c>
    </row>
    <row r="3699" spans="1:20" ht="15">
      <c r="A3699">
        <v>3698</v>
      </c>
      <c r="B3699" s="344">
        <v>41271</v>
      </c>
      <c r="C3699" s="345" t="s">
        <v>31176</v>
      </c>
      <c r="D3699" s="345" t="s">
        <v>31177</v>
      </c>
      <c r="E3699" s="345" t="s">
        <v>27033</v>
      </c>
      <c r="F3699" s="345" t="s">
        <v>31179</v>
      </c>
      <c r="G3699" s="345" t="s">
        <v>27034</v>
      </c>
      <c r="H3699" s="346">
        <v>10000</v>
      </c>
      <c r="I3699" s="345" t="s">
        <v>3894</v>
      </c>
      <c r="J3699" s="344">
        <v>41211</v>
      </c>
      <c r="K3699" s="345" t="s">
        <v>7312</v>
      </c>
      <c r="L3699" s="345" t="s">
        <v>7313</v>
      </c>
      <c r="M3699" s="345" t="s">
        <v>24</v>
      </c>
      <c r="N3699" s="345" t="s">
        <v>11491</v>
      </c>
      <c r="O3699" s="345"/>
      <c r="P3699" s="345"/>
      <c r="Q3699" s="344"/>
      <c r="R3699" s="344"/>
      <c r="S3699" s="346">
        <v>5</v>
      </c>
      <c r="T3699" s="347">
        <v>50000</v>
      </c>
    </row>
    <row r="3700" spans="1:20" ht="15">
      <c r="A3700">
        <v>3699</v>
      </c>
      <c r="B3700" s="344">
        <v>41271</v>
      </c>
      <c r="C3700" s="345" t="s">
        <v>10633</v>
      </c>
      <c r="D3700" s="345" t="s">
        <v>10634</v>
      </c>
      <c r="E3700" s="345" t="s">
        <v>29247</v>
      </c>
      <c r="F3700" s="345" t="s">
        <v>31180</v>
      </c>
      <c r="G3700" s="345" t="s">
        <v>29249</v>
      </c>
      <c r="H3700" s="346">
        <v>10000</v>
      </c>
      <c r="I3700" s="345" t="s">
        <v>3894</v>
      </c>
      <c r="J3700" s="344">
        <v>41211</v>
      </c>
      <c r="K3700" s="345" t="s">
        <v>7312</v>
      </c>
      <c r="L3700" s="345" t="s">
        <v>7313</v>
      </c>
      <c r="M3700" s="345" t="s">
        <v>24</v>
      </c>
      <c r="N3700" s="345" t="s">
        <v>1857</v>
      </c>
      <c r="O3700" s="345"/>
      <c r="P3700" s="345" t="s">
        <v>8965</v>
      </c>
      <c r="Q3700" s="344"/>
      <c r="R3700" s="344">
        <v>44862</v>
      </c>
      <c r="S3700" s="346">
        <v>32500</v>
      </c>
      <c r="T3700" s="347">
        <v>325000000</v>
      </c>
    </row>
    <row r="3701" spans="1:20" ht="15">
      <c r="A3701">
        <v>3700</v>
      </c>
      <c r="B3701" s="344">
        <v>41271</v>
      </c>
      <c r="C3701" s="345" t="s">
        <v>10633</v>
      </c>
      <c r="D3701" s="345" t="s">
        <v>10634</v>
      </c>
      <c r="E3701" s="345" t="s">
        <v>29243</v>
      </c>
      <c r="F3701" s="345" t="s">
        <v>31181</v>
      </c>
      <c r="G3701" s="345" t="s">
        <v>29245</v>
      </c>
      <c r="H3701" s="346">
        <v>10000</v>
      </c>
      <c r="I3701" s="345" t="s">
        <v>3894</v>
      </c>
      <c r="J3701" s="344">
        <v>41211</v>
      </c>
      <c r="K3701" s="345" t="s">
        <v>7312</v>
      </c>
      <c r="L3701" s="345" t="s">
        <v>7313</v>
      </c>
      <c r="M3701" s="345" t="s">
        <v>24</v>
      </c>
      <c r="N3701" s="345" t="s">
        <v>1857</v>
      </c>
      <c r="O3701" s="345"/>
      <c r="P3701" s="345" t="s">
        <v>8965</v>
      </c>
      <c r="Q3701" s="344"/>
      <c r="R3701" s="344">
        <v>43399</v>
      </c>
      <c r="S3701" s="346">
        <v>375000</v>
      </c>
      <c r="T3701" s="347">
        <v>3750000000</v>
      </c>
    </row>
    <row r="3702" spans="1:20" ht="15">
      <c r="A3702">
        <v>3701</v>
      </c>
      <c r="B3702" s="344">
        <v>41271</v>
      </c>
      <c r="C3702" s="345" t="s">
        <v>10633</v>
      </c>
      <c r="D3702" s="345" t="s">
        <v>10634</v>
      </c>
      <c r="E3702" s="345" t="s">
        <v>29235</v>
      </c>
      <c r="F3702" s="345" t="s">
        <v>31182</v>
      </c>
      <c r="G3702" s="345" t="s">
        <v>29237</v>
      </c>
      <c r="H3702" s="346">
        <v>10000</v>
      </c>
      <c r="I3702" s="345" t="s">
        <v>3894</v>
      </c>
      <c r="J3702" s="344">
        <v>41211</v>
      </c>
      <c r="K3702" s="345" t="s">
        <v>7312</v>
      </c>
      <c r="L3702" s="345" t="s">
        <v>7313</v>
      </c>
      <c r="M3702" s="345" t="s">
        <v>24</v>
      </c>
      <c r="N3702" s="345" t="s">
        <v>1857</v>
      </c>
      <c r="O3702" s="345"/>
      <c r="P3702" s="345" t="s">
        <v>8965</v>
      </c>
      <c r="Q3702" s="344"/>
      <c r="R3702" s="344">
        <v>44865</v>
      </c>
      <c r="S3702" s="346">
        <v>195000</v>
      </c>
      <c r="T3702" s="347">
        <v>1950000000</v>
      </c>
    </row>
    <row r="3703" spans="1:20" ht="15">
      <c r="A3703">
        <v>3702</v>
      </c>
      <c r="B3703" s="344">
        <v>41271</v>
      </c>
      <c r="C3703" s="345" t="s">
        <v>31183</v>
      </c>
      <c r="D3703" s="345" t="s">
        <v>31184</v>
      </c>
      <c r="E3703" s="345" t="s">
        <v>27590</v>
      </c>
      <c r="F3703" s="345" t="s">
        <v>31185</v>
      </c>
      <c r="G3703" s="345" t="s">
        <v>27592</v>
      </c>
      <c r="H3703" s="346">
        <v>1000</v>
      </c>
      <c r="I3703" s="345" t="s">
        <v>3894</v>
      </c>
      <c r="J3703" s="344">
        <v>41211</v>
      </c>
      <c r="K3703" s="345" t="s">
        <v>7312</v>
      </c>
      <c r="L3703" s="345" t="s">
        <v>7313</v>
      </c>
      <c r="M3703" s="345" t="s">
        <v>24</v>
      </c>
      <c r="N3703" s="345" t="s">
        <v>11491</v>
      </c>
      <c r="O3703" s="345"/>
      <c r="P3703" s="345"/>
      <c r="Q3703" s="344"/>
      <c r="R3703" s="344"/>
      <c r="S3703" s="346">
        <v>25000</v>
      </c>
      <c r="T3703" s="347">
        <v>25000000</v>
      </c>
    </row>
    <row r="3704" spans="1:20" ht="15">
      <c r="A3704">
        <v>3703</v>
      </c>
      <c r="B3704" s="344">
        <v>41271</v>
      </c>
      <c r="C3704" s="345" t="s">
        <v>9137</v>
      </c>
      <c r="D3704" s="345" t="s">
        <v>9138</v>
      </c>
      <c r="E3704" s="345" t="s">
        <v>25283</v>
      </c>
      <c r="F3704" s="345" t="s">
        <v>31186</v>
      </c>
      <c r="G3704" s="345" t="s">
        <v>25285</v>
      </c>
      <c r="H3704" s="346">
        <v>10000</v>
      </c>
      <c r="I3704" s="345" t="s">
        <v>3894</v>
      </c>
      <c r="J3704" s="344">
        <v>41212</v>
      </c>
      <c r="K3704" s="345" t="s">
        <v>7312</v>
      </c>
      <c r="L3704" s="345" t="s">
        <v>7313</v>
      </c>
      <c r="M3704" s="345" t="s">
        <v>24</v>
      </c>
      <c r="N3704" s="345" t="s">
        <v>235</v>
      </c>
      <c r="O3704" s="345"/>
      <c r="P3704" s="345" t="s">
        <v>8962</v>
      </c>
      <c r="Q3704" s="344"/>
      <c r="R3704" s="344">
        <v>41577</v>
      </c>
      <c r="S3704" s="346">
        <v>900000</v>
      </c>
      <c r="T3704" s="347">
        <v>9000000000</v>
      </c>
    </row>
    <row r="3705" spans="1:20" ht="15">
      <c r="A3705">
        <v>3704</v>
      </c>
      <c r="B3705" s="344">
        <v>41271</v>
      </c>
      <c r="C3705" s="345" t="s">
        <v>9137</v>
      </c>
      <c r="D3705" s="345" t="s">
        <v>9138</v>
      </c>
      <c r="E3705" s="345" t="s">
        <v>25206</v>
      </c>
      <c r="F3705" s="345" t="s">
        <v>31187</v>
      </c>
      <c r="G3705" s="345" t="s">
        <v>25208</v>
      </c>
      <c r="H3705" s="346">
        <v>10000</v>
      </c>
      <c r="I3705" s="345" t="s">
        <v>3894</v>
      </c>
      <c r="J3705" s="344">
        <v>41213</v>
      </c>
      <c r="K3705" s="345" t="s">
        <v>7312</v>
      </c>
      <c r="L3705" s="345" t="s">
        <v>7313</v>
      </c>
      <c r="M3705" s="345" t="s">
        <v>24</v>
      </c>
      <c r="N3705" s="345" t="s">
        <v>230</v>
      </c>
      <c r="O3705" s="345"/>
      <c r="P3705" s="345" t="s">
        <v>9136</v>
      </c>
      <c r="Q3705" s="344"/>
      <c r="R3705" s="344">
        <v>41304</v>
      </c>
      <c r="S3705" s="346">
        <v>5850000</v>
      </c>
      <c r="T3705" s="347">
        <v>58500000000</v>
      </c>
    </row>
    <row r="3706" spans="1:20" ht="15">
      <c r="A3706">
        <v>3705</v>
      </c>
      <c r="B3706" s="344">
        <v>41271</v>
      </c>
      <c r="C3706" s="345" t="s">
        <v>9137</v>
      </c>
      <c r="D3706" s="345" t="s">
        <v>9138</v>
      </c>
      <c r="E3706" s="345" t="s">
        <v>25247</v>
      </c>
      <c r="F3706" s="345" t="s">
        <v>31188</v>
      </c>
      <c r="G3706" s="345" t="s">
        <v>25249</v>
      </c>
      <c r="H3706" s="346">
        <v>10000</v>
      </c>
      <c r="I3706" s="345" t="s">
        <v>3894</v>
      </c>
      <c r="J3706" s="344">
        <v>41212</v>
      </c>
      <c r="K3706" s="345" t="s">
        <v>7312</v>
      </c>
      <c r="L3706" s="345" t="s">
        <v>7313</v>
      </c>
      <c r="M3706" s="345" t="s">
        <v>24</v>
      </c>
      <c r="N3706" s="345" t="s">
        <v>235</v>
      </c>
      <c r="O3706" s="345"/>
      <c r="P3706" s="345" t="s">
        <v>8962</v>
      </c>
      <c r="Q3706" s="344"/>
      <c r="R3706" s="344">
        <v>41396</v>
      </c>
      <c r="S3706" s="346">
        <v>20000</v>
      </c>
      <c r="T3706" s="347">
        <v>200000000</v>
      </c>
    </row>
    <row r="3707" spans="1:20" ht="15">
      <c r="A3707">
        <v>3706</v>
      </c>
      <c r="B3707" s="344">
        <v>41271</v>
      </c>
      <c r="C3707" s="345" t="s">
        <v>7436</v>
      </c>
      <c r="D3707" s="345" t="s">
        <v>7437</v>
      </c>
      <c r="E3707" s="345" t="s">
        <v>28896</v>
      </c>
      <c r="F3707" s="345" t="s">
        <v>31189</v>
      </c>
      <c r="G3707" s="345" t="s">
        <v>28898</v>
      </c>
      <c r="H3707" s="346">
        <v>1</v>
      </c>
      <c r="I3707" s="345" t="s">
        <v>3894</v>
      </c>
      <c r="J3707" s="344">
        <v>41212</v>
      </c>
      <c r="K3707" s="345" t="s">
        <v>7312</v>
      </c>
      <c r="L3707" s="345" t="s">
        <v>7313</v>
      </c>
      <c r="M3707" s="345" t="s">
        <v>24</v>
      </c>
      <c r="N3707" s="345" t="s">
        <v>7411</v>
      </c>
      <c r="O3707" s="345" t="s">
        <v>7412</v>
      </c>
      <c r="P3707" s="345"/>
      <c r="Q3707" s="344"/>
      <c r="R3707" s="344"/>
      <c r="S3707" s="346">
        <v>49866649</v>
      </c>
      <c r="T3707" s="347">
        <v>49866649</v>
      </c>
    </row>
    <row r="3708" spans="1:20" ht="15">
      <c r="A3708">
        <v>3707</v>
      </c>
      <c r="B3708" s="344">
        <v>41271</v>
      </c>
      <c r="C3708" s="345" t="s">
        <v>7418</v>
      </c>
      <c r="D3708" s="345" t="s">
        <v>29822</v>
      </c>
      <c r="E3708" s="345" t="s">
        <v>28767</v>
      </c>
      <c r="F3708" s="345" t="s">
        <v>31190</v>
      </c>
      <c r="G3708" s="345" t="s">
        <v>28769</v>
      </c>
      <c r="H3708" s="346">
        <v>1</v>
      </c>
      <c r="I3708" s="345" t="s">
        <v>3894</v>
      </c>
      <c r="J3708" s="344">
        <v>41212</v>
      </c>
      <c r="K3708" s="345" t="s">
        <v>7312</v>
      </c>
      <c r="L3708" s="345" t="s">
        <v>7313</v>
      </c>
      <c r="M3708" s="345" t="s">
        <v>24</v>
      </c>
      <c r="N3708" s="345" t="s">
        <v>7411</v>
      </c>
      <c r="O3708" s="345" t="s">
        <v>7412</v>
      </c>
      <c r="P3708" s="345"/>
      <c r="Q3708" s="344"/>
      <c r="R3708" s="344"/>
      <c r="S3708" s="346">
        <v>58397749</v>
      </c>
      <c r="T3708" s="347">
        <v>58397749</v>
      </c>
    </row>
    <row r="3709" spans="1:20" ht="15">
      <c r="A3709">
        <v>3708</v>
      </c>
      <c r="B3709" s="344">
        <v>41271</v>
      </c>
      <c r="C3709" s="345" t="s">
        <v>31191</v>
      </c>
      <c r="D3709" s="345" t="s">
        <v>31192</v>
      </c>
      <c r="E3709" s="345" t="s">
        <v>27019</v>
      </c>
      <c r="F3709" s="345" t="s">
        <v>31193</v>
      </c>
      <c r="G3709" s="345" t="s">
        <v>27021</v>
      </c>
      <c r="H3709" s="346">
        <v>100000</v>
      </c>
      <c r="I3709" s="345" t="s">
        <v>3894</v>
      </c>
      <c r="J3709" s="344">
        <v>41212</v>
      </c>
      <c r="K3709" s="345" t="s">
        <v>7312</v>
      </c>
      <c r="L3709" s="345" t="s">
        <v>7313</v>
      </c>
      <c r="M3709" s="345" t="s">
        <v>24</v>
      </c>
      <c r="N3709" s="345" t="s">
        <v>11491</v>
      </c>
      <c r="O3709" s="345"/>
      <c r="P3709" s="345"/>
      <c r="Q3709" s="344"/>
      <c r="R3709" s="344"/>
      <c r="S3709" s="346">
        <v>50</v>
      </c>
      <c r="T3709" s="347">
        <v>5000000</v>
      </c>
    </row>
    <row r="3710" spans="1:20" ht="15">
      <c r="A3710">
        <v>3709</v>
      </c>
      <c r="B3710" s="344">
        <v>41271</v>
      </c>
      <c r="C3710" s="345" t="s">
        <v>31194</v>
      </c>
      <c r="D3710" s="345" t="s">
        <v>31195</v>
      </c>
      <c r="E3710" s="345" t="s">
        <v>27850</v>
      </c>
      <c r="F3710" s="345" t="s">
        <v>31196</v>
      </c>
      <c r="G3710" s="345" t="s">
        <v>27852</v>
      </c>
      <c r="H3710" s="346">
        <v>100000</v>
      </c>
      <c r="I3710" s="345" t="s">
        <v>3894</v>
      </c>
      <c r="J3710" s="344">
        <v>41212</v>
      </c>
      <c r="K3710" s="345" t="s">
        <v>7312</v>
      </c>
      <c r="L3710" s="345" t="s">
        <v>7313</v>
      </c>
      <c r="M3710" s="345" t="s">
        <v>24</v>
      </c>
      <c r="N3710" s="345" t="s">
        <v>11491</v>
      </c>
      <c r="O3710" s="345"/>
      <c r="P3710" s="345"/>
      <c r="Q3710" s="344"/>
      <c r="R3710" s="344"/>
      <c r="S3710" s="346">
        <v>2250</v>
      </c>
      <c r="T3710" s="347">
        <v>225000000</v>
      </c>
    </row>
    <row r="3711" spans="1:20" ht="15">
      <c r="A3711">
        <v>3710</v>
      </c>
      <c r="B3711" s="344">
        <v>41271</v>
      </c>
      <c r="C3711" s="345" t="s">
        <v>17275</v>
      </c>
      <c r="D3711" s="345" t="s">
        <v>17276</v>
      </c>
      <c r="E3711" s="345" t="s">
        <v>27724</v>
      </c>
      <c r="F3711" s="345" t="s">
        <v>31197</v>
      </c>
      <c r="G3711" s="345" t="s">
        <v>27726</v>
      </c>
      <c r="H3711" s="346">
        <v>1000</v>
      </c>
      <c r="I3711" s="345" t="s">
        <v>3894</v>
      </c>
      <c r="J3711" s="344">
        <v>41212</v>
      </c>
      <c r="K3711" s="345" t="s">
        <v>7312</v>
      </c>
      <c r="L3711" s="345" t="s">
        <v>7313</v>
      </c>
      <c r="M3711" s="345" t="s">
        <v>24</v>
      </c>
      <c r="N3711" s="345" t="s">
        <v>11512</v>
      </c>
      <c r="O3711" s="345"/>
      <c r="P3711" s="345"/>
      <c r="Q3711" s="344"/>
      <c r="R3711" s="344"/>
      <c r="S3711" s="346">
        <v>2</v>
      </c>
      <c r="T3711" s="347">
        <v>2000</v>
      </c>
    </row>
    <row r="3712" spans="1:20" ht="15">
      <c r="A3712">
        <v>3711</v>
      </c>
      <c r="B3712" s="344">
        <v>41271</v>
      </c>
      <c r="C3712" s="345" t="s">
        <v>31198</v>
      </c>
      <c r="D3712" s="345" t="s">
        <v>31199</v>
      </c>
      <c r="E3712" s="345" t="s">
        <v>27968</v>
      </c>
      <c r="F3712" s="345" t="s">
        <v>31200</v>
      </c>
      <c r="G3712" s="345" t="s">
        <v>27970</v>
      </c>
      <c r="H3712" s="346">
        <v>1</v>
      </c>
      <c r="I3712" s="345" t="s">
        <v>3894</v>
      </c>
      <c r="J3712" s="344">
        <v>41213</v>
      </c>
      <c r="K3712" s="345" t="s">
        <v>7312</v>
      </c>
      <c r="L3712" s="345" t="s">
        <v>7313</v>
      </c>
      <c r="M3712" s="345" t="s">
        <v>24</v>
      </c>
      <c r="N3712" s="345" t="s">
        <v>11491</v>
      </c>
      <c r="O3712" s="345"/>
      <c r="P3712" s="345"/>
      <c r="Q3712" s="344"/>
      <c r="R3712" s="344"/>
      <c r="S3712" s="346">
        <v>5000000</v>
      </c>
      <c r="T3712" s="347">
        <v>5000000</v>
      </c>
    </row>
    <row r="3713" spans="1:20" ht="15">
      <c r="A3713">
        <v>3712</v>
      </c>
      <c r="B3713" s="344">
        <v>41271</v>
      </c>
      <c r="C3713" s="345" t="s">
        <v>31201</v>
      </c>
      <c r="D3713" s="345" t="s">
        <v>31202</v>
      </c>
      <c r="E3713" s="345" t="s">
        <v>27653</v>
      </c>
      <c r="F3713" s="345" t="s">
        <v>31203</v>
      </c>
      <c r="G3713" s="345" t="s">
        <v>27655</v>
      </c>
      <c r="H3713" s="346">
        <v>5000</v>
      </c>
      <c r="I3713" s="345" t="s">
        <v>3894</v>
      </c>
      <c r="J3713" s="344">
        <v>41213</v>
      </c>
      <c r="K3713" s="345" t="s">
        <v>7312</v>
      </c>
      <c r="L3713" s="345" t="s">
        <v>7313</v>
      </c>
      <c r="M3713" s="345" t="s">
        <v>24</v>
      </c>
      <c r="N3713" s="345" t="s">
        <v>11491</v>
      </c>
      <c r="O3713" s="345"/>
      <c r="P3713" s="345"/>
      <c r="Q3713" s="344"/>
      <c r="R3713" s="344"/>
      <c r="S3713" s="346">
        <v>2000</v>
      </c>
      <c r="T3713" s="347">
        <v>10000000</v>
      </c>
    </row>
    <row r="3714" spans="1:20" ht="15">
      <c r="A3714">
        <v>3713</v>
      </c>
      <c r="B3714" s="344">
        <v>41271</v>
      </c>
      <c r="C3714" s="345" t="s">
        <v>7441</v>
      </c>
      <c r="D3714" s="345" t="s">
        <v>7442</v>
      </c>
      <c r="E3714" s="345" t="s">
        <v>28825</v>
      </c>
      <c r="F3714" s="345" t="s">
        <v>31204</v>
      </c>
      <c r="G3714" s="345" t="s">
        <v>28827</v>
      </c>
      <c r="H3714" s="346">
        <v>10000</v>
      </c>
      <c r="I3714" s="345" t="s">
        <v>3894</v>
      </c>
      <c r="J3714" s="344">
        <v>41218</v>
      </c>
      <c r="K3714" s="345" t="s">
        <v>7312</v>
      </c>
      <c r="L3714" s="345" t="s">
        <v>7313</v>
      </c>
      <c r="M3714" s="345" t="s">
        <v>24</v>
      </c>
      <c r="N3714" s="345" t="s">
        <v>7411</v>
      </c>
      <c r="O3714" s="345" t="s">
        <v>7412</v>
      </c>
      <c r="P3714" s="345"/>
      <c r="Q3714" s="344"/>
      <c r="R3714" s="344">
        <v>41950</v>
      </c>
      <c r="S3714" s="346">
        <v>217648</v>
      </c>
      <c r="T3714" s="347">
        <v>2176480000</v>
      </c>
    </row>
    <row r="3715" spans="1:20" ht="15">
      <c r="A3715">
        <v>3714</v>
      </c>
      <c r="B3715" s="344">
        <v>41271</v>
      </c>
      <c r="C3715" s="345" t="s">
        <v>7441</v>
      </c>
      <c r="D3715" s="345" t="s">
        <v>7442</v>
      </c>
      <c r="E3715" s="345" t="s">
        <v>28836</v>
      </c>
      <c r="F3715" s="345" t="s">
        <v>31205</v>
      </c>
      <c r="G3715" s="345" t="s">
        <v>28838</v>
      </c>
      <c r="H3715" s="346">
        <v>0.01</v>
      </c>
      <c r="I3715" s="345" t="s">
        <v>4177</v>
      </c>
      <c r="J3715" s="344">
        <v>41218</v>
      </c>
      <c r="K3715" s="345" t="s">
        <v>7312</v>
      </c>
      <c r="L3715" s="345" t="s">
        <v>7313</v>
      </c>
      <c r="M3715" s="345" t="s">
        <v>24</v>
      </c>
      <c r="N3715" s="345" t="s">
        <v>7411</v>
      </c>
      <c r="O3715" s="345" t="s">
        <v>7412</v>
      </c>
      <c r="P3715" s="345"/>
      <c r="Q3715" s="344"/>
      <c r="R3715" s="344">
        <v>41950</v>
      </c>
      <c r="S3715" s="346">
        <v>1916346775</v>
      </c>
      <c r="T3715" s="347">
        <v>19163467.75</v>
      </c>
    </row>
    <row r="3716" spans="1:20" ht="15">
      <c r="A3716">
        <v>3715</v>
      </c>
      <c r="B3716" s="344">
        <v>41271</v>
      </c>
      <c r="C3716" s="345" t="s">
        <v>7441</v>
      </c>
      <c r="D3716" s="345" t="s">
        <v>7442</v>
      </c>
      <c r="E3716" s="345" t="s">
        <v>28831</v>
      </c>
      <c r="F3716" s="345" t="s">
        <v>31206</v>
      </c>
      <c r="G3716" s="345" t="s">
        <v>28833</v>
      </c>
      <c r="H3716" s="346">
        <v>10000</v>
      </c>
      <c r="I3716" s="345" t="s">
        <v>3894</v>
      </c>
      <c r="J3716" s="344">
        <v>41218</v>
      </c>
      <c r="K3716" s="345" t="s">
        <v>7312</v>
      </c>
      <c r="L3716" s="345" t="s">
        <v>7313</v>
      </c>
      <c r="M3716" s="345" t="s">
        <v>24</v>
      </c>
      <c r="N3716" s="345" t="s">
        <v>7411</v>
      </c>
      <c r="O3716" s="345" t="s">
        <v>7412</v>
      </c>
      <c r="P3716" s="345"/>
      <c r="Q3716" s="344"/>
      <c r="R3716" s="344">
        <v>41950</v>
      </c>
      <c r="S3716" s="346">
        <v>174308</v>
      </c>
      <c r="T3716" s="347">
        <v>1743080000</v>
      </c>
    </row>
    <row r="3717" spans="1:20" ht="15">
      <c r="A3717">
        <v>3716</v>
      </c>
      <c r="B3717" s="344">
        <v>41271</v>
      </c>
      <c r="C3717" s="345" t="s">
        <v>31207</v>
      </c>
      <c r="D3717" s="345" t="s">
        <v>31208</v>
      </c>
      <c r="E3717" s="345" t="s">
        <v>27981</v>
      </c>
      <c r="F3717" s="345" t="s">
        <v>31209</v>
      </c>
      <c r="G3717" s="345" t="s">
        <v>27983</v>
      </c>
      <c r="H3717" s="346">
        <v>1000</v>
      </c>
      <c r="I3717" s="345" t="s">
        <v>3894</v>
      </c>
      <c r="J3717" s="344">
        <v>41213</v>
      </c>
      <c r="K3717" s="345" t="s">
        <v>7312</v>
      </c>
      <c r="L3717" s="345" t="s">
        <v>7313</v>
      </c>
      <c r="M3717" s="345" t="s">
        <v>24</v>
      </c>
      <c r="N3717" s="345" t="s">
        <v>11491</v>
      </c>
      <c r="O3717" s="345"/>
      <c r="P3717" s="345"/>
      <c r="Q3717" s="344"/>
      <c r="R3717" s="344"/>
      <c r="S3717" s="346">
        <v>5000</v>
      </c>
      <c r="T3717" s="347">
        <v>5000000</v>
      </c>
    </row>
    <row r="3718" spans="1:20" ht="15">
      <c r="A3718">
        <v>3717</v>
      </c>
      <c r="B3718" s="344">
        <v>41271</v>
      </c>
      <c r="C3718" s="345" t="s">
        <v>10605</v>
      </c>
      <c r="D3718" s="345" t="s">
        <v>10606</v>
      </c>
      <c r="E3718" s="345" t="s">
        <v>29084</v>
      </c>
      <c r="F3718" s="345" t="s">
        <v>31210</v>
      </c>
      <c r="G3718" s="345" t="s">
        <v>29086</v>
      </c>
      <c r="H3718" s="346">
        <v>10000</v>
      </c>
      <c r="I3718" s="345" t="s">
        <v>3894</v>
      </c>
      <c r="J3718" s="344">
        <v>41218</v>
      </c>
      <c r="K3718" s="345" t="s">
        <v>7312</v>
      </c>
      <c r="L3718" s="345" t="s">
        <v>7313</v>
      </c>
      <c r="M3718" s="345" t="s">
        <v>24</v>
      </c>
      <c r="N3718" s="345" t="s">
        <v>1857</v>
      </c>
      <c r="O3718" s="345"/>
      <c r="P3718" s="345" t="s">
        <v>8965</v>
      </c>
      <c r="Q3718" s="344"/>
      <c r="R3718" s="344">
        <v>41949</v>
      </c>
      <c r="S3718" s="346">
        <v>400000</v>
      </c>
      <c r="T3718" s="347">
        <v>4000000000</v>
      </c>
    </row>
    <row r="3719" spans="1:20" ht="15">
      <c r="A3719">
        <v>3718</v>
      </c>
      <c r="B3719" s="344">
        <v>41271</v>
      </c>
      <c r="C3719" s="345" t="s">
        <v>31211</v>
      </c>
      <c r="D3719" s="345" t="s">
        <v>31212</v>
      </c>
      <c r="E3719" s="345" t="s">
        <v>27810</v>
      </c>
      <c r="F3719" s="345" t="s">
        <v>31213</v>
      </c>
      <c r="G3719" s="345" t="s">
        <v>27812</v>
      </c>
      <c r="H3719" s="346">
        <v>1</v>
      </c>
      <c r="I3719" s="345" t="s">
        <v>3894</v>
      </c>
      <c r="J3719" s="344">
        <v>41218</v>
      </c>
      <c r="K3719" s="345" t="s">
        <v>7312</v>
      </c>
      <c r="L3719" s="345" t="s">
        <v>7313</v>
      </c>
      <c r="M3719" s="345" t="s">
        <v>24</v>
      </c>
      <c r="N3719" s="345" t="s">
        <v>11491</v>
      </c>
      <c r="O3719" s="345"/>
      <c r="P3719" s="345"/>
      <c r="Q3719" s="344"/>
      <c r="R3719" s="344"/>
      <c r="S3719" s="346">
        <v>5091048</v>
      </c>
      <c r="T3719" s="347">
        <v>5091048</v>
      </c>
    </row>
    <row r="3720" spans="1:20" ht="15">
      <c r="A3720">
        <v>3719</v>
      </c>
      <c r="B3720" s="344">
        <v>41271</v>
      </c>
      <c r="C3720" s="345" t="s">
        <v>31211</v>
      </c>
      <c r="D3720" s="345" t="s">
        <v>31212</v>
      </c>
      <c r="E3720" s="345" t="s">
        <v>28001</v>
      </c>
      <c r="F3720" s="345" t="s">
        <v>31214</v>
      </c>
      <c r="G3720" s="345" t="s">
        <v>28003</v>
      </c>
      <c r="H3720" s="346">
        <v>1</v>
      </c>
      <c r="I3720" s="345" t="s">
        <v>3894</v>
      </c>
      <c r="J3720" s="344">
        <v>41218</v>
      </c>
      <c r="K3720" s="345" t="s">
        <v>7312</v>
      </c>
      <c r="L3720" s="345" t="s">
        <v>7313</v>
      </c>
      <c r="M3720" s="345" t="s">
        <v>24</v>
      </c>
      <c r="N3720" s="345" t="s">
        <v>11512</v>
      </c>
      <c r="O3720" s="345"/>
      <c r="P3720" s="345"/>
      <c r="Q3720" s="344"/>
      <c r="R3720" s="344"/>
      <c r="S3720" s="346">
        <v>1</v>
      </c>
      <c r="T3720" s="347">
        <v>1</v>
      </c>
    </row>
    <row r="3721" spans="1:20" ht="15">
      <c r="A3721">
        <v>3720</v>
      </c>
      <c r="B3721" s="344">
        <v>41271</v>
      </c>
      <c r="C3721" s="345" t="s">
        <v>31211</v>
      </c>
      <c r="D3721" s="345" t="s">
        <v>31212</v>
      </c>
      <c r="E3721" s="345" t="s">
        <v>28004</v>
      </c>
      <c r="F3721" s="345" t="s">
        <v>31215</v>
      </c>
      <c r="G3721" s="345" t="s">
        <v>28005</v>
      </c>
      <c r="H3721" s="346">
        <v>1</v>
      </c>
      <c r="I3721" s="345" t="s">
        <v>3894</v>
      </c>
      <c r="J3721" s="344">
        <v>41218</v>
      </c>
      <c r="K3721" s="345" t="s">
        <v>7312</v>
      </c>
      <c r="L3721" s="345" t="s">
        <v>7313</v>
      </c>
      <c r="M3721" s="345" t="s">
        <v>24</v>
      </c>
      <c r="N3721" s="345" t="s">
        <v>11512</v>
      </c>
      <c r="O3721" s="345"/>
      <c r="P3721" s="345"/>
      <c r="Q3721" s="344"/>
      <c r="R3721" s="344"/>
      <c r="S3721" s="346">
        <v>1665707</v>
      </c>
      <c r="T3721" s="347">
        <v>1665707</v>
      </c>
    </row>
    <row r="3722" spans="1:20" ht="15">
      <c r="A3722">
        <v>3721</v>
      </c>
      <c r="B3722" s="344">
        <v>41271</v>
      </c>
      <c r="C3722" s="345" t="s">
        <v>31211</v>
      </c>
      <c r="D3722" s="345" t="s">
        <v>31212</v>
      </c>
      <c r="E3722" s="345" t="s">
        <v>28007</v>
      </c>
      <c r="F3722" s="345" t="s">
        <v>31216</v>
      </c>
      <c r="G3722" s="345" t="s">
        <v>28008</v>
      </c>
      <c r="H3722" s="346">
        <v>1</v>
      </c>
      <c r="I3722" s="345" t="s">
        <v>3894</v>
      </c>
      <c r="J3722" s="344">
        <v>41218</v>
      </c>
      <c r="K3722" s="345" t="s">
        <v>7312</v>
      </c>
      <c r="L3722" s="345" t="s">
        <v>7313</v>
      </c>
      <c r="M3722" s="345" t="s">
        <v>24</v>
      </c>
      <c r="N3722" s="345" t="s">
        <v>11512</v>
      </c>
      <c r="O3722" s="345"/>
      <c r="P3722" s="345"/>
      <c r="Q3722" s="344"/>
      <c r="R3722" s="344"/>
      <c r="S3722" s="346">
        <v>1</v>
      </c>
      <c r="T3722" s="347">
        <v>1</v>
      </c>
    </row>
    <row r="3723" spans="1:20" ht="15">
      <c r="A3723">
        <v>3722</v>
      </c>
      <c r="B3723" s="344">
        <v>41271</v>
      </c>
      <c r="C3723" s="345" t="s">
        <v>7453</v>
      </c>
      <c r="D3723" s="345" t="s">
        <v>7454</v>
      </c>
      <c r="E3723" s="345" t="s">
        <v>28674</v>
      </c>
      <c r="F3723" s="345" t="s">
        <v>31217</v>
      </c>
      <c r="G3723" s="345" t="s">
        <v>28676</v>
      </c>
      <c r="H3723" s="346">
        <v>10000</v>
      </c>
      <c r="I3723" s="345" t="s">
        <v>3894</v>
      </c>
      <c r="J3723" s="344">
        <v>41218</v>
      </c>
      <c r="K3723" s="345" t="s">
        <v>7312</v>
      </c>
      <c r="L3723" s="345" t="s">
        <v>7313</v>
      </c>
      <c r="M3723" s="345" t="s">
        <v>24</v>
      </c>
      <c r="N3723" s="345" t="s">
        <v>7411</v>
      </c>
      <c r="O3723" s="345" t="s">
        <v>7315</v>
      </c>
      <c r="P3723" s="345"/>
      <c r="Q3723" s="344"/>
      <c r="R3723" s="344">
        <v>42671</v>
      </c>
      <c r="S3723" s="346">
        <v>196077</v>
      </c>
      <c r="T3723" s="347">
        <v>1960770000</v>
      </c>
    </row>
    <row r="3724" spans="1:20" ht="15">
      <c r="A3724">
        <v>3723</v>
      </c>
      <c r="B3724" s="344">
        <v>41271</v>
      </c>
      <c r="C3724" s="345" t="s">
        <v>9137</v>
      </c>
      <c r="D3724" s="345" t="s">
        <v>9138</v>
      </c>
      <c r="E3724" s="345" t="s">
        <v>25286</v>
      </c>
      <c r="F3724" s="345" t="s">
        <v>31218</v>
      </c>
      <c r="G3724" s="345" t="s">
        <v>25288</v>
      </c>
      <c r="H3724" s="346">
        <v>10000</v>
      </c>
      <c r="I3724" s="345" t="s">
        <v>3894</v>
      </c>
      <c r="J3724" s="344">
        <v>41219</v>
      </c>
      <c r="K3724" s="345" t="s">
        <v>7312</v>
      </c>
      <c r="L3724" s="345" t="s">
        <v>7313</v>
      </c>
      <c r="M3724" s="345" t="s">
        <v>24</v>
      </c>
      <c r="N3724" s="345" t="s">
        <v>235</v>
      </c>
      <c r="O3724" s="345"/>
      <c r="P3724" s="345" t="s">
        <v>8962</v>
      </c>
      <c r="Q3724" s="344"/>
      <c r="R3724" s="344">
        <v>41584</v>
      </c>
      <c r="S3724" s="346">
        <v>350000</v>
      </c>
      <c r="T3724" s="347">
        <v>3500000000</v>
      </c>
    </row>
    <row r="3725" spans="1:20" ht="15">
      <c r="A3725">
        <v>3724</v>
      </c>
      <c r="B3725" s="344">
        <v>41271</v>
      </c>
      <c r="C3725" s="345" t="s">
        <v>9137</v>
      </c>
      <c r="D3725" s="345" t="s">
        <v>9138</v>
      </c>
      <c r="E3725" s="345" t="s">
        <v>25250</v>
      </c>
      <c r="F3725" s="345" t="s">
        <v>31219</v>
      </c>
      <c r="G3725" s="345" t="s">
        <v>25252</v>
      </c>
      <c r="H3725" s="346">
        <v>10000</v>
      </c>
      <c r="I3725" s="345" t="s">
        <v>3894</v>
      </c>
      <c r="J3725" s="344">
        <v>41219</v>
      </c>
      <c r="K3725" s="345" t="s">
        <v>7312</v>
      </c>
      <c r="L3725" s="345" t="s">
        <v>7313</v>
      </c>
      <c r="M3725" s="345" t="s">
        <v>24</v>
      </c>
      <c r="N3725" s="345" t="s">
        <v>235</v>
      </c>
      <c r="O3725" s="345"/>
      <c r="P3725" s="345" t="s">
        <v>8962</v>
      </c>
      <c r="Q3725" s="344"/>
      <c r="R3725" s="344">
        <v>41402</v>
      </c>
      <c r="S3725" s="346">
        <v>20000</v>
      </c>
      <c r="T3725" s="347">
        <v>200000000</v>
      </c>
    </row>
    <row r="3726" spans="1:20" ht="15">
      <c r="A3726">
        <v>3725</v>
      </c>
      <c r="B3726" s="344">
        <v>41271</v>
      </c>
      <c r="C3726" s="345" t="s">
        <v>9137</v>
      </c>
      <c r="D3726" s="345" t="s">
        <v>9138</v>
      </c>
      <c r="E3726" s="345" t="s">
        <v>25209</v>
      </c>
      <c r="F3726" s="345" t="s">
        <v>31220</v>
      </c>
      <c r="G3726" s="345" t="s">
        <v>25211</v>
      </c>
      <c r="H3726" s="346">
        <v>10000</v>
      </c>
      <c r="I3726" s="345" t="s">
        <v>3894</v>
      </c>
      <c r="J3726" s="344">
        <v>41220</v>
      </c>
      <c r="K3726" s="345" t="s">
        <v>7312</v>
      </c>
      <c r="L3726" s="345" t="s">
        <v>7313</v>
      </c>
      <c r="M3726" s="345" t="s">
        <v>24</v>
      </c>
      <c r="N3726" s="345" t="s">
        <v>230</v>
      </c>
      <c r="O3726" s="345"/>
      <c r="P3726" s="345" t="s">
        <v>9136</v>
      </c>
      <c r="Q3726" s="344"/>
      <c r="R3726" s="344">
        <v>41311</v>
      </c>
      <c r="S3726" s="346">
        <v>7200000</v>
      </c>
      <c r="T3726" s="347">
        <v>72000000000</v>
      </c>
    </row>
    <row r="3727" spans="1:20" ht="15">
      <c r="A3727">
        <v>3726</v>
      </c>
      <c r="B3727" s="344">
        <v>41271</v>
      </c>
      <c r="C3727" s="345" t="s">
        <v>31221</v>
      </c>
      <c r="D3727" s="345" t="s">
        <v>31222</v>
      </c>
      <c r="E3727" s="345" t="s">
        <v>27460</v>
      </c>
      <c r="F3727" s="345" t="s">
        <v>31223</v>
      </c>
      <c r="G3727" s="345" t="s">
        <v>27462</v>
      </c>
      <c r="H3727" s="346">
        <v>500</v>
      </c>
      <c r="I3727" s="345" t="s">
        <v>3894</v>
      </c>
      <c r="J3727" s="344">
        <v>41219</v>
      </c>
      <c r="K3727" s="345" t="s">
        <v>7312</v>
      </c>
      <c r="L3727" s="345" t="s">
        <v>7313</v>
      </c>
      <c r="M3727" s="345" t="s">
        <v>24</v>
      </c>
      <c r="N3727" s="345" t="s">
        <v>11491</v>
      </c>
      <c r="O3727" s="345"/>
      <c r="P3727" s="345"/>
      <c r="Q3727" s="344"/>
      <c r="R3727" s="344"/>
      <c r="S3727" s="346">
        <v>202314</v>
      </c>
      <c r="T3727" s="347">
        <v>101157000</v>
      </c>
    </row>
    <row r="3728" spans="1:20" ht="15">
      <c r="A3728">
        <v>3727</v>
      </c>
      <c r="B3728" s="344">
        <v>41271</v>
      </c>
      <c r="C3728" s="345" t="s">
        <v>31224</v>
      </c>
      <c r="D3728" s="345" t="s">
        <v>31225</v>
      </c>
      <c r="E3728" s="345" t="s">
        <v>27856</v>
      </c>
      <c r="F3728" s="345" t="s">
        <v>31226</v>
      </c>
      <c r="G3728" s="345" t="s">
        <v>27858</v>
      </c>
      <c r="H3728" s="346">
        <v>10000000</v>
      </c>
      <c r="I3728" s="345" t="s">
        <v>3894</v>
      </c>
      <c r="J3728" s="344">
        <v>41219</v>
      </c>
      <c r="K3728" s="345" t="s">
        <v>7312</v>
      </c>
      <c r="L3728" s="345" t="s">
        <v>7313</v>
      </c>
      <c r="M3728" s="345" t="s">
        <v>24</v>
      </c>
      <c r="N3728" s="345" t="s">
        <v>11491</v>
      </c>
      <c r="O3728" s="345"/>
      <c r="P3728" s="345"/>
      <c r="Q3728" s="344"/>
      <c r="R3728" s="344"/>
      <c r="S3728" s="346">
        <v>50</v>
      </c>
      <c r="T3728" s="347">
        <v>500000000</v>
      </c>
    </row>
    <row r="3729" spans="1:20" ht="15">
      <c r="A3729">
        <v>3728</v>
      </c>
      <c r="B3729" s="344">
        <v>41271</v>
      </c>
      <c r="C3729" s="345" t="s">
        <v>31224</v>
      </c>
      <c r="D3729" s="345" t="s">
        <v>31225</v>
      </c>
      <c r="E3729" s="345" t="s">
        <v>27863</v>
      </c>
      <c r="F3729" s="345" t="s">
        <v>31227</v>
      </c>
      <c r="G3729" s="345" t="s">
        <v>27864</v>
      </c>
      <c r="H3729" s="346">
        <v>1000000</v>
      </c>
      <c r="I3729" s="345" t="s">
        <v>3894</v>
      </c>
      <c r="J3729" s="344">
        <v>41219</v>
      </c>
      <c r="K3729" s="345" t="s">
        <v>7312</v>
      </c>
      <c r="L3729" s="345" t="s">
        <v>7313</v>
      </c>
      <c r="M3729" s="345" t="s">
        <v>24</v>
      </c>
      <c r="N3729" s="345" t="s">
        <v>11491</v>
      </c>
      <c r="O3729" s="345"/>
      <c r="P3729" s="345"/>
      <c r="Q3729" s="344"/>
      <c r="R3729" s="344"/>
      <c r="S3729" s="346">
        <v>80</v>
      </c>
      <c r="T3729" s="347">
        <v>80000000</v>
      </c>
    </row>
    <row r="3730" spans="1:20" ht="15">
      <c r="A3730">
        <v>3729</v>
      </c>
      <c r="B3730" s="344">
        <v>41271</v>
      </c>
      <c r="C3730" s="345" t="s">
        <v>31228</v>
      </c>
      <c r="D3730" s="345" t="s">
        <v>31229</v>
      </c>
      <c r="E3730" s="345" t="s">
        <v>27924</v>
      </c>
      <c r="F3730" s="345" t="s">
        <v>31230</v>
      </c>
      <c r="G3730" s="345" t="s">
        <v>27926</v>
      </c>
      <c r="H3730" s="346">
        <v>100000</v>
      </c>
      <c r="I3730" s="345" t="s">
        <v>3894</v>
      </c>
      <c r="J3730" s="344">
        <v>41221</v>
      </c>
      <c r="K3730" s="345" t="s">
        <v>7312</v>
      </c>
      <c r="L3730" s="345" t="s">
        <v>7313</v>
      </c>
      <c r="M3730" s="345" t="s">
        <v>24</v>
      </c>
      <c r="N3730" s="345" t="s">
        <v>11491</v>
      </c>
      <c r="O3730" s="345"/>
      <c r="P3730" s="345"/>
      <c r="Q3730" s="344"/>
      <c r="R3730" s="344"/>
      <c r="S3730" s="346">
        <v>50</v>
      </c>
      <c r="T3730" s="347">
        <v>5000000</v>
      </c>
    </row>
    <row r="3731" spans="1:20" ht="15">
      <c r="A3731">
        <v>3730</v>
      </c>
      <c r="B3731" s="344">
        <v>41271</v>
      </c>
      <c r="C3731" s="345" t="s">
        <v>31231</v>
      </c>
      <c r="D3731" s="345" t="s">
        <v>31232</v>
      </c>
      <c r="E3731" s="345" t="s">
        <v>26382</v>
      </c>
      <c r="F3731" s="345" t="s">
        <v>31233</v>
      </c>
      <c r="G3731" s="345" t="s">
        <v>26384</v>
      </c>
      <c r="H3731" s="346">
        <v>10000</v>
      </c>
      <c r="I3731" s="345" t="s">
        <v>3894</v>
      </c>
      <c r="J3731" s="344">
        <v>41221</v>
      </c>
      <c r="K3731" s="345" t="s">
        <v>7312</v>
      </c>
      <c r="L3731" s="345" t="s">
        <v>7313</v>
      </c>
      <c r="M3731" s="345" t="s">
        <v>24</v>
      </c>
      <c r="N3731" s="345" t="s">
        <v>11491</v>
      </c>
      <c r="O3731" s="345"/>
      <c r="P3731" s="345"/>
      <c r="Q3731" s="344"/>
      <c r="R3731" s="344"/>
      <c r="S3731" s="346">
        <v>500</v>
      </c>
      <c r="T3731" s="347">
        <v>5000000</v>
      </c>
    </row>
    <row r="3732" spans="1:20" ht="15">
      <c r="A3732">
        <v>3731</v>
      </c>
      <c r="B3732" s="344">
        <v>41271</v>
      </c>
      <c r="C3732" s="345" t="s">
        <v>31234</v>
      </c>
      <c r="D3732" s="345" t="s">
        <v>31235</v>
      </c>
      <c r="E3732" s="345" t="s">
        <v>27896</v>
      </c>
      <c r="F3732" s="345" t="s">
        <v>31236</v>
      </c>
      <c r="G3732" s="345" t="s">
        <v>27898</v>
      </c>
      <c r="H3732" s="346">
        <v>1000</v>
      </c>
      <c r="I3732" s="345" t="s">
        <v>3894</v>
      </c>
      <c r="J3732" s="344">
        <v>41221</v>
      </c>
      <c r="K3732" s="345" t="s">
        <v>7312</v>
      </c>
      <c r="L3732" s="345" t="s">
        <v>7313</v>
      </c>
      <c r="M3732" s="345" t="s">
        <v>24</v>
      </c>
      <c r="N3732" s="345" t="s">
        <v>11491</v>
      </c>
      <c r="O3732" s="345"/>
      <c r="P3732" s="345"/>
      <c r="Q3732" s="344"/>
      <c r="R3732" s="344"/>
      <c r="S3732" s="346">
        <v>10000</v>
      </c>
      <c r="T3732" s="347">
        <v>10000000</v>
      </c>
    </row>
    <row r="3733" spans="1:20" ht="15">
      <c r="A3733">
        <v>3732</v>
      </c>
      <c r="B3733" s="344">
        <v>41271</v>
      </c>
      <c r="C3733" s="345" t="s">
        <v>10633</v>
      </c>
      <c r="D3733" s="345" t="s">
        <v>10634</v>
      </c>
      <c r="E3733" s="345" t="s">
        <v>29239</v>
      </c>
      <c r="F3733" s="345" t="s">
        <v>31237</v>
      </c>
      <c r="G3733" s="345" t="s">
        <v>29241</v>
      </c>
      <c r="H3733" s="346">
        <v>10000</v>
      </c>
      <c r="I3733" s="345" t="s">
        <v>3894</v>
      </c>
      <c r="J3733" s="344">
        <v>41221</v>
      </c>
      <c r="K3733" s="345" t="s">
        <v>7312</v>
      </c>
      <c r="L3733" s="345" t="s">
        <v>7313</v>
      </c>
      <c r="M3733" s="345" t="s">
        <v>24</v>
      </c>
      <c r="N3733" s="345" t="s">
        <v>1857</v>
      </c>
      <c r="O3733" s="345"/>
      <c r="P3733" s="345" t="s">
        <v>8965</v>
      </c>
      <c r="Q3733" s="344"/>
      <c r="R3733" s="344">
        <v>42324</v>
      </c>
      <c r="S3733" s="346">
        <v>43500</v>
      </c>
      <c r="T3733" s="347">
        <v>435000000</v>
      </c>
    </row>
    <row r="3734" spans="1:20" ht="15">
      <c r="A3734">
        <v>3733</v>
      </c>
      <c r="B3734" s="344">
        <v>41271</v>
      </c>
      <c r="C3734" s="345" t="s">
        <v>15252</v>
      </c>
      <c r="D3734" s="345" t="s">
        <v>15253</v>
      </c>
      <c r="E3734" s="345" t="s">
        <v>28031</v>
      </c>
      <c r="F3734" s="345" t="s">
        <v>31238</v>
      </c>
      <c r="G3734" s="345" t="s">
        <v>28033</v>
      </c>
      <c r="H3734" s="346">
        <v>1000</v>
      </c>
      <c r="I3734" s="345" t="s">
        <v>3894</v>
      </c>
      <c r="J3734" s="344">
        <v>41221</v>
      </c>
      <c r="K3734" s="345" t="s">
        <v>7312</v>
      </c>
      <c r="L3734" s="345" t="s">
        <v>7313</v>
      </c>
      <c r="M3734" s="345" t="s">
        <v>24</v>
      </c>
      <c r="N3734" s="345" t="s">
        <v>11491</v>
      </c>
      <c r="O3734" s="345"/>
      <c r="P3734" s="345"/>
      <c r="Q3734" s="344"/>
      <c r="R3734" s="344"/>
      <c r="S3734" s="346">
        <v>203222</v>
      </c>
      <c r="T3734" s="347">
        <v>203222000</v>
      </c>
    </row>
    <row r="3735" spans="1:20" ht="15">
      <c r="A3735">
        <v>3734</v>
      </c>
      <c r="B3735" s="344">
        <v>41271</v>
      </c>
      <c r="C3735" s="345" t="s">
        <v>31239</v>
      </c>
      <c r="D3735" s="345" t="s">
        <v>31240</v>
      </c>
      <c r="E3735" s="345" t="s">
        <v>27796</v>
      </c>
      <c r="F3735" s="345" t="s">
        <v>31241</v>
      </c>
      <c r="G3735" s="345" t="s">
        <v>27798</v>
      </c>
      <c r="H3735" s="346">
        <v>10000</v>
      </c>
      <c r="I3735" s="345" t="s">
        <v>3894</v>
      </c>
      <c r="J3735" s="344">
        <v>41222</v>
      </c>
      <c r="K3735" s="345" t="s">
        <v>7312</v>
      </c>
      <c r="L3735" s="345" t="s">
        <v>7313</v>
      </c>
      <c r="M3735" s="345" t="s">
        <v>24</v>
      </c>
      <c r="N3735" s="345" t="s">
        <v>11491</v>
      </c>
      <c r="O3735" s="345"/>
      <c r="P3735" s="345"/>
      <c r="Q3735" s="344"/>
      <c r="R3735" s="344"/>
      <c r="S3735" s="346">
        <v>1000</v>
      </c>
      <c r="T3735" s="347">
        <v>10000000</v>
      </c>
    </row>
    <row r="3736" spans="1:20" ht="15">
      <c r="A3736">
        <v>3735</v>
      </c>
      <c r="B3736" s="344">
        <v>41271</v>
      </c>
      <c r="C3736" s="345" t="s">
        <v>10633</v>
      </c>
      <c r="D3736" s="345" t="s">
        <v>10634</v>
      </c>
      <c r="E3736" s="345" t="s">
        <v>29231</v>
      </c>
      <c r="F3736" s="345" t="s">
        <v>31242</v>
      </c>
      <c r="G3736" s="345" t="s">
        <v>29233</v>
      </c>
      <c r="H3736" s="346">
        <v>100</v>
      </c>
      <c r="I3736" s="345" t="s">
        <v>4177</v>
      </c>
      <c r="J3736" s="344">
        <v>41222</v>
      </c>
      <c r="K3736" s="345" t="s">
        <v>7312</v>
      </c>
      <c r="L3736" s="345" t="s">
        <v>7313</v>
      </c>
      <c r="M3736" s="345" t="s">
        <v>24</v>
      </c>
      <c r="N3736" s="345" t="s">
        <v>1857</v>
      </c>
      <c r="O3736" s="345"/>
      <c r="P3736" s="345" t="s">
        <v>8962</v>
      </c>
      <c r="Q3736" s="344"/>
      <c r="R3736" s="344">
        <v>41952</v>
      </c>
      <c r="S3736" s="346">
        <v>2044</v>
      </c>
      <c r="T3736" s="347">
        <v>204400</v>
      </c>
    </row>
    <row r="3737" spans="1:20" ht="15">
      <c r="A3737">
        <v>3736</v>
      </c>
      <c r="B3737" s="344">
        <v>41271</v>
      </c>
      <c r="C3737" s="345" t="s">
        <v>10633</v>
      </c>
      <c r="D3737" s="345" t="s">
        <v>10634</v>
      </c>
      <c r="E3737" s="345" t="s">
        <v>29208</v>
      </c>
      <c r="F3737" s="345" t="s">
        <v>31243</v>
      </c>
      <c r="G3737" s="345" t="s">
        <v>29210</v>
      </c>
      <c r="H3737" s="346">
        <v>100</v>
      </c>
      <c r="I3737" s="345" t="s">
        <v>4177</v>
      </c>
      <c r="J3737" s="344">
        <v>41222</v>
      </c>
      <c r="K3737" s="345" t="s">
        <v>7312</v>
      </c>
      <c r="L3737" s="345" t="s">
        <v>7313</v>
      </c>
      <c r="M3737" s="345" t="s">
        <v>24</v>
      </c>
      <c r="N3737" s="345" t="s">
        <v>1857</v>
      </c>
      <c r="O3737" s="345"/>
      <c r="P3737" s="345" t="s">
        <v>8962</v>
      </c>
      <c r="Q3737" s="344"/>
      <c r="R3737" s="344">
        <v>41587</v>
      </c>
      <c r="S3737" s="346">
        <v>53657</v>
      </c>
      <c r="T3737" s="347">
        <v>5365700</v>
      </c>
    </row>
    <row r="3738" spans="1:20" ht="15">
      <c r="A3738">
        <v>3737</v>
      </c>
      <c r="B3738" s="344">
        <v>41271</v>
      </c>
      <c r="C3738" s="345" t="s">
        <v>30518</v>
      </c>
      <c r="D3738" s="345" t="s">
        <v>30519</v>
      </c>
      <c r="E3738" s="345" t="s">
        <v>28801</v>
      </c>
      <c r="F3738" s="345" t="s">
        <v>31244</v>
      </c>
      <c r="G3738" s="345" t="s">
        <v>28803</v>
      </c>
      <c r="H3738" s="346">
        <v>1</v>
      </c>
      <c r="I3738" s="345" t="s">
        <v>3894</v>
      </c>
      <c r="J3738" s="344">
        <v>41222</v>
      </c>
      <c r="K3738" s="345" t="s">
        <v>7312</v>
      </c>
      <c r="L3738" s="345" t="s">
        <v>7313</v>
      </c>
      <c r="M3738" s="345" t="s">
        <v>24</v>
      </c>
      <c r="N3738" s="345" t="s">
        <v>7411</v>
      </c>
      <c r="O3738" s="345" t="s">
        <v>7412</v>
      </c>
      <c r="P3738" s="345"/>
      <c r="Q3738" s="344"/>
      <c r="R3738" s="344"/>
      <c r="S3738" s="346">
        <v>200000000</v>
      </c>
      <c r="T3738" s="347">
        <v>200000000</v>
      </c>
    </row>
    <row r="3739" spans="1:20" ht="15">
      <c r="A3739">
        <v>3738</v>
      </c>
      <c r="B3739" s="344">
        <v>41271</v>
      </c>
      <c r="C3739" s="345" t="s">
        <v>7685</v>
      </c>
      <c r="D3739" s="345" t="s">
        <v>7686</v>
      </c>
      <c r="E3739" s="345" t="s">
        <v>28609</v>
      </c>
      <c r="F3739" s="345" t="s">
        <v>31245</v>
      </c>
      <c r="G3739" s="345" t="s">
        <v>28611</v>
      </c>
      <c r="H3739" s="346">
        <v>10000</v>
      </c>
      <c r="I3739" s="345" t="s">
        <v>3894</v>
      </c>
      <c r="J3739" s="344">
        <v>41225</v>
      </c>
      <c r="K3739" s="345" t="s">
        <v>7312</v>
      </c>
      <c r="L3739" s="345" t="s">
        <v>7313</v>
      </c>
      <c r="M3739" s="345" t="s">
        <v>24</v>
      </c>
      <c r="N3739" s="345" t="s">
        <v>7411</v>
      </c>
      <c r="O3739" s="345" t="s">
        <v>7315</v>
      </c>
      <c r="P3739" s="345"/>
      <c r="Q3739" s="344"/>
      <c r="R3739" s="344">
        <v>42324</v>
      </c>
      <c r="S3739" s="346">
        <v>382773</v>
      </c>
      <c r="T3739" s="347">
        <v>3827730000</v>
      </c>
    </row>
    <row r="3740" spans="1:20" ht="15">
      <c r="A3740">
        <v>3739</v>
      </c>
      <c r="B3740" s="344">
        <v>41271</v>
      </c>
      <c r="C3740" s="345" t="s">
        <v>7463</v>
      </c>
      <c r="D3740" s="345" t="s">
        <v>7464</v>
      </c>
      <c r="E3740" s="345" t="s">
        <v>28754</v>
      </c>
      <c r="F3740" s="345" t="s">
        <v>31246</v>
      </c>
      <c r="G3740" s="345" t="s">
        <v>28756</v>
      </c>
      <c r="H3740" s="346">
        <v>1</v>
      </c>
      <c r="I3740" s="345" t="s">
        <v>3894</v>
      </c>
      <c r="J3740" s="344">
        <v>41225</v>
      </c>
      <c r="K3740" s="345" t="s">
        <v>7312</v>
      </c>
      <c r="L3740" s="345" t="s">
        <v>7313</v>
      </c>
      <c r="M3740" s="345" t="s">
        <v>24</v>
      </c>
      <c r="N3740" s="345" t="s">
        <v>7411</v>
      </c>
      <c r="O3740" s="345" t="s">
        <v>7412</v>
      </c>
      <c r="P3740" s="345"/>
      <c r="Q3740" s="344"/>
      <c r="R3740" s="344"/>
      <c r="S3740" s="346">
        <v>1506425264</v>
      </c>
      <c r="T3740" s="347">
        <v>1506425264</v>
      </c>
    </row>
    <row r="3741" spans="1:20" ht="15">
      <c r="A3741">
        <v>3740</v>
      </c>
      <c r="B3741" s="344">
        <v>41271</v>
      </c>
      <c r="C3741" s="345" t="s">
        <v>31247</v>
      </c>
      <c r="D3741" s="345" t="s">
        <v>31248</v>
      </c>
      <c r="E3741" s="345" t="s">
        <v>28106</v>
      </c>
      <c r="F3741" s="345" t="s">
        <v>31249</v>
      </c>
      <c r="G3741" s="345" t="s">
        <v>28108</v>
      </c>
      <c r="H3741" s="346">
        <v>1000</v>
      </c>
      <c r="I3741" s="345" t="s">
        <v>3894</v>
      </c>
      <c r="J3741" s="344">
        <v>41225</v>
      </c>
      <c r="K3741" s="345" t="s">
        <v>7312</v>
      </c>
      <c r="L3741" s="345" t="s">
        <v>7313</v>
      </c>
      <c r="M3741" s="345" t="s">
        <v>24</v>
      </c>
      <c r="N3741" s="345" t="s">
        <v>11491</v>
      </c>
      <c r="O3741" s="345"/>
      <c r="P3741" s="345"/>
      <c r="Q3741" s="344"/>
      <c r="R3741" s="344"/>
      <c r="S3741" s="346">
        <v>138000</v>
      </c>
      <c r="T3741" s="347">
        <v>138000000</v>
      </c>
    </row>
    <row r="3742" spans="1:20" ht="15">
      <c r="A3742">
        <v>3741</v>
      </c>
      <c r="B3742" s="344">
        <v>41271</v>
      </c>
      <c r="C3742" s="345" t="s">
        <v>31250</v>
      </c>
      <c r="D3742" s="345" t="s">
        <v>31251</v>
      </c>
      <c r="E3742" s="345" t="s">
        <v>25520</v>
      </c>
      <c r="F3742" s="345" t="s">
        <v>31252</v>
      </c>
      <c r="G3742" s="345" t="s">
        <v>25522</v>
      </c>
      <c r="H3742" s="346">
        <v>100000</v>
      </c>
      <c r="I3742" s="345" t="s">
        <v>3894</v>
      </c>
      <c r="J3742" s="344">
        <v>41225</v>
      </c>
      <c r="K3742" s="345" t="s">
        <v>7312</v>
      </c>
      <c r="L3742" s="345" t="s">
        <v>7313</v>
      </c>
      <c r="M3742" s="345" t="s">
        <v>24</v>
      </c>
      <c r="N3742" s="345" t="s">
        <v>11491</v>
      </c>
      <c r="O3742" s="345"/>
      <c r="P3742" s="345"/>
      <c r="Q3742" s="344"/>
      <c r="R3742" s="344"/>
      <c r="S3742" s="346">
        <v>52</v>
      </c>
      <c r="T3742" s="347">
        <v>5200000</v>
      </c>
    </row>
    <row r="3743" spans="1:20" ht="15">
      <c r="A3743">
        <v>3742</v>
      </c>
      <c r="B3743" s="344">
        <v>41271</v>
      </c>
      <c r="C3743" s="345" t="s">
        <v>10633</v>
      </c>
      <c r="D3743" s="345" t="s">
        <v>10634</v>
      </c>
      <c r="E3743" s="345" t="s">
        <v>29176</v>
      </c>
      <c r="F3743" s="345" t="s">
        <v>31253</v>
      </c>
      <c r="G3743" s="345" t="s">
        <v>29178</v>
      </c>
      <c r="H3743" s="346">
        <v>10000</v>
      </c>
      <c r="I3743" s="345" t="s">
        <v>3894</v>
      </c>
      <c r="J3743" s="344">
        <v>41225</v>
      </c>
      <c r="K3743" s="345" t="s">
        <v>7312</v>
      </c>
      <c r="L3743" s="345" t="s">
        <v>7313</v>
      </c>
      <c r="M3743" s="345" t="s">
        <v>24</v>
      </c>
      <c r="N3743" s="345" t="s">
        <v>1857</v>
      </c>
      <c r="O3743" s="345"/>
      <c r="P3743" s="345" t="s">
        <v>8962</v>
      </c>
      <c r="Q3743" s="344"/>
      <c r="R3743" s="344">
        <v>41590</v>
      </c>
      <c r="S3743" s="346">
        <v>415397</v>
      </c>
      <c r="T3743" s="347">
        <v>4153970000</v>
      </c>
    </row>
    <row r="3744" spans="1:20" ht="15">
      <c r="A3744">
        <v>3743</v>
      </c>
      <c r="B3744" s="344">
        <v>41271</v>
      </c>
      <c r="C3744" s="345" t="s">
        <v>31254</v>
      </c>
      <c r="D3744" s="345" t="s">
        <v>31255</v>
      </c>
      <c r="E3744" s="345" t="s">
        <v>25945</v>
      </c>
      <c r="F3744" s="345" t="s">
        <v>31256</v>
      </c>
      <c r="G3744" s="345" t="s">
        <v>25947</v>
      </c>
      <c r="H3744" s="346">
        <v>100000</v>
      </c>
      <c r="I3744" s="345" t="s">
        <v>3894</v>
      </c>
      <c r="J3744" s="344">
        <v>41225</v>
      </c>
      <c r="K3744" s="345" t="s">
        <v>7312</v>
      </c>
      <c r="L3744" s="345" t="s">
        <v>7313</v>
      </c>
      <c r="M3744" s="345" t="s">
        <v>24</v>
      </c>
      <c r="N3744" s="345" t="s">
        <v>11491</v>
      </c>
      <c r="O3744" s="345"/>
      <c r="P3744" s="345"/>
      <c r="Q3744" s="344"/>
      <c r="R3744" s="344"/>
      <c r="S3744" s="346">
        <v>50</v>
      </c>
      <c r="T3744" s="347">
        <v>5000000</v>
      </c>
    </row>
    <row r="3745" spans="1:20" ht="15">
      <c r="A3745">
        <v>3744</v>
      </c>
      <c r="B3745" s="344">
        <v>41271</v>
      </c>
      <c r="C3745" s="345" t="s">
        <v>9137</v>
      </c>
      <c r="D3745" s="345" t="s">
        <v>9138</v>
      </c>
      <c r="E3745" s="345" t="s">
        <v>25289</v>
      </c>
      <c r="F3745" s="345" t="s">
        <v>31257</v>
      </c>
      <c r="G3745" s="345" t="s">
        <v>25291</v>
      </c>
      <c r="H3745" s="346">
        <v>10000</v>
      </c>
      <c r="I3745" s="345" t="s">
        <v>3894</v>
      </c>
      <c r="J3745" s="344">
        <v>41226</v>
      </c>
      <c r="K3745" s="345" t="s">
        <v>7312</v>
      </c>
      <c r="L3745" s="345" t="s">
        <v>7313</v>
      </c>
      <c r="M3745" s="345" t="s">
        <v>24</v>
      </c>
      <c r="N3745" s="345" t="s">
        <v>235</v>
      </c>
      <c r="O3745" s="345"/>
      <c r="P3745" s="345" t="s">
        <v>8962</v>
      </c>
      <c r="Q3745" s="344"/>
      <c r="R3745" s="344">
        <v>41591</v>
      </c>
      <c r="S3745" s="346">
        <v>1820000</v>
      </c>
      <c r="T3745" s="347">
        <v>18200000000</v>
      </c>
    </row>
    <row r="3746" spans="1:20" ht="15">
      <c r="A3746">
        <v>3745</v>
      </c>
      <c r="B3746" s="344">
        <v>41271</v>
      </c>
      <c r="C3746" s="345" t="s">
        <v>9137</v>
      </c>
      <c r="D3746" s="345" t="s">
        <v>9138</v>
      </c>
      <c r="E3746" s="345" t="s">
        <v>25253</v>
      </c>
      <c r="F3746" s="345" t="s">
        <v>31258</v>
      </c>
      <c r="G3746" s="345" t="s">
        <v>25255</v>
      </c>
      <c r="H3746" s="346">
        <v>10000</v>
      </c>
      <c r="I3746" s="345" t="s">
        <v>3894</v>
      </c>
      <c r="J3746" s="344">
        <v>41226</v>
      </c>
      <c r="K3746" s="345" t="s">
        <v>7312</v>
      </c>
      <c r="L3746" s="345" t="s">
        <v>7313</v>
      </c>
      <c r="M3746" s="345" t="s">
        <v>24</v>
      </c>
      <c r="N3746" s="345" t="s">
        <v>235</v>
      </c>
      <c r="O3746" s="345"/>
      <c r="P3746" s="345" t="s">
        <v>8962</v>
      </c>
      <c r="Q3746" s="344"/>
      <c r="R3746" s="344">
        <v>41409</v>
      </c>
      <c r="S3746" s="346">
        <v>130000</v>
      </c>
      <c r="T3746" s="347">
        <v>1300000000</v>
      </c>
    </row>
    <row r="3747" spans="1:20" ht="15">
      <c r="A3747">
        <v>3746</v>
      </c>
      <c r="B3747" s="344">
        <v>41271</v>
      </c>
      <c r="C3747" s="345" t="s">
        <v>9137</v>
      </c>
      <c r="D3747" s="345" t="s">
        <v>9138</v>
      </c>
      <c r="E3747" s="345" t="s">
        <v>25212</v>
      </c>
      <c r="F3747" s="345" t="s">
        <v>31259</v>
      </c>
      <c r="G3747" s="345" t="s">
        <v>25214</v>
      </c>
      <c r="H3747" s="346">
        <v>10000</v>
      </c>
      <c r="I3747" s="345" t="s">
        <v>3894</v>
      </c>
      <c r="J3747" s="344">
        <v>41227</v>
      </c>
      <c r="K3747" s="345" t="s">
        <v>7312</v>
      </c>
      <c r="L3747" s="345" t="s">
        <v>7313</v>
      </c>
      <c r="M3747" s="345" t="s">
        <v>24</v>
      </c>
      <c r="N3747" s="345" t="s">
        <v>230</v>
      </c>
      <c r="O3747" s="345"/>
      <c r="P3747" s="345" t="s">
        <v>9136</v>
      </c>
      <c r="Q3747" s="344"/>
      <c r="R3747" s="344">
        <v>41318</v>
      </c>
      <c r="S3747" s="346">
        <v>6500000</v>
      </c>
      <c r="T3747" s="347">
        <v>65000000000</v>
      </c>
    </row>
    <row r="3748" spans="1:20" ht="15">
      <c r="A3748">
        <v>3747</v>
      </c>
      <c r="B3748" s="344">
        <v>41271</v>
      </c>
      <c r="C3748" s="345" t="s">
        <v>8963</v>
      </c>
      <c r="D3748" s="345" t="s">
        <v>8964</v>
      </c>
      <c r="E3748" s="345" t="s">
        <v>24753</v>
      </c>
      <c r="F3748" s="345" t="s">
        <v>31260</v>
      </c>
      <c r="G3748" s="345" t="s">
        <v>29100</v>
      </c>
      <c r="H3748" s="346">
        <v>10000</v>
      </c>
      <c r="I3748" s="345" t="s">
        <v>3894</v>
      </c>
      <c r="J3748" s="344">
        <v>41227</v>
      </c>
      <c r="K3748" s="345" t="s">
        <v>7312</v>
      </c>
      <c r="L3748" s="345" t="s">
        <v>7313</v>
      </c>
      <c r="M3748" s="345" t="s">
        <v>24</v>
      </c>
      <c r="N3748" s="345" t="s">
        <v>26</v>
      </c>
      <c r="O3748" s="345"/>
      <c r="P3748" s="345" t="s">
        <v>8962</v>
      </c>
      <c r="Q3748" s="344"/>
      <c r="R3748" s="344">
        <v>42030</v>
      </c>
      <c r="S3748" s="346">
        <v>275000</v>
      </c>
      <c r="T3748" s="347">
        <v>2750000000</v>
      </c>
    </row>
    <row r="3749" spans="1:20" ht="15">
      <c r="A3749">
        <v>3748</v>
      </c>
      <c r="B3749" s="344">
        <v>41271</v>
      </c>
      <c r="C3749" s="345" t="s">
        <v>9137</v>
      </c>
      <c r="D3749" s="345" t="s">
        <v>9138</v>
      </c>
      <c r="E3749" s="345" t="s">
        <v>25219</v>
      </c>
      <c r="F3749" s="345" t="s">
        <v>31261</v>
      </c>
      <c r="G3749" s="345" t="s">
        <v>25221</v>
      </c>
      <c r="H3749" s="346">
        <v>10000</v>
      </c>
      <c r="I3749" s="345" t="s">
        <v>3894</v>
      </c>
      <c r="J3749" s="344">
        <v>41227</v>
      </c>
      <c r="K3749" s="345" t="s">
        <v>7312</v>
      </c>
      <c r="L3749" s="345" t="s">
        <v>7313</v>
      </c>
      <c r="M3749" s="345" t="s">
        <v>24</v>
      </c>
      <c r="N3749" s="345" t="s">
        <v>230</v>
      </c>
      <c r="O3749" s="345"/>
      <c r="P3749" s="345" t="s">
        <v>9136</v>
      </c>
      <c r="Q3749" s="344"/>
      <c r="R3749" s="344">
        <v>41591</v>
      </c>
      <c r="S3749" s="346">
        <v>38000000</v>
      </c>
      <c r="T3749" s="347">
        <v>380000000000</v>
      </c>
    </row>
    <row r="3750" spans="1:20" ht="15">
      <c r="A3750">
        <v>3749</v>
      </c>
      <c r="B3750" s="344">
        <v>41271</v>
      </c>
      <c r="C3750" s="345" t="s">
        <v>31262</v>
      </c>
      <c r="D3750" s="345" t="s">
        <v>31263</v>
      </c>
      <c r="E3750" s="345" t="s">
        <v>27828</v>
      </c>
      <c r="F3750" s="345" t="s">
        <v>31264</v>
      </c>
      <c r="G3750" s="345" t="s">
        <v>27830</v>
      </c>
      <c r="H3750" s="346">
        <v>100</v>
      </c>
      <c r="I3750" s="345" t="s">
        <v>3894</v>
      </c>
      <c r="J3750" s="344">
        <v>41226</v>
      </c>
      <c r="K3750" s="345" t="s">
        <v>7312</v>
      </c>
      <c r="L3750" s="345" t="s">
        <v>7313</v>
      </c>
      <c r="M3750" s="345" t="s">
        <v>24</v>
      </c>
      <c r="N3750" s="345" t="s">
        <v>11491</v>
      </c>
      <c r="O3750" s="345"/>
      <c r="P3750" s="345"/>
      <c r="Q3750" s="344"/>
      <c r="R3750" s="344"/>
      <c r="S3750" s="346">
        <v>45900</v>
      </c>
      <c r="T3750" s="347">
        <v>4590000</v>
      </c>
    </row>
    <row r="3751" spans="1:20" ht="15">
      <c r="A3751">
        <v>3750</v>
      </c>
      <c r="B3751" s="344">
        <v>41271</v>
      </c>
      <c r="C3751" s="345" t="s">
        <v>31262</v>
      </c>
      <c r="D3751" s="345" t="s">
        <v>31263</v>
      </c>
      <c r="E3751" s="345" t="s">
        <v>27836</v>
      </c>
      <c r="F3751" s="345" t="s">
        <v>31265</v>
      </c>
      <c r="G3751" s="345" t="s">
        <v>27838</v>
      </c>
      <c r="H3751" s="346">
        <v>100</v>
      </c>
      <c r="I3751" s="345" t="s">
        <v>3894</v>
      </c>
      <c r="J3751" s="344">
        <v>41226</v>
      </c>
      <c r="K3751" s="345" t="s">
        <v>7312</v>
      </c>
      <c r="L3751" s="345" t="s">
        <v>7313</v>
      </c>
      <c r="M3751" s="345" t="s">
        <v>24</v>
      </c>
      <c r="N3751" s="345" t="s">
        <v>11512</v>
      </c>
      <c r="O3751" s="345"/>
      <c r="P3751" s="345"/>
      <c r="Q3751" s="344"/>
      <c r="R3751" s="344"/>
      <c r="S3751" s="346">
        <v>3400</v>
      </c>
      <c r="T3751" s="347">
        <v>340000</v>
      </c>
    </row>
    <row r="3752" spans="1:20" ht="15">
      <c r="A3752">
        <v>3751</v>
      </c>
      <c r="B3752" s="344">
        <v>41271</v>
      </c>
      <c r="C3752" s="345" t="s">
        <v>31262</v>
      </c>
      <c r="D3752" s="345" t="s">
        <v>31263</v>
      </c>
      <c r="E3752" s="345" t="s">
        <v>27840</v>
      </c>
      <c r="F3752" s="345" t="s">
        <v>31266</v>
      </c>
      <c r="G3752" s="345" t="s">
        <v>27841</v>
      </c>
      <c r="H3752" s="346">
        <v>100</v>
      </c>
      <c r="I3752" s="345" t="s">
        <v>3894</v>
      </c>
      <c r="J3752" s="344">
        <v>41226</v>
      </c>
      <c r="K3752" s="345" t="s">
        <v>7312</v>
      </c>
      <c r="L3752" s="345" t="s">
        <v>7313</v>
      </c>
      <c r="M3752" s="345" t="s">
        <v>24</v>
      </c>
      <c r="N3752" s="345" t="s">
        <v>11512</v>
      </c>
      <c r="O3752" s="345"/>
      <c r="P3752" s="345"/>
      <c r="Q3752" s="344"/>
      <c r="R3752" s="344"/>
      <c r="S3752" s="346">
        <v>700</v>
      </c>
      <c r="T3752" s="347">
        <v>70000</v>
      </c>
    </row>
    <row r="3753" spans="1:20" ht="15">
      <c r="A3753">
        <v>3752</v>
      </c>
      <c r="B3753" s="344">
        <v>41271</v>
      </c>
      <c r="C3753" s="345" t="s">
        <v>9406</v>
      </c>
      <c r="D3753" s="345" t="s">
        <v>9407</v>
      </c>
      <c r="E3753" s="345" t="s">
        <v>29152</v>
      </c>
      <c r="F3753" s="345" t="s">
        <v>31267</v>
      </c>
      <c r="G3753" s="345" t="s">
        <v>29154</v>
      </c>
      <c r="H3753" s="346">
        <v>10000</v>
      </c>
      <c r="I3753" s="345" t="s">
        <v>3894</v>
      </c>
      <c r="J3753" s="344">
        <v>41226</v>
      </c>
      <c r="K3753" s="345" t="s">
        <v>7312</v>
      </c>
      <c r="L3753" s="345" t="s">
        <v>7313</v>
      </c>
      <c r="M3753" s="345" t="s">
        <v>24</v>
      </c>
      <c r="N3753" s="345" t="s">
        <v>1857</v>
      </c>
      <c r="O3753" s="345"/>
      <c r="P3753" s="345" t="s">
        <v>8965</v>
      </c>
      <c r="Q3753" s="344"/>
      <c r="R3753" s="344">
        <v>42142</v>
      </c>
      <c r="S3753" s="346">
        <v>96816</v>
      </c>
      <c r="T3753" s="347">
        <v>968160000</v>
      </c>
    </row>
    <row r="3754" spans="1:20" ht="15">
      <c r="A3754">
        <v>3753</v>
      </c>
      <c r="B3754" s="344">
        <v>41271</v>
      </c>
      <c r="C3754" s="345" t="s">
        <v>9406</v>
      </c>
      <c r="D3754" s="345" t="s">
        <v>9407</v>
      </c>
      <c r="E3754" s="345" t="s">
        <v>28962</v>
      </c>
      <c r="F3754" s="345" t="s">
        <v>31268</v>
      </c>
      <c r="G3754" s="345" t="s">
        <v>28964</v>
      </c>
      <c r="H3754" s="346">
        <v>100</v>
      </c>
      <c r="I3754" s="345" t="s">
        <v>4712</v>
      </c>
      <c r="J3754" s="344">
        <v>41226</v>
      </c>
      <c r="K3754" s="345" t="s">
        <v>7312</v>
      </c>
      <c r="L3754" s="345" t="s">
        <v>7313</v>
      </c>
      <c r="M3754" s="345" t="s">
        <v>24</v>
      </c>
      <c r="N3754" s="345" t="s">
        <v>1857</v>
      </c>
      <c r="O3754" s="345"/>
      <c r="P3754" s="345" t="s">
        <v>8962</v>
      </c>
      <c r="Q3754" s="344"/>
      <c r="R3754" s="344">
        <v>41956</v>
      </c>
      <c r="S3754" s="346">
        <v>44859</v>
      </c>
      <c r="T3754" s="347">
        <v>4485900</v>
      </c>
    </row>
    <row r="3755" spans="1:20" ht="15">
      <c r="A3755">
        <v>3754</v>
      </c>
      <c r="B3755" s="344">
        <v>41271</v>
      </c>
      <c r="C3755" s="345" t="s">
        <v>7560</v>
      </c>
      <c r="D3755" s="345" t="s">
        <v>7561</v>
      </c>
      <c r="E3755" s="345" t="s">
        <v>28888</v>
      </c>
      <c r="F3755" s="345" t="s">
        <v>31269</v>
      </c>
      <c r="G3755" s="345" t="s">
        <v>28890</v>
      </c>
      <c r="H3755" s="346">
        <v>1</v>
      </c>
      <c r="I3755" s="345" t="s">
        <v>8124</v>
      </c>
      <c r="J3755" s="344">
        <v>41226</v>
      </c>
      <c r="K3755" s="345" t="s">
        <v>7312</v>
      </c>
      <c r="L3755" s="345" t="s">
        <v>7313</v>
      </c>
      <c r="M3755" s="345" t="s">
        <v>24</v>
      </c>
      <c r="N3755" s="345" t="s">
        <v>7411</v>
      </c>
      <c r="O3755" s="345" t="s">
        <v>7412</v>
      </c>
      <c r="P3755" s="345"/>
      <c r="Q3755" s="344"/>
      <c r="R3755" s="344"/>
      <c r="S3755" s="346">
        <v>100000</v>
      </c>
      <c r="T3755" s="347">
        <v>100000</v>
      </c>
    </row>
    <row r="3756" spans="1:20" ht="15">
      <c r="A3756">
        <v>3755</v>
      </c>
      <c r="B3756" s="344">
        <v>41271</v>
      </c>
      <c r="C3756" s="345" t="s">
        <v>7560</v>
      </c>
      <c r="D3756" s="345" t="s">
        <v>7561</v>
      </c>
      <c r="E3756" s="345" t="s">
        <v>28892</v>
      </c>
      <c r="F3756" s="345" t="s">
        <v>31270</v>
      </c>
      <c r="G3756" s="345" t="s">
        <v>28894</v>
      </c>
      <c r="H3756" s="346">
        <v>1</v>
      </c>
      <c r="I3756" s="345" t="s">
        <v>8124</v>
      </c>
      <c r="J3756" s="344">
        <v>41226</v>
      </c>
      <c r="K3756" s="345" t="s">
        <v>7312</v>
      </c>
      <c r="L3756" s="345" t="s">
        <v>7313</v>
      </c>
      <c r="M3756" s="345" t="s">
        <v>24</v>
      </c>
      <c r="N3756" s="345" t="s">
        <v>7411</v>
      </c>
      <c r="O3756" s="345" t="s">
        <v>7412</v>
      </c>
      <c r="P3756" s="345"/>
      <c r="Q3756" s="344"/>
      <c r="R3756" s="344"/>
      <c r="S3756" s="346">
        <v>5000168</v>
      </c>
      <c r="T3756" s="347">
        <v>5000168</v>
      </c>
    </row>
    <row r="3757" spans="1:20" ht="15">
      <c r="A3757">
        <v>3756</v>
      </c>
      <c r="B3757" s="344">
        <v>41271</v>
      </c>
      <c r="C3757" s="345" t="s">
        <v>31271</v>
      </c>
      <c r="D3757" s="345" t="s">
        <v>31272</v>
      </c>
      <c r="E3757" s="345" t="s">
        <v>27887</v>
      </c>
      <c r="F3757" s="345" t="s">
        <v>31273</v>
      </c>
      <c r="G3757" s="345" t="s">
        <v>27889</v>
      </c>
      <c r="H3757" s="346">
        <v>6000</v>
      </c>
      <c r="I3757" s="345" t="s">
        <v>3894</v>
      </c>
      <c r="J3757" s="344">
        <v>41227</v>
      </c>
      <c r="K3757" s="345" t="s">
        <v>7312</v>
      </c>
      <c r="L3757" s="345" t="s">
        <v>7313</v>
      </c>
      <c r="M3757" s="345" t="s">
        <v>24</v>
      </c>
      <c r="N3757" s="345" t="s">
        <v>11491</v>
      </c>
      <c r="O3757" s="345"/>
      <c r="P3757" s="345"/>
      <c r="Q3757" s="344"/>
      <c r="R3757" s="344"/>
      <c r="S3757" s="346">
        <v>6600</v>
      </c>
      <c r="T3757" s="347">
        <v>39600000</v>
      </c>
    </row>
    <row r="3758" spans="1:20" ht="15">
      <c r="A3758">
        <v>3757</v>
      </c>
      <c r="B3758" s="344">
        <v>41271</v>
      </c>
      <c r="C3758" s="345" t="s">
        <v>31274</v>
      </c>
      <c r="D3758" s="345" t="s">
        <v>31275</v>
      </c>
      <c r="E3758" s="345" t="s">
        <v>25552</v>
      </c>
      <c r="F3758" s="345" t="s">
        <v>31276</v>
      </c>
      <c r="G3758" s="345" t="s">
        <v>25554</v>
      </c>
      <c r="H3758" s="346">
        <v>10000</v>
      </c>
      <c r="I3758" s="345" t="s">
        <v>3894</v>
      </c>
      <c r="J3758" s="344">
        <v>41227</v>
      </c>
      <c r="K3758" s="345" t="s">
        <v>7312</v>
      </c>
      <c r="L3758" s="345" t="s">
        <v>7313</v>
      </c>
      <c r="M3758" s="345" t="s">
        <v>24</v>
      </c>
      <c r="N3758" s="345" t="s">
        <v>11491</v>
      </c>
      <c r="O3758" s="345"/>
      <c r="P3758" s="345"/>
      <c r="Q3758" s="344"/>
      <c r="R3758" s="344"/>
      <c r="S3758" s="346">
        <v>500</v>
      </c>
      <c r="T3758" s="347">
        <v>5000000</v>
      </c>
    </row>
    <row r="3759" spans="1:20" ht="15">
      <c r="A3759">
        <v>3758</v>
      </c>
      <c r="B3759" s="344">
        <v>41271</v>
      </c>
      <c r="C3759" s="345" t="s">
        <v>31277</v>
      </c>
      <c r="D3759" s="345" t="s">
        <v>31278</v>
      </c>
      <c r="E3759" s="345" t="s">
        <v>27239</v>
      </c>
      <c r="F3759" s="345" t="s">
        <v>31279</v>
      </c>
      <c r="G3759" s="345" t="s">
        <v>27241</v>
      </c>
      <c r="H3759" s="346">
        <v>10000</v>
      </c>
      <c r="I3759" s="345" t="s">
        <v>3894</v>
      </c>
      <c r="J3759" s="344">
        <v>41227</v>
      </c>
      <c r="K3759" s="345" t="s">
        <v>7312</v>
      </c>
      <c r="L3759" s="345" t="s">
        <v>7313</v>
      </c>
      <c r="M3759" s="345" t="s">
        <v>24</v>
      </c>
      <c r="N3759" s="345" t="s">
        <v>11491</v>
      </c>
      <c r="O3759" s="345"/>
      <c r="P3759" s="345"/>
      <c r="Q3759" s="344"/>
      <c r="R3759" s="344"/>
      <c r="S3759" s="346">
        <v>500</v>
      </c>
      <c r="T3759" s="347">
        <v>5000000</v>
      </c>
    </row>
    <row r="3760" spans="1:20" ht="15">
      <c r="A3760">
        <v>3759</v>
      </c>
      <c r="B3760" s="344">
        <v>41271</v>
      </c>
      <c r="C3760" s="345" t="s">
        <v>9508</v>
      </c>
      <c r="D3760" s="345" t="s">
        <v>9509</v>
      </c>
      <c r="E3760" s="345" t="s">
        <v>28940</v>
      </c>
      <c r="F3760" s="345" t="s">
        <v>31280</v>
      </c>
      <c r="G3760" s="345" t="s">
        <v>28942</v>
      </c>
      <c r="H3760" s="346">
        <v>100000</v>
      </c>
      <c r="I3760" s="345" t="s">
        <v>3894</v>
      </c>
      <c r="J3760" s="344">
        <v>41228</v>
      </c>
      <c r="K3760" s="345" t="s">
        <v>7312</v>
      </c>
      <c r="L3760" s="345" t="s">
        <v>7313</v>
      </c>
      <c r="M3760" s="345" t="s">
        <v>24</v>
      </c>
      <c r="N3760" s="345" t="s">
        <v>1857</v>
      </c>
      <c r="O3760" s="345"/>
      <c r="P3760" s="345" t="s">
        <v>8965</v>
      </c>
      <c r="Q3760" s="344"/>
      <c r="R3760" s="344">
        <v>41593</v>
      </c>
      <c r="S3760" s="346">
        <v>3071</v>
      </c>
      <c r="T3760" s="347">
        <v>307100000</v>
      </c>
    </row>
    <row r="3761" spans="1:20" ht="15">
      <c r="A3761">
        <v>3760</v>
      </c>
      <c r="B3761" s="344">
        <v>41271</v>
      </c>
      <c r="C3761" s="345" t="s">
        <v>31281</v>
      </c>
      <c r="D3761" s="345" t="s">
        <v>28096</v>
      </c>
      <c r="E3761" s="345" t="s">
        <v>28092</v>
      </c>
      <c r="F3761" s="345" t="s">
        <v>31282</v>
      </c>
      <c r="G3761" s="345" t="s">
        <v>28094</v>
      </c>
      <c r="H3761" s="346">
        <v>1000</v>
      </c>
      <c r="I3761" s="345" t="s">
        <v>4177</v>
      </c>
      <c r="J3761" s="344">
        <v>41228</v>
      </c>
      <c r="K3761" s="345" t="s">
        <v>7312</v>
      </c>
      <c r="L3761" s="345" t="s">
        <v>7313</v>
      </c>
      <c r="M3761" s="345" t="s">
        <v>24</v>
      </c>
      <c r="N3761" s="345" t="s">
        <v>11491</v>
      </c>
      <c r="O3761" s="345"/>
      <c r="P3761" s="345"/>
      <c r="Q3761" s="344"/>
      <c r="R3761" s="344"/>
      <c r="S3761" s="346">
        <v>20</v>
      </c>
      <c r="T3761" s="347">
        <v>20000</v>
      </c>
    </row>
    <row r="3762" spans="1:20" ht="15">
      <c r="A3762">
        <v>3761</v>
      </c>
      <c r="B3762" s="344">
        <v>41271</v>
      </c>
      <c r="C3762" s="345" t="s">
        <v>31283</v>
      </c>
      <c r="D3762" s="345" t="s">
        <v>31284</v>
      </c>
      <c r="E3762" s="345" t="s">
        <v>27604</v>
      </c>
      <c r="F3762" s="345" t="s">
        <v>31285</v>
      </c>
      <c r="G3762" s="345" t="s">
        <v>27606</v>
      </c>
      <c r="H3762" s="346">
        <v>20000</v>
      </c>
      <c r="I3762" s="345" t="s">
        <v>3894</v>
      </c>
      <c r="J3762" s="344">
        <v>41228</v>
      </c>
      <c r="K3762" s="345" t="s">
        <v>7312</v>
      </c>
      <c r="L3762" s="345" t="s">
        <v>7313</v>
      </c>
      <c r="M3762" s="345" t="s">
        <v>24</v>
      </c>
      <c r="N3762" s="345" t="s">
        <v>11491</v>
      </c>
      <c r="O3762" s="345"/>
      <c r="P3762" s="345"/>
      <c r="Q3762" s="344"/>
      <c r="R3762" s="344"/>
      <c r="S3762" s="346">
        <v>500</v>
      </c>
      <c r="T3762" s="347">
        <v>10000000</v>
      </c>
    </row>
    <row r="3763" spans="1:20" ht="15">
      <c r="A3763">
        <v>3762</v>
      </c>
      <c r="B3763" s="344">
        <v>41271</v>
      </c>
      <c r="C3763" s="345" t="s">
        <v>31283</v>
      </c>
      <c r="D3763" s="345" t="s">
        <v>31284</v>
      </c>
      <c r="E3763" s="345" t="s">
        <v>28930</v>
      </c>
      <c r="F3763" s="345" t="s">
        <v>31286</v>
      </c>
      <c r="G3763" s="345" t="s">
        <v>28932</v>
      </c>
      <c r="H3763" s="346">
        <v>20000</v>
      </c>
      <c r="I3763" s="345" t="s">
        <v>3894</v>
      </c>
      <c r="J3763" s="344">
        <v>41228</v>
      </c>
      <c r="K3763" s="345" t="s">
        <v>7312</v>
      </c>
      <c r="L3763" s="345" t="s">
        <v>7313</v>
      </c>
      <c r="M3763" s="345" t="s">
        <v>24</v>
      </c>
      <c r="N3763" s="345" t="s">
        <v>1857</v>
      </c>
      <c r="O3763" s="345"/>
      <c r="P3763" s="345" t="s">
        <v>9136</v>
      </c>
      <c r="Q3763" s="344"/>
      <c r="R3763" s="344">
        <v>41456</v>
      </c>
      <c r="S3763" s="346">
        <v>150</v>
      </c>
      <c r="T3763" s="347">
        <v>3000000</v>
      </c>
    </row>
    <row r="3764" spans="1:20" ht="15">
      <c r="A3764">
        <v>3763</v>
      </c>
      <c r="B3764" s="344">
        <v>41271</v>
      </c>
      <c r="C3764" s="345" t="s">
        <v>10633</v>
      </c>
      <c r="D3764" s="345" t="s">
        <v>10634</v>
      </c>
      <c r="E3764" s="345" t="s">
        <v>28987</v>
      </c>
      <c r="F3764" s="345" t="s">
        <v>31287</v>
      </c>
      <c r="G3764" s="345" t="s">
        <v>28989</v>
      </c>
      <c r="H3764" s="346">
        <v>100</v>
      </c>
      <c r="I3764" s="345" t="s">
        <v>4712</v>
      </c>
      <c r="J3764" s="344">
        <v>41228</v>
      </c>
      <c r="K3764" s="345" t="s">
        <v>7312</v>
      </c>
      <c r="L3764" s="345" t="s">
        <v>7313</v>
      </c>
      <c r="M3764" s="345" t="s">
        <v>24</v>
      </c>
      <c r="N3764" s="345" t="s">
        <v>1857</v>
      </c>
      <c r="O3764" s="345"/>
      <c r="P3764" s="345" t="s">
        <v>8962</v>
      </c>
      <c r="Q3764" s="344"/>
      <c r="R3764" s="344">
        <v>41312</v>
      </c>
      <c r="S3764" s="346">
        <v>137506</v>
      </c>
      <c r="T3764" s="347">
        <v>13750600</v>
      </c>
    </row>
    <row r="3765" spans="1:20" ht="15">
      <c r="A3765">
        <v>3764</v>
      </c>
      <c r="B3765" s="344">
        <v>41271</v>
      </c>
      <c r="C3765" s="345" t="s">
        <v>10633</v>
      </c>
      <c r="D3765" s="345" t="s">
        <v>10634</v>
      </c>
      <c r="E3765" s="345" t="s">
        <v>28991</v>
      </c>
      <c r="F3765" s="345" t="s">
        <v>31288</v>
      </c>
      <c r="G3765" s="345" t="s">
        <v>28993</v>
      </c>
      <c r="H3765" s="346">
        <v>10000</v>
      </c>
      <c r="I3765" s="345" t="s">
        <v>3894</v>
      </c>
      <c r="J3765" s="344">
        <v>41228</v>
      </c>
      <c r="K3765" s="345" t="s">
        <v>7312</v>
      </c>
      <c r="L3765" s="345" t="s">
        <v>7313</v>
      </c>
      <c r="M3765" s="345" t="s">
        <v>24</v>
      </c>
      <c r="N3765" s="345" t="s">
        <v>1857</v>
      </c>
      <c r="O3765" s="345"/>
      <c r="P3765" s="345" t="s">
        <v>8965</v>
      </c>
      <c r="Q3765" s="344"/>
      <c r="R3765" s="344">
        <v>41402</v>
      </c>
      <c r="S3765" s="346">
        <v>233374</v>
      </c>
      <c r="T3765" s="347">
        <v>2333740000</v>
      </c>
    </row>
    <row r="3766" spans="1:20" ht="15">
      <c r="A3766">
        <v>3765</v>
      </c>
      <c r="B3766" s="344">
        <v>41271</v>
      </c>
      <c r="C3766" s="345" t="s">
        <v>31289</v>
      </c>
      <c r="D3766" s="345" t="s">
        <v>31290</v>
      </c>
      <c r="E3766" s="345" t="s">
        <v>25567</v>
      </c>
      <c r="F3766" s="345" t="s">
        <v>31291</v>
      </c>
      <c r="G3766" s="345" t="s">
        <v>25569</v>
      </c>
      <c r="H3766" s="346">
        <v>5000</v>
      </c>
      <c r="I3766" s="345" t="s">
        <v>3894</v>
      </c>
      <c r="J3766" s="344">
        <v>41229</v>
      </c>
      <c r="K3766" s="345" t="s">
        <v>7312</v>
      </c>
      <c r="L3766" s="345" t="s">
        <v>7313</v>
      </c>
      <c r="M3766" s="345" t="s">
        <v>24</v>
      </c>
      <c r="N3766" s="345" t="s">
        <v>11491</v>
      </c>
      <c r="O3766" s="345"/>
      <c r="P3766" s="345"/>
      <c r="Q3766" s="344"/>
      <c r="R3766" s="344"/>
      <c r="S3766" s="346">
        <v>10000</v>
      </c>
      <c r="T3766" s="347">
        <v>50000000</v>
      </c>
    </row>
    <row r="3767" spans="1:20" ht="15">
      <c r="A3767">
        <v>3766</v>
      </c>
      <c r="B3767" s="344">
        <v>41271</v>
      </c>
      <c r="C3767" s="345" t="s">
        <v>31289</v>
      </c>
      <c r="D3767" s="345" t="s">
        <v>31290</v>
      </c>
      <c r="E3767" s="345" t="s">
        <v>25575</v>
      </c>
      <c r="F3767" s="345" t="s">
        <v>31292</v>
      </c>
      <c r="G3767" s="345" t="s">
        <v>25577</v>
      </c>
      <c r="H3767" s="346">
        <v>5000</v>
      </c>
      <c r="I3767" s="345" t="s">
        <v>3894</v>
      </c>
      <c r="J3767" s="344">
        <v>41229</v>
      </c>
      <c r="K3767" s="345" t="s">
        <v>7312</v>
      </c>
      <c r="L3767" s="345" t="s">
        <v>7313</v>
      </c>
      <c r="M3767" s="345" t="s">
        <v>24</v>
      </c>
      <c r="N3767" s="345" t="s">
        <v>11512</v>
      </c>
      <c r="O3767" s="345"/>
      <c r="P3767" s="345"/>
      <c r="Q3767" s="344"/>
      <c r="R3767" s="344"/>
      <c r="S3767" s="346">
        <v>2000</v>
      </c>
      <c r="T3767" s="347">
        <v>10000000</v>
      </c>
    </row>
    <row r="3768" spans="1:20" ht="15">
      <c r="A3768">
        <v>3767</v>
      </c>
      <c r="B3768" s="344">
        <v>41271</v>
      </c>
      <c r="C3768" s="345" t="s">
        <v>31293</v>
      </c>
      <c r="D3768" s="345" t="s">
        <v>31294</v>
      </c>
      <c r="E3768" s="345" t="s">
        <v>28128</v>
      </c>
      <c r="F3768" s="345" t="s">
        <v>31295</v>
      </c>
      <c r="G3768" s="345" t="s">
        <v>28130</v>
      </c>
      <c r="H3768" s="346">
        <v>50000</v>
      </c>
      <c r="I3768" s="345" t="s">
        <v>3894</v>
      </c>
      <c r="J3768" s="344">
        <v>41232</v>
      </c>
      <c r="K3768" s="345" t="s">
        <v>7312</v>
      </c>
      <c r="L3768" s="345" t="s">
        <v>7313</v>
      </c>
      <c r="M3768" s="345" t="s">
        <v>24</v>
      </c>
      <c r="N3768" s="345" t="s">
        <v>11491</v>
      </c>
      <c r="O3768" s="345"/>
      <c r="P3768" s="345"/>
      <c r="Q3768" s="344"/>
      <c r="R3768" s="344"/>
      <c r="S3768" s="346">
        <v>100</v>
      </c>
      <c r="T3768" s="347">
        <v>5000000</v>
      </c>
    </row>
    <row r="3769" spans="1:20" ht="15">
      <c r="A3769">
        <v>3768</v>
      </c>
      <c r="B3769" s="344">
        <v>41271</v>
      </c>
      <c r="C3769" s="345" t="s">
        <v>7705</v>
      </c>
      <c r="D3769" s="345" t="s">
        <v>7706</v>
      </c>
      <c r="E3769" s="345" t="s">
        <v>28644</v>
      </c>
      <c r="F3769" s="345" t="s">
        <v>31296</v>
      </c>
      <c r="G3769" s="345" t="s">
        <v>28646</v>
      </c>
      <c r="H3769" s="346">
        <v>1</v>
      </c>
      <c r="I3769" s="345" t="s">
        <v>3894</v>
      </c>
      <c r="J3769" s="344">
        <v>41232</v>
      </c>
      <c r="K3769" s="345" t="s">
        <v>7312</v>
      </c>
      <c r="L3769" s="345" t="s">
        <v>7313</v>
      </c>
      <c r="M3769" s="345" t="s">
        <v>24</v>
      </c>
      <c r="N3769" s="345" t="s">
        <v>7411</v>
      </c>
      <c r="O3769" s="345" t="s">
        <v>7412</v>
      </c>
      <c r="P3769" s="345"/>
      <c r="Q3769" s="344"/>
      <c r="R3769" s="344"/>
      <c r="S3769" s="346">
        <v>1195000000</v>
      </c>
      <c r="T3769" s="347">
        <v>1195000000</v>
      </c>
    </row>
    <row r="3770" spans="1:20" ht="15">
      <c r="A3770">
        <v>3769</v>
      </c>
      <c r="B3770" s="344">
        <v>41271</v>
      </c>
      <c r="C3770" s="345" t="s">
        <v>31297</v>
      </c>
      <c r="D3770" s="345" t="s">
        <v>31298</v>
      </c>
      <c r="E3770" s="345" t="s">
        <v>25791</v>
      </c>
      <c r="F3770" s="345" t="s">
        <v>31299</v>
      </c>
      <c r="G3770" s="345" t="s">
        <v>25793</v>
      </c>
      <c r="H3770" s="346">
        <v>10000</v>
      </c>
      <c r="I3770" s="345" t="s">
        <v>3894</v>
      </c>
      <c r="J3770" s="344">
        <v>41232</v>
      </c>
      <c r="K3770" s="345" t="s">
        <v>7312</v>
      </c>
      <c r="L3770" s="345" t="s">
        <v>7313</v>
      </c>
      <c r="M3770" s="345" t="s">
        <v>24</v>
      </c>
      <c r="N3770" s="345" t="s">
        <v>11491</v>
      </c>
      <c r="O3770" s="345"/>
      <c r="P3770" s="345"/>
      <c r="Q3770" s="344"/>
      <c r="R3770" s="344"/>
      <c r="S3770" s="346">
        <v>500</v>
      </c>
      <c r="T3770" s="347">
        <v>5000000</v>
      </c>
    </row>
    <row r="3771" spans="1:20" ht="15">
      <c r="A3771">
        <v>3770</v>
      </c>
      <c r="B3771" s="344">
        <v>41271</v>
      </c>
      <c r="C3771" s="345" t="s">
        <v>9137</v>
      </c>
      <c r="D3771" s="345" t="s">
        <v>9138</v>
      </c>
      <c r="E3771" s="345" t="s">
        <v>25358</v>
      </c>
      <c r="F3771" s="345" t="s">
        <v>31300</v>
      </c>
      <c r="G3771" s="345" t="s">
        <v>25360</v>
      </c>
      <c r="H3771" s="346">
        <v>10000</v>
      </c>
      <c r="I3771" s="345" t="s">
        <v>3894</v>
      </c>
      <c r="J3771" s="344">
        <v>41233</v>
      </c>
      <c r="K3771" s="345" t="s">
        <v>7312</v>
      </c>
      <c r="L3771" s="345" t="s">
        <v>7313</v>
      </c>
      <c r="M3771" s="345" t="s">
        <v>24</v>
      </c>
      <c r="N3771" s="345" t="s">
        <v>235</v>
      </c>
      <c r="O3771" s="345"/>
      <c r="P3771" s="345" t="s">
        <v>8962</v>
      </c>
      <c r="Q3771" s="344"/>
      <c r="R3771" s="344">
        <v>41416</v>
      </c>
      <c r="S3771" s="346">
        <v>50000</v>
      </c>
      <c r="T3771" s="347">
        <v>500000000</v>
      </c>
    </row>
    <row r="3772" spans="1:20" ht="15">
      <c r="A3772">
        <v>3771</v>
      </c>
      <c r="B3772" s="344">
        <v>41271</v>
      </c>
      <c r="C3772" s="345" t="s">
        <v>9137</v>
      </c>
      <c r="D3772" s="345" t="s">
        <v>9138</v>
      </c>
      <c r="E3772" s="345" t="s">
        <v>25376</v>
      </c>
      <c r="F3772" s="345" t="s">
        <v>31301</v>
      </c>
      <c r="G3772" s="345" t="s">
        <v>25378</v>
      </c>
      <c r="H3772" s="346">
        <v>10000</v>
      </c>
      <c r="I3772" s="345" t="s">
        <v>3894</v>
      </c>
      <c r="J3772" s="344">
        <v>41233</v>
      </c>
      <c r="K3772" s="345" t="s">
        <v>7312</v>
      </c>
      <c r="L3772" s="345" t="s">
        <v>7313</v>
      </c>
      <c r="M3772" s="345" t="s">
        <v>24</v>
      </c>
      <c r="N3772" s="345" t="s">
        <v>235</v>
      </c>
      <c r="O3772" s="345"/>
      <c r="P3772" s="345" t="s">
        <v>8962</v>
      </c>
      <c r="Q3772" s="344"/>
      <c r="R3772" s="344">
        <v>41598</v>
      </c>
      <c r="S3772" s="346">
        <v>790000</v>
      </c>
      <c r="T3772" s="347">
        <v>7900000000</v>
      </c>
    </row>
    <row r="3773" spans="1:20" ht="15">
      <c r="A3773">
        <v>3772</v>
      </c>
      <c r="B3773" s="344">
        <v>41271</v>
      </c>
      <c r="C3773" s="345" t="s">
        <v>9137</v>
      </c>
      <c r="D3773" s="345" t="s">
        <v>9138</v>
      </c>
      <c r="E3773" s="345" t="s">
        <v>25337</v>
      </c>
      <c r="F3773" s="345" t="s">
        <v>31302</v>
      </c>
      <c r="G3773" s="345" t="s">
        <v>25339</v>
      </c>
      <c r="H3773" s="346">
        <v>1</v>
      </c>
      <c r="I3773" s="345" t="s">
        <v>4177</v>
      </c>
      <c r="J3773" s="344">
        <v>41234</v>
      </c>
      <c r="K3773" s="345" t="s">
        <v>7312</v>
      </c>
      <c r="L3773" s="345" t="s">
        <v>7313</v>
      </c>
      <c r="M3773" s="345" t="s">
        <v>24</v>
      </c>
      <c r="N3773" s="345" t="s">
        <v>9279</v>
      </c>
      <c r="O3773" s="345"/>
      <c r="P3773" s="345" t="s">
        <v>8965</v>
      </c>
      <c r="Q3773" s="344"/>
      <c r="R3773" s="344">
        <v>42359</v>
      </c>
      <c r="S3773" s="346">
        <v>600000000</v>
      </c>
      <c r="T3773" s="347">
        <v>600000000</v>
      </c>
    </row>
    <row r="3774" spans="1:20" ht="15">
      <c r="A3774">
        <v>3773</v>
      </c>
      <c r="B3774" s="344">
        <v>41271</v>
      </c>
      <c r="C3774" s="345" t="s">
        <v>31303</v>
      </c>
      <c r="D3774" s="345" t="s">
        <v>31304</v>
      </c>
      <c r="E3774" s="345" t="s">
        <v>28038</v>
      </c>
      <c r="F3774" s="345" t="s">
        <v>31305</v>
      </c>
      <c r="G3774" s="345" t="s">
        <v>28040</v>
      </c>
      <c r="H3774" s="346">
        <v>10000</v>
      </c>
      <c r="I3774" s="345" t="s">
        <v>3894</v>
      </c>
      <c r="J3774" s="344">
        <v>41233</v>
      </c>
      <c r="K3774" s="345" t="s">
        <v>7312</v>
      </c>
      <c r="L3774" s="345" t="s">
        <v>7313</v>
      </c>
      <c r="M3774" s="345" t="s">
        <v>24</v>
      </c>
      <c r="N3774" s="345" t="s">
        <v>11491</v>
      </c>
      <c r="O3774" s="345"/>
      <c r="P3774" s="345"/>
      <c r="Q3774" s="344"/>
      <c r="R3774" s="344"/>
      <c r="S3774" s="346">
        <v>500</v>
      </c>
      <c r="T3774" s="347">
        <v>5000000</v>
      </c>
    </row>
    <row r="3775" spans="1:20" ht="15">
      <c r="A3775">
        <v>3774</v>
      </c>
      <c r="B3775" s="344">
        <v>41271</v>
      </c>
      <c r="C3775" s="345" t="s">
        <v>31306</v>
      </c>
      <c r="D3775" s="345" t="s">
        <v>31307</v>
      </c>
      <c r="E3775" s="345" t="s">
        <v>28051</v>
      </c>
      <c r="F3775" s="345" t="s">
        <v>31308</v>
      </c>
      <c r="G3775" s="345" t="s">
        <v>28053</v>
      </c>
      <c r="H3775" s="346">
        <v>10000</v>
      </c>
      <c r="I3775" s="345" t="s">
        <v>3894</v>
      </c>
      <c r="J3775" s="344">
        <v>41233</v>
      </c>
      <c r="K3775" s="345" t="s">
        <v>7312</v>
      </c>
      <c r="L3775" s="345" t="s">
        <v>7313</v>
      </c>
      <c r="M3775" s="345" t="s">
        <v>24</v>
      </c>
      <c r="N3775" s="345" t="s">
        <v>11491</v>
      </c>
      <c r="O3775" s="345"/>
      <c r="P3775" s="345"/>
      <c r="Q3775" s="344"/>
      <c r="R3775" s="344"/>
      <c r="S3775" s="346">
        <v>500</v>
      </c>
      <c r="T3775" s="347">
        <v>5000000</v>
      </c>
    </row>
    <row r="3776" spans="1:20" ht="15">
      <c r="A3776">
        <v>3775</v>
      </c>
      <c r="B3776" s="344">
        <v>41271</v>
      </c>
      <c r="C3776" s="345" t="s">
        <v>31309</v>
      </c>
      <c r="D3776" s="345" t="s">
        <v>31310</v>
      </c>
      <c r="E3776" s="345" t="s">
        <v>28045</v>
      </c>
      <c r="F3776" s="345" t="s">
        <v>31311</v>
      </c>
      <c r="G3776" s="345" t="s">
        <v>28047</v>
      </c>
      <c r="H3776" s="346">
        <v>10000</v>
      </c>
      <c r="I3776" s="345" t="s">
        <v>3894</v>
      </c>
      <c r="J3776" s="344">
        <v>41233</v>
      </c>
      <c r="K3776" s="345" t="s">
        <v>7312</v>
      </c>
      <c r="L3776" s="345" t="s">
        <v>7313</v>
      </c>
      <c r="M3776" s="345" t="s">
        <v>24</v>
      </c>
      <c r="N3776" s="345" t="s">
        <v>11491</v>
      </c>
      <c r="O3776" s="345"/>
      <c r="P3776" s="345"/>
      <c r="Q3776" s="344"/>
      <c r="R3776" s="344"/>
      <c r="S3776" s="346">
        <v>500</v>
      </c>
      <c r="T3776" s="347">
        <v>5000000</v>
      </c>
    </row>
    <row r="3777" spans="1:20" ht="15">
      <c r="A3777">
        <v>3776</v>
      </c>
      <c r="B3777" s="344">
        <v>41271</v>
      </c>
      <c r="C3777" s="345" t="s">
        <v>31312</v>
      </c>
      <c r="D3777" s="345" t="s">
        <v>31313</v>
      </c>
      <c r="E3777" s="345" t="s">
        <v>27632</v>
      </c>
      <c r="F3777" s="345" t="s">
        <v>31314</v>
      </c>
      <c r="G3777" s="345" t="s">
        <v>27634</v>
      </c>
      <c r="H3777" s="346">
        <v>100000</v>
      </c>
      <c r="I3777" s="345" t="s">
        <v>3894</v>
      </c>
      <c r="J3777" s="344">
        <v>41233</v>
      </c>
      <c r="K3777" s="345" t="s">
        <v>7312</v>
      </c>
      <c r="L3777" s="345" t="s">
        <v>7313</v>
      </c>
      <c r="M3777" s="345" t="s">
        <v>24</v>
      </c>
      <c r="N3777" s="345" t="s">
        <v>11491</v>
      </c>
      <c r="O3777" s="345"/>
      <c r="P3777" s="345"/>
      <c r="Q3777" s="344"/>
      <c r="R3777" s="344"/>
      <c r="S3777" s="346">
        <v>50</v>
      </c>
      <c r="T3777" s="347">
        <v>5000000</v>
      </c>
    </row>
    <row r="3778" spans="1:20" ht="15">
      <c r="A3778">
        <v>3777</v>
      </c>
      <c r="B3778" s="344">
        <v>41271</v>
      </c>
      <c r="C3778" s="345" t="s">
        <v>31315</v>
      </c>
      <c r="D3778" s="345" t="s">
        <v>31316</v>
      </c>
      <c r="E3778" s="345" t="s">
        <v>27756</v>
      </c>
      <c r="F3778" s="345" t="s">
        <v>31317</v>
      </c>
      <c r="G3778" s="345" t="s">
        <v>27758</v>
      </c>
      <c r="H3778" s="346">
        <v>100000</v>
      </c>
      <c r="I3778" s="345" t="s">
        <v>3894</v>
      </c>
      <c r="J3778" s="344">
        <v>41233</v>
      </c>
      <c r="K3778" s="345" t="s">
        <v>7312</v>
      </c>
      <c r="L3778" s="345" t="s">
        <v>7313</v>
      </c>
      <c r="M3778" s="345" t="s">
        <v>24</v>
      </c>
      <c r="N3778" s="345" t="s">
        <v>11491</v>
      </c>
      <c r="O3778" s="345"/>
      <c r="P3778" s="345"/>
      <c r="Q3778" s="344"/>
      <c r="R3778" s="344"/>
      <c r="S3778" s="346">
        <v>100</v>
      </c>
      <c r="T3778" s="347">
        <v>10000000</v>
      </c>
    </row>
    <row r="3779" spans="1:20" ht="15">
      <c r="A3779">
        <v>3778</v>
      </c>
      <c r="B3779" s="344">
        <v>41271</v>
      </c>
      <c r="C3779" s="345" t="s">
        <v>31318</v>
      </c>
      <c r="D3779" s="345" t="s">
        <v>31319</v>
      </c>
      <c r="E3779" s="345" t="s">
        <v>27971</v>
      </c>
      <c r="F3779" s="345" t="s">
        <v>31320</v>
      </c>
      <c r="G3779" s="345" t="s">
        <v>31321</v>
      </c>
      <c r="H3779" s="346">
        <v>500000</v>
      </c>
      <c r="I3779" s="345" t="s">
        <v>3894</v>
      </c>
      <c r="J3779" s="344">
        <v>41233</v>
      </c>
      <c r="K3779" s="345" t="s">
        <v>7312</v>
      </c>
      <c r="L3779" s="345" t="s">
        <v>7313</v>
      </c>
      <c r="M3779" s="345" t="s">
        <v>24</v>
      </c>
      <c r="N3779" s="345" t="s">
        <v>11491</v>
      </c>
      <c r="O3779" s="345"/>
      <c r="P3779" s="345"/>
      <c r="Q3779" s="344"/>
      <c r="R3779" s="344"/>
      <c r="S3779" s="346">
        <v>10</v>
      </c>
      <c r="T3779" s="347">
        <v>5000000</v>
      </c>
    </row>
    <row r="3780" spans="1:20" ht="15">
      <c r="A3780">
        <v>3779</v>
      </c>
      <c r="B3780" s="344">
        <v>41271</v>
      </c>
      <c r="C3780" s="345" t="s">
        <v>31322</v>
      </c>
      <c r="D3780" s="345" t="s">
        <v>31323</v>
      </c>
      <c r="E3780" s="345" t="s">
        <v>25508</v>
      </c>
      <c r="F3780" s="345" t="s">
        <v>31324</v>
      </c>
      <c r="G3780" s="345" t="s">
        <v>25510</v>
      </c>
      <c r="H3780" s="346">
        <v>100000</v>
      </c>
      <c r="I3780" s="345" t="s">
        <v>3894</v>
      </c>
      <c r="J3780" s="344">
        <v>41234</v>
      </c>
      <c r="K3780" s="345" t="s">
        <v>7312</v>
      </c>
      <c r="L3780" s="345" t="s">
        <v>7313</v>
      </c>
      <c r="M3780" s="345" t="s">
        <v>24</v>
      </c>
      <c r="N3780" s="345" t="s">
        <v>11491</v>
      </c>
      <c r="O3780" s="345"/>
      <c r="P3780" s="345"/>
      <c r="Q3780" s="344"/>
      <c r="R3780" s="344"/>
      <c r="S3780" s="346">
        <v>50</v>
      </c>
      <c r="T3780" s="347">
        <v>5000000</v>
      </c>
    </row>
    <row r="3781" spans="1:20" ht="15">
      <c r="A3781">
        <v>3780</v>
      </c>
      <c r="B3781" s="344">
        <v>41271</v>
      </c>
      <c r="C3781" s="345" t="s">
        <v>12981</v>
      </c>
      <c r="D3781" s="345" t="s">
        <v>29851</v>
      </c>
      <c r="E3781" s="345" t="s">
        <v>27938</v>
      </c>
      <c r="F3781" s="345" t="s">
        <v>31325</v>
      </c>
      <c r="G3781" s="345" t="s">
        <v>27940</v>
      </c>
      <c r="H3781" s="346">
        <v>500000</v>
      </c>
      <c r="I3781" s="345" t="s">
        <v>3894</v>
      </c>
      <c r="J3781" s="344">
        <v>41235</v>
      </c>
      <c r="K3781" s="345" t="s">
        <v>7312</v>
      </c>
      <c r="L3781" s="345" t="s">
        <v>7313</v>
      </c>
      <c r="M3781" s="345" t="s">
        <v>24</v>
      </c>
      <c r="N3781" s="345" t="s">
        <v>11491</v>
      </c>
      <c r="O3781" s="345"/>
      <c r="P3781" s="345"/>
      <c r="Q3781" s="344"/>
      <c r="R3781" s="344"/>
      <c r="S3781" s="346">
        <v>15</v>
      </c>
      <c r="T3781" s="347">
        <v>7500000</v>
      </c>
    </row>
    <row r="3782" spans="1:20" ht="15">
      <c r="A3782">
        <v>3781</v>
      </c>
      <c r="B3782" s="344">
        <v>41271</v>
      </c>
      <c r="C3782" s="345" t="s">
        <v>31326</v>
      </c>
      <c r="D3782" s="345" t="s">
        <v>31327</v>
      </c>
      <c r="E3782" s="345" t="s">
        <v>28169</v>
      </c>
      <c r="F3782" s="345" t="s">
        <v>31328</v>
      </c>
      <c r="G3782" s="345" t="s">
        <v>28171</v>
      </c>
      <c r="H3782" s="346">
        <v>50000</v>
      </c>
      <c r="I3782" s="345" t="s">
        <v>3894</v>
      </c>
      <c r="J3782" s="344">
        <v>41236</v>
      </c>
      <c r="K3782" s="345" t="s">
        <v>7312</v>
      </c>
      <c r="L3782" s="345" t="s">
        <v>7313</v>
      </c>
      <c r="M3782" s="345" t="s">
        <v>24</v>
      </c>
      <c r="N3782" s="345" t="s">
        <v>11491</v>
      </c>
      <c r="O3782" s="345"/>
      <c r="P3782" s="345"/>
      <c r="Q3782" s="344"/>
      <c r="R3782" s="344"/>
      <c r="S3782" s="346">
        <v>100</v>
      </c>
      <c r="T3782" s="347">
        <v>5000000</v>
      </c>
    </row>
    <row r="3783" spans="1:20" ht="15">
      <c r="A3783">
        <v>3782</v>
      </c>
      <c r="B3783" s="344">
        <v>41271</v>
      </c>
      <c r="C3783" s="345" t="s">
        <v>10633</v>
      </c>
      <c r="D3783" s="345" t="s">
        <v>10634</v>
      </c>
      <c r="E3783" s="345" t="s">
        <v>29007</v>
      </c>
      <c r="F3783" s="345" t="s">
        <v>31329</v>
      </c>
      <c r="G3783" s="345" t="s">
        <v>29009</v>
      </c>
      <c r="H3783" s="346">
        <v>100</v>
      </c>
      <c r="I3783" s="345" t="s">
        <v>4177</v>
      </c>
      <c r="J3783" s="344">
        <v>41236</v>
      </c>
      <c r="K3783" s="345" t="s">
        <v>7312</v>
      </c>
      <c r="L3783" s="345" t="s">
        <v>7313</v>
      </c>
      <c r="M3783" s="345" t="s">
        <v>24</v>
      </c>
      <c r="N3783" s="345" t="s">
        <v>1857</v>
      </c>
      <c r="O3783" s="345"/>
      <c r="P3783" s="345" t="s">
        <v>8962</v>
      </c>
      <c r="Q3783" s="344"/>
      <c r="R3783" s="344">
        <v>41966</v>
      </c>
      <c r="S3783" s="346">
        <v>3733</v>
      </c>
      <c r="T3783" s="347">
        <v>373300</v>
      </c>
    </row>
    <row r="3784" spans="1:20" ht="15">
      <c r="A3784">
        <v>3783</v>
      </c>
      <c r="B3784" s="344">
        <v>41271</v>
      </c>
      <c r="C3784" s="345" t="s">
        <v>10633</v>
      </c>
      <c r="D3784" s="345" t="s">
        <v>10634</v>
      </c>
      <c r="E3784" s="345" t="s">
        <v>28995</v>
      </c>
      <c r="F3784" s="345" t="s">
        <v>31330</v>
      </c>
      <c r="G3784" s="345" t="s">
        <v>28997</v>
      </c>
      <c r="H3784" s="346">
        <v>100</v>
      </c>
      <c r="I3784" s="345" t="s">
        <v>4177</v>
      </c>
      <c r="J3784" s="344">
        <v>41236</v>
      </c>
      <c r="K3784" s="345" t="s">
        <v>7312</v>
      </c>
      <c r="L3784" s="345" t="s">
        <v>7313</v>
      </c>
      <c r="M3784" s="345" t="s">
        <v>24</v>
      </c>
      <c r="N3784" s="345" t="s">
        <v>1857</v>
      </c>
      <c r="O3784" s="345"/>
      <c r="P3784" s="345" t="s">
        <v>8962</v>
      </c>
      <c r="Q3784" s="344"/>
      <c r="R3784" s="344">
        <v>41601</v>
      </c>
      <c r="S3784" s="346">
        <v>92880</v>
      </c>
      <c r="T3784" s="347">
        <v>9288000</v>
      </c>
    </row>
    <row r="3785" spans="1:20" ht="15">
      <c r="A3785">
        <v>3784</v>
      </c>
      <c r="B3785" s="344">
        <v>41271</v>
      </c>
      <c r="C3785" s="345" t="s">
        <v>10633</v>
      </c>
      <c r="D3785" s="345" t="s">
        <v>10634</v>
      </c>
      <c r="E3785" s="345" t="s">
        <v>28974</v>
      </c>
      <c r="F3785" s="345" t="s">
        <v>31331</v>
      </c>
      <c r="G3785" s="345" t="s">
        <v>28976</v>
      </c>
      <c r="H3785" s="346">
        <v>10000</v>
      </c>
      <c r="I3785" s="345" t="s">
        <v>3894</v>
      </c>
      <c r="J3785" s="344">
        <v>41236</v>
      </c>
      <c r="K3785" s="345" t="s">
        <v>7312</v>
      </c>
      <c r="L3785" s="345" t="s">
        <v>7313</v>
      </c>
      <c r="M3785" s="345" t="s">
        <v>24</v>
      </c>
      <c r="N3785" s="345" t="s">
        <v>1857</v>
      </c>
      <c r="O3785" s="345"/>
      <c r="P3785" s="345" t="s">
        <v>8962</v>
      </c>
      <c r="Q3785" s="344"/>
      <c r="R3785" s="344">
        <v>41601</v>
      </c>
      <c r="S3785" s="346">
        <v>302979</v>
      </c>
      <c r="T3785" s="347">
        <v>3029790000</v>
      </c>
    </row>
    <row r="3786" spans="1:20" ht="15">
      <c r="A3786">
        <v>3785</v>
      </c>
      <c r="B3786" s="344">
        <v>41271</v>
      </c>
      <c r="C3786" s="345" t="s">
        <v>9137</v>
      </c>
      <c r="D3786" s="345" t="s">
        <v>9138</v>
      </c>
      <c r="E3786" s="345" t="s">
        <v>25333</v>
      </c>
      <c r="F3786" s="345" t="s">
        <v>31332</v>
      </c>
      <c r="G3786" s="345" t="s">
        <v>25335</v>
      </c>
      <c r="H3786" s="346">
        <v>1000</v>
      </c>
      <c r="I3786" s="345" t="s">
        <v>3894</v>
      </c>
      <c r="J3786" s="344">
        <v>41241</v>
      </c>
      <c r="K3786" s="345" t="s">
        <v>7312</v>
      </c>
      <c r="L3786" s="345" t="s">
        <v>7313</v>
      </c>
      <c r="M3786" s="345" t="s">
        <v>24</v>
      </c>
      <c r="N3786" s="345" t="s">
        <v>9279</v>
      </c>
      <c r="O3786" s="345"/>
      <c r="P3786" s="345" t="s">
        <v>8965</v>
      </c>
      <c r="Q3786" s="344"/>
      <c r="R3786" s="344">
        <v>42336</v>
      </c>
      <c r="S3786" s="346">
        <v>40000000</v>
      </c>
      <c r="T3786" s="347">
        <v>40000000000</v>
      </c>
    </row>
    <row r="3787" spans="1:20" ht="15">
      <c r="A3787">
        <v>3786</v>
      </c>
      <c r="B3787" s="344">
        <v>41271</v>
      </c>
      <c r="C3787" s="345" t="s">
        <v>9137</v>
      </c>
      <c r="D3787" s="345" t="s">
        <v>9138</v>
      </c>
      <c r="E3787" s="345" t="s">
        <v>25361</v>
      </c>
      <c r="F3787" s="345" t="s">
        <v>31333</v>
      </c>
      <c r="G3787" s="345" t="s">
        <v>25363</v>
      </c>
      <c r="H3787" s="346">
        <v>10000</v>
      </c>
      <c r="I3787" s="345" t="s">
        <v>3894</v>
      </c>
      <c r="J3787" s="344">
        <v>41240</v>
      </c>
      <c r="K3787" s="345" t="s">
        <v>7312</v>
      </c>
      <c r="L3787" s="345" t="s">
        <v>7313</v>
      </c>
      <c r="M3787" s="345" t="s">
        <v>24</v>
      </c>
      <c r="N3787" s="345" t="s">
        <v>235</v>
      </c>
      <c r="O3787" s="345"/>
      <c r="P3787" s="345" t="s">
        <v>8962</v>
      </c>
      <c r="Q3787" s="344"/>
      <c r="R3787" s="344">
        <v>41423</v>
      </c>
      <c r="S3787" s="346">
        <v>40000</v>
      </c>
      <c r="T3787" s="347">
        <v>400000000</v>
      </c>
    </row>
    <row r="3788" spans="1:20" ht="15">
      <c r="A3788">
        <v>3787</v>
      </c>
      <c r="B3788" s="344">
        <v>41271</v>
      </c>
      <c r="C3788" s="345" t="s">
        <v>9137</v>
      </c>
      <c r="D3788" s="345" t="s">
        <v>9138</v>
      </c>
      <c r="E3788" s="345" t="s">
        <v>25379</v>
      </c>
      <c r="F3788" s="345" t="s">
        <v>31334</v>
      </c>
      <c r="G3788" s="345" t="s">
        <v>25381</v>
      </c>
      <c r="H3788" s="346">
        <v>10000</v>
      </c>
      <c r="I3788" s="345" t="s">
        <v>3894</v>
      </c>
      <c r="J3788" s="344">
        <v>41240</v>
      </c>
      <c r="K3788" s="345" t="s">
        <v>7312</v>
      </c>
      <c r="L3788" s="345" t="s">
        <v>7313</v>
      </c>
      <c r="M3788" s="345" t="s">
        <v>24</v>
      </c>
      <c r="N3788" s="345" t="s">
        <v>235</v>
      </c>
      <c r="O3788" s="345"/>
      <c r="P3788" s="345" t="s">
        <v>8962</v>
      </c>
      <c r="Q3788" s="344"/>
      <c r="R3788" s="344">
        <v>41605</v>
      </c>
      <c r="S3788" s="346">
        <v>1410000</v>
      </c>
      <c r="T3788" s="347">
        <v>14100000000</v>
      </c>
    </row>
    <row r="3789" spans="1:20" ht="15">
      <c r="A3789">
        <v>3788</v>
      </c>
      <c r="B3789" s="344">
        <v>41271</v>
      </c>
      <c r="C3789" s="345" t="s">
        <v>9137</v>
      </c>
      <c r="D3789" s="345" t="s">
        <v>9138</v>
      </c>
      <c r="E3789" s="345" t="s">
        <v>25341</v>
      </c>
      <c r="F3789" s="345" t="s">
        <v>31335</v>
      </c>
      <c r="G3789" s="345" t="s">
        <v>25343</v>
      </c>
      <c r="H3789" s="346">
        <v>10000</v>
      </c>
      <c r="I3789" s="345" t="s">
        <v>3894</v>
      </c>
      <c r="J3789" s="344">
        <v>41241</v>
      </c>
      <c r="K3789" s="345" t="s">
        <v>7312</v>
      </c>
      <c r="L3789" s="345" t="s">
        <v>7313</v>
      </c>
      <c r="M3789" s="345" t="s">
        <v>24</v>
      </c>
      <c r="N3789" s="345" t="s">
        <v>230</v>
      </c>
      <c r="O3789" s="345"/>
      <c r="P3789" s="345" t="s">
        <v>9136</v>
      </c>
      <c r="Q3789" s="344"/>
      <c r="R3789" s="344">
        <v>41332</v>
      </c>
      <c r="S3789" s="346">
        <v>5850000</v>
      </c>
      <c r="T3789" s="347">
        <v>58500000000</v>
      </c>
    </row>
    <row r="3790" spans="1:20" ht="15">
      <c r="A3790">
        <v>3789</v>
      </c>
      <c r="B3790" s="344">
        <v>41271</v>
      </c>
      <c r="C3790" s="345" t="s">
        <v>10756</v>
      </c>
      <c r="D3790" s="345" t="s">
        <v>10757</v>
      </c>
      <c r="E3790" s="345" t="s">
        <v>29052</v>
      </c>
      <c r="F3790" s="345" t="s">
        <v>31336</v>
      </c>
      <c r="G3790" s="345" t="s">
        <v>29054</v>
      </c>
      <c r="H3790" s="346">
        <v>10000</v>
      </c>
      <c r="I3790" s="345" t="s">
        <v>3894</v>
      </c>
      <c r="J3790" s="344">
        <v>41240</v>
      </c>
      <c r="K3790" s="345" t="s">
        <v>7312</v>
      </c>
      <c r="L3790" s="345" t="s">
        <v>7313</v>
      </c>
      <c r="M3790" s="345" t="s">
        <v>24</v>
      </c>
      <c r="N3790" s="345" t="s">
        <v>1857</v>
      </c>
      <c r="O3790" s="345"/>
      <c r="P3790" s="345" t="s">
        <v>9136</v>
      </c>
      <c r="Q3790" s="344"/>
      <c r="R3790" s="344">
        <v>41661</v>
      </c>
      <c r="S3790" s="346">
        <v>130000</v>
      </c>
      <c r="T3790" s="347">
        <v>1300000000</v>
      </c>
    </row>
    <row r="3791" spans="1:20" ht="15">
      <c r="A3791">
        <v>3790</v>
      </c>
      <c r="B3791" s="344">
        <v>41271</v>
      </c>
      <c r="C3791" s="345" t="s">
        <v>10554</v>
      </c>
      <c r="D3791" s="345" t="s">
        <v>10555</v>
      </c>
      <c r="E3791" s="345" t="s">
        <v>29071</v>
      </c>
      <c r="F3791" s="345" t="s">
        <v>31337</v>
      </c>
      <c r="G3791" s="345" t="s">
        <v>29073</v>
      </c>
      <c r="H3791" s="346">
        <v>10000</v>
      </c>
      <c r="I3791" s="345" t="s">
        <v>3894</v>
      </c>
      <c r="J3791" s="344">
        <v>41240</v>
      </c>
      <c r="K3791" s="345" t="s">
        <v>7312</v>
      </c>
      <c r="L3791" s="345" t="s">
        <v>7313</v>
      </c>
      <c r="M3791" s="345" t="s">
        <v>24</v>
      </c>
      <c r="N3791" s="345" t="s">
        <v>1857</v>
      </c>
      <c r="O3791" s="345"/>
      <c r="P3791" s="345" t="s">
        <v>8965</v>
      </c>
      <c r="Q3791" s="344"/>
      <c r="R3791" s="344">
        <v>41786</v>
      </c>
      <c r="S3791" s="346">
        <v>85974</v>
      </c>
      <c r="T3791" s="347">
        <v>859740000</v>
      </c>
    </row>
    <row r="3792" spans="1:20" ht="15">
      <c r="A3792">
        <v>3791</v>
      </c>
      <c r="B3792" s="344">
        <v>41271</v>
      </c>
      <c r="C3792" s="345" t="s">
        <v>30518</v>
      </c>
      <c r="D3792" s="345" t="s">
        <v>30519</v>
      </c>
      <c r="E3792" s="345" t="s">
        <v>28786</v>
      </c>
      <c r="F3792" s="345" t="s">
        <v>31338</v>
      </c>
      <c r="G3792" s="345" t="s">
        <v>28788</v>
      </c>
      <c r="H3792" s="346">
        <v>1</v>
      </c>
      <c r="I3792" s="345" t="s">
        <v>3894</v>
      </c>
      <c r="J3792" s="344">
        <v>41240</v>
      </c>
      <c r="K3792" s="345" t="s">
        <v>7312</v>
      </c>
      <c r="L3792" s="345" t="s">
        <v>7313</v>
      </c>
      <c r="M3792" s="345" t="s">
        <v>24</v>
      </c>
      <c r="N3792" s="345" t="s">
        <v>7411</v>
      </c>
      <c r="O3792" s="345" t="s">
        <v>7412</v>
      </c>
      <c r="P3792" s="345"/>
      <c r="Q3792" s="344"/>
      <c r="R3792" s="344"/>
      <c r="S3792" s="346">
        <v>306925788</v>
      </c>
      <c r="T3792" s="347">
        <v>306925788</v>
      </c>
    </row>
    <row r="3793" spans="1:20" ht="15">
      <c r="A3793">
        <v>3792</v>
      </c>
      <c r="B3793" s="344">
        <v>41271</v>
      </c>
      <c r="C3793" s="345" t="s">
        <v>9402</v>
      </c>
      <c r="D3793" s="345" t="s">
        <v>9403</v>
      </c>
      <c r="E3793" s="345" t="s">
        <v>29057</v>
      </c>
      <c r="F3793" s="345" t="s">
        <v>31339</v>
      </c>
      <c r="G3793" s="345" t="s">
        <v>29059</v>
      </c>
      <c r="H3793" s="346">
        <v>10000</v>
      </c>
      <c r="I3793" s="345" t="s">
        <v>3894</v>
      </c>
      <c r="J3793" s="344">
        <v>41241</v>
      </c>
      <c r="K3793" s="345" t="s">
        <v>7312</v>
      </c>
      <c r="L3793" s="345" t="s">
        <v>7313</v>
      </c>
      <c r="M3793" s="345" t="s">
        <v>24</v>
      </c>
      <c r="N3793" s="345" t="s">
        <v>1857</v>
      </c>
      <c r="O3793" s="345"/>
      <c r="P3793" s="345" t="s">
        <v>8965</v>
      </c>
      <c r="Q3793" s="344"/>
      <c r="R3793" s="344">
        <v>42338</v>
      </c>
      <c r="S3793" s="346">
        <v>300000</v>
      </c>
      <c r="T3793" s="347">
        <v>3000000000</v>
      </c>
    </row>
    <row r="3794" spans="1:20" ht="15">
      <c r="A3794">
        <v>3793</v>
      </c>
      <c r="B3794" s="344">
        <v>41271</v>
      </c>
      <c r="C3794" s="345" t="s">
        <v>31340</v>
      </c>
      <c r="D3794" s="345" t="s">
        <v>31341</v>
      </c>
      <c r="E3794" s="345" t="s">
        <v>25500</v>
      </c>
      <c r="F3794" s="345" t="s">
        <v>31342</v>
      </c>
      <c r="G3794" s="345" t="s">
        <v>25502</v>
      </c>
      <c r="H3794" s="346">
        <v>100000</v>
      </c>
      <c r="I3794" s="345" t="s">
        <v>3894</v>
      </c>
      <c r="J3794" s="344">
        <v>41241</v>
      </c>
      <c r="K3794" s="345" t="s">
        <v>7312</v>
      </c>
      <c r="L3794" s="345" t="s">
        <v>7313</v>
      </c>
      <c r="M3794" s="345" t="s">
        <v>24</v>
      </c>
      <c r="N3794" s="345" t="s">
        <v>11491</v>
      </c>
      <c r="O3794" s="345"/>
      <c r="P3794" s="345"/>
      <c r="Q3794" s="344"/>
      <c r="R3794" s="344"/>
      <c r="S3794" s="346">
        <v>50</v>
      </c>
      <c r="T3794" s="347">
        <v>5000000</v>
      </c>
    </row>
    <row r="3795" spans="1:20" ht="15">
      <c r="A3795">
        <v>3794</v>
      </c>
      <c r="B3795" s="344">
        <v>41271</v>
      </c>
      <c r="C3795" s="345" t="s">
        <v>31343</v>
      </c>
      <c r="D3795" s="345" t="s">
        <v>31344</v>
      </c>
      <c r="E3795" s="345" t="s">
        <v>28057</v>
      </c>
      <c r="F3795" s="345" t="s">
        <v>31345</v>
      </c>
      <c r="G3795" s="345" t="s">
        <v>28059</v>
      </c>
      <c r="H3795" s="346">
        <v>10000</v>
      </c>
      <c r="I3795" s="345" t="s">
        <v>3894</v>
      </c>
      <c r="J3795" s="344">
        <v>41241</v>
      </c>
      <c r="K3795" s="345" t="s">
        <v>7312</v>
      </c>
      <c r="L3795" s="345" t="s">
        <v>7313</v>
      </c>
      <c r="M3795" s="345" t="s">
        <v>24</v>
      </c>
      <c r="N3795" s="345" t="s">
        <v>11491</v>
      </c>
      <c r="O3795" s="345"/>
      <c r="P3795" s="345"/>
      <c r="Q3795" s="344"/>
      <c r="R3795" s="344"/>
      <c r="S3795" s="346">
        <v>500</v>
      </c>
      <c r="T3795" s="347">
        <v>5000000</v>
      </c>
    </row>
    <row r="3796" spans="1:20" ht="15">
      <c r="A3796">
        <v>3795</v>
      </c>
      <c r="B3796" s="344">
        <v>41271</v>
      </c>
      <c r="C3796" s="345" t="s">
        <v>31346</v>
      </c>
      <c r="D3796" s="345" t="s">
        <v>31347</v>
      </c>
      <c r="E3796" s="345" t="s">
        <v>27931</v>
      </c>
      <c r="F3796" s="345" t="s">
        <v>31348</v>
      </c>
      <c r="G3796" s="345" t="s">
        <v>27933</v>
      </c>
      <c r="H3796" s="346">
        <v>10000</v>
      </c>
      <c r="I3796" s="345" t="s">
        <v>3894</v>
      </c>
      <c r="J3796" s="344">
        <v>41241</v>
      </c>
      <c r="K3796" s="345" t="s">
        <v>7312</v>
      </c>
      <c r="L3796" s="345" t="s">
        <v>7313</v>
      </c>
      <c r="M3796" s="345" t="s">
        <v>24</v>
      </c>
      <c r="N3796" s="345" t="s">
        <v>11491</v>
      </c>
      <c r="O3796" s="345"/>
      <c r="P3796" s="345"/>
      <c r="Q3796" s="344"/>
      <c r="R3796" s="344"/>
      <c r="S3796" s="346">
        <v>500</v>
      </c>
      <c r="T3796" s="347">
        <v>5000000</v>
      </c>
    </row>
    <row r="3797" spans="1:20" ht="15">
      <c r="A3797">
        <v>3796</v>
      </c>
      <c r="B3797" s="344">
        <v>41271</v>
      </c>
      <c r="C3797" s="345" t="s">
        <v>31349</v>
      </c>
      <c r="D3797" s="345" t="s">
        <v>31350</v>
      </c>
      <c r="E3797" s="345" t="s">
        <v>27944</v>
      </c>
      <c r="F3797" s="345" t="s">
        <v>31351</v>
      </c>
      <c r="G3797" s="345" t="s">
        <v>27946</v>
      </c>
      <c r="H3797" s="346">
        <v>500000</v>
      </c>
      <c r="I3797" s="345" t="s">
        <v>3894</v>
      </c>
      <c r="J3797" s="344">
        <v>41241</v>
      </c>
      <c r="K3797" s="345" t="s">
        <v>7312</v>
      </c>
      <c r="L3797" s="345" t="s">
        <v>7313</v>
      </c>
      <c r="M3797" s="345" t="s">
        <v>24</v>
      </c>
      <c r="N3797" s="345" t="s">
        <v>11491</v>
      </c>
      <c r="O3797" s="345"/>
      <c r="P3797" s="345"/>
      <c r="Q3797" s="344"/>
      <c r="R3797" s="344"/>
      <c r="S3797" s="346">
        <v>10</v>
      </c>
      <c r="T3797" s="347">
        <v>5000000</v>
      </c>
    </row>
    <row r="3798" spans="1:20" ht="15">
      <c r="A3798">
        <v>3797</v>
      </c>
      <c r="B3798" s="344">
        <v>41271</v>
      </c>
      <c r="C3798" s="345" t="s">
        <v>31352</v>
      </c>
      <c r="D3798" s="345" t="s">
        <v>31353</v>
      </c>
      <c r="E3798" s="345" t="s">
        <v>26464</v>
      </c>
      <c r="F3798" s="345" t="s">
        <v>31354</v>
      </c>
      <c r="G3798" s="345" t="s">
        <v>26466</v>
      </c>
      <c r="H3798" s="346">
        <v>1000000</v>
      </c>
      <c r="I3798" s="345" t="s">
        <v>3894</v>
      </c>
      <c r="J3798" s="344">
        <v>41243</v>
      </c>
      <c r="K3798" s="345" t="s">
        <v>7312</v>
      </c>
      <c r="L3798" s="345" t="s">
        <v>7313</v>
      </c>
      <c r="M3798" s="345" t="s">
        <v>24</v>
      </c>
      <c r="N3798" s="345" t="s">
        <v>11491</v>
      </c>
      <c r="O3798" s="345"/>
      <c r="P3798" s="345"/>
      <c r="Q3798" s="344"/>
      <c r="R3798" s="344"/>
      <c r="S3798" s="346">
        <v>30</v>
      </c>
      <c r="T3798" s="347">
        <v>30000000</v>
      </c>
    </row>
    <row r="3799" spans="1:20" ht="15">
      <c r="A3799">
        <v>3798</v>
      </c>
      <c r="B3799" s="344">
        <v>41271</v>
      </c>
      <c r="C3799" s="345" t="s">
        <v>31355</v>
      </c>
      <c r="D3799" s="345" t="s">
        <v>31356</v>
      </c>
      <c r="E3799" s="345" t="s">
        <v>27597</v>
      </c>
      <c r="F3799" s="345" t="s">
        <v>31357</v>
      </c>
      <c r="G3799" s="345" t="s">
        <v>27599</v>
      </c>
      <c r="H3799" s="346">
        <v>50000</v>
      </c>
      <c r="I3799" s="345" t="s">
        <v>3894</v>
      </c>
      <c r="J3799" s="344">
        <v>41243</v>
      </c>
      <c r="K3799" s="345" t="s">
        <v>7312</v>
      </c>
      <c r="L3799" s="345" t="s">
        <v>7313</v>
      </c>
      <c r="M3799" s="345" t="s">
        <v>24</v>
      </c>
      <c r="N3799" s="345" t="s">
        <v>11491</v>
      </c>
      <c r="O3799" s="345"/>
      <c r="P3799" s="345"/>
      <c r="Q3799" s="344"/>
      <c r="R3799" s="344"/>
      <c r="S3799" s="346">
        <v>100</v>
      </c>
      <c r="T3799" s="347">
        <v>5000000</v>
      </c>
    </row>
    <row r="3800" spans="1:20" ht="15">
      <c r="A3800">
        <v>3799</v>
      </c>
      <c r="B3800" s="344">
        <v>41271</v>
      </c>
      <c r="C3800" s="345" t="s">
        <v>31358</v>
      </c>
      <c r="D3800" s="345" t="s">
        <v>31359</v>
      </c>
      <c r="E3800" s="345" t="s">
        <v>27865</v>
      </c>
      <c r="F3800" s="345" t="s">
        <v>31360</v>
      </c>
      <c r="G3800" s="345" t="s">
        <v>27867</v>
      </c>
      <c r="H3800" s="346">
        <v>1000</v>
      </c>
      <c r="I3800" s="345" t="s">
        <v>3894</v>
      </c>
      <c r="J3800" s="344">
        <v>41243</v>
      </c>
      <c r="K3800" s="345" t="s">
        <v>7312</v>
      </c>
      <c r="L3800" s="345" t="s">
        <v>7313</v>
      </c>
      <c r="M3800" s="345" t="s">
        <v>24</v>
      </c>
      <c r="N3800" s="345" t="s">
        <v>11491</v>
      </c>
      <c r="O3800" s="345"/>
      <c r="P3800" s="345"/>
      <c r="Q3800" s="344"/>
      <c r="R3800" s="344"/>
      <c r="S3800" s="346">
        <v>5000</v>
      </c>
      <c r="T3800" s="347">
        <v>5000000</v>
      </c>
    </row>
    <row r="3801" spans="1:20" ht="15">
      <c r="A3801">
        <v>3800</v>
      </c>
      <c r="B3801" s="344">
        <v>41271</v>
      </c>
      <c r="C3801" s="345" t="s">
        <v>31361</v>
      </c>
      <c r="D3801" s="345" t="s">
        <v>31362</v>
      </c>
      <c r="E3801" s="345" t="s">
        <v>27371</v>
      </c>
      <c r="F3801" s="345" t="s">
        <v>31363</v>
      </c>
      <c r="G3801" s="345" t="s">
        <v>27373</v>
      </c>
      <c r="H3801" s="346">
        <v>1000</v>
      </c>
      <c r="I3801" s="345" t="s">
        <v>3894</v>
      </c>
      <c r="J3801" s="344">
        <v>41243</v>
      </c>
      <c r="K3801" s="345" t="s">
        <v>7312</v>
      </c>
      <c r="L3801" s="345" t="s">
        <v>7313</v>
      </c>
      <c r="M3801" s="345" t="s">
        <v>24</v>
      </c>
      <c r="N3801" s="345" t="s">
        <v>11491</v>
      </c>
      <c r="O3801" s="345"/>
      <c r="P3801" s="345"/>
      <c r="Q3801" s="344"/>
      <c r="R3801" s="344"/>
      <c r="S3801" s="346">
        <v>3097</v>
      </c>
      <c r="T3801" s="347">
        <v>3097000</v>
      </c>
    </row>
    <row r="3802" spans="1:20" ht="15">
      <c r="A3802">
        <v>3801</v>
      </c>
      <c r="B3802" s="344">
        <v>41271</v>
      </c>
      <c r="C3802" s="345" t="s">
        <v>31361</v>
      </c>
      <c r="D3802" s="345" t="s">
        <v>31362</v>
      </c>
      <c r="E3802" s="345" t="s">
        <v>27379</v>
      </c>
      <c r="F3802" s="345" t="s">
        <v>31364</v>
      </c>
      <c r="G3802" s="345" t="s">
        <v>27381</v>
      </c>
      <c r="H3802" s="346">
        <v>1000</v>
      </c>
      <c r="I3802" s="345" t="s">
        <v>3894</v>
      </c>
      <c r="J3802" s="344">
        <v>41243</v>
      </c>
      <c r="K3802" s="345" t="s">
        <v>7312</v>
      </c>
      <c r="L3802" s="345" t="s">
        <v>7313</v>
      </c>
      <c r="M3802" s="345" t="s">
        <v>24</v>
      </c>
      <c r="N3802" s="345" t="s">
        <v>11512</v>
      </c>
      <c r="O3802" s="345"/>
      <c r="P3802" s="345"/>
      <c r="Q3802" s="344"/>
      <c r="R3802" s="344"/>
      <c r="S3802" s="346">
        <v>1900</v>
      </c>
      <c r="T3802" s="347">
        <v>1900000</v>
      </c>
    </row>
    <row r="3803" spans="1:20" ht="15">
      <c r="A3803">
        <v>3802</v>
      </c>
      <c r="B3803" s="344">
        <v>41271</v>
      </c>
      <c r="C3803" s="345" t="s">
        <v>31361</v>
      </c>
      <c r="D3803" s="345" t="s">
        <v>31362</v>
      </c>
      <c r="E3803" s="345" t="s">
        <v>27383</v>
      </c>
      <c r="F3803" s="345" t="s">
        <v>31365</v>
      </c>
      <c r="G3803" s="345" t="s">
        <v>27384</v>
      </c>
      <c r="H3803" s="346">
        <v>1000</v>
      </c>
      <c r="I3803" s="345" t="s">
        <v>3894</v>
      </c>
      <c r="J3803" s="344">
        <v>41243</v>
      </c>
      <c r="K3803" s="345" t="s">
        <v>7312</v>
      </c>
      <c r="L3803" s="345" t="s">
        <v>7313</v>
      </c>
      <c r="M3803" s="345" t="s">
        <v>24</v>
      </c>
      <c r="N3803" s="345" t="s">
        <v>11512</v>
      </c>
      <c r="O3803" s="345"/>
      <c r="P3803" s="345"/>
      <c r="Q3803" s="344"/>
      <c r="R3803" s="344"/>
      <c r="S3803" s="346">
        <v>1</v>
      </c>
      <c r="T3803" s="347">
        <v>1000</v>
      </c>
    </row>
    <row r="3804" spans="1:20" ht="15">
      <c r="A3804">
        <v>3803</v>
      </c>
      <c r="B3804" s="344">
        <v>41271</v>
      </c>
      <c r="C3804" s="345" t="s">
        <v>31361</v>
      </c>
      <c r="D3804" s="345" t="s">
        <v>31362</v>
      </c>
      <c r="E3804" s="345" t="s">
        <v>27385</v>
      </c>
      <c r="F3804" s="345" t="s">
        <v>31366</v>
      </c>
      <c r="G3804" s="345" t="s">
        <v>27386</v>
      </c>
      <c r="H3804" s="346">
        <v>1000</v>
      </c>
      <c r="I3804" s="345" t="s">
        <v>3894</v>
      </c>
      <c r="J3804" s="344">
        <v>41243</v>
      </c>
      <c r="K3804" s="345" t="s">
        <v>7312</v>
      </c>
      <c r="L3804" s="345" t="s">
        <v>7313</v>
      </c>
      <c r="M3804" s="345" t="s">
        <v>24</v>
      </c>
      <c r="N3804" s="345" t="s">
        <v>11512</v>
      </c>
      <c r="O3804" s="345"/>
      <c r="P3804" s="345"/>
      <c r="Q3804" s="344"/>
      <c r="R3804" s="344"/>
      <c r="S3804" s="346">
        <v>2</v>
      </c>
      <c r="T3804" s="347">
        <v>2000</v>
      </c>
    </row>
    <row r="3805" spans="1:20" ht="15">
      <c r="A3805">
        <v>3804</v>
      </c>
      <c r="B3805" s="344">
        <v>41271</v>
      </c>
      <c r="C3805" s="345" t="s">
        <v>31367</v>
      </c>
      <c r="D3805" s="345" t="s">
        <v>31368</v>
      </c>
      <c r="E3805" s="345" t="s">
        <v>28254</v>
      </c>
      <c r="F3805" s="345" t="s">
        <v>31369</v>
      </c>
      <c r="G3805" s="345" t="s">
        <v>28256</v>
      </c>
      <c r="H3805" s="346">
        <v>1000</v>
      </c>
      <c r="I3805" s="345" t="s">
        <v>3894</v>
      </c>
      <c r="J3805" s="344">
        <v>41247</v>
      </c>
      <c r="K3805" s="345" t="s">
        <v>7312</v>
      </c>
      <c r="L3805" s="345" t="s">
        <v>7313</v>
      </c>
      <c r="M3805" s="345" t="s">
        <v>24</v>
      </c>
      <c r="N3805" s="345" t="s">
        <v>11491</v>
      </c>
      <c r="O3805" s="345"/>
      <c r="P3805" s="345"/>
      <c r="Q3805" s="344"/>
      <c r="R3805" s="344"/>
      <c r="S3805" s="346">
        <v>5000</v>
      </c>
      <c r="T3805" s="347">
        <v>5000000</v>
      </c>
    </row>
    <row r="3806" spans="1:20" ht="15">
      <c r="A3806">
        <v>3805</v>
      </c>
      <c r="B3806" s="344">
        <v>41271</v>
      </c>
      <c r="C3806" s="345" t="s">
        <v>31370</v>
      </c>
      <c r="D3806" s="345" t="s">
        <v>31371</v>
      </c>
      <c r="E3806" s="345" t="s">
        <v>27487</v>
      </c>
      <c r="F3806" s="345" t="s">
        <v>31372</v>
      </c>
      <c r="G3806" s="345" t="s">
        <v>27489</v>
      </c>
      <c r="H3806" s="346">
        <v>1000</v>
      </c>
      <c r="I3806" s="345" t="s">
        <v>3894</v>
      </c>
      <c r="J3806" s="344">
        <v>41243</v>
      </c>
      <c r="K3806" s="345" t="s">
        <v>7312</v>
      </c>
      <c r="L3806" s="345" t="s">
        <v>7313</v>
      </c>
      <c r="M3806" s="345" t="s">
        <v>24</v>
      </c>
      <c r="N3806" s="345" t="s">
        <v>11491</v>
      </c>
      <c r="O3806" s="345"/>
      <c r="P3806" s="345"/>
      <c r="Q3806" s="344"/>
      <c r="R3806" s="344"/>
      <c r="S3806" s="346">
        <v>5004</v>
      </c>
      <c r="T3806" s="347">
        <v>5004000</v>
      </c>
    </row>
    <row r="3807" spans="1:20" ht="15">
      <c r="A3807">
        <v>3806</v>
      </c>
      <c r="B3807" s="344">
        <v>41271</v>
      </c>
      <c r="C3807" s="345" t="s">
        <v>31373</v>
      </c>
      <c r="D3807" s="345" t="s">
        <v>31374</v>
      </c>
      <c r="E3807" s="345" t="s">
        <v>28121</v>
      </c>
      <c r="F3807" s="345" t="s">
        <v>31375</v>
      </c>
      <c r="G3807" s="345" t="s">
        <v>28123</v>
      </c>
      <c r="H3807" s="346">
        <v>10000</v>
      </c>
      <c r="I3807" s="345" t="s">
        <v>3894</v>
      </c>
      <c r="J3807" s="344">
        <v>41246</v>
      </c>
      <c r="K3807" s="345" t="s">
        <v>7312</v>
      </c>
      <c r="L3807" s="345" t="s">
        <v>7313</v>
      </c>
      <c r="M3807" s="345" t="s">
        <v>24</v>
      </c>
      <c r="N3807" s="345" t="s">
        <v>11491</v>
      </c>
      <c r="O3807" s="345"/>
      <c r="P3807" s="345"/>
      <c r="Q3807" s="344"/>
      <c r="R3807" s="344"/>
      <c r="S3807" s="346">
        <v>500</v>
      </c>
      <c r="T3807" s="347">
        <v>5000000</v>
      </c>
    </row>
    <row r="3808" spans="1:20" ht="15">
      <c r="A3808">
        <v>3807</v>
      </c>
      <c r="B3808" s="344">
        <v>41271</v>
      </c>
      <c r="C3808" s="345" t="s">
        <v>9137</v>
      </c>
      <c r="D3808" s="345" t="s">
        <v>9138</v>
      </c>
      <c r="E3808" s="345" t="s">
        <v>25344</v>
      </c>
      <c r="F3808" s="345" t="s">
        <v>31376</v>
      </c>
      <c r="G3808" s="345" t="s">
        <v>25346</v>
      </c>
      <c r="H3808" s="346">
        <v>10000</v>
      </c>
      <c r="I3808" s="345" t="s">
        <v>3894</v>
      </c>
      <c r="J3808" s="344">
        <v>41248</v>
      </c>
      <c r="K3808" s="345" t="s">
        <v>7312</v>
      </c>
      <c r="L3808" s="345" t="s">
        <v>7313</v>
      </c>
      <c r="M3808" s="345" t="s">
        <v>24</v>
      </c>
      <c r="N3808" s="345" t="s">
        <v>230</v>
      </c>
      <c r="O3808" s="345"/>
      <c r="P3808" s="345" t="s">
        <v>9136</v>
      </c>
      <c r="Q3808" s="344"/>
      <c r="R3808" s="344">
        <v>41339</v>
      </c>
      <c r="S3808" s="346">
        <v>5850000</v>
      </c>
      <c r="T3808" s="347">
        <v>58500000000</v>
      </c>
    </row>
    <row r="3809" spans="1:20" ht="15">
      <c r="A3809">
        <v>3808</v>
      </c>
      <c r="B3809" s="344">
        <v>41271</v>
      </c>
      <c r="C3809" s="345" t="s">
        <v>9137</v>
      </c>
      <c r="D3809" s="345" t="s">
        <v>9138</v>
      </c>
      <c r="E3809" s="345" t="s">
        <v>25364</v>
      </c>
      <c r="F3809" s="345" t="s">
        <v>31377</v>
      </c>
      <c r="G3809" s="345" t="s">
        <v>25366</v>
      </c>
      <c r="H3809" s="346">
        <v>10000</v>
      </c>
      <c r="I3809" s="345" t="s">
        <v>3894</v>
      </c>
      <c r="J3809" s="344">
        <v>41247</v>
      </c>
      <c r="K3809" s="345" t="s">
        <v>7312</v>
      </c>
      <c r="L3809" s="345" t="s">
        <v>7313</v>
      </c>
      <c r="M3809" s="345" t="s">
        <v>24</v>
      </c>
      <c r="N3809" s="345" t="s">
        <v>235</v>
      </c>
      <c r="O3809" s="345"/>
      <c r="P3809" s="345" t="s">
        <v>8962</v>
      </c>
      <c r="Q3809" s="344"/>
      <c r="R3809" s="344">
        <v>41430</v>
      </c>
      <c r="S3809" s="346">
        <v>50000</v>
      </c>
      <c r="T3809" s="347">
        <v>500000000</v>
      </c>
    </row>
    <row r="3810" spans="1:20" ht="15">
      <c r="A3810">
        <v>3809</v>
      </c>
      <c r="B3810" s="344">
        <v>41271</v>
      </c>
      <c r="C3810" s="345" t="s">
        <v>9137</v>
      </c>
      <c r="D3810" s="345" t="s">
        <v>9138</v>
      </c>
      <c r="E3810" s="345" t="s">
        <v>25383</v>
      </c>
      <c r="F3810" s="345" t="s">
        <v>31378</v>
      </c>
      <c r="G3810" s="345" t="s">
        <v>25385</v>
      </c>
      <c r="H3810" s="346">
        <v>10000</v>
      </c>
      <c r="I3810" s="345" t="s">
        <v>3894</v>
      </c>
      <c r="J3810" s="344">
        <v>41247</v>
      </c>
      <c r="K3810" s="345" t="s">
        <v>7312</v>
      </c>
      <c r="L3810" s="345" t="s">
        <v>7313</v>
      </c>
      <c r="M3810" s="345" t="s">
        <v>24</v>
      </c>
      <c r="N3810" s="345" t="s">
        <v>235</v>
      </c>
      <c r="O3810" s="345"/>
      <c r="P3810" s="345" t="s">
        <v>8962</v>
      </c>
      <c r="Q3810" s="344"/>
      <c r="R3810" s="344">
        <v>41612</v>
      </c>
      <c r="S3810" s="346">
        <v>1150000</v>
      </c>
      <c r="T3810" s="347">
        <v>11500000000</v>
      </c>
    </row>
    <row r="3811" spans="1:20" ht="15">
      <c r="A3811">
        <v>3810</v>
      </c>
      <c r="B3811" s="344">
        <v>41271</v>
      </c>
      <c r="C3811" s="345" t="s">
        <v>31379</v>
      </c>
      <c r="D3811" s="345" t="s">
        <v>31380</v>
      </c>
      <c r="E3811" s="345" t="s">
        <v>28339</v>
      </c>
      <c r="F3811" s="345" t="s">
        <v>31381</v>
      </c>
      <c r="G3811" s="345" t="s">
        <v>28341</v>
      </c>
      <c r="H3811" s="346">
        <v>1000</v>
      </c>
      <c r="I3811" s="345" t="s">
        <v>3894</v>
      </c>
      <c r="J3811" s="344">
        <v>41247</v>
      </c>
      <c r="K3811" s="345" t="s">
        <v>7312</v>
      </c>
      <c r="L3811" s="345" t="s">
        <v>7313</v>
      </c>
      <c r="M3811" s="345" t="s">
        <v>24</v>
      </c>
      <c r="N3811" s="345" t="s">
        <v>11491</v>
      </c>
      <c r="O3811" s="345"/>
      <c r="P3811" s="345"/>
      <c r="Q3811" s="344"/>
      <c r="R3811" s="344"/>
      <c r="S3811" s="346">
        <v>5000</v>
      </c>
      <c r="T3811" s="347">
        <v>5000000</v>
      </c>
    </row>
    <row r="3812" spans="1:20" ht="15">
      <c r="A3812">
        <v>3811</v>
      </c>
      <c r="B3812" s="344">
        <v>41271</v>
      </c>
      <c r="C3812" s="345" t="s">
        <v>9406</v>
      </c>
      <c r="D3812" s="345" t="s">
        <v>9407</v>
      </c>
      <c r="E3812" s="345" t="s">
        <v>28971</v>
      </c>
      <c r="F3812" s="345" t="s">
        <v>31382</v>
      </c>
      <c r="G3812" s="345" t="s">
        <v>28973</v>
      </c>
      <c r="H3812" s="346">
        <v>10000</v>
      </c>
      <c r="I3812" s="345" t="s">
        <v>3894</v>
      </c>
      <c r="J3812" s="344">
        <v>41247</v>
      </c>
      <c r="K3812" s="345" t="s">
        <v>7312</v>
      </c>
      <c r="L3812" s="345" t="s">
        <v>7313</v>
      </c>
      <c r="M3812" s="345" t="s">
        <v>24</v>
      </c>
      <c r="N3812" s="345" t="s">
        <v>1857</v>
      </c>
      <c r="O3812" s="345"/>
      <c r="P3812" s="345" t="s">
        <v>8965</v>
      </c>
      <c r="Q3812" s="344"/>
      <c r="R3812" s="344">
        <v>42445</v>
      </c>
      <c r="S3812" s="346">
        <v>250000</v>
      </c>
      <c r="T3812" s="347">
        <v>2500000000</v>
      </c>
    </row>
    <row r="3813" spans="1:20" ht="15">
      <c r="A3813">
        <v>3812</v>
      </c>
      <c r="B3813" s="344">
        <v>41271</v>
      </c>
      <c r="C3813" s="345" t="s">
        <v>9406</v>
      </c>
      <c r="D3813" s="345" t="s">
        <v>9407</v>
      </c>
      <c r="E3813" s="345" t="s">
        <v>28951</v>
      </c>
      <c r="F3813" s="345" t="s">
        <v>31383</v>
      </c>
      <c r="G3813" s="345" t="s">
        <v>28953</v>
      </c>
      <c r="H3813" s="346">
        <v>100</v>
      </c>
      <c r="I3813" s="345" t="s">
        <v>4177</v>
      </c>
      <c r="J3813" s="344">
        <v>41247</v>
      </c>
      <c r="K3813" s="345" t="s">
        <v>7312</v>
      </c>
      <c r="L3813" s="345" t="s">
        <v>7313</v>
      </c>
      <c r="M3813" s="345" t="s">
        <v>24</v>
      </c>
      <c r="N3813" s="345" t="s">
        <v>1857</v>
      </c>
      <c r="O3813" s="345"/>
      <c r="P3813" s="345" t="s">
        <v>8962</v>
      </c>
      <c r="Q3813" s="344"/>
      <c r="R3813" s="344">
        <v>41806</v>
      </c>
      <c r="S3813" s="346">
        <v>20000</v>
      </c>
      <c r="T3813" s="347">
        <v>2000000</v>
      </c>
    </row>
    <row r="3814" spans="1:20" ht="15">
      <c r="A3814">
        <v>3813</v>
      </c>
      <c r="B3814" s="344">
        <v>41271</v>
      </c>
      <c r="C3814" s="345" t="s">
        <v>8963</v>
      </c>
      <c r="D3814" s="345" t="s">
        <v>8964</v>
      </c>
      <c r="E3814" s="345" t="s">
        <v>28924</v>
      </c>
      <c r="F3814" s="345" t="s">
        <v>31384</v>
      </c>
      <c r="G3814" s="345" t="s">
        <v>28926</v>
      </c>
      <c r="H3814" s="346">
        <v>100</v>
      </c>
      <c r="I3814" s="345" t="s">
        <v>4177</v>
      </c>
      <c r="J3814" s="344">
        <v>41248</v>
      </c>
      <c r="K3814" s="345" t="s">
        <v>7312</v>
      </c>
      <c r="L3814" s="345" t="s">
        <v>7313</v>
      </c>
      <c r="M3814" s="345" t="s">
        <v>24</v>
      </c>
      <c r="N3814" s="345" t="s">
        <v>1857</v>
      </c>
      <c r="O3814" s="345"/>
      <c r="P3814" s="345" t="s">
        <v>8965</v>
      </c>
      <c r="Q3814" s="344"/>
      <c r="R3814" s="344">
        <v>42160</v>
      </c>
      <c r="S3814" s="346">
        <v>40000</v>
      </c>
      <c r="T3814" s="347">
        <v>4000000</v>
      </c>
    </row>
    <row r="3815" spans="1:20" ht="15">
      <c r="A3815">
        <v>3814</v>
      </c>
      <c r="B3815" s="344">
        <v>41271</v>
      </c>
      <c r="C3815" s="345" t="s">
        <v>31080</v>
      </c>
      <c r="D3815" s="345" t="s">
        <v>31081</v>
      </c>
      <c r="E3815" s="345" t="s">
        <v>28114</v>
      </c>
      <c r="F3815" s="345" t="s">
        <v>31385</v>
      </c>
      <c r="G3815" s="345" t="s">
        <v>28116</v>
      </c>
      <c r="H3815" s="346">
        <v>100</v>
      </c>
      <c r="I3815" s="345" t="s">
        <v>3894</v>
      </c>
      <c r="J3815" s="344">
        <v>41248</v>
      </c>
      <c r="K3815" s="345" t="s">
        <v>7312</v>
      </c>
      <c r="L3815" s="345" t="s">
        <v>7313</v>
      </c>
      <c r="M3815" s="345" t="s">
        <v>24</v>
      </c>
      <c r="N3815" s="345" t="s">
        <v>11512</v>
      </c>
      <c r="O3815" s="345"/>
      <c r="P3815" s="345"/>
      <c r="Q3815" s="344"/>
      <c r="R3815" s="344"/>
      <c r="S3815" s="346">
        <v>100</v>
      </c>
      <c r="T3815" s="347">
        <v>10000</v>
      </c>
    </row>
    <row r="3816" spans="1:20" ht="15">
      <c r="A3816">
        <v>3815</v>
      </c>
      <c r="B3816" s="344">
        <v>41271</v>
      </c>
      <c r="C3816" s="345" t="s">
        <v>31080</v>
      </c>
      <c r="D3816" s="345" t="s">
        <v>31081</v>
      </c>
      <c r="E3816" s="345" t="s">
        <v>28117</v>
      </c>
      <c r="F3816" s="345" t="s">
        <v>31386</v>
      </c>
      <c r="G3816" s="345" t="s">
        <v>28119</v>
      </c>
      <c r="H3816" s="346">
        <v>100</v>
      </c>
      <c r="I3816" s="345" t="s">
        <v>3894</v>
      </c>
      <c r="J3816" s="344">
        <v>41248</v>
      </c>
      <c r="K3816" s="345" t="s">
        <v>7312</v>
      </c>
      <c r="L3816" s="345" t="s">
        <v>7313</v>
      </c>
      <c r="M3816" s="345" t="s">
        <v>24</v>
      </c>
      <c r="N3816" s="345" t="s">
        <v>11512</v>
      </c>
      <c r="O3816" s="345"/>
      <c r="P3816" s="345"/>
      <c r="Q3816" s="344"/>
      <c r="R3816" s="344"/>
      <c r="S3816" s="346">
        <v>98155</v>
      </c>
      <c r="T3816" s="347">
        <v>9815500</v>
      </c>
    </row>
    <row r="3817" spans="1:20" ht="15">
      <c r="A3817">
        <v>3816</v>
      </c>
      <c r="B3817" s="344">
        <v>41271</v>
      </c>
      <c r="C3817" s="345" t="s">
        <v>31387</v>
      </c>
      <c r="D3817" s="345" t="s">
        <v>31388</v>
      </c>
      <c r="E3817" s="345" t="s">
        <v>28176</v>
      </c>
      <c r="F3817" s="345" t="s">
        <v>31389</v>
      </c>
      <c r="G3817" s="345" t="s">
        <v>28178</v>
      </c>
      <c r="H3817" s="346">
        <v>10000</v>
      </c>
      <c r="I3817" s="345" t="s">
        <v>3894</v>
      </c>
      <c r="J3817" s="344">
        <v>41248</v>
      </c>
      <c r="K3817" s="345" t="s">
        <v>7312</v>
      </c>
      <c r="L3817" s="345" t="s">
        <v>7313</v>
      </c>
      <c r="M3817" s="345" t="s">
        <v>24</v>
      </c>
      <c r="N3817" s="345" t="s">
        <v>11491</v>
      </c>
      <c r="O3817" s="345"/>
      <c r="P3817" s="345"/>
      <c r="Q3817" s="344"/>
      <c r="R3817" s="344"/>
      <c r="S3817" s="346">
        <v>500</v>
      </c>
      <c r="T3817" s="347">
        <v>5000000</v>
      </c>
    </row>
    <row r="3818" spans="1:20" ht="15">
      <c r="A3818">
        <v>3817</v>
      </c>
      <c r="B3818" s="344">
        <v>41271</v>
      </c>
      <c r="C3818" s="345" t="s">
        <v>30518</v>
      </c>
      <c r="D3818" s="345" t="s">
        <v>30519</v>
      </c>
      <c r="E3818" s="345" t="s">
        <v>28791</v>
      </c>
      <c r="F3818" s="345" t="s">
        <v>31390</v>
      </c>
      <c r="G3818" s="345" t="s">
        <v>28793</v>
      </c>
      <c r="H3818" s="346">
        <v>1</v>
      </c>
      <c r="I3818" s="345" t="s">
        <v>3894</v>
      </c>
      <c r="J3818" s="344">
        <v>41248</v>
      </c>
      <c r="K3818" s="345" t="s">
        <v>7312</v>
      </c>
      <c r="L3818" s="345" t="s">
        <v>7313</v>
      </c>
      <c r="M3818" s="345" t="s">
        <v>24</v>
      </c>
      <c r="N3818" s="345" t="s">
        <v>7411</v>
      </c>
      <c r="O3818" s="345" t="s">
        <v>7412</v>
      </c>
      <c r="P3818" s="345"/>
      <c r="Q3818" s="344"/>
      <c r="R3818" s="344"/>
      <c r="S3818" s="346">
        <v>276920350</v>
      </c>
      <c r="T3818" s="347">
        <v>276920350</v>
      </c>
    </row>
    <row r="3819" spans="1:20" ht="15">
      <c r="A3819">
        <v>3818</v>
      </c>
      <c r="B3819" s="344">
        <v>41271</v>
      </c>
      <c r="C3819" s="345" t="s">
        <v>30518</v>
      </c>
      <c r="D3819" s="345" t="s">
        <v>30519</v>
      </c>
      <c r="E3819" s="345" t="s">
        <v>28781</v>
      </c>
      <c r="F3819" s="345" t="s">
        <v>31391</v>
      </c>
      <c r="G3819" s="345" t="s">
        <v>28783</v>
      </c>
      <c r="H3819" s="346">
        <v>1</v>
      </c>
      <c r="I3819" s="345" t="s">
        <v>3894</v>
      </c>
      <c r="J3819" s="344">
        <v>41248</v>
      </c>
      <c r="K3819" s="345" t="s">
        <v>7312</v>
      </c>
      <c r="L3819" s="345" t="s">
        <v>7313</v>
      </c>
      <c r="M3819" s="345" t="s">
        <v>24</v>
      </c>
      <c r="N3819" s="345" t="s">
        <v>7411</v>
      </c>
      <c r="O3819" s="345" t="s">
        <v>7412</v>
      </c>
      <c r="P3819" s="345"/>
      <c r="Q3819" s="344"/>
      <c r="R3819" s="344"/>
      <c r="S3819" s="346">
        <v>257447804</v>
      </c>
      <c r="T3819" s="347">
        <v>257447804</v>
      </c>
    </row>
    <row r="3820" spans="1:20" ht="15">
      <c r="A3820">
        <v>3819</v>
      </c>
      <c r="B3820" s="344">
        <v>41271</v>
      </c>
      <c r="C3820" s="345" t="s">
        <v>30518</v>
      </c>
      <c r="D3820" s="345" t="s">
        <v>30519</v>
      </c>
      <c r="E3820" s="345" t="s">
        <v>28776</v>
      </c>
      <c r="F3820" s="345" t="s">
        <v>31392</v>
      </c>
      <c r="G3820" s="345" t="s">
        <v>28778</v>
      </c>
      <c r="H3820" s="346">
        <v>1</v>
      </c>
      <c r="I3820" s="345" t="s">
        <v>3894</v>
      </c>
      <c r="J3820" s="344">
        <v>41248</v>
      </c>
      <c r="K3820" s="345" t="s">
        <v>7312</v>
      </c>
      <c r="L3820" s="345" t="s">
        <v>7313</v>
      </c>
      <c r="M3820" s="345" t="s">
        <v>24</v>
      </c>
      <c r="N3820" s="345" t="s">
        <v>7411</v>
      </c>
      <c r="O3820" s="345" t="s">
        <v>7412</v>
      </c>
      <c r="P3820" s="345"/>
      <c r="Q3820" s="344"/>
      <c r="R3820" s="344"/>
      <c r="S3820" s="346">
        <v>617193275</v>
      </c>
      <c r="T3820" s="347">
        <v>617193275</v>
      </c>
    </row>
    <row r="3821" spans="1:20" ht="15">
      <c r="A3821">
        <v>3820</v>
      </c>
      <c r="B3821" s="344">
        <v>41271</v>
      </c>
      <c r="C3821" s="345" t="s">
        <v>31393</v>
      </c>
      <c r="D3821" s="345" t="s">
        <v>31394</v>
      </c>
      <c r="E3821" s="345" t="s">
        <v>28064</v>
      </c>
      <c r="F3821" s="345" t="s">
        <v>31395</v>
      </c>
      <c r="G3821" s="345" t="s">
        <v>31396</v>
      </c>
      <c r="H3821" s="346">
        <v>100</v>
      </c>
      <c r="I3821" s="345" t="s">
        <v>3894</v>
      </c>
      <c r="J3821" s="344">
        <v>41249</v>
      </c>
      <c r="K3821" s="345" t="s">
        <v>7312</v>
      </c>
      <c r="L3821" s="345" t="s">
        <v>7313</v>
      </c>
      <c r="M3821" s="345" t="s">
        <v>24</v>
      </c>
      <c r="N3821" s="345" t="s">
        <v>11491</v>
      </c>
      <c r="O3821" s="345"/>
      <c r="P3821" s="345"/>
      <c r="Q3821" s="344"/>
      <c r="R3821" s="344"/>
      <c r="S3821" s="346">
        <v>50000</v>
      </c>
      <c r="T3821" s="347">
        <v>5000000</v>
      </c>
    </row>
    <row r="3822" spans="1:20" ht="15">
      <c r="A3822">
        <v>3821</v>
      </c>
      <c r="B3822" s="344">
        <v>41271</v>
      </c>
      <c r="C3822" s="345" t="s">
        <v>31397</v>
      </c>
      <c r="D3822" s="345" t="s">
        <v>31398</v>
      </c>
      <c r="E3822" s="345" t="s">
        <v>28204</v>
      </c>
      <c r="F3822" s="345" t="s">
        <v>31399</v>
      </c>
      <c r="G3822" s="345" t="s">
        <v>28206</v>
      </c>
      <c r="H3822" s="346">
        <v>1000</v>
      </c>
      <c r="I3822" s="345" t="s">
        <v>3894</v>
      </c>
      <c r="J3822" s="344">
        <v>41250</v>
      </c>
      <c r="K3822" s="345" t="s">
        <v>7312</v>
      </c>
      <c r="L3822" s="345" t="s">
        <v>7313</v>
      </c>
      <c r="M3822" s="345" t="s">
        <v>24</v>
      </c>
      <c r="N3822" s="345" t="s">
        <v>11491</v>
      </c>
      <c r="O3822" s="345"/>
      <c r="P3822" s="345"/>
      <c r="Q3822" s="344"/>
      <c r="R3822" s="344"/>
      <c r="S3822" s="346">
        <v>5000</v>
      </c>
      <c r="T3822" s="347">
        <v>5000000</v>
      </c>
    </row>
    <row r="3823" spans="1:20" ht="15">
      <c r="A3823">
        <v>3822</v>
      </c>
      <c r="B3823" s="344">
        <v>41271</v>
      </c>
      <c r="C3823" s="345" t="s">
        <v>31400</v>
      </c>
      <c r="D3823" s="345" t="s">
        <v>31401</v>
      </c>
      <c r="E3823" s="345" t="s">
        <v>28070</v>
      </c>
      <c r="F3823" s="345" t="s">
        <v>31402</v>
      </c>
      <c r="G3823" s="345" t="s">
        <v>28072</v>
      </c>
      <c r="H3823" s="346">
        <v>100</v>
      </c>
      <c r="I3823" s="345" t="s">
        <v>3894</v>
      </c>
      <c r="J3823" s="344">
        <v>41249</v>
      </c>
      <c r="K3823" s="345" t="s">
        <v>7312</v>
      </c>
      <c r="L3823" s="345" t="s">
        <v>7313</v>
      </c>
      <c r="M3823" s="345" t="s">
        <v>24</v>
      </c>
      <c r="N3823" s="345" t="s">
        <v>11491</v>
      </c>
      <c r="O3823" s="345"/>
      <c r="P3823" s="345"/>
      <c r="Q3823" s="344"/>
      <c r="R3823" s="344"/>
      <c r="S3823" s="346">
        <v>100001</v>
      </c>
      <c r="T3823" s="347">
        <v>10000100</v>
      </c>
    </row>
    <row r="3824" spans="1:20" ht="15">
      <c r="A3824">
        <v>3823</v>
      </c>
      <c r="B3824" s="344">
        <v>41271</v>
      </c>
      <c r="C3824" s="345" t="s">
        <v>31400</v>
      </c>
      <c r="D3824" s="345" t="s">
        <v>31401</v>
      </c>
      <c r="E3824" s="345" t="s">
        <v>28077</v>
      </c>
      <c r="F3824" s="345" t="s">
        <v>31403</v>
      </c>
      <c r="G3824" s="345" t="s">
        <v>28079</v>
      </c>
      <c r="H3824" s="346">
        <v>100</v>
      </c>
      <c r="I3824" s="345" t="s">
        <v>3894</v>
      </c>
      <c r="J3824" s="344">
        <v>41249</v>
      </c>
      <c r="K3824" s="345" t="s">
        <v>7312</v>
      </c>
      <c r="L3824" s="345" t="s">
        <v>7313</v>
      </c>
      <c r="M3824" s="345" t="s">
        <v>24</v>
      </c>
      <c r="N3824" s="345" t="s">
        <v>11512</v>
      </c>
      <c r="O3824" s="345"/>
      <c r="P3824" s="345"/>
      <c r="Q3824" s="344"/>
      <c r="R3824" s="344"/>
      <c r="S3824" s="346">
        <v>49999</v>
      </c>
      <c r="T3824" s="347">
        <v>4999900</v>
      </c>
    </row>
    <row r="3825" spans="1:20" ht="15">
      <c r="A3825">
        <v>3824</v>
      </c>
      <c r="B3825" s="344">
        <v>41271</v>
      </c>
      <c r="C3825" s="345" t="s">
        <v>31400</v>
      </c>
      <c r="D3825" s="345" t="s">
        <v>31401</v>
      </c>
      <c r="E3825" s="345" t="s">
        <v>28081</v>
      </c>
      <c r="F3825" s="345" t="s">
        <v>31404</v>
      </c>
      <c r="G3825" s="345" t="s">
        <v>28083</v>
      </c>
      <c r="H3825" s="346">
        <v>100</v>
      </c>
      <c r="I3825" s="345" t="s">
        <v>3894</v>
      </c>
      <c r="J3825" s="344">
        <v>41249</v>
      </c>
      <c r="K3825" s="345" t="s">
        <v>7312</v>
      </c>
      <c r="L3825" s="345" t="s">
        <v>7313</v>
      </c>
      <c r="M3825" s="345" t="s">
        <v>24</v>
      </c>
      <c r="N3825" s="345" t="s">
        <v>11512</v>
      </c>
      <c r="O3825" s="345"/>
      <c r="P3825" s="345"/>
      <c r="Q3825" s="344"/>
      <c r="R3825" s="344"/>
      <c r="S3825" s="346">
        <v>50000</v>
      </c>
      <c r="T3825" s="347">
        <v>5000000</v>
      </c>
    </row>
    <row r="3826" spans="1:20" ht="15">
      <c r="A3826">
        <v>3825</v>
      </c>
      <c r="B3826" s="344">
        <v>41271</v>
      </c>
      <c r="C3826" s="345" t="s">
        <v>9406</v>
      </c>
      <c r="D3826" s="345" t="s">
        <v>9407</v>
      </c>
      <c r="E3826" s="345" t="s">
        <v>28967</v>
      </c>
      <c r="F3826" s="345" t="s">
        <v>31405</v>
      </c>
      <c r="G3826" s="345" t="s">
        <v>28969</v>
      </c>
      <c r="H3826" s="346">
        <v>100</v>
      </c>
      <c r="I3826" s="345" t="s">
        <v>4712</v>
      </c>
      <c r="J3826" s="344">
        <v>41249</v>
      </c>
      <c r="K3826" s="345" t="s">
        <v>7312</v>
      </c>
      <c r="L3826" s="345" t="s">
        <v>7313</v>
      </c>
      <c r="M3826" s="345" t="s">
        <v>24</v>
      </c>
      <c r="N3826" s="345" t="s">
        <v>1857</v>
      </c>
      <c r="O3826" s="345"/>
      <c r="P3826" s="345" t="s">
        <v>8962</v>
      </c>
      <c r="Q3826" s="344"/>
      <c r="R3826" s="344">
        <v>41978</v>
      </c>
      <c r="S3826" s="346">
        <v>29438</v>
      </c>
      <c r="T3826" s="347">
        <v>2943800</v>
      </c>
    </row>
    <row r="3827" spans="1:20" ht="15">
      <c r="A3827">
        <v>3826</v>
      </c>
      <c r="B3827" s="344">
        <v>41271</v>
      </c>
      <c r="C3827" s="345" t="s">
        <v>9406</v>
      </c>
      <c r="D3827" s="345" t="s">
        <v>9407</v>
      </c>
      <c r="E3827" s="345" t="s">
        <v>28946</v>
      </c>
      <c r="F3827" s="345" t="s">
        <v>31406</v>
      </c>
      <c r="G3827" s="345" t="s">
        <v>28948</v>
      </c>
      <c r="H3827" s="346">
        <v>100</v>
      </c>
      <c r="I3827" s="345" t="s">
        <v>4177</v>
      </c>
      <c r="J3827" s="344">
        <v>41249</v>
      </c>
      <c r="K3827" s="345" t="s">
        <v>7312</v>
      </c>
      <c r="L3827" s="345" t="s">
        <v>7313</v>
      </c>
      <c r="M3827" s="345" t="s">
        <v>24</v>
      </c>
      <c r="N3827" s="345" t="s">
        <v>1857</v>
      </c>
      <c r="O3827" s="345"/>
      <c r="P3827" s="345" t="s">
        <v>8965</v>
      </c>
      <c r="Q3827" s="344"/>
      <c r="R3827" s="344">
        <v>42348</v>
      </c>
      <c r="S3827" s="346">
        <v>9416</v>
      </c>
      <c r="T3827" s="347">
        <v>941600</v>
      </c>
    </row>
    <row r="3828" spans="1:20" ht="15">
      <c r="A3828">
        <v>3827</v>
      </c>
      <c r="B3828" s="344">
        <v>41271</v>
      </c>
      <c r="C3828" s="345" t="s">
        <v>31407</v>
      </c>
      <c r="D3828" s="345" t="s">
        <v>31408</v>
      </c>
      <c r="E3828" s="345" t="s">
        <v>26175</v>
      </c>
      <c r="F3828" s="345" t="s">
        <v>31409</v>
      </c>
      <c r="G3828" s="345" t="s">
        <v>26177</v>
      </c>
      <c r="H3828" s="346">
        <v>100000</v>
      </c>
      <c r="I3828" s="345" t="s">
        <v>3894</v>
      </c>
      <c r="J3828" s="344">
        <v>41249</v>
      </c>
      <c r="K3828" s="345" t="s">
        <v>7312</v>
      </c>
      <c r="L3828" s="345" t="s">
        <v>7313</v>
      </c>
      <c r="M3828" s="345" t="s">
        <v>24</v>
      </c>
      <c r="N3828" s="345" t="s">
        <v>11491</v>
      </c>
      <c r="O3828" s="345"/>
      <c r="P3828" s="345"/>
      <c r="Q3828" s="344"/>
      <c r="R3828" s="344"/>
      <c r="S3828" s="346">
        <v>50</v>
      </c>
      <c r="T3828" s="347">
        <v>5000000</v>
      </c>
    </row>
    <row r="3829" spans="1:20" ht="15">
      <c r="A3829">
        <v>3828</v>
      </c>
      <c r="B3829" s="344">
        <v>41271</v>
      </c>
      <c r="C3829" s="345" t="s">
        <v>31410</v>
      </c>
      <c r="D3829" s="345" t="s">
        <v>31411</v>
      </c>
      <c r="E3829" s="345" t="s">
        <v>28242</v>
      </c>
      <c r="F3829" s="345" t="s">
        <v>31412</v>
      </c>
      <c r="G3829" s="345" t="s">
        <v>28244</v>
      </c>
      <c r="H3829" s="346">
        <v>10000</v>
      </c>
      <c r="I3829" s="345" t="s">
        <v>3894</v>
      </c>
      <c r="J3829" s="344">
        <v>41250</v>
      </c>
      <c r="K3829" s="345" t="s">
        <v>7312</v>
      </c>
      <c r="L3829" s="345" t="s">
        <v>7313</v>
      </c>
      <c r="M3829" s="345" t="s">
        <v>24</v>
      </c>
      <c r="N3829" s="345" t="s">
        <v>11491</v>
      </c>
      <c r="O3829" s="345"/>
      <c r="P3829" s="345"/>
      <c r="Q3829" s="344"/>
      <c r="R3829" s="344"/>
      <c r="S3829" s="346">
        <v>500</v>
      </c>
      <c r="T3829" s="347">
        <v>5000000</v>
      </c>
    </row>
    <row r="3830" spans="1:20" ht="15">
      <c r="A3830">
        <v>3829</v>
      </c>
      <c r="B3830" s="344">
        <v>41271</v>
      </c>
      <c r="C3830" s="345" t="s">
        <v>31413</v>
      </c>
      <c r="D3830" s="345" t="s">
        <v>31414</v>
      </c>
      <c r="E3830" s="345" t="s">
        <v>28248</v>
      </c>
      <c r="F3830" s="345" t="s">
        <v>31415</v>
      </c>
      <c r="G3830" s="345" t="s">
        <v>28250</v>
      </c>
      <c r="H3830" s="346">
        <v>10000</v>
      </c>
      <c r="I3830" s="345" t="s">
        <v>3894</v>
      </c>
      <c r="J3830" s="344">
        <v>41250</v>
      </c>
      <c r="K3830" s="345" t="s">
        <v>7312</v>
      </c>
      <c r="L3830" s="345" t="s">
        <v>7313</v>
      </c>
      <c r="M3830" s="345" t="s">
        <v>24</v>
      </c>
      <c r="N3830" s="345" t="s">
        <v>11491</v>
      </c>
      <c r="O3830" s="345"/>
      <c r="P3830" s="345"/>
      <c r="Q3830" s="344"/>
      <c r="R3830" s="344"/>
      <c r="S3830" s="346">
        <v>500</v>
      </c>
      <c r="T3830" s="347">
        <v>5000000</v>
      </c>
    </row>
    <row r="3831" spans="1:20" ht="15">
      <c r="A3831">
        <v>3830</v>
      </c>
      <c r="B3831" s="344">
        <v>41271</v>
      </c>
      <c r="C3831" s="345" t="s">
        <v>31416</v>
      </c>
      <c r="D3831" s="345" t="s">
        <v>31417</v>
      </c>
      <c r="E3831" s="345" t="s">
        <v>28236</v>
      </c>
      <c r="F3831" s="345" t="s">
        <v>31418</v>
      </c>
      <c r="G3831" s="345" t="s">
        <v>28238</v>
      </c>
      <c r="H3831" s="346">
        <v>10000</v>
      </c>
      <c r="I3831" s="345" t="s">
        <v>3894</v>
      </c>
      <c r="J3831" s="344">
        <v>41250</v>
      </c>
      <c r="K3831" s="345" t="s">
        <v>7312</v>
      </c>
      <c r="L3831" s="345" t="s">
        <v>7313</v>
      </c>
      <c r="M3831" s="345" t="s">
        <v>24</v>
      </c>
      <c r="N3831" s="345" t="s">
        <v>11491</v>
      </c>
      <c r="O3831" s="345"/>
      <c r="P3831" s="345"/>
      <c r="Q3831" s="344"/>
      <c r="R3831" s="344"/>
      <c r="S3831" s="346">
        <v>500</v>
      </c>
      <c r="T3831" s="347">
        <v>5000000</v>
      </c>
    </row>
    <row r="3832" spans="1:20" ht="15">
      <c r="A3832">
        <v>3831</v>
      </c>
      <c r="B3832" s="344">
        <v>41271</v>
      </c>
      <c r="C3832" s="345" t="s">
        <v>31419</v>
      </c>
      <c r="D3832" s="345" t="s">
        <v>31420</v>
      </c>
      <c r="E3832" s="345" t="s">
        <v>28230</v>
      </c>
      <c r="F3832" s="345" t="s">
        <v>31421</v>
      </c>
      <c r="G3832" s="345" t="s">
        <v>28232</v>
      </c>
      <c r="H3832" s="346">
        <v>10000</v>
      </c>
      <c r="I3832" s="345" t="s">
        <v>3894</v>
      </c>
      <c r="J3832" s="344">
        <v>41250</v>
      </c>
      <c r="K3832" s="345" t="s">
        <v>7312</v>
      </c>
      <c r="L3832" s="345" t="s">
        <v>7313</v>
      </c>
      <c r="M3832" s="345" t="s">
        <v>24</v>
      </c>
      <c r="N3832" s="345" t="s">
        <v>11491</v>
      </c>
      <c r="O3832" s="345"/>
      <c r="P3832" s="345"/>
      <c r="Q3832" s="344"/>
      <c r="R3832" s="344"/>
      <c r="S3832" s="346">
        <v>500</v>
      </c>
      <c r="T3832" s="347">
        <v>5000000</v>
      </c>
    </row>
    <row r="3833" spans="1:20" ht="15">
      <c r="A3833">
        <v>3832</v>
      </c>
      <c r="B3833" s="344">
        <v>41271</v>
      </c>
      <c r="C3833" s="345" t="s">
        <v>31422</v>
      </c>
      <c r="D3833" s="345" t="s">
        <v>31423</v>
      </c>
      <c r="E3833" s="345" t="s">
        <v>28333</v>
      </c>
      <c r="F3833" s="345" t="s">
        <v>31424</v>
      </c>
      <c r="G3833" s="345" t="s">
        <v>28335</v>
      </c>
      <c r="H3833" s="346">
        <v>10000</v>
      </c>
      <c r="I3833" s="345" t="s">
        <v>3894</v>
      </c>
      <c r="J3833" s="344">
        <v>41250</v>
      </c>
      <c r="K3833" s="345" t="s">
        <v>7312</v>
      </c>
      <c r="L3833" s="345" t="s">
        <v>7313</v>
      </c>
      <c r="M3833" s="345" t="s">
        <v>24</v>
      </c>
      <c r="N3833" s="345" t="s">
        <v>11491</v>
      </c>
      <c r="O3833" s="345"/>
      <c r="P3833" s="345"/>
      <c r="Q3833" s="344"/>
      <c r="R3833" s="344"/>
      <c r="S3833" s="346">
        <v>500</v>
      </c>
      <c r="T3833" s="347">
        <v>5000000</v>
      </c>
    </row>
    <row r="3834" spans="1:20" ht="15">
      <c r="A3834">
        <v>3833</v>
      </c>
      <c r="B3834" s="344">
        <v>41271</v>
      </c>
      <c r="C3834" s="345" t="s">
        <v>30723</v>
      </c>
      <c r="D3834" s="345" t="s">
        <v>30724</v>
      </c>
      <c r="E3834" s="345" t="s">
        <v>28274</v>
      </c>
      <c r="F3834" s="345" t="s">
        <v>31425</v>
      </c>
      <c r="G3834" s="345" t="s">
        <v>28275</v>
      </c>
      <c r="H3834" s="346">
        <v>1000</v>
      </c>
      <c r="I3834" s="345" t="s">
        <v>3894</v>
      </c>
      <c r="J3834" s="344">
        <v>41250</v>
      </c>
      <c r="K3834" s="345" t="s">
        <v>7312</v>
      </c>
      <c r="L3834" s="345" t="s">
        <v>7313</v>
      </c>
      <c r="M3834" s="345" t="s">
        <v>24</v>
      </c>
      <c r="N3834" s="345" t="s">
        <v>11512</v>
      </c>
      <c r="O3834" s="345"/>
      <c r="P3834" s="345"/>
      <c r="Q3834" s="344"/>
      <c r="R3834" s="344"/>
      <c r="S3834" s="346">
        <v>1</v>
      </c>
      <c r="T3834" s="347">
        <v>1000</v>
      </c>
    </row>
    <row r="3835" spans="1:20" ht="15">
      <c r="A3835">
        <v>3834</v>
      </c>
      <c r="B3835" s="344">
        <v>41271</v>
      </c>
      <c r="C3835" s="345" t="s">
        <v>30723</v>
      </c>
      <c r="D3835" s="345" t="s">
        <v>30724</v>
      </c>
      <c r="E3835" s="345" t="s">
        <v>28276</v>
      </c>
      <c r="F3835" s="345" t="s">
        <v>31426</v>
      </c>
      <c r="G3835" s="345" t="s">
        <v>28277</v>
      </c>
      <c r="H3835" s="346">
        <v>1000</v>
      </c>
      <c r="I3835" s="345" t="s">
        <v>3894</v>
      </c>
      <c r="J3835" s="344">
        <v>41250</v>
      </c>
      <c r="K3835" s="345" t="s">
        <v>7312</v>
      </c>
      <c r="L3835" s="345" t="s">
        <v>7313</v>
      </c>
      <c r="M3835" s="345" t="s">
        <v>24</v>
      </c>
      <c r="N3835" s="345" t="s">
        <v>11512</v>
      </c>
      <c r="O3835" s="345"/>
      <c r="P3835" s="345"/>
      <c r="Q3835" s="344"/>
      <c r="R3835" s="344"/>
      <c r="S3835" s="346">
        <v>4598</v>
      </c>
      <c r="T3835" s="347">
        <v>4598000</v>
      </c>
    </row>
    <row r="3836" spans="1:20" ht="15">
      <c r="A3836">
        <v>3835</v>
      </c>
      <c r="B3836" s="344">
        <v>41271</v>
      </c>
      <c r="C3836" s="345" t="s">
        <v>31427</v>
      </c>
      <c r="D3836" s="345" t="s">
        <v>31428</v>
      </c>
      <c r="E3836" s="345" t="s">
        <v>28218</v>
      </c>
      <c r="F3836" s="345" t="s">
        <v>31429</v>
      </c>
      <c r="G3836" s="345" t="s">
        <v>28220</v>
      </c>
      <c r="H3836" s="346">
        <v>1</v>
      </c>
      <c r="I3836" s="345" t="s">
        <v>3894</v>
      </c>
      <c r="J3836" s="344">
        <v>41253</v>
      </c>
      <c r="K3836" s="345" t="s">
        <v>7312</v>
      </c>
      <c r="L3836" s="345" t="s">
        <v>7313</v>
      </c>
      <c r="M3836" s="345" t="s">
        <v>24</v>
      </c>
      <c r="N3836" s="345" t="s">
        <v>11491</v>
      </c>
      <c r="O3836" s="345"/>
      <c r="P3836" s="345"/>
      <c r="Q3836" s="344"/>
      <c r="R3836" s="344"/>
      <c r="S3836" s="346">
        <v>5000000</v>
      </c>
      <c r="T3836" s="347">
        <v>5000000</v>
      </c>
    </row>
    <row r="3837" spans="1:20" ht="15">
      <c r="A3837">
        <v>3836</v>
      </c>
      <c r="B3837" s="344">
        <v>41271</v>
      </c>
      <c r="C3837" s="345" t="s">
        <v>29830</v>
      </c>
      <c r="D3837" s="345" t="s">
        <v>29831</v>
      </c>
      <c r="E3837" s="345" t="s">
        <v>26749</v>
      </c>
      <c r="F3837" s="345" t="s">
        <v>31430</v>
      </c>
      <c r="G3837" s="345" t="s">
        <v>26751</v>
      </c>
      <c r="H3837" s="346">
        <v>10000</v>
      </c>
      <c r="I3837" s="345" t="s">
        <v>3894</v>
      </c>
      <c r="J3837" s="344">
        <v>41250</v>
      </c>
      <c r="K3837" s="345" t="s">
        <v>7312</v>
      </c>
      <c r="L3837" s="345" t="s">
        <v>7313</v>
      </c>
      <c r="M3837" s="345" t="s">
        <v>24</v>
      </c>
      <c r="N3837" s="345" t="s">
        <v>11491</v>
      </c>
      <c r="O3837" s="345"/>
      <c r="P3837" s="345"/>
      <c r="Q3837" s="344"/>
      <c r="R3837" s="344"/>
      <c r="S3837" s="346">
        <v>4125</v>
      </c>
      <c r="T3837" s="347">
        <v>41250000</v>
      </c>
    </row>
    <row r="3838" spans="1:20" ht="15">
      <c r="A3838">
        <v>3837</v>
      </c>
      <c r="B3838" s="344">
        <v>41271</v>
      </c>
      <c r="C3838" s="345" t="s">
        <v>29830</v>
      </c>
      <c r="D3838" s="345" t="s">
        <v>29831</v>
      </c>
      <c r="E3838" s="345" t="s">
        <v>26760</v>
      </c>
      <c r="F3838" s="345" t="s">
        <v>31431</v>
      </c>
      <c r="G3838" s="345" t="s">
        <v>26761</v>
      </c>
      <c r="H3838" s="346">
        <v>10000</v>
      </c>
      <c r="I3838" s="345" t="s">
        <v>3894</v>
      </c>
      <c r="J3838" s="344">
        <v>41250</v>
      </c>
      <c r="K3838" s="345" t="s">
        <v>7312</v>
      </c>
      <c r="L3838" s="345" t="s">
        <v>7313</v>
      </c>
      <c r="M3838" s="345" t="s">
        <v>24</v>
      </c>
      <c r="N3838" s="345" t="s">
        <v>11512</v>
      </c>
      <c r="O3838" s="345"/>
      <c r="P3838" s="345"/>
      <c r="Q3838" s="344"/>
      <c r="R3838" s="344"/>
      <c r="S3838" s="346">
        <v>1364</v>
      </c>
      <c r="T3838" s="347">
        <v>13640000</v>
      </c>
    </row>
    <row r="3839" spans="1:20" ht="15">
      <c r="A3839">
        <v>3838</v>
      </c>
      <c r="B3839" s="344">
        <v>41271</v>
      </c>
      <c r="C3839" s="345" t="s">
        <v>10633</v>
      </c>
      <c r="D3839" s="345" t="s">
        <v>10634</v>
      </c>
      <c r="E3839" s="345" t="s">
        <v>28979</v>
      </c>
      <c r="F3839" s="345" t="s">
        <v>31432</v>
      </c>
      <c r="G3839" s="345" t="s">
        <v>28981</v>
      </c>
      <c r="H3839" s="346">
        <v>10000</v>
      </c>
      <c r="I3839" s="345" t="s">
        <v>3894</v>
      </c>
      <c r="J3839" s="344">
        <v>41250</v>
      </c>
      <c r="K3839" s="345" t="s">
        <v>7312</v>
      </c>
      <c r="L3839" s="345" t="s">
        <v>7313</v>
      </c>
      <c r="M3839" s="345" t="s">
        <v>24</v>
      </c>
      <c r="N3839" s="345" t="s">
        <v>1857</v>
      </c>
      <c r="O3839" s="345"/>
      <c r="P3839" s="345" t="s">
        <v>8962</v>
      </c>
      <c r="Q3839" s="344"/>
      <c r="R3839" s="344">
        <v>41615</v>
      </c>
      <c r="S3839" s="346">
        <v>186067</v>
      </c>
      <c r="T3839" s="347">
        <v>1860670000</v>
      </c>
    </row>
    <row r="3840" spans="1:20" ht="15">
      <c r="A3840">
        <v>3839</v>
      </c>
      <c r="B3840" s="344">
        <v>41271</v>
      </c>
      <c r="C3840" s="345" t="s">
        <v>10633</v>
      </c>
      <c r="D3840" s="345" t="s">
        <v>10634</v>
      </c>
      <c r="E3840" s="345" t="s">
        <v>29011</v>
      </c>
      <c r="F3840" s="345" t="s">
        <v>31433</v>
      </c>
      <c r="G3840" s="345" t="s">
        <v>29013</v>
      </c>
      <c r="H3840" s="346">
        <v>100</v>
      </c>
      <c r="I3840" s="345" t="s">
        <v>4177</v>
      </c>
      <c r="J3840" s="344">
        <v>41250</v>
      </c>
      <c r="K3840" s="345" t="s">
        <v>7312</v>
      </c>
      <c r="L3840" s="345" t="s">
        <v>7313</v>
      </c>
      <c r="M3840" s="345" t="s">
        <v>24</v>
      </c>
      <c r="N3840" s="345" t="s">
        <v>1857</v>
      </c>
      <c r="O3840" s="345"/>
      <c r="P3840" s="345" t="s">
        <v>8962</v>
      </c>
      <c r="Q3840" s="344"/>
      <c r="R3840" s="344">
        <v>41980</v>
      </c>
      <c r="S3840" s="346">
        <v>4100</v>
      </c>
      <c r="T3840" s="347">
        <v>410000</v>
      </c>
    </row>
    <row r="3841" spans="1:20" ht="15">
      <c r="A3841">
        <v>3840</v>
      </c>
      <c r="B3841" s="344">
        <v>41271</v>
      </c>
      <c r="C3841" s="345" t="s">
        <v>10633</v>
      </c>
      <c r="D3841" s="345" t="s">
        <v>10634</v>
      </c>
      <c r="E3841" s="345" t="s">
        <v>28999</v>
      </c>
      <c r="F3841" s="345" t="s">
        <v>31434</v>
      </c>
      <c r="G3841" s="345" t="s">
        <v>29001</v>
      </c>
      <c r="H3841" s="346">
        <v>100</v>
      </c>
      <c r="I3841" s="345" t="s">
        <v>4177</v>
      </c>
      <c r="J3841" s="344">
        <v>41250</v>
      </c>
      <c r="K3841" s="345" t="s">
        <v>7312</v>
      </c>
      <c r="L3841" s="345" t="s">
        <v>7313</v>
      </c>
      <c r="M3841" s="345" t="s">
        <v>24</v>
      </c>
      <c r="N3841" s="345" t="s">
        <v>1857</v>
      </c>
      <c r="O3841" s="345"/>
      <c r="P3841" s="345" t="s">
        <v>8962</v>
      </c>
      <c r="Q3841" s="344"/>
      <c r="R3841" s="344">
        <v>41615</v>
      </c>
      <c r="S3841" s="346">
        <v>104631</v>
      </c>
      <c r="T3841" s="347">
        <v>10463100</v>
      </c>
    </row>
    <row r="3842" spans="1:20" ht="15">
      <c r="A3842">
        <v>3841</v>
      </c>
      <c r="B3842" s="344">
        <v>41271</v>
      </c>
      <c r="C3842" s="345" t="s">
        <v>31435</v>
      </c>
      <c r="D3842" s="345" t="s">
        <v>31436</v>
      </c>
      <c r="E3842" s="345" t="s">
        <v>28307</v>
      </c>
      <c r="F3842" s="345" t="s">
        <v>31437</v>
      </c>
      <c r="G3842" s="345" t="s">
        <v>28309</v>
      </c>
      <c r="H3842" s="346">
        <v>100000</v>
      </c>
      <c r="I3842" s="345" t="s">
        <v>3894</v>
      </c>
      <c r="J3842" s="344">
        <v>41253</v>
      </c>
      <c r="K3842" s="345" t="s">
        <v>7312</v>
      </c>
      <c r="L3842" s="345" t="s">
        <v>7313</v>
      </c>
      <c r="M3842" s="345" t="s">
        <v>24</v>
      </c>
      <c r="N3842" s="345" t="s">
        <v>11491</v>
      </c>
      <c r="O3842" s="345"/>
      <c r="P3842" s="345"/>
      <c r="Q3842" s="344"/>
      <c r="R3842" s="344"/>
      <c r="S3842" s="346">
        <v>50</v>
      </c>
      <c r="T3842" s="347">
        <v>5000000</v>
      </c>
    </row>
    <row r="3843" spans="1:20" ht="15">
      <c r="A3843">
        <v>3842</v>
      </c>
      <c r="B3843" s="344">
        <v>41271</v>
      </c>
      <c r="C3843" s="345" t="s">
        <v>7453</v>
      </c>
      <c r="D3843" s="345" t="s">
        <v>7454</v>
      </c>
      <c r="E3843" s="345" t="s">
        <v>28687</v>
      </c>
      <c r="F3843" s="345" t="s">
        <v>31438</v>
      </c>
      <c r="G3843" s="345" t="s">
        <v>28689</v>
      </c>
      <c r="H3843" s="346">
        <v>10000</v>
      </c>
      <c r="I3843" s="345" t="s">
        <v>3894</v>
      </c>
      <c r="J3843" s="344">
        <v>41253</v>
      </c>
      <c r="K3843" s="345" t="s">
        <v>7312</v>
      </c>
      <c r="L3843" s="345" t="s">
        <v>7313</v>
      </c>
      <c r="M3843" s="345" t="s">
        <v>24</v>
      </c>
      <c r="N3843" s="345" t="s">
        <v>7411</v>
      </c>
      <c r="O3843" s="345" t="s">
        <v>7315</v>
      </c>
      <c r="P3843" s="345"/>
      <c r="Q3843" s="344"/>
      <c r="R3843" s="344">
        <v>42174</v>
      </c>
      <c r="S3843" s="346">
        <v>301426</v>
      </c>
      <c r="T3843" s="347">
        <v>3014260000</v>
      </c>
    </row>
    <row r="3844" spans="1:20" ht="15">
      <c r="A3844">
        <v>3843</v>
      </c>
      <c r="B3844" s="344">
        <v>41271</v>
      </c>
      <c r="C3844" s="345" t="s">
        <v>31439</v>
      </c>
      <c r="D3844" s="345" t="s">
        <v>31440</v>
      </c>
      <c r="E3844" s="345" t="s">
        <v>28224</v>
      </c>
      <c r="F3844" s="345" t="s">
        <v>31441</v>
      </c>
      <c r="G3844" s="345" t="s">
        <v>28226</v>
      </c>
      <c r="H3844" s="346">
        <v>1</v>
      </c>
      <c r="I3844" s="345" t="s">
        <v>3894</v>
      </c>
      <c r="J3844" s="344">
        <v>41253</v>
      </c>
      <c r="K3844" s="345" t="s">
        <v>7312</v>
      </c>
      <c r="L3844" s="345" t="s">
        <v>7313</v>
      </c>
      <c r="M3844" s="345" t="s">
        <v>24</v>
      </c>
      <c r="N3844" s="345" t="s">
        <v>11491</v>
      </c>
      <c r="O3844" s="345"/>
      <c r="P3844" s="345"/>
      <c r="Q3844" s="344"/>
      <c r="R3844" s="344"/>
      <c r="S3844" s="346">
        <v>5000000</v>
      </c>
      <c r="T3844" s="347">
        <v>5000000</v>
      </c>
    </row>
    <row r="3845" spans="1:20" ht="15">
      <c r="A3845">
        <v>3844</v>
      </c>
      <c r="B3845" s="344">
        <v>41271</v>
      </c>
      <c r="C3845" s="345" t="s">
        <v>9137</v>
      </c>
      <c r="D3845" s="345" t="s">
        <v>9138</v>
      </c>
      <c r="E3845" s="345" t="s">
        <v>25347</v>
      </c>
      <c r="F3845" s="345" t="s">
        <v>31442</v>
      </c>
      <c r="G3845" s="345" t="s">
        <v>25349</v>
      </c>
      <c r="H3845" s="346">
        <v>10000</v>
      </c>
      <c r="I3845" s="345" t="s">
        <v>3894</v>
      </c>
      <c r="J3845" s="344">
        <v>41255</v>
      </c>
      <c r="K3845" s="345" t="s">
        <v>7312</v>
      </c>
      <c r="L3845" s="345" t="s">
        <v>7313</v>
      </c>
      <c r="M3845" s="345" t="s">
        <v>24</v>
      </c>
      <c r="N3845" s="345" t="s">
        <v>230</v>
      </c>
      <c r="O3845" s="345"/>
      <c r="P3845" s="345" t="s">
        <v>9136</v>
      </c>
      <c r="Q3845" s="344"/>
      <c r="R3845" s="344">
        <v>41346</v>
      </c>
      <c r="S3845" s="346">
        <v>6500000</v>
      </c>
      <c r="T3845" s="347">
        <v>65000000000</v>
      </c>
    </row>
    <row r="3846" spans="1:20" ht="15">
      <c r="A3846">
        <v>3845</v>
      </c>
      <c r="B3846" s="344">
        <v>41271</v>
      </c>
      <c r="C3846" s="345" t="s">
        <v>9137</v>
      </c>
      <c r="D3846" s="345" t="s">
        <v>9138</v>
      </c>
      <c r="E3846" s="345" t="s">
        <v>25386</v>
      </c>
      <c r="F3846" s="345" t="s">
        <v>31443</v>
      </c>
      <c r="G3846" s="345" t="s">
        <v>25388</v>
      </c>
      <c r="H3846" s="346">
        <v>10000</v>
      </c>
      <c r="I3846" s="345" t="s">
        <v>3894</v>
      </c>
      <c r="J3846" s="344">
        <v>41254</v>
      </c>
      <c r="K3846" s="345" t="s">
        <v>7312</v>
      </c>
      <c r="L3846" s="345" t="s">
        <v>7313</v>
      </c>
      <c r="M3846" s="345" t="s">
        <v>24</v>
      </c>
      <c r="N3846" s="345" t="s">
        <v>235</v>
      </c>
      <c r="O3846" s="345"/>
      <c r="P3846" s="345" t="s">
        <v>8962</v>
      </c>
      <c r="Q3846" s="344"/>
      <c r="R3846" s="344">
        <v>41619</v>
      </c>
      <c r="S3846" s="346">
        <v>850000</v>
      </c>
      <c r="T3846" s="347">
        <v>8500000000</v>
      </c>
    </row>
    <row r="3847" spans="1:20" ht="15">
      <c r="A3847">
        <v>3846</v>
      </c>
      <c r="B3847" s="344">
        <v>41271</v>
      </c>
      <c r="C3847" s="345" t="s">
        <v>9137</v>
      </c>
      <c r="D3847" s="345" t="s">
        <v>9138</v>
      </c>
      <c r="E3847" s="345" t="s">
        <v>25367</v>
      </c>
      <c r="F3847" s="345" t="s">
        <v>31444</v>
      </c>
      <c r="G3847" s="345" t="s">
        <v>25369</v>
      </c>
      <c r="H3847" s="346">
        <v>10000</v>
      </c>
      <c r="I3847" s="345" t="s">
        <v>3894</v>
      </c>
      <c r="J3847" s="344">
        <v>41254</v>
      </c>
      <c r="K3847" s="345" t="s">
        <v>7312</v>
      </c>
      <c r="L3847" s="345" t="s">
        <v>7313</v>
      </c>
      <c r="M3847" s="345" t="s">
        <v>24</v>
      </c>
      <c r="N3847" s="345" t="s">
        <v>235</v>
      </c>
      <c r="O3847" s="345"/>
      <c r="P3847" s="345" t="s">
        <v>8962</v>
      </c>
      <c r="Q3847" s="344"/>
      <c r="R3847" s="344">
        <v>41437</v>
      </c>
      <c r="S3847" s="346">
        <v>30000</v>
      </c>
      <c r="T3847" s="347">
        <v>300000000</v>
      </c>
    </row>
    <row r="3848" spans="1:20" ht="15">
      <c r="A3848">
        <v>3847</v>
      </c>
      <c r="B3848" s="344">
        <v>41271</v>
      </c>
      <c r="C3848" s="345" t="s">
        <v>31445</v>
      </c>
      <c r="D3848" s="345" t="s">
        <v>31446</v>
      </c>
      <c r="E3848" s="345" t="s">
        <v>28327</v>
      </c>
      <c r="F3848" s="345" t="s">
        <v>31447</v>
      </c>
      <c r="G3848" s="345" t="s">
        <v>28329</v>
      </c>
      <c r="H3848" s="346">
        <v>10000</v>
      </c>
      <c r="I3848" s="345" t="s">
        <v>3894</v>
      </c>
      <c r="J3848" s="344">
        <v>41254</v>
      </c>
      <c r="K3848" s="345" t="s">
        <v>7312</v>
      </c>
      <c r="L3848" s="345" t="s">
        <v>7313</v>
      </c>
      <c r="M3848" s="345" t="s">
        <v>24</v>
      </c>
      <c r="N3848" s="345" t="s">
        <v>11491</v>
      </c>
      <c r="O3848" s="345"/>
      <c r="P3848" s="345"/>
      <c r="Q3848" s="344"/>
      <c r="R3848" s="344"/>
      <c r="S3848" s="346">
        <v>500</v>
      </c>
      <c r="T3848" s="347">
        <v>5000000</v>
      </c>
    </row>
    <row r="3849" spans="1:20" ht="15">
      <c r="A3849">
        <v>3848</v>
      </c>
      <c r="B3849" s="344">
        <v>41271</v>
      </c>
      <c r="C3849" s="345" t="s">
        <v>31448</v>
      </c>
      <c r="D3849" s="345" t="s">
        <v>31449</v>
      </c>
      <c r="E3849" s="345" t="s">
        <v>28321</v>
      </c>
      <c r="F3849" s="345" t="s">
        <v>31450</v>
      </c>
      <c r="G3849" s="345" t="s">
        <v>28323</v>
      </c>
      <c r="H3849" s="346">
        <v>10000</v>
      </c>
      <c r="I3849" s="345" t="s">
        <v>3894</v>
      </c>
      <c r="J3849" s="344">
        <v>41254</v>
      </c>
      <c r="K3849" s="345" t="s">
        <v>7312</v>
      </c>
      <c r="L3849" s="345" t="s">
        <v>7313</v>
      </c>
      <c r="M3849" s="345" t="s">
        <v>24</v>
      </c>
      <c r="N3849" s="345" t="s">
        <v>11491</v>
      </c>
      <c r="O3849" s="345"/>
      <c r="P3849" s="345"/>
      <c r="Q3849" s="344"/>
      <c r="R3849" s="344"/>
      <c r="S3849" s="346">
        <v>500</v>
      </c>
      <c r="T3849" s="347">
        <v>5000000</v>
      </c>
    </row>
    <row r="3850" spans="1:20" ht="15">
      <c r="A3850">
        <v>3849</v>
      </c>
      <c r="B3850" s="344">
        <v>41271</v>
      </c>
      <c r="C3850" s="345" t="s">
        <v>31451</v>
      </c>
      <c r="D3850" s="345" t="s">
        <v>31452</v>
      </c>
      <c r="E3850" s="345" t="s">
        <v>28142</v>
      </c>
      <c r="F3850" s="345" t="s">
        <v>31453</v>
      </c>
      <c r="G3850" s="345" t="s">
        <v>28144</v>
      </c>
      <c r="H3850" s="346">
        <v>10000</v>
      </c>
      <c r="I3850" s="345" t="s">
        <v>3894</v>
      </c>
      <c r="J3850" s="344">
        <v>41254</v>
      </c>
      <c r="K3850" s="345" t="s">
        <v>7312</v>
      </c>
      <c r="L3850" s="345" t="s">
        <v>7313</v>
      </c>
      <c r="M3850" s="345" t="s">
        <v>24</v>
      </c>
      <c r="N3850" s="345" t="s">
        <v>11491</v>
      </c>
      <c r="O3850" s="345"/>
      <c r="P3850" s="345"/>
      <c r="Q3850" s="344"/>
      <c r="R3850" s="344"/>
      <c r="S3850" s="346">
        <v>5000</v>
      </c>
      <c r="T3850" s="347">
        <v>50000000</v>
      </c>
    </row>
    <row r="3851" spans="1:20" ht="15">
      <c r="A3851">
        <v>3850</v>
      </c>
      <c r="B3851" s="344">
        <v>41271</v>
      </c>
      <c r="C3851" s="345" t="s">
        <v>31454</v>
      </c>
      <c r="D3851" s="345" t="s">
        <v>31455</v>
      </c>
      <c r="E3851" s="345" t="s">
        <v>28183</v>
      </c>
      <c r="F3851" s="345" t="s">
        <v>31456</v>
      </c>
      <c r="G3851" s="345" t="s">
        <v>28185</v>
      </c>
      <c r="H3851" s="346">
        <v>1000</v>
      </c>
      <c r="I3851" s="345" t="s">
        <v>3894</v>
      </c>
      <c r="J3851" s="344">
        <v>41254</v>
      </c>
      <c r="K3851" s="345" t="s">
        <v>7312</v>
      </c>
      <c r="L3851" s="345" t="s">
        <v>7313</v>
      </c>
      <c r="M3851" s="345" t="s">
        <v>24</v>
      </c>
      <c r="N3851" s="345" t="s">
        <v>11491</v>
      </c>
      <c r="O3851" s="345"/>
      <c r="P3851" s="345"/>
      <c r="Q3851" s="344"/>
      <c r="R3851" s="344"/>
      <c r="S3851" s="346">
        <v>50000</v>
      </c>
      <c r="T3851" s="347">
        <v>50000000</v>
      </c>
    </row>
    <row r="3852" spans="1:20" ht="15">
      <c r="A3852">
        <v>3851</v>
      </c>
      <c r="B3852" s="344">
        <v>41271</v>
      </c>
      <c r="C3852" s="345" t="s">
        <v>31457</v>
      </c>
      <c r="D3852" s="345" t="s">
        <v>31458</v>
      </c>
      <c r="E3852" s="345" t="s">
        <v>28211</v>
      </c>
      <c r="F3852" s="345" t="s">
        <v>31459</v>
      </c>
      <c r="G3852" s="345" t="s">
        <v>28213</v>
      </c>
      <c r="H3852" s="346">
        <v>100000</v>
      </c>
      <c r="I3852" s="345" t="s">
        <v>3894</v>
      </c>
      <c r="J3852" s="344">
        <v>41254</v>
      </c>
      <c r="K3852" s="345" t="s">
        <v>7312</v>
      </c>
      <c r="L3852" s="345" t="s">
        <v>7313</v>
      </c>
      <c r="M3852" s="345" t="s">
        <v>24</v>
      </c>
      <c r="N3852" s="345" t="s">
        <v>11491</v>
      </c>
      <c r="O3852" s="345"/>
      <c r="P3852" s="345"/>
      <c r="Q3852" s="344"/>
      <c r="R3852" s="344"/>
      <c r="S3852" s="346">
        <v>100</v>
      </c>
      <c r="T3852" s="347">
        <v>10000000</v>
      </c>
    </row>
    <row r="3853" spans="1:20" ht="15">
      <c r="A3853">
        <v>3852</v>
      </c>
      <c r="B3853" s="344">
        <v>41271</v>
      </c>
      <c r="C3853" s="345" t="s">
        <v>31460</v>
      </c>
      <c r="D3853" s="345" t="s">
        <v>31461</v>
      </c>
      <c r="E3853" s="345" t="s">
        <v>28367</v>
      </c>
      <c r="F3853" s="345" t="s">
        <v>31462</v>
      </c>
      <c r="G3853" s="345" t="s">
        <v>28369</v>
      </c>
      <c r="H3853" s="346">
        <v>100000</v>
      </c>
      <c r="I3853" s="345" t="s">
        <v>3894</v>
      </c>
      <c r="J3853" s="344">
        <v>41255</v>
      </c>
      <c r="K3853" s="345" t="s">
        <v>7312</v>
      </c>
      <c r="L3853" s="345" t="s">
        <v>7313</v>
      </c>
      <c r="M3853" s="345" t="s">
        <v>24</v>
      </c>
      <c r="N3853" s="345" t="s">
        <v>11491</v>
      </c>
      <c r="O3853" s="345"/>
      <c r="P3853" s="345"/>
      <c r="Q3853" s="344"/>
      <c r="R3853" s="344"/>
      <c r="S3853" s="346">
        <v>50</v>
      </c>
      <c r="T3853" s="347">
        <v>5000000</v>
      </c>
    </row>
    <row r="3854" spans="1:20" ht="15">
      <c r="A3854">
        <v>3853</v>
      </c>
      <c r="B3854" s="344">
        <v>41271</v>
      </c>
      <c r="C3854" s="345" t="s">
        <v>7685</v>
      </c>
      <c r="D3854" s="345" t="s">
        <v>7686</v>
      </c>
      <c r="E3854" s="345" t="s">
        <v>28604</v>
      </c>
      <c r="F3854" s="345" t="s">
        <v>31463</v>
      </c>
      <c r="G3854" s="345" t="s">
        <v>28606</v>
      </c>
      <c r="H3854" s="346">
        <v>10000</v>
      </c>
      <c r="I3854" s="345" t="s">
        <v>3894</v>
      </c>
      <c r="J3854" s="344">
        <v>41255</v>
      </c>
      <c r="K3854" s="345" t="s">
        <v>7312</v>
      </c>
      <c r="L3854" s="345" t="s">
        <v>7313</v>
      </c>
      <c r="M3854" s="345" t="s">
        <v>24</v>
      </c>
      <c r="N3854" s="345" t="s">
        <v>7411</v>
      </c>
      <c r="O3854" s="345" t="s">
        <v>7315</v>
      </c>
      <c r="P3854" s="345"/>
      <c r="Q3854" s="344"/>
      <c r="R3854" s="344">
        <v>42359</v>
      </c>
      <c r="S3854" s="346">
        <v>187719</v>
      </c>
      <c r="T3854" s="347">
        <v>1877190000</v>
      </c>
    </row>
    <row r="3855" spans="1:20" ht="15">
      <c r="A3855">
        <v>3854</v>
      </c>
      <c r="B3855" s="344">
        <v>41271</v>
      </c>
      <c r="C3855" s="345" t="s">
        <v>31464</v>
      </c>
      <c r="D3855" s="345" t="s">
        <v>31465</v>
      </c>
      <c r="E3855" s="345" t="s">
        <v>26322</v>
      </c>
      <c r="F3855" s="345" t="s">
        <v>31466</v>
      </c>
      <c r="G3855" s="345" t="s">
        <v>26323</v>
      </c>
      <c r="H3855" s="346">
        <v>100000</v>
      </c>
      <c r="I3855" s="345" t="s">
        <v>3894</v>
      </c>
      <c r="J3855" s="344">
        <v>41256</v>
      </c>
      <c r="K3855" s="345" t="s">
        <v>7312</v>
      </c>
      <c r="L3855" s="345" t="s">
        <v>7313</v>
      </c>
      <c r="M3855" s="345" t="s">
        <v>24</v>
      </c>
      <c r="N3855" s="345" t="s">
        <v>11491</v>
      </c>
      <c r="O3855" s="345"/>
      <c r="P3855" s="345"/>
      <c r="Q3855" s="344"/>
      <c r="R3855" s="344"/>
      <c r="S3855" s="346">
        <v>340</v>
      </c>
      <c r="T3855" s="347">
        <v>34000000</v>
      </c>
    </row>
    <row r="3856" spans="1:20" ht="15">
      <c r="A3856">
        <v>3855</v>
      </c>
      <c r="B3856" s="344">
        <v>41271</v>
      </c>
      <c r="C3856" s="345" t="s">
        <v>31464</v>
      </c>
      <c r="D3856" s="345" t="s">
        <v>31465</v>
      </c>
      <c r="E3856" s="345" t="s">
        <v>26320</v>
      </c>
      <c r="F3856" s="345" t="s">
        <v>31467</v>
      </c>
      <c r="G3856" s="345" t="s">
        <v>26321</v>
      </c>
      <c r="H3856" s="346">
        <v>1000000</v>
      </c>
      <c r="I3856" s="345" t="s">
        <v>3894</v>
      </c>
      <c r="J3856" s="344">
        <v>41256</v>
      </c>
      <c r="K3856" s="345" t="s">
        <v>7312</v>
      </c>
      <c r="L3856" s="345" t="s">
        <v>7313</v>
      </c>
      <c r="M3856" s="345" t="s">
        <v>24</v>
      </c>
      <c r="N3856" s="345" t="s">
        <v>11491</v>
      </c>
      <c r="O3856" s="345"/>
      <c r="P3856" s="345"/>
      <c r="Q3856" s="344"/>
      <c r="R3856" s="344"/>
      <c r="S3856" s="346">
        <v>400</v>
      </c>
      <c r="T3856" s="347">
        <v>400000000</v>
      </c>
    </row>
    <row r="3857" spans="1:20" ht="15">
      <c r="A3857">
        <v>3856</v>
      </c>
      <c r="B3857" s="344">
        <v>41271</v>
      </c>
      <c r="C3857" s="345" t="s">
        <v>31464</v>
      </c>
      <c r="D3857" s="345" t="s">
        <v>31465</v>
      </c>
      <c r="E3857" s="345" t="s">
        <v>26313</v>
      </c>
      <c r="F3857" s="345" t="s">
        <v>31468</v>
      </c>
      <c r="G3857" s="345" t="s">
        <v>26315</v>
      </c>
      <c r="H3857" s="346">
        <v>10000000</v>
      </c>
      <c r="I3857" s="345" t="s">
        <v>3894</v>
      </c>
      <c r="J3857" s="344">
        <v>41256</v>
      </c>
      <c r="K3857" s="345" t="s">
        <v>7312</v>
      </c>
      <c r="L3857" s="345" t="s">
        <v>7313</v>
      </c>
      <c r="M3857" s="345" t="s">
        <v>24</v>
      </c>
      <c r="N3857" s="345" t="s">
        <v>11491</v>
      </c>
      <c r="O3857" s="345"/>
      <c r="P3857" s="345"/>
      <c r="Q3857" s="344"/>
      <c r="R3857" s="344"/>
      <c r="S3857" s="346">
        <v>400</v>
      </c>
      <c r="T3857" s="347">
        <v>4000000000</v>
      </c>
    </row>
    <row r="3858" spans="1:20" ht="15">
      <c r="A3858">
        <v>3857</v>
      </c>
      <c r="B3858" s="344">
        <v>41271</v>
      </c>
      <c r="C3858" s="345" t="s">
        <v>8439</v>
      </c>
      <c r="D3858" s="345" t="s">
        <v>8440</v>
      </c>
      <c r="E3858" s="345" t="s">
        <v>28805</v>
      </c>
      <c r="F3858" s="345" t="s">
        <v>31469</v>
      </c>
      <c r="G3858" s="345" t="s">
        <v>28807</v>
      </c>
      <c r="H3858" s="346">
        <v>1</v>
      </c>
      <c r="I3858" s="345" t="s">
        <v>3894</v>
      </c>
      <c r="J3858" s="344">
        <v>41255</v>
      </c>
      <c r="K3858" s="345" t="s">
        <v>7312</v>
      </c>
      <c r="L3858" s="345" t="s">
        <v>7313</v>
      </c>
      <c r="M3858" s="345" t="s">
        <v>24</v>
      </c>
      <c r="N3858" s="345" t="s">
        <v>7411</v>
      </c>
      <c r="O3858" s="345" t="s">
        <v>7412</v>
      </c>
      <c r="P3858" s="345"/>
      <c r="Q3858" s="344"/>
      <c r="R3858" s="344"/>
      <c r="S3858" s="346">
        <v>500000000</v>
      </c>
      <c r="T3858" s="347">
        <v>500000000</v>
      </c>
    </row>
    <row r="3859" spans="1:20" ht="15">
      <c r="A3859">
        <v>3858</v>
      </c>
      <c r="B3859" s="344">
        <v>41271</v>
      </c>
      <c r="C3859" s="345" t="s">
        <v>8439</v>
      </c>
      <c r="D3859" s="345" t="s">
        <v>8440</v>
      </c>
      <c r="E3859" s="345" t="s">
        <v>28523</v>
      </c>
      <c r="F3859" s="345" t="s">
        <v>31470</v>
      </c>
      <c r="G3859" s="345" t="s">
        <v>28525</v>
      </c>
      <c r="H3859" s="346">
        <v>1</v>
      </c>
      <c r="I3859" s="345" t="s">
        <v>3894</v>
      </c>
      <c r="J3859" s="344">
        <v>41255</v>
      </c>
      <c r="K3859" s="345" t="s">
        <v>7312</v>
      </c>
      <c r="L3859" s="345" t="s">
        <v>7313</v>
      </c>
      <c r="M3859" s="345" t="s">
        <v>24</v>
      </c>
      <c r="N3859" s="345" t="s">
        <v>7411</v>
      </c>
      <c r="O3859" s="345" t="s">
        <v>7412</v>
      </c>
      <c r="P3859" s="345"/>
      <c r="Q3859" s="344"/>
      <c r="R3859" s="344"/>
      <c r="S3859" s="346">
        <v>129947442</v>
      </c>
      <c r="T3859" s="347">
        <v>129947442</v>
      </c>
    </row>
    <row r="3860" spans="1:20" ht="15">
      <c r="A3860">
        <v>3859</v>
      </c>
      <c r="B3860" s="344">
        <v>41271</v>
      </c>
      <c r="C3860" s="345" t="s">
        <v>8963</v>
      </c>
      <c r="D3860" s="345" t="s">
        <v>8964</v>
      </c>
      <c r="E3860" s="345" t="s">
        <v>24751</v>
      </c>
      <c r="F3860" s="345" t="s">
        <v>31471</v>
      </c>
      <c r="G3860" s="345" t="s">
        <v>28928</v>
      </c>
      <c r="H3860" s="346">
        <v>10000</v>
      </c>
      <c r="I3860" s="345" t="s">
        <v>3894</v>
      </c>
      <c r="J3860" s="344">
        <v>41257</v>
      </c>
      <c r="K3860" s="345" t="s">
        <v>7312</v>
      </c>
      <c r="L3860" s="345" t="s">
        <v>7313</v>
      </c>
      <c r="M3860" s="345" t="s">
        <v>24</v>
      </c>
      <c r="N3860" s="345" t="s">
        <v>26</v>
      </c>
      <c r="O3860" s="345"/>
      <c r="P3860" s="345" t="s">
        <v>8962</v>
      </c>
      <c r="Q3860" s="344"/>
      <c r="R3860" s="344">
        <v>43083</v>
      </c>
      <c r="S3860" s="346">
        <v>958000</v>
      </c>
      <c r="T3860" s="347">
        <v>9580000000</v>
      </c>
    </row>
    <row r="3861" spans="1:20" ht="15">
      <c r="A3861">
        <v>3860</v>
      </c>
      <c r="B3861" s="344">
        <v>41271</v>
      </c>
      <c r="C3861" s="345" t="s">
        <v>31472</v>
      </c>
      <c r="D3861" s="345" t="s">
        <v>31473</v>
      </c>
      <c r="E3861" s="345" t="s">
        <v>28360</v>
      </c>
      <c r="F3861" s="345" t="s">
        <v>31474</v>
      </c>
      <c r="G3861" s="345" t="s">
        <v>28362</v>
      </c>
      <c r="H3861" s="346">
        <v>100000</v>
      </c>
      <c r="I3861" s="345" t="s">
        <v>3894</v>
      </c>
      <c r="J3861" s="344">
        <v>41257</v>
      </c>
      <c r="K3861" s="345" t="s">
        <v>7312</v>
      </c>
      <c r="L3861" s="345" t="s">
        <v>7313</v>
      </c>
      <c r="M3861" s="345" t="s">
        <v>24</v>
      </c>
      <c r="N3861" s="345" t="s">
        <v>11491</v>
      </c>
      <c r="O3861" s="345"/>
      <c r="P3861" s="345"/>
      <c r="Q3861" s="344"/>
      <c r="R3861" s="344"/>
      <c r="S3861" s="346">
        <v>50</v>
      </c>
      <c r="T3861" s="347">
        <v>5000000</v>
      </c>
    </row>
    <row r="3862" spans="1:20" ht="15">
      <c r="A3862">
        <v>3861</v>
      </c>
      <c r="B3862" s="344">
        <v>41271</v>
      </c>
      <c r="C3862" s="345" t="s">
        <v>31475</v>
      </c>
      <c r="D3862" s="345" t="s">
        <v>31476</v>
      </c>
      <c r="E3862" s="345" t="s">
        <v>28098</v>
      </c>
      <c r="F3862" s="345" t="s">
        <v>31477</v>
      </c>
      <c r="G3862" s="345" t="s">
        <v>28100</v>
      </c>
      <c r="H3862" s="346">
        <v>100000</v>
      </c>
      <c r="I3862" s="345" t="s">
        <v>3894</v>
      </c>
      <c r="J3862" s="344">
        <v>41256</v>
      </c>
      <c r="K3862" s="345" t="s">
        <v>7312</v>
      </c>
      <c r="L3862" s="345" t="s">
        <v>7313</v>
      </c>
      <c r="M3862" s="345" t="s">
        <v>24</v>
      </c>
      <c r="N3862" s="345" t="s">
        <v>11491</v>
      </c>
      <c r="O3862" s="345"/>
      <c r="P3862" s="345"/>
      <c r="Q3862" s="344"/>
      <c r="R3862" s="344"/>
      <c r="S3862" s="346">
        <v>283599</v>
      </c>
      <c r="T3862" s="347">
        <v>28359900000</v>
      </c>
    </row>
    <row r="3863" spans="1:20" ht="15">
      <c r="A3863">
        <v>3862</v>
      </c>
      <c r="B3863" s="344">
        <v>41271</v>
      </c>
      <c r="C3863" s="345" t="s">
        <v>31478</v>
      </c>
      <c r="D3863" s="345" t="s">
        <v>31479</v>
      </c>
      <c r="E3863" s="345" t="s">
        <v>28084</v>
      </c>
      <c r="F3863" s="345" t="s">
        <v>31480</v>
      </c>
      <c r="G3863" s="345" t="s">
        <v>28086</v>
      </c>
      <c r="H3863" s="346">
        <v>100000</v>
      </c>
      <c r="I3863" s="345" t="s">
        <v>3894</v>
      </c>
      <c r="J3863" s="344">
        <v>41256</v>
      </c>
      <c r="K3863" s="345" t="s">
        <v>7312</v>
      </c>
      <c r="L3863" s="345" t="s">
        <v>7313</v>
      </c>
      <c r="M3863" s="345" t="s">
        <v>24</v>
      </c>
      <c r="N3863" s="345" t="s">
        <v>11491</v>
      </c>
      <c r="O3863" s="345"/>
      <c r="P3863" s="345"/>
      <c r="Q3863" s="344"/>
      <c r="R3863" s="344"/>
      <c r="S3863" s="346">
        <v>154394</v>
      </c>
      <c r="T3863" s="347">
        <v>15439400000</v>
      </c>
    </row>
    <row r="3864" spans="1:20" ht="15">
      <c r="A3864">
        <v>3863</v>
      </c>
      <c r="B3864" s="344">
        <v>41271</v>
      </c>
      <c r="C3864" s="345" t="s">
        <v>31481</v>
      </c>
      <c r="D3864" s="345" t="s">
        <v>31482</v>
      </c>
      <c r="E3864" s="345" t="s">
        <v>27557</v>
      </c>
      <c r="F3864" s="345" t="s">
        <v>31483</v>
      </c>
      <c r="G3864" s="345" t="s">
        <v>31484</v>
      </c>
      <c r="H3864" s="346">
        <v>500000</v>
      </c>
      <c r="I3864" s="345" t="s">
        <v>3894</v>
      </c>
      <c r="J3864" s="344">
        <v>41256</v>
      </c>
      <c r="K3864" s="345" t="s">
        <v>7312</v>
      </c>
      <c r="L3864" s="345" t="s">
        <v>7313</v>
      </c>
      <c r="M3864" s="345" t="s">
        <v>24</v>
      </c>
      <c r="N3864" s="345" t="s">
        <v>11491</v>
      </c>
      <c r="O3864" s="345"/>
      <c r="P3864" s="345"/>
      <c r="Q3864" s="344"/>
      <c r="R3864" s="344"/>
      <c r="S3864" s="346">
        <v>1937</v>
      </c>
      <c r="T3864" s="347">
        <v>968500000</v>
      </c>
    </row>
    <row r="3865" spans="1:20" ht="15">
      <c r="A3865">
        <v>3864</v>
      </c>
      <c r="B3865" s="344">
        <v>41271</v>
      </c>
      <c r="C3865" s="345" t="s">
        <v>9454</v>
      </c>
      <c r="D3865" s="345" t="s">
        <v>9455</v>
      </c>
      <c r="E3865" s="345" t="s">
        <v>28917</v>
      </c>
      <c r="F3865" s="345" t="s">
        <v>31485</v>
      </c>
      <c r="G3865" s="345" t="s">
        <v>28919</v>
      </c>
      <c r="H3865" s="346">
        <v>10000</v>
      </c>
      <c r="I3865" s="345" t="s">
        <v>3894</v>
      </c>
      <c r="J3865" s="344">
        <v>41256</v>
      </c>
      <c r="K3865" s="345" t="s">
        <v>7312</v>
      </c>
      <c r="L3865" s="345" t="s">
        <v>7313</v>
      </c>
      <c r="M3865" s="345" t="s">
        <v>24</v>
      </c>
      <c r="N3865" s="345" t="s">
        <v>1857</v>
      </c>
      <c r="O3865" s="345"/>
      <c r="P3865" s="345" t="s">
        <v>8965</v>
      </c>
      <c r="Q3865" s="344"/>
      <c r="R3865" s="344">
        <v>44543</v>
      </c>
      <c r="S3865" s="346">
        <v>492500</v>
      </c>
      <c r="T3865" s="347">
        <v>4925000000</v>
      </c>
    </row>
    <row r="3866" spans="1:20" ht="15">
      <c r="A3866">
        <v>3865</v>
      </c>
      <c r="B3866" s="344">
        <v>41271</v>
      </c>
      <c r="C3866" s="345" t="s">
        <v>31486</v>
      </c>
      <c r="D3866" s="345" t="s">
        <v>31487</v>
      </c>
      <c r="E3866" s="345" t="s">
        <v>28381</v>
      </c>
      <c r="F3866" s="345" t="s">
        <v>31488</v>
      </c>
      <c r="G3866" s="345" t="s">
        <v>28383</v>
      </c>
      <c r="H3866" s="346">
        <v>500000</v>
      </c>
      <c r="I3866" s="345" t="s">
        <v>3894</v>
      </c>
      <c r="J3866" s="344">
        <v>41256</v>
      </c>
      <c r="K3866" s="345" t="s">
        <v>7312</v>
      </c>
      <c r="L3866" s="345" t="s">
        <v>7313</v>
      </c>
      <c r="M3866" s="345" t="s">
        <v>24</v>
      </c>
      <c r="N3866" s="345" t="s">
        <v>11491</v>
      </c>
      <c r="O3866" s="345"/>
      <c r="P3866" s="345"/>
      <c r="Q3866" s="344"/>
      <c r="R3866" s="344"/>
      <c r="S3866" s="346">
        <v>10</v>
      </c>
      <c r="T3866" s="347">
        <v>5000000</v>
      </c>
    </row>
    <row r="3867" spans="1:20" ht="15">
      <c r="A3867">
        <v>3866</v>
      </c>
      <c r="B3867" s="344">
        <v>41271</v>
      </c>
      <c r="C3867" s="345" t="s">
        <v>31489</v>
      </c>
      <c r="D3867" s="345" t="s">
        <v>31490</v>
      </c>
      <c r="E3867" s="345" t="s">
        <v>28028</v>
      </c>
      <c r="F3867" s="345" t="s">
        <v>31491</v>
      </c>
      <c r="G3867" s="345" t="s">
        <v>28029</v>
      </c>
      <c r="H3867" s="346">
        <v>100000</v>
      </c>
      <c r="I3867" s="345" t="s">
        <v>3894</v>
      </c>
      <c r="J3867" s="344">
        <v>41256</v>
      </c>
      <c r="K3867" s="345" t="s">
        <v>7312</v>
      </c>
      <c r="L3867" s="345" t="s">
        <v>7313</v>
      </c>
      <c r="M3867" s="345" t="s">
        <v>24</v>
      </c>
      <c r="N3867" s="345" t="s">
        <v>11491</v>
      </c>
      <c r="O3867" s="345"/>
      <c r="P3867" s="345"/>
      <c r="Q3867" s="344"/>
      <c r="R3867" s="344"/>
      <c r="S3867" s="346">
        <v>7</v>
      </c>
      <c r="T3867" s="347">
        <v>700000</v>
      </c>
    </row>
    <row r="3868" spans="1:20" ht="15">
      <c r="A3868">
        <v>3867</v>
      </c>
      <c r="B3868" s="344">
        <v>41271</v>
      </c>
      <c r="C3868" s="345" t="s">
        <v>31489</v>
      </c>
      <c r="D3868" s="345" t="s">
        <v>31490</v>
      </c>
      <c r="E3868" s="345" t="s">
        <v>28019</v>
      </c>
      <c r="F3868" s="345" t="s">
        <v>31492</v>
      </c>
      <c r="G3868" s="345" t="s">
        <v>28021</v>
      </c>
      <c r="H3868" s="346">
        <v>10000000</v>
      </c>
      <c r="I3868" s="345" t="s">
        <v>3894</v>
      </c>
      <c r="J3868" s="344">
        <v>41256</v>
      </c>
      <c r="K3868" s="345" t="s">
        <v>7312</v>
      </c>
      <c r="L3868" s="345" t="s">
        <v>7313</v>
      </c>
      <c r="M3868" s="345" t="s">
        <v>24</v>
      </c>
      <c r="N3868" s="345" t="s">
        <v>11491</v>
      </c>
      <c r="O3868" s="345"/>
      <c r="P3868" s="345"/>
      <c r="Q3868" s="344"/>
      <c r="R3868" s="344"/>
      <c r="S3868" s="346">
        <v>100</v>
      </c>
      <c r="T3868" s="347">
        <v>1000000000</v>
      </c>
    </row>
    <row r="3869" spans="1:20" ht="15">
      <c r="A3869">
        <v>3868</v>
      </c>
      <c r="B3869" s="344">
        <v>41271</v>
      </c>
      <c r="C3869" s="345" t="s">
        <v>31489</v>
      </c>
      <c r="D3869" s="345" t="s">
        <v>31490</v>
      </c>
      <c r="E3869" s="345" t="s">
        <v>28026</v>
      </c>
      <c r="F3869" s="345" t="s">
        <v>31493</v>
      </c>
      <c r="G3869" s="345" t="s">
        <v>28027</v>
      </c>
      <c r="H3869" s="346">
        <v>1000000</v>
      </c>
      <c r="I3869" s="345" t="s">
        <v>3894</v>
      </c>
      <c r="J3869" s="344">
        <v>41256</v>
      </c>
      <c r="K3869" s="345" t="s">
        <v>7312</v>
      </c>
      <c r="L3869" s="345" t="s">
        <v>7313</v>
      </c>
      <c r="M3869" s="345" t="s">
        <v>24</v>
      </c>
      <c r="N3869" s="345" t="s">
        <v>11491</v>
      </c>
      <c r="O3869" s="345"/>
      <c r="P3869" s="345"/>
      <c r="Q3869" s="344"/>
      <c r="R3869" s="344"/>
      <c r="S3869" s="346">
        <v>59</v>
      </c>
      <c r="T3869" s="347">
        <v>59000000</v>
      </c>
    </row>
    <row r="3870" spans="1:20" ht="15">
      <c r="A3870">
        <v>3869</v>
      </c>
      <c r="B3870" s="344">
        <v>41271</v>
      </c>
      <c r="C3870" s="345" t="s">
        <v>31494</v>
      </c>
      <c r="D3870" s="345" t="s">
        <v>31495</v>
      </c>
      <c r="E3870" s="345" t="s">
        <v>28286</v>
      </c>
      <c r="F3870" s="345" t="s">
        <v>31496</v>
      </c>
      <c r="G3870" s="345" t="s">
        <v>28288</v>
      </c>
      <c r="H3870" s="346">
        <v>100</v>
      </c>
      <c r="I3870" s="345" t="s">
        <v>3894</v>
      </c>
      <c r="J3870" s="344">
        <v>41257</v>
      </c>
      <c r="K3870" s="345" t="s">
        <v>7312</v>
      </c>
      <c r="L3870" s="345" t="s">
        <v>7313</v>
      </c>
      <c r="M3870" s="345" t="s">
        <v>24</v>
      </c>
      <c r="N3870" s="345" t="s">
        <v>11491</v>
      </c>
      <c r="O3870" s="345"/>
      <c r="P3870" s="345"/>
      <c r="Q3870" s="344"/>
      <c r="R3870" s="344"/>
      <c r="S3870" s="346">
        <v>50000</v>
      </c>
      <c r="T3870" s="347">
        <v>5000000</v>
      </c>
    </row>
    <row r="3871" spans="1:20" ht="15">
      <c r="A3871">
        <v>3870</v>
      </c>
      <c r="B3871" s="344">
        <v>41271</v>
      </c>
      <c r="C3871" s="345" t="s">
        <v>10282</v>
      </c>
      <c r="D3871" s="345" t="s">
        <v>10283</v>
      </c>
      <c r="E3871" s="345" t="s">
        <v>28934</v>
      </c>
      <c r="F3871" s="345" t="s">
        <v>31497</v>
      </c>
      <c r="G3871" s="345" t="s">
        <v>28936</v>
      </c>
      <c r="H3871" s="346">
        <v>10000</v>
      </c>
      <c r="I3871" s="345" t="s">
        <v>3894</v>
      </c>
      <c r="J3871" s="344">
        <v>41257</v>
      </c>
      <c r="K3871" s="345" t="s">
        <v>7312</v>
      </c>
      <c r="L3871" s="345" t="s">
        <v>7313</v>
      </c>
      <c r="M3871" s="345" t="s">
        <v>24</v>
      </c>
      <c r="N3871" s="345" t="s">
        <v>1857</v>
      </c>
      <c r="O3871" s="345"/>
      <c r="P3871" s="345" t="s">
        <v>8965</v>
      </c>
      <c r="Q3871" s="344"/>
      <c r="R3871" s="344">
        <v>44104</v>
      </c>
      <c r="S3871" s="346">
        <v>40000</v>
      </c>
      <c r="T3871" s="347">
        <v>400000000</v>
      </c>
    </row>
    <row r="3872" spans="1:20" ht="15">
      <c r="A3872">
        <v>3871</v>
      </c>
      <c r="B3872" s="344">
        <v>41271</v>
      </c>
      <c r="C3872" s="345" t="s">
        <v>31498</v>
      </c>
      <c r="D3872" s="345" t="s">
        <v>31499</v>
      </c>
      <c r="E3872" s="345" t="s">
        <v>29044</v>
      </c>
      <c r="F3872" s="345" t="s">
        <v>31500</v>
      </c>
      <c r="G3872" s="345" t="s">
        <v>31501</v>
      </c>
      <c r="H3872" s="346">
        <v>10000</v>
      </c>
      <c r="I3872" s="345" t="s">
        <v>3894</v>
      </c>
      <c r="J3872" s="344">
        <v>41257</v>
      </c>
      <c r="K3872" s="345" t="s">
        <v>7312</v>
      </c>
      <c r="L3872" s="345" t="s">
        <v>7313</v>
      </c>
      <c r="M3872" s="345" t="s">
        <v>24</v>
      </c>
      <c r="N3872" s="345" t="s">
        <v>1857</v>
      </c>
      <c r="O3872" s="345"/>
      <c r="P3872" s="345" t="s">
        <v>8965</v>
      </c>
      <c r="Q3872" s="344"/>
      <c r="R3872" s="344">
        <v>44196</v>
      </c>
      <c r="S3872" s="346">
        <v>41564</v>
      </c>
      <c r="T3872" s="347">
        <v>415640000</v>
      </c>
    </row>
    <row r="3873" spans="1:20" ht="15">
      <c r="A3873">
        <v>3872</v>
      </c>
      <c r="B3873" s="344">
        <v>41271</v>
      </c>
      <c r="C3873" s="345" t="s">
        <v>31502</v>
      </c>
      <c r="D3873" s="345" t="s">
        <v>31503</v>
      </c>
      <c r="E3873" s="345" t="s">
        <v>28374</v>
      </c>
      <c r="F3873" s="345" t="s">
        <v>31504</v>
      </c>
      <c r="G3873" s="345" t="s">
        <v>28376</v>
      </c>
      <c r="H3873" s="346">
        <v>100000</v>
      </c>
      <c r="I3873" s="345" t="s">
        <v>3894</v>
      </c>
      <c r="J3873" s="344">
        <v>41257</v>
      </c>
      <c r="K3873" s="345" t="s">
        <v>7312</v>
      </c>
      <c r="L3873" s="345" t="s">
        <v>7313</v>
      </c>
      <c r="M3873" s="345" t="s">
        <v>24</v>
      </c>
      <c r="N3873" s="345" t="s">
        <v>11491</v>
      </c>
      <c r="O3873" s="345"/>
      <c r="P3873" s="345"/>
      <c r="Q3873" s="344"/>
      <c r="R3873" s="344"/>
      <c r="S3873" s="346">
        <v>50</v>
      </c>
      <c r="T3873" s="347">
        <v>5000000</v>
      </c>
    </row>
    <row r="3874" spans="1:20" ht="15">
      <c r="A3874">
        <v>3873</v>
      </c>
      <c r="B3874" s="344">
        <v>41271</v>
      </c>
      <c r="C3874" s="345" t="s">
        <v>31505</v>
      </c>
      <c r="D3874" s="345" t="s">
        <v>31506</v>
      </c>
      <c r="E3874" s="345" t="s">
        <v>27994</v>
      </c>
      <c r="F3874" s="345" t="s">
        <v>31507</v>
      </c>
      <c r="G3874" s="345" t="s">
        <v>27996</v>
      </c>
      <c r="H3874" s="346">
        <v>1000000</v>
      </c>
      <c r="I3874" s="345" t="s">
        <v>3894</v>
      </c>
      <c r="J3874" s="344">
        <v>41257</v>
      </c>
      <c r="K3874" s="345" t="s">
        <v>7312</v>
      </c>
      <c r="L3874" s="345" t="s">
        <v>7313</v>
      </c>
      <c r="M3874" s="345" t="s">
        <v>24</v>
      </c>
      <c r="N3874" s="345" t="s">
        <v>11491</v>
      </c>
      <c r="O3874" s="345"/>
      <c r="P3874" s="345"/>
      <c r="Q3874" s="344"/>
      <c r="R3874" s="344"/>
      <c r="S3874" s="346">
        <v>100</v>
      </c>
      <c r="T3874" s="347">
        <v>100000000</v>
      </c>
    </row>
    <row r="3875" spans="1:20" ht="15">
      <c r="A3875">
        <v>3874</v>
      </c>
      <c r="B3875" s="344">
        <v>41271</v>
      </c>
      <c r="C3875" s="345" t="s">
        <v>31508</v>
      </c>
      <c r="D3875" s="345" t="s">
        <v>31509</v>
      </c>
      <c r="E3875" s="345" t="s">
        <v>26826</v>
      </c>
      <c r="F3875" s="345" t="s">
        <v>31510</v>
      </c>
      <c r="G3875" s="345" t="s">
        <v>26828</v>
      </c>
      <c r="H3875" s="346">
        <v>100</v>
      </c>
      <c r="I3875" s="345" t="s">
        <v>3894</v>
      </c>
      <c r="J3875" s="344">
        <v>41258</v>
      </c>
      <c r="K3875" s="345" t="s">
        <v>7312</v>
      </c>
      <c r="L3875" s="345" t="s">
        <v>7313</v>
      </c>
      <c r="M3875" s="345" t="s">
        <v>24</v>
      </c>
      <c r="N3875" s="345" t="s">
        <v>11491</v>
      </c>
      <c r="O3875" s="345"/>
      <c r="P3875" s="345"/>
      <c r="Q3875" s="344"/>
      <c r="R3875" s="344"/>
      <c r="S3875" s="346">
        <v>130000</v>
      </c>
      <c r="T3875" s="347">
        <v>13000000</v>
      </c>
    </row>
    <row r="3876" spans="1:20" ht="15">
      <c r="A3876">
        <v>3875</v>
      </c>
      <c r="B3876" s="344">
        <v>41271</v>
      </c>
      <c r="C3876" s="345" t="s">
        <v>31511</v>
      </c>
      <c r="D3876" s="345" t="s">
        <v>31512</v>
      </c>
      <c r="E3876" s="345" t="s">
        <v>28293</v>
      </c>
      <c r="F3876" s="345" t="s">
        <v>31513</v>
      </c>
      <c r="G3876" s="345" t="s">
        <v>28295</v>
      </c>
      <c r="H3876" s="346">
        <v>100000</v>
      </c>
      <c r="I3876" s="345" t="s">
        <v>3894</v>
      </c>
      <c r="J3876" s="344">
        <v>41258</v>
      </c>
      <c r="K3876" s="345" t="s">
        <v>7312</v>
      </c>
      <c r="L3876" s="345" t="s">
        <v>7313</v>
      </c>
      <c r="M3876" s="345" t="s">
        <v>24</v>
      </c>
      <c r="N3876" s="345" t="s">
        <v>11491</v>
      </c>
      <c r="O3876" s="345"/>
      <c r="P3876" s="345"/>
      <c r="Q3876" s="344"/>
      <c r="R3876" s="344"/>
      <c r="S3876" s="346">
        <v>50</v>
      </c>
      <c r="T3876" s="347">
        <v>5000000</v>
      </c>
    </row>
    <row r="3877" spans="1:20" ht="15">
      <c r="A3877">
        <v>3876</v>
      </c>
      <c r="B3877" s="344">
        <v>41271</v>
      </c>
      <c r="C3877" s="345" t="s">
        <v>31514</v>
      </c>
      <c r="D3877" s="345" t="s">
        <v>31515</v>
      </c>
      <c r="E3877" s="345" t="s">
        <v>27790</v>
      </c>
      <c r="F3877" s="345" t="s">
        <v>31516</v>
      </c>
      <c r="G3877" s="345" t="s">
        <v>27792</v>
      </c>
      <c r="H3877" s="346">
        <v>5000</v>
      </c>
      <c r="I3877" s="345" t="s">
        <v>3894</v>
      </c>
      <c r="J3877" s="344">
        <v>41261</v>
      </c>
      <c r="K3877" s="345" t="s">
        <v>7312</v>
      </c>
      <c r="L3877" s="345" t="s">
        <v>7313</v>
      </c>
      <c r="M3877" s="345" t="s">
        <v>24</v>
      </c>
      <c r="N3877" s="345" t="s">
        <v>11491</v>
      </c>
      <c r="O3877" s="345"/>
      <c r="P3877" s="345"/>
      <c r="Q3877" s="344"/>
      <c r="R3877" s="344"/>
      <c r="S3877" s="346">
        <v>1600</v>
      </c>
      <c r="T3877" s="347">
        <v>8000000</v>
      </c>
    </row>
    <row r="3878" spans="1:20" ht="15">
      <c r="A3878">
        <v>3877</v>
      </c>
      <c r="B3878" s="344">
        <v>41271</v>
      </c>
      <c r="C3878" s="345" t="s">
        <v>10989</v>
      </c>
      <c r="D3878" s="345" t="s">
        <v>10990</v>
      </c>
      <c r="E3878" s="345" t="s">
        <v>28913</v>
      </c>
      <c r="F3878" s="345" t="s">
        <v>31517</v>
      </c>
      <c r="G3878" s="345" t="s">
        <v>28915</v>
      </c>
      <c r="H3878" s="346">
        <v>1000000</v>
      </c>
      <c r="I3878" s="345" t="s">
        <v>3894</v>
      </c>
      <c r="J3878" s="344">
        <v>41258</v>
      </c>
      <c r="K3878" s="345" t="s">
        <v>7312</v>
      </c>
      <c r="L3878" s="345" t="s">
        <v>7313</v>
      </c>
      <c r="M3878" s="345" t="s">
        <v>24</v>
      </c>
      <c r="N3878" s="345" t="s">
        <v>1857</v>
      </c>
      <c r="O3878" s="345"/>
      <c r="P3878" s="345" t="s">
        <v>8965</v>
      </c>
      <c r="Q3878" s="344"/>
      <c r="R3878" s="344">
        <v>43084</v>
      </c>
      <c r="S3878" s="346">
        <v>655</v>
      </c>
      <c r="T3878" s="347">
        <v>655000000</v>
      </c>
    </row>
    <row r="3879" spans="1:20" ht="15">
      <c r="A3879">
        <v>3878</v>
      </c>
      <c r="B3879" s="344">
        <v>41271</v>
      </c>
      <c r="C3879" s="345" t="s">
        <v>10989</v>
      </c>
      <c r="D3879" s="345" t="s">
        <v>10990</v>
      </c>
      <c r="E3879" s="345" t="s">
        <v>28908</v>
      </c>
      <c r="F3879" s="345" t="s">
        <v>31518</v>
      </c>
      <c r="G3879" s="345" t="s">
        <v>28910</v>
      </c>
      <c r="H3879" s="346">
        <v>1000000</v>
      </c>
      <c r="I3879" s="345" t="s">
        <v>3894</v>
      </c>
      <c r="J3879" s="344">
        <v>41258</v>
      </c>
      <c r="K3879" s="345" t="s">
        <v>7312</v>
      </c>
      <c r="L3879" s="345" t="s">
        <v>7313</v>
      </c>
      <c r="M3879" s="345" t="s">
        <v>24</v>
      </c>
      <c r="N3879" s="345" t="s">
        <v>1857</v>
      </c>
      <c r="O3879" s="345"/>
      <c r="P3879" s="345" t="s">
        <v>8965</v>
      </c>
      <c r="Q3879" s="344"/>
      <c r="R3879" s="344">
        <v>41623</v>
      </c>
      <c r="S3879" s="346">
        <v>345</v>
      </c>
      <c r="T3879" s="347">
        <v>345000000</v>
      </c>
    </row>
    <row r="3880" spans="1:20" ht="15">
      <c r="A3880">
        <v>3879</v>
      </c>
      <c r="B3880" s="344">
        <v>41271</v>
      </c>
      <c r="C3880" s="345" t="s">
        <v>31519</v>
      </c>
      <c r="D3880" s="345" t="s">
        <v>31520</v>
      </c>
      <c r="E3880" s="345" t="s">
        <v>28314</v>
      </c>
      <c r="F3880" s="345" t="s">
        <v>31521</v>
      </c>
      <c r="G3880" s="345" t="s">
        <v>28316</v>
      </c>
      <c r="H3880" s="346">
        <v>100000</v>
      </c>
      <c r="I3880" s="345" t="s">
        <v>3894</v>
      </c>
      <c r="J3880" s="344">
        <v>41260</v>
      </c>
      <c r="K3880" s="345" t="s">
        <v>7312</v>
      </c>
      <c r="L3880" s="345" t="s">
        <v>7313</v>
      </c>
      <c r="M3880" s="345" t="s">
        <v>24</v>
      </c>
      <c r="N3880" s="345" t="s">
        <v>11491</v>
      </c>
      <c r="O3880" s="345"/>
      <c r="P3880" s="345"/>
      <c r="Q3880" s="344"/>
      <c r="R3880" s="344"/>
      <c r="S3880" s="346">
        <v>50</v>
      </c>
      <c r="T3880" s="347">
        <v>5000000</v>
      </c>
    </row>
    <row r="3881" spans="1:20" ht="15">
      <c r="A3881">
        <v>3880</v>
      </c>
      <c r="B3881" s="344">
        <v>41271</v>
      </c>
      <c r="C3881" s="345" t="s">
        <v>7453</v>
      </c>
      <c r="D3881" s="345" t="s">
        <v>7454</v>
      </c>
      <c r="E3881" s="345" t="s">
        <v>28730</v>
      </c>
      <c r="F3881" s="345" t="s">
        <v>31522</v>
      </c>
      <c r="G3881" s="345" t="s">
        <v>28732</v>
      </c>
      <c r="H3881" s="346">
        <v>10000</v>
      </c>
      <c r="I3881" s="345" t="s">
        <v>3894</v>
      </c>
      <c r="J3881" s="344">
        <v>41260</v>
      </c>
      <c r="K3881" s="345" t="s">
        <v>7312</v>
      </c>
      <c r="L3881" s="345" t="s">
        <v>7313</v>
      </c>
      <c r="M3881" s="345" t="s">
        <v>24</v>
      </c>
      <c r="N3881" s="345" t="s">
        <v>7411</v>
      </c>
      <c r="O3881" s="345" t="s">
        <v>7315</v>
      </c>
      <c r="P3881" s="345"/>
      <c r="Q3881" s="344"/>
      <c r="R3881" s="344">
        <v>42538</v>
      </c>
      <c r="S3881" s="346">
        <v>400717</v>
      </c>
      <c r="T3881" s="347">
        <v>4007170000</v>
      </c>
    </row>
    <row r="3882" spans="1:20" ht="15">
      <c r="A3882">
        <v>3881</v>
      </c>
      <c r="B3882" s="344">
        <v>41271</v>
      </c>
      <c r="C3882" s="345" t="s">
        <v>7431</v>
      </c>
      <c r="D3882" s="345" t="s">
        <v>7432</v>
      </c>
      <c r="E3882" s="345" t="s">
        <v>28548</v>
      </c>
      <c r="F3882" s="345" t="s">
        <v>31523</v>
      </c>
      <c r="G3882" s="345" t="s">
        <v>28550</v>
      </c>
      <c r="H3882" s="346">
        <v>1</v>
      </c>
      <c r="I3882" s="345" t="s">
        <v>3894</v>
      </c>
      <c r="J3882" s="344">
        <v>41260</v>
      </c>
      <c r="K3882" s="345" t="s">
        <v>7312</v>
      </c>
      <c r="L3882" s="345" t="s">
        <v>7313</v>
      </c>
      <c r="M3882" s="345" t="s">
        <v>24</v>
      </c>
      <c r="N3882" s="345" t="s">
        <v>7411</v>
      </c>
      <c r="O3882" s="345" t="s">
        <v>7412</v>
      </c>
      <c r="P3882" s="345"/>
      <c r="Q3882" s="344"/>
      <c r="R3882" s="344"/>
      <c r="S3882" s="346">
        <v>1909276748</v>
      </c>
      <c r="T3882" s="347">
        <v>1909276748</v>
      </c>
    </row>
    <row r="3883" spans="1:20" ht="15">
      <c r="A3883">
        <v>3882</v>
      </c>
      <c r="B3883" s="344">
        <v>41271</v>
      </c>
      <c r="C3883" s="345" t="s">
        <v>9137</v>
      </c>
      <c r="D3883" s="345" t="s">
        <v>9138</v>
      </c>
      <c r="E3883" s="345" t="s">
        <v>25389</v>
      </c>
      <c r="F3883" s="345" t="s">
        <v>31524</v>
      </c>
      <c r="G3883" s="345" t="s">
        <v>25391</v>
      </c>
      <c r="H3883" s="346">
        <v>10000</v>
      </c>
      <c r="I3883" s="345" t="s">
        <v>3894</v>
      </c>
      <c r="J3883" s="344">
        <v>41261</v>
      </c>
      <c r="K3883" s="345" t="s">
        <v>7312</v>
      </c>
      <c r="L3883" s="345" t="s">
        <v>7313</v>
      </c>
      <c r="M3883" s="345" t="s">
        <v>24</v>
      </c>
      <c r="N3883" s="345" t="s">
        <v>235</v>
      </c>
      <c r="O3883" s="345"/>
      <c r="P3883" s="345" t="s">
        <v>8962</v>
      </c>
      <c r="Q3883" s="344"/>
      <c r="R3883" s="344">
        <v>41626</v>
      </c>
      <c r="S3883" s="346">
        <v>1140000</v>
      </c>
      <c r="T3883" s="347">
        <v>11400000000</v>
      </c>
    </row>
    <row r="3884" spans="1:20" ht="15">
      <c r="A3884">
        <v>3883</v>
      </c>
      <c r="B3884" s="344">
        <v>41271</v>
      </c>
      <c r="C3884" s="345" t="s">
        <v>9137</v>
      </c>
      <c r="D3884" s="345" t="s">
        <v>9138</v>
      </c>
      <c r="E3884" s="345" t="s">
        <v>25370</v>
      </c>
      <c r="F3884" s="345" t="s">
        <v>31525</v>
      </c>
      <c r="G3884" s="345" t="s">
        <v>25372</v>
      </c>
      <c r="H3884" s="346">
        <v>10000</v>
      </c>
      <c r="I3884" s="345" t="s">
        <v>3894</v>
      </c>
      <c r="J3884" s="344">
        <v>41261</v>
      </c>
      <c r="K3884" s="345" t="s">
        <v>7312</v>
      </c>
      <c r="L3884" s="345" t="s">
        <v>7313</v>
      </c>
      <c r="M3884" s="345" t="s">
        <v>24</v>
      </c>
      <c r="N3884" s="345" t="s">
        <v>235</v>
      </c>
      <c r="O3884" s="345"/>
      <c r="P3884" s="345" t="s">
        <v>8962</v>
      </c>
      <c r="Q3884" s="344"/>
      <c r="R3884" s="344">
        <v>41444</v>
      </c>
      <c r="S3884" s="346">
        <v>110000</v>
      </c>
      <c r="T3884" s="347">
        <v>1100000000</v>
      </c>
    </row>
    <row r="3885" spans="1:20" ht="15">
      <c r="A3885">
        <v>3884</v>
      </c>
      <c r="B3885" s="344">
        <v>41271</v>
      </c>
      <c r="C3885" s="345" t="s">
        <v>9137</v>
      </c>
      <c r="D3885" s="345" t="s">
        <v>9138</v>
      </c>
      <c r="E3885" s="345" t="s">
        <v>25350</v>
      </c>
      <c r="F3885" s="345" t="s">
        <v>31526</v>
      </c>
      <c r="G3885" s="345" t="s">
        <v>25352</v>
      </c>
      <c r="H3885" s="346">
        <v>10000</v>
      </c>
      <c r="I3885" s="345" t="s">
        <v>3894</v>
      </c>
      <c r="J3885" s="344">
        <v>41262</v>
      </c>
      <c r="K3885" s="345" t="s">
        <v>7312</v>
      </c>
      <c r="L3885" s="345" t="s">
        <v>7313</v>
      </c>
      <c r="M3885" s="345" t="s">
        <v>24</v>
      </c>
      <c r="N3885" s="345" t="s">
        <v>230</v>
      </c>
      <c r="O3885" s="345"/>
      <c r="P3885" s="345" t="s">
        <v>9136</v>
      </c>
      <c r="Q3885" s="344"/>
      <c r="R3885" s="344">
        <v>41353</v>
      </c>
      <c r="S3885" s="346">
        <v>8450000</v>
      </c>
      <c r="T3885" s="347">
        <v>84500000000</v>
      </c>
    </row>
    <row r="3886" spans="1:20" ht="15">
      <c r="A3886">
        <v>3885</v>
      </c>
      <c r="B3886" s="344">
        <v>41271</v>
      </c>
      <c r="C3886" s="345" t="s">
        <v>31527</v>
      </c>
      <c r="D3886" s="345" t="s">
        <v>31528</v>
      </c>
      <c r="E3886" s="345" t="s">
        <v>28353</v>
      </c>
      <c r="F3886" s="345" t="s">
        <v>31529</v>
      </c>
      <c r="G3886" s="345" t="s">
        <v>28355</v>
      </c>
      <c r="H3886" s="346">
        <v>100000</v>
      </c>
      <c r="I3886" s="345" t="s">
        <v>3894</v>
      </c>
      <c r="J3886" s="344">
        <v>41261</v>
      </c>
      <c r="K3886" s="345" t="s">
        <v>7312</v>
      </c>
      <c r="L3886" s="345" t="s">
        <v>7313</v>
      </c>
      <c r="M3886" s="345" t="s">
        <v>24</v>
      </c>
      <c r="N3886" s="345" t="s">
        <v>11491</v>
      </c>
      <c r="O3886" s="345"/>
      <c r="P3886" s="345"/>
      <c r="Q3886" s="344"/>
      <c r="R3886" s="344"/>
      <c r="S3886" s="346">
        <v>50</v>
      </c>
      <c r="T3886" s="347">
        <v>5000000</v>
      </c>
    </row>
    <row r="3887" spans="1:20" ht="15">
      <c r="A3887">
        <v>3886</v>
      </c>
      <c r="B3887" s="344">
        <v>41271</v>
      </c>
      <c r="C3887" s="345" t="s">
        <v>31530</v>
      </c>
      <c r="D3887" s="345" t="s">
        <v>31531</v>
      </c>
      <c r="E3887" s="345" t="s">
        <v>28190</v>
      </c>
      <c r="F3887" s="345" t="s">
        <v>31532</v>
      </c>
      <c r="G3887" s="345" t="s">
        <v>28192</v>
      </c>
      <c r="H3887" s="346">
        <v>1</v>
      </c>
      <c r="I3887" s="345" t="s">
        <v>3894</v>
      </c>
      <c r="J3887" s="344">
        <v>41261</v>
      </c>
      <c r="K3887" s="345" t="s">
        <v>7312</v>
      </c>
      <c r="L3887" s="345" t="s">
        <v>7313</v>
      </c>
      <c r="M3887" s="345" t="s">
        <v>24</v>
      </c>
      <c r="N3887" s="345" t="s">
        <v>11491</v>
      </c>
      <c r="O3887" s="345"/>
      <c r="P3887" s="345"/>
      <c r="Q3887" s="344"/>
      <c r="R3887" s="344"/>
      <c r="S3887" s="346">
        <v>10000000</v>
      </c>
      <c r="T3887" s="347">
        <v>10000000</v>
      </c>
    </row>
    <row r="3888" spans="1:20" ht="15">
      <c r="A3888">
        <v>3887</v>
      </c>
      <c r="B3888" s="344">
        <v>41271</v>
      </c>
      <c r="C3888" s="345" t="s">
        <v>31533</v>
      </c>
      <c r="D3888" s="345" t="s">
        <v>31534</v>
      </c>
      <c r="E3888" s="345" t="s">
        <v>28268</v>
      </c>
      <c r="F3888" s="345" t="s">
        <v>31535</v>
      </c>
      <c r="G3888" s="345" t="s">
        <v>28270</v>
      </c>
      <c r="H3888" s="346">
        <v>50000</v>
      </c>
      <c r="I3888" s="345" t="s">
        <v>3894</v>
      </c>
      <c r="J3888" s="344">
        <v>41261</v>
      </c>
      <c r="K3888" s="345" t="s">
        <v>7312</v>
      </c>
      <c r="L3888" s="345" t="s">
        <v>7313</v>
      </c>
      <c r="M3888" s="345" t="s">
        <v>24</v>
      </c>
      <c r="N3888" s="345" t="s">
        <v>11491</v>
      </c>
      <c r="O3888" s="345"/>
      <c r="P3888" s="345"/>
      <c r="Q3888" s="344"/>
      <c r="R3888" s="344"/>
      <c r="S3888" s="346">
        <v>100</v>
      </c>
      <c r="T3888" s="347">
        <v>5000000</v>
      </c>
    </row>
    <row r="3889" spans="1:20" ht="15">
      <c r="A3889">
        <v>3888</v>
      </c>
      <c r="B3889" s="344">
        <v>41271</v>
      </c>
      <c r="C3889" s="345" t="s">
        <v>31536</v>
      </c>
      <c r="D3889" s="345" t="s">
        <v>31537</v>
      </c>
      <c r="E3889" s="345" t="s">
        <v>28409</v>
      </c>
      <c r="F3889" s="345" t="s">
        <v>31538</v>
      </c>
      <c r="G3889" s="345" t="s">
        <v>28411</v>
      </c>
      <c r="H3889" s="346">
        <v>1000</v>
      </c>
      <c r="I3889" s="345" t="s">
        <v>3894</v>
      </c>
      <c r="J3889" s="344">
        <v>41261</v>
      </c>
      <c r="K3889" s="345" t="s">
        <v>7312</v>
      </c>
      <c r="L3889" s="345" t="s">
        <v>7313</v>
      </c>
      <c r="M3889" s="345" t="s">
        <v>24</v>
      </c>
      <c r="N3889" s="345" t="s">
        <v>11491</v>
      </c>
      <c r="O3889" s="345"/>
      <c r="P3889" s="345"/>
      <c r="Q3889" s="344"/>
      <c r="R3889" s="344"/>
      <c r="S3889" s="346">
        <v>5000</v>
      </c>
      <c r="T3889" s="347">
        <v>5000000</v>
      </c>
    </row>
    <row r="3890" spans="1:20" ht="15">
      <c r="A3890">
        <v>3889</v>
      </c>
      <c r="B3890" s="344">
        <v>41271</v>
      </c>
      <c r="C3890" s="345" t="s">
        <v>31539</v>
      </c>
      <c r="D3890" s="345" t="s">
        <v>31540</v>
      </c>
      <c r="E3890" s="345" t="s">
        <v>28197</v>
      </c>
      <c r="F3890" s="345" t="s">
        <v>31541</v>
      </c>
      <c r="G3890" s="345" t="s">
        <v>28199</v>
      </c>
      <c r="H3890" s="346">
        <v>1000000</v>
      </c>
      <c r="I3890" s="345" t="s">
        <v>3894</v>
      </c>
      <c r="J3890" s="344">
        <v>41261</v>
      </c>
      <c r="K3890" s="345" t="s">
        <v>7312</v>
      </c>
      <c r="L3890" s="345" t="s">
        <v>7313</v>
      </c>
      <c r="M3890" s="345" t="s">
        <v>24</v>
      </c>
      <c r="N3890" s="345" t="s">
        <v>11491</v>
      </c>
      <c r="O3890" s="345"/>
      <c r="P3890" s="345"/>
      <c r="Q3890" s="344"/>
      <c r="R3890" s="344"/>
      <c r="S3890" s="346">
        <v>20</v>
      </c>
      <c r="T3890" s="347">
        <v>20000000</v>
      </c>
    </row>
    <row r="3891" spans="1:20" ht="15">
      <c r="A3891">
        <v>3890</v>
      </c>
      <c r="B3891" s="344">
        <v>41271</v>
      </c>
      <c r="C3891" s="345" t="s">
        <v>31542</v>
      </c>
      <c r="D3891" s="345" t="s">
        <v>31543</v>
      </c>
      <c r="E3891" s="345" t="s">
        <v>28261</v>
      </c>
      <c r="F3891" s="345" t="s">
        <v>31544</v>
      </c>
      <c r="G3891" s="345" t="s">
        <v>28263</v>
      </c>
      <c r="H3891" s="346">
        <v>50000</v>
      </c>
      <c r="I3891" s="345" t="s">
        <v>3894</v>
      </c>
      <c r="J3891" s="344">
        <v>41261</v>
      </c>
      <c r="K3891" s="345" t="s">
        <v>7312</v>
      </c>
      <c r="L3891" s="345" t="s">
        <v>7313</v>
      </c>
      <c r="M3891" s="345" t="s">
        <v>24</v>
      </c>
      <c r="N3891" s="345" t="s">
        <v>11491</v>
      </c>
      <c r="O3891" s="345"/>
      <c r="P3891" s="345"/>
      <c r="Q3891" s="344"/>
      <c r="R3891" s="344"/>
      <c r="S3891" s="346">
        <v>100</v>
      </c>
      <c r="T3891" s="347">
        <v>5000000</v>
      </c>
    </row>
    <row r="3892" spans="1:20" ht="15">
      <c r="A3892">
        <v>3891</v>
      </c>
      <c r="B3892" s="344">
        <v>41271</v>
      </c>
      <c r="C3892" s="345" t="s">
        <v>7734</v>
      </c>
      <c r="D3892" s="345" t="s">
        <v>7735</v>
      </c>
      <c r="E3892" s="345" t="s">
        <v>27131</v>
      </c>
      <c r="F3892" s="345" t="s">
        <v>31545</v>
      </c>
      <c r="G3892" s="345" t="s">
        <v>27133</v>
      </c>
      <c r="H3892" s="346">
        <v>1000000</v>
      </c>
      <c r="I3892" s="345" t="s">
        <v>3894</v>
      </c>
      <c r="J3892" s="344">
        <v>41261</v>
      </c>
      <c r="K3892" s="345" t="s">
        <v>7312</v>
      </c>
      <c r="L3892" s="345" t="s">
        <v>7313</v>
      </c>
      <c r="M3892" s="345" t="s">
        <v>24</v>
      </c>
      <c r="N3892" s="345" t="s">
        <v>11512</v>
      </c>
      <c r="O3892" s="345"/>
      <c r="P3892" s="345"/>
      <c r="Q3892" s="344"/>
      <c r="R3892" s="344"/>
      <c r="S3892" s="346">
        <v>1</v>
      </c>
      <c r="T3892" s="347">
        <v>1000000</v>
      </c>
    </row>
    <row r="3893" spans="1:20" ht="15">
      <c r="A3893">
        <v>3892</v>
      </c>
      <c r="B3893" s="344">
        <v>41271</v>
      </c>
      <c r="C3893" s="345" t="s">
        <v>31546</v>
      </c>
      <c r="D3893" s="345" t="s">
        <v>31547</v>
      </c>
      <c r="E3893" s="345" t="s">
        <v>28444</v>
      </c>
      <c r="F3893" s="345" t="s">
        <v>31548</v>
      </c>
      <c r="G3893" s="345" t="s">
        <v>28446</v>
      </c>
      <c r="H3893" s="346">
        <v>10000</v>
      </c>
      <c r="I3893" s="345" t="s">
        <v>3894</v>
      </c>
      <c r="J3893" s="344">
        <v>41262</v>
      </c>
      <c r="K3893" s="345" t="s">
        <v>7312</v>
      </c>
      <c r="L3893" s="345" t="s">
        <v>7313</v>
      </c>
      <c r="M3893" s="345" t="s">
        <v>24</v>
      </c>
      <c r="N3893" s="345" t="s">
        <v>11491</v>
      </c>
      <c r="O3893" s="345"/>
      <c r="P3893" s="345"/>
      <c r="Q3893" s="344"/>
      <c r="R3893" s="344"/>
      <c r="S3893" s="346">
        <v>500</v>
      </c>
      <c r="T3893" s="347">
        <v>5000000</v>
      </c>
    </row>
    <row r="3894" spans="1:20" ht="15">
      <c r="A3894">
        <v>3893</v>
      </c>
      <c r="B3894" s="344">
        <v>41271</v>
      </c>
      <c r="C3894" s="345" t="s">
        <v>31549</v>
      </c>
      <c r="D3894" s="345" t="s">
        <v>31550</v>
      </c>
      <c r="E3894" s="345" t="s">
        <v>28436</v>
      </c>
      <c r="F3894" s="345" t="s">
        <v>31551</v>
      </c>
      <c r="G3894" s="345" t="s">
        <v>28438</v>
      </c>
      <c r="H3894" s="346">
        <v>100000</v>
      </c>
      <c r="I3894" s="345" t="s">
        <v>3894</v>
      </c>
      <c r="J3894" s="344">
        <v>41261</v>
      </c>
      <c r="K3894" s="345" t="s">
        <v>7312</v>
      </c>
      <c r="L3894" s="345" t="s">
        <v>7313</v>
      </c>
      <c r="M3894" s="345" t="s">
        <v>24</v>
      </c>
      <c r="N3894" s="345" t="s">
        <v>11491</v>
      </c>
      <c r="O3894" s="345"/>
      <c r="P3894" s="345"/>
      <c r="Q3894" s="344"/>
      <c r="R3894" s="344"/>
      <c r="S3894" s="346">
        <v>50</v>
      </c>
      <c r="T3894" s="347">
        <v>5000000</v>
      </c>
    </row>
    <row r="3895" spans="1:20" ht="15">
      <c r="A3895">
        <v>3894</v>
      </c>
      <c r="B3895" s="344">
        <v>41271</v>
      </c>
      <c r="C3895" s="345" t="s">
        <v>31552</v>
      </c>
      <c r="D3895" s="345" t="s">
        <v>31553</v>
      </c>
      <c r="E3895" s="345" t="s">
        <v>28135</v>
      </c>
      <c r="F3895" s="345" t="s">
        <v>31554</v>
      </c>
      <c r="G3895" s="345" t="s">
        <v>28137</v>
      </c>
      <c r="H3895" s="346">
        <v>1</v>
      </c>
      <c r="I3895" s="345" t="s">
        <v>3894</v>
      </c>
      <c r="J3895" s="344">
        <v>41261</v>
      </c>
      <c r="K3895" s="345" t="s">
        <v>7312</v>
      </c>
      <c r="L3895" s="345" t="s">
        <v>7313</v>
      </c>
      <c r="M3895" s="345" t="s">
        <v>24</v>
      </c>
      <c r="N3895" s="345" t="s">
        <v>11491</v>
      </c>
      <c r="O3895" s="345"/>
      <c r="P3895" s="345"/>
      <c r="Q3895" s="344"/>
      <c r="R3895" s="344"/>
      <c r="S3895" s="346">
        <v>10000000</v>
      </c>
      <c r="T3895" s="347">
        <v>10000000</v>
      </c>
    </row>
    <row r="3896" spans="1:20" ht="15">
      <c r="A3896">
        <v>3895</v>
      </c>
      <c r="B3896" s="344">
        <v>41271</v>
      </c>
      <c r="C3896" s="345" t="s">
        <v>31555</v>
      </c>
      <c r="D3896" s="345" t="s">
        <v>31556</v>
      </c>
      <c r="E3896" s="345" t="s">
        <v>27639</v>
      </c>
      <c r="F3896" s="345" t="s">
        <v>31557</v>
      </c>
      <c r="G3896" s="345" t="s">
        <v>27641</v>
      </c>
      <c r="H3896" s="346">
        <v>100000</v>
      </c>
      <c r="I3896" s="345" t="s">
        <v>3894</v>
      </c>
      <c r="J3896" s="344">
        <v>41262</v>
      </c>
      <c r="K3896" s="345" t="s">
        <v>7312</v>
      </c>
      <c r="L3896" s="345" t="s">
        <v>7313</v>
      </c>
      <c r="M3896" s="345" t="s">
        <v>24</v>
      </c>
      <c r="N3896" s="345" t="s">
        <v>11491</v>
      </c>
      <c r="O3896" s="345"/>
      <c r="P3896" s="345"/>
      <c r="Q3896" s="344"/>
      <c r="R3896" s="344"/>
      <c r="S3896" s="346">
        <v>60</v>
      </c>
      <c r="T3896" s="347">
        <v>6000000</v>
      </c>
    </row>
    <row r="3897" spans="1:20" ht="15">
      <c r="A3897">
        <v>3896</v>
      </c>
      <c r="B3897" s="344">
        <v>41271</v>
      </c>
      <c r="C3897" s="345" t="s">
        <v>8439</v>
      </c>
      <c r="D3897" s="345" t="s">
        <v>8440</v>
      </c>
      <c r="E3897" s="345" t="s">
        <v>28346</v>
      </c>
      <c r="F3897" s="345" t="s">
        <v>31558</v>
      </c>
      <c r="G3897" s="345" t="s">
        <v>28348</v>
      </c>
      <c r="H3897" s="346">
        <v>100000</v>
      </c>
      <c r="I3897" s="345" t="s">
        <v>3894</v>
      </c>
      <c r="J3897" s="344">
        <v>41262</v>
      </c>
      <c r="K3897" s="345" t="s">
        <v>7312</v>
      </c>
      <c r="L3897" s="345" t="s">
        <v>7313</v>
      </c>
      <c r="M3897" s="345" t="s">
        <v>24</v>
      </c>
      <c r="N3897" s="345" t="s">
        <v>13250</v>
      </c>
      <c r="O3897" s="345"/>
      <c r="P3897" s="345"/>
      <c r="Q3897" s="344"/>
      <c r="R3897" s="344"/>
      <c r="S3897" s="346">
        <v>2</v>
      </c>
      <c r="T3897" s="347">
        <v>200000</v>
      </c>
    </row>
    <row r="3898" spans="1:20" ht="15">
      <c r="A3898">
        <v>3897</v>
      </c>
      <c r="B3898" s="344">
        <v>41271</v>
      </c>
      <c r="C3898" s="345" t="s">
        <v>31559</v>
      </c>
      <c r="D3898" s="345" t="s">
        <v>31560</v>
      </c>
      <c r="E3898" s="345" t="s">
        <v>28429</v>
      </c>
      <c r="F3898" s="345" t="s">
        <v>31561</v>
      </c>
      <c r="G3898" s="345" t="s">
        <v>28431</v>
      </c>
      <c r="H3898" s="346">
        <v>100</v>
      </c>
      <c r="I3898" s="345" t="s">
        <v>3894</v>
      </c>
      <c r="J3898" s="344">
        <v>41263</v>
      </c>
      <c r="K3898" s="345" t="s">
        <v>7312</v>
      </c>
      <c r="L3898" s="345" t="s">
        <v>7313</v>
      </c>
      <c r="M3898" s="345" t="s">
        <v>24</v>
      </c>
      <c r="N3898" s="345" t="s">
        <v>11491</v>
      </c>
      <c r="O3898" s="345"/>
      <c r="P3898" s="345"/>
      <c r="Q3898" s="344"/>
      <c r="R3898" s="344"/>
      <c r="S3898" s="346">
        <v>50000</v>
      </c>
      <c r="T3898" s="347">
        <v>5000000</v>
      </c>
    </row>
    <row r="3899" spans="1:20" ht="15">
      <c r="A3899">
        <v>3898</v>
      </c>
      <c r="B3899" s="344">
        <v>41271</v>
      </c>
      <c r="C3899" s="345" t="s">
        <v>31562</v>
      </c>
      <c r="D3899" s="345" t="s">
        <v>31563</v>
      </c>
      <c r="E3899" s="345" t="s">
        <v>28465</v>
      </c>
      <c r="F3899" s="345" t="s">
        <v>31564</v>
      </c>
      <c r="G3899" s="345" t="s">
        <v>28467</v>
      </c>
      <c r="H3899" s="346">
        <v>5000000</v>
      </c>
      <c r="I3899" s="345" t="s">
        <v>3894</v>
      </c>
      <c r="J3899" s="344">
        <v>41262</v>
      </c>
      <c r="K3899" s="345" t="s">
        <v>7312</v>
      </c>
      <c r="L3899" s="345" t="s">
        <v>7313</v>
      </c>
      <c r="M3899" s="345" t="s">
        <v>24</v>
      </c>
      <c r="N3899" s="345" t="s">
        <v>11491</v>
      </c>
      <c r="O3899" s="345"/>
      <c r="P3899" s="345"/>
      <c r="Q3899" s="344"/>
      <c r="R3899" s="344"/>
      <c r="S3899" s="346">
        <v>1</v>
      </c>
      <c r="T3899" s="347">
        <v>5000000</v>
      </c>
    </row>
    <row r="3900" spans="1:20" ht="15">
      <c r="A3900">
        <v>3899</v>
      </c>
      <c r="B3900" s="344">
        <v>41271</v>
      </c>
      <c r="C3900" s="345" t="s">
        <v>17489</v>
      </c>
      <c r="D3900" s="345" t="s">
        <v>17490</v>
      </c>
      <c r="E3900" s="345" t="s">
        <v>28902</v>
      </c>
      <c r="F3900" s="345" t="s">
        <v>31565</v>
      </c>
      <c r="G3900" s="345" t="s">
        <v>28904</v>
      </c>
      <c r="H3900" s="346">
        <v>10000</v>
      </c>
      <c r="I3900" s="345" t="s">
        <v>3894</v>
      </c>
      <c r="J3900" s="344">
        <v>41262</v>
      </c>
      <c r="K3900" s="345" t="s">
        <v>7312</v>
      </c>
      <c r="L3900" s="345" t="s">
        <v>7313</v>
      </c>
      <c r="M3900" s="345" t="s">
        <v>24</v>
      </c>
      <c r="N3900" s="345" t="s">
        <v>1857</v>
      </c>
      <c r="O3900" s="345"/>
      <c r="P3900" s="345" t="s">
        <v>8962</v>
      </c>
      <c r="Q3900" s="344"/>
      <c r="R3900" s="344">
        <v>44184</v>
      </c>
      <c r="S3900" s="346">
        <v>110000</v>
      </c>
      <c r="T3900" s="347">
        <v>1100000000</v>
      </c>
    </row>
    <row r="3901" spans="1:20" ht="15">
      <c r="A3901">
        <v>3900</v>
      </c>
      <c r="B3901" s="344">
        <v>41271</v>
      </c>
      <c r="C3901" s="345" t="s">
        <v>31566</v>
      </c>
      <c r="D3901" s="345" t="s">
        <v>31567</v>
      </c>
      <c r="E3901" s="345" t="s">
        <v>28422</v>
      </c>
      <c r="F3901" s="345" t="s">
        <v>31568</v>
      </c>
      <c r="G3901" s="345" t="s">
        <v>28424</v>
      </c>
      <c r="H3901" s="346">
        <v>100</v>
      </c>
      <c r="I3901" s="345" t="s">
        <v>3894</v>
      </c>
      <c r="J3901" s="344">
        <v>41263</v>
      </c>
      <c r="K3901" s="345" t="s">
        <v>7312</v>
      </c>
      <c r="L3901" s="345" t="s">
        <v>7313</v>
      </c>
      <c r="M3901" s="345" t="s">
        <v>24</v>
      </c>
      <c r="N3901" s="345" t="s">
        <v>11491</v>
      </c>
      <c r="O3901" s="345"/>
      <c r="P3901" s="345"/>
      <c r="Q3901" s="344"/>
      <c r="R3901" s="344"/>
      <c r="S3901" s="346">
        <v>50000</v>
      </c>
      <c r="T3901" s="347">
        <v>5000000</v>
      </c>
    </row>
    <row r="3902" spans="1:20" ht="15">
      <c r="A3902">
        <v>3901</v>
      </c>
      <c r="B3902" s="344">
        <v>41271</v>
      </c>
      <c r="C3902" s="345" t="s">
        <v>31569</v>
      </c>
      <c r="D3902" s="345" t="s">
        <v>31570</v>
      </c>
      <c r="E3902" s="345" t="s">
        <v>28395</v>
      </c>
      <c r="F3902" s="345" t="s">
        <v>31571</v>
      </c>
      <c r="G3902" s="345" t="s">
        <v>28397</v>
      </c>
      <c r="H3902" s="346">
        <v>100</v>
      </c>
      <c r="I3902" s="345" t="s">
        <v>3894</v>
      </c>
      <c r="J3902" s="344">
        <v>41263</v>
      </c>
      <c r="K3902" s="345" t="s">
        <v>7312</v>
      </c>
      <c r="L3902" s="345" t="s">
        <v>7313</v>
      </c>
      <c r="M3902" s="345" t="s">
        <v>24</v>
      </c>
      <c r="N3902" s="345" t="s">
        <v>11491</v>
      </c>
      <c r="O3902" s="345"/>
      <c r="P3902" s="345"/>
      <c r="Q3902" s="344"/>
      <c r="R3902" s="344"/>
      <c r="S3902" s="346">
        <v>50000</v>
      </c>
      <c r="T3902" s="347">
        <v>5000000</v>
      </c>
    </row>
    <row r="3903" spans="1:20" ht="15">
      <c r="A3903">
        <v>3902</v>
      </c>
      <c r="B3903" s="344">
        <v>41271</v>
      </c>
      <c r="C3903" s="345" t="s">
        <v>31572</v>
      </c>
      <c r="D3903" s="345" t="s">
        <v>31573</v>
      </c>
      <c r="E3903" s="345" t="s">
        <v>28149</v>
      </c>
      <c r="F3903" s="345" t="s">
        <v>31574</v>
      </c>
      <c r="G3903" s="345" t="s">
        <v>28151</v>
      </c>
      <c r="H3903" s="346">
        <v>855000000</v>
      </c>
      <c r="I3903" s="345" t="s">
        <v>3894</v>
      </c>
      <c r="J3903" s="344">
        <v>41263</v>
      </c>
      <c r="K3903" s="345" t="s">
        <v>7312</v>
      </c>
      <c r="L3903" s="345" t="s">
        <v>7313</v>
      </c>
      <c r="M3903" s="345" t="s">
        <v>24</v>
      </c>
      <c r="N3903" s="345" t="s">
        <v>11491</v>
      </c>
      <c r="O3903" s="345"/>
      <c r="P3903" s="345"/>
      <c r="Q3903" s="344"/>
      <c r="R3903" s="344"/>
      <c r="S3903" s="346">
        <v>1</v>
      </c>
      <c r="T3903" s="347">
        <v>855000000</v>
      </c>
    </row>
    <row r="3904" spans="1:20" ht="15">
      <c r="A3904">
        <v>3903</v>
      </c>
      <c r="B3904" s="344">
        <v>41271</v>
      </c>
      <c r="C3904" s="345" t="s">
        <v>31572</v>
      </c>
      <c r="D3904" s="345" t="s">
        <v>31573</v>
      </c>
      <c r="E3904" s="345" t="s">
        <v>28156</v>
      </c>
      <c r="F3904" s="345" t="s">
        <v>31575</v>
      </c>
      <c r="G3904" s="345" t="s">
        <v>28157</v>
      </c>
      <c r="H3904" s="346">
        <v>145000000</v>
      </c>
      <c r="I3904" s="345" t="s">
        <v>3894</v>
      </c>
      <c r="J3904" s="344">
        <v>41263</v>
      </c>
      <c r="K3904" s="345" t="s">
        <v>7312</v>
      </c>
      <c r="L3904" s="345" t="s">
        <v>7313</v>
      </c>
      <c r="M3904" s="345" t="s">
        <v>24</v>
      </c>
      <c r="N3904" s="345" t="s">
        <v>11491</v>
      </c>
      <c r="O3904" s="345"/>
      <c r="P3904" s="345"/>
      <c r="Q3904" s="344"/>
      <c r="R3904" s="344"/>
      <c r="S3904" s="346">
        <v>1</v>
      </c>
      <c r="T3904" s="347">
        <v>145000000</v>
      </c>
    </row>
    <row r="3905" spans="1:20" ht="15">
      <c r="A3905">
        <v>3904</v>
      </c>
      <c r="B3905" s="344">
        <v>41271</v>
      </c>
      <c r="C3905" s="345" t="s">
        <v>8771</v>
      </c>
      <c r="D3905" s="345" t="s">
        <v>8772</v>
      </c>
      <c r="E3905" s="345" t="s">
        <v>28416</v>
      </c>
      <c r="F3905" s="345" t="s">
        <v>31576</v>
      </c>
      <c r="G3905" s="345" t="s">
        <v>28418</v>
      </c>
      <c r="H3905" s="346">
        <v>1000</v>
      </c>
      <c r="I3905" s="345" t="s">
        <v>3894</v>
      </c>
      <c r="J3905" s="344">
        <v>41263</v>
      </c>
      <c r="K3905" s="345" t="s">
        <v>7312</v>
      </c>
      <c r="L3905" s="345" t="s">
        <v>7313</v>
      </c>
      <c r="M3905" s="345" t="s">
        <v>24</v>
      </c>
      <c r="N3905" s="345" t="s">
        <v>11512</v>
      </c>
      <c r="O3905" s="345"/>
      <c r="P3905" s="345"/>
      <c r="Q3905" s="344"/>
      <c r="R3905" s="344"/>
      <c r="S3905" s="346">
        <v>9900</v>
      </c>
      <c r="T3905" s="347">
        <v>9900000</v>
      </c>
    </row>
    <row r="3906" spans="1:20" ht="15">
      <c r="A3906">
        <v>3905</v>
      </c>
      <c r="B3906" s="344">
        <v>41271</v>
      </c>
      <c r="C3906" s="345" t="s">
        <v>31577</v>
      </c>
      <c r="D3906" s="345" t="s">
        <v>31578</v>
      </c>
      <c r="E3906" s="345" t="s">
        <v>28388</v>
      </c>
      <c r="F3906" s="345" t="s">
        <v>31579</v>
      </c>
      <c r="G3906" s="345" t="s">
        <v>28390</v>
      </c>
      <c r="H3906" s="346">
        <v>100000</v>
      </c>
      <c r="I3906" s="345" t="s">
        <v>3894</v>
      </c>
      <c r="J3906" s="344">
        <v>41264</v>
      </c>
      <c r="K3906" s="345" t="s">
        <v>7312</v>
      </c>
      <c r="L3906" s="345" t="s">
        <v>7313</v>
      </c>
      <c r="M3906" s="345" t="s">
        <v>24</v>
      </c>
      <c r="N3906" s="345" t="s">
        <v>11491</v>
      </c>
      <c r="O3906" s="345"/>
      <c r="P3906" s="345"/>
      <c r="Q3906" s="344"/>
      <c r="R3906" s="344"/>
      <c r="S3906" s="346">
        <v>50</v>
      </c>
      <c r="T3906" s="347">
        <v>5000000</v>
      </c>
    </row>
    <row r="3907" spans="1:20" ht="15">
      <c r="A3907">
        <v>3906</v>
      </c>
      <c r="B3907" s="344">
        <v>41271</v>
      </c>
      <c r="C3907" s="345" t="s">
        <v>31580</v>
      </c>
      <c r="D3907" s="345" t="s">
        <v>31581</v>
      </c>
      <c r="E3907" s="345" t="s">
        <v>28471</v>
      </c>
      <c r="F3907" s="345" t="s">
        <v>31582</v>
      </c>
      <c r="G3907" s="345" t="s">
        <v>28473</v>
      </c>
      <c r="H3907" s="346">
        <v>10000</v>
      </c>
      <c r="I3907" s="345" t="s">
        <v>3894</v>
      </c>
      <c r="J3907" s="344">
        <v>41263</v>
      </c>
      <c r="K3907" s="345" t="s">
        <v>7312</v>
      </c>
      <c r="L3907" s="345" t="s">
        <v>7313</v>
      </c>
      <c r="M3907" s="345" t="s">
        <v>24</v>
      </c>
      <c r="N3907" s="345" t="s">
        <v>11491</v>
      </c>
      <c r="O3907" s="345"/>
      <c r="P3907" s="345"/>
      <c r="Q3907" s="344"/>
      <c r="R3907" s="344"/>
      <c r="S3907" s="346">
        <v>500</v>
      </c>
      <c r="T3907" s="347">
        <v>5000000</v>
      </c>
    </row>
    <row r="3908" spans="1:20" ht="15">
      <c r="A3908">
        <v>3907</v>
      </c>
      <c r="B3908" s="344">
        <v>41271</v>
      </c>
      <c r="C3908" s="345" t="s">
        <v>31583</v>
      </c>
      <c r="D3908" s="345" t="s">
        <v>31584</v>
      </c>
      <c r="E3908" s="345" t="s">
        <v>26891</v>
      </c>
      <c r="F3908" s="345" t="s">
        <v>31585</v>
      </c>
      <c r="G3908" s="345" t="s">
        <v>26893</v>
      </c>
      <c r="H3908" s="346">
        <v>1000000</v>
      </c>
      <c r="I3908" s="345" t="s">
        <v>3894</v>
      </c>
      <c r="J3908" s="344">
        <v>41263</v>
      </c>
      <c r="K3908" s="345" t="s">
        <v>7312</v>
      </c>
      <c r="L3908" s="345" t="s">
        <v>7313</v>
      </c>
      <c r="M3908" s="345" t="s">
        <v>24</v>
      </c>
      <c r="N3908" s="345" t="s">
        <v>11491</v>
      </c>
      <c r="O3908" s="345"/>
      <c r="P3908" s="345"/>
      <c r="Q3908" s="344"/>
      <c r="R3908" s="344"/>
      <c r="S3908" s="346">
        <v>5</v>
      </c>
      <c r="T3908" s="347">
        <v>5000000</v>
      </c>
    </row>
    <row r="3909" spans="1:20" ht="15">
      <c r="A3909">
        <v>3908</v>
      </c>
      <c r="B3909" s="344">
        <v>41271</v>
      </c>
      <c r="C3909" s="345" t="s">
        <v>31586</v>
      </c>
      <c r="D3909" s="345" t="s">
        <v>31587</v>
      </c>
      <c r="E3909" s="345" t="s">
        <v>25827</v>
      </c>
      <c r="F3909" s="345" t="s">
        <v>31588</v>
      </c>
      <c r="G3909" s="345" t="s">
        <v>25829</v>
      </c>
      <c r="H3909" s="346">
        <v>1000000</v>
      </c>
      <c r="I3909" s="345" t="s">
        <v>3894</v>
      </c>
      <c r="J3909" s="344">
        <v>41263</v>
      </c>
      <c r="K3909" s="345" t="s">
        <v>7312</v>
      </c>
      <c r="L3909" s="345" t="s">
        <v>7313</v>
      </c>
      <c r="M3909" s="345" t="s">
        <v>24</v>
      </c>
      <c r="N3909" s="345" t="s">
        <v>11491</v>
      </c>
      <c r="O3909" s="345"/>
      <c r="P3909" s="345"/>
      <c r="Q3909" s="344"/>
      <c r="R3909" s="344"/>
      <c r="S3909" s="346">
        <v>5</v>
      </c>
      <c r="T3909" s="347">
        <v>5000000</v>
      </c>
    </row>
    <row r="3910" spans="1:20" ht="15">
      <c r="A3910">
        <v>3909</v>
      </c>
      <c r="B3910" s="344">
        <v>41271</v>
      </c>
      <c r="C3910" s="345" t="s">
        <v>31589</v>
      </c>
      <c r="D3910" s="345" t="s">
        <v>31590</v>
      </c>
      <c r="E3910" s="345" t="s">
        <v>28300</v>
      </c>
      <c r="F3910" s="345" t="s">
        <v>31591</v>
      </c>
      <c r="G3910" s="345" t="s">
        <v>28302</v>
      </c>
      <c r="H3910" s="346">
        <v>100000</v>
      </c>
      <c r="I3910" s="345" t="s">
        <v>3894</v>
      </c>
      <c r="J3910" s="344">
        <v>41263</v>
      </c>
      <c r="K3910" s="345" t="s">
        <v>7312</v>
      </c>
      <c r="L3910" s="345" t="s">
        <v>7313</v>
      </c>
      <c r="M3910" s="345" t="s">
        <v>24</v>
      </c>
      <c r="N3910" s="345" t="s">
        <v>11491</v>
      </c>
      <c r="O3910" s="345"/>
      <c r="P3910" s="345"/>
      <c r="Q3910" s="344"/>
      <c r="R3910" s="344"/>
      <c r="S3910" s="346">
        <v>50</v>
      </c>
      <c r="T3910" s="347">
        <v>5000000</v>
      </c>
    </row>
    <row r="3911" spans="1:20" ht="15">
      <c r="A3911">
        <v>3910</v>
      </c>
      <c r="B3911" s="344">
        <v>41271</v>
      </c>
      <c r="C3911" s="345" t="s">
        <v>31592</v>
      </c>
      <c r="D3911" s="345" t="s">
        <v>31593</v>
      </c>
      <c r="E3911" s="345" t="s">
        <v>28159</v>
      </c>
      <c r="F3911" s="345" t="s">
        <v>31594</v>
      </c>
      <c r="G3911" s="345" t="s">
        <v>28161</v>
      </c>
      <c r="H3911" s="346">
        <v>500000</v>
      </c>
      <c r="I3911" s="345" t="s">
        <v>3894</v>
      </c>
      <c r="J3911" s="344">
        <v>41264</v>
      </c>
      <c r="K3911" s="345" t="s">
        <v>7312</v>
      </c>
      <c r="L3911" s="345" t="s">
        <v>7313</v>
      </c>
      <c r="M3911" s="345" t="s">
        <v>24</v>
      </c>
      <c r="N3911" s="345" t="s">
        <v>11491</v>
      </c>
      <c r="O3911" s="345"/>
      <c r="P3911" s="345"/>
      <c r="Q3911" s="344"/>
      <c r="R3911" s="344"/>
      <c r="S3911" s="346">
        <v>18</v>
      </c>
      <c r="T3911" s="347">
        <v>9000000</v>
      </c>
    </row>
    <row r="3912" spans="1:20" ht="15">
      <c r="A3912">
        <v>3911</v>
      </c>
      <c r="B3912" s="344">
        <v>41271</v>
      </c>
      <c r="C3912" s="345" t="s">
        <v>31592</v>
      </c>
      <c r="D3912" s="345" t="s">
        <v>31593</v>
      </c>
      <c r="E3912" s="345" t="s">
        <v>28166</v>
      </c>
      <c r="F3912" s="345" t="s">
        <v>31595</v>
      </c>
      <c r="G3912" s="345" t="s">
        <v>28168</v>
      </c>
      <c r="H3912" s="346">
        <v>500000</v>
      </c>
      <c r="I3912" s="345" t="s">
        <v>3894</v>
      </c>
      <c r="J3912" s="344">
        <v>41264</v>
      </c>
      <c r="K3912" s="345" t="s">
        <v>7312</v>
      </c>
      <c r="L3912" s="345" t="s">
        <v>7313</v>
      </c>
      <c r="M3912" s="345" t="s">
        <v>24</v>
      </c>
      <c r="N3912" s="345" t="s">
        <v>11512</v>
      </c>
      <c r="O3912" s="345"/>
      <c r="P3912" s="345"/>
      <c r="Q3912" s="344"/>
      <c r="R3912" s="344"/>
      <c r="S3912" s="346">
        <v>2</v>
      </c>
      <c r="T3912" s="347">
        <v>1000000</v>
      </c>
    </row>
    <row r="3913" spans="1:20" ht="15">
      <c r="A3913">
        <v>3912</v>
      </c>
      <c r="B3913" s="344">
        <v>41271</v>
      </c>
      <c r="C3913" s="345" t="s">
        <v>31596</v>
      </c>
      <c r="D3913" s="345" t="s">
        <v>31597</v>
      </c>
      <c r="E3913" s="345" t="s">
        <v>28492</v>
      </c>
      <c r="F3913" s="345" t="s">
        <v>31598</v>
      </c>
      <c r="G3913" s="345" t="s">
        <v>28494</v>
      </c>
      <c r="H3913" s="346">
        <v>100000</v>
      </c>
      <c r="I3913" s="345" t="s">
        <v>3894</v>
      </c>
      <c r="J3913" s="344">
        <v>41270</v>
      </c>
      <c r="K3913" s="345" t="s">
        <v>7312</v>
      </c>
      <c r="L3913" s="345" t="s">
        <v>7313</v>
      </c>
      <c r="M3913" s="345" t="s">
        <v>24</v>
      </c>
      <c r="N3913" s="345" t="s">
        <v>11491</v>
      </c>
      <c r="O3913" s="345"/>
      <c r="P3913" s="345"/>
      <c r="Q3913" s="344"/>
      <c r="R3913" s="344"/>
      <c r="S3913" s="346">
        <v>60</v>
      </c>
      <c r="T3913" s="347">
        <v>6000000</v>
      </c>
    </row>
    <row r="3914" spans="1:20" ht="15">
      <c r="A3914">
        <v>3913</v>
      </c>
      <c r="B3914" s="344">
        <v>41271</v>
      </c>
      <c r="C3914" s="345" t="s">
        <v>31599</v>
      </c>
      <c r="D3914" s="345" t="s">
        <v>31600</v>
      </c>
      <c r="E3914" s="345" t="s">
        <v>27268</v>
      </c>
      <c r="F3914" s="345" t="s">
        <v>31601</v>
      </c>
      <c r="G3914" s="345" t="s">
        <v>27270</v>
      </c>
      <c r="H3914" s="346">
        <v>1000000</v>
      </c>
      <c r="I3914" s="345" t="s">
        <v>3894</v>
      </c>
      <c r="J3914" s="344">
        <v>41271</v>
      </c>
      <c r="K3914" s="345" t="s">
        <v>7312</v>
      </c>
      <c r="L3914" s="345" t="s">
        <v>7313</v>
      </c>
      <c r="M3914" s="345" t="s">
        <v>24</v>
      </c>
      <c r="N3914" s="345" t="s">
        <v>11491</v>
      </c>
      <c r="O3914" s="345"/>
      <c r="P3914" s="345"/>
      <c r="Q3914" s="344"/>
      <c r="R3914" s="344"/>
      <c r="S3914" s="346">
        <v>5</v>
      </c>
      <c r="T3914" s="347">
        <v>5000000</v>
      </c>
    </row>
    <row r="3915" spans="1:20" ht="15">
      <c r="A3915">
        <v>3914</v>
      </c>
      <c r="B3915" s="344">
        <v>41271</v>
      </c>
      <c r="C3915" s="345" t="s">
        <v>31602</v>
      </c>
      <c r="D3915" s="345" t="s">
        <v>31603</v>
      </c>
      <c r="E3915" s="345" t="s">
        <v>28485</v>
      </c>
      <c r="F3915" s="345" t="s">
        <v>31604</v>
      </c>
      <c r="G3915" s="345" t="s">
        <v>28487</v>
      </c>
      <c r="H3915" s="346">
        <v>1000</v>
      </c>
      <c r="I3915" s="345" t="s">
        <v>4177</v>
      </c>
      <c r="J3915" s="344">
        <v>41264</v>
      </c>
      <c r="K3915" s="345" t="s">
        <v>7312</v>
      </c>
      <c r="L3915" s="345" t="s">
        <v>7313</v>
      </c>
      <c r="M3915" s="345" t="s">
        <v>24</v>
      </c>
      <c r="N3915" s="345" t="s">
        <v>11491</v>
      </c>
      <c r="O3915" s="345"/>
      <c r="P3915" s="345"/>
      <c r="Q3915" s="344"/>
      <c r="R3915" s="344"/>
      <c r="S3915" s="346">
        <v>100</v>
      </c>
      <c r="T3915" s="347">
        <v>100000</v>
      </c>
    </row>
    <row r="3916" spans="1:20" ht="15">
      <c r="A3916">
        <v>3915</v>
      </c>
      <c r="B3916" s="344">
        <v>41271</v>
      </c>
      <c r="C3916" s="345" t="s">
        <v>31605</v>
      </c>
      <c r="D3916" s="345" t="s">
        <v>31606</v>
      </c>
      <c r="E3916" s="345" t="s">
        <v>28451</v>
      </c>
      <c r="F3916" s="345" t="s">
        <v>31607</v>
      </c>
      <c r="G3916" s="345" t="s">
        <v>28453</v>
      </c>
      <c r="H3916" s="346">
        <v>100000</v>
      </c>
      <c r="I3916" s="345" t="s">
        <v>3894</v>
      </c>
      <c r="J3916" s="344">
        <v>41270</v>
      </c>
      <c r="K3916" s="345" t="s">
        <v>7312</v>
      </c>
      <c r="L3916" s="345" t="s">
        <v>7313</v>
      </c>
      <c r="M3916" s="345" t="s">
        <v>24</v>
      </c>
      <c r="N3916" s="345" t="s">
        <v>11491</v>
      </c>
      <c r="O3916" s="345"/>
      <c r="P3916" s="345"/>
      <c r="Q3916" s="344"/>
      <c r="R3916" s="344"/>
      <c r="S3916" s="346">
        <v>50</v>
      </c>
      <c r="T3916" s="347">
        <v>5000000</v>
      </c>
    </row>
    <row r="3917" spans="1:20" ht="15">
      <c r="A3917">
        <v>3916</v>
      </c>
      <c r="B3917" s="344">
        <v>41271</v>
      </c>
      <c r="C3917" s="345" t="s">
        <v>9406</v>
      </c>
      <c r="D3917" s="345" t="s">
        <v>9407</v>
      </c>
      <c r="E3917" s="345" t="s">
        <v>28954</v>
      </c>
      <c r="F3917" s="345" t="s">
        <v>31608</v>
      </c>
      <c r="G3917" s="345" t="s">
        <v>28956</v>
      </c>
      <c r="H3917" s="346">
        <v>100</v>
      </c>
      <c r="I3917" s="345" t="s">
        <v>4177</v>
      </c>
      <c r="J3917" s="344">
        <v>41264</v>
      </c>
      <c r="K3917" s="345" t="s">
        <v>7312</v>
      </c>
      <c r="L3917" s="345" t="s">
        <v>7313</v>
      </c>
      <c r="M3917" s="345" t="s">
        <v>24</v>
      </c>
      <c r="N3917" s="345" t="s">
        <v>1857</v>
      </c>
      <c r="O3917" s="345"/>
      <c r="P3917" s="345" t="s">
        <v>8962</v>
      </c>
      <c r="Q3917" s="344"/>
      <c r="R3917" s="344">
        <v>41822</v>
      </c>
      <c r="S3917" s="346">
        <v>58960</v>
      </c>
      <c r="T3917" s="347">
        <v>5896000</v>
      </c>
    </row>
    <row r="3918" spans="1:20" ht="15">
      <c r="A3918">
        <v>3917</v>
      </c>
      <c r="B3918" s="344">
        <v>41271</v>
      </c>
      <c r="C3918" s="345" t="s">
        <v>11434</v>
      </c>
      <c r="D3918" s="345" t="s">
        <v>11435</v>
      </c>
      <c r="E3918" s="345" t="s">
        <v>28279</v>
      </c>
      <c r="F3918" s="345" t="s">
        <v>31609</v>
      </c>
      <c r="G3918" s="345" t="s">
        <v>28281</v>
      </c>
      <c r="H3918" s="346">
        <v>100</v>
      </c>
      <c r="I3918" s="345" t="s">
        <v>3894</v>
      </c>
      <c r="J3918" s="344">
        <v>41264</v>
      </c>
      <c r="K3918" s="345" t="s">
        <v>7312</v>
      </c>
      <c r="L3918" s="345" t="s">
        <v>7313</v>
      </c>
      <c r="M3918" s="345" t="s">
        <v>24</v>
      </c>
      <c r="N3918" s="345" t="s">
        <v>11491</v>
      </c>
      <c r="O3918" s="345"/>
      <c r="P3918" s="345"/>
      <c r="Q3918" s="344"/>
      <c r="R3918" s="344"/>
      <c r="S3918" s="346">
        <v>155000</v>
      </c>
      <c r="T3918" s="347">
        <v>15500000</v>
      </c>
    </row>
    <row r="3919" spans="1:20" ht="15">
      <c r="A3919">
        <v>3918</v>
      </c>
      <c r="B3919" s="344">
        <v>41271</v>
      </c>
      <c r="C3919" s="345" t="s">
        <v>10633</v>
      </c>
      <c r="D3919" s="345" t="s">
        <v>10634</v>
      </c>
      <c r="E3919" s="345" t="s">
        <v>29022</v>
      </c>
      <c r="F3919" s="345" t="s">
        <v>31610</v>
      </c>
      <c r="G3919" s="345" t="s">
        <v>29024</v>
      </c>
      <c r="H3919" s="346">
        <v>10000</v>
      </c>
      <c r="I3919" s="345" t="s">
        <v>3894</v>
      </c>
      <c r="J3919" s="344">
        <v>41264</v>
      </c>
      <c r="K3919" s="345" t="s">
        <v>7312</v>
      </c>
      <c r="L3919" s="345" t="s">
        <v>7313</v>
      </c>
      <c r="M3919" s="345" t="s">
        <v>24</v>
      </c>
      <c r="N3919" s="345" t="s">
        <v>1857</v>
      </c>
      <c r="O3919" s="345"/>
      <c r="P3919" s="345" t="s">
        <v>8962</v>
      </c>
      <c r="Q3919" s="344"/>
      <c r="R3919" s="344">
        <v>42353</v>
      </c>
      <c r="S3919" s="346">
        <v>4876</v>
      </c>
      <c r="T3919" s="347">
        <v>48760000</v>
      </c>
    </row>
    <row r="3920" spans="1:20" ht="15">
      <c r="A3920">
        <v>3919</v>
      </c>
      <c r="B3920" s="344">
        <v>41271</v>
      </c>
      <c r="C3920" s="345" t="s">
        <v>10633</v>
      </c>
      <c r="D3920" s="345" t="s">
        <v>10634</v>
      </c>
      <c r="E3920" s="345" t="s">
        <v>29026</v>
      </c>
      <c r="F3920" s="345" t="s">
        <v>31611</v>
      </c>
      <c r="G3920" s="345" t="s">
        <v>29028</v>
      </c>
      <c r="H3920" s="346">
        <v>100</v>
      </c>
      <c r="I3920" s="345" t="s">
        <v>4177</v>
      </c>
      <c r="J3920" s="344">
        <v>41264</v>
      </c>
      <c r="K3920" s="345" t="s">
        <v>7312</v>
      </c>
      <c r="L3920" s="345" t="s">
        <v>7313</v>
      </c>
      <c r="M3920" s="345" t="s">
        <v>24</v>
      </c>
      <c r="N3920" s="345" t="s">
        <v>1857</v>
      </c>
      <c r="O3920" s="345"/>
      <c r="P3920" s="345" t="s">
        <v>8965</v>
      </c>
      <c r="Q3920" s="344"/>
      <c r="R3920" s="344">
        <v>42361</v>
      </c>
      <c r="S3920" s="346">
        <v>20739</v>
      </c>
      <c r="T3920" s="347">
        <v>2073900</v>
      </c>
    </row>
    <row r="3921" spans="1:20" ht="15">
      <c r="A3921">
        <v>3920</v>
      </c>
      <c r="B3921" s="344">
        <v>41271</v>
      </c>
      <c r="C3921" s="345" t="s">
        <v>10633</v>
      </c>
      <c r="D3921" s="345" t="s">
        <v>10634</v>
      </c>
      <c r="E3921" s="345" t="s">
        <v>28983</v>
      </c>
      <c r="F3921" s="345" t="s">
        <v>31612</v>
      </c>
      <c r="G3921" s="345" t="s">
        <v>28985</v>
      </c>
      <c r="H3921" s="346">
        <v>10000</v>
      </c>
      <c r="I3921" s="345" t="s">
        <v>3894</v>
      </c>
      <c r="J3921" s="344">
        <v>41264</v>
      </c>
      <c r="K3921" s="345" t="s">
        <v>7312</v>
      </c>
      <c r="L3921" s="345" t="s">
        <v>7313</v>
      </c>
      <c r="M3921" s="345" t="s">
        <v>24</v>
      </c>
      <c r="N3921" s="345" t="s">
        <v>1857</v>
      </c>
      <c r="O3921" s="345"/>
      <c r="P3921" s="345" t="s">
        <v>8962</v>
      </c>
      <c r="Q3921" s="344"/>
      <c r="R3921" s="344">
        <v>41629</v>
      </c>
      <c r="S3921" s="346">
        <v>158053</v>
      </c>
      <c r="T3921" s="347">
        <v>1580530000</v>
      </c>
    </row>
    <row r="3922" spans="1:20" ht="15">
      <c r="A3922">
        <v>3921</v>
      </c>
      <c r="B3922" s="344">
        <v>41271</v>
      </c>
      <c r="C3922" s="345" t="s">
        <v>10633</v>
      </c>
      <c r="D3922" s="345" t="s">
        <v>10634</v>
      </c>
      <c r="E3922" s="345" t="s">
        <v>29014</v>
      </c>
      <c r="F3922" s="345" t="s">
        <v>31613</v>
      </c>
      <c r="G3922" s="345" t="s">
        <v>29016</v>
      </c>
      <c r="H3922" s="346">
        <v>100</v>
      </c>
      <c r="I3922" s="345" t="s">
        <v>4177</v>
      </c>
      <c r="J3922" s="344">
        <v>41264</v>
      </c>
      <c r="K3922" s="345" t="s">
        <v>7312</v>
      </c>
      <c r="L3922" s="345" t="s">
        <v>7313</v>
      </c>
      <c r="M3922" s="345" t="s">
        <v>24</v>
      </c>
      <c r="N3922" s="345" t="s">
        <v>1857</v>
      </c>
      <c r="O3922" s="345"/>
      <c r="P3922" s="345" t="s">
        <v>8962</v>
      </c>
      <c r="Q3922" s="344"/>
      <c r="R3922" s="344">
        <v>41994</v>
      </c>
      <c r="S3922" s="346">
        <v>3706</v>
      </c>
      <c r="T3922" s="347">
        <v>370600</v>
      </c>
    </row>
    <row r="3923" spans="1:20" ht="15">
      <c r="A3923">
        <v>3922</v>
      </c>
      <c r="B3923" s="344">
        <v>41271</v>
      </c>
      <c r="C3923" s="345" t="s">
        <v>10633</v>
      </c>
      <c r="D3923" s="345" t="s">
        <v>10634</v>
      </c>
      <c r="E3923" s="345" t="s">
        <v>29003</v>
      </c>
      <c r="F3923" s="345" t="s">
        <v>31614</v>
      </c>
      <c r="G3923" s="345" t="s">
        <v>29005</v>
      </c>
      <c r="H3923" s="346">
        <v>100</v>
      </c>
      <c r="I3923" s="345" t="s">
        <v>4177</v>
      </c>
      <c r="J3923" s="344">
        <v>41264</v>
      </c>
      <c r="K3923" s="345" t="s">
        <v>7312</v>
      </c>
      <c r="L3923" s="345" t="s">
        <v>7313</v>
      </c>
      <c r="M3923" s="345" t="s">
        <v>24</v>
      </c>
      <c r="N3923" s="345" t="s">
        <v>1857</v>
      </c>
      <c r="O3923" s="345"/>
      <c r="P3923" s="345" t="s">
        <v>8962</v>
      </c>
      <c r="Q3923" s="344"/>
      <c r="R3923" s="344">
        <v>41629</v>
      </c>
      <c r="S3923" s="346">
        <v>42805</v>
      </c>
      <c r="T3923" s="347">
        <v>4280500</v>
      </c>
    </row>
    <row r="3924" spans="1:20" ht="15">
      <c r="A3924">
        <v>3923</v>
      </c>
      <c r="B3924" s="344">
        <v>41271</v>
      </c>
      <c r="C3924" s="345" t="s">
        <v>9137</v>
      </c>
      <c r="D3924" s="345" t="s">
        <v>9138</v>
      </c>
      <c r="E3924" s="345" t="s">
        <v>25354</v>
      </c>
      <c r="F3924" s="345" t="s">
        <v>31615</v>
      </c>
      <c r="G3924" s="345" t="s">
        <v>25356</v>
      </c>
      <c r="H3924" s="346">
        <v>10000</v>
      </c>
      <c r="I3924" s="345" t="s">
        <v>3894</v>
      </c>
      <c r="J3924" s="344">
        <v>41270</v>
      </c>
      <c r="K3924" s="345" t="s">
        <v>7312</v>
      </c>
      <c r="L3924" s="345" t="s">
        <v>7313</v>
      </c>
      <c r="M3924" s="345" t="s">
        <v>24</v>
      </c>
      <c r="N3924" s="345" t="s">
        <v>230</v>
      </c>
      <c r="O3924" s="345"/>
      <c r="P3924" s="345" t="s">
        <v>9136</v>
      </c>
      <c r="Q3924" s="344"/>
      <c r="R3924" s="344">
        <v>41360</v>
      </c>
      <c r="S3924" s="346">
        <v>9750000</v>
      </c>
      <c r="T3924" s="347">
        <v>97500000000</v>
      </c>
    </row>
    <row r="3925" spans="1:20" ht="15">
      <c r="A3925">
        <v>3924</v>
      </c>
      <c r="B3925" s="344">
        <v>41271</v>
      </c>
      <c r="C3925" s="345" t="s">
        <v>31616</v>
      </c>
      <c r="D3925" s="345" t="s">
        <v>31617</v>
      </c>
      <c r="E3925" s="345" t="s">
        <v>28458</v>
      </c>
      <c r="F3925" s="345" t="s">
        <v>31618</v>
      </c>
      <c r="G3925" s="345" t="s">
        <v>28460</v>
      </c>
      <c r="H3925" s="346">
        <v>10000</v>
      </c>
      <c r="I3925" s="345" t="s">
        <v>3894</v>
      </c>
      <c r="J3925" s="344">
        <v>41270</v>
      </c>
      <c r="K3925" s="345" t="s">
        <v>7312</v>
      </c>
      <c r="L3925" s="345" t="s">
        <v>7313</v>
      </c>
      <c r="M3925" s="345" t="s">
        <v>24</v>
      </c>
      <c r="N3925" s="345" t="s">
        <v>11491</v>
      </c>
      <c r="O3925" s="345"/>
      <c r="P3925" s="345"/>
      <c r="Q3925" s="344"/>
      <c r="R3925" s="344"/>
      <c r="S3925" s="346">
        <v>500</v>
      </c>
      <c r="T3925" s="347">
        <v>5000000</v>
      </c>
    </row>
    <row r="3926" spans="1:20" ht="15">
      <c r="A3926">
        <v>3925</v>
      </c>
      <c r="B3926" s="344">
        <v>41271</v>
      </c>
      <c r="C3926" s="345" t="s">
        <v>31619</v>
      </c>
      <c r="D3926" s="345" t="s">
        <v>31620</v>
      </c>
      <c r="E3926" s="345" t="s">
        <v>28478</v>
      </c>
      <c r="F3926" s="345" t="s">
        <v>31621</v>
      </c>
      <c r="G3926" s="345" t="s">
        <v>28480</v>
      </c>
      <c r="H3926" s="346">
        <v>10000</v>
      </c>
      <c r="I3926" s="345" t="s">
        <v>3894</v>
      </c>
      <c r="J3926" s="344">
        <v>41270</v>
      </c>
      <c r="K3926" s="345" t="s">
        <v>7312</v>
      </c>
      <c r="L3926" s="345" t="s">
        <v>7313</v>
      </c>
      <c r="M3926" s="345" t="s">
        <v>24</v>
      </c>
      <c r="N3926" s="345" t="s">
        <v>11491</v>
      </c>
      <c r="O3926" s="345"/>
      <c r="P3926" s="345"/>
      <c r="Q3926" s="344"/>
      <c r="R3926" s="344"/>
      <c r="S3926" s="346">
        <v>500</v>
      </c>
      <c r="T3926" s="347">
        <v>5000000</v>
      </c>
    </row>
    <row r="3927" spans="1:20" ht="15">
      <c r="A3927">
        <v>3926</v>
      </c>
      <c r="B3927" s="344">
        <v>41271</v>
      </c>
      <c r="C3927" s="345" t="s">
        <v>31622</v>
      </c>
      <c r="D3927" s="345" t="s">
        <v>31623</v>
      </c>
      <c r="E3927" s="345" t="s">
        <v>28402</v>
      </c>
      <c r="F3927" s="345" t="s">
        <v>31624</v>
      </c>
      <c r="G3927" s="345" t="s">
        <v>28404</v>
      </c>
      <c r="H3927" s="346">
        <v>100</v>
      </c>
      <c r="I3927" s="345" t="s">
        <v>3894</v>
      </c>
      <c r="J3927" s="344">
        <v>41270</v>
      </c>
      <c r="K3927" s="345" t="s">
        <v>7312</v>
      </c>
      <c r="L3927" s="345" t="s">
        <v>7313</v>
      </c>
      <c r="M3927" s="345" t="s">
        <v>24</v>
      </c>
      <c r="N3927" s="345" t="s">
        <v>11491</v>
      </c>
      <c r="O3927" s="345"/>
      <c r="P3927" s="345"/>
      <c r="Q3927" s="344"/>
      <c r="R3927" s="344"/>
      <c r="S3927" s="346">
        <v>50000</v>
      </c>
      <c r="T3927" s="347">
        <v>5000000</v>
      </c>
    </row>
    <row r="3928" spans="1:20" ht="15">
      <c r="A3928">
        <v>3927</v>
      </c>
      <c r="B3928" s="344">
        <v>41271</v>
      </c>
      <c r="C3928" s="345" t="s">
        <v>31625</v>
      </c>
      <c r="D3928" s="345" t="s">
        <v>31626</v>
      </c>
      <c r="E3928" s="345" t="s">
        <v>27872</v>
      </c>
      <c r="F3928" s="345" t="s">
        <v>31627</v>
      </c>
      <c r="G3928" s="345" t="s">
        <v>27874</v>
      </c>
      <c r="H3928" s="346">
        <v>1000</v>
      </c>
      <c r="I3928" s="345" t="s">
        <v>3894</v>
      </c>
      <c r="J3928" s="344">
        <v>41270</v>
      </c>
      <c r="K3928" s="345" t="s">
        <v>7312</v>
      </c>
      <c r="L3928" s="345" t="s">
        <v>7313</v>
      </c>
      <c r="M3928" s="345" t="s">
        <v>24</v>
      </c>
      <c r="N3928" s="345" t="s">
        <v>11491</v>
      </c>
      <c r="O3928" s="345"/>
      <c r="P3928" s="345"/>
      <c r="Q3928" s="344"/>
      <c r="R3928" s="344"/>
      <c r="S3928" s="346">
        <v>55401450</v>
      </c>
      <c r="T3928" s="347">
        <v>55401450000</v>
      </c>
    </row>
    <row r="3929" spans="1:20" ht="15">
      <c r="A3929">
        <v>3928</v>
      </c>
      <c r="B3929" s="344">
        <v>41271</v>
      </c>
      <c r="C3929" s="345" t="s">
        <v>9137</v>
      </c>
      <c r="D3929" s="345" t="s">
        <v>9138</v>
      </c>
      <c r="E3929" s="345" t="s">
        <v>25373</v>
      </c>
      <c r="F3929" s="345" t="s">
        <v>31628</v>
      </c>
      <c r="G3929" s="345" t="s">
        <v>25375</v>
      </c>
      <c r="H3929" s="346">
        <v>10000</v>
      </c>
      <c r="I3929" s="345" t="s">
        <v>3894</v>
      </c>
      <c r="J3929" s="344">
        <v>41271</v>
      </c>
      <c r="K3929" s="345" t="s">
        <v>7312</v>
      </c>
      <c r="L3929" s="345" t="s">
        <v>7313</v>
      </c>
      <c r="M3929" s="345" t="s">
        <v>24</v>
      </c>
      <c r="N3929" s="345" t="s">
        <v>235</v>
      </c>
      <c r="O3929" s="345"/>
      <c r="P3929" s="345" t="s">
        <v>8962</v>
      </c>
      <c r="Q3929" s="344"/>
      <c r="R3929" s="344">
        <v>41451</v>
      </c>
      <c r="S3929" s="346">
        <v>50000</v>
      </c>
      <c r="T3929" s="347">
        <v>500000000</v>
      </c>
    </row>
    <row r="3930" spans="1:20" ht="15">
      <c r="A3930">
        <v>3929</v>
      </c>
      <c r="B3930" s="344">
        <v>41271</v>
      </c>
      <c r="C3930" s="345" t="s">
        <v>9137</v>
      </c>
      <c r="D3930" s="345" t="s">
        <v>9138</v>
      </c>
      <c r="E3930" s="345" t="s">
        <v>25393</v>
      </c>
      <c r="F3930" s="345" t="s">
        <v>31629</v>
      </c>
      <c r="G3930" s="345" t="s">
        <v>25395</v>
      </c>
      <c r="H3930" s="346">
        <v>10000</v>
      </c>
      <c r="I3930" s="345" t="s">
        <v>3894</v>
      </c>
      <c r="J3930" s="344">
        <v>41271</v>
      </c>
      <c r="K3930" s="345" t="s">
        <v>7312</v>
      </c>
      <c r="L3930" s="345" t="s">
        <v>7313</v>
      </c>
      <c r="M3930" s="345" t="s">
        <v>24</v>
      </c>
      <c r="N3930" s="345" t="s">
        <v>235</v>
      </c>
      <c r="O3930" s="345"/>
      <c r="P3930" s="345" t="s">
        <v>8962</v>
      </c>
      <c r="Q3930" s="344"/>
      <c r="R3930" s="344">
        <v>41636</v>
      </c>
      <c r="S3930" s="346">
        <v>1500000</v>
      </c>
      <c r="T3930" s="347">
        <v>15000000000</v>
      </c>
    </row>
    <row r="3931" spans="1:20" ht="15">
      <c r="A3931">
        <v>3930</v>
      </c>
      <c r="B3931" s="344">
        <v>41271</v>
      </c>
      <c r="C3931" s="345" t="s">
        <v>31494</v>
      </c>
      <c r="D3931" s="345" t="s">
        <v>31495</v>
      </c>
      <c r="E3931" s="345" t="s">
        <v>29063</v>
      </c>
      <c r="F3931" s="345" t="s">
        <v>31630</v>
      </c>
      <c r="G3931" s="345" t="s">
        <v>29065</v>
      </c>
      <c r="H3931" s="346">
        <v>10000</v>
      </c>
      <c r="I3931" s="345" t="s">
        <v>3894</v>
      </c>
      <c r="J3931" s="344">
        <v>41271</v>
      </c>
      <c r="K3931" s="345" t="s">
        <v>7312</v>
      </c>
      <c r="L3931" s="345" t="s">
        <v>7313</v>
      </c>
      <c r="M3931" s="345" t="s">
        <v>24</v>
      </c>
      <c r="N3931" s="345" t="s">
        <v>1857</v>
      </c>
      <c r="O3931" s="345"/>
      <c r="P3931" s="345" t="s">
        <v>8965</v>
      </c>
      <c r="Q3931" s="344"/>
      <c r="R3931" s="344">
        <v>44957</v>
      </c>
      <c r="S3931" s="346">
        <v>11196</v>
      </c>
      <c r="T3931" s="347">
        <v>111960000</v>
      </c>
    </row>
    <row r="3932" spans="1:20" ht="15">
      <c r="A3932">
        <v>3931</v>
      </c>
      <c r="B3932" s="344">
        <v>41271</v>
      </c>
      <c r="C3932" s="345" t="s">
        <v>31494</v>
      </c>
      <c r="D3932" s="345" t="s">
        <v>31495</v>
      </c>
      <c r="E3932" s="345" t="s">
        <v>29067</v>
      </c>
      <c r="F3932" s="345" t="s">
        <v>31631</v>
      </c>
      <c r="G3932" s="345" t="s">
        <v>29069</v>
      </c>
      <c r="H3932" s="346">
        <v>100</v>
      </c>
      <c r="I3932" s="345" t="s">
        <v>4177</v>
      </c>
      <c r="J3932" s="344">
        <v>41271</v>
      </c>
      <c r="K3932" s="345" t="s">
        <v>7312</v>
      </c>
      <c r="L3932" s="345" t="s">
        <v>7313</v>
      </c>
      <c r="M3932" s="345" t="s">
        <v>24</v>
      </c>
      <c r="N3932" s="345" t="s">
        <v>1857</v>
      </c>
      <c r="O3932" s="345"/>
      <c r="P3932" s="345" t="s">
        <v>8965</v>
      </c>
      <c r="Q3932" s="344"/>
      <c r="R3932" s="344">
        <v>44957</v>
      </c>
      <c r="S3932" s="346">
        <v>2635</v>
      </c>
      <c r="T3932" s="347">
        <v>263500</v>
      </c>
    </row>
    <row r="3933" spans="1:20" ht="15">
      <c r="A3933">
        <v>3932</v>
      </c>
      <c r="B3933" s="344">
        <v>41271</v>
      </c>
      <c r="C3933" s="345" t="s">
        <v>10633</v>
      </c>
      <c r="D3933" s="345" t="s">
        <v>10634</v>
      </c>
      <c r="E3933" s="345" t="s">
        <v>29041</v>
      </c>
      <c r="F3933" s="345" t="s">
        <v>31632</v>
      </c>
      <c r="G3933" s="345" t="s">
        <v>29043</v>
      </c>
      <c r="H3933" s="346">
        <v>10000</v>
      </c>
      <c r="I3933" s="345" t="s">
        <v>3894</v>
      </c>
      <c r="J3933" s="344">
        <v>41271</v>
      </c>
      <c r="K3933" s="345" t="s">
        <v>7312</v>
      </c>
      <c r="L3933" s="345" t="s">
        <v>7313</v>
      </c>
      <c r="M3933" s="345" t="s">
        <v>24</v>
      </c>
      <c r="N3933" s="345" t="s">
        <v>1857</v>
      </c>
      <c r="O3933" s="345"/>
      <c r="P3933" s="345" t="s">
        <v>8965</v>
      </c>
      <c r="Q3933" s="344"/>
      <c r="R3933" s="344">
        <v>44922</v>
      </c>
      <c r="S3933" s="346">
        <v>35000</v>
      </c>
      <c r="T3933" s="347">
        <v>350000000</v>
      </c>
    </row>
    <row r="3934" spans="1:20" ht="15">
      <c r="A3934">
        <v>3933</v>
      </c>
      <c r="B3934" s="344">
        <v>41271</v>
      </c>
      <c r="C3934" s="345" t="s">
        <v>10633</v>
      </c>
      <c r="D3934" s="345" t="s">
        <v>10634</v>
      </c>
      <c r="E3934" s="345" t="s">
        <v>29030</v>
      </c>
      <c r="F3934" s="345" t="s">
        <v>31633</v>
      </c>
      <c r="G3934" s="345" t="s">
        <v>29032</v>
      </c>
      <c r="H3934" s="346">
        <v>10000</v>
      </c>
      <c r="I3934" s="345" t="s">
        <v>3894</v>
      </c>
      <c r="J3934" s="344">
        <v>41271</v>
      </c>
      <c r="K3934" s="345" t="s">
        <v>7312</v>
      </c>
      <c r="L3934" s="345" t="s">
        <v>7313</v>
      </c>
      <c r="M3934" s="345" t="s">
        <v>24</v>
      </c>
      <c r="N3934" s="345" t="s">
        <v>1857</v>
      </c>
      <c r="O3934" s="345"/>
      <c r="P3934" s="345" t="s">
        <v>8965</v>
      </c>
      <c r="Q3934" s="344"/>
      <c r="R3934" s="344">
        <v>42365</v>
      </c>
      <c r="S3934" s="346">
        <v>17000</v>
      </c>
      <c r="T3934" s="347">
        <v>170000000</v>
      </c>
    </row>
    <row r="3935" spans="1:20" ht="15">
      <c r="A3935">
        <v>3934</v>
      </c>
      <c r="B3935" s="344">
        <v>41271</v>
      </c>
      <c r="C3935" s="345" t="s">
        <v>10633</v>
      </c>
      <c r="D3935" s="345" t="s">
        <v>10634</v>
      </c>
      <c r="E3935" s="345" t="s">
        <v>29018</v>
      </c>
      <c r="F3935" s="345" t="s">
        <v>31634</v>
      </c>
      <c r="G3935" s="345" t="s">
        <v>29020</v>
      </c>
      <c r="H3935" s="346">
        <v>10000</v>
      </c>
      <c r="I3935" s="345" t="s">
        <v>3894</v>
      </c>
      <c r="J3935" s="344">
        <v>41271</v>
      </c>
      <c r="K3935" s="345" t="s">
        <v>7312</v>
      </c>
      <c r="L3935" s="345" t="s">
        <v>7313</v>
      </c>
      <c r="M3935" s="345" t="s">
        <v>24</v>
      </c>
      <c r="N3935" s="345" t="s">
        <v>1857</v>
      </c>
      <c r="O3935" s="345"/>
      <c r="P3935" s="345" t="s">
        <v>8965</v>
      </c>
      <c r="Q3935" s="344"/>
      <c r="R3935" s="344">
        <v>44923</v>
      </c>
      <c r="S3935" s="346">
        <v>165000</v>
      </c>
      <c r="T3935" s="347">
        <v>1650000000</v>
      </c>
    </row>
    <row r="3936" spans="1:20" ht="15">
      <c r="A3936">
        <v>3935</v>
      </c>
      <c r="B3936" s="344">
        <v>41271</v>
      </c>
      <c r="C3936" s="345" t="s">
        <v>10633</v>
      </c>
      <c r="D3936" s="345" t="s">
        <v>10634</v>
      </c>
      <c r="E3936" s="345" t="s">
        <v>29037</v>
      </c>
      <c r="F3936" s="345" t="s">
        <v>31635</v>
      </c>
      <c r="G3936" s="345" t="s">
        <v>29039</v>
      </c>
      <c r="H3936" s="346">
        <v>10000</v>
      </c>
      <c r="I3936" s="345" t="s">
        <v>3894</v>
      </c>
      <c r="J3936" s="344">
        <v>41271</v>
      </c>
      <c r="K3936" s="345" t="s">
        <v>7312</v>
      </c>
      <c r="L3936" s="345" t="s">
        <v>7313</v>
      </c>
      <c r="M3936" s="345" t="s">
        <v>24</v>
      </c>
      <c r="N3936" s="345" t="s">
        <v>1857</v>
      </c>
      <c r="O3936" s="345"/>
      <c r="P3936" s="345" t="s">
        <v>8965</v>
      </c>
      <c r="Q3936" s="344"/>
      <c r="R3936" s="344">
        <v>43462</v>
      </c>
      <c r="S3936" s="346">
        <v>325000</v>
      </c>
      <c r="T3936" s="347">
        <v>3250000000</v>
      </c>
    </row>
    <row r="3940" spans="7:9" ht="15">
      <c r="G3940" s="20" t="s">
        <v>18841</v>
      </c>
      <c r="I3940" s="21">
        <v>2659</v>
      </c>
    </row>
    <row r="3941" spans="7:9" ht="15">
      <c r="G3941" s="20" t="s">
        <v>18842</v>
      </c>
      <c r="I3941">
        <v>3415</v>
      </c>
    </row>
    <row r="3942" spans="7:9" ht="15">
      <c r="G3942" s="20" t="s">
        <v>31636</v>
      </c>
      <c r="I3942">
        <v>3935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414"/>
  <sheetViews>
    <sheetView workbookViewId="0" topLeftCell="A3391">
      <selection pane="topLeft" activeCell="E3413" sqref="E3413:G3414"/>
    </sheetView>
  </sheetViews>
  <sheetFormatPr defaultColWidth="9.14285714285714" defaultRowHeight="15"/>
  <cols>
    <col min="1" max="1" width="9.85714285714286" bestFit="1" customWidth="1"/>
    <col min="3" max="3" width="47.4285714285714" customWidth="1"/>
    <col min="9" max="9" width="9.85714285714286" bestFit="1" customWidth="1"/>
    <col min="10" max="10" width="19.8571428571429" customWidth="1"/>
    <col min="17" max="17" width="9.85714285714286" bestFit="1" customWidth="1"/>
  </cols>
  <sheetData>
    <row r="1" spans="1:19" ht="15">
      <c r="A1" s="16">
        <v>40907</v>
      </c>
      <c r="B1" s="17" t="s">
        <v>7308</v>
      </c>
      <c r="C1" s="17" t="s">
        <v>7309</v>
      </c>
      <c r="D1" s="17" t="s">
        <v>7284</v>
      </c>
      <c r="E1" s="17" t="s">
        <v>7310</v>
      </c>
      <c r="F1" s="17" t="s">
        <v>7311</v>
      </c>
      <c r="G1" s="18">
        <v>1000</v>
      </c>
      <c r="H1" s="17" t="s">
        <v>3894</v>
      </c>
      <c r="I1" s="16">
        <v>40605</v>
      </c>
      <c r="J1" s="17" t="s">
        <v>7312</v>
      </c>
      <c r="K1" s="17" t="s">
        <v>7313</v>
      </c>
      <c r="L1" s="17" t="s">
        <v>24</v>
      </c>
      <c r="M1" s="17" t="s">
        <v>7314</v>
      </c>
      <c r="N1" s="17" t="s">
        <v>7315</v>
      </c>
      <c r="O1" s="17"/>
      <c r="P1" s="16"/>
      <c r="Q1" s="16">
        <v>43921</v>
      </c>
      <c r="R1" s="18">
        <v>550000</v>
      </c>
      <c r="S1" s="19">
        <v>550000000</v>
      </c>
    </row>
    <row r="2" spans="1:19" ht="15">
      <c r="A2" s="16">
        <v>40907</v>
      </c>
      <c r="B2" s="17" t="s">
        <v>7316</v>
      </c>
      <c r="C2" s="17" t="s">
        <v>7317</v>
      </c>
      <c r="D2" s="17" t="s">
        <v>7318</v>
      </c>
      <c r="E2" s="17" t="s">
        <v>7319</v>
      </c>
      <c r="F2" s="17" t="s">
        <v>7320</v>
      </c>
      <c r="G2" s="18">
        <v>10000000</v>
      </c>
      <c r="H2" s="17" t="s">
        <v>3894</v>
      </c>
      <c r="I2" s="16">
        <v>37448</v>
      </c>
      <c r="J2" s="17" t="s">
        <v>7312</v>
      </c>
      <c r="K2" s="17" t="s">
        <v>7313</v>
      </c>
      <c r="L2" s="17" t="s">
        <v>24</v>
      </c>
      <c r="M2" s="17" t="s">
        <v>7314</v>
      </c>
      <c r="N2" s="17" t="s">
        <v>7315</v>
      </c>
      <c r="O2" s="17"/>
      <c r="P2" s="16"/>
      <c r="Q2" s="16">
        <v>42919</v>
      </c>
      <c r="R2" s="18">
        <v>300</v>
      </c>
      <c r="S2" s="19">
        <v>3000000000</v>
      </c>
    </row>
    <row r="3" spans="1:19" ht="15">
      <c r="A3" s="16">
        <v>40907</v>
      </c>
      <c r="B3" s="17" t="s">
        <v>7321</v>
      </c>
      <c r="C3" s="17" t="s">
        <v>7322</v>
      </c>
      <c r="D3" s="17" t="s">
        <v>7323</v>
      </c>
      <c r="E3" s="17" t="s">
        <v>7324</v>
      </c>
      <c r="F3" s="17" t="s">
        <v>7325</v>
      </c>
      <c r="G3" s="18">
        <v>20000000</v>
      </c>
      <c r="H3" s="17" t="s">
        <v>3894</v>
      </c>
      <c r="I3" s="16">
        <v>38644</v>
      </c>
      <c r="J3" s="17" t="s">
        <v>7312</v>
      </c>
      <c r="K3" s="17" t="s">
        <v>7313</v>
      </c>
      <c r="L3" s="17" t="s">
        <v>24</v>
      </c>
      <c r="M3" s="17" t="s">
        <v>7314</v>
      </c>
      <c r="N3" s="17" t="s">
        <v>7315</v>
      </c>
      <c r="O3" s="17"/>
      <c r="P3" s="16"/>
      <c r="Q3" s="16">
        <v>44068</v>
      </c>
      <c r="R3" s="18">
        <v>250</v>
      </c>
      <c r="S3" s="19">
        <v>5000000000</v>
      </c>
    </row>
    <row r="4" spans="1:19" ht="15">
      <c r="A4" s="16">
        <v>40907</v>
      </c>
      <c r="B4" s="17" t="s">
        <v>7321</v>
      </c>
      <c r="C4" s="17" t="s">
        <v>7322</v>
      </c>
      <c r="D4" s="17" t="s">
        <v>7229</v>
      </c>
      <c r="E4" s="17" t="s">
        <v>7326</v>
      </c>
      <c r="F4" s="17" t="s">
        <v>7327</v>
      </c>
      <c r="G4" s="18">
        <v>1</v>
      </c>
      <c r="H4" s="17" t="s">
        <v>3894</v>
      </c>
      <c r="I4" s="16">
        <v>39686</v>
      </c>
      <c r="J4" s="17" t="s">
        <v>7312</v>
      </c>
      <c r="K4" s="17" t="s">
        <v>7313</v>
      </c>
      <c r="L4" s="17" t="s">
        <v>24</v>
      </c>
      <c r="M4" s="17" t="s">
        <v>7314</v>
      </c>
      <c r="N4" s="17" t="s">
        <v>7315</v>
      </c>
      <c r="O4" s="17"/>
      <c r="P4" s="16"/>
      <c r="Q4" s="16">
        <v>43333</v>
      </c>
      <c r="R4" s="18">
        <v>15000000000</v>
      </c>
      <c r="S4" s="19">
        <v>15000000000</v>
      </c>
    </row>
    <row r="5" spans="1:19" ht="15">
      <c r="A5" s="16">
        <v>40907</v>
      </c>
      <c r="B5" s="17" t="s">
        <v>7328</v>
      </c>
      <c r="C5" s="17" t="s">
        <v>7329</v>
      </c>
      <c r="D5" s="17" t="s">
        <v>7231</v>
      </c>
      <c r="E5" s="17" t="s">
        <v>7330</v>
      </c>
      <c r="F5" s="17" t="s">
        <v>7331</v>
      </c>
      <c r="G5" s="18">
        <v>1</v>
      </c>
      <c r="H5" s="17" t="s">
        <v>3894</v>
      </c>
      <c r="I5" s="16">
        <v>39945</v>
      </c>
      <c r="J5" s="17" t="s">
        <v>7312</v>
      </c>
      <c r="K5" s="17" t="s">
        <v>7313</v>
      </c>
      <c r="L5" s="17" t="s">
        <v>24</v>
      </c>
      <c r="M5" s="17" t="s">
        <v>7314</v>
      </c>
      <c r="N5" s="17" t="s">
        <v>7315</v>
      </c>
      <c r="O5" s="17"/>
      <c r="P5" s="16"/>
      <c r="Q5" s="16">
        <v>43569</v>
      </c>
      <c r="R5" s="18">
        <v>2275326086</v>
      </c>
      <c r="S5" s="19">
        <v>2275326086</v>
      </c>
    </row>
    <row r="6" spans="1:19" ht="15">
      <c r="A6" s="16">
        <v>40907</v>
      </c>
      <c r="B6" s="17" t="s">
        <v>7321</v>
      </c>
      <c r="C6" s="17" t="s">
        <v>7322</v>
      </c>
      <c r="D6" s="17" t="s">
        <v>7233</v>
      </c>
      <c r="E6" s="17" t="s">
        <v>7332</v>
      </c>
      <c r="F6" s="17" t="s">
        <v>7333</v>
      </c>
      <c r="G6" s="18">
        <v>100000</v>
      </c>
      <c r="H6" s="17" t="s">
        <v>4177</v>
      </c>
      <c r="I6" s="16">
        <v>40077</v>
      </c>
      <c r="J6" s="17" t="s">
        <v>7312</v>
      </c>
      <c r="K6" s="17" t="s">
        <v>7313</v>
      </c>
      <c r="L6" s="17" t="s">
        <v>24</v>
      </c>
      <c r="M6" s="17" t="s">
        <v>7314</v>
      </c>
      <c r="N6" s="17" t="s">
        <v>7315</v>
      </c>
      <c r="O6" s="17"/>
      <c r="P6" s="16"/>
      <c r="Q6" s="16">
        <v>42131</v>
      </c>
      <c r="R6" s="18">
        <v>200</v>
      </c>
      <c r="S6" s="19">
        <v>20000000</v>
      </c>
    </row>
    <row r="7" spans="1:19" ht="15">
      <c r="A7" s="16">
        <v>40907</v>
      </c>
      <c r="B7" s="17" t="s">
        <v>7334</v>
      </c>
      <c r="C7" s="17" t="s">
        <v>7335</v>
      </c>
      <c r="D7" s="17" t="s">
        <v>7235</v>
      </c>
      <c r="E7" s="17" t="s">
        <v>7336</v>
      </c>
      <c r="F7" s="17" t="s">
        <v>7337</v>
      </c>
      <c r="G7" s="18">
        <v>100000</v>
      </c>
      <c r="H7" s="17" t="s">
        <v>3894</v>
      </c>
      <c r="I7" s="16">
        <v>40231</v>
      </c>
      <c r="J7" s="17" t="s">
        <v>7312</v>
      </c>
      <c r="K7" s="17" t="s">
        <v>7313</v>
      </c>
      <c r="L7" s="17" t="s">
        <v>24</v>
      </c>
      <c r="M7" s="17" t="s">
        <v>7314</v>
      </c>
      <c r="N7" s="17" t="s">
        <v>7315</v>
      </c>
      <c r="O7" s="17"/>
      <c r="P7" s="16"/>
      <c r="Q7" s="16">
        <v>43858</v>
      </c>
      <c r="R7" s="18">
        <v>70965</v>
      </c>
      <c r="S7" s="19">
        <v>7096500000</v>
      </c>
    </row>
    <row r="8" spans="1:19" ht="15">
      <c r="A8" s="16">
        <v>40907</v>
      </c>
      <c r="B8" s="17" t="s">
        <v>7338</v>
      </c>
      <c r="C8" s="17" t="s">
        <v>7339</v>
      </c>
      <c r="D8" s="17" t="s">
        <v>7239</v>
      </c>
      <c r="E8" s="17" t="s">
        <v>7340</v>
      </c>
      <c r="F8" s="17" t="s">
        <v>7341</v>
      </c>
      <c r="G8" s="18">
        <v>100000</v>
      </c>
      <c r="H8" s="17" t="s">
        <v>3894</v>
      </c>
      <c r="I8" s="16">
        <v>40289</v>
      </c>
      <c r="J8" s="17" t="s">
        <v>7312</v>
      </c>
      <c r="K8" s="17" t="s">
        <v>7313</v>
      </c>
      <c r="L8" s="17" t="s">
        <v>24</v>
      </c>
      <c r="M8" s="17" t="s">
        <v>7314</v>
      </c>
      <c r="N8" s="17" t="s">
        <v>7315</v>
      </c>
      <c r="O8" s="17"/>
      <c r="P8" s="16"/>
      <c r="Q8" s="16">
        <v>43898</v>
      </c>
      <c r="R8" s="18">
        <v>50000</v>
      </c>
      <c r="S8" s="19">
        <v>5000000000</v>
      </c>
    </row>
    <row r="9" spans="1:19" ht="15">
      <c r="A9" s="16">
        <v>40907</v>
      </c>
      <c r="B9" s="17" t="s">
        <v>7338</v>
      </c>
      <c r="C9" s="17" t="s">
        <v>7339</v>
      </c>
      <c r="D9" s="17" t="s">
        <v>7241</v>
      </c>
      <c r="E9" s="17" t="s">
        <v>7342</v>
      </c>
      <c r="F9" s="17" t="s">
        <v>7343</v>
      </c>
      <c r="G9" s="18">
        <v>100000</v>
      </c>
      <c r="H9" s="17" t="s">
        <v>3894</v>
      </c>
      <c r="I9" s="16">
        <v>40289</v>
      </c>
      <c r="J9" s="17" t="s">
        <v>7312</v>
      </c>
      <c r="K9" s="17" t="s">
        <v>7313</v>
      </c>
      <c r="L9" s="17" t="s">
        <v>24</v>
      </c>
      <c r="M9" s="17" t="s">
        <v>7314</v>
      </c>
      <c r="N9" s="17" t="s">
        <v>7315</v>
      </c>
      <c r="O9" s="17"/>
      <c r="P9" s="16"/>
      <c r="Q9" s="16">
        <v>43898</v>
      </c>
      <c r="R9" s="18">
        <v>23600</v>
      </c>
      <c r="S9" s="19">
        <v>2360000000</v>
      </c>
    </row>
    <row r="10" spans="1:19" ht="15">
      <c r="A10" s="16">
        <v>40907</v>
      </c>
      <c r="B10" s="17" t="s">
        <v>7344</v>
      </c>
      <c r="C10" s="17" t="s">
        <v>7345</v>
      </c>
      <c r="D10" s="17" t="s">
        <v>7247</v>
      </c>
      <c r="E10" s="17" t="s">
        <v>7346</v>
      </c>
      <c r="F10" s="17" t="s">
        <v>7347</v>
      </c>
      <c r="G10" s="18">
        <v>1</v>
      </c>
      <c r="H10" s="17" t="s">
        <v>3894</v>
      </c>
      <c r="I10" s="16">
        <v>40302</v>
      </c>
      <c r="J10" s="17" t="s">
        <v>7312</v>
      </c>
      <c r="K10" s="17" t="s">
        <v>7313</v>
      </c>
      <c r="L10" s="17" t="s">
        <v>24</v>
      </c>
      <c r="M10" s="17" t="s">
        <v>7314</v>
      </c>
      <c r="N10" s="17" t="s">
        <v>7315</v>
      </c>
      <c r="O10" s="17"/>
      <c r="P10" s="16"/>
      <c r="Q10" s="16">
        <v>43830</v>
      </c>
      <c r="R10" s="18">
        <v>3500000000</v>
      </c>
      <c r="S10" s="19">
        <v>3500000000</v>
      </c>
    </row>
    <row r="11" spans="1:19" ht="15">
      <c r="A11" s="16">
        <v>40907</v>
      </c>
      <c r="B11" s="17" t="s">
        <v>7344</v>
      </c>
      <c r="C11" s="17" t="s">
        <v>7345</v>
      </c>
      <c r="D11" s="17" t="s">
        <v>7249</v>
      </c>
      <c r="E11" s="17" t="s">
        <v>7348</v>
      </c>
      <c r="F11" s="17" t="s">
        <v>7349</v>
      </c>
      <c r="G11" s="18">
        <v>1</v>
      </c>
      <c r="H11" s="17" t="s">
        <v>3894</v>
      </c>
      <c r="I11" s="16">
        <v>40302</v>
      </c>
      <c r="J11" s="17" t="s">
        <v>7312</v>
      </c>
      <c r="K11" s="17" t="s">
        <v>7313</v>
      </c>
      <c r="L11" s="17" t="s">
        <v>24</v>
      </c>
      <c r="M11" s="17" t="s">
        <v>7314</v>
      </c>
      <c r="N11" s="17" t="s">
        <v>7315</v>
      </c>
      <c r="O11" s="17"/>
      <c r="P11" s="16"/>
      <c r="Q11" s="16">
        <v>43830</v>
      </c>
      <c r="R11" s="18">
        <v>1500000000</v>
      </c>
      <c r="S11" s="19">
        <v>1500000000</v>
      </c>
    </row>
    <row r="12" spans="1:19" ht="15">
      <c r="A12" s="16">
        <v>40907</v>
      </c>
      <c r="B12" s="17" t="s">
        <v>7308</v>
      </c>
      <c r="C12" s="17" t="s">
        <v>7309</v>
      </c>
      <c r="D12" s="17" t="s">
        <v>7258</v>
      </c>
      <c r="E12" s="17" t="s">
        <v>7350</v>
      </c>
      <c r="F12" s="17" t="s">
        <v>7351</v>
      </c>
      <c r="G12" s="18">
        <v>1000</v>
      </c>
      <c r="H12" s="17" t="s">
        <v>3894</v>
      </c>
      <c r="I12" s="16">
        <v>40332</v>
      </c>
      <c r="J12" s="17" t="s">
        <v>7312</v>
      </c>
      <c r="K12" s="17" t="s">
        <v>7313</v>
      </c>
      <c r="L12" s="17" t="s">
        <v>24</v>
      </c>
      <c r="M12" s="17" t="s">
        <v>7314</v>
      </c>
      <c r="N12" s="17" t="s">
        <v>7315</v>
      </c>
      <c r="O12" s="17"/>
      <c r="P12" s="16"/>
      <c r="Q12" s="16">
        <v>43921</v>
      </c>
      <c r="R12" s="18">
        <v>4340000</v>
      </c>
      <c r="S12" s="19">
        <v>4340000000</v>
      </c>
    </row>
    <row r="13" spans="1:19" ht="15">
      <c r="A13" s="16">
        <v>40907</v>
      </c>
      <c r="B13" s="17" t="s">
        <v>7308</v>
      </c>
      <c r="C13" s="17" t="s">
        <v>7309</v>
      </c>
      <c r="D13" s="17" t="s">
        <v>7260</v>
      </c>
      <c r="E13" s="17" t="s">
        <v>7352</v>
      </c>
      <c r="F13" s="17" t="s">
        <v>7353</v>
      </c>
      <c r="G13" s="18">
        <v>1000</v>
      </c>
      <c r="H13" s="17" t="s">
        <v>3894</v>
      </c>
      <c r="I13" s="16">
        <v>40332</v>
      </c>
      <c r="J13" s="17" t="s">
        <v>7312</v>
      </c>
      <c r="K13" s="17" t="s">
        <v>7313</v>
      </c>
      <c r="L13" s="17" t="s">
        <v>24</v>
      </c>
      <c r="M13" s="17" t="s">
        <v>7314</v>
      </c>
      <c r="N13" s="17" t="s">
        <v>7315</v>
      </c>
      <c r="O13" s="17"/>
      <c r="P13" s="16"/>
      <c r="Q13" s="16">
        <v>43921</v>
      </c>
      <c r="R13" s="18">
        <v>1300000</v>
      </c>
      <c r="S13" s="19">
        <v>1300000000</v>
      </c>
    </row>
    <row r="14" spans="1:19" ht="15">
      <c r="A14" s="16">
        <v>40907</v>
      </c>
      <c r="B14" s="17" t="s">
        <v>7308</v>
      </c>
      <c r="C14" s="17" t="s">
        <v>7309</v>
      </c>
      <c r="D14" s="17" t="s">
        <v>7256</v>
      </c>
      <c r="E14" s="17" t="s">
        <v>7354</v>
      </c>
      <c r="F14" s="17" t="s">
        <v>7355</v>
      </c>
      <c r="G14" s="18">
        <v>1000</v>
      </c>
      <c r="H14" s="17" t="s">
        <v>3894</v>
      </c>
      <c r="I14" s="16">
        <v>40332</v>
      </c>
      <c r="J14" s="17" t="s">
        <v>7312</v>
      </c>
      <c r="K14" s="17" t="s">
        <v>7313</v>
      </c>
      <c r="L14" s="17" t="s">
        <v>24</v>
      </c>
      <c r="M14" s="17" t="s">
        <v>7314</v>
      </c>
      <c r="N14" s="17" t="s">
        <v>7315</v>
      </c>
      <c r="O14" s="17"/>
      <c r="P14" s="16"/>
      <c r="Q14" s="16">
        <v>43921</v>
      </c>
      <c r="R14" s="18">
        <v>10000</v>
      </c>
      <c r="S14" s="19">
        <v>10000000</v>
      </c>
    </row>
    <row r="15" spans="1:19" ht="15">
      <c r="A15" s="16">
        <v>40907</v>
      </c>
      <c r="B15" s="17" t="s">
        <v>7356</v>
      </c>
      <c r="C15" s="17" t="s">
        <v>7357</v>
      </c>
      <c r="D15" s="17" t="s">
        <v>7243</v>
      </c>
      <c r="E15" s="17" t="s">
        <v>7358</v>
      </c>
      <c r="F15" s="17" t="s">
        <v>7359</v>
      </c>
      <c r="G15" s="18">
        <v>1000000</v>
      </c>
      <c r="H15" s="17" t="s">
        <v>3894</v>
      </c>
      <c r="I15" s="16">
        <v>40332</v>
      </c>
      <c r="J15" s="17" t="s">
        <v>7312</v>
      </c>
      <c r="K15" s="17" t="s">
        <v>7313</v>
      </c>
      <c r="L15" s="17" t="s">
        <v>24</v>
      </c>
      <c r="M15" s="17" t="s">
        <v>7314</v>
      </c>
      <c r="N15" s="17" t="s">
        <v>7315</v>
      </c>
      <c r="O15" s="17"/>
      <c r="P15" s="16"/>
      <c r="Q15" s="16">
        <v>43914</v>
      </c>
      <c r="R15" s="18">
        <v>3500</v>
      </c>
      <c r="S15" s="19">
        <v>3500000000</v>
      </c>
    </row>
    <row r="16" spans="1:19" ht="15">
      <c r="A16" s="16">
        <v>40907</v>
      </c>
      <c r="B16" s="17" t="s">
        <v>7356</v>
      </c>
      <c r="C16" s="17" t="s">
        <v>7357</v>
      </c>
      <c r="D16" s="17" t="s">
        <v>7245</v>
      </c>
      <c r="E16" s="17" t="s">
        <v>7360</v>
      </c>
      <c r="F16" s="17" t="s">
        <v>7361</v>
      </c>
      <c r="G16" s="18">
        <v>1000000</v>
      </c>
      <c r="H16" s="17" t="s">
        <v>3894</v>
      </c>
      <c r="I16" s="16">
        <v>40332</v>
      </c>
      <c r="J16" s="17" t="s">
        <v>7312</v>
      </c>
      <c r="K16" s="17" t="s">
        <v>7313</v>
      </c>
      <c r="L16" s="17" t="s">
        <v>24</v>
      </c>
      <c r="M16" s="17" t="s">
        <v>7314</v>
      </c>
      <c r="N16" s="17" t="s">
        <v>7315</v>
      </c>
      <c r="O16" s="17"/>
      <c r="P16" s="16"/>
      <c r="Q16" s="16">
        <v>43914</v>
      </c>
      <c r="R16" s="18">
        <v>1500</v>
      </c>
      <c r="S16" s="19">
        <v>1500000000</v>
      </c>
    </row>
    <row r="17" spans="1:19" ht="15">
      <c r="A17" s="16">
        <v>40907</v>
      </c>
      <c r="B17" s="17" t="s">
        <v>7362</v>
      </c>
      <c r="C17" s="17" t="s">
        <v>7363</v>
      </c>
      <c r="D17" s="17" t="s">
        <v>7262</v>
      </c>
      <c r="E17" s="17" t="s">
        <v>7364</v>
      </c>
      <c r="F17" s="17" t="s">
        <v>7365</v>
      </c>
      <c r="G17" s="18">
        <v>1000000</v>
      </c>
      <c r="H17" s="17" t="s">
        <v>3894</v>
      </c>
      <c r="I17" s="16">
        <v>40339</v>
      </c>
      <c r="J17" s="17" t="s">
        <v>7312</v>
      </c>
      <c r="K17" s="17" t="s">
        <v>7313</v>
      </c>
      <c r="L17" s="17" t="s">
        <v>24</v>
      </c>
      <c r="M17" s="17" t="s">
        <v>7314</v>
      </c>
      <c r="N17" s="17" t="s">
        <v>7315</v>
      </c>
      <c r="O17" s="17"/>
      <c r="P17" s="16"/>
      <c r="Q17" s="16">
        <v>43967</v>
      </c>
      <c r="R17" s="18">
        <v>2800</v>
      </c>
      <c r="S17" s="19">
        <v>2800000000</v>
      </c>
    </row>
    <row r="18" spans="1:19" ht="15">
      <c r="A18" s="16">
        <v>40907</v>
      </c>
      <c r="B18" s="17" t="s">
        <v>7362</v>
      </c>
      <c r="C18" s="17" t="s">
        <v>7363</v>
      </c>
      <c r="D18" s="17" t="s">
        <v>7264</v>
      </c>
      <c r="E18" s="17" t="s">
        <v>7366</v>
      </c>
      <c r="F18" s="17" t="s">
        <v>7367</v>
      </c>
      <c r="G18" s="18">
        <v>1000000</v>
      </c>
      <c r="H18" s="17" t="s">
        <v>3894</v>
      </c>
      <c r="I18" s="16">
        <v>40339</v>
      </c>
      <c r="J18" s="17" t="s">
        <v>7312</v>
      </c>
      <c r="K18" s="17" t="s">
        <v>7313</v>
      </c>
      <c r="L18" s="17" t="s">
        <v>24</v>
      </c>
      <c r="M18" s="17" t="s">
        <v>7314</v>
      </c>
      <c r="N18" s="17" t="s">
        <v>7315</v>
      </c>
      <c r="O18" s="17"/>
      <c r="P18" s="16"/>
      <c r="Q18" s="16">
        <v>43967</v>
      </c>
      <c r="R18" s="18">
        <v>1200</v>
      </c>
      <c r="S18" s="19">
        <v>1200000000</v>
      </c>
    </row>
    <row r="19" spans="1:19" ht="15">
      <c r="A19" s="16">
        <v>40907</v>
      </c>
      <c r="B19" s="17" t="s">
        <v>7368</v>
      </c>
      <c r="C19" s="17" t="s">
        <v>7369</v>
      </c>
      <c r="D19" s="17" t="s">
        <v>7266</v>
      </c>
      <c r="E19" s="17" t="s">
        <v>7370</v>
      </c>
      <c r="F19" s="17" t="s">
        <v>7371</v>
      </c>
      <c r="G19" s="18">
        <v>1000</v>
      </c>
      <c r="H19" s="17" t="s">
        <v>3894</v>
      </c>
      <c r="I19" s="16">
        <v>40354</v>
      </c>
      <c r="J19" s="17" t="s">
        <v>7312</v>
      </c>
      <c r="K19" s="17" t="s">
        <v>7313</v>
      </c>
      <c r="L19" s="17" t="s">
        <v>24</v>
      </c>
      <c r="M19" s="17" t="s">
        <v>7314</v>
      </c>
      <c r="N19" s="17" t="s">
        <v>7315</v>
      </c>
      <c r="O19" s="17"/>
      <c r="P19" s="16"/>
      <c r="Q19" s="16">
        <v>43979</v>
      </c>
      <c r="R19" s="18">
        <v>4550000</v>
      </c>
      <c r="S19" s="19">
        <v>4550000000</v>
      </c>
    </row>
    <row r="20" spans="1:19" ht="15">
      <c r="A20" s="16">
        <v>40907</v>
      </c>
      <c r="B20" s="17" t="s">
        <v>7368</v>
      </c>
      <c r="C20" s="17" t="s">
        <v>7369</v>
      </c>
      <c r="D20" s="17" t="s">
        <v>7268</v>
      </c>
      <c r="E20" s="17" t="s">
        <v>7372</v>
      </c>
      <c r="F20" s="17" t="s">
        <v>7373</v>
      </c>
      <c r="G20" s="18">
        <v>1000</v>
      </c>
      <c r="H20" s="17" t="s">
        <v>3894</v>
      </c>
      <c r="I20" s="16">
        <v>40354</v>
      </c>
      <c r="J20" s="17" t="s">
        <v>7312</v>
      </c>
      <c r="K20" s="17" t="s">
        <v>7313</v>
      </c>
      <c r="L20" s="17" t="s">
        <v>24</v>
      </c>
      <c r="M20" s="17" t="s">
        <v>7314</v>
      </c>
      <c r="N20" s="17" t="s">
        <v>7315</v>
      </c>
      <c r="O20" s="17"/>
      <c r="P20" s="16"/>
      <c r="Q20" s="16">
        <v>43979</v>
      </c>
      <c r="R20" s="18">
        <v>1956000</v>
      </c>
      <c r="S20" s="19">
        <v>1956000000</v>
      </c>
    </row>
    <row r="21" spans="1:19" ht="15">
      <c r="A21" s="16">
        <v>40907</v>
      </c>
      <c r="B21" s="17" t="s">
        <v>7374</v>
      </c>
      <c r="C21" s="17" t="s">
        <v>7375</v>
      </c>
      <c r="D21" s="17" t="s">
        <v>7250</v>
      </c>
      <c r="E21" s="17" t="s">
        <v>7376</v>
      </c>
      <c r="F21" s="17" t="s">
        <v>7377</v>
      </c>
      <c r="G21" s="18">
        <v>10000000</v>
      </c>
      <c r="H21" s="17" t="s">
        <v>3894</v>
      </c>
      <c r="I21" s="16">
        <v>40386</v>
      </c>
      <c r="J21" s="17" t="s">
        <v>7312</v>
      </c>
      <c r="K21" s="17" t="s">
        <v>7313</v>
      </c>
      <c r="L21" s="17" t="s">
        <v>24</v>
      </c>
      <c r="M21" s="17" t="s">
        <v>7314</v>
      </c>
      <c r="N21" s="17" t="s">
        <v>7315</v>
      </c>
      <c r="O21" s="17"/>
      <c r="P21" s="16"/>
      <c r="Q21" s="16">
        <v>43265</v>
      </c>
      <c r="R21" s="18">
        <v>380</v>
      </c>
      <c r="S21" s="19">
        <v>3800000000</v>
      </c>
    </row>
    <row r="22" spans="1:19" ht="15">
      <c r="A22" s="16">
        <v>40907</v>
      </c>
      <c r="B22" s="17" t="s">
        <v>7374</v>
      </c>
      <c r="C22" s="17" t="s">
        <v>7375</v>
      </c>
      <c r="D22" s="17" t="s">
        <v>7252</v>
      </c>
      <c r="E22" s="17" t="s">
        <v>7378</v>
      </c>
      <c r="F22" s="17" t="s">
        <v>7379</v>
      </c>
      <c r="G22" s="18">
        <v>10000000</v>
      </c>
      <c r="H22" s="17" t="s">
        <v>3894</v>
      </c>
      <c r="I22" s="16">
        <v>40386</v>
      </c>
      <c r="J22" s="17" t="s">
        <v>7312</v>
      </c>
      <c r="K22" s="17" t="s">
        <v>7313</v>
      </c>
      <c r="L22" s="17" t="s">
        <v>24</v>
      </c>
      <c r="M22" s="17" t="s">
        <v>7314</v>
      </c>
      <c r="N22" s="17" t="s">
        <v>7315</v>
      </c>
      <c r="O22" s="17"/>
      <c r="P22" s="16"/>
      <c r="Q22" s="16">
        <v>43265</v>
      </c>
      <c r="R22" s="18">
        <v>300</v>
      </c>
      <c r="S22" s="19">
        <v>3000000000</v>
      </c>
    </row>
    <row r="23" spans="1:19" ht="15">
      <c r="A23" s="16">
        <v>40907</v>
      </c>
      <c r="B23" s="17" t="s">
        <v>7380</v>
      </c>
      <c r="C23" s="17" t="s">
        <v>7381</v>
      </c>
      <c r="D23" s="17" t="s">
        <v>7254</v>
      </c>
      <c r="E23" s="17" t="s">
        <v>7382</v>
      </c>
      <c r="F23" s="17" t="s">
        <v>7383</v>
      </c>
      <c r="G23" s="18">
        <v>1000</v>
      </c>
      <c r="H23" s="17" t="s">
        <v>3894</v>
      </c>
      <c r="I23" s="16">
        <v>40408</v>
      </c>
      <c r="J23" s="17" t="s">
        <v>7312</v>
      </c>
      <c r="K23" s="17" t="s">
        <v>7313</v>
      </c>
      <c r="L23" s="17" t="s">
        <v>24</v>
      </c>
      <c r="M23" s="17" t="s">
        <v>7314</v>
      </c>
      <c r="N23" s="17" t="s">
        <v>7315</v>
      </c>
      <c r="O23" s="17"/>
      <c r="P23" s="16"/>
      <c r="Q23" s="16">
        <v>42945</v>
      </c>
      <c r="R23" s="18">
        <v>250000</v>
      </c>
      <c r="S23" s="19">
        <v>250000000</v>
      </c>
    </row>
    <row r="24" spans="1:19" ht="15">
      <c r="A24" s="16">
        <v>40907</v>
      </c>
      <c r="B24" s="17" t="s">
        <v>7384</v>
      </c>
      <c r="C24" s="17" t="s">
        <v>7385</v>
      </c>
      <c r="D24" s="17" t="s">
        <v>7286</v>
      </c>
      <c r="E24" s="17" t="s">
        <v>7386</v>
      </c>
      <c r="F24" s="17" t="s">
        <v>7387</v>
      </c>
      <c r="G24" s="18">
        <v>1000000</v>
      </c>
      <c r="H24" s="17" t="s">
        <v>3894</v>
      </c>
      <c r="I24" s="16">
        <v>40871</v>
      </c>
      <c r="J24" s="17" t="s">
        <v>7312</v>
      </c>
      <c r="K24" s="17" t="s">
        <v>7313</v>
      </c>
      <c r="L24" s="17" t="s">
        <v>24</v>
      </c>
      <c r="M24" s="17" t="s">
        <v>7314</v>
      </c>
      <c r="N24" s="17" t="s">
        <v>7315</v>
      </c>
      <c r="O24" s="17"/>
      <c r="P24" s="16"/>
      <c r="Q24" s="16">
        <v>43055</v>
      </c>
      <c r="R24" s="18">
        <v>85</v>
      </c>
      <c r="S24" s="19">
        <v>85000000</v>
      </c>
    </row>
    <row r="25" spans="1:19" ht="15">
      <c r="A25" s="16">
        <v>40907</v>
      </c>
      <c r="B25" s="17" t="s">
        <v>7388</v>
      </c>
      <c r="C25" s="17" t="s">
        <v>7389</v>
      </c>
      <c r="D25" s="17" t="s">
        <v>7288</v>
      </c>
      <c r="E25" s="17" t="s">
        <v>7390</v>
      </c>
      <c r="F25" s="17" t="s">
        <v>7391</v>
      </c>
      <c r="G25" s="18">
        <v>2000000000</v>
      </c>
      <c r="H25" s="17" t="s">
        <v>3894</v>
      </c>
      <c r="I25" s="16">
        <v>40890</v>
      </c>
      <c r="J25" s="17" t="s">
        <v>7312</v>
      </c>
      <c r="K25" s="17" t="s">
        <v>7313</v>
      </c>
      <c r="L25" s="17" t="s">
        <v>24</v>
      </c>
      <c r="M25" s="17" t="s">
        <v>7314</v>
      </c>
      <c r="N25" s="17" t="s">
        <v>7315</v>
      </c>
      <c r="O25" s="17"/>
      <c r="P25" s="16"/>
      <c r="Q25" s="16">
        <v>44179</v>
      </c>
      <c r="R25" s="18">
        <v>1</v>
      </c>
      <c r="S25" s="19">
        <v>2000000000</v>
      </c>
    </row>
    <row r="26" spans="1:19" ht="15">
      <c r="A26" s="16">
        <v>40907</v>
      </c>
      <c r="B26" s="17" t="s">
        <v>7388</v>
      </c>
      <c r="C26" s="17" t="s">
        <v>7389</v>
      </c>
      <c r="D26" s="17" t="s">
        <v>7290</v>
      </c>
      <c r="E26" s="17" t="s">
        <v>7392</v>
      </c>
      <c r="F26" s="17" t="s">
        <v>7393</v>
      </c>
      <c r="G26" s="18">
        <v>2000000000</v>
      </c>
      <c r="H26" s="17" t="s">
        <v>3894</v>
      </c>
      <c r="I26" s="16">
        <v>40890</v>
      </c>
      <c r="J26" s="17" t="s">
        <v>7312</v>
      </c>
      <c r="K26" s="17" t="s">
        <v>7313</v>
      </c>
      <c r="L26" s="17" t="s">
        <v>24</v>
      </c>
      <c r="M26" s="17" t="s">
        <v>7314</v>
      </c>
      <c r="N26" s="17" t="s">
        <v>7315</v>
      </c>
      <c r="O26" s="17"/>
      <c r="P26" s="16"/>
      <c r="Q26" s="16">
        <v>44179</v>
      </c>
      <c r="R26" s="18">
        <v>1</v>
      </c>
      <c r="S26" s="19">
        <v>2000000000</v>
      </c>
    </row>
    <row r="27" spans="1:19" ht="15">
      <c r="A27" s="16">
        <v>40907</v>
      </c>
      <c r="B27" s="17" t="s">
        <v>7388</v>
      </c>
      <c r="C27" s="17" t="s">
        <v>7389</v>
      </c>
      <c r="D27" s="17" t="s">
        <v>7292</v>
      </c>
      <c r="E27" s="17" t="s">
        <v>7394</v>
      </c>
      <c r="F27" s="17" t="s">
        <v>7395</v>
      </c>
      <c r="G27" s="18">
        <v>2000000000</v>
      </c>
      <c r="H27" s="17" t="s">
        <v>3894</v>
      </c>
      <c r="I27" s="16">
        <v>40890</v>
      </c>
      <c r="J27" s="17" t="s">
        <v>7312</v>
      </c>
      <c r="K27" s="17" t="s">
        <v>7313</v>
      </c>
      <c r="L27" s="17" t="s">
        <v>24</v>
      </c>
      <c r="M27" s="17" t="s">
        <v>7314</v>
      </c>
      <c r="N27" s="17" t="s">
        <v>7315</v>
      </c>
      <c r="O27" s="17"/>
      <c r="P27" s="16"/>
      <c r="Q27" s="16">
        <v>44179</v>
      </c>
      <c r="R27" s="18">
        <v>1</v>
      </c>
      <c r="S27" s="19">
        <v>2000000000</v>
      </c>
    </row>
    <row r="28" spans="1:19" ht="15">
      <c r="A28" s="16">
        <v>40907</v>
      </c>
      <c r="B28" s="17" t="s">
        <v>7388</v>
      </c>
      <c r="C28" s="17" t="s">
        <v>7389</v>
      </c>
      <c r="D28" s="17" t="s">
        <v>7294</v>
      </c>
      <c r="E28" s="17" t="s">
        <v>7396</v>
      </c>
      <c r="F28" s="17" t="s">
        <v>7397</v>
      </c>
      <c r="G28" s="18">
        <v>2000000000</v>
      </c>
      <c r="H28" s="17" t="s">
        <v>3894</v>
      </c>
      <c r="I28" s="16">
        <v>40890</v>
      </c>
      <c r="J28" s="17" t="s">
        <v>7312</v>
      </c>
      <c r="K28" s="17" t="s">
        <v>7313</v>
      </c>
      <c r="L28" s="17" t="s">
        <v>24</v>
      </c>
      <c r="M28" s="17" t="s">
        <v>7314</v>
      </c>
      <c r="N28" s="17" t="s">
        <v>7315</v>
      </c>
      <c r="O28" s="17"/>
      <c r="P28" s="16"/>
      <c r="Q28" s="16">
        <v>44179</v>
      </c>
      <c r="R28" s="18">
        <v>1</v>
      </c>
      <c r="S28" s="19">
        <v>2000000000</v>
      </c>
    </row>
    <row r="29" spans="1:19" ht="15">
      <c r="A29" s="16">
        <v>40907</v>
      </c>
      <c r="B29" s="17" t="s">
        <v>7388</v>
      </c>
      <c r="C29" s="17" t="s">
        <v>7389</v>
      </c>
      <c r="D29" s="17" t="s">
        <v>7296</v>
      </c>
      <c r="E29" s="17" t="s">
        <v>7398</v>
      </c>
      <c r="F29" s="17" t="s">
        <v>7399</v>
      </c>
      <c r="G29" s="18">
        <v>2000000000</v>
      </c>
      <c r="H29" s="17" t="s">
        <v>3894</v>
      </c>
      <c r="I29" s="16">
        <v>40890</v>
      </c>
      <c r="J29" s="17" t="s">
        <v>7312</v>
      </c>
      <c r="K29" s="17" t="s">
        <v>7313</v>
      </c>
      <c r="L29" s="17" t="s">
        <v>24</v>
      </c>
      <c r="M29" s="17" t="s">
        <v>7314</v>
      </c>
      <c r="N29" s="17" t="s">
        <v>7315</v>
      </c>
      <c r="O29" s="17"/>
      <c r="P29" s="16"/>
      <c r="Q29" s="16">
        <v>44179</v>
      </c>
      <c r="R29" s="18">
        <v>1</v>
      </c>
      <c r="S29" s="19">
        <v>2000000000</v>
      </c>
    </row>
    <row r="30" spans="1:19" ht="15">
      <c r="A30" s="16">
        <v>40907</v>
      </c>
      <c r="B30" s="17" t="s">
        <v>7388</v>
      </c>
      <c r="C30" s="17" t="s">
        <v>7389</v>
      </c>
      <c r="D30" s="17" t="s">
        <v>7298</v>
      </c>
      <c r="E30" s="17" t="s">
        <v>7400</v>
      </c>
      <c r="F30" s="17" t="s">
        <v>7401</v>
      </c>
      <c r="G30" s="18">
        <v>2000000000</v>
      </c>
      <c r="H30" s="17" t="s">
        <v>3894</v>
      </c>
      <c r="I30" s="16">
        <v>40890</v>
      </c>
      <c r="J30" s="17" t="s">
        <v>7312</v>
      </c>
      <c r="K30" s="17" t="s">
        <v>7313</v>
      </c>
      <c r="L30" s="17" t="s">
        <v>24</v>
      </c>
      <c r="M30" s="17" t="s">
        <v>7314</v>
      </c>
      <c r="N30" s="17" t="s">
        <v>7315</v>
      </c>
      <c r="O30" s="17"/>
      <c r="P30" s="16"/>
      <c r="Q30" s="16">
        <v>44179</v>
      </c>
      <c r="R30" s="18">
        <v>1</v>
      </c>
      <c r="S30" s="19">
        <v>2000000000</v>
      </c>
    </row>
    <row r="31" spans="1:19" ht="15">
      <c r="A31" s="16">
        <v>40907</v>
      </c>
      <c r="B31" s="17" t="s">
        <v>7388</v>
      </c>
      <c r="C31" s="17" t="s">
        <v>7389</v>
      </c>
      <c r="D31" s="17" t="s">
        <v>7299</v>
      </c>
      <c r="E31" s="17" t="s">
        <v>7402</v>
      </c>
      <c r="F31" s="17" t="s">
        <v>7403</v>
      </c>
      <c r="G31" s="18">
        <v>2000000000</v>
      </c>
      <c r="H31" s="17" t="s">
        <v>3894</v>
      </c>
      <c r="I31" s="16">
        <v>40890</v>
      </c>
      <c r="J31" s="17" t="s">
        <v>7312</v>
      </c>
      <c r="K31" s="17" t="s">
        <v>7313</v>
      </c>
      <c r="L31" s="17" t="s">
        <v>24</v>
      </c>
      <c r="M31" s="17" t="s">
        <v>7314</v>
      </c>
      <c r="N31" s="17" t="s">
        <v>7315</v>
      </c>
      <c r="O31" s="17"/>
      <c r="P31" s="16"/>
      <c r="Q31" s="16">
        <v>44179</v>
      </c>
      <c r="R31" s="18">
        <v>1</v>
      </c>
      <c r="S31" s="19">
        <v>2000000000</v>
      </c>
    </row>
    <row r="32" spans="1:19" ht="15">
      <c r="A32" s="16">
        <v>40907</v>
      </c>
      <c r="B32" s="17" t="s">
        <v>7384</v>
      </c>
      <c r="C32" s="17" t="s">
        <v>7385</v>
      </c>
      <c r="D32" s="17" t="s">
        <v>7301</v>
      </c>
      <c r="E32" s="17" t="s">
        <v>7404</v>
      </c>
      <c r="F32" s="17" t="s">
        <v>7405</v>
      </c>
      <c r="G32" s="18">
        <v>1000000</v>
      </c>
      <c r="H32" s="17" t="s">
        <v>3894</v>
      </c>
      <c r="I32" s="16">
        <v>40896</v>
      </c>
      <c r="J32" s="17" t="s">
        <v>7312</v>
      </c>
      <c r="K32" s="17" t="s">
        <v>7313</v>
      </c>
      <c r="L32" s="17" t="s">
        <v>24</v>
      </c>
      <c r="M32" s="17" t="s">
        <v>7314</v>
      </c>
      <c r="N32" s="17" t="s">
        <v>7315</v>
      </c>
      <c r="O32" s="17"/>
      <c r="P32" s="16"/>
      <c r="Q32" s="16">
        <v>43055</v>
      </c>
      <c r="R32" s="18">
        <v>316</v>
      </c>
      <c r="S32" s="19">
        <v>316000000</v>
      </c>
    </row>
    <row r="33" spans="1:19" ht="15">
      <c r="A33" s="16">
        <v>40907</v>
      </c>
      <c r="B33" s="17" t="s">
        <v>7406</v>
      </c>
      <c r="C33" s="17" t="s">
        <v>7407</v>
      </c>
      <c r="D33" s="17" t="s">
        <v>7408</v>
      </c>
      <c r="E33" s="17" t="s">
        <v>7409</v>
      </c>
      <c r="F33" s="17" t="s">
        <v>7410</v>
      </c>
      <c r="G33" s="18">
        <v>1</v>
      </c>
      <c r="H33" s="17" t="s">
        <v>3894</v>
      </c>
      <c r="I33" s="16">
        <v>36301</v>
      </c>
      <c r="J33" s="17" t="s">
        <v>7312</v>
      </c>
      <c r="K33" s="17" t="s">
        <v>7313</v>
      </c>
      <c r="L33" s="17" t="s">
        <v>24</v>
      </c>
      <c r="M33" s="17" t="s">
        <v>7411</v>
      </c>
      <c r="N33" s="17" t="s">
        <v>7412</v>
      </c>
      <c r="O33" s="17"/>
      <c r="P33" s="16"/>
      <c r="Q33" s="16"/>
      <c r="R33" s="18">
        <v>2540939471</v>
      </c>
      <c r="S33" s="19">
        <v>2540939471</v>
      </c>
    </row>
    <row r="34" spans="1:19" ht="15">
      <c r="A34" s="16">
        <v>40907</v>
      </c>
      <c r="B34" s="17" t="s">
        <v>7413</v>
      </c>
      <c r="C34" s="17" t="s">
        <v>7414</v>
      </c>
      <c r="D34" s="17" t="s">
        <v>7415</v>
      </c>
      <c r="E34" s="17" t="s">
        <v>7416</v>
      </c>
      <c r="F34" s="17" t="s">
        <v>7417</v>
      </c>
      <c r="G34" s="18">
        <v>1</v>
      </c>
      <c r="H34" s="17" t="s">
        <v>3894</v>
      </c>
      <c r="I34" s="16">
        <v>36761</v>
      </c>
      <c r="J34" s="17" t="s">
        <v>7312</v>
      </c>
      <c r="K34" s="17" t="s">
        <v>7313</v>
      </c>
      <c r="L34" s="17" t="s">
        <v>24</v>
      </c>
      <c r="M34" s="17" t="s">
        <v>7411</v>
      </c>
      <c r="N34" s="17" t="s">
        <v>7412</v>
      </c>
      <c r="O34" s="17"/>
      <c r="P34" s="16"/>
      <c r="Q34" s="16"/>
      <c r="R34" s="18">
        <v>7575083517</v>
      </c>
      <c r="S34" s="19">
        <v>7575083517</v>
      </c>
    </row>
    <row r="35" spans="1:19" ht="15">
      <c r="A35" s="16">
        <v>40907</v>
      </c>
      <c r="B35" s="17" t="s">
        <v>7418</v>
      </c>
      <c r="C35" s="17" t="s">
        <v>7419</v>
      </c>
      <c r="D35" s="17" t="s">
        <v>7420</v>
      </c>
      <c r="E35" s="17" t="s">
        <v>7421</v>
      </c>
      <c r="F35" s="17" t="s">
        <v>7422</v>
      </c>
      <c r="G35" s="18">
        <v>1</v>
      </c>
      <c r="H35" s="17" t="s">
        <v>3894</v>
      </c>
      <c r="I35" s="16">
        <v>36781</v>
      </c>
      <c r="J35" s="17" t="s">
        <v>7312</v>
      </c>
      <c r="K35" s="17" t="s">
        <v>7313</v>
      </c>
      <c r="L35" s="17" t="s">
        <v>24</v>
      </c>
      <c r="M35" s="17" t="s">
        <v>7411</v>
      </c>
      <c r="N35" s="17" t="s">
        <v>7412</v>
      </c>
      <c r="O35" s="17"/>
      <c r="P35" s="16"/>
      <c r="Q35" s="16"/>
      <c r="R35" s="18">
        <v>808254439</v>
      </c>
      <c r="S35" s="19">
        <v>808254439</v>
      </c>
    </row>
    <row r="36" spans="1:19" ht="15">
      <c r="A36" s="16">
        <v>40907</v>
      </c>
      <c r="B36" s="17" t="s">
        <v>7418</v>
      </c>
      <c r="C36" s="17" t="s">
        <v>7419</v>
      </c>
      <c r="D36" s="17" t="s">
        <v>7423</v>
      </c>
      <c r="E36" s="17" t="s">
        <v>7424</v>
      </c>
      <c r="F36" s="17" t="s">
        <v>7425</v>
      </c>
      <c r="G36" s="18">
        <v>1</v>
      </c>
      <c r="H36" s="17" t="s">
        <v>3894</v>
      </c>
      <c r="I36" s="16">
        <v>36781</v>
      </c>
      <c r="J36" s="17" t="s">
        <v>7312</v>
      </c>
      <c r="K36" s="17" t="s">
        <v>7313</v>
      </c>
      <c r="L36" s="17" t="s">
        <v>24</v>
      </c>
      <c r="M36" s="17" t="s">
        <v>7411</v>
      </c>
      <c r="N36" s="17" t="s">
        <v>7412</v>
      </c>
      <c r="O36" s="17"/>
      <c r="P36" s="16"/>
      <c r="Q36" s="16"/>
      <c r="R36" s="18">
        <v>3451422767</v>
      </c>
      <c r="S36" s="19">
        <v>3451422767</v>
      </c>
    </row>
    <row r="37" spans="1:19" ht="15">
      <c r="A37" s="16">
        <v>40907</v>
      </c>
      <c r="B37" s="17" t="s">
        <v>7426</v>
      </c>
      <c r="C37" s="17" t="s">
        <v>7427</v>
      </c>
      <c r="D37" s="17" t="s">
        <v>7428</v>
      </c>
      <c r="E37" s="17" t="s">
        <v>7429</v>
      </c>
      <c r="F37" s="17" t="s">
        <v>7430</v>
      </c>
      <c r="G37" s="18">
        <v>1</v>
      </c>
      <c r="H37" s="17" t="s">
        <v>3894</v>
      </c>
      <c r="I37" s="16">
        <v>36808</v>
      </c>
      <c r="J37" s="17" t="s">
        <v>7312</v>
      </c>
      <c r="K37" s="17" t="s">
        <v>7313</v>
      </c>
      <c r="L37" s="17" t="s">
        <v>24</v>
      </c>
      <c r="M37" s="17" t="s">
        <v>7411</v>
      </c>
      <c r="N37" s="17" t="s">
        <v>7412</v>
      </c>
      <c r="O37" s="17"/>
      <c r="P37" s="16"/>
      <c r="Q37" s="16"/>
      <c r="R37" s="18">
        <v>412913872</v>
      </c>
      <c r="S37" s="19">
        <v>412913872</v>
      </c>
    </row>
    <row r="38" spans="1:19" ht="15">
      <c r="A38" s="16">
        <v>40907</v>
      </c>
      <c r="B38" s="17" t="s">
        <v>7431</v>
      </c>
      <c r="C38" s="17" t="s">
        <v>7432</v>
      </c>
      <c r="D38" s="17" t="s">
        <v>7433</v>
      </c>
      <c r="E38" s="17" t="s">
        <v>7434</v>
      </c>
      <c r="F38" s="17" t="s">
        <v>7435</v>
      </c>
      <c r="G38" s="18">
        <v>1</v>
      </c>
      <c r="H38" s="17" t="s">
        <v>3894</v>
      </c>
      <c r="I38" s="16">
        <v>36838</v>
      </c>
      <c r="J38" s="17" t="s">
        <v>7312</v>
      </c>
      <c r="K38" s="17" t="s">
        <v>7313</v>
      </c>
      <c r="L38" s="17" t="s">
        <v>24</v>
      </c>
      <c r="M38" s="17" t="s">
        <v>7411</v>
      </c>
      <c r="N38" s="17" t="s">
        <v>7412</v>
      </c>
      <c r="O38" s="17"/>
      <c r="P38" s="16"/>
      <c r="Q38" s="16"/>
      <c r="R38" s="18">
        <v>1142098185</v>
      </c>
      <c r="S38" s="19">
        <v>1142098185</v>
      </c>
    </row>
    <row r="39" spans="1:19" ht="15">
      <c r="A39" s="16">
        <v>40907</v>
      </c>
      <c r="B39" s="17" t="s">
        <v>7436</v>
      </c>
      <c r="C39" s="17" t="s">
        <v>7437</v>
      </c>
      <c r="D39" s="17" t="s">
        <v>7438</v>
      </c>
      <c r="E39" s="17" t="s">
        <v>7439</v>
      </c>
      <c r="F39" s="17" t="s">
        <v>7440</v>
      </c>
      <c r="G39" s="18">
        <v>1</v>
      </c>
      <c r="H39" s="17" t="s">
        <v>3894</v>
      </c>
      <c r="I39" s="16">
        <v>36838</v>
      </c>
      <c r="J39" s="17" t="s">
        <v>7312</v>
      </c>
      <c r="K39" s="17" t="s">
        <v>7313</v>
      </c>
      <c r="L39" s="17" t="s">
        <v>24</v>
      </c>
      <c r="M39" s="17" t="s">
        <v>7411</v>
      </c>
      <c r="N39" s="17" t="s">
        <v>7412</v>
      </c>
      <c r="O39" s="17"/>
      <c r="P39" s="16"/>
      <c r="Q39" s="16"/>
      <c r="R39" s="18">
        <v>1578194779</v>
      </c>
      <c r="S39" s="19">
        <v>1578194779</v>
      </c>
    </row>
    <row r="40" spans="1:19" ht="15">
      <c r="A40" s="16">
        <v>40907</v>
      </c>
      <c r="B40" s="17" t="s">
        <v>7441</v>
      </c>
      <c r="C40" s="17" t="s">
        <v>7442</v>
      </c>
      <c r="D40" s="17" t="s">
        <v>7443</v>
      </c>
      <c r="E40" s="17" t="s">
        <v>7444</v>
      </c>
      <c r="F40" s="17" t="s">
        <v>7445</v>
      </c>
      <c r="G40" s="18">
        <v>1</v>
      </c>
      <c r="H40" s="17" t="s">
        <v>3894</v>
      </c>
      <c r="I40" s="16">
        <v>37600</v>
      </c>
      <c r="J40" s="17" t="s">
        <v>7312</v>
      </c>
      <c r="K40" s="17" t="s">
        <v>7313</v>
      </c>
      <c r="L40" s="17" t="s">
        <v>24</v>
      </c>
      <c r="M40" s="17" t="s">
        <v>7411</v>
      </c>
      <c r="N40" s="17" t="s">
        <v>7412</v>
      </c>
      <c r="O40" s="17"/>
      <c r="P40" s="16"/>
      <c r="Q40" s="16"/>
      <c r="R40" s="18">
        <v>7521365921</v>
      </c>
      <c r="S40" s="19">
        <v>7521365921</v>
      </c>
    </row>
    <row r="41" spans="1:19" ht="15">
      <c r="A41" s="16">
        <v>40907</v>
      </c>
      <c r="B41" s="17" t="s">
        <v>7418</v>
      </c>
      <c r="C41" s="17" t="s">
        <v>7419</v>
      </c>
      <c r="D41" s="17" t="s">
        <v>7446</v>
      </c>
      <c r="E41" s="17" t="s">
        <v>7447</v>
      </c>
      <c r="F41" s="17" t="s">
        <v>7448</v>
      </c>
      <c r="G41" s="18">
        <v>1</v>
      </c>
      <c r="H41" s="17" t="s">
        <v>3894</v>
      </c>
      <c r="I41" s="16">
        <v>38628</v>
      </c>
      <c r="J41" s="17" t="s">
        <v>7312</v>
      </c>
      <c r="K41" s="17" t="s">
        <v>7313</v>
      </c>
      <c r="L41" s="17" t="s">
        <v>24</v>
      </c>
      <c r="M41" s="17" t="s">
        <v>7411</v>
      </c>
      <c r="N41" s="17" t="s">
        <v>7412</v>
      </c>
      <c r="O41" s="17"/>
      <c r="P41" s="16"/>
      <c r="Q41" s="16"/>
      <c r="R41" s="18">
        <v>13876590986</v>
      </c>
      <c r="S41" s="19">
        <v>13876590986</v>
      </c>
    </row>
    <row r="42" spans="1:19" ht="15">
      <c r="A42" s="16">
        <v>40907</v>
      </c>
      <c r="B42" s="17" t="s">
        <v>7449</v>
      </c>
      <c r="C42" s="17" t="s">
        <v>7450</v>
      </c>
      <c r="D42" s="17" t="s">
        <v>6744</v>
      </c>
      <c r="E42" s="17" t="s">
        <v>7451</v>
      </c>
      <c r="F42" s="17" t="s">
        <v>7452</v>
      </c>
      <c r="G42" s="18">
        <v>1</v>
      </c>
      <c r="H42" s="17" t="s">
        <v>3894</v>
      </c>
      <c r="I42" s="16">
        <v>40130</v>
      </c>
      <c r="J42" s="17" t="s">
        <v>7312</v>
      </c>
      <c r="K42" s="17" t="s">
        <v>7313</v>
      </c>
      <c r="L42" s="17" t="s">
        <v>24</v>
      </c>
      <c r="M42" s="17" t="s">
        <v>7411</v>
      </c>
      <c r="N42" s="17" t="s">
        <v>7412</v>
      </c>
      <c r="O42" s="17"/>
      <c r="P42" s="16"/>
      <c r="Q42" s="16"/>
      <c r="R42" s="18">
        <v>792136836</v>
      </c>
      <c r="S42" s="19">
        <v>792136836</v>
      </c>
    </row>
    <row r="43" spans="1:19" ht="15">
      <c r="A43" s="16">
        <v>40907</v>
      </c>
      <c r="B43" s="17" t="s">
        <v>7453</v>
      </c>
      <c r="C43" s="17" t="s">
        <v>7454</v>
      </c>
      <c r="D43" s="17" t="s">
        <v>6764</v>
      </c>
      <c r="E43" s="17" t="s">
        <v>7455</v>
      </c>
      <c r="F43" s="17" t="s">
        <v>7456</v>
      </c>
      <c r="G43" s="18">
        <v>1</v>
      </c>
      <c r="H43" s="17" t="s">
        <v>4177</v>
      </c>
      <c r="I43" s="16">
        <v>40136</v>
      </c>
      <c r="J43" s="17" t="s">
        <v>7312</v>
      </c>
      <c r="K43" s="17" t="s">
        <v>7313</v>
      </c>
      <c r="L43" s="17" t="s">
        <v>24</v>
      </c>
      <c r="M43" s="17" t="s">
        <v>7411</v>
      </c>
      <c r="N43" s="17" t="s">
        <v>7412</v>
      </c>
      <c r="O43" s="17"/>
      <c r="P43" s="16"/>
      <c r="Q43" s="16"/>
      <c r="R43" s="18">
        <v>669149</v>
      </c>
      <c r="S43" s="19">
        <v>669149</v>
      </c>
    </row>
    <row r="44" spans="1:19" ht="15">
      <c r="A44" s="16">
        <v>40907</v>
      </c>
      <c r="B44" s="17" t="s">
        <v>7457</v>
      </c>
      <c r="C44" s="17" t="s">
        <v>7458</v>
      </c>
      <c r="D44" s="17" t="s">
        <v>6896</v>
      </c>
      <c r="E44" s="17" t="s">
        <v>7459</v>
      </c>
      <c r="F44" s="17" t="s">
        <v>7460</v>
      </c>
      <c r="G44" s="18">
        <v>1</v>
      </c>
      <c r="H44" s="17" t="s">
        <v>3894</v>
      </c>
      <c r="I44" s="16">
        <v>40399</v>
      </c>
      <c r="J44" s="17" t="s">
        <v>7312</v>
      </c>
      <c r="K44" s="17" t="s">
        <v>7313</v>
      </c>
      <c r="L44" s="17" t="s">
        <v>24</v>
      </c>
      <c r="M44" s="17" t="s">
        <v>7411</v>
      </c>
      <c r="N44" s="17" t="s">
        <v>7412</v>
      </c>
      <c r="O44" s="17"/>
      <c r="P44" s="16"/>
      <c r="Q44" s="16"/>
      <c r="R44" s="18">
        <v>1821035643</v>
      </c>
      <c r="S44" s="19">
        <v>1821035643</v>
      </c>
    </row>
    <row r="45" spans="1:19" ht="15">
      <c r="A45" s="16">
        <v>40907</v>
      </c>
      <c r="B45" s="17" t="s">
        <v>7457</v>
      </c>
      <c r="C45" s="17" t="s">
        <v>7458</v>
      </c>
      <c r="D45" s="17" t="s">
        <v>6892</v>
      </c>
      <c r="E45" s="17" t="s">
        <v>7461</v>
      </c>
      <c r="F45" s="17" t="s">
        <v>7462</v>
      </c>
      <c r="G45" s="18">
        <v>1</v>
      </c>
      <c r="H45" s="17" t="s">
        <v>3894</v>
      </c>
      <c r="I45" s="16">
        <v>40408</v>
      </c>
      <c r="J45" s="17" t="s">
        <v>7312</v>
      </c>
      <c r="K45" s="17" t="s">
        <v>7313</v>
      </c>
      <c r="L45" s="17" t="s">
        <v>24</v>
      </c>
      <c r="M45" s="17" t="s">
        <v>7411</v>
      </c>
      <c r="N45" s="17" t="s">
        <v>7412</v>
      </c>
      <c r="O45" s="17"/>
      <c r="P45" s="16"/>
      <c r="Q45" s="16"/>
      <c r="R45" s="18">
        <v>0</v>
      </c>
      <c r="S45" s="19">
        <v>0</v>
      </c>
    </row>
    <row r="46" spans="1:19" ht="15">
      <c r="A46" s="16">
        <v>40907</v>
      </c>
      <c r="B46" s="17" t="s">
        <v>7463</v>
      </c>
      <c r="C46" s="17" t="s">
        <v>7464</v>
      </c>
      <c r="D46" s="17" t="s">
        <v>7163</v>
      </c>
      <c r="E46" s="17" t="s">
        <v>7465</v>
      </c>
      <c r="F46" s="17" t="s">
        <v>7466</v>
      </c>
      <c r="G46" s="18">
        <v>1</v>
      </c>
      <c r="H46" s="17" t="s">
        <v>3894</v>
      </c>
      <c r="I46" s="16">
        <v>40770</v>
      </c>
      <c r="J46" s="17" t="s">
        <v>7312</v>
      </c>
      <c r="K46" s="17" t="s">
        <v>7313</v>
      </c>
      <c r="L46" s="17" t="s">
        <v>24</v>
      </c>
      <c r="M46" s="17" t="s">
        <v>7411</v>
      </c>
      <c r="N46" s="17" t="s">
        <v>7412</v>
      </c>
      <c r="O46" s="17"/>
      <c r="P46" s="16"/>
      <c r="Q46" s="16"/>
      <c r="R46" s="18">
        <v>1254400296</v>
      </c>
      <c r="S46" s="19">
        <v>1254400296</v>
      </c>
    </row>
    <row r="47" spans="1:19" ht="15">
      <c r="A47" s="16">
        <v>40907</v>
      </c>
      <c r="B47" s="17" t="s">
        <v>7431</v>
      </c>
      <c r="C47" s="17" t="s">
        <v>7432</v>
      </c>
      <c r="D47" s="17" t="s">
        <v>7173</v>
      </c>
      <c r="E47" s="17" t="s">
        <v>7467</v>
      </c>
      <c r="F47" s="17" t="s">
        <v>7468</v>
      </c>
      <c r="G47" s="18">
        <v>10000</v>
      </c>
      <c r="H47" s="17" t="s">
        <v>3894</v>
      </c>
      <c r="I47" s="16">
        <v>40836</v>
      </c>
      <c r="J47" s="17" t="s">
        <v>7312</v>
      </c>
      <c r="K47" s="17" t="s">
        <v>7313</v>
      </c>
      <c r="L47" s="17" t="s">
        <v>24</v>
      </c>
      <c r="M47" s="17" t="s">
        <v>7411</v>
      </c>
      <c r="N47" s="17" t="s">
        <v>7412</v>
      </c>
      <c r="O47" s="17"/>
      <c r="P47" s="16"/>
      <c r="Q47" s="16">
        <v>42657</v>
      </c>
      <c r="R47" s="18">
        <v>606607</v>
      </c>
      <c r="S47" s="19">
        <v>6066070000</v>
      </c>
    </row>
    <row r="48" spans="1:19" ht="15">
      <c r="A48" s="16">
        <v>40907</v>
      </c>
      <c r="B48" s="17" t="s">
        <v>7469</v>
      </c>
      <c r="C48" s="17" t="s">
        <v>7470</v>
      </c>
      <c r="D48" s="17" t="s">
        <v>7471</v>
      </c>
      <c r="E48" s="17" t="s">
        <v>7472</v>
      </c>
      <c r="F48" s="17" t="s">
        <v>7473</v>
      </c>
      <c r="G48" s="18">
        <v>1</v>
      </c>
      <c r="H48" s="17" t="s">
        <v>3894</v>
      </c>
      <c r="I48" s="16">
        <v>36902</v>
      </c>
      <c r="J48" s="17" t="s">
        <v>7312</v>
      </c>
      <c r="K48" s="17" t="s">
        <v>7313</v>
      </c>
      <c r="L48" s="17" t="s">
        <v>24</v>
      </c>
      <c r="M48" s="17" t="s">
        <v>7411</v>
      </c>
      <c r="N48" s="17" t="s">
        <v>7412</v>
      </c>
      <c r="O48" s="17"/>
      <c r="P48" s="16"/>
      <c r="Q48" s="16"/>
      <c r="R48" s="18">
        <v>317378570</v>
      </c>
      <c r="S48" s="19">
        <v>317378570</v>
      </c>
    </row>
    <row r="49" spans="1:19" ht="15">
      <c r="A49" s="16">
        <v>40907</v>
      </c>
      <c r="B49" s="17" t="s">
        <v>7418</v>
      </c>
      <c r="C49" s="17" t="s">
        <v>7419</v>
      </c>
      <c r="D49" s="17" t="s">
        <v>7474</v>
      </c>
      <c r="E49" s="17" t="s">
        <v>7475</v>
      </c>
      <c r="F49" s="17" t="s">
        <v>7476</v>
      </c>
      <c r="G49" s="18">
        <v>1</v>
      </c>
      <c r="H49" s="17" t="s">
        <v>3894</v>
      </c>
      <c r="I49" s="16">
        <v>36921</v>
      </c>
      <c r="J49" s="17" t="s">
        <v>7312</v>
      </c>
      <c r="K49" s="17" t="s">
        <v>7313</v>
      </c>
      <c r="L49" s="17" t="s">
        <v>24</v>
      </c>
      <c r="M49" s="17" t="s">
        <v>7411</v>
      </c>
      <c r="N49" s="17" t="s">
        <v>7412</v>
      </c>
      <c r="O49" s="17"/>
      <c r="P49" s="16"/>
      <c r="Q49" s="16"/>
      <c r="R49" s="18">
        <v>31279708892</v>
      </c>
      <c r="S49" s="19">
        <v>31279708892</v>
      </c>
    </row>
    <row r="50" spans="1:19" ht="15">
      <c r="A50" s="16">
        <v>40907</v>
      </c>
      <c r="B50" s="17" t="s">
        <v>7431</v>
      </c>
      <c r="C50" s="17" t="s">
        <v>7432</v>
      </c>
      <c r="D50" s="17" t="s">
        <v>7477</v>
      </c>
      <c r="E50" s="17" t="s">
        <v>7478</v>
      </c>
      <c r="F50" s="17" t="s">
        <v>7479</v>
      </c>
      <c r="G50" s="18">
        <v>1</v>
      </c>
      <c r="H50" s="17" t="s">
        <v>3894</v>
      </c>
      <c r="I50" s="16">
        <v>36922</v>
      </c>
      <c r="J50" s="17" t="s">
        <v>7312</v>
      </c>
      <c r="K50" s="17" t="s">
        <v>7313</v>
      </c>
      <c r="L50" s="17" t="s">
        <v>24</v>
      </c>
      <c r="M50" s="17" t="s">
        <v>7411</v>
      </c>
      <c r="N50" s="17" t="s">
        <v>7412</v>
      </c>
      <c r="O50" s="17"/>
      <c r="P50" s="16"/>
      <c r="Q50" s="16"/>
      <c r="R50" s="18">
        <v>2624544851</v>
      </c>
      <c r="S50" s="19">
        <v>2624544851</v>
      </c>
    </row>
    <row r="51" spans="1:19" ht="15">
      <c r="A51" s="16">
        <v>40907</v>
      </c>
      <c r="B51" s="17" t="s">
        <v>7431</v>
      </c>
      <c r="C51" s="17" t="s">
        <v>7432</v>
      </c>
      <c r="D51" s="17" t="s">
        <v>7480</v>
      </c>
      <c r="E51" s="17" t="s">
        <v>7481</v>
      </c>
      <c r="F51" s="17" t="s">
        <v>7482</v>
      </c>
      <c r="G51" s="18">
        <v>1</v>
      </c>
      <c r="H51" s="17" t="s">
        <v>3894</v>
      </c>
      <c r="I51" s="16">
        <v>36922</v>
      </c>
      <c r="J51" s="17" t="s">
        <v>7312</v>
      </c>
      <c r="K51" s="17" t="s">
        <v>7313</v>
      </c>
      <c r="L51" s="17" t="s">
        <v>24</v>
      </c>
      <c r="M51" s="17" t="s">
        <v>7411</v>
      </c>
      <c r="N51" s="17" t="s">
        <v>7412</v>
      </c>
      <c r="O51" s="17"/>
      <c r="P51" s="16"/>
      <c r="Q51" s="16"/>
      <c r="R51" s="18">
        <v>845909098</v>
      </c>
      <c r="S51" s="19">
        <v>845909098</v>
      </c>
    </row>
    <row r="52" spans="1:19" ht="15">
      <c r="A52" s="16">
        <v>40907</v>
      </c>
      <c r="B52" s="17" t="s">
        <v>7431</v>
      </c>
      <c r="C52" s="17" t="s">
        <v>7432</v>
      </c>
      <c r="D52" s="17" t="s">
        <v>7483</v>
      </c>
      <c r="E52" s="17" t="s">
        <v>7484</v>
      </c>
      <c r="F52" s="17" t="s">
        <v>7485</v>
      </c>
      <c r="G52" s="18">
        <v>1</v>
      </c>
      <c r="H52" s="17" t="s">
        <v>3894</v>
      </c>
      <c r="I52" s="16">
        <v>36922</v>
      </c>
      <c r="J52" s="17" t="s">
        <v>7312</v>
      </c>
      <c r="K52" s="17" t="s">
        <v>7313</v>
      </c>
      <c r="L52" s="17" t="s">
        <v>24</v>
      </c>
      <c r="M52" s="17" t="s">
        <v>7411</v>
      </c>
      <c r="N52" s="17" t="s">
        <v>7412</v>
      </c>
      <c r="O52" s="17"/>
      <c r="P52" s="16"/>
      <c r="Q52" s="16"/>
      <c r="R52" s="18">
        <v>1731599540</v>
      </c>
      <c r="S52" s="19">
        <v>1731599540</v>
      </c>
    </row>
    <row r="53" spans="1:19" ht="15">
      <c r="A53" s="16">
        <v>40907</v>
      </c>
      <c r="B53" s="17" t="s">
        <v>7431</v>
      </c>
      <c r="C53" s="17" t="s">
        <v>7432</v>
      </c>
      <c r="D53" s="17" t="s">
        <v>7486</v>
      </c>
      <c r="E53" s="17" t="s">
        <v>7487</v>
      </c>
      <c r="F53" s="17" t="s">
        <v>7488</v>
      </c>
      <c r="G53" s="18">
        <v>1</v>
      </c>
      <c r="H53" s="17" t="s">
        <v>3894</v>
      </c>
      <c r="I53" s="16">
        <v>36924</v>
      </c>
      <c r="J53" s="17" t="s">
        <v>7312</v>
      </c>
      <c r="K53" s="17" t="s">
        <v>7313</v>
      </c>
      <c r="L53" s="17" t="s">
        <v>24</v>
      </c>
      <c r="M53" s="17" t="s">
        <v>7411</v>
      </c>
      <c r="N53" s="17" t="s">
        <v>7412</v>
      </c>
      <c r="O53" s="17"/>
      <c r="P53" s="16"/>
      <c r="Q53" s="16"/>
      <c r="R53" s="18">
        <v>617585726</v>
      </c>
      <c r="S53" s="19">
        <v>617585726</v>
      </c>
    </row>
    <row r="54" spans="1:19" ht="15">
      <c r="A54" s="16">
        <v>40907</v>
      </c>
      <c r="B54" s="17" t="s">
        <v>7431</v>
      </c>
      <c r="C54" s="17" t="s">
        <v>7432</v>
      </c>
      <c r="D54" s="17" t="s">
        <v>7489</v>
      </c>
      <c r="E54" s="17" t="s">
        <v>7490</v>
      </c>
      <c r="F54" s="17" t="s">
        <v>7491</v>
      </c>
      <c r="G54" s="18">
        <v>1</v>
      </c>
      <c r="H54" s="17" t="s">
        <v>3894</v>
      </c>
      <c r="I54" s="16">
        <v>36924</v>
      </c>
      <c r="J54" s="17" t="s">
        <v>7312</v>
      </c>
      <c r="K54" s="17" t="s">
        <v>7313</v>
      </c>
      <c r="L54" s="17" t="s">
        <v>24</v>
      </c>
      <c r="M54" s="17" t="s">
        <v>7411</v>
      </c>
      <c r="N54" s="17" t="s">
        <v>7412</v>
      </c>
      <c r="O54" s="17"/>
      <c r="P54" s="16"/>
      <c r="Q54" s="16"/>
      <c r="R54" s="18">
        <v>2121865242</v>
      </c>
      <c r="S54" s="19">
        <v>2121865242</v>
      </c>
    </row>
    <row r="55" spans="1:19" ht="15">
      <c r="A55" s="16">
        <v>40907</v>
      </c>
      <c r="B55" s="17" t="s">
        <v>7431</v>
      </c>
      <c r="C55" s="17" t="s">
        <v>7432</v>
      </c>
      <c r="D55" s="17" t="s">
        <v>7492</v>
      </c>
      <c r="E55" s="17" t="s">
        <v>7493</v>
      </c>
      <c r="F55" s="17" t="s">
        <v>7494</v>
      </c>
      <c r="G55" s="18">
        <v>1</v>
      </c>
      <c r="H55" s="17" t="s">
        <v>3894</v>
      </c>
      <c r="I55" s="16">
        <v>36924</v>
      </c>
      <c r="J55" s="17" t="s">
        <v>7312</v>
      </c>
      <c r="K55" s="17" t="s">
        <v>7313</v>
      </c>
      <c r="L55" s="17" t="s">
        <v>24</v>
      </c>
      <c r="M55" s="17" t="s">
        <v>7411</v>
      </c>
      <c r="N55" s="17" t="s">
        <v>7412</v>
      </c>
      <c r="O55" s="17"/>
      <c r="P55" s="16"/>
      <c r="Q55" s="16"/>
      <c r="R55" s="18">
        <v>9986090841</v>
      </c>
      <c r="S55" s="19">
        <v>9986090841</v>
      </c>
    </row>
    <row r="56" spans="1:19" ht="15">
      <c r="A56" s="16">
        <v>40907</v>
      </c>
      <c r="B56" s="17" t="s">
        <v>7436</v>
      </c>
      <c r="C56" s="17" t="s">
        <v>7437</v>
      </c>
      <c r="D56" s="17" t="s">
        <v>7495</v>
      </c>
      <c r="E56" s="17" t="s">
        <v>7496</v>
      </c>
      <c r="F56" s="17" t="s">
        <v>7497</v>
      </c>
      <c r="G56" s="18">
        <v>1</v>
      </c>
      <c r="H56" s="17" t="s">
        <v>3894</v>
      </c>
      <c r="I56" s="16">
        <v>36929</v>
      </c>
      <c r="J56" s="17" t="s">
        <v>7312</v>
      </c>
      <c r="K56" s="17" t="s">
        <v>7313</v>
      </c>
      <c r="L56" s="17" t="s">
        <v>24</v>
      </c>
      <c r="M56" s="17" t="s">
        <v>7411</v>
      </c>
      <c r="N56" s="17" t="s">
        <v>7412</v>
      </c>
      <c r="O56" s="17"/>
      <c r="P56" s="16"/>
      <c r="Q56" s="16"/>
      <c r="R56" s="18">
        <v>34680780</v>
      </c>
      <c r="S56" s="19">
        <v>34680780</v>
      </c>
    </row>
    <row r="57" spans="1:19" ht="15">
      <c r="A57" s="16">
        <v>40907</v>
      </c>
      <c r="B57" s="17" t="s">
        <v>7436</v>
      </c>
      <c r="C57" s="17" t="s">
        <v>7437</v>
      </c>
      <c r="D57" s="17" t="s">
        <v>7498</v>
      </c>
      <c r="E57" s="17" t="s">
        <v>7499</v>
      </c>
      <c r="F57" s="17" t="s">
        <v>7500</v>
      </c>
      <c r="G57" s="18">
        <v>1</v>
      </c>
      <c r="H57" s="17" t="s">
        <v>3894</v>
      </c>
      <c r="I57" s="16">
        <v>36930</v>
      </c>
      <c r="J57" s="17" t="s">
        <v>7312</v>
      </c>
      <c r="K57" s="17" t="s">
        <v>7313</v>
      </c>
      <c r="L57" s="17" t="s">
        <v>24</v>
      </c>
      <c r="M57" s="17" t="s">
        <v>7411</v>
      </c>
      <c r="N57" s="17" t="s">
        <v>7412</v>
      </c>
      <c r="O57" s="17"/>
      <c r="P57" s="16"/>
      <c r="Q57" s="16"/>
      <c r="R57" s="18">
        <v>18890925</v>
      </c>
      <c r="S57" s="19">
        <v>18890925</v>
      </c>
    </row>
    <row r="58" spans="1:19" ht="15">
      <c r="A58" s="16">
        <v>40907</v>
      </c>
      <c r="B58" s="17" t="s">
        <v>7453</v>
      </c>
      <c r="C58" s="17" t="s">
        <v>7454</v>
      </c>
      <c r="D58" s="17" t="s">
        <v>7501</v>
      </c>
      <c r="E58" s="17" t="s">
        <v>7502</v>
      </c>
      <c r="F58" s="17" t="s">
        <v>7503</v>
      </c>
      <c r="G58" s="18">
        <v>1</v>
      </c>
      <c r="H58" s="17" t="s">
        <v>3894</v>
      </c>
      <c r="I58" s="16">
        <v>36943</v>
      </c>
      <c r="J58" s="17" t="s">
        <v>7312</v>
      </c>
      <c r="K58" s="17" t="s">
        <v>7313</v>
      </c>
      <c r="L58" s="17" t="s">
        <v>24</v>
      </c>
      <c r="M58" s="17" t="s">
        <v>7411</v>
      </c>
      <c r="N58" s="17" t="s">
        <v>7412</v>
      </c>
      <c r="O58" s="17"/>
      <c r="P58" s="16"/>
      <c r="Q58" s="16"/>
      <c r="R58" s="18">
        <v>650418572</v>
      </c>
      <c r="S58" s="19">
        <v>650418572</v>
      </c>
    </row>
    <row r="59" spans="1:19" ht="15">
      <c r="A59" s="16">
        <v>40907</v>
      </c>
      <c r="B59" s="17" t="s">
        <v>7406</v>
      </c>
      <c r="C59" s="17" t="s">
        <v>7407</v>
      </c>
      <c r="D59" s="17" t="s">
        <v>7504</v>
      </c>
      <c r="E59" s="17" t="s">
        <v>7505</v>
      </c>
      <c r="F59" s="17" t="s">
        <v>7506</v>
      </c>
      <c r="G59" s="18">
        <v>1</v>
      </c>
      <c r="H59" s="17" t="s">
        <v>3894</v>
      </c>
      <c r="I59" s="16">
        <v>36986</v>
      </c>
      <c r="J59" s="17" t="s">
        <v>7312</v>
      </c>
      <c r="K59" s="17" t="s">
        <v>7313</v>
      </c>
      <c r="L59" s="17" t="s">
        <v>24</v>
      </c>
      <c r="M59" s="17" t="s">
        <v>7411</v>
      </c>
      <c r="N59" s="17" t="s">
        <v>7412</v>
      </c>
      <c r="O59" s="17"/>
      <c r="P59" s="16"/>
      <c r="Q59" s="16"/>
      <c r="R59" s="18">
        <v>821016778</v>
      </c>
      <c r="S59" s="19">
        <v>821016778</v>
      </c>
    </row>
    <row r="60" spans="1:19" ht="15">
      <c r="A60" s="16">
        <v>40907</v>
      </c>
      <c r="B60" s="17" t="s">
        <v>7406</v>
      </c>
      <c r="C60" s="17" t="s">
        <v>7407</v>
      </c>
      <c r="D60" s="17" t="s">
        <v>7507</v>
      </c>
      <c r="E60" s="17" t="s">
        <v>7508</v>
      </c>
      <c r="F60" s="17" t="s">
        <v>7509</v>
      </c>
      <c r="G60" s="18">
        <v>1</v>
      </c>
      <c r="H60" s="17" t="s">
        <v>3894</v>
      </c>
      <c r="I60" s="16">
        <v>36986</v>
      </c>
      <c r="J60" s="17" t="s">
        <v>7312</v>
      </c>
      <c r="K60" s="17" t="s">
        <v>7313</v>
      </c>
      <c r="L60" s="17" t="s">
        <v>24</v>
      </c>
      <c r="M60" s="17" t="s">
        <v>7411</v>
      </c>
      <c r="N60" s="17" t="s">
        <v>7412</v>
      </c>
      <c r="O60" s="17"/>
      <c r="P60" s="16"/>
      <c r="Q60" s="16"/>
      <c r="R60" s="18">
        <v>615616823</v>
      </c>
      <c r="S60" s="19">
        <v>615616823</v>
      </c>
    </row>
    <row r="61" spans="1:19" ht="15">
      <c r="A61" s="16">
        <v>40907</v>
      </c>
      <c r="B61" s="17" t="s">
        <v>7463</v>
      </c>
      <c r="C61" s="17" t="s">
        <v>7464</v>
      </c>
      <c r="D61" s="17" t="s">
        <v>7510</v>
      </c>
      <c r="E61" s="17" t="s">
        <v>7511</v>
      </c>
      <c r="F61" s="17" t="s">
        <v>7512</v>
      </c>
      <c r="G61" s="18">
        <v>1</v>
      </c>
      <c r="H61" s="17" t="s">
        <v>3894</v>
      </c>
      <c r="I61" s="16">
        <v>37013</v>
      </c>
      <c r="J61" s="17" t="s">
        <v>7312</v>
      </c>
      <c r="K61" s="17" t="s">
        <v>7313</v>
      </c>
      <c r="L61" s="17" t="s">
        <v>24</v>
      </c>
      <c r="M61" s="17" t="s">
        <v>7411</v>
      </c>
      <c r="N61" s="17" t="s">
        <v>7412</v>
      </c>
      <c r="O61" s="17"/>
      <c r="P61" s="16"/>
      <c r="Q61" s="16"/>
      <c r="R61" s="18">
        <v>410176546</v>
      </c>
      <c r="S61" s="19">
        <v>410176546</v>
      </c>
    </row>
    <row r="62" spans="1:19" ht="15">
      <c r="A62" s="16">
        <v>40907</v>
      </c>
      <c r="B62" s="17" t="s">
        <v>7463</v>
      </c>
      <c r="C62" s="17" t="s">
        <v>7464</v>
      </c>
      <c r="D62" s="17" t="s">
        <v>7513</v>
      </c>
      <c r="E62" s="17" t="s">
        <v>7514</v>
      </c>
      <c r="F62" s="17" t="s">
        <v>7515</v>
      </c>
      <c r="G62" s="18">
        <v>1</v>
      </c>
      <c r="H62" s="17" t="s">
        <v>3894</v>
      </c>
      <c r="I62" s="16">
        <v>37013</v>
      </c>
      <c r="J62" s="17" t="s">
        <v>7312</v>
      </c>
      <c r="K62" s="17" t="s">
        <v>7313</v>
      </c>
      <c r="L62" s="17" t="s">
        <v>24</v>
      </c>
      <c r="M62" s="17" t="s">
        <v>7411</v>
      </c>
      <c r="N62" s="17" t="s">
        <v>7412</v>
      </c>
      <c r="O62" s="17"/>
      <c r="P62" s="16"/>
      <c r="Q62" s="16"/>
      <c r="R62" s="18">
        <v>1002258143</v>
      </c>
      <c r="S62" s="19">
        <v>1002258143</v>
      </c>
    </row>
    <row r="63" spans="1:19" ht="15">
      <c r="A63" s="16">
        <v>40907</v>
      </c>
      <c r="B63" s="17" t="s">
        <v>7413</v>
      </c>
      <c r="C63" s="17" t="s">
        <v>7414</v>
      </c>
      <c r="D63" s="17" t="s">
        <v>7516</v>
      </c>
      <c r="E63" s="17" t="s">
        <v>7517</v>
      </c>
      <c r="F63" s="17" t="s">
        <v>7518</v>
      </c>
      <c r="G63" s="18">
        <v>1</v>
      </c>
      <c r="H63" s="17" t="s">
        <v>3894</v>
      </c>
      <c r="I63" s="16">
        <v>37053</v>
      </c>
      <c r="J63" s="17" t="s">
        <v>7312</v>
      </c>
      <c r="K63" s="17" t="s">
        <v>7313</v>
      </c>
      <c r="L63" s="17" t="s">
        <v>24</v>
      </c>
      <c r="M63" s="17" t="s">
        <v>7411</v>
      </c>
      <c r="N63" s="17" t="s">
        <v>7412</v>
      </c>
      <c r="O63" s="17"/>
      <c r="P63" s="16"/>
      <c r="Q63" s="16"/>
      <c r="R63" s="18">
        <v>335064573</v>
      </c>
      <c r="S63" s="19">
        <v>335064573</v>
      </c>
    </row>
    <row r="64" spans="1:19" ht="15">
      <c r="A64" s="16">
        <v>40907</v>
      </c>
      <c r="B64" s="17" t="s">
        <v>7413</v>
      </c>
      <c r="C64" s="17" t="s">
        <v>7414</v>
      </c>
      <c r="D64" s="17" t="s">
        <v>7519</v>
      </c>
      <c r="E64" s="17" t="s">
        <v>7520</v>
      </c>
      <c r="F64" s="17" t="s">
        <v>7521</v>
      </c>
      <c r="G64" s="18">
        <v>1</v>
      </c>
      <c r="H64" s="17" t="s">
        <v>3894</v>
      </c>
      <c r="I64" s="16">
        <v>37053</v>
      </c>
      <c r="J64" s="17" t="s">
        <v>7312</v>
      </c>
      <c r="K64" s="17" t="s">
        <v>7313</v>
      </c>
      <c r="L64" s="17" t="s">
        <v>24</v>
      </c>
      <c r="M64" s="17" t="s">
        <v>7411</v>
      </c>
      <c r="N64" s="17" t="s">
        <v>7412</v>
      </c>
      <c r="O64" s="17"/>
      <c r="P64" s="16"/>
      <c r="Q64" s="16"/>
      <c r="R64" s="18">
        <v>2330870</v>
      </c>
      <c r="S64" s="19">
        <v>2330870</v>
      </c>
    </row>
    <row r="65" spans="1:19" ht="15">
      <c r="A65" s="16">
        <v>40907</v>
      </c>
      <c r="B65" s="17" t="s">
        <v>7522</v>
      </c>
      <c r="C65" s="17" t="s">
        <v>7523</v>
      </c>
      <c r="D65" s="17" t="s">
        <v>7524</v>
      </c>
      <c r="E65" s="17" t="s">
        <v>7525</v>
      </c>
      <c r="F65" s="17" t="s">
        <v>7526</v>
      </c>
      <c r="G65" s="18">
        <v>1</v>
      </c>
      <c r="H65" s="17" t="s">
        <v>3894</v>
      </c>
      <c r="I65" s="16">
        <v>37152</v>
      </c>
      <c r="J65" s="17" t="s">
        <v>7312</v>
      </c>
      <c r="K65" s="17" t="s">
        <v>7313</v>
      </c>
      <c r="L65" s="17" t="s">
        <v>24</v>
      </c>
      <c r="M65" s="17" t="s">
        <v>7411</v>
      </c>
      <c r="N65" s="17" t="s">
        <v>7412</v>
      </c>
      <c r="O65" s="17"/>
      <c r="P65" s="16"/>
      <c r="Q65" s="16"/>
      <c r="R65" s="18">
        <v>7299644314</v>
      </c>
      <c r="S65" s="19">
        <v>7299644314</v>
      </c>
    </row>
    <row r="66" spans="1:19" ht="15">
      <c r="A66" s="16">
        <v>40907</v>
      </c>
      <c r="B66" s="17" t="s">
        <v>7406</v>
      </c>
      <c r="C66" s="17" t="s">
        <v>7407</v>
      </c>
      <c r="D66" s="17" t="s">
        <v>7527</v>
      </c>
      <c r="E66" s="17" t="s">
        <v>7528</v>
      </c>
      <c r="F66" s="17" t="s">
        <v>7529</v>
      </c>
      <c r="G66" s="18">
        <v>1</v>
      </c>
      <c r="H66" s="17" t="s">
        <v>3894</v>
      </c>
      <c r="I66" s="16">
        <v>37184</v>
      </c>
      <c r="J66" s="17" t="s">
        <v>7312</v>
      </c>
      <c r="K66" s="17" t="s">
        <v>7313</v>
      </c>
      <c r="L66" s="17" t="s">
        <v>24</v>
      </c>
      <c r="M66" s="17" t="s">
        <v>7411</v>
      </c>
      <c r="N66" s="17" t="s">
        <v>7412</v>
      </c>
      <c r="O66" s="17"/>
      <c r="P66" s="16"/>
      <c r="Q66" s="16"/>
      <c r="R66" s="18">
        <v>955872354</v>
      </c>
      <c r="S66" s="19">
        <v>955872354</v>
      </c>
    </row>
    <row r="67" spans="1:19" ht="15">
      <c r="A67" s="16">
        <v>40907</v>
      </c>
      <c r="B67" s="17" t="s">
        <v>7406</v>
      </c>
      <c r="C67" s="17" t="s">
        <v>7407</v>
      </c>
      <c r="D67" s="17" t="s">
        <v>7530</v>
      </c>
      <c r="E67" s="17" t="s">
        <v>7531</v>
      </c>
      <c r="F67" s="17" t="s">
        <v>7532</v>
      </c>
      <c r="G67" s="18">
        <v>1</v>
      </c>
      <c r="H67" s="17" t="s">
        <v>3894</v>
      </c>
      <c r="I67" s="16">
        <v>37184</v>
      </c>
      <c r="J67" s="17" t="s">
        <v>7312</v>
      </c>
      <c r="K67" s="17" t="s">
        <v>7313</v>
      </c>
      <c r="L67" s="17" t="s">
        <v>24</v>
      </c>
      <c r="M67" s="17" t="s">
        <v>7411</v>
      </c>
      <c r="N67" s="17" t="s">
        <v>7412</v>
      </c>
      <c r="O67" s="17"/>
      <c r="P67" s="16"/>
      <c r="Q67" s="16"/>
      <c r="R67" s="18">
        <v>4909174511</v>
      </c>
      <c r="S67" s="19">
        <v>4909174511</v>
      </c>
    </row>
    <row r="68" spans="1:19" ht="15">
      <c r="A68" s="16">
        <v>40907</v>
      </c>
      <c r="B68" s="17" t="s">
        <v>7457</v>
      </c>
      <c r="C68" s="17" t="s">
        <v>7458</v>
      </c>
      <c r="D68" s="17" t="s">
        <v>7533</v>
      </c>
      <c r="E68" s="17" t="s">
        <v>7534</v>
      </c>
      <c r="F68" s="17" t="s">
        <v>7535</v>
      </c>
      <c r="G68" s="18">
        <v>0.01</v>
      </c>
      <c r="H68" s="17" t="s">
        <v>4712</v>
      </c>
      <c r="I68" s="16">
        <v>37254</v>
      </c>
      <c r="J68" s="17" t="s">
        <v>7312</v>
      </c>
      <c r="K68" s="17" t="s">
        <v>7313</v>
      </c>
      <c r="L68" s="17" t="s">
        <v>24</v>
      </c>
      <c r="M68" s="17" t="s">
        <v>7411</v>
      </c>
      <c r="N68" s="17" t="s">
        <v>7412</v>
      </c>
      <c r="O68" s="17"/>
      <c r="P68" s="16"/>
      <c r="Q68" s="16"/>
      <c r="R68" s="18">
        <v>1885443179</v>
      </c>
      <c r="S68" s="19">
        <v>18854431.789999999</v>
      </c>
    </row>
    <row r="69" spans="1:19" ht="15">
      <c r="A69" s="16">
        <v>40907</v>
      </c>
      <c r="B69" s="17" t="s">
        <v>7457</v>
      </c>
      <c r="C69" s="17" t="s">
        <v>7458</v>
      </c>
      <c r="D69" s="17" t="s">
        <v>7536</v>
      </c>
      <c r="E69" s="17" t="s">
        <v>7537</v>
      </c>
      <c r="F69" s="17" t="s">
        <v>7538</v>
      </c>
      <c r="G69" s="18">
        <v>0.01</v>
      </c>
      <c r="H69" s="17" t="s">
        <v>4177</v>
      </c>
      <c r="I69" s="16">
        <v>37254</v>
      </c>
      <c r="J69" s="17" t="s">
        <v>7312</v>
      </c>
      <c r="K69" s="17" t="s">
        <v>7313</v>
      </c>
      <c r="L69" s="17" t="s">
        <v>24</v>
      </c>
      <c r="M69" s="17" t="s">
        <v>7411</v>
      </c>
      <c r="N69" s="17" t="s">
        <v>7412</v>
      </c>
      <c r="O69" s="17"/>
      <c r="P69" s="16"/>
      <c r="Q69" s="16"/>
      <c r="R69" s="18">
        <v>6277811881</v>
      </c>
      <c r="S69" s="19">
        <v>62778118.810000002</v>
      </c>
    </row>
    <row r="70" spans="1:19" ht="15">
      <c r="A70" s="16">
        <v>40907</v>
      </c>
      <c r="B70" s="17" t="s">
        <v>7453</v>
      </c>
      <c r="C70" s="17" t="s">
        <v>7454</v>
      </c>
      <c r="D70" s="17" t="s">
        <v>7539</v>
      </c>
      <c r="E70" s="17" t="s">
        <v>7540</v>
      </c>
      <c r="F70" s="17" t="s">
        <v>7541</v>
      </c>
      <c r="G70" s="18">
        <v>1</v>
      </c>
      <c r="H70" s="17" t="s">
        <v>3894</v>
      </c>
      <c r="I70" s="16">
        <v>37403</v>
      </c>
      <c r="J70" s="17" t="s">
        <v>7312</v>
      </c>
      <c r="K70" s="17" t="s">
        <v>7313</v>
      </c>
      <c r="L70" s="17" t="s">
        <v>24</v>
      </c>
      <c r="M70" s="17" t="s">
        <v>7411</v>
      </c>
      <c r="N70" s="17" t="s">
        <v>7412</v>
      </c>
      <c r="O70" s="17"/>
      <c r="P70" s="16"/>
      <c r="Q70" s="16"/>
      <c r="R70" s="18">
        <v>2793230032</v>
      </c>
      <c r="S70" s="19">
        <v>2793230032</v>
      </c>
    </row>
    <row r="71" spans="1:19" ht="15">
      <c r="A71" s="16">
        <v>40907</v>
      </c>
      <c r="B71" s="17" t="s">
        <v>7406</v>
      </c>
      <c r="C71" s="17" t="s">
        <v>7407</v>
      </c>
      <c r="D71" s="17" t="s">
        <v>7542</v>
      </c>
      <c r="E71" s="17" t="s">
        <v>7543</v>
      </c>
      <c r="F71" s="17" t="s">
        <v>7544</v>
      </c>
      <c r="G71" s="18">
        <v>1</v>
      </c>
      <c r="H71" s="17" t="s">
        <v>3894</v>
      </c>
      <c r="I71" s="16">
        <v>37470</v>
      </c>
      <c r="J71" s="17" t="s">
        <v>7312</v>
      </c>
      <c r="K71" s="17" t="s">
        <v>7313</v>
      </c>
      <c r="L71" s="17" t="s">
        <v>24</v>
      </c>
      <c r="M71" s="17" t="s">
        <v>7411</v>
      </c>
      <c r="N71" s="17" t="s">
        <v>7412</v>
      </c>
      <c r="O71" s="17"/>
      <c r="P71" s="16"/>
      <c r="Q71" s="16"/>
      <c r="R71" s="18">
        <v>2749144909</v>
      </c>
      <c r="S71" s="19">
        <v>2749144909</v>
      </c>
    </row>
    <row r="72" spans="1:19" ht="15">
      <c r="A72" s="16">
        <v>40907</v>
      </c>
      <c r="B72" s="17" t="s">
        <v>7453</v>
      </c>
      <c r="C72" s="17" t="s">
        <v>7454</v>
      </c>
      <c r="D72" s="17" t="s">
        <v>7545</v>
      </c>
      <c r="E72" s="17" t="s">
        <v>7546</v>
      </c>
      <c r="F72" s="17" t="s">
        <v>7547</v>
      </c>
      <c r="G72" s="18">
        <v>1</v>
      </c>
      <c r="H72" s="17" t="s">
        <v>3894</v>
      </c>
      <c r="I72" s="16">
        <v>37501</v>
      </c>
      <c r="J72" s="17" t="s">
        <v>7312</v>
      </c>
      <c r="K72" s="17" t="s">
        <v>7313</v>
      </c>
      <c r="L72" s="17" t="s">
        <v>24</v>
      </c>
      <c r="M72" s="17" t="s">
        <v>7411</v>
      </c>
      <c r="N72" s="17" t="s">
        <v>7412</v>
      </c>
      <c r="O72" s="17"/>
      <c r="P72" s="16"/>
      <c r="Q72" s="16"/>
      <c r="R72" s="18">
        <v>1598014199</v>
      </c>
      <c r="S72" s="19">
        <v>1598014199</v>
      </c>
    </row>
    <row r="73" spans="1:19" ht="15">
      <c r="A73" s="16">
        <v>40907</v>
      </c>
      <c r="B73" s="17" t="s">
        <v>7453</v>
      </c>
      <c r="C73" s="17" t="s">
        <v>7454</v>
      </c>
      <c r="D73" s="17" t="s">
        <v>7548</v>
      </c>
      <c r="E73" s="17" t="s">
        <v>7549</v>
      </c>
      <c r="F73" s="17" t="s">
        <v>7550</v>
      </c>
      <c r="G73" s="18">
        <v>1</v>
      </c>
      <c r="H73" s="17" t="s">
        <v>3894</v>
      </c>
      <c r="I73" s="16">
        <v>37501</v>
      </c>
      <c r="J73" s="17" t="s">
        <v>7312</v>
      </c>
      <c r="K73" s="17" t="s">
        <v>7313</v>
      </c>
      <c r="L73" s="17" t="s">
        <v>24</v>
      </c>
      <c r="M73" s="17" t="s">
        <v>7411</v>
      </c>
      <c r="N73" s="17" t="s">
        <v>7412</v>
      </c>
      <c r="O73" s="17"/>
      <c r="P73" s="16"/>
      <c r="Q73" s="16"/>
      <c r="R73" s="18">
        <v>2411012412</v>
      </c>
      <c r="S73" s="19">
        <v>2411012412</v>
      </c>
    </row>
    <row r="74" spans="1:19" ht="15">
      <c r="A74" s="16">
        <v>40907</v>
      </c>
      <c r="B74" s="17" t="s">
        <v>7453</v>
      </c>
      <c r="C74" s="17" t="s">
        <v>7454</v>
      </c>
      <c r="D74" s="17" t="s">
        <v>7551</v>
      </c>
      <c r="E74" s="17" t="s">
        <v>7552</v>
      </c>
      <c r="F74" s="17" t="s">
        <v>7553</v>
      </c>
      <c r="G74" s="18">
        <v>1</v>
      </c>
      <c r="H74" s="17" t="s">
        <v>3894</v>
      </c>
      <c r="I74" s="16">
        <v>37501</v>
      </c>
      <c r="J74" s="17" t="s">
        <v>7312</v>
      </c>
      <c r="K74" s="17" t="s">
        <v>7313</v>
      </c>
      <c r="L74" s="17" t="s">
        <v>24</v>
      </c>
      <c r="M74" s="17" t="s">
        <v>7411</v>
      </c>
      <c r="N74" s="17" t="s">
        <v>7412</v>
      </c>
      <c r="O74" s="17"/>
      <c r="P74" s="16"/>
      <c r="Q74" s="16"/>
      <c r="R74" s="18">
        <v>1082500661</v>
      </c>
      <c r="S74" s="19">
        <v>1082500661</v>
      </c>
    </row>
    <row r="75" spans="1:19" ht="15">
      <c r="A75" s="16">
        <v>40907</v>
      </c>
      <c r="B75" s="17" t="s">
        <v>7453</v>
      </c>
      <c r="C75" s="17" t="s">
        <v>7454</v>
      </c>
      <c r="D75" s="17" t="s">
        <v>7554</v>
      </c>
      <c r="E75" s="17" t="s">
        <v>7555</v>
      </c>
      <c r="F75" s="17" t="s">
        <v>7556</v>
      </c>
      <c r="G75" s="18">
        <v>1</v>
      </c>
      <c r="H75" s="17" t="s">
        <v>3894</v>
      </c>
      <c r="I75" s="16">
        <v>37501</v>
      </c>
      <c r="J75" s="17" t="s">
        <v>7312</v>
      </c>
      <c r="K75" s="17" t="s">
        <v>7313</v>
      </c>
      <c r="L75" s="17" t="s">
        <v>24</v>
      </c>
      <c r="M75" s="17" t="s">
        <v>7411</v>
      </c>
      <c r="N75" s="17" t="s">
        <v>7412</v>
      </c>
      <c r="O75" s="17"/>
      <c r="P75" s="16"/>
      <c r="Q75" s="16"/>
      <c r="R75" s="18">
        <v>103570833030</v>
      </c>
      <c r="S75" s="19">
        <v>103570833030</v>
      </c>
    </row>
    <row r="76" spans="1:19" ht="15">
      <c r="A76" s="16">
        <v>40907</v>
      </c>
      <c r="B76" s="17" t="s">
        <v>7453</v>
      </c>
      <c r="C76" s="17" t="s">
        <v>7454</v>
      </c>
      <c r="D76" s="17" t="s">
        <v>7557</v>
      </c>
      <c r="E76" s="17" t="s">
        <v>7558</v>
      </c>
      <c r="F76" s="17" t="s">
        <v>7559</v>
      </c>
      <c r="G76" s="18">
        <v>1</v>
      </c>
      <c r="H76" s="17" t="s">
        <v>3894</v>
      </c>
      <c r="I76" s="16">
        <v>37501</v>
      </c>
      <c r="J76" s="17" t="s">
        <v>7312</v>
      </c>
      <c r="K76" s="17" t="s">
        <v>7313</v>
      </c>
      <c r="L76" s="17" t="s">
        <v>24</v>
      </c>
      <c r="M76" s="17" t="s">
        <v>7411</v>
      </c>
      <c r="N76" s="17" t="s">
        <v>7412</v>
      </c>
      <c r="O76" s="17"/>
      <c r="P76" s="16"/>
      <c r="Q76" s="16"/>
      <c r="R76" s="18">
        <v>1037003897</v>
      </c>
      <c r="S76" s="19">
        <v>1037003897</v>
      </c>
    </row>
    <row r="77" spans="1:19" ht="15">
      <c r="A77" s="16">
        <v>40907</v>
      </c>
      <c r="B77" s="17" t="s">
        <v>7560</v>
      </c>
      <c r="C77" s="17" t="s">
        <v>7561</v>
      </c>
      <c r="D77" s="17" t="s">
        <v>7562</v>
      </c>
      <c r="E77" s="17" t="s">
        <v>7563</v>
      </c>
      <c r="F77" s="17" t="s">
        <v>7564</v>
      </c>
      <c r="G77" s="18">
        <v>1</v>
      </c>
      <c r="H77" s="17" t="s">
        <v>3894</v>
      </c>
      <c r="I77" s="16">
        <v>37522</v>
      </c>
      <c r="J77" s="17" t="s">
        <v>7312</v>
      </c>
      <c r="K77" s="17" t="s">
        <v>7313</v>
      </c>
      <c r="L77" s="17" t="s">
        <v>24</v>
      </c>
      <c r="M77" s="17" t="s">
        <v>7411</v>
      </c>
      <c r="N77" s="17" t="s">
        <v>7412</v>
      </c>
      <c r="O77" s="17"/>
      <c r="P77" s="16"/>
      <c r="Q77" s="16"/>
      <c r="R77" s="18">
        <v>5163816503</v>
      </c>
      <c r="S77" s="19">
        <v>5163816503</v>
      </c>
    </row>
    <row r="78" spans="1:19" ht="15">
      <c r="A78" s="16">
        <v>40907</v>
      </c>
      <c r="B78" s="17" t="s">
        <v>7436</v>
      </c>
      <c r="C78" s="17" t="s">
        <v>7437</v>
      </c>
      <c r="D78" s="17" t="s">
        <v>7565</v>
      </c>
      <c r="E78" s="17" t="s">
        <v>7566</v>
      </c>
      <c r="F78" s="17" t="s">
        <v>7567</v>
      </c>
      <c r="G78" s="18">
        <v>1</v>
      </c>
      <c r="H78" s="17" t="s">
        <v>3894</v>
      </c>
      <c r="I78" s="16">
        <v>37533</v>
      </c>
      <c r="J78" s="17" t="s">
        <v>7312</v>
      </c>
      <c r="K78" s="17" t="s">
        <v>7313</v>
      </c>
      <c r="L78" s="17" t="s">
        <v>24</v>
      </c>
      <c r="M78" s="17" t="s">
        <v>7411</v>
      </c>
      <c r="N78" s="17" t="s">
        <v>7412</v>
      </c>
      <c r="O78" s="17"/>
      <c r="P78" s="16"/>
      <c r="Q78" s="16"/>
      <c r="R78" s="18">
        <v>212646432</v>
      </c>
      <c r="S78" s="19">
        <v>212646432</v>
      </c>
    </row>
    <row r="79" spans="1:19" ht="15">
      <c r="A79" s="16">
        <v>40907</v>
      </c>
      <c r="B79" s="17" t="s">
        <v>7568</v>
      </c>
      <c r="C79" s="17" t="s">
        <v>7569</v>
      </c>
      <c r="D79" s="17" t="s">
        <v>7570</v>
      </c>
      <c r="E79" s="17" t="s">
        <v>7571</v>
      </c>
      <c r="F79" s="17" t="s">
        <v>7572</v>
      </c>
      <c r="G79" s="18">
        <v>1</v>
      </c>
      <c r="H79" s="17" t="s">
        <v>3894</v>
      </c>
      <c r="I79" s="16">
        <v>37538</v>
      </c>
      <c r="J79" s="17" t="s">
        <v>7312</v>
      </c>
      <c r="K79" s="17" t="s">
        <v>7313</v>
      </c>
      <c r="L79" s="17" t="s">
        <v>24</v>
      </c>
      <c r="M79" s="17" t="s">
        <v>7411</v>
      </c>
      <c r="N79" s="17" t="s">
        <v>7412</v>
      </c>
      <c r="O79" s="17"/>
      <c r="P79" s="16"/>
      <c r="Q79" s="16"/>
      <c r="R79" s="18">
        <v>3873846736</v>
      </c>
      <c r="S79" s="19">
        <v>3873846736</v>
      </c>
    </row>
    <row r="80" spans="1:19" ht="15">
      <c r="A80" s="16">
        <v>40907</v>
      </c>
      <c r="B80" s="17" t="s">
        <v>7463</v>
      </c>
      <c r="C80" s="17" t="s">
        <v>7464</v>
      </c>
      <c r="D80" s="17" t="s">
        <v>7573</v>
      </c>
      <c r="E80" s="17" t="s">
        <v>7574</v>
      </c>
      <c r="F80" s="17" t="s">
        <v>7575</v>
      </c>
      <c r="G80" s="18">
        <v>1</v>
      </c>
      <c r="H80" s="17" t="s">
        <v>3894</v>
      </c>
      <c r="I80" s="16">
        <v>37564</v>
      </c>
      <c r="J80" s="17" t="s">
        <v>7312</v>
      </c>
      <c r="K80" s="17" t="s">
        <v>7313</v>
      </c>
      <c r="L80" s="17" t="s">
        <v>24</v>
      </c>
      <c r="M80" s="17" t="s">
        <v>7411</v>
      </c>
      <c r="N80" s="17" t="s">
        <v>7412</v>
      </c>
      <c r="O80" s="17"/>
      <c r="P80" s="16"/>
      <c r="Q80" s="16"/>
      <c r="R80" s="18">
        <v>3195024836</v>
      </c>
      <c r="S80" s="19">
        <v>3195024836</v>
      </c>
    </row>
    <row r="81" spans="1:19" ht="15">
      <c r="A81" s="16">
        <v>40907</v>
      </c>
      <c r="B81" s="17" t="s">
        <v>7568</v>
      </c>
      <c r="C81" s="17" t="s">
        <v>7569</v>
      </c>
      <c r="D81" s="17" t="s">
        <v>7576</v>
      </c>
      <c r="E81" s="17" t="s">
        <v>7577</v>
      </c>
      <c r="F81" s="17" t="s">
        <v>7578</v>
      </c>
      <c r="G81" s="18">
        <v>1</v>
      </c>
      <c r="H81" s="17" t="s">
        <v>3894</v>
      </c>
      <c r="I81" s="16">
        <v>37575</v>
      </c>
      <c r="J81" s="17" t="s">
        <v>7312</v>
      </c>
      <c r="K81" s="17" t="s">
        <v>7313</v>
      </c>
      <c r="L81" s="17" t="s">
        <v>24</v>
      </c>
      <c r="M81" s="17" t="s">
        <v>7411</v>
      </c>
      <c r="N81" s="17" t="s">
        <v>7412</v>
      </c>
      <c r="O81" s="17"/>
      <c r="P81" s="16"/>
      <c r="Q81" s="16"/>
      <c r="R81" s="18">
        <v>3610214538</v>
      </c>
      <c r="S81" s="19">
        <v>3610214538</v>
      </c>
    </row>
    <row r="82" spans="1:19" ht="15">
      <c r="A82" s="16">
        <v>40907</v>
      </c>
      <c r="B82" s="17" t="s">
        <v>7426</v>
      </c>
      <c r="C82" s="17" t="s">
        <v>7427</v>
      </c>
      <c r="D82" s="17" t="s">
        <v>7579</v>
      </c>
      <c r="E82" s="17" t="s">
        <v>7580</v>
      </c>
      <c r="F82" s="17" t="s">
        <v>7581</v>
      </c>
      <c r="G82" s="18">
        <v>1</v>
      </c>
      <c r="H82" s="17" t="s">
        <v>3894</v>
      </c>
      <c r="I82" s="16">
        <v>37585</v>
      </c>
      <c r="J82" s="17" t="s">
        <v>7312</v>
      </c>
      <c r="K82" s="17" t="s">
        <v>7313</v>
      </c>
      <c r="L82" s="17" t="s">
        <v>24</v>
      </c>
      <c r="M82" s="17" t="s">
        <v>7411</v>
      </c>
      <c r="N82" s="17" t="s">
        <v>7412</v>
      </c>
      <c r="O82" s="17"/>
      <c r="P82" s="16"/>
      <c r="Q82" s="16"/>
      <c r="R82" s="18">
        <v>359504020</v>
      </c>
      <c r="S82" s="19">
        <v>359504020</v>
      </c>
    </row>
    <row r="83" spans="1:19" ht="15">
      <c r="A83" s="16">
        <v>40907</v>
      </c>
      <c r="B83" s="17" t="s">
        <v>7582</v>
      </c>
      <c r="C83" s="17" t="s">
        <v>7583</v>
      </c>
      <c r="D83" s="17" t="s">
        <v>7584</v>
      </c>
      <c r="E83" s="17" t="s">
        <v>7585</v>
      </c>
      <c r="F83" s="17" t="s">
        <v>7586</v>
      </c>
      <c r="G83" s="18">
        <v>1</v>
      </c>
      <c r="H83" s="17" t="s">
        <v>3894</v>
      </c>
      <c r="I83" s="16">
        <v>37599</v>
      </c>
      <c r="J83" s="17" t="s">
        <v>7312</v>
      </c>
      <c r="K83" s="17" t="s">
        <v>7313</v>
      </c>
      <c r="L83" s="17" t="s">
        <v>24</v>
      </c>
      <c r="M83" s="17" t="s">
        <v>7411</v>
      </c>
      <c r="N83" s="17" t="s">
        <v>7412</v>
      </c>
      <c r="O83" s="17"/>
      <c r="P83" s="16"/>
      <c r="Q83" s="16"/>
      <c r="R83" s="18">
        <v>19464473567</v>
      </c>
      <c r="S83" s="19">
        <v>19464473567</v>
      </c>
    </row>
    <row r="84" spans="1:19" ht="15">
      <c r="A84" s="16">
        <v>40907</v>
      </c>
      <c r="B84" s="17" t="s">
        <v>7522</v>
      </c>
      <c r="C84" s="17" t="s">
        <v>7523</v>
      </c>
      <c r="D84" s="17" t="s">
        <v>7587</v>
      </c>
      <c r="E84" s="17" t="s">
        <v>7588</v>
      </c>
      <c r="F84" s="17" t="s">
        <v>7589</v>
      </c>
      <c r="G84" s="18">
        <v>2</v>
      </c>
      <c r="H84" s="17" t="s">
        <v>3894</v>
      </c>
      <c r="I84" s="16">
        <v>37599</v>
      </c>
      <c r="J84" s="17" t="s">
        <v>7312</v>
      </c>
      <c r="K84" s="17" t="s">
        <v>7313</v>
      </c>
      <c r="L84" s="17" t="s">
        <v>24</v>
      </c>
      <c r="M84" s="17" t="s">
        <v>7411</v>
      </c>
      <c r="N84" s="17" t="s">
        <v>7412</v>
      </c>
      <c r="O84" s="17"/>
      <c r="P84" s="16"/>
      <c r="Q84" s="16"/>
      <c r="R84" s="18">
        <v>1103951182</v>
      </c>
      <c r="S84" s="19">
        <v>2207902364</v>
      </c>
    </row>
    <row r="85" spans="1:19" ht="15">
      <c r="A85" s="16">
        <v>40907</v>
      </c>
      <c r="B85" s="17" t="s">
        <v>7522</v>
      </c>
      <c r="C85" s="17" t="s">
        <v>7523</v>
      </c>
      <c r="D85" s="17" t="s">
        <v>7590</v>
      </c>
      <c r="E85" s="17" t="s">
        <v>7591</v>
      </c>
      <c r="F85" s="17" t="s">
        <v>7592</v>
      </c>
      <c r="G85" s="18">
        <v>1</v>
      </c>
      <c r="H85" s="17" t="s">
        <v>3894</v>
      </c>
      <c r="I85" s="16">
        <v>37599</v>
      </c>
      <c r="J85" s="17" t="s">
        <v>7312</v>
      </c>
      <c r="K85" s="17" t="s">
        <v>7313</v>
      </c>
      <c r="L85" s="17" t="s">
        <v>24</v>
      </c>
      <c r="M85" s="17" t="s">
        <v>7411</v>
      </c>
      <c r="N85" s="17" t="s">
        <v>7412</v>
      </c>
      <c r="O85" s="17"/>
      <c r="P85" s="16"/>
      <c r="Q85" s="16"/>
      <c r="R85" s="18">
        <v>1288821398</v>
      </c>
      <c r="S85" s="19">
        <v>1288821398</v>
      </c>
    </row>
    <row r="86" spans="1:19" ht="15">
      <c r="A86" s="16">
        <v>40907</v>
      </c>
      <c r="B86" s="17" t="s">
        <v>7522</v>
      </c>
      <c r="C86" s="17" t="s">
        <v>7523</v>
      </c>
      <c r="D86" s="17" t="s">
        <v>7593</v>
      </c>
      <c r="E86" s="17" t="s">
        <v>7594</v>
      </c>
      <c r="F86" s="17" t="s">
        <v>7595</v>
      </c>
      <c r="G86" s="18">
        <v>1</v>
      </c>
      <c r="H86" s="17" t="s">
        <v>3894</v>
      </c>
      <c r="I86" s="16">
        <v>37599</v>
      </c>
      <c r="J86" s="17" t="s">
        <v>7312</v>
      </c>
      <c r="K86" s="17" t="s">
        <v>7313</v>
      </c>
      <c r="L86" s="17" t="s">
        <v>24</v>
      </c>
      <c r="M86" s="17" t="s">
        <v>7411</v>
      </c>
      <c r="N86" s="17" t="s">
        <v>7412</v>
      </c>
      <c r="O86" s="17"/>
      <c r="P86" s="16"/>
      <c r="Q86" s="16"/>
      <c r="R86" s="18">
        <v>785095583</v>
      </c>
      <c r="S86" s="19">
        <v>785095583</v>
      </c>
    </row>
    <row r="87" spans="1:19" ht="15">
      <c r="A87" s="16">
        <v>40907</v>
      </c>
      <c r="B87" s="17" t="s">
        <v>7522</v>
      </c>
      <c r="C87" s="17" t="s">
        <v>7523</v>
      </c>
      <c r="D87" s="17" t="s">
        <v>7596</v>
      </c>
      <c r="E87" s="17" t="s">
        <v>7597</v>
      </c>
      <c r="F87" s="17" t="s">
        <v>7598</v>
      </c>
      <c r="G87" s="18">
        <v>1</v>
      </c>
      <c r="H87" s="17" t="s">
        <v>3894</v>
      </c>
      <c r="I87" s="16">
        <v>37599</v>
      </c>
      <c r="J87" s="17" t="s">
        <v>7312</v>
      </c>
      <c r="K87" s="17" t="s">
        <v>7313</v>
      </c>
      <c r="L87" s="17" t="s">
        <v>24</v>
      </c>
      <c r="M87" s="17" t="s">
        <v>7411</v>
      </c>
      <c r="N87" s="17" t="s">
        <v>7412</v>
      </c>
      <c r="O87" s="17"/>
      <c r="P87" s="16"/>
      <c r="Q87" s="16"/>
      <c r="R87" s="18">
        <v>9001653221</v>
      </c>
      <c r="S87" s="19">
        <v>9001653221</v>
      </c>
    </row>
    <row r="88" spans="1:19" ht="15">
      <c r="A88" s="16">
        <v>40907</v>
      </c>
      <c r="B88" s="17" t="s">
        <v>7522</v>
      </c>
      <c r="C88" s="17" t="s">
        <v>7523</v>
      </c>
      <c r="D88" s="17" t="s">
        <v>7599</v>
      </c>
      <c r="E88" s="17" t="s">
        <v>7600</v>
      </c>
      <c r="F88" s="17" t="s">
        <v>7601</v>
      </c>
      <c r="G88" s="18">
        <v>2</v>
      </c>
      <c r="H88" s="17" t="s">
        <v>3894</v>
      </c>
      <c r="I88" s="16">
        <v>37599</v>
      </c>
      <c r="J88" s="17" t="s">
        <v>7312</v>
      </c>
      <c r="K88" s="17" t="s">
        <v>7313</v>
      </c>
      <c r="L88" s="17" t="s">
        <v>24</v>
      </c>
      <c r="M88" s="17" t="s">
        <v>7411</v>
      </c>
      <c r="N88" s="17" t="s">
        <v>7412</v>
      </c>
      <c r="O88" s="17"/>
      <c r="P88" s="16"/>
      <c r="Q88" s="16"/>
      <c r="R88" s="18">
        <v>1100514057</v>
      </c>
      <c r="S88" s="19">
        <v>2201028114</v>
      </c>
    </row>
    <row r="89" spans="1:19" ht="15">
      <c r="A89" s="16">
        <v>40907</v>
      </c>
      <c r="B89" s="17" t="s">
        <v>7441</v>
      </c>
      <c r="C89" s="17" t="s">
        <v>7442</v>
      </c>
      <c r="D89" s="17" t="s">
        <v>7602</v>
      </c>
      <c r="E89" s="17" t="s">
        <v>7603</v>
      </c>
      <c r="F89" s="17" t="s">
        <v>7604</v>
      </c>
      <c r="G89" s="18">
        <v>1</v>
      </c>
      <c r="H89" s="17" t="s">
        <v>3894</v>
      </c>
      <c r="I89" s="16">
        <v>37600</v>
      </c>
      <c r="J89" s="17" t="s">
        <v>7312</v>
      </c>
      <c r="K89" s="17" t="s">
        <v>7313</v>
      </c>
      <c r="L89" s="17" t="s">
        <v>24</v>
      </c>
      <c r="M89" s="17" t="s">
        <v>7411</v>
      </c>
      <c r="N89" s="17" t="s">
        <v>7412</v>
      </c>
      <c r="O89" s="17"/>
      <c r="P89" s="16"/>
      <c r="Q89" s="16"/>
      <c r="R89" s="18">
        <v>1360013267</v>
      </c>
      <c r="S89" s="19">
        <v>1360013267</v>
      </c>
    </row>
    <row r="90" spans="1:19" ht="15">
      <c r="A90" s="16">
        <v>40907</v>
      </c>
      <c r="B90" s="17" t="s">
        <v>7441</v>
      </c>
      <c r="C90" s="17" t="s">
        <v>7442</v>
      </c>
      <c r="D90" s="17" t="s">
        <v>7605</v>
      </c>
      <c r="E90" s="17" t="s">
        <v>7606</v>
      </c>
      <c r="F90" s="17" t="s">
        <v>7607</v>
      </c>
      <c r="G90" s="18">
        <v>1</v>
      </c>
      <c r="H90" s="17" t="s">
        <v>3894</v>
      </c>
      <c r="I90" s="16">
        <v>37600</v>
      </c>
      <c r="J90" s="17" t="s">
        <v>7312</v>
      </c>
      <c r="K90" s="17" t="s">
        <v>7313</v>
      </c>
      <c r="L90" s="17" t="s">
        <v>24</v>
      </c>
      <c r="M90" s="17" t="s">
        <v>7411</v>
      </c>
      <c r="N90" s="17" t="s">
        <v>7412</v>
      </c>
      <c r="O90" s="17"/>
      <c r="P90" s="16"/>
      <c r="Q90" s="16"/>
      <c r="R90" s="18">
        <v>753436576</v>
      </c>
      <c r="S90" s="19">
        <v>753436576</v>
      </c>
    </row>
    <row r="91" spans="1:19" ht="15">
      <c r="A91" s="16">
        <v>40907</v>
      </c>
      <c r="B91" s="17" t="s">
        <v>7441</v>
      </c>
      <c r="C91" s="17" t="s">
        <v>7442</v>
      </c>
      <c r="D91" s="17" t="s">
        <v>7608</v>
      </c>
      <c r="E91" s="17" t="s">
        <v>7609</v>
      </c>
      <c r="F91" s="17" t="s">
        <v>7610</v>
      </c>
      <c r="G91" s="18">
        <v>1</v>
      </c>
      <c r="H91" s="17" t="s">
        <v>3894</v>
      </c>
      <c r="I91" s="16">
        <v>37600</v>
      </c>
      <c r="J91" s="17" t="s">
        <v>7312</v>
      </c>
      <c r="K91" s="17" t="s">
        <v>7313</v>
      </c>
      <c r="L91" s="17" t="s">
        <v>24</v>
      </c>
      <c r="M91" s="17" t="s">
        <v>7411</v>
      </c>
      <c r="N91" s="17" t="s">
        <v>7412</v>
      </c>
      <c r="O91" s="17"/>
      <c r="P91" s="16"/>
      <c r="Q91" s="16"/>
      <c r="R91" s="18">
        <v>664944852</v>
      </c>
      <c r="S91" s="19">
        <v>664944852</v>
      </c>
    </row>
    <row r="92" spans="1:19" ht="15">
      <c r="A92" s="16">
        <v>40907</v>
      </c>
      <c r="B92" s="17" t="s">
        <v>7611</v>
      </c>
      <c r="C92" s="17" t="s">
        <v>7612</v>
      </c>
      <c r="D92" s="17" t="s">
        <v>7613</v>
      </c>
      <c r="E92" s="17" t="s">
        <v>7614</v>
      </c>
      <c r="F92" s="17" t="s">
        <v>7615</v>
      </c>
      <c r="G92" s="18">
        <v>1</v>
      </c>
      <c r="H92" s="17" t="s">
        <v>3894</v>
      </c>
      <c r="I92" s="16">
        <v>37606</v>
      </c>
      <c r="J92" s="17" t="s">
        <v>7312</v>
      </c>
      <c r="K92" s="17" t="s">
        <v>7313</v>
      </c>
      <c r="L92" s="17" t="s">
        <v>24</v>
      </c>
      <c r="M92" s="17" t="s">
        <v>7411</v>
      </c>
      <c r="N92" s="17" t="s">
        <v>7412</v>
      </c>
      <c r="O92" s="17"/>
      <c r="P92" s="16"/>
      <c r="Q92" s="16"/>
      <c r="R92" s="18">
        <v>107713502</v>
      </c>
      <c r="S92" s="19">
        <v>107713502</v>
      </c>
    </row>
    <row r="93" spans="1:19" ht="15">
      <c r="A93" s="16">
        <v>40907</v>
      </c>
      <c r="B93" s="17" t="s">
        <v>7611</v>
      </c>
      <c r="C93" s="17" t="s">
        <v>7612</v>
      </c>
      <c r="D93" s="17" t="s">
        <v>7616</v>
      </c>
      <c r="E93" s="17" t="s">
        <v>7617</v>
      </c>
      <c r="F93" s="17" t="s">
        <v>7618</v>
      </c>
      <c r="G93" s="18">
        <v>1</v>
      </c>
      <c r="H93" s="17" t="s">
        <v>3894</v>
      </c>
      <c r="I93" s="16">
        <v>37606</v>
      </c>
      <c r="J93" s="17" t="s">
        <v>7312</v>
      </c>
      <c r="K93" s="17" t="s">
        <v>7313</v>
      </c>
      <c r="L93" s="17" t="s">
        <v>24</v>
      </c>
      <c r="M93" s="17" t="s">
        <v>7411</v>
      </c>
      <c r="N93" s="17" t="s">
        <v>7412</v>
      </c>
      <c r="O93" s="17"/>
      <c r="P93" s="16"/>
      <c r="Q93" s="16"/>
      <c r="R93" s="18">
        <v>51005329</v>
      </c>
      <c r="S93" s="19">
        <v>51005329</v>
      </c>
    </row>
    <row r="94" spans="1:19" ht="15">
      <c r="A94" s="16">
        <v>40907</v>
      </c>
      <c r="B94" s="17" t="s">
        <v>7611</v>
      </c>
      <c r="C94" s="17" t="s">
        <v>7612</v>
      </c>
      <c r="D94" s="17" t="s">
        <v>7619</v>
      </c>
      <c r="E94" s="17" t="s">
        <v>7620</v>
      </c>
      <c r="F94" s="17" t="s">
        <v>7621</v>
      </c>
      <c r="G94" s="18">
        <v>1000</v>
      </c>
      <c r="H94" s="17" t="s">
        <v>3894</v>
      </c>
      <c r="I94" s="16">
        <v>37606</v>
      </c>
      <c r="J94" s="17" t="s">
        <v>7312</v>
      </c>
      <c r="K94" s="17" t="s">
        <v>7313</v>
      </c>
      <c r="L94" s="17" t="s">
        <v>24</v>
      </c>
      <c r="M94" s="17" t="s">
        <v>7411</v>
      </c>
      <c r="N94" s="17" t="s">
        <v>7412</v>
      </c>
      <c r="O94" s="17"/>
      <c r="P94" s="16"/>
      <c r="Q94" s="16"/>
      <c r="R94" s="18">
        <v>115694</v>
      </c>
      <c r="S94" s="19">
        <v>115694000</v>
      </c>
    </row>
    <row r="95" spans="1:19" ht="15">
      <c r="A95" s="16">
        <v>40907</v>
      </c>
      <c r="B95" s="17" t="s">
        <v>7611</v>
      </c>
      <c r="C95" s="17" t="s">
        <v>7612</v>
      </c>
      <c r="D95" s="17" t="s">
        <v>7622</v>
      </c>
      <c r="E95" s="17" t="s">
        <v>7623</v>
      </c>
      <c r="F95" s="17" t="s">
        <v>7624</v>
      </c>
      <c r="G95" s="18">
        <v>1</v>
      </c>
      <c r="H95" s="17" t="s">
        <v>3894</v>
      </c>
      <c r="I95" s="16">
        <v>37606</v>
      </c>
      <c r="J95" s="17" t="s">
        <v>7312</v>
      </c>
      <c r="K95" s="17" t="s">
        <v>7313</v>
      </c>
      <c r="L95" s="17" t="s">
        <v>24</v>
      </c>
      <c r="M95" s="17" t="s">
        <v>7411</v>
      </c>
      <c r="N95" s="17" t="s">
        <v>7412</v>
      </c>
      <c r="O95" s="17"/>
      <c r="P95" s="16"/>
      <c r="Q95" s="16"/>
      <c r="R95" s="18">
        <v>304954841</v>
      </c>
      <c r="S95" s="19">
        <v>304954841</v>
      </c>
    </row>
    <row r="96" spans="1:19" ht="15">
      <c r="A96" s="16">
        <v>40907</v>
      </c>
      <c r="B96" s="17" t="s">
        <v>7611</v>
      </c>
      <c r="C96" s="17" t="s">
        <v>7612</v>
      </c>
      <c r="D96" s="17" t="s">
        <v>7625</v>
      </c>
      <c r="E96" s="17" t="s">
        <v>7626</v>
      </c>
      <c r="F96" s="17" t="s">
        <v>7627</v>
      </c>
      <c r="G96" s="18">
        <v>1</v>
      </c>
      <c r="H96" s="17" t="s">
        <v>3894</v>
      </c>
      <c r="I96" s="16">
        <v>37606</v>
      </c>
      <c r="J96" s="17" t="s">
        <v>7312</v>
      </c>
      <c r="K96" s="17" t="s">
        <v>7313</v>
      </c>
      <c r="L96" s="17" t="s">
        <v>24</v>
      </c>
      <c r="M96" s="17" t="s">
        <v>7411</v>
      </c>
      <c r="N96" s="17" t="s">
        <v>7412</v>
      </c>
      <c r="O96" s="17"/>
      <c r="P96" s="16"/>
      <c r="Q96" s="16"/>
      <c r="R96" s="18">
        <v>119435537</v>
      </c>
      <c r="S96" s="19">
        <v>119435537</v>
      </c>
    </row>
    <row r="97" spans="1:19" ht="15">
      <c r="A97" s="16">
        <v>40907</v>
      </c>
      <c r="B97" s="17" t="s">
        <v>7463</v>
      </c>
      <c r="C97" s="17" t="s">
        <v>7464</v>
      </c>
      <c r="D97" s="17" t="s">
        <v>7628</v>
      </c>
      <c r="E97" s="17" t="s">
        <v>7629</v>
      </c>
      <c r="F97" s="17" t="s">
        <v>7630</v>
      </c>
      <c r="G97" s="18">
        <v>1</v>
      </c>
      <c r="H97" s="17" t="s">
        <v>3894</v>
      </c>
      <c r="I97" s="16">
        <v>37606</v>
      </c>
      <c r="J97" s="17" t="s">
        <v>7312</v>
      </c>
      <c r="K97" s="17" t="s">
        <v>7313</v>
      </c>
      <c r="L97" s="17" t="s">
        <v>24</v>
      </c>
      <c r="M97" s="17" t="s">
        <v>7411</v>
      </c>
      <c r="N97" s="17" t="s">
        <v>7412</v>
      </c>
      <c r="O97" s="17"/>
      <c r="P97" s="16"/>
      <c r="Q97" s="16"/>
      <c r="R97" s="18">
        <v>5717111123</v>
      </c>
      <c r="S97" s="19">
        <v>5717111123</v>
      </c>
    </row>
    <row r="98" spans="1:19" ht="15">
      <c r="A98" s="16">
        <v>40907</v>
      </c>
      <c r="B98" s="17" t="s">
        <v>7463</v>
      </c>
      <c r="C98" s="17" t="s">
        <v>7464</v>
      </c>
      <c r="D98" s="17" t="s">
        <v>7631</v>
      </c>
      <c r="E98" s="17" t="s">
        <v>7632</v>
      </c>
      <c r="F98" s="17" t="s">
        <v>7633</v>
      </c>
      <c r="G98" s="18">
        <v>1</v>
      </c>
      <c r="H98" s="17" t="s">
        <v>3894</v>
      </c>
      <c r="I98" s="16">
        <v>37606</v>
      </c>
      <c r="J98" s="17" t="s">
        <v>7312</v>
      </c>
      <c r="K98" s="17" t="s">
        <v>7313</v>
      </c>
      <c r="L98" s="17" t="s">
        <v>24</v>
      </c>
      <c r="M98" s="17" t="s">
        <v>7411</v>
      </c>
      <c r="N98" s="17" t="s">
        <v>7412</v>
      </c>
      <c r="O98" s="17"/>
      <c r="P98" s="16"/>
      <c r="Q98" s="16"/>
      <c r="R98" s="18">
        <v>2141871295</v>
      </c>
      <c r="S98" s="19">
        <v>2141871295</v>
      </c>
    </row>
    <row r="99" spans="1:19" ht="15">
      <c r="A99" s="16">
        <v>40907</v>
      </c>
      <c r="B99" s="17" t="s">
        <v>7463</v>
      </c>
      <c r="C99" s="17" t="s">
        <v>7464</v>
      </c>
      <c r="D99" s="17" t="s">
        <v>7634</v>
      </c>
      <c r="E99" s="17" t="s">
        <v>7635</v>
      </c>
      <c r="F99" s="17" t="s">
        <v>7636</v>
      </c>
      <c r="G99" s="18">
        <v>1</v>
      </c>
      <c r="H99" s="17" t="s">
        <v>3894</v>
      </c>
      <c r="I99" s="16">
        <v>37606</v>
      </c>
      <c r="J99" s="17" t="s">
        <v>7312</v>
      </c>
      <c r="K99" s="17" t="s">
        <v>7313</v>
      </c>
      <c r="L99" s="17" t="s">
        <v>24</v>
      </c>
      <c r="M99" s="17" t="s">
        <v>7411</v>
      </c>
      <c r="N99" s="17" t="s">
        <v>7412</v>
      </c>
      <c r="O99" s="17"/>
      <c r="P99" s="16"/>
      <c r="Q99" s="16"/>
      <c r="R99" s="18">
        <v>28822761614</v>
      </c>
      <c r="S99" s="19">
        <v>28822761614</v>
      </c>
    </row>
    <row r="100" spans="1:19" ht="15">
      <c r="A100" s="16">
        <v>40907</v>
      </c>
      <c r="B100" s="17" t="s">
        <v>7463</v>
      </c>
      <c r="C100" s="17" t="s">
        <v>7464</v>
      </c>
      <c r="D100" s="17" t="s">
        <v>7637</v>
      </c>
      <c r="E100" s="17" t="s">
        <v>7638</v>
      </c>
      <c r="F100" s="17" t="s">
        <v>7639</v>
      </c>
      <c r="G100" s="18">
        <v>1</v>
      </c>
      <c r="H100" s="17" t="s">
        <v>3894</v>
      </c>
      <c r="I100" s="16">
        <v>37606</v>
      </c>
      <c r="J100" s="17" t="s">
        <v>7312</v>
      </c>
      <c r="K100" s="17" t="s">
        <v>7313</v>
      </c>
      <c r="L100" s="17" t="s">
        <v>24</v>
      </c>
      <c r="M100" s="17" t="s">
        <v>7411</v>
      </c>
      <c r="N100" s="17" t="s">
        <v>7412</v>
      </c>
      <c r="O100" s="17"/>
      <c r="P100" s="16"/>
      <c r="Q100" s="16"/>
      <c r="R100" s="18">
        <v>1730156076</v>
      </c>
      <c r="S100" s="19">
        <v>1730156076</v>
      </c>
    </row>
    <row r="101" spans="1:19" ht="15">
      <c r="A101" s="16">
        <v>40907</v>
      </c>
      <c r="B101" s="17" t="s">
        <v>7469</v>
      </c>
      <c r="C101" s="17" t="s">
        <v>7470</v>
      </c>
      <c r="D101" s="17" t="s">
        <v>7640</v>
      </c>
      <c r="E101" s="17" t="s">
        <v>7641</v>
      </c>
      <c r="F101" s="17" t="s">
        <v>7642</v>
      </c>
      <c r="G101" s="18">
        <v>1</v>
      </c>
      <c r="H101" s="17" t="s">
        <v>3894</v>
      </c>
      <c r="I101" s="16">
        <v>37613</v>
      </c>
      <c r="J101" s="17" t="s">
        <v>7312</v>
      </c>
      <c r="K101" s="17" t="s">
        <v>7313</v>
      </c>
      <c r="L101" s="17" t="s">
        <v>24</v>
      </c>
      <c r="M101" s="17" t="s">
        <v>7411</v>
      </c>
      <c r="N101" s="17" t="s">
        <v>7412</v>
      </c>
      <c r="O101" s="17"/>
      <c r="P101" s="16"/>
      <c r="Q101" s="16"/>
      <c r="R101" s="18">
        <v>1848213176</v>
      </c>
      <c r="S101" s="19">
        <v>1848213176</v>
      </c>
    </row>
    <row r="102" spans="1:19" ht="15">
      <c r="A102" s="16">
        <v>40907</v>
      </c>
      <c r="B102" s="17" t="s">
        <v>7469</v>
      </c>
      <c r="C102" s="17" t="s">
        <v>7470</v>
      </c>
      <c r="D102" s="17" t="s">
        <v>7643</v>
      </c>
      <c r="E102" s="17" t="s">
        <v>7644</v>
      </c>
      <c r="F102" s="17" t="s">
        <v>7645</v>
      </c>
      <c r="G102" s="18">
        <v>1</v>
      </c>
      <c r="H102" s="17" t="s">
        <v>3894</v>
      </c>
      <c r="I102" s="16">
        <v>37613</v>
      </c>
      <c r="J102" s="17" t="s">
        <v>7312</v>
      </c>
      <c r="K102" s="17" t="s">
        <v>7313</v>
      </c>
      <c r="L102" s="17" t="s">
        <v>24</v>
      </c>
      <c r="M102" s="17" t="s">
        <v>7411</v>
      </c>
      <c r="N102" s="17" t="s">
        <v>7412</v>
      </c>
      <c r="O102" s="17"/>
      <c r="P102" s="16"/>
      <c r="Q102" s="16"/>
      <c r="R102" s="18">
        <v>2393743828</v>
      </c>
      <c r="S102" s="19">
        <v>2393743828</v>
      </c>
    </row>
    <row r="103" spans="1:19" ht="15">
      <c r="A103" s="16">
        <v>40907</v>
      </c>
      <c r="B103" s="17" t="s">
        <v>7453</v>
      </c>
      <c r="C103" s="17" t="s">
        <v>7454</v>
      </c>
      <c r="D103" s="17" t="s">
        <v>7646</v>
      </c>
      <c r="E103" s="17" t="s">
        <v>7647</v>
      </c>
      <c r="F103" s="17" t="s">
        <v>7648</v>
      </c>
      <c r="G103" s="18">
        <v>1</v>
      </c>
      <c r="H103" s="17" t="s">
        <v>3894</v>
      </c>
      <c r="I103" s="16">
        <v>37610</v>
      </c>
      <c r="J103" s="17" t="s">
        <v>7312</v>
      </c>
      <c r="K103" s="17" t="s">
        <v>7313</v>
      </c>
      <c r="L103" s="17" t="s">
        <v>24</v>
      </c>
      <c r="M103" s="17" t="s">
        <v>7411</v>
      </c>
      <c r="N103" s="17" t="s">
        <v>7412</v>
      </c>
      <c r="O103" s="17"/>
      <c r="P103" s="16"/>
      <c r="Q103" s="16"/>
      <c r="R103" s="18">
        <v>299920680</v>
      </c>
      <c r="S103" s="19">
        <v>299920680</v>
      </c>
    </row>
    <row r="104" spans="1:19" ht="15">
      <c r="A104" s="16">
        <v>40907</v>
      </c>
      <c r="B104" s="17" t="s">
        <v>7457</v>
      </c>
      <c r="C104" s="17" t="s">
        <v>7458</v>
      </c>
      <c r="D104" s="17" t="s">
        <v>7649</v>
      </c>
      <c r="E104" s="17" t="s">
        <v>7650</v>
      </c>
      <c r="F104" s="17" t="s">
        <v>7651</v>
      </c>
      <c r="G104" s="18">
        <v>1</v>
      </c>
      <c r="H104" s="17" t="s">
        <v>3894</v>
      </c>
      <c r="I104" s="16">
        <v>37613</v>
      </c>
      <c r="J104" s="17" t="s">
        <v>7312</v>
      </c>
      <c r="K104" s="17" t="s">
        <v>7313</v>
      </c>
      <c r="L104" s="17" t="s">
        <v>24</v>
      </c>
      <c r="M104" s="17" t="s">
        <v>7411</v>
      </c>
      <c r="N104" s="17" t="s">
        <v>7412</v>
      </c>
      <c r="O104" s="17"/>
      <c r="P104" s="16"/>
      <c r="Q104" s="16"/>
      <c r="R104" s="18">
        <v>2386160087</v>
      </c>
      <c r="S104" s="19">
        <v>2386160087</v>
      </c>
    </row>
    <row r="105" spans="1:19" ht="15">
      <c r="A105" s="16">
        <v>40907</v>
      </c>
      <c r="B105" s="17" t="s">
        <v>7457</v>
      </c>
      <c r="C105" s="17" t="s">
        <v>7458</v>
      </c>
      <c r="D105" s="17" t="s">
        <v>7652</v>
      </c>
      <c r="E105" s="17" t="s">
        <v>7653</v>
      </c>
      <c r="F105" s="17" t="s">
        <v>7654</v>
      </c>
      <c r="G105" s="18">
        <v>1</v>
      </c>
      <c r="H105" s="17" t="s">
        <v>3894</v>
      </c>
      <c r="I105" s="16">
        <v>37613</v>
      </c>
      <c r="J105" s="17" t="s">
        <v>7312</v>
      </c>
      <c r="K105" s="17" t="s">
        <v>7313</v>
      </c>
      <c r="L105" s="17" t="s">
        <v>24</v>
      </c>
      <c r="M105" s="17" t="s">
        <v>7411</v>
      </c>
      <c r="N105" s="17" t="s">
        <v>7412</v>
      </c>
      <c r="O105" s="17"/>
      <c r="P105" s="16"/>
      <c r="Q105" s="16"/>
      <c r="R105" s="18">
        <v>18749787144</v>
      </c>
      <c r="S105" s="19">
        <v>18749787144</v>
      </c>
    </row>
    <row r="106" spans="1:19" ht="15">
      <c r="A106" s="16">
        <v>40907</v>
      </c>
      <c r="B106" s="17" t="s">
        <v>7457</v>
      </c>
      <c r="C106" s="17" t="s">
        <v>7458</v>
      </c>
      <c r="D106" s="17" t="s">
        <v>7655</v>
      </c>
      <c r="E106" s="17" t="s">
        <v>7656</v>
      </c>
      <c r="F106" s="17" t="s">
        <v>7657</v>
      </c>
      <c r="G106" s="18">
        <v>1</v>
      </c>
      <c r="H106" s="17" t="s">
        <v>3894</v>
      </c>
      <c r="I106" s="16">
        <v>37613</v>
      </c>
      <c r="J106" s="17" t="s">
        <v>7312</v>
      </c>
      <c r="K106" s="17" t="s">
        <v>7313</v>
      </c>
      <c r="L106" s="17" t="s">
        <v>24</v>
      </c>
      <c r="M106" s="17" t="s">
        <v>7411</v>
      </c>
      <c r="N106" s="17" t="s">
        <v>7412</v>
      </c>
      <c r="O106" s="17"/>
      <c r="P106" s="16"/>
      <c r="Q106" s="16"/>
      <c r="R106" s="18">
        <v>1669751333</v>
      </c>
      <c r="S106" s="19">
        <v>1669751333</v>
      </c>
    </row>
    <row r="107" spans="1:19" ht="15">
      <c r="A107" s="16">
        <v>40907</v>
      </c>
      <c r="B107" s="17" t="s">
        <v>7457</v>
      </c>
      <c r="C107" s="17" t="s">
        <v>7458</v>
      </c>
      <c r="D107" s="17" t="s">
        <v>7658</v>
      </c>
      <c r="E107" s="17" t="s">
        <v>7659</v>
      </c>
      <c r="F107" s="17" t="s">
        <v>7660</v>
      </c>
      <c r="G107" s="18">
        <v>1</v>
      </c>
      <c r="H107" s="17" t="s">
        <v>3894</v>
      </c>
      <c r="I107" s="16">
        <v>37613</v>
      </c>
      <c r="J107" s="17" t="s">
        <v>7312</v>
      </c>
      <c r="K107" s="17" t="s">
        <v>7313</v>
      </c>
      <c r="L107" s="17" t="s">
        <v>24</v>
      </c>
      <c r="M107" s="17" t="s">
        <v>7411</v>
      </c>
      <c r="N107" s="17" t="s">
        <v>7412</v>
      </c>
      <c r="O107" s="17"/>
      <c r="P107" s="16"/>
      <c r="Q107" s="16"/>
      <c r="R107" s="18">
        <v>8438448437</v>
      </c>
      <c r="S107" s="19">
        <v>8438448437</v>
      </c>
    </row>
    <row r="108" spans="1:19" ht="15">
      <c r="A108" s="16">
        <v>40907</v>
      </c>
      <c r="B108" s="17" t="s">
        <v>7457</v>
      </c>
      <c r="C108" s="17" t="s">
        <v>7458</v>
      </c>
      <c r="D108" s="17" t="s">
        <v>7661</v>
      </c>
      <c r="E108" s="17" t="s">
        <v>7662</v>
      </c>
      <c r="F108" s="17" t="s">
        <v>7663</v>
      </c>
      <c r="G108" s="18">
        <v>1</v>
      </c>
      <c r="H108" s="17" t="s">
        <v>3894</v>
      </c>
      <c r="I108" s="16">
        <v>37613</v>
      </c>
      <c r="J108" s="17" t="s">
        <v>7312</v>
      </c>
      <c r="K108" s="17" t="s">
        <v>7313</v>
      </c>
      <c r="L108" s="17" t="s">
        <v>24</v>
      </c>
      <c r="M108" s="17" t="s">
        <v>7411</v>
      </c>
      <c r="N108" s="17" t="s">
        <v>7412</v>
      </c>
      <c r="O108" s="17"/>
      <c r="P108" s="16"/>
      <c r="Q108" s="16"/>
      <c r="R108" s="18">
        <v>3793298515</v>
      </c>
      <c r="S108" s="19">
        <v>3793298515</v>
      </c>
    </row>
    <row r="109" spans="1:19" ht="15">
      <c r="A109" s="16">
        <v>40907</v>
      </c>
      <c r="B109" s="17" t="s">
        <v>7463</v>
      </c>
      <c r="C109" s="17" t="s">
        <v>7464</v>
      </c>
      <c r="D109" s="17" t="s">
        <v>7664</v>
      </c>
      <c r="E109" s="17" t="s">
        <v>7665</v>
      </c>
      <c r="F109" s="17" t="s">
        <v>7666</v>
      </c>
      <c r="G109" s="18">
        <v>1</v>
      </c>
      <c r="H109" s="17" t="s">
        <v>3894</v>
      </c>
      <c r="I109" s="16">
        <v>37613</v>
      </c>
      <c r="J109" s="17" t="s">
        <v>7312</v>
      </c>
      <c r="K109" s="17" t="s">
        <v>7313</v>
      </c>
      <c r="L109" s="17" t="s">
        <v>24</v>
      </c>
      <c r="M109" s="17" t="s">
        <v>7411</v>
      </c>
      <c r="N109" s="17" t="s">
        <v>7412</v>
      </c>
      <c r="O109" s="17"/>
      <c r="P109" s="16"/>
      <c r="Q109" s="16"/>
      <c r="R109" s="18">
        <v>540070128</v>
      </c>
      <c r="S109" s="19">
        <v>540070128</v>
      </c>
    </row>
    <row r="110" spans="1:19" ht="15">
      <c r="A110" s="16">
        <v>40907</v>
      </c>
      <c r="B110" s="17" t="s">
        <v>7463</v>
      </c>
      <c r="C110" s="17" t="s">
        <v>7464</v>
      </c>
      <c r="D110" s="17" t="s">
        <v>7667</v>
      </c>
      <c r="E110" s="17" t="s">
        <v>7668</v>
      </c>
      <c r="F110" s="17" t="s">
        <v>7669</v>
      </c>
      <c r="G110" s="18">
        <v>1</v>
      </c>
      <c r="H110" s="17" t="s">
        <v>3894</v>
      </c>
      <c r="I110" s="16">
        <v>37613</v>
      </c>
      <c r="J110" s="17" t="s">
        <v>7312</v>
      </c>
      <c r="K110" s="17" t="s">
        <v>7313</v>
      </c>
      <c r="L110" s="17" t="s">
        <v>24</v>
      </c>
      <c r="M110" s="17" t="s">
        <v>7411</v>
      </c>
      <c r="N110" s="17" t="s">
        <v>7412</v>
      </c>
      <c r="O110" s="17"/>
      <c r="P110" s="16"/>
      <c r="Q110" s="16"/>
      <c r="R110" s="18">
        <v>31991146555</v>
      </c>
      <c r="S110" s="19">
        <v>31991146555</v>
      </c>
    </row>
    <row r="111" spans="1:19" ht="15">
      <c r="A111" s="16">
        <v>40907</v>
      </c>
      <c r="B111" s="17" t="s">
        <v>7560</v>
      </c>
      <c r="C111" s="17" t="s">
        <v>7561</v>
      </c>
      <c r="D111" s="17" t="s">
        <v>7670</v>
      </c>
      <c r="E111" s="17" t="s">
        <v>7671</v>
      </c>
      <c r="F111" s="17" t="s">
        <v>7672</v>
      </c>
      <c r="G111" s="18">
        <v>1</v>
      </c>
      <c r="H111" s="17" t="s">
        <v>3894</v>
      </c>
      <c r="I111" s="16">
        <v>37613</v>
      </c>
      <c r="J111" s="17" t="s">
        <v>7312</v>
      </c>
      <c r="K111" s="17" t="s">
        <v>7313</v>
      </c>
      <c r="L111" s="17" t="s">
        <v>24</v>
      </c>
      <c r="M111" s="17" t="s">
        <v>7411</v>
      </c>
      <c r="N111" s="17" t="s">
        <v>7412</v>
      </c>
      <c r="O111" s="17"/>
      <c r="P111" s="16"/>
      <c r="Q111" s="16"/>
      <c r="R111" s="18">
        <v>2460120857</v>
      </c>
      <c r="S111" s="19">
        <v>2460120857</v>
      </c>
    </row>
    <row r="112" spans="1:19" ht="15">
      <c r="A112" s="16">
        <v>40907</v>
      </c>
      <c r="B112" s="17" t="s">
        <v>7560</v>
      </c>
      <c r="C112" s="17" t="s">
        <v>7561</v>
      </c>
      <c r="D112" s="17" t="s">
        <v>7673</v>
      </c>
      <c r="E112" s="17" t="s">
        <v>7674</v>
      </c>
      <c r="F112" s="17" t="s">
        <v>7675</v>
      </c>
      <c r="G112" s="18">
        <v>1</v>
      </c>
      <c r="H112" s="17" t="s">
        <v>3894</v>
      </c>
      <c r="I112" s="16">
        <v>37613</v>
      </c>
      <c r="J112" s="17" t="s">
        <v>7312</v>
      </c>
      <c r="K112" s="17" t="s">
        <v>7313</v>
      </c>
      <c r="L112" s="17" t="s">
        <v>24</v>
      </c>
      <c r="M112" s="17" t="s">
        <v>7411</v>
      </c>
      <c r="N112" s="17" t="s">
        <v>7412</v>
      </c>
      <c r="O112" s="17"/>
      <c r="P112" s="16"/>
      <c r="Q112" s="16"/>
      <c r="R112" s="18">
        <v>15518912098</v>
      </c>
      <c r="S112" s="19">
        <v>15518912098</v>
      </c>
    </row>
    <row r="113" spans="1:19" ht="15">
      <c r="A113" s="16">
        <v>40907</v>
      </c>
      <c r="B113" s="17" t="s">
        <v>7560</v>
      </c>
      <c r="C113" s="17" t="s">
        <v>7561</v>
      </c>
      <c r="D113" s="17" t="s">
        <v>7676</v>
      </c>
      <c r="E113" s="17" t="s">
        <v>7677</v>
      </c>
      <c r="F113" s="17" t="s">
        <v>7678</v>
      </c>
      <c r="G113" s="18">
        <v>1</v>
      </c>
      <c r="H113" s="17" t="s">
        <v>3894</v>
      </c>
      <c r="I113" s="16">
        <v>37613</v>
      </c>
      <c r="J113" s="17" t="s">
        <v>7312</v>
      </c>
      <c r="K113" s="17" t="s">
        <v>7313</v>
      </c>
      <c r="L113" s="17" t="s">
        <v>24</v>
      </c>
      <c r="M113" s="17" t="s">
        <v>7411</v>
      </c>
      <c r="N113" s="17" t="s">
        <v>7412</v>
      </c>
      <c r="O113" s="17"/>
      <c r="P113" s="16"/>
      <c r="Q113" s="16"/>
      <c r="R113" s="18">
        <v>1508694986</v>
      </c>
      <c r="S113" s="19">
        <v>1508694986</v>
      </c>
    </row>
    <row r="114" spans="1:19" ht="15">
      <c r="A114" s="16">
        <v>40907</v>
      </c>
      <c r="B114" s="17" t="s">
        <v>7560</v>
      </c>
      <c r="C114" s="17" t="s">
        <v>7561</v>
      </c>
      <c r="D114" s="17" t="s">
        <v>7679</v>
      </c>
      <c r="E114" s="17" t="s">
        <v>7680</v>
      </c>
      <c r="F114" s="17" t="s">
        <v>7681</v>
      </c>
      <c r="G114" s="18">
        <v>1</v>
      </c>
      <c r="H114" s="17" t="s">
        <v>3894</v>
      </c>
      <c r="I114" s="16">
        <v>37613</v>
      </c>
      <c r="J114" s="17" t="s">
        <v>7312</v>
      </c>
      <c r="K114" s="17" t="s">
        <v>7313</v>
      </c>
      <c r="L114" s="17" t="s">
        <v>24</v>
      </c>
      <c r="M114" s="17" t="s">
        <v>7411</v>
      </c>
      <c r="N114" s="17" t="s">
        <v>7412</v>
      </c>
      <c r="O114" s="17"/>
      <c r="P114" s="16"/>
      <c r="Q114" s="16"/>
      <c r="R114" s="18">
        <v>7193616265</v>
      </c>
      <c r="S114" s="19">
        <v>7193616265</v>
      </c>
    </row>
    <row r="115" spans="1:19" ht="15">
      <c r="A115" s="16">
        <v>40907</v>
      </c>
      <c r="B115" s="17" t="s">
        <v>7449</v>
      </c>
      <c r="C115" s="17" t="s">
        <v>7450</v>
      </c>
      <c r="D115" s="17" t="s">
        <v>7682</v>
      </c>
      <c r="E115" s="17" t="s">
        <v>7683</v>
      </c>
      <c r="F115" s="17" t="s">
        <v>7684</v>
      </c>
      <c r="G115" s="18">
        <v>1</v>
      </c>
      <c r="H115" s="17" t="s">
        <v>3894</v>
      </c>
      <c r="I115" s="16">
        <v>37617</v>
      </c>
      <c r="J115" s="17" t="s">
        <v>7312</v>
      </c>
      <c r="K115" s="17" t="s">
        <v>7313</v>
      </c>
      <c r="L115" s="17" t="s">
        <v>24</v>
      </c>
      <c r="M115" s="17" t="s">
        <v>7411</v>
      </c>
      <c r="N115" s="17" t="s">
        <v>7412</v>
      </c>
      <c r="O115" s="17"/>
      <c r="P115" s="16"/>
      <c r="Q115" s="16"/>
      <c r="R115" s="18">
        <v>698294130</v>
      </c>
      <c r="S115" s="19">
        <v>698294130</v>
      </c>
    </row>
    <row r="116" spans="1:19" ht="15">
      <c r="A116" s="16">
        <v>40907</v>
      </c>
      <c r="B116" s="17" t="s">
        <v>7685</v>
      </c>
      <c r="C116" s="17" t="s">
        <v>7686</v>
      </c>
      <c r="D116" s="17" t="s">
        <v>7687</v>
      </c>
      <c r="E116" s="17" t="s">
        <v>7688</v>
      </c>
      <c r="F116" s="17" t="s">
        <v>7689</v>
      </c>
      <c r="G116" s="18">
        <v>1</v>
      </c>
      <c r="H116" s="17" t="s">
        <v>3894</v>
      </c>
      <c r="I116" s="16">
        <v>37618</v>
      </c>
      <c r="J116" s="17" t="s">
        <v>7312</v>
      </c>
      <c r="K116" s="17" t="s">
        <v>7313</v>
      </c>
      <c r="L116" s="17" t="s">
        <v>24</v>
      </c>
      <c r="M116" s="17" t="s">
        <v>7411</v>
      </c>
      <c r="N116" s="17" t="s">
        <v>7412</v>
      </c>
      <c r="O116" s="17"/>
      <c r="P116" s="16"/>
      <c r="Q116" s="16"/>
      <c r="R116" s="18">
        <v>4019137730</v>
      </c>
      <c r="S116" s="19">
        <v>4019137730</v>
      </c>
    </row>
    <row r="117" spans="1:19" ht="15">
      <c r="A117" s="16">
        <v>40907</v>
      </c>
      <c r="B117" s="17" t="s">
        <v>7685</v>
      </c>
      <c r="C117" s="17" t="s">
        <v>7686</v>
      </c>
      <c r="D117" s="17" t="s">
        <v>7690</v>
      </c>
      <c r="E117" s="17" t="s">
        <v>7691</v>
      </c>
      <c r="F117" s="17" t="s">
        <v>7692</v>
      </c>
      <c r="G117" s="18">
        <v>1</v>
      </c>
      <c r="H117" s="17" t="s">
        <v>3894</v>
      </c>
      <c r="I117" s="16">
        <v>37618</v>
      </c>
      <c r="J117" s="17" t="s">
        <v>7312</v>
      </c>
      <c r="K117" s="17" t="s">
        <v>7313</v>
      </c>
      <c r="L117" s="17" t="s">
        <v>24</v>
      </c>
      <c r="M117" s="17" t="s">
        <v>7411</v>
      </c>
      <c r="N117" s="17" t="s">
        <v>7412</v>
      </c>
      <c r="O117" s="17"/>
      <c r="P117" s="16"/>
      <c r="Q117" s="16"/>
      <c r="R117" s="18">
        <v>946743882</v>
      </c>
      <c r="S117" s="19">
        <v>946743882</v>
      </c>
    </row>
    <row r="118" spans="1:19" ht="15">
      <c r="A118" s="16">
        <v>40907</v>
      </c>
      <c r="B118" s="17" t="s">
        <v>7685</v>
      </c>
      <c r="C118" s="17" t="s">
        <v>7686</v>
      </c>
      <c r="D118" s="17" t="s">
        <v>7693</v>
      </c>
      <c r="E118" s="17" t="s">
        <v>7694</v>
      </c>
      <c r="F118" s="17" t="s">
        <v>7695</v>
      </c>
      <c r="G118" s="18">
        <v>1</v>
      </c>
      <c r="H118" s="17" t="s">
        <v>3894</v>
      </c>
      <c r="I118" s="16">
        <v>37618</v>
      </c>
      <c r="J118" s="17" t="s">
        <v>7312</v>
      </c>
      <c r="K118" s="17" t="s">
        <v>7313</v>
      </c>
      <c r="L118" s="17" t="s">
        <v>24</v>
      </c>
      <c r="M118" s="17" t="s">
        <v>7411</v>
      </c>
      <c r="N118" s="17" t="s">
        <v>7412</v>
      </c>
      <c r="O118" s="17"/>
      <c r="P118" s="16"/>
      <c r="Q118" s="16"/>
      <c r="R118" s="18">
        <v>502107234</v>
      </c>
      <c r="S118" s="19">
        <v>502107234</v>
      </c>
    </row>
    <row r="119" spans="1:19" ht="15">
      <c r="A119" s="16">
        <v>40907</v>
      </c>
      <c r="B119" s="17" t="s">
        <v>7685</v>
      </c>
      <c r="C119" s="17" t="s">
        <v>7686</v>
      </c>
      <c r="D119" s="17" t="s">
        <v>7696</v>
      </c>
      <c r="E119" s="17" t="s">
        <v>7697</v>
      </c>
      <c r="F119" s="17" t="s">
        <v>7698</v>
      </c>
      <c r="G119" s="18">
        <v>1</v>
      </c>
      <c r="H119" s="17" t="s">
        <v>3894</v>
      </c>
      <c r="I119" s="16">
        <v>37618</v>
      </c>
      <c r="J119" s="17" t="s">
        <v>7312</v>
      </c>
      <c r="K119" s="17" t="s">
        <v>7313</v>
      </c>
      <c r="L119" s="17" t="s">
        <v>24</v>
      </c>
      <c r="M119" s="17" t="s">
        <v>7411</v>
      </c>
      <c r="N119" s="17" t="s">
        <v>7412</v>
      </c>
      <c r="O119" s="17"/>
      <c r="P119" s="16"/>
      <c r="Q119" s="16"/>
      <c r="R119" s="18">
        <v>3514464882</v>
      </c>
      <c r="S119" s="19">
        <v>3514464882</v>
      </c>
    </row>
    <row r="120" spans="1:19" ht="15">
      <c r="A120" s="16">
        <v>40907</v>
      </c>
      <c r="B120" s="17" t="s">
        <v>7469</v>
      </c>
      <c r="C120" s="17" t="s">
        <v>7470</v>
      </c>
      <c r="D120" s="17" t="s">
        <v>7699</v>
      </c>
      <c r="E120" s="17" t="s">
        <v>7700</v>
      </c>
      <c r="F120" s="17" t="s">
        <v>7701</v>
      </c>
      <c r="G120" s="18">
        <v>1</v>
      </c>
      <c r="H120" s="17" t="s">
        <v>3894</v>
      </c>
      <c r="I120" s="16">
        <v>37726</v>
      </c>
      <c r="J120" s="17" t="s">
        <v>7312</v>
      </c>
      <c r="K120" s="17" t="s">
        <v>7313</v>
      </c>
      <c r="L120" s="17" t="s">
        <v>24</v>
      </c>
      <c r="M120" s="17" t="s">
        <v>7411</v>
      </c>
      <c r="N120" s="17" t="s">
        <v>7412</v>
      </c>
      <c r="O120" s="17"/>
      <c r="P120" s="16"/>
      <c r="Q120" s="16"/>
      <c r="R120" s="18">
        <v>257823395</v>
      </c>
      <c r="S120" s="19">
        <v>257823395</v>
      </c>
    </row>
    <row r="121" spans="1:19" ht="15">
      <c r="A121" s="16">
        <v>40907</v>
      </c>
      <c r="B121" s="17" t="s">
        <v>7463</v>
      </c>
      <c r="C121" s="17" t="s">
        <v>7464</v>
      </c>
      <c r="D121" s="17" t="s">
        <v>7702</v>
      </c>
      <c r="E121" s="17" t="s">
        <v>7703</v>
      </c>
      <c r="F121" s="17" t="s">
        <v>7704</v>
      </c>
      <c r="G121" s="18">
        <v>1</v>
      </c>
      <c r="H121" s="17" t="s">
        <v>3894</v>
      </c>
      <c r="I121" s="16">
        <v>37754</v>
      </c>
      <c r="J121" s="17" t="s">
        <v>7312</v>
      </c>
      <c r="K121" s="17" t="s">
        <v>7313</v>
      </c>
      <c r="L121" s="17" t="s">
        <v>24</v>
      </c>
      <c r="M121" s="17" t="s">
        <v>7411</v>
      </c>
      <c r="N121" s="17" t="s">
        <v>7412</v>
      </c>
      <c r="O121" s="17"/>
      <c r="P121" s="16"/>
      <c r="Q121" s="16"/>
      <c r="R121" s="18">
        <v>1351165601</v>
      </c>
      <c r="S121" s="19">
        <v>1351165601</v>
      </c>
    </row>
    <row r="122" spans="1:19" ht="15">
      <c r="A122" s="16">
        <v>40907</v>
      </c>
      <c r="B122" s="17" t="s">
        <v>7705</v>
      </c>
      <c r="C122" s="17" t="s">
        <v>7706</v>
      </c>
      <c r="D122" s="17" t="s">
        <v>7707</v>
      </c>
      <c r="E122" s="17" t="s">
        <v>7708</v>
      </c>
      <c r="F122" s="17" t="s">
        <v>7709</v>
      </c>
      <c r="G122" s="18">
        <v>1</v>
      </c>
      <c r="H122" s="17" t="s">
        <v>3894</v>
      </c>
      <c r="I122" s="16">
        <v>37847</v>
      </c>
      <c r="J122" s="17" t="s">
        <v>7312</v>
      </c>
      <c r="K122" s="17" t="s">
        <v>7313</v>
      </c>
      <c r="L122" s="17" t="s">
        <v>24</v>
      </c>
      <c r="M122" s="17" t="s">
        <v>7411</v>
      </c>
      <c r="N122" s="17" t="s">
        <v>7412</v>
      </c>
      <c r="O122" s="17"/>
      <c r="P122" s="16"/>
      <c r="Q122" s="16"/>
      <c r="R122" s="18">
        <v>1880000000</v>
      </c>
      <c r="S122" s="19">
        <v>1880000000</v>
      </c>
    </row>
    <row r="123" spans="1:19" ht="15">
      <c r="A123" s="16">
        <v>40907</v>
      </c>
      <c r="B123" s="17" t="s">
        <v>7441</v>
      </c>
      <c r="C123" s="17" t="s">
        <v>7442</v>
      </c>
      <c r="D123" s="17" t="s">
        <v>7710</v>
      </c>
      <c r="E123" s="17" t="s">
        <v>7711</v>
      </c>
      <c r="F123" s="17" t="s">
        <v>7712</v>
      </c>
      <c r="G123" s="18">
        <v>1</v>
      </c>
      <c r="H123" s="17" t="s">
        <v>3894</v>
      </c>
      <c r="I123" s="16">
        <v>37867</v>
      </c>
      <c r="J123" s="17" t="s">
        <v>7312</v>
      </c>
      <c r="K123" s="17" t="s">
        <v>7313</v>
      </c>
      <c r="L123" s="17" t="s">
        <v>24</v>
      </c>
      <c r="M123" s="17" t="s">
        <v>7411</v>
      </c>
      <c r="N123" s="17" t="s">
        <v>7412</v>
      </c>
      <c r="O123" s="17"/>
      <c r="P123" s="16"/>
      <c r="Q123" s="16"/>
      <c r="R123" s="18">
        <v>1914216307</v>
      </c>
      <c r="S123" s="19">
        <v>1914216307</v>
      </c>
    </row>
    <row r="124" spans="1:19" ht="15">
      <c r="A124" s="16">
        <v>40907</v>
      </c>
      <c r="B124" s="17" t="s">
        <v>7705</v>
      </c>
      <c r="C124" s="17" t="s">
        <v>7706</v>
      </c>
      <c r="D124" s="17" t="s">
        <v>7713</v>
      </c>
      <c r="E124" s="17" t="s">
        <v>7714</v>
      </c>
      <c r="F124" s="17" t="s">
        <v>7715</v>
      </c>
      <c r="G124" s="18">
        <v>1</v>
      </c>
      <c r="H124" s="17" t="s">
        <v>3894</v>
      </c>
      <c r="I124" s="16">
        <v>37956</v>
      </c>
      <c r="J124" s="17" t="s">
        <v>7312</v>
      </c>
      <c r="K124" s="17" t="s">
        <v>7313</v>
      </c>
      <c r="L124" s="17" t="s">
        <v>24</v>
      </c>
      <c r="M124" s="17" t="s">
        <v>7411</v>
      </c>
      <c r="N124" s="17" t="s">
        <v>7412</v>
      </c>
      <c r="O124" s="17"/>
      <c r="P124" s="16"/>
      <c r="Q124" s="16"/>
      <c r="R124" s="18">
        <v>221353672</v>
      </c>
      <c r="S124" s="19">
        <v>221353672</v>
      </c>
    </row>
    <row r="125" spans="1:19" ht="15">
      <c r="A125" s="16">
        <v>40907</v>
      </c>
      <c r="B125" s="17" t="s">
        <v>7560</v>
      </c>
      <c r="C125" s="17" t="s">
        <v>7561</v>
      </c>
      <c r="D125" s="17" t="s">
        <v>7716</v>
      </c>
      <c r="E125" s="17" t="s">
        <v>7717</v>
      </c>
      <c r="F125" s="17" t="s">
        <v>7718</v>
      </c>
      <c r="G125" s="18">
        <v>1</v>
      </c>
      <c r="H125" s="17" t="s">
        <v>3894</v>
      </c>
      <c r="I125" s="16">
        <v>37972</v>
      </c>
      <c r="J125" s="17" t="s">
        <v>7312</v>
      </c>
      <c r="K125" s="17" t="s">
        <v>7313</v>
      </c>
      <c r="L125" s="17" t="s">
        <v>24</v>
      </c>
      <c r="M125" s="17" t="s">
        <v>7411</v>
      </c>
      <c r="N125" s="17" t="s">
        <v>7412</v>
      </c>
      <c r="O125" s="17"/>
      <c r="P125" s="16"/>
      <c r="Q125" s="16"/>
      <c r="R125" s="18">
        <v>5106608024</v>
      </c>
      <c r="S125" s="19">
        <v>5106608024</v>
      </c>
    </row>
    <row r="126" spans="1:19" ht="15">
      <c r="A126" s="16">
        <v>40907</v>
      </c>
      <c r="B126" s="17" t="s">
        <v>7568</v>
      </c>
      <c r="C126" s="17" t="s">
        <v>7569</v>
      </c>
      <c r="D126" s="17" t="s">
        <v>7719</v>
      </c>
      <c r="E126" s="17" t="s">
        <v>7720</v>
      </c>
      <c r="F126" s="17" t="s">
        <v>7721</v>
      </c>
      <c r="G126" s="18">
        <v>1</v>
      </c>
      <c r="H126" s="17" t="s">
        <v>3894</v>
      </c>
      <c r="I126" s="16">
        <v>38077</v>
      </c>
      <c r="J126" s="17" t="s">
        <v>7312</v>
      </c>
      <c r="K126" s="17" t="s">
        <v>7313</v>
      </c>
      <c r="L126" s="17" t="s">
        <v>24</v>
      </c>
      <c r="M126" s="17" t="s">
        <v>7411</v>
      </c>
      <c r="N126" s="17" t="s">
        <v>7412</v>
      </c>
      <c r="O126" s="17"/>
      <c r="P126" s="16"/>
      <c r="Q126" s="16"/>
      <c r="R126" s="18">
        <v>1108991143</v>
      </c>
      <c r="S126" s="19">
        <v>1108991143</v>
      </c>
    </row>
    <row r="127" spans="1:19" ht="15">
      <c r="A127" s="16">
        <v>40907</v>
      </c>
      <c r="B127" s="17" t="s">
        <v>7568</v>
      </c>
      <c r="C127" s="17" t="s">
        <v>7569</v>
      </c>
      <c r="D127" s="17" t="s">
        <v>7722</v>
      </c>
      <c r="E127" s="17" t="s">
        <v>7723</v>
      </c>
      <c r="F127" s="17" t="s">
        <v>7724</v>
      </c>
      <c r="G127" s="18">
        <v>1</v>
      </c>
      <c r="H127" s="17" t="s">
        <v>3894</v>
      </c>
      <c r="I127" s="16">
        <v>38077</v>
      </c>
      <c r="J127" s="17" t="s">
        <v>7312</v>
      </c>
      <c r="K127" s="17" t="s">
        <v>7313</v>
      </c>
      <c r="L127" s="17" t="s">
        <v>24</v>
      </c>
      <c r="M127" s="17" t="s">
        <v>7411</v>
      </c>
      <c r="N127" s="17" t="s">
        <v>7412</v>
      </c>
      <c r="O127" s="17"/>
      <c r="P127" s="16"/>
      <c r="Q127" s="16"/>
      <c r="R127" s="18">
        <v>867788209</v>
      </c>
      <c r="S127" s="19">
        <v>867788209</v>
      </c>
    </row>
    <row r="128" spans="1:19" ht="15">
      <c r="A128" s="16">
        <v>40907</v>
      </c>
      <c r="B128" s="17" t="s">
        <v>7418</v>
      </c>
      <c r="C128" s="17" t="s">
        <v>7419</v>
      </c>
      <c r="D128" s="17" t="s">
        <v>7725</v>
      </c>
      <c r="E128" s="17" t="s">
        <v>7726</v>
      </c>
      <c r="F128" s="17" t="s">
        <v>7727</v>
      </c>
      <c r="G128" s="18">
        <v>1</v>
      </c>
      <c r="H128" s="17" t="s">
        <v>3894</v>
      </c>
      <c r="I128" s="16">
        <v>38078</v>
      </c>
      <c r="J128" s="17" t="s">
        <v>7312</v>
      </c>
      <c r="K128" s="17" t="s">
        <v>7313</v>
      </c>
      <c r="L128" s="17" t="s">
        <v>24</v>
      </c>
      <c r="M128" s="17" t="s">
        <v>7411</v>
      </c>
      <c r="N128" s="17" t="s">
        <v>7412</v>
      </c>
      <c r="O128" s="17"/>
      <c r="P128" s="16"/>
      <c r="Q128" s="16"/>
      <c r="R128" s="18">
        <v>95430377295</v>
      </c>
      <c r="S128" s="19">
        <v>95430377295</v>
      </c>
    </row>
    <row r="129" spans="1:19" ht="15">
      <c r="A129" s="16">
        <v>40907</v>
      </c>
      <c r="B129" s="17" t="s">
        <v>7436</v>
      </c>
      <c r="C129" s="17" t="s">
        <v>7437</v>
      </c>
      <c r="D129" s="17" t="s">
        <v>7728</v>
      </c>
      <c r="E129" s="17" t="s">
        <v>7729</v>
      </c>
      <c r="F129" s="17" t="s">
        <v>7730</v>
      </c>
      <c r="G129" s="18">
        <v>1</v>
      </c>
      <c r="H129" s="17" t="s">
        <v>3894</v>
      </c>
      <c r="I129" s="16">
        <v>38092</v>
      </c>
      <c r="J129" s="17" t="s">
        <v>7312</v>
      </c>
      <c r="K129" s="17" t="s">
        <v>7313</v>
      </c>
      <c r="L129" s="17" t="s">
        <v>24</v>
      </c>
      <c r="M129" s="17" t="s">
        <v>7411</v>
      </c>
      <c r="N129" s="17" t="s">
        <v>7412</v>
      </c>
      <c r="O129" s="17"/>
      <c r="P129" s="16"/>
      <c r="Q129" s="16"/>
      <c r="R129" s="18">
        <v>736187766</v>
      </c>
      <c r="S129" s="19">
        <v>736187766</v>
      </c>
    </row>
    <row r="130" spans="1:19" ht="15">
      <c r="A130" s="16">
        <v>40907</v>
      </c>
      <c r="B130" s="17" t="s">
        <v>7457</v>
      </c>
      <c r="C130" s="17" t="s">
        <v>7458</v>
      </c>
      <c r="D130" s="17" t="s">
        <v>7731</v>
      </c>
      <c r="E130" s="17" t="s">
        <v>7732</v>
      </c>
      <c r="F130" s="17" t="s">
        <v>7733</v>
      </c>
      <c r="G130" s="18">
        <v>1</v>
      </c>
      <c r="H130" s="17" t="s">
        <v>3894</v>
      </c>
      <c r="I130" s="16">
        <v>38104</v>
      </c>
      <c r="J130" s="17" t="s">
        <v>7312</v>
      </c>
      <c r="K130" s="17" t="s">
        <v>7313</v>
      </c>
      <c r="L130" s="17" t="s">
        <v>24</v>
      </c>
      <c r="M130" s="17" t="s">
        <v>7411</v>
      </c>
      <c r="N130" s="17" t="s">
        <v>7412</v>
      </c>
      <c r="O130" s="17"/>
      <c r="P130" s="16"/>
      <c r="Q130" s="16"/>
      <c r="R130" s="18">
        <v>1892606558</v>
      </c>
      <c r="S130" s="19">
        <v>1892606558</v>
      </c>
    </row>
    <row r="131" spans="1:19" ht="15">
      <c r="A131" s="16">
        <v>40907</v>
      </c>
      <c r="B131" s="17" t="s">
        <v>7734</v>
      </c>
      <c r="C131" s="17" t="s">
        <v>7735</v>
      </c>
      <c r="D131" s="17" t="s">
        <v>7736</v>
      </c>
      <c r="E131" s="17" t="s">
        <v>7737</v>
      </c>
      <c r="F131" s="17" t="s">
        <v>7738</v>
      </c>
      <c r="G131" s="18">
        <v>10000</v>
      </c>
      <c r="H131" s="17" t="s">
        <v>3894</v>
      </c>
      <c r="I131" s="16">
        <v>38107</v>
      </c>
      <c r="J131" s="17" t="s">
        <v>7312</v>
      </c>
      <c r="K131" s="17" t="s">
        <v>7313</v>
      </c>
      <c r="L131" s="17" t="s">
        <v>24</v>
      </c>
      <c r="M131" s="17" t="s">
        <v>7411</v>
      </c>
      <c r="N131" s="17" t="s">
        <v>7315</v>
      </c>
      <c r="O131" s="17"/>
      <c r="P131" s="16"/>
      <c r="Q131" s="16">
        <v>41757</v>
      </c>
      <c r="R131" s="18">
        <v>200000</v>
      </c>
      <c r="S131" s="19">
        <v>2000000000</v>
      </c>
    </row>
    <row r="132" spans="1:19" ht="15">
      <c r="A132" s="16">
        <v>40907</v>
      </c>
      <c r="B132" s="17" t="s">
        <v>7705</v>
      </c>
      <c r="C132" s="17" t="s">
        <v>7706</v>
      </c>
      <c r="D132" s="17" t="s">
        <v>7739</v>
      </c>
      <c r="E132" s="17" t="s">
        <v>7740</v>
      </c>
      <c r="F132" s="17" t="s">
        <v>7741</v>
      </c>
      <c r="G132" s="18">
        <v>1</v>
      </c>
      <c r="H132" s="17" t="s">
        <v>3894</v>
      </c>
      <c r="I132" s="16">
        <v>38141</v>
      </c>
      <c r="J132" s="17" t="s">
        <v>7312</v>
      </c>
      <c r="K132" s="17" t="s">
        <v>7313</v>
      </c>
      <c r="L132" s="17" t="s">
        <v>24</v>
      </c>
      <c r="M132" s="17" t="s">
        <v>7411</v>
      </c>
      <c r="N132" s="17" t="s">
        <v>7412</v>
      </c>
      <c r="O132" s="17"/>
      <c r="P132" s="16"/>
      <c r="Q132" s="16"/>
      <c r="R132" s="18">
        <v>334345192</v>
      </c>
      <c r="S132" s="19">
        <v>334345192</v>
      </c>
    </row>
    <row r="133" spans="1:19" ht="15">
      <c r="A133" s="16">
        <v>40907</v>
      </c>
      <c r="B133" s="17" t="s">
        <v>7469</v>
      </c>
      <c r="C133" s="17" t="s">
        <v>7470</v>
      </c>
      <c r="D133" s="17" t="s">
        <v>7742</v>
      </c>
      <c r="E133" s="17" t="s">
        <v>7743</v>
      </c>
      <c r="F133" s="17" t="s">
        <v>7744</v>
      </c>
      <c r="G133" s="18">
        <v>1</v>
      </c>
      <c r="H133" s="17" t="s">
        <v>3894</v>
      </c>
      <c r="I133" s="16">
        <v>38210</v>
      </c>
      <c r="J133" s="17" t="s">
        <v>7312</v>
      </c>
      <c r="K133" s="17" t="s">
        <v>7313</v>
      </c>
      <c r="L133" s="17" t="s">
        <v>24</v>
      </c>
      <c r="M133" s="17" t="s">
        <v>7411</v>
      </c>
      <c r="N133" s="17" t="s">
        <v>7412</v>
      </c>
      <c r="O133" s="17"/>
      <c r="P133" s="16"/>
      <c r="Q133" s="16"/>
      <c r="R133" s="18">
        <v>3601222712</v>
      </c>
      <c r="S133" s="19">
        <v>3601222712</v>
      </c>
    </row>
    <row r="134" spans="1:19" ht="15">
      <c r="A134" s="16">
        <v>40907</v>
      </c>
      <c r="B134" s="17" t="s">
        <v>7441</v>
      </c>
      <c r="C134" s="17" t="s">
        <v>7442</v>
      </c>
      <c r="D134" s="17" t="s">
        <v>7745</v>
      </c>
      <c r="E134" s="17" t="s">
        <v>7746</v>
      </c>
      <c r="F134" s="17" t="s">
        <v>7747</v>
      </c>
      <c r="G134" s="18">
        <v>1</v>
      </c>
      <c r="H134" s="17" t="s">
        <v>3894</v>
      </c>
      <c r="I134" s="16">
        <v>38230</v>
      </c>
      <c r="J134" s="17" t="s">
        <v>7312</v>
      </c>
      <c r="K134" s="17" t="s">
        <v>7313</v>
      </c>
      <c r="L134" s="17" t="s">
        <v>24</v>
      </c>
      <c r="M134" s="17" t="s">
        <v>7411</v>
      </c>
      <c r="N134" s="17" t="s">
        <v>7412</v>
      </c>
      <c r="O134" s="17"/>
      <c r="P134" s="16"/>
      <c r="Q134" s="16"/>
      <c r="R134" s="18">
        <v>1186285946</v>
      </c>
      <c r="S134" s="19">
        <v>1186285946</v>
      </c>
    </row>
    <row r="135" spans="1:19" ht="15">
      <c r="A135" s="16">
        <v>40907</v>
      </c>
      <c r="B135" s="17" t="s">
        <v>7463</v>
      </c>
      <c r="C135" s="17" t="s">
        <v>7464</v>
      </c>
      <c r="D135" s="17" t="s">
        <v>7748</v>
      </c>
      <c r="E135" s="17" t="s">
        <v>7749</v>
      </c>
      <c r="F135" s="17" t="s">
        <v>7750</v>
      </c>
      <c r="G135" s="18">
        <v>1</v>
      </c>
      <c r="H135" s="17" t="s">
        <v>3894</v>
      </c>
      <c r="I135" s="16">
        <v>38278</v>
      </c>
      <c r="J135" s="17" t="s">
        <v>7312</v>
      </c>
      <c r="K135" s="17" t="s">
        <v>7313</v>
      </c>
      <c r="L135" s="17" t="s">
        <v>24</v>
      </c>
      <c r="M135" s="17" t="s">
        <v>7411</v>
      </c>
      <c r="N135" s="17" t="s">
        <v>7412</v>
      </c>
      <c r="O135" s="17"/>
      <c r="P135" s="16"/>
      <c r="Q135" s="16"/>
      <c r="R135" s="18">
        <v>199088894</v>
      </c>
      <c r="S135" s="19">
        <v>199088894</v>
      </c>
    </row>
    <row r="136" spans="1:19" ht="15">
      <c r="A136" s="16">
        <v>40907</v>
      </c>
      <c r="B136" s="17" t="s">
        <v>7453</v>
      </c>
      <c r="C136" s="17" t="s">
        <v>7454</v>
      </c>
      <c r="D136" s="17" t="s">
        <v>7751</v>
      </c>
      <c r="E136" s="17" t="s">
        <v>7752</v>
      </c>
      <c r="F136" s="17" t="s">
        <v>7753</v>
      </c>
      <c r="G136" s="18">
        <v>1</v>
      </c>
      <c r="H136" s="17" t="s">
        <v>3894</v>
      </c>
      <c r="I136" s="16">
        <v>38279</v>
      </c>
      <c r="J136" s="17" t="s">
        <v>7312</v>
      </c>
      <c r="K136" s="17" t="s">
        <v>7313</v>
      </c>
      <c r="L136" s="17" t="s">
        <v>24</v>
      </c>
      <c r="M136" s="17" t="s">
        <v>7411</v>
      </c>
      <c r="N136" s="17" t="s">
        <v>7412</v>
      </c>
      <c r="O136" s="17"/>
      <c r="P136" s="16"/>
      <c r="Q136" s="16"/>
      <c r="R136" s="18">
        <v>10459882883</v>
      </c>
      <c r="S136" s="19">
        <v>10459882883</v>
      </c>
    </row>
    <row r="137" spans="1:19" ht="15">
      <c r="A137" s="16">
        <v>40907</v>
      </c>
      <c r="B137" s="17" t="s">
        <v>7453</v>
      </c>
      <c r="C137" s="17" t="s">
        <v>7454</v>
      </c>
      <c r="D137" s="17" t="s">
        <v>7754</v>
      </c>
      <c r="E137" s="17" t="s">
        <v>7755</v>
      </c>
      <c r="F137" s="17" t="s">
        <v>7756</v>
      </c>
      <c r="G137" s="18">
        <v>1</v>
      </c>
      <c r="H137" s="17" t="s">
        <v>3894</v>
      </c>
      <c r="I137" s="16">
        <v>38279</v>
      </c>
      <c r="J137" s="17" t="s">
        <v>7312</v>
      </c>
      <c r="K137" s="17" t="s">
        <v>7313</v>
      </c>
      <c r="L137" s="17" t="s">
        <v>24</v>
      </c>
      <c r="M137" s="17" t="s">
        <v>7411</v>
      </c>
      <c r="N137" s="17" t="s">
        <v>7412</v>
      </c>
      <c r="O137" s="17"/>
      <c r="P137" s="16"/>
      <c r="Q137" s="16"/>
      <c r="R137" s="18">
        <v>2116636884</v>
      </c>
      <c r="S137" s="19">
        <v>2116636884</v>
      </c>
    </row>
    <row r="138" spans="1:19" ht="15">
      <c r="A138" s="16">
        <v>40907</v>
      </c>
      <c r="B138" s="17" t="s">
        <v>7453</v>
      </c>
      <c r="C138" s="17" t="s">
        <v>7454</v>
      </c>
      <c r="D138" s="17" t="s">
        <v>7757</v>
      </c>
      <c r="E138" s="17" t="s">
        <v>7758</v>
      </c>
      <c r="F138" s="17" t="s">
        <v>7759</v>
      </c>
      <c r="G138" s="18">
        <v>1</v>
      </c>
      <c r="H138" s="17" t="s">
        <v>3894</v>
      </c>
      <c r="I138" s="16">
        <v>38279</v>
      </c>
      <c r="J138" s="17" t="s">
        <v>7312</v>
      </c>
      <c r="K138" s="17" t="s">
        <v>7313</v>
      </c>
      <c r="L138" s="17" t="s">
        <v>24</v>
      </c>
      <c r="M138" s="17" t="s">
        <v>7411</v>
      </c>
      <c r="N138" s="17" t="s">
        <v>7412</v>
      </c>
      <c r="O138" s="17"/>
      <c r="P138" s="16"/>
      <c r="Q138" s="16"/>
      <c r="R138" s="18">
        <v>1220812455</v>
      </c>
      <c r="S138" s="19">
        <v>1220812455</v>
      </c>
    </row>
    <row r="139" spans="1:19" ht="15">
      <c r="A139" s="16">
        <v>40907</v>
      </c>
      <c r="B139" s="17" t="s">
        <v>7453</v>
      </c>
      <c r="C139" s="17" t="s">
        <v>7454</v>
      </c>
      <c r="D139" s="17" t="s">
        <v>7760</v>
      </c>
      <c r="E139" s="17" t="s">
        <v>7761</v>
      </c>
      <c r="F139" s="17" t="s">
        <v>7762</v>
      </c>
      <c r="G139" s="18">
        <v>1</v>
      </c>
      <c r="H139" s="17" t="s">
        <v>3894</v>
      </c>
      <c r="I139" s="16">
        <v>38279</v>
      </c>
      <c r="J139" s="17" t="s">
        <v>7312</v>
      </c>
      <c r="K139" s="17" t="s">
        <v>7313</v>
      </c>
      <c r="L139" s="17" t="s">
        <v>24</v>
      </c>
      <c r="M139" s="17" t="s">
        <v>7411</v>
      </c>
      <c r="N139" s="17" t="s">
        <v>7412</v>
      </c>
      <c r="O139" s="17"/>
      <c r="P139" s="16"/>
      <c r="Q139" s="16"/>
      <c r="R139" s="18">
        <v>739887996</v>
      </c>
      <c r="S139" s="19">
        <v>739887996</v>
      </c>
    </row>
    <row r="140" spans="1:19" ht="15">
      <c r="A140" s="16">
        <v>40907</v>
      </c>
      <c r="B140" s="17" t="s">
        <v>7418</v>
      </c>
      <c r="C140" s="17" t="s">
        <v>7419</v>
      </c>
      <c r="D140" s="17" t="s">
        <v>7763</v>
      </c>
      <c r="E140" s="17" t="s">
        <v>7764</v>
      </c>
      <c r="F140" s="17" t="s">
        <v>7765</v>
      </c>
      <c r="G140" s="18">
        <v>1</v>
      </c>
      <c r="H140" s="17" t="s">
        <v>3894</v>
      </c>
      <c r="I140" s="16">
        <v>38308</v>
      </c>
      <c r="J140" s="17" t="s">
        <v>7312</v>
      </c>
      <c r="K140" s="17" t="s">
        <v>7313</v>
      </c>
      <c r="L140" s="17" t="s">
        <v>24</v>
      </c>
      <c r="M140" s="17" t="s">
        <v>7411</v>
      </c>
      <c r="N140" s="17" t="s">
        <v>7412</v>
      </c>
      <c r="O140" s="17"/>
      <c r="P140" s="16"/>
      <c r="Q140" s="16"/>
      <c r="R140" s="18">
        <v>15917214863</v>
      </c>
      <c r="S140" s="19">
        <v>15917214863</v>
      </c>
    </row>
    <row r="141" spans="1:19" ht="15">
      <c r="A141" s="16">
        <v>40907</v>
      </c>
      <c r="B141" s="17" t="s">
        <v>7457</v>
      </c>
      <c r="C141" s="17" t="s">
        <v>7458</v>
      </c>
      <c r="D141" s="17" t="s">
        <v>7766</v>
      </c>
      <c r="E141" s="17" t="s">
        <v>7767</v>
      </c>
      <c r="F141" s="17" t="s">
        <v>7768</v>
      </c>
      <c r="G141" s="18">
        <v>1</v>
      </c>
      <c r="H141" s="17" t="s">
        <v>3894</v>
      </c>
      <c r="I141" s="16">
        <v>38372</v>
      </c>
      <c r="J141" s="17" t="s">
        <v>7312</v>
      </c>
      <c r="K141" s="17" t="s">
        <v>7313</v>
      </c>
      <c r="L141" s="17" t="s">
        <v>24</v>
      </c>
      <c r="M141" s="17" t="s">
        <v>7411</v>
      </c>
      <c r="N141" s="17" t="s">
        <v>7412</v>
      </c>
      <c r="O141" s="17"/>
      <c r="P141" s="16"/>
      <c r="Q141" s="16"/>
      <c r="R141" s="18">
        <v>225107774619</v>
      </c>
      <c r="S141" s="19">
        <v>225107774619</v>
      </c>
    </row>
    <row r="142" spans="1:19" ht="15">
      <c r="A142" s="16">
        <v>40907</v>
      </c>
      <c r="B142" s="17" t="s">
        <v>7469</v>
      </c>
      <c r="C142" s="17" t="s">
        <v>7470</v>
      </c>
      <c r="D142" s="17" t="s">
        <v>7769</v>
      </c>
      <c r="E142" s="17" t="s">
        <v>7770</v>
      </c>
      <c r="F142" s="17" t="s">
        <v>7771</v>
      </c>
      <c r="G142" s="18">
        <v>1</v>
      </c>
      <c r="H142" s="17" t="s">
        <v>4177</v>
      </c>
      <c r="I142" s="16">
        <v>38404</v>
      </c>
      <c r="J142" s="17" t="s">
        <v>7312</v>
      </c>
      <c r="K142" s="17" t="s">
        <v>7313</v>
      </c>
      <c r="L142" s="17" t="s">
        <v>24</v>
      </c>
      <c r="M142" s="17" t="s">
        <v>7411</v>
      </c>
      <c r="N142" s="17" t="s">
        <v>7412</v>
      </c>
      <c r="O142" s="17"/>
      <c r="P142" s="16"/>
      <c r="Q142" s="16"/>
      <c r="R142" s="18">
        <v>3378433</v>
      </c>
      <c r="S142" s="19">
        <v>3378433</v>
      </c>
    </row>
    <row r="143" spans="1:19" ht="15">
      <c r="A143" s="16">
        <v>40907</v>
      </c>
      <c r="B143" s="17" t="s">
        <v>7469</v>
      </c>
      <c r="C143" s="17" t="s">
        <v>7470</v>
      </c>
      <c r="D143" s="17" t="s">
        <v>7772</v>
      </c>
      <c r="E143" s="17" t="s">
        <v>7773</v>
      </c>
      <c r="F143" s="17" t="s">
        <v>7774</v>
      </c>
      <c r="G143" s="18">
        <v>1</v>
      </c>
      <c r="H143" s="17" t="s">
        <v>3894</v>
      </c>
      <c r="I143" s="16">
        <v>38404</v>
      </c>
      <c r="J143" s="17" t="s">
        <v>7312</v>
      </c>
      <c r="K143" s="17" t="s">
        <v>7313</v>
      </c>
      <c r="L143" s="17" t="s">
        <v>24</v>
      </c>
      <c r="M143" s="17" t="s">
        <v>7411</v>
      </c>
      <c r="N143" s="17" t="s">
        <v>7412</v>
      </c>
      <c r="O143" s="17"/>
      <c r="P143" s="16"/>
      <c r="Q143" s="16"/>
      <c r="R143" s="18">
        <v>300937933</v>
      </c>
      <c r="S143" s="19">
        <v>300937933</v>
      </c>
    </row>
    <row r="144" spans="1:19" ht="15">
      <c r="A144" s="16">
        <v>40907</v>
      </c>
      <c r="B144" s="17" t="s">
        <v>7441</v>
      </c>
      <c r="C144" s="17" t="s">
        <v>7442</v>
      </c>
      <c r="D144" s="17" t="s">
        <v>7775</v>
      </c>
      <c r="E144" s="17" t="s">
        <v>7776</v>
      </c>
      <c r="F144" s="17" t="s">
        <v>7777</v>
      </c>
      <c r="G144" s="18">
        <v>1</v>
      </c>
      <c r="H144" s="17" t="s">
        <v>3894</v>
      </c>
      <c r="I144" s="16">
        <v>38408</v>
      </c>
      <c r="J144" s="17" t="s">
        <v>7312</v>
      </c>
      <c r="K144" s="17" t="s">
        <v>7313</v>
      </c>
      <c r="L144" s="17" t="s">
        <v>24</v>
      </c>
      <c r="M144" s="17" t="s">
        <v>7411</v>
      </c>
      <c r="N144" s="17" t="s">
        <v>7412</v>
      </c>
      <c r="O144" s="17"/>
      <c r="P144" s="16"/>
      <c r="Q144" s="16"/>
      <c r="R144" s="18">
        <v>47530291081</v>
      </c>
      <c r="S144" s="19">
        <v>47530291081</v>
      </c>
    </row>
    <row r="145" spans="1:19" ht="15">
      <c r="A145" s="16">
        <v>40907</v>
      </c>
      <c r="B145" s="17" t="s">
        <v>7431</v>
      </c>
      <c r="C145" s="17" t="s">
        <v>7432</v>
      </c>
      <c r="D145" s="17" t="s">
        <v>7778</v>
      </c>
      <c r="E145" s="17" t="s">
        <v>7779</v>
      </c>
      <c r="F145" s="17" t="s">
        <v>7780</v>
      </c>
      <c r="G145" s="18">
        <v>1</v>
      </c>
      <c r="H145" s="17" t="s">
        <v>3894</v>
      </c>
      <c r="I145" s="16">
        <v>38478</v>
      </c>
      <c r="J145" s="17" t="s">
        <v>7312</v>
      </c>
      <c r="K145" s="17" t="s">
        <v>7313</v>
      </c>
      <c r="L145" s="17" t="s">
        <v>24</v>
      </c>
      <c r="M145" s="17" t="s">
        <v>7411</v>
      </c>
      <c r="N145" s="17" t="s">
        <v>7412</v>
      </c>
      <c r="O145" s="17"/>
      <c r="P145" s="16"/>
      <c r="Q145" s="16"/>
      <c r="R145" s="18">
        <v>415509266</v>
      </c>
      <c r="S145" s="19">
        <v>415509266</v>
      </c>
    </row>
    <row r="146" spans="1:19" ht="15">
      <c r="A146" s="16">
        <v>40907</v>
      </c>
      <c r="B146" s="17" t="s">
        <v>7685</v>
      </c>
      <c r="C146" s="17" t="s">
        <v>7686</v>
      </c>
      <c r="D146" s="17" t="s">
        <v>7781</v>
      </c>
      <c r="E146" s="17" t="s">
        <v>7782</v>
      </c>
      <c r="F146" s="17" t="s">
        <v>7783</v>
      </c>
      <c r="G146" s="18">
        <v>1</v>
      </c>
      <c r="H146" s="17" t="s">
        <v>3894</v>
      </c>
      <c r="I146" s="16">
        <v>38484</v>
      </c>
      <c r="J146" s="17" t="s">
        <v>7312</v>
      </c>
      <c r="K146" s="17" t="s">
        <v>7313</v>
      </c>
      <c r="L146" s="17" t="s">
        <v>24</v>
      </c>
      <c r="M146" s="17" t="s">
        <v>7411</v>
      </c>
      <c r="N146" s="17" t="s">
        <v>7412</v>
      </c>
      <c r="O146" s="17"/>
      <c r="P146" s="16"/>
      <c r="Q146" s="16"/>
      <c r="R146" s="18">
        <v>344776307</v>
      </c>
      <c r="S146" s="19">
        <v>344776307</v>
      </c>
    </row>
    <row r="147" spans="1:19" ht="15">
      <c r="A147" s="16">
        <v>40907</v>
      </c>
      <c r="B147" s="17" t="s">
        <v>7522</v>
      </c>
      <c r="C147" s="17" t="s">
        <v>7523</v>
      </c>
      <c r="D147" s="17" t="s">
        <v>7784</v>
      </c>
      <c r="E147" s="17" t="s">
        <v>7785</v>
      </c>
      <c r="F147" s="17" t="s">
        <v>7786</v>
      </c>
      <c r="G147" s="18">
        <v>1</v>
      </c>
      <c r="H147" s="17" t="s">
        <v>3894</v>
      </c>
      <c r="I147" s="16">
        <v>38561</v>
      </c>
      <c r="J147" s="17" t="s">
        <v>7312</v>
      </c>
      <c r="K147" s="17" t="s">
        <v>7313</v>
      </c>
      <c r="L147" s="17" t="s">
        <v>24</v>
      </c>
      <c r="M147" s="17" t="s">
        <v>7411</v>
      </c>
      <c r="N147" s="17" t="s">
        <v>7412</v>
      </c>
      <c r="O147" s="17"/>
      <c r="P147" s="16"/>
      <c r="Q147" s="16"/>
      <c r="R147" s="18">
        <v>19136697758</v>
      </c>
      <c r="S147" s="19">
        <v>19136697758</v>
      </c>
    </row>
    <row r="148" spans="1:19" ht="15">
      <c r="A148" s="16">
        <v>40907</v>
      </c>
      <c r="B148" s="17" t="s">
        <v>7522</v>
      </c>
      <c r="C148" s="17" t="s">
        <v>7523</v>
      </c>
      <c r="D148" s="17" t="s">
        <v>7787</v>
      </c>
      <c r="E148" s="17" t="s">
        <v>7788</v>
      </c>
      <c r="F148" s="17" t="s">
        <v>7789</v>
      </c>
      <c r="G148" s="18">
        <v>1</v>
      </c>
      <c r="H148" s="17" t="s">
        <v>3894</v>
      </c>
      <c r="I148" s="16">
        <v>38579</v>
      </c>
      <c r="J148" s="17" t="s">
        <v>7312</v>
      </c>
      <c r="K148" s="17" t="s">
        <v>7313</v>
      </c>
      <c r="L148" s="17" t="s">
        <v>24</v>
      </c>
      <c r="M148" s="17" t="s">
        <v>7411</v>
      </c>
      <c r="N148" s="17" t="s">
        <v>7412</v>
      </c>
      <c r="O148" s="17"/>
      <c r="P148" s="16"/>
      <c r="Q148" s="16"/>
      <c r="R148" s="18">
        <v>1092169826</v>
      </c>
      <c r="S148" s="19">
        <v>1092169826</v>
      </c>
    </row>
    <row r="149" spans="1:19" ht="15">
      <c r="A149" s="16">
        <v>40907</v>
      </c>
      <c r="B149" s="17" t="s">
        <v>7522</v>
      </c>
      <c r="C149" s="17" t="s">
        <v>7523</v>
      </c>
      <c r="D149" s="17" t="s">
        <v>7790</v>
      </c>
      <c r="E149" s="17" t="s">
        <v>7791</v>
      </c>
      <c r="F149" s="17" t="s">
        <v>7792</v>
      </c>
      <c r="G149" s="18">
        <v>1</v>
      </c>
      <c r="H149" s="17" t="s">
        <v>3894</v>
      </c>
      <c r="I149" s="16">
        <v>38579</v>
      </c>
      <c r="J149" s="17" t="s">
        <v>7312</v>
      </c>
      <c r="K149" s="17" t="s">
        <v>7313</v>
      </c>
      <c r="L149" s="17" t="s">
        <v>24</v>
      </c>
      <c r="M149" s="17" t="s">
        <v>7411</v>
      </c>
      <c r="N149" s="17" t="s">
        <v>7412</v>
      </c>
      <c r="O149" s="17"/>
      <c r="P149" s="16"/>
      <c r="Q149" s="16"/>
      <c r="R149" s="18">
        <v>730700088</v>
      </c>
      <c r="S149" s="19">
        <v>730700088</v>
      </c>
    </row>
    <row r="150" spans="1:19" ht="15">
      <c r="A150" s="16">
        <v>40907</v>
      </c>
      <c r="B150" s="17" t="s">
        <v>7441</v>
      </c>
      <c r="C150" s="17" t="s">
        <v>7442</v>
      </c>
      <c r="D150" s="17" t="s">
        <v>7793</v>
      </c>
      <c r="E150" s="17" t="s">
        <v>7794</v>
      </c>
      <c r="F150" s="17" t="s">
        <v>7795</v>
      </c>
      <c r="G150" s="18">
        <v>0.01</v>
      </c>
      <c r="H150" s="17" t="s">
        <v>4177</v>
      </c>
      <c r="I150" s="16">
        <v>38617</v>
      </c>
      <c r="J150" s="17" t="s">
        <v>7312</v>
      </c>
      <c r="K150" s="17" t="s">
        <v>7313</v>
      </c>
      <c r="L150" s="17" t="s">
        <v>24</v>
      </c>
      <c r="M150" s="17" t="s">
        <v>7411</v>
      </c>
      <c r="N150" s="17" t="s">
        <v>7412</v>
      </c>
      <c r="O150" s="17"/>
      <c r="P150" s="16"/>
      <c r="Q150" s="16"/>
      <c r="R150" s="18">
        <v>4038762238</v>
      </c>
      <c r="S150" s="19">
        <v>40387622.380000003</v>
      </c>
    </row>
    <row r="151" spans="1:19" ht="15">
      <c r="A151" s="16">
        <v>40907</v>
      </c>
      <c r="B151" s="17" t="s">
        <v>7418</v>
      </c>
      <c r="C151" s="17" t="s">
        <v>7419</v>
      </c>
      <c r="D151" s="17" t="s">
        <v>7796</v>
      </c>
      <c r="E151" s="17" t="s">
        <v>7797</v>
      </c>
      <c r="F151" s="17" t="s">
        <v>7798</v>
      </c>
      <c r="G151" s="18">
        <v>1</v>
      </c>
      <c r="H151" s="17" t="s">
        <v>3894</v>
      </c>
      <c r="I151" s="16">
        <v>38622</v>
      </c>
      <c r="J151" s="17" t="s">
        <v>7312</v>
      </c>
      <c r="K151" s="17" t="s">
        <v>7313</v>
      </c>
      <c r="L151" s="17" t="s">
        <v>24</v>
      </c>
      <c r="M151" s="17" t="s">
        <v>7411</v>
      </c>
      <c r="N151" s="17" t="s">
        <v>7412</v>
      </c>
      <c r="O151" s="17"/>
      <c r="P151" s="16"/>
      <c r="Q151" s="16"/>
      <c r="R151" s="18">
        <v>23036827072</v>
      </c>
      <c r="S151" s="19">
        <v>23036827072</v>
      </c>
    </row>
    <row r="152" spans="1:19" ht="15">
      <c r="A152" s="16">
        <v>40907</v>
      </c>
      <c r="B152" s="17" t="s">
        <v>7406</v>
      </c>
      <c r="C152" s="17" t="s">
        <v>7407</v>
      </c>
      <c r="D152" s="17" t="s">
        <v>7799</v>
      </c>
      <c r="E152" s="17" t="s">
        <v>7800</v>
      </c>
      <c r="F152" s="17" t="s">
        <v>7801</v>
      </c>
      <c r="G152" s="18">
        <v>1</v>
      </c>
      <c r="H152" s="17" t="s">
        <v>3894</v>
      </c>
      <c r="I152" s="16">
        <v>38642</v>
      </c>
      <c r="J152" s="17" t="s">
        <v>7312</v>
      </c>
      <c r="K152" s="17" t="s">
        <v>7313</v>
      </c>
      <c r="L152" s="17" t="s">
        <v>24</v>
      </c>
      <c r="M152" s="17" t="s">
        <v>7411</v>
      </c>
      <c r="N152" s="17" t="s">
        <v>7412</v>
      </c>
      <c r="O152" s="17"/>
      <c r="P152" s="16"/>
      <c r="Q152" s="16"/>
      <c r="R152" s="18">
        <v>13360607915</v>
      </c>
      <c r="S152" s="19">
        <v>13360607915</v>
      </c>
    </row>
    <row r="153" spans="1:19" ht="15">
      <c r="A153" s="16">
        <v>40907</v>
      </c>
      <c r="B153" s="17" t="s">
        <v>7431</v>
      </c>
      <c r="C153" s="17" t="s">
        <v>7432</v>
      </c>
      <c r="D153" s="17" t="s">
        <v>7802</v>
      </c>
      <c r="E153" s="17" t="s">
        <v>7803</v>
      </c>
      <c r="F153" s="17" t="s">
        <v>7804</v>
      </c>
      <c r="G153" s="18">
        <v>10000</v>
      </c>
      <c r="H153" s="17" t="s">
        <v>3894</v>
      </c>
      <c r="I153" s="16">
        <v>38653</v>
      </c>
      <c r="J153" s="17" t="s">
        <v>7312</v>
      </c>
      <c r="K153" s="17" t="s">
        <v>7313</v>
      </c>
      <c r="L153" s="17" t="s">
        <v>24</v>
      </c>
      <c r="M153" s="17" t="s">
        <v>7411</v>
      </c>
      <c r="N153" s="17" t="s">
        <v>7412</v>
      </c>
      <c r="O153" s="17"/>
      <c r="P153" s="16"/>
      <c r="Q153" s="16">
        <v>41089</v>
      </c>
      <c r="R153" s="18">
        <v>75153</v>
      </c>
      <c r="S153" s="19">
        <v>751530000</v>
      </c>
    </row>
    <row r="154" spans="1:19" ht="15">
      <c r="A154" s="16">
        <v>40907</v>
      </c>
      <c r="B154" s="17" t="s">
        <v>7463</v>
      </c>
      <c r="C154" s="17" t="s">
        <v>7464</v>
      </c>
      <c r="D154" s="17" t="s">
        <v>7805</v>
      </c>
      <c r="E154" s="17" t="s">
        <v>7806</v>
      </c>
      <c r="F154" s="17" t="s">
        <v>7807</v>
      </c>
      <c r="G154" s="18">
        <v>10000</v>
      </c>
      <c r="H154" s="17" t="s">
        <v>3894</v>
      </c>
      <c r="I154" s="16">
        <v>38663</v>
      </c>
      <c r="J154" s="17" t="s">
        <v>7312</v>
      </c>
      <c r="K154" s="17" t="s">
        <v>7313</v>
      </c>
      <c r="L154" s="17" t="s">
        <v>24</v>
      </c>
      <c r="M154" s="17" t="s">
        <v>7411</v>
      </c>
      <c r="N154" s="17" t="s">
        <v>7412</v>
      </c>
      <c r="O154" s="17"/>
      <c r="P154" s="16"/>
      <c r="Q154" s="16"/>
      <c r="R154" s="18">
        <v>43523</v>
      </c>
      <c r="S154" s="19">
        <v>435230000</v>
      </c>
    </row>
    <row r="155" spans="1:19" ht="15">
      <c r="A155" s="16">
        <v>40907</v>
      </c>
      <c r="B155" s="17" t="s">
        <v>7808</v>
      </c>
      <c r="C155" s="17" t="s">
        <v>7809</v>
      </c>
      <c r="D155" s="17" t="s">
        <v>7810</v>
      </c>
      <c r="E155" s="17" t="s">
        <v>7811</v>
      </c>
      <c r="F155" s="17" t="s">
        <v>7812</v>
      </c>
      <c r="G155" s="18">
        <v>1</v>
      </c>
      <c r="H155" s="17" t="s">
        <v>3894</v>
      </c>
      <c r="I155" s="16">
        <v>38693</v>
      </c>
      <c r="J155" s="17" t="s">
        <v>7312</v>
      </c>
      <c r="K155" s="17" t="s">
        <v>7313</v>
      </c>
      <c r="L155" s="17" t="s">
        <v>24</v>
      </c>
      <c r="M155" s="17" t="s">
        <v>7411</v>
      </c>
      <c r="N155" s="17" t="s">
        <v>7412</v>
      </c>
      <c r="O155" s="17"/>
      <c r="P155" s="16"/>
      <c r="Q155" s="16"/>
      <c r="R155" s="18">
        <v>1354982041</v>
      </c>
      <c r="S155" s="19">
        <v>1354982041</v>
      </c>
    </row>
    <row r="156" spans="1:19" ht="15">
      <c r="A156" s="16">
        <v>40907</v>
      </c>
      <c r="B156" s="17" t="s">
        <v>7568</v>
      </c>
      <c r="C156" s="17" t="s">
        <v>7569</v>
      </c>
      <c r="D156" s="17" t="s">
        <v>7813</v>
      </c>
      <c r="E156" s="17" t="s">
        <v>7814</v>
      </c>
      <c r="F156" s="17" t="s">
        <v>7815</v>
      </c>
      <c r="G156" s="18">
        <v>1</v>
      </c>
      <c r="H156" s="17" t="s">
        <v>3894</v>
      </c>
      <c r="I156" s="16">
        <v>38700</v>
      </c>
      <c r="J156" s="17" t="s">
        <v>7312</v>
      </c>
      <c r="K156" s="17" t="s">
        <v>7313</v>
      </c>
      <c r="L156" s="17" t="s">
        <v>24</v>
      </c>
      <c r="M156" s="17" t="s">
        <v>7411</v>
      </c>
      <c r="N156" s="17" t="s">
        <v>7412</v>
      </c>
      <c r="O156" s="17"/>
      <c r="P156" s="16"/>
      <c r="Q156" s="16"/>
      <c r="R156" s="18">
        <v>307304667</v>
      </c>
      <c r="S156" s="19">
        <v>307304667</v>
      </c>
    </row>
    <row r="157" spans="1:19" ht="15">
      <c r="A157" s="16">
        <v>40907</v>
      </c>
      <c r="B157" s="17" t="s">
        <v>7685</v>
      </c>
      <c r="C157" s="17" t="s">
        <v>7686</v>
      </c>
      <c r="D157" s="17" t="s">
        <v>7816</v>
      </c>
      <c r="E157" s="17" t="s">
        <v>7817</v>
      </c>
      <c r="F157" s="17" t="s">
        <v>7818</v>
      </c>
      <c r="G157" s="18">
        <v>1</v>
      </c>
      <c r="H157" s="17" t="s">
        <v>3894</v>
      </c>
      <c r="I157" s="16">
        <v>38705</v>
      </c>
      <c r="J157" s="17" t="s">
        <v>7312</v>
      </c>
      <c r="K157" s="17" t="s">
        <v>7313</v>
      </c>
      <c r="L157" s="17" t="s">
        <v>24</v>
      </c>
      <c r="M157" s="17" t="s">
        <v>7411</v>
      </c>
      <c r="N157" s="17" t="s">
        <v>7412</v>
      </c>
      <c r="O157" s="17"/>
      <c r="P157" s="16"/>
      <c r="Q157" s="16"/>
      <c r="R157" s="18">
        <v>146571849</v>
      </c>
      <c r="S157" s="19">
        <v>146571849</v>
      </c>
    </row>
    <row r="158" spans="1:19" ht="15">
      <c r="A158" s="16">
        <v>40907</v>
      </c>
      <c r="B158" s="17" t="s">
        <v>7457</v>
      </c>
      <c r="C158" s="17" t="s">
        <v>7458</v>
      </c>
      <c r="D158" s="17" t="s">
        <v>7819</v>
      </c>
      <c r="E158" s="17" t="s">
        <v>7820</v>
      </c>
      <c r="F158" s="17" t="s">
        <v>7821</v>
      </c>
      <c r="G158" s="18">
        <v>1</v>
      </c>
      <c r="H158" s="17" t="s">
        <v>4177</v>
      </c>
      <c r="I158" s="16">
        <v>38708</v>
      </c>
      <c r="J158" s="17" t="s">
        <v>7312</v>
      </c>
      <c r="K158" s="17" t="s">
        <v>7313</v>
      </c>
      <c r="L158" s="17" t="s">
        <v>24</v>
      </c>
      <c r="M158" s="17" t="s">
        <v>7411</v>
      </c>
      <c r="N158" s="17" t="s">
        <v>7412</v>
      </c>
      <c r="O158" s="17"/>
      <c r="P158" s="16"/>
      <c r="Q158" s="16"/>
      <c r="R158" s="18">
        <v>2168206</v>
      </c>
      <c r="S158" s="19">
        <v>2168206</v>
      </c>
    </row>
    <row r="159" spans="1:19" ht="15">
      <c r="A159" s="16">
        <v>40907</v>
      </c>
      <c r="B159" s="17" t="s">
        <v>7469</v>
      </c>
      <c r="C159" s="17" t="s">
        <v>7470</v>
      </c>
      <c r="D159" s="17" t="s">
        <v>7822</v>
      </c>
      <c r="E159" s="17" t="s">
        <v>7823</v>
      </c>
      <c r="F159" s="17" t="s">
        <v>7824</v>
      </c>
      <c r="G159" s="18">
        <v>1</v>
      </c>
      <c r="H159" s="17" t="s">
        <v>4177</v>
      </c>
      <c r="I159" s="16">
        <v>38720</v>
      </c>
      <c r="J159" s="17" t="s">
        <v>7312</v>
      </c>
      <c r="K159" s="17" t="s">
        <v>7313</v>
      </c>
      <c r="L159" s="17" t="s">
        <v>24</v>
      </c>
      <c r="M159" s="17" t="s">
        <v>7411</v>
      </c>
      <c r="N159" s="17" t="s">
        <v>7412</v>
      </c>
      <c r="O159" s="17"/>
      <c r="P159" s="16"/>
      <c r="Q159" s="16"/>
      <c r="R159" s="18">
        <v>701947</v>
      </c>
      <c r="S159" s="19">
        <v>701947</v>
      </c>
    </row>
    <row r="160" spans="1:19" ht="15">
      <c r="A160" s="16">
        <v>40907</v>
      </c>
      <c r="B160" s="17" t="s">
        <v>7441</v>
      </c>
      <c r="C160" s="17" t="s">
        <v>7442</v>
      </c>
      <c r="D160" s="17" t="s">
        <v>7825</v>
      </c>
      <c r="E160" s="17" t="s">
        <v>7826</v>
      </c>
      <c r="F160" s="17" t="s">
        <v>7827</v>
      </c>
      <c r="G160" s="18">
        <v>10000</v>
      </c>
      <c r="H160" s="17" t="s">
        <v>3894</v>
      </c>
      <c r="I160" s="16">
        <v>38726</v>
      </c>
      <c r="J160" s="17" t="s">
        <v>7312</v>
      </c>
      <c r="K160" s="17" t="s">
        <v>7313</v>
      </c>
      <c r="L160" s="17" t="s">
        <v>24</v>
      </c>
      <c r="M160" s="17" t="s">
        <v>7411</v>
      </c>
      <c r="N160" s="17" t="s">
        <v>7412</v>
      </c>
      <c r="O160" s="17"/>
      <c r="P160" s="16"/>
      <c r="Q160" s="16">
        <v>40970</v>
      </c>
      <c r="R160" s="18">
        <v>93272</v>
      </c>
      <c r="S160" s="19">
        <v>932720000</v>
      </c>
    </row>
    <row r="161" spans="1:19" ht="15">
      <c r="A161" s="16">
        <v>40907</v>
      </c>
      <c r="B161" s="17" t="s">
        <v>7453</v>
      </c>
      <c r="C161" s="17" t="s">
        <v>7454</v>
      </c>
      <c r="D161" s="17" t="s">
        <v>7828</v>
      </c>
      <c r="E161" s="17" t="s">
        <v>7829</v>
      </c>
      <c r="F161" s="17" t="s">
        <v>7830</v>
      </c>
      <c r="G161" s="18">
        <v>10000</v>
      </c>
      <c r="H161" s="17" t="s">
        <v>3894</v>
      </c>
      <c r="I161" s="16">
        <v>38726</v>
      </c>
      <c r="J161" s="17" t="s">
        <v>7312</v>
      </c>
      <c r="K161" s="17" t="s">
        <v>7313</v>
      </c>
      <c r="L161" s="17" t="s">
        <v>24</v>
      </c>
      <c r="M161" s="17" t="s">
        <v>7411</v>
      </c>
      <c r="N161" s="17" t="s">
        <v>7412</v>
      </c>
      <c r="O161" s="17"/>
      <c r="P161" s="16"/>
      <c r="Q161" s="16"/>
      <c r="R161" s="18">
        <v>562712</v>
      </c>
      <c r="S161" s="19">
        <v>5627120000</v>
      </c>
    </row>
    <row r="162" spans="1:19" ht="15">
      <c r="A162" s="16">
        <v>40907</v>
      </c>
      <c r="B162" s="17" t="s">
        <v>7522</v>
      </c>
      <c r="C162" s="17" t="s">
        <v>7523</v>
      </c>
      <c r="D162" s="17" t="s">
        <v>7831</v>
      </c>
      <c r="E162" s="17" t="s">
        <v>7832</v>
      </c>
      <c r="F162" s="17" t="s">
        <v>7833</v>
      </c>
      <c r="G162" s="18">
        <v>1</v>
      </c>
      <c r="H162" s="17" t="s">
        <v>3894</v>
      </c>
      <c r="I162" s="16">
        <v>38729</v>
      </c>
      <c r="J162" s="17" t="s">
        <v>7312</v>
      </c>
      <c r="K162" s="17" t="s">
        <v>7313</v>
      </c>
      <c r="L162" s="17" t="s">
        <v>24</v>
      </c>
      <c r="M162" s="17" t="s">
        <v>7411</v>
      </c>
      <c r="N162" s="17" t="s">
        <v>7412</v>
      </c>
      <c r="O162" s="17"/>
      <c r="P162" s="16"/>
      <c r="Q162" s="16"/>
      <c r="R162" s="18">
        <v>9298451474</v>
      </c>
      <c r="S162" s="19">
        <v>9298451474</v>
      </c>
    </row>
    <row r="163" spans="1:19" ht="15">
      <c r="A163" s="16">
        <v>40907</v>
      </c>
      <c r="B163" s="17" t="s">
        <v>7560</v>
      </c>
      <c r="C163" s="17" t="s">
        <v>7561</v>
      </c>
      <c r="D163" s="17" t="s">
        <v>7834</v>
      </c>
      <c r="E163" s="17" t="s">
        <v>7835</v>
      </c>
      <c r="F163" s="17" t="s">
        <v>7836</v>
      </c>
      <c r="G163" s="18">
        <v>1</v>
      </c>
      <c r="H163" s="17" t="s">
        <v>3894</v>
      </c>
      <c r="I163" s="16">
        <v>38762</v>
      </c>
      <c r="J163" s="17" t="s">
        <v>7312</v>
      </c>
      <c r="K163" s="17" t="s">
        <v>7313</v>
      </c>
      <c r="L163" s="17" t="s">
        <v>24</v>
      </c>
      <c r="M163" s="17" t="s">
        <v>7411</v>
      </c>
      <c r="N163" s="17" t="s">
        <v>7412</v>
      </c>
      <c r="O163" s="17"/>
      <c r="P163" s="16"/>
      <c r="Q163" s="16"/>
      <c r="R163" s="18">
        <v>5579120473</v>
      </c>
      <c r="S163" s="19">
        <v>5579120473</v>
      </c>
    </row>
    <row r="164" spans="1:19" ht="15">
      <c r="A164" s="16">
        <v>40907</v>
      </c>
      <c r="B164" s="17" t="s">
        <v>7453</v>
      </c>
      <c r="C164" s="17" t="s">
        <v>7454</v>
      </c>
      <c r="D164" s="17" t="s">
        <v>7837</v>
      </c>
      <c r="E164" s="17" t="s">
        <v>7838</v>
      </c>
      <c r="F164" s="17" t="s">
        <v>7839</v>
      </c>
      <c r="G164" s="18">
        <v>10000</v>
      </c>
      <c r="H164" s="17" t="s">
        <v>3894</v>
      </c>
      <c r="I164" s="16">
        <v>38775</v>
      </c>
      <c r="J164" s="17" t="s">
        <v>7312</v>
      </c>
      <c r="K164" s="17" t="s">
        <v>7313</v>
      </c>
      <c r="L164" s="17" t="s">
        <v>24</v>
      </c>
      <c r="M164" s="17" t="s">
        <v>7411</v>
      </c>
      <c r="N164" s="17" t="s">
        <v>7412</v>
      </c>
      <c r="O164" s="17"/>
      <c r="P164" s="16"/>
      <c r="Q164" s="16"/>
      <c r="R164" s="18">
        <v>201141</v>
      </c>
      <c r="S164" s="19">
        <v>2011410000</v>
      </c>
    </row>
    <row r="165" spans="1:19" ht="15">
      <c r="A165" s="16">
        <v>40907</v>
      </c>
      <c r="B165" s="17" t="s">
        <v>7463</v>
      </c>
      <c r="C165" s="17" t="s">
        <v>7464</v>
      </c>
      <c r="D165" s="17" t="s">
        <v>7840</v>
      </c>
      <c r="E165" s="17" t="s">
        <v>7841</v>
      </c>
      <c r="F165" s="17" t="s">
        <v>7842</v>
      </c>
      <c r="G165" s="18">
        <v>10000</v>
      </c>
      <c r="H165" s="17" t="s">
        <v>3894</v>
      </c>
      <c r="I165" s="16">
        <v>38778</v>
      </c>
      <c r="J165" s="17" t="s">
        <v>7312</v>
      </c>
      <c r="K165" s="17" t="s">
        <v>7313</v>
      </c>
      <c r="L165" s="17" t="s">
        <v>24</v>
      </c>
      <c r="M165" s="17" t="s">
        <v>7411</v>
      </c>
      <c r="N165" s="17" t="s">
        <v>7412</v>
      </c>
      <c r="O165" s="17"/>
      <c r="P165" s="16"/>
      <c r="Q165" s="16"/>
      <c r="R165" s="18">
        <v>140850</v>
      </c>
      <c r="S165" s="19">
        <v>1408500000</v>
      </c>
    </row>
    <row r="166" spans="1:19" ht="15">
      <c r="A166" s="16">
        <v>40907</v>
      </c>
      <c r="B166" s="17" t="s">
        <v>7453</v>
      </c>
      <c r="C166" s="17" t="s">
        <v>7454</v>
      </c>
      <c r="D166" s="17" t="s">
        <v>7843</v>
      </c>
      <c r="E166" s="17" t="s">
        <v>7844</v>
      </c>
      <c r="F166" s="17" t="s">
        <v>7845</v>
      </c>
      <c r="G166" s="18">
        <v>10</v>
      </c>
      <c r="H166" s="17" t="s">
        <v>4177</v>
      </c>
      <c r="I166" s="16">
        <v>38785</v>
      </c>
      <c r="J166" s="17" t="s">
        <v>7312</v>
      </c>
      <c r="K166" s="17" t="s">
        <v>7313</v>
      </c>
      <c r="L166" s="17" t="s">
        <v>24</v>
      </c>
      <c r="M166" s="17" t="s">
        <v>7411</v>
      </c>
      <c r="N166" s="17" t="s">
        <v>7412</v>
      </c>
      <c r="O166" s="17"/>
      <c r="P166" s="16"/>
      <c r="Q166" s="16"/>
      <c r="R166" s="18">
        <v>12676034</v>
      </c>
      <c r="S166" s="19">
        <v>126760340</v>
      </c>
    </row>
    <row r="167" spans="1:19" ht="15">
      <c r="A167" s="16">
        <v>40907</v>
      </c>
      <c r="B167" s="17" t="s">
        <v>7469</v>
      </c>
      <c r="C167" s="17" t="s">
        <v>7470</v>
      </c>
      <c r="D167" s="17" t="s">
        <v>7846</v>
      </c>
      <c r="E167" s="17" t="s">
        <v>7847</v>
      </c>
      <c r="F167" s="17" t="s">
        <v>7848</v>
      </c>
      <c r="G167" s="18">
        <v>1</v>
      </c>
      <c r="H167" s="17" t="s">
        <v>3894</v>
      </c>
      <c r="I167" s="16">
        <v>38804</v>
      </c>
      <c r="J167" s="17" t="s">
        <v>7312</v>
      </c>
      <c r="K167" s="17" t="s">
        <v>7313</v>
      </c>
      <c r="L167" s="17" t="s">
        <v>24</v>
      </c>
      <c r="M167" s="17" t="s">
        <v>7411</v>
      </c>
      <c r="N167" s="17" t="s">
        <v>7412</v>
      </c>
      <c r="O167" s="17"/>
      <c r="P167" s="16"/>
      <c r="Q167" s="16"/>
      <c r="R167" s="18">
        <v>6646266768</v>
      </c>
      <c r="S167" s="19">
        <v>6646266768</v>
      </c>
    </row>
    <row r="168" spans="1:19" ht="15">
      <c r="A168" s="16">
        <v>40907</v>
      </c>
      <c r="B168" s="17" t="s">
        <v>7431</v>
      </c>
      <c r="C168" s="17" t="s">
        <v>7432</v>
      </c>
      <c r="D168" s="17" t="s">
        <v>7849</v>
      </c>
      <c r="E168" s="17" t="s">
        <v>7850</v>
      </c>
      <c r="F168" s="17" t="s">
        <v>7851</v>
      </c>
      <c r="G168" s="18">
        <v>10000</v>
      </c>
      <c r="H168" s="17" t="s">
        <v>3894</v>
      </c>
      <c r="I168" s="16">
        <v>38810</v>
      </c>
      <c r="J168" s="17" t="s">
        <v>7312</v>
      </c>
      <c r="K168" s="17" t="s">
        <v>7313</v>
      </c>
      <c r="L168" s="17" t="s">
        <v>24</v>
      </c>
      <c r="M168" s="17" t="s">
        <v>7411</v>
      </c>
      <c r="N168" s="17" t="s">
        <v>7412</v>
      </c>
      <c r="O168" s="17"/>
      <c r="P168" s="16"/>
      <c r="Q168" s="16">
        <v>41215</v>
      </c>
      <c r="R168" s="18">
        <v>148808</v>
      </c>
      <c r="S168" s="19">
        <v>1488080000</v>
      </c>
    </row>
    <row r="169" spans="1:19" ht="15">
      <c r="A169" s="16">
        <v>40907</v>
      </c>
      <c r="B169" s="17" t="s">
        <v>7453</v>
      </c>
      <c r="C169" s="17" t="s">
        <v>7454</v>
      </c>
      <c r="D169" s="17" t="s">
        <v>7852</v>
      </c>
      <c r="E169" s="17" t="s">
        <v>7853</v>
      </c>
      <c r="F169" s="17" t="s">
        <v>7854</v>
      </c>
      <c r="G169" s="18">
        <v>100</v>
      </c>
      <c r="H169" s="17" t="s">
        <v>4177</v>
      </c>
      <c r="I169" s="16">
        <v>38810</v>
      </c>
      <c r="J169" s="17" t="s">
        <v>7312</v>
      </c>
      <c r="K169" s="17" t="s">
        <v>7313</v>
      </c>
      <c r="L169" s="17" t="s">
        <v>24</v>
      </c>
      <c r="M169" s="17" t="s">
        <v>7411</v>
      </c>
      <c r="N169" s="17" t="s">
        <v>7412</v>
      </c>
      <c r="O169" s="17"/>
      <c r="P169" s="16"/>
      <c r="Q169" s="16"/>
      <c r="R169" s="18">
        <v>90641</v>
      </c>
      <c r="S169" s="19">
        <v>9064100</v>
      </c>
    </row>
    <row r="170" spans="1:19" ht="15">
      <c r="A170" s="16">
        <v>40907</v>
      </c>
      <c r="B170" s="17" t="s">
        <v>7453</v>
      </c>
      <c r="C170" s="17" t="s">
        <v>7454</v>
      </c>
      <c r="D170" s="17" t="s">
        <v>7855</v>
      </c>
      <c r="E170" s="17" t="s">
        <v>7856</v>
      </c>
      <c r="F170" s="17" t="s">
        <v>7857</v>
      </c>
      <c r="G170" s="18">
        <v>10000</v>
      </c>
      <c r="H170" s="17" t="s">
        <v>3894</v>
      </c>
      <c r="I170" s="16">
        <v>38810</v>
      </c>
      <c r="J170" s="17" t="s">
        <v>7312</v>
      </c>
      <c r="K170" s="17" t="s">
        <v>7313</v>
      </c>
      <c r="L170" s="17" t="s">
        <v>24</v>
      </c>
      <c r="M170" s="17" t="s">
        <v>7411</v>
      </c>
      <c r="N170" s="17" t="s">
        <v>7412</v>
      </c>
      <c r="O170" s="17"/>
      <c r="P170" s="16"/>
      <c r="Q170" s="16"/>
      <c r="R170" s="18">
        <v>672202</v>
      </c>
      <c r="S170" s="19">
        <v>6722020000</v>
      </c>
    </row>
    <row r="171" spans="1:19" ht="15">
      <c r="A171" s="16">
        <v>40907</v>
      </c>
      <c r="B171" s="17" t="s">
        <v>7463</v>
      </c>
      <c r="C171" s="17" t="s">
        <v>7464</v>
      </c>
      <c r="D171" s="17" t="s">
        <v>7858</v>
      </c>
      <c r="E171" s="17" t="s">
        <v>7859</v>
      </c>
      <c r="F171" s="17" t="s">
        <v>7860</v>
      </c>
      <c r="G171" s="18">
        <v>10000</v>
      </c>
      <c r="H171" s="17" t="s">
        <v>3894</v>
      </c>
      <c r="I171" s="16">
        <v>38835</v>
      </c>
      <c r="J171" s="17" t="s">
        <v>7312</v>
      </c>
      <c r="K171" s="17" t="s">
        <v>7313</v>
      </c>
      <c r="L171" s="17" t="s">
        <v>24</v>
      </c>
      <c r="M171" s="17" t="s">
        <v>7411</v>
      </c>
      <c r="N171" s="17" t="s">
        <v>7412</v>
      </c>
      <c r="O171" s="17"/>
      <c r="P171" s="16"/>
      <c r="Q171" s="16"/>
      <c r="R171" s="18">
        <v>61072</v>
      </c>
      <c r="S171" s="19">
        <v>610720000</v>
      </c>
    </row>
    <row r="172" spans="1:19" ht="15">
      <c r="A172" s="16">
        <v>40907</v>
      </c>
      <c r="B172" s="17" t="s">
        <v>7418</v>
      </c>
      <c r="C172" s="17" t="s">
        <v>7419</v>
      </c>
      <c r="D172" s="17" t="s">
        <v>7861</v>
      </c>
      <c r="E172" s="17" t="s">
        <v>7862</v>
      </c>
      <c r="F172" s="17" t="s">
        <v>7863</v>
      </c>
      <c r="G172" s="18">
        <v>1</v>
      </c>
      <c r="H172" s="17" t="s">
        <v>3894</v>
      </c>
      <c r="I172" s="16">
        <v>38835</v>
      </c>
      <c r="J172" s="17" t="s">
        <v>7312</v>
      </c>
      <c r="K172" s="17" t="s">
        <v>7313</v>
      </c>
      <c r="L172" s="17" t="s">
        <v>24</v>
      </c>
      <c r="M172" s="17" t="s">
        <v>7411</v>
      </c>
      <c r="N172" s="17" t="s">
        <v>7412</v>
      </c>
      <c r="O172" s="17"/>
      <c r="P172" s="16"/>
      <c r="Q172" s="16"/>
      <c r="R172" s="18">
        <v>1552590997</v>
      </c>
      <c r="S172" s="19">
        <v>1552590997</v>
      </c>
    </row>
    <row r="173" spans="1:19" ht="15">
      <c r="A173" s="16">
        <v>40907</v>
      </c>
      <c r="B173" s="17" t="s">
        <v>7685</v>
      </c>
      <c r="C173" s="17" t="s">
        <v>7686</v>
      </c>
      <c r="D173" s="17" t="s">
        <v>7864</v>
      </c>
      <c r="E173" s="17" t="s">
        <v>7865</v>
      </c>
      <c r="F173" s="17" t="s">
        <v>7866</v>
      </c>
      <c r="G173" s="18">
        <v>10000</v>
      </c>
      <c r="H173" s="17" t="s">
        <v>3894</v>
      </c>
      <c r="I173" s="16">
        <v>38842</v>
      </c>
      <c r="J173" s="17" t="s">
        <v>7312</v>
      </c>
      <c r="K173" s="17" t="s">
        <v>7313</v>
      </c>
      <c r="L173" s="17" t="s">
        <v>24</v>
      </c>
      <c r="M173" s="17" t="s">
        <v>7411</v>
      </c>
      <c r="N173" s="17" t="s">
        <v>7412</v>
      </c>
      <c r="O173" s="17"/>
      <c r="P173" s="16"/>
      <c r="Q173" s="16"/>
      <c r="R173" s="18">
        <v>35565</v>
      </c>
      <c r="S173" s="19">
        <v>355650000</v>
      </c>
    </row>
    <row r="174" spans="1:19" ht="15">
      <c r="A174" s="16">
        <v>40907</v>
      </c>
      <c r="B174" s="17" t="s">
        <v>7453</v>
      </c>
      <c r="C174" s="17" t="s">
        <v>7454</v>
      </c>
      <c r="D174" s="17" t="s">
        <v>7867</v>
      </c>
      <c r="E174" s="17" t="s">
        <v>7868</v>
      </c>
      <c r="F174" s="17" t="s">
        <v>7869</v>
      </c>
      <c r="G174" s="18">
        <v>10000</v>
      </c>
      <c r="H174" s="17" t="s">
        <v>3894</v>
      </c>
      <c r="I174" s="16">
        <v>38846</v>
      </c>
      <c r="J174" s="17" t="s">
        <v>7312</v>
      </c>
      <c r="K174" s="17" t="s">
        <v>7313</v>
      </c>
      <c r="L174" s="17" t="s">
        <v>24</v>
      </c>
      <c r="M174" s="17" t="s">
        <v>7411</v>
      </c>
      <c r="N174" s="17" t="s">
        <v>7412</v>
      </c>
      <c r="O174" s="17"/>
      <c r="P174" s="16"/>
      <c r="Q174" s="16"/>
      <c r="R174" s="18">
        <v>338741</v>
      </c>
      <c r="S174" s="19">
        <v>3387410000</v>
      </c>
    </row>
    <row r="175" spans="1:19" ht="15">
      <c r="A175" s="16">
        <v>40907</v>
      </c>
      <c r="B175" s="17" t="s">
        <v>7611</v>
      </c>
      <c r="C175" s="17" t="s">
        <v>7612</v>
      </c>
      <c r="D175" s="17" t="s">
        <v>7870</v>
      </c>
      <c r="E175" s="17" t="s">
        <v>7871</v>
      </c>
      <c r="F175" s="17" t="s">
        <v>7872</v>
      </c>
      <c r="G175" s="18">
        <v>1</v>
      </c>
      <c r="H175" s="17" t="s">
        <v>3894</v>
      </c>
      <c r="I175" s="16">
        <v>38867</v>
      </c>
      <c r="J175" s="17" t="s">
        <v>7312</v>
      </c>
      <c r="K175" s="17" t="s">
        <v>7313</v>
      </c>
      <c r="L175" s="17" t="s">
        <v>24</v>
      </c>
      <c r="M175" s="17" t="s">
        <v>7411</v>
      </c>
      <c r="N175" s="17" t="s">
        <v>7412</v>
      </c>
      <c r="O175" s="17"/>
      <c r="P175" s="16"/>
      <c r="Q175" s="16"/>
      <c r="R175" s="18">
        <v>1669511968</v>
      </c>
      <c r="S175" s="19">
        <v>1669511968</v>
      </c>
    </row>
    <row r="176" spans="1:19" ht="15">
      <c r="A176" s="16">
        <v>40907</v>
      </c>
      <c r="B176" s="17" t="s">
        <v>7441</v>
      </c>
      <c r="C176" s="17" t="s">
        <v>7442</v>
      </c>
      <c r="D176" s="17" t="s">
        <v>7873</v>
      </c>
      <c r="E176" s="17" t="s">
        <v>7874</v>
      </c>
      <c r="F176" s="17" t="s">
        <v>7875</v>
      </c>
      <c r="G176" s="18">
        <v>1</v>
      </c>
      <c r="H176" s="17" t="s">
        <v>3894</v>
      </c>
      <c r="I176" s="16">
        <v>38880</v>
      </c>
      <c r="J176" s="17" t="s">
        <v>7312</v>
      </c>
      <c r="K176" s="17" t="s">
        <v>7313</v>
      </c>
      <c r="L176" s="17" t="s">
        <v>24</v>
      </c>
      <c r="M176" s="17" t="s">
        <v>7411</v>
      </c>
      <c r="N176" s="17" t="s">
        <v>7412</v>
      </c>
      <c r="O176" s="17"/>
      <c r="P176" s="16"/>
      <c r="Q176" s="16"/>
      <c r="R176" s="18">
        <v>5360650442</v>
      </c>
      <c r="S176" s="19">
        <v>5360650442</v>
      </c>
    </row>
    <row r="177" spans="1:19" ht="15">
      <c r="A177" s="16">
        <v>40907</v>
      </c>
      <c r="B177" s="17" t="s">
        <v>7453</v>
      </c>
      <c r="C177" s="17" t="s">
        <v>7454</v>
      </c>
      <c r="D177" s="17" t="s">
        <v>7876</v>
      </c>
      <c r="E177" s="17" t="s">
        <v>7877</v>
      </c>
      <c r="F177" s="17" t="s">
        <v>7878</v>
      </c>
      <c r="G177" s="18">
        <v>10000</v>
      </c>
      <c r="H177" s="17" t="s">
        <v>3894</v>
      </c>
      <c r="I177" s="16">
        <v>38887</v>
      </c>
      <c r="J177" s="17" t="s">
        <v>7312</v>
      </c>
      <c r="K177" s="17" t="s">
        <v>7313</v>
      </c>
      <c r="L177" s="17" t="s">
        <v>24</v>
      </c>
      <c r="M177" s="17" t="s">
        <v>7411</v>
      </c>
      <c r="N177" s="17" t="s">
        <v>7412</v>
      </c>
      <c r="O177" s="17"/>
      <c r="P177" s="16"/>
      <c r="Q177" s="16"/>
      <c r="R177" s="18">
        <v>225656</v>
      </c>
      <c r="S177" s="19">
        <v>2256560000</v>
      </c>
    </row>
    <row r="178" spans="1:19" ht="15">
      <c r="A178" s="16">
        <v>40907</v>
      </c>
      <c r="B178" s="17" t="s">
        <v>7463</v>
      </c>
      <c r="C178" s="17" t="s">
        <v>7464</v>
      </c>
      <c r="D178" s="17" t="s">
        <v>7879</v>
      </c>
      <c r="E178" s="17" t="s">
        <v>7880</v>
      </c>
      <c r="F178" s="17" t="s">
        <v>7881</v>
      </c>
      <c r="G178" s="18">
        <v>10000</v>
      </c>
      <c r="H178" s="17" t="s">
        <v>3894</v>
      </c>
      <c r="I178" s="16">
        <v>38891</v>
      </c>
      <c r="J178" s="17" t="s">
        <v>7312</v>
      </c>
      <c r="K178" s="17" t="s">
        <v>7313</v>
      </c>
      <c r="L178" s="17" t="s">
        <v>24</v>
      </c>
      <c r="M178" s="17" t="s">
        <v>7411</v>
      </c>
      <c r="N178" s="17" t="s">
        <v>7412</v>
      </c>
      <c r="O178" s="17"/>
      <c r="P178" s="16"/>
      <c r="Q178" s="16"/>
      <c r="R178" s="18">
        <v>78832</v>
      </c>
      <c r="S178" s="19">
        <v>788320000</v>
      </c>
    </row>
    <row r="179" spans="1:19" ht="15">
      <c r="A179" s="16">
        <v>40907</v>
      </c>
      <c r="B179" s="17" t="s">
        <v>7431</v>
      </c>
      <c r="C179" s="17" t="s">
        <v>7432</v>
      </c>
      <c r="D179" s="17" t="s">
        <v>7882</v>
      </c>
      <c r="E179" s="17" t="s">
        <v>7883</v>
      </c>
      <c r="F179" s="17" t="s">
        <v>7884</v>
      </c>
      <c r="G179" s="18">
        <v>10000</v>
      </c>
      <c r="H179" s="17" t="s">
        <v>3894</v>
      </c>
      <c r="I179" s="16">
        <v>38901</v>
      </c>
      <c r="J179" s="17" t="s">
        <v>7312</v>
      </c>
      <c r="K179" s="17" t="s">
        <v>7313</v>
      </c>
      <c r="L179" s="17" t="s">
        <v>24</v>
      </c>
      <c r="M179" s="17" t="s">
        <v>7411</v>
      </c>
      <c r="N179" s="17" t="s">
        <v>7412</v>
      </c>
      <c r="O179" s="17"/>
      <c r="P179" s="16"/>
      <c r="Q179" s="16">
        <v>41306</v>
      </c>
      <c r="R179" s="18">
        <v>213397</v>
      </c>
      <c r="S179" s="19">
        <v>2133970000</v>
      </c>
    </row>
    <row r="180" spans="1:19" ht="15">
      <c r="A180" s="16">
        <v>40907</v>
      </c>
      <c r="B180" s="17" t="s">
        <v>7453</v>
      </c>
      <c r="C180" s="17" t="s">
        <v>7454</v>
      </c>
      <c r="D180" s="17" t="s">
        <v>7885</v>
      </c>
      <c r="E180" s="17" t="s">
        <v>7886</v>
      </c>
      <c r="F180" s="17" t="s">
        <v>7887</v>
      </c>
      <c r="G180" s="18">
        <v>1</v>
      </c>
      <c r="H180" s="17" t="s">
        <v>3894</v>
      </c>
      <c r="I180" s="16">
        <v>38901</v>
      </c>
      <c r="J180" s="17" t="s">
        <v>7312</v>
      </c>
      <c r="K180" s="17" t="s">
        <v>7313</v>
      </c>
      <c r="L180" s="17" t="s">
        <v>24</v>
      </c>
      <c r="M180" s="17" t="s">
        <v>7411</v>
      </c>
      <c r="N180" s="17" t="s">
        <v>7412</v>
      </c>
      <c r="O180" s="17"/>
      <c r="P180" s="16"/>
      <c r="Q180" s="16"/>
      <c r="R180" s="18">
        <v>3688447747</v>
      </c>
      <c r="S180" s="19">
        <v>3688447747</v>
      </c>
    </row>
    <row r="181" spans="1:19" ht="15">
      <c r="A181" s="16">
        <v>40907</v>
      </c>
      <c r="B181" s="17" t="s">
        <v>7457</v>
      </c>
      <c r="C181" s="17" t="s">
        <v>7458</v>
      </c>
      <c r="D181" s="17" t="s">
        <v>7888</v>
      </c>
      <c r="E181" s="17" t="s">
        <v>7889</v>
      </c>
      <c r="F181" s="17" t="s">
        <v>7890</v>
      </c>
      <c r="G181" s="18">
        <v>1</v>
      </c>
      <c r="H181" s="17" t="s">
        <v>3894</v>
      </c>
      <c r="I181" s="16">
        <v>38909</v>
      </c>
      <c r="J181" s="17" t="s">
        <v>7312</v>
      </c>
      <c r="K181" s="17" t="s">
        <v>7313</v>
      </c>
      <c r="L181" s="17" t="s">
        <v>24</v>
      </c>
      <c r="M181" s="17" t="s">
        <v>7411</v>
      </c>
      <c r="N181" s="17" t="s">
        <v>7412</v>
      </c>
      <c r="O181" s="17"/>
      <c r="P181" s="16"/>
      <c r="Q181" s="16"/>
      <c r="R181" s="18">
        <v>4441491208</v>
      </c>
      <c r="S181" s="19">
        <v>4441491208</v>
      </c>
    </row>
    <row r="182" spans="1:19" ht="15">
      <c r="A182" s="16">
        <v>40907</v>
      </c>
      <c r="B182" s="17" t="s">
        <v>7457</v>
      </c>
      <c r="C182" s="17" t="s">
        <v>7458</v>
      </c>
      <c r="D182" s="17" t="s">
        <v>7891</v>
      </c>
      <c r="E182" s="17" t="s">
        <v>7892</v>
      </c>
      <c r="F182" s="17" t="s">
        <v>7893</v>
      </c>
      <c r="G182" s="18">
        <v>1</v>
      </c>
      <c r="H182" s="17" t="s">
        <v>3894</v>
      </c>
      <c r="I182" s="16">
        <v>38909</v>
      </c>
      <c r="J182" s="17" t="s">
        <v>7312</v>
      </c>
      <c r="K182" s="17" t="s">
        <v>7313</v>
      </c>
      <c r="L182" s="17" t="s">
        <v>24</v>
      </c>
      <c r="M182" s="17" t="s">
        <v>7411</v>
      </c>
      <c r="N182" s="17" t="s">
        <v>7412</v>
      </c>
      <c r="O182" s="17"/>
      <c r="P182" s="16"/>
      <c r="Q182" s="16"/>
      <c r="R182" s="18">
        <v>647469417</v>
      </c>
      <c r="S182" s="19">
        <v>647469417</v>
      </c>
    </row>
    <row r="183" spans="1:19" ht="15">
      <c r="A183" s="16">
        <v>40907</v>
      </c>
      <c r="B183" s="17" t="s">
        <v>7685</v>
      </c>
      <c r="C183" s="17" t="s">
        <v>7686</v>
      </c>
      <c r="D183" s="17" t="s">
        <v>7894</v>
      </c>
      <c r="E183" s="17" t="s">
        <v>7895</v>
      </c>
      <c r="F183" s="17" t="s">
        <v>7896</v>
      </c>
      <c r="G183" s="18">
        <v>10000</v>
      </c>
      <c r="H183" s="17" t="s">
        <v>3894</v>
      </c>
      <c r="I183" s="16">
        <v>38917</v>
      </c>
      <c r="J183" s="17" t="s">
        <v>7312</v>
      </c>
      <c r="K183" s="17" t="s">
        <v>7313</v>
      </c>
      <c r="L183" s="17" t="s">
        <v>24</v>
      </c>
      <c r="M183" s="17" t="s">
        <v>7411</v>
      </c>
      <c r="N183" s="17" t="s">
        <v>7412</v>
      </c>
      <c r="O183" s="17"/>
      <c r="P183" s="16"/>
      <c r="Q183" s="16"/>
      <c r="R183" s="18">
        <v>31094</v>
      </c>
      <c r="S183" s="19">
        <v>310940000</v>
      </c>
    </row>
    <row r="184" spans="1:19" ht="15">
      <c r="A184" s="16">
        <v>40907</v>
      </c>
      <c r="B184" s="17" t="s">
        <v>7418</v>
      </c>
      <c r="C184" s="17" t="s">
        <v>7419</v>
      </c>
      <c r="D184" s="17" t="s">
        <v>7897</v>
      </c>
      <c r="E184" s="17" t="s">
        <v>7898</v>
      </c>
      <c r="F184" s="17" t="s">
        <v>7899</v>
      </c>
      <c r="G184" s="18">
        <v>10000</v>
      </c>
      <c r="H184" s="17" t="s">
        <v>3894</v>
      </c>
      <c r="I184" s="16">
        <v>38918</v>
      </c>
      <c r="J184" s="17" t="s">
        <v>7312</v>
      </c>
      <c r="K184" s="17" t="s">
        <v>7313</v>
      </c>
      <c r="L184" s="17" t="s">
        <v>24</v>
      </c>
      <c r="M184" s="17" t="s">
        <v>7411</v>
      </c>
      <c r="N184" s="17" t="s">
        <v>7412</v>
      </c>
      <c r="O184" s="17"/>
      <c r="P184" s="16"/>
      <c r="Q184" s="16"/>
      <c r="R184" s="18">
        <v>488339</v>
      </c>
      <c r="S184" s="19">
        <v>4883390000</v>
      </c>
    </row>
    <row r="185" spans="1:19" ht="15">
      <c r="A185" s="16">
        <v>40907</v>
      </c>
      <c r="B185" s="17" t="s">
        <v>7418</v>
      </c>
      <c r="C185" s="17" t="s">
        <v>7419</v>
      </c>
      <c r="D185" s="17" t="s">
        <v>7900</v>
      </c>
      <c r="E185" s="17" t="s">
        <v>7901</v>
      </c>
      <c r="F185" s="17" t="s">
        <v>7902</v>
      </c>
      <c r="G185" s="18">
        <v>10000</v>
      </c>
      <c r="H185" s="17" t="s">
        <v>3894</v>
      </c>
      <c r="I185" s="16">
        <v>38918</v>
      </c>
      <c r="J185" s="17" t="s">
        <v>7312</v>
      </c>
      <c r="K185" s="17" t="s">
        <v>7313</v>
      </c>
      <c r="L185" s="17" t="s">
        <v>24</v>
      </c>
      <c r="M185" s="17" t="s">
        <v>7411</v>
      </c>
      <c r="N185" s="17" t="s">
        <v>7412</v>
      </c>
      <c r="O185" s="17"/>
      <c r="P185" s="16"/>
      <c r="Q185" s="16"/>
      <c r="R185" s="18">
        <v>25845</v>
      </c>
      <c r="S185" s="19">
        <v>258450000</v>
      </c>
    </row>
    <row r="186" spans="1:19" ht="15">
      <c r="A186" s="16">
        <v>40907</v>
      </c>
      <c r="B186" s="17" t="s">
        <v>7734</v>
      </c>
      <c r="C186" s="17" t="s">
        <v>7735</v>
      </c>
      <c r="D186" s="17" t="s">
        <v>7903</v>
      </c>
      <c r="E186" s="17" t="s">
        <v>7904</v>
      </c>
      <c r="F186" s="17" t="s">
        <v>7905</v>
      </c>
      <c r="G186" s="18">
        <v>1000</v>
      </c>
      <c r="H186" s="17" t="s">
        <v>3894</v>
      </c>
      <c r="I186" s="16">
        <v>38924</v>
      </c>
      <c r="J186" s="17" t="s">
        <v>7312</v>
      </c>
      <c r="K186" s="17" t="s">
        <v>7313</v>
      </c>
      <c r="L186" s="17" t="s">
        <v>24</v>
      </c>
      <c r="M186" s="17" t="s">
        <v>7411</v>
      </c>
      <c r="N186" s="17" t="s">
        <v>7412</v>
      </c>
      <c r="O186" s="17"/>
      <c r="P186" s="16"/>
      <c r="Q186" s="16"/>
      <c r="R186" s="18">
        <v>169231</v>
      </c>
      <c r="S186" s="19">
        <v>169231000</v>
      </c>
    </row>
    <row r="187" spans="1:19" ht="15">
      <c r="A187" s="16">
        <v>40907</v>
      </c>
      <c r="B187" s="17" t="s">
        <v>7418</v>
      </c>
      <c r="C187" s="17" t="s">
        <v>7419</v>
      </c>
      <c r="D187" s="17" t="s">
        <v>7906</v>
      </c>
      <c r="E187" s="17" t="s">
        <v>7907</v>
      </c>
      <c r="F187" s="17" t="s">
        <v>7908</v>
      </c>
      <c r="G187" s="18">
        <v>1</v>
      </c>
      <c r="H187" s="17" t="s">
        <v>3894</v>
      </c>
      <c r="I187" s="16">
        <v>38929</v>
      </c>
      <c r="J187" s="17" t="s">
        <v>7312</v>
      </c>
      <c r="K187" s="17" t="s">
        <v>7313</v>
      </c>
      <c r="L187" s="17" t="s">
        <v>24</v>
      </c>
      <c r="M187" s="17" t="s">
        <v>7411</v>
      </c>
      <c r="N187" s="17" t="s">
        <v>7412</v>
      </c>
      <c r="O187" s="17"/>
      <c r="P187" s="16"/>
      <c r="Q187" s="16"/>
      <c r="R187" s="18">
        <v>1820446644</v>
      </c>
      <c r="S187" s="19">
        <v>1820446644</v>
      </c>
    </row>
    <row r="188" spans="1:19" ht="15">
      <c r="A188" s="16">
        <v>40907</v>
      </c>
      <c r="B188" s="17" t="s">
        <v>7418</v>
      </c>
      <c r="C188" s="17" t="s">
        <v>7419</v>
      </c>
      <c r="D188" s="17" t="s">
        <v>7909</v>
      </c>
      <c r="E188" s="17" t="s">
        <v>7910</v>
      </c>
      <c r="F188" s="17" t="s">
        <v>7911</v>
      </c>
      <c r="G188" s="18">
        <v>1</v>
      </c>
      <c r="H188" s="17" t="s">
        <v>3894</v>
      </c>
      <c r="I188" s="16">
        <v>38929</v>
      </c>
      <c r="J188" s="17" t="s">
        <v>7312</v>
      </c>
      <c r="K188" s="17" t="s">
        <v>7313</v>
      </c>
      <c r="L188" s="17" t="s">
        <v>24</v>
      </c>
      <c r="M188" s="17" t="s">
        <v>7411</v>
      </c>
      <c r="N188" s="17" t="s">
        <v>7412</v>
      </c>
      <c r="O188" s="17"/>
      <c r="P188" s="16"/>
      <c r="Q188" s="16"/>
      <c r="R188" s="18">
        <v>16650274838</v>
      </c>
      <c r="S188" s="19">
        <v>16650274838</v>
      </c>
    </row>
    <row r="189" spans="1:19" ht="15">
      <c r="A189" s="16">
        <v>40907</v>
      </c>
      <c r="B189" s="17" t="s">
        <v>7453</v>
      </c>
      <c r="C189" s="17" t="s">
        <v>7454</v>
      </c>
      <c r="D189" s="17" t="s">
        <v>7912</v>
      </c>
      <c r="E189" s="17" t="s">
        <v>7913</v>
      </c>
      <c r="F189" s="17" t="s">
        <v>7914</v>
      </c>
      <c r="G189" s="18">
        <v>100</v>
      </c>
      <c r="H189" s="17" t="s">
        <v>4177</v>
      </c>
      <c r="I189" s="16">
        <v>38929</v>
      </c>
      <c r="J189" s="17" t="s">
        <v>7312</v>
      </c>
      <c r="K189" s="17" t="s">
        <v>7313</v>
      </c>
      <c r="L189" s="17" t="s">
        <v>24</v>
      </c>
      <c r="M189" s="17" t="s">
        <v>7411</v>
      </c>
      <c r="N189" s="17" t="s">
        <v>7412</v>
      </c>
      <c r="O189" s="17"/>
      <c r="P189" s="16"/>
      <c r="Q189" s="16"/>
      <c r="R189" s="18">
        <v>188801</v>
      </c>
      <c r="S189" s="19">
        <v>18880100</v>
      </c>
    </row>
    <row r="190" spans="1:19" ht="15">
      <c r="A190" s="16">
        <v>40907</v>
      </c>
      <c r="B190" s="17" t="s">
        <v>7463</v>
      </c>
      <c r="C190" s="17" t="s">
        <v>7464</v>
      </c>
      <c r="D190" s="17" t="s">
        <v>7915</v>
      </c>
      <c r="E190" s="17" t="s">
        <v>7916</v>
      </c>
      <c r="F190" s="17" t="s">
        <v>7917</v>
      </c>
      <c r="G190" s="18">
        <v>10000</v>
      </c>
      <c r="H190" s="17" t="s">
        <v>3894</v>
      </c>
      <c r="I190" s="16">
        <v>38933</v>
      </c>
      <c r="J190" s="17" t="s">
        <v>7312</v>
      </c>
      <c r="K190" s="17" t="s">
        <v>7313</v>
      </c>
      <c r="L190" s="17" t="s">
        <v>24</v>
      </c>
      <c r="M190" s="17" t="s">
        <v>7411</v>
      </c>
      <c r="N190" s="17" t="s">
        <v>7412</v>
      </c>
      <c r="O190" s="17"/>
      <c r="P190" s="16"/>
      <c r="Q190" s="16"/>
      <c r="R190" s="18">
        <v>260649</v>
      </c>
      <c r="S190" s="19">
        <v>2606490000</v>
      </c>
    </row>
    <row r="191" spans="1:19" ht="15">
      <c r="A191" s="16">
        <v>40907</v>
      </c>
      <c r="B191" s="17" t="s">
        <v>7457</v>
      </c>
      <c r="C191" s="17" t="s">
        <v>7458</v>
      </c>
      <c r="D191" s="17" t="s">
        <v>7918</v>
      </c>
      <c r="E191" s="17" t="s">
        <v>7919</v>
      </c>
      <c r="F191" s="17" t="s">
        <v>7920</v>
      </c>
      <c r="G191" s="18">
        <v>1</v>
      </c>
      <c r="H191" s="17" t="s">
        <v>4177</v>
      </c>
      <c r="I191" s="16">
        <v>38944</v>
      </c>
      <c r="J191" s="17" t="s">
        <v>7312</v>
      </c>
      <c r="K191" s="17" t="s">
        <v>7313</v>
      </c>
      <c r="L191" s="17" t="s">
        <v>24</v>
      </c>
      <c r="M191" s="17" t="s">
        <v>7411</v>
      </c>
      <c r="N191" s="17" t="s">
        <v>7412</v>
      </c>
      <c r="O191" s="17"/>
      <c r="P191" s="16"/>
      <c r="Q191" s="16"/>
      <c r="R191" s="18">
        <v>862974</v>
      </c>
      <c r="S191" s="19">
        <v>862974</v>
      </c>
    </row>
    <row r="192" spans="1:19" ht="15">
      <c r="A192" s="16">
        <v>40907</v>
      </c>
      <c r="B192" s="17" t="s">
        <v>7457</v>
      </c>
      <c r="C192" s="17" t="s">
        <v>7458</v>
      </c>
      <c r="D192" s="17" t="s">
        <v>7921</v>
      </c>
      <c r="E192" s="17" t="s">
        <v>7922</v>
      </c>
      <c r="F192" s="17" t="s">
        <v>7923</v>
      </c>
      <c r="G192" s="18">
        <v>1</v>
      </c>
      <c r="H192" s="17" t="s">
        <v>3894</v>
      </c>
      <c r="I192" s="16">
        <v>38944</v>
      </c>
      <c r="J192" s="17" t="s">
        <v>7312</v>
      </c>
      <c r="K192" s="17" t="s">
        <v>7313</v>
      </c>
      <c r="L192" s="17" t="s">
        <v>24</v>
      </c>
      <c r="M192" s="17" t="s">
        <v>7411</v>
      </c>
      <c r="N192" s="17" t="s">
        <v>7412</v>
      </c>
      <c r="O192" s="17"/>
      <c r="P192" s="16"/>
      <c r="Q192" s="16">
        <v>41152</v>
      </c>
      <c r="R192" s="18">
        <v>315903595</v>
      </c>
      <c r="S192" s="19">
        <v>315903595</v>
      </c>
    </row>
    <row r="193" spans="1:19" ht="15">
      <c r="A193" s="16">
        <v>40907</v>
      </c>
      <c r="B193" s="17" t="s">
        <v>7457</v>
      </c>
      <c r="C193" s="17" t="s">
        <v>7458</v>
      </c>
      <c r="D193" s="17" t="s">
        <v>7924</v>
      </c>
      <c r="E193" s="17" t="s">
        <v>7925</v>
      </c>
      <c r="F193" s="17" t="s">
        <v>7926</v>
      </c>
      <c r="G193" s="18">
        <v>1</v>
      </c>
      <c r="H193" s="17" t="s">
        <v>3894</v>
      </c>
      <c r="I193" s="16">
        <v>38944</v>
      </c>
      <c r="J193" s="17" t="s">
        <v>7312</v>
      </c>
      <c r="K193" s="17" t="s">
        <v>7313</v>
      </c>
      <c r="L193" s="17" t="s">
        <v>24</v>
      </c>
      <c r="M193" s="17" t="s">
        <v>7411</v>
      </c>
      <c r="N193" s="17" t="s">
        <v>7412</v>
      </c>
      <c r="O193" s="17"/>
      <c r="P193" s="16"/>
      <c r="Q193" s="16">
        <v>41152</v>
      </c>
      <c r="R193" s="18">
        <v>315903596</v>
      </c>
      <c r="S193" s="19">
        <v>315903596</v>
      </c>
    </row>
    <row r="194" spans="1:19" ht="15">
      <c r="A194" s="16">
        <v>40907</v>
      </c>
      <c r="B194" s="17" t="s">
        <v>7406</v>
      </c>
      <c r="C194" s="17" t="s">
        <v>7407</v>
      </c>
      <c r="D194" s="17" t="s">
        <v>7927</v>
      </c>
      <c r="E194" s="17" t="s">
        <v>7928</v>
      </c>
      <c r="F194" s="17" t="s">
        <v>7929</v>
      </c>
      <c r="G194" s="18">
        <v>1</v>
      </c>
      <c r="H194" s="17" t="s">
        <v>3894</v>
      </c>
      <c r="I194" s="16">
        <v>38952</v>
      </c>
      <c r="J194" s="17" t="s">
        <v>7312</v>
      </c>
      <c r="K194" s="17" t="s">
        <v>7313</v>
      </c>
      <c r="L194" s="17" t="s">
        <v>24</v>
      </c>
      <c r="M194" s="17" t="s">
        <v>7411</v>
      </c>
      <c r="N194" s="17" t="s">
        <v>7412</v>
      </c>
      <c r="O194" s="17"/>
      <c r="P194" s="16"/>
      <c r="Q194" s="16"/>
      <c r="R194" s="18">
        <v>676308703</v>
      </c>
      <c r="S194" s="19">
        <v>676308703</v>
      </c>
    </row>
    <row r="195" spans="1:19" ht="15">
      <c r="A195" s="16">
        <v>40907</v>
      </c>
      <c r="B195" s="17" t="s">
        <v>7406</v>
      </c>
      <c r="C195" s="17" t="s">
        <v>7407</v>
      </c>
      <c r="D195" s="17" t="s">
        <v>7930</v>
      </c>
      <c r="E195" s="17" t="s">
        <v>7931</v>
      </c>
      <c r="F195" s="17" t="s">
        <v>7932</v>
      </c>
      <c r="G195" s="18">
        <v>1</v>
      </c>
      <c r="H195" s="17" t="s">
        <v>3894</v>
      </c>
      <c r="I195" s="16">
        <v>38952</v>
      </c>
      <c r="J195" s="17" t="s">
        <v>7312</v>
      </c>
      <c r="K195" s="17" t="s">
        <v>7313</v>
      </c>
      <c r="L195" s="17" t="s">
        <v>24</v>
      </c>
      <c r="M195" s="17" t="s">
        <v>7411</v>
      </c>
      <c r="N195" s="17" t="s">
        <v>7412</v>
      </c>
      <c r="O195" s="17"/>
      <c r="P195" s="16"/>
      <c r="Q195" s="16"/>
      <c r="R195" s="18">
        <v>1247898538</v>
      </c>
      <c r="S195" s="19">
        <v>1247898538</v>
      </c>
    </row>
    <row r="196" spans="1:19" ht="15">
      <c r="A196" s="16">
        <v>40907</v>
      </c>
      <c r="B196" s="17" t="s">
        <v>7406</v>
      </c>
      <c r="C196" s="17" t="s">
        <v>7407</v>
      </c>
      <c r="D196" s="17" t="s">
        <v>7933</v>
      </c>
      <c r="E196" s="17" t="s">
        <v>7934</v>
      </c>
      <c r="F196" s="17" t="s">
        <v>7935</v>
      </c>
      <c r="G196" s="18">
        <v>1</v>
      </c>
      <c r="H196" s="17" t="s">
        <v>3894</v>
      </c>
      <c r="I196" s="16">
        <v>38952</v>
      </c>
      <c r="J196" s="17" t="s">
        <v>7312</v>
      </c>
      <c r="K196" s="17" t="s">
        <v>7313</v>
      </c>
      <c r="L196" s="17" t="s">
        <v>24</v>
      </c>
      <c r="M196" s="17" t="s">
        <v>7411</v>
      </c>
      <c r="N196" s="17" t="s">
        <v>7412</v>
      </c>
      <c r="O196" s="17"/>
      <c r="P196" s="16"/>
      <c r="Q196" s="16"/>
      <c r="R196" s="18">
        <v>1469823492</v>
      </c>
      <c r="S196" s="19">
        <v>1469823492</v>
      </c>
    </row>
    <row r="197" spans="1:19" ht="15">
      <c r="A197" s="16">
        <v>40907</v>
      </c>
      <c r="B197" s="17" t="s">
        <v>7406</v>
      </c>
      <c r="C197" s="17" t="s">
        <v>7407</v>
      </c>
      <c r="D197" s="17" t="s">
        <v>7936</v>
      </c>
      <c r="E197" s="17" t="s">
        <v>7937</v>
      </c>
      <c r="F197" s="17" t="s">
        <v>7938</v>
      </c>
      <c r="G197" s="18">
        <v>1</v>
      </c>
      <c r="H197" s="17" t="s">
        <v>3894</v>
      </c>
      <c r="I197" s="16">
        <v>38952</v>
      </c>
      <c r="J197" s="17" t="s">
        <v>7312</v>
      </c>
      <c r="K197" s="17" t="s">
        <v>7313</v>
      </c>
      <c r="L197" s="17" t="s">
        <v>24</v>
      </c>
      <c r="M197" s="17" t="s">
        <v>7411</v>
      </c>
      <c r="N197" s="17" t="s">
        <v>7412</v>
      </c>
      <c r="O197" s="17"/>
      <c r="P197" s="16"/>
      <c r="Q197" s="16"/>
      <c r="R197" s="18">
        <v>517715310</v>
      </c>
      <c r="S197" s="19">
        <v>517715310</v>
      </c>
    </row>
    <row r="198" spans="1:19" ht="15">
      <c r="A198" s="16">
        <v>40907</v>
      </c>
      <c r="B198" s="17" t="s">
        <v>7406</v>
      </c>
      <c r="C198" s="17" t="s">
        <v>7407</v>
      </c>
      <c r="D198" s="17" t="s">
        <v>7939</v>
      </c>
      <c r="E198" s="17" t="s">
        <v>7940</v>
      </c>
      <c r="F198" s="17" t="s">
        <v>7941</v>
      </c>
      <c r="G198" s="18">
        <v>1</v>
      </c>
      <c r="H198" s="17" t="s">
        <v>3894</v>
      </c>
      <c r="I198" s="16">
        <v>38952</v>
      </c>
      <c r="J198" s="17" t="s">
        <v>7312</v>
      </c>
      <c r="K198" s="17" t="s">
        <v>7313</v>
      </c>
      <c r="L198" s="17" t="s">
        <v>24</v>
      </c>
      <c r="M198" s="17" t="s">
        <v>7411</v>
      </c>
      <c r="N198" s="17" t="s">
        <v>7412</v>
      </c>
      <c r="O198" s="17"/>
      <c r="P198" s="16"/>
      <c r="Q198" s="16"/>
      <c r="R198" s="18">
        <v>2550398476</v>
      </c>
      <c r="S198" s="19">
        <v>2550398476</v>
      </c>
    </row>
    <row r="199" spans="1:19" ht="15">
      <c r="A199" s="16">
        <v>40907</v>
      </c>
      <c r="B199" s="17" t="s">
        <v>7406</v>
      </c>
      <c r="C199" s="17" t="s">
        <v>7407</v>
      </c>
      <c r="D199" s="17" t="s">
        <v>7942</v>
      </c>
      <c r="E199" s="17" t="s">
        <v>7943</v>
      </c>
      <c r="F199" s="17" t="s">
        <v>7944</v>
      </c>
      <c r="G199" s="18">
        <v>1</v>
      </c>
      <c r="H199" s="17" t="s">
        <v>3894</v>
      </c>
      <c r="I199" s="16">
        <v>38952</v>
      </c>
      <c r="J199" s="17" t="s">
        <v>7312</v>
      </c>
      <c r="K199" s="17" t="s">
        <v>7313</v>
      </c>
      <c r="L199" s="17" t="s">
        <v>24</v>
      </c>
      <c r="M199" s="17" t="s">
        <v>7411</v>
      </c>
      <c r="N199" s="17" t="s">
        <v>7412</v>
      </c>
      <c r="O199" s="17"/>
      <c r="P199" s="16"/>
      <c r="Q199" s="16"/>
      <c r="R199" s="18">
        <v>8731792064</v>
      </c>
      <c r="S199" s="19">
        <v>8731792064</v>
      </c>
    </row>
    <row r="200" spans="1:19" ht="15">
      <c r="A200" s="16">
        <v>40907</v>
      </c>
      <c r="B200" s="17" t="s">
        <v>7406</v>
      </c>
      <c r="C200" s="17" t="s">
        <v>7407</v>
      </c>
      <c r="D200" s="17" t="s">
        <v>7945</v>
      </c>
      <c r="E200" s="17" t="s">
        <v>7946</v>
      </c>
      <c r="F200" s="17" t="s">
        <v>7947</v>
      </c>
      <c r="G200" s="18">
        <v>1</v>
      </c>
      <c r="H200" s="17" t="s">
        <v>3894</v>
      </c>
      <c r="I200" s="16">
        <v>38952</v>
      </c>
      <c r="J200" s="17" t="s">
        <v>7312</v>
      </c>
      <c r="K200" s="17" t="s">
        <v>7313</v>
      </c>
      <c r="L200" s="17" t="s">
        <v>24</v>
      </c>
      <c r="M200" s="17" t="s">
        <v>7411</v>
      </c>
      <c r="N200" s="17" t="s">
        <v>7412</v>
      </c>
      <c r="O200" s="17"/>
      <c r="P200" s="16"/>
      <c r="Q200" s="16"/>
      <c r="R200" s="18">
        <v>3963013236</v>
      </c>
      <c r="S200" s="19">
        <v>3963013236</v>
      </c>
    </row>
    <row r="201" spans="1:19" ht="15">
      <c r="A201" s="16">
        <v>40907</v>
      </c>
      <c r="B201" s="17" t="s">
        <v>7406</v>
      </c>
      <c r="C201" s="17" t="s">
        <v>7407</v>
      </c>
      <c r="D201" s="17" t="s">
        <v>7948</v>
      </c>
      <c r="E201" s="17" t="s">
        <v>7949</v>
      </c>
      <c r="F201" s="17" t="s">
        <v>7950</v>
      </c>
      <c r="G201" s="18">
        <v>1</v>
      </c>
      <c r="H201" s="17" t="s">
        <v>3894</v>
      </c>
      <c r="I201" s="16">
        <v>38952</v>
      </c>
      <c r="J201" s="17" t="s">
        <v>7312</v>
      </c>
      <c r="K201" s="17" t="s">
        <v>7313</v>
      </c>
      <c r="L201" s="17" t="s">
        <v>24</v>
      </c>
      <c r="M201" s="17" t="s">
        <v>7411</v>
      </c>
      <c r="N201" s="17" t="s">
        <v>7412</v>
      </c>
      <c r="O201" s="17"/>
      <c r="P201" s="16"/>
      <c r="Q201" s="16"/>
      <c r="R201" s="18">
        <v>8851627350</v>
      </c>
      <c r="S201" s="19">
        <v>8851627350</v>
      </c>
    </row>
    <row r="202" spans="1:19" ht="15">
      <c r="A202" s="16">
        <v>40907</v>
      </c>
      <c r="B202" s="17" t="s">
        <v>7469</v>
      </c>
      <c r="C202" s="17" t="s">
        <v>7470</v>
      </c>
      <c r="D202" s="17" t="s">
        <v>7951</v>
      </c>
      <c r="E202" s="17" t="s">
        <v>7952</v>
      </c>
      <c r="F202" s="17" t="s">
        <v>7953</v>
      </c>
      <c r="G202" s="18">
        <v>1</v>
      </c>
      <c r="H202" s="17" t="s">
        <v>3894</v>
      </c>
      <c r="I202" s="16">
        <v>38953</v>
      </c>
      <c r="J202" s="17" t="s">
        <v>7312</v>
      </c>
      <c r="K202" s="17" t="s">
        <v>7313</v>
      </c>
      <c r="L202" s="17" t="s">
        <v>24</v>
      </c>
      <c r="M202" s="17" t="s">
        <v>7411</v>
      </c>
      <c r="N202" s="17" t="s">
        <v>7412</v>
      </c>
      <c r="O202" s="17"/>
      <c r="P202" s="16"/>
      <c r="Q202" s="16"/>
      <c r="R202" s="18">
        <v>13965227</v>
      </c>
      <c r="S202" s="19">
        <v>13965227</v>
      </c>
    </row>
    <row r="203" spans="1:19" ht="15">
      <c r="A203" s="16">
        <v>40907</v>
      </c>
      <c r="B203" s="17" t="s">
        <v>7469</v>
      </c>
      <c r="C203" s="17" t="s">
        <v>7470</v>
      </c>
      <c r="D203" s="17" t="s">
        <v>7954</v>
      </c>
      <c r="E203" s="17" t="s">
        <v>7955</v>
      </c>
      <c r="F203" s="17" t="s">
        <v>7956</v>
      </c>
      <c r="G203" s="18">
        <v>1</v>
      </c>
      <c r="H203" s="17" t="s">
        <v>3894</v>
      </c>
      <c r="I203" s="16">
        <v>38953</v>
      </c>
      <c r="J203" s="17" t="s">
        <v>7312</v>
      </c>
      <c r="K203" s="17" t="s">
        <v>7313</v>
      </c>
      <c r="L203" s="17" t="s">
        <v>24</v>
      </c>
      <c r="M203" s="17" t="s">
        <v>7411</v>
      </c>
      <c r="N203" s="17" t="s">
        <v>7412</v>
      </c>
      <c r="O203" s="17"/>
      <c r="P203" s="16"/>
      <c r="Q203" s="16"/>
      <c r="R203" s="18">
        <v>330498524</v>
      </c>
      <c r="S203" s="19">
        <v>330498524</v>
      </c>
    </row>
    <row r="204" spans="1:19" ht="15">
      <c r="A204" s="16">
        <v>40907</v>
      </c>
      <c r="B204" s="17" t="s">
        <v>7453</v>
      </c>
      <c r="C204" s="17" t="s">
        <v>7454</v>
      </c>
      <c r="D204" s="17" t="s">
        <v>7957</v>
      </c>
      <c r="E204" s="17" t="s">
        <v>7958</v>
      </c>
      <c r="F204" s="17" t="s">
        <v>7959</v>
      </c>
      <c r="G204" s="18">
        <v>100</v>
      </c>
      <c r="H204" s="17" t="s">
        <v>4712</v>
      </c>
      <c r="I204" s="16">
        <v>38958</v>
      </c>
      <c r="J204" s="17" t="s">
        <v>7312</v>
      </c>
      <c r="K204" s="17" t="s">
        <v>7313</v>
      </c>
      <c r="L204" s="17" t="s">
        <v>24</v>
      </c>
      <c r="M204" s="17" t="s">
        <v>7411</v>
      </c>
      <c r="N204" s="17" t="s">
        <v>7412</v>
      </c>
      <c r="O204" s="17"/>
      <c r="P204" s="16"/>
      <c r="Q204" s="16"/>
      <c r="R204" s="18">
        <v>140731</v>
      </c>
      <c r="S204" s="19">
        <v>14073100</v>
      </c>
    </row>
    <row r="205" spans="1:19" ht="15">
      <c r="A205" s="16">
        <v>40907</v>
      </c>
      <c r="B205" s="17" t="s">
        <v>7453</v>
      </c>
      <c r="C205" s="17" t="s">
        <v>7454</v>
      </c>
      <c r="D205" s="17" t="s">
        <v>7960</v>
      </c>
      <c r="E205" s="17" t="s">
        <v>7961</v>
      </c>
      <c r="F205" s="17" t="s">
        <v>7962</v>
      </c>
      <c r="G205" s="18">
        <v>10000</v>
      </c>
      <c r="H205" s="17" t="s">
        <v>3894</v>
      </c>
      <c r="I205" s="16">
        <v>38958</v>
      </c>
      <c r="J205" s="17" t="s">
        <v>7312</v>
      </c>
      <c r="K205" s="17" t="s">
        <v>7313</v>
      </c>
      <c r="L205" s="17" t="s">
        <v>24</v>
      </c>
      <c r="M205" s="17" t="s">
        <v>7411</v>
      </c>
      <c r="N205" s="17" t="s">
        <v>7412</v>
      </c>
      <c r="O205" s="17"/>
      <c r="P205" s="16"/>
      <c r="Q205" s="16"/>
      <c r="R205" s="18">
        <v>2329109</v>
      </c>
      <c r="S205" s="19">
        <v>23291090000</v>
      </c>
    </row>
    <row r="206" spans="1:19" ht="15">
      <c r="A206" s="16">
        <v>40907</v>
      </c>
      <c r="B206" s="17" t="s">
        <v>7431</v>
      </c>
      <c r="C206" s="17" t="s">
        <v>7432</v>
      </c>
      <c r="D206" s="17" t="s">
        <v>7963</v>
      </c>
      <c r="E206" s="17" t="s">
        <v>7964</v>
      </c>
      <c r="F206" s="17" t="s">
        <v>7965</v>
      </c>
      <c r="G206" s="18">
        <v>10000</v>
      </c>
      <c r="H206" s="17" t="s">
        <v>3894</v>
      </c>
      <c r="I206" s="16">
        <v>38959</v>
      </c>
      <c r="J206" s="17" t="s">
        <v>7312</v>
      </c>
      <c r="K206" s="17" t="s">
        <v>7313</v>
      </c>
      <c r="L206" s="17" t="s">
        <v>24</v>
      </c>
      <c r="M206" s="17" t="s">
        <v>7411</v>
      </c>
      <c r="N206" s="17" t="s">
        <v>7412</v>
      </c>
      <c r="O206" s="17"/>
      <c r="P206" s="16"/>
      <c r="Q206" s="16">
        <v>41730</v>
      </c>
      <c r="R206" s="18">
        <v>282535</v>
      </c>
      <c r="S206" s="19">
        <v>2825350000</v>
      </c>
    </row>
    <row r="207" spans="1:19" ht="15">
      <c r="A207" s="16">
        <v>40907</v>
      </c>
      <c r="B207" s="17" t="s">
        <v>7463</v>
      </c>
      <c r="C207" s="17" t="s">
        <v>7464</v>
      </c>
      <c r="D207" s="17" t="s">
        <v>7966</v>
      </c>
      <c r="E207" s="17" t="s">
        <v>7967</v>
      </c>
      <c r="F207" s="17" t="s">
        <v>7968</v>
      </c>
      <c r="G207" s="18">
        <v>10000</v>
      </c>
      <c r="H207" s="17" t="s">
        <v>3894</v>
      </c>
      <c r="I207" s="16">
        <v>38960</v>
      </c>
      <c r="J207" s="17" t="s">
        <v>7312</v>
      </c>
      <c r="K207" s="17" t="s">
        <v>7313</v>
      </c>
      <c r="L207" s="17" t="s">
        <v>24</v>
      </c>
      <c r="M207" s="17" t="s">
        <v>7411</v>
      </c>
      <c r="N207" s="17" t="s">
        <v>7412</v>
      </c>
      <c r="O207" s="17"/>
      <c r="P207" s="16"/>
      <c r="Q207" s="16"/>
      <c r="R207" s="18">
        <v>84862</v>
      </c>
      <c r="S207" s="19">
        <v>848620000</v>
      </c>
    </row>
    <row r="208" spans="1:19" ht="15">
      <c r="A208" s="16">
        <v>40907</v>
      </c>
      <c r="B208" s="17" t="s">
        <v>7685</v>
      </c>
      <c r="C208" s="17" t="s">
        <v>7686</v>
      </c>
      <c r="D208" s="17" t="s">
        <v>7969</v>
      </c>
      <c r="E208" s="17" t="s">
        <v>7970</v>
      </c>
      <c r="F208" s="17" t="s">
        <v>7971</v>
      </c>
      <c r="G208" s="18">
        <v>10000</v>
      </c>
      <c r="H208" s="17" t="s">
        <v>3894</v>
      </c>
      <c r="I208" s="16">
        <v>38959</v>
      </c>
      <c r="J208" s="17" t="s">
        <v>7312</v>
      </c>
      <c r="K208" s="17" t="s">
        <v>7313</v>
      </c>
      <c r="L208" s="17" t="s">
        <v>24</v>
      </c>
      <c r="M208" s="17" t="s">
        <v>7411</v>
      </c>
      <c r="N208" s="17" t="s">
        <v>7412</v>
      </c>
      <c r="O208" s="17"/>
      <c r="P208" s="16"/>
      <c r="Q208" s="16">
        <v>41180</v>
      </c>
      <c r="R208" s="18">
        <v>395096</v>
      </c>
      <c r="S208" s="19">
        <v>3950960000</v>
      </c>
    </row>
    <row r="209" spans="1:19" ht="15">
      <c r="A209" s="16">
        <v>40907</v>
      </c>
      <c r="B209" s="17" t="s">
        <v>7436</v>
      </c>
      <c r="C209" s="17" t="s">
        <v>7437</v>
      </c>
      <c r="D209" s="17" t="s">
        <v>7972</v>
      </c>
      <c r="E209" s="17" t="s">
        <v>7973</v>
      </c>
      <c r="F209" s="17" t="s">
        <v>7974</v>
      </c>
      <c r="G209" s="18">
        <v>1</v>
      </c>
      <c r="H209" s="17" t="s">
        <v>3894</v>
      </c>
      <c r="I209" s="16">
        <v>38960</v>
      </c>
      <c r="J209" s="17" t="s">
        <v>7312</v>
      </c>
      <c r="K209" s="17" t="s">
        <v>7313</v>
      </c>
      <c r="L209" s="17" t="s">
        <v>24</v>
      </c>
      <c r="M209" s="17" t="s">
        <v>7411</v>
      </c>
      <c r="N209" s="17" t="s">
        <v>7412</v>
      </c>
      <c r="O209" s="17"/>
      <c r="P209" s="16"/>
      <c r="Q209" s="16"/>
      <c r="R209" s="18">
        <v>127855332</v>
      </c>
      <c r="S209" s="19">
        <v>127855332</v>
      </c>
    </row>
    <row r="210" spans="1:19" ht="15">
      <c r="A210" s="16">
        <v>40907</v>
      </c>
      <c r="B210" s="17" t="s">
        <v>7406</v>
      </c>
      <c r="C210" s="17" t="s">
        <v>7407</v>
      </c>
      <c r="D210" s="17" t="s">
        <v>7975</v>
      </c>
      <c r="E210" s="17" t="s">
        <v>7976</v>
      </c>
      <c r="F210" s="17" t="s">
        <v>7977</v>
      </c>
      <c r="G210" s="18">
        <v>1</v>
      </c>
      <c r="H210" s="17" t="s">
        <v>3894</v>
      </c>
      <c r="I210" s="16">
        <v>38999</v>
      </c>
      <c r="J210" s="17" t="s">
        <v>7312</v>
      </c>
      <c r="K210" s="17" t="s">
        <v>7313</v>
      </c>
      <c r="L210" s="17" t="s">
        <v>24</v>
      </c>
      <c r="M210" s="17" t="s">
        <v>7411</v>
      </c>
      <c r="N210" s="17" t="s">
        <v>7412</v>
      </c>
      <c r="O210" s="17"/>
      <c r="P210" s="16"/>
      <c r="Q210" s="16"/>
      <c r="R210" s="18">
        <v>75505549</v>
      </c>
      <c r="S210" s="19">
        <v>75505549</v>
      </c>
    </row>
    <row r="211" spans="1:19" ht="15">
      <c r="A211" s="16">
        <v>40907</v>
      </c>
      <c r="B211" s="17" t="s">
        <v>7406</v>
      </c>
      <c r="C211" s="17" t="s">
        <v>7407</v>
      </c>
      <c r="D211" s="17" t="s">
        <v>7978</v>
      </c>
      <c r="E211" s="17" t="s">
        <v>7979</v>
      </c>
      <c r="F211" s="17" t="s">
        <v>7980</v>
      </c>
      <c r="G211" s="18">
        <v>10</v>
      </c>
      <c r="H211" s="17" t="s">
        <v>4177</v>
      </c>
      <c r="I211" s="16">
        <v>38999</v>
      </c>
      <c r="J211" s="17" t="s">
        <v>7312</v>
      </c>
      <c r="K211" s="17" t="s">
        <v>7313</v>
      </c>
      <c r="L211" s="17" t="s">
        <v>24</v>
      </c>
      <c r="M211" s="17" t="s">
        <v>7411</v>
      </c>
      <c r="N211" s="17" t="s">
        <v>7412</v>
      </c>
      <c r="O211" s="17"/>
      <c r="P211" s="16"/>
      <c r="Q211" s="16"/>
      <c r="R211" s="18">
        <v>70000</v>
      </c>
      <c r="S211" s="19">
        <v>700000</v>
      </c>
    </row>
    <row r="212" spans="1:19" ht="15">
      <c r="A212" s="16">
        <v>40907</v>
      </c>
      <c r="B212" s="17" t="s">
        <v>7981</v>
      </c>
      <c r="C212" s="17" t="s">
        <v>7982</v>
      </c>
      <c r="D212" s="17" t="s">
        <v>7983</v>
      </c>
      <c r="E212" s="17" t="s">
        <v>7984</v>
      </c>
      <c r="F212" s="17" t="s">
        <v>7985</v>
      </c>
      <c r="G212" s="18">
        <v>1</v>
      </c>
      <c r="H212" s="17" t="s">
        <v>3894</v>
      </c>
      <c r="I212" s="16">
        <v>38999</v>
      </c>
      <c r="J212" s="17" t="s">
        <v>7312</v>
      </c>
      <c r="K212" s="17" t="s">
        <v>7313</v>
      </c>
      <c r="L212" s="17" t="s">
        <v>24</v>
      </c>
      <c r="M212" s="17" t="s">
        <v>7411</v>
      </c>
      <c r="N212" s="17" t="s">
        <v>7412</v>
      </c>
      <c r="O212" s="17"/>
      <c r="P212" s="16"/>
      <c r="Q212" s="16"/>
      <c r="R212" s="18">
        <v>1705644257</v>
      </c>
      <c r="S212" s="19">
        <v>1705644257</v>
      </c>
    </row>
    <row r="213" spans="1:19" ht="15">
      <c r="A213" s="16">
        <v>40907</v>
      </c>
      <c r="B213" s="17" t="s">
        <v>7453</v>
      </c>
      <c r="C213" s="17" t="s">
        <v>7454</v>
      </c>
      <c r="D213" s="17" t="s">
        <v>7986</v>
      </c>
      <c r="E213" s="17" t="s">
        <v>7987</v>
      </c>
      <c r="F213" s="17" t="s">
        <v>7988</v>
      </c>
      <c r="G213" s="18">
        <v>10000</v>
      </c>
      <c r="H213" s="17" t="s">
        <v>3894</v>
      </c>
      <c r="I213" s="16">
        <v>39006</v>
      </c>
      <c r="J213" s="17" t="s">
        <v>7312</v>
      </c>
      <c r="K213" s="17" t="s">
        <v>7313</v>
      </c>
      <c r="L213" s="17" t="s">
        <v>24</v>
      </c>
      <c r="M213" s="17" t="s">
        <v>7411</v>
      </c>
      <c r="N213" s="17" t="s">
        <v>7412</v>
      </c>
      <c r="O213" s="17"/>
      <c r="P213" s="16"/>
      <c r="Q213" s="16"/>
      <c r="R213" s="18">
        <v>350890</v>
      </c>
      <c r="S213" s="19">
        <v>3508900000</v>
      </c>
    </row>
    <row r="214" spans="1:19" ht="15">
      <c r="A214" s="16">
        <v>40907</v>
      </c>
      <c r="B214" s="17" t="s">
        <v>7457</v>
      </c>
      <c r="C214" s="17" t="s">
        <v>7458</v>
      </c>
      <c r="D214" s="17" t="s">
        <v>7989</v>
      </c>
      <c r="E214" s="17" t="s">
        <v>7990</v>
      </c>
      <c r="F214" s="17" t="s">
        <v>7991</v>
      </c>
      <c r="G214" s="18">
        <v>1000</v>
      </c>
      <c r="H214" s="17" t="s">
        <v>3894</v>
      </c>
      <c r="I214" s="16">
        <v>39055</v>
      </c>
      <c r="J214" s="17" t="s">
        <v>7312</v>
      </c>
      <c r="K214" s="17" t="s">
        <v>7313</v>
      </c>
      <c r="L214" s="17" t="s">
        <v>24</v>
      </c>
      <c r="M214" s="17" t="s">
        <v>7411</v>
      </c>
      <c r="N214" s="17" t="s">
        <v>7412</v>
      </c>
      <c r="O214" s="17"/>
      <c r="P214" s="16"/>
      <c r="Q214" s="16"/>
      <c r="R214" s="18">
        <v>3525000</v>
      </c>
      <c r="S214" s="19">
        <v>3525000000</v>
      </c>
    </row>
    <row r="215" spans="1:19" ht="15">
      <c r="A215" s="16">
        <v>40907</v>
      </c>
      <c r="B215" s="17" t="s">
        <v>7981</v>
      </c>
      <c r="C215" s="17" t="s">
        <v>7982</v>
      </c>
      <c r="D215" s="17" t="s">
        <v>7992</v>
      </c>
      <c r="E215" s="17" t="s">
        <v>7993</v>
      </c>
      <c r="F215" s="17" t="s">
        <v>7994</v>
      </c>
      <c r="G215" s="18">
        <v>1</v>
      </c>
      <c r="H215" s="17" t="s">
        <v>3894</v>
      </c>
      <c r="I215" s="16">
        <v>39058</v>
      </c>
      <c r="J215" s="17" t="s">
        <v>7312</v>
      </c>
      <c r="K215" s="17" t="s">
        <v>7313</v>
      </c>
      <c r="L215" s="17" t="s">
        <v>24</v>
      </c>
      <c r="M215" s="17" t="s">
        <v>7411</v>
      </c>
      <c r="N215" s="17" t="s">
        <v>7412</v>
      </c>
      <c r="O215" s="17"/>
      <c r="P215" s="16"/>
      <c r="Q215" s="16"/>
      <c r="R215" s="18">
        <v>386860563</v>
      </c>
      <c r="S215" s="19">
        <v>386860563</v>
      </c>
    </row>
    <row r="216" spans="1:19" ht="15">
      <c r="A216" s="16">
        <v>40907</v>
      </c>
      <c r="B216" s="17" t="s">
        <v>7457</v>
      </c>
      <c r="C216" s="17" t="s">
        <v>7458</v>
      </c>
      <c r="D216" s="17" t="s">
        <v>7995</v>
      </c>
      <c r="E216" s="17" t="s">
        <v>7996</v>
      </c>
      <c r="F216" s="17" t="s">
        <v>7997</v>
      </c>
      <c r="G216" s="18">
        <v>1</v>
      </c>
      <c r="H216" s="17" t="s">
        <v>3894</v>
      </c>
      <c r="I216" s="16">
        <v>39064</v>
      </c>
      <c r="J216" s="17" t="s">
        <v>7312</v>
      </c>
      <c r="K216" s="17" t="s">
        <v>7313</v>
      </c>
      <c r="L216" s="17" t="s">
        <v>24</v>
      </c>
      <c r="M216" s="17" t="s">
        <v>7411</v>
      </c>
      <c r="N216" s="17" t="s">
        <v>7412</v>
      </c>
      <c r="O216" s="17"/>
      <c r="P216" s="16"/>
      <c r="Q216" s="16"/>
      <c r="R216" s="18">
        <v>1899736375</v>
      </c>
      <c r="S216" s="19">
        <v>1899736375</v>
      </c>
    </row>
    <row r="217" spans="1:19" ht="15">
      <c r="A217" s="16">
        <v>40907</v>
      </c>
      <c r="B217" s="17" t="s">
        <v>7457</v>
      </c>
      <c r="C217" s="17" t="s">
        <v>7458</v>
      </c>
      <c r="D217" s="17" t="s">
        <v>7998</v>
      </c>
      <c r="E217" s="17" t="s">
        <v>7999</v>
      </c>
      <c r="F217" s="17" t="s">
        <v>8000</v>
      </c>
      <c r="G217" s="18">
        <v>1</v>
      </c>
      <c r="H217" s="17" t="s">
        <v>4177</v>
      </c>
      <c r="I217" s="16">
        <v>39064</v>
      </c>
      <c r="J217" s="17" t="s">
        <v>7312</v>
      </c>
      <c r="K217" s="17" t="s">
        <v>7313</v>
      </c>
      <c r="L217" s="17" t="s">
        <v>24</v>
      </c>
      <c r="M217" s="17" t="s">
        <v>7411</v>
      </c>
      <c r="N217" s="17" t="s">
        <v>7412</v>
      </c>
      <c r="O217" s="17"/>
      <c r="P217" s="16"/>
      <c r="Q217" s="16"/>
      <c r="R217" s="18">
        <v>2955540</v>
      </c>
      <c r="S217" s="19">
        <v>2955540</v>
      </c>
    </row>
    <row r="218" spans="1:19" ht="15">
      <c r="A218" s="16">
        <v>40907</v>
      </c>
      <c r="B218" s="17" t="s">
        <v>7457</v>
      </c>
      <c r="C218" s="17" t="s">
        <v>7458</v>
      </c>
      <c r="D218" s="17" t="s">
        <v>8001</v>
      </c>
      <c r="E218" s="17" t="s">
        <v>8002</v>
      </c>
      <c r="F218" s="17" t="s">
        <v>8003</v>
      </c>
      <c r="G218" s="18">
        <v>1</v>
      </c>
      <c r="H218" s="17" t="s">
        <v>3894</v>
      </c>
      <c r="I218" s="16">
        <v>39064</v>
      </c>
      <c r="J218" s="17" t="s">
        <v>7312</v>
      </c>
      <c r="K218" s="17" t="s">
        <v>7313</v>
      </c>
      <c r="L218" s="17" t="s">
        <v>24</v>
      </c>
      <c r="M218" s="17" t="s">
        <v>7411</v>
      </c>
      <c r="N218" s="17" t="s">
        <v>7412</v>
      </c>
      <c r="O218" s="17"/>
      <c r="P218" s="16"/>
      <c r="Q218" s="16"/>
      <c r="R218" s="18">
        <v>1403590904</v>
      </c>
      <c r="S218" s="19">
        <v>1403590904</v>
      </c>
    </row>
    <row r="219" spans="1:19" ht="15">
      <c r="A219" s="16">
        <v>40907</v>
      </c>
      <c r="B219" s="17" t="s">
        <v>7457</v>
      </c>
      <c r="C219" s="17" t="s">
        <v>7458</v>
      </c>
      <c r="D219" s="17" t="s">
        <v>8004</v>
      </c>
      <c r="E219" s="17" t="s">
        <v>8005</v>
      </c>
      <c r="F219" s="17" t="s">
        <v>8006</v>
      </c>
      <c r="G219" s="18">
        <v>1</v>
      </c>
      <c r="H219" s="17" t="s">
        <v>3894</v>
      </c>
      <c r="I219" s="16">
        <v>39064</v>
      </c>
      <c r="J219" s="17" t="s">
        <v>7312</v>
      </c>
      <c r="K219" s="17" t="s">
        <v>7313</v>
      </c>
      <c r="L219" s="17" t="s">
        <v>24</v>
      </c>
      <c r="M219" s="17" t="s">
        <v>7411</v>
      </c>
      <c r="N219" s="17" t="s">
        <v>7412</v>
      </c>
      <c r="O219" s="17"/>
      <c r="P219" s="16"/>
      <c r="Q219" s="16"/>
      <c r="R219" s="18">
        <v>740605595</v>
      </c>
      <c r="S219" s="19">
        <v>740605595</v>
      </c>
    </row>
    <row r="220" spans="1:19" ht="15">
      <c r="A220" s="16">
        <v>40907</v>
      </c>
      <c r="B220" s="17" t="s">
        <v>7431</v>
      </c>
      <c r="C220" s="17" t="s">
        <v>7432</v>
      </c>
      <c r="D220" s="17" t="s">
        <v>8007</v>
      </c>
      <c r="E220" s="17" t="s">
        <v>8008</v>
      </c>
      <c r="F220" s="17" t="s">
        <v>8009</v>
      </c>
      <c r="G220" s="18">
        <v>10000</v>
      </c>
      <c r="H220" s="17" t="s">
        <v>3894</v>
      </c>
      <c r="I220" s="16">
        <v>39065</v>
      </c>
      <c r="J220" s="17" t="s">
        <v>7312</v>
      </c>
      <c r="K220" s="17" t="s">
        <v>7313</v>
      </c>
      <c r="L220" s="17" t="s">
        <v>24</v>
      </c>
      <c r="M220" s="17" t="s">
        <v>7411</v>
      </c>
      <c r="N220" s="17" t="s">
        <v>7412</v>
      </c>
      <c r="O220" s="17"/>
      <c r="P220" s="16"/>
      <c r="Q220" s="16">
        <v>41730</v>
      </c>
      <c r="R220" s="18">
        <v>189948</v>
      </c>
      <c r="S220" s="19">
        <v>1899480000</v>
      </c>
    </row>
    <row r="221" spans="1:19" ht="15">
      <c r="A221" s="16">
        <v>40907</v>
      </c>
      <c r="B221" s="17" t="s">
        <v>7441</v>
      </c>
      <c r="C221" s="17" t="s">
        <v>7442</v>
      </c>
      <c r="D221" s="17" t="s">
        <v>8010</v>
      </c>
      <c r="E221" s="17" t="s">
        <v>8011</v>
      </c>
      <c r="F221" s="17" t="s">
        <v>8012</v>
      </c>
      <c r="G221" s="18">
        <v>1</v>
      </c>
      <c r="H221" s="17" t="s">
        <v>3894</v>
      </c>
      <c r="I221" s="16">
        <v>39069</v>
      </c>
      <c r="J221" s="17" t="s">
        <v>7312</v>
      </c>
      <c r="K221" s="17" t="s">
        <v>7313</v>
      </c>
      <c r="L221" s="17" t="s">
        <v>24</v>
      </c>
      <c r="M221" s="17" t="s">
        <v>7411</v>
      </c>
      <c r="N221" s="17" t="s">
        <v>7412</v>
      </c>
      <c r="O221" s="17"/>
      <c r="P221" s="16"/>
      <c r="Q221" s="16"/>
      <c r="R221" s="18">
        <v>3969079853</v>
      </c>
      <c r="S221" s="19">
        <v>3969079853</v>
      </c>
    </row>
    <row r="222" spans="1:19" ht="15">
      <c r="A222" s="16">
        <v>40907</v>
      </c>
      <c r="B222" s="17" t="s">
        <v>7453</v>
      </c>
      <c r="C222" s="17" t="s">
        <v>7454</v>
      </c>
      <c r="D222" s="17" t="s">
        <v>8013</v>
      </c>
      <c r="E222" s="17" t="s">
        <v>8014</v>
      </c>
      <c r="F222" s="17" t="s">
        <v>8015</v>
      </c>
      <c r="G222" s="18">
        <v>100</v>
      </c>
      <c r="H222" s="17" t="s">
        <v>4177</v>
      </c>
      <c r="I222" s="16">
        <v>39079</v>
      </c>
      <c r="J222" s="17" t="s">
        <v>7312</v>
      </c>
      <c r="K222" s="17" t="s">
        <v>7313</v>
      </c>
      <c r="L222" s="17" t="s">
        <v>24</v>
      </c>
      <c r="M222" s="17" t="s">
        <v>7411</v>
      </c>
      <c r="N222" s="17" t="s">
        <v>7412</v>
      </c>
      <c r="O222" s="17"/>
      <c r="P222" s="16"/>
      <c r="Q222" s="16"/>
      <c r="R222" s="18">
        <v>162223</v>
      </c>
      <c r="S222" s="19">
        <v>16222300</v>
      </c>
    </row>
    <row r="223" spans="1:19" ht="15">
      <c r="A223" s="16">
        <v>40907</v>
      </c>
      <c r="B223" s="17" t="s">
        <v>7685</v>
      </c>
      <c r="C223" s="17" t="s">
        <v>7686</v>
      </c>
      <c r="D223" s="17" t="s">
        <v>8016</v>
      </c>
      <c r="E223" s="17" t="s">
        <v>8017</v>
      </c>
      <c r="F223" s="17" t="s">
        <v>8018</v>
      </c>
      <c r="G223" s="18">
        <v>1</v>
      </c>
      <c r="H223" s="17" t="s">
        <v>3894</v>
      </c>
      <c r="I223" s="16">
        <v>39112</v>
      </c>
      <c r="J223" s="17" t="s">
        <v>7312</v>
      </c>
      <c r="K223" s="17" t="s">
        <v>7313</v>
      </c>
      <c r="L223" s="17" t="s">
        <v>24</v>
      </c>
      <c r="M223" s="17" t="s">
        <v>7411</v>
      </c>
      <c r="N223" s="17" t="s">
        <v>7412</v>
      </c>
      <c r="O223" s="17"/>
      <c r="P223" s="16"/>
      <c r="Q223" s="16"/>
      <c r="R223" s="18">
        <v>422979313</v>
      </c>
      <c r="S223" s="19">
        <v>422979313</v>
      </c>
    </row>
    <row r="224" spans="1:19" ht="15">
      <c r="A224" s="16">
        <v>40907</v>
      </c>
      <c r="B224" s="17" t="s">
        <v>7453</v>
      </c>
      <c r="C224" s="17" t="s">
        <v>7454</v>
      </c>
      <c r="D224" s="17" t="s">
        <v>8019</v>
      </c>
      <c r="E224" s="17" t="s">
        <v>8020</v>
      </c>
      <c r="F224" s="17" t="s">
        <v>8021</v>
      </c>
      <c r="G224" s="18">
        <v>100</v>
      </c>
      <c r="H224" s="17" t="s">
        <v>4177</v>
      </c>
      <c r="I224" s="16">
        <v>39132</v>
      </c>
      <c r="J224" s="17" t="s">
        <v>7312</v>
      </c>
      <c r="K224" s="17" t="s">
        <v>7313</v>
      </c>
      <c r="L224" s="17" t="s">
        <v>24</v>
      </c>
      <c r="M224" s="17" t="s">
        <v>7411</v>
      </c>
      <c r="N224" s="17" t="s">
        <v>7412</v>
      </c>
      <c r="O224" s="17"/>
      <c r="P224" s="16"/>
      <c r="Q224" s="16"/>
      <c r="R224" s="18">
        <v>48781</v>
      </c>
      <c r="S224" s="19">
        <v>4878100</v>
      </c>
    </row>
    <row r="225" spans="1:19" ht="15">
      <c r="A225" s="16">
        <v>40907</v>
      </c>
      <c r="B225" s="17" t="s">
        <v>7453</v>
      </c>
      <c r="C225" s="17" t="s">
        <v>7454</v>
      </c>
      <c r="D225" s="17" t="s">
        <v>8022</v>
      </c>
      <c r="E225" s="17" t="s">
        <v>8023</v>
      </c>
      <c r="F225" s="17" t="s">
        <v>8024</v>
      </c>
      <c r="G225" s="18">
        <v>1</v>
      </c>
      <c r="H225" s="17" t="s">
        <v>4712</v>
      </c>
      <c r="I225" s="16">
        <v>39142</v>
      </c>
      <c r="J225" s="17" t="s">
        <v>7312</v>
      </c>
      <c r="K225" s="17" t="s">
        <v>7313</v>
      </c>
      <c r="L225" s="17" t="s">
        <v>24</v>
      </c>
      <c r="M225" s="17" t="s">
        <v>7411</v>
      </c>
      <c r="N225" s="17" t="s">
        <v>7412</v>
      </c>
      <c r="O225" s="17"/>
      <c r="P225" s="16"/>
      <c r="Q225" s="16"/>
      <c r="R225" s="18">
        <v>35851503</v>
      </c>
      <c r="S225" s="19">
        <v>35851503</v>
      </c>
    </row>
    <row r="226" spans="1:19" ht="15">
      <c r="A226" s="16">
        <v>40907</v>
      </c>
      <c r="B226" s="17" t="s">
        <v>7560</v>
      </c>
      <c r="C226" s="17" t="s">
        <v>7561</v>
      </c>
      <c r="D226" s="17" t="s">
        <v>8025</v>
      </c>
      <c r="E226" s="17" t="s">
        <v>8026</v>
      </c>
      <c r="F226" s="17" t="s">
        <v>8027</v>
      </c>
      <c r="G226" s="18">
        <v>1</v>
      </c>
      <c r="H226" s="17" t="s">
        <v>3894</v>
      </c>
      <c r="I226" s="16">
        <v>39162</v>
      </c>
      <c r="J226" s="17" t="s">
        <v>7312</v>
      </c>
      <c r="K226" s="17" t="s">
        <v>7313</v>
      </c>
      <c r="L226" s="17" t="s">
        <v>24</v>
      </c>
      <c r="M226" s="17" t="s">
        <v>7411</v>
      </c>
      <c r="N226" s="17" t="s">
        <v>7412</v>
      </c>
      <c r="O226" s="17"/>
      <c r="P226" s="16"/>
      <c r="Q226" s="16"/>
      <c r="R226" s="18">
        <v>809576515</v>
      </c>
      <c r="S226" s="19">
        <v>809576515</v>
      </c>
    </row>
    <row r="227" spans="1:19" ht="15">
      <c r="A227" s="16">
        <v>40907</v>
      </c>
      <c r="B227" s="17" t="s">
        <v>7406</v>
      </c>
      <c r="C227" s="17" t="s">
        <v>7407</v>
      </c>
      <c r="D227" s="17" t="s">
        <v>8028</v>
      </c>
      <c r="E227" s="17" t="s">
        <v>8029</v>
      </c>
      <c r="F227" s="17" t="s">
        <v>8030</v>
      </c>
      <c r="G227" s="18">
        <v>1</v>
      </c>
      <c r="H227" s="17" t="s">
        <v>3894</v>
      </c>
      <c r="I227" s="16">
        <v>39168</v>
      </c>
      <c r="J227" s="17" t="s">
        <v>7312</v>
      </c>
      <c r="K227" s="17" t="s">
        <v>7313</v>
      </c>
      <c r="L227" s="17" t="s">
        <v>24</v>
      </c>
      <c r="M227" s="17" t="s">
        <v>7411</v>
      </c>
      <c r="N227" s="17" t="s">
        <v>7412</v>
      </c>
      <c r="O227" s="17"/>
      <c r="P227" s="16"/>
      <c r="Q227" s="16"/>
      <c r="R227" s="18">
        <v>854600345</v>
      </c>
      <c r="S227" s="19">
        <v>854600345</v>
      </c>
    </row>
    <row r="228" spans="1:19" ht="15">
      <c r="A228" s="16">
        <v>40907</v>
      </c>
      <c r="B228" s="17" t="s">
        <v>7453</v>
      </c>
      <c r="C228" s="17" t="s">
        <v>7454</v>
      </c>
      <c r="D228" s="17" t="s">
        <v>8031</v>
      </c>
      <c r="E228" s="17" t="s">
        <v>8032</v>
      </c>
      <c r="F228" s="17" t="s">
        <v>8033</v>
      </c>
      <c r="G228" s="18">
        <v>10000</v>
      </c>
      <c r="H228" s="17" t="s">
        <v>3894</v>
      </c>
      <c r="I228" s="16">
        <v>39174</v>
      </c>
      <c r="J228" s="17" t="s">
        <v>7312</v>
      </c>
      <c r="K228" s="17" t="s">
        <v>7313</v>
      </c>
      <c r="L228" s="17" t="s">
        <v>24</v>
      </c>
      <c r="M228" s="17" t="s">
        <v>7411</v>
      </c>
      <c r="N228" s="17" t="s">
        <v>7412</v>
      </c>
      <c r="O228" s="17"/>
      <c r="P228" s="16"/>
      <c r="Q228" s="16"/>
      <c r="R228" s="18">
        <v>456900</v>
      </c>
      <c r="S228" s="19">
        <v>4569000000</v>
      </c>
    </row>
    <row r="229" spans="1:19" ht="15">
      <c r="A229" s="16">
        <v>40907</v>
      </c>
      <c r="B229" s="17" t="s">
        <v>7522</v>
      </c>
      <c r="C229" s="17" t="s">
        <v>7523</v>
      </c>
      <c r="D229" s="17" t="s">
        <v>8034</v>
      </c>
      <c r="E229" s="17" t="s">
        <v>8035</v>
      </c>
      <c r="F229" s="17" t="s">
        <v>8036</v>
      </c>
      <c r="G229" s="18">
        <v>1</v>
      </c>
      <c r="H229" s="17" t="s">
        <v>3894</v>
      </c>
      <c r="I229" s="16">
        <v>39175</v>
      </c>
      <c r="J229" s="17" t="s">
        <v>7312</v>
      </c>
      <c r="K229" s="17" t="s">
        <v>7313</v>
      </c>
      <c r="L229" s="17" t="s">
        <v>24</v>
      </c>
      <c r="M229" s="17" t="s">
        <v>7411</v>
      </c>
      <c r="N229" s="17" t="s">
        <v>7412</v>
      </c>
      <c r="O229" s="17"/>
      <c r="P229" s="16"/>
      <c r="Q229" s="16"/>
      <c r="R229" s="18">
        <v>166304701</v>
      </c>
      <c r="S229" s="19">
        <v>166304701</v>
      </c>
    </row>
    <row r="230" spans="1:19" ht="15">
      <c r="A230" s="16">
        <v>40907</v>
      </c>
      <c r="B230" s="17" t="s">
        <v>7522</v>
      </c>
      <c r="C230" s="17" t="s">
        <v>7523</v>
      </c>
      <c r="D230" s="17" t="s">
        <v>8037</v>
      </c>
      <c r="E230" s="17" t="s">
        <v>8038</v>
      </c>
      <c r="F230" s="17" t="s">
        <v>8039</v>
      </c>
      <c r="G230" s="18">
        <v>1</v>
      </c>
      <c r="H230" s="17" t="s">
        <v>3894</v>
      </c>
      <c r="I230" s="16">
        <v>39175</v>
      </c>
      <c r="J230" s="17" t="s">
        <v>7312</v>
      </c>
      <c r="K230" s="17" t="s">
        <v>7313</v>
      </c>
      <c r="L230" s="17" t="s">
        <v>24</v>
      </c>
      <c r="M230" s="17" t="s">
        <v>7411</v>
      </c>
      <c r="N230" s="17" t="s">
        <v>7412</v>
      </c>
      <c r="O230" s="17"/>
      <c r="P230" s="16"/>
      <c r="Q230" s="16"/>
      <c r="R230" s="18">
        <v>203992917</v>
      </c>
      <c r="S230" s="19">
        <v>203992917</v>
      </c>
    </row>
    <row r="231" spans="1:19" ht="15">
      <c r="A231" s="16">
        <v>40907</v>
      </c>
      <c r="B231" s="17" t="s">
        <v>7441</v>
      </c>
      <c r="C231" s="17" t="s">
        <v>7442</v>
      </c>
      <c r="D231" s="17" t="s">
        <v>8040</v>
      </c>
      <c r="E231" s="17" t="s">
        <v>8041</v>
      </c>
      <c r="F231" s="17" t="s">
        <v>8042</v>
      </c>
      <c r="G231" s="18">
        <v>1</v>
      </c>
      <c r="H231" s="17" t="s">
        <v>3894</v>
      </c>
      <c r="I231" s="16">
        <v>39182</v>
      </c>
      <c r="J231" s="17" t="s">
        <v>7312</v>
      </c>
      <c r="K231" s="17" t="s">
        <v>7313</v>
      </c>
      <c r="L231" s="17" t="s">
        <v>24</v>
      </c>
      <c r="M231" s="17" t="s">
        <v>7411</v>
      </c>
      <c r="N231" s="17" t="s">
        <v>7412</v>
      </c>
      <c r="O231" s="17"/>
      <c r="P231" s="16"/>
      <c r="Q231" s="16"/>
      <c r="R231" s="18">
        <v>5737542476</v>
      </c>
      <c r="S231" s="19">
        <v>5737542476</v>
      </c>
    </row>
    <row r="232" spans="1:19" ht="15">
      <c r="A232" s="16">
        <v>40907</v>
      </c>
      <c r="B232" s="17" t="s">
        <v>7418</v>
      </c>
      <c r="C232" s="17" t="s">
        <v>7419</v>
      </c>
      <c r="D232" s="17" t="s">
        <v>8043</v>
      </c>
      <c r="E232" s="17" t="s">
        <v>8044</v>
      </c>
      <c r="F232" s="17" t="s">
        <v>8045</v>
      </c>
      <c r="G232" s="18">
        <v>1</v>
      </c>
      <c r="H232" s="17" t="s">
        <v>3894</v>
      </c>
      <c r="I232" s="16">
        <v>39191</v>
      </c>
      <c r="J232" s="17" t="s">
        <v>7312</v>
      </c>
      <c r="K232" s="17" t="s">
        <v>7313</v>
      </c>
      <c r="L232" s="17" t="s">
        <v>24</v>
      </c>
      <c r="M232" s="17" t="s">
        <v>7411</v>
      </c>
      <c r="N232" s="17" t="s">
        <v>7412</v>
      </c>
      <c r="O232" s="17"/>
      <c r="P232" s="16"/>
      <c r="Q232" s="16"/>
      <c r="R232" s="18">
        <v>2115685239</v>
      </c>
      <c r="S232" s="19">
        <v>2115685239</v>
      </c>
    </row>
    <row r="233" spans="1:19" ht="15">
      <c r="A233" s="16">
        <v>40907</v>
      </c>
      <c r="B233" s="17" t="s">
        <v>7418</v>
      </c>
      <c r="C233" s="17" t="s">
        <v>7419</v>
      </c>
      <c r="D233" s="17" t="s">
        <v>8046</v>
      </c>
      <c r="E233" s="17" t="s">
        <v>8047</v>
      </c>
      <c r="F233" s="17" t="s">
        <v>8048</v>
      </c>
      <c r="G233" s="18">
        <v>1</v>
      </c>
      <c r="H233" s="17" t="s">
        <v>3894</v>
      </c>
      <c r="I233" s="16">
        <v>39191</v>
      </c>
      <c r="J233" s="17" t="s">
        <v>7312</v>
      </c>
      <c r="K233" s="17" t="s">
        <v>7313</v>
      </c>
      <c r="L233" s="17" t="s">
        <v>24</v>
      </c>
      <c r="M233" s="17" t="s">
        <v>7411</v>
      </c>
      <c r="N233" s="17" t="s">
        <v>7412</v>
      </c>
      <c r="O233" s="17"/>
      <c r="P233" s="16"/>
      <c r="Q233" s="16"/>
      <c r="R233" s="18">
        <v>215419352</v>
      </c>
      <c r="S233" s="19">
        <v>215419352</v>
      </c>
    </row>
    <row r="234" spans="1:19" ht="15">
      <c r="A234" s="16">
        <v>40907</v>
      </c>
      <c r="B234" s="17" t="s">
        <v>7418</v>
      </c>
      <c r="C234" s="17" t="s">
        <v>7419</v>
      </c>
      <c r="D234" s="17" t="s">
        <v>8049</v>
      </c>
      <c r="E234" s="17" t="s">
        <v>8050</v>
      </c>
      <c r="F234" s="17" t="s">
        <v>8051</v>
      </c>
      <c r="G234" s="18">
        <v>1</v>
      </c>
      <c r="H234" s="17" t="s">
        <v>3894</v>
      </c>
      <c r="I234" s="16">
        <v>39191</v>
      </c>
      <c r="J234" s="17" t="s">
        <v>7312</v>
      </c>
      <c r="K234" s="17" t="s">
        <v>7313</v>
      </c>
      <c r="L234" s="17" t="s">
        <v>24</v>
      </c>
      <c r="M234" s="17" t="s">
        <v>7411</v>
      </c>
      <c r="N234" s="17" t="s">
        <v>7412</v>
      </c>
      <c r="O234" s="17"/>
      <c r="P234" s="16"/>
      <c r="Q234" s="16"/>
      <c r="R234" s="18">
        <v>264842152</v>
      </c>
      <c r="S234" s="19">
        <v>264842152</v>
      </c>
    </row>
    <row r="235" spans="1:19" ht="15">
      <c r="A235" s="16">
        <v>40907</v>
      </c>
      <c r="B235" s="17" t="s">
        <v>7431</v>
      </c>
      <c r="C235" s="17" t="s">
        <v>7432</v>
      </c>
      <c r="D235" s="17" t="s">
        <v>8052</v>
      </c>
      <c r="E235" s="17" t="s">
        <v>8053</v>
      </c>
      <c r="F235" s="17" t="s">
        <v>8054</v>
      </c>
      <c r="G235" s="18">
        <v>1</v>
      </c>
      <c r="H235" s="17" t="s">
        <v>3894</v>
      </c>
      <c r="I235" s="16">
        <v>39192</v>
      </c>
      <c r="J235" s="17" t="s">
        <v>7312</v>
      </c>
      <c r="K235" s="17" t="s">
        <v>7313</v>
      </c>
      <c r="L235" s="17" t="s">
        <v>24</v>
      </c>
      <c r="M235" s="17" t="s">
        <v>7411</v>
      </c>
      <c r="N235" s="17" t="s">
        <v>7412</v>
      </c>
      <c r="O235" s="17"/>
      <c r="P235" s="16"/>
      <c r="Q235" s="16"/>
      <c r="R235" s="18">
        <v>2442464990</v>
      </c>
      <c r="S235" s="19">
        <v>2442464990</v>
      </c>
    </row>
    <row r="236" spans="1:19" ht="15">
      <c r="A236" s="16">
        <v>40907</v>
      </c>
      <c r="B236" s="17" t="s">
        <v>7685</v>
      </c>
      <c r="C236" s="17" t="s">
        <v>7686</v>
      </c>
      <c r="D236" s="17" t="s">
        <v>8055</v>
      </c>
      <c r="E236" s="17" t="s">
        <v>8056</v>
      </c>
      <c r="F236" s="17" t="s">
        <v>8057</v>
      </c>
      <c r="G236" s="18">
        <v>1</v>
      </c>
      <c r="H236" s="17" t="s">
        <v>3894</v>
      </c>
      <c r="I236" s="16">
        <v>39197</v>
      </c>
      <c r="J236" s="17" t="s">
        <v>7312</v>
      </c>
      <c r="K236" s="17" t="s">
        <v>7313</v>
      </c>
      <c r="L236" s="17" t="s">
        <v>24</v>
      </c>
      <c r="M236" s="17" t="s">
        <v>7411</v>
      </c>
      <c r="N236" s="17" t="s">
        <v>7412</v>
      </c>
      <c r="O236" s="17"/>
      <c r="P236" s="16"/>
      <c r="Q236" s="16"/>
      <c r="R236" s="18">
        <v>30431055595</v>
      </c>
      <c r="S236" s="19">
        <v>30431055595</v>
      </c>
    </row>
    <row r="237" spans="1:19" ht="15">
      <c r="A237" s="16">
        <v>40907</v>
      </c>
      <c r="B237" s="17" t="s">
        <v>7431</v>
      </c>
      <c r="C237" s="17" t="s">
        <v>7432</v>
      </c>
      <c r="D237" s="17" t="s">
        <v>8058</v>
      </c>
      <c r="E237" s="17" t="s">
        <v>8059</v>
      </c>
      <c r="F237" s="17" t="s">
        <v>8060</v>
      </c>
      <c r="G237" s="18">
        <v>1</v>
      </c>
      <c r="H237" s="17" t="s">
        <v>3894</v>
      </c>
      <c r="I237" s="16">
        <v>39213</v>
      </c>
      <c r="J237" s="17" t="s">
        <v>7312</v>
      </c>
      <c r="K237" s="17" t="s">
        <v>7313</v>
      </c>
      <c r="L237" s="17" t="s">
        <v>24</v>
      </c>
      <c r="M237" s="17" t="s">
        <v>7411</v>
      </c>
      <c r="N237" s="17" t="s">
        <v>7412</v>
      </c>
      <c r="O237" s="17"/>
      <c r="P237" s="16"/>
      <c r="Q237" s="16"/>
      <c r="R237" s="18">
        <v>0</v>
      </c>
      <c r="S237" s="19">
        <v>0</v>
      </c>
    </row>
    <row r="238" spans="1:19" ht="15">
      <c r="A238" s="16">
        <v>40907</v>
      </c>
      <c r="B238" s="17" t="s">
        <v>7560</v>
      </c>
      <c r="C238" s="17" t="s">
        <v>7561</v>
      </c>
      <c r="D238" s="17" t="s">
        <v>8061</v>
      </c>
      <c r="E238" s="17" t="s">
        <v>8062</v>
      </c>
      <c r="F238" s="17" t="s">
        <v>8063</v>
      </c>
      <c r="G238" s="18">
        <v>1</v>
      </c>
      <c r="H238" s="17" t="s">
        <v>3894</v>
      </c>
      <c r="I238" s="16">
        <v>39216</v>
      </c>
      <c r="J238" s="17" t="s">
        <v>7312</v>
      </c>
      <c r="K238" s="17" t="s">
        <v>7313</v>
      </c>
      <c r="L238" s="17" t="s">
        <v>24</v>
      </c>
      <c r="M238" s="17" t="s">
        <v>7411</v>
      </c>
      <c r="N238" s="17" t="s">
        <v>7412</v>
      </c>
      <c r="O238" s="17"/>
      <c r="P238" s="16"/>
      <c r="Q238" s="16"/>
      <c r="R238" s="18">
        <v>335629338</v>
      </c>
      <c r="S238" s="19">
        <v>335629338</v>
      </c>
    </row>
    <row r="239" spans="1:19" ht="15">
      <c r="A239" s="16">
        <v>40907</v>
      </c>
      <c r="B239" s="17" t="s">
        <v>7560</v>
      </c>
      <c r="C239" s="17" t="s">
        <v>7561</v>
      </c>
      <c r="D239" s="17" t="s">
        <v>8064</v>
      </c>
      <c r="E239" s="17" t="s">
        <v>8065</v>
      </c>
      <c r="F239" s="17" t="s">
        <v>8066</v>
      </c>
      <c r="G239" s="18">
        <v>1</v>
      </c>
      <c r="H239" s="17" t="s">
        <v>3894</v>
      </c>
      <c r="I239" s="16">
        <v>39216</v>
      </c>
      <c r="J239" s="17" t="s">
        <v>7312</v>
      </c>
      <c r="K239" s="17" t="s">
        <v>7313</v>
      </c>
      <c r="L239" s="17" t="s">
        <v>24</v>
      </c>
      <c r="M239" s="17" t="s">
        <v>7411</v>
      </c>
      <c r="N239" s="17" t="s">
        <v>7412</v>
      </c>
      <c r="O239" s="17"/>
      <c r="P239" s="16"/>
      <c r="Q239" s="16"/>
      <c r="R239" s="18">
        <v>1762278579</v>
      </c>
      <c r="S239" s="19">
        <v>1762278579</v>
      </c>
    </row>
    <row r="240" spans="1:19" ht="15">
      <c r="A240" s="16">
        <v>40907</v>
      </c>
      <c r="B240" s="17" t="s">
        <v>7453</v>
      </c>
      <c r="C240" s="17" t="s">
        <v>7454</v>
      </c>
      <c r="D240" s="17" t="s">
        <v>8067</v>
      </c>
      <c r="E240" s="17" t="s">
        <v>8068</v>
      </c>
      <c r="F240" s="17" t="s">
        <v>8069</v>
      </c>
      <c r="G240" s="18">
        <v>10000</v>
      </c>
      <c r="H240" s="17" t="s">
        <v>3894</v>
      </c>
      <c r="I240" s="16">
        <v>39216</v>
      </c>
      <c r="J240" s="17" t="s">
        <v>7312</v>
      </c>
      <c r="K240" s="17" t="s">
        <v>7313</v>
      </c>
      <c r="L240" s="17" t="s">
        <v>24</v>
      </c>
      <c r="M240" s="17" t="s">
        <v>7411</v>
      </c>
      <c r="N240" s="17" t="s">
        <v>7412</v>
      </c>
      <c r="O240" s="17"/>
      <c r="P240" s="16"/>
      <c r="Q240" s="16"/>
      <c r="R240" s="18">
        <v>132281</v>
      </c>
      <c r="S240" s="19">
        <v>1322810000</v>
      </c>
    </row>
    <row r="241" spans="1:19" ht="15">
      <c r="A241" s="16">
        <v>40907</v>
      </c>
      <c r="B241" s="17" t="s">
        <v>7453</v>
      </c>
      <c r="C241" s="17" t="s">
        <v>7454</v>
      </c>
      <c r="D241" s="17" t="s">
        <v>8070</v>
      </c>
      <c r="E241" s="17" t="s">
        <v>8071</v>
      </c>
      <c r="F241" s="17" t="s">
        <v>8072</v>
      </c>
      <c r="G241" s="18">
        <v>100</v>
      </c>
      <c r="H241" s="17" t="s">
        <v>4177</v>
      </c>
      <c r="I241" s="16">
        <v>39216</v>
      </c>
      <c r="J241" s="17" t="s">
        <v>7312</v>
      </c>
      <c r="K241" s="17" t="s">
        <v>7313</v>
      </c>
      <c r="L241" s="17" t="s">
        <v>24</v>
      </c>
      <c r="M241" s="17" t="s">
        <v>7411</v>
      </c>
      <c r="N241" s="17" t="s">
        <v>7412</v>
      </c>
      <c r="O241" s="17"/>
      <c r="P241" s="16"/>
      <c r="Q241" s="16"/>
      <c r="R241" s="18">
        <v>50953</v>
      </c>
      <c r="S241" s="19">
        <v>5095300</v>
      </c>
    </row>
    <row r="242" spans="1:19" ht="15">
      <c r="A242" s="16">
        <v>40907</v>
      </c>
      <c r="B242" s="17" t="s">
        <v>7705</v>
      </c>
      <c r="C242" s="17" t="s">
        <v>7706</v>
      </c>
      <c r="D242" s="17" t="s">
        <v>8073</v>
      </c>
      <c r="E242" s="17" t="s">
        <v>8074</v>
      </c>
      <c r="F242" s="17" t="s">
        <v>8075</v>
      </c>
      <c r="G242" s="18">
        <v>1</v>
      </c>
      <c r="H242" s="17" t="s">
        <v>3894</v>
      </c>
      <c r="I242" s="16">
        <v>39224</v>
      </c>
      <c r="J242" s="17" t="s">
        <v>7312</v>
      </c>
      <c r="K242" s="17" t="s">
        <v>7313</v>
      </c>
      <c r="L242" s="17" t="s">
        <v>24</v>
      </c>
      <c r="M242" s="17" t="s">
        <v>7411</v>
      </c>
      <c r="N242" s="17" t="s">
        <v>7412</v>
      </c>
      <c r="O242" s="17"/>
      <c r="P242" s="16"/>
      <c r="Q242" s="16"/>
      <c r="R242" s="18">
        <v>1507275406</v>
      </c>
      <c r="S242" s="19">
        <v>1507275406</v>
      </c>
    </row>
    <row r="243" spans="1:19" ht="15">
      <c r="A243" s="16">
        <v>40907</v>
      </c>
      <c r="B243" s="17" t="s">
        <v>7418</v>
      </c>
      <c r="C243" s="17" t="s">
        <v>7419</v>
      </c>
      <c r="D243" s="17" t="s">
        <v>8076</v>
      </c>
      <c r="E243" s="17" t="s">
        <v>8077</v>
      </c>
      <c r="F243" s="17" t="s">
        <v>8078</v>
      </c>
      <c r="G243" s="18">
        <v>1</v>
      </c>
      <c r="H243" s="17" t="s">
        <v>3894</v>
      </c>
      <c r="I243" s="16">
        <v>39247</v>
      </c>
      <c r="J243" s="17" t="s">
        <v>7312</v>
      </c>
      <c r="K243" s="17" t="s">
        <v>7313</v>
      </c>
      <c r="L243" s="17" t="s">
        <v>24</v>
      </c>
      <c r="M243" s="17" t="s">
        <v>7411</v>
      </c>
      <c r="N243" s="17" t="s">
        <v>7412</v>
      </c>
      <c r="O243" s="17"/>
      <c r="P243" s="16"/>
      <c r="Q243" s="16"/>
      <c r="R243" s="18">
        <v>353203479</v>
      </c>
      <c r="S243" s="19">
        <v>353203479</v>
      </c>
    </row>
    <row r="244" spans="1:19" ht="15">
      <c r="A244" s="16">
        <v>40907</v>
      </c>
      <c r="B244" s="17" t="s">
        <v>7453</v>
      </c>
      <c r="C244" s="17" t="s">
        <v>7454</v>
      </c>
      <c r="D244" s="17" t="s">
        <v>8079</v>
      </c>
      <c r="E244" s="17" t="s">
        <v>8080</v>
      </c>
      <c r="F244" s="17" t="s">
        <v>8081</v>
      </c>
      <c r="G244" s="18">
        <v>10000</v>
      </c>
      <c r="H244" s="17" t="s">
        <v>3894</v>
      </c>
      <c r="I244" s="16">
        <v>39251</v>
      </c>
      <c r="J244" s="17" t="s">
        <v>7312</v>
      </c>
      <c r="K244" s="17" t="s">
        <v>7313</v>
      </c>
      <c r="L244" s="17" t="s">
        <v>24</v>
      </c>
      <c r="M244" s="17" t="s">
        <v>7411</v>
      </c>
      <c r="N244" s="17" t="s">
        <v>7412</v>
      </c>
      <c r="O244" s="17"/>
      <c r="P244" s="16"/>
      <c r="Q244" s="16"/>
      <c r="R244" s="18">
        <v>184890</v>
      </c>
      <c r="S244" s="19">
        <v>1848900000</v>
      </c>
    </row>
    <row r="245" spans="1:19" ht="15">
      <c r="A245" s="16">
        <v>40907</v>
      </c>
      <c r="B245" s="17" t="s">
        <v>7457</v>
      </c>
      <c r="C245" s="17" t="s">
        <v>7458</v>
      </c>
      <c r="D245" s="17" t="s">
        <v>8082</v>
      </c>
      <c r="E245" s="17" t="s">
        <v>8083</v>
      </c>
      <c r="F245" s="17" t="s">
        <v>8084</v>
      </c>
      <c r="G245" s="18">
        <v>1</v>
      </c>
      <c r="H245" s="17" t="s">
        <v>3894</v>
      </c>
      <c r="I245" s="16">
        <v>39267</v>
      </c>
      <c r="J245" s="17" t="s">
        <v>7312</v>
      </c>
      <c r="K245" s="17" t="s">
        <v>7313</v>
      </c>
      <c r="L245" s="17" t="s">
        <v>24</v>
      </c>
      <c r="M245" s="17" t="s">
        <v>7411</v>
      </c>
      <c r="N245" s="17" t="s">
        <v>7412</v>
      </c>
      <c r="O245" s="17"/>
      <c r="P245" s="16"/>
      <c r="Q245" s="16"/>
      <c r="R245" s="18">
        <v>2978971626</v>
      </c>
      <c r="S245" s="19">
        <v>2978971626</v>
      </c>
    </row>
    <row r="246" spans="1:19" ht="15">
      <c r="A246" s="16">
        <v>40907</v>
      </c>
      <c r="B246" s="17" t="s">
        <v>7457</v>
      </c>
      <c r="C246" s="17" t="s">
        <v>7458</v>
      </c>
      <c r="D246" s="17" t="s">
        <v>8085</v>
      </c>
      <c r="E246" s="17" t="s">
        <v>8086</v>
      </c>
      <c r="F246" s="17" t="s">
        <v>8087</v>
      </c>
      <c r="G246" s="18">
        <v>1</v>
      </c>
      <c r="H246" s="17" t="s">
        <v>4177</v>
      </c>
      <c r="I246" s="16">
        <v>39267</v>
      </c>
      <c r="J246" s="17" t="s">
        <v>7312</v>
      </c>
      <c r="K246" s="17" t="s">
        <v>7313</v>
      </c>
      <c r="L246" s="17" t="s">
        <v>24</v>
      </c>
      <c r="M246" s="17" t="s">
        <v>7411</v>
      </c>
      <c r="N246" s="17" t="s">
        <v>7412</v>
      </c>
      <c r="O246" s="17"/>
      <c r="P246" s="16"/>
      <c r="Q246" s="16"/>
      <c r="R246" s="18">
        <v>1695827</v>
      </c>
      <c r="S246" s="19">
        <v>1695827</v>
      </c>
    </row>
    <row r="247" spans="1:19" ht="15">
      <c r="A247" s="16">
        <v>40907</v>
      </c>
      <c r="B247" s="17" t="s">
        <v>7463</v>
      </c>
      <c r="C247" s="17" t="s">
        <v>7464</v>
      </c>
      <c r="D247" s="17" t="s">
        <v>8088</v>
      </c>
      <c r="E247" s="17" t="s">
        <v>8089</v>
      </c>
      <c r="F247" s="17" t="s">
        <v>8090</v>
      </c>
      <c r="G247" s="18">
        <v>10000</v>
      </c>
      <c r="H247" s="17" t="s">
        <v>3894</v>
      </c>
      <c r="I247" s="16">
        <v>39269</v>
      </c>
      <c r="J247" s="17" t="s">
        <v>7312</v>
      </c>
      <c r="K247" s="17" t="s">
        <v>7313</v>
      </c>
      <c r="L247" s="17" t="s">
        <v>24</v>
      </c>
      <c r="M247" s="17" t="s">
        <v>7411</v>
      </c>
      <c r="N247" s="17" t="s">
        <v>7412</v>
      </c>
      <c r="O247" s="17"/>
      <c r="P247" s="16"/>
      <c r="Q247" s="16"/>
      <c r="R247" s="18">
        <v>110627</v>
      </c>
      <c r="S247" s="19">
        <v>1106270000</v>
      </c>
    </row>
    <row r="248" spans="1:19" ht="15">
      <c r="A248" s="16">
        <v>40907</v>
      </c>
      <c r="B248" s="17" t="s">
        <v>7560</v>
      </c>
      <c r="C248" s="17" t="s">
        <v>7561</v>
      </c>
      <c r="D248" s="17" t="s">
        <v>8091</v>
      </c>
      <c r="E248" s="17" t="s">
        <v>8092</v>
      </c>
      <c r="F248" s="17" t="s">
        <v>8093</v>
      </c>
      <c r="G248" s="18">
        <v>0.01</v>
      </c>
      <c r="H248" s="17" t="s">
        <v>4177</v>
      </c>
      <c r="I248" s="16">
        <v>39273</v>
      </c>
      <c r="J248" s="17" t="s">
        <v>7312</v>
      </c>
      <c r="K248" s="17" t="s">
        <v>7313</v>
      </c>
      <c r="L248" s="17" t="s">
        <v>24</v>
      </c>
      <c r="M248" s="17" t="s">
        <v>7411</v>
      </c>
      <c r="N248" s="17" t="s">
        <v>7412</v>
      </c>
      <c r="O248" s="17"/>
      <c r="P248" s="16"/>
      <c r="Q248" s="16"/>
      <c r="R248" s="18">
        <v>220582555</v>
      </c>
      <c r="S248" s="19">
        <v>2205825.5499999998</v>
      </c>
    </row>
    <row r="249" spans="1:19" ht="15">
      <c r="A249" s="16">
        <v>40907</v>
      </c>
      <c r="B249" s="17" t="s">
        <v>7453</v>
      </c>
      <c r="C249" s="17" t="s">
        <v>7454</v>
      </c>
      <c r="D249" s="17" t="s">
        <v>8094</v>
      </c>
      <c r="E249" s="17" t="s">
        <v>8095</v>
      </c>
      <c r="F249" s="17" t="s">
        <v>8096</v>
      </c>
      <c r="G249" s="18">
        <v>9500</v>
      </c>
      <c r="H249" s="17" t="s">
        <v>3894</v>
      </c>
      <c r="I249" s="16">
        <v>39286</v>
      </c>
      <c r="J249" s="17" t="s">
        <v>7312</v>
      </c>
      <c r="K249" s="17" t="s">
        <v>7313</v>
      </c>
      <c r="L249" s="17" t="s">
        <v>24</v>
      </c>
      <c r="M249" s="17" t="s">
        <v>7411</v>
      </c>
      <c r="N249" s="17" t="s">
        <v>7315</v>
      </c>
      <c r="O249" s="17"/>
      <c r="P249" s="16"/>
      <c r="Q249" s="16">
        <v>41142</v>
      </c>
      <c r="R249" s="18">
        <v>191248</v>
      </c>
      <c r="S249" s="19">
        <v>1816856000</v>
      </c>
    </row>
    <row r="250" spans="1:19" ht="15">
      <c r="A250" s="16">
        <v>40907</v>
      </c>
      <c r="B250" s="17" t="s">
        <v>7453</v>
      </c>
      <c r="C250" s="17" t="s">
        <v>7454</v>
      </c>
      <c r="D250" s="17" t="s">
        <v>8097</v>
      </c>
      <c r="E250" s="17" t="s">
        <v>8098</v>
      </c>
      <c r="F250" s="17" t="s">
        <v>8099</v>
      </c>
      <c r="G250" s="18">
        <v>10000</v>
      </c>
      <c r="H250" s="17" t="s">
        <v>3894</v>
      </c>
      <c r="I250" s="16">
        <v>39293</v>
      </c>
      <c r="J250" s="17" t="s">
        <v>7312</v>
      </c>
      <c r="K250" s="17" t="s">
        <v>7313</v>
      </c>
      <c r="L250" s="17" t="s">
        <v>24</v>
      </c>
      <c r="M250" s="17" t="s">
        <v>7411</v>
      </c>
      <c r="N250" s="17" t="s">
        <v>7412</v>
      </c>
      <c r="O250" s="17"/>
      <c r="P250" s="16"/>
      <c r="Q250" s="16"/>
      <c r="R250" s="18">
        <v>264143</v>
      </c>
      <c r="S250" s="19">
        <v>2641430000</v>
      </c>
    </row>
    <row r="251" spans="1:19" ht="15">
      <c r="A251" s="16">
        <v>40907</v>
      </c>
      <c r="B251" s="17" t="s">
        <v>7453</v>
      </c>
      <c r="C251" s="17" t="s">
        <v>7454</v>
      </c>
      <c r="D251" s="17" t="s">
        <v>8100</v>
      </c>
      <c r="E251" s="17" t="s">
        <v>8101</v>
      </c>
      <c r="F251" s="17" t="s">
        <v>8102</v>
      </c>
      <c r="G251" s="18">
        <v>1</v>
      </c>
      <c r="H251" s="17" t="s">
        <v>3894</v>
      </c>
      <c r="I251" s="16">
        <v>39295</v>
      </c>
      <c r="J251" s="17" t="s">
        <v>7312</v>
      </c>
      <c r="K251" s="17" t="s">
        <v>7313</v>
      </c>
      <c r="L251" s="17" t="s">
        <v>24</v>
      </c>
      <c r="M251" s="17" t="s">
        <v>7411</v>
      </c>
      <c r="N251" s="17" t="s">
        <v>7412</v>
      </c>
      <c r="O251" s="17"/>
      <c r="P251" s="16"/>
      <c r="Q251" s="16"/>
      <c r="R251" s="18">
        <v>629276339</v>
      </c>
      <c r="S251" s="19">
        <v>629276339</v>
      </c>
    </row>
    <row r="252" spans="1:19" ht="15">
      <c r="A252" s="16">
        <v>40907</v>
      </c>
      <c r="B252" s="17" t="s">
        <v>7522</v>
      </c>
      <c r="C252" s="17" t="s">
        <v>7523</v>
      </c>
      <c r="D252" s="17" t="s">
        <v>8103</v>
      </c>
      <c r="E252" s="17" t="s">
        <v>8104</v>
      </c>
      <c r="F252" s="17" t="s">
        <v>8105</v>
      </c>
      <c r="G252" s="18">
        <v>1</v>
      </c>
      <c r="H252" s="17" t="s">
        <v>3894</v>
      </c>
      <c r="I252" s="16">
        <v>39296</v>
      </c>
      <c r="J252" s="17" t="s">
        <v>7312</v>
      </c>
      <c r="K252" s="17" t="s">
        <v>7313</v>
      </c>
      <c r="L252" s="17" t="s">
        <v>24</v>
      </c>
      <c r="M252" s="17" t="s">
        <v>7411</v>
      </c>
      <c r="N252" s="17" t="s">
        <v>7412</v>
      </c>
      <c r="O252" s="17"/>
      <c r="P252" s="16"/>
      <c r="Q252" s="16"/>
      <c r="R252" s="18">
        <v>781960415</v>
      </c>
      <c r="S252" s="19">
        <v>781960415</v>
      </c>
    </row>
    <row r="253" spans="1:19" ht="15">
      <c r="A253" s="16">
        <v>40907</v>
      </c>
      <c r="B253" s="17" t="s">
        <v>7522</v>
      </c>
      <c r="C253" s="17" t="s">
        <v>7523</v>
      </c>
      <c r="D253" s="17" t="s">
        <v>8106</v>
      </c>
      <c r="E253" s="17" t="s">
        <v>8107</v>
      </c>
      <c r="F253" s="17" t="s">
        <v>8108</v>
      </c>
      <c r="G253" s="18">
        <v>1</v>
      </c>
      <c r="H253" s="17" t="s">
        <v>4177</v>
      </c>
      <c r="I253" s="16">
        <v>39296</v>
      </c>
      <c r="J253" s="17" t="s">
        <v>7312</v>
      </c>
      <c r="K253" s="17" t="s">
        <v>7313</v>
      </c>
      <c r="L253" s="17" t="s">
        <v>24</v>
      </c>
      <c r="M253" s="17" t="s">
        <v>7411</v>
      </c>
      <c r="N253" s="17" t="s">
        <v>7412</v>
      </c>
      <c r="O253" s="17"/>
      <c r="P253" s="16"/>
      <c r="Q253" s="16"/>
      <c r="R253" s="18">
        <v>4165664</v>
      </c>
      <c r="S253" s="19">
        <v>4165664</v>
      </c>
    </row>
    <row r="254" spans="1:19" ht="15">
      <c r="A254" s="16">
        <v>40907</v>
      </c>
      <c r="B254" s="17" t="s">
        <v>7413</v>
      </c>
      <c r="C254" s="17" t="s">
        <v>7414</v>
      </c>
      <c r="D254" s="17" t="s">
        <v>8109</v>
      </c>
      <c r="E254" s="17" t="s">
        <v>8110</v>
      </c>
      <c r="F254" s="17" t="s">
        <v>8111</v>
      </c>
      <c r="G254" s="18">
        <v>1</v>
      </c>
      <c r="H254" s="17" t="s">
        <v>3894</v>
      </c>
      <c r="I254" s="16">
        <v>39300</v>
      </c>
      <c r="J254" s="17" t="s">
        <v>7312</v>
      </c>
      <c r="K254" s="17" t="s">
        <v>7313</v>
      </c>
      <c r="L254" s="17" t="s">
        <v>24</v>
      </c>
      <c r="M254" s="17" t="s">
        <v>7411</v>
      </c>
      <c r="N254" s="17" t="s">
        <v>7412</v>
      </c>
      <c r="O254" s="17"/>
      <c r="P254" s="16"/>
      <c r="Q254" s="16"/>
      <c r="R254" s="18">
        <v>1440882442</v>
      </c>
      <c r="S254" s="19">
        <v>1440882442</v>
      </c>
    </row>
    <row r="255" spans="1:19" ht="15">
      <c r="A255" s="16">
        <v>40907</v>
      </c>
      <c r="B255" s="17" t="s">
        <v>7705</v>
      </c>
      <c r="C255" s="17" t="s">
        <v>7706</v>
      </c>
      <c r="D255" s="17" t="s">
        <v>8112</v>
      </c>
      <c r="E255" s="17" t="s">
        <v>8113</v>
      </c>
      <c r="F255" s="17" t="s">
        <v>8114</v>
      </c>
      <c r="G255" s="18">
        <v>1</v>
      </c>
      <c r="H255" s="17" t="s">
        <v>3894</v>
      </c>
      <c r="I255" s="16">
        <v>39310</v>
      </c>
      <c r="J255" s="17" t="s">
        <v>7312</v>
      </c>
      <c r="K255" s="17" t="s">
        <v>7313</v>
      </c>
      <c r="L255" s="17" t="s">
        <v>24</v>
      </c>
      <c r="M255" s="17" t="s">
        <v>7411</v>
      </c>
      <c r="N255" s="17" t="s">
        <v>7412</v>
      </c>
      <c r="O255" s="17"/>
      <c r="P255" s="16"/>
      <c r="Q255" s="16"/>
      <c r="R255" s="18">
        <v>700000000</v>
      </c>
      <c r="S255" s="19">
        <v>700000000</v>
      </c>
    </row>
    <row r="256" spans="1:19" ht="15">
      <c r="A256" s="16">
        <v>40907</v>
      </c>
      <c r="B256" s="17" t="s">
        <v>7413</v>
      </c>
      <c r="C256" s="17" t="s">
        <v>7414</v>
      </c>
      <c r="D256" s="17" t="s">
        <v>8115</v>
      </c>
      <c r="E256" s="17" t="s">
        <v>8116</v>
      </c>
      <c r="F256" s="17" t="s">
        <v>8117</v>
      </c>
      <c r="G256" s="18">
        <v>1</v>
      </c>
      <c r="H256" s="17" t="s">
        <v>3894</v>
      </c>
      <c r="I256" s="16">
        <v>39318</v>
      </c>
      <c r="J256" s="17" t="s">
        <v>7312</v>
      </c>
      <c r="K256" s="17" t="s">
        <v>7313</v>
      </c>
      <c r="L256" s="17" t="s">
        <v>24</v>
      </c>
      <c r="M256" s="17" t="s">
        <v>7411</v>
      </c>
      <c r="N256" s="17" t="s">
        <v>7412</v>
      </c>
      <c r="O256" s="17"/>
      <c r="P256" s="16"/>
      <c r="Q256" s="16"/>
      <c r="R256" s="18">
        <v>940039536</v>
      </c>
      <c r="S256" s="19">
        <v>940039536</v>
      </c>
    </row>
    <row r="257" spans="1:19" ht="15">
      <c r="A257" s="16">
        <v>40907</v>
      </c>
      <c r="B257" s="17" t="s">
        <v>7413</v>
      </c>
      <c r="C257" s="17" t="s">
        <v>7414</v>
      </c>
      <c r="D257" s="17" t="s">
        <v>8118</v>
      </c>
      <c r="E257" s="17" t="s">
        <v>8119</v>
      </c>
      <c r="F257" s="17" t="s">
        <v>8120</v>
      </c>
      <c r="G257" s="18">
        <v>1</v>
      </c>
      <c r="H257" s="17" t="s">
        <v>3894</v>
      </c>
      <c r="I257" s="16">
        <v>39318</v>
      </c>
      <c r="J257" s="17" t="s">
        <v>7312</v>
      </c>
      <c r="K257" s="17" t="s">
        <v>7313</v>
      </c>
      <c r="L257" s="17" t="s">
        <v>24</v>
      </c>
      <c r="M257" s="17" t="s">
        <v>7411</v>
      </c>
      <c r="N257" s="17" t="s">
        <v>7412</v>
      </c>
      <c r="O257" s="17"/>
      <c r="P257" s="16"/>
      <c r="Q257" s="16"/>
      <c r="R257" s="18">
        <v>3990882265</v>
      </c>
      <c r="S257" s="19">
        <v>3990882265</v>
      </c>
    </row>
    <row r="258" spans="1:19" ht="15">
      <c r="A258" s="16">
        <v>40907</v>
      </c>
      <c r="B258" s="17" t="s">
        <v>7560</v>
      </c>
      <c r="C258" s="17" t="s">
        <v>7561</v>
      </c>
      <c r="D258" s="17" t="s">
        <v>8121</v>
      </c>
      <c r="E258" s="17" t="s">
        <v>8122</v>
      </c>
      <c r="F258" s="17" t="s">
        <v>8123</v>
      </c>
      <c r="G258" s="18">
        <v>0.01</v>
      </c>
      <c r="H258" s="17" t="s">
        <v>8124</v>
      </c>
      <c r="I258" s="16">
        <v>39329</v>
      </c>
      <c r="J258" s="17" t="s">
        <v>7312</v>
      </c>
      <c r="K258" s="17" t="s">
        <v>7313</v>
      </c>
      <c r="L258" s="17" t="s">
        <v>24</v>
      </c>
      <c r="M258" s="17" t="s">
        <v>7411</v>
      </c>
      <c r="N258" s="17" t="s">
        <v>7412</v>
      </c>
      <c r="O258" s="17"/>
      <c r="P258" s="16"/>
      <c r="Q258" s="16"/>
      <c r="R258" s="18">
        <v>3639816795</v>
      </c>
      <c r="S258" s="19">
        <v>36398167.950000003</v>
      </c>
    </row>
    <row r="259" spans="1:19" ht="15">
      <c r="A259" s="16">
        <v>40907</v>
      </c>
      <c r="B259" s="17" t="s">
        <v>7406</v>
      </c>
      <c r="C259" s="17" t="s">
        <v>7407</v>
      </c>
      <c r="D259" s="17" t="s">
        <v>8125</v>
      </c>
      <c r="E259" s="17" t="s">
        <v>8126</v>
      </c>
      <c r="F259" s="17" t="s">
        <v>8127</v>
      </c>
      <c r="G259" s="18">
        <v>1</v>
      </c>
      <c r="H259" s="17" t="s">
        <v>3894</v>
      </c>
      <c r="I259" s="16">
        <v>39329</v>
      </c>
      <c r="J259" s="17" t="s">
        <v>7312</v>
      </c>
      <c r="K259" s="17" t="s">
        <v>7313</v>
      </c>
      <c r="L259" s="17" t="s">
        <v>24</v>
      </c>
      <c r="M259" s="17" t="s">
        <v>7411</v>
      </c>
      <c r="N259" s="17" t="s">
        <v>7412</v>
      </c>
      <c r="O259" s="17"/>
      <c r="P259" s="16"/>
      <c r="Q259" s="16"/>
      <c r="R259" s="18">
        <v>6408702284</v>
      </c>
      <c r="S259" s="19">
        <v>6408702284</v>
      </c>
    </row>
    <row r="260" spans="1:19" ht="15">
      <c r="A260" s="16">
        <v>40907</v>
      </c>
      <c r="B260" s="17" t="s">
        <v>7453</v>
      </c>
      <c r="C260" s="17" t="s">
        <v>7454</v>
      </c>
      <c r="D260" s="17" t="s">
        <v>8128</v>
      </c>
      <c r="E260" s="17" t="s">
        <v>8129</v>
      </c>
      <c r="F260" s="17" t="s">
        <v>8130</v>
      </c>
      <c r="G260" s="18">
        <v>100</v>
      </c>
      <c r="H260" s="17" t="s">
        <v>4712</v>
      </c>
      <c r="I260" s="16">
        <v>39342</v>
      </c>
      <c r="J260" s="17" t="s">
        <v>7312</v>
      </c>
      <c r="K260" s="17" t="s">
        <v>7313</v>
      </c>
      <c r="L260" s="17" t="s">
        <v>24</v>
      </c>
      <c r="M260" s="17" t="s">
        <v>7411</v>
      </c>
      <c r="N260" s="17" t="s">
        <v>7412</v>
      </c>
      <c r="O260" s="17"/>
      <c r="P260" s="16"/>
      <c r="Q260" s="16"/>
      <c r="R260" s="18">
        <v>32424</v>
      </c>
      <c r="S260" s="19">
        <v>3242400</v>
      </c>
    </row>
    <row r="261" spans="1:19" ht="15">
      <c r="A261" s="16">
        <v>40907</v>
      </c>
      <c r="B261" s="17" t="s">
        <v>7453</v>
      </c>
      <c r="C261" s="17" t="s">
        <v>7454</v>
      </c>
      <c r="D261" s="17" t="s">
        <v>8131</v>
      </c>
      <c r="E261" s="17" t="s">
        <v>8132</v>
      </c>
      <c r="F261" s="17" t="s">
        <v>8133</v>
      </c>
      <c r="G261" s="18">
        <v>10000</v>
      </c>
      <c r="H261" s="17" t="s">
        <v>3894</v>
      </c>
      <c r="I261" s="16">
        <v>39342</v>
      </c>
      <c r="J261" s="17" t="s">
        <v>7312</v>
      </c>
      <c r="K261" s="17" t="s">
        <v>7313</v>
      </c>
      <c r="L261" s="17" t="s">
        <v>24</v>
      </c>
      <c r="M261" s="17" t="s">
        <v>7411</v>
      </c>
      <c r="N261" s="17" t="s">
        <v>7412</v>
      </c>
      <c r="O261" s="17"/>
      <c r="P261" s="16"/>
      <c r="Q261" s="16"/>
      <c r="R261" s="18">
        <v>430133</v>
      </c>
      <c r="S261" s="19">
        <v>4301330000</v>
      </c>
    </row>
    <row r="262" spans="1:19" ht="15">
      <c r="A262" s="16">
        <v>40907</v>
      </c>
      <c r="B262" s="17" t="s">
        <v>7457</v>
      </c>
      <c r="C262" s="17" t="s">
        <v>7458</v>
      </c>
      <c r="D262" s="17" t="s">
        <v>8134</v>
      </c>
      <c r="E262" s="17" t="s">
        <v>8135</v>
      </c>
      <c r="F262" s="17" t="s">
        <v>8136</v>
      </c>
      <c r="G262" s="18">
        <v>10000</v>
      </c>
      <c r="H262" s="17" t="s">
        <v>3894</v>
      </c>
      <c r="I262" s="16">
        <v>39345</v>
      </c>
      <c r="J262" s="17" t="s">
        <v>7312</v>
      </c>
      <c r="K262" s="17" t="s">
        <v>7313</v>
      </c>
      <c r="L262" s="17" t="s">
        <v>24</v>
      </c>
      <c r="M262" s="17" t="s">
        <v>7411</v>
      </c>
      <c r="N262" s="17" t="s">
        <v>7412</v>
      </c>
      <c r="O262" s="17"/>
      <c r="P262" s="16"/>
      <c r="Q262" s="16">
        <v>41089</v>
      </c>
      <c r="R262" s="18">
        <v>211991</v>
      </c>
      <c r="S262" s="19">
        <v>2119910000</v>
      </c>
    </row>
    <row r="263" spans="1:19" ht="15">
      <c r="A263" s="16">
        <v>40907</v>
      </c>
      <c r="B263" s="17" t="s">
        <v>7463</v>
      </c>
      <c r="C263" s="17" t="s">
        <v>7464</v>
      </c>
      <c r="D263" s="17" t="s">
        <v>8137</v>
      </c>
      <c r="E263" s="17" t="s">
        <v>8138</v>
      </c>
      <c r="F263" s="17" t="s">
        <v>8139</v>
      </c>
      <c r="G263" s="18">
        <v>1</v>
      </c>
      <c r="H263" s="17" t="s">
        <v>8140</v>
      </c>
      <c r="I263" s="16">
        <v>39370</v>
      </c>
      <c r="J263" s="17" t="s">
        <v>7312</v>
      </c>
      <c r="K263" s="17" t="s">
        <v>7313</v>
      </c>
      <c r="L263" s="17" t="s">
        <v>24</v>
      </c>
      <c r="M263" s="17" t="s">
        <v>7411</v>
      </c>
      <c r="N263" s="17" t="s">
        <v>7412</v>
      </c>
      <c r="O263" s="17"/>
      <c r="P263" s="16"/>
      <c r="Q263" s="16"/>
      <c r="R263" s="18">
        <v>86541173</v>
      </c>
      <c r="S263" s="19">
        <v>86541173</v>
      </c>
    </row>
    <row r="264" spans="1:19" ht="15">
      <c r="A264" s="16">
        <v>40907</v>
      </c>
      <c r="B264" s="17" t="s">
        <v>7453</v>
      </c>
      <c r="C264" s="17" t="s">
        <v>7454</v>
      </c>
      <c r="D264" s="17" t="s">
        <v>8141</v>
      </c>
      <c r="E264" s="17" t="s">
        <v>8142</v>
      </c>
      <c r="F264" s="17" t="s">
        <v>8143</v>
      </c>
      <c r="G264" s="18">
        <v>10000</v>
      </c>
      <c r="H264" s="17" t="s">
        <v>3894</v>
      </c>
      <c r="I264" s="16">
        <v>39379</v>
      </c>
      <c r="J264" s="17" t="s">
        <v>7312</v>
      </c>
      <c r="K264" s="17" t="s">
        <v>7313</v>
      </c>
      <c r="L264" s="17" t="s">
        <v>24</v>
      </c>
      <c r="M264" s="17" t="s">
        <v>7411</v>
      </c>
      <c r="N264" s="17" t="s">
        <v>7412</v>
      </c>
      <c r="O264" s="17"/>
      <c r="P264" s="16"/>
      <c r="Q264" s="16"/>
      <c r="R264" s="18">
        <v>225462</v>
      </c>
      <c r="S264" s="19">
        <v>2254620000</v>
      </c>
    </row>
    <row r="265" spans="1:19" ht="15">
      <c r="A265" s="16">
        <v>40907</v>
      </c>
      <c r="B265" s="17" t="s">
        <v>7406</v>
      </c>
      <c r="C265" s="17" t="s">
        <v>7407</v>
      </c>
      <c r="D265" s="17" t="s">
        <v>8144</v>
      </c>
      <c r="E265" s="17" t="s">
        <v>8145</v>
      </c>
      <c r="F265" s="17" t="s">
        <v>8146</v>
      </c>
      <c r="G265" s="18">
        <v>0.01</v>
      </c>
      <c r="H265" s="17" t="s">
        <v>4177</v>
      </c>
      <c r="I265" s="16">
        <v>39381</v>
      </c>
      <c r="J265" s="17" t="s">
        <v>7312</v>
      </c>
      <c r="K265" s="17" t="s">
        <v>7313</v>
      </c>
      <c r="L265" s="17" t="s">
        <v>24</v>
      </c>
      <c r="M265" s="17" t="s">
        <v>7411</v>
      </c>
      <c r="N265" s="17" t="s">
        <v>7412</v>
      </c>
      <c r="O265" s="17"/>
      <c r="P265" s="16"/>
      <c r="Q265" s="16"/>
      <c r="R265" s="18">
        <v>315089737</v>
      </c>
      <c r="S265" s="19">
        <v>3150897.37</v>
      </c>
    </row>
    <row r="266" spans="1:19" ht="15">
      <c r="A266" s="16">
        <v>40907</v>
      </c>
      <c r="B266" s="17" t="s">
        <v>7406</v>
      </c>
      <c r="C266" s="17" t="s">
        <v>7407</v>
      </c>
      <c r="D266" s="17" t="s">
        <v>8147</v>
      </c>
      <c r="E266" s="17" t="s">
        <v>8148</v>
      </c>
      <c r="F266" s="17" t="s">
        <v>8149</v>
      </c>
      <c r="G266" s="18">
        <v>0.01</v>
      </c>
      <c r="H266" s="17" t="s">
        <v>4712</v>
      </c>
      <c r="I266" s="16">
        <v>39381</v>
      </c>
      <c r="J266" s="17" t="s">
        <v>7312</v>
      </c>
      <c r="K266" s="17" t="s">
        <v>7313</v>
      </c>
      <c r="L266" s="17" t="s">
        <v>24</v>
      </c>
      <c r="M266" s="17" t="s">
        <v>7411</v>
      </c>
      <c r="N266" s="17" t="s">
        <v>7412</v>
      </c>
      <c r="O266" s="17"/>
      <c r="P266" s="16"/>
      <c r="Q266" s="16"/>
      <c r="R266" s="18">
        <v>177736703</v>
      </c>
      <c r="S266" s="19">
        <v>1777367.03</v>
      </c>
    </row>
    <row r="267" spans="1:19" ht="15">
      <c r="A267" s="16">
        <v>40907</v>
      </c>
      <c r="B267" s="17" t="s">
        <v>7453</v>
      </c>
      <c r="C267" s="17" t="s">
        <v>7454</v>
      </c>
      <c r="D267" s="17" t="s">
        <v>8150</v>
      </c>
      <c r="E267" s="17" t="s">
        <v>8151</v>
      </c>
      <c r="F267" s="17" t="s">
        <v>8152</v>
      </c>
      <c r="G267" s="18">
        <v>10000</v>
      </c>
      <c r="H267" s="17" t="s">
        <v>3894</v>
      </c>
      <c r="I267" s="16">
        <v>39384</v>
      </c>
      <c r="J267" s="17" t="s">
        <v>7312</v>
      </c>
      <c r="K267" s="17" t="s">
        <v>7313</v>
      </c>
      <c r="L267" s="17" t="s">
        <v>24</v>
      </c>
      <c r="M267" s="17" t="s">
        <v>7411</v>
      </c>
      <c r="N267" s="17" t="s">
        <v>7412</v>
      </c>
      <c r="O267" s="17"/>
      <c r="P267" s="16"/>
      <c r="Q267" s="16"/>
      <c r="R267" s="18">
        <v>158464</v>
      </c>
      <c r="S267" s="19">
        <v>1584640000</v>
      </c>
    </row>
    <row r="268" spans="1:19" ht="15">
      <c r="A268" s="16">
        <v>40907</v>
      </c>
      <c r="B268" s="17" t="s">
        <v>7522</v>
      </c>
      <c r="C268" s="17" t="s">
        <v>7523</v>
      </c>
      <c r="D268" s="17" t="s">
        <v>8153</v>
      </c>
      <c r="E268" s="17" t="s">
        <v>8154</v>
      </c>
      <c r="F268" s="17" t="s">
        <v>8155</v>
      </c>
      <c r="G268" s="18">
        <v>1</v>
      </c>
      <c r="H268" s="17" t="s">
        <v>4177</v>
      </c>
      <c r="I268" s="16">
        <v>39398</v>
      </c>
      <c r="J268" s="17" t="s">
        <v>7312</v>
      </c>
      <c r="K268" s="17" t="s">
        <v>7313</v>
      </c>
      <c r="L268" s="17" t="s">
        <v>24</v>
      </c>
      <c r="M268" s="17" t="s">
        <v>7411</v>
      </c>
      <c r="N268" s="17" t="s">
        <v>7412</v>
      </c>
      <c r="O268" s="17"/>
      <c r="P268" s="16"/>
      <c r="Q268" s="16"/>
      <c r="R268" s="18">
        <v>767774</v>
      </c>
      <c r="S268" s="19">
        <v>767774</v>
      </c>
    </row>
    <row r="269" spans="1:19" ht="15">
      <c r="A269" s="16">
        <v>40907</v>
      </c>
      <c r="B269" s="17" t="s">
        <v>7522</v>
      </c>
      <c r="C269" s="17" t="s">
        <v>7523</v>
      </c>
      <c r="D269" s="17" t="s">
        <v>8156</v>
      </c>
      <c r="E269" s="17" t="s">
        <v>8157</v>
      </c>
      <c r="F269" s="17" t="s">
        <v>8158</v>
      </c>
      <c r="G269" s="18">
        <v>1</v>
      </c>
      <c r="H269" s="17" t="s">
        <v>4177</v>
      </c>
      <c r="I269" s="16">
        <v>39398</v>
      </c>
      <c r="J269" s="17" t="s">
        <v>7312</v>
      </c>
      <c r="K269" s="17" t="s">
        <v>7313</v>
      </c>
      <c r="L269" s="17" t="s">
        <v>24</v>
      </c>
      <c r="M269" s="17" t="s">
        <v>7411</v>
      </c>
      <c r="N269" s="17" t="s">
        <v>7412</v>
      </c>
      <c r="O269" s="17"/>
      <c r="P269" s="16"/>
      <c r="Q269" s="16"/>
      <c r="R269" s="18">
        <v>897450</v>
      </c>
      <c r="S269" s="19">
        <v>897450</v>
      </c>
    </row>
    <row r="270" spans="1:19" ht="15">
      <c r="A270" s="16">
        <v>40907</v>
      </c>
      <c r="B270" s="17" t="s">
        <v>7418</v>
      </c>
      <c r="C270" s="17" t="s">
        <v>7419</v>
      </c>
      <c r="D270" s="17" t="s">
        <v>8159</v>
      </c>
      <c r="E270" s="17" t="s">
        <v>8160</v>
      </c>
      <c r="F270" s="17" t="s">
        <v>8161</v>
      </c>
      <c r="G270" s="18">
        <v>1</v>
      </c>
      <c r="H270" s="17" t="s">
        <v>4712</v>
      </c>
      <c r="I270" s="16">
        <v>39399</v>
      </c>
      <c r="J270" s="17" t="s">
        <v>7312</v>
      </c>
      <c r="K270" s="17" t="s">
        <v>7313</v>
      </c>
      <c r="L270" s="17" t="s">
        <v>24</v>
      </c>
      <c r="M270" s="17" t="s">
        <v>7411</v>
      </c>
      <c r="N270" s="17" t="s">
        <v>7412</v>
      </c>
      <c r="O270" s="17"/>
      <c r="P270" s="16"/>
      <c r="Q270" s="16"/>
      <c r="R270" s="18">
        <v>10249954</v>
      </c>
      <c r="S270" s="19">
        <v>10249954</v>
      </c>
    </row>
    <row r="271" spans="1:19" ht="15">
      <c r="A271" s="16">
        <v>40907</v>
      </c>
      <c r="B271" s="17" t="s">
        <v>7418</v>
      </c>
      <c r="C271" s="17" t="s">
        <v>7419</v>
      </c>
      <c r="D271" s="17" t="s">
        <v>8162</v>
      </c>
      <c r="E271" s="17" t="s">
        <v>8163</v>
      </c>
      <c r="F271" s="17" t="s">
        <v>8164</v>
      </c>
      <c r="G271" s="18">
        <v>1</v>
      </c>
      <c r="H271" s="17" t="s">
        <v>4177</v>
      </c>
      <c r="I271" s="16">
        <v>39399</v>
      </c>
      <c r="J271" s="17" t="s">
        <v>7312</v>
      </c>
      <c r="K271" s="17" t="s">
        <v>7313</v>
      </c>
      <c r="L271" s="17" t="s">
        <v>24</v>
      </c>
      <c r="M271" s="17" t="s">
        <v>7411</v>
      </c>
      <c r="N271" s="17" t="s">
        <v>7412</v>
      </c>
      <c r="O271" s="17"/>
      <c r="P271" s="16"/>
      <c r="Q271" s="16"/>
      <c r="R271" s="18">
        <v>27555603</v>
      </c>
      <c r="S271" s="19">
        <v>27555603</v>
      </c>
    </row>
    <row r="272" spans="1:19" ht="15">
      <c r="A272" s="16">
        <v>40907</v>
      </c>
      <c r="B272" s="17" t="s">
        <v>7457</v>
      </c>
      <c r="C272" s="17" t="s">
        <v>7458</v>
      </c>
      <c r="D272" s="17" t="s">
        <v>8165</v>
      </c>
      <c r="E272" s="17" t="s">
        <v>8166</v>
      </c>
      <c r="F272" s="17" t="s">
        <v>8167</v>
      </c>
      <c r="G272" s="18">
        <v>1</v>
      </c>
      <c r="H272" s="17" t="s">
        <v>3894</v>
      </c>
      <c r="I272" s="16">
        <v>39399</v>
      </c>
      <c r="J272" s="17" t="s">
        <v>7312</v>
      </c>
      <c r="K272" s="17" t="s">
        <v>7313</v>
      </c>
      <c r="L272" s="17" t="s">
        <v>24</v>
      </c>
      <c r="M272" s="17" t="s">
        <v>7411</v>
      </c>
      <c r="N272" s="17" t="s">
        <v>7412</v>
      </c>
      <c r="O272" s="17"/>
      <c r="P272" s="16"/>
      <c r="Q272" s="16"/>
      <c r="R272" s="18">
        <v>1289461618</v>
      </c>
      <c r="S272" s="19">
        <v>1289461618</v>
      </c>
    </row>
    <row r="273" spans="1:19" ht="15">
      <c r="A273" s="16">
        <v>40907</v>
      </c>
      <c r="B273" s="17" t="s">
        <v>7457</v>
      </c>
      <c r="C273" s="17" t="s">
        <v>7458</v>
      </c>
      <c r="D273" s="17" t="s">
        <v>8168</v>
      </c>
      <c r="E273" s="17" t="s">
        <v>8169</v>
      </c>
      <c r="F273" s="17" t="s">
        <v>8170</v>
      </c>
      <c r="G273" s="18">
        <v>1</v>
      </c>
      <c r="H273" s="17" t="s">
        <v>4177</v>
      </c>
      <c r="I273" s="16">
        <v>39399</v>
      </c>
      <c r="J273" s="17" t="s">
        <v>7312</v>
      </c>
      <c r="K273" s="17" t="s">
        <v>7313</v>
      </c>
      <c r="L273" s="17" t="s">
        <v>24</v>
      </c>
      <c r="M273" s="17" t="s">
        <v>7411</v>
      </c>
      <c r="N273" s="17" t="s">
        <v>7412</v>
      </c>
      <c r="O273" s="17"/>
      <c r="P273" s="16"/>
      <c r="Q273" s="16"/>
      <c r="R273" s="18">
        <v>724138</v>
      </c>
      <c r="S273" s="19">
        <v>724138</v>
      </c>
    </row>
    <row r="274" spans="1:19" ht="15">
      <c r="A274" s="16">
        <v>40907</v>
      </c>
      <c r="B274" s="17" t="s">
        <v>7457</v>
      </c>
      <c r="C274" s="17" t="s">
        <v>7458</v>
      </c>
      <c r="D274" s="17" t="s">
        <v>8171</v>
      </c>
      <c r="E274" s="17" t="s">
        <v>8172</v>
      </c>
      <c r="F274" s="17" t="s">
        <v>8173</v>
      </c>
      <c r="G274" s="18">
        <v>1</v>
      </c>
      <c r="H274" s="17" t="s">
        <v>3894</v>
      </c>
      <c r="I274" s="16">
        <v>39405</v>
      </c>
      <c r="J274" s="17" t="s">
        <v>7312</v>
      </c>
      <c r="K274" s="17" t="s">
        <v>7313</v>
      </c>
      <c r="L274" s="17" t="s">
        <v>24</v>
      </c>
      <c r="M274" s="17" t="s">
        <v>7411</v>
      </c>
      <c r="N274" s="17" t="s">
        <v>7412</v>
      </c>
      <c r="O274" s="17"/>
      <c r="P274" s="16"/>
      <c r="Q274" s="16"/>
      <c r="R274" s="18">
        <v>13166397887</v>
      </c>
      <c r="S274" s="19">
        <v>13166397887</v>
      </c>
    </row>
    <row r="275" spans="1:19" ht="15">
      <c r="A275" s="16">
        <v>40907</v>
      </c>
      <c r="B275" s="17" t="s">
        <v>7469</v>
      </c>
      <c r="C275" s="17" t="s">
        <v>7470</v>
      </c>
      <c r="D275" s="17" t="s">
        <v>8174</v>
      </c>
      <c r="E275" s="17" t="s">
        <v>8175</v>
      </c>
      <c r="F275" s="17" t="s">
        <v>8176</v>
      </c>
      <c r="G275" s="18">
        <v>1</v>
      </c>
      <c r="H275" s="17" t="s">
        <v>3894</v>
      </c>
      <c r="I275" s="16">
        <v>39408</v>
      </c>
      <c r="J275" s="17" t="s">
        <v>7312</v>
      </c>
      <c r="K275" s="17" t="s">
        <v>7313</v>
      </c>
      <c r="L275" s="17" t="s">
        <v>24</v>
      </c>
      <c r="M275" s="17" t="s">
        <v>7411</v>
      </c>
      <c r="N275" s="17" t="s">
        <v>7412</v>
      </c>
      <c r="O275" s="17"/>
      <c r="P275" s="16"/>
      <c r="Q275" s="16"/>
      <c r="R275" s="18">
        <v>1339412585</v>
      </c>
      <c r="S275" s="19">
        <v>1339412585</v>
      </c>
    </row>
    <row r="276" spans="1:19" ht="15">
      <c r="A276" s="16">
        <v>40907</v>
      </c>
      <c r="B276" s="17" t="s">
        <v>7453</v>
      </c>
      <c r="C276" s="17" t="s">
        <v>7454</v>
      </c>
      <c r="D276" s="17" t="s">
        <v>8177</v>
      </c>
      <c r="E276" s="17" t="s">
        <v>8178</v>
      </c>
      <c r="F276" s="17" t="s">
        <v>8179</v>
      </c>
      <c r="G276" s="18">
        <v>10000</v>
      </c>
      <c r="H276" s="17" t="s">
        <v>3894</v>
      </c>
      <c r="I276" s="16">
        <v>39412</v>
      </c>
      <c r="J276" s="17" t="s">
        <v>7312</v>
      </c>
      <c r="K276" s="17" t="s">
        <v>7313</v>
      </c>
      <c r="L276" s="17" t="s">
        <v>24</v>
      </c>
      <c r="M276" s="17" t="s">
        <v>7411</v>
      </c>
      <c r="N276" s="17" t="s">
        <v>7412</v>
      </c>
      <c r="O276" s="17"/>
      <c r="P276" s="16"/>
      <c r="Q276" s="16"/>
      <c r="R276" s="18">
        <v>144220</v>
      </c>
      <c r="S276" s="19">
        <v>1442200000</v>
      </c>
    </row>
    <row r="277" spans="1:19" ht="15">
      <c r="A277" s="16">
        <v>40907</v>
      </c>
      <c r="B277" s="17" t="s">
        <v>7453</v>
      </c>
      <c r="C277" s="17" t="s">
        <v>7454</v>
      </c>
      <c r="D277" s="17" t="s">
        <v>8180</v>
      </c>
      <c r="E277" s="17" t="s">
        <v>8181</v>
      </c>
      <c r="F277" s="17" t="s">
        <v>8182</v>
      </c>
      <c r="G277" s="18">
        <v>100</v>
      </c>
      <c r="H277" s="17" t="s">
        <v>4177</v>
      </c>
      <c r="I277" s="16">
        <v>39412</v>
      </c>
      <c r="J277" s="17" t="s">
        <v>7312</v>
      </c>
      <c r="K277" s="17" t="s">
        <v>7313</v>
      </c>
      <c r="L277" s="17" t="s">
        <v>24</v>
      </c>
      <c r="M277" s="17" t="s">
        <v>7411</v>
      </c>
      <c r="N277" s="17" t="s">
        <v>7412</v>
      </c>
      <c r="O277" s="17"/>
      <c r="P277" s="16"/>
      <c r="Q277" s="16"/>
      <c r="R277" s="18">
        <v>37999</v>
      </c>
      <c r="S277" s="19">
        <v>3799900</v>
      </c>
    </row>
    <row r="278" spans="1:19" ht="15">
      <c r="A278" s="16">
        <v>40907</v>
      </c>
      <c r="B278" s="17" t="s">
        <v>7453</v>
      </c>
      <c r="C278" s="17" t="s">
        <v>7454</v>
      </c>
      <c r="D278" s="17" t="s">
        <v>8183</v>
      </c>
      <c r="E278" s="17" t="s">
        <v>8184</v>
      </c>
      <c r="F278" s="17" t="s">
        <v>8185</v>
      </c>
      <c r="G278" s="18">
        <v>1</v>
      </c>
      <c r="H278" s="17" t="s">
        <v>3894</v>
      </c>
      <c r="I278" s="16">
        <v>39419</v>
      </c>
      <c r="J278" s="17" t="s">
        <v>7312</v>
      </c>
      <c r="K278" s="17" t="s">
        <v>7313</v>
      </c>
      <c r="L278" s="17" t="s">
        <v>24</v>
      </c>
      <c r="M278" s="17" t="s">
        <v>7411</v>
      </c>
      <c r="N278" s="17" t="s">
        <v>7412</v>
      </c>
      <c r="O278" s="17"/>
      <c r="P278" s="16"/>
      <c r="Q278" s="16"/>
      <c r="R278" s="18">
        <v>7849979294</v>
      </c>
      <c r="S278" s="19">
        <v>7849979294</v>
      </c>
    </row>
    <row r="279" spans="1:19" ht="15">
      <c r="A279" s="16">
        <v>40907</v>
      </c>
      <c r="B279" s="17" t="s">
        <v>8186</v>
      </c>
      <c r="C279" s="17" t="s">
        <v>8187</v>
      </c>
      <c r="D279" s="17" t="s">
        <v>8188</v>
      </c>
      <c r="E279" s="17" t="s">
        <v>8189</v>
      </c>
      <c r="F279" s="17" t="s">
        <v>8190</v>
      </c>
      <c r="G279" s="18">
        <v>1</v>
      </c>
      <c r="H279" s="17" t="s">
        <v>3894</v>
      </c>
      <c r="I279" s="16">
        <v>39426</v>
      </c>
      <c r="J279" s="17" t="s">
        <v>7312</v>
      </c>
      <c r="K279" s="17" t="s">
        <v>7313</v>
      </c>
      <c r="L279" s="17" t="s">
        <v>24</v>
      </c>
      <c r="M279" s="17" t="s">
        <v>7411</v>
      </c>
      <c r="N279" s="17" t="s">
        <v>7412</v>
      </c>
      <c r="O279" s="17"/>
      <c r="P279" s="16"/>
      <c r="Q279" s="16"/>
      <c r="R279" s="18">
        <v>5226845435</v>
      </c>
      <c r="S279" s="19">
        <v>5226845435</v>
      </c>
    </row>
    <row r="280" spans="1:19" ht="15">
      <c r="A280" s="16">
        <v>40907</v>
      </c>
      <c r="B280" s="17" t="s">
        <v>8186</v>
      </c>
      <c r="C280" s="17" t="s">
        <v>8187</v>
      </c>
      <c r="D280" s="17" t="s">
        <v>8191</v>
      </c>
      <c r="E280" s="17" t="s">
        <v>8192</v>
      </c>
      <c r="F280" s="17" t="s">
        <v>8193</v>
      </c>
      <c r="G280" s="18">
        <v>1</v>
      </c>
      <c r="H280" s="17" t="s">
        <v>3894</v>
      </c>
      <c r="I280" s="16">
        <v>39427</v>
      </c>
      <c r="J280" s="17" t="s">
        <v>7312</v>
      </c>
      <c r="K280" s="17" t="s">
        <v>7313</v>
      </c>
      <c r="L280" s="17" t="s">
        <v>24</v>
      </c>
      <c r="M280" s="17" t="s">
        <v>7411</v>
      </c>
      <c r="N280" s="17" t="s">
        <v>7412</v>
      </c>
      <c r="O280" s="17"/>
      <c r="P280" s="16"/>
      <c r="Q280" s="16"/>
      <c r="R280" s="18">
        <v>0</v>
      </c>
      <c r="S280" s="19">
        <v>0</v>
      </c>
    </row>
    <row r="281" spans="1:19" ht="15">
      <c r="A281" s="16">
        <v>40907</v>
      </c>
      <c r="B281" s="17" t="s">
        <v>8194</v>
      </c>
      <c r="C281" s="17" t="s">
        <v>8195</v>
      </c>
      <c r="D281" s="17" t="s">
        <v>8196</v>
      </c>
      <c r="E281" s="17" t="s">
        <v>8197</v>
      </c>
      <c r="F281" s="17" t="s">
        <v>8198</v>
      </c>
      <c r="G281" s="18">
        <v>100</v>
      </c>
      <c r="H281" s="17" t="s">
        <v>3894</v>
      </c>
      <c r="I281" s="16">
        <v>39429</v>
      </c>
      <c r="J281" s="17" t="s">
        <v>7312</v>
      </c>
      <c r="K281" s="17" t="s">
        <v>7313</v>
      </c>
      <c r="L281" s="17" t="s">
        <v>24</v>
      </c>
      <c r="M281" s="17" t="s">
        <v>7411</v>
      </c>
      <c r="N281" s="17" t="s">
        <v>7412</v>
      </c>
      <c r="O281" s="17"/>
      <c r="P281" s="16"/>
      <c r="Q281" s="16"/>
      <c r="R281" s="18">
        <v>67756171</v>
      </c>
      <c r="S281" s="19">
        <v>6775617100</v>
      </c>
    </row>
    <row r="282" spans="1:19" ht="15">
      <c r="A282" s="16">
        <v>40907</v>
      </c>
      <c r="B282" s="17" t="s">
        <v>7560</v>
      </c>
      <c r="C282" s="17" t="s">
        <v>7561</v>
      </c>
      <c r="D282" s="17" t="s">
        <v>8199</v>
      </c>
      <c r="E282" s="17" t="s">
        <v>8200</v>
      </c>
      <c r="F282" s="17" t="s">
        <v>8201</v>
      </c>
      <c r="G282" s="18">
        <v>1</v>
      </c>
      <c r="H282" s="17" t="s">
        <v>4177</v>
      </c>
      <c r="I282" s="16">
        <v>39435</v>
      </c>
      <c r="J282" s="17" t="s">
        <v>7312</v>
      </c>
      <c r="K282" s="17" t="s">
        <v>7313</v>
      </c>
      <c r="L282" s="17" t="s">
        <v>24</v>
      </c>
      <c r="M282" s="17" t="s">
        <v>7411</v>
      </c>
      <c r="N282" s="17" t="s">
        <v>7412</v>
      </c>
      <c r="O282" s="17"/>
      <c r="P282" s="16"/>
      <c r="Q282" s="16"/>
      <c r="R282" s="18">
        <v>1146264</v>
      </c>
      <c r="S282" s="19">
        <v>1146264</v>
      </c>
    </row>
    <row r="283" spans="1:19" ht="15">
      <c r="A283" s="16">
        <v>40907</v>
      </c>
      <c r="B283" s="17" t="s">
        <v>7560</v>
      </c>
      <c r="C283" s="17" t="s">
        <v>7561</v>
      </c>
      <c r="D283" s="17" t="s">
        <v>8202</v>
      </c>
      <c r="E283" s="17" t="s">
        <v>8203</v>
      </c>
      <c r="F283" s="17" t="s">
        <v>8204</v>
      </c>
      <c r="G283" s="18">
        <v>1</v>
      </c>
      <c r="H283" s="17" t="s">
        <v>4177</v>
      </c>
      <c r="I283" s="16">
        <v>39435</v>
      </c>
      <c r="J283" s="17" t="s">
        <v>7312</v>
      </c>
      <c r="K283" s="17" t="s">
        <v>7313</v>
      </c>
      <c r="L283" s="17" t="s">
        <v>24</v>
      </c>
      <c r="M283" s="17" t="s">
        <v>7411</v>
      </c>
      <c r="N283" s="17" t="s">
        <v>7412</v>
      </c>
      <c r="O283" s="17"/>
      <c r="P283" s="16"/>
      <c r="Q283" s="16"/>
      <c r="R283" s="18">
        <v>93483</v>
      </c>
      <c r="S283" s="19">
        <v>93483</v>
      </c>
    </row>
    <row r="284" spans="1:19" ht="15">
      <c r="A284" s="16">
        <v>40907</v>
      </c>
      <c r="B284" s="17" t="s">
        <v>7560</v>
      </c>
      <c r="C284" s="17" t="s">
        <v>7561</v>
      </c>
      <c r="D284" s="17" t="s">
        <v>8205</v>
      </c>
      <c r="E284" s="17" t="s">
        <v>8206</v>
      </c>
      <c r="F284" s="17" t="s">
        <v>8207</v>
      </c>
      <c r="G284" s="18">
        <v>1</v>
      </c>
      <c r="H284" s="17" t="s">
        <v>4177</v>
      </c>
      <c r="I284" s="16">
        <v>39435</v>
      </c>
      <c r="J284" s="17" t="s">
        <v>7312</v>
      </c>
      <c r="K284" s="17" t="s">
        <v>7313</v>
      </c>
      <c r="L284" s="17" t="s">
        <v>24</v>
      </c>
      <c r="M284" s="17" t="s">
        <v>7411</v>
      </c>
      <c r="N284" s="17" t="s">
        <v>7412</v>
      </c>
      <c r="O284" s="17"/>
      <c r="P284" s="16"/>
      <c r="Q284" s="16"/>
      <c r="R284" s="18">
        <v>338558</v>
      </c>
      <c r="S284" s="19">
        <v>338558</v>
      </c>
    </row>
    <row r="285" spans="1:19" ht="15">
      <c r="A285" s="16">
        <v>40907</v>
      </c>
      <c r="B285" s="17" t="s">
        <v>7560</v>
      </c>
      <c r="C285" s="17" t="s">
        <v>7561</v>
      </c>
      <c r="D285" s="17" t="s">
        <v>8208</v>
      </c>
      <c r="E285" s="17" t="s">
        <v>8209</v>
      </c>
      <c r="F285" s="17" t="s">
        <v>8210</v>
      </c>
      <c r="G285" s="18">
        <v>1</v>
      </c>
      <c r="H285" s="17" t="s">
        <v>4177</v>
      </c>
      <c r="I285" s="16">
        <v>39435</v>
      </c>
      <c r="J285" s="17" t="s">
        <v>7312</v>
      </c>
      <c r="K285" s="17" t="s">
        <v>7313</v>
      </c>
      <c r="L285" s="17" t="s">
        <v>24</v>
      </c>
      <c r="M285" s="17" t="s">
        <v>7411</v>
      </c>
      <c r="N285" s="17" t="s">
        <v>7412</v>
      </c>
      <c r="O285" s="17"/>
      <c r="P285" s="16"/>
      <c r="Q285" s="16"/>
      <c r="R285" s="18">
        <v>216303</v>
      </c>
      <c r="S285" s="19">
        <v>216303</v>
      </c>
    </row>
    <row r="286" spans="1:19" ht="15">
      <c r="A286" s="16">
        <v>40907</v>
      </c>
      <c r="B286" s="17" t="s">
        <v>7453</v>
      </c>
      <c r="C286" s="17" t="s">
        <v>7454</v>
      </c>
      <c r="D286" s="17" t="s">
        <v>8211</v>
      </c>
      <c r="E286" s="17" t="s">
        <v>8212</v>
      </c>
      <c r="F286" s="17" t="s">
        <v>8213</v>
      </c>
      <c r="G286" s="18">
        <v>9500</v>
      </c>
      <c r="H286" s="17" t="s">
        <v>3894</v>
      </c>
      <c r="I286" s="16">
        <v>39437</v>
      </c>
      <c r="J286" s="17" t="s">
        <v>7312</v>
      </c>
      <c r="K286" s="17" t="s">
        <v>7313</v>
      </c>
      <c r="L286" s="17" t="s">
        <v>24</v>
      </c>
      <c r="M286" s="17" t="s">
        <v>7411</v>
      </c>
      <c r="N286" s="17" t="s">
        <v>7315</v>
      </c>
      <c r="O286" s="17"/>
      <c r="P286" s="16"/>
      <c r="Q286" s="16">
        <v>41292</v>
      </c>
      <c r="R286" s="18">
        <v>186127</v>
      </c>
      <c r="S286" s="19">
        <v>1768206500</v>
      </c>
    </row>
    <row r="287" spans="1:19" ht="15">
      <c r="A287" s="16">
        <v>40907</v>
      </c>
      <c r="B287" s="17" t="s">
        <v>7457</v>
      </c>
      <c r="C287" s="17" t="s">
        <v>7458</v>
      </c>
      <c r="D287" s="17" t="s">
        <v>6347</v>
      </c>
      <c r="E287" s="17" t="s">
        <v>8214</v>
      </c>
      <c r="F287" s="17" t="s">
        <v>8215</v>
      </c>
      <c r="G287" s="18">
        <v>1</v>
      </c>
      <c r="H287" s="17" t="s">
        <v>3894</v>
      </c>
      <c r="I287" s="16">
        <v>39457</v>
      </c>
      <c r="J287" s="17" t="s">
        <v>7312</v>
      </c>
      <c r="K287" s="17" t="s">
        <v>7313</v>
      </c>
      <c r="L287" s="17" t="s">
        <v>24</v>
      </c>
      <c r="M287" s="17" t="s">
        <v>7411</v>
      </c>
      <c r="N287" s="17" t="s">
        <v>7412</v>
      </c>
      <c r="O287" s="17"/>
      <c r="P287" s="16"/>
      <c r="Q287" s="16"/>
      <c r="R287" s="18">
        <v>597132139</v>
      </c>
      <c r="S287" s="19">
        <v>597132139</v>
      </c>
    </row>
    <row r="288" spans="1:19" ht="15">
      <c r="A288" s="16">
        <v>40907</v>
      </c>
      <c r="B288" s="17" t="s">
        <v>7457</v>
      </c>
      <c r="C288" s="17" t="s">
        <v>7458</v>
      </c>
      <c r="D288" s="17" t="s">
        <v>6350</v>
      </c>
      <c r="E288" s="17" t="s">
        <v>8216</v>
      </c>
      <c r="F288" s="17" t="s">
        <v>8217</v>
      </c>
      <c r="G288" s="18">
        <v>1</v>
      </c>
      <c r="H288" s="17" t="s">
        <v>3894</v>
      </c>
      <c r="I288" s="16">
        <v>39457</v>
      </c>
      <c r="J288" s="17" t="s">
        <v>7312</v>
      </c>
      <c r="K288" s="17" t="s">
        <v>7313</v>
      </c>
      <c r="L288" s="17" t="s">
        <v>24</v>
      </c>
      <c r="M288" s="17" t="s">
        <v>7411</v>
      </c>
      <c r="N288" s="17" t="s">
        <v>7412</v>
      </c>
      <c r="O288" s="17"/>
      <c r="P288" s="16"/>
      <c r="Q288" s="16"/>
      <c r="R288" s="18">
        <v>1663389512</v>
      </c>
      <c r="S288" s="19">
        <v>1663389512</v>
      </c>
    </row>
    <row r="289" spans="1:19" ht="15">
      <c r="A289" s="16">
        <v>40907</v>
      </c>
      <c r="B289" s="17" t="s">
        <v>7457</v>
      </c>
      <c r="C289" s="17" t="s">
        <v>7458</v>
      </c>
      <c r="D289" s="17" t="s">
        <v>6353</v>
      </c>
      <c r="E289" s="17" t="s">
        <v>8218</v>
      </c>
      <c r="F289" s="17" t="s">
        <v>8219</v>
      </c>
      <c r="G289" s="18">
        <v>1</v>
      </c>
      <c r="H289" s="17" t="s">
        <v>4177</v>
      </c>
      <c r="I289" s="16">
        <v>39457</v>
      </c>
      <c r="J289" s="17" t="s">
        <v>7312</v>
      </c>
      <c r="K289" s="17" t="s">
        <v>7313</v>
      </c>
      <c r="L289" s="17" t="s">
        <v>24</v>
      </c>
      <c r="M289" s="17" t="s">
        <v>7411</v>
      </c>
      <c r="N289" s="17" t="s">
        <v>7412</v>
      </c>
      <c r="O289" s="17"/>
      <c r="P289" s="16"/>
      <c r="Q289" s="16"/>
      <c r="R289" s="18">
        <v>466848</v>
      </c>
      <c r="S289" s="19">
        <v>466848</v>
      </c>
    </row>
    <row r="290" spans="1:19" ht="15">
      <c r="A290" s="16">
        <v>40907</v>
      </c>
      <c r="B290" s="17" t="s">
        <v>7453</v>
      </c>
      <c r="C290" s="17" t="s">
        <v>7454</v>
      </c>
      <c r="D290" s="17" t="s">
        <v>6320</v>
      </c>
      <c r="E290" s="17" t="s">
        <v>8220</v>
      </c>
      <c r="F290" s="17" t="s">
        <v>8221</v>
      </c>
      <c r="G290" s="18">
        <v>10000</v>
      </c>
      <c r="H290" s="17" t="s">
        <v>3894</v>
      </c>
      <c r="I290" s="16">
        <v>39461</v>
      </c>
      <c r="J290" s="17" t="s">
        <v>7312</v>
      </c>
      <c r="K290" s="17" t="s">
        <v>7313</v>
      </c>
      <c r="L290" s="17" t="s">
        <v>24</v>
      </c>
      <c r="M290" s="17" t="s">
        <v>7411</v>
      </c>
      <c r="N290" s="17" t="s">
        <v>7412</v>
      </c>
      <c r="O290" s="17"/>
      <c r="P290" s="16"/>
      <c r="Q290" s="16"/>
      <c r="R290" s="18">
        <v>354460</v>
      </c>
      <c r="S290" s="19">
        <v>3544600000</v>
      </c>
    </row>
    <row r="291" spans="1:19" ht="15">
      <c r="A291" s="16">
        <v>40907</v>
      </c>
      <c r="B291" s="17" t="s">
        <v>7406</v>
      </c>
      <c r="C291" s="17" t="s">
        <v>7407</v>
      </c>
      <c r="D291" s="17" t="s">
        <v>6332</v>
      </c>
      <c r="E291" s="17" t="s">
        <v>8222</v>
      </c>
      <c r="F291" s="17" t="s">
        <v>8223</v>
      </c>
      <c r="G291" s="18">
        <v>1</v>
      </c>
      <c r="H291" s="17" t="s">
        <v>3894</v>
      </c>
      <c r="I291" s="16">
        <v>39464</v>
      </c>
      <c r="J291" s="17" t="s">
        <v>7312</v>
      </c>
      <c r="K291" s="17" t="s">
        <v>7313</v>
      </c>
      <c r="L291" s="17" t="s">
        <v>24</v>
      </c>
      <c r="M291" s="17" t="s">
        <v>7411</v>
      </c>
      <c r="N291" s="17" t="s">
        <v>7412</v>
      </c>
      <c r="O291" s="17"/>
      <c r="P291" s="16"/>
      <c r="Q291" s="16"/>
      <c r="R291" s="18">
        <v>11352686837</v>
      </c>
      <c r="S291" s="19">
        <v>11352686837</v>
      </c>
    </row>
    <row r="292" spans="1:19" ht="15">
      <c r="A292" s="16">
        <v>40907</v>
      </c>
      <c r="B292" s="17" t="s">
        <v>7463</v>
      </c>
      <c r="C292" s="17" t="s">
        <v>7464</v>
      </c>
      <c r="D292" s="17" t="s">
        <v>6314</v>
      </c>
      <c r="E292" s="17" t="s">
        <v>8224</v>
      </c>
      <c r="F292" s="17" t="s">
        <v>8225</v>
      </c>
      <c r="G292" s="18">
        <v>10000</v>
      </c>
      <c r="H292" s="17" t="s">
        <v>3894</v>
      </c>
      <c r="I292" s="16">
        <v>39465</v>
      </c>
      <c r="J292" s="17" t="s">
        <v>7312</v>
      </c>
      <c r="K292" s="17" t="s">
        <v>7313</v>
      </c>
      <c r="L292" s="17" t="s">
        <v>24</v>
      </c>
      <c r="M292" s="17" t="s">
        <v>7411</v>
      </c>
      <c r="N292" s="17" t="s">
        <v>7412</v>
      </c>
      <c r="O292" s="17"/>
      <c r="P292" s="16"/>
      <c r="Q292" s="16"/>
      <c r="R292" s="18">
        <v>74726</v>
      </c>
      <c r="S292" s="19">
        <v>747260000</v>
      </c>
    </row>
    <row r="293" spans="1:19" ht="15">
      <c r="A293" s="16">
        <v>40907</v>
      </c>
      <c r="B293" s="17" t="s">
        <v>7453</v>
      </c>
      <c r="C293" s="17" t="s">
        <v>7454</v>
      </c>
      <c r="D293" s="17" t="s">
        <v>6335</v>
      </c>
      <c r="E293" s="17" t="s">
        <v>8226</v>
      </c>
      <c r="F293" s="17" t="s">
        <v>8227</v>
      </c>
      <c r="G293" s="18">
        <v>10000</v>
      </c>
      <c r="H293" s="17" t="s">
        <v>3894</v>
      </c>
      <c r="I293" s="16">
        <v>39496</v>
      </c>
      <c r="J293" s="17" t="s">
        <v>7312</v>
      </c>
      <c r="K293" s="17" t="s">
        <v>7313</v>
      </c>
      <c r="L293" s="17" t="s">
        <v>24</v>
      </c>
      <c r="M293" s="17" t="s">
        <v>7411</v>
      </c>
      <c r="N293" s="17" t="s">
        <v>7412</v>
      </c>
      <c r="O293" s="17"/>
      <c r="P293" s="16"/>
      <c r="Q293" s="16"/>
      <c r="R293" s="18">
        <v>160523</v>
      </c>
      <c r="S293" s="19">
        <v>1605230000</v>
      </c>
    </row>
    <row r="294" spans="1:19" ht="15">
      <c r="A294" s="16">
        <v>40907</v>
      </c>
      <c r="B294" s="17" t="s">
        <v>7463</v>
      </c>
      <c r="C294" s="17" t="s">
        <v>7464</v>
      </c>
      <c r="D294" s="17" t="s">
        <v>6382</v>
      </c>
      <c r="E294" s="17" t="s">
        <v>8228</v>
      </c>
      <c r="F294" s="17" t="s">
        <v>8229</v>
      </c>
      <c r="G294" s="18">
        <v>0.01</v>
      </c>
      <c r="H294" s="17" t="s">
        <v>4177</v>
      </c>
      <c r="I294" s="16">
        <v>39503</v>
      </c>
      <c r="J294" s="17" t="s">
        <v>7312</v>
      </c>
      <c r="K294" s="17" t="s">
        <v>7313</v>
      </c>
      <c r="L294" s="17" t="s">
        <v>24</v>
      </c>
      <c r="M294" s="17" t="s">
        <v>7411</v>
      </c>
      <c r="N294" s="17" t="s">
        <v>7412</v>
      </c>
      <c r="O294" s="17"/>
      <c r="P294" s="16"/>
      <c r="Q294" s="16"/>
      <c r="R294" s="18">
        <v>34728558</v>
      </c>
      <c r="S294" s="19">
        <v>347285.58</v>
      </c>
    </row>
    <row r="295" spans="1:19" ht="15">
      <c r="A295" s="16">
        <v>40907</v>
      </c>
      <c r="B295" s="17" t="s">
        <v>7463</v>
      </c>
      <c r="C295" s="17" t="s">
        <v>7464</v>
      </c>
      <c r="D295" s="17" t="s">
        <v>6394</v>
      </c>
      <c r="E295" s="17" t="s">
        <v>8230</v>
      </c>
      <c r="F295" s="17" t="s">
        <v>8231</v>
      </c>
      <c r="G295" s="18">
        <v>0.01</v>
      </c>
      <c r="H295" s="17" t="s">
        <v>4177</v>
      </c>
      <c r="I295" s="16">
        <v>39503</v>
      </c>
      <c r="J295" s="17" t="s">
        <v>7312</v>
      </c>
      <c r="K295" s="17" t="s">
        <v>7313</v>
      </c>
      <c r="L295" s="17" t="s">
        <v>24</v>
      </c>
      <c r="M295" s="17" t="s">
        <v>7411</v>
      </c>
      <c r="N295" s="17" t="s">
        <v>7412</v>
      </c>
      <c r="O295" s="17"/>
      <c r="P295" s="16"/>
      <c r="Q295" s="16"/>
      <c r="R295" s="18">
        <v>1120975038</v>
      </c>
      <c r="S295" s="19">
        <v>11209750.380000001</v>
      </c>
    </row>
    <row r="296" spans="1:19" ht="15">
      <c r="A296" s="16">
        <v>40907</v>
      </c>
      <c r="B296" s="17" t="s">
        <v>7449</v>
      </c>
      <c r="C296" s="17" t="s">
        <v>7450</v>
      </c>
      <c r="D296" s="17" t="s">
        <v>6341</v>
      </c>
      <c r="E296" s="17" t="s">
        <v>8232</v>
      </c>
      <c r="F296" s="17" t="s">
        <v>8233</v>
      </c>
      <c r="G296" s="18">
        <v>1</v>
      </c>
      <c r="H296" s="17" t="s">
        <v>3894</v>
      </c>
      <c r="I296" s="16">
        <v>39507</v>
      </c>
      <c r="J296" s="17" t="s">
        <v>7312</v>
      </c>
      <c r="K296" s="17" t="s">
        <v>7313</v>
      </c>
      <c r="L296" s="17" t="s">
        <v>24</v>
      </c>
      <c r="M296" s="17" t="s">
        <v>7411</v>
      </c>
      <c r="N296" s="17" t="s">
        <v>7412</v>
      </c>
      <c r="O296" s="17"/>
      <c r="P296" s="16"/>
      <c r="Q296" s="16"/>
      <c r="R296" s="18">
        <v>53178102</v>
      </c>
      <c r="S296" s="19">
        <v>53178102</v>
      </c>
    </row>
    <row r="297" spans="1:19" ht="15">
      <c r="A297" s="16">
        <v>40907</v>
      </c>
      <c r="B297" s="17" t="s">
        <v>7457</v>
      </c>
      <c r="C297" s="17" t="s">
        <v>7458</v>
      </c>
      <c r="D297" s="17" t="s">
        <v>6364</v>
      </c>
      <c r="E297" s="17" t="s">
        <v>8234</v>
      </c>
      <c r="F297" s="17" t="s">
        <v>8235</v>
      </c>
      <c r="G297" s="18">
        <v>1</v>
      </c>
      <c r="H297" s="17" t="s">
        <v>8236</v>
      </c>
      <c r="I297" s="16">
        <v>39517</v>
      </c>
      <c r="J297" s="17" t="s">
        <v>7312</v>
      </c>
      <c r="K297" s="17" t="s">
        <v>7313</v>
      </c>
      <c r="L297" s="17" t="s">
        <v>24</v>
      </c>
      <c r="M297" s="17" t="s">
        <v>7411</v>
      </c>
      <c r="N297" s="17" t="s">
        <v>7412</v>
      </c>
      <c r="O297" s="17"/>
      <c r="P297" s="16"/>
      <c r="Q297" s="16"/>
      <c r="R297" s="18">
        <v>30664142</v>
      </c>
      <c r="S297" s="19">
        <v>30664142</v>
      </c>
    </row>
    <row r="298" spans="1:19" ht="15">
      <c r="A298" s="16">
        <v>40907</v>
      </c>
      <c r="B298" s="17" t="s">
        <v>7457</v>
      </c>
      <c r="C298" s="17" t="s">
        <v>7458</v>
      </c>
      <c r="D298" s="17" t="s">
        <v>6344</v>
      </c>
      <c r="E298" s="17" t="s">
        <v>8237</v>
      </c>
      <c r="F298" s="17" t="s">
        <v>8238</v>
      </c>
      <c r="G298" s="18">
        <v>1</v>
      </c>
      <c r="H298" s="17" t="s">
        <v>3894</v>
      </c>
      <c r="I298" s="16">
        <v>39519</v>
      </c>
      <c r="J298" s="17" t="s">
        <v>7312</v>
      </c>
      <c r="K298" s="17" t="s">
        <v>7313</v>
      </c>
      <c r="L298" s="17" t="s">
        <v>24</v>
      </c>
      <c r="M298" s="17" t="s">
        <v>7411</v>
      </c>
      <c r="N298" s="17" t="s">
        <v>7412</v>
      </c>
      <c r="O298" s="17"/>
      <c r="P298" s="16"/>
      <c r="Q298" s="16"/>
      <c r="R298" s="18">
        <v>4267807492</v>
      </c>
      <c r="S298" s="19">
        <v>4267807492</v>
      </c>
    </row>
    <row r="299" spans="1:19" ht="15">
      <c r="A299" s="16">
        <v>40907</v>
      </c>
      <c r="B299" s="17" t="s">
        <v>8239</v>
      </c>
      <c r="C299" s="17" t="s">
        <v>8240</v>
      </c>
      <c r="D299" s="17" t="s">
        <v>6421</v>
      </c>
      <c r="E299" s="17" t="s">
        <v>8241</v>
      </c>
      <c r="F299" s="17" t="s">
        <v>8242</v>
      </c>
      <c r="G299" s="18">
        <v>1</v>
      </c>
      <c r="H299" s="17" t="s">
        <v>3894</v>
      </c>
      <c r="I299" s="16">
        <v>39527</v>
      </c>
      <c r="J299" s="17" t="s">
        <v>7312</v>
      </c>
      <c r="K299" s="17" t="s">
        <v>7313</v>
      </c>
      <c r="L299" s="17" t="s">
        <v>24</v>
      </c>
      <c r="M299" s="17" t="s">
        <v>7411</v>
      </c>
      <c r="N299" s="17" t="s">
        <v>7412</v>
      </c>
      <c r="O299" s="17"/>
      <c r="P299" s="16"/>
      <c r="Q299" s="16"/>
      <c r="R299" s="18">
        <v>1216420249</v>
      </c>
      <c r="S299" s="19">
        <v>1216420249</v>
      </c>
    </row>
    <row r="300" spans="1:19" ht="15">
      <c r="A300" s="16">
        <v>40907</v>
      </c>
      <c r="B300" s="17" t="s">
        <v>8239</v>
      </c>
      <c r="C300" s="17" t="s">
        <v>8240</v>
      </c>
      <c r="D300" s="17" t="s">
        <v>6415</v>
      </c>
      <c r="E300" s="17" t="s">
        <v>8243</v>
      </c>
      <c r="F300" s="17" t="s">
        <v>8244</v>
      </c>
      <c r="G300" s="18">
        <v>1</v>
      </c>
      <c r="H300" s="17" t="s">
        <v>3894</v>
      </c>
      <c r="I300" s="16">
        <v>39527</v>
      </c>
      <c r="J300" s="17" t="s">
        <v>7312</v>
      </c>
      <c r="K300" s="17" t="s">
        <v>7313</v>
      </c>
      <c r="L300" s="17" t="s">
        <v>24</v>
      </c>
      <c r="M300" s="17" t="s">
        <v>7411</v>
      </c>
      <c r="N300" s="17" t="s">
        <v>7412</v>
      </c>
      <c r="O300" s="17"/>
      <c r="P300" s="16"/>
      <c r="Q300" s="16"/>
      <c r="R300" s="18">
        <v>1396537775</v>
      </c>
      <c r="S300" s="19">
        <v>1396537775</v>
      </c>
    </row>
    <row r="301" spans="1:19" ht="15">
      <c r="A301" s="16">
        <v>40907</v>
      </c>
      <c r="B301" s="17" t="s">
        <v>8239</v>
      </c>
      <c r="C301" s="17" t="s">
        <v>8240</v>
      </c>
      <c r="D301" s="17" t="s">
        <v>6418</v>
      </c>
      <c r="E301" s="17" t="s">
        <v>8245</v>
      </c>
      <c r="F301" s="17" t="s">
        <v>8246</v>
      </c>
      <c r="G301" s="18">
        <v>1</v>
      </c>
      <c r="H301" s="17" t="s">
        <v>3894</v>
      </c>
      <c r="I301" s="16">
        <v>39527</v>
      </c>
      <c r="J301" s="17" t="s">
        <v>7312</v>
      </c>
      <c r="K301" s="17" t="s">
        <v>7313</v>
      </c>
      <c r="L301" s="17" t="s">
        <v>24</v>
      </c>
      <c r="M301" s="17" t="s">
        <v>7411</v>
      </c>
      <c r="N301" s="17" t="s">
        <v>7412</v>
      </c>
      <c r="O301" s="17"/>
      <c r="P301" s="16"/>
      <c r="Q301" s="16"/>
      <c r="R301" s="18">
        <v>799436071</v>
      </c>
      <c r="S301" s="19">
        <v>799436071</v>
      </c>
    </row>
    <row r="302" spans="1:19" ht="15">
      <c r="A302" s="16">
        <v>40907</v>
      </c>
      <c r="B302" s="17" t="s">
        <v>7441</v>
      </c>
      <c r="C302" s="17" t="s">
        <v>7442</v>
      </c>
      <c r="D302" s="17" t="s">
        <v>6373</v>
      </c>
      <c r="E302" s="17" t="s">
        <v>8247</v>
      </c>
      <c r="F302" s="17" t="s">
        <v>8248</v>
      </c>
      <c r="G302" s="18">
        <v>1</v>
      </c>
      <c r="H302" s="17" t="s">
        <v>3894</v>
      </c>
      <c r="I302" s="16">
        <v>39532</v>
      </c>
      <c r="J302" s="17" t="s">
        <v>7312</v>
      </c>
      <c r="K302" s="17" t="s">
        <v>7313</v>
      </c>
      <c r="L302" s="17" t="s">
        <v>24</v>
      </c>
      <c r="M302" s="17" t="s">
        <v>7411</v>
      </c>
      <c r="N302" s="17" t="s">
        <v>7412</v>
      </c>
      <c r="O302" s="17"/>
      <c r="P302" s="16"/>
      <c r="Q302" s="16"/>
      <c r="R302" s="18">
        <v>3204913105</v>
      </c>
      <c r="S302" s="19">
        <v>3204913105</v>
      </c>
    </row>
    <row r="303" spans="1:19" ht="15">
      <c r="A303" s="16">
        <v>40907</v>
      </c>
      <c r="B303" s="17" t="s">
        <v>7453</v>
      </c>
      <c r="C303" s="17" t="s">
        <v>7454</v>
      </c>
      <c r="D303" s="17" t="s">
        <v>6388</v>
      </c>
      <c r="E303" s="17" t="s">
        <v>8249</v>
      </c>
      <c r="F303" s="17" t="s">
        <v>8250</v>
      </c>
      <c r="G303" s="18">
        <v>100</v>
      </c>
      <c r="H303" s="17" t="s">
        <v>4177</v>
      </c>
      <c r="I303" s="16">
        <v>39532</v>
      </c>
      <c r="J303" s="17" t="s">
        <v>7312</v>
      </c>
      <c r="K303" s="17" t="s">
        <v>7313</v>
      </c>
      <c r="L303" s="17" t="s">
        <v>24</v>
      </c>
      <c r="M303" s="17" t="s">
        <v>7411</v>
      </c>
      <c r="N303" s="17" t="s">
        <v>7412</v>
      </c>
      <c r="O303" s="17"/>
      <c r="P303" s="16"/>
      <c r="Q303" s="16"/>
      <c r="R303" s="18">
        <v>61461</v>
      </c>
      <c r="S303" s="19">
        <v>6146100</v>
      </c>
    </row>
    <row r="304" spans="1:19" ht="15">
      <c r="A304" s="16">
        <v>40907</v>
      </c>
      <c r="B304" s="17" t="s">
        <v>7453</v>
      </c>
      <c r="C304" s="17" t="s">
        <v>7454</v>
      </c>
      <c r="D304" s="17" t="s">
        <v>6400</v>
      </c>
      <c r="E304" s="17" t="s">
        <v>8251</v>
      </c>
      <c r="F304" s="17" t="s">
        <v>8252</v>
      </c>
      <c r="G304" s="18">
        <v>9500</v>
      </c>
      <c r="H304" s="17" t="s">
        <v>3894</v>
      </c>
      <c r="I304" s="16">
        <v>39532</v>
      </c>
      <c r="J304" s="17" t="s">
        <v>7312</v>
      </c>
      <c r="K304" s="17" t="s">
        <v>7313</v>
      </c>
      <c r="L304" s="17" t="s">
        <v>24</v>
      </c>
      <c r="M304" s="17" t="s">
        <v>7411</v>
      </c>
      <c r="N304" s="17" t="s">
        <v>7315</v>
      </c>
      <c r="O304" s="17"/>
      <c r="P304" s="16"/>
      <c r="Q304" s="16">
        <v>41376</v>
      </c>
      <c r="R304" s="18">
        <v>182000</v>
      </c>
      <c r="S304" s="19">
        <v>1729000000</v>
      </c>
    </row>
    <row r="305" spans="1:19" ht="15">
      <c r="A305" s="16">
        <v>40907</v>
      </c>
      <c r="B305" s="17" t="s">
        <v>7457</v>
      </c>
      <c r="C305" s="17" t="s">
        <v>7458</v>
      </c>
      <c r="D305" s="17" t="s">
        <v>6465</v>
      </c>
      <c r="E305" s="17" t="s">
        <v>8253</v>
      </c>
      <c r="F305" s="17" t="s">
        <v>8254</v>
      </c>
      <c r="G305" s="18">
        <v>1</v>
      </c>
      <c r="H305" s="17" t="s">
        <v>3894</v>
      </c>
      <c r="I305" s="16">
        <v>39568</v>
      </c>
      <c r="J305" s="17" t="s">
        <v>7312</v>
      </c>
      <c r="K305" s="17" t="s">
        <v>7313</v>
      </c>
      <c r="L305" s="17" t="s">
        <v>24</v>
      </c>
      <c r="M305" s="17" t="s">
        <v>7411</v>
      </c>
      <c r="N305" s="17" t="s">
        <v>7412</v>
      </c>
      <c r="O305" s="17"/>
      <c r="P305" s="16"/>
      <c r="Q305" s="16"/>
      <c r="R305" s="18">
        <v>613435757</v>
      </c>
      <c r="S305" s="19">
        <v>613435757</v>
      </c>
    </row>
    <row r="306" spans="1:19" ht="15">
      <c r="A306" s="16">
        <v>40907</v>
      </c>
      <c r="B306" s="17" t="s">
        <v>7457</v>
      </c>
      <c r="C306" s="17" t="s">
        <v>7458</v>
      </c>
      <c r="D306" s="17" t="s">
        <v>6468</v>
      </c>
      <c r="E306" s="17" t="s">
        <v>8255</v>
      </c>
      <c r="F306" s="17" t="s">
        <v>8256</v>
      </c>
      <c r="G306" s="18">
        <v>1</v>
      </c>
      <c r="H306" s="17" t="s">
        <v>4177</v>
      </c>
      <c r="I306" s="16">
        <v>39568</v>
      </c>
      <c r="J306" s="17" t="s">
        <v>7312</v>
      </c>
      <c r="K306" s="17" t="s">
        <v>7313</v>
      </c>
      <c r="L306" s="17" t="s">
        <v>24</v>
      </c>
      <c r="M306" s="17" t="s">
        <v>7411</v>
      </c>
      <c r="N306" s="17" t="s">
        <v>7412</v>
      </c>
      <c r="O306" s="17"/>
      <c r="P306" s="16"/>
      <c r="Q306" s="16"/>
      <c r="R306" s="18">
        <v>176971</v>
      </c>
      <c r="S306" s="19">
        <v>176971</v>
      </c>
    </row>
    <row r="307" spans="1:19" ht="15">
      <c r="A307" s="16">
        <v>40907</v>
      </c>
      <c r="B307" s="17" t="s">
        <v>7453</v>
      </c>
      <c r="C307" s="17" t="s">
        <v>7454</v>
      </c>
      <c r="D307" s="17" t="s">
        <v>6433</v>
      </c>
      <c r="E307" s="17" t="s">
        <v>8257</v>
      </c>
      <c r="F307" s="17" t="s">
        <v>8258</v>
      </c>
      <c r="G307" s="18">
        <v>9500</v>
      </c>
      <c r="H307" s="17" t="s">
        <v>3894</v>
      </c>
      <c r="I307" s="16">
        <v>39573</v>
      </c>
      <c r="J307" s="17" t="s">
        <v>7312</v>
      </c>
      <c r="K307" s="17" t="s">
        <v>7313</v>
      </c>
      <c r="L307" s="17" t="s">
        <v>24</v>
      </c>
      <c r="M307" s="17" t="s">
        <v>7411</v>
      </c>
      <c r="N307" s="17" t="s">
        <v>7315</v>
      </c>
      <c r="O307" s="17"/>
      <c r="P307" s="16"/>
      <c r="Q307" s="16">
        <v>41439</v>
      </c>
      <c r="R307" s="18">
        <v>90000</v>
      </c>
      <c r="S307" s="19">
        <v>855000000</v>
      </c>
    </row>
    <row r="308" spans="1:19" ht="15">
      <c r="A308" s="16">
        <v>40907</v>
      </c>
      <c r="B308" s="17" t="s">
        <v>7457</v>
      </c>
      <c r="C308" s="17" t="s">
        <v>7458</v>
      </c>
      <c r="D308" s="17" t="s">
        <v>6379</v>
      </c>
      <c r="E308" s="17" t="s">
        <v>8259</v>
      </c>
      <c r="F308" s="17" t="s">
        <v>8260</v>
      </c>
      <c r="G308" s="18">
        <v>1</v>
      </c>
      <c r="H308" s="17" t="s">
        <v>3894</v>
      </c>
      <c r="I308" s="16">
        <v>39583</v>
      </c>
      <c r="J308" s="17" t="s">
        <v>7312</v>
      </c>
      <c r="K308" s="17" t="s">
        <v>7313</v>
      </c>
      <c r="L308" s="17" t="s">
        <v>24</v>
      </c>
      <c r="M308" s="17" t="s">
        <v>7411</v>
      </c>
      <c r="N308" s="17" t="s">
        <v>7412</v>
      </c>
      <c r="O308" s="17"/>
      <c r="P308" s="16"/>
      <c r="Q308" s="16"/>
      <c r="R308" s="18">
        <v>2294165026</v>
      </c>
      <c r="S308" s="19">
        <v>2294165026</v>
      </c>
    </row>
    <row r="309" spans="1:19" ht="15">
      <c r="A309" s="16">
        <v>40907</v>
      </c>
      <c r="B309" s="17" t="s">
        <v>7457</v>
      </c>
      <c r="C309" s="17" t="s">
        <v>7458</v>
      </c>
      <c r="D309" s="17" t="s">
        <v>6376</v>
      </c>
      <c r="E309" s="17" t="s">
        <v>8261</v>
      </c>
      <c r="F309" s="17" t="s">
        <v>8262</v>
      </c>
      <c r="G309" s="18">
        <v>1</v>
      </c>
      <c r="H309" s="17" t="s">
        <v>3894</v>
      </c>
      <c r="I309" s="16">
        <v>39583</v>
      </c>
      <c r="J309" s="17" t="s">
        <v>7312</v>
      </c>
      <c r="K309" s="17" t="s">
        <v>7313</v>
      </c>
      <c r="L309" s="17" t="s">
        <v>24</v>
      </c>
      <c r="M309" s="17" t="s">
        <v>7411</v>
      </c>
      <c r="N309" s="17" t="s">
        <v>7412</v>
      </c>
      <c r="O309" s="17"/>
      <c r="P309" s="16"/>
      <c r="Q309" s="16"/>
      <c r="R309" s="18">
        <v>837241029</v>
      </c>
      <c r="S309" s="19">
        <v>837241029</v>
      </c>
    </row>
    <row r="310" spans="1:19" ht="15">
      <c r="A310" s="16">
        <v>40907</v>
      </c>
      <c r="B310" s="17" t="s">
        <v>7436</v>
      </c>
      <c r="C310" s="17" t="s">
        <v>7437</v>
      </c>
      <c r="D310" s="17" t="s">
        <v>6397</v>
      </c>
      <c r="E310" s="17" t="s">
        <v>8263</v>
      </c>
      <c r="F310" s="17" t="s">
        <v>8264</v>
      </c>
      <c r="G310" s="18">
        <v>1</v>
      </c>
      <c r="H310" s="17" t="s">
        <v>3894</v>
      </c>
      <c r="I310" s="16">
        <v>39588</v>
      </c>
      <c r="J310" s="17" t="s">
        <v>7312</v>
      </c>
      <c r="K310" s="17" t="s">
        <v>7313</v>
      </c>
      <c r="L310" s="17" t="s">
        <v>24</v>
      </c>
      <c r="M310" s="17" t="s">
        <v>7411</v>
      </c>
      <c r="N310" s="17" t="s">
        <v>7412</v>
      </c>
      <c r="O310" s="17"/>
      <c r="P310" s="16"/>
      <c r="Q310" s="16"/>
      <c r="R310" s="18">
        <v>72284580</v>
      </c>
      <c r="S310" s="19">
        <v>72284580</v>
      </c>
    </row>
    <row r="311" spans="1:19" ht="15">
      <c r="A311" s="16">
        <v>40907</v>
      </c>
      <c r="B311" s="17" t="s">
        <v>7436</v>
      </c>
      <c r="C311" s="17" t="s">
        <v>7437</v>
      </c>
      <c r="D311" s="17" t="s">
        <v>6484</v>
      </c>
      <c r="E311" s="17" t="s">
        <v>8265</v>
      </c>
      <c r="F311" s="17" t="s">
        <v>8266</v>
      </c>
      <c r="G311" s="18">
        <v>1</v>
      </c>
      <c r="H311" s="17" t="s">
        <v>4177</v>
      </c>
      <c r="I311" s="16">
        <v>39594</v>
      </c>
      <c r="J311" s="17" t="s">
        <v>7312</v>
      </c>
      <c r="K311" s="17" t="s">
        <v>7313</v>
      </c>
      <c r="L311" s="17" t="s">
        <v>24</v>
      </c>
      <c r="M311" s="17" t="s">
        <v>7411</v>
      </c>
      <c r="N311" s="17" t="s">
        <v>7412</v>
      </c>
      <c r="O311" s="17"/>
      <c r="P311" s="16"/>
      <c r="Q311" s="16"/>
      <c r="R311" s="18">
        <v>121120</v>
      </c>
      <c r="S311" s="19">
        <v>121120</v>
      </c>
    </row>
    <row r="312" spans="1:19" ht="15">
      <c r="A312" s="16">
        <v>40907</v>
      </c>
      <c r="B312" s="17" t="s">
        <v>7453</v>
      </c>
      <c r="C312" s="17" t="s">
        <v>7454</v>
      </c>
      <c r="D312" s="17" t="s">
        <v>6476</v>
      </c>
      <c r="E312" s="17" t="s">
        <v>8267</v>
      </c>
      <c r="F312" s="17" t="s">
        <v>8268</v>
      </c>
      <c r="G312" s="18">
        <v>9500</v>
      </c>
      <c r="H312" s="17" t="s">
        <v>3894</v>
      </c>
      <c r="I312" s="16">
        <v>39622</v>
      </c>
      <c r="J312" s="17" t="s">
        <v>7312</v>
      </c>
      <c r="K312" s="17" t="s">
        <v>7313</v>
      </c>
      <c r="L312" s="17" t="s">
        <v>24</v>
      </c>
      <c r="M312" s="17" t="s">
        <v>7411</v>
      </c>
      <c r="N312" s="17" t="s">
        <v>7315</v>
      </c>
      <c r="O312" s="17"/>
      <c r="P312" s="16"/>
      <c r="Q312" s="16">
        <v>41467</v>
      </c>
      <c r="R312" s="18">
        <v>137000</v>
      </c>
      <c r="S312" s="19">
        <v>1301500000</v>
      </c>
    </row>
    <row r="313" spans="1:19" ht="15">
      <c r="A313" s="16">
        <v>40907</v>
      </c>
      <c r="B313" s="17" t="s">
        <v>7568</v>
      </c>
      <c r="C313" s="17" t="s">
        <v>7569</v>
      </c>
      <c r="D313" s="17" t="s">
        <v>6520</v>
      </c>
      <c r="E313" s="17" t="s">
        <v>8269</v>
      </c>
      <c r="F313" s="17" t="s">
        <v>8270</v>
      </c>
      <c r="G313" s="18">
        <v>1</v>
      </c>
      <c r="H313" s="17" t="s">
        <v>4177</v>
      </c>
      <c r="I313" s="16">
        <v>39623</v>
      </c>
      <c r="J313" s="17" t="s">
        <v>7312</v>
      </c>
      <c r="K313" s="17" t="s">
        <v>7313</v>
      </c>
      <c r="L313" s="17" t="s">
        <v>24</v>
      </c>
      <c r="M313" s="17" t="s">
        <v>7411</v>
      </c>
      <c r="N313" s="17" t="s">
        <v>7412</v>
      </c>
      <c r="O313" s="17"/>
      <c r="P313" s="16"/>
      <c r="Q313" s="16"/>
      <c r="R313" s="18">
        <v>0</v>
      </c>
      <c r="S313" s="19">
        <v>0</v>
      </c>
    </row>
    <row r="314" spans="1:19" ht="15">
      <c r="A314" s="16">
        <v>40907</v>
      </c>
      <c r="B314" s="17" t="s">
        <v>7568</v>
      </c>
      <c r="C314" s="17" t="s">
        <v>7569</v>
      </c>
      <c r="D314" s="17" t="s">
        <v>6517</v>
      </c>
      <c r="E314" s="17" t="s">
        <v>8271</v>
      </c>
      <c r="F314" s="17" t="s">
        <v>8272</v>
      </c>
      <c r="G314" s="18">
        <v>1</v>
      </c>
      <c r="H314" s="17" t="s">
        <v>4177</v>
      </c>
      <c r="I314" s="16">
        <v>39623</v>
      </c>
      <c r="J314" s="17" t="s">
        <v>7312</v>
      </c>
      <c r="K314" s="17" t="s">
        <v>7313</v>
      </c>
      <c r="L314" s="17" t="s">
        <v>24</v>
      </c>
      <c r="M314" s="17" t="s">
        <v>7411</v>
      </c>
      <c r="N314" s="17" t="s">
        <v>7412</v>
      </c>
      <c r="O314" s="17"/>
      <c r="P314" s="16"/>
      <c r="Q314" s="16"/>
      <c r="R314" s="18">
        <v>83891100</v>
      </c>
      <c r="S314" s="19">
        <v>83891100</v>
      </c>
    </row>
    <row r="315" spans="1:19" ht="15">
      <c r="A315" s="16">
        <v>40907</v>
      </c>
      <c r="B315" s="17" t="s">
        <v>7457</v>
      </c>
      <c r="C315" s="17" t="s">
        <v>7458</v>
      </c>
      <c r="D315" s="17" t="s">
        <v>6526</v>
      </c>
      <c r="E315" s="17" t="s">
        <v>8273</v>
      </c>
      <c r="F315" s="17" t="s">
        <v>8274</v>
      </c>
      <c r="G315" s="18">
        <v>1</v>
      </c>
      <c r="H315" s="17" t="s">
        <v>3894</v>
      </c>
      <c r="I315" s="16">
        <v>39626</v>
      </c>
      <c r="J315" s="17" t="s">
        <v>7312</v>
      </c>
      <c r="K315" s="17" t="s">
        <v>7313</v>
      </c>
      <c r="L315" s="17" t="s">
        <v>24</v>
      </c>
      <c r="M315" s="17" t="s">
        <v>7411</v>
      </c>
      <c r="N315" s="17" t="s">
        <v>7412</v>
      </c>
      <c r="O315" s="17"/>
      <c r="P315" s="16"/>
      <c r="Q315" s="16"/>
      <c r="R315" s="18">
        <v>66740347986</v>
      </c>
      <c r="S315" s="19">
        <v>66740347986</v>
      </c>
    </row>
    <row r="316" spans="1:19" ht="15">
      <c r="A316" s="16">
        <v>40907</v>
      </c>
      <c r="B316" s="17" t="s">
        <v>7734</v>
      </c>
      <c r="C316" s="17" t="s">
        <v>7735</v>
      </c>
      <c r="D316" s="17" t="s">
        <v>6543</v>
      </c>
      <c r="E316" s="17" t="s">
        <v>8275</v>
      </c>
      <c r="F316" s="17" t="s">
        <v>8276</v>
      </c>
      <c r="G316" s="18">
        <v>1</v>
      </c>
      <c r="H316" s="17" t="s">
        <v>4177</v>
      </c>
      <c r="I316" s="16">
        <v>39636</v>
      </c>
      <c r="J316" s="17" t="s">
        <v>7312</v>
      </c>
      <c r="K316" s="17" t="s">
        <v>7313</v>
      </c>
      <c r="L316" s="17" t="s">
        <v>24</v>
      </c>
      <c r="M316" s="17" t="s">
        <v>7411</v>
      </c>
      <c r="N316" s="17" t="s">
        <v>7412</v>
      </c>
      <c r="O316" s="17"/>
      <c r="P316" s="16"/>
      <c r="Q316" s="16"/>
      <c r="R316" s="18">
        <v>16970640</v>
      </c>
      <c r="S316" s="19">
        <v>16970640</v>
      </c>
    </row>
    <row r="317" spans="1:19" ht="15">
      <c r="A317" s="16">
        <v>40907</v>
      </c>
      <c r="B317" s="17" t="s">
        <v>7453</v>
      </c>
      <c r="C317" s="17" t="s">
        <v>7454</v>
      </c>
      <c r="D317" s="17" t="s">
        <v>6507</v>
      </c>
      <c r="E317" s="17" t="s">
        <v>8277</v>
      </c>
      <c r="F317" s="17" t="s">
        <v>8278</v>
      </c>
      <c r="G317" s="18">
        <v>9700</v>
      </c>
      <c r="H317" s="17" t="s">
        <v>3894</v>
      </c>
      <c r="I317" s="16">
        <v>39636</v>
      </c>
      <c r="J317" s="17" t="s">
        <v>7312</v>
      </c>
      <c r="K317" s="17" t="s">
        <v>7313</v>
      </c>
      <c r="L317" s="17" t="s">
        <v>24</v>
      </c>
      <c r="M317" s="17" t="s">
        <v>7411</v>
      </c>
      <c r="N317" s="17" t="s">
        <v>7315</v>
      </c>
      <c r="O317" s="17"/>
      <c r="P317" s="16"/>
      <c r="Q317" s="16">
        <v>41498</v>
      </c>
      <c r="R317" s="18">
        <v>77000</v>
      </c>
      <c r="S317" s="19">
        <v>746900000</v>
      </c>
    </row>
    <row r="318" spans="1:19" ht="15">
      <c r="A318" s="16">
        <v>40907</v>
      </c>
      <c r="B318" s="17" t="s">
        <v>7413</v>
      </c>
      <c r="C318" s="17" t="s">
        <v>7414</v>
      </c>
      <c r="D318" s="17" t="s">
        <v>6491</v>
      </c>
      <c r="E318" s="17" t="s">
        <v>8279</v>
      </c>
      <c r="F318" s="17" t="s">
        <v>8280</v>
      </c>
      <c r="G318" s="18">
        <v>1</v>
      </c>
      <c r="H318" s="17" t="s">
        <v>3894</v>
      </c>
      <c r="I318" s="16">
        <v>39637</v>
      </c>
      <c r="J318" s="17" t="s">
        <v>7312</v>
      </c>
      <c r="K318" s="17" t="s">
        <v>7313</v>
      </c>
      <c r="L318" s="17" t="s">
        <v>24</v>
      </c>
      <c r="M318" s="17" t="s">
        <v>7411</v>
      </c>
      <c r="N318" s="17" t="s">
        <v>7412</v>
      </c>
      <c r="O318" s="17"/>
      <c r="P318" s="16"/>
      <c r="Q318" s="16"/>
      <c r="R318" s="18">
        <v>740360588</v>
      </c>
      <c r="S318" s="19">
        <v>740360588</v>
      </c>
    </row>
    <row r="319" spans="1:19" ht="15">
      <c r="A319" s="16">
        <v>40907</v>
      </c>
      <c r="B319" s="17" t="s">
        <v>7413</v>
      </c>
      <c r="C319" s="17" t="s">
        <v>7414</v>
      </c>
      <c r="D319" s="17" t="s">
        <v>6487</v>
      </c>
      <c r="E319" s="17" t="s">
        <v>8281</v>
      </c>
      <c r="F319" s="17" t="s">
        <v>8282</v>
      </c>
      <c r="G319" s="18">
        <v>1</v>
      </c>
      <c r="H319" s="17" t="s">
        <v>3894</v>
      </c>
      <c r="I319" s="16">
        <v>39637</v>
      </c>
      <c r="J319" s="17" t="s">
        <v>7312</v>
      </c>
      <c r="K319" s="17" t="s">
        <v>7313</v>
      </c>
      <c r="L319" s="17" t="s">
        <v>24</v>
      </c>
      <c r="M319" s="17" t="s">
        <v>7411</v>
      </c>
      <c r="N319" s="17" t="s">
        <v>7412</v>
      </c>
      <c r="O319" s="17"/>
      <c r="P319" s="16"/>
      <c r="Q319" s="16"/>
      <c r="R319" s="18">
        <v>358925350</v>
      </c>
      <c r="S319" s="19">
        <v>358925350</v>
      </c>
    </row>
    <row r="320" spans="1:19" ht="15">
      <c r="A320" s="16">
        <v>40907</v>
      </c>
      <c r="B320" s="17" t="s">
        <v>7413</v>
      </c>
      <c r="C320" s="17" t="s">
        <v>7414</v>
      </c>
      <c r="D320" s="17" t="s">
        <v>6495</v>
      </c>
      <c r="E320" s="17" t="s">
        <v>8283</v>
      </c>
      <c r="F320" s="17" t="s">
        <v>8284</v>
      </c>
      <c r="G320" s="18">
        <v>1</v>
      </c>
      <c r="H320" s="17" t="s">
        <v>3894</v>
      </c>
      <c r="I320" s="16">
        <v>39637</v>
      </c>
      <c r="J320" s="17" t="s">
        <v>7312</v>
      </c>
      <c r="K320" s="17" t="s">
        <v>7313</v>
      </c>
      <c r="L320" s="17" t="s">
        <v>24</v>
      </c>
      <c r="M320" s="17" t="s">
        <v>7411</v>
      </c>
      <c r="N320" s="17" t="s">
        <v>7412</v>
      </c>
      <c r="O320" s="17"/>
      <c r="P320" s="16"/>
      <c r="Q320" s="16"/>
      <c r="R320" s="18">
        <v>1148378598</v>
      </c>
      <c r="S320" s="19">
        <v>1148378598</v>
      </c>
    </row>
    <row r="321" spans="1:19" ht="15">
      <c r="A321" s="16">
        <v>40907</v>
      </c>
      <c r="B321" s="17" t="s">
        <v>7413</v>
      </c>
      <c r="C321" s="17" t="s">
        <v>7414</v>
      </c>
      <c r="D321" s="17" t="s">
        <v>6493</v>
      </c>
      <c r="E321" s="17" t="s">
        <v>8285</v>
      </c>
      <c r="F321" s="17" t="s">
        <v>8286</v>
      </c>
      <c r="G321" s="18">
        <v>1</v>
      </c>
      <c r="H321" s="17" t="s">
        <v>3894</v>
      </c>
      <c r="I321" s="16">
        <v>39637</v>
      </c>
      <c r="J321" s="17" t="s">
        <v>7312</v>
      </c>
      <c r="K321" s="17" t="s">
        <v>7313</v>
      </c>
      <c r="L321" s="17" t="s">
        <v>24</v>
      </c>
      <c r="M321" s="17" t="s">
        <v>7411</v>
      </c>
      <c r="N321" s="17" t="s">
        <v>7412</v>
      </c>
      <c r="O321" s="17"/>
      <c r="P321" s="16"/>
      <c r="Q321" s="16"/>
      <c r="R321" s="18">
        <v>1650828780</v>
      </c>
      <c r="S321" s="19">
        <v>1650828780</v>
      </c>
    </row>
    <row r="322" spans="1:19" ht="15">
      <c r="A322" s="16">
        <v>40907</v>
      </c>
      <c r="B322" s="17" t="s">
        <v>8287</v>
      </c>
      <c r="C322" s="17" t="s">
        <v>8288</v>
      </c>
      <c r="D322" s="17" t="s">
        <v>6531</v>
      </c>
      <c r="E322" s="17" t="s">
        <v>8289</v>
      </c>
      <c r="F322" s="17" t="s">
        <v>8290</v>
      </c>
      <c r="G322" s="18">
        <v>10000</v>
      </c>
      <c r="H322" s="17" t="s">
        <v>3894</v>
      </c>
      <c r="I322" s="16">
        <v>39643</v>
      </c>
      <c r="J322" s="17" t="s">
        <v>7312</v>
      </c>
      <c r="K322" s="17" t="s">
        <v>7313</v>
      </c>
      <c r="L322" s="17" t="s">
        <v>24</v>
      </c>
      <c r="M322" s="17" t="s">
        <v>7411</v>
      </c>
      <c r="N322" s="17" t="s">
        <v>7315</v>
      </c>
      <c r="O322" s="17"/>
      <c r="P322" s="16"/>
      <c r="Q322" s="16">
        <v>40732</v>
      </c>
      <c r="R322" s="18">
        <v>123374</v>
      </c>
      <c r="S322" s="19">
        <v>1233740000</v>
      </c>
    </row>
    <row r="323" spans="1:19" ht="15">
      <c r="A323" s="16">
        <v>40907</v>
      </c>
      <c r="B323" s="17" t="s">
        <v>7463</v>
      </c>
      <c r="C323" s="17" t="s">
        <v>7464</v>
      </c>
      <c r="D323" s="17" t="s">
        <v>6479</v>
      </c>
      <c r="E323" s="17" t="s">
        <v>8291</v>
      </c>
      <c r="F323" s="17" t="s">
        <v>8292</v>
      </c>
      <c r="G323" s="18">
        <v>10000</v>
      </c>
      <c r="H323" s="17" t="s">
        <v>3894</v>
      </c>
      <c r="I323" s="16">
        <v>39650</v>
      </c>
      <c r="J323" s="17" t="s">
        <v>7312</v>
      </c>
      <c r="K323" s="17" t="s">
        <v>7313</v>
      </c>
      <c r="L323" s="17" t="s">
        <v>24</v>
      </c>
      <c r="M323" s="17" t="s">
        <v>7411</v>
      </c>
      <c r="N323" s="17" t="s">
        <v>7412</v>
      </c>
      <c r="O323" s="17"/>
      <c r="P323" s="16"/>
      <c r="Q323" s="16"/>
      <c r="R323" s="18">
        <v>44701</v>
      </c>
      <c r="S323" s="19">
        <v>447010000</v>
      </c>
    </row>
    <row r="324" spans="1:19" ht="15">
      <c r="A324" s="16">
        <v>40907</v>
      </c>
      <c r="B324" s="17" t="s">
        <v>7453</v>
      </c>
      <c r="C324" s="17" t="s">
        <v>7454</v>
      </c>
      <c r="D324" s="17" t="s">
        <v>6509</v>
      </c>
      <c r="E324" s="17" t="s">
        <v>8293</v>
      </c>
      <c r="F324" s="17" t="s">
        <v>8294</v>
      </c>
      <c r="G324" s="18">
        <v>100</v>
      </c>
      <c r="H324" s="17" t="s">
        <v>4177</v>
      </c>
      <c r="I324" s="16">
        <v>39650</v>
      </c>
      <c r="J324" s="17" t="s">
        <v>7312</v>
      </c>
      <c r="K324" s="17" t="s">
        <v>7313</v>
      </c>
      <c r="L324" s="17" t="s">
        <v>24</v>
      </c>
      <c r="M324" s="17" t="s">
        <v>7411</v>
      </c>
      <c r="N324" s="17" t="s">
        <v>7412</v>
      </c>
      <c r="O324" s="17"/>
      <c r="P324" s="16"/>
      <c r="Q324" s="16"/>
      <c r="R324" s="18">
        <v>113274</v>
      </c>
      <c r="S324" s="19">
        <v>11327400</v>
      </c>
    </row>
    <row r="325" spans="1:19" ht="15">
      <c r="A325" s="16">
        <v>40907</v>
      </c>
      <c r="B325" s="17" t="s">
        <v>7413</v>
      </c>
      <c r="C325" s="17" t="s">
        <v>7414</v>
      </c>
      <c r="D325" s="17" t="s">
        <v>6489</v>
      </c>
      <c r="E325" s="17" t="s">
        <v>8295</v>
      </c>
      <c r="F325" s="17" t="s">
        <v>8296</v>
      </c>
      <c r="G325" s="18">
        <v>1</v>
      </c>
      <c r="H325" s="17" t="s">
        <v>3894</v>
      </c>
      <c r="I325" s="16">
        <v>39654</v>
      </c>
      <c r="J325" s="17" t="s">
        <v>7312</v>
      </c>
      <c r="K325" s="17" t="s">
        <v>7313</v>
      </c>
      <c r="L325" s="17" t="s">
        <v>24</v>
      </c>
      <c r="M325" s="17" t="s">
        <v>7411</v>
      </c>
      <c r="N325" s="17" t="s">
        <v>7412</v>
      </c>
      <c r="O325" s="17"/>
      <c r="P325" s="16"/>
      <c r="Q325" s="16"/>
      <c r="R325" s="18">
        <v>2767178528</v>
      </c>
      <c r="S325" s="19">
        <v>2767178528</v>
      </c>
    </row>
    <row r="326" spans="1:19" ht="15">
      <c r="A326" s="16">
        <v>40907</v>
      </c>
      <c r="B326" s="17" t="s">
        <v>7463</v>
      </c>
      <c r="C326" s="17" t="s">
        <v>7464</v>
      </c>
      <c r="D326" s="17" t="s">
        <v>6541</v>
      </c>
      <c r="E326" s="17" t="s">
        <v>8297</v>
      </c>
      <c r="F326" s="17" t="s">
        <v>8298</v>
      </c>
      <c r="G326" s="18">
        <v>1</v>
      </c>
      <c r="H326" s="17" t="s">
        <v>4177</v>
      </c>
      <c r="I326" s="16">
        <v>39657</v>
      </c>
      <c r="J326" s="17" t="s">
        <v>7312</v>
      </c>
      <c r="K326" s="17" t="s">
        <v>7313</v>
      </c>
      <c r="L326" s="17" t="s">
        <v>24</v>
      </c>
      <c r="M326" s="17" t="s">
        <v>7411</v>
      </c>
      <c r="N326" s="17" t="s">
        <v>7412</v>
      </c>
      <c r="O326" s="17"/>
      <c r="P326" s="16"/>
      <c r="Q326" s="16"/>
      <c r="R326" s="18">
        <v>2587087</v>
      </c>
      <c r="S326" s="19">
        <v>2587087</v>
      </c>
    </row>
    <row r="327" spans="1:19" ht="15">
      <c r="A327" s="16">
        <v>40907</v>
      </c>
      <c r="B327" s="17" t="s">
        <v>7453</v>
      </c>
      <c r="C327" s="17" t="s">
        <v>7454</v>
      </c>
      <c r="D327" s="17" t="s">
        <v>6511</v>
      </c>
      <c r="E327" s="17" t="s">
        <v>8299</v>
      </c>
      <c r="F327" s="17" t="s">
        <v>8300</v>
      </c>
      <c r="G327" s="18">
        <v>9500</v>
      </c>
      <c r="H327" s="17" t="s">
        <v>3894</v>
      </c>
      <c r="I327" s="16">
        <v>39664</v>
      </c>
      <c r="J327" s="17" t="s">
        <v>7312</v>
      </c>
      <c r="K327" s="17" t="s">
        <v>7313</v>
      </c>
      <c r="L327" s="17" t="s">
        <v>24</v>
      </c>
      <c r="M327" s="17" t="s">
        <v>7411</v>
      </c>
      <c r="N327" s="17" t="s">
        <v>7315</v>
      </c>
      <c r="O327" s="17"/>
      <c r="P327" s="16"/>
      <c r="Q327" s="16">
        <v>41527</v>
      </c>
      <c r="R327" s="18">
        <v>107000</v>
      </c>
      <c r="S327" s="19">
        <v>1016500000</v>
      </c>
    </row>
    <row r="328" spans="1:19" ht="15">
      <c r="A328" s="16">
        <v>40907</v>
      </c>
      <c r="B328" s="17" t="s">
        <v>8301</v>
      </c>
      <c r="C328" s="17" t="s">
        <v>8302</v>
      </c>
      <c r="D328" s="17" t="s">
        <v>6563</v>
      </c>
      <c r="E328" s="17" t="s">
        <v>8303</v>
      </c>
      <c r="F328" s="17" t="s">
        <v>8304</v>
      </c>
      <c r="G328" s="18">
        <v>1</v>
      </c>
      <c r="H328" s="17" t="s">
        <v>3894</v>
      </c>
      <c r="I328" s="16">
        <v>39671</v>
      </c>
      <c r="J328" s="17" t="s">
        <v>7312</v>
      </c>
      <c r="K328" s="17" t="s">
        <v>7313</v>
      </c>
      <c r="L328" s="17" t="s">
        <v>24</v>
      </c>
      <c r="M328" s="17" t="s">
        <v>7411</v>
      </c>
      <c r="N328" s="17" t="s">
        <v>7412</v>
      </c>
      <c r="O328" s="17"/>
      <c r="P328" s="16"/>
      <c r="Q328" s="16"/>
      <c r="R328" s="18">
        <v>2990035736</v>
      </c>
      <c r="S328" s="19">
        <v>2990035736</v>
      </c>
    </row>
    <row r="329" spans="1:19" ht="15">
      <c r="A329" s="16">
        <v>40907</v>
      </c>
      <c r="B329" s="17" t="s">
        <v>7453</v>
      </c>
      <c r="C329" s="17" t="s">
        <v>7454</v>
      </c>
      <c r="D329" s="17" t="s">
        <v>6547</v>
      </c>
      <c r="E329" s="17" t="s">
        <v>8305</v>
      </c>
      <c r="F329" s="17" t="s">
        <v>8306</v>
      </c>
      <c r="G329" s="18">
        <v>10000</v>
      </c>
      <c r="H329" s="17" t="s">
        <v>3894</v>
      </c>
      <c r="I329" s="16">
        <v>39671</v>
      </c>
      <c r="J329" s="17" t="s">
        <v>7312</v>
      </c>
      <c r="K329" s="17" t="s">
        <v>7313</v>
      </c>
      <c r="L329" s="17" t="s">
        <v>24</v>
      </c>
      <c r="M329" s="17" t="s">
        <v>7411</v>
      </c>
      <c r="N329" s="17" t="s">
        <v>7412</v>
      </c>
      <c r="O329" s="17"/>
      <c r="P329" s="16"/>
      <c r="Q329" s="16"/>
      <c r="R329" s="18">
        <v>178439</v>
      </c>
      <c r="S329" s="19">
        <v>1784390000</v>
      </c>
    </row>
    <row r="330" spans="1:19" ht="15">
      <c r="A330" s="16">
        <v>40907</v>
      </c>
      <c r="B330" s="17" t="s">
        <v>7685</v>
      </c>
      <c r="C330" s="17" t="s">
        <v>7686</v>
      </c>
      <c r="D330" s="17" t="s">
        <v>6561</v>
      </c>
      <c r="E330" s="17" t="s">
        <v>8307</v>
      </c>
      <c r="F330" s="17" t="s">
        <v>8308</v>
      </c>
      <c r="G330" s="18">
        <v>1</v>
      </c>
      <c r="H330" s="17" t="s">
        <v>4177</v>
      </c>
      <c r="I330" s="16">
        <v>39672</v>
      </c>
      <c r="J330" s="17" t="s">
        <v>7312</v>
      </c>
      <c r="K330" s="17" t="s">
        <v>7313</v>
      </c>
      <c r="L330" s="17" t="s">
        <v>24</v>
      </c>
      <c r="M330" s="17" t="s">
        <v>7411</v>
      </c>
      <c r="N330" s="17" t="s">
        <v>7412</v>
      </c>
      <c r="O330" s="17"/>
      <c r="P330" s="16"/>
      <c r="Q330" s="16"/>
      <c r="R330" s="18">
        <v>23195618</v>
      </c>
      <c r="S330" s="19">
        <v>23195618</v>
      </c>
    </row>
    <row r="331" spans="1:19" ht="15">
      <c r="A331" s="16">
        <v>40907</v>
      </c>
      <c r="B331" s="17" t="s">
        <v>7463</v>
      </c>
      <c r="C331" s="17" t="s">
        <v>7464</v>
      </c>
      <c r="D331" s="17" t="s">
        <v>6571</v>
      </c>
      <c r="E331" s="17" t="s">
        <v>8309</v>
      </c>
      <c r="F331" s="17" t="s">
        <v>8310</v>
      </c>
      <c r="G331" s="18">
        <v>1</v>
      </c>
      <c r="H331" s="17" t="s">
        <v>8140</v>
      </c>
      <c r="I331" s="16">
        <v>39685</v>
      </c>
      <c r="J331" s="17" t="s">
        <v>7312</v>
      </c>
      <c r="K331" s="17" t="s">
        <v>7313</v>
      </c>
      <c r="L331" s="17" t="s">
        <v>24</v>
      </c>
      <c r="M331" s="17" t="s">
        <v>7411</v>
      </c>
      <c r="N331" s="17" t="s">
        <v>7412</v>
      </c>
      <c r="O331" s="17"/>
      <c r="P331" s="16"/>
      <c r="Q331" s="16"/>
      <c r="R331" s="18">
        <v>17825102</v>
      </c>
      <c r="S331" s="19">
        <v>17825102</v>
      </c>
    </row>
    <row r="332" spans="1:19" ht="15">
      <c r="A332" s="16">
        <v>40907</v>
      </c>
      <c r="B332" s="17" t="s">
        <v>7457</v>
      </c>
      <c r="C332" s="17" t="s">
        <v>7458</v>
      </c>
      <c r="D332" s="17" t="s">
        <v>6555</v>
      </c>
      <c r="E332" s="17" t="s">
        <v>8311</v>
      </c>
      <c r="F332" s="17" t="s">
        <v>8312</v>
      </c>
      <c r="G332" s="18">
        <v>10000</v>
      </c>
      <c r="H332" s="17" t="s">
        <v>3894</v>
      </c>
      <c r="I332" s="16">
        <v>39686</v>
      </c>
      <c r="J332" s="17" t="s">
        <v>7312</v>
      </c>
      <c r="K332" s="17" t="s">
        <v>7313</v>
      </c>
      <c r="L332" s="17" t="s">
        <v>24</v>
      </c>
      <c r="M332" s="17" t="s">
        <v>7411</v>
      </c>
      <c r="N332" s="17" t="s">
        <v>7315</v>
      </c>
      <c r="O332" s="17"/>
      <c r="P332" s="16"/>
      <c r="Q332" s="16">
        <v>40878</v>
      </c>
      <c r="R332" s="18">
        <v>290348</v>
      </c>
      <c r="S332" s="19">
        <v>2903480000</v>
      </c>
    </row>
    <row r="333" spans="1:19" ht="15">
      <c r="A333" s="16">
        <v>40907</v>
      </c>
      <c r="B333" s="17" t="s">
        <v>7560</v>
      </c>
      <c r="C333" s="17" t="s">
        <v>7561</v>
      </c>
      <c r="D333" s="17" t="s">
        <v>6573</v>
      </c>
      <c r="E333" s="17" t="s">
        <v>8313</v>
      </c>
      <c r="F333" s="17" t="s">
        <v>8314</v>
      </c>
      <c r="G333" s="18">
        <v>1</v>
      </c>
      <c r="H333" s="17" t="s">
        <v>3894</v>
      </c>
      <c r="I333" s="16">
        <v>39701</v>
      </c>
      <c r="J333" s="17" t="s">
        <v>7312</v>
      </c>
      <c r="K333" s="17" t="s">
        <v>7313</v>
      </c>
      <c r="L333" s="17" t="s">
        <v>24</v>
      </c>
      <c r="M333" s="17" t="s">
        <v>7411</v>
      </c>
      <c r="N333" s="17" t="s">
        <v>7412</v>
      </c>
      <c r="O333" s="17"/>
      <c r="P333" s="16"/>
      <c r="Q333" s="16"/>
      <c r="R333" s="18">
        <v>176202182</v>
      </c>
      <c r="S333" s="19">
        <v>176202182</v>
      </c>
    </row>
    <row r="334" spans="1:19" ht="15">
      <c r="A334" s="16">
        <v>40907</v>
      </c>
      <c r="B334" s="17" t="s">
        <v>7453</v>
      </c>
      <c r="C334" s="17" t="s">
        <v>7454</v>
      </c>
      <c r="D334" s="17" t="s">
        <v>6551</v>
      </c>
      <c r="E334" s="17" t="s">
        <v>8315</v>
      </c>
      <c r="F334" s="17" t="s">
        <v>8316</v>
      </c>
      <c r="G334" s="18">
        <v>10000</v>
      </c>
      <c r="H334" s="17" t="s">
        <v>3894</v>
      </c>
      <c r="I334" s="16">
        <v>39706</v>
      </c>
      <c r="J334" s="17" t="s">
        <v>7312</v>
      </c>
      <c r="K334" s="17" t="s">
        <v>7313</v>
      </c>
      <c r="L334" s="17" t="s">
        <v>24</v>
      </c>
      <c r="M334" s="17" t="s">
        <v>7411</v>
      </c>
      <c r="N334" s="17" t="s">
        <v>7412</v>
      </c>
      <c r="O334" s="17"/>
      <c r="P334" s="16"/>
      <c r="Q334" s="16"/>
      <c r="R334" s="18">
        <v>141527</v>
      </c>
      <c r="S334" s="19">
        <v>1415270000</v>
      </c>
    </row>
    <row r="335" spans="1:19" ht="15">
      <c r="A335" s="16">
        <v>40907</v>
      </c>
      <c r="B335" s="17" t="s">
        <v>7453</v>
      </c>
      <c r="C335" s="17" t="s">
        <v>7454</v>
      </c>
      <c r="D335" s="17" t="s">
        <v>6557</v>
      </c>
      <c r="E335" s="17" t="s">
        <v>8317</v>
      </c>
      <c r="F335" s="17" t="s">
        <v>8318</v>
      </c>
      <c r="G335" s="18">
        <v>9500</v>
      </c>
      <c r="H335" s="17" t="s">
        <v>3894</v>
      </c>
      <c r="I335" s="16">
        <v>39713</v>
      </c>
      <c r="J335" s="17" t="s">
        <v>7312</v>
      </c>
      <c r="K335" s="17" t="s">
        <v>7313</v>
      </c>
      <c r="L335" s="17" t="s">
        <v>24</v>
      </c>
      <c r="M335" s="17" t="s">
        <v>7411</v>
      </c>
      <c r="N335" s="17" t="s">
        <v>7315</v>
      </c>
      <c r="O335" s="17"/>
      <c r="P335" s="16"/>
      <c r="Q335" s="16">
        <v>41558</v>
      </c>
      <c r="R335" s="18">
        <v>40000</v>
      </c>
      <c r="S335" s="19">
        <v>380000000</v>
      </c>
    </row>
    <row r="336" spans="1:19" ht="15">
      <c r="A336" s="16">
        <v>40907</v>
      </c>
      <c r="B336" s="17" t="s">
        <v>7453</v>
      </c>
      <c r="C336" s="17" t="s">
        <v>7454</v>
      </c>
      <c r="D336" s="17" t="s">
        <v>6595</v>
      </c>
      <c r="E336" s="17" t="s">
        <v>8319</v>
      </c>
      <c r="F336" s="17" t="s">
        <v>8320</v>
      </c>
      <c r="G336" s="18">
        <v>1</v>
      </c>
      <c r="H336" s="17" t="s">
        <v>3894</v>
      </c>
      <c r="I336" s="16">
        <v>39720</v>
      </c>
      <c r="J336" s="17" t="s">
        <v>7312</v>
      </c>
      <c r="K336" s="17" t="s">
        <v>7313</v>
      </c>
      <c r="L336" s="17" t="s">
        <v>24</v>
      </c>
      <c r="M336" s="17" t="s">
        <v>7411</v>
      </c>
      <c r="N336" s="17" t="s">
        <v>7412</v>
      </c>
      <c r="O336" s="17"/>
      <c r="P336" s="16"/>
      <c r="Q336" s="16"/>
      <c r="R336" s="18">
        <v>1058465939</v>
      </c>
      <c r="S336" s="19">
        <v>1058465939</v>
      </c>
    </row>
    <row r="337" spans="1:19" ht="15">
      <c r="A337" s="16">
        <v>40907</v>
      </c>
      <c r="B337" s="17" t="s">
        <v>7453</v>
      </c>
      <c r="C337" s="17" t="s">
        <v>7454</v>
      </c>
      <c r="D337" s="17" t="s">
        <v>6549</v>
      </c>
      <c r="E337" s="17" t="s">
        <v>8321</v>
      </c>
      <c r="F337" s="17" t="s">
        <v>8322</v>
      </c>
      <c r="G337" s="18">
        <v>10000</v>
      </c>
      <c r="H337" s="17" t="s">
        <v>3894</v>
      </c>
      <c r="I337" s="16">
        <v>39727</v>
      </c>
      <c r="J337" s="17" t="s">
        <v>7312</v>
      </c>
      <c r="K337" s="17" t="s">
        <v>7313</v>
      </c>
      <c r="L337" s="17" t="s">
        <v>24</v>
      </c>
      <c r="M337" s="17" t="s">
        <v>7411</v>
      </c>
      <c r="N337" s="17" t="s">
        <v>7315</v>
      </c>
      <c r="O337" s="17"/>
      <c r="P337" s="16"/>
      <c r="Q337" s="16">
        <v>41040</v>
      </c>
      <c r="R337" s="18">
        <v>74907</v>
      </c>
      <c r="S337" s="19">
        <v>749070000</v>
      </c>
    </row>
    <row r="338" spans="1:19" ht="15">
      <c r="A338" s="16">
        <v>40907</v>
      </c>
      <c r="B338" s="17" t="s">
        <v>7453</v>
      </c>
      <c r="C338" s="17" t="s">
        <v>7454</v>
      </c>
      <c r="D338" s="17" t="s">
        <v>6593</v>
      </c>
      <c r="E338" s="17" t="s">
        <v>8323</v>
      </c>
      <c r="F338" s="17" t="s">
        <v>8324</v>
      </c>
      <c r="G338" s="18">
        <v>10000</v>
      </c>
      <c r="H338" s="17" t="s">
        <v>3894</v>
      </c>
      <c r="I338" s="16">
        <v>39727</v>
      </c>
      <c r="J338" s="17" t="s">
        <v>7312</v>
      </c>
      <c r="K338" s="17" t="s">
        <v>7313</v>
      </c>
      <c r="L338" s="17" t="s">
        <v>24</v>
      </c>
      <c r="M338" s="17" t="s">
        <v>7411</v>
      </c>
      <c r="N338" s="17" t="s">
        <v>7412</v>
      </c>
      <c r="O338" s="17"/>
      <c r="P338" s="16"/>
      <c r="Q338" s="16"/>
      <c r="R338" s="18">
        <v>110615</v>
      </c>
      <c r="S338" s="19">
        <v>1106150000</v>
      </c>
    </row>
    <row r="339" spans="1:19" ht="15">
      <c r="A339" s="16">
        <v>40907</v>
      </c>
      <c r="B339" s="17" t="s">
        <v>7457</v>
      </c>
      <c r="C339" s="17" t="s">
        <v>7458</v>
      </c>
      <c r="D339" s="17" t="s">
        <v>6587</v>
      </c>
      <c r="E339" s="17" t="s">
        <v>8325</v>
      </c>
      <c r="F339" s="17" t="s">
        <v>8326</v>
      </c>
      <c r="G339" s="18">
        <v>10000</v>
      </c>
      <c r="H339" s="17" t="s">
        <v>3894</v>
      </c>
      <c r="I339" s="16">
        <v>39728</v>
      </c>
      <c r="J339" s="17" t="s">
        <v>7312</v>
      </c>
      <c r="K339" s="17" t="s">
        <v>7313</v>
      </c>
      <c r="L339" s="17" t="s">
        <v>24</v>
      </c>
      <c r="M339" s="17" t="s">
        <v>7411</v>
      </c>
      <c r="N339" s="17" t="s">
        <v>7315</v>
      </c>
      <c r="O339" s="17"/>
      <c r="P339" s="16"/>
      <c r="Q339" s="16">
        <v>40918</v>
      </c>
      <c r="R339" s="18">
        <v>434712</v>
      </c>
      <c r="S339" s="19">
        <v>4347120000</v>
      </c>
    </row>
    <row r="340" spans="1:19" ht="15">
      <c r="A340" s="16">
        <v>40907</v>
      </c>
      <c r="B340" s="17" t="s">
        <v>7453</v>
      </c>
      <c r="C340" s="17" t="s">
        <v>7454</v>
      </c>
      <c r="D340" s="17" t="s">
        <v>6591</v>
      </c>
      <c r="E340" s="17" t="s">
        <v>8327</v>
      </c>
      <c r="F340" s="17" t="s">
        <v>8328</v>
      </c>
      <c r="G340" s="18">
        <v>9500</v>
      </c>
      <c r="H340" s="17" t="s">
        <v>3894</v>
      </c>
      <c r="I340" s="16">
        <v>39755</v>
      </c>
      <c r="J340" s="17" t="s">
        <v>7312</v>
      </c>
      <c r="K340" s="17" t="s">
        <v>7313</v>
      </c>
      <c r="L340" s="17" t="s">
        <v>24</v>
      </c>
      <c r="M340" s="17" t="s">
        <v>7411</v>
      </c>
      <c r="N340" s="17" t="s">
        <v>7315</v>
      </c>
      <c r="O340" s="17"/>
      <c r="P340" s="16"/>
      <c r="Q340" s="16">
        <v>41621</v>
      </c>
      <c r="R340" s="18">
        <v>51237</v>
      </c>
      <c r="S340" s="19">
        <v>486751500</v>
      </c>
    </row>
    <row r="341" spans="1:19" ht="15">
      <c r="A341" s="16">
        <v>40907</v>
      </c>
      <c r="B341" s="17" t="s">
        <v>7406</v>
      </c>
      <c r="C341" s="17" t="s">
        <v>7407</v>
      </c>
      <c r="D341" s="17" t="s">
        <v>6583</v>
      </c>
      <c r="E341" s="17" t="s">
        <v>8329</v>
      </c>
      <c r="F341" s="17" t="s">
        <v>8330</v>
      </c>
      <c r="G341" s="18">
        <v>1</v>
      </c>
      <c r="H341" s="17" t="s">
        <v>3894</v>
      </c>
      <c r="I341" s="16">
        <v>39772</v>
      </c>
      <c r="J341" s="17" t="s">
        <v>7312</v>
      </c>
      <c r="K341" s="17" t="s">
        <v>7313</v>
      </c>
      <c r="L341" s="17" t="s">
        <v>24</v>
      </c>
      <c r="M341" s="17" t="s">
        <v>7411</v>
      </c>
      <c r="N341" s="17" t="s">
        <v>7412</v>
      </c>
      <c r="O341" s="17"/>
      <c r="P341" s="16"/>
      <c r="Q341" s="16"/>
      <c r="R341" s="18">
        <v>274708116</v>
      </c>
      <c r="S341" s="19">
        <v>274708116</v>
      </c>
    </row>
    <row r="342" spans="1:19" ht="15">
      <c r="A342" s="16">
        <v>40907</v>
      </c>
      <c r="B342" s="17" t="s">
        <v>7453</v>
      </c>
      <c r="C342" s="17" t="s">
        <v>7454</v>
      </c>
      <c r="D342" s="17" t="s">
        <v>6601</v>
      </c>
      <c r="E342" s="17" t="s">
        <v>8331</v>
      </c>
      <c r="F342" s="17" t="s">
        <v>8332</v>
      </c>
      <c r="G342" s="18">
        <v>100</v>
      </c>
      <c r="H342" s="17" t="s">
        <v>4177</v>
      </c>
      <c r="I342" s="16">
        <v>39776</v>
      </c>
      <c r="J342" s="17" t="s">
        <v>7312</v>
      </c>
      <c r="K342" s="17" t="s">
        <v>7313</v>
      </c>
      <c r="L342" s="17" t="s">
        <v>24</v>
      </c>
      <c r="M342" s="17" t="s">
        <v>7411</v>
      </c>
      <c r="N342" s="17" t="s">
        <v>7315</v>
      </c>
      <c r="O342" s="17"/>
      <c r="P342" s="16"/>
      <c r="Q342" s="16">
        <v>41082</v>
      </c>
      <c r="R342" s="18">
        <v>15907</v>
      </c>
      <c r="S342" s="19">
        <v>1590700</v>
      </c>
    </row>
    <row r="343" spans="1:19" ht="15">
      <c r="A343" s="16">
        <v>40907</v>
      </c>
      <c r="B343" s="17" t="s">
        <v>8333</v>
      </c>
      <c r="C343" s="17" t="s">
        <v>8334</v>
      </c>
      <c r="D343" s="17" t="s">
        <v>6617</v>
      </c>
      <c r="E343" s="17" t="s">
        <v>8335</v>
      </c>
      <c r="F343" s="17" t="s">
        <v>8336</v>
      </c>
      <c r="G343" s="18">
        <v>1</v>
      </c>
      <c r="H343" s="17" t="s">
        <v>3894</v>
      </c>
      <c r="I343" s="16">
        <v>39792</v>
      </c>
      <c r="J343" s="17" t="s">
        <v>7312</v>
      </c>
      <c r="K343" s="17" t="s">
        <v>7313</v>
      </c>
      <c r="L343" s="17" t="s">
        <v>24</v>
      </c>
      <c r="M343" s="17" t="s">
        <v>7411</v>
      </c>
      <c r="N343" s="17" t="s">
        <v>7412</v>
      </c>
      <c r="O343" s="17"/>
      <c r="P343" s="16"/>
      <c r="Q343" s="16"/>
      <c r="R343" s="18">
        <v>4376124294</v>
      </c>
      <c r="S343" s="19">
        <v>4376124294</v>
      </c>
    </row>
    <row r="344" spans="1:19" ht="15">
      <c r="A344" s="16">
        <v>40907</v>
      </c>
      <c r="B344" s="17" t="s">
        <v>8333</v>
      </c>
      <c r="C344" s="17" t="s">
        <v>8334</v>
      </c>
      <c r="D344" s="17" t="s">
        <v>6619</v>
      </c>
      <c r="E344" s="17" t="s">
        <v>8337</v>
      </c>
      <c r="F344" s="17" t="s">
        <v>8338</v>
      </c>
      <c r="G344" s="18">
        <v>1</v>
      </c>
      <c r="H344" s="17" t="s">
        <v>3894</v>
      </c>
      <c r="I344" s="16">
        <v>39792</v>
      </c>
      <c r="J344" s="17" t="s">
        <v>7312</v>
      </c>
      <c r="K344" s="17" t="s">
        <v>7313</v>
      </c>
      <c r="L344" s="17" t="s">
        <v>24</v>
      </c>
      <c r="M344" s="17" t="s">
        <v>7411</v>
      </c>
      <c r="N344" s="17" t="s">
        <v>7412</v>
      </c>
      <c r="O344" s="17"/>
      <c r="P344" s="16"/>
      <c r="Q344" s="16"/>
      <c r="R344" s="18">
        <v>17039750340</v>
      </c>
      <c r="S344" s="19">
        <v>17039750340</v>
      </c>
    </row>
    <row r="345" spans="1:19" ht="15">
      <c r="A345" s="16">
        <v>40907</v>
      </c>
      <c r="B345" s="17" t="s">
        <v>7406</v>
      </c>
      <c r="C345" s="17" t="s">
        <v>7407</v>
      </c>
      <c r="D345" s="17" t="s">
        <v>6581</v>
      </c>
      <c r="E345" s="17" t="s">
        <v>8339</v>
      </c>
      <c r="F345" s="17" t="s">
        <v>8340</v>
      </c>
      <c r="G345" s="18">
        <v>0.01</v>
      </c>
      <c r="H345" s="17" t="s">
        <v>4177</v>
      </c>
      <c r="I345" s="16">
        <v>39794</v>
      </c>
      <c r="J345" s="17" t="s">
        <v>7312</v>
      </c>
      <c r="K345" s="17" t="s">
        <v>7313</v>
      </c>
      <c r="L345" s="17" t="s">
        <v>24</v>
      </c>
      <c r="M345" s="17" t="s">
        <v>7411</v>
      </c>
      <c r="N345" s="17" t="s">
        <v>7412</v>
      </c>
      <c r="O345" s="17"/>
      <c r="P345" s="16"/>
      <c r="Q345" s="16"/>
      <c r="R345" s="18">
        <v>147774605</v>
      </c>
      <c r="S345" s="19">
        <v>1477746.05</v>
      </c>
    </row>
    <row r="346" spans="1:19" ht="15">
      <c r="A346" s="16">
        <v>40907</v>
      </c>
      <c r="B346" s="17" t="s">
        <v>7560</v>
      </c>
      <c r="C346" s="17" t="s">
        <v>7561</v>
      </c>
      <c r="D346" s="17" t="s">
        <v>6609</v>
      </c>
      <c r="E346" s="17" t="s">
        <v>8341</v>
      </c>
      <c r="F346" s="17" t="s">
        <v>8342</v>
      </c>
      <c r="G346" s="18">
        <v>1</v>
      </c>
      <c r="H346" s="17" t="s">
        <v>3894</v>
      </c>
      <c r="I346" s="16">
        <v>39797</v>
      </c>
      <c r="J346" s="17" t="s">
        <v>7312</v>
      </c>
      <c r="K346" s="17" t="s">
        <v>7313</v>
      </c>
      <c r="L346" s="17" t="s">
        <v>24</v>
      </c>
      <c r="M346" s="17" t="s">
        <v>7411</v>
      </c>
      <c r="N346" s="17" t="s">
        <v>7412</v>
      </c>
      <c r="O346" s="17"/>
      <c r="P346" s="16"/>
      <c r="Q346" s="16"/>
      <c r="R346" s="18">
        <v>998176777</v>
      </c>
      <c r="S346" s="19">
        <v>998176777</v>
      </c>
    </row>
    <row r="347" spans="1:19" ht="15">
      <c r="A347" s="16">
        <v>40907</v>
      </c>
      <c r="B347" s="17" t="s">
        <v>7560</v>
      </c>
      <c r="C347" s="17" t="s">
        <v>7561</v>
      </c>
      <c r="D347" s="17" t="s">
        <v>6607</v>
      </c>
      <c r="E347" s="17" t="s">
        <v>8343</v>
      </c>
      <c r="F347" s="17" t="s">
        <v>8344</v>
      </c>
      <c r="G347" s="18">
        <v>1</v>
      </c>
      <c r="H347" s="17" t="s">
        <v>3894</v>
      </c>
      <c r="I347" s="16">
        <v>39797</v>
      </c>
      <c r="J347" s="17" t="s">
        <v>7312</v>
      </c>
      <c r="K347" s="17" t="s">
        <v>7313</v>
      </c>
      <c r="L347" s="17" t="s">
        <v>24</v>
      </c>
      <c r="M347" s="17" t="s">
        <v>7411</v>
      </c>
      <c r="N347" s="17" t="s">
        <v>7412</v>
      </c>
      <c r="O347" s="17"/>
      <c r="P347" s="16"/>
      <c r="Q347" s="16"/>
      <c r="R347" s="18">
        <v>1307132556</v>
      </c>
      <c r="S347" s="19">
        <v>1307132556</v>
      </c>
    </row>
    <row r="348" spans="1:19" ht="15">
      <c r="A348" s="16">
        <v>40907</v>
      </c>
      <c r="B348" s="17" t="s">
        <v>7449</v>
      </c>
      <c r="C348" s="17" t="s">
        <v>7450</v>
      </c>
      <c r="D348" s="17" t="s">
        <v>6605</v>
      </c>
      <c r="E348" s="17" t="s">
        <v>8345</v>
      </c>
      <c r="F348" s="17" t="s">
        <v>8346</v>
      </c>
      <c r="G348" s="18">
        <v>1</v>
      </c>
      <c r="H348" s="17" t="s">
        <v>3894</v>
      </c>
      <c r="I348" s="16">
        <v>39802</v>
      </c>
      <c r="J348" s="17" t="s">
        <v>7312</v>
      </c>
      <c r="K348" s="17" t="s">
        <v>7313</v>
      </c>
      <c r="L348" s="17" t="s">
        <v>24</v>
      </c>
      <c r="M348" s="17" t="s">
        <v>7411</v>
      </c>
      <c r="N348" s="17" t="s">
        <v>7412</v>
      </c>
      <c r="O348" s="17"/>
      <c r="P348" s="16"/>
      <c r="Q348" s="16"/>
      <c r="R348" s="18">
        <v>19010509169</v>
      </c>
      <c r="S348" s="19">
        <v>19010509169</v>
      </c>
    </row>
    <row r="349" spans="1:19" ht="15">
      <c r="A349" s="16">
        <v>40907</v>
      </c>
      <c r="B349" s="17" t="s">
        <v>7457</v>
      </c>
      <c r="C349" s="17" t="s">
        <v>7458</v>
      </c>
      <c r="D349" s="17" t="s">
        <v>6603</v>
      </c>
      <c r="E349" s="17" t="s">
        <v>8347</v>
      </c>
      <c r="F349" s="17" t="s">
        <v>8348</v>
      </c>
      <c r="G349" s="18">
        <v>10000</v>
      </c>
      <c r="H349" s="17" t="s">
        <v>3894</v>
      </c>
      <c r="I349" s="16">
        <v>39822</v>
      </c>
      <c r="J349" s="17" t="s">
        <v>7312</v>
      </c>
      <c r="K349" s="17" t="s">
        <v>7313</v>
      </c>
      <c r="L349" s="17" t="s">
        <v>24</v>
      </c>
      <c r="M349" s="17" t="s">
        <v>7411</v>
      </c>
      <c r="N349" s="17" t="s">
        <v>7412</v>
      </c>
      <c r="O349" s="17"/>
      <c r="P349" s="16"/>
      <c r="Q349" s="16"/>
      <c r="R349" s="18">
        <v>106993</v>
      </c>
      <c r="S349" s="19">
        <v>1069930000</v>
      </c>
    </row>
    <row r="350" spans="1:19" ht="15">
      <c r="A350" s="16">
        <v>40907</v>
      </c>
      <c r="B350" s="17" t="s">
        <v>7453</v>
      </c>
      <c r="C350" s="17" t="s">
        <v>7454</v>
      </c>
      <c r="D350" s="17" t="s">
        <v>6631</v>
      </c>
      <c r="E350" s="17" t="s">
        <v>8349</v>
      </c>
      <c r="F350" s="17" t="s">
        <v>8350</v>
      </c>
      <c r="G350" s="18">
        <v>9500</v>
      </c>
      <c r="H350" s="17" t="s">
        <v>3894</v>
      </c>
      <c r="I350" s="16">
        <v>39832</v>
      </c>
      <c r="J350" s="17" t="s">
        <v>7312</v>
      </c>
      <c r="K350" s="17" t="s">
        <v>7313</v>
      </c>
      <c r="L350" s="17" t="s">
        <v>24</v>
      </c>
      <c r="M350" s="17" t="s">
        <v>7411</v>
      </c>
      <c r="N350" s="17" t="s">
        <v>7315</v>
      </c>
      <c r="O350" s="17"/>
      <c r="P350" s="16"/>
      <c r="Q350" s="16">
        <v>41684</v>
      </c>
      <c r="R350" s="18">
        <v>15000</v>
      </c>
      <c r="S350" s="19">
        <v>142500000</v>
      </c>
    </row>
    <row r="351" spans="1:19" ht="15">
      <c r="A351" s="16">
        <v>40907</v>
      </c>
      <c r="B351" s="17" t="s">
        <v>8351</v>
      </c>
      <c r="C351" s="17" t="s">
        <v>8352</v>
      </c>
      <c r="D351" s="17" t="s">
        <v>6639</v>
      </c>
      <c r="E351" s="17" t="s">
        <v>8353</v>
      </c>
      <c r="F351" s="17" t="s">
        <v>8354</v>
      </c>
      <c r="G351" s="18">
        <v>1</v>
      </c>
      <c r="H351" s="17" t="s">
        <v>4712</v>
      </c>
      <c r="I351" s="16">
        <v>39842</v>
      </c>
      <c r="J351" s="17" t="s">
        <v>7312</v>
      </c>
      <c r="K351" s="17" t="s">
        <v>7313</v>
      </c>
      <c r="L351" s="17" t="s">
        <v>24</v>
      </c>
      <c r="M351" s="17" t="s">
        <v>7411</v>
      </c>
      <c r="N351" s="17" t="s">
        <v>7412</v>
      </c>
      <c r="O351" s="17"/>
      <c r="P351" s="16"/>
      <c r="Q351" s="16"/>
      <c r="R351" s="18">
        <v>39219934</v>
      </c>
      <c r="S351" s="19">
        <v>39219934</v>
      </c>
    </row>
    <row r="352" spans="1:19" ht="15">
      <c r="A352" s="16">
        <v>40907</v>
      </c>
      <c r="B352" s="17" t="s">
        <v>8351</v>
      </c>
      <c r="C352" s="17" t="s">
        <v>8352</v>
      </c>
      <c r="D352" s="17" t="s">
        <v>6641</v>
      </c>
      <c r="E352" s="17" t="s">
        <v>8355</v>
      </c>
      <c r="F352" s="17" t="s">
        <v>8356</v>
      </c>
      <c r="G352" s="18">
        <v>1</v>
      </c>
      <c r="H352" s="17" t="s">
        <v>4712</v>
      </c>
      <c r="I352" s="16">
        <v>39842</v>
      </c>
      <c r="J352" s="17" t="s">
        <v>7312</v>
      </c>
      <c r="K352" s="17" t="s">
        <v>7313</v>
      </c>
      <c r="L352" s="17" t="s">
        <v>24</v>
      </c>
      <c r="M352" s="17" t="s">
        <v>7411</v>
      </c>
      <c r="N352" s="17" t="s">
        <v>7412</v>
      </c>
      <c r="O352" s="17"/>
      <c r="P352" s="16"/>
      <c r="Q352" s="16"/>
      <c r="R352" s="18">
        <v>62447406</v>
      </c>
      <c r="S352" s="19">
        <v>62447406</v>
      </c>
    </row>
    <row r="353" spans="1:19" ht="15">
      <c r="A353" s="16">
        <v>40907</v>
      </c>
      <c r="B353" s="17" t="s">
        <v>8351</v>
      </c>
      <c r="C353" s="17" t="s">
        <v>8352</v>
      </c>
      <c r="D353" s="17" t="s">
        <v>6643</v>
      </c>
      <c r="E353" s="17" t="s">
        <v>8357</v>
      </c>
      <c r="F353" s="17" t="s">
        <v>8358</v>
      </c>
      <c r="G353" s="18">
        <v>1</v>
      </c>
      <c r="H353" s="17" t="s">
        <v>3894</v>
      </c>
      <c r="I353" s="16">
        <v>39842</v>
      </c>
      <c r="J353" s="17" t="s">
        <v>7312</v>
      </c>
      <c r="K353" s="17" t="s">
        <v>7313</v>
      </c>
      <c r="L353" s="17" t="s">
        <v>24</v>
      </c>
      <c r="M353" s="17" t="s">
        <v>7411</v>
      </c>
      <c r="N353" s="17" t="s">
        <v>7412</v>
      </c>
      <c r="O353" s="17"/>
      <c r="P353" s="16"/>
      <c r="Q353" s="16"/>
      <c r="R353" s="18">
        <v>13834200869</v>
      </c>
      <c r="S353" s="19">
        <v>13834200869</v>
      </c>
    </row>
    <row r="354" spans="1:19" ht="15">
      <c r="A354" s="16">
        <v>40907</v>
      </c>
      <c r="B354" s="17" t="s">
        <v>7457</v>
      </c>
      <c r="C354" s="17" t="s">
        <v>7458</v>
      </c>
      <c r="D354" s="17" t="s">
        <v>6645</v>
      </c>
      <c r="E354" s="17" t="s">
        <v>8359</v>
      </c>
      <c r="F354" s="17" t="s">
        <v>8360</v>
      </c>
      <c r="G354" s="18">
        <v>1</v>
      </c>
      <c r="H354" s="17" t="s">
        <v>3894</v>
      </c>
      <c r="I354" s="16">
        <v>39849</v>
      </c>
      <c r="J354" s="17" t="s">
        <v>7312</v>
      </c>
      <c r="K354" s="17" t="s">
        <v>7313</v>
      </c>
      <c r="L354" s="17" t="s">
        <v>24</v>
      </c>
      <c r="M354" s="17" t="s">
        <v>7411</v>
      </c>
      <c r="N354" s="17" t="s">
        <v>7412</v>
      </c>
      <c r="O354" s="17"/>
      <c r="P354" s="16"/>
      <c r="Q354" s="16"/>
      <c r="R354" s="18">
        <v>1118197607</v>
      </c>
      <c r="S354" s="19">
        <v>1118197607</v>
      </c>
    </row>
    <row r="355" spans="1:19" ht="15">
      <c r="A355" s="16">
        <v>40907</v>
      </c>
      <c r="B355" s="17" t="s">
        <v>7457</v>
      </c>
      <c r="C355" s="17" t="s">
        <v>7458</v>
      </c>
      <c r="D355" s="17" t="s">
        <v>6647</v>
      </c>
      <c r="E355" s="17" t="s">
        <v>8361</v>
      </c>
      <c r="F355" s="17" t="s">
        <v>8362</v>
      </c>
      <c r="G355" s="18">
        <v>1</v>
      </c>
      <c r="H355" s="17" t="s">
        <v>4177</v>
      </c>
      <c r="I355" s="16">
        <v>39849</v>
      </c>
      <c r="J355" s="17" t="s">
        <v>7312</v>
      </c>
      <c r="K355" s="17" t="s">
        <v>7313</v>
      </c>
      <c r="L355" s="17" t="s">
        <v>24</v>
      </c>
      <c r="M355" s="17" t="s">
        <v>7411</v>
      </c>
      <c r="N355" s="17" t="s">
        <v>7412</v>
      </c>
      <c r="O355" s="17"/>
      <c r="P355" s="16"/>
      <c r="Q355" s="16"/>
      <c r="R355" s="18">
        <v>400668</v>
      </c>
      <c r="S355" s="19">
        <v>400668</v>
      </c>
    </row>
    <row r="356" spans="1:19" ht="15">
      <c r="A356" s="16">
        <v>40907</v>
      </c>
      <c r="B356" s="17" t="s">
        <v>8351</v>
      </c>
      <c r="C356" s="17" t="s">
        <v>8352</v>
      </c>
      <c r="D356" s="17" t="s">
        <v>6633</v>
      </c>
      <c r="E356" s="17" t="s">
        <v>8363</v>
      </c>
      <c r="F356" s="17" t="s">
        <v>8364</v>
      </c>
      <c r="G356" s="18">
        <v>1</v>
      </c>
      <c r="H356" s="17" t="s">
        <v>4177</v>
      </c>
      <c r="I356" s="16">
        <v>39850</v>
      </c>
      <c r="J356" s="17" t="s">
        <v>7312</v>
      </c>
      <c r="K356" s="17" t="s">
        <v>7313</v>
      </c>
      <c r="L356" s="17" t="s">
        <v>24</v>
      </c>
      <c r="M356" s="17" t="s">
        <v>7411</v>
      </c>
      <c r="N356" s="17" t="s">
        <v>7412</v>
      </c>
      <c r="O356" s="17"/>
      <c r="P356" s="16"/>
      <c r="Q356" s="16"/>
      <c r="R356" s="18">
        <v>16358638</v>
      </c>
      <c r="S356" s="19">
        <v>16358638</v>
      </c>
    </row>
    <row r="357" spans="1:19" ht="15">
      <c r="A357" s="16">
        <v>40907</v>
      </c>
      <c r="B357" s="17" t="s">
        <v>8351</v>
      </c>
      <c r="C357" s="17" t="s">
        <v>8352</v>
      </c>
      <c r="D357" s="17" t="s">
        <v>6637</v>
      </c>
      <c r="E357" s="17" t="s">
        <v>8365</v>
      </c>
      <c r="F357" s="17" t="s">
        <v>8366</v>
      </c>
      <c r="G357" s="18">
        <v>1</v>
      </c>
      <c r="H357" s="17" t="s">
        <v>4712</v>
      </c>
      <c r="I357" s="16">
        <v>39850</v>
      </c>
      <c r="J357" s="17" t="s">
        <v>7312</v>
      </c>
      <c r="K357" s="17" t="s">
        <v>7313</v>
      </c>
      <c r="L357" s="17" t="s">
        <v>24</v>
      </c>
      <c r="M357" s="17" t="s">
        <v>7411</v>
      </c>
      <c r="N357" s="17" t="s">
        <v>7412</v>
      </c>
      <c r="O357" s="17"/>
      <c r="P357" s="16"/>
      <c r="Q357" s="16"/>
      <c r="R357" s="18">
        <v>11309772</v>
      </c>
      <c r="S357" s="19">
        <v>11309772</v>
      </c>
    </row>
    <row r="358" spans="1:19" ht="15">
      <c r="A358" s="16">
        <v>40907</v>
      </c>
      <c r="B358" s="17" t="s">
        <v>8351</v>
      </c>
      <c r="C358" s="17" t="s">
        <v>8352</v>
      </c>
      <c r="D358" s="17" t="s">
        <v>6635</v>
      </c>
      <c r="E358" s="17" t="s">
        <v>8367</v>
      </c>
      <c r="F358" s="17" t="s">
        <v>8368</v>
      </c>
      <c r="G358" s="18">
        <v>1</v>
      </c>
      <c r="H358" s="17" t="s">
        <v>4712</v>
      </c>
      <c r="I358" s="16">
        <v>39850</v>
      </c>
      <c r="J358" s="17" t="s">
        <v>7312</v>
      </c>
      <c r="K358" s="17" t="s">
        <v>7313</v>
      </c>
      <c r="L358" s="17" t="s">
        <v>24</v>
      </c>
      <c r="M358" s="17" t="s">
        <v>7411</v>
      </c>
      <c r="N358" s="17" t="s">
        <v>7412</v>
      </c>
      <c r="O358" s="17"/>
      <c r="P358" s="16"/>
      <c r="Q358" s="16"/>
      <c r="R358" s="18">
        <v>28423278</v>
      </c>
      <c r="S358" s="19">
        <v>28423278</v>
      </c>
    </row>
    <row r="359" spans="1:19" ht="15">
      <c r="A359" s="16">
        <v>40907</v>
      </c>
      <c r="B359" s="17" t="s">
        <v>7453</v>
      </c>
      <c r="C359" s="17" t="s">
        <v>7454</v>
      </c>
      <c r="D359" s="17" t="s">
        <v>6629</v>
      </c>
      <c r="E359" s="17" t="s">
        <v>8369</v>
      </c>
      <c r="F359" s="17" t="s">
        <v>8370</v>
      </c>
      <c r="G359" s="18">
        <v>9000</v>
      </c>
      <c r="H359" s="17" t="s">
        <v>3894</v>
      </c>
      <c r="I359" s="16">
        <v>39853</v>
      </c>
      <c r="J359" s="17" t="s">
        <v>7312</v>
      </c>
      <c r="K359" s="17" t="s">
        <v>7313</v>
      </c>
      <c r="L359" s="17" t="s">
        <v>24</v>
      </c>
      <c r="M359" s="17" t="s">
        <v>7411</v>
      </c>
      <c r="N359" s="17" t="s">
        <v>7315</v>
      </c>
      <c r="O359" s="17"/>
      <c r="P359" s="16"/>
      <c r="Q359" s="16">
        <v>43511</v>
      </c>
      <c r="R359" s="18">
        <v>27778</v>
      </c>
      <c r="S359" s="19">
        <v>250002000</v>
      </c>
    </row>
    <row r="360" spans="1:19" ht="15">
      <c r="A360" s="16">
        <v>40907</v>
      </c>
      <c r="B360" s="17" t="s">
        <v>7453</v>
      </c>
      <c r="C360" s="17" t="s">
        <v>7454</v>
      </c>
      <c r="D360" s="17" t="s">
        <v>6577</v>
      </c>
      <c r="E360" s="17" t="s">
        <v>8371</v>
      </c>
      <c r="F360" s="17" t="s">
        <v>8372</v>
      </c>
      <c r="G360" s="18">
        <v>1</v>
      </c>
      <c r="H360" s="17" t="s">
        <v>3894</v>
      </c>
      <c r="I360" s="16">
        <v>39855</v>
      </c>
      <c r="J360" s="17" t="s">
        <v>7312</v>
      </c>
      <c r="K360" s="17" t="s">
        <v>7313</v>
      </c>
      <c r="L360" s="17" t="s">
        <v>24</v>
      </c>
      <c r="M360" s="17" t="s">
        <v>7411</v>
      </c>
      <c r="N360" s="17" t="s">
        <v>7412</v>
      </c>
      <c r="O360" s="17"/>
      <c r="P360" s="16"/>
      <c r="Q360" s="16"/>
      <c r="R360" s="18">
        <v>2295862887</v>
      </c>
      <c r="S360" s="19">
        <v>2295862887</v>
      </c>
    </row>
    <row r="361" spans="1:19" ht="15">
      <c r="A361" s="16">
        <v>40907</v>
      </c>
      <c r="B361" s="17" t="s">
        <v>7406</v>
      </c>
      <c r="C361" s="17" t="s">
        <v>7407</v>
      </c>
      <c r="D361" s="17" t="s">
        <v>6655</v>
      </c>
      <c r="E361" s="17" t="s">
        <v>8373</v>
      </c>
      <c r="F361" s="17" t="s">
        <v>8374</v>
      </c>
      <c r="G361" s="18">
        <v>1</v>
      </c>
      <c r="H361" s="17" t="s">
        <v>3894</v>
      </c>
      <c r="I361" s="16">
        <v>39861</v>
      </c>
      <c r="J361" s="17" t="s">
        <v>7312</v>
      </c>
      <c r="K361" s="17" t="s">
        <v>7313</v>
      </c>
      <c r="L361" s="17" t="s">
        <v>24</v>
      </c>
      <c r="M361" s="17" t="s">
        <v>7411</v>
      </c>
      <c r="N361" s="17" t="s">
        <v>7412</v>
      </c>
      <c r="O361" s="17"/>
      <c r="P361" s="16"/>
      <c r="Q361" s="16"/>
      <c r="R361" s="18">
        <v>952698776</v>
      </c>
      <c r="S361" s="19">
        <v>952698776</v>
      </c>
    </row>
    <row r="362" spans="1:19" ht="15">
      <c r="A362" s="16">
        <v>40907</v>
      </c>
      <c r="B362" s="17" t="s">
        <v>7431</v>
      </c>
      <c r="C362" s="17" t="s">
        <v>7432</v>
      </c>
      <c r="D362" s="17" t="s">
        <v>6450</v>
      </c>
      <c r="E362" s="17" t="s">
        <v>8375</v>
      </c>
      <c r="F362" s="17" t="s">
        <v>8376</v>
      </c>
      <c r="G362" s="18">
        <v>1</v>
      </c>
      <c r="H362" s="17" t="s">
        <v>3894</v>
      </c>
      <c r="I362" s="16">
        <v>39867</v>
      </c>
      <c r="J362" s="17" t="s">
        <v>7312</v>
      </c>
      <c r="K362" s="17" t="s">
        <v>7313</v>
      </c>
      <c r="L362" s="17" t="s">
        <v>24</v>
      </c>
      <c r="M362" s="17" t="s">
        <v>7411</v>
      </c>
      <c r="N362" s="17" t="s">
        <v>7412</v>
      </c>
      <c r="O362" s="17"/>
      <c r="P362" s="16"/>
      <c r="Q362" s="16"/>
      <c r="R362" s="18">
        <v>316384992</v>
      </c>
      <c r="S362" s="19">
        <v>316384992</v>
      </c>
    </row>
    <row r="363" spans="1:19" ht="15">
      <c r="A363" s="16">
        <v>40907</v>
      </c>
      <c r="B363" s="17" t="s">
        <v>7453</v>
      </c>
      <c r="C363" s="17" t="s">
        <v>7454</v>
      </c>
      <c r="D363" s="17" t="s">
        <v>6651</v>
      </c>
      <c r="E363" s="17" t="s">
        <v>8377</v>
      </c>
      <c r="F363" s="17" t="s">
        <v>8378</v>
      </c>
      <c r="G363" s="18">
        <v>10000</v>
      </c>
      <c r="H363" s="17" t="s">
        <v>3894</v>
      </c>
      <c r="I363" s="16">
        <v>39881</v>
      </c>
      <c r="J363" s="17" t="s">
        <v>7312</v>
      </c>
      <c r="K363" s="17" t="s">
        <v>7313</v>
      </c>
      <c r="L363" s="17" t="s">
        <v>24</v>
      </c>
      <c r="M363" s="17" t="s">
        <v>7411</v>
      </c>
      <c r="N363" s="17" t="s">
        <v>7315</v>
      </c>
      <c r="O363" s="17"/>
      <c r="P363" s="16"/>
      <c r="Q363" s="16">
        <v>40984</v>
      </c>
      <c r="R363" s="18">
        <v>150000</v>
      </c>
      <c r="S363" s="19">
        <v>1500000000</v>
      </c>
    </row>
    <row r="364" spans="1:19" ht="15">
      <c r="A364" s="16">
        <v>40907</v>
      </c>
      <c r="B364" s="17" t="s">
        <v>7453</v>
      </c>
      <c r="C364" s="17" t="s">
        <v>7454</v>
      </c>
      <c r="D364" s="17" t="s">
        <v>6649</v>
      </c>
      <c r="E364" s="17" t="s">
        <v>8379</v>
      </c>
      <c r="F364" s="17" t="s">
        <v>8380</v>
      </c>
      <c r="G364" s="18">
        <v>10000</v>
      </c>
      <c r="H364" s="17" t="s">
        <v>3894</v>
      </c>
      <c r="I364" s="16">
        <v>39881</v>
      </c>
      <c r="J364" s="17" t="s">
        <v>7312</v>
      </c>
      <c r="K364" s="17" t="s">
        <v>7313</v>
      </c>
      <c r="L364" s="17" t="s">
        <v>24</v>
      </c>
      <c r="M364" s="17" t="s">
        <v>7411</v>
      </c>
      <c r="N364" s="17" t="s">
        <v>7315</v>
      </c>
      <c r="O364" s="17"/>
      <c r="P364" s="16"/>
      <c r="Q364" s="16">
        <v>41173</v>
      </c>
      <c r="R364" s="18">
        <v>250000</v>
      </c>
      <c r="S364" s="19">
        <v>2500000000</v>
      </c>
    </row>
    <row r="365" spans="1:19" ht="15">
      <c r="A365" s="16">
        <v>40907</v>
      </c>
      <c r="B365" s="17" t="s">
        <v>7418</v>
      </c>
      <c r="C365" s="17" t="s">
        <v>7419</v>
      </c>
      <c r="D365" s="17" t="s">
        <v>6659</v>
      </c>
      <c r="E365" s="17" t="s">
        <v>8381</v>
      </c>
      <c r="F365" s="17" t="s">
        <v>8382</v>
      </c>
      <c r="G365" s="18">
        <v>1</v>
      </c>
      <c r="H365" s="17" t="s">
        <v>3894</v>
      </c>
      <c r="I365" s="16">
        <v>39888</v>
      </c>
      <c r="J365" s="17" t="s">
        <v>7312</v>
      </c>
      <c r="K365" s="17" t="s">
        <v>7313</v>
      </c>
      <c r="L365" s="17" t="s">
        <v>24</v>
      </c>
      <c r="M365" s="17" t="s">
        <v>7411</v>
      </c>
      <c r="N365" s="17" t="s">
        <v>7412</v>
      </c>
      <c r="O365" s="17"/>
      <c r="P365" s="16"/>
      <c r="Q365" s="16"/>
      <c r="R365" s="18">
        <v>2459904269</v>
      </c>
      <c r="S365" s="19">
        <v>2459904269</v>
      </c>
    </row>
    <row r="366" spans="1:19" ht="15">
      <c r="A366" s="16">
        <v>40907</v>
      </c>
      <c r="B366" s="17" t="s">
        <v>8383</v>
      </c>
      <c r="C366" s="17" t="s">
        <v>8384</v>
      </c>
      <c r="D366" s="17" t="s">
        <v>6653</v>
      </c>
      <c r="E366" s="17" t="s">
        <v>8385</v>
      </c>
      <c r="F366" s="17" t="s">
        <v>8386</v>
      </c>
      <c r="G366" s="18">
        <v>1</v>
      </c>
      <c r="H366" s="17" t="s">
        <v>3894</v>
      </c>
      <c r="I366" s="16">
        <v>39895</v>
      </c>
      <c r="J366" s="17" t="s">
        <v>7312</v>
      </c>
      <c r="K366" s="17" t="s">
        <v>7313</v>
      </c>
      <c r="L366" s="17" t="s">
        <v>24</v>
      </c>
      <c r="M366" s="17" t="s">
        <v>7411</v>
      </c>
      <c r="N366" s="17" t="s">
        <v>7315</v>
      </c>
      <c r="O366" s="17"/>
      <c r="P366" s="16"/>
      <c r="Q366" s="16">
        <v>41356</v>
      </c>
      <c r="R366" s="18">
        <v>1973359729</v>
      </c>
      <c r="S366" s="19">
        <v>1973359729</v>
      </c>
    </row>
    <row r="367" spans="1:19" ht="15">
      <c r="A367" s="16">
        <v>40907</v>
      </c>
      <c r="B367" s="17" t="s">
        <v>8239</v>
      </c>
      <c r="C367" s="17" t="s">
        <v>8240</v>
      </c>
      <c r="D367" s="17" t="s">
        <v>6663</v>
      </c>
      <c r="E367" s="17" t="s">
        <v>8387</v>
      </c>
      <c r="F367" s="17" t="s">
        <v>8388</v>
      </c>
      <c r="G367" s="18">
        <v>1</v>
      </c>
      <c r="H367" s="17" t="s">
        <v>3894</v>
      </c>
      <c r="I367" s="16">
        <v>39897</v>
      </c>
      <c r="J367" s="17" t="s">
        <v>7312</v>
      </c>
      <c r="K367" s="17" t="s">
        <v>7313</v>
      </c>
      <c r="L367" s="17" t="s">
        <v>24</v>
      </c>
      <c r="M367" s="17" t="s">
        <v>7411</v>
      </c>
      <c r="N367" s="17" t="s">
        <v>7412</v>
      </c>
      <c r="O367" s="17"/>
      <c r="P367" s="16"/>
      <c r="Q367" s="16"/>
      <c r="R367" s="18">
        <v>2624041529</v>
      </c>
      <c r="S367" s="19">
        <v>2624041529</v>
      </c>
    </row>
    <row r="368" spans="1:19" ht="15">
      <c r="A368" s="16">
        <v>40907</v>
      </c>
      <c r="B368" s="17" t="s">
        <v>8351</v>
      </c>
      <c r="C368" s="17" t="s">
        <v>8352</v>
      </c>
      <c r="D368" s="17" t="s">
        <v>6679</v>
      </c>
      <c r="E368" s="17" t="s">
        <v>8389</v>
      </c>
      <c r="F368" s="17" t="s">
        <v>8390</v>
      </c>
      <c r="G368" s="18">
        <v>1</v>
      </c>
      <c r="H368" s="17" t="s">
        <v>4712</v>
      </c>
      <c r="I368" s="16">
        <v>39905</v>
      </c>
      <c r="J368" s="17" t="s">
        <v>7312</v>
      </c>
      <c r="K368" s="17" t="s">
        <v>7313</v>
      </c>
      <c r="L368" s="17" t="s">
        <v>24</v>
      </c>
      <c r="M368" s="17" t="s">
        <v>7411</v>
      </c>
      <c r="N368" s="17" t="s">
        <v>7412</v>
      </c>
      <c r="O368" s="17"/>
      <c r="P368" s="16"/>
      <c r="Q368" s="16"/>
      <c r="R368" s="18">
        <v>2027963</v>
      </c>
      <c r="S368" s="19">
        <v>2027963</v>
      </c>
    </row>
    <row r="369" spans="1:19" ht="15">
      <c r="A369" s="16">
        <v>40907</v>
      </c>
      <c r="B369" s="17" t="s">
        <v>7522</v>
      </c>
      <c r="C369" s="17" t="s">
        <v>7523</v>
      </c>
      <c r="D369" s="17" t="s">
        <v>6683</v>
      </c>
      <c r="E369" s="17" t="s">
        <v>8391</v>
      </c>
      <c r="F369" s="17" t="s">
        <v>8392</v>
      </c>
      <c r="G369" s="18">
        <v>1</v>
      </c>
      <c r="H369" s="17" t="s">
        <v>3894</v>
      </c>
      <c r="I369" s="16">
        <v>39909</v>
      </c>
      <c r="J369" s="17" t="s">
        <v>7312</v>
      </c>
      <c r="K369" s="17" t="s">
        <v>7313</v>
      </c>
      <c r="L369" s="17" t="s">
        <v>24</v>
      </c>
      <c r="M369" s="17" t="s">
        <v>7411</v>
      </c>
      <c r="N369" s="17" t="s">
        <v>7315</v>
      </c>
      <c r="O369" s="17"/>
      <c r="P369" s="16"/>
      <c r="Q369" s="16">
        <v>41366</v>
      </c>
      <c r="R369" s="18">
        <v>4507002009</v>
      </c>
      <c r="S369" s="19">
        <v>4507002009</v>
      </c>
    </row>
    <row r="370" spans="1:19" ht="15">
      <c r="A370" s="16">
        <v>40907</v>
      </c>
      <c r="B370" s="17" t="s">
        <v>7522</v>
      </c>
      <c r="C370" s="17" t="s">
        <v>7523</v>
      </c>
      <c r="D370" s="17" t="s">
        <v>6685</v>
      </c>
      <c r="E370" s="17" t="s">
        <v>8393</v>
      </c>
      <c r="F370" s="17" t="s">
        <v>8394</v>
      </c>
      <c r="G370" s="18">
        <v>1</v>
      </c>
      <c r="H370" s="17" t="s">
        <v>3894</v>
      </c>
      <c r="I370" s="16">
        <v>39909</v>
      </c>
      <c r="J370" s="17" t="s">
        <v>7312</v>
      </c>
      <c r="K370" s="17" t="s">
        <v>7313</v>
      </c>
      <c r="L370" s="17" t="s">
        <v>24</v>
      </c>
      <c r="M370" s="17" t="s">
        <v>7411</v>
      </c>
      <c r="N370" s="17" t="s">
        <v>7315</v>
      </c>
      <c r="O370" s="17"/>
      <c r="P370" s="16"/>
      <c r="Q370" s="16">
        <v>41366</v>
      </c>
      <c r="R370" s="18">
        <v>1187026200</v>
      </c>
      <c r="S370" s="19">
        <v>1187026200</v>
      </c>
    </row>
    <row r="371" spans="1:19" ht="15">
      <c r="A371" s="16">
        <v>40907</v>
      </c>
      <c r="B371" s="17" t="s">
        <v>7522</v>
      </c>
      <c r="C371" s="17" t="s">
        <v>7523</v>
      </c>
      <c r="D371" s="17" t="s">
        <v>6687</v>
      </c>
      <c r="E371" s="17" t="s">
        <v>8395</v>
      </c>
      <c r="F371" s="17" t="s">
        <v>8396</v>
      </c>
      <c r="G371" s="18">
        <v>1</v>
      </c>
      <c r="H371" s="17" t="s">
        <v>3894</v>
      </c>
      <c r="I371" s="16">
        <v>39909</v>
      </c>
      <c r="J371" s="17" t="s">
        <v>7312</v>
      </c>
      <c r="K371" s="17" t="s">
        <v>7313</v>
      </c>
      <c r="L371" s="17" t="s">
        <v>24</v>
      </c>
      <c r="M371" s="17" t="s">
        <v>7411</v>
      </c>
      <c r="N371" s="17" t="s">
        <v>7315</v>
      </c>
      <c r="O371" s="17"/>
      <c r="P371" s="16"/>
      <c r="Q371" s="16">
        <v>41366</v>
      </c>
      <c r="R371" s="18">
        <v>23663905541</v>
      </c>
      <c r="S371" s="19">
        <v>23663905541</v>
      </c>
    </row>
    <row r="372" spans="1:19" ht="15">
      <c r="A372" s="16">
        <v>40907</v>
      </c>
      <c r="B372" s="17" t="s">
        <v>7522</v>
      </c>
      <c r="C372" s="17" t="s">
        <v>7523</v>
      </c>
      <c r="D372" s="17" t="s">
        <v>6689</v>
      </c>
      <c r="E372" s="17" t="s">
        <v>8397</v>
      </c>
      <c r="F372" s="17" t="s">
        <v>8398</v>
      </c>
      <c r="G372" s="18">
        <v>1</v>
      </c>
      <c r="H372" s="17" t="s">
        <v>3894</v>
      </c>
      <c r="I372" s="16">
        <v>39909</v>
      </c>
      <c r="J372" s="17" t="s">
        <v>7312</v>
      </c>
      <c r="K372" s="17" t="s">
        <v>7313</v>
      </c>
      <c r="L372" s="17" t="s">
        <v>24</v>
      </c>
      <c r="M372" s="17" t="s">
        <v>7411</v>
      </c>
      <c r="N372" s="17" t="s">
        <v>7315</v>
      </c>
      <c r="O372" s="17"/>
      <c r="P372" s="16"/>
      <c r="Q372" s="16">
        <v>41366</v>
      </c>
      <c r="R372" s="18">
        <v>199820285</v>
      </c>
      <c r="S372" s="19">
        <v>199820285</v>
      </c>
    </row>
    <row r="373" spans="1:19" ht="15">
      <c r="A373" s="16">
        <v>40907</v>
      </c>
      <c r="B373" s="17" t="s">
        <v>8399</v>
      </c>
      <c r="C373" s="17" t="s">
        <v>8400</v>
      </c>
      <c r="D373" s="17" t="s">
        <v>6661</v>
      </c>
      <c r="E373" s="17" t="s">
        <v>8401</v>
      </c>
      <c r="F373" s="17" t="s">
        <v>8402</v>
      </c>
      <c r="G373" s="18">
        <v>1</v>
      </c>
      <c r="H373" s="17" t="s">
        <v>3894</v>
      </c>
      <c r="I373" s="16">
        <v>39912</v>
      </c>
      <c r="J373" s="17" t="s">
        <v>7312</v>
      </c>
      <c r="K373" s="17" t="s">
        <v>7313</v>
      </c>
      <c r="L373" s="17" t="s">
        <v>24</v>
      </c>
      <c r="M373" s="17" t="s">
        <v>7411</v>
      </c>
      <c r="N373" s="17" t="s">
        <v>7315</v>
      </c>
      <c r="O373" s="17"/>
      <c r="P373" s="16"/>
      <c r="Q373" s="16">
        <v>41190</v>
      </c>
      <c r="R373" s="18">
        <v>14334455140</v>
      </c>
      <c r="S373" s="19">
        <v>14334455140</v>
      </c>
    </row>
    <row r="374" spans="1:19" ht="15">
      <c r="A374" s="16">
        <v>40907</v>
      </c>
      <c r="B374" s="17" t="s">
        <v>8351</v>
      </c>
      <c r="C374" s="17" t="s">
        <v>8352</v>
      </c>
      <c r="D374" s="17" t="s">
        <v>6672</v>
      </c>
      <c r="E374" s="17" t="s">
        <v>8403</v>
      </c>
      <c r="F374" s="17" t="s">
        <v>8404</v>
      </c>
      <c r="G374" s="18">
        <v>1</v>
      </c>
      <c r="H374" s="17" t="s">
        <v>3894</v>
      </c>
      <c r="I374" s="16">
        <v>39927</v>
      </c>
      <c r="J374" s="17" t="s">
        <v>7312</v>
      </c>
      <c r="K374" s="17" t="s">
        <v>7313</v>
      </c>
      <c r="L374" s="17" t="s">
        <v>24</v>
      </c>
      <c r="M374" s="17" t="s">
        <v>7411</v>
      </c>
      <c r="N374" s="17" t="s">
        <v>7412</v>
      </c>
      <c r="O374" s="17"/>
      <c r="P374" s="16"/>
      <c r="Q374" s="16"/>
      <c r="R374" s="18">
        <v>206064822</v>
      </c>
      <c r="S374" s="19">
        <v>206064822</v>
      </c>
    </row>
    <row r="375" spans="1:19" ht="15">
      <c r="A375" s="16">
        <v>40907</v>
      </c>
      <c r="B375" s="17" t="s">
        <v>7453</v>
      </c>
      <c r="C375" s="17" t="s">
        <v>7454</v>
      </c>
      <c r="D375" s="17" t="s">
        <v>6657</v>
      </c>
      <c r="E375" s="17" t="s">
        <v>8405</v>
      </c>
      <c r="F375" s="17" t="s">
        <v>8406</v>
      </c>
      <c r="G375" s="18">
        <v>10000</v>
      </c>
      <c r="H375" s="17" t="s">
        <v>3894</v>
      </c>
      <c r="I375" s="16">
        <v>39930</v>
      </c>
      <c r="J375" s="17" t="s">
        <v>7312</v>
      </c>
      <c r="K375" s="17" t="s">
        <v>7313</v>
      </c>
      <c r="L375" s="17" t="s">
        <v>24</v>
      </c>
      <c r="M375" s="17" t="s">
        <v>7411</v>
      </c>
      <c r="N375" s="17" t="s">
        <v>7315</v>
      </c>
      <c r="O375" s="17"/>
      <c r="P375" s="16"/>
      <c r="Q375" s="16">
        <v>41201</v>
      </c>
      <c r="R375" s="18">
        <v>309275</v>
      </c>
      <c r="S375" s="19">
        <v>3092750000</v>
      </c>
    </row>
    <row r="376" spans="1:19" ht="15">
      <c r="A376" s="16">
        <v>40907</v>
      </c>
      <c r="B376" s="17" t="s">
        <v>8351</v>
      </c>
      <c r="C376" s="17" t="s">
        <v>8352</v>
      </c>
      <c r="D376" s="17" t="s">
        <v>6676</v>
      </c>
      <c r="E376" s="17" t="s">
        <v>8407</v>
      </c>
      <c r="F376" s="17" t="s">
        <v>8408</v>
      </c>
      <c r="G376" s="18">
        <v>1</v>
      </c>
      <c r="H376" s="17" t="s">
        <v>3894</v>
      </c>
      <c r="I376" s="16">
        <v>39932</v>
      </c>
      <c r="J376" s="17" t="s">
        <v>7312</v>
      </c>
      <c r="K376" s="17" t="s">
        <v>7313</v>
      </c>
      <c r="L376" s="17" t="s">
        <v>24</v>
      </c>
      <c r="M376" s="17" t="s">
        <v>7411</v>
      </c>
      <c r="N376" s="17" t="s">
        <v>7412</v>
      </c>
      <c r="O376" s="17"/>
      <c r="P376" s="16"/>
      <c r="Q376" s="16"/>
      <c r="R376" s="18">
        <v>96912847</v>
      </c>
      <c r="S376" s="19">
        <v>96912847</v>
      </c>
    </row>
    <row r="377" spans="1:19" ht="15">
      <c r="A377" s="16">
        <v>40907</v>
      </c>
      <c r="B377" s="17" t="s">
        <v>8351</v>
      </c>
      <c r="C377" s="17" t="s">
        <v>8352</v>
      </c>
      <c r="D377" s="17" t="s">
        <v>6671</v>
      </c>
      <c r="E377" s="17" t="s">
        <v>8409</v>
      </c>
      <c r="F377" s="17" t="s">
        <v>8410</v>
      </c>
      <c r="G377" s="18">
        <v>1</v>
      </c>
      <c r="H377" s="17" t="s">
        <v>3894</v>
      </c>
      <c r="I377" s="16">
        <v>39932</v>
      </c>
      <c r="J377" s="17" t="s">
        <v>7312</v>
      </c>
      <c r="K377" s="17" t="s">
        <v>7313</v>
      </c>
      <c r="L377" s="17" t="s">
        <v>24</v>
      </c>
      <c r="M377" s="17" t="s">
        <v>7411</v>
      </c>
      <c r="N377" s="17" t="s">
        <v>7412</v>
      </c>
      <c r="O377" s="17"/>
      <c r="P377" s="16"/>
      <c r="Q377" s="16"/>
      <c r="R377" s="18">
        <v>146165277</v>
      </c>
      <c r="S377" s="19">
        <v>146165277</v>
      </c>
    </row>
    <row r="378" spans="1:19" ht="15">
      <c r="A378" s="16">
        <v>40907</v>
      </c>
      <c r="B378" s="17" t="s">
        <v>8351</v>
      </c>
      <c r="C378" s="17" t="s">
        <v>8352</v>
      </c>
      <c r="D378" s="17" t="s">
        <v>6677</v>
      </c>
      <c r="E378" s="17" t="s">
        <v>8411</v>
      </c>
      <c r="F378" s="17" t="s">
        <v>8412</v>
      </c>
      <c r="G378" s="18">
        <v>1</v>
      </c>
      <c r="H378" s="17" t="s">
        <v>3894</v>
      </c>
      <c r="I378" s="16">
        <v>39932</v>
      </c>
      <c r="J378" s="17" t="s">
        <v>7312</v>
      </c>
      <c r="K378" s="17" t="s">
        <v>7313</v>
      </c>
      <c r="L378" s="17" t="s">
        <v>24</v>
      </c>
      <c r="M378" s="17" t="s">
        <v>7411</v>
      </c>
      <c r="N378" s="17" t="s">
        <v>7412</v>
      </c>
      <c r="O378" s="17"/>
      <c r="P378" s="16"/>
      <c r="Q378" s="16"/>
      <c r="R378" s="18">
        <v>47807080</v>
      </c>
      <c r="S378" s="19">
        <v>47807080</v>
      </c>
    </row>
    <row r="379" spans="1:19" ht="15">
      <c r="A379" s="16">
        <v>40907</v>
      </c>
      <c r="B379" s="17" t="s">
        <v>8351</v>
      </c>
      <c r="C379" s="17" t="s">
        <v>8352</v>
      </c>
      <c r="D379" s="17" t="s">
        <v>6667</v>
      </c>
      <c r="E379" s="17" t="s">
        <v>8413</v>
      </c>
      <c r="F379" s="17" t="s">
        <v>8414</v>
      </c>
      <c r="G379" s="18">
        <v>1</v>
      </c>
      <c r="H379" s="17" t="s">
        <v>3894</v>
      </c>
      <c r="I379" s="16">
        <v>39932</v>
      </c>
      <c r="J379" s="17" t="s">
        <v>7312</v>
      </c>
      <c r="K379" s="17" t="s">
        <v>7313</v>
      </c>
      <c r="L379" s="17" t="s">
        <v>24</v>
      </c>
      <c r="M379" s="17" t="s">
        <v>7411</v>
      </c>
      <c r="N379" s="17" t="s">
        <v>7412</v>
      </c>
      <c r="O379" s="17"/>
      <c r="P379" s="16"/>
      <c r="Q379" s="16"/>
      <c r="R379" s="18">
        <v>36858145</v>
      </c>
      <c r="S379" s="19">
        <v>36858145</v>
      </c>
    </row>
    <row r="380" spans="1:19" ht="15">
      <c r="A380" s="16">
        <v>40907</v>
      </c>
      <c r="B380" s="17" t="s">
        <v>8351</v>
      </c>
      <c r="C380" s="17" t="s">
        <v>8352</v>
      </c>
      <c r="D380" s="17" t="s">
        <v>6669</v>
      </c>
      <c r="E380" s="17" t="s">
        <v>8415</v>
      </c>
      <c r="F380" s="17" t="s">
        <v>8416</v>
      </c>
      <c r="G380" s="18">
        <v>1</v>
      </c>
      <c r="H380" s="17" t="s">
        <v>3894</v>
      </c>
      <c r="I380" s="16">
        <v>39937</v>
      </c>
      <c r="J380" s="17" t="s">
        <v>7312</v>
      </c>
      <c r="K380" s="17" t="s">
        <v>7313</v>
      </c>
      <c r="L380" s="17" t="s">
        <v>24</v>
      </c>
      <c r="M380" s="17" t="s">
        <v>7411</v>
      </c>
      <c r="N380" s="17" t="s">
        <v>7412</v>
      </c>
      <c r="O380" s="17"/>
      <c r="P380" s="16"/>
      <c r="Q380" s="16"/>
      <c r="R380" s="18">
        <v>200436469</v>
      </c>
      <c r="S380" s="19">
        <v>200436469</v>
      </c>
    </row>
    <row r="381" spans="1:19" ht="15">
      <c r="A381" s="16">
        <v>40907</v>
      </c>
      <c r="B381" s="17" t="s">
        <v>8351</v>
      </c>
      <c r="C381" s="17" t="s">
        <v>8352</v>
      </c>
      <c r="D381" s="17" t="s">
        <v>6670</v>
      </c>
      <c r="E381" s="17" t="s">
        <v>8417</v>
      </c>
      <c r="F381" s="17" t="s">
        <v>8418</v>
      </c>
      <c r="G381" s="18">
        <v>1</v>
      </c>
      <c r="H381" s="17" t="s">
        <v>3894</v>
      </c>
      <c r="I381" s="16">
        <v>39937</v>
      </c>
      <c r="J381" s="17" t="s">
        <v>7312</v>
      </c>
      <c r="K381" s="17" t="s">
        <v>7313</v>
      </c>
      <c r="L381" s="17" t="s">
        <v>24</v>
      </c>
      <c r="M381" s="17" t="s">
        <v>7411</v>
      </c>
      <c r="N381" s="17" t="s">
        <v>7412</v>
      </c>
      <c r="O381" s="17"/>
      <c r="P381" s="16"/>
      <c r="Q381" s="16"/>
      <c r="R381" s="18">
        <v>247379099</v>
      </c>
      <c r="S381" s="19">
        <v>247379099</v>
      </c>
    </row>
    <row r="382" spans="1:19" ht="15">
      <c r="A382" s="16">
        <v>40907</v>
      </c>
      <c r="B382" s="17" t="s">
        <v>8351</v>
      </c>
      <c r="C382" s="17" t="s">
        <v>8352</v>
      </c>
      <c r="D382" s="17" t="s">
        <v>6668</v>
      </c>
      <c r="E382" s="17" t="s">
        <v>8419</v>
      </c>
      <c r="F382" s="17" t="s">
        <v>8420</v>
      </c>
      <c r="G382" s="18">
        <v>1</v>
      </c>
      <c r="H382" s="17" t="s">
        <v>3894</v>
      </c>
      <c r="I382" s="16">
        <v>39937</v>
      </c>
      <c r="J382" s="17" t="s">
        <v>7312</v>
      </c>
      <c r="K382" s="17" t="s">
        <v>7313</v>
      </c>
      <c r="L382" s="17" t="s">
        <v>24</v>
      </c>
      <c r="M382" s="17" t="s">
        <v>7411</v>
      </c>
      <c r="N382" s="17" t="s">
        <v>7412</v>
      </c>
      <c r="O382" s="17"/>
      <c r="P382" s="16"/>
      <c r="Q382" s="16"/>
      <c r="R382" s="18">
        <v>256990760</v>
      </c>
      <c r="S382" s="19">
        <v>256990760</v>
      </c>
    </row>
    <row r="383" spans="1:19" ht="15">
      <c r="A383" s="16">
        <v>40907</v>
      </c>
      <c r="B383" s="17" t="s">
        <v>7457</v>
      </c>
      <c r="C383" s="17" t="s">
        <v>7458</v>
      </c>
      <c r="D383" s="17" t="s">
        <v>6681</v>
      </c>
      <c r="E383" s="17" t="s">
        <v>8421</v>
      </c>
      <c r="F383" s="17" t="s">
        <v>8422</v>
      </c>
      <c r="G383" s="18">
        <v>10000</v>
      </c>
      <c r="H383" s="17" t="s">
        <v>3894</v>
      </c>
      <c r="I383" s="16">
        <v>39945</v>
      </c>
      <c r="J383" s="17" t="s">
        <v>7312</v>
      </c>
      <c r="K383" s="17" t="s">
        <v>7313</v>
      </c>
      <c r="L383" s="17" t="s">
        <v>24</v>
      </c>
      <c r="M383" s="17" t="s">
        <v>7411</v>
      </c>
      <c r="N383" s="17" t="s">
        <v>7412</v>
      </c>
      <c r="O383" s="17"/>
      <c r="P383" s="16"/>
      <c r="Q383" s="16">
        <v>41152</v>
      </c>
      <c r="R383" s="18">
        <v>34856</v>
      </c>
      <c r="S383" s="19">
        <v>348560000</v>
      </c>
    </row>
    <row r="384" spans="1:19" ht="15">
      <c r="A384" s="16">
        <v>40907</v>
      </c>
      <c r="B384" s="17" t="s">
        <v>7418</v>
      </c>
      <c r="C384" s="17" t="s">
        <v>7419</v>
      </c>
      <c r="D384" s="17" t="s">
        <v>6665</v>
      </c>
      <c r="E384" s="17" t="s">
        <v>8423</v>
      </c>
      <c r="F384" s="17" t="s">
        <v>8424</v>
      </c>
      <c r="G384" s="18">
        <v>1</v>
      </c>
      <c r="H384" s="17" t="s">
        <v>4177</v>
      </c>
      <c r="I384" s="16">
        <v>39967</v>
      </c>
      <c r="J384" s="17" t="s">
        <v>7312</v>
      </c>
      <c r="K384" s="17" t="s">
        <v>7313</v>
      </c>
      <c r="L384" s="17" t="s">
        <v>24</v>
      </c>
      <c r="M384" s="17" t="s">
        <v>7411</v>
      </c>
      <c r="N384" s="17" t="s">
        <v>7412</v>
      </c>
      <c r="O384" s="17"/>
      <c r="P384" s="16"/>
      <c r="Q384" s="16"/>
      <c r="R384" s="18">
        <v>134646346</v>
      </c>
      <c r="S384" s="19">
        <v>134646346</v>
      </c>
    </row>
    <row r="385" spans="1:19" ht="15">
      <c r="A385" s="16">
        <v>40907</v>
      </c>
      <c r="B385" s="17" t="s">
        <v>7406</v>
      </c>
      <c r="C385" s="17" t="s">
        <v>7407</v>
      </c>
      <c r="D385" s="17" t="s">
        <v>6695</v>
      </c>
      <c r="E385" s="17" t="s">
        <v>8425</v>
      </c>
      <c r="F385" s="17" t="s">
        <v>8426</v>
      </c>
      <c r="G385" s="18">
        <v>1</v>
      </c>
      <c r="H385" s="17" t="s">
        <v>3894</v>
      </c>
      <c r="I385" s="16">
        <v>39996</v>
      </c>
      <c r="J385" s="17" t="s">
        <v>7312</v>
      </c>
      <c r="K385" s="17" t="s">
        <v>7313</v>
      </c>
      <c r="L385" s="17" t="s">
        <v>24</v>
      </c>
      <c r="M385" s="17" t="s">
        <v>7411</v>
      </c>
      <c r="N385" s="17" t="s">
        <v>7412</v>
      </c>
      <c r="O385" s="17"/>
      <c r="P385" s="16"/>
      <c r="Q385" s="16"/>
      <c r="R385" s="18">
        <v>9205200734</v>
      </c>
      <c r="S385" s="19">
        <v>9205200734</v>
      </c>
    </row>
    <row r="386" spans="1:19" ht="15">
      <c r="A386" s="16">
        <v>40907</v>
      </c>
      <c r="B386" s="17" t="s">
        <v>7453</v>
      </c>
      <c r="C386" s="17" t="s">
        <v>7454</v>
      </c>
      <c r="D386" s="17" t="s">
        <v>6691</v>
      </c>
      <c r="E386" s="17" t="s">
        <v>8427</v>
      </c>
      <c r="F386" s="17" t="s">
        <v>8428</v>
      </c>
      <c r="G386" s="18">
        <v>10000</v>
      </c>
      <c r="H386" s="17" t="s">
        <v>3894</v>
      </c>
      <c r="I386" s="16">
        <v>40000</v>
      </c>
      <c r="J386" s="17" t="s">
        <v>7312</v>
      </c>
      <c r="K386" s="17" t="s">
        <v>7313</v>
      </c>
      <c r="L386" s="17" t="s">
        <v>24</v>
      </c>
      <c r="M386" s="17" t="s">
        <v>7411</v>
      </c>
      <c r="N386" s="17" t="s">
        <v>7315</v>
      </c>
      <c r="O386" s="17"/>
      <c r="P386" s="16"/>
      <c r="Q386" s="16">
        <v>41292</v>
      </c>
      <c r="R386" s="18">
        <v>134909</v>
      </c>
      <c r="S386" s="19">
        <v>1349090000</v>
      </c>
    </row>
    <row r="387" spans="1:19" ht="15">
      <c r="A387" s="16">
        <v>40907</v>
      </c>
      <c r="B387" s="17" t="s">
        <v>7685</v>
      </c>
      <c r="C387" s="17" t="s">
        <v>7686</v>
      </c>
      <c r="D387" s="17" t="s">
        <v>6703</v>
      </c>
      <c r="E387" s="17" t="s">
        <v>8429</v>
      </c>
      <c r="F387" s="17" t="s">
        <v>8430</v>
      </c>
      <c r="G387" s="18">
        <v>1</v>
      </c>
      <c r="H387" s="17" t="s">
        <v>3894</v>
      </c>
      <c r="I387" s="16">
        <v>40001</v>
      </c>
      <c r="J387" s="17" t="s">
        <v>7312</v>
      </c>
      <c r="K387" s="17" t="s">
        <v>7313</v>
      </c>
      <c r="L387" s="17" t="s">
        <v>24</v>
      </c>
      <c r="M387" s="17" t="s">
        <v>7411</v>
      </c>
      <c r="N387" s="17" t="s">
        <v>7412</v>
      </c>
      <c r="O387" s="17"/>
      <c r="P387" s="16"/>
      <c r="Q387" s="16"/>
      <c r="R387" s="18">
        <v>263229377</v>
      </c>
      <c r="S387" s="19">
        <v>263229377</v>
      </c>
    </row>
    <row r="388" spans="1:19" ht="15">
      <c r="A388" s="16">
        <v>40907</v>
      </c>
      <c r="B388" s="17" t="s">
        <v>7685</v>
      </c>
      <c r="C388" s="17" t="s">
        <v>7686</v>
      </c>
      <c r="D388" s="17" t="s">
        <v>6701</v>
      </c>
      <c r="E388" s="17" t="s">
        <v>8431</v>
      </c>
      <c r="F388" s="17" t="s">
        <v>8432</v>
      </c>
      <c r="G388" s="18">
        <v>1</v>
      </c>
      <c r="H388" s="17" t="s">
        <v>3894</v>
      </c>
      <c r="I388" s="16">
        <v>40001</v>
      </c>
      <c r="J388" s="17" t="s">
        <v>7312</v>
      </c>
      <c r="K388" s="17" t="s">
        <v>7313</v>
      </c>
      <c r="L388" s="17" t="s">
        <v>24</v>
      </c>
      <c r="M388" s="17" t="s">
        <v>7411</v>
      </c>
      <c r="N388" s="17" t="s">
        <v>7412</v>
      </c>
      <c r="O388" s="17"/>
      <c r="P388" s="16"/>
      <c r="Q388" s="16"/>
      <c r="R388" s="18">
        <v>713880202</v>
      </c>
      <c r="S388" s="19">
        <v>713880202</v>
      </c>
    </row>
    <row r="389" spans="1:19" ht="15">
      <c r="A389" s="16">
        <v>40907</v>
      </c>
      <c r="B389" s="17" t="s">
        <v>7449</v>
      </c>
      <c r="C389" s="17" t="s">
        <v>7450</v>
      </c>
      <c r="D389" s="17" t="s">
        <v>6705</v>
      </c>
      <c r="E389" s="17" t="s">
        <v>8433</v>
      </c>
      <c r="F389" s="17" t="s">
        <v>8434</v>
      </c>
      <c r="G389" s="18">
        <v>1</v>
      </c>
      <c r="H389" s="17" t="s">
        <v>3894</v>
      </c>
      <c r="I389" s="16">
        <v>40003</v>
      </c>
      <c r="J389" s="17" t="s">
        <v>7312</v>
      </c>
      <c r="K389" s="17" t="s">
        <v>7313</v>
      </c>
      <c r="L389" s="17" t="s">
        <v>24</v>
      </c>
      <c r="M389" s="17" t="s">
        <v>7411</v>
      </c>
      <c r="N389" s="17" t="s">
        <v>7412</v>
      </c>
      <c r="O389" s="17"/>
      <c r="P389" s="16"/>
      <c r="Q389" s="16"/>
      <c r="R389" s="18">
        <v>1651282633</v>
      </c>
      <c r="S389" s="19">
        <v>1651282633</v>
      </c>
    </row>
    <row r="390" spans="1:19" ht="15">
      <c r="A390" s="16">
        <v>40907</v>
      </c>
      <c r="B390" s="17" t="s">
        <v>8383</v>
      </c>
      <c r="C390" s="17" t="s">
        <v>8384</v>
      </c>
      <c r="D390" s="17" t="s">
        <v>6711</v>
      </c>
      <c r="E390" s="17" t="s">
        <v>8435</v>
      </c>
      <c r="F390" s="17" t="s">
        <v>8436</v>
      </c>
      <c r="G390" s="18">
        <v>1</v>
      </c>
      <c r="H390" s="17" t="s">
        <v>3894</v>
      </c>
      <c r="I390" s="16">
        <v>40016</v>
      </c>
      <c r="J390" s="17" t="s">
        <v>7312</v>
      </c>
      <c r="K390" s="17" t="s">
        <v>7313</v>
      </c>
      <c r="L390" s="17" t="s">
        <v>24</v>
      </c>
      <c r="M390" s="17" t="s">
        <v>7411</v>
      </c>
      <c r="N390" s="17" t="s">
        <v>7315</v>
      </c>
      <c r="O390" s="17"/>
      <c r="P390" s="16"/>
      <c r="Q390" s="16">
        <v>41654</v>
      </c>
      <c r="R390" s="18">
        <v>7359736418</v>
      </c>
      <c r="S390" s="19">
        <v>7359736418</v>
      </c>
    </row>
    <row r="391" spans="1:19" ht="15">
      <c r="A391" s="16">
        <v>40907</v>
      </c>
      <c r="B391" s="17" t="s">
        <v>7436</v>
      </c>
      <c r="C391" s="17" t="s">
        <v>7437</v>
      </c>
      <c r="D391" s="17" t="s">
        <v>6693</v>
      </c>
      <c r="E391" s="17" t="s">
        <v>8437</v>
      </c>
      <c r="F391" s="17" t="s">
        <v>8438</v>
      </c>
      <c r="G391" s="18">
        <v>1</v>
      </c>
      <c r="H391" s="17" t="s">
        <v>4712</v>
      </c>
      <c r="I391" s="16">
        <v>40018</v>
      </c>
      <c r="J391" s="17" t="s">
        <v>7312</v>
      </c>
      <c r="K391" s="17" t="s">
        <v>7313</v>
      </c>
      <c r="L391" s="17" t="s">
        <v>24</v>
      </c>
      <c r="M391" s="17" t="s">
        <v>7411</v>
      </c>
      <c r="N391" s="17" t="s">
        <v>7412</v>
      </c>
      <c r="O391" s="17"/>
      <c r="P391" s="16"/>
      <c r="Q391" s="16"/>
      <c r="R391" s="18">
        <v>121113</v>
      </c>
      <c r="S391" s="19">
        <v>121113</v>
      </c>
    </row>
    <row r="392" spans="1:19" ht="15">
      <c r="A392" s="16">
        <v>40907</v>
      </c>
      <c r="B392" s="17" t="s">
        <v>8439</v>
      </c>
      <c r="C392" s="17" t="s">
        <v>8440</v>
      </c>
      <c r="D392" s="17" t="s">
        <v>6709</v>
      </c>
      <c r="E392" s="17" t="s">
        <v>8441</v>
      </c>
      <c r="F392" s="17" t="s">
        <v>8442</v>
      </c>
      <c r="G392" s="18">
        <v>1</v>
      </c>
      <c r="H392" s="17" t="s">
        <v>3894</v>
      </c>
      <c r="I392" s="16">
        <v>40025</v>
      </c>
      <c r="J392" s="17" t="s">
        <v>7312</v>
      </c>
      <c r="K392" s="17" t="s">
        <v>7313</v>
      </c>
      <c r="L392" s="17" t="s">
        <v>24</v>
      </c>
      <c r="M392" s="17" t="s">
        <v>7411</v>
      </c>
      <c r="N392" s="17" t="s">
        <v>7412</v>
      </c>
      <c r="O392" s="17"/>
      <c r="P392" s="16"/>
      <c r="Q392" s="16"/>
      <c r="R392" s="18">
        <v>8875067012</v>
      </c>
      <c r="S392" s="19">
        <v>8875067012</v>
      </c>
    </row>
    <row r="393" spans="1:19" ht="15">
      <c r="A393" s="16">
        <v>40907</v>
      </c>
      <c r="B393" s="17" t="s">
        <v>7685</v>
      </c>
      <c r="C393" s="17" t="s">
        <v>7686</v>
      </c>
      <c r="D393" s="17" t="s">
        <v>6699</v>
      </c>
      <c r="E393" s="17" t="s">
        <v>8443</v>
      </c>
      <c r="F393" s="17" t="s">
        <v>8444</v>
      </c>
      <c r="G393" s="18">
        <v>10000</v>
      </c>
      <c r="H393" s="17" t="s">
        <v>3894</v>
      </c>
      <c r="I393" s="16">
        <v>40031</v>
      </c>
      <c r="J393" s="17" t="s">
        <v>7312</v>
      </c>
      <c r="K393" s="17" t="s">
        <v>7313</v>
      </c>
      <c r="L393" s="17" t="s">
        <v>24</v>
      </c>
      <c r="M393" s="17" t="s">
        <v>7411</v>
      </c>
      <c r="N393" s="17" t="s">
        <v>7315</v>
      </c>
      <c r="O393" s="17"/>
      <c r="P393" s="16"/>
      <c r="Q393" s="16">
        <v>41128</v>
      </c>
      <c r="R393" s="18">
        <v>171514</v>
      </c>
      <c r="S393" s="19">
        <v>1715140000</v>
      </c>
    </row>
    <row r="394" spans="1:19" ht="15">
      <c r="A394" s="16">
        <v>40907</v>
      </c>
      <c r="B394" s="17" t="s">
        <v>7453</v>
      </c>
      <c r="C394" s="17" t="s">
        <v>7454</v>
      </c>
      <c r="D394" s="17" t="s">
        <v>6697</v>
      </c>
      <c r="E394" s="17" t="s">
        <v>8445</v>
      </c>
      <c r="F394" s="17" t="s">
        <v>8446</v>
      </c>
      <c r="G394" s="18">
        <v>10000</v>
      </c>
      <c r="H394" s="17" t="s">
        <v>3894</v>
      </c>
      <c r="I394" s="16">
        <v>40056</v>
      </c>
      <c r="J394" s="17" t="s">
        <v>7312</v>
      </c>
      <c r="K394" s="17" t="s">
        <v>7313</v>
      </c>
      <c r="L394" s="17" t="s">
        <v>24</v>
      </c>
      <c r="M394" s="17" t="s">
        <v>7411</v>
      </c>
      <c r="N394" s="17" t="s">
        <v>7315</v>
      </c>
      <c r="O394" s="17"/>
      <c r="P394" s="16"/>
      <c r="Q394" s="16">
        <v>41327</v>
      </c>
      <c r="R394" s="18">
        <v>140435</v>
      </c>
      <c r="S394" s="19">
        <v>1404350000</v>
      </c>
    </row>
    <row r="395" spans="1:19" ht="15">
      <c r="A395" s="16">
        <v>40907</v>
      </c>
      <c r="B395" s="17" t="s">
        <v>8351</v>
      </c>
      <c r="C395" s="17" t="s">
        <v>8352</v>
      </c>
      <c r="D395" s="17" t="s">
        <v>6724</v>
      </c>
      <c r="E395" s="17" t="s">
        <v>8447</v>
      </c>
      <c r="F395" s="17" t="s">
        <v>8448</v>
      </c>
      <c r="G395" s="18">
        <v>1</v>
      </c>
      <c r="H395" s="17" t="s">
        <v>4712</v>
      </c>
      <c r="I395" s="16">
        <v>40065</v>
      </c>
      <c r="J395" s="17" t="s">
        <v>7312</v>
      </c>
      <c r="K395" s="17" t="s">
        <v>7313</v>
      </c>
      <c r="L395" s="17" t="s">
        <v>24</v>
      </c>
      <c r="M395" s="17" t="s">
        <v>7411</v>
      </c>
      <c r="N395" s="17" t="s">
        <v>7412</v>
      </c>
      <c r="O395" s="17"/>
      <c r="P395" s="16"/>
      <c r="Q395" s="16"/>
      <c r="R395" s="18">
        <v>14287249</v>
      </c>
      <c r="S395" s="19">
        <v>14287249</v>
      </c>
    </row>
    <row r="396" spans="1:19" ht="15">
      <c r="A396" s="16">
        <v>40907</v>
      </c>
      <c r="B396" s="17" t="s">
        <v>8351</v>
      </c>
      <c r="C396" s="17" t="s">
        <v>8352</v>
      </c>
      <c r="D396" s="17" t="s">
        <v>6727</v>
      </c>
      <c r="E396" s="17" t="s">
        <v>8449</v>
      </c>
      <c r="F396" s="17" t="s">
        <v>8450</v>
      </c>
      <c r="G396" s="18">
        <v>1</v>
      </c>
      <c r="H396" s="17" t="s">
        <v>3894</v>
      </c>
      <c r="I396" s="16">
        <v>40065</v>
      </c>
      <c r="J396" s="17" t="s">
        <v>7312</v>
      </c>
      <c r="K396" s="17" t="s">
        <v>7313</v>
      </c>
      <c r="L396" s="17" t="s">
        <v>24</v>
      </c>
      <c r="M396" s="17" t="s">
        <v>7411</v>
      </c>
      <c r="N396" s="17" t="s">
        <v>7412</v>
      </c>
      <c r="O396" s="17"/>
      <c r="P396" s="16"/>
      <c r="Q396" s="16"/>
      <c r="R396" s="18">
        <v>505757730</v>
      </c>
      <c r="S396" s="19">
        <v>505757730</v>
      </c>
    </row>
    <row r="397" spans="1:19" ht="15">
      <c r="A397" s="16">
        <v>40907</v>
      </c>
      <c r="B397" s="17" t="s">
        <v>7560</v>
      </c>
      <c r="C397" s="17" t="s">
        <v>7561</v>
      </c>
      <c r="D397" s="17" t="s">
        <v>6732</v>
      </c>
      <c r="E397" s="17" t="s">
        <v>8451</v>
      </c>
      <c r="F397" s="17" t="s">
        <v>8452</v>
      </c>
      <c r="G397" s="18">
        <v>1</v>
      </c>
      <c r="H397" s="17" t="s">
        <v>3894</v>
      </c>
      <c r="I397" s="16">
        <v>40073</v>
      </c>
      <c r="J397" s="17" t="s">
        <v>7312</v>
      </c>
      <c r="K397" s="17" t="s">
        <v>7313</v>
      </c>
      <c r="L397" s="17" t="s">
        <v>24</v>
      </c>
      <c r="M397" s="17" t="s">
        <v>7411</v>
      </c>
      <c r="N397" s="17" t="s">
        <v>7412</v>
      </c>
      <c r="O397" s="17"/>
      <c r="P397" s="16"/>
      <c r="Q397" s="16"/>
      <c r="R397" s="18">
        <v>726714114</v>
      </c>
      <c r="S397" s="19">
        <v>726714114</v>
      </c>
    </row>
    <row r="398" spans="1:19" ht="15">
      <c r="A398" s="16">
        <v>40907</v>
      </c>
      <c r="B398" s="17" t="s">
        <v>7685</v>
      </c>
      <c r="C398" s="17" t="s">
        <v>7686</v>
      </c>
      <c r="D398" s="17" t="s">
        <v>6717</v>
      </c>
      <c r="E398" s="17" t="s">
        <v>8453</v>
      </c>
      <c r="F398" s="17" t="s">
        <v>8454</v>
      </c>
      <c r="G398" s="18">
        <v>1</v>
      </c>
      <c r="H398" s="17" t="s">
        <v>4712</v>
      </c>
      <c r="I398" s="16">
        <v>40077</v>
      </c>
      <c r="J398" s="17" t="s">
        <v>7312</v>
      </c>
      <c r="K398" s="17" t="s">
        <v>7313</v>
      </c>
      <c r="L398" s="17" t="s">
        <v>24</v>
      </c>
      <c r="M398" s="17" t="s">
        <v>7411</v>
      </c>
      <c r="N398" s="17" t="s">
        <v>7412</v>
      </c>
      <c r="O398" s="17"/>
      <c r="P398" s="16"/>
      <c r="Q398" s="16"/>
      <c r="R398" s="18">
        <v>6723950</v>
      </c>
      <c r="S398" s="19">
        <v>6723950</v>
      </c>
    </row>
    <row r="399" spans="1:19" ht="15">
      <c r="A399" s="16">
        <v>40907</v>
      </c>
      <c r="B399" s="17" t="s">
        <v>7457</v>
      </c>
      <c r="C399" s="17" t="s">
        <v>7458</v>
      </c>
      <c r="D399" s="17" t="s">
        <v>6707</v>
      </c>
      <c r="E399" s="17" t="s">
        <v>8455</v>
      </c>
      <c r="F399" s="17" t="s">
        <v>8456</v>
      </c>
      <c r="G399" s="18">
        <v>10000</v>
      </c>
      <c r="H399" s="17" t="s">
        <v>3894</v>
      </c>
      <c r="I399" s="16">
        <v>40079</v>
      </c>
      <c r="J399" s="17" t="s">
        <v>7312</v>
      </c>
      <c r="K399" s="17" t="s">
        <v>7313</v>
      </c>
      <c r="L399" s="17" t="s">
        <v>24</v>
      </c>
      <c r="M399" s="17" t="s">
        <v>7411</v>
      </c>
      <c r="N399" s="17" t="s">
        <v>7315</v>
      </c>
      <c r="O399" s="17"/>
      <c r="P399" s="16"/>
      <c r="Q399" s="16">
        <v>41263</v>
      </c>
      <c r="R399" s="18">
        <v>628861</v>
      </c>
      <c r="S399" s="19">
        <v>6288610000</v>
      </c>
    </row>
    <row r="400" spans="1:19" ht="15">
      <c r="A400" s="16">
        <v>40907</v>
      </c>
      <c r="B400" s="17" t="s">
        <v>7453</v>
      </c>
      <c r="C400" s="17" t="s">
        <v>7454</v>
      </c>
      <c r="D400" s="17" t="s">
        <v>6721</v>
      </c>
      <c r="E400" s="17" t="s">
        <v>8457</v>
      </c>
      <c r="F400" s="17" t="s">
        <v>8458</v>
      </c>
      <c r="G400" s="18">
        <v>1</v>
      </c>
      <c r="H400" s="17" t="s">
        <v>3894</v>
      </c>
      <c r="I400" s="16">
        <v>40091</v>
      </c>
      <c r="J400" s="17" t="s">
        <v>7312</v>
      </c>
      <c r="K400" s="17" t="s">
        <v>7313</v>
      </c>
      <c r="L400" s="17" t="s">
        <v>24</v>
      </c>
      <c r="M400" s="17" t="s">
        <v>7411</v>
      </c>
      <c r="N400" s="17" t="s">
        <v>7412</v>
      </c>
      <c r="O400" s="17"/>
      <c r="P400" s="16"/>
      <c r="Q400" s="16"/>
      <c r="R400" s="18">
        <v>1244292454</v>
      </c>
      <c r="S400" s="19">
        <v>1244292454</v>
      </c>
    </row>
    <row r="401" spans="1:19" ht="15">
      <c r="A401" s="16">
        <v>40907</v>
      </c>
      <c r="B401" s="17" t="s">
        <v>7453</v>
      </c>
      <c r="C401" s="17" t="s">
        <v>7454</v>
      </c>
      <c r="D401" s="17" t="s">
        <v>6719</v>
      </c>
      <c r="E401" s="17" t="s">
        <v>8459</v>
      </c>
      <c r="F401" s="17" t="s">
        <v>8460</v>
      </c>
      <c r="G401" s="18">
        <v>1</v>
      </c>
      <c r="H401" s="17" t="s">
        <v>4712</v>
      </c>
      <c r="I401" s="16">
        <v>40094</v>
      </c>
      <c r="J401" s="17" t="s">
        <v>7312</v>
      </c>
      <c r="K401" s="17" t="s">
        <v>7313</v>
      </c>
      <c r="L401" s="17" t="s">
        <v>24</v>
      </c>
      <c r="M401" s="17" t="s">
        <v>7411</v>
      </c>
      <c r="N401" s="17" t="s">
        <v>7412</v>
      </c>
      <c r="O401" s="17"/>
      <c r="P401" s="16"/>
      <c r="Q401" s="16"/>
      <c r="R401" s="18">
        <v>1412160</v>
      </c>
      <c r="S401" s="19">
        <v>1412160</v>
      </c>
    </row>
    <row r="402" spans="1:19" ht="15">
      <c r="A402" s="16">
        <v>40907</v>
      </c>
      <c r="B402" s="17" t="s">
        <v>7453</v>
      </c>
      <c r="C402" s="17" t="s">
        <v>7454</v>
      </c>
      <c r="D402" s="17" t="s">
        <v>6713</v>
      </c>
      <c r="E402" s="17" t="s">
        <v>8461</v>
      </c>
      <c r="F402" s="17" t="s">
        <v>8462</v>
      </c>
      <c r="G402" s="18">
        <v>10000</v>
      </c>
      <c r="H402" s="17" t="s">
        <v>3894</v>
      </c>
      <c r="I402" s="16">
        <v>40098</v>
      </c>
      <c r="J402" s="17" t="s">
        <v>7312</v>
      </c>
      <c r="K402" s="17" t="s">
        <v>7313</v>
      </c>
      <c r="L402" s="17" t="s">
        <v>24</v>
      </c>
      <c r="M402" s="17" t="s">
        <v>7411</v>
      </c>
      <c r="N402" s="17" t="s">
        <v>7315</v>
      </c>
      <c r="O402" s="17"/>
      <c r="P402" s="16"/>
      <c r="Q402" s="16">
        <v>41383</v>
      </c>
      <c r="R402" s="18">
        <v>249998</v>
      </c>
      <c r="S402" s="19">
        <v>2499980000</v>
      </c>
    </row>
    <row r="403" spans="1:19" ht="15">
      <c r="A403" s="16">
        <v>40907</v>
      </c>
      <c r="B403" s="17" t="s">
        <v>8351</v>
      </c>
      <c r="C403" s="17" t="s">
        <v>8352</v>
      </c>
      <c r="D403" s="17" t="s">
        <v>6726</v>
      </c>
      <c r="E403" s="17" t="s">
        <v>8463</v>
      </c>
      <c r="F403" s="17" t="s">
        <v>8464</v>
      </c>
      <c r="G403" s="18">
        <v>1</v>
      </c>
      <c r="H403" s="17" t="s">
        <v>3894</v>
      </c>
      <c r="I403" s="16">
        <v>40102</v>
      </c>
      <c r="J403" s="17" t="s">
        <v>7312</v>
      </c>
      <c r="K403" s="17" t="s">
        <v>7313</v>
      </c>
      <c r="L403" s="17" t="s">
        <v>24</v>
      </c>
      <c r="M403" s="17" t="s">
        <v>7411</v>
      </c>
      <c r="N403" s="17" t="s">
        <v>7412</v>
      </c>
      <c r="O403" s="17"/>
      <c r="P403" s="16"/>
      <c r="Q403" s="16"/>
      <c r="R403" s="18">
        <v>119997446</v>
      </c>
      <c r="S403" s="19">
        <v>119997446</v>
      </c>
    </row>
    <row r="404" spans="1:19" ht="15">
      <c r="A404" s="16">
        <v>40907</v>
      </c>
      <c r="B404" s="17" t="s">
        <v>8351</v>
      </c>
      <c r="C404" s="17" t="s">
        <v>8352</v>
      </c>
      <c r="D404" s="17" t="s">
        <v>6729</v>
      </c>
      <c r="E404" s="17" t="s">
        <v>8465</v>
      </c>
      <c r="F404" s="17" t="s">
        <v>8466</v>
      </c>
      <c r="G404" s="18">
        <v>1</v>
      </c>
      <c r="H404" s="17" t="s">
        <v>3894</v>
      </c>
      <c r="I404" s="16">
        <v>40102</v>
      </c>
      <c r="J404" s="17" t="s">
        <v>7312</v>
      </c>
      <c r="K404" s="17" t="s">
        <v>7313</v>
      </c>
      <c r="L404" s="17" t="s">
        <v>24</v>
      </c>
      <c r="M404" s="17" t="s">
        <v>7411</v>
      </c>
      <c r="N404" s="17" t="s">
        <v>7412</v>
      </c>
      <c r="O404" s="17"/>
      <c r="P404" s="16"/>
      <c r="Q404" s="16"/>
      <c r="R404" s="18">
        <v>183743331</v>
      </c>
      <c r="S404" s="19">
        <v>183743331</v>
      </c>
    </row>
    <row r="405" spans="1:19" ht="15">
      <c r="A405" s="16">
        <v>40907</v>
      </c>
      <c r="B405" s="17" t="s">
        <v>7685</v>
      </c>
      <c r="C405" s="17" t="s">
        <v>7686</v>
      </c>
      <c r="D405" s="17" t="s">
        <v>6730</v>
      </c>
      <c r="E405" s="17" t="s">
        <v>8467</v>
      </c>
      <c r="F405" s="17" t="s">
        <v>8468</v>
      </c>
      <c r="G405" s="18">
        <v>10000</v>
      </c>
      <c r="H405" s="17" t="s">
        <v>3894</v>
      </c>
      <c r="I405" s="16">
        <v>40102</v>
      </c>
      <c r="J405" s="17" t="s">
        <v>7312</v>
      </c>
      <c r="K405" s="17" t="s">
        <v>7313</v>
      </c>
      <c r="L405" s="17" t="s">
        <v>24</v>
      </c>
      <c r="M405" s="17" t="s">
        <v>7411</v>
      </c>
      <c r="N405" s="17" t="s">
        <v>7315</v>
      </c>
      <c r="O405" s="17"/>
      <c r="P405" s="16"/>
      <c r="Q405" s="16">
        <v>41198</v>
      </c>
      <c r="R405" s="18">
        <v>274886</v>
      </c>
      <c r="S405" s="19">
        <v>2748860000</v>
      </c>
    </row>
    <row r="406" spans="1:19" ht="15">
      <c r="A406" s="16">
        <v>40907</v>
      </c>
      <c r="B406" s="17" t="s">
        <v>7418</v>
      </c>
      <c r="C406" s="17" t="s">
        <v>7419</v>
      </c>
      <c r="D406" s="17" t="s">
        <v>6746</v>
      </c>
      <c r="E406" s="17" t="s">
        <v>8469</v>
      </c>
      <c r="F406" s="17" t="s">
        <v>8470</v>
      </c>
      <c r="G406" s="18">
        <v>1</v>
      </c>
      <c r="H406" s="17" t="s">
        <v>3894</v>
      </c>
      <c r="I406" s="16">
        <v>40112</v>
      </c>
      <c r="J406" s="17" t="s">
        <v>7312</v>
      </c>
      <c r="K406" s="17" t="s">
        <v>7313</v>
      </c>
      <c r="L406" s="17" t="s">
        <v>24</v>
      </c>
      <c r="M406" s="17" t="s">
        <v>7411</v>
      </c>
      <c r="N406" s="17" t="s">
        <v>7412</v>
      </c>
      <c r="O406" s="17"/>
      <c r="P406" s="16"/>
      <c r="Q406" s="16"/>
      <c r="R406" s="18">
        <v>10870539724</v>
      </c>
      <c r="S406" s="19">
        <v>10870539724</v>
      </c>
    </row>
    <row r="407" spans="1:19" ht="15">
      <c r="A407" s="16">
        <v>40907</v>
      </c>
      <c r="B407" s="17" t="s">
        <v>8287</v>
      </c>
      <c r="C407" s="17" t="s">
        <v>8288</v>
      </c>
      <c r="D407" s="17" t="s">
        <v>6715</v>
      </c>
      <c r="E407" s="17" t="s">
        <v>8471</v>
      </c>
      <c r="F407" s="17" t="s">
        <v>8472</v>
      </c>
      <c r="G407" s="18">
        <v>10000</v>
      </c>
      <c r="H407" s="17" t="s">
        <v>3894</v>
      </c>
      <c r="I407" s="16">
        <v>40114</v>
      </c>
      <c r="J407" s="17" t="s">
        <v>7312</v>
      </c>
      <c r="K407" s="17" t="s">
        <v>7313</v>
      </c>
      <c r="L407" s="17" t="s">
        <v>24</v>
      </c>
      <c r="M407" s="17" t="s">
        <v>7411</v>
      </c>
      <c r="N407" s="17" t="s">
        <v>7315</v>
      </c>
      <c r="O407" s="17"/>
      <c r="P407" s="16"/>
      <c r="Q407" s="16">
        <v>40732</v>
      </c>
      <c r="R407" s="18">
        <v>50000</v>
      </c>
      <c r="S407" s="19">
        <v>500000000</v>
      </c>
    </row>
    <row r="408" spans="1:19" ht="15">
      <c r="A408" s="16">
        <v>40907</v>
      </c>
      <c r="B408" s="17" t="s">
        <v>8301</v>
      </c>
      <c r="C408" s="17" t="s">
        <v>8302</v>
      </c>
      <c r="D408" s="17" t="s">
        <v>6740</v>
      </c>
      <c r="E408" s="17" t="s">
        <v>8473</v>
      </c>
      <c r="F408" s="17" t="s">
        <v>8474</v>
      </c>
      <c r="G408" s="18">
        <v>1</v>
      </c>
      <c r="H408" s="17" t="s">
        <v>3894</v>
      </c>
      <c r="I408" s="16">
        <v>40120</v>
      </c>
      <c r="J408" s="17" t="s">
        <v>7312</v>
      </c>
      <c r="K408" s="17" t="s">
        <v>7313</v>
      </c>
      <c r="L408" s="17" t="s">
        <v>24</v>
      </c>
      <c r="M408" s="17" t="s">
        <v>7411</v>
      </c>
      <c r="N408" s="17" t="s">
        <v>7412</v>
      </c>
      <c r="O408" s="17"/>
      <c r="P408" s="16"/>
      <c r="Q408" s="16"/>
      <c r="R408" s="18">
        <v>428732515</v>
      </c>
      <c r="S408" s="19">
        <v>428732515</v>
      </c>
    </row>
    <row r="409" spans="1:19" ht="15">
      <c r="A409" s="16">
        <v>40907</v>
      </c>
      <c r="B409" s="17" t="s">
        <v>7457</v>
      </c>
      <c r="C409" s="17" t="s">
        <v>7458</v>
      </c>
      <c r="D409" s="17" t="s">
        <v>6738</v>
      </c>
      <c r="E409" s="17" t="s">
        <v>8475</v>
      </c>
      <c r="F409" s="17" t="s">
        <v>8476</v>
      </c>
      <c r="G409" s="18">
        <v>10000</v>
      </c>
      <c r="H409" s="17" t="s">
        <v>3894</v>
      </c>
      <c r="I409" s="16">
        <v>40121</v>
      </c>
      <c r="J409" s="17" t="s">
        <v>7312</v>
      </c>
      <c r="K409" s="17" t="s">
        <v>7313</v>
      </c>
      <c r="L409" s="17" t="s">
        <v>24</v>
      </c>
      <c r="M409" s="17" t="s">
        <v>7411</v>
      </c>
      <c r="N409" s="17" t="s">
        <v>7315</v>
      </c>
      <c r="O409" s="17"/>
      <c r="P409" s="16"/>
      <c r="Q409" s="16">
        <v>41305</v>
      </c>
      <c r="R409" s="18">
        <v>311054</v>
      </c>
      <c r="S409" s="19">
        <v>3110540000</v>
      </c>
    </row>
    <row r="410" spans="1:19" ht="15">
      <c r="A410" s="16">
        <v>40907</v>
      </c>
      <c r="B410" s="17" t="s">
        <v>7685</v>
      </c>
      <c r="C410" s="17" t="s">
        <v>7686</v>
      </c>
      <c r="D410" s="17" t="s">
        <v>6736</v>
      </c>
      <c r="E410" s="17" t="s">
        <v>8477</v>
      </c>
      <c r="F410" s="17" t="s">
        <v>8478</v>
      </c>
      <c r="G410" s="18">
        <v>10</v>
      </c>
      <c r="H410" s="17" t="s">
        <v>4177</v>
      </c>
      <c r="I410" s="16">
        <v>40123</v>
      </c>
      <c r="J410" s="17" t="s">
        <v>7312</v>
      </c>
      <c r="K410" s="17" t="s">
        <v>7313</v>
      </c>
      <c r="L410" s="17" t="s">
        <v>24</v>
      </c>
      <c r="M410" s="17" t="s">
        <v>7411</v>
      </c>
      <c r="N410" s="17" t="s">
        <v>7315</v>
      </c>
      <c r="O410" s="17"/>
      <c r="P410" s="16"/>
      <c r="Q410" s="16">
        <v>41219</v>
      </c>
      <c r="R410" s="18">
        <v>758435</v>
      </c>
      <c r="S410" s="19">
        <v>7584350</v>
      </c>
    </row>
    <row r="411" spans="1:19" ht="15">
      <c r="A411" s="16">
        <v>40907</v>
      </c>
      <c r="B411" s="17" t="s">
        <v>7418</v>
      </c>
      <c r="C411" s="17" t="s">
        <v>7419</v>
      </c>
      <c r="D411" s="17" t="s">
        <v>6750</v>
      </c>
      <c r="E411" s="17" t="s">
        <v>8479</v>
      </c>
      <c r="F411" s="17" t="s">
        <v>8480</v>
      </c>
      <c r="G411" s="18">
        <v>1</v>
      </c>
      <c r="H411" s="17" t="s">
        <v>3894</v>
      </c>
      <c r="I411" s="16">
        <v>40140</v>
      </c>
      <c r="J411" s="17" t="s">
        <v>7312</v>
      </c>
      <c r="K411" s="17" t="s">
        <v>7313</v>
      </c>
      <c r="L411" s="17" t="s">
        <v>24</v>
      </c>
      <c r="M411" s="17" t="s">
        <v>7411</v>
      </c>
      <c r="N411" s="17" t="s">
        <v>7412</v>
      </c>
      <c r="O411" s="17"/>
      <c r="P411" s="16"/>
      <c r="Q411" s="16"/>
      <c r="R411" s="18">
        <v>1105071863</v>
      </c>
      <c r="S411" s="19">
        <v>1105071863</v>
      </c>
    </row>
    <row r="412" spans="1:19" ht="15">
      <c r="A412" s="16">
        <v>40907</v>
      </c>
      <c r="B412" s="17" t="s">
        <v>7453</v>
      </c>
      <c r="C412" s="17" t="s">
        <v>7454</v>
      </c>
      <c r="D412" s="17" t="s">
        <v>6742</v>
      </c>
      <c r="E412" s="17" t="s">
        <v>8481</v>
      </c>
      <c r="F412" s="17" t="s">
        <v>8482</v>
      </c>
      <c r="G412" s="18">
        <v>10000</v>
      </c>
      <c r="H412" s="17" t="s">
        <v>3894</v>
      </c>
      <c r="I412" s="16">
        <v>40140</v>
      </c>
      <c r="J412" s="17" t="s">
        <v>7312</v>
      </c>
      <c r="K412" s="17" t="s">
        <v>7313</v>
      </c>
      <c r="L412" s="17" t="s">
        <v>24</v>
      </c>
      <c r="M412" s="17" t="s">
        <v>7411</v>
      </c>
      <c r="N412" s="17" t="s">
        <v>7315</v>
      </c>
      <c r="O412" s="17"/>
      <c r="P412" s="16"/>
      <c r="Q412" s="16">
        <v>41411</v>
      </c>
      <c r="R412" s="18">
        <v>112801</v>
      </c>
      <c r="S412" s="19">
        <v>1128010000</v>
      </c>
    </row>
    <row r="413" spans="1:19" ht="15">
      <c r="A413" s="16">
        <v>40907</v>
      </c>
      <c r="B413" s="17" t="s">
        <v>7431</v>
      </c>
      <c r="C413" s="17" t="s">
        <v>7432</v>
      </c>
      <c r="D413" s="17" t="s">
        <v>6445</v>
      </c>
      <c r="E413" s="17" t="s">
        <v>8483</v>
      </c>
      <c r="F413" s="17" t="s">
        <v>8484</v>
      </c>
      <c r="G413" s="18">
        <v>1</v>
      </c>
      <c r="H413" s="17" t="s">
        <v>3894</v>
      </c>
      <c r="I413" s="16">
        <v>40141</v>
      </c>
      <c r="J413" s="17" t="s">
        <v>7312</v>
      </c>
      <c r="K413" s="17" t="s">
        <v>7313</v>
      </c>
      <c r="L413" s="17" t="s">
        <v>24</v>
      </c>
      <c r="M413" s="17" t="s">
        <v>7411</v>
      </c>
      <c r="N413" s="17" t="s">
        <v>7412</v>
      </c>
      <c r="O413" s="17"/>
      <c r="P413" s="16"/>
      <c r="Q413" s="16"/>
      <c r="R413" s="18">
        <v>984772793</v>
      </c>
      <c r="S413" s="19">
        <v>984772793</v>
      </c>
    </row>
    <row r="414" spans="1:19" ht="15">
      <c r="A414" s="16">
        <v>40907</v>
      </c>
      <c r="B414" s="17" t="s">
        <v>7431</v>
      </c>
      <c r="C414" s="17" t="s">
        <v>7432</v>
      </c>
      <c r="D414" s="17" t="s">
        <v>6448</v>
      </c>
      <c r="E414" s="17" t="s">
        <v>8485</v>
      </c>
      <c r="F414" s="17" t="s">
        <v>8486</v>
      </c>
      <c r="G414" s="18">
        <v>1</v>
      </c>
      <c r="H414" s="17" t="s">
        <v>3894</v>
      </c>
      <c r="I414" s="16">
        <v>40141</v>
      </c>
      <c r="J414" s="17" t="s">
        <v>7312</v>
      </c>
      <c r="K414" s="17" t="s">
        <v>7313</v>
      </c>
      <c r="L414" s="17" t="s">
        <v>24</v>
      </c>
      <c r="M414" s="17" t="s">
        <v>7411</v>
      </c>
      <c r="N414" s="17" t="s">
        <v>7412</v>
      </c>
      <c r="O414" s="17"/>
      <c r="P414" s="16"/>
      <c r="Q414" s="16"/>
      <c r="R414" s="18">
        <v>812868087</v>
      </c>
      <c r="S414" s="19">
        <v>812868087</v>
      </c>
    </row>
    <row r="415" spans="1:19" ht="15">
      <c r="A415" s="16">
        <v>40907</v>
      </c>
      <c r="B415" s="17" t="s">
        <v>7406</v>
      </c>
      <c r="C415" s="17" t="s">
        <v>7407</v>
      </c>
      <c r="D415" s="17" t="s">
        <v>6760</v>
      </c>
      <c r="E415" s="17" t="s">
        <v>8487</v>
      </c>
      <c r="F415" s="17" t="s">
        <v>8488</v>
      </c>
      <c r="G415" s="18">
        <v>1</v>
      </c>
      <c r="H415" s="17" t="s">
        <v>3894</v>
      </c>
      <c r="I415" s="16">
        <v>40142</v>
      </c>
      <c r="J415" s="17" t="s">
        <v>7312</v>
      </c>
      <c r="K415" s="17" t="s">
        <v>7313</v>
      </c>
      <c r="L415" s="17" t="s">
        <v>24</v>
      </c>
      <c r="M415" s="17" t="s">
        <v>7411</v>
      </c>
      <c r="N415" s="17" t="s">
        <v>7412</v>
      </c>
      <c r="O415" s="17"/>
      <c r="P415" s="16"/>
      <c r="Q415" s="16"/>
      <c r="R415" s="18">
        <v>202225155</v>
      </c>
      <c r="S415" s="19">
        <v>202225155</v>
      </c>
    </row>
    <row r="416" spans="1:19" ht="15">
      <c r="A416" s="16">
        <v>40907</v>
      </c>
      <c r="B416" s="17" t="s">
        <v>7463</v>
      </c>
      <c r="C416" s="17" t="s">
        <v>7464</v>
      </c>
      <c r="D416" s="17" t="s">
        <v>6770</v>
      </c>
      <c r="E416" s="17" t="s">
        <v>8489</v>
      </c>
      <c r="F416" s="17" t="s">
        <v>8490</v>
      </c>
      <c r="G416" s="18">
        <v>1</v>
      </c>
      <c r="H416" s="17" t="s">
        <v>3894</v>
      </c>
      <c r="I416" s="16">
        <v>40144</v>
      </c>
      <c r="J416" s="17" t="s">
        <v>7312</v>
      </c>
      <c r="K416" s="17" t="s">
        <v>7313</v>
      </c>
      <c r="L416" s="17" t="s">
        <v>24</v>
      </c>
      <c r="M416" s="17" t="s">
        <v>7411</v>
      </c>
      <c r="N416" s="17" t="s">
        <v>7412</v>
      </c>
      <c r="O416" s="17"/>
      <c r="P416" s="16"/>
      <c r="Q416" s="16"/>
      <c r="R416" s="18">
        <v>9823064319</v>
      </c>
      <c r="S416" s="19">
        <v>9823064319</v>
      </c>
    </row>
    <row r="417" spans="1:19" ht="15">
      <c r="A417" s="16">
        <v>40907</v>
      </c>
      <c r="B417" s="17" t="s">
        <v>7560</v>
      </c>
      <c r="C417" s="17" t="s">
        <v>7561</v>
      </c>
      <c r="D417" s="17" t="s">
        <v>6758</v>
      </c>
      <c r="E417" s="17" t="s">
        <v>8491</v>
      </c>
      <c r="F417" s="17" t="s">
        <v>8492</v>
      </c>
      <c r="G417" s="18">
        <v>1</v>
      </c>
      <c r="H417" s="17" t="s">
        <v>8124</v>
      </c>
      <c r="I417" s="16">
        <v>40148</v>
      </c>
      <c r="J417" s="17" t="s">
        <v>7312</v>
      </c>
      <c r="K417" s="17" t="s">
        <v>7313</v>
      </c>
      <c r="L417" s="17" t="s">
        <v>24</v>
      </c>
      <c r="M417" s="17" t="s">
        <v>7411</v>
      </c>
      <c r="N417" s="17" t="s">
        <v>7412</v>
      </c>
      <c r="O417" s="17"/>
      <c r="P417" s="16"/>
      <c r="Q417" s="16"/>
      <c r="R417" s="18">
        <v>42173820</v>
      </c>
      <c r="S417" s="19">
        <v>42173820</v>
      </c>
    </row>
    <row r="418" spans="1:19" ht="15">
      <c r="A418" s="16">
        <v>40907</v>
      </c>
      <c r="B418" s="17" t="s">
        <v>7463</v>
      </c>
      <c r="C418" s="17" t="s">
        <v>7464</v>
      </c>
      <c r="D418" s="17" t="s">
        <v>6754</v>
      </c>
      <c r="E418" s="17" t="s">
        <v>8493</v>
      </c>
      <c r="F418" s="17" t="s">
        <v>8494</v>
      </c>
      <c r="G418" s="18">
        <v>10000</v>
      </c>
      <c r="H418" s="17" t="s">
        <v>3894</v>
      </c>
      <c r="I418" s="16">
        <v>40154</v>
      </c>
      <c r="J418" s="17" t="s">
        <v>7312</v>
      </c>
      <c r="K418" s="17" t="s">
        <v>7313</v>
      </c>
      <c r="L418" s="17" t="s">
        <v>24</v>
      </c>
      <c r="M418" s="17" t="s">
        <v>7411</v>
      </c>
      <c r="N418" s="17" t="s">
        <v>7412</v>
      </c>
      <c r="O418" s="17"/>
      <c r="P418" s="16"/>
      <c r="Q418" s="16">
        <v>41250</v>
      </c>
      <c r="R418" s="18">
        <v>130131</v>
      </c>
      <c r="S418" s="19">
        <v>1301310000</v>
      </c>
    </row>
    <row r="419" spans="1:19" ht="15">
      <c r="A419" s="16">
        <v>40907</v>
      </c>
      <c r="B419" s="17" t="s">
        <v>7406</v>
      </c>
      <c r="C419" s="17" t="s">
        <v>7407</v>
      </c>
      <c r="D419" s="17" t="s">
        <v>6762</v>
      </c>
      <c r="E419" s="17" t="s">
        <v>8495</v>
      </c>
      <c r="F419" s="17" t="s">
        <v>8496</v>
      </c>
      <c r="G419" s="18">
        <v>1</v>
      </c>
      <c r="H419" s="17" t="s">
        <v>3894</v>
      </c>
      <c r="I419" s="16">
        <v>40162</v>
      </c>
      <c r="J419" s="17" t="s">
        <v>7312</v>
      </c>
      <c r="K419" s="17" t="s">
        <v>7313</v>
      </c>
      <c r="L419" s="17" t="s">
        <v>24</v>
      </c>
      <c r="M419" s="17" t="s">
        <v>7411</v>
      </c>
      <c r="N419" s="17" t="s">
        <v>7412</v>
      </c>
      <c r="O419" s="17"/>
      <c r="P419" s="16"/>
      <c r="Q419" s="16"/>
      <c r="R419" s="18">
        <v>990000000</v>
      </c>
      <c r="S419" s="19">
        <v>990000000</v>
      </c>
    </row>
    <row r="420" spans="1:19" ht="15">
      <c r="A420" s="16">
        <v>40907</v>
      </c>
      <c r="B420" s="17" t="s">
        <v>7685</v>
      </c>
      <c r="C420" s="17" t="s">
        <v>7686</v>
      </c>
      <c r="D420" s="17" t="s">
        <v>6748</v>
      </c>
      <c r="E420" s="17" t="s">
        <v>8497</v>
      </c>
      <c r="F420" s="17" t="s">
        <v>8498</v>
      </c>
      <c r="G420" s="18">
        <v>10000</v>
      </c>
      <c r="H420" s="17" t="s">
        <v>3894</v>
      </c>
      <c r="I420" s="16">
        <v>40165</v>
      </c>
      <c r="J420" s="17" t="s">
        <v>7312</v>
      </c>
      <c r="K420" s="17" t="s">
        <v>7313</v>
      </c>
      <c r="L420" s="17" t="s">
        <v>24</v>
      </c>
      <c r="M420" s="17" t="s">
        <v>7411</v>
      </c>
      <c r="N420" s="17" t="s">
        <v>7315</v>
      </c>
      <c r="O420" s="17"/>
      <c r="P420" s="16"/>
      <c r="Q420" s="16">
        <v>41453</v>
      </c>
      <c r="R420" s="18">
        <v>194153</v>
      </c>
      <c r="S420" s="19">
        <v>1941530000</v>
      </c>
    </row>
    <row r="421" spans="1:19" ht="15">
      <c r="A421" s="16">
        <v>40907</v>
      </c>
      <c r="B421" s="17" t="s">
        <v>7457</v>
      </c>
      <c r="C421" s="17" t="s">
        <v>7458</v>
      </c>
      <c r="D421" s="17" t="s">
        <v>6756</v>
      </c>
      <c r="E421" s="17" t="s">
        <v>8499</v>
      </c>
      <c r="F421" s="17" t="s">
        <v>8500</v>
      </c>
      <c r="G421" s="18">
        <v>10000</v>
      </c>
      <c r="H421" s="17" t="s">
        <v>3894</v>
      </c>
      <c r="I421" s="16">
        <v>40185</v>
      </c>
      <c r="J421" s="17" t="s">
        <v>7312</v>
      </c>
      <c r="K421" s="17" t="s">
        <v>7313</v>
      </c>
      <c r="L421" s="17" t="s">
        <v>24</v>
      </c>
      <c r="M421" s="17" t="s">
        <v>7411</v>
      </c>
      <c r="N421" s="17" t="s">
        <v>7315</v>
      </c>
      <c r="O421" s="17"/>
      <c r="P421" s="16"/>
      <c r="Q421" s="16">
        <v>41374</v>
      </c>
      <c r="R421" s="18">
        <v>737740</v>
      </c>
      <c r="S421" s="19">
        <v>7377400000</v>
      </c>
    </row>
    <row r="422" spans="1:19" ht="15">
      <c r="A422" s="16">
        <v>40907</v>
      </c>
      <c r="B422" s="17" t="s">
        <v>7457</v>
      </c>
      <c r="C422" s="17" t="s">
        <v>7458</v>
      </c>
      <c r="D422" s="17" t="s">
        <v>6784</v>
      </c>
      <c r="E422" s="17" t="s">
        <v>8501</v>
      </c>
      <c r="F422" s="17" t="s">
        <v>8502</v>
      </c>
      <c r="G422" s="18">
        <v>1</v>
      </c>
      <c r="H422" s="17" t="s">
        <v>3894</v>
      </c>
      <c r="I422" s="16">
        <v>40192</v>
      </c>
      <c r="J422" s="17" t="s">
        <v>7312</v>
      </c>
      <c r="K422" s="17" t="s">
        <v>7313</v>
      </c>
      <c r="L422" s="17" t="s">
        <v>24</v>
      </c>
      <c r="M422" s="17" t="s">
        <v>7411</v>
      </c>
      <c r="N422" s="17" t="s">
        <v>7412</v>
      </c>
      <c r="O422" s="17"/>
      <c r="P422" s="16"/>
      <c r="Q422" s="16"/>
      <c r="R422" s="18">
        <v>0</v>
      </c>
      <c r="S422" s="19">
        <v>0</v>
      </c>
    </row>
    <row r="423" spans="1:19" ht="15">
      <c r="A423" s="16">
        <v>40907</v>
      </c>
      <c r="B423" s="17" t="s">
        <v>7431</v>
      </c>
      <c r="C423" s="17" t="s">
        <v>7432</v>
      </c>
      <c r="D423" s="17" t="s">
        <v>6452</v>
      </c>
      <c r="E423" s="17" t="s">
        <v>8503</v>
      </c>
      <c r="F423" s="17" t="s">
        <v>8504</v>
      </c>
      <c r="G423" s="18">
        <v>1</v>
      </c>
      <c r="H423" s="17" t="s">
        <v>3894</v>
      </c>
      <c r="I423" s="16">
        <v>40210</v>
      </c>
      <c r="J423" s="17" t="s">
        <v>7312</v>
      </c>
      <c r="K423" s="17" t="s">
        <v>7313</v>
      </c>
      <c r="L423" s="17" t="s">
        <v>24</v>
      </c>
      <c r="M423" s="17" t="s">
        <v>7411</v>
      </c>
      <c r="N423" s="17" t="s">
        <v>7412</v>
      </c>
      <c r="O423" s="17"/>
      <c r="P423" s="16"/>
      <c r="Q423" s="16"/>
      <c r="R423" s="18">
        <v>81515309</v>
      </c>
      <c r="S423" s="19">
        <v>81515309</v>
      </c>
    </row>
    <row r="424" spans="1:19" ht="15">
      <c r="A424" s="16">
        <v>40907</v>
      </c>
      <c r="B424" s="17" t="s">
        <v>8301</v>
      </c>
      <c r="C424" s="17" t="s">
        <v>8302</v>
      </c>
      <c r="D424" s="17" t="s">
        <v>6768</v>
      </c>
      <c r="E424" s="17" t="s">
        <v>8505</v>
      </c>
      <c r="F424" s="17" t="s">
        <v>8506</v>
      </c>
      <c r="G424" s="18">
        <v>1</v>
      </c>
      <c r="H424" s="17" t="s">
        <v>3894</v>
      </c>
      <c r="I424" s="16">
        <v>40210</v>
      </c>
      <c r="J424" s="17" t="s">
        <v>7312</v>
      </c>
      <c r="K424" s="17" t="s">
        <v>7313</v>
      </c>
      <c r="L424" s="17" t="s">
        <v>24</v>
      </c>
      <c r="M424" s="17" t="s">
        <v>7411</v>
      </c>
      <c r="N424" s="17" t="s">
        <v>7412</v>
      </c>
      <c r="O424" s="17"/>
      <c r="P424" s="16"/>
      <c r="Q424" s="16"/>
      <c r="R424" s="18">
        <v>387654853</v>
      </c>
      <c r="S424" s="19">
        <v>387654853</v>
      </c>
    </row>
    <row r="425" spans="1:19" ht="15">
      <c r="A425" s="16">
        <v>40907</v>
      </c>
      <c r="B425" s="17" t="s">
        <v>7453</v>
      </c>
      <c r="C425" s="17" t="s">
        <v>7454</v>
      </c>
      <c r="D425" s="17" t="s">
        <v>6766</v>
      </c>
      <c r="E425" s="17" t="s">
        <v>8507</v>
      </c>
      <c r="F425" s="17" t="s">
        <v>8508</v>
      </c>
      <c r="G425" s="18">
        <v>10000</v>
      </c>
      <c r="H425" s="17" t="s">
        <v>3894</v>
      </c>
      <c r="I425" s="16">
        <v>40217</v>
      </c>
      <c r="J425" s="17" t="s">
        <v>7312</v>
      </c>
      <c r="K425" s="17" t="s">
        <v>7313</v>
      </c>
      <c r="L425" s="17" t="s">
        <v>24</v>
      </c>
      <c r="M425" s="17" t="s">
        <v>7411</v>
      </c>
      <c r="N425" s="17" t="s">
        <v>7315</v>
      </c>
      <c r="O425" s="17"/>
      <c r="P425" s="16"/>
      <c r="Q425" s="16">
        <v>41509</v>
      </c>
      <c r="R425" s="18">
        <v>1001348</v>
      </c>
      <c r="S425" s="19">
        <v>10013480000</v>
      </c>
    </row>
    <row r="426" spans="1:19" ht="15">
      <c r="A426" s="16">
        <v>40907</v>
      </c>
      <c r="B426" s="17" t="s">
        <v>7453</v>
      </c>
      <c r="C426" s="17" t="s">
        <v>7454</v>
      </c>
      <c r="D426" s="17" t="s">
        <v>6792</v>
      </c>
      <c r="E426" s="17" t="s">
        <v>8509</v>
      </c>
      <c r="F426" s="17" t="s">
        <v>8510</v>
      </c>
      <c r="G426" s="18">
        <v>10000</v>
      </c>
      <c r="H426" s="17" t="s">
        <v>3894</v>
      </c>
      <c r="I426" s="16">
        <v>40238</v>
      </c>
      <c r="J426" s="17" t="s">
        <v>7312</v>
      </c>
      <c r="K426" s="17" t="s">
        <v>7313</v>
      </c>
      <c r="L426" s="17" t="s">
        <v>24</v>
      </c>
      <c r="M426" s="17" t="s">
        <v>7411</v>
      </c>
      <c r="N426" s="17" t="s">
        <v>7315</v>
      </c>
      <c r="O426" s="17"/>
      <c r="P426" s="16"/>
      <c r="Q426" s="16">
        <v>41166</v>
      </c>
      <c r="R426" s="18">
        <v>380919</v>
      </c>
      <c r="S426" s="19">
        <v>3809190000</v>
      </c>
    </row>
    <row r="427" spans="1:19" ht="15">
      <c r="A427" s="16">
        <v>40907</v>
      </c>
      <c r="B427" s="17" t="s">
        <v>8439</v>
      </c>
      <c r="C427" s="17" t="s">
        <v>8440</v>
      </c>
      <c r="D427" s="17" t="s">
        <v>6778</v>
      </c>
      <c r="E427" s="17" t="s">
        <v>8511</v>
      </c>
      <c r="F427" s="17" t="s">
        <v>8512</v>
      </c>
      <c r="G427" s="18">
        <v>1</v>
      </c>
      <c r="H427" s="17" t="s">
        <v>3894</v>
      </c>
      <c r="I427" s="16">
        <v>40238</v>
      </c>
      <c r="J427" s="17" t="s">
        <v>7312</v>
      </c>
      <c r="K427" s="17" t="s">
        <v>7313</v>
      </c>
      <c r="L427" s="17" t="s">
        <v>24</v>
      </c>
      <c r="M427" s="17" t="s">
        <v>7411</v>
      </c>
      <c r="N427" s="17" t="s">
        <v>7412</v>
      </c>
      <c r="O427" s="17"/>
      <c r="P427" s="16"/>
      <c r="Q427" s="16"/>
      <c r="R427" s="18">
        <v>144944310</v>
      </c>
      <c r="S427" s="19">
        <v>144944310</v>
      </c>
    </row>
    <row r="428" spans="1:19" ht="15">
      <c r="A428" s="16">
        <v>40907</v>
      </c>
      <c r="B428" s="17" t="s">
        <v>8439</v>
      </c>
      <c r="C428" s="17" t="s">
        <v>8440</v>
      </c>
      <c r="D428" s="17" t="s">
        <v>6776</v>
      </c>
      <c r="E428" s="17" t="s">
        <v>8513</v>
      </c>
      <c r="F428" s="17" t="s">
        <v>8514</v>
      </c>
      <c r="G428" s="18">
        <v>1</v>
      </c>
      <c r="H428" s="17" t="s">
        <v>3894</v>
      </c>
      <c r="I428" s="16">
        <v>40238</v>
      </c>
      <c r="J428" s="17" t="s">
        <v>7312</v>
      </c>
      <c r="K428" s="17" t="s">
        <v>7313</v>
      </c>
      <c r="L428" s="17" t="s">
        <v>24</v>
      </c>
      <c r="M428" s="17" t="s">
        <v>7411</v>
      </c>
      <c r="N428" s="17" t="s">
        <v>7412</v>
      </c>
      <c r="O428" s="17"/>
      <c r="P428" s="16"/>
      <c r="Q428" s="16"/>
      <c r="R428" s="18">
        <v>148400514</v>
      </c>
      <c r="S428" s="19">
        <v>148400514</v>
      </c>
    </row>
    <row r="429" spans="1:19" ht="15">
      <c r="A429" s="16">
        <v>40907</v>
      </c>
      <c r="B429" s="17" t="s">
        <v>8439</v>
      </c>
      <c r="C429" s="17" t="s">
        <v>8440</v>
      </c>
      <c r="D429" s="17" t="s">
        <v>6772</v>
      </c>
      <c r="E429" s="17" t="s">
        <v>8515</v>
      </c>
      <c r="F429" s="17" t="s">
        <v>8516</v>
      </c>
      <c r="G429" s="18">
        <v>1</v>
      </c>
      <c r="H429" s="17" t="s">
        <v>3894</v>
      </c>
      <c r="I429" s="16">
        <v>40238</v>
      </c>
      <c r="J429" s="17" t="s">
        <v>7312</v>
      </c>
      <c r="K429" s="17" t="s">
        <v>7313</v>
      </c>
      <c r="L429" s="17" t="s">
        <v>24</v>
      </c>
      <c r="M429" s="17" t="s">
        <v>7411</v>
      </c>
      <c r="N429" s="17" t="s">
        <v>7412</v>
      </c>
      <c r="O429" s="17"/>
      <c r="P429" s="16"/>
      <c r="Q429" s="16"/>
      <c r="R429" s="18">
        <v>48528039</v>
      </c>
      <c r="S429" s="19">
        <v>48528039</v>
      </c>
    </row>
    <row r="430" spans="1:19" ht="15">
      <c r="A430" s="16">
        <v>40907</v>
      </c>
      <c r="B430" s="17" t="s">
        <v>8439</v>
      </c>
      <c r="C430" s="17" t="s">
        <v>8440</v>
      </c>
      <c r="D430" s="17" t="s">
        <v>6774</v>
      </c>
      <c r="E430" s="17" t="s">
        <v>8517</v>
      </c>
      <c r="F430" s="17" t="s">
        <v>8518</v>
      </c>
      <c r="G430" s="18">
        <v>1</v>
      </c>
      <c r="H430" s="17" t="s">
        <v>3894</v>
      </c>
      <c r="I430" s="16">
        <v>40238</v>
      </c>
      <c r="J430" s="17" t="s">
        <v>7312</v>
      </c>
      <c r="K430" s="17" t="s">
        <v>7313</v>
      </c>
      <c r="L430" s="17" t="s">
        <v>24</v>
      </c>
      <c r="M430" s="17" t="s">
        <v>7411</v>
      </c>
      <c r="N430" s="17" t="s">
        <v>7412</v>
      </c>
      <c r="O430" s="17"/>
      <c r="P430" s="16"/>
      <c r="Q430" s="16"/>
      <c r="R430" s="18">
        <v>28349107</v>
      </c>
      <c r="S430" s="19">
        <v>28349107</v>
      </c>
    </row>
    <row r="431" spans="1:19" ht="15">
      <c r="A431" s="16">
        <v>40907</v>
      </c>
      <c r="B431" s="17" t="s">
        <v>7457</v>
      </c>
      <c r="C431" s="17" t="s">
        <v>7458</v>
      </c>
      <c r="D431" s="17" t="s">
        <v>6786</v>
      </c>
      <c r="E431" s="17" t="s">
        <v>8519</v>
      </c>
      <c r="F431" s="17" t="s">
        <v>8520</v>
      </c>
      <c r="G431" s="18">
        <v>10000</v>
      </c>
      <c r="H431" s="17" t="s">
        <v>3894</v>
      </c>
      <c r="I431" s="16">
        <v>40240</v>
      </c>
      <c r="J431" s="17" t="s">
        <v>7312</v>
      </c>
      <c r="K431" s="17" t="s">
        <v>7313</v>
      </c>
      <c r="L431" s="17" t="s">
        <v>24</v>
      </c>
      <c r="M431" s="17" t="s">
        <v>7411</v>
      </c>
      <c r="N431" s="17" t="s">
        <v>7315</v>
      </c>
      <c r="O431" s="17"/>
      <c r="P431" s="16"/>
      <c r="Q431" s="16">
        <v>41619</v>
      </c>
      <c r="R431" s="18">
        <v>800385</v>
      </c>
      <c r="S431" s="19">
        <v>8003850000</v>
      </c>
    </row>
    <row r="432" spans="1:19" ht="15">
      <c r="A432" s="16">
        <v>40907</v>
      </c>
      <c r="B432" s="17" t="s">
        <v>7685</v>
      </c>
      <c r="C432" s="17" t="s">
        <v>7686</v>
      </c>
      <c r="D432" s="17" t="s">
        <v>6780</v>
      </c>
      <c r="E432" s="17" t="s">
        <v>8521</v>
      </c>
      <c r="F432" s="17" t="s">
        <v>8522</v>
      </c>
      <c r="G432" s="18">
        <v>10000</v>
      </c>
      <c r="H432" s="17" t="s">
        <v>3894</v>
      </c>
      <c r="I432" s="16">
        <v>40241</v>
      </c>
      <c r="J432" s="17" t="s">
        <v>7312</v>
      </c>
      <c r="K432" s="17" t="s">
        <v>7313</v>
      </c>
      <c r="L432" s="17" t="s">
        <v>24</v>
      </c>
      <c r="M432" s="17" t="s">
        <v>7411</v>
      </c>
      <c r="N432" s="17" t="s">
        <v>7315</v>
      </c>
      <c r="O432" s="17"/>
      <c r="P432" s="16"/>
      <c r="Q432" s="16">
        <v>41522</v>
      </c>
      <c r="R432" s="18">
        <v>288405</v>
      </c>
      <c r="S432" s="19">
        <v>2884050000</v>
      </c>
    </row>
    <row r="433" spans="1:19" ht="15">
      <c r="A433" s="16">
        <v>40907</v>
      </c>
      <c r="B433" s="17" t="s">
        <v>7522</v>
      </c>
      <c r="C433" s="17" t="s">
        <v>7523</v>
      </c>
      <c r="D433" s="17" t="s">
        <v>6794</v>
      </c>
      <c r="E433" s="17" t="s">
        <v>8523</v>
      </c>
      <c r="F433" s="17" t="s">
        <v>8524</v>
      </c>
      <c r="G433" s="18">
        <v>1</v>
      </c>
      <c r="H433" s="17" t="s">
        <v>4177</v>
      </c>
      <c r="I433" s="16">
        <v>40242</v>
      </c>
      <c r="J433" s="17" t="s">
        <v>7312</v>
      </c>
      <c r="K433" s="17" t="s">
        <v>7313</v>
      </c>
      <c r="L433" s="17" t="s">
        <v>24</v>
      </c>
      <c r="M433" s="17" t="s">
        <v>7411</v>
      </c>
      <c r="N433" s="17" t="s">
        <v>7412</v>
      </c>
      <c r="O433" s="17"/>
      <c r="P433" s="16"/>
      <c r="Q433" s="16"/>
      <c r="R433" s="18">
        <v>7500123</v>
      </c>
      <c r="S433" s="19">
        <v>7500123</v>
      </c>
    </row>
    <row r="434" spans="1:19" ht="15">
      <c r="A434" s="16">
        <v>40907</v>
      </c>
      <c r="B434" s="17" t="s">
        <v>7457</v>
      </c>
      <c r="C434" s="17" t="s">
        <v>7458</v>
      </c>
      <c r="D434" s="17" t="s">
        <v>6798</v>
      </c>
      <c r="E434" s="17" t="s">
        <v>8525</v>
      </c>
      <c r="F434" s="17" t="s">
        <v>8526</v>
      </c>
      <c r="G434" s="18">
        <v>1</v>
      </c>
      <c r="H434" s="17" t="s">
        <v>3894</v>
      </c>
      <c r="I434" s="16">
        <v>40248</v>
      </c>
      <c r="J434" s="17" t="s">
        <v>7312</v>
      </c>
      <c r="K434" s="17" t="s">
        <v>7313</v>
      </c>
      <c r="L434" s="17" t="s">
        <v>24</v>
      </c>
      <c r="M434" s="17" t="s">
        <v>7411</v>
      </c>
      <c r="N434" s="17" t="s">
        <v>7412</v>
      </c>
      <c r="O434" s="17"/>
      <c r="P434" s="16"/>
      <c r="Q434" s="16"/>
      <c r="R434" s="18">
        <v>45000000000</v>
      </c>
      <c r="S434" s="19">
        <v>45000000000</v>
      </c>
    </row>
    <row r="435" spans="1:19" ht="15">
      <c r="A435" s="16">
        <v>40907</v>
      </c>
      <c r="B435" s="17" t="s">
        <v>7418</v>
      </c>
      <c r="C435" s="17" t="s">
        <v>7419</v>
      </c>
      <c r="D435" s="17" t="s">
        <v>6782</v>
      </c>
      <c r="E435" s="17" t="s">
        <v>8527</v>
      </c>
      <c r="F435" s="17" t="s">
        <v>8528</v>
      </c>
      <c r="G435" s="18">
        <v>1</v>
      </c>
      <c r="H435" s="17" t="s">
        <v>3894</v>
      </c>
      <c r="I435" s="16">
        <v>40253</v>
      </c>
      <c r="J435" s="17" t="s">
        <v>7312</v>
      </c>
      <c r="K435" s="17" t="s">
        <v>7313</v>
      </c>
      <c r="L435" s="17" t="s">
        <v>24</v>
      </c>
      <c r="M435" s="17" t="s">
        <v>7411</v>
      </c>
      <c r="N435" s="17" t="s">
        <v>7412</v>
      </c>
      <c r="O435" s="17"/>
      <c r="P435" s="16"/>
      <c r="Q435" s="16"/>
      <c r="R435" s="18">
        <v>1711173343</v>
      </c>
      <c r="S435" s="19">
        <v>1711173343</v>
      </c>
    </row>
    <row r="436" spans="1:19" ht="15">
      <c r="A436" s="16">
        <v>40907</v>
      </c>
      <c r="B436" s="17" t="s">
        <v>7453</v>
      </c>
      <c r="C436" s="17" t="s">
        <v>7454</v>
      </c>
      <c r="D436" s="17" t="s">
        <v>6788</v>
      </c>
      <c r="E436" s="17" t="s">
        <v>8529</v>
      </c>
      <c r="F436" s="17" t="s">
        <v>8530</v>
      </c>
      <c r="G436" s="18">
        <v>10000</v>
      </c>
      <c r="H436" s="17" t="s">
        <v>3894</v>
      </c>
      <c r="I436" s="16">
        <v>40253</v>
      </c>
      <c r="J436" s="17" t="s">
        <v>7312</v>
      </c>
      <c r="K436" s="17" t="s">
        <v>7313</v>
      </c>
      <c r="L436" s="17" t="s">
        <v>24</v>
      </c>
      <c r="M436" s="17" t="s">
        <v>7411</v>
      </c>
      <c r="N436" s="17" t="s">
        <v>7315</v>
      </c>
      <c r="O436" s="17"/>
      <c r="P436" s="16"/>
      <c r="Q436" s="16">
        <v>41537</v>
      </c>
      <c r="R436" s="18">
        <v>1404938</v>
      </c>
      <c r="S436" s="19">
        <v>14049380000</v>
      </c>
    </row>
    <row r="437" spans="1:19" ht="15">
      <c r="A437" s="16">
        <v>40907</v>
      </c>
      <c r="B437" s="17" t="s">
        <v>7418</v>
      </c>
      <c r="C437" s="17" t="s">
        <v>7419</v>
      </c>
      <c r="D437" s="17" t="s">
        <v>6816</v>
      </c>
      <c r="E437" s="17" t="s">
        <v>8531</v>
      </c>
      <c r="F437" s="17" t="s">
        <v>8532</v>
      </c>
      <c r="G437" s="18">
        <v>1</v>
      </c>
      <c r="H437" s="17" t="s">
        <v>3894</v>
      </c>
      <c r="I437" s="16">
        <v>40266</v>
      </c>
      <c r="J437" s="17" t="s">
        <v>7312</v>
      </c>
      <c r="K437" s="17" t="s">
        <v>7313</v>
      </c>
      <c r="L437" s="17" t="s">
        <v>24</v>
      </c>
      <c r="M437" s="17" t="s">
        <v>7411</v>
      </c>
      <c r="N437" s="17" t="s">
        <v>7412</v>
      </c>
      <c r="O437" s="17"/>
      <c r="P437" s="16"/>
      <c r="Q437" s="16"/>
      <c r="R437" s="18">
        <v>58770863</v>
      </c>
      <c r="S437" s="19">
        <v>58770863</v>
      </c>
    </row>
    <row r="438" spans="1:19" ht="15">
      <c r="A438" s="16">
        <v>40907</v>
      </c>
      <c r="B438" s="17" t="s">
        <v>7418</v>
      </c>
      <c r="C438" s="17" t="s">
        <v>7419</v>
      </c>
      <c r="D438" s="17" t="s">
        <v>6814</v>
      </c>
      <c r="E438" s="17" t="s">
        <v>8533</v>
      </c>
      <c r="F438" s="17" t="s">
        <v>8534</v>
      </c>
      <c r="G438" s="18">
        <v>1</v>
      </c>
      <c r="H438" s="17" t="s">
        <v>3894</v>
      </c>
      <c r="I438" s="16">
        <v>40266</v>
      </c>
      <c r="J438" s="17" t="s">
        <v>7312</v>
      </c>
      <c r="K438" s="17" t="s">
        <v>7313</v>
      </c>
      <c r="L438" s="17" t="s">
        <v>24</v>
      </c>
      <c r="M438" s="17" t="s">
        <v>7411</v>
      </c>
      <c r="N438" s="17" t="s">
        <v>7412</v>
      </c>
      <c r="O438" s="17"/>
      <c r="P438" s="16"/>
      <c r="Q438" s="16"/>
      <c r="R438" s="18">
        <v>27131377</v>
      </c>
      <c r="S438" s="19">
        <v>27131377</v>
      </c>
    </row>
    <row r="439" spans="1:19" ht="15">
      <c r="A439" s="16">
        <v>40907</v>
      </c>
      <c r="B439" s="17" t="s">
        <v>7418</v>
      </c>
      <c r="C439" s="17" t="s">
        <v>7419</v>
      </c>
      <c r="D439" s="17" t="s">
        <v>6818</v>
      </c>
      <c r="E439" s="17" t="s">
        <v>8535</v>
      </c>
      <c r="F439" s="17" t="s">
        <v>8536</v>
      </c>
      <c r="G439" s="18">
        <v>1</v>
      </c>
      <c r="H439" s="17" t="s">
        <v>3894</v>
      </c>
      <c r="I439" s="16">
        <v>40266</v>
      </c>
      <c r="J439" s="17" t="s">
        <v>7312</v>
      </c>
      <c r="K439" s="17" t="s">
        <v>7313</v>
      </c>
      <c r="L439" s="17" t="s">
        <v>24</v>
      </c>
      <c r="M439" s="17" t="s">
        <v>7411</v>
      </c>
      <c r="N439" s="17" t="s">
        <v>7412</v>
      </c>
      <c r="O439" s="17"/>
      <c r="P439" s="16"/>
      <c r="Q439" s="16"/>
      <c r="R439" s="18">
        <v>163628230</v>
      </c>
      <c r="S439" s="19">
        <v>163628230</v>
      </c>
    </row>
    <row r="440" spans="1:19" ht="15">
      <c r="A440" s="16">
        <v>40907</v>
      </c>
      <c r="B440" s="17" t="s">
        <v>7453</v>
      </c>
      <c r="C440" s="17" t="s">
        <v>7454</v>
      </c>
      <c r="D440" s="17" t="s">
        <v>6796</v>
      </c>
      <c r="E440" s="17" t="s">
        <v>8537</v>
      </c>
      <c r="F440" s="17" t="s">
        <v>8538</v>
      </c>
      <c r="G440" s="18">
        <v>10000</v>
      </c>
      <c r="H440" s="17" t="s">
        <v>3894</v>
      </c>
      <c r="I440" s="16">
        <v>40274</v>
      </c>
      <c r="J440" s="17" t="s">
        <v>7312</v>
      </c>
      <c r="K440" s="17" t="s">
        <v>7313</v>
      </c>
      <c r="L440" s="17" t="s">
        <v>24</v>
      </c>
      <c r="M440" s="17" t="s">
        <v>7411</v>
      </c>
      <c r="N440" s="17" t="s">
        <v>7315</v>
      </c>
      <c r="O440" s="17"/>
      <c r="P440" s="16"/>
      <c r="Q440" s="16">
        <v>41194</v>
      </c>
      <c r="R440" s="18">
        <v>565371</v>
      </c>
      <c r="S440" s="19">
        <v>5653710000</v>
      </c>
    </row>
    <row r="441" spans="1:19" ht="15">
      <c r="A441" s="16">
        <v>40907</v>
      </c>
      <c r="B441" s="17" t="s">
        <v>7457</v>
      </c>
      <c r="C441" s="17" t="s">
        <v>7458</v>
      </c>
      <c r="D441" s="17" t="s">
        <v>6806</v>
      </c>
      <c r="E441" s="17" t="s">
        <v>8539</v>
      </c>
      <c r="F441" s="17" t="s">
        <v>8540</v>
      </c>
      <c r="G441" s="18">
        <v>10000</v>
      </c>
      <c r="H441" s="17" t="s">
        <v>3894</v>
      </c>
      <c r="I441" s="16">
        <v>40289</v>
      </c>
      <c r="J441" s="17" t="s">
        <v>7312</v>
      </c>
      <c r="K441" s="17" t="s">
        <v>7313</v>
      </c>
      <c r="L441" s="17" t="s">
        <v>24</v>
      </c>
      <c r="M441" s="17" t="s">
        <v>7411</v>
      </c>
      <c r="N441" s="17" t="s">
        <v>7412</v>
      </c>
      <c r="O441" s="17"/>
      <c r="P441" s="16"/>
      <c r="Q441" s="16">
        <v>42353</v>
      </c>
      <c r="R441" s="18">
        <v>298762</v>
      </c>
      <c r="S441" s="19">
        <v>2987620000</v>
      </c>
    </row>
    <row r="442" spans="1:19" ht="15">
      <c r="A442" s="16">
        <v>40907</v>
      </c>
      <c r="B442" s="17" t="s">
        <v>7463</v>
      </c>
      <c r="C442" s="17" t="s">
        <v>7464</v>
      </c>
      <c r="D442" s="17" t="s">
        <v>6812</v>
      </c>
      <c r="E442" s="17" t="s">
        <v>8541</v>
      </c>
      <c r="F442" s="17" t="s">
        <v>8542</v>
      </c>
      <c r="G442" s="18">
        <v>1</v>
      </c>
      <c r="H442" s="17" t="s">
        <v>3894</v>
      </c>
      <c r="I442" s="16">
        <v>40298</v>
      </c>
      <c r="J442" s="17" t="s">
        <v>7312</v>
      </c>
      <c r="K442" s="17" t="s">
        <v>7313</v>
      </c>
      <c r="L442" s="17" t="s">
        <v>24</v>
      </c>
      <c r="M442" s="17" t="s">
        <v>7411</v>
      </c>
      <c r="N442" s="17" t="s">
        <v>7412</v>
      </c>
      <c r="O442" s="17"/>
      <c r="P442" s="16"/>
      <c r="Q442" s="16"/>
      <c r="R442" s="18">
        <v>1411192569</v>
      </c>
      <c r="S442" s="19">
        <v>1411192569</v>
      </c>
    </row>
    <row r="443" spans="1:19" ht="15">
      <c r="A443" s="16">
        <v>40907</v>
      </c>
      <c r="B443" s="17" t="s">
        <v>7463</v>
      </c>
      <c r="C443" s="17" t="s">
        <v>7464</v>
      </c>
      <c r="D443" s="17" t="s">
        <v>6810</v>
      </c>
      <c r="E443" s="17" t="s">
        <v>8543</v>
      </c>
      <c r="F443" s="17" t="s">
        <v>8544</v>
      </c>
      <c r="G443" s="18">
        <v>1</v>
      </c>
      <c r="H443" s="17" t="s">
        <v>3894</v>
      </c>
      <c r="I443" s="16">
        <v>40298</v>
      </c>
      <c r="J443" s="17" t="s">
        <v>7312</v>
      </c>
      <c r="K443" s="17" t="s">
        <v>7313</v>
      </c>
      <c r="L443" s="17" t="s">
        <v>24</v>
      </c>
      <c r="M443" s="17" t="s">
        <v>7411</v>
      </c>
      <c r="N443" s="17" t="s">
        <v>7412</v>
      </c>
      <c r="O443" s="17"/>
      <c r="P443" s="16"/>
      <c r="Q443" s="16"/>
      <c r="R443" s="18">
        <v>762701485</v>
      </c>
      <c r="S443" s="19">
        <v>762701485</v>
      </c>
    </row>
    <row r="444" spans="1:19" ht="15">
      <c r="A444" s="16">
        <v>40907</v>
      </c>
      <c r="B444" s="17" t="s">
        <v>7685</v>
      </c>
      <c r="C444" s="17" t="s">
        <v>7686</v>
      </c>
      <c r="D444" s="17" t="s">
        <v>6804</v>
      </c>
      <c r="E444" s="17" t="s">
        <v>8545</v>
      </c>
      <c r="F444" s="17" t="s">
        <v>8546</v>
      </c>
      <c r="G444" s="18">
        <v>10</v>
      </c>
      <c r="H444" s="17" t="s">
        <v>4177</v>
      </c>
      <c r="I444" s="16">
        <v>40298</v>
      </c>
      <c r="J444" s="17" t="s">
        <v>7312</v>
      </c>
      <c r="K444" s="17" t="s">
        <v>7313</v>
      </c>
      <c r="L444" s="17" t="s">
        <v>24</v>
      </c>
      <c r="M444" s="17" t="s">
        <v>7411</v>
      </c>
      <c r="N444" s="17" t="s">
        <v>7315</v>
      </c>
      <c r="O444" s="17"/>
      <c r="P444" s="16"/>
      <c r="Q444" s="16">
        <v>41578</v>
      </c>
      <c r="R444" s="18">
        <v>543137</v>
      </c>
      <c r="S444" s="19">
        <v>5431370</v>
      </c>
    </row>
    <row r="445" spans="1:19" ht="15">
      <c r="A445" s="16">
        <v>40907</v>
      </c>
      <c r="B445" s="17" t="s">
        <v>7685</v>
      </c>
      <c r="C445" s="17" t="s">
        <v>7686</v>
      </c>
      <c r="D445" s="17" t="s">
        <v>6802</v>
      </c>
      <c r="E445" s="17" t="s">
        <v>8547</v>
      </c>
      <c r="F445" s="17" t="s">
        <v>8548</v>
      </c>
      <c r="G445" s="18">
        <v>10000</v>
      </c>
      <c r="H445" s="17" t="s">
        <v>3894</v>
      </c>
      <c r="I445" s="16">
        <v>40298</v>
      </c>
      <c r="J445" s="17" t="s">
        <v>7312</v>
      </c>
      <c r="K445" s="17" t="s">
        <v>7313</v>
      </c>
      <c r="L445" s="17" t="s">
        <v>24</v>
      </c>
      <c r="M445" s="17" t="s">
        <v>7411</v>
      </c>
      <c r="N445" s="17" t="s">
        <v>7315</v>
      </c>
      <c r="O445" s="17"/>
      <c r="P445" s="16"/>
      <c r="Q445" s="16">
        <v>41578</v>
      </c>
      <c r="R445" s="18">
        <v>226781</v>
      </c>
      <c r="S445" s="19">
        <v>2267810000</v>
      </c>
    </row>
    <row r="446" spans="1:19" ht="15">
      <c r="A446" s="16">
        <v>40907</v>
      </c>
      <c r="B446" s="17" t="s">
        <v>7453</v>
      </c>
      <c r="C446" s="17" t="s">
        <v>7454</v>
      </c>
      <c r="D446" s="17" t="s">
        <v>6800</v>
      </c>
      <c r="E446" s="17" t="s">
        <v>8549</v>
      </c>
      <c r="F446" s="17" t="s">
        <v>8550</v>
      </c>
      <c r="G446" s="18">
        <v>10000</v>
      </c>
      <c r="H446" s="17" t="s">
        <v>3894</v>
      </c>
      <c r="I446" s="16">
        <v>40301</v>
      </c>
      <c r="J446" s="17" t="s">
        <v>7312</v>
      </c>
      <c r="K446" s="17" t="s">
        <v>7313</v>
      </c>
      <c r="L446" s="17" t="s">
        <v>24</v>
      </c>
      <c r="M446" s="17" t="s">
        <v>7411</v>
      </c>
      <c r="N446" s="17" t="s">
        <v>7315</v>
      </c>
      <c r="O446" s="17"/>
      <c r="P446" s="16"/>
      <c r="Q446" s="16">
        <v>41789</v>
      </c>
      <c r="R446" s="18">
        <v>258627</v>
      </c>
      <c r="S446" s="19">
        <v>2586270000</v>
      </c>
    </row>
    <row r="447" spans="1:19" ht="15">
      <c r="A447" s="16">
        <v>40907</v>
      </c>
      <c r="B447" s="17" t="s">
        <v>8239</v>
      </c>
      <c r="C447" s="17" t="s">
        <v>8240</v>
      </c>
      <c r="D447" s="17" t="s">
        <v>6824</v>
      </c>
      <c r="E447" s="17" t="s">
        <v>8551</v>
      </c>
      <c r="F447" s="17" t="s">
        <v>8552</v>
      </c>
      <c r="G447" s="18">
        <v>0.01</v>
      </c>
      <c r="H447" s="17" t="s">
        <v>4177</v>
      </c>
      <c r="I447" s="16">
        <v>40302</v>
      </c>
      <c r="J447" s="17" t="s">
        <v>7312</v>
      </c>
      <c r="K447" s="17" t="s">
        <v>7313</v>
      </c>
      <c r="L447" s="17" t="s">
        <v>24</v>
      </c>
      <c r="M447" s="17" t="s">
        <v>7411</v>
      </c>
      <c r="N447" s="17" t="s">
        <v>7412</v>
      </c>
      <c r="O447" s="17"/>
      <c r="P447" s="16"/>
      <c r="Q447" s="16"/>
      <c r="R447" s="18">
        <v>169939905</v>
      </c>
      <c r="S447" s="19">
        <v>1699399.05</v>
      </c>
    </row>
    <row r="448" spans="1:19" ht="15">
      <c r="A448" s="16">
        <v>40907</v>
      </c>
      <c r="B448" s="17" t="s">
        <v>7582</v>
      </c>
      <c r="C448" s="17" t="s">
        <v>7583</v>
      </c>
      <c r="D448" s="17" t="s">
        <v>6790</v>
      </c>
      <c r="E448" s="17" t="s">
        <v>8553</v>
      </c>
      <c r="F448" s="17" t="s">
        <v>8554</v>
      </c>
      <c r="G448" s="18">
        <v>1</v>
      </c>
      <c r="H448" s="17" t="s">
        <v>3894</v>
      </c>
      <c r="I448" s="16">
        <v>40308</v>
      </c>
      <c r="J448" s="17" t="s">
        <v>7312</v>
      </c>
      <c r="K448" s="17" t="s">
        <v>7313</v>
      </c>
      <c r="L448" s="17" t="s">
        <v>24</v>
      </c>
      <c r="M448" s="17" t="s">
        <v>7411</v>
      </c>
      <c r="N448" s="17" t="s">
        <v>7412</v>
      </c>
      <c r="O448" s="17"/>
      <c r="P448" s="16"/>
      <c r="Q448" s="16"/>
      <c r="R448" s="18">
        <v>500999999</v>
      </c>
      <c r="S448" s="19">
        <v>500999999</v>
      </c>
    </row>
    <row r="449" spans="1:19" ht="15">
      <c r="A449" s="16">
        <v>40907</v>
      </c>
      <c r="B449" s="17" t="s">
        <v>7453</v>
      </c>
      <c r="C449" s="17" t="s">
        <v>7454</v>
      </c>
      <c r="D449" s="17" t="s">
        <v>6820</v>
      </c>
      <c r="E449" s="17" t="s">
        <v>8555</v>
      </c>
      <c r="F449" s="17" t="s">
        <v>8556</v>
      </c>
      <c r="G449" s="18">
        <v>10000</v>
      </c>
      <c r="H449" s="17" t="s">
        <v>3894</v>
      </c>
      <c r="I449" s="16">
        <v>40315</v>
      </c>
      <c r="J449" s="17" t="s">
        <v>7312</v>
      </c>
      <c r="K449" s="17" t="s">
        <v>7313</v>
      </c>
      <c r="L449" s="17" t="s">
        <v>24</v>
      </c>
      <c r="M449" s="17" t="s">
        <v>7411</v>
      </c>
      <c r="N449" s="17" t="s">
        <v>7315</v>
      </c>
      <c r="O449" s="17"/>
      <c r="P449" s="16"/>
      <c r="Q449" s="16">
        <v>41439</v>
      </c>
      <c r="R449" s="18">
        <v>424174</v>
      </c>
      <c r="S449" s="19">
        <v>4241740000</v>
      </c>
    </row>
    <row r="450" spans="1:19" ht="15">
      <c r="A450" s="16">
        <v>40907</v>
      </c>
      <c r="B450" s="17" t="s">
        <v>7426</v>
      </c>
      <c r="C450" s="17" t="s">
        <v>7427</v>
      </c>
      <c r="D450" s="17" t="s">
        <v>6850</v>
      </c>
      <c r="E450" s="17" t="s">
        <v>8557</v>
      </c>
      <c r="F450" s="17" t="s">
        <v>8558</v>
      </c>
      <c r="G450" s="18">
        <v>1</v>
      </c>
      <c r="H450" s="17" t="s">
        <v>3894</v>
      </c>
      <c r="I450" s="16">
        <v>40315</v>
      </c>
      <c r="J450" s="17" t="s">
        <v>7312</v>
      </c>
      <c r="K450" s="17" t="s">
        <v>7313</v>
      </c>
      <c r="L450" s="17" t="s">
        <v>24</v>
      </c>
      <c r="M450" s="17" t="s">
        <v>7411</v>
      </c>
      <c r="N450" s="17" t="s">
        <v>7412</v>
      </c>
      <c r="O450" s="17"/>
      <c r="P450" s="16"/>
      <c r="Q450" s="16"/>
      <c r="R450" s="18">
        <v>410291712</v>
      </c>
      <c r="S450" s="19">
        <v>410291712</v>
      </c>
    </row>
    <row r="451" spans="1:19" ht="15">
      <c r="A451" s="16">
        <v>40907</v>
      </c>
      <c r="B451" s="17" t="s">
        <v>7453</v>
      </c>
      <c r="C451" s="17" t="s">
        <v>7454</v>
      </c>
      <c r="D451" s="17" t="s">
        <v>6808</v>
      </c>
      <c r="E451" s="17" t="s">
        <v>8559</v>
      </c>
      <c r="F451" s="17" t="s">
        <v>8560</v>
      </c>
      <c r="G451" s="18">
        <v>10000</v>
      </c>
      <c r="H451" s="17" t="s">
        <v>3894</v>
      </c>
      <c r="I451" s="16">
        <v>40323</v>
      </c>
      <c r="J451" s="17" t="s">
        <v>7312</v>
      </c>
      <c r="K451" s="17" t="s">
        <v>7313</v>
      </c>
      <c r="L451" s="17" t="s">
        <v>24</v>
      </c>
      <c r="M451" s="17" t="s">
        <v>7411</v>
      </c>
      <c r="N451" s="17" t="s">
        <v>7315</v>
      </c>
      <c r="O451" s="17"/>
      <c r="P451" s="16"/>
      <c r="Q451" s="16">
        <v>41229</v>
      </c>
      <c r="R451" s="18">
        <v>537057</v>
      </c>
      <c r="S451" s="19">
        <v>5370570000</v>
      </c>
    </row>
    <row r="452" spans="1:19" ht="15">
      <c r="A452" s="16">
        <v>40907</v>
      </c>
      <c r="B452" s="17" t="s">
        <v>7457</v>
      </c>
      <c r="C452" s="17" t="s">
        <v>7458</v>
      </c>
      <c r="D452" s="17" t="s">
        <v>6830</v>
      </c>
      <c r="E452" s="17" t="s">
        <v>8561</v>
      </c>
      <c r="F452" s="17" t="s">
        <v>8562</v>
      </c>
      <c r="G452" s="18">
        <v>10000</v>
      </c>
      <c r="H452" s="17" t="s">
        <v>3894</v>
      </c>
      <c r="I452" s="16">
        <v>40332</v>
      </c>
      <c r="J452" s="17" t="s">
        <v>7312</v>
      </c>
      <c r="K452" s="17" t="s">
        <v>7313</v>
      </c>
      <c r="L452" s="17" t="s">
        <v>24</v>
      </c>
      <c r="M452" s="17" t="s">
        <v>7411</v>
      </c>
      <c r="N452" s="17" t="s">
        <v>7412</v>
      </c>
      <c r="O452" s="17"/>
      <c r="P452" s="16"/>
      <c r="Q452" s="16">
        <v>42353</v>
      </c>
      <c r="R452" s="18">
        <v>210316</v>
      </c>
      <c r="S452" s="19">
        <v>2103160000</v>
      </c>
    </row>
    <row r="453" spans="1:19" ht="15">
      <c r="A453" s="16">
        <v>40907</v>
      </c>
      <c r="B453" s="17" t="s">
        <v>7406</v>
      </c>
      <c r="C453" s="17" t="s">
        <v>7407</v>
      </c>
      <c r="D453" s="17" t="s">
        <v>6822</v>
      </c>
      <c r="E453" s="17" t="s">
        <v>8563</v>
      </c>
      <c r="F453" s="17" t="s">
        <v>8564</v>
      </c>
      <c r="G453" s="18">
        <v>100000</v>
      </c>
      <c r="H453" s="17" t="s">
        <v>3894</v>
      </c>
      <c r="I453" s="16">
        <v>40332</v>
      </c>
      <c r="J453" s="17" t="s">
        <v>7312</v>
      </c>
      <c r="K453" s="17" t="s">
        <v>7313</v>
      </c>
      <c r="L453" s="17" t="s">
        <v>24</v>
      </c>
      <c r="M453" s="17" t="s">
        <v>7411</v>
      </c>
      <c r="N453" s="17" t="s">
        <v>7315</v>
      </c>
      <c r="O453" s="17"/>
      <c r="P453" s="16"/>
      <c r="Q453" s="16">
        <v>42369</v>
      </c>
      <c r="R453" s="18">
        <v>8248</v>
      </c>
      <c r="S453" s="19">
        <v>824800000</v>
      </c>
    </row>
    <row r="454" spans="1:19" ht="15">
      <c r="A454" s="16">
        <v>40907</v>
      </c>
      <c r="B454" s="17" t="s">
        <v>7406</v>
      </c>
      <c r="C454" s="17" t="s">
        <v>7407</v>
      </c>
      <c r="D454" s="17" t="s">
        <v>6868</v>
      </c>
      <c r="E454" s="17" t="s">
        <v>8565</v>
      </c>
      <c r="F454" s="17" t="s">
        <v>8566</v>
      </c>
      <c r="G454" s="18">
        <v>10</v>
      </c>
      <c r="H454" s="17" t="s">
        <v>4177</v>
      </c>
      <c r="I454" s="16">
        <v>40337</v>
      </c>
      <c r="J454" s="17" t="s">
        <v>7312</v>
      </c>
      <c r="K454" s="17" t="s">
        <v>7313</v>
      </c>
      <c r="L454" s="17" t="s">
        <v>24</v>
      </c>
      <c r="M454" s="17" t="s">
        <v>7411</v>
      </c>
      <c r="N454" s="17" t="s">
        <v>7412</v>
      </c>
      <c r="O454" s="17"/>
      <c r="P454" s="16"/>
      <c r="Q454" s="16"/>
      <c r="R454" s="18">
        <v>361926</v>
      </c>
      <c r="S454" s="19">
        <v>3619260</v>
      </c>
    </row>
    <row r="455" spans="1:19" ht="15">
      <c r="A455" s="16">
        <v>40907</v>
      </c>
      <c r="B455" s="17" t="s">
        <v>7418</v>
      </c>
      <c r="C455" s="17" t="s">
        <v>7419</v>
      </c>
      <c r="D455" s="17" t="s">
        <v>6836</v>
      </c>
      <c r="E455" s="17" t="s">
        <v>8567</v>
      </c>
      <c r="F455" s="17" t="s">
        <v>8568</v>
      </c>
      <c r="G455" s="18">
        <v>10000</v>
      </c>
      <c r="H455" s="17" t="s">
        <v>3894</v>
      </c>
      <c r="I455" s="16">
        <v>40340</v>
      </c>
      <c r="J455" s="17" t="s">
        <v>7312</v>
      </c>
      <c r="K455" s="17" t="s">
        <v>7313</v>
      </c>
      <c r="L455" s="17" t="s">
        <v>24</v>
      </c>
      <c r="M455" s="17" t="s">
        <v>7411</v>
      </c>
      <c r="N455" s="17" t="s">
        <v>7315</v>
      </c>
      <c r="O455" s="17"/>
      <c r="P455" s="16"/>
      <c r="Q455" s="16">
        <v>41621</v>
      </c>
      <c r="R455" s="18">
        <v>132006</v>
      </c>
      <c r="S455" s="19">
        <v>1320060000</v>
      </c>
    </row>
    <row r="456" spans="1:19" ht="15">
      <c r="A456" s="16">
        <v>40907</v>
      </c>
      <c r="B456" s="17" t="s">
        <v>7406</v>
      </c>
      <c r="C456" s="17" t="s">
        <v>7407</v>
      </c>
      <c r="D456" s="17" t="s">
        <v>6828</v>
      </c>
      <c r="E456" s="17" t="s">
        <v>8569</v>
      </c>
      <c r="F456" s="17" t="s">
        <v>8570</v>
      </c>
      <c r="G456" s="18">
        <v>1</v>
      </c>
      <c r="H456" s="17" t="s">
        <v>3894</v>
      </c>
      <c r="I456" s="16">
        <v>40343</v>
      </c>
      <c r="J456" s="17" t="s">
        <v>7312</v>
      </c>
      <c r="K456" s="17" t="s">
        <v>7313</v>
      </c>
      <c r="L456" s="17" t="s">
        <v>24</v>
      </c>
      <c r="M456" s="17" t="s">
        <v>7411</v>
      </c>
      <c r="N456" s="17" t="s">
        <v>7412</v>
      </c>
      <c r="O456" s="17"/>
      <c r="P456" s="16"/>
      <c r="Q456" s="16"/>
      <c r="R456" s="18">
        <v>772891512</v>
      </c>
      <c r="S456" s="19">
        <v>772891512</v>
      </c>
    </row>
    <row r="457" spans="1:19" ht="15">
      <c r="A457" s="16">
        <v>40907</v>
      </c>
      <c r="B457" s="17" t="s">
        <v>7453</v>
      </c>
      <c r="C457" s="17" t="s">
        <v>7454</v>
      </c>
      <c r="D457" s="17" t="s">
        <v>6826</v>
      </c>
      <c r="E457" s="17" t="s">
        <v>8571</v>
      </c>
      <c r="F457" s="17" t="s">
        <v>8572</v>
      </c>
      <c r="G457" s="18">
        <v>10000</v>
      </c>
      <c r="H457" s="17" t="s">
        <v>3894</v>
      </c>
      <c r="I457" s="16">
        <v>40343</v>
      </c>
      <c r="J457" s="17" t="s">
        <v>7312</v>
      </c>
      <c r="K457" s="17" t="s">
        <v>7313</v>
      </c>
      <c r="L457" s="17" t="s">
        <v>24</v>
      </c>
      <c r="M457" s="17" t="s">
        <v>7411</v>
      </c>
      <c r="N457" s="17" t="s">
        <v>7315</v>
      </c>
      <c r="O457" s="17"/>
      <c r="P457" s="16"/>
      <c r="Q457" s="16">
        <v>41607</v>
      </c>
      <c r="R457" s="18">
        <v>377564</v>
      </c>
      <c r="S457" s="19">
        <v>3775640000</v>
      </c>
    </row>
    <row r="458" spans="1:19" ht="15">
      <c r="A458" s="16">
        <v>40907</v>
      </c>
      <c r="B458" s="17" t="s">
        <v>7431</v>
      </c>
      <c r="C458" s="17" t="s">
        <v>7432</v>
      </c>
      <c r="D458" s="17" t="s">
        <v>6866</v>
      </c>
      <c r="E458" s="17" t="s">
        <v>8573</v>
      </c>
      <c r="F458" s="17" t="s">
        <v>8574</v>
      </c>
      <c r="G458" s="18">
        <v>1</v>
      </c>
      <c r="H458" s="17" t="s">
        <v>3894</v>
      </c>
      <c r="I458" s="16">
        <v>40347</v>
      </c>
      <c r="J458" s="17" t="s">
        <v>7312</v>
      </c>
      <c r="K458" s="17" t="s">
        <v>7313</v>
      </c>
      <c r="L458" s="17" t="s">
        <v>24</v>
      </c>
      <c r="M458" s="17" t="s">
        <v>7411</v>
      </c>
      <c r="N458" s="17" t="s">
        <v>7412</v>
      </c>
      <c r="O458" s="17"/>
      <c r="P458" s="16"/>
      <c r="Q458" s="16"/>
      <c r="R458" s="18">
        <v>637784123</v>
      </c>
      <c r="S458" s="19">
        <v>637784123</v>
      </c>
    </row>
    <row r="459" spans="1:19" ht="15">
      <c r="A459" s="16">
        <v>40907</v>
      </c>
      <c r="B459" s="17" t="s">
        <v>7406</v>
      </c>
      <c r="C459" s="17" t="s">
        <v>7407</v>
      </c>
      <c r="D459" s="17" t="s">
        <v>6870</v>
      </c>
      <c r="E459" s="17" t="s">
        <v>8575</v>
      </c>
      <c r="F459" s="17" t="s">
        <v>8576</v>
      </c>
      <c r="G459" s="18">
        <v>1</v>
      </c>
      <c r="H459" s="17" t="s">
        <v>3894</v>
      </c>
      <c r="I459" s="16">
        <v>40350</v>
      </c>
      <c r="J459" s="17" t="s">
        <v>7312</v>
      </c>
      <c r="K459" s="17" t="s">
        <v>7313</v>
      </c>
      <c r="L459" s="17" t="s">
        <v>24</v>
      </c>
      <c r="M459" s="17" t="s">
        <v>7411</v>
      </c>
      <c r="N459" s="17" t="s">
        <v>7412</v>
      </c>
      <c r="O459" s="17"/>
      <c r="P459" s="16"/>
      <c r="Q459" s="16"/>
      <c r="R459" s="18">
        <v>376770983</v>
      </c>
      <c r="S459" s="19">
        <v>376770983</v>
      </c>
    </row>
    <row r="460" spans="1:19" ht="15">
      <c r="A460" s="16">
        <v>40907</v>
      </c>
      <c r="B460" s="17" t="s">
        <v>7522</v>
      </c>
      <c r="C460" s="17" t="s">
        <v>7523</v>
      </c>
      <c r="D460" s="17" t="s">
        <v>6848</v>
      </c>
      <c r="E460" s="17" t="s">
        <v>8577</v>
      </c>
      <c r="F460" s="17" t="s">
        <v>8578</v>
      </c>
      <c r="G460" s="18">
        <v>10000</v>
      </c>
      <c r="H460" s="17" t="s">
        <v>3894</v>
      </c>
      <c r="I460" s="16">
        <v>40350</v>
      </c>
      <c r="J460" s="17" t="s">
        <v>7312</v>
      </c>
      <c r="K460" s="17" t="s">
        <v>7313</v>
      </c>
      <c r="L460" s="17" t="s">
        <v>24</v>
      </c>
      <c r="M460" s="17" t="s">
        <v>7411</v>
      </c>
      <c r="N460" s="17" t="s">
        <v>7412</v>
      </c>
      <c r="O460" s="17"/>
      <c r="P460" s="16"/>
      <c r="Q460" s="16">
        <v>41442</v>
      </c>
      <c r="R460" s="18">
        <v>148012</v>
      </c>
      <c r="S460" s="19">
        <v>1480120000</v>
      </c>
    </row>
    <row r="461" spans="1:19" ht="15">
      <c r="A461" s="16">
        <v>40907</v>
      </c>
      <c r="B461" s="17" t="s">
        <v>7685</v>
      </c>
      <c r="C461" s="17" t="s">
        <v>7686</v>
      </c>
      <c r="D461" s="17" t="s">
        <v>6832</v>
      </c>
      <c r="E461" s="17" t="s">
        <v>8579</v>
      </c>
      <c r="F461" s="17" t="s">
        <v>8580</v>
      </c>
      <c r="G461" s="18">
        <v>10</v>
      </c>
      <c r="H461" s="17" t="s">
        <v>4177</v>
      </c>
      <c r="I461" s="16">
        <v>40368</v>
      </c>
      <c r="J461" s="17" t="s">
        <v>7312</v>
      </c>
      <c r="K461" s="17" t="s">
        <v>7313</v>
      </c>
      <c r="L461" s="17" t="s">
        <v>24</v>
      </c>
      <c r="M461" s="17" t="s">
        <v>7411</v>
      </c>
      <c r="N461" s="17" t="s">
        <v>7315</v>
      </c>
      <c r="O461" s="17"/>
      <c r="P461" s="16"/>
      <c r="Q461" s="16">
        <v>41648</v>
      </c>
      <c r="R461" s="18">
        <v>462737</v>
      </c>
      <c r="S461" s="19">
        <v>4627370</v>
      </c>
    </row>
    <row r="462" spans="1:19" ht="15">
      <c r="A462" s="16">
        <v>40907</v>
      </c>
      <c r="B462" s="17" t="s">
        <v>7685</v>
      </c>
      <c r="C462" s="17" t="s">
        <v>7686</v>
      </c>
      <c r="D462" s="17" t="s">
        <v>6834</v>
      </c>
      <c r="E462" s="17" t="s">
        <v>8581</v>
      </c>
      <c r="F462" s="17" t="s">
        <v>8582</v>
      </c>
      <c r="G462" s="18">
        <v>10000</v>
      </c>
      <c r="H462" s="17" t="s">
        <v>3894</v>
      </c>
      <c r="I462" s="16">
        <v>40368</v>
      </c>
      <c r="J462" s="17" t="s">
        <v>7312</v>
      </c>
      <c r="K462" s="17" t="s">
        <v>7313</v>
      </c>
      <c r="L462" s="17" t="s">
        <v>24</v>
      </c>
      <c r="M462" s="17" t="s">
        <v>7411</v>
      </c>
      <c r="N462" s="17" t="s">
        <v>7315</v>
      </c>
      <c r="O462" s="17"/>
      <c r="P462" s="16"/>
      <c r="Q462" s="16">
        <v>42353</v>
      </c>
      <c r="R462" s="18">
        <v>249447</v>
      </c>
      <c r="S462" s="19">
        <v>2494470000</v>
      </c>
    </row>
    <row r="463" spans="1:19" ht="15">
      <c r="A463" s="16">
        <v>40907</v>
      </c>
      <c r="B463" s="17" t="s">
        <v>7457</v>
      </c>
      <c r="C463" s="17" t="s">
        <v>7458</v>
      </c>
      <c r="D463" s="17" t="s">
        <v>6872</v>
      </c>
      <c r="E463" s="17" t="s">
        <v>8583</v>
      </c>
      <c r="F463" s="17" t="s">
        <v>8584</v>
      </c>
      <c r="G463" s="18">
        <v>10000</v>
      </c>
      <c r="H463" s="17" t="s">
        <v>3894</v>
      </c>
      <c r="I463" s="16">
        <v>40373</v>
      </c>
      <c r="J463" s="17" t="s">
        <v>7312</v>
      </c>
      <c r="K463" s="17" t="s">
        <v>7313</v>
      </c>
      <c r="L463" s="17" t="s">
        <v>24</v>
      </c>
      <c r="M463" s="17" t="s">
        <v>7411</v>
      </c>
      <c r="N463" s="17" t="s">
        <v>7412</v>
      </c>
      <c r="O463" s="17"/>
      <c r="P463" s="16"/>
      <c r="Q463" s="16">
        <v>41621</v>
      </c>
      <c r="R463" s="18">
        <v>327134</v>
      </c>
      <c r="S463" s="19">
        <v>3271340000</v>
      </c>
    </row>
    <row r="464" spans="1:19" ht="15">
      <c r="A464" s="16">
        <v>40907</v>
      </c>
      <c r="B464" s="17" t="s">
        <v>7453</v>
      </c>
      <c r="C464" s="17" t="s">
        <v>7454</v>
      </c>
      <c r="D464" s="17" t="s">
        <v>6862</v>
      </c>
      <c r="E464" s="17" t="s">
        <v>8585</v>
      </c>
      <c r="F464" s="17" t="s">
        <v>8586</v>
      </c>
      <c r="G464" s="18">
        <v>10000</v>
      </c>
      <c r="H464" s="17" t="s">
        <v>3894</v>
      </c>
      <c r="I464" s="16">
        <v>40378</v>
      </c>
      <c r="J464" s="17" t="s">
        <v>7312</v>
      </c>
      <c r="K464" s="17" t="s">
        <v>7313</v>
      </c>
      <c r="L464" s="17" t="s">
        <v>24</v>
      </c>
      <c r="M464" s="17" t="s">
        <v>7411</v>
      </c>
      <c r="N464" s="17" t="s">
        <v>7315</v>
      </c>
      <c r="O464" s="17"/>
      <c r="P464" s="16"/>
      <c r="Q464" s="16">
        <v>41509</v>
      </c>
      <c r="R464" s="18">
        <v>78979</v>
      </c>
      <c r="S464" s="19">
        <v>789790000</v>
      </c>
    </row>
    <row r="465" spans="1:19" ht="15">
      <c r="A465" s="16">
        <v>40907</v>
      </c>
      <c r="B465" s="17" t="s">
        <v>7453</v>
      </c>
      <c r="C465" s="17" t="s">
        <v>7454</v>
      </c>
      <c r="D465" s="17" t="s">
        <v>6886</v>
      </c>
      <c r="E465" s="17" t="s">
        <v>8587</v>
      </c>
      <c r="F465" s="17" t="s">
        <v>8588</v>
      </c>
      <c r="G465" s="18">
        <v>1</v>
      </c>
      <c r="H465" s="17" t="s">
        <v>3894</v>
      </c>
      <c r="I465" s="16">
        <v>40379</v>
      </c>
      <c r="J465" s="17" t="s">
        <v>7312</v>
      </c>
      <c r="K465" s="17" t="s">
        <v>7313</v>
      </c>
      <c r="L465" s="17" t="s">
        <v>24</v>
      </c>
      <c r="M465" s="17" t="s">
        <v>7411</v>
      </c>
      <c r="N465" s="17" t="s">
        <v>7412</v>
      </c>
      <c r="O465" s="17"/>
      <c r="P465" s="16"/>
      <c r="Q465" s="16"/>
      <c r="R465" s="18">
        <v>495950096</v>
      </c>
      <c r="S465" s="19">
        <v>495950096</v>
      </c>
    </row>
    <row r="466" spans="1:19" ht="15">
      <c r="A466" s="16">
        <v>40907</v>
      </c>
      <c r="B466" s="17" t="s">
        <v>7453</v>
      </c>
      <c r="C466" s="17" t="s">
        <v>7454</v>
      </c>
      <c r="D466" s="17" t="s">
        <v>6860</v>
      </c>
      <c r="E466" s="17" t="s">
        <v>8589</v>
      </c>
      <c r="F466" s="17" t="s">
        <v>8590</v>
      </c>
      <c r="G466" s="18">
        <v>10000</v>
      </c>
      <c r="H466" s="17" t="s">
        <v>3894</v>
      </c>
      <c r="I466" s="16">
        <v>40392</v>
      </c>
      <c r="J466" s="17" t="s">
        <v>7312</v>
      </c>
      <c r="K466" s="17" t="s">
        <v>7313</v>
      </c>
      <c r="L466" s="17" t="s">
        <v>24</v>
      </c>
      <c r="M466" s="17" t="s">
        <v>7411</v>
      </c>
      <c r="N466" s="17" t="s">
        <v>7315</v>
      </c>
      <c r="O466" s="17"/>
      <c r="P466" s="16"/>
      <c r="Q466" s="16">
        <v>41347</v>
      </c>
      <c r="R466" s="18">
        <v>298805</v>
      </c>
      <c r="S466" s="19">
        <v>2988050000</v>
      </c>
    </row>
    <row r="467" spans="1:19" ht="15">
      <c r="A467" s="16">
        <v>40907</v>
      </c>
      <c r="B467" s="17" t="s">
        <v>7436</v>
      </c>
      <c r="C467" s="17" t="s">
        <v>7437</v>
      </c>
      <c r="D467" s="17" t="s">
        <v>6880</v>
      </c>
      <c r="E467" s="17" t="s">
        <v>8591</v>
      </c>
      <c r="F467" s="17" t="s">
        <v>8592</v>
      </c>
      <c r="G467" s="18">
        <v>1</v>
      </c>
      <c r="H467" s="17" t="s">
        <v>3894</v>
      </c>
      <c r="I467" s="16">
        <v>40393</v>
      </c>
      <c r="J467" s="17" t="s">
        <v>7312</v>
      </c>
      <c r="K467" s="17" t="s">
        <v>7313</v>
      </c>
      <c r="L467" s="17" t="s">
        <v>24</v>
      </c>
      <c r="M467" s="17" t="s">
        <v>7411</v>
      </c>
      <c r="N467" s="17" t="s">
        <v>7412</v>
      </c>
      <c r="O467" s="17"/>
      <c r="P467" s="16"/>
      <c r="Q467" s="16"/>
      <c r="R467" s="18">
        <v>349113043</v>
      </c>
      <c r="S467" s="19">
        <v>349113043</v>
      </c>
    </row>
    <row r="468" spans="1:19" ht="15">
      <c r="A468" s="16">
        <v>40907</v>
      </c>
      <c r="B468" s="17" t="s">
        <v>7457</v>
      </c>
      <c r="C468" s="17" t="s">
        <v>7458</v>
      </c>
      <c r="D468" s="17" t="s">
        <v>6884</v>
      </c>
      <c r="E468" s="17" t="s">
        <v>8593</v>
      </c>
      <c r="F468" s="17" t="s">
        <v>8594</v>
      </c>
      <c r="G468" s="18">
        <v>1</v>
      </c>
      <c r="H468" s="17" t="s">
        <v>3894</v>
      </c>
      <c r="I468" s="16">
        <v>40399</v>
      </c>
      <c r="J468" s="17" t="s">
        <v>7312</v>
      </c>
      <c r="K468" s="17" t="s">
        <v>7313</v>
      </c>
      <c r="L468" s="17" t="s">
        <v>24</v>
      </c>
      <c r="M468" s="17" t="s">
        <v>7411</v>
      </c>
      <c r="N468" s="17" t="s">
        <v>7412</v>
      </c>
      <c r="O468" s="17"/>
      <c r="P468" s="16"/>
      <c r="Q468" s="16"/>
      <c r="R468" s="18">
        <v>1135878706</v>
      </c>
      <c r="S468" s="19">
        <v>1135878706</v>
      </c>
    </row>
    <row r="469" spans="1:19" ht="15">
      <c r="A469" s="16">
        <v>40907</v>
      </c>
      <c r="B469" s="17" t="s">
        <v>7457</v>
      </c>
      <c r="C469" s="17" t="s">
        <v>7458</v>
      </c>
      <c r="D469" s="17" t="s">
        <v>6898</v>
      </c>
      <c r="E469" s="17" t="s">
        <v>8595</v>
      </c>
      <c r="F469" s="17" t="s">
        <v>8596</v>
      </c>
      <c r="G469" s="18">
        <v>1</v>
      </c>
      <c r="H469" s="17" t="s">
        <v>3894</v>
      </c>
      <c r="I469" s="16">
        <v>40399</v>
      </c>
      <c r="J469" s="17" t="s">
        <v>7312</v>
      </c>
      <c r="K469" s="17" t="s">
        <v>7313</v>
      </c>
      <c r="L469" s="17" t="s">
        <v>24</v>
      </c>
      <c r="M469" s="17" t="s">
        <v>7411</v>
      </c>
      <c r="N469" s="17" t="s">
        <v>7412</v>
      </c>
      <c r="O469" s="17"/>
      <c r="P469" s="16"/>
      <c r="Q469" s="16"/>
      <c r="R469" s="18">
        <v>2389540151</v>
      </c>
      <c r="S469" s="19">
        <v>2389540151</v>
      </c>
    </row>
    <row r="470" spans="1:19" ht="15">
      <c r="A470" s="16">
        <v>40907</v>
      </c>
      <c r="B470" s="17" t="s">
        <v>7457</v>
      </c>
      <c r="C470" s="17" t="s">
        <v>7458</v>
      </c>
      <c r="D470" s="17" t="s">
        <v>6900</v>
      </c>
      <c r="E470" s="17" t="s">
        <v>8597</v>
      </c>
      <c r="F470" s="17" t="s">
        <v>8598</v>
      </c>
      <c r="G470" s="18">
        <v>1</v>
      </c>
      <c r="H470" s="17" t="s">
        <v>4177</v>
      </c>
      <c r="I470" s="16">
        <v>40399</v>
      </c>
      <c r="J470" s="17" t="s">
        <v>7312</v>
      </c>
      <c r="K470" s="17" t="s">
        <v>7313</v>
      </c>
      <c r="L470" s="17" t="s">
        <v>24</v>
      </c>
      <c r="M470" s="17" t="s">
        <v>7411</v>
      </c>
      <c r="N470" s="17" t="s">
        <v>7412</v>
      </c>
      <c r="O470" s="17"/>
      <c r="P470" s="16"/>
      <c r="Q470" s="16"/>
      <c r="R470" s="18">
        <v>672910</v>
      </c>
      <c r="S470" s="19">
        <v>672910</v>
      </c>
    </row>
    <row r="471" spans="1:19" ht="15">
      <c r="A471" s="16">
        <v>40907</v>
      </c>
      <c r="B471" s="17" t="s">
        <v>7457</v>
      </c>
      <c r="C471" s="17" t="s">
        <v>7458</v>
      </c>
      <c r="D471" s="17" t="s">
        <v>6882</v>
      </c>
      <c r="E471" s="17" t="s">
        <v>8599</v>
      </c>
      <c r="F471" s="17" t="s">
        <v>8600</v>
      </c>
      <c r="G471" s="18">
        <v>1</v>
      </c>
      <c r="H471" s="17" t="s">
        <v>3894</v>
      </c>
      <c r="I471" s="16">
        <v>40399</v>
      </c>
      <c r="J471" s="17" t="s">
        <v>7312</v>
      </c>
      <c r="K471" s="17" t="s">
        <v>7313</v>
      </c>
      <c r="L471" s="17" t="s">
        <v>24</v>
      </c>
      <c r="M471" s="17" t="s">
        <v>7411</v>
      </c>
      <c r="N471" s="17" t="s">
        <v>7412</v>
      </c>
      <c r="O471" s="17"/>
      <c r="P471" s="16"/>
      <c r="Q471" s="16"/>
      <c r="R471" s="18">
        <v>946712613</v>
      </c>
      <c r="S471" s="19">
        <v>946712613</v>
      </c>
    </row>
    <row r="472" spans="1:19" ht="15">
      <c r="A472" s="16">
        <v>40907</v>
      </c>
      <c r="B472" s="17" t="s">
        <v>7457</v>
      </c>
      <c r="C472" s="17" t="s">
        <v>7458</v>
      </c>
      <c r="D472" s="17" t="s">
        <v>6902</v>
      </c>
      <c r="E472" s="17" t="s">
        <v>8601</v>
      </c>
      <c r="F472" s="17" t="s">
        <v>8602</v>
      </c>
      <c r="G472" s="18">
        <v>1</v>
      </c>
      <c r="H472" s="17" t="s">
        <v>4177</v>
      </c>
      <c r="I472" s="16">
        <v>40399</v>
      </c>
      <c r="J472" s="17" t="s">
        <v>7312</v>
      </c>
      <c r="K472" s="17" t="s">
        <v>7313</v>
      </c>
      <c r="L472" s="17" t="s">
        <v>24</v>
      </c>
      <c r="M472" s="17" t="s">
        <v>7411</v>
      </c>
      <c r="N472" s="17" t="s">
        <v>7412</v>
      </c>
      <c r="O472" s="17"/>
      <c r="P472" s="16"/>
      <c r="Q472" s="16"/>
      <c r="R472" s="18">
        <v>577923</v>
      </c>
      <c r="S472" s="19">
        <v>577923</v>
      </c>
    </row>
    <row r="473" spans="1:19" ht="15">
      <c r="A473" s="16">
        <v>40907</v>
      </c>
      <c r="B473" s="17" t="s">
        <v>8383</v>
      </c>
      <c r="C473" s="17" t="s">
        <v>8384</v>
      </c>
      <c r="D473" s="17" t="s">
        <v>6874</v>
      </c>
      <c r="E473" s="17" t="s">
        <v>8603</v>
      </c>
      <c r="F473" s="17" t="s">
        <v>8604</v>
      </c>
      <c r="G473" s="18">
        <v>1</v>
      </c>
      <c r="H473" s="17" t="s">
        <v>3894</v>
      </c>
      <c r="I473" s="16">
        <v>40406</v>
      </c>
      <c r="J473" s="17" t="s">
        <v>7312</v>
      </c>
      <c r="K473" s="17" t="s">
        <v>7313</v>
      </c>
      <c r="L473" s="17" t="s">
        <v>24</v>
      </c>
      <c r="M473" s="17" t="s">
        <v>7411</v>
      </c>
      <c r="N473" s="17" t="s">
        <v>7412</v>
      </c>
      <c r="O473" s="17"/>
      <c r="P473" s="16"/>
      <c r="Q473" s="16"/>
      <c r="R473" s="18">
        <v>134000000</v>
      </c>
      <c r="S473" s="19">
        <v>134000000</v>
      </c>
    </row>
    <row r="474" spans="1:19" ht="15">
      <c r="A474" s="16">
        <v>40907</v>
      </c>
      <c r="B474" s="17" t="s">
        <v>7457</v>
      </c>
      <c r="C474" s="17" t="s">
        <v>7458</v>
      </c>
      <c r="D474" s="17" t="s">
        <v>6894</v>
      </c>
      <c r="E474" s="17" t="s">
        <v>8605</v>
      </c>
      <c r="F474" s="17" t="s">
        <v>8606</v>
      </c>
      <c r="G474" s="18">
        <v>1</v>
      </c>
      <c r="H474" s="17" t="s">
        <v>3894</v>
      </c>
      <c r="I474" s="16">
        <v>40408</v>
      </c>
      <c r="J474" s="17" t="s">
        <v>7312</v>
      </c>
      <c r="K474" s="17" t="s">
        <v>7313</v>
      </c>
      <c r="L474" s="17" t="s">
        <v>24</v>
      </c>
      <c r="M474" s="17" t="s">
        <v>7411</v>
      </c>
      <c r="N474" s="17" t="s">
        <v>7412</v>
      </c>
      <c r="O474" s="17"/>
      <c r="P474" s="16"/>
      <c r="Q474" s="16"/>
      <c r="R474" s="18">
        <v>0</v>
      </c>
      <c r="S474" s="19">
        <v>0</v>
      </c>
    </row>
    <row r="475" spans="1:19" ht="15">
      <c r="A475" s="16">
        <v>40907</v>
      </c>
      <c r="B475" s="17" t="s">
        <v>7457</v>
      </c>
      <c r="C475" s="17" t="s">
        <v>7458</v>
      </c>
      <c r="D475" s="17" t="s">
        <v>6888</v>
      </c>
      <c r="E475" s="17" t="s">
        <v>8607</v>
      </c>
      <c r="F475" s="17" t="s">
        <v>8608</v>
      </c>
      <c r="G475" s="18">
        <v>10000</v>
      </c>
      <c r="H475" s="17" t="s">
        <v>3894</v>
      </c>
      <c r="I475" s="16">
        <v>40409</v>
      </c>
      <c r="J475" s="17" t="s">
        <v>7312</v>
      </c>
      <c r="K475" s="17" t="s">
        <v>7313</v>
      </c>
      <c r="L475" s="17" t="s">
        <v>24</v>
      </c>
      <c r="M475" s="17" t="s">
        <v>7411</v>
      </c>
      <c r="N475" s="17" t="s">
        <v>7412</v>
      </c>
      <c r="O475" s="17"/>
      <c r="P475" s="16"/>
      <c r="Q475" s="16">
        <v>41621</v>
      </c>
      <c r="R475" s="18">
        <v>356859</v>
      </c>
      <c r="S475" s="19">
        <v>3568590000</v>
      </c>
    </row>
    <row r="476" spans="1:19" ht="15">
      <c r="A476" s="16">
        <v>40907</v>
      </c>
      <c r="B476" s="17" t="s">
        <v>7441</v>
      </c>
      <c r="C476" s="17" t="s">
        <v>7442</v>
      </c>
      <c r="D476" s="17" t="s">
        <v>6838</v>
      </c>
      <c r="E476" s="17" t="s">
        <v>8609</v>
      </c>
      <c r="F476" s="17" t="s">
        <v>8610</v>
      </c>
      <c r="G476" s="18">
        <v>10000</v>
      </c>
      <c r="H476" s="17" t="s">
        <v>3894</v>
      </c>
      <c r="I476" s="16">
        <v>40420</v>
      </c>
      <c r="J476" s="17" t="s">
        <v>7312</v>
      </c>
      <c r="K476" s="17" t="s">
        <v>7313</v>
      </c>
      <c r="L476" s="17" t="s">
        <v>24</v>
      </c>
      <c r="M476" s="17" t="s">
        <v>7411</v>
      </c>
      <c r="N476" s="17" t="s">
        <v>7412</v>
      </c>
      <c r="O476" s="17"/>
      <c r="P476" s="16"/>
      <c r="Q476" s="16">
        <v>42369</v>
      </c>
      <c r="R476" s="18">
        <v>730284</v>
      </c>
      <c r="S476" s="19">
        <v>7302840000</v>
      </c>
    </row>
    <row r="477" spans="1:19" ht="15">
      <c r="A477" s="16">
        <v>40907</v>
      </c>
      <c r="B477" s="17" t="s">
        <v>7453</v>
      </c>
      <c r="C477" s="17" t="s">
        <v>7454</v>
      </c>
      <c r="D477" s="17" t="s">
        <v>6876</v>
      </c>
      <c r="E477" s="17" t="s">
        <v>8611</v>
      </c>
      <c r="F477" s="17" t="s">
        <v>8612</v>
      </c>
      <c r="G477" s="18">
        <v>10000</v>
      </c>
      <c r="H477" s="17" t="s">
        <v>3894</v>
      </c>
      <c r="I477" s="16">
        <v>40420</v>
      </c>
      <c r="J477" s="17" t="s">
        <v>7312</v>
      </c>
      <c r="K477" s="17" t="s">
        <v>7313</v>
      </c>
      <c r="L477" s="17" t="s">
        <v>24</v>
      </c>
      <c r="M477" s="17" t="s">
        <v>7411</v>
      </c>
      <c r="N477" s="17" t="s">
        <v>7315</v>
      </c>
      <c r="O477" s="17"/>
      <c r="P477" s="16"/>
      <c r="Q477" s="16">
        <v>41691</v>
      </c>
      <c r="R477" s="18">
        <v>198520</v>
      </c>
      <c r="S477" s="19">
        <v>1985200000</v>
      </c>
    </row>
    <row r="478" spans="1:19" ht="15">
      <c r="A478" s="16">
        <v>40907</v>
      </c>
      <c r="B478" s="17" t="s">
        <v>7685</v>
      </c>
      <c r="C478" s="17" t="s">
        <v>7686</v>
      </c>
      <c r="D478" s="17" t="s">
        <v>6890</v>
      </c>
      <c r="E478" s="17" t="s">
        <v>8613</v>
      </c>
      <c r="F478" s="17" t="s">
        <v>8614</v>
      </c>
      <c r="G478" s="18">
        <v>10000</v>
      </c>
      <c r="H478" s="17" t="s">
        <v>3894</v>
      </c>
      <c r="I478" s="16">
        <v>40437</v>
      </c>
      <c r="J478" s="17" t="s">
        <v>7312</v>
      </c>
      <c r="K478" s="17" t="s">
        <v>7313</v>
      </c>
      <c r="L478" s="17" t="s">
        <v>24</v>
      </c>
      <c r="M478" s="17" t="s">
        <v>7411</v>
      </c>
      <c r="N478" s="17" t="s">
        <v>7315</v>
      </c>
      <c r="O478" s="17"/>
      <c r="P478" s="16"/>
      <c r="Q478" s="16">
        <v>42353</v>
      </c>
      <c r="R478" s="18">
        <v>180714</v>
      </c>
      <c r="S478" s="19">
        <v>1807140000</v>
      </c>
    </row>
    <row r="479" spans="1:19" ht="15">
      <c r="A479" s="16">
        <v>40907</v>
      </c>
      <c r="B479" s="17" t="s">
        <v>8239</v>
      </c>
      <c r="C479" s="17" t="s">
        <v>8240</v>
      </c>
      <c r="D479" s="17" t="s">
        <v>6928</v>
      </c>
      <c r="E479" s="17" t="s">
        <v>8615</v>
      </c>
      <c r="F479" s="17" t="s">
        <v>8616</v>
      </c>
      <c r="G479" s="18">
        <v>1</v>
      </c>
      <c r="H479" s="17" t="s">
        <v>3894</v>
      </c>
      <c r="I479" s="16">
        <v>40441</v>
      </c>
      <c r="J479" s="17" t="s">
        <v>7312</v>
      </c>
      <c r="K479" s="17" t="s">
        <v>7313</v>
      </c>
      <c r="L479" s="17" t="s">
        <v>24</v>
      </c>
      <c r="M479" s="17" t="s">
        <v>7411</v>
      </c>
      <c r="N479" s="17" t="s">
        <v>7412</v>
      </c>
      <c r="O479" s="17"/>
      <c r="P479" s="16"/>
      <c r="Q479" s="16"/>
      <c r="R479" s="18">
        <v>2098696416</v>
      </c>
      <c r="S479" s="19">
        <v>2098696416</v>
      </c>
    </row>
    <row r="480" spans="1:19" ht="15">
      <c r="A480" s="16">
        <v>40907</v>
      </c>
      <c r="B480" s="17" t="s">
        <v>7453</v>
      </c>
      <c r="C480" s="17" t="s">
        <v>7454</v>
      </c>
      <c r="D480" s="17" t="s">
        <v>6878</v>
      </c>
      <c r="E480" s="17" t="s">
        <v>8617</v>
      </c>
      <c r="F480" s="17" t="s">
        <v>8618</v>
      </c>
      <c r="G480" s="18">
        <v>10000</v>
      </c>
      <c r="H480" s="17" t="s">
        <v>3894</v>
      </c>
      <c r="I480" s="16">
        <v>40441</v>
      </c>
      <c r="J480" s="17" t="s">
        <v>7312</v>
      </c>
      <c r="K480" s="17" t="s">
        <v>7313</v>
      </c>
      <c r="L480" s="17" t="s">
        <v>24</v>
      </c>
      <c r="M480" s="17" t="s">
        <v>7411</v>
      </c>
      <c r="N480" s="17" t="s">
        <v>7315</v>
      </c>
      <c r="O480" s="17"/>
      <c r="P480" s="16"/>
      <c r="Q480" s="16">
        <v>41355</v>
      </c>
      <c r="R480" s="18">
        <v>117395</v>
      </c>
      <c r="S480" s="19">
        <v>1173950000</v>
      </c>
    </row>
    <row r="481" spans="1:19" ht="15">
      <c r="A481" s="16">
        <v>40907</v>
      </c>
      <c r="B481" s="17" t="s">
        <v>8619</v>
      </c>
      <c r="C481" s="17" t="s">
        <v>8620</v>
      </c>
      <c r="D481" s="17" t="s">
        <v>6948</v>
      </c>
      <c r="E481" s="17" t="s">
        <v>8621</v>
      </c>
      <c r="F481" s="17" t="s">
        <v>8622</v>
      </c>
      <c r="G481" s="18">
        <v>1</v>
      </c>
      <c r="H481" s="17" t="s">
        <v>3894</v>
      </c>
      <c r="I481" s="16">
        <v>40442</v>
      </c>
      <c r="J481" s="17" t="s">
        <v>7312</v>
      </c>
      <c r="K481" s="17" t="s">
        <v>7313</v>
      </c>
      <c r="L481" s="17" t="s">
        <v>24</v>
      </c>
      <c r="M481" s="17" t="s">
        <v>7411</v>
      </c>
      <c r="N481" s="17" t="s">
        <v>7412</v>
      </c>
      <c r="O481" s="17"/>
      <c r="P481" s="16"/>
      <c r="Q481" s="16">
        <v>42960</v>
      </c>
      <c r="R481" s="18">
        <v>500000000</v>
      </c>
      <c r="S481" s="19">
        <v>500000000</v>
      </c>
    </row>
    <row r="482" spans="1:19" ht="15">
      <c r="A482" s="16">
        <v>40907</v>
      </c>
      <c r="B482" s="17" t="s">
        <v>7457</v>
      </c>
      <c r="C482" s="17" t="s">
        <v>7458</v>
      </c>
      <c r="D482" s="17" t="s">
        <v>6926</v>
      </c>
      <c r="E482" s="17" t="s">
        <v>8623</v>
      </c>
      <c r="F482" s="17" t="s">
        <v>8624</v>
      </c>
      <c r="G482" s="18">
        <v>10000</v>
      </c>
      <c r="H482" s="17" t="s">
        <v>3894</v>
      </c>
      <c r="I482" s="16">
        <v>40443</v>
      </c>
      <c r="J482" s="17" t="s">
        <v>7312</v>
      </c>
      <c r="K482" s="17" t="s">
        <v>7313</v>
      </c>
      <c r="L482" s="17" t="s">
        <v>24</v>
      </c>
      <c r="M482" s="17" t="s">
        <v>7411</v>
      </c>
      <c r="N482" s="17" t="s">
        <v>7412</v>
      </c>
      <c r="O482" s="17"/>
      <c r="P482" s="16"/>
      <c r="Q482" s="16">
        <v>41621</v>
      </c>
      <c r="R482" s="18">
        <v>239481</v>
      </c>
      <c r="S482" s="19">
        <v>2394810000</v>
      </c>
    </row>
    <row r="483" spans="1:19" ht="15">
      <c r="A483" s="16">
        <v>40907</v>
      </c>
      <c r="B483" s="17" t="s">
        <v>7418</v>
      </c>
      <c r="C483" s="17" t="s">
        <v>7419</v>
      </c>
      <c r="D483" s="17" t="s">
        <v>6914</v>
      </c>
      <c r="E483" s="17" t="s">
        <v>8625</v>
      </c>
      <c r="F483" s="17" t="s">
        <v>8626</v>
      </c>
      <c r="G483" s="18">
        <v>10000</v>
      </c>
      <c r="H483" s="17" t="s">
        <v>3894</v>
      </c>
      <c r="I483" s="16">
        <v>40448</v>
      </c>
      <c r="J483" s="17" t="s">
        <v>7312</v>
      </c>
      <c r="K483" s="17" t="s">
        <v>7313</v>
      </c>
      <c r="L483" s="17" t="s">
        <v>24</v>
      </c>
      <c r="M483" s="17" t="s">
        <v>7411</v>
      </c>
      <c r="N483" s="17" t="s">
        <v>7315</v>
      </c>
      <c r="O483" s="17"/>
      <c r="P483" s="16"/>
      <c r="Q483" s="16">
        <v>41625</v>
      </c>
      <c r="R483" s="18">
        <v>239154</v>
      </c>
      <c r="S483" s="19">
        <v>2391540000</v>
      </c>
    </row>
    <row r="484" spans="1:19" ht="15">
      <c r="A484" s="16">
        <v>40907</v>
      </c>
      <c r="B484" s="17" t="s">
        <v>7457</v>
      </c>
      <c r="C484" s="17" t="s">
        <v>7458</v>
      </c>
      <c r="D484" s="17" t="s">
        <v>6950</v>
      </c>
      <c r="E484" s="17" t="s">
        <v>8627</v>
      </c>
      <c r="F484" s="17" t="s">
        <v>8628</v>
      </c>
      <c r="G484" s="18">
        <v>1</v>
      </c>
      <c r="H484" s="17" t="s">
        <v>3894</v>
      </c>
      <c r="I484" s="16">
        <v>40450</v>
      </c>
      <c r="J484" s="17" t="s">
        <v>7312</v>
      </c>
      <c r="K484" s="17" t="s">
        <v>7313</v>
      </c>
      <c r="L484" s="17" t="s">
        <v>24</v>
      </c>
      <c r="M484" s="17" t="s">
        <v>7411</v>
      </c>
      <c r="N484" s="17" t="s">
        <v>7412</v>
      </c>
      <c r="O484" s="17"/>
      <c r="P484" s="16"/>
      <c r="Q484" s="16"/>
      <c r="R484" s="18">
        <v>1493031985</v>
      </c>
      <c r="S484" s="19">
        <v>1493031985</v>
      </c>
    </row>
    <row r="485" spans="1:19" ht="15">
      <c r="A485" s="16">
        <v>40907</v>
      </c>
      <c r="B485" s="17" t="s">
        <v>7568</v>
      </c>
      <c r="C485" s="17" t="s">
        <v>7569</v>
      </c>
      <c r="D485" s="17" t="s">
        <v>6962</v>
      </c>
      <c r="E485" s="17" t="s">
        <v>8629</v>
      </c>
      <c r="F485" s="17" t="s">
        <v>8630</v>
      </c>
      <c r="G485" s="18">
        <v>1</v>
      </c>
      <c r="H485" s="17" t="s">
        <v>3894</v>
      </c>
      <c r="I485" s="16">
        <v>40450</v>
      </c>
      <c r="J485" s="17" t="s">
        <v>7312</v>
      </c>
      <c r="K485" s="17" t="s">
        <v>7313</v>
      </c>
      <c r="L485" s="17" t="s">
        <v>24</v>
      </c>
      <c r="M485" s="17" t="s">
        <v>7411</v>
      </c>
      <c r="N485" s="17" t="s">
        <v>7412</v>
      </c>
      <c r="O485" s="17"/>
      <c r="P485" s="16"/>
      <c r="Q485" s="16"/>
      <c r="R485" s="18">
        <v>0</v>
      </c>
      <c r="S485" s="19">
        <v>0</v>
      </c>
    </row>
    <row r="486" spans="1:19" ht="15">
      <c r="A486" s="16">
        <v>40907</v>
      </c>
      <c r="B486" s="17" t="s">
        <v>8301</v>
      </c>
      <c r="C486" s="17" t="s">
        <v>8302</v>
      </c>
      <c r="D486" s="17" t="s">
        <v>6908</v>
      </c>
      <c r="E486" s="17" t="s">
        <v>8631</v>
      </c>
      <c r="F486" s="17" t="s">
        <v>8632</v>
      </c>
      <c r="G486" s="18">
        <v>1</v>
      </c>
      <c r="H486" s="17" t="s">
        <v>3894</v>
      </c>
      <c r="I486" s="16">
        <v>40452</v>
      </c>
      <c r="J486" s="17" t="s">
        <v>7312</v>
      </c>
      <c r="K486" s="17" t="s">
        <v>7313</v>
      </c>
      <c r="L486" s="17" t="s">
        <v>24</v>
      </c>
      <c r="M486" s="17" t="s">
        <v>7411</v>
      </c>
      <c r="N486" s="17" t="s">
        <v>7412</v>
      </c>
      <c r="O486" s="17"/>
      <c r="P486" s="16"/>
      <c r="Q486" s="16"/>
      <c r="R486" s="18">
        <v>205860700</v>
      </c>
      <c r="S486" s="19">
        <v>205860700</v>
      </c>
    </row>
    <row r="487" spans="1:19" ht="15">
      <c r="A487" s="16">
        <v>40907</v>
      </c>
      <c r="B487" s="17" t="s">
        <v>8301</v>
      </c>
      <c r="C487" s="17" t="s">
        <v>8302</v>
      </c>
      <c r="D487" s="17" t="s">
        <v>6910</v>
      </c>
      <c r="E487" s="17" t="s">
        <v>8633</v>
      </c>
      <c r="F487" s="17" t="s">
        <v>8634</v>
      </c>
      <c r="G487" s="18">
        <v>1</v>
      </c>
      <c r="H487" s="17" t="s">
        <v>3894</v>
      </c>
      <c r="I487" s="16">
        <v>40452</v>
      </c>
      <c r="J487" s="17" t="s">
        <v>7312</v>
      </c>
      <c r="K487" s="17" t="s">
        <v>7313</v>
      </c>
      <c r="L487" s="17" t="s">
        <v>24</v>
      </c>
      <c r="M487" s="17" t="s">
        <v>7411</v>
      </c>
      <c r="N487" s="17" t="s">
        <v>7412</v>
      </c>
      <c r="O487" s="17"/>
      <c r="P487" s="16"/>
      <c r="Q487" s="16"/>
      <c r="R487" s="18">
        <v>197618016</v>
      </c>
      <c r="S487" s="19">
        <v>197618016</v>
      </c>
    </row>
    <row r="488" spans="1:19" ht="15">
      <c r="A488" s="16">
        <v>40907</v>
      </c>
      <c r="B488" s="17" t="s">
        <v>8301</v>
      </c>
      <c r="C488" s="17" t="s">
        <v>8302</v>
      </c>
      <c r="D488" s="17" t="s">
        <v>6906</v>
      </c>
      <c r="E488" s="17" t="s">
        <v>8635</v>
      </c>
      <c r="F488" s="17" t="s">
        <v>8636</v>
      </c>
      <c r="G488" s="18">
        <v>1</v>
      </c>
      <c r="H488" s="17" t="s">
        <v>3894</v>
      </c>
      <c r="I488" s="16">
        <v>40452</v>
      </c>
      <c r="J488" s="17" t="s">
        <v>7312</v>
      </c>
      <c r="K488" s="17" t="s">
        <v>7313</v>
      </c>
      <c r="L488" s="17" t="s">
        <v>24</v>
      </c>
      <c r="M488" s="17" t="s">
        <v>7411</v>
      </c>
      <c r="N488" s="17" t="s">
        <v>7412</v>
      </c>
      <c r="O488" s="17"/>
      <c r="P488" s="16"/>
      <c r="Q488" s="16"/>
      <c r="R488" s="18">
        <v>204871302</v>
      </c>
      <c r="S488" s="19">
        <v>204871302</v>
      </c>
    </row>
    <row r="489" spans="1:19" ht="15">
      <c r="A489" s="16">
        <v>40907</v>
      </c>
      <c r="B489" s="17" t="s">
        <v>7431</v>
      </c>
      <c r="C489" s="17" t="s">
        <v>7432</v>
      </c>
      <c r="D489" s="17" t="s">
        <v>6912</v>
      </c>
      <c r="E489" s="17" t="s">
        <v>8637</v>
      </c>
      <c r="F489" s="17" t="s">
        <v>8638</v>
      </c>
      <c r="G489" s="18">
        <v>10000</v>
      </c>
      <c r="H489" s="17" t="s">
        <v>3894</v>
      </c>
      <c r="I489" s="16">
        <v>40459</v>
      </c>
      <c r="J489" s="17" t="s">
        <v>7312</v>
      </c>
      <c r="K489" s="17" t="s">
        <v>7313</v>
      </c>
      <c r="L489" s="17" t="s">
        <v>24</v>
      </c>
      <c r="M489" s="17" t="s">
        <v>7411</v>
      </c>
      <c r="N489" s="17" t="s">
        <v>7412</v>
      </c>
      <c r="O489" s="17"/>
      <c r="P489" s="16"/>
      <c r="Q489" s="16">
        <v>42277</v>
      </c>
      <c r="R489" s="18">
        <v>952770</v>
      </c>
      <c r="S489" s="19">
        <v>9527700000</v>
      </c>
    </row>
    <row r="490" spans="1:19" ht="15">
      <c r="A490" s="16">
        <v>40907</v>
      </c>
      <c r="B490" s="17" t="s">
        <v>7453</v>
      </c>
      <c r="C490" s="17" t="s">
        <v>7454</v>
      </c>
      <c r="D490" s="17" t="s">
        <v>6916</v>
      </c>
      <c r="E490" s="17" t="s">
        <v>8639</v>
      </c>
      <c r="F490" s="17" t="s">
        <v>8640</v>
      </c>
      <c r="G490" s="18">
        <v>1</v>
      </c>
      <c r="H490" s="17" t="s">
        <v>4177</v>
      </c>
      <c r="I490" s="16">
        <v>40462</v>
      </c>
      <c r="J490" s="17" t="s">
        <v>7312</v>
      </c>
      <c r="K490" s="17" t="s">
        <v>7313</v>
      </c>
      <c r="L490" s="17" t="s">
        <v>24</v>
      </c>
      <c r="M490" s="17" t="s">
        <v>7411</v>
      </c>
      <c r="N490" s="17" t="s">
        <v>7412</v>
      </c>
      <c r="O490" s="17"/>
      <c r="P490" s="16"/>
      <c r="Q490" s="16"/>
      <c r="R490" s="18">
        <v>6423625</v>
      </c>
      <c r="S490" s="19">
        <v>6423625</v>
      </c>
    </row>
    <row r="491" spans="1:19" ht="15">
      <c r="A491" s="16">
        <v>40907</v>
      </c>
      <c r="B491" s="17" t="s">
        <v>7413</v>
      </c>
      <c r="C491" s="17" t="s">
        <v>7414</v>
      </c>
      <c r="D491" s="17" t="s">
        <v>6844</v>
      </c>
      <c r="E491" s="17" t="s">
        <v>8641</v>
      </c>
      <c r="F491" s="17" t="s">
        <v>8642</v>
      </c>
      <c r="G491" s="18">
        <v>1</v>
      </c>
      <c r="H491" s="17" t="s">
        <v>3894</v>
      </c>
      <c r="I491" s="16">
        <v>40462</v>
      </c>
      <c r="J491" s="17" t="s">
        <v>7312</v>
      </c>
      <c r="K491" s="17" t="s">
        <v>7313</v>
      </c>
      <c r="L491" s="17" t="s">
        <v>24</v>
      </c>
      <c r="M491" s="17" t="s">
        <v>7411</v>
      </c>
      <c r="N491" s="17" t="s">
        <v>7412</v>
      </c>
      <c r="O491" s="17"/>
      <c r="P491" s="16"/>
      <c r="Q491" s="16"/>
      <c r="R491" s="18">
        <v>694811321</v>
      </c>
      <c r="S491" s="19">
        <v>694811321</v>
      </c>
    </row>
    <row r="492" spans="1:19" ht="15">
      <c r="A492" s="16">
        <v>40907</v>
      </c>
      <c r="B492" s="17" t="s">
        <v>7413</v>
      </c>
      <c r="C492" s="17" t="s">
        <v>7414</v>
      </c>
      <c r="D492" s="17" t="s">
        <v>6842</v>
      </c>
      <c r="E492" s="17" t="s">
        <v>8643</v>
      </c>
      <c r="F492" s="17" t="s">
        <v>8644</v>
      </c>
      <c r="G492" s="18">
        <v>1</v>
      </c>
      <c r="H492" s="17" t="s">
        <v>3894</v>
      </c>
      <c r="I492" s="16">
        <v>40462</v>
      </c>
      <c r="J492" s="17" t="s">
        <v>7312</v>
      </c>
      <c r="K492" s="17" t="s">
        <v>7313</v>
      </c>
      <c r="L492" s="17" t="s">
        <v>24</v>
      </c>
      <c r="M492" s="17" t="s">
        <v>7411</v>
      </c>
      <c r="N492" s="17" t="s">
        <v>7412</v>
      </c>
      <c r="O492" s="17"/>
      <c r="P492" s="16"/>
      <c r="Q492" s="16"/>
      <c r="R492" s="18">
        <v>1654054939</v>
      </c>
      <c r="S492" s="19">
        <v>1654054939</v>
      </c>
    </row>
    <row r="493" spans="1:19" ht="15">
      <c r="A493" s="16">
        <v>40907</v>
      </c>
      <c r="B493" s="17" t="s">
        <v>7413</v>
      </c>
      <c r="C493" s="17" t="s">
        <v>7414</v>
      </c>
      <c r="D493" s="17" t="s">
        <v>6846</v>
      </c>
      <c r="E493" s="17" t="s">
        <v>8645</v>
      </c>
      <c r="F493" s="17" t="s">
        <v>8646</v>
      </c>
      <c r="G493" s="18">
        <v>1</v>
      </c>
      <c r="H493" s="17" t="s">
        <v>3894</v>
      </c>
      <c r="I493" s="16">
        <v>40462</v>
      </c>
      <c r="J493" s="17" t="s">
        <v>7312</v>
      </c>
      <c r="K493" s="17" t="s">
        <v>7313</v>
      </c>
      <c r="L493" s="17" t="s">
        <v>24</v>
      </c>
      <c r="M493" s="17" t="s">
        <v>7411</v>
      </c>
      <c r="N493" s="17" t="s">
        <v>7412</v>
      </c>
      <c r="O493" s="17"/>
      <c r="P493" s="16"/>
      <c r="Q493" s="16"/>
      <c r="R493" s="18">
        <v>3004727095</v>
      </c>
      <c r="S493" s="19">
        <v>3004727095</v>
      </c>
    </row>
    <row r="494" spans="1:19" ht="15">
      <c r="A494" s="16">
        <v>40907</v>
      </c>
      <c r="B494" s="17" t="s">
        <v>7413</v>
      </c>
      <c r="C494" s="17" t="s">
        <v>7414</v>
      </c>
      <c r="D494" s="17" t="s">
        <v>6840</v>
      </c>
      <c r="E494" s="17" t="s">
        <v>8647</v>
      </c>
      <c r="F494" s="17" t="s">
        <v>8648</v>
      </c>
      <c r="G494" s="18">
        <v>1</v>
      </c>
      <c r="H494" s="17" t="s">
        <v>3894</v>
      </c>
      <c r="I494" s="16">
        <v>40462</v>
      </c>
      <c r="J494" s="17" t="s">
        <v>7312</v>
      </c>
      <c r="K494" s="17" t="s">
        <v>7313</v>
      </c>
      <c r="L494" s="17" t="s">
        <v>24</v>
      </c>
      <c r="M494" s="17" t="s">
        <v>7411</v>
      </c>
      <c r="N494" s="17" t="s">
        <v>7412</v>
      </c>
      <c r="O494" s="17"/>
      <c r="P494" s="16"/>
      <c r="Q494" s="16"/>
      <c r="R494" s="18">
        <v>2293066432</v>
      </c>
      <c r="S494" s="19">
        <v>2293066432</v>
      </c>
    </row>
    <row r="495" spans="1:19" ht="15">
      <c r="A495" s="16">
        <v>40907</v>
      </c>
      <c r="B495" s="17" t="s">
        <v>7463</v>
      </c>
      <c r="C495" s="17" t="s">
        <v>7464</v>
      </c>
      <c r="D495" s="17" t="s">
        <v>6938</v>
      </c>
      <c r="E495" s="17" t="s">
        <v>8649</v>
      </c>
      <c r="F495" s="17" t="s">
        <v>8650</v>
      </c>
      <c r="G495" s="18">
        <v>1</v>
      </c>
      <c r="H495" s="17" t="s">
        <v>3894</v>
      </c>
      <c r="I495" s="16">
        <v>40469</v>
      </c>
      <c r="J495" s="17" t="s">
        <v>7312</v>
      </c>
      <c r="K495" s="17" t="s">
        <v>7313</v>
      </c>
      <c r="L495" s="17" t="s">
        <v>24</v>
      </c>
      <c r="M495" s="17" t="s">
        <v>7411</v>
      </c>
      <c r="N495" s="17" t="s">
        <v>7412</v>
      </c>
      <c r="O495" s="17"/>
      <c r="P495" s="16"/>
      <c r="Q495" s="16"/>
      <c r="R495" s="18">
        <v>3092451351</v>
      </c>
      <c r="S495" s="19">
        <v>3092451351</v>
      </c>
    </row>
    <row r="496" spans="1:19" ht="15">
      <c r="A496" s="16">
        <v>40907</v>
      </c>
      <c r="B496" s="17" t="s">
        <v>7463</v>
      </c>
      <c r="C496" s="17" t="s">
        <v>7464</v>
      </c>
      <c r="D496" s="17" t="s">
        <v>6934</v>
      </c>
      <c r="E496" s="17" t="s">
        <v>8651</v>
      </c>
      <c r="F496" s="17" t="s">
        <v>8652</v>
      </c>
      <c r="G496" s="18">
        <v>1</v>
      </c>
      <c r="H496" s="17" t="s">
        <v>3894</v>
      </c>
      <c r="I496" s="16">
        <v>40471</v>
      </c>
      <c r="J496" s="17" t="s">
        <v>7312</v>
      </c>
      <c r="K496" s="17" t="s">
        <v>7313</v>
      </c>
      <c r="L496" s="17" t="s">
        <v>24</v>
      </c>
      <c r="M496" s="17" t="s">
        <v>7411</v>
      </c>
      <c r="N496" s="17" t="s">
        <v>7412</v>
      </c>
      <c r="O496" s="17"/>
      <c r="P496" s="16"/>
      <c r="Q496" s="16"/>
      <c r="R496" s="18">
        <v>467498638</v>
      </c>
      <c r="S496" s="19">
        <v>467498638</v>
      </c>
    </row>
    <row r="497" spans="1:19" ht="15">
      <c r="A497" s="16">
        <v>40907</v>
      </c>
      <c r="B497" s="17" t="s">
        <v>7463</v>
      </c>
      <c r="C497" s="17" t="s">
        <v>7464</v>
      </c>
      <c r="D497" s="17" t="s">
        <v>6936</v>
      </c>
      <c r="E497" s="17" t="s">
        <v>8653</v>
      </c>
      <c r="F497" s="17" t="s">
        <v>8654</v>
      </c>
      <c r="G497" s="18">
        <v>1</v>
      </c>
      <c r="H497" s="17" t="s">
        <v>3894</v>
      </c>
      <c r="I497" s="16">
        <v>40471</v>
      </c>
      <c r="J497" s="17" t="s">
        <v>7312</v>
      </c>
      <c r="K497" s="17" t="s">
        <v>7313</v>
      </c>
      <c r="L497" s="17" t="s">
        <v>24</v>
      </c>
      <c r="M497" s="17" t="s">
        <v>7411</v>
      </c>
      <c r="N497" s="17" t="s">
        <v>7412</v>
      </c>
      <c r="O497" s="17"/>
      <c r="P497" s="16"/>
      <c r="Q497" s="16"/>
      <c r="R497" s="18">
        <v>2444337977</v>
      </c>
      <c r="S497" s="19">
        <v>2444337977</v>
      </c>
    </row>
    <row r="498" spans="1:19" ht="15">
      <c r="A498" s="16">
        <v>40907</v>
      </c>
      <c r="B498" s="17" t="s">
        <v>7685</v>
      </c>
      <c r="C498" s="17" t="s">
        <v>7686</v>
      </c>
      <c r="D498" s="17" t="s">
        <v>6922</v>
      </c>
      <c r="E498" s="17" t="s">
        <v>8655</v>
      </c>
      <c r="F498" s="17" t="s">
        <v>8656</v>
      </c>
      <c r="G498" s="18">
        <v>10000</v>
      </c>
      <c r="H498" s="17" t="s">
        <v>3894</v>
      </c>
      <c r="I498" s="16">
        <v>40487</v>
      </c>
      <c r="J498" s="17" t="s">
        <v>7312</v>
      </c>
      <c r="K498" s="17" t="s">
        <v>7313</v>
      </c>
      <c r="L498" s="17" t="s">
        <v>24</v>
      </c>
      <c r="M498" s="17" t="s">
        <v>7411</v>
      </c>
      <c r="N498" s="17" t="s">
        <v>7315</v>
      </c>
      <c r="O498" s="17"/>
      <c r="P498" s="16"/>
      <c r="Q498" s="16">
        <v>41221</v>
      </c>
      <c r="R498" s="18">
        <v>68172</v>
      </c>
      <c r="S498" s="19">
        <v>681720000</v>
      </c>
    </row>
    <row r="499" spans="1:19" ht="15">
      <c r="A499" s="16">
        <v>40907</v>
      </c>
      <c r="B499" s="17" t="s">
        <v>7685</v>
      </c>
      <c r="C499" s="17" t="s">
        <v>7686</v>
      </c>
      <c r="D499" s="17" t="s">
        <v>6924</v>
      </c>
      <c r="E499" s="17" t="s">
        <v>8657</v>
      </c>
      <c r="F499" s="17" t="s">
        <v>8658</v>
      </c>
      <c r="G499" s="18">
        <v>10000</v>
      </c>
      <c r="H499" s="17" t="s">
        <v>3894</v>
      </c>
      <c r="I499" s="16">
        <v>40487</v>
      </c>
      <c r="J499" s="17" t="s">
        <v>7312</v>
      </c>
      <c r="K499" s="17" t="s">
        <v>7313</v>
      </c>
      <c r="L499" s="17" t="s">
        <v>24</v>
      </c>
      <c r="M499" s="17" t="s">
        <v>7411</v>
      </c>
      <c r="N499" s="17" t="s">
        <v>7315</v>
      </c>
      <c r="O499" s="17"/>
      <c r="P499" s="16"/>
      <c r="Q499" s="16">
        <v>42353</v>
      </c>
      <c r="R499" s="18">
        <v>243268</v>
      </c>
      <c r="S499" s="19">
        <v>2432680000</v>
      </c>
    </row>
    <row r="500" spans="1:19" ht="15">
      <c r="A500" s="16">
        <v>40907</v>
      </c>
      <c r="B500" s="17" t="s">
        <v>7457</v>
      </c>
      <c r="C500" s="17" t="s">
        <v>7458</v>
      </c>
      <c r="D500" s="17" t="s">
        <v>6972</v>
      </c>
      <c r="E500" s="17" t="s">
        <v>8659</v>
      </c>
      <c r="F500" s="17" t="s">
        <v>8660</v>
      </c>
      <c r="G500" s="18">
        <v>1</v>
      </c>
      <c r="H500" s="17" t="s">
        <v>3894</v>
      </c>
      <c r="I500" s="16">
        <v>40490</v>
      </c>
      <c r="J500" s="17" t="s">
        <v>7312</v>
      </c>
      <c r="K500" s="17" t="s">
        <v>7313</v>
      </c>
      <c r="L500" s="17" t="s">
        <v>24</v>
      </c>
      <c r="M500" s="17" t="s">
        <v>7411</v>
      </c>
      <c r="N500" s="17" t="s">
        <v>7412</v>
      </c>
      <c r="O500" s="17"/>
      <c r="P500" s="16"/>
      <c r="Q500" s="16"/>
      <c r="R500" s="18">
        <v>13315407162</v>
      </c>
      <c r="S500" s="19">
        <v>13315407162</v>
      </c>
    </row>
    <row r="501" spans="1:19" ht="15">
      <c r="A501" s="16">
        <v>40907</v>
      </c>
      <c r="B501" s="17" t="s">
        <v>7453</v>
      </c>
      <c r="C501" s="17" t="s">
        <v>7454</v>
      </c>
      <c r="D501" s="17" t="s">
        <v>6932</v>
      </c>
      <c r="E501" s="17" t="s">
        <v>8661</v>
      </c>
      <c r="F501" s="17" t="s">
        <v>8662</v>
      </c>
      <c r="G501" s="18">
        <v>10000</v>
      </c>
      <c r="H501" s="17" t="s">
        <v>3894</v>
      </c>
      <c r="I501" s="16">
        <v>40490</v>
      </c>
      <c r="J501" s="17" t="s">
        <v>7312</v>
      </c>
      <c r="K501" s="17" t="s">
        <v>7313</v>
      </c>
      <c r="L501" s="17" t="s">
        <v>24</v>
      </c>
      <c r="M501" s="17" t="s">
        <v>7411</v>
      </c>
      <c r="N501" s="17" t="s">
        <v>7315</v>
      </c>
      <c r="O501" s="17"/>
      <c r="P501" s="16"/>
      <c r="Q501" s="16">
        <v>41614</v>
      </c>
      <c r="R501" s="18">
        <v>318871</v>
      </c>
      <c r="S501" s="19">
        <v>3188710000</v>
      </c>
    </row>
    <row r="502" spans="1:19" ht="15">
      <c r="A502" s="16">
        <v>40907</v>
      </c>
      <c r="B502" s="17" t="s">
        <v>7457</v>
      </c>
      <c r="C502" s="17" t="s">
        <v>7458</v>
      </c>
      <c r="D502" s="17" t="s">
        <v>6952</v>
      </c>
      <c r="E502" s="17" t="s">
        <v>8663</v>
      </c>
      <c r="F502" s="17" t="s">
        <v>8664</v>
      </c>
      <c r="G502" s="18">
        <v>10000</v>
      </c>
      <c r="H502" s="17" t="s">
        <v>3894</v>
      </c>
      <c r="I502" s="16">
        <v>40500</v>
      </c>
      <c r="J502" s="17" t="s">
        <v>7312</v>
      </c>
      <c r="K502" s="17" t="s">
        <v>7313</v>
      </c>
      <c r="L502" s="17" t="s">
        <v>24</v>
      </c>
      <c r="M502" s="17" t="s">
        <v>7411</v>
      </c>
      <c r="N502" s="17" t="s">
        <v>7412</v>
      </c>
      <c r="O502" s="17"/>
      <c r="P502" s="16"/>
      <c r="Q502" s="16">
        <v>41621</v>
      </c>
      <c r="R502" s="18">
        <v>552110</v>
      </c>
      <c r="S502" s="19">
        <v>5521100000</v>
      </c>
    </row>
    <row r="503" spans="1:19" ht="15">
      <c r="A503" s="16">
        <v>40907</v>
      </c>
      <c r="B503" s="17" t="s">
        <v>7441</v>
      </c>
      <c r="C503" s="17" t="s">
        <v>7442</v>
      </c>
      <c r="D503" s="17" t="s">
        <v>6918</v>
      </c>
      <c r="E503" s="17" t="s">
        <v>8665</v>
      </c>
      <c r="F503" s="17" t="s">
        <v>8666</v>
      </c>
      <c r="G503" s="18">
        <v>0.01</v>
      </c>
      <c r="H503" s="17" t="s">
        <v>4177</v>
      </c>
      <c r="I503" s="16">
        <v>40504</v>
      </c>
      <c r="J503" s="17" t="s">
        <v>7312</v>
      </c>
      <c r="K503" s="17" t="s">
        <v>7313</v>
      </c>
      <c r="L503" s="17" t="s">
        <v>24</v>
      </c>
      <c r="M503" s="17" t="s">
        <v>7411</v>
      </c>
      <c r="N503" s="17" t="s">
        <v>7412</v>
      </c>
      <c r="O503" s="17"/>
      <c r="P503" s="16"/>
      <c r="Q503" s="16">
        <v>41600</v>
      </c>
      <c r="R503" s="18">
        <v>707411931</v>
      </c>
      <c r="S503" s="19">
        <v>7074119.3099999996</v>
      </c>
    </row>
    <row r="504" spans="1:19" ht="15">
      <c r="A504" s="16">
        <v>40907</v>
      </c>
      <c r="B504" s="17" t="s">
        <v>7522</v>
      </c>
      <c r="C504" s="17" t="s">
        <v>7523</v>
      </c>
      <c r="D504" s="17" t="s">
        <v>6942</v>
      </c>
      <c r="E504" s="17" t="s">
        <v>8667</v>
      </c>
      <c r="F504" s="17" t="s">
        <v>8668</v>
      </c>
      <c r="G504" s="18">
        <v>10000</v>
      </c>
      <c r="H504" s="17" t="s">
        <v>3894</v>
      </c>
      <c r="I504" s="16">
        <v>40512</v>
      </c>
      <c r="J504" s="17" t="s">
        <v>7312</v>
      </c>
      <c r="K504" s="17" t="s">
        <v>7313</v>
      </c>
      <c r="L504" s="17" t="s">
        <v>24</v>
      </c>
      <c r="M504" s="17" t="s">
        <v>7411</v>
      </c>
      <c r="N504" s="17" t="s">
        <v>7412</v>
      </c>
      <c r="O504" s="17"/>
      <c r="P504" s="16"/>
      <c r="Q504" s="16">
        <v>41607</v>
      </c>
      <c r="R504" s="18">
        <v>148808</v>
      </c>
      <c r="S504" s="19">
        <v>1488080000</v>
      </c>
    </row>
    <row r="505" spans="1:19" ht="15">
      <c r="A505" s="16">
        <v>40907</v>
      </c>
      <c r="B505" s="17" t="s">
        <v>7685</v>
      </c>
      <c r="C505" s="17" t="s">
        <v>7686</v>
      </c>
      <c r="D505" s="17" t="s">
        <v>6974</v>
      </c>
      <c r="E505" s="17" t="s">
        <v>8669</v>
      </c>
      <c r="F505" s="17" t="s">
        <v>8670</v>
      </c>
      <c r="G505" s="18">
        <v>1</v>
      </c>
      <c r="H505" s="17" t="s">
        <v>3894</v>
      </c>
      <c r="I505" s="16">
        <v>40523</v>
      </c>
      <c r="J505" s="17" t="s">
        <v>7312</v>
      </c>
      <c r="K505" s="17" t="s">
        <v>7313</v>
      </c>
      <c r="L505" s="17" t="s">
        <v>24</v>
      </c>
      <c r="M505" s="17" t="s">
        <v>7411</v>
      </c>
      <c r="N505" s="17" t="s">
        <v>7412</v>
      </c>
      <c r="O505" s="17"/>
      <c r="P505" s="16"/>
      <c r="Q505" s="16"/>
      <c r="R505" s="18">
        <v>229998892</v>
      </c>
      <c r="S505" s="19">
        <v>229998892</v>
      </c>
    </row>
    <row r="506" spans="1:19" ht="15">
      <c r="A506" s="16">
        <v>40907</v>
      </c>
      <c r="B506" s="17" t="s">
        <v>7469</v>
      </c>
      <c r="C506" s="17" t="s">
        <v>7470</v>
      </c>
      <c r="D506" s="17" t="s">
        <v>6920</v>
      </c>
      <c r="E506" s="17" t="s">
        <v>8671</v>
      </c>
      <c r="F506" s="17" t="s">
        <v>8672</v>
      </c>
      <c r="G506" s="18">
        <v>1</v>
      </c>
      <c r="H506" s="17" t="s">
        <v>3894</v>
      </c>
      <c r="I506" s="16">
        <v>40525</v>
      </c>
      <c r="J506" s="17" t="s">
        <v>7312</v>
      </c>
      <c r="K506" s="17" t="s">
        <v>7313</v>
      </c>
      <c r="L506" s="17" t="s">
        <v>24</v>
      </c>
      <c r="M506" s="17" t="s">
        <v>7411</v>
      </c>
      <c r="N506" s="17" t="s">
        <v>7412</v>
      </c>
      <c r="O506" s="17"/>
      <c r="P506" s="16"/>
      <c r="Q506" s="16"/>
      <c r="R506" s="18">
        <v>1627020977</v>
      </c>
      <c r="S506" s="19">
        <v>1627020977</v>
      </c>
    </row>
    <row r="507" spans="1:19" ht="15">
      <c r="A507" s="16">
        <v>40907</v>
      </c>
      <c r="B507" s="17" t="s">
        <v>7463</v>
      </c>
      <c r="C507" s="17" t="s">
        <v>7464</v>
      </c>
      <c r="D507" s="17" t="s">
        <v>6940</v>
      </c>
      <c r="E507" s="17" t="s">
        <v>8673</v>
      </c>
      <c r="F507" s="17" t="s">
        <v>8674</v>
      </c>
      <c r="G507" s="18">
        <v>1</v>
      </c>
      <c r="H507" s="17" t="s">
        <v>8140</v>
      </c>
      <c r="I507" s="16">
        <v>40539</v>
      </c>
      <c r="J507" s="17" t="s">
        <v>7312</v>
      </c>
      <c r="K507" s="17" t="s">
        <v>7313</v>
      </c>
      <c r="L507" s="17" t="s">
        <v>24</v>
      </c>
      <c r="M507" s="17" t="s">
        <v>7411</v>
      </c>
      <c r="N507" s="17" t="s">
        <v>7412</v>
      </c>
      <c r="O507" s="17"/>
      <c r="P507" s="16"/>
      <c r="Q507" s="16"/>
      <c r="R507" s="18">
        <v>117743029</v>
      </c>
      <c r="S507" s="19">
        <v>117743029</v>
      </c>
    </row>
    <row r="508" spans="1:19" ht="15">
      <c r="A508" s="16">
        <v>40907</v>
      </c>
      <c r="B508" s="17" t="s">
        <v>7685</v>
      </c>
      <c r="C508" s="17" t="s">
        <v>7686</v>
      </c>
      <c r="D508" s="17" t="s">
        <v>6966</v>
      </c>
      <c r="E508" s="17" t="s">
        <v>8675</v>
      </c>
      <c r="F508" s="17" t="s">
        <v>8676</v>
      </c>
      <c r="G508" s="18">
        <v>10000</v>
      </c>
      <c r="H508" s="17" t="s">
        <v>3894</v>
      </c>
      <c r="I508" s="16">
        <v>40533</v>
      </c>
      <c r="J508" s="17" t="s">
        <v>7312</v>
      </c>
      <c r="K508" s="17" t="s">
        <v>7313</v>
      </c>
      <c r="L508" s="17" t="s">
        <v>24</v>
      </c>
      <c r="M508" s="17" t="s">
        <v>7411</v>
      </c>
      <c r="N508" s="17" t="s">
        <v>7315</v>
      </c>
      <c r="O508" s="17"/>
      <c r="P508" s="16"/>
      <c r="Q508" s="16">
        <v>42353</v>
      </c>
      <c r="R508" s="18">
        <v>300304</v>
      </c>
      <c r="S508" s="19">
        <v>3003040000</v>
      </c>
    </row>
    <row r="509" spans="1:19" ht="15">
      <c r="A509" s="16">
        <v>40907</v>
      </c>
      <c r="B509" s="17" t="s">
        <v>7457</v>
      </c>
      <c r="C509" s="17" t="s">
        <v>7458</v>
      </c>
      <c r="D509" s="17" t="s">
        <v>7013</v>
      </c>
      <c r="E509" s="17" t="s">
        <v>8677</v>
      </c>
      <c r="F509" s="17" t="s">
        <v>8678</v>
      </c>
      <c r="G509" s="18">
        <v>1</v>
      </c>
      <c r="H509" s="17" t="s">
        <v>3894</v>
      </c>
      <c r="I509" s="16">
        <v>40533</v>
      </c>
      <c r="J509" s="17" t="s">
        <v>7312</v>
      </c>
      <c r="K509" s="17" t="s">
        <v>7313</v>
      </c>
      <c r="L509" s="17" t="s">
        <v>24</v>
      </c>
      <c r="M509" s="17" t="s">
        <v>7411</v>
      </c>
      <c r="N509" s="17" t="s">
        <v>7412</v>
      </c>
      <c r="O509" s="17"/>
      <c r="P509" s="16"/>
      <c r="Q509" s="16"/>
      <c r="R509" s="18">
        <v>131267964</v>
      </c>
      <c r="S509" s="19">
        <v>131267964</v>
      </c>
    </row>
    <row r="510" spans="1:19" ht="15">
      <c r="A510" s="16">
        <v>40907</v>
      </c>
      <c r="B510" s="17" t="s">
        <v>7457</v>
      </c>
      <c r="C510" s="17" t="s">
        <v>7458</v>
      </c>
      <c r="D510" s="17" t="s">
        <v>7031</v>
      </c>
      <c r="E510" s="17" t="s">
        <v>8679</v>
      </c>
      <c r="F510" s="17" t="s">
        <v>8680</v>
      </c>
      <c r="G510" s="18">
        <v>1</v>
      </c>
      <c r="H510" s="17" t="s">
        <v>3894</v>
      </c>
      <c r="I510" s="16">
        <v>40533</v>
      </c>
      <c r="J510" s="17" t="s">
        <v>7312</v>
      </c>
      <c r="K510" s="17" t="s">
        <v>7313</v>
      </c>
      <c r="L510" s="17" t="s">
        <v>24</v>
      </c>
      <c r="M510" s="17" t="s">
        <v>7411</v>
      </c>
      <c r="N510" s="17" t="s">
        <v>7412</v>
      </c>
      <c r="O510" s="17"/>
      <c r="P510" s="16"/>
      <c r="Q510" s="16"/>
      <c r="R510" s="18">
        <v>977974736</v>
      </c>
      <c r="S510" s="19">
        <v>977974736</v>
      </c>
    </row>
    <row r="511" spans="1:19" ht="15">
      <c r="A511" s="16">
        <v>40907</v>
      </c>
      <c r="B511" s="17" t="s">
        <v>7457</v>
      </c>
      <c r="C511" s="17" t="s">
        <v>7458</v>
      </c>
      <c r="D511" s="17" t="s">
        <v>7033</v>
      </c>
      <c r="E511" s="17" t="s">
        <v>8681</v>
      </c>
      <c r="F511" s="17" t="s">
        <v>8682</v>
      </c>
      <c r="G511" s="18">
        <v>1</v>
      </c>
      <c r="H511" s="17" t="s">
        <v>4177</v>
      </c>
      <c r="I511" s="16">
        <v>40533</v>
      </c>
      <c r="J511" s="17" t="s">
        <v>7312</v>
      </c>
      <c r="K511" s="17" t="s">
        <v>7313</v>
      </c>
      <c r="L511" s="17" t="s">
        <v>24</v>
      </c>
      <c r="M511" s="17" t="s">
        <v>7411</v>
      </c>
      <c r="N511" s="17" t="s">
        <v>7412</v>
      </c>
      <c r="O511" s="17"/>
      <c r="P511" s="16"/>
      <c r="Q511" s="16"/>
      <c r="R511" s="18">
        <v>101487</v>
      </c>
      <c r="S511" s="19">
        <v>101487</v>
      </c>
    </row>
    <row r="512" spans="1:19" ht="15">
      <c r="A512" s="16">
        <v>40907</v>
      </c>
      <c r="B512" s="17" t="s">
        <v>7457</v>
      </c>
      <c r="C512" s="17" t="s">
        <v>7458</v>
      </c>
      <c r="D512" s="17" t="s">
        <v>7015</v>
      </c>
      <c r="E512" s="17" t="s">
        <v>8683</v>
      </c>
      <c r="F512" s="17" t="s">
        <v>8684</v>
      </c>
      <c r="G512" s="18">
        <v>1</v>
      </c>
      <c r="H512" s="17" t="s">
        <v>4177</v>
      </c>
      <c r="I512" s="16">
        <v>40534</v>
      </c>
      <c r="J512" s="17" t="s">
        <v>7312</v>
      </c>
      <c r="K512" s="17" t="s">
        <v>7313</v>
      </c>
      <c r="L512" s="17" t="s">
        <v>24</v>
      </c>
      <c r="M512" s="17" t="s">
        <v>7411</v>
      </c>
      <c r="N512" s="17" t="s">
        <v>7412</v>
      </c>
      <c r="O512" s="17"/>
      <c r="P512" s="16"/>
      <c r="Q512" s="16"/>
      <c r="R512" s="18">
        <v>1250220</v>
      </c>
      <c r="S512" s="19">
        <v>1250220</v>
      </c>
    </row>
    <row r="513" spans="1:19" ht="15">
      <c r="A513" s="16">
        <v>40907</v>
      </c>
      <c r="B513" s="17" t="s">
        <v>7560</v>
      </c>
      <c r="C513" s="17" t="s">
        <v>7561</v>
      </c>
      <c r="D513" s="17" t="s">
        <v>6976</v>
      </c>
      <c r="E513" s="17" t="s">
        <v>8685</v>
      </c>
      <c r="F513" s="17" t="s">
        <v>8686</v>
      </c>
      <c r="G513" s="18">
        <v>1</v>
      </c>
      <c r="H513" s="17" t="s">
        <v>3894</v>
      </c>
      <c r="I513" s="16">
        <v>40534</v>
      </c>
      <c r="J513" s="17" t="s">
        <v>7312</v>
      </c>
      <c r="K513" s="17" t="s">
        <v>7313</v>
      </c>
      <c r="L513" s="17" t="s">
        <v>24</v>
      </c>
      <c r="M513" s="17" t="s">
        <v>7411</v>
      </c>
      <c r="N513" s="17" t="s">
        <v>7412</v>
      </c>
      <c r="O513" s="17"/>
      <c r="P513" s="16"/>
      <c r="Q513" s="16"/>
      <c r="R513" s="18">
        <v>1294729709</v>
      </c>
      <c r="S513" s="19">
        <v>1294729709</v>
      </c>
    </row>
    <row r="514" spans="1:19" ht="15">
      <c r="A514" s="16">
        <v>40907</v>
      </c>
      <c r="B514" s="17" t="s">
        <v>7453</v>
      </c>
      <c r="C514" s="17" t="s">
        <v>7454</v>
      </c>
      <c r="D514" s="17" t="s">
        <v>6970</v>
      </c>
      <c r="E514" s="17" t="s">
        <v>8687</v>
      </c>
      <c r="F514" s="17" t="s">
        <v>8688</v>
      </c>
      <c r="G514" s="18">
        <v>10000</v>
      </c>
      <c r="H514" s="17" t="s">
        <v>3894</v>
      </c>
      <c r="I514" s="16">
        <v>40539</v>
      </c>
      <c r="J514" s="17" t="s">
        <v>7312</v>
      </c>
      <c r="K514" s="17" t="s">
        <v>7313</v>
      </c>
      <c r="L514" s="17" t="s">
        <v>24</v>
      </c>
      <c r="M514" s="17" t="s">
        <v>7411</v>
      </c>
      <c r="N514" s="17" t="s">
        <v>7315</v>
      </c>
      <c r="O514" s="17"/>
      <c r="P514" s="16"/>
      <c r="Q514" s="16">
        <v>41621</v>
      </c>
      <c r="R514" s="18">
        <v>448753</v>
      </c>
      <c r="S514" s="19">
        <v>4487530000</v>
      </c>
    </row>
    <row r="515" spans="1:19" ht="15">
      <c r="A515" s="16">
        <v>40907</v>
      </c>
      <c r="B515" s="17" t="s">
        <v>7457</v>
      </c>
      <c r="C515" s="17" t="s">
        <v>7458</v>
      </c>
      <c r="D515" s="17" t="s">
        <v>6982</v>
      </c>
      <c r="E515" s="17" t="s">
        <v>8689</v>
      </c>
      <c r="F515" s="17" t="s">
        <v>8690</v>
      </c>
      <c r="G515" s="18">
        <v>10000</v>
      </c>
      <c r="H515" s="17" t="s">
        <v>3894</v>
      </c>
      <c r="I515" s="16">
        <v>40549</v>
      </c>
      <c r="J515" s="17" t="s">
        <v>7312</v>
      </c>
      <c r="K515" s="17" t="s">
        <v>7313</v>
      </c>
      <c r="L515" s="17" t="s">
        <v>24</v>
      </c>
      <c r="M515" s="17" t="s">
        <v>7411</v>
      </c>
      <c r="N515" s="17" t="s">
        <v>7412</v>
      </c>
      <c r="O515" s="17"/>
      <c r="P515" s="16"/>
      <c r="Q515" s="16">
        <v>41610</v>
      </c>
      <c r="R515" s="18">
        <v>205274</v>
      </c>
      <c r="S515" s="19">
        <v>2052740000</v>
      </c>
    </row>
    <row r="516" spans="1:19" ht="15">
      <c r="A516" s="16">
        <v>40907</v>
      </c>
      <c r="B516" s="17" t="s">
        <v>7457</v>
      </c>
      <c r="C516" s="17" t="s">
        <v>7458</v>
      </c>
      <c r="D516" s="17" t="s">
        <v>6984</v>
      </c>
      <c r="E516" s="17" t="s">
        <v>8691</v>
      </c>
      <c r="F516" s="17" t="s">
        <v>8692</v>
      </c>
      <c r="G516" s="18">
        <v>10000</v>
      </c>
      <c r="H516" s="17" t="s">
        <v>3894</v>
      </c>
      <c r="I516" s="16">
        <v>40549</v>
      </c>
      <c r="J516" s="17" t="s">
        <v>7312</v>
      </c>
      <c r="K516" s="17" t="s">
        <v>7313</v>
      </c>
      <c r="L516" s="17" t="s">
        <v>24</v>
      </c>
      <c r="M516" s="17" t="s">
        <v>7411</v>
      </c>
      <c r="N516" s="17" t="s">
        <v>7412</v>
      </c>
      <c r="O516" s="17"/>
      <c r="P516" s="16"/>
      <c r="Q516" s="16">
        <v>41610</v>
      </c>
      <c r="R516" s="18">
        <v>158614</v>
      </c>
      <c r="S516" s="19">
        <v>1586140000</v>
      </c>
    </row>
    <row r="517" spans="1:19" ht="15">
      <c r="A517" s="16">
        <v>40907</v>
      </c>
      <c r="B517" s="17" t="s">
        <v>8239</v>
      </c>
      <c r="C517" s="17" t="s">
        <v>8240</v>
      </c>
      <c r="D517" s="17" t="s">
        <v>6968</v>
      </c>
      <c r="E517" s="17" t="s">
        <v>8693</v>
      </c>
      <c r="F517" s="17" t="s">
        <v>8694</v>
      </c>
      <c r="G517" s="18">
        <v>10000</v>
      </c>
      <c r="H517" s="17" t="s">
        <v>3894</v>
      </c>
      <c r="I517" s="16">
        <v>40550</v>
      </c>
      <c r="J517" s="17" t="s">
        <v>7312</v>
      </c>
      <c r="K517" s="17" t="s">
        <v>7313</v>
      </c>
      <c r="L517" s="17" t="s">
        <v>24</v>
      </c>
      <c r="M517" s="17" t="s">
        <v>7411</v>
      </c>
      <c r="N517" s="17" t="s">
        <v>7315</v>
      </c>
      <c r="O517" s="17"/>
      <c r="P517" s="16"/>
      <c r="Q517" s="16">
        <v>42353</v>
      </c>
      <c r="R517" s="18">
        <v>37325</v>
      </c>
      <c r="S517" s="19">
        <v>373250000</v>
      </c>
    </row>
    <row r="518" spans="1:19" ht="15">
      <c r="A518" s="16">
        <v>40907</v>
      </c>
      <c r="B518" s="17" t="s">
        <v>7582</v>
      </c>
      <c r="C518" s="17" t="s">
        <v>7583</v>
      </c>
      <c r="D518" s="17" t="s">
        <v>6986</v>
      </c>
      <c r="E518" s="17" t="s">
        <v>8695</v>
      </c>
      <c r="F518" s="17" t="s">
        <v>8696</v>
      </c>
      <c r="G518" s="18">
        <v>10000</v>
      </c>
      <c r="H518" s="17" t="s">
        <v>3894</v>
      </c>
      <c r="I518" s="16">
        <v>40554</v>
      </c>
      <c r="J518" s="17" t="s">
        <v>7312</v>
      </c>
      <c r="K518" s="17" t="s">
        <v>7313</v>
      </c>
      <c r="L518" s="17" t="s">
        <v>24</v>
      </c>
      <c r="M518" s="17" t="s">
        <v>7411</v>
      </c>
      <c r="N518" s="17" t="s">
        <v>7315</v>
      </c>
      <c r="O518" s="17"/>
      <c r="P518" s="16"/>
      <c r="Q518" s="16">
        <v>41610</v>
      </c>
      <c r="R518" s="18">
        <v>165100</v>
      </c>
      <c r="S518" s="19">
        <v>1651000000</v>
      </c>
    </row>
    <row r="519" spans="1:19" ht="15">
      <c r="A519" s="16">
        <v>40907</v>
      </c>
      <c r="B519" s="17" t="s">
        <v>7413</v>
      </c>
      <c r="C519" s="17" t="s">
        <v>7414</v>
      </c>
      <c r="D519" s="17" t="s">
        <v>6960</v>
      </c>
      <c r="E519" s="17" t="s">
        <v>8697</v>
      </c>
      <c r="F519" s="17" t="s">
        <v>8698</v>
      </c>
      <c r="G519" s="18">
        <v>10000</v>
      </c>
      <c r="H519" s="17" t="s">
        <v>3894</v>
      </c>
      <c r="I519" s="16">
        <v>40556</v>
      </c>
      <c r="J519" s="17" t="s">
        <v>7312</v>
      </c>
      <c r="K519" s="17" t="s">
        <v>7313</v>
      </c>
      <c r="L519" s="17" t="s">
        <v>24</v>
      </c>
      <c r="M519" s="17" t="s">
        <v>7411</v>
      </c>
      <c r="N519" s="17" t="s">
        <v>7412</v>
      </c>
      <c r="O519" s="17"/>
      <c r="P519" s="16"/>
      <c r="Q519" s="16">
        <v>42353</v>
      </c>
      <c r="R519" s="18">
        <v>22020</v>
      </c>
      <c r="S519" s="19">
        <v>220200000</v>
      </c>
    </row>
    <row r="520" spans="1:19" ht="15">
      <c r="A520" s="16">
        <v>40907</v>
      </c>
      <c r="B520" s="17" t="s">
        <v>7560</v>
      </c>
      <c r="C520" s="17" t="s">
        <v>7561</v>
      </c>
      <c r="D520" s="17" t="s">
        <v>6990</v>
      </c>
      <c r="E520" s="17" t="s">
        <v>8699</v>
      </c>
      <c r="F520" s="17" t="s">
        <v>8700</v>
      </c>
      <c r="G520" s="18">
        <v>1</v>
      </c>
      <c r="H520" s="17" t="s">
        <v>3894</v>
      </c>
      <c r="I520" s="16">
        <v>40557</v>
      </c>
      <c r="J520" s="17" t="s">
        <v>7312</v>
      </c>
      <c r="K520" s="17" t="s">
        <v>7313</v>
      </c>
      <c r="L520" s="17" t="s">
        <v>24</v>
      </c>
      <c r="M520" s="17" t="s">
        <v>7411</v>
      </c>
      <c r="N520" s="17" t="s">
        <v>7412</v>
      </c>
      <c r="O520" s="17"/>
      <c r="P520" s="16"/>
      <c r="Q520" s="16"/>
      <c r="R520" s="18">
        <v>8559350556</v>
      </c>
      <c r="S520" s="19">
        <v>8559350556</v>
      </c>
    </row>
    <row r="521" spans="1:19" ht="15">
      <c r="A521" s="16">
        <v>40907</v>
      </c>
      <c r="B521" s="17" t="s">
        <v>7457</v>
      </c>
      <c r="C521" s="17" t="s">
        <v>7458</v>
      </c>
      <c r="D521" s="17" t="s">
        <v>7041</v>
      </c>
      <c r="E521" s="17" t="s">
        <v>8701</v>
      </c>
      <c r="F521" s="17" t="s">
        <v>8702</v>
      </c>
      <c r="G521" s="18">
        <v>1</v>
      </c>
      <c r="H521" s="17" t="s">
        <v>3894</v>
      </c>
      <c r="I521" s="16">
        <v>40560</v>
      </c>
      <c r="J521" s="17" t="s">
        <v>7312</v>
      </c>
      <c r="K521" s="17" t="s">
        <v>7313</v>
      </c>
      <c r="L521" s="17" t="s">
        <v>24</v>
      </c>
      <c r="M521" s="17" t="s">
        <v>7411</v>
      </c>
      <c r="N521" s="17" t="s">
        <v>7412</v>
      </c>
      <c r="O521" s="17"/>
      <c r="P521" s="16"/>
      <c r="Q521" s="16"/>
      <c r="R521" s="18">
        <v>0</v>
      </c>
      <c r="S521" s="19">
        <v>0</v>
      </c>
    </row>
    <row r="522" spans="1:19" ht="15">
      <c r="A522" s="16">
        <v>40907</v>
      </c>
      <c r="B522" s="17" t="s">
        <v>7431</v>
      </c>
      <c r="C522" s="17" t="s">
        <v>7432</v>
      </c>
      <c r="D522" s="17" t="s">
        <v>6457</v>
      </c>
      <c r="E522" s="17" t="s">
        <v>8703</v>
      </c>
      <c r="F522" s="17" t="s">
        <v>8704</v>
      </c>
      <c r="G522" s="18">
        <v>1</v>
      </c>
      <c r="H522" s="17" t="s">
        <v>3894</v>
      </c>
      <c r="I522" s="16">
        <v>40560</v>
      </c>
      <c r="J522" s="17" t="s">
        <v>7312</v>
      </c>
      <c r="K522" s="17" t="s">
        <v>7313</v>
      </c>
      <c r="L522" s="17" t="s">
        <v>24</v>
      </c>
      <c r="M522" s="17" t="s">
        <v>7411</v>
      </c>
      <c r="N522" s="17" t="s">
        <v>7412</v>
      </c>
      <c r="O522" s="17"/>
      <c r="P522" s="16"/>
      <c r="Q522" s="16"/>
      <c r="R522" s="18">
        <v>889609412</v>
      </c>
      <c r="S522" s="19">
        <v>889609412</v>
      </c>
    </row>
    <row r="523" spans="1:19" ht="15">
      <c r="A523" s="16">
        <v>40907</v>
      </c>
      <c r="B523" s="17" t="s">
        <v>7431</v>
      </c>
      <c r="C523" s="17" t="s">
        <v>7432</v>
      </c>
      <c r="D523" s="17" t="s">
        <v>6454</v>
      </c>
      <c r="E523" s="17" t="s">
        <v>8705</v>
      </c>
      <c r="F523" s="17" t="s">
        <v>8706</v>
      </c>
      <c r="G523" s="18">
        <v>1</v>
      </c>
      <c r="H523" s="17" t="s">
        <v>3894</v>
      </c>
      <c r="I523" s="16">
        <v>40560</v>
      </c>
      <c r="J523" s="17" t="s">
        <v>7312</v>
      </c>
      <c r="K523" s="17" t="s">
        <v>7313</v>
      </c>
      <c r="L523" s="17" t="s">
        <v>24</v>
      </c>
      <c r="M523" s="17" t="s">
        <v>7411</v>
      </c>
      <c r="N523" s="17" t="s">
        <v>7412</v>
      </c>
      <c r="O523" s="17"/>
      <c r="P523" s="16"/>
      <c r="Q523" s="16"/>
      <c r="R523" s="18">
        <v>223936072</v>
      </c>
      <c r="S523" s="19">
        <v>223936072</v>
      </c>
    </row>
    <row r="524" spans="1:19" ht="15">
      <c r="A524" s="16">
        <v>40907</v>
      </c>
      <c r="B524" s="17" t="s">
        <v>8351</v>
      </c>
      <c r="C524" s="17" t="s">
        <v>8352</v>
      </c>
      <c r="D524" s="17" t="s">
        <v>7000</v>
      </c>
      <c r="E524" s="17" t="s">
        <v>8707</v>
      </c>
      <c r="F524" s="17" t="s">
        <v>8708</v>
      </c>
      <c r="G524" s="18">
        <v>1</v>
      </c>
      <c r="H524" s="17" t="s">
        <v>4712</v>
      </c>
      <c r="I524" s="16">
        <v>40561</v>
      </c>
      <c r="J524" s="17" t="s">
        <v>7312</v>
      </c>
      <c r="K524" s="17" t="s">
        <v>7313</v>
      </c>
      <c r="L524" s="17" t="s">
        <v>24</v>
      </c>
      <c r="M524" s="17" t="s">
        <v>7411</v>
      </c>
      <c r="N524" s="17" t="s">
        <v>7412</v>
      </c>
      <c r="O524" s="17"/>
      <c r="P524" s="16"/>
      <c r="Q524" s="16"/>
      <c r="R524" s="18">
        <v>1000</v>
      </c>
      <c r="S524" s="19">
        <v>1000</v>
      </c>
    </row>
    <row r="525" spans="1:19" ht="15">
      <c r="A525" s="16">
        <v>40907</v>
      </c>
      <c r="B525" s="17" t="s">
        <v>8351</v>
      </c>
      <c r="C525" s="17" t="s">
        <v>8352</v>
      </c>
      <c r="D525" s="17" t="s">
        <v>6998</v>
      </c>
      <c r="E525" s="17" t="s">
        <v>8709</v>
      </c>
      <c r="F525" s="17" t="s">
        <v>8710</v>
      </c>
      <c r="G525" s="18">
        <v>1</v>
      </c>
      <c r="H525" s="17" t="s">
        <v>4177</v>
      </c>
      <c r="I525" s="16">
        <v>40561</v>
      </c>
      <c r="J525" s="17" t="s">
        <v>7312</v>
      </c>
      <c r="K525" s="17" t="s">
        <v>7313</v>
      </c>
      <c r="L525" s="17" t="s">
        <v>24</v>
      </c>
      <c r="M525" s="17" t="s">
        <v>7411</v>
      </c>
      <c r="N525" s="17" t="s">
        <v>7412</v>
      </c>
      <c r="O525" s="17"/>
      <c r="P525" s="16"/>
      <c r="Q525" s="16"/>
      <c r="R525" s="18">
        <v>186440</v>
      </c>
      <c r="S525" s="19">
        <v>186440</v>
      </c>
    </row>
    <row r="526" spans="1:19" ht="15">
      <c r="A526" s="16">
        <v>40907</v>
      </c>
      <c r="B526" s="17" t="s">
        <v>8351</v>
      </c>
      <c r="C526" s="17" t="s">
        <v>8352</v>
      </c>
      <c r="D526" s="17" t="s">
        <v>6997</v>
      </c>
      <c r="E526" s="17" t="s">
        <v>8711</v>
      </c>
      <c r="F526" s="17" t="s">
        <v>8712</v>
      </c>
      <c r="G526" s="18">
        <v>1</v>
      </c>
      <c r="H526" s="17" t="s">
        <v>4177</v>
      </c>
      <c r="I526" s="16">
        <v>40561</v>
      </c>
      <c r="J526" s="17" t="s">
        <v>7312</v>
      </c>
      <c r="K526" s="17" t="s">
        <v>7313</v>
      </c>
      <c r="L526" s="17" t="s">
        <v>24</v>
      </c>
      <c r="M526" s="17" t="s">
        <v>7411</v>
      </c>
      <c r="N526" s="17" t="s">
        <v>7412</v>
      </c>
      <c r="O526" s="17"/>
      <c r="P526" s="16"/>
      <c r="Q526" s="16"/>
      <c r="R526" s="18">
        <v>57047</v>
      </c>
      <c r="S526" s="19">
        <v>57047</v>
      </c>
    </row>
    <row r="527" spans="1:19" ht="15">
      <c r="A527" s="16">
        <v>40907</v>
      </c>
      <c r="B527" s="17" t="s">
        <v>8351</v>
      </c>
      <c r="C527" s="17" t="s">
        <v>8352</v>
      </c>
      <c r="D527" s="17" t="s">
        <v>6995</v>
      </c>
      <c r="E527" s="17" t="s">
        <v>8713</v>
      </c>
      <c r="F527" s="17" t="s">
        <v>8714</v>
      </c>
      <c r="G527" s="18">
        <v>1</v>
      </c>
      <c r="H527" s="17" t="s">
        <v>4712</v>
      </c>
      <c r="I527" s="16">
        <v>40561</v>
      </c>
      <c r="J527" s="17" t="s">
        <v>7312</v>
      </c>
      <c r="K527" s="17" t="s">
        <v>7313</v>
      </c>
      <c r="L527" s="17" t="s">
        <v>24</v>
      </c>
      <c r="M527" s="17" t="s">
        <v>7411</v>
      </c>
      <c r="N527" s="17" t="s">
        <v>7412</v>
      </c>
      <c r="O527" s="17"/>
      <c r="P527" s="16"/>
      <c r="Q527" s="16"/>
      <c r="R527" s="18">
        <v>1000</v>
      </c>
      <c r="S527" s="19">
        <v>1000</v>
      </c>
    </row>
    <row r="528" spans="1:19" ht="15">
      <c r="A528" s="16">
        <v>40907</v>
      </c>
      <c r="B528" s="17" t="s">
        <v>8351</v>
      </c>
      <c r="C528" s="17" t="s">
        <v>8352</v>
      </c>
      <c r="D528" s="17" t="s">
        <v>6994</v>
      </c>
      <c r="E528" s="17" t="s">
        <v>8715</v>
      </c>
      <c r="F528" s="17" t="s">
        <v>8716</v>
      </c>
      <c r="G528" s="18">
        <v>1</v>
      </c>
      <c r="H528" s="17" t="s">
        <v>4177</v>
      </c>
      <c r="I528" s="16">
        <v>40561</v>
      </c>
      <c r="J528" s="17" t="s">
        <v>7312</v>
      </c>
      <c r="K528" s="17" t="s">
        <v>7313</v>
      </c>
      <c r="L528" s="17" t="s">
        <v>24</v>
      </c>
      <c r="M528" s="17" t="s">
        <v>7411</v>
      </c>
      <c r="N528" s="17" t="s">
        <v>7412</v>
      </c>
      <c r="O528" s="17"/>
      <c r="P528" s="16"/>
      <c r="Q528" s="16"/>
      <c r="R528" s="18">
        <v>67880</v>
      </c>
      <c r="S528" s="19">
        <v>67880</v>
      </c>
    </row>
    <row r="529" spans="1:19" ht="15">
      <c r="A529" s="16">
        <v>40907</v>
      </c>
      <c r="B529" s="17" t="s">
        <v>8351</v>
      </c>
      <c r="C529" s="17" t="s">
        <v>8352</v>
      </c>
      <c r="D529" s="17" t="s">
        <v>6992</v>
      </c>
      <c r="E529" s="17" t="s">
        <v>8717</v>
      </c>
      <c r="F529" s="17" t="s">
        <v>8718</v>
      </c>
      <c r="G529" s="18">
        <v>1</v>
      </c>
      <c r="H529" s="17" t="s">
        <v>4712</v>
      </c>
      <c r="I529" s="16">
        <v>40561</v>
      </c>
      <c r="J529" s="17" t="s">
        <v>7312</v>
      </c>
      <c r="K529" s="17" t="s">
        <v>7313</v>
      </c>
      <c r="L529" s="17" t="s">
        <v>24</v>
      </c>
      <c r="M529" s="17" t="s">
        <v>7411</v>
      </c>
      <c r="N529" s="17" t="s">
        <v>7412</v>
      </c>
      <c r="O529" s="17"/>
      <c r="P529" s="16"/>
      <c r="Q529" s="16"/>
      <c r="R529" s="18">
        <v>1000</v>
      </c>
      <c r="S529" s="19">
        <v>1000</v>
      </c>
    </row>
    <row r="530" spans="1:19" ht="15">
      <c r="A530" s="16">
        <v>40907</v>
      </c>
      <c r="B530" s="17" t="s">
        <v>8351</v>
      </c>
      <c r="C530" s="17" t="s">
        <v>8352</v>
      </c>
      <c r="D530" s="17" t="s">
        <v>7001</v>
      </c>
      <c r="E530" s="17" t="s">
        <v>8719</v>
      </c>
      <c r="F530" s="17" t="s">
        <v>8720</v>
      </c>
      <c r="G530" s="18">
        <v>1</v>
      </c>
      <c r="H530" s="17" t="s">
        <v>4177</v>
      </c>
      <c r="I530" s="16">
        <v>40562</v>
      </c>
      <c r="J530" s="17" t="s">
        <v>7312</v>
      </c>
      <c r="K530" s="17" t="s">
        <v>7313</v>
      </c>
      <c r="L530" s="17" t="s">
        <v>24</v>
      </c>
      <c r="M530" s="17" t="s">
        <v>7411</v>
      </c>
      <c r="N530" s="17" t="s">
        <v>7412</v>
      </c>
      <c r="O530" s="17"/>
      <c r="P530" s="16"/>
      <c r="Q530" s="16"/>
      <c r="R530" s="18">
        <v>1000</v>
      </c>
      <c r="S530" s="19">
        <v>1000</v>
      </c>
    </row>
    <row r="531" spans="1:19" ht="15">
      <c r="A531" s="16">
        <v>40907</v>
      </c>
      <c r="B531" s="17" t="s">
        <v>8351</v>
      </c>
      <c r="C531" s="17" t="s">
        <v>8352</v>
      </c>
      <c r="D531" s="17" t="s">
        <v>7003</v>
      </c>
      <c r="E531" s="17" t="s">
        <v>8721</v>
      </c>
      <c r="F531" s="17" t="s">
        <v>8722</v>
      </c>
      <c r="G531" s="18">
        <v>1</v>
      </c>
      <c r="H531" s="17" t="s">
        <v>4712</v>
      </c>
      <c r="I531" s="16">
        <v>40562</v>
      </c>
      <c r="J531" s="17" t="s">
        <v>7312</v>
      </c>
      <c r="K531" s="17" t="s">
        <v>7313</v>
      </c>
      <c r="L531" s="17" t="s">
        <v>24</v>
      </c>
      <c r="M531" s="17" t="s">
        <v>7411</v>
      </c>
      <c r="N531" s="17" t="s">
        <v>7412</v>
      </c>
      <c r="O531" s="17"/>
      <c r="P531" s="16"/>
      <c r="Q531" s="16"/>
      <c r="R531" s="18">
        <v>1000</v>
      </c>
      <c r="S531" s="19">
        <v>1000</v>
      </c>
    </row>
    <row r="532" spans="1:19" ht="15">
      <c r="A532" s="16">
        <v>40907</v>
      </c>
      <c r="B532" s="17" t="s">
        <v>8351</v>
      </c>
      <c r="C532" s="17" t="s">
        <v>8352</v>
      </c>
      <c r="D532" s="17" t="s">
        <v>7018</v>
      </c>
      <c r="E532" s="17" t="s">
        <v>8723</v>
      </c>
      <c r="F532" s="17" t="s">
        <v>8724</v>
      </c>
      <c r="G532" s="18">
        <v>1</v>
      </c>
      <c r="H532" s="17" t="s">
        <v>4712</v>
      </c>
      <c r="I532" s="16">
        <v>40562</v>
      </c>
      <c r="J532" s="17" t="s">
        <v>7312</v>
      </c>
      <c r="K532" s="17" t="s">
        <v>7313</v>
      </c>
      <c r="L532" s="17" t="s">
        <v>24</v>
      </c>
      <c r="M532" s="17" t="s">
        <v>7411</v>
      </c>
      <c r="N532" s="17" t="s">
        <v>7412</v>
      </c>
      <c r="O532" s="17"/>
      <c r="P532" s="16"/>
      <c r="Q532" s="16"/>
      <c r="R532" s="18">
        <v>1000</v>
      </c>
      <c r="S532" s="19">
        <v>1000</v>
      </c>
    </row>
    <row r="533" spans="1:19" ht="15">
      <c r="A533" s="16">
        <v>40907</v>
      </c>
      <c r="B533" s="17" t="s">
        <v>8351</v>
      </c>
      <c r="C533" s="17" t="s">
        <v>8352</v>
      </c>
      <c r="D533" s="17" t="s">
        <v>7017</v>
      </c>
      <c r="E533" s="17" t="s">
        <v>8725</v>
      </c>
      <c r="F533" s="17" t="s">
        <v>8726</v>
      </c>
      <c r="G533" s="18">
        <v>1</v>
      </c>
      <c r="H533" s="17" t="s">
        <v>4177</v>
      </c>
      <c r="I533" s="16">
        <v>40562</v>
      </c>
      <c r="J533" s="17" t="s">
        <v>7312</v>
      </c>
      <c r="K533" s="17" t="s">
        <v>7313</v>
      </c>
      <c r="L533" s="17" t="s">
        <v>24</v>
      </c>
      <c r="M533" s="17" t="s">
        <v>7411</v>
      </c>
      <c r="N533" s="17" t="s">
        <v>7412</v>
      </c>
      <c r="O533" s="17"/>
      <c r="P533" s="16"/>
      <c r="Q533" s="16"/>
      <c r="R533" s="18">
        <v>1000</v>
      </c>
      <c r="S533" s="19">
        <v>1000</v>
      </c>
    </row>
    <row r="534" spans="1:19" ht="15">
      <c r="A534" s="16">
        <v>40907</v>
      </c>
      <c r="B534" s="17" t="s">
        <v>8351</v>
      </c>
      <c r="C534" s="17" t="s">
        <v>8352</v>
      </c>
      <c r="D534" s="17" t="s">
        <v>7004</v>
      </c>
      <c r="E534" s="17" t="s">
        <v>8727</v>
      </c>
      <c r="F534" s="17" t="s">
        <v>8728</v>
      </c>
      <c r="G534" s="18">
        <v>1</v>
      </c>
      <c r="H534" s="17" t="s">
        <v>4712</v>
      </c>
      <c r="I534" s="16">
        <v>40562</v>
      </c>
      <c r="J534" s="17" t="s">
        <v>7312</v>
      </c>
      <c r="K534" s="17" t="s">
        <v>7313</v>
      </c>
      <c r="L534" s="17" t="s">
        <v>24</v>
      </c>
      <c r="M534" s="17" t="s">
        <v>7411</v>
      </c>
      <c r="N534" s="17" t="s">
        <v>7412</v>
      </c>
      <c r="O534" s="17"/>
      <c r="P534" s="16"/>
      <c r="Q534" s="16"/>
      <c r="R534" s="18">
        <v>1000</v>
      </c>
      <c r="S534" s="19">
        <v>1000</v>
      </c>
    </row>
    <row r="535" spans="1:19" ht="15">
      <c r="A535" s="16">
        <v>40907</v>
      </c>
      <c r="B535" s="17" t="s">
        <v>8351</v>
      </c>
      <c r="C535" s="17" t="s">
        <v>8352</v>
      </c>
      <c r="D535" s="17" t="s">
        <v>7006</v>
      </c>
      <c r="E535" s="17" t="s">
        <v>8729</v>
      </c>
      <c r="F535" s="17" t="s">
        <v>8730</v>
      </c>
      <c r="G535" s="18">
        <v>1</v>
      </c>
      <c r="H535" s="17" t="s">
        <v>4177</v>
      </c>
      <c r="I535" s="16">
        <v>40562</v>
      </c>
      <c r="J535" s="17" t="s">
        <v>7312</v>
      </c>
      <c r="K535" s="17" t="s">
        <v>7313</v>
      </c>
      <c r="L535" s="17" t="s">
        <v>24</v>
      </c>
      <c r="M535" s="17" t="s">
        <v>7411</v>
      </c>
      <c r="N535" s="17" t="s">
        <v>7412</v>
      </c>
      <c r="O535" s="17"/>
      <c r="P535" s="16"/>
      <c r="Q535" s="16"/>
      <c r="R535" s="18">
        <v>78375</v>
      </c>
      <c r="S535" s="19">
        <v>78375</v>
      </c>
    </row>
    <row r="536" spans="1:19" ht="15">
      <c r="A536" s="16">
        <v>40907</v>
      </c>
      <c r="B536" s="17" t="s">
        <v>8351</v>
      </c>
      <c r="C536" s="17" t="s">
        <v>8352</v>
      </c>
      <c r="D536" s="17" t="s">
        <v>6723</v>
      </c>
      <c r="E536" s="17" t="s">
        <v>8731</v>
      </c>
      <c r="F536" s="17" t="s">
        <v>8732</v>
      </c>
      <c r="G536" s="18">
        <v>1</v>
      </c>
      <c r="H536" s="17" t="s">
        <v>3894</v>
      </c>
      <c r="I536" s="16">
        <v>40563</v>
      </c>
      <c r="J536" s="17" t="s">
        <v>7312</v>
      </c>
      <c r="K536" s="17" t="s">
        <v>7313</v>
      </c>
      <c r="L536" s="17" t="s">
        <v>24</v>
      </c>
      <c r="M536" s="17" t="s">
        <v>7411</v>
      </c>
      <c r="N536" s="17" t="s">
        <v>7412</v>
      </c>
      <c r="O536" s="17"/>
      <c r="P536" s="16"/>
      <c r="Q536" s="16"/>
      <c r="R536" s="18">
        <v>407522836</v>
      </c>
      <c r="S536" s="19">
        <v>407522836</v>
      </c>
    </row>
    <row r="537" spans="1:19" ht="15">
      <c r="A537" s="16">
        <v>40907</v>
      </c>
      <c r="B537" s="17" t="s">
        <v>8351</v>
      </c>
      <c r="C537" s="17" t="s">
        <v>8352</v>
      </c>
      <c r="D537" s="17" t="s">
        <v>7012</v>
      </c>
      <c r="E537" s="17" t="s">
        <v>8733</v>
      </c>
      <c r="F537" s="17" t="s">
        <v>8734</v>
      </c>
      <c r="G537" s="18">
        <v>1</v>
      </c>
      <c r="H537" s="17" t="s">
        <v>4177</v>
      </c>
      <c r="I537" s="16">
        <v>40563</v>
      </c>
      <c r="J537" s="17" t="s">
        <v>7312</v>
      </c>
      <c r="K537" s="17" t="s">
        <v>7313</v>
      </c>
      <c r="L537" s="17" t="s">
        <v>24</v>
      </c>
      <c r="M537" s="17" t="s">
        <v>7411</v>
      </c>
      <c r="N537" s="17" t="s">
        <v>7412</v>
      </c>
      <c r="O537" s="17"/>
      <c r="P537" s="16"/>
      <c r="Q537" s="16"/>
      <c r="R537" s="18">
        <v>18612</v>
      </c>
      <c r="S537" s="19">
        <v>18612</v>
      </c>
    </row>
    <row r="538" spans="1:19" ht="15">
      <c r="A538" s="16">
        <v>40907</v>
      </c>
      <c r="B538" s="17" t="s">
        <v>8351</v>
      </c>
      <c r="C538" s="17" t="s">
        <v>8352</v>
      </c>
      <c r="D538" s="17" t="s">
        <v>7010</v>
      </c>
      <c r="E538" s="17" t="s">
        <v>8735</v>
      </c>
      <c r="F538" s="17" t="s">
        <v>8736</v>
      </c>
      <c r="G538" s="18">
        <v>1</v>
      </c>
      <c r="H538" s="17" t="s">
        <v>4712</v>
      </c>
      <c r="I538" s="16">
        <v>40563</v>
      </c>
      <c r="J538" s="17" t="s">
        <v>7312</v>
      </c>
      <c r="K538" s="17" t="s">
        <v>7313</v>
      </c>
      <c r="L538" s="17" t="s">
        <v>24</v>
      </c>
      <c r="M538" s="17" t="s">
        <v>7411</v>
      </c>
      <c r="N538" s="17" t="s">
        <v>7412</v>
      </c>
      <c r="O538" s="17"/>
      <c r="P538" s="16"/>
      <c r="Q538" s="16"/>
      <c r="R538" s="18">
        <v>1000</v>
      </c>
      <c r="S538" s="19">
        <v>1000</v>
      </c>
    </row>
    <row r="539" spans="1:19" ht="15">
      <c r="A539" s="16">
        <v>40907</v>
      </c>
      <c r="B539" s="17" t="s">
        <v>8351</v>
      </c>
      <c r="C539" s="17" t="s">
        <v>8352</v>
      </c>
      <c r="D539" s="17" t="s">
        <v>7009</v>
      </c>
      <c r="E539" s="17" t="s">
        <v>8737</v>
      </c>
      <c r="F539" s="17" t="s">
        <v>8738</v>
      </c>
      <c r="G539" s="18">
        <v>1</v>
      </c>
      <c r="H539" s="17" t="s">
        <v>4177</v>
      </c>
      <c r="I539" s="16">
        <v>40563</v>
      </c>
      <c r="J539" s="17" t="s">
        <v>7312</v>
      </c>
      <c r="K539" s="17" t="s">
        <v>7313</v>
      </c>
      <c r="L539" s="17" t="s">
        <v>24</v>
      </c>
      <c r="M539" s="17" t="s">
        <v>7411</v>
      </c>
      <c r="N539" s="17" t="s">
        <v>7412</v>
      </c>
      <c r="O539" s="17"/>
      <c r="P539" s="16"/>
      <c r="Q539" s="16"/>
      <c r="R539" s="18">
        <v>9608</v>
      </c>
      <c r="S539" s="19">
        <v>9608</v>
      </c>
    </row>
    <row r="540" spans="1:19" ht="15">
      <c r="A540" s="16">
        <v>40907</v>
      </c>
      <c r="B540" s="17" t="s">
        <v>8351</v>
      </c>
      <c r="C540" s="17" t="s">
        <v>8352</v>
      </c>
      <c r="D540" s="17" t="s">
        <v>7007</v>
      </c>
      <c r="E540" s="17" t="s">
        <v>8739</v>
      </c>
      <c r="F540" s="17" t="s">
        <v>8740</v>
      </c>
      <c r="G540" s="18">
        <v>1</v>
      </c>
      <c r="H540" s="17" t="s">
        <v>4712</v>
      </c>
      <c r="I540" s="16">
        <v>40563</v>
      </c>
      <c r="J540" s="17" t="s">
        <v>7312</v>
      </c>
      <c r="K540" s="17" t="s">
        <v>7313</v>
      </c>
      <c r="L540" s="17" t="s">
        <v>24</v>
      </c>
      <c r="M540" s="17" t="s">
        <v>7411</v>
      </c>
      <c r="N540" s="17" t="s">
        <v>7412</v>
      </c>
      <c r="O540" s="17"/>
      <c r="P540" s="16"/>
      <c r="Q540" s="16"/>
      <c r="R540" s="18">
        <v>1000</v>
      </c>
      <c r="S540" s="19">
        <v>1000</v>
      </c>
    </row>
    <row r="541" spans="1:19" ht="15">
      <c r="A541" s="16">
        <v>40907</v>
      </c>
      <c r="B541" s="17" t="s">
        <v>7560</v>
      </c>
      <c r="C541" s="17" t="s">
        <v>7561</v>
      </c>
      <c r="D541" s="17" t="s">
        <v>6978</v>
      </c>
      <c r="E541" s="17" t="s">
        <v>8741</v>
      </c>
      <c r="F541" s="17" t="s">
        <v>8342</v>
      </c>
      <c r="G541" s="18">
        <v>1</v>
      </c>
      <c r="H541" s="17" t="s">
        <v>3894</v>
      </c>
      <c r="I541" s="16">
        <v>40563</v>
      </c>
      <c r="J541" s="17" t="s">
        <v>7312</v>
      </c>
      <c r="K541" s="17" t="s">
        <v>7313</v>
      </c>
      <c r="L541" s="17" t="s">
        <v>24</v>
      </c>
      <c r="M541" s="17" t="s">
        <v>7411</v>
      </c>
      <c r="N541" s="17" t="s">
        <v>7412</v>
      </c>
      <c r="O541" s="17"/>
      <c r="P541" s="16"/>
      <c r="Q541" s="16"/>
      <c r="R541" s="18">
        <v>452312149</v>
      </c>
      <c r="S541" s="19">
        <v>452312149</v>
      </c>
    </row>
    <row r="542" spans="1:19" ht="15">
      <c r="A542" s="16">
        <v>40907</v>
      </c>
      <c r="B542" s="17" t="s">
        <v>7560</v>
      </c>
      <c r="C542" s="17" t="s">
        <v>7561</v>
      </c>
      <c r="D542" s="17" t="s">
        <v>6980</v>
      </c>
      <c r="E542" s="17" t="s">
        <v>8742</v>
      </c>
      <c r="F542" s="17" t="s">
        <v>8207</v>
      </c>
      <c r="G542" s="18">
        <v>1</v>
      </c>
      <c r="H542" s="17" t="s">
        <v>3894</v>
      </c>
      <c r="I542" s="16">
        <v>40563</v>
      </c>
      <c r="J542" s="17" t="s">
        <v>7312</v>
      </c>
      <c r="K542" s="17" t="s">
        <v>7313</v>
      </c>
      <c r="L542" s="17" t="s">
        <v>24</v>
      </c>
      <c r="M542" s="17" t="s">
        <v>7411</v>
      </c>
      <c r="N542" s="17" t="s">
        <v>7412</v>
      </c>
      <c r="O542" s="17"/>
      <c r="P542" s="16"/>
      <c r="Q542" s="16"/>
      <c r="R542" s="18">
        <v>2161628431</v>
      </c>
      <c r="S542" s="19">
        <v>2161628431</v>
      </c>
    </row>
    <row r="543" spans="1:19" ht="15">
      <c r="A543" s="16">
        <v>40907</v>
      </c>
      <c r="B543" s="17" t="s">
        <v>7560</v>
      </c>
      <c r="C543" s="17" t="s">
        <v>7561</v>
      </c>
      <c r="D543" s="17" t="s">
        <v>6988</v>
      </c>
      <c r="E543" s="17" t="s">
        <v>8743</v>
      </c>
      <c r="F543" s="17" t="s">
        <v>8744</v>
      </c>
      <c r="G543" s="18">
        <v>1</v>
      </c>
      <c r="H543" s="17" t="s">
        <v>3894</v>
      </c>
      <c r="I543" s="16">
        <v>40570</v>
      </c>
      <c r="J543" s="17" t="s">
        <v>7312</v>
      </c>
      <c r="K543" s="17" t="s">
        <v>7313</v>
      </c>
      <c r="L543" s="17" t="s">
        <v>24</v>
      </c>
      <c r="M543" s="17" t="s">
        <v>7411</v>
      </c>
      <c r="N543" s="17" t="s">
        <v>7412</v>
      </c>
      <c r="O543" s="17"/>
      <c r="P543" s="16"/>
      <c r="Q543" s="16"/>
      <c r="R543" s="18">
        <v>247324382</v>
      </c>
      <c r="S543" s="19">
        <v>247324382</v>
      </c>
    </row>
    <row r="544" spans="1:19" ht="15">
      <c r="A544" s="16">
        <v>40907</v>
      </c>
      <c r="B544" s="17" t="s">
        <v>8351</v>
      </c>
      <c r="C544" s="17" t="s">
        <v>8352</v>
      </c>
      <c r="D544" s="17" t="s">
        <v>7083</v>
      </c>
      <c r="E544" s="17" t="s">
        <v>8745</v>
      </c>
      <c r="F544" s="17" t="s">
        <v>8746</v>
      </c>
      <c r="G544" s="18">
        <v>1</v>
      </c>
      <c r="H544" s="17" t="s">
        <v>4177</v>
      </c>
      <c r="I544" s="16">
        <v>40590</v>
      </c>
      <c r="J544" s="17" t="s">
        <v>7312</v>
      </c>
      <c r="K544" s="17" t="s">
        <v>7313</v>
      </c>
      <c r="L544" s="17" t="s">
        <v>24</v>
      </c>
      <c r="M544" s="17" t="s">
        <v>7411</v>
      </c>
      <c r="N544" s="17" t="s">
        <v>7412</v>
      </c>
      <c r="O544" s="17"/>
      <c r="P544" s="16"/>
      <c r="Q544" s="16"/>
      <c r="R544" s="18">
        <v>5802979</v>
      </c>
      <c r="S544" s="19">
        <v>5802979</v>
      </c>
    </row>
    <row r="545" spans="1:19" ht="15">
      <c r="A545" s="16">
        <v>40907</v>
      </c>
      <c r="B545" s="17" t="s">
        <v>7457</v>
      </c>
      <c r="C545" s="17" t="s">
        <v>7458</v>
      </c>
      <c r="D545" s="17" t="s">
        <v>7075</v>
      </c>
      <c r="E545" s="17" t="s">
        <v>8747</v>
      </c>
      <c r="F545" s="17" t="s">
        <v>8748</v>
      </c>
      <c r="G545" s="18">
        <v>1</v>
      </c>
      <c r="H545" s="17" t="s">
        <v>3894</v>
      </c>
      <c r="I545" s="16">
        <v>40595</v>
      </c>
      <c r="J545" s="17" t="s">
        <v>7312</v>
      </c>
      <c r="K545" s="17" t="s">
        <v>7313</v>
      </c>
      <c r="L545" s="17" t="s">
        <v>24</v>
      </c>
      <c r="M545" s="17" t="s">
        <v>7411</v>
      </c>
      <c r="N545" s="17" t="s">
        <v>7412</v>
      </c>
      <c r="O545" s="17"/>
      <c r="P545" s="16"/>
      <c r="Q545" s="16"/>
      <c r="R545" s="18">
        <v>8593697732</v>
      </c>
      <c r="S545" s="19">
        <v>8593697732</v>
      </c>
    </row>
    <row r="546" spans="1:19" ht="15">
      <c r="A546" s="16">
        <v>40907</v>
      </c>
      <c r="B546" s="17" t="s">
        <v>7406</v>
      </c>
      <c r="C546" s="17" t="s">
        <v>7407</v>
      </c>
      <c r="D546" s="17" t="s">
        <v>7047</v>
      </c>
      <c r="E546" s="17" t="s">
        <v>8749</v>
      </c>
      <c r="F546" s="17" t="s">
        <v>8750</v>
      </c>
      <c r="G546" s="18">
        <v>1</v>
      </c>
      <c r="H546" s="17" t="s">
        <v>3894</v>
      </c>
      <c r="I546" s="16">
        <v>40595</v>
      </c>
      <c r="J546" s="17" t="s">
        <v>7312</v>
      </c>
      <c r="K546" s="17" t="s">
        <v>7313</v>
      </c>
      <c r="L546" s="17" t="s">
        <v>24</v>
      </c>
      <c r="M546" s="17" t="s">
        <v>7411</v>
      </c>
      <c r="N546" s="17" t="s">
        <v>7412</v>
      </c>
      <c r="O546" s="17"/>
      <c r="P546" s="16"/>
      <c r="Q546" s="16"/>
      <c r="R546" s="18">
        <v>1128352061</v>
      </c>
      <c r="S546" s="19">
        <v>1128352061</v>
      </c>
    </row>
    <row r="547" spans="1:19" ht="15">
      <c r="A547" s="16">
        <v>40907</v>
      </c>
      <c r="B547" s="17" t="s">
        <v>7406</v>
      </c>
      <c r="C547" s="17" t="s">
        <v>7407</v>
      </c>
      <c r="D547" s="17" t="s">
        <v>7045</v>
      </c>
      <c r="E547" s="17" t="s">
        <v>8751</v>
      </c>
      <c r="F547" s="17" t="s">
        <v>8752</v>
      </c>
      <c r="G547" s="18">
        <v>1</v>
      </c>
      <c r="H547" s="17" t="s">
        <v>3894</v>
      </c>
      <c r="I547" s="16">
        <v>40597</v>
      </c>
      <c r="J547" s="17" t="s">
        <v>7312</v>
      </c>
      <c r="K547" s="17" t="s">
        <v>7313</v>
      </c>
      <c r="L547" s="17" t="s">
        <v>24</v>
      </c>
      <c r="M547" s="17" t="s">
        <v>7411</v>
      </c>
      <c r="N547" s="17" t="s">
        <v>7412</v>
      </c>
      <c r="O547" s="17"/>
      <c r="P547" s="16"/>
      <c r="Q547" s="16"/>
      <c r="R547" s="18">
        <v>53336034</v>
      </c>
      <c r="S547" s="19">
        <v>53336034</v>
      </c>
    </row>
    <row r="548" spans="1:19" ht="15">
      <c r="A548" s="16">
        <v>40907</v>
      </c>
      <c r="B548" s="17" t="s">
        <v>7457</v>
      </c>
      <c r="C548" s="17" t="s">
        <v>7458</v>
      </c>
      <c r="D548" s="17" t="s">
        <v>7037</v>
      </c>
      <c r="E548" s="17" t="s">
        <v>8753</v>
      </c>
      <c r="F548" s="17" t="s">
        <v>8754</v>
      </c>
      <c r="G548" s="18">
        <v>10000</v>
      </c>
      <c r="H548" s="17" t="s">
        <v>3894</v>
      </c>
      <c r="I548" s="16">
        <v>40598</v>
      </c>
      <c r="J548" s="17" t="s">
        <v>7312</v>
      </c>
      <c r="K548" s="17" t="s">
        <v>7313</v>
      </c>
      <c r="L548" s="17" t="s">
        <v>24</v>
      </c>
      <c r="M548" s="17" t="s">
        <v>7411</v>
      </c>
      <c r="N548" s="17" t="s">
        <v>7412</v>
      </c>
      <c r="O548" s="17"/>
      <c r="P548" s="16"/>
      <c r="Q548" s="16">
        <v>41974</v>
      </c>
      <c r="R548" s="18">
        <v>193515</v>
      </c>
      <c r="S548" s="19">
        <v>1935150000</v>
      </c>
    </row>
    <row r="549" spans="1:19" ht="15">
      <c r="A549" s="16">
        <v>40907</v>
      </c>
      <c r="B549" s="17" t="s">
        <v>7457</v>
      </c>
      <c r="C549" s="17" t="s">
        <v>7458</v>
      </c>
      <c r="D549" s="17" t="s">
        <v>7039</v>
      </c>
      <c r="E549" s="17" t="s">
        <v>8755</v>
      </c>
      <c r="F549" s="17" t="s">
        <v>8756</v>
      </c>
      <c r="G549" s="18">
        <v>10000</v>
      </c>
      <c r="H549" s="17" t="s">
        <v>3894</v>
      </c>
      <c r="I549" s="16">
        <v>40598</v>
      </c>
      <c r="J549" s="17" t="s">
        <v>7312</v>
      </c>
      <c r="K549" s="17" t="s">
        <v>7313</v>
      </c>
      <c r="L549" s="17" t="s">
        <v>24</v>
      </c>
      <c r="M549" s="17" t="s">
        <v>7411</v>
      </c>
      <c r="N549" s="17" t="s">
        <v>7412</v>
      </c>
      <c r="O549" s="17"/>
      <c r="P549" s="16"/>
      <c r="Q549" s="16">
        <v>41974</v>
      </c>
      <c r="R549" s="18">
        <v>173721</v>
      </c>
      <c r="S549" s="19">
        <v>1737210000</v>
      </c>
    </row>
    <row r="550" spans="1:19" ht="15">
      <c r="A550" s="16">
        <v>40907</v>
      </c>
      <c r="B550" s="17" t="s">
        <v>7418</v>
      </c>
      <c r="C550" s="17" t="s">
        <v>7419</v>
      </c>
      <c r="D550" s="17" t="s">
        <v>7051</v>
      </c>
      <c r="E550" s="17" t="s">
        <v>8757</v>
      </c>
      <c r="F550" s="17" t="s">
        <v>8758</v>
      </c>
      <c r="G550" s="18">
        <v>1</v>
      </c>
      <c r="H550" s="17" t="s">
        <v>3894</v>
      </c>
      <c r="I550" s="16">
        <v>40606</v>
      </c>
      <c r="J550" s="17" t="s">
        <v>7312</v>
      </c>
      <c r="K550" s="17" t="s">
        <v>7313</v>
      </c>
      <c r="L550" s="17" t="s">
        <v>24</v>
      </c>
      <c r="M550" s="17" t="s">
        <v>7411</v>
      </c>
      <c r="N550" s="17" t="s">
        <v>7412</v>
      </c>
      <c r="O550" s="17"/>
      <c r="P550" s="16"/>
      <c r="Q550" s="16"/>
      <c r="R550" s="18">
        <v>101356939</v>
      </c>
      <c r="S550" s="19">
        <v>101356939</v>
      </c>
    </row>
    <row r="551" spans="1:19" ht="15">
      <c r="A551" s="16">
        <v>40907</v>
      </c>
      <c r="B551" s="17" t="s">
        <v>7418</v>
      </c>
      <c r="C551" s="17" t="s">
        <v>7419</v>
      </c>
      <c r="D551" s="17" t="s">
        <v>7053</v>
      </c>
      <c r="E551" s="17" t="s">
        <v>8759</v>
      </c>
      <c r="F551" s="17" t="s">
        <v>8760</v>
      </c>
      <c r="G551" s="18">
        <v>1</v>
      </c>
      <c r="H551" s="17" t="s">
        <v>3894</v>
      </c>
      <c r="I551" s="16">
        <v>40606</v>
      </c>
      <c r="J551" s="17" t="s">
        <v>7312</v>
      </c>
      <c r="K551" s="17" t="s">
        <v>7313</v>
      </c>
      <c r="L551" s="17" t="s">
        <v>24</v>
      </c>
      <c r="M551" s="17" t="s">
        <v>7411</v>
      </c>
      <c r="N551" s="17" t="s">
        <v>7412</v>
      </c>
      <c r="O551" s="17"/>
      <c r="P551" s="16"/>
      <c r="Q551" s="16"/>
      <c r="R551" s="18">
        <v>180434614</v>
      </c>
      <c r="S551" s="19">
        <v>180434614</v>
      </c>
    </row>
    <row r="552" spans="1:19" ht="15">
      <c r="A552" s="16">
        <v>40907</v>
      </c>
      <c r="B552" s="17" t="s">
        <v>7463</v>
      </c>
      <c r="C552" s="17" t="s">
        <v>7464</v>
      </c>
      <c r="D552" s="17" t="s">
        <v>6559</v>
      </c>
      <c r="E552" s="17" t="s">
        <v>8761</v>
      </c>
      <c r="F552" s="17" t="s">
        <v>8762</v>
      </c>
      <c r="G552" s="18">
        <v>1</v>
      </c>
      <c r="H552" s="17" t="s">
        <v>8140</v>
      </c>
      <c r="I552" s="16">
        <v>40606</v>
      </c>
      <c r="J552" s="17" t="s">
        <v>7312</v>
      </c>
      <c r="K552" s="17" t="s">
        <v>7313</v>
      </c>
      <c r="L552" s="17" t="s">
        <v>24</v>
      </c>
      <c r="M552" s="17" t="s">
        <v>7411</v>
      </c>
      <c r="N552" s="17" t="s">
        <v>7412</v>
      </c>
      <c r="O552" s="17"/>
      <c r="P552" s="16"/>
      <c r="Q552" s="16"/>
      <c r="R552" s="18">
        <v>226968</v>
      </c>
      <c r="S552" s="19">
        <v>226968</v>
      </c>
    </row>
    <row r="553" spans="1:19" ht="15">
      <c r="A553" s="16">
        <v>40907</v>
      </c>
      <c r="B553" s="17" t="s">
        <v>7463</v>
      </c>
      <c r="C553" s="17" t="s">
        <v>7464</v>
      </c>
      <c r="D553" s="17" t="s">
        <v>7025</v>
      </c>
      <c r="E553" s="17" t="s">
        <v>8763</v>
      </c>
      <c r="F553" s="17" t="s">
        <v>8764</v>
      </c>
      <c r="G553" s="18">
        <v>1</v>
      </c>
      <c r="H553" s="17" t="s">
        <v>8140</v>
      </c>
      <c r="I553" s="16">
        <v>40606</v>
      </c>
      <c r="J553" s="17" t="s">
        <v>7312</v>
      </c>
      <c r="K553" s="17" t="s">
        <v>7313</v>
      </c>
      <c r="L553" s="17" t="s">
        <v>24</v>
      </c>
      <c r="M553" s="17" t="s">
        <v>7411</v>
      </c>
      <c r="N553" s="17" t="s">
        <v>7412</v>
      </c>
      <c r="O553" s="17"/>
      <c r="P553" s="16"/>
      <c r="Q553" s="16"/>
      <c r="R553" s="18">
        <v>162848</v>
      </c>
      <c r="S553" s="19">
        <v>162848</v>
      </c>
    </row>
    <row r="554" spans="1:19" ht="15">
      <c r="A554" s="16">
        <v>40907</v>
      </c>
      <c r="B554" s="17" t="s">
        <v>7463</v>
      </c>
      <c r="C554" s="17" t="s">
        <v>7464</v>
      </c>
      <c r="D554" s="17" t="s">
        <v>7027</v>
      </c>
      <c r="E554" s="17" t="s">
        <v>8765</v>
      </c>
      <c r="F554" s="17" t="s">
        <v>8766</v>
      </c>
      <c r="G554" s="18">
        <v>1</v>
      </c>
      <c r="H554" s="17" t="s">
        <v>8140</v>
      </c>
      <c r="I554" s="16">
        <v>40606</v>
      </c>
      <c r="J554" s="17" t="s">
        <v>7312</v>
      </c>
      <c r="K554" s="17" t="s">
        <v>7313</v>
      </c>
      <c r="L554" s="17" t="s">
        <v>24</v>
      </c>
      <c r="M554" s="17" t="s">
        <v>7411</v>
      </c>
      <c r="N554" s="17" t="s">
        <v>7412</v>
      </c>
      <c r="O554" s="17"/>
      <c r="P554" s="16"/>
      <c r="Q554" s="16"/>
      <c r="R554" s="18">
        <v>322758</v>
      </c>
      <c r="S554" s="19">
        <v>322758</v>
      </c>
    </row>
    <row r="555" spans="1:19" ht="15">
      <c r="A555" s="16">
        <v>40907</v>
      </c>
      <c r="B555" s="17" t="s">
        <v>7463</v>
      </c>
      <c r="C555" s="17" t="s">
        <v>7464</v>
      </c>
      <c r="D555" s="17" t="s">
        <v>7029</v>
      </c>
      <c r="E555" s="17" t="s">
        <v>8767</v>
      </c>
      <c r="F555" s="17" t="s">
        <v>8768</v>
      </c>
      <c r="G555" s="18">
        <v>1</v>
      </c>
      <c r="H555" s="17" t="s">
        <v>8140</v>
      </c>
      <c r="I555" s="16">
        <v>40606</v>
      </c>
      <c r="J555" s="17" t="s">
        <v>7312</v>
      </c>
      <c r="K555" s="17" t="s">
        <v>7313</v>
      </c>
      <c r="L555" s="17" t="s">
        <v>24</v>
      </c>
      <c r="M555" s="17" t="s">
        <v>7411</v>
      </c>
      <c r="N555" s="17" t="s">
        <v>7412</v>
      </c>
      <c r="O555" s="17"/>
      <c r="P555" s="16"/>
      <c r="Q555" s="16"/>
      <c r="R555" s="18">
        <v>384009</v>
      </c>
      <c r="S555" s="19">
        <v>384009</v>
      </c>
    </row>
    <row r="556" spans="1:19" ht="15">
      <c r="A556" s="16">
        <v>40907</v>
      </c>
      <c r="B556" s="17" t="s">
        <v>7685</v>
      </c>
      <c r="C556" s="17" t="s">
        <v>7686</v>
      </c>
      <c r="D556" s="17" t="s">
        <v>7043</v>
      </c>
      <c r="E556" s="17" t="s">
        <v>8769</v>
      </c>
      <c r="F556" s="17" t="s">
        <v>8770</v>
      </c>
      <c r="G556" s="18">
        <v>10000</v>
      </c>
      <c r="H556" s="17" t="s">
        <v>3894</v>
      </c>
      <c r="I556" s="16">
        <v>40612</v>
      </c>
      <c r="J556" s="17" t="s">
        <v>7312</v>
      </c>
      <c r="K556" s="17" t="s">
        <v>7313</v>
      </c>
      <c r="L556" s="17" t="s">
        <v>24</v>
      </c>
      <c r="M556" s="17" t="s">
        <v>7411</v>
      </c>
      <c r="N556" s="17" t="s">
        <v>7315</v>
      </c>
      <c r="O556" s="17"/>
      <c r="P556" s="16"/>
      <c r="Q556" s="16">
        <v>42079</v>
      </c>
      <c r="R556" s="18">
        <v>353263</v>
      </c>
      <c r="S556" s="19">
        <v>3532630000</v>
      </c>
    </row>
    <row r="557" spans="1:19" ht="15">
      <c r="A557" s="16">
        <v>40907</v>
      </c>
      <c r="B557" s="17" t="s">
        <v>8771</v>
      </c>
      <c r="C557" s="17" t="s">
        <v>8772</v>
      </c>
      <c r="D557" s="17" t="s">
        <v>7077</v>
      </c>
      <c r="E557" s="17" t="s">
        <v>8773</v>
      </c>
      <c r="F557" s="17" t="s">
        <v>8774</v>
      </c>
      <c r="G557" s="18">
        <v>1</v>
      </c>
      <c r="H557" s="17" t="s">
        <v>3894</v>
      </c>
      <c r="I557" s="16">
        <v>40623</v>
      </c>
      <c r="J557" s="17" t="s">
        <v>7312</v>
      </c>
      <c r="K557" s="17" t="s">
        <v>7313</v>
      </c>
      <c r="L557" s="17" t="s">
        <v>24</v>
      </c>
      <c r="M557" s="17" t="s">
        <v>7411</v>
      </c>
      <c r="N557" s="17" t="s">
        <v>7412</v>
      </c>
      <c r="O557" s="17"/>
      <c r="P557" s="16"/>
      <c r="Q557" s="16"/>
      <c r="R557" s="18">
        <v>3379270608</v>
      </c>
      <c r="S557" s="19">
        <v>3379270608</v>
      </c>
    </row>
    <row r="558" spans="1:19" ht="15">
      <c r="A558" s="16">
        <v>40907</v>
      </c>
      <c r="B558" s="17" t="s">
        <v>7431</v>
      </c>
      <c r="C558" s="17" t="s">
        <v>7432</v>
      </c>
      <c r="D558" s="17" t="s">
        <v>7035</v>
      </c>
      <c r="E558" s="17" t="s">
        <v>8775</v>
      </c>
      <c r="F558" s="17" t="s">
        <v>8776</v>
      </c>
      <c r="G558" s="18">
        <v>10000</v>
      </c>
      <c r="H558" s="17" t="s">
        <v>3894</v>
      </c>
      <c r="I558" s="16">
        <v>40624</v>
      </c>
      <c r="J558" s="17" t="s">
        <v>7312</v>
      </c>
      <c r="K558" s="17" t="s">
        <v>7313</v>
      </c>
      <c r="L558" s="17" t="s">
        <v>24</v>
      </c>
      <c r="M558" s="17" t="s">
        <v>7411</v>
      </c>
      <c r="N558" s="17" t="s">
        <v>7412</v>
      </c>
      <c r="O558" s="17"/>
      <c r="P558" s="16"/>
      <c r="Q558" s="16">
        <v>42440</v>
      </c>
      <c r="R558" s="18">
        <v>929943</v>
      </c>
      <c r="S558" s="19">
        <v>9299430000</v>
      </c>
    </row>
    <row r="559" spans="1:19" ht="15">
      <c r="A559" s="16">
        <v>40907</v>
      </c>
      <c r="B559" s="17" t="s">
        <v>7453</v>
      </c>
      <c r="C559" s="17" t="s">
        <v>7454</v>
      </c>
      <c r="D559" s="17" t="s">
        <v>7021</v>
      </c>
      <c r="E559" s="17" t="s">
        <v>8777</v>
      </c>
      <c r="F559" s="17" t="s">
        <v>8778</v>
      </c>
      <c r="G559" s="18">
        <v>10000</v>
      </c>
      <c r="H559" s="17" t="s">
        <v>3894</v>
      </c>
      <c r="I559" s="16">
        <v>40625</v>
      </c>
      <c r="J559" s="17" t="s">
        <v>7312</v>
      </c>
      <c r="K559" s="17" t="s">
        <v>7313</v>
      </c>
      <c r="L559" s="17" t="s">
        <v>24</v>
      </c>
      <c r="M559" s="17" t="s">
        <v>7411</v>
      </c>
      <c r="N559" s="17" t="s">
        <v>7315</v>
      </c>
      <c r="O559" s="17"/>
      <c r="P559" s="16"/>
      <c r="Q559" s="16">
        <v>41726</v>
      </c>
      <c r="R559" s="18">
        <v>830435</v>
      </c>
      <c r="S559" s="19">
        <v>8304350000</v>
      </c>
    </row>
    <row r="560" spans="1:19" ht="15">
      <c r="A560" s="16">
        <v>40907</v>
      </c>
      <c r="B560" s="17" t="s">
        <v>7431</v>
      </c>
      <c r="C560" s="17" t="s">
        <v>7432</v>
      </c>
      <c r="D560" s="17" t="s">
        <v>6459</v>
      </c>
      <c r="E560" s="17" t="s">
        <v>8779</v>
      </c>
      <c r="F560" s="17" t="s">
        <v>8780</v>
      </c>
      <c r="G560" s="18">
        <v>1</v>
      </c>
      <c r="H560" s="17" t="s">
        <v>3894</v>
      </c>
      <c r="I560" s="16">
        <v>40626</v>
      </c>
      <c r="J560" s="17" t="s">
        <v>7312</v>
      </c>
      <c r="K560" s="17" t="s">
        <v>7313</v>
      </c>
      <c r="L560" s="17" t="s">
        <v>24</v>
      </c>
      <c r="M560" s="17" t="s">
        <v>7411</v>
      </c>
      <c r="N560" s="17" t="s">
        <v>7412</v>
      </c>
      <c r="O560" s="17"/>
      <c r="P560" s="16"/>
      <c r="Q560" s="16"/>
      <c r="R560" s="18">
        <v>1294808</v>
      </c>
      <c r="S560" s="19">
        <v>1294808</v>
      </c>
    </row>
    <row r="561" spans="1:19" ht="15">
      <c r="A561" s="16">
        <v>40907</v>
      </c>
      <c r="B561" s="17" t="s">
        <v>7418</v>
      </c>
      <c r="C561" s="17" t="s">
        <v>7419</v>
      </c>
      <c r="D561" s="17" t="s">
        <v>7084</v>
      </c>
      <c r="E561" s="17" t="s">
        <v>8781</v>
      </c>
      <c r="F561" s="17" t="s">
        <v>8782</v>
      </c>
      <c r="G561" s="18">
        <v>1</v>
      </c>
      <c r="H561" s="17" t="s">
        <v>3894</v>
      </c>
      <c r="I561" s="16">
        <v>40627</v>
      </c>
      <c r="J561" s="17" t="s">
        <v>7312</v>
      </c>
      <c r="K561" s="17" t="s">
        <v>7313</v>
      </c>
      <c r="L561" s="17" t="s">
        <v>24</v>
      </c>
      <c r="M561" s="17" t="s">
        <v>7411</v>
      </c>
      <c r="N561" s="17" t="s">
        <v>7412</v>
      </c>
      <c r="O561" s="17"/>
      <c r="P561" s="16"/>
      <c r="Q561" s="16"/>
      <c r="R561" s="18">
        <v>185104424</v>
      </c>
      <c r="S561" s="19">
        <v>185104424</v>
      </c>
    </row>
    <row r="562" spans="1:19" ht="15">
      <c r="A562" s="16">
        <v>40907</v>
      </c>
      <c r="B562" s="17" t="s">
        <v>7463</v>
      </c>
      <c r="C562" s="17" t="s">
        <v>7464</v>
      </c>
      <c r="D562" s="17" t="s">
        <v>7023</v>
      </c>
      <c r="E562" s="17" t="s">
        <v>8783</v>
      </c>
      <c r="F562" s="17" t="s">
        <v>8784</v>
      </c>
      <c r="G562" s="18">
        <v>1</v>
      </c>
      <c r="H562" s="17" t="s">
        <v>3894</v>
      </c>
      <c r="I562" s="16">
        <v>40640</v>
      </c>
      <c r="J562" s="17" t="s">
        <v>7312</v>
      </c>
      <c r="K562" s="17" t="s">
        <v>7313</v>
      </c>
      <c r="L562" s="17" t="s">
        <v>24</v>
      </c>
      <c r="M562" s="17" t="s">
        <v>7411</v>
      </c>
      <c r="N562" s="17" t="s">
        <v>7412</v>
      </c>
      <c r="O562" s="17"/>
      <c r="P562" s="16"/>
      <c r="Q562" s="16"/>
      <c r="R562" s="18">
        <v>105840380</v>
      </c>
      <c r="S562" s="19">
        <v>105840380</v>
      </c>
    </row>
    <row r="563" spans="1:19" ht="15">
      <c r="A563" s="16">
        <v>40907</v>
      </c>
      <c r="B563" s="17" t="s">
        <v>7457</v>
      </c>
      <c r="C563" s="17" t="s">
        <v>7458</v>
      </c>
      <c r="D563" s="17" t="s">
        <v>7063</v>
      </c>
      <c r="E563" s="17" t="s">
        <v>8785</v>
      </c>
      <c r="F563" s="17" t="s">
        <v>8786</v>
      </c>
      <c r="G563" s="18">
        <v>10000</v>
      </c>
      <c r="H563" s="17" t="s">
        <v>3894</v>
      </c>
      <c r="I563" s="16">
        <v>40644</v>
      </c>
      <c r="J563" s="17" t="s">
        <v>7312</v>
      </c>
      <c r="K563" s="17" t="s">
        <v>7313</v>
      </c>
      <c r="L563" s="17" t="s">
        <v>24</v>
      </c>
      <c r="M563" s="17" t="s">
        <v>7411</v>
      </c>
      <c r="N563" s="17" t="s">
        <v>7412</v>
      </c>
      <c r="O563" s="17"/>
      <c r="P563" s="16"/>
      <c r="Q563" s="16">
        <v>41974</v>
      </c>
      <c r="R563" s="18">
        <v>201991</v>
      </c>
      <c r="S563" s="19">
        <v>2019910000</v>
      </c>
    </row>
    <row r="564" spans="1:19" ht="15">
      <c r="A564" s="16">
        <v>40907</v>
      </c>
      <c r="B564" s="17" t="s">
        <v>7457</v>
      </c>
      <c r="C564" s="17" t="s">
        <v>7458</v>
      </c>
      <c r="D564" s="17" t="s">
        <v>7067</v>
      </c>
      <c r="E564" s="17" t="s">
        <v>8787</v>
      </c>
      <c r="F564" s="17" t="s">
        <v>8788</v>
      </c>
      <c r="G564" s="18">
        <v>10000</v>
      </c>
      <c r="H564" s="17" t="s">
        <v>3894</v>
      </c>
      <c r="I564" s="16">
        <v>40644</v>
      </c>
      <c r="J564" s="17" t="s">
        <v>7312</v>
      </c>
      <c r="K564" s="17" t="s">
        <v>7313</v>
      </c>
      <c r="L564" s="17" t="s">
        <v>24</v>
      </c>
      <c r="M564" s="17" t="s">
        <v>7411</v>
      </c>
      <c r="N564" s="17" t="s">
        <v>7412</v>
      </c>
      <c r="O564" s="17"/>
      <c r="P564" s="16"/>
      <c r="Q564" s="16">
        <v>41974</v>
      </c>
      <c r="R564" s="18">
        <v>203126</v>
      </c>
      <c r="S564" s="19">
        <v>2031260000</v>
      </c>
    </row>
    <row r="565" spans="1:19" ht="15">
      <c r="A565" s="16">
        <v>40907</v>
      </c>
      <c r="B565" s="17" t="s">
        <v>7453</v>
      </c>
      <c r="C565" s="17" t="s">
        <v>7454</v>
      </c>
      <c r="D565" s="17" t="s">
        <v>7104</v>
      </c>
      <c r="E565" s="17" t="s">
        <v>8789</v>
      </c>
      <c r="F565" s="17" t="s">
        <v>8790</v>
      </c>
      <c r="G565" s="18">
        <v>1</v>
      </c>
      <c r="H565" s="17" t="s">
        <v>3894</v>
      </c>
      <c r="I565" s="16">
        <v>40648</v>
      </c>
      <c r="J565" s="17" t="s">
        <v>7312</v>
      </c>
      <c r="K565" s="17" t="s">
        <v>7313</v>
      </c>
      <c r="L565" s="17" t="s">
        <v>24</v>
      </c>
      <c r="M565" s="17" t="s">
        <v>7411</v>
      </c>
      <c r="N565" s="17" t="s">
        <v>7412</v>
      </c>
      <c r="O565" s="17"/>
      <c r="P565" s="16"/>
      <c r="Q565" s="16"/>
      <c r="R565" s="18">
        <v>2280469106</v>
      </c>
      <c r="S565" s="19">
        <v>2280469106</v>
      </c>
    </row>
    <row r="566" spans="1:19" ht="15">
      <c r="A566" s="16">
        <v>40907</v>
      </c>
      <c r="B566" s="17" t="s">
        <v>7441</v>
      </c>
      <c r="C566" s="17" t="s">
        <v>7442</v>
      </c>
      <c r="D566" s="17" t="s">
        <v>7081</v>
      </c>
      <c r="E566" s="17" t="s">
        <v>8791</v>
      </c>
      <c r="F566" s="17" t="s">
        <v>8792</v>
      </c>
      <c r="G566" s="18">
        <v>1</v>
      </c>
      <c r="H566" s="17" t="s">
        <v>3894</v>
      </c>
      <c r="I566" s="16">
        <v>40651</v>
      </c>
      <c r="J566" s="17" t="s">
        <v>7312</v>
      </c>
      <c r="K566" s="17" t="s">
        <v>7313</v>
      </c>
      <c r="L566" s="17" t="s">
        <v>24</v>
      </c>
      <c r="M566" s="17" t="s">
        <v>7411</v>
      </c>
      <c r="N566" s="17" t="s">
        <v>7412</v>
      </c>
      <c r="O566" s="17"/>
      <c r="P566" s="16"/>
      <c r="Q566" s="16"/>
      <c r="R566" s="18">
        <v>1675403936</v>
      </c>
      <c r="S566" s="19">
        <v>1675403936</v>
      </c>
    </row>
    <row r="567" spans="1:19" ht="15">
      <c r="A567" s="16">
        <v>40907</v>
      </c>
      <c r="B567" s="17" t="s">
        <v>7457</v>
      </c>
      <c r="C567" s="17" t="s">
        <v>7458</v>
      </c>
      <c r="D567" s="17" t="s">
        <v>7096</v>
      </c>
      <c r="E567" s="17" t="s">
        <v>8793</v>
      </c>
      <c r="F567" s="17" t="s">
        <v>8794</v>
      </c>
      <c r="G567" s="18">
        <v>1</v>
      </c>
      <c r="H567" s="17" t="s">
        <v>3894</v>
      </c>
      <c r="I567" s="16">
        <v>40653</v>
      </c>
      <c r="J567" s="17" t="s">
        <v>7312</v>
      </c>
      <c r="K567" s="17" t="s">
        <v>7313</v>
      </c>
      <c r="L567" s="17" t="s">
        <v>24</v>
      </c>
      <c r="M567" s="17" t="s">
        <v>7411</v>
      </c>
      <c r="N567" s="17" t="s">
        <v>7412</v>
      </c>
      <c r="O567" s="17"/>
      <c r="P567" s="16"/>
      <c r="Q567" s="16"/>
      <c r="R567" s="18">
        <v>336039145</v>
      </c>
      <c r="S567" s="19">
        <v>336039145</v>
      </c>
    </row>
    <row r="568" spans="1:19" ht="15">
      <c r="A568" s="16">
        <v>40907</v>
      </c>
      <c r="B568" s="17" t="s">
        <v>7582</v>
      </c>
      <c r="C568" s="17" t="s">
        <v>7583</v>
      </c>
      <c r="D568" s="17" t="s">
        <v>7079</v>
      </c>
      <c r="E568" s="17" t="s">
        <v>8795</v>
      </c>
      <c r="F568" s="17" t="s">
        <v>8796</v>
      </c>
      <c r="G568" s="18">
        <v>10000</v>
      </c>
      <c r="H568" s="17" t="s">
        <v>3894</v>
      </c>
      <c r="I568" s="16">
        <v>40669</v>
      </c>
      <c r="J568" s="17" t="s">
        <v>7312</v>
      </c>
      <c r="K568" s="17" t="s">
        <v>7313</v>
      </c>
      <c r="L568" s="17" t="s">
        <v>24</v>
      </c>
      <c r="M568" s="17" t="s">
        <v>7411</v>
      </c>
      <c r="N568" s="17" t="s">
        <v>7315</v>
      </c>
      <c r="O568" s="17"/>
      <c r="P568" s="16"/>
      <c r="Q568" s="16">
        <v>41771</v>
      </c>
      <c r="R568" s="18">
        <v>181862</v>
      </c>
      <c r="S568" s="19">
        <v>1818620000</v>
      </c>
    </row>
    <row r="569" spans="1:19" ht="15">
      <c r="A569" s="16">
        <v>40907</v>
      </c>
      <c r="B569" s="17" t="s">
        <v>7453</v>
      </c>
      <c r="C569" s="17" t="s">
        <v>7454</v>
      </c>
      <c r="D569" s="17" t="s">
        <v>7086</v>
      </c>
      <c r="E569" s="17" t="s">
        <v>8797</v>
      </c>
      <c r="F569" s="17" t="s">
        <v>8798</v>
      </c>
      <c r="G569" s="18">
        <v>10000</v>
      </c>
      <c r="H569" s="17" t="s">
        <v>3894</v>
      </c>
      <c r="I569" s="16">
        <v>40672</v>
      </c>
      <c r="J569" s="17" t="s">
        <v>7312</v>
      </c>
      <c r="K569" s="17" t="s">
        <v>7313</v>
      </c>
      <c r="L569" s="17" t="s">
        <v>24</v>
      </c>
      <c r="M569" s="17" t="s">
        <v>7411</v>
      </c>
      <c r="N569" s="17" t="s">
        <v>7315</v>
      </c>
      <c r="O569" s="17"/>
      <c r="P569" s="16"/>
      <c r="Q569" s="16">
        <v>41964</v>
      </c>
      <c r="R569" s="18">
        <v>417188</v>
      </c>
      <c r="S569" s="19">
        <v>4171880000</v>
      </c>
    </row>
    <row r="570" spans="1:19" ht="15">
      <c r="A570" s="16">
        <v>40907</v>
      </c>
      <c r="B570" s="17" t="s">
        <v>7685</v>
      </c>
      <c r="C570" s="17" t="s">
        <v>7686</v>
      </c>
      <c r="D570" s="17" t="s">
        <v>7100</v>
      </c>
      <c r="E570" s="17" t="s">
        <v>8799</v>
      </c>
      <c r="F570" s="17" t="s">
        <v>8800</v>
      </c>
      <c r="G570" s="18">
        <v>10000</v>
      </c>
      <c r="H570" s="17" t="s">
        <v>3894</v>
      </c>
      <c r="I570" s="16">
        <v>40683</v>
      </c>
      <c r="J570" s="17" t="s">
        <v>7312</v>
      </c>
      <c r="K570" s="17" t="s">
        <v>7313</v>
      </c>
      <c r="L570" s="17" t="s">
        <v>24</v>
      </c>
      <c r="M570" s="17" t="s">
        <v>7411</v>
      </c>
      <c r="N570" s="17" t="s">
        <v>7315</v>
      </c>
      <c r="O570" s="17"/>
      <c r="P570" s="16"/>
      <c r="Q570" s="16">
        <v>42510</v>
      </c>
      <c r="R570" s="18">
        <v>142600</v>
      </c>
      <c r="S570" s="19">
        <v>1426000000</v>
      </c>
    </row>
    <row r="571" spans="1:19" ht="15">
      <c r="A571" s="16">
        <v>40907</v>
      </c>
      <c r="B571" s="17" t="s">
        <v>7522</v>
      </c>
      <c r="C571" s="17" t="s">
        <v>7523</v>
      </c>
      <c r="D571" s="17" t="s">
        <v>7088</v>
      </c>
      <c r="E571" s="17" t="s">
        <v>8801</v>
      </c>
      <c r="F571" s="17" t="s">
        <v>8802</v>
      </c>
      <c r="G571" s="18">
        <v>10000</v>
      </c>
      <c r="H571" s="17" t="s">
        <v>3894</v>
      </c>
      <c r="I571" s="16">
        <v>40686</v>
      </c>
      <c r="J571" s="17" t="s">
        <v>7312</v>
      </c>
      <c r="K571" s="17" t="s">
        <v>7313</v>
      </c>
      <c r="L571" s="17" t="s">
        <v>24</v>
      </c>
      <c r="M571" s="17" t="s">
        <v>7411</v>
      </c>
      <c r="N571" s="17" t="s">
        <v>7412</v>
      </c>
      <c r="O571" s="17"/>
      <c r="P571" s="16"/>
      <c r="Q571" s="16">
        <v>42515</v>
      </c>
      <c r="R571" s="18">
        <v>146049</v>
      </c>
      <c r="S571" s="19">
        <v>1460490000</v>
      </c>
    </row>
    <row r="572" spans="1:19" ht="15">
      <c r="A572" s="16">
        <v>40907</v>
      </c>
      <c r="B572" s="17" t="s">
        <v>7522</v>
      </c>
      <c r="C572" s="17" t="s">
        <v>7523</v>
      </c>
      <c r="D572" s="17" t="s">
        <v>7090</v>
      </c>
      <c r="E572" s="17" t="s">
        <v>8803</v>
      </c>
      <c r="F572" s="17" t="s">
        <v>8804</v>
      </c>
      <c r="G572" s="18">
        <v>1</v>
      </c>
      <c r="H572" s="17" t="s">
        <v>3894</v>
      </c>
      <c r="I572" s="16">
        <v>40686</v>
      </c>
      <c r="J572" s="17" t="s">
        <v>7312</v>
      </c>
      <c r="K572" s="17" t="s">
        <v>7313</v>
      </c>
      <c r="L572" s="17" t="s">
        <v>24</v>
      </c>
      <c r="M572" s="17" t="s">
        <v>7411</v>
      </c>
      <c r="N572" s="17" t="s">
        <v>7412</v>
      </c>
      <c r="O572" s="17"/>
      <c r="P572" s="16"/>
      <c r="Q572" s="16">
        <v>42545</v>
      </c>
      <c r="R572" s="18">
        <v>1247395559</v>
      </c>
      <c r="S572" s="19">
        <v>1247395559</v>
      </c>
    </row>
    <row r="573" spans="1:19" ht="15">
      <c r="A573" s="16">
        <v>40907</v>
      </c>
      <c r="B573" s="17" t="s">
        <v>7457</v>
      </c>
      <c r="C573" s="17" t="s">
        <v>7458</v>
      </c>
      <c r="D573" s="17" t="s">
        <v>7094</v>
      </c>
      <c r="E573" s="17" t="s">
        <v>8805</v>
      </c>
      <c r="F573" s="17" t="s">
        <v>8806</v>
      </c>
      <c r="G573" s="18">
        <v>10000</v>
      </c>
      <c r="H573" s="17" t="s">
        <v>3894</v>
      </c>
      <c r="I573" s="16">
        <v>40690</v>
      </c>
      <c r="J573" s="17" t="s">
        <v>7312</v>
      </c>
      <c r="K573" s="17" t="s">
        <v>7313</v>
      </c>
      <c r="L573" s="17" t="s">
        <v>24</v>
      </c>
      <c r="M573" s="17" t="s">
        <v>7411</v>
      </c>
      <c r="N573" s="17" t="s">
        <v>7412</v>
      </c>
      <c r="O573" s="17"/>
      <c r="P573" s="16"/>
      <c r="Q573" s="16">
        <v>41974</v>
      </c>
      <c r="R573" s="18">
        <v>272291</v>
      </c>
      <c r="S573" s="19">
        <v>2722910000</v>
      </c>
    </row>
    <row r="574" spans="1:19" ht="15">
      <c r="A574" s="16">
        <v>40907</v>
      </c>
      <c r="B574" s="17" t="s">
        <v>7457</v>
      </c>
      <c r="C574" s="17" t="s">
        <v>7458</v>
      </c>
      <c r="D574" s="17" t="s">
        <v>7092</v>
      </c>
      <c r="E574" s="17" t="s">
        <v>8807</v>
      </c>
      <c r="F574" s="17" t="s">
        <v>8808</v>
      </c>
      <c r="G574" s="18">
        <v>10000</v>
      </c>
      <c r="H574" s="17" t="s">
        <v>3894</v>
      </c>
      <c r="I574" s="16">
        <v>40690</v>
      </c>
      <c r="J574" s="17" t="s">
        <v>7312</v>
      </c>
      <c r="K574" s="17" t="s">
        <v>7313</v>
      </c>
      <c r="L574" s="17" t="s">
        <v>24</v>
      </c>
      <c r="M574" s="17" t="s">
        <v>7411</v>
      </c>
      <c r="N574" s="17" t="s">
        <v>7412</v>
      </c>
      <c r="O574" s="17"/>
      <c r="P574" s="16"/>
      <c r="Q574" s="16">
        <v>41974</v>
      </c>
      <c r="R574" s="18">
        <v>268919</v>
      </c>
      <c r="S574" s="19">
        <v>2689190000</v>
      </c>
    </row>
    <row r="575" spans="1:19" ht="15">
      <c r="A575" s="16">
        <v>40907</v>
      </c>
      <c r="B575" s="17" t="s">
        <v>7457</v>
      </c>
      <c r="C575" s="17" t="s">
        <v>7458</v>
      </c>
      <c r="D575" s="17" t="s">
        <v>7106</v>
      </c>
      <c r="E575" s="17" t="s">
        <v>8809</v>
      </c>
      <c r="F575" s="17" t="s">
        <v>8810</v>
      </c>
      <c r="G575" s="18">
        <v>1</v>
      </c>
      <c r="H575" s="17" t="s">
        <v>4177</v>
      </c>
      <c r="I575" s="16">
        <v>40694</v>
      </c>
      <c r="J575" s="17" t="s">
        <v>7312</v>
      </c>
      <c r="K575" s="17" t="s">
        <v>7313</v>
      </c>
      <c r="L575" s="17" t="s">
        <v>24</v>
      </c>
      <c r="M575" s="17" t="s">
        <v>7411</v>
      </c>
      <c r="N575" s="17" t="s">
        <v>7412</v>
      </c>
      <c r="O575" s="17"/>
      <c r="P575" s="16"/>
      <c r="Q575" s="16"/>
      <c r="R575" s="18">
        <v>272390</v>
      </c>
      <c r="S575" s="19">
        <v>272390</v>
      </c>
    </row>
    <row r="576" spans="1:19" ht="15">
      <c r="A576" s="16">
        <v>40907</v>
      </c>
      <c r="B576" s="17" t="s">
        <v>7522</v>
      </c>
      <c r="C576" s="17" t="s">
        <v>7523</v>
      </c>
      <c r="D576" s="17" t="s">
        <v>6852</v>
      </c>
      <c r="E576" s="17" t="s">
        <v>8811</v>
      </c>
      <c r="F576" s="17" t="s">
        <v>8812</v>
      </c>
      <c r="G576" s="18">
        <v>1</v>
      </c>
      <c r="H576" s="17" t="s">
        <v>3894</v>
      </c>
      <c r="I576" s="16">
        <v>40696</v>
      </c>
      <c r="J576" s="17" t="s">
        <v>7312</v>
      </c>
      <c r="K576" s="17" t="s">
        <v>7313</v>
      </c>
      <c r="L576" s="17" t="s">
        <v>24</v>
      </c>
      <c r="M576" s="17" t="s">
        <v>7411</v>
      </c>
      <c r="N576" s="17" t="s">
        <v>7412</v>
      </c>
      <c r="O576" s="17"/>
      <c r="P576" s="16"/>
      <c r="Q576" s="16"/>
      <c r="R576" s="18">
        <v>26641397</v>
      </c>
      <c r="S576" s="19">
        <v>26641397</v>
      </c>
    </row>
    <row r="577" spans="1:19" ht="15">
      <c r="A577" s="16">
        <v>40907</v>
      </c>
      <c r="B577" s="17" t="s">
        <v>7522</v>
      </c>
      <c r="C577" s="17" t="s">
        <v>7523</v>
      </c>
      <c r="D577" s="17" t="s">
        <v>6854</v>
      </c>
      <c r="E577" s="17" t="s">
        <v>8813</v>
      </c>
      <c r="F577" s="17" t="s">
        <v>8814</v>
      </c>
      <c r="G577" s="18">
        <v>1</v>
      </c>
      <c r="H577" s="17" t="s">
        <v>3894</v>
      </c>
      <c r="I577" s="16">
        <v>40696</v>
      </c>
      <c r="J577" s="17" t="s">
        <v>7312</v>
      </c>
      <c r="K577" s="17" t="s">
        <v>7313</v>
      </c>
      <c r="L577" s="17" t="s">
        <v>24</v>
      </c>
      <c r="M577" s="17" t="s">
        <v>7411</v>
      </c>
      <c r="N577" s="17" t="s">
        <v>7412</v>
      </c>
      <c r="O577" s="17"/>
      <c r="P577" s="16"/>
      <c r="Q577" s="16"/>
      <c r="R577" s="18">
        <v>11597709</v>
      </c>
      <c r="S577" s="19">
        <v>11597709</v>
      </c>
    </row>
    <row r="578" spans="1:19" ht="15">
      <c r="A578" s="16">
        <v>40907</v>
      </c>
      <c r="B578" s="17" t="s">
        <v>7522</v>
      </c>
      <c r="C578" s="17" t="s">
        <v>7523</v>
      </c>
      <c r="D578" s="17" t="s">
        <v>6864</v>
      </c>
      <c r="E578" s="17" t="s">
        <v>8815</v>
      </c>
      <c r="F578" s="17" t="s">
        <v>8816</v>
      </c>
      <c r="G578" s="18">
        <v>1</v>
      </c>
      <c r="H578" s="17" t="s">
        <v>3894</v>
      </c>
      <c r="I578" s="16">
        <v>40696</v>
      </c>
      <c r="J578" s="17" t="s">
        <v>7312</v>
      </c>
      <c r="K578" s="17" t="s">
        <v>7313</v>
      </c>
      <c r="L578" s="17" t="s">
        <v>24</v>
      </c>
      <c r="M578" s="17" t="s">
        <v>7411</v>
      </c>
      <c r="N578" s="17" t="s">
        <v>7412</v>
      </c>
      <c r="O578" s="17"/>
      <c r="P578" s="16"/>
      <c r="Q578" s="16"/>
      <c r="R578" s="18">
        <v>1750715</v>
      </c>
      <c r="S578" s="19">
        <v>1750715</v>
      </c>
    </row>
    <row r="579" spans="1:19" ht="15">
      <c r="A579" s="16">
        <v>40907</v>
      </c>
      <c r="B579" s="17" t="s">
        <v>7522</v>
      </c>
      <c r="C579" s="17" t="s">
        <v>7523</v>
      </c>
      <c r="D579" s="17" t="s">
        <v>6858</v>
      </c>
      <c r="E579" s="17" t="s">
        <v>8817</v>
      </c>
      <c r="F579" s="17" t="s">
        <v>8818</v>
      </c>
      <c r="G579" s="18">
        <v>2</v>
      </c>
      <c r="H579" s="17" t="s">
        <v>3894</v>
      </c>
      <c r="I579" s="16">
        <v>40696</v>
      </c>
      <c r="J579" s="17" t="s">
        <v>7312</v>
      </c>
      <c r="K579" s="17" t="s">
        <v>7313</v>
      </c>
      <c r="L579" s="17" t="s">
        <v>24</v>
      </c>
      <c r="M579" s="17" t="s">
        <v>7411</v>
      </c>
      <c r="N579" s="17" t="s">
        <v>7412</v>
      </c>
      <c r="O579" s="17"/>
      <c r="P579" s="16"/>
      <c r="Q579" s="16"/>
      <c r="R579" s="18">
        <v>767123</v>
      </c>
      <c r="S579" s="19">
        <v>1534246</v>
      </c>
    </row>
    <row r="580" spans="1:19" ht="15">
      <c r="A580" s="16">
        <v>40907</v>
      </c>
      <c r="B580" s="17" t="s">
        <v>7522</v>
      </c>
      <c r="C580" s="17" t="s">
        <v>7523</v>
      </c>
      <c r="D580" s="17" t="s">
        <v>6856</v>
      </c>
      <c r="E580" s="17" t="s">
        <v>8819</v>
      </c>
      <c r="F580" s="17" t="s">
        <v>8820</v>
      </c>
      <c r="G580" s="18">
        <v>2</v>
      </c>
      <c r="H580" s="17" t="s">
        <v>3894</v>
      </c>
      <c r="I580" s="16">
        <v>40696</v>
      </c>
      <c r="J580" s="17" t="s">
        <v>7312</v>
      </c>
      <c r="K580" s="17" t="s">
        <v>7313</v>
      </c>
      <c r="L580" s="17" t="s">
        <v>24</v>
      </c>
      <c r="M580" s="17" t="s">
        <v>7411</v>
      </c>
      <c r="N580" s="17" t="s">
        <v>7412</v>
      </c>
      <c r="O580" s="17"/>
      <c r="P580" s="16"/>
      <c r="Q580" s="16"/>
      <c r="R580" s="18">
        <v>4496274</v>
      </c>
      <c r="S580" s="19">
        <v>8992548</v>
      </c>
    </row>
    <row r="581" spans="1:19" ht="15">
      <c r="A581" s="16">
        <v>40907</v>
      </c>
      <c r="B581" s="17" t="s">
        <v>7522</v>
      </c>
      <c r="C581" s="17" t="s">
        <v>7523</v>
      </c>
      <c r="D581" s="17" t="s">
        <v>6954</v>
      </c>
      <c r="E581" s="17" t="s">
        <v>8821</v>
      </c>
      <c r="F581" s="17" t="s">
        <v>8822</v>
      </c>
      <c r="G581" s="18">
        <v>1</v>
      </c>
      <c r="H581" s="17" t="s">
        <v>3894</v>
      </c>
      <c r="I581" s="16">
        <v>40696</v>
      </c>
      <c r="J581" s="17" t="s">
        <v>7312</v>
      </c>
      <c r="K581" s="17" t="s">
        <v>7313</v>
      </c>
      <c r="L581" s="17" t="s">
        <v>24</v>
      </c>
      <c r="M581" s="17" t="s">
        <v>7411</v>
      </c>
      <c r="N581" s="17" t="s">
        <v>7412</v>
      </c>
      <c r="O581" s="17"/>
      <c r="P581" s="16"/>
      <c r="Q581" s="16"/>
      <c r="R581" s="18">
        <v>20593859</v>
      </c>
      <c r="S581" s="19">
        <v>20593859</v>
      </c>
    </row>
    <row r="582" spans="1:19" ht="15">
      <c r="A582" s="16">
        <v>40907</v>
      </c>
      <c r="B582" s="17" t="s">
        <v>7522</v>
      </c>
      <c r="C582" s="17" t="s">
        <v>7523</v>
      </c>
      <c r="D582" s="17" t="s">
        <v>6958</v>
      </c>
      <c r="E582" s="17" t="s">
        <v>8823</v>
      </c>
      <c r="F582" s="17" t="s">
        <v>8824</v>
      </c>
      <c r="G582" s="18">
        <v>1</v>
      </c>
      <c r="H582" s="17" t="s">
        <v>3894</v>
      </c>
      <c r="I582" s="16">
        <v>40696</v>
      </c>
      <c r="J582" s="17" t="s">
        <v>7312</v>
      </c>
      <c r="K582" s="17" t="s">
        <v>7313</v>
      </c>
      <c r="L582" s="17" t="s">
        <v>24</v>
      </c>
      <c r="M582" s="17" t="s">
        <v>7411</v>
      </c>
      <c r="N582" s="17" t="s">
        <v>7412</v>
      </c>
      <c r="O582" s="17"/>
      <c r="P582" s="16"/>
      <c r="Q582" s="16"/>
      <c r="R582" s="18">
        <v>80159</v>
      </c>
      <c r="S582" s="19">
        <v>80159</v>
      </c>
    </row>
    <row r="583" spans="1:19" ht="15">
      <c r="A583" s="16">
        <v>40907</v>
      </c>
      <c r="B583" s="17" t="s">
        <v>7522</v>
      </c>
      <c r="C583" s="17" t="s">
        <v>7523</v>
      </c>
      <c r="D583" s="17" t="s">
        <v>6956</v>
      </c>
      <c r="E583" s="17" t="s">
        <v>8825</v>
      </c>
      <c r="F583" s="17" t="s">
        <v>8826</v>
      </c>
      <c r="G583" s="18">
        <v>1</v>
      </c>
      <c r="H583" s="17" t="s">
        <v>4177</v>
      </c>
      <c r="I583" s="16">
        <v>40696</v>
      </c>
      <c r="J583" s="17" t="s">
        <v>7312</v>
      </c>
      <c r="K583" s="17" t="s">
        <v>7313</v>
      </c>
      <c r="L583" s="17" t="s">
        <v>24</v>
      </c>
      <c r="M583" s="17" t="s">
        <v>7411</v>
      </c>
      <c r="N583" s="17" t="s">
        <v>7412</v>
      </c>
      <c r="O583" s="17"/>
      <c r="P583" s="16"/>
      <c r="Q583" s="16"/>
      <c r="R583" s="18">
        <v>12344</v>
      </c>
      <c r="S583" s="19">
        <v>12344</v>
      </c>
    </row>
    <row r="584" spans="1:19" ht="15">
      <c r="A584" s="16">
        <v>40907</v>
      </c>
      <c r="B584" s="17" t="s">
        <v>7457</v>
      </c>
      <c r="C584" s="17" t="s">
        <v>7458</v>
      </c>
      <c r="D584" s="17" t="s">
        <v>7141</v>
      </c>
      <c r="E584" s="17" t="s">
        <v>8827</v>
      </c>
      <c r="F584" s="17" t="s">
        <v>8828</v>
      </c>
      <c r="G584" s="18">
        <v>1</v>
      </c>
      <c r="H584" s="17" t="s">
        <v>3894</v>
      </c>
      <c r="I584" s="16">
        <v>40700</v>
      </c>
      <c r="J584" s="17" t="s">
        <v>7312</v>
      </c>
      <c r="K584" s="17" t="s">
        <v>7313</v>
      </c>
      <c r="L584" s="17" t="s">
        <v>24</v>
      </c>
      <c r="M584" s="17" t="s">
        <v>7411</v>
      </c>
      <c r="N584" s="17" t="s">
        <v>7412</v>
      </c>
      <c r="O584" s="17"/>
      <c r="P584" s="16"/>
      <c r="Q584" s="16"/>
      <c r="R584" s="18">
        <v>3863399819</v>
      </c>
      <c r="S584" s="19">
        <v>3863399819</v>
      </c>
    </row>
    <row r="585" spans="1:19" ht="15">
      <c r="A585" s="16">
        <v>40907</v>
      </c>
      <c r="B585" s="17" t="s">
        <v>7457</v>
      </c>
      <c r="C585" s="17" t="s">
        <v>7458</v>
      </c>
      <c r="D585" s="17" t="s">
        <v>7143</v>
      </c>
      <c r="E585" s="17" t="s">
        <v>8829</v>
      </c>
      <c r="F585" s="17" t="s">
        <v>8830</v>
      </c>
      <c r="G585" s="18">
        <v>1</v>
      </c>
      <c r="H585" s="17" t="s">
        <v>3894</v>
      </c>
      <c r="I585" s="16">
        <v>40700</v>
      </c>
      <c r="J585" s="17" t="s">
        <v>7312</v>
      </c>
      <c r="K585" s="17" t="s">
        <v>7313</v>
      </c>
      <c r="L585" s="17" t="s">
        <v>24</v>
      </c>
      <c r="M585" s="17" t="s">
        <v>7411</v>
      </c>
      <c r="N585" s="17" t="s">
        <v>7412</v>
      </c>
      <c r="O585" s="17"/>
      <c r="P585" s="16"/>
      <c r="Q585" s="16"/>
      <c r="R585" s="18">
        <v>3467778633</v>
      </c>
      <c r="S585" s="19">
        <v>3467778633</v>
      </c>
    </row>
    <row r="586" spans="1:19" ht="15">
      <c r="A586" s="16">
        <v>40907</v>
      </c>
      <c r="B586" s="17" t="s">
        <v>7457</v>
      </c>
      <c r="C586" s="17" t="s">
        <v>7458</v>
      </c>
      <c r="D586" s="17" t="s">
        <v>7145</v>
      </c>
      <c r="E586" s="17" t="s">
        <v>8831</v>
      </c>
      <c r="F586" s="17" t="s">
        <v>8832</v>
      </c>
      <c r="G586" s="18">
        <v>1</v>
      </c>
      <c r="H586" s="17" t="s">
        <v>3894</v>
      </c>
      <c r="I586" s="16">
        <v>40700</v>
      </c>
      <c r="J586" s="17" t="s">
        <v>7312</v>
      </c>
      <c r="K586" s="17" t="s">
        <v>7313</v>
      </c>
      <c r="L586" s="17" t="s">
        <v>24</v>
      </c>
      <c r="M586" s="17" t="s">
        <v>7411</v>
      </c>
      <c r="N586" s="17" t="s">
        <v>7412</v>
      </c>
      <c r="O586" s="17"/>
      <c r="P586" s="16"/>
      <c r="Q586" s="16"/>
      <c r="R586" s="18">
        <v>3592209695</v>
      </c>
      <c r="S586" s="19">
        <v>3592209695</v>
      </c>
    </row>
    <row r="587" spans="1:19" ht="15">
      <c r="A587" s="16">
        <v>40907</v>
      </c>
      <c r="B587" s="17" t="s">
        <v>7457</v>
      </c>
      <c r="C587" s="17" t="s">
        <v>7458</v>
      </c>
      <c r="D587" s="17" t="s">
        <v>7147</v>
      </c>
      <c r="E587" s="17" t="s">
        <v>8833</v>
      </c>
      <c r="F587" s="17" t="s">
        <v>8834</v>
      </c>
      <c r="G587" s="18">
        <v>1</v>
      </c>
      <c r="H587" s="17" t="s">
        <v>3894</v>
      </c>
      <c r="I587" s="16">
        <v>40700</v>
      </c>
      <c r="J587" s="17" t="s">
        <v>7312</v>
      </c>
      <c r="K587" s="17" t="s">
        <v>7313</v>
      </c>
      <c r="L587" s="17" t="s">
        <v>24</v>
      </c>
      <c r="M587" s="17" t="s">
        <v>7411</v>
      </c>
      <c r="N587" s="17" t="s">
        <v>7412</v>
      </c>
      <c r="O587" s="17"/>
      <c r="P587" s="16"/>
      <c r="Q587" s="16"/>
      <c r="R587" s="18">
        <v>3802353835</v>
      </c>
      <c r="S587" s="19">
        <v>3802353835</v>
      </c>
    </row>
    <row r="588" spans="1:19" ht="15">
      <c r="A588" s="16">
        <v>40907</v>
      </c>
      <c r="B588" s="17" t="s">
        <v>7457</v>
      </c>
      <c r="C588" s="17" t="s">
        <v>7458</v>
      </c>
      <c r="D588" s="17" t="s">
        <v>7149</v>
      </c>
      <c r="E588" s="17" t="s">
        <v>8835</v>
      </c>
      <c r="F588" s="17" t="s">
        <v>8836</v>
      </c>
      <c r="G588" s="18">
        <v>1</v>
      </c>
      <c r="H588" s="17" t="s">
        <v>3894</v>
      </c>
      <c r="I588" s="16">
        <v>40700</v>
      </c>
      <c r="J588" s="17" t="s">
        <v>7312</v>
      </c>
      <c r="K588" s="17" t="s">
        <v>7313</v>
      </c>
      <c r="L588" s="17" t="s">
        <v>24</v>
      </c>
      <c r="M588" s="17" t="s">
        <v>7411</v>
      </c>
      <c r="N588" s="17" t="s">
        <v>7412</v>
      </c>
      <c r="O588" s="17"/>
      <c r="P588" s="16"/>
      <c r="Q588" s="16"/>
      <c r="R588" s="18">
        <v>3481848770</v>
      </c>
      <c r="S588" s="19">
        <v>3481848770</v>
      </c>
    </row>
    <row r="589" spans="1:19" ht="15">
      <c r="A589" s="16">
        <v>40907</v>
      </c>
      <c r="B589" s="17" t="s">
        <v>7457</v>
      </c>
      <c r="C589" s="17" t="s">
        <v>7458</v>
      </c>
      <c r="D589" s="17" t="s">
        <v>7151</v>
      </c>
      <c r="E589" s="17" t="s">
        <v>8837</v>
      </c>
      <c r="F589" s="17" t="s">
        <v>8838</v>
      </c>
      <c r="G589" s="18">
        <v>1</v>
      </c>
      <c r="H589" s="17" t="s">
        <v>3894</v>
      </c>
      <c r="I589" s="16">
        <v>40700</v>
      </c>
      <c r="J589" s="17" t="s">
        <v>7312</v>
      </c>
      <c r="K589" s="17" t="s">
        <v>7313</v>
      </c>
      <c r="L589" s="17" t="s">
        <v>24</v>
      </c>
      <c r="M589" s="17" t="s">
        <v>7411</v>
      </c>
      <c r="N589" s="17" t="s">
        <v>7412</v>
      </c>
      <c r="O589" s="17"/>
      <c r="P589" s="16"/>
      <c r="Q589" s="16"/>
      <c r="R589" s="18">
        <v>3646251321</v>
      </c>
      <c r="S589" s="19">
        <v>3646251321</v>
      </c>
    </row>
    <row r="590" spans="1:19" ht="15">
      <c r="A590" s="16">
        <v>40907</v>
      </c>
      <c r="B590" s="17" t="s">
        <v>7453</v>
      </c>
      <c r="C590" s="17" t="s">
        <v>7454</v>
      </c>
      <c r="D590" s="17" t="s">
        <v>7135</v>
      </c>
      <c r="E590" s="17" t="s">
        <v>8839</v>
      </c>
      <c r="F590" s="17" t="s">
        <v>8840</v>
      </c>
      <c r="G590" s="18">
        <v>1</v>
      </c>
      <c r="H590" s="17" t="s">
        <v>3894</v>
      </c>
      <c r="I590" s="16">
        <v>40703</v>
      </c>
      <c r="J590" s="17" t="s">
        <v>7312</v>
      </c>
      <c r="K590" s="17" t="s">
        <v>7313</v>
      </c>
      <c r="L590" s="17" t="s">
        <v>24</v>
      </c>
      <c r="M590" s="17" t="s">
        <v>7411</v>
      </c>
      <c r="N590" s="17" t="s">
        <v>7412</v>
      </c>
      <c r="O590" s="17"/>
      <c r="P590" s="16"/>
      <c r="Q590" s="16"/>
      <c r="R590" s="18">
        <v>4357714435</v>
      </c>
      <c r="S590" s="19">
        <v>4357714435</v>
      </c>
    </row>
    <row r="591" spans="1:19" ht="15">
      <c r="A591" s="16">
        <v>40907</v>
      </c>
      <c r="B591" s="17" t="s">
        <v>7453</v>
      </c>
      <c r="C591" s="17" t="s">
        <v>7454</v>
      </c>
      <c r="D591" s="17" t="s">
        <v>7108</v>
      </c>
      <c r="E591" s="17" t="s">
        <v>8841</v>
      </c>
      <c r="F591" s="17" t="s">
        <v>8842</v>
      </c>
      <c r="G591" s="18">
        <v>10000</v>
      </c>
      <c r="H591" s="17" t="s">
        <v>3894</v>
      </c>
      <c r="I591" s="16">
        <v>40714</v>
      </c>
      <c r="J591" s="17" t="s">
        <v>7312</v>
      </c>
      <c r="K591" s="17" t="s">
        <v>7313</v>
      </c>
      <c r="L591" s="17" t="s">
        <v>24</v>
      </c>
      <c r="M591" s="17" t="s">
        <v>7411</v>
      </c>
      <c r="N591" s="17" t="s">
        <v>7315</v>
      </c>
      <c r="O591" s="17"/>
      <c r="P591" s="16"/>
      <c r="Q591" s="16">
        <v>41817</v>
      </c>
      <c r="R591" s="18">
        <v>267258</v>
      </c>
      <c r="S591" s="19">
        <v>2672580000</v>
      </c>
    </row>
    <row r="592" spans="1:19" ht="15">
      <c r="A592" s="16">
        <v>40907</v>
      </c>
      <c r="B592" s="17" t="s">
        <v>7441</v>
      </c>
      <c r="C592" s="17" t="s">
        <v>7442</v>
      </c>
      <c r="D592" s="17" t="s">
        <v>7098</v>
      </c>
      <c r="E592" s="17" t="s">
        <v>8843</v>
      </c>
      <c r="F592" s="17" t="s">
        <v>8844</v>
      </c>
      <c r="G592" s="18">
        <v>10000</v>
      </c>
      <c r="H592" s="17" t="s">
        <v>3894</v>
      </c>
      <c r="I592" s="16">
        <v>40721</v>
      </c>
      <c r="J592" s="17" t="s">
        <v>7312</v>
      </c>
      <c r="K592" s="17" t="s">
        <v>7313</v>
      </c>
      <c r="L592" s="17" t="s">
        <v>24</v>
      </c>
      <c r="M592" s="17" t="s">
        <v>7411</v>
      </c>
      <c r="N592" s="17" t="s">
        <v>7412</v>
      </c>
      <c r="O592" s="17"/>
      <c r="P592" s="16"/>
      <c r="Q592" s="16">
        <v>42181</v>
      </c>
      <c r="R592" s="18">
        <v>291380</v>
      </c>
      <c r="S592" s="19">
        <v>2913800000</v>
      </c>
    </row>
    <row r="593" spans="1:19" ht="15">
      <c r="A593" s="16">
        <v>40907</v>
      </c>
      <c r="B593" s="17" t="s">
        <v>7685</v>
      </c>
      <c r="C593" s="17" t="s">
        <v>7686</v>
      </c>
      <c r="D593" s="17" t="s">
        <v>7120</v>
      </c>
      <c r="E593" s="17" t="s">
        <v>8845</v>
      </c>
      <c r="F593" s="17" t="s">
        <v>8846</v>
      </c>
      <c r="G593" s="18">
        <v>10000</v>
      </c>
      <c r="H593" s="17" t="s">
        <v>3894</v>
      </c>
      <c r="I593" s="16">
        <v>40724</v>
      </c>
      <c r="J593" s="17" t="s">
        <v>7312</v>
      </c>
      <c r="K593" s="17" t="s">
        <v>7313</v>
      </c>
      <c r="L593" s="17" t="s">
        <v>24</v>
      </c>
      <c r="M593" s="17" t="s">
        <v>7411</v>
      </c>
      <c r="N593" s="17" t="s">
        <v>7315</v>
      </c>
      <c r="O593" s="17"/>
      <c r="P593" s="16"/>
      <c r="Q593" s="16">
        <v>42186</v>
      </c>
      <c r="R593" s="18">
        <v>204612</v>
      </c>
      <c r="S593" s="19">
        <v>2046120000</v>
      </c>
    </row>
    <row r="594" spans="1:19" ht="15">
      <c r="A594" s="16">
        <v>40907</v>
      </c>
      <c r="B594" s="17" t="s">
        <v>8333</v>
      </c>
      <c r="C594" s="17" t="s">
        <v>8334</v>
      </c>
      <c r="D594" s="17" t="s">
        <v>7165</v>
      </c>
      <c r="E594" s="17" t="s">
        <v>8847</v>
      </c>
      <c r="F594" s="17" t="s">
        <v>8848</v>
      </c>
      <c r="G594" s="18">
        <v>1</v>
      </c>
      <c r="H594" s="17" t="s">
        <v>3894</v>
      </c>
      <c r="I594" s="16">
        <v>40725</v>
      </c>
      <c r="J594" s="17" t="s">
        <v>7312</v>
      </c>
      <c r="K594" s="17" t="s">
        <v>7313</v>
      </c>
      <c r="L594" s="17" t="s">
        <v>24</v>
      </c>
      <c r="M594" s="17" t="s">
        <v>7411</v>
      </c>
      <c r="N594" s="17" t="s">
        <v>7412</v>
      </c>
      <c r="O594" s="17"/>
      <c r="P594" s="16"/>
      <c r="Q594" s="16"/>
      <c r="R594" s="18">
        <v>51522920</v>
      </c>
      <c r="S594" s="19">
        <v>51522920</v>
      </c>
    </row>
    <row r="595" spans="1:19" ht="15">
      <c r="A595" s="16">
        <v>40907</v>
      </c>
      <c r="B595" s="17" t="s">
        <v>7431</v>
      </c>
      <c r="C595" s="17" t="s">
        <v>7432</v>
      </c>
      <c r="D595" s="17" t="s">
        <v>7110</v>
      </c>
      <c r="E595" s="17" t="s">
        <v>8849</v>
      </c>
      <c r="F595" s="17" t="s">
        <v>8850</v>
      </c>
      <c r="G595" s="18">
        <v>10000</v>
      </c>
      <c r="H595" s="17" t="s">
        <v>3894</v>
      </c>
      <c r="I595" s="16">
        <v>40732</v>
      </c>
      <c r="J595" s="17" t="s">
        <v>7312</v>
      </c>
      <c r="K595" s="17" t="s">
        <v>7313</v>
      </c>
      <c r="L595" s="17" t="s">
        <v>24</v>
      </c>
      <c r="M595" s="17" t="s">
        <v>7411</v>
      </c>
      <c r="N595" s="17" t="s">
        <v>7412</v>
      </c>
      <c r="O595" s="17"/>
      <c r="P595" s="16"/>
      <c r="Q595" s="16">
        <v>42552</v>
      </c>
      <c r="R595" s="18">
        <v>261749</v>
      </c>
      <c r="S595" s="19">
        <v>2617490000</v>
      </c>
    </row>
    <row r="596" spans="1:19" ht="15">
      <c r="A596" s="16">
        <v>40907</v>
      </c>
      <c r="B596" s="17" t="s">
        <v>7431</v>
      </c>
      <c r="C596" s="17" t="s">
        <v>7432</v>
      </c>
      <c r="D596" s="17" t="s">
        <v>7112</v>
      </c>
      <c r="E596" s="17" t="s">
        <v>8851</v>
      </c>
      <c r="F596" s="17" t="s">
        <v>8852</v>
      </c>
      <c r="G596" s="18">
        <v>1</v>
      </c>
      <c r="H596" s="17" t="s">
        <v>3894</v>
      </c>
      <c r="I596" s="16">
        <v>40732</v>
      </c>
      <c r="J596" s="17" t="s">
        <v>7312</v>
      </c>
      <c r="K596" s="17" t="s">
        <v>7313</v>
      </c>
      <c r="L596" s="17" t="s">
        <v>24</v>
      </c>
      <c r="M596" s="17" t="s">
        <v>7411</v>
      </c>
      <c r="N596" s="17" t="s">
        <v>7412</v>
      </c>
      <c r="O596" s="17"/>
      <c r="P596" s="16"/>
      <c r="Q596" s="16"/>
      <c r="R596" s="18">
        <v>618208117</v>
      </c>
      <c r="S596" s="19">
        <v>618208117</v>
      </c>
    </row>
    <row r="597" spans="1:19" ht="15">
      <c r="A597" s="16">
        <v>40907</v>
      </c>
      <c r="B597" s="17" t="s">
        <v>7431</v>
      </c>
      <c r="C597" s="17" t="s">
        <v>7432</v>
      </c>
      <c r="D597" s="17" t="s">
        <v>7114</v>
      </c>
      <c r="E597" s="17" t="s">
        <v>8853</v>
      </c>
      <c r="F597" s="17" t="s">
        <v>8854</v>
      </c>
      <c r="G597" s="18">
        <v>1</v>
      </c>
      <c r="H597" s="17" t="s">
        <v>3894</v>
      </c>
      <c r="I597" s="16">
        <v>40732</v>
      </c>
      <c r="J597" s="17" t="s">
        <v>7312</v>
      </c>
      <c r="K597" s="17" t="s">
        <v>7313</v>
      </c>
      <c r="L597" s="17" t="s">
        <v>24</v>
      </c>
      <c r="M597" s="17" t="s">
        <v>7411</v>
      </c>
      <c r="N597" s="17" t="s">
        <v>7412</v>
      </c>
      <c r="O597" s="17"/>
      <c r="P597" s="16"/>
      <c r="Q597" s="16"/>
      <c r="R597" s="18">
        <v>284161993</v>
      </c>
      <c r="S597" s="19">
        <v>284161993</v>
      </c>
    </row>
    <row r="598" spans="1:19" ht="15">
      <c r="A598" s="16">
        <v>40907</v>
      </c>
      <c r="B598" s="17" t="s">
        <v>7431</v>
      </c>
      <c r="C598" s="17" t="s">
        <v>7432</v>
      </c>
      <c r="D598" s="17" t="s">
        <v>7116</v>
      </c>
      <c r="E598" s="17" t="s">
        <v>8855</v>
      </c>
      <c r="F598" s="17" t="s">
        <v>8856</v>
      </c>
      <c r="G598" s="18">
        <v>1</v>
      </c>
      <c r="H598" s="17" t="s">
        <v>3894</v>
      </c>
      <c r="I598" s="16">
        <v>40732</v>
      </c>
      <c r="J598" s="17" t="s">
        <v>7312</v>
      </c>
      <c r="K598" s="17" t="s">
        <v>7313</v>
      </c>
      <c r="L598" s="17" t="s">
        <v>24</v>
      </c>
      <c r="M598" s="17" t="s">
        <v>7411</v>
      </c>
      <c r="N598" s="17" t="s">
        <v>7412</v>
      </c>
      <c r="O598" s="17"/>
      <c r="P598" s="16"/>
      <c r="Q598" s="16"/>
      <c r="R598" s="18">
        <v>227201814</v>
      </c>
      <c r="S598" s="19">
        <v>227201814</v>
      </c>
    </row>
    <row r="599" spans="1:19" ht="15">
      <c r="A599" s="16">
        <v>40907</v>
      </c>
      <c r="B599" s="17" t="s">
        <v>7522</v>
      </c>
      <c r="C599" s="17" t="s">
        <v>7523</v>
      </c>
      <c r="D599" s="17" t="s">
        <v>7118</v>
      </c>
      <c r="E599" s="17" t="s">
        <v>8857</v>
      </c>
      <c r="F599" s="17" t="s">
        <v>8858</v>
      </c>
      <c r="G599" s="18">
        <v>10000</v>
      </c>
      <c r="H599" s="17" t="s">
        <v>3894</v>
      </c>
      <c r="I599" s="16">
        <v>40732</v>
      </c>
      <c r="J599" s="17" t="s">
        <v>7312</v>
      </c>
      <c r="K599" s="17" t="s">
        <v>7313</v>
      </c>
      <c r="L599" s="17" t="s">
        <v>24</v>
      </c>
      <c r="M599" s="17" t="s">
        <v>7411</v>
      </c>
      <c r="N599" s="17" t="s">
        <v>7412</v>
      </c>
      <c r="O599" s="17"/>
      <c r="P599" s="16"/>
      <c r="Q599" s="16">
        <v>41831</v>
      </c>
      <c r="R599" s="18">
        <v>190773</v>
      </c>
      <c r="S599" s="19">
        <v>1907730000</v>
      </c>
    </row>
    <row r="600" spans="1:19" ht="15">
      <c r="A600" s="16">
        <v>40907</v>
      </c>
      <c r="B600" s="17" t="s">
        <v>7431</v>
      </c>
      <c r="C600" s="17" t="s">
        <v>7432</v>
      </c>
      <c r="D600" s="17" t="s">
        <v>7127</v>
      </c>
      <c r="E600" s="17" t="s">
        <v>8859</v>
      </c>
      <c r="F600" s="17" t="s">
        <v>8860</v>
      </c>
      <c r="G600" s="18">
        <v>10000</v>
      </c>
      <c r="H600" s="17" t="s">
        <v>3894</v>
      </c>
      <c r="I600" s="16">
        <v>40737</v>
      </c>
      <c r="J600" s="17" t="s">
        <v>7312</v>
      </c>
      <c r="K600" s="17" t="s">
        <v>7313</v>
      </c>
      <c r="L600" s="17" t="s">
        <v>24</v>
      </c>
      <c r="M600" s="17" t="s">
        <v>7411</v>
      </c>
      <c r="N600" s="17" t="s">
        <v>7412</v>
      </c>
      <c r="O600" s="17"/>
      <c r="P600" s="16"/>
      <c r="Q600" s="16">
        <v>42552</v>
      </c>
      <c r="R600" s="18">
        <v>660</v>
      </c>
      <c r="S600" s="19">
        <v>6600000</v>
      </c>
    </row>
    <row r="601" spans="1:19" ht="15">
      <c r="A601" s="16">
        <v>40907</v>
      </c>
      <c r="B601" s="17" t="s">
        <v>8351</v>
      </c>
      <c r="C601" s="17" t="s">
        <v>8352</v>
      </c>
      <c r="D601" s="17" t="s">
        <v>7057</v>
      </c>
      <c r="E601" s="17" t="s">
        <v>8861</v>
      </c>
      <c r="F601" s="17" t="s">
        <v>8862</v>
      </c>
      <c r="G601" s="18">
        <v>1</v>
      </c>
      <c r="H601" s="17" t="s">
        <v>8863</v>
      </c>
      <c r="I601" s="16">
        <v>40742</v>
      </c>
      <c r="J601" s="17" t="s">
        <v>7312</v>
      </c>
      <c r="K601" s="17" t="s">
        <v>7313</v>
      </c>
      <c r="L601" s="17" t="s">
        <v>24</v>
      </c>
      <c r="M601" s="17" t="s">
        <v>7411</v>
      </c>
      <c r="N601" s="17" t="s">
        <v>7412</v>
      </c>
      <c r="O601" s="17"/>
      <c r="P601" s="16"/>
      <c r="Q601" s="16"/>
      <c r="R601" s="18">
        <v>4000</v>
      </c>
      <c r="S601" s="19">
        <v>4000</v>
      </c>
    </row>
    <row r="602" spans="1:19" ht="15">
      <c r="A602" s="16">
        <v>40907</v>
      </c>
      <c r="B602" s="17" t="s">
        <v>8351</v>
      </c>
      <c r="C602" s="17" t="s">
        <v>8352</v>
      </c>
      <c r="D602" s="17" t="s">
        <v>7055</v>
      </c>
      <c r="E602" s="17" t="s">
        <v>8864</v>
      </c>
      <c r="F602" s="17" t="s">
        <v>8865</v>
      </c>
      <c r="G602" s="18">
        <v>1</v>
      </c>
      <c r="H602" s="17" t="s">
        <v>8863</v>
      </c>
      <c r="I602" s="16">
        <v>40742</v>
      </c>
      <c r="J602" s="17" t="s">
        <v>7312</v>
      </c>
      <c r="K602" s="17" t="s">
        <v>7313</v>
      </c>
      <c r="L602" s="17" t="s">
        <v>24</v>
      </c>
      <c r="M602" s="17" t="s">
        <v>7411</v>
      </c>
      <c r="N602" s="17" t="s">
        <v>7412</v>
      </c>
      <c r="O602" s="17"/>
      <c r="P602" s="16"/>
      <c r="Q602" s="16"/>
      <c r="R602" s="18">
        <v>4000</v>
      </c>
      <c r="S602" s="19">
        <v>4000</v>
      </c>
    </row>
    <row r="603" spans="1:19" ht="15">
      <c r="A603" s="16">
        <v>40907</v>
      </c>
      <c r="B603" s="17" t="s">
        <v>8351</v>
      </c>
      <c r="C603" s="17" t="s">
        <v>8352</v>
      </c>
      <c r="D603" s="17" t="s">
        <v>7059</v>
      </c>
      <c r="E603" s="17" t="s">
        <v>8866</v>
      </c>
      <c r="F603" s="17" t="s">
        <v>8867</v>
      </c>
      <c r="G603" s="18">
        <v>1</v>
      </c>
      <c r="H603" s="17" t="s">
        <v>8863</v>
      </c>
      <c r="I603" s="16">
        <v>40742</v>
      </c>
      <c r="J603" s="17" t="s">
        <v>7312</v>
      </c>
      <c r="K603" s="17" t="s">
        <v>7313</v>
      </c>
      <c r="L603" s="17" t="s">
        <v>24</v>
      </c>
      <c r="M603" s="17" t="s">
        <v>7411</v>
      </c>
      <c r="N603" s="17" t="s">
        <v>7412</v>
      </c>
      <c r="O603" s="17"/>
      <c r="P603" s="16"/>
      <c r="Q603" s="16"/>
      <c r="R603" s="18">
        <v>4000</v>
      </c>
      <c r="S603" s="19">
        <v>4000</v>
      </c>
    </row>
    <row r="604" spans="1:19" ht="15">
      <c r="A604" s="16">
        <v>40907</v>
      </c>
      <c r="B604" s="17" t="s">
        <v>8351</v>
      </c>
      <c r="C604" s="17" t="s">
        <v>8352</v>
      </c>
      <c r="D604" s="17" t="s">
        <v>7061</v>
      </c>
      <c r="E604" s="17" t="s">
        <v>8868</v>
      </c>
      <c r="F604" s="17" t="s">
        <v>8869</v>
      </c>
      <c r="G604" s="18">
        <v>1</v>
      </c>
      <c r="H604" s="17" t="s">
        <v>8863</v>
      </c>
      <c r="I604" s="16">
        <v>40742</v>
      </c>
      <c r="J604" s="17" t="s">
        <v>7312</v>
      </c>
      <c r="K604" s="17" t="s">
        <v>7313</v>
      </c>
      <c r="L604" s="17" t="s">
        <v>24</v>
      </c>
      <c r="M604" s="17" t="s">
        <v>7411</v>
      </c>
      <c r="N604" s="17" t="s">
        <v>7412</v>
      </c>
      <c r="O604" s="17"/>
      <c r="P604" s="16"/>
      <c r="Q604" s="16"/>
      <c r="R604" s="18">
        <v>4000</v>
      </c>
      <c r="S604" s="19">
        <v>4000</v>
      </c>
    </row>
    <row r="605" spans="1:19" ht="15">
      <c r="A605" s="16">
        <v>40907</v>
      </c>
      <c r="B605" s="17" t="s">
        <v>8351</v>
      </c>
      <c r="C605" s="17" t="s">
        <v>8352</v>
      </c>
      <c r="D605" s="17" t="s">
        <v>7073</v>
      </c>
      <c r="E605" s="17" t="s">
        <v>8870</v>
      </c>
      <c r="F605" s="17" t="s">
        <v>8871</v>
      </c>
      <c r="G605" s="18">
        <v>1</v>
      </c>
      <c r="H605" s="17" t="s">
        <v>8863</v>
      </c>
      <c r="I605" s="16">
        <v>40742</v>
      </c>
      <c r="J605" s="17" t="s">
        <v>7312</v>
      </c>
      <c r="K605" s="17" t="s">
        <v>7313</v>
      </c>
      <c r="L605" s="17" t="s">
        <v>24</v>
      </c>
      <c r="M605" s="17" t="s">
        <v>7411</v>
      </c>
      <c r="N605" s="17" t="s">
        <v>7412</v>
      </c>
      <c r="O605" s="17"/>
      <c r="P605" s="16"/>
      <c r="Q605" s="16"/>
      <c r="R605" s="18">
        <v>4000</v>
      </c>
      <c r="S605" s="19">
        <v>4000</v>
      </c>
    </row>
    <row r="606" spans="1:19" ht="15">
      <c r="A606" s="16">
        <v>40907</v>
      </c>
      <c r="B606" s="17" t="s">
        <v>8351</v>
      </c>
      <c r="C606" s="17" t="s">
        <v>8352</v>
      </c>
      <c r="D606" s="17" t="s">
        <v>7065</v>
      </c>
      <c r="E606" s="17" t="s">
        <v>8872</v>
      </c>
      <c r="F606" s="17" t="s">
        <v>8873</v>
      </c>
      <c r="G606" s="18">
        <v>1</v>
      </c>
      <c r="H606" s="17" t="s">
        <v>8863</v>
      </c>
      <c r="I606" s="16">
        <v>40742</v>
      </c>
      <c r="J606" s="17" t="s">
        <v>7312</v>
      </c>
      <c r="K606" s="17" t="s">
        <v>7313</v>
      </c>
      <c r="L606" s="17" t="s">
        <v>24</v>
      </c>
      <c r="M606" s="17" t="s">
        <v>7411</v>
      </c>
      <c r="N606" s="17" t="s">
        <v>7412</v>
      </c>
      <c r="O606" s="17"/>
      <c r="P606" s="16"/>
      <c r="Q606" s="16"/>
      <c r="R606" s="18">
        <v>4000</v>
      </c>
      <c r="S606" s="19">
        <v>4000</v>
      </c>
    </row>
    <row r="607" spans="1:19" ht="15">
      <c r="A607" s="16">
        <v>40907</v>
      </c>
      <c r="B607" s="17" t="s">
        <v>8351</v>
      </c>
      <c r="C607" s="17" t="s">
        <v>8352</v>
      </c>
      <c r="D607" s="17" t="s">
        <v>7069</v>
      </c>
      <c r="E607" s="17" t="s">
        <v>8874</v>
      </c>
      <c r="F607" s="17" t="s">
        <v>8875</v>
      </c>
      <c r="G607" s="18">
        <v>1</v>
      </c>
      <c r="H607" s="17" t="s">
        <v>8863</v>
      </c>
      <c r="I607" s="16">
        <v>40742</v>
      </c>
      <c r="J607" s="17" t="s">
        <v>7312</v>
      </c>
      <c r="K607" s="17" t="s">
        <v>7313</v>
      </c>
      <c r="L607" s="17" t="s">
        <v>24</v>
      </c>
      <c r="M607" s="17" t="s">
        <v>7411</v>
      </c>
      <c r="N607" s="17" t="s">
        <v>7412</v>
      </c>
      <c r="O607" s="17"/>
      <c r="P607" s="16"/>
      <c r="Q607" s="16"/>
      <c r="R607" s="18">
        <v>4000</v>
      </c>
      <c r="S607" s="19">
        <v>4000</v>
      </c>
    </row>
    <row r="608" spans="1:19" ht="15">
      <c r="A608" s="16">
        <v>40907</v>
      </c>
      <c r="B608" s="17" t="s">
        <v>8351</v>
      </c>
      <c r="C608" s="17" t="s">
        <v>8352</v>
      </c>
      <c r="D608" s="17" t="s">
        <v>7071</v>
      </c>
      <c r="E608" s="17" t="s">
        <v>8876</v>
      </c>
      <c r="F608" s="17" t="s">
        <v>8877</v>
      </c>
      <c r="G608" s="18">
        <v>1</v>
      </c>
      <c r="H608" s="17" t="s">
        <v>8863</v>
      </c>
      <c r="I608" s="16">
        <v>40742</v>
      </c>
      <c r="J608" s="17" t="s">
        <v>7312</v>
      </c>
      <c r="K608" s="17" t="s">
        <v>7313</v>
      </c>
      <c r="L608" s="17" t="s">
        <v>24</v>
      </c>
      <c r="M608" s="17" t="s">
        <v>7411</v>
      </c>
      <c r="N608" s="17" t="s">
        <v>7412</v>
      </c>
      <c r="O608" s="17"/>
      <c r="P608" s="16"/>
      <c r="Q608" s="16"/>
      <c r="R608" s="18">
        <v>4000</v>
      </c>
      <c r="S608" s="19">
        <v>4000</v>
      </c>
    </row>
    <row r="609" spans="1:19" ht="15">
      <c r="A609" s="16">
        <v>40907</v>
      </c>
      <c r="B609" s="17" t="s">
        <v>7457</v>
      </c>
      <c r="C609" s="17" t="s">
        <v>7458</v>
      </c>
      <c r="D609" s="17" t="s">
        <v>7139</v>
      </c>
      <c r="E609" s="17" t="s">
        <v>8878</v>
      </c>
      <c r="F609" s="17" t="s">
        <v>8879</v>
      </c>
      <c r="G609" s="18">
        <v>10000</v>
      </c>
      <c r="H609" s="17" t="s">
        <v>3894</v>
      </c>
      <c r="I609" s="16">
        <v>40742</v>
      </c>
      <c r="J609" s="17" t="s">
        <v>7312</v>
      </c>
      <c r="K609" s="17" t="s">
        <v>7313</v>
      </c>
      <c r="L609" s="17" t="s">
        <v>24</v>
      </c>
      <c r="M609" s="17" t="s">
        <v>7411</v>
      </c>
      <c r="N609" s="17" t="s">
        <v>7412</v>
      </c>
      <c r="O609" s="17"/>
      <c r="P609" s="16"/>
      <c r="Q609" s="16">
        <v>41974</v>
      </c>
      <c r="R609" s="18">
        <v>230338</v>
      </c>
      <c r="S609" s="19">
        <v>2303380000</v>
      </c>
    </row>
    <row r="610" spans="1:19" ht="15">
      <c r="A610" s="16">
        <v>40907</v>
      </c>
      <c r="B610" s="17" t="s">
        <v>7457</v>
      </c>
      <c r="C610" s="17" t="s">
        <v>7458</v>
      </c>
      <c r="D610" s="17" t="s">
        <v>7137</v>
      </c>
      <c r="E610" s="17" t="s">
        <v>8880</v>
      </c>
      <c r="F610" s="17" t="s">
        <v>8881</v>
      </c>
      <c r="G610" s="18">
        <v>10000</v>
      </c>
      <c r="H610" s="17" t="s">
        <v>3894</v>
      </c>
      <c r="I610" s="16">
        <v>40742</v>
      </c>
      <c r="J610" s="17" t="s">
        <v>7312</v>
      </c>
      <c r="K610" s="17" t="s">
        <v>7313</v>
      </c>
      <c r="L610" s="17" t="s">
        <v>24</v>
      </c>
      <c r="M610" s="17" t="s">
        <v>7411</v>
      </c>
      <c r="N610" s="17" t="s">
        <v>7412</v>
      </c>
      <c r="O610" s="17"/>
      <c r="P610" s="16"/>
      <c r="Q610" s="16">
        <v>41974</v>
      </c>
      <c r="R610" s="18">
        <v>223102</v>
      </c>
      <c r="S610" s="19">
        <v>2231020000</v>
      </c>
    </row>
    <row r="611" spans="1:19" ht="15">
      <c r="A611" s="16">
        <v>40907</v>
      </c>
      <c r="B611" s="17" t="s">
        <v>7453</v>
      </c>
      <c r="C611" s="17" t="s">
        <v>7454</v>
      </c>
      <c r="D611" s="17" t="s">
        <v>7129</v>
      </c>
      <c r="E611" s="17" t="s">
        <v>8882</v>
      </c>
      <c r="F611" s="17" t="s">
        <v>8883</v>
      </c>
      <c r="G611" s="18">
        <v>1</v>
      </c>
      <c r="H611" s="17" t="s">
        <v>3894</v>
      </c>
      <c r="I611" s="16">
        <v>40742</v>
      </c>
      <c r="J611" s="17" t="s">
        <v>7312</v>
      </c>
      <c r="K611" s="17" t="s">
        <v>7313</v>
      </c>
      <c r="L611" s="17" t="s">
        <v>24</v>
      </c>
      <c r="M611" s="17" t="s">
        <v>7411</v>
      </c>
      <c r="N611" s="17" t="s">
        <v>7412</v>
      </c>
      <c r="O611" s="17"/>
      <c r="P611" s="16"/>
      <c r="Q611" s="16"/>
      <c r="R611" s="18">
        <v>1297885188</v>
      </c>
      <c r="S611" s="19">
        <v>1297885188</v>
      </c>
    </row>
    <row r="612" spans="1:19" ht="15">
      <c r="A612" s="16">
        <v>40907</v>
      </c>
      <c r="B612" s="17" t="s">
        <v>7406</v>
      </c>
      <c r="C612" s="17" t="s">
        <v>7407</v>
      </c>
      <c r="D612" s="17" t="s">
        <v>6944</v>
      </c>
      <c r="E612" s="17" t="s">
        <v>8884</v>
      </c>
      <c r="F612" s="17" t="s">
        <v>8885</v>
      </c>
      <c r="G612" s="18">
        <v>1</v>
      </c>
      <c r="H612" s="17" t="s">
        <v>3894</v>
      </c>
      <c r="I612" s="16">
        <v>40760</v>
      </c>
      <c r="J612" s="17" t="s">
        <v>7312</v>
      </c>
      <c r="K612" s="17" t="s">
        <v>7313</v>
      </c>
      <c r="L612" s="17" t="s">
        <v>24</v>
      </c>
      <c r="M612" s="17" t="s">
        <v>7411</v>
      </c>
      <c r="N612" s="17" t="s">
        <v>7412</v>
      </c>
      <c r="O612" s="17"/>
      <c r="P612" s="16"/>
      <c r="Q612" s="16"/>
      <c r="R612" s="18">
        <v>105678571</v>
      </c>
      <c r="S612" s="19">
        <v>105678571</v>
      </c>
    </row>
    <row r="613" spans="1:19" ht="15">
      <c r="A613" s="16">
        <v>40907</v>
      </c>
      <c r="B613" s="17" t="s">
        <v>7406</v>
      </c>
      <c r="C613" s="17" t="s">
        <v>7407</v>
      </c>
      <c r="D613" s="17" t="s">
        <v>6946</v>
      </c>
      <c r="E613" s="17" t="s">
        <v>8886</v>
      </c>
      <c r="F613" s="17" t="s">
        <v>8887</v>
      </c>
      <c r="G613" s="18">
        <v>1</v>
      </c>
      <c r="H613" s="17" t="s">
        <v>3894</v>
      </c>
      <c r="I613" s="16">
        <v>40760</v>
      </c>
      <c r="J613" s="17" t="s">
        <v>7312</v>
      </c>
      <c r="K613" s="17" t="s">
        <v>7313</v>
      </c>
      <c r="L613" s="17" t="s">
        <v>24</v>
      </c>
      <c r="M613" s="17" t="s">
        <v>7411</v>
      </c>
      <c r="N613" s="17" t="s">
        <v>7412</v>
      </c>
      <c r="O613" s="17"/>
      <c r="P613" s="16"/>
      <c r="Q613" s="16"/>
      <c r="R613" s="18">
        <v>105448231</v>
      </c>
      <c r="S613" s="19">
        <v>105448231</v>
      </c>
    </row>
    <row r="614" spans="1:19" ht="15">
      <c r="A614" s="16">
        <v>40907</v>
      </c>
      <c r="B614" s="17" t="s">
        <v>7685</v>
      </c>
      <c r="C614" s="17" t="s">
        <v>7686</v>
      </c>
      <c r="D614" s="17" t="s">
        <v>7155</v>
      </c>
      <c r="E614" s="17" t="s">
        <v>8888</v>
      </c>
      <c r="F614" s="17" t="s">
        <v>8889</v>
      </c>
      <c r="G614" s="18">
        <v>10000</v>
      </c>
      <c r="H614" s="17" t="s">
        <v>3894</v>
      </c>
      <c r="I614" s="16">
        <v>40767</v>
      </c>
      <c r="J614" s="17" t="s">
        <v>7312</v>
      </c>
      <c r="K614" s="17" t="s">
        <v>7313</v>
      </c>
      <c r="L614" s="17" t="s">
        <v>24</v>
      </c>
      <c r="M614" s="17" t="s">
        <v>7411</v>
      </c>
      <c r="N614" s="17" t="s">
        <v>7315</v>
      </c>
      <c r="O614" s="17"/>
      <c r="P614" s="16"/>
      <c r="Q614" s="16">
        <v>42051</v>
      </c>
      <c r="R614" s="18">
        <v>204580</v>
      </c>
      <c r="S614" s="19">
        <v>2045800000</v>
      </c>
    </row>
    <row r="615" spans="1:19" ht="15">
      <c r="A615" s="16">
        <v>40907</v>
      </c>
      <c r="B615" s="17" t="s">
        <v>7457</v>
      </c>
      <c r="C615" s="17" t="s">
        <v>7458</v>
      </c>
      <c r="D615" s="17" t="s">
        <v>7159</v>
      </c>
      <c r="E615" s="17" t="s">
        <v>8890</v>
      </c>
      <c r="F615" s="17" t="s">
        <v>8891</v>
      </c>
      <c r="G615" s="18">
        <v>10000</v>
      </c>
      <c r="H615" s="17" t="s">
        <v>3894</v>
      </c>
      <c r="I615" s="16">
        <v>40806</v>
      </c>
      <c r="J615" s="17" t="s">
        <v>7312</v>
      </c>
      <c r="K615" s="17" t="s">
        <v>7313</v>
      </c>
      <c r="L615" s="17" t="s">
        <v>24</v>
      </c>
      <c r="M615" s="17" t="s">
        <v>7411</v>
      </c>
      <c r="N615" s="17" t="s">
        <v>7412</v>
      </c>
      <c r="O615" s="17"/>
      <c r="P615" s="16"/>
      <c r="Q615" s="16">
        <v>42094</v>
      </c>
      <c r="R615" s="18">
        <v>192828</v>
      </c>
      <c r="S615" s="19">
        <v>1928280000</v>
      </c>
    </row>
    <row r="616" spans="1:19" ht="15">
      <c r="A616" s="16">
        <v>40907</v>
      </c>
      <c r="B616" s="17" t="s">
        <v>7457</v>
      </c>
      <c r="C616" s="17" t="s">
        <v>7458</v>
      </c>
      <c r="D616" s="17" t="s">
        <v>7157</v>
      </c>
      <c r="E616" s="17" t="s">
        <v>8892</v>
      </c>
      <c r="F616" s="17" t="s">
        <v>8893</v>
      </c>
      <c r="G616" s="18">
        <v>10000</v>
      </c>
      <c r="H616" s="17" t="s">
        <v>3894</v>
      </c>
      <c r="I616" s="16">
        <v>40806</v>
      </c>
      <c r="J616" s="17" t="s">
        <v>7312</v>
      </c>
      <c r="K616" s="17" t="s">
        <v>7313</v>
      </c>
      <c r="L616" s="17" t="s">
        <v>24</v>
      </c>
      <c r="M616" s="17" t="s">
        <v>7411</v>
      </c>
      <c r="N616" s="17" t="s">
        <v>7412</v>
      </c>
      <c r="O616" s="17"/>
      <c r="P616" s="16"/>
      <c r="Q616" s="16">
        <v>42094</v>
      </c>
      <c r="R616" s="18">
        <v>303448</v>
      </c>
      <c r="S616" s="19">
        <v>3034480000</v>
      </c>
    </row>
    <row r="617" spans="1:19" ht="15">
      <c r="A617" s="16">
        <v>40907</v>
      </c>
      <c r="B617" s="17" t="s">
        <v>7406</v>
      </c>
      <c r="C617" s="17" t="s">
        <v>7407</v>
      </c>
      <c r="D617" s="17" t="s">
        <v>7209</v>
      </c>
      <c r="E617" s="17" t="s">
        <v>8894</v>
      </c>
      <c r="F617" s="17" t="s">
        <v>8895</v>
      </c>
      <c r="G617" s="18">
        <v>1</v>
      </c>
      <c r="H617" s="17" t="s">
        <v>3894</v>
      </c>
      <c r="I617" s="16">
        <v>40809</v>
      </c>
      <c r="J617" s="17" t="s">
        <v>7312</v>
      </c>
      <c r="K617" s="17" t="s">
        <v>7313</v>
      </c>
      <c r="L617" s="17" t="s">
        <v>24</v>
      </c>
      <c r="M617" s="17" t="s">
        <v>7411</v>
      </c>
      <c r="N617" s="17" t="s">
        <v>7412</v>
      </c>
      <c r="O617" s="17"/>
      <c r="P617" s="16"/>
      <c r="Q617" s="16"/>
      <c r="R617" s="18">
        <v>1061588964</v>
      </c>
      <c r="S617" s="19">
        <v>1061588964</v>
      </c>
    </row>
    <row r="618" spans="1:19" ht="15">
      <c r="A618" s="16">
        <v>40907</v>
      </c>
      <c r="B618" s="17" t="s">
        <v>7418</v>
      </c>
      <c r="C618" s="17" t="s">
        <v>7419</v>
      </c>
      <c r="D618" s="17" t="s">
        <v>7177</v>
      </c>
      <c r="E618" s="17" t="s">
        <v>8896</v>
      </c>
      <c r="F618" s="17" t="s">
        <v>8897</v>
      </c>
      <c r="G618" s="18">
        <v>1</v>
      </c>
      <c r="H618" s="17" t="s">
        <v>3894</v>
      </c>
      <c r="I618" s="16">
        <v>40812</v>
      </c>
      <c r="J618" s="17" t="s">
        <v>7312</v>
      </c>
      <c r="K618" s="17" t="s">
        <v>7313</v>
      </c>
      <c r="L618" s="17" t="s">
        <v>24</v>
      </c>
      <c r="M618" s="17" t="s">
        <v>7411</v>
      </c>
      <c r="N618" s="17" t="s">
        <v>7412</v>
      </c>
      <c r="O618" s="17"/>
      <c r="P618" s="16"/>
      <c r="Q618" s="16"/>
      <c r="R618" s="18">
        <v>1663647614</v>
      </c>
      <c r="S618" s="19">
        <v>1663647614</v>
      </c>
    </row>
    <row r="619" spans="1:19" ht="15">
      <c r="A619" s="16">
        <v>40907</v>
      </c>
      <c r="B619" s="17" t="s">
        <v>7453</v>
      </c>
      <c r="C619" s="17" t="s">
        <v>7454</v>
      </c>
      <c r="D619" s="17" t="s">
        <v>7153</v>
      </c>
      <c r="E619" s="17" t="s">
        <v>8898</v>
      </c>
      <c r="F619" s="17" t="s">
        <v>8899</v>
      </c>
      <c r="G619" s="18">
        <v>10000</v>
      </c>
      <c r="H619" s="17" t="s">
        <v>3894</v>
      </c>
      <c r="I619" s="16">
        <v>40812</v>
      </c>
      <c r="J619" s="17" t="s">
        <v>7312</v>
      </c>
      <c r="K619" s="17" t="s">
        <v>7313</v>
      </c>
      <c r="L619" s="17" t="s">
        <v>24</v>
      </c>
      <c r="M619" s="17" t="s">
        <v>7411</v>
      </c>
      <c r="N619" s="17" t="s">
        <v>7315</v>
      </c>
      <c r="O619" s="17"/>
      <c r="P619" s="16"/>
      <c r="Q619" s="16">
        <v>41908</v>
      </c>
      <c r="R619" s="18">
        <v>110897</v>
      </c>
      <c r="S619" s="19">
        <v>1108970000</v>
      </c>
    </row>
    <row r="620" spans="1:19" ht="15">
      <c r="A620" s="16">
        <v>40907</v>
      </c>
      <c r="B620" s="17" t="s">
        <v>7453</v>
      </c>
      <c r="C620" s="17" t="s">
        <v>7454</v>
      </c>
      <c r="D620" s="17" t="s">
        <v>7161</v>
      </c>
      <c r="E620" s="17" t="s">
        <v>8900</v>
      </c>
      <c r="F620" s="17" t="s">
        <v>8901</v>
      </c>
      <c r="G620" s="18">
        <v>10000</v>
      </c>
      <c r="H620" s="17" t="s">
        <v>3894</v>
      </c>
      <c r="I620" s="16">
        <v>40812</v>
      </c>
      <c r="J620" s="17" t="s">
        <v>7312</v>
      </c>
      <c r="K620" s="17" t="s">
        <v>7313</v>
      </c>
      <c r="L620" s="17" t="s">
        <v>24</v>
      </c>
      <c r="M620" s="17" t="s">
        <v>7411</v>
      </c>
      <c r="N620" s="17" t="s">
        <v>7315</v>
      </c>
      <c r="O620" s="17"/>
      <c r="P620" s="16"/>
      <c r="Q620" s="16">
        <v>41964</v>
      </c>
      <c r="R620" s="18">
        <v>278653</v>
      </c>
      <c r="S620" s="19">
        <v>2786530000</v>
      </c>
    </row>
    <row r="621" spans="1:19" ht="15">
      <c r="A621" s="16">
        <v>40907</v>
      </c>
      <c r="B621" s="17" t="s">
        <v>7685</v>
      </c>
      <c r="C621" s="17" t="s">
        <v>7686</v>
      </c>
      <c r="D621" s="17" t="s">
        <v>7169</v>
      </c>
      <c r="E621" s="17" t="s">
        <v>8902</v>
      </c>
      <c r="F621" s="17" t="s">
        <v>8903</v>
      </c>
      <c r="G621" s="18">
        <v>10000</v>
      </c>
      <c r="H621" s="17" t="s">
        <v>3894</v>
      </c>
      <c r="I621" s="16">
        <v>40815</v>
      </c>
      <c r="J621" s="17" t="s">
        <v>7312</v>
      </c>
      <c r="K621" s="17" t="s">
        <v>7313</v>
      </c>
      <c r="L621" s="17" t="s">
        <v>24</v>
      </c>
      <c r="M621" s="17" t="s">
        <v>7411</v>
      </c>
      <c r="N621" s="17" t="s">
        <v>7315</v>
      </c>
      <c r="O621" s="17"/>
      <c r="P621" s="16"/>
      <c r="Q621" s="16">
        <v>42278</v>
      </c>
      <c r="R621" s="18">
        <v>165418</v>
      </c>
      <c r="S621" s="19">
        <v>1654180000</v>
      </c>
    </row>
    <row r="622" spans="1:19" ht="15">
      <c r="A622" s="16">
        <v>40907</v>
      </c>
      <c r="B622" s="17" t="s">
        <v>7463</v>
      </c>
      <c r="C622" s="17" t="s">
        <v>7464</v>
      </c>
      <c r="D622" s="17" t="s">
        <v>7201</v>
      </c>
      <c r="E622" s="17" t="s">
        <v>8904</v>
      </c>
      <c r="F622" s="17" t="s">
        <v>8905</v>
      </c>
      <c r="G622" s="18">
        <v>1</v>
      </c>
      <c r="H622" s="17" t="s">
        <v>3894</v>
      </c>
      <c r="I622" s="16">
        <v>40816</v>
      </c>
      <c r="J622" s="17" t="s">
        <v>7312</v>
      </c>
      <c r="K622" s="17" t="s">
        <v>7313</v>
      </c>
      <c r="L622" s="17" t="s">
        <v>24</v>
      </c>
      <c r="M622" s="17" t="s">
        <v>7411</v>
      </c>
      <c r="N622" s="17" t="s">
        <v>7412</v>
      </c>
      <c r="O622" s="17"/>
      <c r="P622" s="16"/>
      <c r="Q622" s="16"/>
      <c r="R622" s="18">
        <v>6758931539</v>
      </c>
      <c r="S622" s="19">
        <v>6758931539</v>
      </c>
    </row>
    <row r="623" spans="1:19" ht="15">
      <c r="A623" s="16">
        <v>40907</v>
      </c>
      <c r="B623" s="17" t="s">
        <v>7808</v>
      </c>
      <c r="C623" s="17" t="s">
        <v>7809</v>
      </c>
      <c r="D623" s="17" t="s">
        <v>7191</v>
      </c>
      <c r="E623" s="17" t="s">
        <v>8906</v>
      </c>
      <c r="F623" s="17" t="s">
        <v>8907</v>
      </c>
      <c r="G623" s="18">
        <v>1</v>
      </c>
      <c r="H623" s="17" t="s">
        <v>3894</v>
      </c>
      <c r="I623" s="16">
        <v>40815</v>
      </c>
      <c r="J623" s="17" t="s">
        <v>7312</v>
      </c>
      <c r="K623" s="17" t="s">
        <v>7313</v>
      </c>
      <c r="L623" s="17" t="s">
        <v>24</v>
      </c>
      <c r="M623" s="17" t="s">
        <v>7411</v>
      </c>
      <c r="N623" s="17" t="s">
        <v>7412</v>
      </c>
      <c r="O623" s="17"/>
      <c r="P623" s="16"/>
      <c r="Q623" s="16"/>
      <c r="R623" s="18">
        <v>5349610807</v>
      </c>
      <c r="S623" s="19">
        <v>5349610807</v>
      </c>
    </row>
    <row r="624" spans="1:19" ht="15">
      <c r="A624" s="16">
        <v>40907</v>
      </c>
      <c r="B624" s="17" t="s">
        <v>7413</v>
      </c>
      <c r="C624" s="17" t="s">
        <v>7414</v>
      </c>
      <c r="D624" s="17" t="s">
        <v>7179</v>
      </c>
      <c r="E624" s="17" t="s">
        <v>8908</v>
      </c>
      <c r="F624" s="17" t="s">
        <v>8909</v>
      </c>
      <c r="G624" s="18">
        <v>0.01</v>
      </c>
      <c r="H624" s="17" t="s">
        <v>4712</v>
      </c>
      <c r="I624" s="16">
        <v>40821</v>
      </c>
      <c r="J624" s="17" t="s">
        <v>7312</v>
      </c>
      <c r="K624" s="17" t="s">
        <v>7313</v>
      </c>
      <c r="L624" s="17" t="s">
        <v>24</v>
      </c>
      <c r="M624" s="17" t="s">
        <v>7411</v>
      </c>
      <c r="N624" s="17" t="s">
        <v>7412</v>
      </c>
      <c r="O624" s="17"/>
      <c r="P624" s="16"/>
      <c r="Q624" s="16"/>
      <c r="R624" s="18">
        <v>500000000</v>
      </c>
      <c r="S624" s="19">
        <v>5000000</v>
      </c>
    </row>
    <row r="625" spans="1:19" ht="15">
      <c r="A625" s="16">
        <v>40907</v>
      </c>
      <c r="B625" s="17" t="s">
        <v>7413</v>
      </c>
      <c r="C625" s="17" t="s">
        <v>7414</v>
      </c>
      <c r="D625" s="17" t="s">
        <v>7183</v>
      </c>
      <c r="E625" s="17" t="s">
        <v>8910</v>
      </c>
      <c r="F625" s="17" t="s">
        <v>8911</v>
      </c>
      <c r="G625" s="18">
        <v>0.01</v>
      </c>
      <c r="H625" s="17" t="s">
        <v>4712</v>
      </c>
      <c r="I625" s="16">
        <v>40821</v>
      </c>
      <c r="J625" s="17" t="s">
        <v>7312</v>
      </c>
      <c r="K625" s="17" t="s">
        <v>7313</v>
      </c>
      <c r="L625" s="17" t="s">
        <v>24</v>
      </c>
      <c r="M625" s="17" t="s">
        <v>7411</v>
      </c>
      <c r="N625" s="17" t="s">
        <v>7412</v>
      </c>
      <c r="O625" s="17"/>
      <c r="P625" s="16"/>
      <c r="Q625" s="16"/>
      <c r="R625" s="18">
        <v>1000000000</v>
      </c>
      <c r="S625" s="19">
        <v>10000000</v>
      </c>
    </row>
    <row r="626" spans="1:19" ht="15">
      <c r="A626" s="16">
        <v>40907</v>
      </c>
      <c r="B626" s="17" t="s">
        <v>7413</v>
      </c>
      <c r="C626" s="17" t="s">
        <v>7414</v>
      </c>
      <c r="D626" s="17" t="s">
        <v>7181</v>
      </c>
      <c r="E626" s="17" t="s">
        <v>8912</v>
      </c>
      <c r="F626" s="17" t="s">
        <v>8913</v>
      </c>
      <c r="G626" s="18">
        <v>0.01</v>
      </c>
      <c r="H626" s="17" t="s">
        <v>4177</v>
      </c>
      <c r="I626" s="16">
        <v>40821</v>
      </c>
      <c r="J626" s="17" t="s">
        <v>7312</v>
      </c>
      <c r="K626" s="17" t="s">
        <v>7313</v>
      </c>
      <c r="L626" s="17" t="s">
        <v>24</v>
      </c>
      <c r="M626" s="17" t="s">
        <v>7411</v>
      </c>
      <c r="N626" s="17" t="s">
        <v>7412</v>
      </c>
      <c r="O626" s="17"/>
      <c r="P626" s="16"/>
      <c r="Q626" s="16"/>
      <c r="R626" s="18">
        <v>350000</v>
      </c>
      <c r="S626" s="19">
        <v>3500</v>
      </c>
    </row>
    <row r="627" spans="1:19" ht="15">
      <c r="A627" s="16">
        <v>40907</v>
      </c>
      <c r="B627" s="17" t="s">
        <v>7413</v>
      </c>
      <c r="C627" s="17" t="s">
        <v>7414</v>
      </c>
      <c r="D627" s="17" t="s">
        <v>7195</v>
      </c>
      <c r="E627" s="17" t="s">
        <v>8914</v>
      </c>
      <c r="F627" s="17" t="s">
        <v>8915</v>
      </c>
      <c r="G627" s="18">
        <v>0.01</v>
      </c>
      <c r="H627" s="17" t="s">
        <v>4177</v>
      </c>
      <c r="I627" s="16">
        <v>40821</v>
      </c>
      <c r="J627" s="17" t="s">
        <v>7312</v>
      </c>
      <c r="K627" s="17" t="s">
        <v>7313</v>
      </c>
      <c r="L627" s="17" t="s">
        <v>24</v>
      </c>
      <c r="M627" s="17" t="s">
        <v>7411</v>
      </c>
      <c r="N627" s="17" t="s">
        <v>7412</v>
      </c>
      <c r="O627" s="17"/>
      <c r="P627" s="16"/>
      <c r="Q627" s="16"/>
      <c r="R627" s="18">
        <v>1333694550</v>
      </c>
      <c r="S627" s="19">
        <v>13336945.5</v>
      </c>
    </row>
    <row r="628" spans="1:19" ht="15">
      <c r="A628" s="16">
        <v>40907</v>
      </c>
      <c r="B628" s="17" t="s">
        <v>7431</v>
      </c>
      <c r="C628" s="17" t="s">
        <v>7432</v>
      </c>
      <c r="D628" s="17" t="s">
        <v>7175</v>
      </c>
      <c r="E628" s="17" t="s">
        <v>8916</v>
      </c>
      <c r="F628" s="17" t="s">
        <v>8917</v>
      </c>
      <c r="G628" s="18">
        <v>10000</v>
      </c>
      <c r="H628" s="17" t="s">
        <v>3894</v>
      </c>
      <c r="I628" s="16">
        <v>40836</v>
      </c>
      <c r="J628" s="17" t="s">
        <v>7312</v>
      </c>
      <c r="K628" s="17" t="s">
        <v>7313</v>
      </c>
      <c r="L628" s="17" t="s">
        <v>24</v>
      </c>
      <c r="M628" s="17" t="s">
        <v>7411</v>
      </c>
      <c r="N628" s="17" t="s">
        <v>7412</v>
      </c>
      <c r="O628" s="17"/>
      <c r="P628" s="16"/>
      <c r="Q628" s="16">
        <v>42657</v>
      </c>
      <c r="R628" s="18">
        <v>244</v>
      </c>
      <c r="S628" s="19">
        <v>2440000</v>
      </c>
    </row>
    <row r="629" spans="1:19" ht="15">
      <c r="A629" s="16">
        <v>40907</v>
      </c>
      <c r="B629" s="17" t="s">
        <v>7453</v>
      </c>
      <c r="C629" s="17" t="s">
        <v>7454</v>
      </c>
      <c r="D629" s="17" t="s">
        <v>7185</v>
      </c>
      <c r="E629" s="17" t="s">
        <v>8918</v>
      </c>
      <c r="F629" s="17" t="s">
        <v>8919</v>
      </c>
      <c r="G629" s="18">
        <v>10000</v>
      </c>
      <c r="H629" s="17" t="s">
        <v>3894</v>
      </c>
      <c r="I629" s="16">
        <v>40849</v>
      </c>
      <c r="J629" s="17" t="s">
        <v>7312</v>
      </c>
      <c r="K629" s="17" t="s">
        <v>7313</v>
      </c>
      <c r="L629" s="17" t="s">
        <v>24</v>
      </c>
      <c r="M629" s="17" t="s">
        <v>7411</v>
      </c>
      <c r="N629" s="17" t="s">
        <v>7315</v>
      </c>
      <c r="O629" s="17"/>
      <c r="P629" s="16"/>
      <c r="Q629" s="16">
        <v>41964</v>
      </c>
      <c r="R629" s="18">
        <v>94719</v>
      </c>
      <c r="S629" s="19">
        <v>947190000</v>
      </c>
    </row>
    <row r="630" spans="1:19" ht="15">
      <c r="A630" s="16">
        <v>40907</v>
      </c>
      <c r="B630" s="17" t="s">
        <v>7457</v>
      </c>
      <c r="C630" s="17" t="s">
        <v>7458</v>
      </c>
      <c r="D630" s="17" t="s">
        <v>7187</v>
      </c>
      <c r="E630" s="17" t="s">
        <v>8920</v>
      </c>
      <c r="F630" s="17" t="s">
        <v>8921</v>
      </c>
      <c r="G630" s="18">
        <v>10000</v>
      </c>
      <c r="H630" s="17" t="s">
        <v>3894</v>
      </c>
      <c r="I630" s="16">
        <v>40849</v>
      </c>
      <c r="J630" s="17" t="s">
        <v>7312</v>
      </c>
      <c r="K630" s="17" t="s">
        <v>7313</v>
      </c>
      <c r="L630" s="17" t="s">
        <v>24</v>
      </c>
      <c r="M630" s="17" t="s">
        <v>7411</v>
      </c>
      <c r="N630" s="17" t="s">
        <v>7412</v>
      </c>
      <c r="O630" s="17"/>
      <c r="P630" s="16"/>
      <c r="Q630" s="16">
        <v>42094</v>
      </c>
      <c r="R630" s="18">
        <v>117138</v>
      </c>
      <c r="S630" s="19">
        <v>1171380000</v>
      </c>
    </row>
    <row r="631" spans="1:19" ht="15">
      <c r="A631" s="16">
        <v>40907</v>
      </c>
      <c r="B631" s="17" t="s">
        <v>7457</v>
      </c>
      <c r="C631" s="17" t="s">
        <v>7458</v>
      </c>
      <c r="D631" s="17" t="s">
        <v>7189</v>
      </c>
      <c r="E631" s="17" t="s">
        <v>8922</v>
      </c>
      <c r="F631" s="17" t="s">
        <v>8923</v>
      </c>
      <c r="G631" s="18">
        <v>10000</v>
      </c>
      <c r="H631" s="17" t="s">
        <v>3894</v>
      </c>
      <c r="I631" s="16">
        <v>40849</v>
      </c>
      <c r="J631" s="17" t="s">
        <v>7312</v>
      </c>
      <c r="K631" s="17" t="s">
        <v>7313</v>
      </c>
      <c r="L631" s="17" t="s">
        <v>24</v>
      </c>
      <c r="M631" s="17" t="s">
        <v>7411</v>
      </c>
      <c r="N631" s="17" t="s">
        <v>7412</v>
      </c>
      <c r="O631" s="17"/>
      <c r="P631" s="16"/>
      <c r="Q631" s="16">
        <v>42094</v>
      </c>
      <c r="R631" s="18">
        <v>83671</v>
      </c>
      <c r="S631" s="19">
        <v>836710000</v>
      </c>
    </row>
    <row r="632" spans="1:19" ht="15">
      <c r="A632" s="16">
        <v>40907</v>
      </c>
      <c r="B632" s="17" t="s">
        <v>7685</v>
      </c>
      <c r="C632" s="17" t="s">
        <v>7686</v>
      </c>
      <c r="D632" s="17" t="s">
        <v>7193</v>
      </c>
      <c r="E632" s="17" t="s">
        <v>8924</v>
      </c>
      <c r="F632" s="17" t="s">
        <v>8925</v>
      </c>
      <c r="G632" s="18">
        <v>1</v>
      </c>
      <c r="H632" s="17" t="s">
        <v>3894</v>
      </c>
      <c r="I632" s="16">
        <v>40854</v>
      </c>
      <c r="J632" s="17" t="s">
        <v>7312</v>
      </c>
      <c r="K632" s="17" t="s">
        <v>7313</v>
      </c>
      <c r="L632" s="17" t="s">
        <v>24</v>
      </c>
      <c r="M632" s="17" t="s">
        <v>7411</v>
      </c>
      <c r="N632" s="17" t="s">
        <v>7412</v>
      </c>
      <c r="O632" s="17"/>
      <c r="P632" s="16"/>
      <c r="Q632" s="16"/>
      <c r="R632" s="18">
        <v>462103063</v>
      </c>
      <c r="S632" s="19">
        <v>462103063</v>
      </c>
    </row>
    <row r="633" spans="1:19" ht="15">
      <c r="A633" s="16">
        <v>40907</v>
      </c>
      <c r="B633" s="17" t="s">
        <v>7522</v>
      </c>
      <c r="C633" s="17" t="s">
        <v>7523</v>
      </c>
      <c r="D633" s="17" t="s">
        <v>7197</v>
      </c>
      <c r="E633" s="17" t="s">
        <v>8926</v>
      </c>
      <c r="F633" s="17" t="s">
        <v>8927</v>
      </c>
      <c r="G633" s="18">
        <v>10000</v>
      </c>
      <c r="H633" s="17" t="s">
        <v>3894</v>
      </c>
      <c r="I633" s="16">
        <v>40856</v>
      </c>
      <c r="J633" s="17" t="s">
        <v>7312</v>
      </c>
      <c r="K633" s="17" t="s">
        <v>7313</v>
      </c>
      <c r="L633" s="17" t="s">
        <v>24</v>
      </c>
      <c r="M633" s="17" t="s">
        <v>7411</v>
      </c>
      <c r="N633" s="17" t="s">
        <v>7412</v>
      </c>
      <c r="O633" s="17"/>
      <c r="P633" s="16"/>
      <c r="Q633" s="16">
        <v>41950</v>
      </c>
      <c r="R633" s="18">
        <v>103129</v>
      </c>
      <c r="S633" s="19">
        <v>1031290000</v>
      </c>
    </row>
    <row r="634" spans="1:19" ht="15">
      <c r="A634" s="16">
        <v>40907</v>
      </c>
      <c r="B634" s="17" t="s">
        <v>7685</v>
      </c>
      <c r="C634" s="17" t="s">
        <v>7686</v>
      </c>
      <c r="D634" s="17" t="s">
        <v>7207</v>
      </c>
      <c r="E634" s="17" t="s">
        <v>8928</v>
      </c>
      <c r="F634" s="17" t="s">
        <v>8929</v>
      </c>
      <c r="G634" s="18">
        <v>10000</v>
      </c>
      <c r="H634" s="17" t="s">
        <v>3894</v>
      </c>
      <c r="I634" s="16">
        <v>40861</v>
      </c>
      <c r="J634" s="17" t="s">
        <v>7312</v>
      </c>
      <c r="K634" s="17" t="s">
        <v>7313</v>
      </c>
      <c r="L634" s="17" t="s">
        <v>24</v>
      </c>
      <c r="M634" s="17" t="s">
        <v>7411</v>
      </c>
      <c r="N634" s="17" t="s">
        <v>7315</v>
      </c>
      <c r="O634" s="17"/>
      <c r="P634" s="16"/>
      <c r="Q634" s="16">
        <v>42324</v>
      </c>
      <c r="R634" s="18">
        <v>111802</v>
      </c>
      <c r="S634" s="19">
        <v>1118020000</v>
      </c>
    </row>
    <row r="635" spans="1:19" ht="15">
      <c r="A635" s="16">
        <v>40907</v>
      </c>
      <c r="B635" s="17" t="s">
        <v>7582</v>
      </c>
      <c r="C635" s="17" t="s">
        <v>7583</v>
      </c>
      <c r="D635" s="17" t="s">
        <v>7167</v>
      </c>
      <c r="E635" s="17" t="s">
        <v>8930</v>
      </c>
      <c r="F635" s="17" t="s">
        <v>8931</v>
      </c>
      <c r="G635" s="18">
        <v>10000</v>
      </c>
      <c r="H635" s="17" t="s">
        <v>3894</v>
      </c>
      <c r="I635" s="16">
        <v>40864</v>
      </c>
      <c r="J635" s="17" t="s">
        <v>7312</v>
      </c>
      <c r="K635" s="17" t="s">
        <v>7313</v>
      </c>
      <c r="L635" s="17" t="s">
        <v>24</v>
      </c>
      <c r="M635" s="17" t="s">
        <v>7411</v>
      </c>
      <c r="N635" s="17" t="s">
        <v>7315</v>
      </c>
      <c r="O635" s="17"/>
      <c r="P635" s="16"/>
      <c r="Q635" s="16">
        <v>41974</v>
      </c>
      <c r="R635" s="18">
        <v>114346</v>
      </c>
      <c r="S635" s="19">
        <v>1143460000</v>
      </c>
    </row>
    <row r="636" spans="1:19" ht="15">
      <c r="A636" s="16">
        <v>40907</v>
      </c>
      <c r="B636" s="17" t="s">
        <v>7453</v>
      </c>
      <c r="C636" s="17" t="s">
        <v>7454</v>
      </c>
      <c r="D636" s="17" t="s">
        <v>7199</v>
      </c>
      <c r="E636" s="17" t="s">
        <v>8932</v>
      </c>
      <c r="F636" s="17" t="s">
        <v>8933</v>
      </c>
      <c r="G636" s="18">
        <v>10000</v>
      </c>
      <c r="H636" s="17" t="s">
        <v>3894</v>
      </c>
      <c r="I636" s="16">
        <v>40868</v>
      </c>
      <c r="J636" s="17" t="s">
        <v>7312</v>
      </c>
      <c r="K636" s="17" t="s">
        <v>7313</v>
      </c>
      <c r="L636" s="17" t="s">
        <v>24</v>
      </c>
      <c r="M636" s="17" t="s">
        <v>7411</v>
      </c>
      <c r="N636" s="17" t="s">
        <v>7315</v>
      </c>
      <c r="O636" s="17"/>
      <c r="P636" s="16"/>
      <c r="Q636" s="16">
        <v>41901</v>
      </c>
      <c r="R636" s="18">
        <v>60873</v>
      </c>
      <c r="S636" s="19">
        <v>608730000</v>
      </c>
    </row>
    <row r="637" spans="1:19" ht="15">
      <c r="A637" s="16">
        <v>40907</v>
      </c>
      <c r="B637" s="17" t="s">
        <v>7560</v>
      </c>
      <c r="C637" s="17" t="s">
        <v>7561</v>
      </c>
      <c r="D637" s="17" t="s">
        <v>7205</v>
      </c>
      <c r="E637" s="17" t="s">
        <v>8934</v>
      </c>
      <c r="F637" s="17" t="s">
        <v>8935</v>
      </c>
      <c r="G637" s="18">
        <v>1</v>
      </c>
      <c r="H637" s="17" t="s">
        <v>8124</v>
      </c>
      <c r="I637" s="16">
        <v>40875</v>
      </c>
      <c r="J637" s="17" t="s">
        <v>7312</v>
      </c>
      <c r="K637" s="17" t="s">
        <v>7313</v>
      </c>
      <c r="L637" s="17" t="s">
        <v>24</v>
      </c>
      <c r="M637" s="17" t="s">
        <v>7411</v>
      </c>
      <c r="N637" s="17" t="s">
        <v>7412</v>
      </c>
      <c r="O637" s="17"/>
      <c r="P637" s="16"/>
      <c r="Q637" s="16"/>
      <c r="R637" s="18">
        <v>8619926</v>
      </c>
      <c r="S637" s="19">
        <v>8619926</v>
      </c>
    </row>
    <row r="638" spans="1:19" ht="15">
      <c r="A638" s="16">
        <v>40907</v>
      </c>
      <c r="B638" s="17" t="s">
        <v>7431</v>
      </c>
      <c r="C638" s="17" t="s">
        <v>7432</v>
      </c>
      <c r="D638" s="17" t="s">
        <v>7122</v>
      </c>
      <c r="E638" s="17" t="s">
        <v>8936</v>
      </c>
      <c r="F638" s="17" t="s">
        <v>8937</v>
      </c>
      <c r="G638" s="18">
        <v>1</v>
      </c>
      <c r="H638" s="17" t="s">
        <v>3894</v>
      </c>
      <c r="I638" s="16">
        <v>40877</v>
      </c>
      <c r="J638" s="17" t="s">
        <v>7312</v>
      </c>
      <c r="K638" s="17" t="s">
        <v>7313</v>
      </c>
      <c r="L638" s="17" t="s">
        <v>24</v>
      </c>
      <c r="M638" s="17" t="s">
        <v>7411</v>
      </c>
      <c r="N638" s="17" t="s">
        <v>7412</v>
      </c>
      <c r="O638" s="17"/>
      <c r="P638" s="16"/>
      <c r="Q638" s="16"/>
      <c r="R638" s="18">
        <v>150491</v>
      </c>
      <c r="S638" s="19">
        <v>150491</v>
      </c>
    </row>
    <row r="639" spans="1:19" ht="15">
      <c r="A639" s="16">
        <v>40907</v>
      </c>
      <c r="B639" s="17" t="s">
        <v>7431</v>
      </c>
      <c r="C639" s="17" t="s">
        <v>7432</v>
      </c>
      <c r="D639" s="17" t="s">
        <v>7131</v>
      </c>
      <c r="E639" s="17" t="s">
        <v>8938</v>
      </c>
      <c r="F639" s="17" t="s">
        <v>8939</v>
      </c>
      <c r="G639" s="18">
        <v>1</v>
      </c>
      <c r="H639" s="17" t="s">
        <v>3894</v>
      </c>
      <c r="I639" s="16">
        <v>40877</v>
      </c>
      <c r="J639" s="17" t="s">
        <v>7312</v>
      </c>
      <c r="K639" s="17" t="s">
        <v>7313</v>
      </c>
      <c r="L639" s="17" t="s">
        <v>24</v>
      </c>
      <c r="M639" s="17" t="s">
        <v>7411</v>
      </c>
      <c r="N639" s="17" t="s">
        <v>7412</v>
      </c>
      <c r="O639" s="17"/>
      <c r="P639" s="16"/>
      <c r="Q639" s="16"/>
      <c r="R639" s="18">
        <v>43671</v>
      </c>
      <c r="S639" s="19">
        <v>43671</v>
      </c>
    </row>
    <row r="640" spans="1:19" ht="15">
      <c r="A640" s="16">
        <v>40907</v>
      </c>
      <c r="B640" s="17" t="s">
        <v>7431</v>
      </c>
      <c r="C640" s="17" t="s">
        <v>7432</v>
      </c>
      <c r="D640" s="17" t="s">
        <v>7125</v>
      </c>
      <c r="E640" s="17" t="s">
        <v>8940</v>
      </c>
      <c r="F640" s="17" t="s">
        <v>8941</v>
      </c>
      <c r="G640" s="18">
        <v>1</v>
      </c>
      <c r="H640" s="17" t="s">
        <v>3894</v>
      </c>
      <c r="I640" s="16">
        <v>40877</v>
      </c>
      <c r="J640" s="17" t="s">
        <v>7312</v>
      </c>
      <c r="K640" s="17" t="s">
        <v>7313</v>
      </c>
      <c r="L640" s="17" t="s">
        <v>24</v>
      </c>
      <c r="M640" s="17" t="s">
        <v>7411</v>
      </c>
      <c r="N640" s="17" t="s">
        <v>7412</v>
      </c>
      <c r="O640" s="17"/>
      <c r="P640" s="16"/>
      <c r="Q640" s="16"/>
      <c r="R640" s="18">
        <v>10682</v>
      </c>
      <c r="S640" s="19">
        <v>10682</v>
      </c>
    </row>
    <row r="641" spans="1:19" ht="15">
      <c r="A641" s="16">
        <v>40907</v>
      </c>
      <c r="B641" s="17" t="s">
        <v>7457</v>
      </c>
      <c r="C641" s="17" t="s">
        <v>7458</v>
      </c>
      <c r="D641" s="17" t="s">
        <v>7211</v>
      </c>
      <c r="E641" s="17" t="s">
        <v>8942</v>
      </c>
      <c r="F641" s="17" t="s">
        <v>8943</v>
      </c>
      <c r="G641" s="18">
        <v>10000</v>
      </c>
      <c r="H641" s="17" t="s">
        <v>3894</v>
      </c>
      <c r="I641" s="16">
        <v>40882</v>
      </c>
      <c r="J641" s="17" t="s">
        <v>7312</v>
      </c>
      <c r="K641" s="17" t="s">
        <v>7313</v>
      </c>
      <c r="L641" s="17" t="s">
        <v>24</v>
      </c>
      <c r="M641" s="17" t="s">
        <v>7411</v>
      </c>
      <c r="N641" s="17" t="s">
        <v>7412</v>
      </c>
      <c r="O641" s="17"/>
      <c r="P641" s="16"/>
      <c r="Q641" s="16">
        <v>42094</v>
      </c>
      <c r="R641" s="18">
        <v>189676</v>
      </c>
      <c r="S641" s="19">
        <v>1896760000</v>
      </c>
    </row>
    <row r="642" spans="1:19" ht="15">
      <c r="A642" s="16">
        <v>40907</v>
      </c>
      <c r="B642" s="17" t="s">
        <v>8351</v>
      </c>
      <c r="C642" s="17" t="s">
        <v>8352</v>
      </c>
      <c r="D642" s="17" t="s">
        <v>7227</v>
      </c>
      <c r="E642" s="17" t="s">
        <v>8944</v>
      </c>
      <c r="F642" s="17" t="s">
        <v>8945</v>
      </c>
      <c r="G642" s="18">
        <v>1</v>
      </c>
      <c r="H642" s="17" t="s">
        <v>3894</v>
      </c>
      <c r="I642" s="16">
        <v>40889</v>
      </c>
      <c r="J642" s="17" t="s">
        <v>7312</v>
      </c>
      <c r="K642" s="17" t="s">
        <v>7313</v>
      </c>
      <c r="L642" s="17" t="s">
        <v>24</v>
      </c>
      <c r="M642" s="17" t="s">
        <v>7411</v>
      </c>
      <c r="N642" s="17" t="s">
        <v>7412</v>
      </c>
      <c r="O642" s="17"/>
      <c r="P642" s="16"/>
      <c r="Q642" s="16"/>
      <c r="R642" s="18">
        <v>201446766</v>
      </c>
      <c r="S642" s="19">
        <v>201446766</v>
      </c>
    </row>
    <row r="643" spans="1:19" ht="15">
      <c r="A643" s="16">
        <v>40907</v>
      </c>
      <c r="B643" s="17" t="s">
        <v>7457</v>
      </c>
      <c r="C643" s="17" t="s">
        <v>7458</v>
      </c>
      <c r="D643" s="17" t="s">
        <v>7219</v>
      </c>
      <c r="E643" s="17" t="s">
        <v>8946</v>
      </c>
      <c r="F643" s="17" t="s">
        <v>8947</v>
      </c>
      <c r="G643" s="18">
        <v>1</v>
      </c>
      <c r="H643" s="17" t="s">
        <v>3894</v>
      </c>
      <c r="I643" s="16">
        <v>40892</v>
      </c>
      <c r="J643" s="17" t="s">
        <v>7312</v>
      </c>
      <c r="K643" s="17" t="s">
        <v>7313</v>
      </c>
      <c r="L643" s="17" t="s">
        <v>24</v>
      </c>
      <c r="M643" s="17" t="s">
        <v>7411</v>
      </c>
      <c r="N643" s="17" t="s">
        <v>7412</v>
      </c>
      <c r="O643" s="17"/>
      <c r="P643" s="16"/>
      <c r="Q643" s="16"/>
      <c r="R643" s="18">
        <v>983683387</v>
      </c>
      <c r="S643" s="19">
        <v>983683387</v>
      </c>
    </row>
    <row r="644" spans="1:19" ht="15">
      <c r="A644" s="16">
        <v>40907</v>
      </c>
      <c r="B644" s="17" t="s">
        <v>7457</v>
      </c>
      <c r="C644" s="17" t="s">
        <v>7458</v>
      </c>
      <c r="D644" s="17" t="s">
        <v>7221</v>
      </c>
      <c r="E644" s="17" t="s">
        <v>8948</v>
      </c>
      <c r="F644" s="17" t="s">
        <v>8949</v>
      </c>
      <c r="G644" s="18">
        <v>10000</v>
      </c>
      <c r="H644" s="17" t="s">
        <v>3894</v>
      </c>
      <c r="I644" s="16">
        <v>40892</v>
      </c>
      <c r="J644" s="17" t="s">
        <v>7312</v>
      </c>
      <c r="K644" s="17" t="s">
        <v>7313</v>
      </c>
      <c r="L644" s="17" t="s">
        <v>24</v>
      </c>
      <c r="M644" s="17" t="s">
        <v>7411</v>
      </c>
      <c r="N644" s="17" t="s">
        <v>7412</v>
      </c>
      <c r="O644" s="17"/>
      <c r="P644" s="16"/>
      <c r="Q644" s="16"/>
      <c r="R644" s="18">
        <v>40000</v>
      </c>
      <c r="S644" s="19">
        <v>400000000</v>
      </c>
    </row>
    <row r="645" spans="1:19" ht="15">
      <c r="A645" s="16">
        <v>40907</v>
      </c>
      <c r="B645" s="17" t="s">
        <v>7685</v>
      </c>
      <c r="C645" s="17" t="s">
        <v>7686</v>
      </c>
      <c r="D645" s="17" t="s">
        <v>7213</v>
      </c>
      <c r="E645" s="17" t="s">
        <v>8950</v>
      </c>
      <c r="F645" s="17" t="s">
        <v>8951</v>
      </c>
      <c r="G645" s="18">
        <v>10000</v>
      </c>
      <c r="H645" s="17" t="s">
        <v>3894</v>
      </c>
      <c r="I645" s="16">
        <v>40899</v>
      </c>
      <c r="J645" s="17" t="s">
        <v>7312</v>
      </c>
      <c r="K645" s="17" t="s">
        <v>7313</v>
      </c>
      <c r="L645" s="17" t="s">
        <v>24</v>
      </c>
      <c r="M645" s="17" t="s">
        <v>7411</v>
      </c>
      <c r="N645" s="17" t="s">
        <v>7315</v>
      </c>
      <c r="O645" s="17"/>
      <c r="P645" s="16"/>
      <c r="Q645" s="16">
        <v>42727</v>
      </c>
      <c r="R645" s="18">
        <v>165907</v>
      </c>
      <c r="S645" s="19">
        <v>1659070000</v>
      </c>
    </row>
    <row r="646" spans="1:19" ht="15">
      <c r="A646" s="16">
        <v>40907</v>
      </c>
      <c r="B646" s="17" t="s">
        <v>7469</v>
      </c>
      <c r="C646" s="17" t="s">
        <v>7470</v>
      </c>
      <c r="D646" s="17" t="s">
        <v>7223</v>
      </c>
      <c r="E646" s="17" t="s">
        <v>8952</v>
      </c>
      <c r="F646" s="17" t="s">
        <v>8953</v>
      </c>
      <c r="G646" s="18">
        <v>1</v>
      </c>
      <c r="H646" s="17" t="s">
        <v>3894</v>
      </c>
      <c r="I646" s="16">
        <v>40900</v>
      </c>
      <c r="J646" s="17" t="s">
        <v>7312</v>
      </c>
      <c r="K646" s="17" t="s">
        <v>7313</v>
      </c>
      <c r="L646" s="17" t="s">
        <v>24</v>
      </c>
      <c r="M646" s="17" t="s">
        <v>7411</v>
      </c>
      <c r="N646" s="17" t="s">
        <v>7412</v>
      </c>
      <c r="O646" s="17"/>
      <c r="P646" s="16"/>
      <c r="Q646" s="16"/>
      <c r="R646" s="18">
        <v>261915166</v>
      </c>
      <c r="S646" s="19">
        <v>261915166</v>
      </c>
    </row>
    <row r="647" spans="1:19" ht="15">
      <c r="A647" s="16">
        <v>40907</v>
      </c>
      <c r="B647" s="17" t="s">
        <v>7469</v>
      </c>
      <c r="C647" s="17" t="s">
        <v>7470</v>
      </c>
      <c r="D647" s="17" t="s">
        <v>7225</v>
      </c>
      <c r="E647" s="17" t="s">
        <v>8954</v>
      </c>
      <c r="F647" s="17" t="s">
        <v>8955</v>
      </c>
      <c r="G647" s="18">
        <v>1</v>
      </c>
      <c r="H647" s="17" t="s">
        <v>3894</v>
      </c>
      <c r="I647" s="16">
        <v>40900</v>
      </c>
      <c r="J647" s="17" t="s">
        <v>7312</v>
      </c>
      <c r="K647" s="17" t="s">
        <v>7313</v>
      </c>
      <c r="L647" s="17" t="s">
        <v>24</v>
      </c>
      <c r="M647" s="17" t="s">
        <v>7411</v>
      </c>
      <c r="N647" s="17" t="s">
        <v>7412</v>
      </c>
      <c r="O647" s="17"/>
      <c r="P647" s="16"/>
      <c r="Q647" s="16"/>
      <c r="R647" s="18">
        <v>279032468</v>
      </c>
      <c r="S647" s="19">
        <v>279032468</v>
      </c>
    </row>
    <row r="648" spans="1:19" ht="15">
      <c r="A648" s="16">
        <v>40907</v>
      </c>
      <c r="B648" s="17" t="s">
        <v>7457</v>
      </c>
      <c r="C648" s="17" t="s">
        <v>7458</v>
      </c>
      <c r="D648" s="17" t="s">
        <v>7217</v>
      </c>
      <c r="E648" s="17" t="s">
        <v>8956</v>
      </c>
      <c r="F648" s="17" t="s">
        <v>8957</v>
      </c>
      <c r="G648" s="18">
        <v>10000</v>
      </c>
      <c r="H648" s="17" t="s">
        <v>3894</v>
      </c>
      <c r="I648" s="16">
        <v>40904</v>
      </c>
      <c r="J648" s="17" t="s">
        <v>7312</v>
      </c>
      <c r="K648" s="17" t="s">
        <v>7313</v>
      </c>
      <c r="L648" s="17" t="s">
        <v>24</v>
      </c>
      <c r="M648" s="17" t="s">
        <v>7411</v>
      </c>
      <c r="N648" s="17" t="s">
        <v>7412</v>
      </c>
      <c r="O648" s="17"/>
      <c r="P648" s="16"/>
      <c r="Q648" s="16"/>
      <c r="R648" s="18">
        <v>78</v>
      </c>
      <c r="S648" s="19">
        <v>780000</v>
      </c>
    </row>
    <row r="649" spans="1:19" ht="15">
      <c r="A649" s="16">
        <v>40907</v>
      </c>
      <c r="B649" s="17" t="s">
        <v>7453</v>
      </c>
      <c r="C649" s="17" t="s">
        <v>7454</v>
      </c>
      <c r="D649" s="17" t="s">
        <v>7215</v>
      </c>
      <c r="E649" s="17" t="s">
        <v>8958</v>
      </c>
      <c r="F649" s="17" t="s">
        <v>8959</v>
      </c>
      <c r="G649" s="18">
        <v>10000</v>
      </c>
      <c r="H649" s="17" t="s">
        <v>3894</v>
      </c>
      <c r="I649" s="16">
        <v>40904</v>
      </c>
      <c r="J649" s="17" t="s">
        <v>7312</v>
      </c>
      <c r="K649" s="17" t="s">
        <v>7313</v>
      </c>
      <c r="L649" s="17" t="s">
        <v>24</v>
      </c>
      <c r="M649" s="17" t="s">
        <v>7411</v>
      </c>
      <c r="N649" s="17" t="s">
        <v>7315</v>
      </c>
      <c r="O649" s="17"/>
      <c r="P649" s="16"/>
      <c r="Q649" s="16">
        <v>41989</v>
      </c>
      <c r="R649" s="18">
        <v>309723</v>
      </c>
      <c r="S649" s="19">
        <v>3097230000</v>
      </c>
    </row>
    <row r="650" spans="1:19" ht="15">
      <c r="A650" s="16">
        <v>40907</v>
      </c>
      <c r="B650" s="17" t="s">
        <v>7441</v>
      </c>
      <c r="C650" s="17" t="s">
        <v>7442</v>
      </c>
      <c r="D650" s="17" t="s">
        <v>7203</v>
      </c>
      <c r="E650" s="17" t="s">
        <v>8960</v>
      </c>
      <c r="F650" s="17" t="s">
        <v>8961</v>
      </c>
      <c r="G650" s="18">
        <v>10000</v>
      </c>
      <c r="H650" s="17" t="s">
        <v>3894</v>
      </c>
      <c r="I650" s="16">
        <v>40907</v>
      </c>
      <c r="J650" s="17" t="s">
        <v>7312</v>
      </c>
      <c r="K650" s="17" t="s">
        <v>7313</v>
      </c>
      <c r="L650" s="17" t="s">
        <v>24</v>
      </c>
      <c r="M650" s="17" t="s">
        <v>7411</v>
      </c>
      <c r="N650" s="17" t="s">
        <v>7412</v>
      </c>
      <c r="O650" s="17"/>
      <c r="P650" s="16"/>
      <c r="Q650" s="16">
        <v>41642</v>
      </c>
      <c r="R650" s="18">
        <v>477450</v>
      </c>
      <c r="S650" s="19">
        <v>4774500000</v>
      </c>
    </row>
    <row r="651" spans="1:19" ht="15">
      <c r="A651" s="16">
        <v>40907</v>
      </c>
      <c r="B651" s="17" t="s">
        <v>8963</v>
      </c>
      <c r="C651" s="17" t="s">
        <v>8964</v>
      </c>
      <c r="D651" s="17" t="s">
        <v>8966</v>
      </c>
      <c r="E651" s="17" t="s">
        <v>8967</v>
      </c>
      <c r="F651" s="17" t="s">
        <v>8968</v>
      </c>
      <c r="G651" s="18">
        <v>10000</v>
      </c>
      <c r="H651" s="17" t="s">
        <v>3894</v>
      </c>
      <c r="I651" s="16">
        <v>37326</v>
      </c>
      <c r="J651" s="17" t="s">
        <v>7312</v>
      </c>
      <c r="K651" s="17" t="s">
        <v>7313</v>
      </c>
      <c r="L651" s="17" t="s">
        <v>24</v>
      </c>
      <c r="M651" s="17" t="s">
        <v>26</v>
      </c>
      <c r="N651" s="17"/>
      <c r="O651" s="17" t="s">
        <v>8965</v>
      </c>
      <c r="P651" s="16"/>
      <c r="Q651" s="16">
        <v>40981</v>
      </c>
      <c r="R651" s="18">
        <v>1160989</v>
      </c>
      <c r="S651" s="19">
        <v>11609890000</v>
      </c>
    </row>
    <row r="652" spans="1:19" ht="15">
      <c r="A652" s="16">
        <v>40907</v>
      </c>
      <c r="B652" s="17" t="s">
        <v>8963</v>
      </c>
      <c r="C652" s="17" t="s">
        <v>8964</v>
      </c>
      <c r="D652" s="17" t="s">
        <v>8969</v>
      </c>
      <c r="E652" s="17" t="s">
        <v>8970</v>
      </c>
      <c r="F652" s="17" t="s">
        <v>8971</v>
      </c>
      <c r="G652" s="18">
        <v>10000</v>
      </c>
      <c r="H652" s="17" t="s">
        <v>3894</v>
      </c>
      <c r="I652" s="16">
        <v>37510</v>
      </c>
      <c r="J652" s="17" t="s">
        <v>7312</v>
      </c>
      <c r="K652" s="17" t="s">
        <v>7313</v>
      </c>
      <c r="L652" s="17" t="s">
        <v>24</v>
      </c>
      <c r="M652" s="17" t="s">
        <v>26</v>
      </c>
      <c r="N652" s="17"/>
      <c r="O652" s="17" t="s">
        <v>8962</v>
      </c>
      <c r="P652" s="16"/>
      <c r="Q652" s="16">
        <v>41285</v>
      </c>
      <c r="R652" s="18">
        <v>244446</v>
      </c>
      <c r="S652" s="19">
        <v>2444460000</v>
      </c>
    </row>
    <row r="653" spans="1:19" ht="15">
      <c r="A653" s="16">
        <v>40907</v>
      </c>
      <c r="B653" s="17" t="s">
        <v>8972</v>
      </c>
      <c r="C653" s="17" t="s">
        <v>8973</v>
      </c>
      <c r="D653" s="17" t="s">
        <v>8974</v>
      </c>
      <c r="E653" s="17" t="s">
        <v>8975</v>
      </c>
      <c r="F653" s="17" t="s">
        <v>8976</v>
      </c>
      <c r="G653" s="18">
        <v>10000</v>
      </c>
      <c r="H653" s="17" t="s">
        <v>3894</v>
      </c>
      <c r="I653" s="16">
        <v>37610</v>
      </c>
      <c r="J653" s="17" t="s">
        <v>7312</v>
      </c>
      <c r="K653" s="17" t="s">
        <v>7313</v>
      </c>
      <c r="L653" s="17" t="s">
        <v>24</v>
      </c>
      <c r="M653" s="17" t="s">
        <v>26</v>
      </c>
      <c r="N653" s="17"/>
      <c r="O653" s="17" t="s">
        <v>8962</v>
      </c>
      <c r="P653" s="16"/>
      <c r="Q653" s="16">
        <v>41517</v>
      </c>
      <c r="R653" s="18">
        <v>1343300</v>
      </c>
      <c r="S653" s="19">
        <v>13433000000</v>
      </c>
    </row>
    <row r="654" spans="1:19" ht="15">
      <c r="A654" s="16">
        <v>40907</v>
      </c>
      <c r="B654" s="17" t="s">
        <v>8963</v>
      </c>
      <c r="C654" s="17" t="s">
        <v>8964</v>
      </c>
      <c r="D654" s="17" t="s">
        <v>8977</v>
      </c>
      <c r="E654" s="17" t="s">
        <v>8978</v>
      </c>
      <c r="F654" s="17" t="s">
        <v>8979</v>
      </c>
      <c r="G654" s="18">
        <v>10000</v>
      </c>
      <c r="H654" s="17" t="s">
        <v>3894</v>
      </c>
      <c r="I654" s="16">
        <v>37755</v>
      </c>
      <c r="J654" s="17" t="s">
        <v>7312</v>
      </c>
      <c r="K654" s="17" t="s">
        <v>7313</v>
      </c>
      <c r="L654" s="17" t="s">
        <v>24</v>
      </c>
      <c r="M654" s="17" t="s">
        <v>26</v>
      </c>
      <c r="N654" s="17"/>
      <c r="O654" s="17" t="s">
        <v>8962</v>
      </c>
      <c r="P654" s="16"/>
      <c r="Q654" s="16">
        <v>41408</v>
      </c>
      <c r="R654" s="18">
        <v>824385</v>
      </c>
      <c r="S654" s="19">
        <v>8243850000</v>
      </c>
    </row>
    <row r="655" spans="1:19" ht="15">
      <c r="A655" s="16">
        <v>40907</v>
      </c>
      <c r="B655" s="17" t="s">
        <v>8963</v>
      </c>
      <c r="C655" s="17" t="s">
        <v>8964</v>
      </c>
      <c r="D655" s="17" t="s">
        <v>8980</v>
      </c>
      <c r="E655" s="17" t="s">
        <v>8981</v>
      </c>
      <c r="F655" s="17" t="s">
        <v>8982</v>
      </c>
      <c r="G655" s="18">
        <v>10000000</v>
      </c>
      <c r="H655" s="17" t="s">
        <v>3894</v>
      </c>
      <c r="I655" s="16">
        <v>37825</v>
      </c>
      <c r="J655" s="17" t="s">
        <v>7312</v>
      </c>
      <c r="K655" s="17" t="s">
        <v>7313</v>
      </c>
      <c r="L655" s="17" t="s">
        <v>24</v>
      </c>
      <c r="M655" s="17" t="s">
        <v>26</v>
      </c>
      <c r="N655" s="17"/>
      <c r="O655" s="17" t="s">
        <v>8962</v>
      </c>
      <c r="P655" s="16"/>
      <c r="Q655" s="16">
        <v>41478</v>
      </c>
      <c r="R655" s="18">
        <v>2004</v>
      </c>
      <c r="S655" s="19">
        <v>20040000000</v>
      </c>
    </row>
    <row r="656" spans="1:19" ht="15">
      <c r="A656" s="16">
        <v>40907</v>
      </c>
      <c r="B656" s="17" t="s">
        <v>8963</v>
      </c>
      <c r="C656" s="17" t="s">
        <v>8964</v>
      </c>
      <c r="D656" s="17" t="s">
        <v>8983</v>
      </c>
      <c r="E656" s="17" t="s">
        <v>8984</v>
      </c>
      <c r="F656" s="17" t="s">
        <v>8985</v>
      </c>
      <c r="G656" s="18">
        <v>10000</v>
      </c>
      <c r="H656" s="17" t="s">
        <v>3894</v>
      </c>
      <c r="I656" s="16">
        <v>37874</v>
      </c>
      <c r="J656" s="17" t="s">
        <v>7312</v>
      </c>
      <c r="K656" s="17" t="s">
        <v>7313</v>
      </c>
      <c r="L656" s="17" t="s">
        <v>24</v>
      </c>
      <c r="M656" s="17" t="s">
        <v>26</v>
      </c>
      <c r="N656" s="17"/>
      <c r="O656" s="17" t="s">
        <v>8962</v>
      </c>
      <c r="P656" s="16"/>
      <c r="Q656" s="16">
        <v>41527</v>
      </c>
      <c r="R656" s="18">
        <v>828010</v>
      </c>
      <c r="S656" s="19">
        <v>8280100000</v>
      </c>
    </row>
    <row r="657" spans="1:19" ht="15">
      <c r="A657" s="16">
        <v>40907</v>
      </c>
      <c r="B657" s="17" t="s">
        <v>8972</v>
      </c>
      <c r="C657" s="17" t="s">
        <v>8973</v>
      </c>
      <c r="D657" s="17" t="s">
        <v>8986</v>
      </c>
      <c r="E657" s="17" t="s">
        <v>8987</v>
      </c>
      <c r="F657" s="17" t="s">
        <v>8988</v>
      </c>
      <c r="G657" s="18">
        <v>10000</v>
      </c>
      <c r="H657" s="17" t="s">
        <v>3894</v>
      </c>
      <c r="I657" s="16">
        <v>37939</v>
      </c>
      <c r="J657" s="17" t="s">
        <v>7312</v>
      </c>
      <c r="K657" s="17" t="s">
        <v>7313</v>
      </c>
      <c r="L657" s="17" t="s">
        <v>24</v>
      </c>
      <c r="M657" s="17" t="s">
        <v>26</v>
      </c>
      <c r="N657" s="17"/>
      <c r="O657" s="17" t="s">
        <v>8962</v>
      </c>
      <c r="P657" s="16"/>
      <c r="Q657" s="16">
        <v>41682</v>
      </c>
      <c r="R657" s="18">
        <v>1350000</v>
      </c>
      <c r="S657" s="19">
        <v>13500000000</v>
      </c>
    </row>
    <row r="658" spans="1:19" ht="15">
      <c r="A658" s="16">
        <v>40907</v>
      </c>
      <c r="B658" s="17" t="s">
        <v>8963</v>
      </c>
      <c r="C658" s="17" t="s">
        <v>8964</v>
      </c>
      <c r="D658" s="17" t="s">
        <v>8989</v>
      </c>
      <c r="E658" s="17" t="s">
        <v>8990</v>
      </c>
      <c r="F658" s="17" t="s">
        <v>8991</v>
      </c>
      <c r="G658" s="18">
        <v>10000</v>
      </c>
      <c r="H658" s="17" t="s">
        <v>3894</v>
      </c>
      <c r="I658" s="16">
        <v>37960</v>
      </c>
      <c r="J658" s="17" t="s">
        <v>7312</v>
      </c>
      <c r="K658" s="17" t="s">
        <v>7313</v>
      </c>
      <c r="L658" s="17" t="s">
        <v>24</v>
      </c>
      <c r="M658" s="17" t="s">
        <v>26</v>
      </c>
      <c r="N658" s="17"/>
      <c r="O658" s="17" t="s">
        <v>8962</v>
      </c>
      <c r="P658" s="16"/>
      <c r="Q658" s="16">
        <v>41613</v>
      </c>
      <c r="R658" s="18">
        <v>1660125</v>
      </c>
      <c r="S658" s="19">
        <v>16601250000</v>
      </c>
    </row>
    <row r="659" spans="1:19" ht="15">
      <c r="A659" s="16">
        <v>40907</v>
      </c>
      <c r="B659" s="17" t="s">
        <v>8963</v>
      </c>
      <c r="C659" s="17" t="s">
        <v>8964</v>
      </c>
      <c r="D659" s="17" t="s">
        <v>8992</v>
      </c>
      <c r="E659" s="17" t="s">
        <v>8993</v>
      </c>
      <c r="F659" s="17" t="s">
        <v>8994</v>
      </c>
      <c r="G659" s="18">
        <v>10000</v>
      </c>
      <c r="H659" s="17" t="s">
        <v>3894</v>
      </c>
      <c r="I659" s="16">
        <v>38049</v>
      </c>
      <c r="J659" s="17" t="s">
        <v>7312</v>
      </c>
      <c r="K659" s="17" t="s">
        <v>7313</v>
      </c>
      <c r="L659" s="17" t="s">
        <v>24</v>
      </c>
      <c r="M659" s="17" t="s">
        <v>26</v>
      </c>
      <c r="N659" s="17"/>
      <c r="O659" s="17" t="s">
        <v>8962</v>
      </c>
      <c r="P659" s="16"/>
      <c r="Q659" s="16">
        <v>40971</v>
      </c>
      <c r="R659" s="18">
        <v>1970625</v>
      </c>
      <c r="S659" s="19">
        <v>19706250000</v>
      </c>
    </row>
    <row r="660" spans="1:19" ht="15">
      <c r="A660" s="16">
        <v>40907</v>
      </c>
      <c r="B660" s="17" t="s">
        <v>8972</v>
      </c>
      <c r="C660" s="17" t="s">
        <v>8973</v>
      </c>
      <c r="D660" s="17" t="s">
        <v>8995</v>
      </c>
      <c r="E660" s="17" t="s">
        <v>8996</v>
      </c>
      <c r="F660" s="17" t="s">
        <v>8997</v>
      </c>
      <c r="G660" s="18">
        <v>10000</v>
      </c>
      <c r="H660" s="17" t="s">
        <v>3894</v>
      </c>
      <c r="I660" s="16">
        <v>38063</v>
      </c>
      <c r="J660" s="17" t="s">
        <v>7312</v>
      </c>
      <c r="K660" s="17" t="s">
        <v>7313</v>
      </c>
      <c r="L660" s="17" t="s">
        <v>24</v>
      </c>
      <c r="M660" s="17" t="s">
        <v>26</v>
      </c>
      <c r="N660" s="17"/>
      <c r="O660" s="17" t="s">
        <v>8962</v>
      </c>
      <c r="P660" s="16"/>
      <c r="Q660" s="16">
        <v>40989</v>
      </c>
      <c r="R660" s="18">
        <v>1387000</v>
      </c>
      <c r="S660" s="19">
        <v>13870000000</v>
      </c>
    </row>
    <row r="661" spans="1:19" ht="15">
      <c r="A661" s="16">
        <v>40907</v>
      </c>
      <c r="B661" s="17" t="s">
        <v>8972</v>
      </c>
      <c r="C661" s="17" t="s">
        <v>8973</v>
      </c>
      <c r="D661" s="17" t="s">
        <v>8998</v>
      </c>
      <c r="E661" s="17" t="s">
        <v>8999</v>
      </c>
      <c r="F661" s="17" t="s">
        <v>9000</v>
      </c>
      <c r="G661" s="18">
        <v>10000</v>
      </c>
      <c r="H661" s="17" t="s">
        <v>3894</v>
      </c>
      <c r="I661" s="16">
        <v>38063</v>
      </c>
      <c r="J661" s="17" t="s">
        <v>7312</v>
      </c>
      <c r="K661" s="17" t="s">
        <v>7313</v>
      </c>
      <c r="L661" s="17" t="s">
        <v>24</v>
      </c>
      <c r="M661" s="17" t="s">
        <v>26</v>
      </c>
      <c r="N661" s="17"/>
      <c r="O661" s="17" t="s">
        <v>8962</v>
      </c>
      <c r="P661" s="16"/>
      <c r="Q661" s="16">
        <v>43542</v>
      </c>
      <c r="R661" s="18">
        <v>3151681</v>
      </c>
      <c r="S661" s="19">
        <v>31516810000</v>
      </c>
    </row>
    <row r="662" spans="1:19" ht="15">
      <c r="A662" s="16">
        <v>40907</v>
      </c>
      <c r="B662" s="17" t="s">
        <v>8963</v>
      </c>
      <c r="C662" s="17" t="s">
        <v>8964</v>
      </c>
      <c r="D662" s="17" t="s">
        <v>9001</v>
      </c>
      <c r="E662" s="17" t="s">
        <v>9002</v>
      </c>
      <c r="F662" s="17" t="s">
        <v>9003</v>
      </c>
      <c r="G662" s="18">
        <v>12750000</v>
      </c>
      <c r="H662" s="17" t="s">
        <v>3894</v>
      </c>
      <c r="I662" s="16">
        <v>38079</v>
      </c>
      <c r="J662" s="17" t="s">
        <v>7312</v>
      </c>
      <c r="K662" s="17" t="s">
        <v>7313</v>
      </c>
      <c r="L662" s="17" t="s">
        <v>24</v>
      </c>
      <c r="M662" s="17" t="s">
        <v>26</v>
      </c>
      <c r="N662" s="17"/>
      <c r="O662" s="17" t="s">
        <v>8962</v>
      </c>
      <c r="P662" s="16"/>
      <c r="Q662" s="16">
        <v>41001</v>
      </c>
      <c r="R662" s="18">
        <v>1500</v>
      </c>
      <c r="S662" s="19">
        <v>19125000000</v>
      </c>
    </row>
    <row r="663" spans="1:19" ht="15">
      <c r="A663" s="16">
        <v>40907</v>
      </c>
      <c r="B663" s="17" t="s">
        <v>8963</v>
      </c>
      <c r="C663" s="17" t="s">
        <v>8964</v>
      </c>
      <c r="D663" s="17" t="s">
        <v>9004</v>
      </c>
      <c r="E663" s="17" t="s">
        <v>9005</v>
      </c>
      <c r="F663" s="17" t="s">
        <v>9006</v>
      </c>
      <c r="G663" s="18">
        <v>10000</v>
      </c>
      <c r="H663" s="17" t="s">
        <v>3894</v>
      </c>
      <c r="I663" s="16">
        <v>38083</v>
      </c>
      <c r="J663" s="17" t="s">
        <v>7312</v>
      </c>
      <c r="K663" s="17" t="s">
        <v>7313</v>
      </c>
      <c r="L663" s="17" t="s">
        <v>24</v>
      </c>
      <c r="M663" s="17" t="s">
        <v>26</v>
      </c>
      <c r="N663" s="17"/>
      <c r="O663" s="17" t="s">
        <v>8962</v>
      </c>
      <c r="P663" s="16"/>
      <c r="Q663" s="16">
        <v>43563</v>
      </c>
      <c r="R663" s="18">
        <v>1262500</v>
      </c>
      <c r="S663" s="19">
        <v>12625000000</v>
      </c>
    </row>
    <row r="664" spans="1:19" ht="15">
      <c r="A664" s="16">
        <v>40907</v>
      </c>
      <c r="B664" s="17" t="s">
        <v>9007</v>
      </c>
      <c r="C664" s="17" t="s">
        <v>9008</v>
      </c>
      <c r="D664" s="17" t="s">
        <v>9009</v>
      </c>
      <c r="E664" s="17" t="s">
        <v>9010</v>
      </c>
      <c r="F664" s="17" t="s">
        <v>9011</v>
      </c>
      <c r="G664" s="18">
        <v>10000</v>
      </c>
      <c r="H664" s="17" t="s">
        <v>3894</v>
      </c>
      <c r="I664" s="16">
        <v>38085</v>
      </c>
      <c r="J664" s="17" t="s">
        <v>7312</v>
      </c>
      <c r="K664" s="17" t="s">
        <v>7313</v>
      </c>
      <c r="L664" s="17" t="s">
        <v>24</v>
      </c>
      <c r="M664" s="17" t="s">
        <v>26</v>
      </c>
      <c r="N664" s="17"/>
      <c r="O664" s="17" t="s">
        <v>8962</v>
      </c>
      <c r="P664" s="16"/>
      <c r="Q664" s="16">
        <v>41737</v>
      </c>
      <c r="R664" s="18">
        <v>1377000</v>
      </c>
      <c r="S664" s="19">
        <v>13770000000</v>
      </c>
    </row>
    <row r="665" spans="1:19" ht="15">
      <c r="A665" s="16">
        <v>40907</v>
      </c>
      <c r="B665" s="17" t="s">
        <v>8972</v>
      </c>
      <c r="C665" s="17" t="s">
        <v>8973</v>
      </c>
      <c r="D665" s="17" t="s">
        <v>9012</v>
      </c>
      <c r="E665" s="17" t="s">
        <v>9013</v>
      </c>
      <c r="F665" s="17" t="s">
        <v>9014</v>
      </c>
      <c r="G665" s="18">
        <v>10000</v>
      </c>
      <c r="H665" s="17" t="s">
        <v>3894</v>
      </c>
      <c r="I665" s="16">
        <v>38091</v>
      </c>
      <c r="J665" s="17" t="s">
        <v>7312</v>
      </c>
      <c r="K665" s="17" t="s">
        <v>7313</v>
      </c>
      <c r="L665" s="17" t="s">
        <v>24</v>
      </c>
      <c r="M665" s="17" t="s">
        <v>26</v>
      </c>
      <c r="N665" s="17"/>
      <c r="O665" s="17" t="s">
        <v>8962</v>
      </c>
      <c r="P665" s="16"/>
      <c r="Q665" s="16">
        <v>41045</v>
      </c>
      <c r="R665" s="18">
        <v>3628300</v>
      </c>
      <c r="S665" s="19">
        <v>36283000000</v>
      </c>
    </row>
    <row r="666" spans="1:19" ht="15">
      <c r="A666" s="16">
        <v>40907</v>
      </c>
      <c r="B666" s="17" t="s">
        <v>8972</v>
      </c>
      <c r="C666" s="17" t="s">
        <v>8973</v>
      </c>
      <c r="D666" s="17" t="s">
        <v>9015</v>
      </c>
      <c r="E666" s="17" t="s">
        <v>9016</v>
      </c>
      <c r="F666" s="17" t="s">
        <v>9017</v>
      </c>
      <c r="G666" s="18">
        <v>10000</v>
      </c>
      <c r="H666" s="17" t="s">
        <v>3894</v>
      </c>
      <c r="I666" s="16">
        <v>38247</v>
      </c>
      <c r="J666" s="17" t="s">
        <v>7312</v>
      </c>
      <c r="K666" s="17" t="s">
        <v>7313</v>
      </c>
      <c r="L666" s="17" t="s">
        <v>24</v>
      </c>
      <c r="M666" s="17" t="s">
        <v>26</v>
      </c>
      <c r="N666" s="17"/>
      <c r="O666" s="17" t="s">
        <v>8962</v>
      </c>
      <c r="P666" s="16"/>
      <c r="Q666" s="16">
        <v>41899</v>
      </c>
      <c r="R666" s="18">
        <v>120404</v>
      </c>
      <c r="S666" s="19">
        <v>1204040000</v>
      </c>
    </row>
    <row r="667" spans="1:19" ht="15">
      <c r="A667" s="16">
        <v>40907</v>
      </c>
      <c r="B667" s="17" t="s">
        <v>8972</v>
      </c>
      <c r="C667" s="17" t="s">
        <v>8973</v>
      </c>
      <c r="D667" s="17" t="s">
        <v>9018</v>
      </c>
      <c r="E667" s="17" t="s">
        <v>9019</v>
      </c>
      <c r="F667" s="17" t="s">
        <v>9020</v>
      </c>
      <c r="G667" s="18">
        <v>10000</v>
      </c>
      <c r="H667" s="17" t="s">
        <v>3894</v>
      </c>
      <c r="I667" s="16">
        <v>38310</v>
      </c>
      <c r="J667" s="17" t="s">
        <v>7312</v>
      </c>
      <c r="K667" s="17" t="s">
        <v>7313</v>
      </c>
      <c r="L667" s="17" t="s">
        <v>24</v>
      </c>
      <c r="M667" s="17" t="s">
        <v>26</v>
      </c>
      <c r="N667" s="17"/>
      <c r="O667" s="17" t="s">
        <v>8962</v>
      </c>
      <c r="P667" s="16"/>
      <c r="Q667" s="16">
        <v>44147</v>
      </c>
      <c r="R667" s="18">
        <v>550307</v>
      </c>
      <c r="S667" s="19">
        <v>5503070000</v>
      </c>
    </row>
    <row r="668" spans="1:19" ht="15">
      <c r="A668" s="16">
        <v>40907</v>
      </c>
      <c r="B668" s="17" t="s">
        <v>8972</v>
      </c>
      <c r="C668" s="17" t="s">
        <v>8973</v>
      </c>
      <c r="D668" s="17" t="s">
        <v>9021</v>
      </c>
      <c r="E668" s="17" t="s">
        <v>9022</v>
      </c>
      <c r="F668" s="17" t="s">
        <v>9023</v>
      </c>
      <c r="G668" s="18">
        <v>10000</v>
      </c>
      <c r="H668" s="17" t="s">
        <v>3894</v>
      </c>
      <c r="I668" s="16">
        <v>38310</v>
      </c>
      <c r="J668" s="17" t="s">
        <v>7312</v>
      </c>
      <c r="K668" s="17" t="s">
        <v>7313</v>
      </c>
      <c r="L668" s="17" t="s">
        <v>24</v>
      </c>
      <c r="M668" s="17" t="s">
        <v>26</v>
      </c>
      <c r="N668" s="17"/>
      <c r="O668" s="17" t="s">
        <v>8962</v>
      </c>
      <c r="P668" s="16"/>
      <c r="Q668" s="16">
        <v>41136</v>
      </c>
      <c r="R668" s="18">
        <v>1435341</v>
      </c>
      <c r="S668" s="19">
        <v>14353410000</v>
      </c>
    </row>
    <row r="669" spans="1:19" ht="15">
      <c r="A669" s="16">
        <v>40907</v>
      </c>
      <c r="B669" s="17" t="s">
        <v>8963</v>
      </c>
      <c r="C669" s="17" t="s">
        <v>8964</v>
      </c>
      <c r="D669" s="17" t="s">
        <v>9024</v>
      </c>
      <c r="E669" s="17" t="s">
        <v>9025</v>
      </c>
      <c r="F669" s="17" t="s">
        <v>9026</v>
      </c>
      <c r="G669" s="18">
        <v>10000</v>
      </c>
      <c r="H669" s="17" t="s">
        <v>3894</v>
      </c>
      <c r="I669" s="16">
        <v>38320</v>
      </c>
      <c r="J669" s="17" t="s">
        <v>7312</v>
      </c>
      <c r="K669" s="17" t="s">
        <v>7313</v>
      </c>
      <c r="L669" s="17" t="s">
        <v>24</v>
      </c>
      <c r="M669" s="17" t="s">
        <v>26</v>
      </c>
      <c r="N669" s="17"/>
      <c r="O669" s="17" t="s">
        <v>8962</v>
      </c>
      <c r="P669" s="16"/>
      <c r="Q669" s="16">
        <v>42703</v>
      </c>
      <c r="R669" s="18">
        <v>1660125</v>
      </c>
      <c r="S669" s="19">
        <v>16601250000</v>
      </c>
    </row>
    <row r="670" spans="1:19" ht="15">
      <c r="A670" s="16">
        <v>40907</v>
      </c>
      <c r="B670" s="17" t="s">
        <v>8972</v>
      </c>
      <c r="C670" s="17" t="s">
        <v>8973</v>
      </c>
      <c r="D670" s="17" t="s">
        <v>9027</v>
      </c>
      <c r="E670" s="17" t="s">
        <v>9028</v>
      </c>
      <c r="F670" s="17" t="s">
        <v>9029</v>
      </c>
      <c r="G670" s="18">
        <v>1000</v>
      </c>
      <c r="H670" s="17" t="s">
        <v>4177</v>
      </c>
      <c r="I670" s="16">
        <v>38336</v>
      </c>
      <c r="J670" s="17" t="s">
        <v>7312</v>
      </c>
      <c r="K670" s="17" t="s">
        <v>7313</v>
      </c>
      <c r="L670" s="17" t="s">
        <v>24</v>
      </c>
      <c r="M670" s="17" t="s">
        <v>26</v>
      </c>
      <c r="N670" s="17"/>
      <c r="O670" s="17" t="s">
        <v>8962</v>
      </c>
      <c r="P670" s="16"/>
      <c r="Q670" s="16">
        <v>41988</v>
      </c>
      <c r="R670" s="18">
        <v>200000</v>
      </c>
      <c r="S670" s="19">
        <v>200000000</v>
      </c>
    </row>
    <row r="671" spans="1:19" ht="15">
      <c r="A671" s="16">
        <v>40907</v>
      </c>
      <c r="B671" s="17" t="s">
        <v>8972</v>
      </c>
      <c r="C671" s="17" t="s">
        <v>8973</v>
      </c>
      <c r="D671" s="17" t="s">
        <v>9030</v>
      </c>
      <c r="E671" s="17" t="s">
        <v>9031</v>
      </c>
      <c r="F671" s="17" t="s">
        <v>9032</v>
      </c>
      <c r="G671" s="18">
        <v>10000</v>
      </c>
      <c r="H671" s="17" t="s">
        <v>3894</v>
      </c>
      <c r="I671" s="16">
        <v>38380</v>
      </c>
      <c r="J671" s="17" t="s">
        <v>7312</v>
      </c>
      <c r="K671" s="17" t="s">
        <v>7313</v>
      </c>
      <c r="L671" s="17" t="s">
        <v>24</v>
      </c>
      <c r="M671" s="17" t="s">
        <v>26</v>
      </c>
      <c r="N671" s="17"/>
      <c r="O671" s="17" t="s">
        <v>8962</v>
      </c>
      <c r="P671" s="16"/>
      <c r="Q671" s="16">
        <v>42032</v>
      </c>
      <c r="R671" s="18">
        <v>71894</v>
      </c>
      <c r="S671" s="19">
        <v>718940000</v>
      </c>
    </row>
    <row r="672" spans="1:19" ht="15">
      <c r="A672" s="16">
        <v>40907</v>
      </c>
      <c r="B672" s="17" t="s">
        <v>8963</v>
      </c>
      <c r="C672" s="17" t="s">
        <v>8964</v>
      </c>
      <c r="D672" s="17" t="s">
        <v>9033</v>
      </c>
      <c r="E672" s="17" t="s">
        <v>9034</v>
      </c>
      <c r="F672" s="17" t="s">
        <v>9035</v>
      </c>
      <c r="G672" s="18">
        <v>50000</v>
      </c>
      <c r="H672" s="17" t="s">
        <v>4177</v>
      </c>
      <c r="I672" s="16">
        <v>38456</v>
      </c>
      <c r="J672" s="17" t="s">
        <v>7312</v>
      </c>
      <c r="K672" s="17" t="s">
        <v>7313</v>
      </c>
      <c r="L672" s="17" t="s">
        <v>24</v>
      </c>
      <c r="M672" s="17" t="s">
        <v>26</v>
      </c>
      <c r="N672" s="17"/>
      <c r="O672" s="17" t="s">
        <v>8962</v>
      </c>
      <c r="P672" s="16"/>
      <c r="Q672" s="16">
        <v>42108</v>
      </c>
      <c r="R672" s="18">
        <v>1000</v>
      </c>
      <c r="S672" s="19">
        <v>50000000</v>
      </c>
    </row>
    <row r="673" spans="1:19" ht="15">
      <c r="A673" s="16">
        <v>40907</v>
      </c>
      <c r="B673" s="17" t="s">
        <v>9007</v>
      </c>
      <c r="C673" s="17" t="s">
        <v>9008</v>
      </c>
      <c r="D673" s="17" t="s">
        <v>9036</v>
      </c>
      <c r="E673" s="17" t="s">
        <v>9037</v>
      </c>
      <c r="F673" s="17" t="s">
        <v>9038</v>
      </c>
      <c r="G673" s="18">
        <v>100000</v>
      </c>
      <c r="H673" s="17" t="s">
        <v>4177</v>
      </c>
      <c r="I673" s="16">
        <v>38469</v>
      </c>
      <c r="J673" s="17" t="s">
        <v>7312</v>
      </c>
      <c r="K673" s="17" t="s">
        <v>7313</v>
      </c>
      <c r="L673" s="17" t="s">
        <v>24</v>
      </c>
      <c r="M673" s="17" t="s">
        <v>26</v>
      </c>
      <c r="N673" s="17"/>
      <c r="O673" s="17" t="s">
        <v>8965</v>
      </c>
      <c r="P673" s="16"/>
      <c r="Q673" s="16">
        <v>41026</v>
      </c>
      <c r="R673" s="18">
        <v>150</v>
      </c>
      <c r="S673" s="19">
        <v>15000000</v>
      </c>
    </row>
    <row r="674" spans="1:19" ht="15">
      <c r="A674" s="16">
        <v>40907</v>
      </c>
      <c r="B674" s="17" t="s">
        <v>9007</v>
      </c>
      <c r="C674" s="17" t="s">
        <v>9008</v>
      </c>
      <c r="D674" s="17" t="s">
        <v>9039</v>
      </c>
      <c r="E674" s="17" t="s">
        <v>9040</v>
      </c>
      <c r="F674" s="17" t="s">
        <v>9041</v>
      </c>
      <c r="G674" s="18">
        <v>10000</v>
      </c>
      <c r="H674" s="17" t="s">
        <v>3894</v>
      </c>
      <c r="I674" s="16">
        <v>38474</v>
      </c>
      <c r="J674" s="17" t="s">
        <v>7312</v>
      </c>
      <c r="K674" s="17" t="s">
        <v>7313</v>
      </c>
      <c r="L674" s="17" t="s">
        <v>24</v>
      </c>
      <c r="M674" s="17" t="s">
        <v>26</v>
      </c>
      <c r="N674" s="17"/>
      <c r="O674" s="17" t="s">
        <v>8962</v>
      </c>
      <c r="P674" s="16"/>
      <c r="Q674" s="16">
        <v>41122</v>
      </c>
      <c r="R674" s="18">
        <v>660000</v>
      </c>
      <c r="S674" s="19">
        <v>6600000000</v>
      </c>
    </row>
    <row r="675" spans="1:19" ht="15">
      <c r="A675" s="16">
        <v>40907</v>
      </c>
      <c r="B675" s="17" t="s">
        <v>8963</v>
      </c>
      <c r="C675" s="17" t="s">
        <v>8964</v>
      </c>
      <c r="D675" s="17" t="s">
        <v>9042</v>
      </c>
      <c r="E675" s="17" t="s">
        <v>9043</v>
      </c>
      <c r="F675" s="17" t="s">
        <v>9044</v>
      </c>
      <c r="G675" s="18">
        <v>50000</v>
      </c>
      <c r="H675" s="17" t="s">
        <v>4177</v>
      </c>
      <c r="I675" s="16">
        <v>38490</v>
      </c>
      <c r="J675" s="17" t="s">
        <v>7312</v>
      </c>
      <c r="K675" s="17" t="s">
        <v>7313</v>
      </c>
      <c r="L675" s="17" t="s">
        <v>24</v>
      </c>
      <c r="M675" s="17" t="s">
        <v>26</v>
      </c>
      <c r="N675" s="17"/>
      <c r="O675" s="17" t="s">
        <v>8962</v>
      </c>
      <c r="P675" s="16"/>
      <c r="Q675" s="16">
        <v>42142</v>
      </c>
      <c r="R675" s="18">
        <v>980</v>
      </c>
      <c r="S675" s="19">
        <v>49000000</v>
      </c>
    </row>
    <row r="676" spans="1:19" ht="15">
      <c r="A676" s="16">
        <v>40907</v>
      </c>
      <c r="B676" s="17" t="s">
        <v>8972</v>
      </c>
      <c r="C676" s="17" t="s">
        <v>8973</v>
      </c>
      <c r="D676" s="17" t="s">
        <v>9045</v>
      </c>
      <c r="E676" s="17" t="s">
        <v>9046</v>
      </c>
      <c r="F676" s="17" t="s">
        <v>9047</v>
      </c>
      <c r="G676" s="18">
        <v>10000</v>
      </c>
      <c r="H676" s="17" t="s">
        <v>3894</v>
      </c>
      <c r="I676" s="16">
        <v>38520</v>
      </c>
      <c r="J676" s="17" t="s">
        <v>7312</v>
      </c>
      <c r="K676" s="17" t="s">
        <v>7313</v>
      </c>
      <c r="L676" s="17" t="s">
        <v>24</v>
      </c>
      <c r="M676" s="17" t="s">
        <v>26</v>
      </c>
      <c r="N676" s="17"/>
      <c r="O676" s="17" t="s">
        <v>8962</v>
      </c>
      <c r="P676" s="16"/>
      <c r="Q676" s="16">
        <v>42165</v>
      </c>
      <c r="R676" s="18">
        <v>324290</v>
      </c>
      <c r="S676" s="19">
        <v>3242900000</v>
      </c>
    </row>
    <row r="677" spans="1:19" ht="15">
      <c r="A677" s="16">
        <v>40907</v>
      </c>
      <c r="B677" s="17" t="s">
        <v>8963</v>
      </c>
      <c r="C677" s="17" t="s">
        <v>8964</v>
      </c>
      <c r="D677" s="17" t="s">
        <v>9048</v>
      </c>
      <c r="E677" s="17" t="s">
        <v>9049</v>
      </c>
      <c r="F677" s="17" t="s">
        <v>9050</v>
      </c>
      <c r="G677" s="18">
        <v>50000</v>
      </c>
      <c r="H677" s="17" t="s">
        <v>4177</v>
      </c>
      <c r="I677" s="16">
        <v>38754</v>
      </c>
      <c r="J677" s="17" t="s">
        <v>7312</v>
      </c>
      <c r="K677" s="17" t="s">
        <v>7313</v>
      </c>
      <c r="L677" s="17" t="s">
        <v>24</v>
      </c>
      <c r="M677" s="17" t="s">
        <v>26</v>
      </c>
      <c r="N677" s="17"/>
      <c r="O677" s="17" t="s">
        <v>8965</v>
      </c>
      <c r="P677" s="16"/>
      <c r="Q677" s="16">
        <v>41127</v>
      </c>
      <c r="R677" s="18">
        <v>1890</v>
      </c>
      <c r="S677" s="19">
        <v>94500000</v>
      </c>
    </row>
    <row r="678" spans="1:19" ht="15">
      <c r="A678" s="16">
        <v>40907</v>
      </c>
      <c r="B678" s="17" t="s">
        <v>8972</v>
      </c>
      <c r="C678" s="17" t="s">
        <v>8973</v>
      </c>
      <c r="D678" s="17" t="s">
        <v>9051</v>
      </c>
      <c r="E678" s="17" t="s">
        <v>9052</v>
      </c>
      <c r="F678" s="17" t="s">
        <v>9053</v>
      </c>
      <c r="G678" s="18">
        <v>10000</v>
      </c>
      <c r="H678" s="17" t="s">
        <v>3894</v>
      </c>
      <c r="I678" s="16">
        <v>38758</v>
      </c>
      <c r="J678" s="17" t="s">
        <v>7312</v>
      </c>
      <c r="K678" s="17" t="s">
        <v>7313</v>
      </c>
      <c r="L678" s="17" t="s">
        <v>24</v>
      </c>
      <c r="M678" s="17" t="s">
        <v>26</v>
      </c>
      <c r="N678" s="17"/>
      <c r="O678" s="17" t="s">
        <v>8962</v>
      </c>
      <c r="P678" s="16"/>
      <c r="Q678" s="16">
        <v>42403</v>
      </c>
      <c r="R678" s="18">
        <v>126853</v>
      </c>
      <c r="S678" s="19">
        <v>1268530000</v>
      </c>
    </row>
    <row r="679" spans="1:19" ht="15">
      <c r="A679" s="16">
        <v>40907</v>
      </c>
      <c r="B679" s="17" t="s">
        <v>8972</v>
      </c>
      <c r="C679" s="17" t="s">
        <v>8973</v>
      </c>
      <c r="D679" s="17" t="s">
        <v>9054</v>
      </c>
      <c r="E679" s="17" t="s">
        <v>9055</v>
      </c>
      <c r="F679" s="17" t="s">
        <v>9056</v>
      </c>
      <c r="G679" s="18">
        <v>10000</v>
      </c>
      <c r="H679" s="17" t="s">
        <v>3894</v>
      </c>
      <c r="I679" s="16">
        <v>38828</v>
      </c>
      <c r="J679" s="17" t="s">
        <v>7312</v>
      </c>
      <c r="K679" s="17" t="s">
        <v>7313</v>
      </c>
      <c r="L679" s="17" t="s">
        <v>24</v>
      </c>
      <c r="M679" s="17" t="s">
        <v>26</v>
      </c>
      <c r="N679" s="17"/>
      <c r="O679" s="17" t="s">
        <v>8962</v>
      </c>
      <c r="P679" s="16"/>
      <c r="Q679" s="16">
        <v>42641</v>
      </c>
      <c r="R679" s="18">
        <v>50606</v>
      </c>
      <c r="S679" s="19">
        <v>506060000</v>
      </c>
    </row>
    <row r="680" spans="1:19" ht="15">
      <c r="A680" s="16">
        <v>40907</v>
      </c>
      <c r="B680" s="17" t="s">
        <v>8972</v>
      </c>
      <c r="C680" s="17" t="s">
        <v>8973</v>
      </c>
      <c r="D680" s="17" t="s">
        <v>9057</v>
      </c>
      <c r="E680" s="17" t="s">
        <v>9058</v>
      </c>
      <c r="F680" s="17" t="s">
        <v>9059</v>
      </c>
      <c r="G680" s="18">
        <v>10000</v>
      </c>
      <c r="H680" s="17" t="s">
        <v>3894</v>
      </c>
      <c r="I680" s="16">
        <v>38960</v>
      </c>
      <c r="J680" s="17" t="s">
        <v>7312</v>
      </c>
      <c r="K680" s="17" t="s">
        <v>7313</v>
      </c>
      <c r="L680" s="17" t="s">
        <v>24</v>
      </c>
      <c r="M680" s="17" t="s">
        <v>26</v>
      </c>
      <c r="N680" s="17"/>
      <c r="O680" s="17" t="s">
        <v>8962</v>
      </c>
      <c r="P680" s="16"/>
      <c r="Q680" s="16">
        <v>42613</v>
      </c>
      <c r="R680" s="18">
        <v>469200</v>
      </c>
      <c r="S680" s="19">
        <v>4692000000</v>
      </c>
    </row>
    <row r="681" spans="1:19" ht="15">
      <c r="A681" s="16">
        <v>40907</v>
      </c>
      <c r="B681" s="17" t="s">
        <v>8963</v>
      </c>
      <c r="C681" s="17" t="s">
        <v>8964</v>
      </c>
      <c r="D681" s="17" t="s">
        <v>9060</v>
      </c>
      <c r="E681" s="17" t="s">
        <v>9061</v>
      </c>
      <c r="F681" s="17" t="s">
        <v>9062</v>
      </c>
      <c r="G681" s="18">
        <v>50000</v>
      </c>
      <c r="H681" s="17" t="s">
        <v>4177</v>
      </c>
      <c r="I681" s="16">
        <v>39163</v>
      </c>
      <c r="J681" s="17" t="s">
        <v>7312</v>
      </c>
      <c r="K681" s="17" t="s">
        <v>7313</v>
      </c>
      <c r="L681" s="17" t="s">
        <v>24</v>
      </c>
      <c r="M681" s="17" t="s">
        <v>26</v>
      </c>
      <c r="N681" s="17"/>
      <c r="O681" s="17" t="s">
        <v>8962</v>
      </c>
      <c r="P681" s="16"/>
      <c r="Q681" s="16">
        <v>44642</v>
      </c>
      <c r="R681" s="18">
        <v>400</v>
      </c>
      <c r="S681" s="19">
        <v>20000000</v>
      </c>
    </row>
    <row r="682" spans="1:19" ht="15">
      <c r="A682" s="16">
        <v>40907</v>
      </c>
      <c r="B682" s="17" t="s">
        <v>8963</v>
      </c>
      <c r="C682" s="17" t="s">
        <v>8964</v>
      </c>
      <c r="D682" s="17" t="s">
        <v>9063</v>
      </c>
      <c r="E682" s="17" t="s">
        <v>9064</v>
      </c>
      <c r="F682" s="17" t="s">
        <v>9065</v>
      </c>
      <c r="G682" s="18">
        <v>50000</v>
      </c>
      <c r="H682" s="17" t="s">
        <v>4177</v>
      </c>
      <c r="I682" s="16">
        <v>39218</v>
      </c>
      <c r="J682" s="17" t="s">
        <v>7312</v>
      </c>
      <c r="K682" s="17" t="s">
        <v>7313</v>
      </c>
      <c r="L682" s="17" t="s">
        <v>24</v>
      </c>
      <c r="M682" s="17" t="s">
        <v>26</v>
      </c>
      <c r="N682" s="17"/>
      <c r="O682" s="17" t="s">
        <v>8962</v>
      </c>
      <c r="P682" s="16"/>
      <c r="Q682" s="16">
        <v>41045</v>
      </c>
      <c r="R682" s="18">
        <v>200</v>
      </c>
      <c r="S682" s="19">
        <v>10000000</v>
      </c>
    </row>
    <row r="683" spans="1:19" ht="15">
      <c r="A683" s="16">
        <v>40907</v>
      </c>
      <c r="B683" s="17" t="s">
        <v>8963</v>
      </c>
      <c r="C683" s="17" t="s">
        <v>8964</v>
      </c>
      <c r="D683" s="17" t="s">
        <v>9066</v>
      </c>
      <c r="E683" s="17" t="s">
        <v>9067</v>
      </c>
      <c r="F683" s="17" t="s">
        <v>9068</v>
      </c>
      <c r="G683" s="18">
        <v>20000000</v>
      </c>
      <c r="H683" s="17" t="s">
        <v>3894</v>
      </c>
      <c r="I683" s="16">
        <v>39247</v>
      </c>
      <c r="J683" s="17" t="s">
        <v>7312</v>
      </c>
      <c r="K683" s="17" t="s">
        <v>7313</v>
      </c>
      <c r="L683" s="17" t="s">
        <v>24</v>
      </c>
      <c r="M683" s="17" t="s">
        <v>26</v>
      </c>
      <c r="N683" s="17"/>
      <c r="O683" s="17" t="s">
        <v>8962</v>
      </c>
      <c r="P683" s="16"/>
      <c r="Q683" s="16">
        <v>41074</v>
      </c>
      <c r="R683" s="18">
        <v>25</v>
      </c>
      <c r="S683" s="19">
        <v>500000000</v>
      </c>
    </row>
    <row r="684" spans="1:19" ht="15">
      <c r="A684" s="16">
        <v>40907</v>
      </c>
      <c r="B684" s="17" t="s">
        <v>8963</v>
      </c>
      <c r="C684" s="17" t="s">
        <v>8964</v>
      </c>
      <c r="D684" s="17" t="s">
        <v>9069</v>
      </c>
      <c r="E684" s="17" t="s">
        <v>9070</v>
      </c>
      <c r="F684" s="17" t="s">
        <v>9071</v>
      </c>
      <c r="G684" s="18">
        <v>50000</v>
      </c>
      <c r="H684" s="17" t="s">
        <v>4177</v>
      </c>
      <c r="I684" s="16">
        <v>39258</v>
      </c>
      <c r="J684" s="17" t="s">
        <v>7312</v>
      </c>
      <c r="K684" s="17" t="s">
        <v>7313</v>
      </c>
      <c r="L684" s="17" t="s">
        <v>24</v>
      </c>
      <c r="M684" s="17" t="s">
        <v>26</v>
      </c>
      <c r="N684" s="17"/>
      <c r="O684" s="17" t="s">
        <v>8965</v>
      </c>
      <c r="P684" s="16"/>
      <c r="Q684" s="16">
        <v>41815</v>
      </c>
      <c r="R684" s="18">
        <v>540</v>
      </c>
      <c r="S684" s="19">
        <v>27000000</v>
      </c>
    </row>
    <row r="685" spans="1:19" ht="15">
      <c r="A685" s="16">
        <v>40907</v>
      </c>
      <c r="B685" s="17" t="s">
        <v>8963</v>
      </c>
      <c r="C685" s="17" t="s">
        <v>8964</v>
      </c>
      <c r="D685" s="17" t="s">
        <v>9072</v>
      </c>
      <c r="E685" s="17" t="s">
        <v>9073</v>
      </c>
      <c r="F685" s="17" t="s">
        <v>9074</v>
      </c>
      <c r="G685" s="18">
        <v>20000000</v>
      </c>
      <c r="H685" s="17" t="s">
        <v>3894</v>
      </c>
      <c r="I685" s="16">
        <v>39367</v>
      </c>
      <c r="J685" s="17" t="s">
        <v>7312</v>
      </c>
      <c r="K685" s="17" t="s">
        <v>7313</v>
      </c>
      <c r="L685" s="17" t="s">
        <v>24</v>
      </c>
      <c r="M685" s="17" t="s">
        <v>26</v>
      </c>
      <c r="N685" s="17"/>
      <c r="O685" s="17" t="s">
        <v>8962</v>
      </c>
      <c r="P685" s="16"/>
      <c r="Q685" s="16">
        <v>41194</v>
      </c>
      <c r="R685" s="18">
        <v>25</v>
      </c>
      <c r="S685" s="19">
        <v>500000000</v>
      </c>
    </row>
    <row r="686" spans="1:19" ht="15">
      <c r="A686" s="16">
        <v>40907</v>
      </c>
      <c r="B686" s="17" t="s">
        <v>8963</v>
      </c>
      <c r="C686" s="17" t="s">
        <v>8964</v>
      </c>
      <c r="D686" s="17" t="s">
        <v>36</v>
      </c>
      <c r="E686" s="17" t="s">
        <v>9075</v>
      </c>
      <c r="F686" s="17" t="s">
        <v>9076</v>
      </c>
      <c r="G686" s="18">
        <v>10000</v>
      </c>
      <c r="H686" s="17" t="s">
        <v>3894</v>
      </c>
      <c r="I686" s="16">
        <v>39491</v>
      </c>
      <c r="J686" s="17" t="s">
        <v>7312</v>
      </c>
      <c r="K686" s="17" t="s">
        <v>7313</v>
      </c>
      <c r="L686" s="17" t="s">
        <v>24</v>
      </c>
      <c r="M686" s="17" t="s">
        <v>26</v>
      </c>
      <c r="N686" s="17"/>
      <c r="O686" s="17" t="s">
        <v>8962</v>
      </c>
      <c r="P686" s="16"/>
      <c r="Q686" s="16">
        <v>41318</v>
      </c>
      <c r="R686" s="18">
        <v>456641</v>
      </c>
      <c r="S686" s="19">
        <v>4566410000</v>
      </c>
    </row>
    <row r="687" spans="1:19" ht="15">
      <c r="A687" s="16">
        <v>40907</v>
      </c>
      <c r="B687" s="17" t="s">
        <v>8963</v>
      </c>
      <c r="C687" s="17" t="s">
        <v>8964</v>
      </c>
      <c r="D687" s="17" t="s">
        <v>76</v>
      </c>
      <c r="E687" s="17" t="s">
        <v>9077</v>
      </c>
      <c r="F687" s="17" t="s">
        <v>9078</v>
      </c>
      <c r="G687" s="18">
        <v>10000</v>
      </c>
      <c r="H687" s="17" t="s">
        <v>3894</v>
      </c>
      <c r="I687" s="16">
        <v>39617</v>
      </c>
      <c r="J687" s="17" t="s">
        <v>7312</v>
      </c>
      <c r="K687" s="17" t="s">
        <v>7313</v>
      </c>
      <c r="L687" s="17" t="s">
        <v>24</v>
      </c>
      <c r="M687" s="17" t="s">
        <v>26</v>
      </c>
      <c r="N687" s="17"/>
      <c r="O687" s="17" t="s">
        <v>8962</v>
      </c>
      <c r="P687" s="16"/>
      <c r="Q687" s="16">
        <v>41626</v>
      </c>
      <c r="R687" s="18">
        <v>2133445</v>
      </c>
      <c r="S687" s="19">
        <v>21334450000</v>
      </c>
    </row>
    <row r="688" spans="1:19" ht="15">
      <c r="A688" s="16">
        <v>40907</v>
      </c>
      <c r="B688" s="17" t="s">
        <v>8963</v>
      </c>
      <c r="C688" s="17" t="s">
        <v>8964</v>
      </c>
      <c r="D688" s="17" t="s">
        <v>99</v>
      </c>
      <c r="E688" s="17" t="s">
        <v>9079</v>
      </c>
      <c r="F688" s="17" t="s">
        <v>9080</v>
      </c>
      <c r="G688" s="18">
        <v>50000</v>
      </c>
      <c r="H688" s="17" t="s">
        <v>4177</v>
      </c>
      <c r="I688" s="16">
        <v>39735</v>
      </c>
      <c r="J688" s="17" t="s">
        <v>7312</v>
      </c>
      <c r="K688" s="17" t="s">
        <v>7313</v>
      </c>
      <c r="L688" s="17" t="s">
        <v>24</v>
      </c>
      <c r="M688" s="17" t="s">
        <v>26</v>
      </c>
      <c r="N688" s="17"/>
      <c r="O688" s="17" t="s">
        <v>8965</v>
      </c>
      <c r="P688" s="16"/>
      <c r="Q688" s="16">
        <v>41561</v>
      </c>
      <c r="R688" s="18">
        <v>20</v>
      </c>
      <c r="S688" s="19">
        <v>1000000</v>
      </c>
    </row>
    <row r="689" spans="1:19" ht="15">
      <c r="A689" s="16">
        <v>40907</v>
      </c>
      <c r="B689" s="17" t="s">
        <v>8963</v>
      </c>
      <c r="C689" s="17" t="s">
        <v>8964</v>
      </c>
      <c r="D689" s="17" t="s">
        <v>126</v>
      </c>
      <c r="E689" s="17" t="s">
        <v>9081</v>
      </c>
      <c r="F689" s="17" t="s">
        <v>9082</v>
      </c>
      <c r="G689" s="18">
        <v>20000000</v>
      </c>
      <c r="H689" s="17" t="s">
        <v>3894</v>
      </c>
      <c r="I689" s="16">
        <v>39857</v>
      </c>
      <c r="J689" s="17" t="s">
        <v>7312</v>
      </c>
      <c r="K689" s="17" t="s">
        <v>7313</v>
      </c>
      <c r="L689" s="17" t="s">
        <v>24</v>
      </c>
      <c r="M689" s="17" t="s">
        <v>26</v>
      </c>
      <c r="N689" s="17"/>
      <c r="O689" s="17" t="s">
        <v>8965</v>
      </c>
      <c r="P689" s="16"/>
      <c r="Q689" s="16">
        <v>40952</v>
      </c>
      <c r="R689" s="18">
        <v>5</v>
      </c>
      <c r="S689" s="19">
        <v>100000000</v>
      </c>
    </row>
    <row r="690" spans="1:19" ht="15">
      <c r="A690" s="16">
        <v>40907</v>
      </c>
      <c r="B690" s="17" t="s">
        <v>8963</v>
      </c>
      <c r="C690" s="17" t="s">
        <v>8964</v>
      </c>
      <c r="D690" s="17" t="s">
        <v>122</v>
      </c>
      <c r="E690" s="17" t="s">
        <v>9083</v>
      </c>
      <c r="F690" s="17" t="s">
        <v>9084</v>
      </c>
      <c r="G690" s="18">
        <v>50000</v>
      </c>
      <c r="H690" s="17" t="s">
        <v>4177</v>
      </c>
      <c r="I690" s="16">
        <v>39857</v>
      </c>
      <c r="J690" s="17" t="s">
        <v>7312</v>
      </c>
      <c r="K690" s="17" t="s">
        <v>7313</v>
      </c>
      <c r="L690" s="17" t="s">
        <v>24</v>
      </c>
      <c r="M690" s="17" t="s">
        <v>26</v>
      </c>
      <c r="N690" s="17"/>
      <c r="O690" s="17" t="s">
        <v>8965</v>
      </c>
      <c r="P690" s="16"/>
      <c r="Q690" s="16">
        <v>40952</v>
      </c>
      <c r="R690" s="18">
        <v>10</v>
      </c>
      <c r="S690" s="19">
        <v>500000</v>
      </c>
    </row>
    <row r="691" spans="1:19" ht="15">
      <c r="A691" s="16">
        <v>40907</v>
      </c>
      <c r="B691" s="17" t="s">
        <v>8972</v>
      </c>
      <c r="C691" s="17" t="s">
        <v>8973</v>
      </c>
      <c r="D691" s="17" t="s">
        <v>129</v>
      </c>
      <c r="E691" s="17" t="s">
        <v>9085</v>
      </c>
      <c r="F691" s="17" t="s">
        <v>9086</v>
      </c>
      <c r="G691" s="18">
        <v>10000</v>
      </c>
      <c r="H691" s="17" t="s">
        <v>3894</v>
      </c>
      <c r="I691" s="16">
        <v>39862</v>
      </c>
      <c r="J691" s="17" t="s">
        <v>7312</v>
      </c>
      <c r="K691" s="17" t="s">
        <v>7313</v>
      </c>
      <c r="L691" s="17" t="s">
        <v>24</v>
      </c>
      <c r="M691" s="17" t="s">
        <v>26</v>
      </c>
      <c r="N691" s="17"/>
      <c r="O691" s="17" t="s">
        <v>8962</v>
      </c>
      <c r="P691" s="16"/>
      <c r="Q691" s="16">
        <v>42417</v>
      </c>
      <c r="R691" s="18">
        <v>15000000</v>
      </c>
      <c r="S691" s="19">
        <v>150000000000</v>
      </c>
    </row>
    <row r="692" spans="1:19" ht="15">
      <c r="A692" s="16">
        <v>40907</v>
      </c>
      <c r="B692" s="17" t="s">
        <v>8963</v>
      </c>
      <c r="C692" s="17" t="s">
        <v>8964</v>
      </c>
      <c r="D692" s="17" t="s">
        <v>134</v>
      </c>
      <c r="E692" s="17" t="s">
        <v>9087</v>
      </c>
      <c r="F692" s="17" t="s">
        <v>9088</v>
      </c>
      <c r="G692" s="18">
        <v>10000</v>
      </c>
      <c r="H692" s="17" t="s">
        <v>3894</v>
      </c>
      <c r="I692" s="16">
        <v>39889</v>
      </c>
      <c r="J692" s="17" t="s">
        <v>7312</v>
      </c>
      <c r="K692" s="17" t="s">
        <v>7313</v>
      </c>
      <c r="L692" s="17" t="s">
        <v>24</v>
      </c>
      <c r="M692" s="17" t="s">
        <v>26</v>
      </c>
      <c r="N692" s="17"/>
      <c r="O692" s="17" t="s">
        <v>8965</v>
      </c>
      <c r="P692" s="16"/>
      <c r="Q692" s="16">
        <v>41715</v>
      </c>
      <c r="R692" s="18">
        <v>10000</v>
      </c>
      <c r="S692" s="19">
        <v>100000000</v>
      </c>
    </row>
    <row r="693" spans="1:19" ht="15">
      <c r="A693" s="16">
        <v>40907</v>
      </c>
      <c r="B693" s="17" t="s">
        <v>8972</v>
      </c>
      <c r="C693" s="17" t="s">
        <v>8973</v>
      </c>
      <c r="D693" s="17" t="s">
        <v>139</v>
      </c>
      <c r="E693" s="17" t="s">
        <v>9089</v>
      </c>
      <c r="F693" s="17" t="s">
        <v>9090</v>
      </c>
      <c r="G693" s="18">
        <v>10000</v>
      </c>
      <c r="H693" s="17" t="s">
        <v>3894</v>
      </c>
      <c r="I693" s="16">
        <v>39969</v>
      </c>
      <c r="J693" s="17" t="s">
        <v>7312</v>
      </c>
      <c r="K693" s="17" t="s">
        <v>7313</v>
      </c>
      <c r="L693" s="17" t="s">
        <v>24</v>
      </c>
      <c r="M693" s="17" t="s">
        <v>26</v>
      </c>
      <c r="N693" s="17"/>
      <c r="O693" s="17" t="s">
        <v>8962</v>
      </c>
      <c r="P693" s="16"/>
      <c r="Q693" s="16">
        <v>41423</v>
      </c>
      <c r="R693" s="18">
        <v>8000000</v>
      </c>
      <c r="S693" s="19">
        <v>80000000000</v>
      </c>
    </row>
    <row r="694" spans="1:19" ht="15">
      <c r="A694" s="16">
        <v>40907</v>
      </c>
      <c r="B694" s="17" t="s">
        <v>8963</v>
      </c>
      <c r="C694" s="17" t="s">
        <v>8964</v>
      </c>
      <c r="D694" s="17" t="s">
        <v>142</v>
      </c>
      <c r="E694" s="17" t="s">
        <v>9091</v>
      </c>
      <c r="F694" s="17" t="s">
        <v>9092</v>
      </c>
      <c r="G694" s="18">
        <v>10000</v>
      </c>
      <c r="H694" s="17" t="s">
        <v>3894</v>
      </c>
      <c r="I694" s="16">
        <v>39982</v>
      </c>
      <c r="J694" s="17" t="s">
        <v>7312</v>
      </c>
      <c r="K694" s="17" t="s">
        <v>7313</v>
      </c>
      <c r="L694" s="17" t="s">
        <v>24</v>
      </c>
      <c r="M694" s="17" t="s">
        <v>26</v>
      </c>
      <c r="N694" s="17"/>
      <c r="O694" s="17" t="s">
        <v>8962</v>
      </c>
      <c r="P694" s="16"/>
      <c r="Q694" s="16">
        <v>41808</v>
      </c>
      <c r="R694" s="18">
        <v>2100500</v>
      </c>
      <c r="S694" s="19">
        <v>21005000000</v>
      </c>
    </row>
    <row r="695" spans="1:19" ht="15">
      <c r="A695" s="16">
        <v>40907</v>
      </c>
      <c r="B695" s="17" t="s">
        <v>8972</v>
      </c>
      <c r="C695" s="17" t="s">
        <v>8973</v>
      </c>
      <c r="D695" s="17" t="s">
        <v>145</v>
      </c>
      <c r="E695" s="17" t="s">
        <v>9093</v>
      </c>
      <c r="F695" s="17" t="s">
        <v>9094</v>
      </c>
      <c r="G695" s="18">
        <v>10000</v>
      </c>
      <c r="H695" s="17" t="s">
        <v>3894</v>
      </c>
      <c r="I695" s="16">
        <v>40032</v>
      </c>
      <c r="J695" s="17" t="s">
        <v>7312</v>
      </c>
      <c r="K695" s="17" t="s">
        <v>7313</v>
      </c>
      <c r="L695" s="17" t="s">
        <v>24</v>
      </c>
      <c r="M695" s="17" t="s">
        <v>26</v>
      </c>
      <c r="N695" s="17"/>
      <c r="O695" s="17" t="s">
        <v>8962</v>
      </c>
      <c r="P695" s="16"/>
      <c r="Q695" s="16">
        <v>45869</v>
      </c>
      <c r="R695" s="18">
        <v>15000000</v>
      </c>
      <c r="S695" s="19">
        <v>150000000000</v>
      </c>
    </row>
    <row r="696" spans="1:19" ht="15">
      <c r="A696" s="16">
        <v>40907</v>
      </c>
      <c r="B696" s="17" t="s">
        <v>8963</v>
      </c>
      <c r="C696" s="17" t="s">
        <v>8964</v>
      </c>
      <c r="D696" s="17" t="s">
        <v>151</v>
      </c>
      <c r="E696" s="17" t="s">
        <v>9095</v>
      </c>
      <c r="F696" s="17" t="s">
        <v>9096</v>
      </c>
      <c r="G696" s="18">
        <v>10000</v>
      </c>
      <c r="H696" s="17" t="s">
        <v>3894</v>
      </c>
      <c r="I696" s="16">
        <v>40227</v>
      </c>
      <c r="J696" s="17" t="s">
        <v>7312</v>
      </c>
      <c r="K696" s="17" t="s">
        <v>7313</v>
      </c>
      <c r="L696" s="17" t="s">
        <v>24</v>
      </c>
      <c r="M696" s="17" t="s">
        <v>26</v>
      </c>
      <c r="N696" s="17"/>
      <c r="O696" s="17" t="s">
        <v>8962</v>
      </c>
      <c r="P696" s="16"/>
      <c r="Q696" s="16">
        <v>42261</v>
      </c>
      <c r="R696" s="18">
        <v>5195332</v>
      </c>
      <c r="S696" s="19">
        <v>51953320000</v>
      </c>
    </row>
    <row r="697" spans="1:19" ht="15">
      <c r="A697" s="16">
        <v>40907</v>
      </c>
      <c r="B697" s="17" t="s">
        <v>9007</v>
      </c>
      <c r="C697" s="17" t="s">
        <v>9008</v>
      </c>
      <c r="D697" s="17" t="s">
        <v>155</v>
      </c>
      <c r="E697" s="17" t="s">
        <v>9097</v>
      </c>
      <c r="F697" s="17" t="s">
        <v>9098</v>
      </c>
      <c r="G697" s="18">
        <v>10000</v>
      </c>
      <c r="H697" s="17" t="s">
        <v>3894</v>
      </c>
      <c r="I697" s="16">
        <v>40256</v>
      </c>
      <c r="J697" s="17" t="s">
        <v>7312</v>
      </c>
      <c r="K697" s="17" t="s">
        <v>7313</v>
      </c>
      <c r="L697" s="17" t="s">
        <v>24</v>
      </c>
      <c r="M697" s="17" t="s">
        <v>26</v>
      </c>
      <c r="N697" s="17"/>
      <c r="O697" s="17" t="s">
        <v>8965</v>
      </c>
      <c r="P697" s="16"/>
      <c r="Q697" s="16">
        <v>43909</v>
      </c>
      <c r="R697" s="18">
        <v>700000</v>
      </c>
      <c r="S697" s="19">
        <v>7000000000</v>
      </c>
    </row>
    <row r="698" spans="1:19" ht="15">
      <c r="A698" s="16">
        <v>40907</v>
      </c>
      <c r="B698" s="17" t="s">
        <v>9007</v>
      </c>
      <c r="C698" s="17" t="s">
        <v>9008</v>
      </c>
      <c r="D698" s="17" t="s">
        <v>163</v>
      </c>
      <c r="E698" s="17" t="s">
        <v>9099</v>
      </c>
      <c r="F698" s="17" t="s">
        <v>9100</v>
      </c>
      <c r="G698" s="18">
        <v>10000</v>
      </c>
      <c r="H698" s="17" t="s">
        <v>3894</v>
      </c>
      <c r="I698" s="16">
        <v>40621</v>
      </c>
      <c r="J698" s="17" t="s">
        <v>7312</v>
      </c>
      <c r="K698" s="17" t="s">
        <v>7313</v>
      </c>
      <c r="L698" s="17" t="s">
        <v>24</v>
      </c>
      <c r="M698" s="17" t="s">
        <v>26</v>
      </c>
      <c r="N698" s="17"/>
      <c r="O698" s="17" t="s">
        <v>8962</v>
      </c>
      <c r="P698" s="16"/>
      <c r="Q698" s="16">
        <v>41536</v>
      </c>
      <c r="R698" s="18">
        <v>750000</v>
      </c>
      <c r="S698" s="19">
        <v>7500000000</v>
      </c>
    </row>
    <row r="699" spans="1:19" ht="15">
      <c r="A699" s="16">
        <v>40907</v>
      </c>
      <c r="B699" s="17" t="s">
        <v>9007</v>
      </c>
      <c r="C699" s="17" t="s">
        <v>9008</v>
      </c>
      <c r="D699" s="17" t="s">
        <v>159</v>
      </c>
      <c r="E699" s="17" t="s">
        <v>9101</v>
      </c>
      <c r="F699" s="17" t="s">
        <v>9102</v>
      </c>
      <c r="G699" s="18">
        <v>10000</v>
      </c>
      <c r="H699" s="17" t="s">
        <v>3894</v>
      </c>
      <c r="I699" s="16">
        <v>40621</v>
      </c>
      <c r="J699" s="17" t="s">
        <v>7312</v>
      </c>
      <c r="K699" s="17" t="s">
        <v>7313</v>
      </c>
      <c r="L699" s="17" t="s">
        <v>24</v>
      </c>
      <c r="M699" s="17" t="s">
        <v>26</v>
      </c>
      <c r="N699" s="17"/>
      <c r="O699" s="17" t="s">
        <v>8962</v>
      </c>
      <c r="P699" s="16"/>
      <c r="Q699" s="16">
        <v>42628</v>
      </c>
      <c r="R699" s="18">
        <v>990000</v>
      </c>
      <c r="S699" s="19">
        <v>9900000000</v>
      </c>
    </row>
    <row r="700" spans="1:19" ht="15">
      <c r="A700" s="16">
        <v>40907</v>
      </c>
      <c r="B700" s="17" t="s">
        <v>8963</v>
      </c>
      <c r="C700" s="17" t="s">
        <v>8964</v>
      </c>
      <c r="D700" s="17" t="s">
        <v>166</v>
      </c>
      <c r="E700" s="17" t="s">
        <v>9103</v>
      </c>
      <c r="F700" s="17" t="s">
        <v>9104</v>
      </c>
      <c r="G700" s="18">
        <v>10000</v>
      </c>
      <c r="H700" s="17" t="s">
        <v>3894</v>
      </c>
      <c r="I700" s="16">
        <v>40626</v>
      </c>
      <c r="J700" s="17" t="s">
        <v>7312</v>
      </c>
      <c r="K700" s="17" t="s">
        <v>7313</v>
      </c>
      <c r="L700" s="17" t="s">
        <v>24</v>
      </c>
      <c r="M700" s="17" t="s">
        <v>26</v>
      </c>
      <c r="N700" s="17"/>
      <c r="O700" s="17" t="s">
        <v>8962</v>
      </c>
      <c r="P700" s="16"/>
      <c r="Q700" s="16">
        <v>42818</v>
      </c>
      <c r="R700" s="18">
        <v>588886</v>
      </c>
      <c r="S700" s="19">
        <v>5888860000</v>
      </c>
    </row>
    <row r="701" spans="1:19" ht="15">
      <c r="A701" s="16">
        <v>40907</v>
      </c>
      <c r="B701" s="17" t="s">
        <v>8963</v>
      </c>
      <c r="C701" s="17" t="s">
        <v>8964</v>
      </c>
      <c r="D701" s="17" t="s">
        <v>170</v>
      </c>
      <c r="E701" s="17" t="s">
        <v>9105</v>
      </c>
      <c r="F701" s="17" t="s">
        <v>9106</v>
      </c>
      <c r="G701" s="18">
        <v>10000</v>
      </c>
      <c r="H701" s="17" t="s">
        <v>3894</v>
      </c>
      <c r="I701" s="16">
        <v>40676</v>
      </c>
      <c r="J701" s="17" t="s">
        <v>7312</v>
      </c>
      <c r="K701" s="17" t="s">
        <v>7313</v>
      </c>
      <c r="L701" s="17" t="s">
        <v>24</v>
      </c>
      <c r="M701" s="17" t="s">
        <v>26</v>
      </c>
      <c r="N701" s="17"/>
      <c r="O701" s="17" t="s">
        <v>8962</v>
      </c>
      <c r="P701" s="16"/>
      <c r="Q701" s="16">
        <v>41530</v>
      </c>
      <c r="R701" s="18">
        <v>1697423</v>
      </c>
      <c r="S701" s="19">
        <v>16974230000</v>
      </c>
    </row>
    <row r="702" spans="1:19" ht="15">
      <c r="A702" s="16">
        <v>40907</v>
      </c>
      <c r="B702" s="17" t="s">
        <v>8972</v>
      </c>
      <c r="C702" s="17" t="s">
        <v>8973</v>
      </c>
      <c r="D702" s="17" t="s">
        <v>176</v>
      </c>
      <c r="E702" s="17" t="s">
        <v>9107</v>
      </c>
      <c r="F702" s="17" t="s">
        <v>9108</v>
      </c>
      <c r="G702" s="18">
        <v>10000</v>
      </c>
      <c r="H702" s="17" t="s">
        <v>3894</v>
      </c>
      <c r="I702" s="16">
        <v>40694</v>
      </c>
      <c r="J702" s="17" t="s">
        <v>7312</v>
      </c>
      <c r="K702" s="17" t="s">
        <v>7313</v>
      </c>
      <c r="L702" s="17" t="s">
        <v>24</v>
      </c>
      <c r="M702" s="17" t="s">
        <v>26</v>
      </c>
      <c r="N702" s="17"/>
      <c r="O702" s="17" t="s">
        <v>8962</v>
      </c>
      <c r="P702" s="16"/>
      <c r="Q702" s="16">
        <v>41045</v>
      </c>
      <c r="R702" s="18">
        <v>5878000</v>
      </c>
      <c r="S702" s="19">
        <v>58780000000</v>
      </c>
    </row>
    <row r="703" spans="1:19" ht="15">
      <c r="A703" s="16">
        <v>40907</v>
      </c>
      <c r="B703" s="17" t="s">
        <v>8972</v>
      </c>
      <c r="C703" s="17" t="s">
        <v>8973</v>
      </c>
      <c r="D703" s="17" t="s">
        <v>179</v>
      </c>
      <c r="E703" s="17" t="s">
        <v>9109</v>
      </c>
      <c r="F703" s="17" t="s">
        <v>9110</v>
      </c>
      <c r="G703" s="18">
        <v>10000</v>
      </c>
      <c r="H703" s="17" t="s">
        <v>3894</v>
      </c>
      <c r="I703" s="16">
        <v>40694</v>
      </c>
      <c r="J703" s="17" t="s">
        <v>7312</v>
      </c>
      <c r="K703" s="17" t="s">
        <v>7313</v>
      </c>
      <c r="L703" s="17" t="s">
        <v>24</v>
      </c>
      <c r="M703" s="17" t="s">
        <v>26</v>
      </c>
      <c r="N703" s="17"/>
      <c r="O703" s="17" t="s">
        <v>8962</v>
      </c>
      <c r="P703" s="16"/>
      <c r="Q703" s="16">
        <v>41136</v>
      </c>
      <c r="R703" s="18">
        <v>564659</v>
      </c>
      <c r="S703" s="19">
        <v>5646590000</v>
      </c>
    </row>
    <row r="704" spans="1:19" ht="15">
      <c r="A704" s="16">
        <v>40907</v>
      </c>
      <c r="B704" s="17" t="s">
        <v>8972</v>
      </c>
      <c r="C704" s="17" t="s">
        <v>8973</v>
      </c>
      <c r="D704" s="17" t="s">
        <v>182</v>
      </c>
      <c r="E704" s="17" t="s">
        <v>9111</v>
      </c>
      <c r="F704" s="17" t="s">
        <v>9112</v>
      </c>
      <c r="G704" s="18">
        <v>10000</v>
      </c>
      <c r="H704" s="17" t="s">
        <v>3894</v>
      </c>
      <c r="I704" s="16">
        <v>40694</v>
      </c>
      <c r="J704" s="17" t="s">
        <v>7312</v>
      </c>
      <c r="K704" s="17" t="s">
        <v>7313</v>
      </c>
      <c r="L704" s="17" t="s">
        <v>24</v>
      </c>
      <c r="M704" s="17" t="s">
        <v>26</v>
      </c>
      <c r="N704" s="17"/>
      <c r="O704" s="17" t="s">
        <v>8962</v>
      </c>
      <c r="P704" s="16"/>
      <c r="Q704" s="16">
        <v>40939</v>
      </c>
      <c r="R704" s="18">
        <v>550793</v>
      </c>
      <c r="S704" s="19">
        <v>5507930000</v>
      </c>
    </row>
    <row r="705" spans="1:19" ht="15">
      <c r="A705" s="16">
        <v>40907</v>
      </c>
      <c r="B705" s="17" t="s">
        <v>8972</v>
      </c>
      <c r="C705" s="17" t="s">
        <v>8973</v>
      </c>
      <c r="D705" s="17" t="s">
        <v>185</v>
      </c>
      <c r="E705" s="17" t="s">
        <v>9113</v>
      </c>
      <c r="F705" s="17" t="s">
        <v>9114</v>
      </c>
      <c r="G705" s="18">
        <v>10000</v>
      </c>
      <c r="H705" s="17" t="s">
        <v>3894</v>
      </c>
      <c r="I705" s="16">
        <v>40694</v>
      </c>
      <c r="J705" s="17" t="s">
        <v>7312</v>
      </c>
      <c r="K705" s="17" t="s">
        <v>7313</v>
      </c>
      <c r="L705" s="17" t="s">
        <v>24</v>
      </c>
      <c r="M705" s="17" t="s">
        <v>26</v>
      </c>
      <c r="N705" s="17"/>
      <c r="O705" s="17" t="s">
        <v>8965</v>
      </c>
      <c r="P705" s="16"/>
      <c r="Q705" s="16">
        <v>41577</v>
      </c>
      <c r="R705" s="18">
        <v>851587</v>
      </c>
      <c r="S705" s="19">
        <v>8515870000</v>
      </c>
    </row>
    <row r="706" spans="1:19" ht="15">
      <c r="A706" s="16">
        <v>40907</v>
      </c>
      <c r="B706" s="17" t="s">
        <v>8972</v>
      </c>
      <c r="C706" s="17" t="s">
        <v>8973</v>
      </c>
      <c r="D706" s="17" t="s">
        <v>187</v>
      </c>
      <c r="E706" s="17" t="s">
        <v>9115</v>
      </c>
      <c r="F706" s="17" t="s">
        <v>9116</v>
      </c>
      <c r="G706" s="18">
        <v>10000</v>
      </c>
      <c r="H706" s="17" t="s">
        <v>3894</v>
      </c>
      <c r="I706" s="16">
        <v>40694</v>
      </c>
      <c r="J706" s="17" t="s">
        <v>7312</v>
      </c>
      <c r="K706" s="17" t="s">
        <v>7313</v>
      </c>
      <c r="L706" s="17" t="s">
        <v>24</v>
      </c>
      <c r="M706" s="17" t="s">
        <v>26</v>
      </c>
      <c r="N706" s="17"/>
      <c r="O706" s="17" t="s">
        <v>8962</v>
      </c>
      <c r="P706" s="16"/>
      <c r="Q706" s="16">
        <v>41517</v>
      </c>
      <c r="R706" s="18">
        <v>356700</v>
      </c>
      <c r="S706" s="19">
        <v>3567000000</v>
      </c>
    </row>
    <row r="707" spans="1:19" ht="15">
      <c r="A707" s="16">
        <v>40907</v>
      </c>
      <c r="B707" s="17" t="s">
        <v>8972</v>
      </c>
      <c r="C707" s="17" t="s">
        <v>8973</v>
      </c>
      <c r="D707" s="17" t="s">
        <v>190</v>
      </c>
      <c r="E707" s="17" t="s">
        <v>9117</v>
      </c>
      <c r="F707" s="17" t="s">
        <v>9118</v>
      </c>
      <c r="G707" s="18">
        <v>10000</v>
      </c>
      <c r="H707" s="17" t="s">
        <v>3894</v>
      </c>
      <c r="I707" s="16">
        <v>40694</v>
      </c>
      <c r="J707" s="17" t="s">
        <v>7312</v>
      </c>
      <c r="K707" s="17" t="s">
        <v>7313</v>
      </c>
      <c r="L707" s="17" t="s">
        <v>24</v>
      </c>
      <c r="M707" s="17" t="s">
        <v>26</v>
      </c>
      <c r="N707" s="17"/>
      <c r="O707" s="17" t="s">
        <v>8962</v>
      </c>
      <c r="P707" s="16"/>
      <c r="Q707" s="16">
        <v>43542</v>
      </c>
      <c r="R707" s="18">
        <v>773319</v>
      </c>
      <c r="S707" s="19">
        <v>7733190000</v>
      </c>
    </row>
    <row r="708" spans="1:19" ht="15">
      <c r="A708" s="16">
        <v>40907</v>
      </c>
      <c r="B708" s="17" t="s">
        <v>8972</v>
      </c>
      <c r="C708" s="17" t="s">
        <v>8973</v>
      </c>
      <c r="D708" s="17" t="s">
        <v>193</v>
      </c>
      <c r="E708" s="17" t="s">
        <v>9119</v>
      </c>
      <c r="F708" s="17" t="s">
        <v>9120</v>
      </c>
      <c r="G708" s="18">
        <v>10000</v>
      </c>
      <c r="H708" s="17" t="s">
        <v>3894</v>
      </c>
      <c r="I708" s="16">
        <v>40694</v>
      </c>
      <c r="J708" s="17" t="s">
        <v>7312</v>
      </c>
      <c r="K708" s="17" t="s">
        <v>7313</v>
      </c>
      <c r="L708" s="17" t="s">
        <v>24</v>
      </c>
      <c r="M708" s="17" t="s">
        <v>26</v>
      </c>
      <c r="N708" s="17"/>
      <c r="O708" s="17" t="s">
        <v>8962</v>
      </c>
      <c r="P708" s="16"/>
      <c r="Q708" s="16">
        <v>44147</v>
      </c>
      <c r="R708" s="18">
        <v>449693</v>
      </c>
      <c r="S708" s="19">
        <v>4496930000</v>
      </c>
    </row>
    <row r="709" spans="1:19" ht="15">
      <c r="A709" s="16">
        <v>40907</v>
      </c>
      <c r="B709" s="17" t="s">
        <v>9007</v>
      </c>
      <c r="C709" s="17" t="s">
        <v>9008</v>
      </c>
      <c r="D709" s="17" t="s">
        <v>205</v>
      </c>
      <c r="E709" s="17" t="s">
        <v>9121</v>
      </c>
      <c r="F709" s="17" t="s">
        <v>9122</v>
      </c>
      <c r="G709" s="18">
        <v>100000</v>
      </c>
      <c r="H709" s="17" t="s">
        <v>9123</v>
      </c>
      <c r="I709" s="16">
        <v>40724</v>
      </c>
      <c r="J709" s="17" t="s">
        <v>7312</v>
      </c>
      <c r="K709" s="17" t="s">
        <v>7313</v>
      </c>
      <c r="L709" s="17" t="s">
        <v>24</v>
      </c>
      <c r="M709" s="17" t="s">
        <v>26</v>
      </c>
      <c r="N709" s="17"/>
      <c r="O709" s="17" t="s">
        <v>8965</v>
      </c>
      <c r="P709" s="16"/>
      <c r="Q709" s="16">
        <v>41445</v>
      </c>
      <c r="R709" s="18">
        <v>200</v>
      </c>
      <c r="S709" s="19">
        <v>20000000</v>
      </c>
    </row>
    <row r="710" spans="1:19" ht="15">
      <c r="A710" s="16">
        <v>40907</v>
      </c>
      <c r="B710" s="17" t="s">
        <v>9007</v>
      </c>
      <c r="C710" s="17" t="s">
        <v>9008</v>
      </c>
      <c r="D710" s="17" t="s">
        <v>196</v>
      </c>
      <c r="E710" s="17" t="s">
        <v>9124</v>
      </c>
      <c r="F710" s="17" t="s">
        <v>9125</v>
      </c>
      <c r="G710" s="18">
        <v>100000</v>
      </c>
      <c r="H710" s="17" t="s">
        <v>4177</v>
      </c>
      <c r="I710" s="16">
        <v>40724</v>
      </c>
      <c r="J710" s="17" t="s">
        <v>7312</v>
      </c>
      <c r="K710" s="17" t="s">
        <v>7313</v>
      </c>
      <c r="L710" s="17" t="s">
        <v>24</v>
      </c>
      <c r="M710" s="17" t="s">
        <v>26</v>
      </c>
      <c r="N710" s="17"/>
      <c r="O710" s="17" t="s">
        <v>8965</v>
      </c>
      <c r="P710" s="16"/>
      <c r="Q710" s="16">
        <v>41172</v>
      </c>
      <c r="R710" s="18">
        <v>150</v>
      </c>
      <c r="S710" s="19">
        <v>15000000</v>
      </c>
    </row>
    <row r="711" spans="1:19" ht="15">
      <c r="A711" s="16">
        <v>40907</v>
      </c>
      <c r="B711" s="17" t="s">
        <v>9007</v>
      </c>
      <c r="C711" s="17" t="s">
        <v>9008</v>
      </c>
      <c r="D711" s="17" t="s">
        <v>203</v>
      </c>
      <c r="E711" s="17" t="s">
        <v>9126</v>
      </c>
      <c r="F711" s="17" t="s">
        <v>9127</v>
      </c>
      <c r="G711" s="18">
        <v>100000</v>
      </c>
      <c r="H711" s="17" t="s">
        <v>9123</v>
      </c>
      <c r="I711" s="16">
        <v>40724</v>
      </c>
      <c r="J711" s="17" t="s">
        <v>7312</v>
      </c>
      <c r="K711" s="17" t="s">
        <v>7313</v>
      </c>
      <c r="L711" s="17" t="s">
        <v>24</v>
      </c>
      <c r="M711" s="17" t="s">
        <v>26</v>
      </c>
      <c r="N711" s="17"/>
      <c r="O711" s="17" t="s">
        <v>8965</v>
      </c>
      <c r="P711" s="16"/>
      <c r="Q711" s="16">
        <v>44365</v>
      </c>
      <c r="R711" s="18">
        <v>700</v>
      </c>
      <c r="S711" s="19">
        <v>70000000</v>
      </c>
    </row>
    <row r="712" spans="1:19" ht="15">
      <c r="A712" s="16">
        <v>40907</v>
      </c>
      <c r="B712" s="17" t="s">
        <v>9007</v>
      </c>
      <c r="C712" s="17" t="s">
        <v>9008</v>
      </c>
      <c r="D712" s="17" t="s">
        <v>201</v>
      </c>
      <c r="E712" s="17" t="s">
        <v>9128</v>
      </c>
      <c r="F712" s="17" t="s">
        <v>9129</v>
      </c>
      <c r="G712" s="18">
        <v>100000</v>
      </c>
      <c r="H712" s="17" t="s">
        <v>4177</v>
      </c>
      <c r="I712" s="16">
        <v>40724</v>
      </c>
      <c r="J712" s="17" t="s">
        <v>7312</v>
      </c>
      <c r="K712" s="17" t="s">
        <v>7313</v>
      </c>
      <c r="L712" s="17" t="s">
        <v>24</v>
      </c>
      <c r="M712" s="17" t="s">
        <v>26</v>
      </c>
      <c r="N712" s="17"/>
      <c r="O712" s="17" t="s">
        <v>8965</v>
      </c>
      <c r="P712" s="16"/>
      <c r="Q712" s="16">
        <v>44365</v>
      </c>
      <c r="R712" s="18">
        <v>150</v>
      </c>
      <c r="S712" s="19">
        <v>15000000</v>
      </c>
    </row>
    <row r="713" spans="1:19" ht="15">
      <c r="A713" s="16">
        <v>40907</v>
      </c>
      <c r="B713" s="17" t="s">
        <v>8963</v>
      </c>
      <c r="C713" s="17" t="s">
        <v>8964</v>
      </c>
      <c r="D713" s="17" t="s">
        <v>207</v>
      </c>
      <c r="E713" s="17" t="s">
        <v>9130</v>
      </c>
      <c r="F713" s="17" t="s">
        <v>9131</v>
      </c>
      <c r="G713" s="18">
        <v>10000</v>
      </c>
      <c r="H713" s="17" t="s">
        <v>3894</v>
      </c>
      <c r="I713" s="16">
        <v>40794</v>
      </c>
      <c r="J713" s="17" t="s">
        <v>7312</v>
      </c>
      <c r="K713" s="17" t="s">
        <v>7313</v>
      </c>
      <c r="L713" s="17" t="s">
        <v>24</v>
      </c>
      <c r="M713" s="17" t="s">
        <v>26</v>
      </c>
      <c r="N713" s="17"/>
      <c r="O713" s="17" t="s">
        <v>8962</v>
      </c>
      <c r="P713" s="16"/>
      <c r="Q713" s="16">
        <v>41890</v>
      </c>
      <c r="R713" s="18">
        <v>135146</v>
      </c>
      <c r="S713" s="19">
        <v>1351460000</v>
      </c>
    </row>
    <row r="714" spans="1:19" ht="15">
      <c r="A714" s="16">
        <v>40907</v>
      </c>
      <c r="B714" s="17" t="s">
        <v>8963</v>
      </c>
      <c r="C714" s="17" t="s">
        <v>8964</v>
      </c>
      <c r="D714" s="17" t="s">
        <v>210</v>
      </c>
      <c r="E714" s="17" t="s">
        <v>9132</v>
      </c>
      <c r="F714" s="17" t="s">
        <v>9133</v>
      </c>
      <c r="G714" s="18">
        <v>10000</v>
      </c>
      <c r="H714" s="17" t="s">
        <v>3894</v>
      </c>
      <c r="I714" s="16">
        <v>40806</v>
      </c>
      <c r="J714" s="17" t="s">
        <v>7312</v>
      </c>
      <c r="K714" s="17" t="s">
        <v>7313</v>
      </c>
      <c r="L714" s="17" t="s">
        <v>24</v>
      </c>
      <c r="M714" s="17" t="s">
        <v>26</v>
      </c>
      <c r="N714" s="17"/>
      <c r="O714" s="17" t="s">
        <v>8962</v>
      </c>
      <c r="P714" s="16"/>
      <c r="Q714" s="16">
        <v>41957</v>
      </c>
      <c r="R714" s="18">
        <v>150000</v>
      </c>
      <c r="S714" s="19">
        <v>1500000000</v>
      </c>
    </row>
    <row r="715" spans="1:19" ht="15">
      <c r="A715" s="16">
        <v>40907</v>
      </c>
      <c r="B715" s="17" t="s">
        <v>9007</v>
      </c>
      <c r="C715" s="17" t="s">
        <v>9008</v>
      </c>
      <c r="D715" s="17" t="s">
        <v>213</v>
      </c>
      <c r="E715" s="17" t="s">
        <v>9134</v>
      </c>
      <c r="F715" s="17" t="s">
        <v>9135</v>
      </c>
      <c r="G715" s="18">
        <v>10000</v>
      </c>
      <c r="H715" s="17" t="s">
        <v>3894</v>
      </c>
      <c r="I715" s="16">
        <v>40816</v>
      </c>
      <c r="J715" s="17" t="s">
        <v>7312</v>
      </c>
      <c r="K715" s="17" t="s">
        <v>7313</v>
      </c>
      <c r="L715" s="17" t="s">
        <v>24</v>
      </c>
      <c r="M715" s="17" t="s">
        <v>26</v>
      </c>
      <c r="N715" s="17"/>
      <c r="O715" s="17" t="s">
        <v>8962</v>
      </c>
      <c r="P715" s="16"/>
      <c r="Q715" s="16">
        <v>42277</v>
      </c>
      <c r="R715" s="18">
        <v>13000</v>
      </c>
      <c r="S715" s="19">
        <v>130000000</v>
      </c>
    </row>
    <row r="716" spans="1:19" ht="15">
      <c r="A716" s="16">
        <v>40907</v>
      </c>
      <c r="B716" s="17" t="s">
        <v>9137</v>
      </c>
      <c r="C716" s="17" t="s">
        <v>9138</v>
      </c>
      <c r="D716" s="17" t="s">
        <v>1770</v>
      </c>
      <c r="E716" s="17" t="s">
        <v>9139</v>
      </c>
      <c r="F716" s="17" t="s">
        <v>9140</v>
      </c>
      <c r="G716" s="18">
        <v>10000</v>
      </c>
      <c r="H716" s="17" t="s">
        <v>3894</v>
      </c>
      <c r="I716" s="16">
        <v>40835</v>
      </c>
      <c r="J716" s="17" t="s">
        <v>7312</v>
      </c>
      <c r="K716" s="17" t="s">
        <v>7313</v>
      </c>
      <c r="L716" s="17" t="s">
        <v>24</v>
      </c>
      <c r="M716" s="17" t="s">
        <v>230</v>
      </c>
      <c r="N716" s="17"/>
      <c r="O716" s="17" t="s">
        <v>9136</v>
      </c>
      <c r="P716" s="16"/>
      <c r="Q716" s="16">
        <v>40926</v>
      </c>
      <c r="R716" s="18">
        <v>3900000</v>
      </c>
      <c r="S716" s="19">
        <v>39000000000</v>
      </c>
    </row>
    <row r="717" spans="1:19" ht="15">
      <c r="A717" s="16">
        <v>40907</v>
      </c>
      <c r="B717" s="17" t="s">
        <v>9137</v>
      </c>
      <c r="C717" s="17" t="s">
        <v>9138</v>
      </c>
      <c r="D717" s="17" t="s">
        <v>1464</v>
      </c>
      <c r="E717" s="17" t="s">
        <v>9141</v>
      </c>
      <c r="F717" s="17" t="s">
        <v>9142</v>
      </c>
      <c r="G717" s="18">
        <v>10000</v>
      </c>
      <c r="H717" s="17" t="s">
        <v>3894</v>
      </c>
      <c r="I717" s="16">
        <v>40555</v>
      </c>
      <c r="J717" s="17" t="s">
        <v>7312</v>
      </c>
      <c r="K717" s="17" t="s">
        <v>7313</v>
      </c>
      <c r="L717" s="17" t="s">
        <v>24</v>
      </c>
      <c r="M717" s="17" t="s">
        <v>230</v>
      </c>
      <c r="N717" s="17"/>
      <c r="O717" s="17" t="s">
        <v>9136</v>
      </c>
      <c r="P717" s="16"/>
      <c r="Q717" s="16">
        <v>40919</v>
      </c>
      <c r="R717" s="18">
        <v>28588885</v>
      </c>
      <c r="S717" s="19">
        <v>285888850000</v>
      </c>
    </row>
    <row r="718" spans="1:19" ht="15">
      <c r="A718" s="16">
        <v>40907</v>
      </c>
      <c r="B718" s="17" t="s">
        <v>9137</v>
      </c>
      <c r="C718" s="17" t="s">
        <v>9138</v>
      </c>
      <c r="D718" s="17" t="s">
        <v>1533</v>
      </c>
      <c r="E718" s="17" t="s">
        <v>9143</v>
      </c>
      <c r="F718" s="17" t="s">
        <v>9144</v>
      </c>
      <c r="G718" s="18">
        <v>10000</v>
      </c>
      <c r="H718" s="17" t="s">
        <v>3894</v>
      </c>
      <c r="I718" s="16">
        <v>40611</v>
      </c>
      <c r="J718" s="17" t="s">
        <v>7312</v>
      </c>
      <c r="K718" s="17" t="s">
        <v>7313</v>
      </c>
      <c r="L718" s="17" t="s">
        <v>24</v>
      </c>
      <c r="M718" s="17" t="s">
        <v>230</v>
      </c>
      <c r="N718" s="17"/>
      <c r="O718" s="17" t="s">
        <v>9136</v>
      </c>
      <c r="P718" s="16"/>
      <c r="Q718" s="16">
        <v>40975</v>
      </c>
      <c r="R718" s="18">
        <v>27334527</v>
      </c>
      <c r="S718" s="19">
        <v>273345270000</v>
      </c>
    </row>
    <row r="719" spans="1:19" ht="15">
      <c r="A719" s="16">
        <v>40907</v>
      </c>
      <c r="B719" s="17" t="s">
        <v>9137</v>
      </c>
      <c r="C719" s="17" t="s">
        <v>9138</v>
      </c>
      <c r="D719" s="17" t="s">
        <v>1592</v>
      </c>
      <c r="E719" s="17" t="s">
        <v>9145</v>
      </c>
      <c r="F719" s="17" t="s">
        <v>9146</v>
      </c>
      <c r="G719" s="18">
        <v>10000</v>
      </c>
      <c r="H719" s="17" t="s">
        <v>3894</v>
      </c>
      <c r="I719" s="16">
        <v>40667</v>
      </c>
      <c r="J719" s="17" t="s">
        <v>7312</v>
      </c>
      <c r="K719" s="17" t="s">
        <v>7313</v>
      </c>
      <c r="L719" s="17" t="s">
        <v>24</v>
      </c>
      <c r="M719" s="17" t="s">
        <v>230</v>
      </c>
      <c r="N719" s="17"/>
      <c r="O719" s="17" t="s">
        <v>9136</v>
      </c>
      <c r="P719" s="16"/>
      <c r="Q719" s="16">
        <v>41031</v>
      </c>
      <c r="R719" s="18">
        <v>28424478</v>
      </c>
      <c r="S719" s="19">
        <v>284244780000</v>
      </c>
    </row>
    <row r="720" spans="1:19" ht="15">
      <c r="A720" s="16">
        <v>40907</v>
      </c>
      <c r="B720" s="17" t="s">
        <v>9137</v>
      </c>
      <c r="C720" s="17" t="s">
        <v>9138</v>
      </c>
      <c r="D720" s="17" t="s">
        <v>1653</v>
      </c>
      <c r="E720" s="17" t="s">
        <v>9147</v>
      </c>
      <c r="F720" s="17" t="s">
        <v>9148</v>
      </c>
      <c r="G720" s="18">
        <v>10000</v>
      </c>
      <c r="H720" s="17" t="s">
        <v>3894</v>
      </c>
      <c r="I720" s="16">
        <v>40723</v>
      </c>
      <c r="J720" s="17" t="s">
        <v>7312</v>
      </c>
      <c r="K720" s="17" t="s">
        <v>7313</v>
      </c>
      <c r="L720" s="17" t="s">
        <v>24</v>
      </c>
      <c r="M720" s="17" t="s">
        <v>230</v>
      </c>
      <c r="N720" s="17"/>
      <c r="O720" s="17" t="s">
        <v>9136</v>
      </c>
      <c r="P720" s="16"/>
      <c r="Q720" s="16">
        <v>41087</v>
      </c>
      <c r="R720" s="18">
        <v>24700000</v>
      </c>
      <c r="S720" s="19">
        <v>247000000000</v>
      </c>
    </row>
    <row r="721" spans="1:19" ht="15">
      <c r="A721" s="16">
        <v>40907</v>
      </c>
      <c r="B721" s="17" t="s">
        <v>9137</v>
      </c>
      <c r="C721" s="17" t="s">
        <v>9138</v>
      </c>
      <c r="D721" s="17" t="s">
        <v>1715</v>
      </c>
      <c r="E721" s="17" t="s">
        <v>9149</v>
      </c>
      <c r="F721" s="17" t="s">
        <v>9150</v>
      </c>
      <c r="G721" s="18">
        <v>10000</v>
      </c>
      <c r="H721" s="17" t="s">
        <v>3894</v>
      </c>
      <c r="I721" s="16">
        <v>40779</v>
      </c>
      <c r="J721" s="17" t="s">
        <v>7312</v>
      </c>
      <c r="K721" s="17" t="s">
        <v>7313</v>
      </c>
      <c r="L721" s="17" t="s">
        <v>24</v>
      </c>
      <c r="M721" s="17" t="s">
        <v>230</v>
      </c>
      <c r="N721" s="17"/>
      <c r="O721" s="17" t="s">
        <v>9136</v>
      </c>
      <c r="P721" s="16"/>
      <c r="Q721" s="16">
        <v>41143</v>
      </c>
      <c r="R721" s="18">
        <v>22932000</v>
      </c>
      <c r="S721" s="19">
        <v>229320000000</v>
      </c>
    </row>
    <row r="722" spans="1:19" ht="15">
      <c r="A722" s="16">
        <v>40907</v>
      </c>
      <c r="B722" s="17" t="s">
        <v>9137</v>
      </c>
      <c r="C722" s="17" t="s">
        <v>9138</v>
      </c>
      <c r="D722" s="17" t="s">
        <v>1758</v>
      </c>
      <c r="E722" s="17" t="s">
        <v>9151</v>
      </c>
      <c r="F722" s="17" t="s">
        <v>9152</v>
      </c>
      <c r="G722" s="18">
        <v>10000</v>
      </c>
      <c r="H722" s="17" t="s">
        <v>3894</v>
      </c>
      <c r="I722" s="16">
        <v>40821</v>
      </c>
      <c r="J722" s="17" t="s">
        <v>7312</v>
      </c>
      <c r="K722" s="17" t="s">
        <v>7313</v>
      </c>
      <c r="L722" s="17" t="s">
        <v>24</v>
      </c>
      <c r="M722" s="17" t="s">
        <v>230</v>
      </c>
      <c r="N722" s="17"/>
      <c r="O722" s="17" t="s">
        <v>9136</v>
      </c>
      <c r="P722" s="16"/>
      <c r="Q722" s="16">
        <v>40912</v>
      </c>
      <c r="R722" s="18">
        <v>3900000</v>
      </c>
      <c r="S722" s="19">
        <v>39000000000</v>
      </c>
    </row>
    <row r="723" spans="1:19" ht="15">
      <c r="A723" s="16">
        <v>40907</v>
      </c>
      <c r="B723" s="17" t="s">
        <v>9137</v>
      </c>
      <c r="C723" s="17" t="s">
        <v>9138</v>
      </c>
      <c r="D723" s="17" t="s">
        <v>1772</v>
      </c>
      <c r="E723" s="17" t="s">
        <v>9153</v>
      </c>
      <c r="F723" s="17" t="s">
        <v>9154</v>
      </c>
      <c r="G723" s="18">
        <v>10000</v>
      </c>
      <c r="H723" s="17" t="s">
        <v>3894</v>
      </c>
      <c r="I723" s="16">
        <v>40835</v>
      </c>
      <c r="J723" s="17" t="s">
        <v>7312</v>
      </c>
      <c r="K723" s="17" t="s">
        <v>7313</v>
      </c>
      <c r="L723" s="17" t="s">
        <v>24</v>
      </c>
      <c r="M723" s="17" t="s">
        <v>230</v>
      </c>
      <c r="N723" s="17"/>
      <c r="O723" s="17" t="s">
        <v>9136</v>
      </c>
      <c r="P723" s="16"/>
      <c r="Q723" s="16">
        <v>41199</v>
      </c>
      <c r="R723" s="18">
        <v>12890825</v>
      </c>
      <c r="S723" s="19">
        <v>128908250000</v>
      </c>
    </row>
    <row r="724" spans="1:19" ht="15">
      <c r="A724" s="16">
        <v>40907</v>
      </c>
      <c r="B724" s="17" t="s">
        <v>9137</v>
      </c>
      <c r="C724" s="17" t="s">
        <v>9138</v>
      </c>
      <c r="D724" s="17" t="s">
        <v>1780</v>
      </c>
      <c r="E724" s="17" t="s">
        <v>9155</v>
      </c>
      <c r="F724" s="17" t="s">
        <v>9156</v>
      </c>
      <c r="G724" s="18">
        <v>10000</v>
      </c>
      <c r="H724" s="17" t="s">
        <v>3894</v>
      </c>
      <c r="I724" s="16">
        <v>40842</v>
      </c>
      <c r="J724" s="17" t="s">
        <v>7312</v>
      </c>
      <c r="K724" s="17" t="s">
        <v>7313</v>
      </c>
      <c r="L724" s="17" t="s">
        <v>24</v>
      </c>
      <c r="M724" s="17" t="s">
        <v>230</v>
      </c>
      <c r="N724" s="17"/>
      <c r="O724" s="17" t="s">
        <v>9136</v>
      </c>
      <c r="P724" s="16"/>
      <c r="Q724" s="16">
        <v>40933</v>
      </c>
      <c r="R724" s="18">
        <v>3900000</v>
      </c>
      <c r="S724" s="19">
        <v>39000000000</v>
      </c>
    </row>
    <row r="725" spans="1:19" ht="15">
      <c r="A725" s="16">
        <v>40907</v>
      </c>
      <c r="B725" s="17" t="s">
        <v>9137</v>
      </c>
      <c r="C725" s="17" t="s">
        <v>9138</v>
      </c>
      <c r="D725" s="17" t="s">
        <v>1785</v>
      </c>
      <c r="E725" s="17" t="s">
        <v>9157</v>
      </c>
      <c r="F725" s="17" t="s">
        <v>9158</v>
      </c>
      <c r="G725" s="18">
        <v>10000</v>
      </c>
      <c r="H725" s="17" t="s">
        <v>3894</v>
      </c>
      <c r="I725" s="16">
        <v>40849</v>
      </c>
      <c r="J725" s="17" t="s">
        <v>7312</v>
      </c>
      <c r="K725" s="17" t="s">
        <v>7313</v>
      </c>
      <c r="L725" s="17" t="s">
        <v>24</v>
      </c>
      <c r="M725" s="17" t="s">
        <v>230</v>
      </c>
      <c r="N725" s="17"/>
      <c r="O725" s="17" t="s">
        <v>9136</v>
      </c>
      <c r="P725" s="16"/>
      <c r="Q725" s="16">
        <v>40940</v>
      </c>
      <c r="R725" s="18">
        <v>5200000</v>
      </c>
      <c r="S725" s="19">
        <v>52000000000</v>
      </c>
    </row>
    <row r="726" spans="1:19" ht="15">
      <c r="A726" s="16">
        <v>40907</v>
      </c>
      <c r="B726" s="17" t="s">
        <v>9137</v>
      </c>
      <c r="C726" s="17" t="s">
        <v>9138</v>
      </c>
      <c r="D726" s="17" t="s">
        <v>1794</v>
      </c>
      <c r="E726" s="17" t="s">
        <v>9159</v>
      </c>
      <c r="F726" s="17" t="s">
        <v>9160</v>
      </c>
      <c r="G726" s="18">
        <v>10000</v>
      </c>
      <c r="H726" s="17" t="s">
        <v>3894</v>
      </c>
      <c r="I726" s="16">
        <v>40856</v>
      </c>
      <c r="J726" s="17" t="s">
        <v>7312</v>
      </c>
      <c r="K726" s="17" t="s">
        <v>7313</v>
      </c>
      <c r="L726" s="17" t="s">
        <v>24</v>
      </c>
      <c r="M726" s="17" t="s">
        <v>230</v>
      </c>
      <c r="N726" s="17"/>
      <c r="O726" s="17" t="s">
        <v>9136</v>
      </c>
      <c r="P726" s="16"/>
      <c r="Q726" s="16">
        <v>40947</v>
      </c>
      <c r="R726" s="18">
        <v>3900000</v>
      </c>
      <c r="S726" s="19">
        <v>39000000000</v>
      </c>
    </row>
    <row r="727" spans="1:19" ht="15">
      <c r="A727" s="16">
        <v>40907</v>
      </c>
      <c r="B727" s="17" t="s">
        <v>9137</v>
      </c>
      <c r="C727" s="17" t="s">
        <v>9138</v>
      </c>
      <c r="D727" s="17" t="s">
        <v>1801</v>
      </c>
      <c r="E727" s="17" t="s">
        <v>9161</v>
      </c>
      <c r="F727" s="17" t="s">
        <v>9162</v>
      </c>
      <c r="G727" s="18">
        <v>10000</v>
      </c>
      <c r="H727" s="17" t="s">
        <v>3894</v>
      </c>
      <c r="I727" s="16">
        <v>40863</v>
      </c>
      <c r="J727" s="17" t="s">
        <v>7312</v>
      </c>
      <c r="K727" s="17" t="s">
        <v>7313</v>
      </c>
      <c r="L727" s="17" t="s">
        <v>24</v>
      </c>
      <c r="M727" s="17" t="s">
        <v>230</v>
      </c>
      <c r="N727" s="17"/>
      <c r="O727" s="17" t="s">
        <v>9136</v>
      </c>
      <c r="P727" s="16"/>
      <c r="Q727" s="16">
        <v>40954</v>
      </c>
      <c r="R727" s="18">
        <v>5200000</v>
      </c>
      <c r="S727" s="19">
        <v>52000000000</v>
      </c>
    </row>
    <row r="728" spans="1:19" ht="15">
      <c r="A728" s="16">
        <v>40907</v>
      </c>
      <c r="B728" s="17" t="s">
        <v>9137</v>
      </c>
      <c r="C728" s="17" t="s">
        <v>9138</v>
      </c>
      <c r="D728" s="17" t="s">
        <v>1808</v>
      </c>
      <c r="E728" s="17" t="s">
        <v>9163</v>
      </c>
      <c r="F728" s="17" t="s">
        <v>9164</v>
      </c>
      <c r="G728" s="18">
        <v>10000</v>
      </c>
      <c r="H728" s="17" t="s">
        <v>3894</v>
      </c>
      <c r="I728" s="16">
        <v>40870</v>
      </c>
      <c r="J728" s="17" t="s">
        <v>7312</v>
      </c>
      <c r="K728" s="17" t="s">
        <v>7313</v>
      </c>
      <c r="L728" s="17" t="s">
        <v>24</v>
      </c>
      <c r="M728" s="17" t="s">
        <v>230</v>
      </c>
      <c r="N728" s="17"/>
      <c r="O728" s="17" t="s">
        <v>9136</v>
      </c>
      <c r="P728" s="16"/>
      <c r="Q728" s="16">
        <v>40961</v>
      </c>
      <c r="R728" s="18">
        <v>5200000</v>
      </c>
      <c r="S728" s="19">
        <v>52000000000</v>
      </c>
    </row>
    <row r="729" spans="1:19" ht="15">
      <c r="A729" s="16">
        <v>40907</v>
      </c>
      <c r="B729" s="17" t="s">
        <v>9137</v>
      </c>
      <c r="C729" s="17" t="s">
        <v>9138</v>
      </c>
      <c r="D729" s="17" t="s">
        <v>1817</v>
      </c>
      <c r="E729" s="17" t="s">
        <v>9165</v>
      </c>
      <c r="F729" s="17" t="s">
        <v>9166</v>
      </c>
      <c r="G729" s="18">
        <v>10000</v>
      </c>
      <c r="H729" s="17" t="s">
        <v>3894</v>
      </c>
      <c r="I729" s="16">
        <v>40877</v>
      </c>
      <c r="J729" s="17" t="s">
        <v>7312</v>
      </c>
      <c r="K729" s="17" t="s">
        <v>7313</v>
      </c>
      <c r="L729" s="17" t="s">
        <v>24</v>
      </c>
      <c r="M729" s="17" t="s">
        <v>230</v>
      </c>
      <c r="N729" s="17"/>
      <c r="O729" s="17" t="s">
        <v>9136</v>
      </c>
      <c r="P729" s="16"/>
      <c r="Q729" s="16">
        <v>40968</v>
      </c>
      <c r="R729" s="18">
        <v>5200000</v>
      </c>
      <c r="S729" s="19">
        <v>52000000000</v>
      </c>
    </row>
    <row r="730" spans="1:19" ht="15">
      <c r="A730" s="16">
        <v>40907</v>
      </c>
      <c r="B730" s="17" t="s">
        <v>9137</v>
      </c>
      <c r="C730" s="17" t="s">
        <v>9138</v>
      </c>
      <c r="D730" s="17" t="s">
        <v>1831</v>
      </c>
      <c r="E730" s="17" t="s">
        <v>9167</v>
      </c>
      <c r="F730" s="17" t="s">
        <v>9168</v>
      </c>
      <c r="G730" s="18">
        <v>10000</v>
      </c>
      <c r="H730" s="17" t="s">
        <v>3894</v>
      </c>
      <c r="I730" s="16">
        <v>40891</v>
      </c>
      <c r="J730" s="17" t="s">
        <v>7312</v>
      </c>
      <c r="K730" s="17" t="s">
        <v>7313</v>
      </c>
      <c r="L730" s="17" t="s">
        <v>24</v>
      </c>
      <c r="M730" s="17" t="s">
        <v>230</v>
      </c>
      <c r="N730" s="17"/>
      <c r="O730" s="17" t="s">
        <v>9136</v>
      </c>
      <c r="P730" s="16"/>
      <c r="Q730" s="16">
        <v>41255</v>
      </c>
      <c r="R730" s="18">
        <v>9900000</v>
      </c>
      <c r="S730" s="19">
        <v>99000000000</v>
      </c>
    </row>
    <row r="731" spans="1:19" ht="15">
      <c r="A731" s="16">
        <v>40907</v>
      </c>
      <c r="B731" s="17" t="s">
        <v>9137</v>
      </c>
      <c r="C731" s="17" t="s">
        <v>9138</v>
      </c>
      <c r="D731" s="17" t="s">
        <v>1829</v>
      </c>
      <c r="E731" s="17" t="s">
        <v>9169</v>
      </c>
      <c r="F731" s="17" t="s">
        <v>9170</v>
      </c>
      <c r="G731" s="18">
        <v>10000</v>
      </c>
      <c r="H731" s="17" t="s">
        <v>3894</v>
      </c>
      <c r="I731" s="16">
        <v>40891</v>
      </c>
      <c r="J731" s="17" t="s">
        <v>7312</v>
      </c>
      <c r="K731" s="17" t="s">
        <v>7313</v>
      </c>
      <c r="L731" s="17" t="s">
        <v>24</v>
      </c>
      <c r="M731" s="17" t="s">
        <v>230</v>
      </c>
      <c r="N731" s="17"/>
      <c r="O731" s="17" t="s">
        <v>9136</v>
      </c>
      <c r="P731" s="16"/>
      <c r="Q731" s="16">
        <v>40982</v>
      </c>
      <c r="R731" s="18">
        <v>5200000</v>
      </c>
      <c r="S731" s="19">
        <v>52000000000</v>
      </c>
    </row>
    <row r="732" spans="1:19" ht="15">
      <c r="A732" s="16">
        <v>40907</v>
      </c>
      <c r="B732" s="17" t="s">
        <v>9137</v>
      </c>
      <c r="C732" s="17" t="s">
        <v>9138</v>
      </c>
      <c r="D732" s="17" t="s">
        <v>1840</v>
      </c>
      <c r="E732" s="17" t="s">
        <v>9171</v>
      </c>
      <c r="F732" s="17" t="s">
        <v>9172</v>
      </c>
      <c r="G732" s="18">
        <v>10000</v>
      </c>
      <c r="H732" s="17" t="s">
        <v>3894</v>
      </c>
      <c r="I732" s="16">
        <v>40898</v>
      </c>
      <c r="J732" s="17" t="s">
        <v>7312</v>
      </c>
      <c r="K732" s="17" t="s">
        <v>7313</v>
      </c>
      <c r="L732" s="17" t="s">
        <v>24</v>
      </c>
      <c r="M732" s="17" t="s">
        <v>230</v>
      </c>
      <c r="N732" s="17"/>
      <c r="O732" s="17" t="s">
        <v>9136</v>
      </c>
      <c r="P732" s="16"/>
      <c r="Q732" s="16">
        <v>40989</v>
      </c>
      <c r="R732" s="18">
        <v>3900000</v>
      </c>
      <c r="S732" s="19">
        <v>39000000000</v>
      </c>
    </row>
    <row r="733" spans="1:19" ht="15">
      <c r="A733" s="16">
        <v>40907</v>
      </c>
      <c r="B733" s="17" t="s">
        <v>9137</v>
      </c>
      <c r="C733" s="17" t="s">
        <v>9138</v>
      </c>
      <c r="D733" s="17" t="s">
        <v>1845</v>
      </c>
      <c r="E733" s="17" t="s">
        <v>9173</v>
      </c>
      <c r="F733" s="17" t="s">
        <v>9174</v>
      </c>
      <c r="G733" s="18">
        <v>10000</v>
      </c>
      <c r="H733" s="17" t="s">
        <v>3894</v>
      </c>
      <c r="I733" s="16">
        <v>40905</v>
      </c>
      <c r="J733" s="17" t="s">
        <v>7312</v>
      </c>
      <c r="K733" s="17" t="s">
        <v>7313</v>
      </c>
      <c r="L733" s="17" t="s">
        <v>24</v>
      </c>
      <c r="M733" s="17" t="s">
        <v>230</v>
      </c>
      <c r="N733" s="17"/>
      <c r="O733" s="17" t="s">
        <v>9136</v>
      </c>
      <c r="P733" s="16"/>
      <c r="Q733" s="16">
        <v>40996</v>
      </c>
      <c r="R733" s="18">
        <v>3900000</v>
      </c>
      <c r="S733" s="19">
        <v>39000000000</v>
      </c>
    </row>
    <row r="734" spans="1:19" ht="15">
      <c r="A734" s="16">
        <v>40907</v>
      </c>
      <c r="B734" s="17" t="s">
        <v>9137</v>
      </c>
      <c r="C734" s="17" t="s">
        <v>9138</v>
      </c>
      <c r="D734" s="17" t="s">
        <v>1455</v>
      </c>
      <c r="E734" s="17" t="s">
        <v>9175</v>
      </c>
      <c r="F734" s="17" t="s">
        <v>9176</v>
      </c>
      <c r="G734" s="18">
        <v>10000</v>
      </c>
      <c r="H734" s="17" t="s">
        <v>3894</v>
      </c>
      <c r="I734" s="16">
        <v>40547</v>
      </c>
      <c r="J734" s="17" t="s">
        <v>7312</v>
      </c>
      <c r="K734" s="17" t="s">
        <v>7313</v>
      </c>
      <c r="L734" s="17" t="s">
        <v>24</v>
      </c>
      <c r="M734" s="17" t="s">
        <v>235</v>
      </c>
      <c r="N734" s="17"/>
      <c r="O734" s="17" t="s">
        <v>8962</v>
      </c>
      <c r="P734" s="16"/>
      <c r="Q734" s="16">
        <v>40912</v>
      </c>
      <c r="R734" s="18">
        <v>260000</v>
      </c>
      <c r="S734" s="19">
        <v>2600000000</v>
      </c>
    </row>
    <row r="735" spans="1:19" ht="15">
      <c r="A735" s="16">
        <v>40907</v>
      </c>
      <c r="B735" s="17" t="s">
        <v>9137</v>
      </c>
      <c r="C735" s="17" t="s">
        <v>9138</v>
      </c>
      <c r="D735" s="17" t="s">
        <v>1460</v>
      </c>
      <c r="E735" s="17" t="s">
        <v>9177</v>
      </c>
      <c r="F735" s="17" t="s">
        <v>9178</v>
      </c>
      <c r="G735" s="18">
        <v>10000</v>
      </c>
      <c r="H735" s="17" t="s">
        <v>3894</v>
      </c>
      <c r="I735" s="16">
        <v>40554</v>
      </c>
      <c r="J735" s="17" t="s">
        <v>7312</v>
      </c>
      <c r="K735" s="17" t="s">
        <v>7313</v>
      </c>
      <c r="L735" s="17" t="s">
        <v>24</v>
      </c>
      <c r="M735" s="17" t="s">
        <v>235</v>
      </c>
      <c r="N735" s="17"/>
      <c r="O735" s="17" t="s">
        <v>8962</v>
      </c>
      <c r="P735" s="16"/>
      <c r="Q735" s="16">
        <v>40919</v>
      </c>
      <c r="R735" s="18">
        <v>130000</v>
      </c>
      <c r="S735" s="19">
        <v>1300000000</v>
      </c>
    </row>
    <row r="736" spans="1:19" ht="15">
      <c r="A736" s="16">
        <v>40907</v>
      </c>
      <c r="B736" s="17" t="s">
        <v>9137</v>
      </c>
      <c r="C736" s="17" t="s">
        <v>9138</v>
      </c>
      <c r="D736" s="17" t="s">
        <v>1470</v>
      </c>
      <c r="E736" s="17" t="s">
        <v>9179</v>
      </c>
      <c r="F736" s="17" t="s">
        <v>9180</v>
      </c>
      <c r="G736" s="18">
        <v>10000</v>
      </c>
      <c r="H736" s="17" t="s">
        <v>3894</v>
      </c>
      <c r="I736" s="16">
        <v>40561</v>
      </c>
      <c r="J736" s="17" t="s">
        <v>7312</v>
      </c>
      <c r="K736" s="17" t="s">
        <v>7313</v>
      </c>
      <c r="L736" s="17" t="s">
        <v>24</v>
      </c>
      <c r="M736" s="17" t="s">
        <v>235</v>
      </c>
      <c r="N736" s="17"/>
      <c r="O736" s="17" t="s">
        <v>8962</v>
      </c>
      <c r="P736" s="16"/>
      <c r="Q736" s="16">
        <v>40926</v>
      </c>
      <c r="R736" s="18">
        <v>90000</v>
      </c>
      <c r="S736" s="19">
        <v>900000000</v>
      </c>
    </row>
    <row r="737" spans="1:19" ht="15">
      <c r="A737" s="16">
        <v>40907</v>
      </c>
      <c r="B737" s="17" t="s">
        <v>9137</v>
      </c>
      <c r="C737" s="17" t="s">
        <v>9138</v>
      </c>
      <c r="D737" s="17" t="s">
        <v>1484</v>
      </c>
      <c r="E737" s="17" t="s">
        <v>9181</v>
      </c>
      <c r="F737" s="17" t="s">
        <v>9182</v>
      </c>
      <c r="G737" s="18">
        <v>10000</v>
      </c>
      <c r="H737" s="17" t="s">
        <v>3894</v>
      </c>
      <c r="I737" s="16">
        <v>40568</v>
      </c>
      <c r="J737" s="17" t="s">
        <v>7312</v>
      </c>
      <c r="K737" s="17" t="s">
        <v>7313</v>
      </c>
      <c r="L737" s="17" t="s">
        <v>24</v>
      </c>
      <c r="M737" s="17" t="s">
        <v>235</v>
      </c>
      <c r="N737" s="17"/>
      <c r="O737" s="17" t="s">
        <v>8962</v>
      </c>
      <c r="P737" s="16"/>
      <c r="Q737" s="16">
        <v>40933</v>
      </c>
      <c r="R737" s="18">
        <v>200000</v>
      </c>
      <c r="S737" s="19">
        <v>2000000000</v>
      </c>
    </row>
    <row r="738" spans="1:19" ht="15">
      <c r="A738" s="16">
        <v>40907</v>
      </c>
      <c r="B738" s="17" t="s">
        <v>9137</v>
      </c>
      <c r="C738" s="17" t="s">
        <v>9138</v>
      </c>
      <c r="D738" s="17" t="s">
        <v>1492</v>
      </c>
      <c r="E738" s="17" t="s">
        <v>9183</v>
      </c>
      <c r="F738" s="17" t="s">
        <v>9184</v>
      </c>
      <c r="G738" s="18">
        <v>10000</v>
      </c>
      <c r="H738" s="17" t="s">
        <v>3894</v>
      </c>
      <c r="I738" s="16">
        <v>40575</v>
      </c>
      <c r="J738" s="17" t="s">
        <v>7312</v>
      </c>
      <c r="K738" s="17" t="s">
        <v>7313</v>
      </c>
      <c r="L738" s="17" t="s">
        <v>24</v>
      </c>
      <c r="M738" s="17" t="s">
        <v>235</v>
      </c>
      <c r="N738" s="17"/>
      <c r="O738" s="17" t="s">
        <v>8962</v>
      </c>
      <c r="P738" s="16"/>
      <c r="Q738" s="16">
        <v>40940</v>
      </c>
      <c r="R738" s="18">
        <v>270000</v>
      </c>
      <c r="S738" s="19">
        <v>2700000000</v>
      </c>
    </row>
    <row r="739" spans="1:19" ht="15">
      <c r="A739" s="16">
        <v>40907</v>
      </c>
      <c r="B739" s="17" t="s">
        <v>9137</v>
      </c>
      <c r="C739" s="17" t="s">
        <v>9138</v>
      </c>
      <c r="D739" s="17" t="s">
        <v>1499</v>
      </c>
      <c r="E739" s="17" t="s">
        <v>9185</v>
      </c>
      <c r="F739" s="17" t="s">
        <v>9186</v>
      </c>
      <c r="G739" s="18">
        <v>10000</v>
      </c>
      <c r="H739" s="17" t="s">
        <v>3894</v>
      </c>
      <c r="I739" s="16">
        <v>40582</v>
      </c>
      <c r="J739" s="17" t="s">
        <v>7312</v>
      </c>
      <c r="K739" s="17" t="s">
        <v>7313</v>
      </c>
      <c r="L739" s="17" t="s">
        <v>24</v>
      </c>
      <c r="M739" s="17" t="s">
        <v>235</v>
      </c>
      <c r="N739" s="17"/>
      <c r="O739" s="17" t="s">
        <v>8962</v>
      </c>
      <c r="P739" s="16"/>
      <c r="Q739" s="16">
        <v>40947</v>
      </c>
      <c r="R739" s="18">
        <v>180000</v>
      </c>
      <c r="S739" s="19">
        <v>1800000000</v>
      </c>
    </row>
    <row r="740" spans="1:19" ht="15">
      <c r="A740" s="16">
        <v>40907</v>
      </c>
      <c r="B740" s="17" t="s">
        <v>9137</v>
      </c>
      <c r="C740" s="17" t="s">
        <v>9138</v>
      </c>
      <c r="D740" s="17" t="s">
        <v>1506</v>
      </c>
      <c r="E740" s="17" t="s">
        <v>9187</v>
      </c>
      <c r="F740" s="17" t="s">
        <v>9188</v>
      </c>
      <c r="G740" s="18">
        <v>10000</v>
      </c>
      <c r="H740" s="17" t="s">
        <v>3894</v>
      </c>
      <c r="I740" s="16">
        <v>40589</v>
      </c>
      <c r="J740" s="17" t="s">
        <v>7312</v>
      </c>
      <c r="K740" s="17" t="s">
        <v>7313</v>
      </c>
      <c r="L740" s="17" t="s">
        <v>24</v>
      </c>
      <c r="M740" s="17" t="s">
        <v>235</v>
      </c>
      <c r="N740" s="17"/>
      <c r="O740" s="17" t="s">
        <v>8962</v>
      </c>
      <c r="P740" s="16"/>
      <c r="Q740" s="16">
        <v>40954</v>
      </c>
      <c r="R740" s="18">
        <v>110000</v>
      </c>
      <c r="S740" s="19">
        <v>1100000000</v>
      </c>
    </row>
    <row r="741" spans="1:19" ht="15">
      <c r="A741" s="16">
        <v>40907</v>
      </c>
      <c r="B741" s="17" t="s">
        <v>9137</v>
      </c>
      <c r="C741" s="17" t="s">
        <v>9138</v>
      </c>
      <c r="D741" s="17" t="s">
        <v>1513</v>
      </c>
      <c r="E741" s="17" t="s">
        <v>9189</v>
      </c>
      <c r="F741" s="17" t="s">
        <v>9190</v>
      </c>
      <c r="G741" s="18">
        <v>10000</v>
      </c>
      <c r="H741" s="17" t="s">
        <v>3894</v>
      </c>
      <c r="I741" s="16">
        <v>40596</v>
      </c>
      <c r="J741" s="17" t="s">
        <v>7312</v>
      </c>
      <c r="K741" s="17" t="s">
        <v>7313</v>
      </c>
      <c r="L741" s="17" t="s">
        <v>24</v>
      </c>
      <c r="M741" s="17" t="s">
        <v>235</v>
      </c>
      <c r="N741" s="17"/>
      <c r="O741" s="17" t="s">
        <v>8962</v>
      </c>
      <c r="P741" s="16"/>
      <c r="Q741" s="16">
        <v>40961</v>
      </c>
      <c r="R741" s="18">
        <v>160000</v>
      </c>
      <c r="S741" s="19">
        <v>1600000000</v>
      </c>
    </row>
    <row r="742" spans="1:19" ht="15">
      <c r="A742" s="16">
        <v>40907</v>
      </c>
      <c r="B742" s="17" t="s">
        <v>9137</v>
      </c>
      <c r="C742" s="17" t="s">
        <v>9138</v>
      </c>
      <c r="D742" s="17" t="s">
        <v>1521</v>
      </c>
      <c r="E742" s="17" t="s">
        <v>9191</v>
      </c>
      <c r="F742" s="17" t="s">
        <v>9192</v>
      </c>
      <c r="G742" s="18">
        <v>10000</v>
      </c>
      <c r="H742" s="17" t="s">
        <v>3894</v>
      </c>
      <c r="I742" s="16">
        <v>40603</v>
      </c>
      <c r="J742" s="17" t="s">
        <v>7312</v>
      </c>
      <c r="K742" s="17" t="s">
        <v>7313</v>
      </c>
      <c r="L742" s="17" t="s">
        <v>24</v>
      </c>
      <c r="M742" s="17" t="s">
        <v>235</v>
      </c>
      <c r="N742" s="17"/>
      <c r="O742" s="17" t="s">
        <v>8962</v>
      </c>
      <c r="P742" s="16"/>
      <c r="Q742" s="16">
        <v>40968</v>
      </c>
      <c r="R742" s="18">
        <v>120000</v>
      </c>
      <c r="S742" s="19">
        <v>1200000000</v>
      </c>
    </row>
    <row r="743" spans="1:19" ht="15">
      <c r="A743" s="16">
        <v>40907</v>
      </c>
      <c r="B743" s="17" t="s">
        <v>9137</v>
      </c>
      <c r="C743" s="17" t="s">
        <v>9138</v>
      </c>
      <c r="D743" s="17" t="s">
        <v>1529</v>
      </c>
      <c r="E743" s="17" t="s">
        <v>9193</v>
      </c>
      <c r="F743" s="17" t="s">
        <v>9194</v>
      </c>
      <c r="G743" s="18">
        <v>10000</v>
      </c>
      <c r="H743" s="17" t="s">
        <v>3894</v>
      </c>
      <c r="I743" s="16">
        <v>40610</v>
      </c>
      <c r="J743" s="17" t="s">
        <v>7312</v>
      </c>
      <c r="K743" s="17" t="s">
        <v>7313</v>
      </c>
      <c r="L743" s="17" t="s">
        <v>24</v>
      </c>
      <c r="M743" s="17" t="s">
        <v>235</v>
      </c>
      <c r="N743" s="17"/>
      <c r="O743" s="17" t="s">
        <v>8962</v>
      </c>
      <c r="P743" s="16"/>
      <c r="Q743" s="16">
        <v>40975</v>
      </c>
      <c r="R743" s="18">
        <v>220000</v>
      </c>
      <c r="S743" s="19">
        <v>2200000000</v>
      </c>
    </row>
    <row r="744" spans="1:19" ht="15">
      <c r="A744" s="16">
        <v>40907</v>
      </c>
      <c r="B744" s="17" t="s">
        <v>9137</v>
      </c>
      <c r="C744" s="17" t="s">
        <v>9138</v>
      </c>
      <c r="D744" s="17" t="s">
        <v>1544</v>
      </c>
      <c r="E744" s="17" t="s">
        <v>9195</v>
      </c>
      <c r="F744" s="17" t="s">
        <v>9196</v>
      </c>
      <c r="G744" s="18">
        <v>10000</v>
      </c>
      <c r="H744" s="17" t="s">
        <v>3894</v>
      </c>
      <c r="I744" s="16">
        <v>40619</v>
      </c>
      <c r="J744" s="17" t="s">
        <v>7312</v>
      </c>
      <c r="K744" s="17" t="s">
        <v>7313</v>
      </c>
      <c r="L744" s="17" t="s">
        <v>24</v>
      </c>
      <c r="M744" s="17" t="s">
        <v>235</v>
      </c>
      <c r="N744" s="17"/>
      <c r="O744" s="17" t="s">
        <v>8962</v>
      </c>
      <c r="P744" s="16"/>
      <c r="Q744" s="16">
        <v>40984</v>
      </c>
      <c r="R744" s="18">
        <v>130000</v>
      </c>
      <c r="S744" s="19">
        <v>1300000000</v>
      </c>
    </row>
    <row r="745" spans="1:19" ht="15">
      <c r="A745" s="16">
        <v>40907</v>
      </c>
      <c r="B745" s="17" t="s">
        <v>9137</v>
      </c>
      <c r="C745" s="17" t="s">
        <v>9138</v>
      </c>
      <c r="D745" s="17" t="s">
        <v>1546</v>
      </c>
      <c r="E745" s="17" t="s">
        <v>9197</v>
      </c>
      <c r="F745" s="17" t="s">
        <v>9198</v>
      </c>
      <c r="G745" s="18">
        <v>10000</v>
      </c>
      <c r="H745" s="17" t="s">
        <v>3894</v>
      </c>
      <c r="I745" s="16">
        <v>40624</v>
      </c>
      <c r="J745" s="17" t="s">
        <v>7312</v>
      </c>
      <c r="K745" s="17" t="s">
        <v>7313</v>
      </c>
      <c r="L745" s="17" t="s">
        <v>24</v>
      </c>
      <c r="M745" s="17" t="s">
        <v>235</v>
      </c>
      <c r="N745" s="17"/>
      <c r="O745" s="17" t="s">
        <v>8962</v>
      </c>
      <c r="P745" s="16"/>
      <c r="Q745" s="16">
        <v>40989</v>
      </c>
      <c r="R745" s="18">
        <v>190000</v>
      </c>
      <c r="S745" s="19">
        <v>1900000000</v>
      </c>
    </row>
    <row r="746" spans="1:19" ht="15">
      <c r="A746" s="16">
        <v>40907</v>
      </c>
      <c r="B746" s="17" t="s">
        <v>9137</v>
      </c>
      <c r="C746" s="17" t="s">
        <v>9138</v>
      </c>
      <c r="D746" s="17" t="s">
        <v>1553</v>
      </c>
      <c r="E746" s="17" t="s">
        <v>9199</v>
      </c>
      <c r="F746" s="17" t="s">
        <v>9200</v>
      </c>
      <c r="G746" s="18">
        <v>10000</v>
      </c>
      <c r="H746" s="17" t="s">
        <v>3894</v>
      </c>
      <c r="I746" s="16">
        <v>40631</v>
      </c>
      <c r="J746" s="17" t="s">
        <v>7312</v>
      </c>
      <c r="K746" s="17" t="s">
        <v>7313</v>
      </c>
      <c r="L746" s="17" t="s">
        <v>24</v>
      </c>
      <c r="M746" s="17" t="s">
        <v>235</v>
      </c>
      <c r="N746" s="17"/>
      <c r="O746" s="17" t="s">
        <v>8962</v>
      </c>
      <c r="P746" s="16"/>
      <c r="Q746" s="16">
        <v>40996</v>
      </c>
      <c r="R746" s="18">
        <v>120000</v>
      </c>
      <c r="S746" s="19">
        <v>1200000000</v>
      </c>
    </row>
    <row r="747" spans="1:19" ht="15">
      <c r="A747" s="16">
        <v>40907</v>
      </c>
      <c r="B747" s="17" t="s">
        <v>9137</v>
      </c>
      <c r="C747" s="17" t="s">
        <v>9138</v>
      </c>
      <c r="D747" s="17" t="s">
        <v>1561</v>
      </c>
      <c r="E747" s="17" t="s">
        <v>9201</v>
      </c>
      <c r="F747" s="17" t="s">
        <v>9202</v>
      </c>
      <c r="G747" s="18">
        <v>10000</v>
      </c>
      <c r="H747" s="17" t="s">
        <v>3894</v>
      </c>
      <c r="I747" s="16">
        <v>40638</v>
      </c>
      <c r="J747" s="17" t="s">
        <v>7312</v>
      </c>
      <c r="K747" s="17" t="s">
        <v>7313</v>
      </c>
      <c r="L747" s="17" t="s">
        <v>24</v>
      </c>
      <c r="M747" s="17" t="s">
        <v>235</v>
      </c>
      <c r="N747" s="17"/>
      <c r="O747" s="17" t="s">
        <v>8962</v>
      </c>
      <c r="P747" s="16"/>
      <c r="Q747" s="16">
        <v>41003</v>
      </c>
      <c r="R747" s="18">
        <v>280000</v>
      </c>
      <c r="S747" s="19">
        <v>2800000000</v>
      </c>
    </row>
    <row r="748" spans="1:19" ht="15">
      <c r="A748" s="16">
        <v>40907</v>
      </c>
      <c r="B748" s="17" t="s">
        <v>9137</v>
      </c>
      <c r="C748" s="17" t="s">
        <v>9138</v>
      </c>
      <c r="D748" s="17" t="s">
        <v>1569</v>
      </c>
      <c r="E748" s="17" t="s">
        <v>9203</v>
      </c>
      <c r="F748" s="17" t="s">
        <v>9204</v>
      </c>
      <c r="G748" s="18">
        <v>10000</v>
      </c>
      <c r="H748" s="17" t="s">
        <v>3894</v>
      </c>
      <c r="I748" s="16">
        <v>40645</v>
      </c>
      <c r="J748" s="17" t="s">
        <v>7312</v>
      </c>
      <c r="K748" s="17" t="s">
        <v>7313</v>
      </c>
      <c r="L748" s="17" t="s">
        <v>24</v>
      </c>
      <c r="M748" s="17" t="s">
        <v>235</v>
      </c>
      <c r="N748" s="17"/>
      <c r="O748" s="17" t="s">
        <v>8962</v>
      </c>
      <c r="P748" s="16"/>
      <c r="Q748" s="16">
        <v>41010</v>
      </c>
      <c r="R748" s="18">
        <v>170000</v>
      </c>
      <c r="S748" s="19">
        <v>1700000000</v>
      </c>
    </row>
    <row r="749" spans="1:19" ht="15">
      <c r="A749" s="16">
        <v>40907</v>
      </c>
      <c r="B749" s="17" t="s">
        <v>9137</v>
      </c>
      <c r="C749" s="17" t="s">
        <v>9138</v>
      </c>
      <c r="D749" s="17" t="s">
        <v>1577</v>
      </c>
      <c r="E749" s="17" t="s">
        <v>9205</v>
      </c>
      <c r="F749" s="17" t="s">
        <v>9206</v>
      </c>
      <c r="G749" s="18">
        <v>10000</v>
      </c>
      <c r="H749" s="17" t="s">
        <v>3894</v>
      </c>
      <c r="I749" s="16">
        <v>40652</v>
      </c>
      <c r="J749" s="17" t="s">
        <v>7312</v>
      </c>
      <c r="K749" s="17" t="s">
        <v>7313</v>
      </c>
      <c r="L749" s="17" t="s">
        <v>24</v>
      </c>
      <c r="M749" s="17" t="s">
        <v>235</v>
      </c>
      <c r="N749" s="17"/>
      <c r="O749" s="17" t="s">
        <v>8962</v>
      </c>
      <c r="P749" s="16"/>
      <c r="Q749" s="16">
        <v>41017</v>
      </c>
      <c r="R749" s="18">
        <v>190000</v>
      </c>
      <c r="S749" s="19">
        <v>1900000000</v>
      </c>
    </row>
    <row r="750" spans="1:19" ht="15">
      <c r="A750" s="16">
        <v>40907</v>
      </c>
      <c r="B750" s="17" t="s">
        <v>9137</v>
      </c>
      <c r="C750" s="17" t="s">
        <v>9138</v>
      </c>
      <c r="D750" s="17" t="s">
        <v>1588</v>
      </c>
      <c r="E750" s="17" t="s">
        <v>9207</v>
      </c>
      <c r="F750" s="17" t="s">
        <v>9208</v>
      </c>
      <c r="G750" s="18">
        <v>10000</v>
      </c>
      <c r="H750" s="17" t="s">
        <v>3894</v>
      </c>
      <c r="I750" s="16">
        <v>40660</v>
      </c>
      <c r="J750" s="17" t="s">
        <v>7312</v>
      </c>
      <c r="K750" s="17" t="s">
        <v>7313</v>
      </c>
      <c r="L750" s="17" t="s">
        <v>24</v>
      </c>
      <c r="M750" s="17" t="s">
        <v>235</v>
      </c>
      <c r="N750" s="17"/>
      <c r="O750" s="17" t="s">
        <v>8962</v>
      </c>
      <c r="P750" s="16"/>
      <c r="Q750" s="16">
        <v>41025</v>
      </c>
      <c r="R750" s="18">
        <v>180000</v>
      </c>
      <c r="S750" s="19">
        <v>1800000000</v>
      </c>
    </row>
    <row r="751" spans="1:19" ht="15">
      <c r="A751" s="16">
        <v>40907</v>
      </c>
      <c r="B751" s="17" t="s">
        <v>9137</v>
      </c>
      <c r="C751" s="17" t="s">
        <v>9138</v>
      </c>
      <c r="D751" s="17" t="s">
        <v>1590</v>
      </c>
      <c r="E751" s="17" t="s">
        <v>9209</v>
      </c>
      <c r="F751" s="17" t="s">
        <v>9210</v>
      </c>
      <c r="G751" s="18">
        <v>10000</v>
      </c>
      <c r="H751" s="17" t="s">
        <v>3894</v>
      </c>
      <c r="I751" s="16">
        <v>40666</v>
      </c>
      <c r="J751" s="17" t="s">
        <v>7312</v>
      </c>
      <c r="K751" s="17" t="s">
        <v>7313</v>
      </c>
      <c r="L751" s="17" t="s">
        <v>24</v>
      </c>
      <c r="M751" s="17" t="s">
        <v>235</v>
      </c>
      <c r="N751" s="17"/>
      <c r="O751" s="17" t="s">
        <v>8962</v>
      </c>
      <c r="P751" s="16"/>
      <c r="Q751" s="16">
        <v>41031</v>
      </c>
      <c r="R751" s="18">
        <v>200000</v>
      </c>
      <c r="S751" s="19">
        <v>2000000000</v>
      </c>
    </row>
    <row r="752" spans="1:19" ht="15">
      <c r="A752" s="16">
        <v>40907</v>
      </c>
      <c r="B752" s="17" t="s">
        <v>9137</v>
      </c>
      <c r="C752" s="17" t="s">
        <v>9138</v>
      </c>
      <c r="D752" s="17" t="s">
        <v>1601</v>
      </c>
      <c r="E752" s="17" t="s">
        <v>9211</v>
      </c>
      <c r="F752" s="17" t="s">
        <v>9212</v>
      </c>
      <c r="G752" s="18">
        <v>10000</v>
      </c>
      <c r="H752" s="17" t="s">
        <v>3894</v>
      </c>
      <c r="I752" s="16">
        <v>40673</v>
      </c>
      <c r="J752" s="17" t="s">
        <v>7312</v>
      </c>
      <c r="K752" s="17" t="s">
        <v>7313</v>
      </c>
      <c r="L752" s="17" t="s">
        <v>24</v>
      </c>
      <c r="M752" s="17" t="s">
        <v>235</v>
      </c>
      <c r="N752" s="17"/>
      <c r="O752" s="17" t="s">
        <v>8962</v>
      </c>
      <c r="P752" s="16"/>
      <c r="Q752" s="16">
        <v>41038</v>
      </c>
      <c r="R752" s="18">
        <v>140000</v>
      </c>
      <c r="S752" s="19">
        <v>1400000000</v>
      </c>
    </row>
    <row r="753" spans="1:19" ht="15">
      <c r="A753" s="16">
        <v>40907</v>
      </c>
      <c r="B753" s="17" t="s">
        <v>9137</v>
      </c>
      <c r="C753" s="17" t="s">
        <v>9138</v>
      </c>
      <c r="D753" s="17" t="s">
        <v>1609</v>
      </c>
      <c r="E753" s="17" t="s">
        <v>9213</v>
      </c>
      <c r="F753" s="17" t="s">
        <v>9214</v>
      </c>
      <c r="G753" s="18">
        <v>10000</v>
      </c>
      <c r="H753" s="17" t="s">
        <v>3894</v>
      </c>
      <c r="I753" s="16">
        <v>40680</v>
      </c>
      <c r="J753" s="17" t="s">
        <v>7312</v>
      </c>
      <c r="K753" s="17" t="s">
        <v>7313</v>
      </c>
      <c r="L753" s="17" t="s">
        <v>24</v>
      </c>
      <c r="M753" s="17" t="s">
        <v>235</v>
      </c>
      <c r="N753" s="17"/>
      <c r="O753" s="17" t="s">
        <v>8962</v>
      </c>
      <c r="P753" s="16"/>
      <c r="Q753" s="16">
        <v>41045</v>
      </c>
      <c r="R753" s="18">
        <v>180000</v>
      </c>
      <c r="S753" s="19">
        <v>1800000000</v>
      </c>
    </row>
    <row r="754" spans="1:19" ht="15">
      <c r="A754" s="16">
        <v>40907</v>
      </c>
      <c r="B754" s="17" t="s">
        <v>9137</v>
      </c>
      <c r="C754" s="17" t="s">
        <v>9138</v>
      </c>
      <c r="D754" s="17" t="s">
        <v>1617</v>
      </c>
      <c r="E754" s="17" t="s">
        <v>9215</v>
      </c>
      <c r="F754" s="17" t="s">
        <v>9216</v>
      </c>
      <c r="G754" s="18">
        <v>10000</v>
      </c>
      <c r="H754" s="17" t="s">
        <v>3894</v>
      </c>
      <c r="I754" s="16">
        <v>40687</v>
      </c>
      <c r="J754" s="17" t="s">
        <v>7312</v>
      </c>
      <c r="K754" s="17" t="s">
        <v>7313</v>
      </c>
      <c r="L754" s="17" t="s">
        <v>24</v>
      </c>
      <c r="M754" s="17" t="s">
        <v>235</v>
      </c>
      <c r="N754" s="17"/>
      <c r="O754" s="17" t="s">
        <v>8962</v>
      </c>
      <c r="P754" s="16"/>
      <c r="Q754" s="16">
        <v>41052</v>
      </c>
      <c r="R754" s="18">
        <v>90000</v>
      </c>
      <c r="S754" s="19">
        <v>900000000</v>
      </c>
    </row>
    <row r="755" spans="1:19" ht="15">
      <c r="A755" s="16">
        <v>40907</v>
      </c>
      <c r="B755" s="17" t="s">
        <v>9137</v>
      </c>
      <c r="C755" s="17" t="s">
        <v>9138</v>
      </c>
      <c r="D755" s="17" t="s">
        <v>1625</v>
      </c>
      <c r="E755" s="17" t="s">
        <v>9217</v>
      </c>
      <c r="F755" s="17" t="s">
        <v>9218</v>
      </c>
      <c r="G755" s="18">
        <v>10000</v>
      </c>
      <c r="H755" s="17" t="s">
        <v>3894</v>
      </c>
      <c r="I755" s="16">
        <v>40694</v>
      </c>
      <c r="J755" s="17" t="s">
        <v>7312</v>
      </c>
      <c r="K755" s="17" t="s">
        <v>7313</v>
      </c>
      <c r="L755" s="17" t="s">
        <v>24</v>
      </c>
      <c r="M755" s="17" t="s">
        <v>235</v>
      </c>
      <c r="N755" s="17"/>
      <c r="O755" s="17" t="s">
        <v>8962</v>
      </c>
      <c r="P755" s="16"/>
      <c r="Q755" s="16">
        <v>41059</v>
      </c>
      <c r="R755" s="18">
        <v>230000</v>
      </c>
      <c r="S755" s="19">
        <v>2300000000</v>
      </c>
    </row>
    <row r="756" spans="1:19" ht="15">
      <c r="A756" s="16">
        <v>40907</v>
      </c>
      <c r="B756" s="17" t="s">
        <v>9137</v>
      </c>
      <c r="C756" s="17" t="s">
        <v>9138</v>
      </c>
      <c r="D756" s="17" t="s">
        <v>1632</v>
      </c>
      <c r="E756" s="17" t="s">
        <v>9219</v>
      </c>
      <c r="F756" s="17" t="s">
        <v>9220</v>
      </c>
      <c r="G756" s="18">
        <v>10000</v>
      </c>
      <c r="H756" s="17" t="s">
        <v>3894</v>
      </c>
      <c r="I756" s="16">
        <v>40701</v>
      </c>
      <c r="J756" s="17" t="s">
        <v>7312</v>
      </c>
      <c r="K756" s="17" t="s">
        <v>7313</v>
      </c>
      <c r="L756" s="17" t="s">
        <v>24</v>
      </c>
      <c r="M756" s="17" t="s">
        <v>235</v>
      </c>
      <c r="N756" s="17"/>
      <c r="O756" s="17" t="s">
        <v>8962</v>
      </c>
      <c r="P756" s="16"/>
      <c r="Q756" s="16">
        <v>41066</v>
      </c>
      <c r="R756" s="18">
        <v>180000</v>
      </c>
      <c r="S756" s="19">
        <v>1800000000</v>
      </c>
    </row>
    <row r="757" spans="1:19" ht="15">
      <c r="A757" s="16">
        <v>40907</v>
      </c>
      <c r="B757" s="17" t="s">
        <v>9137</v>
      </c>
      <c r="C757" s="17" t="s">
        <v>9138</v>
      </c>
      <c r="D757" s="17" t="s">
        <v>1644</v>
      </c>
      <c r="E757" s="17" t="s">
        <v>9221</v>
      </c>
      <c r="F757" s="17" t="s">
        <v>9222</v>
      </c>
      <c r="G757" s="18">
        <v>10000</v>
      </c>
      <c r="H757" s="17" t="s">
        <v>3894</v>
      </c>
      <c r="I757" s="16">
        <v>40709</v>
      </c>
      <c r="J757" s="17" t="s">
        <v>7312</v>
      </c>
      <c r="K757" s="17" t="s">
        <v>7313</v>
      </c>
      <c r="L757" s="17" t="s">
        <v>24</v>
      </c>
      <c r="M757" s="17" t="s">
        <v>235</v>
      </c>
      <c r="N757" s="17"/>
      <c r="O757" s="17" t="s">
        <v>8962</v>
      </c>
      <c r="P757" s="16"/>
      <c r="Q757" s="16">
        <v>41074</v>
      </c>
      <c r="R757" s="18">
        <v>110000</v>
      </c>
      <c r="S757" s="19">
        <v>1100000000</v>
      </c>
    </row>
    <row r="758" spans="1:19" ht="15">
      <c r="A758" s="16">
        <v>40907</v>
      </c>
      <c r="B758" s="17" t="s">
        <v>9137</v>
      </c>
      <c r="C758" s="17" t="s">
        <v>9138</v>
      </c>
      <c r="D758" s="17" t="s">
        <v>1646</v>
      </c>
      <c r="E758" s="17" t="s">
        <v>9223</v>
      </c>
      <c r="F758" s="17" t="s">
        <v>9224</v>
      </c>
      <c r="G758" s="18">
        <v>10000</v>
      </c>
      <c r="H758" s="17" t="s">
        <v>3894</v>
      </c>
      <c r="I758" s="16">
        <v>40715</v>
      </c>
      <c r="J758" s="17" t="s">
        <v>7312</v>
      </c>
      <c r="K758" s="17" t="s">
        <v>7313</v>
      </c>
      <c r="L758" s="17" t="s">
        <v>24</v>
      </c>
      <c r="M758" s="17" t="s">
        <v>235</v>
      </c>
      <c r="N758" s="17"/>
      <c r="O758" s="17" t="s">
        <v>8962</v>
      </c>
      <c r="P758" s="16"/>
      <c r="Q758" s="16">
        <v>41080</v>
      </c>
      <c r="R758" s="18">
        <v>80000</v>
      </c>
      <c r="S758" s="19">
        <v>800000000</v>
      </c>
    </row>
    <row r="759" spans="1:19" ht="15">
      <c r="A759" s="16">
        <v>40907</v>
      </c>
      <c r="B759" s="17" t="s">
        <v>9137</v>
      </c>
      <c r="C759" s="17" t="s">
        <v>9138</v>
      </c>
      <c r="D759" s="17" t="s">
        <v>1651</v>
      </c>
      <c r="E759" s="17" t="s">
        <v>9225</v>
      </c>
      <c r="F759" s="17" t="s">
        <v>9226</v>
      </c>
      <c r="G759" s="18">
        <v>10000</v>
      </c>
      <c r="H759" s="17" t="s">
        <v>3894</v>
      </c>
      <c r="I759" s="16">
        <v>40722</v>
      </c>
      <c r="J759" s="17" t="s">
        <v>7312</v>
      </c>
      <c r="K759" s="17" t="s">
        <v>7313</v>
      </c>
      <c r="L759" s="17" t="s">
        <v>24</v>
      </c>
      <c r="M759" s="17" t="s">
        <v>235</v>
      </c>
      <c r="N759" s="17"/>
      <c r="O759" s="17" t="s">
        <v>8962</v>
      </c>
      <c r="P759" s="16"/>
      <c r="Q759" s="16">
        <v>41087</v>
      </c>
      <c r="R759" s="18">
        <v>140000</v>
      </c>
      <c r="S759" s="19">
        <v>1400000000</v>
      </c>
    </row>
    <row r="760" spans="1:19" ht="15">
      <c r="A760" s="16">
        <v>40907</v>
      </c>
      <c r="B760" s="17" t="s">
        <v>9137</v>
      </c>
      <c r="C760" s="17" t="s">
        <v>9138</v>
      </c>
      <c r="D760" s="17" t="s">
        <v>1661</v>
      </c>
      <c r="E760" s="17" t="s">
        <v>9227</v>
      </c>
      <c r="F760" s="17" t="s">
        <v>9228</v>
      </c>
      <c r="G760" s="18">
        <v>10000</v>
      </c>
      <c r="H760" s="17" t="s">
        <v>3894</v>
      </c>
      <c r="I760" s="16">
        <v>40729</v>
      </c>
      <c r="J760" s="17" t="s">
        <v>7312</v>
      </c>
      <c r="K760" s="17" t="s">
        <v>7313</v>
      </c>
      <c r="L760" s="17" t="s">
        <v>24</v>
      </c>
      <c r="M760" s="17" t="s">
        <v>235</v>
      </c>
      <c r="N760" s="17"/>
      <c r="O760" s="17" t="s">
        <v>8962</v>
      </c>
      <c r="P760" s="16"/>
      <c r="Q760" s="16">
        <v>41094</v>
      </c>
      <c r="R760" s="18">
        <v>110000</v>
      </c>
      <c r="S760" s="19">
        <v>1100000000</v>
      </c>
    </row>
    <row r="761" spans="1:19" ht="15">
      <c r="A761" s="16">
        <v>40907</v>
      </c>
      <c r="B761" s="17" t="s">
        <v>9137</v>
      </c>
      <c r="C761" s="17" t="s">
        <v>9138</v>
      </c>
      <c r="D761" s="17" t="s">
        <v>1668</v>
      </c>
      <c r="E761" s="17" t="s">
        <v>9229</v>
      </c>
      <c r="F761" s="17" t="s">
        <v>9230</v>
      </c>
      <c r="G761" s="18">
        <v>10000</v>
      </c>
      <c r="H761" s="17" t="s">
        <v>3894</v>
      </c>
      <c r="I761" s="16">
        <v>40736</v>
      </c>
      <c r="J761" s="17" t="s">
        <v>7312</v>
      </c>
      <c r="K761" s="17" t="s">
        <v>7313</v>
      </c>
      <c r="L761" s="17" t="s">
        <v>24</v>
      </c>
      <c r="M761" s="17" t="s">
        <v>235</v>
      </c>
      <c r="N761" s="17"/>
      <c r="O761" s="17" t="s">
        <v>8962</v>
      </c>
      <c r="P761" s="16"/>
      <c r="Q761" s="16">
        <v>41101</v>
      </c>
      <c r="R761" s="18">
        <v>220000</v>
      </c>
      <c r="S761" s="19">
        <v>2200000000</v>
      </c>
    </row>
    <row r="762" spans="1:19" ht="15">
      <c r="A762" s="16">
        <v>40907</v>
      </c>
      <c r="B762" s="17" t="s">
        <v>9137</v>
      </c>
      <c r="C762" s="17" t="s">
        <v>9138</v>
      </c>
      <c r="D762" s="17" t="s">
        <v>1675</v>
      </c>
      <c r="E762" s="17" t="s">
        <v>9231</v>
      </c>
      <c r="F762" s="17" t="s">
        <v>9232</v>
      </c>
      <c r="G762" s="18">
        <v>10000</v>
      </c>
      <c r="H762" s="17" t="s">
        <v>3894</v>
      </c>
      <c r="I762" s="16">
        <v>40743</v>
      </c>
      <c r="J762" s="17" t="s">
        <v>7312</v>
      </c>
      <c r="K762" s="17" t="s">
        <v>7313</v>
      </c>
      <c r="L762" s="17" t="s">
        <v>24</v>
      </c>
      <c r="M762" s="17" t="s">
        <v>235</v>
      </c>
      <c r="N762" s="17"/>
      <c r="O762" s="17" t="s">
        <v>8962</v>
      </c>
      <c r="P762" s="16"/>
      <c r="Q762" s="16">
        <v>41108</v>
      </c>
      <c r="R762" s="18">
        <v>140000</v>
      </c>
      <c r="S762" s="19">
        <v>1400000000</v>
      </c>
    </row>
    <row r="763" spans="1:19" ht="15">
      <c r="A763" s="16">
        <v>40907</v>
      </c>
      <c r="B763" s="17" t="s">
        <v>9137</v>
      </c>
      <c r="C763" s="17" t="s">
        <v>9138</v>
      </c>
      <c r="D763" s="17" t="s">
        <v>1682</v>
      </c>
      <c r="E763" s="17" t="s">
        <v>9233</v>
      </c>
      <c r="F763" s="17" t="s">
        <v>9234</v>
      </c>
      <c r="G763" s="18">
        <v>10000</v>
      </c>
      <c r="H763" s="17" t="s">
        <v>3894</v>
      </c>
      <c r="I763" s="16">
        <v>40750</v>
      </c>
      <c r="J763" s="17" t="s">
        <v>7312</v>
      </c>
      <c r="K763" s="17" t="s">
        <v>7313</v>
      </c>
      <c r="L763" s="17" t="s">
        <v>24</v>
      </c>
      <c r="M763" s="17" t="s">
        <v>235</v>
      </c>
      <c r="N763" s="17"/>
      <c r="O763" s="17" t="s">
        <v>8962</v>
      </c>
      <c r="P763" s="16"/>
      <c r="Q763" s="16">
        <v>41115</v>
      </c>
      <c r="R763" s="18">
        <v>160000</v>
      </c>
      <c r="S763" s="19">
        <v>1600000000</v>
      </c>
    </row>
    <row r="764" spans="1:19" ht="15">
      <c r="A764" s="16">
        <v>40907</v>
      </c>
      <c r="B764" s="17" t="s">
        <v>9137</v>
      </c>
      <c r="C764" s="17" t="s">
        <v>9138</v>
      </c>
      <c r="D764" s="17" t="s">
        <v>1689</v>
      </c>
      <c r="E764" s="17" t="s">
        <v>9235</v>
      </c>
      <c r="F764" s="17" t="s">
        <v>9236</v>
      </c>
      <c r="G764" s="18">
        <v>10000</v>
      </c>
      <c r="H764" s="17" t="s">
        <v>3894</v>
      </c>
      <c r="I764" s="16">
        <v>40757</v>
      </c>
      <c r="J764" s="17" t="s">
        <v>7312</v>
      </c>
      <c r="K764" s="17" t="s">
        <v>7313</v>
      </c>
      <c r="L764" s="17" t="s">
        <v>24</v>
      </c>
      <c r="M764" s="17" t="s">
        <v>235</v>
      </c>
      <c r="N764" s="17"/>
      <c r="O764" s="17" t="s">
        <v>8962</v>
      </c>
      <c r="P764" s="16"/>
      <c r="Q764" s="16">
        <v>41122</v>
      </c>
      <c r="R764" s="18">
        <v>130000</v>
      </c>
      <c r="S764" s="19">
        <v>1300000000</v>
      </c>
    </row>
    <row r="765" spans="1:19" ht="15">
      <c r="A765" s="16">
        <v>40907</v>
      </c>
      <c r="B765" s="17" t="s">
        <v>9137</v>
      </c>
      <c r="C765" s="17" t="s">
        <v>9138</v>
      </c>
      <c r="D765" s="17" t="s">
        <v>1696</v>
      </c>
      <c r="E765" s="17" t="s">
        <v>9237</v>
      </c>
      <c r="F765" s="17" t="s">
        <v>9238</v>
      </c>
      <c r="G765" s="18">
        <v>10000</v>
      </c>
      <c r="H765" s="17" t="s">
        <v>3894</v>
      </c>
      <c r="I765" s="16">
        <v>40764</v>
      </c>
      <c r="J765" s="17" t="s">
        <v>7312</v>
      </c>
      <c r="K765" s="17" t="s">
        <v>7313</v>
      </c>
      <c r="L765" s="17" t="s">
        <v>24</v>
      </c>
      <c r="M765" s="17" t="s">
        <v>235</v>
      </c>
      <c r="N765" s="17"/>
      <c r="O765" s="17" t="s">
        <v>8962</v>
      </c>
      <c r="P765" s="16"/>
      <c r="Q765" s="16">
        <v>41129</v>
      </c>
      <c r="R765" s="18">
        <v>190000</v>
      </c>
      <c r="S765" s="19">
        <v>1900000000</v>
      </c>
    </row>
    <row r="766" spans="1:19" ht="15">
      <c r="A766" s="16">
        <v>40907</v>
      </c>
      <c r="B766" s="17" t="s">
        <v>9137</v>
      </c>
      <c r="C766" s="17" t="s">
        <v>9138</v>
      </c>
      <c r="D766" s="17" t="s">
        <v>1706</v>
      </c>
      <c r="E766" s="17" t="s">
        <v>9239</v>
      </c>
      <c r="F766" s="17" t="s">
        <v>9240</v>
      </c>
      <c r="G766" s="18">
        <v>10000</v>
      </c>
      <c r="H766" s="17" t="s">
        <v>3894</v>
      </c>
      <c r="I766" s="16">
        <v>40771</v>
      </c>
      <c r="J766" s="17" t="s">
        <v>7312</v>
      </c>
      <c r="K766" s="17" t="s">
        <v>7313</v>
      </c>
      <c r="L766" s="17" t="s">
        <v>24</v>
      </c>
      <c r="M766" s="17" t="s">
        <v>235</v>
      </c>
      <c r="N766" s="17"/>
      <c r="O766" s="17" t="s">
        <v>8962</v>
      </c>
      <c r="P766" s="16"/>
      <c r="Q766" s="16">
        <v>41136</v>
      </c>
      <c r="R766" s="18">
        <v>150000</v>
      </c>
      <c r="S766" s="19">
        <v>1500000000</v>
      </c>
    </row>
    <row r="767" spans="1:19" ht="15">
      <c r="A767" s="16">
        <v>40907</v>
      </c>
      <c r="B767" s="17" t="s">
        <v>9137</v>
      </c>
      <c r="C767" s="17" t="s">
        <v>9138</v>
      </c>
      <c r="D767" s="17" t="s">
        <v>1711</v>
      </c>
      <c r="E767" s="17" t="s">
        <v>9241</v>
      </c>
      <c r="F767" s="17" t="s">
        <v>9242</v>
      </c>
      <c r="G767" s="18">
        <v>10000</v>
      </c>
      <c r="H767" s="17" t="s">
        <v>3894</v>
      </c>
      <c r="I767" s="16">
        <v>40778</v>
      </c>
      <c r="J767" s="17" t="s">
        <v>7312</v>
      </c>
      <c r="K767" s="17" t="s">
        <v>7313</v>
      </c>
      <c r="L767" s="17" t="s">
        <v>24</v>
      </c>
      <c r="M767" s="17" t="s">
        <v>235</v>
      </c>
      <c r="N767" s="17"/>
      <c r="O767" s="17" t="s">
        <v>8962</v>
      </c>
      <c r="P767" s="16"/>
      <c r="Q767" s="16">
        <v>41143</v>
      </c>
      <c r="R767" s="18">
        <v>180000</v>
      </c>
      <c r="S767" s="19">
        <v>1800000000</v>
      </c>
    </row>
    <row r="768" spans="1:19" ht="15">
      <c r="A768" s="16">
        <v>40907</v>
      </c>
      <c r="B768" s="17" t="s">
        <v>9137</v>
      </c>
      <c r="C768" s="17" t="s">
        <v>9138</v>
      </c>
      <c r="D768" s="17" t="s">
        <v>1721</v>
      </c>
      <c r="E768" s="17" t="s">
        <v>9243</v>
      </c>
      <c r="F768" s="17" t="s">
        <v>9244</v>
      </c>
      <c r="G768" s="18">
        <v>10000</v>
      </c>
      <c r="H768" s="17" t="s">
        <v>3894</v>
      </c>
      <c r="I768" s="16">
        <v>40785</v>
      </c>
      <c r="J768" s="17" t="s">
        <v>7312</v>
      </c>
      <c r="K768" s="17" t="s">
        <v>7313</v>
      </c>
      <c r="L768" s="17" t="s">
        <v>24</v>
      </c>
      <c r="M768" s="17" t="s">
        <v>235</v>
      </c>
      <c r="N768" s="17"/>
      <c r="O768" s="17" t="s">
        <v>8962</v>
      </c>
      <c r="P768" s="16"/>
      <c r="Q768" s="16">
        <v>41150</v>
      </c>
      <c r="R768" s="18">
        <v>150000</v>
      </c>
      <c r="S768" s="19">
        <v>1500000000</v>
      </c>
    </row>
    <row r="769" spans="1:19" ht="15">
      <c r="A769" s="16">
        <v>40907</v>
      </c>
      <c r="B769" s="17" t="s">
        <v>9137</v>
      </c>
      <c r="C769" s="17" t="s">
        <v>9138</v>
      </c>
      <c r="D769" s="17" t="s">
        <v>1728</v>
      </c>
      <c r="E769" s="17" t="s">
        <v>9245</v>
      </c>
      <c r="F769" s="17" t="s">
        <v>9246</v>
      </c>
      <c r="G769" s="18">
        <v>10000</v>
      </c>
      <c r="H769" s="17" t="s">
        <v>3894</v>
      </c>
      <c r="I769" s="16">
        <v>40792</v>
      </c>
      <c r="J769" s="17" t="s">
        <v>7312</v>
      </c>
      <c r="K769" s="17" t="s">
        <v>7313</v>
      </c>
      <c r="L769" s="17" t="s">
        <v>24</v>
      </c>
      <c r="M769" s="17" t="s">
        <v>235</v>
      </c>
      <c r="N769" s="17"/>
      <c r="O769" s="17" t="s">
        <v>8962</v>
      </c>
      <c r="P769" s="16"/>
      <c r="Q769" s="16">
        <v>41157</v>
      </c>
      <c r="R769" s="18">
        <v>210000</v>
      </c>
      <c r="S769" s="19">
        <v>2100000000</v>
      </c>
    </row>
    <row r="770" spans="1:19" ht="15">
      <c r="A770" s="16">
        <v>40907</v>
      </c>
      <c r="B770" s="17" t="s">
        <v>9137</v>
      </c>
      <c r="C770" s="17" t="s">
        <v>9138</v>
      </c>
      <c r="D770" s="17" t="s">
        <v>1735</v>
      </c>
      <c r="E770" s="17" t="s">
        <v>9247</v>
      </c>
      <c r="F770" s="17" t="s">
        <v>9248</v>
      </c>
      <c r="G770" s="18">
        <v>10000</v>
      </c>
      <c r="H770" s="17" t="s">
        <v>3894</v>
      </c>
      <c r="I770" s="16">
        <v>40799</v>
      </c>
      <c r="J770" s="17" t="s">
        <v>7312</v>
      </c>
      <c r="K770" s="17" t="s">
        <v>7313</v>
      </c>
      <c r="L770" s="17" t="s">
        <v>24</v>
      </c>
      <c r="M770" s="17" t="s">
        <v>235</v>
      </c>
      <c r="N770" s="17"/>
      <c r="O770" s="17" t="s">
        <v>8962</v>
      </c>
      <c r="P770" s="16"/>
      <c r="Q770" s="16">
        <v>41164</v>
      </c>
      <c r="R770" s="18">
        <v>120000</v>
      </c>
      <c r="S770" s="19">
        <v>1200000000</v>
      </c>
    </row>
    <row r="771" spans="1:19" ht="15">
      <c r="A771" s="16">
        <v>40907</v>
      </c>
      <c r="B771" s="17" t="s">
        <v>9137</v>
      </c>
      <c r="C771" s="17" t="s">
        <v>9138</v>
      </c>
      <c r="D771" s="17" t="s">
        <v>1742</v>
      </c>
      <c r="E771" s="17" t="s">
        <v>9249</v>
      </c>
      <c r="F771" s="17" t="s">
        <v>9250</v>
      </c>
      <c r="G771" s="18">
        <v>10000</v>
      </c>
      <c r="H771" s="17" t="s">
        <v>3894</v>
      </c>
      <c r="I771" s="16">
        <v>40806</v>
      </c>
      <c r="J771" s="17" t="s">
        <v>7312</v>
      </c>
      <c r="K771" s="17" t="s">
        <v>7313</v>
      </c>
      <c r="L771" s="17" t="s">
        <v>24</v>
      </c>
      <c r="M771" s="17" t="s">
        <v>235</v>
      </c>
      <c r="N771" s="17"/>
      <c r="O771" s="17" t="s">
        <v>8962</v>
      </c>
      <c r="P771" s="16"/>
      <c r="Q771" s="16">
        <v>41171</v>
      </c>
      <c r="R771" s="18">
        <v>200000</v>
      </c>
      <c r="S771" s="19">
        <v>2000000000</v>
      </c>
    </row>
    <row r="772" spans="1:19" ht="15">
      <c r="A772" s="16">
        <v>40907</v>
      </c>
      <c r="B772" s="17" t="s">
        <v>9137</v>
      </c>
      <c r="C772" s="17" t="s">
        <v>9138</v>
      </c>
      <c r="D772" s="17" t="s">
        <v>1749</v>
      </c>
      <c r="E772" s="17" t="s">
        <v>9251</v>
      </c>
      <c r="F772" s="17" t="s">
        <v>9252</v>
      </c>
      <c r="G772" s="18">
        <v>10000</v>
      </c>
      <c r="H772" s="17" t="s">
        <v>3894</v>
      </c>
      <c r="I772" s="16">
        <v>40813</v>
      </c>
      <c r="J772" s="17" t="s">
        <v>7312</v>
      </c>
      <c r="K772" s="17" t="s">
        <v>7313</v>
      </c>
      <c r="L772" s="17" t="s">
        <v>24</v>
      </c>
      <c r="M772" s="17" t="s">
        <v>235</v>
      </c>
      <c r="N772" s="17"/>
      <c r="O772" s="17" t="s">
        <v>8962</v>
      </c>
      <c r="P772" s="16"/>
      <c r="Q772" s="16">
        <v>41178</v>
      </c>
      <c r="R772" s="18">
        <v>170000</v>
      </c>
      <c r="S772" s="19">
        <v>1700000000</v>
      </c>
    </row>
    <row r="773" spans="1:19" ht="15">
      <c r="A773" s="16">
        <v>40907</v>
      </c>
      <c r="B773" s="17" t="s">
        <v>9137</v>
      </c>
      <c r="C773" s="17" t="s">
        <v>9138</v>
      </c>
      <c r="D773" s="17" t="s">
        <v>1756</v>
      </c>
      <c r="E773" s="17" t="s">
        <v>9253</v>
      </c>
      <c r="F773" s="17" t="s">
        <v>9254</v>
      </c>
      <c r="G773" s="18">
        <v>10000</v>
      </c>
      <c r="H773" s="17" t="s">
        <v>3894</v>
      </c>
      <c r="I773" s="16">
        <v>40820</v>
      </c>
      <c r="J773" s="17" t="s">
        <v>7312</v>
      </c>
      <c r="K773" s="17" t="s">
        <v>7313</v>
      </c>
      <c r="L773" s="17" t="s">
        <v>24</v>
      </c>
      <c r="M773" s="17" t="s">
        <v>235</v>
      </c>
      <c r="N773" s="17"/>
      <c r="O773" s="17" t="s">
        <v>8962</v>
      </c>
      <c r="P773" s="16"/>
      <c r="Q773" s="16">
        <v>41185</v>
      </c>
      <c r="R773" s="18">
        <v>170000</v>
      </c>
      <c r="S773" s="19">
        <v>1700000000</v>
      </c>
    </row>
    <row r="774" spans="1:19" ht="15">
      <c r="A774" s="16">
        <v>40907</v>
      </c>
      <c r="B774" s="17" t="s">
        <v>9137</v>
      </c>
      <c r="C774" s="17" t="s">
        <v>9138</v>
      </c>
      <c r="D774" s="17" t="s">
        <v>1763</v>
      </c>
      <c r="E774" s="17" t="s">
        <v>9255</v>
      </c>
      <c r="F774" s="17" t="s">
        <v>9256</v>
      </c>
      <c r="G774" s="18">
        <v>10000</v>
      </c>
      <c r="H774" s="17" t="s">
        <v>3894</v>
      </c>
      <c r="I774" s="16">
        <v>40827</v>
      </c>
      <c r="J774" s="17" t="s">
        <v>7312</v>
      </c>
      <c r="K774" s="17" t="s">
        <v>7313</v>
      </c>
      <c r="L774" s="17" t="s">
        <v>24</v>
      </c>
      <c r="M774" s="17" t="s">
        <v>235</v>
      </c>
      <c r="N774" s="17"/>
      <c r="O774" s="17" t="s">
        <v>8962</v>
      </c>
      <c r="P774" s="16"/>
      <c r="Q774" s="16">
        <v>41192</v>
      </c>
      <c r="R774" s="18">
        <v>130000</v>
      </c>
      <c r="S774" s="19">
        <v>1300000000</v>
      </c>
    </row>
    <row r="775" spans="1:19" ht="15">
      <c r="A775" s="16">
        <v>40907</v>
      </c>
      <c r="B775" s="17" t="s">
        <v>9137</v>
      </c>
      <c r="C775" s="17" t="s">
        <v>9138</v>
      </c>
      <c r="D775" s="17" t="s">
        <v>1768</v>
      </c>
      <c r="E775" s="17" t="s">
        <v>9257</v>
      </c>
      <c r="F775" s="17" t="s">
        <v>9258</v>
      </c>
      <c r="G775" s="18">
        <v>10000</v>
      </c>
      <c r="H775" s="17" t="s">
        <v>3894</v>
      </c>
      <c r="I775" s="16">
        <v>40834</v>
      </c>
      <c r="J775" s="17" t="s">
        <v>7312</v>
      </c>
      <c r="K775" s="17" t="s">
        <v>7313</v>
      </c>
      <c r="L775" s="17" t="s">
        <v>24</v>
      </c>
      <c r="M775" s="17" t="s">
        <v>235</v>
      </c>
      <c r="N775" s="17"/>
      <c r="O775" s="17" t="s">
        <v>8962</v>
      </c>
      <c r="P775" s="16"/>
      <c r="Q775" s="16">
        <v>41199</v>
      </c>
      <c r="R775" s="18">
        <v>180000</v>
      </c>
      <c r="S775" s="19">
        <v>1800000000</v>
      </c>
    </row>
    <row r="776" spans="1:19" ht="15">
      <c r="A776" s="16">
        <v>40907</v>
      </c>
      <c r="B776" s="17" t="s">
        <v>9137</v>
      </c>
      <c r="C776" s="17" t="s">
        <v>9138</v>
      </c>
      <c r="D776" s="17" t="s">
        <v>1778</v>
      </c>
      <c r="E776" s="17" t="s">
        <v>9259</v>
      </c>
      <c r="F776" s="17" t="s">
        <v>9260</v>
      </c>
      <c r="G776" s="18">
        <v>10000</v>
      </c>
      <c r="H776" s="17" t="s">
        <v>3894</v>
      </c>
      <c r="I776" s="16">
        <v>40841</v>
      </c>
      <c r="J776" s="17" t="s">
        <v>7312</v>
      </c>
      <c r="K776" s="17" t="s">
        <v>7313</v>
      </c>
      <c r="L776" s="17" t="s">
        <v>24</v>
      </c>
      <c r="M776" s="17" t="s">
        <v>235</v>
      </c>
      <c r="N776" s="17"/>
      <c r="O776" s="17" t="s">
        <v>8962</v>
      </c>
      <c r="P776" s="16"/>
      <c r="Q776" s="16">
        <v>41206</v>
      </c>
      <c r="R776" s="18">
        <v>110000</v>
      </c>
      <c r="S776" s="19">
        <v>1100000000</v>
      </c>
    </row>
    <row r="777" spans="1:19" ht="15">
      <c r="A777" s="16">
        <v>40907</v>
      </c>
      <c r="B777" s="17" t="s">
        <v>9137</v>
      </c>
      <c r="C777" s="17" t="s">
        <v>9138</v>
      </c>
      <c r="D777" s="17" t="s">
        <v>1790</v>
      </c>
      <c r="E777" s="17" t="s">
        <v>9261</v>
      </c>
      <c r="F777" s="17" t="s">
        <v>9262</v>
      </c>
      <c r="G777" s="18">
        <v>10000</v>
      </c>
      <c r="H777" s="17" t="s">
        <v>3894</v>
      </c>
      <c r="I777" s="16">
        <v>40850</v>
      </c>
      <c r="J777" s="17" t="s">
        <v>7312</v>
      </c>
      <c r="K777" s="17" t="s">
        <v>7313</v>
      </c>
      <c r="L777" s="17" t="s">
        <v>24</v>
      </c>
      <c r="M777" s="17" t="s">
        <v>235</v>
      </c>
      <c r="N777" s="17"/>
      <c r="O777" s="17" t="s">
        <v>8962</v>
      </c>
      <c r="P777" s="16"/>
      <c r="Q777" s="16">
        <v>41215</v>
      </c>
      <c r="R777" s="18">
        <v>150000</v>
      </c>
      <c r="S777" s="19">
        <v>1500000000</v>
      </c>
    </row>
    <row r="778" spans="1:19" ht="15">
      <c r="A778" s="16">
        <v>40907</v>
      </c>
      <c r="B778" s="17" t="s">
        <v>9137</v>
      </c>
      <c r="C778" s="17" t="s">
        <v>9138</v>
      </c>
      <c r="D778" s="17" t="s">
        <v>1792</v>
      </c>
      <c r="E778" s="17" t="s">
        <v>9263</v>
      </c>
      <c r="F778" s="17" t="s">
        <v>9264</v>
      </c>
      <c r="G778" s="18">
        <v>10000</v>
      </c>
      <c r="H778" s="17" t="s">
        <v>3894</v>
      </c>
      <c r="I778" s="16">
        <v>40855</v>
      </c>
      <c r="J778" s="17" t="s">
        <v>7312</v>
      </c>
      <c r="K778" s="17" t="s">
        <v>7313</v>
      </c>
      <c r="L778" s="17" t="s">
        <v>24</v>
      </c>
      <c r="M778" s="17" t="s">
        <v>235</v>
      </c>
      <c r="N778" s="17"/>
      <c r="O778" s="17" t="s">
        <v>8962</v>
      </c>
      <c r="P778" s="16"/>
      <c r="Q778" s="16">
        <v>41220</v>
      </c>
      <c r="R778" s="18">
        <v>110000</v>
      </c>
      <c r="S778" s="19">
        <v>1100000000</v>
      </c>
    </row>
    <row r="779" spans="1:19" ht="15">
      <c r="A779" s="16">
        <v>40907</v>
      </c>
      <c r="B779" s="17" t="s">
        <v>9137</v>
      </c>
      <c r="C779" s="17" t="s">
        <v>9138</v>
      </c>
      <c r="D779" s="17" t="s">
        <v>1799</v>
      </c>
      <c r="E779" s="17" t="s">
        <v>9265</v>
      </c>
      <c r="F779" s="17" t="s">
        <v>9266</v>
      </c>
      <c r="G779" s="18">
        <v>10000</v>
      </c>
      <c r="H779" s="17" t="s">
        <v>3894</v>
      </c>
      <c r="I779" s="16">
        <v>40862</v>
      </c>
      <c r="J779" s="17" t="s">
        <v>7312</v>
      </c>
      <c r="K779" s="17" t="s">
        <v>7313</v>
      </c>
      <c r="L779" s="17" t="s">
        <v>24</v>
      </c>
      <c r="M779" s="17" t="s">
        <v>235</v>
      </c>
      <c r="N779" s="17"/>
      <c r="O779" s="17" t="s">
        <v>8962</v>
      </c>
      <c r="P779" s="16"/>
      <c r="Q779" s="16">
        <v>41227</v>
      </c>
      <c r="R779" s="18">
        <v>90000</v>
      </c>
      <c r="S779" s="19">
        <v>900000000</v>
      </c>
    </row>
    <row r="780" spans="1:19" ht="15">
      <c r="A780" s="16">
        <v>40907</v>
      </c>
      <c r="B780" s="17" t="s">
        <v>9137</v>
      </c>
      <c r="C780" s="17" t="s">
        <v>9138</v>
      </c>
      <c r="D780" s="17" t="s">
        <v>1806</v>
      </c>
      <c r="E780" s="17" t="s">
        <v>9267</v>
      </c>
      <c r="F780" s="17" t="s">
        <v>9268</v>
      </c>
      <c r="G780" s="18">
        <v>10000</v>
      </c>
      <c r="H780" s="17" t="s">
        <v>3894</v>
      </c>
      <c r="I780" s="16">
        <v>40869</v>
      </c>
      <c r="J780" s="17" t="s">
        <v>7312</v>
      </c>
      <c r="K780" s="17" t="s">
        <v>7313</v>
      </c>
      <c r="L780" s="17" t="s">
        <v>24</v>
      </c>
      <c r="M780" s="17" t="s">
        <v>235</v>
      </c>
      <c r="N780" s="17"/>
      <c r="O780" s="17" t="s">
        <v>8962</v>
      </c>
      <c r="P780" s="16"/>
      <c r="Q780" s="16">
        <v>41234</v>
      </c>
      <c r="R780" s="18">
        <v>330000</v>
      </c>
      <c r="S780" s="19">
        <v>3300000000</v>
      </c>
    </row>
    <row r="781" spans="1:19" ht="15">
      <c r="A781" s="16">
        <v>40907</v>
      </c>
      <c r="B781" s="17" t="s">
        <v>9137</v>
      </c>
      <c r="C781" s="17" t="s">
        <v>9138</v>
      </c>
      <c r="D781" s="17" t="s">
        <v>1815</v>
      </c>
      <c r="E781" s="17" t="s">
        <v>9269</v>
      </c>
      <c r="F781" s="17" t="s">
        <v>9270</v>
      </c>
      <c r="G781" s="18">
        <v>10000</v>
      </c>
      <c r="H781" s="17" t="s">
        <v>3894</v>
      </c>
      <c r="I781" s="16">
        <v>40876</v>
      </c>
      <c r="J781" s="17" t="s">
        <v>7312</v>
      </c>
      <c r="K781" s="17" t="s">
        <v>7313</v>
      </c>
      <c r="L781" s="17" t="s">
        <v>24</v>
      </c>
      <c r="M781" s="17" t="s">
        <v>235</v>
      </c>
      <c r="N781" s="17"/>
      <c r="O781" s="17" t="s">
        <v>8962</v>
      </c>
      <c r="P781" s="16"/>
      <c r="Q781" s="16">
        <v>41241</v>
      </c>
      <c r="R781" s="18">
        <v>190000</v>
      </c>
      <c r="S781" s="19">
        <v>1900000000</v>
      </c>
    </row>
    <row r="782" spans="1:19" ht="15">
      <c r="A782" s="16">
        <v>40907</v>
      </c>
      <c r="B782" s="17" t="s">
        <v>9137</v>
      </c>
      <c r="C782" s="17" t="s">
        <v>9138</v>
      </c>
      <c r="D782" s="17" t="s">
        <v>1822</v>
      </c>
      <c r="E782" s="17" t="s">
        <v>9271</v>
      </c>
      <c r="F782" s="17" t="s">
        <v>9272</v>
      </c>
      <c r="G782" s="18">
        <v>10000</v>
      </c>
      <c r="H782" s="17" t="s">
        <v>3894</v>
      </c>
      <c r="I782" s="16">
        <v>40883</v>
      </c>
      <c r="J782" s="17" t="s">
        <v>7312</v>
      </c>
      <c r="K782" s="17" t="s">
        <v>7313</v>
      </c>
      <c r="L782" s="17" t="s">
        <v>24</v>
      </c>
      <c r="M782" s="17" t="s">
        <v>235</v>
      </c>
      <c r="N782" s="17"/>
      <c r="O782" s="17" t="s">
        <v>8962</v>
      </c>
      <c r="P782" s="16"/>
      <c r="Q782" s="16">
        <v>41248</v>
      </c>
      <c r="R782" s="18">
        <v>110000</v>
      </c>
      <c r="S782" s="19">
        <v>1100000000</v>
      </c>
    </row>
    <row r="783" spans="1:19" ht="15">
      <c r="A783" s="16">
        <v>40907</v>
      </c>
      <c r="B783" s="17" t="s">
        <v>9137</v>
      </c>
      <c r="C783" s="17" t="s">
        <v>9138</v>
      </c>
      <c r="D783" s="17" t="s">
        <v>1827</v>
      </c>
      <c r="E783" s="17" t="s">
        <v>9273</v>
      </c>
      <c r="F783" s="17" t="s">
        <v>9274</v>
      </c>
      <c r="G783" s="18">
        <v>10000</v>
      </c>
      <c r="H783" s="17" t="s">
        <v>3894</v>
      </c>
      <c r="I783" s="16">
        <v>40890</v>
      </c>
      <c r="J783" s="17" t="s">
        <v>7312</v>
      </c>
      <c r="K783" s="17" t="s">
        <v>7313</v>
      </c>
      <c r="L783" s="17" t="s">
        <v>24</v>
      </c>
      <c r="M783" s="17" t="s">
        <v>235</v>
      </c>
      <c r="N783" s="17"/>
      <c r="O783" s="17" t="s">
        <v>8962</v>
      </c>
      <c r="P783" s="16"/>
      <c r="Q783" s="16">
        <v>41255</v>
      </c>
      <c r="R783" s="18">
        <v>260000</v>
      </c>
      <c r="S783" s="19">
        <v>2600000000</v>
      </c>
    </row>
    <row r="784" spans="1:19" ht="15">
      <c r="A784" s="16">
        <v>40907</v>
      </c>
      <c r="B784" s="17" t="s">
        <v>9137</v>
      </c>
      <c r="C784" s="17" t="s">
        <v>9138</v>
      </c>
      <c r="D784" s="17" t="s">
        <v>1837</v>
      </c>
      <c r="E784" s="17" t="s">
        <v>9275</v>
      </c>
      <c r="F784" s="17" t="s">
        <v>9276</v>
      </c>
      <c r="G784" s="18">
        <v>10000</v>
      </c>
      <c r="H784" s="17" t="s">
        <v>3894</v>
      </c>
      <c r="I784" s="16">
        <v>40897</v>
      </c>
      <c r="J784" s="17" t="s">
        <v>7312</v>
      </c>
      <c r="K784" s="17" t="s">
        <v>7313</v>
      </c>
      <c r="L784" s="17" t="s">
        <v>24</v>
      </c>
      <c r="M784" s="17" t="s">
        <v>235</v>
      </c>
      <c r="N784" s="17"/>
      <c r="O784" s="17" t="s">
        <v>8962</v>
      </c>
      <c r="P784" s="16"/>
      <c r="Q784" s="16">
        <v>41262</v>
      </c>
      <c r="R784" s="18">
        <v>200000</v>
      </c>
      <c r="S784" s="19">
        <v>2000000000</v>
      </c>
    </row>
    <row r="785" spans="1:19" ht="15">
      <c r="A785" s="16">
        <v>40907</v>
      </c>
      <c r="B785" s="17" t="s">
        <v>9137</v>
      </c>
      <c r="C785" s="17" t="s">
        <v>9138</v>
      </c>
      <c r="D785" s="17" t="s">
        <v>1850</v>
      </c>
      <c r="E785" s="17" t="s">
        <v>9277</v>
      </c>
      <c r="F785" s="17" t="s">
        <v>9278</v>
      </c>
      <c r="G785" s="18">
        <v>10000</v>
      </c>
      <c r="H785" s="17" t="s">
        <v>3894</v>
      </c>
      <c r="I785" s="16">
        <v>40905</v>
      </c>
      <c r="J785" s="17" t="s">
        <v>7312</v>
      </c>
      <c r="K785" s="17" t="s">
        <v>7313</v>
      </c>
      <c r="L785" s="17" t="s">
        <v>24</v>
      </c>
      <c r="M785" s="17" t="s">
        <v>235</v>
      </c>
      <c r="N785" s="17"/>
      <c r="O785" s="17" t="s">
        <v>8962</v>
      </c>
      <c r="P785" s="16"/>
      <c r="Q785" s="16">
        <v>41270</v>
      </c>
      <c r="R785" s="18">
        <v>260000</v>
      </c>
      <c r="S785" s="19">
        <v>2600000000</v>
      </c>
    </row>
    <row r="786" spans="1:19" ht="15">
      <c r="A786" s="16">
        <v>40907</v>
      </c>
      <c r="B786" s="17" t="s">
        <v>9137</v>
      </c>
      <c r="C786" s="17" t="s">
        <v>9138</v>
      </c>
      <c r="D786" s="17" t="s">
        <v>9280</v>
      </c>
      <c r="E786" s="17" t="s">
        <v>9281</v>
      </c>
      <c r="F786" s="17" t="s">
        <v>9282</v>
      </c>
      <c r="G786" s="18">
        <v>10000</v>
      </c>
      <c r="H786" s="17" t="s">
        <v>3894</v>
      </c>
      <c r="I786" s="16">
        <v>36497</v>
      </c>
      <c r="J786" s="17" t="s">
        <v>7312</v>
      </c>
      <c r="K786" s="17" t="s">
        <v>7313</v>
      </c>
      <c r="L786" s="17" t="s">
        <v>24</v>
      </c>
      <c r="M786" s="17" t="s">
        <v>9279</v>
      </c>
      <c r="N786" s="17"/>
      <c r="O786" s="17" t="s">
        <v>8965</v>
      </c>
      <c r="P786" s="16"/>
      <c r="Q786" s="16">
        <v>46319</v>
      </c>
      <c r="R786" s="18">
        <v>397504</v>
      </c>
      <c r="S786" s="19">
        <v>3975040000</v>
      </c>
    </row>
    <row r="787" spans="1:19" ht="15">
      <c r="A787" s="16">
        <v>40907</v>
      </c>
      <c r="B787" s="17" t="s">
        <v>9137</v>
      </c>
      <c r="C787" s="17" t="s">
        <v>9138</v>
      </c>
      <c r="D787" s="17" t="s">
        <v>9283</v>
      </c>
      <c r="E787" s="17" t="s">
        <v>9284</v>
      </c>
      <c r="F787" s="17" t="s">
        <v>9285</v>
      </c>
      <c r="G787" s="18">
        <v>10000</v>
      </c>
      <c r="H787" s="17" t="s">
        <v>3894</v>
      </c>
      <c r="I787" s="16">
        <v>36497</v>
      </c>
      <c r="J787" s="17" t="s">
        <v>7312</v>
      </c>
      <c r="K787" s="17" t="s">
        <v>7313</v>
      </c>
      <c r="L787" s="17" t="s">
        <v>24</v>
      </c>
      <c r="M787" s="17" t="s">
        <v>9279</v>
      </c>
      <c r="N787" s="17"/>
      <c r="O787" s="17" t="s">
        <v>8962</v>
      </c>
      <c r="P787" s="16"/>
      <c r="Q787" s="16">
        <v>41274</v>
      </c>
      <c r="R787" s="18">
        <v>713215</v>
      </c>
      <c r="S787" s="19">
        <v>7132150000</v>
      </c>
    </row>
    <row r="788" spans="1:19" ht="15">
      <c r="A788" s="16">
        <v>40907</v>
      </c>
      <c r="B788" s="17" t="s">
        <v>9137</v>
      </c>
      <c r="C788" s="17" t="s">
        <v>9138</v>
      </c>
      <c r="D788" s="17" t="s">
        <v>9286</v>
      </c>
      <c r="E788" s="17" t="s">
        <v>9287</v>
      </c>
      <c r="F788" s="17" t="s">
        <v>9288</v>
      </c>
      <c r="G788" s="18">
        <v>10000</v>
      </c>
      <c r="H788" s="17" t="s">
        <v>3894</v>
      </c>
      <c r="I788" s="16">
        <v>36497</v>
      </c>
      <c r="J788" s="17" t="s">
        <v>7312</v>
      </c>
      <c r="K788" s="17" t="s">
        <v>7313</v>
      </c>
      <c r="L788" s="17" t="s">
        <v>24</v>
      </c>
      <c r="M788" s="17" t="s">
        <v>9279</v>
      </c>
      <c r="N788" s="17"/>
      <c r="O788" s="17" t="s">
        <v>8965</v>
      </c>
      <c r="P788" s="16"/>
      <c r="Q788" s="16">
        <v>46081</v>
      </c>
      <c r="R788" s="18">
        <v>5116500</v>
      </c>
      <c r="S788" s="19">
        <v>51165000000</v>
      </c>
    </row>
    <row r="789" spans="1:19" ht="15">
      <c r="A789" s="16">
        <v>40907</v>
      </c>
      <c r="B789" s="17" t="s">
        <v>9137</v>
      </c>
      <c r="C789" s="17" t="s">
        <v>9138</v>
      </c>
      <c r="D789" s="17" t="s">
        <v>9289</v>
      </c>
      <c r="E789" s="17" t="s">
        <v>9290</v>
      </c>
      <c r="F789" s="17" t="s">
        <v>9291</v>
      </c>
      <c r="G789" s="18">
        <v>10000</v>
      </c>
      <c r="H789" s="17" t="s">
        <v>3894</v>
      </c>
      <c r="I789" s="16">
        <v>36497</v>
      </c>
      <c r="J789" s="17" t="s">
        <v>7312</v>
      </c>
      <c r="K789" s="17" t="s">
        <v>7313</v>
      </c>
      <c r="L789" s="17" t="s">
        <v>24</v>
      </c>
      <c r="M789" s="17" t="s">
        <v>9279</v>
      </c>
      <c r="N789" s="17"/>
      <c r="O789" s="17" t="s">
        <v>8965</v>
      </c>
      <c r="P789" s="16"/>
      <c r="Q789" s="16">
        <v>46136</v>
      </c>
      <c r="R789" s="18">
        <v>8000000</v>
      </c>
      <c r="S789" s="19">
        <v>80000000000</v>
      </c>
    </row>
    <row r="790" spans="1:19" ht="15">
      <c r="A790" s="16">
        <v>40907</v>
      </c>
      <c r="B790" s="17" t="s">
        <v>9137</v>
      </c>
      <c r="C790" s="17" t="s">
        <v>9138</v>
      </c>
      <c r="D790" s="17" t="s">
        <v>9292</v>
      </c>
      <c r="E790" s="17" t="s">
        <v>9293</v>
      </c>
      <c r="F790" s="17" t="s">
        <v>9294</v>
      </c>
      <c r="G790" s="18">
        <v>10000</v>
      </c>
      <c r="H790" s="17" t="s">
        <v>3894</v>
      </c>
      <c r="I790" s="16">
        <v>36584</v>
      </c>
      <c r="J790" s="17" t="s">
        <v>7312</v>
      </c>
      <c r="K790" s="17" t="s">
        <v>7313</v>
      </c>
      <c r="L790" s="17" t="s">
        <v>24</v>
      </c>
      <c r="M790" s="17" t="s">
        <v>9279</v>
      </c>
      <c r="N790" s="17"/>
      <c r="O790" s="17" t="s">
        <v>8965</v>
      </c>
      <c r="P790" s="16"/>
      <c r="Q790" s="16">
        <v>41353</v>
      </c>
      <c r="R790" s="18">
        <v>7666697</v>
      </c>
      <c r="S790" s="19">
        <v>76666970000</v>
      </c>
    </row>
    <row r="791" spans="1:19" ht="15">
      <c r="A791" s="16">
        <v>40907</v>
      </c>
      <c r="B791" s="17" t="s">
        <v>9137</v>
      </c>
      <c r="C791" s="17" t="s">
        <v>9138</v>
      </c>
      <c r="D791" s="17" t="s">
        <v>9295</v>
      </c>
      <c r="E791" s="17" t="s">
        <v>9296</v>
      </c>
      <c r="F791" s="17" t="s">
        <v>9297</v>
      </c>
      <c r="G791" s="18">
        <v>10000</v>
      </c>
      <c r="H791" s="17" t="s">
        <v>3894</v>
      </c>
      <c r="I791" s="16">
        <v>36584</v>
      </c>
      <c r="J791" s="17" t="s">
        <v>7312</v>
      </c>
      <c r="K791" s="17" t="s">
        <v>7313</v>
      </c>
      <c r="L791" s="17" t="s">
        <v>24</v>
      </c>
      <c r="M791" s="17" t="s">
        <v>9279</v>
      </c>
      <c r="N791" s="17"/>
      <c r="O791" s="17" t="s">
        <v>8965</v>
      </c>
      <c r="P791" s="16"/>
      <c r="Q791" s="16">
        <v>41761</v>
      </c>
      <c r="R791" s="18">
        <v>2957606</v>
      </c>
      <c r="S791" s="19">
        <v>29576060000</v>
      </c>
    </row>
    <row r="792" spans="1:19" ht="15">
      <c r="A792" s="16">
        <v>40907</v>
      </c>
      <c r="B792" s="17" t="s">
        <v>9137</v>
      </c>
      <c r="C792" s="17" t="s">
        <v>9138</v>
      </c>
      <c r="D792" s="17" t="s">
        <v>9298</v>
      </c>
      <c r="E792" s="17" t="s">
        <v>9299</v>
      </c>
      <c r="F792" s="17" t="s">
        <v>9300</v>
      </c>
      <c r="G792" s="18">
        <v>10000</v>
      </c>
      <c r="H792" s="17" t="s">
        <v>3894</v>
      </c>
      <c r="I792" s="16">
        <v>36584</v>
      </c>
      <c r="J792" s="17" t="s">
        <v>7312</v>
      </c>
      <c r="K792" s="17" t="s">
        <v>7313</v>
      </c>
      <c r="L792" s="17" t="s">
        <v>24</v>
      </c>
      <c r="M792" s="17" t="s">
        <v>9279</v>
      </c>
      <c r="N792" s="17"/>
      <c r="O792" s="17" t="s">
        <v>8965</v>
      </c>
      <c r="P792" s="16"/>
      <c r="Q792" s="16">
        <v>41993</v>
      </c>
      <c r="R792" s="18">
        <v>1661200</v>
      </c>
      <c r="S792" s="19">
        <v>16612000000</v>
      </c>
    </row>
    <row r="793" spans="1:19" ht="15">
      <c r="A793" s="16">
        <v>40907</v>
      </c>
      <c r="B793" s="17" t="s">
        <v>9137</v>
      </c>
      <c r="C793" s="17" t="s">
        <v>9138</v>
      </c>
      <c r="D793" s="17" t="s">
        <v>9301</v>
      </c>
      <c r="E793" s="17" t="s">
        <v>9302</v>
      </c>
      <c r="F793" s="17" t="s">
        <v>9303</v>
      </c>
      <c r="G793" s="18">
        <v>10000</v>
      </c>
      <c r="H793" s="17" t="s">
        <v>3894</v>
      </c>
      <c r="I793" s="16">
        <v>36584</v>
      </c>
      <c r="J793" s="17" t="s">
        <v>7312</v>
      </c>
      <c r="K793" s="17" t="s">
        <v>7313</v>
      </c>
      <c r="L793" s="17" t="s">
        <v>24</v>
      </c>
      <c r="M793" s="17" t="s">
        <v>9279</v>
      </c>
      <c r="N793" s="17"/>
      <c r="O793" s="17" t="s">
        <v>8965</v>
      </c>
      <c r="P793" s="16"/>
      <c r="Q793" s="16">
        <v>42371</v>
      </c>
      <c r="R793" s="18">
        <v>900000</v>
      </c>
      <c r="S793" s="19">
        <v>9000000000</v>
      </c>
    </row>
    <row r="794" spans="1:19" ht="15">
      <c r="A794" s="16">
        <v>40907</v>
      </c>
      <c r="B794" s="17" t="s">
        <v>9137</v>
      </c>
      <c r="C794" s="17" t="s">
        <v>9138</v>
      </c>
      <c r="D794" s="17" t="s">
        <v>9304</v>
      </c>
      <c r="E794" s="17" t="s">
        <v>9305</v>
      </c>
      <c r="F794" s="17" t="s">
        <v>9306</v>
      </c>
      <c r="G794" s="18">
        <v>10000</v>
      </c>
      <c r="H794" s="17" t="s">
        <v>3894</v>
      </c>
      <c r="I794" s="16">
        <v>36584</v>
      </c>
      <c r="J794" s="17" t="s">
        <v>7312</v>
      </c>
      <c r="K794" s="17" t="s">
        <v>7313</v>
      </c>
      <c r="L794" s="17" t="s">
        <v>24</v>
      </c>
      <c r="M794" s="17" t="s">
        <v>9279</v>
      </c>
      <c r="N794" s="17"/>
      <c r="O794" s="17" t="s">
        <v>8965</v>
      </c>
      <c r="P794" s="16"/>
      <c r="Q794" s="16">
        <v>41628</v>
      </c>
      <c r="R794" s="18">
        <v>12792800</v>
      </c>
      <c r="S794" s="19">
        <v>127928000000</v>
      </c>
    </row>
    <row r="795" spans="1:19" ht="15">
      <c r="A795" s="16">
        <v>40907</v>
      </c>
      <c r="B795" s="17" t="s">
        <v>9137</v>
      </c>
      <c r="C795" s="17" t="s">
        <v>9138</v>
      </c>
      <c r="D795" s="17" t="s">
        <v>9307</v>
      </c>
      <c r="E795" s="17" t="s">
        <v>9308</v>
      </c>
      <c r="F795" s="17" t="s">
        <v>9309</v>
      </c>
      <c r="G795" s="18">
        <v>10000</v>
      </c>
      <c r="H795" s="17" t="s">
        <v>3894</v>
      </c>
      <c r="I795" s="16">
        <v>36594</v>
      </c>
      <c r="J795" s="17" t="s">
        <v>7312</v>
      </c>
      <c r="K795" s="17" t="s">
        <v>7313</v>
      </c>
      <c r="L795" s="17" t="s">
        <v>24</v>
      </c>
      <c r="M795" s="17" t="s">
        <v>9279</v>
      </c>
      <c r="N795" s="17"/>
      <c r="O795" s="17" t="s">
        <v>8965</v>
      </c>
      <c r="P795" s="16"/>
      <c r="Q795" s="16">
        <v>40908</v>
      </c>
      <c r="R795" s="18">
        <v>334000</v>
      </c>
      <c r="S795" s="19">
        <v>3340000000</v>
      </c>
    </row>
    <row r="796" spans="1:19" ht="15">
      <c r="A796" s="16">
        <v>40907</v>
      </c>
      <c r="B796" s="17" t="s">
        <v>9137</v>
      </c>
      <c r="C796" s="17" t="s">
        <v>9138</v>
      </c>
      <c r="D796" s="17" t="s">
        <v>9310</v>
      </c>
      <c r="E796" s="17" t="s">
        <v>9311</v>
      </c>
      <c r="F796" s="17" t="s">
        <v>9312</v>
      </c>
      <c r="G796" s="18">
        <v>10000</v>
      </c>
      <c r="H796" s="17" t="s">
        <v>3894</v>
      </c>
      <c r="I796" s="16">
        <v>36594</v>
      </c>
      <c r="J796" s="17" t="s">
        <v>7312</v>
      </c>
      <c r="K796" s="17" t="s">
        <v>7313</v>
      </c>
      <c r="L796" s="17" t="s">
        <v>24</v>
      </c>
      <c r="M796" s="17" t="s">
        <v>9279</v>
      </c>
      <c r="N796" s="17"/>
      <c r="O796" s="17" t="s">
        <v>8965</v>
      </c>
      <c r="P796" s="16"/>
      <c r="Q796" s="16">
        <v>41274</v>
      </c>
      <c r="R796" s="18">
        <v>334000</v>
      </c>
      <c r="S796" s="19">
        <v>3340000000</v>
      </c>
    </row>
    <row r="797" spans="1:19" ht="15">
      <c r="A797" s="16">
        <v>40907</v>
      </c>
      <c r="B797" s="17" t="s">
        <v>9137</v>
      </c>
      <c r="C797" s="17" t="s">
        <v>9138</v>
      </c>
      <c r="D797" s="17" t="s">
        <v>9313</v>
      </c>
      <c r="E797" s="17" t="s">
        <v>9314</v>
      </c>
      <c r="F797" s="17" t="s">
        <v>9315</v>
      </c>
      <c r="G797" s="18">
        <v>10000</v>
      </c>
      <c r="H797" s="17" t="s">
        <v>3894</v>
      </c>
      <c r="I797" s="16">
        <v>36594</v>
      </c>
      <c r="J797" s="17" t="s">
        <v>7312</v>
      </c>
      <c r="K797" s="17" t="s">
        <v>7313</v>
      </c>
      <c r="L797" s="17" t="s">
        <v>24</v>
      </c>
      <c r="M797" s="17" t="s">
        <v>9279</v>
      </c>
      <c r="N797" s="17"/>
      <c r="O797" s="17" t="s">
        <v>8965</v>
      </c>
      <c r="P797" s="16"/>
      <c r="Q797" s="16">
        <v>41639</v>
      </c>
      <c r="R797" s="18">
        <v>334000</v>
      </c>
      <c r="S797" s="19">
        <v>3340000000</v>
      </c>
    </row>
    <row r="798" spans="1:19" ht="15">
      <c r="A798" s="16">
        <v>40907</v>
      </c>
      <c r="B798" s="17" t="s">
        <v>9137</v>
      </c>
      <c r="C798" s="17" t="s">
        <v>9138</v>
      </c>
      <c r="D798" s="17" t="s">
        <v>9316</v>
      </c>
      <c r="E798" s="17" t="s">
        <v>9317</v>
      </c>
      <c r="F798" s="17" t="s">
        <v>9318</v>
      </c>
      <c r="G798" s="18">
        <v>10000</v>
      </c>
      <c r="H798" s="17" t="s">
        <v>3894</v>
      </c>
      <c r="I798" s="16">
        <v>36594</v>
      </c>
      <c r="J798" s="17" t="s">
        <v>7312</v>
      </c>
      <c r="K798" s="17" t="s">
        <v>7313</v>
      </c>
      <c r="L798" s="17" t="s">
        <v>24</v>
      </c>
      <c r="M798" s="17" t="s">
        <v>9279</v>
      </c>
      <c r="N798" s="17"/>
      <c r="O798" s="17" t="s">
        <v>8965</v>
      </c>
      <c r="P798" s="16"/>
      <c r="Q798" s="16">
        <v>42004</v>
      </c>
      <c r="R798" s="18">
        <v>334000</v>
      </c>
      <c r="S798" s="19">
        <v>3340000000</v>
      </c>
    </row>
    <row r="799" spans="1:19" ht="15">
      <c r="A799" s="16">
        <v>40907</v>
      </c>
      <c r="B799" s="17" t="s">
        <v>9137</v>
      </c>
      <c r="C799" s="17" t="s">
        <v>9138</v>
      </c>
      <c r="D799" s="17" t="s">
        <v>9319</v>
      </c>
      <c r="E799" s="17" t="s">
        <v>9320</v>
      </c>
      <c r="F799" s="17" t="s">
        <v>9321</v>
      </c>
      <c r="G799" s="18">
        <v>10000</v>
      </c>
      <c r="H799" s="17" t="s">
        <v>3894</v>
      </c>
      <c r="I799" s="16">
        <v>36594</v>
      </c>
      <c r="J799" s="17" t="s">
        <v>7312</v>
      </c>
      <c r="K799" s="17" t="s">
        <v>7313</v>
      </c>
      <c r="L799" s="17" t="s">
        <v>24</v>
      </c>
      <c r="M799" s="17" t="s">
        <v>9279</v>
      </c>
      <c r="N799" s="17"/>
      <c r="O799" s="17" t="s">
        <v>8965</v>
      </c>
      <c r="P799" s="16"/>
      <c r="Q799" s="16">
        <v>42369</v>
      </c>
      <c r="R799" s="18">
        <v>334000</v>
      </c>
      <c r="S799" s="19">
        <v>3340000000</v>
      </c>
    </row>
    <row r="800" spans="1:19" ht="15">
      <c r="A800" s="16">
        <v>40907</v>
      </c>
      <c r="B800" s="17" t="s">
        <v>9137</v>
      </c>
      <c r="C800" s="17" t="s">
        <v>9138</v>
      </c>
      <c r="D800" s="17" t="s">
        <v>9322</v>
      </c>
      <c r="E800" s="17" t="s">
        <v>9323</v>
      </c>
      <c r="F800" s="17" t="s">
        <v>9324</v>
      </c>
      <c r="G800" s="18">
        <v>10000</v>
      </c>
      <c r="H800" s="17" t="s">
        <v>3894</v>
      </c>
      <c r="I800" s="16">
        <v>36594</v>
      </c>
      <c r="J800" s="17" t="s">
        <v>7312</v>
      </c>
      <c r="K800" s="17" t="s">
        <v>7313</v>
      </c>
      <c r="L800" s="17" t="s">
        <v>24</v>
      </c>
      <c r="M800" s="17" t="s">
        <v>9279</v>
      </c>
      <c r="N800" s="17"/>
      <c r="O800" s="17" t="s">
        <v>8965</v>
      </c>
      <c r="P800" s="16"/>
      <c r="Q800" s="16">
        <v>42735</v>
      </c>
      <c r="R800" s="18">
        <v>334000</v>
      </c>
      <c r="S800" s="19">
        <v>3340000000</v>
      </c>
    </row>
    <row r="801" spans="1:19" ht="15">
      <c r="A801" s="16">
        <v>40907</v>
      </c>
      <c r="B801" s="17" t="s">
        <v>9137</v>
      </c>
      <c r="C801" s="17" t="s">
        <v>9138</v>
      </c>
      <c r="D801" s="17" t="s">
        <v>9325</v>
      </c>
      <c r="E801" s="17" t="s">
        <v>9326</v>
      </c>
      <c r="F801" s="17" t="s">
        <v>9327</v>
      </c>
      <c r="G801" s="18">
        <v>10000</v>
      </c>
      <c r="H801" s="17" t="s">
        <v>3894</v>
      </c>
      <c r="I801" s="16">
        <v>37210</v>
      </c>
      <c r="J801" s="17" t="s">
        <v>7312</v>
      </c>
      <c r="K801" s="17" t="s">
        <v>7313</v>
      </c>
      <c r="L801" s="17" t="s">
        <v>24</v>
      </c>
      <c r="M801" s="17" t="s">
        <v>9279</v>
      </c>
      <c r="N801" s="17"/>
      <c r="O801" s="17" t="s">
        <v>8962</v>
      </c>
      <c r="P801" s="16"/>
      <c r="Q801" s="16">
        <v>43063</v>
      </c>
      <c r="R801" s="18">
        <v>51520216</v>
      </c>
      <c r="S801" s="19">
        <v>515202160000</v>
      </c>
    </row>
    <row r="802" spans="1:19" ht="15">
      <c r="A802" s="16">
        <v>40907</v>
      </c>
      <c r="B802" s="17" t="s">
        <v>9137</v>
      </c>
      <c r="C802" s="17" t="s">
        <v>9138</v>
      </c>
      <c r="D802" s="17" t="s">
        <v>9328</v>
      </c>
      <c r="E802" s="17" t="s">
        <v>9329</v>
      </c>
      <c r="F802" s="17" t="s">
        <v>9330</v>
      </c>
      <c r="G802" s="18">
        <v>10000</v>
      </c>
      <c r="H802" s="17" t="s">
        <v>3894</v>
      </c>
      <c r="I802" s="16">
        <v>37273</v>
      </c>
      <c r="J802" s="17" t="s">
        <v>7312</v>
      </c>
      <c r="K802" s="17" t="s">
        <v>7313</v>
      </c>
      <c r="L802" s="17" t="s">
        <v>24</v>
      </c>
      <c r="M802" s="17" t="s">
        <v>9279</v>
      </c>
      <c r="N802" s="17"/>
      <c r="O802" s="17" t="s">
        <v>8962</v>
      </c>
      <c r="P802" s="16"/>
      <c r="Q802" s="16">
        <v>41317</v>
      </c>
      <c r="R802" s="18">
        <v>53689246</v>
      </c>
      <c r="S802" s="19">
        <v>536892460000</v>
      </c>
    </row>
    <row r="803" spans="1:19" ht="15">
      <c r="A803" s="16">
        <v>40907</v>
      </c>
      <c r="B803" s="17" t="s">
        <v>9137</v>
      </c>
      <c r="C803" s="17" t="s">
        <v>9138</v>
      </c>
      <c r="D803" s="17" t="s">
        <v>9331</v>
      </c>
      <c r="E803" s="17" t="s">
        <v>9332</v>
      </c>
      <c r="F803" s="17" t="s">
        <v>9333</v>
      </c>
      <c r="G803" s="18">
        <v>10000</v>
      </c>
      <c r="H803" s="17" t="s">
        <v>3894</v>
      </c>
      <c r="I803" s="16">
        <v>37791</v>
      </c>
      <c r="J803" s="17" t="s">
        <v>7312</v>
      </c>
      <c r="K803" s="17" t="s">
        <v>7313</v>
      </c>
      <c r="L803" s="17" t="s">
        <v>24</v>
      </c>
      <c r="M803" s="17" t="s">
        <v>9279</v>
      </c>
      <c r="N803" s="17"/>
      <c r="O803" s="17" t="s">
        <v>8962</v>
      </c>
      <c r="P803" s="16"/>
      <c r="Q803" s="16">
        <v>41682</v>
      </c>
      <c r="R803" s="18">
        <v>73521112</v>
      </c>
      <c r="S803" s="19">
        <v>735211120000</v>
      </c>
    </row>
    <row r="804" spans="1:19" ht="15">
      <c r="A804" s="16">
        <v>40907</v>
      </c>
      <c r="B804" s="17" t="s">
        <v>9137</v>
      </c>
      <c r="C804" s="17" t="s">
        <v>9138</v>
      </c>
      <c r="D804" s="17" t="s">
        <v>9334</v>
      </c>
      <c r="E804" s="17" t="s">
        <v>9335</v>
      </c>
      <c r="F804" s="17" t="s">
        <v>9336</v>
      </c>
      <c r="G804" s="18">
        <v>10000</v>
      </c>
      <c r="H804" s="17" t="s">
        <v>3894</v>
      </c>
      <c r="I804" s="16">
        <v>38028</v>
      </c>
      <c r="J804" s="17" t="s">
        <v>7312</v>
      </c>
      <c r="K804" s="17" t="s">
        <v>7313</v>
      </c>
      <c r="L804" s="17" t="s">
        <v>24</v>
      </c>
      <c r="M804" s="17" t="s">
        <v>9279</v>
      </c>
      <c r="N804" s="17"/>
      <c r="O804" s="17" t="s">
        <v>8962</v>
      </c>
      <c r="P804" s="16"/>
      <c r="Q804" s="16">
        <v>44147</v>
      </c>
      <c r="R804" s="18">
        <v>56426539</v>
      </c>
      <c r="S804" s="19">
        <v>564265390000</v>
      </c>
    </row>
    <row r="805" spans="1:19" ht="15">
      <c r="A805" s="16">
        <v>40907</v>
      </c>
      <c r="B805" s="17" t="s">
        <v>9137</v>
      </c>
      <c r="C805" s="17" t="s">
        <v>9138</v>
      </c>
      <c r="D805" s="17" t="s">
        <v>9337</v>
      </c>
      <c r="E805" s="17" t="s">
        <v>9338</v>
      </c>
      <c r="F805" s="17" t="s">
        <v>9339</v>
      </c>
      <c r="G805" s="18">
        <v>10000</v>
      </c>
      <c r="H805" s="17" t="s">
        <v>3894</v>
      </c>
      <c r="I805" s="16">
        <v>38182</v>
      </c>
      <c r="J805" s="17" t="s">
        <v>7312</v>
      </c>
      <c r="K805" s="17" t="s">
        <v>7313</v>
      </c>
      <c r="L805" s="17" t="s">
        <v>24</v>
      </c>
      <c r="M805" s="17" t="s">
        <v>9279</v>
      </c>
      <c r="N805" s="17"/>
      <c r="O805" s="17" t="s">
        <v>8962</v>
      </c>
      <c r="P805" s="16"/>
      <c r="Q805" s="16">
        <v>42047</v>
      </c>
      <c r="R805" s="18">
        <v>81262894</v>
      </c>
      <c r="S805" s="19">
        <v>812628940000</v>
      </c>
    </row>
    <row r="806" spans="1:19" ht="15">
      <c r="A806" s="16">
        <v>40907</v>
      </c>
      <c r="B806" s="17" t="s">
        <v>9137</v>
      </c>
      <c r="C806" s="17" t="s">
        <v>9138</v>
      </c>
      <c r="D806" s="17" t="s">
        <v>9340</v>
      </c>
      <c r="E806" s="17" t="s">
        <v>9341</v>
      </c>
      <c r="F806" s="17" t="s">
        <v>9342</v>
      </c>
      <c r="G806" s="18">
        <v>10000</v>
      </c>
      <c r="H806" s="17" t="s">
        <v>3894</v>
      </c>
      <c r="I806" s="16">
        <v>38630</v>
      </c>
      <c r="J806" s="17" t="s">
        <v>7312</v>
      </c>
      <c r="K806" s="17" t="s">
        <v>7313</v>
      </c>
      <c r="L806" s="17" t="s">
        <v>24</v>
      </c>
      <c r="M806" s="17" t="s">
        <v>9279</v>
      </c>
      <c r="N806" s="17"/>
      <c r="O806" s="17" t="s">
        <v>8962</v>
      </c>
      <c r="P806" s="16"/>
      <c r="Q806" s="16">
        <v>42412</v>
      </c>
      <c r="R806" s="18">
        <v>82817080</v>
      </c>
      <c r="S806" s="19">
        <v>828170800000</v>
      </c>
    </row>
    <row r="807" spans="1:19" ht="15">
      <c r="A807" s="16">
        <v>40907</v>
      </c>
      <c r="B807" s="17" t="s">
        <v>9137</v>
      </c>
      <c r="C807" s="17" t="s">
        <v>9138</v>
      </c>
      <c r="D807" s="17" t="s">
        <v>9343</v>
      </c>
      <c r="E807" s="17" t="s">
        <v>9344</v>
      </c>
      <c r="F807" s="17" t="s">
        <v>9345</v>
      </c>
      <c r="G807" s="18">
        <v>10000</v>
      </c>
      <c r="H807" s="17" t="s">
        <v>3894</v>
      </c>
      <c r="I807" s="16">
        <v>38994</v>
      </c>
      <c r="J807" s="17" t="s">
        <v>7312</v>
      </c>
      <c r="K807" s="17" t="s">
        <v>7313</v>
      </c>
      <c r="L807" s="17" t="s">
        <v>24</v>
      </c>
      <c r="M807" s="17" t="s">
        <v>9279</v>
      </c>
      <c r="N807" s="17"/>
      <c r="O807" s="17" t="s">
        <v>8962</v>
      </c>
      <c r="P807" s="16"/>
      <c r="Q807" s="16">
        <v>42790</v>
      </c>
      <c r="R807" s="18">
        <v>82825272</v>
      </c>
      <c r="S807" s="19">
        <v>828252720000</v>
      </c>
    </row>
    <row r="808" spans="1:19" ht="15">
      <c r="A808" s="16">
        <v>40907</v>
      </c>
      <c r="B808" s="17" t="s">
        <v>9137</v>
      </c>
      <c r="C808" s="17" t="s">
        <v>9138</v>
      </c>
      <c r="D808" s="17" t="s">
        <v>9346</v>
      </c>
      <c r="E808" s="17" t="s">
        <v>9347</v>
      </c>
      <c r="F808" s="17" t="s">
        <v>9348</v>
      </c>
      <c r="G808" s="18">
        <v>10000</v>
      </c>
      <c r="H808" s="17" t="s">
        <v>3894</v>
      </c>
      <c r="I808" s="16">
        <v>38994</v>
      </c>
      <c r="J808" s="17" t="s">
        <v>7312</v>
      </c>
      <c r="K808" s="17" t="s">
        <v>7313</v>
      </c>
      <c r="L808" s="17" t="s">
        <v>24</v>
      </c>
      <c r="M808" s="17" t="s">
        <v>9279</v>
      </c>
      <c r="N808" s="17"/>
      <c r="O808" s="17" t="s">
        <v>8962</v>
      </c>
      <c r="P808" s="16"/>
      <c r="Q808" s="16">
        <v>41072</v>
      </c>
      <c r="R808" s="18">
        <v>47459030</v>
      </c>
      <c r="S808" s="19">
        <v>474590300000</v>
      </c>
    </row>
    <row r="809" spans="1:19" ht="15">
      <c r="A809" s="16">
        <v>40907</v>
      </c>
      <c r="B809" s="17" t="s">
        <v>9137</v>
      </c>
      <c r="C809" s="17" t="s">
        <v>9138</v>
      </c>
      <c r="D809" s="17" t="s">
        <v>9349</v>
      </c>
      <c r="E809" s="17" t="s">
        <v>9350</v>
      </c>
      <c r="F809" s="17" t="s">
        <v>9351</v>
      </c>
      <c r="G809" s="18">
        <v>10000</v>
      </c>
      <c r="H809" s="17" t="s">
        <v>3894</v>
      </c>
      <c r="I809" s="16">
        <v>39092</v>
      </c>
      <c r="J809" s="17" t="s">
        <v>7312</v>
      </c>
      <c r="K809" s="17" t="s">
        <v>7313</v>
      </c>
      <c r="L809" s="17" t="s">
        <v>24</v>
      </c>
      <c r="M809" s="17" t="s">
        <v>9279</v>
      </c>
      <c r="N809" s="17"/>
      <c r="O809" s="17" t="s">
        <v>8962</v>
      </c>
      <c r="P809" s="16"/>
      <c r="Q809" s="16">
        <v>45254</v>
      </c>
      <c r="R809" s="18">
        <v>30855828</v>
      </c>
      <c r="S809" s="19">
        <v>308558280000</v>
      </c>
    </row>
    <row r="810" spans="1:19" ht="15">
      <c r="A810" s="16">
        <v>40907</v>
      </c>
      <c r="B810" s="17" t="s">
        <v>9137</v>
      </c>
      <c r="C810" s="17" t="s">
        <v>9138</v>
      </c>
      <c r="D810" s="17" t="s">
        <v>9352</v>
      </c>
      <c r="E810" s="17" t="s">
        <v>9353</v>
      </c>
      <c r="F810" s="17" t="s">
        <v>9354</v>
      </c>
      <c r="G810" s="18">
        <v>10000</v>
      </c>
      <c r="H810" s="17" t="s">
        <v>3894</v>
      </c>
      <c r="I810" s="16">
        <v>39302</v>
      </c>
      <c r="J810" s="17" t="s">
        <v>7312</v>
      </c>
      <c r="K810" s="17" t="s">
        <v>7313</v>
      </c>
      <c r="L810" s="17" t="s">
        <v>24</v>
      </c>
      <c r="M810" s="17" t="s">
        <v>9279</v>
      </c>
      <c r="N810" s="17"/>
      <c r="O810" s="17" t="s">
        <v>8962</v>
      </c>
      <c r="P810" s="16"/>
      <c r="Q810" s="16">
        <v>41206</v>
      </c>
      <c r="R810" s="18">
        <v>45719720</v>
      </c>
      <c r="S810" s="19">
        <v>457197200000</v>
      </c>
    </row>
    <row r="811" spans="1:19" ht="15">
      <c r="A811" s="16">
        <v>40907</v>
      </c>
      <c r="B811" s="17" t="s">
        <v>9137</v>
      </c>
      <c r="C811" s="17" t="s">
        <v>9138</v>
      </c>
      <c r="D811" s="17" t="s">
        <v>279</v>
      </c>
      <c r="E811" s="17" t="s">
        <v>9355</v>
      </c>
      <c r="F811" s="17" t="s">
        <v>9356</v>
      </c>
      <c r="G811" s="18">
        <v>10000</v>
      </c>
      <c r="H811" s="17" t="s">
        <v>3894</v>
      </c>
      <c r="I811" s="16">
        <v>39484</v>
      </c>
      <c r="J811" s="17" t="s">
        <v>7312</v>
      </c>
      <c r="K811" s="17" t="s">
        <v>7313</v>
      </c>
      <c r="L811" s="17" t="s">
        <v>24</v>
      </c>
      <c r="M811" s="17" t="s">
        <v>9279</v>
      </c>
      <c r="N811" s="17"/>
      <c r="O811" s="17" t="s">
        <v>8962</v>
      </c>
      <c r="P811" s="16"/>
      <c r="Q811" s="16">
        <v>43640</v>
      </c>
      <c r="R811" s="18">
        <v>63766101</v>
      </c>
      <c r="S811" s="19">
        <v>637661010000</v>
      </c>
    </row>
    <row r="812" spans="1:19" ht="15">
      <c r="A812" s="16">
        <v>40907</v>
      </c>
      <c r="B812" s="17" t="s">
        <v>9137</v>
      </c>
      <c r="C812" s="17" t="s">
        <v>9138</v>
      </c>
      <c r="D812" s="17" t="s">
        <v>809</v>
      </c>
      <c r="E812" s="17" t="s">
        <v>9357</v>
      </c>
      <c r="F812" s="17" t="s">
        <v>9358</v>
      </c>
      <c r="G812" s="18">
        <v>1000</v>
      </c>
      <c r="H812" s="17" t="s">
        <v>3894</v>
      </c>
      <c r="I812" s="16">
        <v>39951</v>
      </c>
      <c r="J812" s="17" t="s">
        <v>7312</v>
      </c>
      <c r="K812" s="17" t="s">
        <v>7313</v>
      </c>
      <c r="L812" s="17" t="s">
        <v>24</v>
      </c>
      <c r="M812" s="17" t="s">
        <v>9279</v>
      </c>
      <c r="N812" s="17"/>
      <c r="O812" s="17" t="s">
        <v>8965</v>
      </c>
      <c r="P812" s="16"/>
      <c r="Q812" s="16">
        <v>40933</v>
      </c>
      <c r="R812" s="18">
        <v>40000000</v>
      </c>
      <c r="S812" s="19">
        <v>40000000000</v>
      </c>
    </row>
    <row r="813" spans="1:19" ht="15">
      <c r="A813" s="16">
        <v>40907</v>
      </c>
      <c r="B813" s="17" t="s">
        <v>9137</v>
      </c>
      <c r="C813" s="17" t="s">
        <v>9138</v>
      </c>
      <c r="D813" s="17" t="s">
        <v>926</v>
      </c>
      <c r="E813" s="17" t="s">
        <v>9359</v>
      </c>
      <c r="F813" s="17" t="s">
        <v>9360</v>
      </c>
      <c r="G813" s="18">
        <v>10000</v>
      </c>
      <c r="H813" s="17" t="s">
        <v>3894</v>
      </c>
      <c r="I813" s="16">
        <v>40058</v>
      </c>
      <c r="J813" s="17" t="s">
        <v>7312</v>
      </c>
      <c r="K813" s="17" t="s">
        <v>7313</v>
      </c>
      <c r="L813" s="17" t="s">
        <v>24</v>
      </c>
      <c r="M813" s="17" t="s">
        <v>9279</v>
      </c>
      <c r="N813" s="17"/>
      <c r="O813" s="17" t="s">
        <v>8962</v>
      </c>
      <c r="P813" s="16"/>
      <c r="Q813" s="16">
        <v>41571</v>
      </c>
      <c r="R813" s="18">
        <v>66879092</v>
      </c>
      <c r="S813" s="19">
        <v>668790920000</v>
      </c>
    </row>
    <row r="814" spans="1:19" ht="15">
      <c r="A814" s="16">
        <v>40907</v>
      </c>
      <c r="B814" s="17" t="s">
        <v>9137</v>
      </c>
      <c r="C814" s="17" t="s">
        <v>9138</v>
      </c>
      <c r="D814" s="17" t="s">
        <v>1087</v>
      </c>
      <c r="E814" s="17" t="s">
        <v>9361</v>
      </c>
      <c r="F814" s="17" t="s">
        <v>9362</v>
      </c>
      <c r="G814" s="18">
        <v>1000</v>
      </c>
      <c r="H814" s="17" t="s">
        <v>3894</v>
      </c>
      <c r="I814" s="16">
        <v>40203</v>
      </c>
      <c r="J814" s="17" t="s">
        <v>7312</v>
      </c>
      <c r="K814" s="17" t="s">
        <v>7313</v>
      </c>
      <c r="L814" s="17" t="s">
        <v>24</v>
      </c>
      <c r="M814" s="17" t="s">
        <v>9279</v>
      </c>
      <c r="N814" s="17"/>
      <c r="O814" s="17" t="s">
        <v>8965</v>
      </c>
      <c r="P814" s="16"/>
      <c r="Q814" s="16">
        <v>41299</v>
      </c>
      <c r="R814" s="18">
        <v>75000000</v>
      </c>
      <c r="S814" s="19">
        <v>75000000000</v>
      </c>
    </row>
    <row r="815" spans="1:19" ht="15">
      <c r="A815" s="16">
        <v>40907</v>
      </c>
      <c r="B815" s="17" t="s">
        <v>9137</v>
      </c>
      <c r="C815" s="17" t="s">
        <v>9138</v>
      </c>
      <c r="D815" s="17" t="s">
        <v>1157</v>
      </c>
      <c r="E815" s="17" t="s">
        <v>9363</v>
      </c>
      <c r="F815" s="17" t="s">
        <v>9364</v>
      </c>
      <c r="G815" s="18">
        <v>10000</v>
      </c>
      <c r="H815" s="17" t="s">
        <v>3894</v>
      </c>
      <c r="I815" s="16">
        <v>40268</v>
      </c>
      <c r="J815" s="17" t="s">
        <v>7312</v>
      </c>
      <c r="K815" s="17" t="s">
        <v>7313</v>
      </c>
      <c r="L815" s="17" t="s">
        <v>24</v>
      </c>
      <c r="M815" s="17" t="s">
        <v>9279</v>
      </c>
      <c r="N815" s="17"/>
      <c r="O815" s="17" t="s">
        <v>8965</v>
      </c>
      <c r="P815" s="16"/>
      <c r="Q815" s="16">
        <v>42360</v>
      </c>
      <c r="R815" s="18">
        <v>16527986</v>
      </c>
      <c r="S815" s="19">
        <v>165279860000</v>
      </c>
    </row>
    <row r="816" spans="1:19" ht="15">
      <c r="A816" s="16">
        <v>40907</v>
      </c>
      <c r="B816" s="17" t="s">
        <v>9137</v>
      </c>
      <c r="C816" s="17" t="s">
        <v>9138</v>
      </c>
      <c r="D816" s="17" t="s">
        <v>1318</v>
      </c>
      <c r="E816" s="17" t="s">
        <v>9365</v>
      </c>
      <c r="F816" s="17" t="s">
        <v>9366</v>
      </c>
      <c r="G816" s="18">
        <v>1000</v>
      </c>
      <c r="H816" s="17" t="s">
        <v>3894</v>
      </c>
      <c r="I816" s="16">
        <v>40416</v>
      </c>
      <c r="J816" s="17" t="s">
        <v>7312</v>
      </c>
      <c r="K816" s="17" t="s">
        <v>7313</v>
      </c>
      <c r="L816" s="17" t="s">
        <v>24</v>
      </c>
      <c r="M816" s="17" t="s">
        <v>9279</v>
      </c>
      <c r="N816" s="17"/>
      <c r="O816" s="17" t="s">
        <v>8965</v>
      </c>
      <c r="P816" s="16"/>
      <c r="Q816" s="16">
        <v>41512</v>
      </c>
      <c r="R816" s="18">
        <v>50000000</v>
      </c>
      <c r="S816" s="19">
        <v>50000000000</v>
      </c>
    </row>
    <row r="817" spans="1:19" ht="15">
      <c r="A817" s="16">
        <v>40907</v>
      </c>
      <c r="B817" s="17" t="s">
        <v>9137</v>
      </c>
      <c r="C817" s="17" t="s">
        <v>9138</v>
      </c>
      <c r="D817" s="17" t="s">
        <v>1426</v>
      </c>
      <c r="E817" s="17" t="s">
        <v>9367</v>
      </c>
      <c r="F817" s="17" t="s">
        <v>9368</v>
      </c>
      <c r="G817" s="18">
        <v>1000</v>
      </c>
      <c r="H817" s="17" t="s">
        <v>3894</v>
      </c>
      <c r="I817" s="16">
        <v>40520</v>
      </c>
      <c r="J817" s="17" t="s">
        <v>7312</v>
      </c>
      <c r="K817" s="17" t="s">
        <v>7313</v>
      </c>
      <c r="L817" s="17" t="s">
        <v>24</v>
      </c>
      <c r="M817" s="17" t="s">
        <v>9279</v>
      </c>
      <c r="N817" s="17"/>
      <c r="O817" s="17" t="s">
        <v>8965</v>
      </c>
      <c r="P817" s="16"/>
      <c r="Q817" s="16">
        <v>42346</v>
      </c>
      <c r="R817" s="18">
        <v>50000000</v>
      </c>
      <c r="S817" s="19">
        <v>50000000000</v>
      </c>
    </row>
    <row r="818" spans="1:19" ht="15">
      <c r="A818" s="16">
        <v>40907</v>
      </c>
      <c r="B818" s="17" t="s">
        <v>9137</v>
      </c>
      <c r="C818" s="17" t="s">
        <v>9138</v>
      </c>
      <c r="D818" s="17" t="s">
        <v>1475</v>
      </c>
      <c r="E818" s="17" t="s">
        <v>9369</v>
      </c>
      <c r="F818" s="17" t="s">
        <v>9370</v>
      </c>
      <c r="G818" s="18">
        <v>10000</v>
      </c>
      <c r="H818" s="17" t="s">
        <v>3894</v>
      </c>
      <c r="I818" s="16">
        <v>40562</v>
      </c>
      <c r="J818" s="17" t="s">
        <v>7312</v>
      </c>
      <c r="K818" s="17" t="s">
        <v>7313</v>
      </c>
      <c r="L818" s="17" t="s">
        <v>24</v>
      </c>
      <c r="M818" s="17" t="s">
        <v>9279</v>
      </c>
      <c r="N818" s="17"/>
      <c r="O818" s="17" t="s">
        <v>8962</v>
      </c>
      <c r="P818" s="16"/>
      <c r="Q818" s="16">
        <v>44736</v>
      </c>
      <c r="R818" s="18">
        <v>32456478</v>
      </c>
      <c r="S818" s="19">
        <v>324564780000</v>
      </c>
    </row>
    <row r="819" spans="1:19" ht="15">
      <c r="A819" s="16">
        <v>40907</v>
      </c>
      <c r="B819" s="17" t="s">
        <v>9137</v>
      </c>
      <c r="C819" s="17" t="s">
        <v>9138</v>
      </c>
      <c r="D819" s="17" t="s">
        <v>1472</v>
      </c>
      <c r="E819" s="17" t="s">
        <v>9371</v>
      </c>
      <c r="F819" s="17" t="s">
        <v>9372</v>
      </c>
      <c r="G819" s="18">
        <v>10000</v>
      </c>
      <c r="H819" s="17" t="s">
        <v>3894</v>
      </c>
      <c r="I819" s="16">
        <v>40562</v>
      </c>
      <c r="J819" s="17" t="s">
        <v>7312</v>
      </c>
      <c r="K819" s="17" t="s">
        <v>7313</v>
      </c>
      <c r="L819" s="17" t="s">
        <v>24</v>
      </c>
      <c r="M819" s="17" t="s">
        <v>9279</v>
      </c>
      <c r="N819" s="17"/>
      <c r="O819" s="17" t="s">
        <v>8962</v>
      </c>
      <c r="P819" s="16"/>
      <c r="Q819" s="16">
        <v>41873</v>
      </c>
      <c r="R819" s="18">
        <v>70423344</v>
      </c>
      <c r="S819" s="19">
        <v>704233440000</v>
      </c>
    </row>
    <row r="820" spans="1:19" ht="15">
      <c r="A820" s="16">
        <v>40907</v>
      </c>
      <c r="B820" s="17" t="s">
        <v>9137</v>
      </c>
      <c r="C820" s="17" t="s">
        <v>9138</v>
      </c>
      <c r="D820" s="17" t="s">
        <v>1523</v>
      </c>
      <c r="E820" s="17" t="s">
        <v>9373</v>
      </c>
      <c r="F820" s="17" t="s">
        <v>9374</v>
      </c>
      <c r="G820" s="18">
        <v>10000</v>
      </c>
      <c r="H820" s="17" t="s">
        <v>3894</v>
      </c>
      <c r="I820" s="16">
        <v>40604</v>
      </c>
      <c r="J820" s="17" t="s">
        <v>7312</v>
      </c>
      <c r="K820" s="17" t="s">
        <v>7313</v>
      </c>
      <c r="L820" s="17" t="s">
        <v>24</v>
      </c>
      <c r="M820" s="17" t="s">
        <v>9279</v>
      </c>
      <c r="N820" s="17"/>
      <c r="O820" s="17" t="s">
        <v>8962</v>
      </c>
      <c r="P820" s="16"/>
      <c r="Q820" s="16">
        <v>47048</v>
      </c>
      <c r="R820" s="18">
        <v>7921080</v>
      </c>
      <c r="S820" s="19">
        <v>79210800000</v>
      </c>
    </row>
    <row r="821" spans="1:19" ht="15">
      <c r="A821" s="16">
        <v>40907</v>
      </c>
      <c r="B821" s="17" t="s">
        <v>9137</v>
      </c>
      <c r="C821" s="17" t="s">
        <v>9138</v>
      </c>
      <c r="D821" s="17" t="s">
        <v>1704</v>
      </c>
      <c r="E821" s="17" t="s">
        <v>9375</v>
      </c>
      <c r="F821" s="17" t="s">
        <v>9376</v>
      </c>
      <c r="G821" s="18">
        <v>1000</v>
      </c>
      <c r="H821" s="17" t="s">
        <v>3894</v>
      </c>
      <c r="I821" s="16">
        <v>40766</v>
      </c>
      <c r="J821" s="17" t="s">
        <v>7312</v>
      </c>
      <c r="K821" s="17" t="s">
        <v>7313</v>
      </c>
      <c r="L821" s="17" t="s">
        <v>24</v>
      </c>
      <c r="M821" s="17" t="s">
        <v>9279</v>
      </c>
      <c r="N821" s="17"/>
      <c r="O821" s="17" t="s">
        <v>8965</v>
      </c>
      <c r="P821" s="16"/>
      <c r="Q821" s="16">
        <v>41862</v>
      </c>
      <c r="R821" s="18">
        <v>50000000</v>
      </c>
      <c r="S821" s="19">
        <v>50000000000</v>
      </c>
    </row>
    <row r="822" spans="1:19" ht="15">
      <c r="A822" s="16">
        <v>40907</v>
      </c>
      <c r="B822" s="17" t="s">
        <v>9137</v>
      </c>
      <c r="C822" s="17" t="s">
        <v>9138</v>
      </c>
      <c r="D822" s="17" t="s">
        <v>1813</v>
      </c>
      <c r="E822" s="17" t="s">
        <v>9377</v>
      </c>
      <c r="F822" s="17" t="s">
        <v>9378</v>
      </c>
      <c r="G822" s="18">
        <v>1000</v>
      </c>
      <c r="H822" s="17" t="s">
        <v>3894</v>
      </c>
      <c r="I822" s="16">
        <v>40875</v>
      </c>
      <c r="J822" s="17" t="s">
        <v>7312</v>
      </c>
      <c r="K822" s="17" t="s">
        <v>7313</v>
      </c>
      <c r="L822" s="17" t="s">
        <v>24</v>
      </c>
      <c r="M822" s="17" t="s">
        <v>9279</v>
      </c>
      <c r="N822" s="17"/>
      <c r="O822" s="17" t="s">
        <v>8965</v>
      </c>
      <c r="P822" s="16"/>
      <c r="Q822" s="16">
        <v>42702</v>
      </c>
      <c r="R822" s="18">
        <v>50000000</v>
      </c>
      <c r="S822" s="19">
        <v>50000000000</v>
      </c>
    </row>
    <row r="823" spans="1:19" ht="15">
      <c r="A823" s="16">
        <v>40907</v>
      </c>
      <c r="B823" s="17" t="s">
        <v>9379</v>
      </c>
      <c r="C823" s="17" t="s">
        <v>9380</v>
      </c>
      <c r="D823" s="17" t="s">
        <v>1842</v>
      </c>
      <c r="E823" s="17" t="s">
        <v>9381</v>
      </c>
      <c r="F823" s="17" t="s">
        <v>9382</v>
      </c>
      <c r="G823" s="18">
        <v>10000</v>
      </c>
      <c r="H823" s="17" t="s">
        <v>3894</v>
      </c>
      <c r="I823" s="16">
        <v>40898</v>
      </c>
      <c r="J823" s="17" t="s">
        <v>7312</v>
      </c>
      <c r="K823" s="17" t="s">
        <v>7313</v>
      </c>
      <c r="L823" s="17" t="s">
        <v>24</v>
      </c>
      <c r="M823" s="17" t="s">
        <v>9279</v>
      </c>
      <c r="N823" s="17"/>
      <c r="O823" s="17" t="s">
        <v>9136</v>
      </c>
      <c r="P823" s="16"/>
      <c r="Q823" s="16">
        <v>40912</v>
      </c>
      <c r="R823" s="18">
        <v>175428400</v>
      </c>
      <c r="S823" s="19">
        <v>1754284000000</v>
      </c>
    </row>
    <row r="824" spans="1:19" ht="15">
      <c r="A824" s="16">
        <v>40907</v>
      </c>
      <c r="B824" s="17" t="s">
        <v>9379</v>
      </c>
      <c r="C824" s="17" t="s">
        <v>9380</v>
      </c>
      <c r="D824" s="17" t="s">
        <v>1847</v>
      </c>
      <c r="E824" s="17" t="s">
        <v>9383</v>
      </c>
      <c r="F824" s="17" t="s">
        <v>9384</v>
      </c>
      <c r="G824" s="18">
        <v>10000</v>
      </c>
      <c r="H824" s="17" t="s">
        <v>3894</v>
      </c>
      <c r="I824" s="16">
        <v>40905</v>
      </c>
      <c r="J824" s="17" t="s">
        <v>7312</v>
      </c>
      <c r="K824" s="17" t="s">
        <v>7313</v>
      </c>
      <c r="L824" s="17" t="s">
        <v>24</v>
      </c>
      <c r="M824" s="17" t="s">
        <v>9279</v>
      </c>
      <c r="N824" s="17"/>
      <c r="O824" s="17" t="s">
        <v>9136</v>
      </c>
      <c r="P824" s="16"/>
      <c r="Q824" s="16">
        <v>40919</v>
      </c>
      <c r="R824" s="18">
        <v>164900841</v>
      </c>
      <c r="S824" s="19">
        <v>1649008410000</v>
      </c>
    </row>
    <row r="825" spans="1:19" ht="15">
      <c r="A825" s="16">
        <v>40907</v>
      </c>
      <c r="B825" s="17" t="s">
        <v>9385</v>
      </c>
      <c r="C825" s="17" t="s">
        <v>9386</v>
      </c>
      <c r="D825" s="17" t="s">
        <v>9387</v>
      </c>
      <c r="E825" s="17" t="s">
        <v>9388</v>
      </c>
      <c r="F825" s="17" t="s">
        <v>9389</v>
      </c>
      <c r="G825" s="18">
        <v>5000000</v>
      </c>
      <c r="H825" s="17" t="s">
        <v>3894</v>
      </c>
      <c r="I825" s="16">
        <v>36523</v>
      </c>
      <c r="J825" s="17" t="s">
        <v>7312</v>
      </c>
      <c r="K825" s="17" t="s">
        <v>7313</v>
      </c>
      <c r="L825" s="17" t="s">
        <v>24</v>
      </c>
      <c r="M825" s="17" t="s">
        <v>1857</v>
      </c>
      <c r="N825" s="17"/>
      <c r="O825" s="17" t="s">
        <v>8962</v>
      </c>
      <c r="P825" s="16"/>
      <c r="Q825" s="16">
        <v>43814</v>
      </c>
      <c r="R825" s="18">
        <v>100</v>
      </c>
      <c r="S825" s="19">
        <v>500000000</v>
      </c>
    </row>
    <row r="826" spans="1:19" ht="15">
      <c r="A826" s="16">
        <v>40907</v>
      </c>
      <c r="B826" s="17" t="s">
        <v>9390</v>
      </c>
      <c r="C826" s="17" t="s">
        <v>9391</v>
      </c>
      <c r="D826" s="17" t="s">
        <v>2091</v>
      </c>
      <c r="E826" s="17" t="s">
        <v>9392</v>
      </c>
      <c r="F826" s="17" t="s">
        <v>9393</v>
      </c>
      <c r="G826" s="18">
        <v>1000</v>
      </c>
      <c r="H826" s="17" t="s">
        <v>9123</v>
      </c>
      <c r="I826" s="16">
        <v>39552</v>
      </c>
      <c r="J826" s="17" t="s">
        <v>7312</v>
      </c>
      <c r="K826" s="17" t="s">
        <v>7313</v>
      </c>
      <c r="L826" s="17" t="s">
        <v>24</v>
      </c>
      <c r="M826" s="17" t="s">
        <v>1857</v>
      </c>
      <c r="N826" s="17"/>
      <c r="O826" s="17" t="s">
        <v>8965</v>
      </c>
      <c r="P826" s="16"/>
      <c r="Q826" s="16">
        <v>46857</v>
      </c>
      <c r="R826" s="18">
        <v>1242</v>
      </c>
      <c r="S826" s="19">
        <v>1242000</v>
      </c>
    </row>
    <row r="827" spans="1:19" ht="15">
      <c r="A827" s="16">
        <v>40907</v>
      </c>
      <c r="B827" s="17" t="s">
        <v>9394</v>
      </c>
      <c r="C827" s="17" t="s">
        <v>9395</v>
      </c>
      <c r="D827" s="17" t="s">
        <v>2065</v>
      </c>
      <c r="E827" s="17" t="s">
        <v>9396</v>
      </c>
      <c r="F827" s="17" t="s">
        <v>9397</v>
      </c>
      <c r="G827" s="18">
        <v>1</v>
      </c>
      <c r="H827" s="17" t="s">
        <v>9123</v>
      </c>
      <c r="I827" s="16">
        <v>39567</v>
      </c>
      <c r="J827" s="17" t="s">
        <v>7312</v>
      </c>
      <c r="K827" s="17" t="s">
        <v>7313</v>
      </c>
      <c r="L827" s="17" t="s">
        <v>24</v>
      </c>
      <c r="M827" s="17" t="s">
        <v>1857</v>
      </c>
      <c r="N827" s="17"/>
      <c r="O827" s="17" t="s">
        <v>8965</v>
      </c>
      <c r="P827" s="16"/>
      <c r="Q827" s="16">
        <v>46873</v>
      </c>
      <c r="R827" s="18">
        <v>2566406</v>
      </c>
      <c r="S827" s="19">
        <v>2566406</v>
      </c>
    </row>
    <row r="828" spans="1:19" ht="15">
      <c r="A828" s="16">
        <v>40907</v>
      </c>
      <c r="B828" s="17" t="s">
        <v>9398</v>
      </c>
      <c r="C828" s="17" t="s">
        <v>9399</v>
      </c>
      <c r="D828" s="17" t="s">
        <v>1957</v>
      </c>
      <c r="E828" s="17" t="s">
        <v>9400</v>
      </c>
      <c r="F828" s="17" t="s">
        <v>9401</v>
      </c>
      <c r="G828" s="18">
        <v>1</v>
      </c>
      <c r="H828" s="17" t="s">
        <v>3894</v>
      </c>
      <c r="I828" s="16">
        <v>39591</v>
      </c>
      <c r="J828" s="17" t="s">
        <v>7312</v>
      </c>
      <c r="K828" s="17" t="s">
        <v>7313</v>
      </c>
      <c r="L828" s="17" t="s">
        <v>24</v>
      </c>
      <c r="M828" s="17" t="s">
        <v>1857</v>
      </c>
      <c r="N828" s="17"/>
      <c r="O828" s="17" t="s">
        <v>8965</v>
      </c>
      <c r="P828" s="16"/>
      <c r="Q828" s="16">
        <v>43971</v>
      </c>
      <c r="R828" s="18">
        <v>1800000000</v>
      </c>
      <c r="S828" s="19">
        <v>1800000000</v>
      </c>
    </row>
    <row r="829" spans="1:19" ht="15">
      <c r="A829" s="16">
        <v>40907</v>
      </c>
      <c r="B829" s="17" t="s">
        <v>9402</v>
      </c>
      <c r="C829" s="17" t="s">
        <v>9403</v>
      </c>
      <c r="D829" s="17" t="s">
        <v>2835</v>
      </c>
      <c r="E829" s="17" t="s">
        <v>9404</v>
      </c>
      <c r="F829" s="17" t="s">
        <v>9405</v>
      </c>
      <c r="G829" s="18">
        <v>10000</v>
      </c>
      <c r="H829" s="17" t="s">
        <v>3894</v>
      </c>
      <c r="I829" s="16">
        <v>40228</v>
      </c>
      <c r="J829" s="17" t="s">
        <v>7312</v>
      </c>
      <c r="K829" s="17" t="s">
        <v>7313</v>
      </c>
      <c r="L829" s="17" t="s">
        <v>24</v>
      </c>
      <c r="M829" s="17" t="s">
        <v>1857</v>
      </c>
      <c r="N829" s="17"/>
      <c r="O829" s="17" t="s">
        <v>8962</v>
      </c>
      <c r="P829" s="16"/>
      <c r="Q829" s="16">
        <v>40959</v>
      </c>
      <c r="R829" s="18">
        <v>1002910</v>
      </c>
      <c r="S829" s="19">
        <v>10029100000</v>
      </c>
    </row>
    <row r="830" spans="1:19" ht="15">
      <c r="A830" s="16">
        <v>40907</v>
      </c>
      <c r="B830" s="17" t="s">
        <v>9406</v>
      </c>
      <c r="C830" s="17" t="s">
        <v>9407</v>
      </c>
      <c r="D830" s="17" t="s">
        <v>3160</v>
      </c>
      <c r="E830" s="17" t="s">
        <v>9408</v>
      </c>
      <c r="F830" s="17" t="s">
        <v>9409</v>
      </c>
      <c r="G830" s="18">
        <v>10000</v>
      </c>
      <c r="H830" s="17" t="s">
        <v>3894</v>
      </c>
      <c r="I830" s="16">
        <v>40501</v>
      </c>
      <c r="J830" s="17" t="s">
        <v>7312</v>
      </c>
      <c r="K830" s="17" t="s">
        <v>7313</v>
      </c>
      <c r="L830" s="17" t="s">
        <v>24</v>
      </c>
      <c r="M830" s="17" t="s">
        <v>1857</v>
      </c>
      <c r="N830" s="17"/>
      <c r="O830" s="17" t="s">
        <v>8962</v>
      </c>
      <c r="P830" s="16"/>
      <c r="Q830" s="16">
        <v>41044</v>
      </c>
      <c r="R830" s="18">
        <v>98009</v>
      </c>
      <c r="S830" s="19">
        <v>980090000</v>
      </c>
    </row>
    <row r="831" spans="1:19" ht="15">
      <c r="A831" s="16">
        <v>40907</v>
      </c>
      <c r="B831" s="17" t="s">
        <v>9410</v>
      </c>
      <c r="C831" s="17" t="s">
        <v>9411</v>
      </c>
      <c r="D831" s="17" t="s">
        <v>9412</v>
      </c>
      <c r="E831" s="17" t="s">
        <v>9413</v>
      </c>
      <c r="F831" s="17" t="s">
        <v>9414</v>
      </c>
      <c r="G831" s="18">
        <v>100000</v>
      </c>
      <c r="H831" s="17" t="s">
        <v>3894</v>
      </c>
      <c r="I831" s="16">
        <v>38215</v>
      </c>
      <c r="J831" s="17" t="s">
        <v>7312</v>
      </c>
      <c r="K831" s="17" t="s">
        <v>7313</v>
      </c>
      <c r="L831" s="17" t="s">
        <v>24</v>
      </c>
      <c r="M831" s="17" t="s">
        <v>1857</v>
      </c>
      <c r="N831" s="17"/>
      <c r="O831" s="17" t="s">
        <v>8965</v>
      </c>
      <c r="P831" s="16"/>
      <c r="Q831" s="16">
        <v>46387</v>
      </c>
      <c r="R831" s="18">
        <v>3000</v>
      </c>
      <c r="S831" s="19">
        <v>300000000</v>
      </c>
    </row>
    <row r="832" spans="1:19" ht="15">
      <c r="A832" s="16">
        <v>40907</v>
      </c>
      <c r="B832" s="17" t="s">
        <v>9415</v>
      </c>
      <c r="C832" s="17" t="s">
        <v>9416</v>
      </c>
      <c r="D832" s="17" t="s">
        <v>9417</v>
      </c>
      <c r="E832" s="17" t="s">
        <v>9418</v>
      </c>
      <c r="F832" s="17" t="s">
        <v>9419</v>
      </c>
      <c r="G832" s="18">
        <v>10000</v>
      </c>
      <c r="H832" s="17" t="s">
        <v>3894</v>
      </c>
      <c r="I832" s="16">
        <v>38337</v>
      </c>
      <c r="J832" s="17" t="s">
        <v>7312</v>
      </c>
      <c r="K832" s="17" t="s">
        <v>7313</v>
      </c>
      <c r="L832" s="17" t="s">
        <v>24</v>
      </c>
      <c r="M832" s="17" t="s">
        <v>1857</v>
      </c>
      <c r="N832" s="17"/>
      <c r="O832" s="17" t="s">
        <v>8965</v>
      </c>
      <c r="P832" s="16"/>
      <c r="Q832" s="16">
        <v>42492</v>
      </c>
      <c r="R832" s="18">
        <v>200000</v>
      </c>
      <c r="S832" s="19">
        <v>2000000000</v>
      </c>
    </row>
    <row r="833" spans="1:19" ht="15">
      <c r="A833" s="16">
        <v>40907</v>
      </c>
      <c r="B833" s="17" t="s">
        <v>9420</v>
      </c>
      <c r="C833" s="17" t="s">
        <v>9421</v>
      </c>
      <c r="D833" s="17" t="s">
        <v>9422</v>
      </c>
      <c r="E833" s="17" t="s">
        <v>9423</v>
      </c>
      <c r="F833" s="17" t="s">
        <v>9424</v>
      </c>
      <c r="G833" s="18">
        <v>95000</v>
      </c>
      <c r="H833" s="17" t="s">
        <v>9123</v>
      </c>
      <c r="I833" s="16">
        <v>38356</v>
      </c>
      <c r="J833" s="17" t="s">
        <v>7312</v>
      </c>
      <c r="K833" s="17" t="s">
        <v>7313</v>
      </c>
      <c r="L833" s="17" t="s">
        <v>24</v>
      </c>
      <c r="M833" s="17" t="s">
        <v>1857</v>
      </c>
      <c r="N833" s="17"/>
      <c r="O833" s="17" t="s">
        <v>8965</v>
      </c>
      <c r="P833" s="16"/>
      <c r="Q833" s="16">
        <v>42008</v>
      </c>
      <c r="R833" s="18">
        <v>100</v>
      </c>
      <c r="S833" s="19">
        <v>9500000</v>
      </c>
    </row>
    <row r="834" spans="1:19" ht="15">
      <c r="A834" s="16">
        <v>40907</v>
      </c>
      <c r="B834" s="17" t="s">
        <v>9425</v>
      </c>
      <c r="C834" s="17" t="s">
        <v>9426</v>
      </c>
      <c r="D834" s="17" t="s">
        <v>9427</v>
      </c>
      <c r="E834" s="17" t="s">
        <v>9428</v>
      </c>
      <c r="F834" s="17" t="s">
        <v>9429</v>
      </c>
      <c r="G834" s="18">
        <v>1000</v>
      </c>
      <c r="H834" s="17" t="s">
        <v>3894</v>
      </c>
      <c r="I834" s="16">
        <v>38359</v>
      </c>
      <c r="J834" s="17" t="s">
        <v>7312</v>
      </c>
      <c r="K834" s="17" t="s">
        <v>7313</v>
      </c>
      <c r="L834" s="17" t="s">
        <v>24</v>
      </c>
      <c r="M834" s="17" t="s">
        <v>1857</v>
      </c>
      <c r="N834" s="17"/>
      <c r="O834" s="17" t="s">
        <v>8965</v>
      </c>
      <c r="P834" s="16"/>
      <c r="Q834" s="16">
        <v>41406</v>
      </c>
      <c r="R834" s="18">
        <v>9998126</v>
      </c>
      <c r="S834" s="19">
        <v>9998126000</v>
      </c>
    </row>
    <row r="835" spans="1:19" ht="15">
      <c r="A835" s="16">
        <v>40907</v>
      </c>
      <c r="B835" s="17" t="s">
        <v>9385</v>
      </c>
      <c r="C835" s="17" t="s">
        <v>9386</v>
      </c>
      <c r="D835" s="17" t="s">
        <v>9430</v>
      </c>
      <c r="E835" s="17" t="s">
        <v>9431</v>
      </c>
      <c r="F835" s="17" t="s">
        <v>9432</v>
      </c>
      <c r="G835" s="18">
        <v>10000000</v>
      </c>
      <c r="H835" s="17" t="s">
        <v>3894</v>
      </c>
      <c r="I835" s="16">
        <v>38504</v>
      </c>
      <c r="J835" s="17" t="s">
        <v>7312</v>
      </c>
      <c r="K835" s="17" t="s">
        <v>7313</v>
      </c>
      <c r="L835" s="17" t="s">
        <v>24</v>
      </c>
      <c r="M835" s="17" t="s">
        <v>1857</v>
      </c>
      <c r="N835" s="17"/>
      <c r="O835" s="17" t="s">
        <v>8962</v>
      </c>
      <c r="P835" s="16"/>
      <c r="Q835" s="16">
        <v>41061</v>
      </c>
      <c r="R835" s="18">
        <v>150</v>
      </c>
      <c r="S835" s="19">
        <v>1500000000</v>
      </c>
    </row>
    <row r="836" spans="1:19" ht="15">
      <c r="A836" s="16">
        <v>40907</v>
      </c>
      <c r="B836" s="17" t="s">
        <v>9433</v>
      </c>
      <c r="C836" s="17" t="s">
        <v>9434</v>
      </c>
      <c r="D836" s="17" t="s">
        <v>9435</v>
      </c>
      <c r="E836" s="17" t="s">
        <v>9436</v>
      </c>
      <c r="F836" s="17" t="s">
        <v>9437</v>
      </c>
      <c r="G836" s="18">
        <v>100000</v>
      </c>
      <c r="H836" s="17" t="s">
        <v>9123</v>
      </c>
      <c r="I836" s="16">
        <v>38567</v>
      </c>
      <c r="J836" s="17" t="s">
        <v>7312</v>
      </c>
      <c r="K836" s="17" t="s">
        <v>7313</v>
      </c>
      <c r="L836" s="17" t="s">
        <v>24</v>
      </c>
      <c r="M836" s="17" t="s">
        <v>1857</v>
      </c>
      <c r="N836" s="17"/>
      <c r="O836" s="17" t="s">
        <v>8965</v>
      </c>
      <c r="P836" s="16"/>
      <c r="Q836" s="16">
        <v>43313</v>
      </c>
      <c r="R836" s="18">
        <v>125</v>
      </c>
      <c r="S836" s="19">
        <v>12500000</v>
      </c>
    </row>
    <row r="837" spans="1:19" ht="15">
      <c r="A837" s="16">
        <v>40907</v>
      </c>
      <c r="B837" s="17" t="s">
        <v>9406</v>
      </c>
      <c r="C837" s="17" t="s">
        <v>9407</v>
      </c>
      <c r="D837" s="17" t="s">
        <v>9438</v>
      </c>
      <c r="E837" s="17" t="s">
        <v>9439</v>
      </c>
      <c r="F837" s="17" t="s">
        <v>9440</v>
      </c>
      <c r="G837" s="18">
        <v>10000</v>
      </c>
      <c r="H837" s="17" t="s">
        <v>3894</v>
      </c>
      <c r="I837" s="16">
        <v>38763</v>
      </c>
      <c r="J837" s="17" t="s">
        <v>7312</v>
      </c>
      <c r="K837" s="17" t="s">
        <v>7313</v>
      </c>
      <c r="L837" s="17" t="s">
        <v>24</v>
      </c>
      <c r="M837" s="17" t="s">
        <v>1857</v>
      </c>
      <c r="N837" s="17"/>
      <c r="O837" s="17" t="s">
        <v>8962</v>
      </c>
      <c r="P837" s="16"/>
      <c r="Q837" s="16">
        <v>41320</v>
      </c>
      <c r="R837" s="18">
        <v>300000</v>
      </c>
      <c r="S837" s="19">
        <v>3000000000</v>
      </c>
    </row>
    <row r="838" spans="1:19" ht="15">
      <c r="A838" s="16">
        <v>40907</v>
      </c>
      <c r="B838" s="17" t="s">
        <v>9406</v>
      </c>
      <c r="C838" s="17" t="s">
        <v>9407</v>
      </c>
      <c r="D838" s="17" t="s">
        <v>9441</v>
      </c>
      <c r="E838" s="17" t="s">
        <v>9442</v>
      </c>
      <c r="F838" s="17" t="s">
        <v>9443</v>
      </c>
      <c r="G838" s="18">
        <v>10000</v>
      </c>
      <c r="H838" s="17" t="s">
        <v>3894</v>
      </c>
      <c r="I838" s="16">
        <v>38763</v>
      </c>
      <c r="J838" s="17" t="s">
        <v>7312</v>
      </c>
      <c r="K838" s="17" t="s">
        <v>7313</v>
      </c>
      <c r="L838" s="17" t="s">
        <v>24</v>
      </c>
      <c r="M838" s="17" t="s">
        <v>1857</v>
      </c>
      <c r="N838" s="17"/>
      <c r="O838" s="17" t="s">
        <v>8962</v>
      </c>
      <c r="P838" s="16"/>
      <c r="Q838" s="16">
        <v>42415</v>
      </c>
      <c r="R838" s="18">
        <v>300000</v>
      </c>
      <c r="S838" s="19">
        <v>3000000000</v>
      </c>
    </row>
    <row r="839" spans="1:19" ht="15">
      <c r="A839" s="16">
        <v>40907</v>
      </c>
      <c r="B839" s="17" t="s">
        <v>9444</v>
      </c>
      <c r="C839" s="17" t="s">
        <v>9445</v>
      </c>
      <c r="D839" s="17" t="s">
        <v>9446</v>
      </c>
      <c r="E839" s="17" t="s">
        <v>9447</v>
      </c>
      <c r="F839" s="17" t="s">
        <v>9448</v>
      </c>
      <c r="G839" s="18">
        <v>1</v>
      </c>
      <c r="H839" s="17" t="s">
        <v>9123</v>
      </c>
      <c r="I839" s="16">
        <v>38807</v>
      </c>
      <c r="J839" s="17" t="s">
        <v>7312</v>
      </c>
      <c r="K839" s="17" t="s">
        <v>7313</v>
      </c>
      <c r="L839" s="17" t="s">
        <v>24</v>
      </c>
      <c r="M839" s="17" t="s">
        <v>1857</v>
      </c>
      <c r="N839" s="17"/>
      <c r="O839" s="17" t="s">
        <v>8965</v>
      </c>
      <c r="P839" s="16"/>
      <c r="Q839" s="16">
        <v>44286</v>
      </c>
      <c r="R839" s="18">
        <v>12382368</v>
      </c>
      <c r="S839" s="19">
        <v>12382368</v>
      </c>
    </row>
    <row r="840" spans="1:19" ht="15">
      <c r="A840" s="16">
        <v>40907</v>
      </c>
      <c r="B840" s="17" t="s">
        <v>9449</v>
      </c>
      <c r="C840" s="17" t="s">
        <v>9450</v>
      </c>
      <c r="D840" s="17" t="s">
        <v>9451</v>
      </c>
      <c r="E840" s="17" t="s">
        <v>9452</v>
      </c>
      <c r="F840" s="17" t="s">
        <v>9453</v>
      </c>
      <c r="G840" s="18">
        <v>1</v>
      </c>
      <c r="H840" s="17" t="s">
        <v>9123</v>
      </c>
      <c r="I840" s="16">
        <v>38835</v>
      </c>
      <c r="J840" s="17" t="s">
        <v>7312</v>
      </c>
      <c r="K840" s="17" t="s">
        <v>7313</v>
      </c>
      <c r="L840" s="17" t="s">
        <v>24</v>
      </c>
      <c r="M840" s="17" t="s">
        <v>1857</v>
      </c>
      <c r="N840" s="17"/>
      <c r="O840" s="17" t="s">
        <v>8965</v>
      </c>
      <c r="P840" s="16"/>
      <c r="Q840" s="16">
        <v>46142</v>
      </c>
      <c r="R840" s="18">
        <v>4819277</v>
      </c>
      <c r="S840" s="19">
        <v>4819277</v>
      </c>
    </row>
    <row r="841" spans="1:19" ht="15">
      <c r="A841" s="16">
        <v>40907</v>
      </c>
      <c r="B841" s="17" t="s">
        <v>9454</v>
      </c>
      <c r="C841" s="17" t="s">
        <v>9455</v>
      </c>
      <c r="D841" s="17" t="s">
        <v>9456</v>
      </c>
      <c r="E841" s="17" t="s">
        <v>9457</v>
      </c>
      <c r="F841" s="17" t="s">
        <v>9458</v>
      </c>
      <c r="G841" s="18">
        <v>1</v>
      </c>
      <c r="H841" s="17" t="s">
        <v>9123</v>
      </c>
      <c r="I841" s="16">
        <v>38923</v>
      </c>
      <c r="J841" s="17" t="s">
        <v>7312</v>
      </c>
      <c r="K841" s="17" t="s">
        <v>7313</v>
      </c>
      <c r="L841" s="17" t="s">
        <v>24</v>
      </c>
      <c r="M841" s="17" t="s">
        <v>1857</v>
      </c>
      <c r="N841" s="17"/>
      <c r="O841" s="17" t="s">
        <v>8965</v>
      </c>
      <c r="P841" s="16"/>
      <c r="Q841" s="16">
        <v>42576</v>
      </c>
      <c r="R841" s="18">
        <v>7636404</v>
      </c>
      <c r="S841" s="19">
        <v>7636404</v>
      </c>
    </row>
    <row r="842" spans="1:19" ht="15">
      <c r="A842" s="16">
        <v>40907</v>
      </c>
      <c r="B842" s="17" t="s">
        <v>9459</v>
      </c>
      <c r="C842" s="17" t="s">
        <v>9460</v>
      </c>
      <c r="D842" s="17" t="s">
        <v>9461</v>
      </c>
      <c r="E842" s="17" t="s">
        <v>9462</v>
      </c>
      <c r="F842" s="17" t="s">
        <v>9463</v>
      </c>
      <c r="G842" s="18">
        <v>1</v>
      </c>
      <c r="H842" s="17" t="s">
        <v>9123</v>
      </c>
      <c r="I842" s="16">
        <v>38926</v>
      </c>
      <c r="J842" s="17" t="s">
        <v>7312</v>
      </c>
      <c r="K842" s="17" t="s">
        <v>7313</v>
      </c>
      <c r="L842" s="17" t="s">
        <v>24</v>
      </c>
      <c r="M842" s="17" t="s">
        <v>1857</v>
      </c>
      <c r="N842" s="17"/>
      <c r="O842" s="17" t="s">
        <v>8965</v>
      </c>
      <c r="P842" s="16"/>
      <c r="Q842" s="16">
        <v>46231</v>
      </c>
      <c r="R842" s="18">
        <v>9879412</v>
      </c>
      <c r="S842" s="19">
        <v>9879412</v>
      </c>
    </row>
    <row r="843" spans="1:19" ht="15">
      <c r="A843" s="16">
        <v>40907</v>
      </c>
      <c r="B843" s="17" t="s">
        <v>9459</v>
      </c>
      <c r="C843" s="17" t="s">
        <v>9460</v>
      </c>
      <c r="D843" s="17" t="s">
        <v>9464</v>
      </c>
      <c r="E843" s="17" t="s">
        <v>9465</v>
      </c>
      <c r="F843" s="17" t="s">
        <v>9466</v>
      </c>
      <c r="G843" s="18">
        <v>1</v>
      </c>
      <c r="H843" s="17" t="s">
        <v>9123</v>
      </c>
      <c r="I843" s="16">
        <v>38926</v>
      </c>
      <c r="J843" s="17" t="s">
        <v>7312</v>
      </c>
      <c r="K843" s="17" t="s">
        <v>7313</v>
      </c>
      <c r="L843" s="17" t="s">
        <v>24</v>
      </c>
      <c r="M843" s="17" t="s">
        <v>1857</v>
      </c>
      <c r="N843" s="17"/>
      <c r="O843" s="17" t="s">
        <v>8965</v>
      </c>
      <c r="P843" s="16"/>
      <c r="Q843" s="16">
        <v>46231</v>
      </c>
      <c r="R843" s="18">
        <v>6392434</v>
      </c>
      <c r="S843" s="19">
        <v>6392434</v>
      </c>
    </row>
    <row r="844" spans="1:19" ht="15">
      <c r="A844" s="16">
        <v>40907</v>
      </c>
      <c r="B844" s="17" t="s">
        <v>9433</v>
      </c>
      <c r="C844" s="17" t="s">
        <v>9434</v>
      </c>
      <c r="D844" s="17" t="s">
        <v>9467</v>
      </c>
      <c r="E844" s="17" t="s">
        <v>9468</v>
      </c>
      <c r="F844" s="17" t="s">
        <v>9469</v>
      </c>
      <c r="G844" s="18">
        <v>100000</v>
      </c>
      <c r="H844" s="17" t="s">
        <v>9123</v>
      </c>
      <c r="I844" s="16">
        <v>38952</v>
      </c>
      <c r="J844" s="17" t="s">
        <v>7312</v>
      </c>
      <c r="K844" s="17" t="s">
        <v>7313</v>
      </c>
      <c r="L844" s="17" t="s">
        <v>24</v>
      </c>
      <c r="M844" s="17" t="s">
        <v>1857</v>
      </c>
      <c r="N844" s="17"/>
      <c r="O844" s="17" t="s">
        <v>8965</v>
      </c>
      <c r="P844" s="16"/>
      <c r="Q844" s="16">
        <v>43313</v>
      </c>
      <c r="R844" s="18">
        <v>100</v>
      </c>
      <c r="S844" s="19">
        <v>10000000</v>
      </c>
    </row>
    <row r="845" spans="1:19" ht="15">
      <c r="A845" s="16">
        <v>40907</v>
      </c>
      <c r="B845" s="17" t="s">
        <v>9470</v>
      </c>
      <c r="C845" s="17" t="s">
        <v>9471</v>
      </c>
      <c r="D845" s="17" t="s">
        <v>9472</v>
      </c>
      <c r="E845" s="17" t="s">
        <v>9473</v>
      </c>
      <c r="F845" s="17" t="s">
        <v>9474</v>
      </c>
      <c r="G845" s="18">
        <v>1</v>
      </c>
      <c r="H845" s="17" t="s">
        <v>9123</v>
      </c>
      <c r="I845" s="16">
        <v>38968</v>
      </c>
      <c r="J845" s="17" t="s">
        <v>7312</v>
      </c>
      <c r="K845" s="17" t="s">
        <v>7313</v>
      </c>
      <c r="L845" s="17" t="s">
        <v>24</v>
      </c>
      <c r="M845" s="17" t="s">
        <v>1857</v>
      </c>
      <c r="N845" s="17"/>
      <c r="O845" s="17" t="s">
        <v>8965</v>
      </c>
      <c r="P845" s="16"/>
      <c r="Q845" s="16">
        <v>42612</v>
      </c>
      <c r="R845" s="18">
        <v>4000000</v>
      </c>
      <c r="S845" s="19">
        <v>4000000</v>
      </c>
    </row>
    <row r="846" spans="1:19" ht="15">
      <c r="A846" s="16">
        <v>40907</v>
      </c>
      <c r="B846" s="17" t="s">
        <v>9475</v>
      </c>
      <c r="C846" s="17" t="s">
        <v>9476</v>
      </c>
      <c r="D846" s="17" t="s">
        <v>9477</v>
      </c>
      <c r="E846" s="17" t="s">
        <v>9478</v>
      </c>
      <c r="F846" s="17" t="s">
        <v>9479</v>
      </c>
      <c r="G846" s="18">
        <v>100000</v>
      </c>
      <c r="H846" s="17" t="s">
        <v>9123</v>
      </c>
      <c r="I846" s="16">
        <v>38982</v>
      </c>
      <c r="J846" s="17" t="s">
        <v>7312</v>
      </c>
      <c r="K846" s="17" t="s">
        <v>7313</v>
      </c>
      <c r="L846" s="17" t="s">
        <v>24</v>
      </c>
      <c r="M846" s="17" t="s">
        <v>1857</v>
      </c>
      <c r="N846" s="17"/>
      <c r="O846" s="17" t="s">
        <v>8965</v>
      </c>
      <c r="P846" s="16"/>
      <c r="Q846" s="16">
        <v>46265</v>
      </c>
      <c r="R846" s="18">
        <v>694</v>
      </c>
      <c r="S846" s="19">
        <v>69400000</v>
      </c>
    </row>
    <row r="847" spans="1:19" ht="15">
      <c r="A847" s="16">
        <v>40907</v>
      </c>
      <c r="B847" s="17" t="s">
        <v>9480</v>
      </c>
      <c r="C847" s="17" t="s">
        <v>9481</v>
      </c>
      <c r="D847" s="17" t="s">
        <v>9482</v>
      </c>
      <c r="E847" s="17" t="s">
        <v>9483</v>
      </c>
      <c r="F847" s="17" t="s">
        <v>9484</v>
      </c>
      <c r="G847" s="18">
        <v>1</v>
      </c>
      <c r="H847" s="17" t="s">
        <v>9123</v>
      </c>
      <c r="I847" s="16">
        <v>38989</v>
      </c>
      <c r="J847" s="17" t="s">
        <v>7312</v>
      </c>
      <c r="K847" s="17" t="s">
        <v>7313</v>
      </c>
      <c r="L847" s="17" t="s">
        <v>24</v>
      </c>
      <c r="M847" s="17" t="s">
        <v>1857</v>
      </c>
      <c r="N847" s="17"/>
      <c r="O847" s="17" t="s">
        <v>8965</v>
      </c>
      <c r="P847" s="16"/>
      <c r="Q847" s="16">
        <v>44469</v>
      </c>
      <c r="R847" s="18">
        <v>4322766</v>
      </c>
      <c r="S847" s="19">
        <v>4322766</v>
      </c>
    </row>
    <row r="848" spans="1:19" ht="15">
      <c r="A848" s="16">
        <v>40907</v>
      </c>
      <c r="B848" s="17" t="s">
        <v>9485</v>
      </c>
      <c r="C848" s="17" t="s">
        <v>9486</v>
      </c>
      <c r="D848" s="17" t="s">
        <v>9487</v>
      </c>
      <c r="E848" s="17" t="s">
        <v>9488</v>
      </c>
      <c r="F848" s="17" t="s">
        <v>9489</v>
      </c>
      <c r="G848" s="18">
        <v>1000000</v>
      </c>
      <c r="H848" s="17" t="s">
        <v>4177</v>
      </c>
      <c r="I848" s="16">
        <v>39008</v>
      </c>
      <c r="J848" s="17" t="s">
        <v>7312</v>
      </c>
      <c r="K848" s="17" t="s">
        <v>7313</v>
      </c>
      <c r="L848" s="17" t="s">
        <v>24</v>
      </c>
      <c r="M848" s="17" t="s">
        <v>1857</v>
      </c>
      <c r="N848" s="17"/>
      <c r="O848" s="17" t="s">
        <v>8965</v>
      </c>
      <c r="P848" s="16"/>
      <c r="Q848" s="16">
        <v>42661</v>
      </c>
      <c r="R848" s="18">
        <v>10</v>
      </c>
      <c r="S848" s="19">
        <v>10000000</v>
      </c>
    </row>
    <row r="849" spans="1:19" ht="15">
      <c r="A849" s="16">
        <v>40907</v>
      </c>
      <c r="B849" s="17" t="s">
        <v>9490</v>
      </c>
      <c r="C849" s="17" t="s">
        <v>9491</v>
      </c>
      <c r="D849" s="17" t="s">
        <v>9492</v>
      </c>
      <c r="E849" s="17" t="s">
        <v>9493</v>
      </c>
      <c r="F849" s="17" t="s">
        <v>9494</v>
      </c>
      <c r="G849" s="18">
        <v>1</v>
      </c>
      <c r="H849" s="17" t="s">
        <v>9123</v>
      </c>
      <c r="I849" s="16">
        <v>39093</v>
      </c>
      <c r="J849" s="17" t="s">
        <v>7312</v>
      </c>
      <c r="K849" s="17" t="s">
        <v>7313</v>
      </c>
      <c r="L849" s="17" t="s">
        <v>24</v>
      </c>
      <c r="M849" s="17" t="s">
        <v>1857</v>
      </c>
      <c r="N849" s="17"/>
      <c r="O849" s="17" t="s">
        <v>8965</v>
      </c>
      <c r="P849" s="16"/>
      <c r="Q849" s="16">
        <v>46377</v>
      </c>
      <c r="R849" s="18">
        <v>5700000</v>
      </c>
      <c r="S849" s="19">
        <v>5700000</v>
      </c>
    </row>
    <row r="850" spans="1:19" ht="15">
      <c r="A850" s="16">
        <v>40907</v>
      </c>
      <c r="B850" s="17" t="s">
        <v>9444</v>
      </c>
      <c r="C850" s="17" t="s">
        <v>9445</v>
      </c>
      <c r="D850" s="17" t="s">
        <v>9495</v>
      </c>
      <c r="E850" s="17" t="s">
        <v>9496</v>
      </c>
      <c r="F850" s="17" t="s">
        <v>9497</v>
      </c>
      <c r="G850" s="18">
        <v>1</v>
      </c>
      <c r="H850" s="17" t="s">
        <v>9123</v>
      </c>
      <c r="I850" s="16">
        <v>39113</v>
      </c>
      <c r="J850" s="17" t="s">
        <v>7312</v>
      </c>
      <c r="K850" s="17" t="s">
        <v>7313</v>
      </c>
      <c r="L850" s="17" t="s">
        <v>24</v>
      </c>
      <c r="M850" s="17" t="s">
        <v>1857</v>
      </c>
      <c r="N850" s="17"/>
      <c r="O850" s="17" t="s">
        <v>8965</v>
      </c>
      <c r="P850" s="16"/>
      <c r="Q850" s="16">
        <v>44592</v>
      </c>
      <c r="R850" s="18">
        <v>3311258</v>
      </c>
      <c r="S850" s="19">
        <v>3311258</v>
      </c>
    </row>
    <row r="851" spans="1:19" ht="15">
      <c r="A851" s="16">
        <v>40907</v>
      </c>
      <c r="B851" s="17" t="s">
        <v>9498</v>
      </c>
      <c r="C851" s="17" t="s">
        <v>9499</v>
      </c>
      <c r="D851" s="17" t="s">
        <v>9500</v>
      </c>
      <c r="E851" s="17" t="s">
        <v>9501</v>
      </c>
      <c r="F851" s="17" t="s">
        <v>9502</v>
      </c>
      <c r="G851" s="18">
        <v>1</v>
      </c>
      <c r="H851" s="17" t="s">
        <v>4177</v>
      </c>
      <c r="I851" s="16">
        <v>39136</v>
      </c>
      <c r="J851" s="17" t="s">
        <v>7312</v>
      </c>
      <c r="K851" s="17" t="s">
        <v>7313</v>
      </c>
      <c r="L851" s="17" t="s">
        <v>24</v>
      </c>
      <c r="M851" s="17" t="s">
        <v>1857</v>
      </c>
      <c r="N851" s="17"/>
      <c r="O851" s="17" t="s">
        <v>8965</v>
      </c>
      <c r="P851" s="16"/>
      <c r="Q851" s="16">
        <v>46752</v>
      </c>
      <c r="R851" s="18">
        <v>4000000</v>
      </c>
      <c r="S851" s="19">
        <v>4000000</v>
      </c>
    </row>
    <row r="852" spans="1:19" ht="15">
      <c r="A852" s="16">
        <v>40907</v>
      </c>
      <c r="B852" s="17" t="s">
        <v>9503</v>
      </c>
      <c r="C852" s="17" t="s">
        <v>9504</v>
      </c>
      <c r="D852" s="17" t="s">
        <v>9505</v>
      </c>
      <c r="E852" s="17" t="s">
        <v>9506</v>
      </c>
      <c r="F852" s="17" t="s">
        <v>9507</v>
      </c>
      <c r="G852" s="18">
        <v>1</v>
      </c>
      <c r="H852" s="17" t="s">
        <v>9123</v>
      </c>
      <c r="I852" s="16">
        <v>39141</v>
      </c>
      <c r="J852" s="17" t="s">
        <v>7312</v>
      </c>
      <c r="K852" s="17" t="s">
        <v>7313</v>
      </c>
      <c r="L852" s="17" t="s">
        <v>24</v>
      </c>
      <c r="M852" s="17" t="s">
        <v>1857</v>
      </c>
      <c r="N852" s="17"/>
      <c r="O852" s="17" t="s">
        <v>8965</v>
      </c>
      <c r="P852" s="16"/>
      <c r="Q852" s="16">
        <v>44620</v>
      </c>
      <c r="R852" s="18">
        <v>7100000</v>
      </c>
      <c r="S852" s="19">
        <v>7100000</v>
      </c>
    </row>
    <row r="853" spans="1:19" ht="15">
      <c r="A853" s="16">
        <v>40907</v>
      </c>
      <c r="B853" s="17" t="s">
        <v>9508</v>
      </c>
      <c r="C853" s="17" t="s">
        <v>9509</v>
      </c>
      <c r="D853" s="17" t="s">
        <v>9510</v>
      </c>
      <c r="E853" s="17" t="s">
        <v>9511</v>
      </c>
      <c r="F853" s="17" t="s">
        <v>9512</v>
      </c>
      <c r="G853" s="18">
        <v>6375000</v>
      </c>
      <c r="H853" s="17" t="s">
        <v>3894</v>
      </c>
      <c r="I853" s="16">
        <v>39154</v>
      </c>
      <c r="J853" s="17" t="s">
        <v>7312</v>
      </c>
      <c r="K853" s="17" t="s">
        <v>7313</v>
      </c>
      <c r="L853" s="17" t="s">
        <v>24</v>
      </c>
      <c r="M853" s="17" t="s">
        <v>1857</v>
      </c>
      <c r="N853" s="17"/>
      <c r="O853" s="17" t="s">
        <v>8965</v>
      </c>
      <c r="P853" s="16"/>
      <c r="Q853" s="16">
        <v>42832</v>
      </c>
      <c r="R853" s="18">
        <v>214</v>
      </c>
      <c r="S853" s="19">
        <v>1364250000</v>
      </c>
    </row>
    <row r="854" spans="1:19" ht="15">
      <c r="A854" s="16">
        <v>40907</v>
      </c>
      <c r="B854" s="17" t="s">
        <v>9508</v>
      </c>
      <c r="C854" s="17" t="s">
        <v>9509</v>
      </c>
      <c r="D854" s="17" t="s">
        <v>9513</v>
      </c>
      <c r="E854" s="17" t="s">
        <v>9514</v>
      </c>
      <c r="F854" s="17" t="s">
        <v>9515</v>
      </c>
      <c r="G854" s="18">
        <v>32500</v>
      </c>
      <c r="H854" s="17" t="s">
        <v>4712</v>
      </c>
      <c r="I854" s="16">
        <v>39154</v>
      </c>
      <c r="J854" s="17" t="s">
        <v>7312</v>
      </c>
      <c r="K854" s="17" t="s">
        <v>7313</v>
      </c>
      <c r="L854" s="17" t="s">
        <v>24</v>
      </c>
      <c r="M854" s="17" t="s">
        <v>1857</v>
      </c>
      <c r="N854" s="17"/>
      <c r="O854" s="17" t="s">
        <v>8965</v>
      </c>
      <c r="P854" s="16"/>
      <c r="Q854" s="16">
        <v>42832</v>
      </c>
      <c r="R854" s="18">
        <v>4</v>
      </c>
      <c r="S854" s="19">
        <v>130000</v>
      </c>
    </row>
    <row r="855" spans="1:19" ht="15">
      <c r="A855" s="16">
        <v>40907</v>
      </c>
      <c r="B855" s="17" t="s">
        <v>9516</v>
      </c>
      <c r="C855" s="17" t="s">
        <v>9517</v>
      </c>
      <c r="D855" s="17" t="s">
        <v>9518</v>
      </c>
      <c r="E855" s="17" t="s">
        <v>9519</v>
      </c>
      <c r="F855" s="17" t="s">
        <v>9520</v>
      </c>
      <c r="G855" s="18">
        <v>10000</v>
      </c>
      <c r="H855" s="17" t="s">
        <v>9123</v>
      </c>
      <c r="I855" s="16">
        <v>39167</v>
      </c>
      <c r="J855" s="17" t="s">
        <v>7312</v>
      </c>
      <c r="K855" s="17" t="s">
        <v>7313</v>
      </c>
      <c r="L855" s="17" t="s">
        <v>24</v>
      </c>
      <c r="M855" s="17" t="s">
        <v>1857</v>
      </c>
      <c r="N855" s="17"/>
      <c r="O855" s="17" t="s">
        <v>8965</v>
      </c>
      <c r="P855" s="16"/>
      <c r="Q855" s="16">
        <v>46472</v>
      </c>
      <c r="R855" s="18">
        <v>350</v>
      </c>
      <c r="S855" s="19">
        <v>3500000</v>
      </c>
    </row>
    <row r="856" spans="1:19" ht="15">
      <c r="A856" s="16">
        <v>40907</v>
      </c>
      <c r="B856" s="17" t="s">
        <v>9521</v>
      </c>
      <c r="C856" s="17" t="s">
        <v>9522</v>
      </c>
      <c r="D856" s="17" t="s">
        <v>9523</v>
      </c>
      <c r="E856" s="17" t="s">
        <v>9524</v>
      </c>
      <c r="F856" s="17" t="s">
        <v>9525</v>
      </c>
      <c r="G856" s="18">
        <v>10000</v>
      </c>
      <c r="H856" s="17" t="s">
        <v>9123</v>
      </c>
      <c r="I856" s="16">
        <v>39171</v>
      </c>
      <c r="J856" s="17" t="s">
        <v>7312</v>
      </c>
      <c r="K856" s="17" t="s">
        <v>7313</v>
      </c>
      <c r="L856" s="17" t="s">
        <v>24</v>
      </c>
      <c r="M856" s="17" t="s">
        <v>1857</v>
      </c>
      <c r="N856" s="17"/>
      <c r="O856" s="17" t="s">
        <v>8965</v>
      </c>
      <c r="P856" s="16"/>
      <c r="Q856" s="16">
        <v>46418</v>
      </c>
      <c r="R856" s="18">
        <v>1707</v>
      </c>
      <c r="S856" s="19">
        <v>17070000</v>
      </c>
    </row>
    <row r="857" spans="1:19" ht="15">
      <c r="A857" s="16">
        <v>40907</v>
      </c>
      <c r="B857" s="17" t="s">
        <v>9526</v>
      </c>
      <c r="C857" s="17" t="s">
        <v>9527</v>
      </c>
      <c r="D857" s="17" t="s">
        <v>9528</v>
      </c>
      <c r="E857" s="17" t="s">
        <v>9529</v>
      </c>
      <c r="F857" s="17" t="s">
        <v>9530</v>
      </c>
      <c r="G857" s="18">
        <v>1</v>
      </c>
      <c r="H857" s="17" t="s">
        <v>9123</v>
      </c>
      <c r="I857" s="16">
        <v>39189</v>
      </c>
      <c r="J857" s="17" t="s">
        <v>7312</v>
      </c>
      <c r="K857" s="17" t="s">
        <v>7313</v>
      </c>
      <c r="L857" s="17" t="s">
        <v>24</v>
      </c>
      <c r="M857" s="17" t="s">
        <v>1857</v>
      </c>
      <c r="N857" s="17"/>
      <c r="O857" s="17" t="s">
        <v>8965</v>
      </c>
      <c r="P857" s="16"/>
      <c r="Q857" s="16">
        <v>46494</v>
      </c>
      <c r="R857" s="18">
        <v>7345085</v>
      </c>
      <c r="S857" s="19">
        <v>7345085</v>
      </c>
    </row>
    <row r="858" spans="1:19" ht="15">
      <c r="A858" s="16">
        <v>40907</v>
      </c>
      <c r="B858" s="17" t="s">
        <v>9531</v>
      </c>
      <c r="C858" s="17" t="s">
        <v>9532</v>
      </c>
      <c r="D858" s="17" t="s">
        <v>9533</v>
      </c>
      <c r="E858" s="17" t="s">
        <v>9534</v>
      </c>
      <c r="F858" s="17" t="s">
        <v>9535</v>
      </c>
      <c r="G858" s="18">
        <v>1000</v>
      </c>
      <c r="H858" s="17" t="s">
        <v>9123</v>
      </c>
      <c r="I858" s="16">
        <v>39196</v>
      </c>
      <c r="J858" s="17" t="s">
        <v>7312</v>
      </c>
      <c r="K858" s="17" t="s">
        <v>7313</v>
      </c>
      <c r="L858" s="17" t="s">
        <v>24</v>
      </c>
      <c r="M858" s="17" t="s">
        <v>1857</v>
      </c>
      <c r="N858" s="17"/>
      <c r="O858" s="17" t="s">
        <v>8965</v>
      </c>
      <c r="P858" s="16"/>
      <c r="Q858" s="16">
        <v>45016</v>
      </c>
      <c r="R858" s="18">
        <v>793</v>
      </c>
      <c r="S858" s="19">
        <v>793000</v>
      </c>
    </row>
    <row r="859" spans="1:19" ht="15">
      <c r="A859" s="16">
        <v>40907</v>
      </c>
      <c r="B859" s="17" t="s">
        <v>9536</v>
      </c>
      <c r="C859" s="17" t="s">
        <v>9537</v>
      </c>
      <c r="D859" s="17" t="s">
        <v>9538</v>
      </c>
      <c r="E859" s="17" t="s">
        <v>9539</v>
      </c>
      <c r="F859" s="17" t="s">
        <v>9540</v>
      </c>
      <c r="G859" s="18">
        <v>1000</v>
      </c>
      <c r="H859" s="17" t="s">
        <v>9123</v>
      </c>
      <c r="I859" s="16">
        <v>39196</v>
      </c>
      <c r="J859" s="17" t="s">
        <v>7312</v>
      </c>
      <c r="K859" s="17" t="s">
        <v>7313</v>
      </c>
      <c r="L859" s="17" t="s">
        <v>24</v>
      </c>
      <c r="M859" s="17" t="s">
        <v>1857</v>
      </c>
      <c r="N859" s="17"/>
      <c r="O859" s="17" t="s">
        <v>8965</v>
      </c>
      <c r="P859" s="16"/>
      <c r="Q859" s="16">
        <v>44651</v>
      </c>
      <c r="R859" s="18">
        <v>968</v>
      </c>
      <c r="S859" s="19">
        <v>968000</v>
      </c>
    </row>
    <row r="860" spans="1:19" ht="15">
      <c r="A860" s="16">
        <v>40907</v>
      </c>
      <c r="B860" s="17" t="s">
        <v>9508</v>
      </c>
      <c r="C860" s="17" t="s">
        <v>9509</v>
      </c>
      <c r="D860" s="17" t="s">
        <v>9541</v>
      </c>
      <c r="E860" s="17" t="s">
        <v>9542</v>
      </c>
      <c r="F860" s="17" t="s">
        <v>9543</v>
      </c>
      <c r="G860" s="18">
        <v>25000</v>
      </c>
      <c r="H860" s="17" t="s">
        <v>4177</v>
      </c>
      <c r="I860" s="16">
        <v>39212</v>
      </c>
      <c r="J860" s="17" t="s">
        <v>7312</v>
      </c>
      <c r="K860" s="17" t="s">
        <v>7313</v>
      </c>
      <c r="L860" s="17" t="s">
        <v>24</v>
      </c>
      <c r="M860" s="17" t="s">
        <v>1857</v>
      </c>
      <c r="N860" s="17"/>
      <c r="O860" s="17" t="s">
        <v>8965</v>
      </c>
      <c r="P860" s="16"/>
      <c r="Q860" s="16">
        <v>41039</v>
      </c>
      <c r="R860" s="18">
        <v>41</v>
      </c>
      <c r="S860" s="19">
        <v>1025000</v>
      </c>
    </row>
    <row r="861" spans="1:19" ht="15">
      <c r="A861" s="16">
        <v>40907</v>
      </c>
      <c r="B861" s="17" t="s">
        <v>9508</v>
      </c>
      <c r="C861" s="17" t="s">
        <v>9509</v>
      </c>
      <c r="D861" s="17" t="s">
        <v>9544</v>
      </c>
      <c r="E861" s="17" t="s">
        <v>9545</v>
      </c>
      <c r="F861" s="17" t="s">
        <v>9546</v>
      </c>
      <c r="G861" s="18">
        <v>5000000</v>
      </c>
      <c r="H861" s="17" t="s">
        <v>3894</v>
      </c>
      <c r="I861" s="16">
        <v>39212</v>
      </c>
      <c r="J861" s="17" t="s">
        <v>7312</v>
      </c>
      <c r="K861" s="17" t="s">
        <v>7313</v>
      </c>
      <c r="L861" s="17" t="s">
        <v>24</v>
      </c>
      <c r="M861" s="17" t="s">
        <v>1857</v>
      </c>
      <c r="N861" s="17"/>
      <c r="O861" s="17" t="s">
        <v>8965</v>
      </c>
      <c r="P861" s="16"/>
      <c r="Q861" s="16">
        <v>41039</v>
      </c>
      <c r="R861" s="18">
        <v>53</v>
      </c>
      <c r="S861" s="19">
        <v>265000000</v>
      </c>
    </row>
    <row r="862" spans="1:19" ht="15">
      <c r="A862" s="16">
        <v>40907</v>
      </c>
      <c r="B862" s="17" t="s">
        <v>9547</v>
      </c>
      <c r="C862" s="17" t="s">
        <v>9548</v>
      </c>
      <c r="D862" s="17" t="s">
        <v>9549</v>
      </c>
      <c r="E862" s="17" t="s">
        <v>9550</v>
      </c>
      <c r="F862" s="17" t="s">
        <v>9551</v>
      </c>
      <c r="G862" s="18">
        <v>1000</v>
      </c>
      <c r="H862" s="17" t="s">
        <v>9123</v>
      </c>
      <c r="I862" s="16">
        <v>39217</v>
      </c>
      <c r="J862" s="17" t="s">
        <v>7312</v>
      </c>
      <c r="K862" s="17" t="s">
        <v>7313</v>
      </c>
      <c r="L862" s="17" t="s">
        <v>24</v>
      </c>
      <c r="M862" s="17" t="s">
        <v>1857</v>
      </c>
      <c r="N862" s="17"/>
      <c r="O862" s="17" t="s">
        <v>8965</v>
      </c>
      <c r="P862" s="16"/>
      <c r="Q862" s="16">
        <v>48349</v>
      </c>
      <c r="R862" s="18">
        <v>6711</v>
      </c>
      <c r="S862" s="19">
        <v>6711000</v>
      </c>
    </row>
    <row r="863" spans="1:19" ht="15">
      <c r="A863" s="16">
        <v>40907</v>
      </c>
      <c r="B863" s="17" t="s">
        <v>9552</v>
      </c>
      <c r="C863" s="17" t="s">
        <v>9553</v>
      </c>
      <c r="D863" s="17" t="s">
        <v>9554</v>
      </c>
      <c r="E863" s="17" t="s">
        <v>9555</v>
      </c>
      <c r="F863" s="17" t="s">
        <v>9556</v>
      </c>
      <c r="G863" s="18">
        <v>1000</v>
      </c>
      <c r="H863" s="17" t="s">
        <v>9123</v>
      </c>
      <c r="I863" s="16">
        <v>39219</v>
      </c>
      <c r="J863" s="17" t="s">
        <v>7312</v>
      </c>
      <c r="K863" s="17" t="s">
        <v>7313</v>
      </c>
      <c r="L863" s="17" t="s">
        <v>24</v>
      </c>
      <c r="M863" s="17" t="s">
        <v>1857</v>
      </c>
      <c r="N863" s="17"/>
      <c r="O863" s="17" t="s">
        <v>8965</v>
      </c>
      <c r="P863" s="16"/>
      <c r="Q863" s="16">
        <v>44698</v>
      </c>
      <c r="R863" s="18">
        <v>6705</v>
      </c>
      <c r="S863" s="19">
        <v>6705000</v>
      </c>
    </row>
    <row r="864" spans="1:19" ht="15">
      <c r="A864" s="16">
        <v>40907</v>
      </c>
      <c r="B864" s="17" t="s">
        <v>9454</v>
      </c>
      <c r="C864" s="17" t="s">
        <v>9455</v>
      </c>
      <c r="D864" s="17" t="s">
        <v>9557</v>
      </c>
      <c r="E864" s="17" t="s">
        <v>9558</v>
      </c>
      <c r="F864" s="17" t="s">
        <v>9559</v>
      </c>
      <c r="G864" s="18">
        <v>10000</v>
      </c>
      <c r="H864" s="17" t="s">
        <v>3894</v>
      </c>
      <c r="I864" s="16">
        <v>39220</v>
      </c>
      <c r="J864" s="17" t="s">
        <v>7312</v>
      </c>
      <c r="K864" s="17" t="s">
        <v>7313</v>
      </c>
      <c r="L864" s="17" t="s">
        <v>24</v>
      </c>
      <c r="M864" s="17" t="s">
        <v>1857</v>
      </c>
      <c r="N864" s="17"/>
      <c r="O864" s="17" t="s">
        <v>8965</v>
      </c>
      <c r="P864" s="16"/>
      <c r="Q864" s="16">
        <v>41777</v>
      </c>
      <c r="R864" s="18">
        <v>180000</v>
      </c>
      <c r="S864" s="19">
        <v>1800000000</v>
      </c>
    </row>
    <row r="865" spans="1:19" ht="15">
      <c r="A865" s="16">
        <v>40907</v>
      </c>
      <c r="B865" s="17" t="s">
        <v>9470</v>
      </c>
      <c r="C865" s="17" t="s">
        <v>9471</v>
      </c>
      <c r="D865" s="17" t="s">
        <v>9560</v>
      </c>
      <c r="E865" s="17" t="s">
        <v>9561</v>
      </c>
      <c r="F865" s="17" t="s">
        <v>9562</v>
      </c>
      <c r="G865" s="18">
        <v>1000</v>
      </c>
      <c r="H865" s="17" t="s">
        <v>9123</v>
      </c>
      <c r="I865" s="16">
        <v>39226</v>
      </c>
      <c r="J865" s="17" t="s">
        <v>7312</v>
      </c>
      <c r="K865" s="17" t="s">
        <v>7313</v>
      </c>
      <c r="L865" s="17" t="s">
        <v>24</v>
      </c>
      <c r="M865" s="17" t="s">
        <v>1857</v>
      </c>
      <c r="N865" s="17"/>
      <c r="O865" s="17" t="s">
        <v>8965</v>
      </c>
      <c r="P865" s="16"/>
      <c r="Q865" s="16">
        <v>42879</v>
      </c>
      <c r="R865" s="18">
        <v>6630</v>
      </c>
      <c r="S865" s="19">
        <v>6630000</v>
      </c>
    </row>
    <row r="866" spans="1:19" ht="15">
      <c r="A866" s="16">
        <v>40907</v>
      </c>
      <c r="B866" s="17" t="s">
        <v>9508</v>
      </c>
      <c r="C866" s="17" t="s">
        <v>9509</v>
      </c>
      <c r="D866" s="17" t="s">
        <v>9563</v>
      </c>
      <c r="E866" s="17" t="s">
        <v>9564</v>
      </c>
      <c r="F866" s="17" t="s">
        <v>9565</v>
      </c>
      <c r="G866" s="18">
        <v>33750</v>
      </c>
      <c r="H866" s="17" t="s">
        <v>4712</v>
      </c>
      <c r="I866" s="16">
        <v>39232</v>
      </c>
      <c r="J866" s="17" t="s">
        <v>7312</v>
      </c>
      <c r="K866" s="17" t="s">
        <v>7313</v>
      </c>
      <c r="L866" s="17" t="s">
        <v>24</v>
      </c>
      <c r="M866" s="17" t="s">
        <v>1857</v>
      </c>
      <c r="N866" s="17"/>
      <c r="O866" s="17" t="s">
        <v>8965</v>
      </c>
      <c r="P866" s="16"/>
      <c r="Q866" s="16">
        <v>42923</v>
      </c>
      <c r="R866" s="18">
        <v>6</v>
      </c>
      <c r="S866" s="19">
        <v>202500</v>
      </c>
    </row>
    <row r="867" spans="1:19" ht="15">
      <c r="A867" s="16">
        <v>40907</v>
      </c>
      <c r="B867" s="17" t="s">
        <v>9566</v>
      </c>
      <c r="C867" s="17" t="s">
        <v>9567</v>
      </c>
      <c r="D867" s="17" t="s">
        <v>9568</v>
      </c>
      <c r="E867" s="17" t="s">
        <v>9569</v>
      </c>
      <c r="F867" s="17" t="s">
        <v>9570</v>
      </c>
      <c r="G867" s="18">
        <v>1000</v>
      </c>
      <c r="H867" s="17" t="s">
        <v>9123</v>
      </c>
      <c r="I867" s="16">
        <v>39233</v>
      </c>
      <c r="J867" s="17" t="s">
        <v>7312</v>
      </c>
      <c r="K867" s="17" t="s">
        <v>7313</v>
      </c>
      <c r="L867" s="17" t="s">
        <v>24</v>
      </c>
      <c r="M867" s="17" t="s">
        <v>1857</v>
      </c>
      <c r="N867" s="17"/>
      <c r="O867" s="17" t="s">
        <v>8965</v>
      </c>
      <c r="P867" s="16"/>
      <c r="Q867" s="16">
        <v>44712</v>
      </c>
      <c r="R867" s="18">
        <v>6649</v>
      </c>
      <c r="S867" s="19">
        <v>6649000</v>
      </c>
    </row>
    <row r="868" spans="1:19" ht="15">
      <c r="A868" s="16">
        <v>40907</v>
      </c>
      <c r="B868" s="17" t="s">
        <v>9571</v>
      </c>
      <c r="C868" s="17" t="s">
        <v>9572</v>
      </c>
      <c r="D868" s="17" t="s">
        <v>9573</v>
      </c>
      <c r="E868" s="17" t="s">
        <v>9574</v>
      </c>
      <c r="F868" s="17" t="s">
        <v>9575</v>
      </c>
      <c r="G868" s="18">
        <v>1</v>
      </c>
      <c r="H868" s="17" t="s">
        <v>3894</v>
      </c>
      <c r="I868" s="16">
        <v>39244</v>
      </c>
      <c r="J868" s="17" t="s">
        <v>7312</v>
      </c>
      <c r="K868" s="17" t="s">
        <v>7313</v>
      </c>
      <c r="L868" s="17" t="s">
        <v>24</v>
      </c>
      <c r="M868" s="17" t="s">
        <v>1857</v>
      </c>
      <c r="N868" s="17"/>
      <c r="O868" s="17" t="s">
        <v>8965</v>
      </c>
      <c r="P868" s="16"/>
      <c r="Q868" s="16">
        <v>46522</v>
      </c>
      <c r="R868" s="18">
        <v>2000000000</v>
      </c>
      <c r="S868" s="19">
        <v>2000000000</v>
      </c>
    </row>
    <row r="869" spans="1:19" ht="15">
      <c r="A869" s="16">
        <v>40907</v>
      </c>
      <c r="B869" s="17" t="s">
        <v>9576</v>
      </c>
      <c r="C869" s="17" t="s">
        <v>9577</v>
      </c>
      <c r="D869" s="17" t="s">
        <v>9578</v>
      </c>
      <c r="E869" s="17" t="s">
        <v>9579</v>
      </c>
      <c r="F869" s="17" t="s">
        <v>9580</v>
      </c>
      <c r="G869" s="18">
        <v>10000</v>
      </c>
      <c r="H869" s="17" t="s">
        <v>3894</v>
      </c>
      <c r="I869" s="16">
        <v>39245</v>
      </c>
      <c r="J869" s="17" t="s">
        <v>7312</v>
      </c>
      <c r="K869" s="17" t="s">
        <v>7313</v>
      </c>
      <c r="L869" s="17" t="s">
        <v>24</v>
      </c>
      <c r="M869" s="17" t="s">
        <v>1857</v>
      </c>
      <c r="N869" s="17"/>
      <c r="O869" s="17" t="s">
        <v>8965</v>
      </c>
      <c r="P869" s="16"/>
      <c r="Q869" s="16">
        <v>46550</v>
      </c>
      <c r="R869" s="18">
        <v>20000</v>
      </c>
      <c r="S869" s="19">
        <v>200000000</v>
      </c>
    </row>
    <row r="870" spans="1:19" ht="15">
      <c r="A870" s="16">
        <v>40907</v>
      </c>
      <c r="B870" s="17" t="s">
        <v>9581</v>
      </c>
      <c r="C870" s="17" t="s">
        <v>9582</v>
      </c>
      <c r="D870" s="17" t="s">
        <v>9583</v>
      </c>
      <c r="E870" s="17" t="s">
        <v>9584</v>
      </c>
      <c r="F870" s="17" t="s">
        <v>9585</v>
      </c>
      <c r="G870" s="18">
        <v>1000</v>
      </c>
      <c r="H870" s="17" t="s">
        <v>9123</v>
      </c>
      <c r="I870" s="16">
        <v>39247</v>
      </c>
      <c r="J870" s="17" t="s">
        <v>7312</v>
      </c>
      <c r="K870" s="17" t="s">
        <v>7313</v>
      </c>
      <c r="L870" s="17" t="s">
        <v>24</v>
      </c>
      <c r="M870" s="17" t="s">
        <v>1857</v>
      </c>
      <c r="N870" s="17"/>
      <c r="O870" s="17" t="s">
        <v>8965</v>
      </c>
      <c r="P870" s="16"/>
      <c r="Q870" s="16">
        <v>46552</v>
      </c>
      <c r="R870" s="18">
        <v>4000</v>
      </c>
      <c r="S870" s="19">
        <v>4000000</v>
      </c>
    </row>
    <row r="871" spans="1:19" ht="15">
      <c r="A871" s="16">
        <v>40907</v>
      </c>
      <c r="B871" s="17" t="s">
        <v>9586</v>
      </c>
      <c r="C871" s="17" t="s">
        <v>9587</v>
      </c>
      <c r="D871" s="17" t="s">
        <v>9588</v>
      </c>
      <c r="E871" s="17" t="s">
        <v>9589</v>
      </c>
      <c r="F871" s="17" t="s">
        <v>9590</v>
      </c>
      <c r="G871" s="18">
        <v>1000</v>
      </c>
      <c r="H871" s="17" t="s">
        <v>9123</v>
      </c>
      <c r="I871" s="16">
        <v>39253</v>
      </c>
      <c r="J871" s="17" t="s">
        <v>7312</v>
      </c>
      <c r="K871" s="17" t="s">
        <v>7313</v>
      </c>
      <c r="L871" s="17" t="s">
        <v>24</v>
      </c>
      <c r="M871" s="17" t="s">
        <v>1857</v>
      </c>
      <c r="N871" s="17"/>
      <c r="O871" s="17" t="s">
        <v>8965</v>
      </c>
      <c r="P871" s="16"/>
      <c r="Q871" s="16">
        <v>44732</v>
      </c>
      <c r="R871" s="18">
        <v>9869</v>
      </c>
      <c r="S871" s="19">
        <v>9869000</v>
      </c>
    </row>
    <row r="872" spans="1:19" ht="15">
      <c r="A872" s="16">
        <v>40907</v>
      </c>
      <c r="B872" s="17" t="s">
        <v>9591</v>
      </c>
      <c r="C872" s="17" t="s">
        <v>9592</v>
      </c>
      <c r="D872" s="17" t="s">
        <v>9593</v>
      </c>
      <c r="E872" s="17" t="s">
        <v>9594</v>
      </c>
      <c r="F872" s="17" t="s">
        <v>9595</v>
      </c>
      <c r="G872" s="18">
        <v>1000</v>
      </c>
      <c r="H872" s="17" t="s">
        <v>9123</v>
      </c>
      <c r="I872" s="16">
        <v>39254</v>
      </c>
      <c r="J872" s="17" t="s">
        <v>7312</v>
      </c>
      <c r="K872" s="17" t="s">
        <v>7313</v>
      </c>
      <c r="L872" s="17" t="s">
        <v>24</v>
      </c>
      <c r="M872" s="17" t="s">
        <v>1857</v>
      </c>
      <c r="N872" s="17"/>
      <c r="O872" s="17" t="s">
        <v>8965</v>
      </c>
      <c r="P872" s="16"/>
      <c r="Q872" s="16">
        <v>46559</v>
      </c>
      <c r="R872" s="18">
        <v>4512</v>
      </c>
      <c r="S872" s="19">
        <v>4512000</v>
      </c>
    </row>
    <row r="873" spans="1:19" ht="15">
      <c r="A873" s="16">
        <v>40907</v>
      </c>
      <c r="B873" s="17" t="s">
        <v>9596</v>
      </c>
      <c r="C873" s="17" t="s">
        <v>9597</v>
      </c>
      <c r="D873" s="17" t="s">
        <v>9598</v>
      </c>
      <c r="E873" s="17" t="s">
        <v>9599</v>
      </c>
      <c r="F873" s="17" t="s">
        <v>9600</v>
      </c>
      <c r="G873" s="18">
        <v>1000</v>
      </c>
      <c r="H873" s="17" t="s">
        <v>9123</v>
      </c>
      <c r="I873" s="16">
        <v>39254</v>
      </c>
      <c r="J873" s="17" t="s">
        <v>7312</v>
      </c>
      <c r="K873" s="17" t="s">
        <v>7313</v>
      </c>
      <c r="L873" s="17" t="s">
        <v>24</v>
      </c>
      <c r="M873" s="17" t="s">
        <v>1857</v>
      </c>
      <c r="N873" s="17"/>
      <c r="O873" s="17" t="s">
        <v>8965</v>
      </c>
      <c r="P873" s="16"/>
      <c r="Q873" s="16">
        <v>46559</v>
      </c>
      <c r="R873" s="18">
        <v>3921</v>
      </c>
      <c r="S873" s="19">
        <v>3921000</v>
      </c>
    </row>
    <row r="874" spans="1:19" ht="15">
      <c r="A874" s="16">
        <v>40907</v>
      </c>
      <c r="B874" s="17" t="s">
        <v>9601</v>
      </c>
      <c r="C874" s="17" t="s">
        <v>9602</v>
      </c>
      <c r="D874" s="17" t="s">
        <v>9603</v>
      </c>
      <c r="E874" s="17" t="s">
        <v>9604</v>
      </c>
      <c r="F874" s="17" t="s">
        <v>9605</v>
      </c>
      <c r="G874" s="18">
        <v>1000</v>
      </c>
      <c r="H874" s="17" t="s">
        <v>9123</v>
      </c>
      <c r="I874" s="16">
        <v>39261</v>
      </c>
      <c r="J874" s="17" t="s">
        <v>7312</v>
      </c>
      <c r="K874" s="17" t="s">
        <v>7313</v>
      </c>
      <c r="L874" s="17" t="s">
        <v>24</v>
      </c>
      <c r="M874" s="17" t="s">
        <v>1857</v>
      </c>
      <c r="N874" s="17"/>
      <c r="O874" s="17" t="s">
        <v>8965</v>
      </c>
      <c r="P874" s="16"/>
      <c r="Q874" s="16">
        <v>47756</v>
      </c>
      <c r="R874" s="18">
        <v>55000</v>
      </c>
      <c r="S874" s="19">
        <v>55000000</v>
      </c>
    </row>
    <row r="875" spans="1:19" ht="15">
      <c r="A875" s="16">
        <v>40907</v>
      </c>
      <c r="B875" s="17" t="s">
        <v>9606</v>
      </c>
      <c r="C875" s="17" t="s">
        <v>9607</v>
      </c>
      <c r="D875" s="17" t="s">
        <v>9608</v>
      </c>
      <c r="E875" s="17" t="s">
        <v>9609</v>
      </c>
      <c r="F875" s="17" t="s">
        <v>9610</v>
      </c>
      <c r="G875" s="18">
        <v>10000</v>
      </c>
      <c r="H875" s="17" t="s">
        <v>3894</v>
      </c>
      <c r="I875" s="16">
        <v>39262</v>
      </c>
      <c r="J875" s="17" t="s">
        <v>7312</v>
      </c>
      <c r="K875" s="17" t="s">
        <v>7313</v>
      </c>
      <c r="L875" s="17" t="s">
        <v>24</v>
      </c>
      <c r="M875" s="17" t="s">
        <v>1857</v>
      </c>
      <c r="N875" s="17"/>
      <c r="O875" s="17" t="s">
        <v>8965</v>
      </c>
      <c r="P875" s="16"/>
      <c r="Q875" s="16">
        <v>44666</v>
      </c>
      <c r="R875" s="18">
        <v>90000</v>
      </c>
      <c r="S875" s="19">
        <v>900000000</v>
      </c>
    </row>
    <row r="876" spans="1:19" ht="15">
      <c r="A876" s="16">
        <v>40907</v>
      </c>
      <c r="B876" s="17" t="s">
        <v>9611</v>
      </c>
      <c r="C876" s="17" t="s">
        <v>9612</v>
      </c>
      <c r="D876" s="17" t="s">
        <v>9613</v>
      </c>
      <c r="E876" s="17" t="s">
        <v>9614</v>
      </c>
      <c r="F876" s="17" t="s">
        <v>9615</v>
      </c>
      <c r="G876" s="18">
        <v>1</v>
      </c>
      <c r="H876" s="17" t="s">
        <v>9123</v>
      </c>
      <c r="I876" s="16">
        <v>39274</v>
      </c>
      <c r="J876" s="17" t="s">
        <v>7312</v>
      </c>
      <c r="K876" s="17" t="s">
        <v>7313</v>
      </c>
      <c r="L876" s="17" t="s">
        <v>24</v>
      </c>
      <c r="M876" s="17" t="s">
        <v>1857</v>
      </c>
      <c r="N876" s="17"/>
      <c r="O876" s="17" t="s">
        <v>8965</v>
      </c>
      <c r="P876" s="16"/>
      <c r="Q876" s="16">
        <v>46691</v>
      </c>
      <c r="R876" s="18">
        <v>20522392</v>
      </c>
      <c r="S876" s="19">
        <v>20522392</v>
      </c>
    </row>
    <row r="877" spans="1:19" ht="15">
      <c r="A877" s="16">
        <v>40907</v>
      </c>
      <c r="B877" s="17" t="s">
        <v>9616</v>
      </c>
      <c r="C877" s="17" t="s">
        <v>9617</v>
      </c>
      <c r="D877" s="17" t="s">
        <v>9618</v>
      </c>
      <c r="E877" s="17" t="s">
        <v>9619</v>
      </c>
      <c r="F877" s="17" t="s">
        <v>9620</v>
      </c>
      <c r="G877" s="18">
        <v>1</v>
      </c>
      <c r="H877" s="17" t="s">
        <v>3894</v>
      </c>
      <c r="I877" s="16">
        <v>39275</v>
      </c>
      <c r="J877" s="17" t="s">
        <v>7312</v>
      </c>
      <c r="K877" s="17" t="s">
        <v>7313</v>
      </c>
      <c r="L877" s="17" t="s">
        <v>24</v>
      </c>
      <c r="M877" s="17" t="s">
        <v>1857</v>
      </c>
      <c r="N877" s="17"/>
      <c r="O877" s="17" t="s">
        <v>8965</v>
      </c>
      <c r="P877" s="16"/>
      <c r="Q877" s="16">
        <v>46661</v>
      </c>
      <c r="R877" s="18">
        <v>1300000000</v>
      </c>
      <c r="S877" s="19">
        <v>1300000000</v>
      </c>
    </row>
    <row r="878" spans="1:19" ht="15">
      <c r="A878" s="16">
        <v>40907</v>
      </c>
      <c r="B878" s="17" t="s">
        <v>9621</v>
      </c>
      <c r="C878" s="17" t="s">
        <v>9622</v>
      </c>
      <c r="D878" s="17" t="s">
        <v>9623</v>
      </c>
      <c r="E878" s="17" t="s">
        <v>9624</v>
      </c>
      <c r="F878" s="17" t="s">
        <v>9625</v>
      </c>
      <c r="G878" s="18">
        <v>1000</v>
      </c>
      <c r="H878" s="17" t="s">
        <v>9123</v>
      </c>
      <c r="I878" s="16">
        <v>39275</v>
      </c>
      <c r="J878" s="17" t="s">
        <v>7312</v>
      </c>
      <c r="K878" s="17" t="s">
        <v>7313</v>
      </c>
      <c r="L878" s="17" t="s">
        <v>24</v>
      </c>
      <c r="M878" s="17" t="s">
        <v>1857</v>
      </c>
      <c r="N878" s="17"/>
      <c r="O878" s="17" t="s">
        <v>8965</v>
      </c>
      <c r="P878" s="16"/>
      <c r="Q878" s="16">
        <v>46478</v>
      </c>
      <c r="R878" s="18">
        <v>6715</v>
      </c>
      <c r="S878" s="19">
        <v>6715000</v>
      </c>
    </row>
    <row r="879" spans="1:19" ht="15">
      <c r="A879" s="16">
        <v>40907</v>
      </c>
      <c r="B879" s="17" t="s">
        <v>9626</v>
      </c>
      <c r="C879" s="17" t="s">
        <v>9627</v>
      </c>
      <c r="D879" s="17" t="s">
        <v>9628</v>
      </c>
      <c r="E879" s="17" t="s">
        <v>9629</v>
      </c>
      <c r="F879" s="17" t="s">
        <v>9630</v>
      </c>
      <c r="G879" s="18">
        <v>1</v>
      </c>
      <c r="H879" s="17" t="s">
        <v>3894</v>
      </c>
      <c r="I879" s="16">
        <v>39275</v>
      </c>
      <c r="J879" s="17" t="s">
        <v>7312</v>
      </c>
      <c r="K879" s="17" t="s">
        <v>7313</v>
      </c>
      <c r="L879" s="17" t="s">
        <v>24</v>
      </c>
      <c r="M879" s="17" t="s">
        <v>1857</v>
      </c>
      <c r="N879" s="17"/>
      <c r="O879" s="17" t="s">
        <v>8965</v>
      </c>
      <c r="P879" s="16"/>
      <c r="Q879" s="16">
        <v>46661</v>
      </c>
      <c r="R879" s="18">
        <v>3000000000</v>
      </c>
      <c r="S879" s="19">
        <v>3000000000</v>
      </c>
    </row>
    <row r="880" spans="1:19" ht="15">
      <c r="A880" s="16">
        <v>40907</v>
      </c>
      <c r="B880" s="17" t="s">
        <v>9454</v>
      </c>
      <c r="C880" s="17" t="s">
        <v>9455</v>
      </c>
      <c r="D880" s="17" t="s">
        <v>9631</v>
      </c>
      <c r="E880" s="17" t="s">
        <v>9632</v>
      </c>
      <c r="F880" s="17" t="s">
        <v>9633</v>
      </c>
      <c r="G880" s="18">
        <v>10000</v>
      </c>
      <c r="H880" s="17" t="s">
        <v>3894</v>
      </c>
      <c r="I880" s="16">
        <v>39279</v>
      </c>
      <c r="J880" s="17" t="s">
        <v>7312</v>
      </c>
      <c r="K880" s="17" t="s">
        <v>7313</v>
      </c>
      <c r="L880" s="17" t="s">
        <v>24</v>
      </c>
      <c r="M880" s="17" t="s">
        <v>1857</v>
      </c>
      <c r="N880" s="17"/>
      <c r="O880" s="17" t="s">
        <v>8965</v>
      </c>
      <c r="P880" s="16"/>
      <c r="Q880" s="16">
        <v>42932</v>
      </c>
      <c r="R880" s="18">
        <v>81000</v>
      </c>
      <c r="S880" s="19">
        <v>810000000</v>
      </c>
    </row>
    <row r="881" spans="1:19" ht="15">
      <c r="A881" s="16">
        <v>40907</v>
      </c>
      <c r="B881" s="17" t="s">
        <v>9634</v>
      </c>
      <c r="C881" s="17" t="s">
        <v>9635</v>
      </c>
      <c r="D881" s="17" t="s">
        <v>9636</v>
      </c>
      <c r="E881" s="17" t="s">
        <v>9637</v>
      </c>
      <c r="F881" s="17" t="s">
        <v>9638</v>
      </c>
      <c r="G881" s="18">
        <v>1</v>
      </c>
      <c r="H881" s="17" t="s">
        <v>9123</v>
      </c>
      <c r="I881" s="16">
        <v>39280</v>
      </c>
      <c r="J881" s="17" t="s">
        <v>7312</v>
      </c>
      <c r="K881" s="17" t="s">
        <v>7313</v>
      </c>
      <c r="L881" s="17" t="s">
        <v>24</v>
      </c>
      <c r="M881" s="17" t="s">
        <v>1857</v>
      </c>
      <c r="N881" s="17"/>
      <c r="O881" s="17" t="s">
        <v>8965</v>
      </c>
      <c r="P881" s="16"/>
      <c r="Q881" s="16">
        <v>45930</v>
      </c>
      <c r="R881" s="18">
        <v>13500000</v>
      </c>
      <c r="S881" s="19">
        <v>13500000</v>
      </c>
    </row>
    <row r="882" spans="1:19" ht="15">
      <c r="A882" s="16">
        <v>40907</v>
      </c>
      <c r="B882" s="17" t="s">
        <v>9639</v>
      </c>
      <c r="C882" s="17" t="s">
        <v>9640</v>
      </c>
      <c r="D882" s="17" t="s">
        <v>9641</v>
      </c>
      <c r="E882" s="17" t="s">
        <v>9642</v>
      </c>
      <c r="F882" s="17" t="s">
        <v>9643</v>
      </c>
      <c r="G882" s="18">
        <v>1000</v>
      </c>
      <c r="H882" s="17" t="s">
        <v>9123</v>
      </c>
      <c r="I882" s="16">
        <v>39287</v>
      </c>
      <c r="J882" s="17" t="s">
        <v>7312</v>
      </c>
      <c r="K882" s="17" t="s">
        <v>7313</v>
      </c>
      <c r="L882" s="17" t="s">
        <v>24</v>
      </c>
      <c r="M882" s="17" t="s">
        <v>1857</v>
      </c>
      <c r="N882" s="17"/>
      <c r="O882" s="17" t="s">
        <v>8965</v>
      </c>
      <c r="P882" s="16"/>
      <c r="Q882" s="16">
        <v>46592</v>
      </c>
      <c r="R882" s="18">
        <v>4375</v>
      </c>
      <c r="S882" s="19">
        <v>4375000</v>
      </c>
    </row>
    <row r="883" spans="1:19" ht="15">
      <c r="A883" s="16">
        <v>40907</v>
      </c>
      <c r="B883" s="17" t="s">
        <v>9644</v>
      </c>
      <c r="C883" s="17" t="s">
        <v>9645</v>
      </c>
      <c r="D883" s="17" t="s">
        <v>9646</v>
      </c>
      <c r="E883" s="17" t="s">
        <v>9647</v>
      </c>
      <c r="F883" s="17" t="s">
        <v>9648</v>
      </c>
      <c r="G883" s="18">
        <v>1</v>
      </c>
      <c r="H883" s="17" t="s">
        <v>4177</v>
      </c>
      <c r="I883" s="16">
        <v>39293</v>
      </c>
      <c r="J883" s="17" t="s">
        <v>7312</v>
      </c>
      <c r="K883" s="17" t="s">
        <v>7313</v>
      </c>
      <c r="L883" s="17" t="s">
        <v>24</v>
      </c>
      <c r="M883" s="17" t="s">
        <v>1857</v>
      </c>
      <c r="N883" s="17"/>
      <c r="O883" s="17" t="s">
        <v>8965</v>
      </c>
      <c r="P883" s="16"/>
      <c r="Q883" s="16">
        <v>46568</v>
      </c>
      <c r="R883" s="18">
        <v>2000000</v>
      </c>
      <c r="S883" s="19">
        <v>2000000</v>
      </c>
    </row>
    <row r="884" spans="1:19" ht="15">
      <c r="A884" s="16">
        <v>40907</v>
      </c>
      <c r="B884" s="17" t="s">
        <v>9649</v>
      </c>
      <c r="C884" s="17" t="s">
        <v>9650</v>
      </c>
      <c r="D884" s="17" t="s">
        <v>9651</v>
      </c>
      <c r="E884" s="17" t="s">
        <v>9652</v>
      </c>
      <c r="F884" s="17" t="s">
        <v>9653</v>
      </c>
      <c r="G884" s="18">
        <v>1000</v>
      </c>
      <c r="H884" s="17" t="s">
        <v>9123</v>
      </c>
      <c r="I884" s="16">
        <v>39289</v>
      </c>
      <c r="J884" s="17" t="s">
        <v>7312</v>
      </c>
      <c r="K884" s="17" t="s">
        <v>7313</v>
      </c>
      <c r="L884" s="17" t="s">
        <v>24</v>
      </c>
      <c r="M884" s="17" t="s">
        <v>1857</v>
      </c>
      <c r="N884" s="17"/>
      <c r="O884" s="17" t="s">
        <v>8965</v>
      </c>
      <c r="P884" s="16"/>
      <c r="Q884" s="16">
        <v>46594</v>
      </c>
      <c r="R884" s="18">
        <v>20134</v>
      </c>
      <c r="S884" s="19">
        <v>20134000</v>
      </c>
    </row>
    <row r="885" spans="1:19" ht="15">
      <c r="A885" s="16">
        <v>40907</v>
      </c>
      <c r="B885" s="17" t="s">
        <v>9654</v>
      </c>
      <c r="C885" s="17" t="s">
        <v>9655</v>
      </c>
      <c r="D885" s="17" t="s">
        <v>9656</v>
      </c>
      <c r="E885" s="17" t="s">
        <v>9657</v>
      </c>
      <c r="F885" s="17" t="s">
        <v>9658</v>
      </c>
      <c r="G885" s="18">
        <v>1</v>
      </c>
      <c r="H885" s="17" t="s">
        <v>3894</v>
      </c>
      <c r="I885" s="16">
        <v>39289</v>
      </c>
      <c r="J885" s="17" t="s">
        <v>7312</v>
      </c>
      <c r="K885" s="17" t="s">
        <v>7313</v>
      </c>
      <c r="L885" s="17" t="s">
        <v>24</v>
      </c>
      <c r="M885" s="17" t="s">
        <v>1857</v>
      </c>
      <c r="N885" s="17"/>
      <c r="O885" s="17" t="s">
        <v>8965</v>
      </c>
      <c r="P885" s="16"/>
      <c r="Q885" s="16">
        <v>46568</v>
      </c>
      <c r="R885" s="18">
        <v>447400000</v>
      </c>
      <c r="S885" s="19">
        <v>447400000</v>
      </c>
    </row>
    <row r="886" spans="1:19" ht="15">
      <c r="A886" s="16">
        <v>40907</v>
      </c>
      <c r="B886" s="17" t="s">
        <v>9659</v>
      </c>
      <c r="C886" s="17" t="s">
        <v>9660</v>
      </c>
      <c r="D886" s="17" t="s">
        <v>9661</v>
      </c>
      <c r="E886" s="17" t="s">
        <v>9662</v>
      </c>
      <c r="F886" s="17" t="s">
        <v>9663</v>
      </c>
      <c r="G886" s="18">
        <v>1000</v>
      </c>
      <c r="H886" s="17" t="s">
        <v>9123</v>
      </c>
      <c r="I886" s="16">
        <v>39290</v>
      </c>
      <c r="J886" s="17" t="s">
        <v>7312</v>
      </c>
      <c r="K886" s="17" t="s">
        <v>7313</v>
      </c>
      <c r="L886" s="17" t="s">
        <v>24</v>
      </c>
      <c r="M886" s="17" t="s">
        <v>1857</v>
      </c>
      <c r="N886" s="17"/>
      <c r="O886" s="17" t="s">
        <v>8965</v>
      </c>
      <c r="P886" s="16"/>
      <c r="Q886" s="16">
        <v>46595</v>
      </c>
      <c r="R886" s="18">
        <v>13250</v>
      </c>
      <c r="S886" s="19">
        <v>13250000</v>
      </c>
    </row>
    <row r="887" spans="1:19" ht="15">
      <c r="A887" s="16">
        <v>40907</v>
      </c>
      <c r="B887" s="17" t="s">
        <v>9664</v>
      </c>
      <c r="C887" s="17" t="s">
        <v>9665</v>
      </c>
      <c r="D887" s="17" t="s">
        <v>9666</v>
      </c>
      <c r="E887" s="17" t="s">
        <v>9667</v>
      </c>
      <c r="F887" s="17" t="s">
        <v>9668</v>
      </c>
      <c r="G887" s="18">
        <v>1000</v>
      </c>
      <c r="H887" s="17" t="s">
        <v>9123</v>
      </c>
      <c r="I887" s="16">
        <v>39290</v>
      </c>
      <c r="J887" s="17" t="s">
        <v>7312</v>
      </c>
      <c r="K887" s="17" t="s">
        <v>7313</v>
      </c>
      <c r="L887" s="17" t="s">
        <v>24</v>
      </c>
      <c r="M887" s="17" t="s">
        <v>1857</v>
      </c>
      <c r="N887" s="17"/>
      <c r="O887" s="17" t="s">
        <v>8965</v>
      </c>
      <c r="P887" s="16"/>
      <c r="Q887" s="16">
        <v>42490</v>
      </c>
      <c r="R887" s="18">
        <v>3005</v>
      </c>
      <c r="S887" s="19">
        <v>3005000</v>
      </c>
    </row>
    <row r="888" spans="1:19" ht="15">
      <c r="A888" s="16">
        <v>40907</v>
      </c>
      <c r="B888" s="17" t="s">
        <v>9669</v>
      </c>
      <c r="C888" s="17" t="s">
        <v>9670</v>
      </c>
      <c r="D888" s="17" t="s">
        <v>9671</v>
      </c>
      <c r="E888" s="17" t="s">
        <v>9672</v>
      </c>
      <c r="F888" s="17" t="s">
        <v>9673</v>
      </c>
      <c r="G888" s="18">
        <v>1000</v>
      </c>
      <c r="H888" s="17" t="s">
        <v>9123</v>
      </c>
      <c r="I888" s="16">
        <v>39294</v>
      </c>
      <c r="J888" s="17" t="s">
        <v>7312</v>
      </c>
      <c r="K888" s="17" t="s">
        <v>7313</v>
      </c>
      <c r="L888" s="17" t="s">
        <v>24</v>
      </c>
      <c r="M888" s="17" t="s">
        <v>1857</v>
      </c>
      <c r="N888" s="17"/>
      <c r="O888" s="17" t="s">
        <v>8965</v>
      </c>
      <c r="P888" s="16"/>
      <c r="Q888" s="16">
        <v>45930</v>
      </c>
      <c r="R888" s="18">
        <v>27016</v>
      </c>
      <c r="S888" s="19">
        <v>27016000</v>
      </c>
    </row>
    <row r="889" spans="1:19" ht="15">
      <c r="A889" s="16">
        <v>40907</v>
      </c>
      <c r="B889" s="17" t="s">
        <v>9674</v>
      </c>
      <c r="C889" s="17" t="s">
        <v>9675</v>
      </c>
      <c r="D889" s="17" t="s">
        <v>9676</v>
      </c>
      <c r="E889" s="17" t="s">
        <v>9677</v>
      </c>
      <c r="F889" s="17" t="s">
        <v>9678</v>
      </c>
      <c r="G889" s="18">
        <v>1</v>
      </c>
      <c r="H889" s="17" t="s">
        <v>9123</v>
      </c>
      <c r="I889" s="16">
        <v>39302</v>
      </c>
      <c r="J889" s="17" t="s">
        <v>7312</v>
      </c>
      <c r="K889" s="17" t="s">
        <v>7313</v>
      </c>
      <c r="L889" s="17" t="s">
        <v>24</v>
      </c>
      <c r="M889" s="17" t="s">
        <v>1857</v>
      </c>
      <c r="N889" s="17"/>
      <c r="O889" s="17" t="s">
        <v>8965</v>
      </c>
      <c r="P889" s="16"/>
      <c r="Q889" s="16">
        <v>43008</v>
      </c>
      <c r="R889" s="18">
        <v>2629848</v>
      </c>
      <c r="S889" s="19">
        <v>2629848</v>
      </c>
    </row>
    <row r="890" spans="1:19" ht="15">
      <c r="A890" s="16">
        <v>40907</v>
      </c>
      <c r="B890" s="17" t="s">
        <v>9679</v>
      </c>
      <c r="C890" s="17" t="s">
        <v>9680</v>
      </c>
      <c r="D890" s="17" t="s">
        <v>9681</v>
      </c>
      <c r="E890" s="17" t="s">
        <v>9682</v>
      </c>
      <c r="F890" s="17" t="s">
        <v>9683</v>
      </c>
      <c r="G890" s="18">
        <v>1000</v>
      </c>
      <c r="H890" s="17" t="s">
        <v>9123</v>
      </c>
      <c r="I890" s="16">
        <v>39304</v>
      </c>
      <c r="J890" s="17" t="s">
        <v>7312</v>
      </c>
      <c r="K890" s="17" t="s">
        <v>7313</v>
      </c>
      <c r="L890" s="17" t="s">
        <v>24</v>
      </c>
      <c r="M890" s="17" t="s">
        <v>1857</v>
      </c>
      <c r="N890" s="17"/>
      <c r="O890" s="17" t="s">
        <v>8965</v>
      </c>
      <c r="P890" s="16"/>
      <c r="Q890" s="16">
        <v>44783</v>
      </c>
      <c r="R890" s="18">
        <v>3357</v>
      </c>
      <c r="S890" s="19">
        <v>3357000</v>
      </c>
    </row>
    <row r="891" spans="1:19" ht="15">
      <c r="A891" s="16">
        <v>40907</v>
      </c>
      <c r="B891" s="17" t="s">
        <v>9684</v>
      </c>
      <c r="C891" s="17" t="s">
        <v>9685</v>
      </c>
      <c r="D891" s="17" t="s">
        <v>9686</v>
      </c>
      <c r="E891" s="17" t="s">
        <v>9687</v>
      </c>
      <c r="F891" s="17" t="s">
        <v>9688</v>
      </c>
      <c r="G891" s="18">
        <v>1000</v>
      </c>
      <c r="H891" s="17" t="s">
        <v>9123</v>
      </c>
      <c r="I891" s="16">
        <v>39317</v>
      </c>
      <c r="J891" s="17" t="s">
        <v>7312</v>
      </c>
      <c r="K891" s="17" t="s">
        <v>7313</v>
      </c>
      <c r="L891" s="17" t="s">
        <v>24</v>
      </c>
      <c r="M891" s="17" t="s">
        <v>1857</v>
      </c>
      <c r="N891" s="17"/>
      <c r="O891" s="17" t="s">
        <v>8965</v>
      </c>
      <c r="P891" s="16"/>
      <c r="Q891" s="16">
        <v>46477</v>
      </c>
      <c r="R891" s="18">
        <v>4730</v>
      </c>
      <c r="S891" s="19">
        <v>4730000</v>
      </c>
    </row>
    <row r="892" spans="1:19" ht="15">
      <c r="A892" s="16">
        <v>40907</v>
      </c>
      <c r="B892" s="17" t="s">
        <v>9689</v>
      </c>
      <c r="C892" s="17" t="s">
        <v>9690</v>
      </c>
      <c r="D892" s="17" t="s">
        <v>9691</v>
      </c>
      <c r="E892" s="17" t="s">
        <v>9692</v>
      </c>
      <c r="F892" s="17" t="s">
        <v>9693</v>
      </c>
      <c r="G892" s="18">
        <v>1000</v>
      </c>
      <c r="H892" s="17" t="s">
        <v>9123</v>
      </c>
      <c r="I892" s="16">
        <v>39317</v>
      </c>
      <c r="J892" s="17" t="s">
        <v>7312</v>
      </c>
      <c r="K892" s="17" t="s">
        <v>7313</v>
      </c>
      <c r="L892" s="17" t="s">
        <v>24</v>
      </c>
      <c r="M892" s="17" t="s">
        <v>1857</v>
      </c>
      <c r="N892" s="17"/>
      <c r="O892" s="17" t="s">
        <v>8965</v>
      </c>
      <c r="P892" s="16"/>
      <c r="Q892" s="16">
        <v>43753</v>
      </c>
      <c r="R892" s="18">
        <v>4440</v>
      </c>
      <c r="S892" s="19">
        <v>4440000</v>
      </c>
    </row>
    <row r="893" spans="1:19" ht="15">
      <c r="A893" s="16">
        <v>40907</v>
      </c>
      <c r="B893" s="17" t="s">
        <v>9694</v>
      </c>
      <c r="C893" s="17" t="s">
        <v>9695</v>
      </c>
      <c r="D893" s="17" t="s">
        <v>9696</v>
      </c>
      <c r="E893" s="17" t="s">
        <v>9697</v>
      </c>
      <c r="F893" s="17" t="s">
        <v>9698</v>
      </c>
      <c r="G893" s="18">
        <v>1</v>
      </c>
      <c r="H893" s="17" t="s">
        <v>3894</v>
      </c>
      <c r="I893" s="16">
        <v>39321</v>
      </c>
      <c r="J893" s="17" t="s">
        <v>7312</v>
      </c>
      <c r="K893" s="17" t="s">
        <v>7313</v>
      </c>
      <c r="L893" s="17" t="s">
        <v>24</v>
      </c>
      <c r="M893" s="17" t="s">
        <v>1857</v>
      </c>
      <c r="N893" s="17"/>
      <c r="O893" s="17" t="s">
        <v>8965</v>
      </c>
      <c r="P893" s="16"/>
      <c r="Q893" s="16">
        <v>46558</v>
      </c>
      <c r="R893" s="18">
        <v>2200000000</v>
      </c>
      <c r="S893" s="19">
        <v>2200000000</v>
      </c>
    </row>
    <row r="894" spans="1:19" ht="15">
      <c r="A894" s="16">
        <v>40907</v>
      </c>
      <c r="B894" s="17" t="s">
        <v>9699</v>
      </c>
      <c r="C894" s="17" t="s">
        <v>9700</v>
      </c>
      <c r="D894" s="17" t="s">
        <v>9701</v>
      </c>
      <c r="E894" s="17" t="s">
        <v>9702</v>
      </c>
      <c r="F894" s="17" t="s">
        <v>9703</v>
      </c>
      <c r="G894" s="18">
        <v>1</v>
      </c>
      <c r="H894" s="17" t="s">
        <v>9123</v>
      </c>
      <c r="I894" s="16">
        <v>39322</v>
      </c>
      <c r="J894" s="17" t="s">
        <v>7312</v>
      </c>
      <c r="K894" s="17" t="s">
        <v>7313</v>
      </c>
      <c r="L894" s="17" t="s">
        <v>24</v>
      </c>
      <c r="M894" s="17" t="s">
        <v>1857</v>
      </c>
      <c r="N894" s="17"/>
      <c r="O894" s="17" t="s">
        <v>8965</v>
      </c>
      <c r="P894" s="16"/>
      <c r="Q894" s="16">
        <v>46660</v>
      </c>
      <c r="R894" s="18">
        <v>12734798</v>
      </c>
      <c r="S894" s="19">
        <v>12734798</v>
      </c>
    </row>
    <row r="895" spans="1:19" ht="15">
      <c r="A895" s="16">
        <v>40907</v>
      </c>
      <c r="B895" s="17" t="s">
        <v>9704</v>
      </c>
      <c r="C895" s="17" t="s">
        <v>9705</v>
      </c>
      <c r="D895" s="17" t="s">
        <v>9706</v>
      </c>
      <c r="E895" s="17" t="s">
        <v>9707</v>
      </c>
      <c r="F895" s="17" t="s">
        <v>9708</v>
      </c>
      <c r="G895" s="18">
        <v>1000</v>
      </c>
      <c r="H895" s="17" t="s">
        <v>9123</v>
      </c>
      <c r="I895" s="16">
        <v>39324</v>
      </c>
      <c r="J895" s="17" t="s">
        <v>7312</v>
      </c>
      <c r="K895" s="17" t="s">
        <v>7313</v>
      </c>
      <c r="L895" s="17" t="s">
        <v>24</v>
      </c>
      <c r="M895" s="17" t="s">
        <v>1857</v>
      </c>
      <c r="N895" s="17"/>
      <c r="O895" s="17" t="s">
        <v>8965</v>
      </c>
      <c r="P895" s="16"/>
      <c r="Q895" s="16">
        <v>46629</v>
      </c>
      <c r="R895" s="18">
        <v>6573</v>
      </c>
      <c r="S895" s="19">
        <v>6573000</v>
      </c>
    </row>
    <row r="896" spans="1:19" ht="15">
      <c r="A896" s="16">
        <v>40907</v>
      </c>
      <c r="B896" s="17" t="s">
        <v>9709</v>
      </c>
      <c r="C896" s="17" t="s">
        <v>9710</v>
      </c>
      <c r="D896" s="17" t="s">
        <v>9711</v>
      </c>
      <c r="E896" s="17" t="s">
        <v>9712</v>
      </c>
      <c r="F896" s="17" t="s">
        <v>9713</v>
      </c>
      <c r="G896" s="18">
        <v>1</v>
      </c>
      <c r="H896" s="17" t="s">
        <v>9123</v>
      </c>
      <c r="I896" s="16">
        <v>39328</v>
      </c>
      <c r="J896" s="17" t="s">
        <v>7312</v>
      </c>
      <c r="K896" s="17" t="s">
        <v>7313</v>
      </c>
      <c r="L896" s="17" t="s">
        <v>24</v>
      </c>
      <c r="M896" s="17" t="s">
        <v>1857</v>
      </c>
      <c r="N896" s="17"/>
      <c r="O896" s="17" t="s">
        <v>8965</v>
      </c>
      <c r="P896" s="16"/>
      <c r="Q896" s="16">
        <v>46631</v>
      </c>
      <c r="R896" s="18">
        <v>26345846</v>
      </c>
      <c r="S896" s="19">
        <v>26345846</v>
      </c>
    </row>
    <row r="897" spans="1:19" ht="15">
      <c r="A897" s="16">
        <v>40907</v>
      </c>
      <c r="B897" s="17" t="s">
        <v>9714</v>
      </c>
      <c r="C897" s="17" t="s">
        <v>9715</v>
      </c>
      <c r="D897" s="17" t="s">
        <v>9716</v>
      </c>
      <c r="E897" s="17" t="s">
        <v>9717</v>
      </c>
      <c r="F897" s="17" t="s">
        <v>9718</v>
      </c>
      <c r="G897" s="18">
        <v>1000</v>
      </c>
      <c r="H897" s="17" t="s">
        <v>9123</v>
      </c>
      <c r="I897" s="16">
        <v>39325</v>
      </c>
      <c r="J897" s="17" t="s">
        <v>7312</v>
      </c>
      <c r="K897" s="17" t="s">
        <v>7313</v>
      </c>
      <c r="L897" s="17" t="s">
        <v>24</v>
      </c>
      <c r="M897" s="17" t="s">
        <v>1857</v>
      </c>
      <c r="N897" s="17"/>
      <c r="O897" s="17" t="s">
        <v>8965</v>
      </c>
      <c r="P897" s="16"/>
      <c r="Q897" s="16">
        <v>46630</v>
      </c>
      <c r="R897" s="18">
        <v>3357</v>
      </c>
      <c r="S897" s="19">
        <v>3357000</v>
      </c>
    </row>
    <row r="898" spans="1:19" ht="15">
      <c r="A898" s="16">
        <v>40907</v>
      </c>
      <c r="B898" s="17" t="s">
        <v>9719</v>
      </c>
      <c r="C898" s="17" t="s">
        <v>9720</v>
      </c>
      <c r="D898" s="17" t="s">
        <v>9721</v>
      </c>
      <c r="E898" s="17" t="s">
        <v>9722</v>
      </c>
      <c r="F898" s="17" t="s">
        <v>9723</v>
      </c>
      <c r="G898" s="18">
        <v>1</v>
      </c>
      <c r="H898" s="17" t="s">
        <v>9123</v>
      </c>
      <c r="I898" s="16">
        <v>39332</v>
      </c>
      <c r="J898" s="17" t="s">
        <v>7312</v>
      </c>
      <c r="K898" s="17" t="s">
        <v>7313</v>
      </c>
      <c r="L898" s="17" t="s">
        <v>24</v>
      </c>
      <c r="M898" s="17" t="s">
        <v>1857</v>
      </c>
      <c r="N898" s="17"/>
      <c r="O898" s="17" t="s">
        <v>8965</v>
      </c>
      <c r="P898" s="16"/>
      <c r="Q898" s="16">
        <v>46478</v>
      </c>
      <c r="R898" s="18">
        <v>14280150</v>
      </c>
      <c r="S898" s="19">
        <v>14280150</v>
      </c>
    </row>
    <row r="899" spans="1:19" ht="15">
      <c r="A899" s="16">
        <v>40907</v>
      </c>
      <c r="B899" s="17" t="s">
        <v>9654</v>
      </c>
      <c r="C899" s="17" t="s">
        <v>9655</v>
      </c>
      <c r="D899" s="17" t="s">
        <v>9724</v>
      </c>
      <c r="E899" s="17" t="s">
        <v>9725</v>
      </c>
      <c r="F899" s="17" t="s">
        <v>9726</v>
      </c>
      <c r="G899" s="18">
        <v>1</v>
      </c>
      <c r="H899" s="17" t="s">
        <v>3894</v>
      </c>
      <c r="I899" s="16">
        <v>39343</v>
      </c>
      <c r="J899" s="17" t="s">
        <v>7312</v>
      </c>
      <c r="K899" s="17" t="s">
        <v>7313</v>
      </c>
      <c r="L899" s="17" t="s">
        <v>24</v>
      </c>
      <c r="M899" s="17" t="s">
        <v>1857</v>
      </c>
      <c r="N899" s="17"/>
      <c r="O899" s="17" t="s">
        <v>8965</v>
      </c>
      <c r="P899" s="16"/>
      <c r="Q899" s="16">
        <v>46645</v>
      </c>
      <c r="R899" s="18">
        <v>472973000</v>
      </c>
      <c r="S899" s="19">
        <v>472973000</v>
      </c>
    </row>
    <row r="900" spans="1:19" ht="15">
      <c r="A900" s="16">
        <v>40907</v>
      </c>
      <c r="B900" s="17" t="s">
        <v>9727</v>
      </c>
      <c r="C900" s="17" t="s">
        <v>9728</v>
      </c>
      <c r="D900" s="17" t="s">
        <v>9729</v>
      </c>
      <c r="E900" s="17" t="s">
        <v>9730</v>
      </c>
      <c r="F900" s="17" t="s">
        <v>9731</v>
      </c>
      <c r="G900" s="18">
        <v>1000</v>
      </c>
      <c r="H900" s="17" t="s">
        <v>9123</v>
      </c>
      <c r="I900" s="16">
        <v>39344</v>
      </c>
      <c r="J900" s="17" t="s">
        <v>7312</v>
      </c>
      <c r="K900" s="17" t="s">
        <v>7313</v>
      </c>
      <c r="L900" s="17" t="s">
        <v>24</v>
      </c>
      <c r="M900" s="17" t="s">
        <v>1857</v>
      </c>
      <c r="N900" s="17"/>
      <c r="O900" s="17" t="s">
        <v>8965</v>
      </c>
      <c r="P900" s="16"/>
      <c r="Q900" s="16">
        <v>46649</v>
      </c>
      <c r="R900" s="18">
        <v>6477</v>
      </c>
      <c r="S900" s="19">
        <v>6477000</v>
      </c>
    </row>
    <row r="901" spans="1:19" ht="15">
      <c r="A901" s="16">
        <v>40907</v>
      </c>
      <c r="B901" s="17" t="s">
        <v>9732</v>
      </c>
      <c r="C901" s="17" t="s">
        <v>9733</v>
      </c>
      <c r="D901" s="17" t="s">
        <v>9734</v>
      </c>
      <c r="E901" s="17" t="s">
        <v>9735</v>
      </c>
      <c r="F901" s="17" t="s">
        <v>9736</v>
      </c>
      <c r="G901" s="18">
        <v>1000</v>
      </c>
      <c r="H901" s="17" t="s">
        <v>9123</v>
      </c>
      <c r="I901" s="16">
        <v>39345</v>
      </c>
      <c r="J901" s="17" t="s">
        <v>7312</v>
      </c>
      <c r="K901" s="17" t="s">
        <v>7313</v>
      </c>
      <c r="L901" s="17" t="s">
        <v>24</v>
      </c>
      <c r="M901" s="17" t="s">
        <v>1857</v>
      </c>
      <c r="N901" s="17"/>
      <c r="O901" s="17" t="s">
        <v>8965</v>
      </c>
      <c r="P901" s="16"/>
      <c r="Q901" s="16">
        <v>46650</v>
      </c>
      <c r="R901" s="18">
        <v>18093</v>
      </c>
      <c r="S901" s="19">
        <v>18093000</v>
      </c>
    </row>
    <row r="902" spans="1:19" ht="15">
      <c r="A902" s="16">
        <v>40907</v>
      </c>
      <c r="B902" s="17" t="s">
        <v>9737</v>
      </c>
      <c r="C902" s="17" t="s">
        <v>9738</v>
      </c>
      <c r="D902" s="17" t="s">
        <v>9739</v>
      </c>
      <c r="E902" s="17" t="s">
        <v>9740</v>
      </c>
      <c r="F902" s="17" t="s">
        <v>9741</v>
      </c>
      <c r="G902" s="18">
        <v>1000</v>
      </c>
      <c r="H902" s="17" t="s">
        <v>9123</v>
      </c>
      <c r="I902" s="16">
        <v>39350</v>
      </c>
      <c r="J902" s="17" t="s">
        <v>7312</v>
      </c>
      <c r="K902" s="17" t="s">
        <v>7313</v>
      </c>
      <c r="L902" s="17" t="s">
        <v>24</v>
      </c>
      <c r="M902" s="17" t="s">
        <v>1857</v>
      </c>
      <c r="N902" s="17"/>
      <c r="O902" s="17" t="s">
        <v>8965</v>
      </c>
      <c r="P902" s="16"/>
      <c r="Q902" s="16">
        <v>44834</v>
      </c>
      <c r="R902" s="18">
        <v>1308</v>
      </c>
      <c r="S902" s="19">
        <v>1308000</v>
      </c>
    </row>
    <row r="903" spans="1:19" ht="15">
      <c r="A903" s="16">
        <v>40907</v>
      </c>
      <c r="B903" s="17" t="s">
        <v>9742</v>
      </c>
      <c r="C903" s="17" t="s">
        <v>9743</v>
      </c>
      <c r="D903" s="17" t="s">
        <v>9744</v>
      </c>
      <c r="E903" s="17" t="s">
        <v>9745</v>
      </c>
      <c r="F903" s="17" t="s">
        <v>9746</v>
      </c>
      <c r="G903" s="18">
        <v>1000</v>
      </c>
      <c r="H903" s="17" t="s">
        <v>9123</v>
      </c>
      <c r="I903" s="16">
        <v>39352</v>
      </c>
      <c r="J903" s="17" t="s">
        <v>7312</v>
      </c>
      <c r="K903" s="17" t="s">
        <v>7313</v>
      </c>
      <c r="L903" s="17" t="s">
        <v>24</v>
      </c>
      <c r="M903" s="17" t="s">
        <v>1857</v>
      </c>
      <c r="N903" s="17"/>
      <c r="O903" s="17" t="s">
        <v>8965</v>
      </c>
      <c r="P903" s="16"/>
      <c r="Q903" s="16">
        <v>44831</v>
      </c>
      <c r="R903" s="18">
        <v>5882</v>
      </c>
      <c r="S903" s="19">
        <v>5882000</v>
      </c>
    </row>
    <row r="904" spans="1:19" ht="15">
      <c r="A904" s="16">
        <v>40907</v>
      </c>
      <c r="B904" s="17" t="s">
        <v>9747</v>
      </c>
      <c r="C904" s="17" t="s">
        <v>9748</v>
      </c>
      <c r="D904" s="17" t="s">
        <v>9749</v>
      </c>
      <c r="E904" s="17" t="s">
        <v>9750</v>
      </c>
      <c r="F904" s="17" t="s">
        <v>9751</v>
      </c>
      <c r="G904" s="18">
        <v>1000</v>
      </c>
      <c r="H904" s="17" t="s">
        <v>9123</v>
      </c>
      <c r="I904" s="16">
        <v>39352</v>
      </c>
      <c r="J904" s="17" t="s">
        <v>7312</v>
      </c>
      <c r="K904" s="17" t="s">
        <v>7313</v>
      </c>
      <c r="L904" s="17" t="s">
        <v>24</v>
      </c>
      <c r="M904" s="17" t="s">
        <v>1857</v>
      </c>
      <c r="N904" s="17"/>
      <c r="O904" s="17" t="s">
        <v>8965</v>
      </c>
      <c r="P904" s="16"/>
      <c r="Q904" s="16">
        <v>46657</v>
      </c>
      <c r="R904" s="18">
        <v>9792</v>
      </c>
      <c r="S904" s="19">
        <v>9792000</v>
      </c>
    </row>
    <row r="905" spans="1:19" ht="15">
      <c r="A905" s="16">
        <v>40907</v>
      </c>
      <c r="B905" s="17" t="s">
        <v>9752</v>
      </c>
      <c r="C905" s="17" t="s">
        <v>9753</v>
      </c>
      <c r="D905" s="17" t="s">
        <v>9754</v>
      </c>
      <c r="E905" s="17" t="s">
        <v>9755</v>
      </c>
      <c r="F905" s="17" t="s">
        <v>9756</v>
      </c>
      <c r="G905" s="18">
        <v>1</v>
      </c>
      <c r="H905" s="17" t="s">
        <v>9123</v>
      </c>
      <c r="I905" s="16">
        <v>39353</v>
      </c>
      <c r="J905" s="17" t="s">
        <v>7312</v>
      </c>
      <c r="K905" s="17" t="s">
        <v>7313</v>
      </c>
      <c r="L905" s="17" t="s">
        <v>24</v>
      </c>
      <c r="M905" s="17" t="s">
        <v>1857</v>
      </c>
      <c r="N905" s="17"/>
      <c r="O905" s="17" t="s">
        <v>8965</v>
      </c>
      <c r="P905" s="16"/>
      <c r="Q905" s="16">
        <v>46658</v>
      </c>
      <c r="R905" s="18">
        <v>6608075</v>
      </c>
      <c r="S905" s="19">
        <v>6608075</v>
      </c>
    </row>
    <row r="906" spans="1:19" ht="15">
      <c r="A906" s="16">
        <v>40907</v>
      </c>
      <c r="B906" s="17" t="s">
        <v>9757</v>
      </c>
      <c r="C906" s="17" t="s">
        <v>9758</v>
      </c>
      <c r="D906" s="17" t="s">
        <v>9759</v>
      </c>
      <c r="E906" s="17" t="s">
        <v>9760</v>
      </c>
      <c r="F906" s="17" t="s">
        <v>9761</v>
      </c>
      <c r="G906" s="18">
        <v>1</v>
      </c>
      <c r="H906" s="17" t="s">
        <v>9123</v>
      </c>
      <c r="I906" s="16">
        <v>39353</v>
      </c>
      <c r="J906" s="17" t="s">
        <v>7312</v>
      </c>
      <c r="K906" s="17" t="s">
        <v>7313</v>
      </c>
      <c r="L906" s="17" t="s">
        <v>24</v>
      </c>
      <c r="M906" s="17" t="s">
        <v>1857</v>
      </c>
      <c r="N906" s="17"/>
      <c r="O906" s="17" t="s">
        <v>8965</v>
      </c>
      <c r="P906" s="16"/>
      <c r="Q906" s="16">
        <v>48485</v>
      </c>
      <c r="R906" s="18">
        <v>13306719</v>
      </c>
      <c r="S906" s="19">
        <v>13306719</v>
      </c>
    </row>
    <row r="907" spans="1:19" ht="15">
      <c r="A907" s="16">
        <v>40907</v>
      </c>
      <c r="B907" s="17" t="s">
        <v>9459</v>
      </c>
      <c r="C907" s="17" t="s">
        <v>9460</v>
      </c>
      <c r="D907" s="17" t="s">
        <v>9762</v>
      </c>
      <c r="E907" s="17" t="s">
        <v>9763</v>
      </c>
      <c r="F907" s="17" t="s">
        <v>9764</v>
      </c>
      <c r="G907" s="18">
        <v>1</v>
      </c>
      <c r="H907" s="17" t="s">
        <v>9123</v>
      </c>
      <c r="I907" s="16">
        <v>39358</v>
      </c>
      <c r="J907" s="17" t="s">
        <v>7312</v>
      </c>
      <c r="K907" s="17" t="s">
        <v>7313</v>
      </c>
      <c r="L907" s="17" t="s">
        <v>24</v>
      </c>
      <c r="M907" s="17" t="s">
        <v>1857</v>
      </c>
      <c r="N907" s="17"/>
      <c r="O907" s="17" t="s">
        <v>8965</v>
      </c>
      <c r="P907" s="16"/>
      <c r="Q907" s="16">
        <v>46660</v>
      </c>
      <c r="R907" s="18">
        <v>2227378</v>
      </c>
      <c r="S907" s="19">
        <v>2227378</v>
      </c>
    </row>
    <row r="908" spans="1:19" ht="15">
      <c r="A908" s="16">
        <v>40907</v>
      </c>
      <c r="B908" s="17" t="s">
        <v>9765</v>
      </c>
      <c r="C908" s="17" t="s">
        <v>9766</v>
      </c>
      <c r="D908" s="17" t="s">
        <v>9767</v>
      </c>
      <c r="E908" s="17" t="s">
        <v>9768</v>
      </c>
      <c r="F908" s="17" t="s">
        <v>9769</v>
      </c>
      <c r="G908" s="18">
        <v>1</v>
      </c>
      <c r="H908" s="17" t="s">
        <v>9123</v>
      </c>
      <c r="I908" s="16">
        <v>39360</v>
      </c>
      <c r="J908" s="17" t="s">
        <v>7312</v>
      </c>
      <c r="K908" s="17" t="s">
        <v>7313</v>
      </c>
      <c r="L908" s="17" t="s">
        <v>24</v>
      </c>
      <c r="M908" s="17" t="s">
        <v>1857</v>
      </c>
      <c r="N908" s="17"/>
      <c r="O908" s="17" t="s">
        <v>8965</v>
      </c>
      <c r="P908" s="16"/>
      <c r="Q908" s="16">
        <v>44839</v>
      </c>
      <c r="R908" s="18">
        <v>6600661</v>
      </c>
      <c r="S908" s="19">
        <v>6600661</v>
      </c>
    </row>
    <row r="909" spans="1:19" ht="15">
      <c r="A909" s="16">
        <v>40907</v>
      </c>
      <c r="B909" s="17" t="s">
        <v>9770</v>
      </c>
      <c r="C909" s="17" t="s">
        <v>9771</v>
      </c>
      <c r="D909" s="17" t="s">
        <v>9772</v>
      </c>
      <c r="E909" s="17" t="s">
        <v>9773</v>
      </c>
      <c r="F909" s="17" t="s">
        <v>9774</v>
      </c>
      <c r="G909" s="18">
        <v>1000</v>
      </c>
      <c r="H909" s="17" t="s">
        <v>9123</v>
      </c>
      <c r="I909" s="16">
        <v>39360</v>
      </c>
      <c r="J909" s="17" t="s">
        <v>7312</v>
      </c>
      <c r="K909" s="17" t="s">
        <v>7313</v>
      </c>
      <c r="L909" s="17" t="s">
        <v>24</v>
      </c>
      <c r="M909" s="17" t="s">
        <v>1857</v>
      </c>
      <c r="N909" s="17"/>
      <c r="O909" s="17" t="s">
        <v>8965</v>
      </c>
      <c r="P909" s="16"/>
      <c r="Q909" s="16">
        <v>46660</v>
      </c>
      <c r="R909" s="18">
        <v>21448</v>
      </c>
      <c r="S909" s="19">
        <v>21448000</v>
      </c>
    </row>
    <row r="910" spans="1:19" ht="15">
      <c r="A910" s="16">
        <v>40907</v>
      </c>
      <c r="B910" s="17" t="s">
        <v>9775</v>
      </c>
      <c r="C910" s="17" t="s">
        <v>9776</v>
      </c>
      <c r="D910" s="17" t="s">
        <v>9777</v>
      </c>
      <c r="E910" s="17" t="s">
        <v>9778</v>
      </c>
      <c r="F910" s="17" t="s">
        <v>9779</v>
      </c>
      <c r="G910" s="18">
        <v>1000</v>
      </c>
      <c r="H910" s="17" t="s">
        <v>9123</v>
      </c>
      <c r="I910" s="16">
        <v>39366</v>
      </c>
      <c r="J910" s="17" t="s">
        <v>7312</v>
      </c>
      <c r="K910" s="17" t="s">
        <v>7313</v>
      </c>
      <c r="L910" s="17" t="s">
        <v>24</v>
      </c>
      <c r="M910" s="17" t="s">
        <v>1857</v>
      </c>
      <c r="N910" s="17"/>
      <c r="O910" s="17" t="s">
        <v>8965</v>
      </c>
      <c r="P910" s="16"/>
      <c r="Q910" s="16">
        <v>46752</v>
      </c>
      <c r="R910" s="18">
        <v>33490</v>
      </c>
      <c r="S910" s="19">
        <v>33490000</v>
      </c>
    </row>
    <row r="911" spans="1:19" ht="15">
      <c r="A911" s="16">
        <v>40907</v>
      </c>
      <c r="B911" s="17" t="s">
        <v>9780</v>
      </c>
      <c r="C911" s="17" t="s">
        <v>9781</v>
      </c>
      <c r="D911" s="17" t="s">
        <v>9782</v>
      </c>
      <c r="E911" s="17" t="s">
        <v>9783</v>
      </c>
      <c r="F911" s="17" t="s">
        <v>9784</v>
      </c>
      <c r="G911" s="18">
        <v>1000</v>
      </c>
      <c r="H911" s="17" t="s">
        <v>9123</v>
      </c>
      <c r="I911" s="16">
        <v>39370</v>
      </c>
      <c r="J911" s="17" t="s">
        <v>7312</v>
      </c>
      <c r="K911" s="17" t="s">
        <v>7313</v>
      </c>
      <c r="L911" s="17" t="s">
        <v>24</v>
      </c>
      <c r="M911" s="17" t="s">
        <v>1857</v>
      </c>
      <c r="N911" s="17"/>
      <c r="O911" s="17" t="s">
        <v>8965</v>
      </c>
      <c r="P911" s="16"/>
      <c r="Q911" s="16">
        <v>46660</v>
      </c>
      <c r="R911" s="18">
        <v>1994</v>
      </c>
      <c r="S911" s="19">
        <v>1994000</v>
      </c>
    </row>
    <row r="912" spans="1:19" ht="15">
      <c r="A912" s="16">
        <v>40907</v>
      </c>
      <c r="B912" s="17" t="s">
        <v>9785</v>
      </c>
      <c r="C912" s="17" t="s">
        <v>9786</v>
      </c>
      <c r="D912" s="17" t="s">
        <v>9787</v>
      </c>
      <c r="E912" s="17" t="s">
        <v>9788</v>
      </c>
      <c r="F912" s="17" t="s">
        <v>9789</v>
      </c>
      <c r="G912" s="18">
        <v>1</v>
      </c>
      <c r="H912" s="17" t="s">
        <v>9123</v>
      </c>
      <c r="I912" s="16">
        <v>39371</v>
      </c>
      <c r="J912" s="17" t="s">
        <v>7312</v>
      </c>
      <c r="K912" s="17" t="s">
        <v>7313</v>
      </c>
      <c r="L912" s="17" t="s">
        <v>24</v>
      </c>
      <c r="M912" s="17" t="s">
        <v>1857</v>
      </c>
      <c r="N912" s="17"/>
      <c r="O912" s="17" t="s">
        <v>8965</v>
      </c>
      <c r="P912" s="16"/>
      <c r="Q912" s="16">
        <v>46598</v>
      </c>
      <c r="R912" s="18">
        <v>21384392</v>
      </c>
      <c r="S912" s="19">
        <v>21384392</v>
      </c>
    </row>
    <row r="913" spans="1:19" ht="15">
      <c r="A913" s="16">
        <v>40907</v>
      </c>
      <c r="B913" s="17" t="s">
        <v>9790</v>
      </c>
      <c r="C913" s="17" t="s">
        <v>9791</v>
      </c>
      <c r="D913" s="17" t="s">
        <v>9792</v>
      </c>
      <c r="E913" s="17" t="s">
        <v>9793</v>
      </c>
      <c r="F913" s="17" t="s">
        <v>9794</v>
      </c>
      <c r="G913" s="18">
        <v>1</v>
      </c>
      <c r="H913" s="17" t="s">
        <v>9123</v>
      </c>
      <c r="I913" s="16">
        <v>39371</v>
      </c>
      <c r="J913" s="17" t="s">
        <v>7312</v>
      </c>
      <c r="K913" s="17" t="s">
        <v>7313</v>
      </c>
      <c r="L913" s="17" t="s">
        <v>24</v>
      </c>
      <c r="M913" s="17" t="s">
        <v>1857</v>
      </c>
      <c r="N913" s="17"/>
      <c r="O913" s="17" t="s">
        <v>8965</v>
      </c>
      <c r="P913" s="16"/>
      <c r="Q913" s="16">
        <v>46598</v>
      </c>
      <c r="R913" s="18">
        <v>6579813</v>
      </c>
      <c r="S913" s="19">
        <v>6579813</v>
      </c>
    </row>
    <row r="914" spans="1:19" ht="15">
      <c r="A914" s="16">
        <v>40907</v>
      </c>
      <c r="B914" s="17" t="s">
        <v>9470</v>
      </c>
      <c r="C914" s="17" t="s">
        <v>9471</v>
      </c>
      <c r="D914" s="17" t="s">
        <v>9795</v>
      </c>
      <c r="E914" s="17" t="s">
        <v>9796</v>
      </c>
      <c r="F914" s="17" t="s">
        <v>9797</v>
      </c>
      <c r="G914" s="18">
        <v>1000</v>
      </c>
      <c r="H914" s="17" t="s">
        <v>9123</v>
      </c>
      <c r="I914" s="16">
        <v>39372</v>
      </c>
      <c r="J914" s="17" t="s">
        <v>7312</v>
      </c>
      <c r="K914" s="17" t="s">
        <v>7313</v>
      </c>
      <c r="L914" s="17" t="s">
        <v>24</v>
      </c>
      <c r="M914" s="17" t="s">
        <v>1857</v>
      </c>
      <c r="N914" s="17"/>
      <c r="O914" s="17" t="s">
        <v>8965</v>
      </c>
      <c r="P914" s="16"/>
      <c r="Q914" s="16">
        <v>44834</v>
      </c>
      <c r="R914" s="18">
        <v>3330</v>
      </c>
      <c r="S914" s="19">
        <v>3330000</v>
      </c>
    </row>
    <row r="915" spans="1:19" ht="15">
      <c r="A915" s="16">
        <v>40907</v>
      </c>
      <c r="B915" s="17" t="s">
        <v>9798</v>
      </c>
      <c r="C915" s="17" t="s">
        <v>9799</v>
      </c>
      <c r="D915" s="17" t="s">
        <v>9800</v>
      </c>
      <c r="E915" s="17" t="s">
        <v>9801</v>
      </c>
      <c r="F915" s="17" t="s">
        <v>9802</v>
      </c>
      <c r="G915" s="18">
        <v>1000</v>
      </c>
      <c r="H915" s="17" t="s">
        <v>9123</v>
      </c>
      <c r="I915" s="16">
        <v>39373</v>
      </c>
      <c r="J915" s="17" t="s">
        <v>7312</v>
      </c>
      <c r="K915" s="17" t="s">
        <v>7313</v>
      </c>
      <c r="L915" s="17" t="s">
        <v>24</v>
      </c>
      <c r="M915" s="17" t="s">
        <v>1857</v>
      </c>
      <c r="N915" s="17"/>
      <c r="O915" s="17" t="s">
        <v>8965</v>
      </c>
      <c r="P915" s="16"/>
      <c r="Q915" s="16">
        <v>47774</v>
      </c>
      <c r="R915" s="18">
        <v>7380</v>
      </c>
      <c r="S915" s="19">
        <v>7380000</v>
      </c>
    </row>
    <row r="916" spans="1:19" ht="15">
      <c r="A916" s="16">
        <v>40907</v>
      </c>
      <c r="B916" s="17" t="s">
        <v>9803</v>
      </c>
      <c r="C916" s="17" t="s">
        <v>9804</v>
      </c>
      <c r="D916" s="17" t="s">
        <v>9805</v>
      </c>
      <c r="E916" s="17" t="s">
        <v>9806</v>
      </c>
      <c r="F916" s="17" t="s">
        <v>9807</v>
      </c>
      <c r="G916" s="18">
        <v>1</v>
      </c>
      <c r="H916" s="17" t="s">
        <v>3894</v>
      </c>
      <c r="I916" s="16">
        <v>39379</v>
      </c>
      <c r="J916" s="17" t="s">
        <v>7312</v>
      </c>
      <c r="K916" s="17" t="s">
        <v>7313</v>
      </c>
      <c r="L916" s="17" t="s">
        <v>24</v>
      </c>
      <c r="M916" s="17" t="s">
        <v>1857</v>
      </c>
      <c r="N916" s="17"/>
      <c r="O916" s="17" t="s">
        <v>8965</v>
      </c>
      <c r="P916" s="16"/>
      <c r="Q916" s="16">
        <v>43007</v>
      </c>
      <c r="R916" s="18">
        <v>937500000</v>
      </c>
      <c r="S916" s="19">
        <v>937500000</v>
      </c>
    </row>
    <row r="917" spans="1:19" ht="15">
      <c r="A917" s="16">
        <v>40907</v>
      </c>
      <c r="B917" s="17" t="s">
        <v>9808</v>
      </c>
      <c r="C917" s="17" t="s">
        <v>9809</v>
      </c>
      <c r="D917" s="17" t="s">
        <v>9810</v>
      </c>
      <c r="E917" s="17" t="s">
        <v>9811</v>
      </c>
      <c r="F917" s="17" t="s">
        <v>9812</v>
      </c>
      <c r="G917" s="18">
        <v>1</v>
      </c>
      <c r="H917" s="17" t="s">
        <v>9123</v>
      </c>
      <c r="I917" s="16">
        <v>39384</v>
      </c>
      <c r="J917" s="17" t="s">
        <v>7312</v>
      </c>
      <c r="K917" s="17" t="s">
        <v>7313</v>
      </c>
      <c r="L917" s="17" t="s">
        <v>24</v>
      </c>
      <c r="M917" s="17" t="s">
        <v>1857</v>
      </c>
      <c r="N917" s="17"/>
      <c r="O917" s="17" t="s">
        <v>8965</v>
      </c>
      <c r="P917" s="16"/>
      <c r="Q917" s="16">
        <v>44666</v>
      </c>
      <c r="R917" s="18">
        <v>10000000</v>
      </c>
      <c r="S917" s="19">
        <v>10000000</v>
      </c>
    </row>
    <row r="918" spans="1:19" ht="15">
      <c r="A918" s="16">
        <v>40907</v>
      </c>
      <c r="B918" s="17" t="s">
        <v>9813</v>
      </c>
      <c r="C918" s="17" t="s">
        <v>9814</v>
      </c>
      <c r="D918" s="17" t="s">
        <v>9815</v>
      </c>
      <c r="E918" s="17" t="s">
        <v>9816</v>
      </c>
      <c r="F918" s="17" t="s">
        <v>9817</v>
      </c>
      <c r="G918" s="18">
        <v>1</v>
      </c>
      <c r="H918" s="17" t="s">
        <v>9123</v>
      </c>
      <c r="I918" s="16">
        <v>39385</v>
      </c>
      <c r="J918" s="17" t="s">
        <v>7312</v>
      </c>
      <c r="K918" s="17" t="s">
        <v>7313</v>
      </c>
      <c r="L918" s="17" t="s">
        <v>24</v>
      </c>
      <c r="M918" s="17" t="s">
        <v>1857</v>
      </c>
      <c r="N918" s="17"/>
      <c r="O918" s="17" t="s">
        <v>8965</v>
      </c>
      <c r="P918" s="16"/>
      <c r="Q918" s="16">
        <v>46690</v>
      </c>
      <c r="R918" s="18">
        <v>13429127</v>
      </c>
      <c r="S918" s="19">
        <v>13429127</v>
      </c>
    </row>
    <row r="919" spans="1:19" ht="15">
      <c r="A919" s="16">
        <v>40907</v>
      </c>
      <c r="B919" s="17" t="s">
        <v>9818</v>
      </c>
      <c r="C919" s="17" t="s">
        <v>9819</v>
      </c>
      <c r="D919" s="17" t="s">
        <v>9820</v>
      </c>
      <c r="E919" s="17" t="s">
        <v>9821</v>
      </c>
      <c r="F919" s="17" t="s">
        <v>9822</v>
      </c>
      <c r="G919" s="18">
        <v>1000</v>
      </c>
      <c r="H919" s="17" t="s">
        <v>9123</v>
      </c>
      <c r="I919" s="16">
        <v>39394</v>
      </c>
      <c r="J919" s="17" t="s">
        <v>7312</v>
      </c>
      <c r="K919" s="17" t="s">
        <v>7313</v>
      </c>
      <c r="L919" s="17" t="s">
        <v>24</v>
      </c>
      <c r="M919" s="17" t="s">
        <v>1857</v>
      </c>
      <c r="N919" s="17"/>
      <c r="O919" s="17" t="s">
        <v>8965</v>
      </c>
      <c r="P919" s="16"/>
      <c r="Q919" s="16">
        <v>44873</v>
      </c>
      <c r="R919" s="18">
        <v>2208</v>
      </c>
      <c r="S919" s="19">
        <v>2208000</v>
      </c>
    </row>
    <row r="920" spans="1:19" ht="15">
      <c r="A920" s="16">
        <v>40907</v>
      </c>
      <c r="B920" s="17" t="s">
        <v>9823</v>
      </c>
      <c r="C920" s="17" t="s">
        <v>9824</v>
      </c>
      <c r="D920" s="17" t="s">
        <v>9825</v>
      </c>
      <c r="E920" s="17" t="s">
        <v>9826</v>
      </c>
      <c r="F920" s="17" t="s">
        <v>9827</v>
      </c>
      <c r="G920" s="18">
        <v>1</v>
      </c>
      <c r="H920" s="17" t="s">
        <v>9123</v>
      </c>
      <c r="I920" s="16">
        <v>39394</v>
      </c>
      <c r="J920" s="17" t="s">
        <v>7312</v>
      </c>
      <c r="K920" s="17" t="s">
        <v>7313</v>
      </c>
      <c r="L920" s="17" t="s">
        <v>24</v>
      </c>
      <c r="M920" s="17" t="s">
        <v>1857</v>
      </c>
      <c r="N920" s="17"/>
      <c r="O920" s="17" t="s">
        <v>8965</v>
      </c>
      <c r="P920" s="16"/>
      <c r="Q920" s="16">
        <v>47756</v>
      </c>
      <c r="R920" s="18">
        <v>27353169</v>
      </c>
      <c r="S920" s="19">
        <v>27353169</v>
      </c>
    </row>
    <row r="921" spans="1:19" ht="15">
      <c r="A921" s="16">
        <v>40907</v>
      </c>
      <c r="B921" s="17" t="s">
        <v>9639</v>
      </c>
      <c r="C921" s="17" t="s">
        <v>9640</v>
      </c>
      <c r="D921" s="17" t="s">
        <v>9828</v>
      </c>
      <c r="E921" s="17" t="s">
        <v>9829</v>
      </c>
      <c r="F921" s="17" t="s">
        <v>9830</v>
      </c>
      <c r="G921" s="18">
        <v>1000</v>
      </c>
      <c r="H921" s="17" t="s">
        <v>9123</v>
      </c>
      <c r="I921" s="16">
        <v>39398</v>
      </c>
      <c r="J921" s="17" t="s">
        <v>7312</v>
      </c>
      <c r="K921" s="17" t="s">
        <v>7313</v>
      </c>
      <c r="L921" s="17" t="s">
        <v>24</v>
      </c>
      <c r="M921" s="17" t="s">
        <v>1857</v>
      </c>
      <c r="N921" s="17"/>
      <c r="O921" s="17" t="s">
        <v>8965</v>
      </c>
      <c r="P921" s="16"/>
      <c r="Q921" s="16">
        <v>46487</v>
      </c>
      <c r="R921" s="18">
        <v>3966</v>
      </c>
      <c r="S921" s="19">
        <v>3966000</v>
      </c>
    </row>
    <row r="922" spans="1:19" ht="15">
      <c r="A922" s="16">
        <v>40907</v>
      </c>
      <c r="B922" s="17" t="s">
        <v>9831</v>
      </c>
      <c r="C922" s="17" t="s">
        <v>9832</v>
      </c>
      <c r="D922" s="17" t="s">
        <v>9833</v>
      </c>
      <c r="E922" s="17" t="s">
        <v>9834</v>
      </c>
      <c r="F922" s="17" t="s">
        <v>9835</v>
      </c>
      <c r="G922" s="18">
        <v>1</v>
      </c>
      <c r="H922" s="17" t="s">
        <v>9123</v>
      </c>
      <c r="I922" s="16">
        <v>39398</v>
      </c>
      <c r="J922" s="17" t="s">
        <v>7312</v>
      </c>
      <c r="K922" s="17" t="s">
        <v>7313</v>
      </c>
      <c r="L922" s="17" t="s">
        <v>24</v>
      </c>
      <c r="M922" s="17" t="s">
        <v>1857</v>
      </c>
      <c r="N922" s="17"/>
      <c r="O922" s="17" t="s">
        <v>8965</v>
      </c>
      <c r="P922" s="16"/>
      <c r="Q922" s="16">
        <v>46568</v>
      </c>
      <c r="R922" s="18">
        <v>1320568</v>
      </c>
      <c r="S922" s="19">
        <v>1320568</v>
      </c>
    </row>
    <row r="923" spans="1:19" ht="15">
      <c r="A923" s="16">
        <v>40907</v>
      </c>
      <c r="B923" s="17" t="s">
        <v>9836</v>
      </c>
      <c r="C923" s="17" t="s">
        <v>9837</v>
      </c>
      <c r="D923" s="17" t="s">
        <v>9838</v>
      </c>
      <c r="E923" s="17" t="s">
        <v>9839</v>
      </c>
      <c r="F923" s="17" t="s">
        <v>9840</v>
      </c>
      <c r="G923" s="18">
        <v>1000</v>
      </c>
      <c r="H923" s="17" t="s">
        <v>9123</v>
      </c>
      <c r="I923" s="16">
        <v>39400</v>
      </c>
      <c r="J923" s="17" t="s">
        <v>7312</v>
      </c>
      <c r="K923" s="17" t="s">
        <v>7313</v>
      </c>
      <c r="L923" s="17" t="s">
        <v>24</v>
      </c>
      <c r="M923" s="17" t="s">
        <v>1857</v>
      </c>
      <c r="N923" s="17"/>
      <c r="O923" s="17" t="s">
        <v>8965</v>
      </c>
      <c r="P923" s="16"/>
      <c r="Q923" s="16">
        <v>46705</v>
      </c>
      <c r="R923" s="18">
        <v>5344</v>
      </c>
      <c r="S923" s="19">
        <v>5344000</v>
      </c>
    </row>
    <row r="924" spans="1:19" ht="15">
      <c r="A924" s="16">
        <v>40907</v>
      </c>
      <c r="B924" s="17" t="s">
        <v>9841</v>
      </c>
      <c r="C924" s="17" t="s">
        <v>9842</v>
      </c>
      <c r="D924" s="17" t="s">
        <v>9843</v>
      </c>
      <c r="E924" s="17" t="s">
        <v>9844</v>
      </c>
      <c r="F924" s="17" t="s">
        <v>9845</v>
      </c>
      <c r="G924" s="18">
        <v>1000</v>
      </c>
      <c r="H924" s="17" t="s">
        <v>9123</v>
      </c>
      <c r="I924" s="16">
        <v>39401</v>
      </c>
      <c r="J924" s="17" t="s">
        <v>7312</v>
      </c>
      <c r="K924" s="17" t="s">
        <v>7313</v>
      </c>
      <c r="L924" s="17" t="s">
        <v>24</v>
      </c>
      <c r="M924" s="17" t="s">
        <v>1857</v>
      </c>
      <c r="N924" s="17"/>
      <c r="O924" s="17" t="s">
        <v>8965</v>
      </c>
      <c r="P924" s="16"/>
      <c r="Q924" s="16">
        <v>44880</v>
      </c>
      <c r="R924" s="18">
        <v>2350</v>
      </c>
      <c r="S924" s="19">
        <v>2350000</v>
      </c>
    </row>
    <row r="925" spans="1:19" ht="15">
      <c r="A925" s="16">
        <v>40907</v>
      </c>
      <c r="B925" s="17" t="s">
        <v>9846</v>
      </c>
      <c r="C925" s="17" t="s">
        <v>9847</v>
      </c>
      <c r="D925" s="17" t="s">
        <v>9848</v>
      </c>
      <c r="E925" s="17" t="s">
        <v>9849</v>
      </c>
      <c r="F925" s="17" t="s">
        <v>9850</v>
      </c>
      <c r="G925" s="18">
        <v>1000</v>
      </c>
      <c r="H925" s="17" t="s">
        <v>9123</v>
      </c>
      <c r="I925" s="16">
        <v>39405</v>
      </c>
      <c r="J925" s="17" t="s">
        <v>7312</v>
      </c>
      <c r="K925" s="17" t="s">
        <v>7313</v>
      </c>
      <c r="L925" s="17" t="s">
        <v>24</v>
      </c>
      <c r="M925" s="17" t="s">
        <v>1857</v>
      </c>
      <c r="N925" s="17"/>
      <c r="O925" s="17" t="s">
        <v>8965</v>
      </c>
      <c r="P925" s="16"/>
      <c r="Q925" s="16">
        <v>46660</v>
      </c>
      <c r="R925" s="18">
        <v>19409</v>
      </c>
      <c r="S925" s="19">
        <v>19409000</v>
      </c>
    </row>
    <row r="926" spans="1:19" ht="15">
      <c r="A926" s="16">
        <v>40907</v>
      </c>
      <c r="B926" s="17" t="s">
        <v>9851</v>
      </c>
      <c r="C926" s="17" t="s">
        <v>9852</v>
      </c>
      <c r="D926" s="17" t="s">
        <v>9853</v>
      </c>
      <c r="E926" s="17" t="s">
        <v>9854</v>
      </c>
      <c r="F926" s="17" t="s">
        <v>9855</v>
      </c>
      <c r="G926" s="18">
        <v>1000</v>
      </c>
      <c r="H926" s="17" t="s">
        <v>9123</v>
      </c>
      <c r="I926" s="16">
        <v>39408</v>
      </c>
      <c r="J926" s="17" t="s">
        <v>7312</v>
      </c>
      <c r="K926" s="17" t="s">
        <v>7313</v>
      </c>
      <c r="L926" s="17" t="s">
        <v>24</v>
      </c>
      <c r="M926" s="17" t="s">
        <v>1857</v>
      </c>
      <c r="N926" s="17"/>
      <c r="O926" s="17" t="s">
        <v>8965</v>
      </c>
      <c r="P926" s="16"/>
      <c r="Q926" s="16">
        <v>43061</v>
      </c>
      <c r="R926" s="18">
        <v>2000</v>
      </c>
      <c r="S926" s="19">
        <v>2000000</v>
      </c>
    </row>
    <row r="927" spans="1:19" ht="15">
      <c r="A927" s="16">
        <v>40907</v>
      </c>
      <c r="B927" s="17" t="s">
        <v>9856</v>
      </c>
      <c r="C927" s="17" t="s">
        <v>9857</v>
      </c>
      <c r="D927" s="17" t="s">
        <v>9858</v>
      </c>
      <c r="E927" s="17" t="s">
        <v>9859</v>
      </c>
      <c r="F927" s="17" t="s">
        <v>9860</v>
      </c>
      <c r="G927" s="18">
        <v>1000</v>
      </c>
      <c r="H927" s="17" t="s">
        <v>9123</v>
      </c>
      <c r="I927" s="16">
        <v>39412</v>
      </c>
      <c r="J927" s="17" t="s">
        <v>7312</v>
      </c>
      <c r="K927" s="17" t="s">
        <v>7313</v>
      </c>
      <c r="L927" s="17" t="s">
        <v>24</v>
      </c>
      <c r="M927" s="17" t="s">
        <v>1857</v>
      </c>
      <c r="N927" s="17"/>
      <c r="O927" s="17" t="s">
        <v>8965</v>
      </c>
      <c r="P927" s="16"/>
      <c r="Q927" s="16">
        <v>46717</v>
      </c>
      <c r="R927" s="18">
        <v>1095</v>
      </c>
      <c r="S927" s="19">
        <v>1095000</v>
      </c>
    </row>
    <row r="928" spans="1:19" ht="15">
      <c r="A928" s="16">
        <v>40907</v>
      </c>
      <c r="B928" s="17" t="s">
        <v>9449</v>
      </c>
      <c r="C928" s="17" t="s">
        <v>9450</v>
      </c>
      <c r="D928" s="17" t="s">
        <v>9861</v>
      </c>
      <c r="E928" s="17" t="s">
        <v>9862</v>
      </c>
      <c r="F928" s="17" t="s">
        <v>9863</v>
      </c>
      <c r="G928" s="18">
        <v>1000</v>
      </c>
      <c r="H928" s="17" t="s">
        <v>9123</v>
      </c>
      <c r="I928" s="16">
        <v>39413</v>
      </c>
      <c r="J928" s="17" t="s">
        <v>7312</v>
      </c>
      <c r="K928" s="17" t="s">
        <v>7313</v>
      </c>
      <c r="L928" s="17" t="s">
        <v>24</v>
      </c>
      <c r="M928" s="17" t="s">
        <v>1857</v>
      </c>
      <c r="N928" s="17"/>
      <c r="O928" s="17" t="s">
        <v>8965</v>
      </c>
      <c r="P928" s="16"/>
      <c r="Q928" s="16">
        <v>46718</v>
      </c>
      <c r="R928" s="18">
        <v>19490</v>
      </c>
      <c r="S928" s="19">
        <v>19490000</v>
      </c>
    </row>
    <row r="929" spans="1:19" ht="15">
      <c r="A929" s="16">
        <v>40907</v>
      </c>
      <c r="B929" s="17" t="s">
        <v>9864</v>
      </c>
      <c r="C929" s="17" t="s">
        <v>9865</v>
      </c>
      <c r="D929" s="17" t="s">
        <v>9866</v>
      </c>
      <c r="E929" s="17" t="s">
        <v>9867</v>
      </c>
      <c r="F929" s="17" t="s">
        <v>9868</v>
      </c>
      <c r="G929" s="18">
        <v>1000</v>
      </c>
      <c r="H929" s="17" t="s">
        <v>9123</v>
      </c>
      <c r="I929" s="16">
        <v>39414</v>
      </c>
      <c r="J929" s="17" t="s">
        <v>7312</v>
      </c>
      <c r="K929" s="17" t="s">
        <v>7313</v>
      </c>
      <c r="L929" s="17" t="s">
        <v>24</v>
      </c>
      <c r="M929" s="17" t="s">
        <v>1857</v>
      </c>
      <c r="N929" s="17"/>
      <c r="O929" s="17" t="s">
        <v>8965</v>
      </c>
      <c r="P929" s="16"/>
      <c r="Q929" s="16">
        <v>46719</v>
      </c>
      <c r="R929" s="18">
        <v>4626</v>
      </c>
      <c r="S929" s="19">
        <v>4626000</v>
      </c>
    </row>
    <row r="930" spans="1:19" ht="15">
      <c r="A930" s="16">
        <v>40907</v>
      </c>
      <c r="B930" s="17" t="s">
        <v>9869</v>
      </c>
      <c r="C930" s="17" t="s">
        <v>9870</v>
      </c>
      <c r="D930" s="17" t="s">
        <v>9871</v>
      </c>
      <c r="E930" s="17" t="s">
        <v>9872</v>
      </c>
      <c r="F930" s="17" t="s">
        <v>9873</v>
      </c>
      <c r="G930" s="18">
        <v>1</v>
      </c>
      <c r="H930" s="17" t="s">
        <v>9123</v>
      </c>
      <c r="I930" s="16">
        <v>39415</v>
      </c>
      <c r="J930" s="17" t="s">
        <v>7312</v>
      </c>
      <c r="K930" s="17" t="s">
        <v>7313</v>
      </c>
      <c r="L930" s="17" t="s">
        <v>24</v>
      </c>
      <c r="M930" s="17" t="s">
        <v>1857</v>
      </c>
      <c r="N930" s="17"/>
      <c r="O930" s="17" t="s">
        <v>8965</v>
      </c>
      <c r="P930" s="16"/>
      <c r="Q930" s="16">
        <v>46720</v>
      </c>
      <c r="R930" s="18">
        <v>3836562</v>
      </c>
      <c r="S930" s="19">
        <v>3836562</v>
      </c>
    </row>
    <row r="931" spans="1:19" ht="15">
      <c r="A931" s="16">
        <v>40907</v>
      </c>
      <c r="B931" s="17" t="s">
        <v>9874</v>
      </c>
      <c r="C931" s="17" t="s">
        <v>9875</v>
      </c>
      <c r="D931" s="17" t="s">
        <v>9876</v>
      </c>
      <c r="E931" s="17" t="s">
        <v>9877</v>
      </c>
      <c r="F931" s="17" t="s">
        <v>9878</v>
      </c>
      <c r="G931" s="18">
        <v>1000</v>
      </c>
      <c r="H931" s="17" t="s">
        <v>9123</v>
      </c>
      <c r="I931" s="16">
        <v>39416</v>
      </c>
      <c r="J931" s="17" t="s">
        <v>7312</v>
      </c>
      <c r="K931" s="17" t="s">
        <v>7313</v>
      </c>
      <c r="L931" s="17" t="s">
        <v>24</v>
      </c>
      <c r="M931" s="17" t="s">
        <v>1857</v>
      </c>
      <c r="N931" s="17"/>
      <c r="O931" s="17" t="s">
        <v>8965</v>
      </c>
      <c r="P931" s="16"/>
      <c r="Q931" s="16">
        <v>47817</v>
      </c>
      <c r="R931" s="18">
        <v>15850</v>
      </c>
      <c r="S931" s="19">
        <v>15850000</v>
      </c>
    </row>
    <row r="932" spans="1:19" ht="15">
      <c r="A932" s="16">
        <v>40907</v>
      </c>
      <c r="B932" s="17" t="s">
        <v>9879</v>
      </c>
      <c r="C932" s="17" t="s">
        <v>9880</v>
      </c>
      <c r="D932" s="17" t="s">
        <v>9881</v>
      </c>
      <c r="E932" s="17" t="s">
        <v>9882</v>
      </c>
      <c r="F932" s="17" t="s">
        <v>9883</v>
      </c>
      <c r="G932" s="18">
        <v>1000</v>
      </c>
      <c r="H932" s="17" t="s">
        <v>9123</v>
      </c>
      <c r="I932" s="16">
        <v>39416</v>
      </c>
      <c r="J932" s="17" t="s">
        <v>7312</v>
      </c>
      <c r="K932" s="17" t="s">
        <v>7313</v>
      </c>
      <c r="L932" s="17" t="s">
        <v>24</v>
      </c>
      <c r="M932" s="17" t="s">
        <v>1857</v>
      </c>
      <c r="N932" s="17"/>
      <c r="O932" s="17" t="s">
        <v>8965</v>
      </c>
      <c r="P932" s="16"/>
      <c r="Q932" s="16">
        <v>45930</v>
      </c>
      <c r="R932" s="18">
        <v>765</v>
      </c>
      <c r="S932" s="19">
        <v>765000</v>
      </c>
    </row>
    <row r="933" spans="1:19" ht="15">
      <c r="A933" s="16">
        <v>40907</v>
      </c>
      <c r="B933" s="17" t="s">
        <v>9884</v>
      </c>
      <c r="C933" s="17" t="s">
        <v>9885</v>
      </c>
      <c r="D933" s="17" t="s">
        <v>9886</v>
      </c>
      <c r="E933" s="17" t="s">
        <v>9887</v>
      </c>
      <c r="F933" s="17" t="s">
        <v>9888</v>
      </c>
      <c r="G933" s="18">
        <v>1</v>
      </c>
      <c r="H933" s="17" t="s">
        <v>3894</v>
      </c>
      <c r="I933" s="16">
        <v>39419</v>
      </c>
      <c r="J933" s="17" t="s">
        <v>7312</v>
      </c>
      <c r="K933" s="17" t="s">
        <v>7313</v>
      </c>
      <c r="L933" s="17" t="s">
        <v>24</v>
      </c>
      <c r="M933" s="17" t="s">
        <v>1857</v>
      </c>
      <c r="N933" s="17"/>
      <c r="O933" s="17" t="s">
        <v>8965</v>
      </c>
      <c r="P933" s="16"/>
      <c r="Q933" s="16">
        <v>46675</v>
      </c>
      <c r="R933" s="18">
        <v>2500000000</v>
      </c>
      <c r="S933" s="19">
        <v>2500000000</v>
      </c>
    </row>
    <row r="934" spans="1:19" ht="15">
      <c r="A934" s="16">
        <v>40907</v>
      </c>
      <c r="B934" s="17" t="s">
        <v>9889</v>
      </c>
      <c r="C934" s="17" t="s">
        <v>9890</v>
      </c>
      <c r="D934" s="17" t="s">
        <v>9891</v>
      </c>
      <c r="E934" s="17" t="s">
        <v>9892</v>
      </c>
      <c r="F934" s="17" t="s">
        <v>9893</v>
      </c>
      <c r="G934" s="18">
        <v>1</v>
      </c>
      <c r="H934" s="17" t="s">
        <v>9123</v>
      </c>
      <c r="I934" s="16">
        <v>39421</v>
      </c>
      <c r="J934" s="17" t="s">
        <v>7312</v>
      </c>
      <c r="K934" s="17" t="s">
        <v>7313</v>
      </c>
      <c r="L934" s="17" t="s">
        <v>24</v>
      </c>
      <c r="M934" s="17" t="s">
        <v>1857</v>
      </c>
      <c r="N934" s="17"/>
      <c r="O934" s="17" t="s">
        <v>8965</v>
      </c>
      <c r="P934" s="16"/>
      <c r="Q934" s="16">
        <v>44900</v>
      </c>
      <c r="R934" s="18">
        <v>16602810</v>
      </c>
      <c r="S934" s="19">
        <v>16602810</v>
      </c>
    </row>
    <row r="935" spans="1:19" ht="15">
      <c r="A935" s="16">
        <v>40907</v>
      </c>
      <c r="B935" s="17" t="s">
        <v>9894</v>
      </c>
      <c r="C935" s="17" t="s">
        <v>9895</v>
      </c>
      <c r="D935" s="17" t="s">
        <v>9896</v>
      </c>
      <c r="E935" s="17" t="s">
        <v>9897</v>
      </c>
      <c r="F935" s="17" t="s">
        <v>9898</v>
      </c>
      <c r="G935" s="18">
        <v>1000</v>
      </c>
      <c r="H935" s="17" t="s">
        <v>9123</v>
      </c>
      <c r="I935" s="16">
        <v>39421</v>
      </c>
      <c r="J935" s="17" t="s">
        <v>7312</v>
      </c>
      <c r="K935" s="17" t="s">
        <v>7313</v>
      </c>
      <c r="L935" s="17" t="s">
        <v>24</v>
      </c>
      <c r="M935" s="17" t="s">
        <v>1857</v>
      </c>
      <c r="N935" s="17"/>
      <c r="O935" s="17" t="s">
        <v>8965</v>
      </c>
      <c r="P935" s="16"/>
      <c r="Q935" s="16">
        <v>46726</v>
      </c>
      <c r="R935" s="18">
        <v>3975</v>
      </c>
      <c r="S935" s="19">
        <v>3975000</v>
      </c>
    </row>
    <row r="936" spans="1:19" ht="15">
      <c r="A936" s="16">
        <v>40907</v>
      </c>
      <c r="B936" s="17" t="s">
        <v>9899</v>
      </c>
      <c r="C936" s="17" t="s">
        <v>9900</v>
      </c>
      <c r="D936" s="17" t="s">
        <v>9901</v>
      </c>
      <c r="E936" s="17" t="s">
        <v>9902</v>
      </c>
      <c r="F936" s="17" t="s">
        <v>9903</v>
      </c>
      <c r="G936" s="18">
        <v>1000</v>
      </c>
      <c r="H936" s="17" t="s">
        <v>9123</v>
      </c>
      <c r="I936" s="16">
        <v>39421</v>
      </c>
      <c r="J936" s="17" t="s">
        <v>7312</v>
      </c>
      <c r="K936" s="17" t="s">
        <v>7313</v>
      </c>
      <c r="L936" s="17" t="s">
        <v>24</v>
      </c>
      <c r="M936" s="17" t="s">
        <v>1857</v>
      </c>
      <c r="N936" s="17"/>
      <c r="O936" s="17" t="s">
        <v>8965</v>
      </c>
      <c r="P936" s="16"/>
      <c r="Q936" s="16">
        <v>46752</v>
      </c>
      <c r="R936" s="18">
        <v>632</v>
      </c>
      <c r="S936" s="19">
        <v>632000</v>
      </c>
    </row>
    <row r="937" spans="1:19" ht="15">
      <c r="A937" s="16">
        <v>40907</v>
      </c>
      <c r="B937" s="17" t="s">
        <v>9904</v>
      </c>
      <c r="C937" s="17" t="s">
        <v>9905</v>
      </c>
      <c r="D937" s="17" t="s">
        <v>9906</v>
      </c>
      <c r="E937" s="17" t="s">
        <v>9907</v>
      </c>
      <c r="F937" s="17" t="s">
        <v>9908</v>
      </c>
      <c r="G937" s="18">
        <v>1000</v>
      </c>
      <c r="H937" s="17" t="s">
        <v>9123</v>
      </c>
      <c r="I937" s="16">
        <v>39422</v>
      </c>
      <c r="J937" s="17" t="s">
        <v>7312</v>
      </c>
      <c r="K937" s="17" t="s">
        <v>7313</v>
      </c>
      <c r="L937" s="17" t="s">
        <v>24</v>
      </c>
      <c r="M937" s="17" t="s">
        <v>1857</v>
      </c>
      <c r="N937" s="17"/>
      <c r="O937" s="17" t="s">
        <v>8965</v>
      </c>
      <c r="P937" s="16"/>
      <c r="Q937" s="16">
        <v>46727</v>
      </c>
      <c r="R937" s="18">
        <v>6700</v>
      </c>
      <c r="S937" s="19">
        <v>6700000</v>
      </c>
    </row>
    <row r="938" spans="1:19" ht="15">
      <c r="A938" s="16">
        <v>40907</v>
      </c>
      <c r="B938" s="17" t="s">
        <v>9909</v>
      </c>
      <c r="C938" s="17" t="s">
        <v>9910</v>
      </c>
      <c r="D938" s="17" t="s">
        <v>9911</v>
      </c>
      <c r="E938" s="17" t="s">
        <v>9912</v>
      </c>
      <c r="F938" s="17" t="s">
        <v>9913</v>
      </c>
      <c r="G938" s="18">
        <v>1</v>
      </c>
      <c r="H938" s="17" t="s">
        <v>9123</v>
      </c>
      <c r="I938" s="16">
        <v>39422</v>
      </c>
      <c r="J938" s="17" t="s">
        <v>7312</v>
      </c>
      <c r="K938" s="17" t="s">
        <v>7313</v>
      </c>
      <c r="L938" s="17" t="s">
        <v>24</v>
      </c>
      <c r="M938" s="17" t="s">
        <v>1857</v>
      </c>
      <c r="N938" s="17"/>
      <c r="O938" s="17" t="s">
        <v>8965</v>
      </c>
      <c r="P938" s="16"/>
      <c r="Q938" s="16">
        <v>46752</v>
      </c>
      <c r="R938" s="18">
        <v>3610345</v>
      </c>
      <c r="S938" s="19">
        <v>3610345</v>
      </c>
    </row>
    <row r="939" spans="1:19" ht="15">
      <c r="A939" s="16">
        <v>40907</v>
      </c>
      <c r="B939" s="17" t="s">
        <v>9914</v>
      </c>
      <c r="C939" s="17" t="s">
        <v>9915</v>
      </c>
      <c r="D939" s="17" t="s">
        <v>9916</v>
      </c>
      <c r="E939" s="17" t="s">
        <v>9917</v>
      </c>
      <c r="F939" s="17" t="s">
        <v>9918</v>
      </c>
      <c r="G939" s="18">
        <v>1</v>
      </c>
      <c r="H939" s="17" t="s">
        <v>9123</v>
      </c>
      <c r="I939" s="16">
        <v>39426</v>
      </c>
      <c r="J939" s="17" t="s">
        <v>7312</v>
      </c>
      <c r="K939" s="17" t="s">
        <v>7313</v>
      </c>
      <c r="L939" s="17" t="s">
        <v>24</v>
      </c>
      <c r="M939" s="17" t="s">
        <v>1857</v>
      </c>
      <c r="N939" s="17"/>
      <c r="O939" s="17" t="s">
        <v>8965</v>
      </c>
      <c r="P939" s="16"/>
      <c r="Q939" s="16">
        <v>42348</v>
      </c>
      <c r="R939" s="18">
        <v>5660457</v>
      </c>
      <c r="S939" s="19">
        <v>5660457</v>
      </c>
    </row>
    <row r="940" spans="1:19" ht="15">
      <c r="A940" s="16">
        <v>40907</v>
      </c>
      <c r="B940" s="17" t="s">
        <v>9919</v>
      </c>
      <c r="C940" s="17" t="s">
        <v>9920</v>
      </c>
      <c r="D940" s="17" t="s">
        <v>9921</v>
      </c>
      <c r="E940" s="17" t="s">
        <v>9922</v>
      </c>
      <c r="F940" s="17" t="s">
        <v>9923</v>
      </c>
      <c r="G940" s="18">
        <v>1</v>
      </c>
      <c r="H940" s="17" t="s">
        <v>9123</v>
      </c>
      <c r="I940" s="16">
        <v>39426</v>
      </c>
      <c r="J940" s="17" t="s">
        <v>7312</v>
      </c>
      <c r="K940" s="17" t="s">
        <v>7313</v>
      </c>
      <c r="L940" s="17" t="s">
        <v>24</v>
      </c>
      <c r="M940" s="17" t="s">
        <v>1857</v>
      </c>
      <c r="N940" s="17"/>
      <c r="O940" s="17" t="s">
        <v>8965</v>
      </c>
      <c r="P940" s="16"/>
      <c r="Q940" s="16">
        <v>46660</v>
      </c>
      <c r="R940" s="18">
        <v>8480105</v>
      </c>
      <c r="S940" s="19">
        <v>8480105</v>
      </c>
    </row>
    <row r="941" spans="1:19" ht="15">
      <c r="A941" s="16">
        <v>40907</v>
      </c>
      <c r="B941" s="17" t="s">
        <v>9924</v>
      </c>
      <c r="C941" s="17" t="s">
        <v>9925</v>
      </c>
      <c r="D941" s="17" t="s">
        <v>9926</v>
      </c>
      <c r="E941" s="17" t="s">
        <v>9927</v>
      </c>
      <c r="F941" s="17" t="s">
        <v>9928</v>
      </c>
      <c r="G941" s="18">
        <v>1</v>
      </c>
      <c r="H941" s="17" t="s">
        <v>9123</v>
      </c>
      <c r="I941" s="16">
        <v>39426</v>
      </c>
      <c r="J941" s="17" t="s">
        <v>7312</v>
      </c>
      <c r="K941" s="17" t="s">
        <v>7313</v>
      </c>
      <c r="L941" s="17" t="s">
        <v>24</v>
      </c>
      <c r="M941" s="17" t="s">
        <v>1857</v>
      </c>
      <c r="N941" s="17"/>
      <c r="O941" s="17" t="s">
        <v>8965</v>
      </c>
      <c r="P941" s="16"/>
      <c r="Q941" s="16">
        <v>44834</v>
      </c>
      <c r="R941" s="18">
        <v>32808399</v>
      </c>
      <c r="S941" s="19">
        <v>32808399</v>
      </c>
    </row>
    <row r="942" spans="1:19" ht="15">
      <c r="A942" s="16">
        <v>40907</v>
      </c>
      <c r="B942" s="17" t="s">
        <v>9929</v>
      </c>
      <c r="C942" s="17" t="s">
        <v>9930</v>
      </c>
      <c r="D942" s="17" t="s">
        <v>9931</v>
      </c>
      <c r="E942" s="17" t="s">
        <v>9932</v>
      </c>
      <c r="F942" s="17" t="s">
        <v>9933</v>
      </c>
      <c r="G942" s="18">
        <v>1</v>
      </c>
      <c r="H942" s="17" t="s">
        <v>9123</v>
      </c>
      <c r="I942" s="16">
        <v>39427</v>
      </c>
      <c r="J942" s="17" t="s">
        <v>7312</v>
      </c>
      <c r="K942" s="17" t="s">
        <v>7313</v>
      </c>
      <c r="L942" s="17" t="s">
        <v>24</v>
      </c>
      <c r="M942" s="17" t="s">
        <v>1857</v>
      </c>
      <c r="N942" s="17"/>
      <c r="O942" s="17" t="s">
        <v>8965</v>
      </c>
      <c r="P942" s="16"/>
      <c r="Q942" s="16">
        <v>46660</v>
      </c>
      <c r="R942" s="18">
        <v>1838000</v>
      </c>
      <c r="S942" s="19">
        <v>1838000</v>
      </c>
    </row>
    <row r="943" spans="1:19" ht="15">
      <c r="A943" s="16">
        <v>40907</v>
      </c>
      <c r="B943" s="17" t="s">
        <v>9934</v>
      </c>
      <c r="C943" s="17" t="s">
        <v>9935</v>
      </c>
      <c r="D943" s="17" t="s">
        <v>9936</v>
      </c>
      <c r="E943" s="17" t="s">
        <v>9937</v>
      </c>
      <c r="F943" s="17" t="s">
        <v>9938</v>
      </c>
      <c r="G943" s="18">
        <v>1000</v>
      </c>
      <c r="H943" s="17" t="s">
        <v>9123</v>
      </c>
      <c r="I943" s="16">
        <v>39428</v>
      </c>
      <c r="J943" s="17" t="s">
        <v>7312</v>
      </c>
      <c r="K943" s="17" t="s">
        <v>7313</v>
      </c>
      <c r="L943" s="17" t="s">
        <v>24</v>
      </c>
      <c r="M943" s="17" t="s">
        <v>1857</v>
      </c>
      <c r="N943" s="17"/>
      <c r="O943" s="17" t="s">
        <v>8965</v>
      </c>
      <c r="P943" s="16"/>
      <c r="Q943" s="16">
        <v>46733</v>
      </c>
      <c r="R943" s="18">
        <v>4918</v>
      </c>
      <c r="S943" s="19">
        <v>4918000</v>
      </c>
    </row>
    <row r="944" spans="1:19" ht="15">
      <c r="A944" s="16">
        <v>40907</v>
      </c>
      <c r="B944" s="17" t="s">
        <v>9939</v>
      </c>
      <c r="C944" s="17" t="s">
        <v>9940</v>
      </c>
      <c r="D944" s="17" t="s">
        <v>9941</v>
      </c>
      <c r="E944" s="17" t="s">
        <v>9942</v>
      </c>
      <c r="F944" s="17" t="s">
        <v>9943</v>
      </c>
      <c r="G944" s="18">
        <v>1</v>
      </c>
      <c r="H944" s="17" t="s">
        <v>9123</v>
      </c>
      <c r="I944" s="16">
        <v>39429</v>
      </c>
      <c r="J944" s="17" t="s">
        <v>7312</v>
      </c>
      <c r="K944" s="17" t="s">
        <v>7313</v>
      </c>
      <c r="L944" s="17" t="s">
        <v>24</v>
      </c>
      <c r="M944" s="17" t="s">
        <v>1857</v>
      </c>
      <c r="N944" s="17"/>
      <c r="O944" s="17" t="s">
        <v>8965</v>
      </c>
      <c r="P944" s="16"/>
      <c r="Q944" s="16">
        <v>44834</v>
      </c>
      <c r="R944" s="18">
        <v>2620889</v>
      </c>
      <c r="S944" s="19">
        <v>2620889</v>
      </c>
    </row>
    <row r="945" spans="1:19" ht="15">
      <c r="A945" s="16">
        <v>40907</v>
      </c>
      <c r="B945" s="17" t="s">
        <v>9454</v>
      </c>
      <c r="C945" s="17" t="s">
        <v>9455</v>
      </c>
      <c r="D945" s="17" t="s">
        <v>9944</v>
      </c>
      <c r="E945" s="17" t="s">
        <v>9945</v>
      </c>
      <c r="F945" s="17" t="s">
        <v>9946</v>
      </c>
      <c r="G945" s="18">
        <v>10000</v>
      </c>
      <c r="H945" s="17" t="s">
        <v>3894</v>
      </c>
      <c r="I945" s="16">
        <v>39429</v>
      </c>
      <c r="J945" s="17" t="s">
        <v>7312</v>
      </c>
      <c r="K945" s="17" t="s">
        <v>7313</v>
      </c>
      <c r="L945" s="17" t="s">
        <v>24</v>
      </c>
      <c r="M945" s="17" t="s">
        <v>1857</v>
      </c>
      <c r="N945" s="17"/>
      <c r="O945" s="17" t="s">
        <v>8965</v>
      </c>
      <c r="P945" s="16"/>
      <c r="Q945" s="16">
        <v>41256</v>
      </c>
      <c r="R945" s="18">
        <v>143000</v>
      </c>
      <c r="S945" s="19">
        <v>1430000000</v>
      </c>
    </row>
    <row r="946" spans="1:19" ht="15">
      <c r="A946" s="16">
        <v>40907</v>
      </c>
      <c r="B946" s="17" t="s">
        <v>9454</v>
      </c>
      <c r="C946" s="17" t="s">
        <v>9455</v>
      </c>
      <c r="D946" s="17" t="s">
        <v>9947</v>
      </c>
      <c r="E946" s="17" t="s">
        <v>9948</v>
      </c>
      <c r="F946" s="17" t="s">
        <v>9949</v>
      </c>
      <c r="G946" s="18">
        <v>10000</v>
      </c>
      <c r="H946" s="17" t="s">
        <v>3894</v>
      </c>
      <c r="I946" s="16">
        <v>39429</v>
      </c>
      <c r="J946" s="17" t="s">
        <v>7312</v>
      </c>
      <c r="K946" s="17" t="s">
        <v>7313</v>
      </c>
      <c r="L946" s="17" t="s">
        <v>24</v>
      </c>
      <c r="M946" s="17" t="s">
        <v>1857</v>
      </c>
      <c r="N946" s="17"/>
      <c r="O946" s="17" t="s">
        <v>8965</v>
      </c>
      <c r="P946" s="16"/>
      <c r="Q946" s="16">
        <v>41621</v>
      </c>
      <c r="R946" s="18">
        <v>169500</v>
      </c>
      <c r="S946" s="19">
        <v>1695000000</v>
      </c>
    </row>
    <row r="947" spans="1:19" ht="15">
      <c r="A947" s="16">
        <v>40907</v>
      </c>
      <c r="B947" s="17" t="s">
        <v>9950</v>
      </c>
      <c r="C947" s="17" t="s">
        <v>9951</v>
      </c>
      <c r="D947" s="17" t="s">
        <v>9952</v>
      </c>
      <c r="E947" s="17" t="s">
        <v>9953</v>
      </c>
      <c r="F947" s="17" t="s">
        <v>9954</v>
      </c>
      <c r="G947" s="18">
        <v>10000</v>
      </c>
      <c r="H947" s="17" t="s">
        <v>3894</v>
      </c>
      <c r="I947" s="16">
        <v>39429</v>
      </c>
      <c r="J947" s="17" t="s">
        <v>7312</v>
      </c>
      <c r="K947" s="17" t="s">
        <v>7313</v>
      </c>
      <c r="L947" s="17" t="s">
        <v>24</v>
      </c>
      <c r="M947" s="17" t="s">
        <v>1857</v>
      </c>
      <c r="N947" s="17"/>
      <c r="O947" s="17" t="s">
        <v>8965</v>
      </c>
      <c r="P947" s="16"/>
      <c r="Q947" s="16">
        <v>46733</v>
      </c>
      <c r="R947" s="18">
        <v>39003</v>
      </c>
      <c r="S947" s="19">
        <v>390030000</v>
      </c>
    </row>
    <row r="948" spans="1:19" ht="15">
      <c r="A948" s="16">
        <v>40907</v>
      </c>
      <c r="B948" s="17" t="s">
        <v>9704</v>
      </c>
      <c r="C948" s="17" t="s">
        <v>9705</v>
      </c>
      <c r="D948" s="17" t="s">
        <v>9955</v>
      </c>
      <c r="E948" s="17" t="s">
        <v>9956</v>
      </c>
      <c r="F948" s="17" t="s">
        <v>9957</v>
      </c>
      <c r="G948" s="18">
        <v>1000</v>
      </c>
      <c r="H948" s="17" t="s">
        <v>9123</v>
      </c>
      <c r="I948" s="16">
        <v>39430</v>
      </c>
      <c r="J948" s="17" t="s">
        <v>7312</v>
      </c>
      <c r="K948" s="17" t="s">
        <v>7313</v>
      </c>
      <c r="L948" s="17" t="s">
        <v>24</v>
      </c>
      <c r="M948" s="17" t="s">
        <v>1857</v>
      </c>
      <c r="N948" s="17"/>
      <c r="O948" s="17" t="s">
        <v>8965</v>
      </c>
      <c r="P948" s="16"/>
      <c r="Q948" s="16">
        <v>46735</v>
      </c>
      <c r="R948" s="18">
        <v>5170</v>
      </c>
      <c r="S948" s="19">
        <v>5170000</v>
      </c>
    </row>
    <row r="949" spans="1:19" ht="15">
      <c r="A949" s="16">
        <v>40907</v>
      </c>
      <c r="B949" s="17" t="s">
        <v>9958</v>
      </c>
      <c r="C949" s="17" t="s">
        <v>9959</v>
      </c>
      <c r="D949" s="17" t="s">
        <v>9960</v>
      </c>
      <c r="E949" s="17" t="s">
        <v>9961</v>
      </c>
      <c r="F949" s="17" t="s">
        <v>9962</v>
      </c>
      <c r="G949" s="18">
        <v>1000</v>
      </c>
      <c r="H949" s="17" t="s">
        <v>9123</v>
      </c>
      <c r="I949" s="16">
        <v>39430</v>
      </c>
      <c r="J949" s="17" t="s">
        <v>7312</v>
      </c>
      <c r="K949" s="17" t="s">
        <v>7313</v>
      </c>
      <c r="L949" s="17" t="s">
        <v>24</v>
      </c>
      <c r="M949" s="17" t="s">
        <v>1857</v>
      </c>
      <c r="N949" s="17"/>
      <c r="O949" s="17" t="s">
        <v>8965</v>
      </c>
      <c r="P949" s="16"/>
      <c r="Q949" s="16">
        <v>43083</v>
      </c>
      <c r="R949" s="18">
        <v>13150</v>
      </c>
      <c r="S949" s="19">
        <v>13150000</v>
      </c>
    </row>
    <row r="950" spans="1:19" ht="15">
      <c r="A950" s="16">
        <v>40907</v>
      </c>
      <c r="B950" s="17" t="s">
        <v>9963</v>
      </c>
      <c r="C950" s="17" t="s">
        <v>9964</v>
      </c>
      <c r="D950" s="17" t="s">
        <v>9965</v>
      </c>
      <c r="E950" s="17" t="s">
        <v>9966</v>
      </c>
      <c r="F950" s="17" t="s">
        <v>9967</v>
      </c>
      <c r="G950" s="18">
        <v>1000</v>
      </c>
      <c r="H950" s="17" t="s">
        <v>9123</v>
      </c>
      <c r="I950" s="16">
        <v>39433</v>
      </c>
      <c r="J950" s="17" t="s">
        <v>7312</v>
      </c>
      <c r="K950" s="17" t="s">
        <v>7313</v>
      </c>
      <c r="L950" s="17" t="s">
        <v>24</v>
      </c>
      <c r="M950" s="17" t="s">
        <v>1857</v>
      </c>
      <c r="N950" s="17"/>
      <c r="O950" s="17" t="s">
        <v>8965</v>
      </c>
      <c r="P950" s="16"/>
      <c r="Q950" s="16">
        <v>46721</v>
      </c>
      <c r="R950" s="18">
        <v>985</v>
      </c>
      <c r="S950" s="19">
        <v>985000</v>
      </c>
    </row>
    <row r="951" spans="1:19" ht="15">
      <c r="A951" s="16">
        <v>40907</v>
      </c>
      <c r="B951" s="17" t="s">
        <v>9968</v>
      </c>
      <c r="C951" s="17" t="s">
        <v>9969</v>
      </c>
      <c r="D951" s="17" t="s">
        <v>9970</v>
      </c>
      <c r="E951" s="17" t="s">
        <v>9971</v>
      </c>
      <c r="F951" s="17" t="s">
        <v>9972</v>
      </c>
      <c r="G951" s="18">
        <v>1</v>
      </c>
      <c r="H951" s="17" t="s">
        <v>9123</v>
      </c>
      <c r="I951" s="16">
        <v>39433</v>
      </c>
      <c r="J951" s="17" t="s">
        <v>7312</v>
      </c>
      <c r="K951" s="17" t="s">
        <v>7313</v>
      </c>
      <c r="L951" s="17" t="s">
        <v>24</v>
      </c>
      <c r="M951" s="17" t="s">
        <v>1857</v>
      </c>
      <c r="N951" s="17"/>
      <c r="O951" s="17" t="s">
        <v>8965</v>
      </c>
      <c r="P951" s="16"/>
      <c r="Q951" s="16">
        <v>46738</v>
      </c>
      <c r="R951" s="18">
        <v>1653112</v>
      </c>
      <c r="S951" s="19">
        <v>1653112</v>
      </c>
    </row>
    <row r="952" spans="1:19" ht="15">
      <c r="A952" s="16">
        <v>40907</v>
      </c>
      <c r="B952" s="17" t="s">
        <v>9470</v>
      </c>
      <c r="C952" s="17" t="s">
        <v>9471</v>
      </c>
      <c r="D952" s="17" t="s">
        <v>9973</v>
      </c>
      <c r="E952" s="17" t="s">
        <v>9974</v>
      </c>
      <c r="F952" s="17" t="s">
        <v>9975</v>
      </c>
      <c r="G952" s="18">
        <v>1000</v>
      </c>
      <c r="H952" s="17" t="s">
        <v>9123</v>
      </c>
      <c r="I952" s="16">
        <v>39433</v>
      </c>
      <c r="J952" s="17" t="s">
        <v>7312</v>
      </c>
      <c r="K952" s="17" t="s">
        <v>7313</v>
      </c>
      <c r="L952" s="17" t="s">
        <v>24</v>
      </c>
      <c r="M952" s="17" t="s">
        <v>1857</v>
      </c>
      <c r="N952" s="17"/>
      <c r="O952" s="17" t="s">
        <v>8965</v>
      </c>
      <c r="P952" s="16"/>
      <c r="Q952" s="16">
        <v>44912</v>
      </c>
      <c r="R952" s="18">
        <v>3943</v>
      </c>
      <c r="S952" s="19">
        <v>3943000</v>
      </c>
    </row>
    <row r="953" spans="1:19" ht="15">
      <c r="A953" s="16">
        <v>40907</v>
      </c>
      <c r="B953" s="17" t="s">
        <v>9976</v>
      </c>
      <c r="C953" s="17" t="s">
        <v>9977</v>
      </c>
      <c r="D953" s="17" t="s">
        <v>9978</v>
      </c>
      <c r="E953" s="17" t="s">
        <v>9979</v>
      </c>
      <c r="F953" s="17" t="s">
        <v>9980</v>
      </c>
      <c r="G953" s="18">
        <v>1000</v>
      </c>
      <c r="H953" s="17" t="s">
        <v>9123</v>
      </c>
      <c r="I953" s="16">
        <v>39433</v>
      </c>
      <c r="J953" s="17" t="s">
        <v>7312</v>
      </c>
      <c r="K953" s="17" t="s">
        <v>7313</v>
      </c>
      <c r="L953" s="17" t="s">
        <v>24</v>
      </c>
      <c r="M953" s="17" t="s">
        <v>1857</v>
      </c>
      <c r="N953" s="17"/>
      <c r="O953" s="17" t="s">
        <v>8965</v>
      </c>
      <c r="P953" s="16"/>
      <c r="Q953" s="16">
        <v>46738</v>
      </c>
      <c r="R953" s="18">
        <v>3350</v>
      </c>
      <c r="S953" s="19">
        <v>3350000</v>
      </c>
    </row>
    <row r="954" spans="1:19" ht="15">
      <c r="A954" s="16">
        <v>40907</v>
      </c>
      <c r="B954" s="17" t="s">
        <v>9981</v>
      </c>
      <c r="C954" s="17" t="s">
        <v>9982</v>
      </c>
      <c r="D954" s="17" t="s">
        <v>9983</v>
      </c>
      <c r="E954" s="17" t="s">
        <v>9984</v>
      </c>
      <c r="F954" s="17" t="s">
        <v>9985</v>
      </c>
      <c r="G954" s="18">
        <v>1</v>
      </c>
      <c r="H954" s="17" t="s">
        <v>3894</v>
      </c>
      <c r="I954" s="16">
        <v>39433</v>
      </c>
      <c r="J954" s="17" t="s">
        <v>7312</v>
      </c>
      <c r="K954" s="17" t="s">
        <v>7313</v>
      </c>
      <c r="L954" s="17" t="s">
        <v>24</v>
      </c>
      <c r="M954" s="17" t="s">
        <v>1857</v>
      </c>
      <c r="N954" s="17"/>
      <c r="O954" s="17" t="s">
        <v>8965</v>
      </c>
      <c r="P954" s="16"/>
      <c r="Q954" s="16">
        <v>46706</v>
      </c>
      <c r="R954" s="18">
        <v>3000000000</v>
      </c>
      <c r="S954" s="19">
        <v>3000000000</v>
      </c>
    </row>
    <row r="955" spans="1:19" ht="15">
      <c r="A955" s="16">
        <v>40907</v>
      </c>
      <c r="B955" s="17" t="s">
        <v>9986</v>
      </c>
      <c r="C955" s="17" t="s">
        <v>9987</v>
      </c>
      <c r="D955" s="17" t="s">
        <v>9988</v>
      </c>
      <c r="E955" s="17" t="s">
        <v>9989</v>
      </c>
      <c r="F955" s="17" t="s">
        <v>9990</v>
      </c>
      <c r="G955" s="18">
        <v>1</v>
      </c>
      <c r="H955" s="17" t="s">
        <v>9123</v>
      </c>
      <c r="I955" s="16">
        <v>39434</v>
      </c>
      <c r="J955" s="17" t="s">
        <v>7312</v>
      </c>
      <c r="K955" s="17" t="s">
        <v>7313</v>
      </c>
      <c r="L955" s="17" t="s">
        <v>24</v>
      </c>
      <c r="M955" s="17" t="s">
        <v>1857</v>
      </c>
      <c r="N955" s="17"/>
      <c r="O955" s="17" t="s">
        <v>8965</v>
      </c>
      <c r="P955" s="16"/>
      <c r="Q955" s="16">
        <v>46739</v>
      </c>
      <c r="R955" s="18">
        <v>13224890</v>
      </c>
      <c r="S955" s="19">
        <v>13224890</v>
      </c>
    </row>
    <row r="956" spans="1:19" ht="15">
      <c r="A956" s="16">
        <v>40907</v>
      </c>
      <c r="B956" s="17" t="s">
        <v>9991</v>
      </c>
      <c r="C956" s="17" t="s">
        <v>9992</v>
      </c>
      <c r="D956" s="17" t="s">
        <v>9993</v>
      </c>
      <c r="E956" s="17" t="s">
        <v>9994</v>
      </c>
      <c r="F956" s="17" t="s">
        <v>9995</v>
      </c>
      <c r="G956" s="18">
        <v>1</v>
      </c>
      <c r="H956" s="17" t="s">
        <v>9123</v>
      </c>
      <c r="I956" s="16">
        <v>39434</v>
      </c>
      <c r="J956" s="17" t="s">
        <v>7312</v>
      </c>
      <c r="K956" s="17" t="s">
        <v>7313</v>
      </c>
      <c r="L956" s="17" t="s">
        <v>24</v>
      </c>
      <c r="M956" s="17" t="s">
        <v>1857</v>
      </c>
      <c r="N956" s="17"/>
      <c r="O956" s="17" t="s">
        <v>8965</v>
      </c>
      <c r="P956" s="16"/>
      <c r="Q956" s="16">
        <v>46675</v>
      </c>
      <c r="R956" s="18">
        <v>2314356</v>
      </c>
      <c r="S956" s="19">
        <v>2314356</v>
      </c>
    </row>
    <row r="957" spans="1:19" ht="15">
      <c r="A957" s="16">
        <v>40907</v>
      </c>
      <c r="B957" s="17" t="s">
        <v>9996</v>
      </c>
      <c r="C957" s="17" t="s">
        <v>9997</v>
      </c>
      <c r="D957" s="17" t="s">
        <v>9998</v>
      </c>
      <c r="E957" s="17" t="s">
        <v>9999</v>
      </c>
      <c r="F957" s="17" t="s">
        <v>10000</v>
      </c>
      <c r="G957" s="18">
        <v>1</v>
      </c>
      <c r="H957" s="17" t="s">
        <v>9123</v>
      </c>
      <c r="I957" s="16">
        <v>39434</v>
      </c>
      <c r="J957" s="17" t="s">
        <v>7312</v>
      </c>
      <c r="K957" s="17" t="s">
        <v>7313</v>
      </c>
      <c r="L957" s="17" t="s">
        <v>24</v>
      </c>
      <c r="M957" s="17" t="s">
        <v>1857</v>
      </c>
      <c r="N957" s="17"/>
      <c r="O957" s="17" t="s">
        <v>8965</v>
      </c>
      <c r="P957" s="16"/>
      <c r="Q957" s="16">
        <v>46751</v>
      </c>
      <c r="R957" s="18">
        <v>8895624</v>
      </c>
      <c r="S957" s="19">
        <v>8895624</v>
      </c>
    </row>
    <row r="958" spans="1:19" ht="15">
      <c r="A958" s="16">
        <v>40907</v>
      </c>
      <c r="B958" s="17" t="s">
        <v>10001</v>
      </c>
      <c r="C958" s="17" t="s">
        <v>10002</v>
      </c>
      <c r="D958" s="17" t="s">
        <v>10003</v>
      </c>
      <c r="E958" s="17" t="s">
        <v>10004</v>
      </c>
      <c r="F958" s="17" t="s">
        <v>10005</v>
      </c>
      <c r="G958" s="18">
        <v>1</v>
      </c>
      <c r="H958" s="17" t="s">
        <v>9123</v>
      </c>
      <c r="I958" s="16">
        <v>39434</v>
      </c>
      <c r="J958" s="17" t="s">
        <v>7312</v>
      </c>
      <c r="K958" s="17" t="s">
        <v>7313</v>
      </c>
      <c r="L958" s="17" t="s">
        <v>24</v>
      </c>
      <c r="M958" s="17" t="s">
        <v>1857</v>
      </c>
      <c r="N958" s="17"/>
      <c r="O958" s="17" t="s">
        <v>8965</v>
      </c>
      <c r="P958" s="16"/>
      <c r="Q958" s="16">
        <v>46660</v>
      </c>
      <c r="R958" s="18">
        <v>3307097</v>
      </c>
      <c r="S958" s="19">
        <v>3307097</v>
      </c>
    </row>
    <row r="959" spans="1:19" ht="15">
      <c r="A959" s="16">
        <v>40907</v>
      </c>
      <c r="B959" s="17" t="s">
        <v>10006</v>
      </c>
      <c r="C959" s="17" t="s">
        <v>10007</v>
      </c>
      <c r="D959" s="17" t="s">
        <v>10008</v>
      </c>
      <c r="E959" s="17" t="s">
        <v>10009</v>
      </c>
      <c r="F959" s="17" t="s">
        <v>10010</v>
      </c>
      <c r="G959" s="18">
        <v>1</v>
      </c>
      <c r="H959" s="17" t="s">
        <v>9123</v>
      </c>
      <c r="I959" s="16">
        <v>39434</v>
      </c>
      <c r="J959" s="17" t="s">
        <v>7312</v>
      </c>
      <c r="K959" s="17" t="s">
        <v>7313</v>
      </c>
      <c r="L959" s="17" t="s">
        <v>24</v>
      </c>
      <c r="M959" s="17" t="s">
        <v>1857</v>
      </c>
      <c r="N959" s="17"/>
      <c r="O959" s="17" t="s">
        <v>8965</v>
      </c>
      <c r="P959" s="16"/>
      <c r="Q959" s="16">
        <v>48566</v>
      </c>
      <c r="R959" s="18">
        <v>33007658</v>
      </c>
      <c r="S959" s="19">
        <v>33007658</v>
      </c>
    </row>
    <row r="960" spans="1:19" ht="15">
      <c r="A960" s="16">
        <v>40907</v>
      </c>
      <c r="B960" s="17" t="s">
        <v>10011</v>
      </c>
      <c r="C960" s="17" t="s">
        <v>10012</v>
      </c>
      <c r="D960" s="17" t="s">
        <v>10013</v>
      </c>
      <c r="E960" s="17" t="s">
        <v>10014</v>
      </c>
      <c r="F960" s="17" t="s">
        <v>10015</v>
      </c>
      <c r="G960" s="18">
        <v>1000</v>
      </c>
      <c r="H960" s="17" t="s">
        <v>9123</v>
      </c>
      <c r="I960" s="16">
        <v>39434</v>
      </c>
      <c r="J960" s="17" t="s">
        <v>7312</v>
      </c>
      <c r="K960" s="17" t="s">
        <v>7313</v>
      </c>
      <c r="L960" s="17" t="s">
        <v>24</v>
      </c>
      <c r="M960" s="17" t="s">
        <v>1857</v>
      </c>
      <c r="N960" s="17"/>
      <c r="O960" s="17" t="s">
        <v>8965</v>
      </c>
      <c r="P960" s="16"/>
      <c r="Q960" s="16">
        <v>46739</v>
      </c>
      <c r="R960" s="18">
        <v>32884</v>
      </c>
      <c r="S960" s="19">
        <v>32884000</v>
      </c>
    </row>
    <row r="961" spans="1:19" ht="15">
      <c r="A961" s="16">
        <v>40907</v>
      </c>
      <c r="B961" s="17" t="s">
        <v>10016</v>
      </c>
      <c r="C961" s="17" t="s">
        <v>10017</v>
      </c>
      <c r="D961" s="17" t="s">
        <v>10018</v>
      </c>
      <c r="E961" s="17" t="s">
        <v>10019</v>
      </c>
      <c r="F961" s="17" t="s">
        <v>10020</v>
      </c>
      <c r="G961" s="18">
        <v>1</v>
      </c>
      <c r="H961" s="17" t="s">
        <v>9123</v>
      </c>
      <c r="I961" s="16">
        <v>39435</v>
      </c>
      <c r="J961" s="17" t="s">
        <v>7312</v>
      </c>
      <c r="K961" s="17" t="s">
        <v>7313</v>
      </c>
      <c r="L961" s="17" t="s">
        <v>24</v>
      </c>
      <c r="M961" s="17" t="s">
        <v>1857</v>
      </c>
      <c r="N961" s="17"/>
      <c r="O961" s="17" t="s">
        <v>8965</v>
      </c>
      <c r="P961" s="16"/>
      <c r="Q961" s="16">
        <v>44925</v>
      </c>
      <c r="R961" s="18">
        <v>1651146</v>
      </c>
      <c r="S961" s="19">
        <v>1651146</v>
      </c>
    </row>
    <row r="962" spans="1:19" ht="15">
      <c r="A962" s="16">
        <v>40907</v>
      </c>
      <c r="B962" s="17" t="s">
        <v>10021</v>
      </c>
      <c r="C962" s="17" t="s">
        <v>10022</v>
      </c>
      <c r="D962" s="17" t="s">
        <v>10023</v>
      </c>
      <c r="E962" s="17" t="s">
        <v>10024</v>
      </c>
      <c r="F962" s="17" t="s">
        <v>10025</v>
      </c>
      <c r="G962" s="18">
        <v>1</v>
      </c>
      <c r="H962" s="17" t="s">
        <v>9123</v>
      </c>
      <c r="I962" s="16">
        <v>39435</v>
      </c>
      <c r="J962" s="17" t="s">
        <v>7312</v>
      </c>
      <c r="K962" s="17" t="s">
        <v>7313</v>
      </c>
      <c r="L962" s="17" t="s">
        <v>24</v>
      </c>
      <c r="M962" s="17" t="s">
        <v>1857</v>
      </c>
      <c r="N962" s="17"/>
      <c r="O962" s="17" t="s">
        <v>8965</v>
      </c>
      <c r="P962" s="16"/>
      <c r="Q962" s="16">
        <v>46661</v>
      </c>
      <c r="R962" s="18">
        <v>993246</v>
      </c>
      <c r="S962" s="19">
        <v>993246</v>
      </c>
    </row>
    <row r="963" spans="1:19" ht="15">
      <c r="A963" s="16">
        <v>40907</v>
      </c>
      <c r="B963" s="17" t="s">
        <v>10026</v>
      </c>
      <c r="C963" s="17" t="s">
        <v>10027</v>
      </c>
      <c r="D963" s="17" t="s">
        <v>10028</v>
      </c>
      <c r="E963" s="17" t="s">
        <v>10029</v>
      </c>
      <c r="F963" s="17" t="s">
        <v>10030</v>
      </c>
      <c r="G963" s="18">
        <v>1</v>
      </c>
      <c r="H963" s="17" t="s">
        <v>3894</v>
      </c>
      <c r="I963" s="16">
        <v>39435</v>
      </c>
      <c r="J963" s="17" t="s">
        <v>7312</v>
      </c>
      <c r="K963" s="17" t="s">
        <v>7313</v>
      </c>
      <c r="L963" s="17" t="s">
        <v>24</v>
      </c>
      <c r="M963" s="17" t="s">
        <v>1857</v>
      </c>
      <c r="N963" s="17"/>
      <c r="O963" s="17" t="s">
        <v>8965</v>
      </c>
      <c r="P963" s="16"/>
      <c r="Q963" s="16">
        <v>44824</v>
      </c>
      <c r="R963" s="18">
        <v>140000000</v>
      </c>
      <c r="S963" s="19">
        <v>140000000</v>
      </c>
    </row>
    <row r="964" spans="1:19" ht="15">
      <c r="A964" s="16">
        <v>40907</v>
      </c>
      <c r="B964" s="17" t="s">
        <v>10031</v>
      </c>
      <c r="C964" s="17" t="s">
        <v>10032</v>
      </c>
      <c r="D964" s="17" t="s">
        <v>10033</v>
      </c>
      <c r="E964" s="17" t="s">
        <v>10034</v>
      </c>
      <c r="F964" s="17" t="s">
        <v>10035</v>
      </c>
      <c r="G964" s="18">
        <v>1000</v>
      </c>
      <c r="H964" s="17" t="s">
        <v>9123</v>
      </c>
      <c r="I964" s="16">
        <v>39436</v>
      </c>
      <c r="J964" s="17" t="s">
        <v>7312</v>
      </c>
      <c r="K964" s="17" t="s">
        <v>7313</v>
      </c>
      <c r="L964" s="17" t="s">
        <v>24</v>
      </c>
      <c r="M964" s="17" t="s">
        <v>1857</v>
      </c>
      <c r="N964" s="17"/>
      <c r="O964" s="17" t="s">
        <v>8965</v>
      </c>
      <c r="P964" s="16"/>
      <c r="Q964" s="16">
        <v>46658</v>
      </c>
      <c r="R964" s="18">
        <v>23087</v>
      </c>
      <c r="S964" s="19">
        <v>23087000</v>
      </c>
    </row>
    <row r="965" spans="1:19" ht="15">
      <c r="A965" s="16">
        <v>40907</v>
      </c>
      <c r="B965" s="17" t="s">
        <v>10036</v>
      </c>
      <c r="C965" s="17" t="s">
        <v>10037</v>
      </c>
      <c r="D965" s="17" t="s">
        <v>10038</v>
      </c>
      <c r="E965" s="17" t="s">
        <v>10039</v>
      </c>
      <c r="F965" s="17" t="s">
        <v>10040</v>
      </c>
      <c r="G965" s="18">
        <v>1</v>
      </c>
      <c r="H965" s="17" t="s">
        <v>9123</v>
      </c>
      <c r="I965" s="16">
        <v>39435</v>
      </c>
      <c r="J965" s="17" t="s">
        <v>7312</v>
      </c>
      <c r="K965" s="17" t="s">
        <v>7313</v>
      </c>
      <c r="L965" s="17" t="s">
        <v>24</v>
      </c>
      <c r="M965" s="17" t="s">
        <v>1857</v>
      </c>
      <c r="N965" s="17"/>
      <c r="O965" s="17" t="s">
        <v>8965</v>
      </c>
      <c r="P965" s="16"/>
      <c r="Q965" s="16">
        <v>46660</v>
      </c>
      <c r="R965" s="18">
        <v>2316347</v>
      </c>
      <c r="S965" s="19">
        <v>2316347</v>
      </c>
    </row>
    <row r="966" spans="1:19" ht="15">
      <c r="A966" s="16">
        <v>40907</v>
      </c>
      <c r="B966" s="17" t="s">
        <v>10041</v>
      </c>
      <c r="C966" s="17" t="s">
        <v>10042</v>
      </c>
      <c r="D966" s="17" t="s">
        <v>10043</v>
      </c>
      <c r="E966" s="17" t="s">
        <v>10044</v>
      </c>
      <c r="F966" s="17" t="s">
        <v>10045</v>
      </c>
      <c r="G966" s="18">
        <v>1000</v>
      </c>
      <c r="H966" s="17" t="s">
        <v>9123</v>
      </c>
      <c r="I966" s="16">
        <v>39436</v>
      </c>
      <c r="J966" s="17" t="s">
        <v>7312</v>
      </c>
      <c r="K966" s="17" t="s">
        <v>7313</v>
      </c>
      <c r="L966" s="17" t="s">
        <v>24</v>
      </c>
      <c r="M966" s="17" t="s">
        <v>1857</v>
      </c>
      <c r="N966" s="17"/>
      <c r="O966" s="17" t="s">
        <v>8965</v>
      </c>
      <c r="P966" s="16"/>
      <c r="Q966" s="16">
        <v>46741</v>
      </c>
      <c r="R966" s="18">
        <v>33331</v>
      </c>
      <c r="S966" s="19">
        <v>33331000</v>
      </c>
    </row>
    <row r="967" spans="1:19" ht="15">
      <c r="A967" s="16">
        <v>40907</v>
      </c>
      <c r="B967" s="17" t="s">
        <v>10046</v>
      </c>
      <c r="C967" s="17" t="s">
        <v>10047</v>
      </c>
      <c r="D967" s="17" t="s">
        <v>10048</v>
      </c>
      <c r="E967" s="17" t="s">
        <v>10049</v>
      </c>
      <c r="F967" s="17" t="s">
        <v>10050</v>
      </c>
      <c r="G967" s="18">
        <v>1</v>
      </c>
      <c r="H967" s="17" t="s">
        <v>9123</v>
      </c>
      <c r="I967" s="16">
        <v>39436</v>
      </c>
      <c r="J967" s="17" t="s">
        <v>7312</v>
      </c>
      <c r="K967" s="17" t="s">
        <v>7313</v>
      </c>
      <c r="L967" s="17" t="s">
        <v>24</v>
      </c>
      <c r="M967" s="17" t="s">
        <v>1857</v>
      </c>
      <c r="N967" s="17"/>
      <c r="O967" s="17" t="s">
        <v>8965</v>
      </c>
      <c r="P967" s="16"/>
      <c r="Q967" s="16">
        <v>47848</v>
      </c>
      <c r="R967" s="18">
        <v>6614194</v>
      </c>
      <c r="S967" s="19">
        <v>6614194</v>
      </c>
    </row>
    <row r="968" spans="1:19" ht="15">
      <c r="A968" s="16">
        <v>40907</v>
      </c>
      <c r="B968" s="17" t="s">
        <v>10051</v>
      </c>
      <c r="C968" s="17" t="s">
        <v>10052</v>
      </c>
      <c r="D968" s="17" t="s">
        <v>10053</v>
      </c>
      <c r="E968" s="17" t="s">
        <v>10054</v>
      </c>
      <c r="F968" s="17" t="s">
        <v>10055</v>
      </c>
      <c r="G968" s="18">
        <v>1</v>
      </c>
      <c r="H968" s="17" t="s">
        <v>9123</v>
      </c>
      <c r="I968" s="16">
        <v>39436</v>
      </c>
      <c r="J968" s="17" t="s">
        <v>7312</v>
      </c>
      <c r="K968" s="17" t="s">
        <v>7313</v>
      </c>
      <c r="L968" s="17" t="s">
        <v>24</v>
      </c>
      <c r="M968" s="17" t="s">
        <v>1857</v>
      </c>
      <c r="N968" s="17"/>
      <c r="O968" s="17" t="s">
        <v>8965</v>
      </c>
      <c r="P968" s="16"/>
      <c r="Q968" s="16">
        <v>46661</v>
      </c>
      <c r="R968" s="18">
        <v>1986361</v>
      </c>
      <c r="S968" s="19">
        <v>1986361</v>
      </c>
    </row>
    <row r="969" spans="1:19" ht="15">
      <c r="A969" s="16">
        <v>40907</v>
      </c>
      <c r="B969" s="17" t="s">
        <v>10056</v>
      </c>
      <c r="C969" s="17" t="s">
        <v>10057</v>
      </c>
      <c r="D969" s="17" t="s">
        <v>10058</v>
      </c>
      <c r="E969" s="17" t="s">
        <v>10059</v>
      </c>
      <c r="F969" s="17" t="s">
        <v>10060</v>
      </c>
      <c r="G969" s="18">
        <v>1000</v>
      </c>
      <c r="H969" s="17" t="s">
        <v>9123</v>
      </c>
      <c r="I969" s="16">
        <v>39436</v>
      </c>
      <c r="J969" s="17" t="s">
        <v>7312</v>
      </c>
      <c r="K969" s="17" t="s">
        <v>7313</v>
      </c>
      <c r="L969" s="17" t="s">
        <v>24</v>
      </c>
      <c r="M969" s="17" t="s">
        <v>1857</v>
      </c>
      <c r="N969" s="17"/>
      <c r="O969" s="17" t="s">
        <v>8965</v>
      </c>
      <c r="P969" s="16"/>
      <c r="Q969" s="16">
        <v>46741</v>
      </c>
      <c r="R969" s="18">
        <v>26000</v>
      </c>
      <c r="S969" s="19">
        <v>26000000</v>
      </c>
    </row>
    <row r="970" spans="1:19" ht="15">
      <c r="A970" s="16">
        <v>40907</v>
      </c>
      <c r="B970" s="17" t="s">
        <v>10061</v>
      </c>
      <c r="C970" s="17" t="s">
        <v>10062</v>
      </c>
      <c r="D970" s="17" t="s">
        <v>10063</v>
      </c>
      <c r="E970" s="17" t="s">
        <v>10064</v>
      </c>
      <c r="F970" s="17" t="s">
        <v>10065</v>
      </c>
      <c r="G970" s="18">
        <v>1</v>
      </c>
      <c r="H970" s="17" t="s">
        <v>9123</v>
      </c>
      <c r="I970" s="16">
        <v>39437</v>
      </c>
      <c r="J970" s="17" t="s">
        <v>7312</v>
      </c>
      <c r="K970" s="17" t="s">
        <v>7313</v>
      </c>
      <c r="L970" s="17" t="s">
        <v>24</v>
      </c>
      <c r="M970" s="17" t="s">
        <v>1857</v>
      </c>
      <c r="N970" s="17"/>
      <c r="O970" s="17" t="s">
        <v>8965</v>
      </c>
      <c r="P970" s="16"/>
      <c r="Q970" s="16">
        <v>46741</v>
      </c>
      <c r="R970" s="18">
        <v>1973684</v>
      </c>
      <c r="S970" s="19">
        <v>1973684</v>
      </c>
    </row>
    <row r="971" spans="1:19" ht="15">
      <c r="A971" s="16">
        <v>40907</v>
      </c>
      <c r="B971" s="17" t="s">
        <v>9454</v>
      </c>
      <c r="C971" s="17" t="s">
        <v>9455</v>
      </c>
      <c r="D971" s="17" t="s">
        <v>10066</v>
      </c>
      <c r="E971" s="17" t="s">
        <v>10067</v>
      </c>
      <c r="F971" s="17" t="s">
        <v>10068</v>
      </c>
      <c r="G971" s="18">
        <v>1</v>
      </c>
      <c r="H971" s="17" t="s">
        <v>9123</v>
      </c>
      <c r="I971" s="16">
        <v>39437</v>
      </c>
      <c r="J971" s="17" t="s">
        <v>7312</v>
      </c>
      <c r="K971" s="17" t="s">
        <v>7313</v>
      </c>
      <c r="L971" s="17" t="s">
        <v>24</v>
      </c>
      <c r="M971" s="17" t="s">
        <v>1857</v>
      </c>
      <c r="N971" s="17"/>
      <c r="O971" s="17" t="s">
        <v>8965</v>
      </c>
      <c r="P971" s="16"/>
      <c r="Q971" s="16">
        <v>42359</v>
      </c>
      <c r="R971" s="18">
        <v>9477274</v>
      </c>
      <c r="S971" s="19">
        <v>9477274</v>
      </c>
    </row>
    <row r="972" spans="1:19" ht="15">
      <c r="A972" s="16">
        <v>40907</v>
      </c>
      <c r="B972" s="17" t="s">
        <v>10069</v>
      </c>
      <c r="C972" s="17" t="s">
        <v>10070</v>
      </c>
      <c r="D972" s="17" t="s">
        <v>10071</v>
      </c>
      <c r="E972" s="17" t="s">
        <v>10072</v>
      </c>
      <c r="F972" s="17" t="s">
        <v>10073</v>
      </c>
      <c r="G972" s="18">
        <v>1000</v>
      </c>
      <c r="H972" s="17" t="s">
        <v>9123</v>
      </c>
      <c r="I972" s="16">
        <v>39437</v>
      </c>
      <c r="J972" s="17" t="s">
        <v>7312</v>
      </c>
      <c r="K972" s="17" t="s">
        <v>7313</v>
      </c>
      <c r="L972" s="17" t="s">
        <v>24</v>
      </c>
      <c r="M972" s="17" t="s">
        <v>1857</v>
      </c>
      <c r="N972" s="17"/>
      <c r="O972" s="17" t="s">
        <v>8965</v>
      </c>
      <c r="P972" s="16"/>
      <c r="Q972" s="16">
        <v>46691</v>
      </c>
      <c r="R972" s="18">
        <v>20000</v>
      </c>
      <c r="S972" s="19">
        <v>20000000</v>
      </c>
    </row>
    <row r="973" spans="1:19" ht="15">
      <c r="A973" s="16">
        <v>40907</v>
      </c>
      <c r="B973" s="17" t="s">
        <v>10074</v>
      </c>
      <c r="C973" s="17" t="s">
        <v>10075</v>
      </c>
      <c r="D973" s="17" t="s">
        <v>10076</v>
      </c>
      <c r="E973" s="17" t="s">
        <v>10077</v>
      </c>
      <c r="F973" s="17" t="s">
        <v>10078</v>
      </c>
      <c r="G973" s="18">
        <v>1</v>
      </c>
      <c r="H973" s="17" t="s">
        <v>9123</v>
      </c>
      <c r="I973" s="16">
        <v>39437</v>
      </c>
      <c r="J973" s="17" t="s">
        <v>7312</v>
      </c>
      <c r="K973" s="17" t="s">
        <v>7313</v>
      </c>
      <c r="L973" s="17" t="s">
        <v>24</v>
      </c>
      <c r="M973" s="17" t="s">
        <v>1857</v>
      </c>
      <c r="N973" s="17"/>
      <c r="O973" s="17" t="s">
        <v>8965</v>
      </c>
      <c r="P973" s="16"/>
      <c r="Q973" s="16">
        <v>46741</v>
      </c>
      <c r="R973" s="18">
        <v>12476821</v>
      </c>
      <c r="S973" s="19">
        <v>12476821</v>
      </c>
    </row>
    <row r="974" spans="1:19" ht="15">
      <c r="A974" s="16">
        <v>40907</v>
      </c>
      <c r="B974" s="17" t="s">
        <v>10074</v>
      </c>
      <c r="C974" s="17" t="s">
        <v>10075</v>
      </c>
      <c r="D974" s="17" t="s">
        <v>10079</v>
      </c>
      <c r="E974" s="17" t="s">
        <v>10080</v>
      </c>
      <c r="F974" s="17" t="s">
        <v>10081</v>
      </c>
      <c r="G974" s="18">
        <v>1</v>
      </c>
      <c r="H974" s="17" t="s">
        <v>9123</v>
      </c>
      <c r="I974" s="16">
        <v>39437</v>
      </c>
      <c r="J974" s="17" t="s">
        <v>7312</v>
      </c>
      <c r="K974" s="17" t="s">
        <v>7313</v>
      </c>
      <c r="L974" s="17" t="s">
        <v>24</v>
      </c>
      <c r="M974" s="17" t="s">
        <v>1857</v>
      </c>
      <c r="N974" s="17"/>
      <c r="O974" s="17" t="s">
        <v>8965</v>
      </c>
      <c r="P974" s="16"/>
      <c r="Q974" s="16">
        <v>46741</v>
      </c>
      <c r="R974" s="18">
        <v>13412583</v>
      </c>
      <c r="S974" s="19">
        <v>13412583</v>
      </c>
    </row>
    <row r="975" spans="1:19" ht="15">
      <c r="A975" s="16">
        <v>40907</v>
      </c>
      <c r="B975" s="17" t="s">
        <v>10074</v>
      </c>
      <c r="C975" s="17" t="s">
        <v>10075</v>
      </c>
      <c r="D975" s="17" t="s">
        <v>10082</v>
      </c>
      <c r="E975" s="17" t="s">
        <v>10083</v>
      </c>
      <c r="F975" s="17" t="s">
        <v>10084</v>
      </c>
      <c r="G975" s="18">
        <v>1</v>
      </c>
      <c r="H975" s="17" t="s">
        <v>9123</v>
      </c>
      <c r="I975" s="16">
        <v>39437</v>
      </c>
      <c r="J975" s="17" t="s">
        <v>7312</v>
      </c>
      <c r="K975" s="17" t="s">
        <v>7313</v>
      </c>
      <c r="L975" s="17" t="s">
        <v>24</v>
      </c>
      <c r="M975" s="17" t="s">
        <v>1857</v>
      </c>
      <c r="N975" s="17"/>
      <c r="O975" s="17" t="s">
        <v>8965</v>
      </c>
      <c r="P975" s="16"/>
      <c r="Q975" s="16">
        <v>46741</v>
      </c>
      <c r="R975" s="18">
        <v>6623944</v>
      </c>
      <c r="S975" s="19">
        <v>6623944</v>
      </c>
    </row>
    <row r="976" spans="1:19" ht="15">
      <c r="A976" s="16">
        <v>40907</v>
      </c>
      <c r="B976" s="17" t="s">
        <v>10085</v>
      </c>
      <c r="C976" s="17" t="s">
        <v>10086</v>
      </c>
      <c r="D976" s="17" t="s">
        <v>10087</v>
      </c>
      <c r="E976" s="17" t="s">
        <v>10088</v>
      </c>
      <c r="F976" s="17" t="s">
        <v>10089</v>
      </c>
      <c r="G976" s="18">
        <v>1</v>
      </c>
      <c r="H976" s="17" t="s">
        <v>9123</v>
      </c>
      <c r="I976" s="16">
        <v>39437</v>
      </c>
      <c r="J976" s="17" t="s">
        <v>7312</v>
      </c>
      <c r="K976" s="17" t="s">
        <v>7313</v>
      </c>
      <c r="L976" s="17" t="s">
        <v>24</v>
      </c>
      <c r="M976" s="17" t="s">
        <v>1857</v>
      </c>
      <c r="N976" s="17"/>
      <c r="O976" s="17" t="s">
        <v>8965</v>
      </c>
      <c r="P976" s="16"/>
      <c r="Q976" s="16">
        <v>46741</v>
      </c>
      <c r="R976" s="18">
        <v>3300330</v>
      </c>
      <c r="S976" s="19">
        <v>3300330</v>
      </c>
    </row>
    <row r="977" spans="1:19" ht="15">
      <c r="A977" s="16">
        <v>40907</v>
      </c>
      <c r="B977" s="17" t="s">
        <v>10090</v>
      </c>
      <c r="C977" s="17" t="s">
        <v>10091</v>
      </c>
      <c r="D977" s="17" t="s">
        <v>1873</v>
      </c>
      <c r="E977" s="17" t="s">
        <v>10092</v>
      </c>
      <c r="F977" s="17" t="s">
        <v>10093</v>
      </c>
      <c r="G977" s="18">
        <v>1</v>
      </c>
      <c r="H977" s="17" t="s">
        <v>9123</v>
      </c>
      <c r="I977" s="16">
        <v>39450</v>
      </c>
      <c r="J977" s="17" t="s">
        <v>7312</v>
      </c>
      <c r="K977" s="17" t="s">
        <v>7313</v>
      </c>
      <c r="L977" s="17" t="s">
        <v>24</v>
      </c>
      <c r="M977" s="17" t="s">
        <v>1857</v>
      </c>
      <c r="N977" s="17"/>
      <c r="O977" s="17" t="s">
        <v>8965</v>
      </c>
      <c r="P977" s="16"/>
      <c r="Q977" s="16">
        <v>46660</v>
      </c>
      <c r="R977" s="18">
        <v>13192612</v>
      </c>
      <c r="S977" s="19">
        <v>13192612</v>
      </c>
    </row>
    <row r="978" spans="1:19" ht="15">
      <c r="A978" s="16">
        <v>40907</v>
      </c>
      <c r="B978" s="17" t="s">
        <v>9674</v>
      </c>
      <c r="C978" s="17" t="s">
        <v>9675</v>
      </c>
      <c r="D978" s="17" t="s">
        <v>1863</v>
      </c>
      <c r="E978" s="17" t="s">
        <v>10094</v>
      </c>
      <c r="F978" s="17" t="s">
        <v>10095</v>
      </c>
      <c r="G978" s="18">
        <v>1</v>
      </c>
      <c r="H978" s="17" t="s">
        <v>9123</v>
      </c>
      <c r="I978" s="16">
        <v>39451</v>
      </c>
      <c r="J978" s="17" t="s">
        <v>7312</v>
      </c>
      <c r="K978" s="17" t="s">
        <v>7313</v>
      </c>
      <c r="L978" s="17" t="s">
        <v>24</v>
      </c>
      <c r="M978" s="17" t="s">
        <v>1857</v>
      </c>
      <c r="N978" s="17"/>
      <c r="O978" s="17" t="s">
        <v>8965</v>
      </c>
      <c r="P978" s="16"/>
      <c r="Q978" s="16">
        <v>44913</v>
      </c>
      <c r="R978" s="18">
        <v>6542362</v>
      </c>
      <c r="S978" s="19">
        <v>6542362</v>
      </c>
    </row>
    <row r="979" spans="1:19" ht="15">
      <c r="A979" s="16">
        <v>40907</v>
      </c>
      <c r="B979" s="17" t="s">
        <v>10096</v>
      </c>
      <c r="C979" s="17" t="s">
        <v>10097</v>
      </c>
      <c r="D979" s="17" t="s">
        <v>1891</v>
      </c>
      <c r="E979" s="17" t="s">
        <v>10098</v>
      </c>
      <c r="F979" s="17" t="s">
        <v>10099</v>
      </c>
      <c r="G979" s="18">
        <v>1</v>
      </c>
      <c r="H979" s="17" t="s">
        <v>9123</v>
      </c>
      <c r="I979" s="16">
        <v>39462</v>
      </c>
      <c r="J979" s="17" t="s">
        <v>7312</v>
      </c>
      <c r="K979" s="17" t="s">
        <v>7313</v>
      </c>
      <c r="L979" s="17" t="s">
        <v>24</v>
      </c>
      <c r="M979" s="17" t="s">
        <v>1857</v>
      </c>
      <c r="N979" s="17"/>
      <c r="O979" s="17" t="s">
        <v>8965</v>
      </c>
      <c r="P979" s="16"/>
      <c r="Q979" s="16">
        <v>46670</v>
      </c>
      <c r="R979" s="18">
        <v>1483870</v>
      </c>
      <c r="S979" s="19">
        <v>1483870</v>
      </c>
    </row>
    <row r="980" spans="1:19" ht="15">
      <c r="A980" s="16">
        <v>40907</v>
      </c>
      <c r="B980" s="17" t="s">
        <v>10100</v>
      </c>
      <c r="C980" s="17" t="s">
        <v>10101</v>
      </c>
      <c r="D980" s="17" t="s">
        <v>1882</v>
      </c>
      <c r="E980" s="17" t="s">
        <v>10102</v>
      </c>
      <c r="F980" s="17" t="s">
        <v>10103</v>
      </c>
      <c r="G980" s="18">
        <v>1000</v>
      </c>
      <c r="H980" s="17" t="s">
        <v>9123</v>
      </c>
      <c r="I980" s="16">
        <v>39465</v>
      </c>
      <c r="J980" s="17" t="s">
        <v>7312</v>
      </c>
      <c r="K980" s="17" t="s">
        <v>7313</v>
      </c>
      <c r="L980" s="17" t="s">
        <v>24</v>
      </c>
      <c r="M980" s="17" t="s">
        <v>1857</v>
      </c>
      <c r="N980" s="17"/>
      <c r="O980" s="17" t="s">
        <v>8965</v>
      </c>
      <c r="P980" s="16"/>
      <c r="Q980" s="16">
        <v>46770</v>
      </c>
      <c r="R980" s="18">
        <v>6553</v>
      </c>
      <c r="S980" s="19">
        <v>6553000</v>
      </c>
    </row>
    <row r="981" spans="1:19" ht="15">
      <c r="A981" s="16">
        <v>40907</v>
      </c>
      <c r="B981" s="17" t="s">
        <v>10104</v>
      </c>
      <c r="C981" s="17" t="s">
        <v>10105</v>
      </c>
      <c r="D981" s="17" t="s">
        <v>1876</v>
      </c>
      <c r="E981" s="17" t="s">
        <v>10106</v>
      </c>
      <c r="F981" s="17" t="s">
        <v>10107</v>
      </c>
      <c r="G981" s="18">
        <v>1000</v>
      </c>
      <c r="H981" s="17" t="s">
        <v>9123</v>
      </c>
      <c r="I981" s="16">
        <v>39468</v>
      </c>
      <c r="J981" s="17" t="s">
        <v>7312</v>
      </c>
      <c r="K981" s="17" t="s">
        <v>7313</v>
      </c>
      <c r="L981" s="17" t="s">
        <v>24</v>
      </c>
      <c r="M981" s="17" t="s">
        <v>1857</v>
      </c>
      <c r="N981" s="17"/>
      <c r="O981" s="17" t="s">
        <v>8965</v>
      </c>
      <c r="P981" s="16"/>
      <c r="Q981" s="16">
        <v>46773</v>
      </c>
      <c r="R981" s="18">
        <v>3247</v>
      </c>
      <c r="S981" s="19">
        <v>3247000</v>
      </c>
    </row>
    <row r="982" spans="1:19" ht="15">
      <c r="A982" s="16">
        <v>40907</v>
      </c>
      <c r="B982" s="17" t="s">
        <v>10108</v>
      </c>
      <c r="C982" s="17" t="s">
        <v>10109</v>
      </c>
      <c r="D982" s="17" t="s">
        <v>1903</v>
      </c>
      <c r="E982" s="17" t="s">
        <v>10110</v>
      </c>
      <c r="F982" s="17" t="s">
        <v>10111</v>
      </c>
      <c r="G982" s="18">
        <v>1</v>
      </c>
      <c r="H982" s="17" t="s">
        <v>9123</v>
      </c>
      <c r="I982" s="16">
        <v>39469</v>
      </c>
      <c r="J982" s="17" t="s">
        <v>7312</v>
      </c>
      <c r="K982" s="17" t="s">
        <v>7313</v>
      </c>
      <c r="L982" s="17" t="s">
        <v>24</v>
      </c>
      <c r="M982" s="17" t="s">
        <v>1857</v>
      </c>
      <c r="N982" s="17"/>
      <c r="O982" s="17" t="s">
        <v>8965</v>
      </c>
      <c r="P982" s="16"/>
      <c r="Q982" s="16">
        <v>46660</v>
      </c>
      <c r="R982" s="18">
        <v>1928392</v>
      </c>
      <c r="S982" s="19">
        <v>1928392</v>
      </c>
    </row>
    <row r="983" spans="1:19" ht="15">
      <c r="A983" s="16">
        <v>40907</v>
      </c>
      <c r="B983" s="17" t="s">
        <v>10112</v>
      </c>
      <c r="C983" s="17" t="s">
        <v>10113</v>
      </c>
      <c r="D983" s="17" t="s">
        <v>1906</v>
      </c>
      <c r="E983" s="17" t="s">
        <v>10114</v>
      </c>
      <c r="F983" s="17" t="s">
        <v>10115</v>
      </c>
      <c r="G983" s="18">
        <v>1</v>
      </c>
      <c r="H983" s="17" t="s">
        <v>3894</v>
      </c>
      <c r="I983" s="16">
        <v>39470</v>
      </c>
      <c r="J983" s="17" t="s">
        <v>7312</v>
      </c>
      <c r="K983" s="17" t="s">
        <v>7313</v>
      </c>
      <c r="L983" s="17" t="s">
        <v>24</v>
      </c>
      <c r="M983" s="17" t="s">
        <v>1857</v>
      </c>
      <c r="N983" s="17"/>
      <c r="O983" s="17" t="s">
        <v>8965</v>
      </c>
      <c r="P983" s="16"/>
      <c r="Q983" s="16">
        <v>46767</v>
      </c>
      <c r="R983" s="18">
        <v>558181818</v>
      </c>
      <c r="S983" s="19">
        <v>558181818</v>
      </c>
    </row>
    <row r="984" spans="1:19" ht="15">
      <c r="A984" s="16">
        <v>40907</v>
      </c>
      <c r="B984" s="17" t="s">
        <v>10116</v>
      </c>
      <c r="C984" s="17" t="s">
        <v>10117</v>
      </c>
      <c r="D984" s="17" t="s">
        <v>1885</v>
      </c>
      <c r="E984" s="17" t="s">
        <v>10118</v>
      </c>
      <c r="F984" s="17" t="s">
        <v>10119</v>
      </c>
      <c r="G984" s="18">
        <v>1000</v>
      </c>
      <c r="H984" s="17" t="s">
        <v>9123</v>
      </c>
      <c r="I984" s="16">
        <v>39475</v>
      </c>
      <c r="J984" s="17" t="s">
        <v>7312</v>
      </c>
      <c r="K984" s="17" t="s">
        <v>7313</v>
      </c>
      <c r="L984" s="17" t="s">
        <v>24</v>
      </c>
      <c r="M984" s="17" t="s">
        <v>1857</v>
      </c>
      <c r="N984" s="17"/>
      <c r="O984" s="17" t="s">
        <v>8965</v>
      </c>
      <c r="P984" s="16"/>
      <c r="Q984" s="16">
        <v>46780</v>
      </c>
      <c r="R984" s="18">
        <v>6448</v>
      </c>
      <c r="S984" s="19">
        <v>6448000</v>
      </c>
    </row>
    <row r="985" spans="1:19" ht="15">
      <c r="A985" s="16">
        <v>40907</v>
      </c>
      <c r="B985" s="17" t="s">
        <v>10120</v>
      </c>
      <c r="C985" s="17" t="s">
        <v>10121</v>
      </c>
      <c r="D985" s="17" t="s">
        <v>1937</v>
      </c>
      <c r="E985" s="17" t="s">
        <v>10122</v>
      </c>
      <c r="F985" s="17" t="s">
        <v>10123</v>
      </c>
      <c r="G985" s="18">
        <v>1000</v>
      </c>
      <c r="H985" s="17" t="s">
        <v>9123</v>
      </c>
      <c r="I985" s="16">
        <v>39475</v>
      </c>
      <c r="J985" s="17" t="s">
        <v>7312</v>
      </c>
      <c r="K985" s="17" t="s">
        <v>7313</v>
      </c>
      <c r="L985" s="17" t="s">
        <v>24</v>
      </c>
      <c r="M985" s="17" t="s">
        <v>1857</v>
      </c>
      <c r="N985" s="17"/>
      <c r="O985" s="17" t="s">
        <v>8965</v>
      </c>
      <c r="P985" s="16"/>
      <c r="Q985" s="16">
        <v>46688</v>
      </c>
      <c r="R985" s="18">
        <v>2000</v>
      </c>
      <c r="S985" s="19">
        <v>2000000</v>
      </c>
    </row>
    <row r="986" spans="1:19" ht="15">
      <c r="A986" s="16">
        <v>40907</v>
      </c>
      <c r="B986" s="17" t="s">
        <v>10124</v>
      </c>
      <c r="C986" s="17" t="s">
        <v>10125</v>
      </c>
      <c r="D986" s="17" t="s">
        <v>1915</v>
      </c>
      <c r="E986" s="17" t="s">
        <v>10126</v>
      </c>
      <c r="F986" s="17" t="s">
        <v>10127</v>
      </c>
      <c r="G986" s="18">
        <v>1</v>
      </c>
      <c r="H986" s="17" t="s">
        <v>9123</v>
      </c>
      <c r="I986" s="16">
        <v>39478</v>
      </c>
      <c r="J986" s="17" t="s">
        <v>7312</v>
      </c>
      <c r="K986" s="17" t="s">
        <v>7313</v>
      </c>
      <c r="L986" s="17" t="s">
        <v>24</v>
      </c>
      <c r="M986" s="17" t="s">
        <v>1857</v>
      </c>
      <c r="N986" s="17"/>
      <c r="O986" s="17" t="s">
        <v>8965</v>
      </c>
      <c r="P986" s="16"/>
      <c r="Q986" s="16">
        <v>48579</v>
      </c>
      <c r="R986" s="18">
        <v>13000000</v>
      </c>
      <c r="S986" s="19">
        <v>13000000</v>
      </c>
    </row>
    <row r="987" spans="1:19" ht="15">
      <c r="A987" s="16">
        <v>40907</v>
      </c>
      <c r="B987" s="17" t="s">
        <v>10128</v>
      </c>
      <c r="C987" s="17" t="s">
        <v>10129</v>
      </c>
      <c r="D987" s="17" t="s">
        <v>1888</v>
      </c>
      <c r="E987" s="17" t="s">
        <v>10130</v>
      </c>
      <c r="F987" s="17" t="s">
        <v>10131</v>
      </c>
      <c r="G987" s="18">
        <v>1000</v>
      </c>
      <c r="H987" s="17" t="s">
        <v>9123</v>
      </c>
      <c r="I987" s="16">
        <v>39477</v>
      </c>
      <c r="J987" s="17" t="s">
        <v>7312</v>
      </c>
      <c r="K987" s="17" t="s">
        <v>7313</v>
      </c>
      <c r="L987" s="17" t="s">
        <v>24</v>
      </c>
      <c r="M987" s="17" t="s">
        <v>1857</v>
      </c>
      <c r="N987" s="17"/>
      <c r="O987" s="17" t="s">
        <v>8965</v>
      </c>
      <c r="P987" s="16"/>
      <c r="Q987" s="16">
        <v>47878</v>
      </c>
      <c r="R987" s="18">
        <v>9633</v>
      </c>
      <c r="S987" s="19">
        <v>9633000</v>
      </c>
    </row>
    <row r="988" spans="1:19" ht="15">
      <c r="A988" s="16">
        <v>40907</v>
      </c>
      <c r="B988" s="17" t="s">
        <v>10132</v>
      </c>
      <c r="C988" s="17" t="s">
        <v>10133</v>
      </c>
      <c r="D988" s="17" t="s">
        <v>1894</v>
      </c>
      <c r="E988" s="17" t="s">
        <v>10134</v>
      </c>
      <c r="F988" s="17" t="s">
        <v>10135</v>
      </c>
      <c r="G988" s="18">
        <v>1000</v>
      </c>
      <c r="H988" s="17" t="s">
        <v>9123</v>
      </c>
      <c r="I988" s="16">
        <v>39477</v>
      </c>
      <c r="J988" s="17" t="s">
        <v>7312</v>
      </c>
      <c r="K988" s="17" t="s">
        <v>7313</v>
      </c>
      <c r="L988" s="17" t="s">
        <v>24</v>
      </c>
      <c r="M988" s="17" t="s">
        <v>1857</v>
      </c>
      <c r="N988" s="17"/>
      <c r="O988" s="17" t="s">
        <v>8965</v>
      </c>
      <c r="P988" s="16"/>
      <c r="Q988" s="16">
        <v>46782</v>
      </c>
      <c r="R988" s="18">
        <v>7855</v>
      </c>
      <c r="S988" s="19">
        <v>7855000</v>
      </c>
    </row>
    <row r="989" spans="1:19" ht="15">
      <c r="A989" s="16">
        <v>40907</v>
      </c>
      <c r="B989" s="17" t="s">
        <v>10136</v>
      </c>
      <c r="C989" s="17" t="s">
        <v>10137</v>
      </c>
      <c r="D989" s="17" t="s">
        <v>1909</v>
      </c>
      <c r="E989" s="17" t="s">
        <v>10138</v>
      </c>
      <c r="F989" s="17" t="s">
        <v>10139</v>
      </c>
      <c r="G989" s="18">
        <v>1000</v>
      </c>
      <c r="H989" s="17" t="s">
        <v>9123</v>
      </c>
      <c r="I989" s="16">
        <v>39478</v>
      </c>
      <c r="J989" s="17" t="s">
        <v>7312</v>
      </c>
      <c r="K989" s="17" t="s">
        <v>7313</v>
      </c>
      <c r="L989" s="17" t="s">
        <v>24</v>
      </c>
      <c r="M989" s="17" t="s">
        <v>1857</v>
      </c>
      <c r="N989" s="17"/>
      <c r="O989" s="17" t="s">
        <v>8965</v>
      </c>
      <c r="P989" s="16"/>
      <c r="Q989" s="16">
        <v>46783</v>
      </c>
      <c r="R989" s="18">
        <v>3099</v>
      </c>
      <c r="S989" s="19">
        <v>3099000</v>
      </c>
    </row>
    <row r="990" spans="1:19" ht="15">
      <c r="A990" s="16">
        <v>40907</v>
      </c>
      <c r="B990" s="17" t="s">
        <v>10140</v>
      </c>
      <c r="C990" s="17" t="s">
        <v>10141</v>
      </c>
      <c r="D990" s="17" t="s">
        <v>1879</v>
      </c>
      <c r="E990" s="17" t="s">
        <v>10142</v>
      </c>
      <c r="F990" s="17" t="s">
        <v>10143</v>
      </c>
      <c r="G990" s="18">
        <v>1000</v>
      </c>
      <c r="H990" s="17" t="s">
        <v>9123</v>
      </c>
      <c r="I990" s="16">
        <v>39478</v>
      </c>
      <c r="J990" s="17" t="s">
        <v>7312</v>
      </c>
      <c r="K990" s="17" t="s">
        <v>7313</v>
      </c>
      <c r="L990" s="17" t="s">
        <v>24</v>
      </c>
      <c r="M990" s="17" t="s">
        <v>1857</v>
      </c>
      <c r="N990" s="17"/>
      <c r="O990" s="17" t="s">
        <v>8965</v>
      </c>
      <c r="P990" s="16"/>
      <c r="Q990" s="16">
        <v>48610</v>
      </c>
      <c r="R990" s="18">
        <v>22160</v>
      </c>
      <c r="S990" s="19">
        <v>22160000</v>
      </c>
    </row>
    <row r="991" spans="1:19" ht="15">
      <c r="A991" s="16">
        <v>40907</v>
      </c>
      <c r="B991" s="17" t="s">
        <v>9669</v>
      </c>
      <c r="C991" s="17" t="s">
        <v>9670</v>
      </c>
      <c r="D991" s="17" t="s">
        <v>1918</v>
      </c>
      <c r="E991" s="17" t="s">
        <v>10144</v>
      </c>
      <c r="F991" s="17" t="s">
        <v>10145</v>
      </c>
      <c r="G991" s="18">
        <v>1</v>
      </c>
      <c r="H991" s="17" t="s">
        <v>9123</v>
      </c>
      <c r="I991" s="16">
        <v>39478</v>
      </c>
      <c r="J991" s="17" t="s">
        <v>7312</v>
      </c>
      <c r="K991" s="17" t="s">
        <v>7313</v>
      </c>
      <c r="L991" s="17" t="s">
        <v>24</v>
      </c>
      <c r="M991" s="17" t="s">
        <v>1857</v>
      </c>
      <c r="N991" s="17"/>
      <c r="O991" s="17" t="s">
        <v>8965</v>
      </c>
      <c r="P991" s="16"/>
      <c r="Q991" s="16">
        <v>48304</v>
      </c>
      <c r="R991" s="18">
        <v>21958718</v>
      </c>
      <c r="S991" s="19">
        <v>21958718</v>
      </c>
    </row>
    <row r="992" spans="1:19" ht="15">
      <c r="A992" s="16">
        <v>40907</v>
      </c>
      <c r="B992" s="17" t="s">
        <v>10146</v>
      </c>
      <c r="C992" s="17" t="s">
        <v>10147</v>
      </c>
      <c r="D992" s="17" t="s">
        <v>1934</v>
      </c>
      <c r="E992" s="17" t="s">
        <v>10148</v>
      </c>
      <c r="F992" s="17" t="s">
        <v>10149</v>
      </c>
      <c r="G992" s="18">
        <v>1000</v>
      </c>
      <c r="H992" s="17" t="s">
        <v>9123</v>
      </c>
      <c r="I992" s="16">
        <v>39478</v>
      </c>
      <c r="J992" s="17" t="s">
        <v>7312</v>
      </c>
      <c r="K992" s="17" t="s">
        <v>7313</v>
      </c>
      <c r="L992" s="17" t="s">
        <v>24</v>
      </c>
      <c r="M992" s="17" t="s">
        <v>1857</v>
      </c>
      <c r="N992" s="17"/>
      <c r="O992" s="17" t="s">
        <v>8965</v>
      </c>
      <c r="P992" s="16"/>
      <c r="Q992" s="16">
        <v>46752</v>
      </c>
      <c r="R992" s="18">
        <v>1983</v>
      </c>
      <c r="S992" s="19">
        <v>1983000</v>
      </c>
    </row>
    <row r="993" spans="1:19" ht="15">
      <c r="A993" s="16">
        <v>40907</v>
      </c>
      <c r="B993" s="17" t="s">
        <v>10150</v>
      </c>
      <c r="C993" s="17" t="s">
        <v>10151</v>
      </c>
      <c r="D993" s="17" t="s">
        <v>1929</v>
      </c>
      <c r="E993" s="17" t="s">
        <v>10152</v>
      </c>
      <c r="F993" s="17" t="s">
        <v>10153</v>
      </c>
      <c r="G993" s="18">
        <v>1000</v>
      </c>
      <c r="H993" s="17" t="s">
        <v>9123</v>
      </c>
      <c r="I993" s="16">
        <v>39479</v>
      </c>
      <c r="J993" s="17" t="s">
        <v>7312</v>
      </c>
      <c r="K993" s="17" t="s">
        <v>7313</v>
      </c>
      <c r="L993" s="17" t="s">
        <v>24</v>
      </c>
      <c r="M993" s="17" t="s">
        <v>1857</v>
      </c>
      <c r="N993" s="17"/>
      <c r="O993" s="17" t="s">
        <v>8965</v>
      </c>
      <c r="P993" s="16"/>
      <c r="Q993" s="16">
        <v>46784</v>
      </c>
      <c r="R993" s="18">
        <v>7632</v>
      </c>
      <c r="S993" s="19">
        <v>7632000</v>
      </c>
    </row>
    <row r="994" spans="1:19" ht="15">
      <c r="A994" s="16">
        <v>40907</v>
      </c>
      <c r="B994" s="17" t="s">
        <v>9503</v>
      </c>
      <c r="C994" s="17" t="s">
        <v>9504</v>
      </c>
      <c r="D994" s="17" t="s">
        <v>1926</v>
      </c>
      <c r="E994" s="17" t="s">
        <v>10154</v>
      </c>
      <c r="F994" s="17" t="s">
        <v>10155</v>
      </c>
      <c r="G994" s="18">
        <v>1000</v>
      </c>
      <c r="H994" s="17" t="s">
        <v>9123</v>
      </c>
      <c r="I994" s="16">
        <v>39479</v>
      </c>
      <c r="J994" s="17" t="s">
        <v>7312</v>
      </c>
      <c r="K994" s="17" t="s">
        <v>7313</v>
      </c>
      <c r="L994" s="17" t="s">
        <v>24</v>
      </c>
      <c r="M994" s="17" t="s">
        <v>1857</v>
      </c>
      <c r="N994" s="17"/>
      <c r="O994" s="17" t="s">
        <v>8965</v>
      </c>
      <c r="P994" s="16"/>
      <c r="Q994" s="16">
        <v>46784</v>
      </c>
      <c r="R994" s="18">
        <v>7632</v>
      </c>
      <c r="S994" s="19">
        <v>7632000</v>
      </c>
    </row>
    <row r="995" spans="1:19" ht="15">
      <c r="A995" s="16">
        <v>40907</v>
      </c>
      <c r="B995" s="17" t="s">
        <v>10156</v>
      </c>
      <c r="C995" s="17" t="s">
        <v>10157</v>
      </c>
      <c r="D995" s="17" t="s">
        <v>1924</v>
      </c>
      <c r="E995" s="17" t="s">
        <v>10158</v>
      </c>
      <c r="F995" s="17" t="s">
        <v>10159</v>
      </c>
      <c r="G995" s="18">
        <v>1000</v>
      </c>
      <c r="H995" s="17" t="s">
        <v>9123</v>
      </c>
      <c r="I995" s="16">
        <v>39485</v>
      </c>
      <c r="J995" s="17" t="s">
        <v>7312</v>
      </c>
      <c r="K995" s="17" t="s">
        <v>7313</v>
      </c>
      <c r="L995" s="17" t="s">
        <v>24</v>
      </c>
      <c r="M995" s="17" t="s">
        <v>1857</v>
      </c>
      <c r="N995" s="17"/>
      <c r="O995" s="17" t="s">
        <v>8965</v>
      </c>
      <c r="P995" s="16"/>
      <c r="Q995" s="16">
        <v>46790</v>
      </c>
      <c r="R995" s="18">
        <v>1875</v>
      </c>
      <c r="S995" s="19">
        <v>1875000</v>
      </c>
    </row>
    <row r="996" spans="1:19" ht="15">
      <c r="A996" s="16">
        <v>40907</v>
      </c>
      <c r="B996" s="17" t="s">
        <v>10160</v>
      </c>
      <c r="C996" s="17" t="s">
        <v>10161</v>
      </c>
      <c r="D996" s="17" t="s">
        <v>1940</v>
      </c>
      <c r="E996" s="17" t="s">
        <v>10162</v>
      </c>
      <c r="F996" s="17" t="s">
        <v>10163</v>
      </c>
      <c r="G996" s="18">
        <v>1000</v>
      </c>
      <c r="H996" s="17" t="s">
        <v>9123</v>
      </c>
      <c r="I996" s="16">
        <v>39485</v>
      </c>
      <c r="J996" s="17" t="s">
        <v>7312</v>
      </c>
      <c r="K996" s="17" t="s">
        <v>7313</v>
      </c>
      <c r="L996" s="17" t="s">
        <v>24</v>
      </c>
      <c r="M996" s="17" t="s">
        <v>1857</v>
      </c>
      <c r="N996" s="17"/>
      <c r="O996" s="17" t="s">
        <v>8965</v>
      </c>
      <c r="P996" s="16"/>
      <c r="Q996" s="16">
        <v>46790</v>
      </c>
      <c r="R996" s="18">
        <v>7639</v>
      </c>
      <c r="S996" s="19">
        <v>7639000</v>
      </c>
    </row>
    <row r="997" spans="1:19" ht="15">
      <c r="A997" s="16">
        <v>40907</v>
      </c>
      <c r="B997" s="17" t="s">
        <v>10164</v>
      </c>
      <c r="C997" s="17" t="s">
        <v>10165</v>
      </c>
      <c r="D997" s="17" t="s">
        <v>1943</v>
      </c>
      <c r="E997" s="17" t="s">
        <v>10166</v>
      </c>
      <c r="F997" s="17" t="s">
        <v>10167</v>
      </c>
      <c r="G997" s="18">
        <v>1000</v>
      </c>
      <c r="H997" s="17" t="s">
        <v>9123</v>
      </c>
      <c r="I997" s="16">
        <v>39486</v>
      </c>
      <c r="J997" s="17" t="s">
        <v>7312</v>
      </c>
      <c r="K997" s="17" t="s">
        <v>7313</v>
      </c>
      <c r="L997" s="17" t="s">
        <v>24</v>
      </c>
      <c r="M997" s="17" t="s">
        <v>1857</v>
      </c>
      <c r="N997" s="17"/>
      <c r="O997" s="17" t="s">
        <v>8965</v>
      </c>
      <c r="P997" s="16"/>
      <c r="Q997" s="16">
        <v>46661</v>
      </c>
      <c r="R997" s="18">
        <v>6376</v>
      </c>
      <c r="S997" s="19">
        <v>6376000</v>
      </c>
    </row>
    <row r="998" spans="1:19" ht="15">
      <c r="A998" s="16">
        <v>40907</v>
      </c>
      <c r="B998" s="17" t="s">
        <v>10168</v>
      </c>
      <c r="C998" s="17" t="s">
        <v>10169</v>
      </c>
      <c r="D998" s="17" t="s">
        <v>1921</v>
      </c>
      <c r="E998" s="17" t="s">
        <v>10170</v>
      </c>
      <c r="F998" s="17" t="s">
        <v>10171</v>
      </c>
      <c r="G998" s="18">
        <v>10000</v>
      </c>
      <c r="H998" s="17" t="s">
        <v>9123</v>
      </c>
      <c r="I998" s="16">
        <v>39493</v>
      </c>
      <c r="J998" s="17" t="s">
        <v>7312</v>
      </c>
      <c r="K998" s="17" t="s">
        <v>7313</v>
      </c>
      <c r="L998" s="17" t="s">
        <v>24</v>
      </c>
      <c r="M998" s="17" t="s">
        <v>1857</v>
      </c>
      <c r="N998" s="17"/>
      <c r="O998" s="17" t="s">
        <v>8965</v>
      </c>
      <c r="P998" s="16"/>
      <c r="Q998" s="16">
        <v>46650</v>
      </c>
      <c r="R998" s="18">
        <v>618</v>
      </c>
      <c r="S998" s="19">
        <v>6180000</v>
      </c>
    </row>
    <row r="999" spans="1:19" ht="15">
      <c r="A999" s="16">
        <v>40907</v>
      </c>
      <c r="B999" s="17" t="s">
        <v>10172</v>
      </c>
      <c r="C999" s="17" t="s">
        <v>10173</v>
      </c>
      <c r="D999" s="17" t="s">
        <v>1965</v>
      </c>
      <c r="E999" s="17" t="s">
        <v>10174</v>
      </c>
      <c r="F999" s="17" t="s">
        <v>10175</v>
      </c>
      <c r="G999" s="18">
        <v>1000</v>
      </c>
      <c r="H999" s="17" t="s">
        <v>9123</v>
      </c>
      <c r="I999" s="16">
        <v>39496</v>
      </c>
      <c r="J999" s="17" t="s">
        <v>7312</v>
      </c>
      <c r="K999" s="17" t="s">
        <v>7313</v>
      </c>
      <c r="L999" s="17" t="s">
        <v>24</v>
      </c>
      <c r="M999" s="17" t="s">
        <v>1857</v>
      </c>
      <c r="N999" s="17"/>
      <c r="O999" s="17" t="s">
        <v>8965</v>
      </c>
      <c r="P999" s="16"/>
      <c r="Q999" s="16">
        <v>46801</v>
      </c>
      <c r="R999" s="18">
        <v>32259</v>
      </c>
      <c r="S999" s="19">
        <v>32259000</v>
      </c>
    </row>
    <row r="1000" spans="1:19" ht="15">
      <c r="A1000" s="16">
        <v>40907</v>
      </c>
      <c r="B1000" s="17" t="s">
        <v>10176</v>
      </c>
      <c r="C1000" s="17" t="s">
        <v>10177</v>
      </c>
      <c r="D1000" s="17" t="s">
        <v>1962</v>
      </c>
      <c r="E1000" s="17" t="s">
        <v>10178</v>
      </c>
      <c r="F1000" s="17" t="s">
        <v>10179</v>
      </c>
      <c r="G1000" s="18">
        <v>1000</v>
      </c>
      <c r="H1000" s="17" t="s">
        <v>9123</v>
      </c>
      <c r="I1000" s="16">
        <v>39498</v>
      </c>
      <c r="J1000" s="17" t="s">
        <v>7312</v>
      </c>
      <c r="K1000" s="17" t="s">
        <v>7313</v>
      </c>
      <c r="L1000" s="17" t="s">
        <v>24</v>
      </c>
      <c r="M1000" s="17" t="s">
        <v>1857</v>
      </c>
      <c r="N1000" s="17"/>
      <c r="O1000" s="17" t="s">
        <v>8965</v>
      </c>
      <c r="P1000" s="16"/>
      <c r="Q1000" s="16">
        <v>46803</v>
      </c>
      <c r="R1000" s="18">
        <v>2904</v>
      </c>
      <c r="S1000" s="19">
        <v>2904000</v>
      </c>
    </row>
    <row r="1001" spans="1:19" ht="15">
      <c r="A1001" s="16">
        <v>40907</v>
      </c>
      <c r="B1001" s="17" t="s">
        <v>10180</v>
      </c>
      <c r="C1001" s="17" t="s">
        <v>10181</v>
      </c>
      <c r="D1001" s="17" t="s">
        <v>1973</v>
      </c>
      <c r="E1001" s="17" t="s">
        <v>10182</v>
      </c>
      <c r="F1001" s="17" t="s">
        <v>10183</v>
      </c>
      <c r="G1001" s="18">
        <v>1</v>
      </c>
      <c r="H1001" s="17" t="s">
        <v>9123</v>
      </c>
      <c r="I1001" s="16">
        <v>39499</v>
      </c>
      <c r="J1001" s="17" t="s">
        <v>7312</v>
      </c>
      <c r="K1001" s="17" t="s">
        <v>7313</v>
      </c>
      <c r="L1001" s="17" t="s">
        <v>24</v>
      </c>
      <c r="M1001" s="17" t="s">
        <v>1857</v>
      </c>
      <c r="N1001" s="17"/>
      <c r="O1001" s="17" t="s">
        <v>8965</v>
      </c>
      <c r="P1001" s="16"/>
      <c r="Q1001" s="16">
        <v>46803</v>
      </c>
      <c r="R1001" s="18">
        <v>1225190</v>
      </c>
      <c r="S1001" s="19">
        <v>1225190</v>
      </c>
    </row>
    <row r="1002" spans="1:19" ht="15">
      <c r="A1002" s="16">
        <v>40907</v>
      </c>
      <c r="B1002" s="17" t="s">
        <v>10184</v>
      </c>
      <c r="C1002" s="17" t="s">
        <v>10185</v>
      </c>
      <c r="D1002" s="17" t="s">
        <v>1970</v>
      </c>
      <c r="E1002" s="17" t="s">
        <v>10186</v>
      </c>
      <c r="F1002" s="17" t="s">
        <v>10187</v>
      </c>
      <c r="G1002" s="18">
        <v>1000</v>
      </c>
      <c r="H1002" s="17" t="s">
        <v>9123</v>
      </c>
      <c r="I1002" s="16">
        <v>39500</v>
      </c>
      <c r="J1002" s="17" t="s">
        <v>7312</v>
      </c>
      <c r="K1002" s="17" t="s">
        <v>7313</v>
      </c>
      <c r="L1002" s="17" t="s">
        <v>24</v>
      </c>
      <c r="M1002" s="17" t="s">
        <v>1857</v>
      </c>
      <c r="N1002" s="17"/>
      <c r="O1002" s="17" t="s">
        <v>8965</v>
      </c>
      <c r="P1002" s="16"/>
      <c r="Q1002" s="16">
        <v>46752</v>
      </c>
      <c r="R1002" s="18">
        <v>6183</v>
      </c>
      <c r="S1002" s="19">
        <v>6183000</v>
      </c>
    </row>
    <row r="1003" spans="1:19" ht="15">
      <c r="A1003" s="16">
        <v>40907</v>
      </c>
      <c r="B1003" s="17" t="s">
        <v>10188</v>
      </c>
      <c r="C1003" s="17" t="s">
        <v>10189</v>
      </c>
      <c r="D1003" s="17" t="s">
        <v>1997</v>
      </c>
      <c r="E1003" s="17" t="s">
        <v>10190</v>
      </c>
      <c r="F1003" s="17" t="s">
        <v>10191</v>
      </c>
      <c r="G1003" s="18">
        <v>1</v>
      </c>
      <c r="H1003" s="17" t="s">
        <v>9123</v>
      </c>
      <c r="I1003" s="16">
        <v>39503</v>
      </c>
      <c r="J1003" s="17" t="s">
        <v>7312</v>
      </c>
      <c r="K1003" s="17" t="s">
        <v>7313</v>
      </c>
      <c r="L1003" s="17" t="s">
        <v>24</v>
      </c>
      <c r="M1003" s="17" t="s">
        <v>1857</v>
      </c>
      <c r="N1003" s="17"/>
      <c r="O1003" s="17" t="s">
        <v>8965</v>
      </c>
      <c r="P1003" s="16"/>
      <c r="Q1003" s="16">
        <v>46811</v>
      </c>
      <c r="R1003" s="18">
        <v>4690140</v>
      </c>
      <c r="S1003" s="19">
        <v>4690140</v>
      </c>
    </row>
    <row r="1004" spans="1:19" ht="15">
      <c r="A1004" s="16">
        <v>40907</v>
      </c>
      <c r="B1004" s="17" t="s">
        <v>10192</v>
      </c>
      <c r="C1004" s="17" t="s">
        <v>10193</v>
      </c>
      <c r="D1004" s="17" t="s">
        <v>1982</v>
      </c>
      <c r="E1004" s="17" t="s">
        <v>10194</v>
      </c>
      <c r="F1004" s="17" t="s">
        <v>10195</v>
      </c>
      <c r="G1004" s="18">
        <v>1000</v>
      </c>
      <c r="H1004" s="17" t="s">
        <v>9123</v>
      </c>
      <c r="I1004" s="16">
        <v>39504</v>
      </c>
      <c r="J1004" s="17" t="s">
        <v>7312</v>
      </c>
      <c r="K1004" s="17" t="s">
        <v>7313</v>
      </c>
      <c r="L1004" s="17" t="s">
        <v>24</v>
      </c>
      <c r="M1004" s="17" t="s">
        <v>1857</v>
      </c>
      <c r="N1004" s="17"/>
      <c r="O1004" s="17" t="s">
        <v>8965</v>
      </c>
      <c r="P1004" s="16"/>
      <c r="Q1004" s="16">
        <v>44834</v>
      </c>
      <c r="R1004" s="18">
        <v>2246</v>
      </c>
      <c r="S1004" s="19">
        <v>2246000</v>
      </c>
    </row>
    <row r="1005" spans="1:19" ht="15">
      <c r="A1005" s="16">
        <v>40907</v>
      </c>
      <c r="B1005" s="17" t="s">
        <v>10196</v>
      </c>
      <c r="C1005" s="17" t="s">
        <v>10197</v>
      </c>
      <c r="D1005" s="17" t="s">
        <v>1994</v>
      </c>
      <c r="E1005" s="17" t="s">
        <v>10198</v>
      </c>
      <c r="F1005" s="17" t="s">
        <v>10199</v>
      </c>
      <c r="G1005" s="18">
        <v>1000</v>
      </c>
      <c r="H1005" s="17" t="s">
        <v>9123</v>
      </c>
      <c r="I1005" s="16">
        <v>39504</v>
      </c>
      <c r="J1005" s="17" t="s">
        <v>7312</v>
      </c>
      <c r="K1005" s="17" t="s">
        <v>7313</v>
      </c>
      <c r="L1005" s="17" t="s">
        <v>24</v>
      </c>
      <c r="M1005" s="17" t="s">
        <v>1857</v>
      </c>
      <c r="N1005" s="17"/>
      <c r="O1005" s="17" t="s">
        <v>8965</v>
      </c>
      <c r="P1005" s="16"/>
      <c r="Q1005" s="16">
        <v>44923</v>
      </c>
      <c r="R1005" s="18">
        <v>3065</v>
      </c>
      <c r="S1005" s="19">
        <v>3065000</v>
      </c>
    </row>
    <row r="1006" spans="1:19" ht="15">
      <c r="A1006" s="16">
        <v>40907</v>
      </c>
      <c r="B1006" s="17" t="s">
        <v>10200</v>
      </c>
      <c r="C1006" s="17" t="s">
        <v>10201</v>
      </c>
      <c r="D1006" s="17" t="s">
        <v>1959</v>
      </c>
      <c r="E1006" s="17" t="s">
        <v>10202</v>
      </c>
      <c r="F1006" s="17" t="s">
        <v>10203</v>
      </c>
      <c r="G1006" s="18">
        <v>1000</v>
      </c>
      <c r="H1006" s="17" t="s">
        <v>9123</v>
      </c>
      <c r="I1006" s="16">
        <v>39505</v>
      </c>
      <c r="J1006" s="17" t="s">
        <v>7312</v>
      </c>
      <c r="K1006" s="17" t="s">
        <v>7313</v>
      </c>
      <c r="L1006" s="17" t="s">
        <v>24</v>
      </c>
      <c r="M1006" s="17" t="s">
        <v>1857</v>
      </c>
      <c r="N1006" s="17"/>
      <c r="O1006" s="17" t="s">
        <v>8965</v>
      </c>
      <c r="P1006" s="16"/>
      <c r="Q1006" s="16">
        <v>43158</v>
      </c>
      <c r="R1006" s="18">
        <v>6316</v>
      </c>
      <c r="S1006" s="19">
        <v>6316000</v>
      </c>
    </row>
    <row r="1007" spans="1:19" ht="15">
      <c r="A1007" s="16">
        <v>40907</v>
      </c>
      <c r="B1007" s="17" t="s">
        <v>10204</v>
      </c>
      <c r="C1007" s="17" t="s">
        <v>10205</v>
      </c>
      <c r="D1007" s="17" t="s">
        <v>1859</v>
      </c>
      <c r="E1007" s="17" t="s">
        <v>10206</v>
      </c>
      <c r="F1007" s="17" t="s">
        <v>10207</v>
      </c>
      <c r="G1007" s="18">
        <v>1000</v>
      </c>
      <c r="H1007" s="17" t="s">
        <v>9123</v>
      </c>
      <c r="I1007" s="16">
        <v>39505</v>
      </c>
      <c r="J1007" s="17" t="s">
        <v>7312</v>
      </c>
      <c r="K1007" s="17" t="s">
        <v>7313</v>
      </c>
      <c r="L1007" s="17" t="s">
        <v>24</v>
      </c>
      <c r="M1007" s="17" t="s">
        <v>1857</v>
      </c>
      <c r="N1007" s="17"/>
      <c r="O1007" s="17" t="s">
        <v>8965</v>
      </c>
      <c r="P1007" s="16"/>
      <c r="Q1007" s="16">
        <v>46810</v>
      </c>
      <c r="R1007" s="18">
        <v>2576</v>
      </c>
      <c r="S1007" s="19">
        <v>2576000</v>
      </c>
    </row>
    <row r="1008" spans="1:19" ht="15">
      <c r="A1008" s="16">
        <v>40907</v>
      </c>
      <c r="B1008" s="17" t="s">
        <v>10208</v>
      </c>
      <c r="C1008" s="17" t="s">
        <v>10209</v>
      </c>
      <c r="D1008" s="17" t="s">
        <v>1949</v>
      </c>
      <c r="E1008" s="17" t="s">
        <v>10210</v>
      </c>
      <c r="F1008" s="17" t="s">
        <v>10211</v>
      </c>
      <c r="G1008" s="18">
        <v>1000</v>
      </c>
      <c r="H1008" s="17" t="s">
        <v>9123</v>
      </c>
      <c r="I1008" s="16">
        <v>39506</v>
      </c>
      <c r="J1008" s="17" t="s">
        <v>7312</v>
      </c>
      <c r="K1008" s="17" t="s">
        <v>7313</v>
      </c>
      <c r="L1008" s="17" t="s">
        <v>24</v>
      </c>
      <c r="M1008" s="17" t="s">
        <v>1857</v>
      </c>
      <c r="N1008" s="17"/>
      <c r="O1008" s="17" t="s">
        <v>8965</v>
      </c>
      <c r="P1008" s="16"/>
      <c r="Q1008" s="16">
        <v>48638</v>
      </c>
      <c r="R1008" s="18">
        <v>20112</v>
      </c>
      <c r="S1008" s="19">
        <v>20112000</v>
      </c>
    </row>
    <row r="1009" spans="1:19" ht="15">
      <c r="A1009" s="16">
        <v>40907</v>
      </c>
      <c r="B1009" s="17" t="s">
        <v>10212</v>
      </c>
      <c r="C1009" s="17" t="s">
        <v>10213</v>
      </c>
      <c r="D1009" s="17" t="s">
        <v>1988</v>
      </c>
      <c r="E1009" s="17" t="s">
        <v>10214</v>
      </c>
      <c r="F1009" s="17" t="s">
        <v>10215</v>
      </c>
      <c r="G1009" s="18">
        <v>10000</v>
      </c>
      <c r="H1009" s="17" t="s">
        <v>9123</v>
      </c>
      <c r="I1009" s="16">
        <v>39506</v>
      </c>
      <c r="J1009" s="17" t="s">
        <v>7312</v>
      </c>
      <c r="K1009" s="17" t="s">
        <v>7313</v>
      </c>
      <c r="L1009" s="17" t="s">
        <v>24</v>
      </c>
      <c r="M1009" s="17" t="s">
        <v>1857</v>
      </c>
      <c r="N1009" s="17"/>
      <c r="O1009" s="17" t="s">
        <v>8965</v>
      </c>
      <c r="P1009" s="16"/>
      <c r="Q1009" s="16">
        <v>48182</v>
      </c>
      <c r="R1009" s="18">
        <v>2230</v>
      </c>
      <c r="S1009" s="19">
        <v>22300000</v>
      </c>
    </row>
    <row r="1010" spans="1:19" ht="15">
      <c r="A1010" s="16">
        <v>40907</v>
      </c>
      <c r="B1010" s="17" t="s">
        <v>10216</v>
      </c>
      <c r="C1010" s="17" t="s">
        <v>10217</v>
      </c>
      <c r="D1010" s="17" t="s">
        <v>1976</v>
      </c>
      <c r="E1010" s="17" t="s">
        <v>10218</v>
      </c>
      <c r="F1010" s="17" t="s">
        <v>10219</v>
      </c>
      <c r="G1010" s="18">
        <v>1000</v>
      </c>
      <c r="H1010" s="17" t="s">
        <v>9123</v>
      </c>
      <c r="I1010" s="16">
        <v>39507</v>
      </c>
      <c r="J1010" s="17" t="s">
        <v>7312</v>
      </c>
      <c r="K1010" s="17" t="s">
        <v>7313</v>
      </c>
      <c r="L1010" s="17" t="s">
        <v>24</v>
      </c>
      <c r="M1010" s="17" t="s">
        <v>1857</v>
      </c>
      <c r="N1010" s="17"/>
      <c r="O1010" s="17" t="s">
        <v>8965</v>
      </c>
      <c r="P1010" s="16"/>
      <c r="Q1010" s="16">
        <v>42368</v>
      </c>
      <c r="R1010" s="18">
        <v>942</v>
      </c>
      <c r="S1010" s="19">
        <v>942000</v>
      </c>
    </row>
    <row r="1011" spans="1:19" ht="15">
      <c r="A1011" s="16">
        <v>40907</v>
      </c>
      <c r="B1011" s="17" t="s">
        <v>10220</v>
      </c>
      <c r="C1011" s="17" t="s">
        <v>10221</v>
      </c>
      <c r="D1011" s="17" t="s">
        <v>2000</v>
      </c>
      <c r="E1011" s="17" t="s">
        <v>10222</v>
      </c>
      <c r="F1011" s="17" t="s">
        <v>10223</v>
      </c>
      <c r="G1011" s="18">
        <v>1</v>
      </c>
      <c r="H1011" s="17" t="s">
        <v>9123</v>
      </c>
      <c r="I1011" s="16">
        <v>39507</v>
      </c>
      <c r="J1011" s="17" t="s">
        <v>7312</v>
      </c>
      <c r="K1011" s="17" t="s">
        <v>7313</v>
      </c>
      <c r="L1011" s="17" t="s">
        <v>24</v>
      </c>
      <c r="M1011" s="17" t="s">
        <v>1857</v>
      </c>
      <c r="N1011" s="17"/>
      <c r="O1011" s="17" t="s">
        <v>8965</v>
      </c>
      <c r="P1011" s="16"/>
      <c r="Q1011" s="16">
        <v>46811</v>
      </c>
      <c r="R1011" s="18">
        <v>5524103</v>
      </c>
      <c r="S1011" s="19">
        <v>5524103</v>
      </c>
    </row>
    <row r="1012" spans="1:19" ht="15">
      <c r="A1012" s="16">
        <v>40907</v>
      </c>
      <c r="B1012" s="17" t="s">
        <v>10224</v>
      </c>
      <c r="C1012" s="17" t="s">
        <v>10225</v>
      </c>
      <c r="D1012" s="17" t="s">
        <v>2003</v>
      </c>
      <c r="E1012" s="17" t="s">
        <v>10226</v>
      </c>
      <c r="F1012" s="17" t="s">
        <v>10227</v>
      </c>
      <c r="G1012" s="18">
        <v>1</v>
      </c>
      <c r="H1012" s="17" t="s">
        <v>9123</v>
      </c>
      <c r="I1012" s="16">
        <v>39510</v>
      </c>
      <c r="J1012" s="17" t="s">
        <v>7312</v>
      </c>
      <c r="K1012" s="17" t="s">
        <v>7313</v>
      </c>
      <c r="L1012" s="17" t="s">
        <v>24</v>
      </c>
      <c r="M1012" s="17" t="s">
        <v>1857</v>
      </c>
      <c r="N1012" s="17"/>
      <c r="O1012" s="17" t="s">
        <v>8965</v>
      </c>
      <c r="P1012" s="16"/>
      <c r="Q1012" s="16">
        <v>46843</v>
      </c>
      <c r="R1012" s="18">
        <v>13757087</v>
      </c>
      <c r="S1012" s="19">
        <v>13757087</v>
      </c>
    </row>
    <row r="1013" spans="1:19" ht="15">
      <c r="A1013" s="16">
        <v>40907</v>
      </c>
      <c r="B1013" s="17" t="s">
        <v>10224</v>
      </c>
      <c r="C1013" s="17" t="s">
        <v>10225</v>
      </c>
      <c r="D1013" s="17" t="s">
        <v>2006</v>
      </c>
      <c r="E1013" s="17" t="s">
        <v>10228</v>
      </c>
      <c r="F1013" s="17" t="s">
        <v>10229</v>
      </c>
      <c r="G1013" s="18">
        <v>1</v>
      </c>
      <c r="H1013" s="17" t="s">
        <v>9123</v>
      </c>
      <c r="I1013" s="16">
        <v>39510</v>
      </c>
      <c r="J1013" s="17" t="s">
        <v>7312</v>
      </c>
      <c r="K1013" s="17" t="s">
        <v>7313</v>
      </c>
      <c r="L1013" s="17" t="s">
        <v>24</v>
      </c>
      <c r="M1013" s="17" t="s">
        <v>1857</v>
      </c>
      <c r="N1013" s="17"/>
      <c r="O1013" s="17" t="s">
        <v>8965</v>
      </c>
      <c r="P1013" s="16"/>
      <c r="Q1013" s="16">
        <v>46753</v>
      </c>
      <c r="R1013" s="18">
        <v>8610381</v>
      </c>
      <c r="S1013" s="19">
        <v>8610381</v>
      </c>
    </row>
    <row r="1014" spans="1:19" ht="15">
      <c r="A1014" s="16">
        <v>40907</v>
      </c>
      <c r="B1014" s="17" t="s">
        <v>10230</v>
      </c>
      <c r="C1014" s="17" t="s">
        <v>10231</v>
      </c>
      <c r="D1014" s="17" t="s">
        <v>1991</v>
      </c>
      <c r="E1014" s="17" t="s">
        <v>10232</v>
      </c>
      <c r="F1014" s="17" t="s">
        <v>10233</v>
      </c>
      <c r="G1014" s="18">
        <v>1000</v>
      </c>
      <c r="H1014" s="17" t="s">
        <v>9123</v>
      </c>
      <c r="I1014" s="16">
        <v>39513</v>
      </c>
      <c r="J1014" s="17" t="s">
        <v>7312</v>
      </c>
      <c r="K1014" s="17" t="s">
        <v>7313</v>
      </c>
      <c r="L1014" s="17" t="s">
        <v>24</v>
      </c>
      <c r="M1014" s="17" t="s">
        <v>1857</v>
      </c>
      <c r="N1014" s="17"/>
      <c r="O1014" s="17" t="s">
        <v>8965</v>
      </c>
      <c r="P1014" s="16"/>
      <c r="Q1014" s="16">
        <v>43008</v>
      </c>
      <c r="R1014" s="18">
        <v>1249</v>
      </c>
      <c r="S1014" s="19">
        <v>1249000</v>
      </c>
    </row>
    <row r="1015" spans="1:19" ht="15">
      <c r="A1015" s="16">
        <v>40907</v>
      </c>
      <c r="B1015" s="17" t="s">
        <v>10234</v>
      </c>
      <c r="C1015" s="17" t="s">
        <v>10235</v>
      </c>
      <c r="D1015" s="17" t="s">
        <v>2026</v>
      </c>
      <c r="E1015" s="17" t="s">
        <v>10236</v>
      </c>
      <c r="F1015" s="17" t="s">
        <v>10237</v>
      </c>
      <c r="G1015" s="18">
        <v>1000</v>
      </c>
      <c r="H1015" s="17" t="s">
        <v>9123</v>
      </c>
      <c r="I1015" s="16">
        <v>39514</v>
      </c>
      <c r="J1015" s="17" t="s">
        <v>7312</v>
      </c>
      <c r="K1015" s="17" t="s">
        <v>7313</v>
      </c>
      <c r="L1015" s="17" t="s">
        <v>24</v>
      </c>
      <c r="M1015" s="17" t="s">
        <v>1857</v>
      </c>
      <c r="N1015" s="17"/>
      <c r="O1015" s="17" t="s">
        <v>8965</v>
      </c>
      <c r="P1015" s="16"/>
      <c r="Q1015" s="16">
        <v>46752</v>
      </c>
      <c r="R1015" s="18">
        <v>3126</v>
      </c>
      <c r="S1015" s="19">
        <v>3126000</v>
      </c>
    </row>
    <row r="1016" spans="1:19" ht="15">
      <c r="A1016" s="16">
        <v>40907</v>
      </c>
      <c r="B1016" s="17" t="s">
        <v>10238</v>
      </c>
      <c r="C1016" s="17" t="s">
        <v>10239</v>
      </c>
      <c r="D1016" s="17" t="s">
        <v>2009</v>
      </c>
      <c r="E1016" s="17" t="s">
        <v>10240</v>
      </c>
      <c r="F1016" s="17" t="s">
        <v>10241</v>
      </c>
      <c r="G1016" s="18">
        <v>1000</v>
      </c>
      <c r="H1016" s="17" t="s">
        <v>9123</v>
      </c>
      <c r="I1016" s="16">
        <v>39514</v>
      </c>
      <c r="J1016" s="17" t="s">
        <v>7312</v>
      </c>
      <c r="K1016" s="17" t="s">
        <v>7313</v>
      </c>
      <c r="L1016" s="17" t="s">
        <v>24</v>
      </c>
      <c r="M1016" s="17" t="s">
        <v>1857</v>
      </c>
      <c r="N1016" s="17"/>
      <c r="O1016" s="17" t="s">
        <v>8965</v>
      </c>
      <c r="P1016" s="16"/>
      <c r="Q1016" s="16">
        <v>47914</v>
      </c>
      <c r="R1016" s="18">
        <v>6708</v>
      </c>
      <c r="S1016" s="19">
        <v>6708000</v>
      </c>
    </row>
    <row r="1017" spans="1:19" ht="15">
      <c r="A1017" s="16">
        <v>40907</v>
      </c>
      <c r="B1017" s="17" t="s">
        <v>10242</v>
      </c>
      <c r="C1017" s="17" t="s">
        <v>10243</v>
      </c>
      <c r="D1017" s="17" t="s">
        <v>2015</v>
      </c>
      <c r="E1017" s="17" t="s">
        <v>10244</v>
      </c>
      <c r="F1017" s="17" t="s">
        <v>10245</v>
      </c>
      <c r="G1017" s="18">
        <v>1000</v>
      </c>
      <c r="H1017" s="17" t="s">
        <v>9123</v>
      </c>
      <c r="I1017" s="16">
        <v>39518</v>
      </c>
      <c r="J1017" s="17" t="s">
        <v>7312</v>
      </c>
      <c r="K1017" s="17" t="s">
        <v>7313</v>
      </c>
      <c r="L1017" s="17" t="s">
        <v>24</v>
      </c>
      <c r="M1017" s="17" t="s">
        <v>1857</v>
      </c>
      <c r="N1017" s="17"/>
      <c r="O1017" s="17" t="s">
        <v>8965</v>
      </c>
      <c r="P1017" s="16"/>
      <c r="Q1017" s="16">
        <v>44996</v>
      </c>
      <c r="R1017" s="18">
        <v>3713</v>
      </c>
      <c r="S1017" s="19">
        <v>3713000</v>
      </c>
    </row>
    <row r="1018" spans="1:19" ht="15">
      <c r="A1018" s="16">
        <v>40907</v>
      </c>
      <c r="B1018" s="17" t="s">
        <v>10246</v>
      </c>
      <c r="C1018" s="17" t="s">
        <v>10247</v>
      </c>
      <c r="D1018" s="17" t="s">
        <v>2018</v>
      </c>
      <c r="E1018" s="17" t="s">
        <v>10248</v>
      </c>
      <c r="F1018" s="17" t="s">
        <v>10249</v>
      </c>
      <c r="G1018" s="18">
        <v>1000</v>
      </c>
      <c r="H1018" s="17" t="s">
        <v>9123</v>
      </c>
      <c r="I1018" s="16">
        <v>39520</v>
      </c>
      <c r="J1018" s="17" t="s">
        <v>7312</v>
      </c>
      <c r="K1018" s="17" t="s">
        <v>7313</v>
      </c>
      <c r="L1018" s="17" t="s">
        <v>24</v>
      </c>
      <c r="M1018" s="17" t="s">
        <v>1857</v>
      </c>
      <c r="N1018" s="17"/>
      <c r="O1018" s="17" t="s">
        <v>8965</v>
      </c>
      <c r="P1018" s="16"/>
      <c r="Q1018" s="16">
        <v>46825</v>
      </c>
      <c r="R1018" s="18">
        <v>1859</v>
      </c>
      <c r="S1018" s="19">
        <v>1859000</v>
      </c>
    </row>
    <row r="1019" spans="1:19" ht="15">
      <c r="A1019" s="16">
        <v>40907</v>
      </c>
      <c r="B1019" s="17" t="s">
        <v>10250</v>
      </c>
      <c r="C1019" s="17" t="s">
        <v>10251</v>
      </c>
      <c r="D1019" s="17" t="s">
        <v>2044</v>
      </c>
      <c r="E1019" s="17" t="s">
        <v>10252</v>
      </c>
      <c r="F1019" s="17" t="s">
        <v>10253</v>
      </c>
      <c r="G1019" s="18">
        <v>1000</v>
      </c>
      <c r="H1019" s="17" t="s">
        <v>9123</v>
      </c>
      <c r="I1019" s="16">
        <v>39526</v>
      </c>
      <c r="J1019" s="17" t="s">
        <v>7312</v>
      </c>
      <c r="K1019" s="17" t="s">
        <v>7313</v>
      </c>
      <c r="L1019" s="17" t="s">
        <v>24</v>
      </c>
      <c r="M1019" s="17" t="s">
        <v>1857</v>
      </c>
      <c r="N1019" s="17"/>
      <c r="O1019" s="17" t="s">
        <v>8965</v>
      </c>
      <c r="P1019" s="16"/>
      <c r="Q1019" s="16">
        <v>46831</v>
      </c>
      <c r="R1019" s="18">
        <v>3768</v>
      </c>
      <c r="S1019" s="19">
        <v>3768000</v>
      </c>
    </row>
    <row r="1020" spans="1:19" ht="15">
      <c r="A1020" s="16">
        <v>40907</v>
      </c>
      <c r="B1020" s="17" t="s">
        <v>10254</v>
      </c>
      <c r="C1020" s="17" t="s">
        <v>10255</v>
      </c>
      <c r="D1020" s="17" t="s">
        <v>2038</v>
      </c>
      <c r="E1020" s="17" t="s">
        <v>10256</v>
      </c>
      <c r="F1020" s="17" t="s">
        <v>10257</v>
      </c>
      <c r="G1020" s="18">
        <v>1000</v>
      </c>
      <c r="H1020" s="17" t="s">
        <v>9123</v>
      </c>
      <c r="I1020" s="16">
        <v>39526</v>
      </c>
      <c r="J1020" s="17" t="s">
        <v>7312</v>
      </c>
      <c r="K1020" s="17" t="s">
        <v>7313</v>
      </c>
      <c r="L1020" s="17" t="s">
        <v>24</v>
      </c>
      <c r="M1020" s="17" t="s">
        <v>1857</v>
      </c>
      <c r="N1020" s="17"/>
      <c r="O1020" s="17" t="s">
        <v>8965</v>
      </c>
      <c r="P1020" s="16"/>
      <c r="Q1020" s="16">
        <v>45004</v>
      </c>
      <c r="R1020" s="18">
        <v>943</v>
      </c>
      <c r="S1020" s="19">
        <v>943000</v>
      </c>
    </row>
    <row r="1021" spans="1:19" ht="15">
      <c r="A1021" s="16">
        <v>40907</v>
      </c>
      <c r="B1021" s="17" t="s">
        <v>10258</v>
      </c>
      <c r="C1021" s="17" t="s">
        <v>10259</v>
      </c>
      <c r="D1021" s="17" t="s">
        <v>2035</v>
      </c>
      <c r="E1021" s="17" t="s">
        <v>10260</v>
      </c>
      <c r="F1021" s="17" t="s">
        <v>10261</v>
      </c>
      <c r="G1021" s="18">
        <v>1000</v>
      </c>
      <c r="H1021" s="17" t="s">
        <v>9123</v>
      </c>
      <c r="I1021" s="16">
        <v>39527</v>
      </c>
      <c r="J1021" s="17" t="s">
        <v>7312</v>
      </c>
      <c r="K1021" s="17" t="s">
        <v>7313</v>
      </c>
      <c r="L1021" s="17" t="s">
        <v>24</v>
      </c>
      <c r="M1021" s="17" t="s">
        <v>1857</v>
      </c>
      <c r="N1021" s="17"/>
      <c r="O1021" s="17" t="s">
        <v>8965</v>
      </c>
      <c r="P1021" s="16"/>
      <c r="Q1021" s="16">
        <v>47927</v>
      </c>
      <c r="R1021" s="18">
        <v>14612</v>
      </c>
      <c r="S1021" s="19">
        <v>14612000</v>
      </c>
    </row>
    <row r="1022" spans="1:19" ht="15">
      <c r="A1022" s="16">
        <v>40907</v>
      </c>
      <c r="B1022" s="17" t="s">
        <v>10262</v>
      </c>
      <c r="C1022" s="17" t="s">
        <v>10263</v>
      </c>
      <c r="D1022" s="17" t="s">
        <v>2056</v>
      </c>
      <c r="E1022" s="17" t="s">
        <v>10264</v>
      </c>
      <c r="F1022" s="17" t="s">
        <v>10265</v>
      </c>
      <c r="G1022" s="18">
        <v>1000</v>
      </c>
      <c r="H1022" s="17" t="s">
        <v>9123</v>
      </c>
      <c r="I1022" s="16">
        <v>39533</v>
      </c>
      <c r="J1022" s="17" t="s">
        <v>7312</v>
      </c>
      <c r="K1022" s="17" t="s">
        <v>7313</v>
      </c>
      <c r="L1022" s="17" t="s">
        <v>24</v>
      </c>
      <c r="M1022" s="17" t="s">
        <v>1857</v>
      </c>
      <c r="N1022" s="17"/>
      <c r="O1022" s="17" t="s">
        <v>8965</v>
      </c>
      <c r="P1022" s="16"/>
      <c r="Q1022" s="16">
        <v>47057</v>
      </c>
      <c r="R1022" s="18">
        <v>3590</v>
      </c>
      <c r="S1022" s="19">
        <v>3590000</v>
      </c>
    </row>
    <row r="1023" spans="1:19" ht="15">
      <c r="A1023" s="16">
        <v>40907</v>
      </c>
      <c r="B1023" s="17" t="s">
        <v>9780</v>
      </c>
      <c r="C1023" s="17" t="s">
        <v>9781</v>
      </c>
      <c r="D1023" s="17" t="s">
        <v>2050</v>
      </c>
      <c r="E1023" s="17" t="s">
        <v>10266</v>
      </c>
      <c r="F1023" s="17" t="s">
        <v>10267</v>
      </c>
      <c r="G1023" s="18">
        <v>1000</v>
      </c>
      <c r="H1023" s="17" t="s">
        <v>9123</v>
      </c>
      <c r="I1023" s="16">
        <v>39533</v>
      </c>
      <c r="J1023" s="17" t="s">
        <v>7312</v>
      </c>
      <c r="K1023" s="17" t="s">
        <v>7313</v>
      </c>
      <c r="L1023" s="17" t="s">
        <v>24</v>
      </c>
      <c r="M1023" s="17" t="s">
        <v>1857</v>
      </c>
      <c r="N1023" s="17"/>
      <c r="O1023" s="17" t="s">
        <v>8965</v>
      </c>
      <c r="P1023" s="16"/>
      <c r="Q1023" s="16">
        <v>46752</v>
      </c>
      <c r="R1023" s="18">
        <v>4282</v>
      </c>
      <c r="S1023" s="19">
        <v>4282000</v>
      </c>
    </row>
    <row r="1024" spans="1:19" ht="15">
      <c r="A1024" s="16">
        <v>40907</v>
      </c>
      <c r="B1024" s="17" t="s">
        <v>10268</v>
      </c>
      <c r="C1024" s="17" t="s">
        <v>10269</v>
      </c>
      <c r="D1024" s="17" t="s">
        <v>2047</v>
      </c>
      <c r="E1024" s="17" t="s">
        <v>10270</v>
      </c>
      <c r="F1024" s="17" t="s">
        <v>10271</v>
      </c>
      <c r="G1024" s="18">
        <v>1000</v>
      </c>
      <c r="H1024" s="17" t="s">
        <v>9123</v>
      </c>
      <c r="I1024" s="16">
        <v>39535</v>
      </c>
      <c r="J1024" s="17" t="s">
        <v>7312</v>
      </c>
      <c r="K1024" s="17" t="s">
        <v>7313</v>
      </c>
      <c r="L1024" s="17" t="s">
        <v>24</v>
      </c>
      <c r="M1024" s="17" t="s">
        <v>1857</v>
      </c>
      <c r="N1024" s="17"/>
      <c r="O1024" s="17" t="s">
        <v>8965</v>
      </c>
      <c r="P1024" s="16"/>
      <c r="Q1024" s="16">
        <v>46840</v>
      </c>
      <c r="R1024" s="18">
        <v>5952</v>
      </c>
      <c r="S1024" s="19">
        <v>5952000</v>
      </c>
    </row>
    <row r="1025" spans="1:19" ht="15">
      <c r="A1025" s="16">
        <v>40907</v>
      </c>
      <c r="B1025" s="17" t="s">
        <v>10224</v>
      </c>
      <c r="C1025" s="17" t="s">
        <v>10225</v>
      </c>
      <c r="D1025" s="17" t="s">
        <v>2012</v>
      </c>
      <c r="E1025" s="17" t="s">
        <v>10272</v>
      </c>
      <c r="F1025" s="17" t="s">
        <v>10273</v>
      </c>
      <c r="G1025" s="18">
        <v>1</v>
      </c>
      <c r="H1025" s="17" t="s">
        <v>9123</v>
      </c>
      <c r="I1025" s="16">
        <v>39535</v>
      </c>
      <c r="J1025" s="17" t="s">
        <v>7312</v>
      </c>
      <c r="K1025" s="17" t="s">
        <v>7313</v>
      </c>
      <c r="L1025" s="17" t="s">
        <v>24</v>
      </c>
      <c r="M1025" s="17" t="s">
        <v>1857</v>
      </c>
      <c r="N1025" s="17"/>
      <c r="O1025" s="17" t="s">
        <v>8965</v>
      </c>
      <c r="P1025" s="16"/>
      <c r="Q1025" s="16">
        <v>46817</v>
      </c>
      <c r="R1025" s="18">
        <v>6021000</v>
      </c>
      <c r="S1025" s="19">
        <v>6021000</v>
      </c>
    </row>
    <row r="1026" spans="1:19" ht="15">
      <c r="A1026" s="16">
        <v>40907</v>
      </c>
      <c r="B1026" s="17" t="s">
        <v>10274</v>
      </c>
      <c r="C1026" s="17" t="s">
        <v>10275</v>
      </c>
      <c r="D1026" s="17" t="s">
        <v>1946</v>
      </c>
      <c r="E1026" s="17" t="s">
        <v>10276</v>
      </c>
      <c r="F1026" s="17" t="s">
        <v>10277</v>
      </c>
      <c r="G1026" s="18">
        <v>1000</v>
      </c>
      <c r="H1026" s="17" t="s">
        <v>9123</v>
      </c>
      <c r="I1026" s="16">
        <v>39538</v>
      </c>
      <c r="J1026" s="17" t="s">
        <v>7312</v>
      </c>
      <c r="K1026" s="17" t="s">
        <v>7313</v>
      </c>
      <c r="L1026" s="17" t="s">
        <v>24</v>
      </c>
      <c r="M1026" s="17" t="s">
        <v>1857</v>
      </c>
      <c r="N1026" s="17"/>
      <c r="O1026" s="17" t="s">
        <v>8965</v>
      </c>
      <c r="P1026" s="16"/>
      <c r="Q1026" s="16">
        <v>46843</v>
      </c>
      <c r="R1026" s="18">
        <v>2990</v>
      </c>
      <c r="S1026" s="19">
        <v>2990000</v>
      </c>
    </row>
    <row r="1027" spans="1:19" ht="15">
      <c r="A1027" s="16">
        <v>40907</v>
      </c>
      <c r="B1027" s="17" t="s">
        <v>10278</v>
      </c>
      <c r="C1027" s="17" t="s">
        <v>10279</v>
      </c>
      <c r="D1027" s="17" t="s">
        <v>2062</v>
      </c>
      <c r="E1027" s="17" t="s">
        <v>10280</v>
      </c>
      <c r="F1027" s="17" t="s">
        <v>10281</v>
      </c>
      <c r="G1027" s="18">
        <v>1000</v>
      </c>
      <c r="H1027" s="17" t="s">
        <v>9123</v>
      </c>
      <c r="I1027" s="16">
        <v>39538</v>
      </c>
      <c r="J1027" s="17" t="s">
        <v>7312</v>
      </c>
      <c r="K1027" s="17" t="s">
        <v>7313</v>
      </c>
      <c r="L1027" s="17" t="s">
        <v>24</v>
      </c>
      <c r="M1027" s="17" t="s">
        <v>1857</v>
      </c>
      <c r="N1027" s="17"/>
      <c r="O1027" s="17" t="s">
        <v>8965</v>
      </c>
      <c r="P1027" s="16"/>
      <c r="Q1027" s="16">
        <v>46843</v>
      </c>
      <c r="R1027" s="18">
        <v>24361</v>
      </c>
      <c r="S1027" s="19">
        <v>24361000</v>
      </c>
    </row>
    <row r="1028" spans="1:19" ht="15">
      <c r="A1028" s="16">
        <v>40907</v>
      </c>
      <c r="B1028" s="17" t="s">
        <v>10282</v>
      </c>
      <c r="C1028" s="17" t="s">
        <v>10283</v>
      </c>
      <c r="D1028" s="17" t="s">
        <v>2077</v>
      </c>
      <c r="E1028" s="17" t="s">
        <v>10284</v>
      </c>
      <c r="F1028" s="17" t="s">
        <v>10285</v>
      </c>
      <c r="G1028" s="18">
        <v>1</v>
      </c>
      <c r="H1028" s="17" t="s">
        <v>9123</v>
      </c>
      <c r="I1028" s="16">
        <v>39538</v>
      </c>
      <c r="J1028" s="17" t="s">
        <v>7312</v>
      </c>
      <c r="K1028" s="17" t="s">
        <v>7313</v>
      </c>
      <c r="L1028" s="17" t="s">
        <v>24</v>
      </c>
      <c r="M1028" s="17" t="s">
        <v>1857</v>
      </c>
      <c r="N1028" s="17"/>
      <c r="O1028" s="17" t="s">
        <v>8965</v>
      </c>
      <c r="P1028" s="16"/>
      <c r="Q1028" s="16">
        <v>45000</v>
      </c>
      <c r="R1028" s="18">
        <v>4037022</v>
      </c>
      <c r="S1028" s="19">
        <v>4037022</v>
      </c>
    </row>
    <row r="1029" spans="1:19" ht="15">
      <c r="A1029" s="16">
        <v>40907</v>
      </c>
      <c r="B1029" s="17" t="s">
        <v>10286</v>
      </c>
      <c r="C1029" s="17" t="s">
        <v>10287</v>
      </c>
      <c r="D1029" s="17" t="s">
        <v>2071</v>
      </c>
      <c r="E1029" s="17" t="s">
        <v>10288</v>
      </c>
      <c r="F1029" s="17" t="s">
        <v>10289</v>
      </c>
      <c r="G1029" s="18">
        <v>1</v>
      </c>
      <c r="H1029" s="17" t="s">
        <v>9123</v>
      </c>
      <c r="I1029" s="16">
        <v>39539</v>
      </c>
      <c r="J1029" s="17" t="s">
        <v>7312</v>
      </c>
      <c r="K1029" s="17" t="s">
        <v>7313</v>
      </c>
      <c r="L1029" s="17" t="s">
        <v>24</v>
      </c>
      <c r="M1029" s="17" t="s">
        <v>1857</v>
      </c>
      <c r="N1029" s="17"/>
      <c r="O1029" s="17" t="s">
        <v>8965</v>
      </c>
      <c r="P1029" s="16"/>
      <c r="Q1029" s="16">
        <v>46844</v>
      </c>
      <c r="R1029" s="18">
        <v>9160865</v>
      </c>
      <c r="S1029" s="19">
        <v>9160865</v>
      </c>
    </row>
    <row r="1030" spans="1:19" ht="15">
      <c r="A1030" s="16">
        <v>40907</v>
      </c>
      <c r="B1030" s="17" t="s">
        <v>10290</v>
      </c>
      <c r="C1030" s="17" t="s">
        <v>10291</v>
      </c>
      <c r="D1030" s="17" t="s">
        <v>1870</v>
      </c>
      <c r="E1030" s="17" t="s">
        <v>10292</v>
      </c>
      <c r="F1030" s="17" t="s">
        <v>10293</v>
      </c>
      <c r="G1030" s="18">
        <v>1</v>
      </c>
      <c r="H1030" s="17" t="s">
        <v>9123</v>
      </c>
      <c r="I1030" s="16">
        <v>39545</v>
      </c>
      <c r="J1030" s="17" t="s">
        <v>7312</v>
      </c>
      <c r="K1030" s="17" t="s">
        <v>7313</v>
      </c>
      <c r="L1030" s="17" t="s">
        <v>24</v>
      </c>
      <c r="M1030" s="17" t="s">
        <v>1857</v>
      </c>
      <c r="N1030" s="17"/>
      <c r="O1030" s="17" t="s">
        <v>8965</v>
      </c>
      <c r="P1030" s="16"/>
      <c r="Q1030" s="16">
        <v>46660</v>
      </c>
      <c r="R1030" s="18">
        <v>6480000</v>
      </c>
      <c r="S1030" s="19">
        <v>6480000</v>
      </c>
    </row>
    <row r="1031" spans="1:19" ht="15">
      <c r="A1031" s="16">
        <v>40907</v>
      </c>
      <c r="B1031" s="17" t="s">
        <v>9470</v>
      </c>
      <c r="C1031" s="17" t="s">
        <v>9471</v>
      </c>
      <c r="D1031" s="17" t="s">
        <v>2053</v>
      </c>
      <c r="E1031" s="17" t="s">
        <v>10294</v>
      </c>
      <c r="F1031" s="17" t="s">
        <v>10295</v>
      </c>
      <c r="G1031" s="18">
        <v>1000</v>
      </c>
      <c r="H1031" s="17" t="s">
        <v>9123</v>
      </c>
      <c r="I1031" s="16">
        <v>39541</v>
      </c>
      <c r="J1031" s="17" t="s">
        <v>7312</v>
      </c>
      <c r="K1031" s="17" t="s">
        <v>7313</v>
      </c>
      <c r="L1031" s="17" t="s">
        <v>24</v>
      </c>
      <c r="M1031" s="17" t="s">
        <v>1857</v>
      </c>
      <c r="N1031" s="17"/>
      <c r="O1031" s="17" t="s">
        <v>8965</v>
      </c>
      <c r="P1031" s="16"/>
      <c r="Q1031" s="16">
        <v>46843</v>
      </c>
      <c r="R1031" s="18">
        <v>36200</v>
      </c>
      <c r="S1031" s="19">
        <v>36200000</v>
      </c>
    </row>
    <row r="1032" spans="1:19" ht="15">
      <c r="A1032" s="16">
        <v>40907</v>
      </c>
      <c r="B1032" s="17" t="s">
        <v>9981</v>
      </c>
      <c r="C1032" s="17" t="s">
        <v>9982</v>
      </c>
      <c r="D1032" s="17" t="s">
        <v>2086</v>
      </c>
      <c r="E1032" s="17" t="s">
        <v>10296</v>
      </c>
      <c r="F1032" s="17" t="s">
        <v>10297</v>
      </c>
      <c r="G1032" s="18">
        <v>1</v>
      </c>
      <c r="H1032" s="17" t="s">
        <v>3894</v>
      </c>
      <c r="I1032" s="16">
        <v>39541</v>
      </c>
      <c r="J1032" s="17" t="s">
        <v>7312</v>
      </c>
      <c r="K1032" s="17" t="s">
        <v>7313</v>
      </c>
      <c r="L1032" s="17" t="s">
        <v>24</v>
      </c>
      <c r="M1032" s="17" t="s">
        <v>1857</v>
      </c>
      <c r="N1032" s="17"/>
      <c r="O1032" s="17" t="s">
        <v>8965</v>
      </c>
      <c r="P1032" s="16"/>
      <c r="Q1032" s="16">
        <v>46706</v>
      </c>
      <c r="R1032" s="18">
        <v>2000000000</v>
      </c>
      <c r="S1032" s="19">
        <v>2000000000</v>
      </c>
    </row>
    <row r="1033" spans="1:19" ht="15">
      <c r="A1033" s="16">
        <v>40907</v>
      </c>
      <c r="B1033" s="17" t="s">
        <v>10298</v>
      </c>
      <c r="C1033" s="17" t="s">
        <v>10299</v>
      </c>
      <c r="D1033" s="17" t="s">
        <v>2083</v>
      </c>
      <c r="E1033" s="17" t="s">
        <v>10300</v>
      </c>
      <c r="F1033" s="17" t="s">
        <v>10301</v>
      </c>
      <c r="G1033" s="18">
        <v>1</v>
      </c>
      <c r="H1033" s="17" t="s">
        <v>3894</v>
      </c>
      <c r="I1033" s="16">
        <v>39542</v>
      </c>
      <c r="J1033" s="17" t="s">
        <v>7312</v>
      </c>
      <c r="K1033" s="17" t="s">
        <v>7313</v>
      </c>
      <c r="L1033" s="17" t="s">
        <v>24</v>
      </c>
      <c r="M1033" s="17" t="s">
        <v>1857</v>
      </c>
      <c r="N1033" s="17"/>
      <c r="O1033" s="17" t="s">
        <v>8965</v>
      </c>
      <c r="P1033" s="16"/>
      <c r="Q1033" s="16">
        <v>46847</v>
      </c>
      <c r="R1033" s="18">
        <v>450000000</v>
      </c>
      <c r="S1033" s="19">
        <v>450000000</v>
      </c>
    </row>
    <row r="1034" spans="1:19" ht="15">
      <c r="A1034" s="16">
        <v>40907</v>
      </c>
      <c r="B1034" s="17" t="s">
        <v>9566</v>
      </c>
      <c r="C1034" s="17" t="s">
        <v>9567</v>
      </c>
      <c r="D1034" s="17" t="s">
        <v>2074</v>
      </c>
      <c r="E1034" s="17" t="s">
        <v>10302</v>
      </c>
      <c r="F1034" s="17" t="s">
        <v>10303</v>
      </c>
      <c r="G1034" s="18">
        <v>1000</v>
      </c>
      <c r="H1034" s="17" t="s">
        <v>9123</v>
      </c>
      <c r="I1034" s="16">
        <v>39542</v>
      </c>
      <c r="J1034" s="17" t="s">
        <v>7312</v>
      </c>
      <c r="K1034" s="17" t="s">
        <v>7313</v>
      </c>
      <c r="L1034" s="17" t="s">
        <v>24</v>
      </c>
      <c r="M1034" s="17" t="s">
        <v>1857</v>
      </c>
      <c r="N1034" s="17"/>
      <c r="O1034" s="17" t="s">
        <v>8965</v>
      </c>
      <c r="P1034" s="16"/>
      <c r="Q1034" s="16">
        <v>46847</v>
      </c>
      <c r="R1034" s="18">
        <v>5995</v>
      </c>
      <c r="S1034" s="19">
        <v>5995000</v>
      </c>
    </row>
    <row r="1035" spans="1:19" ht="15">
      <c r="A1035" s="16">
        <v>40907</v>
      </c>
      <c r="B1035" s="17" t="s">
        <v>10304</v>
      </c>
      <c r="C1035" s="17" t="s">
        <v>10305</v>
      </c>
      <c r="D1035" s="17" t="s">
        <v>2088</v>
      </c>
      <c r="E1035" s="17" t="s">
        <v>10306</v>
      </c>
      <c r="F1035" s="17" t="s">
        <v>10307</v>
      </c>
      <c r="G1035" s="18">
        <v>1</v>
      </c>
      <c r="H1035" s="17" t="s">
        <v>9123</v>
      </c>
      <c r="I1035" s="16">
        <v>39542</v>
      </c>
      <c r="J1035" s="17" t="s">
        <v>7312</v>
      </c>
      <c r="K1035" s="17" t="s">
        <v>7313</v>
      </c>
      <c r="L1035" s="17" t="s">
        <v>24</v>
      </c>
      <c r="M1035" s="17" t="s">
        <v>1857</v>
      </c>
      <c r="N1035" s="17"/>
      <c r="O1035" s="17" t="s">
        <v>8965</v>
      </c>
      <c r="P1035" s="16"/>
      <c r="Q1035" s="16">
        <v>46827</v>
      </c>
      <c r="R1035" s="18">
        <v>1851851</v>
      </c>
      <c r="S1035" s="19">
        <v>1851851</v>
      </c>
    </row>
    <row r="1036" spans="1:19" ht="15">
      <c r="A1036" s="16">
        <v>40907</v>
      </c>
      <c r="B1036" s="17" t="s">
        <v>10308</v>
      </c>
      <c r="C1036" s="17" t="s">
        <v>10309</v>
      </c>
      <c r="D1036" s="17" t="s">
        <v>2059</v>
      </c>
      <c r="E1036" s="17" t="s">
        <v>10310</v>
      </c>
      <c r="F1036" s="17" t="s">
        <v>10311</v>
      </c>
      <c r="G1036" s="18">
        <v>1000</v>
      </c>
      <c r="H1036" s="17" t="s">
        <v>9123</v>
      </c>
      <c r="I1036" s="16">
        <v>39548</v>
      </c>
      <c r="J1036" s="17" t="s">
        <v>7312</v>
      </c>
      <c r="K1036" s="17" t="s">
        <v>7313</v>
      </c>
      <c r="L1036" s="17" t="s">
        <v>24</v>
      </c>
      <c r="M1036" s="17" t="s">
        <v>1857</v>
      </c>
      <c r="N1036" s="17"/>
      <c r="O1036" s="17" t="s">
        <v>8965</v>
      </c>
      <c r="P1036" s="16"/>
      <c r="Q1036" s="16">
        <v>46356</v>
      </c>
      <c r="R1036" s="18">
        <v>9230</v>
      </c>
      <c r="S1036" s="19">
        <v>9230000</v>
      </c>
    </row>
    <row r="1037" spans="1:19" ht="15">
      <c r="A1037" s="16">
        <v>40907</v>
      </c>
      <c r="B1037" s="17" t="s">
        <v>10312</v>
      </c>
      <c r="C1037" s="17" t="s">
        <v>10313</v>
      </c>
      <c r="D1037" s="17" t="s">
        <v>2068</v>
      </c>
      <c r="E1037" s="17" t="s">
        <v>10314</v>
      </c>
      <c r="F1037" s="17" t="s">
        <v>10315</v>
      </c>
      <c r="G1037" s="18">
        <v>1000</v>
      </c>
      <c r="H1037" s="17" t="s">
        <v>9123</v>
      </c>
      <c r="I1037" s="16">
        <v>39549</v>
      </c>
      <c r="J1037" s="17" t="s">
        <v>7312</v>
      </c>
      <c r="K1037" s="17" t="s">
        <v>7313</v>
      </c>
      <c r="L1037" s="17" t="s">
        <v>24</v>
      </c>
      <c r="M1037" s="17" t="s">
        <v>1857</v>
      </c>
      <c r="N1037" s="17"/>
      <c r="O1037" s="17" t="s">
        <v>8965</v>
      </c>
      <c r="P1037" s="16"/>
      <c r="Q1037" s="16">
        <v>46854</v>
      </c>
      <c r="R1037" s="18">
        <v>13564</v>
      </c>
      <c r="S1037" s="19">
        <v>13564000</v>
      </c>
    </row>
    <row r="1038" spans="1:19" ht="15">
      <c r="A1038" s="16">
        <v>40907</v>
      </c>
      <c r="B1038" s="17" t="s">
        <v>10316</v>
      </c>
      <c r="C1038" s="17" t="s">
        <v>10317</v>
      </c>
      <c r="D1038" s="17" t="s">
        <v>2099</v>
      </c>
      <c r="E1038" s="17" t="s">
        <v>10318</v>
      </c>
      <c r="F1038" s="17" t="s">
        <v>10319</v>
      </c>
      <c r="G1038" s="18">
        <v>1</v>
      </c>
      <c r="H1038" s="17" t="s">
        <v>9123</v>
      </c>
      <c r="I1038" s="16">
        <v>39549</v>
      </c>
      <c r="J1038" s="17" t="s">
        <v>7312</v>
      </c>
      <c r="K1038" s="17" t="s">
        <v>7313</v>
      </c>
      <c r="L1038" s="17" t="s">
        <v>24</v>
      </c>
      <c r="M1038" s="17" t="s">
        <v>1857</v>
      </c>
      <c r="N1038" s="17"/>
      <c r="O1038" s="17" t="s">
        <v>8965</v>
      </c>
      <c r="P1038" s="16"/>
      <c r="Q1038" s="16">
        <v>46854</v>
      </c>
      <c r="R1038" s="18">
        <v>31095665</v>
      </c>
      <c r="S1038" s="19">
        <v>31095665</v>
      </c>
    </row>
    <row r="1039" spans="1:19" ht="15">
      <c r="A1039" s="16">
        <v>40907</v>
      </c>
      <c r="B1039" s="17" t="s">
        <v>10320</v>
      </c>
      <c r="C1039" s="17" t="s">
        <v>10321</v>
      </c>
      <c r="D1039" s="17" t="s">
        <v>2096</v>
      </c>
      <c r="E1039" s="17" t="s">
        <v>10322</v>
      </c>
      <c r="F1039" s="17" t="s">
        <v>10323</v>
      </c>
      <c r="G1039" s="18">
        <v>1</v>
      </c>
      <c r="H1039" s="17" t="s">
        <v>9123</v>
      </c>
      <c r="I1039" s="16">
        <v>39555</v>
      </c>
      <c r="J1039" s="17" t="s">
        <v>7312</v>
      </c>
      <c r="K1039" s="17" t="s">
        <v>7313</v>
      </c>
      <c r="L1039" s="17" t="s">
        <v>24</v>
      </c>
      <c r="M1039" s="17" t="s">
        <v>1857</v>
      </c>
      <c r="N1039" s="17"/>
      <c r="O1039" s="17" t="s">
        <v>8965</v>
      </c>
      <c r="P1039" s="16"/>
      <c r="Q1039" s="16">
        <v>48669</v>
      </c>
      <c r="R1039" s="18">
        <v>2214490</v>
      </c>
      <c r="S1039" s="19">
        <v>2214490</v>
      </c>
    </row>
    <row r="1040" spans="1:19" ht="15">
      <c r="A1040" s="16">
        <v>40907</v>
      </c>
      <c r="B1040" s="17" t="s">
        <v>10324</v>
      </c>
      <c r="C1040" s="17" t="s">
        <v>10325</v>
      </c>
      <c r="D1040" s="17" t="s">
        <v>2105</v>
      </c>
      <c r="E1040" s="17" t="s">
        <v>10326</v>
      </c>
      <c r="F1040" s="17" t="s">
        <v>10327</v>
      </c>
      <c r="G1040" s="18">
        <v>1000</v>
      </c>
      <c r="H1040" s="17" t="s">
        <v>9123</v>
      </c>
      <c r="I1040" s="16">
        <v>39559</v>
      </c>
      <c r="J1040" s="17" t="s">
        <v>7312</v>
      </c>
      <c r="K1040" s="17" t="s">
        <v>7313</v>
      </c>
      <c r="L1040" s="17" t="s">
        <v>24</v>
      </c>
      <c r="M1040" s="17" t="s">
        <v>1857</v>
      </c>
      <c r="N1040" s="17"/>
      <c r="O1040" s="17" t="s">
        <v>8965</v>
      </c>
      <c r="P1040" s="16"/>
      <c r="Q1040" s="16">
        <v>45037</v>
      </c>
      <c r="R1040" s="18">
        <v>1262</v>
      </c>
      <c r="S1040" s="19">
        <v>1262000</v>
      </c>
    </row>
    <row r="1041" spans="1:19" ht="15">
      <c r="A1041" s="16">
        <v>40907</v>
      </c>
      <c r="B1041" s="17" t="s">
        <v>9571</v>
      </c>
      <c r="C1041" s="17" t="s">
        <v>9572</v>
      </c>
      <c r="D1041" s="17" t="s">
        <v>2120</v>
      </c>
      <c r="E1041" s="17" t="s">
        <v>10328</v>
      </c>
      <c r="F1041" s="17" t="s">
        <v>10329</v>
      </c>
      <c r="G1041" s="18">
        <v>1</v>
      </c>
      <c r="H1041" s="17" t="s">
        <v>9123</v>
      </c>
      <c r="I1041" s="16">
        <v>39561</v>
      </c>
      <c r="J1041" s="17" t="s">
        <v>7312</v>
      </c>
      <c r="K1041" s="17" t="s">
        <v>7313</v>
      </c>
      <c r="L1041" s="17" t="s">
        <v>24</v>
      </c>
      <c r="M1041" s="17" t="s">
        <v>1857</v>
      </c>
      <c r="N1041" s="17"/>
      <c r="O1041" s="17" t="s">
        <v>8965</v>
      </c>
      <c r="P1041" s="16"/>
      <c r="Q1041" s="16">
        <v>47041</v>
      </c>
      <c r="R1041" s="18">
        <v>6389776</v>
      </c>
      <c r="S1041" s="19">
        <v>6389776</v>
      </c>
    </row>
    <row r="1042" spans="1:19" ht="15">
      <c r="A1042" s="16">
        <v>40907</v>
      </c>
      <c r="B1042" s="17" t="s">
        <v>10330</v>
      </c>
      <c r="C1042" s="17" t="s">
        <v>10331</v>
      </c>
      <c r="D1042" s="17" t="s">
        <v>2114</v>
      </c>
      <c r="E1042" s="17" t="s">
        <v>10332</v>
      </c>
      <c r="F1042" s="17" t="s">
        <v>10333</v>
      </c>
      <c r="G1042" s="18">
        <v>1000</v>
      </c>
      <c r="H1042" s="17" t="s">
        <v>9123</v>
      </c>
      <c r="I1042" s="16">
        <v>39562</v>
      </c>
      <c r="J1042" s="17" t="s">
        <v>7312</v>
      </c>
      <c r="K1042" s="17" t="s">
        <v>7313</v>
      </c>
      <c r="L1042" s="17" t="s">
        <v>24</v>
      </c>
      <c r="M1042" s="17" t="s">
        <v>1857</v>
      </c>
      <c r="N1042" s="17"/>
      <c r="O1042" s="17" t="s">
        <v>8965</v>
      </c>
      <c r="P1042" s="16"/>
      <c r="Q1042" s="16">
        <v>46867</v>
      </c>
      <c r="R1042" s="18">
        <v>6051</v>
      </c>
      <c r="S1042" s="19">
        <v>6051000</v>
      </c>
    </row>
    <row r="1043" spans="1:19" ht="15">
      <c r="A1043" s="16">
        <v>40907</v>
      </c>
      <c r="B1043" s="17" t="s">
        <v>10334</v>
      </c>
      <c r="C1043" s="17" t="s">
        <v>10335</v>
      </c>
      <c r="D1043" s="17" t="s">
        <v>2108</v>
      </c>
      <c r="E1043" s="17" t="s">
        <v>10336</v>
      </c>
      <c r="F1043" s="17" t="s">
        <v>10337</v>
      </c>
      <c r="G1043" s="18">
        <v>1</v>
      </c>
      <c r="H1043" s="17" t="s">
        <v>9123</v>
      </c>
      <c r="I1043" s="16">
        <v>39562</v>
      </c>
      <c r="J1043" s="17" t="s">
        <v>7312</v>
      </c>
      <c r="K1043" s="17" t="s">
        <v>7313</v>
      </c>
      <c r="L1043" s="17" t="s">
        <v>24</v>
      </c>
      <c r="M1043" s="17" t="s">
        <v>1857</v>
      </c>
      <c r="N1043" s="17"/>
      <c r="O1043" s="17" t="s">
        <v>8965</v>
      </c>
      <c r="P1043" s="16"/>
      <c r="Q1043" s="16">
        <v>44985</v>
      </c>
      <c r="R1043" s="18">
        <v>5346585</v>
      </c>
      <c r="S1043" s="19">
        <v>5346585</v>
      </c>
    </row>
    <row r="1044" spans="1:19" ht="15">
      <c r="A1044" s="16">
        <v>40907</v>
      </c>
      <c r="B1044" s="17" t="s">
        <v>9616</v>
      </c>
      <c r="C1044" s="17" t="s">
        <v>9617</v>
      </c>
      <c r="D1044" s="17" t="s">
        <v>2137</v>
      </c>
      <c r="E1044" s="17" t="s">
        <v>10338</v>
      </c>
      <c r="F1044" s="17" t="s">
        <v>10339</v>
      </c>
      <c r="G1044" s="18">
        <v>1</v>
      </c>
      <c r="H1044" s="17" t="s">
        <v>3894</v>
      </c>
      <c r="I1044" s="16">
        <v>39563</v>
      </c>
      <c r="J1044" s="17" t="s">
        <v>7312</v>
      </c>
      <c r="K1044" s="17" t="s">
        <v>7313</v>
      </c>
      <c r="L1044" s="17" t="s">
        <v>24</v>
      </c>
      <c r="M1044" s="17" t="s">
        <v>1857</v>
      </c>
      <c r="N1044" s="17"/>
      <c r="O1044" s="17" t="s">
        <v>8965</v>
      </c>
      <c r="P1044" s="16"/>
      <c r="Q1044" s="16">
        <v>46840</v>
      </c>
      <c r="R1044" s="18">
        <v>200000000</v>
      </c>
      <c r="S1044" s="19">
        <v>200000000</v>
      </c>
    </row>
    <row r="1045" spans="1:19" ht="15">
      <c r="A1045" s="16">
        <v>40907</v>
      </c>
      <c r="B1045" s="17" t="s">
        <v>10340</v>
      </c>
      <c r="C1045" s="17" t="s">
        <v>10341</v>
      </c>
      <c r="D1045" s="17" t="s">
        <v>2111</v>
      </c>
      <c r="E1045" s="17" t="s">
        <v>10342</v>
      </c>
      <c r="F1045" s="17" t="s">
        <v>10343</v>
      </c>
      <c r="G1045" s="18">
        <v>1000</v>
      </c>
      <c r="H1045" s="17" t="s">
        <v>9123</v>
      </c>
      <c r="I1045" s="16">
        <v>39566</v>
      </c>
      <c r="J1045" s="17" t="s">
        <v>7312</v>
      </c>
      <c r="K1045" s="17" t="s">
        <v>7313</v>
      </c>
      <c r="L1045" s="17" t="s">
        <v>24</v>
      </c>
      <c r="M1045" s="17" t="s">
        <v>1857</v>
      </c>
      <c r="N1045" s="17"/>
      <c r="O1045" s="17" t="s">
        <v>8965</v>
      </c>
      <c r="P1045" s="16"/>
      <c r="Q1045" s="16">
        <v>46871</v>
      </c>
      <c r="R1045" s="18">
        <v>9555</v>
      </c>
      <c r="S1045" s="19">
        <v>9555000</v>
      </c>
    </row>
    <row r="1046" spans="1:19" ht="15">
      <c r="A1046" s="16">
        <v>40907</v>
      </c>
      <c r="B1046" s="17" t="s">
        <v>10344</v>
      </c>
      <c r="C1046" s="17" t="s">
        <v>10345</v>
      </c>
      <c r="D1046" s="17" t="s">
        <v>2134</v>
      </c>
      <c r="E1046" s="17" t="s">
        <v>10346</v>
      </c>
      <c r="F1046" s="17" t="s">
        <v>10347</v>
      </c>
      <c r="G1046" s="18">
        <v>1</v>
      </c>
      <c r="H1046" s="17" t="s">
        <v>9123</v>
      </c>
      <c r="I1046" s="16">
        <v>39567</v>
      </c>
      <c r="J1046" s="17" t="s">
        <v>7312</v>
      </c>
      <c r="K1046" s="17" t="s">
        <v>7313</v>
      </c>
      <c r="L1046" s="17" t="s">
        <v>24</v>
      </c>
      <c r="M1046" s="17" t="s">
        <v>1857</v>
      </c>
      <c r="N1046" s="17"/>
      <c r="O1046" s="17" t="s">
        <v>8965</v>
      </c>
      <c r="P1046" s="16"/>
      <c r="Q1046" s="16">
        <v>46858</v>
      </c>
      <c r="R1046" s="18">
        <v>6552221</v>
      </c>
      <c r="S1046" s="19">
        <v>6552221</v>
      </c>
    </row>
    <row r="1047" spans="1:19" ht="15">
      <c r="A1047" s="16">
        <v>40907</v>
      </c>
      <c r="B1047" s="17" t="s">
        <v>10348</v>
      </c>
      <c r="C1047" s="17" t="s">
        <v>10349</v>
      </c>
      <c r="D1047" s="17" t="s">
        <v>2143</v>
      </c>
      <c r="E1047" s="17" t="s">
        <v>10350</v>
      </c>
      <c r="F1047" s="17" t="s">
        <v>10351</v>
      </c>
      <c r="G1047" s="18">
        <v>1</v>
      </c>
      <c r="H1047" s="17" t="s">
        <v>3894</v>
      </c>
      <c r="I1047" s="16">
        <v>39577</v>
      </c>
      <c r="J1047" s="17" t="s">
        <v>7312</v>
      </c>
      <c r="K1047" s="17" t="s">
        <v>7313</v>
      </c>
      <c r="L1047" s="17" t="s">
        <v>24</v>
      </c>
      <c r="M1047" s="17" t="s">
        <v>1857</v>
      </c>
      <c r="N1047" s="17"/>
      <c r="O1047" s="17" t="s">
        <v>8965</v>
      </c>
      <c r="P1047" s="16"/>
      <c r="Q1047" s="16">
        <v>46882</v>
      </c>
      <c r="R1047" s="18">
        <v>282857144</v>
      </c>
      <c r="S1047" s="19">
        <v>282857144</v>
      </c>
    </row>
    <row r="1048" spans="1:19" ht="15">
      <c r="A1048" s="16">
        <v>40907</v>
      </c>
      <c r="B1048" s="17" t="s">
        <v>10352</v>
      </c>
      <c r="C1048" s="17" t="s">
        <v>10353</v>
      </c>
      <c r="D1048" s="17" t="s">
        <v>2131</v>
      </c>
      <c r="E1048" s="17" t="s">
        <v>10354</v>
      </c>
      <c r="F1048" s="17" t="s">
        <v>10355</v>
      </c>
      <c r="G1048" s="18">
        <v>1000</v>
      </c>
      <c r="H1048" s="17" t="s">
        <v>9123</v>
      </c>
      <c r="I1048" s="16">
        <v>39583</v>
      </c>
      <c r="J1048" s="17" t="s">
        <v>7312</v>
      </c>
      <c r="K1048" s="17" t="s">
        <v>7313</v>
      </c>
      <c r="L1048" s="17" t="s">
        <v>24</v>
      </c>
      <c r="M1048" s="17" t="s">
        <v>1857</v>
      </c>
      <c r="N1048" s="17"/>
      <c r="O1048" s="17" t="s">
        <v>8965</v>
      </c>
      <c r="P1048" s="16"/>
      <c r="Q1048" s="16">
        <v>46888</v>
      </c>
      <c r="R1048" s="18">
        <v>1287</v>
      </c>
      <c r="S1048" s="19">
        <v>1287000</v>
      </c>
    </row>
    <row r="1049" spans="1:19" ht="15">
      <c r="A1049" s="16">
        <v>40907</v>
      </c>
      <c r="B1049" s="17" t="s">
        <v>10356</v>
      </c>
      <c r="C1049" s="17" t="s">
        <v>10357</v>
      </c>
      <c r="D1049" s="17" t="s">
        <v>2146</v>
      </c>
      <c r="E1049" s="17" t="s">
        <v>10358</v>
      </c>
      <c r="F1049" s="17" t="s">
        <v>10359</v>
      </c>
      <c r="G1049" s="18">
        <v>1</v>
      </c>
      <c r="H1049" s="17" t="s">
        <v>9123</v>
      </c>
      <c r="I1049" s="16">
        <v>39590</v>
      </c>
      <c r="J1049" s="17" t="s">
        <v>7312</v>
      </c>
      <c r="K1049" s="17" t="s">
        <v>7313</v>
      </c>
      <c r="L1049" s="17" t="s">
        <v>24</v>
      </c>
      <c r="M1049" s="17" t="s">
        <v>1857</v>
      </c>
      <c r="N1049" s="17"/>
      <c r="O1049" s="17" t="s">
        <v>8965</v>
      </c>
      <c r="P1049" s="16"/>
      <c r="Q1049" s="16">
        <v>46895</v>
      </c>
      <c r="R1049" s="18">
        <v>39215686</v>
      </c>
      <c r="S1049" s="19">
        <v>39215686</v>
      </c>
    </row>
    <row r="1050" spans="1:19" ht="15">
      <c r="A1050" s="16">
        <v>40907</v>
      </c>
      <c r="B1050" s="17" t="s">
        <v>9689</v>
      </c>
      <c r="C1050" s="17" t="s">
        <v>9690</v>
      </c>
      <c r="D1050" s="17" t="s">
        <v>2140</v>
      </c>
      <c r="E1050" s="17" t="s">
        <v>10360</v>
      </c>
      <c r="F1050" s="17" t="s">
        <v>10361</v>
      </c>
      <c r="G1050" s="18">
        <v>1</v>
      </c>
      <c r="H1050" s="17" t="s">
        <v>9123</v>
      </c>
      <c r="I1050" s="16">
        <v>39594</v>
      </c>
      <c r="J1050" s="17" t="s">
        <v>7312</v>
      </c>
      <c r="K1050" s="17" t="s">
        <v>7313</v>
      </c>
      <c r="L1050" s="17" t="s">
        <v>24</v>
      </c>
      <c r="M1050" s="17" t="s">
        <v>1857</v>
      </c>
      <c r="N1050" s="17"/>
      <c r="O1050" s="17" t="s">
        <v>8965</v>
      </c>
      <c r="P1050" s="16"/>
      <c r="Q1050" s="16">
        <v>43936</v>
      </c>
      <c r="R1050" s="18">
        <v>2613355</v>
      </c>
      <c r="S1050" s="19">
        <v>2613355</v>
      </c>
    </row>
    <row r="1051" spans="1:19" ht="15">
      <c r="A1051" s="16">
        <v>40907</v>
      </c>
      <c r="B1051" s="17" t="s">
        <v>10362</v>
      </c>
      <c r="C1051" s="17" t="s">
        <v>10363</v>
      </c>
      <c r="D1051" s="17" t="s">
        <v>2152</v>
      </c>
      <c r="E1051" s="17" t="s">
        <v>10364</v>
      </c>
      <c r="F1051" s="17" t="s">
        <v>10365</v>
      </c>
      <c r="G1051" s="18">
        <v>1</v>
      </c>
      <c r="H1051" s="17" t="s">
        <v>9123</v>
      </c>
      <c r="I1051" s="16">
        <v>39598</v>
      </c>
      <c r="J1051" s="17" t="s">
        <v>7312</v>
      </c>
      <c r="K1051" s="17" t="s">
        <v>7313</v>
      </c>
      <c r="L1051" s="17" t="s">
        <v>24</v>
      </c>
      <c r="M1051" s="17" t="s">
        <v>1857</v>
      </c>
      <c r="N1051" s="17"/>
      <c r="O1051" s="17" t="s">
        <v>8965</v>
      </c>
      <c r="P1051" s="16"/>
      <c r="Q1051" s="16">
        <v>46752</v>
      </c>
      <c r="R1051" s="18">
        <v>6500000</v>
      </c>
      <c r="S1051" s="19">
        <v>6500000</v>
      </c>
    </row>
    <row r="1052" spans="1:19" ht="15">
      <c r="A1052" s="16">
        <v>40907</v>
      </c>
      <c r="B1052" s="17" t="s">
        <v>10366</v>
      </c>
      <c r="C1052" s="17" t="s">
        <v>10367</v>
      </c>
      <c r="D1052" s="17" t="s">
        <v>2155</v>
      </c>
      <c r="E1052" s="17" t="s">
        <v>10368</v>
      </c>
      <c r="F1052" s="17" t="s">
        <v>10369</v>
      </c>
      <c r="G1052" s="18">
        <v>1</v>
      </c>
      <c r="H1052" s="17" t="s">
        <v>9123</v>
      </c>
      <c r="I1052" s="16">
        <v>39597</v>
      </c>
      <c r="J1052" s="17" t="s">
        <v>7312</v>
      </c>
      <c r="K1052" s="17" t="s">
        <v>7313</v>
      </c>
      <c r="L1052" s="17" t="s">
        <v>24</v>
      </c>
      <c r="M1052" s="17" t="s">
        <v>1857</v>
      </c>
      <c r="N1052" s="17"/>
      <c r="O1052" s="17" t="s">
        <v>8965</v>
      </c>
      <c r="P1052" s="16"/>
      <c r="Q1052" s="16">
        <v>45017</v>
      </c>
      <c r="R1052" s="18">
        <v>1335000</v>
      </c>
      <c r="S1052" s="19">
        <v>1335000</v>
      </c>
    </row>
    <row r="1053" spans="1:19" ht="15">
      <c r="A1053" s="16">
        <v>40907</v>
      </c>
      <c r="B1053" s="17" t="s">
        <v>10370</v>
      </c>
      <c r="C1053" s="17" t="s">
        <v>10371</v>
      </c>
      <c r="D1053" s="17" t="s">
        <v>2149</v>
      </c>
      <c r="E1053" s="17" t="s">
        <v>10372</v>
      </c>
      <c r="F1053" s="17" t="s">
        <v>10373</v>
      </c>
      <c r="G1053" s="18">
        <v>1000</v>
      </c>
      <c r="H1053" s="17" t="s">
        <v>9123</v>
      </c>
      <c r="I1053" s="16">
        <v>39598</v>
      </c>
      <c r="J1053" s="17" t="s">
        <v>7312</v>
      </c>
      <c r="K1053" s="17" t="s">
        <v>7313</v>
      </c>
      <c r="L1053" s="17" t="s">
        <v>24</v>
      </c>
      <c r="M1053" s="17" t="s">
        <v>1857</v>
      </c>
      <c r="N1053" s="17"/>
      <c r="O1053" s="17" t="s">
        <v>8965</v>
      </c>
      <c r="P1053" s="16"/>
      <c r="Q1053" s="16">
        <v>46691</v>
      </c>
      <c r="R1053" s="18">
        <v>9974</v>
      </c>
      <c r="S1053" s="19">
        <v>9974000</v>
      </c>
    </row>
    <row r="1054" spans="1:19" ht="15">
      <c r="A1054" s="16">
        <v>40907</v>
      </c>
      <c r="B1054" s="17" t="s">
        <v>10374</v>
      </c>
      <c r="C1054" s="17" t="s">
        <v>10375</v>
      </c>
      <c r="D1054" s="17" t="s">
        <v>2158</v>
      </c>
      <c r="E1054" s="17" t="s">
        <v>10376</v>
      </c>
      <c r="F1054" s="17" t="s">
        <v>10377</v>
      </c>
      <c r="G1054" s="18">
        <v>1000</v>
      </c>
      <c r="H1054" s="17" t="s">
        <v>9123</v>
      </c>
      <c r="I1054" s="16">
        <v>39604</v>
      </c>
      <c r="J1054" s="17" t="s">
        <v>7312</v>
      </c>
      <c r="K1054" s="17" t="s">
        <v>7313</v>
      </c>
      <c r="L1054" s="17" t="s">
        <v>24</v>
      </c>
      <c r="M1054" s="17" t="s">
        <v>1857</v>
      </c>
      <c r="N1054" s="17"/>
      <c r="O1054" s="17" t="s">
        <v>8965</v>
      </c>
      <c r="P1054" s="16"/>
      <c r="Q1054" s="16">
        <v>46909</v>
      </c>
      <c r="R1054" s="18">
        <v>6643</v>
      </c>
      <c r="S1054" s="19">
        <v>6643000</v>
      </c>
    </row>
    <row r="1055" spans="1:19" ht="15">
      <c r="A1055" s="16">
        <v>40907</v>
      </c>
      <c r="B1055" s="17" t="s">
        <v>10378</v>
      </c>
      <c r="C1055" s="17" t="s">
        <v>10379</v>
      </c>
      <c r="D1055" s="17" t="s">
        <v>2181</v>
      </c>
      <c r="E1055" s="17" t="s">
        <v>10380</v>
      </c>
      <c r="F1055" s="17" t="s">
        <v>10381</v>
      </c>
      <c r="G1055" s="18">
        <v>1</v>
      </c>
      <c r="H1055" s="17" t="s">
        <v>9123</v>
      </c>
      <c r="I1055" s="16">
        <v>39612</v>
      </c>
      <c r="J1055" s="17" t="s">
        <v>7312</v>
      </c>
      <c r="K1055" s="17" t="s">
        <v>7313</v>
      </c>
      <c r="L1055" s="17" t="s">
        <v>24</v>
      </c>
      <c r="M1055" s="17" t="s">
        <v>1857</v>
      </c>
      <c r="N1055" s="17"/>
      <c r="O1055" s="17" t="s">
        <v>8965</v>
      </c>
      <c r="P1055" s="16"/>
      <c r="Q1055" s="16">
        <v>46843</v>
      </c>
      <c r="R1055" s="18">
        <v>9195402</v>
      </c>
      <c r="S1055" s="19">
        <v>9195402</v>
      </c>
    </row>
    <row r="1056" spans="1:19" ht="15">
      <c r="A1056" s="16">
        <v>40907</v>
      </c>
      <c r="B1056" s="17" t="s">
        <v>10382</v>
      </c>
      <c r="C1056" s="17" t="s">
        <v>10383</v>
      </c>
      <c r="D1056" s="17" t="s">
        <v>2172</v>
      </c>
      <c r="E1056" s="17" t="s">
        <v>10384</v>
      </c>
      <c r="F1056" s="17" t="s">
        <v>10385</v>
      </c>
      <c r="G1056" s="18">
        <v>1</v>
      </c>
      <c r="H1056" s="17" t="s">
        <v>9123</v>
      </c>
      <c r="I1056" s="16">
        <v>39616</v>
      </c>
      <c r="J1056" s="17" t="s">
        <v>7312</v>
      </c>
      <c r="K1056" s="17" t="s">
        <v>7313</v>
      </c>
      <c r="L1056" s="17" t="s">
        <v>24</v>
      </c>
      <c r="M1056" s="17" t="s">
        <v>1857</v>
      </c>
      <c r="N1056" s="17"/>
      <c r="O1056" s="17" t="s">
        <v>8965</v>
      </c>
      <c r="P1056" s="16"/>
      <c r="Q1056" s="16">
        <v>48761</v>
      </c>
      <c r="R1056" s="18">
        <v>3288392</v>
      </c>
      <c r="S1056" s="19">
        <v>3288392</v>
      </c>
    </row>
    <row r="1057" spans="1:19" ht="15">
      <c r="A1057" s="16">
        <v>40907</v>
      </c>
      <c r="B1057" s="17" t="s">
        <v>10386</v>
      </c>
      <c r="C1057" s="17" t="s">
        <v>10387</v>
      </c>
      <c r="D1057" s="17" t="s">
        <v>2178</v>
      </c>
      <c r="E1057" s="17" t="s">
        <v>10388</v>
      </c>
      <c r="F1057" s="17" t="s">
        <v>10389</v>
      </c>
      <c r="G1057" s="18">
        <v>1</v>
      </c>
      <c r="H1057" s="17" t="s">
        <v>9123</v>
      </c>
      <c r="I1057" s="16">
        <v>39618</v>
      </c>
      <c r="J1057" s="17" t="s">
        <v>7312</v>
      </c>
      <c r="K1057" s="17" t="s">
        <v>7313</v>
      </c>
      <c r="L1057" s="17" t="s">
        <v>24</v>
      </c>
      <c r="M1057" s="17" t="s">
        <v>1857</v>
      </c>
      <c r="N1057" s="17"/>
      <c r="O1057" s="17" t="s">
        <v>8965</v>
      </c>
      <c r="P1057" s="16"/>
      <c r="Q1057" s="16">
        <v>46691</v>
      </c>
      <c r="R1057" s="18">
        <v>6550504</v>
      </c>
      <c r="S1057" s="19">
        <v>6550504</v>
      </c>
    </row>
    <row r="1058" spans="1:19" ht="15">
      <c r="A1058" s="16">
        <v>40907</v>
      </c>
      <c r="B1058" s="17" t="s">
        <v>10390</v>
      </c>
      <c r="C1058" s="17" t="s">
        <v>10391</v>
      </c>
      <c r="D1058" s="17" t="s">
        <v>2193</v>
      </c>
      <c r="E1058" s="17" t="s">
        <v>10392</v>
      </c>
      <c r="F1058" s="17" t="s">
        <v>10393</v>
      </c>
      <c r="G1058" s="18">
        <v>1</v>
      </c>
      <c r="H1058" s="17" t="s">
        <v>3894</v>
      </c>
      <c r="I1058" s="16">
        <v>39622</v>
      </c>
      <c r="J1058" s="17" t="s">
        <v>7312</v>
      </c>
      <c r="K1058" s="17" t="s">
        <v>7313</v>
      </c>
      <c r="L1058" s="17" t="s">
        <v>24</v>
      </c>
      <c r="M1058" s="17" t="s">
        <v>1857</v>
      </c>
      <c r="N1058" s="17"/>
      <c r="O1058" s="17" t="s">
        <v>8965</v>
      </c>
      <c r="P1058" s="16"/>
      <c r="Q1058" s="16">
        <v>46863</v>
      </c>
      <c r="R1058" s="18">
        <v>400000000</v>
      </c>
      <c r="S1058" s="19">
        <v>400000000</v>
      </c>
    </row>
    <row r="1059" spans="1:19" ht="15">
      <c r="A1059" s="16">
        <v>40907</v>
      </c>
      <c r="B1059" s="17" t="s">
        <v>10390</v>
      </c>
      <c r="C1059" s="17" t="s">
        <v>10391</v>
      </c>
      <c r="D1059" s="17" t="s">
        <v>2195</v>
      </c>
      <c r="E1059" s="17" t="s">
        <v>10394</v>
      </c>
      <c r="F1059" s="17" t="s">
        <v>10395</v>
      </c>
      <c r="G1059" s="18">
        <v>1</v>
      </c>
      <c r="H1059" s="17" t="s">
        <v>3894</v>
      </c>
      <c r="I1059" s="16">
        <v>39622</v>
      </c>
      <c r="J1059" s="17" t="s">
        <v>7312</v>
      </c>
      <c r="K1059" s="17" t="s">
        <v>7313</v>
      </c>
      <c r="L1059" s="17" t="s">
        <v>24</v>
      </c>
      <c r="M1059" s="17" t="s">
        <v>1857</v>
      </c>
      <c r="N1059" s="17"/>
      <c r="O1059" s="17" t="s">
        <v>8965</v>
      </c>
      <c r="P1059" s="16"/>
      <c r="Q1059" s="16">
        <v>46863</v>
      </c>
      <c r="R1059" s="18">
        <v>400000000</v>
      </c>
      <c r="S1059" s="19">
        <v>400000000</v>
      </c>
    </row>
    <row r="1060" spans="1:19" ht="15">
      <c r="A1060" s="16">
        <v>40907</v>
      </c>
      <c r="B1060" s="17" t="s">
        <v>10396</v>
      </c>
      <c r="C1060" s="17" t="s">
        <v>10397</v>
      </c>
      <c r="D1060" s="17" t="s">
        <v>2190</v>
      </c>
      <c r="E1060" s="17" t="s">
        <v>10398</v>
      </c>
      <c r="F1060" s="17" t="s">
        <v>10399</v>
      </c>
      <c r="G1060" s="18">
        <v>1000</v>
      </c>
      <c r="H1060" s="17" t="s">
        <v>4177</v>
      </c>
      <c r="I1060" s="16">
        <v>39623</v>
      </c>
      <c r="J1060" s="17" t="s">
        <v>7312</v>
      </c>
      <c r="K1060" s="17" t="s">
        <v>7313</v>
      </c>
      <c r="L1060" s="17" t="s">
        <v>24</v>
      </c>
      <c r="M1060" s="17" t="s">
        <v>1857</v>
      </c>
      <c r="N1060" s="17"/>
      <c r="O1060" s="17" t="s">
        <v>8965</v>
      </c>
      <c r="P1060" s="16"/>
      <c r="Q1060" s="16">
        <v>43814</v>
      </c>
      <c r="R1060" s="18">
        <v>4954</v>
      </c>
      <c r="S1060" s="19">
        <v>4954000</v>
      </c>
    </row>
    <row r="1061" spans="1:19" ht="15">
      <c r="A1061" s="16">
        <v>40907</v>
      </c>
      <c r="B1061" s="17" t="s">
        <v>10378</v>
      </c>
      <c r="C1061" s="17" t="s">
        <v>10379</v>
      </c>
      <c r="D1061" s="17" t="s">
        <v>2197</v>
      </c>
      <c r="E1061" s="17" t="s">
        <v>10400</v>
      </c>
      <c r="F1061" s="17" t="s">
        <v>10401</v>
      </c>
      <c r="G1061" s="18">
        <v>1</v>
      </c>
      <c r="H1061" s="17" t="s">
        <v>9123</v>
      </c>
      <c r="I1061" s="16">
        <v>39623</v>
      </c>
      <c r="J1061" s="17" t="s">
        <v>7312</v>
      </c>
      <c r="K1061" s="17" t="s">
        <v>7313</v>
      </c>
      <c r="L1061" s="17" t="s">
        <v>24</v>
      </c>
      <c r="M1061" s="17" t="s">
        <v>1857</v>
      </c>
      <c r="N1061" s="17"/>
      <c r="O1061" s="17" t="s">
        <v>8965</v>
      </c>
      <c r="P1061" s="16"/>
      <c r="Q1061" s="16">
        <v>46843</v>
      </c>
      <c r="R1061" s="18">
        <v>4036672</v>
      </c>
      <c r="S1061" s="19">
        <v>4036672</v>
      </c>
    </row>
    <row r="1062" spans="1:19" ht="15">
      <c r="A1062" s="16">
        <v>40907</v>
      </c>
      <c r="B1062" s="17" t="s">
        <v>10402</v>
      </c>
      <c r="C1062" s="17" t="s">
        <v>10403</v>
      </c>
      <c r="D1062" s="17" t="s">
        <v>2175</v>
      </c>
      <c r="E1062" s="17" t="s">
        <v>10404</v>
      </c>
      <c r="F1062" s="17" t="s">
        <v>10405</v>
      </c>
      <c r="G1062" s="18">
        <v>1</v>
      </c>
      <c r="H1062" s="17" t="s">
        <v>9123</v>
      </c>
      <c r="I1062" s="16">
        <v>39629</v>
      </c>
      <c r="J1062" s="17" t="s">
        <v>7312</v>
      </c>
      <c r="K1062" s="17" t="s">
        <v>7313</v>
      </c>
      <c r="L1062" s="17" t="s">
        <v>24</v>
      </c>
      <c r="M1062" s="17" t="s">
        <v>1857</v>
      </c>
      <c r="N1062" s="17"/>
      <c r="O1062" s="17" t="s">
        <v>8965</v>
      </c>
      <c r="P1062" s="16"/>
      <c r="Q1062" s="16">
        <v>45107</v>
      </c>
      <c r="R1062" s="18">
        <v>3428000</v>
      </c>
      <c r="S1062" s="19">
        <v>3428000</v>
      </c>
    </row>
    <row r="1063" spans="1:19" ht="15">
      <c r="A1063" s="16">
        <v>40907</v>
      </c>
      <c r="B1063" s="17" t="s">
        <v>10406</v>
      </c>
      <c r="C1063" s="17" t="s">
        <v>10407</v>
      </c>
      <c r="D1063" s="17" t="s">
        <v>2184</v>
      </c>
      <c r="E1063" s="17" t="s">
        <v>10408</v>
      </c>
      <c r="F1063" s="17" t="s">
        <v>10409</v>
      </c>
      <c r="G1063" s="18">
        <v>1</v>
      </c>
      <c r="H1063" s="17" t="s">
        <v>9123</v>
      </c>
      <c r="I1063" s="16">
        <v>39629</v>
      </c>
      <c r="J1063" s="17" t="s">
        <v>7312</v>
      </c>
      <c r="K1063" s="17" t="s">
        <v>7313</v>
      </c>
      <c r="L1063" s="17" t="s">
        <v>24</v>
      </c>
      <c r="M1063" s="17" t="s">
        <v>1857</v>
      </c>
      <c r="N1063" s="17"/>
      <c r="O1063" s="17" t="s">
        <v>8965</v>
      </c>
      <c r="P1063" s="16"/>
      <c r="Q1063" s="16">
        <v>46934</v>
      </c>
      <c r="R1063" s="18">
        <v>13712000</v>
      </c>
      <c r="S1063" s="19">
        <v>13712000</v>
      </c>
    </row>
    <row r="1064" spans="1:19" ht="15">
      <c r="A1064" s="16">
        <v>40907</v>
      </c>
      <c r="B1064" s="17" t="s">
        <v>10410</v>
      </c>
      <c r="C1064" s="17" t="s">
        <v>10411</v>
      </c>
      <c r="D1064" s="17" t="s">
        <v>2215</v>
      </c>
      <c r="E1064" s="17" t="s">
        <v>10412</v>
      </c>
      <c r="F1064" s="17" t="s">
        <v>10413</v>
      </c>
      <c r="G1064" s="18">
        <v>1</v>
      </c>
      <c r="H1064" s="17" t="s">
        <v>3894</v>
      </c>
      <c r="I1064" s="16">
        <v>39624</v>
      </c>
      <c r="J1064" s="17" t="s">
        <v>7312</v>
      </c>
      <c r="K1064" s="17" t="s">
        <v>7313</v>
      </c>
      <c r="L1064" s="17" t="s">
        <v>24</v>
      </c>
      <c r="M1064" s="17" t="s">
        <v>1857</v>
      </c>
      <c r="N1064" s="17"/>
      <c r="O1064" s="17" t="s">
        <v>8965</v>
      </c>
      <c r="P1064" s="16"/>
      <c r="Q1064" s="16">
        <v>46863</v>
      </c>
      <c r="R1064" s="18">
        <v>600000000</v>
      </c>
      <c r="S1064" s="19">
        <v>600000000</v>
      </c>
    </row>
    <row r="1065" spans="1:19" ht="15">
      <c r="A1065" s="16">
        <v>40907</v>
      </c>
      <c r="B1065" s="17" t="s">
        <v>10414</v>
      </c>
      <c r="C1065" s="17" t="s">
        <v>10415</v>
      </c>
      <c r="D1065" s="17" t="s">
        <v>2206</v>
      </c>
      <c r="E1065" s="17" t="s">
        <v>10416</v>
      </c>
      <c r="F1065" s="17" t="s">
        <v>10417</v>
      </c>
      <c r="G1065" s="18">
        <v>1</v>
      </c>
      <c r="H1065" s="17" t="s">
        <v>3894</v>
      </c>
      <c r="I1065" s="16">
        <v>39626</v>
      </c>
      <c r="J1065" s="17" t="s">
        <v>7312</v>
      </c>
      <c r="K1065" s="17" t="s">
        <v>7313</v>
      </c>
      <c r="L1065" s="17" t="s">
        <v>24</v>
      </c>
      <c r="M1065" s="17" t="s">
        <v>1857</v>
      </c>
      <c r="N1065" s="17"/>
      <c r="O1065" s="17" t="s">
        <v>8965</v>
      </c>
      <c r="P1065" s="16"/>
      <c r="Q1065" s="16">
        <v>46843</v>
      </c>
      <c r="R1065" s="18">
        <v>200000000</v>
      </c>
      <c r="S1065" s="19">
        <v>200000000</v>
      </c>
    </row>
    <row r="1066" spans="1:19" ht="15">
      <c r="A1066" s="16">
        <v>40907</v>
      </c>
      <c r="B1066" s="17" t="s">
        <v>9508</v>
      </c>
      <c r="C1066" s="17" t="s">
        <v>9509</v>
      </c>
      <c r="D1066" s="17" t="s">
        <v>2169</v>
      </c>
      <c r="E1066" s="17" t="s">
        <v>10418</v>
      </c>
      <c r="F1066" s="17" t="s">
        <v>10419</v>
      </c>
      <c r="G1066" s="18">
        <v>10000</v>
      </c>
      <c r="H1066" s="17" t="s">
        <v>4177</v>
      </c>
      <c r="I1066" s="16">
        <v>39629</v>
      </c>
      <c r="J1066" s="17" t="s">
        <v>7312</v>
      </c>
      <c r="K1066" s="17" t="s">
        <v>7313</v>
      </c>
      <c r="L1066" s="17" t="s">
        <v>24</v>
      </c>
      <c r="M1066" s="17" t="s">
        <v>1857</v>
      </c>
      <c r="N1066" s="17"/>
      <c r="O1066" s="17" t="s">
        <v>8965</v>
      </c>
      <c r="P1066" s="16"/>
      <c r="Q1066" s="16">
        <v>41470</v>
      </c>
      <c r="R1066" s="18">
        <v>115</v>
      </c>
      <c r="S1066" s="19">
        <v>1150000</v>
      </c>
    </row>
    <row r="1067" spans="1:19" ht="15">
      <c r="A1067" s="16">
        <v>40907</v>
      </c>
      <c r="B1067" s="17" t="s">
        <v>10420</v>
      </c>
      <c r="C1067" s="17" t="s">
        <v>10421</v>
      </c>
      <c r="D1067" s="17" t="s">
        <v>2166</v>
      </c>
      <c r="E1067" s="17" t="s">
        <v>10422</v>
      </c>
      <c r="F1067" s="17" t="s">
        <v>10423</v>
      </c>
      <c r="G1067" s="18">
        <v>1</v>
      </c>
      <c r="H1067" s="17" t="s">
        <v>9123</v>
      </c>
      <c r="I1067" s="16">
        <v>39631</v>
      </c>
      <c r="J1067" s="17" t="s">
        <v>7312</v>
      </c>
      <c r="K1067" s="17" t="s">
        <v>7313</v>
      </c>
      <c r="L1067" s="17" t="s">
        <v>24</v>
      </c>
      <c r="M1067" s="17" t="s">
        <v>1857</v>
      </c>
      <c r="N1067" s="17"/>
      <c r="O1067" s="17" t="s">
        <v>8965</v>
      </c>
      <c r="P1067" s="16"/>
      <c r="Q1067" s="16">
        <v>46843</v>
      </c>
      <c r="R1067" s="18">
        <v>27478189</v>
      </c>
      <c r="S1067" s="19">
        <v>27478189</v>
      </c>
    </row>
    <row r="1068" spans="1:19" ht="15">
      <c r="A1068" s="16">
        <v>40907</v>
      </c>
      <c r="B1068" s="17" t="s">
        <v>10424</v>
      </c>
      <c r="C1068" s="17" t="s">
        <v>10425</v>
      </c>
      <c r="D1068" s="17" t="s">
        <v>2208</v>
      </c>
      <c r="E1068" s="17" t="s">
        <v>10426</v>
      </c>
      <c r="F1068" s="17" t="s">
        <v>10427</v>
      </c>
      <c r="G1068" s="18">
        <v>1</v>
      </c>
      <c r="H1068" s="17" t="s">
        <v>9123</v>
      </c>
      <c r="I1068" s="16">
        <v>39632</v>
      </c>
      <c r="J1068" s="17" t="s">
        <v>7312</v>
      </c>
      <c r="K1068" s="17" t="s">
        <v>7313</v>
      </c>
      <c r="L1068" s="17" t="s">
        <v>24</v>
      </c>
      <c r="M1068" s="17" t="s">
        <v>1857</v>
      </c>
      <c r="N1068" s="17"/>
      <c r="O1068" s="17" t="s">
        <v>8965</v>
      </c>
      <c r="P1068" s="16"/>
      <c r="Q1068" s="16">
        <v>46691</v>
      </c>
      <c r="R1068" s="18">
        <v>2049880</v>
      </c>
      <c r="S1068" s="19">
        <v>2049880</v>
      </c>
    </row>
    <row r="1069" spans="1:19" ht="15">
      <c r="A1069" s="16">
        <v>40907</v>
      </c>
      <c r="B1069" s="17" t="s">
        <v>10428</v>
      </c>
      <c r="C1069" s="17" t="s">
        <v>10429</v>
      </c>
      <c r="D1069" s="17" t="s">
        <v>2227</v>
      </c>
      <c r="E1069" s="17" t="s">
        <v>10430</v>
      </c>
      <c r="F1069" s="17" t="s">
        <v>10431</v>
      </c>
      <c r="G1069" s="18">
        <v>1</v>
      </c>
      <c r="H1069" s="17" t="s">
        <v>9123</v>
      </c>
      <c r="I1069" s="16">
        <v>39638</v>
      </c>
      <c r="J1069" s="17" t="s">
        <v>7312</v>
      </c>
      <c r="K1069" s="17" t="s">
        <v>7313</v>
      </c>
      <c r="L1069" s="17" t="s">
        <v>24</v>
      </c>
      <c r="M1069" s="17" t="s">
        <v>1857</v>
      </c>
      <c r="N1069" s="17"/>
      <c r="O1069" s="17" t="s">
        <v>8965</v>
      </c>
      <c r="P1069" s="16"/>
      <c r="Q1069" s="16">
        <v>46843</v>
      </c>
      <c r="R1069" s="18">
        <v>3400092</v>
      </c>
      <c r="S1069" s="19">
        <v>3400092</v>
      </c>
    </row>
    <row r="1070" spans="1:19" ht="15">
      <c r="A1070" s="16">
        <v>40907</v>
      </c>
      <c r="B1070" s="17" t="s">
        <v>10432</v>
      </c>
      <c r="C1070" s="17" t="s">
        <v>10433</v>
      </c>
      <c r="D1070" s="17" t="s">
        <v>2242</v>
      </c>
      <c r="E1070" s="17" t="s">
        <v>10434</v>
      </c>
      <c r="F1070" s="17" t="s">
        <v>10435</v>
      </c>
      <c r="G1070" s="18">
        <v>1</v>
      </c>
      <c r="H1070" s="17" t="s">
        <v>9123</v>
      </c>
      <c r="I1070" s="16">
        <v>39639</v>
      </c>
      <c r="J1070" s="17" t="s">
        <v>7312</v>
      </c>
      <c r="K1070" s="17" t="s">
        <v>7313</v>
      </c>
      <c r="L1070" s="17" t="s">
        <v>24</v>
      </c>
      <c r="M1070" s="17" t="s">
        <v>1857</v>
      </c>
      <c r="N1070" s="17"/>
      <c r="O1070" s="17" t="s">
        <v>8965</v>
      </c>
      <c r="P1070" s="16"/>
      <c r="Q1070" s="16">
        <v>46844</v>
      </c>
      <c r="R1070" s="18">
        <v>3529827</v>
      </c>
      <c r="S1070" s="19">
        <v>3529827</v>
      </c>
    </row>
    <row r="1071" spans="1:19" ht="15">
      <c r="A1071" s="16">
        <v>40907</v>
      </c>
      <c r="B1071" s="17" t="s">
        <v>10436</v>
      </c>
      <c r="C1071" s="17" t="s">
        <v>10437</v>
      </c>
      <c r="D1071" s="17" t="s">
        <v>2200</v>
      </c>
      <c r="E1071" s="17" t="s">
        <v>10438</v>
      </c>
      <c r="F1071" s="17" t="s">
        <v>10439</v>
      </c>
      <c r="G1071" s="18">
        <v>1000</v>
      </c>
      <c r="H1071" s="17" t="s">
        <v>9123</v>
      </c>
      <c r="I1071" s="16">
        <v>39639</v>
      </c>
      <c r="J1071" s="17" t="s">
        <v>7312</v>
      </c>
      <c r="K1071" s="17" t="s">
        <v>7313</v>
      </c>
      <c r="L1071" s="17" t="s">
        <v>24</v>
      </c>
      <c r="M1071" s="17" t="s">
        <v>1857</v>
      </c>
      <c r="N1071" s="17"/>
      <c r="O1071" s="17" t="s">
        <v>8965</v>
      </c>
      <c r="P1071" s="16"/>
      <c r="Q1071" s="16">
        <v>46944</v>
      </c>
      <c r="R1071" s="18">
        <v>1383</v>
      </c>
      <c r="S1071" s="19">
        <v>1383000</v>
      </c>
    </row>
    <row r="1072" spans="1:19" ht="15">
      <c r="A1072" s="16">
        <v>40907</v>
      </c>
      <c r="B1072" s="17" t="s">
        <v>10440</v>
      </c>
      <c r="C1072" s="17" t="s">
        <v>10441</v>
      </c>
      <c r="D1072" s="17" t="s">
        <v>2203</v>
      </c>
      <c r="E1072" s="17" t="s">
        <v>10442</v>
      </c>
      <c r="F1072" s="17" t="s">
        <v>10443</v>
      </c>
      <c r="G1072" s="18">
        <v>1000</v>
      </c>
      <c r="H1072" s="17" t="s">
        <v>9123</v>
      </c>
      <c r="I1072" s="16">
        <v>39639</v>
      </c>
      <c r="J1072" s="17" t="s">
        <v>7312</v>
      </c>
      <c r="K1072" s="17" t="s">
        <v>7313</v>
      </c>
      <c r="L1072" s="17" t="s">
        <v>24</v>
      </c>
      <c r="M1072" s="17" t="s">
        <v>1857</v>
      </c>
      <c r="N1072" s="17"/>
      <c r="O1072" s="17" t="s">
        <v>8965</v>
      </c>
      <c r="P1072" s="16"/>
      <c r="Q1072" s="16">
        <v>46944</v>
      </c>
      <c r="R1072" s="18">
        <v>48413</v>
      </c>
      <c r="S1072" s="19">
        <v>48413000</v>
      </c>
    </row>
    <row r="1073" spans="1:19" ht="15">
      <c r="A1073" s="16">
        <v>40907</v>
      </c>
      <c r="B1073" s="17" t="s">
        <v>10444</v>
      </c>
      <c r="C1073" s="17" t="s">
        <v>10445</v>
      </c>
      <c r="D1073" s="17" t="s">
        <v>2219</v>
      </c>
      <c r="E1073" s="17" t="s">
        <v>10446</v>
      </c>
      <c r="F1073" s="17" t="s">
        <v>10447</v>
      </c>
      <c r="G1073" s="18">
        <v>1000</v>
      </c>
      <c r="H1073" s="17" t="s">
        <v>9123</v>
      </c>
      <c r="I1073" s="16">
        <v>39644</v>
      </c>
      <c r="J1073" s="17" t="s">
        <v>7312</v>
      </c>
      <c r="K1073" s="17" t="s">
        <v>7313</v>
      </c>
      <c r="L1073" s="17" t="s">
        <v>24</v>
      </c>
      <c r="M1073" s="17" t="s">
        <v>1857</v>
      </c>
      <c r="N1073" s="17"/>
      <c r="O1073" s="17" t="s">
        <v>8965</v>
      </c>
      <c r="P1073" s="16"/>
      <c r="Q1073" s="16">
        <v>46949</v>
      </c>
      <c r="R1073" s="18">
        <v>4213</v>
      </c>
      <c r="S1073" s="19">
        <v>4213000</v>
      </c>
    </row>
    <row r="1074" spans="1:19" ht="15">
      <c r="A1074" s="16">
        <v>40907</v>
      </c>
      <c r="B1074" s="17" t="s">
        <v>9924</v>
      </c>
      <c r="C1074" s="17" t="s">
        <v>9925</v>
      </c>
      <c r="D1074" s="17" t="s">
        <v>2259</v>
      </c>
      <c r="E1074" s="17" t="s">
        <v>10448</v>
      </c>
      <c r="F1074" s="17" t="s">
        <v>10449</v>
      </c>
      <c r="G1074" s="18">
        <v>1</v>
      </c>
      <c r="H1074" s="17" t="s">
        <v>9123</v>
      </c>
      <c r="I1074" s="16">
        <v>39645</v>
      </c>
      <c r="J1074" s="17" t="s">
        <v>7312</v>
      </c>
      <c r="K1074" s="17" t="s">
        <v>7313</v>
      </c>
      <c r="L1074" s="17" t="s">
        <v>24</v>
      </c>
      <c r="M1074" s="17" t="s">
        <v>1857</v>
      </c>
      <c r="N1074" s="17"/>
      <c r="O1074" s="17" t="s">
        <v>8965</v>
      </c>
      <c r="P1074" s="16"/>
      <c r="Q1074" s="16">
        <v>46660</v>
      </c>
      <c r="R1074" s="18">
        <v>21234428</v>
      </c>
      <c r="S1074" s="19">
        <v>21234428</v>
      </c>
    </row>
    <row r="1075" spans="1:19" ht="15">
      <c r="A1075" s="16">
        <v>40907</v>
      </c>
      <c r="B1075" s="17" t="s">
        <v>10450</v>
      </c>
      <c r="C1075" s="17" t="s">
        <v>10451</v>
      </c>
      <c r="D1075" s="17" t="s">
        <v>2230</v>
      </c>
      <c r="E1075" s="17" t="s">
        <v>10452</v>
      </c>
      <c r="F1075" s="17" t="s">
        <v>10453</v>
      </c>
      <c r="G1075" s="18">
        <v>1000</v>
      </c>
      <c r="H1075" s="17" t="s">
        <v>9123</v>
      </c>
      <c r="I1075" s="16">
        <v>39647</v>
      </c>
      <c r="J1075" s="17" t="s">
        <v>7312</v>
      </c>
      <c r="K1075" s="17" t="s">
        <v>7313</v>
      </c>
      <c r="L1075" s="17" t="s">
        <v>24</v>
      </c>
      <c r="M1075" s="17" t="s">
        <v>1857</v>
      </c>
      <c r="N1075" s="17"/>
      <c r="O1075" s="17" t="s">
        <v>8965</v>
      </c>
      <c r="P1075" s="16"/>
      <c r="Q1075" s="16">
        <v>46952</v>
      </c>
      <c r="R1075" s="18">
        <v>2755</v>
      </c>
      <c r="S1075" s="19">
        <v>2755000</v>
      </c>
    </row>
    <row r="1076" spans="1:19" ht="15">
      <c r="A1076" s="16">
        <v>40907</v>
      </c>
      <c r="B1076" s="17" t="s">
        <v>10454</v>
      </c>
      <c r="C1076" s="17" t="s">
        <v>10455</v>
      </c>
      <c r="D1076" s="17" t="s">
        <v>2224</v>
      </c>
      <c r="E1076" s="17" t="s">
        <v>10456</v>
      </c>
      <c r="F1076" s="17" t="s">
        <v>10457</v>
      </c>
      <c r="G1076" s="18">
        <v>1000</v>
      </c>
      <c r="H1076" s="17" t="s">
        <v>9123</v>
      </c>
      <c r="I1076" s="16">
        <v>39652</v>
      </c>
      <c r="J1076" s="17" t="s">
        <v>7312</v>
      </c>
      <c r="K1076" s="17" t="s">
        <v>7313</v>
      </c>
      <c r="L1076" s="17" t="s">
        <v>24</v>
      </c>
      <c r="M1076" s="17" t="s">
        <v>1857</v>
      </c>
      <c r="N1076" s="17"/>
      <c r="O1076" s="17" t="s">
        <v>8965</v>
      </c>
      <c r="P1076" s="16"/>
      <c r="Q1076" s="16">
        <v>46844</v>
      </c>
      <c r="R1076" s="18">
        <v>2119</v>
      </c>
      <c r="S1076" s="19">
        <v>2119000</v>
      </c>
    </row>
    <row r="1077" spans="1:19" ht="15">
      <c r="A1077" s="16">
        <v>40907</v>
      </c>
      <c r="B1077" s="17" t="s">
        <v>10458</v>
      </c>
      <c r="C1077" s="17" t="s">
        <v>10459</v>
      </c>
      <c r="D1077" s="17" t="s">
        <v>2283</v>
      </c>
      <c r="E1077" s="17" t="s">
        <v>10460</v>
      </c>
      <c r="F1077" s="17" t="s">
        <v>10461</v>
      </c>
      <c r="G1077" s="18">
        <v>1</v>
      </c>
      <c r="H1077" s="17" t="s">
        <v>9123</v>
      </c>
      <c r="I1077" s="16">
        <v>39653</v>
      </c>
      <c r="J1077" s="17" t="s">
        <v>7312</v>
      </c>
      <c r="K1077" s="17" t="s">
        <v>7313</v>
      </c>
      <c r="L1077" s="17" t="s">
        <v>24</v>
      </c>
      <c r="M1077" s="17" t="s">
        <v>1857</v>
      </c>
      <c r="N1077" s="17"/>
      <c r="O1077" s="17" t="s">
        <v>8965</v>
      </c>
      <c r="P1077" s="16"/>
      <c r="Q1077" s="16">
        <v>48760</v>
      </c>
      <c r="R1077" s="18">
        <v>2139800</v>
      </c>
      <c r="S1077" s="19">
        <v>2139800</v>
      </c>
    </row>
    <row r="1078" spans="1:19" ht="15">
      <c r="A1078" s="16">
        <v>40907</v>
      </c>
      <c r="B1078" s="17" t="s">
        <v>10188</v>
      </c>
      <c r="C1078" s="17" t="s">
        <v>10189</v>
      </c>
      <c r="D1078" s="17" t="s">
        <v>2280</v>
      </c>
      <c r="E1078" s="17" t="s">
        <v>10462</v>
      </c>
      <c r="F1078" s="17" t="s">
        <v>10463</v>
      </c>
      <c r="G1078" s="18">
        <v>1</v>
      </c>
      <c r="H1078" s="17" t="s">
        <v>3894</v>
      </c>
      <c r="I1078" s="16">
        <v>39657</v>
      </c>
      <c r="J1078" s="17" t="s">
        <v>7312</v>
      </c>
      <c r="K1078" s="17" t="s">
        <v>7313</v>
      </c>
      <c r="L1078" s="17" t="s">
        <v>24</v>
      </c>
      <c r="M1078" s="17" t="s">
        <v>1857</v>
      </c>
      <c r="N1078" s="17"/>
      <c r="O1078" s="17" t="s">
        <v>8965</v>
      </c>
      <c r="P1078" s="16"/>
      <c r="Q1078" s="16">
        <v>46863</v>
      </c>
      <c r="R1078" s="18">
        <v>650000000</v>
      </c>
      <c r="S1078" s="19">
        <v>650000000</v>
      </c>
    </row>
    <row r="1079" spans="1:19" ht="15">
      <c r="A1079" s="16">
        <v>40907</v>
      </c>
      <c r="B1079" s="17" t="s">
        <v>9727</v>
      </c>
      <c r="C1079" s="17" t="s">
        <v>9728</v>
      </c>
      <c r="D1079" s="17" t="s">
        <v>2248</v>
      </c>
      <c r="E1079" s="17" t="s">
        <v>10464</v>
      </c>
      <c r="F1079" s="17" t="s">
        <v>10465</v>
      </c>
      <c r="G1079" s="18">
        <v>1000</v>
      </c>
      <c r="H1079" s="17" t="s">
        <v>9123</v>
      </c>
      <c r="I1079" s="16">
        <v>39659</v>
      </c>
      <c r="J1079" s="17" t="s">
        <v>7312</v>
      </c>
      <c r="K1079" s="17" t="s">
        <v>7313</v>
      </c>
      <c r="L1079" s="17" t="s">
        <v>24</v>
      </c>
      <c r="M1079" s="17" t="s">
        <v>1857</v>
      </c>
      <c r="N1079" s="17"/>
      <c r="O1079" s="17" t="s">
        <v>8965</v>
      </c>
      <c r="P1079" s="16"/>
      <c r="Q1079" s="16">
        <v>48790</v>
      </c>
      <c r="R1079" s="18">
        <v>30389</v>
      </c>
      <c r="S1079" s="19">
        <v>30389000</v>
      </c>
    </row>
    <row r="1080" spans="1:19" ht="15">
      <c r="A1080" s="16">
        <v>40907</v>
      </c>
      <c r="B1080" s="17" t="s">
        <v>10466</v>
      </c>
      <c r="C1080" s="17" t="s">
        <v>10467</v>
      </c>
      <c r="D1080" s="17" t="s">
        <v>2256</v>
      </c>
      <c r="E1080" s="17" t="s">
        <v>10468</v>
      </c>
      <c r="F1080" s="17" t="s">
        <v>10469</v>
      </c>
      <c r="G1080" s="18">
        <v>1000</v>
      </c>
      <c r="H1080" s="17" t="s">
        <v>9123</v>
      </c>
      <c r="I1080" s="16">
        <v>39659</v>
      </c>
      <c r="J1080" s="17" t="s">
        <v>7312</v>
      </c>
      <c r="K1080" s="17" t="s">
        <v>7313</v>
      </c>
      <c r="L1080" s="17" t="s">
        <v>24</v>
      </c>
      <c r="M1080" s="17" t="s">
        <v>1857</v>
      </c>
      <c r="N1080" s="17"/>
      <c r="O1080" s="17" t="s">
        <v>8965</v>
      </c>
      <c r="P1080" s="16"/>
      <c r="Q1080" s="16">
        <v>46962</v>
      </c>
      <c r="R1080" s="18">
        <v>2076</v>
      </c>
      <c r="S1080" s="19">
        <v>2076000</v>
      </c>
    </row>
    <row r="1081" spans="1:19" ht="15">
      <c r="A1081" s="16">
        <v>40907</v>
      </c>
      <c r="B1081" s="17" t="s">
        <v>10470</v>
      </c>
      <c r="C1081" s="17" t="s">
        <v>10471</v>
      </c>
      <c r="D1081" s="17" t="s">
        <v>2245</v>
      </c>
      <c r="E1081" s="17" t="s">
        <v>10472</v>
      </c>
      <c r="F1081" s="17" t="s">
        <v>10473</v>
      </c>
      <c r="G1081" s="18">
        <v>1000</v>
      </c>
      <c r="H1081" s="17" t="s">
        <v>9123</v>
      </c>
      <c r="I1081" s="16">
        <v>39659</v>
      </c>
      <c r="J1081" s="17" t="s">
        <v>7312</v>
      </c>
      <c r="K1081" s="17" t="s">
        <v>7313</v>
      </c>
      <c r="L1081" s="17" t="s">
        <v>24</v>
      </c>
      <c r="M1081" s="17" t="s">
        <v>1857</v>
      </c>
      <c r="N1081" s="17"/>
      <c r="O1081" s="17" t="s">
        <v>8965</v>
      </c>
      <c r="P1081" s="16"/>
      <c r="Q1081" s="16">
        <v>46964</v>
      </c>
      <c r="R1081" s="18">
        <v>5098</v>
      </c>
      <c r="S1081" s="19">
        <v>5098000</v>
      </c>
    </row>
    <row r="1082" spans="1:19" ht="15">
      <c r="A1082" s="16">
        <v>40907</v>
      </c>
      <c r="B1082" s="17" t="s">
        <v>10474</v>
      </c>
      <c r="C1082" s="17" t="s">
        <v>10475</v>
      </c>
      <c r="D1082" s="17" t="s">
        <v>2274</v>
      </c>
      <c r="E1082" s="17" t="s">
        <v>10476</v>
      </c>
      <c r="F1082" s="17" t="s">
        <v>10477</v>
      </c>
      <c r="G1082" s="18">
        <v>1000</v>
      </c>
      <c r="H1082" s="17" t="s">
        <v>9123</v>
      </c>
      <c r="I1082" s="16">
        <v>39659</v>
      </c>
      <c r="J1082" s="17" t="s">
        <v>7312</v>
      </c>
      <c r="K1082" s="17" t="s">
        <v>7313</v>
      </c>
      <c r="L1082" s="17" t="s">
        <v>24</v>
      </c>
      <c r="M1082" s="17" t="s">
        <v>1857</v>
      </c>
      <c r="N1082" s="17"/>
      <c r="O1082" s="17" t="s">
        <v>8965</v>
      </c>
      <c r="P1082" s="16"/>
      <c r="Q1082" s="16">
        <v>48502</v>
      </c>
      <c r="R1082" s="18">
        <v>3355</v>
      </c>
      <c r="S1082" s="19">
        <v>3355000</v>
      </c>
    </row>
    <row r="1083" spans="1:19" ht="15">
      <c r="A1083" s="16">
        <v>40907</v>
      </c>
      <c r="B1083" s="17" t="s">
        <v>10474</v>
      </c>
      <c r="C1083" s="17" t="s">
        <v>10475</v>
      </c>
      <c r="D1083" s="17" t="s">
        <v>2277</v>
      </c>
      <c r="E1083" s="17" t="s">
        <v>10478</v>
      </c>
      <c r="F1083" s="17" t="s">
        <v>10479</v>
      </c>
      <c r="G1083" s="18">
        <v>1000</v>
      </c>
      <c r="H1083" s="17" t="s">
        <v>9123</v>
      </c>
      <c r="I1083" s="16">
        <v>39659</v>
      </c>
      <c r="J1083" s="17" t="s">
        <v>7312</v>
      </c>
      <c r="K1083" s="17" t="s">
        <v>7313</v>
      </c>
      <c r="L1083" s="17" t="s">
        <v>24</v>
      </c>
      <c r="M1083" s="17" t="s">
        <v>1857</v>
      </c>
      <c r="N1083" s="17"/>
      <c r="O1083" s="17" t="s">
        <v>8965</v>
      </c>
      <c r="P1083" s="16"/>
      <c r="Q1083" s="16">
        <v>48502</v>
      </c>
      <c r="R1083" s="18">
        <v>16780</v>
      </c>
      <c r="S1083" s="19">
        <v>16780000</v>
      </c>
    </row>
    <row r="1084" spans="1:19" ht="15">
      <c r="A1084" s="16">
        <v>40907</v>
      </c>
      <c r="B1084" s="17" t="s">
        <v>10480</v>
      </c>
      <c r="C1084" s="17" t="s">
        <v>10481</v>
      </c>
      <c r="D1084" s="17" t="s">
        <v>2233</v>
      </c>
      <c r="E1084" s="17" t="s">
        <v>10482</v>
      </c>
      <c r="F1084" s="17" t="s">
        <v>10483</v>
      </c>
      <c r="G1084" s="18">
        <v>1000</v>
      </c>
      <c r="H1084" s="17" t="s">
        <v>9123</v>
      </c>
      <c r="I1084" s="16">
        <v>39661</v>
      </c>
      <c r="J1084" s="17" t="s">
        <v>7312</v>
      </c>
      <c r="K1084" s="17" t="s">
        <v>7313</v>
      </c>
      <c r="L1084" s="17" t="s">
        <v>24</v>
      </c>
      <c r="M1084" s="17" t="s">
        <v>1857</v>
      </c>
      <c r="N1084" s="17"/>
      <c r="O1084" s="17" t="s">
        <v>8965</v>
      </c>
      <c r="P1084" s="16"/>
      <c r="Q1084" s="16">
        <v>46235</v>
      </c>
      <c r="R1084" s="18">
        <v>2831</v>
      </c>
      <c r="S1084" s="19">
        <v>2831000</v>
      </c>
    </row>
    <row r="1085" spans="1:19" ht="15">
      <c r="A1085" s="16">
        <v>40907</v>
      </c>
      <c r="B1085" s="17" t="s">
        <v>9790</v>
      </c>
      <c r="C1085" s="17" t="s">
        <v>9791</v>
      </c>
      <c r="D1085" s="17" t="s">
        <v>2289</v>
      </c>
      <c r="E1085" s="17" t="s">
        <v>10484</v>
      </c>
      <c r="F1085" s="17" t="s">
        <v>10485</v>
      </c>
      <c r="G1085" s="18">
        <v>1</v>
      </c>
      <c r="H1085" s="17" t="s">
        <v>9123</v>
      </c>
      <c r="I1085" s="16">
        <v>39664</v>
      </c>
      <c r="J1085" s="17" t="s">
        <v>7312</v>
      </c>
      <c r="K1085" s="17" t="s">
        <v>7313</v>
      </c>
      <c r="L1085" s="17" t="s">
        <v>24</v>
      </c>
      <c r="M1085" s="17" t="s">
        <v>1857</v>
      </c>
      <c r="N1085" s="17"/>
      <c r="O1085" s="17" t="s">
        <v>8965</v>
      </c>
      <c r="P1085" s="16"/>
      <c r="Q1085" s="16">
        <v>45230</v>
      </c>
      <c r="R1085" s="18">
        <v>7196833</v>
      </c>
      <c r="S1085" s="19">
        <v>7196833</v>
      </c>
    </row>
    <row r="1086" spans="1:19" ht="15">
      <c r="A1086" s="16">
        <v>40907</v>
      </c>
      <c r="B1086" s="17" t="s">
        <v>10486</v>
      </c>
      <c r="C1086" s="17" t="s">
        <v>10487</v>
      </c>
      <c r="D1086" s="17" t="s">
        <v>2292</v>
      </c>
      <c r="E1086" s="17" t="s">
        <v>10488</v>
      </c>
      <c r="F1086" s="17" t="s">
        <v>10489</v>
      </c>
      <c r="G1086" s="18">
        <v>1</v>
      </c>
      <c r="H1086" s="17" t="s">
        <v>3894</v>
      </c>
      <c r="I1086" s="16">
        <v>39664</v>
      </c>
      <c r="J1086" s="17" t="s">
        <v>7312</v>
      </c>
      <c r="K1086" s="17" t="s">
        <v>7313</v>
      </c>
      <c r="L1086" s="17" t="s">
        <v>24</v>
      </c>
      <c r="M1086" s="17" t="s">
        <v>1857</v>
      </c>
      <c r="N1086" s="17"/>
      <c r="O1086" s="17" t="s">
        <v>8965</v>
      </c>
      <c r="P1086" s="16"/>
      <c r="Q1086" s="16">
        <v>48775</v>
      </c>
      <c r="R1086" s="18">
        <v>350000000</v>
      </c>
      <c r="S1086" s="19">
        <v>350000000</v>
      </c>
    </row>
    <row r="1087" spans="1:19" ht="15">
      <c r="A1087" s="16">
        <v>40907</v>
      </c>
      <c r="B1087" s="17" t="s">
        <v>10490</v>
      </c>
      <c r="C1087" s="17" t="s">
        <v>10491</v>
      </c>
      <c r="D1087" s="17" t="s">
        <v>2301</v>
      </c>
      <c r="E1087" s="17" t="s">
        <v>10492</v>
      </c>
      <c r="F1087" s="17" t="s">
        <v>10493</v>
      </c>
      <c r="G1087" s="18">
        <v>1</v>
      </c>
      <c r="H1087" s="17" t="s">
        <v>9123</v>
      </c>
      <c r="I1087" s="16">
        <v>39673</v>
      </c>
      <c r="J1087" s="17" t="s">
        <v>7312</v>
      </c>
      <c r="K1087" s="17" t="s">
        <v>7313</v>
      </c>
      <c r="L1087" s="17" t="s">
        <v>24</v>
      </c>
      <c r="M1087" s="17" t="s">
        <v>1857</v>
      </c>
      <c r="N1087" s="17"/>
      <c r="O1087" s="17" t="s">
        <v>8965</v>
      </c>
      <c r="P1087" s="16"/>
      <c r="Q1087" s="16">
        <v>46691</v>
      </c>
      <c r="R1087" s="18">
        <v>4847646</v>
      </c>
      <c r="S1087" s="19">
        <v>4847646</v>
      </c>
    </row>
    <row r="1088" spans="1:19" ht="15">
      <c r="A1088" s="16">
        <v>40907</v>
      </c>
      <c r="B1088" s="17" t="s">
        <v>10494</v>
      </c>
      <c r="C1088" s="17" t="s">
        <v>10495</v>
      </c>
      <c r="D1088" s="17" t="s">
        <v>2271</v>
      </c>
      <c r="E1088" s="17" t="s">
        <v>10496</v>
      </c>
      <c r="F1088" s="17" t="s">
        <v>10497</v>
      </c>
      <c r="G1088" s="18">
        <v>1000</v>
      </c>
      <c r="H1088" s="17" t="s">
        <v>9123</v>
      </c>
      <c r="I1088" s="16">
        <v>39675</v>
      </c>
      <c r="J1088" s="17" t="s">
        <v>7312</v>
      </c>
      <c r="K1088" s="17" t="s">
        <v>7313</v>
      </c>
      <c r="L1088" s="17" t="s">
        <v>24</v>
      </c>
      <c r="M1088" s="17" t="s">
        <v>1857</v>
      </c>
      <c r="N1088" s="17"/>
      <c r="O1088" s="17" t="s">
        <v>8965</v>
      </c>
      <c r="P1088" s="16"/>
      <c r="Q1088" s="16">
        <v>41394</v>
      </c>
      <c r="R1088" s="18">
        <v>1718</v>
      </c>
      <c r="S1088" s="19">
        <v>1718000</v>
      </c>
    </row>
    <row r="1089" spans="1:19" ht="15">
      <c r="A1089" s="16">
        <v>40907</v>
      </c>
      <c r="B1089" s="17" t="s">
        <v>10490</v>
      </c>
      <c r="C1089" s="17" t="s">
        <v>10491</v>
      </c>
      <c r="D1089" s="17" t="s">
        <v>2295</v>
      </c>
      <c r="E1089" s="17" t="s">
        <v>10498</v>
      </c>
      <c r="F1089" s="17" t="s">
        <v>10499</v>
      </c>
      <c r="G1089" s="18">
        <v>1000</v>
      </c>
      <c r="H1089" s="17" t="s">
        <v>9123</v>
      </c>
      <c r="I1089" s="16">
        <v>39689</v>
      </c>
      <c r="J1089" s="17" t="s">
        <v>7312</v>
      </c>
      <c r="K1089" s="17" t="s">
        <v>7313</v>
      </c>
      <c r="L1089" s="17" t="s">
        <v>24</v>
      </c>
      <c r="M1089" s="17" t="s">
        <v>1857</v>
      </c>
      <c r="N1089" s="17"/>
      <c r="O1089" s="17" t="s">
        <v>8965</v>
      </c>
      <c r="P1089" s="16"/>
      <c r="Q1089" s="16">
        <v>41121</v>
      </c>
      <c r="R1089" s="18">
        <v>3420</v>
      </c>
      <c r="S1089" s="19">
        <v>3420000</v>
      </c>
    </row>
    <row r="1090" spans="1:19" ht="15">
      <c r="A1090" s="16">
        <v>40907</v>
      </c>
      <c r="B1090" s="17" t="s">
        <v>10500</v>
      </c>
      <c r="C1090" s="17" t="s">
        <v>10501</v>
      </c>
      <c r="D1090" s="17" t="s">
        <v>2316</v>
      </c>
      <c r="E1090" s="17" t="s">
        <v>10502</v>
      </c>
      <c r="F1090" s="17" t="s">
        <v>10503</v>
      </c>
      <c r="G1090" s="18">
        <v>1000</v>
      </c>
      <c r="H1090" s="17" t="s">
        <v>9123</v>
      </c>
      <c r="I1090" s="16">
        <v>39689</v>
      </c>
      <c r="J1090" s="17" t="s">
        <v>7312</v>
      </c>
      <c r="K1090" s="17" t="s">
        <v>7313</v>
      </c>
      <c r="L1090" s="17" t="s">
        <v>24</v>
      </c>
      <c r="M1090" s="17" t="s">
        <v>1857</v>
      </c>
      <c r="N1090" s="17"/>
      <c r="O1090" s="17" t="s">
        <v>8965</v>
      </c>
      <c r="P1090" s="16"/>
      <c r="Q1090" s="16">
        <v>46994</v>
      </c>
      <c r="R1090" s="18">
        <v>9577</v>
      </c>
      <c r="S1090" s="19">
        <v>9577000</v>
      </c>
    </row>
    <row r="1091" spans="1:19" ht="15">
      <c r="A1091" s="16">
        <v>40907</v>
      </c>
      <c r="B1091" s="17" t="s">
        <v>10504</v>
      </c>
      <c r="C1091" s="17" t="s">
        <v>10505</v>
      </c>
      <c r="D1091" s="17" t="s">
        <v>2094</v>
      </c>
      <c r="E1091" s="17" t="s">
        <v>10506</v>
      </c>
      <c r="F1091" s="17" t="s">
        <v>10507</v>
      </c>
      <c r="G1091" s="18">
        <v>1</v>
      </c>
      <c r="H1091" s="17" t="s">
        <v>3894</v>
      </c>
      <c r="I1091" s="16">
        <v>39692</v>
      </c>
      <c r="J1091" s="17" t="s">
        <v>7312</v>
      </c>
      <c r="K1091" s="17" t="s">
        <v>7313</v>
      </c>
      <c r="L1091" s="17" t="s">
        <v>24</v>
      </c>
      <c r="M1091" s="17" t="s">
        <v>1857</v>
      </c>
      <c r="N1091" s="17"/>
      <c r="O1091" s="17" t="s">
        <v>8965</v>
      </c>
      <c r="P1091" s="16"/>
      <c r="Q1091" s="16">
        <v>43346</v>
      </c>
      <c r="R1091" s="18">
        <v>1000000000</v>
      </c>
      <c r="S1091" s="19">
        <v>1000000000</v>
      </c>
    </row>
    <row r="1092" spans="1:19" ht="15">
      <c r="A1092" s="16">
        <v>40907</v>
      </c>
      <c r="B1092" s="17" t="s">
        <v>10508</v>
      </c>
      <c r="C1092" s="17" t="s">
        <v>10509</v>
      </c>
      <c r="D1092" s="17" t="s">
        <v>2322</v>
      </c>
      <c r="E1092" s="17" t="s">
        <v>10510</v>
      </c>
      <c r="F1092" s="17" t="s">
        <v>10511</v>
      </c>
      <c r="G1092" s="18">
        <v>1</v>
      </c>
      <c r="H1092" s="17" t="s">
        <v>9123</v>
      </c>
      <c r="I1092" s="16">
        <v>39694</v>
      </c>
      <c r="J1092" s="17" t="s">
        <v>7312</v>
      </c>
      <c r="K1092" s="17" t="s">
        <v>7313</v>
      </c>
      <c r="L1092" s="17" t="s">
        <v>24</v>
      </c>
      <c r="M1092" s="17" t="s">
        <v>1857</v>
      </c>
      <c r="N1092" s="17"/>
      <c r="O1092" s="17" t="s">
        <v>8965</v>
      </c>
      <c r="P1092" s="16"/>
      <c r="Q1092" s="16">
        <v>48689</v>
      </c>
      <c r="R1092" s="18">
        <v>2323992</v>
      </c>
      <c r="S1092" s="19">
        <v>2323992</v>
      </c>
    </row>
    <row r="1093" spans="1:19" ht="15">
      <c r="A1093" s="16">
        <v>40907</v>
      </c>
      <c r="B1093" s="17" t="s">
        <v>10512</v>
      </c>
      <c r="C1093" s="17" t="s">
        <v>10513</v>
      </c>
      <c r="D1093" s="17" t="s">
        <v>2319</v>
      </c>
      <c r="E1093" s="17" t="s">
        <v>10514</v>
      </c>
      <c r="F1093" s="17" t="s">
        <v>10515</v>
      </c>
      <c r="G1093" s="18">
        <v>1000</v>
      </c>
      <c r="H1093" s="17" t="s">
        <v>9123</v>
      </c>
      <c r="I1093" s="16">
        <v>39696</v>
      </c>
      <c r="J1093" s="17" t="s">
        <v>7312</v>
      </c>
      <c r="K1093" s="17" t="s">
        <v>7313</v>
      </c>
      <c r="L1093" s="17" t="s">
        <v>24</v>
      </c>
      <c r="M1093" s="17" t="s">
        <v>1857</v>
      </c>
      <c r="N1093" s="17"/>
      <c r="O1093" s="17" t="s">
        <v>8965</v>
      </c>
      <c r="P1093" s="16"/>
      <c r="Q1093" s="16">
        <v>46844</v>
      </c>
      <c r="R1093" s="18">
        <v>2692</v>
      </c>
      <c r="S1093" s="19">
        <v>2692000</v>
      </c>
    </row>
    <row r="1094" spans="1:19" ht="15">
      <c r="A1094" s="16">
        <v>40907</v>
      </c>
      <c r="B1094" s="17" t="s">
        <v>9516</v>
      </c>
      <c r="C1094" s="17" t="s">
        <v>9517</v>
      </c>
      <c r="D1094" s="17" t="s">
        <v>2342</v>
      </c>
      <c r="E1094" s="17" t="s">
        <v>10516</v>
      </c>
      <c r="F1094" s="17" t="s">
        <v>10517</v>
      </c>
      <c r="G1094" s="18">
        <v>1</v>
      </c>
      <c r="H1094" s="17" t="s">
        <v>3894</v>
      </c>
      <c r="I1094" s="16">
        <v>39706</v>
      </c>
      <c r="J1094" s="17" t="s">
        <v>7312</v>
      </c>
      <c r="K1094" s="17" t="s">
        <v>7313</v>
      </c>
      <c r="L1094" s="17" t="s">
        <v>24</v>
      </c>
      <c r="M1094" s="17" t="s">
        <v>1857</v>
      </c>
      <c r="N1094" s="17"/>
      <c r="O1094" s="17" t="s">
        <v>8965</v>
      </c>
      <c r="P1094" s="16"/>
      <c r="Q1094" s="16">
        <v>47011</v>
      </c>
      <c r="R1094" s="18">
        <v>1400000000</v>
      </c>
      <c r="S1094" s="19">
        <v>1400000000</v>
      </c>
    </row>
    <row r="1095" spans="1:19" ht="15">
      <c r="A1095" s="16">
        <v>40907</v>
      </c>
      <c r="B1095" s="17" t="s">
        <v>10518</v>
      </c>
      <c r="C1095" s="17" t="s">
        <v>10519</v>
      </c>
      <c r="D1095" s="17" t="s">
        <v>2339</v>
      </c>
      <c r="E1095" s="17" t="s">
        <v>10520</v>
      </c>
      <c r="F1095" s="17" t="s">
        <v>10521</v>
      </c>
      <c r="G1095" s="18">
        <v>1</v>
      </c>
      <c r="H1095" s="17" t="s">
        <v>9123</v>
      </c>
      <c r="I1095" s="16">
        <v>39708</v>
      </c>
      <c r="J1095" s="17" t="s">
        <v>7312</v>
      </c>
      <c r="K1095" s="17" t="s">
        <v>7313</v>
      </c>
      <c r="L1095" s="17" t="s">
        <v>24</v>
      </c>
      <c r="M1095" s="17" t="s">
        <v>1857</v>
      </c>
      <c r="N1095" s="17"/>
      <c r="O1095" s="17" t="s">
        <v>8965</v>
      </c>
      <c r="P1095" s="16"/>
      <c r="Q1095" s="16">
        <v>47026</v>
      </c>
      <c r="R1095" s="18">
        <v>2298096</v>
      </c>
      <c r="S1095" s="19">
        <v>2298096</v>
      </c>
    </row>
    <row r="1096" spans="1:19" ht="15">
      <c r="A1096" s="16">
        <v>40907</v>
      </c>
      <c r="B1096" s="17" t="s">
        <v>10522</v>
      </c>
      <c r="C1096" s="17" t="s">
        <v>10523</v>
      </c>
      <c r="D1096" s="17" t="s">
        <v>2347</v>
      </c>
      <c r="E1096" s="17" t="s">
        <v>10524</v>
      </c>
      <c r="F1096" s="17" t="s">
        <v>10525</v>
      </c>
      <c r="G1096" s="18">
        <v>1</v>
      </c>
      <c r="H1096" s="17" t="s">
        <v>9123</v>
      </c>
      <c r="I1096" s="16">
        <v>39710</v>
      </c>
      <c r="J1096" s="17" t="s">
        <v>7312</v>
      </c>
      <c r="K1096" s="17" t="s">
        <v>7313</v>
      </c>
      <c r="L1096" s="17" t="s">
        <v>24</v>
      </c>
      <c r="M1096" s="17" t="s">
        <v>1857</v>
      </c>
      <c r="N1096" s="17"/>
      <c r="O1096" s="17" t="s">
        <v>8965</v>
      </c>
      <c r="P1096" s="16"/>
      <c r="Q1096" s="16">
        <v>46964</v>
      </c>
      <c r="R1096" s="18">
        <v>547945</v>
      </c>
      <c r="S1096" s="19">
        <v>547945</v>
      </c>
    </row>
    <row r="1097" spans="1:19" ht="15">
      <c r="A1097" s="16">
        <v>40907</v>
      </c>
      <c r="B1097" s="17" t="s">
        <v>10526</v>
      </c>
      <c r="C1097" s="17" t="s">
        <v>10527</v>
      </c>
      <c r="D1097" s="17" t="s">
        <v>2307</v>
      </c>
      <c r="E1097" s="17" t="s">
        <v>10528</v>
      </c>
      <c r="F1097" s="17" t="s">
        <v>10529</v>
      </c>
      <c r="G1097" s="18">
        <v>1</v>
      </c>
      <c r="H1097" s="17" t="s">
        <v>3894</v>
      </c>
      <c r="I1097" s="16">
        <v>39715</v>
      </c>
      <c r="J1097" s="17" t="s">
        <v>7312</v>
      </c>
      <c r="K1097" s="17" t="s">
        <v>7313</v>
      </c>
      <c r="L1097" s="17" t="s">
        <v>24</v>
      </c>
      <c r="M1097" s="17" t="s">
        <v>1857</v>
      </c>
      <c r="N1097" s="17"/>
      <c r="O1097" s="17" t="s">
        <v>8965</v>
      </c>
      <c r="P1097" s="16"/>
      <c r="Q1097" s="16">
        <v>47027</v>
      </c>
      <c r="R1097" s="18">
        <v>1418918918</v>
      </c>
      <c r="S1097" s="19">
        <v>1418918918</v>
      </c>
    </row>
    <row r="1098" spans="1:19" ht="15">
      <c r="A1098" s="16">
        <v>40907</v>
      </c>
      <c r="B1098" s="17" t="s">
        <v>10530</v>
      </c>
      <c r="C1098" s="17" t="s">
        <v>10531</v>
      </c>
      <c r="D1098" s="17" t="s">
        <v>2344</v>
      </c>
      <c r="E1098" s="17" t="s">
        <v>10532</v>
      </c>
      <c r="F1098" s="17" t="s">
        <v>10533</v>
      </c>
      <c r="G1098" s="18">
        <v>1000</v>
      </c>
      <c r="H1098" s="17" t="s">
        <v>9123</v>
      </c>
      <c r="I1098" s="16">
        <v>39716</v>
      </c>
      <c r="J1098" s="17" t="s">
        <v>7312</v>
      </c>
      <c r="K1098" s="17" t="s">
        <v>7313</v>
      </c>
      <c r="L1098" s="17" t="s">
        <v>24</v>
      </c>
      <c r="M1098" s="17" t="s">
        <v>1857</v>
      </c>
      <c r="N1098" s="17"/>
      <c r="O1098" s="17" t="s">
        <v>8965</v>
      </c>
      <c r="P1098" s="16"/>
      <c r="Q1098" s="16">
        <v>46655</v>
      </c>
      <c r="R1098" s="18">
        <v>2985</v>
      </c>
      <c r="S1098" s="19">
        <v>2985000</v>
      </c>
    </row>
    <row r="1099" spans="1:19" ht="15">
      <c r="A1099" s="16">
        <v>40907</v>
      </c>
      <c r="B1099" s="17" t="s">
        <v>10534</v>
      </c>
      <c r="C1099" s="17" t="s">
        <v>10535</v>
      </c>
      <c r="D1099" s="17" t="s">
        <v>2350</v>
      </c>
      <c r="E1099" s="17" t="s">
        <v>10536</v>
      </c>
      <c r="F1099" s="17" t="s">
        <v>10537</v>
      </c>
      <c r="G1099" s="18">
        <v>1000</v>
      </c>
      <c r="H1099" s="17" t="s">
        <v>9123</v>
      </c>
      <c r="I1099" s="16">
        <v>39721</v>
      </c>
      <c r="J1099" s="17" t="s">
        <v>7312</v>
      </c>
      <c r="K1099" s="17" t="s">
        <v>7313</v>
      </c>
      <c r="L1099" s="17" t="s">
        <v>24</v>
      </c>
      <c r="M1099" s="17" t="s">
        <v>1857</v>
      </c>
      <c r="N1099" s="17"/>
      <c r="O1099" s="17" t="s">
        <v>8965</v>
      </c>
      <c r="P1099" s="16"/>
      <c r="Q1099" s="16">
        <v>47026</v>
      </c>
      <c r="R1099" s="18">
        <v>3306</v>
      </c>
      <c r="S1099" s="19">
        <v>3306000</v>
      </c>
    </row>
    <row r="1100" spans="1:19" ht="15">
      <c r="A1100" s="16">
        <v>40907</v>
      </c>
      <c r="B1100" s="17" t="s">
        <v>10538</v>
      </c>
      <c r="C1100" s="17" t="s">
        <v>10539</v>
      </c>
      <c r="D1100" s="17" t="s">
        <v>2356</v>
      </c>
      <c r="E1100" s="17" t="s">
        <v>10540</v>
      </c>
      <c r="F1100" s="17" t="s">
        <v>10541</v>
      </c>
      <c r="G1100" s="18">
        <v>1000</v>
      </c>
      <c r="H1100" s="17" t="s">
        <v>9123</v>
      </c>
      <c r="I1100" s="16">
        <v>39724</v>
      </c>
      <c r="J1100" s="17" t="s">
        <v>7312</v>
      </c>
      <c r="K1100" s="17" t="s">
        <v>7313</v>
      </c>
      <c r="L1100" s="17" t="s">
        <v>24</v>
      </c>
      <c r="M1100" s="17" t="s">
        <v>1857</v>
      </c>
      <c r="N1100" s="17"/>
      <c r="O1100" s="17" t="s">
        <v>8965</v>
      </c>
      <c r="P1100" s="16"/>
      <c r="Q1100" s="16">
        <v>47029</v>
      </c>
      <c r="R1100" s="18">
        <v>11777</v>
      </c>
      <c r="S1100" s="19">
        <v>11777000</v>
      </c>
    </row>
    <row r="1101" spans="1:19" ht="15">
      <c r="A1101" s="16">
        <v>40907</v>
      </c>
      <c r="B1101" s="17" t="s">
        <v>10542</v>
      </c>
      <c r="C1101" s="17" t="s">
        <v>10543</v>
      </c>
      <c r="D1101" s="17" t="s">
        <v>2353</v>
      </c>
      <c r="E1101" s="17" t="s">
        <v>10544</v>
      </c>
      <c r="F1101" s="17" t="s">
        <v>10545</v>
      </c>
      <c r="G1101" s="18">
        <v>1000</v>
      </c>
      <c r="H1101" s="17" t="s">
        <v>9123</v>
      </c>
      <c r="I1101" s="16">
        <v>39727</v>
      </c>
      <c r="J1101" s="17" t="s">
        <v>7312</v>
      </c>
      <c r="K1101" s="17" t="s">
        <v>7313</v>
      </c>
      <c r="L1101" s="17" t="s">
        <v>24</v>
      </c>
      <c r="M1101" s="17" t="s">
        <v>1857</v>
      </c>
      <c r="N1101" s="17"/>
      <c r="O1101" s="17" t="s">
        <v>8965</v>
      </c>
      <c r="P1101" s="16"/>
      <c r="Q1101" s="16">
        <v>47032</v>
      </c>
      <c r="R1101" s="18">
        <v>19429</v>
      </c>
      <c r="S1101" s="19">
        <v>19429000</v>
      </c>
    </row>
    <row r="1102" spans="1:19" ht="15">
      <c r="A1102" s="16">
        <v>40907</v>
      </c>
      <c r="B1102" s="17" t="s">
        <v>10546</v>
      </c>
      <c r="C1102" s="17" t="s">
        <v>10547</v>
      </c>
      <c r="D1102" s="17" t="s">
        <v>2367</v>
      </c>
      <c r="E1102" s="17" t="s">
        <v>10548</v>
      </c>
      <c r="F1102" s="17" t="s">
        <v>10549</v>
      </c>
      <c r="G1102" s="18">
        <v>1000000</v>
      </c>
      <c r="H1102" s="17" t="s">
        <v>3894</v>
      </c>
      <c r="I1102" s="16">
        <v>39728</v>
      </c>
      <c r="J1102" s="17" t="s">
        <v>7312</v>
      </c>
      <c r="K1102" s="17" t="s">
        <v>7313</v>
      </c>
      <c r="L1102" s="17" t="s">
        <v>24</v>
      </c>
      <c r="M1102" s="17" t="s">
        <v>1857</v>
      </c>
      <c r="N1102" s="17"/>
      <c r="O1102" s="17" t="s">
        <v>8965</v>
      </c>
      <c r="P1102" s="16"/>
      <c r="Q1102" s="16">
        <v>43380</v>
      </c>
      <c r="R1102" s="18">
        <v>52</v>
      </c>
      <c r="S1102" s="19">
        <v>52000000</v>
      </c>
    </row>
    <row r="1103" spans="1:19" ht="15">
      <c r="A1103" s="16">
        <v>40907</v>
      </c>
      <c r="B1103" s="17" t="s">
        <v>10550</v>
      </c>
      <c r="C1103" s="17" t="s">
        <v>10551</v>
      </c>
      <c r="D1103" s="17" t="s">
        <v>2362</v>
      </c>
      <c r="E1103" s="17" t="s">
        <v>10552</v>
      </c>
      <c r="F1103" s="17" t="s">
        <v>10553</v>
      </c>
      <c r="G1103" s="18">
        <v>1</v>
      </c>
      <c r="H1103" s="17" t="s">
        <v>3894</v>
      </c>
      <c r="I1103" s="16">
        <v>39729</v>
      </c>
      <c r="J1103" s="17" t="s">
        <v>7312</v>
      </c>
      <c r="K1103" s="17" t="s">
        <v>7313</v>
      </c>
      <c r="L1103" s="17" t="s">
        <v>24</v>
      </c>
      <c r="M1103" s="17" t="s">
        <v>1857</v>
      </c>
      <c r="N1103" s="17"/>
      <c r="O1103" s="17" t="s">
        <v>8965</v>
      </c>
      <c r="P1103" s="16"/>
      <c r="Q1103" s="16">
        <v>46997</v>
      </c>
      <c r="R1103" s="18">
        <v>1000000000</v>
      </c>
      <c r="S1103" s="19">
        <v>1000000000</v>
      </c>
    </row>
    <row r="1104" spans="1:19" ht="15">
      <c r="A1104" s="16">
        <v>40907</v>
      </c>
      <c r="B1104" s="17" t="s">
        <v>10554</v>
      </c>
      <c r="C1104" s="17" t="s">
        <v>10555</v>
      </c>
      <c r="D1104" s="17" t="s">
        <v>10556</v>
      </c>
      <c r="E1104" s="17" t="s">
        <v>10557</v>
      </c>
      <c r="F1104" s="17" t="s">
        <v>10558</v>
      </c>
      <c r="G1104" s="18">
        <v>10000</v>
      </c>
      <c r="H1104" s="17" t="s">
        <v>3894</v>
      </c>
      <c r="I1104" s="16">
        <v>39729</v>
      </c>
      <c r="J1104" s="17" t="s">
        <v>7312</v>
      </c>
      <c r="K1104" s="17" t="s">
        <v>7313</v>
      </c>
      <c r="L1104" s="17" t="s">
        <v>24</v>
      </c>
      <c r="M1104" s="17" t="s">
        <v>1857</v>
      </c>
      <c r="N1104" s="17"/>
      <c r="O1104" s="17" t="s">
        <v>8965</v>
      </c>
      <c r="P1104" s="16"/>
      <c r="Q1104" s="16">
        <v>42284</v>
      </c>
      <c r="R1104" s="18">
        <v>16408</v>
      </c>
      <c r="S1104" s="19">
        <v>164080000</v>
      </c>
    </row>
    <row r="1105" spans="1:19" ht="15">
      <c r="A1105" s="16">
        <v>40907</v>
      </c>
      <c r="B1105" s="17" t="s">
        <v>10559</v>
      </c>
      <c r="C1105" s="17" t="s">
        <v>10560</v>
      </c>
      <c r="D1105" s="17" t="s">
        <v>2364</v>
      </c>
      <c r="E1105" s="17" t="s">
        <v>10561</v>
      </c>
      <c r="F1105" s="17" t="s">
        <v>10562</v>
      </c>
      <c r="G1105" s="18">
        <v>1000</v>
      </c>
      <c r="H1105" s="17" t="s">
        <v>9123</v>
      </c>
      <c r="I1105" s="16">
        <v>39731</v>
      </c>
      <c r="J1105" s="17" t="s">
        <v>7312</v>
      </c>
      <c r="K1105" s="17" t="s">
        <v>7313</v>
      </c>
      <c r="L1105" s="17" t="s">
        <v>24</v>
      </c>
      <c r="M1105" s="17" t="s">
        <v>1857</v>
      </c>
      <c r="N1105" s="17"/>
      <c r="O1105" s="17" t="s">
        <v>8965</v>
      </c>
      <c r="P1105" s="16"/>
      <c r="Q1105" s="16">
        <v>45107</v>
      </c>
      <c r="R1105" s="18">
        <v>1312</v>
      </c>
      <c r="S1105" s="19">
        <v>1312000</v>
      </c>
    </row>
    <row r="1106" spans="1:19" ht="15">
      <c r="A1106" s="16">
        <v>40907</v>
      </c>
      <c r="B1106" s="17" t="s">
        <v>10563</v>
      </c>
      <c r="C1106" s="17" t="s">
        <v>10564</v>
      </c>
      <c r="D1106" s="17" t="s">
        <v>2373</v>
      </c>
      <c r="E1106" s="17" t="s">
        <v>10565</v>
      </c>
      <c r="F1106" s="17" t="s">
        <v>10566</v>
      </c>
      <c r="G1106" s="18">
        <v>1000</v>
      </c>
      <c r="H1106" s="17" t="s">
        <v>9123</v>
      </c>
      <c r="I1106" s="16">
        <v>39738</v>
      </c>
      <c r="J1106" s="17" t="s">
        <v>7312</v>
      </c>
      <c r="K1106" s="17" t="s">
        <v>7313</v>
      </c>
      <c r="L1106" s="17" t="s">
        <v>24</v>
      </c>
      <c r="M1106" s="17" t="s">
        <v>1857</v>
      </c>
      <c r="N1106" s="17"/>
      <c r="O1106" s="17" t="s">
        <v>8965</v>
      </c>
      <c r="P1106" s="16"/>
      <c r="Q1106" s="16">
        <v>47043</v>
      </c>
      <c r="R1106" s="18">
        <v>3240</v>
      </c>
      <c r="S1106" s="19">
        <v>3240000</v>
      </c>
    </row>
    <row r="1107" spans="1:19" ht="15">
      <c r="A1107" s="16">
        <v>40907</v>
      </c>
      <c r="B1107" s="17" t="s">
        <v>9813</v>
      </c>
      <c r="C1107" s="17" t="s">
        <v>9814</v>
      </c>
      <c r="D1107" s="17" t="s">
        <v>2376</v>
      </c>
      <c r="E1107" s="17" t="s">
        <v>10567</v>
      </c>
      <c r="F1107" s="17" t="s">
        <v>10568</v>
      </c>
      <c r="G1107" s="18">
        <v>1</v>
      </c>
      <c r="H1107" s="17" t="s">
        <v>9123</v>
      </c>
      <c r="I1107" s="16">
        <v>39738</v>
      </c>
      <c r="J1107" s="17" t="s">
        <v>7312</v>
      </c>
      <c r="K1107" s="17" t="s">
        <v>7313</v>
      </c>
      <c r="L1107" s="17" t="s">
        <v>24</v>
      </c>
      <c r="M1107" s="17" t="s">
        <v>1857</v>
      </c>
      <c r="N1107" s="17"/>
      <c r="O1107" s="17" t="s">
        <v>8965</v>
      </c>
      <c r="P1107" s="16"/>
      <c r="Q1107" s="16">
        <v>45291</v>
      </c>
      <c r="R1107" s="18">
        <v>4422619</v>
      </c>
      <c r="S1107" s="19">
        <v>4422619</v>
      </c>
    </row>
    <row r="1108" spans="1:19" ht="15">
      <c r="A1108" s="16">
        <v>40907</v>
      </c>
      <c r="B1108" s="17" t="s">
        <v>9611</v>
      </c>
      <c r="C1108" s="17" t="s">
        <v>9612</v>
      </c>
      <c r="D1108" s="17" t="s">
        <v>2384</v>
      </c>
      <c r="E1108" s="17" t="s">
        <v>10569</v>
      </c>
      <c r="F1108" s="17" t="s">
        <v>10570</v>
      </c>
      <c r="G1108" s="18">
        <v>1</v>
      </c>
      <c r="H1108" s="17" t="s">
        <v>4177</v>
      </c>
      <c r="I1108" s="16">
        <v>39773</v>
      </c>
      <c r="J1108" s="17" t="s">
        <v>7312</v>
      </c>
      <c r="K1108" s="17" t="s">
        <v>7313</v>
      </c>
      <c r="L1108" s="17" t="s">
        <v>24</v>
      </c>
      <c r="M1108" s="17" t="s">
        <v>1857</v>
      </c>
      <c r="N1108" s="17"/>
      <c r="O1108" s="17" t="s">
        <v>8965</v>
      </c>
      <c r="P1108" s="16"/>
      <c r="Q1108" s="16">
        <v>43393</v>
      </c>
      <c r="R1108" s="18">
        <v>11075180</v>
      </c>
      <c r="S1108" s="19">
        <v>11075180</v>
      </c>
    </row>
    <row r="1109" spans="1:19" ht="15">
      <c r="A1109" s="16">
        <v>40907</v>
      </c>
      <c r="B1109" s="17" t="s">
        <v>10571</v>
      </c>
      <c r="C1109" s="17" t="s">
        <v>10572</v>
      </c>
      <c r="D1109" s="17" t="s">
        <v>2414</v>
      </c>
      <c r="E1109" s="17" t="s">
        <v>10573</v>
      </c>
      <c r="F1109" s="17" t="s">
        <v>10574</v>
      </c>
      <c r="G1109" s="18">
        <v>10000</v>
      </c>
      <c r="H1109" s="17" t="s">
        <v>3894</v>
      </c>
      <c r="I1109" s="16">
        <v>39783</v>
      </c>
      <c r="J1109" s="17" t="s">
        <v>7312</v>
      </c>
      <c r="K1109" s="17" t="s">
        <v>7313</v>
      </c>
      <c r="L1109" s="17" t="s">
        <v>24</v>
      </c>
      <c r="M1109" s="17" t="s">
        <v>1857</v>
      </c>
      <c r="N1109" s="17"/>
      <c r="O1109" s="17" t="s">
        <v>8962</v>
      </c>
      <c r="P1109" s="16"/>
      <c r="Q1109" s="16">
        <v>44166</v>
      </c>
      <c r="R1109" s="18">
        <v>38933</v>
      </c>
      <c r="S1109" s="19">
        <v>389330000</v>
      </c>
    </row>
    <row r="1110" spans="1:19" ht="15">
      <c r="A1110" s="16">
        <v>40907</v>
      </c>
      <c r="B1110" s="17" t="s">
        <v>10575</v>
      </c>
      <c r="C1110" s="17" t="s">
        <v>10576</v>
      </c>
      <c r="D1110" s="17" t="s">
        <v>2428</v>
      </c>
      <c r="E1110" s="17" t="s">
        <v>10577</v>
      </c>
      <c r="F1110" s="17" t="s">
        <v>10578</v>
      </c>
      <c r="G1110" s="18">
        <v>1</v>
      </c>
      <c r="H1110" s="17" t="s">
        <v>3894</v>
      </c>
      <c r="I1110" s="16">
        <v>39784</v>
      </c>
      <c r="J1110" s="17" t="s">
        <v>7312</v>
      </c>
      <c r="K1110" s="17" t="s">
        <v>7313</v>
      </c>
      <c r="L1110" s="17" t="s">
        <v>24</v>
      </c>
      <c r="M1110" s="17" t="s">
        <v>1857</v>
      </c>
      <c r="N1110" s="17"/>
      <c r="O1110" s="17" t="s">
        <v>8965</v>
      </c>
      <c r="P1110" s="16"/>
      <c r="Q1110" s="16">
        <v>47088</v>
      </c>
      <c r="R1110" s="18">
        <v>2000000000</v>
      </c>
      <c r="S1110" s="19">
        <v>2000000000</v>
      </c>
    </row>
    <row r="1111" spans="1:19" ht="15">
      <c r="A1111" s="16">
        <v>40907</v>
      </c>
      <c r="B1111" s="17" t="s">
        <v>10579</v>
      </c>
      <c r="C1111" s="17" t="s">
        <v>10580</v>
      </c>
      <c r="D1111" s="17" t="s">
        <v>2417</v>
      </c>
      <c r="E1111" s="17" t="s">
        <v>10581</v>
      </c>
      <c r="F1111" s="17" t="s">
        <v>10582</v>
      </c>
      <c r="G1111" s="18">
        <v>1</v>
      </c>
      <c r="H1111" s="17" t="s">
        <v>4177</v>
      </c>
      <c r="I1111" s="16">
        <v>39784</v>
      </c>
      <c r="J1111" s="17" t="s">
        <v>7312</v>
      </c>
      <c r="K1111" s="17" t="s">
        <v>7313</v>
      </c>
      <c r="L1111" s="17" t="s">
        <v>24</v>
      </c>
      <c r="M1111" s="17" t="s">
        <v>1857</v>
      </c>
      <c r="N1111" s="17"/>
      <c r="O1111" s="17" t="s">
        <v>8965</v>
      </c>
      <c r="P1111" s="16"/>
      <c r="Q1111" s="16">
        <v>48029</v>
      </c>
      <c r="R1111" s="18">
        <v>32907471</v>
      </c>
      <c r="S1111" s="19">
        <v>32907471</v>
      </c>
    </row>
    <row r="1112" spans="1:19" ht="15">
      <c r="A1112" s="16">
        <v>40907</v>
      </c>
      <c r="B1112" s="17" t="s">
        <v>9803</v>
      </c>
      <c r="C1112" s="17" t="s">
        <v>9804</v>
      </c>
      <c r="D1112" s="17" t="s">
        <v>2438</v>
      </c>
      <c r="E1112" s="17" t="s">
        <v>10583</v>
      </c>
      <c r="F1112" s="17" t="s">
        <v>10584</v>
      </c>
      <c r="G1112" s="18">
        <v>1</v>
      </c>
      <c r="H1112" s="17" t="s">
        <v>3894</v>
      </c>
      <c r="I1112" s="16">
        <v>39798</v>
      </c>
      <c r="J1112" s="17" t="s">
        <v>7312</v>
      </c>
      <c r="K1112" s="17" t="s">
        <v>7313</v>
      </c>
      <c r="L1112" s="17" t="s">
        <v>24</v>
      </c>
      <c r="M1112" s="17" t="s">
        <v>1857</v>
      </c>
      <c r="N1112" s="17"/>
      <c r="O1112" s="17" t="s">
        <v>8965</v>
      </c>
      <c r="P1112" s="16"/>
      <c r="Q1112" s="16">
        <v>43448</v>
      </c>
      <c r="R1112" s="18">
        <v>1000000000</v>
      </c>
      <c r="S1112" s="19">
        <v>1000000000</v>
      </c>
    </row>
    <row r="1113" spans="1:19" ht="15">
      <c r="A1113" s="16">
        <v>40907</v>
      </c>
      <c r="B1113" s="17" t="s">
        <v>10585</v>
      </c>
      <c r="C1113" s="17" t="s">
        <v>10586</v>
      </c>
      <c r="D1113" s="17" t="s">
        <v>2420</v>
      </c>
      <c r="E1113" s="17" t="s">
        <v>10587</v>
      </c>
      <c r="F1113" s="17" t="s">
        <v>10588</v>
      </c>
      <c r="G1113" s="18">
        <v>1000</v>
      </c>
      <c r="H1113" s="17" t="s">
        <v>4177</v>
      </c>
      <c r="I1113" s="16">
        <v>39801</v>
      </c>
      <c r="J1113" s="17" t="s">
        <v>7312</v>
      </c>
      <c r="K1113" s="17" t="s">
        <v>7313</v>
      </c>
      <c r="L1113" s="17" t="s">
        <v>24</v>
      </c>
      <c r="M1113" s="17" t="s">
        <v>1857</v>
      </c>
      <c r="N1113" s="17"/>
      <c r="O1113" s="17" t="s">
        <v>8965</v>
      </c>
      <c r="P1113" s="16"/>
      <c r="Q1113" s="16">
        <v>46660</v>
      </c>
      <c r="R1113" s="18">
        <v>1691</v>
      </c>
      <c r="S1113" s="19">
        <v>1691000</v>
      </c>
    </row>
    <row r="1114" spans="1:19" ht="15">
      <c r="A1114" s="16">
        <v>40907</v>
      </c>
      <c r="B1114" s="17" t="s">
        <v>10589</v>
      </c>
      <c r="C1114" s="17" t="s">
        <v>10590</v>
      </c>
      <c r="D1114" s="17" t="s">
        <v>2433</v>
      </c>
      <c r="E1114" s="17" t="s">
        <v>10591</v>
      </c>
      <c r="F1114" s="17" t="s">
        <v>10592</v>
      </c>
      <c r="G1114" s="18">
        <v>1000</v>
      </c>
      <c r="H1114" s="17" t="s">
        <v>4177</v>
      </c>
      <c r="I1114" s="16">
        <v>39801</v>
      </c>
      <c r="J1114" s="17" t="s">
        <v>7312</v>
      </c>
      <c r="K1114" s="17" t="s">
        <v>7313</v>
      </c>
      <c r="L1114" s="17" t="s">
        <v>24</v>
      </c>
      <c r="M1114" s="17" t="s">
        <v>1857</v>
      </c>
      <c r="N1114" s="17"/>
      <c r="O1114" s="17" t="s">
        <v>8965</v>
      </c>
      <c r="P1114" s="16"/>
      <c r="Q1114" s="16">
        <v>47057</v>
      </c>
      <c r="R1114" s="18">
        <v>5675</v>
      </c>
      <c r="S1114" s="19">
        <v>5675000</v>
      </c>
    </row>
    <row r="1115" spans="1:19" ht="15">
      <c r="A1115" s="16">
        <v>40907</v>
      </c>
      <c r="B1115" s="17" t="s">
        <v>10589</v>
      </c>
      <c r="C1115" s="17" t="s">
        <v>10590</v>
      </c>
      <c r="D1115" s="17" t="s">
        <v>2436</v>
      </c>
      <c r="E1115" s="17" t="s">
        <v>10593</v>
      </c>
      <c r="F1115" s="17" t="s">
        <v>10594</v>
      </c>
      <c r="G1115" s="18">
        <v>1000</v>
      </c>
      <c r="H1115" s="17" t="s">
        <v>4177</v>
      </c>
      <c r="I1115" s="16">
        <v>39801</v>
      </c>
      <c r="J1115" s="17" t="s">
        <v>7312</v>
      </c>
      <c r="K1115" s="17" t="s">
        <v>7313</v>
      </c>
      <c r="L1115" s="17" t="s">
        <v>24</v>
      </c>
      <c r="M1115" s="17" t="s">
        <v>1857</v>
      </c>
      <c r="N1115" s="17"/>
      <c r="O1115" s="17" t="s">
        <v>8965</v>
      </c>
      <c r="P1115" s="16"/>
      <c r="Q1115" s="16">
        <v>47057</v>
      </c>
      <c r="R1115" s="18">
        <v>5675</v>
      </c>
      <c r="S1115" s="19">
        <v>5675000</v>
      </c>
    </row>
    <row r="1116" spans="1:19" ht="15">
      <c r="A1116" s="16">
        <v>40907</v>
      </c>
      <c r="B1116" s="17" t="s">
        <v>10595</v>
      </c>
      <c r="C1116" s="17" t="s">
        <v>10596</v>
      </c>
      <c r="D1116" s="17" t="s">
        <v>2423</v>
      </c>
      <c r="E1116" s="17" t="s">
        <v>10597</v>
      </c>
      <c r="F1116" s="17" t="s">
        <v>10598</v>
      </c>
      <c r="G1116" s="18">
        <v>1000</v>
      </c>
      <c r="H1116" s="17" t="s">
        <v>4177</v>
      </c>
      <c r="I1116" s="16">
        <v>39801</v>
      </c>
      <c r="J1116" s="17" t="s">
        <v>7312</v>
      </c>
      <c r="K1116" s="17" t="s">
        <v>7313</v>
      </c>
      <c r="L1116" s="17" t="s">
        <v>24</v>
      </c>
      <c r="M1116" s="17" t="s">
        <v>1857</v>
      </c>
      <c r="N1116" s="17"/>
      <c r="O1116" s="17" t="s">
        <v>8965</v>
      </c>
      <c r="P1116" s="16"/>
      <c r="Q1116" s="16">
        <v>47106</v>
      </c>
      <c r="R1116" s="18">
        <v>3018</v>
      </c>
      <c r="S1116" s="19">
        <v>3018000</v>
      </c>
    </row>
    <row r="1117" spans="1:19" ht="15">
      <c r="A1117" s="16">
        <v>40907</v>
      </c>
      <c r="B1117" s="17" t="s">
        <v>9601</v>
      </c>
      <c r="C1117" s="17" t="s">
        <v>9602</v>
      </c>
      <c r="D1117" s="17" t="s">
        <v>2430</v>
      </c>
      <c r="E1117" s="17" t="s">
        <v>10599</v>
      </c>
      <c r="F1117" s="17" t="s">
        <v>10600</v>
      </c>
      <c r="G1117" s="18">
        <v>1000</v>
      </c>
      <c r="H1117" s="17" t="s">
        <v>4177</v>
      </c>
      <c r="I1117" s="16">
        <v>39804</v>
      </c>
      <c r="J1117" s="17" t="s">
        <v>7312</v>
      </c>
      <c r="K1117" s="17" t="s">
        <v>7313</v>
      </c>
      <c r="L1117" s="17" t="s">
        <v>24</v>
      </c>
      <c r="M1117" s="17" t="s">
        <v>1857</v>
      </c>
      <c r="N1117" s="17"/>
      <c r="O1117" s="17" t="s">
        <v>8965</v>
      </c>
      <c r="P1117" s="16"/>
      <c r="Q1117" s="16">
        <v>43404</v>
      </c>
      <c r="R1117" s="18">
        <v>6742</v>
      </c>
      <c r="S1117" s="19">
        <v>6742000</v>
      </c>
    </row>
    <row r="1118" spans="1:19" ht="15">
      <c r="A1118" s="16">
        <v>40907</v>
      </c>
      <c r="B1118" s="17" t="s">
        <v>9459</v>
      </c>
      <c r="C1118" s="17" t="s">
        <v>9460</v>
      </c>
      <c r="D1118" s="17" t="s">
        <v>2453</v>
      </c>
      <c r="E1118" s="17" t="s">
        <v>10601</v>
      </c>
      <c r="F1118" s="17" t="s">
        <v>10602</v>
      </c>
      <c r="G1118" s="18">
        <v>1</v>
      </c>
      <c r="H1118" s="17" t="s">
        <v>3894</v>
      </c>
      <c r="I1118" s="16">
        <v>39822</v>
      </c>
      <c r="J1118" s="17" t="s">
        <v>7312</v>
      </c>
      <c r="K1118" s="17" t="s">
        <v>7313</v>
      </c>
      <c r="L1118" s="17" t="s">
        <v>24</v>
      </c>
      <c r="M1118" s="17" t="s">
        <v>1857</v>
      </c>
      <c r="N1118" s="17"/>
      <c r="O1118" s="17" t="s">
        <v>8965</v>
      </c>
      <c r="P1118" s="16"/>
      <c r="Q1118" s="16">
        <v>48852</v>
      </c>
      <c r="R1118" s="18">
        <v>7000000000</v>
      </c>
      <c r="S1118" s="19">
        <v>7000000000</v>
      </c>
    </row>
    <row r="1119" spans="1:19" ht="15">
      <c r="A1119" s="16">
        <v>40907</v>
      </c>
      <c r="B1119" s="17" t="s">
        <v>10575</v>
      </c>
      <c r="C1119" s="17" t="s">
        <v>10576</v>
      </c>
      <c r="D1119" s="17" t="s">
        <v>2455</v>
      </c>
      <c r="E1119" s="17" t="s">
        <v>10603</v>
      </c>
      <c r="F1119" s="17" t="s">
        <v>10604</v>
      </c>
      <c r="G1119" s="18">
        <v>1</v>
      </c>
      <c r="H1119" s="17" t="s">
        <v>3894</v>
      </c>
      <c r="I1119" s="16">
        <v>39826</v>
      </c>
      <c r="J1119" s="17" t="s">
        <v>7312</v>
      </c>
      <c r="K1119" s="17" t="s">
        <v>7313</v>
      </c>
      <c r="L1119" s="17" t="s">
        <v>24</v>
      </c>
      <c r="M1119" s="17" t="s">
        <v>1857</v>
      </c>
      <c r="N1119" s="17"/>
      <c r="O1119" s="17" t="s">
        <v>8965</v>
      </c>
      <c r="P1119" s="16"/>
      <c r="Q1119" s="16">
        <v>47130</v>
      </c>
      <c r="R1119" s="18">
        <v>1000000000</v>
      </c>
      <c r="S1119" s="19">
        <v>1000000000</v>
      </c>
    </row>
    <row r="1120" spans="1:19" ht="15">
      <c r="A1120" s="16">
        <v>40907</v>
      </c>
      <c r="B1120" s="17" t="s">
        <v>10605</v>
      </c>
      <c r="C1120" s="17" t="s">
        <v>10606</v>
      </c>
      <c r="D1120" s="17" t="s">
        <v>2466</v>
      </c>
      <c r="E1120" s="17" t="s">
        <v>10607</v>
      </c>
      <c r="F1120" s="17" t="s">
        <v>10608</v>
      </c>
      <c r="G1120" s="18">
        <v>10000</v>
      </c>
      <c r="H1120" s="17" t="s">
        <v>3894</v>
      </c>
      <c r="I1120" s="16">
        <v>39847</v>
      </c>
      <c r="J1120" s="17" t="s">
        <v>7312</v>
      </c>
      <c r="K1120" s="17" t="s">
        <v>7313</v>
      </c>
      <c r="L1120" s="17" t="s">
        <v>24</v>
      </c>
      <c r="M1120" s="17" t="s">
        <v>1857</v>
      </c>
      <c r="N1120" s="17"/>
      <c r="O1120" s="17" t="s">
        <v>8962</v>
      </c>
      <c r="P1120" s="16"/>
      <c r="Q1120" s="16">
        <v>40942</v>
      </c>
      <c r="R1120" s="18">
        <v>700000</v>
      </c>
      <c r="S1120" s="19">
        <v>7000000000</v>
      </c>
    </row>
    <row r="1121" spans="1:19" ht="15">
      <c r="A1121" s="16">
        <v>40907</v>
      </c>
      <c r="B1121" s="17" t="s">
        <v>9654</v>
      </c>
      <c r="C1121" s="17" t="s">
        <v>9655</v>
      </c>
      <c r="D1121" s="17" t="s">
        <v>2471</v>
      </c>
      <c r="E1121" s="17" t="s">
        <v>10609</v>
      </c>
      <c r="F1121" s="17" t="s">
        <v>10610</v>
      </c>
      <c r="G1121" s="18">
        <v>1</v>
      </c>
      <c r="H1121" s="17" t="s">
        <v>4177</v>
      </c>
      <c r="I1121" s="16">
        <v>39854</v>
      </c>
      <c r="J1121" s="17" t="s">
        <v>7312</v>
      </c>
      <c r="K1121" s="17" t="s">
        <v>7313</v>
      </c>
      <c r="L1121" s="17" t="s">
        <v>24</v>
      </c>
      <c r="M1121" s="17" t="s">
        <v>1857</v>
      </c>
      <c r="N1121" s="17"/>
      <c r="O1121" s="17" t="s">
        <v>8965</v>
      </c>
      <c r="P1121" s="16"/>
      <c r="Q1121" s="16">
        <v>47148</v>
      </c>
      <c r="R1121" s="18">
        <v>4000000</v>
      </c>
      <c r="S1121" s="19">
        <v>4000000</v>
      </c>
    </row>
    <row r="1122" spans="1:19" ht="15">
      <c r="A1122" s="16">
        <v>40907</v>
      </c>
      <c r="B1122" s="17" t="s">
        <v>10554</v>
      </c>
      <c r="C1122" s="17" t="s">
        <v>10555</v>
      </c>
      <c r="D1122" s="17" t="s">
        <v>2497</v>
      </c>
      <c r="E1122" s="17" t="s">
        <v>10611</v>
      </c>
      <c r="F1122" s="17" t="s">
        <v>10612</v>
      </c>
      <c r="G1122" s="18">
        <v>10000</v>
      </c>
      <c r="H1122" s="17" t="s">
        <v>3894</v>
      </c>
      <c r="I1122" s="16">
        <v>39902</v>
      </c>
      <c r="J1122" s="17" t="s">
        <v>7312</v>
      </c>
      <c r="K1122" s="17" t="s">
        <v>7313</v>
      </c>
      <c r="L1122" s="17" t="s">
        <v>24</v>
      </c>
      <c r="M1122" s="17" t="s">
        <v>1857</v>
      </c>
      <c r="N1122" s="17"/>
      <c r="O1122" s="17" t="s">
        <v>8962</v>
      </c>
      <c r="P1122" s="16"/>
      <c r="Q1122" s="16">
        <v>40998</v>
      </c>
      <c r="R1122" s="18">
        <v>64017</v>
      </c>
      <c r="S1122" s="19">
        <v>640170000</v>
      </c>
    </row>
    <row r="1123" spans="1:19" ht="15">
      <c r="A1123" s="16">
        <v>40907</v>
      </c>
      <c r="B1123" s="17" t="s">
        <v>10504</v>
      </c>
      <c r="C1123" s="17" t="s">
        <v>10505</v>
      </c>
      <c r="D1123" s="17" t="s">
        <v>2502</v>
      </c>
      <c r="E1123" s="17" t="s">
        <v>10613</v>
      </c>
      <c r="F1123" s="17" t="s">
        <v>10614</v>
      </c>
      <c r="G1123" s="18">
        <v>1</v>
      </c>
      <c r="H1123" s="17" t="s">
        <v>4177</v>
      </c>
      <c r="I1123" s="16">
        <v>39904</v>
      </c>
      <c r="J1123" s="17" t="s">
        <v>7312</v>
      </c>
      <c r="K1123" s="17" t="s">
        <v>7313</v>
      </c>
      <c r="L1123" s="17" t="s">
        <v>24</v>
      </c>
      <c r="M1123" s="17" t="s">
        <v>1857</v>
      </c>
      <c r="N1123" s="17"/>
      <c r="O1123" s="17" t="s">
        <v>8962</v>
      </c>
      <c r="P1123" s="16"/>
      <c r="Q1123" s="16">
        <v>43556</v>
      </c>
      <c r="R1123" s="18">
        <v>2880000</v>
      </c>
      <c r="S1123" s="19">
        <v>2880000</v>
      </c>
    </row>
    <row r="1124" spans="1:19" ht="15">
      <c r="A1124" s="16">
        <v>40907</v>
      </c>
      <c r="B1124" s="17" t="s">
        <v>10605</v>
      </c>
      <c r="C1124" s="17" t="s">
        <v>10606</v>
      </c>
      <c r="D1124" s="17" t="s">
        <v>2515</v>
      </c>
      <c r="E1124" s="17" t="s">
        <v>10615</v>
      </c>
      <c r="F1124" s="17" t="s">
        <v>10616</v>
      </c>
      <c r="G1124" s="18">
        <v>10000</v>
      </c>
      <c r="H1124" s="17" t="s">
        <v>3894</v>
      </c>
      <c r="I1124" s="16">
        <v>39905</v>
      </c>
      <c r="J1124" s="17" t="s">
        <v>7312</v>
      </c>
      <c r="K1124" s="17" t="s">
        <v>7313</v>
      </c>
      <c r="L1124" s="17" t="s">
        <v>24</v>
      </c>
      <c r="M1124" s="17" t="s">
        <v>1857</v>
      </c>
      <c r="N1124" s="17"/>
      <c r="O1124" s="17" t="s">
        <v>8965</v>
      </c>
      <c r="P1124" s="16"/>
      <c r="Q1124" s="16">
        <v>41001</v>
      </c>
      <c r="R1124" s="18">
        <v>300000</v>
      </c>
      <c r="S1124" s="19">
        <v>3000000000</v>
      </c>
    </row>
    <row r="1125" spans="1:19" ht="15">
      <c r="A1125" s="16">
        <v>40907</v>
      </c>
      <c r="B1125" s="17" t="s">
        <v>10605</v>
      </c>
      <c r="C1125" s="17" t="s">
        <v>10606</v>
      </c>
      <c r="D1125" s="17" t="s">
        <v>2517</v>
      </c>
      <c r="E1125" s="17" t="s">
        <v>10617</v>
      </c>
      <c r="F1125" s="17" t="s">
        <v>10618</v>
      </c>
      <c r="G1125" s="18">
        <v>100</v>
      </c>
      <c r="H1125" s="17" t="s">
        <v>4177</v>
      </c>
      <c r="I1125" s="16">
        <v>39918</v>
      </c>
      <c r="J1125" s="17" t="s">
        <v>7312</v>
      </c>
      <c r="K1125" s="17" t="s">
        <v>7313</v>
      </c>
      <c r="L1125" s="17" t="s">
        <v>24</v>
      </c>
      <c r="M1125" s="17" t="s">
        <v>1857</v>
      </c>
      <c r="N1125" s="17"/>
      <c r="O1125" s="17" t="s">
        <v>8965</v>
      </c>
      <c r="P1125" s="16"/>
      <c r="Q1125" s="16">
        <v>41015</v>
      </c>
      <c r="R1125" s="18">
        <v>50000</v>
      </c>
      <c r="S1125" s="19">
        <v>5000000</v>
      </c>
    </row>
    <row r="1126" spans="1:19" ht="15">
      <c r="A1126" s="16">
        <v>40907</v>
      </c>
      <c r="B1126" s="17" t="s">
        <v>10571</v>
      </c>
      <c r="C1126" s="17" t="s">
        <v>10572</v>
      </c>
      <c r="D1126" s="17" t="s">
        <v>2488</v>
      </c>
      <c r="E1126" s="17" t="s">
        <v>10619</v>
      </c>
      <c r="F1126" s="17" t="s">
        <v>10620</v>
      </c>
      <c r="G1126" s="18">
        <v>10000</v>
      </c>
      <c r="H1126" s="17" t="s">
        <v>3894</v>
      </c>
      <c r="I1126" s="16">
        <v>39933</v>
      </c>
      <c r="J1126" s="17" t="s">
        <v>7312</v>
      </c>
      <c r="K1126" s="17" t="s">
        <v>7313</v>
      </c>
      <c r="L1126" s="17" t="s">
        <v>24</v>
      </c>
      <c r="M1126" s="17" t="s">
        <v>1857</v>
      </c>
      <c r="N1126" s="17"/>
      <c r="O1126" s="17" t="s">
        <v>8962</v>
      </c>
      <c r="P1126" s="16"/>
      <c r="Q1126" s="16">
        <v>43585</v>
      </c>
      <c r="R1126" s="18">
        <v>47374</v>
      </c>
      <c r="S1126" s="19">
        <v>473740000</v>
      </c>
    </row>
    <row r="1127" spans="1:19" ht="15">
      <c r="A1127" s="16">
        <v>40907</v>
      </c>
      <c r="B1127" s="17" t="s">
        <v>10571</v>
      </c>
      <c r="C1127" s="17" t="s">
        <v>10572</v>
      </c>
      <c r="D1127" s="17" t="s">
        <v>2482</v>
      </c>
      <c r="E1127" s="17" t="s">
        <v>10621</v>
      </c>
      <c r="F1127" s="17" t="s">
        <v>10622</v>
      </c>
      <c r="G1127" s="18">
        <v>10000</v>
      </c>
      <c r="H1127" s="17" t="s">
        <v>3894</v>
      </c>
      <c r="I1127" s="16">
        <v>39940</v>
      </c>
      <c r="J1127" s="17" t="s">
        <v>7312</v>
      </c>
      <c r="K1127" s="17" t="s">
        <v>7313</v>
      </c>
      <c r="L1127" s="17" t="s">
        <v>24</v>
      </c>
      <c r="M1127" s="17" t="s">
        <v>1857</v>
      </c>
      <c r="N1127" s="17"/>
      <c r="O1127" s="17" t="s">
        <v>9136</v>
      </c>
      <c r="P1127" s="16"/>
      <c r="Q1127" s="16">
        <v>41072</v>
      </c>
      <c r="R1127" s="18">
        <v>195271</v>
      </c>
      <c r="S1127" s="19">
        <v>1952710000</v>
      </c>
    </row>
    <row r="1128" spans="1:19" ht="15">
      <c r="A1128" s="16">
        <v>40907</v>
      </c>
      <c r="B1128" s="17" t="s">
        <v>10623</v>
      </c>
      <c r="C1128" s="17" t="s">
        <v>10624</v>
      </c>
      <c r="D1128" s="17" t="s">
        <v>2538</v>
      </c>
      <c r="E1128" s="17" t="s">
        <v>10625</v>
      </c>
      <c r="F1128" s="17" t="s">
        <v>10626</v>
      </c>
      <c r="G1128" s="18">
        <v>1</v>
      </c>
      <c r="H1128" s="17" t="s">
        <v>4177</v>
      </c>
      <c r="I1128" s="16">
        <v>39952</v>
      </c>
      <c r="J1128" s="17" t="s">
        <v>7312</v>
      </c>
      <c r="K1128" s="17" t="s">
        <v>7313</v>
      </c>
      <c r="L1128" s="17" t="s">
        <v>24</v>
      </c>
      <c r="M1128" s="17" t="s">
        <v>1857</v>
      </c>
      <c r="N1128" s="17"/>
      <c r="O1128" s="17" t="s">
        <v>8965</v>
      </c>
      <c r="P1128" s="16"/>
      <c r="Q1128" s="16">
        <v>47483</v>
      </c>
      <c r="R1128" s="18">
        <v>2375439</v>
      </c>
      <c r="S1128" s="19">
        <v>2375439</v>
      </c>
    </row>
    <row r="1129" spans="1:19" ht="15">
      <c r="A1129" s="16">
        <v>40907</v>
      </c>
      <c r="B1129" s="17" t="s">
        <v>10571</v>
      </c>
      <c r="C1129" s="17" t="s">
        <v>10572</v>
      </c>
      <c r="D1129" s="17" t="s">
        <v>2491</v>
      </c>
      <c r="E1129" s="17" t="s">
        <v>10627</v>
      </c>
      <c r="F1129" s="17" t="s">
        <v>10628</v>
      </c>
      <c r="G1129" s="18">
        <v>10000</v>
      </c>
      <c r="H1129" s="17" t="s">
        <v>3894</v>
      </c>
      <c r="I1129" s="16">
        <v>39961</v>
      </c>
      <c r="J1129" s="17" t="s">
        <v>7312</v>
      </c>
      <c r="K1129" s="17" t="s">
        <v>7313</v>
      </c>
      <c r="L1129" s="17" t="s">
        <v>24</v>
      </c>
      <c r="M1129" s="17" t="s">
        <v>1857</v>
      </c>
      <c r="N1129" s="17"/>
      <c r="O1129" s="17" t="s">
        <v>9136</v>
      </c>
      <c r="P1129" s="16"/>
      <c r="Q1129" s="16">
        <v>40911</v>
      </c>
      <c r="R1129" s="18">
        <v>150539</v>
      </c>
      <c r="S1129" s="19">
        <v>1505390000</v>
      </c>
    </row>
    <row r="1130" spans="1:19" ht="15">
      <c r="A1130" s="16">
        <v>40907</v>
      </c>
      <c r="B1130" s="17" t="s">
        <v>10571</v>
      </c>
      <c r="C1130" s="17" t="s">
        <v>10572</v>
      </c>
      <c r="D1130" s="17" t="s">
        <v>2494</v>
      </c>
      <c r="E1130" s="17" t="s">
        <v>10629</v>
      </c>
      <c r="F1130" s="17" t="s">
        <v>10630</v>
      </c>
      <c r="G1130" s="18">
        <v>1</v>
      </c>
      <c r="H1130" s="17" t="s">
        <v>3894</v>
      </c>
      <c r="I1130" s="16">
        <v>39966</v>
      </c>
      <c r="J1130" s="17" t="s">
        <v>7312</v>
      </c>
      <c r="K1130" s="17" t="s">
        <v>7313</v>
      </c>
      <c r="L1130" s="17" t="s">
        <v>24</v>
      </c>
      <c r="M1130" s="17" t="s">
        <v>1857</v>
      </c>
      <c r="N1130" s="17"/>
      <c r="O1130" s="17" t="s">
        <v>8965</v>
      </c>
      <c r="P1130" s="16"/>
      <c r="Q1130" s="16">
        <v>41792</v>
      </c>
      <c r="R1130" s="18">
        <v>500000000</v>
      </c>
      <c r="S1130" s="19">
        <v>500000000</v>
      </c>
    </row>
    <row r="1131" spans="1:19" ht="15">
      <c r="A1131" s="16">
        <v>40907</v>
      </c>
      <c r="B1131" s="17" t="s">
        <v>8963</v>
      </c>
      <c r="C1131" s="17" t="s">
        <v>8964</v>
      </c>
      <c r="D1131" s="17" t="s">
        <v>2567</v>
      </c>
      <c r="E1131" s="17" t="s">
        <v>10631</v>
      </c>
      <c r="F1131" s="17" t="s">
        <v>10632</v>
      </c>
      <c r="G1131" s="18">
        <v>20000000</v>
      </c>
      <c r="H1131" s="17" t="s">
        <v>3894</v>
      </c>
      <c r="I1131" s="16">
        <v>39989</v>
      </c>
      <c r="J1131" s="17" t="s">
        <v>7312</v>
      </c>
      <c r="K1131" s="17" t="s">
        <v>7313</v>
      </c>
      <c r="L1131" s="17" t="s">
        <v>24</v>
      </c>
      <c r="M1131" s="17" t="s">
        <v>1857</v>
      </c>
      <c r="N1131" s="17"/>
      <c r="O1131" s="17" t="s">
        <v>8965</v>
      </c>
      <c r="P1131" s="16"/>
      <c r="Q1131" s="16">
        <v>41815</v>
      </c>
      <c r="R1131" s="18">
        <v>750</v>
      </c>
      <c r="S1131" s="19">
        <v>15000000000</v>
      </c>
    </row>
    <row r="1132" spans="1:19" ht="15">
      <c r="A1132" s="16">
        <v>40907</v>
      </c>
      <c r="B1132" s="17" t="s">
        <v>10633</v>
      </c>
      <c r="C1132" s="17" t="s">
        <v>10634</v>
      </c>
      <c r="D1132" s="17" t="s">
        <v>2561</v>
      </c>
      <c r="E1132" s="17" t="s">
        <v>10635</v>
      </c>
      <c r="F1132" s="17" t="s">
        <v>10636</v>
      </c>
      <c r="G1132" s="18">
        <v>10000</v>
      </c>
      <c r="H1132" s="17" t="s">
        <v>3894</v>
      </c>
      <c r="I1132" s="16">
        <v>39989</v>
      </c>
      <c r="J1132" s="17" t="s">
        <v>7312</v>
      </c>
      <c r="K1132" s="17" t="s">
        <v>7313</v>
      </c>
      <c r="L1132" s="17" t="s">
        <v>24</v>
      </c>
      <c r="M1132" s="17" t="s">
        <v>1857</v>
      </c>
      <c r="N1132" s="17"/>
      <c r="O1132" s="17" t="s">
        <v>8965</v>
      </c>
      <c r="P1132" s="16"/>
      <c r="Q1132" s="16">
        <v>41820</v>
      </c>
      <c r="R1132" s="18">
        <v>327818</v>
      </c>
      <c r="S1132" s="19">
        <v>3278180000</v>
      </c>
    </row>
    <row r="1133" spans="1:19" ht="15">
      <c r="A1133" s="16">
        <v>40907</v>
      </c>
      <c r="B1133" s="17" t="s">
        <v>10633</v>
      </c>
      <c r="C1133" s="17" t="s">
        <v>10634</v>
      </c>
      <c r="D1133" s="17" t="s">
        <v>2564</v>
      </c>
      <c r="E1133" s="17" t="s">
        <v>10637</v>
      </c>
      <c r="F1133" s="17" t="s">
        <v>10638</v>
      </c>
      <c r="G1133" s="18">
        <v>10000</v>
      </c>
      <c r="H1133" s="17" t="s">
        <v>3894</v>
      </c>
      <c r="I1133" s="16">
        <v>39989</v>
      </c>
      <c r="J1133" s="17" t="s">
        <v>7312</v>
      </c>
      <c r="K1133" s="17" t="s">
        <v>7313</v>
      </c>
      <c r="L1133" s="17" t="s">
        <v>24</v>
      </c>
      <c r="M1133" s="17" t="s">
        <v>1857</v>
      </c>
      <c r="N1133" s="17"/>
      <c r="O1133" s="17" t="s">
        <v>8965</v>
      </c>
      <c r="P1133" s="16"/>
      <c r="Q1133" s="16">
        <v>43647</v>
      </c>
      <c r="R1133" s="18">
        <v>31929</v>
      </c>
      <c r="S1133" s="19">
        <v>319290000</v>
      </c>
    </row>
    <row r="1134" spans="1:19" ht="15">
      <c r="A1134" s="16">
        <v>40907</v>
      </c>
      <c r="B1134" s="17" t="s">
        <v>10639</v>
      </c>
      <c r="C1134" s="17" t="s">
        <v>10640</v>
      </c>
      <c r="D1134" s="17" t="s">
        <v>2572</v>
      </c>
      <c r="E1134" s="17" t="s">
        <v>10641</v>
      </c>
      <c r="F1134" s="17" t="s">
        <v>10642</v>
      </c>
      <c r="G1134" s="18">
        <v>1</v>
      </c>
      <c r="H1134" s="17" t="s">
        <v>3894</v>
      </c>
      <c r="I1134" s="16">
        <v>39990</v>
      </c>
      <c r="J1134" s="17" t="s">
        <v>7312</v>
      </c>
      <c r="K1134" s="17" t="s">
        <v>7313</v>
      </c>
      <c r="L1134" s="17" t="s">
        <v>24</v>
      </c>
      <c r="M1134" s="17" t="s">
        <v>1857</v>
      </c>
      <c r="N1134" s="17"/>
      <c r="O1134" s="17" t="s">
        <v>8965</v>
      </c>
      <c r="P1134" s="16"/>
      <c r="Q1134" s="16">
        <v>45443</v>
      </c>
      <c r="R1134" s="18">
        <v>800000000</v>
      </c>
      <c r="S1134" s="19">
        <v>800000000</v>
      </c>
    </row>
    <row r="1135" spans="1:19" ht="15">
      <c r="A1135" s="16">
        <v>40907</v>
      </c>
      <c r="B1135" s="17" t="s">
        <v>10504</v>
      </c>
      <c r="C1135" s="17" t="s">
        <v>10505</v>
      </c>
      <c r="D1135" s="17" t="s">
        <v>2550</v>
      </c>
      <c r="E1135" s="17" t="s">
        <v>10643</v>
      </c>
      <c r="F1135" s="17" t="s">
        <v>10644</v>
      </c>
      <c r="G1135" s="18">
        <v>1</v>
      </c>
      <c r="H1135" s="17" t="s">
        <v>4177</v>
      </c>
      <c r="I1135" s="16">
        <v>39995</v>
      </c>
      <c r="J1135" s="17" t="s">
        <v>7312</v>
      </c>
      <c r="K1135" s="17" t="s">
        <v>7313</v>
      </c>
      <c r="L1135" s="17" t="s">
        <v>24</v>
      </c>
      <c r="M1135" s="17" t="s">
        <v>1857</v>
      </c>
      <c r="N1135" s="17"/>
      <c r="O1135" s="17" t="s">
        <v>8965</v>
      </c>
      <c r="P1135" s="16"/>
      <c r="Q1135" s="16">
        <v>43647</v>
      </c>
      <c r="R1135" s="18">
        <v>2371000</v>
      </c>
      <c r="S1135" s="19">
        <v>2371000</v>
      </c>
    </row>
    <row r="1136" spans="1:19" ht="15">
      <c r="A1136" s="16">
        <v>40907</v>
      </c>
      <c r="B1136" s="17" t="s">
        <v>10645</v>
      </c>
      <c r="C1136" s="17" t="s">
        <v>10646</v>
      </c>
      <c r="D1136" s="17" t="s">
        <v>2590</v>
      </c>
      <c r="E1136" s="17" t="s">
        <v>10647</v>
      </c>
      <c r="F1136" s="17" t="s">
        <v>10648</v>
      </c>
      <c r="G1136" s="18">
        <v>1000</v>
      </c>
      <c r="H1136" s="17" t="s">
        <v>4177</v>
      </c>
      <c r="I1136" s="16">
        <v>40021</v>
      </c>
      <c r="J1136" s="17" t="s">
        <v>7312</v>
      </c>
      <c r="K1136" s="17" t="s">
        <v>7313</v>
      </c>
      <c r="L1136" s="17" t="s">
        <v>24</v>
      </c>
      <c r="M1136" s="17" t="s">
        <v>1857</v>
      </c>
      <c r="N1136" s="17"/>
      <c r="O1136" s="17" t="s">
        <v>8965</v>
      </c>
      <c r="P1136" s="16"/>
      <c r="Q1136" s="16">
        <v>45473</v>
      </c>
      <c r="R1136" s="18">
        <v>4000</v>
      </c>
      <c r="S1136" s="19">
        <v>4000000</v>
      </c>
    </row>
    <row r="1137" spans="1:19" ht="15">
      <c r="A1137" s="16">
        <v>40907</v>
      </c>
      <c r="B1137" s="17" t="s">
        <v>10649</v>
      </c>
      <c r="C1137" s="17" t="s">
        <v>10650</v>
      </c>
      <c r="D1137" s="17" t="s">
        <v>2587</v>
      </c>
      <c r="E1137" s="17" t="s">
        <v>10651</v>
      </c>
      <c r="F1137" s="17" t="s">
        <v>10652</v>
      </c>
      <c r="G1137" s="18">
        <v>50000</v>
      </c>
      <c r="H1137" s="17" t="s">
        <v>4177</v>
      </c>
      <c r="I1137" s="16">
        <v>40023</v>
      </c>
      <c r="J1137" s="17" t="s">
        <v>7312</v>
      </c>
      <c r="K1137" s="17" t="s">
        <v>7313</v>
      </c>
      <c r="L1137" s="17" t="s">
        <v>24</v>
      </c>
      <c r="M1137" s="17" t="s">
        <v>1857</v>
      </c>
      <c r="N1137" s="17"/>
      <c r="O1137" s="17" t="s">
        <v>8962</v>
      </c>
      <c r="P1137" s="16"/>
      <c r="Q1137" s="16">
        <v>42946</v>
      </c>
      <c r="R1137" s="18">
        <v>22</v>
      </c>
      <c r="S1137" s="19">
        <v>1100000</v>
      </c>
    </row>
    <row r="1138" spans="1:19" ht="15">
      <c r="A1138" s="16">
        <v>40907</v>
      </c>
      <c r="B1138" s="17" t="s">
        <v>10605</v>
      </c>
      <c r="C1138" s="17" t="s">
        <v>10606</v>
      </c>
      <c r="D1138" s="17" t="s">
        <v>2579</v>
      </c>
      <c r="E1138" s="17" t="s">
        <v>10653</v>
      </c>
      <c r="F1138" s="17" t="s">
        <v>10654</v>
      </c>
      <c r="G1138" s="18">
        <v>10000</v>
      </c>
      <c r="H1138" s="17" t="s">
        <v>3894</v>
      </c>
      <c r="I1138" s="16">
        <v>40025</v>
      </c>
      <c r="J1138" s="17" t="s">
        <v>7312</v>
      </c>
      <c r="K1138" s="17" t="s">
        <v>7313</v>
      </c>
      <c r="L1138" s="17" t="s">
        <v>24</v>
      </c>
      <c r="M1138" s="17" t="s">
        <v>1857</v>
      </c>
      <c r="N1138" s="17"/>
      <c r="O1138" s="17" t="s">
        <v>8965</v>
      </c>
      <c r="P1138" s="16"/>
      <c r="Q1138" s="16">
        <v>41121</v>
      </c>
      <c r="R1138" s="18">
        <v>500000</v>
      </c>
      <c r="S1138" s="19">
        <v>5000000000</v>
      </c>
    </row>
    <row r="1139" spans="1:19" ht="15">
      <c r="A1139" s="16">
        <v>40907</v>
      </c>
      <c r="B1139" s="17" t="s">
        <v>10655</v>
      </c>
      <c r="C1139" s="17" t="s">
        <v>10656</v>
      </c>
      <c r="D1139" s="17" t="s">
        <v>2584</v>
      </c>
      <c r="E1139" s="17" t="s">
        <v>10657</v>
      </c>
      <c r="F1139" s="17" t="s">
        <v>10658</v>
      </c>
      <c r="G1139" s="18">
        <v>10000</v>
      </c>
      <c r="H1139" s="17" t="s">
        <v>3894</v>
      </c>
      <c r="I1139" s="16">
        <v>40038</v>
      </c>
      <c r="J1139" s="17" t="s">
        <v>7312</v>
      </c>
      <c r="K1139" s="17" t="s">
        <v>7313</v>
      </c>
      <c r="L1139" s="17" t="s">
        <v>24</v>
      </c>
      <c r="M1139" s="17" t="s">
        <v>1857</v>
      </c>
      <c r="N1139" s="17"/>
      <c r="O1139" s="17" t="s">
        <v>8962</v>
      </c>
      <c r="P1139" s="16"/>
      <c r="Q1139" s="16">
        <v>41072</v>
      </c>
      <c r="R1139" s="18">
        <v>2099999</v>
      </c>
      <c r="S1139" s="19">
        <v>20999990000</v>
      </c>
    </row>
    <row r="1140" spans="1:19" ht="15">
      <c r="A1140" s="16">
        <v>40907</v>
      </c>
      <c r="B1140" s="17" t="s">
        <v>9508</v>
      </c>
      <c r="C1140" s="17" t="s">
        <v>9509</v>
      </c>
      <c r="D1140" s="17" t="s">
        <v>2595</v>
      </c>
      <c r="E1140" s="17" t="s">
        <v>10659</v>
      </c>
      <c r="F1140" s="17" t="s">
        <v>10660</v>
      </c>
      <c r="G1140" s="18">
        <v>100000</v>
      </c>
      <c r="H1140" s="17" t="s">
        <v>3894</v>
      </c>
      <c r="I1140" s="16">
        <v>40051</v>
      </c>
      <c r="J1140" s="17" t="s">
        <v>7312</v>
      </c>
      <c r="K1140" s="17" t="s">
        <v>7313</v>
      </c>
      <c r="L1140" s="17" t="s">
        <v>24</v>
      </c>
      <c r="M1140" s="17" t="s">
        <v>1857</v>
      </c>
      <c r="N1140" s="17"/>
      <c r="O1140" s="17" t="s">
        <v>8965</v>
      </c>
      <c r="P1140" s="16"/>
      <c r="Q1140" s="16">
        <v>41147</v>
      </c>
      <c r="R1140" s="18">
        <v>11256</v>
      </c>
      <c r="S1140" s="19">
        <v>1125600000</v>
      </c>
    </row>
    <row r="1141" spans="1:19" ht="15">
      <c r="A1141" s="16">
        <v>40907</v>
      </c>
      <c r="B1141" s="17" t="s">
        <v>10661</v>
      </c>
      <c r="C1141" s="17" t="s">
        <v>10662</v>
      </c>
      <c r="D1141" s="17" t="s">
        <v>2603</v>
      </c>
      <c r="E1141" s="17" t="s">
        <v>10663</v>
      </c>
      <c r="F1141" s="17" t="s">
        <v>10664</v>
      </c>
      <c r="G1141" s="18">
        <v>1000</v>
      </c>
      <c r="H1141" s="17" t="s">
        <v>4177</v>
      </c>
      <c r="I1141" s="16">
        <v>40060</v>
      </c>
      <c r="J1141" s="17" t="s">
        <v>7312</v>
      </c>
      <c r="K1141" s="17" t="s">
        <v>7313</v>
      </c>
      <c r="L1141" s="17" t="s">
        <v>24</v>
      </c>
      <c r="M1141" s="17" t="s">
        <v>1857</v>
      </c>
      <c r="N1141" s="17"/>
      <c r="O1141" s="17" t="s">
        <v>8965</v>
      </c>
      <c r="P1141" s="16"/>
      <c r="Q1141" s="16">
        <v>43712</v>
      </c>
      <c r="R1141" s="18">
        <v>9409</v>
      </c>
      <c r="S1141" s="19">
        <v>9409000</v>
      </c>
    </row>
    <row r="1142" spans="1:19" ht="15">
      <c r="A1142" s="16">
        <v>40907</v>
      </c>
      <c r="B1142" s="17" t="s">
        <v>10665</v>
      </c>
      <c r="C1142" s="17" t="s">
        <v>10666</v>
      </c>
      <c r="D1142" s="17" t="s">
        <v>10667</v>
      </c>
      <c r="E1142" s="17" t="s">
        <v>10668</v>
      </c>
      <c r="F1142" s="17" t="s">
        <v>10669</v>
      </c>
      <c r="G1142" s="18">
        <v>53</v>
      </c>
      <c r="H1142" s="17" t="s">
        <v>3894</v>
      </c>
      <c r="I1142" s="16">
        <v>40064</v>
      </c>
      <c r="J1142" s="17" t="s">
        <v>7312</v>
      </c>
      <c r="K1142" s="17" t="s">
        <v>7313</v>
      </c>
      <c r="L1142" s="17" t="s">
        <v>24</v>
      </c>
      <c r="M1142" s="17" t="s">
        <v>1857</v>
      </c>
      <c r="N1142" s="17"/>
      <c r="O1142" s="17" t="s">
        <v>8962</v>
      </c>
      <c r="P1142" s="16"/>
      <c r="Q1142" s="16">
        <v>43584</v>
      </c>
      <c r="R1142" s="18">
        <v>2534966</v>
      </c>
      <c r="S1142" s="19">
        <v>134353198</v>
      </c>
    </row>
    <row r="1143" spans="1:19" ht="15">
      <c r="A1143" s="16">
        <v>40907</v>
      </c>
      <c r="B1143" s="17" t="s">
        <v>9684</v>
      </c>
      <c r="C1143" s="17" t="s">
        <v>9685</v>
      </c>
      <c r="D1143" s="17" t="s">
        <v>2639</v>
      </c>
      <c r="E1143" s="17" t="s">
        <v>10670</v>
      </c>
      <c r="F1143" s="17" t="s">
        <v>10671</v>
      </c>
      <c r="G1143" s="18">
        <v>1</v>
      </c>
      <c r="H1143" s="17" t="s">
        <v>4177</v>
      </c>
      <c r="I1143" s="16">
        <v>40066</v>
      </c>
      <c r="J1143" s="17" t="s">
        <v>7312</v>
      </c>
      <c r="K1143" s="17" t="s">
        <v>7313</v>
      </c>
      <c r="L1143" s="17" t="s">
        <v>24</v>
      </c>
      <c r="M1143" s="17" t="s">
        <v>1857</v>
      </c>
      <c r="N1143" s="17"/>
      <c r="O1143" s="17" t="s">
        <v>8965</v>
      </c>
      <c r="P1143" s="16"/>
      <c r="Q1143" s="16">
        <v>47391</v>
      </c>
      <c r="R1143" s="18">
        <v>1478743</v>
      </c>
      <c r="S1143" s="19">
        <v>1478743</v>
      </c>
    </row>
    <row r="1144" spans="1:19" ht="15">
      <c r="A1144" s="16">
        <v>40907</v>
      </c>
      <c r="B1144" s="17" t="s">
        <v>10633</v>
      </c>
      <c r="C1144" s="17" t="s">
        <v>10634</v>
      </c>
      <c r="D1144" s="17" t="s">
        <v>2633</v>
      </c>
      <c r="E1144" s="17" t="s">
        <v>10672</v>
      </c>
      <c r="F1144" s="17" t="s">
        <v>10673</v>
      </c>
      <c r="G1144" s="18">
        <v>10000</v>
      </c>
      <c r="H1144" s="17" t="s">
        <v>3894</v>
      </c>
      <c r="I1144" s="16">
        <v>40067</v>
      </c>
      <c r="J1144" s="17" t="s">
        <v>7312</v>
      </c>
      <c r="K1144" s="17" t="s">
        <v>7313</v>
      </c>
      <c r="L1144" s="17" t="s">
        <v>24</v>
      </c>
      <c r="M1144" s="17" t="s">
        <v>1857</v>
      </c>
      <c r="N1144" s="17"/>
      <c r="O1144" s="17" t="s">
        <v>8965</v>
      </c>
      <c r="P1144" s="16"/>
      <c r="Q1144" s="16">
        <v>41163</v>
      </c>
      <c r="R1144" s="18">
        <v>168651</v>
      </c>
      <c r="S1144" s="19">
        <v>1686510000</v>
      </c>
    </row>
    <row r="1145" spans="1:19" ht="15">
      <c r="A1145" s="16">
        <v>40907</v>
      </c>
      <c r="B1145" s="17" t="s">
        <v>9508</v>
      </c>
      <c r="C1145" s="17" t="s">
        <v>9509</v>
      </c>
      <c r="D1145" s="17" t="s">
        <v>2618</v>
      </c>
      <c r="E1145" s="17" t="s">
        <v>10674</v>
      </c>
      <c r="F1145" s="17" t="s">
        <v>10675</v>
      </c>
      <c r="G1145" s="18">
        <v>1000</v>
      </c>
      <c r="H1145" s="17" t="s">
        <v>4177</v>
      </c>
      <c r="I1145" s="16">
        <v>40074</v>
      </c>
      <c r="J1145" s="17" t="s">
        <v>7312</v>
      </c>
      <c r="K1145" s="17" t="s">
        <v>7313</v>
      </c>
      <c r="L1145" s="17" t="s">
        <v>24</v>
      </c>
      <c r="M1145" s="17" t="s">
        <v>1857</v>
      </c>
      <c r="N1145" s="17"/>
      <c r="O1145" s="17" t="s">
        <v>8965</v>
      </c>
      <c r="P1145" s="16"/>
      <c r="Q1145" s="16">
        <v>41170</v>
      </c>
      <c r="R1145" s="18">
        <v>572</v>
      </c>
      <c r="S1145" s="19">
        <v>572000</v>
      </c>
    </row>
    <row r="1146" spans="1:19" ht="15">
      <c r="A1146" s="16">
        <v>40907</v>
      </c>
      <c r="B1146" s="17" t="s">
        <v>9508</v>
      </c>
      <c r="C1146" s="17" t="s">
        <v>9509</v>
      </c>
      <c r="D1146" s="17" t="s">
        <v>2615</v>
      </c>
      <c r="E1146" s="17" t="s">
        <v>10676</v>
      </c>
      <c r="F1146" s="17" t="s">
        <v>10677</v>
      </c>
      <c r="G1146" s="18">
        <v>100000</v>
      </c>
      <c r="H1146" s="17" t="s">
        <v>3894</v>
      </c>
      <c r="I1146" s="16">
        <v>40074</v>
      </c>
      <c r="J1146" s="17" t="s">
        <v>7312</v>
      </c>
      <c r="K1146" s="17" t="s">
        <v>7313</v>
      </c>
      <c r="L1146" s="17" t="s">
        <v>24</v>
      </c>
      <c r="M1146" s="17" t="s">
        <v>1857</v>
      </c>
      <c r="N1146" s="17"/>
      <c r="O1146" s="17" t="s">
        <v>8965</v>
      </c>
      <c r="P1146" s="16"/>
      <c r="Q1146" s="16">
        <v>41170</v>
      </c>
      <c r="R1146" s="18">
        <v>8231</v>
      </c>
      <c r="S1146" s="19">
        <v>823100000</v>
      </c>
    </row>
    <row r="1147" spans="1:19" ht="15">
      <c r="A1147" s="16">
        <v>40907</v>
      </c>
      <c r="B1147" s="17" t="s">
        <v>10678</v>
      </c>
      <c r="C1147" s="17" t="s">
        <v>10679</v>
      </c>
      <c r="D1147" s="17" t="s">
        <v>2648</v>
      </c>
      <c r="E1147" s="17" t="s">
        <v>10680</v>
      </c>
      <c r="F1147" s="17" t="s">
        <v>10681</v>
      </c>
      <c r="G1147" s="18">
        <v>1</v>
      </c>
      <c r="H1147" s="17" t="s">
        <v>4177</v>
      </c>
      <c r="I1147" s="16">
        <v>40080</v>
      </c>
      <c r="J1147" s="17" t="s">
        <v>7312</v>
      </c>
      <c r="K1147" s="17" t="s">
        <v>7313</v>
      </c>
      <c r="L1147" s="17" t="s">
        <v>24</v>
      </c>
      <c r="M1147" s="17" t="s">
        <v>1857</v>
      </c>
      <c r="N1147" s="17"/>
      <c r="O1147" s="17" t="s">
        <v>8965</v>
      </c>
      <c r="P1147" s="16"/>
      <c r="Q1147" s="16">
        <v>44377</v>
      </c>
      <c r="R1147" s="18">
        <v>1294857</v>
      </c>
      <c r="S1147" s="19">
        <v>1294857</v>
      </c>
    </row>
    <row r="1148" spans="1:19" ht="15">
      <c r="A1148" s="16">
        <v>40907</v>
      </c>
      <c r="B1148" s="17" t="s">
        <v>10633</v>
      </c>
      <c r="C1148" s="17" t="s">
        <v>10634</v>
      </c>
      <c r="D1148" s="17" t="s">
        <v>2666</v>
      </c>
      <c r="E1148" s="17" t="s">
        <v>10682</v>
      </c>
      <c r="F1148" s="17" t="s">
        <v>10683</v>
      </c>
      <c r="G1148" s="18">
        <v>10000</v>
      </c>
      <c r="H1148" s="17" t="s">
        <v>3894</v>
      </c>
      <c r="I1148" s="16">
        <v>40091</v>
      </c>
      <c r="J1148" s="17" t="s">
        <v>7312</v>
      </c>
      <c r="K1148" s="17" t="s">
        <v>7313</v>
      </c>
      <c r="L1148" s="17" t="s">
        <v>24</v>
      </c>
      <c r="M1148" s="17" t="s">
        <v>1857</v>
      </c>
      <c r="N1148" s="17"/>
      <c r="O1148" s="17" t="s">
        <v>8965</v>
      </c>
      <c r="P1148" s="16"/>
      <c r="Q1148" s="16">
        <v>43752</v>
      </c>
      <c r="R1148" s="18">
        <v>48090</v>
      </c>
      <c r="S1148" s="19">
        <v>480900000</v>
      </c>
    </row>
    <row r="1149" spans="1:19" ht="15">
      <c r="A1149" s="16">
        <v>40907</v>
      </c>
      <c r="B1149" s="17" t="s">
        <v>10633</v>
      </c>
      <c r="C1149" s="17" t="s">
        <v>10634</v>
      </c>
      <c r="D1149" s="17" t="s">
        <v>2663</v>
      </c>
      <c r="E1149" s="17" t="s">
        <v>10684</v>
      </c>
      <c r="F1149" s="17" t="s">
        <v>10685</v>
      </c>
      <c r="G1149" s="18">
        <v>10000</v>
      </c>
      <c r="H1149" s="17" t="s">
        <v>3894</v>
      </c>
      <c r="I1149" s="16">
        <v>40091</v>
      </c>
      <c r="J1149" s="17" t="s">
        <v>7312</v>
      </c>
      <c r="K1149" s="17" t="s">
        <v>7313</v>
      </c>
      <c r="L1149" s="17" t="s">
        <v>24</v>
      </c>
      <c r="M1149" s="17" t="s">
        <v>1857</v>
      </c>
      <c r="N1149" s="17"/>
      <c r="O1149" s="17" t="s">
        <v>8965</v>
      </c>
      <c r="P1149" s="16"/>
      <c r="Q1149" s="16">
        <v>41925</v>
      </c>
      <c r="R1149" s="18">
        <v>416408</v>
      </c>
      <c r="S1149" s="19">
        <v>4164080000</v>
      </c>
    </row>
    <row r="1150" spans="1:19" ht="15">
      <c r="A1150" s="16">
        <v>40907</v>
      </c>
      <c r="B1150" s="17" t="s">
        <v>9508</v>
      </c>
      <c r="C1150" s="17" t="s">
        <v>9509</v>
      </c>
      <c r="D1150" s="17" t="s">
        <v>2654</v>
      </c>
      <c r="E1150" s="17" t="s">
        <v>10686</v>
      </c>
      <c r="F1150" s="17" t="s">
        <v>10687</v>
      </c>
      <c r="G1150" s="18">
        <v>100000</v>
      </c>
      <c r="H1150" s="17" t="s">
        <v>3894</v>
      </c>
      <c r="I1150" s="16">
        <v>40098</v>
      </c>
      <c r="J1150" s="17" t="s">
        <v>7312</v>
      </c>
      <c r="K1150" s="17" t="s">
        <v>7313</v>
      </c>
      <c r="L1150" s="17" t="s">
        <v>24</v>
      </c>
      <c r="M1150" s="17" t="s">
        <v>1857</v>
      </c>
      <c r="N1150" s="17"/>
      <c r="O1150" s="17" t="s">
        <v>8965</v>
      </c>
      <c r="P1150" s="16"/>
      <c r="Q1150" s="16">
        <v>41194</v>
      </c>
      <c r="R1150" s="18">
        <v>12061</v>
      </c>
      <c r="S1150" s="19">
        <v>1206100000</v>
      </c>
    </row>
    <row r="1151" spans="1:19" ht="15">
      <c r="A1151" s="16">
        <v>40907</v>
      </c>
      <c r="B1151" s="17" t="s">
        <v>9508</v>
      </c>
      <c r="C1151" s="17" t="s">
        <v>9509</v>
      </c>
      <c r="D1151" s="17" t="s">
        <v>2657</v>
      </c>
      <c r="E1151" s="17" t="s">
        <v>10688</v>
      </c>
      <c r="F1151" s="17" t="s">
        <v>10689</v>
      </c>
      <c r="G1151" s="18">
        <v>1000</v>
      </c>
      <c r="H1151" s="17" t="s">
        <v>4177</v>
      </c>
      <c r="I1151" s="16">
        <v>40098</v>
      </c>
      <c r="J1151" s="17" t="s">
        <v>7312</v>
      </c>
      <c r="K1151" s="17" t="s">
        <v>7313</v>
      </c>
      <c r="L1151" s="17" t="s">
        <v>24</v>
      </c>
      <c r="M1151" s="17" t="s">
        <v>1857</v>
      </c>
      <c r="N1151" s="17"/>
      <c r="O1151" s="17" t="s">
        <v>8965</v>
      </c>
      <c r="P1151" s="16"/>
      <c r="Q1151" s="16">
        <v>41194</v>
      </c>
      <c r="R1151" s="18">
        <v>107</v>
      </c>
      <c r="S1151" s="19">
        <v>107000</v>
      </c>
    </row>
    <row r="1152" spans="1:19" ht="15">
      <c r="A1152" s="16">
        <v>40907</v>
      </c>
      <c r="B1152" s="17" t="s">
        <v>9714</v>
      </c>
      <c r="C1152" s="17" t="s">
        <v>9715</v>
      </c>
      <c r="D1152" s="17" t="s">
        <v>2675</v>
      </c>
      <c r="E1152" s="17" t="s">
        <v>10690</v>
      </c>
      <c r="F1152" s="17" t="s">
        <v>10691</v>
      </c>
      <c r="G1152" s="18">
        <v>1</v>
      </c>
      <c r="H1152" s="17" t="s">
        <v>4177</v>
      </c>
      <c r="I1152" s="16">
        <v>40098</v>
      </c>
      <c r="J1152" s="17" t="s">
        <v>7312</v>
      </c>
      <c r="K1152" s="17" t="s">
        <v>7313</v>
      </c>
      <c r="L1152" s="17" t="s">
        <v>24</v>
      </c>
      <c r="M1152" s="17" t="s">
        <v>1857</v>
      </c>
      <c r="N1152" s="17"/>
      <c r="O1152" s="17" t="s">
        <v>8965</v>
      </c>
      <c r="P1152" s="16"/>
      <c r="Q1152" s="16">
        <v>47027</v>
      </c>
      <c r="R1152" s="18">
        <v>3694945</v>
      </c>
      <c r="S1152" s="19">
        <v>3694945</v>
      </c>
    </row>
    <row r="1153" spans="1:19" ht="15">
      <c r="A1153" s="16">
        <v>40907</v>
      </c>
      <c r="B1153" s="17" t="s">
        <v>9406</v>
      </c>
      <c r="C1153" s="17" t="s">
        <v>9407</v>
      </c>
      <c r="D1153" s="17" t="s">
        <v>2700</v>
      </c>
      <c r="E1153" s="17" t="s">
        <v>10692</v>
      </c>
      <c r="F1153" s="17" t="s">
        <v>10693</v>
      </c>
      <c r="G1153" s="18">
        <v>10000</v>
      </c>
      <c r="H1153" s="17" t="s">
        <v>3894</v>
      </c>
      <c r="I1153" s="16">
        <v>40116</v>
      </c>
      <c r="J1153" s="17" t="s">
        <v>7312</v>
      </c>
      <c r="K1153" s="17" t="s">
        <v>7313</v>
      </c>
      <c r="L1153" s="17" t="s">
        <v>24</v>
      </c>
      <c r="M1153" s="17" t="s">
        <v>1857</v>
      </c>
      <c r="N1153" s="17"/>
      <c r="O1153" s="17" t="s">
        <v>8965</v>
      </c>
      <c r="P1153" s="16"/>
      <c r="Q1153" s="16">
        <v>41208</v>
      </c>
      <c r="R1153" s="18">
        <v>2047000</v>
      </c>
      <c r="S1153" s="19">
        <v>20470000000</v>
      </c>
    </row>
    <row r="1154" spans="1:19" ht="15">
      <c r="A1154" s="16">
        <v>40907</v>
      </c>
      <c r="B1154" s="17" t="s">
        <v>9508</v>
      </c>
      <c r="C1154" s="17" t="s">
        <v>9509</v>
      </c>
      <c r="D1154" s="17" t="s">
        <v>2686</v>
      </c>
      <c r="E1154" s="17" t="s">
        <v>10694</v>
      </c>
      <c r="F1154" s="17" t="s">
        <v>10695</v>
      </c>
      <c r="G1154" s="18">
        <v>1000</v>
      </c>
      <c r="H1154" s="17" t="s">
        <v>4712</v>
      </c>
      <c r="I1154" s="16">
        <v>40128</v>
      </c>
      <c r="J1154" s="17" t="s">
        <v>7312</v>
      </c>
      <c r="K1154" s="17" t="s">
        <v>7313</v>
      </c>
      <c r="L1154" s="17" t="s">
        <v>24</v>
      </c>
      <c r="M1154" s="17" t="s">
        <v>1857</v>
      </c>
      <c r="N1154" s="17"/>
      <c r="O1154" s="17" t="s">
        <v>8965</v>
      </c>
      <c r="P1154" s="16"/>
      <c r="Q1154" s="16">
        <v>41224</v>
      </c>
      <c r="R1154" s="18">
        <v>1882</v>
      </c>
      <c r="S1154" s="19">
        <v>1882000</v>
      </c>
    </row>
    <row r="1155" spans="1:19" ht="15">
      <c r="A1155" s="16">
        <v>40907</v>
      </c>
      <c r="B1155" s="17" t="s">
        <v>9508</v>
      </c>
      <c r="C1155" s="17" t="s">
        <v>9509</v>
      </c>
      <c r="D1155" s="17" t="s">
        <v>2689</v>
      </c>
      <c r="E1155" s="17" t="s">
        <v>10696</v>
      </c>
      <c r="F1155" s="17" t="s">
        <v>10697</v>
      </c>
      <c r="G1155" s="18">
        <v>100000</v>
      </c>
      <c r="H1155" s="17" t="s">
        <v>3894</v>
      </c>
      <c r="I1155" s="16">
        <v>40128</v>
      </c>
      <c r="J1155" s="17" t="s">
        <v>7312</v>
      </c>
      <c r="K1155" s="17" t="s">
        <v>7313</v>
      </c>
      <c r="L1155" s="17" t="s">
        <v>24</v>
      </c>
      <c r="M1155" s="17" t="s">
        <v>1857</v>
      </c>
      <c r="N1155" s="17"/>
      <c r="O1155" s="17" t="s">
        <v>8965</v>
      </c>
      <c r="P1155" s="16"/>
      <c r="Q1155" s="16">
        <v>41224</v>
      </c>
      <c r="R1155" s="18">
        <v>13344</v>
      </c>
      <c r="S1155" s="19">
        <v>1334400000</v>
      </c>
    </row>
    <row r="1156" spans="1:19" ht="15">
      <c r="A1156" s="16">
        <v>40907</v>
      </c>
      <c r="B1156" s="17" t="s">
        <v>9508</v>
      </c>
      <c r="C1156" s="17" t="s">
        <v>9509</v>
      </c>
      <c r="D1156" s="17" t="s">
        <v>2692</v>
      </c>
      <c r="E1156" s="17" t="s">
        <v>10698</v>
      </c>
      <c r="F1156" s="17" t="s">
        <v>10699</v>
      </c>
      <c r="G1156" s="18">
        <v>1000</v>
      </c>
      <c r="H1156" s="17" t="s">
        <v>4177</v>
      </c>
      <c r="I1156" s="16">
        <v>40128</v>
      </c>
      <c r="J1156" s="17" t="s">
        <v>7312</v>
      </c>
      <c r="K1156" s="17" t="s">
        <v>7313</v>
      </c>
      <c r="L1156" s="17" t="s">
        <v>24</v>
      </c>
      <c r="M1156" s="17" t="s">
        <v>1857</v>
      </c>
      <c r="N1156" s="17"/>
      <c r="O1156" s="17" t="s">
        <v>8965</v>
      </c>
      <c r="P1156" s="16"/>
      <c r="Q1156" s="16">
        <v>41224</v>
      </c>
      <c r="R1156" s="18">
        <v>482</v>
      </c>
      <c r="S1156" s="19">
        <v>482000</v>
      </c>
    </row>
    <row r="1157" spans="1:19" ht="15">
      <c r="A1157" s="16">
        <v>40907</v>
      </c>
      <c r="B1157" s="17" t="s">
        <v>10700</v>
      </c>
      <c r="C1157" s="17" t="s">
        <v>10701</v>
      </c>
      <c r="D1157" s="17" t="s">
        <v>2695</v>
      </c>
      <c r="E1157" s="17" t="s">
        <v>10702</v>
      </c>
      <c r="F1157" s="17" t="s">
        <v>10703</v>
      </c>
      <c r="G1157" s="18">
        <v>1000</v>
      </c>
      <c r="H1157" s="17" t="s">
        <v>4177</v>
      </c>
      <c r="I1157" s="16">
        <v>40130</v>
      </c>
      <c r="J1157" s="17" t="s">
        <v>7312</v>
      </c>
      <c r="K1157" s="17" t="s">
        <v>7313</v>
      </c>
      <c r="L1157" s="17" t="s">
        <v>24</v>
      </c>
      <c r="M1157" s="17" t="s">
        <v>1857</v>
      </c>
      <c r="N1157" s="17"/>
      <c r="O1157" s="17" t="s">
        <v>8965</v>
      </c>
      <c r="P1157" s="16"/>
      <c r="Q1157" s="16">
        <v>43782</v>
      </c>
      <c r="R1157" s="18">
        <v>1488</v>
      </c>
      <c r="S1157" s="19">
        <v>1488000</v>
      </c>
    </row>
    <row r="1158" spans="1:19" ht="15">
      <c r="A1158" s="16">
        <v>40907</v>
      </c>
      <c r="B1158" s="17" t="s">
        <v>10704</v>
      </c>
      <c r="C1158" s="17" t="s">
        <v>10705</v>
      </c>
      <c r="D1158" s="17" t="s">
        <v>2678</v>
      </c>
      <c r="E1158" s="17" t="s">
        <v>10706</v>
      </c>
      <c r="F1158" s="17" t="s">
        <v>10707</v>
      </c>
      <c r="G1158" s="18">
        <v>1</v>
      </c>
      <c r="H1158" s="17" t="s">
        <v>3894</v>
      </c>
      <c r="I1158" s="16">
        <v>40137</v>
      </c>
      <c r="J1158" s="17" t="s">
        <v>7312</v>
      </c>
      <c r="K1158" s="17" t="s">
        <v>7313</v>
      </c>
      <c r="L1158" s="17" t="s">
        <v>24</v>
      </c>
      <c r="M1158" s="17" t="s">
        <v>1857</v>
      </c>
      <c r="N1158" s="17"/>
      <c r="O1158" s="17" t="s">
        <v>8965</v>
      </c>
      <c r="P1158" s="16"/>
      <c r="Q1158" s="16">
        <v>43829</v>
      </c>
      <c r="R1158" s="18">
        <v>569844324</v>
      </c>
      <c r="S1158" s="19">
        <v>569844324</v>
      </c>
    </row>
    <row r="1159" spans="1:19" ht="15">
      <c r="A1159" s="16">
        <v>40907</v>
      </c>
      <c r="B1159" s="17" t="s">
        <v>8963</v>
      </c>
      <c r="C1159" s="17" t="s">
        <v>8964</v>
      </c>
      <c r="D1159" s="17" t="s">
        <v>2751</v>
      </c>
      <c r="E1159" s="17" t="s">
        <v>10708</v>
      </c>
      <c r="F1159" s="17" t="s">
        <v>10709</v>
      </c>
      <c r="G1159" s="18">
        <v>10000</v>
      </c>
      <c r="H1159" s="17" t="s">
        <v>3894</v>
      </c>
      <c r="I1159" s="16">
        <v>40143</v>
      </c>
      <c r="J1159" s="17" t="s">
        <v>7312</v>
      </c>
      <c r="K1159" s="17" t="s">
        <v>7313</v>
      </c>
      <c r="L1159" s="17" t="s">
        <v>24</v>
      </c>
      <c r="M1159" s="17" t="s">
        <v>1857</v>
      </c>
      <c r="N1159" s="17"/>
      <c r="O1159" s="17" t="s">
        <v>8962</v>
      </c>
      <c r="P1159" s="16"/>
      <c r="Q1159" s="16">
        <v>41239</v>
      </c>
      <c r="R1159" s="18">
        <v>183400</v>
      </c>
      <c r="S1159" s="19">
        <v>1834000000</v>
      </c>
    </row>
    <row r="1160" spans="1:19" ht="15">
      <c r="A1160" s="16">
        <v>40907</v>
      </c>
      <c r="B1160" s="17" t="s">
        <v>10504</v>
      </c>
      <c r="C1160" s="17" t="s">
        <v>10505</v>
      </c>
      <c r="D1160" s="17" t="s">
        <v>2645</v>
      </c>
      <c r="E1160" s="17" t="s">
        <v>10710</v>
      </c>
      <c r="F1160" s="17" t="s">
        <v>10711</v>
      </c>
      <c r="G1160" s="18">
        <v>1</v>
      </c>
      <c r="H1160" s="17" t="s">
        <v>4177</v>
      </c>
      <c r="I1160" s="16">
        <v>40148</v>
      </c>
      <c r="J1160" s="17" t="s">
        <v>7312</v>
      </c>
      <c r="K1160" s="17" t="s">
        <v>7313</v>
      </c>
      <c r="L1160" s="17" t="s">
        <v>24</v>
      </c>
      <c r="M1160" s="17" t="s">
        <v>1857</v>
      </c>
      <c r="N1160" s="17"/>
      <c r="O1160" s="17" t="s">
        <v>8962</v>
      </c>
      <c r="P1160" s="16"/>
      <c r="Q1160" s="16">
        <v>43801</v>
      </c>
      <c r="R1160" s="18">
        <v>4295600</v>
      </c>
      <c r="S1160" s="19">
        <v>4295600</v>
      </c>
    </row>
    <row r="1161" spans="1:19" ht="15">
      <c r="A1161" s="16">
        <v>40907</v>
      </c>
      <c r="B1161" s="17" t="s">
        <v>9508</v>
      </c>
      <c r="C1161" s="17" t="s">
        <v>9509</v>
      </c>
      <c r="D1161" s="17" t="s">
        <v>2724</v>
      </c>
      <c r="E1161" s="17" t="s">
        <v>10712</v>
      </c>
      <c r="F1161" s="17" t="s">
        <v>10713</v>
      </c>
      <c r="G1161" s="18">
        <v>100000</v>
      </c>
      <c r="H1161" s="17" t="s">
        <v>3894</v>
      </c>
      <c r="I1161" s="16">
        <v>40157</v>
      </c>
      <c r="J1161" s="17" t="s">
        <v>7312</v>
      </c>
      <c r="K1161" s="17" t="s">
        <v>7313</v>
      </c>
      <c r="L1161" s="17" t="s">
        <v>24</v>
      </c>
      <c r="M1161" s="17" t="s">
        <v>1857</v>
      </c>
      <c r="N1161" s="17"/>
      <c r="O1161" s="17" t="s">
        <v>8965</v>
      </c>
      <c r="P1161" s="16"/>
      <c r="Q1161" s="16">
        <v>41253</v>
      </c>
      <c r="R1161" s="18">
        <v>8310</v>
      </c>
      <c r="S1161" s="19">
        <v>831000000</v>
      </c>
    </row>
    <row r="1162" spans="1:19" ht="15">
      <c r="A1162" s="16">
        <v>40907</v>
      </c>
      <c r="B1162" s="17" t="s">
        <v>9508</v>
      </c>
      <c r="C1162" s="17" t="s">
        <v>9509</v>
      </c>
      <c r="D1162" s="17" t="s">
        <v>2727</v>
      </c>
      <c r="E1162" s="17" t="s">
        <v>10714</v>
      </c>
      <c r="F1162" s="17" t="s">
        <v>10715</v>
      </c>
      <c r="G1162" s="18">
        <v>1000</v>
      </c>
      <c r="H1162" s="17" t="s">
        <v>4177</v>
      </c>
      <c r="I1162" s="16">
        <v>40157</v>
      </c>
      <c r="J1162" s="17" t="s">
        <v>7312</v>
      </c>
      <c r="K1162" s="17" t="s">
        <v>7313</v>
      </c>
      <c r="L1162" s="17" t="s">
        <v>24</v>
      </c>
      <c r="M1162" s="17" t="s">
        <v>1857</v>
      </c>
      <c r="N1162" s="17"/>
      <c r="O1162" s="17" t="s">
        <v>8965</v>
      </c>
      <c r="P1162" s="16"/>
      <c r="Q1162" s="16">
        <v>41253</v>
      </c>
      <c r="R1162" s="18">
        <v>56</v>
      </c>
      <c r="S1162" s="19">
        <v>56000</v>
      </c>
    </row>
    <row r="1163" spans="1:19" ht="15">
      <c r="A1163" s="16">
        <v>40907</v>
      </c>
      <c r="B1163" s="17" t="s">
        <v>9508</v>
      </c>
      <c r="C1163" s="17" t="s">
        <v>9509</v>
      </c>
      <c r="D1163" s="17" t="s">
        <v>2721</v>
      </c>
      <c r="E1163" s="17" t="s">
        <v>10716</v>
      </c>
      <c r="F1163" s="17" t="s">
        <v>10717</v>
      </c>
      <c r="G1163" s="18">
        <v>1000</v>
      </c>
      <c r="H1163" s="17" t="s">
        <v>4712</v>
      </c>
      <c r="I1163" s="16">
        <v>40157</v>
      </c>
      <c r="J1163" s="17" t="s">
        <v>7312</v>
      </c>
      <c r="K1163" s="17" t="s">
        <v>7313</v>
      </c>
      <c r="L1163" s="17" t="s">
        <v>24</v>
      </c>
      <c r="M1163" s="17" t="s">
        <v>1857</v>
      </c>
      <c r="N1163" s="17"/>
      <c r="O1163" s="17" t="s">
        <v>8965</v>
      </c>
      <c r="P1163" s="16"/>
      <c r="Q1163" s="16">
        <v>41253</v>
      </c>
      <c r="R1163" s="18">
        <v>297</v>
      </c>
      <c r="S1163" s="19">
        <v>297000</v>
      </c>
    </row>
    <row r="1164" spans="1:19" ht="15">
      <c r="A1164" s="16">
        <v>40907</v>
      </c>
      <c r="B1164" s="17" t="s">
        <v>10633</v>
      </c>
      <c r="C1164" s="17" t="s">
        <v>10634</v>
      </c>
      <c r="D1164" s="17" t="s">
        <v>2739</v>
      </c>
      <c r="E1164" s="17" t="s">
        <v>10718</v>
      </c>
      <c r="F1164" s="17" t="s">
        <v>10719</v>
      </c>
      <c r="G1164" s="18">
        <v>10000</v>
      </c>
      <c r="H1164" s="17" t="s">
        <v>3894</v>
      </c>
      <c r="I1164" s="16">
        <v>40161</v>
      </c>
      <c r="J1164" s="17" t="s">
        <v>7312</v>
      </c>
      <c r="K1164" s="17" t="s">
        <v>7313</v>
      </c>
      <c r="L1164" s="17" t="s">
        <v>24</v>
      </c>
      <c r="M1164" s="17" t="s">
        <v>1857</v>
      </c>
      <c r="N1164" s="17"/>
      <c r="O1164" s="17" t="s">
        <v>8965</v>
      </c>
      <c r="P1164" s="16"/>
      <c r="Q1164" s="16">
        <v>43819</v>
      </c>
      <c r="R1164" s="18">
        <v>40385</v>
      </c>
      <c r="S1164" s="19">
        <v>403850000</v>
      </c>
    </row>
    <row r="1165" spans="1:19" ht="15">
      <c r="A1165" s="16">
        <v>40907</v>
      </c>
      <c r="B1165" s="17" t="s">
        <v>10633</v>
      </c>
      <c r="C1165" s="17" t="s">
        <v>10634</v>
      </c>
      <c r="D1165" s="17" t="s">
        <v>2733</v>
      </c>
      <c r="E1165" s="17" t="s">
        <v>10720</v>
      </c>
      <c r="F1165" s="17" t="s">
        <v>10721</v>
      </c>
      <c r="G1165" s="18">
        <v>10000</v>
      </c>
      <c r="H1165" s="17" t="s">
        <v>3894</v>
      </c>
      <c r="I1165" s="16">
        <v>40161</v>
      </c>
      <c r="J1165" s="17" t="s">
        <v>7312</v>
      </c>
      <c r="K1165" s="17" t="s">
        <v>7313</v>
      </c>
      <c r="L1165" s="17" t="s">
        <v>24</v>
      </c>
      <c r="M1165" s="17" t="s">
        <v>1857</v>
      </c>
      <c r="N1165" s="17"/>
      <c r="O1165" s="17" t="s">
        <v>8965</v>
      </c>
      <c r="P1165" s="16"/>
      <c r="Q1165" s="16">
        <v>41992</v>
      </c>
      <c r="R1165" s="18">
        <v>411042</v>
      </c>
      <c r="S1165" s="19">
        <v>4110420000</v>
      </c>
    </row>
    <row r="1166" spans="1:19" ht="15">
      <c r="A1166" s="16">
        <v>40907</v>
      </c>
      <c r="B1166" s="17" t="s">
        <v>8963</v>
      </c>
      <c r="C1166" s="17" t="s">
        <v>8964</v>
      </c>
      <c r="D1166" s="17" t="s">
        <v>2779</v>
      </c>
      <c r="E1166" s="17" t="s">
        <v>10722</v>
      </c>
      <c r="F1166" s="17" t="s">
        <v>10723</v>
      </c>
      <c r="G1166" s="18">
        <v>10000</v>
      </c>
      <c r="H1166" s="17" t="s">
        <v>3894</v>
      </c>
      <c r="I1166" s="16">
        <v>40170</v>
      </c>
      <c r="J1166" s="17" t="s">
        <v>7312</v>
      </c>
      <c r="K1166" s="17" t="s">
        <v>7313</v>
      </c>
      <c r="L1166" s="17" t="s">
        <v>24</v>
      </c>
      <c r="M1166" s="17" t="s">
        <v>1857</v>
      </c>
      <c r="N1166" s="17"/>
      <c r="O1166" s="17" t="s">
        <v>8962</v>
      </c>
      <c r="P1166" s="16"/>
      <c r="Q1166" s="16">
        <v>40970</v>
      </c>
      <c r="R1166" s="18">
        <v>400000</v>
      </c>
      <c r="S1166" s="19">
        <v>4000000000</v>
      </c>
    </row>
    <row r="1167" spans="1:19" ht="15">
      <c r="A1167" s="16">
        <v>40907</v>
      </c>
      <c r="B1167" s="17" t="s">
        <v>9454</v>
      </c>
      <c r="C1167" s="17" t="s">
        <v>9455</v>
      </c>
      <c r="D1167" s="17" t="s">
        <v>2781</v>
      </c>
      <c r="E1167" s="17" t="s">
        <v>10724</v>
      </c>
      <c r="F1167" s="17" t="s">
        <v>10725</v>
      </c>
      <c r="G1167" s="18">
        <v>10000</v>
      </c>
      <c r="H1167" s="17" t="s">
        <v>3894</v>
      </c>
      <c r="I1167" s="16">
        <v>40182</v>
      </c>
      <c r="J1167" s="17" t="s">
        <v>7312</v>
      </c>
      <c r="K1167" s="17" t="s">
        <v>7313</v>
      </c>
      <c r="L1167" s="17" t="s">
        <v>24</v>
      </c>
      <c r="M1167" s="17" t="s">
        <v>1857</v>
      </c>
      <c r="N1167" s="17"/>
      <c r="O1167" s="17" t="s">
        <v>8965</v>
      </c>
      <c r="P1167" s="16"/>
      <c r="Q1167" s="16">
        <v>43190</v>
      </c>
      <c r="R1167" s="18">
        <v>170000</v>
      </c>
      <c r="S1167" s="19">
        <v>1700000000</v>
      </c>
    </row>
    <row r="1168" spans="1:19" ht="15">
      <c r="A1168" s="16">
        <v>40907</v>
      </c>
      <c r="B1168" s="17" t="s">
        <v>9508</v>
      </c>
      <c r="C1168" s="17" t="s">
        <v>9509</v>
      </c>
      <c r="D1168" s="17" t="s">
        <v>2767</v>
      </c>
      <c r="E1168" s="17" t="s">
        <v>10726</v>
      </c>
      <c r="F1168" s="17" t="s">
        <v>10727</v>
      </c>
      <c r="G1168" s="18">
        <v>1000</v>
      </c>
      <c r="H1168" s="17" t="s">
        <v>4177</v>
      </c>
      <c r="I1168" s="16">
        <v>40189</v>
      </c>
      <c r="J1168" s="17" t="s">
        <v>7312</v>
      </c>
      <c r="K1168" s="17" t="s">
        <v>7313</v>
      </c>
      <c r="L1168" s="17" t="s">
        <v>24</v>
      </c>
      <c r="M1168" s="17" t="s">
        <v>1857</v>
      </c>
      <c r="N1168" s="17"/>
      <c r="O1168" s="17" t="s">
        <v>8965</v>
      </c>
      <c r="P1168" s="16"/>
      <c r="Q1168" s="16">
        <v>41285</v>
      </c>
      <c r="R1168" s="18">
        <v>788</v>
      </c>
      <c r="S1168" s="19">
        <v>788000</v>
      </c>
    </row>
    <row r="1169" spans="1:19" ht="15">
      <c r="A1169" s="16">
        <v>40907</v>
      </c>
      <c r="B1169" s="17" t="s">
        <v>9508</v>
      </c>
      <c r="C1169" s="17" t="s">
        <v>9509</v>
      </c>
      <c r="D1169" s="17" t="s">
        <v>2764</v>
      </c>
      <c r="E1169" s="17" t="s">
        <v>10728</v>
      </c>
      <c r="F1169" s="17" t="s">
        <v>10729</v>
      </c>
      <c r="G1169" s="18">
        <v>100000</v>
      </c>
      <c r="H1169" s="17" t="s">
        <v>3894</v>
      </c>
      <c r="I1169" s="16">
        <v>40189</v>
      </c>
      <c r="J1169" s="17" t="s">
        <v>7312</v>
      </c>
      <c r="K1169" s="17" t="s">
        <v>7313</v>
      </c>
      <c r="L1169" s="17" t="s">
        <v>24</v>
      </c>
      <c r="M1169" s="17" t="s">
        <v>1857</v>
      </c>
      <c r="N1169" s="17"/>
      <c r="O1169" s="17" t="s">
        <v>8965</v>
      </c>
      <c r="P1169" s="16"/>
      <c r="Q1169" s="16">
        <v>41285</v>
      </c>
      <c r="R1169" s="18">
        <v>19466</v>
      </c>
      <c r="S1169" s="19">
        <v>1946600000</v>
      </c>
    </row>
    <row r="1170" spans="1:19" ht="15">
      <c r="A1170" s="16">
        <v>40907</v>
      </c>
      <c r="B1170" s="17" t="s">
        <v>9508</v>
      </c>
      <c r="C1170" s="17" t="s">
        <v>9509</v>
      </c>
      <c r="D1170" s="17" t="s">
        <v>2770</v>
      </c>
      <c r="E1170" s="17" t="s">
        <v>10730</v>
      </c>
      <c r="F1170" s="17" t="s">
        <v>10731</v>
      </c>
      <c r="G1170" s="18">
        <v>1000</v>
      </c>
      <c r="H1170" s="17" t="s">
        <v>4712</v>
      </c>
      <c r="I1170" s="16">
        <v>40189</v>
      </c>
      <c r="J1170" s="17" t="s">
        <v>7312</v>
      </c>
      <c r="K1170" s="17" t="s">
        <v>7313</v>
      </c>
      <c r="L1170" s="17" t="s">
        <v>24</v>
      </c>
      <c r="M1170" s="17" t="s">
        <v>1857</v>
      </c>
      <c r="N1170" s="17"/>
      <c r="O1170" s="17" t="s">
        <v>8965</v>
      </c>
      <c r="P1170" s="16"/>
      <c r="Q1170" s="16">
        <v>41285</v>
      </c>
      <c r="R1170" s="18">
        <v>795</v>
      </c>
      <c r="S1170" s="19">
        <v>795000</v>
      </c>
    </row>
    <row r="1171" spans="1:19" ht="15">
      <c r="A1171" s="16">
        <v>40907</v>
      </c>
      <c r="B1171" s="17" t="s">
        <v>9402</v>
      </c>
      <c r="C1171" s="17" t="s">
        <v>9403</v>
      </c>
      <c r="D1171" s="17" t="s">
        <v>2802</v>
      </c>
      <c r="E1171" s="17" t="s">
        <v>10732</v>
      </c>
      <c r="F1171" s="17" t="s">
        <v>10733</v>
      </c>
      <c r="G1171" s="18">
        <v>50</v>
      </c>
      <c r="H1171" s="17" t="s">
        <v>4177</v>
      </c>
      <c r="I1171" s="16">
        <v>40205</v>
      </c>
      <c r="J1171" s="17" t="s">
        <v>7312</v>
      </c>
      <c r="K1171" s="17" t="s">
        <v>7313</v>
      </c>
      <c r="L1171" s="17" t="s">
        <v>24</v>
      </c>
      <c r="M1171" s="17" t="s">
        <v>1857</v>
      </c>
      <c r="N1171" s="17"/>
      <c r="O1171" s="17" t="s">
        <v>8962</v>
      </c>
      <c r="P1171" s="16"/>
      <c r="Q1171" s="16">
        <v>40935</v>
      </c>
      <c r="R1171" s="18">
        <v>400000</v>
      </c>
      <c r="S1171" s="19">
        <v>20000000</v>
      </c>
    </row>
    <row r="1172" spans="1:19" ht="15">
      <c r="A1172" s="16">
        <v>40907</v>
      </c>
      <c r="B1172" s="17" t="s">
        <v>9444</v>
      </c>
      <c r="C1172" s="17" t="s">
        <v>9445</v>
      </c>
      <c r="D1172" s="17" t="s">
        <v>2783</v>
      </c>
      <c r="E1172" s="17" t="s">
        <v>10734</v>
      </c>
      <c r="F1172" s="17" t="s">
        <v>10735</v>
      </c>
      <c r="G1172" s="18">
        <v>1</v>
      </c>
      <c r="H1172" s="17" t="s">
        <v>4177</v>
      </c>
      <c r="I1172" s="16">
        <v>40205</v>
      </c>
      <c r="J1172" s="17" t="s">
        <v>7312</v>
      </c>
      <c r="K1172" s="17" t="s">
        <v>7313</v>
      </c>
      <c r="L1172" s="17" t="s">
        <v>24</v>
      </c>
      <c r="M1172" s="17" t="s">
        <v>1857</v>
      </c>
      <c r="N1172" s="17"/>
      <c r="O1172" s="17" t="s">
        <v>8965</v>
      </c>
      <c r="P1172" s="16"/>
      <c r="Q1172" s="16">
        <v>45684</v>
      </c>
      <c r="R1172" s="18">
        <v>10000000</v>
      </c>
      <c r="S1172" s="19">
        <v>10000000</v>
      </c>
    </row>
    <row r="1173" spans="1:19" ht="15">
      <c r="A1173" s="16">
        <v>40907</v>
      </c>
      <c r="B1173" s="17" t="s">
        <v>10504</v>
      </c>
      <c r="C1173" s="17" t="s">
        <v>10505</v>
      </c>
      <c r="D1173" s="17" t="s">
        <v>2759</v>
      </c>
      <c r="E1173" s="17" t="s">
        <v>10736</v>
      </c>
      <c r="F1173" s="17" t="s">
        <v>10737</v>
      </c>
      <c r="G1173" s="18">
        <v>1</v>
      </c>
      <c r="H1173" s="17" t="s">
        <v>4177</v>
      </c>
      <c r="I1173" s="16">
        <v>40210</v>
      </c>
      <c r="J1173" s="17" t="s">
        <v>7312</v>
      </c>
      <c r="K1173" s="17" t="s">
        <v>7313</v>
      </c>
      <c r="L1173" s="17" t="s">
        <v>24</v>
      </c>
      <c r="M1173" s="17" t="s">
        <v>1857</v>
      </c>
      <c r="N1173" s="17"/>
      <c r="O1173" s="17" t="s">
        <v>8962</v>
      </c>
      <c r="P1173" s="16"/>
      <c r="Q1173" s="16">
        <v>43862</v>
      </c>
      <c r="R1173" s="18">
        <v>1345000</v>
      </c>
      <c r="S1173" s="19">
        <v>1345000</v>
      </c>
    </row>
    <row r="1174" spans="1:19" ht="15">
      <c r="A1174" s="16">
        <v>40907</v>
      </c>
      <c r="B1174" s="17" t="s">
        <v>9406</v>
      </c>
      <c r="C1174" s="17" t="s">
        <v>9407</v>
      </c>
      <c r="D1174" s="17" t="s">
        <v>2796</v>
      </c>
      <c r="E1174" s="17" t="s">
        <v>10738</v>
      </c>
      <c r="F1174" s="17" t="s">
        <v>10739</v>
      </c>
      <c r="G1174" s="18">
        <v>10000</v>
      </c>
      <c r="H1174" s="17" t="s">
        <v>3894</v>
      </c>
      <c r="I1174" s="16">
        <v>40211</v>
      </c>
      <c r="J1174" s="17" t="s">
        <v>7312</v>
      </c>
      <c r="K1174" s="17" t="s">
        <v>7313</v>
      </c>
      <c r="L1174" s="17" t="s">
        <v>24</v>
      </c>
      <c r="M1174" s="17" t="s">
        <v>1857</v>
      </c>
      <c r="N1174" s="17"/>
      <c r="O1174" s="17" t="s">
        <v>8962</v>
      </c>
      <c r="P1174" s="16"/>
      <c r="Q1174" s="16">
        <v>40941</v>
      </c>
      <c r="R1174" s="18">
        <v>61513</v>
      </c>
      <c r="S1174" s="19">
        <v>615130000</v>
      </c>
    </row>
    <row r="1175" spans="1:19" ht="15">
      <c r="A1175" s="16">
        <v>40907</v>
      </c>
      <c r="B1175" s="17" t="s">
        <v>9770</v>
      </c>
      <c r="C1175" s="17" t="s">
        <v>9771</v>
      </c>
      <c r="D1175" s="17" t="s">
        <v>2799</v>
      </c>
      <c r="E1175" s="17" t="s">
        <v>10740</v>
      </c>
      <c r="F1175" s="17" t="s">
        <v>10741</v>
      </c>
      <c r="G1175" s="18">
        <v>1000</v>
      </c>
      <c r="H1175" s="17" t="s">
        <v>4177</v>
      </c>
      <c r="I1175" s="16">
        <v>40214</v>
      </c>
      <c r="J1175" s="17" t="s">
        <v>7312</v>
      </c>
      <c r="K1175" s="17" t="s">
        <v>7313</v>
      </c>
      <c r="L1175" s="17" t="s">
        <v>24</v>
      </c>
      <c r="M1175" s="17" t="s">
        <v>1857</v>
      </c>
      <c r="N1175" s="17"/>
      <c r="O1175" s="17" t="s">
        <v>8965</v>
      </c>
      <c r="P1175" s="16"/>
      <c r="Q1175" s="16">
        <v>47519</v>
      </c>
      <c r="R1175" s="18">
        <v>5560</v>
      </c>
      <c r="S1175" s="19">
        <v>5560000</v>
      </c>
    </row>
    <row r="1176" spans="1:19" ht="15">
      <c r="A1176" s="16">
        <v>40907</v>
      </c>
      <c r="B1176" s="17" t="s">
        <v>9470</v>
      </c>
      <c r="C1176" s="17" t="s">
        <v>9471</v>
      </c>
      <c r="D1176" s="17" t="s">
        <v>2815</v>
      </c>
      <c r="E1176" s="17" t="s">
        <v>10742</v>
      </c>
      <c r="F1176" s="17" t="s">
        <v>10743</v>
      </c>
      <c r="G1176" s="18">
        <v>10000</v>
      </c>
      <c r="H1176" s="17" t="s">
        <v>3894</v>
      </c>
      <c r="I1176" s="16">
        <v>40214</v>
      </c>
      <c r="J1176" s="17" t="s">
        <v>7312</v>
      </c>
      <c r="K1176" s="17" t="s">
        <v>7313</v>
      </c>
      <c r="L1176" s="17" t="s">
        <v>24</v>
      </c>
      <c r="M1176" s="17" t="s">
        <v>1857</v>
      </c>
      <c r="N1176" s="17"/>
      <c r="O1176" s="17" t="s">
        <v>8965</v>
      </c>
      <c r="P1176" s="16"/>
      <c r="Q1176" s="16">
        <v>45688</v>
      </c>
      <c r="R1176" s="18">
        <v>450000</v>
      </c>
      <c r="S1176" s="19">
        <v>4500000000</v>
      </c>
    </row>
    <row r="1177" spans="1:19" ht="15">
      <c r="A1177" s="16">
        <v>40907</v>
      </c>
      <c r="B1177" s="17" t="s">
        <v>9508</v>
      </c>
      <c r="C1177" s="17" t="s">
        <v>9509</v>
      </c>
      <c r="D1177" s="17" t="s">
        <v>2785</v>
      </c>
      <c r="E1177" s="17" t="s">
        <v>10744</v>
      </c>
      <c r="F1177" s="17" t="s">
        <v>10745</v>
      </c>
      <c r="G1177" s="18">
        <v>100000</v>
      </c>
      <c r="H1177" s="17" t="s">
        <v>3894</v>
      </c>
      <c r="I1177" s="16">
        <v>40218</v>
      </c>
      <c r="J1177" s="17" t="s">
        <v>7312</v>
      </c>
      <c r="K1177" s="17" t="s">
        <v>7313</v>
      </c>
      <c r="L1177" s="17" t="s">
        <v>24</v>
      </c>
      <c r="M1177" s="17" t="s">
        <v>1857</v>
      </c>
      <c r="N1177" s="17"/>
      <c r="O1177" s="17" t="s">
        <v>8965</v>
      </c>
      <c r="P1177" s="16"/>
      <c r="Q1177" s="16">
        <v>41314</v>
      </c>
      <c r="R1177" s="18">
        <v>5471</v>
      </c>
      <c r="S1177" s="19">
        <v>547100000</v>
      </c>
    </row>
    <row r="1178" spans="1:19" ht="15">
      <c r="A1178" s="16">
        <v>40907</v>
      </c>
      <c r="B1178" s="17" t="s">
        <v>9508</v>
      </c>
      <c r="C1178" s="17" t="s">
        <v>9509</v>
      </c>
      <c r="D1178" s="17" t="s">
        <v>2791</v>
      </c>
      <c r="E1178" s="17" t="s">
        <v>10746</v>
      </c>
      <c r="F1178" s="17" t="s">
        <v>10747</v>
      </c>
      <c r="G1178" s="18">
        <v>1000</v>
      </c>
      <c r="H1178" s="17" t="s">
        <v>4712</v>
      </c>
      <c r="I1178" s="16">
        <v>40218</v>
      </c>
      <c r="J1178" s="17" t="s">
        <v>7312</v>
      </c>
      <c r="K1178" s="17" t="s">
        <v>7313</v>
      </c>
      <c r="L1178" s="17" t="s">
        <v>24</v>
      </c>
      <c r="M1178" s="17" t="s">
        <v>1857</v>
      </c>
      <c r="N1178" s="17"/>
      <c r="O1178" s="17" t="s">
        <v>8965</v>
      </c>
      <c r="P1178" s="16"/>
      <c r="Q1178" s="16">
        <v>41314</v>
      </c>
      <c r="R1178" s="18">
        <v>21</v>
      </c>
      <c r="S1178" s="19">
        <v>21000</v>
      </c>
    </row>
    <row r="1179" spans="1:19" ht="15">
      <c r="A1179" s="16">
        <v>40907</v>
      </c>
      <c r="B1179" s="17" t="s">
        <v>9508</v>
      </c>
      <c r="C1179" s="17" t="s">
        <v>9509</v>
      </c>
      <c r="D1179" s="17" t="s">
        <v>2788</v>
      </c>
      <c r="E1179" s="17" t="s">
        <v>10748</v>
      </c>
      <c r="F1179" s="17" t="s">
        <v>10749</v>
      </c>
      <c r="G1179" s="18">
        <v>1000</v>
      </c>
      <c r="H1179" s="17" t="s">
        <v>4177</v>
      </c>
      <c r="I1179" s="16">
        <v>40218</v>
      </c>
      <c r="J1179" s="17" t="s">
        <v>7312</v>
      </c>
      <c r="K1179" s="17" t="s">
        <v>7313</v>
      </c>
      <c r="L1179" s="17" t="s">
        <v>24</v>
      </c>
      <c r="M1179" s="17" t="s">
        <v>1857</v>
      </c>
      <c r="N1179" s="17"/>
      <c r="O1179" s="17" t="s">
        <v>8965</v>
      </c>
      <c r="P1179" s="16"/>
      <c r="Q1179" s="16">
        <v>41314</v>
      </c>
      <c r="R1179" s="18">
        <v>112</v>
      </c>
      <c r="S1179" s="19">
        <v>112000</v>
      </c>
    </row>
    <row r="1180" spans="1:19" ht="15">
      <c r="A1180" s="16">
        <v>40907</v>
      </c>
      <c r="B1180" s="17" t="s">
        <v>9402</v>
      </c>
      <c r="C1180" s="17" t="s">
        <v>9403</v>
      </c>
      <c r="D1180" s="17" t="s">
        <v>2804</v>
      </c>
      <c r="E1180" s="17" t="s">
        <v>10750</v>
      </c>
      <c r="F1180" s="17" t="s">
        <v>10751</v>
      </c>
      <c r="G1180" s="18">
        <v>10000</v>
      </c>
      <c r="H1180" s="17" t="s">
        <v>3894</v>
      </c>
      <c r="I1180" s="16">
        <v>40221</v>
      </c>
      <c r="J1180" s="17" t="s">
        <v>7312</v>
      </c>
      <c r="K1180" s="17" t="s">
        <v>7313</v>
      </c>
      <c r="L1180" s="17" t="s">
        <v>24</v>
      </c>
      <c r="M1180" s="17" t="s">
        <v>1857</v>
      </c>
      <c r="N1180" s="17"/>
      <c r="O1180" s="17" t="s">
        <v>8965</v>
      </c>
      <c r="P1180" s="16"/>
      <c r="Q1180" s="16">
        <v>41317</v>
      </c>
      <c r="R1180" s="18">
        <v>300000</v>
      </c>
      <c r="S1180" s="19">
        <v>3000000000</v>
      </c>
    </row>
    <row r="1181" spans="1:19" ht="15">
      <c r="A1181" s="16">
        <v>40907</v>
      </c>
      <c r="B1181" s="17" t="s">
        <v>9694</v>
      </c>
      <c r="C1181" s="17" t="s">
        <v>9695</v>
      </c>
      <c r="D1181" s="17" t="s">
        <v>2826</v>
      </c>
      <c r="E1181" s="17" t="s">
        <v>10752</v>
      </c>
      <c r="F1181" s="17" t="s">
        <v>10753</v>
      </c>
      <c r="G1181" s="18">
        <v>1000</v>
      </c>
      <c r="H1181" s="17" t="s">
        <v>3894</v>
      </c>
      <c r="I1181" s="16">
        <v>40226</v>
      </c>
      <c r="J1181" s="17" t="s">
        <v>7312</v>
      </c>
      <c r="K1181" s="17" t="s">
        <v>7313</v>
      </c>
      <c r="L1181" s="17" t="s">
        <v>24</v>
      </c>
      <c r="M1181" s="17" t="s">
        <v>1857</v>
      </c>
      <c r="N1181" s="17"/>
      <c r="O1181" s="17" t="s">
        <v>8965</v>
      </c>
      <c r="P1181" s="16"/>
      <c r="Q1181" s="16">
        <v>43830</v>
      </c>
      <c r="R1181" s="18">
        <v>500000</v>
      </c>
      <c r="S1181" s="19">
        <v>500000000</v>
      </c>
    </row>
    <row r="1182" spans="1:19" ht="15">
      <c r="A1182" s="16">
        <v>40907</v>
      </c>
      <c r="B1182" s="17" t="s">
        <v>9480</v>
      </c>
      <c r="C1182" s="17" t="s">
        <v>9481</v>
      </c>
      <c r="D1182" s="17" t="s">
        <v>2828</v>
      </c>
      <c r="E1182" s="17" t="s">
        <v>10754</v>
      </c>
      <c r="F1182" s="17" t="s">
        <v>10755</v>
      </c>
      <c r="G1182" s="18">
        <v>1000</v>
      </c>
      <c r="H1182" s="17" t="s">
        <v>4177</v>
      </c>
      <c r="I1182" s="16">
        <v>40231</v>
      </c>
      <c r="J1182" s="17" t="s">
        <v>7312</v>
      </c>
      <c r="K1182" s="17" t="s">
        <v>7313</v>
      </c>
      <c r="L1182" s="17" t="s">
        <v>24</v>
      </c>
      <c r="M1182" s="17" t="s">
        <v>1857</v>
      </c>
      <c r="N1182" s="17"/>
      <c r="O1182" s="17" t="s">
        <v>8965</v>
      </c>
      <c r="P1182" s="16"/>
      <c r="Q1182" s="16">
        <v>45641</v>
      </c>
      <c r="R1182" s="18">
        <v>2952</v>
      </c>
      <c r="S1182" s="19">
        <v>2952000</v>
      </c>
    </row>
    <row r="1183" spans="1:19" ht="15">
      <c r="A1183" s="16">
        <v>40907</v>
      </c>
      <c r="B1183" s="17" t="s">
        <v>10756</v>
      </c>
      <c r="C1183" s="17" t="s">
        <v>10757</v>
      </c>
      <c r="D1183" s="17" t="s">
        <v>2850</v>
      </c>
      <c r="E1183" s="17" t="s">
        <v>10758</v>
      </c>
      <c r="F1183" s="17" t="s">
        <v>10759</v>
      </c>
      <c r="G1183" s="18">
        <v>10000</v>
      </c>
      <c r="H1183" s="17" t="s">
        <v>3894</v>
      </c>
      <c r="I1183" s="16">
        <v>40232</v>
      </c>
      <c r="J1183" s="17" t="s">
        <v>7312</v>
      </c>
      <c r="K1183" s="17" t="s">
        <v>7313</v>
      </c>
      <c r="L1183" s="17" t="s">
        <v>24</v>
      </c>
      <c r="M1183" s="17" t="s">
        <v>1857</v>
      </c>
      <c r="N1183" s="17"/>
      <c r="O1183" s="17" t="s">
        <v>8962</v>
      </c>
      <c r="P1183" s="16"/>
      <c r="Q1183" s="16">
        <v>41655</v>
      </c>
      <c r="R1183" s="18">
        <v>350000</v>
      </c>
      <c r="S1183" s="19">
        <v>3500000000</v>
      </c>
    </row>
    <row r="1184" spans="1:19" ht="15">
      <c r="A1184" s="16">
        <v>40907</v>
      </c>
      <c r="B1184" s="17" t="s">
        <v>10760</v>
      </c>
      <c r="C1184" s="17" t="s">
        <v>10761</v>
      </c>
      <c r="D1184" s="17" t="s">
        <v>2831</v>
      </c>
      <c r="E1184" s="17" t="s">
        <v>10762</v>
      </c>
      <c r="F1184" s="17" t="s">
        <v>10763</v>
      </c>
      <c r="G1184" s="18">
        <v>480</v>
      </c>
      <c r="H1184" s="17" t="s">
        <v>4177</v>
      </c>
      <c r="I1184" s="16">
        <v>40233</v>
      </c>
      <c r="J1184" s="17" t="s">
        <v>7312</v>
      </c>
      <c r="K1184" s="17" t="s">
        <v>7313</v>
      </c>
      <c r="L1184" s="17" t="s">
        <v>24</v>
      </c>
      <c r="M1184" s="17" t="s">
        <v>1857</v>
      </c>
      <c r="N1184" s="17"/>
      <c r="O1184" s="17" t="s">
        <v>8965</v>
      </c>
      <c r="P1184" s="16"/>
      <c r="Q1184" s="16">
        <v>45703</v>
      </c>
      <c r="R1184" s="18">
        <v>19383</v>
      </c>
      <c r="S1184" s="19">
        <v>9303840</v>
      </c>
    </row>
    <row r="1185" spans="1:19" ht="15">
      <c r="A1185" s="16">
        <v>40907</v>
      </c>
      <c r="B1185" s="17" t="s">
        <v>10633</v>
      </c>
      <c r="C1185" s="17" t="s">
        <v>10634</v>
      </c>
      <c r="D1185" s="17" t="s">
        <v>2844</v>
      </c>
      <c r="E1185" s="17" t="s">
        <v>10764</v>
      </c>
      <c r="F1185" s="17" t="s">
        <v>10765</v>
      </c>
      <c r="G1185" s="18">
        <v>10000</v>
      </c>
      <c r="H1185" s="17" t="s">
        <v>3894</v>
      </c>
      <c r="I1185" s="16">
        <v>40235</v>
      </c>
      <c r="J1185" s="17" t="s">
        <v>7312</v>
      </c>
      <c r="K1185" s="17" t="s">
        <v>7313</v>
      </c>
      <c r="L1185" s="17" t="s">
        <v>24</v>
      </c>
      <c r="M1185" s="17" t="s">
        <v>1857</v>
      </c>
      <c r="N1185" s="17"/>
      <c r="O1185" s="17" t="s">
        <v>8962</v>
      </c>
      <c r="P1185" s="16"/>
      <c r="Q1185" s="16">
        <v>41638</v>
      </c>
      <c r="R1185" s="18">
        <v>628085</v>
      </c>
      <c r="S1185" s="19">
        <v>6280850000</v>
      </c>
    </row>
    <row r="1186" spans="1:19" ht="15">
      <c r="A1186" s="16">
        <v>40907</v>
      </c>
      <c r="B1186" s="17" t="s">
        <v>10633</v>
      </c>
      <c r="C1186" s="17" t="s">
        <v>10634</v>
      </c>
      <c r="D1186" s="17" t="s">
        <v>2841</v>
      </c>
      <c r="E1186" s="17" t="s">
        <v>10766</v>
      </c>
      <c r="F1186" s="17" t="s">
        <v>10767</v>
      </c>
      <c r="G1186" s="18">
        <v>10000</v>
      </c>
      <c r="H1186" s="17" t="s">
        <v>3894</v>
      </c>
      <c r="I1186" s="16">
        <v>40235</v>
      </c>
      <c r="J1186" s="17" t="s">
        <v>7312</v>
      </c>
      <c r="K1186" s="17" t="s">
        <v>7313</v>
      </c>
      <c r="L1186" s="17" t="s">
        <v>24</v>
      </c>
      <c r="M1186" s="17" t="s">
        <v>1857</v>
      </c>
      <c r="N1186" s="17"/>
      <c r="O1186" s="17" t="s">
        <v>8962</v>
      </c>
      <c r="P1186" s="16"/>
      <c r="Q1186" s="16">
        <v>42368</v>
      </c>
      <c r="R1186" s="18">
        <v>575114</v>
      </c>
      <c r="S1186" s="19">
        <v>5751140000</v>
      </c>
    </row>
    <row r="1187" spans="1:19" ht="15">
      <c r="A1187" s="16">
        <v>40907</v>
      </c>
      <c r="B1187" s="17" t="s">
        <v>9406</v>
      </c>
      <c r="C1187" s="17" t="s">
        <v>9407</v>
      </c>
      <c r="D1187" s="17" t="s">
        <v>2858</v>
      </c>
      <c r="E1187" s="17" t="s">
        <v>10768</v>
      </c>
      <c r="F1187" s="17" t="s">
        <v>10769</v>
      </c>
      <c r="G1187" s="18">
        <v>100</v>
      </c>
      <c r="H1187" s="17" t="s">
        <v>4177</v>
      </c>
      <c r="I1187" s="16">
        <v>40239</v>
      </c>
      <c r="J1187" s="17" t="s">
        <v>7312</v>
      </c>
      <c r="K1187" s="17" t="s">
        <v>7313</v>
      </c>
      <c r="L1187" s="17" t="s">
        <v>24</v>
      </c>
      <c r="M1187" s="17" t="s">
        <v>1857</v>
      </c>
      <c r="N1187" s="17"/>
      <c r="O1187" s="17" t="s">
        <v>8962</v>
      </c>
      <c r="P1187" s="16"/>
      <c r="Q1187" s="16">
        <v>40970</v>
      </c>
      <c r="R1187" s="18">
        <v>250000</v>
      </c>
      <c r="S1187" s="19">
        <v>25000000</v>
      </c>
    </row>
    <row r="1188" spans="1:19" ht="15">
      <c r="A1188" s="16">
        <v>40907</v>
      </c>
      <c r="B1188" s="17" t="s">
        <v>10655</v>
      </c>
      <c r="C1188" s="17" t="s">
        <v>10656</v>
      </c>
      <c r="D1188" s="17" t="s">
        <v>2860</v>
      </c>
      <c r="E1188" s="17" t="s">
        <v>10770</v>
      </c>
      <c r="F1188" s="17" t="s">
        <v>10771</v>
      </c>
      <c r="G1188" s="18">
        <v>10000</v>
      </c>
      <c r="H1188" s="17" t="s">
        <v>3894</v>
      </c>
      <c r="I1188" s="16">
        <v>40247</v>
      </c>
      <c r="J1188" s="17" t="s">
        <v>7312</v>
      </c>
      <c r="K1188" s="17" t="s">
        <v>7313</v>
      </c>
      <c r="L1188" s="17" t="s">
        <v>24</v>
      </c>
      <c r="M1188" s="17" t="s">
        <v>1857</v>
      </c>
      <c r="N1188" s="17"/>
      <c r="O1188" s="17" t="s">
        <v>8962</v>
      </c>
      <c r="P1188" s="16"/>
      <c r="Q1188" s="16">
        <v>41317</v>
      </c>
      <c r="R1188" s="18">
        <v>2199996</v>
      </c>
      <c r="S1188" s="19">
        <v>21999960000</v>
      </c>
    </row>
    <row r="1189" spans="1:19" ht="15">
      <c r="A1189" s="16">
        <v>40907</v>
      </c>
      <c r="B1189" s="17" t="s">
        <v>9508</v>
      </c>
      <c r="C1189" s="17" t="s">
        <v>9509</v>
      </c>
      <c r="D1189" s="17" t="s">
        <v>2820</v>
      </c>
      <c r="E1189" s="17" t="s">
        <v>10772</v>
      </c>
      <c r="F1189" s="17" t="s">
        <v>10773</v>
      </c>
      <c r="G1189" s="18">
        <v>100000</v>
      </c>
      <c r="H1189" s="17" t="s">
        <v>3894</v>
      </c>
      <c r="I1189" s="16">
        <v>40247</v>
      </c>
      <c r="J1189" s="17" t="s">
        <v>7312</v>
      </c>
      <c r="K1189" s="17" t="s">
        <v>7313</v>
      </c>
      <c r="L1189" s="17" t="s">
        <v>24</v>
      </c>
      <c r="M1189" s="17" t="s">
        <v>1857</v>
      </c>
      <c r="N1189" s="17"/>
      <c r="O1189" s="17" t="s">
        <v>8965</v>
      </c>
      <c r="P1189" s="16"/>
      <c r="Q1189" s="16">
        <v>41343</v>
      </c>
      <c r="R1189" s="18">
        <v>3190</v>
      </c>
      <c r="S1189" s="19">
        <v>319000000</v>
      </c>
    </row>
    <row r="1190" spans="1:19" ht="15">
      <c r="A1190" s="16">
        <v>40907</v>
      </c>
      <c r="B1190" s="17" t="s">
        <v>9508</v>
      </c>
      <c r="C1190" s="17" t="s">
        <v>9509</v>
      </c>
      <c r="D1190" s="17" t="s">
        <v>2823</v>
      </c>
      <c r="E1190" s="17" t="s">
        <v>10774</v>
      </c>
      <c r="F1190" s="17" t="s">
        <v>10775</v>
      </c>
      <c r="G1190" s="18">
        <v>1000</v>
      </c>
      <c r="H1190" s="17" t="s">
        <v>4177</v>
      </c>
      <c r="I1190" s="16">
        <v>40247</v>
      </c>
      <c r="J1190" s="17" t="s">
        <v>7312</v>
      </c>
      <c r="K1190" s="17" t="s">
        <v>7313</v>
      </c>
      <c r="L1190" s="17" t="s">
        <v>24</v>
      </c>
      <c r="M1190" s="17" t="s">
        <v>1857</v>
      </c>
      <c r="N1190" s="17"/>
      <c r="O1190" s="17" t="s">
        <v>8965</v>
      </c>
      <c r="P1190" s="16"/>
      <c r="Q1190" s="16">
        <v>41343</v>
      </c>
      <c r="R1190" s="18">
        <v>75</v>
      </c>
      <c r="S1190" s="19">
        <v>75000</v>
      </c>
    </row>
    <row r="1191" spans="1:19" ht="15">
      <c r="A1191" s="16">
        <v>40907</v>
      </c>
      <c r="B1191" s="17" t="s">
        <v>8963</v>
      </c>
      <c r="C1191" s="17" t="s">
        <v>8964</v>
      </c>
      <c r="D1191" s="17" t="s">
        <v>2902</v>
      </c>
      <c r="E1191" s="17" t="s">
        <v>10776</v>
      </c>
      <c r="F1191" s="17" t="s">
        <v>10777</v>
      </c>
      <c r="G1191" s="18">
        <v>10000</v>
      </c>
      <c r="H1191" s="17" t="s">
        <v>3894</v>
      </c>
      <c r="I1191" s="16">
        <v>40253</v>
      </c>
      <c r="J1191" s="17" t="s">
        <v>7312</v>
      </c>
      <c r="K1191" s="17" t="s">
        <v>7313</v>
      </c>
      <c r="L1191" s="17" t="s">
        <v>24</v>
      </c>
      <c r="M1191" s="17" t="s">
        <v>1857</v>
      </c>
      <c r="N1191" s="17"/>
      <c r="O1191" s="17" t="s">
        <v>8962</v>
      </c>
      <c r="P1191" s="16"/>
      <c r="Q1191" s="16">
        <v>41571</v>
      </c>
      <c r="R1191" s="18">
        <v>1615658</v>
      </c>
      <c r="S1191" s="19">
        <v>16156580000</v>
      </c>
    </row>
    <row r="1192" spans="1:19" ht="15">
      <c r="A1192" s="16">
        <v>40907</v>
      </c>
      <c r="B1192" s="17" t="s">
        <v>9611</v>
      </c>
      <c r="C1192" s="17" t="s">
        <v>9612</v>
      </c>
      <c r="D1192" s="17" t="s">
        <v>2866</v>
      </c>
      <c r="E1192" s="17" t="s">
        <v>10778</v>
      </c>
      <c r="F1192" s="17" t="s">
        <v>10779</v>
      </c>
      <c r="G1192" s="18">
        <v>1</v>
      </c>
      <c r="H1192" s="17" t="s">
        <v>4177</v>
      </c>
      <c r="I1192" s="16">
        <v>40254</v>
      </c>
      <c r="J1192" s="17" t="s">
        <v>7312</v>
      </c>
      <c r="K1192" s="17" t="s">
        <v>7313</v>
      </c>
      <c r="L1192" s="17" t="s">
        <v>24</v>
      </c>
      <c r="M1192" s="17" t="s">
        <v>1857</v>
      </c>
      <c r="N1192" s="17"/>
      <c r="O1192" s="17" t="s">
        <v>8965</v>
      </c>
      <c r="P1192" s="16"/>
      <c r="Q1192" s="16">
        <v>42432</v>
      </c>
      <c r="R1192" s="18">
        <v>3367431</v>
      </c>
      <c r="S1192" s="19">
        <v>3367431</v>
      </c>
    </row>
    <row r="1193" spans="1:19" ht="15">
      <c r="A1193" s="16">
        <v>40907</v>
      </c>
      <c r="B1193" s="17" t="s">
        <v>9402</v>
      </c>
      <c r="C1193" s="17" t="s">
        <v>9403</v>
      </c>
      <c r="D1193" s="17" t="s">
        <v>2890</v>
      </c>
      <c r="E1193" s="17" t="s">
        <v>10780</v>
      </c>
      <c r="F1193" s="17" t="s">
        <v>10781</v>
      </c>
      <c r="G1193" s="18">
        <v>10000</v>
      </c>
      <c r="H1193" s="17" t="s">
        <v>3894</v>
      </c>
      <c r="I1193" s="16">
        <v>40256</v>
      </c>
      <c r="J1193" s="17" t="s">
        <v>7312</v>
      </c>
      <c r="K1193" s="17" t="s">
        <v>7313</v>
      </c>
      <c r="L1193" s="17" t="s">
        <v>24</v>
      </c>
      <c r="M1193" s="17" t="s">
        <v>1857</v>
      </c>
      <c r="N1193" s="17"/>
      <c r="O1193" s="17" t="s">
        <v>8962</v>
      </c>
      <c r="P1193" s="16"/>
      <c r="Q1193" s="16">
        <v>40987</v>
      </c>
      <c r="R1193" s="18">
        <v>1000000</v>
      </c>
      <c r="S1193" s="19">
        <v>10000000000</v>
      </c>
    </row>
    <row r="1194" spans="1:19" ht="15">
      <c r="A1194" s="16">
        <v>40907</v>
      </c>
      <c r="B1194" s="17" t="s">
        <v>10633</v>
      </c>
      <c r="C1194" s="17" t="s">
        <v>10634</v>
      </c>
      <c r="D1194" s="17" t="s">
        <v>2911</v>
      </c>
      <c r="E1194" s="17" t="s">
        <v>10782</v>
      </c>
      <c r="F1194" s="17" t="s">
        <v>10783</v>
      </c>
      <c r="G1194" s="18">
        <v>10000</v>
      </c>
      <c r="H1194" s="17" t="s">
        <v>3894</v>
      </c>
      <c r="I1194" s="16">
        <v>40262</v>
      </c>
      <c r="J1194" s="17" t="s">
        <v>7312</v>
      </c>
      <c r="K1194" s="17" t="s">
        <v>7313</v>
      </c>
      <c r="L1194" s="17" t="s">
        <v>24</v>
      </c>
      <c r="M1194" s="17" t="s">
        <v>1857</v>
      </c>
      <c r="N1194" s="17"/>
      <c r="O1194" s="17" t="s">
        <v>8965</v>
      </c>
      <c r="P1194" s="16"/>
      <c r="Q1194" s="16">
        <v>43920</v>
      </c>
      <c r="R1194" s="18">
        <v>41460</v>
      </c>
      <c r="S1194" s="19">
        <v>414600000</v>
      </c>
    </row>
    <row r="1195" spans="1:19" ht="15">
      <c r="A1195" s="16">
        <v>40907</v>
      </c>
      <c r="B1195" s="17" t="s">
        <v>10633</v>
      </c>
      <c r="C1195" s="17" t="s">
        <v>10634</v>
      </c>
      <c r="D1195" s="17" t="s">
        <v>2905</v>
      </c>
      <c r="E1195" s="17" t="s">
        <v>10784</v>
      </c>
      <c r="F1195" s="17" t="s">
        <v>10785</v>
      </c>
      <c r="G1195" s="18">
        <v>10000</v>
      </c>
      <c r="H1195" s="17" t="s">
        <v>3894</v>
      </c>
      <c r="I1195" s="16">
        <v>40262</v>
      </c>
      <c r="J1195" s="17" t="s">
        <v>7312</v>
      </c>
      <c r="K1195" s="17" t="s">
        <v>7313</v>
      </c>
      <c r="L1195" s="17" t="s">
        <v>24</v>
      </c>
      <c r="M1195" s="17" t="s">
        <v>1857</v>
      </c>
      <c r="N1195" s="17"/>
      <c r="O1195" s="17" t="s">
        <v>8965</v>
      </c>
      <c r="P1195" s="16"/>
      <c r="Q1195" s="16">
        <v>40998</v>
      </c>
      <c r="R1195" s="18">
        <v>66797</v>
      </c>
      <c r="S1195" s="19">
        <v>667970000</v>
      </c>
    </row>
    <row r="1196" spans="1:19" ht="15">
      <c r="A1196" s="16">
        <v>40907</v>
      </c>
      <c r="B1196" s="17" t="s">
        <v>10633</v>
      </c>
      <c r="C1196" s="17" t="s">
        <v>10634</v>
      </c>
      <c r="D1196" s="17" t="s">
        <v>2908</v>
      </c>
      <c r="E1196" s="17" t="s">
        <v>10786</v>
      </c>
      <c r="F1196" s="17" t="s">
        <v>10787</v>
      </c>
      <c r="G1196" s="18">
        <v>10000</v>
      </c>
      <c r="H1196" s="17" t="s">
        <v>3894</v>
      </c>
      <c r="I1196" s="16">
        <v>40262</v>
      </c>
      <c r="J1196" s="17" t="s">
        <v>7312</v>
      </c>
      <c r="K1196" s="17" t="s">
        <v>7313</v>
      </c>
      <c r="L1196" s="17" t="s">
        <v>24</v>
      </c>
      <c r="M1196" s="17" t="s">
        <v>1857</v>
      </c>
      <c r="N1196" s="17"/>
      <c r="O1196" s="17" t="s">
        <v>8965</v>
      </c>
      <c r="P1196" s="16"/>
      <c r="Q1196" s="16">
        <v>42093</v>
      </c>
      <c r="R1196" s="18">
        <v>566000</v>
      </c>
      <c r="S1196" s="19">
        <v>5660000000</v>
      </c>
    </row>
    <row r="1197" spans="1:19" ht="15">
      <c r="A1197" s="16">
        <v>40907</v>
      </c>
      <c r="B1197" s="17" t="s">
        <v>10605</v>
      </c>
      <c r="C1197" s="17" t="s">
        <v>10606</v>
      </c>
      <c r="D1197" s="17" t="s">
        <v>2855</v>
      </c>
      <c r="E1197" s="17" t="s">
        <v>10788</v>
      </c>
      <c r="F1197" s="17" t="s">
        <v>10789</v>
      </c>
      <c r="G1197" s="18">
        <v>50000</v>
      </c>
      <c r="H1197" s="17" t="s">
        <v>4177</v>
      </c>
      <c r="I1197" s="16">
        <v>40268</v>
      </c>
      <c r="J1197" s="17" t="s">
        <v>7312</v>
      </c>
      <c r="K1197" s="17" t="s">
        <v>7313</v>
      </c>
      <c r="L1197" s="17" t="s">
        <v>24</v>
      </c>
      <c r="M1197" s="17" t="s">
        <v>1857</v>
      </c>
      <c r="N1197" s="17"/>
      <c r="O1197" s="17" t="s">
        <v>9136</v>
      </c>
      <c r="P1197" s="16"/>
      <c r="Q1197" s="16">
        <v>40998</v>
      </c>
      <c r="R1197" s="18">
        <v>520</v>
      </c>
      <c r="S1197" s="19">
        <v>26000000</v>
      </c>
    </row>
    <row r="1198" spans="1:19" ht="15">
      <c r="A1198" s="16">
        <v>40907</v>
      </c>
      <c r="B1198" s="17" t="s">
        <v>9508</v>
      </c>
      <c r="C1198" s="17" t="s">
        <v>9509</v>
      </c>
      <c r="D1198" s="17" t="s">
        <v>2875</v>
      </c>
      <c r="E1198" s="17" t="s">
        <v>10790</v>
      </c>
      <c r="F1198" s="17" t="s">
        <v>10791</v>
      </c>
      <c r="G1198" s="18">
        <v>1000</v>
      </c>
      <c r="H1198" s="17" t="s">
        <v>4712</v>
      </c>
      <c r="I1198" s="16">
        <v>40276</v>
      </c>
      <c r="J1198" s="17" t="s">
        <v>7312</v>
      </c>
      <c r="K1198" s="17" t="s">
        <v>7313</v>
      </c>
      <c r="L1198" s="17" t="s">
        <v>24</v>
      </c>
      <c r="M1198" s="17" t="s">
        <v>1857</v>
      </c>
      <c r="N1198" s="17"/>
      <c r="O1198" s="17" t="s">
        <v>8965</v>
      </c>
      <c r="P1198" s="16"/>
      <c r="Q1198" s="16">
        <v>41372</v>
      </c>
      <c r="R1198" s="18">
        <v>108</v>
      </c>
      <c r="S1198" s="19">
        <v>108000</v>
      </c>
    </row>
    <row r="1199" spans="1:19" ht="15">
      <c r="A1199" s="16">
        <v>40907</v>
      </c>
      <c r="B1199" s="17" t="s">
        <v>9508</v>
      </c>
      <c r="C1199" s="17" t="s">
        <v>9509</v>
      </c>
      <c r="D1199" s="17" t="s">
        <v>2878</v>
      </c>
      <c r="E1199" s="17" t="s">
        <v>10792</v>
      </c>
      <c r="F1199" s="17" t="s">
        <v>10793</v>
      </c>
      <c r="G1199" s="18">
        <v>1000</v>
      </c>
      <c r="H1199" s="17" t="s">
        <v>4177</v>
      </c>
      <c r="I1199" s="16">
        <v>40276</v>
      </c>
      <c r="J1199" s="17" t="s">
        <v>7312</v>
      </c>
      <c r="K1199" s="17" t="s">
        <v>7313</v>
      </c>
      <c r="L1199" s="17" t="s">
        <v>24</v>
      </c>
      <c r="M1199" s="17" t="s">
        <v>1857</v>
      </c>
      <c r="N1199" s="17"/>
      <c r="O1199" s="17" t="s">
        <v>8965</v>
      </c>
      <c r="P1199" s="16"/>
      <c r="Q1199" s="16">
        <v>41372</v>
      </c>
      <c r="R1199" s="18">
        <v>217</v>
      </c>
      <c r="S1199" s="19">
        <v>217000</v>
      </c>
    </row>
    <row r="1200" spans="1:19" ht="15">
      <c r="A1200" s="16">
        <v>40907</v>
      </c>
      <c r="B1200" s="17" t="s">
        <v>9508</v>
      </c>
      <c r="C1200" s="17" t="s">
        <v>9509</v>
      </c>
      <c r="D1200" s="17" t="s">
        <v>2872</v>
      </c>
      <c r="E1200" s="17" t="s">
        <v>10794</v>
      </c>
      <c r="F1200" s="17" t="s">
        <v>10795</v>
      </c>
      <c r="G1200" s="18">
        <v>100000</v>
      </c>
      <c r="H1200" s="17" t="s">
        <v>3894</v>
      </c>
      <c r="I1200" s="16">
        <v>40276</v>
      </c>
      <c r="J1200" s="17" t="s">
        <v>7312</v>
      </c>
      <c r="K1200" s="17" t="s">
        <v>7313</v>
      </c>
      <c r="L1200" s="17" t="s">
        <v>24</v>
      </c>
      <c r="M1200" s="17" t="s">
        <v>1857</v>
      </c>
      <c r="N1200" s="17"/>
      <c r="O1200" s="17" t="s">
        <v>8965</v>
      </c>
      <c r="P1200" s="16"/>
      <c r="Q1200" s="16">
        <v>41372</v>
      </c>
      <c r="R1200" s="18">
        <v>4616</v>
      </c>
      <c r="S1200" s="19">
        <v>461600000</v>
      </c>
    </row>
    <row r="1201" spans="1:19" ht="15">
      <c r="A1201" s="16">
        <v>40907</v>
      </c>
      <c r="B1201" s="17" t="s">
        <v>8963</v>
      </c>
      <c r="C1201" s="17" t="s">
        <v>8964</v>
      </c>
      <c r="D1201" s="17" t="s">
        <v>2926</v>
      </c>
      <c r="E1201" s="17" t="s">
        <v>10796</v>
      </c>
      <c r="F1201" s="17" t="s">
        <v>10797</v>
      </c>
      <c r="G1201" s="18">
        <v>10000</v>
      </c>
      <c r="H1201" s="17" t="s">
        <v>3894</v>
      </c>
      <c r="I1201" s="16">
        <v>40277</v>
      </c>
      <c r="J1201" s="17" t="s">
        <v>7312</v>
      </c>
      <c r="K1201" s="17" t="s">
        <v>7313</v>
      </c>
      <c r="L1201" s="17" t="s">
        <v>24</v>
      </c>
      <c r="M1201" s="17" t="s">
        <v>1857</v>
      </c>
      <c r="N1201" s="17"/>
      <c r="O1201" s="17" t="s">
        <v>8965</v>
      </c>
      <c r="P1201" s="16"/>
      <c r="Q1201" s="16">
        <v>41008</v>
      </c>
      <c r="R1201" s="18">
        <v>486000</v>
      </c>
      <c r="S1201" s="19">
        <v>4860000000</v>
      </c>
    </row>
    <row r="1202" spans="1:19" ht="15">
      <c r="A1202" s="16">
        <v>40907</v>
      </c>
      <c r="B1202" s="17" t="s">
        <v>10605</v>
      </c>
      <c r="C1202" s="17" t="s">
        <v>10606</v>
      </c>
      <c r="D1202" s="17" t="s">
        <v>2921</v>
      </c>
      <c r="E1202" s="17" t="s">
        <v>10798</v>
      </c>
      <c r="F1202" s="17" t="s">
        <v>10799</v>
      </c>
      <c r="G1202" s="18">
        <v>100</v>
      </c>
      <c r="H1202" s="17" t="s">
        <v>4177</v>
      </c>
      <c r="I1202" s="16">
        <v>40284</v>
      </c>
      <c r="J1202" s="17" t="s">
        <v>7312</v>
      </c>
      <c r="K1202" s="17" t="s">
        <v>7313</v>
      </c>
      <c r="L1202" s="17" t="s">
        <v>24</v>
      </c>
      <c r="M1202" s="17" t="s">
        <v>1857</v>
      </c>
      <c r="N1202" s="17"/>
      <c r="O1202" s="17" t="s">
        <v>8965</v>
      </c>
      <c r="P1202" s="16"/>
      <c r="Q1202" s="16">
        <v>41380</v>
      </c>
      <c r="R1202" s="18">
        <v>100000</v>
      </c>
      <c r="S1202" s="19">
        <v>10000000</v>
      </c>
    </row>
    <row r="1203" spans="1:19" ht="15">
      <c r="A1203" s="16">
        <v>40907</v>
      </c>
      <c r="B1203" s="17" t="s">
        <v>9406</v>
      </c>
      <c r="C1203" s="17" t="s">
        <v>9407</v>
      </c>
      <c r="D1203" s="17" t="s">
        <v>2956</v>
      </c>
      <c r="E1203" s="17" t="s">
        <v>10800</v>
      </c>
      <c r="F1203" s="17" t="s">
        <v>10801</v>
      </c>
      <c r="G1203" s="18">
        <v>10000</v>
      </c>
      <c r="H1203" s="17" t="s">
        <v>3894</v>
      </c>
      <c r="I1203" s="16">
        <v>40288</v>
      </c>
      <c r="J1203" s="17" t="s">
        <v>7312</v>
      </c>
      <c r="K1203" s="17" t="s">
        <v>7313</v>
      </c>
      <c r="L1203" s="17" t="s">
        <v>24</v>
      </c>
      <c r="M1203" s="17" t="s">
        <v>1857</v>
      </c>
      <c r="N1203" s="17"/>
      <c r="O1203" s="17" t="s">
        <v>8965</v>
      </c>
      <c r="P1203" s="16"/>
      <c r="Q1203" s="16">
        <v>41625</v>
      </c>
      <c r="R1203" s="18">
        <v>520000</v>
      </c>
      <c r="S1203" s="19">
        <v>5200000000</v>
      </c>
    </row>
    <row r="1204" spans="1:19" ht="15">
      <c r="A1204" s="16">
        <v>40907</v>
      </c>
      <c r="B1204" s="17" t="s">
        <v>9406</v>
      </c>
      <c r="C1204" s="17" t="s">
        <v>9407</v>
      </c>
      <c r="D1204" s="17" t="s">
        <v>2953</v>
      </c>
      <c r="E1204" s="17" t="s">
        <v>10802</v>
      </c>
      <c r="F1204" s="17" t="s">
        <v>10803</v>
      </c>
      <c r="G1204" s="18">
        <v>10000</v>
      </c>
      <c r="H1204" s="17" t="s">
        <v>3894</v>
      </c>
      <c r="I1204" s="16">
        <v>40288</v>
      </c>
      <c r="J1204" s="17" t="s">
        <v>7312</v>
      </c>
      <c r="K1204" s="17" t="s">
        <v>7313</v>
      </c>
      <c r="L1204" s="17" t="s">
        <v>24</v>
      </c>
      <c r="M1204" s="17" t="s">
        <v>1857</v>
      </c>
      <c r="N1204" s="17"/>
      <c r="O1204" s="17" t="s">
        <v>8965</v>
      </c>
      <c r="P1204" s="16"/>
      <c r="Q1204" s="16">
        <v>42355</v>
      </c>
      <c r="R1204" s="18">
        <v>710000</v>
      </c>
      <c r="S1204" s="19">
        <v>7100000000</v>
      </c>
    </row>
    <row r="1205" spans="1:19" ht="15">
      <c r="A1205" s="16">
        <v>40907</v>
      </c>
      <c r="B1205" s="17" t="s">
        <v>10804</v>
      </c>
      <c r="C1205" s="17" t="s">
        <v>10805</v>
      </c>
      <c r="D1205" s="17" t="s">
        <v>2457</v>
      </c>
      <c r="E1205" s="17" t="s">
        <v>10806</v>
      </c>
      <c r="F1205" s="17" t="s">
        <v>10807</v>
      </c>
      <c r="G1205" s="18">
        <v>1</v>
      </c>
      <c r="H1205" s="17" t="s">
        <v>4177</v>
      </c>
      <c r="I1205" s="16">
        <v>40290</v>
      </c>
      <c r="J1205" s="17" t="s">
        <v>7312</v>
      </c>
      <c r="K1205" s="17" t="s">
        <v>7313</v>
      </c>
      <c r="L1205" s="17" t="s">
        <v>24</v>
      </c>
      <c r="M1205" s="17" t="s">
        <v>1857</v>
      </c>
      <c r="N1205" s="17"/>
      <c r="O1205" s="17" t="s">
        <v>8965</v>
      </c>
      <c r="P1205" s="16"/>
      <c r="Q1205" s="16">
        <v>47573</v>
      </c>
      <c r="R1205" s="18">
        <v>1141510</v>
      </c>
      <c r="S1205" s="19">
        <v>1141510</v>
      </c>
    </row>
    <row r="1206" spans="1:19" ht="15">
      <c r="A1206" s="16">
        <v>40907</v>
      </c>
      <c r="B1206" s="17" t="s">
        <v>9402</v>
      </c>
      <c r="C1206" s="17" t="s">
        <v>9403</v>
      </c>
      <c r="D1206" s="17" t="s">
        <v>2838</v>
      </c>
      <c r="E1206" s="17" t="s">
        <v>10808</v>
      </c>
      <c r="F1206" s="17" t="s">
        <v>10809</v>
      </c>
      <c r="G1206" s="18">
        <v>50</v>
      </c>
      <c r="H1206" s="17" t="s">
        <v>4177</v>
      </c>
      <c r="I1206" s="16">
        <v>40291</v>
      </c>
      <c r="J1206" s="17" t="s">
        <v>7312</v>
      </c>
      <c r="K1206" s="17" t="s">
        <v>7313</v>
      </c>
      <c r="L1206" s="17" t="s">
        <v>24</v>
      </c>
      <c r="M1206" s="17" t="s">
        <v>1857</v>
      </c>
      <c r="N1206" s="17"/>
      <c r="O1206" s="17" t="s">
        <v>8965</v>
      </c>
      <c r="P1206" s="16"/>
      <c r="Q1206" s="16">
        <v>41387</v>
      </c>
      <c r="R1206" s="18">
        <v>240000</v>
      </c>
      <c r="S1206" s="19">
        <v>12000000</v>
      </c>
    </row>
    <row r="1207" spans="1:19" ht="15">
      <c r="A1207" s="16">
        <v>40907</v>
      </c>
      <c r="B1207" s="17" t="s">
        <v>9406</v>
      </c>
      <c r="C1207" s="17" t="s">
        <v>9407</v>
      </c>
      <c r="D1207" s="17" t="s">
        <v>2918</v>
      </c>
      <c r="E1207" s="17" t="s">
        <v>10810</v>
      </c>
      <c r="F1207" s="17" t="s">
        <v>10811</v>
      </c>
      <c r="G1207" s="18">
        <v>10000</v>
      </c>
      <c r="H1207" s="17" t="s">
        <v>3894</v>
      </c>
      <c r="I1207" s="16">
        <v>40294</v>
      </c>
      <c r="J1207" s="17" t="s">
        <v>7312</v>
      </c>
      <c r="K1207" s="17" t="s">
        <v>7313</v>
      </c>
      <c r="L1207" s="17" t="s">
        <v>24</v>
      </c>
      <c r="M1207" s="17" t="s">
        <v>1857</v>
      </c>
      <c r="N1207" s="17"/>
      <c r="O1207" s="17" t="s">
        <v>8965</v>
      </c>
      <c r="P1207" s="16"/>
      <c r="Q1207" s="16">
        <v>41396</v>
      </c>
      <c r="R1207" s="18">
        <v>40089</v>
      </c>
      <c r="S1207" s="19">
        <v>400890000</v>
      </c>
    </row>
    <row r="1208" spans="1:19" ht="15">
      <c r="A1208" s="16">
        <v>40907</v>
      </c>
      <c r="B1208" s="17" t="s">
        <v>9402</v>
      </c>
      <c r="C1208" s="17" t="s">
        <v>9403</v>
      </c>
      <c r="D1208" s="17" t="s">
        <v>2963</v>
      </c>
      <c r="E1208" s="17" t="s">
        <v>10812</v>
      </c>
      <c r="F1208" s="17" t="s">
        <v>10813</v>
      </c>
      <c r="G1208" s="18">
        <v>50</v>
      </c>
      <c r="H1208" s="17" t="s">
        <v>4177</v>
      </c>
      <c r="I1208" s="16">
        <v>40298</v>
      </c>
      <c r="J1208" s="17" t="s">
        <v>7312</v>
      </c>
      <c r="K1208" s="17" t="s">
        <v>7313</v>
      </c>
      <c r="L1208" s="17" t="s">
        <v>24</v>
      </c>
      <c r="M1208" s="17" t="s">
        <v>1857</v>
      </c>
      <c r="N1208" s="17"/>
      <c r="O1208" s="17" t="s">
        <v>8962</v>
      </c>
      <c r="P1208" s="16"/>
      <c r="Q1208" s="16">
        <v>41394</v>
      </c>
      <c r="R1208" s="18">
        <v>400000</v>
      </c>
      <c r="S1208" s="19">
        <v>20000000</v>
      </c>
    </row>
    <row r="1209" spans="1:19" ht="15">
      <c r="A1209" s="16">
        <v>40907</v>
      </c>
      <c r="B1209" s="17" t="s">
        <v>10504</v>
      </c>
      <c r="C1209" s="17" t="s">
        <v>10505</v>
      </c>
      <c r="D1209" s="17" t="s">
        <v>2887</v>
      </c>
      <c r="E1209" s="17" t="s">
        <v>10814</v>
      </c>
      <c r="F1209" s="17" t="s">
        <v>10815</v>
      </c>
      <c r="G1209" s="18">
        <v>1</v>
      </c>
      <c r="H1209" s="17" t="s">
        <v>4177</v>
      </c>
      <c r="I1209" s="16">
        <v>40301</v>
      </c>
      <c r="J1209" s="17" t="s">
        <v>7312</v>
      </c>
      <c r="K1209" s="17" t="s">
        <v>7313</v>
      </c>
      <c r="L1209" s="17" t="s">
        <v>24</v>
      </c>
      <c r="M1209" s="17" t="s">
        <v>1857</v>
      </c>
      <c r="N1209" s="17"/>
      <c r="O1209" s="17" t="s">
        <v>8965</v>
      </c>
      <c r="P1209" s="16"/>
      <c r="Q1209" s="16">
        <v>43952</v>
      </c>
      <c r="R1209" s="18">
        <v>1615800</v>
      </c>
      <c r="S1209" s="19">
        <v>1615800</v>
      </c>
    </row>
    <row r="1210" spans="1:19" ht="15">
      <c r="A1210" s="16">
        <v>40907</v>
      </c>
      <c r="B1210" s="17" t="s">
        <v>9508</v>
      </c>
      <c r="C1210" s="17" t="s">
        <v>9509</v>
      </c>
      <c r="D1210" s="17" t="s">
        <v>2929</v>
      </c>
      <c r="E1210" s="17" t="s">
        <v>10816</v>
      </c>
      <c r="F1210" s="17" t="s">
        <v>10817</v>
      </c>
      <c r="G1210" s="18">
        <v>100000</v>
      </c>
      <c r="H1210" s="17" t="s">
        <v>3894</v>
      </c>
      <c r="I1210" s="16">
        <v>40305</v>
      </c>
      <c r="J1210" s="17" t="s">
        <v>7312</v>
      </c>
      <c r="K1210" s="17" t="s">
        <v>7313</v>
      </c>
      <c r="L1210" s="17" t="s">
        <v>24</v>
      </c>
      <c r="M1210" s="17" t="s">
        <v>1857</v>
      </c>
      <c r="N1210" s="17"/>
      <c r="O1210" s="17" t="s">
        <v>8965</v>
      </c>
      <c r="P1210" s="16"/>
      <c r="Q1210" s="16">
        <v>41401</v>
      </c>
      <c r="R1210" s="18">
        <v>11934</v>
      </c>
      <c r="S1210" s="19">
        <v>1193400000</v>
      </c>
    </row>
    <row r="1211" spans="1:19" ht="15">
      <c r="A1211" s="16">
        <v>40907</v>
      </c>
      <c r="B1211" s="17" t="s">
        <v>9508</v>
      </c>
      <c r="C1211" s="17" t="s">
        <v>9509</v>
      </c>
      <c r="D1211" s="17" t="s">
        <v>2932</v>
      </c>
      <c r="E1211" s="17" t="s">
        <v>10818</v>
      </c>
      <c r="F1211" s="17" t="s">
        <v>10819</v>
      </c>
      <c r="G1211" s="18">
        <v>1000</v>
      </c>
      <c r="H1211" s="17" t="s">
        <v>4177</v>
      </c>
      <c r="I1211" s="16">
        <v>40305</v>
      </c>
      <c r="J1211" s="17" t="s">
        <v>7312</v>
      </c>
      <c r="K1211" s="17" t="s">
        <v>7313</v>
      </c>
      <c r="L1211" s="17" t="s">
        <v>24</v>
      </c>
      <c r="M1211" s="17" t="s">
        <v>1857</v>
      </c>
      <c r="N1211" s="17"/>
      <c r="O1211" s="17" t="s">
        <v>8965</v>
      </c>
      <c r="P1211" s="16"/>
      <c r="Q1211" s="16">
        <v>41401</v>
      </c>
      <c r="R1211" s="18">
        <v>988</v>
      </c>
      <c r="S1211" s="19">
        <v>988000</v>
      </c>
    </row>
    <row r="1212" spans="1:19" ht="15">
      <c r="A1212" s="16">
        <v>40907</v>
      </c>
      <c r="B1212" s="17" t="s">
        <v>9402</v>
      </c>
      <c r="C1212" s="17" t="s">
        <v>9403</v>
      </c>
      <c r="D1212" s="17" t="s">
        <v>2958</v>
      </c>
      <c r="E1212" s="17" t="s">
        <v>10820</v>
      </c>
      <c r="F1212" s="17" t="s">
        <v>10821</v>
      </c>
      <c r="G1212" s="18">
        <v>10000</v>
      </c>
      <c r="H1212" s="17" t="s">
        <v>3894</v>
      </c>
      <c r="I1212" s="16">
        <v>40317</v>
      </c>
      <c r="J1212" s="17" t="s">
        <v>7312</v>
      </c>
      <c r="K1212" s="17" t="s">
        <v>7313</v>
      </c>
      <c r="L1212" s="17" t="s">
        <v>24</v>
      </c>
      <c r="M1212" s="17" t="s">
        <v>1857</v>
      </c>
      <c r="N1212" s="17"/>
      <c r="O1212" s="17" t="s">
        <v>8962</v>
      </c>
      <c r="P1212" s="16"/>
      <c r="Q1212" s="16">
        <v>41414</v>
      </c>
      <c r="R1212" s="18">
        <v>1000000</v>
      </c>
      <c r="S1212" s="19">
        <v>10000000000</v>
      </c>
    </row>
    <row r="1213" spans="1:19" ht="15">
      <c r="A1213" s="16">
        <v>40907</v>
      </c>
      <c r="B1213" s="17" t="s">
        <v>9402</v>
      </c>
      <c r="C1213" s="17" t="s">
        <v>9403</v>
      </c>
      <c r="D1213" s="17" t="s">
        <v>2960</v>
      </c>
      <c r="E1213" s="17" t="s">
        <v>10822</v>
      </c>
      <c r="F1213" s="17" t="s">
        <v>10823</v>
      </c>
      <c r="G1213" s="18">
        <v>10000</v>
      </c>
      <c r="H1213" s="17" t="s">
        <v>3894</v>
      </c>
      <c r="I1213" s="16">
        <v>40324</v>
      </c>
      <c r="J1213" s="17" t="s">
        <v>7312</v>
      </c>
      <c r="K1213" s="17" t="s">
        <v>7313</v>
      </c>
      <c r="L1213" s="17" t="s">
        <v>24</v>
      </c>
      <c r="M1213" s="17" t="s">
        <v>1857</v>
      </c>
      <c r="N1213" s="17"/>
      <c r="O1213" s="17" t="s">
        <v>8962</v>
      </c>
      <c r="P1213" s="16"/>
      <c r="Q1213" s="16">
        <v>42368</v>
      </c>
      <c r="R1213" s="18">
        <v>500660</v>
      </c>
      <c r="S1213" s="19">
        <v>5006600000</v>
      </c>
    </row>
    <row r="1214" spans="1:19" ht="15">
      <c r="A1214" s="16">
        <v>40907</v>
      </c>
      <c r="B1214" s="17" t="s">
        <v>9508</v>
      </c>
      <c r="C1214" s="17" t="s">
        <v>9509</v>
      </c>
      <c r="D1214" s="17" t="s">
        <v>2969</v>
      </c>
      <c r="E1214" s="17" t="s">
        <v>10824</v>
      </c>
      <c r="F1214" s="17" t="s">
        <v>10825</v>
      </c>
      <c r="G1214" s="18">
        <v>100000</v>
      </c>
      <c r="H1214" s="17" t="s">
        <v>3894</v>
      </c>
      <c r="I1214" s="16">
        <v>40336</v>
      </c>
      <c r="J1214" s="17" t="s">
        <v>7312</v>
      </c>
      <c r="K1214" s="17" t="s">
        <v>7313</v>
      </c>
      <c r="L1214" s="17" t="s">
        <v>24</v>
      </c>
      <c r="M1214" s="17" t="s">
        <v>1857</v>
      </c>
      <c r="N1214" s="17"/>
      <c r="O1214" s="17" t="s">
        <v>8965</v>
      </c>
      <c r="P1214" s="16"/>
      <c r="Q1214" s="16">
        <v>41432</v>
      </c>
      <c r="R1214" s="18">
        <v>474</v>
      </c>
      <c r="S1214" s="19">
        <v>47400000</v>
      </c>
    </row>
    <row r="1215" spans="1:19" ht="15">
      <c r="A1215" s="16">
        <v>40907</v>
      </c>
      <c r="B1215" s="17" t="s">
        <v>9508</v>
      </c>
      <c r="C1215" s="17" t="s">
        <v>9509</v>
      </c>
      <c r="D1215" s="17" t="s">
        <v>2972</v>
      </c>
      <c r="E1215" s="17" t="s">
        <v>10826</v>
      </c>
      <c r="F1215" s="17" t="s">
        <v>10827</v>
      </c>
      <c r="G1215" s="18">
        <v>1000</v>
      </c>
      <c r="H1215" s="17" t="s">
        <v>4177</v>
      </c>
      <c r="I1215" s="16">
        <v>40336</v>
      </c>
      <c r="J1215" s="17" t="s">
        <v>7312</v>
      </c>
      <c r="K1215" s="17" t="s">
        <v>7313</v>
      </c>
      <c r="L1215" s="17" t="s">
        <v>24</v>
      </c>
      <c r="M1215" s="17" t="s">
        <v>1857</v>
      </c>
      <c r="N1215" s="17"/>
      <c r="O1215" s="17" t="s">
        <v>8965</v>
      </c>
      <c r="P1215" s="16"/>
      <c r="Q1215" s="16">
        <v>41432</v>
      </c>
      <c r="R1215" s="18">
        <v>45</v>
      </c>
      <c r="S1215" s="19">
        <v>45000</v>
      </c>
    </row>
    <row r="1216" spans="1:19" ht="15">
      <c r="A1216" s="16">
        <v>40907</v>
      </c>
      <c r="B1216" s="17" t="s">
        <v>10828</v>
      </c>
      <c r="C1216" s="17" t="s">
        <v>10829</v>
      </c>
      <c r="D1216" s="17" t="s">
        <v>2996</v>
      </c>
      <c r="E1216" s="17" t="s">
        <v>10830</v>
      </c>
      <c r="F1216" s="17" t="s">
        <v>10831</v>
      </c>
      <c r="G1216" s="18">
        <v>1</v>
      </c>
      <c r="H1216" s="17" t="s">
        <v>4177</v>
      </c>
      <c r="I1216" s="16">
        <v>40338</v>
      </c>
      <c r="J1216" s="17" t="s">
        <v>7312</v>
      </c>
      <c r="K1216" s="17" t="s">
        <v>7313</v>
      </c>
      <c r="L1216" s="17" t="s">
        <v>24</v>
      </c>
      <c r="M1216" s="17" t="s">
        <v>1857</v>
      </c>
      <c r="N1216" s="17"/>
      <c r="O1216" s="17" t="s">
        <v>8965</v>
      </c>
      <c r="P1216" s="16"/>
      <c r="Q1216" s="16">
        <v>44196</v>
      </c>
      <c r="R1216" s="18">
        <v>696500</v>
      </c>
      <c r="S1216" s="19">
        <v>696500</v>
      </c>
    </row>
    <row r="1217" spans="1:19" ht="15">
      <c r="A1217" s="16">
        <v>40907</v>
      </c>
      <c r="B1217" s="17" t="s">
        <v>10832</v>
      </c>
      <c r="C1217" s="17" t="s">
        <v>10833</v>
      </c>
      <c r="D1217" s="17" t="s">
        <v>3019</v>
      </c>
      <c r="E1217" s="17" t="s">
        <v>10834</v>
      </c>
      <c r="F1217" s="17" t="s">
        <v>10835</v>
      </c>
      <c r="G1217" s="18">
        <v>100000</v>
      </c>
      <c r="H1217" s="17" t="s">
        <v>3894</v>
      </c>
      <c r="I1217" s="16">
        <v>40347</v>
      </c>
      <c r="J1217" s="17" t="s">
        <v>7312</v>
      </c>
      <c r="K1217" s="17" t="s">
        <v>7313</v>
      </c>
      <c r="L1217" s="17" t="s">
        <v>24</v>
      </c>
      <c r="M1217" s="17" t="s">
        <v>1857</v>
      </c>
      <c r="N1217" s="17"/>
      <c r="O1217" s="17" t="s">
        <v>8962</v>
      </c>
      <c r="P1217" s="16"/>
      <c r="Q1217" s="16">
        <v>42369</v>
      </c>
      <c r="R1217" s="18">
        <v>3000</v>
      </c>
      <c r="S1217" s="19">
        <v>300000000</v>
      </c>
    </row>
    <row r="1218" spans="1:19" ht="15">
      <c r="A1218" s="16">
        <v>40907</v>
      </c>
      <c r="B1218" s="17" t="s">
        <v>10633</v>
      </c>
      <c r="C1218" s="17" t="s">
        <v>10634</v>
      </c>
      <c r="D1218" s="17" t="s">
        <v>3024</v>
      </c>
      <c r="E1218" s="17" t="s">
        <v>10836</v>
      </c>
      <c r="F1218" s="17" t="s">
        <v>10837</v>
      </c>
      <c r="G1218" s="18">
        <v>10000</v>
      </c>
      <c r="H1218" s="17" t="s">
        <v>3894</v>
      </c>
      <c r="I1218" s="16">
        <v>40354</v>
      </c>
      <c r="J1218" s="17" t="s">
        <v>7312</v>
      </c>
      <c r="K1218" s="17" t="s">
        <v>7313</v>
      </c>
      <c r="L1218" s="17" t="s">
        <v>24</v>
      </c>
      <c r="M1218" s="17" t="s">
        <v>1857</v>
      </c>
      <c r="N1218" s="17"/>
      <c r="O1218" s="17" t="s">
        <v>8965</v>
      </c>
      <c r="P1218" s="16"/>
      <c r="Q1218" s="16">
        <v>41450</v>
      </c>
      <c r="R1218" s="18">
        <v>233779</v>
      </c>
      <c r="S1218" s="19">
        <v>2337790000</v>
      </c>
    </row>
    <row r="1219" spans="1:19" ht="15">
      <c r="A1219" s="16">
        <v>40907</v>
      </c>
      <c r="B1219" s="17" t="s">
        <v>10633</v>
      </c>
      <c r="C1219" s="17" t="s">
        <v>10634</v>
      </c>
      <c r="D1219" s="17" t="s">
        <v>3013</v>
      </c>
      <c r="E1219" s="17" t="s">
        <v>10838</v>
      </c>
      <c r="F1219" s="17" t="s">
        <v>10839</v>
      </c>
      <c r="G1219" s="18">
        <v>10000</v>
      </c>
      <c r="H1219" s="17" t="s">
        <v>3894</v>
      </c>
      <c r="I1219" s="16">
        <v>40357</v>
      </c>
      <c r="J1219" s="17" t="s">
        <v>7312</v>
      </c>
      <c r="K1219" s="17" t="s">
        <v>7313</v>
      </c>
      <c r="L1219" s="17" t="s">
        <v>24</v>
      </c>
      <c r="M1219" s="17" t="s">
        <v>1857</v>
      </c>
      <c r="N1219" s="17"/>
      <c r="O1219" s="17" t="s">
        <v>8965</v>
      </c>
      <c r="P1219" s="16"/>
      <c r="Q1219" s="16">
        <v>42194</v>
      </c>
      <c r="R1219" s="18">
        <v>503000</v>
      </c>
      <c r="S1219" s="19">
        <v>5030000000</v>
      </c>
    </row>
    <row r="1220" spans="1:19" ht="15">
      <c r="A1220" s="16">
        <v>40907</v>
      </c>
      <c r="B1220" s="17" t="s">
        <v>10633</v>
      </c>
      <c r="C1220" s="17" t="s">
        <v>10634</v>
      </c>
      <c r="D1220" s="17" t="s">
        <v>3010</v>
      </c>
      <c r="E1220" s="17" t="s">
        <v>10840</v>
      </c>
      <c r="F1220" s="17" t="s">
        <v>10841</v>
      </c>
      <c r="G1220" s="18">
        <v>10000</v>
      </c>
      <c r="H1220" s="17" t="s">
        <v>3894</v>
      </c>
      <c r="I1220" s="16">
        <v>40357</v>
      </c>
      <c r="J1220" s="17" t="s">
        <v>7312</v>
      </c>
      <c r="K1220" s="17" t="s">
        <v>7313</v>
      </c>
      <c r="L1220" s="17" t="s">
        <v>24</v>
      </c>
      <c r="M1220" s="17" t="s">
        <v>1857</v>
      </c>
      <c r="N1220" s="17"/>
      <c r="O1220" s="17" t="s">
        <v>8965</v>
      </c>
      <c r="P1220" s="16"/>
      <c r="Q1220" s="16">
        <v>41463</v>
      </c>
      <c r="R1220" s="18">
        <v>48000</v>
      </c>
      <c r="S1220" s="19">
        <v>480000000</v>
      </c>
    </row>
    <row r="1221" spans="1:19" ht="15">
      <c r="A1221" s="16">
        <v>40907</v>
      </c>
      <c r="B1221" s="17" t="s">
        <v>10633</v>
      </c>
      <c r="C1221" s="17" t="s">
        <v>10634</v>
      </c>
      <c r="D1221" s="17" t="s">
        <v>3008</v>
      </c>
      <c r="E1221" s="17" t="s">
        <v>10842</v>
      </c>
      <c r="F1221" s="17" t="s">
        <v>10843</v>
      </c>
      <c r="G1221" s="18">
        <v>10000</v>
      </c>
      <c r="H1221" s="17" t="s">
        <v>3894</v>
      </c>
      <c r="I1221" s="16">
        <v>40357</v>
      </c>
      <c r="J1221" s="17" t="s">
        <v>7312</v>
      </c>
      <c r="K1221" s="17" t="s">
        <v>7313</v>
      </c>
      <c r="L1221" s="17" t="s">
        <v>24</v>
      </c>
      <c r="M1221" s="17" t="s">
        <v>1857</v>
      </c>
      <c r="N1221" s="17"/>
      <c r="O1221" s="17" t="s">
        <v>8965</v>
      </c>
      <c r="P1221" s="16"/>
      <c r="Q1221" s="16">
        <v>44021</v>
      </c>
      <c r="R1221" s="18">
        <v>45000</v>
      </c>
      <c r="S1221" s="19">
        <v>450000000</v>
      </c>
    </row>
    <row r="1222" spans="1:19" ht="15">
      <c r="A1222" s="16">
        <v>40907</v>
      </c>
      <c r="B1222" s="17" t="s">
        <v>10504</v>
      </c>
      <c r="C1222" s="17" t="s">
        <v>10505</v>
      </c>
      <c r="D1222" s="17" t="s">
        <v>2990</v>
      </c>
      <c r="E1222" s="17" t="s">
        <v>10844</v>
      </c>
      <c r="F1222" s="17" t="s">
        <v>10845</v>
      </c>
      <c r="G1222" s="18">
        <v>1</v>
      </c>
      <c r="H1222" s="17" t="s">
        <v>4177</v>
      </c>
      <c r="I1222" s="16">
        <v>40360</v>
      </c>
      <c r="J1222" s="17" t="s">
        <v>7312</v>
      </c>
      <c r="K1222" s="17" t="s">
        <v>7313</v>
      </c>
      <c r="L1222" s="17" t="s">
        <v>24</v>
      </c>
      <c r="M1222" s="17" t="s">
        <v>1857</v>
      </c>
      <c r="N1222" s="17"/>
      <c r="O1222" s="17" t="s">
        <v>8962</v>
      </c>
      <c r="P1222" s="16"/>
      <c r="Q1222" s="16">
        <v>44013</v>
      </c>
      <c r="R1222" s="18">
        <v>1317161</v>
      </c>
      <c r="S1222" s="19">
        <v>1317161</v>
      </c>
    </row>
    <row r="1223" spans="1:19" ht="15">
      <c r="A1223" s="16">
        <v>40907</v>
      </c>
      <c r="B1223" s="17" t="s">
        <v>9508</v>
      </c>
      <c r="C1223" s="17" t="s">
        <v>9509</v>
      </c>
      <c r="D1223" s="17" t="s">
        <v>3005</v>
      </c>
      <c r="E1223" s="17" t="s">
        <v>10846</v>
      </c>
      <c r="F1223" s="17" t="s">
        <v>10847</v>
      </c>
      <c r="G1223" s="18">
        <v>1000</v>
      </c>
      <c r="H1223" s="17" t="s">
        <v>4177</v>
      </c>
      <c r="I1223" s="16">
        <v>40365</v>
      </c>
      <c r="J1223" s="17" t="s">
        <v>7312</v>
      </c>
      <c r="K1223" s="17" t="s">
        <v>7313</v>
      </c>
      <c r="L1223" s="17" t="s">
        <v>24</v>
      </c>
      <c r="M1223" s="17" t="s">
        <v>1857</v>
      </c>
      <c r="N1223" s="17"/>
      <c r="O1223" s="17" t="s">
        <v>8965</v>
      </c>
      <c r="P1223" s="16"/>
      <c r="Q1223" s="16">
        <v>41461</v>
      </c>
      <c r="R1223" s="18">
        <v>590</v>
      </c>
      <c r="S1223" s="19">
        <v>590000</v>
      </c>
    </row>
    <row r="1224" spans="1:19" ht="15">
      <c r="A1224" s="16">
        <v>40907</v>
      </c>
      <c r="B1224" s="17" t="s">
        <v>9508</v>
      </c>
      <c r="C1224" s="17" t="s">
        <v>9509</v>
      </c>
      <c r="D1224" s="17" t="s">
        <v>3002</v>
      </c>
      <c r="E1224" s="17" t="s">
        <v>10848</v>
      </c>
      <c r="F1224" s="17" t="s">
        <v>10849</v>
      </c>
      <c r="G1224" s="18">
        <v>100000</v>
      </c>
      <c r="H1224" s="17" t="s">
        <v>3894</v>
      </c>
      <c r="I1224" s="16">
        <v>40365</v>
      </c>
      <c r="J1224" s="17" t="s">
        <v>7312</v>
      </c>
      <c r="K1224" s="17" t="s">
        <v>7313</v>
      </c>
      <c r="L1224" s="17" t="s">
        <v>24</v>
      </c>
      <c r="M1224" s="17" t="s">
        <v>1857</v>
      </c>
      <c r="N1224" s="17"/>
      <c r="O1224" s="17" t="s">
        <v>8965</v>
      </c>
      <c r="P1224" s="16"/>
      <c r="Q1224" s="16">
        <v>41461</v>
      </c>
      <c r="R1224" s="18">
        <v>11283</v>
      </c>
      <c r="S1224" s="19">
        <v>1128300000</v>
      </c>
    </row>
    <row r="1225" spans="1:19" ht="15">
      <c r="A1225" s="16">
        <v>40907</v>
      </c>
      <c r="B1225" s="17" t="s">
        <v>8963</v>
      </c>
      <c r="C1225" s="17" t="s">
        <v>8964</v>
      </c>
      <c r="D1225" s="17" t="s">
        <v>3027</v>
      </c>
      <c r="E1225" s="17" t="s">
        <v>10850</v>
      </c>
      <c r="F1225" s="17" t="s">
        <v>10851</v>
      </c>
      <c r="G1225" s="18">
        <v>10000</v>
      </c>
      <c r="H1225" s="17" t="s">
        <v>3894</v>
      </c>
      <c r="I1225" s="16">
        <v>40372</v>
      </c>
      <c r="J1225" s="17" t="s">
        <v>7312</v>
      </c>
      <c r="K1225" s="17" t="s">
        <v>7313</v>
      </c>
      <c r="L1225" s="17" t="s">
        <v>24</v>
      </c>
      <c r="M1225" s="17" t="s">
        <v>1857</v>
      </c>
      <c r="N1225" s="17"/>
      <c r="O1225" s="17" t="s">
        <v>8965</v>
      </c>
      <c r="P1225" s="16"/>
      <c r="Q1225" s="16">
        <v>41256</v>
      </c>
      <c r="R1225" s="18">
        <v>15000</v>
      </c>
      <c r="S1225" s="19">
        <v>150000000</v>
      </c>
    </row>
    <row r="1226" spans="1:19" ht="15">
      <c r="A1226" s="16">
        <v>40907</v>
      </c>
      <c r="B1226" s="17" t="s">
        <v>10633</v>
      </c>
      <c r="C1226" s="17" t="s">
        <v>10634</v>
      </c>
      <c r="D1226" s="17" t="s">
        <v>3032</v>
      </c>
      <c r="E1226" s="17" t="s">
        <v>10852</v>
      </c>
      <c r="F1226" s="17" t="s">
        <v>10853</v>
      </c>
      <c r="G1226" s="18">
        <v>10000</v>
      </c>
      <c r="H1226" s="17" t="s">
        <v>3894</v>
      </c>
      <c r="I1226" s="16">
        <v>40371</v>
      </c>
      <c r="J1226" s="17" t="s">
        <v>7312</v>
      </c>
      <c r="K1226" s="17" t="s">
        <v>7313</v>
      </c>
      <c r="L1226" s="17" t="s">
        <v>24</v>
      </c>
      <c r="M1226" s="17" t="s">
        <v>1857</v>
      </c>
      <c r="N1226" s="17"/>
      <c r="O1226" s="17" t="s">
        <v>8965</v>
      </c>
      <c r="P1226" s="16"/>
      <c r="Q1226" s="16">
        <v>44032</v>
      </c>
      <c r="R1226" s="18">
        <v>224000</v>
      </c>
      <c r="S1226" s="19">
        <v>2240000000</v>
      </c>
    </row>
    <row r="1227" spans="1:19" ht="15">
      <c r="A1227" s="16">
        <v>40907</v>
      </c>
      <c r="B1227" s="17" t="s">
        <v>10633</v>
      </c>
      <c r="C1227" s="17" t="s">
        <v>10634</v>
      </c>
      <c r="D1227" s="17" t="s">
        <v>3029</v>
      </c>
      <c r="E1227" s="17" t="s">
        <v>10854</v>
      </c>
      <c r="F1227" s="17" t="s">
        <v>10855</v>
      </c>
      <c r="G1227" s="18">
        <v>10000</v>
      </c>
      <c r="H1227" s="17" t="s">
        <v>3894</v>
      </c>
      <c r="I1227" s="16">
        <v>40371</v>
      </c>
      <c r="J1227" s="17" t="s">
        <v>7312</v>
      </c>
      <c r="K1227" s="17" t="s">
        <v>7313</v>
      </c>
      <c r="L1227" s="17" t="s">
        <v>24</v>
      </c>
      <c r="M1227" s="17" t="s">
        <v>1857</v>
      </c>
      <c r="N1227" s="17"/>
      <c r="O1227" s="17" t="s">
        <v>8965</v>
      </c>
      <c r="P1227" s="16"/>
      <c r="Q1227" s="16">
        <v>44032</v>
      </c>
      <c r="R1227" s="18">
        <v>686600</v>
      </c>
      <c r="S1227" s="19">
        <v>6866000000</v>
      </c>
    </row>
    <row r="1228" spans="1:19" ht="15">
      <c r="A1228" s="16">
        <v>40907</v>
      </c>
      <c r="B1228" s="17" t="s">
        <v>8963</v>
      </c>
      <c r="C1228" s="17" t="s">
        <v>8964</v>
      </c>
      <c r="D1228" s="17" t="s">
        <v>3054</v>
      </c>
      <c r="E1228" s="17" t="s">
        <v>10856</v>
      </c>
      <c r="F1228" s="17" t="s">
        <v>10857</v>
      </c>
      <c r="G1228" s="18">
        <v>10000</v>
      </c>
      <c r="H1228" s="17" t="s">
        <v>3894</v>
      </c>
      <c r="I1228" s="16">
        <v>40374</v>
      </c>
      <c r="J1228" s="17" t="s">
        <v>7312</v>
      </c>
      <c r="K1228" s="17" t="s">
        <v>7313</v>
      </c>
      <c r="L1228" s="17" t="s">
        <v>24</v>
      </c>
      <c r="M1228" s="17" t="s">
        <v>1857</v>
      </c>
      <c r="N1228" s="17"/>
      <c r="O1228" s="17" t="s">
        <v>8962</v>
      </c>
      <c r="P1228" s="16"/>
      <c r="Q1228" s="16">
        <v>42200</v>
      </c>
      <c r="R1228" s="18">
        <v>2252753</v>
      </c>
      <c r="S1228" s="19">
        <v>22527530000</v>
      </c>
    </row>
    <row r="1229" spans="1:19" ht="15">
      <c r="A1229" s="16">
        <v>40907</v>
      </c>
      <c r="B1229" s="17" t="s">
        <v>9508</v>
      </c>
      <c r="C1229" s="17" t="s">
        <v>9509</v>
      </c>
      <c r="D1229" s="17" t="s">
        <v>3043</v>
      </c>
      <c r="E1229" s="17" t="s">
        <v>10858</v>
      </c>
      <c r="F1229" s="17" t="s">
        <v>10859</v>
      </c>
      <c r="G1229" s="18">
        <v>1000</v>
      </c>
      <c r="H1229" s="17" t="s">
        <v>4177</v>
      </c>
      <c r="I1229" s="16">
        <v>40379</v>
      </c>
      <c r="J1229" s="17" t="s">
        <v>7312</v>
      </c>
      <c r="K1229" s="17" t="s">
        <v>7313</v>
      </c>
      <c r="L1229" s="17" t="s">
        <v>24</v>
      </c>
      <c r="M1229" s="17" t="s">
        <v>1857</v>
      </c>
      <c r="N1229" s="17"/>
      <c r="O1229" s="17" t="s">
        <v>8965</v>
      </c>
      <c r="P1229" s="16"/>
      <c r="Q1229" s="16">
        <v>41475</v>
      </c>
      <c r="R1229" s="18">
        <v>117</v>
      </c>
      <c r="S1229" s="19">
        <v>117000</v>
      </c>
    </row>
    <row r="1230" spans="1:19" ht="15">
      <c r="A1230" s="16">
        <v>40907</v>
      </c>
      <c r="B1230" s="17" t="s">
        <v>9508</v>
      </c>
      <c r="C1230" s="17" t="s">
        <v>9509</v>
      </c>
      <c r="D1230" s="17" t="s">
        <v>3040</v>
      </c>
      <c r="E1230" s="17" t="s">
        <v>10860</v>
      </c>
      <c r="F1230" s="17" t="s">
        <v>10861</v>
      </c>
      <c r="G1230" s="18">
        <v>100000</v>
      </c>
      <c r="H1230" s="17" t="s">
        <v>3894</v>
      </c>
      <c r="I1230" s="16">
        <v>40379</v>
      </c>
      <c r="J1230" s="17" t="s">
        <v>7312</v>
      </c>
      <c r="K1230" s="17" t="s">
        <v>7313</v>
      </c>
      <c r="L1230" s="17" t="s">
        <v>24</v>
      </c>
      <c r="M1230" s="17" t="s">
        <v>1857</v>
      </c>
      <c r="N1230" s="17"/>
      <c r="O1230" s="17" t="s">
        <v>8965</v>
      </c>
      <c r="P1230" s="16"/>
      <c r="Q1230" s="16">
        <v>41475</v>
      </c>
      <c r="R1230" s="18">
        <v>302</v>
      </c>
      <c r="S1230" s="19">
        <v>30200000</v>
      </c>
    </row>
    <row r="1231" spans="1:19" ht="15">
      <c r="A1231" s="16">
        <v>40907</v>
      </c>
      <c r="B1231" s="17" t="s">
        <v>10605</v>
      </c>
      <c r="C1231" s="17" t="s">
        <v>10606</v>
      </c>
      <c r="D1231" s="17" t="s">
        <v>3076</v>
      </c>
      <c r="E1231" s="17" t="s">
        <v>10862</v>
      </c>
      <c r="F1231" s="17" t="s">
        <v>10863</v>
      </c>
      <c r="G1231" s="18">
        <v>10000</v>
      </c>
      <c r="H1231" s="17" t="s">
        <v>3894</v>
      </c>
      <c r="I1231" s="16">
        <v>40381</v>
      </c>
      <c r="J1231" s="17" t="s">
        <v>7312</v>
      </c>
      <c r="K1231" s="17" t="s">
        <v>7313</v>
      </c>
      <c r="L1231" s="17" t="s">
        <v>24</v>
      </c>
      <c r="M1231" s="17" t="s">
        <v>1857</v>
      </c>
      <c r="N1231" s="17"/>
      <c r="O1231" s="17" t="s">
        <v>8962</v>
      </c>
      <c r="P1231" s="16"/>
      <c r="Q1231" s="16">
        <v>41639</v>
      </c>
      <c r="R1231" s="18">
        <v>700000</v>
      </c>
      <c r="S1231" s="19">
        <v>7000000000</v>
      </c>
    </row>
    <row r="1232" spans="1:19" ht="15">
      <c r="A1232" s="16">
        <v>40907</v>
      </c>
      <c r="B1232" s="17" t="s">
        <v>10605</v>
      </c>
      <c r="C1232" s="17" t="s">
        <v>10606</v>
      </c>
      <c r="D1232" s="17" t="s">
        <v>3078</v>
      </c>
      <c r="E1232" s="17" t="s">
        <v>10864</v>
      </c>
      <c r="F1232" s="17" t="s">
        <v>10865</v>
      </c>
      <c r="G1232" s="18">
        <v>10000</v>
      </c>
      <c r="H1232" s="17" t="s">
        <v>3894</v>
      </c>
      <c r="I1232" s="16">
        <v>40381</v>
      </c>
      <c r="J1232" s="17" t="s">
        <v>7312</v>
      </c>
      <c r="K1232" s="17" t="s">
        <v>7313</v>
      </c>
      <c r="L1232" s="17" t="s">
        <v>24</v>
      </c>
      <c r="M1232" s="17" t="s">
        <v>1857</v>
      </c>
      <c r="N1232" s="17"/>
      <c r="O1232" s="17" t="s">
        <v>8962</v>
      </c>
      <c r="P1232" s="16"/>
      <c r="Q1232" s="16">
        <v>42369</v>
      </c>
      <c r="R1232" s="18">
        <v>500000</v>
      </c>
      <c r="S1232" s="19">
        <v>5000000000</v>
      </c>
    </row>
    <row r="1233" spans="1:19" ht="15">
      <c r="A1233" s="16">
        <v>40907</v>
      </c>
      <c r="B1233" s="17" t="s">
        <v>10128</v>
      </c>
      <c r="C1233" s="17" t="s">
        <v>10129</v>
      </c>
      <c r="D1233" s="17" t="s">
        <v>3037</v>
      </c>
      <c r="E1233" s="17" t="s">
        <v>10866</v>
      </c>
      <c r="F1233" s="17" t="s">
        <v>10867</v>
      </c>
      <c r="G1233" s="18">
        <v>10000</v>
      </c>
      <c r="H1233" s="17" t="s">
        <v>3894</v>
      </c>
      <c r="I1233" s="16">
        <v>40381</v>
      </c>
      <c r="J1233" s="17" t="s">
        <v>7312</v>
      </c>
      <c r="K1233" s="17" t="s">
        <v>7313</v>
      </c>
      <c r="L1233" s="17" t="s">
        <v>24</v>
      </c>
      <c r="M1233" s="17" t="s">
        <v>1857</v>
      </c>
      <c r="N1233" s="17"/>
      <c r="O1233" s="17" t="s">
        <v>8965</v>
      </c>
      <c r="P1233" s="16"/>
      <c r="Q1233" s="16">
        <v>47756</v>
      </c>
      <c r="R1233" s="18">
        <v>75000</v>
      </c>
      <c r="S1233" s="19">
        <v>750000000</v>
      </c>
    </row>
    <row r="1234" spans="1:19" ht="15">
      <c r="A1234" s="16">
        <v>40907</v>
      </c>
      <c r="B1234" s="17" t="s">
        <v>9459</v>
      </c>
      <c r="C1234" s="17" t="s">
        <v>9460</v>
      </c>
      <c r="D1234" s="17" t="s">
        <v>3069</v>
      </c>
      <c r="E1234" s="17" t="s">
        <v>10868</v>
      </c>
      <c r="F1234" s="17" t="s">
        <v>10869</v>
      </c>
      <c r="G1234" s="18">
        <v>1</v>
      </c>
      <c r="H1234" s="17" t="s">
        <v>3894</v>
      </c>
      <c r="I1234" s="16">
        <v>40382</v>
      </c>
      <c r="J1234" s="17" t="s">
        <v>7312</v>
      </c>
      <c r="K1234" s="17" t="s">
        <v>7313</v>
      </c>
      <c r="L1234" s="17" t="s">
        <v>24</v>
      </c>
      <c r="M1234" s="17" t="s">
        <v>1857</v>
      </c>
      <c r="N1234" s="17"/>
      <c r="O1234" s="17" t="s">
        <v>8965</v>
      </c>
      <c r="P1234" s="16"/>
      <c r="Q1234" s="16">
        <v>45930</v>
      </c>
      <c r="R1234" s="18">
        <v>3000000000</v>
      </c>
      <c r="S1234" s="19">
        <v>3000000000</v>
      </c>
    </row>
    <row r="1235" spans="1:19" ht="15">
      <c r="A1235" s="16">
        <v>40907</v>
      </c>
      <c r="B1235" s="17" t="s">
        <v>9406</v>
      </c>
      <c r="C1235" s="17" t="s">
        <v>9407</v>
      </c>
      <c r="D1235" s="17" t="s">
        <v>3046</v>
      </c>
      <c r="E1235" s="17" t="s">
        <v>10870</v>
      </c>
      <c r="F1235" s="17" t="s">
        <v>10871</v>
      </c>
      <c r="G1235" s="18">
        <v>10000</v>
      </c>
      <c r="H1235" s="17" t="s">
        <v>3894</v>
      </c>
      <c r="I1235" s="16">
        <v>40385</v>
      </c>
      <c r="J1235" s="17" t="s">
        <v>7312</v>
      </c>
      <c r="K1235" s="17" t="s">
        <v>7313</v>
      </c>
      <c r="L1235" s="17" t="s">
        <v>24</v>
      </c>
      <c r="M1235" s="17" t="s">
        <v>1857</v>
      </c>
      <c r="N1235" s="17"/>
      <c r="O1235" s="17" t="s">
        <v>8965</v>
      </c>
      <c r="P1235" s="16"/>
      <c r="Q1235" s="16">
        <v>41120</v>
      </c>
      <c r="R1235" s="18">
        <v>44899</v>
      </c>
      <c r="S1235" s="19">
        <v>448990000</v>
      </c>
    </row>
    <row r="1236" spans="1:19" ht="15">
      <c r="A1236" s="16">
        <v>40907</v>
      </c>
      <c r="B1236" s="17" t="s">
        <v>10623</v>
      </c>
      <c r="C1236" s="17" t="s">
        <v>10624</v>
      </c>
      <c r="D1236" s="17" t="s">
        <v>3080</v>
      </c>
      <c r="E1236" s="17" t="s">
        <v>10872</v>
      </c>
      <c r="F1236" s="17" t="s">
        <v>10873</v>
      </c>
      <c r="G1236" s="18">
        <v>1</v>
      </c>
      <c r="H1236" s="17" t="s">
        <v>3894</v>
      </c>
      <c r="I1236" s="16">
        <v>40385</v>
      </c>
      <c r="J1236" s="17" t="s">
        <v>7312</v>
      </c>
      <c r="K1236" s="17" t="s">
        <v>7313</v>
      </c>
      <c r="L1236" s="17" t="s">
        <v>24</v>
      </c>
      <c r="M1236" s="17" t="s">
        <v>1857</v>
      </c>
      <c r="N1236" s="17"/>
      <c r="O1236" s="17" t="s">
        <v>8965</v>
      </c>
      <c r="P1236" s="16"/>
      <c r="Q1236" s="16">
        <v>47483</v>
      </c>
      <c r="R1236" s="18">
        <v>2323000000</v>
      </c>
      <c r="S1236" s="19">
        <v>2323000000</v>
      </c>
    </row>
    <row r="1237" spans="1:19" ht="15">
      <c r="A1237" s="16">
        <v>40907</v>
      </c>
      <c r="B1237" s="17" t="s">
        <v>10579</v>
      </c>
      <c r="C1237" s="17" t="s">
        <v>10580</v>
      </c>
      <c r="D1237" s="17" t="s">
        <v>3071</v>
      </c>
      <c r="E1237" s="17" t="s">
        <v>10874</v>
      </c>
      <c r="F1237" s="17" t="s">
        <v>10875</v>
      </c>
      <c r="G1237" s="18">
        <v>1</v>
      </c>
      <c r="H1237" s="17" t="s">
        <v>3894</v>
      </c>
      <c r="I1237" s="16">
        <v>40386</v>
      </c>
      <c r="J1237" s="17" t="s">
        <v>7312</v>
      </c>
      <c r="K1237" s="17" t="s">
        <v>7313</v>
      </c>
      <c r="L1237" s="17" t="s">
        <v>24</v>
      </c>
      <c r="M1237" s="17" t="s">
        <v>1857</v>
      </c>
      <c r="N1237" s="17"/>
      <c r="O1237" s="17" t="s">
        <v>8965</v>
      </c>
      <c r="P1237" s="16"/>
      <c r="Q1237" s="16">
        <v>41820</v>
      </c>
      <c r="R1237" s="18">
        <v>5000000000</v>
      </c>
      <c r="S1237" s="19">
        <v>5000000000</v>
      </c>
    </row>
    <row r="1238" spans="1:19" ht="15">
      <c r="A1238" s="16">
        <v>40907</v>
      </c>
      <c r="B1238" s="17" t="s">
        <v>10579</v>
      </c>
      <c r="C1238" s="17" t="s">
        <v>10580</v>
      </c>
      <c r="D1238" s="17" t="s">
        <v>3073</v>
      </c>
      <c r="E1238" s="17" t="s">
        <v>10876</v>
      </c>
      <c r="F1238" s="17" t="s">
        <v>10877</v>
      </c>
      <c r="G1238" s="18">
        <v>1</v>
      </c>
      <c r="H1238" s="17" t="s">
        <v>4177</v>
      </c>
      <c r="I1238" s="16">
        <v>40386</v>
      </c>
      <c r="J1238" s="17" t="s">
        <v>7312</v>
      </c>
      <c r="K1238" s="17" t="s">
        <v>7313</v>
      </c>
      <c r="L1238" s="17" t="s">
        <v>24</v>
      </c>
      <c r="M1238" s="17" t="s">
        <v>1857</v>
      </c>
      <c r="N1238" s="17"/>
      <c r="O1238" s="17" t="s">
        <v>8965</v>
      </c>
      <c r="P1238" s="16"/>
      <c r="Q1238" s="16">
        <v>47664</v>
      </c>
      <c r="R1238" s="18">
        <v>6850000</v>
      </c>
      <c r="S1238" s="19">
        <v>6850000</v>
      </c>
    </row>
    <row r="1239" spans="1:19" ht="15">
      <c r="A1239" s="16">
        <v>40907</v>
      </c>
      <c r="B1239" s="17" t="s">
        <v>9402</v>
      </c>
      <c r="C1239" s="17" t="s">
        <v>9403</v>
      </c>
      <c r="D1239" s="17" t="s">
        <v>2916</v>
      </c>
      <c r="E1239" s="17" t="s">
        <v>10878</v>
      </c>
      <c r="F1239" s="17" t="s">
        <v>10879</v>
      </c>
      <c r="G1239" s="18">
        <v>1000000</v>
      </c>
      <c r="H1239" s="17" t="s">
        <v>3894</v>
      </c>
      <c r="I1239" s="16">
        <v>40389</v>
      </c>
      <c r="J1239" s="17" t="s">
        <v>7312</v>
      </c>
      <c r="K1239" s="17" t="s">
        <v>7313</v>
      </c>
      <c r="L1239" s="17" t="s">
        <v>24</v>
      </c>
      <c r="M1239" s="17" t="s">
        <v>1857</v>
      </c>
      <c r="N1239" s="17"/>
      <c r="O1239" s="17" t="s">
        <v>8965</v>
      </c>
      <c r="P1239" s="16"/>
      <c r="Q1239" s="16">
        <v>41120</v>
      </c>
      <c r="R1239" s="18">
        <v>3000</v>
      </c>
      <c r="S1239" s="19">
        <v>3000000000</v>
      </c>
    </row>
    <row r="1240" spans="1:19" ht="15">
      <c r="A1240" s="16">
        <v>40907</v>
      </c>
      <c r="B1240" s="17" t="s">
        <v>10880</v>
      </c>
      <c r="C1240" s="17" t="s">
        <v>10881</v>
      </c>
      <c r="D1240" s="17" t="s">
        <v>2999</v>
      </c>
      <c r="E1240" s="17" t="s">
        <v>10882</v>
      </c>
      <c r="F1240" s="17" t="s">
        <v>10883</v>
      </c>
      <c r="G1240" s="18">
        <v>10000</v>
      </c>
      <c r="H1240" s="17" t="s">
        <v>3894</v>
      </c>
      <c r="I1240" s="16">
        <v>40395</v>
      </c>
      <c r="J1240" s="17" t="s">
        <v>7312</v>
      </c>
      <c r="K1240" s="17" t="s">
        <v>7313</v>
      </c>
      <c r="L1240" s="17" t="s">
        <v>24</v>
      </c>
      <c r="M1240" s="17" t="s">
        <v>1857</v>
      </c>
      <c r="N1240" s="17"/>
      <c r="O1240" s="17" t="s">
        <v>8965</v>
      </c>
      <c r="P1240" s="16"/>
      <c r="Q1240" s="16">
        <v>44048</v>
      </c>
      <c r="R1240" s="18">
        <v>15000</v>
      </c>
      <c r="S1240" s="19">
        <v>150000000</v>
      </c>
    </row>
    <row r="1241" spans="1:19" ht="15">
      <c r="A1241" s="16">
        <v>40907</v>
      </c>
      <c r="B1241" s="17" t="s">
        <v>10605</v>
      </c>
      <c r="C1241" s="17" t="s">
        <v>10606</v>
      </c>
      <c r="D1241" s="17" t="s">
        <v>3089</v>
      </c>
      <c r="E1241" s="17" t="s">
        <v>10884</v>
      </c>
      <c r="F1241" s="17" t="s">
        <v>10885</v>
      </c>
      <c r="G1241" s="18">
        <v>10000</v>
      </c>
      <c r="H1241" s="17" t="s">
        <v>3894</v>
      </c>
      <c r="I1241" s="16">
        <v>40399</v>
      </c>
      <c r="J1241" s="17" t="s">
        <v>7312</v>
      </c>
      <c r="K1241" s="17" t="s">
        <v>7313</v>
      </c>
      <c r="L1241" s="17" t="s">
        <v>24</v>
      </c>
      <c r="M1241" s="17" t="s">
        <v>1857</v>
      </c>
      <c r="N1241" s="17"/>
      <c r="O1241" s="17" t="s">
        <v>8965</v>
      </c>
      <c r="P1241" s="16"/>
      <c r="Q1241" s="16">
        <v>41130</v>
      </c>
      <c r="R1241" s="18">
        <v>1744000</v>
      </c>
      <c r="S1241" s="19">
        <v>17440000000</v>
      </c>
    </row>
    <row r="1242" spans="1:19" ht="15">
      <c r="A1242" s="16">
        <v>40907</v>
      </c>
      <c r="B1242" s="17" t="s">
        <v>9765</v>
      </c>
      <c r="C1242" s="17" t="s">
        <v>9766</v>
      </c>
      <c r="D1242" s="17" t="s">
        <v>3092</v>
      </c>
      <c r="E1242" s="17" t="s">
        <v>10886</v>
      </c>
      <c r="F1242" s="17" t="s">
        <v>10887</v>
      </c>
      <c r="G1242" s="18">
        <v>1</v>
      </c>
      <c r="H1242" s="17" t="s">
        <v>4177</v>
      </c>
      <c r="I1242" s="16">
        <v>40399</v>
      </c>
      <c r="J1242" s="17" t="s">
        <v>7312</v>
      </c>
      <c r="K1242" s="17" t="s">
        <v>7313</v>
      </c>
      <c r="L1242" s="17" t="s">
        <v>24</v>
      </c>
      <c r="M1242" s="17" t="s">
        <v>1857</v>
      </c>
      <c r="N1242" s="17"/>
      <c r="O1242" s="17" t="s">
        <v>8965</v>
      </c>
      <c r="P1242" s="16"/>
      <c r="Q1242" s="16">
        <v>45878</v>
      </c>
      <c r="R1242" s="18">
        <v>5952380</v>
      </c>
      <c r="S1242" s="19">
        <v>5952380</v>
      </c>
    </row>
    <row r="1243" spans="1:19" ht="15">
      <c r="A1243" s="16">
        <v>40907</v>
      </c>
      <c r="B1243" s="17" t="s">
        <v>9402</v>
      </c>
      <c r="C1243" s="17" t="s">
        <v>9403</v>
      </c>
      <c r="D1243" s="17" t="s">
        <v>3095</v>
      </c>
      <c r="E1243" s="17" t="s">
        <v>10888</v>
      </c>
      <c r="F1243" s="17" t="s">
        <v>10889</v>
      </c>
      <c r="G1243" s="18">
        <v>1000000</v>
      </c>
      <c r="H1243" s="17" t="s">
        <v>3894</v>
      </c>
      <c r="I1243" s="16">
        <v>40403</v>
      </c>
      <c r="J1243" s="17" t="s">
        <v>7312</v>
      </c>
      <c r="K1243" s="17" t="s">
        <v>7313</v>
      </c>
      <c r="L1243" s="17" t="s">
        <v>24</v>
      </c>
      <c r="M1243" s="17" t="s">
        <v>1857</v>
      </c>
      <c r="N1243" s="17"/>
      <c r="O1243" s="17" t="s">
        <v>8965</v>
      </c>
      <c r="P1243" s="16"/>
      <c r="Q1243" s="16">
        <v>41134</v>
      </c>
      <c r="R1243" s="18">
        <v>3000</v>
      </c>
      <c r="S1243" s="19">
        <v>3000000000</v>
      </c>
    </row>
    <row r="1244" spans="1:19" ht="15">
      <c r="A1244" s="16">
        <v>40907</v>
      </c>
      <c r="B1244" s="17" t="s">
        <v>10605</v>
      </c>
      <c r="C1244" s="17" t="s">
        <v>10606</v>
      </c>
      <c r="D1244" s="17" t="s">
        <v>3107</v>
      </c>
      <c r="E1244" s="17" t="s">
        <v>10890</v>
      </c>
      <c r="F1244" s="17" t="s">
        <v>10891</v>
      </c>
      <c r="G1244" s="18">
        <v>100</v>
      </c>
      <c r="H1244" s="17" t="s">
        <v>4177</v>
      </c>
      <c r="I1244" s="16">
        <v>40409</v>
      </c>
      <c r="J1244" s="17" t="s">
        <v>7312</v>
      </c>
      <c r="K1244" s="17" t="s">
        <v>7313</v>
      </c>
      <c r="L1244" s="17" t="s">
        <v>24</v>
      </c>
      <c r="M1244" s="17" t="s">
        <v>1857</v>
      </c>
      <c r="N1244" s="17"/>
      <c r="O1244" s="17" t="s">
        <v>8962</v>
      </c>
      <c r="P1244" s="16"/>
      <c r="Q1244" s="16">
        <v>41142</v>
      </c>
      <c r="R1244" s="18">
        <v>900000</v>
      </c>
      <c r="S1244" s="19">
        <v>90000000</v>
      </c>
    </row>
    <row r="1245" spans="1:19" ht="15">
      <c r="A1245" s="16">
        <v>40907</v>
      </c>
      <c r="B1245" s="17" t="s">
        <v>9406</v>
      </c>
      <c r="C1245" s="17" t="s">
        <v>9407</v>
      </c>
      <c r="D1245" s="17" t="s">
        <v>3051</v>
      </c>
      <c r="E1245" s="17" t="s">
        <v>10892</v>
      </c>
      <c r="F1245" s="17" t="s">
        <v>10893</v>
      </c>
      <c r="G1245" s="18">
        <v>10000</v>
      </c>
      <c r="H1245" s="17" t="s">
        <v>3894</v>
      </c>
      <c r="I1245" s="16">
        <v>40416</v>
      </c>
      <c r="J1245" s="17" t="s">
        <v>7312</v>
      </c>
      <c r="K1245" s="17" t="s">
        <v>7313</v>
      </c>
      <c r="L1245" s="17" t="s">
        <v>24</v>
      </c>
      <c r="M1245" s="17" t="s">
        <v>1857</v>
      </c>
      <c r="N1245" s="17"/>
      <c r="O1245" s="17" t="s">
        <v>8962</v>
      </c>
      <c r="P1245" s="16"/>
      <c r="Q1245" s="16">
        <v>40966</v>
      </c>
      <c r="R1245" s="18">
        <v>191476</v>
      </c>
      <c r="S1245" s="19">
        <v>1914760000</v>
      </c>
    </row>
    <row r="1246" spans="1:19" ht="15">
      <c r="A1246" s="16">
        <v>40907</v>
      </c>
      <c r="B1246" s="17" t="s">
        <v>9402</v>
      </c>
      <c r="C1246" s="17" t="s">
        <v>9403</v>
      </c>
      <c r="D1246" s="17" t="s">
        <v>3097</v>
      </c>
      <c r="E1246" s="17" t="s">
        <v>10894</v>
      </c>
      <c r="F1246" s="17" t="s">
        <v>10895</v>
      </c>
      <c r="G1246" s="18">
        <v>10000</v>
      </c>
      <c r="H1246" s="17" t="s">
        <v>3894</v>
      </c>
      <c r="I1246" s="16">
        <v>40420</v>
      </c>
      <c r="J1246" s="17" t="s">
        <v>7312</v>
      </c>
      <c r="K1246" s="17" t="s">
        <v>7313</v>
      </c>
      <c r="L1246" s="17" t="s">
        <v>24</v>
      </c>
      <c r="M1246" s="17" t="s">
        <v>1857</v>
      </c>
      <c r="N1246" s="17"/>
      <c r="O1246" s="17" t="s">
        <v>8965</v>
      </c>
      <c r="P1246" s="16"/>
      <c r="Q1246" s="16">
        <v>41333</v>
      </c>
      <c r="R1246" s="18">
        <v>1000000</v>
      </c>
      <c r="S1246" s="19">
        <v>10000000000</v>
      </c>
    </row>
    <row r="1247" spans="1:19" ht="15">
      <c r="A1247" s="16">
        <v>40907</v>
      </c>
      <c r="B1247" s="17" t="s">
        <v>9508</v>
      </c>
      <c r="C1247" s="17" t="s">
        <v>9509</v>
      </c>
      <c r="D1247" s="17" t="s">
        <v>3102</v>
      </c>
      <c r="E1247" s="17" t="s">
        <v>10896</v>
      </c>
      <c r="F1247" s="17" t="s">
        <v>10897</v>
      </c>
      <c r="G1247" s="18">
        <v>100000</v>
      </c>
      <c r="H1247" s="17" t="s">
        <v>3894</v>
      </c>
      <c r="I1247" s="16">
        <v>40428</v>
      </c>
      <c r="J1247" s="17" t="s">
        <v>7312</v>
      </c>
      <c r="K1247" s="17" t="s">
        <v>7313</v>
      </c>
      <c r="L1247" s="17" t="s">
        <v>24</v>
      </c>
      <c r="M1247" s="17" t="s">
        <v>1857</v>
      </c>
      <c r="N1247" s="17"/>
      <c r="O1247" s="17" t="s">
        <v>8965</v>
      </c>
      <c r="P1247" s="16"/>
      <c r="Q1247" s="16">
        <v>41524</v>
      </c>
      <c r="R1247" s="18">
        <v>50</v>
      </c>
      <c r="S1247" s="19">
        <v>5000000</v>
      </c>
    </row>
    <row r="1248" spans="1:19" ht="15">
      <c r="A1248" s="16">
        <v>40907</v>
      </c>
      <c r="B1248" s="17" t="s">
        <v>9508</v>
      </c>
      <c r="C1248" s="17" t="s">
        <v>9509</v>
      </c>
      <c r="D1248" s="17" t="s">
        <v>3104</v>
      </c>
      <c r="E1248" s="17" t="s">
        <v>10898</v>
      </c>
      <c r="F1248" s="17" t="s">
        <v>10899</v>
      </c>
      <c r="G1248" s="18">
        <v>1000</v>
      </c>
      <c r="H1248" s="17" t="s">
        <v>4177</v>
      </c>
      <c r="I1248" s="16">
        <v>40428</v>
      </c>
      <c r="J1248" s="17" t="s">
        <v>7312</v>
      </c>
      <c r="K1248" s="17" t="s">
        <v>7313</v>
      </c>
      <c r="L1248" s="17" t="s">
        <v>24</v>
      </c>
      <c r="M1248" s="17" t="s">
        <v>1857</v>
      </c>
      <c r="N1248" s="17"/>
      <c r="O1248" s="17" t="s">
        <v>8965</v>
      </c>
      <c r="P1248" s="16"/>
      <c r="Q1248" s="16">
        <v>41524</v>
      </c>
      <c r="R1248" s="18">
        <v>313</v>
      </c>
      <c r="S1248" s="19">
        <v>313000</v>
      </c>
    </row>
    <row r="1249" spans="1:19" ht="15">
      <c r="A1249" s="16">
        <v>40907</v>
      </c>
      <c r="B1249" s="17" t="s">
        <v>10900</v>
      </c>
      <c r="C1249" s="17" t="s">
        <v>10901</v>
      </c>
      <c r="D1249" s="17" t="s">
        <v>3129</v>
      </c>
      <c r="E1249" s="17" t="s">
        <v>10902</v>
      </c>
      <c r="F1249" s="17" t="s">
        <v>10903</v>
      </c>
      <c r="G1249" s="18">
        <v>100000</v>
      </c>
      <c r="H1249" s="17" t="s">
        <v>4177</v>
      </c>
      <c r="I1249" s="16">
        <v>40441</v>
      </c>
      <c r="J1249" s="17" t="s">
        <v>7312</v>
      </c>
      <c r="K1249" s="17" t="s">
        <v>7313</v>
      </c>
      <c r="L1249" s="17" t="s">
        <v>24</v>
      </c>
      <c r="M1249" s="17" t="s">
        <v>1857</v>
      </c>
      <c r="N1249" s="17"/>
      <c r="O1249" s="17" t="s">
        <v>8962</v>
      </c>
      <c r="P1249" s="16"/>
      <c r="Q1249" s="16">
        <v>42346</v>
      </c>
      <c r="R1249" s="18">
        <v>440</v>
      </c>
      <c r="S1249" s="19">
        <v>44000000</v>
      </c>
    </row>
    <row r="1250" spans="1:19" ht="15">
      <c r="A1250" s="16">
        <v>40907</v>
      </c>
      <c r="B1250" s="17" t="s">
        <v>9406</v>
      </c>
      <c r="C1250" s="17" t="s">
        <v>9407</v>
      </c>
      <c r="D1250" s="17" t="s">
        <v>3136</v>
      </c>
      <c r="E1250" s="17" t="s">
        <v>10904</v>
      </c>
      <c r="F1250" s="17" t="s">
        <v>10905</v>
      </c>
      <c r="G1250" s="18">
        <v>10000</v>
      </c>
      <c r="H1250" s="17" t="s">
        <v>3894</v>
      </c>
      <c r="I1250" s="16">
        <v>40445</v>
      </c>
      <c r="J1250" s="17" t="s">
        <v>7312</v>
      </c>
      <c r="K1250" s="17" t="s">
        <v>7313</v>
      </c>
      <c r="L1250" s="17" t="s">
        <v>24</v>
      </c>
      <c r="M1250" s="17" t="s">
        <v>1857</v>
      </c>
      <c r="N1250" s="17"/>
      <c r="O1250" s="17" t="s">
        <v>8962</v>
      </c>
      <c r="P1250" s="16"/>
      <c r="Q1250" s="16">
        <v>41072</v>
      </c>
      <c r="R1250" s="18">
        <v>600000</v>
      </c>
      <c r="S1250" s="19">
        <v>6000000000</v>
      </c>
    </row>
    <row r="1251" spans="1:19" ht="15">
      <c r="A1251" s="16">
        <v>40907</v>
      </c>
      <c r="B1251" s="17" t="s">
        <v>9406</v>
      </c>
      <c r="C1251" s="17" t="s">
        <v>9407</v>
      </c>
      <c r="D1251" s="17" t="s">
        <v>3083</v>
      </c>
      <c r="E1251" s="17" t="s">
        <v>10906</v>
      </c>
      <c r="F1251" s="17" t="s">
        <v>10907</v>
      </c>
      <c r="G1251" s="18">
        <v>100</v>
      </c>
      <c r="H1251" s="17" t="s">
        <v>4177</v>
      </c>
      <c r="I1251" s="16">
        <v>40449</v>
      </c>
      <c r="J1251" s="17" t="s">
        <v>7312</v>
      </c>
      <c r="K1251" s="17" t="s">
        <v>7313</v>
      </c>
      <c r="L1251" s="17" t="s">
        <v>24</v>
      </c>
      <c r="M1251" s="17" t="s">
        <v>1857</v>
      </c>
      <c r="N1251" s="17"/>
      <c r="O1251" s="17" t="s">
        <v>8965</v>
      </c>
      <c r="P1251" s="16"/>
      <c r="Q1251" s="16">
        <v>41918</v>
      </c>
      <c r="R1251" s="18">
        <v>21288</v>
      </c>
      <c r="S1251" s="19">
        <v>2128800</v>
      </c>
    </row>
    <row r="1252" spans="1:19" ht="15">
      <c r="A1252" s="16">
        <v>40907</v>
      </c>
      <c r="B1252" s="17" t="s">
        <v>10908</v>
      </c>
      <c r="C1252" s="17" t="s">
        <v>10909</v>
      </c>
      <c r="D1252" s="17" t="s">
        <v>3127</v>
      </c>
      <c r="E1252" s="17" t="s">
        <v>10910</v>
      </c>
      <c r="F1252" s="17" t="s">
        <v>10911</v>
      </c>
      <c r="G1252" s="18">
        <v>10000</v>
      </c>
      <c r="H1252" s="17" t="s">
        <v>3894</v>
      </c>
      <c r="I1252" s="16">
        <v>40451</v>
      </c>
      <c r="J1252" s="17" t="s">
        <v>7312</v>
      </c>
      <c r="K1252" s="17" t="s">
        <v>7313</v>
      </c>
      <c r="L1252" s="17" t="s">
        <v>24</v>
      </c>
      <c r="M1252" s="17" t="s">
        <v>1857</v>
      </c>
      <c r="N1252" s="17"/>
      <c r="O1252" s="17" t="s">
        <v>8965</v>
      </c>
      <c r="P1252" s="16"/>
      <c r="Q1252" s="16">
        <v>47756</v>
      </c>
      <c r="R1252" s="18">
        <v>40000</v>
      </c>
      <c r="S1252" s="19">
        <v>400000000</v>
      </c>
    </row>
    <row r="1253" spans="1:19" ht="15">
      <c r="A1253" s="16">
        <v>40907</v>
      </c>
      <c r="B1253" s="17" t="s">
        <v>9402</v>
      </c>
      <c r="C1253" s="17" t="s">
        <v>9403</v>
      </c>
      <c r="D1253" s="17" t="s">
        <v>2914</v>
      </c>
      <c r="E1253" s="17" t="s">
        <v>10912</v>
      </c>
      <c r="F1253" s="17" t="s">
        <v>10913</v>
      </c>
      <c r="G1253" s="18">
        <v>10000</v>
      </c>
      <c r="H1253" s="17" t="s">
        <v>3894</v>
      </c>
      <c r="I1253" s="16">
        <v>40451</v>
      </c>
      <c r="J1253" s="17" t="s">
        <v>7312</v>
      </c>
      <c r="K1253" s="17" t="s">
        <v>7313</v>
      </c>
      <c r="L1253" s="17" t="s">
        <v>24</v>
      </c>
      <c r="M1253" s="17" t="s">
        <v>1857</v>
      </c>
      <c r="N1253" s="17"/>
      <c r="O1253" s="17" t="s">
        <v>8962</v>
      </c>
      <c r="P1253" s="16"/>
      <c r="Q1253" s="16">
        <v>41183</v>
      </c>
      <c r="R1253" s="18">
        <v>400000</v>
      </c>
      <c r="S1253" s="19">
        <v>4000000000</v>
      </c>
    </row>
    <row r="1254" spans="1:19" ht="15">
      <c r="A1254" s="16">
        <v>40907</v>
      </c>
      <c r="B1254" s="17" t="s">
        <v>10914</v>
      </c>
      <c r="C1254" s="17" t="s">
        <v>10915</v>
      </c>
      <c r="D1254" s="17" t="s">
        <v>3142</v>
      </c>
      <c r="E1254" s="17" t="s">
        <v>10916</v>
      </c>
      <c r="F1254" s="17" t="s">
        <v>10917</v>
      </c>
      <c r="G1254" s="18">
        <v>100000</v>
      </c>
      <c r="H1254" s="17" t="s">
        <v>3894</v>
      </c>
      <c r="I1254" s="16">
        <v>40455</v>
      </c>
      <c r="J1254" s="17" t="s">
        <v>7312</v>
      </c>
      <c r="K1254" s="17" t="s">
        <v>7313</v>
      </c>
      <c r="L1254" s="17" t="s">
        <v>24</v>
      </c>
      <c r="M1254" s="17" t="s">
        <v>1857</v>
      </c>
      <c r="N1254" s="17"/>
      <c r="O1254" s="17" t="s">
        <v>8962</v>
      </c>
      <c r="P1254" s="16"/>
      <c r="Q1254" s="16">
        <v>41682</v>
      </c>
      <c r="R1254" s="18">
        <v>59027</v>
      </c>
      <c r="S1254" s="19">
        <v>5902700000</v>
      </c>
    </row>
    <row r="1255" spans="1:19" ht="15">
      <c r="A1255" s="16">
        <v>40907</v>
      </c>
      <c r="B1255" s="17" t="s">
        <v>10504</v>
      </c>
      <c r="C1255" s="17" t="s">
        <v>10505</v>
      </c>
      <c r="D1255" s="17" t="s">
        <v>3086</v>
      </c>
      <c r="E1255" s="17" t="s">
        <v>10918</v>
      </c>
      <c r="F1255" s="17" t="s">
        <v>10919</v>
      </c>
      <c r="G1255" s="18">
        <v>1</v>
      </c>
      <c r="H1255" s="17" t="s">
        <v>4177</v>
      </c>
      <c r="I1255" s="16">
        <v>40452</v>
      </c>
      <c r="J1255" s="17" t="s">
        <v>7312</v>
      </c>
      <c r="K1255" s="17" t="s">
        <v>7313</v>
      </c>
      <c r="L1255" s="17" t="s">
        <v>24</v>
      </c>
      <c r="M1255" s="17" t="s">
        <v>1857</v>
      </c>
      <c r="N1255" s="17"/>
      <c r="O1255" s="17" t="s">
        <v>8962</v>
      </c>
      <c r="P1255" s="16"/>
      <c r="Q1255" s="16">
        <v>44105</v>
      </c>
      <c r="R1255" s="18">
        <v>698450</v>
      </c>
      <c r="S1255" s="19">
        <v>698450</v>
      </c>
    </row>
    <row r="1256" spans="1:19" ht="15">
      <c r="A1256" s="16">
        <v>40907</v>
      </c>
      <c r="B1256" s="17" t="s">
        <v>9406</v>
      </c>
      <c r="C1256" s="17" t="s">
        <v>9407</v>
      </c>
      <c r="D1256" s="17" t="s">
        <v>3124</v>
      </c>
      <c r="E1256" s="17" t="s">
        <v>10920</v>
      </c>
      <c r="F1256" s="17" t="s">
        <v>10921</v>
      </c>
      <c r="G1256" s="18">
        <v>10000</v>
      </c>
      <c r="H1256" s="17" t="s">
        <v>3894</v>
      </c>
      <c r="I1256" s="16">
        <v>40456</v>
      </c>
      <c r="J1256" s="17" t="s">
        <v>7312</v>
      </c>
      <c r="K1256" s="17" t="s">
        <v>7313</v>
      </c>
      <c r="L1256" s="17" t="s">
        <v>24</v>
      </c>
      <c r="M1256" s="17" t="s">
        <v>1857</v>
      </c>
      <c r="N1256" s="17"/>
      <c r="O1256" s="17" t="s">
        <v>8962</v>
      </c>
      <c r="P1256" s="16"/>
      <c r="Q1256" s="16">
        <v>41004</v>
      </c>
      <c r="R1256" s="18">
        <v>190802</v>
      </c>
      <c r="S1256" s="19">
        <v>1908020000</v>
      </c>
    </row>
    <row r="1257" spans="1:19" ht="15">
      <c r="A1257" s="16">
        <v>40907</v>
      </c>
      <c r="B1257" s="17" t="s">
        <v>9508</v>
      </c>
      <c r="C1257" s="17" t="s">
        <v>9509</v>
      </c>
      <c r="D1257" s="17" t="s">
        <v>3115</v>
      </c>
      <c r="E1257" s="17" t="s">
        <v>10922</v>
      </c>
      <c r="F1257" s="17" t="s">
        <v>10923</v>
      </c>
      <c r="G1257" s="18">
        <v>100000</v>
      </c>
      <c r="H1257" s="17" t="s">
        <v>3894</v>
      </c>
      <c r="I1257" s="16">
        <v>40456</v>
      </c>
      <c r="J1257" s="17" t="s">
        <v>7312</v>
      </c>
      <c r="K1257" s="17" t="s">
        <v>7313</v>
      </c>
      <c r="L1257" s="17" t="s">
        <v>24</v>
      </c>
      <c r="M1257" s="17" t="s">
        <v>1857</v>
      </c>
      <c r="N1257" s="17"/>
      <c r="O1257" s="17" t="s">
        <v>8965</v>
      </c>
      <c r="P1257" s="16"/>
      <c r="Q1257" s="16">
        <v>41552</v>
      </c>
      <c r="R1257" s="18">
        <v>300</v>
      </c>
      <c r="S1257" s="19">
        <v>30000000</v>
      </c>
    </row>
    <row r="1258" spans="1:19" ht="15">
      <c r="A1258" s="16">
        <v>40907</v>
      </c>
      <c r="B1258" s="17" t="s">
        <v>10605</v>
      </c>
      <c r="C1258" s="17" t="s">
        <v>10606</v>
      </c>
      <c r="D1258" s="17" t="s">
        <v>3153</v>
      </c>
      <c r="E1258" s="17" t="s">
        <v>10924</v>
      </c>
      <c r="F1258" s="17" t="s">
        <v>10925</v>
      </c>
      <c r="G1258" s="18">
        <v>100</v>
      </c>
      <c r="H1258" s="17" t="s">
        <v>4177</v>
      </c>
      <c r="I1258" s="16">
        <v>40458</v>
      </c>
      <c r="J1258" s="17" t="s">
        <v>7312</v>
      </c>
      <c r="K1258" s="17" t="s">
        <v>7313</v>
      </c>
      <c r="L1258" s="17" t="s">
        <v>24</v>
      </c>
      <c r="M1258" s="17" t="s">
        <v>1857</v>
      </c>
      <c r="N1258" s="17"/>
      <c r="O1258" s="17" t="s">
        <v>8962</v>
      </c>
      <c r="P1258" s="16"/>
      <c r="Q1258" s="16">
        <v>41190</v>
      </c>
      <c r="R1258" s="18">
        <v>300000</v>
      </c>
      <c r="S1258" s="19">
        <v>30000000</v>
      </c>
    </row>
    <row r="1259" spans="1:19" ht="15">
      <c r="A1259" s="16">
        <v>40907</v>
      </c>
      <c r="B1259" s="17" t="s">
        <v>10926</v>
      </c>
      <c r="C1259" s="17" t="s">
        <v>10927</v>
      </c>
      <c r="D1259" s="17" t="s">
        <v>3139</v>
      </c>
      <c r="E1259" s="17" t="s">
        <v>10928</v>
      </c>
      <c r="F1259" s="17" t="s">
        <v>10929</v>
      </c>
      <c r="G1259" s="18">
        <v>10000</v>
      </c>
      <c r="H1259" s="17" t="s">
        <v>3894</v>
      </c>
      <c r="I1259" s="16">
        <v>40477</v>
      </c>
      <c r="J1259" s="17" t="s">
        <v>7312</v>
      </c>
      <c r="K1259" s="17" t="s">
        <v>7313</v>
      </c>
      <c r="L1259" s="17" t="s">
        <v>24</v>
      </c>
      <c r="M1259" s="17" t="s">
        <v>1857</v>
      </c>
      <c r="N1259" s="17"/>
      <c r="O1259" s="17" t="s">
        <v>8962</v>
      </c>
      <c r="P1259" s="16"/>
      <c r="Q1259" s="16">
        <v>41025</v>
      </c>
      <c r="R1259" s="18">
        <v>505056</v>
      </c>
      <c r="S1259" s="19">
        <v>5050560000</v>
      </c>
    </row>
    <row r="1260" spans="1:19" ht="15">
      <c r="A1260" s="16">
        <v>40907</v>
      </c>
      <c r="B1260" s="17" t="s">
        <v>8963</v>
      </c>
      <c r="C1260" s="17" t="s">
        <v>8964</v>
      </c>
      <c r="D1260" s="17" t="s">
        <v>3158</v>
      </c>
      <c r="E1260" s="17" t="s">
        <v>10930</v>
      </c>
      <c r="F1260" s="17" t="s">
        <v>10931</v>
      </c>
      <c r="G1260" s="18">
        <v>10000</v>
      </c>
      <c r="H1260" s="17" t="s">
        <v>3894</v>
      </c>
      <c r="I1260" s="16">
        <v>40479</v>
      </c>
      <c r="J1260" s="17" t="s">
        <v>7312</v>
      </c>
      <c r="K1260" s="17" t="s">
        <v>7313</v>
      </c>
      <c r="L1260" s="17" t="s">
        <v>24</v>
      </c>
      <c r="M1260" s="17" t="s">
        <v>1857</v>
      </c>
      <c r="N1260" s="17"/>
      <c r="O1260" s="17" t="s">
        <v>8965</v>
      </c>
      <c r="P1260" s="16"/>
      <c r="Q1260" s="16">
        <v>41026</v>
      </c>
      <c r="R1260" s="18">
        <v>50000</v>
      </c>
      <c r="S1260" s="19">
        <v>500000000</v>
      </c>
    </row>
    <row r="1261" spans="1:19" ht="15">
      <c r="A1261" s="16">
        <v>40907</v>
      </c>
      <c r="B1261" s="17" t="s">
        <v>9958</v>
      </c>
      <c r="C1261" s="17" t="s">
        <v>9959</v>
      </c>
      <c r="D1261" s="17" t="s">
        <v>3155</v>
      </c>
      <c r="E1261" s="17" t="s">
        <v>10932</v>
      </c>
      <c r="F1261" s="17" t="s">
        <v>10933</v>
      </c>
      <c r="G1261" s="18">
        <v>1000</v>
      </c>
      <c r="H1261" s="17" t="s">
        <v>4177</v>
      </c>
      <c r="I1261" s="16">
        <v>40480</v>
      </c>
      <c r="J1261" s="17" t="s">
        <v>7312</v>
      </c>
      <c r="K1261" s="17" t="s">
        <v>7313</v>
      </c>
      <c r="L1261" s="17" t="s">
        <v>24</v>
      </c>
      <c r="M1261" s="17" t="s">
        <v>1857</v>
      </c>
      <c r="N1261" s="17"/>
      <c r="O1261" s="17" t="s">
        <v>8965</v>
      </c>
      <c r="P1261" s="16"/>
      <c r="Q1261" s="16">
        <v>44133</v>
      </c>
      <c r="R1261" s="18">
        <v>1092</v>
      </c>
      <c r="S1261" s="19">
        <v>1092000</v>
      </c>
    </row>
    <row r="1262" spans="1:19" ht="15">
      <c r="A1262" s="16">
        <v>40907</v>
      </c>
      <c r="B1262" s="17" t="s">
        <v>10934</v>
      </c>
      <c r="C1262" s="17" t="s">
        <v>10935</v>
      </c>
      <c r="D1262" s="17" t="s">
        <v>3167</v>
      </c>
      <c r="E1262" s="17" t="s">
        <v>10936</v>
      </c>
      <c r="F1262" s="17" t="s">
        <v>10937</v>
      </c>
      <c r="G1262" s="18">
        <v>500000</v>
      </c>
      <c r="H1262" s="17" t="s">
        <v>3894</v>
      </c>
      <c r="I1262" s="16">
        <v>40485</v>
      </c>
      <c r="J1262" s="17" t="s">
        <v>7312</v>
      </c>
      <c r="K1262" s="17" t="s">
        <v>7313</v>
      </c>
      <c r="L1262" s="17" t="s">
        <v>24</v>
      </c>
      <c r="M1262" s="17" t="s">
        <v>1857</v>
      </c>
      <c r="N1262" s="17"/>
      <c r="O1262" s="17" t="s">
        <v>8962</v>
      </c>
      <c r="P1262" s="16"/>
      <c r="Q1262" s="16">
        <v>41578</v>
      </c>
      <c r="R1262" s="18">
        <v>80</v>
      </c>
      <c r="S1262" s="19">
        <v>40000000</v>
      </c>
    </row>
    <row r="1263" spans="1:19" ht="15">
      <c r="A1263" s="16">
        <v>40907</v>
      </c>
      <c r="B1263" s="17" t="s">
        <v>10298</v>
      </c>
      <c r="C1263" s="17" t="s">
        <v>10299</v>
      </c>
      <c r="D1263" s="17" t="s">
        <v>3170</v>
      </c>
      <c r="E1263" s="17" t="s">
        <v>10938</v>
      </c>
      <c r="F1263" s="17" t="s">
        <v>10939</v>
      </c>
      <c r="G1263" s="18">
        <v>1</v>
      </c>
      <c r="H1263" s="17" t="s">
        <v>3894</v>
      </c>
      <c r="I1263" s="16">
        <v>40486</v>
      </c>
      <c r="J1263" s="17" t="s">
        <v>7312</v>
      </c>
      <c r="K1263" s="17" t="s">
        <v>7313</v>
      </c>
      <c r="L1263" s="17" t="s">
        <v>24</v>
      </c>
      <c r="M1263" s="17" t="s">
        <v>1857</v>
      </c>
      <c r="N1263" s="17"/>
      <c r="O1263" s="17" t="s">
        <v>8965</v>
      </c>
      <c r="P1263" s="16"/>
      <c r="Q1263" s="16">
        <v>47757</v>
      </c>
      <c r="R1263" s="18">
        <v>150000000</v>
      </c>
      <c r="S1263" s="19">
        <v>150000000</v>
      </c>
    </row>
    <row r="1264" spans="1:19" ht="15">
      <c r="A1264" s="16">
        <v>40907</v>
      </c>
      <c r="B1264" s="17" t="s">
        <v>9406</v>
      </c>
      <c r="C1264" s="17" t="s">
        <v>9407</v>
      </c>
      <c r="D1264" s="17" t="s">
        <v>3180</v>
      </c>
      <c r="E1264" s="17" t="s">
        <v>10940</v>
      </c>
      <c r="F1264" s="17" t="s">
        <v>10941</v>
      </c>
      <c r="G1264" s="18">
        <v>10000</v>
      </c>
      <c r="H1264" s="17" t="s">
        <v>3894</v>
      </c>
      <c r="I1264" s="16">
        <v>40486</v>
      </c>
      <c r="J1264" s="17" t="s">
        <v>7312</v>
      </c>
      <c r="K1264" s="17" t="s">
        <v>7313</v>
      </c>
      <c r="L1264" s="17" t="s">
        <v>24</v>
      </c>
      <c r="M1264" s="17" t="s">
        <v>1857</v>
      </c>
      <c r="N1264" s="17"/>
      <c r="O1264" s="17" t="s">
        <v>8965</v>
      </c>
      <c r="P1264" s="16"/>
      <c r="Q1264" s="16">
        <v>41992</v>
      </c>
      <c r="R1264" s="18">
        <v>929860</v>
      </c>
      <c r="S1264" s="19">
        <v>9298600000</v>
      </c>
    </row>
    <row r="1265" spans="1:19" ht="15">
      <c r="A1265" s="16">
        <v>40907</v>
      </c>
      <c r="B1265" s="17" t="s">
        <v>9406</v>
      </c>
      <c r="C1265" s="17" t="s">
        <v>9407</v>
      </c>
      <c r="D1265" s="17" t="s">
        <v>3183</v>
      </c>
      <c r="E1265" s="17" t="s">
        <v>10942</v>
      </c>
      <c r="F1265" s="17" t="s">
        <v>10943</v>
      </c>
      <c r="G1265" s="18">
        <v>10000</v>
      </c>
      <c r="H1265" s="17" t="s">
        <v>3894</v>
      </c>
      <c r="I1265" s="16">
        <v>40486</v>
      </c>
      <c r="J1265" s="17" t="s">
        <v>7312</v>
      </c>
      <c r="K1265" s="17" t="s">
        <v>7313</v>
      </c>
      <c r="L1265" s="17" t="s">
        <v>24</v>
      </c>
      <c r="M1265" s="17" t="s">
        <v>1857</v>
      </c>
      <c r="N1265" s="17"/>
      <c r="O1265" s="17" t="s">
        <v>8965</v>
      </c>
      <c r="P1265" s="16"/>
      <c r="Q1265" s="16">
        <v>42720</v>
      </c>
      <c r="R1265" s="18">
        <v>935000</v>
      </c>
      <c r="S1265" s="19">
        <v>9350000000</v>
      </c>
    </row>
    <row r="1266" spans="1:19" ht="15">
      <c r="A1266" s="16">
        <v>40907</v>
      </c>
      <c r="B1266" s="17" t="s">
        <v>10756</v>
      </c>
      <c r="C1266" s="17" t="s">
        <v>10757</v>
      </c>
      <c r="D1266" s="17" t="s">
        <v>3175</v>
      </c>
      <c r="E1266" s="17" t="s">
        <v>10944</v>
      </c>
      <c r="F1266" s="17" t="s">
        <v>10945</v>
      </c>
      <c r="G1266" s="18">
        <v>10000</v>
      </c>
      <c r="H1266" s="17" t="s">
        <v>3894</v>
      </c>
      <c r="I1266" s="16">
        <v>40491</v>
      </c>
      <c r="J1266" s="17" t="s">
        <v>7312</v>
      </c>
      <c r="K1266" s="17" t="s">
        <v>7313</v>
      </c>
      <c r="L1266" s="17" t="s">
        <v>24</v>
      </c>
      <c r="M1266" s="17" t="s">
        <v>1857</v>
      </c>
      <c r="N1266" s="17"/>
      <c r="O1266" s="17" t="s">
        <v>8962</v>
      </c>
      <c r="P1266" s="16"/>
      <c r="Q1266" s="16">
        <v>41318</v>
      </c>
      <c r="R1266" s="18">
        <v>100000</v>
      </c>
      <c r="S1266" s="19">
        <v>1000000000</v>
      </c>
    </row>
    <row r="1267" spans="1:19" ht="15">
      <c r="A1267" s="16">
        <v>40907</v>
      </c>
      <c r="B1267" s="17" t="s">
        <v>10756</v>
      </c>
      <c r="C1267" s="17" t="s">
        <v>10757</v>
      </c>
      <c r="D1267" s="17" t="s">
        <v>3186</v>
      </c>
      <c r="E1267" s="17" t="s">
        <v>10946</v>
      </c>
      <c r="F1267" s="17" t="s">
        <v>10947</v>
      </c>
      <c r="G1267" s="18">
        <v>10000</v>
      </c>
      <c r="H1267" s="17" t="s">
        <v>3894</v>
      </c>
      <c r="I1267" s="16">
        <v>40491</v>
      </c>
      <c r="J1267" s="17" t="s">
        <v>7312</v>
      </c>
      <c r="K1267" s="17" t="s">
        <v>7313</v>
      </c>
      <c r="L1267" s="17" t="s">
        <v>24</v>
      </c>
      <c r="M1267" s="17" t="s">
        <v>1857</v>
      </c>
      <c r="N1267" s="17"/>
      <c r="O1267" s="17" t="s">
        <v>8965</v>
      </c>
      <c r="P1267" s="16"/>
      <c r="Q1267" s="16">
        <v>43048</v>
      </c>
      <c r="R1267" s="18">
        <v>150000</v>
      </c>
      <c r="S1267" s="19">
        <v>1500000000</v>
      </c>
    </row>
    <row r="1268" spans="1:19" ht="15">
      <c r="A1268" s="16">
        <v>40907</v>
      </c>
      <c r="B1268" s="17" t="s">
        <v>10633</v>
      </c>
      <c r="C1268" s="17" t="s">
        <v>10634</v>
      </c>
      <c r="D1268" s="17" t="s">
        <v>3211</v>
      </c>
      <c r="E1268" s="17" t="s">
        <v>10948</v>
      </c>
      <c r="F1268" s="17" t="s">
        <v>10949</v>
      </c>
      <c r="G1268" s="18">
        <v>10000</v>
      </c>
      <c r="H1268" s="17" t="s">
        <v>3894</v>
      </c>
      <c r="I1268" s="16">
        <v>40493</v>
      </c>
      <c r="J1268" s="17" t="s">
        <v>7312</v>
      </c>
      <c r="K1268" s="17" t="s">
        <v>7313</v>
      </c>
      <c r="L1268" s="17" t="s">
        <v>24</v>
      </c>
      <c r="M1268" s="17" t="s">
        <v>1857</v>
      </c>
      <c r="N1268" s="17"/>
      <c r="O1268" s="17" t="s">
        <v>8965</v>
      </c>
      <c r="P1268" s="16"/>
      <c r="Q1268" s="16">
        <v>42677</v>
      </c>
      <c r="R1268" s="18">
        <v>460000</v>
      </c>
      <c r="S1268" s="19">
        <v>4600000000</v>
      </c>
    </row>
    <row r="1269" spans="1:19" ht="15">
      <c r="A1269" s="16">
        <v>40907</v>
      </c>
      <c r="B1269" s="17" t="s">
        <v>10633</v>
      </c>
      <c r="C1269" s="17" t="s">
        <v>10634</v>
      </c>
      <c r="D1269" s="17" t="s">
        <v>3202</v>
      </c>
      <c r="E1269" s="17" t="s">
        <v>10950</v>
      </c>
      <c r="F1269" s="17" t="s">
        <v>10951</v>
      </c>
      <c r="G1269" s="18">
        <v>10000</v>
      </c>
      <c r="H1269" s="17" t="s">
        <v>3894</v>
      </c>
      <c r="I1269" s="16">
        <v>40493</v>
      </c>
      <c r="J1269" s="17" t="s">
        <v>7312</v>
      </c>
      <c r="K1269" s="17" t="s">
        <v>7313</v>
      </c>
      <c r="L1269" s="17" t="s">
        <v>24</v>
      </c>
      <c r="M1269" s="17" t="s">
        <v>1857</v>
      </c>
      <c r="N1269" s="17"/>
      <c r="O1269" s="17" t="s">
        <v>8965</v>
      </c>
      <c r="P1269" s="16"/>
      <c r="Q1269" s="16">
        <v>41584</v>
      </c>
      <c r="R1269" s="18">
        <v>94000</v>
      </c>
      <c r="S1269" s="19">
        <v>940000000</v>
      </c>
    </row>
    <row r="1270" spans="1:19" ht="15">
      <c r="A1270" s="16">
        <v>40907</v>
      </c>
      <c r="B1270" s="17" t="s">
        <v>10633</v>
      </c>
      <c r="C1270" s="17" t="s">
        <v>10634</v>
      </c>
      <c r="D1270" s="17" t="s">
        <v>3205</v>
      </c>
      <c r="E1270" s="17" t="s">
        <v>10952</v>
      </c>
      <c r="F1270" s="17" t="s">
        <v>10953</v>
      </c>
      <c r="G1270" s="18">
        <v>10000</v>
      </c>
      <c r="H1270" s="17" t="s">
        <v>3894</v>
      </c>
      <c r="I1270" s="16">
        <v>40493</v>
      </c>
      <c r="J1270" s="17" t="s">
        <v>7312</v>
      </c>
      <c r="K1270" s="17" t="s">
        <v>7313</v>
      </c>
      <c r="L1270" s="17" t="s">
        <v>24</v>
      </c>
      <c r="M1270" s="17" t="s">
        <v>1857</v>
      </c>
      <c r="N1270" s="17"/>
      <c r="O1270" s="17" t="s">
        <v>8965</v>
      </c>
      <c r="P1270" s="16"/>
      <c r="Q1270" s="16">
        <v>44140</v>
      </c>
      <c r="R1270" s="18">
        <v>29000</v>
      </c>
      <c r="S1270" s="19">
        <v>290000000</v>
      </c>
    </row>
    <row r="1271" spans="1:19" ht="15">
      <c r="A1271" s="16">
        <v>40907</v>
      </c>
      <c r="B1271" s="17" t="s">
        <v>10633</v>
      </c>
      <c r="C1271" s="17" t="s">
        <v>10634</v>
      </c>
      <c r="D1271" s="17" t="s">
        <v>3200</v>
      </c>
      <c r="E1271" s="17" t="s">
        <v>10954</v>
      </c>
      <c r="F1271" s="17" t="s">
        <v>10955</v>
      </c>
      <c r="G1271" s="18">
        <v>10000</v>
      </c>
      <c r="H1271" s="17" t="s">
        <v>3894</v>
      </c>
      <c r="I1271" s="16">
        <v>40493</v>
      </c>
      <c r="J1271" s="17" t="s">
        <v>7312</v>
      </c>
      <c r="K1271" s="17" t="s">
        <v>7313</v>
      </c>
      <c r="L1271" s="17" t="s">
        <v>24</v>
      </c>
      <c r="M1271" s="17" t="s">
        <v>1857</v>
      </c>
      <c r="N1271" s="17"/>
      <c r="O1271" s="17" t="s">
        <v>8965</v>
      </c>
      <c r="P1271" s="16"/>
      <c r="Q1271" s="16">
        <v>44140</v>
      </c>
      <c r="R1271" s="18">
        <v>750000</v>
      </c>
      <c r="S1271" s="19">
        <v>7500000000</v>
      </c>
    </row>
    <row r="1272" spans="1:19" ht="15">
      <c r="A1272" s="16">
        <v>40907</v>
      </c>
      <c r="B1272" s="17" t="s">
        <v>9508</v>
      </c>
      <c r="C1272" s="17" t="s">
        <v>9509</v>
      </c>
      <c r="D1272" s="17" t="s">
        <v>3197</v>
      </c>
      <c r="E1272" s="17" t="s">
        <v>10956</v>
      </c>
      <c r="F1272" s="17" t="s">
        <v>10957</v>
      </c>
      <c r="G1272" s="18">
        <v>1000</v>
      </c>
      <c r="H1272" s="17" t="s">
        <v>4177</v>
      </c>
      <c r="I1272" s="16">
        <v>40498</v>
      </c>
      <c r="J1272" s="17" t="s">
        <v>7312</v>
      </c>
      <c r="K1272" s="17" t="s">
        <v>7313</v>
      </c>
      <c r="L1272" s="17" t="s">
        <v>24</v>
      </c>
      <c r="M1272" s="17" t="s">
        <v>1857</v>
      </c>
      <c r="N1272" s="17"/>
      <c r="O1272" s="17" t="s">
        <v>8965</v>
      </c>
      <c r="P1272" s="16"/>
      <c r="Q1272" s="16">
        <v>41594</v>
      </c>
      <c r="R1272" s="18">
        <v>80</v>
      </c>
      <c r="S1272" s="19">
        <v>80000</v>
      </c>
    </row>
    <row r="1273" spans="1:19" ht="15">
      <c r="A1273" s="16">
        <v>40907</v>
      </c>
      <c r="B1273" s="17" t="s">
        <v>9508</v>
      </c>
      <c r="C1273" s="17" t="s">
        <v>9509</v>
      </c>
      <c r="D1273" s="17" t="s">
        <v>3194</v>
      </c>
      <c r="E1273" s="17" t="s">
        <v>10958</v>
      </c>
      <c r="F1273" s="17" t="s">
        <v>10959</v>
      </c>
      <c r="G1273" s="18">
        <v>100000</v>
      </c>
      <c r="H1273" s="17" t="s">
        <v>3894</v>
      </c>
      <c r="I1273" s="16">
        <v>40498</v>
      </c>
      <c r="J1273" s="17" t="s">
        <v>7312</v>
      </c>
      <c r="K1273" s="17" t="s">
        <v>7313</v>
      </c>
      <c r="L1273" s="17" t="s">
        <v>24</v>
      </c>
      <c r="M1273" s="17" t="s">
        <v>1857</v>
      </c>
      <c r="N1273" s="17"/>
      <c r="O1273" s="17" t="s">
        <v>8965</v>
      </c>
      <c r="P1273" s="16"/>
      <c r="Q1273" s="16">
        <v>41594</v>
      </c>
      <c r="R1273" s="18">
        <v>2639</v>
      </c>
      <c r="S1273" s="19">
        <v>263900000</v>
      </c>
    </row>
    <row r="1274" spans="1:19" ht="15">
      <c r="A1274" s="16">
        <v>40907</v>
      </c>
      <c r="B1274" s="17" t="s">
        <v>9402</v>
      </c>
      <c r="C1274" s="17" t="s">
        <v>9403</v>
      </c>
      <c r="D1274" s="17" t="s">
        <v>3112</v>
      </c>
      <c r="E1274" s="17" t="s">
        <v>10960</v>
      </c>
      <c r="F1274" s="17" t="s">
        <v>10961</v>
      </c>
      <c r="G1274" s="18">
        <v>10000</v>
      </c>
      <c r="H1274" s="17" t="s">
        <v>3894</v>
      </c>
      <c r="I1274" s="16">
        <v>40499</v>
      </c>
      <c r="J1274" s="17" t="s">
        <v>7312</v>
      </c>
      <c r="K1274" s="17" t="s">
        <v>7313</v>
      </c>
      <c r="L1274" s="17" t="s">
        <v>24</v>
      </c>
      <c r="M1274" s="17" t="s">
        <v>1857</v>
      </c>
      <c r="N1274" s="17"/>
      <c r="O1274" s="17" t="s">
        <v>8962</v>
      </c>
      <c r="P1274" s="16"/>
      <c r="Q1274" s="16">
        <v>41596</v>
      </c>
      <c r="R1274" s="18">
        <v>500042</v>
      </c>
      <c r="S1274" s="19">
        <v>5000420000</v>
      </c>
    </row>
    <row r="1275" spans="1:19" ht="15">
      <c r="A1275" s="16">
        <v>40907</v>
      </c>
      <c r="B1275" s="17" t="s">
        <v>9406</v>
      </c>
      <c r="C1275" s="17" t="s">
        <v>9407</v>
      </c>
      <c r="D1275" s="17" t="s">
        <v>3146</v>
      </c>
      <c r="E1275" s="17" t="s">
        <v>10962</v>
      </c>
      <c r="F1275" s="17" t="s">
        <v>10963</v>
      </c>
      <c r="G1275" s="18">
        <v>100</v>
      </c>
      <c r="H1275" s="17" t="s">
        <v>4177</v>
      </c>
      <c r="I1275" s="16">
        <v>40501</v>
      </c>
      <c r="J1275" s="17" t="s">
        <v>7312</v>
      </c>
      <c r="K1275" s="17" t="s">
        <v>7313</v>
      </c>
      <c r="L1275" s="17" t="s">
        <v>24</v>
      </c>
      <c r="M1275" s="17" t="s">
        <v>1857</v>
      </c>
      <c r="N1275" s="17"/>
      <c r="O1275" s="17" t="s">
        <v>8965</v>
      </c>
      <c r="P1275" s="16"/>
      <c r="Q1275" s="16">
        <v>41967</v>
      </c>
      <c r="R1275" s="18">
        <v>7709</v>
      </c>
      <c r="S1275" s="19">
        <v>770900</v>
      </c>
    </row>
    <row r="1276" spans="1:19" ht="15">
      <c r="A1276" s="16">
        <v>40907</v>
      </c>
      <c r="B1276" s="17" t="s">
        <v>10964</v>
      </c>
      <c r="C1276" s="17" t="s">
        <v>10965</v>
      </c>
      <c r="D1276" s="17" t="s">
        <v>3191</v>
      </c>
      <c r="E1276" s="17" t="s">
        <v>10966</v>
      </c>
      <c r="F1276" s="17" t="s">
        <v>10967</v>
      </c>
      <c r="G1276" s="18">
        <v>1</v>
      </c>
      <c r="H1276" s="17" t="s">
        <v>4177</v>
      </c>
      <c r="I1276" s="16">
        <v>40504</v>
      </c>
      <c r="J1276" s="17" t="s">
        <v>7312</v>
      </c>
      <c r="K1276" s="17" t="s">
        <v>7313</v>
      </c>
      <c r="L1276" s="17" t="s">
        <v>24</v>
      </c>
      <c r="M1276" s="17" t="s">
        <v>1857</v>
      </c>
      <c r="N1276" s="17"/>
      <c r="O1276" s="17" t="s">
        <v>8965</v>
      </c>
      <c r="P1276" s="16"/>
      <c r="Q1276" s="16">
        <v>44074</v>
      </c>
      <c r="R1276" s="18">
        <v>3073251</v>
      </c>
      <c r="S1276" s="19">
        <v>3073251</v>
      </c>
    </row>
    <row r="1277" spans="1:19" ht="15">
      <c r="A1277" s="16">
        <v>40907</v>
      </c>
      <c r="B1277" s="17" t="s">
        <v>10554</v>
      </c>
      <c r="C1277" s="17" t="s">
        <v>10555</v>
      </c>
      <c r="D1277" s="17" t="s">
        <v>10968</v>
      </c>
      <c r="E1277" s="17" t="s">
        <v>10969</v>
      </c>
      <c r="F1277" s="17" t="s">
        <v>10970</v>
      </c>
      <c r="G1277" s="18">
        <v>10000</v>
      </c>
      <c r="H1277" s="17" t="s">
        <v>3894</v>
      </c>
      <c r="I1277" s="16">
        <v>40506</v>
      </c>
      <c r="J1277" s="17" t="s">
        <v>7312</v>
      </c>
      <c r="K1277" s="17" t="s">
        <v>7313</v>
      </c>
      <c r="L1277" s="17" t="s">
        <v>24</v>
      </c>
      <c r="M1277" s="17" t="s">
        <v>1857</v>
      </c>
      <c r="N1277" s="17"/>
      <c r="O1277" s="17" t="s">
        <v>8965</v>
      </c>
      <c r="P1277" s="16"/>
      <c r="Q1277" s="16">
        <v>43063</v>
      </c>
      <c r="R1277" s="18">
        <v>111789</v>
      </c>
      <c r="S1277" s="19">
        <v>1117890000</v>
      </c>
    </row>
    <row r="1278" spans="1:19" ht="15">
      <c r="A1278" s="16">
        <v>40907</v>
      </c>
      <c r="B1278" s="17" t="s">
        <v>10633</v>
      </c>
      <c r="C1278" s="17" t="s">
        <v>10634</v>
      </c>
      <c r="D1278" s="17" t="s">
        <v>3216</v>
      </c>
      <c r="E1278" s="17" t="s">
        <v>10971</v>
      </c>
      <c r="F1278" s="17" t="s">
        <v>10972</v>
      </c>
      <c r="G1278" s="18">
        <v>10000</v>
      </c>
      <c r="H1278" s="17" t="s">
        <v>3894</v>
      </c>
      <c r="I1278" s="16">
        <v>40508</v>
      </c>
      <c r="J1278" s="17" t="s">
        <v>7312</v>
      </c>
      <c r="K1278" s="17" t="s">
        <v>7313</v>
      </c>
      <c r="L1278" s="17" t="s">
        <v>24</v>
      </c>
      <c r="M1278" s="17" t="s">
        <v>1857</v>
      </c>
      <c r="N1278" s="17"/>
      <c r="O1278" s="17" t="s">
        <v>8965</v>
      </c>
      <c r="P1278" s="16"/>
      <c r="Q1278" s="16">
        <v>41611</v>
      </c>
      <c r="R1278" s="18">
        <v>375726</v>
      </c>
      <c r="S1278" s="19">
        <v>3757260000</v>
      </c>
    </row>
    <row r="1279" spans="1:19" ht="15">
      <c r="A1279" s="16">
        <v>40907</v>
      </c>
      <c r="B1279" s="17" t="s">
        <v>8963</v>
      </c>
      <c r="C1279" s="17" t="s">
        <v>8964</v>
      </c>
      <c r="D1279" s="17" t="s">
        <v>3188</v>
      </c>
      <c r="E1279" s="17" t="s">
        <v>10973</v>
      </c>
      <c r="F1279" s="17" t="s">
        <v>10974</v>
      </c>
      <c r="G1279" s="18">
        <v>20000000</v>
      </c>
      <c r="H1279" s="17" t="s">
        <v>3894</v>
      </c>
      <c r="I1279" s="16">
        <v>40511</v>
      </c>
      <c r="J1279" s="17" t="s">
        <v>7312</v>
      </c>
      <c r="K1279" s="17" t="s">
        <v>7313</v>
      </c>
      <c r="L1279" s="17" t="s">
        <v>24</v>
      </c>
      <c r="M1279" s="17" t="s">
        <v>1857</v>
      </c>
      <c r="N1279" s="17"/>
      <c r="O1279" s="17" t="s">
        <v>8962</v>
      </c>
      <c r="P1279" s="16"/>
      <c r="Q1279" s="16">
        <v>41607</v>
      </c>
      <c r="R1279" s="18">
        <v>1250</v>
      </c>
      <c r="S1279" s="19">
        <v>25000000000</v>
      </c>
    </row>
    <row r="1280" spans="1:19" ht="15">
      <c r="A1280" s="16">
        <v>40907</v>
      </c>
      <c r="B1280" s="17" t="s">
        <v>10975</v>
      </c>
      <c r="C1280" s="17" t="s">
        <v>10976</v>
      </c>
      <c r="D1280" s="17" t="s">
        <v>3225</v>
      </c>
      <c r="E1280" s="17" t="s">
        <v>10977</v>
      </c>
      <c r="F1280" s="17" t="s">
        <v>10978</v>
      </c>
      <c r="G1280" s="18">
        <v>100000</v>
      </c>
      <c r="H1280" s="17" t="s">
        <v>3894</v>
      </c>
      <c r="I1280" s="16">
        <v>40518</v>
      </c>
      <c r="J1280" s="17" t="s">
        <v>7312</v>
      </c>
      <c r="K1280" s="17" t="s">
        <v>7313</v>
      </c>
      <c r="L1280" s="17" t="s">
        <v>24</v>
      </c>
      <c r="M1280" s="17" t="s">
        <v>1857</v>
      </c>
      <c r="N1280" s="17"/>
      <c r="O1280" s="17" t="s">
        <v>8965</v>
      </c>
      <c r="P1280" s="16"/>
      <c r="Q1280" s="16">
        <v>45930</v>
      </c>
      <c r="R1280" s="18">
        <v>20000</v>
      </c>
      <c r="S1280" s="19">
        <v>2000000000</v>
      </c>
    </row>
    <row r="1281" spans="1:19" ht="15">
      <c r="A1281" s="16">
        <v>40907</v>
      </c>
      <c r="B1281" s="17" t="s">
        <v>9508</v>
      </c>
      <c r="C1281" s="17" t="s">
        <v>9509</v>
      </c>
      <c r="D1281" s="17" t="s">
        <v>3229</v>
      </c>
      <c r="E1281" s="17" t="s">
        <v>10979</v>
      </c>
      <c r="F1281" s="17" t="s">
        <v>10980</v>
      </c>
      <c r="G1281" s="18">
        <v>100000</v>
      </c>
      <c r="H1281" s="17" t="s">
        <v>3894</v>
      </c>
      <c r="I1281" s="16">
        <v>40519</v>
      </c>
      <c r="J1281" s="17" t="s">
        <v>7312</v>
      </c>
      <c r="K1281" s="17" t="s">
        <v>7313</v>
      </c>
      <c r="L1281" s="17" t="s">
        <v>24</v>
      </c>
      <c r="M1281" s="17" t="s">
        <v>1857</v>
      </c>
      <c r="N1281" s="17"/>
      <c r="O1281" s="17" t="s">
        <v>8965</v>
      </c>
      <c r="P1281" s="16"/>
      <c r="Q1281" s="16">
        <v>41615</v>
      </c>
      <c r="R1281" s="18">
        <v>250</v>
      </c>
      <c r="S1281" s="19">
        <v>25000000</v>
      </c>
    </row>
    <row r="1282" spans="1:19" ht="15">
      <c r="A1282" s="16">
        <v>40907</v>
      </c>
      <c r="B1282" s="17" t="s">
        <v>9406</v>
      </c>
      <c r="C1282" s="17" t="s">
        <v>9407</v>
      </c>
      <c r="D1282" s="17" t="s">
        <v>3240</v>
      </c>
      <c r="E1282" s="17" t="s">
        <v>10981</v>
      </c>
      <c r="F1282" s="17" t="s">
        <v>10982</v>
      </c>
      <c r="G1282" s="18">
        <v>100</v>
      </c>
      <c r="H1282" s="17" t="s">
        <v>4177</v>
      </c>
      <c r="I1282" s="16">
        <v>40521</v>
      </c>
      <c r="J1282" s="17" t="s">
        <v>7312</v>
      </c>
      <c r="K1282" s="17" t="s">
        <v>7313</v>
      </c>
      <c r="L1282" s="17" t="s">
        <v>24</v>
      </c>
      <c r="M1282" s="17" t="s">
        <v>1857</v>
      </c>
      <c r="N1282" s="17"/>
      <c r="O1282" s="17" t="s">
        <v>8962</v>
      </c>
      <c r="P1282" s="16"/>
      <c r="Q1282" s="16">
        <v>41617</v>
      </c>
      <c r="R1282" s="18">
        <v>110000</v>
      </c>
      <c r="S1282" s="19">
        <v>11000000</v>
      </c>
    </row>
    <row r="1283" spans="1:19" ht="15">
      <c r="A1283" s="16">
        <v>40907</v>
      </c>
      <c r="B1283" s="17" t="s">
        <v>10983</v>
      </c>
      <c r="C1283" s="17" t="s">
        <v>10984</v>
      </c>
      <c r="D1283" s="17" t="s">
        <v>3213</v>
      </c>
      <c r="E1283" s="17" t="s">
        <v>10985</v>
      </c>
      <c r="F1283" s="17" t="s">
        <v>10986</v>
      </c>
      <c r="G1283" s="18">
        <v>10000</v>
      </c>
      <c r="H1283" s="17" t="s">
        <v>3894</v>
      </c>
      <c r="I1283" s="16">
        <v>40526</v>
      </c>
      <c r="J1283" s="17" t="s">
        <v>7312</v>
      </c>
      <c r="K1283" s="17" t="s">
        <v>7313</v>
      </c>
      <c r="L1283" s="17" t="s">
        <v>24</v>
      </c>
      <c r="M1283" s="17" t="s">
        <v>1857</v>
      </c>
      <c r="N1283" s="17"/>
      <c r="O1283" s="17" t="s">
        <v>8962</v>
      </c>
      <c r="P1283" s="16"/>
      <c r="Q1283" s="16">
        <v>42718</v>
      </c>
      <c r="R1283" s="18">
        <v>9900</v>
      </c>
      <c r="S1283" s="19">
        <v>99000000</v>
      </c>
    </row>
    <row r="1284" spans="1:19" ht="15">
      <c r="A1284" s="16">
        <v>40907</v>
      </c>
      <c r="B1284" s="17" t="s">
        <v>9402</v>
      </c>
      <c r="C1284" s="17" t="s">
        <v>9403</v>
      </c>
      <c r="D1284" s="17" t="s">
        <v>3231</v>
      </c>
      <c r="E1284" s="17" t="s">
        <v>10987</v>
      </c>
      <c r="F1284" s="17" t="s">
        <v>10988</v>
      </c>
      <c r="G1284" s="18">
        <v>10000</v>
      </c>
      <c r="H1284" s="17" t="s">
        <v>3894</v>
      </c>
      <c r="I1284" s="16">
        <v>40527</v>
      </c>
      <c r="J1284" s="17" t="s">
        <v>7312</v>
      </c>
      <c r="K1284" s="17" t="s">
        <v>7313</v>
      </c>
      <c r="L1284" s="17" t="s">
        <v>24</v>
      </c>
      <c r="M1284" s="17" t="s">
        <v>1857</v>
      </c>
      <c r="N1284" s="17"/>
      <c r="O1284" s="17" t="s">
        <v>8965</v>
      </c>
      <c r="P1284" s="16"/>
      <c r="Q1284" s="16">
        <v>42353</v>
      </c>
      <c r="R1284" s="18">
        <v>300000</v>
      </c>
      <c r="S1284" s="19">
        <v>3000000000</v>
      </c>
    </row>
    <row r="1285" spans="1:19" ht="15">
      <c r="A1285" s="16">
        <v>40907</v>
      </c>
      <c r="B1285" s="17" t="s">
        <v>10989</v>
      </c>
      <c r="C1285" s="17" t="s">
        <v>10990</v>
      </c>
      <c r="D1285" s="17" t="s">
        <v>3259</v>
      </c>
      <c r="E1285" s="17" t="s">
        <v>10991</v>
      </c>
      <c r="F1285" s="17" t="s">
        <v>10992</v>
      </c>
      <c r="G1285" s="18">
        <v>1000000</v>
      </c>
      <c r="H1285" s="17" t="s">
        <v>3894</v>
      </c>
      <c r="I1285" s="16">
        <v>40528</v>
      </c>
      <c r="J1285" s="17" t="s">
        <v>7312</v>
      </c>
      <c r="K1285" s="17" t="s">
        <v>7313</v>
      </c>
      <c r="L1285" s="17" t="s">
        <v>24</v>
      </c>
      <c r="M1285" s="17" t="s">
        <v>1857</v>
      </c>
      <c r="N1285" s="17"/>
      <c r="O1285" s="17" t="s">
        <v>8965</v>
      </c>
      <c r="P1285" s="16"/>
      <c r="Q1285" s="16">
        <v>41258</v>
      </c>
      <c r="R1285" s="18">
        <v>800</v>
      </c>
      <c r="S1285" s="19">
        <v>800000000</v>
      </c>
    </row>
    <row r="1286" spans="1:19" ht="15">
      <c r="A1286" s="16">
        <v>40907</v>
      </c>
      <c r="B1286" s="17" t="s">
        <v>10633</v>
      </c>
      <c r="C1286" s="17" t="s">
        <v>10634</v>
      </c>
      <c r="D1286" s="17" t="s">
        <v>3245</v>
      </c>
      <c r="E1286" s="17" t="s">
        <v>10993</v>
      </c>
      <c r="F1286" s="17" t="s">
        <v>10994</v>
      </c>
      <c r="G1286" s="18">
        <v>10000</v>
      </c>
      <c r="H1286" s="17" t="s">
        <v>3894</v>
      </c>
      <c r="I1286" s="16">
        <v>40528</v>
      </c>
      <c r="J1286" s="17" t="s">
        <v>7312</v>
      </c>
      <c r="K1286" s="17" t="s">
        <v>7313</v>
      </c>
      <c r="L1286" s="17" t="s">
        <v>24</v>
      </c>
      <c r="M1286" s="17" t="s">
        <v>1857</v>
      </c>
      <c r="N1286" s="17"/>
      <c r="O1286" s="17" t="s">
        <v>8965</v>
      </c>
      <c r="P1286" s="16"/>
      <c r="Q1286" s="16">
        <v>41627</v>
      </c>
      <c r="R1286" s="18">
        <v>45000</v>
      </c>
      <c r="S1286" s="19">
        <v>450000000</v>
      </c>
    </row>
    <row r="1287" spans="1:19" ht="15">
      <c r="A1287" s="16">
        <v>40907</v>
      </c>
      <c r="B1287" s="17" t="s">
        <v>10633</v>
      </c>
      <c r="C1287" s="17" t="s">
        <v>10634</v>
      </c>
      <c r="D1287" s="17" t="s">
        <v>3247</v>
      </c>
      <c r="E1287" s="17" t="s">
        <v>10995</v>
      </c>
      <c r="F1287" s="17" t="s">
        <v>10996</v>
      </c>
      <c r="G1287" s="18">
        <v>10000</v>
      </c>
      <c r="H1287" s="17" t="s">
        <v>3894</v>
      </c>
      <c r="I1287" s="16">
        <v>40528</v>
      </c>
      <c r="J1287" s="17" t="s">
        <v>7312</v>
      </c>
      <c r="K1287" s="17" t="s">
        <v>7313</v>
      </c>
      <c r="L1287" s="17" t="s">
        <v>24</v>
      </c>
      <c r="M1287" s="17" t="s">
        <v>1857</v>
      </c>
      <c r="N1287" s="17"/>
      <c r="O1287" s="17" t="s">
        <v>8965</v>
      </c>
      <c r="P1287" s="16"/>
      <c r="Q1287" s="16">
        <v>42723</v>
      </c>
      <c r="R1287" s="18">
        <v>348000</v>
      </c>
      <c r="S1287" s="19">
        <v>3480000000</v>
      </c>
    </row>
    <row r="1288" spans="1:19" ht="15">
      <c r="A1288" s="16">
        <v>40907</v>
      </c>
      <c r="B1288" s="17" t="s">
        <v>10633</v>
      </c>
      <c r="C1288" s="17" t="s">
        <v>10634</v>
      </c>
      <c r="D1288" s="17" t="s">
        <v>3250</v>
      </c>
      <c r="E1288" s="17" t="s">
        <v>10997</v>
      </c>
      <c r="F1288" s="17" t="s">
        <v>10998</v>
      </c>
      <c r="G1288" s="18">
        <v>10000</v>
      </c>
      <c r="H1288" s="17" t="s">
        <v>3894</v>
      </c>
      <c r="I1288" s="16">
        <v>40528</v>
      </c>
      <c r="J1288" s="17" t="s">
        <v>7312</v>
      </c>
      <c r="K1288" s="17" t="s">
        <v>7313</v>
      </c>
      <c r="L1288" s="17" t="s">
        <v>24</v>
      </c>
      <c r="M1288" s="17" t="s">
        <v>1857</v>
      </c>
      <c r="N1288" s="17"/>
      <c r="O1288" s="17" t="s">
        <v>8965</v>
      </c>
      <c r="P1288" s="16"/>
      <c r="Q1288" s="16">
        <v>44183</v>
      </c>
      <c r="R1288" s="18">
        <v>24500</v>
      </c>
      <c r="S1288" s="19">
        <v>245000000</v>
      </c>
    </row>
    <row r="1289" spans="1:19" ht="15">
      <c r="A1289" s="16">
        <v>40907</v>
      </c>
      <c r="B1289" s="17" t="s">
        <v>10999</v>
      </c>
      <c r="C1289" s="17" t="s">
        <v>11000</v>
      </c>
      <c r="D1289" s="17" t="s">
        <v>3233</v>
      </c>
      <c r="E1289" s="17" t="s">
        <v>11001</v>
      </c>
      <c r="F1289" s="17" t="s">
        <v>11002</v>
      </c>
      <c r="G1289" s="18">
        <v>330</v>
      </c>
      <c r="H1289" s="17" t="s">
        <v>4177</v>
      </c>
      <c r="I1289" s="16">
        <v>40529</v>
      </c>
      <c r="J1289" s="17" t="s">
        <v>7312</v>
      </c>
      <c r="K1289" s="17" t="s">
        <v>7313</v>
      </c>
      <c r="L1289" s="17" t="s">
        <v>24</v>
      </c>
      <c r="M1289" s="17" t="s">
        <v>1857</v>
      </c>
      <c r="N1289" s="17"/>
      <c r="O1289" s="17" t="s">
        <v>8965</v>
      </c>
      <c r="P1289" s="16"/>
      <c r="Q1289" s="16">
        <v>47756</v>
      </c>
      <c r="R1289" s="18">
        <v>10991</v>
      </c>
      <c r="S1289" s="19">
        <v>3627030</v>
      </c>
    </row>
    <row r="1290" spans="1:19" ht="15">
      <c r="A1290" s="16">
        <v>40907</v>
      </c>
      <c r="B1290" s="17" t="s">
        <v>11003</v>
      </c>
      <c r="C1290" s="17" t="s">
        <v>11004</v>
      </c>
      <c r="D1290" s="17" t="s">
        <v>3261</v>
      </c>
      <c r="E1290" s="17" t="s">
        <v>11005</v>
      </c>
      <c r="F1290" s="17" t="s">
        <v>11006</v>
      </c>
      <c r="G1290" s="18">
        <v>100000</v>
      </c>
      <c r="H1290" s="17" t="s">
        <v>3894</v>
      </c>
      <c r="I1290" s="16">
        <v>40532</v>
      </c>
      <c r="J1290" s="17" t="s">
        <v>7312</v>
      </c>
      <c r="K1290" s="17" t="s">
        <v>7313</v>
      </c>
      <c r="L1290" s="17" t="s">
        <v>24</v>
      </c>
      <c r="M1290" s="17" t="s">
        <v>1857</v>
      </c>
      <c r="N1290" s="17"/>
      <c r="O1290" s="17" t="s">
        <v>8962</v>
      </c>
      <c r="P1290" s="16"/>
      <c r="Q1290" s="16">
        <v>41624</v>
      </c>
      <c r="R1290" s="18">
        <v>1644</v>
      </c>
      <c r="S1290" s="19">
        <v>164400000</v>
      </c>
    </row>
    <row r="1291" spans="1:19" ht="15">
      <c r="A1291" s="16">
        <v>40907</v>
      </c>
      <c r="B1291" s="17" t="s">
        <v>9444</v>
      </c>
      <c r="C1291" s="17" t="s">
        <v>9445</v>
      </c>
      <c r="D1291" s="17" t="s">
        <v>3268</v>
      </c>
      <c r="E1291" s="17" t="s">
        <v>11007</v>
      </c>
      <c r="F1291" s="17" t="s">
        <v>11008</v>
      </c>
      <c r="G1291" s="18">
        <v>1</v>
      </c>
      <c r="H1291" s="17" t="s">
        <v>4177</v>
      </c>
      <c r="I1291" s="16">
        <v>40533</v>
      </c>
      <c r="J1291" s="17" t="s">
        <v>7312</v>
      </c>
      <c r="K1291" s="17" t="s">
        <v>7313</v>
      </c>
      <c r="L1291" s="17" t="s">
        <v>24</v>
      </c>
      <c r="M1291" s="17" t="s">
        <v>1857</v>
      </c>
      <c r="N1291" s="17"/>
      <c r="O1291" s="17" t="s">
        <v>8965</v>
      </c>
      <c r="P1291" s="16"/>
      <c r="Q1291" s="16">
        <v>44196</v>
      </c>
      <c r="R1291" s="18">
        <v>4400000</v>
      </c>
      <c r="S1291" s="19">
        <v>4400000</v>
      </c>
    </row>
    <row r="1292" spans="1:19" ht="15">
      <c r="A1292" s="16">
        <v>40907</v>
      </c>
      <c r="B1292" s="17" t="s">
        <v>10554</v>
      </c>
      <c r="C1292" s="17" t="s">
        <v>10555</v>
      </c>
      <c r="D1292" s="17" t="s">
        <v>3177</v>
      </c>
      <c r="E1292" s="17" t="s">
        <v>11009</v>
      </c>
      <c r="F1292" s="17" t="s">
        <v>11010</v>
      </c>
      <c r="G1292" s="18">
        <v>10000</v>
      </c>
      <c r="H1292" s="17" t="s">
        <v>3894</v>
      </c>
      <c r="I1292" s="16">
        <v>40534</v>
      </c>
      <c r="J1292" s="17" t="s">
        <v>7312</v>
      </c>
      <c r="K1292" s="17" t="s">
        <v>7313</v>
      </c>
      <c r="L1292" s="17" t="s">
        <v>24</v>
      </c>
      <c r="M1292" s="17" t="s">
        <v>1857</v>
      </c>
      <c r="N1292" s="17"/>
      <c r="O1292" s="17" t="s">
        <v>8965</v>
      </c>
      <c r="P1292" s="16"/>
      <c r="Q1292" s="16">
        <v>41082</v>
      </c>
      <c r="R1292" s="18">
        <v>87074</v>
      </c>
      <c r="S1292" s="19">
        <v>870740000</v>
      </c>
    </row>
    <row r="1293" spans="1:19" ht="15">
      <c r="A1293" s="16">
        <v>40907</v>
      </c>
      <c r="B1293" s="17" t="s">
        <v>11011</v>
      </c>
      <c r="C1293" s="17" t="s">
        <v>11012</v>
      </c>
      <c r="D1293" s="17" t="s">
        <v>3243</v>
      </c>
      <c r="E1293" s="17" t="s">
        <v>11013</v>
      </c>
      <c r="F1293" s="17" t="s">
        <v>11014</v>
      </c>
      <c r="G1293" s="18">
        <v>1000000000</v>
      </c>
      <c r="H1293" s="17" t="s">
        <v>3894</v>
      </c>
      <c r="I1293" s="16">
        <v>40534</v>
      </c>
      <c r="J1293" s="17" t="s">
        <v>7312</v>
      </c>
      <c r="K1293" s="17" t="s">
        <v>7313</v>
      </c>
      <c r="L1293" s="17" t="s">
        <v>24</v>
      </c>
      <c r="M1293" s="17" t="s">
        <v>1857</v>
      </c>
      <c r="N1293" s="17"/>
      <c r="O1293" s="17" t="s">
        <v>8962</v>
      </c>
      <c r="P1293" s="16"/>
      <c r="Q1293" s="16">
        <v>42359</v>
      </c>
      <c r="R1293" s="18">
        <v>10</v>
      </c>
      <c r="S1293" s="19">
        <v>10000000000</v>
      </c>
    </row>
    <row r="1294" spans="1:19" ht="15">
      <c r="A1294" s="16">
        <v>40907</v>
      </c>
      <c r="B1294" s="17" t="s">
        <v>10756</v>
      </c>
      <c r="C1294" s="17" t="s">
        <v>10757</v>
      </c>
      <c r="D1294" s="17" t="s">
        <v>3266</v>
      </c>
      <c r="E1294" s="17" t="s">
        <v>11015</v>
      </c>
      <c r="F1294" s="17" t="s">
        <v>11016</v>
      </c>
      <c r="G1294" s="18">
        <v>10000</v>
      </c>
      <c r="H1294" s="17" t="s">
        <v>3894</v>
      </c>
      <c r="I1294" s="16">
        <v>40534</v>
      </c>
      <c r="J1294" s="17" t="s">
        <v>7312</v>
      </c>
      <c r="K1294" s="17" t="s">
        <v>7313</v>
      </c>
      <c r="L1294" s="17" t="s">
        <v>24</v>
      </c>
      <c r="M1294" s="17" t="s">
        <v>1857</v>
      </c>
      <c r="N1294" s="17"/>
      <c r="O1294" s="17" t="s">
        <v>9136</v>
      </c>
      <c r="P1294" s="16"/>
      <c r="Q1294" s="16">
        <v>40933</v>
      </c>
      <c r="R1294" s="18">
        <v>350000</v>
      </c>
      <c r="S1294" s="19">
        <v>3500000000</v>
      </c>
    </row>
    <row r="1295" spans="1:19" ht="15">
      <c r="A1295" s="16">
        <v>40907</v>
      </c>
      <c r="B1295" s="17" t="s">
        <v>10756</v>
      </c>
      <c r="C1295" s="17" t="s">
        <v>10757</v>
      </c>
      <c r="D1295" s="17" t="s">
        <v>3264</v>
      </c>
      <c r="E1295" s="17" t="s">
        <v>11017</v>
      </c>
      <c r="F1295" s="17" t="s">
        <v>11018</v>
      </c>
      <c r="G1295" s="18">
        <v>10000</v>
      </c>
      <c r="H1295" s="17" t="s">
        <v>3894</v>
      </c>
      <c r="I1295" s="16">
        <v>40534</v>
      </c>
      <c r="J1295" s="17" t="s">
        <v>7312</v>
      </c>
      <c r="K1295" s="17" t="s">
        <v>7313</v>
      </c>
      <c r="L1295" s="17" t="s">
        <v>24</v>
      </c>
      <c r="M1295" s="17" t="s">
        <v>1857</v>
      </c>
      <c r="N1295" s="17"/>
      <c r="O1295" s="17" t="s">
        <v>8962</v>
      </c>
      <c r="P1295" s="16"/>
      <c r="Q1295" s="16">
        <v>42382</v>
      </c>
      <c r="R1295" s="18">
        <v>240000</v>
      </c>
      <c r="S1295" s="19">
        <v>2400000000</v>
      </c>
    </row>
    <row r="1296" spans="1:19" ht="15">
      <c r="A1296" s="16">
        <v>40907</v>
      </c>
      <c r="B1296" s="17" t="s">
        <v>10633</v>
      </c>
      <c r="C1296" s="17" t="s">
        <v>10634</v>
      </c>
      <c r="D1296" s="17" t="s">
        <v>3280</v>
      </c>
      <c r="E1296" s="17" t="s">
        <v>11019</v>
      </c>
      <c r="F1296" s="17" t="s">
        <v>11020</v>
      </c>
      <c r="G1296" s="18">
        <v>100</v>
      </c>
      <c r="H1296" s="17" t="s">
        <v>4177</v>
      </c>
      <c r="I1296" s="16">
        <v>40539</v>
      </c>
      <c r="J1296" s="17" t="s">
        <v>7312</v>
      </c>
      <c r="K1296" s="17" t="s">
        <v>7313</v>
      </c>
      <c r="L1296" s="17" t="s">
        <v>24</v>
      </c>
      <c r="M1296" s="17" t="s">
        <v>1857</v>
      </c>
      <c r="N1296" s="17"/>
      <c r="O1296" s="17" t="s">
        <v>8965</v>
      </c>
      <c r="P1296" s="16"/>
      <c r="Q1296" s="16">
        <v>42367</v>
      </c>
      <c r="R1296" s="18">
        <v>9703</v>
      </c>
      <c r="S1296" s="19">
        <v>970300</v>
      </c>
    </row>
    <row r="1297" spans="1:19" ht="15">
      <c r="A1297" s="16">
        <v>40907</v>
      </c>
      <c r="B1297" s="17" t="s">
        <v>9406</v>
      </c>
      <c r="C1297" s="17" t="s">
        <v>9407</v>
      </c>
      <c r="D1297" s="17" t="s">
        <v>3237</v>
      </c>
      <c r="E1297" s="17" t="s">
        <v>11021</v>
      </c>
      <c r="F1297" s="17" t="s">
        <v>11022</v>
      </c>
      <c r="G1297" s="18">
        <v>10000</v>
      </c>
      <c r="H1297" s="17" t="s">
        <v>3894</v>
      </c>
      <c r="I1297" s="16">
        <v>40550</v>
      </c>
      <c r="J1297" s="17" t="s">
        <v>7312</v>
      </c>
      <c r="K1297" s="17" t="s">
        <v>7313</v>
      </c>
      <c r="L1297" s="17" t="s">
        <v>24</v>
      </c>
      <c r="M1297" s="17" t="s">
        <v>1857</v>
      </c>
      <c r="N1297" s="17"/>
      <c r="O1297" s="17" t="s">
        <v>8962</v>
      </c>
      <c r="P1297" s="16"/>
      <c r="Q1297" s="16">
        <v>41099</v>
      </c>
      <c r="R1297" s="18">
        <v>359073</v>
      </c>
      <c r="S1297" s="19">
        <v>3590730000</v>
      </c>
    </row>
    <row r="1298" spans="1:19" ht="15">
      <c r="A1298" s="16">
        <v>40907</v>
      </c>
      <c r="B1298" s="17" t="s">
        <v>11023</v>
      </c>
      <c r="C1298" s="17" t="s">
        <v>11024</v>
      </c>
      <c r="D1298" s="17" t="s">
        <v>3283</v>
      </c>
      <c r="E1298" s="17" t="s">
        <v>11025</v>
      </c>
      <c r="F1298" s="17" t="s">
        <v>11026</v>
      </c>
      <c r="G1298" s="18">
        <v>100000</v>
      </c>
      <c r="H1298" s="17" t="s">
        <v>3894</v>
      </c>
      <c r="I1298" s="16">
        <v>40550</v>
      </c>
      <c r="J1298" s="17" t="s">
        <v>7312</v>
      </c>
      <c r="K1298" s="17" t="s">
        <v>7313</v>
      </c>
      <c r="L1298" s="17" t="s">
        <v>24</v>
      </c>
      <c r="M1298" s="17" t="s">
        <v>1857</v>
      </c>
      <c r="N1298" s="17"/>
      <c r="O1298" s="17" t="s">
        <v>8962</v>
      </c>
      <c r="P1298" s="16"/>
      <c r="Q1298" s="16">
        <v>44201</v>
      </c>
      <c r="R1298" s="18">
        <v>1500</v>
      </c>
      <c r="S1298" s="19">
        <v>150000000</v>
      </c>
    </row>
    <row r="1299" spans="1:19" ht="15">
      <c r="A1299" s="16">
        <v>40907</v>
      </c>
      <c r="B1299" s="17" t="s">
        <v>10633</v>
      </c>
      <c r="C1299" s="17" t="s">
        <v>10634</v>
      </c>
      <c r="D1299" s="17" t="s">
        <v>3293</v>
      </c>
      <c r="E1299" s="17" t="s">
        <v>11027</v>
      </c>
      <c r="F1299" s="17" t="s">
        <v>11028</v>
      </c>
      <c r="G1299" s="18">
        <v>10000</v>
      </c>
      <c r="H1299" s="17" t="s">
        <v>3894</v>
      </c>
      <c r="I1299" s="16">
        <v>40550</v>
      </c>
      <c r="J1299" s="17" t="s">
        <v>7312</v>
      </c>
      <c r="K1299" s="17" t="s">
        <v>7313</v>
      </c>
      <c r="L1299" s="17" t="s">
        <v>24</v>
      </c>
      <c r="M1299" s="17" t="s">
        <v>1857</v>
      </c>
      <c r="N1299" s="17"/>
      <c r="O1299" s="17" t="s">
        <v>8962</v>
      </c>
      <c r="P1299" s="16"/>
      <c r="Q1299" s="16">
        <v>40915</v>
      </c>
      <c r="R1299" s="18">
        <v>874487</v>
      </c>
      <c r="S1299" s="19">
        <v>8744870000</v>
      </c>
    </row>
    <row r="1300" spans="1:19" ht="15">
      <c r="A1300" s="16">
        <v>40907</v>
      </c>
      <c r="B1300" s="17" t="s">
        <v>9402</v>
      </c>
      <c r="C1300" s="17" t="s">
        <v>9403</v>
      </c>
      <c r="D1300" s="17" t="s">
        <v>3296</v>
      </c>
      <c r="E1300" s="17" t="s">
        <v>11029</v>
      </c>
      <c r="F1300" s="17" t="s">
        <v>11030</v>
      </c>
      <c r="G1300" s="18">
        <v>10000</v>
      </c>
      <c r="H1300" s="17" t="s">
        <v>3894</v>
      </c>
      <c r="I1300" s="16">
        <v>40555</v>
      </c>
      <c r="J1300" s="17" t="s">
        <v>7312</v>
      </c>
      <c r="K1300" s="17" t="s">
        <v>7313</v>
      </c>
      <c r="L1300" s="17" t="s">
        <v>24</v>
      </c>
      <c r="M1300" s="17" t="s">
        <v>1857</v>
      </c>
      <c r="N1300" s="17"/>
      <c r="O1300" s="17" t="s">
        <v>8962</v>
      </c>
      <c r="P1300" s="16"/>
      <c r="Q1300" s="16">
        <v>41652</v>
      </c>
      <c r="R1300" s="18">
        <v>500000</v>
      </c>
      <c r="S1300" s="19">
        <v>5000000000</v>
      </c>
    </row>
    <row r="1301" spans="1:19" ht="15">
      <c r="A1301" s="16">
        <v>40907</v>
      </c>
      <c r="B1301" s="17" t="s">
        <v>10633</v>
      </c>
      <c r="C1301" s="17" t="s">
        <v>10634</v>
      </c>
      <c r="D1301" s="17" t="s">
        <v>3287</v>
      </c>
      <c r="E1301" s="17" t="s">
        <v>11031</v>
      </c>
      <c r="F1301" s="17" t="s">
        <v>11032</v>
      </c>
      <c r="G1301" s="18">
        <v>10000</v>
      </c>
      <c r="H1301" s="17" t="s">
        <v>3894</v>
      </c>
      <c r="I1301" s="16">
        <v>40557</v>
      </c>
      <c r="J1301" s="17" t="s">
        <v>7312</v>
      </c>
      <c r="K1301" s="17" t="s">
        <v>7313</v>
      </c>
      <c r="L1301" s="17" t="s">
        <v>24</v>
      </c>
      <c r="M1301" s="17" t="s">
        <v>1857</v>
      </c>
      <c r="N1301" s="17"/>
      <c r="O1301" s="17" t="s">
        <v>8962</v>
      </c>
      <c r="P1301" s="16"/>
      <c r="Q1301" s="16">
        <v>41988</v>
      </c>
      <c r="R1301" s="18">
        <v>198973</v>
      </c>
      <c r="S1301" s="19">
        <v>1989730000</v>
      </c>
    </row>
    <row r="1302" spans="1:19" ht="15">
      <c r="A1302" s="16">
        <v>40907</v>
      </c>
      <c r="B1302" s="17" t="s">
        <v>10633</v>
      </c>
      <c r="C1302" s="17" t="s">
        <v>10634</v>
      </c>
      <c r="D1302" s="17" t="s">
        <v>3290</v>
      </c>
      <c r="E1302" s="17" t="s">
        <v>11033</v>
      </c>
      <c r="F1302" s="17" t="s">
        <v>11034</v>
      </c>
      <c r="G1302" s="18">
        <v>10000</v>
      </c>
      <c r="H1302" s="17" t="s">
        <v>3894</v>
      </c>
      <c r="I1302" s="16">
        <v>40557</v>
      </c>
      <c r="J1302" s="17" t="s">
        <v>7312</v>
      </c>
      <c r="K1302" s="17" t="s">
        <v>7313</v>
      </c>
      <c r="L1302" s="17" t="s">
        <v>24</v>
      </c>
      <c r="M1302" s="17" t="s">
        <v>1857</v>
      </c>
      <c r="N1302" s="17"/>
      <c r="O1302" s="17" t="s">
        <v>8962</v>
      </c>
      <c r="P1302" s="16"/>
      <c r="Q1302" s="16">
        <v>42719</v>
      </c>
      <c r="R1302" s="18">
        <v>123253</v>
      </c>
      <c r="S1302" s="19">
        <v>1232530000</v>
      </c>
    </row>
    <row r="1303" spans="1:19" ht="15">
      <c r="A1303" s="16">
        <v>40907</v>
      </c>
      <c r="B1303" s="17" t="s">
        <v>8963</v>
      </c>
      <c r="C1303" s="17" t="s">
        <v>8964</v>
      </c>
      <c r="D1303" s="17" t="s">
        <v>3307</v>
      </c>
      <c r="E1303" s="17" t="s">
        <v>11035</v>
      </c>
      <c r="F1303" s="17" t="s">
        <v>11036</v>
      </c>
      <c r="G1303" s="18">
        <v>10000</v>
      </c>
      <c r="H1303" s="17" t="s">
        <v>3894</v>
      </c>
      <c r="I1303" s="16">
        <v>40567</v>
      </c>
      <c r="J1303" s="17" t="s">
        <v>7312</v>
      </c>
      <c r="K1303" s="17" t="s">
        <v>7313</v>
      </c>
      <c r="L1303" s="17" t="s">
        <v>24</v>
      </c>
      <c r="M1303" s="17" t="s">
        <v>1857</v>
      </c>
      <c r="N1303" s="17"/>
      <c r="O1303" s="17" t="s">
        <v>8962</v>
      </c>
      <c r="P1303" s="16"/>
      <c r="Q1303" s="16">
        <v>41351</v>
      </c>
      <c r="R1303" s="18">
        <v>740000</v>
      </c>
      <c r="S1303" s="19">
        <v>7400000000</v>
      </c>
    </row>
    <row r="1304" spans="1:19" ht="15">
      <c r="A1304" s="16">
        <v>40907</v>
      </c>
      <c r="B1304" s="17" t="s">
        <v>10633</v>
      </c>
      <c r="C1304" s="17" t="s">
        <v>10634</v>
      </c>
      <c r="D1304" s="17" t="s">
        <v>3310</v>
      </c>
      <c r="E1304" s="17" t="s">
        <v>11037</v>
      </c>
      <c r="F1304" s="17" t="s">
        <v>11038</v>
      </c>
      <c r="G1304" s="18">
        <v>10000</v>
      </c>
      <c r="H1304" s="17" t="s">
        <v>3894</v>
      </c>
      <c r="I1304" s="16">
        <v>40564</v>
      </c>
      <c r="J1304" s="17" t="s">
        <v>7312</v>
      </c>
      <c r="K1304" s="17" t="s">
        <v>7313</v>
      </c>
      <c r="L1304" s="17" t="s">
        <v>24</v>
      </c>
      <c r="M1304" s="17" t="s">
        <v>1857</v>
      </c>
      <c r="N1304" s="17"/>
      <c r="O1304" s="17" t="s">
        <v>8962</v>
      </c>
      <c r="P1304" s="16"/>
      <c r="Q1304" s="16">
        <v>40929</v>
      </c>
      <c r="R1304" s="18">
        <v>1558928</v>
      </c>
      <c r="S1304" s="19">
        <v>15589280000</v>
      </c>
    </row>
    <row r="1305" spans="1:19" ht="15">
      <c r="A1305" s="16">
        <v>40907</v>
      </c>
      <c r="B1305" s="17" t="s">
        <v>9406</v>
      </c>
      <c r="C1305" s="17" t="s">
        <v>9407</v>
      </c>
      <c r="D1305" s="17" t="s">
        <v>3298</v>
      </c>
      <c r="E1305" s="17" t="s">
        <v>11039</v>
      </c>
      <c r="F1305" s="17" t="s">
        <v>11040</v>
      </c>
      <c r="G1305" s="18">
        <v>10000</v>
      </c>
      <c r="H1305" s="17" t="s">
        <v>3894</v>
      </c>
      <c r="I1305" s="16">
        <v>40567</v>
      </c>
      <c r="J1305" s="17" t="s">
        <v>7312</v>
      </c>
      <c r="K1305" s="17" t="s">
        <v>7313</v>
      </c>
      <c r="L1305" s="17" t="s">
        <v>24</v>
      </c>
      <c r="M1305" s="17" t="s">
        <v>1857</v>
      </c>
      <c r="N1305" s="17"/>
      <c r="O1305" s="17" t="s">
        <v>8962</v>
      </c>
      <c r="P1305" s="16"/>
      <c r="Q1305" s="16">
        <v>41120</v>
      </c>
      <c r="R1305" s="18">
        <v>292352</v>
      </c>
      <c r="S1305" s="19">
        <v>2923520000</v>
      </c>
    </row>
    <row r="1306" spans="1:19" ht="15">
      <c r="A1306" s="16">
        <v>40907</v>
      </c>
      <c r="B1306" s="17" t="s">
        <v>9406</v>
      </c>
      <c r="C1306" s="17" t="s">
        <v>9407</v>
      </c>
      <c r="D1306" s="17" t="s">
        <v>3316</v>
      </c>
      <c r="E1306" s="17" t="s">
        <v>11041</v>
      </c>
      <c r="F1306" s="17" t="s">
        <v>11042</v>
      </c>
      <c r="G1306" s="18">
        <v>10000</v>
      </c>
      <c r="H1306" s="17" t="s">
        <v>3894</v>
      </c>
      <c r="I1306" s="16">
        <v>40574</v>
      </c>
      <c r="J1306" s="17" t="s">
        <v>7312</v>
      </c>
      <c r="K1306" s="17" t="s">
        <v>7313</v>
      </c>
      <c r="L1306" s="17" t="s">
        <v>24</v>
      </c>
      <c r="M1306" s="17" t="s">
        <v>1857</v>
      </c>
      <c r="N1306" s="17"/>
      <c r="O1306" s="17" t="s">
        <v>8965</v>
      </c>
      <c r="P1306" s="16"/>
      <c r="Q1306" s="16">
        <v>41122</v>
      </c>
      <c r="R1306" s="18">
        <v>182678</v>
      </c>
      <c r="S1306" s="19">
        <v>1826780000</v>
      </c>
    </row>
    <row r="1307" spans="1:19" ht="15">
      <c r="A1307" s="16">
        <v>40907</v>
      </c>
      <c r="B1307" s="17" t="s">
        <v>11043</v>
      </c>
      <c r="C1307" s="17" t="s">
        <v>11044</v>
      </c>
      <c r="D1307" s="17" t="s">
        <v>3222</v>
      </c>
      <c r="E1307" s="17" t="s">
        <v>11045</v>
      </c>
      <c r="F1307" s="17" t="s">
        <v>11046</v>
      </c>
      <c r="G1307" s="18">
        <v>1</v>
      </c>
      <c r="H1307" s="17" t="s">
        <v>4177</v>
      </c>
      <c r="I1307" s="16">
        <v>40577</v>
      </c>
      <c r="J1307" s="17" t="s">
        <v>7312</v>
      </c>
      <c r="K1307" s="17" t="s">
        <v>7313</v>
      </c>
      <c r="L1307" s="17" t="s">
        <v>24</v>
      </c>
      <c r="M1307" s="17" t="s">
        <v>1857</v>
      </c>
      <c r="N1307" s="17"/>
      <c r="O1307" s="17" t="s">
        <v>8965</v>
      </c>
      <c r="P1307" s="16"/>
      <c r="Q1307" s="16">
        <v>47756</v>
      </c>
      <c r="R1307" s="18">
        <v>1571845</v>
      </c>
      <c r="S1307" s="19">
        <v>1571845</v>
      </c>
    </row>
    <row r="1308" spans="1:19" ht="15">
      <c r="A1308" s="16">
        <v>40907</v>
      </c>
      <c r="B1308" s="17" t="s">
        <v>10989</v>
      </c>
      <c r="C1308" s="17" t="s">
        <v>10990</v>
      </c>
      <c r="D1308" s="17" t="s">
        <v>3325</v>
      </c>
      <c r="E1308" s="17" t="s">
        <v>11047</v>
      </c>
      <c r="F1308" s="17" t="s">
        <v>11048</v>
      </c>
      <c r="G1308" s="18">
        <v>1000000</v>
      </c>
      <c r="H1308" s="17" t="s">
        <v>3894</v>
      </c>
      <c r="I1308" s="16">
        <v>40578</v>
      </c>
      <c r="J1308" s="17" t="s">
        <v>7312</v>
      </c>
      <c r="K1308" s="17" t="s">
        <v>7313</v>
      </c>
      <c r="L1308" s="17" t="s">
        <v>24</v>
      </c>
      <c r="M1308" s="17" t="s">
        <v>1857</v>
      </c>
      <c r="N1308" s="17"/>
      <c r="O1308" s="17" t="s">
        <v>8965</v>
      </c>
      <c r="P1308" s="16"/>
      <c r="Q1308" s="16">
        <v>41307</v>
      </c>
      <c r="R1308" s="18">
        <v>200</v>
      </c>
      <c r="S1308" s="19">
        <v>200000000</v>
      </c>
    </row>
    <row r="1309" spans="1:19" ht="15">
      <c r="A1309" s="16">
        <v>40907</v>
      </c>
      <c r="B1309" s="17" t="s">
        <v>10633</v>
      </c>
      <c r="C1309" s="17" t="s">
        <v>10634</v>
      </c>
      <c r="D1309" s="17" t="s">
        <v>3330</v>
      </c>
      <c r="E1309" s="17" t="s">
        <v>11049</v>
      </c>
      <c r="F1309" s="17" t="s">
        <v>11050</v>
      </c>
      <c r="G1309" s="18">
        <v>10000</v>
      </c>
      <c r="H1309" s="17" t="s">
        <v>3894</v>
      </c>
      <c r="I1309" s="16">
        <v>40578</v>
      </c>
      <c r="J1309" s="17" t="s">
        <v>7312</v>
      </c>
      <c r="K1309" s="17" t="s">
        <v>7313</v>
      </c>
      <c r="L1309" s="17" t="s">
        <v>24</v>
      </c>
      <c r="M1309" s="17" t="s">
        <v>1857</v>
      </c>
      <c r="N1309" s="17"/>
      <c r="O1309" s="17" t="s">
        <v>8962</v>
      </c>
      <c r="P1309" s="16"/>
      <c r="Q1309" s="16">
        <v>40943</v>
      </c>
      <c r="R1309" s="18">
        <v>968305</v>
      </c>
      <c r="S1309" s="19">
        <v>9683050000</v>
      </c>
    </row>
    <row r="1310" spans="1:19" ht="15">
      <c r="A1310" s="16">
        <v>40907</v>
      </c>
      <c r="B1310" s="17" t="s">
        <v>9508</v>
      </c>
      <c r="C1310" s="17" t="s">
        <v>9509</v>
      </c>
      <c r="D1310" s="17" t="s">
        <v>3319</v>
      </c>
      <c r="E1310" s="17" t="s">
        <v>11051</v>
      </c>
      <c r="F1310" s="17" t="s">
        <v>11052</v>
      </c>
      <c r="G1310" s="18">
        <v>100000</v>
      </c>
      <c r="H1310" s="17" t="s">
        <v>3894</v>
      </c>
      <c r="I1310" s="16">
        <v>40584</v>
      </c>
      <c r="J1310" s="17" t="s">
        <v>7312</v>
      </c>
      <c r="K1310" s="17" t="s">
        <v>7313</v>
      </c>
      <c r="L1310" s="17" t="s">
        <v>24</v>
      </c>
      <c r="M1310" s="17" t="s">
        <v>1857</v>
      </c>
      <c r="N1310" s="17"/>
      <c r="O1310" s="17" t="s">
        <v>8965</v>
      </c>
      <c r="P1310" s="16"/>
      <c r="Q1310" s="16">
        <v>40949</v>
      </c>
      <c r="R1310" s="18">
        <v>3722</v>
      </c>
      <c r="S1310" s="19">
        <v>372200000</v>
      </c>
    </row>
    <row r="1311" spans="1:19" ht="15">
      <c r="A1311" s="16">
        <v>40907</v>
      </c>
      <c r="B1311" s="17" t="s">
        <v>9508</v>
      </c>
      <c r="C1311" s="17" t="s">
        <v>9509</v>
      </c>
      <c r="D1311" s="17" t="s">
        <v>3322</v>
      </c>
      <c r="E1311" s="17" t="s">
        <v>11053</v>
      </c>
      <c r="F1311" s="17" t="s">
        <v>11054</v>
      </c>
      <c r="G1311" s="18">
        <v>100000</v>
      </c>
      <c r="H1311" s="17" t="s">
        <v>3894</v>
      </c>
      <c r="I1311" s="16">
        <v>40584</v>
      </c>
      <c r="J1311" s="17" t="s">
        <v>7312</v>
      </c>
      <c r="K1311" s="17" t="s">
        <v>7313</v>
      </c>
      <c r="L1311" s="17" t="s">
        <v>24</v>
      </c>
      <c r="M1311" s="17" t="s">
        <v>1857</v>
      </c>
      <c r="N1311" s="17"/>
      <c r="O1311" s="17" t="s">
        <v>8965</v>
      </c>
      <c r="P1311" s="16"/>
      <c r="Q1311" s="16">
        <v>40949</v>
      </c>
      <c r="R1311" s="18">
        <v>5481</v>
      </c>
      <c r="S1311" s="19">
        <v>548100000</v>
      </c>
    </row>
    <row r="1312" spans="1:19" ht="15">
      <c r="A1312" s="16">
        <v>40907</v>
      </c>
      <c r="B1312" s="17" t="s">
        <v>10633</v>
      </c>
      <c r="C1312" s="17" t="s">
        <v>10634</v>
      </c>
      <c r="D1312" s="17" t="s">
        <v>3335</v>
      </c>
      <c r="E1312" s="17" t="s">
        <v>11055</v>
      </c>
      <c r="F1312" s="17" t="s">
        <v>11056</v>
      </c>
      <c r="G1312" s="18">
        <v>10000</v>
      </c>
      <c r="H1312" s="17" t="s">
        <v>3894</v>
      </c>
      <c r="I1312" s="16">
        <v>40592</v>
      </c>
      <c r="J1312" s="17" t="s">
        <v>7312</v>
      </c>
      <c r="K1312" s="17" t="s">
        <v>7313</v>
      </c>
      <c r="L1312" s="17" t="s">
        <v>24</v>
      </c>
      <c r="M1312" s="17" t="s">
        <v>1857</v>
      </c>
      <c r="N1312" s="17"/>
      <c r="O1312" s="17" t="s">
        <v>8962</v>
      </c>
      <c r="P1312" s="16"/>
      <c r="Q1312" s="16">
        <v>40957</v>
      </c>
      <c r="R1312" s="18">
        <v>2384421</v>
      </c>
      <c r="S1312" s="19">
        <v>23844210000</v>
      </c>
    </row>
    <row r="1313" spans="1:19" ht="15">
      <c r="A1313" s="16">
        <v>40907</v>
      </c>
      <c r="B1313" s="17" t="s">
        <v>9406</v>
      </c>
      <c r="C1313" s="17" t="s">
        <v>9407</v>
      </c>
      <c r="D1313" s="17" t="s">
        <v>3327</v>
      </c>
      <c r="E1313" s="17" t="s">
        <v>11057</v>
      </c>
      <c r="F1313" s="17" t="s">
        <v>11058</v>
      </c>
      <c r="G1313" s="18">
        <v>10000</v>
      </c>
      <c r="H1313" s="17" t="s">
        <v>3894</v>
      </c>
      <c r="I1313" s="16">
        <v>40595</v>
      </c>
      <c r="J1313" s="17" t="s">
        <v>7312</v>
      </c>
      <c r="K1313" s="17" t="s">
        <v>7313</v>
      </c>
      <c r="L1313" s="17" t="s">
        <v>24</v>
      </c>
      <c r="M1313" s="17" t="s">
        <v>1857</v>
      </c>
      <c r="N1313" s="17"/>
      <c r="O1313" s="17" t="s">
        <v>8962</v>
      </c>
      <c r="P1313" s="16"/>
      <c r="Q1313" s="16">
        <v>41152</v>
      </c>
      <c r="R1313" s="18">
        <v>285538</v>
      </c>
      <c r="S1313" s="19">
        <v>2855380000</v>
      </c>
    </row>
    <row r="1314" spans="1:19" ht="15">
      <c r="A1314" s="16">
        <v>40907</v>
      </c>
      <c r="B1314" s="17" t="s">
        <v>11059</v>
      </c>
      <c r="C1314" s="17" t="s">
        <v>11060</v>
      </c>
      <c r="D1314" s="17" t="s">
        <v>3099</v>
      </c>
      <c r="E1314" s="17" t="s">
        <v>11061</v>
      </c>
      <c r="F1314" s="17" t="s">
        <v>11062</v>
      </c>
      <c r="G1314" s="18">
        <v>1000</v>
      </c>
      <c r="H1314" s="17" t="s">
        <v>4177</v>
      </c>
      <c r="I1314" s="16">
        <v>40598</v>
      </c>
      <c r="J1314" s="17" t="s">
        <v>7312</v>
      </c>
      <c r="K1314" s="17" t="s">
        <v>7313</v>
      </c>
      <c r="L1314" s="17" t="s">
        <v>24</v>
      </c>
      <c r="M1314" s="17" t="s">
        <v>1857</v>
      </c>
      <c r="N1314" s="17"/>
      <c r="O1314" s="17" t="s">
        <v>8965</v>
      </c>
      <c r="P1314" s="16"/>
      <c r="Q1314" s="16">
        <v>46112</v>
      </c>
      <c r="R1314" s="18">
        <v>551</v>
      </c>
      <c r="S1314" s="19">
        <v>551000</v>
      </c>
    </row>
    <row r="1315" spans="1:19" ht="15">
      <c r="A1315" s="16">
        <v>40907</v>
      </c>
      <c r="B1315" s="17" t="s">
        <v>10756</v>
      </c>
      <c r="C1315" s="17" t="s">
        <v>10757</v>
      </c>
      <c r="D1315" s="17" t="s">
        <v>3341</v>
      </c>
      <c r="E1315" s="17" t="s">
        <v>11063</v>
      </c>
      <c r="F1315" s="17" t="s">
        <v>11064</v>
      </c>
      <c r="G1315" s="18">
        <v>10000</v>
      </c>
      <c r="H1315" s="17" t="s">
        <v>3894</v>
      </c>
      <c r="I1315" s="16">
        <v>40598</v>
      </c>
      <c r="J1315" s="17" t="s">
        <v>7312</v>
      </c>
      <c r="K1315" s="17" t="s">
        <v>7313</v>
      </c>
      <c r="L1315" s="17" t="s">
        <v>24</v>
      </c>
      <c r="M1315" s="17" t="s">
        <v>1857</v>
      </c>
      <c r="N1315" s="17"/>
      <c r="O1315" s="17" t="s">
        <v>9136</v>
      </c>
      <c r="P1315" s="16"/>
      <c r="Q1315" s="16">
        <v>41024</v>
      </c>
      <c r="R1315" s="18">
        <v>300000</v>
      </c>
      <c r="S1315" s="19">
        <v>3000000000</v>
      </c>
    </row>
    <row r="1316" spans="1:19" ht="15">
      <c r="A1316" s="16">
        <v>40907</v>
      </c>
      <c r="B1316" s="17" t="s">
        <v>11065</v>
      </c>
      <c r="C1316" s="17" t="s">
        <v>11066</v>
      </c>
      <c r="D1316" s="17" t="s">
        <v>3346</v>
      </c>
      <c r="E1316" s="17" t="s">
        <v>11067</v>
      </c>
      <c r="F1316" s="17" t="s">
        <v>11068</v>
      </c>
      <c r="G1316" s="18">
        <v>1000</v>
      </c>
      <c r="H1316" s="17" t="s">
        <v>3894</v>
      </c>
      <c r="I1316" s="16">
        <v>40602</v>
      </c>
      <c r="J1316" s="17" t="s">
        <v>7312</v>
      </c>
      <c r="K1316" s="17" t="s">
        <v>7313</v>
      </c>
      <c r="L1316" s="17" t="s">
        <v>24</v>
      </c>
      <c r="M1316" s="17" t="s">
        <v>1857</v>
      </c>
      <c r="N1316" s="17"/>
      <c r="O1316" s="17" t="s">
        <v>8965</v>
      </c>
      <c r="P1316" s="16"/>
      <c r="Q1316" s="16">
        <v>47756</v>
      </c>
      <c r="R1316" s="18">
        <v>3100000</v>
      </c>
      <c r="S1316" s="19">
        <v>3100000000</v>
      </c>
    </row>
    <row r="1317" spans="1:19" ht="15">
      <c r="A1317" s="16">
        <v>40907</v>
      </c>
      <c r="B1317" s="17" t="s">
        <v>9406</v>
      </c>
      <c r="C1317" s="17" t="s">
        <v>9407</v>
      </c>
      <c r="D1317" s="17" t="s">
        <v>3348</v>
      </c>
      <c r="E1317" s="17" t="s">
        <v>11069</v>
      </c>
      <c r="F1317" s="17" t="s">
        <v>11070</v>
      </c>
      <c r="G1317" s="18">
        <v>10000</v>
      </c>
      <c r="H1317" s="17" t="s">
        <v>3894</v>
      </c>
      <c r="I1317" s="16">
        <v>40602</v>
      </c>
      <c r="J1317" s="17" t="s">
        <v>7312</v>
      </c>
      <c r="K1317" s="17" t="s">
        <v>7313</v>
      </c>
      <c r="L1317" s="17" t="s">
        <v>24</v>
      </c>
      <c r="M1317" s="17" t="s">
        <v>1857</v>
      </c>
      <c r="N1317" s="17"/>
      <c r="O1317" s="17" t="s">
        <v>8965</v>
      </c>
      <c r="P1317" s="16"/>
      <c r="Q1317" s="16">
        <v>41152</v>
      </c>
      <c r="R1317" s="18">
        <v>170469</v>
      </c>
      <c r="S1317" s="19">
        <v>1704690000</v>
      </c>
    </row>
    <row r="1318" spans="1:19" ht="15">
      <c r="A1318" s="16">
        <v>40907</v>
      </c>
      <c r="B1318" s="17" t="s">
        <v>9727</v>
      </c>
      <c r="C1318" s="17" t="s">
        <v>9728</v>
      </c>
      <c r="D1318" s="17" t="s">
        <v>3343</v>
      </c>
      <c r="E1318" s="17" t="s">
        <v>11071</v>
      </c>
      <c r="F1318" s="17" t="s">
        <v>11072</v>
      </c>
      <c r="G1318" s="18">
        <v>10000</v>
      </c>
      <c r="H1318" s="17" t="s">
        <v>3894</v>
      </c>
      <c r="I1318" s="16">
        <v>40603</v>
      </c>
      <c r="J1318" s="17" t="s">
        <v>7312</v>
      </c>
      <c r="K1318" s="17" t="s">
        <v>7313</v>
      </c>
      <c r="L1318" s="17" t="s">
        <v>24</v>
      </c>
      <c r="M1318" s="17" t="s">
        <v>1857</v>
      </c>
      <c r="N1318" s="17"/>
      <c r="O1318" s="17" t="s">
        <v>8965</v>
      </c>
      <c r="P1318" s="16"/>
      <c r="Q1318" s="16">
        <v>40969</v>
      </c>
      <c r="R1318" s="18">
        <v>124000</v>
      </c>
      <c r="S1318" s="19">
        <v>1240000000</v>
      </c>
    </row>
    <row r="1319" spans="1:19" ht="15">
      <c r="A1319" s="16">
        <v>40907</v>
      </c>
      <c r="B1319" s="17" t="s">
        <v>9402</v>
      </c>
      <c r="C1319" s="17" t="s">
        <v>9403</v>
      </c>
      <c r="D1319" s="17" t="s">
        <v>3305</v>
      </c>
      <c r="E1319" s="17" t="s">
        <v>11073</v>
      </c>
      <c r="F1319" s="17" t="s">
        <v>11074</v>
      </c>
      <c r="G1319" s="18">
        <v>10000</v>
      </c>
      <c r="H1319" s="17" t="s">
        <v>3894</v>
      </c>
      <c r="I1319" s="16">
        <v>40604</v>
      </c>
      <c r="J1319" s="17" t="s">
        <v>7312</v>
      </c>
      <c r="K1319" s="17" t="s">
        <v>7313</v>
      </c>
      <c r="L1319" s="17" t="s">
        <v>24</v>
      </c>
      <c r="M1319" s="17" t="s">
        <v>1857</v>
      </c>
      <c r="N1319" s="17"/>
      <c r="O1319" s="17" t="s">
        <v>8965</v>
      </c>
      <c r="P1319" s="16"/>
      <c r="Q1319" s="16">
        <v>42431</v>
      </c>
      <c r="R1319" s="18">
        <v>200000</v>
      </c>
      <c r="S1319" s="19">
        <v>2000000000</v>
      </c>
    </row>
    <row r="1320" spans="1:19" ht="15">
      <c r="A1320" s="16">
        <v>40907</v>
      </c>
      <c r="B1320" s="17" t="s">
        <v>10605</v>
      </c>
      <c r="C1320" s="17" t="s">
        <v>10606</v>
      </c>
      <c r="D1320" s="17" t="s">
        <v>3356</v>
      </c>
      <c r="E1320" s="17" t="s">
        <v>11075</v>
      </c>
      <c r="F1320" s="17" t="s">
        <v>11076</v>
      </c>
      <c r="G1320" s="18">
        <v>10000</v>
      </c>
      <c r="H1320" s="17" t="s">
        <v>3894</v>
      </c>
      <c r="I1320" s="16">
        <v>40605</v>
      </c>
      <c r="J1320" s="17" t="s">
        <v>7312</v>
      </c>
      <c r="K1320" s="17" t="s">
        <v>7313</v>
      </c>
      <c r="L1320" s="17" t="s">
        <v>24</v>
      </c>
      <c r="M1320" s="17" t="s">
        <v>1857</v>
      </c>
      <c r="N1320" s="17"/>
      <c r="O1320" s="17" t="s">
        <v>8965</v>
      </c>
      <c r="P1320" s="16"/>
      <c r="Q1320" s="16">
        <v>41341</v>
      </c>
      <c r="R1320" s="18">
        <v>500000</v>
      </c>
      <c r="S1320" s="19">
        <v>5000000000</v>
      </c>
    </row>
    <row r="1321" spans="1:19" ht="15">
      <c r="A1321" s="16">
        <v>40907</v>
      </c>
      <c r="B1321" s="17" t="s">
        <v>10633</v>
      </c>
      <c r="C1321" s="17" t="s">
        <v>10634</v>
      </c>
      <c r="D1321" s="17" t="s">
        <v>3353</v>
      </c>
      <c r="E1321" s="17" t="s">
        <v>11077</v>
      </c>
      <c r="F1321" s="17" t="s">
        <v>11078</v>
      </c>
      <c r="G1321" s="18">
        <v>10000</v>
      </c>
      <c r="H1321" s="17" t="s">
        <v>3894</v>
      </c>
      <c r="I1321" s="16">
        <v>40606</v>
      </c>
      <c r="J1321" s="17" t="s">
        <v>7312</v>
      </c>
      <c r="K1321" s="17" t="s">
        <v>7313</v>
      </c>
      <c r="L1321" s="17" t="s">
        <v>24</v>
      </c>
      <c r="M1321" s="17" t="s">
        <v>1857</v>
      </c>
      <c r="N1321" s="17"/>
      <c r="O1321" s="17" t="s">
        <v>8962</v>
      </c>
      <c r="P1321" s="16"/>
      <c r="Q1321" s="16">
        <v>40971</v>
      </c>
      <c r="R1321" s="18">
        <v>1537097</v>
      </c>
      <c r="S1321" s="19">
        <v>15370970000</v>
      </c>
    </row>
    <row r="1322" spans="1:19" ht="15">
      <c r="A1322" s="16">
        <v>40907</v>
      </c>
      <c r="B1322" s="17" t="s">
        <v>9406</v>
      </c>
      <c r="C1322" s="17" t="s">
        <v>9407</v>
      </c>
      <c r="D1322" s="17" t="s">
        <v>3313</v>
      </c>
      <c r="E1322" s="17" t="s">
        <v>11079</v>
      </c>
      <c r="F1322" s="17" t="s">
        <v>11080</v>
      </c>
      <c r="G1322" s="18">
        <v>100</v>
      </c>
      <c r="H1322" s="17" t="s">
        <v>4177</v>
      </c>
      <c r="I1322" s="16">
        <v>40609</v>
      </c>
      <c r="J1322" s="17" t="s">
        <v>7312</v>
      </c>
      <c r="K1322" s="17" t="s">
        <v>7313</v>
      </c>
      <c r="L1322" s="17" t="s">
        <v>24</v>
      </c>
      <c r="M1322" s="17" t="s">
        <v>1857</v>
      </c>
      <c r="N1322" s="17"/>
      <c r="O1322" s="17" t="s">
        <v>8965</v>
      </c>
      <c r="P1322" s="16"/>
      <c r="Q1322" s="16">
        <v>42075</v>
      </c>
      <c r="R1322" s="18">
        <v>47694</v>
      </c>
      <c r="S1322" s="19">
        <v>4769400</v>
      </c>
    </row>
    <row r="1323" spans="1:19" ht="15">
      <c r="A1323" s="16">
        <v>40907</v>
      </c>
      <c r="B1323" s="17" t="s">
        <v>10655</v>
      </c>
      <c r="C1323" s="17" t="s">
        <v>10656</v>
      </c>
      <c r="D1323" s="17" t="s">
        <v>3361</v>
      </c>
      <c r="E1323" s="17" t="s">
        <v>11081</v>
      </c>
      <c r="F1323" s="17" t="s">
        <v>11082</v>
      </c>
      <c r="G1323" s="18">
        <v>10000</v>
      </c>
      <c r="H1323" s="17" t="s">
        <v>3894</v>
      </c>
      <c r="I1323" s="16">
        <v>40611</v>
      </c>
      <c r="J1323" s="17" t="s">
        <v>7312</v>
      </c>
      <c r="K1323" s="17" t="s">
        <v>7313</v>
      </c>
      <c r="L1323" s="17" t="s">
        <v>24</v>
      </c>
      <c r="M1323" s="17" t="s">
        <v>1857</v>
      </c>
      <c r="N1323" s="17"/>
      <c r="O1323" s="17" t="s">
        <v>8962</v>
      </c>
      <c r="P1323" s="16"/>
      <c r="Q1323" s="16">
        <v>41682</v>
      </c>
      <c r="R1323" s="18">
        <v>1999996</v>
      </c>
      <c r="S1323" s="19">
        <v>19999960000</v>
      </c>
    </row>
    <row r="1324" spans="1:19" ht="15">
      <c r="A1324" s="16">
        <v>40907</v>
      </c>
      <c r="B1324" s="17" t="s">
        <v>9402</v>
      </c>
      <c r="C1324" s="17" t="s">
        <v>9403</v>
      </c>
      <c r="D1324" s="17" t="s">
        <v>3110</v>
      </c>
      <c r="E1324" s="17" t="s">
        <v>11083</v>
      </c>
      <c r="F1324" s="17" t="s">
        <v>11084</v>
      </c>
      <c r="G1324" s="18">
        <v>1000000</v>
      </c>
      <c r="H1324" s="17" t="s">
        <v>3894</v>
      </c>
      <c r="I1324" s="16">
        <v>40611</v>
      </c>
      <c r="J1324" s="17" t="s">
        <v>7312</v>
      </c>
      <c r="K1324" s="17" t="s">
        <v>7313</v>
      </c>
      <c r="L1324" s="17" t="s">
        <v>24</v>
      </c>
      <c r="M1324" s="17" t="s">
        <v>1857</v>
      </c>
      <c r="N1324" s="17"/>
      <c r="O1324" s="17" t="s">
        <v>8965</v>
      </c>
      <c r="P1324" s="16"/>
      <c r="Q1324" s="16">
        <v>41344</v>
      </c>
      <c r="R1324" s="18">
        <v>5000</v>
      </c>
      <c r="S1324" s="19">
        <v>5000000000</v>
      </c>
    </row>
    <row r="1325" spans="1:19" ht="15">
      <c r="A1325" s="16">
        <v>40907</v>
      </c>
      <c r="B1325" s="17" t="s">
        <v>9402</v>
      </c>
      <c r="C1325" s="17" t="s">
        <v>9403</v>
      </c>
      <c r="D1325" s="17" t="s">
        <v>3351</v>
      </c>
      <c r="E1325" s="17" t="s">
        <v>11085</v>
      </c>
      <c r="F1325" s="17" t="s">
        <v>11086</v>
      </c>
      <c r="G1325" s="18">
        <v>10000</v>
      </c>
      <c r="H1325" s="17" t="s">
        <v>3894</v>
      </c>
      <c r="I1325" s="16">
        <v>40611</v>
      </c>
      <c r="J1325" s="17" t="s">
        <v>7312</v>
      </c>
      <c r="K1325" s="17" t="s">
        <v>7313</v>
      </c>
      <c r="L1325" s="17" t="s">
        <v>24</v>
      </c>
      <c r="M1325" s="17" t="s">
        <v>1857</v>
      </c>
      <c r="N1325" s="17"/>
      <c r="O1325" s="17" t="s">
        <v>8965</v>
      </c>
      <c r="P1325" s="16"/>
      <c r="Q1325" s="16">
        <v>41344</v>
      </c>
      <c r="R1325" s="18">
        <v>300000</v>
      </c>
      <c r="S1325" s="19">
        <v>3000000000</v>
      </c>
    </row>
    <row r="1326" spans="1:19" ht="15">
      <c r="A1326" s="16">
        <v>40907</v>
      </c>
      <c r="B1326" s="17" t="s">
        <v>9402</v>
      </c>
      <c r="C1326" s="17" t="s">
        <v>9403</v>
      </c>
      <c r="D1326" s="17" t="s">
        <v>3368</v>
      </c>
      <c r="E1326" s="17" t="s">
        <v>11087</v>
      </c>
      <c r="F1326" s="17" t="s">
        <v>11088</v>
      </c>
      <c r="G1326" s="18">
        <v>10000</v>
      </c>
      <c r="H1326" s="17" t="s">
        <v>3894</v>
      </c>
      <c r="I1326" s="16">
        <v>40611</v>
      </c>
      <c r="J1326" s="17" t="s">
        <v>7312</v>
      </c>
      <c r="K1326" s="17" t="s">
        <v>7313</v>
      </c>
      <c r="L1326" s="17" t="s">
        <v>24</v>
      </c>
      <c r="M1326" s="17" t="s">
        <v>1857</v>
      </c>
      <c r="N1326" s="17"/>
      <c r="O1326" s="17" t="s">
        <v>8962</v>
      </c>
      <c r="P1326" s="16"/>
      <c r="Q1326" s="16">
        <v>41708</v>
      </c>
      <c r="R1326" s="18">
        <v>500000</v>
      </c>
      <c r="S1326" s="19">
        <v>5000000000</v>
      </c>
    </row>
    <row r="1327" spans="1:19" ht="15">
      <c r="A1327" s="16">
        <v>40907</v>
      </c>
      <c r="B1327" s="17" t="s">
        <v>11089</v>
      </c>
      <c r="C1327" s="17" t="s">
        <v>11090</v>
      </c>
      <c r="D1327" s="17" t="s">
        <v>3301</v>
      </c>
      <c r="E1327" s="17" t="s">
        <v>11091</v>
      </c>
      <c r="F1327" s="17" t="s">
        <v>11092</v>
      </c>
      <c r="G1327" s="18">
        <v>10</v>
      </c>
      <c r="H1327" s="17" t="s">
        <v>4177</v>
      </c>
      <c r="I1327" s="16">
        <v>40612</v>
      </c>
      <c r="J1327" s="17" t="s">
        <v>7312</v>
      </c>
      <c r="K1327" s="17" t="s">
        <v>7313</v>
      </c>
      <c r="L1327" s="17" t="s">
        <v>24</v>
      </c>
      <c r="M1327" s="17" t="s">
        <v>1857</v>
      </c>
      <c r="N1327" s="17"/>
      <c r="O1327" s="17" t="s">
        <v>8965</v>
      </c>
      <c r="P1327" s="16"/>
      <c r="Q1327" s="16">
        <v>45595</v>
      </c>
      <c r="R1327" s="18">
        <v>150672</v>
      </c>
      <c r="S1327" s="19">
        <v>1506720</v>
      </c>
    </row>
    <row r="1328" spans="1:19" ht="15">
      <c r="A1328" s="16">
        <v>40907</v>
      </c>
      <c r="B1328" s="17" t="s">
        <v>9406</v>
      </c>
      <c r="C1328" s="17" t="s">
        <v>9407</v>
      </c>
      <c r="D1328" s="17" t="s">
        <v>3370</v>
      </c>
      <c r="E1328" s="17" t="s">
        <v>11093</v>
      </c>
      <c r="F1328" s="17" t="s">
        <v>11094</v>
      </c>
      <c r="G1328" s="18">
        <v>100</v>
      </c>
      <c r="H1328" s="17" t="s">
        <v>4177</v>
      </c>
      <c r="I1328" s="16">
        <v>40623</v>
      </c>
      <c r="J1328" s="17" t="s">
        <v>7312</v>
      </c>
      <c r="K1328" s="17" t="s">
        <v>7313</v>
      </c>
      <c r="L1328" s="17" t="s">
        <v>24</v>
      </c>
      <c r="M1328" s="17" t="s">
        <v>1857</v>
      </c>
      <c r="N1328" s="17"/>
      <c r="O1328" s="17" t="s">
        <v>8965</v>
      </c>
      <c r="P1328" s="16"/>
      <c r="Q1328" s="16">
        <v>41354</v>
      </c>
      <c r="R1328" s="18">
        <v>51968</v>
      </c>
      <c r="S1328" s="19">
        <v>5196800</v>
      </c>
    </row>
    <row r="1329" spans="1:19" ht="15">
      <c r="A1329" s="16">
        <v>40907</v>
      </c>
      <c r="B1329" s="17" t="s">
        <v>9406</v>
      </c>
      <c r="C1329" s="17" t="s">
        <v>9407</v>
      </c>
      <c r="D1329" s="17" t="s">
        <v>3358</v>
      </c>
      <c r="E1329" s="17" t="s">
        <v>11095</v>
      </c>
      <c r="F1329" s="17" t="s">
        <v>11096</v>
      </c>
      <c r="G1329" s="18">
        <v>10000</v>
      </c>
      <c r="H1329" s="17" t="s">
        <v>3894</v>
      </c>
      <c r="I1329" s="16">
        <v>40623</v>
      </c>
      <c r="J1329" s="17" t="s">
        <v>7312</v>
      </c>
      <c r="K1329" s="17" t="s">
        <v>7313</v>
      </c>
      <c r="L1329" s="17" t="s">
        <v>24</v>
      </c>
      <c r="M1329" s="17" t="s">
        <v>1857</v>
      </c>
      <c r="N1329" s="17"/>
      <c r="O1329" s="17" t="s">
        <v>8962</v>
      </c>
      <c r="P1329" s="16"/>
      <c r="Q1329" s="16">
        <v>41178</v>
      </c>
      <c r="R1329" s="18">
        <v>206332</v>
      </c>
      <c r="S1329" s="19">
        <v>2063320000</v>
      </c>
    </row>
    <row r="1330" spans="1:19" ht="15">
      <c r="A1330" s="16">
        <v>40907</v>
      </c>
      <c r="B1330" s="17" t="s">
        <v>9402</v>
      </c>
      <c r="C1330" s="17" t="s">
        <v>9403</v>
      </c>
      <c r="D1330" s="17" t="s">
        <v>3366</v>
      </c>
      <c r="E1330" s="17" t="s">
        <v>11097</v>
      </c>
      <c r="F1330" s="17" t="s">
        <v>11098</v>
      </c>
      <c r="G1330" s="18">
        <v>10000</v>
      </c>
      <c r="H1330" s="17" t="s">
        <v>3894</v>
      </c>
      <c r="I1330" s="16">
        <v>40625</v>
      </c>
      <c r="J1330" s="17" t="s">
        <v>7312</v>
      </c>
      <c r="K1330" s="17" t="s">
        <v>7313</v>
      </c>
      <c r="L1330" s="17" t="s">
        <v>24</v>
      </c>
      <c r="M1330" s="17" t="s">
        <v>1857</v>
      </c>
      <c r="N1330" s="17"/>
      <c r="O1330" s="17" t="s">
        <v>8962</v>
      </c>
      <c r="P1330" s="16"/>
      <c r="Q1330" s="16">
        <v>42734</v>
      </c>
      <c r="R1330" s="18">
        <v>300000</v>
      </c>
      <c r="S1330" s="19">
        <v>3000000000</v>
      </c>
    </row>
    <row r="1331" spans="1:19" ht="15">
      <c r="A1331" s="16">
        <v>40907</v>
      </c>
      <c r="B1331" s="17" t="s">
        <v>10633</v>
      </c>
      <c r="C1331" s="17" t="s">
        <v>10634</v>
      </c>
      <c r="D1331" s="17" t="s">
        <v>3404</v>
      </c>
      <c r="E1331" s="17" t="s">
        <v>11099</v>
      </c>
      <c r="F1331" s="17" t="s">
        <v>11100</v>
      </c>
      <c r="G1331" s="18">
        <v>10000</v>
      </c>
      <c r="H1331" s="17" t="s">
        <v>3894</v>
      </c>
      <c r="I1331" s="16">
        <v>40627</v>
      </c>
      <c r="J1331" s="17" t="s">
        <v>7312</v>
      </c>
      <c r="K1331" s="17" t="s">
        <v>7313</v>
      </c>
      <c r="L1331" s="17" t="s">
        <v>24</v>
      </c>
      <c r="M1331" s="17" t="s">
        <v>1857</v>
      </c>
      <c r="N1331" s="17"/>
      <c r="O1331" s="17" t="s">
        <v>8965</v>
      </c>
      <c r="P1331" s="16"/>
      <c r="Q1331" s="16">
        <v>41722</v>
      </c>
      <c r="R1331" s="18">
        <v>109617</v>
      </c>
      <c r="S1331" s="19">
        <v>1096170000</v>
      </c>
    </row>
    <row r="1332" spans="1:19" ht="15">
      <c r="A1332" s="16">
        <v>40907</v>
      </c>
      <c r="B1332" s="17" t="s">
        <v>10633</v>
      </c>
      <c r="C1332" s="17" t="s">
        <v>10634</v>
      </c>
      <c r="D1332" s="17" t="s">
        <v>3378</v>
      </c>
      <c r="E1332" s="17" t="s">
        <v>11101</v>
      </c>
      <c r="F1332" s="17" t="s">
        <v>11102</v>
      </c>
      <c r="G1332" s="18">
        <v>10000</v>
      </c>
      <c r="H1332" s="17" t="s">
        <v>3894</v>
      </c>
      <c r="I1332" s="16">
        <v>40627</v>
      </c>
      <c r="J1332" s="17" t="s">
        <v>7312</v>
      </c>
      <c r="K1332" s="17" t="s">
        <v>7313</v>
      </c>
      <c r="L1332" s="17" t="s">
        <v>24</v>
      </c>
      <c r="M1332" s="17" t="s">
        <v>1857</v>
      </c>
      <c r="N1332" s="17"/>
      <c r="O1332" s="17" t="s">
        <v>8962</v>
      </c>
      <c r="P1332" s="16"/>
      <c r="Q1332" s="16">
        <v>40992</v>
      </c>
      <c r="R1332" s="18">
        <v>1523314</v>
      </c>
      <c r="S1332" s="19">
        <v>15233140000</v>
      </c>
    </row>
    <row r="1333" spans="1:19" ht="15">
      <c r="A1333" s="16">
        <v>40907</v>
      </c>
      <c r="B1333" s="17" t="s">
        <v>9402</v>
      </c>
      <c r="C1333" s="17" t="s">
        <v>9403</v>
      </c>
      <c r="D1333" s="17" t="s">
        <v>3381</v>
      </c>
      <c r="E1333" s="17" t="s">
        <v>11103</v>
      </c>
      <c r="F1333" s="17" t="s">
        <v>11104</v>
      </c>
      <c r="G1333" s="18">
        <v>10000</v>
      </c>
      <c r="H1333" s="17" t="s">
        <v>3894</v>
      </c>
      <c r="I1333" s="16">
        <v>40630</v>
      </c>
      <c r="J1333" s="17" t="s">
        <v>7312</v>
      </c>
      <c r="K1333" s="17" t="s">
        <v>7313</v>
      </c>
      <c r="L1333" s="17" t="s">
        <v>24</v>
      </c>
      <c r="M1333" s="17" t="s">
        <v>1857</v>
      </c>
      <c r="N1333" s="17"/>
      <c r="O1333" s="17" t="s">
        <v>8965</v>
      </c>
      <c r="P1333" s="16"/>
      <c r="Q1333" s="16">
        <v>42458</v>
      </c>
      <c r="R1333" s="18">
        <v>200000</v>
      </c>
      <c r="S1333" s="19">
        <v>2000000000</v>
      </c>
    </row>
    <row r="1334" spans="1:19" ht="15">
      <c r="A1334" s="16">
        <v>40907</v>
      </c>
      <c r="B1334" s="17" t="s">
        <v>9406</v>
      </c>
      <c r="C1334" s="17" t="s">
        <v>9407</v>
      </c>
      <c r="D1334" s="17" t="s">
        <v>3386</v>
      </c>
      <c r="E1334" s="17" t="s">
        <v>11105</v>
      </c>
      <c r="F1334" s="17" t="s">
        <v>11106</v>
      </c>
      <c r="G1334" s="18">
        <v>10000</v>
      </c>
      <c r="H1334" s="17" t="s">
        <v>3894</v>
      </c>
      <c r="I1334" s="16">
        <v>40630</v>
      </c>
      <c r="J1334" s="17" t="s">
        <v>7312</v>
      </c>
      <c r="K1334" s="17" t="s">
        <v>7313</v>
      </c>
      <c r="L1334" s="17" t="s">
        <v>24</v>
      </c>
      <c r="M1334" s="17" t="s">
        <v>1857</v>
      </c>
      <c r="N1334" s="17"/>
      <c r="O1334" s="17" t="s">
        <v>8965</v>
      </c>
      <c r="P1334" s="16"/>
      <c r="Q1334" s="16">
        <v>41180</v>
      </c>
      <c r="R1334" s="18">
        <v>152980</v>
      </c>
      <c r="S1334" s="19">
        <v>1529800000</v>
      </c>
    </row>
    <row r="1335" spans="1:19" ht="15">
      <c r="A1335" s="16">
        <v>40907</v>
      </c>
      <c r="B1335" s="17" t="s">
        <v>11107</v>
      </c>
      <c r="C1335" s="17" t="s">
        <v>11108</v>
      </c>
      <c r="D1335" s="17" t="s">
        <v>3364</v>
      </c>
      <c r="E1335" s="17" t="s">
        <v>11109</v>
      </c>
      <c r="F1335" s="17" t="s">
        <v>11110</v>
      </c>
      <c r="G1335" s="18">
        <v>100</v>
      </c>
      <c r="H1335" s="17" t="s">
        <v>3894</v>
      </c>
      <c r="I1335" s="16">
        <v>40634</v>
      </c>
      <c r="J1335" s="17" t="s">
        <v>7312</v>
      </c>
      <c r="K1335" s="17" t="s">
        <v>7313</v>
      </c>
      <c r="L1335" s="17" t="s">
        <v>24</v>
      </c>
      <c r="M1335" s="17" t="s">
        <v>1857</v>
      </c>
      <c r="N1335" s="17"/>
      <c r="O1335" s="17" t="s">
        <v>8962</v>
      </c>
      <c r="P1335" s="16"/>
      <c r="Q1335" s="16">
        <v>41729</v>
      </c>
      <c r="R1335" s="18">
        <v>3000000</v>
      </c>
      <c r="S1335" s="19">
        <v>300000000</v>
      </c>
    </row>
    <row r="1336" spans="1:19" ht="15">
      <c r="A1336" s="16">
        <v>40907</v>
      </c>
      <c r="B1336" s="17" t="s">
        <v>9406</v>
      </c>
      <c r="C1336" s="17" t="s">
        <v>9407</v>
      </c>
      <c r="D1336" s="17" t="s">
        <v>3373</v>
      </c>
      <c r="E1336" s="17" t="s">
        <v>11111</v>
      </c>
      <c r="F1336" s="17" t="s">
        <v>11112</v>
      </c>
      <c r="G1336" s="18">
        <v>10000</v>
      </c>
      <c r="H1336" s="17" t="s">
        <v>3894</v>
      </c>
      <c r="I1336" s="16">
        <v>40634</v>
      </c>
      <c r="J1336" s="17" t="s">
        <v>7312</v>
      </c>
      <c r="K1336" s="17" t="s">
        <v>7313</v>
      </c>
      <c r="L1336" s="17" t="s">
        <v>24</v>
      </c>
      <c r="M1336" s="17" t="s">
        <v>1857</v>
      </c>
      <c r="N1336" s="17"/>
      <c r="O1336" s="17" t="s">
        <v>8965</v>
      </c>
      <c r="P1336" s="16"/>
      <c r="Q1336" s="16">
        <v>42096</v>
      </c>
      <c r="R1336" s="18">
        <v>57750</v>
      </c>
      <c r="S1336" s="19">
        <v>577500000</v>
      </c>
    </row>
    <row r="1337" spans="1:19" ht="15">
      <c r="A1337" s="16">
        <v>40907</v>
      </c>
      <c r="B1337" s="17" t="s">
        <v>9406</v>
      </c>
      <c r="C1337" s="17" t="s">
        <v>9407</v>
      </c>
      <c r="D1337" s="17" t="s">
        <v>3383</v>
      </c>
      <c r="E1337" s="17" t="s">
        <v>11113</v>
      </c>
      <c r="F1337" s="17" t="s">
        <v>11114</v>
      </c>
      <c r="G1337" s="18">
        <v>100</v>
      </c>
      <c r="H1337" s="17" t="s">
        <v>4177</v>
      </c>
      <c r="I1337" s="16">
        <v>40634</v>
      </c>
      <c r="J1337" s="17" t="s">
        <v>7312</v>
      </c>
      <c r="K1337" s="17" t="s">
        <v>7313</v>
      </c>
      <c r="L1337" s="17" t="s">
        <v>24</v>
      </c>
      <c r="M1337" s="17" t="s">
        <v>1857</v>
      </c>
      <c r="N1337" s="17"/>
      <c r="O1337" s="17" t="s">
        <v>8965</v>
      </c>
      <c r="P1337" s="16"/>
      <c r="Q1337" s="16">
        <v>41367</v>
      </c>
      <c r="R1337" s="18">
        <v>41254</v>
      </c>
      <c r="S1337" s="19">
        <v>4125400</v>
      </c>
    </row>
    <row r="1338" spans="1:19" ht="15">
      <c r="A1338" s="16">
        <v>40907</v>
      </c>
      <c r="B1338" s="17" t="s">
        <v>10633</v>
      </c>
      <c r="C1338" s="17" t="s">
        <v>10634</v>
      </c>
      <c r="D1338" s="17" t="s">
        <v>3416</v>
      </c>
      <c r="E1338" s="17" t="s">
        <v>11115</v>
      </c>
      <c r="F1338" s="17" t="s">
        <v>11116</v>
      </c>
      <c r="G1338" s="18">
        <v>10000</v>
      </c>
      <c r="H1338" s="17" t="s">
        <v>3894</v>
      </c>
      <c r="I1338" s="16">
        <v>40634</v>
      </c>
      <c r="J1338" s="17" t="s">
        <v>7312</v>
      </c>
      <c r="K1338" s="17" t="s">
        <v>7313</v>
      </c>
      <c r="L1338" s="17" t="s">
        <v>24</v>
      </c>
      <c r="M1338" s="17" t="s">
        <v>1857</v>
      </c>
      <c r="N1338" s="17"/>
      <c r="O1338" s="17" t="s">
        <v>8965</v>
      </c>
      <c r="P1338" s="16"/>
      <c r="Q1338" s="16">
        <v>44287</v>
      </c>
      <c r="R1338" s="18">
        <v>35000</v>
      </c>
      <c r="S1338" s="19">
        <v>350000000</v>
      </c>
    </row>
    <row r="1339" spans="1:19" ht="15">
      <c r="A1339" s="16">
        <v>40907</v>
      </c>
      <c r="B1339" s="17" t="s">
        <v>10633</v>
      </c>
      <c r="C1339" s="17" t="s">
        <v>10634</v>
      </c>
      <c r="D1339" s="17" t="s">
        <v>3410</v>
      </c>
      <c r="E1339" s="17" t="s">
        <v>11117</v>
      </c>
      <c r="F1339" s="17" t="s">
        <v>11118</v>
      </c>
      <c r="G1339" s="18">
        <v>10000</v>
      </c>
      <c r="H1339" s="17" t="s">
        <v>3894</v>
      </c>
      <c r="I1339" s="16">
        <v>40634</v>
      </c>
      <c r="J1339" s="17" t="s">
        <v>7312</v>
      </c>
      <c r="K1339" s="17" t="s">
        <v>7313</v>
      </c>
      <c r="L1339" s="17" t="s">
        <v>24</v>
      </c>
      <c r="M1339" s="17" t="s">
        <v>1857</v>
      </c>
      <c r="N1339" s="17"/>
      <c r="O1339" s="17" t="s">
        <v>8965</v>
      </c>
      <c r="P1339" s="16"/>
      <c r="Q1339" s="16">
        <v>41732</v>
      </c>
      <c r="R1339" s="18">
        <v>62000</v>
      </c>
      <c r="S1339" s="19">
        <v>620000000</v>
      </c>
    </row>
    <row r="1340" spans="1:19" ht="15">
      <c r="A1340" s="16">
        <v>40907</v>
      </c>
      <c r="B1340" s="17" t="s">
        <v>10633</v>
      </c>
      <c r="C1340" s="17" t="s">
        <v>10634</v>
      </c>
      <c r="D1340" s="17" t="s">
        <v>3413</v>
      </c>
      <c r="E1340" s="17" t="s">
        <v>11119</v>
      </c>
      <c r="F1340" s="17" t="s">
        <v>11120</v>
      </c>
      <c r="G1340" s="18">
        <v>10000</v>
      </c>
      <c r="H1340" s="17" t="s">
        <v>3894</v>
      </c>
      <c r="I1340" s="16">
        <v>40634</v>
      </c>
      <c r="J1340" s="17" t="s">
        <v>7312</v>
      </c>
      <c r="K1340" s="17" t="s">
        <v>7313</v>
      </c>
      <c r="L1340" s="17" t="s">
        <v>24</v>
      </c>
      <c r="M1340" s="17" t="s">
        <v>1857</v>
      </c>
      <c r="N1340" s="17"/>
      <c r="O1340" s="17" t="s">
        <v>8965</v>
      </c>
      <c r="P1340" s="16"/>
      <c r="Q1340" s="16">
        <v>42825</v>
      </c>
      <c r="R1340" s="18">
        <v>545000</v>
      </c>
      <c r="S1340" s="19">
        <v>5450000000</v>
      </c>
    </row>
    <row r="1341" spans="1:19" ht="15">
      <c r="A1341" s="16">
        <v>40907</v>
      </c>
      <c r="B1341" s="17" t="s">
        <v>10756</v>
      </c>
      <c r="C1341" s="17" t="s">
        <v>10757</v>
      </c>
      <c r="D1341" s="17" t="s">
        <v>3418</v>
      </c>
      <c r="E1341" s="17" t="s">
        <v>11121</v>
      </c>
      <c r="F1341" s="17" t="s">
        <v>11122</v>
      </c>
      <c r="G1341" s="18">
        <v>10000</v>
      </c>
      <c r="H1341" s="17" t="s">
        <v>3894</v>
      </c>
      <c r="I1341" s="16">
        <v>40639</v>
      </c>
      <c r="J1341" s="17" t="s">
        <v>7312</v>
      </c>
      <c r="K1341" s="17" t="s">
        <v>7313</v>
      </c>
      <c r="L1341" s="17" t="s">
        <v>24</v>
      </c>
      <c r="M1341" s="17" t="s">
        <v>1857</v>
      </c>
      <c r="N1341" s="17"/>
      <c r="O1341" s="17" t="s">
        <v>8965</v>
      </c>
      <c r="P1341" s="16"/>
      <c r="Q1341" s="16">
        <v>43196</v>
      </c>
      <c r="R1341" s="18">
        <v>225000</v>
      </c>
      <c r="S1341" s="19">
        <v>2250000000</v>
      </c>
    </row>
    <row r="1342" spans="1:19" ht="15">
      <c r="A1342" s="16">
        <v>40907</v>
      </c>
      <c r="B1342" s="17" t="s">
        <v>10633</v>
      </c>
      <c r="C1342" s="17" t="s">
        <v>10634</v>
      </c>
      <c r="D1342" s="17" t="s">
        <v>3421</v>
      </c>
      <c r="E1342" s="17" t="s">
        <v>11123</v>
      </c>
      <c r="F1342" s="17" t="s">
        <v>11124</v>
      </c>
      <c r="G1342" s="18">
        <v>10000</v>
      </c>
      <c r="H1342" s="17" t="s">
        <v>3894</v>
      </c>
      <c r="I1342" s="16">
        <v>40641</v>
      </c>
      <c r="J1342" s="17" t="s">
        <v>7312</v>
      </c>
      <c r="K1342" s="17" t="s">
        <v>7313</v>
      </c>
      <c r="L1342" s="17" t="s">
        <v>24</v>
      </c>
      <c r="M1342" s="17" t="s">
        <v>1857</v>
      </c>
      <c r="N1342" s="17"/>
      <c r="O1342" s="17" t="s">
        <v>8962</v>
      </c>
      <c r="P1342" s="16"/>
      <c r="Q1342" s="16">
        <v>41006</v>
      </c>
      <c r="R1342" s="18">
        <v>1894742</v>
      </c>
      <c r="S1342" s="19">
        <v>18947420000</v>
      </c>
    </row>
    <row r="1343" spans="1:19" ht="15">
      <c r="A1343" s="16">
        <v>40907</v>
      </c>
      <c r="B1343" s="17" t="s">
        <v>11125</v>
      </c>
      <c r="C1343" s="17" t="s">
        <v>11126</v>
      </c>
      <c r="D1343" s="17" t="s">
        <v>3429</v>
      </c>
      <c r="E1343" s="17" t="s">
        <v>11127</v>
      </c>
      <c r="F1343" s="17" t="s">
        <v>11128</v>
      </c>
      <c r="G1343" s="18">
        <v>100</v>
      </c>
      <c r="H1343" s="17" t="s">
        <v>4177</v>
      </c>
      <c r="I1343" s="16">
        <v>40646</v>
      </c>
      <c r="J1343" s="17" t="s">
        <v>7312</v>
      </c>
      <c r="K1343" s="17" t="s">
        <v>7313</v>
      </c>
      <c r="L1343" s="17" t="s">
        <v>24</v>
      </c>
      <c r="M1343" s="17" t="s">
        <v>1857</v>
      </c>
      <c r="N1343" s="17"/>
      <c r="O1343" s="17" t="s">
        <v>8965</v>
      </c>
      <c r="P1343" s="16"/>
      <c r="Q1343" s="16">
        <v>43641</v>
      </c>
      <c r="R1343" s="18">
        <v>11380</v>
      </c>
      <c r="S1343" s="19">
        <v>1138000</v>
      </c>
    </row>
    <row r="1344" spans="1:19" ht="15">
      <c r="A1344" s="16">
        <v>40907</v>
      </c>
      <c r="B1344" s="17" t="s">
        <v>10926</v>
      </c>
      <c r="C1344" s="17" t="s">
        <v>10927</v>
      </c>
      <c r="D1344" s="17" t="s">
        <v>3427</v>
      </c>
      <c r="E1344" s="17" t="s">
        <v>11129</v>
      </c>
      <c r="F1344" s="17" t="s">
        <v>11130</v>
      </c>
      <c r="G1344" s="18">
        <v>10000</v>
      </c>
      <c r="H1344" s="17" t="s">
        <v>3894</v>
      </c>
      <c r="I1344" s="16">
        <v>40651</v>
      </c>
      <c r="J1344" s="17" t="s">
        <v>7312</v>
      </c>
      <c r="K1344" s="17" t="s">
        <v>7313</v>
      </c>
      <c r="L1344" s="17" t="s">
        <v>24</v>
      </c>
      <c r="M1344" s="17" t="s">
        <v>1857</v>
      </c>
      <c r="N1344" s="17"/>
      <c r="O1344" s="17" t="s">
        <v>8962</v>
      </c>
      <c r="P1344" s="16"/>
      <c r="Q1344" s="16">
        <v>41747</v>
      </c>
      <c r="R1344" s="18">
        <v>1100000</v>
      </c>
      <c r="S1344" s="19">
        <v>11000000000</v>
      </c>
    </row>
    <row r="1345" spans="1:19" ht="15">
      <c r="A1345" s="16">
        <v>40907</v>
      </c>
      <c r="B1345" s="17" t="s">
        <v>9508</v>
      </c>
      <c r="C1345" s="17" t="s">
        <v>9509</v>
      </c>
      <c r="D1345" s="17" t="s">
        <v>3407</v>
      </c>
      <c r="E1345" s="17" t="s">
        <v>11131</v>
      </c>
      <c r="F1345" s="17" t="s">
        <v>11132</v>
      </c>
      <c r="G1345" s="18">
        <v>100000</v>
      </c>
      <c r="H1345" s="17" t="s">
        <v>3894</v>
      </c>
      <c r="I1345" s="16">
        <v>40653</v>
      </c>
      <c r="J1345" s="17" t="s">
        <v>7312</v>
      </c>
      <c r="K1345" s="17" t="s">
        <v>7313</v>
      </c>
      <c r="L1345" s="17" t="s">
        <v>24</v>
      </c>
      <c r="M1345" s="17" t="s">
        <v>1857</v>
      </c>
      <c r="N1345" s="17"/>
      <c r="O1345" s="17" t="s">
        <v>8965</v>
      </c>
      <c r="P1345" s="16"/>
      <c r="Q1345" s="16">
        <v>41019</v>
      </c>
      <c r="R1345" s="18">
        <v>5794</v>
      </c>
      <c r="S1345" s="19">
        <v>579400000</v>
      </c>
    </row>
    <row r="1346" spans="1:19" ht="15">
      <c r="A1346" s="16">
        <v>40907</v>
      </c>
      <c r="B1346" s="17" t="s">
        <v>10633</v>
      </c>
      <c r="C1346" s="17" t="s">
        <v>10634</v>
      </c>
      <c r="D1346" s="17" t="s">
        <v>3441</v>
      </c>
      <c r="E1346" s="17" t="s">
        <v>11133</v>
      </c>
      <c r="F1346" s="17" t="s">
        <v>11134</v>
      </c>
      <c r="G1346" s="18">
        <v>100</v>
      </c>
      <c r="H1346" s="17" t="s">
        <v>4177</v>
      </c>
      <c r="I1346" s="16">
        <v>40655</v>
      </c>
      <c r="J1346" s="17" t="s">
        <v>7312</v>
      </c>
      <c r="K1346" s="17" t="s">
        <v>7313</v>
      </c>
      <c r="L1346" s="17" t="s">
        <v>24</v>
      </c>
      <c r="M1346" s="17" t="s">
        <v>1857</v>
      </c>
      <c r="N1346" s="17"/>
      <c r="O1346" s="17" t="s">
        <v>8965</v>
      </c>
      <c r="P1346" s="16"/>
      <c r="Q1346" s="16">
        <v>42482</v>
      </c>
      <c r="R1346" s="18">
        <v>15583</v>
      </c>
      <c r="S1346" s="19">
        <v>1558300</v>
      </c>
    </row>
    <row r="1347" spans="1:19" ht="15">
      <c r="A1347" s="16">
        <v>40907</v>
      </c>
      <c r="B1347" s="17" t="s">
        <v>10633</v>
      </c>
      <c r="C1347" s="17" t="s">
        <v>10634</v>
      </c>
      <c r="D1347" s="17" t="s">
        <v>3450</v>
      </c>
      <c r="E1347" s="17" t="s">
        <v>11135</v>
      </c>
      <c r="F1347" s="17" t="s">
        <v>11136</v>
      </c>
      <c r="G1347" s="18">
        <v>10000</v>
      </c>
      <c r="H1347" s="17" t="s">
        <v>3894</v>
      </c>
      <c r="I1347" s="16">
        <v>40655</v>
      </c>
      <c r="J1347" s="17" t="s">
        <v>7312</v>
      </c>
      <c r="K1347" s="17" t="s">
        <v>7313</v>
      </c>
      <c r="L1347" s="17" t="s">
        <v>24</v>
      </c>
      <c r="M1347" s="17" t="s">
        <v>1857</v>
      </c>
      <c r="N1347" s="17"/>
      <c r="O1347" s="17" t="s">
        <v>8962</v>
      </c>
      <c r="P1347" s="16"/>
      <c r="Q1347" s="16">
        <v>41020</v>
      </c>
      <c r="R1347" s="18">
        <v>1449156</v>
      </c>
      <c r="S1347" s="19">
        <v>14491560000</v>
      </c>
    </row>
    <row r="1348" spans="1:19" ht="15">
      <c r="A1348" s="16">
        <v>40907</v>
      </c>
      <c r="B1348" s="17" t="s">
        <v>9406</v>
      </c>
      <c r="C1348" s="17" t="s">
        <v>9407</v>
      </c>
      <c r="D1348" s="17" t="s">
        <v>3435</v>
      </c>
      <c r="E1348" s="17" t="s">
        <v>11137</v>
      </c>
      <c r="F1348" s="17" t="s">
        <v>11138</v>
      </c>
      <c r="G1348" s="18">
        <v>100</v>
      </c>
      <c r="H1348" s="17" t="s">
        <v>4177</v>
      </c>
      <c r="I1348" s="16">
        <v>40659</v>
      </c>
      <c r="J1348" s="17" t="s">
        <v>7312</v>
      </c>
      <c r="K1348" s="17" t="s">
        <v>7313</v>
      </c>
      <c r="L1348" s="17" t="s">
        <v>24</v>
      </c>
      <c r="M1348" s="17" t="s">
        <v>1857</v>
      </c>
      <c r="N1348" s="17"/>
      <c r="O1348" s="17" t="s">
        <v>8965</v>
      </c>
      <c r="P1348" s="16"/>
      <c r="Q1348" s="16">
        <v>41390</v>
      </c>
      <c r="R1348" s="18">
        <v>40499</v>
      </c>
      <c r="S1348" s="19">
        <v>4049900</v>
      </c>
    </row>
    <row r="1349" spans="1:19" ht="15">
      <c r="A1349" s="16">
        <v>40907</v>
      </c>
      <c r="B1349" s="17" t="s">
        <v>9406</v>
      </c>
      <c r="C1349" s="17" t="s">
        <v>9407</v>
      </c>
      <c r="D1349" s="17" t="s">
        <v>3424</v>
      </c>
      <c r="E1349" s="17" t="s">
        <v>11139</v>
      </c>
      <c r="F1349" s="17" t="s">
        <v>11140</v>
      </c>
      <c r="G1349" s="18">
        <v>10000</v>
      </c>
      <c r="H1349" s="17" t="s">
        <v>3894</v>
      </c>
      <c r="I1349" s="16">
        <v>40659</v>
      </c>
      <c r="J1349" s="17" t="s">
        <v>7312</v>
      </c>
      <c r="K1349" s="17" t="s">
        <v>7313</v>
      </c>
      <c r="L1349" s="17" t="s">
        <v>24</v>
      </c>
      <c r="M1349" s="17" t="s">
        <v>1857</v>
      </c>
      <c r="N1349" s="17"/>
      <c r="O1349" s="17" t="s">
        <v>8962</v>
      </c>
      <c r="P1349" s="16"/>
      <c r="Q1349" s="16">
        <v>41211</v>
      </c>
      <c r="R1349" s="18">
        <v>189903</v>
      </c>
      <c r="S1349" s="19">
        <v>1899030000</v>
      </c>
    </row>
    <row r="1350" spans="1:19" ht="15">
      <c r="A1350" s="16">
        <v>40907</v>
      </c>
      <c r="B1350" s="17" t="s">
        <v>8963</v>
      </c>
      <c r="C1350" s="17" t="s">
        <v>8964</v>
      </c>
      <c r="D1350" s="17" t="s">
        <v>3444</v>
      </c>
      <c r="E1350" s="17" t="s">
        <v>11141</v>
      </c>
      <c r="F1350" s="17" t="s">
        <v>11142</v>
      </c>
      <c r="G1350" s="18">
        <v>10000</v>
      </c>
      <c r="H1350" s="17" t="s">
        <v>3894</v>
      </c>
      <c r="I1350" s="16">
        <v>40660</v>
      </c>
      <c r="J1350" s="17" t="s">
        <v>7312</v>
      </c>
      <c r="K1350" s="17" t="s">
        <v>7313</v>
      </c>
      <c r="L1350" s="17" t="s">
        <v>24</v>
      </c>
      <c r="M1350" s="17" t="s">
        <v>1857</v>
      </c>
      <c r="N1350" s="17"/>
      <c r="O1350" s="17" t="s">
        <v>8965</v>
      </c>
      <c r="P1350" s="16"/>
      <c r="Q1350" s="16">
        <v>41393</v>
      </c>
      <c r="R1350" s="18">
        <v>40000</v>
      </c>
      <c r="S1350" s="19">
        <v>400000000</v>
      </c>
    </row>
    <row r="1351" spans="1:19" ht="15">
      <c r="A1351" s="16">
        <v>40907</v>
      </c>
      <c r="B1351" s="17" t="s">
        <v>8963</v>
      </c>
      <c r="C1351" s="17" t="s">
        <v>8964</v>
      </c>
      <c r="D1351" s="17" t="s">
        <v>3446</v>
      </c>
      <c r="E1351" s="17" t="s">
        <v>11143</v>
      </c>
      <c r="F1351" s="17" t="s">
        <v>11144</v>
      </c>
      <c r="G1351" s="18">
        <v>100</v>
      </c>
      <c r="H1351" s="17" t="s">
        <v>4177</v>
      </c>
      <c r="I1351" s="16">
        <v>40660</v>
      </c>
      <c r="J1351" s="17" t="s">
        <v>7312</v>
      </c>
      <c r="K1351" s="17" t="s">
        <v>7313</v>
      </c>
      <c r="L1351" s="17" t="s">
        <v>24</v>
      </c>
      <c r="M1351" s="17" t="s">
        <v>1857</v>
      </c>
      <c r="N1351" s="17"/>
      <c r="O1351" s="17" t="s">
        <v>8962</v>
      </c>
      <c r="P1351" s="16"/>
      <c r="Q1351" s="16">
        <v>41393</v>
      </c>
      <c r="R1351" s="18">
        <v>40000</v>
      </c>
      <c r="S1351" s="19">
        <v>4000000</v>
      </c>
    </row>
    <row r="1352" spans="1:19" ht="15">
      <c r="A1352" s="16">
        <v>40907</v>
      </c>
      <c r="B1352" s="17" t="s">
        <v>11145</v>
      </c>
      <c r="C1352" s="17" t="s">
        <v>11146</v>
      </c>
      <c r="D1352" s="17" t="s">
        <v>3438</v>
      </c>
      <c r="E1352" s="17" t="s">
        <v>11147</v>
      </c>
      <c r="F1352" s="17" t="s">
        <v>11148</v>
      </c>
      <c r="G1352" s="18">
        <v>100000</v>
      </c>
      <c r="H1352" s="17" t="s">
        <v>3894</v>
      </c>
      <c r="I1352" s="16">
        <v>40660</v>
      </c>
      <c r="J1352" s="17" t="s">
        <v>7312</v>
      </c>
      <c r="K1352" s="17" t="s">
        <v>7313</v>
      </c>
      <c r="L1352" s="17" t="s">
        <v>24</v>
      </c>
      <c r="M1352" s="17" t="s">
        <v>1857</v>
      </c>
      <c r="N1352" s="17"/>
      <c r="O1352" s="17" t="s">
        <v>8962</v>
      </c>
      <c r="P1352" s="16"/>
      <c r="Q1352" s="16">
        <v>42369</v>
      </c>
      <c r="R1352" s="18">
        <v>4975</v>
      </c>
      <c r="S1352" s="19">
        <v>497500000</v>
      </c>
    </row>
    <row r="1353" spans="1:19" ht="15">
      <c r="A1353" s="16">
        <v>40907</v>
      </c>
      <c r="B1353" s="17" t="s">
        <v>9402</v>
      </c>
      <c r="C1353" s="17" t="s">
        <v>9403</v>
      </c>
      <c r="D1353" s="17" t="s">
        <v>3448</v>
      </c>
      <c r="E1353" s="17" t="s">
        <v>11149</v>
      </c>
      <c r="F1353" s="17" t="s">
        <v>11150</v>
      </c>
      <c r="G1353" s="18">
        <v>10000</v>
      </c>
      <c r="H1353" s="17" t="s">
        <v>3894</v>
      </c>
      <c r="I1353" s="16">
        <v>40661</v>
      </c>
      <c r="J1353" s="17" t="s">
        <v>7312</v>
      </c>
      <c r="K1353" s="17" t="s">
        <v>7313</v>
      </c>
      <c r="L1353" s="17" t="s">
        <v>24</v>
      </c>
      <c r="M1353" s="17" t="s">
        <v>1857</v>
      </c>
      <c r="N1353" s="17"/>
      <c r="O1353" s="17" t="s">
        <v>8965</v>
      </c>
      <c r="P1353" s="16"/>
      <c r="Q1353" s="16">
        <v>42853</v>
      </c>
      <c r="R1353" s="18">
        <v>300000</v>
      </c>
      <c r="S1353" s="19">
        <v>3000000000</v>
      </c>
    </row>
    <row r="1354" spans="1:19" ht="15">
      <c r="A1354" s="16">
        <v>40907</v>
      </c>
      <c r="B1354" s="17" t="s">
        <v>9402</v>
      </c>
      <c r="C1354" s="17" t="s">
        <v>9403</v>
      </c>
      <c r="D1354" s="17" t="s">
        <v>3458</v>
      </c>
      <c r="E1354" s="17" t="s">
        <v>11151</v>
      </c>
      <c r="F1354" s="17" t="s">
        <v>11152</v>
      </c>
      <c r="G1354" s="18">
        <v>10000</v>
      </c>
      <c r="H1354" s="17" t="s">
        <v>3894</v>
      </c>
      <c r="I1354" s="16">
        <v>40662</v>
      </c>
      <c r="J1354" s="17" t="s">
        <v>7312</v>
      </c>
      <c r="K1354" s="17" t="s">
        <v>7313</v>
      </c>
      <c r="L1354" s="17" t="s">
        <v>24</v>
      </c>
      <c r="M1354" s="17" t="s">
        <v>1857</v>
      </c>
      <c r="N1354" s="17"/>
      <c r="O1354" s="17" t="s">
        <v>8965</v>
      </c>
      <c r="P1354" s="16"/>
      <c r="Q1354" s="16">
        <v>41758</v>
      </c>
      <c r="R1354" s="18">
        <v>300000</v>
      </c>
      <c r="S1354" s="19">
        <v>3000000000</v>
      </c>
    </row>
    <row r="1355" spans="1:19" ht="15">
      <c r="A1355" s="16">
        <v>40907</v>
      </c>
      <c r="B1355" s="17" t="s">
        <v>9406</v>
      </c>
      <c r="C1355" s="17" t="s">
        <v>9407</v>
      </c>
      <c r="D1355" s="17" t="s">
        <v>3453</v>
      </c>
      <c r="E1355" s="17" t="s">
        <v>11153</v>
      </c>
      <c r="F1355" s="17" t="s">
        <v>11154</v>
      </c>
      <c r="G1355" s="18">
        <v>10000</v>
      </c>
      <c r="H1355" s="17" t="s">
        <v>3894</v>
      </c>
      <c r="I1355" s="16">
        <v>40662</v>
      </c>
      <c r="J1355" s="17" t="s">
        <v>7312</v>
      </c>
      <c r="K1355" s="17" t="s">
        <v>7313</v>
      </c>
      <c r="L1355" s="17" t="s">
        <v>24</v>
      </c>
      <c r="M1355" s="17" t="s">
        <v>1857</v>
      </c>
      <c r="N1355" s="17"/>
      <c r="O1355" s="17" t="s">
        <v>8965</v>
      </c>
      <c r="P1355" s="16"/>
      <c r="Q1355" s="16">
        <v>41213</v>
      </c>
      <c r="R1355" s="18">
        <v>150715</v>
      </c>
      <c r="S1355" s="19">
        <v>1507150000</v>
      </c>
    </row>
    <row r="1356" spans="1:19" ht="15">
      <c r="A1356" s="16">
        <v>40907</v>
      </c>
      <c r="B1356" s="17" t="s">
        <v>10605</v>
      </c>
      <c r="C1356" s="17" t="s">
        <v>10606</v>
      </c>
      <c r="D1356" s="17" t="s">
        <v>3456</v>
      </c>
      <c r="E1356" s="17" t="s">
        <v>11155</v>
      </c>
      <c r="F1356" s="17" t="s">
        <v>11156</v>
      </c>
      <c r="G1356" s="18">
        <v>100</v>
      </c>
      <c r="H1356" s="17" t="s">
        <v>4177</v>
      </c>
      <c r="I1356" s="16">
        <v>40665</v>
      </c>
      <c r="J1356" s="17" t="s">
        <v>7312</v>
      </c>
      <c r="K1356" s="17" t="s">
        <v>7313</v>
      </c>
      <c r="L1356" s="17" t="s">
        <v>24</v>
      </c>
      <c r="M1356" s="17" t="s">
        <v>1857</v>
      </c>
      <c r="N1356" s="17"/>
      <c r="O1356" s="17" t="s">
        <v>8962</v>
      </c>
      <c r="P1356" s="16"/>
      <c r="Q1356" s="16">
        <v>41397</v>
      </c>
      <c r="R1356" s="18">
        <v>150000</v>
      </c>
      <c r="S1356" s="19">
        <v>15000000</v>
      </c>
    </row>
    <row r="1357" spans="1:19" ht="15">
      <c r="A1357" s="16">
        <v>40907</v>
      </c>
      <c r="B1357" s="17" t="s">
        <v>10989</v>
      </c>
      <c r="C1357" s="17" t="s">
        <v>10990</v>
      </c>
      <c r="D1357" s="17" t="s">
        <v>3460</v>
      </c>
      <c r="E1357" s="17" t="s">
        <v>11157</v>
      </c>
      <c r="F1357" s="17" t="s">
        <v>11158</v>
      </c>
      <c r="G1357" s="18">
        <v>100</v>
      </c>
      <c r="H1357" s="17" t="s">
        <v>4177</v>
      </c>
      <c r="I1357" s="16">
        <v>40665</v>
      </c>
      <c r="J1357" s="17" t="s">
        <v>7312</v>
      </c>
      <c r="K1357" s="17" t="s">
        <v>7313</v>
      </c>
      <c r="L1357" s="17" t="s">
        <v>24</v>
      </c>
      <c r="M1357" s="17" t="s">
        <v>1857</v>
      </c>
      <c r="N1357" s="17"/>
      <c r="O1357" s="17" t="s">
        <v>8962</v>
      </c>
      <c r="P1357" s="16"/>
      <c r="Q1357" s="16">
        <v>41028</v>
      </c>
      <c r="R1357" s="18">
        <v>3730</v>
      </c>
      <c r="S1357" s="19">
        <v>373000</v>
      </c>
    </row>
    <row r="1358" spans="1:19" ht="15">
      <c r="A1358" s="16">
        <v>40907</v>
      </c>
      <c r="B1358" s="17" t="s">
        <v>10554</v>
      </c>
      <c r="C1358" s="17" t="s">
        <v>10555</v>
      </c>
      <c r="D1358" s="17" t="s">
        <v>3389</v>
      </c>
      <c r="E1358" s="17" t="s">
        <v>11159</v>
      </c>
      <c r="F1358" s="17" t="s">
        <v>11160</v>
      </c>
      <c r="G1358" s="18">
        <v>10000</v>
      </c>
      <c r="H1358" s="17" t="s">
        <v>3894</v>
      </c>
      <c r="I1358" s="16">
        <v>40668</v>
      </c>
      <c r="J1358" s="17" t="s">
        <v>7312</v>
      </c>
      <c r="K1358" s="17" t="s">
        <v>7313</v>
      </c>
      <c r="L1358" s="17" t="s">
        <v>24</v>
      </c>
      <c r="M1358" s="17" t="s">
        <v>1857</v>
      </c>
      <c r="N1358" s="17"/>
      <c r="O1358" s="17" t="s">
        <v>8965</v>
      </c>
      <c r="P1358" s="16"/>
      <c r="Q1358" s="16">
        <v>41218</v>
      </c>
      <c r="R1358" s="18">
        <v>99652</v>
      </c>
      <c r="S1358" s="19">
        <v>996520000</v>
      </c>
    </row>
    <row r="1359" spans="1:19" ht="15">
      <c r="A1359" s="16">
        <v>40907</v>
      </c>
      <c r="B1359" s="17" t="s">
        <v>10633</v>
      </c>
      <c r="C1359" s="17" t="s">
        <v>10634</v>
      </c>
      <c r="D1359" s="17" t="s">
        <v>3463</v>
      </c>
      <c r="E1359" s="17" t="s">
        <v>11161</v>
      </c>
      <c r="F1359" s="17" t="s">
        <v>11162</v>
      </c>
      <c r="G1359" s="18">
        <v>10000</v>
      </c>
      <c r="H1359" s="17" t="s">
        <v>3894</v>
      </c>
      <c r="I1359" s="16">
        <v>40669</v>
      </c>
      <c r="J1359" s="17" t="s">
        <v>7312</v>
      </c>
      <c r="K1359" s="17" t="s">
        <v>7313</v>
      </c>
      <c r="L1359" s="17" t="s">
        <v>24</v>
      </c>
      <c r="M1359" s="17" t="s">
        <v>1857</v>
      </c>
      <c r="N1359" s="17"/>
      <c r="O1359" s="17" t="s">
        <v>8962</v>
      </c>
      <c r="P1359" s="16"/>
      <c r="Q1359" s="16">
        <v>41034</v>
      </c>
      <c r="R1359" s="18">
        <v>1627250</v>
      </c>
      <c r="S1359" s="19">
        <v>16272500000</v>
      </c>
    </row>
    <row r="1360" spans="1:19" ht="15">
      <c r="A1360" s="16">
        <v>40907</v>
      </c>
      <c r="B1360" s="17" t="s">
        <v>9406</v>
      </c>
      <c r="C1360" s="17" t="s">
        <v>9407</v>
      </c>
      <c r="D1360" s="17" t="s">
        <v>3469</v>
      </c>
      <c r="E1360" s="17" t="s">
        <v>11163</v>
      </c>
      <c r="F1360" s="17" t="s">
        <v>11164</v>
      </c>
      <c r="G1360" s="18">
        <v>100</v>
      </c>
      <c r="H1360" s="17" t="s">
        <v>4177</v>
      </c>
      <c r="I1360" s="16">
        <v>40675</v>
      </c>
      <c r="J1360" s="17" t="s">
        <v>7312</v>
      </c>
      <c r="K1360" s="17" t="s">
        <v>7313</v>
      </c>
      <c r="L1360" s="17" t="s">
        <v>24</v>
      </c>
      <c r="M1360" s="17" t="s">
        <v>1857</v>
      </c>
      <c r="N1360" s="17"/>
      <c r="O1360" s="17" t="s">
        <v>9136</v>
      </c>
      <c r="P1360" s="16"/>
      <c r="Q1360" s="16">
        <v>41033</v>
      </c>
      <c r="R1360" s="18">
        <v>40000</v>
      </c>
      <c r="S1360" s="19">
        <v>4000000</v>
      </c>
    </row>
    <row r="1361" spans="1:19" ht="15">
      <c r="A1361" s="16">
        <v>40907</v>
      </c>
      <c r="B1361" s="17" t="s">
        <v>10633</v>
      </c>
      <c r="C1361" s="17" t="s">
        <v>10634</v>
      </c>
      <c r="D1361" s="17" t="s">
        <v>3476</v>
      </c>
      <c r="E1361" s="17" t="s">
        <v>11165</v>
      </c>
      <c r="F1361" s="17" t="s">
        <v>11166</v>
      </c>
      <c r="G1361" s="18">
        <v>10000</v>
      </c>
      <c r="H1361" s="17" t="s">
        <v>3894</v>
      </c>
      <c r="I1361" s="16">
        <v>40683</v>
      </c>
      <c r="J1361" s="17" t="s">
        <v>7312</v>
      </c>
      <c r="K1361" s="17" t="s">
        <v>7313</v>
      </c>
      <c r="L1361" s="17" t="s">
        <v>24</v>
      </c>
      <c r="M1361" s="17" t="s">
        <v>1857</v>
      </c>
      <c r="N1361" s="17"/>
      <c r="O1361" s="17" t="s">
        <v>8962</v>
      </c>
      <c r="P1361" s="16"/>
      <c r="Q1361" s="16">
        <v>41048</v>
      </c>
      <c r="R1361" s="18">
        <v>1075712</v>
      </c>
      <c r="S1361" s="19">
        <v>10757120000</v>
      </c>
    </row>
    <row r="1362" spans="1:19" ht="15">
      <c r="A1362" s="16">
        <v>40907</v>
      </c>
      <c r="B1362" s="17" t="s">
        <v>9406</v>
      </c>
      <c r="C1362" s="17" t="s">
        <v>9407</v>
      </c>
      <c r="D1362" s="17" t="s">
        <v>3466</v>
      </c>
      <c r="E1362" s="17" t="s">
        <v>11167</v>
      </c>
      <c r="F1362" s="17" t="s">
        <v>11168</v>
      </c>
      <c r="G1362" s="18">
        <v>10000</v>
      </c>
      <c r="H1362" s="17" t="s">
        <v>3894</v>
      </c>
      <c r="I1362" s="16">
        <v>40686</v>
      </c>
      <c r="J1362" s="17" t="s">
        <v>7312</v>
      </c>
      <c r="K1362" s="17" t="s">
        <v>7313</v>
      </c>
      <c r="L1362" s="17" t="s">
        <v>24</v>
      </c>
      <c r="M1362" s="17" t="s">
        <v>1857</v>
      </c>
      <c r="N1362" s="17"/>
      <c r="O1362" s="17" t="s">
        <v>8962</v>
      </c>
      <c r="P1362" s="16"/>
      <c r="Q1362" s="16">
        <v>41246</v>
      </c>
      <c r="R1362" s="18">
        <v>85748</v>
      </c>
      <c r="S1362" s="19">
        <v>857480000</v>
      </c>
    </row>
    <row r="1363" spans="1:19" ht="15">
      <c r="A1363" s="16">
        <v>40907</v>
      </c>
      <c r="B1363" s="17" t="s">
        <v>9402</v>
      </c>
      <c r="C1363" s="17" t="s">
        <v>9403</v>
      </c>
      <c r="D1363" s="17" t="s">
        <v>3482</v>
      </c>
      <c r="E1363" s="17" t="s">
        <v>11169</v>
      </c>
      <c r="F1363" s="17" t="s">
        <v>11170</v>
      </c>
      <c r="G1363" s="18">
        <v>10000</v>
      </c>
      <c r="H1363" s="17" t="s">
        <v>3894</v>
      </c>
      <c r="I1363" s="16">
        <v>40688</v>
      </c>
      <c r="J1363" s="17" t="s">
        <v>7312</v>
      </c>
      <c r="K1363" s="17" t="s">
        <v>7313</v>
      </c>
      <c r="L1363" s="17" t="s">
        <v>24</v>
      </c>
      <c r="M1363" s="17" t="s">
        <v>1857</v>
      </c>
      <c r="N1363" s="17"/>
      <c r="O1363" s="17" t="s">
        <v>8965</v>
      </c>
      <c r="P1363" s="16"/>
      <c r="Q1363" s="16">
        <v>41785</v>
      </c>
      <c r="R1363" s="18">
        <v>300000</v>
      </c>
      <c r="S1363" s="19">
        <v>3000000000</v>
      </c>
    </row>
    <row r="1364" spans="1:19" ht="15">
      <c r="A1364" s="16">
        <v>40907</v>
      </c>
      <c r="B1364" s="17" t="s">
        <v>9406</v>
      </c>
      <c r="C1364" s="17" t="s">
        <v>9407</v>
      </c>
      <c r="D1364" s="17" t="s">
        <v>3487</v>
      </c>
      <c r="E1364" s="17" t="s">
        <v>11171</v>
      </c>
      <c r="F1364" s="17" t="s">
        <v>11172</v>
      </c>
      <c r="G1364" s="18">
        <v>10000</v>
      </c>
      <c r="H1364" s="17" t="s">
        <v>3894</v>
      </c>
      <c r="I1364" s="16">
        <v>40693</v>
      </c>
      <c r="J1364" s="17" t="s">
        <v>7312</v>
      </c>
      <c r="K1364" s="17" t="s">
        <v>7313</v>
      </c>
      <c r="L1364" s="17" t="s">
        <v>24</v>
      </c>
      <c r="M1364" s="17" t="s">
        <v>1857</v>
      </c>
      <c r="N1364" s="17"/>
      <c r="O1364" s="17" t="s">
        <v>8965</v>
      </c>
      <c r="P1364" s="16"/>
      <c r="Q1364" s="16">
        <v>41243</v>
      </c>
      <c r="R1364" s="18">
        <v>105885</v>
      </c>
      <c r="S1364" s="19">
        <v>1058850000</v>
      </c>
    </row>
    <row r="1365" spans="1:19" ht="15">
      <c r="A1365" s="16">
        <v>40907</v>
      </c>
      <c r="B1365" s="17" t="s">
        <v>9406</v>
      </c>
      <c r="C1365" s="17" t="s">
        <v>9407</v>
      </c>
      <c r="D1365" s="17" t="s">
        <v>3479</v>
      </c>
      <c r="E1365" s="17" t="s">
        <v>11173</v>
      </c>
      <c r="F1365" s="17" t="s">
        <v>11174</v>
      </c>
      <c r="G1365" s="18">
        <v>100</v>
      </c>
      <c r="H1365" s="17" t="s">
        <v>4177</v>
      </c>
      <c r="I1365" s="16">
        <v>40693</v>
      </c>
      <c r="J1365" s="17" t="s">
        <v>7312</v>
      </c>
      <c r="K1365" s="17" t="s">
        <v>7313</v>
      </c>
      <c r="L1365" s="17" t="s">
        <v>24</v>
      </c>
      <c r="M1365" s="17" t="s">
        <v>1857</v>
      </c>
      <c r="N1365" s="17"/>
      <c r="O1365" s="17" t="s">
        <v>8965</v>
      </c>
      <c r="P1365" s="16"/>
      <c r="Q1365" s="16">
        <v>41424</v>
      </c>
      <c r="R1365" s="18">
        <v>42373</v>
      </c>
      <c r="S1365" s="19">
        <v>4237300</v>
      </c>
    </row>
    <row r="1366" spans="1:19" ht="15">
      <c r="A1366" s="16">
        <v>40907</v>
      </c>
      <c r="B1366" s="17" t="s">
        <v>9406</v>
      </c>
      <c r="C1366" s="17" t="s">
        <v>9407</v>
      </c>
      <c r="D1366" s="17" t="s">
        <v>3471</v>
      </c>
      <c r="E1366" s="17" t="s">
        <v>11175</v>
      </c>
      <c r="F1366" s="17" t="s">
        <v>11176</v>
      </c>
      <c r="G1366" s="18">
        <v>100</v>
      </c>
      <c r="H1366" s="17" t="s">
        <v>4177</v>
      </c>
      <c r="I1366" s="16">
        <v>40693</v>
      </c>
      <c r="J1366" s="17" t="s">
        <v>7312</v>
      </c>
      <c r="K1366" s="17" t="s">
        <v>7313</v>
      </c>
      <c r="L1366" s="17" t="s">
        <v>24</v>
      </c>
      <c r="M1366" s="17" t="s">
        <v>1857</v>
      </c>
      <c r="N1366" s="17"/>
      <c r="O1366" s="17" t="s">
        <v>8962</v>
      </c>
      <c r="P1366" s="16"/>
      <c r="Q1366" s="16">
        <v>41248</v>
      </c>
      <c r="R1366" s="18">
        <v>51902</v>
      </c>
      <c r="S1366" s="19">
        <v>5190200</v>
      </c>
    </row>
    <row r="1367" spans="1:19" ht="15">
      <c r="A1367" s="16">
        <v>40907</v>
      </c>
      <c r="B1367" s="17" t="s">
        <v>10914</v>
      </c>
      <c r="C1367" s="17" t="s">
        <v>10915</v>
      </c>
      <c r="D1367" s="17" t="s">
        <v>3495</v>
      </c>
      <c r="E1367" s="17" t="s">
        <v>11177</v>
      </c>
      <c r="F1367" s="17" t="s">
        <v>11178</v>
      </c>
      <c r="G1367" s="18">
        <v>100000</v>
      </c>
      <c r="H1367" s="17" t="s">
        <v>3894</v>
      </c>
      <c r="I1367" s="16">
        <v>40693</v>
      </c>
      <c r="J1367" s="17" t="s">
        <v>7312</v>
      </c>
      <c r="K1367" s="17" t="s">
        <v>7313</v>
      </c>
      <c r="L1367" s="17" t="s">
        <v>24</v>
      </c>
      <c r="M1367" s="17" t="s">
        <v>1857</v>
      </c>
      <c r="N1367" s="17"/>
      <c r="O1367" s="17" t="s">
        <v>8962</v>
      </c>
      <c r="P1367" s="16"/>
      <c r="Q1367" s="16">
        <v>42047</v>
      </c>
      <c r="R1367" s="18">
        <v>12487</v>
      </c>
      <c r="S1367" s="19">
        <v>1248700000</v>
      </c>
    </row>
    <row r="1368" spans="1:19" ht="15">
      <c r="A1368" s="16">
        <v>40907</v>
      </c>
      <c r="B1368" s="17" t="s">
        <v>10914</v>
      </c>
      <c r="C1368" s="17" t="s">
        <v>10915</v>
      </c>
      <c r="D1368" s="17" t="s">
        <v>3492</v>
      </c>
      <c r="E1368" s="17" t="s">
        <v>11179</v>
      </c>
      <c r="F1368" s="17" t="s">
        <v>11180</v>
      </c>
      <c r="G1368" s="18">
        <v>100000</v>
      </c>
      <c r="H1368" s="17" t="s">
        <v>3894</v>
      </c>
      <c r="I1368" s="16">
        <v>40693</v>
      </c>
      <c r="J1368" s="17" t="s">
        <v>7312</v>
      </c>
      <c r="K1368" s="17" t="s">
        <v>7313</v>
      </c>
      <c r="L1368" s="17" t="s">
        <v>24</v>
      </c>
      <c r="M1368" s="17" t="s">
        <v>1857</v>
      </c>
      <c r="N1368" s="17"/>
      <c r="O1368" s="17" t="s">
        <v>8965</v>
      </c>
      <c r="P1368" s="16"/>
      <c r="Q1368" s="16">
        <v>42520</v>
      </c>
      <c r="R1368" s="18">
        <v>14305</v>
      </c>
      <c r="S1368" s="19">
        <v>1430500000</v>
      </c>
    </row>
    <row r="1369" spans="1:19" ht="15">
      <c r="A1369" s="16">
        <v>40907</v>
      </c>
      <c r="B1369" s="17" t="s">
        <v>11181</v>
      </c>
      <c r="C1369" s="17" t="s">
        <v>11182</v>
      </c>
      <c r="D1369" s="17" t="s">
        <v>3376</v>
      </c>
      <c r="E1369" s="17" t="s">
        <v>11183</v>
      </c>
      <c r="F1369" s="17" t="s">
        <v>11184</v>
      </c>
      <c r="G1369" s="18">
        <v>10000</v>
      </c>
      <c r="H1369" s="17" t="s">
        <v>3894</v>
      </c>
      <c r="I1369" s="16">
        <v>40694</v>
      </c>
      <c r="J1369" s="17" t="s">
        <v>7312</v>
      </c>
      <c r="K1369" s="17" t="s">
        <v>7313</v>
      </c>
      <c r="L1369" s="17" t="s">
        <v>24</v>
      </c>
      <c r="M1369" s="17" t="s">
        <v>1857</v>
      </c>
      <c r="N1369" s="17"/>
      <c r="O1369" s="17" t="s">
        <v>8965</v>
      </c>
      <c r="P1369" s="16"/>
      <c r="Q1369" s="16">
        <v>47938</v>
      </c>
      <c r="R1369" s="18">
        <v>30000</v>
      </c>
      <c r="S1369" s="19">
        <v>300000000</v>
      </c>
    </row>
    <row r="1370" spans="1:19" ht="15">
      <c r="A1370" s="16">
        <v>40907</v>
      </c>
      <c r="B1370" s="17" t="s">
        <v>11185</v>
      </c>
      <c r="C1370" s="17" t="s">
        <v>11186</v>
      </c>
      <c r="D1370" s="17" t="s">
        <v>3490</v>
      </c>
      <c r="E1370" s="17" t="s">
        <v>11187</v>
      </c>
      <c r="F1370" s="17" t="s">
        <v>11188</v>
      </c>
      <c r="G1370" s="18">
        <v>3000000</v>
      </c>
      <c r="H1370" s="17" t="s">
        <v>3894</v>
      </c>
      <c r="I1370" s="16">
        <v>40695</v>
      </c>
      <c r="J1370" s="17" t="s">
        <v>7312</v>
      </c>
      <c r="K1370" s="17" t="s">
        <v>7313</v>
      </c>
      <c r="L1370" s="17" t="s">
        <v>24</v>
      </c>
      <c r="M1370" s="17" t="s">
        <v>1857</v>
      </c>
      <c r="N1370" s="17"/>
      <c r="O1370" s="17" t="s">
        <v>8962</v>
      </c>
      <c r="P1370" s="16"/>
      <c r="Q1370" s="16">
        <v>41060</v>
      </c>
      <c r="R1370" s="18">
        <v>100</v>
      </c>
      <c r="S1370" s="19">
        <v>300000000</v>
      </c>
    </row>
    <row r="1371" spans="1:19" ht="15">
      <c r="A1371" s="16">
        <v>40907</v>
      </c>
      <c r="B1371" s="17" t="s">
        <v>10633</v>
      </c>
      <c r="C1371" s="17" t="s">
        <v>10634</v>
      </c>
      <c r="D1371" s="17" t="s">
        <v>3484</v>
      </c>
      <c r="E1371" s="17" t="s">
        <v>11189</v>
      </c>
      <c r="F1371" s="17" t="s">
        <v>11190</v>
      </c>
      <c r="G1371" s="18">
        <v>10000</v>
      </c>
      <c r="H1371" s="17" t="s">
        <v>3894</v>
      </c>
      <c r="I1371" s="16">
        <v>40697</v>
      </c>
      <c r="J1371" s="17" t="s">
        <v>7312</v>
      </c>
      <c r="K1371" s="17" t="s">
        <v>7313</v>
      </c>
      <c r="L1371" s="17" t="s">
        <v>24</v>
      </c>
      <c r="M1371" s="17" t="s">
        <v>1857</v>
      </c>
      <c r="N1371" s="17"/>
      <c r="O1371" s="17" t="s">
        <v>8962</v>
      </c>
      <c r="P1371" s="16"/>
      <c r="Q1371" s="16">
        <v>41062</v>
      </c>
      <c r="R1371" s="18">
        <v>878733</v>
      </c>
      <c r="S1371" s="19">
        <v>8787330000</v>
      </c>
    </row>
    <row r="1372" spans="1:19" ht="15">
      <c r="A1372" s="16">
        <v>40907</v>
      </c>
      <c r="B1372" s="17" t="s">
        <v>11191</v>
      </c>
      <c r="C1372" s="17" t="s">
        <v>11192</v>
      </c>
      <c r="D1372" s="17" t="s">
        <v>3498</v>
      </c>
      <c r="E1372" s="17" t="s">
        <v>11193</v>
      </c>
      <c r="F1372" s="17" t="s">
        <v>11194</v>
      </c>
      <c r="G1372" s="18">
        <v>1000</v>
      </c>
      <c r="H1372" s="17" t="s">
        <v>3894</v>
      </c>
      <c r="I1372" s="16">
        <v>40709</v>
      </c>
      <c r="J1372" s="17" t="s">
        <v>7312</v>
      </c>
      <c r="K1372" s="17" t="s">
        <v>7313</v>
      </c>
      <c r="L1372" s="17" t="s">
        <v>24</v>
      </c>
      <c r="M1372" s="17" t="s">
        <v>1857</v>
      </c>
      <c r="N1372" s="17"/>
      <c r="O1372" s="17" t="s">
        <v>8965</v>
      </c>
      <c r="P1372" s="16"/>
      <c r="Q1372" s="16">
        <v>46022</v>
      </c>
      <c r="R1372" s="18">
        <v>400000</v>
      </c>
      <c r="S1372" s="19">
        <v>400000000</v>
      </c>
    </row>
    <row r="1373" spans="1:19" ht="15">
      <c r="A1373" s="16">
        <v>40907</v>
      </c>
      <c r="B1373" s="17" t="s">
        <v>9406</v>
      </c>
      <c r="C1373" s="17" t="s">
        <v>9407</v>
      </c>
      <c r="D1373" s="17" t="s">
        <v>3520</v>
      </c>
      <c r="E1373" s="17" t="s">
        <v>11195</v>
      </c>
      <c r="F1373" s="17" t="s">
        <v>11196</v>
      </c>
      <c r="G1373" s="18">
        <v>10000</v>
      </c>
      <c r="H1373" s="17" t="s">
        <v>3894</v>
      </c>
      <c r="I1373" s="16">
        <v>40710</v>
      </c>
      <c r="J1373" s="17" t="s">
        <v>7312</v>
      </c>
      <c r="K1373" s="17" t="s">
        <v>7313</v>
      </c>
      <c r="L1373" s="17" t="s">
        <v>24</v>
      </c>
      <c r="M1373" s="17" t="s">
        <v>1857</v>
      </c>
      <c r="N1373" s="17"/>
      <c r="O1373" s="17" t="s">
        <v>9136</v>
      </c>
      <c r="P1373" s="16"/>
      <c r="Q1373" s="16">
        <v>40919</v>
      </c>
      <c r="R1373" s="18">
        <v>1627000</v>
      </c>
      <c r="S1373" s="19">
        <v>16270000000</v>
      </c>
    </row>
    <row r="1374" spans="1:19" ht="15">
      <c r="A1374" s="16">
        <v>40907</v>
      </c>
      <c r="B1374" s="17" t="s">
        <v>10633</v>
      </c>
      <c r="C1374" s="17" t="s">
        <v>10634</v>
      </c>
      <c r="D1374" s="17" t="s">
        <v>3512</v>
      </c>
      <c r="E1374" s="17" t="s">
        <v>11197</v>
      </c>
      <c r="F1374" s="17" t="s">
        <v>11198</v>
      </c>
      <c r="G1374" s="18">
        <v>10000</v>
      </c>
      <c r="H1374" s="17" t="s">
        <v>3894</v>
      </c>
      <c r="I1374" s="16">
        <v>40711</v>
      </c>
      <c r="J1374" s="17" t="s">
        <v>7312</v>
      </c>
      <c r="K1374" s="17" t="s">
        <v>7313</v>
      </c>
      <c r="L1374" s="17" t="s">
        <v>24</v>
      </c>
      <c r="M1374" s="17" t="s">
        <v>1857</v>
      </c>
      <c r="N1374" s="17"/>
      <c r="O1374" s="17" t="s">
        <v>8965</v>
      </c>
      <c r="P1374" s="16"/>
      <c r="Q1374" s="16">
        <v>41810</v>
      </c>
      <c r="R1374" s="18">
        <v>135000</v>
      </c>
      <c r="S1374" s="19">
        <v>1350000000</v>
      </c>
    </row>
    <row r="1375" spans="1:19" ht="15">
      <c r="A1375" s="16">
        <v>40907</v>
      </c>
      <c r="B1375" s="17" t="s">
        <v>10633</v>
      </c>
      <c r="C1375" s="17" t="s">
        <v>10634</v>
      </c>
      <c r="D1375" s="17" t="s">
        <v>3517</v>
      </c>
      <c r="E1375" s="17" t="s">
        <v>11199</v>
      </c>
      <c r="F1375" s="17" t="s">
        <v>11200</v>
      </c>
      <c r="G1375" s="18">
        <v>10000</v>
      </c>
      <c r="H1375" s="17" t="s">
        <v>3894</v>
      </c>
      <c r="I1375" s="16">
        <v>40711</v>
      </c>
      <c r="J1375" s="17" t="s">
        <v>7312</v>
      </c>
      <c r="K1375" s="17" t="s">
        <v>7313</v>
      </c>
      <c r="L1375" s="17" t="s">
        <v>24</v>
      </c>
      <c r="M1375" s="17" t="s">
        <v>1857</v>
      </c>
      <c r="N1375" s="17"/>
      <c r="O1375" s="17" t="s">
        <v>8965</v>
      </c>
      <c r="P1375" s="16"/>
      <c r="Q1375" s="16">
        <v>44368</v>
      </c>
      <c r="R1375" s="18">
        <v>39000</v>
      </c>
      <c r="S1375" s="19">
        <v>390000000</v>
      </c>
    </row>
    <row r="1376" spans="1:19" ht="15">
      <c r="A1376" s="16">
        <v>40907</v>
      </c>
      <c r="B1376" s="17" t="s">
        <v>10633</v>
      </c>
      <c r="C1376" s="17" t="s">
        <v>10634</v>
      </c>
      <c r="D1376" s="17" t="s">
        <v>3515</v>
      </c>
      <c r="E1376" s="17" t="s">
        <v>11201</v>
      </c>
      <c r="F1376" s="17" t="s">
        <v>11202</v>
      </c>
      <c r="G1376" s="18">
        <v>10000</v>
      </c>
      <c r="H1376" s="17" t="s">
        <v>3894</v>
      </c>
      <c r="I1376" s="16">
        <v>40711</v>
      </c>
      <c r="J1376" s="17" t="s">
        <v>7312</v>
      </c>
      <c r="K1376" s="17" t="s">
        <v>7313</v>
      </c>
      <c r="L1376" s="17" t="s">
        <v>24</v>
      </c>
      <c r="M1376" s="17" t="s">
        <v>1857</v>
      </c>
      <c r="N1376" s="17"/>
      <c r="O1376" s="17" t="s">
        <v>8965</v>
      </c>
      <c r="P1376" s="16"/>
      <c r="Q1376" s="16">
        <v>42906</v>
      </c>
      <c r="R1376" s="18">
        <v>510000</v>
      </c>
      <c r="S1376" s="19">
        <v>5100000000</v>
      </c>
    </row>
    <row r="1377" spans="1:19" ht="15">
      <c r="A1377" s="16">
        <v>40907</v>
      </c>
      <c r="B1377" s="17" t="s">
        <v>10633</v>
      </c>
      <c r="C1377" s="17" t="s">
        <v>10634</v>
      </c>
      <c r="D1377" s="17" t="s">
        <v>3523</v>
      </c>
      <c r="E1377" s="17" t="s">
        <v>11203</v>
      </c>
      <c r="F1377" s="17" t="s">
        <v>11204</v>
      </c>
      <c r="G1377" s="18">
        <v>10000</v>
      </c>
      <c r="H1377" s="17" t="s">
        <v>3894</v>
      </c>
      <c r="I1377" s="16">
        <v>40711</v>
      </c>
      <c r="J1377" s="17" t="s">
        <v>7312</v>
      </c>
      <c r="K1377" s="17" t="s">
        <v>7313</v>
      </c>
      <c r="L1377" s="17" t="s">
        <v>24</v>
      </c>
      <c r="M1377" s="17" t="s">
        <v>1857</v>
      </c>
      <c r="N1377" s="17"/>
      <c r="O1377" s="17" t="s">
        <v>8962</v>
      </c>
      <c r="P1377" s="16"/>
      <c r="Q1377" s="16">
        <v>41076</v>
      </c>
      <c r="R1377" s="18">
        <v>577615</v>
      </c>
      <c r="S1377" s="19">
        <v>5776150000</v>
      </c>
    </row>
    <row r="1378" spans="1:19" ht="15">
      <c r="A1378" s="16">
        <v>40907</v>
      </c>
      <c r="B1378" s="17" t="s">
        <v>9406</v>
      </c>
      <c r="C1378" s="17" t="s">
        <v>9407</v>
      </c>
      <c r="D1378" s="17" t="s">
        <v>3503</v>
      </c>
      <c r="E1378" s="17" t="s">
        <v>11205</v>
      </c>
      <c r="F1378" s="17" t="s">
        <v>11206</v>
      </c>
      <c r="G1378" s="18">
        <v>10000</v>
      </c>
      <c r="H1378" s="17" t="s">
        <v>3894</v>
      </c>
      <c r="I1378" s="16">
        <v>40714</v>
      </c>
      <c r="J1378" s="17" t="s">
        <v>7312</v>
      </c>
      <c r="K1378" s="17" t="s">
        <v>7313</v>
      </c>
      <c r="L1378" s="17" t="s">
        <v>24</v>
      </c>
      <c r="M1378" s="17" t="s">
        <v>1857</v>
      </c>
      <c r="N1378" s="17"/>
      <c r="O1378" s="17" t="s">
        <v>8962</v>
      </c>
      <c r="P1378" s="16"/>
      <c r="Q1378" s="16">
        <v>41282</v>
      </c>
      <c r="R1378" s="18">
        <v>90702</v>
      </c>
      <c r="S1378" s="19">
        <v>907020000</v>
      </c>
    </row>
    <row r="1379" spans="1:19" ht="15">
      <c r="A1379" s="16">
        <v>40907</v>
      </c>
      <c r="B1379" s="17" t="s">
        <v>9406</v>
      </c>
      <c r="C1379" s="17" t="s">
        <v>9407</v>
      </c>
      <c r="D1379" s="17" t="s">
        <v>3506</v>
      </c>
      <c r="E1379" s="17" t="s">
        <v>11207</v>
      </c>
      <c r="F1379" s="17" t="s">
        <v>11208</v>
      </c>
      <c r="G1379" s="18">
        <v>100</v>
      </c>
      <c r="H1379" s="17" t="s">
        <v>4177</v>
      </c>
      <c r="I1379" s="16">
        <v>40714</v>
      </c>
      <c r="J1379" s="17" t="s">
        <v>7312</v>
      </c>
      <c r="K1379" s="17" t="s">
        <v>7313</v>
      </c>
      <c r="L1379" s="17" t="s">
        <v>24</v>
      </c>
      <c r="M1379" s="17" t="s">
        <v>1857</v>
      </c>
      <c r="N1379" s="17"/>
      <c r="O1379" s="17" t="s">
        <v>8962</v>
      </c>
      <c r="P1379" s="16"/>
      <c r="Q1379" s="16">
        <v>41282</v>
      </c>
      <c r="R1379" s="18">
        <v>48521</v>
      </c>
      <c r="S1379" s="19">
        <v>4852100</v>
      </c>
    </row>
    <row r="1380" spans="1:19" ht="15">
      <c r="A1380" s="16">
        <v>40907</v>
      </c>
      <c r="B1380" s="17" t="s">
        <v>9406</v>
      </c>
      <c r="C1380" s="17" t="s">
        <v>9407</v>
      </c>
      <c r="D1380" s="17" t="s">
        <v>3535</v>
      </c>
      <c r="E1380" s="17" t="s">
        <v>11209</v>
      </c>
      <c r="F1380" s="17" t="s">
        <v>11210</v>
      </c>
      <c r="G1380" s="18">
        <v>10000</v>
      </c>
      <c r="H1380" s="17" t="s">
        <v>3894</v>
      </c>
      <c r="I1380" s="16">
        <v>40722</v>
      </c>
      <c r="J1380" s="17" t="s">
        <v>7312</v>
      </c>
      <c r="K1380" s="17" t="s">
        <v>7313</v>
      </c>
      <c r="L1380" s="17" t="s">
        <v>24</v>
      </c>
      <c r="M1380" s="17" t="s">
        <v>1857</v>
      </c>
      <c r="N1380" s="17"/>
      <c r="O1380" s="17" t="s">
        <v>8965</v>
      </c>
      <c r="P1380" s="16"/>
      <c r="Q1380" s="16">
        <v>41284</v>
      </c>
      <c r="R1380" s="18">
        <v>149196</v>
      </c>
      <c r="S1380" s="19">
        <v>1491960000</v>
      </c>
    </row>
    <row r="1381" spans="1:19" ht="15">
      <c r="A1381" s="16">
        <v>40907</v>
      </c>
      <c r="B1381" s="17" t="s">
        <v>9406</v>
      </c>
      <c r="C1381" s="17" t="s">
        <v>9407</v>
      </c>
      <c r="D1381" s="17" t="s">
        <v>3526</v>
      </c>
      <c r="E1381" s="17" t="s">
        <v>11211</v>
      </c>
      <c r="F1381" s="17" t="s">
        <v>11212</v>
      </c>
      <c r="G1381" s="18">
        <v>100</v>
      </c>
      <c r="H1381" s="17" t="s">
        <v>4177</v>
      </c>
      <c r="I1381" s="16">
        <v>40722</v>
      </c>
      <c r="J1381" s="17" t="s">
        <v>7312</v>
      </c>
      <c r="K1381" s="17" t="s">
        <v>7313</v>
      </c>
      <c r="L1381" s="17" t="s">
        <v>24</v>
      </c>
      <c r="M1381" s="17" t="s">
        <v>1857</v>
      </c>
      <c r="N1381" s="17"/>
      <c r="O1381" s="17" t="s">
        <v>8965</v>
      </c>
      <c r="P1381" s="16"/>
      <c r="Q1381" s="16">
        <v>41465</v>
      </c>
      <c r="R1381" s="18">
        <v>33424</v>
      </c>
      <c r="S1381" s="19">
        <v>3342400</v>
      </c>
    </row>
    <row r="1382" spans="1:19" ht="15">
      <c r="A1382" s="16">
        <v>40907</v>
      </c>
      <c r="B1382" s="17" t="s">
        <v>9508</v>
      </c>
      <c r="C1382" s="17" t="s">
        <v>9509</v>
      </c>
      <c r="D1382" s="17" t="s">
        <v>3538</v>
      </c>
      <c r="E1382" s="17" t="s">
        <v>11213</v>
      </c>
      <c r="F1382" s="17" t="s">
        <v>11214</v>
      </c>
      <c r="G1382" s="18">
        <v>100000</v>
      </c>
      <c r="H1382" s="17" t="s">
        <v>3894</v>
      </c>
      <c r="I1382" s="16">
        <v>40724</v>
      </c>
      <c r="J1382" s="17" t="s">
        <v>7312</v>
      </c>
      <c r="K1382" s="17" t="s">
        <v>7313</v>
      </c>
      <c r="L1382" s="17" t="s">
        <v>24</v>
      </c>
      <c r="M1382" s="17" t="s">
        <v>1857</v>
      </c>
      <c r="N1382" s="17"/>
      <c r="O1382" s="17" t="s">
        <v>8965</v>
      </c>
      <c r="P1382" s="16"/>
      <c r="Q1382" s="16">
        <v>41089</v>
      </c>
      <c r="R1382" s="18">
        <v>3362</v>
      </c>
      <c r="S1382" s="19">
        <v>336200000</v>
      </c>
    </row>
    <row r="1383" spans="1:19" ht="15">
      <c r="A1383" s="16">
        <v>40907</v>
      </c>
      <c r="B1383" s="17" t="s">
        <v>10414</v>
      </c>
      <c r="C1383" s="17" t="s">
        <v>10415</v>
      </c>
      <c r="D1383" s="17" t="s">
        <v>3541</v>
      </c>
      <c r="E1383" s="17" t="s">
        <v>11215</v>
      </c>
      <c r="F1383" s="17" t="s">
        <v>11216</v>
      </c>
      <c r="G1383" s="18">
        <v>10000</v>
      </c>
      <c r="H1383" s="17" t="s">
        <v>3894</v>
      </c>
      <c r="I1383" s="16">
        <v>40724</v>
      </c>
      <c r="J1383" s="17" t="s">
        <v>7312</v>
      </c>
      <c r="K1383" s="17" t="s">
        <v>7313</v>
      </c>
      <c r="L1383" s="17" t="s">
        <v>24</v>
      </c>
      <c r="M1383" s="17" t="s">
        <v>1857</v>
      </c>
      <c r="N1383" s="17"/>
      <c r="O1383" s="17" t="s">
        <v>8965</v>
      </c>
      <c r="P1383" s="16"/>
      <c r="Q1383" s="16">
        <v>46295</v>
      </c>
      <c r="R1383" s="18">
        <v>20000</v>
      </c>
      <c r="S1383" s="19">
        <v>200000000</v>
      </c>
    </row>
    <row r="1384" spans="1:19" ht="15">
      <c r="A1384" s="16">
        <v>40907</v>
      </c>
      <c r="B1384" s="17" t="s">
        <v>11217</v>
      </c>
      <c r="C1384" s="17" t="s">
        <v>11218</v>
      </c>
      <c r="D1384" s="17" t="s">
        <v>3532</v>
      </c>
      <c r="E1384" s="17" t="s">
        <v>11219</v>
      </c>
      <c r="F1384" s="17" t="s">
        <v>11220</v>
      </c>
      <c r="G1384" s="18">
        <v>10000</v>
      </c>
      <c r="H1384" s="17" t="s">
        <v>3894</v>
      </c>
      <c r="I1384" s="16">
        <v>40725</v>
      </c>
      <c r="J1384" s="17" t="s">
        <v>7312</v>
      </c>
      <c r="K1384" s="17" t="s">
        <v>7313</v>
      </c>
      <c r="L1384" s="17" t="s">
        <v>24</v>
      </c>
      <c r="M1384" s="17" t="s">
        <v>1857</v>
      </c>
      <c r="N1384" s="17"/>
      <c r="O1384" s="17" t="s">
        <v>8962</v>
      </c>
      <c r="P1384" s="16"/>
      <c r="Q1384" s="16">
        <v>41873</v>
      </c>
      <c r="R1384" s="18">
        <v>40029</v>
      </c>
      <c r="S1384" s="19">
        <v>400290000</v>
      </c>
    </row>
    <row r="1385" spans="1:19" ht="15">
      <c r="A1385" s="16">
        <v>40907</v>
      </c>
      <c r="B1385" s="17" t="s">
        <v>10914</v>
      </c>
      <c r="C1385" s="17" t="s">
        <v>10915</v>
      </c>
      <c r="D1385" s="17" t="s">
        <v>3570</v>
      </c>
      <c r="E1385" s="17" t="s">
        <v>11221</v>
      </c>
      <c r="F1385" s="17" t="s">
        <v>11222</v>
      </c>
      <c r="G1385" s="18">
        <v>100000</v>
      </c>
      <c r="H1385" s="17" t="s">
        <v>3894</v>
      </c>
      <c r="I1385" s="16">
        <v>40725</v>
      </c>
      <c r="J1385" s="17" t="s">
        <v>7312</v>
      </c>
      <c r="K1385" s="17" t="s">
        <v>7313</v>
      </c>
      <c r="L1385" s="17" t="s">
        <v>24</v>
      </c>
      <c r="M1385" s="17" t="s">
        <v>1857</v>
      </c>
      <c r="N1385" s="17"/>
      <c r="O1385" s="17" t="s">
        <v>8962</v>
      </c>
      <c r="P1385" s="16"/>
      <c r="Q1385" s="16">
        <v>41206</v>
      </c>
      <c r="R1385" s="18">
        <v>14181</v>
      </c>
      <c r="S1385" s="19">
        <v>1418100000</v>
      </c>
    </row>
    <row r="1386" spans="1:19" ht="15">
      <c r="A1386" s="16">
        <v>40907</v>
      </c>
      <c r="B1386" s="17" t="s">
        <v>9402</v>
      </c>
      <c r="C1386" s="17" t="s">
        <v>9403</v>
      </c>
      <c r="D1386" s="17" t="s">
        <v>3565</v>
      </c>
      <c r="E1386" s="17" t="s">
        <v>11223</v>
      </c>
      <c r="F1386" s="17" t="s">
        <v>11224</v>
      </c>
      <c r="G1386" s="18">
        <v>10000</v>
      </c>
      <c r="H1386" s="17" t="s">
        <v>3894</v>
      </c>
      <c r="I1386" s="16">
        <v>40725</v>
      </c>
      <c r="J1386" s="17" t="s">
        <v>7312</v>
      </c>
      <c r="K1386" s="17" t="s">
        <v>7313</v>
      </c>
      <c r="L1386" s="17" t="s">
        <v>24</v>
      </c>
      <c r="M1386" s="17" t="s">
        <v>1857</v>
      </c>
      <c r="N1386" s="17"/>
      <c r="O1386" s="17" t="s">
        <v>8965</v>
      </c>
      <c r="P1386" s="16"/>
      <c r="Q1386" s="16">
        <v>41821</v>
      </c>
      <c r="R1386" s="18">
        <v>500000</v>
      </c>
      <c r="S1386" s="19">
        <v>5000000000</v>
      </c>
    </row>
    <row r="1387" spans="1:19" ht="15">
      <c r="A1387" s="16">
        <v>40907</v>
      </c>
      <c r="B1387" s="17" t="s">
        <v>10633</v>
      </c>
      <c r="C1387" s="17" t="s">
        <v>10634</v>
      </c>
      <c r="D1387" s="17" t="s">
        <v>3567</v>
      </c>
      <c r="E1387" s="17" t="s">
        <v>11225</v>
      </c>
      <c r="F1387" s="17" t="s">
        <v>11226</v>
      </c>
      <c r="G1387" s="18">
        <v>10000</v>
      </c>
      <c r="H1387" s="17" t="s">
        <v>3894</v>
      </c>
      <c r="I1387" s="16">
        <v>40725</v>
      </c>
      <c r="J1387" s="17" t="s">
        <v>7312</v>
      </c>
      <c r="K1387" s="17" t="s">
        <v>7313</v>
      </c>
      <c r="L1387" s="17" t="s">
        <v>24</v>
      </c>
      <c r="M1387" s="17" t="s">
        <v>1857</v>
      </c>
      <c r="N1387" s="17"/>
      <c r="O1387" s="17" t="s">
        <v>8962</v>
      </c>
      <c r="P1387" s="16"/>
      <c r="Q1387" s="16">
        <v>41090</v>
      </c>
      <c r="R1387" s="18">
        <v>817765</v>
      </c>
      <c r="S1387" s="19">
        <v>8177650000</v>
      </c>
    </row>
    <row r="1388" spans="1:19" ht="15">
      <c r="A1388" s="16">
        <v>40907</v>
      </c>
      <c r="B1388" s="17" t="s">
        <v>10633</v>
      </c>
      <c r="C1388" s="17" t="s">
        <v>10634</v>
      </c>
      <c r="D1388" s="17" t="s">
        <v>3529</v>
      </c>
      <c r="E1388" s="17" t="s">
        <v>11227</v>
      </c>
      <c r="F1388" s="17" t="s">
        <v>11228</v>
      </c>
      <c r="G1388" s="18">
        <v>10000</v>
      </c>
      <c r="H1388" s="17" t="s">
        <v>3894</v>
      </c>
      <c r="I1388" s="16">
        <v>40729</v>
      </c>
      <c r="J1388" s="17" t="s">
        <v>7312</v>
      </c>
      <c r="K1388" s="17" t="s">
        <v>7313</v>
      </c>
      <c r="L1388" s="17" t="s">
        <v>24</v>
      </c>
      <c r="M1388" s="17" t="s">
        <v>1857</v>
      </c>
      <c r="N1388" s="17"/>
      <c r="O1388" s="17" t="s">
        <v>8965</v>
      </c>
      <c r="P1388" s="16"/>
      <c r="Q1388" s="16">
        <v>44390</v>
      </c>
      <c r="R1388" s="18">
        <v>745000</v>
      </c>
      <c r="S1388" s="19">
        <v>7450000000</v>
      </c>
    </row>
    <row r="1389" spans="1:19" ht="15">
      <c r="A1389" s="16">
        <v>40907</v>
      </c>
      <c r="B1389" s="17" t="s">
        <v>10756</v>
      </c>
      <c r="C1389" s="17" t="s">
        <v>10757</v>
      </c>
      <c r="D1389" s="17" t="s">
        <v>3561</v>
      </c>
      <c r="E1389" s="17" t="s">
        <v>11229</v>
      </c>
      <c r="F1389" s="17" t="s">
        <v>11230</v>
      </c>
      <c r="G1389" s="18">
        <v>10000</v>
      </c>
      <c r="H1389" s="17" t="s">
        <v>3894</v>
      </c>
      <c r="I1389" s="16">
        <v>40730</v>
      </c>
      <c r="J1389" s="17" t="s">
        <v>7312</v>
      </c>
      <c r="K1389" s="17" t="s">
        <v>7313</v>
      </c>
      <c r="L1389" s="17" t="s">
        <v>24</v>
      </c>
      <c r="M1389" s="17" t="s">
        <v>1857</v>
      </c>
      <c r="N1389" s="17"/>
      <c r="O1389" s="17" t="s">
        <v>9136</v>
      </c>
      <c r="P1389" s="16"/>
      <c r="Q1389" s="16">
        <v>41129</v>
      </c>
      <c r="R1389" s="18">
        <v>340000</v>
      </c>
      <c r="S1389" s="19">
        <v>3400000000</v>
      </c>
    </row>
    <row r="1390" spans="1:19" ht="15">
      <c r="A1390" s="16">
        <v>40907</v>
      </c>
      <c r="B1390" s="17" t="s">
        <v>10756</v>
      </c>
      <c r="C1390" s="17" t="s">
        <v>10757</v>
      </c>
      <c r="D1390" s="17" t="s">
        <v>3563</v>
      </c>
      <c r="E1390" s="17" t="s">
        <v>11231</v>
      </c>
      <c r="F1390" s="17" t="s">
        <v>11232</v>
      </c>
      <c r="G1390" s="18">
        <v>10000</v>
      </c>
      <c r="H1390" s="17" t="s">
        <v>3894</v>
      </c>
      <c r="I1390" s="16">
        <v>40730</v>
      </c>
      <c r="J1390" s="17" t="s">
        <v>7312</v>
      </c>
      <c r="K1390" s="17" t="s">
        <v>7313</v>
      </c>
      <c r="L1390" s="17" t="s">
        <v>24</v>
      </c>
      <c r="M1390" s="17" t="s">
        <v>1857</v>
      </c>
      <c r="N1390" s="17"/>
      <c r="O1390" s="17" t="s">
        <v>8965</v>
      </c>
      <c r="P1390" s="16"/>
      <c r="Q1390" s="16">
        <v>43299</v>
      </c>
      <c r="R1390" s="18">
        <v>260000</v>
      </c>
      <c r="S1390" s="19">
        <v>2600000000</v>
      </c>
    </row>
    <row r="1391" spans="1:19" ht="15">
      <c r="A1391" s="16">
        <v>40907</v>
      </c>
      <c r="B1391" s="17" t="s">
        <v>10760</v>
      </c>
      <c r="C1391" s="17" t="s">
        <v>10761</v>
      </c>
      <c r="D1391" s="17" t="s">
        <v>3509</v>
      </c>
      <c r="E1391" s="17" t="s">
        <v>11233</v>
      </c>
      <c r="F1391" s="17" t="s">
        <v>11234</v>
      </c>
      <c r="G1391" s="18">
        <v>1000</v>
      </c>
      <c r="H1391" s="17" t="s">
        <v>4177</v>
      </c>
      <c r="I1391" s="16">
        <v>40738</v>
      </c>
      <c r="J1391" s="17" t="s">
        <v>7312</v>
      </c>
      <c r="K1391" s="17" t="s">
        <v>7313</v>
      </c>
      <c r="L1391" s="17" t="s">
        <v>24</v>
      </c>
      <c r="M1391" s="17" t="s">
        <v>1857</v>
      </c>
      <c r="N1391" s="17"/>
      <c r="O1391" s="17" t="s">
        <v>8965</v>
      </c>
      <c r="P1391" s="16"/>
      <c r="Q1391" s="16">
        <v>46217</v>
      </c>
      <c r="R1391" s="18">
        <v>7071</v>
      </c>
      <c r="S1391" s="19">
        <v>7071000</v>
      </c>
    </row>
    <row r="1392" spans="1:19" ht="15">
      <c r="A1392" s="16">
        <v>40907</v>
      </c>
      <c r="B1392" s="17" t="s">
        <v>8963</v>
      </c>
      <c r="C1392" s="17" t="s">
        <v>8964</v>
      </c>
      <c r="D1392" s="17" t="s">
        <v>3585</v>
      </c>
      <c r="E1392" s="17" t="s">
        <v>11235</v>
      </c>
      <c r="F1392" s="17" t="s">
        <v>11236</v>
      </c>
      <c r="G1392" s="18">
        <v>1000</v>
      </c>
      <c r="H1392" s="17" t="s">
        <v>3894</v>
      </c>
      <c r="I1392" s="16">
        <v>40739</v>
      </c>
      <c r="J1392" s="17" t="s">
        <v>7312</v>
      </c>
      <c r="K1392" s="17" t="s">
        <v>7313</v>
      </c>
      <c r="L1392" s="17" t="s">
        <v>24</v>
      </c>
      <c r="M1392" s="17" t="s">
        <v>1857</v>
      </c>
      <c r="N1392" s="17"/>
      <c r="O1392" s="17" t="s">
        <v>8962</v>
      </c>
      <c r="P1392" s="16"/>
      <c r="Q1392" s="16">
        <v>41262</v>
      </c>
      <c r="R1392" s="18">
        <v>500000</v>
      </c>
      <c r="S1392" s="19">
        <v>500000000</v>
      </c>
    </row>
    <row r="1393" spans="1:19" ht="15">
      <c r="A1393" s="16">
        <v>40907</v>
      </c>
      <c r="B1393" s="17" t="s">
        <v>11237</v>
      </c>
      <c r="C1393" s="17" t="s">
        <v>11238</v>
      </c>
      <c r="D1393" s="17" t="s">
        <v>3573</v>
      </c>
      <c r="E1393" s="17" t="s">
        <v>11239</v>
      </c>
      <c r="F1393" s="17" t="s">
        <v>11240</v>
      </c>
      <c r="G1393" s="18">
        <v>75000</v>
      </c>
      <c r="H1393" s="17" t="s">
        <v>4712</v>
      </c>
      <c r="I1393" s="16">
        <v>40738</v>
      </c>
      <c r="J1393" s="17" t="s">
        <v>7312</v>
      </c>
      <c r="K1393" s="17" t="s">
        <v>7313</v>
      </c>
      <c r="L1393" s="17" t="s">
        <v>24</v>
      </c>
      <c r="M1393" s="17" t="s">
        <v>1857</v>
      </c>
      <c r="N1393" s="17"/>
      <c r="O1393" s="17" t="s">
        <v>9136</v>
      </c>
      <c r="P1393" s="16"/>
      <c r="Q1393" s="16">
        <v>41104</v>
      </c>
      <c r="R1393" s="18">
        <v>1</v>
      </c>
      <c r="S1393" s="19">
        <v>75000</v>
      </c>
    </row>
    <row r="1394" spans="1:19" ht="15">
      <c r="A1394" s="16">
        <v>40907</v>
      </c>
      <c r="B1394" s="17" t="s">
        <v>10554</v>
      </c>
      <c r="C1394" s="17" t="s">
        <v>10555</v>
      </c>
      <c r="D1394" s="17" t="s">
        <v>3500</v>
      </c>
      <c r="E1394" s="17" t="s">
        <v>11241</v>
      </c>
      <c r="F1394" s="17" t="s">
        <v>11242</v>
      </c>
      <c r="G1394" s="18">
        <v>10000</v>
      </c>
      <c r="H1394" s="17" t="s">
        <v>3894</v>
      </c>
      <c r="I1394" s="16">
        <v>40739</v>
      </c>
      <c r="J1394" s="17" t="s">
        <v>7312</v>
      </c>
      <c r="K1394" s="17" t="s">
        <v>7313</v>
      </c>
      <c r="L1394" s="17" t="s">
        <v>24</v>
      </c>
      <c r="M1394" s="17" t="s">
        <v>1857</v>
      </c>
      <c r="N1394" s="17"/>
      <c r="O1394" s="17" t="s">
        <v>8965</v>
      </c>
      <c r="P1394" s="16"/>
      <c r="Q1394" s="16">
        <v>41289</v>
      </c>
      <c r="R1394" s="18">
        <v>137098</v>
      </c>
      <c r="S1394" s="19">
        <v>1370980000</v>
      </c>
    </row>
    <row r="1395" spans="1:19" ht="15">
      <c r="A1395" s="16">
        <v>40907</v>
      </c>
      <c r="B1395" s="17" t="s">
        <v>10633</v>
      </c>
      <c r="C1395" s="17" t="s">
        <v>10634</v>
      </c>
      <c r="D1395" s="17" t="s">
        <v>3587</v>
      </c>
      <c r="E1395" s="17" t="s">
        <v>11243</v>
      </c>
      <c r="F1395" s="17" t="s">
        <v>11244</v>
      </c>
      <c r="G1395" s="18">
        <v>10000</v>
      </c>
      <c r="H1395" s="17" t="s">
        <v>3894</v>
      </c>
      <c r="I1395" s="16">
        <v>40739</v>
      </c>
      <c r="J1395" s="17" t="s">
        <v>7312</v>
      </c>
      <c r="K1395" s="17" t="s">
        <v>7313</v>
      </c>
      <c r="L1395" s="17" t="s">
        <v>24</v>
      </c>
      <c r="M1395" s="17" t="s">
        <v>1857</v>
      </c>
      <c r="N1395" s="17"/>
      <c r="O1395" s="17" t="s">
        <v>8962</v>
      </c>
      <c r="P1395" s="16"/>
      <c r="Q1395" s="16">
        <v>41104</v>
      </c>
      <c r="R1395" s="18">
        <v>904694</v>
      </c>
      <c r="S1395" s="19">
        <v>9046940000</v>
      </c>
    </row>
    <row r="1396" spans="1:19" ht="15">
      <c r="A1396" s="16">
        <v>40907</v>
      </c>
      <c r="B1396" s="17" t="s">
        <v>10420</v>
      </c>
      <c r="C1396" s="17" t="s">
        <v>10421</v>
      </c>
      <c r="D1396" s="17" t="s">
        <v>3583</v>
      </c>
      <c r="E1396" s="17" t="s">
        <v>11245</v>
      </c>
      <c r="F1396" s="17" t="s">
        <v>11246</v>
      </c>
      <c r="G1396" s="18">
        <v>100000</v>
      </c>
      <c r="H1396" s="17" t="s">
        <v>3894</v>
      </c>
      <c r="I1396" s="16">
        <v>40743</v>
      </c>
      <c r="J1396" s="17" t="s">
        <v>7312</v>
      </c>
      <c r="K1396" s="17" t="s">
        <v>7313</v>
      </c>
      <c r="L1396" s="17" t="s">
        <v>24</v>
      </c>
      <c r="M1396" s="17" t="s">
        <v>1857</v>
      </c>
      <c r="N1396" s="17"/>
      <c r="O1396" s="17" t="s">
        <v>8965</v>
      </c>
      <c r="P1396" s="16"/>
      <c r="Q1396" s="16">
        <v>47968</v>
      </c>
      <c r="R1396" s="18">
        <v>20000</v>
      </c>
      <c r="S1396" s="19">
        <v>2000000000</v>
      </c>
    </row>
    <row r="1397" spans="1:19" ht="15">
      <c r="A1397" s="16">
        <v>40907</v>
      </c>
      <c r="B1397" s="17" t="s">
        <v>9406</v>
      </c>
      <c r="C1397" s="17" t="s">
        <v>9407</v>
      </c>
      <c r="D1397" s="17" t="s">
        <v>3575</v>
      </c>
      <c r="E1397" s="17" t="s">
        <v>11247</v>
      </c>
      <c r="F1397" s="17" t="s">
        <v>11248</v>
      </c>
      <c r="G1397" s="18">
        <v>10000</v>
      </c>
      <c r="H1397" s="17" t="s">
        <v>3894</v>
      </c>
      <c r="I1397" s="16">
        <v>40750</v>
      </c>
      <c r="J1397" s="17" t="s">
        <v>7312</v>
      </c>
      <c r="K1397" s="17" t="s">
        <v>7313</v>
      </c>
      <c r="L1397" s="17" t="s">
        <v>24</v>
      </c>
      <c r="M1397" s="17" t="s">
        <v>1857</v>
      </c>
      <c r="N1397" s="17"/>
      <c r="O1397" s="17" t="s">
        <v>8962</v>
      </c>
      <c r="P1397" s="16"/>
      <c r="Q1397" s="16">
        <v>41310</v>
      </c>
      <c r="R1397" s="18">
        <v>87228</v>
      </c>
      <c r="S1397" s="19">
        <v>872280000</v>
      </c>
    </row>
    <row r="1398" spans="1:19" ht="15">
      <c r="A1398" s="16">
        <v>40907</v>
      </c>
      <c r="B1398" s="17" t="s">
        <v>9406</v>
      </c>
      <c r="C1398" s="17" t="s">
        <v>9407</v>
      </c>
      <c r="D1398" s="17" t="s">
        <v>3578</v>
      </c>
      <c r="E1398" s="17" t="s">
        <v>11249</v>
      </c>
      <c r="F1398" s="17" t="s">
        <v>11250</v>
      </c>
      <c r="G1398" s="18">
        <v>100</v>
      </c>
      <c r="H1398" s="17" t="s">
        <v>4177</v>
      </c>
      <c r="I1398" s="16">
        <v>40750</v>
      </c>
      <c r="J1398" s="17" t="s">
        <v>7312</v>
      </c>
      <c r="K1398" s="17" t="s">
        <v>7313</v>
      </c>
      <c r="L1398" s="17" t="s">
        <v>24</v>
      </c>
      <c r="M1398" s="17" t="s">
        <v>1857</v>
      </c>
      <c r="N1398" s="17"/>
      <c r="O1398" s="17" t="s">
        <v>8962</v>
      </c>
      <c r="P1398" s="16"/>
      <c r="Q1398" s="16">
        <v>41310</v>
      </c>
      <c r="R1398" s="18">
        <v>43041</v>
      </c>
      <c r="S1398" s="19">
        <v>4304100</v>
      </c>
    </row>
    <row r="1399" spans="1:19" ht="15">
      <c r="A1399" s="16">
        <v>40907</v>
      </c>
      <c r="B1399" s="17" t="s">
        <v>10633</v>
      </c>
      <c r="C1399" s="17" t="s">
        <v>10634</v>
      </c>
      <c r="D1399" s="17" t="s">
        <v>3596</v>
      </c>
      <c r="E1399" s="17" t="s">
        <v>11251</v>
      </c>
      <c r="F1399" s="17" t="s">
        <v>11252</v>
      </c>
      <c r="G1399" s="18">
        <v>10000</v>
      </c>
      <c r="H1399" s="17" t="s">
        <v>3894</v>
      </c>
      <c r="I1399" s="16">
        <v>40753</v>
      </c>
      <c r="J1399" s="17" t="s">
        <v>7312</v>
      </c>
      <c r="K1399" s="17" t="s">
        <v>7313</v>
      </c>
      <c r="L1399" s="17" t="s">
        <v>24</v>
      </c>
      <c r="M1399" s="17" t="s">
        <v>1857</v>
      </c>
      <c r="N1399" s="17"/>
      <c r="O1399" s="17" t="s">
        <v>8962</v>
      </c>
      <c r="P1399" s="16"/>
      <c r="Q1399" s="16">
        <v>41118</v>
      </c>
      <c r="R1399" s="18">
        <v>1008343</v>
      </c>
      <c r="S1399" s="19">
        <v>10083430000</v>
      </c>
    </row>
    <row r="1400" spans="1:19" ht="15">
      <c r="A1400" s="16">
        <v>40907</v>
      </c>
      <c r="B1400" s="17" t="s">
        <v>11253</v>
      </c>
      <c r="C1400" s="17" t="s">
        <v>11254</v>
      </c>
      <c r="D1400" s="17" t="s">
        <v>11255</v>
      </c>
      <c r="E1400" s="17" t="s">
        <v>11256</v>
      </c>
      <c r="F1400" s="17" t="s">
        <v>11257</v>
      </c>
      <c r="G1400" s="18">
        <v>1000</v>
      </c>
      <c r="H1400" s="17" t="s">
        <v>3894</v>
      </c>
      <c r="I1400" s="16">
        <v>40758</v>
      </c>
      <c r="J1400" s="17" t="s">
        <v>7312</v>
      </c>
      <c r="K1400" s="17" t="s">
        <v>7313</v>
      </c>
      <c r="L1400" s="17" t="s">
        <v>24</v>
      </c>
      <c r="M1400" s="17" t="s">
        <v>1857</v>
      </c>
      <c r="N1400" s="17"/>
      <c r="O1400" s="17" t="s">
        <v>8962</v>
      </c>
      <c r="P1400" s="16"/>
      <c r="Q1400" s="16">
        <v>43849</v>
      </c>
      <c r="R1400" s="18">
        <v>854</v>
      </c>
      <c r="S1400" s="19">
        <v>854000</v>
      </c>
    </row>
    <row r="1401" spans="1:19" ht="15">
      <c r="A1401" s="16">
        <v>40907</v>
      </c>
      <c r="B1401" s="17" t="s">
        <v>10633</v>
      </c>
      <c r="C1401" s="17" t="s">
        <v>10634</v>
      </c>
      <c r="D1401" s="17" t="s">
        <v>3605</v>
      </c>
      <c r="E1401" s="17" t="s">
        <v>11258</v>
      </c>
      <c r="F1401" s="17" t="s">
        <v>11259</v>
      </c>
      <c r="G1401" s="18">
        <v>100</v>
      </c>
      <c r="H1401" s="17" t="s">
        <v>4177</v>
      </c>
      <c r="I1401" s="16">
        <v>40760</v>
      </c>
      <c r="J1401" s="17" t="s">
        <v>7312</v>
      </c>
      <c r="K1401" s="17" t="s">
        <v>7313</v>
      </c>
      <c r="L1401" s="17" t="s">
        <v>24</v>
      </c>
      <c r="M1401" s="17" t="s">
        <v>1857</v>
      </c>
      <c r="N1401" s="17"/>
      <c r="O1401" s="17" t="s">
        <v>8962</v>
      </c>
      <c r="P1401" s="16"/>
      <c r="Q1401" s="16">
        <v>41125</v>
      </c>
      <c r="R1401" s="18">
        <v>32698</v>
      </c>
      <c r="S1401" s="19">
        <v>3269800</v>
      </c>
    </row>
    <row r="1402" spans="1:19" ht="15">
      <c r="A1402" s="16">
        <v>40907</v>
      </c>
      <c r="B1402" s="17" t="s">
        <v>10633</v>
      </c>
      <c r="C1402" s="17" t="s">
        <v>10634</v>
      </c>
      <c r="D1402" s="17" t="s">
        <v>3608</v>
      </c>
      <c r="E1402" s="17" t="s">
        <v>11260</v>
      </c>
      <c r="F1402" s="17" t="s">
        <v>11261</v>
      </c>
      <c r="G1402" s="18">
        <v>100</v>
      </c>
      <c r="H1402" s="17" t="s">
        <v>4177</v>
      </c>
      <c r="I1402" s="16">
        <v>40760</v>
      </c>
      <c r="J1402" s="17" t="s">
        <v>7312</v>
      </c>
      <c r="K1402" s="17" t="s">
        <v>7313</v>
      </c>
      <c r="L1402" s="17" t="s">
        <v>24</v>
      </c>
      <c r="M1402" s="17" t="s">
        <v>1857</v>
      </c>
      <c r="N1402" s="17"/>
      <c r="O1402" s="17" t="s">
        <v>8962</v>
      </c>
      <c r="P1402" s="16"/>
      <c r="Q1402" s="16">
        <v>41491</v>
      </c>
      <c r="R1402" s="18">
        <v>4506</v>
      </c>
      <c r="S1402" s="19">
        <v>450600</v>
      </c>
    </row>
    <row r="1403" spans="1:19" ht="15">
      <c r="A1403" s="16">
        <v>40907</v>
      </c>
      <c r="B1403" s="17" t="s">
        <v>9406</v>
      </c>
      <c r="C1403" s="17" t="s">
        <v>9407</v>
      </c>
      <c r="D1403" s="17" t="s">
        <v>3599</v>
      </c>
      <c r="E1403" s="17" t="s">
        <v>11262</v>
      </c>
      <c r="F1403" s="17" t="s">
        <v>11263</v>
      </c>
      <c r="G1403" s="18">
        <v>10000</v>
      </c>
      <c r="H1403" s="17" t="s">
        <v>3894</v>
      </c>
      <c r="I1403" s="16">
        <v>40763</v>
      </c>
      <c r="J1403" s="17" t="s">
        <v>7312</v>
      </c>
      <c r="K1403" s="17" t="s">
        <v>7313</v>
      </c>
      <c r="L1403" s="17" t="s">
        <v>24</v>
      </c>
      <c r="M1403" s="17" t="s">
        <v>1857</v>
      </c>
      <c r="N1403" s="17"/>
      <c r="O1403" s="17" t="s">
        <v>8965</v>
      </c>
      <c r="P1403" s="16"/>
      <c r="Q1403" s="16">
        <v>41313</v>
      </c>
      <c r="R1403" s="18">
        <v>135528</v>
      </c>
      <c r="S1403" s="19">
        <v>1355280000</v>
      </c>
    </row>
    <row r="1404" spans="1:19" ht="15">
      <c r="A1404" s="16">
        <v>40907</v>
      </c>
      <c r="B1404" s="17" t="s">
        <v>9406</v>
      </c>
      <c r="C1404" s="17" t="s">
        <v>9407</v>
      </c>
      <c r="D1404" s="17" t="s">
        <v>3602</v>
      </c>
      <c r="E1404" s="17" t="s">
        <v>11264</v>
      </c>
      <c r="F1404" s="17" t="s">
        <v>11265</v>
      </c>
      <c r="G1404" s="18">
        <v>100</v>
      </c>
      <c r="H1404" s="17" t="s">
        <v>4177</v>
      </c>
      <c r="I1404" s="16">
        <v>40763</v>
      </c>
      <c r="J1404" s="17" t="s">
        <v>7312</v>
      </c>
      <c r="K1404" s="17" t="s">
        <v>7313</v>
      </c>
      <c r="L1404" s="17" t="s">
        <v>24</v>
      </c>
      <c r="M1404" s="17" t="s">
        <v>1857</v>
      </c>
      <c r="N1404" s="17"/>
      <c r="O1404" s="17" t="s">
        <v>8965</v>
      </c>
      <c r="P1404" s="16"/>
      <c r="Q1404" s="16">
        <v>41494</v>
      </c>
      <c r="R1404" s="18">
        <v>38346</v>
      </c>
      <c r="S1404" s="19">
        <v>3834600</v>
      </c>
    </row>
    <row r="1405" spans="1:19" ht="15">
      <c r="A1405" s="16">
        <v>40907</v>
      </c>
      <c r="B1405" s="17" t="s">
        <v>10633</v>
      </c>
      <c r="C1405" s="17" t="s">
        <v>10634</v>
      </c>
      <c r="D1405" s="17" t="s">
        <v>3634</v>
      </c>
      <c r="E1405" s="17" t="s">
        <v>11266</v>
      </c>
      <c r="F1405" s="17" t="s">
        <v>11267</v>
      </c>
      <c r="G1405" s="18">
        <v>100</v>
      </c>
      <c r="H1405" s="17" t="s">
        <v>4177</v>
      </c>
      <c r="I1405" s="16">
        <v>40767</v>
      </c>
      <c r="J1405" s="17" t="s">
        <v>7312</v>
      </c>
      <c r="K1405" s="17" t="s">
        <v>7313</v>
      </c>
      <c r="L1405" s="17" t="s">
        <v>24</v>
      </c>
      <c r="M1405" s="17" t="s">
        <v>1857</v>
      </c>
      <c r="N1405" s="17"/>
      <c r="O1405" s="17" t="s">
        <v>8962</v>
      </c>
      <c r="P1405" s="16"/>
      <c r="Q1405" s="16">
        <v>41498</v>
      </c>
      <c r="R1405" s="18">
        <v>4523</v>
      </c>
      <c r="S1405" s="19">
        <v>452300</v>
      </c>
    </row>
    <row r="1406" spans="1:19" ht="15">
      <c r="A1406" s="16">
        <v>40907</v>
      </c>
      <c r="B1406" s="17" t="s">
        <v>10633</v>
      </c>
      <c r="C1406" s="17" t="s">
        <v>10634</v>
      </c>
      <c r="D1406" s="17" t="s">
        <v>3631</v>
      </c>
      <c r="E1406" s="17" t="s">
        <v>11268</v>
      </c>
      <c r="F1406" s="17" t="s">
        <v>11269</v>
      </c>
      <c r="G1406" s="18">
        <v>100</v>
      </c>
      <c r="H1406" s="17" t="s">
        <v>4177</v>
      </c>
      <c r="I1406" s="16">
        <v>40767</v>
      </c>
      <c r="J1406" s="17" t="s">
        <v>7312</v>
      </c>
      <c r="K1406" s="17" t="s">
        <v>7313</v>
      </c>
      <c r="L1406" s="17" t="s">
        <v>24</v>
      </c>
      <c r="M1406" s="17" t="s">
        <v>1857</v>
      </c>
      <c r="N1406" s="17"/>
      <c r="O1406" s="17" t="s">
        <v>8962</v>
      </c>
      <c r="P1406" s="16"/>
      <c r="Q1406" s="16">
        <v>41132</v>
      </c>
      <c r="R1406" s="18">
        <v>48801</v>
      </c>
      <c r="S1406" s="19">
        <v>4880100</v>
      </c>
    </row>
    <row r="1407" spans="1:19" ht="15">
      <c r="A1407" s="16">
        <v>40907</v>
      </c>
      <c r="B1407" s="17" t="s">
        <v>10633</v>
      </c>
      <c r="C1407" s="17" t="s">
        <v>10634</v>
      </c>
      <c r="D1407" s="17" t="s">
        <v>3614</v>
      </c>
      <c r="E1407" s="17" t="s">
        <v>11270</v>
      </c>
      <c r="F1407" s="17" t="s">
        <v>11271</v>
      </c>
      <c r="G1407" s="18">
        <v>10000</v>
      </c>
      <c r="H1407" s="17" t="s">
        <v>3894</v>
      </c>
      <c r="I1407" s="16">
        <v>40767</v>
      </c>
      <c r="J1407" s="17" t="s">
        <v>7312</v>
      </c>
      <c r="K1407" s="17" t="s">
        <v>7313</v>
      </c>
      <c r="L1407" s="17" t="s">
        <v>24</v>
      </c>
      <c r="M1407" s="17" t="s">
        <v>1857</v>
      </c>
      <c r="N1407" s="17"/>
      <c r="O1407" s="17" t="s">
        <v>8962</v>
      </c>
      <c r="P1407" s="16"/>
      <c r="Q1407" s="16">
        <v>41132</v>
      </c>
      <c r="R1407" s="18">
        <v>1445560</v>
      </c>
      <c r="S1407" s="19">
        <v>14455600000</v>
      </c>
    </row>
    <row r="1408" spans="1:19" ht="15">
      <c r="A1408" s="16">
        <v>40907</v>
      </c>
      <c r="B1408" s="17" t="s">
        <v>9402</v>
      </c>
      <c r="C1408" s="17" t="s">
        <v>9403</v>
      </c>
      <c r="D1408" s="17" t="s">
        <v>3581</v>
      </c>
      <c r="E1408" s="17" t="s">
        <v>11272</v>
      </c>
      <c r="F1408" s="17" t="s">
        <v>11273</v>
      </c>
      <c r="G1408" s="18">
        <v>10000</v>
      </c>
      <c r="H1408" s="17" t="s">
        <v>3894</v>
      </c>
      <c r="I1408" s="16">
        <v>40772</v>
      </c>
      <c r="J1408" s="17" t="s">
        <v>7312</v>
      </c>
      <c r="K1408" s="17" t="s">
        <v>7313</v>
      </c>
      <c r="L1408" s="17" t="s">
        <v>24</v>
      </c>
      <c r="M1408" s="17" t="s">
        <v>1857</v>
      </c>
      <c r="N1408" s="17"/>
      <c r="O1408" s="17" t="s">
        <v>8965</v>
      </c>
      <c r="P1408" s="16"/>
      <c r="Q1408" s="16">
        <v>42964</v>
      </c>
      <c r="R1408" s="18">
        <v>200000</v>
      </c>
      <c r="S1408" s="19">
        <v>2000000000</v>
      </c>
    </row>
    <row r="1409" spans="1:19" ht="15">
      <c r="A1409" s="16">
        <v>40907</v>
      </c>
      <c r="B1409" s="17" t="s">
        <v>10605</v>
      </c>
      <c r="C1409" s="17" t="s">
        <v>10606</v>
      </c>
      <c r="D1409" s="17" t="s">
        <v>3652</v>
      </c>
      <c r="E1409" s="17" t="s">
        <v>11274</v>
      </c>
      <c r="F1409" s="17" t="s">
        <v>11275</v>
      </c>
      <c r="G1409" s="18">
        <v>100</v>
      </c>
      <c r="H1409" s="17" t="s">
        <v>4177</v>
      </c>
      <c r="I1409" s="16">
        <v>40777</v>
      </c>
      <c r="J1409" s="17" t="s">
        <v>7312</v>
      </c>
      <c r="K1409" s="17" t="s">
        <v>7313</v>
      </c>
      <c r="L1409" s="17" t="s">
        <v>24</v>
      </c>
      <c r="M1409" s="17" t="s">
        <v>1857</v>
      </c>
      <c r="N1409" s="17"/>
      <c r="O1409" s="17" t="s">
        <v>8962</v>
      </c>
      <c r="P1409" s="16"/>
      <c r="Q1409" s="16">
        <v>41512</v>
      </c>
      <c r="R1409" s="18">
        <v>100000</v>
      </c>
      <c r="S1409" s="19">
        <v>10000000</v>
      </c>
    </row>
    <row r="1410" spans="1:19" ht="15">
      <c r="A1410" s="16">
        <v>40907</v>
      </c>
      <c r="B1410" s="17" t="s">
        <v>11107</v>
      </c>
      <c r="C1410" s="17" t="s">
        <v>11108</v>
      </c>
      <c r="D1410" s="17" t="s">
        <v>3644</v>
      </c>
      <c r="E1410" s="17" t="s">
        <v>11276</v>
      </c>
      <c r="F1410" s="17" t="s">
        <v>11277</v>
      </c>
      <c r="G1410" s="18">
        <v>100000</v>
      </c>
      <c r="H1410" s="17" t="s">
        <v>3894</v>
      </c>
      <c r="I1410" s="16">
        <v>40778</v>
      </c>
      <c r="J1410" s="17" t="s">
        <v>7312</v>
      </c>
      <c r="K1410" s="17" t="s">
        <v>7313</v>
      </c>
      <c r="L1410" s="17" t="s">
        <v>24</v>
      </c>
      <c r="M1410" s="17" t="s">
        <v>1857</v>
      </c>
      <c r="N1410" s="17"/>
      <c r="O1410" s="17" t="s">
        <v>8962</v>
      </c>
      <c r="P1410" s="16"/>
      <c r="Q1410" s="16">
        <v>41935</v>
      </c>
      <c r="R1410" s="18">
        <v>3000</v>
      </c>
      <c r="S1410" s="19">
        <v>300000000</v>
      </c>
    </row>
    <row r="1411" spans="1:19" ht="15">
      <c r="A1411" s="16">
        <v>40907</v>
      </c>
      <c r="B1411" s="17" t="s">
        <v>9406</v>
      </c>
      <c r="C1411" s="17" t="s">
        <v>9407</v>
      </c>
      <c r="D1411" s="17" t="s">
        <v>3625</v>
      </c>
      <c r="E1411" s="17" t="s">
        <v>11278</v>
      </c>
      <c r="F1411" s="17" t="s">
        <v>11279</v>
      </c>
      <c r="G1411" s="18">
        <v>10000</v>
      </c>
      <c r="H1411" s="17" t="s">
        <v>3894</v>
      </c>
      <c r="I1411" s="16">
        <v>40778</v>
      </c>
      <c r="J1411" s="17" t="s">
        <v>7312</v>
      </c>
      <c r="K1411" s="17" t="s">
        <v>7313</v>
      </c>
      <c r="L1411" s="17" t="s">
        <v>24</v>
      </c>
      <c r="M1411" s="17" t="s">
        <v>1857</v>
      </c>
      <c r="N1411" s="17"/>
      <c r="O1411" s="17" t="s">
        <v>8962</v>
      </c>
      <c r="P1411" s="16"/>
      <c r="Q1411" s="16">
        <v>41338</v>
      </c>
      <c r="R1411" s="18">
        <v>34986</v>
      </c>
      <c r="S1411" s="19">
        <v>349860000</v>
      </c>
    </row>
    <row r="1412" spans="1:19" ht="15">
      <c r="A1412" s="16">
        <v>40907</v>
      </c>
      <c r="B1412" s="17" t="s">
        <v>9406</v>
      </c>
      <c r="C1412" s="17" t="s">
        <v>9407</v>
      </c>
      <c r="D1412" s="17" t="s">
        <v>3628</v>
      </c>
      <c r="E1412" s="17" t="s">
        <v>11280</v>
      </c>
      <c r="F1412" s="17" t="s">
        <v>11281</v>
      </c>
      <c r="G1412" s="18">
        <v>100</v>
      </c>
      <c r="H1412" s="17" t="s">
        <v>4177</v>
      </c>
      <c r="I1412" s="16">
        <v>40778</v>
      </c>
      <c r="J1412" s="17" t="s">
        <v>7312</v>
      </c>
      <c r="K1412" s="17" t="s">
        <v>7313</v>
      </c>
      <c r="L1412" s="17" t="s">
        <v>24</v>
      </c>
      <c r="M1412" s="17" t="s">
        <v>1857</v>
      </c>
      <c r="N1412" s="17"/>
      <c r="O1412" s="17" t="s">
        <v>8962</v>
      </c>
      <c r="P1412" s="16"/>
      <c r="Q1412" s="16">
        <v>41338</v>
      </c>
      <c r="R1412" s="18">
        <v>16288</v>
      </c>
      <c r="S1412" s="19">
        <v>1628800</v>
      </c>
    </row>
    <row r="1413" spans="1:19" ht="15">
      <c r="A1413" s="16">
        <v>40907</v>
      </c>
      <c r="B1413" s="17" t="s">
        <v>10633</v>
      </c>
      <c r="C1413" s="17" t="s">
        <v>10634</v>
      </c>
      <c r="D1413" s="17" t="s">
        <v>3611</v>
      </c>
      <c r="E1413" s="17" t="s">
        <v>11282</v>
      </c>
      <c r="F1413" s="17" t="s">
        <v>11283</v>
      </c>
      <c r="G1413" s="18">
        <v>10000</v>
      </c>
      <c r="H1413" s="17" t="s">
        <v>3894</v>
      </c>
      <c r="I1413" s="16">
        <v>40781</v>
      </c>
      <c r="J1413" s="17" t="s">
        <v>7312</v>
      </c>
      <c r="K1413" s="17" t="s">
        <v>7313</v>
      </c>
      <c r="L1413" s="17" t="s">
        <v>24</v>
      </c>
      <c r="M1413" s="17" t="s">
        <v>1857</v>
      </c>
      <c r="N1413" s="17"/>
      <c r="O1413" s="17" t="s">
        <v>8962</v>
      </c>
      <c r="P1413" s="16"/>
      <c r="Q1413" s="16">
        <v>42608</v>
      </c>
      <c r="R1413" s="18">
        <v>30612</v>
      </c>
      <c r="S1413" s="19">
        <v>306120000</v>
      </c>
    </row>
    <row r="1414" spans="1:19" ht="15">
      <c r="A1414" s="16">
        <v>40907</v>
      </c>
      <c r="B1414" s="17" t="s">
        <v>10633</v>
      </c>
      <c r="C1414" s="17" t="s">
        <v>10634</v>
      </c>
      <c r="D1414" s="17" t="s">
        <v>3622</v>
      </c>
      <c r="E1414" s="17" t="s">
        <v>11284</v>
      </c>
      <c r="F1414" s="17" t="s">
        <v>11285</v>
      </c>
      <c r="G1414" s="18">
        <v>10000</v>
      </c>
      <c r="H1414" s="17" t="s">
        <v>3894</v>
      </c>
      <c r="I1414" s="16">
        <v>40781</v>
      </c>
      <c r="J1414" s="17" t="s">
        <v>7312</v>
      </c>
      <c r="K1414" s="17" t="s">
        <v>7313</v>
      </c>
      <c r="L1414" s="17" t="s">
        <v>24</v>
      </c>
      <c r="M1414" s="17" t="s">
        <v>1857</v>
      </c>
      <c r="N1414" s="17"/>
      <c r="O1414" s="17" t="s">
        <v>8962</v>
      </c>
      <c r="P1414" s="16"/>
      <c r="Q1414" s="16">
        <v>42719</v>
      </c>
      <c r="R1414" s="18">
        <v>65930</v>
      </c>
      <c r="S1414" s="19">
        <v>659300000</v>
      </c>
    </row>
    <row r="1415" spans="1:19" ht="15">
      <c r="A1415" s="16">
        <v>40907</v>
      </c>
      <c r="B1415" s="17" t="s">
        <v>10633</v>
      </c>
      <c r="C1415" s="17" t="s">
        <v>10634</v>
      </c>
      <c r="D1415" s="17" t="s">
        <v>3649</v>
      </c>
      <c r="E1415" s="17" t="s">
        <v>11286</v>
      </c>
      <c r="F1415" s="17" t="s">
        <v>11287</v>
      </c>
      <c r="G1415" s="18">
        <v>100</v>
      </c>
      <c r="H1415" s="17" t="s">
        <v>4177</v>
      </c>
      <c r="I1415" s="16">
        <v>40781</v>
      </c>
      <c r="J1415" s="17" t="s">
        <v>7312</v>
      </c>
      <c r="K1415" s="17" t="s">
        <v>7313</v>
      </c>
      <c r="L1415" s="17" t="s">
        <v>24</v>
      </c>
      <c r="M1415" s="17" t="s">
        <v>1857</v>
      </c>
      <c r="N1415" s="17"/>
      <c r="O1415" s="17" t="s">
        <v>8962</v>
      </c>
      <c r="P1415" s="16"/>
      <c r="Q1415" s="16">
        <v>41512</v>
      </c>
      <c r="R1415" s="18">
        <v>9408</v>
      </c>
      <c r="S1415" s="19">
        <v>940800</v>
      </c>
    </row>
    <row r="1416" spans="1:19" ht="15">
      <c r="A1416" s="16">
        <v>40907</v>
      </c>
      <c r="B1416" s="17" t="s">
        <v>10633</v>
      </c>
      <c r="C1416" s="17" t="s">
        <v>10634</v>
      </c>
      <c r="D1416" s="17" t="s">
        <v>3637</v>
      </c>
      <c r="E1416" s="17" t="s">
        <v>11288</v>
      </c>
      <c r="F1416" s="17" t="s">
        <v>11289</v>
      </c>
      <c r="G1416" s="18">
        <v>10000</v>
      </c>
      <c r="H1416" s="17" t="s">
        <v>3894</v>
      </c>
      <c r="I1416" s="16">
        <v>40781</v>
      </c>
      <c r="J1416" s="17" t="s">
        <v>7312</v>
      </c>
      <c r="K1416" s="17" t="s">
        <v>7313</v>
      </c>
      <c r="L1416" s="17" t="s">
        <v>24</v>
      </c>
      <c r="M1416" s="17" t="s">
        <v>1857</v>
      </c>
      <c r="N1416" s="17"/>
      <c r="O1416" s="17" t="s">
        <v>8965</v>
      </c>
      <c r="P1416" s="16"/>
      <c r="Q1416" s="16">
        <v>41512</v>
      </c>
      <c r="R1416" s="18">
        <v>130119</v>
      </c>
      <c r="S1416" s="19">
        <v>1301190000</v>
      </c>
    </row>
    <row r="1417" spans="1:19" ht="15">
      <c r="A1417" s="16">
        <v>40907</v>
      </c>
      <c r="B1417" s="17" t="s">
        <v>10633</v>
      </c>
      <c r="C1417" s="17" t="s">
        <v>10634</v>
      </c>
      <c r="D1417" s="17" t="s">
        <v>3666</v>
      </c>
      <c r="E1417" s="17" t="s">
        <v>11290</v>
      </c>
      <c r="F1417" s="17" t="s">
        <v>11291</v>
      </c>
      <c r="G1417" s="18">
        <v>10000</v>
      </c>
      <c r="H1417" s="17" t="s">
        <v>3894</v>
      </c>
      <c r="I1417" s="16">
        <v>40781</v>
      </c>
      <c r="J1417" s="17" t="s">
        <v>7312</v>
      </c>
      <c r="K1417" s="17" t="s">
        <v>7313</v>
      </c>
      <c r="L1417" s="17" t="s">
        <v>24</v>
      </c>
      <c r="M1417" s="17" t="s">
        <v>1857</v>
      </c>
      <c r="N1417" s="17"/>
      <c r="O1417" s="17" t="s">
        <v>8962</v>
      </c>
      <c r="P1417" s="16"/>
      <c r="Q1417" s="16">
        <v>41146</v>
      </c>
      <c r="R1417" s="18">
        <v>674639</v>
      </c>
      <c r="S1417" s="19">
        <v>6746390000</v>
      </c>
    </row>
    <row r="1418" spans="1:19" ht="15">
      <c r="A1418" s="16">
        <v>40907</v>
      </c>
      <c r="B1418" s="17" t="s">
        <v>10633</v>
      </c>
      <c r="C1418" s="17" t="s">
        <v>10634</v>
      </c>
      <c r="D1418" s="17" t="s">
        <v>3619</v>
      </c>
      <c r="E1418" s="17" t="s">
        <v>11292</v>
      </c>
      <c r="F1418" s="17" t="s">
        <v>11293</v>
      </c>
      <c r="G1418" s="18">
        <v>10000</v>
      </c>
      <c r="H1418" s="17" t="s">
        <v>3894</v>
      </c>
      <c r="I1418" s="16">
        <v>40781</v>
      </c>
      <c r="J1418" s="17" t="s">
        <v>7312</v>
      </c>
      <c r="K1418" s="17" t="s">
        <v>7313</v>
      </c>
      <c r="L1418" s="17" t="s">
        <v>24</v>
      </c>
      <c r="M1418" s="17" t="s">
        <v>1857</v>
      </c>
      <c r="N1418" s="17"/>
      <c r="O1418" s="17" t="s">
        <v>8962</v>
      </c>
      <c r="P1418" s="16"/>
      <c r="Q1418" s="16">
        <v>41988</v>
      </c>
      <c r="R1418" s="18">
        <v>75171</v>
      </c>
      <c r="S1418" s="19">
        <v>751710000</v>
      </c>
    </row>
    <row r="1419" spans="1:19" ht="15">
      <c r="A1419" s="16">
        <v>40907</v>
      </c>
      <c r="B1419" s="17" t="s">
        <v>10633</v>
      </c>
      <c r="C1419" s="17" t="s">
        <v>10634</v>
      </c>
      <c r="D1419" s="17" t="s">
        <v>3646</v>
      </c>
      <c r="E1419" s="17" t="s">
        <v>11294</v>
      </c>
      <c r="F1419" s="17" t="s">
        <v>11295</v>
      </c>
      <c r="G1419" s="18">
        <v>100</v>
      </c>
      <c r="H1419" s="17" t="s">
        <v>4177</v>
      </c>
      <c r="I1419" s="16">
        <v>40781</v>
      </c>
      <c r="J1419" s="17" t="s">
        <v>7312</v>
      </c>
      <c r="K1419" s="17" t="s">
        <v>7313</v>
      </c>
      <c r="L1419" s="17" t="s">
        <v>24</v>
      </c>
      <c r="M1419" s="17" t="s">
        <v>1857</v>
      </c>
      <c r="N1419" s="17"/>
      <c r="O1419" s="17" t="s">
        <v>8962</v>
      </c>
      <c r="P1419" s="16"/>
      <c r="Q1419" s="16">
        <v>41146</v>
      </c>
      <c r="R1419" s="18">
        <v>83165</v>
      </c>
      <c r="S1419" s="19">
        <v>8316500</v>
      </c>
    </row>
    <row r="1420" spans="1:19" ht="15">
      <c r="A1420" s="16">
        <v>40907</v>
      </c>
      <c r="B1420" s="17" t="s">
        <v>11296</v>
      </c>
      <c r="C1420" s="17" t="s">
        <v>11297</v>
      </c>
      <c r="D1420" s="17" t="s">
        <v>3660</v>
      </c>
      <c r="E1420" s="17" t="s">
        <v>11298</v>
      </c>
      <c r="F1420" s="17" t="s">
        <v>11299</v>
      </c>
      <c r="G1420" s="18">
        <v>28000</v>
      </c>
      <c r="H1420" s="17" t="s">
        <v>3894</v>
      </c>
      <c r="I1420" s="16">
        <v>40785</v>
      </c>
      <c r="J1420" s="17" t="s">
        <v>7312</v>
      </c>
      <c r="K1420" s="17" t="s">
        <v>7313</v>
      </c>
      <c r="L1420" s="17" t="s">
        <v>24</v>
      </c>
      <c r="M1420" s="17" t="s">
        <v>1857</v>
      </c>
      <c r="N1420" s="17"/>
      <c r="O1420" s="17" t="s">
        <v>8965</v>
      </c>
      <c r="P1420" s="16"/>
      <c r="Q1420" s="16">
        <v>44377</v>
      </c>
      <c r="R1420" s="18">
        <v>89285</v>
      </c>
      <c r="S1420" s="19">
        <v>2499980000</v>
      </c>
    </row>
    <row r="1421" spans="1:19" ht="15">
      <c r="A1421" s="16">
        <v>40907</v>
      </c>
      <c r="B1421" s="17" t="s">
        <v>9402</v>
      </c>
      <c r="C1421" s="17" t="s">
        <v>9403</v>
      </c>
      <c r="D1421" s="17" t="s">
        <v>3642</v>
      </c>
      <c r="E1421" s="17" t="s">
        <v>11300</v>
      </c>
      <c r="F1421" s="17" t="s">
        <v>11301</v>
      </c>
      <c r="G1421" s="18">
        <v>50</v>
      </c>
      <c r="H1421" s="17" t="s">
        <v>4177</v>
      </c>
      <c r="I1421" s="16">
        <v>40785</v>
      </c>
      <c r="J1421" s="17" t="s">
        <v>7312</v>
      </c>
      <c r="K1421" s="17" t="s">
        <v>7313</v>
      </c>
      <c r="L1421" s="17" t="s">
        <v>24</v>
      </c>
      <c r="M1421" s="17" t="s">
        <v>1857</v>
      </c>
      <c r="N1421" s="17"/>
      <c r="O1421" s="17" t="s">
        <v>8962</v>
      </c>
      <c r="P1421" s="16"/>
      <c r="Q1421" s="16">
        <v>41880</v>
      </c>
      <c r="R1421" s="18">
        <v>200000</v>
      </c>
      <c r="S1421" s="19">
        <v>10000000</v>
      </c>
    </row>
    <row r="1422" spans="1:19" ht="15">
      <c r="A1422" s="16">
        <v>40907</v>
      </c>
      <c r="B1422" s="17" t="s">
        <v>9406</v>
      </c>
      <c r="C1422" s="17" t="s">
        <v>9407</v>
      </c>
      <c r="D1422" s="17" t="s">
        <v>3669</v>
      </c>
      <c r="E1422" s="17" t="s">
        <v>11302</v>
      </c>
      <c r="F1422" s="17" t="s">
        <v>11303</v>
      </c>
      <c r="G1422" s="18">
        <v>10000</v>
      </c>
      <c r="H1422" s="17" t="s">
        <v>3894</v>
      </c>
      <c r="I1422" s="16">
        <v>40791</v>
      </c>
      <c r="J1422" s="17" t="s">
        <v>7312</v>
      </c>
      <c r="K1422" s="17" t="s">
        <v>7313</v>
      </c>
      <c r="L1422" s="17" t="s">
        <v>24</v>
      </c>
      <c r="M1422" s="17" t="s">
        <v>1857</v>
      </c>
      <c r="N1422" s="17"/>
      <c r="O1422" s="17" t="s">
        <v>8965</v>
      </c>
      <c r="P1422" s="16"/>
      <c r="Q1422" s="16">
        <v>41339</v>
      </c>
      <c r="R1422" s="18">
        <v>141593</v>
      </c>
      <c r="S1422" s="19">
        <v>1415930000</v>
      </c>
    </row>
    <row r="1423" spans="1:19" ht="15">
      <c r="A1423" s="16">
        <v>40907</v>
      </c>
      <c r="B1423" s="17" t="s">
        <v>9406</v>
      </c>
      <c r="C1423" s="17" t="s">
        <v>9407</v>
      </c>
      <c r="D1423" s="17" t="s">
        <v>3672</v>
      </c>
      <c r="E1423" s="17" t="s">
        <v>11304</v>
      </c>
      <c r="F1423" s="17" t="s">
        <v>11305</v>
      </c>
      <c r="G1423" s="18">
        <v>100</v>
      </c>
      <c r="H1423" s="17" t="s">
        <v>4177</v>
      </c>
      <c r="I1423" s="16">
        <v>40791</v>
      </c>
      <c r="J1423" s="17" t="s">
        <v>7312</v>
      </c>
      <c r="K1423" s="17" t="s">
        <v>7313</v>
      </c>
      <c r="L1423" s="17" t="s">
        <v>24</v>
      </c>
      <c r="M1423" s="17" t="s">
        <v>1857</v>
      </c>
      <c r="N1423" s="17"/>
      <c r="O1423" s="17" t="s">
        <v>8965</v>
      </c>
      <c r="P1423" s="16"/>
      <c r="Q1423" s="16">
        <v>41523</v>
      </c>
      <c r="R1423" s="18">
        <v>32290</v>
      </c>
      <c r="S1423" s="19">
        <v>3229000</v>
      </c>
    </row>
    <row r="1424" spans="1:19" ht="15">
      <c r="A1424" s="16">
        <v>40907</v>
      </c>
      <c r="B1424" s="17" t="s">
        <v>11011</v>
      </c>
      <c r="C1424" s="17" t="s">
        <v>11012</v>
      </c>
      <c r="D1424" s="17" t="s">
        <v>3590</v>
      </c>
      <c r="E1424" s="17" t="s">
        <v>11306</v>
      </c>
      <c r="F1424" s="17" t="s">
        <v>11307</v>
      </c>
      <c r="G1424" s="18">
        <v>1000000000</v>
      </c>
      <c r="H1424" s="17" t="s">
        <v>3894</v>
      </c>
      <c r="I1424" s="16">
        <v>40793</v>
      </c>
      <c r="J1424" s="17" t="s">
        <v>7312</v>
      </c>
      <c r="K1424" s="17" t="s">
        <v>7313</v>
      </c>
      <c r="L1424" s="17" t="s">
        <v>24</v>
      </c>
      <c r="M1424" s="17" t="s">
        <v>1857</v>
      </c>
      <c r="N1424" s="17"/>
      <c r="O1424" s="17" t="s">
        <v>8965</v>
      </c>
      <c r="P1424" s="16"/>
      <c r="Q1424" s="16">
        <v>41887</v>
      </c>
      <c r="R1424" s="18">
        <v>35</v>
      </c>
      <c r="S1424" s="19">
        <v>35000000000</v>
      </c>
    </row>
    <row r="1425" spans="1:19" ht="15">
      <c r="A1425" s="16">
        <v>40907</v>
      </c>
      <c r="B1425" s="17" t="s">
        <v>10334</v>
      </c>
      <c r="C1425" s="17" t="s">
        <v>10335</v>
      </c>
      <c r="D1425" s="17" t="s">
        <v>3654</v>
      </c>
      <c r="E1425" s="17" t="s">
        <v>11308</v>
      </c>
      <c r="F1425" s="17" t="s">
        <v>11309</v>
      </c>
      <c r="G1425" s="18">
        <v>1000</v>
      </c>
      <c r="H1425" s="17" t="s">
        <v>4177</v>
      </c>
      <c r="I1425" s="16">
        <v>40795</v>
      </c>
      <c r="J1425" s="17" t="s">
        <v>7312</v>
      </c>
      <c r="K1425" s="17" t="s">
        <v>7313</v>
      </c>
      <c r="L1425" s="17" t="s">
        <v>24</v>
      </c>
      <c r="M1425" s="17" t="s">
        <v>1857</v>
      </c>
      <c r="N1425" s="17"/>
      <c r="O1425" s="17" t="s">
        <v>8965</v>
      </c>
      <c r="P1425" s="16"/>
      <c r="Q1425" s="16">
        <v>44377</v>
      </c>
      <c r="R1425" s="18">
        <v>921</v>
      </c>
      <c r="S1425" s="19">
        <v>921000</v>
      </c>
    </row>
    <row r="1426" spans="1:19" ht="15">
      <c r="A1426" s="16">
        <v>40907</v>
      </c>
      <c r="B1426" s="17" t="s">
        <v>10334</v>
      </c>
      <c r="C1426" s="17" t="s">
        <v>10335</v>
      </c>
      <c r="D1426" s="17" t="s">
        <v>3657</v>
      </c>
      <c r="E1426" s="17" t="s">
        <v>11310</v>
      </c>
      <c r="F1426" s="17" t="s">
        <v>11311</v>
      </c>
      <c r="G1426" s="18">
        <v>1000</v>
      </c>
      <c r="H1426" s="17" t="s">
        <v>4177</v>
      </c>
      <c r="I1426" s="16">
        <v>40795</v>
      </c>
      <c r="J1426" s="17" t="s">
        <v>7312</v>
      </c>
      <c r="K1426" s="17" t="s">
        <v>7313</v>
      </c>
      <c r="L1426" s="17" t="s">
        <v>24</v>
      </c>
      <c r="M1426" s="17" t="s">
        <v>1857</v>
      </c>
      <c r="N1426" s="17"/>
      <c r="O1426" s="17" t="s">
        <v>8965</v>
      </c>
      <c r="P1426" s="16"/>
      <c r="Q1426" s="16">
        <v>46203</v>
      </c>
      <c r="R1426" s="18">
        <v>2507</v>
      </c>
      <c r="S1426" s="19">
        <v>2507000</v>
      </c>
    </row>
    <row r="1427" spans="1:19" ht="15">
      <c r="A1427" s="16">
        <v>40907</v>
      </c>
      <c r="B1427" s="17" t="s">
        <v>10633</v>
      </c>
      <c r="C1427" s="17" t="s">
        <v>10634</v>
      </c>
      <c r="D1427" s="17" t="s">
        <v>3681</v>
      </c>
      <c r="E1427" s="17" t="s">
        <v>11312</v>
      </c>
      <c r="F1427" s="17" t="s">
        <v>11313</v>
      </c>
      <c r="G1427" s="18">
        <v>10000</v>
      </c>
      <c r="H1427" s="17" t="s">
        <v>3894</v>
      </c>
      <c r="I1427" s="16">
        <v>40795</v>
      </c>
      <c r="J1427" s="17" t="s">
        <v>7312</v>
      </c>
      <c r="K1427" s="17" t="s">
        <v>7313</v>
      </c>
      <c r="L1427" s="17" t="s">
        <v>24</v>
      </c>
      <c r="M1427" s="17" t="s">
        <v>1857</v>
      </c>
      <c r="N1427" s="17"/>
      <c r="O1427" s="17" t="s">
        <v>8962</v>
      </c>
      <c r="P1427" s="16"/>
      <c r="Q1427" s="16">
        <v>41160</v>
      </c>
      <c r="R1427" s="18">
        <v>1364563</v>
      </c>
      <c r="S1427" s="19">
        <v>13645630000</v>
      </c>
    </row>
    <row r="1428" spans="1:19" ht="15">
      <c r="A1428" s="16">
        <v>40907</v>
      </c>
      <c r="B1428" s="17" t="s">
        <v>10633</v>
      </c>
      <c r="C1428" s="17" t="s">
        <v>10634</v>
      </c>
      <c r="D1428" s="17" t="s">
        <v>3678</v>
      </c>
      <c r="E1428" s="17" t="s">
        <v>11314</v>
      </c>
      <c r="F1428" s="17" t="s">
        <v>11315</v>
      </c>
      <c r="G1428" s="18">
        <v>100</v>
      </c>
      <c r="H1428" s="17" t="s">
        <v>4177</v>
      </c>
      <c r="I1428" s="16">
        <v>40795</v>
      </c>
      <c r="J1428" s="17" t="s">
        <v>7312</v>
      </c>
      <c r="K1428" s="17" t="s">
        <v>7313</v>
      </c>
      <c r="L1428" s="17" t="s">
        <v>24</v>
      </c>
      <c r="M1428" s="17" t="s">
        <v>1857</v>
      </c>
      <c r="N1428" s="17"/>
      <c r="O1428" s="17" t="s">
        <v>8962</v>
      </c>
      <c r="P1428" s="16"/>
      <c r="Q1428" s="16">
        <v>41526</v>
      </c>
      <c r="R1428" s="18">
        <v>9190</v>
      </c>
      <c r="S1428" s="19">
        <v>919000</v>
      </c>
    </row>
    <row r="1429" spans="1:19" ht="15">
      <c r="A1429" s="16">
        <v>40907</v>
      </c>
      <c r="B1429" s="17" t="s">
        <v>10633</v>
      </c>
      <c r="C1429" s="17" t="s">
        <v>10634</v>
      </c>
      <c r="D1429" s="17" t="s">
        <v>3675</v>
      </c>
      <c r="E1429" s="17" t="s">
        <v>11316</v>
      </c>
      <c r="F1429" s="17" t="s">
        <v>11317</v>
      </c>
      <c r="G1429" s="18">
        <v>100</v>
      </c>
      <c r="H1429" s="17" t="s">
        <v>4177</v>
      </c>
      <c r="I1429" s="16">
        <v>40795</v>
      </c>
      <c r="J1429" s="17" t="s">
        <v>7312</v>
      </c>
      <c r="K1429" s="17" t="s">
        <v>7313</v>
      </c>
      <c r="L1429" s="17" t="s">
        <v>24</v>
      </c>
      <c r="M1429" s="17" t="s">
        <v>1857</v>
      </c>
      <c r="N1429" s="17"/>
      <c r="O1429" s="17" t="s">
        <v>8962</v>
      </c>
      <c r="P1429" s="16"/>
      <c r="Q1429" s="16">
        <v>41160</v>
      </c>
      <c r="R1429" s="18">
        <v>127153</v>
      </c>
      <c r="S1429" s="19">
        <v>12715300</v>
      </c>
    </row>
    <row r="1430" spans="1:19" ht="15">
      <c r="A1430" s="16">
        <v>40907</v>
      </c>
      <c r="B1430" s="17" t="s">
        <v>10633</v>
      </c>
      <c r="C1430" s="17" t="s">
        <v>10634</v>
      </c>
      <c r="D1430" s="17" t="s">
        <v>3696</v>
      </c>
      <c r="E1430" s="17" t="s">
        <v>11318</v>
      </c>
      <c r="F1430" s="17" t="s">
        <v>11319</v>
      </c>
      <c r="G1430" s="18">
        <v>10000</v>
      </c>
      <c r="H1430" s="17" t="s">
        <v>3894</v>
      </c>
      <c r="I1430" s="16">
        <v>40802</v>
      </c>
      <c r="J1430" s="17" t="s">
        <v>7312</v>
      </c>
      <c r="K1430" s="17" t="s">
        <v>7313</v>
      </c>
      <c r="L1430" s="17" t="s">
        <v>24</v>
      </c>
      <c r="M1430" s="17" t="s">
        <v>1857</v>
      </c>
      <c r="N1430" s="17"/>
      <c r="O1430" s="17" t="s">
        <v>8965</v>
      </c>
      <c r="P1430" s="16"/>
      <c r="Q1430" s="16">
        <v>41897</v>
      </c>
      <c r="R1430" s="18">
        <v>153346</v>
      </c>
      <c r="S1430" s="19">
        <v>1533460000</v>
      </c>
    </row>
    <row r="1431" spans="1:19" ht="15">
      <c r="A1431" s="16">
        <v>40907</v>
      </c>
      <c r="B1431" s="17" t="s">
        <v>10633</v>
      </c>
      <c r="C1431" s="17" t="s">
        <v>10634</v>
      </c>
      <c r="D1431" s="17" t="s">
        <v>3702</v>
      </c>
      <c r="E1431" s="17" t="s">
        <v>11320</v>
      </c>
      <c r="F1431" s="17" t="s">
        <v>11321</v>
      </c>
      <c r="G1431" s="18">
        <v>10000</v>
      </c>
      <c r="H1431" s="17" t="s">
        <v>3894</v>
      </c>
      <c r="I1431" s="16">
        <v>40805</v>
      </c>
      <c r="J1431" s="17" t="s">
        <v>7312</v>
      </c>
      <c r="K1431" s="17" t="s">
        <v>7313</v>
      </c>
      <c r="L1431" s="17" t="s">
        <v>24</v>
      </c>
      <c r="M1431" s="17" t="s">
        <v>1857</v>
      </c>
      <c r="N1431" s="17"/>
      <c r="O1431" s="17" t="s">
        <v>8965</v>
      </c>
      <c r="P1431" s="16"/>
      <c r="Q1431" s="16">
        <v>43003</v>
      </c>
      <c r="R1431" s="18">
        <v>480000</v>
      </c>
      <c r="S1431" s="19">
        <v>4800000000</v>
      </c>
    </row>
    <row r="1432" spans="1:19" ht="15">
      <c r="A1432" s="16">
        <v>40907</v>
      </c>
      <c r="B1432" s="17" t="s">
        <v>10633</v>
      </c>
      <c r="C1432" s="17" t="s">
        <v>10634</v>
      </c>
      <c r="D1432" s="17" t="s">
        <v>3704</v>
      </c>
      <c r="E1432" s="17" t="s">
        <v>11322</v>
      </c>
      <c r="F1432" s="17" t="s">
        <v>11323</v>
      </c>
      <c r="G1432" s="18">
        <v>10000</v>
      </c>
      <c r="H1432" s="17" t="s">
        <v>3894</v>
      </c>
      <c r="I1432" s="16">
        <v>40805</v>
      </c>
      <c r="J1432" s="17" t="s">
        <v>7312</v>
      </c>
      <c r="K1432" s="17" t="s">
        <v>7313</v>
      </c>
      <c r="L1432" s="17" t="s">
        <v>24</v>
      </c>
      <c r="M1432" s="17" t="s">
        <v>1857</v>
      </c>
      <c r="N1432" s="17"/>
      <c r="O1432" s="17" t="s">
        <v>8965</v>
      </c>
      <c r="P1432" s="16"/>
      <c r="Q1432" s="16">
        <v>44463</v>
      </c>
      <c r="R1432" s="18">
        <v>32000</v>
      </c>
      <c r="S1432" s="19">
        <v>320000000</v>
      </c>
    </row>
    <row r="1433" spans="1:19" ht="15">
      <c r="A1433" s="16">
        <v>40907</v>
      </c>
      <c r="B1433" s="17" t="s">
        <v>9406</v>
      </c>
      <c r="C1433" s="17" t="s">
        <v>9407</v>
      </c>
      <c r="D1433" s="17" t="s">
        <v>3684</v>
      </c>
      <c r="E1433" s="17" t="s">
        <v>11324</v>
      </c>
      <c r="F1433" s="17" t="s">
        <v>11325</v>
      </c>
      <c r="G1433" s="18">
        <v>10000</v>
      </c>
      <c r="H1433" s="17" t="s">
        <v>3894</v>
      </c>
      <c r="I1433" s="16">
        <v>40806</v>
      </c>
      <c r="J1433" s="17" t="s">
        <v>7312</v>
      </c>
      <c r="K1433" s="17" t="s">
        <v>7313</v>
      </c>
      <c r="L1433" s="17" t="s">
        <v>24</v>
      </c>
      <c r="M1433" s="17" t="s">
        <v>1857</v>
      </c>
      <c r="N1433" s="17"/>
      <c r="O1433" s="17" t="s">
        <v>8962</v>
      </c>
      <c r="P1433" s="16"/>
      <c r="Q1433" s="16">
        <v>41367</v>
      </c>
      <c r="R1433" s="18">
        <v>58281</v>
      </c>
      <c r="S1433" s="19">
        <v>582810000</v>
      </c>
    </row>
    <row r="1434" spans="1:19" ht="15">
      <c r="A1434" s="16">
        <v>40907</v>
      </c>
      <c r="B1434" s="17" t="s">
        <v>10605</v>
      </c>
      <c r="C1434" s="17" t="s">
        <v>10606</v>
      </c>
      <c r="D1434" s="17" t="s">
        <v>3699</v>
      </c>
      <c r="E1434" s="17" t="s">
        <v>11326</v>
      </c>
      <c r="F1434" s="17" t="s">
        <v>11327</v>
      </c>
      <c r="G1434" s="18">
        <v>10000</v>
      </c>
      <c r="H1434" s="17" t="s">
        <v>3894</v>
      </c>
      <c r="I1434" s="16">
        <v>40808</v>
      </c>
      <c r="J1434" s="17" t="s">
        <v>7312</v>
      </c>
      <c r="K1434" s="17" t="s">
        <v>7313</v>
      </c>
      <c r="L1434" s="17" t="s">
        <v>24</v>
      </c>
      <c r="M1434" s="17" t="s">
        <v>1857</v>
      </c>
      <c r="N1434" s="17"/>
      <c r="O1434" s="17" t="s">
        <v>8965</v>
      </c>
      <c r="P1434" s="16"/>
      <c r="Q1434" s="16">
        <v>41541</v>
      </c>
      <c r="R1434" s="18">
        <v>830000</v>
      </c>
      <c r="S1434" s="19">
        <v>8300000000</v>
      </c>
    </row>
    <row r="1435" spans="1:19" ht="15">
      <c r="A1435" s="16">
        <v>40907</v>
      </c>
      <c r="B1435" s="17" t="s">
        <v>9402</v>
      </c>
      <c r="C1435" s="17" t="s">
        <v>9403</v>
      </c>
      <c r="D1435" s="17" t="s">
        <v>3707</v>
      </c>
      <c r="E1435" s="17" t="s">
        <v>11328</v>
      </c>
      <c r="F1435" s="17" t="s">
        <v>11329</v>
      </c>
      <c r="G1435" s="18">
        <v>10000</v>
      </c>
      <c r="H1435" s="17" t="s">
        <v>3894</v>
      </c>
      <c r="I1435" s="16">
        <v>40809</v>
      </c>
      <c r="J1435" s="17" t="s">
        <v>7312</v>
      </c>
      <c r="K1435" s="17" t="s">
        <v>7313</v>
      </c>
      <c r="L1435" s="17" t="s">
        <v>24</v>
      </c>
      <c r="M1435" s="17" t="s">
        <v>1857</v>
      </c>
      <c r="N1435" s="17"/>
      <c r="O1435" s="17" t="s">
        <v>8965</v>
      </c>
      <c r="P1435" s="16"/>
      <c r="Q1435" s="16">
        <v>41905</v>
      </c>
      <c r="R1435" s="18">
        <v>500000</v>
      </c>
      <c r="S1435" s="19">
        <v>5000000000</v>
      </c>
    </row>
    <row r="1436" spans="1:19" ht="15">
      <c r="A1436" s="16">
        <v>40907</v>
      </c>
      <c r="B1436" s="17" t="s">
        <v>9402</v>
      </c>
      <c r="C1436" s="17" t="s">
        <v>9403</v>
      </c>
      <c r="D1436" s="17" t="s">
        <v>3640</v>
      </c>
      <c r="E1436" s="17" t="s">
        <v>11330</v>
      </c>
      <c r="F1436" s="17" t="s">
        <v>11331</v>
      </c>
      <c r="G1436" s="18">
        <v>10000</v>
      </c>
      <c r="H1436" s="17" t="s">
        <v>3894</v>
      </c>
      <c r="I1436" s="16">
        <v>40809</v>
      </c>
      <c r="J1436" s="17" t="s">
        <v>7312</v>
      </c>
      <c r="K1436" s="17" t="s">
        <v>7313</v>
      </c>
      <c r="L1436" s="17" t="s">
        <v>24</v>
      </c>
      <c r="M1436" s="17" t="s">
        <v>1857</v>
      </c>
      <c r="N1436" s="17"/>
      <c r="O1436" s="17" t="s">
        <v>8962</v>
      </c>
      <c r="P1436" s="16"/>
      <c r="Q1436" s="16">
        <v>42734</v>
      </c>
      <c r="R1436" s="18">
        <v>100000</v>
      </c>
      <c r="S1436" s="19">
        <v>1000000000</v>
      </c>
    </row>
    <row r="1437" spans="1:19" ht="15">
      <c r="A1437" s="16">
        <v>40907</v>
      </c>
      <c r="B1437" s="17" t="s">
        <v>9406</v>
      </c>
      <c r="C1437" s="17" t="s">
        <v>9407</v>
      </c>
      <c r="D1437" s="17" t="s">
        <v>3712</v>
      </c>
      <c r="E1437" s="17" t="s">
        <v>11332</v>
      </c>
      <c r="F1437" s="17" t="s">
        <v>11333</v>
      </c>
      <c r="G1437" s="18">
        <v>100</v>
      </c>
      <c r="H1437" s="17" t="s">
        <v>4712</v>
      </c>
      <c r="I1437" s="16">
        <v>40809</v>
      </c>
      <c r="J1437" s="17" t="s">
        <v>7312</v>
      </c>
      <c r="K1437" s="17" t="s">
        <v>7313</v>
      </c>
      <c r="L1437" s="17" t="s">
        <v>24</v>
      </c>
      <c r="M1437" s="17" t="s">
        <v>1857</v>
      </c>
      <c r="N1437" s="17"/>
      <c r="O1437" s="17" t="s">
        <v>8962</v>
      </c>
      <c r="P1437" s="16"/>
      <c r="Q1437" s="16">
        <v>41176</v>
      </c>
      <c r="R1437" s="18">
        <v>51050</v>
      </c>
      <c r="S1437" s="19">
        <v>5105000</v>
      </c>
    </row>
    <row r="1438" spans="1:19" ht="15">
      <c r="A1438" s="16">
        <v>40907</v>
      </c>
      <c r="B1438" s="17" t="s">
        <v>10633</v>
      </c>
      <c r="C1438" s="17" t="s">
        <v>10634</v>
      </c>
      <c r="D1438" s="17" t="s">
        <v>3709</v>
      </c>
      <c r="E1438" s="17" t="s">
        <v>11334</v>
      </c>
      <c r="F1438" s="17" t="s">
        <v>11335</v>
      </c>
      <c r="G1438" s="18">
        <v>10000</v>
      </c>
      <c r="H1438" s="17" t="s">
        <v>3894</v>
      </c>
      <c r="I1438" s="16">
        <v>40809</v>
      </c>
      <c r="J1438" s="17" t="s">
        <v>7312</v>
      </c>
      <c r="K1438" s="17" t="s">
        <v>7313</v>
      </c>
      <c r="L1438" s="17" t="s">
        <v>24</v>
      </c>
      <c r="M1438" s="17" t="s">
        <v>1857</v>
      </c>
      <c r="N1438" s="17"/>
      <c r="O1438" s="17" t="s">
        <v>8962</v>
      </c>
      <c r="P1438" s="16"/>
      <c r="Q1438" s="16">
        <v>41174</v>
      </c>
      <c r="R1438" s="18">
        <v>975742</v>
      </c>
      <c r="S1438" s="19">
        <v>9757420000</v>
      </c>
    </row>
    <row r="1439" spans="1:19" ht="15">
      <c r="A1439" s="16">
        <v>40907</v>
      </c>
      <c r="B1439" s="17" t="s">
        <v>10633</v>
      </c>
      <c r="C1439" s="17" t="s">
        <v>10634</v>
      </c>
      <c r="D1439" s="17" t="s">
        <v>3690</v>
      </c>
      <c r="E1439" s="17" t="s">
        <v>11336</v>
      </c>
      <c r="F1439" s="17" t="s">
        <v>11337</v>
      </c>
      <c r="G1439" s="18">
        <v>100</v>
      </c>
      <c r="H1439" s="17" t="s">
        <v>4177</v>
      </c>
      <c r="I1439" s="16">
        <v>40809</v>
      </c>
      <c r="J1439" s="17" t="s">
        <v>7312</v>
      </c>
      <c r="K1439" s="17" t="s">
        <v>7313</v>
      </c>
      <c r="L1439" s="17" t="s">
        <v>24</v>
      </c>
      <c r="M1439" s="17" t="s">
        <v>1857</v>
      </c>
      <c r="N1439" s="17"/>
      <c r="O1439" s="17" t="s">
        <v>8962</v>
      </c>
      <c r="P1439" s="16"/>
      <c r="Q1439" s="16">
        <v>41174</v>
      </c>
      <c r="R1439" s="18">
        <v>41150</v>
      </c>
      <c r="S1439" s="19">
        <v>4115000</v>
      </c>
    </row>
    <row r="1440" spans="1:19" ht="15">
      <c r="A1440" s="16">
        <v>40907</v>
      </c>
      <c r="B1440" s="17" t="s">
        <v>10633</v>
      </c>
      <c r="C1440" s="17" t="s">
        <v>10634</v>
      </c>
      <c r="D1440" s="17" t="s">
        <v>3693</v>
      </c>
      <c r="E1440" s="17" t="s">
        <v>11338</v>
      </c>
      <c r="F1440" s="17" t="s">
        <v>11339</v>
      </c>
      <c r="G1440" s="18">
        <v>100</v>
      </c>
      <c r="H1440" s="17" t="s">
        <v>4177</v>
      </c>
      <c r="I1440" s="16">
        <v>40809</v>
      </c>
      <c r="J1440" s="17" t="s">
        <v>7312</v>
      </c>
      <c r="K1440" s="17" t="s">
        <v>7313</v>
      </c>
      <c r="L1440" s="17" t="s">
        <v>24</v>
      </c>
      <c r="M1440" s="17" t="s">
        <v>1857</v>
      </c>
      <c r="N1440" s="17"/>
      <c r="O1440" s="17" t="s">
        <v>8962</v>
      </c>
      <c r="P1440" s="16"/>
      <c r="Q1440" s="16">
        <v>41540</v>
      </c>
      <c r="R1440" s="18">
        <v>5032</v>
      </c>
      <c r="S1440" s="19">
        <v>503200</v>
      </c>
    </row>
    <row r="1441" spans="1:19" ht="15">
      <c r="A1441" s="16">
        <v>40907</v>
      </c>
      <c r="B1441" s="17" t="s">
        <v>11340</v>
      </c>
      <c r="C1441" s="17" t="s">
        <v>11341</v>
      </c>
      <c r="D1441" s="17" t="s">
        <v>3474</v>
      </c>
      <c r="E1441" s="17" t="s">
        <v>11342</v>
      </c>
      <c r="F1441" s="17" t="s">
        <v>11343</v>
      </c>
      <c r="G1441" s="18">
        <v>1</v>
      </c>
      <c r="H1441" s="17" t="s">
        <v>3894</v>
      </c>
      <c r="I1441" s="16">
        <v>40814</v>
      </c>
      <c r="J1441" s="17" t="s">
        <v>7312</v>
      </c>
      <c r="K1441" s="17" t="s">
        <v>7313</v>
      </c>
      <c r="L1441" s="17" t="s">
        <v>24</v>
      </c>
      <c r="M1441" s="17" t="s">
        <v>1857</v>
      </c>
      <c r="N1441" s="17"/>
      <c r="O1441" s="17" t="s">
        <v>8965</v>
      </c>
      <c r="P1441" s="16"/>
      <c r="Q1441" s="16">
        <v>45930</v>
      </c>
      <c r="R1441" s="18">
        <v>2000000000</v>
      </c>
      <c r="S1441" s="19">
        <v>2000000000</v>
      </c>
    </row>
    <row r="1442" spans="1:19" ht="15">
      <c r="A1442" s="16">
        <v>40907</v>
      </c>
      <c r="B1442" s="17" t="s">
        <v>10756</v>
      </c>
      <c r="C1442" s="17" t="s">
        <v>10757</v>
      </c>
      <c r="D1442" s="17" t="s">
        <v>3715</v>
      </c>
      <c r="E1442" s="17" t="s">
        <v>11344</v>
      </c>
      <c r="F1442" s="17" t="s">
        <v>11345</v>
      </c>
      <c r="G1442" s="18">
        <v>10000</v>
      </c>
      <c r="H1442" s="17" t="s">
        <v>3894</v>
      </c>
      <c r="I1442" s="16">
        <v>40819</v>
      </c>
      <c r="J1442" s="17" t="s">
        <v>7312</v>
      </c>
      <c r="K1442" s="17" t="s">
        <v>7313</v>
      </c>
      <c r="L1442" s="17" t="s">
        <v>24</v>
      </c>
      <c r="M1442" s="17" t="s">
        <v>1857</v>
      </c>
      <c r="N1442" s="17"/>
      <c r="O1442" s="17" t="s">
        <v>9136</v>
      </c>
      <c r="P1442" s="16"/>
      <c r="Q1442" s="16">
        <v>41227</v>
      </c>
      <c r="R1442" s="18">
        <v>210000</v>
      </c>
      <c r="S1442" s="19">
        <v>2100000000</v>
      </c>
    </row>
    <row r="1443" spans="1:19" ht="15">
      <c r="A1443" s="16">
        <v>40907</v>
      </c>
      <c r="B1443" s="17" t="s">
        <v>10756</v>
      </c>
      <c r="C1443" s="17" t="s">
        <v>10757</v>
      </c>
      <c r="D1443" s="17" t="s">
        <v>3717</v>
      </c>
      <c r="E1443" s="17" t="s">
        <v>11346</v>
      </c>
      <c r="F1443" s="17" t="s">
        <v>11347</v>
      </c>
      <c r="G1443" s="18">
        <v>10000</v>
      </c>
      <c r="H1443" s="17" t="s">
        <v>3894</v>
      </c>
      <c r="I1443" s="16">
        <v>40820</v>
      </c>
      <c r="J1443" s="17" t="s">
        <v>7312</v>
      </c>
      <c r="K1443" s="17" t="s">
        <v>7313</v>
      </c>
      <c r="L1443" s="17" t="s">
        <v>24</v>
      </c>
      <c r="M1443" s="17" t="s">
        <v>1857</v>
      </c>
      <c r="N1443" s="17"/>
      <c r="O1443" s="17" t="s">
        <v>8965</v>
      </c>
      <c r="P1443" s="16"/>
      <c r="Q1443" s="16">
        <v>43762</v>
      </c>
      <c r="R1443" s="18">
        <v>210000</v>
      </c>
      <c r="S1443" s="19">
        <v>2100000000</v>
      </c>
    </row>
    <row r="1444" spans="1:19" ht="15">
      <c r="A1444" s="16">
        <v>40907</v>
      </c>
      <c r="B1444" s="17" t="s">
        <v>9406</v>
      </c>
      <c r="C1444" s="17" t="s">
        <v>9407</v>
      </c>
      <c r="D1444" s="17" t="s">
        <v>3734</v>
      </c>
      <c r="E1444" s="17" t="s">
        <v>11348</v>
      </c>
      <c r="F1444" s="17" t="s">
        <v>11349</v>
      </c>
      <c r="G1444" s="18">
        <v>10000</v>
      </c>
      <c r="H1444" s="17" t="s">
        <v>3894</v>
      </c>
      <c r="I1444" s="16">
        <v>40821</v>
      </c>
      <c r="J1444" s="17" t="s">
        <v>7312</v>
      </c>
      <c r="K1444" s="17" t="s">
        <v>7313</v>
      </c>
      <c r="L1444" s="17" t="s">
        <v>24</v>
      </c>
      <c r="M1444" s="17" t="s">
        <v>1857</v>
      </c>
      <c r="N1444" s="17"/>
      <c r="O1444" s="17" t="s">
        <v>8965</v>
      </c>
      <c r="P1444" s="16"/>
      <c r="Q1444" s="16">
        <v>41922</v>
      </c>
      <c r="R1444" s="18">
        <v>2400000</v>
      </c>
      <c r="S1444" s="19">
        <v>24000000000</v>
      </c>
    </row>
    <row r="1445" spans="1:19" ht="15">
      <c r="A1445" s="16">
        <v>40907</v>
      </c>
      <c r="B1445" s="17" t="s">
        <v>9765</v>
      </c>
      <c r="C1445" s="17" t="s">
        <v>9766</v>
      </c>
      <c r="D1445" s="17" t="s">
        <v>3731</v>
      </c>
      <c r="E1445" s="17" t="s">
        <v>11350</v>
      </c>
      <c r="F1445" s="17" t="s">
        <v>11351</v>
      </c>
      <c r="G1445" s="18">
        <v>1</v>
      </c>
      <c r="H1445" s="17" t="s">
        <v>4177</v>
      </c>
      <c r="I1445" s="16">
        <v>40821</v>
      </c>
      <c r="J1445" s="17" t="s">
        <v>7312</v>
      </c>
      <c r="K1445" s="17" t="s">
        <v>7313</v>
      </c>
      <c r="L1445" s="17" t="s">
        <v>24</v>
      </c>
      <c r="M1445" s="17" t="s">
        <v>1857</v>
      </c>
      <c r="N1445" s="17"/>
      <c r="O1445" s="17" t="s">
        <v>8965</v>
      </c>
      <c r="P1445" s="16"/>
      <c r="Q1445" s="16">
        <v>46295</v>
      </c>
      <c r="R1445" s="18">
        <v>8652914</v>
      </c>
      <c r="S1445" s="19">
        <v>8652914</v>
      </c>
    </row>
    <row r="1446" spans="1:19" ht="15">
      <c r="A1446" s="16">
        <v>40907</v>
      </c>
      <c r="B1446" s="17" t="s">
        <v>11352</v>
      </c>
      <c r="C1446" s="17" t="s">
        <v>11353</v>
      </c>
      <c r="D1446" s="17" t="s">
        <v>3617</v>
      </c>
      <c r="E1446" s="17" t="s">
        <v>11354</v>
      </c>
      <c r="F1446" s="17" t="s">
        <v>11355</v>
      </c>
      <c r="G1446" s="18">
        <v>1000</v>
      </c>
      <c r="H1446" s="17" t="s">
        <v>3894</v>
      </c>
      <c r="I1446" s="16">
        <v>40822</v>
      </c>
      <c r="J1446" s="17" t="s">
        <v>7312</v>
      </c>
      <c r="K1446" s="17" t="s">
        <v>7313</v>
      </c>
      <c r="L1446" s="17" t="s">
        <v>24</v>
      </c>
      <c r="M1446" s="17" t="s">
        <v>1857</v>
      </c>
      <c r="N1446" s="17"/>
      <c r="O1446" s="17" t="s">
        <v>8965</v>
      </c>
      <c r="P1446" s="16"/>
      <c r="Q1446" s="16">
        <v>44475</v>
      </c>
      <c r="R1446" s="18">
        <v>350000</v>
      </c>
      <c r="S1446" s="19">
        <v>350000000</v>
      </c>
    </row>
    <row r="1447" spans="1:19" ht="15">
      <c r="A1447" s="16">
        <v>40907</v>
      </c>
      <c r="B1447" s="17" t="s">
        <v>9406</v>
      </c>
      <c r="C1447" s="17" t="s">
        <v>9407</v>
      </c>
      <c r="D1447" s="17" t="s">
        <v>3728</v>
      </c>
      <c r="E1447" s="17" t="s">
        <v>11356</v>
      </c>
      <c r="F1447" s="17" t="s">
        <v>11357</v>
      </c>
      <c r="G1447" s="18">
        <v>10000</v>
      </c>
      <c r="H1447" s="17" t="s">
        <v>3894</v>
      </c>
      <c r="I1447" s="16">
        <v>40823</v>
      </c>
      <c r="J1447" s="17" t="s">
        <v>7312</v>
      </c>
      <c r="K1447" s="17" t="s">
        <v>7313</v>
      </c>
      <c r="L1447" s="17" t="s">
        <v>24</v>
      </c>
      <c r="M1447" s="17" t="s">
        <v>1857</v>
      </c>
      <c r="N1447" s="17"/>
      <c r="O1447" s="17" t="s">
        <v>8965</v>
      </c>
      <c r="P1447" s="16"/>
      <c r="Q1447" s="16">
        <v>41551</v>
      </c>
      <c r="R1447" s="18">
        <v>53243</v>
      </c>
      <c r="S1447" s="19">
        <v>532430000</v>
      </c>
    </row>
    <row r="1448" spans="1:19" ht="15">
      <c r="A1448" s="16">
        <v>40907</v>
      </c>
      <c r="B1448" s="17" t="s">
        <v>9406</v>
      </c>
      <c r="C1448" s="17" t="s">
        <v>9407</v>
      </c>
      <c r="D1448" s="17" t="s">
        <v>3687</v>
      </c>
      <c r="E1448" s="17" t="s">
        <v>11358</v>
      </c>
      <c r="F1448" s="17" t="s">
        <v>11359</v>
      </c>
      <c r="G1448" s="18">
        <v>100</v>
      </c>
      <c r="H1448" s="17" t="s">
        <v>4177</v>
      </c>
      <c r="I1448" s="16">
        <v>40823</v>
      </c>
      <c r="J1448" s="17" t="s">
        <v>7312</v>
      </c>
      <c r="K1448" s="17" t="s">
        <v>7313</v>
      </c>
      <c r="L1448" s="17" t="s">
        <v>24</v>
      </c>
      <c r="M1448" s="17" t="s">
        <v>1857</v>
      </c>
      <c r="N1448" s="17"/>
      <c r="O1448" s="17" t="s">
        <v>8965</v>
      </c>
      <c r="P1448" s="16"/>
      <c r="Q1448" s="16">
        <v>41551</v>
      </c>
      <c r="R1448" s="18">
        <v>7940</v>
      </c>
      <c r="S1448" s="19">
        <v>794000</v>
      </c>
    </row>
    <row r="1449" spans="1:19" ht="15">
      <c r="A1449" s="16">
        <v>40907</v>
      </c>
      <c r="B1449" s="17" t="s">
        <v>10633</v>
      </c>
      <c r="C1449" s="17" t="s">
        <v>10634</v>
      </c>
      <c r="D1449" s="17" t="s">
        <v>3737</v>
      </c>
      <c r="E1449" s="17" t="s">
        <v>11360</v>
      </c>
      <c r="F1449" s="17" t="s">
        <v>11361</v>
      </c>
      <c r="G1449" s="18">
        <v>10000</v>
      </c>
      <c r="H1449" s="17" t="s">
        <v>3894</v>
      </c>
      <c r="I1449" s="16">
        <v>40823</v>
      </c>
      <c r="J1449" s="17" t="s">
        <v>7312</v>
      </c>
      <c r="K1449" s="17" t="s">
        <v>7313</v>
      </c>
      <c r="L1449" s="17" t="s">
        <v>24</v>
      </c>
      <c r="M1449" s="17" t="s">
        <v>1857</v>
      </c>
      <c r="N1449" s="17"/>
      <c r="O1449" s="17" t="s">
        <v>8962</v>
      </c>
      <c r="P1449" s="16"/>
      <c r="Q1449" s="16">
        <v>41188</v>
      </c>
      <c r="R1449" s="18">
        <v>760723</v>
      </c>
      <c r="S1449" s="19">
        <v>7607230000</v>
      </c>
    </row>
    <row r="1450" spans="1:19" ht="15">
      <c r="A1450" s="16">
        <v>40907</v>
      </c>
      <c r="B1450" s="17" t="s">
        <v>10633</v>
      </c>
      <c r="C1450" s="17" t="s">
        <v>10634</v>
      </c>
      <c r="D1450" s="17" t="s">
        <v>3722</v>
      </c>
      <c r="E1450" s="17" t="s">
        <v>11362</v>
      </c>
      <c r="F1450" s="17" t="s">
        <v>11363</v>
      </c>
      <c r="G1450" s="18">
        <v>100</v>
      </c>
      <c r="H1450" s="17" t="s">
        <v>4177</v>
      </c>
      <c r="I1450" s="16">
        <v>40823</v>
      </c>
      <c r="J1450" s="17" t="s">
        <v>7312</v>
      </c>
      <c r="K1450" s="17" t="s">
        <v>7313</v>
      </c>
      <c r="L1450" s="17" t="s">
        <v>24</v>
      </c>
      <c r="M1450" s="17" t="s">
        <v>1857</v>
      </c>
      <c r="N1450" s="17"/>
      <c r="O1450" s="17" t="s">
        <v>8962</v>
      </c>
      <c r="P1450" s="16"/>
      <c r="Q1450" s="16">
        <v>41554</v>
      </c>
      <c r="R1450" s="18">
        <v>5740</v>
      </c>
      <c r="S1450" s="19">
        <v>574000</v>
      </c>
    </row>
    <row r="1451" spans="1:19" ht="15">
      <c r="A1451" s="16">
        <v>40907</v>
      </c>
      <c r="B1451" s="17" t="s">
        <v>10633</v>
      </c>
      <c r="C1451" s="17" t="s">
        <v>10634</v>
      </c>
      <c r="D1451" s="17" t="s">
        <v>3725</v>
      </c>
      <c r="E1451" s="17" t="s">
        <v>11364</v>
      </c>
      <c r="F1451" s="17" t="s">
        <v>11365</v>
      </c>
      <c r="G1451" s="18">
        <v>100</v>
      </c>
      <c r="H1451" s="17" t="s">
        <v>4177</v>
      </c>
      <c r="I1451" s="16">
        <v>40823</v>
      </c>
      <c r="J1451" s="17" t="s">
        <v>7312</v>
      </c>
      <c r="K1451" s="17" t="s">
        <v>7313</v>
      </c>
      <c r="L1451" s="17" t="s">
        <v>24</v>
      </c>
      <c r="M1451" s="17" t="s">
        <v>1857</v>
      </c>
      <c r="N1451" s="17"/>
      <c r="O1451" s="17" t="s">
        <v>8962</v>
      </c>
      <c r="P1451" s="16"/>
      <c r="Q1451" s="16">
        <v>41188</v>
      </c>
      <c r="R1451" s="18">
        <v>85251</v>
      </c>
      <c r="S1451" s="19">
        <v>8525100</v>
      </c>
    </row>
    <row r="1452" spans="1:19" ht="15">
      <c r="A1452" s="16">
        <v>40907</v>
      </c>
      <c r="B1452" s="17" t="s">
        <v>9402</v>
      </c>
      <c r="C1452" s="17" t="s">
        <v>9403</v>
      </c>
      <c r="D1452" s="17" t="s">
        <v>3742</v>
      </c>
      <c r="E1452" s="17" t="s">
        <v>11366</v>
      </c>
      <c r="F1452" s="17" t="s">
        <v>11367</v>
      </c>
      <c r="G1452" s="18">
        <v>10000</v>
      </c>
      <c r="H1452" s="17" t="s">
        <v>3894</v>
      </c>
      <c r="I1452" s="16">
        <v>40826</v>
      </c>
      <c r="J1452" s="17" t="s">
        <v>7312</v>
      </c>
      <c r="K1452" s="17" t="s">
        <v>7313</v>
      </c>
      <c r="L1452" s="17" t="s">
        <v>24</v>
      </c>
      <c r="M1452" s="17" t="s">
        <v>1857</v>
      </c>
      <c r="N1452" s="17"/>
      <c r="O1452" s="17" t="s">
        <v>8962</v>
      </c>
      <c r="P1452" s="16"/>
      <c r="Q1452" s="16">
        <v>42734</v>
      </c>
      <c r="R1452" s="18">
        <v>250000</v>
      </c>
      <c r="S1452" s="19">
        <v>2500000000</v>
      </c>
    </row>
    <row r="1453" spans="1:19" ht="15">
      <c r="A1453" s="16">
        <v>40907</v>
      </c>
      <c r="B1453" s="17" t="s">
        <v>9402</v>
      </c>
      <c r="C1453" s="17" t="s">
        <v>9403</v>
      </c>
      <c r="D1453" s="17" t="s">
        <v>3744</v>
      </c>
      <c r="E1453" s="17" t="s">
        <v>11368</v>
      </c>
      <c r="F1453" s="17" t="s">
        <v>11369</v>
      </c>
      <c r="G1453" s="18">
        <v>50</v>
      </c>
      <c r="H1453" s="17" t="s">
        <v>4177</v>
      </c>
      <c r="I1453" s="16">
        <v>40826</v>
      </c>
      <c r="J1453" s="17" t="s">
        <v>7312</v>
      </c>
      <c r="K1453" s="17" t="s">
        <v>7313</v>
      </c>
      <c r="L1453" s="17" t="s">
        <v>24</v>
      </c>
      <c r="M1453" s="17" t="s">
        <v>1857</v>
      </c>
      <c r="N1453" s="17"/>
      <c r="O1453" s="17" t="s">
        <v>8962</v>
      </c>
      <c r="P1453" s="16"/>
      <c r="Q1453" s="16">
        <v>41922</v>
      </c>
      <c r="R1453" s="18">
        <v>80000</v>
      </c>
      <c r="S1453" s="19">
        <v>4000000</v>
      </c>
    </row>
    <row r="1454" spans="1:19" ht="15">
      <c r="A1454" s="16">
        <v>40907</v>
      </c>
      <c r="B1454" s="17" t="s">
        <v>10655</v>
      </c>
      <c r="C1454" s="17" t="s">
        <v>10656</v>
      </c>
      <c r="D1454" s="17" t="s">
        <v>3740</v>
      </c>
      <c r="E1454" s="17" t="s">
        <v>11370</v>
      </c>
      <c r="F1454" s="17" t="s">
        <v>11371</v>
      </c>
      <c r="G1454" s="18">
        <v>10000</v>
      </c>
      <c r="H1454" s="17" t="s">
        <v>3894</v>
      </c>
      <c r="I1454" s="16">
        <v>40828</v>
      </c>
      <c r="J1454" s="17" t="s">
        <v>7312</v>
      </c>
      <c r="K1454" s="17" t="s">
        <v>7313</v>
      </c>
      <c r="L1454" s="17" t="s">
        <v>24</v>
      </c>
      <c r="M1454" s="17" t="s">
        <v>1857</v>
      </c>
      <c r="N1454" s="17"/>
      <c r="O1454" s="17" t="s">
        <v>8962</v>
      </c>
      <c r="P1454" s="16"/>
      <c r="Q1454" s="16">
        <v>42047</v>
      </c>
      <c r="R1454" s="18">
        <v>1000000</v>
      </c>
      <c r="S1454" s="19">
        <v>10000000000</v>
      </c>
    </row>
    <row r="1455" spans="1:19" ht="15">
      <c r="A1455" s="16">
        <v>40907</v>
      </c>
      <c r="B1455" s="17" t="s">
        <v>9406</v>
      </c>
      <c r="C1455" s="17" t="s">
        <v>9407</v>
      </c>
      <c r="D1455" s="17" t="s">
        <v>3746</v>
      </c>
      <c r="E1455" s="17" t="s">
        <v>11372</v>
      </c>
      <c r="F1455" s="17" t="s">
        <v>11373</v>
      </c>
      <c r="G1455" s="18">
        <v>10000</v>
      </c>
      <c r="H1455" s="17" t="s">
        <v>3894</v>
      </c>
      <c r="I1455" s="16">
        <v>40828</v>
      </c>
      <c r="J1455" s="17" t="s">
        <v>7312</v>
      </c>
      <c r="K1455" s="17" t="s">
        <v>7313</v>
      </c>
      <c r="L1455" s="17" t="s">
        <v>24</v>
      </c>
      <c r="M1455" s="17" t="s">
        <v>1857</v>
      </c>
      <c r="N1455" s="17"/>
      <c r="O1455" s="17" t="s">
        <v>9136</v>
      </c>
      <c r="P1455" s="16"/>
      <c r="Q1455" s="16">
        <v>41003</v>
      </c>
      <c r="R1455" s="18">
        <v>1042800</v>
      </c>
      <c r="S1455" s="19">
        <v>10428000000</v>
      </c>
    </row>
    <row r="1456" spans="1:19" ht="15">
      <c r="A1456" s="16">
        <v>40907</v>
      </c>
      <c r="B1456" s="17" t="s">
        <v>11374</v>
      </c>
      <c r="C1456" s="17" t="s">
        <v>11375</v>
      </c>
      <c r="D1456" s="17" t="s">
        <v>3664</v>
      </c>
      <c r="E1456" s="17" t="s">
        <v>11376</v>
      </c>
      <c r="F1456" s="17" t="s">
        <v>11377</v>
      </c>
      <c r="G1456" s="18">
        <v>100000</v>
      </c>
      <c r="H1456" s="17" t="s">
        <v>4177</v>
      </c>
      <c r="I1456" s="16">
        <v>40829</v>
      </c>
      <c r="J1456" s="17" t="s">
        <v>7312</v>
      </c>
      <c r="K1456" s="17" t="s">
        <v>7313</v>
      </c>
      <c r="L1456" s="17" t="s">
        <v>24</v>
      </c>
      <c r="M1456" s="17" t="s">
        <v>1857</v>
      </c>
      <c r="N1456" s="17"/>
      <c r="O1456" s="17" t="s">
        <v>8962</v>
      </c>
      <c r="P1456" s="16"/>
      <c r="Q1456" s="16">
        <v>44424</v>
      </c>
      <c r="R1456" s="18">
        <v>30</v>
      </c>
      <c r="S1456" s="19">
        <v>3000000</v>
      </c>
    </row>
    <row r="1457" spans="1:19" ht="15">
      <c r="A1457" s="16">
        <v>40907</v>
      </c>
      <c r="B1457" s="17" t="s">
        <v>8963</v>
      </c>
      <c r="C1457" s="17" t="s">
        <v>8964</v>
      </c>
      <c r="D1457" s="17" t="s">
        <v>3761</v>
      </c>
      <c r="E1457" s="17" t="s">
        <v>11378</v>
      </c>
      <c r="F1457" s="17" t="s">
        <v>11379</v>
      </c>
      <c r="G1457" s="18">
        <v>10000</v>
      </c>
      <c r="H1457" s="17" t="s">
        <v>3894</v>
      </c>
      <c r="I1457" s="16">
        <v>40834</v>
      </c>
      <c r="J1457" s="17" t="s">
        <v>7312</v>
      </c>
      <c r="K1457" s="17" t="s">
        <v>7313</v>
      </c>
      <c r="L1457" s="17" t="s">
        <v>24</v>
      </c>
      <c r="M1457" s="17" t="s">
        <v>1857</v>
      </c>
      <c r="N1457" s="17"/>
      <c r="O1457" s="17" t="s">
        <v>9136</v>
      </c>
      <c r="P1457" s="16"/>
      <c r="Q1457" s="16">
        <v>41974</v>
      </c>
      <c r="R1457" s="18">
        <v>250000</v>
      </c>
      <c r="S1457" s="19">
        <v>2500000000</v>
      </c>
    </row>
    <row r="1458" spans="1:19" ht="15">
      <c r="A1458" s="16">
        <v>40907</v>
      </c>
      <c r="B1458" s="17" t="s">
        <v>10633</v>
      </c>
      <c r="C1458" s="17" t="s">
        <v>10634</v>
      </c>
      <c r="D1458" s="17" t="s">
        <v>3772</v>
      </c>
      <c r="E1458" s="17" t="s">
        <v>11380</v>
      </c>
      <c r="F1458" s="17" t="s">
        <v>11381</v>
      </c>
      <c r="G1458" s="18">
        <v>100</v>
      </c>
      <c r="H1458" s="17" t="s">
        <v>4177</v>
      </c>
      <c r="I1458" s="16">
        <v>40830</v>
      </c>
      <c r="J1458" s="17" t="s">
        <v>7312</v>
      </c>
      <c r="K1458" s="17" t="s">
        <v>7313</v>
      </c>
      <c r="L1458" s="17" t="s">
        <v>24</v>
      </c>
      <c r="M1458" s="17" t="s">
        <v>1857</v>
      </c>
      <c r="N1458" s="17"/>
      <c r="O1458" s="17" t="s">
        <v>8962</v>
      </c>
      <c r="P1458" s="16"/>
      <c r="Q1458" s="16">
        <v>40921</v>
      </c>
      <c r="R1458" s="18">
        <v>145745</v>
      </c>
      <c r="S1458" s="19">
        <v>14574500</v>
      </c>
    </row>
    <row r="1459" spans="1:19" ht="15">
      <c r="A1459" s="16">
        <v>40907</v>
      </c>
      <c r="B1459" s="17" t="s">
        <v>10633</v>
      </c>
      <c r="C1459" s="17" t="s">
        <v>10634</v>
      </c>
      <c r="D1459" s="17" t="s">
        <v>3769</v>
      </c>
      <c r="E1459" s="17" t="s">
        <v>11382</v>
      </c>
      <c r="F1459" s="17" t="s">
        <v>11383</v>
      </c>
      <c r="G1459" s="18">
        <v>100</v>
      </c>
      <c r="H1459" s="17" t="s">
        <v>4712</v>
      </c>
      <c r="I1459" s="16">
        <v>40830</v>
      </c>
      <c r="J1459" s="17" t="s">
        <v>7312</v>
      </c>
      <c r="K1459" s="17" t="s">
        <v>7313</v>
      </c>
      <c r="L1459" s="17" t="s">
        <v>24</v>
      </c>
      <c r="M1459" s="17" t="s">
        <v>1857</v>
      </c>
      <c r="N1459" s="17"/>
      <c r="O1459" s="17" t="s">
        <v>8965</v>
      </c>
      <c r="P1459" s="16"/>
      <c r="Q1459" s="16">
        <v>41012</v>
      </c>
      <c r="R1459" s="18">
        <v>16939</v>
      </c>
      <c r="S1459" s="19">
        <v>1693900</v>
      </c>
    </row>
    <row r="1460" spans="1:19" ht="15">
      <c r="A1460" s="16">
        <v>40907</v>
      </c>
      <c r="B1460" s="17" t="s">
        <v>10633</v>
      </c>
      <c r="C1460" s="17" t="s">
        <v>10634</v>
      </c>
      <c r="D1460" s="17" t="s">
        <v>3766</v>
      </c>
      <c r="E1460" s="17" t="s">
        <v>11384</v>
      </c>
      <c r="F1460" s="17" t="s">
        <v>11385</v>
      </c>
      <c r="G1460" s="18">
        <v>100</v>
      </c>
      <c r="H1460" s="17" t="s">
        <v>4177</v>
      </c>
      <c r="I1460" s="16">
        <v>40830</v>
      </c>
      <c r="J1460" s="17" t="s">
        <v>7312</v>
      </c>
      <c r="K1460" s="17" t="s">
        <v>7313</v>
      </c>
      <c r="L1460" s="17" t="s">
        <v>24</v>
      </c>
      <c r="M1460" s="17" t="s">
        <v>1857</v>
      </c>
      <c r="N1460" s="17"/>
      <c r="O1460" s="17" t="s">
        <v>8965</v>
      </c>
      <c r="P1460" s="16"/>
      <c r="Q1460" s="16">
        <v>41012</v>
      </c>
      <c r="R1460" s="18">
        <v>34223</v>
      </c>
      <c r="S1460" s="19">
        <v>3422300</v>
      </c>
    </row>
    <row r="1461" spans="1:19" ht="15">
      <c r="A1461" s="16">
        <v>40907</v>
      </c>
      <c r="B1461" s="17" t="s">
        <v>10633</v>
      </c>
      <c r="C1461" s="17" t="s">
        <v>10634</v>
      </c>
      <c r="D1461" s="17" t="s">
        <v>3763</v>
      </c>
      <c r="E1461" s="17" t="s">
        <v>11386</v>
      </c>
      <c r="F1461" s="17" t="s">
        <v>11387</v>
      </c>
      <c r="G1461" s="18">
        <v>10000</v>
      </c>
      <c r="H1461" s="17" t="s">
        <v>3894</v>
      </c>
      <c r="I1461" s="16">
        <v>40830</v>
      </c>
      <c r="J1461" s="17" t="s">
        <v>7312</v>
      </c>
      <c r="K1461" s="17" t="s">
        <v>7313</v>
      </c>
      <c r="L1461" s="17" t="s">
        <v>24</v>
      </c>
      <c r="M1461" s="17" t="s">
        <v>1857</v>
      </c>
      <c r="N1461" s="17"/>
      <c r="O1461" s="17" t="s">
        <v>8965</v>
      </c>
      <c r="P1461" s="16"/>
      <c r="Q1461" s="16">
        <v>41012</v>
      </c>
      <c r="R1461" s="18">
        <v>539587</v>
      </c>
      <c r="S1461" s="19">
        <v>5395870000</v>
      </c>
    </row>
    <row r="1462" spans="1:19" ht="15">
      <c r="A1462" s="16">
        <v>40907</v>
      </c>
      <c r="B1462" s="17" t="s">
        <v>11217</v>
      </c>
      <c r="C1462" s="17" t="s">
        <v>11218</v>
      </c>
      <c r="D1462" s="17" t="s">
        <v>3752</v>
      </c>
      <c r="E1462" s="17" t="s">
        <v>11388</v>
      </c>
      <c r="F1462" s="17" t="s">
        <v>11389</v>
      </c>
      <c r="G1462" s="18">
        <v>10000</v>
      </c>
      <c r="H1462" s="17" t="s">
        <v>3894</v>
      </c>
      <c r="I1462" s="16">
        <v>40833</v>
      </c>
      <c r="J1462" s="17" t="s">
        <v>7312</v>
      </c>
      <c r="K1462" s="17" t="s">
        <v>7313</v>
      </c>
      <c r="L1462" s="17" t="s">
        <v>24</v>
      </c>
      <c r="M1462" s="17" t="s">
        <v>1857</v>
      </c>
      <c r="N1462" s="17"/>
      <c r="O1462" s="17" t="s">
        <v>8962</v>
      </c>
      <c r="P1462" s="16"/>
      <c r="Q1462" s="16">
        <v>41317</v>
      </c>
      <c r="R1462" s="18">
        <v>69007</v>
      </c>
      <c r="S1462" s="19">
        <v>690070000</v>
      </c>
    </row>
    <row r="1463" spans="1:19" ht="15">
      <c r="A1463" s="16">
        <v>40907</v>
      </c>
      <c r="B1463" s="17" t="s">
        <v>10633</v>
      </c>
      <c r="C1463" s="17" t="s">
        <v>10634</v>
      </c>
      <c r="D1463" s="17" t="s">
        <v>3778</v>
      </c>
      <c r="E1463" s="17" t="s">
        <v>11390</v>
      </c>
      <c r="F1463" s="17" t="s">
        <v>11391</v>
      </c>
      <c r="G1463" s="18">
        <v>10000</v>
      </c>
      <c r="H1463" s="17" t="s">
        <v>3894</v>
      </c>
      <c r="I1463" s="16">
        <v>40836</v>
      </c>
      <c r="J1463" s="17" t="s">
        <v>7312</v>
      </c>
      <c r="K1463" s="17" t="s">
        <v>7313</v>
      </c>
      <c r="L1463" s="17" t="s">
        <v>24</v>
      </c>
      <c r="M1463" s="17" t="s">
        <v>1857</v>
      </c>
      <c r="N1463" s="17"/>
      <c r="O1463" s="17" t="s">
        <v>8965</v>
      </c>
      <c r="P1463" s="16"/>
      <c r="Q1463" s="16">
        <v>41933</v>
      </c>
      <c r="R1463" s="18">
        <v>66800</v>
      </c>
      <c r="S1463" s="19">
        <v>668000000</v>
      </c>
    </row>
    <row r="1464" spans="1:19" ht="15">
      <c r="A1464" s="16">
        <v>40907</v>
      </c>
      <c r="B1464" s="17" t="s">
        <v>10633</v>
      </c>
      <c r="C1464" s="17" t="s">
        <v>10634</v>
      </c>
      <c r="D1464" s="17" t="s">
        <v>3781</v>
      </c>
      <c r="E1464" s="17" t="s">
        <v>11392</v>
      </c>
      <c r="F1464" s="17" t="s">
        <v>11393</v>
      </c>
      <c r="G1464" s="18">
        <v>10000</v>
      </c>
      <c r="H1464" s="17" t="s">
        <v>3894</v>
      </c>
      <c r="I1464" s="16">
        <v>40836</v>
      </c>
      <c r="J1464" s="17" t="s">
        <v>7312</v>
      </c>
      <c r="K1464" s="17" t="s">
        <v>7313</v>
      </c>
      <c r="L1464" s="17" t="s">
        <v>24</v>
      </c>
      <c r="M1464" s="17" t="s">
        <v>1857</v>
      </c>
      <c r="N1464" s="17"/>
      <c r="O1464" s="17" t="s">
        <v>8965</v>
      </c>
      <c r="P1464" s="16"/>
      <c r="Q1464" s="16">
        <v>43027</v>
      </c>
      <c r="R1464" s="18">
        <v>65000</v>
      </c>
      <c r="S1464" s="19">
        <v>650000000</v>
      </c>
    </row>
    <row r="1465" spans="1:19" ht="15">
      <c r="A1465" s="16">
        <v>40907</v>
      </c>
      <c r="B1465" s="17" t="s">
        <v>10633</v>
      </c>
      <c r="C1465" s="17" t="s">
        <v>10634</v>
      </c>
      <c r="D1465" s="17" t="s">
        <v>3783</v>
      </c>
      <c r="E1465" s="17" t="s">
        <v>11394</v>
      </c>
      <c r="F1465" s="17" t="s">
        <v>11395</v>
      </c>
      <c r="G1465" s="18">
        <v>10000</v>
      </c>
      <c r="H1465" s="17" t="s">
        <v>3894</v>
      </c>
      <c r="I1465" s="16">
        <v>40836</v>
      </c>
      <c r="J1465" s="17" t="s">
        <v>7312</v>
      </c>
      <c r="K1465" s="17" t="s">
        <v>7313</v>
      </c>
      <c r="L1465" s="17" t="s">
        <v>24</v>
      </c>
      <c r="M1465" s="17" t="s">
        <v>1857</v>
      </c>
      <c r="N1465" s="17"/>
      <c r="O1465" s="17" t="s">
        <v>8965</v>
      </c>
      <c r="P1465" s="16"/>
      <c r="Q1465" s="16">
        <v>44494</v>
      </c>
      <c r="R1465" s="18">
        <v>800000</v>
      </c>
      <c r="S1465" s="19">
        <v>8000000000</v>
      </c>
    </row>
    <row r="1466" spans="1:19" ht="15">
      <c r="A1466" s="16">
        <v>40907</v>
      </c>
      <c r="B1466" s="17" t="s">
        <v>10633</v>
      </c>
      <c r="C1466" s="17" t="s">
        <v>10634</v>
      </c>
      <c r="D1466" s="17" t="s">
        <v>3758</v>
      </c>
      <c r="E1466" s="17" t="s">
        <v>11396</v>
      </c>
      <c r="F1466" s="17" t="s">
        <v>11397</v>
      </c>
      <c r="G1466" s="18">
        <v>100</v>
      </c>
      <c r="H1466" s="17" t="s">
        <v>4177</v>
      </c>
      <c r="I1466" s="16">
        <v>40837</v>
      </c>
      <c r="J1466" s="17" t="s">
        <v>7312</v>
      </c>
      <c r="K1466" s="17" t="s">
        <v>7313</v>
      </c>
      <c r="L1466" s="17" t="s">
        <v>24</v>
      </c>
      <c r="M1466" s="17" t="s">
        <v>1857</v>
      </c>
      <c r="N1466" s="17"/>
      <c r="O1466" s="17" t="s">
        <v>8962</v>
      </c>
      <c r="P1466" s="16"/>
      <c r="Q1466" s="16">
        <v>41568</v>
      </c>
      <c r="R1466" s="18">
        <v>6249</v>
      </c>
      <c r="S1466" s="19">
        <v>624900</v>
      </c>
    </row>
    <row r="1467" spans="1:19" ht="15">
      <c r="A1467" s="16">
        <v>40907</v>
      </c>
      <c r="B1467" s="17" t="s">
        <v>10633</v>
      </c>
      <c r="C1467" s="17" t="s">
        <v>10634</v>
      </c>
      <c r="D1467" s="17" t="s">
        <v>3775</v>
      </c>
      <c r="E1467" s="17" t="s">
        <v>11398</v>
      </c>
      <c r="F1467" s="17" t="s">
        <v>11399</v>
      </c>
      <c r="G1467" s="18">
        <v>10000</v>
      </c>
      <c r="H1467" s="17" t="s">
        <v>3894</v>
      </c>
      <c r="I1467" s="16">
        <v>40837</v>
      </c>
      <c r="J1467" s="17" t="s">
        <v>7312</v>
      </c>
      <c r="K1467" s="17" t="s">
        <v>7313</v>
      </c>
      <c r="L1467" s="17" t="s">
        <v>24</v>
      </c>
      <c r="M1467" s="17" t="s">
        <v>1857</v>
      </c>
      <c r="N1467" s="17"/>
      <c r="O1467" s="17" t="s">
        <v>8962</v>
      </c>
      <c r="P1467" s="16"/>
      <c r="Q1467" s="16">
        <v>41202</v>
      </c>
      <c r="R1467" s="18">
        <v>827473</v>
      </c>
      <c r="S1467" s="19">
        <v>8274730000</v>
      </c>
    </row>
    <row r="1468" spans="1:19" ht="15">
      <c r="A1468" s="16">
        <v>40907</v>
      </c>
      <c r="B1468" s="17" t="s">
        <v>10633</v>
      </c>
      <c r="C1468" s="17" t="s">
        <v>10634</v>
      </c>
      <c r="D1468" s="17" t="s">
        <v>3755</v>
      </c>
      <c r="E1468" s="17" t="s">
        <v>11400</v>
      </c>
      <c r="F1468" s="17" t="s">
        <v>11401</v>
      </c>
      <c r="G1468" s="18">
        <v>100</v>
      </c>
      <c r="H1468" s="17" t="s">
        <v>4177</v>
      </c>
      <c r="I1468" s="16">
        <v>40837</v>
      </c>
      <c r="J1468" s="17" t="s">
        <v>7312</v>
      </c>
      <c r="K1468" s="17" t="s">
        <v>7313</v>
      </c>
      <c r="L1468" s="17" t="s">
        <v>24</v>
      </c>
      <c r="M1468" s="17" t="s">
        <v>1857</v>
      </c>
      <c r="N1468" s="17"/>
      <c r="O1468" s="17" t="s">
        <v>8962</v>
      </c>
      <c r="P1468" s="16"/>
      <c r="Q1468" s="16">
        <v>41202</v>
      </c>
      <c r="R1468" s="18">
        <v>61506</v>
      </c>
      <c r="S1468" s="19">
        <v>6150600</v>
      </c>
    </row>
    <row r="1469" spans="1:19" ht="15">
      <c r="A1469" s="16">
        <v>40907</v>
      </c>
      <c r="B1469" s="17" t="s">
        <v>10633</v>
      </c>
      <c r="C1469" s="17" t="s">
        <v>10634</v>
      </c>
      <c r="D1469" s="17" t="s">
        <v>3790</v>
      </c>
      <c r="E1469" s="17" t="s">
        <v>11402</v>
      </c>
      <c r="F1469" s="17" t="s">
        <v>11403</v>
      </c>
      <c r="G1469" s="18">
        <v>100</v>
      </c>
      <c r="H1469" s="17" t="s">
        <v>4712</v>
      </c>
      <c r="I1469" s="16">
        <v>40837</v>
      </c>
      <c r="J1469" s="17" t="s">
        <v>7312</v>
      </c>
      <c r="K1469" s="17" t="s">
        <v>7313</v>
      </c>
      <c r="L1469" s="17" t="s">
        <v>24</v>
      </c>
      <c r="M1469" s="17" t="s">
        <v>1857</v>
      </c>
      <c r="N1469" s="17"/>
      <c r="O1469" s="17" t="s">
        <v>8962</v>
      </c>
      <c r="P1469" s="16"/>
      <c r="Q1469" s="16">
        <v>40921</v>
      </c>
      <c r="R1469" s="18">
        <v>48584</v>
      </c>
      <c r="S1469" s="19">
        <v>4858400</v>
      </c>
    </row>
    <row r="1470" spans="1:19" ht="15">
      <c r="A1470" s="16">
        <v>40907</v>
      </c>
      <c r="B1470" s="17" t="s">
        <v>9402</v>
      </c>
      <c r="C1470" s="17" t="s">
        <v>9403</v>
      </c>
      <c r="D1470" s="17" t="s">
        <v>3788</v>
      </c>
      <c r="E1470" s="17" t="s">
        <v>11404</v>
      </c>
      <c r="F1470" s="17" t="s">
        <v>11405</v>
      </c>
      <c r="G1470" s="18">
        <v>50</v>
      </c>
      <c r="H1470" s="17" t="s">
        <v>4177</v>
      </c>
      <c r="I1470" s="16">
        <v>40840</v>
      </c>
      <c r="J1470" s="17" t="s">
        <v>7312</v>
      </c>
      <c r="K1470" s="17" t="s">
        <v>7313</v>
      </c>
      <c r="L1470" s="17" t="s">
        <v>24</v>
      </c>
      <c r="M1470" s="17" t="s">
        <v>1857</v>
      </c>
      <c r="N1470" s="17"/>
      <c r="O1470" s="17" t="s">
        <v>8962</v>
      </c>
      <c r="P1470" s="16"/>
      <c r="Q1470" s="16">
        <v>41571</v>
      </c>
      <c r="R1470" s="18">
        <v>80000</v>
      </c>
      <c r="S1470" s="19">
        <v>4000000</v>
      </c>
    </row>
    <row r="1471" spans="1:19" ht="15">
      <c r="A1471" s="16">
        <v>40907</v>
      </c>
      <c r="B1471" s="17" t="s">
        <v>11406</v>
      </c>
      <c r="C1471" s="17" t="s">
        <v>11407</v>
      </c>
      <c r="D1471" s="17" t="s">
        <v>3785</v>
      </c>
      <c r="E1471" s="17" t="s">
        <v>11408</v>
      </c>
      <c r="F1471" s="17" t="s">
        <v>11409</v>
      </c>
      <c r="G1471" s="18">
        <v>1000</v>
      </c>
      <c r="H1471" s="17" t="s">
        <v>3894</v>
      </c>
      <c r="I1471" s="16">
        <v>40842</v>
      </c>
      <c r="J1471" s="17" t="s">
        <v>7312</v>
      </c>
      <c r="K1471" s="17" t="s">
        <v>7313</v>
      </c>
      <c r="L1471" s="17" t="s">
        <v>24</v>
      </c>
      <c r="M1471" s="17" t="s">
        <v>1857</v>
      </c>
      <c r="N1471" s="17"/>
      <c r="O1471" s="17" t="s">
        <v>8965</v>
      </c>
      <c r="P1471" s="16"/>
      <c r="Q1471" s="16">
        <v>47376</v>
      </c>
      <c r="R1471" s="18">
        <v>546000</v>
      </c>
      <c r="S1471" s="19">
        <v>546000000</v>
      </c>
    </row>
    <row r="1472" spans="1:19" ht="15">
      <c r="A1472" s="16">
        <v>40907</v>
      </c>
      <c r="B1472" s="17" t="s">
        <v>10633</v>
      </c>
      <c r="C1472" s="17" t="s">
        <v>10634</v>
      </c>
      <c r="D1472" s="17" t="s">
        <v>3799</v>
      </c>
      <c r="E1472" s="17" t="s">
        <v>11410</v>
      </c>
      <c r="F1472" s="17" t="s">
        <v>11411</v>
      </c>
      <c r="G1472" s="18">
        <v>10000</v>
      </c>
      <c r="H1472" s="17" t="s">
        <v>3894</v>
      </c>
      <c r="I1472" s="16">
        <v>40854</v>
      </c>
      <c r="J1472" s="17" t="s">
        <v>7312</v>
      </c>
      <c r="K1472" s="17" t="s">
        <v>7313</v>
      </c>
      <c r="L1472" s="17" t="s">
        <v>24</v>
      </c>
      <c r="M1472" s="17" t="s">
        <v>1857</v>
      </c>
      <c r="N1472" s="17"/>
      <c r="O1472" s="17" t="s">
        <v>8962</v>
      </c>
      <c r="P1472" s="16"/>
      <c r="Q1472" s="16">
        <v>41219</v>
      </c>
      <c r="R1472" s="18">
        <v>1884255</v>
      </c>
      <c r="S1472" s="19">
        <v>18842550000</v>
      </c>
    </row>
    <row r="1473" spans="1:19" ht="15">
      <c r="A1473" s="16">
        <v>40907</v>
      </c>
      <c r="B1473" s="17" t="s">
        <v>10633</v>
      </c>
      <c r="C1473" s="17" t="s">
        <v>10634</v>
      </c>
      <c r="D1473" s="17" t="s">
        <v>3793</v>
      </c>
      <c r="E1473" s="17" t="s">
        <v>11412</v>
      </c>
      <c r="F1473" s="17" t="s">
        <v>11413</v>
      </c>
      <c r="G1473" s="18">
        <v>100</v>
      </c>
      <c r="H1473" s="17" t="s">
        <v>4177</v>
      </c>
      <c r="I1473" s="16">
        <v>40854</v>
      </c>
      <c r="J1473" s="17" t="s">
        <v>7312</v>
      </c>
      <c r="K1473" s="17" t="s">
        <v>7313</v>
      </c>
      <c r="L1473" s="17" t="s">
        <v>24</v>
      </c>
      <c r="M1473" s="17" t="s">
        <v>1857</v>
      </c>
      <c r="N1473" s="17"/>
      <c r="O1473" s="17" t="s">
        <v>8962</v>
      </c>
      <c r="P1473" s="16"/>
      <c r="Q1473" s="16">
        <v>41219</v>
      </c>
      <c r="R1473" s="18">
        <v>40414</v>
      </c>
      <c r="S1473" s="19">
        <v>4041400</v>
      </c>
    </row>
    <row r="1474" spans="1:19" ht="15">
      <c r="A1474" s="16">
        <v>40907</v>
      </c>
      <c r="B1474" s="17" t="s">
        <v>10633</v>
      </c>
      <c r="C1474" s="17" t="s">
        <v>10634</v>
      </c>
      <c r="D1474" s="17" t="s">
        <v>3796</v>
      </c>
      <c r="E1474" s="17" t="s">
        <v>11414</v>
      </c>
      <c r="F1474" s="17" t="s">
        <v>11415</v>
      </c>
      <c r="G1474" s="18">
        <v>100</v>
      </c>
      <c r="H1474" s="17" t="s">
        <v>4177</v>
      </c>
      <c r="I1474" s="16">
        <v>40854</v>
      </c>
      <c r="J1474" s="17" t="s">
        <v>7312</v>
      </c>
      <c r="K1474" s="17" t="s">
        <v>7313</v>
      </c>
      <c r="L1474" s="17" t="s">
        <v>24</v>
      </c>
      <c r="M1474" s="17" t="s">
        <v>1857</v>
      </c>
      <c r="N1474" s="17"/>
      <c r="O1474" s="17" t="s">
        <v>8962</v>
      </c>
      <c r="P1474" s="16"/>
      <c r="Q1474" s="16">
        <v>41585</v>
      </c>
      <c r="R1474" s="18">
        <v>2790</v>
      </c>
      <c r="S1474" s="19">
        <v>279000</v>
      </c>
    </row>
    <row r="1475" spans="1:19" ht="15">
      <c r="A1475" s="16">
        <v>40907</v>
      </c>
      <c r="B1475" s="17" t="s">
        <v>10756</v>
      </c>
      <c r="C1475" s="17" t="s">
        <v>10757</v>
      </c>
      <c r="D1475" s="17" t="s">
        <v>3807</v>
      </c>
      <c r="E1475" s="17" t="s">
        <v>11416</v>
      </c>
      <c r="F1475" s="17" t="s">
        <v>11417</v>
      </c>
      <c r="G1475" s="18">
        <v>10000</v>
      </c>
      <c r="H1475" s="17" t="s">
        <v>3894</v>
      </c>
      <c r="I1475" s="16">
        <v>40857</v>
      </c>
      <c r="J1475" s="17" t="s">
        <v>7312</v>
      </c>
      <c r="K1475" s="17" t="s">
        <v>7313</v>
      </c>
      <c r="L1475" s="17" t="s">
        <v>24</v>
      </c>
      <c r="M1475" s="17" t="s">
        <v>1857</v>
      </c>
      <c r="N1475" s="17"/>
      <c r="O1475" s="17" t="s">
        <v>9136</v>
      </c>
      <c r="P1475" s="16"/>
      <c r="Q1475" s="16">
        <v>41297</v>
      </c>
      <c r="R1475" s="18">
        <v>100000</v>
      </c>
      <c r="S1475" s="19">
        <v>1000000000</v>
      </c>
    </row>
    <row r="1476" spans="1:19" ht="15">
      <c r="A1476" s="16">
        <v>40907</v>
      </c>
      <c r="B1476" s="17" t="s">
        <v>8963</v>
      </c>
      <c r="C1476" s="17" t="s">
        <v>8964</v>
      </c>
      <c r="D1476" s="17" t="s">
        <v>3809</v>
      </c>
      <c r="E1476" s="17" t="s">
        <v>11418</v>
      </c>
      <c r="F1476" s="17" t="s">
        <v>11419</v>
      </c>
      <c r="G1476" s="18">
        <v>10000</v>
      </c>
      <c r="H1476" s="17" t="s">
        <v>3894</v>
      </c>
      <c r="I1476" s="16">
        <v>40861</v>
      </c>
      <c r="J1476" s="17" t="s">
        <v>7312</v>
      </c>
      <c r="K1476" s="17" t="s">
        <v>7313</v>
      </c>
      <c r="L1476" s="17" t="s">
        <v>24</v>
      </c>
      <c r="M1476" s="17" t="s">
        <v>1857</v>
      </c>
      <c r="N1476" s="17"/>
      <c r="O1476" s="17" t="s">
        <v>9136</v>
      </c>
      <c r="P1476" s="16"/>
      <c r="Q1476" s="16">
        <v>41571</v>
      </c>
      <c r="R1476" s="18">
        <v>315369</v>
      </c>
      <c r="S1476" s="19">
        <v>3153690000</v>
      </c>
    </row>
    <row r="1477" spans="1:19" ht="15">
      <c r="A1477" s="16">
        <v>40907</v>
      </c>
      <c r="B1477" s="17" t="s">
        <v>9402</v>
      </c>
      <c r="C1477" s="17" t="s">
        <v>9403</v>
      </c>
      <c r="D1477" s="17" t="s">
        <v>3805</v>
      </c>
      <c r="E1477" s="17" t="s">
        <v>11420</v>
      </c>
      <c r="F1477" s="17" t="s">
        <v>11421</v>
      </c>
      <c r="G1477" s="18">
        <v>10000</v>
      </c>
      <c r="H1477" s="17" t="s">
        <v>3894</v>
      </c>
      <c r="I1477" s="16">
        <v>40858</v>
      </c>
      <c r="J1477" s="17" t="s">
        <v>7312</v>
      </c>
      <c r="K1477" s="17" t="s">
        <v>7313</v>
      </c>
      <c r="L1477" s="17" t="s">
        <v>24</v>
      </c>
      <c r="M1477" s="17" t="s">
        <v>1857</v>
      </c>
      <c r="N1477" s="17"/>
      <c r="O1477" s="17" t="s">
        <v>8965</v>
      </c>
      <c r="P1477" s="16"/>
      <c r="Q1477" s="16">
        <v>43052</v>
      </c>
      <c r="R1477" s="18">
        <v>300000</v>
      </c>
      <c r="S1477" s="19">
        <v>3000000000</v>
      </c>
    </row>
    <row r="1478" spans="1:19" ht="15">
      <c r="A1478" s="16">
        <v>40907</v>
      </c>
      <c r="B1478" s="17" t="s">
        <v>9402</v>
      </c>
      <c r="C1478" s="17" t="s">
        <v>9403</v>
      </c>
      <c r="D1478" s="17" t="s">
        <v>3802</v>
      </c>
      <c r="E1478" s="17" t="s">
        <v>11422</v>
      </c>
      <c r="F1478" s="17" t="s">
        <v>11423</v>
      </c>
      <c r="G1478" s="18">
        <v>50</v>
      </c>
      <c r="H1478" s="17" t="s">
        <v>4177</v>
      </c>
      <c r="I1478" s="16">
        <v>40858</v>
      </c>
      <c r="J1478" s="17" t="s">
        <v>7312</v>
      </c>
      <c r="K1478" s="17" t="s">
        <v>7313</v>
      </c>
      <c r="L1478" s="17" t="s">
        <v>24</v>
      </c>
      <c r="M1478" s="17" t="s">
        <v>1857</v>
      </c>
      <c r="N1478" s="17"/>
      <c r="O1478" s="17" t="s">
        <v>8962</v>
      </c>
      <c r="P1478" s="16"/>
      <c r="Q1478" s="16">
        <v>41954</v>
      </c>
      <c r="R1478" s="18">
        <v>120000</v>
      </c>
      <c r="S1478" s="19">
        <v>6000000</v>
      </c>
    </row>
    <row r="1479" spans="1:19" ht="15">
      <c r="A1479" s="16">
        <v>40907</v>
      </c>
      <c r="B1479" s="17" t="s">
        <v>10554</v>
      </c>
      <c r="C1479" s="17" t="s">
        <v>10555</v>
      </c>
      <c r="D1479" s="17" t="s">
        <v>3719</v>
      </c>
      <c r="E1479" s="17" t="s">
        <v>11424</v>
      </c>
      <c r="F1479" s="17" t="s">
        <v>11425</v>
      </c>
      <c r="G1479" s="18">
        <v>10000</v>
      </c>
      <c r="H1479" s="17" t="s">
        <v>3894</v>
      </c>
      <c r="I1479" s="16">
        <v>40864</v>
      </c>
      <c r="J1479" s="17" t="s">
        <v>7312</v>
      </c>
      <c r="K1479" s="17" t="s">
        <v>7313</v>
      </c>
      <c r="L1479" s="17" t="s">
        <v>24</v>
      </c>
      <c r="M1479" s="17" t="s">
        <v>1857</v>
      </c>
      <c r="N1479" s="17"/>
      <c r="O1479" s="17" t="s">
        <v>8962</v>
      </c>
      <c r="P1479" s="16"/>
      <c r="Q1479" s="16">
        <v>41596</v>
      </c>
      <c r="R1479" s="18">
        <v>309514</v>
      </c>
      <c r="S1479" s="19">
        <v>3095140000</v>
      </c>
    </row>
    <row r="1480" spans="1:19" ht="15">
      <c r="A1480" s="16">
        <v>40907</v>
      </c>
      <c r="B1480" s="17" t="s">
        <v>9406</v>
      </c>
      <c r="C1480" s="17" t="s">
        <v>9407</v>
      </c>
      <c r="D1480" s="17" t="s">
        <v>3749</v>
      </c>
      <c r="E1480" s="17" t="s">
        <v>11426</v>
      </c>
      <c r="F1480" s="17" t="s">
        <v>11427</v>
      </c>
      <c r="G1480" s="18">
        <v>100</v>
      </c>
      <c r="H1480" s="17" t="s">
        <v>4177</v>
      </c>
      <c r="I1480" s="16">
        <v>40865</v>
      </c>
      <c r="J1480" s="17" t="s">
        <v>7312</v>
      </c>
      <c r="K1480" s="17" t="s">
        <v>7313</v>
      </c>
      <c r="L1480" s="17" t="s">
        <v>24</v>
      </c>
      <c r="M1480" s="17" t="s">
        <v>1857</v>
      </c>
      <c r="N1480" s="17"/>
      <c r="O1480" s="17" t="s">
        <v>8962</v>
      </c>
      <c r="P1480" s="16"/>
      <c r="Q1480" s="16">
        <v>42692</v>
      </c>
      <c r="R1480" s="18">
        <v>133965</v>
      </c>
      <c r="S1480" s="19">
        <v>13396500</v>
      </c>
    </row>
    <row r="1481" spans="1:19" ht="15">
      <c r="A1481" s="16">
        <v>40907</v>
      </c>
      <c r="B1481" s="17" t="s">
        <v>10633</v>
      </c>
      <c r="C1481" s="17" t="s">
        <v>10634</v>
      </c>
      <c r="D1481" s="17" t="s">
        <v>3815</v>
      </c>
      <c r="E1481" s="17" t="s">
        <v>11428</v>
      </c>
      <c r="F1481" s="17" t="s">
        <v>11429</v>
      </c>
      <c r="G1481" s="18">
        <v>100</v>
      </c>
      <c r="H1481" s="17" t="s">
        <v>4177</v>
      </c>
      <c r="I1481" s="16">
        <v>40865</v>
      </c>
      <c r="J1481" s="17" t="s">
        <v>7312</v>
      </c>
      <c r="K1481" s="17" t="s">
        <v>7313</v>
      </c>
      <c r="L1481" s="17" t="s">
        <v>24</v>
      </c>
      <c r="M1481" s="17" t="s">
        <v>1857</v>
      </c>
      <c r="N1481" s="17"/>
      <c r="O1481" s="17" t="s">
        <v>8962</v>
      </c>
      <c r="P1481" s="16"/>
      <c r="Q1481" s="16">
        <v>41596</v>
      </c>
      <c r="R1481" s="18">
        <v>4416</v>
      </c>
      <c r="S1481" s="19">
        <v>441600</v>
      </c>
    </row>
    <row r="1482" spans="1:19" ht="15">
      <c r="A1482" s="16">
        <v>40907</v>
      </c>
      <c r="B1482" s="17" t="s">
        <v>10633</v>
      </c>
      <c r="C1482" s="17" t="s">
        <v>10634</v>
      </c>
      <c r="D1482" s="17" t="s">
        <v>3812</v>
      </c>
      <c r="E1482" s="17" t="s">
        <v>11430</v>
      </c>
      <c r="F1482" s="17" t="s">
        <v>11431</v>
      </c>
      <c r="G1482" s="18">
        <v>100</v>
      </c>
      <c r="H1482" s="17" t="s">
        <v>4177</v>
      </c>
      <c r="I1482" s="16">
        <v>40865</v>
      </c>
      <c r="J1482" s="17" t="s">
        <v>7312</v>
      </c>
      <c r="K1482" s="17" t="s">
        <v>7313</v>
      </c>
      <c r="L1482" s="17" t="s">
        <v>24</v>
      </c>
      <c r="M1482" s="17" t="s">
        <v>1857</v>
      </c>
      <c r="N1482" s="17"/>
      <c r="O1482" s="17" t="s">
        <v>8962</v>
      </c>
      <c r="P1482" s="16"/>
      <c r="Q1482" s="16">
        <v>41230</v>
      </c>
      <c r="R1482" s="18">
        <v>85580</v>
      </c>
      <c r="S1482" s="19">
        <v>8558000</v>
      </c>
    </row>
    <row r="1483" spans="1:19" ht="15">
      <c r="A1483" s="16">
        <v>40907</v>
      </c>
      <c r="B1483" s="17" t="s">
        <v>10633</v>
      </c>
      <c r="C1483" s="17" t="s">
        <v>10634</v>
      </c>
      <c r="D1483" s="17" t="s">
        <v>3821</v>
      </c>
      <c r="E1483" s="17" t="s">
        <v>11432</v>
      </c>
      <c r="F1483" s="17" t="s">
        <v>11433</v>
      </c>
      <c r="G1483" s="18">
        <v>10000</v>
      </c>
      <c r="H1483" s="17" t="s">
        <v>3894</v>
      </c>
      <c r="I1483" s="16">
        <v>40865</v>
      </c>
      <c r="J1483" s="17" t="s">
        <v>7312</v>
      </c>
      <c r="K1483" s="17" t="s">
        <v>7313</v>
      </c>
      <c r="L1483" s="17" t="s">
        <v>24</v>
      </c>
      <c r="M1483" s="17" t="s">
        <v>1857</v>
      </c>
      <c r="N1483" s="17"/>
      <c r="O1483" s="17" t="s">
        <v>8962</v>
      </c>
      <c r="P1483" s="16"/>
      <c r="Q1483" s="16">
        <v>41230</v>
      </c>
      <c r="R1483" s="18">
        <v>1457848</v>
      </c>
      <c r="S1483" s="19">
        <v>14578480000</v>
      </c>
    </row>
    <row r="1484" spans="1:19" ht="15">
      <c r="A1484" s="16">
        <v>40907</v>
      </c>
      <c r="B1484" s="17" t="s">
        <v>11434</v>
      </c>
      <c r="C1484" s="17" t="s">
        <v>11435</v>
      </c>
      <c r="D1484" s="17" t="s">
        <v>3818</v>
      </c>
      <c r="E1484" s="17" t="s">
        <v>11436</v>
      </c>
      <c r="F1484" s="17" t="s">
        <v>11437</v>
      </c>
      <c r="G1484" s="18">
        <v>10000</v>
      </c>
      <c r="H1484" s="17" t="s">
        <v>3894</v>
      </c>
      <c r="I1484" s="16">
        <v>40868</v>
      </c>
      <c r="J1484" s="17" t="s">
        <v>7312</v>
      </c>
      <c r="K1484" s="17" t="s">
        <v>7313</v>
      </c>
      <c r="L1484" s="17" t="s">
        <v>24</v>
      </c>
      <c r="M1484" s="17" t="s">
        <v>1857</v>
      </c>
      <c r="N1484" s="17"/>
      <c r="O1484" s="17" t="s">
        <v>8962</v>
      </c>
      <c r="P1484" s="16"/>
      <c r="Q1484" s="16">
        <v>41873</v>
      </c>
      <c r="R1484" s="18">
        <v>57104</v>
      </c>
      <c r="S1484" s="19">
        <v>571040000</v>
      </c>
    </row>
    <row r="1485" spans="1:19" ht="15">
      <c r="A1485" s="16">
        <v>40907</v>
      </c>
      <c r="B1485" s="17" t="s">
        <v>10633</v>
      </c>
      <c r="C1485" s="17" t="s">
        <v>10634</v>
      </c>
      <c r="D1485" s="17" t="s">
        <v>3824</v>
      </c>
      <c r="E1485" s="17" t="s">
        <v>11438</v>
      </c>
      <c r="F1485" s="17" t="s">
        <v>11439</v>
      </c>
      <c r="G1485" s="18">
        <v>100</v>
      </c>
      <c r="H1485" s="17" t="s">
        <v>4177</v>
      </c>
      <c r="I1485" s="16">
        <v>40872</v>
      </c>
      <c r="J1485" s="17" t="s">
        <v>7312</v>
      </c>
      <c r="K1485" s="17" t="s">
        <v>7313</v>
      </c>
      <c r="L1485" s="17" t="s">
        <v>24</v>
      </c>
      <c r="M1485" s="17" t="s">
        <v>1857</v>
      </c>
      <c r="N1485" s="17"/>
      <c r="O1485" s="17" t="s">
        <v>8962</v>
      </c>
      <c r="P1485" s="16"/>
      <c r="Q1485" s="16">
        <v>41603</v>
      </c>
      <c r="R1485" s="18">
        <v>1407</v>
      </c>
      <c r="S1485" s="19">
        <v>140700</v>
      </c>
    </row>
    <row r="1486" spans="1:19" ht="15">
      <c r="A1486" s="16">
        <v>40907</v>
      </c>
      <c r="B1486" s="17" t="s">
        <v>10633</v>
      </c>
      <c r="C1486" s="17" t="s">
        <v>10634</v>
      </c>
      <c r="D1486" s="17" t="s">
        <v>3827</v>
      </c>
      <c r="E1486" s="17" t="s">
        <v>11440</v>
      </c>
      <c r="F1486" s="17" t="s">
        <v>11441</v>
      </c>
      <c r="G1486" s="18">
        <v>100</v>
      </c>
      <c r="H1486" s="17" t="s">
        <v>4177</v>
      </c>
      <c r="I1486" s="16">
        <v>40872</v>
      </c>
      <c r="J1486" s="17" t="s">
        <v>7312</v>
      </c>
      <c r="K1486" s="17" t="s">
        <v>7313</v>
      </c>
      <c r="L1486" s="17" t="s">
        <v>24</v>
      </c>
      <c r="M1486" s="17" t="s">
        <v>1857</v>
      </c>
      <c r="N1486" s="17"/>
      <c r="O1486" s="17" t="s">
        <v>8962</v>
      </c>
      <c r="P1486" s="16"/>
      <c r="Q1486" s="16">
        <v>41237</v>
      </c>
      <c r="R1486" s="18">
        <v>42976</v>
      </c>
      <c r="S1486" s="19">
        <v>4297600</v>
      </c>
    </row>
    <row r="1487" spans="1:19" ht="15">
      <c r="A1487" s="16">
        <v>40907</v>
      </c>
      <c r="B1487" s="17" t="s">
        <v>10633</v>
      </c>
      <c r="C1487" s="17" t="s">
        <v>10634</v>
      </c>
      <c r="D1487" s="17" t="s">
        <v>3835</v>
      </c>
      <c r="E1487" s="17" t="s">
        <v>11442</v>
      </c>
      <c r="F1487" s="17" t="s">
        <v>11443</v>
      </c>
      <c r="G1487" s="18">
        <v>100</v>
      </c>
      <c r="H1487" s="17" t="s">
        <v>4177</v>
      </c>
      <c r="I1487" s="16">
        <v>40879</v>
      </c>
      <c r="J1487" s="17" t="s">
        <v>7312</v>
      </c>
      <c r="K1487" s="17" t="s">
        <v>7313</v>
      </c>
      <c r="L1487" s="17" t="s">
        <v>24</v>
      </c>
      <c r="M1487" s="17" t="s">
        <v>1857</v>
      </c>
      <c r="N1487" s="17"/>
      <c r="O1487" s="17" t="s">
        <v>8962</v>
      </c>
      <c r="P1487" s="16"/>
      <c r="Q1487" s="16">
        <v>41244</v>
      </c>
      <c r="R1487" s="18">
        <v>41041</v>
      </c>
      <c r="S1487" s="19">
        <v>4104100</v>
      </c>
    </row>
    <row r="1488" spans="1:19" ht="15">
      <c r="A1488" s="16">
        <v>40907</v>
      </c>
      <c r="B1488" s="17" t="s">
        <v>10633</v>
      </c>
      <c r="C1488" s="17" t="s">
        <v>10634</v>
      </c>
      <c r="D1488" s="17" t="s">
        <v>3841</v>
      </c>
      <c r="E1488" s="17" t="s">
        <v>11444</v>
      </c>
      <c r="F1488" s="17" t="s">
        <v>11445</v>
      </c>
      <c r="G1488" s="18">
        <v>10000</v>
      </c>
      <c r="H1488" s="17" t="s">
        <v>3894</v>
      </c>
      <c r="I1488" s="16">
        <v>40879</v>
      </c>
      <c r="J1488" s="17" t="s">
        <v>7312</v>
      </c>
      <c r="K1488" s="17" t="s">
        <v>7313</v>
      </c>
      <c r="L1488" s="17" t="s">
        <v>24</v>
      </c>
      <c r="M1488" s="17" t="s">
        <v>1857</v>
      </c>
      <c r="N1488" s="17"/>
      <c r="O1488" s="17" t="s">
        <v>8962</v>
      </c>
      <c r="P1488" s="16"/>
      <c r="Q1488" s="16">
        <v>41244</v>
      </c>
      <c r="R1488" s="18">
        <v>904190</v>
      </c>
      <c r="S1488" s="19">
        <v>9041900000</v>
      </c>
    </row>
    <row r="1489" spans="1:19" ht="15">
      <c r="A1489" s="16">
        <v>40907</v>
      </c>
      <c r="B1489" s="17" t="s">
        <v>10633</v>
      </c>
      <c r="C1489" s="17" t="s">
        <v>10634</v>
      </c>
      <c r="D1489" s="17" t="s">
        <v>3838</v>
      </c>
      <c r="E1489" s="17" t="s">
        <v>11446</v>
      </c>
      <c r="F1489" s="17" t="s">
        <v>11447</v>
      </c>
      <c r="G1489" s="18">
        <v>100</v>
      </c>
      <c r="H1489" s="17" t="s">
        <v>4177</v>
      </c>
      <c r="I1489" s="16">
        <v>40879</v>
      </c>
      <c r="J1489" s="17" t="s">
        <v>7312</v>
      </c>
      <c r="K1489" s="17" t="s">
        <v>7313</v>
      </c>
      <c r="L1489" s="17" t="s">
        <v>24</v>
      </c>
      <c r="M1489" s="17" t="s">
        <v>1857</v>
      </c>
      <c r="N1489" s="17"/>
      <c r="O1489" s="17" t="s">
        <v>8962</v>
      </c>
      <c r="P1489" s="16"/>
      <c r="Q1489" s="16">
        <v>41610</v>
      </c>
      <c r="R1489" s="18">
        <v>1823</v>
      </c>
      <c r="S1489" s="19">
        <v>182300</v>
      </c>
    </row>
    <row r="1490" spans="1:19" ht="15">
      <c r="A1490" s="16">
        <v>40907</v>
      </c>
      <c r="B1490" s="17" t="s">
        <v>9402</v>
      </c>
      <c r="C1490" s="17" t="s">
        <v>9403</v>
      </c>
      <c r="D1490" s="17" t="s">
        <v>3833</v>
      </c>
      <c r="E1490" s="17" t="s">
        <v>11448</v>
      </c>
      <c r="F1490" s="17" t="s">
        <v>11449</v>
      </c>
      <c r="G1490" s="18">
        <v>10000</v>
      </c>
      <c r="H1490" s="17" t="s">
        <v>3894</v>
      </c>
      <c r="I1490" s="16">
        <v>40889</v>
      </c>
      <c r="J1490" s="17" t="s">
        <v>7312</v>
      </c>
      <c r="K1490" s="17" t="s">
        <v>7313</v>
      </c>
      <c r="L1490" s="17" t="s">
        <v>24</v>
      </c>
      <c r="M1490" s="17" t="s">
        <v>1857</v>
      </c>
      <c r="N1490" s="17"/>
      <c r="O1490" s="17" t="s">
        <v>8962</v>
      </c>
      <c r="P1490" s="16"/>
      <c r="Q1490" s="16">
        <v>41985</v>
      </c>
      <c r="R1490" s="18">
        <v>200000</v>
      </c>
      <c r="S1490" s="19">
        <v>2000000000</v>
      </c>
    </row>
    <row r="1491" spans="1:19" ht="15">
      <c r="A1491" s="16">
        <v>40907</v>
      </c>
      <c r="B1491" s="17" t="s">
        <v>10633</v>
      </c>
      <c r="C1491" s="17" t="s">
        <v>10634</v>
      </c>
      <c r="D1491" s="17" t="s">
        <v>3849</v>
      </c>
      <c r="E1491" s="17" t="s">
        <v>11450</v>
      </c>
      <c r="F1491" s="17" t="s">
        <v>11451</v>
      </c>
      <c r="G1491" s="18">
        <v>100</v>
      </c>
      <c r="H1491" s="17" t="s">
        <v>4177</v>
      </c>
      <c r="I1491" s="16">
        <v>40893</v>
      </c>
      <c r="J1491" s="17" t="s">
        <v>7312</v>
      </c>
      <c r="K1491" s="17" t="s">
        <v>7313</v>
      </c>
      <c r="L1491" s="17" t="s">
        <v>24</v>
      </c>
      <c r="M1491" s="17" t="s">
        <v>1857</v>
      </c>
      <c r="N1491" s="17"/>
      <c r="O1491" s="17" t="s">
        <v>8962</v>
      </c>
      <c r="P1491" s="16"/>
      <c r="Q1491" s="16">
        <v>41624</v>
      </c>
      <c r="R1491" s="18">
        <v>1217</v>
      </c>
      <c r="S1491" s="19">
        <v>121700</v>
      </c>
    </row>
    <row r="1492" spans="1:19" ht="15">
      <c r="A1492" s="16">
        <v>40907</v>
      </c>
      <c r="B1492" s="17" t="s">
        <v>10633</v>
      </c>
      <c r="C1492" s="17" t="s">
        <v>10634</v>
      </c>
      <c r="D1492" s="17" t="s">
        <v>3846</v>
      </c>
      <c r="E1492" s="17" t="s">
        <v>11452</v>
      </c>
      <c r="F1492" s="17" t="s">
        <v>11453</v>
      </c>
      <c r="G1492" s="18">
        <v>100</v>
      </c>
      <c r="H1492" s="17" t="s">
        <v>4177</v>
      </c>
      <c r="I1492" s="16">
        <v>40893</v>
      </c>
      <c r="J1492" s="17" t="s">
        <v>7312</v>
      </c>
      <c r="K1492" s="17" t="s">
        <v>7313</v>
      </c>
      <c r="L1492" s="17" t="s">
        <v>24</v>
      </c>
      <c r="M1492" s="17" t="s">
        <v>1857</v>
      </c>
      <c r="N1492" s="17"/>
      <c r="O1492" s="17" t="s">
        <v>8962</v>
      </c>
      <c r="P1492" s="16"/>
      <c r="Q1492" s="16">
        <v>41258</v>
      </c>
      <c r="R1492" s="18">
        <v>30423</v>
      </c>
      <c r="S1492" s="19">
        <v>3042300</v>
      </c>
    </row>
    <row r="1493" spans="1:19" ht="15">
      <c r="A1493" s="16">
        <v>40907</v>
      </c>
      <c r="B1493" s="17" t="s">
        <v>10633</v>
      </c>
      <c r="C1493" s="17" t="s">
        <v>10634</v>
      </c>
      <c r="D1493" s="17" t="s">
        <v>3868</v>
      </c>
      <c r="E1493" s="17" t="s">
        <v>11454</v>
      </c>
      <c r="F1493" s="17" t="s">
        <v>11455</v>
      </c>
      <c r="G1493" s="18">
        <v>10000</v>
      </c>
      <c r="H1493" s="17" t="s">
        <v>3894</v>
      </c>
      <c r="I1493" s="16">
        <v>40893</v>
      </c>
      <c r="J1493" s="17" t="s">
        <v>7312</v>
      </c>
      <c r="K1493" s="17" t="s">
        <v>7313</v>
      </c>
      <c r="L1493" s="17" t="s">
        <v>24</v>
      </c>
      <c r="M1493" s="17" t="s">
        <v>1857</v>
      </c>
      <c r="N1493" s="17"/>
      <c r="O1493" s="17" t="s">
        <v>8962</v>
      </c>
      <c r="P1493" s="16"/>
      <c r="Q1493" s="16">
        <v>41258</v>
      </c>
      <c r="R1493" s="18">
        <v>1910923</v>
      </c>
      <c r="S1493" s="19">
        <v>19109230000</v>
      </c>
    </row>
    <row r="1494" spans="1:19" ht="15">
      <c r="A1494" s="16">
        <v>40907</v>
      </c>
      <c r="B1494" s="17" t="s">
        <v>9742</v>
      </c>
      <c r="C1494" s="17" t="s">
        <v>9743</v>
      </c>
      <c r="D1494" s="17" t="s">
        <v>3830</v>
      </c>
      <c r="E1494" s="17" t="s">
        <v>11456</v>
      </c>
      <c r="F1494" s="17" t="s">
        <v>11457</v>
      </c>
      <c r="G1494" s="18">
        <v>1000</v>
      </c>
      <c r="H1494" s="17" t="s">
        <v>9123</v>
      </c>
      <c r="I1494" s="16">
        <v>40896</v>
      </c>
      <c r="J1494" s="17" t="s">
        <v>7312</v>
      </c>
      <c r="K1494" s="17" t="s">
        <v>7313</v>
      </c>
      <c r="L1494" s="17" t="s">
        <v>24</v>
      </c>
      <c r="M1494" s="17" t="s">
        <v>1857</v>
      </c>
      <c r="N1494" s="17"/>
      <c r="O1494" s="17" t="s">
        <v>8965</v>
      </c>
      <c r="P1494" s="16"/>
      <c r="Q1494" s="16">
        <v>49948</v>
      </c>
      <c r="R1494" s="18">
        <v>5452</v>
      </c>
      <c r="S1494" s="19">
        <v>5452000</v>
      </c>
    </row>
    <row r="1495" spans="1:19" ht="15">
      <c r="A1495" s="16">
        <v>40907</v>
      </c>
      <c r="B1495" s="17" t="s">
        <v>9402</v>
      </c>
      <c r="C1495" s="17" t="s">
        <v>9403</v>
      </c>
      <c r="D1495" s="17" t="s">
        <v>3877</v>
      </c>
      <c r="E1495" s="17" t="s">
        <v>11458</v>
      </c>
      <c r="F1495" s="17" t="s">
        <v>11459</v>
      </c>
      <c r="G1495" s="18">
        <v>10000</v>
      </c>
      <c r="H1495" s="17" t="s">
        <v>3894</v>
      </c>
      <c r="I1495" s="16">
        <v>40898</v>
      </c>
      <c r="J1495" s="17" t="s">
        <v>7312</v>
      </c>
      <c r="K1495" s="17" t="s">
        <v>7313</v>
      </c>
      <c r="L1495" s="17" t="s">
        <v>24</v>
      </c>
      <c r="M1495" s="17" t="s">
        <v>1857</v>
      </c>
      <c r="N1495" s="17"/>
      <c r="O1495" s="17" t="s">
        <v>8962</v>
      </c>
      <c r="P1495" s="16"/>
      <c r="Q1495" s="16">
        <v>41995</v>
      </c>
      <c r="R1495" s="18">
        <v>300000</v>
      </c>
      <c r="S1495" s="19">
        <v>3000000000</v>
      </c>
    </row>
    <row r="1496" spans="1:19" ht="15">
      <c r="A1496" s="16">
        <v>40907</v>
      </c>
      <c r="B1496" s="17" t="s">
        <v>9709</v>
      </c>
      <c r="C1496" s="17" t="s">
        <v>9710</v>
      </c>
      <c r="D1496" s="17" t="s">
        <v>3874</v>
      </c>
      <c r="E1496" s="17" t="s">
        <v>11460</v>
      </c>
      <c r="F1496" s="17" t="s">
        <v>11461</v>
      </c>
      <c r="G1496" s="18">
        <v>1000</v>
      </c>
      <c r="H1496" s="17" t="s">
        <v>3894</v>
      </c>
      <c r="I1496" s="16">
        <v>40898</v>
      </c>
      <c r="J1496" s="17" t="s">
        <v>7312</v>
      </c>
      <c r="K1496" s="17" t="s">
        <v>7313</v>
      </c>
      <c r="L1496" s="17" t="s">
        <v>24</v>
      </c>
      <c r="M1496" s="17" t="s">
        <v>1857</v>
      </c>
      <c r="N1496" s="17"/>
      <c r="O1496" s="17" t="s">
        <v>8965</v>
      </c>
      <c r="P1496" s="16"/>
      <c r="Q1496" s="16">
        <v>46280</v>
      </c>
      <c r="R1496" s="18">
        <v>1850000</v>
      </c>
      <c r="S1496" s="19">
        <v>1850000000</v>
      </c>
    </row>
    <row r="1497" spans="1:19" ht="15">
      <c r="A1497" s="16">
        <v>40907</v>
      </c>
      <c r="B1497" s="17" t="s">
        <v>10633</v>
      </c>
      <c r="C1497" s="17" t="s">
        <v>10634</v>
      </c>
      <c r="D1497" s="17" t="s">
        <v>3855</v>
      </c>
      <c r="E1497" s="17" t="s">
        <v>11462</v>
      </c>
      <c r="F1497" s="17" t="s">
        <v>11463</v>
      </c>
      <c r="G1497" s="18">
        <v>10000</v>
      </c>
      <c r="H1497" s="17" t="s">
        <v>3894</v>
      </c>
      <c r="I1497" s="16">
        <v>40898</v>
      </c>
      <c r="J1497" s="17" t="s">
        <v>7312</v>
      </c>
      <c r="K1497" s="17" t="s">
        <v>7313</v>
      </c>
      <c r="L1497" s="17" t="s">
        <v>24</v>
      </c>
      <c r="M1497" s="17" t="s">
        <v>1857</v>
      </c>
      <c r="N1497" s="17"/>
      <c r="O1497" s="17" t="s">
        <v>8965</v>
      </c>
      <c r="P1497" s="16"/>
      <c r="Q1497" s="16">
        <v>44560</v>
      </c>
      <c r="R1497" s="18">
        <v>103000</v>
      </c>
      <c r="S1497" s="19">
        <v>1030000000</v>
      </c>
    </row>
    <row r="1498" spans="1:19" ht="15">
      <c r="A1498" s="16">
        <v>40907</v>
      </c>
      <c r="B1498" s="17" t="s">
        <v>10633</v>
      </c>
      <c r="C1498" s="17" t="s">
        <v>10634</v>
      </c>
      <c r="D1498" s="17" t="s">
        <v>3865</v>
      </c>
      <c r="E1498" s="17" t="s">
        <v>11464</v>
      </c>
      <c r="F1498" s="17" t="s">
        <v>11465</v>
      </c>
      <c r="G1498" s="18">
        <v>10000</v>
      </c>
      <c r="H1498" s="17" t="s">
        <v>3894</v>
      </c>
      <c r="I1498" s="16">
        <v>40898</v>
      </c>
      <c r="J1498" s="17" t="s">
        <v>7312</v>
      </c>
      <c r="K1498" s="17" t="s">
        <v>7313</v>
      </c>
      <c r="L1498" s="17" t="s">
        <v>24</v>
      </c>
      <c r="M1498" s="17" t="s">
        <v>1857</v>
      </c>
      <c r="N1498" s="17"/>
      <c r="O1498" s="17" t="s">
        <v>8965</v>
      </c>
      <c r="P1498" s="16"/>
      <c r="Q1498" s="16">
        <v>44557</v>
      </c>
      <c r="R1498" s="18">
        <v>42500</v>
      </c>
      <c r="S1498" s="19">
        <v>425000000</v>
      </c>
    </row>
    <row r="1499" spans="1:19" ht="15">
      <c r="A1499" s="16">
        <v>40907</v>
      </c>
      <c r="B1499" s="17" t="s">
        <v>10633</v>
      </c>
      <c r="C1499" s="17" t="s">
        <v>10634</v>
      </c>
      <c r="D1499" s="17" t="s">
        <v>3858</v>
      </c>
      <c r="E1499" s="17" t="s">
        <v>11466</v>
      </c>
      <c r="F1499" s="17" t="s">
        <v>11467</v>
      </c>
      <c r="G1499" s="18">
        <v>10000</v>
      </c>
      <c r="H1499" s="17" t="s">
        <v>3894</v>
      </c>
      <c r="I1499" s="16">
        <v>40898</v>
      </c>
      <c r="J1499" s="17" t="s">
        <v>7312</v>
      </c>
      <c r="K1499" s="17" t="s">
        <v>7313</v>
      </c>
      <c r="L1499" s="17" t="s">
        <v>24</v>
      </c>
      <c r="M1499" s="17" t="s">
        <v>1857</v>
      </c>
      <c r="N1499" s="17"/>
      <c r="O1499" s="17" t="s">
        <v>8965</v>
      </c>
      <c r="P1499" s="16"/>
      <c r="Q1499" s="16">
        <v>44560</v>
      </c>
      <c r="R1499" s="18">
        <v>17500</v>
      </c>
      <c r="S1499" s="19">
        <v>175000000</v>
      </c>
    </row>
    <row r="1500" spans="1:19" ht="15">
      <c r="A1500" s="16">
        <v>40907</v>
      </c>
      <c r="B1500" s="17" t="s">
        <v>10633</v>
      </c>
      <c r="C1500" s="17" t="s">
        <v>10634</v>
      </c>
      <c r="D1500" s="17" t="s">
        <v>3852</v>
      </c>
      <c r="E1500" s="17" t="s">
        <v>11468</v>
      </c>
      <c r="F1500" s="17" t="s">
        <v>11469</v>
      </c>
      <c r="G1500" s="18">
        <v>10000</v>
      </c>
      <c r="H1500" s="17" t="s">
        <v>3894</v>
      </c>
      <c r="I1500" s="16">
        <v>40898</v>
      </c>
      <c r="J1500" s="17" t="s">
        <v>7312</v>
      </c>
      <c r="K1500" s="17" t="s">
        <v>7313</v>
      </c>
      <c r="L1500" s="17" t="s">
        <v>24</v>
      </c>
      <c r="M1500" s="17" t="s">
        <v>1857</v>
      </c>
      <c r="N1500" s="17"/>
      <c r="O1500" s="17" t="s">
        <v>8965</v>
      </c>
      <c r="P1500" s="16"/>
      <c r="Q1500" s="16">
        <v>44560</v>
      </c>
      <c r="R1500" s="18">
        <v>156500</v>
      </c>
      <c r="S1500" s="19">
        <v>1565000000</v>
      </c>
    </row>
    <row r="1501" spans="1:19" ht="15">
      <c r="A1501" s="16">
        <v>40907</v>
      </c>
      <c r="B1501" s="17" t="s">
        <v>10633</v>
      </c>
      <c r="C1501" s="17" t="s">
        <v>10634</v>
      </c>
      <c r="D1501" s="17" t="s">
        <v>3861</v>
      </c>
      <c r="E1501" s="17" t="s">
        <v>11470</v>
      </c>
      <c r="F1501" s="17" t="s">
        <v>11471</v>
      </c>
      <c r="G1501" s="18">
        <v>10000</v>
      </c>
      <c r="H1501" s="17" t="s">
        <v>3894</v>
      </c>
      <c r="I1501" s="16">
        <v>40898</v>
      </c>
      <c r="J1501" s="17" t="s">
        <v>7312</v>
      </c>
      <c r="K1501" s="17" t="s">
        <v>7313</v>
      </c>
      <c r="L1501" s="17" t="s">
        <v>24</v>
      </c>
      <c r="M1501" s="17" t="s">
        <v>1857</v>
      </c>
      <c r="N1501" s="17"/>
      <c r="O1501" s="17" t="s">
        <v>8965</v>
      </c>
      <c r="P1501" s="16"/>
      <c r="Q1501" s="16">
        <v>42003</v>
      </c>
      <c r="R1501" s="18">
        <v>32000</v>
      </c>
      <c r="S1501" s="19">
        <v>320000000</v>
      </c>
    </row>
    <row r="1502" spans="1:19" ht="15">
      <c r="A1502" s="16">
        <v>40907</v>
      </c>
      <c r="B1502" s="17" t="s">
        <v>10633</v>
      </c>
      <c r="C1502" s="17" t="s">
        <v>10634</v>
      </c>
      <c r="D1502" s="17" t="s">
        <v>3863</v>
      </c>
      <c r="E1502" s="17" t="s">
        <v>11472</v>
      </c>
      <c r="F1502" s="17" t="s">
        <v>11473</v>
      </c>
      <c r="G1502" s="18">
        <v>10000</v>
      </c>
      <c r="H1502" s="17" t="s">
        <v>3894</v>
      </c>
      <c r="I1502" s="16">
        <v>40898</v>
      </c>
      <c r="J1502" s="17" t="s">
        <v>7312</v>
      </c>
      <c r="K1502" s="17" t="s">
        <v>7313</v>
      </c>
      <c r="L1502" s="17" t="s">
        <v>24</v>
      </c>
      <c r="M1502" s="17" t="s">
        <v>1857</v>
      </c>
      <c r="N1502" s="17"/>
      <c r="O1502" s="17" t="s">
        <v>8965</v>
      </c>
      <c r="P1502" s="16"/>
      <c r="Q1502" s="16">
        <v>43097</v>
      </c>
      <c r="R1502" s="18">
        <v>400000</v>
      </c>
      <c r="S1502" s="19">
        <v>4000000000</v>
      </c>
    </row>
    <row r="1503" spans="1:19" ht="15">
      <c r="A1503" s="16">
        <v>40907</v>
      </c>
      <c r="B1503" s="17" t="s">
        <v>11474</v>
      </c>
      <c r="C1503" s="17" t="s">
        <v>11475</v>
      </c>
      <c r="D1503" s="17" t="s">
        <v>3844</v>
      </c>
      <c r="E1503" s="17" t="s">
        <v>11476</v>
      </c>
      <c r="F1503" s="17" t="s">
        <v>11477</v>
      </c>
      <c r="G1503" s="18">
        <v>1000</v>
      </c>
      <c r="H1503" s="17" t="s">
        <v>3894</v>
      </c>
      <c r="I1503" s="16">
        <v>40899</v>
      </c>
      <c r="J1503" s="17" t="s">
        <v>7312</v>
      </c>
      <c r="K1503" s="17" t="s">
        <v>7313</v>
      </c>
      <c r="L1503" s="17" t="s">
        <v>24</v>
      </c>
      <c r="M1503" s="17" t="s">
        <v>1857</v>
      </c>
      <c r="N1503" s="17"/>
      <c r="O1503" s="17" t="s">
        <v>8965</v>
      </c>
      <c r="P1503" s="16"/>
      <c r="Q1503" s="16">
        <v>48091</v>
      </c>
      <c r="R1503" s="18">
        <v>5000000</v>
      </c>
      <c r="S1503" s="19">
        <v>5000000000</v>
      </c>
    </row>
    <row r="1504" spans="1:19" ht="15">
      <c r="A1504" s="16">
        <v>40907</v>
      </c>
      <c r="B1504" s="17" t="s">
        <v>10633</v>
      </c>
      <c r="C1504" s="17" t="s">
        <v>10634</v>
      </c>
      <c r="D1504" s="17" t="s">
        <v>3871</v>
      </c>
      <c r="E1504" s="17" t="s">
        <v>11478</v>
      </c>
      <c r="F1504" s="17" t="s">
        <v>11479</v>
      </c>
      <c r="G1504" s="18">
        <v>100</v>
      </c>
      <c r="H1504" s="17" t="s">
        <v>4177</v>
      </c>
      <c r="I1504" s="16">
        <v>40899</v>
      </c>
      <c r="J1504" s="17" t="s">
        <v>7312</v>
      </c>
      <c r="K1504" s="17" t="s">
        <v>7313</v>
      </c>
      <c r="L1504" s="17" t="s">
        <v>24</v>
      </c>
      <c r="M1504" s="17" t="s">
        <v>1857</v>
      </c>
      <c r="N1504" s="17"/>
      <c r="O1504" s="17" t="s">
        <v>8965</v>
      </c>
      <c r="P1504" s="16"/>
      <c r="Q1504" s="16">
        <v>42733</v>
      </c>
      <c r="R1504" s="18">
        <v>12451</v>
      </c>
      <c r="S1504" s="19">
        <v>1245100</v>
      </c>
    </row>
    <row r="1505" spans="1:19" ht="15">
      <c r="A1505" s="16">
        <v>40907</v>
      </c>
      <c r="B1505" s="17" t="s">
        <v>10633</v>
      </c>
      <c r="C1505" s="17" t="s">
        <v>10634</v>
      </c>
      <c r="D1505" s="17" t="s">
        <v>3882</v>
      </c>
      <c r="E1505" s="17" t="s">
        <v>11480</v>
      </c>
      <c r="F1505" s="17" t="s">
        <v>11481</v>
      </c>
      <c r="G1505" s="18">
        <v>100</v>
      </c>
      <c r="H1505" s="17" t="s">
        <v>4177</v>
      </c>
      <c r="I1505" s="16">
        <v>40906</v>
      </c>
      <c r="J1505" s="17" t="s">
        <v>7312</v>
      </c>
      <c r="K1505" s="17" t="s">
        <v>7313</v>
      </c>
      <c r="L1505" s="17" t="s">
        <v>24</v>
      </c>
      <c r="M1505" s="17" t="s">
        <v>1857</v>
      </c>
      <c r="N1505" s="17"/>
      <c r="O1505" s="17" t="s">
        <v>8962</v>
      </c>
      <c r="P1505" s="16"/>
      <c r="Q1505" s="16">
        <v>41637</v>
      </c>
      <c r="R1505" s="18">
        <v>3609</v>
      </c>
      <c r="S1505" s="19">
        <v>360900</v>
      </c>
    </row>
    <row r="1506" spans="1:19" ht="15">
      <c r="A1506" s="16">
        <v>40907</v>
      </c>
      <c r="B1506" s="17" t="s">
        <v>10633</v>
      </c>
      <c r="C1506" s="17" t="s">
        <v>10634</v>
      </c>
      <c r="D1506" s="17" t="s">
        <v>3879</v>
      </c>
      <c r="E1506" s="17" t="s">
        <v>11482</v>
      </c>
      <c r="F1506" s="17" t="s">
        <v>11483</v>
      </c>
      <c r="G1506" s="18">
        <v>100</v>
      </c>
      <c r="H1506" s="17" t="s">
        <v>4177</v>
      </c>
      <c r="I1506" s="16">
        <v>40906</v>
      </c>
      <c r="J1506" s="17" t="s">
        <v>7312</v>
      </c>
      <c r="K1506" s="17" t="s">
        <v>7313</v>
      </c>
      <c r="L1506" s="17" t="s">
        <v>24</v>
      </c>
      <c r="M1506" s="17" t="s">
        <v>1857</v>
      </c>
      <c r="N1506" s="17"/>
      <c r="O1506" s="17" t="s">
        <v>8962</v>
      </c>
      <c r="P1506" s="16"/>
      <c r="Q1506" s="16">
        <v>41271</v>
      </c>
      <c r="R1506" s="18">
        <v>10090</v>
      </c>
      <c r="S1506" s="19">
        <v>1009000</v>
      </c>
    </row>
    <row r="1507" spans="1:19" ht="15">
      <c r="A1507" s="16">
        <v>40907</v>
      </c>
      <c r="B1507" s="17" t="s">
        <v>9508</v>
      </c>
      <c r="C1507" s="17" t="s">
        <v>9509</v>
      </c>
      <c r="D1507" s="17" t="s">
        <v>3885</v>
      </c>
      <c r="E1507" s="17" t="s">
        <v>11484</v>
      </c>
      <c r="F1507" s="17" t="s">
        <v>11485</v>
      </c>
      <c r="G1507" s="18">
        <v>100000000</v>
      </c>
      <c r="H1507" s="17" t="s">
        <v>3894</v>
      </c>
      <c r="I1507" s="16">
        <v>40906</v>
      </c>
      <c r="J1507" s="17" t="s">
        <v>7312</v>
      </c>
      <c r="K1507" s="17" t="s">
        <v>7313</v>
      </c>
      <c r="L1507" s="17" t="s">
        <v>24</v>
      </c>
      <c r="M1507" s="17" t="s">
        <v>1857</v>
      </c>
      <c r="N1507" s="17"/>
      <c r="O1507" s="17" t="s">
        <v>8962</v>
      </c>
      <c r="P1507" s="16"/>
      <c r="Q1507" s="16">
        <v>44559</v>
      </c>
      <c r="R1507" s="18">
        <v>30</v>
      </c>
      <c r="S1507" s="19">
        <v>3000000000</v>
      </c>
    </row>
    <row r="1508" spans="1:19" ht="15">
      <c r="A1508" s="16">
        <v>40907</v>
      </c>
      <c r="B1508" s="17" t="s">
        <v>11486</v>
      </c>
      <c r="C1508" s="17" t="s">
        <v>11487</v>
      </c>
      <c r="D1508" s="17" t="s">
        <v>11488</v>
      </c>
      <c r="E1508" s="17" t="s">
        <v>11489</v>
      </c>
      <c r="F1508" s="17" t="s">
        <v>11490</v>
      </c>
      <c r="G1508" s="18">
        <v>5000000</v>
      </c>
      <c r="H1508" s="17" t="s">
        <v>3894</v>
      </c>
      <c r="I1508" s="16">
        <v>36123</v>
      </c>
      <c r="J1508" s="17" t="s">
        <v>7312</v>
      </c>
      <c r="K1508" s="17" t="s">
        <v>7313</v>
      </c>
      <c r="L1508" s="17" t="s">
        <v>24</v>
      </c>
      <c r="M1508" s="17" t="s">
        <v>11491</v>
      </c>
      <c r="N1508" s="17"/>
      <c r="O1508" s="17"/>
      <c r="P1508" s="16"/>
      <c r="Q1508" s="16"/>
      <c r="R1508" s="18">
        <v>900</v>
      </c>
      <c r="S1508" s="19">
        <v>4500000000</v>
      </c>
    </row>
    <row r="1509" spans="1:19" ht="15">
      <c r="A1509" s="16">
        <v>40907</v>
      </c>
      <c r="B1509" s="17" t="s">
        <v>11492</v>
      </c>
      <c r="C1509" s="17" t="s">
        <v>11493</v>
      </c>
      <c r="D1509" s="17" t="s">
        <v>11494</v>
      </c>
      <c r="E1509" s="17" t="s">
        <v>11495</v>
      </c>
      <c r="F1509" s="17" t="s">
        <v>11496</v>
      </c>
      <c r="G1509" s="18">
        <v>1000</v>
      </c>
      <c r="H1509" s="17" t="s">
        <v>3894</v>
      </c>
      <c r="I1509" s="16">
        <v>36124</v>
      </c>
      <c r="J1509" s="17" t="s">
        <v>7312</v>
      </c>
      <c r="K1509" s="17" t="s">
        <v>7313</v>
      </c>
      <c r="L1509" s="17" t="s">
        <v>24</v>
      </c>
      <c r="M1509" s="17" t="s">
        <v>11491</v>
      </c>
      <c r="N1509" s="17"/>
      <c r="O1509" s="17"/>
      <c r="P1509" s="16"/>
      <c r="Q1509" s="16"/>
      <c r="R1509" s="18">
        <v>593826</v>
      </c>
      <c r="S1509" s="19">
        <v>593826000</v>
      </c>
    </row>
    <row r="1510" spans="1:19" ht="15">
      <c r="A1510" s="16">
        <v>40907</v>
      </c>
      <c r="B1510" s="17" t="s">
        <v>11497</v>
      </c>
      <c r="C1510" s="17" t="s">
        <v>11498</v>
      </c>
      <c r="D1510" s="17" t="s">
        <v>11499</v>
      </c>
      <c r="E1510" s="17" t="s">
        <v>11500</v>
      </c>
      <c r="F1510" s="17" t="s">
        <v>11501</v>
      </c>
      <c r="G1510" s="18">
        <v>10000</v>
      </c>
      <c r="H1510" s="17" t="s">
        <v>3894</v>
      </c>
      <c r="I1510" s="16">
        <v>36188</v>
      </c>
      <c r="J1510" s="17" t="s">
        <v>7312</v>
      </c>
      <c r="K1510" s="17" t="s">
        <v>7313</v>
      </c>
      <c r="L1510" s="17" t="s">
        <v>24</v>
      </c>
      <c r="M1510" s="17" t="s">
        <v>11491</v>
      </c>
      <c r="N1510" s="17"/>
      <c r="O1510" s="17"/>
      <c r="P1510" s="16"/>
      <c r="Q1510" s="16"/>
      <c r="R1510" s="18">
        <v>3061</v>
      </c>
      <c r="S1510" s="19">
        <v>30610000</v>
      </c>
    </row>
    <row r="1511" spans="1:19" ht="15">
      <c r="A1511" s="16">
        <v>40907</v>
      </c>
      <c r="B1511" s="17" t="s">
        <v>11502</v>
      </c>
      <c r="C1511" s="17" t="s">
        <v>11503</v>
      </c>
      <c r="D1511" s="17" t="s">
        <v>11504</v>
      </c>
      <c r="E1511" s="17" t="s">
        <v>11505</v>
      </c>
      <c r="F1511" s="17" t="s">
        <v>11506</v>
      </c>
      <c r="G1511" s="18">
        <v>1000</v>
      </c>
      <c r="H1511" s="17" t="s">
        <v>3894</v>
      </c>
      <c r="I1511" s="16">
        <v>36220</v>
      </c>
      <c r="J1511" s="17" t="s">
        <v>7312</v>
      </c>
      <c r="K1511" s="17" t="s">
        <v>7313</v>
      </c>
      <c r="L1511" s="17" t="s">
        <v>24</v>
      </c>
      <c r="M1511" s="17" t="s">
        <v>11491</v>
      </c>
      <c r="N1511" s="17"/>
      <c r="O1511" s="17"/>
      <c r="P1511" s="16"/>
      <c r="Q1511" s="16"/>
      <c r="R1511" s="18">
        <v>1015319</v>
      </c>
      <c r="S1511" s="19">
        <v>1015319000</v>
      </c>
    </row>
    <row r="1512" spans="1:19" ht="15">
      <c r="A1512" s="16">
        <v>40907</v>
      </c>
      <c r="B1512" s="17" t="s">
        <v>11507</v>
      </c>
      <c r="C1512" s="17" t="s">
        <v>11508</v>
      </c>
      <c r="D1512" s="17" t="s">
        <v>11509</v>
      </c>
      <c r="E1512" s="17" t="s">
        <v>11510</v>
      </c>
      <c r="F1512" s="17" t="s">
        <v>11511</v>
      </c>
      <c r="G1512" s="18">
        <v>10000</v>
      </c>
      <c r="H1512" s="17" t="s">
        <v>3894</v>
      </c>
      <c r="I1512" s="16">
        <v>36242</v>
      </c>
      <c r="J1512" s="17" t="s">
        <v>7312</v>
      </c>
      <c r="K1512" s="17" t="s">
        <v>7313</v>
      </c>
      <c r="L1512" s="17" t="s">
        <v>24</v>
      </c>
      <c r="M1512" s="17" t="s">
        <v>11512</v>
      </c>
      <c r="N1512" s="17"/>
      <c r="O1512" s="17"/>
      <c r="P1512" s="16"/>
      <c r="Q1512" s="16"/>
      <c r="R1512" s="18">
        <v>308</v>
      </c>
      <c r="S1512" s="19">
        <v>3080000</v>
      </c>
    </row>
    <row r="1513" spans="1:19" ht="15">
      <c r="A1513" s="16">
        <v>40907</v>
      </c>
      <c r="B1513" s="17" t="s">
        <v>11507</v>
      </c>
      <c r="C1513" s="17" t="s">
        <v>11508</v>
      </c>
      <c r="D1513" s="17" t="s">
        <v>11513</v>
      </c>
      <c r="E1513" s="17" t="s">
        <v>11514</v>
      </c>
      <c r="F1513" s="17" t="s">
        <v>11515</v>
      </c>
      <c r="G1513" s="18">
        <v>10000</v>
      </c>
      <c r="H1513" s="17" t="s">
        <v>3894</v>
      </c>
      <c r="I1513" s="16">
        <v>36242</v>
      </c>
      <c r="J1513" s="17" t="s">
        <v>7312</v>
      </c>
      <c r="K1513" s="17" t="s">
        <v>7313</v>
      </c>
      <c r="L1513" s="17" t="s">
        <v>24</v>
      </c>
      <c r="M1513" s="17" t="s">
        <v>11491</v>
      </c>
      <c r="N1513" s="17"/>
      <c r="O1513" s="17"/>
      <c r="P1513" s="16"/>
      <c r="Q1513" s="16"/>
      <c r="R1513" s="18">
        <v>1892</v>
      </c>
      <c r="S1513" s="19">
        <v>18920000</v>
      </c>
    </row>
    <row r="1514" spans="1:19" ht="15">
      <c r="A1514" s="16">
        <v>40907</v>
      </c>
      <c r="B1514" s="17" t="s">
        <v>11516</v>
      </c>
      <c r="C1514" s="17" t="s">
        <v>11517</v>
      </c>
      <c r="D1514" s="17" t="s">
        <v>11518</v>
      </c>
      <c r="E1514" s="17" t="s">
        <v>11519</v>
      </c>
      <c r="F1514" s="17" t="s">
        <v>11520</v>
      </c>
      <c r="G1514" s="18">
        <v>1000</v>
      </c>
      <c r="H1514" s="17" t="s">
        <v>3894</v>
      </c>
      <c r="I1514" s="16">
        <v>36245</v>
      </c>
      <c r="J1514" s="17" t="s">
        <v>7312</v>
      </c>
      <c r="K1514" s="17" t="s">
        <v>7313</v>
      </c>
      <c r="L1514" s="17" t="s">
        <v>24</v>
      </c>
      <c r="M1514" s="17" t="s">
        <v>11491</v>
      </c>
      <c r="N1514" s="17"/>
      <c r="O1514" s="17"/>
      <c r="P1514" s="16"/>
      <c r="Q1514" s="16"/>
      <c r="R1514" s="18">
        <v>50000</v>
      </c>
      <c r="S1514" s="19">
        <v>50000000</v>
      </c>
    </row>
    <row r="1515" spans="1:19" ht="15">
      <c r="A1515" s="16">
        <v>40907</v>
      </c>
      <c r="B1515" s="17" t="s">
        <v>11521</v>
      </c>
      <c r="C1515" s="17" t="s">
        <v>11522</v>
      </c>
      <c r="D1515" s="17" t="s">
        <v>11523</v>
      </c>
      <c r="E1515" s="17" t="s">
        <v>11524</v>
      </c>
      <c r="F1515" s="17" t="s">
        <v>11525</v>
      </c>
      <c r="G1515" s="18">
        <v>10000</v>
      </c>
      <c r="H1515" s="17" t="s">
        <v>3894</v>
      </c>
      <c r="I1515" s="16">
        <v>36489</v>
      </c>
      <c r="J1515" s="17" t="s">
        <v>7312</v>
      </c>
      <c r="K1515" s="17" t="s">
        <v>7313</v>
      </c>
      <c r="L1515" s="17" t="s">
        <v>24</v>
      </c>
      <c r="M1515" s="17" t="s">
        <v>11491</v>
      </c>
      <c r="N1515" s="17"/>
      <c r="O1515" s="17"/>
      <c r="P1515" s="16"/>
      <c r="Q1515" s="16"/>
      <c r="R1515" s="18">
        <v>2500</v>
      </c>
      <c r="S1515" s="19">
        <v>25000000</v>
      </c>
    </row>
    <row r="1516" spans="1:19" ht="15">
      <c r="A1516" s="16">
        <v>40907</v>
      </c>
      <c r="B1516" s="17" t="s">
        <v>11526</v>
      </c>
      <c r="C1516" s="17" t="s">
        <v>11527</v>
      </c>
      <c r="D1516" s="17" t="s">
        <v>11528</v>
      </c>
      <c r="E1516" s="17" t="s">
        <v>11529</v>
      </c>
      <c r="F1516" s="17" t="s">
        <v>11530</v>
      </c>
      <c r="G1516" s="18">
        <v>100000</v>
      </c>
      <c r="H1516" s="17" t="s">
        <v>3894</v>
      </c>
      <c r="I1516" s="16">
        <v>36355</v>
      </c>
      <c r="J1516" s="17" t="s">
        <v>7312</v>
      </c>
      <c r="K1516" s="17" t="s">
        <v>7313</v>
      </c>
      <c r="L1516" s="17" t="s">
        <v>24</v>
      </c>
      <c r="M1516" s="17" t="s">
        <v>11491</v>
      </c>
      <c r="N1516" s="17"/>
      <c r="O1516" s="17"/>
      <c r="P1516" s="16"/>
      <c r="Q1516" s="16"/>
      <c r="R1516" s="18">
        <v>200</v>
      </c>
      <c r="S1516" s="19">
        <v>20000000</v>
      </c>
    </row>
    <row r="1517" spans="1:19" ht="15">
      <c r="A1517" s="16">
        <v>40907</v>
      </c>
      <c r="B1517" s="17" t="s">
        <v>11531</v>
      </c>
      <c r="C1517" s="17" t="s">
        <v>11532</v>
      </c>
      <c r="D1517" s="17" t="s">
        <v>11533</v>
      </c>
      <c r="E1517" s="17" t="s">
        <v>11534</v>
      </c>
      <c r="F1517" s="17" t="s">
        <v>11535</v>
      </c>
      <c r="G1517" s="18">
        <v>100000</v>
      </c>
      <c r="H1517" s="17" t="s">
        <v>3894</v>
      </c>
      <c r="I1517" s="16">
        <v>36371</v>
      </c>
      <c r="J1517" s="17" t="s">
        <v>7312</v>
      </c>
      <c r="K1517" s="17" t="s">
        <v>7313</v>
      </c>
      <c r="L1517" s="17" t="s">
        <v>24</v>
      </c>
      <c r="M1517" s="17" t="s">
        <v>11491</v>
      </c>
      <c r="N1517" s="17"/>
      <c r="O1517" s="17"/>
      <c r="P1517" s="16"/>
      <c r="Q1517" s="16"/>
      <c r="R1517" s="18">
        <v>200</v>
      </c>
      <c r="S1517" s="19">
        <v>20000000</v>
      </c>
    </row>
    <row r="1518" spans="1:19" ht="15">
      <c r="A1518" s="16">
        <v>40907</v>
      </c>
      <c r="B1518" s="17" t="s">
        <v>11536</v>
      </c>
      <c r="C1518" s="17" t="s">
        <v>11537</v>
      </c>
      <c r="D1518" s="17" t="s">
        <v>11538</v>
      </c>
      <c r="E1518" s="17" t="s">
        <v>11539</v>
      </c>
      <c r="F1518" s="17" t="s">
        <v>11540</v>
      </c>
      <c r="G1518" s="18">
        <v>100000</v>
      </c>
      <c r="H1518" s="17" t="s">
        <v>3894</v>
      </c>
      <c r="I1518" s="16">
        <v>36371</v>
      </c>
      <c r="J1518" s="17" t="s">
        <v>7312</v>
      </c>
      <c r="K1518" s="17" t="s">
        <v>7313</v>
      </c>
      <c r="L1518" s="17" t="s">
        <v>24</v>
      </c>
      <c r="M1518" s="17" t="s">
        <v>11491</v>
      </c>
      <c r="N1518" s="17"/>
      <c r="O1518" s="17"/>
      <c r="P1518" s="16"/>
      <c r="Q1518" s="16"/>
      <c r="R1518" s="18">
        <v>2700</v>
      </c>
      <c r="S1518" s="19">
        <v>270000000</v>
      </c>
    </row>
    <row r="1519" spans="1:19" ht="15">
      <c r="A1519" s="16">
        <v>40907</v>
      </c>
      <c r="B1519" s="17" t="s">
        <v>11541</v>
      </c>
      <c r="C1519" s="17" t="s">
        <v>11542</v>
      </c>
      <c r="D1519" s="17" t="s">
        <v>11543</v>
      </c>
      <c r="E1519" s="17" t="s">
        <v>11544</v>
      </c>
      <c r="F1519" s="17" t="s">
        <v>11545</v>
      </c>
      <c r="G1519" s="18">
        <v>100000</v>
      </c>
      <c r="H1519" s="17" t="s">
        <v>3894</v>
      </c>
      <c r="I1519" s="16">
        <v>36378</v>
      </c>
      <c r="J1519" s="17" t="s">
        <v>7312</v>
      </c>
      <c r="K1519" s="17" t="s">
        <v>7313</v>
      </c>
      <c r="L1519" s="17" t="s">
        <v>24</v>
      </c>
      <c r="M1519" s="17" t="s">
        <v>11491</v>
      </c>
      <c r="N1519" s="17"/>
      <c r="O1519" s="17"/>
      <c r="P1519" s="16"/>
      <c r="Q1519" s="16"/>
      <c r="R1519" s="18">
        <v>2800</v>
      </c>
      <c r="S1519" s="19">
        <v>280000000</v>
      </c>
    </row>
    <row r="1520" spans="1:19" ht="15">
      <c r="A1520" s="16">
        <v>40907</v>
      </c>
      <c r="B1520" s="17" t="s">
        <v>11546</v>
      </c>
      <c r="C1520" s="17" t="s">
        <v>11547</v>
      </c>
      <c r="D1520" s="17" t="s">
        <v>11548</v>
      </c>
      <c r="E1520" s="17" t="s">
        <v>11549</v>
      </c>
      <c r="F1520" s="17" t="s">
        <v>11550</v>
      </c>
      <c r="G1520" s="18">
        <v>100000</v>
      </c>
      <c r="H1520" s="17" t="s">
        <v>3894</v>
      </c>
      <c r="I1520" s="16">
        <v>36404</v>
      </c>
      <c r="J1520" s="17" t="s">
        <v>7312</v>
      </c>
      <c r="K1520" s="17" t="s">
        <v>7313</v>
      </c>
      <c r="L1520" s="17" t="s">
        <v>24</v>
      </c>
      <c r="M1520" s="17" t="s">
        <v>11491</v>
      </c>
      <c r="N1520" s="17"/>
      <c r="O1520" s="17"/>
      <c r="P1520" s="16"/>
      <c r="Q1520" s="16"/>
      <c r="R1520" s="18">
        <v>500</v>
      </c>
      <c r="S1520" s="19">
        <v>50000000</v>
      </c>
    </row>
    <row r="1521" spans="1:19" ht="15">
      <c r="A1521" s="16">
        <v>40907</v>
      </c>
      <c r="B1521" s="17" t="s">
        <v>11551</v>
      </c>
      <c r="C1521" s="17" t="s">
        <v>11552</v>
      </c>
      <c r="D1521" s="17" t="s">
        <v>11553</v>
      </c>
      <c r="E1521" s="17" t="s">
        <v>11554</v>
      </c>
      <c r="F1521" s="17" t="s">
        <v>11555</v>
      </c>
      <c r="G1521" s="18">
        <v>1000</v>
      </c>
      <c r="H1521" s="17" t="s">
        <v>3894</v>
      </c>
      <c r="I1521" s="16">
        <v>36416</v>
      </c>
      <c r="J1521" s="17" t="s">
        <v>7312</v>
      </c>
      <c r="K1521" s="17" t="s">
        <v>7313</v>
      </c>
      <c r="L1521" s="17" t="s">
        <v>24</v>
      </c>
      <c r="M1521" s="17" t="s">
        <v>11491</v>
      </c>
      <c r="N1521" s="17"/>
      <c r="O1521" s="17"/>
      <c r="P1521" s="16"/>
      <c r="Q1521" s="16"/>
      <c r="R1521" s="18">
        <v>2000000</v>
      </c>
      <c r="S1521" s="19">
        <v>2000000000</v>
      </c>
    </row>
    <row r="1522" spans="1:19" ht="15">
      <c r="A1522" s="16">
        <v>40907</v>
      </c>
      <c r="B1522" s="17" t="s">
        <v>11556</v>
      </c>
      <c r="C1522" s="17" t="s">
        <v>11557</v>
      </c>
      <c r="D1522" s="17" t="s">
        <v>11558</v>
      </c>
      <c r="E1522" s="17" t="s">
        <v>11559</v>
      </c>
      <c r="F1522" s="17" t="s">
        <v>11560</v>
      </c>
      <c r="G1522" s="18">
        <v>100000</v>
      </c>
      <c r="H1522" s="17" t="s">
        <v>3894</v>
      </c>
      <c r="I1522" s="16">
        <v>36448</v>
      </c>
      <c r="J1522" s="17" t="s">
        <v>7312</v>
      </c>
      <c r="K1522" s="17" t="s">
        <v>7313</v>
      </c>
      <c r="L1522" s="17" t="s">
        <v>24</v>
      </c>
      <c r="M1522" s="17" t="s">
        <v>11491</v>
      </c>
      <c r="N1522" s="17"/>
      <c r="O1522" s="17"/>
      <c r="P1522" s="16"/>
      <c r="Q1522" s="16"/>
      <c r="R1522" s="18">
        <v>4220</v>
      </c>
      <c r="S1522" s="19">
        <v>422000000</v>
      </c>
    </row>
    <row r="1523" spans="1:19" ht="15">
      <c r="A1523" s="16">
        <v>40907</v>
      </c>
      <c r="B1523" s="17" t="s">
        <v>11561</v>
      </c>
      <c r="C1523" s="17" t="s">
        <v>11562</v>
      </c>
      <c r="D1523" s="17" t="s">
        <v>11563</v>
      </c>
      <c r="E1523" s="17" t="s">
        <v>11564</v>
      </c>
      <c r="F1523" s="17" t="s">
        <v>11565</v>
      </c>
      <c r="G1523" s="18">
        <v>10000</v>
      </c>
      <c r="H1523" s="17" t="s">
        <v>3894</v>
      </c>
      <c r="I1523" s="16">
        <v>36461</v>
      </c>
      <c r="J1523" s="17" t="s">
        <v>7312</v>
      </c>
      <c r="K1523" s="17" t="s">
        <v>7313</v>
      </c>
      <c r="L1523" s="17" t="s">
        <v>24</v>
      </c>
      <c r="M1523" s="17" t="s">
        <v>11491</v>
      </c>
      <c r="N1523" s="17"/>
      <c r="O1523" s="17"/>
      <c r="P1523" s="16"/>
      <c r="Q1523" s="16"/>
      <c r="R1523" s="18">
        <v>5000</v>
      </c>
      <c r="S1523" s="19">
        <v>50000000</v>
      </c>
    </row>
    <row r="1524" spans="1:19" ht="15">
      <c r="A1524" s="16">
        <v>40907</v>
      </c>
      <c r="B1524" s="17" t="s">
        <v>11566</v>
      </c>
      <c r="C1524" s="17" t="s">
        <v>11567</v>
      </c>
      <c r="D1524" s="17" t="s">
        <v>11568</v>
      </c>
      <c r="E1524" s="17" t="s">
        <v>11569</v>
      </c>
      <c r="F1524" s="17" t="s">
        <v>11570</v>
      </c>
      <c r="G1524" s="18">
        <v>100000</v>
      </c>
      <c r="H1524" s="17" t="s">
        <v>3894</v>
      </c>
      <c r="I1524" s="16">
        <v>36475</v>
      </c>
      <c r="J1524" s="17" t="s">
        <v>7312</v>
      </c>
      <c r="K1524" s="17" t="s">
        <v>7313</v>
      </c>
      <c r="L1524" s="17" t="s">
        <v>24</v>
      </c>
      <c r="M1524" s="17" t="s">
        <v>11491</v>
      </c>
      <c r="N1524" s="17"/>
      <c r="O1524" s="17"/>
      <c r="P1524" s="16"/>
      <c r="Q1524" s="16"/>
      <c r="R1524" s="18">
        <v>2000</v>
      </c>
      <c r="S1524" s="19">
        <v>200000000</v>
      </c>
    </row>
    <row r="1525" spans="1:19" ht="15">
      <c r="A1525" s="16">
        <v>40907</v>
      </c>
      <c r="B1525" s="17" t="s">
        <v>11571</v>
      </c>
      <c r="C1525" s="17" t="s">
        <v>11572</v>
      </c>
      <c r="D1525" s="17" t="s">
        <v>11573</v>
      </c>
      <c r="E1525" s="17" t="s">
        <v>11574</v>
      </c>
      <c r="F1525" s="17" t="s">
        <v>11575</v>
      </c>
      <c r="G1525" s="18">
        <v>1000</v>
      </c>
      <c r="H1525" s="17" t="s">
        <v>3894</v>
      </c>
      <c r="I1525" s="16">
        <v>36516</v>
      </c>
      <c r="J1525" s="17" t="s">
        <v>7312</v>
      </c>
      <c r="K1525" s="17" t="s">
        <v>7313</v>
      </c>
      <c r="L1525" s="17" t="s">
        <v>24</v>
      </c>
      <c r="M1525" s="17" t="s">
        <v>11576</v>
      </c>
      <c r="N1525" s="17"/>
      <c r="O1525" s="17"/>
      <c r="P1525" s="16"/>
      <c r="Q1525" s="16"/>
      <c r="R1525" s="18">
        <v>190</v>
      </c>
      <c r="S1525" s="19">
        <v>190000</v>
      </c>
    </row>
    <row r="1526" spans="1:19" ht="15">
      <c r="A1526" s="16">
        <v>40907</v>
      </c>
      <c r="B1526" s="17" t="s">
        <v>11571</v>
      </c>
      <c r="C1526" s="17" t="s">
        <v>11572</v>
      </c>
      <c r="D1526" s="17" t="s">
        <v>11577</v>
      </c>
      <c r="E1526" s="17" t="s">
        <v>11578</v>
      </c>
      <c r="F1526" s="17" t="s">
        <v>11575</v>
      </c>
      <c r="G1526" s="18">
        <v>1000</v>
      </c>
      <c r="H1526" s="17" t="s">
        <v>3894</v>
      </c>
      <c r="I1526" s="16">
        <v>36516</v>
      </c>
      <c r="J1526" s="17" t="s">
        <v>7312</v>
      </c>
      <c r="K1526" s="17" t="s">
        <v>7313</v>
      </c>
      <c r="L1526" s="17" t="s">
        <v>24</v>
      </c>
      <c r="M1526" s="17" t="s">
        <v>11491</v>
      </c>
      <c r="N1526" s="17"/>
      <c r="O1526" s="17"/>
      <c r="P1526" s="16"/>
      <c r="Q1526" s="16"/>
      <c r="R1526" s="18">
        <v>2551810</v>
      </c>
      <c r="S1526" s="19">
        <v>2551810000</v>
      </c>
    </row>
    <row r="1527" spans="1:19" ht="15">
      <c r="A1527" s="16">
        <v>40907</v>
      </c>
      <c r="B1527" s="17" t="s">
        <v>9402</v>
      </c>
      <c r="C1527" s="17" t="s">
        <v>9403</v>
      </c>
      <c r="D1527" s="17" t="s">
        <v>11579</v>
      </c>
      <c r="E1527" s="17" t="s">
        <v>11580</v>
      </c>
      <c r="F1527" s="17" t="s">
        <v>11581</v>
      </c>
      <c r="G1527" s="18">
        <v>10000</v>
      </c>
      <c r="H1527" s="17" t="s">
        <v>3894</v>
      </c>
      <c r="I1527" s="16">
        <v>36537</v>
      </c>
      <c r="J1527" s="17" t="s">
        <v>7312</v>
      </c>
      <c r="K1527" s="17" t="s">
        <v>7313</v>
      </c>
      <c r="L1527" s="17" t="s">
        <v>24</v>
      </c>
      <c r="M1527" s="17" t="s">
        <v>11491</v>
      </c>
      <c r="N1527" s="17"/>
      <c r="O1527" s="17"/>
      <c r="P1527" s="16"/>
      <c r="Q1527" s="16"/>
      <c r="R1527" s="18">
        <v>5909914</v>
      </c>
      <c r="S1527" s="19">
        <v>59099140000</v>
      </c>
    </row>
    <row r="1528" spans="1:19" ht="15">
      <c r="A1528" s="16">
        <v>40907</v>
      </c>
      <c r="B1528" s="17" t="s">
        <v>11582</v>
      </c>
      <c r="C1528" s="17" t="s">
        <v>11583</v>
      </c>
      <c r="D1528" s="17" t="s">
        <v>11584</v>
      </c>
      <c r="E1528" s="17" t="s">
        <v>11585</v>
      </c>
      <c r="F1528" s="17" t="s">
        <v>11586</v>
      </c>
      <c r="G1528" s="18">
        <v>100000</v>
      </c>
      <c r="H1528" s="17" t="s">
        <v>3894</v>
      </c>
      <c r="I1528" s="16">
        <v>36551</v>
      </c>
      <c r="J1528" s="17" t="s">
        <v>7312</v>
      </c>
      <c r="K1528" s="17" t="s">
        <v>7313</v>
      </c>
      <c r="L1528" s="17" t="s">
        <v>24</v>
      </c>
      <c r="M1528" s="17" t="s">
        <v>11491</v>
      </c>
      <c r="N1528" s="17"/>
      <c r="O1528" s="17"/>
      <c r="P1528" s="16"/>
      <c r="Q1528" s="16"/>
      <c r="R1528" s="18">
        <v>150</v>
      </c>
      <c r="S1528" s="19">
        <v>15000000</v>
      </c>
    </row>
    <row r="1529" spans="1:19" ht="15">
      <c r="A1529" s="16">
        <v>40907</v>
      </c>
      <c r="B1529" s="17" t="s">
        <v>11587</v>
      </c>
      <c r="C1529" s="17" t="s">
        <v>11588</v>
      </c>
      <c r="D1529" s="17" t="s">
        <v>11589</v>
      </c>
      <c r="E1529" s="17" t="s">
        <v>11590</v>
      </c>
      <c r="F1529" s="17" t="s">
        <v>11591</v>
      </c>
      <c r="G1529" s="18">
        <v>10000</v>
      </c>
      <c r="H1529" s="17" t="s">
        <v>3894</v>
      </c>
      <c r="I1529" s="16">
        <v>36556</v>
      </c>
      <c r="J1529" s="17" t="s">
        <v>7312</v>
      </c>
      <c r="K1529" s="17" t="s">
        <v>7313</v>
      </c>
      <c r="L1529" s="17" t="s">
        <v>24</v>
      </c>
      <c r="M1529" s="17" t="s">
        <v>11512</v>
      </c>
      <c r="N1529" s="17"/>
      <c r="O1529" s="17"/>
      <c r="P1529" s="16"/>
      <c r="Q1529" s="16"/>
      <c r="R1529" s="18">
        <v>1</v>
      </c>
      <c r="S1529" s="19">
        <v>10000</v>
      </c>
    </row>
    <row r="1530" spans="1:19" ht="15">
      <c r="A1530" s="16">
        <v>40907</v>
      </c>
      <c r="B1530" s="17" t="s">
        <v>11587</v>
      </c>
      <c r="C1530" s="17" t="s">
        <v>11588</v>
      </c>
      <c r="D1530" s="17" t="s">
        <v>11592</v>
      </c>
      <c r="E1530" s="17" t="s">
        <v>11593</v>
      </c>
      <c r="F1530" s="17" t="s">
        <v>11591</v>
      </c>
      <c r="G1530" s="18">
        <v>10000</v>
      </c>
      <c r="H1530" s="17" t="s">
        <v>3894</v>
      </c>
      <c r="I1530" s="16">
        <v>36556</v>
      </c>
      <c r="J1530" s="17" t="s">
        <v>7312</v>
      </c>
      <c r="K1530" s="17" t="s">
        <v>7313</v>
      </c>
      <c r="L1530" s="17" t="s">
        <v>24</v>
      </c>
      <c r="M1530" s="17" t="s">
        <v>11491</v>
      </c>
      <c r="N1530" s="17"/>
      <c r="O1530" s="17"/>
      <c r="P1530" s="16"/>
      <c r="Q1530" s="16"/>
      <c r="R1530" s="18">
        <v>547013</v>
      </c>
      <c r="S1530" s="19">
        <v>5470130000</v>
      </c>
    </row>
    <row r="1531" spans="1:19" ht="15">
      <c r="A1531" s="16">
        <v>40907</v>
      </c>
      <c r="B1531" s="17" t="s">
        <v>11594</v>
      </c>
      <c r="C1531" s="17" t="s">
        <v>11595</v>
      </c>
      <c r="D1531" s="17" t="s">
        <v>11596</v>
      </c>
      <c r="E1531" s="17" t="s">
        <v>11597</v>
      </c>
      <c r="F1531" s="17" t="s">
        <v>11598</v>
      </c>
      <c r="G1531" s="18">
        <v>1000</v>
      </c>
      <c r="H1531" s="17" t="s">
        <v>3894</v>
      </c>
      <c r="I1531" s="16">
        <v>36566</v>
      </c>
      <c r="J1531" s="17" t="s">
        <v>7312</v>
      </c>
      <c r="K1531" s="17" t="s">
        <v>7313</v>
      </c>
      <c r="L1531" s="17" t="s">
        <v>24</v>
      </c>
      <c r="M1531" s="17" t="s">
        <v>11491</v>
      </c>
      <c r="N1531" s="17"/>
      <c r="O1531" s="17"/>
      <c r="P1531" s="16"/>
      <c r="Q1531" s="16"/>
      <c r="R1531" s="18">
        <v>288030</v>
      </c>
      <c r="S1531" s="19">
        <v>288030000</v>
      </c>
    </row>
    <row r="1532" spans="1:19" ht="15">
      <c r="A1532" s="16">
        <v>40907</v>
      </c>
      <c r="B1532" s="17" t="s">
        <v>11599</v>
      </c>
      <c r="C1532" s="17" t="s">
        <v>11600</v>
      </c>
      <c r="D1532" s="17" t="s">
        <v>11601</v>
      </c>
      <c r="E1532" s="17" t="s">
        <v>11602</v>
      </c>
      <c r="F1532" s="17" t="s">
        <v>11603</v>
      </c>
      <c r="G1532" s="18">
        <v>500000</v>
      </c>
      <c r="H1532" s="17" t="s">
        <v>3894</v>
      </c>
      <c r="I1532" s="16">
        <v>36594</v>
      </c>
      <c r="J1532" s="17" t="s">
        <v>7312</v>
      </c>
      <c r="K1532" s="17" t="s">
        <v>7313</v>
      </c>
      <c r="L1532" s="17" t="s">
        <v>24</v>
      </c>
      <c r="M1532" s="17" t="s">
        <v>11491</v>
      </c>
      <c r="N1532" s="17"/>
      <c r="O1532" s="17"/>
      <c r="P1532" s="16"/>
      <c r="Q1532" s="16"/>
      <c r="R1532" s="18">
        <v>312</v>
      </c>
      <c r="S1532" s="19">
        <v>156000000</v>
      </c>
    </row>
    <row r="1533" spans="1:19" ht="15">
      <c r="A1533" s="16">
        <v>40907</v>
      </c>
      <c r="B1533" s="17" t="s">
        <v>11604</v>
      </c>
      <c r="C1533" s="17" t="s">
        <v>11605</v>
      </c>
      <c r="D1533" s="17" t="s">
        <v>11606</v>
      </c>
      <c r="E1533" s="17" t="s">
        <v>11607</v>
      </c>
      <c r="F1533" s="17" t="s">
        <v>11608</v>
      </c>
      <c r="G1533" s="18">
        <v>10000</v>
      </c>
      <c r="H1533" s="17" t="s">
        <v>3894</v>
      </c>
      <c r="I1533" s="16">
        <v>36636</v>
      </c>
      <c r="J1533" s="17" t="s">
        <v>7312</v>
      </c>
      <c r="K1533" s="17" t="s">
        <v>7313</v>
      </c>
      <c r="L1533" s="17" t="s">
        <v>24</v>
      </c>
      <c r="M1533" s="17" t="s">
        <v>11491</v>
      </c>
      <c r="N1533" s="17"/>
      <c r="O1533" s="17"/>
      <c r="P1533" s="16"/>
      <c r="Q1533" s="16"/>
      <c r="R1533" s="18">
        <v>2500</v>
      </c>
      <c r="S1533" s="19">
        <v>25000000</v>
      </c>
    </row>
    <row r="1534" spans="1:19" ht="15">
      <c r="A1534" s="16">
        <v>40907</v>
      </c>
      <c r="B1534" s="17" t="s">
        <v>11609</v>
      </c>
      <c r="C1534" s="17" t="s">
        <v>11610</v>
      </c>
      <c r="D1534" s="17" t="s">
        <v>11611</v>
      </c>
      <c r="E1534" s="17" t="s">
        <v>11612</v>
      </c>
      <c r="F1534" s="17" t="s">
        <v>11613</v>
      </c>
      <c r="G1534" s="18">
        <v>1000000</v>
      </c>
      <c r="H1534" s="17" t="s">
        <v>3894</v>
      </c>
      <c r="I1534" s="16">
        <v>36637</v>
      </c>
      <c r="J1534" s="17" t="s">
        <v>7312</v>
      </c>
      <c r="K1534" s="17" t="s">
        <v>7313</v>
      </c>
      <c r="L1534" s="17" t="s">
        <v>24</v>
      </c>
      <c r="M1534" s="17" t="s">
        <v>11491</v>
      </c>
      <c r="N1534" s="17"/>
      <c r="O1534" s="17"/>
      <c r="P1534" s="16"/>
      <c r="Q1534" s="16"/>
      <c r="R1534" s="18">
        <v>177</v>
      </c>
      <c r="S1534" s="19">
        <v>177000000</v>
      </c>
    </row>
    <row r="1535" spans="1:19" ht="15">
      <c r="A1535" s="16">
        <v>40907</v>
      </c>
      <c r="B1535" s="17" t="s">
        <v>11614</v>
      </c>
      <c r="C1535" s="17" t="s">
        <v>11615</v>
      </c>
      <c r="D1535" s="17" t="s">
        <v>11616</v>
      </c>
      <c r="E1535" s="17" t="s">
        <v>11617</v>
      </c>
      <c r="F1535" s="17" t="s">
        <v>11618</v>
      </c>
      <c r="G1535" s="18">
        <v>10000</v>
      </c>
      <c r="H1535" s="17" t="s">
        <v>3894</v>
      </c>
      <c r="I1535" s="16">
        <v>36656</v>
      </c>
      <c r="J1535" s="17" t="s">
        <v>7312</v>
      </c>
      <c r="K1535" s="17" t="s">
        <v>7313</v>
      </c>
      <c r="L1535" s="17" t="s">
        <v>24</v>
      </c>
      <c r="M1535" s="17" t="s">
        <v>11512</v>
      </c>
      <c r="N1535" s="17"/>
      <c r="O1535" s="17"/>
      <c r="P1535" s="16"/>
      <c r="Q1535" s="16"/>
      <c r="R1535" s="18">
        <v>10</v>
      </c>
      <c r="S1535" s="19">
        <v>100000</v>
      </c>
    </row>
    <row r="1536" spans="1:19" ht="15">
      <c r="A1536" s="16">
        <v>40907</v>
      </c>
      <c r="B1536" s="17" t="s">
        <v>11614</v>
      </c>
      <c r="C1536" s="17" t="s">
        <v>11615</v>
      </c>
      <c r="D1536" s="17" t="s">
        <v>11619</v>
      </c>
      <c r="E1536" s="17" t="s">
        <v>11620</v>
      </c>
      <c r="F1536" s="17" t="s">
        <v>11621</v>
      </c>
      <c r="G1536" s="18">
        <v>10000</v>
      </c>
      <c r="H1536" s="17" t="s">
        <v>3894</v>
      </c>
      <c r="I1536" s="16">
        <v>36656</v>
      </c>
      <c r="J1536" s="17" t="s">
        <v>7312</v>
      </c>
      <c r="K1536" s="17" t="s">
        <v>7313</v>
      </c>
      <c r="L1536" s="17" t="s">
        <v>24</v>
      </c>
      <c r="M1536" s="17" t="s">
        <v>11491</v>
      </c>
      <c r="N1536" s="17"/>
      <c r="O1536" s="17"/>
      <c r="P1536" s="16"/>
      <c r="Q1536" s="16"/>
      <c r="R1536" s="18">
        <v>5040</v>
      </c>
      <c r="S1536" s="19">
        <v>50400000</v>
      </c>
    </row>
    <row r="1537" spans="1:19" ht="15">
      <c r="A1537" s="16">
        <v>40907</v>
      </c>
      <c r="B1537" s="17" t="s">
        <v>7522</v>
      </c>
      <c r="C1537" s="17" t="s">
        <v>7523</v>
      </c>
      <c r="D1537" s="17" t="s">
        <v>11622</v>
      </c>
      <c r="E1537" s="17" t="s">
        <v>11623</v>
      </c>
      <c r="F1537" s="17" t="s">
        <v>11624</v>
      </c>
      <c r="G1537" s="18">
        <v>10000</v>
      </c>
      <c r="H1537" s="17" t="s">
        <v>3894</v>
      </c>
      <c r="I1537" s="16">
        <v>36657</v>
      </c>
      <c r="J1537" s="17" t="s">
        <v>7312</v>
      </c>
      <c r="K1537" s="17" t="s">
        <v>7313</v>
      </c>
      <c r="L1537" s="17" t="s">
        <v>24</v>
      </c>
      <c r="M1537" s="17" t="s">
        <v>11491</v>
      </c>
      <c r="N1537" s="17"/>
      <c r="O1537" s="17"/>
      <c r="P1537" s="16"/>
      <c r="Q1537" s="16"/>
      <c r="R1537" s="18">
        <v>10000</v>
      </c>
      <c r="S1537" s="19">
        <v>100000000</v>
      </c>
    </row>
    <row r="1538" spans="1:19" ht="15">
      <c r="A1538" s="16">
        <v>40907</v>
      </c>
      <c r="B1538" s="17" t="s">
        <v>11625</v>
      </c>
      <c r="C1538" s="17" t="s">
        <v>11626</v>
      </c>
      <c r="D1538" s="17" t="s">
        <v>11627</v>
      </c>
      <c r="E1538" s="17" t="s">
        <v>11628</v>
      </c>
      <c r="F1538" s="17" t="s">
        <v>11629</v>
      </c>
      <c r="G1538" s="18">
        <v>100000</v>
      </c>
      <c r="H1538" s="17" t="s">
        <v>3894</v>
      </c>
      <c r="I1538" s="16">
        <v>36661</v>
      </c>
      <c r="J1538" s="17" t="s">
        <v>7312</v>
      </c>
      <c r="K1538" s="17" t="s">
        <v>7313</v>
      </c>
      <c r="L1538" s="17" t="s">
        <v>24</v>
      </c>
      <c r="M1538" s="17" t="s">
        <v>11491</v>
      </c>
      <c r="N1538" s="17"/>
      <c r="O1538" s="17"/>
      <c r="P1538" s="16"/>
      <c r="Q1538" s="16"/>
      <c r="R1538" s="18">
        <v>126</v>
      </c>
      <c r="S1538" s="19">
        <v>12600000</v>
      </c>
    </row>
    <row r="1539" spans="1:19" ht="15">
      <c r="A1539" s="16">
        <v>40907</v>
      </c>
      <c r="B1539" s="17" t="s">
        <v>7560</v>
      </c>
      <c r="C1539" s="17" t="s">
        <v>7561</v>
      </c>
      <c r="D1539" s="17" t="s">
        <v>11630</v>
      </c>
      <c r="E1539" s="17" t="s">
        <v>11631</v>
      </c>
      <c r="F1539" s="17" t="s">
        <v>11632</v>
      </c>
      <c r="G1539" s="18">
        <v>2000000</v>
      </c>
      <c r="H1539" s="17" t="s">
        <v>3894</v>
      </c>
      <c r="I1539" s="16">
        <v>36664</v>
      </c>
      <c r="J1539" s="17" t="s">
        <v>7312</v>
      </c>
      <c r="K1539" s="17" t="s">
        <v>7313</v>
      </c>
      <c r="L1539" s="17" t="s">
        <v>24</v>
      </c>
      <c r="M1539" s="17" t="s">
        <v>11491</v>
      </c>
      <c r="N1539" s="17"/>
      <c r="O1539" s="17"/>
      <c r="P1539" s="16"/>
      <c r="Q1539" s="16"/>
      <c r="R1539" s="18">
        <v>500</v>
      </c>
      <c r="S1539" s="19">
        <v>1000000000</v>
      </c>
    </row>
    <row r="1540" spans="1:19" ht="15">
      <c r="A1540" s="16">
        <v>40907</v>
      </c>
      <c r="B1540" s="17" t="s">
        <v>11633</v>
      </c>
      <c r="C1540" s="17" t="s">
        <v>11634</v>
      </c>
      <c r="D1540" s="17" t="s">
        <v>11635</v>
      </c>
      <c r="E1540" s="17" t="s">
        <v>11636</v>
      </c>
      <c r="F1540" s="17" t="s">
        <v>11637</v>
      </c>
      <c r="G1540" s="18">
        <v>100</v>
      </c>
      <c r="H1540" s="17" t="s">
        <v>3894</v>
      </c>
      <c r="I1540" s="16">
        <v>36675</v>
      </c>
      <c r="J1540" s="17" t="s">
        <v>7312</v>
      </c>
      <c r="K1540" s="17" t="s">
        <v>7313</v>
      </c>
      <c r="L1540" s="17" t="s">
        <v>24</v>
      </c>
      <c r="M1540" s="17" t="s">
        <v>11491</v>
      </c>
      <c r="N1540" s="17"/>
      <c r="O1540" s="17"/>
      <c r="P1540" s="16"/>
      <c r="Q1540" s="16"/>
      <c r="R1540" s="18">
        <v>279800</v>
      </c>
      <c r="S1540" s="19">
        <v>27980000</v>
      </c>
    </row>
    <row r="1541" spans="1:19" ht="15">
      <c r="A1541" s="16">
        <v>40907</v>
      </c>
      <c r="B1541" s="17" t="s">
        <v>11638</v>
      </c>
      <c r="C1541" s="17" t="s">
        <v>11639</v>
      </c>
      <c r="D1541" s="17" t="s">
        <v>11640</v>
      </c>
      <c r="E1541" s="17" t="s">
        <v>11641</v>
      </c>
      <c r="F1541" s="17" t="s">
        <v>11642</v>
      </c>
      <c r="G1541" s="18">
        <v>100000000</v>
      </c>
      <c r="H1541" s="17" t="s">
        <v>3894</v>
      </c>
      <c r="I1541" s="16">
        <v>36677</v>
      </c>
      <c r="J1541" s="17" t="s">
        <v>7312</v>
      </c>
      <c r="K1541" s="17" t="s">
        <v>7313</v>
      </c>
      <c r="L1541" s="17" t="s">
        <v>24</v>
      </c>
      <c r="M1541" s="17" t="s">
        <v>11491</v>
      </c>
      <c r="N1541" s="17"/>
      <c r="O1541" s="17"/>
      <c r="P1541" s="16"/>
      <c r="Q1541" s="16"/>
      <c r="R1541" s="18">
        <v>24</v>
      </c>
      <c r="S1541" s="19">
        <v>2400000000</v>
      </c>
    </row>
    <row r="1542" spans="1:19" ht="15">
      <c r="A1542" s="16">
        <v>40907</v>
      </c>
      <c r="B1542" s="17" t="s">
        <v>11643</v>
      </c>
      <c r="C1542" s="17" t="s">
        <v>11644</v>
      </c>
      <c r="D1542" s="17" t="s">
        <v>11645</v>
      </c>
      <c r="E1542" s="17" t="s">
        <v>11646</v>
      </c>
      <c r="F1542" s="17" t="s">
        <v>11647</v>
      </c>
      <c r="G1542" s="18">
        <v>100000</v>
      </c>
      <c r="H1542" s="17" t="s">
        <v>3894</v>
      </c>
      <c r="I1542" s="16">
        <v>36686</v>
      </c>
      <c r="J1542" s="17" t="s">
        <v>7312</v>
      </c>
      <c r="K1542" s="17" t="s">
        <v>7313</v>
      </c>
      <c r="L1542" s="17" t="s">
        <v>24</v>
      </c>
      <c r="M1542" s="17" t="s">
        <v>11512</v>
      </c>
      <c r="N1542" s="17"/>
      <c r="O1542" s="17"/>
      <c r="P1542" s="16"/>
      <c r="Q1542" s="16"/>
      <c r="R1542" s="18">
        <v>18</v>
      </c>
      <c r="S1542" s="19">
        <v>1800000</v>
      </c>
    </row>
    <row r="1543" spans="1:19" ht="15">
      <c r="A1543" s="16">
        <v>40907</v>
      </c>
      <c r="B1543" s="17" t="s">
        <v>11643</v>
      </c>
      <c r="C1543" s="17" t="s">
        <v>11644</v>
      </c>
      <c r="D1543" s="17" t="s">
        <v>11648</v>
      </c>
      <c r="E1543" s="17" t="s">
        <v>11649</v>
      </c>
      <c r="F1543" s="17" t="s">
        <v>11650</v>
      </c>
      <c r="G1543" s="18">
        <v>100000</v>
      </c>
      <c r="H1543" s="17" t="s">
        <v>3894</v>
      </c>
      <c r="I1543" s="16">
        <v>36686</v>
      </c>
      <c r="J1543" s="17" t="s">
        <v>7312</v>
      </c>
      <c r="K1543" s="17" t="s">
        <v>7313</v>
      </c>
      <c r="L1543" s="17" t="s">
        <v>24</v>
      </c>
      <c r="M1543" s="17" t="s">
        <v>11491</v>
      </c>
      <c r="N1543" s="17"/>
      <c r="O1543" s="17"/>
      <c r="P1543" s="16"/>
      <c r="Q1543" s="16"/>
      <c r="R1543" s="18">
        <v>182</v>
      </c>
      <c r="S1543" s="19">
        <v>18200000</v>
      </c>
    </row>
    <row r="1544" spans="1:19" ht="15">
      <c r="A1544" s="16">
        <v>40907</v>
      </c>
      <c r="B1544" s="17" t="s">
        <v>11651</v>
      </c>
      <c r="C1544" s="17" t="s">
        <v>11652</v>
      </c>
      <c r="D1544" s="17" t="s">
        <v>11653</v>
      </c>
      <c r="E1544" s="17" t="s">
        <v>11654</v>
      </c>
      <c r="F1544" s="17" t="s">
        <v>11655</v>
      </c>
      <c r="G1544" s="18">
        <v>10000</v>
      </c>
      <c r="H1544" s="17" t="s">
        <v>3894</v>
      </c>
      <c r="I1544" s="16">
        <v>36686</v>
      </c>
      <c r="J1544" s="17" t="s">
        <v>7312</v>
      </c>
      <c r="K1544" s="17" t="s">
        <v>7313</v>
      </c>
      <c r="L1544" s="17" t="s">
        <v>24</v>
      </c>
      <c r="M1544" s="17" t="s">
        <v>11491</v>
      </c>
      <c r="N1544" s="17"/>
      <c r="O1544" s="17"/>
      <c r="P1544" s="16"/>
      <c r="Q1544" s="16"/>
      <c r="R1544" s="18">
        <v>500</v>
      </c>
      <c r="S1544" s="19">
        <v>5000000</v>
      </c>
    </row>
    <row r="1545" spans="1:19" ht="15">
      <c r="A1545" s="16">
        <v>40907</v>
      </c>
      <c r="B1545" s="17" t="s">
        <v>11656</v>
      </c>
      <c r="C1545" s="17" t="s">
        <v>11657</v>
      </c>
      <c r="D1545" s="17" t="s">
        <v>11658</v>
      </c>
      <c r="E1545" s="17" t="s">
        <v>11659</v>
      </c>
      <c r="F1545" s="17" t="s">
        <v>11660</v>
      </c>
      <c r="G1545" s="18">
        <v>5000</v>
      </c>
      <c r="H1545" s="17" t="s">
        <v>3894</v>
      </c>
      <c r="I1545" s="16">
        <v>36699</v>
      </c>
      <c r="J1545" s="17" t="s">
        <v>7312</v>
      </c>
      <c r="K1545" s="17" t="s">
        <v>7313</v>
      </c>
      <c r="L1545" s="17" t="s">
        <v>24</v>
      </c>
      <c r="M1545" s="17" t="s">
        <v>11491</v>
      </c>
      <c r="N1545" s="17"/>
      <c r="O1545" s="17"/>
      <c r="P1545" s="16"/>
      <c r="Q1545" s="16"/>
      <c r="R1545" s="18">
        <v>10000</v>
      </c>
      <c r="S1545" s="19">
        <v>50000000</v>
      </c>
    </row>
    <row r="1546" spans="1:19" ht="15">
      <c r="A1546" s="16">
        <v>40907</v>
      </c>
      <c r="B1546" s="17" t="s">
        <v>11661</v>
      </c>
      <c r="C1546" s="17" t="s">
        <v>11662</v>
      </c>
      <c r="D1546" s="17" t="s">
        <v>11663</v>
      </c>
      <c r="E1546" s="17" t="s">
        <v>11664</v>
      </c>
      <c r="F1546" s="17" t="s">
        <v>11665</v>
      </c>
      <c r="G1546" s="18">
        <v>1000</v>
      </c>
      <c r="H1546" s="17" t="s">
        <v>3894</v>
      </c>
      <c r="I1546" s="16">
        <v>36700</v>
      </c>
      <c r="J1546" s="17" t="s">
        <v>7312</v>
      </c>
      <c r="K1546" s="17" t="s">
        <v>7313</v>
      </c>
      <c r="L1546" s="17" t="s">
        <v>24</v>
      </c>
      <c r="M1546" s="17" t="s">
        <v>11491</v>
      </c>
      <c r="N1546" s="17"/>
      <c r="O1546" s="17"/>
      <c r="P1546" s="16"/>
      <c r="Q1546" s="16"/>
      <c r="R1546" s="18">
        <v>10</v>
      </c>
      <c r="S1546" s="19">
        <v>10000</v>
      </c>
    </row>
    <row r="1547" spans="1:19" ht="15">
      <c r="A1547" s="16">
        <v>40907</v>
      </c>
      <c r="B1547" s="17" t="s">
        <v>11661</v>
      </c>
      <c r="C1547" s="17" t="s">
        <v>11662</v>
      </c>
      <c r="D1547" s="17" t="s">
        <v>11666</v>
      </c>
      <c r="E1547" s="17" t="s">
        <v>11667</v>
      </c>
      <c r="F1547" s="17" t="s">
        <v>11665</v>
      </c>
      <c r="G1547" s="18">
        <v>10000</v>
      </c>
      <c r="H1547" s="17" t="s">
        <v>3894</v>
      </c>
      <c r="I1547" s="16">
        <v>36700</v>
      </c>
      <c r="J1547" s="17" t="s">
        <v>7312</v>
      </c>
      <c r="K1547" s="17" t="s">
        <v>7313</v>
      </c>
      <c r="L1547" s="17" t="s">
        <v>24</v>
      </c>
      <c r="M1547" s="17" t="s">
        <v>11491</v>
      </c>
      <c r="N1547" s="17"/>
      <c r="O1547" s="17"/>
      <c r="P1547" s="16"/>
      <c r="Q1547" s="16"/>
      <c r="R1547" s="18">
        <v>39</v>
      </c>
      <c r="S1547" s="19">
        <v>390000</v>
      </c>
    </row>
    <row r="1548" spans="1:19" ht="15">
      <c r="A1548" s="16">
        <v>40907</v>
      </c>
      <c r="B1548" s="17" t="s">
        <v>11661</v>
      </c>
      <c r="C1548" s="17" t="s">
        <v>11662</v>
      </c>
      <c r="D1548" s="17" t="s">
        <v>11668</v>
      </c>
      <c r="E1548" s="17" t="s">
        <v>11669</v>
      </c>
      <c r="F1548" s="17" t="s">
        <v>11665</v>
      </c>
      <c r="G1548" s="18">
        <v>100000</v>
      </c>
      <c r="H1548" s="17" t="s">
        <v>3894</v>
      </c>
      <c r="I1548" s="16">
        <v>36700</v>
      </c>
      <c r="J1548" s="17" t="s">
        <v>7312</v>
      </c>
      <c r="K1548" s="17" t="s">
        <v>7313</v>
      </c>
      <c r="L1548" s="17" t="s">
        <v>24</v>
      </c>
      <c r="M1548" s="17" t="s">
        <v>11491</v>
      </c>
      <c r="N1548" s="17"/>
      <c r="O1548" s="17"/>
      <c r="P1548" s="16"/>
      <c r="Q1548" s="16"/>
      <c r="R1548" s="18">
        <v>56</v>
      </c>
      <c r="S1548" s="19">
        <v>5600000</v>
      </c>
    </row>
    <row r="1549" spans="1:19" ht="15">
      <c r="A1549" s="16">
        <v>40907</v>
      </c>
      <c r="B1549" s="17" t="s">
        <v>11661</v>
      </c>
      <c r="C1549" s="17" t="s">
        <v>11662</v>
      </c>
      <c r="D1549" s="17" t="s">
        <v>11670</v>
      </c>
      <c r="E1549" s="17" t="s">
        <v>11671</v>
      </c>
      <c r="F1549" s="17" t="s">
        <v>11665</v>
      </c>
      <c r="G1549" s="18">
        <v>1000000</v>
      </c>
      <c r="H1549" s="17" t="s">
        <v>3894</v>
      </c>
      <c r="I1549" s="16">
        <v>36700</v>
      </c>
      <c r="J1549" s="17" t="s">
        <v>7312</v>
      </c>
      <c r="K1549" s="17" t="s">
        <v>7313</v>
      </c>
      <c r="L1549" s="17" t="s">
        <v>24</v>
      </c>
      <c r="M1549" s="17" t="s">
        <v>11491</v>
      </c>
      <c r="N1549" s="17"/>
      <c r="O1549" s="17"/>
      <c r="P1549" s="16"/>
      <c r="Q1549" s="16"/>
      <c r="R1549" s="18">
        <v>494</v>
      </c>
      <c r="S1549" s="19">
        <v>494000000</v>
      </c>
    </row>
    <row r="1550" spans="1:19" ht="15">
      <c r="A1550" s="16">
        <v>40907</v>
      </c>
      <c r="B1550" s="17" t="s">
        <v>11672</v>
      </c>
      <c r="C1550" s="17" t="s">
        <v>11673</v>
      </c>
      <c r="D1550" s="17" t="s">
        <v>11674</v>
      </c>
      <c r="E1550" s="17" t="s">
        <v>11675</v>
      </c>
      <c r="F1550" s="17" t="s">
        <v>11676</v>
      </c>
      <c r="G1550" s="18">
        <v>100000</v>
      </c>
      <c r="H1550" s="17" t="s">
        <v>3894</v>
      </c>
      <c r="I1550" s="16">
        <v>36742</v>
      </c>
      <c r="J1550" s="17" t="s">
        <v>7312</v>
      </c>
      <c r="K1550" s="17" t="s">
        <v>7313</v>
      </c>
      <c r="L1550" s="17" t="s">
        <v>24</v>
      </c>
      <c r="M1550" s="17" t="s">
        <v>11491</v>
      </c>
      <c r="N1550" s="17"/>
      <c r="O1550" s="17"/>
      <c r="P1550" s="16"/>
      <c r="Q1550" s="16"/>
      <c r="R1550" s="18">
        <v>1100</v>
      </c>
      <c r="S1550" s="19">
        <v>110000000</v>
      </c>
    </row>
    <row r="1551" spans="1:19" ht="15">
      <c r="A1551" s="16">
        <v>40907</v>
      </c>
      <c r="B1551" s="17" t="s">
        <v>11677</v>
      </c>
      <c r="C1551" s="17" t="s">
        <v>11678</v>
      </c>
      <c r="D1551" s="17" t="s">
        <v>11679</v>
      </c>
      <c r="E1551" s="17" t="s">
        <v>11680</v>
      </c>
      <c r="F1551" s="17" t="s">
        <v>11681</v>
      </c>
      <c r="G1551" s="18">
        <v>100000</v>
      </c>
      <c r="H1551" s="17" t="s">
        <v>3894</v>
      </c>
      <c r="I1551" s="16">
        <v>36749</v>
      </c>
      <c r="J1551" s="17" t="s">
        <v>7312</v>
      </c>
      <c r="K1551" s="17" t="s">
        <v>7313</v>
      </c>
      <c r="L1551" s="17" t="s">
        <v>24</v>
      </c>
      <c r="M1551" s="17" t="s">
        <v>11491</v>
      </c>
      <c r="N1551" s="17"/>
      <c r="O1551" s="17"/>
      <c r="P1551" s="16"/>
      <c r="Q1551" s="16"/>
      <c r="R1551" s="18">
        <v>200</v>
      </c>
      <c r="S1551" s="19">
        <v>20000000</v>
      </c>
    </row>
    <row r="1552" spans="1:19" ht="15">
      <c r="A1552" s="16">
        <v>40907</v>
      </c>
      <c r="B1552" s="17" t="s">
        <v>11682</v>
      </c>
      <c r="C1552" s="17" t="s">
        <v>11683</v>
      </c>
      <c r="D1552" s="17" t="s">
        <v>11684</v>
      </c>
      <c r="E1552" s="17" t="s">
        <v>11685</v>
      </c>
      <c r="F1552" s="17" t="s">
        <v>11686</v>
      </c>
      <c r="G1552" s="18">
        <v>1000000</v>
      </c>
      <c r="H1552" s="17" t="s">
        <v>3894</v>
      </c>
      <c r="I1552" s="16">
        <v>36776</v>
      </c>
      <c r="J1552" s="17" t="s">
        <v>7312</v>
      </c>
      <c r="K1552" s="17" t="s">
        <v>7313</v>
      </c>
      <c r="L1552" s="17" t="s">
        <v>24</v>
      </c>
      <c r="M1552" s="17" t="s">
        <v>11491</v>
      </c>
      <c r="N1552" s="17"/>
      <c r="O1552" s="17"/>
      <c r="P1552" s="16"/>
      <c r="Q1552" s="16"/>
      <c r="R1552" s="18">
        <v>20</v>
      </c>
      <c r="S1552" s="19">
        <v>20000000</v>
      </c>
    </row>
    <row r="1553" spans="1:19" ht="15">
      <c r="A1553" s="16">
        <v>40907</v>
      </c>
      <c r="B1553" s="17" t="s">
        <v>11687</v>
      </c>
      <c r="C1553" s="17" t="s">
        <v>11688</v>
      </c>
      <c r="D1553" s="17" t="s">
        <v>11689</v>
      </c>
      <c r="E1553" s="17" t="s">
        <v>11690</v>
      </c>
      <c r="F1553" s="17" t="s">
        <v>11691</v>
      </c>
      <c r="G1553" s="18">
        <v>10000</v>
      </c>
      <c r="H1553" s="17" t="s">
        <v>3894</v>
      </c>
      <c r="I1553" s="16">
        <v>36780</v>
      </c>
      <c r="J1553" s="17" t="s">
        <v>7312</v>
      </c>
      <c r="K1553" s="17" t="s">
        <v>7313</v>
      </c>
      <c r="L1553" s="17" t="s">
        <v>24</v>
      </c>
      <c r="M1553" s="17" t="s">
        <v>11491</v>
      </c>
      <c r="N1553" s="17"/>
      <c r="O1553" s="17"/>
      <c r="P1553" s="16"/>
      <c r="Q1553" s="16"/>
      <c r="R1553" s="18">
        <v>13300</v>
      </c>
      <c r="S1553" s="19">
        <v>133000000</v>
      </c>
    </row>
    <row r="1554" spans="1:19" ht="15">
      <c r="A1554" s="16">
        <v>40907</v>
      </c>
      <c r="B1554" s="17" t="s">
        <v>11692</v>
      </c>
      <c r="C1554" s="17" t="s">
        <v>11693</v>
      </c>
      <c r="D1554" s="17" t="s">
        <v>11694</v>
      </c>
      <c r="E1554" s="17" t="s">
        <v>11695</v>
      </c>
      <c r="F1554" s="17" t="s">
        <v>11696</v>
      </c>
      <c r="G1554" s="18">
        <v>1000</v>
      </c>
      <c r="H1554" s="17" t="s">
        <v>3894</v>
      </c>
      <c r="I1554" s="16">
        <v>36794</v>
      </c>
      <c r="J1554" s="17" t="s">
        <v>7312</v>
      </c>
      <c r="K1554" s="17" t="s">
        <v>7313</v>
      </c>
      <c r="L1554" s="17" t="s">
        <v>24</v>
      </c>
      <c r="M1554" s="17" t="s">
        <v>11491</v>
      </c>
      <c r="N1554" s="17"/>
      <c r="O1554" s="17"/>
      <c r="P1554" s="16"/>
      <c r="Q1554" s="16"/>
      <c r="R1554" s="18">
        <v>52799</v>
      </c>
      <c r="S1554" s="19">
        <v>52799000</v>
      </c>
    </row>
    <row r="1555" spans="1:19" ht="15">
      <c r="A1555" s="16">
        <v>40907</v>
      </c>
      <c r="B1555" s="17" t="s">
        <v>11692</v>
      </c>
      <c r="C1555" s="17" t="s">
        <v>11693</v>
      </c>
      <c r="D1555" s="17" t="s">
        <v>11697</v>
      </c>
      <c r="E1555" s="17" t="s">
        <v>11698</v>
      </c>
      <c r="F1555" s="17" t="s">
        <v>11699</v>
      </c>
      <c r="G1555" s="18">
        <v>1000</v>
      </c>
      <c r="H1555" s="17" t="s">
        <v>3894</v>
      </c>
      <c r="I1555" s="16">
        <v>36794</v>
      </c>
      <c r="J1555" s="17" t="s">
        <v>7312</v>
      </c>
      <c r="K1555" s="17" t="s">
        <v>7313</v>
      </c>
      <c r="L1555" s="17" t="s">
        <v>24</v>
      </c>
      <c r="M1555" s="17" t="s">
        <v>11512</v>
      </c>
      <c r="N1555" s="17"/>
      <c r="O1555" s="17"/>
      <c r="P1555" s="16"/>
      <c r="Q1555" s="16"/>
      <c r="R1555" s="18">
        <v>1</v>
      </c>
      <c r="S1555" s="19">
        <v>1000</v>
      </c>
    </row>
    <row r="1556" spans="1:19" ht="15">
      <c r="A1556" s="16">
        <v>40907</v>
      </c>
      <c r="B1556" s="17" t="s">
        <v>11692</v>
      </c>
      <c r="C1556" s="17" t="s">
        <v>11693</v>
      </c>
      <c r="D1556" s="17" t="s">
        <v>11700</v>
      </c>
      <c r="E1556" s="17" t="s">
        <v>11701</v>
      </c>
      <c r="F1556" s="17" t="s">
        <v>11702</v>
      </c>
      <c r="G1556" s="18">
        <v>1000</v>
      </c>
      <c r="H1556" s="17" t="s">
        <v>3894</v>
      </c>
      <c r="I1556" s="16">
        <v>36794</v>
      </c>
      <c r="J1556" s="17" t="s">
        <v>7312</v>
      </c>
      <c r="K1556" s="17" t="s">
        <v>7313</v>
      </c>
      <c r="L1556" s="17" t="s">
        <v>24</v>
      </c>
      <c r="M1556" s="17" t="s">
        <v>11512</v>
      </c>
      <c r="N1556" s="17"/>
      <c r="O1556" s="17"/>
      <c r="P1556" s="16"/>
      <c r="Q1556" s="16"/>
      <c r="R1556" s="18">
        <v>26000</v>
      </c>
      <c r="S1556" s="19">
        <v>26000000</v>
      </c>
    </row>
    <row r="1557" spans="1:19" ht="15">
      <c r="A1557" s="16">
        <v>40907</v>
      </c>
      <c r="B1557" s="17" t="s">
        <v>11703</v>
      </c>
      <c r="C1557" s="17" t="s">
        <v>11704</v>
      </c>
      <c r="D1557" s="17" t="s">
        <v>11705</v>
      </c>
      <c r="E1557" s="17" t="s">
        <v>11706</v>
      </c>
      <c r="F1557" s="17" t="s">
        <v>11707</v>
      </c>
      <c r="G1557" s="18">
        <v>10000</v>
      </c>
      <c r="H1557" s="17" t="s">
        <v>3894</v>
      </c>
      <c r="I1557" s="16">
        <v>36819</v>
      </c>
      <c r="J1557" s="17" t="s">
        <v>7312</v>
      </c>
      <c r="K1557" s="17" t="s">
        <v>7313</v>
      </c>
      <c r="L1557" s="17" t="s">
        <v>24</v>
      </c>
      <c r="M1557" s="17" t="s">
        <v>11576</v>
      </c>
      <c r="N1557" s="17"/>
      <c r="O1557" s="17"/>
      <c r="P1557" s="16"/>
      <c r="Q1557" s="16"/>
      <c r="R1557" s="18">
        <v>1930</v>
      </c>
      <c r="S1557" s="19">
        <v>19300000</v>
      </c>
    </row>
    <row r="1558" spans="1:19" ht="15">
      <c r="A1558" s="16">
        <v>40907</v>
      </c>
      <c r="B1558" s="17" t="s">
        <v>11708</v>
      </c>
      <c r="C1558" s="17" t="s">
        <v>11709</v>
      </c>
      <c r="D1558" s="17" t="s">
        <v>11710</v>
      </c>
      <c r="E1558" s="17" t="s">
        <v>11711</v>
      </c>
      <c r="F1558" s="17" t="s">
        <v>11712</v>
      </c>
      <c r="G1558" s="18">
        <v>1000000</v>
      </c>
      <c r="H1558" s="17" t="s">
        <v>3894</v>
      </c>
      <c r="I1558" s="16">
        <v>36836</v>
      </c>
      <c r="J1558" s="17" t="s">
        <v>7312</v>
      </c>
      <c r="K1558" s="17" t="s">
        <v>7313</v>
      </c>
      <c r="L1558" s="17" t="s">
        <v>24</v>
      </c>
      <c r="M1558" s="17" t="s">
        <v>11491</v>
      </c>
      <c r="N1558" s="17"/>
      <c r="O1558" s="17"/>
      <c r="P1558" s="16"/>
      <c r="Q1558" s="16"/>
      <c r="R1558" s="18">
        <v>2410</v>
      </c>
      <c r="S1558" s="19">
        <v>2410000000</v>
      </c>
    </row>
    <row r="1559" spans="1:19" ht="15">
      <c r="A1559" s="16">
        <v>40907</v>
      </c>
      <c r="B1559" s="17" t="s">
        <v>11713</v>
      </c>
      <c r="C1559" s="17" t="s">
        <v>11714</v>
      </c>
      <c r="D1559" s="17" t="s">
        <v>11715</v>
      </c>
      <c r="E1559" s="17" t="s">
        <v>11716</v>
      </c>
      <c r="F1559" s="17" t="s">
        <v>11717</v>
      </c>
      <c r="G1559" s="18">
        <v>10000</v>
      </c>
      <c r="H1559" s="17" t="s">
        <v>3894</v>
      </c>
      <c r="I1559" s="16">
        <v>36843</v>
      </c>
      <c r="J1559" s="17" t="s">
        <v>7312</v>
      </c>
      <c r="K1559" s="17" t="s">
        <v>7313</v>
      </c>
      <c r="L1559" s="17" t="s">
        <v>24</v>
      </c>
      <c r="M1559" s="17" t="s">
        <v>11491</v>
      </c>
      <c r="N1559" s="17"/>
      <c r="O1559" s="17"/>
      <c r="P1559" s="16"/>
      <c r="Q1559" s="16"/>
      <c r="R1559" s="18">
        <v>5000</v>
      </c>
      <c r="S1559" s="19">
        <v>50000000</v>
      </c>
    </row>
    <row r="1560" spans="1:19" ht="15">
      <c r="A1560" s="16">
        <v>40907</v>
      </c>
      <c r="B1560" s="17" t="s">
        <v>11718</v>
      </c>
      <c r="C1560" s="17" t="s">
        <v>11719</v>
      </c>
      <c r="D1560" s="17" t="s">
        <v>11720</v>
      </c>
      <c r="E1560" s="17" t="s">
        <v>11721</v>
      </c>
      <c r="F1560" s="17" t="s">
        <v>11722</v>
      </c>
      <c r="G1560" s="18">
        <v>1000000</v>
      </c>
      <c r="H1560" s="17" t="s">
        <v>3894</v>
      </c>
      <c r="I1560" s="16">
        <v>36843</v>
      </c>
      <c r="J1560" s="17" t="s">
        <v>7312</v>
      </c>
      <c r="K1560" s="17" t="s">
        <v>7313</v>
      </c>
      <c r="L1560" s="17" t="s">
        <v>24</v>
      </c>
      <c r="M1560" s="17" t="s">
        <v>11491</v>
      </c>
      <c r="N1560" s="17"/>
      <c r="O1560" s="17"/>
      <c r="P1560" s="16"/>
      <c r="Q1560" s="16"/>
      <c r="R1560" s="18">
        <v>32</v>
      </c>
      <c r="S1560" s="19">
        <v>32000000</v>
      </c>
    </row>
    <row r="1561" spans="1:19" ht="15">
      <c r="A1561" s="16">
        <v>40907</v>
      </c>
      <c r="B1561" s="17" t="s">
        <v>11723</v>
      </c>
      <c r="C1561" s="17" t="s">
        <v>11724</v>
      </c>
      <c r="D1561" s="17" t="s">
        <v>11725</v>
      </c>
      <c r="E1561" s="17" t="s">
        <v>11726</v>
      </c>
      <c r="F1561" s="17" t="s">
        <v>11727</v>
      </c>
      <c r="G1561" s="18">
        <v>10000</v>
      </c>
      <c r="H1561" s="17" t="s">
        <v>3894</v>
      </c>
      <c r="I1561" s="16">
        <v>36850</v>
      </c>
      <c r="J1561" s="17" t="s">
        <v>7312</v>
      </c>
      <c r="K1561" s="17" t="s">
        <v>7313</v>
      </c>
      <c r="L1561" s="17" t="s">
        <v>24</v>
      </c>
      <c r="M1561" s="17" t="s">
        <v>11491</v>
      </c>
      <c r="N1561" s="17"/>
      <c r="O1561" s="17"/>
      <c r="P1561" s="16"/>
      <c r="Q1561" s="16"/>
      <c r="R1561" s="18">
        <v>1999</v>
      </c>
      <c r="S1561" s="19">
        <v>19990000</v>
      </c>
    </row>
    <row r="1562" spans="1:19" ht="15">
      <c r="A1562" s="16">
        <v>40907</v>
      </c>
      <c r="B1562" s="17" t="s">
        <v>11728</v>
      </c>
      <c r="C1562" s="17" t="s">
        <v>11729</v>
      </c>
      <c r="D1562" s="17" t="s">
        <v>11730</v>
      </c>
      <c r="E1562" s="17" t="s">
        <v>11731</v>
      </c>
      <c r="F1562" s="17" t="s">
        <v>11732</v>
      </c>
      <c r="G1562" s="18">
        <v>100000</v>
      </c>
      <c r="H1562" s="17" t="s">
        <v>3894</v>
      </c>
      <c r="I1562" s="16">
        <v>36851</v>
      </c>
      <c r="J1562" s="17" t="s">
        <v>7312</v>
      </c>
      <c r="K1562" s="17" t="s">
        <v>7313</v>
      </c>
      <c r="L1562" s="17" t="s">
        <v>24</v>
      </c>
      <c r="M1562" s="17" t="s">
        <v>11491</v>
      </c>
      <c r="N1562" s="17"/>
      <c r="O1562" s="17"/>
      <c r="P1562" s="16"/>
      <c r="Q1562" s="16"/>
      <c r="R1562" s="18">
        <v>2800</v>
      </c>
      <c r="S1562" s="19">
        <v>280000000</v>
      </c>
    </row>
    <row r="1563" spans="1:19" ht="15">
      <c r="A1563" s="16">
        <v>40907</v>
      </c>
      <c r="B1563" s="17" t="s">
        <v>11625</v>
      </c>
      <c r="C1563" s="17" t="s">
        <v>11626</v>
      </c>
      <c r="D1563" s="17" t="s">
        <v>11733</v>
      </c>
      <c r="E1563" s="17" t="s">
        <v>11734</v>
      </c>
      <c r="F1563" s="17" t="s">
        <v>11735</v>
      </c>
      <c r="G1563" s="18">
        <v>100000</v>
      </c>
      <c r="H1563" s="17" t="s">
        <v>3894</v>
      </c>
      <c r="I1563" s="16">
        <v>36851</v>
      </c>
      <c r="J1563" s="17" t="s">
        <v>7312</v>
      </c>
      <c r="K1563" s="17" t="s">
        <v>7313</v>
      </c>
      <c r="L1563" s="17" t="s">
        <v>24</v>
      </c>
      <c r="M1563" s="17" t="s">
        <v>11512</v>
      </c>
      <c r="N1563" s="17"/>
      <c r="O1563" s="17"/>
      <c r="P1563" s="16"/>
      <c r="Q1563" s="16"/>
      <c r="R1563" s="18">
        <v>124</v>
      </c>
      <c r="S1563" s="19">
        <v>12400000</v>
      </c>
    </row>
    <row r="1564" spans="1:19" ht="15">
      <c r="A1564" s="16">
        <v>40907</v>
      </c>
      <c r="B1564" s="17" t="s">
        <v>11736</v>
      </c>
      <c r="C1564" s="17" t="s">
        <v>11737</v>
      </c>
      <c r="D1564" s="17" t="s">
        <v>11738</v>
      </c>
      <c r="E1564" s="17" t="s">
        <v>11739</v>
      </c>
      <c r="F1564" s="17" t="s">
        <v>11740</v>
      </c>
      <c r="G1564" s="18">
        <v>10000</v>
      </c>
      <c r="H1564" s="17" t="s">
        <v>3894</v>
      </c>
      <c r="I1564" s="16">
        <v>36861</v>
      </c>
      <c r="J1564" s="17" t="s">
        <v>7312</v>
      </c>
      <c r="K1564" s="17" t="s">
        <v>7313</v>
      </c>
      <c r="L1564" s="17" t="s">
        <v>24</v>
      </c>
      <c r="M1564" s="17" t="s">
        <v>11491</v>
      </c>
      <c r="N1564" s="17"/>
      <c r="O1564" s="17"/>
      <c r="P1564" s="16"/>
      <c r="Q1564" s="16"/>
      <c r="R1564" s="18">
        <v>4980</v>
      </c>
      <c r="S1564" s="19">
        <v>49800000</v>
      </c>
    </row>
    <row r="1565" spans="1:19" ht="15">
      <c r="A1565" s="16">
        <v>40907</v>
      </c>
      <c r="B1565" s="17" t="s">
        <v>11741</v>
      </c>
      <c r="C1565" s="17" t="s">
        <v>11742</v>
      </c>
      <c r="D1565" s="17" t="s">
        <v>11743</v>
      </c>
      <c r="E1565" s="17" t="s">
        <v>11744</v>
      </c>
      <c r="F1565" s="17" t="s">
        <v>11745</v>
      </c>
      <c r="G1565" s="18">
        <v>100000</v>
      </c>
      <c r="H1565" s="17" t="s">
        <v>3894</v>
      </c>
      <c r="I1565" s="16">
        <v>36861</v>
      </c>
      <c r="J1565" s="17" t="s">
        <v>7312</v>
      </c>
      <c r="K1565" s="17" t="s">
        <v>7313</v>
      </c>
      <c r="L1565" s="17" t="s">
        <v>24</v>
      </c>
      <c r="M1565" s="17" t="s">
        <v>11491</v>
      </c>
      <c r="N1565" s="17"/>
      <c r="O1565" s="17"/>
      <c r="P1565" s="16"/>
      <c r="Q1565" s="16"/>
      <c r="R1565" s="18">
        <v>200</v>
      </c>
      <c r="S1565" s="19">
        <v>20000000</v>
      </c>
    </row>
    <row r="1566" spans="1:19" ht="15">
      <c r="A1566" s="16">
        <v>40907</v>
      </c>
      <c r="B1566" s="17" t="s">
        <v>11746</v>
      </c>
      <c r="C1566" s="17" t="s">
        <v>11747</v>
      </c>
      <c r="D1566" s="17" t="s">
        <v>11748</v>
      </c>
      <c r="E1566" s="17" t="s">
        <v>11749</v>
      </c>
      <c r="F1566" s="17" t="s">
        <v>11750</v>
      </c>
      <c r="G1566" s="18">
        <v>10000</v>
      </c>
      <c r="H1566" s="17" t="s">
        <v>3894</v>
      </c>
      <c r="I1566" s="16">
        <v>36865</v>
      </c>
      <c r="J1566" s="17" t="s">
        <v>7312</v>
      </c>
      <c r="K1566" s="17" t="s">
        <v>7313</v>
      </c>
      <c r="L1566" s="17" t="s">
        <v>24</v>
      </c>
      <c r="M1566" s="17" t="s">
        <v>11491</v>
      </c>
      <c r="N1566" s="17"/>
      <c r="O1566" s="17"/>
      <c r="P1566" s="16"/>
      <c r="Q1566" s="16"/>
      <c r="R1566" s="18">
        <v>3000</v>
      </c>
      <c r="S1566" s="19">
        <v>30000000</v>
      </c>
    </row>
    <row r="1567" spans="1:19" ht="15">
      <c r="A1567" s="16">
        <v>40907</v>
      </c>
      <c r="B1567" s="17" t="s">
        <v>11751</v>
      </c>
      <c r="C1567" s="17" t="s">
        <v>11752</v>
      </c>
      <c r="D1567" s="17" t="s">
        <v>11753</v>
      </c>
      <c r="E1567" s="17" t="s">
        <v>11754</v>
      </c>
      <c r="F1567" s="17" t="s">
        <v>11755</v>
      </c>
      <c r="G1567" s="18">
        <v>100000</v>
      </c>
      <c r="H1567" s="17" t="s">
        <v>3894</v>
      </c>
      <c r="I1567" s="16">
        <v>36865</v>
      </c>
      <c r="J1567" s="17" t="s">
        <v>7312</v>
      </c>
      <c r="K1567" s="17" t="s">
        <v>7313</v>
      </c>
      <c r="L1567" s="17" t="s">
        <v>24</v>
      </c>
      <c r="M1567" s="17" t="s">
        <v>11491</v>
      </c>
      <c r="N1567" s="17"/>
      <c r="O1567" s="17"/>
      <c r="P1567" s="16"/>
      <c r="Q1567" s="16"/>
      <c r="R1567" s="18">
        <v>50</v>
      </c>
      <c r="S1567" s="19">
        <v>5000000</v>
      </c>
    </row>
    <row r="1568" spans="1:19" ht="15">
      <c r="A1568" s="16">
        <v>40907</v>
      </c>
      <c r="B1568" s="17" t="s">
        <v>11756</v>
      </c>
      <c r="C1568" s="17" t="s">
        <v>11757</v>
      </c>
      <c r="D1568" s="17" t="s">
        <v>11758</v>
      </c>
      <c r="E1568" s="17" t="s">
        <v>11759</v>
      </c>
      <c r="F1568" s="17" t="s">
        <v>11760</v>
      </c>
      <c r="G1568" s="18">
        <v>10000</v>
      </c>
      <c r="H1568" s="17" t="s">
        <v>3894</v>
      </c>
      <c r="I1568" s="16">
        <v>36867</v>
      </c>
      <c r="J1568" s="17" t="s">
        <v>7312</v>
      </c>
      <c r="K1568" s="17" t="s">
        <v>7313</v>
      </c>
      <c r="L1568" s="17" t="s">
        <v>24</v>
      </c>
      <c r="M1568" s="17" t="s">
        <v>11491</v>
      </c>
      <c r="N1568" s="17"/>
      <c r="O1568" s="17"/>
      <c r="P1568" s="16"/>
      <c r="Q1568" s="16"/>
      <c r="R1568" s="18">
        <v>37647</v>
      </c>
      <c r="S1568" s="19">
        <v>376470000</v>
      </c>
    </row>
    <row r="1569" spans="1:19" ht="15">
      <c r="A1569" s="16">
        <v>40907</v>
      </c>
      <c r="B1569" s="17" t="s">
        <v>11761</v>
      </c>
      <c r="C1569" s="17" t="s">
        <v>11762</v>
      </c>
      <c r="D1569" s="17" t="s">
        <v>11763</v>
      </c>
      <c r="E1569" s="17" t="s">
        <v>11764</v>
      </c>
      <c r="F1569" s="17" t="s">
        <v>11765</v>
      </c>
      <c r="G1569" s="18">
        <v>100</v>
      </c>
      <c r="H1569" s="17" t="s">
        <v>3894</v>
      </c>
      <c r="I1569" s="16">
        <v>36868</v>
      </c>
      <c r="J1569" s="17" t="s">
        <v>7312</v>
      </c>
      <c r="K1569" s="17" t="s">
        <v>7313</v>
      </c>
      <c r="L1569" s="17" t="s">
        <v>24</v>
      </c>
      <c r="M1569" s="17" t="s">
        <v>11491</v>
      </c>
      <c r="N1569" s="17"/>
      <c r="O1569" s="17"/>
      <c r="P1569" s="16"/>
      <c r="Q1569" s="16"/>
      <c r="R1569" s="18">
        <v>3002300</v>
      </c>
      <c r="S1569" s="19">
        <v>300230000</v>
      </c>
    </row>
    <row r="1570" spans="1:19" ht="15">
      <c r="A1570" s="16">
        <v>40907</v>
      </c>
      <c r="B1570" s="17" t="s">
        <v>11766</v>
      </c>
      <c r="C1570" s="17" t="s">
        <v>11767</v>
      </c>
      <c r="D1570" s="17" t="s">
        <v>11768</v>
      </c>
      <c r="E1570" s="17" t="s">
        <v>11769</v>
      </c>
      <c r="F1570" s="17" t="s">
        <v>11770</v>
      </c>
      <c r="G1570" s="18">
        <v>1000</v>
      </c>
      <c r="H1570" s="17" t="s">
        <v>3894</v>
      </c>
      <c r="I1570" s="16">
        <v>36874</v>
      </c>
      <c r="J1570" s="17" t="s">
        <v>7312</v>
      </c>
      <c r="K1570" s="17" t="s">
        <v>7313</v>
      </c>
      <c r="L1570" s="17" t="s">
        <v>24</v>
      </c>
      <c r="M1570" s="17" t="s">
        <v>11491</v>
      </c>
      <c r="N1570" s="17"/>
      <c r="O1570" s="17"/>
      <c r="P1570" s="16"/>
      <c r="Q1570" s="16"/>
      <c r="R1570" s="18">
        <v>45000</v>
      </c>
      <c r="S1570" s="19">
        <v>45000000</v>
      </c>
    </row>
    <row r="1571" spans="1:19" ht="15">
      <c r="A1571" s="16">
        <v>40907</v>
      </c>
      <c r="B1571" s="17" t="s">
        <v>11771</v>
      </c>
      <c r="C1571" s="17" t="s">
        <v>11772</v>
      </c>
      <c r="D1571" s="17" t="s">
        <v>11773</v>
      </c>
      <c r="E1571" s="17" t="s">
        <v>11774</v>
      </c>
      <c r="F1571" s="17" t="s">
        <v>11775</v>
      </c>
      <c r="G1571" s="18">
        <v>1000</v>
      </c>
      <c r="H1571" s="17" t="s">
        <v>3894</v>
      </c>
      <c r="I1571" s="16">
        <v>37004</v>
      </c>
      <c r="J1571" s="17" t="s">
        <v>7312</v>
      </c>
      <c r="K1571" s="17" t="s">
        <v>7313</v>
      </c>
      <c r="L1571" s="17" t="s">
        <v>24</v>
      </c>
      <c r="M1571" s="17" t="s">
        <v>11491</v>
      </c>
      <c r="N1571" s="17"/>
      <c r="O1571" s="17"/>
      <c r="P1571" s="16"/>
      <c r="Q1571" s="16"/>
      <c r="R1571" s="18">
        <v>3630234</v>
      </c>
      <c r="S1571" s="19">
        <v>3630234000</v>
      </c>
    </row>
    <row r="1572" spans="1:19" ht="15">
      <c r="A1572" s="16">
        <v>40907</v>
      </c>
      <c r="B1572" s="17" t="s">
        <v>11776</v>
      </c>
      <c r="C1572" s="17" t="s">
        <v>11777</v>
      </c>
      <c r="D1572" s="17" t="s">
        <v>11778</v>
      </c>
      <c r="E1572" s="17" t="s">
        <v>11779</v>
      </c>
      <c r="F1572" s="17" t="s">
        <v>11780</v>
      </c>
      <c r="G1572" s="18">
        <v>10000</v>
      </c>
      <c r="H1572" s="17" t="s">
        <v>3894</v>
      </c>
      <c r="I1572" s="16">
        <v>37209</v>
      </c>
      <c r="J1572" s="17" t="s">
        <v>7312</v>
      </c>
      <c r="K1572" s="17" t="s">
        <v>7313</v>
      </c>
      <c r="L1572" s="17" t="s">
        <v>24</v>
      </c>
      <c r="M1572" s="17" t="s">
        <v>11491</v>
      </c>
      <c r="N1572" s="17"/>
      <c r="O1572" s="17"/>
      <c r="P1572" s="16"/>
      <c r="Q1572" s="16"/>
      <c r="R1572" s="18">
        <v>10160</v>
      </c>
      <c r="S1572" s="19">
        <v>101600000</v>
      </c>
    </row>
    <row r="1573" spans="1:19" ht="15">
      <c r="A1573" s="16">
        <v>40907</v>
      </c>
      <c r="B1573" s="17" t="s">
        <v>11781</v>
      </c>
      <c r="C1573" s="17" t="s">
        <v>11782</v>
      </c>
      <c r="D1573" s="17" t="s">
        <v>11783</v>
      </c>
      <c r="E1573" s="17" t="s">
        <v>11784</v>
      </c>
      <c r="F1573" s="17" t="s">
        <v>11785</v>
      </c>
      <c r="G1573" s="18">
        <v>100000</v>
      </c>
      <c r="H1573" s="17" t="s">
        <v>3894</v>
      </c>
      <c r="I1573" s="16">
        <v>37671</v>
      </c>
      <c r="J1573" s="17" t="s">
        <v>7312</v>
      </c>
      <c r="K1573" s="17" t="s">
        <v>7313</v>
      </c>
      <c r="L1573" s="17" t="s">
        <v>24</v>
      </c>
      <c r="M1573" s="17" t="s">
        <v>11512</v>
      </c>
      <c r="N1573" s="17"/>
      <c r="O1573" s="17"/>
      <c r="P1573" s="16"/>
      <c r="Q1573" s="16"/>
      <c r="R1573" s="18">
        <v>56</v>
      </c>
      <c r="S1573" s="19">
        <v>5600000</v>
      </c>
    </row>
    <row r="1574" spans="1:19" ht="15">
      <c r="A1574" s="16">
        <v>40907</v>
      </c>
      <c r="B1574" s="17" t="s">
        <v>11786</v>
      </c>
      <c r="C1574" s="17" t="s">
        <v>11787</v>
      </c>
      <c r="D1574" s="17" t="s">
        <v>11788</v>
      </c>
      <c r="E1574" s="17" t="s">
        <v>11789</v>
      </c>
      <c r="F1574" s="17" t="s">
        <v>11790</v>
      </c>
      <c r="G1574" s="18">
        <v>1000000</v>
      </c>
      <c r="H1574" s="17" t="s">
        <v>3894</v>
      </c>
      <c r="I1574" s="16">
        <v>38362</v>
      </c>
      <c r="J1574" s="17" t="s">
        <v>7312</v>
      </c>
      <c r="K1574" s="17" t="s">
        <v>7313</v>
      </c>
      <c r="L1574" s="17" t="s">
        <v>24</v>
      </c>
      <c r="M1574" s="17" t="s">
        <v>11491</v>
      </c>
      <c r="N1574" s="17"/>
      <c r="O1574" s="17"/>
      <c r="P1574" s="16"/>
      <c r="Q1574" s="16"/>
      <c r="R1574" s="18">
        <v>20</v>
      </c>
      <c r="S1574" s="19">
        <v>20000000</v>
      </c>
    </row>
    <row r="1575" spans="1:19" ht="15">
      <c r="A1575" s="16">
        <v>40907</v>
      </c>
      <c r="B1575" s="17" t="s">
        <v>11791</v>
      </c>
      <c r="C1575" s="17" t="s">
        <v>11792</v>
      </c>
      <c r="D1575" s="17" t="s">
        <v>11793</v>
      </c>
      <c r="E1575" s="17" t="s">
        <v>11794</v>
      </c>
      <c r="F1575" s="17" t="s">
        <v>11795</v>
      </c>
      <c r="G1575" s="18">
        <v>100000</v>
      </c>
      <c r="H1575" s="17" t="s">
        <v>3894</v>
      </c>
      <c r="I1575" s="16">
        <v>38567</v>
      </c>
      <c r="J1575" s="17" t="s">
        <v>7312</v>
      </c>
      <c r="K1575" s="17" t="s">
        <v>7313</v>
      </c>
      <c r="L1575" s="17" t="s">
        <v>24</v>
      </c>
      <c r="M1575" s="17" t="s">
        <v>11491</v>
      </c>
      <c r="N1575" s="17"/>
      <c r="O1575" s="17"/>
      <c r="P1575" s="16"/>
      <c r="Q1575" s="16"/>
      <c r="R1575" s="18">
        <v>200</v>
      </c>
      <c r="S1575" s="19">
        <v>20000000</v>
      </c>
    </row>
    <row r="1576" spans="1:19" ht="15">
      <c r="A1576" s="16">
        <v>40907</v>
      </c>
      <c r="B1576" s="17" t="s">
        <v>11796</v>
      </c>
      <c r="C1576" s="17" t="s">
        <v>11797</v>
      </c>
      <c r="D1576" s="17" t="s">
        <v>11798</v>
      </c>
      <c r="E1576" s="17" t="s">
        <v>11799</v>
      </c>
      <c r="F1576" s="17" t="s">
        <v>11800</v>
      </c>
      <c r="G1576" s="18">
        <v>500000</v>
      </c>
      <c r="H1576" s="17" t="s">
        <v>3894</v>
      </c>
      <c r="I1576" s="16">
        <v>39057</v>
      </c>
      <c r="J1576" s="17" t="s">
        <v>7312</v>
      </c>
      <c r="K1576" s="17" t="s">
        <v>7313</v>
      </c>
      <c r="L1576" s="17" t="s">
        <v>24</v>
      </c>
      <c r="M1576" s="17" t="s">
        <v>11491</v>
      </c>
      <c r="N1576" s="17"/>
      <c r="O1576" s="17"/>
      <c r="P1576" s="16"/>
      <c r="Q1576" s="16"/>
      <c r="R1576" s="18">
        <v>178</v>
      </c>
      <c r="S1576" s="19">
        <v>89000000</v>
      </c>
    </row>
    <row r="1577" spans="1:19" ht="15">
      <c r="A1577" s="16">
        <v>40907</v>
      </c>
      <c r="B1577" s="17" t="s">
        <v>11801</v>
      </c>
      <c r="C1577" s="17" t="s">
        <v>11802</v>
      </c>
      <c r="D1577" s="17" t="s">
        <v>11803</v>
      </c>
      <c r="E1577" s="17" t="s">
        <v>11804</v>
      </c>
      <c r="F1577" s="17" t="s">
        <v>11805</v>
      </c>
      <c r="G1577" s="18">
        <v>250000</v>
      </c>
      <c r="H1577" s="17" t="s">
        <v>3894</v>
      </c>
      <c r="I1577" s="16">
        <v>39148</v>
      </c>
      <c r="J1577" s="17" t="s">
        <v>7312</v>
      </c>
      <c r="K1577" s="17" t="s">
        <v>7313</v>
      </c>
      <c r="L1577" s="17" t="s">
        <v>24</v>
      </c>
      <c r="M1577" s="17" t="s">
        <v>11491</v>
      </c>
      <c r="N1577" s="17"/>
      <c r="O1577" s="17"/>
      <c r="P1577" s="16"/>
      <c r="Q1577" s="16"/>
      <c r="R1577" s="18">
        <v>210</v>
      </c>
      <c r="S1577" s="19">
        <v>52500000</v>
      </c>
    </row>
    <row r="1578" spans="1:19" ht="15">
      <c r="A1578" s="16">
        <v>40907</v>
      </c>
      <c r="B1578" s="17" t="s">
        <v>11806</v>
      </c>
      <c r="C1578" s="17" t="s">
        <v>11807</v>
      </c>
      <c r="D1578" s="17" t="s">
        <v>11808</v>
      </c>
      <c r="E1578" s="17" t="s">
        <v>11809</v>
      </c>
      <c r="F1578" s="17" t="s">
        <v>11810</v>
      </c>
      <c r="G1578" s="18">
        <v>2000</v>
      </c>
      <c r="H1578" s="17" t="s">
        <v>3894</v>
      </c>
      <c r="I1578" s="16">
        <v>39290</v>
      </c>
      <c r="J1578" s="17" t="s">
        <v>7312</v>
      </c>
      <c r="K1578" s="17" t="s">
        <v>7313</v>
      </c>
      <c r="L1578" s="17" t="s">
        <v>24</v>
      </c>
      <c r="M1578" s="17" t="s">
        <v>11491</v>
      </c>
      <c r="N1578" s="17"/>
      <c r="O1578" s="17"/>
      <c r="P1578" s="16"/>
      <c r="Q1578" s="16"/>
      <c r="R1578" s="18">
        <v>288445</v>
      </c>
      <c r="S1578" s="19">
        <v>576890000</v>
      </c>
    </row>
    <row r="1579" spans="1:19" ht="15">
      <c r="A1579" s="16">
        <v>40907</v>
      </c>
      <c r="B1579" s="17" t="s">
        <v>11811</v>
      </c>
      <c r="C1579" s="17" t="s">
        <v>11812</v>
      </c>
      <c r="D1579" s="17" t="s">
        <v>11813</v>
      </c>
      <c r="E1579" s="17" t="s">
        <v>11814</v>
      </c>
      <c r="F1579" s="17" t="s">
        <v>11815</v>
      </c>
      <c r="G1579" s="18">
        <v>1000</v>
      </c>
      <c r="H1579" s="17" t="s">
        <v>3894</v>
      </c>
      <c r="I1579" s="16">
        <v>39385</v>
      </c>
      <c r="J1579" s="17" t="s">
        <v>7312</v>
      </c>
      <c r="K1579" s="17" t="s">
        <v>7313</v>
      </c>
      <c r="L1579" s="17" t="s">
        <v>24</v>
      </c>
      <c r="M1579" s="17" t="s">
        <v>11491</v>
      </c>
      <c r="N1579" s="17"/>
      <c r="O1579" s="17"/>
      <c r="P1579" s="16"/>
      <c r="Q1579" s="16"/>
      <c r="R1579" s="18">
        <v>57000</v>
      </c>
      <c r="S1579" s="19">
        <v>57000000</v>
      </c>
    </row>
    <row r="1580" spans="1:19" ht="15">
      <c r="A1580" s="16">
        <v>40907</v>
      </c>
      <c r="B1580" s="17" t="s">
        <v>11816</v>
      </c>
      <c r="C1580" s="17" t="s">
        <v>11817</v>
      </c>
      <c r="D1580" s="17" t="s">
        <v>4110</v>
      </c>
      <c r="E1580" s="17" t="s">
        <v>11818</v>
      </c>
      <c r="F1580" s="17" t="s">
        <v>11819</v>
      </c>
      <c r="G1580" s="18">
        <v>110000</v>
      </c>
      <c r="H1580" s="17" t="s">
        <v>3894</v>
      </c>
      <c r="I1580" s="16">
        <v>39553</v>
      </c>
      <c r="J1580" s="17" t="s">
        <v>7312</v>
      </c>
      <c r="K1580" s="17" t="s">
        <v>7313</v>
      </c>
      <c r="L1580" s="17" t="s">
        <v>24</v>
      </c>
      <c r="M1580" s="17" t="s">
        <v>11576</v>
      </c>
      <c r="N1580" s="17"/>
      <c r="O1580" s="17"/>
      <c r="P1580" s="16"/>
      <c r="Q1580" s="16"/>
      <c r="R1580" s="18">
        <v>1</v>
      </c>
      <c r="S1580" s="19">
        <v>110000</v>
      </c>
    </row>
    <row r="1581" spans="1:19" ht="15">
      <c r="A1581" s="16">
        <v>40907</v>
      </c>
      <c r="B1581" s="17" t="s">
        <v>11820</v>
      </c>
      <c r="C1581" s="17" t="s">
        <v>11821</v>
      </c>
      <c r="D1581" s="17" t="s">
        <v>4173</v>
      </c>
      <c r="E1581" s="17" t="s">
        <v>11822</v>
      </c>
      <c r="F1581" s="17" t="s">
        <v>11823</v>
      </c>
      <c r="G1581" s="18">
        <v>1000000</v>
      </c>
      <c r="H1581" s="17" t="s">
        <v>3894</v>
      </c>
      <c r="I1581" s="16">
        <v>39603</v>
      </c>
      <c r="J1581" s="17" t="s">
        <v>7312</v>
      </c>
      <c r="K1581" s="17" t="s">
        <v>7313</v>
      </c>
      <c r="L1581" s="17" t="s">
        <v>24</v>
      </c>
      <c r="M1581" s="17" t="s">
        <v>11491</v>
      </c>
      <c r="N1581" s="17"/>
      <c r="O1581" s="17"/>
      <c r="P1581" s="16"/>
      <c r="Q1581" s="16"/>
      <c r="R1581" s="18">
        <v>49</v>
      </c>
      <c r="S1581" s="19">
        <v>49000000</v>
      </c>
    </row>
    <row r="1582" spans="1:19" ht="15">
      <c r="A1582" s="16">
        <v>40907</v>
      </c>
      <c r="B1582" s="17" t="s">
        <v>11824</v>
      </c>
      <c r="C1582" s="17" t="s">
        <v>11825</v>
      </c>
      <c r="D1582" s="17" t="s">
        <v>4357</v>
      </c>
      <c r="E1582" s="17" t="s">
        <v>11826</v>
      </c>
      <c r="F1582" s="17" t="s">
        <v>11827</v>
      </c>
      <c r="G1582" s="18">
        <v>1000</v>
      </c>
      <c r="H1582" s="17" t="s">
        <v>3894</v>
      </c>
      <c r="I1582" s="16">
        <v>39748</v>
      </c>
      <c r="J1582" s="17" t="s">
        <v>7312</v>
      </c>
      <c r="K1582" s="17" t="s">
        <v>7313</v>
      </c>
      <c r="L1582" s="17" t="s">
        <v>24</v>
      </c>
      <c r="M1582" s="17" t="s">
        <v>11512</v>
      </c>
      <c r="N1582" s="17"/>
      <c r="O1582" s="17"/>
      <c r="P1582" s="16"/>
      <c r="Q1582" s="16"/>
      <c r="R1582" s="18">
        <v>35000</v>
      </c>
      <c r="S1582" s="19">
        <v>35000000</v>
      </c>
    </row>
    <row r="1583" spans="1:19" ht="15">
      <c r="A1583" s="16">
        <v>40907</v>
      </c>
      <c r="B1583" s="17" t="s">
        <v>11828</v>
      </c>
      <c r="C1583" s="17" t="s">
        <v>11829</v>
      </c>
      <c r="D1583" s="17" t="s">
        <v>4564</v>
      </c>
      <c r="E1583" s="17" t="s">
        <v>11830</v>
      </c>
      <c r="F1583" s="17" t="s">
        <v>11831</v>
      </c>
      <c r="G1583" s="18">
        <v>400000</v>
      </c>
      <c r="H1583" s="17" t="s">
        <v>3894</v>
      </c>
      <c r="I1583" s="16">
        <v>39885</v>
      </c>
      <c r="J1583" s="17" t="s">
        <v>7312</v>
      </c>
      <c r="K1583" s="17" t="s">
        <v>7313</v>
      </c>
      <c r="L1583" s="17" t="s">
        <v>24</v>
      </c>
      <c r="M1583" s="17" t="s">
        <v>11491</v>
      </c>
      <c r="N1583" s="17"/>
      <c r="O1583" s="17"/>
      <c r="P1583" s="16"/>
      <c r="Q1583" s="16"/>
      <c r="R1583" s="18">
        <v>495</v>
      </c>
      <c r="S1583" s="19">
        <v>198000000</v>
      </c>
    </row>
    <row r="1584" spans="1:19" ht="15">
      <c r="A1584" s="16">
        <v>40907</v>
      </c>
      <c r="B1584" s="17" t="s">
        <v>11832</v>
      </c>
      <c r="C1584" s="17" t="s">
        <v>11833</v>
      </c>
      <c r="D1584" s="17" t="s">
        <v>4887</v>
      </c>
      <c r="E1584" s="17" t="s">
        <v>11834</v>
      </c>
      <c r="F1584" s="17" t="s">
        <v>11835</v>
      </c>
      <c r="G1584" s="18">
        <v>1000</v>
      </c>
      <c r="H1584" s="17" t="s">
        <v>3894</v>
      </c>
      <c r="I1584" s="16">
        <v>40128</v>
      </c>
      <c r="J1584" s="17" t="s">
        <v>7312</v>
      </c>
      <c r="K1584" s="17" t="s">
        <v>7313</v>
      </c>
      <c r="L1584" s="17" t="s">
        <v>24</v>
      </c>
      <c r="M1584" s="17" t="s">
        <v>11491</v>
      </c>
      <c r="N1584" s="17"/>
      <c r="O1584" s="17"/>
      <c r="P1584" s="16"/>
      <c r="Q1584" s="16"/>
      <c r="R1584" s="18">
        <v>500000</v>
      </c>
      <c r="S1584" s="19">
        <v>500000000</v>
      </c>
    </row>
    <row r="1585" spans="1:19" ht="15">
      <c r="A1585" s="16">
        <v>40907</v>
      </c>
      <c r="B1585" s="17" t="s">
        <v>11816</v>
      </c>
      <c r="C1585" s="17" t="s">
        <v>11817</v>
      </c>
      <c r="D1585" s="17" t="s">
        <v>4943</v>
      </c>
      <c r="E1585" s="17" t="s">
        <v>11836</v>
      </c>
      <c r="F1585" s="17" t="s">
        <v>11837</v>
      </c>
      <c r="G1585" s="18">
        <v>30000</v>
      </c>
      <c r="H1585" s="17" t="s">
        <v>3894</v>
      </c>
      <c r="I1585" s="16">
        <v>40147</v>
      </c>
      <c r="J1585" s="17" t="s">
        <v>7312</v>
      </c>
      <c r="K1585" s="17" t="s">
        <v>7313</v>
      </c>
      <c r="L1585" s="17" t="s">
        <v>24</v>
      </c>
      <c r="M1585" s="17" t="s">
        <v>11576</v>
      </c>
      <c r="N1585" s="17"/>
      <c r="O1585" s="17"/>
      <c r="P1585" s="16"/>
      <c r="Q1585" s="16"/>
      <c r="R1585" s="18">
        <v>1</v>
      </c>
      <c r="S1585" s="19">
        <v>30000</v>
      </c>
    </row>
    <row r="1586" spans="1:19" ht="15">
      <c r="A1586" s="16">
        <v>40907</v>
      </c>
      <c r="B1586" s="17" t="s">
        <v>11838</v>
      </c>
      <c r="C1586" s="17" t="s">
        <v>11839</v>
      </c>
      <c r="D1586" s="17" t="s">
        <v>5439</v>
      </c>
      <c r="E1586" s="17" t="s">
        <v>11840</v>
      </c>
      <c r="F1586" s="17" t="s">
        <v>11841</v>
      </c>
      <c r="G1586" s="18">
        <v>10000</v>
      </c>
      <c r="H1586" s="17" t="s">
        <v>3894</v>
      </c>
      <c r="I1586" s="16">
        <v>40501</v>
      </c>
      <c r="J1586" s="17" t="s">
        <v>7312</v>
      </c>
      <c r="K1586" s="17" t="s">
        <v>7313</v>
      </c>
      <c r="L1586" s="17" t="s">
        <v>24</v>
      </c>
      <c r="M1586" s="17" t="s">
        <v>11491</v>
      </c>
      <c r="N1586" s="17"/>
      <c r="O1586" s="17"/>
      <c r="P1586" s="16"/>
      <c r="Q1586" s="16"/>
      <c r="R1586" s="18">
        <v>65000</v>
      </c>
      <c r="S1586" s="19">
        <v>650000000</v>
      </c>
    </row>
    <row r="1587" spans="1:19" ht="15">
      <c r="A1587" s="16">
        <v>40907</v>
      </c>
      <c r="B1587" s="17" t="s">
        <v>7328</v>
      </c>
      <c r="C1587" s="17" t="s">
        <v>7329</v>
      </c>
      <c r="D1587" s="17" t="s">
        <v>5597</v>
      </c>
      <c r="E1587" s="17" t="s">
        <v>11842</v>
      </c>
      <c r="F1587" s="17" t="s">
        <v>11843</v>
      </c>
      <c r="G1587" s="18">
        <v>100</v>
      </c>
      <c r="H1587" s="17" t="s">
        <v>3894</v>
      </c>
      <c r="I1587" s="16">
        <v>40576</v>
      </c>
      <c r="J1587" s="17" t="s">
        <v>7312</v>
      </c>
      <c r="K1587" s="17" t="s">
        <v>7313</v>
      </c>
      <c r="L1587" s="17" t="s">
        <v>24</v>
      </c>
      <c r="M1587" s="17" t="s">
        <v>11491</v>
      </c>
      <c r="N1587" s="17"/>
      <c r="O1587" s="17"/>
      <c r="P1587" s="16"/>
      <c r="Q1587" s="16"/>
      <c r="R1587" s="18">
        <v>50000</v>
      </c>
      <c r="S1587" s="19">
        <v>5000000</v>
      </c>
    </row>
    <row r="1588" spans="1:19" ht="15">
      <c r="A1588" s="16">
        <v>40907</v>
      </c>
      <c r="B1588" s="17" t="s">
        <v>11844</v>
      </c>
      <c r="C1588" s="17" t="s">
        <v>11845</v>
      </c>
      <c r="D1588" s="17" t="s">
        <v>5830</v>
      </c>
      <c r="E1588" s="17" t="s">
        <v>11846</v>
      </c>
      <c r="F1588" s="17" t="s">
        <v>11847</v>
      </c>
      <c r="G1588" s="18">
        <v>1000</v>
      </c>
      <c r="H1588" s="17" t="s">
        <v>3894</v>
      </c>
      <c r="I1588" s="16">
        <v>40700</v>
      </c>
      <c r="J1588" s="17" t="s">
        <v>7312</v>
      </c>
      <c r="K1588" s="17" t="s">
        <v>7313</v>
      </c>
      <c r="L1588" s="17" t="s">
        <v>24</v>
      </c>
      <c r="M1588" s="17" t="s">
        <v>11512</v>
      </c>
      <c r="N1588" s="17"/>
      <c r="O1588" s="17"/>
      <c r="P1588" s="16"/>
      <c r="Q1588" s="16"/>
      <c r="R1588" s="18">
        <v>24750</v>
      </c>
      <c r="S1588" s="19">
        <v>24750000</v>
      </c>
    </row>
    <row r="1589" spans="1:19" ht="15">
      <c r="A1589" s="16">
        <v>40907</v>
      </c>
      <c r="B1589" s="17" t="s">
        <v>11848</v>
      </c>
      <c r="C1589" s="17" t="s">
        <v>11849</v>
      </c>
      <c r="D1589" s="17" t="s">
        <v>6017</v>
      </c>
      <c r="E1589" s="17" t="s">
        <v>11850</v>
      </c>
      <c r="F1589" s="17" t="s">
        <v>11851</v>
      </c>
      <c r="G1589" s="18">
        <v>1000</v>
      </c>
      <c r="H1589" s="17" t="s">
        <v>3894</v>
      </c>
      <c r="I1589" s="16">
        <v>40805</v>
      </c>
      <c r="J1589" s="17" t="s">
        <v>7312</v>
      </c>
      <c r="K1589" s="17" t="s">
        <v>7313</v>
      </c>
      <c r="L1589" s="17" t="s">
        <v>24</v>
      </c>
      <c r="M1589" s="17" t="s">
        <v>11512</v>
      </c>
      <c r="N1589" s="17"/>
      <c r="O1589" s="17"/>
      <c r="P1589" s="16"/>
      <c r="Q1589" s="16"/>
      <c r="R1589" s="18">
        <v>400</v>
      </c>
      <c r="S1589" s="19">
        <v>400000</v>
      </c>
    </row>
    <row r="1590" spans="1:19" ht="15">
      <c r="A1590" s="16">
        <v>40907</v>
      </c>
      <c r="B1590" s="17" t="s">
        <v>11852</v>
      </c>
      <c r="C1590" s="17" t="s">
        <v>11853</v>
      </c>
      <c r="D1590" s="17" t="s">
        <v>11854</v>
      </c>
      <c r="E1590" s="17" t="s">
        <v>11855</v>
      </c>
      <c r="F1590" s="17" t="s">
        <v>11856</v>
      </c>
      <c r="G1590" s="18">
        <v>10000</v>
      </c>
      <c r="H1590" s="17" t="s">
        <v>3894</v>
      </c>
      <c r="I1590" s="16">
        <v>36900</v>
      </c>
      <c r="J1590" s="17" t="s">
        <v>7312</v>
      </c>
      <c r="K1590" s="17" t="s">
        <v>7313</v>
      </c>
      <c r="L1590" s="17" t="s">
        <v>24</v>
      </c>
      <c r="M1590" s="17" t="s">
        <v>11491</v>
      </c>
      <c r="N1590" s="17"/>
      <c r="O1590" s="17"/>
      <c r="P1590" s="16"/>
      <c r="Q1590" s="16"/>
      <c r="R1590" s="18">
        <v>2000</v>
      </c>
      <c r="S1590" s="19">
        <v>20000000</v>
      </c>
    </row>
    <row r="1591" spans="1:19" ht="15">
      <c r="A1591" s="16">
        <v>40907</v>
      </c>
      <c r="B1591" s="17" t="s">
        <v>11857</v>
      </c>
      <c r="C1591" s="17" t="s">
        <v>11858</v>
      </c>
      <c r="D1591" s="17" t="s">
        <v>11859</v>
      </c>
      <c r="E1591" s="17" t="s">
        <v>11860</v>
      </c>
      <c r="F1591" s="17" t="s">
        <v>11861</v>
      </c>
      <c r="G1591" s="18">
        <v>10000</v>
      </c>
      <c r="H1591" s="17" t="s">
        <v>3894</v>
      </c>
      <c r="I1591" s="16">
        <v>36910</v>
      </c>
      <c r="J1591" s="17" t="s">
        <v>7312</v>
      </c>
      <c r="K1591" s="17" t="s">
        <v>7313</v>
      </c>
      <c r="L1591" s="17" t="s">
        <v>24</v>
      </c>
      <c r="M1591" s="17" t="s">
        <v>11491</v>
      </c>
      <c r="N1591" s="17"/>
      <c r="O1591" s="17"/>
      <c r="P1591" s="16"/>
      <c r="Q1591" s="16"/>
      <c r="R1591" s="18">
        <v>5401</v>
      </c>
      <c r="S1591" s="19">
        <v>54010000</v>
      </c>
    </row>
    <row r="1592" spans="1:19" ht="15">
      <c r="A1592" s="16">
        <v>40907</v>
      </c>
      <c r="B1592" s="17" t="s">
        <v>11857</v>
      </c>
      <c r="C1592" s="17" t="s">
        <v>11858</v>
      </c>
      <c r="D1592" s="17" t="s">
        <v>11862</v>
      </c>
      <c r="E1592" s="17" t="s">
        <v>11863</v>
      </c>
      <c r="F1592" s="17" t="s">
        <v>11864</v>
      </c>
      <c r="G1592" s="18">
        <v>10000</v>
      </c>
      <c r="H1592" s="17" t="s">
        <v>3894</v>
      </c>
      <c r="I1592" s="16">
        <v>36910</v>
      </c>
      <c r="J1592" s="17" t="s">
        <v>7312</v>
      </c>
      <c r="K1592" s="17" t="s">
        <v>7313</v>
      </c>
      <c r="L1592" s="17" t="s">
        <v>24</v>
      </c>
      <c r="M1592" s="17" t="s">
        <v>11512</v>
      </c>
      <c r="N1592" s="17"/>
      <c r="O1592" s="17"/>
      <c r="P1592" s="16"/>
      <c r="Q1592" s="16"/>
      <c r="R1592" s="18">
        <v>5399</v>
      </c>
      <c r="S1592" s="19">
        <v>53990000</v>
      </c>
    </row>
    <row r="1593" spans="1:19" ht="15">
      <c r="A1593" s="16">
        <v>40907</v>
      </c>
      <c r="B1593" s="17" t="s">
        <v>11865</v>
      </c>
      <c r="C1593" s="17" t="s">
        <v>11866</v>
      </c>
      <c r="D1593" s="17" t="s">
        <v>11867</v>
      </c>
      <c r="E1593" s="17" t="s">
        <v>11868</v>
      </c>
      <c r="F1593" s="17" t="s">
        <v>11869</v>
      </c>
      <c r="G1593" s="18">
        <v>1000</v>
      </c>
      <c r="H1593" s="17" t="s">
        <v>3894</v>
      </c>
      <c r="I1593" s="16">
        <v>36920</v>
      </c>
      <c r="J1593" s="17" t="s">
        <v>7312</v>
      </c>
      <c r="K1593" s="17" t="s">
        <v>7313</v>
      </c>
      <c r="L1593" s="17" t="s">
        <v>24</v>
      </c>
      <c r="M1593" s="17" t="s">
        <v>11491</v>
      </c>
      <c r="N1593" s="17"/>
      <c r="O1593" s="17"/>
      <c r="P1593" s="16"/>
      <c r="Q1593" s="16"/>
      <c r="R1593" s="18">
        <v>99997</v>
      </c>
      <c r="S1593" s="19">
        <v>99997000</v>
      </c>
    </row>
    <row r="1594" spans="1:19" ht="15">
      <c r="A1594" s="16">
        <v>40907</v>
      </c>
      <c r="B1594" s="17" t="s">
        <v>11865</v>
      </c>
      <c r="C1594" s="17" t="s">
        <v>11866</v>
      </c>
      <c r="D1594" s="17" t="s">
        <v>11870</v>
      </c>
      <c r="E1594" s="17" t="s">
        <v>11871</v>
      </c>
      <c r="F1594" s="17" t="s">
        <v>11872</v>
      </c>
      <c r="G1594" s="18">
        <v>1000</v>
      </c>
      <c r="H1594" s="17" t="s">
        <v>3894</v>
      </c>
      <c r="I1594" s="16">
        <v>36920</v>
      </c>
      <c r="J1594" s="17" t="s">
        <v>7312</v>
      </c>
      <c r="K1594" s="17" t="s">
        <v>7313</v>
      </c>
      <c r="L1594" s="17" t="s">
        <v>24</v>
      </c>
      <c r="M1594" s="17" t="s">
        <v>11512</v>
      </c>
      <c r="N1594" s="17"/>
      <c r="O1594" s="17"/>
      <c r="P1594" s="16"/>
      <c r="Q1594" s="16"/>
      <c r="R1594" s="18">
        <v>3</v>
      </c>
      <c r="S1594" s="19">
        <v>3000</v>
      </c>
    </row>
    <row r="1595" spans="1:19" ht="15">
      <c r="A1595" s="16">
        <v>40907</v>
      </c>
      <c r="B1595" s="17" t="s">
        <v>11873</v>
      </c>
      <c r="C1595" s="17" t="s">
        <v>11874</v>
      </c>
      <c r="D1595" s="17" t="s">
        <v>11875</v>
      </c>
      <c r="E1595" s="17" t="s">
        <v>11876</v>
      </c>
      <c r="F1595" s="17" t="s">
        <v>11877</v>
      </c>
      <c r="G1595" s="18">
        <v>100000</v>
      </c>
      <c r="H1595" s="17" t="s">
        <v>3894</v>
      </c>
      <c r="I1595" s="16">
        <v>36934</v>
      </c>
      <c r="J1595" s="17" t="s">
        <v>7312</v>
      </c>
      <c r="K1595" s="17" t="s">
        <v>7313</v>
      </c>
      <c r="L1595" s="17" t="s">
        <v>24</v>
      </c>
      <c r="M1595" s="17" t="s">
        <v>11491</v>
      </c>
      <c r="N1595" s="17"/>
      <c r="O1595" s="17"/>
      <c r="P1595" s="16"/>
      <c r="Q1595" s="16"/>
      <c r="R1595" s="18">
        <v>500</v>
      </c>
      <c r="S1595" s="19">
        <v>50000000</v>
      </c>
    </row>
    <row r="1596" spans="1:19" ht="15">
      <c r="A1596" s="16">
        <v>40907</v>
      </c>
      <c r="B1596" s="17" t="s">
        <v>11878</v>
      </c>
      <c r="C1596" s="17" t="s">
        <v>11879</v>
      </c>
      <c r="D1596" s="17" t="s">
        <v>11880</v>
      </c>
      <c r="E1596" s="17" t="s">
        <v>11881</v>
      </c>
      <c r="F1596" s="17" t="s">
        <v>11882</v>
      </c>
      <c r="G1596" s="18">
        <v>1000</v>
      </c>
      <c r="H1596" s="17" t="s">
        <v>3894</v>
      </c>
      <c r="I1596" s="16">
        <v>36941</v>
      </c>
      <c r="J1596" s="17" t="s">
        <v>7312</v>
      </c>
      <c r="K1596" s="17" t="s">
        <v>7313</v>
      </c>
      <c r="L1596" s="17" t="s">
        <v>24</v>
      </c>
      <c r="M1596" s="17" t="s">
        <v>11491</v>
      </c>
      <c r="N1596" s="17"/>
      <c r="O1596" s="17"/>
      <c r="P1596" s="16"/>
      <c r="Q1596" s="16"/>
      <c r="R1596" s="18">
        <v>7785715</v>
      </c>
      <c r="S1596" s="19">
        <v>7785715000</v>
      </c>
    </row>
    <row r="1597" spans="1:19" ht="15">
      <c r="A1597" s="16">
        <v>40907</v>
      </c>
      <c r="B1597" s="17" t="s">
        <v>7431</v>
      </c>
      <c r="C1597" s="17" t="s">
        <v>7432</v>
      </c>
      <c r="D1597" s="17" t="s">
        <v>11883</v>
      </c>
      <c r="E1597" s="17" t="s">
        <v>11884</v>
      </c>
      <c r="F1597" s="17" t="s">
        <v>11885</v>
      </c>
      <c r="G1597" s="18">
        <v>1000</v>
      </c>
      <c r="H1597" s="17" t="s">
        <v>3894</v>
      </c>
      <c r="I1597" s="16">
        <v>36944</v>
      </c>
      <c r="J1597" s="17" t="s">
        <v>7312</v>
      </c>
      <c r="K1597" s="17" t="s">
        <v>7313</v>
      </c>
      <c r="L1597" s="17" t="s">
        <v>24</v>
      </c>
      <c r="M1597" s="17" t="s">
        <v>11491</v>
      </c>
      <c r="N1597" s="17"/>
      <c r="O1597" s="17"/>
      <c r="P1597" s="16"/>
      <c r="Q1597" s="16"/>
      <c r="R1597" s="18">
        <v>100000</v>
      </c>
      <c r="S1597" s="19">
        <v>100000000</v>
      </c>
    </row>
    <row r="1598" spans="1:19" ht="15">
      <c r="A1598" s="16">
        <v>40907</v>
      </c>
      <c r="B1598" s="17" t="s">
        <v>11886</v>
      </c>
      <c r="C1598" s="17" t="s">
        <v>11887</v>
      </c>
      <c r="D1598" s="17" t="s">
        <v>11888</v>
      </c>
      <c r="E1598" s="17" t="s">
        <v>11889</v>
      </c>
      <c r="F1598" s="17" t="s">
        <v>11890</v>
      </c>
      <c r="G1598" s="18">
        <v>10000</v>
      </c>
      <c r="H1598" s="17" t="s">
        <v>3894</v>
      </c>
      <c r="I1598" s="16">
        <v>36949</v>
      </c>
      <c r="J1598" s="17" t="s">
        <v>7312</v>
      </c>
      <c r="K1598" s="17" t="s">
        <v>7313</v>
      </c>
      <c r="L1598" s="17" t="s">
        <v>24</v>
      </c>
      <c r="M1598" s="17" t="s">
        <v>11491</v>
      </c>
      <c r="N1598" s="17"/>
      <c r="O1598" s="17"/>
      <c r="P1598" s="16"/>
      <c r="Q1598" s="16"/>
      <c r="R1598" s="18">
        <v>36550</v>
      </c>
      <c r="S1598" s="19">
        <v>365500000</v>
      </c>
    </row>
    <row r="1599" spans="1:19" ht="15">
      <c r="A1599" s="16">
        <v>40907</v>
      </c>
      <c r="B1599" s="17" t="s">
        <v>11891</v>
      </c>
      <c r="C1599" s="17" t="s">
        <v>11892</v>
      </c>
      <c r="D1599" s="17" t="s">
        <v>11893</v>
      </c>
      <c r="E1599" s="17" t="s">
        <v>11894</v>
      </c>
      <c r="F1599" s="17" t="s">
        <v>11895</v>
      </c>
      <c r="G1599" s="18">
        <v>1000</v>
      </c>
      <c r="H1599" s="17" t="s">
        <v>3894</v>
      </c>
      <c r="I1599" s="16">
        <v>36964</v>
      </c>
      <c r="J1599" s="17" t="s">
        <v>7312</v>
      </c>
      <c r="K1599" s="17" t="s">
        <v>7313</v>
      </c>
      <c r="L1599" s="17" t="s">
        <v>24</v>
      </c>
      <c r="M1599" s="17" t="s">
        <v>11491</v>
      </c>
      <c r="N1599" s="17"/>
      <c r="O1599" s="17"/>
      <c r="P1599" s="16"/>
      <c r="Q1599" s="16"/>
      <c r="R1599" s="18">
        <v>102119</v>
      </c>
      <c r="S1599" s="19">
        <v>102119000</v>
      </c>
    </row>
    <row r="1600" spans="1:19" ht="15">
      <c r="A1600" s="16">
        <v>40907</v>
      </c>
      <c r="B1600" s="17" t="s">
        <v>11891</v>
      </c>
      <c r="C1600" s="17" t="s">
        <v>11892</v>
      </c>
      <c r="D1600" s="17" t="s">
        <v>11896</v>
      </c>
      <c r="E1600" s="17" t="s">
        <v>11897</v>
      </c>
      <c r="F1600" s="17" t="s">
        <v>11898</v>
      </c>
      <c r="G1600" s="18">
        <v>1000</v>
      </c>
      <c r="H1600" s="17" t="s">
        <v>3894</v>
      </c>
      <c r="I1600" s="16">
        <v>36964</v>
      </c>
      <c r="J1600" s="17" t="s">
        <v>7312</v>
      </c>
      <c r="K1600" s="17" t="s">
        <v>7313</v>
      </c>
      <c r="L1600" s="17" t="s">
        <v>24</v>
      </c>
      <c r="M1600" s="17" t="s">
        <v>11512</v>
      </c>
      <c r="N1600" s="17"/>
      <c r="O1600" s="17"/>
      <c r="P1600" s="16"/>
      <c r="Q1600" s="16"/>
      <c r="R1600" s="18">
        <v>15785</v>
      </c>
      <c r="S1600" s="19">
        <v>15785000</v>
      </c>
    </row>
    <row r="1601" spans="1:19" ht="15">
      <c r="A1601" s="16">
        <v>40907</v>
      </c>
      <c r="B1601" s="17" t="s">
        <v>11891</v>
      </c>
      <c r="C1601" s="17" t="s">
        <v>11892</v>
      </c>
      <c r="D1601" s="17" t="s">
        <v>11899</v>
      </c>
      <c r="E1601" s="17" t="s">
        <v>11900</v>
      </c>
      <c r="F1601" s="17" t="s">
        <v>11901</v>
      </c>
      <c r="G1601" s="18">
        <v>1000</v>
      </c>
      <c r="H1601" s="17" t="s">
        <v>3894</v>
      </c>
      <c r="I1601" s="16">
        <v>36964</v>
      </c>
      <c r="J1601" s="17" t="s">
        <v>7312</v>
      </c>
      <c r="K1601" s="17" t="s">
        <v>7313</v>
      </c>
      <c r="L1601" s="17" t="s">
        <v>24</v>
      </c>
      <c r="M1601" s="17" t="s">
        <v>11512</v>
      </c>
      <c r="N1601" s="17"/>
      <c r="O1601" s="17"/>
      <c r="P1601" s="16"/>
      <c r="Q1601" s="16"/>
      <c r="R1601" s="18">
        <v>78757</v>
      </c>
      <c r="S1601" s="19">
        <v>78757000</v>
      </c>
    </row>
    <row r="1602" spans="1:19" ht="15">
      <c r="A1602" s="16">
        <v>40907</v>
      </c>
      <c r="B1602" s="17" t="s">
        <v>11891</v>
      </c>
      <c r="C1602" s="17" t="s">
        <v>11892</v>
      </c>
      <c r="D1602" s="17" t="s">
        <v>11902</v>
      </c>
      <c r="E1602" s="17" t="s">
        <v>11903</v>
      </c>
      <c r="F1602" s="17" t="s">
        <v>11904</v>
      </c>
      <c r="G1602" s="18">
        <v>1000</v>
      </c>
      <c r="H1602" s="17" t="s">
        <v>3894</v>
      </c>
      <c r="I1602" s="16">
        <v>36964</v>
      </c>
      <c r="J1602" s="17" t="s">
        <v>7312</v>
      </c>
      <c r="K1602" s="17" t="s">
        <v>7313</v>
      </c>
      <c r="L1602" s="17" t="s">
        <v>24</v>
      </c>
      <c r="M1602" s="17" t="s">
        <v>11512</v>
      </c>
      <c r="N1602" s="17"/>
      <c r="O1602" s="17"/>
      <c r="P1602" s="16"/>
      <c r="Q1602" s="16"/>
      <c r="R1602" s="18">
        <v>6588</v>
      </c>
      <c r="S1602" s="19">
        <v>6588000</v>
      </c>
    </row>
    <row r="1603" spans="1:19" ht="15">
      <c r="A1603" s="16">
        <v>40907</v>
      </c>
      <c r="B1603" s="17" t="s">
        <v>11905</v>
      </c>
      <c r="C1603" s="17" t="s">
        <v>11906</v>
      </c>
      <c r="D1603" s="17" t="s">
        <v>11907</v>
      </c>
      <c r="E1603" s="17" t="s">
        <v>11908</v>
      </c>
      <c r="F1603" s="17" t="s">
        <v>11909</v>
      </c>
      <c r="G1603" s="18">
        <v>10000</v>
      </c>
      <c r="H1603" s="17" t="s">
        <v>3894</v>
      </c>
      <c r="I1603" s="16">
        <v>36964</v>
      </c>
      <c r="J1603" s="17" t="s">
        <v>7312</v>
      </c>
      <c r="K1603" s="17" t="s">
        <v>7313</v>
      </c>
      <c r="L1603" s="17" t="s">
        <v>24</v>
      </c>
      <c r="M1603" s="17" t="s">
        <v>11491</v>
      </c>
      <c r="N1603" s="17"/>
      <c r="O1603" s="17"/>
      <c r="P1603" s="16"/>
      <c r="Q1603" s="16"/>
      <c r="R1603" s="18">
        <v>2400</v>
      </c>
      <c r="S1603" s="19">
        <v>24000000</v>
      </c>
    </row>
    <row r="1604" spans="1:19" ht="15">
      <c r="A1604" s="16">
        <v>40907</v>
      </c>
      <c r="B1604" s="17" t="s">
        <v>11910</v>
      </c>
      <c r="C1604" s="17" t="s">
        <v>11911</v>
      </c>
      <c r="D1604" s="17" t="s">
        <v>11912</v>
      </c>
      <c r="E1604" s="17" t="s">
        <v>11913</v>
      </c>
      <c r="F1604" s="17" t="s">
        <v>11914</v>
      </c>
      <c r="G1604" s="18">
        <v>10000</v>
      </c>
      <c r="H1604" s="17" t="s">
        <v>3894</v>
      </c>
      <c r="I1604" s="16">
        <v>36969</v>
      </c>
      <c r="J1604" s="17" t="s">
        <v>7312</v>
      </c>
      <c r="K1604" s="17" t="s">
        <v>7313</v>
      </c>
      <c r="L1604" s="17" t="s">
        <v>24</v>
      </c>
      <c r="M1604" s="17" t="s">
        <v>11491</v>
      </c>
      <c r="N1604" s="17"/>
      <c r="O1604" s="17"/>
      <c r="P1604" s="16"/>
      <c r="Q1604" s="16"/>
      <c r="R1604" s="18">
        <v>550200</v>
      </c>
      <c r="S1604" s="19">
        <v>5502000000</v>
      </c>
    </row>
    <row r="1605" spans="1:19" ht="15">
      <c r="A1605" s="16">
        <v>40907</v>
      </c>
      <c r="B1605" s="17" t="s">
        <v>11816</v>
      </c>
      <c r="C1605" s="17" t="s">
        <v>11817</v>
      </c>
      <c r="D1605" s="17" t="s">
        <v>11915</v>
      </c>
      <c r="E1605" s="17" t="s">
        <v>11916</v>
      </c>
      <c r="F1605" s="17" t="s">
        <v>11917</v>
      </c>
      <c r="G1605" s="18">
        <v>10000</v>
      </c>
      <c r="H1605" s="17" t="s">
        <v>3894</v>
      </c>
      <c r="I1605" s="16">
        <v>36977</v>
      </c>
      <c r="J1605" s="17" t="s">
        <v>7312</v>
      </c>
      <c r="K1605" s="17" t="s">
        <v>7313</v>
      </c>
      <c r="L1605" s="17" t="s">
        <v>24</v>
      </c>
      <c r="M1605" s="17" t="s">
        <v>11491</v>
      </c>
      <c r="N1605" s="17"/>
      <c r="O1605" s="17"/>
      <c r="P1605" s="16"/>
      <c r="Q1605" s="16"/>
      <c r="R1605" s="18">
        <v>10544</v>
      </c>
      <c r="S1605" s="19">
        <v>105440000</v>
      </c>
    </row>
    <row r="1606" spans="1:19" ht="15">
      <c r="A1606" s="16">
        <v>40907</v>
      </c>
      <c r="B1606" s="17" t="s">
        <v>11918</v>
      </c>
      <c r="C1606" s="17" t="s">
        <v>11919</v>
      </c>
      <c r="D1606" s="17" t="s">
        <v>11920</v>
      </c>
      <c r="E1606" s="17" t="s">
        <v>11921</v>
      </c>
      <c r="F1606" s="17" t="s">
        <v>11922</v>
      </c>
      <c r="G1606" s="18">
        <v>1000000</v>
      </c>
      <c r="H1606" s="17" t="s">
        <v>3894</v>
      </c>
      <c r="I1606" s="16">
        <v>36980</v>
      </c>
      <c r="J1606" s="17" t="s">
        <v>7312</v>
      </c>
      <c r="K1606" s="17" t="s">
        <v>7313</v>
      </c>
      <c r="L1606" s="17" t="s">
        <v>24</v>
      </c>
      <c r="M1606" s="17" t="s">
        <v>11491</v>
      </c>
      <c r="N1606" s="17"/>
      <c r="O1606" s="17"/>
      <c r="P1606" s="16"/>
      <c r="Q1606" s="16"/>
      <c r="R1606" s="18">
        <v>32</v>
      </c>
      <c r="S1606" s="19">
        <v>32000000</v>
      </c>
    </row>
    <row r="1607" spans="1:19" ht="15">
      <c r="A1607" s="16">
        <v>40907</v>
      </c>
      <c r="B1607" s="17" t="s">
        <v>11923</v>
      </c>
      <c r="C1607" s="17" t="s">
        <v>11924</v>
      </c>
      <c r="D1607" s="17" t="s">
        <v>11925</v>
      </c>
      <c r="E1607" s="17" t="s">
        <v>11926</v>
      </c>
      <c r="F1607" s="17" t="s">
        <v>11927</v>
      </c>
      <c r="G1607" s="18">
        <v>100000</v>
      </c>
      <c r="H1607" s="17" t="s">
        <v>3894</v>
      </c>
      <c r="I1607" s="16">
        <v>37009</v>
      </c>
      <c r="J1607" s="17" t="s">
        <v>7312</v>
      </c>
      <c r="K1607" s="17" t="s">
        <v>7313</v>
      </c>
      <c r="L1607" s="17" t="s">
        <v>24</v>
      </c>
      <c r="M1607" s="17" t="s">
        <v>11491</v>
      </c>
      <c r="N1607" s="17"/>
      <c r="O1607" s="17"/>
      <c r="P1607" s="16"/>
      <c r="Q1607" s="16"/>
      <c r="R1607" s="18">
        <v>200</v>
      </c>
      <c r="S1607" s="19">
        <v>20000000</v>
      </c>
    </row>
    <row r="1608" spans="1:19" ht="15">
      <c r="A1608" s="16">
        <v>40907</v>
      </c>
      <c r="B1608" s="17" t="s">
        <v>11928</v>
      </c>
      <c r="C1608" s="17" t="s">
        <v>11929</v>
      </c>
      <c r="D1608" s="17" t="s">
        <v>11930</v>
      </c>
      <c r="E1608" s="17" t="s">
        <v>11931</v>
      </c>
      <c r="F1608" s="17" t="s">
        <v>11932</v>
      </c>
      <c r="G1608" s="18">
        <v>100000</v>
      </c>
      <c r="H1608" s="17" t="s">
        <v>3894</v>
      </c>
      <c r="I1608" s="16">
        <v>37036</v>
      </c>
      <c r="J1608" s="17" t="s">
        <v>7312</v>
      </c>
      <c r="K1608" s="17" t="s">
        <v>7313</v>
      </c>
      <c r="L1608" s="17" t="s">
        <v>24</v>
      </c>
      <c r="M1608" s="17" t="s">
        <v>11491</v>
      </c>
      <c r="N1608" s="17"/>
      <c r="O1608" s="17"/>
      <c r="P1608" s="16"/>
      <c r="Q1608" s="16"/>
      <c r="R1608" s="18">
        <v>200</v>
      </c>
      <c r="S1608" s="19">
        <v>20000000</v>
      </c>
    </row>
    <row r="1609" spans="1:19" ht="15">
      <c r="A1609" s="16">
        <v>40907</v>
      </c>
      <c r="B1609" s="17" t="s">
        <v>11933</v>
      </c>
      <c r="C1609" s="17" t="s">
        <v>11934</v>
      </c>
      <c r="D1609" s="17" t="s">
        <v>11935</v>
      </c>
      <c r="E1609" s="17" t="s">
        <v>11936</v>
      </c>
      <c r="F1609" s="17" t="s">
        <v>11937</v>
      </c>
      <c r="G1609" s="18">
        <v>50000</v>
      </c>
      <c r="H1609" s="17" t="s">
        <v>3894</v>
      </c>
      <c r="I1609" s="16">
        <v>37047</v>
      </c>
      <c r="J1609" s="17" t="s">
        <v>7312</v>
      </c>
      <c r="K1609" s="17" t="s">
        <v>7313</v>
      </c>
      <c r="L1609" s="17" t="s">
        <v>24</v>
      </c>
      <c r="M1609" s="17" t="s">
        <v>11491</v>
      </c>
      <c r="N1609" s="17"/>
      <c r="O1609" s="17"/>
      <c r="P1609" s="16"/>
      <c r="Q1609" s="16"/>
      <c r="R1609" s="18">
        <v>800</v>
      </c>
      <c r="S1609" s="19">
        <v>40000000</v>
      </c>
    </row>
    <row r="1610" spans="1:19" ht="15">
      <c r="A1610" s="16">
        <v>40907</v>
      </c>
      <c r="B1610" s="17" t="s">
        <v>9137</v>
      </c>
      <c r="C1610" s="17" t="s">
        <v>9138</v>
      </c>
      <c r="D1610" s="17" t="s">
        <v>11938</v>
      </c>
      <c r="E1610" s="17" t="s">
        <v>11939</v>
      </c>
      <c r="F1610" s="17" t="s">
        <v>11940</v>
      </c>
      <c r="G1610" s="18">
        <v>30000000</v>
      </c>
      <c r="H1610" s="17" t="s">
        <v>3894</v>
      </c>
      <c r="I1610" s="16">
        <v>37062</v>
      </c>
      <c r="J1610" s="17" t="s">
        <v>7312</v>
      </c>
      <c r="K1610" s="17" t="s">
        <v>7313</v>
      </c>
      <c r="L1610" s="17" t="s">
        <v>24</v>
      </c>
      <c r="M1610" s="17" t="s">
        <v>11491</v>
      </c>
      <c r="N1610" s="17"/>
      <c r="O1610" s="17"/>
      <c r="P1610" s="16"/>
      <c r="Q1610" s="16"/>
      <c r="R1610" s="18">
        <v>10</v>
      </c>
      <c r="S1610" s="19">
        <v>300000000</v>
      </c>
    </row>
    <row r="1611" spans="1:19" ht="15">
      <c r="A1611" s="16">
        <v>40907</v>
      </c>
      <c r="B1611" s="17" t="s">
        <v>11941</v>
      </c>
      <c r="C1611" s="17" t="s">
        <v>11942</v>
      </c>
      <c r="D1611" s="17" t="s">
        <v>11943</v>
      </c>
      <c r="E1611" s="17" t="s">
        <v>11944</v>
      </c>
      <c r="F1611" s="17" t="s">
        <v>11945</v>
      </c>
      <c r="G1611" s="18">
        <v>10000</v>
      </c>
      <c r="H1611" s="17" t="s">
        <v>3894</v>
      </c>
      <c r="I1611" s="16">
        <v>37075</v>
      </c>
      <c r="J1611" s="17" t="s">
        <v>7312</v>
      </c>
      <c r="K1611" s="17" t="s">
        <v>7313</v>
      </c>
      <c r="L1611" s="17" t="s">
        <v>24</v>
      </c>
      <c r="M1611" s="17" t="s">
        <v>11491</v>
      </c>
      <c r="N1611" s="17"/>
      <c r="O1611" s="17"/>
      <c r="P1611" s="16"/>
      <c r="Q1611" s="16"/>
      <c r="R1611" s="18">
        <v>3000</v>
      </c>
      <c r="S1611" s="19">
        <v>30000000</v>
      </c>
    </row>
    <row r="1612" spans="1:19" ht="15">
      <c r="A1612" s="16">
        <v>40907</v>
      </c>
      <c r="B1612" s="17" t="s">
        <v>11946</v>
      </c>
      <c r="C1612" s="17" t="s">
        <v>11947</v>
      </c>
      <c r="D1612" s="17" t="s">
        <v>11948</v>
      </c>
      <c r="E1612" s="17" t="s">
        <v>11949</v>
      </c>
      <c r="F1612" s="17" t="s">
        <v>11950</v>
      </c>
      <c r="G1612" s="18">
        <v>100000</v>
      </c>
      <c r="H1612" s="17" t="s">
        <v>3894</v>
      </c>
      <c r="I1612" s="16">
        <v>37092</v>
      </c>
      <c r="J1612" s="17" t="s">
        <v>7312</v>
      </c>
      <c r="K1612" s="17" t="s">
        <v>7313</v>
      </c>
      <c r="L1612" s="17" t="s">
        <v>24</v>
      </c>
      <c r="M1612" s="17" t="s">
        <v>11491</v>
      </c>
      <c r="N1612" s="17"/>
      <c r="O1612" s="17"/>
      <c r="P1612" s="16"/>
      <c r="Q1612" s="16"/>
      <c r="R1612" s="18">
        <v>10140</v>
      </c>
      <c r="S1612" s="19">
        <v>1014000000</v>
      </c>
    </row>
    <row r="1613" spans="1:19" ht="15">
      <c r="A1613" s="16">
        <v>40907</v>
      </c>
      <c r="B1613" s="17" t="s">
        <v>11951</v>
      </c>
      <c r="C1613" s="17" t="s">
        <v>11952</v>
      </c>
      <c r="D1613" s="17" t="s">
        <v>11953</v>
      </c>
      <c r="E1613" s="17" t="s">
        <v>11954</v>
      </c>
      <c r="F1613" s="17" t="s">
        <v>11955</v>
      </c>
      <c r="G1613" s="18">
        <v>100000</v>
      </c>
      <c r="H1613" s="17" t="s">
        <v>3894</v>
      </c>
      <c r="I1613" s="16">
        <v>37102</v>
      </c>
      <c r="J1613" s="17" t="s">
        <v>7312</v>
      </c>
      <c r="K1613" s="17" t="s">
        <v>7313</v>
      </c>
      <c r="L1613" s="17" t="s">
        <v>24</v>
      </c>
      <c r="M1613" s="17" t="s">
        <v>11491</v>
      </c>
      <c r="N1613" s="17"/>
      <c r="O1613" s="17"/>
      <c r="P1613" s="16"/>
      <c r="Q1613" s="16"/>
      <c r="R1613" s="18">
        <v>500</v>
      </c>
      <c r="S1613" s="19">
        <v>50000000</v>
      </c>
    </row>
    <row r="1614" spans="1:19" ht="15">
      <c r="A1614" s="16">
        <v>40907</v>
      </c>
      <c r="B1614" s="17" t="s">
        <v>11956</v>
      </c>
      <c r="C1614" s="17" t="s">
        <v>11957</v>
      </c>
      <c r="D1614" s="17" t="s">
        <v>11958</v>
      </c>
      <c r="E1614" s="17" t="s">
        <v>11959</v>
      </c>
      <c r="F1614" s="17" t="s">
        <v>11960</v>
      </c>
      <c r="G1614" s="18">
        <v>100000</v>
      </c>
      <c r="H1614" s="17" t="s">
        <v>3894</v>
      </c>
      <c r="I1614" s="16">
        <v>37111</v>
      </c>
      <c r="J1614" s="17" t="s">
        <v>7312</v>
      </c>
      <c r="K1614" s="17" t="s">
        <v>7313</v>
      </c>
      <c r="L1614" s="17" t="s">
        <v>24</v>
      </c>
      <c r="M1614" s="17" t="s">
        <v>11491</v>
      </c>
      <c r="N1614" s="17"/>
      <c r="O1614" s="17"/>
      <c r="P1614" s="16"/>
      <c r="Q1614" s="16"/>
      <c r="R1614" s="18">
        <v>199</v>
      </c>
      <c r="S1614" s="19">
        <v>19900000</v>
      </c>
    </row>
    <row r="1615" spans="1:19" ht="15">
      <c r="A1615" s="16">
        <v>40907</v>
      </c>
      <c r="B1615" s="17" t="s">
        <v>11956</v>
      </c>
      <c r="C1615" s="17" t="s">
        <v>11957</v>
      </c>
      <c r="D1615" s="17" t="s">
        <v>11961</v>
      </c>
      <c r="E1615" s="17" t="s">
        <v>11962</v>
      </c>
      <c r="F1615" s="17" t="s">
        <v>11963</v>
      </c>
      <c r="G1615" s="18">
        <v>100000</v>
      </c>
      <c r="H1615" s="17" t="s">
        <v>3894</v>
      </c>
      <c r="I1615" s="16">
        <v>37111</v>
      </c>
      <c r="J1615" s="17" t="s">
        <v>7312</v>
      </c>
      <c r="K1615" s="17" t="s">
        <v>7313</v>
      </c>
      <c r="L1615" s="17" t="s">
        <v>24</v>
      </c>
      <c r="M1615" s="17" t="s">
        <v>11512</v>
      </c>
      <c r="N1615" s="17"/>
      <c r="O1615" s="17"/>
      <c r="P1615" s="16"/>
      <c r="Q1615" s="16"/>
      <c r="R1615" s="18">
        <v>1</v>
      </c>
      <c r="S1615" s="19">
        <v>100000</v>
      </c>
    </row>
    <row r="1616" spans="1:19" ht="15">
      <c r="A1616" s="16">
        <v>40907</v>
      </c>
      <c r="B1616" s="17" t="s">
        <v>11964</v>
      </c>
      <c r="C1616" s="17" t="s">
        <v>11965</v>
      </c>
      <c r="D1616" s="17" t="s">
        <v>11966</v>
      </c>
      <c r="E1616" s="17" t="s">
        <v>11967</v>
      </c>
      <c r="F1616" s="17" t="s">
        <v>11968</v>
      </c>
      <c r="G1616" s="18">
        <v>1000</v>
      </c>
      <c r="H1616" s="17" t="s">
        <v>3894</v>
      </c>
      <c r="I1616" s="16">
        <v>37116</v>
      </c>
      <c r="J1616" s="17" t="s">
        <v>7312</v>
      </c>
      <c r="K1616" s="17" t="s">
        <v>7313</v>
      </c>
      <c r="L1616" s="17" t="s">
        <v>24</v>
      </c>
      <c r="M1616" s="17" t="s">
        <v>11491</v>
      </c>
      <c r="N1616" s="17"/>
      <c r="O1616" s="17"/>
      <c r="P1616" s="16"/>
      <c r="Q1616" s="16"/>
      <c r="R1616" s="18">
        <v>4020706</v>
      </c>
      <c r="S1616" s="19">
        <v>4020706000</v>
      </c>
    </row>
    <row r="1617" spans="1:19" ht="15">
      <c r="A1617" s="16">
        <v>40907</v>
      </c>
      <c r="B1617" s="17" t="s">
        <v>11969</v>
      </c>
      <c r="C1617" s="17" t="s">
        <v>11970</v>
      </c>
      <c r="D1617" s="17" t="s">
        <v>11971</v>
      </c>
      <c r="E1617" s="17" t="s">
        <v>11972</v>
      </c>
      <c r="F1617" s="17" t="s">
        <v>11973</v>
      </c>
      <c r="G1617" s="18">
        <v>1000</v>
      </c>
      <c r="H1617" s="17" t="s">
        <v>3894</v>
      </c>
      <c r="I1617" s="16">
        <v>37120</v>
      </c>
      <c r="J1617" s="17" t="s">
        <v>7312</v>
      </c>
      <c r="K1617" s="17" t="s">
        <v>7313</v>
      </c>
      <c r="L1617" s="17" t="s">
        <v>24</v>
      </c>
      <c r="M1617" s="17" t="s">
        <v>11491</v>
      </c>
      <c r="N1617" s="17"/>
      <c r="O1617" s="17"/>
      <c r="P1617" s="16"/>
      <c r="Q1617" s="16"/>
      <c r="R1617" s="18">
        <v>100000</v>
      </c>
      <c r="S1617" s="19">
        <v>100000000</v>
      </c>
    </row>
    <row r="1618" spans="1:19" ht="15">
      <c r="A1618" s="16">
        <v>40907</v>
      </c>
      <c r="B1618" s="17" t="s">
        <v>11974</v>
      </c>
      <c r="C1618" s="17" t="s">
        <v>11975</v>
      </c>
      <c r="D1618" s="17" t="s">
        <v>11976</v>
      </c>
      <c r="E1618" s="17" t="s">
        <v>11977</v>
      </c>
      <c r="F1618" s="17" t="s">
        <v>11978</v>
      </c>
      <c r="G1618" s="18">
        <v>1000000</v>
      </c>
      <c r="H1618" s="17" t="s">
        <v>3894</v>
      </c>
      <c r="I1618" s="16">
        <v>37141</v>
      </c>
      <c r="J1618" s="17" t="s">
        <v>7312</v>
      </c>
      <c r="K1618" s="17" t="s">
        <v>7313</v>
      </c>
      <c r="L1618" s="17" t="s">
        <v>24</v>
      </c>
      <c r="M1618" s="17" t="s">
        <v>11491</v>
      </c>
      <c r="N1618" s="17"/>
      <c r="O1618" s="17"/>
      <c r="P1618" s="16"/>
      <c r="Q1618" s="16"/>
      <c r="R1618" s="18">
        <v>36</v>
      </c>
      <c r="S1618" s="19">
        <v>36000000</v>
      </c>
    </row>
    <row r="1619" spans="1:19" ht="15">
      <c r="A1619" s="16">
        <v>40907</v>
      </c>
      <c r="B1619" s="17" t="s">
        <v>11979</v>
      </c>
      <c r="C1619" s="17" t="s">
        <v>11980</v>
      </c>
      <c r="D1619" s="17" t="s">
        <v>11981</v>
      </c>
      <c r="E1619" s="17" t="s">
        <v>11982</v>
      </c>
      <c r="F1619" s="17" t="s">
        <v>11983</v>
      </c>
      <c r="G1619" s="18">
        <v>1</v>
      </c>
      <c r="H1619" s="17" t="s">
        <v>3894</v>
      </c>
      <c r="I1619" s="16">
        <v>37146</v>
      </c>
      <c r="J1619" s="17" t="s">
        <v>7312</v>
      </c>
      <c r="K1619" s="17" t="s">
        <v>7313</v>
      </c>
      <c r="L1619" s="17" t="s">
        <v>24</v>
      </c>
      <c r="M1619" s="17" t="s">
        <v>11491</v>
      </c>
      <c r="N1619" s="17"/>
      <c r="O1619" s="17"/>
      <c r="P1619" s="16"/>
      <c r="Q1619" s="16"/>
      <c r="R1619" s="18">
        <v>50000000</v>
      </c>
      <c r="S1619" s="19">
        <v>50000000</v>
      </c>
    </row>
    <row r="1620" spans="1:19" ht="15">
      <c r="A1620" s="16">
        <v>40907</v>
      </c>
      <c r="B1620" s="17" t="s">
        <v>11984</v>
      </c>
      <c r="C1620" s="17" t="s">
        <v>11985</v>
      </c>
      <c r="D1620" s="17" t="s">
        <v>11986</v>
      </c>
      <c r="E1620" s="17" t="s">
        <v>11987</v>
      </c>
      <c r="F1620" s="17" t="s">
        <v>11988</v>
      </c>
      <c r="G1620" s="18">
        <v>100000</v>
      </c>
      <c r="H1620" s="17" t="s">
        <v>3894</v>
      </c>
      <c r="I1620" s="16">
        <v>37148</v>
      </c>
      <c r="J1620" s="17" t="s">
        <v>7312</v>
      </c>
      <c r="K1620" s="17" t="s">
        <v>7313</v>
      </c>
      <c r="L1620" s="17" t="s">
        <v>24</v>
      </c>
      <c r="M1620" s="17" t="s">
        <v>11491</v>
      </c>
      <c r="N1620" s="17"/>
      <c r="O1620" s="17"/>
      <c r="P1620" s="16"/>
      <c r="Q1620" s="16"/>
      <c r="R1620" s="18">
        <v>200</v>
      </c>
      <c r="S1620" s="19">
        <v>20000000</v>
      </c>
    </row>
    <row r="1621" spans="1:19" ht="15">
      <c r="A1621" s="16">
        <v>40907</v>
      </c>
      <c r="B1621" s="17" t="s">
        <v>11989</v>
      </c>
      <c r="C1621" s="17" t="s">
        <v>11990</v>
      </c>
      <c r="D1621" s="17" t="s">
        <v>11991</v>
      </c>
      <c r="E1621" s="17" t="s">
        <v>11992</v>
      </c>
      <c r="F1621" s="17" t="s">
        <v>11993</v>
      </c>
      <c r="G1621" s="18">
        <v>100000</v>
      </c>
      <c r="H1621" s="17" t="s">
        <v>3894</v>
      </c>
      <c r="I1621" s="16">
        <v>37152</v>
      </c>
      <c r="J1621" s="17" t="s">
        <v>7312</v>
      </c>
      <c r="K1621" s="17" t="s">
        <v>7313</v>
      </c>
      <c r="L1621" s="17" t="s">
        <v>24</v>
      </c>
      <c r="M1621" s="17" t="s">
        <v>11491</v>
      </c>
      <c r="N1621" s="17"/>
      <c r="O1621" s="17"/>
      <c r="P1621" s="16"/>
      <c r="Q1621" s="16"/>
      <c r="R1621" s="18">
        <v>1050</v>
      </c>
      <c r="S1621" s="19">
        <v>105000000</v>
      </c>
    </row>
    <row r="1622" spans="1:19" ht="15">
      <c r="A1622" s="16">
        <v>40907</v>
      </c>
      <c r="B1622" s="17" t="s">
        <v>10655</v>
      </c>
      <c r="C1622" s="17" t="s">
        <v>10656</v>
      </c>
      <c r="D1622" s="17" t="s">
        <v>11994</v>
      </c>
      <c r="E1622" s="17" t="s">
        <v>11995</v>
      </c>
      <c r="F1622" s="17" t="s">
        <v>11996</v>
      </c>
      <c r="G1622" s="18">
        <v>1000000</v>
      </c>
      <c r="H1622" s="17" t="s">
        <v>3894</v>
      </c>
      <c r="I1622" s="16">
        <v>37153</v>
      </c>
      <c r="J1622" s="17" t="s">
        <v>7312</v>
      </c>
      <c r="K1622" s="17" t="s">
        <v>7313</v>
      </c>
      <c r="L1622" s="17" t="s">
        <v>24</v>
      </c>
      <c r="M1622" s="17" t="s">
        <v>11491</v>
      </c>
      <c r="N1622" s="17"/>
      <c r="O1622" s="17"/>
      <c r="P1622" s="16"/>
      <c r="Q1622" s="16"/>
      <c r="R1622" s="18">
        <v>300</v>
      </c>
      <c r="S1622" s="19">
        <v>300000000</v>
      </c>
    </row>
    <row r="1623" spans="1:19" ht="15">
      <c r="A1623" s="16">
        <v>40907</v>
      </c>
      <c r="B1623" s="17" t="s">
        <v>11997</v>
      </c>
      <c r="C1623" s="17" t="s">
        <v>11998</v>
      </c>
      <c r="D1623" s="17" t="s">
        <v>11999</v>
      </c>
      <c r="E1623" s="17" t="s">
        <v>12000</v>
      </c>
      <c r="F1623" s="17" t="s">
        <v>12001</v>
      </c>
      <c r="G1623" s="18">
        <v>100000</v>
      </c>
      <c r="H1623" s="17" t="s">
        <v>3894</v>
      </c>
      <c r="I1623" s="16">
        <v>37162</v>
      </c>
      <c r="J1623" s="17" t="s">
        <v>7312</v>
      </c>
      <c r="K1623" s="17" t="s">
        <v>7313</v>
      </c>
      <c r="L1623" s="17" t="s">
        <v>24</v>
      </c>
      <c r="M1623" s="17" t="s">
        <v>11491</v>
      </c>
      <c r="N1623" s="17"/>
      <c r="O1623" s="17"/>
      <c r="P1623" s="16"/>
      <c r="Q1623" s="16"/>
      <c r="R1623" s="18">
        <v>1537</v>
      </c>
      <c r="S1623" s="19">
        <v>153700000</v>
      </c>
    </row>
    <row r="1624" spans="1:19" ht="15">
      <c r="A1624" s="16">
        <v>40907</v>
      </c>
      <c r="B1624" s="17" t="s">
        <v>12002</v>
      </c>
      <c r="C1624" s="17" t="s">
        <v>12003</v>
      </c>
      <c r="D1624" s="17" t="s">
        <v>12004</v>
      </c>
      <c r="E1624" s="17" t="s">
        <v>12005</v>
      </c>
      <c r="F1624" s="17" t="s">
        <v>12006</v>
      </c>
      <c r="G1624" s="18">
        <v>100000</v>
      </c>
      <c r="H1624" s="17" t="s">
        <v>3894</v>
      </c>
      <c r="I1624" s="16">
        <v>37167</v>
      </c>
      <c r="J1624" s="17" t="s">
        <v>7312</v>
      </c>
      <c r="K1624" s="17" t="s">
        <v>7313</v>
      </c>
      <c r="L1624" s="17" t="s">
        <v>24</v>
      </c>
      <c r="M1624" s="17" t="s">
        <v>11491</v>
      </c>
      <c r="N1624" s="17"/>
      <c r="O1624" s="17"/>
      <c r="P1624" s="16"/>
      <c r="Q1624" s="16"/>
      <c r="R1624" s="18">
        <v>1320</v>
      </c>
      <c r="S1624" s="19">
        <v>132000000</v>
      </c>
    </row>
    <row r="1625" spans="1:19" ht="15">
      <c r="A1625" s="16">
        <v>40907</v>
      </c>
      <c r="B1625" s="17" t="s">
        <v>12007</v>
      </c>
      <c r="C1625" s="17" t="s">
        <v>12008</v>
      </c>
      <c r="D1625" s="17" t="s">
        <v>12009</v>
      </c>
      <c r="E1625" s="17" t="s">
        <v>12010</v>
      </c>
      <c r="F1625" s="17" t="s">
        <v>12011</v>
      </c>
      <c r="G1625" s="18">
        <v>1000</v>
      </c>
      <c r="H1625" s="17" t="s">
        <v>3894</v>
      </c>
      <c r="I1625" s="16">
        <v>37167</v>
      </c>
      <c r="J1625" s="17" t="s">
        <v>7312</v>
      </c>
      <c r="K1625" s="17" t="s">
        <v>7313</v>
      </c>
      <c r="L1625" s="17" t="s">
        <v>24</v>
      </c>
      <c r="M1625" s="17" t="s">
        <v>11491</v>
      </c>
      <c r="N1625" s="17"/>
      <c r="O1625" s="17"/>
      <c r="P1625" s="16"/>
      <c r="Q1625" s="16"/>
      <c r="R1625" s="18">
        <v>26000</v>
      </c>
      <c r="S1625" s="19">
        <v>26000000</v>
      </c>
    </row>
    <row r="1626" spans="1:19" ht="15">
      <c r="A1626" s="16">
        <v>40907</v>
      </c>
      <c r="B1626" s="17" t="s">
        <v>12012</v>
      </c>
      <c r="C1626" s="17" t="s">
        <v>12013</v>
      </c>
      <c r="D1626" s="17" t="s">
        <v>12014</v>
      </c>
      <c r="E1626" s="17" t="s">
        <v>12015</v>
      </c>
      <c r="F1626" s="17" t="s">
        <v>12016</v>
      </c>
      <c r="G1626" s="18">
        <v>10000</v>
      </c>
      <c r="H1626" s="17" t="s">
        <v>3894</v>
      </c>
      <c r="I1626" s="16">
        <v>37181</v>
      </c>
      <c r="J1626" s="17" t="s">
        <v>7312</v>
      </c>
      <c r="K1626" s="17" t="s">
        <v>7313</v>
      </c>
      <c r="L1626" s="17" t="s">
        <v>24</v>
      </c>
      <c r="M1626" s="17" t="s">
        <v>11491</v>
      </c>
      <c r="N1626" s="17"/>
      <c r="O1626" s="17"/>
      <c r="P1626" s="16"/>
      <c r="Q1626" s="16"/>
      <c r="R1626" s="18">
        <v>2000</v>
      </c>
      <c r="S1626" s="19">
        <v>20000000</v>
      </c>
    </row>
    <row r="1627" spans="1:19" ht="15">
      <c r="A1627" s="16">
        <v>40907</v>
      </c>
      <c r="B1627" s="17" t="s">
        <v>12017</v>
      </c>
      <c r="C1627" s="17" t="s">
        <v>12018</v>
      </c>
      <c r="D1627" s="17" t="s">
        <v>12019</v>
      </c>
      <c r="E1627" s="17" t="s">
        <v>12020</v>
      </c>
      <c r="F1627" s="17" t="s">
        <v>12021</v>
      </c>
      <c r="G1627" s="18">
        <v>10000</v>
      </c>
      <c r="H1627" s="17" t="s">
        <v>3894</v>
      </c>
      <c r="I1627" s="16">
        <v>37202</v>
      </c>
      <c r="J1627" s="17" t="s">
        <v>7312</v>
      </c>
      <c r="K1627" s="17" t="s">
        <v>7313</v>
      </c>
      <c r="L1627" s="17" t="s">
        <v>24</v>
      </c>
      <c r="M1627" s="17" t="s">
        <v>11512</v>
      </c>
      <c r="N1627" s="17"/>
      <c r="O1627" s="17"/>
      <c r="P1627" s="16"/>
      <c r="Q1627" s="16"/>
      <c r="R1627" s="18">
        <v>642</v>
      </c>
      <c r="S1627" s="19">
        <v>6420000</v>
      </c>
    </row>
    <row r="1628" spans="1:19" ht="15">
      <c r="A1628" s="16">
        <v>40907</v>
      </c>
      <c r="B1628" s="17" t="s">
        <v>12017</v>
      </c>
      <c r="C1628" s="17" t="s">
        <v>12018</v>
      </c>
      <c r="D1628" s="17" t="s">
        <v>12022</v>
      </c>
      <c r="E1628" s="17" t="s">
        <v>12023</v>
      </c>
      <c r="F1628" s="17" t="s">
        <v>12024</v>
      </c>
      <c r="G1628" s="18">
        <v>10000</v>
      </c>
      <c r="H1628" s="17" t="s">
        <v>3894</v>
      </c>
      <c r="I1628" s="16">
        <v>37202</v>
      </c>
      <c r="J1628" s="17" t="s">
        <v>7312</v>
      </c>
      <c r="K1628" s="17" t="s">
        <v>7313</v>
      </c>
      <c r="L1628" s="17" t="s">
        <v>24</v>
      </c>
      <c r="M1628" s="17" t="s">
        <v>11491</v>
      </c>
      <c r="N1628" s="17"/>
      <c r="O1628" s="17"/>
      <c r="P1628" s="16"/>
      <c r="Q1628" s="16"/>
      <c r="R1628" s="18">
        <v>1524</v>
      </c>
      <c r="S1628" s="19">
        <v>15240000</v>
      </c>
    </row>
    <row r="1629" spans="1:19" ht="15">
      <c r="A1629" s="16">
        <v>40907</v>
      </c>
      <c r="B1629" s="17" t="s">
        <v>12025</v>
      </c>
      <c r="C1629" s="17" t="s">
        <v>12026</v>
      </c>
      <c r="D1629" s="17" t="s">
        <v>12027</v>
      </c>
      <c r="E1629" s="17" t="s">
        <v>12028</v>
      </c>
      <c r="F1629" s="17" t="s">
        <v>12029</v>
      </c>
      <c r="G1629" s="18">
        <v>1000000</v>
      </c>
      <c r="H1629" s="17" t="s">
        <v>3894</v>
      </c>
      <c r="I1629" s="16">
        <v>37217</v>
      </c>
      <c r="J1629" s="17" t="s">
        <v>7312</v>
      </c>
      <c r="K1629" s="17" t="s">
        <v>7313</v>
      </c>
      <c r="L1629" s="17" t="s">
        <v>24</v>
      </c>
      <c r="M1629" s="17" t="s">
        <v>11491</v>
      </c>
      <c r="N1629" s="17"/>
      <c r="O1629" s="17"/>
      <c r="P1629" s="16"/>
      <c r="Q1629" s="16"/>
      <c r="R1629" s="18">
        <v>7090</v>
      </c>
      <c r="S1629" s="19">
        <v>7090000000</v>
      </c>
    </row>
    <row r="1630" spans="1:19" ht="15">
      <c r="A1630" s="16">
        <v>40907</v>
      </c>
      <c r="B1630" s="17" t="s">
        <v>12030</v>
      </c>
      <c r="C1630" s="17" t="s">
        <v>12031</v>
      </c>
      <c r="D1630" s="17" t="s">
        <v>12032</v>
      </c>
      <c r="E1630" s="17" t="s">
        <v>12033</v>
      </c>
      <c r="F1630" s="17" t="s">
        <v>12034</v>
      </c>
      <c r="G1630" s="18">
        <v>500000</v>
      </c>
      <c r="H1630" s="17" t="s">
        <v>3894</v>
      </c>
      <c r="I1630" s="16">
        <v>37222</v>
      </c>
      <c r="J1630" s="17" t="s">
        <v>7312</v>
      </c>
      <c r="K1630" s="17" t="s">
        <v>7313</v>
      </c>
      <c r="L1630" s="17" t="s">
        <v>24</v>
      </c>
      <c r="M1630" s="17" t="s">
        <v>11491</v>
      </c>
      <c r="N1630" s="17"/>
      <c r="O1630" s="17"/>
      <c r="P1630" s="16"/>
      <c r="Q1630" s="16"/>
      <c r="R1630" s="18">
        <v>40</v>
      </c>
      <c r="S1630" s="19">
        <v>20000000</v>
      </c>
    </row>
    <row r="1631" spans="1:19" ht="15">
      <c r="A1631" s="16">
        <v>40907</v>
      </c>
      <c r="B1631" s="17" t="s">
        <v>12035</v>
      </c>
      <c r="C1631" s="17" t="s">
        <v>12036</v>
      </c>
      <c r="D1631" s="17" t="s">
        <v>12037</v>
      </c>
      <c r="E1631" s="17" t="s">
        <v>12038</v>
      </c>
      <c r="F1631" s="17" t="s">
        <v>12039</v>
      </c>
      <c r="G1631" s="18">
        <v>1000000</v>
      </c>
      <c r="H1631" s="17" t="s">
        <v>3894</v>
      </c>
      <c r="I1631" s="16">
        <v>37229</v>
      </c>
      <c r="J1631" s="17" t="s">
        <v>7312</v>
      </c>
      <c r="K1631" s="17" t="s">
        <v>7313</v>
      </c>
      <c r="L1631" s="17" t="s">
        <v>24</v>
      </c>
      <c r="M1631" s="17" t="s">
        <v>11491</v>
      </c>
      <c r="N1631" s="17"/>
      <c r="O1631" s="17"/>
      <c r="P1631" s="16"/>
      <c r="Q1631" s="16"/>
      <c r="R1631" s="18">
        <v>149</v>
      </c>
      <c r="S1631" s="19">
        <v>149000000</v>
      </c>
    </row>
    <row r="1632" spans="1:19" ht="15">
      <c r="A1632" s="16">
        <v>40907</v>
      </c>
      <c r="B1632" s="17" t="s">
        <v>12040</v>
      </c>
      <c r="C1632" s="17" t="s">
        <v>12041</v>
      </c>
      <c r="D1632" s="17" t="s">
        <v>12042</v>
      </c>
      <c r="E1632" s="17" t="s">
        <v>12043</v>
      </c>
      <c r="F1632" s="17" t="s">
        <v>12044</v>
      </c>
      <c r="G1632" s="18">
        <v>100000</v>
      </c>
      <c r="H1632" s="17" t="s">
        <v>3894</v>
      </c>
      <c r="I1632" s="16">
        <v>37254</v>
      </c>
      <c r="J1632" s="17" t="s">
        <v>7312</v>
      </c>
      <c r="K1632" s="17" t="s">
        <v>7313</v>
      </c>
      <c r="L1632" s="17" t="s">
        <v>24</v>
      </c>
      <c r="M1632" s="17" t="s">
        <v>11491</v>
      </c>
      <c r="N1632" s="17"/>
      <c r="O1632" s="17"/>
      <c r="P1632" s="16"/>
      <c r="Q1632" s="16"/>
      <c r="R1632" s="18">
        <v>500</v>
      </c>
      <c r="S1632" s="19">
        <v>50000000</v>
      </c>
    </row>
    <row r="1633" spans="1:19" ht="15">
      <c r="A1633" s="16">
        <v>40907</v>
      </c>
      <c r="B1633" s="17" t="s">
        <v>12045</v>
      </c>
      <c r="C1633" s="17" t="s">
        <v>12046</v>
      </c>
      <c r="D1633" s="17" t="s">
        <v>12047</v>
      </c>
      <c r="E1633" s="17" t="s">
        <v>12048</v>
      </c>
      <c r="F1633" s="17" t="s">
        <v>12049</v>
      </c>
      <c r="G1633" s="18">
        <v>100000</v>
      </c>
      <c r="H1633" s="17" t="s">
        <v>3894</v>
      </c>
      <c r="I1633" s="16">
        <v>37267</v>
      </c>
      <c r="J1633" s="17" t="s">
        <v>7312</v>
      </c>
      <c r="K1633" s="17" t="s">
        <v>7313</v>
      </c>
      <c r="L1633" s="17" t="s">
        <v>24</v>
      </c>
      <c r="M1633" s="17" t="s">
        <v>11491</v>
      </c>
      <c r="N1633" s="17"/>
      <c r="O1633" s="17"/>
      <c r="P1633" s="16"/>
      <c r="Q1633" s="16"/>
      <c r="R1633" s="18">
        <v>400</v>
      </c>
      <c r="S1633" s="19">
        <v>40000000</v>
      </c>
    </row>
    <row r="1634" spans="1:19" ht="15">
      <c r="A1634" s="16">
        <v>40907</v>
      </c>
      <c r="B1634" s="17" t="s">
        <v>12050</v>
      </c>
      <c r="C1634" s="17" t="s">
        <v>12051</v>
      </c>
      <c r="D1634" s="17" t="s">
        <v>12052</v>
      </c>
      <c r="E1634" s="17" t="s">
        <v>12053</v>
      </c>
      <c r="F1634" s="17" t="s">
        <v>12054</v>
      </c>
      <c r="G1634" s="18">
        <v>1000</v>
      </c>
      <c r="H1634" s="17" t="s">
        <v>3894</v>
      </c>
      <c r="I1634" s="16">
        <v>37267</v>
      </c>
      <c r="J1634" s="17" t="s">
        <v>7312</v>
      </c>
      <c r="K1634" s="17" t="s">
        <v>7313</v>
      </c>
      <c r="L1634" s="17" t="s">
        <v>24</v>
      </c>
      <c r="M1634" s="17" t="s">
        <v>11491</v>
      </c>
      <c r="N1634" s="17"/>
      <c r="O1634" s="17"/>
      <c r="P1634" s="16"/>
      <c r="Q1634" s="16"/>
      <c r="R1634" s="18">
        <v>90355</v>
      </c>
      <c r="S1634" s="19">
        <v>90355000</v>
      </c>
    </row>
    <row r="1635" spans="1:19" ht="15">
      <c r="A1635" s="16">
        <v>40907</v>
      </c>
      <c r="B1635" s="17" t="s">
        <v>12055</v>
      </c>
      <c r="C1635" s="17" t="s">
        <v>12056</v>
      </c>
      <c r="D1635" s="17" t="s">
        <v>12057</v>
      </c>
      <c r="E1635" s="17" t="s">
        <v>12058</v>
      </c>
      <c r="F1635" s="17" t="s">
        <v>12059</v>
      </c>
      <c r="G1635" s="18">
        <v>10000</v>
      </c>
      <c r="H1635" s="17" t="s">
        <v>3894</v>
      </c>
      <c r="I1635" s="16">
        <v>37274</v>
      </c>
      <c r="J1635" s="17" t="s">
        <v>7312</v>
      </c>
      <c r="K1635" s="17" t="s">
        <v>7313</v>
      </c>
      <c r="L1635" s="17" t="s">
        <v>24</v>
      </c>
      <c r="M1635" s="17" t="s">
        <v>11491</v>
      </c>
      <c r="N1635" s="17"/>
      <c r="O1635" s="17"/>
      <c r="P1635" s="16"/>
      <c r="Q1635" s="16"/>
      <c r="R1635" s="18">
        <v>17374</v>
      </c>
      <c r="S1635" s="19">
        <v>173740000</v>
      </c>
    </row>
    <row r="1636" spans="1:19" ht="15">
      <c r="A1636" s="16">
        <v>40907</v>
      </c>
      <c r="B1636" s="17" t="s">
        <v>12055</v>
      </c>
      <c r="C1636" s="17" t="s">
        <v>12056</v>
      </c>
      <c r="D1636" s="17" t="s">
        <v>12060</v>
      </c>
      <c r="E1636" s="17" t="s">
        <v>12061</v>
      </c>
      <c r="F1636" s="17" t="s">
        <v>12062</v>
      </c>
      <c r="G1636" s="18">
        <v>10000</v>
      </c>
      <c r="H1636" s="17" t="s">
        <v>3894</v>
      </c>
      <c r="I1636" s="16">
        <v>37274</v>
      </c>
      <c r="J1636" s="17" t="s">
        <v>7312</v>
      </c>
      <c r="K1636" s="17" t="s">
        <v>7313</v>
      </c>
      <c r="L1636" s="17" t="s">
        <v>24</v>
      </c>
      <c r="M1636" s="17" t="s">
        <v>11512</v>
      </c>
      <c r="N1636" s="17"/>
      <c r="O1636" s="17"/>
      <c r="P1636" s="16"/>
      <c r="Q1636" s="16"/>
      <c r="R1636" s="18">
        <v>651</v>
      </c>
      <c r="S1636" s="19">
        <v>6510000</v>
      </c>
    </row>
    <row r="1637" spans="1:19" ht="15">
      <c r="A1637" s="16">
        <v>40907</v>
      </c>
      <c r="B1637" s="17" t="s">
        <v>12063</v>
      </c>
      <c r="C1637" s="17" t="s">
        <v>12064</v>
      </c>
      <c r="D1637" s="17" t="s">
        <v>12065</v>
      </c>
      <c r="E1637" s="17" t="s">
        <v>12066</v>
      </c>
      <c r="F1637" s="17" t="s">
        <v>12067</v>
      </c>
      <c r="G1637" s="18">
        <v>10000</v>
      </c>
      <c r="H1637" s="17" t="s">
        <v>3894</v>
      </c>
      <c r="I1637" s="16">
        <v>37284</v>
      </c>
      <c r="J1637" s="17" t="s">
        <v>7312</v>
      </c>
      <c r="K1637" s="17" t="s">
        <v>7313</v>
      </c>
      <c r="L1637" s="17" t="s">
        <v>24</v>
      </c>
      <c r="M1637" s="17" t="s">
        <v>11491</v>
      </c>
      <c r="N1637" s="17"/>
      <c r="O1637" s="17"/>
      <c r="P1637" s="16"/>
      <c r="Q1637" s="16"/>
      <c r="R1637" s="18">
        <v>200000</v>
      </c>
      <c r="S1637" s="19">
        <v>2000000000</v>
      </c>
    </row>
    <row r="1638" spans="1:19" ht="15">
      <c r="A1638" s="16">
        <v>40907</v>
      </c>
      <c r="B1638" s="17" t="s">
        <v>7436</v>
      </c>
      <c r="C1638" s="17" t="s">
        <v>7437</v>
      </c>
      <c r="D1638" s="17" t="s">
        <v>12068</v>
      </c>
      <c r="E1638" s="17" t="s">
        <v>12069</v>
      </c>
      <c r="F1638" s="17" t="s">
        <v>12070</v>
      </c>
      <c r="G1638" s="18">
        <v>1000</v>
      </c>
      <c r="H1638" s="17" t="s">
        <v>3894</v>
      </c>
      <c r="I1638" s="16">
        <v>37285</v>
      </c>
      <c r="J1638" s="17" t="s">
        <v>7312</v>
      </c>
      <c r="K1638" s="17" t="s">
        <v>7313</v>
      </c>
      <c r="L1638" s="17" t="s">
        <v>24</v>
      </c>
      <c r="M1638" s="17" t="s">
        <v>11491</v>
      </c>
      <c r="N1638" s="17"/>
      <c r="O1638" s="17"/>
      <c r="P1638" s="16"/>
      <c r="Q1638" s="16"/>
      <c r="R1638" s="18">
        <v>100000</v>
      </c>
      <c r="S1638" s="19">
        <v>100000000</v>
      </c>
    </row>
    <row r="1639" spans="1:19" ht="15">
      <c r="A1639" s="16">
        <v>40907</v>
      </c>
      <c r="B1639" s="17" t="s">
        <v>12071</v>
      </c>
      <c r="C1639" s="17" t="s">
        <v>12072</v>
      </c>
      <c r="D1639" s="17" t="s">
        <v>12073</v>
      </c>
      <c r="E1639" s="17" t="s">
        <v>12074</v>
      </c>
      <c r="F1639" s="17" t="s">
        <v>12075</v>
      </c>
      <c r="G1639" s="18">
        <v>100000</v>
      </c>
      <c r="H1639" s="17" t="s">
        <v>3894</v>
      </c>
      <c r="I1639" s="16">
        <v>37288</v>
      </c>
      <c r="J1639" s="17" t="s">
        <v>7312</v>
      </c>
      <c r="K1639" s="17" t="s">
        <v>7313</v>
      </c>
      <c r="L1639" s="17" t="s">
        <v>24</v>
      </c>
      <c r="M1639" s="17" t="s">
        <v>11491</v>
      </c>
      <c r="N1639" s="17"/>
      <c r="O1639" s="17"/>
      <c r="P1639" s="16"/>
      <c r="Q1639" s="16"/>
      <c r="R1639" s="18">
        <v>300</v>
      </c>
      <c r="S1639" s="19">
        <v>30000000</v>
      </c>
    </row>
    <row r="1640" spans="1:19" ht="15">
      <c r="A1640" s="16">
        <v>40907</v>
      </c>
      <c r="B1640" s="17" t="s">
        <v>12076</v>
      </c>
      <c r="C1640" s="17" t="s">
        <v>12077</v>
      </c>
      <c r="D1640" s="17" t="s">
        <v>12078</v>
      </c>
      <c r="E1640" s="17" t="s">
        <v>12079</v>
      </c>
      <c r="F1640" s="17" t="s">
        <v>12080</v>
      </c>
      <c r="G1640" s="18">
        <v>1000000</v>
      </c>
      <c r="H1640" s="17" t="s">
        <v>3894</v>
      </c>
      <c r="I1640" s="16">
        <v>37295</v>
      </c>
      <c r="J1640" s="17" t="s">
        <v>7312</v>
      </c>
      <c r="K1640" s="17" t="s">
        <v>7313</v>
      </c>
      <c r="L1640" s="17" t="s">
        <v>24</v>
      </c>
      <c r="M1640" s="17" t="s">
        <v>11491</v>
      </c>
      <c r="N1640" s="17"/>
      <c r="O1640" s="17"/>
      <c r="P1640" s="16"/>
      <c r="Q1640" s="16"/>
      <c r="R1640" s="18">
        <v>4320</v>
      </c>
      <c r="S1640" s="19">
        <v>4320000000</v>
      </c>
    </row>
    <row r="1641" spans="1:19" ht="15">
      <c r="A1641" s="16">
        <v>40907</v>
      </c>
      <c r="B1641" s="17" t="s">
        <v>12081</v>
      </c>
      <c r="C1641" s="17" t="s">
        <v>12082</v>
      </c>
      <c r="D1641" s="17" t="s">
        <v>12083</v>
      </c>
      <c r="E1641" s="17" t="s">
        <v>12084</v>
      </c>
      <c r="F1641" s="17" t="s">
        <v>12085</v>
      </c>
      <c r="G1641" s="18">
        <v>100000</v>
      </c>
      <c r="H1641" s="17" t="s">
        <v>3894</v>
      </c>
      <c r="I1641" s="16">
        <v>37312</v>
      </c>
      <c r="J1641" s="17" t="s">
        <v>7312</v>
      </c>
      <c r="K1641" s="17" t="s">
        <v>7313</v>
      </c>
      <c r="L1641" s="17" t="s">
        <v>24</v>
      </c>
      <c r="M1641" s="17" t="s">
        <v>11491</v>
      </c>
      <c r="N1641" s="17"/>
      <c r="O1641" s="17"/>
      <c r="P1641" s="16"/>
      <c r="Q1641" s="16"/>
      <c r="R1641" s="18">
        <v>200</v>
      </c>
      <c r="S1641" s="19">
        <v>20000000</v>
      </c>
    </row>
    <row r="1642" spans="1:19" ht="15">
      <c r="A1642" s="16">
        <v>40907</v>
      </c>
      <c r="B1642" s="17" t="s">
        <v>12086</v>
      </c>
      <c r="C1642" s="17" t="s">
        <v>12087</v>
      </c>
      <c r="D1642" s="17" t="s">
        <v>12088</v>
      </c>
      <c r="E1642" s="17" t="s">
        <v>12089</v>
      </c>
      <c r="F1642" s="17" t="s">
        <v>12090</v>
      </c>
      <c r="G1642" s="18">
        <v>5000000</v>
      </c>
      <c r="H1642" s="17" t="s">
        <v>3894</v>
      </c>
      <c r="I1642" s="16">
        <v>37320</v>
      </c>
      <c r="J1642" s="17" t="s">
        <v>7312</v>
      </c>
      <c r="K1642" s="17" t="s">
        <v>7313</v>
      </c>
      <c r="L1642" s="17" t="s">
        <v>24</v>
      </c>
      <c r="M1642" s="17" t="s">
        <v>11491</v>
      </c>
      <c r="N1642" s="17"/>
      <c r="O1642" s="17"/>
      <c r="P1642" s="16"/>
      <c r="Q1642" s="16"/>
      <c r="R1642" s="18">
        <v>440</v>
      </c>
      <c r="S1642" s="19">
        <v>2200000000</v>
      </c>
    </row>
    <row r="1643" spans="1:19" ht="15">
      <c r="A1643" s="16">
        <v>40907</v>
      </c>
      <c r="B1643" s="17" t="s">
        <v>10633</v>
      </c>
      <c r="C1643" s="17" t="s">
        <v>10634</v>
      </c>
      <c r="D1643" s="17" t="s">
        <v>12091</v>
      </c>
      <c r="E1643" s="17" t="s">
        <v>12092</v>
      </c>
      <c r="F1643" s="17" t="s">
        <v>12093</v>
      </c>
      <c r="G1643" s="18">
        <v>100</v>
      </c>
      <c r="H1643" s="17" t="s">
        <v>3894</v>
      </c>
      <c r="I1643" s="16">
        <v>37326</v>
      </c>
      <c r="J1643" s="17" t="s">
        <v>7312</v>
      </c>
      <c r="K1643" s="17" t="s">
        <v>7313</v>
      </c>
      <c r="L1643" s="17" t="s">
        <v>24</v>
      </c>
      <c r="M1643" s="17" t="s">
        <v>11491</v>
      </c>
      <c r="N1643" s="17"/>
      <c r="O1643" s="17"/>
      <c r="P1643" s="16"/>
      <c r="Q1643" s="16"/>
      <c r="R1643" s="18">
        <v>280000010</v>
      </c>
      <c r="S1643" s="19">
        <v>28000001000</v>
      </c>
    </row>
    <row r="1644" spans="1:19" ht="15">
      <c r="A1644" s="16">
        <v>40907</v>
      </c>
      <c r="B1644" s="17" t="s">
        <v>12094</v>
      </c>
      <c r="C1644" s="17" t="s">
        <v>12095</v>
      </c>
      <c r="D1644" s="17" t="s">
        <v>12096</v>
      </c>
      <c r="E1644" s="17" t="s">
        <v>12097</v>
      </c>
      <c r="F1644" s="17" t="s">
        <v>12098</v>
      </c>
      <c r="G1644" s="18">
        <v>10000</v>
      </c>
      <c r="H1644" s="17" t="s">
        <v>3894</v>
      </c>
      <c r="I1644" s="16">
        <v>37354</v>
      </c>
      <c r="J1644" s="17" t="s">
        <v>7312</v>
      </c>
      <c r="K1644" s="17" t="s">
        <v>7313</v>
      </c>
      <c r="L1644" s="17" t="s">
        <v>24</v>
      </c>
      <c r="M1644" s="17" t="s">
        <v>11491</v>
      </c>
      <c r="N1644" s="17"/>
      <c r="O1644" s="17"/>
      <c r="P1644" s="16"/>
      <c r="Q1644" s="16"/>
      <c r="R1644" s="18">
        <v>6000</v>
      </c>
      <c r="S1644" s="19">
        <v>60000000</v>
      </c>
    </row>
    <row r="1645" spans="1:19" ht="15">
      <c r="A1645" s="16">
        <v>40907</v>
      </c>
      <c r="B1645" s="17" t="s">
        <v>12099</v>
      </c>
      <c r="C1645" s="17" t="s">
        <v>12100</v>
      </c>
      <c r="D1645" s="17" t="s">
        <v>12101</v>
      </c>
      <c r="E1645" s="17" t="s">
        <v>12102</v>
      </c>
      <c r="F1645" s="17" t="s">
        <v>12103</v>
      </c>
      <c r="G1645" s="18">
        <v>1000000</v>
      </c>
      <c r="H1645" s="17" t="s">
        <v>3894</v>
      </c>
      <c r="I1645" s="16">
        <v>37372</v>
      </c>
      <c r="J1645" s="17" t="s">
        <v>7312</v>
      </c>
      <c r="K1645" s="17" t="s">
        <v>7313</v>
      </c>
      <c r="L1645" s="17" t="s">
        <v>24</v>
      </c>
      <c r="M1645" s="17" t="s">
        <v>11491</v>
      </c>
      <c r="N1645" s="17"/>
      <c r="O1645" s="17"/>
      <c r="P1645" s="16"/>
      <c r="Q1645" s="16"/>
      <c r="R1645" s="18">
        <v>111</v>
      </c>
      <c r="S1645" s="19">
        <v>111000000</v>
      </c>
    </row>
    <row r="1646" spans="1:19" ht="15">
      <c r="A1646" s="16">
        <v>40907</v>
      </c>
      <c r="B1646" s="17" t="s">
        <v>12104</v>
      </c>
      <c r="C1646" s="17" t="s">
        <v>12105</v>
      </c>
      <c r="D1646" s="17" t="s">
        <v>12106</v>
      </c>
      <c r="E1646" s="17" t="s">
        <v>12107</v>
      </c>
      <c r="F1646" s="17" t="s">
        <v>12108</v>
      </c>
      <c r="G1646" s="18">
        <v>10000</v>
      </c>
      <c r="H1646" s="17" t="s">
        <v>3894</v>
      </c>
      <c r="I1646" s="16">
        <v>37064</v>
      </c>
      <c r="J1646" s="17" t="s">
        <v>7312</v>
      </c>
      <c r="K1646" s="17" t="s">
        <v>7313</v>
      </c>
      <c r="L1646" s="17" t="s">
        <v>24</v>
      </c>
      <c r="M1646" s="17" t="s">
        <v>11491</v>
      </c>
      <c r="N1646" s="17"/>
      <c r="O1646" s="17"/>
      <c r="P1646" s="16"/>
      <c r="Q1646" s="16"/>
      <c r="R1646" s="18">
        <v>48107</v>
      </c>
      <c r="S1646" s="19">
        <v>481070000</v>
      </c>
    </row>
    <row r="1647" spans="1:19" ht="15">
      <c r="A1647" s="16">
        <v>40907</v>
      </c>
      <c r="B1647" s="17" t="s">
        <v>12109</v>
      </c>
      <c r="C1647" s="17" t="s">
        <v>12110</v>
      </c>
      <c r="D1647" s="17" t="s">
        <v>12111</v>
      </c>
      <c r="E1647" s="17" t="s">
        <v>12112</v>
      </c>
      <c r="F1647" s="17" t="s">
        <v>12113</v>
      </c>
      <c r="G1647" s="18">
        <v>100000</v>
      </c>
      <c r="H1647" s="17" t="s">
        <v>3894</v>
      </c>
      <c r="I1647" s="16">
        <v>37384</v>
      </c>
      <c r="J1647" s="17" t="s">
        <v>7312</v>
      </c>
      <c r="K1647" s="17" t="s">
        <v>7313</v>
      </c>
      <c r="L1647" s="17" t="s">
        <v>24</v>
      </c>
      <c r="M1647" s="17" t="s">
        <v>11491</v>
      </c>
      <c r="N1647" s="17"/>
      <c r="O1647" s="17"/>
      <c r="P1647" s="16"/>
      <c r="Q1647" s="16"/>
      <c r="R1647" s="18">
        <v>2000</v>
      </c>
      <c r="S1647" s="19">
        <v>200000000</v>
      </c>
    </row>
    <row r="1648" spans="1:19" ht="15">
      <c r="A1648" s="16">
        <v>40907</v>
      </c>
      <c r="B1648" s="17" t="s">
        <v>12114</v>
      </c>
      <c r="C1648" s="17" t="s">
        <v>12115</v>
      </c>
      <c r="D1648" s="17" t="s">
        <v>12116</v>
      </c>
      <c r="E1648" s="17" t="s">
        <v>12117</v>
      </c>
      <c r="F1648" s="17" t="s">
        <v>12118</v>
      </c>
      <c r="G1648" s="18">
        <v>100000</v>
      </c>
      <c r="H1648" s="17" t="s">
        <v>3894</v>
      </c>
      <c r="I1648" s="16">
        <v>37393</v>
      </c>
      <c r="J1648" s="17" t="s">
        <v>7312</v>
      </c>
      <c r="K1648" s="17" t="s">
        <v>7313</v>
      </c>
      <c r="L1648" s="17" t="s">
        <v>24</v>
      </c>
      <c r="M1648" s="17" t="s">
        <v>11491</v>
      </c>
      <c r="N1648" s="17"/>
      <c r="O1648" s="17"/>
      <c r="P1648" s="16"/>
      <c r="Q1648" s="16"/>
      <c r="R1648" s="18">
        <v>223</v>
      </c>
      <c r="S1648" s="19">
        <v>22300000</v>
      </c>
    </row>
    <row r="1649" spans="1:19" ht="15">
      <c r="A1649" s="16">
        <v>40907</v>
      </c>
      <c r="B1649" s="17" t="s">
        <v>12119</v>
      </c>
      <c r="C1649" s="17" t="s">
        <v>12120</v>
      </c>
      <c r="D1649" s="17" t="s">
        <v>12121</v>
      </c>
      <c r="E1649" s="17" t="s">
        <v>12122</v>
      </c>
      <c r="F1649" s="17" t="s">
        <v>12123</v>
      </c>
      <c r="G1649" s="18">
        <v>10000</v>
      </c>
      <c r="H1649" s="17" t="s">
        <v>3894</v>
      </c>
      <c r="I1649" s="16">
        <v>37403</v>
      </c>
      <c r="J1649" s="17" t="s">
        <v>7312</v>
      </c>
      <c r="K1649" s="17" t="s">
        <v>7313</v>
      </c>
      <c r="L1649" s="17" t="s">
        <v>24</v>
      </c>
      <c r="M1649" s="17" t="s">
        <v>11491</v>
      </c>
      <c r="N1649" s="17"/>
      <c r="O1649" s="17"/>
      <c r="P1649" s="16"/>
      <c r="Q1649" s="16"/>
      <c r="R1649" s="18">
        <v>2520</v>
      </c>
      <c r="S1649" s="19">
        <v>25200000</v>
      </c>
    </row>
    <row r="1650" spans="1:19" ht="15">
      <c r="A1650" s="16">
        <v>40907</v>
      </c>
      <c r="B1650" s="17" t="s">
        <v>12124</v>
      </c>
      <c r="C1650" s="17" t="s">
        <v>12125</v>
      </c>
      <c r="D1650" s="17" t="s">
        <v>12126</v>
      </c>
      <c r="E1650" s="17" t="s">
        <v>12127</v>
      </c>
      <c r="F1650" s="17" t="s">
        <v>12128</v>
      </c>
      <c r="G1650" s="18">
        <v>2000</v>
      </c>
      <c r="H1650" s="17" t="s">
        <v>3894</v>
      </c>
      <c r="I1650" s="16">
        <v>37414</v>
      </c>
      <c r="J1650" s="17" t="s">
        <v>7312</v>
      </c>
      <c r="K1650" s="17" t="s">
        <v>7313</v>
      </c>
      <c r="L1650" s="17" t="s">
        <v>24</v>
      </c>
      <c r="M1650" s="17" t="s">
        <v>11491</v>
      </c>
      <c r="N1650" s="17"/>
      <c r="O1650" s="17"/>
      <c r="P1650" s="16"/>
      <c r="Q1650" s="16"/>
      <c r="R1650" s="18">
        <v>10001</v>
      </c>
      <c r="S1650" s="19">
        <v>20002000</v>
      </c>
    </row>
    <row r="1651" spans="1:19" ht="15">
      <c r="A1651" s="16">
        <v>40907</v>
      </c>
      <c r="B1651" s="17" t="s">
        <v>12129</v>
      </c>
      <c r="C1651" s="17" t="s">
        <v>12130</v>
      </c>
      <c r="D1651" s="17" t="s">
        <v>12131</v>
      </c>
      <c r="E1651" s="17" t="s">
        <v>12132</v>
      </c>
      <c r="F1651" s="17" t="s">
        <v>12133</v>
      </c>
      <c r="G1651" s="18">
        <v>10000</v>
      </c>
      <c r="H1651" s="17" t="s">
        <v>3894</v>
      </c>
      <c r="I1651" s="16">
        <v>37417</v>
      </c>
      <c r="J1651" s="17" t="s">
        <v>7312</v>
      </c>
      <c r="K1651" s="17" t="s">
        <v>7313</v>
      </c>
      <c r="L1651" s="17" t="s">
        <v>24</v>
      </c>
      <c r="M1651" s="17" t="s">
        <v>11491</v>
      </c>
      <c r="N1651" s="17"/>
      <c r="O1651" s="17"/>
      <c r="P1651" s="16"/>
      <c r="Q1651" s="16"/>
      <c r="R1651" s="18">
        <v>1534010</v>
      </c>
      <c r="S1651" s="19">
        <v>15340100000</v>
      </c>
    </row>
    <row r="1652" spans="1:19" ht="15">
      <c r="A1652" s="16">
        <v>40907</v>
      </c>
      <c r="B1652" s="17" t="s">
        <v>7316</v>
      </c>
      <c r="C1652" s="17" t="s">
        <v>7317</v>
      </c>
      <c r="D1652" s="17" t="s">
        <v>12134</v>
      </c>
      <c r="E1652" s="17" t="s">
        <v>12135</v>
      </c>
      <c r="F1652" s="17" t="s">
        <v>12136</v>
      </c>
      <c r="G1652" s="18">
        <v>1000000</v>
      </c>
      <c r="H1652" s="17" t="s">
        <v>3894</v>
      </c>
      <c r="I1652" s="16">
        <v>37414</v>
      </c>
      <c r="J1652" s="17" t="s">
        <v>7312</v>
      </c>
      <c r="K1652" s="17" t="s">
        <v>7313</v>
      </c>
      <c r="L1652" s="17" t="s">
        <v>24</v>
      </c>
      <c r="M1652" s="17" t="s">
        <v>11491</v>
      </c>
      <c r="N1652" s="17"/>
      <c r="O1652" s="17"/>
      <c r="P1652" s="16"/>
      <c r="Q1652" s="16"/>
      <c r="R1652" s="18">
        <v>100</v>
      </c>
      <c r="S1652" s="19">
        <v>100000000</v>
      </c>
    </row>
    <row r="1653" spans="1:19" ht="15">
      <c r="A1653" s="16">
        <v>40907</v>
      </c>
      <c r="B1653" s="17" t="s">
        <v>12137</v>
      </c>
      <c r="C1653" s="17" t="s">
        <v>12138</v>
      </c>
      <c r="D1653" s="17" t="s">
        <v>12139</v>
      </c>
      <c r="E1653" s="17" t="s">
        <v>12140</v>
      </c>
      <c r="F1653" s="17" t="s">
        <v>12141</v>
      </c>
      <c r="G1653" s="18">
        <v>1000000</v>
      </c>
      <c r="H1653" s="17" t="s">
        <v>3894</v>
      </c>
      <c r="I1653" s="16">
        <v>37426</v>
      </c>
      <c r="J1653" s="17" t="s">
        <v>7312</v>
      </c>
      <c r="K1653" s="17" t="s">
        <v>7313</v>
      </c>
      <c r="L1653" s="17" t="s">
        <v>24</v>
      </c>
      <c r="M1653" s="17" t="s">
        <v>11491</v>
      </c>
      <c r="N1653" s="17"/>
      <c r="O1653" s="17"/>
      <c r="P1653" s="16"/>
      <c r="Q1653" s="16"/>
      <c r="R1653" s="18">
        <v>124</v>
      </c>
      <c r="S1653" s="19">
        <v>124000000</v>
      </c>
    </row>
    <row r="1654" spans="1:19" ht="15">
      <c r="A1654" s="16">
        <v>40907</v>
      </c>
      <c r="B1654" s="17" t="s">
        <v>12137</v>
      </c>
      <c r="C1654" s="17" t="s">
        <v>12138</v>
      </c>
      <c r="D1654" s="17" t="s">
        <v>12142</v>
      </c>
      <c r="E1654" s="17" t="s">
        <v>12143</v>
      </c>
      <c r="F1654" s="17" t="s">
        <v>12144</v>
      </c>
      <c r="G1654" s="18">
        <v>100000</v>
      </c>
      <c r="H1654" s="17" t="s">
        <v>3894</v>
      </c>
      <c r="I1654" s="16">
        <v>37426</v>
      </c>
      <c r="J1654" s="17" t="s">
        <v>7312</v>
      </c>
      <c r="K1654" s="17" t="s">
        <v>7313</v>
      </c>
      <c r="L1654" s="17" t="s">
        <v>24</v>
      </c>
      <c r="M1654" s="17" t="s">
        <v>11491</v>
      </c>
      <c r="N1654" s="17"/>
      <c r="O1654" s="17"/>
      <c r="P1654" s="16"/>
      <c r="Q1654" s="16"/>
      <c r="R1654" s="18">
        <v>59</v>
      </c>
      <c r="S1654" s="19">
        <v>5900000</v>
      </c>
    </row>
    <row r="1655" spans="1:19" ht="15">
      <c r="A1655" s="16">
        <v>40907</v>
      </c>
      <c r="B1655" s="17" t="s">
        <v>12145</v>
      </c>
      <c r="C1655" s="17" t="s">
        <v>12146</v>
      </c>
      <c r="D1655" s="17" t="s">
        <v>12147</v>
      </c>
      <c r="E1655" s="17" t="s">
        <v>12148</v>
      </c>
      <c r="F1655" s="17" t="s">
        <v>12149</v>
      </c>
      <c r="G1655" s="18">
        <v>100000</v>
      </c>
      <c r="H1655" s="17" t="s">
        <v>3894</v>
      </c>
      <c r="I1655" s="16">
        <v>37427</v>
      </c>
      <c r="J1655" s="17" t="s">
        <v>7312</v>
      </c>
      <c r="K1655" s="17" t="s">
        <v>7313</v>
      </c>
      <c r="L1655" s="17" t="s">
        <v>24</v>
      </c>
      <c r="M1655" s="17" t="s">
        <v>11491</v>
      </c>
      <c r="N1655" s="17"/>
      <c r="O1655" s="17"/>
      <c r="P1655" s="16"/>
      <c r="Q1655" s="16"/>
      <c r="R1655" s="18">
        <v>800</v>
      </c>
      <c r="S1655" s="19">
        <v>80000000</v>
      </c>
    </row>
    <row r="1656" spans="1:19" ht="15">
      <c r="A1656" s="16">
        <v>40907</v>
      </c>
      <c r="B1656" s="17" t="s">
        <v>12150</v>
      </c>
      <c r="C1656" s="17" t="s">
        <v>12151</v>
      </c>
      <c r="D1656" s="17" t="s">
        <v>12152</v>
      </c>
      <c r="E1656" s="17" t="s">
        <v>12153</v>
      </c>
      <c r="F1656" s="17" t="s">
        <v>12154</v>
      </c>
      <c r="G1656" s="18">
        <v>2000</v>
      </c>
      <c r="H1656" s="17" t="s">
        <v>3894</v>
      </c>
      <c r="I1656" s="16">
        <v>37434</v>
      </c>
      <c r="J1656" s="17" t="s">
        <v>7312</v>
      </c>
      <c r="K1656" s="17" t="s">
        <v>7313</v>
      </c>
      <c r="L1656" s="17" t="s">
        <v>24</v>
      </c>
      <c r="M1656" s="17" t="s">
        <v>11491</v>
      </c>
      <c r="N1656" s="17"/>
      <c r="O1656" s="17"/>
      <c r="P1656" s="16"/>
      <c r="Q1656" s="16"/>
      <c r="R1656" s="18">
        <v>25000</v>
      </c>
      <c r="S1656" s="19">
        <v>50000000</v>
      </c>
    </row>
    <row r="1657" spans="1:19" ht="15">
      <c r="A1657" s="16">
        <v>40907</v>
      </c>
      <c r="B1657" s="17" t="s">
        <v>12155</v>
      </c>
      <c r="C1657" s="17" t="s">
        <v>12156</v>
      </c>
      <c r="D1657" s="17" t="s">
        <v>12157</v>
      </c>
      <c r="E1657" s="17" t="s">
        <v>12158</v>
      </c>
      <c r="F1657" s="17" t="s">
        <v>12159</v>
      </c>
      <c r="G1657" s="18">
        <v>10000</v>
      </c>
      <c r="H1657" s="17" t="s">
        <v>3894</v>
      </c>
      <c r="I1657" s="16">
        <v>37455</v>
      </c>
      <c r="J1657" s="17" t="s">
        <v>7312</v>
      </c>
      <c r="K1657" s="17" t="s">
        <v>7313</v>
      </c>
      <c r="L1657" s="17" t="s">
        <v>24</v>
      </c>
      <c r="M1657" s="17" t="s">
        <v>11491</v>
      </c>
      <c r="N1657" s="17"/>
      <c r="O1657" s="17"/>
      <c r="P1657" s="16"/>
      <c r="Q1657" s="16"/>
      <c r="R1657" s="18">
        <v>26044</v>
      </c>
      <c r="S1657" s="19">
        <v>260440000</v>
      </c>
    </row>
    <row r="1658" spans="1:19" ht="15">
      <c r="A1658" s="16">
        <v>40907</v>
      </c>
      <c r="B1658" s="17" t="s">
        <v>12160</v>
      </c>
      <c r="C1658" s="17" t="s">
        <v>12161</v>
      </c>
      <c r="D1658" s="17" t="s">
        <v>12162</v>
      </c>
      <c r="E1658" s="17" t="s">
        <v>12163</v>
      </c>
      <c r="F1658" s="17" t="s">
        <v>12164</v>
      </c>
      <c r="G1658" s="18">
        <v>100</v>
      </c>
      <c r="H1658" s="17" t="s">
        <v>3894</v>
      </c>
      <c r="I1658" s="16">
        <v>37376</v>
      </c>
      <c r="J1658" s="17" t="s">
        <v>7312</v>
      </c>
      <c r="K1658" s="17" t="s">
        <v>7313</v>
      </c>
      <c r="L1658" s="17" t="s">
        <v>24</v>
      </c>
      <c r="M1658" s="17" t="s">
        <v>11491</v>
      </c>
      <c r="N1658" s="17"/>
      <c r="O1658" s="17"/>
      <c r="P1658" s="16"/>
      <c r="Q1658" s="16"/>
      <c r="R1658" s="18">
        <v>5413481</v>
      </c>
      <c r="S1658" s="19">
        <v>541348100</v>
      </c>
    </row>
    <row r="1659" spans="1:19" ht="15">
      <c r="A1659" s="16">
        <v>40907</v>
      </c>
      <c r="B1659" s="17" t="s">
        <v>12165</v>
      </c>
      <c r="C1659" s="17" t="s">
        <v>12166</v>
      </c>
      <c r="D1659" s="17" t="s">
        <v>12167</v>
      </c>
      <c r="E1659" s="17" t="s">
        <v>12168</v>
      </c>
      <c r="F1659" s="17" t="s">
        <v>12169</v>
      </c>
      <c r="G1659" s="18">
        <v>5000</v>
      </c>
      <c r="H1659" s="17" t="s">
        <v>3894</v>
      </c>
      <c r="I1659" s="16">
        <v>37460</v>
      </c>
      <c r="J1659" s="17" t="s">
        <v>7312</v>
      </c>
      <c r="K1659" s="17" t="s">
        <v>7313</v>
      </c>
      <c r="L1659" s="17" t="s">
        <v>24</v>
      </c>
      <c r="M1659" s="17" t="s">
        <v>11491</v>
      </c>
      <c r="N1659" s="17"/>
      <c r="O1659" s="17"/>
      <c r="P1659" s="16"/>
      <c r="Q1659" s="16"/>
      <c r="R1659" s="18">
        <v>4000</v>
      </c>
      <c r="S1659" s="19">
        <v>20000000</v>
      </c>
    </row>
    <row r="1660" spans="1:19" ht="15">
      <c r="A1660" s="16">
        <v>40907</v>
      </c>
      <c r="B1660" s="17" t="s">
        <v>12170</v>
      </c>
      <c r="C1660" s="17" t="s">
        <v>12171</v>
      </c>
      <c r="D1660" s="17" t="s">
        <v>12172</v>
      </c>
      <c r="E1660" s="17" t="s">
        <v>12173</v>
      </c>
      <c r="F1660" s="17" t="s">
        <v>12174</v>
      </c>
      <c r="G1660" s="18">
        <v>1000000</v>
      </c>
      <c r="H1660" s="17" t="s">
        <v>3894</v>
      </c>
      <c r="I1660" s="16">
        <v>37466</v>
      </c>
      <c r="J1660" s="17" t="s">
        <v>7312</v>
      </c>
      <c r="K1660" s="17" t="s">
        <v>7313</v>
      </c>
      <c r="L1660" s="17" t="s">
        <v>24</v>
      </c>
      <c r="M1660" s="17" t="s">
        <v>11491</v>
      </c>
      <c r="N1660" s="17"/>
      <c r="O1660" s="17"/>
      <c r="P1660" s="16"/>
      <c r="Q1660" s="16"/>
      <c r="R1660" s="18">
        <v>20</v>
      </c>
      <c r="S1660" s="19">
        <v>20000000</v>
      </c>
    </row>
    <row r="1661" spans="1:19" ht="15">
      <c r="A1661" s="16">
        <v>40907</v>
      </c>
      <c r="B1661" s="17" t="s">
        <v>12175</v>
      </c>
      <c r="C1661" s="17" t="s">
        <v>12176</v>
      </c>
      <c r="D1661" s="17" t="s">
        <v>12177</v>
      </c>
      <c r="E1661" s="17" t="s">
        <v>12178</v>
      </c>
      <c r="F1661" s="17" t="s">
        <v>12179</v>
      </c>
      <c r="G1661" s="18">
        <v>10000000</v>
      </c>
      <c r="H1661" s="17" t="s">
        <v>3894</v>
      </c>
      <c r="I1661" s="16">
        <v>37468</v>
      </c>
      <c r="J1661" s="17" t="s">
        <v>7312</v>
      </c>
      <c r="K1661" s="17" t="s">
        <v>7313</v>
      </c>
      <c r="L1661" s="17" t="s">
        <v>24</v>
      </c>
      <c r="M1661" s="17" t="s">
        <v>11491</v>
      </c>
      <c r="N1661" s="17"/>
      <c r="O1661" s="17"/>
      <c r="P1661" s="16"/>
      <c r="Q1661" s="16"/>
      <c r="R1661" s="18">
        <v>170</v>
      </c>
      <c r="S1661" s="19">
        <v>1700000000</v>
      </c>
    </row>
    <row r="1662" spans="1:19" ht="15">
      <c r="A1662" s="16">
        <v>40907</v>
      </c>
      <c r="B1662" s="17" t="s">
        <v>12180</v>
      </c>
      <c r="C1662" s="17" t="s">
        <v>12181</v>
      </c>
      <c r="D1662" s="17" t="s">
        <v>12182</v>
      </c>
      <c r="E1662" s="17" t="s">
        <v>12183</v>
      </c>
      <c r="F1662" s="17" t="s">
        <v>12184</v>
      </c>
      <c r="G1662" s="18">
        <v>100000</v>
      </c>
      <c r="H1662" s="17" t="s">
        <v>3894</v>
      </c>
      <c r="I1662" s="16">
        <v>37470</v>
      </c>
      <c r="J1662" s="17" t="s">
        <v>7312</v>
      </c>
      <c r="K1662" s="17" t="s">
        <v>7313</v>
      </c>
      <c r="L1662" s="17" t="s">
        <v>24</v>
      </c>
      <c r="M1662" s="17" t="s">
        <v>11491</v>
      </c>
      <c r="N1662" s="17"/>
      <c r="O1662" s="17"/>
      <c r="P1662" s="16"/>
      <c r="Q1662" s="16"/>
      <c r="R1662" s="18">
        <v>1000</v>
      </c>
      <c r="S1662" s="19">
        <v>100000000</v>
      </c>
    </row>
    <row r="1663" spans="1:19" ht="15">
      <c r="A1663" s="16">
        <v>40907</v>
      </c>
      <c r="B1663" s="17" t="s">
        <v>12185</v>
      </c>
      <c r="C1663" s="17" t="s">
        <v>12186</v>
      </c>
      <c r="D1663" s="17" t="s">
        <v>12187</v>
      </c>
      <c r="E1663" s="17" t="s">
        <v>12188</v>
      </c>
      <c r="F1663" s="17" t="s">
        <v>12189</v>
      </c>
      <c r="G1663" s="18">
        <v>100000</v>
      </c>
      <c r="H1663" s="17" t="s">
        <v>3894</v>
      </c>
      <c r="I1663" s="16">
        <v>37474</v>
      </c>
      <c r="J1663" s="17" t="s">
        <v>7312</v>
      </c>
      <c r="K1663" s="17" t="s">
        <v>7313</v>
      </c>
      <c r="L1663" s="17" t="s">
        <v>24</v>
      </c>
      <c r="M1663" s="17" t="s">
        <v>11491</v>
      </c>
      <c r="N1663" s="17"/>
      <c r="O1663" s="17"/>
      <c r="P1663" s="16"/>
      <c r="Q1663" s="16"/>
      <c r="R1663" s="18">
        <v>300</v>
      </c>
      <c r="S1663" s="19">
        <v>30000000</v>
      </c>
    </row>
    <row r="1664" spans="1:19" ht="15">
      <c r="A1664" s="16">
        <v>40907</v>
      </c>
      <c r="B1664" s="17" t="s">
        <v>12190</v>
      </c>
      <c r="C1664" s="17" t="s">
        <v>12191</v>
      </c>
      <c r="D1664" s="17" t="s">
        <v>12192</v>
      </c>
      <c r="E1664" s="17" t="s">
        <v>12193</v>
      </c>
      <c r="F1664" s="17" t="s">
        <v>12194</v>
      </c>
      <c r="G1664" s="18">
        <v>100000</v>
      </c>
      <c r="H1664" s="17" t="s">
        <v>3894</v>
      </c>
      <c r="I1664" s="16">
        <v>37474</v>
      </c>
      <c r="J1664" s="17" t="s">
        <v>7312</v>
      </c>
      <c r="K1664" s="17" t="s">
        <v>7313</v>
      </c>
      <c r="L1664" s="17" t="s">
        <v>24</v>
      </c>
      <c r="M1664" s="17" t="s">
        <v>11491</v>
      </c>
      <c r="N1664" s="17"/>
      <c r="O1664" s="17"/>
      <c r="P1664" s="16"/>
      <c r="Q1664" s="16"/>
      <c r="R1664" s="18">
        <v>598</v>
      </c>
      <c r="S1664" s="19">
        <v>59800000</v>
      </c>
    </row>
    <row r="1665" spans="1:19" ht="15">
      <c r="A1665" s="16">
        <v>40907</v>
      </c>
      <c r="B1665" s="17" t="s">
        <v>12190</v>
      </c>
      <c r="C1665" s="17" t="s">
        <v>12191</v>
      </c>
      <c r="D1665" s="17" t="s">
        <v>12195</v>
      </c>
      <c r="E1665" s="17" t="s">
        <v>12196</v>
      </c>
      <c r="F1665" s="17" t="s">
        <v>12197</v>
      </c>
      <c r="G1665" s="18">
        <v>100000</v>
      </c>
      <c r="H1665" s="17" t="s">
        <v>3894</v>
      </c>
      <c r="I1665" s="16">
        <v>37474</v>
      </c>
      <c r="J1665" s="17" t="s">
        <v>7312</v>
      </c>
      <c r="K1665" s="17" t="s">
        <v>7313</v>
      </c>
      <c r="L1665" s="17" t="s">
        <v>24</v>
      </c>
      <c r="M1665" s="17" t="s">
        <v>11512</v>
      </c>
      <c r="N1665" s="17"/>
      <c r="O1665" s="17"/>
      <c r="P1665" s="16"/>
      <c r="Q1665" s="16"/>
      <c r="R1665" s="18">
        <v>1</v>
      </c>
      <c r="S1665" s="19">
        <v>100000</v>
      </c>
    </row>
    <row r="1666" spans="1:19" ht="15">
      <c r="A1666" s="16">
        <v>40907</v>
      </c>
      <c r="B1666" s="17" t="s">
        <v>12190</v>
      </c>
      <c r="C1666" s="17" t="s">
        <v>12191</v>
      </c>
      <c r="D1666" s="17" t="s">
        <v>12198</v>
      </c>
      <c r="E1666" s="17" t="s">
        <v>12199</v>
      </c>
      <c r="F1666" s="17" t="s">
        <v>12200</v>
      </c>
      <c r="G1666" s="18">
        <v>100000</v>
      </c>
      <c r="H1666" s="17" t="s">
        <v>3894</v>
      </c>
      <c r="I1666" s="16">
        <v>37474</v>
      </c>
      <c r="J1666" s="17" t="s">
        <v>7312</v>
      </c>
      <c r="K1666" s="17" t="s">
        <v>7313</v>
      </c>
      <c r="L1666" s="17" t="s">
        <v>24</v>
      </c>
      <c r="M1666" s="17" t="s">
        <v>11512</v>
      </c>
      <c r="N1666" s="17"/>
      <c r="O1666" s="17"/>
      <c r="P1666" s="16"/>
      <c r="Q1666" s="16"/>
      <c r="R1666" s="18">
        <v>1</v>
      </c>
      <c r="S1666" s="19">
        <v>100000</v>
      </c>
    </row>
    <row r="1667" spans="1:19" ht="15">
      <c r="A1667" s="16">
        <v>40907</v>
      </c>
      <c r="B1667" s="17" t="s">
        <v>12201</v>
      </c>
      <c r="C1667" s="17" t="s">
        <v>12202</v>
      </c>
      <c r="D1667" s="17" t="s">
        <v>12203</v>
      </c>
      <c r="E1667" s="17" t="s">
        <v>12204</v>
      </c>
      <c r="F1667" s="17" t="s">
        <v>12205</v>
      </c>
      <c r="G1667" s="18">
        <v>100000</v>
      </c>
      <c r="H1667" s="17" t="s">
        <v>3894</v>
      </c>
      <c r="I1667" s="16">
        <v>37477</v>
      </c>
      <c r="J1667" s="17" t="s">
        <v>7312</v>
      </c>
      <c r="K1667" s="17" t="s">
        <v>7313</v>
      </c>
      <c r="L1667" s="17" t="s">
        <v>24</v>
      </c>
      <c r="M1667" s="17" t="s">
        <v>11491</v>
      </c>
      <c r="N1667" s="17"/>
      <c r="O1667" s="17"/>
      <c r="P1667" s="16"/>
      <c r="Q1667" s="16"/>
      <c r="R1667" s="18">
        <v>200</v>
      </c>
      <c r="S1667" s="19">
        <v>20000000</v>
      </c>
    </row>
    <row r="1668" spans="1:19" ht="15">
      <c r="A1668" s="16">
        <v>40907</v>
      </c>
      <c r="B1668" s="17" t="s">
        <v>12206</v>
      </c>
      <c r="C1668" s="17" t="s">
        <v>12207</v>
      </c>
      <c r="D1668" s="17" t="s">
        <v>12208</v>
      </c>
      <c r="E1668" s="17" t="s">
        <v>12209</v>
      </c>
      <c r="F1668" s="17" t="s">
        <v>12210</v>
      </c>
      <c r="G1668" s="18">
        <v>10000</v>
      </c>
      <c r="H1668" s="17" t="s">
        <v>3894</v>
      </c>
      <c r="I1668" s="16">
        <v>37478</v>
      </c>
      <c r="J1668" s="17" t="s">
        <v>7312</v>
      </c>
      <c r="K1668" s="17" t="s">
        <v>7313</v>
      </c>
      <c r="L1668" s="17" t="s">
        <v>24</v>
      </c>
      <c r="M1668" s="17" t="s">
        <v>11491</v>
      </c>
      <c r="N1668" s="17"/>
      <c r="O1668" s="17"/>
      <c r="P1668" s="16"/>
      <c r="Q1668" s="16"/>
      <c r="R1668" s="18">
        <v>7500</v>
      </c>
      <c r="S1668" s="19">
        <v>75000000</v>
      </c>
    </row>
    <row r="1669" spans="1:19" ht="15">
      <c r="A1669" s="16">
        <v>40907</v>
      </c>
      <c r="B1669" s="17" t="s">
        <v>12206</v>
      </c>
      <c r="C1669" s="17" t="s">
        <v>12207</v>
      </c>
      <c r="D1669" s="17" t="s">
        <v>12211</v>
      </c>
      <c r="E1669" s="17" t="s">
        <v>12212</v>
      </c>
      <c r="F1669" s="17" t="s">
        <v>12213</v>
      </c>
      <c r="G1669" s="18">
        <v>10000</v>
      </c>
      <c r="H1669" s="17" t="s">
        <v>3894</v>
      </c>
      <c r="I1669" s="16">
        <v>37478</v>
      </c>
      <c r="J1669" s="17" t="s">
        <v>7312</v>
      </c>
      <c r="K1669" s="17" t="s">
        <v>7313</v>
      </c>
      <c r="L1669" s="17" t="s">
        <v>24</v>
      </c>
      <c r="M1669" s="17" t="s">
        <v>11512</v>
      </c>
      <c r="N1669" s="17"/>
      <c r="O1669" s="17"/>
      <c r="P1669" s="16"/>
      <c r="Q1669" s="16"/>
      <c r="R1669" s="18">
        <v>7500</v>
      </c>
      <c r="S1669" s="19">
        <v>75000000</v>
      </c>
    </row>
    <row r="1670" spans="1:19" ht="15">
      <c r="A1670" s="16">
        <v>40907</v>
      </c>
      <c r="B1670" s="17" t="s">
        <v>12214</v>
      </c>
      <c r="C1670" s="17" t="s">
        <v>12215</v>
      </c>
      <c r="D1670" s="17" t="s">
        <v>12216</v>
      </c>
      <c r="E1670" s="17" t="s">
        <v>12217</v>
      </c>
      <c r="F1670" s="17" t="s">
        <v>12218</v>
      </c>
      <c r="G1670" s="18">
        <v>10000</v>
      </c>
      <c r="H1670" s="17" t="s">
        <v>3894</v>
      </c>
      <c r="I1670" s="16">
        <v>37491</v>
      </c>
      <c r="J1670" s="17" t="s">
        <v>7312</v>
      </c>
      <c r="K1670" s="17" t="s">
        <v>7313</v>
      </c>
      <c r="L1670" s="17" t="s">
        <v>24</v>
      </c>
      <c r="M1670" s="17" t="s">
        <v>11491</v>
      </c>
      <c r="N1670" s="17"/>
      <c r="O1670" s="17"/>
      <c r="P1670" s="16"/>
      <c r="Q1670" s="16"/>
      <c r="R1670" s="18">
        <v>1840</v>
      </c>
      <c r="S1670" s="19">
        <v>18400000</v>
      </c>
    </row>
    <row r="1671" spans="1:19" ht="15">
      <c r="A1671" s="16">
        <v>40907</v>
      </c>
      <c r="B1671" s="17" t="s">
        <v>12219</v>
      </c>
      <c r="C1671" s="17" t="s">
        <v>12220</v>
      </c>
      <c r="D1671" s="17" t="s">
        <v>12221</v>
      </c>
      <c r="E1671" s="17" t="s">
        <v>12222</v>
      </c>
      <c r="F1671" s="17" t="s">
        <v>12223</v>
      </c>
      <c r="G1671" s="18">
        <v>100000</v>
      </c>
      <c r="H1671" s="17" t="s">
        <v>3894</v>
      </c>
      <c r="I1671" s="16">
        <v>37495</v>
      </c>
      <c r="J1671" s="17" t="s">
        <v>7312</v>
      </c>
      <c r="K1671" s="17" t="s">
        <v>7313</v>
      </c>
      <c r="L1671" s="17" t="s">
        <v>24</v>
      </c>
      <c r="M1671" s="17" t="s">
        <v>11491</v>
      </c>
      <c r="N1671" s="17"/>
      <c r="O1671" s="17"/>
      <c r="P1671" s="16"/>
      <c r="Q1671" s="16"/>
      <c r="R1671" s="18">
        <v>4000</v>
      </c>
      <c r="S1671" s="19">
        <v>400000000</v>
      </c>
    </row>
    <row r="1672" spans="1:19" ht="15">
      <c r="A1672" s="16">
        <v>40907</v>
      </c>
      <c r="B1672" s="17" t="s">
        <v>12224</v>
      </c>
      <c r="C1672" s="17" t="s">
        <v>12225</v>
      </c>
      <c r="D1672" s="17" t="s">
        <v>12226</v>
      </c>
      <c r="E1672" s="17" t="s">
        <v>12227</v>
      </c>
      <c r="F1672" s="17" t="s">
        <v>12228</v>
      </c>
      <c r="G1672" s="18">
        <v>1000000</v>
      </c>
      <c r="H1672" s="17" t="s">
        <v>3894</v>
      </c>
      <c r="I1672" s="16">
        <v>37517</v>
      </c>
      <c r="J1672" s="17" t="s">
        <v>7312</v>
      </c>
      <c r="K1672" s="17" t="s">
        <v>7313</v>
      </c>
      <c r="L1672" s="17" t="s">
        <v>24</v>
      </c>
      <c r="M1672" s="17" t="s">
        <v>11512</v>
      </c>
      <c r="N1672" s="17"/>
      <c r="O1672" s="17"/>
      <c r="P1672" s="16"/>
      <c r="Q1672" s="16"/>
      <c r="R1672" s="18">
        <v>1</v>
      </c>
      <c r="S1672" s="19">
        <v>1000000</v>
      </c>
    </row>
    <row r="1673" spans="1:19" ht="15">
      <c r="A1673" s="16">
        <v>40907</v>
      </c>
      <c r="B1673" s="17" t="s">
        <v>12224</v>
      </c>
      <c r="C1673" s="17" t="s">
        <v>12225</v>
      </c>
      <c r="D1673" s="17" t="s">
        <v>12229</v>
      </c>
      <c r="E1673" s="17" t="s">
        <v>12230</v>
      </c>
      <c r="F1673" s="17" t="s">
        <v>12231</v>
      </c>
      <c r="G1673" s="18">
        <v>1000000</v>
      </c>
      <c r="H1673" s="17" t="s">
        <v>3894</v>
      </c>
      <c r="I1673" s="16">
        <v>37517</v>
      </c>
      <c r="J1673" s="17" t="s">
        <v>7312</v>
      </c>
      <c r="K1673" s="17" t="s">
        <v>7313</v>
      </c>
      <c r="L1673" s="17" t="s">
        <v>24</v>
      </c>
      <c r="M1673" s="17" t="s">
        <v>11491</v>
      </c>
      <c r="N1673" s="17"/>
      <c r="O1673" s="17"/>
      <c r="P1673" s="16"/>
      <c r="Q1673" s="16"/>
      <c r="R1673" s="18">
        <v>499</v>
      </c>
      <c r="S1673" s="19">
        <v>499000000</v>
      </c>
    </row>
    <row r="1674" spans="1:19" ht="15">
      <c r="A1674" s="16">
        <v>40907</v>
      </c>
      <c r="B1674" s="17" t="s">
        <v>12232</v>
      </c>
      <c r="C1674" s="17" t="s">
        <v>12233</v>
      </c>
      <c r="D1674" s="17" t="s">
        <v>12234</v>
      </c>
      <c r="E1674" s="17" t="s">
        <v>12235</v>
      </c>
      <c r="F1674" s="17" t="s">
        <v>12236</v>
      </c>
      <c r="G1674" s="18">
        <v>1000000</v>
      </c>
      <c r="H1674" s="17" t="s">
        <v>3894</v>
      </c>
      <c r="I1674" s="16">
        <v>37525</v>
      </c>
      <c r="J1674" s="17" t="s">
        <v>7312</v>
      </c>
      <c r="K1674" s="17" t="s">
        <v>7313</v>
      </c>
      <c r="L1674" s="17" t="s">
        <v>24</v>
      </c>
      <c r="M1674" s="17" t="s">
        <v>11491</v>
      </c>
      <c r="N1674" s="17"/>
      <c r="O1674" s="17"/>
      <c r="P1674" s="16"/>
      <c r="Q1674" s="16"/>
      <c r="R1674" s="18">
        <v>400</v>
      </c>
      <c r="S1674" s="19">
        <v>400000000</v>
      </c>
    </row>
    <row r="1675" spans="1:19" ht="15">
      <c r="A1675" s="16">
        <v>40907</v>
      </c>
      <c r="B1675" s="17" t="s">
        <v>12237</v>
      </c>
      <c r="C1675" s="17" t="s">
        <v>12238</v>
      </c>
      <c r="D1675" s="17" t="s">
        <v>12239</v>
      </c>
      <c r="E1675" s="17" t="s">
        <v>12240</v>
      </c>
      <c r="F1675" s="17" t="s">
        <v>12241</v>
      </c>
      <c r="G1675" s="18">
        <v>1</v>
      </c>
      <c r="H1675" s="17" t="s">
        <v>3894</v>
      </c>
      <c r="I1675" s="16">
        <v>37532</v>
      </c>
      <c r="J1675" s="17" t="s">
        <v>7312</v>
      </c>
      <c r="K1675" s="17" t="s">
        <v>7313</v>
      </c>
      <c r="L1675" s="17" t="s">
        <v>24</v>
      </c>
      <c r="M1675" s="17" t="s">
        <v>11491</v>
      </c>
      <c r="N1675" s="17"/>
      <c r="O1675" s="17"/>
      <c r="P1675" s="16"/>
      <c r="Q1675" s="16"/>
      <c r="R1675" s="18">
        <v>34476927</v>
      </c>
      <c r="S1675" s="19">
        <v>34476927</v>
      </c>
    </row>
    <row r="1676" spans="1:19" ht="15">
      <c r="A1676" s="16">
        <v>40907</v>
      </c>
      <c r="B1676" s="17" t="s">
        <v>11910</v>
      </c>
      <c r="C1676" s="17" t="s">
        <v>11911</v>
      </c>
      <c r="D1676" s="17" t="s">
        <v>12242</v>
      </c>
      <c r="E1676" s="17" t="s">
        <v>12243</v>
      </c>
      <c r="F1676" s="17" t="s">
        <v>12244</v>
      </c>
      <c r="G1676" s="18">
        <v>1000000</v>
      </c>
      <c r="H1676" s="17" t="s">
        <v>3894</v>
      </c>
      <c r="I1676" s="16">
        <v>37538</v>
      </c>
      <c r="J1676" s="17" t="s">
        <v>7312</v>
      </c>
      <c r="K1676" s="17" t="s">
        <v>7313</v>
      </c>
      <c r="L1676" s="17" t="s">
        <v>24</v>
      </c>
      <c r="M1676" s="17" t="s">
        <v>11491</v>
      </c>
      <c r="N1676" s="17"/>
      <c r="O1676" s="17"/>
      <c r="P1676" s="16"/>
      <c r="Q1676" s="16"/>
      <c r="R1676" s="18">
        <v>2</v>
      </c>
      <c r="S1676" s="19">
        <v>2000000</v>
      </c>
    </row>
    <row r="1677" spans="1:19" ht="15">
      <c r="A1677" s="16">
        <v>40907</v>
      </c>
      <c r="B1677" s="17" t="s">
        <v>12245</v>
      </c>
      <c r="C1677" s="17" t="s">
        <v>12246</v>
      </c>
      <c r="D1677" s="17" t="s">
        <v>12247</v>
      </c>
      <c r="E1677" s="17" t="s">
        <v>12248</v>
      </c>
      <c r="F1677" s="17" t="s">
        <v>12249</v>
      </c>
      <c r="G1677" s="18">
        <v>1000</v>
      </c>
      <c r="H1677" s="17" t="s">
        <v>3894</v>
      </c>
      <c r="I1677" s="16">
        <v>37539</v>
      </c>
      <c r="J1677" s="17" t="s">
        <v>7312</v>
      </c>
      <c r="K1677" s="17" t="s">
        <v>7313</v>
      </c>
      <c r="L1677" s="17" t="s">
        <v>24</v>
      </c>
      <c r="M1677" s="17" t="s">
        <v>11491</v>
      </c>
      <c r="N1677" s="17"/>
      <c r="O1677" s="17"/>
      <c r="P1677" s="16"/>
      <c r="Q1677" s="16"/>
      <c r="R1677" s="18">
        <v>12000</v>
      </c>
      <c r="S1677" s="19">
        <v>12000000</v>
      </c>
    </row>
    <row r="1678" spans="1:19" ht="15">
      <c r="A1678" s="16">
        <v>40907</v>
      </c>
      <c r="B1678" s="17" t="s">
        <v>12245</v>
      </c>
      <c r="C1678" s="17" t="s">
        <v>12246</v>
      </c>
      <c r="D1678" s="17" t="s">
        <v>12250</v>
      </c>
      <c r="E1678" s="17" t="s">
        <v>12251</v>
      </c>
      <c r="F1678" s="17" t="s">
        <v>12252</v>
      </c>
      <c r="G1678" s="18">
        <v>1000</v>
      </c>
      <c r="H1678" s="17" t="s">
        <v>3894</v>
      </c>
      <c r="I1678" s="16">
        <v>37539</v>
      </c>
      <c r="J1678" s="17" t="s">
        <v>7312</v>
      </c>
      <c r="K1678" s="17" t="s">
        <v>7313</v>
      </c>
      <c r="L1678" s="17" t="s">
        <v>24</v>
      </c>
      <c r="M1678" s="17" t="s">
        <v>11512</v>
      </c>
      <c r="N1678" s="17"/>
      <c r="O1678" s="17"/>
      <c r="P1678" s="16"/>
      <c r="Q1678" s="16"/>
      <c r="R1678" s="18">
        <v>8000</v>
      </c>
      <c r="S1678" s="19">
        <v>8000000</v>
      </c>
    </row>
    <row r="1679" spans="1:19" ht="15">
      <c r="A1679" s="16">
        <v>40907</v>
      </c>
      <c r="B1679" s="17" t="s">
        <v>8972</v>
      </c>
      <c r="C1679" s="17" t="s">
        <v>8973</v>
      </c>
      <c r="D1679" s="17" t="s">
        <v>12253</v>
      </c>
      <c r="E1679" s="17" t="s">
        <v>12254</v>
      </c>
      <c r="F1679" s="17" t="s">
        <v>12255</v>
      </c>
      <c r="G1679" s="18">
        <v>100000</v>
      </c>
      <c r="H1679" s="17" t="s">
        <v>3894</v>
      </c>
      <c r="I1679" s="16">
        <v>37553</v>
      </c>
      <c r="J1679" s="17" t="s">
        <v>7312</v>
      </c>
      <c r="K1679" s="17" t="s">
        <v>7313</v>
      </c>
      <c r="L1679" s="17" t="s">
        <v>24</v>
      </c>
      <c r="M1679" s="17" t="s">
        <v>11491</v>
      </c>
      <c r="N1679" s="17"/>
      <c r="O1679" s="17"/>
      <c r="P1679" s="16"/>
      <c r="Q1679" s="16"/>
      <c r="R1679" s="18">
        <v>270000</v>
      </c>
      <c r="S1679" s="19">
        <v>27000000000</v>
      </c>
    </row>
    <row r="1680" spans="1:19" ht="15">
      <c r="A1680" s="16">
        <v>40907</v>
      </c>
      <c r="B1680" s="17" t="s">
        <v>12256</v>
      </c>
      <c r="C1680" s="17" t="s">
        <v>12257</v>
      </c>
      <c r="D1680" s="17" t="s">
        <v>12258</v>
      </c>
      <c r="E1680" s="17" t="s">
        <v>12259</v>
      </c>
      <c r="F1680" s="17" t="s">
        <v>12260</v>
      </c>
      <c r="G1680" s="18">
        <v>1000000</v>
      </c>
      <c r="H1680" s="17" t="s">
        <v>3894</v>
      </c>
      <c r="I1680" s="16">
        <v>37566</v>
      </c>
      <c r="J1680" s="17" t="s">
        <v>7312</v>
      </c>
      <c r="K1680" s="17" t="s">
        <v>7313</v>
      </c>
      <c r="L1680" s="17" t="s">
        <v>24</v>
      </c>
      <c r="M1680" s="17" t="s">
        <v>11491</v>
      </c>
      <c r="N1680" s="17"/>
      <c r="O1680" s="17"/>
      <c r="P1680" s="16"/>
      <c r="Q1680" s="16"/>
      <c r="R1680" s="18">
        <v>478</v>
      </c>
      <c r="S1680" s="19">
        <v>478000000</v>
      </c>
    </row>
    <row r="1681" spans="1:19" ht="15">
      <c r="A1681" s="16">
        <v>40907</v>
      </c>
      <c r="B1681" s="17" t="s">
        <v>7413</v>
      </c>
      <c r="C1681" s="17" t="s">
        <v>7414</v>
      </c>
      <c r="D1681" s="17" t="s">
        <v>12261</v>
      </c>
      <c r="E1681" s="17" t="s">
        <v>12262</v>
      </c>
      <c r="F1681" s="17" t="s">
        <v>12263</v>
      </c>
      <c r="G1681" s="18">
        <v>1000000</v>
      </c>
      <c r="H1681" s="17" t="s">
        <v>3894</v>
      </c>
      <c r="I1681" s="16">
        <v>37572</v>
      </c>
      <c r="J1681" s="17" t="s">
        <v>7312</v>
      </c>
      <c r="K1681" s="17" t="s">
        <v>7313</v>
      </c>
      <c r="L1681" s="17" t="s">
        <v>24</v>
      </c>
      <c r="M1681" s="17" t="s">
        <v>11491</v>
      </c>
      <c r="N1681" s="17"/>
      <c r="O1681" s="17"/>
      <c r="P1681" s="16"/>
      <c r="Q1681" s="16"/>
      <c r="R1681" s="18">
        <v>500</v>
      </c>
      <c r="S1681" s="19">
        <v>500000000</v>
      </c>
    </row>
    <row r="1682" spans="1:19" ht="15">
      <c r="A1682" s="16">
        <v>40907</v>
      </c>
      <c r="B1682" s="17" t="s">
        <v>12264</v>
      </c>
      <c r="C1682" s="17" t="s">
        <v>12265</v>
      </c>
      <c r="D1682" s="17" t="s">
        <v>12266</v>
      </c>
      <c r="E1682" s="17" t="s">
        <v>12267</v>
      </c>
      <c r="F1682" s="17" t="s">
        <v>12268</v>
      </c>
      <c r="G1682" s="18">
        <v>100000</v>
      </c>
      <c r="H1682" s="17" t="s">
        <v>3894</v>
      </c>
      <c r="I1682" s="16">
        <v>37572</v>
      </c>
      <c r="J1682" s="17" t="s">
        <v>7312</v>
      </c>
      <c r="K1682" s="17" t="s">
        <v>7313</v>
      </c>
      <c r="L1682" s="17" t="s">
        <v>24</v>
      </c>
      <c r="M1682" s="17" t="s">
        <v>11491</v>
      </c>
      <c r="N1682" s="17"/>
      <c r="O1682" s="17"/>
      <c r="P1682" s="16"/>
      <c r="Q1682" s="16"/>
      <c r="R1682" s="18">
        <v>200</v>
      </c>
      <c r="S1682" s="19">
        <v>20000000</v>
      </c>
    </row>
    <row r="1683" spans="1:19" ht="15">
      <c r="A1683" s="16">
        <v>40907</v>
      </c>
      <c r="B1683" s="17" t="s">
        <v>12269</v>
      </c>
      <c r="C1683" s="17" t="s">
        <v>12270</v>
      </c>
      <c r="D1683" s="17" t="s">
        <v>12271</v>
      </c>
      <c r="E1683" s="17" t="s">
        <v>12272</v>
      </c>
      <c r="F1683" s="17" t="s">
        <v>12273</v>
      </c>
      <c r="G1683" s="18">
        <v>10000</v>
      </c>
      <c r="H1683" s="17" t="s">
        <v>3894</v>
      </c>
      <c r="I1683" s="16">
        <v>37579</v>
      </c>
      <c r="J1683" s="17" t="s">
        <v>7312</v>
      </c>
      <c r="K1683" s="17" t="s">
        <v>7313</v>
      </c>
      <c r="L1683" s="17" t="s">
        <v>24</v>
      </c>
      <c r="M1683" s="17" t="s">
        <v>11491</v>
      </c>
      <c r="N1683" s="17"/>
      <c r="O1683" s="17"/>
      <c r="P1683" s="16"/>
      <c r="Q1683" s="16"/>
      <c r="R1683" s="18">
        <v>16146</v>
      </c>
      <c r="S1683" s="19">
        <v>161460000</v>
      </c>
    </row>
    <row r="1684" spans="1:19" ht="15">
      <c r="A1684" s="16">
        <v>40907</v>
      </c>
      <c r="B1684" s="17" t="s">
        <v>12274</v>
      </c>
      <c r="C1684" s="17" t="s">
        <v>12275</v>
      </c>
      <c r="D1684" s="17" t="s">
        <v>12276</v>
      </c>
      <c r="E1684" s="17" t="s">
        <v>12277</v>
      </c>
      <c r="F1684" s="17" t="s">
        <v>12278</v>
      </c>
      <c r="G1684" s="18">
        <v>100000</v>
      </c>
      <c r="H1684" s="17" t="s">
        <v>3894</v>
      </c>
      <c r="I1684" s="16">
        <v>37582</v>
      </c>
      <c r="J1684" s="17" t="s">
        <v>7312</v>
      </c>
      <c r="K1684" s="17" t="s">
        <v>7313</v>
      </c>
      <c r="L1684" s="17" t="s">
        <v>24</v>
      </c>
      <c r="M1684" s="17" t="s">
        <v>11491</v>
      </c>
      <c r="N1684" s="17"/>
      <c r="O1684" s="17"/>
      <c r="P1684" s="16"/>
      <c r="Q1684" s="16"/>
      <c r="R1684" s="18">
        <v>200</v>
      </c>
      <c r="S1684" s="19">
        <v>20000000</v>
      </c>
    </row>
    <row r="1685" spans="1:19" ht="15">
      <c r="A1685" s="16">
        <v>40907</v>
      </c>
      <c r="B1685" s="17" t="s">
        <v>7582</v>
      </c>
      <c r="C1685" s="17" t="s">
        <v>7583</v>
      </c>
      <c r="D1685" s="17" t="s">
        <v>12279</v>
      </c>
      <c r="E1685" s="17" t="s">
        <v>12280</v>
      </c>
      <c r="F1685" s="17" t="s">
        <v>12281</v>
      </c>
      <c r="G1685" s="18">
        <v>1000</v>
      </c>
      <c r="H1685" s="17" t="s">
        <v>3894</v>
      </c>
      <c r="I1685" s="16">
        <v>37599</v>
      </c>
      <c r="J1685" s="17" t="s">
        <v>7312</v>
      </c>
      <c r="K1685" s="17" t="s">
        <v>7313</v>
      </c>
      <c r="L1685" s="17" t="s">
        <v>24</v>
      </c>
      <c r="M1685" s="17" t="s">
        <v>11491</v>
      </c>
      <c r="N1685" s="17"/>
      <c r="O1685" s="17"/>
      <c r="P1685" s="16"/>
      <c r="Q1685" s="16"/>
      <c r="R1685" s="18">
        <v>100000</v>
      </c>
      <c r="S1685" s="19">
        <v>100000000</v>
      </c>
    </row>
    <row r="1686" spans="1:19" ht="15">
      <c r="A1686" s="16">
        <v>40907</v>
      </c>
      <c r="B1686" s="17" t="s">
        <v>12282</v>
      </c>
      <c r="C1686" s="17" t="s">
        <v>12283</v>
      </c>
      <c r="D1686" s="17" t="s">
        <v>12284</v>
      </c>
      <c r="E1686" s="17" t="s">
        <v>12285</v>
      </c>
      <c r="F1686" s="17" t="s">
        <v>12286</v>
      </c>
      <c r="G1686" s="18">
        <v>500000</v>
      </c>
      <c r="H1686" s="17" t="s">
        <v>3894</v>
      </c>
      <c r="I1686" s="16">
        <v>37603</v>
      </c>
      <c r="J1686" s="17" t="s">
        <v>7312</v>
      </c>
      <c r="K1686" s="17" t="s">
        <v>7313</v>
      </c>
      <c r="L1686" s="17" t="s">
        <v>24</v>
      </c>
      <c r="M1686" s="17" t="s">
        <v>11491</v>
      </c>
      <c r="N1686" s="17"/>
      <c r="O1686" s="17"/>
      <c r="P1686" s="16"/>
      <c r="Q1686" s="16"/>
      <c r="R1686" s="18">
        <v>121</v>
      </c>
      <c r="S1686" s="19">
        <v>60500000</v>
      </c>
    </row>
    <row r="1687" spans="1:19" ht="15">
      <c r="A1687" s="16">
        <v>40907</v>
      </c>
      <c r="B1687" s="17" t="s">
        <v>12287</v>
      </c>
      <c r="C1687" s="17" t="s">
        <v>12288</v>
      </c>
      <c r="D1687" s="17" t="s">
        <v>12289</v>
      </c>
      <c r="E1687" s="17" t="s">
        <v>12290</v>
      </c>
      <c r="F1687" s="17" t="s">
        <v>12291</v>
      </c>
      <c r="G1687" s="18">
        <v>1000000</v>
      </c>
      <c r="H1687" s="17" t="s">
        <v>3894</v>
      </c>
      <c r="I1687" s="16">
        <v>37609</v>
      </c>
      <c r="J1687" s="17" t="s">
        <v>7312</v>
      </c>
      <c r="K1687" s="17" t="s">
        <v>7313</v>
      </c>
      <c r="L1687" s="17" t="s">
        <v>24</v>
      </c>
      <c r="M1687" s="17" t="s">
        <v>11491</v>
      </c>
      <c r="N1687" s="17"/>
      <c r="O1687" s="17"/>
      <c r="P1687" s="16"/>
      <c r="Q1687" s="16"/>
      <c r="R1687" s="18">
        <v>50</v>
      </c>
      <c r="S1687" s="19">
        <v>50000000</v>
      </c>
    </row>
    <row r="1688" spans="1:19" ht="15">
      <c r="A1688" s="16">
        <v>40907</v>
      </c>
      <c r="B1688" s="17" t="s">
        <v>12292</v>
      </c>
      <c r="C1688" s="17" t="s">
        <v>12293</v>
      </c>
      <c r="D1688" s="17" t="s">
        <v>12294</v>
      </c>
      <c r="E1688" s="17" t="s">
        <v>12295</v>
      </c>
      <c r="F1688" s="17" t="s">
        <v>12296</v>
      </c>
      <c r="G1688" s="18">
        <v>1000000</v>
      </c>
      <c r="H1688" s="17" t="s">
        <v>3894</v>
      </c>
      <c r="I1688" s="16">
        <v>37608</v>
      </c>
      <c r="J1688" s="17" t="s">
        <v>7312</v>
      </c>
      <c r="K1688" s="17" t="s">
        <v>7313</v>
      </c>
      <c r="L1688" s="17" t="s">
        <v>24</v>
      </c>
      <c r="M1688" s="17" t="s">
        <v>11491</v>
      </c>
      <c r="N1688" s="17"/>
      <c r="O1688" s="17"/>
      <c r="P1688" s="16"/>
      <c r="Q1688" s="16"/>
      <c r="R1688" s="18">
        <v>1000</v>
      </c>
      <c r="S1688" s="19">
        <v>1000000000</v>
      </c>
    </row>
    <row r="1689" spans="1:19" ht="15">
      <c r="A1689" s="16">
        <v>40907</v>
      </c>
      <c r="B1689" s="17" t="s">
        <v>12297</v>
      </c>
      <c r="C1689" s="17" t="s">
        <v>12298</v>
      </c>
      <c r="D1689" s="17" t="s">
        <v>12299</v>
      </c>
      <c r="E1689" s="17" t="s">
        <v>12300</v>
      </c>
      <c r="F1689" s="17" t="s">
        <v>12301</v>
      </c>
      <c r="G1689" s="18">
        <v>1000</v>
      </c>
      <c r="H1689" s="17" t="s">
        <v>3894</v>
      </c>
      <c r="I1689" s="16">
        <v>37608</v>
      </c>
      <c r="J1689" s="17" t="s">
        <v>7312</v>
      </c>
      <c r="K1689" s="17" t="s">
        <v>7313</v>
      </c>
      <c r="L1689" s="17" t="s">
        <v>24</v>
      </c>
      <c r="M1689" s="17" t="s">
        <v>11491</v>
      </c>
      <c r="N1689" s="17"/>
      <c r="O1689" s="17"/>
      <c r="P1689" s="16"/>
      <c r="Q1689" s="16"/>
      <c r="R1689" s="18">
        <v>600000</v>
      </c>
      <c r="S1689" s="19">
        <v>600000000</v>
      </c>
    </row>
    <row r="1690" spans="1:19" ht="15">
      <c r="A1690" s="16">
        <v>40907</v>
      </c>
      <c r="B1690" s="17" t="s">
        <v>12302</v>
      </c>
      <c r="C1690" s="17" t="s">
        <v>12303</v>
      </c>
      <c r="D1690" s="17" t="s">
        <v>12304</v>
      </c>
      <c r="E1690" s="17" t="s">
        <v>12305</v>
      </c>
      <c r="F1690" s="17" t="s">
        <v>12306</v>
      </c>
      <c r="G1690" s="18">
        <v>100000</v>
      </c>
      <c r="H1690" s="17" t="s">
        <v>3894</v>
      </c>
      <c r="I1690" s="16">
        <v>37609</v>
      </c>
      <c r="J1690" s="17" t="s">
        <v>7312</v>
      </c>
      <c r="K1690" s="17" t="s">
        <v>7313</v>
      </c>
      <c r="L1690" s="17" t="s">
        <v>24</v>
      </c>
      <c r="M1690" s="17" t="s">
        <v>11491</v>
      </c>
      <c r="N1690" s="17"/>
      <c r="O1690" s="17"/>
      <c r="P1690" s="16"/>
      <c r="Q1690" s="16"/>
      <c r="R1690" s="18">
        <v>1261</v>
      </c>
      <c r="S1690" s="19">
        <v>126100000</v>
      </c>
    </row>
    <row r="1691" spans="1:19" ht="15">
      <c r="A1691" s="16">
        <v>40907</v>
      </c>
      <c r="B1691" s="17" t="s">
        <v>12307</v>
      </c>
      <c r="C1691" s="17" t="s">
        <v>12308</v>
      </c>
      <c r="D1691" s="17" t="s">
        <v>12309</v>
      </c>
      <c r="E1691" s="17" t="s">
        <v>12310</v>
      </c>
      <c r="F1691" s="17" t="s">
        <v>12311</v>
      </c>
      <c r="G1691" s="18">
        <v>100000</v>
      </c>
      <c r="H1691" s="17" t="s">
        <v>3894</v>
      </c>
      <c r="I1691" s="16">
        <v>37609</v>
      </c>
      <c r="J1691" s="17" t="s">
        <v>7312</v>
      </c>
      <c r="K1691" s="17" t="s">
        <v>7313</v>
      </c>
      <c r="L1691" s="17" t="s">
        <v>24</v>
      </c>
      <c r="M1691" s="17" t="s">
        <v>11491</v>
      </c>
      <c r="N1691" s="17"/>
      <c r="O1691" s="17"/>
      <c r="P1691" s="16"/>
      <c r="Q1691" s="16"/>
      <c r="R1691" s="18">
        <v>500</v>
      </c>
      <c r="S1691" s="19">
        <v>50000000</v>
      </c>
    </row>
    <row r="1692" spans="1:19" ht="15">
      <c r="A1692" s="16">
        <v>40907</v>
      </c>
      <c r="B1692" s="17" t="s">
        <v>12312</v>
      </c>
      <c r="C1692" s="17" t="s">
        <v>12313</v>
      </c>
      <c r="D1692" s="17" t="s">
        <v>12314</v>
      </c>
      <c r="E1692" s="17" t="s">
        <v>12315</v>
      </c>
      <c r="F1692" s="17" t="s">
        <v>12316</v>
      </c>
      <c r="G1692" s="18">
        <v>1000000</v>
      </c>
      <c r="H1692" s="17" t="s">
        <v>3894</v>
      </c>
      <c r="I1692" s="16">
        <v>37620</v>
      </c>
      <c r="J1692" s="17" t="s">
        <v>7312</v>
      </c>
      <c r="K1692" s="17" t="s">
        <v>7313</v>
      </c>
      <c r="L1692" s="17" t="s">
        <v>24</v>
      </c>
      <c r="M1692" s="17" t="s">
        <v>11491</v>
      </c>
      <c r="N1692" s="17"/>
      <c r="O1692" s="17"/>
      <c r="P1692" s="16"/>
      <c r="Q1692" s="16"/>
      <c r="R1692" s="18">
        <v>34050</v>
      </c>
      <c r="S1692" s="19">
        <v>34050000000</v>
      </c>
    </row>
    <row r="1693" spans="1:19" ht="15">
      <c r="A1693" s="16">
        <v>40907</v>
      </c>
      <c r="B1693" s="17" t="s">
        <v>12317</v>
      </c>
      <c r="C1693" s="17" t="s">
        <v>12318</v>
      </c>
      <c r="D1693" s="17" t="s">
        <v>12319</v>
      </c>
      <c r="E1693" s="17" t="s">
        <v>12320</v>
      </c>
      <c r="F1693" s="17" t="s">
        <v>12321</v>
      </c>
      <c r="G1693" s="18">
        <v>10000</v>
      </c>
      <c r="H1693" s="17" t="s">
        <v>3894</v>
      </c>
      <c r="I1693" s="16">
        <v>37621</v>
      </c>
      <c r="J1693" s="17" t="s">
        <v>7312</v>
      </c>
      <c r="K1693" s="17" t="s">
        <v>7313</v>
      </c>
      <c r="L1693" s="17" t="s">
        <v>24</v>
      </c>
      <c r="M1693" s="17" t="s">
        <v>11491</v>
      </c>
      <c r="N1693" s="17"/>
      <c r="O1693" s="17"/>
      <c r="P1693" s="16"/>
      <c r="Q1693" s="16"/>
      <c r="R1693" s="18">
        <v>336862</v>
      </c>
      <c r="S1693" s="19">
        <v>3368620000</v>
      </c>
    </row>
    <row r="1694" spans="1:19" ht="15">
      <c r="A1694" s="16">
        <v>40907</v>
      </c>
      <c r="B1694" s="17" t="s">
        <v>12322</v>
      </c>
      <c r="C1694" s="17" t="s">
        <v>12323</v>
      </c>
      <c r="D1694" s="17" t="s">
        <v>12324</v>
      </c>
      <c r="E1694" s="17" t="s">
        <v>12325</v>
      </c>
      <c r="F1694" s="17" t="s">
        <v>12326</v>
      </c>
      <c r="G1694" s="18">
        <v>10000</v>
      </c>
      <c r="H1694" s="17" t="s">
        <v>3894</v>
      </c>
      <c r="I1694" s="16">
        <v>37621</v>
      </c>
      <c r="J1694" s="17" t="s">
        <v>7312</v>
      </c>
      <c r="K1694" s="17" t="s">
        <v>7313</v>
      </c>
      <c r="L1694" s="17" t="s">
        <v>24</v>
      </c>
      <c r="M1694" s="17" t="s">
        <v>11491</v>
      </c>
      <c r="N1694" s="17"/>
      <c r="O1694" s="17"/>
      <c r="P1694" s="16"/>
      <c r="Q1694" s="16"/>
      <c r="R1694" s="18">
        <v>268702</v>
      </c>
      <c r="S1694" s="19">
        <v>2687020000</v>
      </c>
    </row>
    <row r="1695" spans="1:19" ht="15">
      <c r="A1695" s="16">
        <v>40907</v>
      </c>
      <c r="B1695" s="17" t="s">
        <v>12322</v>
      </c>
      <c r="C1695" s="17" t="s">
        <v>12323</v>
      </c>
      <c r="D1695" s="17" t="s">
        <v>12327</v>
      </c>
      <c r="E1695" s="17" t="s">
        <v>12328</v>
      </c>
      <c r="F1695" s="17" t="s">
        <v>12329</v>
      </c>
      <c r="G1695" s="18">
        <v>10000</v>
      </c>
      <c r="H1695" s="17" t="s">
        <v>3894</v>
      </c>
      <c r="I1695" s="16">
        <v>37621</v>
      </c>
      <c r="J1695" s="17" t="s">
        <v>7312</v>
      </c>
      <c r="K1695" s="17" t="s">
        <v>7313</v>
      </c>
      <c r="L1695" s="17" t="s">
        <v>24</v>
      </c>
      <c r="M1695" s="17" t="s">
        <v>11512</v>
      </c>
      <c r="N1695" s="17"/>
      <c r="O1695" s="17"/>
      <c r="P1695" s="16"/>
      <c r="Q1695" s="16"/>
      <c r="R1695" s="18">
        <v>268698</v>
      </c>
      <c r="S1695" s="19">
        <v>2686980000</v>
      </c>
    </row>
    <row r="1696" spans="1:19" ht="15">
      <c r="A1696" s="16">
        <v>40907</v>
      </c>
      <c r="B1696" s="17" t="s">
        <v>12330</v>
      </c>
      <c r="C1696" s="17" t="s">
        <v>12331</v>
      </c>
      <c r="D1696" s="17" t="s">
        <v>12332</v>
      </c>
      <c r="E1696" s="17" t="s">
        <v>12333</v>
      </c>
      <c r="F1696" s="17" t="s">
        <v>12334</v>
      </c>
      <c r="G1696" s="18">
        <v>100000</v>
      </c>
      <c r="H1696" s="17" t="s">
        <v>3894</v>
      </c>
      <c r="I1696" s="16">
        <v>37621</v>
      </c>
      <c r="J1696" s="17" t="s">
        <v>7312</v>
      </c>
      <c r="K1696" s="17" t="s">
        <v>7313</v>
      </c>
      <c r="L1696" s="17" t="s">
        <v>24</v>
      </c>
      <c r="M1696" s="17" t="s">
        <v>11491</v>
      </c>
      <c r="N1696" s="17"/>
      <c r="O1696" s="17"/>
      <c r="P1696" s="16"/>
      <c r="Q1696" s="16"/>
      <c r="R1696" s="18">
        <v>6505</v>
      </c>
      <c r="S1696" s="19">
        <v>650500000</v>
      </c>
    </row>
    <row r="1697" spans="1:19" ht="15">
      <c r="A1697" s="16">
        <v>40907</v>
      </c>
      <c r="B1697" s="17" t="s">
        <v>12330</v>
      </c>
      <c r="C1697" s="17" t="s">
        <v>12331</v>
      </c>
      <c r="D1697" s="17" t="s">
        <v>12335</v>
      </c>
      <c r="E1697" s="17" t="s">
        <v>12336</v>
      </c>
      <c r="F1697" s="17" t="s">
        <v>12337</v>
      </c>
      <c r="G1697" s="18">
        <v>100000</v>
      </c>
      <c r="H1697" s="17" t="s">
        <v>3894</v>
      </c>
      <c r="I1697" s="16">
        <v>37621</v>
      </c>
      <c r="J1697" s="17" t="s">
        <v>7312</v>
      </c>
      <c r="K1697" s="17" t="s">
        <v>7313</v>
      </c>
      <c r="L1697" s="17" t="s">
        <v>24</v>
      </c>
      <c r="M1697" s="17" t="s">
        <v>11512</v>
      </c>
      <c r="N1697" s="17"/>
      <c r="O1697" s="17"/>
      <c r="P1697" s="16"/>
      <c r="Q1697" s="16"/>
      <c r="R1697" s="18">
        <v>6480</v>
      </c>
      <c r="S1697" s="19">
        <v>648000000</v>
      </c>
    </row>
    <row r="1698" spans="1:19" ht="15">
      <c r="A1698" s="16">
        <v>40907</v>
      </c>
      <c r="B1698" s="17" t="s">
        <v>12338</v>
      </c>
      <c r="C1698" s="17" t="s">
        <v>12339</v>
      </c>
      <c r="D1698" s="17" t="s">
        <v>12340</v>
      </c>
      <c r="E1698" s="17" t="s">
        <v>12341</v>
      </c>
      <c r="F1698" s="17" t="s">
        <v>12342</v>
      </c>
      <c r="G1698" s="18">
        <v>10000</v>
      </c>
      <c r="H1698" s="17" t="s">
        <v>3894</v>
      </c>
      <c r="I1698" s="16">
        <v>37621</v>
      </c>
      <c r="J1698" s="17" t="s">
        <v>7312</v>
      </c>
      <c r="K1698" s="17" t="s">
        <v>7313</v>
      </c>
      <c r="L1698" s="17" t="s">
        <v>24</v>
      </c>
      <c r="M1698" s="17" t="s">
        <v>11491</v>
      </c>
      <c r="N1698" s="17"/>
      <c r="O1698" s="17"/>
      <c r="P1698" s="16"/>
      <c r="Q1698" s="16"/>
      <c r="R1698" s="18">
        <v>386222</v>
      </c>
      <c r="S1698" s="19">
        <v>3862220000</v>
      </c>
    </row>
    <row r="1699" spans="1:19" ht="15">
      <c r="A1699" s="16">
        <v>40907</v>
      </c>
      <c r="B1699" s="17" t="s">
        <v>12343</v>
      </c>
      <c r="C1699" s="17" t="s">
        <v>12344</v>
      </c>
      <c r="D1699" s="17" t="s">
        <v>12345</v>
      </c>
      <c r="E1699" s="17" t="s">
        <v>12346</v>
      </c>
      <c r="F1699" s="17" t="s">
        <v>12347</v>
      </c>
      <c r="G1699" s="18">
        <v>1000000</v>
      </c>
      <c r="H1699" s="17" t="s">
        <v>3894</v>
      </c>
      <c r="I1699" s="16">
        <v>37636</v>
      </c>
      <c r="J1699" s="17" t="s">
        <v>7312</v>
      </c>
      <c r="K1699" s="17" t="s">
        <v>7313</v>
      </c>
      <c r="L1699" s="17" t="s">
        <v>24</v>
      </c>
      <c r="M1699" s="17" t="s">
        <v>11491</v>
      </c>
      <c r="N1699" s="17"/>
      <c r="O1699" s="17"/>
      <c r="P1699" s="16"/>
      <c r="Q1699" s="16"/>
      <c r="R1699" s="18">
        <v>30</v>
      </c>
      <c r="S1699" s="19">
        <v>30000000</v>
      </c>
    </row>
    <row r="1700" spans="1:19" ht="15">
      <c r="A1700" s="16">
        <v>40907</v>
      </c>
      <c r="B1700" s="17" t="s">
        <v>12348</v>
      </c>
      <c r="C1700" s="17" t="s">
        <v>12349</v>
      </c>
      <c r="D1700" s="17" t="s">
        <v>12350</v>
      </c>
      <c r="E1700" s="17" t="s">
        <v>12351</v>
      </c>
      <c r="F1700" s="17" t="s">
        <v>12352</v>
      </c>
      <c r="G1700" s="18">
        <v>100000</v>
      </c>
      <c r="H1700" s="17" t="s">
        <v>3894</v>
      </c>
      <c r="I1700" s="16">
        <v>37648</v>
      </c>
      <c r="J1700" s="17" t="s">
        <v>7312</v>
      </c>
      <c r="K1700" s="17" t="s">
        <v>7313</v>
      </c>
      <c r="L1700" s="17" t="s">
        <v>24</v>
      </c>
      <c r="M1700" s="17" t="s">
        <v>11491</v>
      </c>
      <c r="N1700" s="17"/>
      <c r="O1700" s="17"/>
      <c r="P1700" s="16"/>
      <c r="Q1700" s="16"/>
      <c r="R1700" s="18">
        <v>27000</v>
      </c>
      <c r="S1700" s="19">
        <v>2700000000</v>
      </c>
    </row>
    <row r="1701" spans="1:19" ht="15">
      <c r="A1701" s="16">
        <v>40907</v>
      </c>
      <c r="B1701" s="17" t="s">
        <v>12353</v>
      </c>
      <c r="C1701" s="17" t="s">
        <v>12354</v>
      </c>
      <c r="D1701" s="17" t="s">
        <v>12355</v>
      </c>
      <c r="E1701" s="17" t="s">
        <v>12356</v>
      </c>
      <c r="F1701" s="17" t="s">
        <v>12357</v>
      </c>
      <c r="G1701" s="18">
        <v>1000</v>
      </c>
      <c r="H1701" s="17" t="s">
        <v>3894</v>
      </c>
      <c r="I1701" s="16">
        <v>37652</v>
      </c>
      <c r="J1701" s="17" t="s">
        <v>7312</v>
      </c>
      <c r="K1701" s="17" t="s">
        <v>7313</v>
      </c>
      <c r="L1701" s="17" t="s">
        <v>24</v>
      </c>
      <c r="M1701" s="17" t="s">
        <v>11491</v>
      </c>
      <c r="N1701" s="17"/>
      <c r="O1701" s="17"/>
      <c r="P1701" s="16"/>
      <c r="Q1701" s="16"/>
      <c r="R1701" s="18">
        <v>5000000</v>
      </c>
      <c r="S1701" s="19">
        <v>5000000000</v>
      </c>
    </row>
    <row r="1702" spans="1:19" ht="15">
      <c r="A1702" s="16">
        <v>40907</v>
      </c>
      <c r="B1702" s="17" t="s">
        <v>12358</v>
      </c>
      <c r="C1702" s="17" t="s">
        <v>12359</v>
      </c>
      <c r="D1702" s="17" t="s">
        <v>12360</v>
      </c>
      <c r="E1702" s="17" t="s">
        <v>12361</v>
      </c>
      <c r="F1702" s="17" t="s">
        <v>12362</v>
      </c>
      <c r="G1702" s="18">
        <v>1000</v>
      </c>
      <c r="H1702" s="17" t="s">
        <v>3894</v>
      </c>
      <c r="I1702" s="16">
        <v>37655</v>
      </c>
      <c r="J1702" s="17" t="s">
        <v>7312</v>
      </c>
      <c r="K1702" s="17" t="s">
        <v>7313</v>
      </c>
      <c r="L1702" s="17" t="s">
        <v>24</v>
      </c>
      <c r="M1702" s="17" t="s">
        <v>11491</v>
      </c>
      <c r="N1702" s="17"/>
      <c r="O1702" s="17"/>
      <c r="P1702" s="16"/>
      <c r="Q1702" s="16"/>
      <c r="R1702" s="18">
        <v>2354072</v>
      </c>
      <c r="S1702" s="19">
        <v>2354072000</v>
      </c>
    </row>
    <row r="1703" spans="1:19" ht="15">
      <c r="A1703" s="16">
        <v>40907</v>
      </c>
      <c r="B1703" s="17" t="s">
        <v>12358</v>
      </c>
      <c r="C1703" s="17" t="s">
        <v>12359</v>
      </c>
      <c r="D1703" s="17" t="s">
        <v>12363</v>
      </c>
      <c r="E1703" s="17" t="s">
        <v>12364</v>
      </c>
      <c r="F1703" s="17" t="s">
        <v>12365</v>
      </c>
      <c r="G1703" s="18">
        <v>1000</v>
      </c>
      <c r="H1703" s="17" t="s">
        <v>3894</v>
      </c>
      <c r="I1703" s="16">
        <v>37655</v>
      </c>
      <c r="J1703" s="17" t="s">
        <v>7312</v>
      </c>
      <c r="K1703" s="17" t="s">
        <v>7313</v>
      </c>
      <c r="L1703" s="17" t="s">
        <v>24</v>
      </c>
      <c r="M1703" s="17" t="s">
        <v>11512</v>
      </c>
      <c r="N1703" s="17"/>
      <c r="O1703" s="17"/>
      <c r="P1703" s="16"/>
      <c r="Q1703" s="16"/>
      <c r="R1703" s="18">
        <v>100000</v>
      </c>
      <c r="S1703" s="19">
        <v>100000000</v>
      </c>
    </row>
    <row r="1704" spans="1:19" ht="15">
      <c r="A1704" s="16">
        <v>40907</v>
      </c>
      <c r="B1704" s="17" t="s">
        <v>12358</v>
      </c>
      <c r="C1704" s="17" t="s">
        <v>12359</v>
      </c>
      <c r="D1704" s="17" t="s">
        <v>12366</v>
      </c>
      <c r="E1704" s="17" t="s">
        <v>12367</v>
      </c>
      <c r="F1704" s="17" t="s">
        <v>12368</v>
      </c>
      <c r="G1704" s="18">
        <v>1000</v>
      </c>
      <c r="H1704" s="17" t="s">
        <v>3894</v>
      </c>
      <c r="I1704" s="16">
        <v>37655</v>
      </c>
      <c r="J1704" s="17" t="s">
        <v>7312</v>
      </c>
      <c r="K1704" s="17" t="s">
        <v>7313</v>
      </c>
      <c r="L1704" s="17" t="s">
        <v>24</v>
      </c>
      <c r="M1704" s="17" t="s">
        <v>11512</v>
      </c>
      <c r="N1704" s="17"/>
      <c r="O1704" s="17"/>
      <c r="P1704" s="16"/>
      <c r="Q1704" s="16"/>
      <c r="R1704" s="18">
        <v>200000</v>
      </c>
      <c r="S1704" s="19">
        <v>200000000</v>
      </c>
    </row>
    <row r="1705" spans="1:19" ht="15">
      <c r="A1705" s="16">
        <v>40907</v>
      </c>
      <c r="B1705" s="17" t="s">
        <v>12358</v>
      </c>
      <c r="C1705" s="17" t="s">
        <v>12359</v>
      </c>
      <c r="D1705" s="17" t="s">
        <v>12369</v>
      </c>
      <c r="E1705" s="17" t="s">
        <v>12370</v>
      </c>
      <c r="F1705" s="17" t="s">
        <v>12371</v>
      </c>
      <c r="G1705" s="18">
        <v>1000</v>
      </c>
      <c r="H1705" s="17" t="s">
        <v>3894</v>
      </c>
      <c r="I1705" s="16">
        <v>37655</v>
      </c>
      <c r="J1705" s="17" t="s">
        <v>7312</v>
      </c>
      <c r="K1705" s="17" t="s">
        <v>7313</v>
      </c>
      <c r="L1705" s="17" t="s">
        <v>24</v>
      </c>
      <c r="M1705" s="17" t="s">
        <v>11512</v>
      </c>
      <c r="N1705" s="17"/>
      <c r="O1705" s="17"/>
      <c r="P1705" s="16"/>
      <c r="Q1705" s="16"/>
      <c r="R1705" s="18">
        <v>1</v>
      </c>
      <c r="S1705" s="19">
        <v>1000</v>
      </c>
    </row>
    <row r="1706" spans="1:19" ht="15">
      <c r="A1706" s="16">
        <v>40907</v>
      </c>
      <c r="B1706" s="17" t="s">
        <v>11781</v>
      </c>
      <c r="C1706" s="17" t="s">
        <v>11782</v>
      </c>
      <c r="D1706" s="17" t="s">
        <v>12372</v>
      </c>
      <c r="E1706" s="17" t="s">
        <v>12373</v>
      </c>
      <c r="F1706" s="17" t="s">
        <v>12374</v>
      </c>
      <c r="G1706" s="18">
        <v>1000000</v>
      </c>
      <c r="H1706" s="17" t="s">
        <v>3894</v>
      </c>
      <c r="I1706" s="16">
        <v>37671</v>
      </c>
      <c r="J1706" s="17" t="s">
        <v>7312</v>
      </c>
      <c r="K1706" s="17" t="s">
        <v>7313</v>
      </c>
      <c r="L1706" s="17" t="s">
        <v>24</v>
      </c>
      <c r="M1706" s="17" t="s">
        <v>11491</v>
      </c>
      <c r="N1706" s="17"/>
      <c r="O1706" s="17"/>
      <c r="P1706" s="16"/>
      <c r="Q1706" s="16"/>
      <c r="R1706" s="18">
        <v>199</v>
      </c>
      <c r="S1706" s="19">
        <v>199000000</v>
      </c>
    </row>
    <row r="1707" spans="1:19" ht="15">
      <c r="A1707" s="16">
        <v>40907</v>
      </c>
      <c r="B1707" s="17" t="s">
        <v>11781</v>
      </c>
      <c r="C1707" s="17" t="s">
        <v>11782</v>
      </c>
      <c r="D1707" s="17" t="s">
        <v>12375</v>
      </c>
      <c r="E1707" s="17" t="s">
        <v>12376</v>
      </c>
      <c r="F1707" s="17" t="s">
        <v>12377</v>
      </c>
      <c r="G1707" s="18">
        <v>10000</v>
      </c>
      <c r="H1707" s="17" t="s">
        <v>3894</v>
      </c>
      <c r="I1707" s="16">
        <v>37671</v>
      </c>
      <c r="J1707" s="17" t="s">
        <v>7312</v>
      </c>
      <c r="K1707" s="17" t="s">
        <v>7313</v>
      </c>
      <c r="L1707" s="17" t="s">
        <v>24</v>
      </c>
      <c r="M1707" s="17" t="s">
        <v>11491</v>
      </c>
      <c r="N1707" s="17"/>
      <c r="O1707" s="17"/>
      <c r="P1707" s="16"/>
      <c r="Q1707" s="16"/>
      <c r="R1707" s="18">
        <v>8591</v>
      </c>
      <c r="S1707" s="19">
        <v>85910000</v>
      </c>
    </row>
    <row r="1708" spans="1:19" ht="15">
      <c r="A1708" s="16">
        <v>40907</v>
      </c>
      <c r="B1708" s="17" t="s">
        <v>12378</v>
      </c>
      <c r="C1708" s="17" t="s">
        <v>12379</v>
      </c>
      <c r="D1708" s="17" t="s">
        <v>12380</v>
      </c>
      <c r="E1708" s="17" t="s">
        <v>12381</v>
      </c>
      <c r="F1708" s="17" t="s">
        <v>12382</v>
      </c>
      <c r="G1708" s="18">
        <v>10000</v>
      </c>
      <c r="H1708" s="17" t="s">
        <v>3894</v>
      </c>
      <c r="I1708" s="16">
        <v>37685</v>
      </c>
      <c r="J1708" s="17" t="s">
        <v>7312</v>
      </c>
      <c r="K1708" s="17" t="s">
        <v>7313</v>
      </c>
      <c r="L1708" s="17" t="s">
        <v>24</v>
      </c>
      <c r="M1708" s="17" t="s">
        <v>11491</v>
      </c>
      <c r="N1708" s="17"/>
      <c r="O1708" s="17"/>
      <c r="P1708" s="16"/>
      <c r="Q1708" s="16"/>
      <c r="R1708" s="18">
        <v>62100</v>
      </c>
      <c r="S1708" s="19">
        <v>621000000</v>
      </c>
    </row>
    <row r="1709" spans="1:19" ht="15">
      <c r="A1709" s="16">
        <v>40907</v>
      </c>
      <c r="B1709" s="17" t="s">
        <v>12383</v>
      </c>
      <c r="C1709" s="17" t="s">
        <v>12384</v>
      </c>
      <c r="D1709" s="17" t="s">
        <v>12385</v>
      </c>
      <c r="E1709" s="17" t="s">
        <v>12386</v>
      </c>
      <c r="F1709" s="17" t="s">
        <v>12387</v>
      </c>
      <c r="G1709" s="18">
        <v>100000</v>
      </c>
      <c r="H1709" s="17" t="s">
        <v>3894</v>
      </c>
      <c r="I1709" s="16">
        <v>37704</v>
      </c>
      <c r="J1709" s="17" t="s">
        <v>7312</v>
      </c>
      <c r="K1709" s="17" t="s">
        <v>7313</v>
      </c>
      <c r="L1709" s="17" t="s">
        <v>24</v>
      </c>
      <c r="M1709" s="17" t="s">
        <v>11491</v>
      </c>
      <c r="N1709" s="17"/>
      <c r="O1709" s="17"/>
      <c r="P1709" s="16"/>
      <c r="Q1709" s="16"/>
      <c r="R1709" s="18">
        <v>13000</v>
      </c>
      <c r="S1709" s="19">
        <v>1300000000</v>
      </c>
    </row>
    <row r="1710" spans="1:19" ht="15">
      <c r="A1710" s="16">
        <v>40907</v>
      </c>
      <c r="B1710" s="17" t="s">
        <v>12388</v>
      </c>
      <c r="C1710" s="17" t="s">
        <v>12389</v>
      </c>
      <c r="D1710" s="17" t="s">
        <v>12390</v>
      </c>
      <c r="E1710" s="17" t="s">
        <v>12391</v>
      </c>
      <c r="F1710" s="17" t="s">
        <v>12392</v>
      </c>
      <c r="G1710" s="18">
        <v>10000000</v>
      </c>
      <c r="H1710" s="17" t="s">
        <v>3894</v>
      </c>
      <c r="I1710" s="16">
        <v>37711</v>
      </c>
      <c r="J1710" s="17" t="s">
        <v>7312</v>
      </c>
      <c r="K1710" s="17" t="s">
        <v>7313</v>
      </c>
      <c r="L1710" s="17" t="s">
        <v>24</v>
      </c>
      <c r="M1710" s="17" t="s">
        <v>11491</v>
      </c>
      <c r="N1710" s="17"/>
      <c r="O1710" s="17"/>
      <c r="P1710" s="16"/>
      <c r="Q1710" s="16"/>
      <c r="R1710" s="18">
        <v>6</v>
      </c>
      <c r="S1710" s="19">
        <v>60000000</v>
      </c>
    </row>
    <row r="1711" spans="1:19" ht="15">
      <c r="A1711" s="16">
        <v>40907</v>
      </c>
      <c r="B1711" s="17" t="s">
        <v>12393</v>
      </c>
      <c r="C1711" s="17" t="s">
        <v>12394</v>
      </c>
      <c r="D1711" s="17" t="s">
        <v>12395</v>
      </c>
      <c r="E1711" s="17" t="s">
        <v>12396</v>
      </c>
      <c r="F1711" s="17" t="s">
        <v>12397</v>
      </c>
      <c r="G1711" s="18">
        <v>250</v>
      </c>
      <c r="H1711" s="17" t="s">
        <v>3894</v>
      </c>
      <c r="I1711" s="16">
        <v>37712</v>
      </c>
      <c r="J1711" s="17" t="s">
        <v>7312</v>
      </c>
      <c r="K1711" s="17" t="s">
        <v>7313</v>
      </c>
      <c r="L1711" s="17" t="s">
        <v>24</v>
      </c>
      <c r="M1711" s="17" t="s">
        <v>11491</v>
      </c>
      <c r="N1711" s="17"/>
      <c r="O1711" s="17"/>
      <c r="P1711" s="16"/>
      <c r="Q1711" s="16"/>
      <c r="R1711" s="18">
        <v>10929826</v>
      </c>
      <c r="S1711" s="19">
        <v>2732456500</v>
      </c>
    </row>
    <row r="1712" spans="1:19" ht="15">
      <c r="A1712" s="16">
        <v>40907</v>
      </c>
      <c r="B1712" s="17" t="s">
        <v>12398</v>
      </c>
      <c r="C1712" s="17" t="s">
        <v>12399</v>
      </c>
      <c r="D1712" s="17" t="s">
        <v>12400</v>
      </c>
      <c r="E1712" s="17" t="s">
        <v>12401</v>
      </c>
      <c r="F1712" s="17" t="s">
        <v>12402</v>
      </c>
      <c r="G1712" s="18">
        <v>1000</v>
      </c>
      <c r="H1712" s="17" t="s">
        <v>3894</v>
      </c>
      <c r="I1712" s="16">
        <v>37721</v>
      </c>
      <c r="J1712" s="17" t="s">
        <v>7312</v>
      </c>
      <c r="K1712" s="17" t="s">
        <v>7313</v>
      </c>
      <c r="L1712" s="17" t="s">
        <v>24</v>
      </c>
      <c r="M1712" s="17" t="s">
        <v>11491</v>
      </c>
      <c r="N1712" s="17"/>
      <c r="O1712" s="17"/>
      <c r="P1712" s="16"/>
      <c r="Q1712" s="16"/>
      <c r="R1712" s="18">
        <v>19999</v>
      </c>
      <c r="S1712" s="19">
        <v>19999000</v>
      </c>
    </row>
    <row r="1713" spans="1:19" ht="15">
      <c r="A1713" s="16">
        <v>40907</v>
      </c>
      <c r="B1713" s="17" t="s">
        <v>12398</v>
      </c>
      <c r="C1713" s="17" t="s">
        <v>12399</v>
      </c>
      <c r="D1713" s="17" t="s">
        <v>12403</v>
      </c>
      <c r="E1713" s="17" t="s">
        <v>12404</v>
      </c>
      <c r="F1713" s="17" t="s">
        <v>12405</v>
      </c>
      <c r="G1713" s="18">
        <v>1000</v>
      </c>
      <c r="H1713" s="17" t="s">
        <v>3894</v>
      </c>
      <c r="I1713" s="16">
        <v>37721</v>
      </c>
      <c r="J1713" s="17" t="s">
        <v>7312</v>
      </c>
      <c r="K1713" s="17" t="s">
        <v>7313</v>
      </c>
      <c r="L1713" s="17" t="s">
        <v>24</v>
      </c>
      <c r="M1713" s="17" t="s">
        <v>11512</v>
      </c>
      <c r="N1713" s="17"/>
      <c r="O1713" s="17"/>
      <c r="P1713" s="16"/>
      <c r="Q1713" s="16"/>
      <c r="R1713" s="18">
        <v>1</v>
      </c>
      <c r="S1713" s="19">
        <v>1000</v>
      </c>
    </row>
    <row r="1714" spans="1:19" ht="15">
      <c r="A1714" s="16">
        <v>40907</v>
      </c>
      <c r="B1714" s="17" t="s">
        <v>10926</v>
      </c>
      <c r="C1714" s="17" t="s">
        <v>10927</v>
      </c>
      <c r="D1714" s="17" t="s">
        <v>12406</v>
      </c>
      <c r="E1714" s="17" t="s">
        <v>12407</v>
      </c>
      <c r="F1714" s="17" t="s">
        <v>12408</v>
      </c>
      <c r="G1714" s="18">
        <v>1001</v>
      </c>
      <c r="H1714" s="17" t="s">
        <v>3894</v>
      </c>
      <c r="I1714" s="16">
        <v>37720</v>
      </c>
      <c r="J1714" s="17" t="s">
        <v>7312</v>
      </c>
      <c r="K1714" s="17" t="s">
        <v>7313</v>
      </c>
      <c r="L1714" s="17" t="s">
        <v>24</v>
      </c>
      <c r="M1714" s="17" t="s">
        <v>11491</v>
      </c>
      <c r="N1714" s="17"/>
      <c r="O1714" s="17"/>
      <c r="P1714" s="16"/>
      <c r="Q1714" s="16"/>
      <c r="R1714" s="18">
        <v>578</v>
      </c>
      <c r="S1714" s="19">
        <v>578578</v>
      </c>
    </row>
    <row r="1715" spans="1:19" ht="15">
      <c r="A1715" s="16">
        <v>40907</v>
      </c>
      <c r="B1715" s="17" t="s">
        <v>12409</v>
      </c>
      <c r="C1715" s="17" t="s">
        <v>12410</v>
      </c>
      <c r="D1715" s="17" t="s">
        <v>12411</v>
      </c>
      <c r="E1715" s="17" t="s">
        <v>12412</v>
      </c>
      <c r="F1715" s="17" t="s">
        <v>12413</v>
      </c>
      <c r="G1715" s="18">
        <v>1000000</v>
      </c>
      <c r="H1715" s="17" t="s">
        <v>3894</v>
      </c>
      <c r="I1715" s="16">
        <v>37729</v>
      </c>
      <c r="J1715" s="17" t="s">
        <v>7312</v>
      </c>
      <c r="K1715" s="17" t="s">
        <v>7313</v>
      </c>
      <c r="L1715" s="17" t="s">
        <v>24</v>
      </c>
      <c r="M1715" s="17" t="s">
        <v>11491</v>
      </c>
      <c r="N1715" s="17"/>
      <c r="O1715" s="17"/>
      <c r="P1715" s="16"/>
      <c r="Q1715" s="16"/>
      <c r="R1715" s="18">
        <v>1050</v>
      </c>
      <c r="S1715" s="19">
        <v>1050000000</v>
      </c>
    </row>
    <row r="1716" spans="1:19" ht="15">
      <c r="A1716" s="16">
        <v>40907</v>
      </c>
      <c r="B1716" s="17" t="s">
        <v>12414</v>
      </c>
      <c r="C1716" s="17" t="s">
        <v>12415</v>
      </c>
      <c r="D1716" s="17" t="s">
        <v>12416</v>
      </c>
      <c r="E1716" s="17" t="s">
        <v>12417</v>
      </c>
      <c r="F1716" s="17" t="s">
        <v>12418</v>
      </c>
      <c r="G1716" s="18">
        <v>100000</v>
      </c>
      <c r="H1716" s="17" t="s">
        <v>3894</v>
      </c>
      <c r="I1716" s="16">
        <v>37736</v>
      </c>
      <c r="J1716" s="17" t="s">
        <v>7312</v>
      </c>
      <c r="K1716" s="17" t="s">
        <v>7313</v>
      </c>
      <c r="L1716" s="17" t="s">
        <v>24</v>
      </c>
      <c r="M1716" s="17" t="s">
        <v>11491</v>
      </c>
      <c r="N1716" s="17"/>
      <c r="O1716" s="17"/>
      <c r="P1716" s="16"/>
      <c r="Q1716" s="16"/>
      <c r="R1716" s="18">
        <v>200</v>
      </c>
      <c r="S1716" s="19">
        <v>20000000</v>
      </c>
    </row>
    <row r="1717" spans="1:19" ht="15">
      <c r="A1717" s="16">
        <v>40907</v>
      </c>
      <c r="B1717" s="17" t="s">
        <v>12353</v>
      </c>
      <c r="C1717" s="17" t="s">
        <v>12354</v>
      </c>
      <c r="D1717" s="17" t="s">
        <v>12419</v>
      </c>
      <c r="E1717" s="17" t="s">
        <v>12420</v>
      </c>
      <c r="F1717" s="17" t="s">
        <v>12421</v>
      </c>
      <c r="G1717" s="18">
        <v>1000</v>
      </c>
      <c r="H1717" s="17" t="s">
        <v>3894</v>
      </c>
      <c r="I1717" s="16">
        <v>37736</v>
      </c>
      <c r="J1717" s="17" t="s">
        <v>7312</v>
      </c>
      <c r="K1717" s="17" t="s">
        <v>7313</v>
      </c>
      <c r="L1717" s="17" t="s">
        <v>24</v>
      </c>
      <c r="M1717" s="17" t="s">
        <v>11512</v>
      </c>
      <c r="N1717" s="17"/>
      <c r="O1717" s="17"/>
      <c r="P1717" s="16"/>
      <c r="Q1717" s="16"/>
      <c r="R1717" s="18">
        <v>4000000</v>
      </c>
      <c r="S1717" s="19">
        <v>4000000000</v>
      </c>
    </row>
    <row r="1718" spans="1:19" ht="15">
      <c r="A1718" s="16">
        <v>40907</v>
      </c>
      <c r="B1718" s="17" t="s">
        <v>12422</v>
      </c>
      <c r="C1718" s="17" t="s">
        <v>12423</v>
      </c>
      <c r="D1718" s="17" t="s">
        <v>12424</v>
      </c>
      <c r="E1718" s="17" t="s">
        <v>12425</v>
      </c>
      <c r="F1718" s="17" t="s">
        <v>12426</v>
      </c>
      <c r="G1718" s="18">
        <v>10000</v>
      </c>
      <c r="H1718" s="17" t="s">
        <v>3894</v>
      </c>
      <c r="I1718" s="16">
        <v>37750</v>
      </c>
      <c r="J1718" s="17" t="s">
        <v>7312</v>
      </c>
      <c r="K1718" s="17" t="s">
        <v>7313</v>
      </c>
      <c r="L1718" s="17" t="s">
        <v>24</v>
      </c>
      <c r="M1718" s="17" t="s">
        <v>11491</v>
      </c>
      <c r="N1718" s="17"/>
      <c r="O1718" s="17"/>
      <c r="P1718" s="16"/>
      <c r="Q1718" s="16"/>
      <c r="R1718" s="18">
        <v>84436</v>
      </c>
      <c r="S1718" s="19">
        <v>844360000</v>
      </c>
    </row>
    <row r="1719" spans="1:19" ht="15">
      <c r="A1719" s="16">
        <v>40907</v>
      </c>
      <c r="B1719" s="17" t="s">
        <v>12427</v>
      </c>
      <c r="C1719" s="17" t="s">
        <v>12428</v>
      </c>
      <c r="D1719" s="17" t="s">
        <v>12429</v>
      </c>
      <c r="E1719" s="17" t="s">
        <v>12430</v>
      </c>
      <c r="F1719" s="17" t="s">
        <v>12431</v>
      </c>
      <c r="G1719" s="18">
        <v>100000</v>
      </c>
      <c r="H1719" s="17" t="s">
        <v>3894</v>
      </c>
      <c r="I1719" s="16">
        <v>37754</v>
      </c>
      <c r="J1719" s="17" t="s">
        <v>7312</v>
      </c>
      <c r="K1719" s="17" t="s">
        <v>7313</v>
      </c>
      <c r="L1719" s="17" t="s">
        <v>24</v>
      </c>
      <c r="M1719" s="17" t="s">
        <v>11491</v>
      </c>
      <c r="N1719" s="17"/>
      <c r="O1719" s="17"/>
      <c r="P1719" s="16"/>
      <c r="Q1719" s="16"/>
      <c r="R1719" s="18">
        <v>200</v>
      </c>
      <c r="S1719" s="19">
        <v>20000000</v>
      </c>
    </row>
    <row r="1720" spans="1:19" ht="15">
      <c r="A1720" s="16">
        <v>40907</v>
      </c>
      <c r="B1720" s="17" t="s">
        <v>12432</v>
      </c>
      <c r="C1720" s="17" t="s">
        <v>12433</v>
      </c>
      <c r="D1720" s="17" t="s">
        <v>12434</v>
      </c>
      <c r="E1720" s="17" t="s">
        <v>12435</v>
      </c>
      <c r="F1720" s="17" t="s">
        <v>12436</v>
      </c>
      <c r="G1720" s="18">
        <v>10000</v>
      </c>
      <c r="H1720" s="17" t="s">
        <v>3894</v>
      </c>
      <c r="I1720" s="16">
        <v>37754</v>
      </c>
      <c r="J1720" s="17" t="s">
        <v>7312</v>
      </c>
      <c r="K1720" s="17" t="s">
        <v>7313</v>
      </c>
      <c r="L1720" s="17" t="s">
        <v>24</v>
      </c>
      <c r="M1720" s="17" t="s">
        <v>11491</v>
      </c>
      <c r="N1720" s="17"/>
      <c r="O1720" s="17"/>
      <c r="P1720" s="16"/>
      <c r="Q1720" s="16"/>
      <c r="R1720" s="18">
        <v>29143</v>
      </c>
      <c r="S1720" s="19">
        <v>291430000</v>
      </c>
    </row>
    <row r="1721" spans="1:19" ht="15">
      <c r="A1721" s="16">
        <v>40907</v>
      </c>
      <c r="B1721" s="17" t="s">
        <v>12437</v>
      </c>
      <c r="C1721" s="17" t="s">
        <v>12438</v>
      </c>
      <c r="D1721" s="17" t="s">
        <v>12439</v>
      </c>
      <c r="E1721" s="17" t="s">
        <v>12440</v>
      </c>
      <c r="F1721" s="17" t="s">
        <v>12441</v>
      </c>
      <c r="G1721" s="18">
        <v>10000</v>
      </c>
      <c r="H1721" s="17" t="s">
        <v>3894</v>
      </c>
      <c r="I1721" s="16">
        <v>37756</v>
      </c>
      <c r="J1721" s="17" t="s">
        <v>7312</v>
      </c>
      <c r="K1721" s="17" t="s">
        <v>7313</v>
      </c>
      <c r="L1721" s="17" t="s">
        <v>24</v>
      </c>
      <c r="M1721" s="17" t="s">
        <v>11491</v>
      </c>
      <c r="N1721" s="17"/>
      <c r="O1721" s="17"/>
      <c r="P1721" s="16"/>
      <c r="Q1721" s="16"/>
      <c r="R1721" s="18">
        <v>2777</v>
      </c>
      <c r="S1721" s="19">
        <v>27770000</v>
      </c>
    </row>
    <row r="1722" spans="1:19" ht="15">
      <c r="A1722" s="16">
        <v>40907</v>
      </c>
      <c r="B1722" s="17" t="s">
        <v>12442</v>
      </c>
      <c r="C1722" s="17" t="s">
        <v>12443</v>
      </c>
      <c r="D1722" s="17" t="s">
        <v>12444</v>
      </c>
      <c r="E1722" s="17" t="s">
        <v>12445</v>
      </c>
      <c r="F1722" s="17" t="s">
        <v>12446</v>
      </c>
      <c r="G1722" s="18">
        <v>500000</v>
      </c>
      <c r="H1722" s="17" t="s">
        <v>3894</v>
      </c>
      <c r="I1722" s="16">
        <v>37770</v>
      </c>
      <c r="J1722" s="17" t="s">
        <v>7312</v>
      </c>
      <c r="K1722" s="17" t="s">
        <v>7313</v>
      </c>
      <c r="L1722" s="17" t="s">
        <v>24</v>
      </c>
      <c r="M1722" s="17" t="s">
        <v>11491</v>
      </c>
      <c r="N1722" s="17"/>
      <c r="O1722" s="17"/>
      <c r="P1722" s="16"/>
      <c r="Q1722" s="16"/>
      <c r="R1722" s="18">
        <v>140</v>
      </c>
      <c r="S1722" s="19">
        <v>70000000</v>
      </c>
    </row>
    <row r="1723" spans="1:19" ht="15">
      <c r="A1723" s="16">
        <v>40907</v>
      </c>
      <c r="B1723" s="17" t="s">
        <v>12447</v>
      </c>
      <c r="C1723" s="17" t="s">
        <v>12448</v>
      </c>
      <c r="D1723" s="17" t="s">
        <v>12449</v>
      </c>
      <c r="E1723" s="17" t="s">
        <v>12450</v>
      </c>
      <c r="F1723" s="17" t="s">
        <v>12451</v>
      </c>
      <c r="G1723" s="18">
        <v>10000</v>
      </c>
      <c r="H1723" s="17" t="s">
        <v>3894</v>
      </c>
      <c r="I1723" s="16">
        <v>37785</v>
      </c>
      <c r="J1723" s="17" t="s">
        <v>7312</v>
      </c>
      <c r="K1723" s="17" t="s">
        <v>7313</v>
      </c>
      <c r="L1723" s="17" t="s">
        <v>24</v>
      </c>
      <c r="M1723" s="17" t="s">
        <v>11491</v>
      </c>
      <c r="N1723" s="17"/>
      <c r="O1723" s="17"/>
      <c r="P1723" s="16"/>
      <c r="Q1723" s="16"/>
      <c r="R1723" s="18">
        <v>2003</v>
      </c>
      <c r="S1723" s="19">
        <v>20030000</v>
      </c>
    </row>
    <row r="1724" spans="1:19" ht="15">
      <c r="A1724" s="16">
        <v>40907</v>
      </c>
      <c r="B1724" s="17" t="s">
        <v>12452</v>
      </c>
      <c r="C1724" s="17" t="s">
        <v>12453</v>
      </c>
      <c r="D1724" s="17" t="s">
        <v>12454</v>
      </c>
      <c r="E1724" s="17" t="s">
        <v>12455</v>
      </c>
      <c r="F1724" s="17" t="s">
        <v>12456</v>
      </c>
      <c r="G1724" s="18">
        <v>10000</v>
      </c>
      <c r="H1724" s="17" t="s">
        <v>3894</v>
      </c>
      <c r="I1724" s="16">
        <v>37789</v>
      </c>
      <c r="J1724" s="17" t="s">
        <v>7312</v>
      </c>
      <c r="K1724" s="17" t="s">
        <v>7313</v>
      </c>
      <c r="L1724" s="17" t="s">
        <v>24</v>
      </c>
      <c r="M1724" s="17" t="s">
        <v>11491</v>
      </c>
      <c r="N1724" s="17"/>
      <c r="O1724" s="17"/>
      <c r="P1724" s="16"/>
      <c r="Q1724" s="16"/>
      <c r="R1724" s="18">
        <v>350</v>
      </c>
      <c r="S1724" s="19">
        <v>3500000</v>
      </c>
    </row>
    <row r="1725" spans="1:19" ht="15">
      <c r="A1725" s="16">
        <v>40907</v>
      </c>
      <c r="B1725" s="17" t="s">
        <v>12457</v>
      </c>
      <c r="C1725" s="17" t="s">
        <v>12458</v>
      </c>
      <c r="D1725" s="17" t="s">
        <v>12459</v>
      </c>
      <c r="E1725" s="17" t="s">
        <v>3760</v>
      </c>
      <c r="F1725" s="17" t="s">
        <v>12460</v>
      </c>
      <c r="G1725" s="18">
        <v>100000</v>
      </c>
      <c r="H1725" s="17" t="s">
        <v>3894</v>
      </c>
      <c r="I1725" s="16">
        <v>37806</v>
      </c>
      <c r="J1725" s="17" t="s">
        <v>7312</v>
      </c>
      <c r="K1725" s="17" t="s">
        <v>7313</v>
      </c>
      <c r="L1725" s="17" t="s">
        <v>24</v>
      </c>
      <c r="M1725" s="17" t="s">
        <v>11491</v>
      </c>
      <c r="N1725" s="17"/>
      <c r="O1725" s="17"/>
      <c r="P1725" s="16"/>
      <c r="Q1725" s="16"/>
      <c r="R1725" s="18">
        <v>200</v>
      </c>
      <c r="S1725" s="19">
        <v>20000000</v>
      </c>
    </row>
    <row r="1726" spans="1:19" ht="15">
      <c r="A1726" s="16">
        <v>40907</v>
      </c>
      <c r="B1726" s="17" t="s">
        <v>12461</v>
      </c>
      <c r="C1726" s="17" t="s">
        <v>12462</v>
      </c>
      <c r="D1726" s="17" t="s">
        <v>12463</v>
      </c>
      <c r="E1726" s="17" t="s">
        <v>12464</v>
      </c>
      <c r="F1726" s="17" t="s">
        <v>12465</v>
      </c>
      <c r="G1726" s="18">
        <v>100</v>
      </c>
      <c r="H1726" s="17" t="s">
        <v>3894</v>
      </c>
      <c r="I1726" s="16">
        <v>37806</v>
      </c>
      <c r="J1726" s="17" t="s">
        <v>7312</v>
      </c>
      <c r="K1726" s="17" t="s">
        <v>7313</v>
      </c>
      <c r="L1726" s="17" t="s">
        <v>24</v>
      </c>
      <c r="M1726" s="17" t="s">
        <v>11491</v>
      </c>
      <c r="N1726" s="17"/>
      <c r="O1726" s="17"/>
      <c r="P1726" s="16"/>
      <c r="Q1726" s="16"/>
      <c r="R1726" s="18">
        <v>4912500</v>
      </c>
      <c r="S1726" s="19">
        <v>491250000</v>
      </c>
    </row>
    <row r="1727" spans="1:19" ht="15">
      <c r="A1727" s="16">
        <v>40907</v>
      </c>
      <c r="B1727" s="17" t="s">
        <v>12466</v>
      </c>
      <c r="C1727" s="17" t="s">
        <v>12467</v>
      </c>
      <c r="D1727" s="17" t="s">
        <v>12468</v>
      </c>
      <c r="E1727" s="17" t="s">
        <v>12469</v>
      </c>
      <c r="F1727" s="17" t="s">
        <v>12470</v>
      </c>
      <c r="G1727" s="18">
        <v>100000</v>
      </c>
      <c r="H1727" s="17" t="s">
        <v>3894</v>
      </c>
      <c r="I1727" s="16">
        <v>37809</v>
      </c>
      <c r="J1727" s="17" t="s">
        <v>7312</v>
      </c>
      <c r="K1727" s="17" t="s">
        <v>7313</v>
      </c>
      <c r="L1727" s="17" t="s">
        <v>24</v>
      </c>
      <c r="M1727" s="17" t="s">
        <v>11491</v>
      </c>
      <c r="N1727" s="17"/>
      <c r="O1727" s="17"/>
      <c r="P1727" s="16"/>
      <c r="Q1727" s="16"/>
      <c r="R1727" s="18">
        <v>800</v>
      </c>
      <c r="S1727" s="19">
        <v>80000000</v>
      </c>
    </row>
    <row r="1728" spans="1:19" ht="15">
      <c r="A1728" s="16">
        <v>40907</v>
      </c>
      <c r="B1728" s="17" t="s">
        <v>12471</v>
      </c>
      <c r="C1728" s="17" t="s">
        <v>12472</v>
      </c>
      <c r="D1728" s="17" t="s">
        <v>12473</v>
      </c>
      <c r="E1728" s="17" t="s">
        <v>12474</v>
      </c>
      <c r="F1728" s="17" t="s">
        <v>12475</v>
      </c>
      <c r="G1728" s="18">
        <v>1000</v>
      </c>
      <c r="H1728" s="17" t="s">
        <v>3894</v>
      </c>
      <c r="I1728" s="16">
        <v>37818</v>
      </c>
      <c r="J1728" s="17" t="s">
        <v>7312</v>
      </c>
      <c r="K1728" s="17" t="s">
        <v>7313</v>
      </c>
      <c r="L1728" s="17" t="s">
        <v>24</v>
      </c>
      <c r="M1728" s="17" t="s">
        <v>11491</v>
      </c>
      <c r="N1728" s="17"/>
      <c r="O1728" s="17"/>
      <c r="P1728" s="16"/>
      <c r="Q1728" s="16"/>
      <c r="R1728" s="18">
        <v>18637486</v>
      </c>
      <c r="S1728" s="19">
        <v>18637486000</v>
      </c>
    </row>
    <row r="1729" spans="1:19" ht="15">
      <c r="A1729" s="16">
        <v>40907</v>
      </c>
      <c r="B1729" s="17" t="s">
        <v>12476</v>
      </c>
      <c r="C1729" s="17" t="s">
        <v>12477</v>
      </c>
      <c r="D1729" s="17" t="s">
        <v>12478</v>
      </c>
      <c r="E1729" s="17" t="s">
        <v>12479</v>
      </c>
      <c r="F1729" s="17" t="s">
        <v>12480</v>
      </c>
      <c r="G1729" s="18">
        <v>10000</v>
      </c>
      <c r="H1729" s="17" t="s">
        <v>3894</v>
      </c>
      <c r="I1729" s="16">
        <v>37833</v>
      </c>
      <c r="J1729" s="17" t="s">
        <v>7312</v>
      </c>
      <c r="K1729" s="17" t="s">
        <v>7313</v>
      </c>
      <c r="L1729" s="17" t="s">
        <v>24</v>
      </c>
      <c r="M1729" s="17" t="s">
        <v>11491</v>
      </c>
      <c r="N1729" s="17"/>
      <c r="O1729" s="17"/>
      <c r="P1729" s="16"/>
      <c r="Q1729" s="16"/>
      <c r="R1729" s="18">
        <v>4100</v>
      </c>
      <c r="S1729" s="19">
        <v>41000000</v>
      </c>
    </row>
    <row r="1730" spans="1:19" ht="15">
      <c r="A1730" s="16">
        <v>40907</v>
      </c>
      <c r="B1730" s="17" t="s">
        <v>12476</v>
      </c>
      <c r="C1730" s="17" t="s">
        <v>12477</v>
      </c>
      <c r="D1730" s="17" t="s">
        <v>12481</v>
      </c>
      <c r="E1730" s="17" t="s">
        <v>12482</v>
      </c>
      <c r="F1730" s="17" t="s">
        <v>12483</v>
      </c>
      <c r="G1730" s="18">
        <v>10000</v>
      </c>
      <c r="H1730" s="17" t="s">
        <v>3894</v>
      </c>
      <c r="I1730" s="16">
        <v>37833</v>
      </c>
      <c r="J1730" s="17" t="s">
        <v>7312</v>
      </c>
      <c r="K1730" s="17" t="s">
        <v>7313</v>
      </c>
      <c r="L1730" s="17" t="s">
        <v>24</v>
      </c>
      <c r="M1730" s="17" t="s">
        <v>11512</v>
      </c>
      <c r="N1730" s="17"/>
      <c r="O1730" s="17"/>
      <c r="P1730" s="16"/>
      <c r="Q1730" s="16"/>
      <c r="R1730" s="18">
        <v>3510</v>
      </c>
      <c r="S1730" s="19">
        <v>35100000</v>
      </c>
    </row>
    <row r="1731" spans="1:19" ht="15">
      <c r="A1731" s="16">
        <v>40907</v>
      </c>
      <c r="B1731" s="17" t="s">
        <v>12476</v>
      </c>
      <c r="C1731" s="17" t="s">
        <v>12477</v>
      </c>
      <c r="D1731" s="17" t="s">
        <v>12484</v>
      </c>
      <c r="E1731" s="17" t="s">
        <v>12485</v>
      </c>
      <c r="F1731" s="17" t="s">
        <v>12486</v>
      </c>
      <c r="G1731" s="18">
        <v>10000</v>
      </c>
      <c r="H1731" s="17" t="s">
        <v>3894</v>
      </c>
      <c r="I1731" s="16">
        <v>37833</v>
      </c>
      <c r="J1731" s="17" t="s">
        <v>7312</v>
      </c>
      <c r="K1731" s="17" t="s">
        <v>7313</v>
      </c>
      <c r="L1731" s="17" t="s">
        <v>24</v>
      </c>
      <c r="M1731" s="17" t="s">
        <v>11512</v>
      </c>
      <c r="N1731" s="17"/>
      <c r="O1731" s="17"/>
      <c r="P1731" s="16"/>
      <c r="Q1731" s="16"/>
      <c r="R1731" s="18">
        <v>390</v>
      </c>
      <c r="S1731" s="19">
        <v>3900000</v>
      </c>
    </row>
    <row r="1732" spans="1:19" ht="15">
      <c r="A1732" s="16">
        <v>40907</v>
      </c>
      <c r="B1732" s="17" t="s">
        <v>12487</v>
      </c>
      <c r="C1732" s="17" t="s">
        <v>12488</v>
      </c>
      <c r="D1732" s="17" t="s">
        <v>12489</v>
      </c>
      <c r="E1732" s="17" t="s">
        <v>12490</v>
      </c>
      <c r="F1732" s="17" t="s">
        <v>12491</v>
      </c>
      <c r="G1732" s="18">
        <v>1000</v>
      </c>
      <c r="H1732" s="17" t="s">
        <v>3894</v>
      </c>
      <c r="I1732" s="16">
        <v>37859</v>
      </c>
      <c r="J1732" s="17" t="s">
        <v>7312</v>
      </c>
      <c r="K1732" s="17" t="s">
        <v>7313</v>
      </c>
      <c r="L1732" s="17" t="s">
        <v>24</v>
      </c>
      <c r="M1732" s="17" t="s">
        <v>11491</v>
      </c>
      <c r="N1732" s="17"/>
      <c r="O1732" s="17"/>
      <c r="P1732" s="16"/>
      <c r="Q1732" s="16"/>
      <c r="R1732" s="18">
        <v>519512</v>
      </c>
      <c r="S1732" s="19">
        <v>519512000</v>
      </c>
    </row>
    <row r="1733" spans="1:19" ht="15">
      <c r="A1733" s="16">
        <v>40907</v>
      </c>
      <c r="B1733" s="17" t="s">
        <v>12487</v>
      </c>
      <c r="C1733" s="17" t="s">
        <v>12488</v>
      </c>
      <c r="D1733" s="17" t="s">
        <v>12492</v>
      </c>
      <c r="E1733" s="17" t="s">
        <v>12493</v>
      </c>
      <c r="F1733" s="17" t="s">
        <v>12494</v>
      </c>
      <c r="G1733" s="18">
        <v>1000</v>
      </c>
      <c r="H1733" s="17" t="s">
        <v>3894</v>
      </c>
      <c r="I1733" s="16">
        <v>37859</v>
      </c>
      <c r="J1733" s="17" t="s">
        <v>7312</v>
      </c>
      <c r="K1733" s="17" t="s">
        <v>7313</v>
      </c>
      <c r="L1733" s="17" t="s">
        <v>24</v>
      </c>
      <c r="M1733" s="17" t="s">
        <v>11512</v>
      </c>
      <c r="N1733" s="17"/>
      <c r="O1733" s="17"/>
      <c r="P1733" s="16"/>
      <c r="Q1733" s="16"/>
      <c r="R1733" s="18">
        <v>5000</v>
      </c>
      <c r="S1733" s="19">
        <v>5000000</v>
      </c>
    </row>
    <row r="1734" spans="1:19" ht="15">
      <c r="A1734" s="16">
        <v>40907</v>
      </c>
      <c r="B1734" s="17" t="s">
        <v>12353</v>
      </c>
      <c r="C1734" s="17" t="s">
        <v>12354</v>
      </c>
      <c r="D1734" s="17" t="s">
        <v>12495</v>
      </c>
      <c r="E1734" s="17" t="s">
        <v>12496</v>
      </c>
      <c r="F1734" s="17" t="s">
        <v>12497</v>
      </c>
      <c r="G1734" s="18">
        <v>1000</v>
      </c>
      <c r="H1734" s="17" t="s">
        <v>3894</v>
      </c>
      <c r="I1734" s="16">
        <v>37862</v>
      </c>
      <c r="J1734" s="17" t="s">
        <v>7312</v>
      </c>
      <c r="K1734" s="17" t="s">
        <v>7313</v>
      </c>
      <c r="L1734" s="17" t="s">
        <v>24</v>
      </c>
      <c r="M1734" s="17" t="s">
        <v>11512</v>
      </c>
      <c r="N1734" s="17"/>
      <c r="O1734" s="17"/>
      <c r="P1734" s="16"/>
      <c r="Q1734" s="16"/>
      <c r="R1734" s="18">
        <v>1</v>
      </c>
      <c r="S1734" s="19">
        <v>1000</v>
      </c>
    </row>
    <row r="1735" spans="1:19" ht="15">
      <c r="A1735" s="16">
        <v>40907</v>
      </c>
      <c r="B1735" s="17" t="s">
        <v>12498</v>
      </c>
      <c r="C1735" s="17" t="s">
        <v>12499</v>
      </c>
      <c r="D1735" s="17" t="s">
        <v>12500</v>
      </c>
      <c r="E1735" s="17" t="s">
        <v>12501</v>
      </c>
      <c r="F1735" s="17" t="s">
        <v>12502</v>
      </c>
      <c r="G1735" s="18">
        <v>100000</v>
      </c>
      <c r="H1735" s="17" t="s">
        <v>3894</v>
      </c>
      <c r="I1735" s="16">
        <v>37868</v>
      </c>
      <c r="J1735" s="17" t="s">
        <v>7312</v>
      </c>
      <c r="K1735" s="17" t="s">
        <v>7313</v>
      </c>
      <c r="L1735" s="17" t="s">
        <v>24</v>
      </c>
      <c r="M1735" s="17" t="s">
        <v>11491</v>
      </c>
      <c r="N1735" s="17"/>
      <c r="O1735" s="17"/>
      <c r="P1735" s="16"/>
      <c r="Q1735" s="16"/>
      <c r="R1735" s="18">
        <v>1700</v>
      </c>
      <c r="S1735" s="19">
        <v>170000000</v>
      </c>
    </row>
    <row r="1736" spans="1:19" ht="15">
      <c r="A1736" s="16">
        <v>40907</v>
      </c>
      <c r="B1736" s="17" t="s">
        <v>12503</v>
      </c>
      <c r="C1736" s="17" t="s">
        <v>12504</v>
      </c>
      <c r="D1736" s="17" t="s">
        <v>12505</v>
      </c>
      <c r="E1736" s="17" t="s">
        <v>12506</v>
      </c>
      <c r="F1736" s="17" t="s">
        <v>12507</v>
      </c>
      <c r="G1736" s="18">
        <v>1000000</v>
      </c>
      <c r="H1736" s="17" t="s">
        <v>3894</v>
      </c>
      <c r="I1736" s="16">
        <v>37872</v>
      </c>
      <c r="J1736" s="17" t="s">
        <v>7312</v>
      </c>
      <c r="K1736" s="17" t="s">
        <v>7313</v>
      </c>
      <c r="L1736" s="17" t="s">
        <v>24</v>
      </c>
      <c r="M1736" s="17" t="s">
        <v>11491</v>
      </c>
      <c r="N1736" s="17"/>
      <c r="O1736" s="17"/>
      <c r="P1736" s="16"/>
      <c r="Q1736" s="16"/>
      <c r="R1736" s="18">
        <v>18546</v>
      </c>
      <c r="S1736" s="19">
        <v>18546000000</v>
      </c>
    </row>
    <row r="1737" spans="1:19" ht="15">
      <c r="A1737" s="16">
        <v>40907</v>
      </c>
      <c r="B1737" s="17" t="s">
        <v>12503</v>
      </c>
      <c r="C1737" s="17" t="s">
        <v>12504</v>
      </c>
      <c r="D1737" s="17" t="s">
        <v>12508</v>
      </c>
      <c r="E1737" s="17" t="s">
        <v>12509</v>
      </c>
      <c r="F1737" s="17" t="s">
        <v>12510</v>
      </c>
      <c r="G1737" s="18">
        <v>10000</v>
      </c>
      <c r="H1737" s="17" t="s">
        <v>3894</v>
      </c>
      <c r="I1737" s="16">
        <v>37872</v>
      </c>
      <c r="J1737" s="17" t="s">
        <v>7312</v>
      </c>
      <c r="K1737" s="17" t="s">
        <v>7313</v>
      </c>
      <c r="L1737" s="17" t="s">
        <v>24</v>
      </c>
      <c r="M1737" s="17" t="s">
        <v>11491</v>
      </c>
      <c r="N1737" s="17"/>
      <c r="O1737" s="17"/>
      <c r="P1737" s="16"/>
      <c r="Q1737" s="16"/>
      <c r="R1737" s="18">
        <v>37338</v>
      </c>
      <c r="S1737" s="19">
        <v>373380000</v>
      </c>
    </row>
    <row r="1738" spans="1:19" ht="15">
      <c r="A1738" s="16">
        <v>40907</v>
      </c>
      <c r="B1738" s="17" t="s">
        <v>12503</v>
      </c>
      <c r="C1738" s="17" t="s">
        <v>12504</v>
      </c>
      <c r="D1738" s="17" t="s">
        <v>12511</v>
      </c>
      <c r="E1738" s="17" t="s">
        <v>12512</v>
      </c>
      <c r="F1738" s="17" t="s">
        <v>12513</v>
      </c>
      <c r="G1738" s="18">
        <v>1000</v>
      </c>
      <c r="H1738" s="17" t="s">
        <v>3894</v>
      </c>
      <c r="I1738" s="16">
        <v>37872</v>
      </c>
      <c r="J1738" s="17" t="s">
        <v>7312</v>
      </c>
      <c r="K1738" s="17" t="s">
        <v>7313</v>
      </c>
      <c r="L1738" s="17" t="s">
        <v>24</v>
      </c>
      <c r="M1738" s="17" t="s">
        <v>11491</v>
      </c>
      <c r="N1738" s="17"/>
      <c r="O1738" s="17"/>
      <c r="P1738" s="16"/>
      <c r="Q1738" s="16"/>
      <c r="R1738" s="18">
        <v>344295</v>
      </c>
      <c r="S1738" s="19">
        <v>344295000</v>
      </c>
    </row>
    <row r="1739" spans="1:19" ht="15">
      <c r="A1739" s="16">
        <v>40907</v>
      </c>
      <c r="B1739" s="17" t="s">
        <v>12503</v>
      </c>
      <c r="C1739" s="17" t="s">
        <v>12504</v>
      </c>
      <c r="D1739" s="17" t="s">
        <v>12514</v>
      </c>
      <c r="E1739" s="17" t="s">
        <v>12515</v>
      </c>
      <c r="F1739" s="17" t="s">
        <v>12516</v>
      </c>
      <c r="G1739" s="18">
        <v>10000</v>
      </c>
      <c r="H1739" s="17" t="s">
        <v>3894</v>
      </c>
      <c r="I1739" s="16">
        <v>37872</v>
      </c>
      <c r="J1739" s="17" t="s">
        <v>7312</v>
      </c>
      <c r="K1739" s="17" t="s">
        <v>7313</v>
      </c>
      <c r="L1739" s="17" t="s">
        <v>24</v>
      </c>
      <c r="M1739" s="17" t="s">
        <v>12517</v>
      </c>
      <c r="N1739" s="17"/>
      <c r="O1739" s="17"/>
      <c r="P1739" s="16"/>
      <c r="Q1739" s="16"/>
      <c r="R1739" s="18">
        <v>8227</v>
      </c>
      <c r="S1739" s="19">
        <v>82270000</v>
      </c>
    </row>
    <row r="1740" spans="1:19" ht="15">
      <c r="A1740" s="16">
        <v>40907</v>
      </c>
      <c r="B1740" s="17" t="s">
        <v>12518</v>
      </c>
      <c r="C1740" s="17" t="s">
        <v>12519</v>
      </c>
      <c r="D1740" s="17" t="s">
        <v>12520</v>
      </c>
      <c r="E1740" s="17" t="s">
        <v>12521</v>
      </c>
      <c r="F1740" s="17" t="s">
        <v>12522</v>
      </c>
      <c r="G1740" s="18">
        <v>1000</v>
      </c>
      <c r="H1740" s="17" t="s">
        <v>3894</v>
      </c>
      <c r="I1740" s="16">
        <v>37887</v>
      </c>
      <c r="J1740" s="17" t="s">
        <v>7312</v>
      </c>
      <c r="K1740" s="17" t="s">
        <v>7313</v>
      </c>
      <c r="L1740" s="17" t="s">
        <v>24</v>
      </c>
      <c r="M1740" s="17" t="s">
        <v>11491</v>
      </c>
      <c r="N1740" s="17"/>
      <c r="O1740" s="17"/>
      <c r="P1740" s="16"/>
      <c r="Q1740" s="16"/>
      <c r="R1740" s="18">
        <v>25000</v>
      </c>
      <c r="S1740" s="19">
        <v>25000000</v>
      </c>
    </row>
    <row r="1741" spans="1:19" ht="15">
      <c r="A1741" s="16">
        <v>40907</v>
      </c>
      <c r="B1741" s="17" t="s">
        <v>12523</v>
      </c>
      <c r="C1741" s="17" t="s">
        <v>12524</v>
      </c>
      <c r="D1741" s="17" t="s">
        <v>12525</v>
      </c>
      <c r="E1741" s="17" t="s">
        <v>12526</v>
      </c>
      <c r="F1741" s="17" t="s">
        <v>12527</v>
      </c>
      <c r="G1741" s="18">
        <v>10000</v>
      </c>
      <c r="H1741" s="17" t="s">
        <v>3894</v>
      </c>
      <c r="I1741" s="16">
        <v>37887</v>
      </c>
      <c r="J1741" s="17" t="s">
        <v>7312</v>
      </c>
      <c r="K1741" s="17" t="s">
        <v>7313</v>
      </c>
      <c r="L1741" s="17" t="s">
        <v>24</v>
      </c>
      <c r="M1741" s="17" t="s">
        <v>11491</v>
      </c>
      <c r="N1741" s="17"/>
      <c r="O1741" s="17"/>
      <c r="P1741" s="16"/>
      <c r="Q1741" s="16"/>
      <c r="R1741" s="18">
        <v>8000</v>
      </c>
      <c r="S1741" s="19">
        <v>80000000</v>
      </c>
    </row>
    <row r="1742" spans="1:19" ht="15">
      <c r="A1742" s="16">
        <v>40907</v>
      </c>
      <c r="B1742" s="17" t="s">
        <v>12528</v>
      </c>
      <c r="C1742" s="17" t="s">
        <v>12529</v>
      </c>
      <c r="D1742" s="17" t="s">
        <v>12530</v>
      </c>
      <c r="E1742" s="17" t="s">
        <v>12531</v>
      </c>
      <c r="F1742" s="17" t="s">
        <v>12532</v>
      </c>
      <c r="G1742" s="18">
        <v>100000</v>
      </c>
      <c r="H1742" s="17" t="s">
        <v>3894</v>
      </c>
      <c r="I1742" s="16">
        <v>37890</v>
      </c>
      <c r="J1742" s="17" t="s">
        <v>7312</v>
      </c>
      <c r="K1742" s="17" t="s">
        <v>7313</v>
      </c>
      <c r="L1742" s="17" t="s">
        <v>24</v>
      </c>
      <c r="M1742" s="17" t="s">
        <v>11491</v>
      </c>
      <c r="N1742" s="17"/>
      <c r="O1742" s="17"/>
      <c r="P1742" s="16"/>
      <c r="Q1742" s="16"/>
      <c r="R1742" s="18">
        <v>648</v>
      </c>
      <c r="S1742" s="19">
        <v>64800000</v>
      </c>
    </row>
    <row r="1743" spans="1:19" ht="15">
      <c r="A1743" s="16">
        <v>40907</v>
      </c>
      <c r="B1743" s="17" t="s">
        <v>12528</v>
      </c>
      <c r="C1743" s="17" t="s">
        <v>12529</v>
      </c>
      <c r="D1743" s="17" t="s">
        <v>12533</v>
      </c>
      <c r="E1743" s="17" t="s">
        <v>12534</v>
      </c>
      <c r="F1743" s="17" t="s">
        <v>12535</v>
      </c>
      <c r="G1743" s="18">
        <v>100000</v>
      </c>
      <c r="H1743" s="17" t="s">
        <v>3894</v>
      </c>
      <c r="I1743" s="16">
        <v>37890</v>
      </c>
      <c r="J1743" s="17" t="s">
        <v>7312</v>
      </c>
      <c r="K1743" s="17" t="s">
        <v>7313</v>
      </c>
      <c r="L1743" s="17" t="s">
        <v>24</v>
      </c>
      <c r="M1743" s="17" t="s">
        <v>11512</v>
      </c>
      <c r="N1743" s="17"/>
      <c r="O1743" s="17"/>
      <c r="P1743" s="16"/>
      <c r="Q1743" s="16"/>
      <c r="R1743" s="18">
        <v>1</v>
      </c>
      <c r="S1743" s="19">
        <v>100000</v>
      </c>
    </row>
    <row r="1744" spans="1:19" ht="15">
      <c r="A1744" s="16">
        <v>40907</v>
      </c>
      <c r="B1744" s="17" t="s">
        <v>12528</v>
      </c>
      <c r="C1744" s="17" t="s">
        <v>12529</v>
      </c>
      <c r="D1744" s="17" t="s">
        <v>12536</v>
      </c>
      <c r="E1744" s="17" t="s">
        <v>12537</v>
      </c>
      <c r="F1744" s="17" t="s">
        <v>12538</v>
      </c>
      <c r="G1744" s="18">
        <v>100000</v>
      </c>
      <c r="H1744" s="17" t="s">
        <v>3894</v>
      </c>
      <c r="I1744" s="16">
        <v>37890</v>
      </c>
      <c r="J1744" s="17" t="s">
        <v>7312</v>
      </c>
      <c r="K1744" s="17" t="s">
        <v>7313</v>
      </c>
      <c r="L1744" s="17" t="s">
        <v>24</v>
      </c>
      <c r="M1744" s="17" t="s">
        <v>11512</v>
      </c>
      <c r="N1744" s="17"/>
      <c r="O1744" s="17"/>
      <c r="P1744" s="16"/>
      <c r="Q1744" s="16"/>
      <c r="R1744" s="18">
        <v>1</v>
      </c>
      <c r="S1744" s="19">
        <v>100000</v>
      </c>
    </row>
    <row r="1745" spans="1:19" ht="15">
      <c r="A1745" s="16">
        <v>40907</v>
      </c>
      <c r="B1745" s="17" t="s">
        <v>12539</v>
      </c>
      <c r="C1745" s="17" t="s">
        <v>12540</v>
      </c>
      <c r="D1745" s="17" t="s">
        <v>12541</v>
      </c>
      <c r="E1745" s="17" t="s">
        <v>12542</v>
      </c>
      <c r="F1745" s="17" t="s">
        <v>12543</v>
      </c>
      <c r="G1745" s="18">
        <v>1000</v>
      </c>
      <c r="H1745" s="17" t="s">
        <v>3894</v>
      </c>
      <c r="I1745" s="16">
        <v>37897</v>
      </c>
      <c r="J1745" s="17" t="s">
        <v>7312</v>
      </c>
      <c r="K1745" s="17" t="s">
        <v>7313</v>
      </c>
      <c r="L1745" s="17" t="s">
        <v>24</v>
      </c>
      <c r="M1745" s="17" t="s">
        <v>11491</v>
      </c>
      <c r="N1745" s="17"/>
      <c r="O1745" s="17"/>
      <c r="P1745" s="16"/>
      <c r="Q1745" s="16"/>
      <c r="R1745" s="18">
        <v>522600</v>
      </c>
      <c r="S1745" s="19">
        <v>522600000</v>
      </c>
    </row>
    <row r="1746" spans="1:19" ht="15">
      <c r="A1746" s="16">
        <v>40907</v>
      </c>
      <c r="B1746" s="17" t="s">
        <v>12539</v>
      </c>
      <c r="C1746" s="17" t="s">
        <v>12540</v>
      </c>
      <c r="D1746" s="17" t="s">
        <v>12544</v>
      </c>
      <c r="E1746" s="17" t="s">
        <v>12545</v>
      </c>
      <c r="F1746" s="17" t="s">
        <v>12546</v>
      </c>
      <c r="G1746" s="18">
        <v>1000</v>
      </c>
      <c r="H1746" s="17" t="s">
        <v>3894</v>
      </c>
      <c r="I1746" s="16">
        <v>37897</v>
      </c>
      <c r="J1746" s="17" t="s">
        <v>7312</v>
      </c>
      <c r="K1746" s="17" t="s">
        <v>7313</v>
      </c>
      <c r="L1746" s="17" t="s">
        <v>24</v>
      </c>
      <c r="M1746" s="17" t="s">
        <v>11512</v>
      </c>
      <c r="N1746" s="17"/>
      <c r="O1746" s="17"/>
      <c r="P1746" s="16"/>
      <c r="Q1746" s="16"/>
      <c r="R1746" s="18">
        <v>11000</v>
      </c>
      <c r="S1746" s="19">
        <v>11000000</v>
      </c>
    </row>
    <row r="1747" spans="1:19" ht="15">
      <c r="A1747" s="16">
        <v>40907</v>
      </c>
      <c r="B1747" s="17" t="s">
        <v>12547</v>
      </c>
      <c r="C1747" s="17" t="s">
        <v>12548</v>
      </c>
      <c r="D1747" s="17" t="s">
        <v>12549</v>
      </c>
      <c r="E1747" s="17" t="s">
        <v>12550</v>
      </c>
      <c r="F1747" s="17" t="s">
        <v>12551</v>
      </c>
      <c r="G1747" s="18">
        <v>100000</v>
      </c>
      <c r="H1747" s="17" t="s">
        <v>3894</v>
      </c>
      <c r="I1747" s="16">
        <v>37909</v>
      </c>
      <c r="J1747" s="17" t="s">
        <v>7312</v>
      </c>
      <c r="K1747" s="17" t="s">
        <v>7313</v>
      </c>
      <c r="L1747" s="17" t="s">
        <v>24</v>
      </c>
      <c r="M1747" s="17" t="s">
        <v>11491</v>
      </c>
      <c r="N1747" s="17"/>
      <c r="O1747" s="17"/>
      <c r="P1747" s="16"/>
      <c r="Q1747" s="16"/>
      <c r="R1747" s="18">
        <v>500</v>
      </c>
      <c r="S1747" s="19">
        <v>50000000</v>
      </c>
    </row>
    <row r="1748" spans="1:19" ht="15">
      <c r="A1748" s="16">
        <v>40907</v>
      </c>
      <c r="B1748" s="17" t="s">
        <v>12552</v>
      </c>
      <c r="C1748" s="17" t="s">
        <v>12553</v>
      </c>
      <c r="D1748" s="17" t="s">
        <v>12554</v>
      </c>
      <c r="E1748" s="17" t="s">
        <v>12555</v>
      </c>
      <c r="F1748" s="17" t="s">
        <v>12556</v>
      </c>
      <c r="G1748" s="18">
        <v>5000000</v>
      </c>
      <c r="H1748" s="17" t="s">
        <v>3894</v>
      </c>
      <c r="I1748" s="16">
        <v>37909</v>
      </c>
      <c r="J1748" s="17" t="s">
        <v>7312</v>
      </c>
      <c r="K1748" s="17" t="s">
        <v>7313</v>
      </c>
      <c r="L1748" s="17" t="s">
        <v>24</v>
      </c>
      <c r="M1748" s="17" t="s">
        <v>11491</v>
      </c>
      <c r="N1748" s="17"/>
      <c r="O1748" s="17"/>
      <c r="P1748" s="16"/>
      <c r="Q1748" s="16"/>
      <c r="R1748" s="18">
        <v>30</v>
      </c>
      <c r="S1748" s="19">
        <v>150000000</v>
      </c>
    </row>
    <row r="1749" spans="1:19" ht="15">
      <c r="A1749" s="16">
        <v>40907</v>
      </c>
      <c r="B1749" s="17" t="s">
        <v>12557</v>
      </c>
      <c r="C1749" s="17" t="s">
        <v>12558</v>
      </c>
      <c r="D1749" s="17" t="s">
        <v>12559</v>
      </c>
      <c r="E1749" s="17" t="s">
        <v>12560</v>
      </c>
      <c r="F1749" s="17" t="s">
        <v>12561</v>
      </c>
      <c r="G1749" s="18">
        <v>10000</v>
      </c>
      <c r="H1749" s="17" t="s">
        <v>3894</v>
      </c>
      <c r="I1749" s="16">
        <v>37928</v>
      </c>
      <c r="J1749" s="17" t="s">
        <v>7312</v>
      </c>
      <c r="K1749" s="17" t="s">
        <v>7313</v>
      </c>
      <c r="L1749" s="17" t="s">
        <v>24</v>
      </c>
      <c r="M1749" s="17" t="s">
        <v>11491</v>
      </c>
      <c r="N1749" s="17"/>
      <c r="O1749" s="17"/>
      <c r="P1749" s="16"/>
      <c r="Q1749" s="16"/>
      <c r="R1749" s="18">
        <v>3702911</v>
      </c>
      <c r="S1749" s="19">
        <v>37029110000</v>
      </c>
    </row>
    <row r="1750" spans="1:19" ht="15">
      <c r="A1750" s="16">
        <v>40907</v>
      </c>
      <c r="B1750" s="17" t="s">
        <v>12071</v>
      </c>
      <c r="C1750" s="17" t="s">
        <v>12072</v>
      </c>
      <c r="D1750" s="17" t="s">
        <v>12562</v>
      </c>
      <c r="E1750" s="17" t="s">
        <v>12563</v>
      </c>
      <c r="F1750" s="17" t="s">
        <v>12075</v>
      </c>
      <c r="G1750" s="18">
        <v>100000</v>
      </c>
      <c r="H1750" s="17" t="s">
        <v>3894</v>
      </c>
      <c r="I1750" s="16">
        <v>37929</v>
      </c>
      <c r="J1750" s="17" t="s">
        <v>7312</v>
      </c>
      <c r="K1750" s="17" t="s">
        <v>7313</v>
      </c>
      <c r="L1750" s="17" t="s">
        <v>24</v>
      </c>
      <c r="M1750" s="17" t="s">
        <v>11512</v>
      </c>
      <c r="N1750" s="17"/>
      <c r="O1750" s="17"/>
      <c r="P1750" s="16"/>
      <c r="Q1750" s="16"/>
      <c r="R1750" s="18">
        <v>1</v>
      </c>
      <c r="S1750" s="19">
        <v>100000</v>
      </c>
    </row>
    <row r="1751" spans="1:19" ht="15">
      <c r="A1751" s="16">
        <v>40907</v>
      </c>
      <c r="B1751" s="17" t="s">
        <v>10926</v>
      </c>
      <c r="C1751" s="17" t="s">
        <v>10927</v>
      </c>
      <c r="D1751" s="17" t="s">
        <v>12564</v>
      </c>
      <c r="E1751" s="17" t="s">
        <v>12565</v>
      </c>
      <c r="F1751" s="17" t="s">
        <v>12566</v>
      </c>
      <c r="G1751" s="18">
        <v>1000</v>
      </c>
      <c r="H1751" s="17" t="s">
        <v>3894</v>
      </c>
      <c r="I1751" s="16">
        <v>37936</v>
      </c>
      <c r="J1751" s="17" t="s">
        <v>7312</v>
      </c>
      <c r="K1751" s="17" t="s">
        <v>7313</v>
      </c>
      <c r="L1751" s="17" t="s">
        <v>24</v>
      </c>
      <c r="M1751" s="17" t="s">
        <v>11512</v>
      </c>
      <c r="N1751" s="17"/>
      <c r="O1751" s="17"/>
      <c r="P1751" s="16"/>
      <c r="Q1751" s="16"/>
      <c r="R1751" s="18">
        <v>1</v>
      </c>
      <c r="S1751" s="19">
        <v>1000</v>
      </c>
    </row>
    <row r="1752" spans="1:19" ht="15">
      <c r="A1752" s="16">
        <v>40907</v>
      </c>
      <c r="B1752" s="17" t="s">
        <v>10926</v>
      </c>
      <c r="C1752" s="17" t="s">
        <v>10927</v>
      </c>
      <c r="D1752" s="17" t="s">
        <v>12567</v>
      </c>
      <c r="E1752" s="17" t="s">
        <v>12568</v>
      </c>
      <c r="F1752" s="17" t="s">
        <v>12569</v>
      </c>
      <c r="G1752" s="18">
        <v>1000</v>
      </c>
      <c r="H1752" s="17" t="s">
        <v>3894</v>
      </c>
      <c r="I1752" s="16">
        <v>37936</v>
      </c>
      <c r="J1752" s="17" t="s">
        <v>7312</v>
      </c>
      <c r="K1752" s="17" t="s">
        <v>7313</v>
      </c>
      <c r="L1752" s="17" t="s">
        <v>24</v>
      </c>
      <c r="M1752" s="17" t="s">
        <v>11491</v>
      </c>
      <c r="N1752" s="17"/>
      <c r="O1752" s="17"/>
      <c r="P1752" s="16"/>
      <c r="Q1752" s="16"/>
      <c r="R1752" s="18">
        <v>104518484</v>
      </c>
      <c r="S1752" s="19">
        <v>104518484000</v>
      </c>
    </row>
    <row r="1753" spans="1:19" ht="15">
      <c r="A1753" s="16">
        <v>40907</v>
      </c>
      <c r="B1753" s="17" t="s">
        <v>12570</v>
      </c>
      <c r="C1753" s="17" t="s">
        <v>12571</v>
      </c>
      <c r="D1753" s="17" t="s">
        <v>12572</v>
      </c>
      <c r="E1753" s="17" t="s">
        <v>12573</v>
      </c>
      <c r="F1753" s="17" t="s">
        <v>12574</v>
      </c>
      <c r="G1753" s="18">
        <v>200</v>
      </c>
      <c r="H1753" s="17" t="s">
        <v>3894</v>
      </c>
      <c r="I1753" s="16">
        <v>37942</v>
      </c>
      <c r="J1753" s="17" t="s">
        <v>7312</v>
      </c>
      <c r="K1753" s="17" t="s">
        <v>7313</v>
      </c>
      <c r="L1753" s="17" t="s">
        <v>24</v>
      </c>
      <c r="M1753" s="17" t="s">
        <v>11491</v>
      </c>
      <c r="N1753" s="17"/>
      <c r="O1753" s="17"/>
      <c r="P1753" s="16"/>
      <c r="Q1753" s="16"/>
      <c r="R1753" s="18">
        <v>9304733</v>
      </c>
      <c r="S1753" s="19">
        <v>1860946600</v>
      </c>
    </row>
    <row r="1754" spans="1:19" ht="15">
      <c r="A1754" s="16">
        <v>40907</v>
      </c>
      <c r="B1754" s="17" t="s">
        <v>12575</v>
      </c>
      <c r="C1754" s="17" t="s">
        <v>12576</v>
      </c>
      <c r="D1754" s="17" t="s">
        <v>12577</v>
      </c>
      <c r="E1754" s="17" t="s">
        <v>12578</v>
      </c>
      <c r="F1754" s="17" t="s">
        <v>12579</v>
      </c>
      <c r="G1754" s="18">
        <v>100000</v>
      </c>
      <c r="H1754" s="17" t="s">
        <v>3894</v>
      </c>
      <c r="I1754" s="16">
        <v>37943</v>
      </c>
      <c r="J1754" s="17" t="s">
        <v>7312</v>
      </c>
      <c r="K1754" s="17" t="s">
        <v>7313</v>
      </c>
      <c r="L1754" s="17" t="s">
        <v>24</v>
      </c>
      <c r="M1754" s="17" t="s">
        <v>11491</v>
      </c>
      <c r="N1754" s="17"/>
      <c r="O1754" s="17"/>
      <c r="P1754" s="16"/>
      <c r="Q1754" s="16"/>
      <c r="R1754" s="18">
        <v>1200</v>
      </c>
      <c r="S1754" s="19">
        <v>120000000</v>
      </c>
    </row>
    <row r="1755" spans="1:19" ht="15">
      <c r="A1755" s="16">
        <v>40907</v>
      </c>
      <c r="B1755" s="17" t="s">
        <v>12580</v>
      </c>
      <c r="C1755" s="17" t="s">
        <v>12581</v>
      </c>
      <c r="D1755" s="17" t="s">
        <v>12582</v>
      </c>
      <c r="E1755" s="17" t="s">
        <v>12583</v>
      </c>
      <c r="F1755" s="17" t="s">
        <v>12584</v>
      </c>
      <c r="G1755" s="18">
        <v>100000</v>
      </c>
      <c r="H1755" s="17" t="s">
        <v>3894</v>
      </c>
      <c r="I1755" s="16">
        <v>37945</v>
      </c>
      <c r="J1755" s="17" t="s">
        <v>7312</v>
      </c>
      <c r="K1755" s="17" t="s">
        <v>7313</v>
      </c>
      <c r="L1755" s="17" t="s">
        <v>24</v>
      </c>
      <c r="M1755" s="17" t="s">
        <v>11491</v>
      </c>
      <c r="N1755" s="17"/>
      <c r="O1755" s="17"/>
      <c r="P1755" s="16"/>
      <c r="Q1755" s="16"/>
      <c r="R1755" s="18">
        <v>10</v>
      </c>
      <c r="S1755" s="19">
        <v>1000000</v>
      </c>
    </row>
    <row r="1756" spans="1:19" ht="15">
      <c r="A1756" s="16">
        <v>40907</v>
      </c>
      <c r="B1756" s="17" t="s">
        <v>12580</v>
      </c>
      <c r="C1756" s="17" t="s">
        <v>12581</v>
      </c>
      <c r="D1756" s="17" t="s">
        <v>12585</v>
      </c>
      <c r="E1756" s="17" t="s">
        <v>12586</v>
      </c>
      <c r="F1756" s="17" t="s">
        <v>12587</v>
      </c>
      <c r="G1756" s="18">
        <v>1000000</v>
      </c>
      <c r="H1756" s="17" t="s">
        <v>3894</v>
      </c>
      <c r="I1756" s="16">
        <v>37945</v>
      </c>
      <c r="J1756" s="17" t="s">
        <v>7312</v>
      </c>
      <c r="K1756" s="17" t="s">
        <v>7313</v>
      </c>
      <c r="L1756" s="17" t="s">
        <v>24</v>
      </c>
      <c r="M1756" s="17" t="s">
        <v>11491</v>
      </c>
      <c r="N1756" s="17"/>
      <c r="O1756" s="17"/>
      <c r="P1756" s="16"/>
      <c r="Q1756" s="16"/>
      <c r="R1756" s="18">
        <v>27</v>
      </c>
      <c r="S1756" s="19">
        <v>27000000</v>
      </c>
    </row>
    <row r="1757" spans="1:19" ht="15">
      <c r="A1757" s="16">
        <v>40907</v>
      </c>
      <c r="B1757" s="17" t="s">
        <v>12580</v>
      </c>
      <c r="C1757" s="17" t="s">
        <v>12581</v>
      </c>
      <c r="D1757" s="17" t="s">
        <v>12588</v>
      </c>
      <c r="E1757" s="17" t="s">
        <v>12589</v>
      </c>
      <c r="F1757" s="17" t="s">
        <v>12590</v>
      </c>
      <c r="G1757" s="18">
        <v>10000000</v>
      </c>
      <c r="H1757" s="17" t="s">
        <v>3894</v>
      </c>
      <c r="I1757" s="16">
        <v>37945</v>
      </c>
      <c r="J1757" s="17" t="s">
        <v>7312</v>
      </c>
      <c r="K1757" s="17" t="s">
        <v>7313</v>
      </c>
      <c r="L1757" s="17" t="s">
        <v>24</v>
      </c>
      <c r="M1757" s="17" t="s">
        <v>11491</v>
      </c>
      <c r="N1757" s="17"/>
      <c r="O1757" s="17"/>
      <c r="P1757" s="16"/>
      <c r="Q1757" s="16"/>
      <c r="R1757" s="18">
        <v>1</v>
      </c>
      <c r="S1757" s="19">
        <v>10000000</v>
      </c>
    </row>
    <row r="1758" spans="1:19" ht="15">
      <c r="A1758" s="16">
        <v>40907</v>
      </c>
      <c r="B1758" s="17" t="s">
        <v>12591</v>
      </c>
      <c r="C1758" s="17" t="s">
        <v>12592</v>
      </c>
      <c r="D1758" s="17" t="s">
        <v>12593</v>
      </c>
      <c r="E1758" s="17" t="s">
        <v>12594</v>
      </c>
      <c r="F1758" s="17" t="s">
        <v>12595</v>
      </c>
      <c r="G1758" s="18">
        <v>10000</v>
      </c>
      <c r="H1758" s="17" t="s">
        <v>3894</v>
      </c>
      <c r="I1758" s="16">
        <v>37949</v>
      </c>
      <c r="J1758" s="17" t="s">
        <v>7312</v>
      </c>
      <c r="K1758" s="17" t="s">
        <v>7313</v>
      </c>
      <c r="L1758" s="17" t="s">
        <v>24</v>
      </c>
      <c r="M1758" s="17" t="s">
        <v>11491</v>
      </c>
      <c r="N1758" s="17"/>
      <c r="O1758" s="17"/>
      <c r="P1758" s="16"/>
      <c r="Q1758" s="16"/>
      <c r="R1758" s="18">
        <v>6000</v>
      </c>
      <c r="S1758" s="19">
        <v>60000000</v>
      </c>
    </row>
    <row r="1759" spans="1:19" ht="15">
      <c r="A1759" s="16">
        <v>40907</v>
      </c>
      <c r="B1759" s="17" t="s">
        <v>12591</v>
      </c>
      <c r="C1759" s="17" t="s">
        <v>12592</v>
      </c>
      <c r="D1759" s="17" t="s">
        <v>12596</v>
      </c>
      <c r="E1759" s="17" t="s">
        <v>12597</v>
      </c>
      <c r="F1759" s="17" t="s">
        <v>12598</v>
      </c>
      <c r="G1759" s="18">
        <v>10000</v>
      </c>
      <c r="H1759" s="17" t="s">
        <v>3894</v>
      </c>
      <c r="I1759" s="16">
        <v>37949</v>
      </c>
      <c r="J1759" s="17" t="s">
        <v>7312</v>
      </c>
      <c r="K1759" s="17" t="s">
        <v>7313</v>
      </c>
      <c r="L1759" s="17" t="s">
        <v>24</v>
      </c>
      <c r="M1759" s="17" t="s">
        <v>11512</v>
      </c>
      <c r="N1759" s="17"/>
      <c r="O1759" s="17"/>
      <c r="P1759" s="16"/>
      <c r="Q1759" s="16"/>
      <c r="R1759" s="18">
        <v>2000</v>
      </c>
      <c r="S1759" s="19">
        <v>20000000</v>
      </c>
    </row>
    <row r="1760" spans="1:19" ht="15">
      <c r="A1760" s="16">
        <v>40907</v>
      </c>
      <c r="B1760" s="17" t="s">
        <v>12599</v>
      </c>
      <c r="C1760" s="17" t="s">
        <v>12600</v>
      </c>
      <c r="D1760" s="17" t="s">
        <v>12601</v>
      </c>
      <c r="E1760" s="17" t="s">
        <v>12602</v>
      </c>
      <c r="F1760" s="17" t="s">
        <v>12603</v>
      </c>
      <c r="G1760" s="18">
        <v>5000</v>
      </c>
      <c r="H1760" s="17" t="s">
        <v>3894</v>
      </c>
      <c r="I1760" s="16">
        <v>37951</v>
      </c>
      <c r="J1760" s="17" t="s">
        <v>7312</v>
      </c>
      <c r="K1760" s="17" t="s">
        <v>7313</v>
      </c>
      <c r="L1760" s="17" t="s">
        <v>24</v>
      </c>
      <c r="M1760" s="17" t="s">
        <v>11491</v>
      </c>
      <c r="N1760" s="17"/>
      <c r="O1760" s="17"/>
      <c r="P1760" s="16"/>
      <c r="Q1760" s="16"/>
      <c r="R1760" s="18">
        <v>84759</v>
      </c>
      <c r="S1760" s="19">
        <v>423795000</v>
      </c>
    </row>
    <row r="1761" spans="1:19" ht="15">
      <c r="A1761" s="16">
        <v>40907</v>
      </c>
      <c r="B1761" s="17" t="s">
        <v>12604</v>
      </c>
      <c r="C1761" s="17" t="s">
        <v>12605</v>
      </c>
      <c r="D1761" s="17" t="s">
        <v>12606</v>
      </c>
      <c r="E1761" s="17" t="s">
        <v>12607</v>
      </c>
      <c r="F1761" s="17" t="s">
        <v>12608</v>
      </c>
      <c r="G1761" s="18">
        <v>1000000</v>
      </c>
      <c r="H1761" s="17" t="s">
        <v>3894</v>
      </c>
      <c r="I1761" s="16">
        <v>37953</v>
      </c>
      <c r="J1761" s="17" t="s">
        <v>7312</v>
      </c>
      <c r="K1761" s="17" t="s">
        <v>7313</v>
      </c>
      <c r="L1761" s="17" t="s">
        <v>24</v>
      </c>
      <c r="M1761" s="17" t="s">
        <v>11491</v>
      </c>
      <c r="N1761" s="17"/>
      <c r="O1761" s="17"/>
      <c r="P1761" s="16"/>
      <c r="Q1761" s="16"/>
      <c r="R1761" s="18">
        <v>200</v>
      </c>
      <c r="S1761" s="19">
        <v>200000000</v>
      </c>
    </row>
    <row r="1762" spans="1:19" ht="15">
      <c r="A1762" s="16">
        <v>40907</v>
      </c>
      <c r="B1762" s="17" t="s">
        <v>12609</v>
      </c>
      <c r="C1762" s="17" t="s">
        <v>12610</v>
      </c>
      <c r="D1762" s="17" t="s">
        <v>12611</v>
      </c>
      <c r="E1762" s="17" t="s">
        <v>12612</v>
      </c>
      <c r="F1762" s="17" t="s">
        <v>12613</v>
      </c>
      <c r="G1762" s="18">
        <v>100000</v>
      </c>
      <c r="H1762" s="17" t="s">
        <v>3894</v>
      </c>
      <c r="I1762" s="16">
        <v>37953</v>
      </c>
      <c r="J1762" s="17" t="s">
        <v>7312</v>
      </c>
      <c r="K1762" s="17" t="s">
        <v>7313</v>
      </c>
      <c r="L1762" s="17" t="s">
        <v>24</v>
      </c>
      <c r="M1762" s="17" t="s">
        <v>11491</v>
      </c>
      <c r="N1762" s="17"/>
      <c r="O1762" s="17"/>
      <c r="P1762" s="16"/>
      <c r="Q1762" s="16"/>
      <c r="R1762" s="18">
        <v>668</v>
      </c>
      <c r="S1762" s="19">
        <v>66800000</v>
      </c>
    </row>
    <row r="1763" spans="1:19" ht="15">
      <c r="A1763" s="16">
        <v>40907</v>
      </c>
      <c r="B1763" s="17" t="s">
        <v>12609</v>
      </c>
      <c r="C1763" s="17" t="s">
        <v>12610</v>
      </c>
      <c r="D1763" s="17" t="s">
        <v>12614</v>
      </c>
      <c r="E1763" s="17" t="s">
        <v>12615</v>
      </c>
      <c r="F1763" s="17" t="s">
        <v>12616</v>
      </c>
      <c r="G1763" s="18">
        <v>100000</v>
      </c>
      <c r="H1763" s="17" t="s">
        <v>3894</v>
      </c>
      <c r="I1763" s="16">
        <v>37953</v>
      </c>
      <c r="J1763" s="17" t="s">
        <v>7312</v>
      </c>
      <c r="K1763" s="17" t="s">
        <v>7313</v>
      </c>
      <c r="L1763" s="17" t="s">
        <v>24</v>
      </c>
      <c r="M1763" s="17" t="s">
        <v>11512</v>
      </c>
      <c r="N1763" s="17"/>
      <c r="O1763" s="17"/>
      <c r="P1763" s="16"/>
      <c r="Q1763" s="16"/>
      <c r="R1763" s="18">
        <v>109</v>
      </c>
      <c r="S1763" s="19">
        <v>10900000</v>
      </c>
    </row>
    <row r="1764" spans="1:19" ht="15">
      <c r="A1764" s="16">
        <v>40907</v>
      </c>
      <c r="B1764" s="17" t="s">
        <v>12609</v>
      </c>
      <c r="C1764" s="17" t="s">
        <v>12610</v>
      </c>
      <c r="D1764" s="17" t="s">
        <v>12617</v>
      </c>
      <c r="E1764" s="17" t="s">
        <v>12618</v>
      </c>
      <c r="F1764" s="17" t="s">
        <v>12619</v>
      </c>
      <c r="G1764" s="18">
        <v>100000</v>
      </c>
      <c r="H1764" s="17" t="s">
        <v>3894</v>
      </c>
      <c r="I1764" s="16">
        <v>37953</v>
      </c>
      <c r="J1764" s="17" t="s">
        <v>7312</v>
      </c>
      <c r="K1764" s="17" t="s">
        <v>7313</v>
      </c>
      <c r="L1764" s="17" t="s">
        <v>24</v>
      </c>
      <c r="M1764" s="17" t="s">
        <v>11512</v>
      </c>
      <c r="N1764" s="17"/>
      <c r="O1764" s="17"/>
      <c r="P1764" s="16"/>
      <c r="Q1764" s="16"/>
      <c r="R1764" s="18">
        <v>335</v>
      </c>
      <c r="S1764" s="19">
        <v>33500000</v>
      </c>
    </row>
    <row r="1765" spans="1:19" ht="15">
      <c r="A1765" s="16">
        <v>40907</v>
      </c>
      <c r="B1765" s="17" t="s">
        <v>12620</v>
      </c>
      <c r="C1765" s="17" t="s">
        <v>12621</v>
      </c>
      <c r="D1765" s="17" t="s">
        <v>12622</v>
      </c>
      <c r="E1765" s="17" t="s">
        <v>12623</v>
      </c>
      <c r="F1765" s="17" t="s">
        <v>12624</v>
      </c>
      <c r="G1765" s="18">
        <v>1000</v>
      </c>
      <c r="H1765" s="17" t="s">
        <v>3894</v>
      </c>
      <c r="I1765" s="16">
        <v>37970</v>
      </c>
      <c r="J1765" s="17" t="s">
        <v>7312</v>
      </c>
      <c r="K1765" s="17" t="s">
        <v>7313</v>
      </c>
      <c r="L1765" s="17" t="s">
        <v>24</v>
      </c>
      <c r="M1765" s="17" t="s">
        <v>11491</v>
      </c>
      <c r="N1765" s="17"/>
      <c r="O1765" s="17"/>
      <c r="P1765" s="16"/>
      <c r="Q1765" s="16"/>
      <c r="R1765" s="18">
        <v>11875200</v>
      </c>
      <c r="S1765" s="19">
        <v>11875200000</v>
      </c>
    </row>
    <row r="1766" spans="1:19" ht="15">
      <c r="A1766" s="16">
        <v>40907</v>
      </c>
      <c r="B1766" s="17" t="s">
        <v>12625</v>
      </c>
      <c r="C1766" s="17" t="s">
        <v>12626</v>
      </c>
      <c r="D1766" s="17" t="s">
        <v>12627</v>
      </c>
      <c r="E1766" s="17" t="s">
        <v>12628</v>
      </c>
      <c r="F1766" s="17" t="s">
        <v>12629</v>
      </c>
      <c r="G1766" s="18">
        <v>10000</v>
      </c>
      <c r="H1766" s="17" t="s">
        <v>3894</v>
      </c>
      <c r="I1766" s="16">
        <v>37968</v>
      </c>
      <c r="J1766" s="17" t="s">
        <v>7312</v>
      </c>
      <c r="K1766" s="17" t="s">
        <v>7313</v>
      </c>
      <c r="L1766" s="17" t="s">
        <v>24</v>
      </c>
      <c r="M1766" s="17" t="s">
        <v>11491</v>
      </c>
      <c r="N1766" s="17"/>
      <c r="O1766" s="17"/>
      <c r="P1766" s="16"/>
      <c r="Q1766" s="16"/>
      <c r="R1766" s="18">
        <v>2000</v>
      </c>
      <c r="S1766" s="19">
        <v>20000000</v>
      </c>
    </row>
    <row r="1767" spans="1:19" ht="15">
      <c r="A1767" s="16">
        <v>40907</v>
      </c>
      <c r="B1767" s="17" t="s">
        <v>12630</v>
      </c>
      <c r="C1767" s="17" t="s">
        <v>12631</v>
      </c>
      <c r="D1767" s="17" t="s">
        <v>12632</v>
      </c>
      <c r="E1767" s="17" t="s">
        <v>12633</v>
      </c>
      <c r="F1767" s="17" t="s">
        <v>12634</v>
      </c>
      <c r="G1767" s="18">
        <v>10000</v>
      </c>
      <c r="H1767" s="17" t="s">
        <v>3894</v>
      </c>
      <c r="I1767" s="16">
        <v>37972</v>
      </c>
      <c r="J1767" s="17" t="s">
        <v>7312</v>
      </c>
      <c r="K1767" s="17" t="s">
        <v>7313</v>
      </c>
      <c r="L1767" s="17" t="s">
        <v>24</v>
      </c>
      <c r="M1767" s="17" t="s">
        <v>11491</v>
      </c>
      <c r="N1767" s="17"/>
      <c r="O1767" s="17"/>
      <c r="P1767" s="16"/>
      <c r="Q1767" s="16"/>
      <c r="R1767" s="18">
        <v>783000</v>
      </c>
      <c r="S1767" s="19">
        <v>7830000000</v>
      </c>
    </row>
    <row r="1768" spans="1:19" ht="15">
      <c r="A1768" s="16">
        <v>40907</v>
      </c>
      <c r="B1768" s="17" t="s">
        <v>12635</v>
      </c>
      <c r="C1768" s="17" t="s">
        <v>12636</v>
      </c>
      <c r="D1768" s="17" t="s">
        <v>12637</v>
      </c>
      <c r="E1768" s="17" t="s">
        <v>12638</v>
      </c>
      <c r="F1768" s="17" t="s">
        <v>12639</v>
      </c>
      <c r="G1768" s="18">
        <v>1</v>
      </c>
      <c r="H1768" s="17" t="s">
        <v>3894</v>
      </c>
      <c r="I1768" s="16">
        <v>37977</v>
      </c>
      <c r="J1768" s="17" t="s">
        <v>7312</v>
      </c>
      <c r="K1768" s="17" t="s">
        <v>7313</v>
      </c>
      <c r="L1768" s="17" t="s">
        <v>24</v>
      </c>
      <c r="M1768" s="17" t="s">
        <v>11491</v>
      </c>
      <c r="N1768" s="17"/>
      <c r="O1768" s="17"/>
      <c r="P1768" s="16"/>
      <c r="Q1768" s="16"/>
      <c r="R1768" s="18">
        <v>28790636</v>
      </c>
      <c r="S1768" s="19">
        <v>28790636</v>
      </c>
    </row>
    <row r="1769" spans="1:19" ht="15">
      <c r="A1769" s="16">
        <v>40907</v>
      </c>
      <c r="B1769" s="17" t="s">
        <v>12635</v>
      </c>
      <c r="C1769" s="17" t="s">
        <v>12636</v>
      </c>
      <c r="D1769" s="17" t="s">
        <v>12640</v>
      </c>
      <c r="E1769" s="17" t="s">
        <v>12641</v>
      </c>
      <c r="F1769" s="17" t="s">
        <v>12639</v>
      </c>
      <c r="G1769" s="18">
        <v>1</v>
      </c>
      <c r="H1769" s="17" t="s">
        <v>3894</v>
      </c>
      <c r="I1769" s="16">
        <v>37977</v>
      </c>
      <c r="J1769" s="17" t="s">
        <v>7312</v>
      </c>
      <c r="K1769" s="17" t="s">
        <v>7313</v>
      </c>
      <c r="L1769" s="17" t="s">
        <v>24</v>
      </c>
      <c r="M1769" s="17" t="s">
        <v>11512</v>
      </c>
      <c r="N1769" s="17"/>
      <c r="O1769" s="17"/>
      <c r="P1769" s="16"/>
      <c r="Q1769" s="16"/>
      <c r="R1769" s="18">
        <v>2035364</v>
      </c>
      <c r="S1769" s="19">
        <v>2035364</v>
      </c>
    </row>
    <row r="1770" spans="1:19" ht="15">
      <c r="A1770" s="16">
        <v>40907</v>
      </c>
      <c r="B1770" s="17" t="s">
        <v>12642</v>
      </c>
      <c r="C1770" s="17" t="s">
        <v>12643</v>
      </c>
      <c r="D1770" s="17" t="s">
        <v>12644</v>
      </c>
      <c r="E1770" s="17" t="s">
        <v>12645</v>
      </c>
      <c r="F1770" s="17" t="s">
        <v>12646</v>
      </c>
      <c r="G1770" s="18">
        <v>10000</v>
      </c>
      <c r="H1770" s="17" t="s">
        <v>3894</v>
      </c>
      <c r="I1770" s="16">
        <v>37998</v>
      </c>
      <c r="J1770" s="17" t="s">
        <v>7312</v>
      </c>
      <c r="K1770" s="17" t="s">
        <v>7313</v>
      </c>
      <c r="L1770" s="17" t="s">
        <v>24</v>
      </c>
      <c r="M1770" s="17" t="s">
        <v>11491</v>
      </c>
      <c r="N1770" s="17"/>
      <c r="O1770" s="17"/>
      <c r="P1770" s="16"/>
      <c r="Q1770" s="16"/>
      <c r="R1770" s="18">
        <v>2979771</v>
      </c>
      <c r="S1770" s="19">
        <v>29797710000</v>
      </c>
    </row>
    <row r="1771" spans="1:19" ht="15">
      <c r="A1771" s="16">
        <v>40907</v>
      </c>
      <c r="B1771" s="17" t="s">
        <v>12647</v>
      </c>
      <c r="C1771" s="17" t="s">
        <v>12648</v>
      </c>
      <c r="D1771" s="17" t="s">
        <v>12649</v>
      </c>
      <c r="E1771" s="17" t="s">
        <v>12650</v>
      </c>
      <c r="F1771" s="17" t="s">
        <v>12651</v>
      </c>
      <c r="G1771" s="18">
        <v>10000</v>
      </c>
      <c r="H1771" s="17" t="s">
        <v>3894</v>
      </c>
      <c r="I1771" s="16">
        <v>37998</v>
      </c>
      <c r="J1771" s="17" t="s">
        <v>7312</v>
      </c>
      <c r="K1771" s="17" t="s">
        <v>7313</v>
      </c>
      <c r="L1771" s="17" t="s">
        <v>24</v>
      </c>
      <c r="M1771" s="17" t="s">
        <v>11491</v>
      </c>
      <c r="N1771" s="17"/>
      <c r="O1771" s="17"/>
      <c r="P1771" s="16"/>
      <c r="Q1771" s="16"/>
      <c r="R1771" s="18">
        <v>4688231</v>
      </c>
      <c r="S1771" s="19">
        <v>46882310000</v>
      </c>
    </row>
    <row r="1772" spans="1:19" ht="15">
      <c r="A1772" s="16">
        <v>40907</v>
      </c>
      <c r="B1772" s="17" t="s">
        <v>12652</v>
      </c>
      <c r="C1772" s="17" t="s">
        <v>12653</v>
      </c>
      <c r="D1772" s="17" t="s">
        <v>12654</v>
      </c>
      <c r="E1772" s="17" t="s">
        <v>12655</v>
      </c>
      <c r="F1772" s="17" t="s">
        <v>12656</v>
      </c>
      <c r="G1772" s="18">
        <v>10000</v>
      </c>
      <c r="H1772" s="17" t="s">
        <v>3894</v>
      </c>
      <c r="I1772" s="16">
        <v>37998</v>
      </c>
      <c r="J1772" s="17" t="s">
        <v>7312</v>
      </c>
      <c r="K1772" s="17" t="s">
        <v>7313</v>
      </c>
      <c r="L1772" s="17" t="s">
        <v>24</v>
      </c>
      <c r="M1772" s="17" t="s">
        <v>11491</v>
      </c>
      <c r="N1772" s="17"/>
      <c r="O1772" s="17"/>
      <c r="P1772" s="16"/>
      <c r="Q1772" s="16"/>
      <c r="R1772" s="18">
        <v>3415851</v>
      </c>
      <c r="S1772" s="19">
        <v>34158510000</v>
      </c>
    </row>
    <row r="1773" spans="1:19" ht="15">
      <c r="A1773" s="16">
        <v>40907</v>
      </c>
      <c r="B1773" s="17" t="s">
        <v>12657</v>
      </c>
      <c r="C1773" s="17" t="s">
        <v>12658</v>
      </c>
      <c r="D1773" s="17" t="s">
        <v>12659</v>
      </c>
      <c r="E1773" s="17" t="s">
        <v>12660</v>
      </c>
      <c r="F1773" s="17" t="s">
        <v>12661</v>
      </c>
      <c r="G1773" s="18">
        <v>100000</v>
      </c>
      <c r="H1773" s="17" t="s">
        <v>3894</v>
      </c>
      <c r="I1773" s="16">
        <v>37995</v>
      </c>
      <c r="J1773" s="17" t="s">
        <v>7312</v>
      </c>
      <c r="K1773" s="17" t="s">
        <v>7313</v>
      </c>
      <c r="L1773" s="17" t="s">
        <v>24</v>
      </c>
      <c r="M1773" s="17" t="s">
        <v>11491</v>
      </c>
      <c r="N1773" s="17"/>
      <c r="O1773" s="17"/>
      <c r="P1773" s="16"/>
      <c r="Q1773" s="16"/>
      <c r="R1773" s="18">
        <v>1000</v>
      </c>
      <c r="S1773" s="19">
        <v>100000000</v>
      </c>
    </row>
    <row r="1774" spans="1:19" ht="15">
      <c r="A1774" s="16">
        <v>40907</v>
      </c>
      <c r="B1774" s="17" t="s">
        <v>12662</v>
      </c>
      <c r="C1774" s="17" t="s">
        <v>12663</v>
      </c>
      <c r="D1774" s="17" t="s">
        <v>12664</v>
      </c>
      <c r="E1774" s="17" t="s">
        <v>12665</v>
      </c>
      <c r="F1774" s="17" t="s">
        <v>12666</v>
      </c>
      <c r="G1774" s="18">
        <v>1000000</v>
      </c>
      <c r="H1774" s="17" t="s">
        <v>3894</v>
      </c>
      <c r="I1774" s="16">
        <v>38000</v>
      </c>
      <c r="J1774" s="17" t="s">
        <v>7312</v>
      </c>
      <c r="K1774" s="17" t="s">
        <v>7313</v>
      </c>
      <c r="L1774" s="17" t="s">
        <v>24</v>
      </c>
      <c r="M1774" s="17" t="s">
        <v>11491</v>
      </c>
      <c r="N1774" s="17"/>
      <c r="O1774" s="17"/>
      <c r="P1774" s="16"/>
      <c r="Q1774" s="16"/>
      <c r="R1774" s="18">
        <v>208</v>
      </c>
      <c r="S1774" s="19">
        <v>208000000</v>
      </c>
    </row>
    <row r="1775" spans="1:19" ht="15">
      <c r="A1775" s="16">
        <v>40907</v>
      </c>
      <c r="B1775" s="17" t="s">
        <v>12662</v>
      </c>
      <c r="C1775" s="17" t="s">
        <v>12663</v>
      </c>
      <c r="D1775" s="17" t="s">
        <v>12667</v>
      </c>
      <c r="E1775" s="17" t="s">
        <v>12668</v>
      </c>
      <c r="F1775" s="17" t="s">
        <v>12669</v>
      </c>
      <c r="G1775" s="18">
        <v>470400000</v>
      </c>
      <c r="H1775" s="17" t="s">
        <v>3894</v>
      </c>
      <c r="I1775" s="16">
        <v>38000</v>
      </c>
      <c r="J1775" s="17" t="s">
        <v>7312</v>
      </c>
      <c r="K1775" s="17" t="s">
        <v>7313</v>
      </c>
      <c r="L1775" s="17" t="s">
        <v>24</v>
      </c>
      <c r="M1775" s="17" t="s">
        <v>11491</v>
      </c>
      <c r="N1775" s="17"/>
      <c r="O1775" s="17"/>
      <c r="P1775" s="16"/>
      <c r="Q1775" s="16"/>
      <c r="R1775" s="18">
        <v>1</v>
      </c>
      <c r="S1775" s="19">
        <v>470400000</v>
      </c>
    </row>
    <row r="1776" spans="1:19" ht="15">
      <c r="A1776" s="16">
        <v>40907</v>
      </c>
      <c r="B1776" s="17" t="s">
        <v>12662</v>
      </c>
      <c r="C1776" s="17" t="s">
        <v>12663</v>
      </c>
      <c r="D1776" s="17" t="s">
        <v>12670</v>
      </c>
      <c r="E1776" s="17" t="s">
        <v>12671</v>
      </c>
      <c r="F1776" s="17" t="s">
        <v>12672</v>
      </c>
      <c r="G1776" s="18">
        <v>201600000</v>
      </c>
      <c r="H1776" s="17" t="s">
        <v>3894</v>
      </c>
      <c r="I1776" s="16">
        <v>38000</v>
      </c>
      <c r="J1776" s="17" t="s">
        <v>7312</v>
      </c>
      <c r="K1776" s="17" t="s">
        <v>7313</v>
      </c>
      <c r="L1776" s="17" t="s">
        <v>24</v>
      </c>
      <c r="M1776" s="17" t="s">
        <v>11491</v>
      </c>
      <c r="N1776" s="17"/>
      <c r="O1776" s="17"/>
      <c r="P1776" s="16"/>
      <c r="Q1776" s="16"/>
      <c r="R1776" s="18">
        <v>1</v>
      </c>
      <c r="S1776" s="19">
        <v>201600000</v>
      </c>
    </row>
    <row r="1777" spans="1:19" ht="15">
      <c r="A1777" s="16">
        <v>40907</v>
      </c>
      <c r="B1777" s="17" t="s">
        <v>12662</v>
      </c>
      <c r="C1777" s="17" t="s">
        <v>12663</v>
      </c>
      <c r="D1777" s="17" t="s">
        <v>12673</v>
      </c>
      <c r="E1777" s="17" t="s">
        <v>12674</v>
      </c>
      <c r="F1777" s="17" t="s">
        <v>12675</v>
      </c>
      <c r="G1777" s="18">
        <v>1000000</v>
      </c>
      <c r="H1777" s="17" t="s">
        <v>3894</v>
      </c>
      <c r="I1777" s="16">
        <v>38000</v>
      </c>
      <c r="J1777" s="17" t="s">
        <v>7312</v>
      </c>
      <c r="K1777" s="17" t="s">
        <v>7313</v>
      </c>
      <c r="L1777" s="17" t="s">
        <v>24</v>
      </c>
      <c r="M1777" s="17" t="s">
        <v>11512</v>
      </c>
      <c r="N1777" s="17"/>
      <c r="O1777" s="17"/>
      <c r="P1777" s="16"/>
      <c r="Q1777" s="16"/>
      <c r="R1777" s="18">
        <v>2</v>
      </c>
      <c r="S1777" s="19">
        <v>2000000</v>
      </c>
    </row>
    <row r="1778" spans="1:19" ht="15">
      <c r="A1778" s="16">
        <v>40907</v>
      </c>
      <c r="B1778" s="17" t="s">
        <v>12676</v>
      </c>
      <c r="C1778" s="17" t="s">
        <v>12677</v>
      </c>
      <c r="D1778" s="17" t="s">
        <v>12678</v>
      </c>
      <c r="E1778" s="17" t="s">
        <v>12679</v>
      </c>
      <c r="F1778" s="17" t="s">
        <v>12680</v>
      </c>
      <c r="G1778" s="18">
        <v>10000</v>
      </c>
      <c r="H1778" s="17" t="s">
        <v>3894</v>
      </c>
      <c r="I1778" s="16">
        <v>38001</v>
      </c>
      <c r="J1778" s="17" t="s">
        <v>7312</v>
      </c>
      <c r="K1778" s="17" t="s">
        <v>7313</v>
      </c>
      <c r="L1778" s="17" t="s">
        <v>24</v>
      </c>
      <c r="M1778" s="17" t="s">
        <v>11491</v>
      </c>
      <c r="N1778" s="17"/>
      <c r="O1778" s="17"/>
      <c r="P1778" s="16"/>
      <c r="Q1778" s="16"/>
      <c r="R1778" s="18">
        <v>5062</v>
      </c>
      <c r="S1778" s="19">
        <v>50620000</v>
      </c>
    </row>
    <row r="1779" spans="1:19" ht="15">
      <c r="A1779" s="16">
        <v>40907</v>
      </c>
      <c r="B1779" s="17" t="s">
        <v>12681</v>
      </c>
      <c r="C1779" s="17" t="s">
        <v>12682</v>
      </c>
      <c r="D1779" s="17" t="s">
        <v>12683</v>
      </c>
      <c r="E1779" s="17" t="s">
        <v>12684</v>
      </c>
      <c r="F1779" s="17" t="s">
        <v>12685</v>
      </c>
      <c r="G1779" s="18">
        <v>10374</v>
      </c>
      <c r="H1779" s="17" t="s">
        <v>3894</v>
      </c>
      <c r="I1779" s="16">
        <v>38007</v>
      </c>
      <c r="J1779" s="17" t="s">
        <v>7312</v>
      </c>
      <c r="K1779" s="17" t="s">
        <v>7313</v>
      </c>
      <c r="L1779" s="17" t="s">
        <v>24</v>
      </c>
      <c r="M1779" s="17" t="s">
        <v>11491</v>
      </c>
      <c r="N1779" s="17"/>
      <c r="O1779" s="17"/>
      <c r="P1779" s="16"/>
      <c r="Q1779" s="16"/>
      <c r="R1779" s="18">
        <v>2892</v>
      </c>
      <c r="S1779" s="19">
        <v>30001608</v>
      </c>
    </row>
    <row r="1780" spans="1:19" ht="15">
      <c r="A1780" s="16">
        <v>40907</v>
      </c>
      <c r="B1780" s="17" t="s">
        <v>12686</v>
      </c>
      <c r="C1780" s="17" t="s">
        <v>12687</v>
      </c>
      <c r="D1780" s="17" t="s">
        <v>12688</v>
      </c>
      <c r="E1780" s="17" t="s">
        <v>12689</v>
      </c>
      <c r="F1780" s="17" t="s">
        <v>12690</v>
      </c>
      <c r="G1780" s="18">
        <v>1000</v>
      </c>
      <c r="H1780" s="17" t="s">
        <v>3894</v>
      </c>
      <c r="I1780" s="16">
        <v>38012</v>
      </c>
      <c r="J1780" s="17" t="s">
        <v>7312</v>
      </c>
      <c r="K1780" s="17" t="s">
        <v>7313</v>
      </c>
      <c r="L1780" s="17" t="s">
        <v>24</v>
      </c>
      <c r="M1780" s="17" t="s">
        <v>11491</v>
      </c>
      <c r="N1780" s="17"/>
      <c r="O1780" s="17"/>
      <c r="P1780" s="16"/>
      <c r="Q1780" s="16"/>
      <c r="R1780" s="18">
        <v>36306</v>
      </c>
      <c r="S1780" s="19">
        <v>36306000</v>
      </c>
    </row>
    <row r="1781" spans="1:19" ht="15">
      <c r="A1781" s="16">
        <v>40907</v>
      </c>
      <c r="B1781" s="17" t="s">
        <v>12691</v>
      </c>
      <c r="C1781" s="17" t="s">
        <v>12692</v>
      </c>
      <c r="D1781" s="17" t="s">
        <v>12693</v>
      </c>
      <c r="E1781" s="17" t="s">
        <v>12694</v>
      </c>
      <c r="F1781" s="17" t="s">
        <v>12695</v>
      </c>
      <c r="G1781" s="18">
        <v>100000</v>
      </c>
      <c r="H1781" s="17" t="s">
        <v>3894</v>
      </c>
      <c r="I1781" s="16">
        <v>38013</v>
      </c>
      <c r="J1781" s="17" t="s">
        <v>7312</v>
      </c>
      <c r="K1781" s="17" t="s">
        <v>7313</v>
      </c>
      <c r="L1781" s="17" t="s">
        <v>24</v>
      </c>
      <c r="M1781" s="17" t="s">
        <v>11491</v>
      </c>
      <c r="N1781" s="17"/>
      <c r="O1781" s="17"/>
      <c r="P1781" s="16"/>
      <c r="Q1781" s="16"/>
      <c r="R1781" s="18">
        <v>500</v>
      </c>
      <c r="S1781" s="19">
        <v>50000000</v>
      </c>
    </row>
    <row r="1782" spans="1:19" ht="15">
      <c r="A1782" s="16">
        <v>40907</v>
      </c>
      <c r="B1782" s="17" t="s">
        <v>12696</v>
      </c>
      <c r="C1782" s="17" t="s">
        <v>12697</v>
      </c>
      <c r="D1782" s="17" t="s">
        <v>12698</v>
      </c>
      <c r="E1782" s="17" t="s">
        <v>12699</v>
      </c>
      <c r="F1782" s="17" t="s">
        <v>12700</v>
      </c>
      <c r="G1782" s="18">
        <v>10000</v>
      </c>
      <c r="H1782" s="17" t="s">
        <v>3894</v>
      </c>
      <c r="I1782" s="16">
        <v>38015</v>
      </c>
      <c r="J1782" s="17" t="s">
        <v>7312</v>
      </c>
      <c r="K1782" s="17" t="s">
        <v>7313</v>
      </c>
      <c r="L1782" s="17" t="s">
        <v>24</v>
      </c>
      <c r="M1782" s="17" t="s">
        <v>11491</v>
      </c>
      <c r="N1782" s="17"/>
      <c r="O1782" s="17"/>
      <c r="P1782" s="16"/>
      <c r="Q1782" s="16"/>
      <c r="R1782" s="18">
        <v>339520</v>
      </c>
      <c r="S1782" s="19">
        <v>3395200000</v>
      </c>
    </row>
    <row r="1783" spans="1:19" ht="15">
      <c r="A1783" s="16">
        <v>40907</v>
      </c>
      <c r="B1783" s="17" t="s">
        <v>11185</v>
      </c>
      <c r="C1783" s="17" t="s">
        <v>11186</v>
      </c>
      <c r="D1783" s="17" t="s">
        <v>12701</v>
      </c>
      <c r="E1783" s="17" t="s">
        <v>12702</v>
      </c>
      <c r="F1783" s="17" t="s">
        <v>12703</v>
      </c>
      <c r="G1783" s="18">
        <v>1000</v>
      </c>
      <c r="H1783" s="17" t="s">
        <v>3894</v>
      </c>
      <c r="I1783" s="16">
        <v>38019</v>
      </c>
      <c r="J1783" s="17" t="s">
        <v>7312</v>
      </c>
      <c r="K1783" s="17" t="s">
        <v>7313</v>
      </c>
      <c r="L1783" s="17" t="s">
        <v>24</v>
      </c>
      <c r="M1783" s="17" t="s">
        <v>11491</v>
      </c>
      <c r="N1783" s="17"/>
      <c r="O1783" s="17"/>
      <c r="P1783" s="16"/>
      <c r="Q1783" s="16"/>
      <c r="R1783" s="18">
        <v>1880000</v>
      </c>
      <c r="S1783" s="19">
        <v>1880000000</v>
      </c>
    </row>
    <row r="1784" spans="1:19" ht="15">
      <c r="A1784" s="16">
        <v>40907</v>
      </c>
      <c r="B1784" s="17" t="s">
        <v>12704</v>
      </c>
      <c r="C1784" s="17" t="s">
        <v>12705</v>
      </c>
      <c r="D1784" s="17" t="s">
        <v>12706</v>
      </c>
      <c r="E1784" s="17" t="s">
        <v>12707</v>
      </c>
      <c r="F1784" s="17" t="s">
        <v>12708</v>
      </c>
      <c r="G1784" s="18">
        <v>100000</v>
      </c>
      <c r="H1784" s="17" t="s">
        <v>3894</v>
      </c>
      <c r="I1784" s="16">
        <v>38037</v>
      </c>
      <c r="J1784" s="17" t="s">
        <v>7312</v>
      </c>
      <c r="K1784" s="17" t="s">
        <v>7313</v>
      </c>
      <c r="L1784" s="17" t="s">
        <v>24</v>
      </c>
      <c r="M1784" s="17" t="s">
        <v>11491</v>
      </c>
      <c r="N1784" s="17"/>
      <c r="O1784" s="17"/>
      <c r="P1784" s="16"/>
      <c r="Q1784" s="16"/>
      <c r="R1784" s="18">
        <v>3550</v>
      </c>
      <c r="S1784" s="19">
        <v>355000000</v>
      </c>
    </row>
    <row r="1785" spans="1:19" ht="15">
      <c r="A1785" s="16">
        <v>40907</v>
      </c>
      <c r="B1785" s="17" t="s">
        <v>12709</v>
      </c>
      <c r="C1785" s="17" t="s">
        <v>12710</v>
      </c>
      <c r="D1785" s="17" t="s">
        <v>12711</v>
      </c>
      <c r="E1785" s="17" t="s">
        <v>12712</v>
      </c>
      <c r="F1785" s="17" t="s">
        <v>12713</v>
      </c>
      <c r="G1785" s="18">
        <v>100000</v>
      </c>
      <c r="H1785" s="17" t="s">
        <v>3894</v>
      </c>
      <c r="I1785" s="16">
        <v>38047</v>
      </c>
      <c r="J1785" s="17" t="s">
        <v>7312</v>
      </c>
      <c r="K1785" s="17" t="s">
        <v>7313</v>
      </c>
      <c r="L1785" s="17" t="s">
        <v>24</v>
      </c>
      <c r="M1785" s="17" t="s">
        <v>11491</v>
      </c>
      <c r="N1785" s="17"/>
      <c r="O1785" s="17"/>
      <c r="P1785" s="16"/>
      <c r="Q1785" s="16"/>
      <c r="R1785" s="18">
        <v>200</v>
      </c>
      <c r="S1785" s="19">
        <v>20000000</v>
      </c>
    </row>
    <row r="1786" spans="1:19" ht="15">
      <c r="A1786" s="16">
        <v>40907</v>
      </c>
      <c r="B1786" s="17" t="s">
        <v>12714</v>
      </c>
      <c r="C1786" s="17" t="s">
        <v>12715</v>
      </c>
      <c r="D1786" s="17" t="s">
        <v>12716</v>
      </c>
      <c r="E1786" s="17" t="s">
        <v>12717</v>
      </c>
      <c r="F1786" s="17" t="s">
        <v>12718</v>
      </c>
      <c r="G1786" s="18">
        <v>100000</v>
      </c>
      <c r="H1786" s="17" t="s">
        <v>3894</v>
      </c>
      <c r="I1786" s="16">
        <v>38049</v>
      </c>
      <c r="J1786" s="17" t="s">
        <v>7312</v>
      </c>
      <c r="K1786" s="17" t="s">
        <v>7313</v>
      </c>
      <c r="L1786" s="17" t="s">
        <v>24</v>
      </c>
      <c r="M1786" s="17" t="s">
        <v>11491</v>
      </c>
      <c r="N1786" s="17"/>
      <c r="O1786" s="17"/>
      <c r="P1786" s="16"/>
      <c r="Q1786" s="16"/>
      <c r="R1786" s="18">
        <v>2000</v>
      </c>
      <c r="S1786" s="19">
        <v>200000000</v>
      </c>
    </row>
    <row r="1787" spans="1:19" ht="15">
      <c r="A1787" s="16">
        <v>40907</v>
      </c>
      <c r="B1787" s="17" t="s">
        <v>12719</v>
      </c>
      <c r="C1787" s="17" t="s">
        <v>12720</v>
      </c>
      <c r="D1787" s="17" t="s">
        <v>12721</v>
      </c>
      <c r="E1787" s="17" t="s">
        <v>12722</v>
      </c>
      <c r="F1787" s="17" t="s">
        <v>12723</v>
      </c>
      <c r="G1787" s="18">
        <v>10000</v>
      </c>
      <c r="H1787" s="17" t="s">
        <v>3894</v>
      </c>
      <c r="I1787" s="16">
        <v>38055</v>
      </c>
      <c r="J1787" s="17" t="s">
        <v>7312</v>
      </c>
      <c r="K1787" s="17" t="s">
        <v>7313</v>
      </c>
      <c r="L1787" s="17" t="s">
        <v>24</v>
      </c>
      <c r="M1787" s="17" t="s">
        <v>11491</v>
      </c>
      <c r="N1787" s="17"/>
      <c r="O1787" s="17"/>
      <c r="P1787" s="16"/>
      <c r="Q1787" s="16"/>
      <c r="R1787" s="18">
        <v>19200</v>
      </c>
      <c r="S1787" s="19">
        <v>192000000</v>
      </c>
    </row>
    <row r="1788" spans="1:19" ht="15">
      <c r="A1788" s="16">
        <v>40907</v>
      </c>
      <c r="B1788" s="17" t="s">
        <v>8383</v>
      </c>
      <c r="C1788" s="17" t="s">
        <v>8384</v>
      </c>
      <c r="D1788" s="17" t="s">
        <v>12724</v>
      </c>
      <c r="E1788" s="17" t="s">
        <v>12725</v>
      </c>
      <c r="F1788" s="17" t="s">
        <v>12726</v>
      </c>
      <c r="G1788" s="18">
        <v>100000</v>
      </c>
      <c r="H1788" s="17" t="s">
        <v>3894</v>
      </c>
      <c r="I1788" s="16">
        <v>38065</v>
      </c>
      <c r="J1788" s="17" t="s">
        <v>7312</v>
      </c>
      <c r="K1788" s="17" t="s">
        <v>7313</v>
      </c>
      <c r="L1788" s="17" t="s">
        <v>24</v>
      </c>
      <c r="M1788" s="17" t="s">
        <v>11491</v>
      </c>
      <c r="N1788" s="17"/>
      <c r="O1788" s="17"/>
      <c r="P1788" s="16"/>
      <c r="Q1788" s="16"/>
      <c r="R1788" s="18">
        <v>1000</v>
      </c>
      <c r="S1788" s="19">
        <v>100000000</v>
      </c>
    </row>
    <row r="1789" spans="1:19" ht="15">
      <c r="A1789" s="16">
        <v>40907</v>
      </c>
      <c r="B1789" s="17" t="s">
        <v>12727</v>
      </c>
      <c r="C1789" s="17" t="s">
        <v>12728</v>
      </c>
      <c r="D1789" s="17" t="s">
        <v>12729</v>
      </c>
      <c r="E1789" s="17" t="s">
        <v>12730</v>
      </c>
      <c r="F1789" s="17" t="s">
        <v>12731</v>
      </c>
      <c r="G1789" s="18">
        <v>100000</v>
      </c>
      <c r="H1789" s="17" t="s">
        <v>3894</v>
      </c>
      <c r="I1789" s="16">
        <v>38069</v>
      </c>
      <c r="J1789" s="17" t="s">
        <v>7312</v>
      </c>
      <c r="K1789" s="17" t="s">
        <v>7313</v>
      </c>
      <c r="L1789" s="17" t="s">
        <v>24</v>
      </c>
      <c r="M1789" s="17" t="s">
        <v>11491</v>
      </c>
      <c r="N1789" s="17"/>
      <c r="O1789" s="17"/>
      <c r="P1789" s="16"/>
      <c r="Q1789" s="16"/>
      <c r="R1789" s="18">
        <v>200</v>
      </c>
      <c r="S1789" s="19">
        <v>20000000</v>
      </c>
    </row>
    <row r="1790" spans="1:19" ht="15">
      <c r="A1790" s="16">
        <v>40907</v>
      </c>
      <c r="B1790" s="17" t="s">
        <v>12732</v>
      </c>
      <c r="C1790" s="17" t="s">
        <v>12733</v>
      </c>
      <c r="D1790" s="17" t="s">
        <v>12734</v>
      </c>
      <c r="E1790" s="17" t="s">
        <v>12735</v>
      </c>
      <c r="F1790" s="17" t="s">
        <v>12736</v>
      </c>
      <c r="G1790" s="18">
        <v>100000</v>
      </c>
      <c r="H1790" s="17" t="s">
        <v>3894</v>
      </c>
      <c r="I1790" s="16">
        <v>38072</v>
      </c>
      <c r="J1790" s="17" t="s">
        <v>7312</v>
      </c>
      <c r="K1790" s="17" t="s">
        <v>7313</v>
      </c>
      <c r="L1790" s="17" t="s">
        <v>24</v>
      </c>
      <c r="M1790" s="17" t="s">
        <v>11491</v>
      </c>
      <c r="N1790" s="17"/>
      <c r="O1790" s="17"/>
      <c r="P1790" s="16"/>
      <c r="Q1790" s="16"/>
      <c r="R1790" s="18">
        <v>499</v>
      </c>
      <c r="S1790" s="19">
        <v>49900000</v>
      </c>
    </row>
    <row r="1791" spans="1:19" ht="15">
      <c r="A1791" s="16">
        <v>40907</v>
      </c>
      <c r="B1791" s="17" t="s">
        <v>12732</v>
      </c>
      <c r="C1791" s="17" t="s">
        <v>12733</v>
      </c>
      <c r="D1791" s="17" t="s">
        <v>12737</v>
      </c>
      <c r="E1791" s="17" t="s">
        <v>12738</v>
      </c>
      <c r="F1791" s="17" t="s">
        <v>12739</v>
      </c>
      <c r="G1791" s="18">
        <v>100000</v>
      </c>
      <c r="H1791" s="17" t="s">
        <v>3894</v>
      </c>
      <c r="I1791" s="16">
        <v>38072</v>
      </c>
      <c r="J1791" s="17" t="s">
        <v>7312</v>
      </c>
      <c r="K1791" s="17" t="s">
        <v>7313</v>
      </c>
      <c r="L1791" s="17" t="s">
        <v>24</v>
      </c>
      <c r="M1791" s="17" t="s">
        <v>11512</v>
      </c>
      <c r="N1791" s="17"/>
      <c r="O1791" s="17"/>
      <c r="P1791" s="16"/>
      <c r="Q1791" s="16"/>
      <c r="R1791" s="18">
        <v>1</v>
      </c>
      <c r="S1791" s="19">
        <v>100000</v>
      </c>
    </row>
    <row r="1792" spans="1:19" ht="15">
      <c r="A1792" s="16">
        <v>40907</v>
      </c>
      <c r="B1792" s="17" t="s">
        <v>12740</v>
      </c>
      <c r="C1792" s="17" t="s">
        <v>12741</v>
      </c>
      <c r="D1792" s="17" t="s">
        <v>12742</v>
      </c>
      <c r="E1792" s="17" t="s">
        <v>12743</v>
      </c>
      <c r="F1792" s="17" t="s">
        <v>12744</v>
      </c>
      <c r="G1792" s="18">
        <v>1000</v>
      </c>
      <c r="H1792" s="17" t="s">
        <v>3894</v>
      </c>
      <c r="I1792" s="16">
        <v>38072</v>
      </c>
      <c r="J1792" s="17" t="s">
        <v>7312</v>
      </c>
      <c r="K1792" s="17" t="s">
        <v>7313</v>
      </c>
      <c r="L1792" s="17" t="s">
        <v>24</v>
      </c>
      <c r="M1792" s="17" t="s">
        <v>11491</v>
      </c>
      <c r="N1792" s="17"/>
      <c r="O1792" s="17"/>
      <c r="P1792" s="16"/>
      <c r="Q1792" s="16"/>
      <c r="R1792" s="18">
        <v>112714</v>
      </c>
      <c r="S1792" s="19">
        <v>112714000</v>
      </c>
    </row>
    <row r="1793" spans="1:19" ht="15">
      <c r="A1793" s="16">
        <v>40907</v>
      </c>
      <c r="B1793" s="17" t="s">
        <v>12745</v>
      </c>
      <c r="C1793" s="17" t="s">
        <v>12746</v>
      </c>
      <c r="D1793" s="17" t="s">
        <v>12747</v>
      </c>
      <c r="E1793" s="17" t="s">
        <v>12748</v>
      </c>
      <c r="F1793" s="17" t="s">
        <v>12749</v>
      </c>
      <c r="G1793" s="18">
        <v>1000000</v>
      </c>
      <c r="H1793" s="17" t="s">
        <v>3894</v>
      </c>
      <c r="I1793" s="16">
        <v>38077</v>
      </c>
      <c r="J1793" s="17" t="s">
        <v>7312</v>
      </c>
      <c r="K1793" s="17" t="s">
        <v>7313</v>
      </c>
      <c r="L1793" s="17" t="s">
        <v>24</v>
      </c>
      <c r="M1793" s="17" t="s">
        <v>11491</v>
      </c>
      <c r="N1793" s="17"/>
      <c r="O1793" s="17"/>
      <c r="P1793" s="16"/>
      <c r="Q1793" s="16"/>
      <c r="R1793" s="18">
        <v>20</v>
      </c>
      <c r="S1793" s="19">
        <v>20000000</v>
      </c>
    </row>
    <row r="1794" spans="1:19" ht="15">
      <c r="A1794" s="16">
        <v>40907</v>
      </c>
      <c r="B1794" s="17" t="s">
        <v>12750</v>
      </c>
      <c r="C1794" s="17" t="s">
        <v>12751</v>
      </c>
      <c r="D1794" s="17" t="s">
        <v>12752</v>
      </c>
      <c r="E1794" s="17" t="s">
        <v>12753</v>
      </c>
      <c r="F1794" s="17" t="s">
        <v>12754</v>
      </c>
      <c r="G1794" s="18">
        <v>1000</v>
      </c>
      <c r="H1794" s="17" t="s">
        <v>3894</v>
      </c>
      <c r="I1794" s="16">
        <v>38077</v>
      </c>
      <c r="J1794" s="17" t="s">
        <v>7312</v>
      </c>
      <c r="K1794" s="17" t="s">
        <v>7313</v>
      </c>
      <c r="L1794" s="17" t="s">
        <v>24</v>
      </c>
      <c r="M1794" s="17" t="s">
        <v>11491</v>
      </c>
      <c r="N1794" s="17"/>
      <c r="O1794" s="17"/>
      <c r="P1794" s="16"/>
      <c r="Q1794" s="16"/>
      <c r="R1794" s="18">
        <v>3003177</v>
      </c>
      <c r="S1794" s="19">
        <v>3003177000</v>
      </c>
    </row>
    <row r="1795" spans="1:19" ht="15">
      <c r="A1795" s="16">
        <v>40907</v>
      </c>
      <c r="B1795" s="17" t="s">
        <v>12755</v>
      </c>
      <c r="C1795" s="17" t="s">
        <v>12756</v>
      </c>
      <c r="D1795" s="17" t="s">
        <v>12757</v>
      </c>
      <c r="E1795" s="17" t="s">
        <v>12758</v>
      </c>
      <c r="F1795" s="17" t="s">
        <v>12759</v>
      </c>
      <c r="G1795" s="18">
        <v>1000000</v>
      </c>
      <c r="H1795" s="17" t="s">
        <v>3894</v>
      </c>
      <c r="I1795" s="16">
        <v>38079</v>
      </c>
      <c r="J1795" s="17" t="s">
        <v>7312</v>
      </c>
      <c r="K1795" s="17" t="s">
        <v>7313</v>
      </c>
      <c r="L1795" s="17" t="s">
        <v>24</v>
      </c>
      <c r="M1795" s="17" t="s">
        <v>11491</v>
      </c>
      <c r="N1795" s="17"/>
      <c r="O1795" s="17"/>
      <c r="P1795" s="16"/>
      <c r="Q1795" s="16"/>
      <c r="R1795" s="18">
        <v>20</v>
      </c>
      <c r="S1795" s="19">
        <v>20000000</v>
      </c>
    </row>
    <row r="1796" spans="1:19" ht="15">
      <c r="A1796" s="16">
        <v>40907</v>
      </c>
      <c r="B1796" s="17" t="s">
        <v>12760</v>
      </c>
      <c r="C1796" s="17" t="s">
        <v>12761</v>
      </c>
      <c r="D1796" s="17" t="s">
        <v>12762</v>
      </c>
      <c r="E1796" s="17" t="s">
        <v>12763</v>
      </c>
      <c r="F1796" s="17" t="s">
        <v>12764</v>
      </c>
      <c r="G1796" s="18">
        <v>100000</v>
      </c>
      <c r="H1796" s="17" t="s">
        <v>3894</v>
      </c>
      <c r="I1796" s="16">
        <v>38086</v>
      </c>
      <c r="J1796" s="17" t="s">
        <v>7312</v>
      </c>
      <c r="K1796" s="17" t="s">
        <v>7313</v>
      </c>
      <c r="L1796" s="17" t="s">
        <v>24</v>
      </c>
      <c r="M1796" s="17" t="s">
        <v>11491</v>
      </c>
      <c r="N1796" s="17"/>
      <c r="O1796" s="17"/>
      <c r="P1796" s="16"/>
      <c r="Q1796" s="16"/>
      <c r="R1796" s="18">
        <v>1435</v>
      </c>
      <c r="S1796" s="19">
        <v>143500000</v>
      </c>
    </row>
    <row r="1797" spans="1:19" ht="15">
      <c r="A1797" s="16">
        <v>40907</v>
      </c>
      <c r="B1797" s="17" t="s">
        <v>12765</v>
      </c>
      <c r="C1797" s="17" t="s">
        <v>12766</v>
      </c>
      <c r="D1797" s="17" t="s">
        <v>12767</v>
      </c>
      <c r="E1797" s="17" t="s">
        <v>12768</v>
      </c>
      <c r="F1797" s="17" t="s">
        <v>12769</v>
      </c>
      <c r="G1797" s="18">
        <v>1000</v>
      </c>
      <c r="H1797" s="17" t="s">
        <v>3894</v>
      </c>
      <c r="I1797" s="16">
        <v>38091</v>
      </c>
      <c r="J1797" s="17" t="s">
        <v>7312</v>
      </c>
      <c r="K1797" s="17" t="s">
        <v>7313</v>
      </c>
      <c r="L1797" s="17" t="s">
        <v>24</v>
      </c>
      <c r="M1797" s="17" t="s">
        <v>11491</v>
      </c>
      <c r="N1797" s="17"/>
      <c r="O1797" s="17"/>
      <c r="P1797" s="16"/>
      <c r="Q1797" s="16"/>
      <c r="R1797" s="18">
        <v>1633000</v>
      </c>
      <c r="S1797" s="19">
        <v>1633000000</v>
      </c>
    </row>
    <row r="1798" spans="1:19" ht="15">
      <c r="A1798" s="16">
        <v>40907</v>
      </c>
      <c r="B1798" s="17" t="s">
        <v>12770</v>
      </c>
      <c r="C1798" s="17" t="s">
        <v>12771</v>
      </c>
      <c r="D1798" s="17" t="s">
        <v>12772</v>
      </c>
      <c r="E1798" s="17" t="s">
        <v>12773</v>
      </c>
      <c r="F1798" s="17" t="s">
        <v>12774</v>
      </c>
      <c r="G1798" s="18">
        <v>5000</v>
      </c>
      <c r="H1798" s="17" t="s">
        <v>3894</v>
      </c>
      <c r="I1798" s="16">
        <v>38092</v>
      </c>
      <c r="J1798" s="17" t="s">
        <v>7312</v>
      </c>
      <c r="K1798" s="17" t="s">
        <v>7313</v>
      </c>
      <c r="L1798" s="17" t="s">
        <v>24</v>
      </c>
      <c r="M1798" s="17" t="s">
        <v>11491</v>
      </c>
      <c r="N1798" s="17"/>
      <c r="O1798" s="17"/>
      <c r="P1798" s="16"/>
      <c r="Q1798" s="16"/>
      <c r="R1798" s="18">
        <v>4823644</v>
      </c>
      <c r="S1798" s="19">
        <v>24118220000</v>
      </c>
    </row>
    <row r="1799" spans="1:19" ht="15">
      <c r="A1799" s="16">
        <v>40907</v>
      </c>
      <c r="B1799" s="17" t="s">
        <v>12775</v>
      </c>
      <c r="C1799" s="17" t="s">
        <v>12776</v>
      </c>
      <c r="D1799" s="17" t="s">
        <v>12777</v>
      </c>
      <c r="E1799" s="17" t="s">
        <v>12778</v>
      </c>
      <c r="F1799" s="17" t="s">
        <v>12779</v>
      </c>
      <c r="G1799" s="18">
        <v>10000</v>
      </c>
      <c r="H1799" s="17" t="s">
        <v>3894</v>
      </c>
      <c r="I1799" s="16">
        <v>38097</v>
      </c>
      <c r="J1799" s="17" t="s">
        <v>7312</v>
      </c>
      <c r="K1799" s="17" t="s">
        <v>7313</v>
      </c>
      <c r="L1799" s="17" t="s">
        <v>24</v>
      </c>
      <c r="M1799" s="17" t="s">
        <v>11491</v>
      </c>
      <c r="N1799" s="17"/>
      <c r="O1799" s="17"/>
      <c r="P1799" s="16"/>
      <c r="Q1799" s="16"/>
      <c r="R1799" s="18">
        <v>205000</v>
      </c>
      <c r="S1799" s="19">
        <v>2050000000</v>
      </c>
    </row>
    <row r="1800" spans="1:19" ht="15">
      <c r="A1800" s="16">
        <v>40907</v>
      </c>
      <c r="B1800" s="17" t="s">
        <v>12780</v>
      </c>
      <c r="C1800" s="17" t="s">
        <v>12781</v>
      </c>
      <c r="D1800" s="17" t="s">
        <v>12782</v>
      </c>
      <c r="E1800" s="17" t="s">
        <v>12783</v>
      </c>
      <c r="F1800" s="17" t="s">
        <v>12784</v>
      </c>
      <c r="G1800" s="18">
        <v>1000</v>
      </c>
      <c r="H1800" s="17" t="s">
        <v>3894</v>
      </c>
      <c r="I1800" s="16">
        <v>38113</v>
      </c>
      <c r="J1800" s="17" t="s">
        <v>7312</v>
      </c>
      <c r="K1800" s="17" t="s">
        <v>7313</v>
      </c>
      <c r="L1800" s="17" t="s">
        <v>24</v>
      </c>
      <c r="M1800" s="17" t="s">
        <v>11491</v>
      </c>
      <c r="N1800" s="17"/>
      <c r="O1800" s="17"/>
      <c r="P1800" s="16"/>
      <c r="Q1800" s="16"/>
      <c r="R1800" s="18">
        <v>40000</v>
      </c>
      <c r="S1800" s="19">
        <v>40000000</v>
      </c>
    </row>
    <row r="1801" spans="1:19" ht="15">
      <c r="A1801" s="16">
        <v>40907</v>
      </c>
      <c r="B1801" s="17" t="s">
        <v>12785</v>
      </c>
      <c r="C1801" s="17" t="s">
        <v>12786</v>
      </c>
      <c r="D1801" s="17" t="s">
        <v>12787</v>
      </c>
      <c r="E1801" s="17" t="s">
        <v>12788</v>
      </c>
      <c r="F1801" s="17" t="s">
        <v>12789</v>
      </c>
      <c r="G1801" s="18">
        <v>100000</v>
      </c>
      <c r="H1801" s="17" t="s">
        <v>3894</v>
      </c>
      <c r="I1801" s="16">
        <v>38119</v>
      </c>
      <c r="J1801" s="17" t="s">
        <v>7312</v>
      </c>
      <c r="K1801" s="17" t="s">
        <v>7313</v>
      </c>
      <c r="L1801" s="17" t="s">
        <v>24</v>
      </c>
      <c r="M1801" s="17" t="s">
        <v>11491</v>
      </c>
      <c r="N1801" s="17"/>
      <c r="O1801" s="17"/>
      <c r="P1801" s="16"/>
      <c r="Q1801" s="16"/>
      <c r="R1801" s="18">
        <v>210</v>
      </c>
      <c r="S1801" s="19">
        <v>21000000</v>
      </c>
    </row>
    <row r="1802" spans="1:19" ht="15">
      <c r="A1802" s="16">
        <v>40907</v>
      </c>
      <c r="B1802" s="17" t="s">
        <v>12790</v>
      </c>
      <c r="C1802" s="17" t="s">
        <v>12791</v>
      </c>
      <c r="D1802" s="17" t="s">
        <v>12792</v>
      </c>
      <c r="E1802" s="17" t="s">
        <v>12793</v>
      </c>
      <c r="F1802" s="17" t="s">
        <v>12794</v>
      </c>
      <c r="G1802" s="18">
        <v>1000000</v>
      </c>
      <c r="H1802" s="17" t="s">
        <v>3894</v>
      </c>
      <c r="I1802" s="16">
        <v>38119</v>
      </c>
      <c r="J1802" s="17" t="s">
        <v>7312</v>
      </c>
      <c r="K1802" s="17" t="s">
        <v>7313</v>
      </c>
      <c r="L1802" s="17" t="s">
        <v>24</v>
      </c>
      <c r="M1802" s="17" t="s">
        <v>11491</v>
      </c>
      <c r="N1802" s="17"/>
      <c r="O1802" s="17"/>
      <c r="P1802" s="16"/>
      <c r="Q1802" s="16"/>
      <c r="R1802" s="18">
        <v>250</v>
      </c>
      <c r="S1802" s="19">
        <v>250000000</v>
      </c>
    </row>
    <row r="1803" spans="1:19" ht="15">
      <c r="A1803" s="16">
        <v>40907</v>
      </c>
      <c r="B1803" s="17" t="s">
        <v>12795</v>
      </c>
      <c r="C1803" s="17" t="s">
        <v>12796</v>
      </c>
      <c r="D1803" s="17" t="s">
        <v>12797</v>
      </c>
      <c r="E1803" s="17" t="s">
        <v>12798</v>
      </c>
      <c r="F1803" s="17" t="s">
        <v>12799</v>
      </c>
      <c r="G1803" s="18">
        <v>1000000</v>
      </c>
      <c r="H1803" s="17" t="s">
        <v>3894</v>
      </c>
      <c r="I1803" s="16">
        <v>38140</v>
      </c>
      <c r="J1803" s="17" t="s">
        <v>7312</v>
      </c>
      <c r="K1803" s="17" t="s">
        <v>7313</v>
      </c>
      <c r="L1803" s="17" t="s">
        <v>24</v>
      </c>
      <c r="M1803" s="17" t="s">
        <v>11491</v>
      </c>
      <c r="N1803" s="17"/>
      <c r="O1803" s="17"/>
      <c r="P1803" s="16"/>
      <c r="Q1803" s="16"/>
      <c r="R1803" s="18">
        <v>50</v>
      </c>
      <c r="S1803" s="19">
        <v>50000000</v>
      </c>
    </row>
    <row r="1804" spans="1:19" ht="15">
      <c r="A1804" s="16">
        <v>40907</v>
      </c>
      <c r="B1804" s="17" t="s">
        <v>12800</v>
      </c>
      <c r="C1804" s="17" t="s">
        <v>12801</v>
      </c>
      <c r="D1804" s="17" t="s">
        <v>12802</v>
      </c>
      <c r="E1804" s="17" t="s">
        <v>12803</v>
      </c>
      <c r="F1804" s="17" t="s">
        <v>12804</v>
      </c>
      <c r="G1804" s="18">
        <v>1000</v>
      </c>
      <c r="H1804" s="17" t="s">
        <v>3894</v>
      </c>
      <c r="I1804" s="16">
        <v>38141</v>
      </c>
      <c r="J1804" s="17" t="s">
        <v>7312</v>
      </c>
      <c r="K1804" s="17" t="s">
        <v>7313</v>
      </c>
      <c r="L1804" s="17" t="s">
        <v>24</v>
      </c>
      <c r="M1804" s="17" t="s">
        <v>11491</v>
      </c>
      <c r="N1804" s="17"/>
      <c r="O1804" s="17"/>
      <c r="P1804" s="16"/>
      <c r="Q1804" s="16"/>
      <c r="R1804" s="18">
        <v>650000</v>
      </c>
      <c r="S1804" s="19">
        <v>650000000</v>
      </c>
    </row>
    <row r="1805" spans="1:19" ht="15">
      <c r="A1805" s="16">
        <v>40907</v>
      </c>
      <c r="B1805" s="17" t="s">
        <v>12805</v>
      </c>
      <c r="C1805" s="17" t="s">
        <v>12806</v>
      </c>
      <c r="D1805" s="17" t="s">
        <v>12807</v>
      </c>
      <c r="E1805" s="17" t="s">
        <v>12808</v>
      </c>
      <c r="F1805" s="17" t="s">
        <v>12809</v>
      </c>
      <c r="G1805" s="18">
        <v>10000</v>
      </c>
      <c r="H1805" s="17" t="s">
        <v>3894</v>
      </c>
      <c r="I1805" s="16">
        <v>38153</v>
      </c>
      <c r="J1805" s="17" t="s">
        <v>7312</v>
      </c>
      <c r="K1805" s="17" t="s">
        <v>7313</v>
      </c>
      <c r="L1805" s="17" t="s">
        <v>24</v>
      </c>
      <c r="M1805" s="17" t="s">
        <v>11491</v>
      </c>
      <c r="N1805" s="17"/>
      <c r="O1805" s="17"/>
      <c r="P1805" s="16"/>
      <c r="Q1805" s="16"/>
      <c r="R1805" s="18">
        <v>541694</v>
      </c>
      <c r="S1805" s="19">
        <v>5416940000</v>
      </c>
    </row>
    <row r="1806" spans="1:19" ht="15">
      <c r="A1806" s="16">
        <v>40907</v>
      </c>
      <c r="B1806" s="17" t="s">
        <v>12810</v>
      </c>
      <c r="C1806" s="17" t="s">
        <v>12811</v>
      </c>
      <c r="D1806" s="17" t="s">
        <v>12812</v>
      </c>
      <c r="E1806" s="17" t="s">
        <v>12813</v>
      </c>
      <c r="F1806" s="17" t="s">
        <v>12814</v>
      </c>
      <c r="G1806" s="18">
        <v>100000</v>
      </c>
      <c r="H1806" s="17" t="s">
        <v>3894</v>
      </c>
      <c r="I1806" s="16">
        <v>38163</v>
      </c>
      <c r="J1806" s="17" t="s">
        <v>7312</v>
      </c>
      <c r="K1806" s="17" t="s">
        <v>7313</v>
      </c>
      <c r="L1806" s="17" t="s">
        <v>24</v>
      </c>
      <c r="M1806" s="17" t="s">
        <v>11491</v>
      </c>
      <c r="N1806" s="17"/>
      <c r="O1806" s="17"/>
      <c r="P1806" s="16"/>
      <c r="Q1806" s="16"/>
      <c r="R1806" s="18">
        <v>500</v>
      </c>
      <c r="S1806" s="19">
        <v>50000000</v>
      </c>
    </row>
    <row r="1807" spans="1:19" ht="15">
      <c r="A1807" s="16">
        <v>40907</v>
      </c>
      <c r="B1807" s="17" t="s">
        <v>12815</v>
      </c>
      <c r="C1807" s="17" t="s">
        <v>12816</v>
      </c>
      <c r="D1807" s="17" t="s">
        <v>12817</v>
      </c>
      <c r="E1807" s="17" t="s">
        <v>12818</v>
      </c>
      <c r="F1807" s="17" t="s">
        <v>12819</v>
      </c>
      <c r="G1807" s="18">
        <v>10000000</v>
      </c>
      <c r="H1807" s="17" t="s">
        <v>3894</v>
      </c>
      <c r="I1807" s="16">
        <v>38169</v>
      </c>
      <c r="J1807" s="17" t="s">
        <v>7312</v>
      </c>
      <c r="K1807" s="17" t="s">
        <v>7313</v>
      </c>
      <c r="L1807" s="17" t="s">
        <v>24</v>
      </c>
      <c r="M1807" s="17" t="s">
        <v>11491</v>
      </c>
      <c r="N1807" s="17"/>
      <c r="O1807" s="17"/>
      <c r="P1807" s="16"/>
      <c r="Q1807" s="16"/>
      <c r="R1807" s="18">
        <v>3</v>
      </c>
      <c r="S1807" s="19">
        <v>30000000</v>
      </c>
    </row>
    <row r="1808" spans="1:19" ht="15">
      <c r="A1808" s="16">
        <v>40907</v>
      </c>
      <c r="B1808" s="17" t="s">
        <v>12820</v>
      </c>
      <c r="C1808" s="17" t="s">
        <v>12821</v>
      </c>
      <c r="D1808" s="17" t="s">
        <v>12822</v>
      </c>
      <c r="E1808" s="17" t="s">
        <v>12823</v>
      </c>
      <c r="F1808" s="17" t="s">
        <v>12824</v>
      </c>
      <c r="G1808" s="18">
        <v>1000000</v>
      </c>
      <c r="H1808" s="17" t="s">
        <v>3894</v>
      </c>
      <c r="I1808" s="16">
        <v>38170</v>
      </c>
      <c r="J1808" s="17" t="s">
        <v>7312</v>
      </c>
      <c r="K1808" s="17" t="s">
        <v>7313</v>
      </c>
      <c r="L1808" s="17" t="s">
        <v>24</v>
      </c>
      <c r="M1808" s="17" t="s">
        <v>11491</v>
      </c>
      <c r="N1808" s="17"/>
      <c r="O1808" s="17"/>
      <c r="P1808" s="16"/>
      <c r="Q1808" s="16"/>
      <c r="R1808" s="18">
        <v>1000</v>
      </c>
      <c r="S1808" s="19">
        <v>1000000000</v>
      </c>
    </row>
    <row r="1809" spans="1:19" ht="15">
      <c r="A1809" s="16">
        <v>40907</v>
      </c>
      <c r="B1809" s="17" t="s">
        <v>12825</v>
      </c>
      <c r="C1809" s="17" t="s">
        <v>12826</v>
      </c>
      <c r="D1809" s="17" t="s">
        <v>12827</v>
      </c>
      <c r="E1809" s="17" t="s">
        <v>12828</v>
      </c>
      <c r="F1809" s="17" t="s">
        <v>12829</v>
      </c>
      <c r="G1809" s="18">
        <v>1000000</v>
      </c>
      <c r="H1809" s="17" t="s">
        <v>3894</v>
      </c>
      <c r="I1809" s="16">
        <v>38174</v>
      </c>
      <c r="J1809" s="17" t="s">
        <v>7312</v>
      </c>
      <c r="K1809" s="17" t="s">
        <v>7313</v>
      </c>
      <c r="L1809" s="17" t="s">
        <v>24</v>
      </c>
      <c r="M1809" s="17" t="s">
        <v>11491</v>
      </c>
      <c r="N1809" s="17"/>
      <c r="O1809" s="17"/>
      <c r="P1809" s="16"/>
      <c r="Q1809" s="16"/>
      <c r="R1809" s="18">
        <v>70</v>
      </c>
      <c r="S1809" s="19">
        <v>70000000</v>
      </c>
    </row>
    <row r="1810" spans="1:19" ht="15">
      <c r="A1810" s="16">
        <v>40907</v>
      </c>
      <c r="B1810" s="17" t="s">
        <v>12830</v>
      </c>
      <c r="C1810" s="17" t="s">
        <v>12831</v>
      </c>
      <c r="D1810" s="17" t="s">
        <v>12832</v>
      </c>
      <c r="E1810" s="17" t="s">
        <v>12833</v>
      </c>
      <c r="F1810" s="17" t="s">
        <v>12834</v>
      </c>
      <c r="G1810" s="18">
        <v>1000000</v>
      </c>
      <c r="H1810" s="17" t="s">
        <v>3894</v>
      </c>
      <c r="I1810" s="16">
        <v>38175</v>
      </c>
      <c r="J1810" s="17" t="s">
        <v>7312</v>
      </c>
      <c r="K1810" s="17" t="s">
        <v>7313</v>
      </c>
      <c r="L1810" s="17" t="s">
        <v>24</v>
      </c>
      <c r="M1810" s="17" t="s">
        <v>11491</v>
      </c>
      <c r="N1810" s="17"/>
      <c r="O1810" s="17"/>
      <c r="P1810" s="16"/>
      <c r="Q1810" s="16"/>
      <c r="R1810" s="18">
        <v>1500</v>
      </c>
      <c r="S1810" s="19">
        <v>1500000000</v>
      </c>
    </row>
    <row r="1811" spans="1:19" ht="15">
      <c r="A1811" s="16">
        <v>40907</v>
      </c>
      <c r="B1811" s="17" t="s">
        <v>12835</v>
      </c>
      <c r="C1811" s="17" t="s">
        <v>12836</v>
      </c>
      <c r="D1811" s="17" t="s">
        <v>12837</v>
      </c>
      <c r="E1811" s="17" t="s">
        <v>12838</v>
      </c>
      <c r="F1811" s="17" t="s">
        <v>12839</v>
      </c>
      <c r="G1811" s="18">
        <v>1000</v>
      </c>
      <c r="H1811" s="17" t="s">
        <v>3894</v>
      </c>
      <c r="I1811" s="16">
        <v>38182</v>
      </c>
      <c r="J1811" s="17" t="s">
        <v>7312</v>
      </c>
      <c r="K1811" s="17" t="s">
        <v>7313</v>
      </c>
      <c r="L1811" s="17" t="s">
        <v>24</v>
      </c>
      <c r="M1811" s="17" t="s">
        <v>11491</v>
      </c>
      <c r="N1811" s="17"/>
      <c r="O1811" s="17"/>
      <c r="P1811" s="16"/>
      <c r="Q1811" s="16"/>
      <c r="R1811" s="18">
        <v>40100</v>
      </c>
      <c r="S1811" s="19">
        <v>40100000</v>
      </c>
    </row>
    <row r="1812" spans="1:19" ht="15">
      <c r="A1812" s="16">
        <v>40907</v>
      </c>
      <c r="B1812" s="17" t="s">
        <v>12835</v>
      </c>
      <c r="C1812" s="17" t="s">
        <v>12836</v>
      </c>
      <c r="D1812" s="17" t="s">
        <v>12840</v>
      </c>
      <c r="E1812" s="17" t="s">
        <v>12841</v>
      </c>
      <c r="F1812" s="17" t="s">
        <v>12842</v>
      </c>
      <c r="G1812" s="18">
        <v>1000</v>
      </c>
      <c r="H1812" s="17" t="s">
        <v>3894</v>
      </c>
      <c r="I1812" s="16">
        <v>38182</v>
      </c>
      <c r="J1812" s="17" t="s">
        <v>7312</v>
      </c>
      <c r="K1812" s="17" t="s">
        <v>7313</v>
      </c>
      <c r="L1812" s="17" t="s">
        <v>24</v>
      </c>
      <c r="M1812" s="17" t="s">
        <v>11512</v>
      </c>
      <c r="N1812" s="17"/>
      <c r="O1812" s="17"/>
      <c r="P1812" s="16"/>
      <c r="Q1812" s="16"/>
      <c r="R1812" s="18">
        <v>39900</v>
      </c>
      <c r="S1812" s="19">
        <v>39900000</v>
      </c>
    </row>
    <row r="1813" spans="1:19" ht="15">
      <c r="A1813" s="16">
        <v>40907</v>
      </c>
      <c r="B1813" s="17" t="s">
        <v>12843</v>
      </c>
      <c r="C1813" s="17" t="s">
        <v>12844</v>
      </c>
      <c r="D1813" s="17" t="s">
        <v>12845</v>
      </c>
      <c r="E1813" s="17" t="s">
        <v>12846</v>
      </c>
      <c r="F1813" s="17" t="s">
        <v>12847</v>
      </c>
      <c r="G1813" s="18">
        <v>1</v>
      </c>
      <c r="H1813" s="17" t="s">
        <v>3894</v>
      </c>
      <c r="I1813" s="16">
        <v>38182</v>
      </c>
      <c r="J1813" s="17" t="s">
        <v>7312</v>
      </c>
      <c r="K1813" s="17" t="s">
        <v>7313</v>
      </c>
      <c r="L1813" s="17" t="s">
        <v>24</v>
      </c>
      <c r="M1813" s="17" t="s">
        <v>11491</v>
      </c>
      <c r="N1813" s="17"/>
      <c r="O1813" s="17"/>
      <c r="P1813" s="16"/>
      <c r="Q1813" s="16"/>
      <c r="R1813" s="18">
        <v>4998</v>
      </c>
      <c r="S1813" s="19">
        <v>4998</v>
      </c>
    </row>
    <row r="1814" spans="1:19" ht="15">
      <c r="A1814" s="16">
        <v>40907</v>
      </c>
      <c r="B1814" s="17" t="s">
        <v>12843</v>
      </c>
      <c r="C1814" s="17" t="s">
        <v>12844</v>
      </c>
      <c r="D1814" s="17" t="s">
        <v>12848</v>
      </c>
      <c r="E1814" s="17" t="s">
        <v>12849</v>
      </c>
      <c r="F1814" s="17" t="s">
        <v>12847</v>
      </c>
      <c r="G1814" s="18">
        <v>1000</v>
      </c>
      <c r="H1814" s="17" t="s">
        <v>3894</v>
      </c>
      <c r="I1814" s="16">
        <v>38182</v>
      </c>
      <c r="J1814" s="17" t="s">
        <v>7312</v>
      </c>
      <c r="K1814" s="17" t="s">
        <v>7313</v>
      </c>
      <c r="L1814" s="17" t="s">
        <v>24</v>
      </c>
      <c r="M1814" s="17" t="s">
        <v>11491</v>
      </c>
      <c r="N1814" s="17"/>
      <c r="O1814" s="17"/>
      <c r="P1814" s="16"/>
      <c r="Q1814" s="16"/>
      <c r="R1814" s="18">
        <v>696835</v>
      </c>
      <c r="S1814" s="19">
        <v>696835000</v>
      </c>
    </row>
    <row r="1815" spans="1:19" ht="15">
      <c r="A1815" s="16">
        <v>40907</v>
      </c>
      <c r="B1815" s="17" t="s">
        <v>12850</v>
      </c>
      <c r="C1815" s="17" t="s">
        <v>12851</v>
      </c>
      <c r="D1815" s="17" t="s">
        <v>12852</v>
      </c>
      <c r="E1815" s="17" t="s">
        <v>12853</v>
      </c>
      <c r="F1815" s="17" t="s">
        <v>12854</v>
      </c>
      <c r="G1815" s="18">
        <v>100000</v>
      </c>
      <c r="H1815" s="17" t="s">
        <v>3894</v>
      </c>
      <c r="I1815" s="16">
        <v>38184</v>
      </c>
      <c r="J1815" s="17" t="s">
        <v>7312</v>
      </c>
      <c r="K1815" s="17" t="s">
        <v>7313</v>
      </c>
      <c r="L1815" s="17" t="s">
        <v>24</v>
      </c>
      <c r="M1815" s="17" t="s">
        <v>11491</v>
      </c>
      <c r="N1815" s="17"/>
      <c r="O1815" s="17"/>
      <c r="P1815" s="16"/>
      <c r="Q1815" s="16"/>
      <c r="R1815" s="18">
        <v>300</v>
      </c>
      <c r="S1815" s="19">
        <v>30000000</v>
      </c>
    </row>
    <row r="1816" spans="1:19" ht="15">
      <c r="A1816" s="16">
        <v>40907</v>
      </c>
      <c r="B1816" s="17" t="s">
        <v>12855</v>
      </c>
      <c r="C1816" s="17" t="s">
        <v>12856</v>
      </c>
      <c r="D1816" s="17" t="s">
        <v>12857</v>
      </c>
      <c r="E1816" s="17" t="s">
        <v>12858</v>
      </c>
      <c r="F1816" s="17" t="s">
        <v>12859</v>
      </c>
      <c r="G1816" s="18">
        <v>100000</v>
      </c>
      <c r="H1816" s="17" t="s">
        <v>3894</v>
      </c>
      <c r="I1816" s="16">
        <v>38187</v>
      </c>
      <c r="J1816" s="17" t="s">
        <v>7312</v>
      </c>
      <c r="K1816" s="17" t="s">
        <v>7313</v>
      </c>
      <c r="L1816" s="17" t="s">
        <v>24</v>
      </c>
      <c r="M1816" s="17" t="s">
        <v>11491</v>
      </c>
      <c r="N1816" s="17"/>
      <c r="O1816" s="17"/>
      <c r="P1816" s="16"/>
      <c r="Q1816" s="16"/>
      <c r="R1816" s="18">
        <v>200</v>
      </c>
      <c r="S1816" s="19">
        <v>20000000</v>
      </c>
    </row>
    <row r="1817" spans="1:19" ht="15">
      <c r="A1817" s="16">
        <v>40907</v>
      </c>
      <c r="B1817" s="17" t="s">
        <v>12860</v>
      </c>
      <c r="C1817" s="17" t="s">
        <v>12861</v>
      </c>
      <c r="D1817" s="17" t="s">
        <v>12862</v>
      </c>
      <c r="E1817" s="17" t="s">
        <v>12863</v>
      </c>
      <c r="F1817" s="17" t="s">
        <v>12864</v>
      </c>
      <c r="G1817" s="18">
        <v>8000</v>
      </c>
      <c r="H1817" s="17" t="s">
        <v>3894</v>
      </c>
      <c r="I1817" s="16">
        <v>38189</v>
      </c>
      <c r="J1817" s="17" t="s">
        <v>7312</v>
      </c>
      <c r="K1817" s="17" t="s">
        <v>7313</v>
      </c>
      <c r="L1817" s="17" t="s">
        <v>24</v>
      </c>
      <c r="M1817" s="17" t="s">
        <v>11491</v>
      </c>
      <c r="N1817" s="17"/>
      <c r="O1817" s="17"/>
      <c r="P1817" s="16"/>
      <c r="Q1817" s="16"/>
      <c r="R1817" s="18">
        <v>25039540</v>
      </c>
      <c r="S1817" s="19">
        <v>200316320000</v>
      </c>
    </row>
    <row r="1818" spans="1:19" ht="15">
      <c r="A1818" s="16">
        <v>40907</v>
      </c>
      <c r="B1818" s="17" t="s">
        <v>12865</v>
      </c>
      <c r="C1818" s="17" t="s">
        <v>12866</v>
      </c>
      <c r="D1818" s="17" t="s">
        <v>12867</v>
      </c>
      <c r="E1818" s="17" t="s">
        <v>12868</v>
      </c>
      <c r="F1818" s="17" t="s">
        <v>12869</v>
      </c>
      <c r="G1818" s="18">
        <v>10000</v>
      </c>
      <c r="H1818" s="17" t="s">
        <v>3894</v>
      </c>
      <c r="I1818" s="16">
        <v>38190</v>
      </c>
      <c r="J1818" s="17" t="s">
        <v>7312</v>
      </c>
      <c r="K1818" s="17" t="s">
        <v>7313</v>
      </c>
      <c r="L1818" s="17" t="s">
        <v>24</v>
      </c>
      <c r="M1818" s="17" t="s">
        <v>11491</v>
      </c>
      <c r="N1818" s="17"/>
      <c r="O1818" s="17"/>
      <c r="P1818" s="16"/>
      <c r="Q1818" s="16"/>
      <c r="R1818" s="18">
        <v>2000</v>
      </c>
      <c r="S1818" s="19">
        <v>20000000</v>
      </c>
    </row>
    <row r="1819" spans="1:19" ht="15">
      <c r="A1819" s="16">
        <v>40907</v>
      </c>
      <c r="B1819" s="17" t="s">
        <v>12870</v>
      </c>
      <c r="C1819" s="17" t="s">
        <v>12871</v>
      </c>
      <c r="D1819" s="17" t="s">
        <v>12872</v>
      </c>
      <c r="E1819" s="17" t="s">
        <v>12873</v>
      </c>
      <c r="F1819" s="17" t="s">
        <v>12874</v>
      </c>
      <c r="G1819" s="18">
        <v>10000</v>
      </c>
      <c r="H1819" s="17" t="s">
        <v>3894</v>
      </c>
      <c r="I1819" s="16">
        <v>38190</v>
      </c>
      <c r="J1819" s="17" t="s">
        <v>7312</v>
      </c>
      <c r="K1819" s="17" t="s">
        <v>7313</v>
      </c>
      <c r="L1819" s="17" t="s">
        <v>24</v>
      </c>
      <c r="M1819" s="17" t="s">
        <v>11491</v>
      </c>
      <c r="N1819" s="17"/>
      <c r="O1819" s="17"/>
      <c r="P1819" s="16"/>
      <c r="Q1819" s="16"/>
      <c r="R1819" s="18">
        <v>183722</v>
      </c>
      <c r="S1819" s="19">
        <v>1837220000</v>
      </c>
    </row>
    <row r="1820" spans="1:19" ht="15">
      <c r="A1820" s="16">
        <v>40907</v>
      </c>
      <c r="B1820" s="17" t="s">
        <v>12870</v>
      </c>
      <c r="C1820" s="17" t="s">
        <v>12871</v>
      </c>
      <c r="D1820" s="17" t="s">
        <v>12875</v>
      </c>
      <c r="E1820" s="17" t="s">
        <v>12876</v>
      </c>
      <c r="F1820" s="17" t="s">
        <v>12877</v>
      </c>
      <c r="G1820" s="18">
        <v>10000</v>
      </c>
      <c r="H1820" s="17" t="s">
        <v>3894</v>
      </c>
      <c r="I1820" s="16">
        <v>38190</v>
      </c>
      <c r="J1820" s="17" t="s">
        <v>7312</v>
      </c>
      <c r="K1820" s="17" t="s">
        <v>7313</v>
      </c>
      <c r="L1820" s="17" t="s">
        <v>24</v>
      </c>
      <c r="M1820" s="17" t="s">
        <v>11512</v>
      </c>
      <c r="N1820" s="17"/>
      <c r="O1820" s="17"/>
      <c r="P1820" s="16"/>
      <c r="Q1820" s="16"/>
      <c r="R1820" s="18">
        <v>61804</v>
      </c>
      <c r="S1820" s="19">
        <v>618040000</v>
      </c>
    </row>
    <row r="1821" spans="1:19" ht="15">
      <c r="A1821" s="16">
        <v>40907</v>
      </c>
      <c r="B1821" s="17" t="s">
        <v>12870</v>
      </c>
      <c r="C1821" s="17" t="s">
        <v>12871</v>
      </c>
      <c r="D1821" s="17" t="s">
        <v>12878</v>
      </c>
      <c r="E1821" s="17" t="s">
        <v>12879</v>
      </c>
      <c r="F1821" s="17" t="s">
        <v>12880</v>
      </c>
      <c r="G1821" s="18">
        <v>10000</v>
      </c>
      <c r="H1821" s="17" t="s">
        <v>3894</v>
      </c>
      <c r="I1821" s="16">
        <v>38190</v>
      </c>
      <c r="J1821" s="17" t="s">
        <v>7312</v>
      </c>
      <c r="K1821" s="17" t="s">
        <v>7313</v>
      </c>
      <c r="L1821" s="17" t="s">
        <v>24</v>
      </c>
      <c r="M1821" s="17" t="s">
        <v>12517</v>
      </c>
      <c r="N1821" s="17"/>
      <c r="O1821" s="17"/>
      <c r="P1821" s="16"/>
      <c r="Q1821" s="16"/>
      <c r="R1821" s="18">
        <v>15451</v>
      </c>
      <c r="S1821" s="19">
        <v>154510000</v>
      </c>
    </row>
    <row r="1822" spans="1:19" ht="15">
      <c r="A1822" s="16">
        <v>40907</v>
      </c>
      <c r="B1822" s="17" t="s">
        <v>12881</v>
      </c>
      <c r="C1822" s="17" t="s">
        <v>12882</v>
      </c>
      <c r="D1822" s="17" t="s">
        <v>12883</v>
      </c>
      <c r="E1822" s="17" t="s">
        <v>12884</v>
      </c>
      <c r="F1822" s="17" t="s">
        <v>12885</v>
      </c>
      <c r="G1822" s="18">
        <v>1000000</v>
      </c>
      <c r="H1822" s="17" t="s">
        <v>3894</v>
      </c>
      <c r="I1822" s="16">
        <v>38190</v>
      </c>
      <c r="J1822" s="17" t="s">
        <v>7312</v>
      </c>
      <c r="K1822" s="17" t="s">
        <v>7313</v>
      </c>
      <c r="L1822" s="17" t="s">
        <v>24</v>
      </c>
      <c r="M1822" s="17" t="s">
        <v>11491</v>
      </c>
      <c r="N1822" s="17"/>
      <c r="O1822" s="17"/>
      <c r="P1822" s="16"/>
      <c r="Q1822" s="16"/>
      <c r="R1822" s="18">
        <v>20</v>
      </c>
      <c r="S1822" s="19">
        <v>20000000</v>
      </c>
    </row>
    <row r="1823" spans="1:19" ht="15">
      <c r="A1823" s="16">
        <v>40907</v>
      </c>
      <c r="B1823" s="17" t="s">
        <v>12886</v>
      </c>
      <c r="C1823" s="17" t="s">
        <v>12887</v>
      </c>
      <c r="D1823" s="17" t="s">
        <v>12888</v>
      </c>
      <c r="E1823" s="17" t="s">
        <v>12889</v>
      </c>
      <c r="F1823" s="17" t="s">
        <v>12890</v>
      </c>
      <c r="G1823" s="18">
        <v>1000</v>
      </c>
      <c r="H1823" s="17" t="s">
        <v>3894</v>
      </c>
      <c r="I1823" s="16">
        <v>38191</v>
      </c>
      <c r="J1823" s="17" t="s">
        <v>7312</v>
      </c>
      <c r="K1823" s="17" t="s">
        <v>7313</v>
      </c>
      <c r="L1823" s="17" t="s">
        <v>24</v>
      </c>
      <c r="M1823" s="17" t="s">
        <v>11491</v>
      </c>
      <c r="N1823" s="17"/>
      <c r="O1823" s="17"/>
      <c r="P1823" s="16"/>
      <c r="Q1823" s="16"/>
      <c r="R1823" s="18">
        <v>13946417</v>
      </c>
      <c r="S1823" s="19">
        <v>13946417000</v>
      </c>
    </row>
    <row r="1824" spans="1:19" ht="15">
      <c r="A1824" s="16">
        <v>40907</v>
      </c>
      <c r="B1824" s="17" t="s">
        <v>12886</v>
      </c>
      <c r="C1824" s="17" t="s">
        <v>12887</v>
      </c>
      <c r="D1824" s="17" t="s">
        <v>12891</v>
      </c>
      <c r="E1824" s="17" t="s">
        <v>12892</v>
      </c>
      <c r="F1824" s="17" t="s">
        <v>12893</v>
      </c>
      <c r="G1824" s="18">
        <v>1000</v>
      </c>
      <c r="H1824" s="17" t="s">
        <v>3894</v>
      </c>
      <c r="I1824" s="16">
        <v>38191</v>
      </c>
      <c r="J1824" s="17" t="s">
        <v>7312</v>
      </c>
      <c r="K1824" s="17" t="s">
        <v>7313</v>
      </c>
      <c r="L1824" s="17" t="s">
        <v>24</v>
      </c>
      <c r="M1824" s="17" t="s">
        <v>11512</v>
      </c>
      <c r="N1824" s="17"/>
      <c r="O1824" s="17"/>
      <c r="P1824" s="16"/>
      <c r="Q1824" s="16"/>
      <c r="R1824" s="18">
        <v>224014</v>
      </c>
      <c r="S1824" s="19">
        <v>224014000</v>
      </c>
    </row>
    <row r="1825" spans="1:19" ht="15">
      <c r="A1825" s="16">
        <v>40907</v>
      </c>
      <c r="B1825" s="17" t="s">
        <v>12894</v>
      </c>
      <c r="C1825" s="17" t="s">
        <v>12895</v>
      </c>
      <c r="D1825" s="17" t="s">
        <v>12896</v>
      </c>
      <c r="E1825" s="17" t="s">
        <v>12897</v>
      </c>
      <c r="F1825" s="17" t="s">
        <v>12898</v>
      </c>
      <c r="G1825" s="18">
        <v>100000</v>
      </c>
      <c r="H1825" s="17" t="s">
        <v>3894</v>
      </c>
      <c r="I1825" s="16">
        <v>38195</v>
      </c>
      <c r="J1825" s="17" t="s">
        <v>7312</v>
      </c>
      <c r="K1825" s="17" t="s">
        <v>7313</v>
      </c>
      <c r="L1825" s="17" t="s">
        <v>24</v>
      </c>
      <c r="M1825" s="17" t="s">
        <v>11491</v>
      </c>
      <c r="N1825" s="17"/>
      <c r="O1825" s="17"/>
      <c r="P1825" s="16"/>
      <c r="Q1825" s="16"/>
      <c r="R1825" s="18">
        <v>200</v>
      </c>
      <c r="S1825" s="19">
        <v>20000000</v>
      </c>
    </row>
    <row r="1826" spans="1:19" ht="15">
      <c r="A1826" s="16">
        <v>40907</v>
      </c>
      <c r="B1826" s="17" t="s">
        <v>12899</v>
      </c>
      <c r="C1826" s="17" t="s">
        <v>12900</v>
      </c>
      <c r="D1826" s="17" t="s">
        <v>12901</v>
      </c>
      <c r="E1826" s="17" t="s">
        <v>12902</v>
      </c>
      <c r="F1826" s="17" t="s">
        <v>12903</v>
      </c>
      <c r="G1826" s="18">
        <v>100000</v>
      </c>
      <c r="H1826" s="17" t="s">
        <v>3894</v>
      </c>
      <c r="I1826" s="16">
        <v>38196</v>
      </c>
      <c r="J1826" s="17" t="s">
        <v>7312</v>
      </c>
      <c r="K1826" s="17" t="s">
        <v>7313</v>
      </c>
      <c r="L1826" s="17" t="s">
        <v>24</v>
      </c>
      <c r="M1826" s="17" t="s">
        <v>11491</v>
      </c>
      <c r="N1826" s="17"/>
      <c r="O1826" s="17"/>
      <c r="P1826" s="16"/>
      <c r="Q1826" s="16"/>
      <c r="R1826" s="18">
        <v>200</v>
      </c>
      <c r="S1826" s="19">
        <v>20000000</v>
      </c>
    </row>
    <row r="1827" spans="1:19" ht="15">
      <c r="A1827" s="16">
        <v>40907</v>
      </c>
      <c r="B1827" s="17" t="s">
        <v>12904</v>
      </c>
      <c r="C1827" s="17" t="s">
        <v>12905</v>
      </c>
      <c r="D1827" s="17" t="s">
        <v>12906</v>
      </c>
      <c r="E1827" s="17" t="s">
        <v>12907</v>
      </c>
      <c r="F1827" s="17" t="s">
        <v>12908</v>
      </c>
      <c r="G1827" s="18">
        <v>500</v>
      </c>
      <c r="H1827" s="17" t="s">
        <v>3894</v>
      </c>
      <c r="I1827" s="16">
        <v>38201</v>
      </c>
      <c r="J1827" s="17" t="s">
        <v>7312</v>
      </c>
      <c r="K1827" s="17" t="s">
        <v>7313</v>
      </c>
      <c r="L1827" s="17" t="s">
        <v>24</v>
      </c>
      <c r="M1827" s="17" t="s">
        <v>11491</v>
      </c>
      <c r="N1827" s="17"/>
      <c r="O1827" s="17"/>
      <c r="P1827" s="16"/>
      <c r="Q1827" s="16"/>
      <c r="R1827" s="18">
        <v>9336493</v>
      </c>
      <c r="S1827" s="19">
        <v>4668246500</v>
      </c>
    </row>
    <row r="1828" spans="1:19" ht="15">
      <c r="A1828" s="16">
        <v>40907</v>
      </c>
      <c r="B1828" s="17" t="s">
        <v>12909</v>
      </c>
      <c r="C1828" s="17" t="s">
        <v>12910</v>
      </c>
      <c r="D1828" s="17" t="s">
        <v>12911</v>
      </c>
      <c r="E1828" s="17" t="s">
        <v>12912</v>
      </c>
      <c r="F1828" s="17" t="s">
        <v>12913</v>
      </c>
      <c r="G1828" s="18">
        <v>1000</v>
      </c>
      <c r="H1828" s="17" t="s">
        <v>3894</v>
      </c>
      <c r="I1828" s="16">
        <v>38201</v>
      </c>
      <c r="J1828" s="17" t="s">
        <v>7312</v>
      </c>
      <c r="K1828" s="17" t="s">
        <v>7313</v>
      </c>
      <c r="L1828" s="17" t="s">
        <v>24</v>
      </c>
      <c r="M1828" s="17" t="s">
        <v>11491</v>
      </c>
      <c r="N1828" s="17"/>
      <c r="O1828" s="17"/>
      <c r="P1828" s="16"/>
      <c r="Q1828" s="16"/>
      <c r="R1828" s="18">
        <v>13473446</v>
      </c>
      <c r="S1828" s="19">
        <v>13473446000</v>
      </c>
    </row>
    <row r="1829" spans="1:19" ht="15">
      <c r="A1829" s="16">
        <v>40907</v>
      </c>
      <c r="B1829" s="17" t="s">
        <v>12914</v>
      </c>
      <c r="C1829" s="17" t="s">
        <v>12915</v>
      </c>
      <c r="D1829" s="17" t="s">
        <v>12916</v>
      </c>
      <c r="E1829" s="17" t="s">
        <v>12917</v>
      </c>
      <c r="F1829" s="17" t="s">
        <v>12918</v>
      </c>
      <c r="G1829" s="18">
        <v>10000</v>
      </c>
      <c r="H1829" s="17" t="s">
        <v>3894</v>
      </c>
      <c r="I1829" s="16">
        <v>38196</v>
      </c>
      <c r="J1829" s="17" t="s">
        <v>7312</v>
      </c>
      <c r="K1829" s="17" t="s">
        <v>7313</v>
      </c>
      <c r="L1829" s="17" t="s">
        <v>24</v>
      </c>
      <c r="M1829" s="17" t="s">
        <v>11491</v>
      </c>
      <c r="N1829" s="17"/>
      <c r="O1829" s="17"/>
      <c r="P1829" s="16"/>
      <c r="Q1829" s="16"/>
      <c r="R1829" s="18">
        <v>23941</v>
      </c>
      <c r="S1829" s="19">
        <v>239410000</v>
      </c>
    </row>
    <row r="1830" spans="1:19" ht="15">
      <c r="A1830" s="16">
        <v>40907</v>
      </c>
      <c r="B1830" s="17" t="s">
        <v>12914</v>
      </c>
      <c r="C1830" s="17" t="s">
        <v>12915</v>
      </c>
      <c r="D1830" s="17" t="s">
        <v>12919</v>
      </c>
      <c r="E1830" s="17" t="s">
        <v>12920</v>
      </c>
      <c r="F1830" s="17" t="s">
        <v>12918</v>
      </c>
      <c r="G1830" s="18">
        <v>10000</v>
      </c>
      <c r="H1830" s="17" t="s">
        <v>3894</v>
      </c>
      <c r="I1830" s="16">
        <v>38196</v>
      </c>
      <c r="J1830" s="17" t="s">
        <v>7312</v>
      </c>
      <c r="K1830" s="17" t="s">
        <v>7313</v>
      </c>
      <c r="L1830" s="17" t="s">
        <v>24</v>
      </c>
      <c r="M1830" s="17" t="s">
        <v>11512</v>
      </c>
      <c r="N1830" s="17"/>
      <c r="O1830" s="17"/>
      <c r="P1830" s="16"/>
      <c r="Q1830" s="16"/>
      <c r="R1830" s="18">
        <v>711</v>
      </c>
      <c r="S1830" s="19">
        <v>7110000</v>
      </c>
    </row>
    <row r="1831" spans="1:19" ht="15">
      <c r="A1831" s="16">
        <v>40907</v>
      </c>
      <c r="B1831" s="17" t="s">
        <v>12921</v>
      </c>
      <c r="C1831" s="17" t="s">
        <v>12922</v>
      </c>
      <c r="D1831" s="17" t="s">
        <v>12923</v>
      </c>
      <c r="E1831" s="17" t="s">
        <v>12924</v>
      </c>
      <c r="F1831" s="17" t="s">
        <v>12925</v>
      </c>
      <c r="G1831" s="18">
        <v>400</v>
      </c>
      <c r="H1831" s="17" t="s">
        <v>3894</v>
      </c>
      <c r="I1831" s="16">
        <v>38208</v>
      </c>
      <c r="J1831" s="17" t="s">
        <v>7312</v>
      </c>
      <c r="K1831" s="17" t="s">
        <v>7313</v>
      </c>
      <c r="L1831" s="17" t="s">
        <v>24</v>
      </c>
      <c r="M1831" s="17" t="s">
        <v>11491</v>
      </c>
      <c r="N1831" s="17"/>
      <c r="O1831" s="17"/>
      <c r="P1831" s="16"/>
      <c r="Q1831" s="16"/>
      <c r="R1831" s="18">
        <v>5215000</v>
      </c>
      <c r="S1831" s="19">
        <v>2086000000</v>
      </c>
    </row>
    <row r="1832" spans="1:19" ht="15">
      <c r="A1832" s="16">
        <v>40907</v>
      </c>
      <c r="B1832" s="17" t="s">
        <v>12926</v>
      </c>
      <c r="C1832" s="17" t="s">
        <v>12927</v>
      </c>
      <c r="D1832" s="17" t="s">
        <v>12928</v>
      </c>
      <c r="E1832" s="17" t="s">
        <v>12929</v>
      </c>
      <c r="F1832" s="17" t="s">
        <v>12930</v>
      </c>
      <c r="G1832" s="18">
        <v>10000</v>
      </c>
      <c r="H1832" s="17" t="s">
        <v>3894</v>
      </c>
      <c r="I1832" s="16">
        <v>38211</v>
      </c>
      <c r="J1832" s="17" t="s">
        <v>7312</v>
      </c>
      <c r="K1832" s="17" t="s">
        <v>7313</v>
      </c>
      <c r="L1832" s="17" t="s">
        <v>24</v>
      </c>
      <c r="M1832" s="17" t="s">
        <v>11491</v>
      </c>
      <c r="N1832" s="17"/>
      <c r="O1832" s="17"/>
      <c r="P1832" s="16"/>
      <c r="Q1832" s="16"/>
      <c r="R1832" s="18">
        <v>2000</v>
      </c>
      <c r="S1832" s="19">
        <v>20000000</v>
      </c>
    </row>
    <row r="1833" spans="1:19" ht="15">
      <c r="A1833" s="16">
        <v>40907</v>
      </c>
      <c r="B1833" s="17" t="s">
        <v>9410</v>
      </c>
      <c r="C1833" s="17" t="s">
        <v>9411</v>
      </c>
      <c r="D1833" s="17" t="s">
        <v>12931</v>
      </c>
      <c r="E1833" s="17" t="s">
        <v>12932</v>
      </c>
      <c r="F1833" s="17" t="s">
        <v>12933</v>
      </c>
      <c r="G1833" s="18">
        <v>100000</v>
      </c>
      <c r="H1833" s="17" t="s">
        <v>3894</v>
      </c>
      <c r="I1833" s="16">
        <v>38215</v>
      </c>
      <c r="J1833" s="17" t="s">
        <v>7312</v>
      </c>
      <c r="K1833" s="17" t="s">
        <v>7313</v>
      </c>
      <c r="L1833" s="17" t="s">
        <v>24</v>
      </c>
      <c r="M1833" s="17" t="s">
        <v>11491</v>
      </c>
      <c r="N1833" s="17"/>
      <c r="O1833" s="17"/>
      <c r="P1833" s="16"/>
      <c r="Q1833" s="16"/>
      <c r="R1833" s="18">
        <v>200</v>
      </c>
      <c r="S1833" s="19">
        <v>20000000</v>
      </c>
    </row>
    <row r="1834" spans="1:19" ht="15">
      <c r="A1834" s="16">
        <v>40907</v>
      </c>
      <c r="B1834" s="17" t="s">
        <v>12934</v>
      </c>
      <c r="C1834" s="17" t="s">
        <v>12935</v>
      </c>
      <c r="D1834" s="17" t="s">
        <v>12936</v>
      </c>
      <c r="E1834" s="17" t="s">
        <v>12937</v>
      </c>
      <c r="F1834" s="17" t="s">
        <v>12938</v>
      </c>
      <c r="G1834" s="18">
        <v>1000</v>
      </c>
      <c r="H1834" s="17" t="s">
        <v>3894</v>
      </c>
      <c r="I1834" s="16">
        <v>38229</v>
      </c>
      <c r="J1834" s="17" t="s">
        <v>7312</v>
      </c>
      <c r="K1834" s="17" t="s">
        <v>7313</v>
      </c>
      <c r="L1834" s="17" t="s">
        <v>24</v>
      </c>
      <c r="M1834" s="17" t="s">
        <v>11491</v>
      </c>
      <c r="N1834" s="17"/>
      <c r="O1834" s="17"/>
      <c r="P1834" s="16"/>
      <c r="Q1834" s="16"/>
      <c r="R1834" s="18">
        <v>1530388</v>
      </c>
      <c r="S1834" s="19">
        <v>1530388000</v>
      </c>
    </row>
    <row r="1835" spans="1:19" ht="15">
      <c r="A1835" s="16">
        <v>40907</v>
      </c>
      <c r="B1835" s="17" t="s">
        <v>12939</v>
      </c>
      <c r="C1835" s="17" t="s">
        <v>12940</v>
      </c>
      <c r="D1835" s="17" t="s">
        <v>12941</v>
      </c>
      <c r="E1835" s="17" t="s">
        <v>12942</v>
      </c>
      <c r="F1835" s="17" t="s">
        <v>12943</v>
      </c>
      <c r="G1835" s="18">
        <v>10000</v>
      </c>
      <c r="H1835" s="17" t="s">
        <v>3894</v>
      </c>
      <c r="I1835" s="16">
        <v>38231</v>
      </c>
      <c r="J1835" s="17" t="s">
        <v>7312</v>
      </c>
      <c r="K1835" s="17" t="s">
        <v>7313</v>
      </c>
      <c r="L1835" s="17" t="s">
        <v>24</v>
      </c>
      <c r="M1835" s="17" t="s">
        <v>11491</v>
      </c>
      <c r="N1835" s="17"/>
      <c r="O1835" s="17"/>
      <c r="P1835" s="16"/>
      <c r="Q1835" s="16"/>
      <c r="R1835" s="18">
        <v>115010</v>
      </c>
      <c r="S1835" s="19">
        <v>1150100000</v>
      </c>
    </row>
    <row r="1836" spans="1:19" ht="15">
      <c r="A1836" s="16">
        <v>40907</v>
      </c>
      <c r="B1836" s="17" t="s">
        <v>12944</v>
      </c>
      <c r="C1836" s="17" t="s">
        <v>12945</v>
      </c>
      <c r="D1836" s="17" t="s">
        <v>12946</v>
      </c>
      <c r="E1836" s="17" t="s">
        <v>12947</v>
      </c>
      <c r="F1836" s="17" t="s">
        <v>12948</v>
      </c>
      <c r="G1836" s="18">
        <v>1010</v>
      </c>
      <c r="H1836" s="17" t="s">
        <v>3894</v>
      </c>
      <c r="I1836" s="16">
        <v>38236</v>
      </c>
      <c r="J1836" s="17" t="s">
        <v>7312</v>
      </c>
      <c r="K1836" s="17" t="s">
        <v>7313</v>
      </c>
      <c r="L1836" s="17" t="s">
        <v>24</v>
      </c>
      <c r="M1836" s="17" t="s">
        <v>11491</v>
      </c>
      <c r="N1836" s="17"/>
      <c r="O1836" s="17"/>
      <c r="P1836" s="16"/>
      <c r="Q1836" s="16"/>
      <c r="R1836" s="18">
        <v>24290843</v>
      </c>
      <c r="S1836" s="19">
        <v>24533751430</v>
      </c>
    </row>
    <row r="1837" spans="1:19" ht="15">
      <c r="A1837" s="16">
        <v>40907</v>
      </c>
      <c r="B1837" s="17" t="s">
        <v>12949</v>
      </c>
      <c r="C1837" s="17" t="s">
        <v>12950</v>
      </c>
      <c r="D1837" s="17" t="s">
        <v>12951</v>
      </c>
      <c r="E1837" s="17" t="s">
        <v>12952</v>
      </c>
      <c r="F1837" s="17" t="s">
        <v>12953</v>
      </c>
      <c r="G1837" s="18">
        <v>10000</v>
      </c>
      <c r="H1837" s="17" t="s">
        <v>3894</v>
      </c>
      <c r="I1837" s="16">
        <v>38232</v>
      </c>
      <c r="J1837" s="17" t="s">
        <v>7312</v>
      </c>
      <c r="K1837" s="17" t="s">
        <v>7313</v>
      </c>
      <c r="L1837" s="17" t="s">
        <v>24</v>
      </c>
      <c r="M1837" s="17" t="s">
        <v>11491</v>
      </c>
      <c r="N1837" s="17"/>
      <c r="O1837" s="17"/>
      <c r="P1837" s="16"/>
      <c r="Q1837" s="16"/>
      <c r="R1837" s="18">
        <v>4946</v>
      </c>
      <c r="S1837" s="19">
        <v>49460000</v>
      </c>
    </row>
    <row r="1838" spans="1:19" ht="15">
      <c r="A1838" s="16">
        <v>40907</v>
      </c>
      <c r="B1838" s="17" t="s">
        <v>12949</v>
      </c>
      <c r="C1838" s="17" t="s">
        <v>12950</v>
      </c>
      <c r="D1838" s="17" t="s">
        <v>12954</v>
      </c>
      <c r="E1838" s="17" t="s">
        <v>12955</v>
      </c>
      <c r="F1838" s="17" t="s">
        <v>12956</v>
      </c>
      <c r="G1838" s="18">
        <v>10000</v>
      </c>
      <c r="H1838" s="17" t="s">
        <v>3894</v>
      </c>
      <c r="I1838" s="16">
        <v>38232</v>
      </c>
      <c r="J1838" s="17" t="s">
        <v>7312</v>
      </c>
      <c r="K1838" s="17" t="s">
        <v>7313</v>
      </c>
      <c r="L1838" s="17" t="s">
        <v>24</v>
      </c>
      <c r="M1838" s="17" t="s">
        <v>11512</v>
      </c>
      <c r="N1838" s="17"/>
      <c r="O1838" s="17"/>
      <c r="P1838" s="16"/>
      <c r="Q1838" s="16"/>
      <c r="R1838" s="18">
        <v>54</v>
      </c>
      <c r="S1838" s="19">
        <v>540000</v>
      </c>
    </row>
    <row r="1839" spans="1:19" ht="15">
      <c r="A1839" s="16">
        <v>40907</v>
      </c>
      <c r="B1839" s="17" t="s">
        <v>12957</v>
      </c>
      <c r="C1839" s="17" t="s">
        <v>12958</v>
      </c>
      <c r="D1839" s="17" t="s">
        <v>12959</v>
      </c>
      <c r="E1839" s="17" t="s">
        <v>12960</v>
      </c>
      <c r="F1839" s="17" t="s">
        <v>12961</v>
      </c>
      <c r="G1839" s="18">
        <v>1000</v>
      </c>
      <c r="H1839" s="17" t="s">
        <v>3894</v>
      </c>
      <c r="I1839" s="16">
        <v>38236</v>
      </c>
      <c r="J1839" s="17" t="s">
        <v>7312</v>
      </c>
      <c r="K1839" s="17" t="s">
        <v>7313</v>
      </c>
      <c r="L1839" s="17" t="s">
        <v>24</v>
      </c>
      <c r="M1839" s="17" t="s">
        <v>11491</v>
      </c>
      <c r="N1839" s="17"/>
      <c r="O1839" s="17"/>
      <c r="P1839" s="16"/>
      <c r="Q1839" s="16"/>
      <c r="R1839" s="18">
        <v>1710500</v>
      </c>
      <c r="S1839" s="19">
        <v>1710500000</v>
      </c>
    </row>
    <row r="1840" spans="1:19" ht="15">
      <c r="A1840" s="16">
        <v>40907</v>
      </c>
      <c r="B1840" s="17" t="s">
        <v>12957</v>
      </c>
      <c r="C1840" s="17" t="s">
        <v>12958</v>
      </c>
      <c r="D1840" s="17" t="s">
        <v>12962</v>
      </c>
      <c r="E1840" s="17" t="s">
        <v>12963</v>
      </c>
      <c r="F1840" s="17" t="s">
        <v>12964</v>
      </c>
      <c r="G1840" s="18">
        <v>1000</v>
      </c>
      <c r="H1840" s="17" t="s">
        <v>3894</v>
      </c>
      <c r="I1840" s="16">
        <v>38236</v>
      </c>
      <c r="J1840" s="17" t="s">
        <v>7312</v>
      </c>
      <c r="K1840" s="17" t="s">
        <v>7313</v>
      </c>
      <c r="L1840" s="17" t="s">
        <v>24</v>
      </c>
      <c r="M1840" s="17" t="s">
        <v>11512</v>
      </c>
      <c r="N1840" s="17"/>
      <c r="O1840" s="17"/>
      <c r="P1840" s="16"/>
      <c r="Q1840" s="16"/>
      <c r="R1840" s="18">
        <v>50000</v>
      </c>
      <c r="S1840" s="19">
        <v>50000000</v>
      </c>
    </row>
    <row r="1841" spans="1:19" ht="15">
      <c r="A1841" s="16">
        <v>40907</v>
      </c>
      <c r="B1841" s="17" t="s">
        <v>12965</v>
      </c>
      <c r="C1841" s="17" t="s">
        <v>12966</v>
      </c>
      <c r="D1841" s="17" t="s">
        <v>12967</v>
      </c>
      <c r="E1841" s="17" t="s">
        <v>12968</v>
      </c>
      <c r="F1841" s="17" t="s">
        <v>12969</v>
      </c>
      <c r="G1841" s="18">
        <v>10000</v>
      </c>
      <c r="H1841" s="17" t="s">
        <v>3894</v>
      </c>
      <c r="I1841" s="16">
        <v>38240</v>
      </c>
      <c r="J1841" s="17" t="s">
        <v>7312</v>
      </c>
      <c r="K1841" s="17" t="s">
        <v>7313</v>
      </c>
      <c r="L1841" s="17" t="s">
        <v>24</v>
      </c>
      <c r="M1841" s="17" t="s">
        <v>11491</v>
      </c>
      <c r="N1841" s="17"/>
      <c r="O1841" s="17"/>
      <c r="P1841" s="16"/>
      <c r="Q1841" s="16"/>
      <c r="R1841" s="18">
        <v>3821</v>
      </c>
      <c r="S1841" s="19">
        <v>38210000</v>
      </c>
    </row>
    <row r="1842" spans="1:19" ht="15">
      <c r="A1842" s="16">
        <v>40907</v>
      </c>
      <c r="B1842" s="17" t="s">
        <v>12965</v>
      </c>
      <c r="C1842" s="17" t="s">
        <v>12966</v>
      </c>
      <c r="D1842" s="17" t="s">
        <v>12970</v>
      </c>
      <c r="E1842" s="17" t="s">
        <v>12971</v>
      </c>
      <c r="F1842" s="17" t="s">
        <v>12972</v>
      </c>
      <c r="G1842" s="18">
        <v>10000</v>
      </c>
      <c r="H1842" s="17" t="s">
        <v>3894</v>
      </c>
      <c r="I1842" s="16">
        <v>38240</v>
      </c>
      <c r="J1842" s="17" t="s">
        <v>7312</v>
      </c>
      <c r="K1842" s="17" t="s">
        <v>7313</v>
      </c>
      <c r="L1842" s="17" t="s">
        <v>24</v>
      </c>
      <c r="M1842" s="17" t="s">
        <v>11512</v>
      </c>
      <c r="N1842" s="17"/>
      <c r="O1842" s="17"/>
      <c r="P1842" s="16"/>
      <c r="Q1842" s="16"/>
      <c r="R1842" s="18">
        <v>3819</v>
      </c>
      <c r="S1842" s="19">
        <v>38190000</v>
      </c>
    </row>
    <row r="1843" spans="1:19" ht="15">
      <c r="A1843" s="16">
        <v>40907</v>
      </c>
      <c r="B1843" s="17" t="s">
        <v>12973</v>
      </c>
      <c r="C1843" s="17" t="s">
        <v>12974</v>
      </c>
      <c r="D1843" s="17" t="s">
        <v>12975</v>
      </c>
      <c r="E1843" s="17" t="s">
        <v>12976</v>
      </c>
      <c r="F1843" s="17" t="s">
        <v>12977</v>
      </c>
      <c r="G1843" s="18">
        <v>100000</v>
      </c>
      <c r="H1843" s="17" t="s">
        <v>3894</v>
      </c>
      <c r="I1843" s="16">
        <v>38244</v>
      </c>
      <c r="J1843" s="17" t="s">
        <v>7312</v>
      </c>
      <c r="K1843" s="17" t="s">
        <v>7313</v>
      </c>
      <c r="L1843" s="17" t="s">
        <v>24</v>
      </c>
      <c r="M1843" s="17" t="s">
        <v>11491</v>
      </c>
      <c r="N1843" s="17"/>
      <c r="O1843" s="17"/>
      <c r="P1843" s="16"/>
      <c r="Q1843" s="16"/>
      <c r="R1843" s="18">
        <v>600</v>
      </c>
      <c r="S1843" s="19">
        <v>60000000</v>
      </c>
    </row>
    <row r="1844" spans="1:19" ht="15">
      <c r="A1844" s="16">
        <v>40907</v>
      </c>
      <c r="B1844" s="17" t="s">
        <v>12805</v>
      </c>
      <c r="C1844" s="17" t="s">
        <v>12806</v>
      </c>
      <c r="D1844" s="17" t="s">
        <v>12978</v>
      </c>
      <c r="E1844" s="17" t="s">
        <v>12979</v>
      </c>
      <c r="F1844" s="17" t="s">
        <v>12980</v>
      </c>
      <c r="G1844" s="18">
        <v>10000</v>
      </c>
      <c r="H1844" s="17" t="s">
        <v>3894</v>
      </c>
      <c r="I1844" s="16">
        <v>38245</v>
      </c>
      <c r="J1844" s="17" t="s">
        <v>7312</v>
      </c>
      <c r="K1844" s="17" t="s">
        <v>7313</v>
      </c>
      <c r="L1844" s="17" t="s">
        <v>24</v>
      </c>
      <c r="M1844" s="17" t="s">
        <v>11491</v>
      </c>
      <c r="N1844" s="17"/>
      <c r="O1844" s="17"/>
      <c r="P1844" s="16"/>
      <c r="Q1844" s="16"/>
      <c r="R1844" s="18">
        <v>60188</v>
      </c>
      <c r="S1844" s="19">
        <v>601880000</v>
      </c>
    </row>
    <row r="1845" spans="1:19" ht="15">
      <c r="A1845" s="16">
        <v>40907</v>
      </c>
      <c r="B1845" s="17" t="s">
        <v>12981</v>
      </c>
      <c r="C1845" s="17" t="s">
        <v>12982</v>
      </c>
      <c r="D1845" s="17" t="s">
        <v>12983</v>
      </c>
      <c r="E1845" s="17" t="s">
        <v>12984</v>
      </c>
      <c r="F1845" s="17" t="s">
        <v>12985</v>
      </c>
      <c r="G1845" s="18">
        <v>1000000</v>
      </c>
      <c r="H1845" s="17" t="s">
        <v>3894</v>
      </c>
      <c r="I1845" s="16">
        <v>38245</v>
      </c>
      <c r="J1845" s="17" t="s">
        <v>7312</v>
      </c>
      <c r="K1845" s="17" t="s">
        <v>7313</v>
      </c>
      <c r="L1845" s="17" t="s">
        <v>24</v>
      </c>
      <c r="M1845" s="17" t="s">
        <v>11491</v>
      </c>
      <c r="N1845" s="17"/>
      <c r="O1845" s="17"/>
      <c r="P1845" s="16"/>
      <c r="Q1845" s="16"/>
      <c r="R1845" s="18">
        <v>20</v>
      </c>
      <c r="S1845" s="19">
        <v>20000000</v>
      </c>
    </row>
    <row r="1846" spans="1:19" ht="15">
      <c r="A1846" s="16">
        <v>40907</v>
      </c>
      <c r="B1846" s="17" t="s">
        <v>12986</v>
      </c>
      <c r="C1846" s="17" t="s">
        <v>12987</v>
      </c>
      <c r="D1846" s="17" t="s">
        <v>12988</v>
      </c>
      <c r="E1846" s="17" t="s">
        <v>12989</v>
      </c>
      <c r="F1846" s="17" t="s">
        <v>12990</v>
      </c>
      <c r="G1846" s="18">
        <v>1000</v>
      </c>
      <c r="H1846" s="17" t="s">
        <v>3894</v>
      </c>
      <c r="I1846" s="16">
        <v>38250</v>
      </c>
      <c r="J1846" s="17" t="s">
        <v>7312</v>
      </c>
      <c r="K1846" s="17" t="s">
        <v>7313</v>
      </c>
      <c r="L1846" s="17" t="s">
        <v>24</v>
      </c>
      <c r="M1846" s="17" t="s">
        <v>11491</v>
      </c>
      <c r="N1846" s="17"/>
      <c r="O1846" s="17"/>
      <c r="P1846" s="16"/>
      <c r="Q1846" s="16"/>
      <c r="R1846" s="18">
        <v>1770000</v>
      </c>
      <c r="S1846" s="19">
        <v>1770000000</v>
      </c>
    </row>
    <row r="1847" spans="1:19" ht="15">
      <c r="A1847" s="16">
        <v>40907</v>
      </c>
      <c r="B1847" s="17" t="s">
        <v>12991</v>
      </c>
      <c r="C1847" s="17" t="s">
        <v>12992</v>
      </c>
      <c r="D1847" s="17" t="s">
        <v>12993</v>
      </c>
      <c r="E1847" s="17" t="s">
        <v>12994</v>
      </c>
      <c r="F1847" s="17" t="s">
        <v>12995</v>
      </c>
      <c r="G1847" s="18">
        <v>1000</v>
      </c>
      <c r="H1847" s="17" t="s">
        <v>3894</v>
      </c>
      <c r="I1847" s="16">
        <v>38250</v>
      </c>
      <c r="J1847" s="17" t="s">
        <v>7312</v>
      </c>
      <c r="K1847" s="17" t="s">
        <v>7313</v>
      </c>
      <c r="L1847" s="17" t="s">
        <v>24</v>
      </c>
      <c r="M1847" s="17" t="s">
        <v>11491</v>
      </c>
      <c r="N1847" s="17"/>
      <c r="O1847" s="17"/>
      <c r="P1847" s="16"/>
      <c r="Q1847" s="16"/>
      <c r="R1847" s="18">
        <v>1750000</v>
      </c>
      <c r="S1847" s="19">
        <v>1750000000</v>
      </c>
    </row>
    <row r="1848" spans="1:19" ht="15">
      <c r="A1848" s="16">
        <v>40907</v>
      </c>
      <c r="B1848" s="17" t="s">
        <v>12996</v>
      </c>
      <c r="C1848" s="17" t="s">
        <v>12997</v>
      </c>
      <c r="D1848" s="17" t="s">
        <v>12998</v>
      </c>
      <c r="E1848" s="17" t="s">
        <v>12999</v>
      </c>
      <c r="F1848" s="17" t="s">
        <v>13000</v>
      </c>
      <c r="G1848" s="18">
        <v>4000</v>
      </c>
      <c r="H1848" s="17" t="s">
        <v>3894</v>
      </c>
      <c r="I1848" s="16">
        <v>38246</v>
      </c>
      <c r="J1848" s="17" t="s">
        <v>7312</v>
      </c>
      <c r="K1848" s="17" t="s">
        <v>7313</v>
      </c>
      <c r="L1848" s="17" t="s">
        <v>24</v>
      </c>
      <c r="M1848" s="17" t="s">
        <v>11491</v>
      </c>
      <c r="N1848" s="17"/>
      <c r="O1848" s="17"/>
      <c r="P1848" s="16"/>
      <c r="Q1848" s="16"/>
      <c r="R1848" s="18">
        <v>15478</v>
      </c>
      <c r="S1848" s="19">
        <v>61912000</v>
      </c>
    </row>
    <row r="1849" spans="1:19" ht="15">
      <c r="A1849" s="16">
        <v>40907</v>
      </c>
      <c r="B1849" s="17" t="s">
        <v>13001</v>
      </c>
      <c r="C1849" s="17" t="s">
        <v>13002</v>
      </c>
      <c r="D1849" s="17" t="s">
        <v>13003</v>
      </c>
      <c r="E1849" s="17" t="s">
        <v>13004</v>
      </c>
      <c r="F1849" s="17" t="s">
        <v>13005</v>
      </c>
      <c r="G1849" s="18">
        <v>10000000</v>
      </c>
      <c r="H1849" s="17" t="s">
        <v>3894</v>
      </c>
      <c r="I1849" s="16">
        <v>38250</v>
      </c>
      <c r="J1849" s="17" t="s">
        <v>7312</v>
      </c>
      <c r="K1849" s="17" t="s">
        <v>7313</v>
      </c>
      <c r="L1849" s="17" t="s">
        <v>24</v>
      </c>
      <c r="M1849" s="17" t="s">
        <v>11491</v>
      </c>
      <c r="N1849" s="17"/>
      <c r="O1849" s="17"/>
      <c r="P1849" s="16"/>
      <c r="Q1849" s="16"/>
      <c r="R1849" s="18">
        <v>661</v>
      </c>
      <c r="S1849" s="19">
        <v>6610000000</v>
      </c>
    </row>
    <row r="1850" spans="1:19" ht="15">
      <c r="A1850" s="16">
        <v>40907</v>
      </c>
      <c r="B1850" s="17" t="s">
        <v>13006</v>
      </c>
      <c r="C1850" s="17" t="s">
        <v>13007</v>
      </c>
      <c r="D1850" s="17" t="s">
        <v>13008</v>
      </c>
      <c r="E1850" s="17" t="s">
        <v>13009</v>
      </c>
      <c r="F1850" s="17" t="s">
        <v>13010</v>
      </c>
      <c r="G1850" s="18">
        <v>1000000</v>
      </c>
      <c r="H1850" s="17" t="s">
        <v>3894</v>
      </c>
      <c r="I1850" s="16">
        <v>38251</v>
      </c>
      <c r="J1850" s="17" t="s">
        <v>7312</v>
      </c>
      <c r="K1850" s="17" t="s">
        <v>7313</v>
      </c>
      <c r="L1850" s="17" t="s">
        <v>24</v>
      </c>
      <c r="M1850" s="17" t="s">
        <v>11491</v>
      </c>
      <c r="N1850" s="17"/>
      <c r="O1850" s="17"/>
      <c r="P1850" s="16"/>
      <c r="Q1850" s="16"/>
      <c r="R1850" s="18">
        <v>18823</v>
      </c>
      <c r="S1850" s="19">
        <v>18823000000</v>
      </c>
    </row>
    <row r="1851" spans="1:19" ht="15">
      <c r="A1851" s="16">
        <v>40907</v>
      </c>
      <c r="B1851" s="17" t="s">
        <v>13011</v>
      </c>
      <c r="C1851" s="17" t="s">
        <v>13012</v>
      </c>
      <c r="D1851" s="17" t="s">
        <v>13013</v>
      </c>
      <c r="E1851" s="17" t="s">
        <v>13014</v>
      </c>
      <c r="F1851" s="17" t="s">
        <v>13015</v>
      </c>
      <c r="G1851" s="18">
        <v>100</v>
      </c>
      <c r="H1851" s="17" t="s">
        <v>3894</v>
      </c>
      <c r="I1851" s="16">
        <v>38257</v>
      </c>
      <c r="J1851" s="17" t="s">
        <v>7312</v>
      </c>
      <c r="K1851" s="17" t="s">
        <v>7313</v>
      </c>
      <c r="L1851" s="17" t="s">
        <v>24</v>
      </c>
      <c r="M1851" s="17" t="s">
        <v>11491</v>
      </c>
      <c r="N1851" s="17"/>
      <c r="O1851" s="17"/>
      <c r="P1851" s="16"/>
      <c r="Q1851" s="16"/>
      <c r="R1851" s="18">
        <v>1042742543</v>
      </c>
      <c r="S1851" s="19">
        <v>104274254300</v>
      </c>
    </row>
    <row r="1852" spans="1:19" ht="15">
      <c r="A1852" s="16">
        <v>40907</v>
      </c>
      <c r="B1852" s="17" t="s">
        <v>13016</v>
      </c>
      <c r="C1852" s="17" t="s">
        <v>13017</v>
      </c>
      <c r="D1852" s="17" t="s">
        <v>13018</v>
      </c>
      <c r="E1852" s="17" t="s">
        <v>13019</v>
      </c>
      <c r="F1852" s="17" t="s">
        <v>13020</v>
      </c>
      <c r="G1852" s="18">
        <v>10000</v>
      </c>
      <c r="H1852" s="17" t="s">
        <v>3894</v>
      </c>
      <c r="I1852" s="16">
        <v>38257</v>
      </c>
      <c r="J1852" s="17" t="s">
        <v>7312</v>
      </c>
      <c r="K1852" s="17" t="s">
        <v>7313</v>
      </c>
      <c r="L1852" s="17" t="s">
        <v>24</v>
      </c>
      <c r="M1852" s="17" t="s">
        <v>11491</v>
      </c>
      <c r="N1852" s="17"/>
      <c r="O1852" s="17"/>
      <c r="P1852" s="16"/>
      <c r="Q1852" s="16"/>
      <c r="R1852" s="18">
        <v>10000</v>
      </c>
      <c r="S1852" s="19">
        <v>100000000</v>
      </c>
    </row>
    <row r="1853" spans="1:19" ht="15">
      <c r="A1853" s="16">
        <v>40907</v>
      </c>
      <c r="B1853" s="17" t="s">
        <v>13021</v>
      </c>
      <c r="C1853" s="17" t="s">
        <v>13022</v>
      </c>
      <c r="D1853" s="17" t="s">
        <v>13023</v>
      </c>
      <c r="E1853" s="17" t="s">
        <v>13024</v>
      </c>
      <c r="F1853" s="17" t="s">
        <v>13025</v>
      </c>
      <c r="G1853" s="18">
        <v>2500</v>
      </c>
      <c r="H1853" s="17" t="s">
        <v>3894</v>
      </c>
      <c r="I1853" s="16">
        <v>38257</v>
      </c>
      <c r="J1853" s="17" t="s">
        <v>7312</v>
      </c>
      <c r="K1853" s="17" t="s">
        <v>7313</v>
      </c>
      <c r="L1853" s="17" t="s">
        <v>24</v>
      </c>
      <c r="M1853" s="17" t="s">
        <v>11491</v>
      </c>
      <c r="N1853" s="17"/>
      <c r="O1853" s="17"/>
      <c r="P1853" s="16"/>
      <c r="Q1853" s="16"/>
      <c r="R1853" s="18">
        <v>208870</v>
      </c>
      <c r="S1853" s="19">
        <v>522175000</v>
      </c>
    </row>
    <row r="1854" spans="1:19" ht="15">
      <c r="A1854" s="16">
        <v>40907</v>
      </c>
      <c r="B1854" s="17" t="s">
        <v>13026</v>
      </c>
      <c r="C1854" s="17" t="s">
        <v>13027</v>
      </c>
      <c r="D1854" s="17" t="s">
        <v>13028</v>
      </c>
      <c r="E1854" s="17" t="s">
        <v>13029</v>
      </c>
      <c r="F1854" s="17" t="s">
        <v>13030</v>
      </c>
      <c r="G1854" s="18">
        <v>1000000</v>
      </c>
      <c r="H1854" s="17" t="s">
        <v>3894</v>
      </c>
      <c r="I1854" s="16">
        <v>38258</v>
      </c>
      <c r="J1854" s="17" t="s">
        <v>7312</v>
      </c>
      <c r="K1854" s="17" t="s">
        <v>7313</v>
      </c>
      <c r="L1854" s="17" t="s">
        <v>24</v>
      </c>
      <c r="M1854" s="17" t="s">
        <v>11491</v>
      </c>
      <c r="N1854" s="17"/>
      <c r="O1854" s="17"/>
      <c r="P1854" s="16"/>
      <c r="Q1854" s="16"/>
      <c r="R1854" s="18">
        <v>3015</v>
      </c>
      <c r="S1854" s="19">
        <v>3015000000</v>
      </c>
    </row>
    <row r="1855" spans="1:19" ht="15">
      <c r="A1855" s="16">
        <v>40907</v>
      </c>
      <c r="B1855" s="17" t="s">
        <v>13031</v>
      </c>
      <c r="C1855" s="17" t="s">
        <v>13032</v>
      </c>
      <c r="D1855" s="17" t="s">
        <v>13033</v>
      </c>
      <c r="E1855" s="17" t="s">
        <v>13034</v>
      </c>
      <c r="F1855" s="17" t="s">
        <v>13035</v>
      </c>
      <c r="G1855" s="18">
        <v>1000</v>
      </c>
      <c r="H1855" s="17" t="s">
        <v>3894</v>
      </c>
      <c r="I1855" s="16">
        <v>38261</v>
      </c>
      <c r="J1855" s="17" t="s">
        <v>7312</v>
      </c>
      <c r="K1855" s="17" t="s">
        <v>7313</v>
      </c>
      <c r="L1855" s="17" t="s">
        <v>24</v>
      </c>
      <c r="M1855" s="17" t="s">
        <v>11491</v>
      </c>
      <c r="N1855" s="17"/>
      <c r="O1855" s="17"/>
      <c r="P1855" s="16"/>
      <c r="Q1855" s="16"/>
      <c r="R1855" s="18">
        <v>933000</v>
      </c>
      <c r="S1855" s="19">
        <v>933000000</v>
      </c>
    </row>
    <row r="1856" spans="1:19" ht="15">
      <c r="A1856" s="16">
        <v>40907</v>
      </c>
      <c r="B1856" s="17" t="s">
        <v>13036</v>
      </c>
      <c r="C1856" s="17" t="s">
        <v>13037</v>
      </c>
      <c r="D1856" s="17" t="s">
        <v>13038</v>
      </c>
      <c r="E1856" s="17" t="s">
        <v>13039</v>
      </c>
      <c r="F1856" s="17" t="s">
        <v>13040</v>
      </c>
      <c r="G1856" s="18">
        <v>10000</v>
      </c>
      <c r="H1856" s="17" t="s">
        <v>3894</v>
      </c>
      <c r="I1856" s="16">
        <v>38259</v>
      </c>
      <c r="J1856" s="17" t="s">
        <v>7312</v>
      </c>
      <c r="K1856" s="17" t="s">
        <v>7313</v>
      </c>
      <c r="L1856" s="17" t="s">
        <v>24</v>
      </c>
      <c r="M1856" s="17" t="s">
        <v>11491</v>
      </c>
      <c r="N1856" s="17"/>
      <c r="O1856" s="17"/>
      <c r="P1856" s="16"/>
      <c r="Q1856" s="16"/>
      <c r="R1856" s="18">
        <v>3010</v>
      </c>
      <c r="S1856" s="19">
        <v>30100000</v>
      </c>
    </row>
    <row r="1857" spans="1:19" ht="15">
      <c r="A1857" s="16">
        <v>40907</v>
      </c>
      <c r="B1857" s="17" t="s">
        <v>13041</v>
      </c>
      <c r="C1857" s="17" t="s">
        <v>13042</v>
      </c>
      <c r="D1857" s="17" t="s">
        <v>13043</v>
      </c>
      <c r="E1857" s="17" t="s">
        <v>13044</v>
      </c>
      <c r="F1857" s="17" t="s">
        <v>13045</v>
      </c>
      <c r="G1857" s="18">
        <v>1000</v>
      </c>
      <c r="H1857" s="17" t="s">
        <v>3894</v>
      </c>
      <c r="I1857" s="16">
        <v>38264</v>
      </c>
      <c r="J1857" s="17" t="s">
        <v>7312</v>
      </c>
      <c r="K1857" s="17" t="s">
        <v>7313</v>
      </c>
      <c r="L1857" s="17" t="s">
        <v>24</v>
      </c>
      <c r="M1857" s="17" t="s">
        <v>11491</v>
      </c>
      <c r="N1857" s="17"/>
      <c r="O1857" s="17"/>
      <c r="P1857" s="16"/>
      <c r="Q1857" s="16"/>
      <c r="R1857" s="18">
        <v>8285437</v>
      </c>
      <c r="S1857" s="19">
        <v>8285437000</v>
      </c>
    </row>
    <row r="1858" spans="1:19" ht="15">
      <c r="A1858" s="16">
        <v>40907</v>
      </c>
      <c r="B1858" s="17" t="s">
        <v>10571</v>
      </c>
      <c r="C1858" s="17" t="s">
        <v>10572</v>
      </c>
      <c r="D1858" s="17" t="s">
        <v>13046</v>
      </c>
      <c r="E1858" s="17" t="s">
        <v>13047</v>
      </c>
      <c r="F1858" s="17" t="s">
        <v>13048</v>
      </c>
      <c r="G1858" s="18">
        <v>1</v>
      </c>
      <c r="H1858" s="17" t="s">
        <v>3894</v>
      </c>
      <c r="I1858" s="16">
        <v>38260</v>
      </c>
      <c r="J1858" s="17" t="s">
        <v>7312</v>
      </c>
      <c r="K1858" s="17" t="s">
        <v>7313</v>
      </c>
      <c r="L1858" s="17" t="s">
        <v>24</v>
      </c>
      <c r="M1858" s="17" t="s">
        <v>11491</v>
      </c>
      <c r="N1858" s="17"/>
      <c r="O1858" s="17"/>
      <c r="P1858" s="16"/>
      <c r="Q1858" s="16"/>
      <c r="R1858" s="18">
        <v>99999646458</v>
      </c>
      <c r="S1858" s="19">
        <v>99999646458</v>
      </c>
    </row>
    <row r="1859" spans="1:19" ht="15">
      <c r="A1859" s="16">
        <v>40907</v>
      </c>
      <c r="B1859" s="17" t="s">
        <v>10571</v>
      </c>
      <c r="C1859" s="17" t="s">
        <v>10572</v>
      </c>
      <c r="D1859" s="17" t="s">
        <v>13049</v>
      </c>
      <c r="E1859" s="17" t="s">
        <v>13050</v>
      </c>
      <c r="F1859" s="17" t="s">
        <v>13051</v>
      </c>
      <c r="G1859" s="18">
        <v>1</v>
      </c>
      <c r="H1859" s="17" t="s">
        <v>3894</v>
      </c>
      <c r="I1859" s="16">
        <v>38260</v>
      </c>
      <c r="J1859" s="17" t="s">
        <v>7312</v>
      </c>
      <c r="K1859" s="17" t="s">
        <v>7313</v>
      </c>
      <c r="L1859" s="17" t="s">
        <v>24</v>
      </c>
      <c r="M1859" s="17" t="s">
        <v>11512</v>
      </c>
      <c r="N1859" s="17"/>
      <c r="O1859" s="17"/>
      <c r="P1859" s="16"/>
      <c r="Q1859" s="16"/>
      <c r="R1859" s="18">
        <v>353542</v>
      </c>
      <c r="S1859" s="19">
        <v>353542</v>
      </c>
    </row>
    <row r="1860" spans="1:19" ht="15">
      <c r="A1860" s="16">
        <v>40907</v>
      </c>
      <c r="B1860" s="17" t="s">
        <v>13052</v>
      </c>
      <c r="C1860" s="17" t="s">
        <v>13053</v>
      </c>
      <c r="D1860" s="17" t="s">
        <v>13054</v>
      </c>
      <c r="E1860" s="17" t="s">
        <v>13055</v>
      </c>
      <c r="F1860" s="17" t="s">
        <v>13056</v>
      </c>
      <c r="G1860" s="18">
        <v>1000000</v>
      </c>
      <c r="H1860" s="17" t="s">
        <v>3894</v>
      </c>
      <c r="I1860" s="16">
        <v>38264</v>
      </c>
      <c r="J1860" s="17" t="s">
        <v>7312</v>
      </c>
      <c r="K1860" s="17" t="s">
        <v>7313</v>
      </c>
      <c r="L1860" s="17" t="s">
        <v>24</v>
      </c>
      <c r="M1860" s="17" t="s">
        <v>11491</v>
      </c>
      <c r="N1860" s="17"/>
      <c r="O1860" s="17"/>
      <c r="P1860" s="16"/>
      <c r="Q1860" s="16"/>
      <c r="R1860" s="18">
        <v>369</v>
      </c>
      <c r="S1860" s="19">
        <v>369000000</v>
      </c>
    </row>
    <row r="1861" spans="1:19" ht="15">
      <c r="A1861" s="16">
        <v>40907</v>
      </c>
      <c r="B1861" s="17" t="s">
        <v>13057</v>
      </c>
      <c r="C1861" s="17" t="s">
        <v>13058</v>
      </c>
      <c r="D1861" s="17" t="s">
        <v>13059</v>
      </c>
      <c r="E1861" s="17" t="s">
        <v>13060</v>
      </c>
      <c r="F1861" s="17" t="s">
        <v>13061</v>
      </c>
      <c r="G1861" s="18">
        <v>100000</v>
      </c>
      <c r="H1861" s="17" t="s">
        <v>3894</v>
      </c>
      <c r="I1861" s="16">
        <v>38266</v>
      </c>
      <c r="J1861" s="17" t="s">
        <v>7312</v>
      </c>
      <c r="K1861" s="17" t="s">
        <v>7313</v>
      </c>
      <c r="L1861" s="17" t="s">
        <v>24</v>
      </c>
      <c r="M1861" s="17" t="s">
        <v>11491</v>
      </c>
      <c r="N1861" s="17"/>
      <c r="O1861" s="17"/>
      <c r="P1861" s="16"/>
      <c r="Q1861" s="16"/>
      <c r="R1861" s="18">
        <v>2350</v>
      </c>
      <c r="S1861" s="19">
        <v>235000000</v>
      </c>
    </row>
    <row r="1862" spans="1:19" ht="15">
      <c r="A1862" s="16">
        <v>40907</v>
      </c>
      <c r="B1862" s="17" t="s">
        <v>13062</v>
      </c>
      <c r="C1862" s="17" t="s">
        <v>13063</v>
      </c>
      <c r="D1862" s="17" t="s">
        <v>13064</v>
      </c>
      <c r="E1862" s="17" t="s">
        <v>13065</v>
      </c>
      <c r="F1862" s="17" t="s">
        <v>13066</v>
      </c>
      <c r="G1862" s="18">
        <v>10000</v>
      </c>
      <c r="H1862" s="17" t="s">
        <v>3894</v>
      </c>
      <c r="I1862" s="16">
        <v>38271</v>
      </c>
      <c r="J1862" s="17" t="s">
        <v>7312</v>
      </c>
      <c r="K1862" s="17" t="s">
        <v>7313</v>
      </c>
      <c r="L1862" s="17" t="s">
        <v>24</v>
      </c>
      <c r="M1862" s="17" t="s">
        <v>11491</v>
      </c>
      <c r="N1862" s="17"/>
      <c r="O1862" s="17"/>
      <c r="P1862" s="16"/>
      <c r="Q1862" s="16"/>
      <c r="R1862" s="18">
        <v>4000</v>
      </c>
      <c r="S1862" s="19">
        <v>40000000</v>
      </c>
    </row>
    <row r="1863" spans="1:19" ht="15">
      <c r="A1863" s="16">
        <v>40907</v>
      </c>
      <c r="B1863" s="17" t="s">
        <v>11824</v>
      </c>
      <c r="C1863" s="17" t="s">
        <v>11825</v>
      </c>
      <c r="D1863" s="17" t="s">
        <v>13067</v>
      </c>
      <c r="E1863" s="17" t="s">
        <v>13068</v>
      </c>
      <c r="F1863" s="17" t="s">
        <v>13069</v>
      </c>
      <c r="G1863" s="18">
        <v>1000</v>
      </c>
      <c r="H1863" s="17" t="s">
        <v>3894</v>
      </c>
      <c r="I1863" s="16">
        <v>38285</v>
      </c>
      <c r="J1863" s="17" t="s">
        <v>7312</v>
      </c>
      <c r="K1863" s="17" t="s">
        <v>7313</v>
      </c>
      <c r="L1863" s="17" t="s">
        <v>24</v>
      </c>
      <c r="M1863" s="17" t="s">
        <v>11491</v>
      </c>
      <c r="N1863" s="17"/>
      <c r="O1863" s="17"/>
      <c r="P1863" s="16"/>
      <c r="Q1863" s="16"/>
      <c r="R1863" s="18">
        <v>2000000</v>
      </c>
      <c r="S1863" s="19">
        <v>2000000000</v>
      </c>
    </row>
    <row r="1864" spans="1:19" ht="15">
      <c r="A1864" s="16">
        <v>40907</v>
      </c>
      <c r="B1864" s="17" t="s">
        <v>13070</v>
      </c>
      <c r="C1864" s="17" t="s">
        <v>13071</v>
      </c>
      <c r="D1864" s="17" t="s">
        <v>13072</v>
      </c>
      <c r="E1864" s="17" t="s">
        <v>13073</v>
      </c>
      <c r="F1864" s="17" t="s">
        <v>13074</v>
      </c>
      <c r="G1864" s="18">
        <v>10000</v>
      </c>
      <c r="H1864" s="17" t="s">
        <v>3894</v>
      </c>
      <c r="I1864" s="16">
        <v>38285</v>
      </c>
      <c r="J1864" s="17" t="s">
        <v>7312</v>
      </c>
      <c r="K1864" s="17" t="s">
        <v>7313</v>
      </c>
      <c r="L1864" s="17" t="s">
        <v>24</v>
      </c>
      <c r="M1864" s="17" t="s">
        <v>11491</v>
      </c>
      <c r="N1864" s="17"/>
      <c r="O1864" s="17"/>
      <c r="P1864" s="16"/>
      <c r="Q1864" s="16"/>
      <c r="R1864" s="18">
        <v>69599</v>
      </c>
      <c r="S1864" s="19">
        <v>695990000</v>
      </c>
    </row>
    <row r="1865" spans="1:19" ht="15">
      <c r="A1865" s="16">
        <v>40907</v>
      </c>
      <c r="B1865" s="17" t="s">
        <v>13075</v>
      </c>
      <c r="C1865" s="17" t="s">
        <v>13076</v>
      </c>
      <c r="D1865" s="17" t="s">
        <v>13077</v>
      </c>
      <c r="E1865" s="17" t="s">
        <v>13078</v>
      </c>
      <c r="F1865" s="17" t="s">
        <v>13079</v>
      </c>
      <c r="G1865" s="18">
        <v>1000000</v>
      </c>
      <c r="H1865" s="17" t="s">
        <v>3894</v>
      </c>
      <c r="I1865" s="16">
        <v>38286</v>
      </c>
      <c r="J1865" s="17" t="s">
        <v>7312</v>
      </c>
      <c r="K1865" s="17" t="s">
        <v>7313</v>
      </c>
      <c r="L1865" s="17" t="s">
        <v>24</v>
      </c>
      <c r="M1865" s="17" t="s">
        <v>11491</v>
      </c>
      <c r="N1865" s="17"/>
      <c r="O1865" s="17"/>
      <c r="P1865" s="16"/>
      <c r="Q1865" s="16"/>
      <c r="R1865" s="18">
        <v>150</v>
      </c>
      <c r="S1865" s="19">
        <v>150000000</v>
      </c>
    </row>
    <row r="1866" spans="1:19" ht="15">
      <c r="A1866" s="16">
        <v>40907</v>
      </c>
      <c r="B1866" s="17" t="s">
        <v>13080</v>
      </c>
      <c r="C1866" s="17" t="s">
        <v>13081</v>
      </c>
      <c r="D1866" s="17" t="s">
        <v>13082</v>
      </c>
      <c r="E1866" s="17" t="s">
        <v>13083</v>
      </c>
      <c r="F1866" s="17" t="s">
        <v>13084</v>
      </c>
      <c r="G1866" s="18">
        <v>1000</v>
      </c>
      <c r="H1866" s="17" t="s">
        <v>3894</v>
      </c>
      <c r="I1866" s="16">
        <v>38287</v>
      </c>
      <c r="J1866" s="17" t="s">
        <v>7312</v>
      </c>
      <c r="K1866" s="17" t="s">
        <v>7313</v>
      </c>
      <c r="L1866" s="17" t="s">
        <v>24</v>
      </c>
      <c r="M1866" s="17" t="s">
        <v>11491</v>
      </c>
      <c r="N1866" s="17"/>
      <c r="O1866" s="17"/>
      <c r="P1866" s="16"/>
      <c r="Q1866" s="16"/>
      <c r="R1866" s="18">
        <v>20000</v>
      </c>
      <c r="S1866" s="19">
        <v>20000000</v>
      </c>
    </row>
    <row r="1867" spans="1:19" ht="15">
      <c r="A1867" s="16">
        <v>40907</v>
      </c>
      <c r="B1867" s="17" t="s">
        <v>13085</v>
      </c>
      <c r="C1867" s="17" t="s">
        <v>13086</v>
      </c>
      <c r="D1867" s="17" t="s">
        <v>13087</v>
      </c>
      <c r="E1867" s="17" t="s">
        <v>13088</v>
      </c>
      <c r="F1867" s="17" t="s">
        <v>13089</v>
      </c>
      <c r="G1867" s="18">
        <v>500000</v>
      </c>
      <c r="H1867" s="17" t="s">
        <v>3894</v>
      </c>
      <c r="I1867" s="16">
        <v>38288</v>
      </c>
      <c r="J1867" s="17" t="s">
        <v>7312</v>
      </c>
      <c r="K1867" s="17" t="s">
        <v>7313</v>
      </c>
      <c r="L1867" s="17" t="s">
        <v>24</v>
      </c>
      <c r="M1867" s="17" t="s">
        <v>11491</v>
      </c>
      <c r="N1867" s="17"/>
      <c r="O1867" s="17"/>
      <c r="P1867" s="16"/>
      <c r="Q1867" s="16"/>
      <c r="R1867" s="18">
        <v>115</v>
      </c>
      <c r="S1867" s="19">
        <v>57500000</v>
      </c>
    </row>
    <row r="1868" spans="1:19" ht="15">
      <c r="A1868" s="16">
        <v>40907</v>
      </c>
      <c r="B1868" s="17" t="s">
        <v>13085</v>
      </c>
      <c r="C1868" s="17" t="s">
        <v>13086</v>
      </c>
      <c r="D1868" s="17" t="s">
        <v>13090</v>
      </c>
      <c r="E1868" s="17" t="s">
        <v>13091</v>
      </c>
      <c r="F1868" s="17" t="s">
        <v>13089</v>
      </c>
      <c r="G1868" s="18">
        <v>500000</v>
      </c>
      <c r="H1868" s="17" t="s">
        <v>3894</v>
      </c>
      <c r="I1868" s="16">
        <v>38288</v>
      </c>
      <c r="J1868" s="17" t="s">
        <v>7312</v>
      </c>
      <c r="K1868" s="17" t="s">
        <v>7313</v>
      </c>
      <c r="L1868" s="17" t="s">
        <v>24</v>
      </c>
      <c r="M1868" s="17" t="s">
        <v>11512</v>
      </c>
      <c r="N1868" s="17"/>
      <c r="O1868" s="17"/>
      <c r="P1868" s="16"/>
      <c r="Q1868" s="16"/>
      <c r="R1868" s="18">
        <v>112</v>
      </c>
      <c r="S1868" s="19">
        <v>56000000</v>
      </c>
    </row>
    <row r="1869" spans="1:19" ht="15">
      <c r="A1869" s="16">
        <v>40907</v>
      </c>
      <c r="B1869" s="17" t="s">
        <v>13092</v>
      </c>
      <c r="C1869" s="17" t="s">
        <v>13093</v>
      </c>
      <c r="D1869" s="17" t="s">
        <v>13094</v>
      </c>
      <c r="E1869" s="17" t="s">
        <v>13095</v>
      </c>
      <c r="F1869" s="17" t="s">
        <v>13096</v>
      </c>
      <c r="G1869" s="18">
        <v>100000</v>
      </c>
      <c r="H1869" s="17" t="s">
        <v>3894</v>
      </c>
      <c r="I1869" s="16">
        <v>38289</v>
      </c>
      <c r="J1869" s="17" t="s">
        <v>7312</v>
      </c>
      <c r="K1869" s="17" t="s">
        <v>7313</v>
      </c>
      <c r="L1869" s="17" t="s">
        <v>24</v>
      </c>
      <c r="M1869" s="17" t="s">
        <v>11491</v>
      </c>
      <c r="N1869" s="17"/>
      <c r="O1869" s="17"/>
      <c r="P1869" s="16"/>
      <c r="Q1869" s="16"/>
      <c r="R1869" s="18">
        <v>749</v>
      </c>
      <c r="S1869" s="19">
        <v>74900000</v>
      </c>
    </row>
    <row r="1870" spans="1:19" ht="15">
      <c r="A1870" s="16">
        <v>40907</v>
      </c>
      <c r="B1870" s="17" t="s">
        <v>13097</v>
      </c>
      <c r="C1870" s="17" t="s">
        <v>13098</v>
      </c>
      <c r="D1870" s="17" t="s">
        <v>13099</v>
      </c>
      <c r="E1870" s="17" t="s">
        <v>13100</v>
      </c>
      <c r="F1870" s="17" t="s">
        <v>13101</v>
      </c>
      <c r="G1870" s="18">
        <v>100000</v>
      </c>
      <c r="H1870" s="17" t="s">
        <v>3894</v>
      </c>
      <c r="I1870" s="16">
        <v>38294</v>
      </c>
      <c r="J1870" s="17" t="s">
        <v>7312</v>
      </c>
      <c r="K1870" s="17" t="s">
        <v>7313</v>
      </c>
      <c r="L1870" s="17" t="s">
        <v>24</v>
      </c>
      <c r="M1870" s="17" t="s">
        <v>11491</v>
      </c>
      <c r="N1870" s="17"/>
      <c r="O1870" s="17"/>
      <c r="P1870" s="16"/>
      <c r="Q1870" s="16"/>
      <c r="R1870" s="18">
        <v>5397</v>
      </c>
      <c r="S1870" s="19">
        <v>539700000</v>
      </c>
    </row>
    <row r="1871" spans="1:19" ht="15">
      <c r="A1871" s="16">
        <v>40907</v>
      </c>
      <c r="B1871" s="17" t="s">
        <v>13102</v>
      </c>
      <c r="C1871" s="17" t="s">
        <v>13103</v>
      </c>
      <c r="D1871" s="17" t="s">
        <v>13104</v>
      </c>
      <c r="E1871" s="17" t="s">
        <v>13105</v>
      </c>
      <c r="F1871" s="17" t="s">
        <v>13106</v>
      </c>
      <c r="G1871" s="18">
        <v>10000</v>
      </c>
      <c r="H1871" s="17" t="s">
        <v>3894</v>
      </c>
      <c r="I1871" s="16">
        <v>38301</v>
      </c>
      <c r="J1871" s="17" t="s">
        <v>7312</v>
      </c>
      <c r="K1871" s="17" t="s">
        <v>7313</v>
      </c>
      <c r="L1871" s="17" t="s">
        <v>24</v>
      </c>
      <c r="M1871" s="17" t="s">
        <v>11491</v>
      </c>
      <c r="N1871" s="17"/>
      <c r="O1871" s="17"/>
      <c r="P1871" s="16"/>
      <c r="Q1871" s="16"/>
      <c r="R1871" s="18">
        <v>2000</v>
      </c>
      <c r="S1871" s="19">
        <v>20000000</v>
      </c>
    </row>
    <row r="1872" spans="1:19" ht="15">
      <c r="A1872" s="16">
        <v>40907</v>
      </c>
      <c r="B1872" s="17" t="s">
        <v>13107</v>
      </c>
      <c r="C1872" s="17" t="s">
        <v>13108</v>
      </c>
      <c r="D1872" s="17" t="s">
        <v>13109</v>
      </c>
      <c r="E1872" s="17" t="s">
        <v>13110</v>
      </c>
      <c r="F1872" s="17" t="s">
        <v>13111</v>
      </c>
      <c r="G1872" s="18">
        <v>100</v>
      </c>
      <c r="H1872" s="17" t="s">
        <v>3894</v>
      </c>
      <c r="I1872" s="16">
        <v>38306</v>
      </c>
      <c r="J1872" s="17" t="s">
        <v>7312</v>
      </c>
      <c r="K1872" s="17" t="s">
        <v>7313</v>
      </c>
      <c r="L1872" s="17" t="s">
        <v>24</v>
      </c>
      <c r="M1872" s="17" t="s">
        <v>11491</v>
      </c>
      <c r="N1872" s="17"/>
      <c r="O1872" s="17"/>
      <c r="P1872" s="16"/>
      <c r="Q1872" s="16"/>
      <c r="R1872" s="18">
        <v>10476709</v>
      </c>
      <c r="S1872" s="19">
        <v>1047670900</v>
      </c>
    </row>
    <row r="1873" spans="1:19" ht="15">
      <c r="A1873" s="16">
        <v>40907</v>
      </c>
      <c r="B1873" s="17" t="s">
        <v>13112</v>
      </c>
      <c r="C1873" s="17" t="s">
        <v>13113</v>
      </c>
      <c r="D1873" s="17" t="s">
        <v>13114</v>
      </c>
      <c r="E1873" s="17" t="s">
        <v>13115</v>
      </c>
      <c r="F1873" s="17" t="s">
        <v>13116</v>
      </c>
      <c r="G1873" s="18">
        <v>1000</v>
      </c>
      <c r="H1873" s="17" t="s">
        <v>3894</v>
      </c>
      <c r="I1873" s="16">
        <v>38306</v>
      </c>
      <c r="J1873" s="17" t="s">
        <v>7312</v>
      </c>
      <c r="K1873" s="17" t="s">
        <v>7313</v>
      </c>
      <c r="L1873" s="17" t="s">
        <v>24</v>
      </c>
      <c r="M1873" s="17" t="s">
        <v>11491</v>
      </c>
      <c r="N1873" s="17"/>
      <c r="O1873" s="17"/>
      <c r="P1873" s="16"/>
      <c r="Q1873" s="16"/>
      <c r="R1873" s="18">
        <v>607830</v>
      </c>
      <c r="S1873" s="19">
        <v>607830000</v>
      </c>
    </row>
    <row r="1874" spans="1:19" ht="15">
      <c r="A1874" s="16">
        <v>40907</v>
      </c>
      <c r="B1874" s="17" t="s">
        <v>13112</v>
      </c>
      <c r="C1874" s="17" t="s">
        <v>13113</v>
      </c>
      <c r="D1874" s="17" t="s">
        <v>13117</v>
      </c>
      <c r="E1874" s="17" t="s">
        <v>13118</v>
      </c>
      <c r="F1874" s="17" t="s">
        <v>13119</v>
      </c>
      <c r="G1874" s="18">
        <v>1000</v>
      </c>
      <c r="H1874" s="17" t="s">
        <v>3894</v>
      </c>
      <c r="I1874" s="16">
        <v>38306</v>
      </c>
      <c r="J1874" s="17" t="s">
        <v>7312</v>
      </c>
      <c r="K1874" s="17" t="s">
        <v>7313</v>
      </c>
      <c r="L1874" s="17" t="s">
        <v>24</v>
      </c>
      <c r="M1874" s="17" t="s">
        <v>11512</v>
      </c>
      <c r="N1874" s="17"/>
      <c r="O1874" s="17"/>
      <c r="P1874" s="16"/>
      <c r="Q1874" s="16"/>
      <c r="R1874" s="18">
        <v>12500</v>
      </c>
      <c r="S1874" s="19">
        <v>12500000</v>
      </c>
    </row>
    <row r="1875" spans="1:19" ht="15">
      <c r="A1875" s="16">
        <v>40907</v>
      </c>
      <c r="B1875" s="17" t="s">
        <v>13112</v>
      </c>
      <c r="C1875" s="17" t="s">
        <v>13113</v>
      </c>
      <c r="D1875" s="17" t="s">
        <v>13120</v>
      </c>
      <c r="E1875" s="17" t="s">
        <v>13121</v>
      </c>
      <c r="F1875" s="17" t="s">
        <v>13122</v>
      </c>
      <c r="G1875" s="18">
        <v>1000</v>
      </c>
      <c r="H1875" s="17" t="s">
        <v>3894</v>
      </c>
      <c r="I1875" s="16">
        <v>38306</v>
      </c>
      <c r="J1875" s="17" t="s">
        <v>7312</v>
      </c>
      <c r="K1875" s="17" t="s">
        <v>7313</v>
      </c>
      <c r="L1875" s="17" t="s">
        <v>24</v>
      </c>
      <c r="M1875" s="17" t="s">
        <v>11512</v>
      </c>
      <c r="N1875" s="17"/>
      <c r="O1875" s="17"/>
      <c r="P1875" s="16"/>
      <c r="Q1875" s="16"/>
      <c r="R1875" s="18">
        <v>12500</v>
      </c>
      <c r="S1875" s="19">
        <v>12500000</v>
      </c>
    </row>
    <row r="1876" spans="1:19" ht="15">
      <c r="A1876" s="16">
        <v>40907</v>
      </c>
      <c r="B1876" s="17" t="s">
        <v>13123</v>
      </c>
      <c r="C1876" s="17" t="s">
        <v>13124</v>
      </c>
      <c r="D1876" s="17" t="s">
        <v>13125</v>
      </c>
      <c r="E1876" s="17" t="s">
        <v>13126</v>
      </c>
      <c r="F1876" s="17" t="s">
        <v>13127</v>
      </c>
      <c r="G1876" s="18">
        <v>5000000</v>
      </c>
      <c r="H1876" s="17" t="s">
        <v>3894</v>
      </c>
      <c r="I1876" s="16">
        <v>38306</v>
      </c>
      <c r="J1876" s="17" t="s">
        <v>7312</v>
      </c>
      <c r="K1876" s="17" t="s">
        <v>7313</v>
      </c>
      <c r="L1876" s="17" t="s">
        <v>24</v>
      </c>
      <c r="M1876" s="17" t="s">
        <v>11491</v>
      </c>
      <c r="N1876" s="17"/>
      <c r="O1876" s="17"/>
      <c r="P1876" s="16"/>
      <c r="Q1876" s="16"/>
      <c r="R1876" s="18">
        <v>2020</v>
      </c>
      <c r="S1876" s="19">
        <v>10100000000</v>
      </c>
    </row>
    <row r="1877" spans="1:19" ht="15">
      <c r="A1877" s="16">
        <v>40907</v>
      </c>
      <c r="B1877" s="17" t="s">
        <v>13128</v>
      </c>
      <c r="C1877" s="17" t="s">
        <v>13129</v>
      </c>
      <c r="D1877" s="17" t="s">
        <v>13130</v>
      </c>
      <c r="E1877" s="17" t="s">
        <v>13131</v>
      </c>
      <c r="F1877" s="17" t="s">
        <v>13132</v>
      </c>
      <c r="G1877" s="18">
        <v>10000</v>
      </c>
      <c r="H1877" s="17" t="s">
        <v>3894</v>
      </c>
      <c r="I1877" s="16">
        <v>38308</v>
      </c>
      <c r="J1877" s="17" t="s">
        <v>7312</v>
      </c>
      <c r="K1877" s="17" t="s">
        <v>7313</v>
      </c>
      <c r="L1877" s="17" t="s">
        <v>24</v>
      </c>
      <c r="M1877" s="17" t="s">
        <v>11491</v>
      </c>
      <c r="N1877" s="17"/>
      <c r="O1877" s="17"/>
      <c r="P1877" s="16"/>
      <c r="Q1877" s="16"/>
      <c r="R1877" s="18">
        <v>7200</v>
      </c>
      <c r="S1877" s="19">
        <v>72000000</v>
      </c>
    </row>
    <row r="1878" spans="1:19" ht="15">
      <c r="A1878" s="16">
        <v>40907</v>
      </c>
      <c r="B1878" s="17" t="s">
        <v>13133</v>
      </c>
      <c r="C1878" s="17" t="s">
        <v>13134</v>
      </c>
      <c r="D1878" s="17" t="s">
        <v>13135</v>
      </c>
      <c r="E1878" s="17" t="s">
        <v>13136</v>
      </c>
      <c r="F1878" s="17" t="s">
        <v>13137</v>
      </c>
      <c r="G1878" s="18">
        <v>2700000000</v>
      </c>
      <c r="H1878" s="17" t="s">
        <v>3894</v>
      </c>
      <c r="I1878" s="16">
        <v>38314</v>
      </c>
      <c r="J1878" s="17" t="s">
        <v>7312</v>
      </c>
      <c r="K1878" s="17" t="s">
        <v>7313</v>
      </c>
      <c r="L1878" s="17" t="s">
        <v>24</v>
      </c>
      <c r="M1878" s="17" t="s">
        <v>11491</v>
      </c>
      <c r="N1878" s="17"/>
      <c r="O1878" s="17"/>
      <c r="P1878" s="16"/>
      <c r="Q1878" s="16"/>
      <c r="R1878" s="18">
        <v>1</v>
      </c>
      <c r="S1878" s="19">
        <v>2700000000</v>
      </c>
    </row>
    <row r="1879" spans="1:19" ht="15">
      <c r="A1879" s="16">
        <v>40907</v>
      </c>
      <c r="B1879" s="17" t="s">
        <v>13138</v>
      </c>
      <c r="C1879" s="17" t="s">
        <v>13139</v>
      </c>
      <c r="D1879" s="17" t="s">
        <v>13140</v>
      </c>
      <c r="E1879" s="17" t="s">
        <v>13141</v>
      </c>
      <c r="F1879" s="17" t="s">
        <v>13142</v>
      </c>
      <c r="G1879" s="18">
        <v>1000</v>
      </c>
      <c r="H1879" s="17" t="s">
        <v>3894</v>
      </c>
      <c r="I1879" s="16">
        <v>38317</v>
      </c>
      <c r="J1879" s="17" t="s">
        <v>7312</v>
      </c>
      <c r="K1879" s="17" t="s">
        <v>7313</v>
      </c>
      <c r="L1879" s="17" t="s">
        <v>24</v>
      </c>
      <c r="M1879" s="17" t="s">
        <v>11491</v>
      </c>
      <c r="N1879" s="17"/>
      <c r="O1879" s="17"/>
      <c r="P1879" s="16"/>
      <c r="Q1879" s="16"/>
      <c r="R1879" s="18">
        <v>2232564</v>
      </c>
      <c r="S1879" s="19">
        <v>2232564000</v>
      </c>
    </row>
    <row r="1880" spans="1:19" ht="15">
      <c r="A1880" s="16">
        <v>40907</v>
      </c>
      <c r="B1880" s="17" t="s">
        <v>13143</v>
      </c>
      <c r="C1880" s="17" t="s">
        <v>13144</v>
      </c>
      <c r="D1880" s="17" t="s">
        <v>13145</v>
      </c>
      <c r="E1880" s="17" t="s">
        <v>13146</v>
      </c>
      <c r="F1880" s="17" t="s">
        <v>13147</v>
      </c>
      <c r="G1880" s="18">
        <v>100</v>
      </c>
      <c r="H1880" s="17" t="s">
        <v>3894</v>
      </c>
      <c r="I1880" s="16">
        <v>38322</v>
      </c>
      <c r="J1880" s="17" t="s">
        <v>7312</v>
      </c>
      <c r="K1880" s="17" t="s">
        <v>7313</v>
      </c>
      <c r="L1880" s="17" t="s">
        <v>24</v>
      </c>
      <c r="M1880" s="17" t="s">
        <v>11491</v>
      </c>
      <c r="N1880" s="17"/>
      <c r="O1880" s="17"/>
      <c r="P1880" s="16"/>
      <c r="Q1880" s="16"/>
      <c r="R1880" s="18">
        <v>8580000</v>
      </c>
      <c r="S1880" s="19">
        <v>858000000</v>
      </c>
    </row>
    <row r="1881" spans="1:19" ht="15">
      <c r="A1881" s="16">
        <v>40907</v>
      </c>
      <c r="B1881" s="17" t="s">
        <v>13148</v>
      </c>
      <c r="C1881" s="17" t="s">
        <v>13149</v>
      </c>
      <c r="D1881" s="17" t="s">
        <v>13150</v>
      </c>
      <c r="E1881" s="17" t="s">
        <v>13151</v>
      </c>
      <c r="F1881" s="17" t="s">
        <v>13152</v>
      </c>
      <c r="G1881" s="18">
        <v>1000</v>
      </c>
      <c r="H1881" s="17" t="s">
        <v>3894</v>
      </c>
      <c r="I1881" s="16">
        <v>38323</v>
      </c>
      <c r="J1881" s="17" t="s">
        <v>7312</v>
      </c>
      <c r="K1881" s="17" t="s">
        <v>7313</v>
      </c>
      <c r="L1881" s="17" t="s">
        <v>24</v>
      </c>
      <c r="M1881" s="17" t="s">
        <v>11491</v>
      </c>
      <c r="N1881" s="17"/>
      <c r="O1881" s="17"/>
      <c r="P1881" s="16"/>
      <c r="Q1881" s="16"/>
      <c r="R1881" s="18">
        <v>4250000</v>
      </c>
      <c r="S1881" s="19">
        <v>4250000000</v>
      </c>
    </row>
    <row r="1882" spans="1:19" ht="15">
      <c r="A1882" s="16">
        <v>40907</v>
      </c>
      <c r="B1882" s="17" t="s">
        <v>13153</v>
      </c>
      <c r="C1882" s="17" t="s">
        <v>13154</v>
      </c>
      <c r="D1882" s="17" t="s">
        <v>13155</v>
      </c>
      <c r="E1882" s="17" t="s">
        <v>13156</v>
      </c>
      <c r="F1882" s="17" t="s">
        <v>13157</v>
      </c>
      <c r="G1882" s="18">
        <v>100000</v>
      </c>
      <c r="H1882" s="17" t="s">
        <v>3894</v>
      </c>
      <c r="I1882" s="16">
        <v>38320</v>
      </c>
      <c r="J1882" s="17" t="s">
        <v>7312</v>
      </c>
      <c r="K1882" s="17" t="s">
        <v>7313</v>
      </c>
      <c r="L1882" s="17" t="s">
        <v>24</v>
      </c>
      <c r="M1882" s="17" t="s">
        <v>11491</v>
      </c>
      <c r="N1882" s="17"/>
      <c r="O1882" s="17"/>
      <c r="P1882" s="16"/>
      <c r="Q1882" s="16"/>
      <c r="R1882" s="18">
        <v>50</v>
      </c>
      <c r="S1882" s="19">
        <v>5000000</v>
      </c>
    </row>
    <row r="1883" spans="1:19" ht="15">
      <c r="A1883" s="16">
        <v>40907</v>
      </c>
      <c r="B1883" s="17" t="s">
        <v>13158</v>
      </c>
      <c r="C1883" s="17" t="s">
        <v>13159</v>
      </c>
      <c r="D1883" s="17" t="s">
        <v>13160</v>
      </c>
      <c r="E1883" s="17" t="s">
        <v>13161</v>
      </c>
      <c r="F1883" s="17" t="s">
        <v>13162</v>
      </c>
      <c r="G1883" s="18">
        <v>10000</v>
      </c>
      <c r="H1883" s="17" t="s">
        <v>3894</v>
      </c>
      <c r="I1883" s="16">
        <v>38321</v>
      </c>
      <c r="J1883" s="17" t="s">
        <v>7312</v>
      </c>
      <c r="K1883" s="17" t="s">
        <v>7313</v>
      </c>
      <c r="L1883" s="17" t="s">
        <v>24</v>
      </c>
      <c r="M1883" s="17" t="s">
        <v>11491</v>
      </c>
      <c r="N1883" s="17"/>
      <c r="O1883" s="17"/>
      <c r="P1883" s="16"/>
      <c r="Q1883" s="16"/>
      <c r="R1883" s="18">
        <v>2000</v>
      </c>
      <c r="S1883" s="19">
        <v>20000000</v>
      </c>
    </row>
    <row r="1884" spans="1:19" ht="15">
      <c r="A1884" s="16">
        <v>40907</v>
      </c>
      <c r="B1884" s="17" t="s">
        <v>13163</v>
      </c>
      <c r="C1884" s="17" t="s">
        <v>13164</v>
      </c>
      <c r="D1884" s="17" t="s">
        <v>13165</v>
      </c>
      <c r="E1884" s="17" t="s">
        <v>13166</v>
      </c>
      <c r="F1884" s="17" t="s">
        <v>13167</v>
      </c>
      <c r="G1884" s="18">
        <v>10000</v>
      </c>
      <c r="H1884" s="17" t="s">
        <v>3894</v>
      </c>
      <c r="I1884" s="16">
        <v>38334</v>
      </c>
      <c r="J1884" s="17" t="s">
        <v>7312</v>
      </c>
      <c r="K1884" s="17" t="s">
        <v>7313</v>
      </c>
      <c r="L1884" s="17" t="s">
        <v>24</v>
      </c>
      <c r="M1884" s="17" t="s">
        <v>11491</v>
      </c>
      <c r="N1884" s="17"/>
      <c r="O1884" s="17"/>
      <c r="P1884" s="16"/>
      <c r="Q1884" s="16"/>
      <c r="R1884" s="18">
        <v>6074441</v>
      </c>
      <c r="S1884" s="19">
        <v>60744410000</v>
      </c>
    </row>
    <row r="1885" spans="1:19" ht="15">
      <c r="A1885" s="16">
        <v>40907</v>
      </c>
      <c r="B1885" s="17" t="s">
        <v>13168</v>
      </c>
      <c r="C1885" s="17" t="s">
        <v>13169</v>
      </c>
      <c r="D1885" s="17" t="s">
        <v>13170</v>
      </c>
      <c r="E1885" s="17" t="s">
        <v>13171</v>
      </c>
      <c r="F1885" s="17" t="s">
        <v>13172</v>
      </c>
      <c r="G1885" s="18">
        <v>10000</v>
      </c>
      <c r="H1885" s="17" t="s">
        <v>3894</v>
      </c>
      <c r="I1885" s="16">
        <v>38334</v>
      </c>
      <c r="J1885" s="17" t="s">
        <v>7312</v>
      </c>
      <c r="K1885" s="17" t="s">
        <v>7313</v>
      </c>
      <c r="L1885" s="17" t="s">
        <v>24</v>
      </c>
      <c r="M1885" s="17" t="s">
        <v>11491</v>
      </c>
      <c r="N1885" s="17"/>
      <c r="O1885" s="17"/>
      <c r="P1885" s="16"/>
      <c r="Q1885" s="16"/>
      <c r="R1885" s="18">
        <v>3050421</v>
      </c>
      <c r="S1885" s="19">
        <v>30504210000</v>
      </c>
    </row>
    <row r="1886" spans="1:19" ht="15">
      <c r="A1886" s="16">
        <v>40907</v>
      </c>
      <c r="B1886" s="17" t="s">
        <v>13173</v>
      </c>
      <c r="C1886" s="17" t="s">
        <v>13174</v>
      </c>
      <c r="D1886" s="17" t="s">
        <v>13175</v>
      </c>
      <c r="E1886" s="17" t="s">
        <v>13176</v>
      </c>
      <c r="F1886" s="17" t="s">
        <v>13177</v>
      </c>
      <c r="G1886" s="18">
        <v>1000000</v>
      </c>
      <c r="H1886" s="17" t="s">
        <v>3894</v>
      </c>
      <c r="I1886" s="16">
        <v>38330</v>
      </c>
      <c r="J1886" s="17" t="s">
        <v>7312</v>
      </c>
      <c r="K1886" s="17" t="s">
        <v>7313</v>
      </c>
      <c r="L1886" s="17" t="s">
        <v>24</v>
      </c>
      <c r="M1886" s="17" t="s">
        <v>11491</v>
      </c>
      <c r="N1886" s="17"/>
      <c r="O1886" s="17"/>
      <c r="P1886" s="16"/>
      <c r="Q1886" s="16"/>
      <c r="R1886" s="18">
        <v>150</v>
      </c>
      <c r="S1886" s="19">
        <v>150000000</v>
      </c>
    </row>
    <row r="1887" spans="1:19" ht="15">
      <c r="A1887" s="16">
        <v>40907</v>
      </c>
      <c r="B1887" s="17" t="s">
        <v>13178</v>
      </c>
      <c r="C1887" s="17" t="s">
        <v>13179</v>
      </c>
      <c r="D1887" s="17" t="s">
        <v>13180</v>
      </c>
      <c r="E1887" s="17" t="s">
        <v>13181</v>
      </c>
      <c r="F1887" s="17" t="s">
        <v>13182</v>
      </c>
      <c r="G1887" s="18">
        <v>2500000</v>
      </c>
      <c r="H1887" s="17" t="s">
        <v>3894</v>
      </c>
      <c r="I1887" s="16">
        <v>38330</v>
      </c>
      <c r="J1887" s="17" t="s">
        <v>7312</v>
      </c>
      <c r="K1887" s="17" t="s">
        <v>7313</v>
      </c>
      <c r="L1887" s="17" t="s">
        <v>24</v>
      </c>
      <c r="M1887" s="17" t="s">
        <v>11491</v>
      </c>
      <c r="N1887" s="17"/>
      <c r="O1887" s="17"/>
      <c r="P1887" s="16"/>
      <c r="Q1887" s="16"/>
      <c r="R1887" s="18">
        <v>1700</v>
      </c>
      <c r="S1887" s="19">
        <v>4250000000</v>
      </c>
    </row>
    <row r="1888" spans="1:19" ht="15">
      <c r="A1888" s="16">
        <v>40907</v>
      </c>
      <c r="B1888" s="17" t="s">
        <v>13183</v>
      </c>
      <c r="C1888" s="17" t="s">
        <v>13184</v>
      </c>
      <c r="D1888" s="17" t="s">
        <v>13185</v>
      </c>
      <c r="E1888" s="17" t="s">
        <v>13186</v>
      </c>
      <c r="F1888" s="17" t="s">
        <v>13187</v>
      </c>
      <c r="G1888" s="18">
        <v>1000</v>
      </c>
      <c r="H1888" s="17" t="s">
        <v>3894</v>
      </c>
      <c r="I1888" s="16">
        <v>38334</v>
      </c>
      <c r="J1888" s="17" t="s">
        <v>7312</v>
      </c>
      <c r="K1888" s="17" t="s">
        <v>7313</v>
      </c>
      <c r="L1888" s="17" t="s">
        <v>24</v>
      </c>
      <c r="M1888" s="17" t="s">
        <v>11512</v>
      </c>
      <c r="N1888" s="17"/>
      <c r="O1888" s="17"/>
      <c r="P1888" s="16"/>
      <c r="Q1888" s="16"/>
      <c r="R1888" s="18">
        <v>6000</v>
      </c>
      <c r="S1888" s="19">
        <v>6000000</v>
      </c>
    </row>
    <row r="1889" spans="1:19" ht="15">
      <c r="A1889" s="16">
        <v>40907</v>
      </c>
      <c r="B1889" s="17" t="s">
        <v>13183</v>
      </c>
      <c r="C1889" s="17" t="s">
        <v>13184</v>
      </c>
      <c r="D1889" s="17" t="s">
        <v>13188</v>
      </c>
      <c r="E1889" s="17" t="s">
        <v>13189</v>
      </c>
      <c r="F1889" s="17" t="s">
        <v>13190</v>
      </c>
      <c r="G1889" s="18">
        <v>1000</v>
      </c>
      <c r="H1889" s="17" t="s">
        <v>3894</v>
      </c>
      <c r="I1889" s="16">
        <v>38334</v>
      </c>
      <c r="J1889" s="17" t="s">
        <v>7312</v>
      </c>
      <c r="K1889" s="17" t="s">
        <v>7313</v>
      </c>
      <c r="L1889" s="17" t="s">
        <v>24</v>
      </c>
      <c r="M1889" s="17" t="s">
        <v>12517</v>
      </c>
      <c r="N1889" s="17"/>
      <c r="O1889" s="17"/>
      <c r="P1889" s="16"/>
      <c r="Q1889" s="16"/>
      <c r="R1889" s="18">
        <v>159281</v>
      </c>
      <c r="S1889" s="19">
        <v>159281000</v>
      </c>
    </row>
    <row r="1890" spans="1:19" ht="15">
      <c r="A1890" s="16">
        <v>40907</v>
      </c>
      <c r="B1890" s="17" t="s">
        <v>13183</v>
      </c>
      <c r="C1890" s="17" t="s">
        <v>13184</v>
      </c>
      <c r="D1890" s="17" t="s">
        <v>13191</v>
      </c>
      <c r="E1890" s="17" t="s">
        <v>13192</v>
      </c>
      <c r="F1890" s="17" t="s">
        <v>13193</v>
      </c>
      <c r="G1890" s="18">
        <v>1000</v>
      </c>
      <c r="H1890" s="17" t="s">
        <v>3894</v>
      </c>
      <c r="I1890" s="16">
        <v>38334</v>
      </c>
      <c r="J1890" s="17" t="s">
        <v>7312</v>
      </c>
      <c r="K1890" s="17" t="s">
        <v>7313</v>
      </c>
      <c r="L1890" s="17" t="s">
        <v>24</v>
      </c>
      <c r="M1890" s="17" t="s">
        <v>11491</v>
      </c>
      <c r="N1890" s="17"/>
      <c r="O1890" s="17"/>
      <c r="P1890" s="16"/>
      <c r="Q1890" s="16"/>
      <c r="R1890" s="18">
        <v>1462724</v>
      </c>
      <c r="S1890" s="19">
        <v>1462724000</v>
      </c>
    </row>
    <row r="1891" spans="1:19" ht="15">
      <c r="A1891" s="16">
        <v>40907</v>
      </c>
      <c r="B1891" s="17" t="s">
        <v>13183</v>
      </c>
      <c r="C1891" s="17" t="s">
        <v>13184</v>
      </c>
      <c r="D1891" s="17" t="s">
        <v>13194</v>
      </c>
      <c r="E1891" s="17" t="s">
        <v>13195</v>
      </c>
      <c r="F1891" s="17" t="s">
        <v>13196</v>
      </c>
      <c r="G1891" s="18">
        <v>1000</v>
      </c>
      <c r="H1891" s="17" t="s">
        <v>3894</v>
      </c>
      <c r="I1891" s="16">
        <v>38334</v>
      </c>
      <c r="J1891" s="17" t="s">
        <v>7312</v>
      </c>
      <c r="K1891" s="17" t="s">
        <v>7313</v>
      </c>
      <c r="L1891" s="17" t="s">
        <v>24</v>
      </c>
      <c r="M1891" s="17" t="s">
        <v>11491</v>
      </c>
      <c r="N1891" s="17"/>
      <c r="O1891" s="17"/>
      <c r="P1891" s="16"/>
      <c r="Q1891" s="16"/>
      <c r="R1891" s="18">
        <v>1200000</v>
      </c>
      <c r="S1891" s="19">
        <v>1200000000</v>
      </c>
    </row>
    <row r="1892" spans="1:19" ht="15">
      <c r="A1892" s="16">
        <v>40907</v>
      </c>
      <c r="B1892" s="17" t="s">
        <v>13183</v>
      </c>
      <c r="C1892" s="17" t="s">
        <v>13184</v>
      </c>
      <c r="D1892" s="17" t="s">
        <v>13197</v>
      </c>
      <c r="E1892" s="17" t="s">
        <v>13198</v>
      </c>
      <c r="F1892" s="17" t="s">
        <v>13199</v>
      </c>
      <c r="G1892" s="18">
        <v>1000</v>
      </c>
      <c r="H1892" s="17" t="s">
        <v>3894</v>
      </c>
      <c r="I1892" s="16">
        <v>38334</v>
      </c>
      <c r="J1892" s="17" t="s">
        <v>7312</v>
      </c>
      <c r="K1892" s="17" t="s">
        <v>7313</v>
      </c>
      <c r="L1892" s="17" t="s">
        <v>24</v>
      </c>
      <c r="M1892" s="17" t="s">
        <v>11512</v>
      </c>
      <c r="N1892" s="17"/>
      <c r="O1892" s="17"/>
      <c r="P1892" s="16"/>
      <c r="Q1892" s="16"/>
      <c r="R1892" s="18">
        <v>2525000</v>
      </c>
      <c r="S1892" s="19">
        <v>2525000000</v>
      </c>
    </row>
    <row r="1893" spans="1:19" ht="15">
      <c r="A1893" s="16">
        <v>40907</v>
      </c>
      <c r="B1893" s="17" t="s">
        <v>13183</v>
      </c>
      <c r="C1893" s="17" t="s">
        <v>13184</v>
      </c>
      <c r="D1893" s="17" t="s">
        <v>13200</v>
      </c>
      <c r="E1893" s="17" t="s">
        <v>13201</v>
      </c>
      <c r="F1893" s="17" t="s">
        <v>13202</v>
      </c>
      <c r="G1893" s="18">
        <v>1000</v>
      </c>
      <c r="H1893" s="17" t="s">
        <v>3894</v>
      </c>
      <c r="I1893" s="16">
        <v>38334</v>
      </c>
      <c r="J1893" s="17" t="s">
        <v>7312</v>
      </c>
      <c r="K1893" s="17" t="s">
        <v>7313</v>
      </c>
      <c r="L1893" s="17" t="s">
        <v>24</v>
      </c>
      <c r="M1893" s="17" t="s">
        <v>11491</v>
      </c>
      <c r="N1893" s="17"/>
      <c r="O1893" s="17"/>
      <c r="P1893" s="16"/>
      <c r="Q1893" s="16"/>
      <c r="R1893" s="18">
        <v>1000000</v>
      </c>
      <c r="S1893" s="19">
        <v>1000000000</v>
      </c>
    </row>
    <row r="1894" spans="1:19" ht="15">
      <c r="A1894" s="16">
        <v>40907</v>
      </c>
      <c r="B1894" s="17" t="s">
        <v>13183</v>
      </c>
      <c r="C1894" s="17" t="s">
        <v>13184</v>
      </c>
      <c r="D1894" s="17" t="s">
        <v>13203</v>
      </c>
      <c r="E1894" s="17" t="s">
        <v>13204</v>
      </c>
      <c r="F1894" s="17" t="s">
        <v>13205</v>
      </c>
      <c r="G1894" s="18">
        <v>1000</v>
      </c>
      <c r="H1894" s="17" t="s">
        <v>3894</v>
      </c>
      <c r="I1894" s="16">
        <v>38334</v>
      </c>
      <c r="J1894" s="17" t="s">
        <v>7312</v>
      </c>
      <c r="K1894" s="17" t="s">
        <v>7313</v>
      </c>
      <c r="L1894" s="17" t="s">
        <v>24</v>
      </c>
      <c r="M1894" s="17" t="s">
        <v>11512</v>
      </c>
      <c r="N1894" s="17"/>
      <c r="O1894" s="17"/>
      <c r="P1894" s="16"/>
      <c r="Q1894" s="16"/>
      <c r="R1894" s="18">
        <v>646995</v>
      </c>
      <c r="S1894" s="19">
        <v>646995000</v>
      </c>
    </row>
    <row r="1895" spans="1:19" ht="15">
      <c r="A1895" s="16">
        <v>40907</v>
      </c>
      <c r="B1895" s="17" t="s">
        <v>13206</v>
      </c>
      <c r="C1895" s="17" t="s">
        <v>13207</v>
      </c>
      <c r="D1895" s="17" t="s">
        <v>13208</v>
      </c>
      <c r="E1895" s="17" t="s">
        <v>13209</v>
      </c>
      <c r="F1895" s="17" t="s">
        <v>13210</v>
      </c>
      <c r="G1895" s="18">
        <v>100000</v>
      </c>
      <c r="H1895" s="17" t="s">
        <v>3894</v>
      </c>
      <c r="I1895" s="16">
        <v>38336</v>
      </c>
      <c r="J1895" s="17" t="s">
        <v>7312</v>
      </c>
      <c r="K1895" s="17" t="s">
        <v>7313</v>
      </c>
      <c r="L1895" s="17" t="s">
        <v>24</v>
      </c>
      <c r="M1895" s="17" t="s">
        <v>11491</v>
      </c>
      <c r="N1895" s="17"/>
      <c r="O1895" s="17"/>
      <c r="P1895" s="16"/>
      <c r="Q1895" s="16"/>
      <c r="R1895" s="18">
        <v>2676</v>
      </c>
      <c r="S1895" s="19">
        <v>267600000</v>
      </c>
    </row>
    <row r="1896" spans="1:19" ht="15">
      <c r="A1896" s="16">
        <v>40907</v>
      </c>
      <c r="B1896" s="17" t="s">
        <v>13206</v>
      </c>
      <c r="C1896" s="17" t="s">
        <v>13207</v>
      </c>
      <c r="D1896" s="17" t="s">
        <v>13211</v>
      </c>
      <c r="E1896" s="17" t="s">
        <v>13212</v>
      </c>
      <c r="F1896" s="17" t="s">
        <v>13213</v>
      </c>
      <c r="G1896" s="18">
        <v>100000</v>
      </c>
      <c r="H1896" s="17" t="s">
        <v>3894</v>
      </c>
      <c r="I1896" s="16">
        <v>38336</v>
      </c>
      <c r="J1896" s="17" t="s">
        <v>7312</v>
      </c>
      <c r="K1896" s="17" t="s">
        <v>7313</v>
      </c>
      <c r="L1896" s="17" t="s">
        <v>24</v>
      </c>
      <c r="M1896" s="17" t="s">
        <v>11512</v>
      </c>
      <c r="N1896" s="17"/>
      <c r="O1896" s="17"/>
      <c r="P1896" s="16"/>
      <c r="Q1896" s="16"/>
      <c r="R1896" s="18">
        <v>24</v>
      </c>
      <c r="S1896" s="19">
        <v>2400000</v>
      </c>
    </row>
    <row r="1897" spans="1:19" ht="15">
      <c r="A1897" s="16">
        <v>40907</v>
      </c>
      <c r="B1897" s="17" t="s">
        <v>13214</v>
      </c>
      <c r="C1897" s="17" t="s">
        <v>13215</v>
      </c>
      <c r="D1897" s="17" t="s">
        <v>13216</v>
      </c>
      <c r="E1897" s="17" t="s">
        <v>13217</v>
      </c>
      <c r="F1897" s="17" t="s">
        <v>13218</v>
      </c>
      <c r="G1897" s="18">
        <v>200</v>
      </c>
      <c r="H1897" s="17" t="s">
        <v>3894</v>
      </c>
      <c r="I1897" s="16">
        <v>38341</v>
      </c>
      <c r="J1897" s="17" t="s">
        <v>7312</v>
      </c>
      <c r="K1897" s="17" t="s">
        <v>7313</v>
      </c>
      <c r="L1897" s="17" t="s">
        <v>24</v>
      </c>
      <c r="M1897" s="17" t="s">
        <v>11491</v>
      </c>
      <c r="N1897" s="17"/>
      <c r="O1897" s="17"/>
      <c r="P1897" s="16"/>
      <c r="Q1897" s="16"/>
      <c r="R1897" s="18">
        <v>505150</v>
      </c>
      <c r="S1897" s="19">
        <v>101030000</v>
      </c>
    </row>
    <row r="1898" spans="1:19" ht="15">
      <c r="A1898" s="16">
        <v>40907</v>
      </c>
      <c r="B1898" s="17" t="s">
        <v>13219</v>
      </c>
      <c r="C1898" s="17" t="s">
        <v>13220</v>
      </c>
      <c r="D1898" s="17" t="s">
        <v>13221</v>
      </c>
      <c r="E1898" s="17" t="s">
        <v>13222</v>
      </c>
      <c r="F1898" s="17" t="s">
        <v>13223</v>
      </c>
      <c r="G1898" s="18">
        <v>450800000</v>
      </c>
      <c r="H1898" s="17" t="s">
        <v>3894</v>
      </c>
      <c r="I1898" s="16">
        <v>38343</v>
      </c>
      <c r="J1898" s="17" t="s">
        <v>7312</v>
      </c>
      <c r="K1898" s="17" t="s">
        <v>7313</v>
      </c>
      <c r="L1898" s="17" t="s">
        <v>24</v>
      </c>
      <c r="M1898" s="17" t="s">
        <v>11491</v>
      </c>
      <c r="N1898" s="17"/>
      <c r="O1898" s="17"/>
      <c r="P1898" s="16"/>
      <c r="Q1898" s="16"/>
      <c r="R1898" s="18">
        <v>1</v>
      </c>
      <c r="S1898" s="19">
        <v>450800000</v>
      </c>
    </row>
    <row r="1899" spans="1:19" ht="15">
      <c r="A1899" s="16">
        <v>40907</v>
      </c>
      <c r="B1899" s="17" t="s">
        <v>13224</v>
      </c>
      <c r="C1899" s="17" t="s">
        <v>13225</v>
      </c>
      <c r="D1899" s="17" t="s">
        <v>13226</v>
      </c>
      <c r="E1899" s="17" t="s">
        <v>13227</v>
      </c>
      <c r="F1899" s="17" t="s">
        <v>13228</v>
      </c>
      <c r="G1899" s="18">
        <v>100000</v>
      </c>
      <c r="H1899" s="17" t="s">
        <v>3894</v>
      </c>
      <c r="I1899" s="16">
        <v>38343</v>
      </c>
      <c r="J1899" s="17" t="s">
        <v>7312</v>
      </c>
      <c r="K1899" s="17" t="s">
        <v>7313</v>
      </c>
      <c r="L1899" s="17" t="s">
        <v>24</v>
      </c>
      <c r="M1899" s="17" t="s">
        <v>11491</v>
      </c>
      <c r="N1899" s="17"/>
      <c r="O1899" s="17"/>
      <c r="P1899" s="16"/>
      <c r="Q1899" s="16"/>
      <c r="R1899" s="18">
        <v>2800</v>
      </c>
      <c r="S1899" s="19">
        <v>280000000</v>
      </c>
    </row>
    <row r="1900" spans="1:19" ht="15">
      <c r="A1900" s="16">
        <v>40907</v>
      </c>
      <c r="B1900" s="17" t="s">
        <v>13229</v>
      </c>
      <c r="C1900" s="17" t="s">
        <v>13230</v>
      </c>
      <c r="D1900" s="17" t="s">
        <v>13231</v>
      </c>
      <c r="E1900" s="17" t="s">
        <v>13232</v>
      </c>
      <c r="F1900" s="17" t="s">
        <v>13233</v>
      </c>
      <c r="G1900" s="18">
        <v>100</v>
      </c>
      <c r="H1900" s="17" t="s">
        <v>3894</v>
      </c>
      <c r="I1900" s="16">
        <v>38350</v>
      </c>
      <c r="J1900" s="17" t="s">
        <v>7312</v>
      </c>
      <c r="K1900" s="17" t="s">
        <v>7313</v>
      </c>
      <c r="L1900" s="17" t="s">
        <v>24</v>
      </c>
      <c r="M1900" s="17" t="s">
        <v>11491</v>
      </c>
      <c r="N1900" s="17"/>
      <c r="O1900" s="17"/>
      <c r="P1900" s="16"/>
      <c r="Q1900" s="16"/>
      <c r="R1900" s="18">
        <v>1498744</v>
      </c>
      <c r="S1900" s="19">
        <v>149874400</v>
      </c>
    </row>
    <row r="1901" spans="1:19" ht="15">
      <c r="A1901" s="16">
        <v>40907</v>
      </c>
      <c r="B1901" s="17" t="s">
        <v>13229</v>
      </c>
      <c r="C1901" s="17" t="s">
        <v>13230</v>
      </c>
      <c r="D1901" s="17" t="s">
        <v>13234</v>
      </c>
      <c r="E1901" s="17" t="s">
        <v>13235</v>
      </c>
      <c r="F1901" s="17" t="s">
        <v>13233</v>
      </c>
      <c r="G1901" s="18">
        <v>100</v>
      </c>
      <c r="H1901" s="17" t="s">
        <v>3894</v>
      </c>
      <c r="I1901" s="16">
        <v>38350</v>
      </c>
      <c r="J1901" s="17" t="s">
        <v>7312</v>
      </c>
      <c r="K1901" s="17" t="s">
        <v>7313</v>
      </c>
      <c r="L1901" s="17" t="s">
        <v>24</v>
      </c>
      <c r="M1901" s="17" t="s">
        <v>11512</v>
      </c>
      <c r="N1901" s="17"/>
      <c r="O1901" s="17"/>
      <c r="P1901" s="16"/>
      <c r="Q1901" s="16"/>
      <c r="R1901" s="18">
        <v>28000</v>
      </c>
      <c r="S1901" s="19">
        <v>2800000</v>
      </c>
    </row>
    <row r="1902" spans="1:19" ht="15">
      <c r="A1902" s="16">
        <v>40907</v>
      </c>
      <c r="B1902" s="17" t="s">
        <v>9508</v>
      </c>
      <c r="C1902" s="17" t="s">
        <v>9509</v>
      </c>
      <c r="D1902" s="17" t="s">
        <v>13236</v>
      </c>
      <c r="E1902" s="17" t="s">
        <v>13237</v>
      </c>
      <c r="F1902" s="17" t="s">
        <v>13238</v>
      </c>
      <c r="G1902" s="18">
        <v>1</v>
      </c>
      <c r="H1902" s="17" t="s">
        <v>3894</v>
      </c>
      <c r="I1902" s="16">
        <v>38350</v>
      </c>
      <c r="J1902" s="17" t="s">
        <v>7312</v>
      </c>
      <c r="K1902" s="17" t="s">
        <v>7313</v>
      </c>
      <c r="L1902" s="17" t="s">
        <v>24</v>
      </c>
      <c r="M1902" s="17" t="s">
        <v>11491</v>
      </c>
      <c r="N1902" s="17"/>
      <c r="O1902" s="17"/>
      <c r="P1902" s="16"/>
      <c r="Q1902" s="16"/>
      <c r="R1902" s="18">
        <v>140978164412</v>
      </c>
      <c r="S1902" s="19">
        <v>140978164412</v>
      </c>
    </row>
    <row r="1903" spans="1:19" ht="15">
      <c r="A1903" s="16">
        <v>40907</v>
      </c>
      <c r="B1903" s="17" t="s">
        <v>13239</v>
      </c>
      <c r="C1903" s="17" t="s">
        <v>13240</v>
      </c>
      <c r="D1903" s="17" t="s">
        <v>13241</v>
      </c>
      <c r="E1903" s="17" t="s">
        <v>13242</v>
      </c>
      <c r="F1903" s="17" t="s">
        <v>13243</v>
      </c>
      <c r="G1903" s="18">
        <v>100000</v>
      </c>
      <c r="H1903" s="17" t="s">
        <v>3894</v>
      </c>
      <c r="I1903" s="16">
        <v>38357</v>
      </c>
      <c r="J1903" s="17" t="s">
        <v>7312</v>
      </c>
      <c r="K1903" s="17" t="s">
        <v>7313</v>
      </c>
      <c r="L1903" s="17" t="s">
        <v>24</v>
      </c>
      <c r="M1903" s="17" t="s">
        <v>11491</v>
      </c>
      <c r="N1903" s="17"/>
      <c r="O1903" s="17"/>
      <c r="P1903" s="16"/>
      <c r="Q1903" s="16"/>
      <c r="R1903" s="18">
        <v>520</v>
      </c>
      <c r="S1903" s="19">
        <v>52000000</v>
      </c>
    </row>
    <row r="1904" spans="1:19" ht="15">
      <c r="A1904" s="16">
        <v>40907</v>
      </c>
      <c r="B1904" s="17" t="s">
        <v>12760</v>
      </c>
      <c r="C1904" s="17" t="s">
        <v>12761</v>
      </c>
      <c r="D1904" s="17" t="s">
        <v>13244</v>
      </c>
      <c r="E1904" s="17" t="s">
        <v>13245</v>
      </c>
      <c r="F1904" s="17" t="s">
        <v>13246</v>
      </c>
      <c r="G1904" s="18">
        <v>100000</v>
      </c>
      <c r="H1904" s="17" t="s">
        <v>3894</v>
      </c>
      <c r="I1904" s="16">
        <v>38365</v>
      </c>
      <c r="J1904" s="17" t="s">
        <v>7312</v>
      </c>
      <c r="K1904" s="17" t="s">
        <v>7313</v>
      </c>
      <c r="L1904" s="17" t="s">
        <v>24</v>
      </c>
      <c r="M1904" s="17" t="s">
        <v>11512</v>
      </c>
      <c r="N1904" s="17"/>
      <c r="O1904" s="17"/>
      <c r="P1904" s="16"/>
      <c r="Q1904" s="16"/>
      <c r="R1904" s="18">
        <v>5</v>
      </c>
      <c r="S1904" s="19">
        <v>500000</v>
      </c>
    </row>
    <row r="1905" spans="1:19" ht="15">
      <c r="A1905" s="16">
        <v>40907</v>
      </c>
      <c r="B1905" s="17" t="s">
        <v>12760</v>
      </c>
      <c r="C1905" s="17" t="s">
        <v>12761</v>
      </c>
      <c r="D1905" s="17" t="s">
        <v>13247</v>
      </c>
      <c r="E1905" s="17" t="s">
        <v>13248</v>
      </c>
      <c r="F1905" s="17" t="s">
        <v>13249</v>
      </c>
      <c r="G1905" s="18">
        <v>100000</v>
      </c>
      <c r="H1905" s="17" t="s">
        <v>3894</v>
      </c>
      <c r="I1905" s="16">
        <v>38365</v>
      </c>
      <c r="J1905" s="17" t="s">
        <v>7312</v>
      </c>
      <c r="K1905" s="17" t="s">
        <v>7313</v>
      </c>
      <c r="L1905" s="17" t="s">
        <v>24</v>
      </c>
      <c r="M1905" s="17" t="s">
        <v>13250</v>
      </c>
      <c r="N1905" s="17"/>
      <c r="O1905" s="17"/>
      <c r="P1905" s="16"/>
      <c r="Q1905" s="16"/>
      <c r="R1905" s="18">
        <v>160</v>
      </c>
      <c r="S1905" s="19">
        <v>16000000</v>
      </c>
    </row>
    <row r="1906" spans="1:19" ht="15">
      <c r="A1906" s="16">
        <v>40907</v>
      </c>
      <c r="B1906" s="17" t="s">
        <v>13251</v>
      </c>
      <c r="C1906" s="17" t="s">
        <v>13252</v>
      </c>
      <c r="D1906" s="17" t="s">
        <v>13253</v>
      </c>
      <c r="E1906" s="17" t="s">
        <v>13254</v>
      </c>
      <c r="F1906" s="17" t="s">
        <v>13255</v>
      </c>
      <c r="G1906" s="18">
        <v>100</v>
      </c>
      <c r="H1906" s="17" t="s">
        <v>3894</v>
      </c>
      <c r="I1906" s="16">
        <v>38372</v>
      </c>
      <c r="J1906" s="17" t="s">
        <v>7312</v>
      </c>
      <c r="K1906" s="17" t="s">
        <v>7313</v>
      </c>
      <c r="L1906" s="17" t="s">
        <v>24</v>
      </c>
      <c r="M1906" s="17" t="s">
        <v>11491</v>
      </c>
      <c r="N1906" s="17"/>
      <c r="O1906" s="17"/>
      <c r="P1906" s="16"/>
      <c r="Q1906" s="16"/>
      <c r="R1906" s="18">
        <v>17326000</v>
      </c>
      <c r="S1906" s="19">
        <v>1732600000</v>
      </c>
    </row>
    <row r="1907" spans="1:19" ht="15">
      <c r="A1907" s="16">
        <v>40907</v>
      </c>
      <c r="B1907" s="17" t="s">
        <v>13256</v>
      </c>
      <c r="C1907" s="17" t="s">
        <v>13257</v>
      </c>
      <c r="D1907" s="17" t="s">
        <v>13258</v>
      </c>
      <c r="E1907" s="17" t="s">
        <v>13259</v>
      </c>
      <c r="F1907" s="17" t="s">
        <v>13260</v>
      </c>
      <c r="G1907" s="18">
        <v>1000000</v>
      </c>
      <c r="H1907" s="17" t="s">
        <v>3894</v>
      </c>
      <c r="I1907" s="16">
        <v>38376</v>
      </c>
      <c r="J1907" s="17" t="s">
        <v>7312</v>
      </c>
      <c r="K1907" s="17" t="s">
        <v>7313</v>
      </c>
      <c r="L1907" s="17" t="s">
        <v>24</v>
      </c>
      <c r="M1907" s="17" t="s">
        <v>11491</v>
      </c>
      <c r="N1907" s="17"/>
      <c r="O1907" s="17"/>
      <c r="P1907" s="16"/>
      <c r="Q1907" s="16"/>
      <c r="R1907" s="18">
        <v>2200</v>
      </c>
      <c r="S1907" s="19">
        <v>2200000000</v>
      </c>
    </row>
    <row r="1908" spans="1:19" ht="15">
      <c r="A1908" s="16">
        <v>40907</v>
      </c>
      <c r="B1908" s="17" t="s">
        <v>13261</v>
      </c>
      <c r="C1908" s="17" t="s">
        <v>13262</v>
      </c>
      <c r="D1908" s="17" t="s">
        <v>13263</v>
      </c>
      <c r="E1908" s="17" t="s">
        <v>13264</v>
      </c>
      <c r="F1908" s="17" t="s">
        <v>13265</v>
      </c>
      <c r="G1908" s="18">
        <v>100000</v>
      </c>
      <c r="H1908" s="17" t="s">
        <v>3894</v>
      </c>
      <c r="I1908" s="16">
        <v>38376</v>
      </c>
      <c r="J1908" s="17" t="s">
        <v>7312</v>
      </c>
      <c r="K1908" s="17" t="s">
        <v>7313</v>
      </c>
      <c r="L1908" s="17" t="s">
        <v>24</v>
      </c>
      <c r="M1908" s="17" t="s">
        <v>11491</v>
      </c>
      <c r="N1908" s="17"/>
      <c r="O1908" s="17"/>
      <c r="P1908" s="16"/>
      <c r="Q1908" s="16"/>
      <c r="R1908" s="18">
        <v>168160</v>
      </c>
      <c r="S1908" s="19">
        <v>16816000000</v>
      </c>
    </row>
    <row r="1909" spans="1:19" ht="15">
      <c r="A1909" s="16">
        <v>40907</v>
      </c>
      <c r="B1909" s="17" t="s">
        <v>13266</v>
      </c>
      <c r="C1909" s="17" t="s">
        <v>13267</v>
      </c>
      <c r="D1909" s="17" t="s">
        <v>13268</v>
      </c>
      <c r="E1909" s="17" t="s">
        <v>13269</v>
      </c>
      <c r="F1909" s="17" t="s">
        <v>13270</v>
      </c>
      <c r="G1909" s="18">
        <v>1000</v>
      </c>
      <c r="H1909" s="17" t="s">
        <v>3894</v>
      </c>
      <c r="I1909" s="16">
        <v>38379</v>
      </c>
      <c r="J1909" s="17" t="s">
        <v>7312</v>
      </c>
      <c r="K1909" s="17" t="s">
        <v>7313</v>
      </c>
      <c r="L1909" s="17" t="s">
        <v>24</v>
      </c>
      <c r="M1909" s="17" t="s">
        <v>11491</v>
      </c>
      <c r="N1909" s="17"/>
      <c r="O1909" s="17"/>
      <c r="P1909" s="16"/>
      <c r="Q1909" s="16"/>
      <c r="R1909" s="18">
        <v>20000</v>
      </c>
      <c r="S1909" s="19">
        <v>20000000</v>
      </c>
    </row>
    <row r="1910" spans="1:19" ht="15">
      <c r="A1910" s="16">
        <v>40907</v>
      </c>
      <c r="B1910" s="17" t="s">
        <v>13271</v>
      </c>
      <c r="C1910" s="17" t="s">
        <v>13272</v>
      </c>
      <c r="D1910" s="17" t="s">
        <v>13273</v>
      </c>
      <c r="E1910" s="17" t="s">
        <v>13274</v>
      </c>
      <c r="F1910" s="17" t="s">
        <v>13275</v>
      </c>
      <c r="G1910" s="18">
        <v>200000</v>
      </c>
      <c r="H1910" s="17" t="s">
        <v>3894</v>
      </c>
      <c r="I1910" s="16">
        <v>38379</v>
      </c>
      <c r="J1910" s="17" t="s">
        <v>7312</v>
      </c>
      <c r="K1910" s="17" t="s">
        <v>7313</v>
      </c>
      <c r="L1910" s="17" t="s">
        <v>24</v>
      </c>
      <c r="M1910" s="17" t="s">
        <v>11491</v>
      </c>
      <c r="N1910" s="17"/>
      <c r="O1910" s="17"/>
      <c r="P1910" s="16"/>
      <c r="Q1910" s="16"/>
      <c r="R1910" s="18">
        <v>638</v>
      </c>
      <c r="S1910" s="19">
        <v>127600000</v>
      </c>
    </row>
    <row r="1911" spans="1:19" ht="15">
      <c r="A1911" s="16">
        <v>40907</v>
      </c>
      <c r="B1911" s="17" t="s">
        <v>13271</v>
      </c>
      <c r="C1911" s="17" t="s">
        <v>13272</v>
      </c>
      <c r="D1911" s="17" t="s">
        <v>13276</v>
      </c>
      <c r="E1911" s="17" t="s">
        <v>13277</v>
      </c>
      <c r="F1911" s="17" t="s">
        <v>13278</v>
      </c>
      <c r="G1911" s="18">
        <v>200000</v>
      </c>
      <c r="H1911" s="17" t="s">
        <v>3894</v>
      </c>
      <c r="I1911" s="16">
        <v>38379</v>
      </c>
      <c r="J1911" s="17" t="s">
        <v>7312</v>
      </c>
      <c r="K1911" s="17" t="s">
        <v>7313</v>
      </c>
      <c r="L1911" s="17" t="s">
        <v>24</v>
      </c>
      <c r="M1911" s="17" t="s">
        <v>11512</v>
      </c>
      <c r="N1911" s="17"/>
      <c r="O1911" s="17"/>
      <c r="P1911" s="16"/>
      <c r="Q1911" s="16"/>
      <c r="R1911" s="18">
        <v>250</v>
      </c>
      <c r="S1911" s="19">
        <v>50000000</v>
      </c>
    </row>
    <row r="1912" spans="1:19" ht="15">
      <c r="A1912" s="16">
        <v>40907</v>
      </c>
      <c r="B1912" s="17" t="s">
        <v>13279</v>
      </c>
      <c r="C1912" s="17" t="s">
        <v>13280</v>
      </c>
      <c r="D1912" s="17" t="s">
        <v>13281</v>
      </c>
      <c r="E1912" s="17" t="s">
        <v>13282</v>
      </c>
      <c r="F1912" s="17" t="s">
        <v>13283</v>
      </c>
      <c r="G1912" s="18">
        <v>1000</v>
      </c>
      <c r="H1912" s="17" t="s">
        <v>3894</v>
      </c>
      <c r="I1912" s="16">
        <v>38383</v>
      </c>
      <c r="J1912" s="17" t="s">
        <v>7312</v>
      </c>
      <c r="K1912" s="17" t="s">
        <v>7313</v>
      </c>
      <c r="L1912" s="17" t="s">
        <v>24</v>
      </c>
      <c r="M1912" s="17" t="s">
        <v>11491</v>
      </c>
      <c r="N1912" s="17"/>
      <c r="O1912" s="17"/>
      <c r="P1912" s="16"/>
      <c r="Q1912" s="16"/>
      <c r="R1912" s="18">
        <v>200000</v>
      </c>
      <c r="S1912" s="19">
        <v>200000000</v>
      </c>
    </row>
    <row r="1913" spans="1:19" ht="15">
      <c r="A1913" s="16">
        <v>40907</v>
      </c>
      <c r="B1913" s="17" t="s">
        <v>13284</v>
      </c>
      <c r="C1913" s="17" t="s">
        <v>13285</v>
      </c>
      <c r="D1913" s="17" t="s">
        <v>13286</v>
      </c>
      <c r="E1913" s="17" t="s">
        <v>13287</v>
      </c>
      <c r="F1913" s="17" t="s">
        <v>13288</v>
      </c>
      <c r="G1913" s="18">
        <v>10000</v>
      </c>
      <c r="H1913" s="17" t="s">
        <v>3894</v>
      </c>
      <c r="I1913" s="16">
        <v>38384</v>
      </c>
      <c r="J1913" s="17" t="s">
        <v>7312</v>
      </c>
      <c r="K1913" s="17" t="s">
        <v>7313</v>
      </c>
      <c r="L1913" s="17" t="s">
        <v>24</v>
      </c>
      <c r="M1913" s="17" t="s">
        <v>11491</v>
      </c>
      <c r="N1913" s="17"/>
      <c r="O1913" s="17"/>
      <c r="P1913" s="16"/>
      <c r="Q1913" s="16"/>
      <c r="R1913" s="18">
        <v>4000</v>
      </c>
      <c r="S1913" s="19">
        <v>40000000</v>
      </c>
    </row>
    <row r="1914" spans="1:19" ht="15">
      <c r="A1914" s="16">
        <v>40907</v>
      </c>
      <c r="B1914" s="17" t="s">
        <v>13289</v>
      </c>
      <c r="C1914" s="17" t="s">
        <v>13290</v>
      </c>
      <c r="D1914" s="17" t="s">
        <v>13291</v>
      </c>
      <c r="E1914" s="17" t="s">
        <v>13292</v>
      </c>
      <c r="F1914" s="17" t="s">
        <v>13293</v>
      </c>
      <c r="G1914" s="18">
        <v>10000</v>
      </c>
      <c r="H1914" s="17" t="s">
        <v>3894</v>
      </c>
      <c r="I1914" s="16">
        <v>38391</v>
      </c>
      <c r="J1914" s="17" t="s">
        <v>7312</v>
      </c>
      <c r="K1914" s="17" t="s">
        <v>7313</v>
      </c>
      <c r="L1914" s="17" t="s">
        <v>24</v>
      </c>
      <c r="M1914" s="17" t="s">
        <v>11491</v>
      </c>
      <c r="N1914" s="17"/>
      <c r="O1914" s="17"/>
      <c r="P1914" s="16"/>
      <c r="Q1914" s="16"/>
      <c r="R1914" s="18">
        <v>13200</v>
      </c>
      <c r="S1914" s="19">
        <v>132000000</v>
      </c>
    </row>
    <row r="1915" spans="1:19" ht="15">
      <c r="A1915" s="16">
        <v>40907</v>
      </c>
      <c r="B1915" s="17" t="s">
        <v>13294</v>
      </c>
      <c r="C1915" s="17" t="s">
        <v>13295</v>
      </c>
      <c r="D1915" s="17" t="s">
        <v>13296</v>
      </c>
      <c r="E1915" s="17" t="s">
        <v>13297</v>
      </c>
      <c r="F1915" s="17" t="s">
        <v>13298</v>
      </c>
      <c r="G1915" s="18">
        <v>10000</v>
      </c>
      <c r="H1915" s="17" t="s">
        <v>3894</v>
      </c>
      <c r="I1915" s="16">
        <v>38392</v>
      </c>
      <c r="J1915" s="17" t="s">
        <v>7312</v>
      </c>
      <c r="K1915" s="17" t="s">
        <v>7313</v>
      </c>
      <c r="L1915" s="17" t="s">
        <v>24</v>
      </c>
      <c r="M1915" s="17" t="s">
        <v>11491</v>
      </c>
      <c r="N1915" s="17"/>
      <c r="O1915" s="17"/>
      <c r="P1915" s="16"/>
      <c r="Q1915" s="16"/>
      <c r="R1915" s="18">
        <v>6000</v>
      </c>
      <c r="S1915" s="19">
        <v>60000000</v>
      </c>
    </row>
    <row r="1916" spans="1:19" ht="15">
      <c r="A1916" s="16">
        <v>40907</v>
      </c>
      <c r="B1916" s="17" t="s">
        <v>13299</v>
      </c>
      <c r="C1916" s="17" t="s">
        <v>13300</v>
      </c>
      <c r="D1916" s="17" t="s">
        <v>13301</v>
      </c>
      <c r="E1916" s="17" t="s">
        <v>13302</v>
      </c>
      <c r="F1916" s="17" t="s">
        <v>13303</v>
      </c>
      <c r="G1916" s="18">
        <v>100000</v>
      </c>
      <c r="H1916" s="17" t="s">
        <v>3894</v>
      </c>
      <c r="I1916" s="16">
        <v>38393</v>
      </c>
      <c r="J1916" s="17" t="s">
        <v>7312</v>
      </c>
      <c r="K1916" s="17" t="s">
        <v>7313</v>
      </c>
      <c r="L1916" s="17" t="s">
        <v>24</v>
      </c>
      <c r="M1916" s="17" t="s">
        <v>11491</v>
      </c>
      <c r="N1916" s="17"/>
      <c r="O1916" s="17"/>
      <c r="P1916" s="16"/>
      <c r="Q1916" s="16"/>
      <c r="R1916" s="18">
        <v>200</v>
      </c>
      <c r="S1916" s="19">
        <v>20000000</v>
      </c>
    </row>
    <row r="1917" spans="1:19" ht="15">
      <c r="A1917" s="16">
        <v>40907</v>
      </c>
      <c r="B1917" s="17" t="s">
        <v>13304</v>
      </c>
      <c r="C1917" s="17" t="s">
        <v>13305</v>
      </c>
      <c r="D1917" s="17" t="s">
        <v>13306</v>
      </c>
      <c r="E1917" s="17" t="s">
        <v>13307</v>
      </c>
      <c r="F1917" s="17" t="s">
        <v>13308</v>
      </c>
      <c r="G1917" s="18">
        <v>1000000</v>
      </c>
      <c r="H1917" s="17" t="s">
        <v>3894</v>
      </c>
      <c r="I1917" s="16">
        <v>38394</v>
      </c>
      <c r="J1917" s="17" t="s">
        <v>7312</v>
      </c>
      <c r="K1917" s="17" t="s">
        <v>7313</v>
      </c>
      <c r="L1917" s="17" t="s">
        <v>24</v>
      </c>
      <c r="M1917" s="17" t="s">
        <v>11491</v>
      </c>
      <c r="N1917" s="17"/>
      <c r="O1917" s="17"/>
      <c r="P1917" s="16"/>
      <c r="Q1917" s="16"/>
      <c r="R1917" s="18">
        <v>18850</v>
      </c>
      <c r="S1917" s="19">
        <v>18850000000</v>
      </c>
    </row>
    <row r="1918" spans="1:19" ht="15">
      <c r="A1918" s="16">
        <v>40907</v>
      </c>
      <c r="B1918" s="17" t="s">
        <v>13309</v>
      </c>
      <c r="C1918" s="17" t="s">
        <v>13310</v>
      </c>
      <c r="D1918" s="17" t="s">
        <v>13311</v>
      </c>
      <c r="E1918" s="17" t="s">
        <v>13312</v>
      </c>
      <c r="F1918" s="17" t="s">
        <v>13313</v>
      </c>
      <c r="G1918" s="18">
        <v>10000</v>
      </c>
      <c r="H1918" s="17" t="s">
        <v>3894</v>
      </c>
      <c r="I1918" s="16">
        <v>38398</v>
      </c>
      <c r="J1918" s="17" t="s">
        <v>7312</v>
      </c>
      <c r="K1918" s="17" t="s">
        <v>7313</v>
      </c>
      <c r="L1918" s="17" t="s">
        <v>24</v>
      </c>
      <c r="M1918" s="17" t="s">
        <v>11491</v>
      </c>
      <c r="N1918" s="17"/>
      <c r="O1918" s="17"/>
      <c r="P1918" s="16"/>
      <c r="Q1918" s="16"/>
      <c r="R1918" s="18">
        <v>3201</v>
      </c>
      <c r="S1918" s="19">
        <v>32010000</v>
      </c>
    </row>
    <row r="1919" spans="1:19" ht="15">
      <c r="A1919" s="16">
        <v>40907</v>
      </c>
      <c r="B1919" s="17" t="s">
        <v>13314</v>
      </c>
      <c r="C1919" s="17" t="s">
        <v>13315</v>
      </c>
      <c r="D1919" s="17" t="s">
        <v>13316</v>
      </c>
      <c r="E1919" s="17" t="s">
        <v>13317</v>
      </c>
      <c r="F1919" s="17" t="s">
        <v>13318</v>
      </c>
      <c r="G1919" s="18">
        <v>100000</v>
      </c>
      <c r="H1919" s="17" t="s">
        <v>3894</v>
      </c>
      <c r="I1919" s="16">
        <v>38399</v>
      </c>
      <c r="J1919" s="17" t="s">
        <v>7312</v>
      </c>
      <c r="K1919" s="17" t="s">
        <v>7313</v>
      </c>
      <c r="L1919" s="17" t="s">
        <v>24</v>
      </c>
      <c r="M1919" s="17" t="s">
        <v>11491</v>
      </c>
      <c r="N1919" s="17"/>
      <c r="O1919" s="17"/>
      <c r="P1919" s="16"/>
      <c r="Q1919" s="16"/>
      <c r="R1919" s="18">
        <v>250</v>
      </c>
      <c r="S1919" s="19">
        <v>25000000</v>
      </c>
    </row>
    <row r="1920" spans="1:19" ht="15">
      <c r="A1920" s="16">
        <v>40907</v>
      </c>
      <c r="B1920" s="17" t="s">
        <v>13319</v>
      </c>
      <c r="C1920" s="17" t="s">
        <v>13320</v>
      </c>
      <c r="D1920" s="17" t="s">
        <v>13321</v>
      </c>
      <c r="E1920" s="17" t="s">
        <v>13322</v>
      </c>
      <c r="F1920" s="17" t="s">
        <v>13323</v>
      </c>
      <c r="G1920" s="18">
        <v>1000</v>
      </c>
      <c r="H1920" s="17" t="s">
        <v>3894</v>
      </c>
      <c r="I1920" s="16">
        <v>38400</v>
      </c>
      <c r="J1920" s="17" t="s">
        <v>7312</v>
      </c>
      <c r="K1920" s="17" t="s">
        <v>7313</v>
      </c>
      <c r="L1920" s="17" t="s">
        <v>24</v>
      </c>
      <c r="M1920" s="17" t="s">
        <v>11491</v>
      </c>
      <c r="N1920" s="17"/>
      <c r="O1920" s="17"/>
      <c r="P1920" s="16"/>
      <c r="Q1920" s="16"/>
      <c r="R1920" s="18">
        <v>51000</v>
      </c>
      <c r="S1920" s="19">
        <v>51000000</v>
      </c>
    </row>
    <row r="1921" spans="1:19" ht="15">
      <c r="A1921" s="16">
        <v>40907</v>
      </c>
      <c r="B1921" s="17" t="s">
        <v>13324</v>
      </c>
      <c r="C1921" s="17" t="s">
        <v>13325</v>
      </c>
      <c r="D1921" s="17" t="s">
        <v>13326</v>
      </c>
      <c r="E1921" s="17" t="s">
        <v>13327</v>
      </c>
      <c r="F1921" s="17" t="s">
        <v>13328</v>
      </c>
      <c r="G1921" s="18">
        <v>52000</v>
      </c>
      <c r="H1921" s="17" t="s">
        <v>3894</v>
      </c>
      <c r="I1921" s="16">
        <v>38401</v>
      </c>
      <c r="J1921" s="17" t="s">
        <v>7312</v>
      </c>
      <c r="K1921" s="17" t="s">
        <v>7313</v>
      </c>
      <c r="L1921" s="17" t="s">
        <v>24</v>
      </c>
      <c r="M1921" s="17" t="s">
        <v>11491</v>
      </c>
      <c r="N1921" s="17"/>
      <c r="O1921" s="17"/>
      <c r="P1921" s="16"/>
      <c r="Q1921" s="16"/>
      <c r="R1921" s="18">
        <v>14423</v>
      </c>
      <c r="S1921" s="19">
        <v>749996000</v>
      </c>
    </row>
    <row r="1922" spans="1:19" ht="15">
      <c r="A1922" s="16">
        <v>40907</v>
      </c>
      <c r="B1922" s="17" t="s">
        <v>13329</v>
      </c>
      <c r="C1922" s="17" t="s">
        <v>13330</v>
      </c>
      <c r="D1922" s="17" t="s">
        <v>13331</v>
      </c>
      <c r="E1922" s="17" t="s">
        <v>13332</v>
      </c>
      <c r="F1922" s="17" t="s">
        <v>13333</v>
      </c>
      <c r="G1922" s="18">
        <v>100000</v>
      </c>
      <c r="H1922" s="17" t="s">
        <v>3894</v>
      </c>
      <c r="I1922" s="16">
        <v>38405</v>
      </c>
      <c r="J1922" s="17" t="s">
        <v>7312</v>
      </c>
      <c r="K1922" s="17" t="s">
        <v>7313</v>
      </c>
      <c r="L1922" s="17" t="s">
        <v>24</v>
      </c>
      <c r="M1922" s="17" t="s">
        <v>11512</v>
      </c>
      <c r="N1922" s="17"/>
      <c r="O1922" s="17"/>
      <c r="P1922" s="16"/>
      <c r="Q1922" s="16"/>
      <c r="R1922" s="18">
        <v>2</v>
      </c>
      <c r="S1922" s="19">
        <v>200000</v>
      </c>
    </row>
    <row r="1923" spans="1:19" ht="15">
      <c r="A1923" s="16">
        <v>40907</v>
      </c>
      <c r="B1923" s="17" t="s">
        <v>13329</v>
      </c>
      <c r="C1923" s="17" t="s">
        <v>13330</v>
      </c>
      <c r="D1923" s="17" t="s">
        <v>13334</v>
      </c>
      <c r="E1923" s="17" t="s">
        <v>13335</v>
      </c>
      <c r="F1923" s="17" t="s">
        <v>13336</v>
      </c>
      <c r="G1923" s="18">
        <v>100000</v>
      </c>
      <c r="H1923" s="17" t="s">
        <v>3894</v>
      </c>
      <c r="I1923" s="16">
        <v>38405</v>
      </c>
      <c r="J1923" s="17" t="s">
        <v>7312</v>
      </c>
      <c r="K1923" s="17" t="s">
        <v>7313</v>
      </c>
      <c r="L1923" s="17" t="s">
        <v>24</v>
      </c>
      <c r="M1923" s="17" t="s">
        <v>11491</v>
      </c>
      <c r="N1923" s="17"/>
      <c r="O1923" s="17"/>
      <c r="P1923" s="16"/>
      <c r="Q1923" s="16"/>
      <c r="R1923" s="18">
        <v>1053</v>
      </c>
      <c r="S1923" s="19">
        <v>105300000</v>
      </c>
    </row>
    <row r="1924" spans="1:19" ht="15">
      <c r="A1924" s="16">
        <v>40907</v>
      </c>
      <c r="B1924" s="17" t="s">
        <v>13337</v>
      </c>
      <c r="C1924" s="17" t="s">
        <v>13338</v>
      </c>
      <c r="D1924" s="17" t="s">
        <v>13339</v>
      </c>
      <c r="E1924" s="17" t="s">
        <v>13340</v>
      </c>
      <c r="F1924" s="17" t="s">
        <v>13341</v>
      </c>
      <c r="G1924" s="18">
        <v>100000</v>
      </c>
      <c r="H1924" s="17" t="s">
        <v>3894</v>
      </c>
      <c r="I1924" s="16">
        <v>38406</v>
      </c>
      <c r="J1924" s="17" t="s">
        <v>7312</v>
      </c>
      <c r="K1924" s="17" t="s">
        <v>7313</v>
      </c>
      <c r="L1924" s="17" t="s">
        <v>24</v>
      </c>
      <c r="M1924" s="17" t="s">
        <v>11491</v>
      </c>
      <c r="N1924" s="17"/>
      <c r="O1924" s="17"/>
      <c r="P1924" s="16"/>
      <c r="Q1924" s="16"/>
      <c r="R1924" s="18">
        <v>6244</v>
      </c>
      <c r="S1924" s="19">
        <v>624400000</v>
      </c>
    </row>
    <row r="1925" spans="1:19" ht="15">
      <c r="A1925" s="16">
        <v>40907</v>
      </c>
      <c r="B1925" s="17" t="s">
        <v>13342</v>
      </c>
      <c r="C1925" s="17" t="s">
        <v>13343</v>
      </c>
      <c r="D1925" s="17" t="s">
        <v>13344</v>
      </c>
      <c r="E1925" s="17" t="s">
        <v>13345</v>
      </c>
      <c r="F1925" s="17" t="s">
        <v>13346</v>
      </c>
      <c r="G1925" s="18">
        <v>1000000</v>
      </c>
      <c r="H1925" s="17" t="s">
        <v>3894</v>
      </c>
      <c r="I1925" s="16">
        <v>38418</v>
      </c>
      <c r="J1925" s="17" t="s">
        <v>7312</v>
      </c>
      <c r="K1925" s="17" t="s">
        <v>7313</v>
      </c>
      <c r="L1925" s="17" t="s">
        <v>24</v>
      </c>
      <c r="M1925" s="17" t="s">
        <v>11491</v>
      </c>
      <c r="N1925" s="17"/>
      <c r="O1925" s="17"/>
      <c r="P1925" s="16"/>
      <c r="Q1925" s="16"/>
      <c r="R1925" s="18">
        <v>300</v>
      </c>
      <c r="S1925" s="19">
        <v>300000000</v>
      </c>
    </row>
    <row r="1926" spans="1:19" ht="15">
      <c r="A1926" s="16">
        <v>40907</v>
      </c>
      <c r="B1926" s="17" t="s">
        <v>13347</v>
      </c>
      <c r="C1926" s="17" t="s">
        <v>13348</v>
      </c>
      <c r="D1926" s="17" t="s">
        <v>13349</v>
      </c>
      <c r="E1926" s="17" t="s">
        <v>13350</v>
      </c>
      <c r="F1926" s="17" t="s">
        <v>13351</v>
      </c>
      <c r="G1926" s="18">
        <v>100</v>
      </c>
      <c r="H1926" s="17" t="s">
        <v>3894</v>
      </c>
      <c r="I1926" s="16">
        <v>38421</v>
      </c>
      <c r="J1926" s="17" t="s">
        <v>7312</v>
      </c>
      <c r="K1926" s="17" t="s">
        <v>7313</v>
      </c>
      <c r="L1926" s="17" t="s">
        <v>24</v>
      </c>
      <c r="M1926" s="17" t="s">
        <v>11491</v>
      </c>
      <c r="N1926" s="17"/>
      <c r="O1926" s="17"/>
      <c r="P1926" s="16"/>
      <c r="Q1926" s="16"/>
      <c r="R1926" s="18">
        <v>840000</v>
      </c>
      <c r="S1926" s="19">
        <v>84000000</v>
      </c>
    </row>
    <row r="1927" spans="1:19" ht="15">
      <c r="A1927" s="16">
        <v>40907</v>
      </c>
      <c r="B1927" s="17" t="s">
        <v>13352</v>
      </c>
      <c r="C1927" s="17" t="s">
        <v>13353</v>
      </c>
      <c r="D1927" s="17" t="s">
        <v>13354</v>
      </c>
      <c r="E1927" s="17" t="s">
        <v>13355</v>
      </c>
      <c r="F1927" s="17" t="s">
        <v>13356</v>
      </c>
      <c r="G1927" s="18">
        <v>1000000</v>
      </c>
      <c r="H1927" s="17" t="s">
        <v>3894</v>
      </c>
      <c r="I1927" s="16">
        <v>38427</v>
      </c>
      <c r="J1927" s="17" t="s">
        <v>7312</v>
      </c>
      <c r="K1927" s="17" t="s">
        <v>7313</v>
      </c>
      <c r="L1927" s="17" t="s">
        <v>24</v>
      </c>
      <c r="M1927" s="17" t="s">
        <v>11491</v>
      </c>
      <c r="N1927" s="17"/>
      <c r="O1927" s="17"/>
      <c r="P1927" s="16"/>
      <c r="Q1927" s="16"/>
      <c r="R1927" s="18">
        <v>120</v>
      </c>
      <c r="S1927" s="19">
        <v>120000000</v>
      </c>
    </row>
    <row r="1928" spans="1:19" ht="15">
      <c r="A1928" s="16">
        <v>40907</v>
      </c>
      <c r="B1928" s="17" t="s">
        <v>13357</v>
      </c>
      <c r="C1928" s="17" t="s">
        <v>13358</v>
      </c>
      <c r="D1928" s="17" t="s">
        <v>13359</v>
      </c>
      <c r="E1928" s="17" t="s">
        <v>13360</v>
      </c>
      <c r="F1928" s="17" t="s">
        <v>13361</v>
      </c>
      <c r="G1928" s="18">
        <v>100000</v>
      </c>
      <c r="H1928" s="17" t="s">
        <v>3894</v>
      </c>
      <c r="I1928" s="16">
        <v>38432</v>
      </c>
      <c r="J1928" s="17" t="s">
        <v>7312</v>
      </c>
      <c r="K1928" s="17" t="s">
        <v>7313</v>
      </c>
      <c r="L1928" s="17" t="s">
        <v>24</v>
      </c>
      <c r="M1928" s="17" t="s">
        <v>11491</v>
      </c>
      <c r="N1928" s="17"/>
      <c r="O1928" s="17"/>
      <c r="P1928" s="16"/>
      <c r="Q1928" s="16"/>
      <c r="R1928" s="18">
        <v>100</v>
      </c>
      <c r="S1928" s="19">
        <v>10000000</v>
      </c>
    </row>
    <row r="1929" spans="1:19" ht="15">
      <c r="A1929" s="16">
        <v>40907</v>
      </c>
      <c r="B1929" s="17" t="s">
        <v>13362</v>
      </c>
      <c r="C1929" s="17" t="s">
        <v>13363</v>
      </c>
      <c r="D1929" s="17" t="s">
        <v>13364</v>
      </c>
      <c r="E1929" s="17" t="s">
        <v>13365</v>
      </c>
      <c r="F1929" s="17" t="s">
        <v>13366</v>
      </c>
      <c r="G1929" s="18">
        <v>50000000</v>
      </c>
      <c r="H1929" s="17" t="s">
        <v>3894</v>
      </c>
      <c r="I1929" s="16">
        <v>38436</v>
      </c>
      <c r="J1929" s="17" t="s">
        <v>7312</v>
      </c>
      <c r="K1929" s="17" t="s">
        <v>7313</v>
      </c>
      <c r="L1929" s="17" t="s">
        <v>24</v>
      </c>
      <c r="M1929" s="17" t="s">
        <v>11491</v>
      </c>
      <c r="N1929" s="17"/>
      <c r="O1929" s="17"/>
      <c r="P1929" s="16"/>
      <c r="Q1929" s="16"/>
      <c r="R1929" s="18">
        <v>1</v>
      </c>
      <c r="S1929" s="19">
        <v>50000000</v>
      </c>
    </row>
    <row r="1930" spans="1:19" ht="15">
      <c r="A1930" s="16">
        <v>40907</v>
      </c>
      <c r="B1930" s="17" t="s">
        <v>13367</v>
      </c>
      <c r="C1930" s="17" t="s">
        <v>13368</v>
      </c>
      <c r="D1930" s="17" t="s">
        <v>13369</v>
      </c>
      <c r="E1930" s="17" t="s">
        <v>13370</v>
      </c>
      <c r="F1930" s="17" t="s">
        <v>13371</v>
      </c>
      <c r="G1930" s="18">
        <v>1000000</v>
      </c>
      <c r="H1930" s="17" t="s">
        <v>3894</v>
      </c>
      <c r="I1930" s="16">
        <v>38440</v>
      </c>
      <c r="J1930" s="17" t="s">
        <v>7312</v>
      </c>
      <c r="K1930" s="17" t="s">
        <v>7313</v>
      </c>
      <c r="L1930" s="17" t="s">
        <v>24</v>
      </c>
      <c r="M1930" s="17" t="s">
        <v>11491</v>
      </c>
      <c r="N1930" s="17"/>
      <c r="O1930" s="17"/>
      <c r="P1930" s="16"/>
      <c r="Q1930" s="16"/>
      <c r="R1930" s="18">
        <v>20</v>
      </c>
      <c r="S1930" s="19">
        <v>20000000</v>
      </c>
    </row>
    <row r="1931" spans="1:19" ht="15">
      <c r="A1931" s="16">
        <v>40907</v>
      </c>
      <c r="B1931" s="17" t="s">
        <v>13372</v>
      </c>
      <c r="C1931" s="17" t="s">
        <v>13373</v>
      </c>
      <c r="D1931" s="17" t="s">
        <v>13374</v>
      </c>
      <c r="E1931" s="17" t="s">
        <v>13375</v>
      </c>
      <c r="F1931" s="17" t="s">
        <v>13376</v>
      </c>
      <c r="G1931" s="18">
        <v>10</v>
      </c>
      <c r="H1931" s="17" t="s">
        <v>3894</v>
      </c>
      <c r="I1931" s="16">
        <v>38447</v>
      </c>
      <c r="J1931" s="17" t="s">
        <v>7312</v>
      </c>
      <c r="K1931" s="17" t="s">
        <v>7313</v>
      </c>
      <c r="L1931" s="17" t="s">
        <v>24</v>
      </c>
      <c r="M1931" s="17" t="s">
        <v>11491</v>
      </c>
      <c r="N1931" s="17"/>
      <c r="O1931" s="17"/>
      <c r="P1931" s="16"/>
      <c r="Q1931" s="16"/>
      <c r="R1931" s="18">
        <v>2249900</v>
      </c>
      <c r="S1931" s="19">
        <v>22499000</v>
      </c>
    </row>
    <row r="1932" spans="1:19" ht="15">
      <c r="A1932" s="16">
        <v>40907</v>
      </c>
      <c r="B1932" s="17" t="s">
        <v>13377</v>
      </c>
      <c r="C1932" s="17" t="s">
        <v>13378</v>
      </c>
      <c r="D1932" s="17" t="s">
        <v>13379</v>
      </c>
      <c r="E1932" s="17" t="s">
        <v>13380</v>
      </c>
      <c r="F1932" s="17" t="s">
        <v>13381</v>
      </c>
      <c r="G1932" s="18">
        <v>1000000</v>
      </c>
      <c r="H1932" s="17" t="s">
        <v>3894</v>
      </c>
      <c r="I1932" s="16">
        <v>38448</v>
      </c>
      <c r="J1932" s="17" t="s">
        <v>7312</v>
      </c>
      <c r="K1932" s="17" t="s">
        <v>7313</v>
      </c>
      <c r="L1932" s="17" t="s">
        <v>24</v>
      </c>
      <c r="M1932" s="17" t="s">
        <v>11491</v>
      </c>
      <c r="N1932" s="17"/>
      <c r="O1932" s="17"/>
      <c r="P1932" s="16"/>
      <c r="Q1932" s="16"/>
      <c r="R1932" s="18">
        <v>16388</v>
      </c>
      <c r="S1932" s="19">
        <v>16388000000</v>
      </c>
    </row>
    <row r="1933" spans="1:19" ht="15">
      <c r="A1933" s="16">
        <v>40907</v>
      </c>
      <c r="B1933" s="17" t="s">
        <v>13382</v>
      </c>
      <c r="C1933" s="17" t="s">
        <v>13383</v>
      </c>
      <c r="D1933" s="17" t="s">
        <v>13384</v>
      </c>
      <c r="E1933" s="17" t="s">
        <v>13385</v>
      </c>
      <c r="F1933" s="17" t="s">
        <v>13386</v>
      </c>
      <c r="G1933" s="18">
        <v>1000</v>
      </c>
      <c r="H1933" s="17" t="s">
        <v>3894</v>
      </c>
      <c r="I1933" s="16">
        <v>38449</v>
      </c>
      <c r="J1933" s="17" t="s">
        <v>7312</v>
      </c>
      <c r="K1933" s="17" t="s">
        <v>7313</v>
      </c>
      <c r="L1933" s="17" t="s">
        <v>24</v>
      </c>
      <c r="M1933" s="17" t="s">
        <v>11491</v>
      </c>
      <c r="N1933" s="17"/>
      <c r="O1933" s="17"/>
      <c r="P1933" s="16"/>
      <c r="Q1933" s="16"/>
      <c r="R1933" s="18">
        <v>318289</v>
      </c>
      <c r="S1933" s="19">
        <v>318289000</v>
      </c>
    </row>
    <row r="1934" spans="1:19" ht="15">
      <c r="A1934" s="16">
        <v>40907</v>
      </c>
      <c r="B1934" s="17" t="s">
        <v>13382</v>
      </c>
      <c r="C1934" s="17" t="s">
        <v>13383</v>
      </c>
      <c r="D1934" s="17" t="s">
        <v>13387</v>
      </c>
      <c r="E1934" s="17" t="s">
        <v>13388</v>
      </c>
      <c r="F1934" s="17" t="s">
        <v>13389</v>
      </c>
      <c r="G1934" s="18">
        <v>1000</v>
      </c>
      <c r="H1934" s="17" t="s">
        <v>3894</v>
      </c>
      <c r="I1934" s="16">
        <v>38449</v>
      </c>
      <c r="J1934" s="17" t="s">
        <v>7312</v>
      </c>
      <c r="K1934" s="17" t="s">
        <v>7313</v>
      </c>
      <c r="L1934" s="17" t="s">
        <v>24</v>
      </c>
      <c r="M1934" s="17" t="s">
        <v>11512</v>
      </c>
      <c r="N1934" s="17"/>
      <c r="O1934" s="17"/>
      <c r="P1934" s="16"/>
      <c r="Q1934" s="16"/>
      <c r="R1934" s="18">
        <v>84120</v>
      </c>
      <c r="S1934" s="19">
        <v>84120000</v>
      </c>
    </row>
    <row r="1935" spans="1:19" ht="15">
      <c r="A1935" s="16">
        <v>40907</v>
      </c>
      <c r="B1935" s="17" t="s">
        <v>13382</v>
      </c>
      <c r="C1935" s="17" t="s">
        <v>13383</v>
      </c>
      <c r="D1935" s="17" t="s">
        <v>13390</v>
      </c>
      <c r="E1935" s="17" t="s">
        <v>13391</v>
      </c>
      <c r="F1935" s="17" t="s">
        <v>13392</v>
      </c>
      <c r="G1935" s="18">
        <v>1000</v>
      </c>
      <c r="H1935" s="17" t="s">
        <v>3894</v>
      </c>
      <c r="I1935" s="16">
        <v>38449</v>
      </c>
      <c r="J1935" s="17" t="s">
        <v>7312</v>
      </c>
      <c r="K1935" s="17" t="s">
        <v>7313</v>
      </c>
      <c r="L1935" s="17" t="s">
        <v>24</v>
      </c>
      <c r="M1935" s="17" t="s">
        <v>11576</v>
      </c>
      <c r="N1935" s="17"/>
      <c r="O1935" s="17"/>
      <c r="P1935" s="16"/>
      <c r="Q1935" s="16"/>
      <c r="R1935" s="18">
        <v>18190</v>
      </c>
      <c r="S1935" s="19">
        <v>18190000</v>
      </c>
    </row>
    <row r="1936" spans="1:19" ht="15">
      <c r="A1936" s="16">
        <v>40907</v>
      </c>
      <c r="B1936" s="17" t="s">
        <v>13393</v>
      </c>
      <c r="C1936" s="17" t="s">
        <v>13394</v>
      </c>
      <c r="D1936" s="17" t="s">
        <v>13395</v>
      </c>
      <c r="E1936" s="17" t="s">
        <v>13396</v>
      </c>
      <c r="F1936" s="17" t="s">
        <v>13397</v>
      </c>
      <c r="G1936" s="18">
        <v>10000</v>
      </c>
      <c r="H1936" s="17" t="s">
        <v>3894</v>
      </c>
      <c r="I1936" s="16">
        <v>38453</v>
      </c>
      <c r="J1936" s="17" t="s">
        <v>7312</v>
      </c>
      <c r="K1936" s="17" t="s">
        <v>7313</v>
      </c>
      <c r="L1936" s="17" t="s">
        <v>24</v>
      </c>
      <c r="M1936" s="17" t="s">
        <v>11491</v>
      </c>
      <c r="N1936" s="17"/>
      <c r="O1936" s="17"/>
      <c r="P1936" s="16"/>
      <c r="Q1936" s="16"/>
      <c r="R1936" s="18">
        <v>2000</v>
      </c>
      <c r="S1936" s="19">
        <v>20000000</v>
      </c>
    </row>
    <row r="1937" spans="1:19" ht="15">
      <c r="A1937" s="16">
        <v>40907</v>
      </c>
      <c r="B1937" s="17" t="s">
        <v>13398</v>
      </c>
      <c r="C1937" s="17" t="s">
        <v>13399</v>
      </c>
      <c r="D1937" s="17" t="s">
        <v>13400</v>
      </c>
      <c r="E1937" s="17" t="s">
        <v>13401</v>
      </c>
      <c r="F1937" s="17" t="s">
        <v>13402</v>
      </c>
      <c r="G1937" s="18">
        <v>10000</v>
      </c>
      <c r="H1937" s="17" t="s">
        <v>3894</v>
      </c>
      <c r="I1937" s="16">
        <v>38455</v>
      </c>
      <c r="J1937" s="17" t="s">
        <v>7312</v>
      </c>
      <c r="K1937" s="17" t="s">
        <v>7313</v>
      </c>
      <c r="L1937" s="17" t="s">
        <v>24</v>
      </c>
      <c r="M1937" s="17" t="s">
        <v>11491</v>
      </c>
      <c r="N1937" s="17"/>
      <c r="O1937" s="17"/>
      <c r="P1937" s="16"/>
      <c r="Q1937" s="16"/>
      <c r="R1937" s="18">
        <v>5000</v>
      </c>
      <c r="S1937" s="19">
        <v>50000000</v>
      </c>
    </row>
    <row r="1938" spans="1:19" ht="15">
      <c r="A1938" s="16">
        <v>40907</v>
      </c>
      <c r="B1938" s="17" t="s">
        <v>13403</v>
      </c>
      <c r="C1938" s="17" t="s">
        <v>13404</v>
      </c>
      <c r="D1938" s="17" t="s">
        <v>13405</v>
      </c>
      <c r="E1938" s="17" t="s">
        <v>13406</v>
      </c>
      <c r="F1938" s="17" t="s">
        <v>13407</v>
      </c>
      <c r="G1938" s="18">
        <v>100000</v>
      </c>
      <c r="H1938" s="17" t="s">
        <v>3894</v>
      </c>
      <c r="I1938" s="16">
        <v>38456</v>
      </c>
      <c r="J1938" s="17" t="s">
        <v>7312</v>
      </c>
      <c r="K1938" s="17" t="s">
        <v>7313</v>
      </c>
      <c r="L1938" s="17" t="s">
        <v>24</v>
      </c>
      <c r="M1938" s="17" t="s">
        <v>11491</v>
      </c>
      <c r="N1938" s="17"/>
      <c r="O1938" s="17"/>
      <c r="P1938" s="16"/>
      <c r="Q1938" s="16"/>
      <c r="R1938" s="18">
        <v>450</v>
      </c>
      <c r="S1938" s="19">
        <v>45000000</v>
      </c>
    </row>
    <row r="1939" spans="1:19" ht="15">
      <c r="A1939" s="16">
        <v>40907</v>
      </c>
      <c r="B1939" s="17" t="s">
        <v>13403</v>
      </c>
      <c r="C1939" s="17" t="s">
        <v>13404</v>
      </c>
      <c r="D1939" s="17" t="s">
        <v>13408</v>
      </c>
      <c r="E1939" s="17" t="s">
        <v>13409</v>
      </c>
      <c r="F1939" s="17" t="s">
        <v>13410</v>
      </c>
      <c r="G1939" s="18">
        <v>100000</v>
      </c>
      <c r="H1939" s="17" t="s">
        <v>3894</v>
      </c>
      <c r="I1939" s="16">
        <v>38456</v>
      </c>
      <c r="J1939" s="17" t="s">
        <v>7312</v>
      </c>
      <c r="K1939" s="17" t="s">
        <v>7313</v>
      </c>
      <c r="L1939" s="17" t="s">
        <v>24</v>
      </c>
      <c r="M1939" s="17" t="s">
        <v>11512</v>
      </c>
      <c r="N1939" s="17"/>
      <c r="O1939" s="17"/>
      <c r="P1939" s="16"/>
      <c r="Q1939" s="16"/>
      <c r="R1939" s="18">
        <v>50</v>
      </c>
      <c r="S1939" s="19">
        <v>5000000</v>
      </c>
    </row>
    <row r="1940" spans="1:19" ht="15">
      <c r="A1940" s="16">
        <v>40907</v>
      </c>
      <c r="B1940" s="17" t="s">
        <v>12409</v>
      </c>
      <c r="C1940" s="17" t="s">
        <v>12410</v>
      </c>
      <c r="D1940" s="17" t="s">
        <v>13411</v>
      </c>
      <c r="E1940" s="17" t="s">
        <v>13412</v>
      </c>
      <c r="F1940" s="17" t="s">
        <v>13413</v>
      </c>
      <c r="G1940" s="18">
        <v>1000000</v>
      </c>
      <c r="H1940" s="17" t="s">
        <v>3894</v>
      </c>
      <c r="I1940" s="16">
        <v>38457</v>
      </c>
      <c r="J1940" s="17" t="s">
        <v>7312</v>
      </c>
      <c r="K1940" s="17" t="s">
        <v>7313</v>
      </c>
      <c r="L1940" s="17" t="s">
        <v>24</v>
      </c>
      <c r="M1940" s="17" t="s">
        <v>11512</v>
      </c>
      <c r="N1940" s="17"/>
      <c r="O1940" s="17"/>
      <c r="P1940" s="16"/>
      <c r="Q1940" s="16"/>
      <c r="R1940" s="18">
        <v>1050</v>
      </c>
      <c r="S1940" s="19">
        <v>1050000000</v>
      </c>
    </row>
    <row r="1941" spans="1:19" ht="15">
      <c r="A1941" s="16">
        <v>40907</v>
      </c>
      <c r="B1941" s="17" t="s">
        <v>13414</v>
      </c>
      <c r="C1941" s="17" t="s">
        <v>13415</v>
      </c>
      <c r="D1941" s="17" t="s">
        <v>13416</v>
      </c>
      <c r="E1941" s="17" t="s">
        <v>13417</v>
      </c>
      <c r="F1941" s="17" t="s">
        <v>13418</v>
      </c>
      <c r="G1941" s="18">
        <v>10000</v>
      </c>
      <c r="H1941" s="17" t="s">
        <v>3894</v>
      </c>
      <c r="I1941" s="16">
        <v>38462</v>
      </c>
      <c r="J1941" s="17" t="s">
        <v>7312</v>
      </c>
      <c r="K1941" s="17" t="s">
        <v>7313</v>
      </c>
      <c r="L1941" s="17" t="s">
        <v>24</v>
      </c>
      <c r="M1941" s="17" t="s">
        <v>11491</v>
      </c>
      <c r="N1941" s="17"/>
      <c r="O1941" s="17"/>
      <c r="P1941" s="16"/>
      <c r="Q1941" s="16"/>
      <c r="R1941" s="18">
        <v>234994</v>
      </c>
      <c r="S1941" s="19">
        <v>2349940000</v>
      </c>
    </row>
    <row r="1942" spans="1:19" ht="15">
      <c r="A1942" s="16">
        <v>40907</v>
      </c>
      <c r="B1942" s="17" t="s">
        <v>13419</v>
      </c>
      <c r="C1942" s="17" t="s">
        <v>13420</v>
      </c>
      <c r="D1942" s="17" t="s">
        <v>13421</v>
      </c>
      <c r="E1942" s="17" t="s">
        <v>13422</v>
      </c>
      <c r="F1942" s="17" t="s">
        <v>13423</v>
      </c>
      <c r="G1942" s="18">
        <v>1000</v>
      </c>
      <c r="H1942" s="17" t="s">
        <v>3894</v>
      </c>
      <c r="I1942" s="16">
        <v>38463</v>
      </c>
      <c r="J1942" s="17" t="s">
        <v>7312</v>
      </c>
      <c r="K1942" s="17" t="s">
        <v>7313</v>
      </c>
      <c r="L1942" s="17" t="s">
        <v>24</v>
      </c>
      <c r="M1942" s="17" t="s">
        <v>11491</v>
      </c>
      <c r="N1942" s="17"/>
      <c r="O1942" s="17"/>
      <c r="P1942" s="16"/>
      <c r="Q1942" s="16"/>
      <c r="R1942" s="18">
        <v>92200</v>
      </c>
      <c r="S1942" s="19">
        <v>92200000</v>
      </c>
    </row>
    <row r="1943" spans="1:19" ht="15">
      <c r="A1943" s="16">
        <v>40907</v>
      </c>
      <c r="B1943" s="17" t="s">
        <v>13419</v>
      </c>
      <c r="C1943" s="17" t="s">
        <v>13420</v>
      </c>
      <c r="D1943" s="17" t="s">
        <v>13424</v>
      </c>
      <c r="E1943" s="17" t="s">
        <v>13425</v>
      </c>
      <c r="F1943" s="17" t="s">
        <v>13426</v>
      </c>
      <c r="G1943" s="18">
        <v>1000</v>
      </c>
      <c r="H1943" s="17" t="s">
        <v>3894</v>
      </c>
      <c r="I1943" s="16">
        <v>38463</v>
      </c>
      <c r="J1943" s="17" t="s">
        <v>7312</v>
      </c>
      <c r="K1943" s="17" t="s">
        <v>7313</v>
      </c>
      <c r="L1943" s="17" t="s">
        <v>24</v>
      </c>
      <c r="M1943" s="17" t="s">
        <v>11512</v>
      </c>
      <c r="N1943" s="17"/>
      <c r="O1943" s="17"/>
      <c r="P1943" s="16"/>
      <c r="Q1943" s="16"/>
      <c r="R1943" s="18">
        <v>7800</v>
      </c>
      <c r="S1943" s="19">
        <v>7800000</v>
      </c>
    </row>
    <row r="1944" spans="1:19" ht="15">
      <c r="A1944" s="16">
        <v>40907</v>
      </c>
      <c r="B1944" s="17" t="s">
        <v>13427</v>
      </c>
      <c r="C1944" s="17" t="s">
        <v>13428</v>
      </c>
      <c r="D1944" s="17" t="s">
        <v>13429</v>
      </c>
      <c r="E1944" s="17" t="s">
        <v>13430</v>
      </c>
      <c r="F1944" s="17" t="s">
        <v>13431</v>
      </c>
      <c r="G1944" s="18">
        <v>10000</v>
      </c>
      <c r="H1944" s="17" t="s">
        <v>3894</v>
      </c>
      <c r="I1944" s="16">
        <v>38475</v>
      </c>
      <c r="J1944" s="17" t="s">
        <v>7312</v>
      </c>
      <c r="K1944" s="17" t="s">
        <v>7313</v>
      </c>
      <c r="L1944" s="17" t="s">
        <v>24</v>
      </c>
      <c r="M1944" s="17" t="s">
        <v>11491</v>
      </c>
      <c r="N1944" s="17"/>
      <c r="O1944" s="17"/>
      <c r="P1944" s="16"/>
      <c r="Q1944" s="16"/>
      <c r="R1944" s="18">
        <v>12000</v>
      </c>
      <c r="S1944" s="19">
        <v>120000000</v>
      </c>
    </row>
    <row r="1945" spans="1:19" ht="15">
      <c r="A1945" s="16">
        <v>40907</v>
      </c>
      <c r="B1945" s="17" t="s">
        <v>13432</v>
      </c>
      <c r="C1945" s="17" t="s">
        <v>13433</v>
      </c>
      <c r="D1945" s="17" t="s">
        <v>13434</v>
      </c>
      <c r="E1945" s="17" t="s">
        <v>13435</v>
      </c>
      <c r="F1945" s="17" t="s">
        <v>13436</v>
      </c>
      <c r="G1945" s="18">
        <v>1000</v>
      </c>
      <c r="H1945" s="17" t="s">
        <v>3894</v>
      </c>
      <c r="I1945" s="16">
        <v>38476</v>
      </c>
      <c r="J1945" s="17" t="s">
        <v>7312</v>
      </c>
      <c r="K1945" s="17" t="s">
        <v>7313</v>
      </c>
      <c r="L1945" s="17" t="s">
        <v>24</v>
      </c>
      <c r="M1945" s="17" t="s">
        <v>11491</v>
      </c>
      <c r="N1945" s="17"/>
      <c r="O1945" s="17"/>
      <c r="P1945" s="16"/>
      <c r="Q1945" s="16"/>
      <c r="R1945" s="18">
        <v>20000</v>
      </c>
      <c r="S1945" s="19">
        <v>20000000</v>
      </c>
    </row>
    <row r="1946" spans="1:19" ht="15">
      <c r="A1946" s="16">
        <v>40907</v>
      </c>
      <c r="B1946" s="17" t="s">
        <v>13437</v>
      </c>
      <c r="C1946" s="17" t="s">
        <v>13438</v>
      </c>
      <c r="D1946" s="17" t="s">
        <v>13439</v>
      </c>
      <c r="E1946" s="17" t="s">
        <v>13440</v>
      </c>
      <c r="F1946" s="17" t="s">
        <v>13441</v>
      </c>
      <c r="G1946" s="18">
        <v>1000</v>
      </c>
      <c r="H1946" s="17" t="s">
        <v>3894</v>
      </c>
      <c r="I1946" s="16">
        <v>38477</v>
      </c>
      <c r="J1946" s="17" t="s">
        <v>7312</v>
      </c>
      <c r="K1946" s="17" t="s">
        <v>7313</v>
      </c>
      <c r="L1946" s="17" t="s">
        <v>24</v>
      </c>
      <c r="M1946" s="17" t="s">
        <v>11491</v>
      </c>
      <c r="N1946" s="17"/>
      <c r="O1946" s="17"/>
      <c r="P1946" s="16"/>
      <c r="Q1946" s="16"/>
      <c r="R1946" s="18">
        <v>20000</v>
      </c>
      <c r="S1946" s="19">
        <v>20000000</v>
      </c>
    </row>
    <row r="1947" spans="1:19" ht="15">
      <c r="A1947" s="16">
        <v>40907</v>
      </c>
      <c r="B1947" s="17" t="s">
        <v>13442</v>
      </c>
      <c r="C1947" s="17" t="s">
        <v>13443</v>
      </c>
      <c r="D1947" s="17" t="s">
        <v>13444</v>
      </c>
      <c r="E1947" s="17" t="s">
        <v>13445</v>
      </c>
      <c r="F1947" s="17" t="s">
        <v>13446</v>
      </c>
      <c r="G1947" s="18">
        <v>500000</v>
      </c>
      <c r="H1947" s="17" t="s">
        <v>3894</v>
      </c>
      <c r="I1947" s="16">
        <v>38483</v>
      </c>
      <c r="J1947" s="17" t="s">
        <v>7312</v>
      </c>
      <c r="K1947" s="17" t="s">
        <v>7313</v>
      </c>
      <c r="L1947" s="17" t="s">
        <v>24</v>
      </c>
      <c r="M1947" s="17" t="s">
        <v>11491</v>
      </c>
      <c r="N1947" s="17"/>
      <c r="O1947" s="17"/>
      <c r="P1947" s="16"/>
      <c r="Q1947" s="16"/>
      <c r="R1947" s="18">
        <v>200</v>
      </c>
      <c r="S1947" s="19">
        <v>100000000</v>
      </c>
    </row>
    <row r="1948" spans="1:19" ht="15">
      <c r="A1948" s="16">
        <v>40907</v>
      </c>
      <c r="B1948" s="17" t="s">
        <v>13133</v>
      </c>
      <c r="C1948" s="17" t="s">
        <v>13134</v>
      </c>
      <c r="D1948" s="17" t="s">
        <v>13447</v>
      </c>
      <c r="E1948" s="17" t="s">
        <v>13448</v>
      </c>
      <c r="F1948" s="17" t="s">
        <v>13137</v>
      </c>
      <c r="G1948" s="18">
        <v>100000</v>
      </c>
      <c r="H1948" s="17" t="s">
        <v>3894</v>
      </c>
      <c r="I1948" s="16">
        <v>38490</v>
      </c>
      <c r="J1948" s="17" t="s">
        <v>7312</v>
      </c>
      <c r="K1948" s="17" t="s">
        <v>7313</v>
      </c>
      <c r="L1948" s="17" t="s">
        <v>24</v>
      </c>
      <c r="M1948" s="17" t="s">
        <v>11491</v>
      </c>
      <c r="N1948" s="17"/>
      <c r="O1948" s="17"/>
      <c r="P1948" s="16"/>
      <c r="Q1948" s="16"/>
      <c r="R1948" s="18">
        <v>1</v>
      </c>
      <c r="S1948" s="19">
        <v>100000</v>
      </c>
    </row>
    <row r="1949" spans="1:19" ht="15">
      <c r="A1949" s="16">
        <v>40907</v>
      </c>
      <c r="B1949" s="17" t="s">
        <v>13449</v>
      </c>
      <c r="C1949" s="17" t="s">
        <v>13450</v>
      </c>
      <c r="D1949" s="17" t="s">
        <v>13451</v>
      </c>
      <c r="E1949" s="17" t="s">
        <v>13452</v>
      </c>
      <c r="F1949" s="17" t="s">
        <v>13453</v>
      </c>
      <c r="G1949" s="18">
        <v>13483027000</v>
      </c>
      <c r="H1949" s="17" t="s">
        <v>3894</v>
      </c>
      <c r="I1949" s="16">
        <v>38491</v>
      </c>
      <c r="J1949" s="17" t="s">
        <v>7312</v>
      </c>
      <c r="K1949" s="17" t="s">
        <v>7313</v>
      </c>
      <c r="L1949" s="17" t="s">
        <v>24</v>
      </c>
      <c r="M1949" s="17" t="s">
        <v>11491</v>
      </c>
      <c r="N1949" s="17"/>
      <c r="O1949" s="17"/>
      <c r="P1949" s="16"/>
      <c r="Q1949" s="16"/>
      <c r="R1949" s="18">
        <v>1</v>
      </c>
      <c r="S1949" s="19">
        <v>13483027000</v>
      </c>
    </row>
    <row r="1950" spans="1:19" ht="15">
      <c r="A1950" s="16">
        <v>40907</v>
      </c>
      <c r="B1950" s="17" t="s">
        <v>13454</v>
      </c>
      <c r="C1950" s="17" t="s">
        <v>13455</v>
      </c>
      <c r="D1950" s="17" t="s">
        <v>13456</v>
      </c>
      <c r="E1950" s="17" t="s">
        <v>13457</v>
      </c>
      <c r="F1950" s="17" t="s">
        <v>13458</v>
      </c>
      <c r="G1950" s="18">
        <v>10000</v>
      </c>
      <c r="H1950" s="17" t="s">
        <v>3894</v>
      </c>
      <c r="I1950" s="16">
        <v>38495</v>
      </c>
      <c r="J1950" s="17" t="s">
        <v>7312</v>
      </c>
      <c r="K1950" s="17" t="s">
        <v>7313</v>
      </c>
      <c r="L1950" s="17" t="s">
        <v>24</v>
      </c>
      <c r="M1950" s="17" t="s">
        <v>11491</v>
      </c>
      <c r="N1950" s="17"/>
      <c r="O1950" s="17"/>
      <c r="P1950" s="16"/>
      <c r="Q1950" s="16"/>
      <c r="R1950" s="18">
        <v>4946</v>
      </c>
      <c r="S1950" s="19">
        <v>49460000</v>
      </c>
    </row>
    <row r="1951" spans="1:19" ht="15">
      <c r="A1951" s="16">
        <v>40907</v>
      </c>
      <c r="B1951" s="17" t="s">
        <v>13459</v>
      </c>
      <c r="C1951" s="17" t="s">
        <v>13460</v>
      </c>
      <c r="D1951" s="17" t="s">
        <v>13461</v>
      </c>
      <c r="E1951" s="17" t="s">
        <v>13462</v>
      </c>
      <c r="F1951" s="17" t="s">
        <v>13463</v>
      </c>
      <c r="G1951" s="18">
        <v>100000</v>
      </c>
      <c r="H1951" s="17" t="s">
        <v>3894</v>
      </c>
      <c r="I1951" s="16">
        <v>38498</v>
      </c>
      <c r="J1951" s="17" t="s">
        <v>7312</v>
      </c>
      <c r="K1951" s="17" t="s">
        <v>7313</v>
      </c>
      <c r="L1951" s="17" t="s">
        <v>24</v>
      </c>
      <c r="M1951" s="17" t="s">
        <v>11491</v>
      </c>
      <c r="N1951" s="17"/>
      <c r="O1951" s="17"/>
      <c r="P1951" s="16"/>
      <c r="Q1951" s="16"/>
      <c r="R1951" s="18">
        <v>500</v>
      </c>
      <c r="S1951" s="19">
        <v>50000000</v>
      </c>
    </row>
    <row r="1952" spans="1:19" ht="15">
      <c r="A1952" s="16">
        <v>40907</v>
      </c>
      <c r="B1952" s="17" t="s">
        <v>13464</v>
      </c>
      <c r="C1952" s="17" t="s">
        <v>13465</v>
      </c>
      <c r="D1952" s="17" t="s">
        <v>13466</v>
      </c>
      <c r="E1952" s="17" t="s">
        <v>13467</v>
      </c>
      <c r="F1952" s="17" t="s">
        <v>13468</v>
      </c>
      <c r="G1952" s="18">
        <v>100000</v>
      </c>
      <c r="H1952" s="17" t="s">
        <v>3894</v>
      </c>
      <c r="I1952" s="16">
        <v>38503</v>
      </c>
      <c r="J1952" s="17" t="s">
        <v>7312</v>
      </c>
      <c r="K1952" s="17" t="s">
        <v>7313</v>
      </c>
      <c r="L1952" s="17" t="s">
        <v>24</v>
      </c>
      <c r="M1952" s="17" t="s">
        <v>11491</v>
      </c>
      <c r="N1952" s="17"/>
      <c r="O1952" s="17"/>
      <c r="P1952" s="16"/>
      <c r="Q1952" s="16"/>
      <c r="R1952" s="18">
        <v>500</v>
      </c>
      <c r="S1952" s="19">
        <v>50000000</v>
      </c>
    </row>
    <row r="1953" spans="1:19" ht="15">
      <c r="A1953" s="16">
        <v>40907</v>
      </c>
      <c r="B1953" s="17" t="s">
        <v>13469</v>
      </c>
      <c r="C1953" s="17" t="s">
        <v>13470</v>
      </c>
      <c r="D1953" s="17" t="s">
        <v>13471</v>
      </c>
      <c r="E1953" s="17" t="s">
        <v>13472</v>
      </c>
      <c r="F1953" s="17" t="s">
        <v>13473</v>
      </c>
      <c r="G1953" s="18">
        <v>100000</v>
      </c>
      <c r="H1953" s="17" t="s">
        <v>3894</v>
      </c>
      <c r="I1953" s="16">
        <v>38512</v>
      </c>
      <c r="J1953" s="17" t="s">
        <v>7312</v>
      </c>
      <c r="K1953" s="17" t="s">
        <v>7313</v>
      </c>
      <c r="L1953" s="17" t="s">
        <v>24</v>
      </c>
      <c r="M1953" s="17" t="s">
        <v>11491</v>
      </c>
      <c r="N1953" s="17"/>
      <c r="O1953" s="17"/>
      <c r="P1953" s="16"/>
      <c r="Q1953" s="16"/>
      <c r="R1953" s="18">
        <v>999</v>
      </c>
      <c r="S1953" s="19">
        <v>99900000</v>
      </c>
    </row>
    <row r="1954" spans="1:19" ht="15">
      <c r="A1954" s="16">
        <v>40907</v>
      </c>
      <c r="B1954" s="17" t="s">
        <v>13469</v>
      </c>
      <c r="C1954" s="17" t="s">
        <v>13470</v>
      </c>
      <c r="D1954" s="17" t="s">
        <v>13474</v>
      </c>
      <c r="E1954" s="17" t="s">
        <v>13475</v>
      </c>
      <c r="F1954" s="17" t="s">
        <v>13473</v>
      </c>
      <c r="G1954" s="18">
        <v>100000</v>
      </c>
      <c r="H1954" s="17" t="s">
        <v>3894</v>
      </c>
      <c r="I1954" s="16">
        <v>38512</v>
      </c>
      <c r="J1954" s="17" t="s">
        <v>7312</v>
      </c>
      <c r="K1954" s="17" t="s">
        <v>7313</v>
      </c>
      <c r="L1954" s="17" t="s">
        <v>24</v>
      </c>
      <c r="M1954" s="17" t="s">
        <v>11512</v>
      </c>
      <c r="N1954" s="17"/>
      <c r="O1954" s="17"/>
      <c r="P1954" s="16"/>
      <c r="Q1954" s="16"/>
      <c r="R1954" s="18">
        <v>1</v>
      </c>
      <c r="S1954" s="19">
        <v>100000</v>
      </c>
    </row>
    <row r="1955" spans="1:19" ht="15">
      <c r="A1955" s="16">
        <v>40907</v>
      </c>
      <c r="B1955" s="17" t="s">
        <v>8963</v>
      </c>
      <c r="C1955" s="17" t="s">
        <v>8964</v>
      </c>
      <c r="D1955" s="17" t="s">
        <v>13476</v>
      </c>
      <c r="E1955" s="17" t="s">
        <v>13477</v>
      </c>
      <c r="F1955" s="17" t="s">
        <v>13478</v>
      </c>
      <c r="G1955" s="18">
        <v>100</v>
      </c>
      <c r="H1955" s="17" t="s">
        <v>3894</v>
      </c>
      <c r="I1955" s="16">
        <v>38517</v>
      </c>
      <c r="J1955" s="17" t="s">
        <v>7312</v>
      </c>
      <c r="K1955" s="17" t="s">
        <v>7313</v>
      </c>
      <c r="L1955" s="17" t="s">
        <v>24</v>
      </c>
      <c r="M1955" s="17" t="s">
        <v>11491</v>
      </c>
      <c r="N1955" s="17"/>
      <c r="O1955" s="17"/>
      <c r="P1955" s="16"/>
      <c r="Q1955" s="16"/>
      <c r="R1955" s="18">
        <v>66000010</v>
      </c>
      <c r="S1955" s="19">
        <v>6600001000</v>
      </c>
    </row>
    <row r="1956" spans="1:19" ht="15">
      <c r="A1956" s="16">
        <v>40907</v>
      </c>
      <c r="B1956" s="17" t="s">
        <v>13479</v>
      </c>
      <c r="C1956" s="17" t="s">
        <v>13480</v>
      </c>
      <c r="D1956" s="17" t="s">
        <v>13481</v>
      </c>
      <c r="E1956" s="17" t="s">
        <v>13482</v>
      </c>
      <c r="F1956" s="17" t="s">
        <v>13483</v>
      </c>
      <c r="G1956" s="18">
        <v>20000000</v>
      </c>
      <c r="H1956" s="17" t="s">
        <v>3894</v>
      </c>
      <c r="I1956" s="16">
        <v>38518</v>
      </c>
      <c r="J1956" s="17" t="s">
        <v>7312</v>
      </c>
      <c r="K1956" s="17" t="s">
        <v>7313</v>
      </c>
      <c r="L1956" s="17" t="s">
        <v>24</v>
      </c>
      <c r="M1956" s="17" t="s">
        <v>11491</v>
      </c>
      <c r="N1956" s="17"/>
      <c r="O1956" s="17"/>
      <c r="P1956" s="16"/>
      <c r="Q1956" s="16"/>
      <c r="R1956" s="18">
        <v>1</v>
      </c>
      <c r="S1956" s="19">
        <v>20000000</v>
      </c>
    </row>
    <row r="1957" spans="1:19" ht="15">
      <c r="A1957" s="16">
        <v>40907</v>
      </c>
      <c r="B1957" s="17" t="s">
        <v>12035</v>
      </c>
      <c r="C1957" s="17" t="s">
        <v>12036</v>
      </c>
      <c r="D1957" s="17" t="s">
        <v>13484</v>
      </c>
      <c r="E1957" s="17" t="s">
        <v>13485</v>
      </c>
      <c r="F1957" s="17" t="s">
        <v>13486</v>
      </c>
      <c r="G1957" s="18">
        <v>100000</v>
      </c>
      <c r="H1957" s="17" t="s">
        <v>3894</v>
      </c>
      <c r="I1957" s="16">
        <v>38519</v>
      </c>
      <c r="J1957" s="17" t="s">
        <v>7312</v>
      </c>
      <c r="K1957" s="17" t="s">
        <v>7313</v>
      </c>
      <c r="L1957" s="17" t="s">
        <v>24</v>
      </c>
      <c r="M1957" s="17" t="s">
        <v>11491</v>
      </c>
      <c r="N1957" s="17"/>
      <c r="O1957" s="17"/>
      <c r="P1957" s="16"/>
      <c r="Q1957" s="16"/>
      <c r="R1957" s="18">
        <v>8</v>
      </c>
      <c r="S1957" s="19">
        <v>800000</v>
      </c>
    </row>
    <row r="1958" spans="1:19" ht="15">
      <c r="A1958" s="16">
        <v>40907</v>
      </c>
      <c r="B1958" s="17" t="s">
        <v>12035</v>
      </c>
      <c r="C1958" s="17" t="s">
        <v>12036</v>
      </c>
      <c r="D1958" s="17" t="s">
        <v>13487</v>
      </c>
      <c r="E1958" s="17" t="s">
        <v>13488</v>
      </c>
      <c r="F1958" s="17" t="s">
        <v>13489</v>
      </c>
      <c r="G1958" s="18">
        <v>10000</v>
      </c>
      <c r="H1958" s="17" t="s">
        <v>3894</v>
      </c>
      <c r="I1958" s="16">
        <v>38519</v>
      </c>
      <c r="J1958" s="17" t="s">
        <v>7312</v>
      </c>
      <c r="K1958" s="17" t="s">
        <v>7313</v>
      </c>
      <c r="L1958" s="17" t="s">
        <v>24</v>
      </c>
      <c r="M1958" s="17" t="s">
        <v>11491</v>
      </c>
      <c r="N1958" s="17"/>
      <c r="O1958" s="17"/>
      <c r="P1958" s="16"/>
      <c r="Q1958" s="16"/>
      <c r="R1958" s="18">
        <v>9</v>
      </c>
      <c r="S1958" s="19">
        <v>90000</v>
      </c>
    </row>
    <row r="1959" spans="1:19" ht="15">
      <c r="A1959" s="16">
        <v>40907</v>
      </c>
      <c r="B1959" s="17" t="s">
        <v>13490</v>
      </c>
      <c r="C1959" s="17" t="s">
        <v>13491</v>
      </c>
      <c r="D1959" s="17" t="s">
        <v>13492</v>
      </c>
      <c r="E1959" s="17" t="s">
        <v>13493</v>
      </c>
      <c r="F1959" s="17" t="s">
        <v>13494</v>
      </c>
      <c r="G1959" s="18">
        <v>500000</v>
      </c>
      <c r="H1959" s="17" t="s">
        <v>3894</v>
      </c>
      <c r="I1959" s="16">
        <v>38520</v>
      </c>
      <c r="J1959" s="17" t="s">
        <v>7312</v>
      </c>
      <c r="K1959" s="17" t="s">
        <v>7313</v>
      </c>
      <c r="L1959" s="17" t="s">
        <v>24</v>
      </c>
      <c r="M1959" s="17" t="s">
        <v>11491</v>
      </c>
      <c r="N1959" s="17"/>
      <c r="O1959" s="17"/>
      <c r="P1959" s="16"/>
      <c r="Q1959" s="16"/>
      <c r="R1959" s="18">
        <v>100</v>
      </c>
      <c r="S1959" s="19">
        <v>50000000</v>
      </c>
    </row>
    <row r="1960" spans="1:19" ht="15">
      <c r="A1960" s="16">
        <v>40907</v>
      </c>
      <c r="B1960" s="17" t="s">
        <v>13495</v>
      </c>
      <c r="C1960" s="17" t="s">
        <v>13496</v>
      </c>
      <c r="D1960" s="17" t="s">
        <v>13497</v>
      </c>
      <c r="E1960" s="17" t="s">
        <v>13498</v>
      </c>
      <c r="F1960" s="17" t="s">
        <v>13499</v>
      </c>
      <c r="G1960" s="18">
        <v>10000</v>
      </c>
      <c r="H1960" s="17" t="s">
        <v>3894</v>
      </c>
      <c r="I1960" s="16">
        <v>38539</v>
      </c>
      <c r="J1960" s="17" t="s">
        <v>7312</v>
      </c>
      <c r="K1960" s="17" t="s">
        <v>7313</v>
      </c>
      <c r="L1960" s="17" t="s">
        <v>24</v>
      </c>
      <c r="M1960" s="17" t="s">
        <v>11491</v>
      </c>
      <c r="N1960" s="17"/>
      <c r="O1960" s="17"/>
      <c r="P1960" s="16"/>
      <c r="Q1960" s="16"/>
      <c r="R1960" s="18">
        <v>2000</v>
      </c>
      <c r="S1960" s="19">
        <v>20000000</v>
      </c>
    </row>
    <row r="1961" spans="1:19" ht="15">
      <c r="A1961" s="16">
        <v>40907</v>
      </c>
      <c r="B1961" s="17" t="s">
        <v>13500</v>
      </c>
      <c r="C1961" s="17" t="s">
        <v>13501</v>
      </c>
      <c r="D1961" s="17" t="s">
        <v>13502</v>
      </c>
      <c r="E1961" s="17" t="s">
        <v>13503</v>
      </c>
      <c r="F1961" s="17" t="s">
        <v>13504</v>
      </c>
      <c r="G1961" s="18">
        <v>1</v>
      </c>
      <c r="H1961" s="17" t="s">
        <v>3894</v>
      </c>
      <c r="I1961" s="16">
        <v>38540</v>
      </c>
      <c r="J1961" s="17" t="s">
        <v>7312</v>
      </c>
      <c r="K1961" s="17" t="s">
        <v>7313</v>
      </c>
      <c r="L1961" s="17" t="s">
        <v>24</v>
      </c>
      <c r="M1961" s="17" t="s">
        <v>11491</v>
      </c>
      <c r="N1961" s="17"/>
      <c r="O1961" s="17"/>
      <c r="P1961" s="16"/>
      <c r="Q1961" s="16"/>
      <c r="R1961" s="18">
        <v>3812921839</v>
      </c>
      <c r="S1961" s="19">
        <v>3812921839</v>
      </c>
    </row>
    <row r="1962" spans="1:19" ht="15">
      <c r="A1962" s="16">
        <v>40907</v>
      </c>
      <c r="B1962" s="17" t="s">
        <v>13505</v>
      </c>
      <c r="C1962" s="17" t="s">
        <v>13506</v>
      </c>
      <c r="D1962" s="17" t="s">
        <v>13507</v>
      </c>
      <c r="E1962" s="17" t="s">
        <v>13508</v>
      </c>
      <c r="F1962" s="17" t="s">
        <v>13509</v>
      </c>
      <c r="G1962" s="18">
        <v>1000000</v>
      </c>
      <c r="H1962" s="17" t="s">
        <v>3894</v>
      </c>
      <c r="I1962" s="16">
        <v>38541</v>
      </c>
      <c r="J1962" s="17" t="s">
        <v>7312</v>
      </c>
      <c r="K1962" s="17" t="s">
        <v>7313</v>
      </c>
      <c r="L1962" s="17" t="s">
        <v>24</v>
      </c>
      <c r="M1962" s="17" t="s">
        <v>11491</v>
      </c>
      <c r="N1962" s="17"/>
      <c r="O1962" s="17"/>
      <c r="P1962" s="16"/>
      <c r="Q1962" s="16"/>
      <c r="R1962" s="18">
        <v>20</v>
      </c>
      <c r="S1962" s="19">
        <v>20000000</v>
      </c>
    </row>
    <row r="1963" spans="1:19" ht="15">
      <c r="A1963" s="16">
        <v>40907</v>
      </c>
      <c r="B1963" s="17" t="s">
        <v>13510</v>
      </c>
      <c r="C1963" s="17" t="s">
        <v>13511</v>
      </c>
      <c r="D1963" s="17" t="s">
        <v>13512</v>
      </c>
      <c r="E1963" s="17" t="s">
        <v>13513</v>
      </c>
      <c r="F1963" s="17" t="s">
        <v>13514</v>
      </c>
      <c r="G1963" s="18">
        <v>10000</v>
      </c>
      <c r="H1963" s="17" t="s">
        <v>3894</v>
      </c>
      <c r="I1963" s="16">
        <v>38545</v>
      </c>
      <c r="J1963" s="17" t="s">
        <v>7312</v>
      </c>
      <c r="K1963" s="17" t="s">
        <v>7313</v>
      </c>
      <c r="L1963" s="17" t="s">
        <v>24</v>
      </c>
      <c r="M1963" s="17" t="s">
        <v>11491</v>
      </c>
      <c r="N1963" s="17"/>
      <c r="O1963" s="17"/>
      <c r="P1963" s="16"/>
      <c r="Q1963" s="16"/>
      <c r="R1963" s="18">
        <v>7600</v>
      </c>
      <c r="S1963" s="19">
        <v>76000000</v>
      </c>
    </row>
    <row r="1964" spans="1:19" ht="15">
      <c r="A1964" s="16">
        <v>40907</v>
      </c>
      <c r="B1964" s="17" t="s">
        <v>13515</v>
      </c>
      <c r="C1964" s="17" t="s">
        <v>13516</v>
      </c>
      <c r="D1964" s="17" t="s">
        <v>13517</v>
      </c>
      <c r="E1964" s="17" t="s">
        <v>13518</v>
      </c>
      <c r="F1964" s="17" t="s">
        <v>13519</v>
      </c>
      <c r="G1964" s="18">
        <v>10000</v>
      </c>
      <c r="H1964" s="17" t="s">
        <v>3894</v>
      </c>
      <c r="I1964" s="16">
        <v>38546</v>
      </c>
      <c r="J1964" s="17" t="s">
        <v>7312</v>
      </c>
      <c r="K1964" s="17" t="s">
        <v>7313</v>
      </c>
      <c r="L1964" s="17" t="s">
        <v>24</v>
      </c>
      <c r="M1964" s="17" t="s">
        <v>11491</v>
      </c>
      <c r="N1964" s="17"/>
      <c r="O1964" s="17"/>
      <c r="P1964" s="16"/>
      <c r="Q1964" s="16"/>
      <c r="R1964" s="18">
        <v>2679</v>
      </c>
      <c r="S1964" s="19">
        <v>26790000</v>
      </c>
    </row>
    <row r="1965" spans="1:19" ht="15">
      <c r="A1965" s="16">
        <v>40907</v>
      </c>
      <c r="B1965" s="17" t="s">
        <v>13520</v>
      </c>
      <c r="C1965" s="17" t="s">
        <v>13521</v>
      </c>
      <c r="D1965" s="17" t="s">
        <v>13522</v>
      </c>
      <c r="E1965" s="17" t="s">
        <v>13523</v>
      </c>
      <c r="F1965" s="17" t="s">
        <v>13524</v>
      </c>
      <c r="G1965" s="18">
        <v>100</v>
      </c>
      <c r="H1965" s="17" t="s">
        <v>3894</v>
      </c>
      <c r="I1965" s="16">
        <v>38546</v>
      </c>
      <c r="J1965" s="17" t="s">
        <v>7312</v>
      </c>
      <c r="K1965" s="17" t="s">
        <v>7313</v>
      </c>
      <c r="L1965" s="17" t="s">
        <v>24</v>
      </c>
      <c r="M1965" s="17" t="s">
        <v>11491</v>
      </c>
      <c r="N1965" s="17"/>
      <c r="O1965" s="17"/>
      <c r="P1965" s="16"/>
      <c r="Q1965" s="16"/>
      <c r="R1965" s="18">
        <v>200000</v>
      </c>
      <c r="S1965" s="19">
        <v>20000000</v>
      </c>
    </row>
    <row r="1966" spans="1:19" ht="15">
      <c r="A1966" s="16">
        <v>40907</v>
      </c>
      <c r="B1966" s="17" t="s">
        <v>13525</v>
      </c>
      <c r="C1966" s="17" t="s">
        <v>13526</v>
      </c>
      <c r="D1966" s="17" t="s">
        <v>13527</v>
      </c>
      <c r="E1966" s="17" t="s">
        <v>13528</v>
      </c>
      <c r="F1966" s="17" t="s">
        <v>13529</v>
      </c>
      <c r="G1966" s="18">
        <v>1000</v>
      </c>
      <c r="H1966" s="17" t="s">
        <v>3894</v>
      </c>
      <c r="I1966" s="16">
        <v>38548</v>
      </c>
      <c r="J1966" s="17" t="s">
        <v>7312</v>
      </c>
      <c r="K1966" s="17" t="s">
        <v>7313</v>
      </c>
      <c r="L1966" s="17" t="s">
        <v>24</v>
      </c>
      <c r="M1966" s="17" t="s">
        <v>11491</v>
      </c>
      <c r="N1966" s="17"/>
      <c r="O1966" s="17"/>
      <c r="P1966" s="16"/>
      <c r="Q1966" s="16"/>
      <c r="R1966" s="18">
        <v>20000</v>
      </c>
      <c r="S1966" s="19">
        <v>20000000</v>
      </c>
    </row>
    <row r="1967" spans="1:19" ht="15">
      <c r="A1967" s="16">
        <v>40907</v>
      </c>
      <c r="B1967" s="17" t="s">
        <v>13530</v>
      </c>
      <c r="C1967" s="17" t="s">
        <v>13531</v>
      </c>
      <c r="D1967" s="17" t="s">
        <v>13532</v>
      </c>
      <c r="E1967" s="17" t="s">
        <v>13533</v>
      </c>
      <c r="F1967" s="17" t="s">
        <v>13534</v>
      </c>
      <c r="G1967" s="18">
        <v>1000</v>
      </c>
      <c r="H1967" s="17" t="s">
        <v>3894</v>
      </c>
      <c r="I1967" s="16">
        <v>38551</v>
      </c>
      <c r="J1967" s="17" t="s">
        <v>7312</v>
      </c>
      <c r="K1967" s="17" t="s">
        <v>7313</v>
      </c>
      <c r="L1967" s="17" t="s">
        <v>24</v>
      </c>
      <c r="M1967" s="17" t="s">
        <v>11491</v>
      </c>
      <c r="N1967" s="17"/>
      <c r="O1967" s="17"/>
      <c r="P1967" s="16"/>
      <c r="Q1967" s="16"/>
      <c r="R1967" s="18">
        <v>1608000</v>
      </c>
      <c r="S1967" s="19">
        <v>1608000000</v>
      </c>
    </row>
    <row r="1968" spans="1:19" ht="15">
      <c r="A1968" s="16">
        <v>40907</v>
      </c>
      <c r="B1968" s="17" t="s">
        <v>13535</v>
      </c>
      <c r="C1968" s="17" t="s">
        <v>13536</v>
      </c>
      <c r="D1968" s="17" t="s">
        <v>13537</v>
      </c>
      <c r="E1968" s="17" t="s">
        <v>13538</v>
      </c>
      <c r="F1968" s="17" t="s">
        <v>13539</v>
      </c>
      <c r="G1968" s="18">
        <v>1000000</v>
      </c>
      <c r="H1968" s="17" t="s">
        <v>3894</v>
      </c>
      <c r="I1968" s="16">
        <v>38554</v>
      </c>
      <c r="J1968" s="17" t="s">
        <v>7312</v>
      </c>
      <c r="K1968" s="17" t="s">
        <v>7313</v>
      </c>
      <c r="L1968" s="17" t="s">
        <v>24</v>
      </c>
      <c r="M1968" s="17" t="s">
        <v>11491</v>
      </c>
      <c r="N1968" s="17"/>
      <c r="O1968" s="17"/>
      <c r="P1968" s="16"/>
      <c r="Q1968" s="16"/>
      <c r="R1968" s="18">
        <v>160</v>
      </c>
      <c r="S1968" s="19">
        <v>160000000</v>
      </c>
    </row>
    <row r="1969" spans="1:19" ht="15">
      <c r="A1969" s="16">
        <v>40907</v>
      </c>
      <c r="B1969" s="17" t="s">
        <v>13540</v>
      </c>
      <c r="C1969" s="17" t="s">
        <v>13541</v>
      </c>
      <c r="D1969" s="17" t="s">
        <v>13542</v>
      </c>
      <c r="E1969" s="17" t="s">
        <v>13543</v>
      </c>
      <c r="F1969" s="17" t="s">
        <v>13544</v>
      </c>
      <c r="G1969" s="18">
        <v>100000</v>
      </c>
      <c r="H1969" s="17" t="s">
        <v>3894</v>
      </c>
      <c r="I1969" s="16">
        <v>38555</v>
      </c>
      <c r="J1969" s="17" t="s">
        <v>7312</v>
      </c>
      <c r="K1969" s="17" t="s">
        <v>7313</v>
      </c>
      <c r="L1969" s="17" t="s">
        <v>24</v>
      </c>
      <c r="M1969" s="17" t="s">
        <v>11491</v>
      </c>
      <c r="N1969" s="17"/>
      <c r="O1969" s="17"/>
      <c r="P1969" s="16"/>
      <c r="Q1969" s="16"/>
      <c r="R1969" s="18">
        <v>700</v>
      </c>
      <c r="S1969" s="19">
        <v>70000000</v>
      </c>
    </row>
    <row r="1970" spans="1:19" ht="15">
      <c r="A1970" s="16">
        <v>40907</v>
      </c>
      <c r="B1970" s="17" t="s">
        <v>7406</v>
      </c>
      <c r="C1970" s="17" t="s">
        <v>7407</v>
      </c>
      <c r="D1970" s="17" t="s">
        <v>13545</v>
      </c>
      <c r="E1970" s="17" t="s">
        <v>13546</v>
      </c>
      <c r="F1970" s="17" t="s">
        <v>13547</v>
      </c>
      <c r="G1970" s="18">
        <v>100000</v>
      </c>
      <c r="H1970" s="17" t="s">
        <v>3894</v>
      </c>
      <c r="I1970" s="16">
        <v>38558</v>
      </c>
      <c r="J1970" s="17" t="s">
        <v>7312</v>
      </c>
      <c r="K1970" s="17" t="s">
        <v>7313</v>
      </c>
      <c r="L1970" s="17" t="s">
        <v>24</v>
      </c>
      <c r="M1970" s="17" t="s">
        <v>11491</v>
      </c>
      <c r="N1970" s="17"/>
      <c r="O1970" s="17"/>
      <c r="P1970" s="16"/>
      <c r="Q1970" s="16"/>
      <c r="R1970" s="18">
        <v>750</v>
      </c>
      <c r="S1970" s="19">
        <v>75000000</v>
      </c>
    </row>
    <row r="1971" spans="1:19" ht="15">
      <c r="A1971" s="16">
        <v>40907</v>
      </c>
      <c r="B1971" s="17" t="s">
        <v>8194</v>
      </c>
      <c r="C1971" s="17" t="s">
        <v>8195</v>
      </c>
      <c r="D1971" s="17" t="s">
        <v>13548</v>
      </c>
      <c r="E1971" s="17" t="s">
        <v>13549</v>
      </c>
      <c r="F1971" s="17" t="s">
        <v>13550</v>
      </c>
      <c r="G1971" s="18">
        <v>100000</v>
      </c>
      <c r="H1971" s="17" t="s">
        <v>3894</v>
      </c>
      <c r="I1971" s="16">
        <v>38559</v>
      </c>
      <c r="J1971" s="17" t="s">
        <v>7312</v>
      </c>
      <c r="K1971" s="17" t="s">
        <v>7313</v>
      </c>
      <c r="L1971" s="17" t="s">
        <v>24</v>
      </c>
      <c r="M1971" s="17" t="s">
        <v>11512</v>
      </c>
      <c r="N1971" s="17"/>
      <c r="O1971" s="17"/>
      <c r="P1971" s="16"/>
      <c r="Q1971" s="16"/>
      <c r="R1971" s="18">
        <v>40</v>
      </c>
      <c r="S1971" s="19">
        <v>4000000</v>
      </c>
    </row>
    <row r="1972" spans="1:19" ht="15">
      <c r="A1972" s="16">
        <v>40907</v>
      </c>
      <c r="B1972" s="17" t="s">
        <v>8194</v>
      </c>
      <c r="C1972" s="17" t="s">
        <v>8195</v>
      </c>
      <c r="D1972" s="17" t="s">
        <v>13551</v>
      </c>
      <c r="E1972" s="17" t="s">
        <v>13552</v>
      </c>
      <c r="F1972" s="17" t="s">
        <v>13550</v>
      </c>
      <c r="G1972" s="18">
        <v>1000000</v>
      </c>
      <c r="H1972" s="17" t="s">
        <v>3894</v>
      </c>
      <c r="I1972" s="16">
        <v>38559</v>
      </c>
      <c r="J1972" s="17" t="s">
        <v>7312</v>
      </c>
      <c r="K1972" s="17" t="s">
        <v>7313</v>
      </c>
      <c r="L1972" s="17" t="s">
        <v>24</v>
      </c>
      <c r="M1972" s="17" t="s">
        <v>11491</v>
      </c>
      <c r="N1972" s="17"/>
      <c r="O1972" s="17"/>
      <c r="P1972" s="16"/>
      <c r="Q1972" s="16"/>
      <c r="R1972" s="18">
        <v>996</v>
      </c>
      <c r="S1972" s="19">
        <v>996000000</v>
      </c>
    </row>
    <row r="1973" spans="1:19" ht="15">
      <c r="A1973" s="16">
        <v>40907</v>
      </c>
      <c r="B1973" s="17" t="s">
        <v>13553</v>
      </c>
      <c r="C1973" s="17" t="s">
        <v>13554</v>
      </c>
      <c r="D1973" s="17" t="s">
        <v>13555</v>
      </c>
      <c r="E1973" s="17" t="s">
        <v>13556</v>
      </c>
      <c r="F1973" s="17" t="s">
        <v>13557</v>
      </c>
      <c r="G1973" s="18">
        <v>200000</v>
      </c>
      <c r="H1973" s="17" t="s">
        <v>3894</v>
      </c>
      <c r="I1973" s="16">
        <v>38560</v>
      </c>
      <c r="J1973" s="17" t="s">
        <v>7312</v>
      </c>
      <c r="K1973" s="17" t="s">
        <v>7313</v>
      </c>
      <c r="L1973" s="17" t="s">
        <v>24</v>
      </c>
      <c r="M1973" s="17" t="s">
        <v>11491</v>
      </c>
      <c r="N1973" s="17"/>
      <c r="O1973" s="17"/>
      <c r="P1973" s="16"/>
      <c r="Q1973" s="16"/>
      <c r="R1973" s="18">
        <v>1350</v>
      </c>
      <c r="S1973" s="19">
        <v>270000000</v>
      </c>
    </row>
    <row r="1974" spans="1:19" ht="15">
      <c r="A1974" s="16">
        <v>40907</v>
      </c>
      <c r="B1974" s="17" t="s">
        <v>13558</v>
      </c>
      <c r="C1974" s="17" t="s">
        <v>13559</v>
      </c>
      <c r="D1974" s="17" t="s">
        <v>13560</v>
      </c>
      <c r="E1974" s="17" t="s">
        <v>13561</v>
      </c>
      <c r="F1974" s="17" t="s">
        <v>13562</v>
      </c>
      <c r="G1974" s="18">
        <v>1000000</v>
      </c>
      <c r="H1974" s="17" t="s">
        <v>3894</v>
      </c>
      <c r="I1974" s="16">
        <v>38561</v>
      </c>
      <c r="J1974" s="17" t="s">
        <v>7312</v>
      </c>
      <c r="K1974" s="17" t="s">
        <v>7313</v>
      </c>
      <c r="L1974" s="17" t="s">
        <v>24</v>
      </c>
      <c r="M1974" s="17" t="s">
        <v>11491</v>
      </c>
      <c r="N1974" s="17"/>
      <c r="O1974" s="17"/>
      <c r="P1974" s="16"/>
      <c r="Q1974" s="16"/>
      <c r="R1974" s="18">
        <v>20</v>
      </c>
      <c r="S1974" s="19">
        <v>20000000</v>
      </c>
    </row>
    <row r="1975" spans="1:19" ht="15">
      <c r="A1975" s="16">
        <v>40907</v>
      </c>
      <c r="B1975" s="17" t="s">
        <v>13563</v>
      </c>
      <c r="C1975" s="17" t="s">
        <v>13564</v>
      </c>
      <c r="D1975" s="17" t="s">
        <v>13565</v>
      </c>
      <c r="E1975" s="17" t="s">
        <v>13566</v>
      </c>
      <c r="F1975" s="17" t="s">
        <v>13567</v>
      </c>
      <c r="G1975" s="18">
        <v>100000</v>
      </c>
      <c r="H1975" s="17" t="s">
        <v>3894</v>
      </c>
      <c r="I1975" s="16">
        <v>38568</v>
      </c>
      <c r="J1975" s="17" t="s">
        <v>7312</v>
      </c>
      <c r="K1975" s="17" t="s">
        <v>7313</v>
      </c>
      <c r="L1975" s="17" t="s">
        <v>24</v>
      </c>
      <c r="M1975" s="17" t="s">
        <v>11491</v>
      </c>
      <c r="N1975" s="17"/>
      <c r="O1975" s="17"/>
      <c r="P1975" s="16"/>
      <c r="Q1975" s="16"/>
      <c r="R1975" s="18">
        <v>9440</v>
      </c>
      <c r="S1975" s="19">
        <v>944000000</v>
      </c>
    </row>
    <row r="1976" spans="1:19" ht="15">
      <c r="A1976" s="16">
        <v>40907</v>
      </c>
      <c r="B1976" s="17" t="s">
        <v>13568</v>
      </c>
      <c r="C1976" s="17" t="s">
        <v>13569</v>
      </c>
      <c r="D1976" s="17" t="s">
        <v>13570</v>
      </c>
      <c r="E1976" s="17" t="s">
        <v>13571</v>
      </c>
      <c r="F1976" s="17" t="s">
        <v>13572</v>
      </c>
      <c r="G1976" s="18">
        <v>100000</v>
      </c>
      <c r="H1976" s="17" t="s">
        <v>3894</v>
      </c>
      <c r="I1976" s="16">
        <v>38588</v>
      </c>
      <c r="J1976" s="17" t="s">
        <v>7312</v>
      </c>
      <c r="K1976" s="17" t="s">
        <v>7313</v>
      </c>
      <c r="L1976" s="17" t="s">
        <v>24</v>
      </c>
      <c r="M1976" s="17" t="s">
        <v>11491</v>
      </c>
      <c r="N1976" s="17"/>
      <c r="O1976" s="17"/>
      <c r="P1976" s="16"/>
      <c r="Q1976" s="16"/>
      <c r="R1976" s="18">
        <v>7610</v>
      </c>
      <c r="S1976" s="19">
        <v>761000000</v>
      </c>
    </row>
    <row r="1977" spans="1:19" ht="15">
      <c r="A1977" s="16">
        <v>40907</v>
      </c>
      <c r="B1977" s="17" t="s">
        <v>13573</v>
      </c>
      <c r="C1977" s="17" t="s">
        <v>13574</v>
      </c>
      <c r="D1977" s="17" t="s">
        <v>13575</v>
      </c>
      <c r="E1977" s="17" t="s">
        <v>13576</v>
      </c>
      <c r="F1977" s="17" t="s">
        <v>13577</v>
      </c>
      <c r="G1977" s="18">
        <v>100000</v>
      </c>
      <c r="H1977" s="17" t="s">
        <v>3894</v>
      </c>
      <c r="I1977" s="16">
        <v>38588</v>
      </c>
      <c r="J1977" s="17" t="s">
        <v>7312</v>
      </c>
      <c r="K1977" s="17" t="s">
        <v>7313</v>
      </c>
      <c r="L1977" s="17" t="s">
        <v>24</v>
      </c>
      <c r="M1977" s="17" t="s">
        <v>11491</v>
      </c>
      <c r="N1977" s="17"/>
      <c r="O1977" s="17"/>
      <c r="P1977" s="16"/>
      <c r="Q1977" s="16"/>
      <c r="R1977" s="18">
        <v>11850</v>
      </c>
      <c r="S1977" s="19">
        <v>1185000000</v>
      </c>
    </row>
    <row r="1978" spans="1:19" ht="15">
      <c r="A1978" s="16">
        <v>40907</v>
      </c>
      <c r="B1978" s="17" t="s">
        <v>13578</v>
      </c>
      <c r="C1978" s="17" t="s">
        <v>13579</v>
      </c>
      <c r="D1978" s="17" t="s">
        <v>13580</v>
      </c>
      <c r="E1978" s="17" t="s">
        <v>13581</v>
      </c>
      <c r="F1978" s="17" t="s">
        <v>13582</v>
      </c>
      <c r="G1978" s="18">
        <v>100000</v>
      </c>
      <c r="H1978" s="17" t="s">
        <v>3894</v>
      </c>
      <c r="I1978" s="16">
        <v>38588</v>
      </c>
      <c r="J1978" s="17" t="s">
        <v>7312</v>
      </c>
      <c r="K1978" s="17" t="s">
        <v>7313</v>
      </c>
      <c r="L1978" s="17" t="s">
        <v>24</v>
      </c>
      <c r="M1978" s="17" t="s">
        <v>11491</v>
      </c>
      <c r="N1978" s="17"/>
      <c r="O1978" s="17"/>
      <c r="P1978" s="16"/>
      <c r="Q1978" s="16"/>
      <c r="R1978" s="18">
        <v>2000</v>
      </c>
      <c r="S1978" s="19">
        <v>200000000</v>
      </c>
    </row>
    <row r="1979" spans="1:19" ht="15">
      <c r="A1979" s="16">
        <v>40907</v>
      </c>
      <c r="B1979" s="17" t="s">
        <v>13583</v>
      </c>
      <c r="C1979" s="17" t="s">
        <v>13584</v>
      </c>
      <c r="D1979" s="17" t="s">
        <v>13585</v>
      </c>
      <c r="E1979" s="17" t="s">
        <v>13586</v>
      </c>
      <c r="F1979" s="17" t="s">
        <v>13587</v>
      </c>
      <c r="G1979" s="18">
        <v>100000</v>
      </c>
      <c r="H1979" s="17" t="s">
        <v>3894</v>
      </c>
      <c r="I1979" s="16">
        <v>38588</v>
      </c>
      <c r="J1979" s="17" t="s">
        <v>7312</v>
      </c>
      <c r="K1979" s="17" t="s">
        <v>7313</v>
      </c>
      <c r="L1979" s="17" t="s">
        <v>24</v>
      </c>
      <c r="M1979" s="17" t="s">
        <v>11491</v>
      </c>
      <c r="N1979" s="17"/>
      <c r="O1979" s="17"/>
      <c r="P1979" s="16"/>
      <c r="Q1979" s="16"/>
      <c r="R1979" s="18">
        <v>1540</v>
      </c>
      <c r="S1979" s="19">
        <v>154000000</v>
      </c>
    </row>
    <row r="1980" spans="1:19" ht="15">
      <c r="A1980" s="16">
        <v>40907</v>
      </c>
      <c r="B1980" s="17" t="s">
        <v>13588</v>
      </c>
      <c r="C1980" s="17" t="s">
        <v>13589</v>
      </c>
      <c r="D1980" s="17" t="s">
        <v>13590</v>
      </c>
      <c r="E1980" s="17" t="s">
        <v>13591</v>
      </c>
      <c r="F1980" s="17" t="s">
        <v>13592</v>
      </c>
      <c r="G1980" s="18">
        <v>10000</v>
      </c>
      <c r="H1980" s="17" t="s">
        <v>3894</v>
      </c>
      <c r="I1980" s="16">
        <v>38597</v>
      </c>
      <c r="J1980" s="17" t="s">
        <v>7312</v>
      </c>
      <c r="K1980" s="17" t="s">
        <v>7313</v>
      </c>
      <c r="L1980" s="17" t="s">
        <v>24</v>
      </c>
      <c r="M1980" s="17" t="s">
        <v>11491</v>
      </c>
      <c r="N1980" s="17"/>
      <c r="O1980" s="17"/>
      <c r="P1980" s="16"/>
      <c r="Q1980" s="16"/>
      <c r="R1980" s="18">
        <v>2000</v>
      </c>
      <c r="S1980" s="19">
        <v>20000000</v>
      </c>
    </row>
    <row r="1981" spans="1:19" ht="15">
      <c r="A1981" s="16">
        <v>40907</v>
      </c>
      <c r="B1981" s="17" t="s">
        <v>13593</v>
      </c>
      <c r="C1981" s="17" t="s">
        <v>13594</v>
      </c>
      <c r="D1981" s="17" t="s">
        <v>13595</v>
      </c>
      <c r="E1981" s="17" t="s">
        <v>13596</v>
      </c>
      <c r="F1981" s="17" t="s">
        <v>13597</v>
      </c>
      <c r="G1981" s="18">
        <v>1000000</v>
      </c>
      <c r="H1981" s="17" t="s">
        <v>3894</v>
      </c>
      <c r="I1981" s="16">
        <v>38597</v>
      </c>
      <c r="J1981" s="17" t="s">
        <v>7312</v>
      </c>
      <c r="K1981" s="17" t="s">
        <v>7313</v>
      </c>
      <c r="L1981" s="17" t="s">
        <v>24</v>
      </c>
      <c r="M1981" s="17" t="s">
        <v>11491</v>
      </c>
      <c r="N1981" s="17"/>
      <c r="O1981" s="17"/>
      <c r="P1981" s="16"/>
      <c r="Q1981" s="16"/>
      <c r="R1981" s="18">
        <v>250</v>
      </c>
      <c r="S1981" s="19">
        <v>250000000</v>
      </c>
    </row>
    <row r="1982" spans="1:19" ht="15">
      <c r="A1982" s="16">
        <v>40907</v>
      </c>
      <c r="B1982" s="17" t="s">
        <v>13598</v>
      </c>
      <c r="C1982" s="17" t="s">
        <v>13599</v>
      </c>
      <c r="D1982" s="17" t="s">
        <v>13600</v>
      </c>
      <c r="E1982" s="17" t="s">
        <v>13601</v>
      </c>
      <c r="F1982" s="17" t="s">
        <v>13602</v>
      </c>
      <c r="G1982" s="18">
        <v>1000</v>
      </c>
      <c r="H1982" s="17" t="s">
        <v>3894</v>
      </c>
      <c r="I1982" s="16">
        <v>38603</v>
      </c>
      <c r="J1982" s="17" t="s">
        <v>7312</v>
      </c>
      <c r="K1982" s="17" t="s">
        <v>7313</v>
      </c>
      <c r="L1982" s="17" t="s">
        <v>24</v>
      </c>
      <c r="M1982" s="17" t="s">
        <v>11491</v>
      </c>
      <c r="N1982" s="17"/>
      <c r="O1982" s="17"/>
      <c r="P1982" s="16"/>
      <c r="Q1982" s="16"/>
      <c r="R1982" s="18">
        <v>50000</v>
      </c>
      <c r="S1982" s="19">
        <v>50000000</v>
      </c>
    </row>
    <row r="1983" spans="1:19" ht="15">
      <c r="A1983" s="16">
        <v>40907</v>
      </c>
      <c r="B1983" s="17" t="s">
        <v>13603</v>
      </c>
      <c r="C1983" s="17" t="s">
        <v>13604</v>
      </c>
      <c r="D1983" s="17" t="s">
        <v>13605</v>
      </c>
      <c r="E1983" s="17" t="s">
        <v>13606</v>
      </c>
      <c r="F1983" s="17" t="s">
        <v>13607</v>
      </c>
      <c r="G1983" s="18">
        <v>10000</v>
      </c>
      <c r="H1983" s="17" t="s">
        <v>3894</v>
      </c>
      <c r="I1983" s="16">
        <v>38607</v>
      </c>
      <c r="J1983" s="17" t="s">
        <v>7312</v>
      </c>
      <c r="K1983" s="17" t="s">
        <v>7313</v>
      </c>
      <c r="L1983" s="17" t="s">
        <v>24</v>
      </c>
      <c r="M1983" s="17" t="s">
        <v>11491</v>
      </c>
      <c r="N1983" s="17"/>
      <c r="O1983" s="17"/>
      <c r="P1983" s="16"/>
      <c r="Q1983" s="16"/>
      <c r="R1983" s="18">
        <v>123328</v>
      </c>
      <c r="S1983" s="19">
        <v>1233280000</v>
      </c>
    </row>
    <row r="1984" spans="1:19" ht="15">
      <c r="A1984" s="16">
        <v>40907</v>
      </c>
      <c r="B1984" s="17" t="s">
        <v>13608</v>
      </c>
      <c r="C1984" s="17" t="s">
        <v>13609</v>
      </c>
      <c r="D1984" s="17" t="s">
        <v>13610</v>
      </c>
      <c r="E1984" s="17" t="s">
        <v>13611</v>
      </c>
      <c r="F1984" s="17" t="s">
        <v>13612</v>
      </c>
      <c r="G1984" s="18">
        <v>42500000</v>
      </c>
      <c r="H1984" s="17" t="s">
        <v>3894</v>
      </c>
      <c r="I1984" s="16">
        <v>38608</v>
      </c>
      <c r="J1984" s="17" t="s">
        <v>7312</v>
      </c>
      <c r="K1984" s="17" t="s">
        <v>7313</v>
      </c>
      <c r="L1984" s="17" t="s">
        <v>24</v>
      </c>
      <c r="M1984" s="17" t="s">
        <v>11491</v>
      </c>
      <c r="N1984" s="17"/>
      <c r="O1984" s="17"/>
      <c r="P1984" s="16"/>
      <c r="Q1984" s="16"/>
      <c r="R1984" s="18">
        <v>8</v>
      </c>
      <c r="S1984" s="19">
        <v>340000000</v>
      </c>
    </row>
    <row r="1985" spans="1:19" ht="15">
      <c r="A1985" s="16">
        <v>40907</v>
      </c>
      <c r="B1985" s="17" t="s">
        <v>13613</v>
      </c>
      <c r="C1985" s="17" t="s">
        <v>13614</v>
      </c>
      <c r="D1985" s="17" t="s">
        <v>13615</v>
      </c>
      <c r="E1985" s="17" t="s">
        <v>13616</v>
      </c>
      <c r="F1985" s="17" t="s">
        <v>13617</v>
      </c>
      <c r="G1985" s="18">
        <v>1000000</v>
      </c>
      <c r="H1985" s="17" t="s">
        <v>3894</v>
      </c>
      <c r="I1985" s="16">
        <v>38611</v>
      </c>
      <c r="J1985" s="17" t="s">
        <v>7312</v>
      </c>
      <c r="K1985" s="17" t="s">
        <v>7313</v>
      </c>
      <c r="L1985" s="17" t="s">
        <v>24</v>
      </c>
      <c r="M1985" s="17" t="s">
        <v>11491</v>
      </c>
      <c r="N1985" s="17"/>
      <c r="O1985" s="17"/>
      <c r="P1985" s="16"/>
      <c r="Q1985" s="16"/>
      <c r="R1985" s="18">
        <v>194</v>
      </c>
      <c r="S1985" s="19">
        <v>194000000</v>
      </c>
    </row>
    <row r="1986" spans="1:19" ht="15">
      <c r="A1986" s="16">
        <v>40907</v>
      </c>
      <c r="B1986" s="17" t="s">
        <v>13618</v>
      </c>
      <c r="C1986" s="17" t="s">
        <v>13619</v>
      </c>
      <c r="D1986" s="17" t="s">
        <v>13620</v>
      </c>
      <c r="E1986" s="17" t="s">
        <v>13621</v>
      </c>
      <c r="F1986" s="17" t="s">
        <v>13622</v>
      </c>
      <c r="G1986" s="18">
        <v>100000</v>
      </c>
      <c r="H1986" s="17" t="s">
        <v>3894</v>
      </c>
      <c r="I1986" s="16">
        <v>38621</v>
      </c>
      <c r="J1986" s="17" t="s">
        <v>7312</v>
      </c>
      <c r="K1986" s="17" t="s">
        <v>7313</v>
      </c>
      <c r="L1986" s="17" t="s">
        <v>24</v>
      </c>
      <c r="M1986" s="17" t="s">
        <v>11491</v>
      </c>
      <c r="N1986" s="17"/>
      <c r="O1986" s="17"/>
      <c r="P1986" s="16"/>
      <c r="Q1986" s="16"/>
      <c r="R1986" s="18">
        <v>500</v>
      </c>
      <c r="S1986" s="19">
        <v>50000000</v>
      </c>
    </row>
    <row r="1987" spans="1:19" ht="15">
      <c r="A1987" s="16">
        <v>40907</v>
      </c>
      <c r="B1987" s="17" t="s">
        <v>13623</v>
      </c>
      <c r="C1987" s="17" t="s">
        <v>13624</v>
      </c>
      <c r="D1987" s="17" t="s">
        <v>13625</v>
      </c>
      <c r="E1987" s="17" t="s">
        <v>13626</v>
      </c>
      <c r="F1987" s="17" t="s">
        <v>13627</v>
      </c>
      <c r="G1987" s="18">
        <v>10000</v>
      </c>
      <c r="H1987" s="17" t="s">
        <v>3894</v>
      </c>
      <c r="I1987" s="16">
        <v>38622</v>
      </c>
      <c r="J1987" s="17" t="s">
        <v>7312</v>
      </c>
      <c r="K1987" s="17" t="s">
        <v>7313</v>
      </c>
      <c r="L1987" s="17" t="s">
        <v>24</v>
      </c>
      <c r="M1987" s="17" t="s">
        <v>11491</v>
      </c>
      <c r="N1987" s="17"/>
      <c r="O1987" s="17"/>
      <c r="P1987" s="16"/>
      <c r="Q1987" s="16"/>
      <c r="R1987" s="18">
        <v>100000</v>
      </c>
      <c r="S1987" s="19">
        <v>1000000000</v>
      </c>
    </row>
    <row r="1988" spans="1:19" ht="15">
      <c r="A1988" s="16">
        <v>40907</v>
      </c>
      <c r="B1988" s="17" t="s">
        <v>13628</v>
      </c>
      <c r="C1988" s="17" t="s">
        <v>13629</v>
      </c>
      <c r="D1988" s="17" t="s">
        <v>13630</v>
      </c>
      <c r="E1988" s="17" t="s">
        <v>13631</v>
      </c>
      <c r="F1988" s="17" t="s">
        <v>13632</v>
      </c>
      <c r="G1988" s="18">
        <v>100000</v>
      </c>
      <c r="H1988" s="17" t="s">
        <v>3894</v>
      </c>
      <c r="I1988" s="16">
        <v>38624</v>
      </c>
      <c r="J1988" s="17" t="s">
        <v>7312</v>
      </c>
      <c r="K1988" s="17" t="s">
        <v>7313</v>
      </c>
      <c r="L1988" s="17" t="s">
        <v>24</v>
      </c>
      <c r="M1988" s="17" t="s">
        <v>11491</v>
      </c>
      <c r="N1988" s="17"/>
      <c r="O1988" s="17"/>
      <c r="P1988" s="16"/>
      <c r="Q1988" s="16"/>
      <c r="R1988" s="18">
        <v>2800</v>
      </c>
      <c r="S1988" s="19">
        <v>280000000</v>
      </c>
    </row>
    <row r="1989" spans="1:19" ht="15">
      <c r="A1989" s="16">
        <v>40907</v>
      </c>
      <c r="B1989" s="17" t="s">
        <v>10704</v>
      </c>
      <c r="C1989" s="17" t="s">
        <v>10705</v>
      </c>
      <c r="D1989" s="17" t="s">
        <v>13633</v>
      </c>
      <c r="E1989" s="17" t="s">
        <v>13634</v>
      </c>
      <c r="F1989" s="17" t="s">
        <v>13635</v>
      </c>
      <c r="G1989" s="18">
        <v>100000</v>
      </c>
      <c r="H1989" s="17" t="s">
        <v>3894</v>
      </c>
      <c r="I1989" s="16">
        <v>38629</v>
      </c>
      <c r="J1989" s="17" t="s">
        <v>7312</v>
      </c>
      <c r="K1989" s="17" t="s">
        <v>7313</v>
      </c>
      <c r="L1989" s="17" t="s">
        <v>24</v>
      </c>
      <c r="M1989" s="17" t="s">
        <v>11491</v>
      </c>
      <c r="N1989" s="17"/>
      <c r="O1989" s="17"/>
      <c r="P1989" s="16"/>
      <c r="Q1989" s="16"/>
      <c r="R1989" s="18">
        <v>6235</v>
      </c>
      <c r="S1989" s="19">
        <v>623500000</v>
      </c>
    </row>
    <row r="1990" spans="1:19" ht="15">
      <c r="A1990" s="16">
        <v>40907</v>
      </c>
      <c r="B1990" s="17" t="s">
        <v>10704</v>
      </c>
      <c r="C1990" s="17" t="s">
        <v>10705</v>
      </c>
      <c r="D1990" s="17" t="s">
        <v>13636</v>
      </c>
      <c r="E1990" s="17" t="s">
        <v>13637</v>
      </c>
      <c r="F1990" s="17" t="s">
        <v>13638</v>
      </c>
      <c r="G1990" s="18">
        <v>100000</v>
      </c>
      <c r="H1990" s="17" t="s">
        <v>3894</v>
      </c>
      <c r="I1990" s="16">
        <v>38629</v>
      </c>
      <c r="J1990" s="17" t="s">
        <v>7312</v>
      </c>
      <c r="K1990" s="17" t="s">
        <v>7313</v>
      </c>
      <c r="L1990" s="17" t="s">
        <v>24</v>
      </c>
      <c r="M1990" s="17" t="s">
        <v>11512</v>
      </c>
      <c r="N1990" s="17"/>
      <c r="O1990" s="17"/>
      <c r="P1990" s="16"/>
      <c r="Q1990" s="16"/>
      <c r="R1990" s="18">
        <v>1</v>
      </c>
      <c r="S1990" s="19">
        <v>100000</v>
      </c>
    </row>
    <row r="1991" spans="1:19" ht="15">
      <c r="A1991" s="16">
        <v>40907</v>
      </c>
      <c r="B1991" s="17" t="s">
        <v>13639</v>
      </c>
      <c r="C1991" s="17" t="s">
        <v>13640</v>
      </c>
      <c r="D1991" s="17" t="s">
        <v>13641</v>
      </c>
      <c r="E1991" s="17" t="s">
        <v>13642</v>
      </c>
      <c r="F1991" s="17" t="s">
        <v>13643</v>
      </c>
      <c r="G1991" s="18">
        <v>10000</v>
      </c>
      <c r="H1991" s="17" t="s">
        <v>3894</v>
      </c>
      <c r="I1991" s="16">
        <v>38631</v>
      </c>
      <c r="J1991" s="17" t="s">
        <v>7312</v>
      </c>
      <c r="K1991" s="17" t="s">
        <v>7313</v>
      </c>
      <c r="L1991" s="17" t="s">
        <v>24</v>
      </c>
      <c r="M1991" s="17" t="s">
        <v>11491</v>
      </c>
      <c r="N1991" s="17"/>
      <c r="O1991" s="17"/>
      <c r="P1991" s="16"/>
      <c r="Q1991" s="16"/>
      <c r="R1991" s="18">
        <v>34000</v>
      </c>
      <c r="S1991" s="19">
        <v>340000000</v>
      </c>
    </row>
    <row r="1992" spans="1:19" ht="15">
      <c r="A1992" s="16">
        <v>40907</v>
      </c>
      <c r="B1992" s="17" t="s">
        <v>13644</v>
      </c>
      <c r="C1992" s="17" t="s">
        <v>13645</v>
      </c>
      <c r="D1992" s="17" t="s">
        <v>13646</v>
      </c>
      <c r="E1992" s="17" t="s">
        <v>13647</v>
      </c>
      <c r="F1992" s="17" t="s">
        <v>13648</v>
      </c>
      <c r="G1992" s="18">
        <v>100000</v>
      </c>
      <c r="H1992" s="17" t="s">
        <v>3894</v>
      </c>
      <c r="I1992" s="16">
        <v>38636</v>
      </c>
      <c r="J1992" s="17" t="s">
        <v>7312</v>
      </c>
      <c r="K1992" s="17" t="s">
        <v>7313</v>
      </c>
      <c r="L1992" s="17" t="s">
        <v>24</v>
      </c>
      <c r="M1992" s="17" t="s">
        <v>11491</v>
      </c>
      <c r="N1992" s="17"/>
      <c r="O1992" s="17"/>
      <c r="P1992" s="16"/>
      <c r="Q1992" s="16"/>
      <c r="R1992" s="18">
        <v>490</v>
      </c>
      <c r="S1992" s="19">
        <v>49000000</v>
      </c>
    </row>
    <row r="1993" spans="1:19" ht="15">
      <c r="A1993" s="16">
        <v>40907</v>
      </c>
      <c r="B1993" s="17" t="s">
        <v>13644</v>
      </c>
      <c r="C1993" s="17" t="s">
        <v>13645</v>
      </c>
      <c r="D1993" s="17" t="s">
        <v>13649</v>
      </c>
      <c r="E1993" s="17" t="s">
        <v>13650</v>
      </c>
      <c r="F1993" s="17" t="s">
        <v>13648</v>
      </c>
      <c r="G1993" s="18">
        <v>10000</v>
      </c>
      <c r="H1993" s="17" t="s">
        <v>3894</v>
      </c>
      <c r="I1993" s="16">
        <v>38636</v>
      </c>
      <c r="J1993" s="17" t="s">
        <v>7312</v>
      </c>
      <c r="K1993" s="17" t="s">
        <v>7313</v>
      </c>
      <c r="L1993" s="17" t="s">
        <v>24</v>
      </c>
      <c r="M1993" s="17" t="s">
        <v>11491</v>
      </c>
      <c r="N1993" s="17"/>
      <c r="O1993" s="17"/>
      <c r="P1993" s="16"/>
      <c r="Q1993" s="16"/>
      <c r="R1993" s="18">
        <v>100</v>
      </c>
      <c r="S1993" s="19">
        <v>1000000</v>
      </c>
    </row>
    <row r="1994" spans="1:19" ht="15">
      <c r="A1994" s="16">
        <v>40907</v>
      </c>
      <c r="B1994" s="17" t="s">
        <v>13651</v>
      </c>
      <c r="C1994" s="17" t="s">
        <v>13652</v>
      </c>
      <c r="D1994" s="17" t="s">
        <v>13653</v>
      </c>
      <c r="E1994" s="17" t="s">
        <v>13654</v>
      </c>
      <c r="F1994" s="17" t="s">
        <v>13655</v>
      </c>
      <c r="G1994" s="18">
        <v>720</v>
      </c>
      <c r="H1994" s="17" t="s">
        <v>3894</v>
      </c>
      <c r="I1994" s="16">
        <v>38636</v>
      </c>
      <c r="J1994" s="17" t="s">
        <v>7312</v>
      </c>
      <c r="K1994" s="17" t="s">
        <v>7313</v>
      </c>
      <c r="L1994" s="17" t="s">
        <v>24</v>
      </c>
      <c r="M1994" s="17" t="s">
        <v>11491</v>
      </c>
      <c r="N1994" s="17"/>
      <c r="O1994" s="17"/>
      <c r="P1994" s="16"/>
      <c r="Q1994" s="16"/>
      <c r="R1994" s="18">
        <v>500000</v>
      </c>
      <c r="S1994" s="19">
        <v>360000000</v>
      </c>
    </row>
    <row r="1995" spans="1:19" ht="15">
      <c r="A1995" s="16">
        <v>40907</v>
      </c>
      <c r="B1995" s="17" t="s">
        <v>13656</v>
      </c>
      <c r="C1995" s="17" t="s">
        <v>13657</v>
      </c>
      <c r="D1995" s="17" t="s">
        <v>13658</v>
      </c>
      <c r="E1995" s="17" t="s">
        <v>13659</v>
      </c>
      <c r="F1995" s="17" t="s">
        <v>13660</v>
      </c>
      <c r="G1995" s="18">
        <v>200000</v>
      </c>
      <c r="H1995" s="17" t="s">
        <v>3894</v>
      </c>
      <c r="I1995" s="16">
        <v>38637</v>
      </c>
      <c r="J1995" s="17" t="s">
        <v>7312</v>
      </c>
      <c r="K1995" s="17" t="s">
        <v>7313</v>
      </c>
      <c r="L1995" s="17" t="s">
        <v>24</v>
      </c>
      <c r="M1995" s="17" t="s">
        <v>11491</v>
      </c>
      <c r="N1995" s="17"/>
      <c r="O1995" s="17"/>
      <c r="P1995" s="16"/>
      <c r="Q1995" s="16"/>
      <c r="R1995" s="18">
        <v>175</v>
      </c>
      <c r="S1995" s="19">
        <v>35000000</v>
      </c>
    </row>
    <row r="1996" spans="1:19" ht="15">
      <c r="A1996" s="16">
        <v>40907</v>
      </c>
      <c r="B1996" s="17" t="s">
        <v>13661</v>
      </c>
      <c r="C1996" s="17" t="s">
        <v>13662</v>
      </c>
      <c r="D1996" s="17" t="s">
        <v>13663</v>
      </c>
      <c r="E1996" s="17" t="s">
        <v>13664</v>
      </c>
      <c r="F1996" s="17" t="s">
        <v>13665</v>
      </c>
      <c r="G1996" s="18">
        <v>10000</v>
      </c>
      <c r="H1996" s="17" t="s">
        <v>3894</v>
      </c>
      <c r="I1996" s="16">
        <v>38638</v>
      </c>
      <c r="J1996" s="17" t="s">
        <v>7312</v>
      </c>
      <c r="K1996" s="17" t="s">
        <v>7313</v>
      </c>
      <c r="L1996" s="17" t="s">
        <v>24</v>
      </c>
      <c r="M1996" s="17" t="s">
        <v>11491</v>
      </c>
      <c r="N1996" s="17"/>
      <c r="O1996" s="17"/>
      <c r="P1996" s="16"/>
      <c r="Q1996" s="16"/>
      <c r="R1996" s="18">
        <v>15498</v>
      </c>
      <c r="S1996" s="19">
        <v>154980000</v>
      </c>
    </row>
    <row r="1997" spans="1:19" ht="15">
      <c r="A1997" s="16">
        <v>40907</v>
      </c>
      <c r="B1997" s="17" t="s">
        <v>13666</v>
      </c>
      <c r="C1997" s="17" t="s">
        <v>13667</v>
      </c>
      <c r="D1997" s="17" t="s">
        <v>13668</v>
      </c>
      <c r="E1997" s="17" t="s">
        <v>13669</v>
      </c>
      <c r="F1997" s="17" t="s">
        <v>13670</v>
      </c>
      <c r="G1997" s="18">
        <v>100000</v>
      </c>
      <c r="H1997" s="17" t="s">
        <v>3894</v>
      </c>
      <c r="I1997" s="16">
        <v>38642</v>
      </c>
      <c r="J1997" s="17" t="s">
        <v>7312</v>
      </c>
      <c r="K1997" s="17" t="s">
        <v>7313</v>
      </c>
      <c r="L1997" s="17" t="s">
        <v>24</v>
      </c>
      <c r="M1997" s="17" t="s">
        <v>11491</v>
      </c>
      <c r="N1997" s="17"/>
      <c r="O1997" s="17"/>
      <c r="P1997" s="16"/>
      <c r="Q1997" s="16"/>
      <c r="R1997" s="18">
        <v>200</v>
      </c>
      <c r="S1997" s="19">
        <v>20000000</v>
      </c>
    </row>
    <row r="1998" spans="1:19" ht="15">
      <c r="A1998" s="16">
        <v>40907</v>
      </c>
      <c r="B1998" s="17" t="s">
        <v>13671</v>
      </c>
      <c r="C1998" s="17" t="s">
        <v>13672</v>
      </c>
      <c r="D1998" s="17" t="s">
        <v>13673</v>
      </c>
      <c r="E1998" s="17" t="s">
        <v>13674</v>
      </c>
      <c r="F1998" s="17" t="s">
        <v>13675</v>
      </c>
      <c r="G1998" s="18">
        <v>1000</v>
      </c>
      <c r="H1998" s="17" t="s">
        <v>3894</v>
      </c>
      <c r="I1998" s="16">
        <v>38643</v>
      </c>
      <c r="J1998" s="17" t="s">
        <v>7312</v>
      </c>
      <c r="K1998" s="17" t="s">
        <v>7313</v>
      </c>
      <c r="L1998" s="17" t="s">
        <v>24</v>
      </c>
      <c r="M1998" s="17" t="s">
        <v>11491</v>
      </c>
      <c r="N1998" s="17"/>
      <c r="O1998" s="17"/>
      <c r="P1998" s="16"/>
      <c r="Q1998" s="16"/>
      <c r="R1998" s="18">
        <v>100</v>
      </c>
      <c r="S1998" s="19">
        <v>100000</v>
      </c>
    </row>
    <row r="1999" spans="1:19" ht="15">
      <c r="A1999" s="16">
        <v>40907</v>
      </c>
      <c r="B1999" s="17" t="s">
        <v>13671</v>
      </c>
      <c r="C1999" s="17" t="s">
        <v>13672</v>
      </c>
      <c r="D1999" s="17" t="s">
        <v>13676</v>
      </c>
      <c r="E1999" s="17" t="s">
        <v>13677</v>
      </c>
      <c r="F1999" s="17" t="s">
        <v>13678</v>
      </c>
      <c r="G1999" s="18">
        <v>100000</v>
      </c>
      <c r="H1999" s="17" t="s">
        <v>3894</v>
      </c>
      <c r="I1999" s="16">
        <v>38643</v>
      </c>
      <c r="J1999" s="17" t="s">
        <v>7312</v>
      </c>
      <c r="K1999" s="17" t="s">
        <v>7313</v>
      </c>
      <c r="L1999" s="17" t="s">
        <v>24</v>
      </c>
      <c r="M1999" s="17" t="s">
        <v>11491</v>
      </c>
      <c r="N1999" s="17"/>
      <c r="O1999" s="17"/>
      <c r="P1999" s="16"/>
      <c r="Q1999" s="16"/>
      <c r="R1999" s="18">
        <v>1299</v>
      </c>
      <c r="S1999" s="19">
        <v>129900000</v>
      </c>
    </row>
    <row r="2000" spans="1:19" ht="15">
      <c r="A2000" s="16">
        <v>40907</v>
      </c>
      <c r="B2000" s="17" t="s">
        <v>13679</v>
      </c>
      <c r="C2000" s="17" t="s">
        <v>13680</v>
      </c>
      <c r="D2000" s="17" t="s">
        <v>13681</v>
      </c>
      <c r="E2000" s="17" t="s">
        <v>13682</v>
      </c>
      <c r="F2000" s="17" t="s">
        <v>13683</v>
      </c>
      <c r="G2000" s="18">
        <v>100000</v>
      </c>
      <c r="H2000" s="17" t="s">
        <v>3894</v>
      </c>
      <c r="I2000" s="16">
        <v>38651</v>
      </c>
      <c r="J2000" s="17" t="s">
        <v>7312</v>
      </c>
      <c r="K2000" s="17" t="s">
        <v>7313</v>
      </c>
      <c r="L2000" s="17" t="s">
        <v>24</v>
      </c>
      <c r="M2000" s="17" t="s">
        <v>11491</v>
      </c>
      <c r="N2000" s="17"/>
      <c r="O2000" s="17"/>
      <c r="P2000" s="16"/>
      <c r="Q2000" s="16"/>
      <c r="R2000" s="18">
        <v>209</v>
      </c>
      <c r="S2000" s="19">
        <v>20900000</v>
      </c>
    </row>
    <row r="2001" spans="1:19" ht="15">
      <c r="A2001" s="16">
        <v>40907</v>
      </c>
      <c r="B2001" s="17" t="s">
        <v>13684</v>
      </c>
      <c r="C2001" s="17" t="s">
        <v>13685</v>
      </c>
      <c r="D2001" s="17" t="s">
        <v>13686</v>
      </c>
      <c r="E2001" s="17" t="s">
        <v>13687</v>
      </c>
      <c r="F2001" s="17" t="s">
        <v>13688</v>
      </c>
      <c r="G2001" s="18">
        <v>1000000</v>
      </c>
      <c r="H2001" s="17" t="s">
        <v>3894</v>
      </c>
      <c r="I2001" s="16">
        <v>38651</v>
      </c>
      <c r="J2001" s="17" t="s">
        <v>7312</v>
      </c>
      <c r="K2001" s="17" t="s">
        <v>7313</v>
      </c>
      <c r="L2001" s="17" t="s">
        <v>24</v>
      </c>
      <c r="M2001" s="17" t="s">
        <v>11491</v>
      </c>
      <c r="N2001" s="17"/>
      <c r="O2001" s="17"/>
      <c r="P2001" s="16"/>
      <c r="Q2001" s="16"/>
      <c r="R2001" s="18">
        <v>50</v>
      </c>
      <c r="S2001" s="19">
        <v>50000000</v>
      </c>
    </row>
    <row r="2002" spans="1:19" ht="15">
      <c r="A2002" s="16">
        <v>40907</v>
      </c>
      <c r="B2002" s="17" t="s">
        <v>13689</v>
      </c>
      <c r="C2002" s="17" t="s">
        <v>13690</v>
      </c>
      <c r="D2002" s="17" t="s">
        <v>13691</v>
      </c>
      <c r="E2002" s="17" t="s">
        <v>13692</v>
      </c>
      <c r="F2002" s="17" t="s">
        <v>13693</v>
      </c>
      <c r="G2002" s="18">
        <v>100000</v>
      </c>
      <c r="H2002" s="17" t="s">
        <v>3894</v>
      </c>
      <c r="I2002" s="16">
        <v>38659</v>
      </c>
      <c r="J2002" s="17" t="s">
        <v>7312</v>
      </c>
      <c r="K2002" s="17" t="s">
        <v>7313</v>
      </c>
      <c r="L2002" s="17" t="s">
        <v>24</v>
      </c>
      <c r="M2002" s="17" t="s">
        <v>11512</v>
      </c>
      <c r="N2002" s="17"/>
      <c r="O2002" s="17"/>
      <c r="P2002" s="16"/>
      <c r="Q2002" s="16"/>
      <c r="R2002" s="18">
        <v>24</v>
      </c>
      <c r="S2002" s="19">
        <v>2400000</v>
      </c>
    </row>
    <row r="2003" spans="1:19" ht="15">
      <c r="A2003" s="16">
        <v>40907</v>
      </c>
      <c r="B2003" s="17" t="s">
        <v>13689</v>
      </c>
      <c r="C2003" s="17" t="s">
        <v>13690</v>
      </c>
      <c r="D2003" s="17" t="s">
        <v>13694</v>
      </c>
      <c r="E2003" s="17" t="s">
        <v>13695</v>
      </c>
      <c r="F2003" s="17" t="s">
        <v>13693</v>
      </c>
      <c r="G2003" s="18">
        <v>100000</v>
      </c>
      <c r="H2003" s="17" t="s">
        <v>3894</v>
      </c>
      <c r="I2003" s="16">
        <v>38659</v>
      </c>
      <c r="J2003" s="17" t="s">
        <v>7312</v>
      </c>
      <c r="K2003" s="17" t="s">
        <v>7313</v>
      </c>
      <c r="L2003" s="17" t="s">
        <v>24</v>
      </c>
      <c r="M2003" s="17" t="s">
        <v>11491</v>
      </c>
      <c r="N2003" s="17"/>
      <c r="O2003" s="17"/>
      <c r="P2003" s="16"/>
      <c r="Q2003" s="16"/>
      <c r="R2003" s="18">
        <v>26</v>
      </c>
      <c r="S2003" s="19">
        <v>2600000</v>
      </c>
    </row>
    <row r="2004" spans="1:19" ht="15">
      <c r="A2004" s="16">
        <v>40907</v>
      </c>
      <c r="B2004" s="17" t="s">
        <v>13696</v>
      </c>
      <c r="C2004" s="17" t="s">
        <v>13697</v>
      </c>
      <c r="D2004" s="17" t="s">
        <v>13698</v>
      </c>
      <c r="E2004" s="17" t="s">
        <v>13699</v>
      </c>
      <c r="F2004" s="17" t="s">
        <v>13700</v>
      </c>
      <c r="G2004" s="18">
        <v>10000</v>
      </c>
      <c r="H2004" s="17" t="s">
        <v>3894</v>
      </c>
      <c r="I2004" s="16">
        <v>38664</v>
      </c>
      <c r="J2004" s="17" t="s">
        <v>7312</v>
      </c>
      <c r="K2004" s="17" t="s">
        <v>7313</v>
      </c>
      <c r="L2004" s="17" t="s">
        <v>24</v>
      </c>
      <c r="M2004" s="17" t="s">
        <v>11491</v>
      </c>
      <c r="N2004" s="17"/>
      <c r="O2004" s="17"/>
      <c r="P2004" s="16"/>
      <c r="Q2004" s="16"/>
      <c r="R2004" s="18">
        <v>5100</v>
      </c>
      <c r="S2004" s="19">
        <v>51000000</v>
      </c>
    </row>
    <row r="2005" spans="1:19" ht="15">
      <c r="A2005" s="16">
        <v>40907</v>
      </c>
      <c r="B2005" s="17" t="s">
        <v>13701</v>
      </c>
      <c r="C2005" s="17" t="s">
        <v>13702</v>
      </c>
      <c r="D2005" s="17" t="s">
        <v>13703</v>
      </c>
      <c r="E2005" s="17" t="s">
        <v>13704</v>
      </c>
      <c r="F2005" s="17" t="s">
        <v>13705</v>
      </c>
      <c r="G2005" s="18">
        <v>100000</v>
      </c>
      <c r="H2005" s="17" t="s">
        <v>3894</v>
      </c>
      <c r="I2005" s="16">
        <v>38667</v>
      </c>
      <c r="J2005" s="17" t="s">
        <v>7312</v>
      </c>
      <c r="K2005" s="17" t="s">
        <v>7313</v>
      </c>
      <c r="L2005" s="17" t="s">
        <v>24</v>
      </c>
      <c r="M2005" s="17" t="s">
        <v>11491</v>
      </c>
      <c r="N2005" s="17"/>
      <c r="O2005" s="17"/>
      <c r="P2005" s="16"/>
      <c r="Q2005" s="16"/>
      <c r="R2005" s="18">
        <v>1195</v>
      </c>
      <c r="S2005" s="19">
        <v>119500000</v>
      </c>
    </row>
    <row r="2006" spans="1:19" ht="15">
      <c r="A2006" s="16">
        <v>40907</v>
      </c>
      <c r="B2006" s="17" t="s">
        <v>13701</v>
      </c>
      <c r="C2006" s="17" t="s">
        <v>13702</v>
      </c>
      <c r="D2006" s="17" t="s">
        <v>13706</v>
      </c>
      <c r="E2006" s="17" t="s">
        <v>13707</v>
      </c>
      <c r="F2006" s="17" t="s">
        <v>13705</v>
      </c>
      <c r="G2006" s="18">
        <v>10000</v>
      </c>
      <c r="H2006" s="17" t="s">
        <v>3894</v>
      </c>
      <c r="I2006" s="16">
        <v>38667</v>
      </c>
      <c r="J2006" s="17" t="s">
        <v>7312</v>
      </c>
      <c r="K2006" s="17" t="s">
        <v>7313</v>
      </c>
      <c r="L2006" s="17" t="s">
        <v>24</v>
      </c>
      <c r="M2006" s="17" t="s">
        <v>11491</v>
      </c>
      <c r="N2006" s="17"/>
      <c r="O2006" s="17"/>
      <c r="P2006" s="16"/>
      <c r="Q2006" s="16"/>
      <c r="R2006" s="18">
        <v>59</v>
      </c>
      <c r="S2006" s="19">
        <v>590000</v>
      </c>
    </row>
    <row r="2007" spans="1:19" ht="15">
      <c r="A2007" s="16">
        <v>40907</v>
      </c>
      <c r="B2007" s="17" t="s">
        <v>13701</v>
      </c>
      <c r="C2007" s="17" t="s">
        <v>13702</v>
      </c>
      <c r="D2007" s="17" t="s">
        <v>13708</v>
      </c>
      <c r="E2007" s="17" t="s">
        <v>13709</v>
      </c>
      <c r="F2007" s="17" t="s">
        <v>13705</v>
      </c>
      <c r="G2007" s="18">
        <v>10000</v>
      </c>
      <c r="H2007" s="17" t="s">
        <v>3894</v>
      </c>
      <c r="I2007" s="16">
        <v>38667</v>
      </c>
      <c r="J2007" s="17" t="s">
        <v>7312</v>
      </c>
      <c r="K2007" s="17" t="s">
        <v>7313</v>
      </c>
      <c r="L2007" s="17" t="s">
        <v>24</v>
      </c>
      <c r="M2007" s="17" t="s">
        <v>11512</v>
      </c>
      <c r="N2007" s="17"/>
      <c r="O2007" s="17"/>
      <c r="P2007" s="16"/>
      <c r="Q2007" s="16"/>
      <c r="R2007" s="18">
        <v>41</v>
      </c>
      <c r="S2007" s="19">
        <v>410000</v>
      </c>
    </row>
    <row r="2008" spans="1:19" ht="15">
      <c r="A2008" s="16">
        <v>40907</v>
      </c>
      <c r="B2008" s="17" t="s">
        <v>13701</v>
      </c>
      <c r="C2008" s="17" t="s">
        <v>13702</v>
      </c>
      <c r="D2008" s="17" t="s">
        <v>13710</v>
      </c>
      <c r="E2008" s="17" t="s">
        <v>13711</v>
      </c>
      <c r="F2008" s="17" t="s">
        <v>13705</v>
      </c>
      <c r="G2008" s="18">
        <v>100000</v>
      </c>
      <c r="H2008" s="17" t="s">
        <v>3894</v>
      </c>
      <c r="I2008" s="16">
        <v>38667</v>
      </c>
      <c r="J2008" s="17" t="s">
        <v>7312</v>
      </c>
      <c r="K2008" s="17" t="s">
        <v>7313</v>
      </c>
      <c r="L2008" s="17" t="s">
        <v>24</v>
      </c>
      <c r="M2008" s="17" t="s">
        <v>11512</v>
      </c>
      <c r="N2008" s="17"/>
      <c r="O2008" s="17"/>
      <c r="P2008" s="16"/>
      <c r="Q2008" s="16"/>
      <c r="R2008" s="18">
        <v>295</v>
      </c>
      <c r="S2008" s="19">
        <v>29500000</v>
      </c>
    </row>
    <row r="2009" spans="1:19" ht="15">
      <c r="A2009" s="16">
        <v>40907</v>
      </c>
      <c r="B2009" s="17" t="s">
        <v>13712</v>
      </c>
      <c r="C2009" s="17" t="s">
        <v>13713</v>
      </c>
      <c r="D2009" s="17" t="s">
        <v>13714</v>
      </c>
      <c r="E2009" s="17" t="s">
        <v>13715</v>
      </c>
      <c r="F2009" s="17" t="s">
        <v>13716</v>
      </c>
      <c r="G2009" s="18">
        <v>2000</v>
      </c>
      <c r="H2009" s="17" t="s">
        <v>3894</v>
      </c>
      <c r="I2009" s="16">
        <v>38672</v>
      </c>
      <c r="J2009" s="17" t="s">
        <v>7312</v>
      </c>
      <c r="K2009" s="17" t="s">
        <v>7313</v>
      </c>
      <c r="L2009" s="17" t="s">
        <v>24</v>
      </c>
      <c r="M2009" s="17" t="s">
        <v>11491</v>
      </c>
      <c r="N2009" s="17"/>
      <c r="O2009" s="17"/>
      <c r="P2009" s="16"/>
      <c r="Q2009" s="16"/>
      <c r="R2009" s="18">
        <v>10000</v>
      </c>
      <c r="S2009" s="19">
        <v>20000000</v>
      </c>
    </row>
    <row r="2010" spans="1:19" ht="15">
      <c r="A2010" s="16">
        <v>40907</v>
      </c>
      <c r="B2010" s="17" t="s">
        <v>13717</v>
      </c>
      <c r="C2010" s="17" t="s">
        <v>13718</v>
      </c>
      <c r="D2010" s="17" t="s">
        <v>13719</v>
      </c>
      <c r="E2010" s="17" t="s">
        <v>13720</v>
      </c>
      <c r="F2010" s="17" t="s">
        <v>13721</v>
      </c>
      <c r="G2010" s="18">
        <v>50000</v>
      </c>
      <c r="H2010" s="17" t="s">
        <v>3894</v>
      </c>
      <c r="I2010" s="16">
        <v>38679</v>
      </c>
      <c r="J2010" s="17" t="s">
        <v>7312</v>
      </c>
      <c r="K2010" s="17" t="s">
        <v>7313</v>
      </c>
      <c r="L2010" s="17" t="s">
        <v>24</v>
      </c>
      <c r="M2010" s="17" t="s">
        <v>11491</v>
      </c>
      <c r="N2010" s="17"/>
      <c r="O2010" s="17"/>
      <c r="P2010" s="16"/>
      <c r="Q2010" s="16"/>
      <c r="R2010" s="18">
        <v>2000</v>
      </c>
      <c r="S2010" s="19">
        <v>100000000</v>
      </c>
    </row>
    <row r="2011" spans="1:19" ht="15">
      <c r="A2011" s="16">
        <v>40907</v>
      </c>
      <c r="B2011" s="17" t="s">
        <v>13722</v>
      </c>
      <c r="C2011" s="17" t="s">
        <v>13723</v>
      </c>
      <c r="D2011" s="17" t="s">
        <v>13724</v>
      </c>
      <c r="E2011" s="17" t="s">
        <v>13725</v>
      </c>
      <c r="F2011" s="17" t="s">
        <v>13726</v>
      </c>
      <c r="G2011" s="18">
        <v>56000</v>
      </c>
      <c r="H2011" s="17" t="s">
        <v>3894</v>
      </c>
      <c r="I2011" s="16">
        <v>38685</v>
      </c>
      <c r="J2011" s="17" t="s">
        <v>7312</v>
      </c>
      <c r="K2011" s="17" t="s">
        <v>7313</v>
      </c>
      <c r="L2011" s="17" t="s">
        <v>24</v>
      </c>
      <c r="M2011" s="17" t="s">
        <v>11491</v>
      </c>
      <c r="N2011" s="17"/>
      <c r="O2011" s="17"/>
      <c r="P2011" s="16"/>
      <c r="Q2011" s="16"/>
      <c r="R2011" s="18">
        <v>24505</v>
      </c>
      <c r="S2011" s="19">
        <v>1372280000</v>
      </c>
    </row>
    <row r="2012" spans="1:19" ht="15">
      <c r="A2012" s="16">
        <v>40907</v>
      </c>
      <c r="B2012" s="17" t="s">
        <v>7808</v>
      </c>
      <c r="C2012" s="17" t="s">
        <v>7809</v>
      </c>
      <c r="D2012" s="17" t="s">
        <v>13727</v>
      </c>
      <c r="E2012" s="17" t="s">
        <v>13728</v>
      </c>
      <c r="F2012" s="17" t="s">
        <v>13729</v>
      </c>
      <c r="G2012" s="18">
        <v>1000000</v>
      </c>
      <c r="H2012" s="17" t="s">
        <v>3894</v>
      </c>
      <c r="I2012" s="16">
        <v>38693</v>
      </c>
      <c r="J2012" s="17" t="s">
        <v>7312</v>
      </c>
      <c r="K2012" s="17" t="s">
        <v>7313</v>
      </c>
      <c r="L2012" s="17" t="s">
        <v>24</v>
      </c>
      <c r="M2012" s="17" t="s">
        <v>11491</v>
      </c>
      <c r="N2012" s="17"/>
      <c r="O2012" s="17"/>
      <c r="P2012" s="16"/>
      <c r="Q2012" s="16"/>
      <c r="R2012" s="18">
        <v>100</v>
      </c>
      <c r="S2012" s="19">
        <v>100000000</v>
      </c>
    </row>
    <row r="2013" spans="1:19" ht="15">
      <c r="A2013" s="16">
        <v>40907</v>
      </c>
      <c r="B2013" s="17" t="s">
        <v>13730</v>
      </c>
      <c r="C2013" s="17" t="s">
        <v>13731</v>
      </c>
      <c r="D2013" s="17" t="s">
        <v>13732</v>
      </c>
      <c r="E2013" s="17" t="s">
        <v>13733</v>
      </c>
      <c r="F2013" s="17" t="s">
        <v>13734</v>
      </c>
      <c r="G2013" s="18">
        <v>100000</v>
      </c>
      <c r="H2013" s="17" t="s">
        <v>3894</v>
      </c>
      <c r="I2013" s="16">
        <v>38699</v>
      </c>
      <c r="J2013" s="17" t="s">
        <v>7312</v>
      </c>
      <c r="K2013" s="17" t="s">
        <v>7313</v>
      </c>
      <c r="L2013" s="17" t="s">
        <v>24</v>
      </c>
      <c r="M2013" s="17" t="s">
        <v>11491</v>
      </c>
      <c r="N2013" s="17"/>
      <c r="O2013" s="17"/>
      <c r="P2013" s="16"/>
      <c r="Q2013" s="16"/>
      <c r="R2013" s="18">
        <v>200</v>
      </c>
      <c r="S2013" s="19">
        <v>20000000</v>
      </c>
    </row>
    <row r="2014" spans="1:19" ht="15">
      <c r="A2014" s="16">
        <v>40907</v>
      </c>
      <c r="B2014" s="17" t="s">
        <v>13735</v>
      </c>
      <c r="C2014" s="17" t="s">
        <v>13736</v>
      </c>
      <c r="D2014" s="17" t="s">
        <v>13737</v>
      </c>
      <c r="E2014" s="17" t="s">
        <v>13738</v>
      </c>
      <c r="F2014" s="17" t="s">
        <v>13739</v>
      </c>
      <c r="G2014" s="18">
        <v>100000</v>
      </c>
      <c r="H2014" s="17" t="s">
        <v>3894</v>
      </c>
      <c r="I2014" s="16">
        <v>38701</v>
      </c>
      <c r="J2014" s="17" t="s">
        <v>7312</v>
      </c>
      <c r="K2014" s="17" t="s">
        <v>7313</v>
      </c>
      <c r="L2014" s="17" t="s">
        <v>24</v>
      </c>
      <c r="M2014" s="17" t="s">
        <v>11491</v>
      </c>
      <c r="N2014" s="17"/>
      <c r="O2014" s="17"/>
      <c r="P2014" s="16"/>
      <c r="Q2014" s="16"/>
      <c r="R2014" s="18">
        <v>450</v>
      </c>
      <c r="S2014" s="19">
        <v>45000000</v>
      </c>
    </row>
    <row r="2015" spans="1:19" ht="15">
      <c r="A2015" s="16">
        <v>40907</v>
      </c>
      <c r="B2015" s="17" t="s">
        <v>13740</v>
      </c>
      <c r="C2015" s="17" t="s">
        <v>13741</v>
      </c>
      <c r="D2015" s="17" t="s">
        <v>13742</v>
      </c>
      <c r="E2015" s="17" t="s">
        <v>13743</v>
      </c>
      <c r="F2015" s="17" t="s">
        <v>13744</v>
      </c>
      <c r="G2015" s="18">
        <v>100000</v>
      </c>
      <c r="H2015" s="17" t="s">
        <v>3894</v>
      </c>
      <c r="I2015" s="16">
        <v>38701</v>
      </c>
      <c r="J2015" s="17" t="s">
        <v>7312</v>
      </c>
      <c r="K2015" s="17" t="s">
        <v>7313</v>
      </c>
      <c r="L2015" s="17" t="s">
        <v>24</v>
      </c>
      <c r="M2015" s="17" t="s">
        <v>11491</v>
      </c>
      <c r="N2015" s="17"/>
      <c r="O2015" s="17"/>
      <c r="P2015" s="16"/>
      <c r="Q2015" s="16"/>
      <c r="R2015" s="18">
        <v>500</v>
      </c>
      <c r="S2015" s="19">
        <v>50000000</v>
      </c>
    </row>
    <row r="2016" spans="1:19" ht="15">
      <c r="A2016" s="16">
        <v>40907</v>
      </c>
      <c r="B2016" s="17" t="s">
        <v>13745</v>
      </c>
      <c r="C2016" s="17" t="s">
        <v>13746</v>
      </c>
      <c r="D2016" s="17" t="s">
        <v>13747</v>
      </c>
      <c r="E2016" s="17" t="s">
        <v>13748</v>
      </c>
      <c r="F2016" s="17" t="s">
        <v>13749</v>
      </c>
      <c r="G2016" s="18">
        <v>1000000</v>
      </c>
      <c r="H2016" s="17" t="s">
        <v>3894</v>
      </c>
      <c r="I2016" s="16">
        <v>38701</v>
      </c>
      <c r="J2016" s="17" t="s">
        <v>7312</v>
      </c>
      <c r="K2016" s="17" t="s">
        <v>7313</v>
      </c>
      <c r="L2016" s="17" t="s">
        <v>24</v>
      </c>
      <c r="M2016" s="17" t="s">
        <v>11491</v>
      </c>
      <c r="N2016" s="17"/>
      <c r="O2016" s="17"/>
      <c r="P2016" s="16"/>
      <c r="Q2016" s="16"/>
      <c r="R2016" s="18">
        <v>1917</v>
      </c>
      <c r="S2016" s="19">
        <v>1917000000</v>
      </c>
    </row>
    <row r="2017" spans="1:19" ht="15">
      <c r="A2017" s="16">
        <v>40907</v>
      </c>
      <c r="B2017" s="17" t="s">
        <v>13745</v>
      </c>
      <c r="C2017" s="17" t="s">
        <v>13746</v>
      </c>
      <c r="D2017" s="17" t="s">
        <v>13750</v>
      </c>
      <c r="E2017" s="17" t="s">
        <v>13751</v>
      </c>
      <c r="F2017" s="17" t="s">
        <v>13749</v>
      </c>
      <c r="G2017" s="18">
        <v>1000000</v>
      </c>
      <c r="H2017" s="17" t="s">
        <v>3894</v>
      </c>
      <c r="I2017" s="16">
        <v>38701</v>
      </c>
      <c r="J2017" s="17" t="s">
        <v>7312</v>
      </c>
      <c r="K2017" s="17" t="s">
        <v>7313</v>
      </c>
      <c r="L2017" s="17" t="s">
        <v>24</v>
      </c>
      <c r="M2017" s="17" t="s">
        <v>11512</v>
      </c>
      <c r="N2017" s="17"/>
      <c r="O2017" s="17"/>
      <c r="P2017" s="16"/>
      <c r="Q2017" s="16"/>
      <c r="R2017" s="18">
        <v>1</v>
      </c>
      <c r="S2017" s="19">
        <v>1000000</v>
      </c>
    </row>
    <row r="2018" spans="1:19" ht="15">
      <c r="A2018" s="16">
        <v>40907</v>
      </c>
      <c r="B2018" s="17" t="s">
        <v>13745</v>
      </c>
      <c r="C2018" s="17" t="s">
        <v>13746</v>
      </c>
      <c r="D2018" s="17" t="s">
        <v>13752</v>
      </c>
      <c r="E2018" s="17" t="s">
        <v>13753</v>
      </c>
      <c r="F2018" s="17" t="s">
        <v>13749</v>
      </c>
      <c r="G2018" s="18">
        <v>1000000</v>
      </c>
      <c r="H2018" s="17" t="s">
        <v>3894</v>
      </c>
      <c r="I2018" s="16">
        <v>38701</v>
      </c>
      <c r="J2018" s="17" t="s">
        <v>7312</v>
      </c>
      <c r="K2018" s="17" t="s">
        <v>7313</v>
      </c>
      <c r="L2018" s="17" t="s">
        <v>24</v>
      </c>
      <c r="M2018" s="17" t="s">
        <v>11512</v>
      </c>
      <c r="N2018" s="17"/>
      <c r="O2018" s="17"/>
      <c r="P2018" s="16"/>
      <c r="Q2018" s="16"/>
      <c r="R2018" s="18">
        <v>634</v>
      </c>
      <c r="S2018" s="19">
        <v>634000000</v>
      </c>
    </row>
    <row r="2019" spans="1:19" ht="15">
      <c r="A2019" s="16">
        <v>40907</v>
      </c>
      <c r="B2019" s="17" t="s">
        <v>13754</v>
      </c>
      <c r="C2019" s="17" t="s">
        <v>13755</v>
      </c>
      <c r="D2019" s="17" t="s">
        <v>13756</v>
      </c>
      <c r="E2019" s="17" t="s">
        <v>13757</v>
      </c>
      <c r="F2019" s="17" t="s">
        <v>13758</v>
      </c>
      <c r="G2019" s="18">
        <v>100000</v>
      </c>
      <c r="H2019" s="17" t="s">
        <v>3894</v>
      </c>
      <c r="I2019" s="16">
        <v>38707</v>
      </c>
      <c r="J2019" s="17" t="s">
        <v>7312</v>
      </c>
      <c r="K2019" s="17" t="s">
        <v>7313</v>
      </c>
      <c r="L2019" s="17" t="s">
        <v>24</v>
      </c>
      <c r="M2019" s="17" t="s">
        <v>11491</v>
      </c>
      <c r="N2019" s="17"/>
      <c r="O2019" s="17"/>
      <c r="P2019" s="16"/>
      <c r="Q2019" s="16"/>
      <c r="R2019" s="18">
        <v>231</v>
      </c>
      <c r="S2019" s="19">
        <v>23100000</v>
      </c>
    </row>
    <row r="2020" spans="1:19" ht="15">
      <c r="A2020" s="16">
        <v>40907</v>
      </c>
      <c r="B2020" s="17" t="s">
        <v>13759</v>
      </c>
      <c r="C2020" s="17" t="s">
        <v>13760</v>
      </c>
      <c r="D2020" s="17" t="s">
        <v>13761</v>
      </c>
      <c r="E2020" s="17" t="s">
        <v>13762</v>
      </c>
      <c r="F2020" s="17" t="s">
        <v>13763</v>
      </c>
      <c r="G2020" s="18">
        <v>100000</v>
      </c>
      <c r="H2020" s="17" t="s">
        <v>3894</v>
      </c>
      <c r="I2020" s="16">
        <v>38727</v>
      </c>
      <c r="J2020" s="17" t="s">
        <v>7312</v>
      </c>
      <c r="K2020" s="17" t="s">
        <v>7313</v>
      </c>
      <c r="L2020" s="17" t="s">
        <v>24</v>
      </c>
      <c r="M2020" s="17" t="s">
        <v>11491</v>
      </c>
      <c r="N2020" s="17"/>
      <c r="O2020" s="17"/>
      <c r="P2020" s="16"/>
      <c r="Q2020" s="16"/>
      <c r="R2020" s="18">
        <v>600</v>
      </c>
      <c r="S2020" s="19">
        <v>60000000</v>
      </c>
    </row>
    <row r="2021" spans="1:19" ht="15">
      <c r="A2021" s="16">
        <v>40907</v>
      </c>
      <c r="B2021" s="17" t="s">
        <v>13764</v>
      </c>
      <c r="C2021" s="17" t="s">
        <v>13765</v>
      </c>
      <c r="D2021" s="17" t="s">
        <v>13766</v>
      </c>
      <c r="E2021" s="17" t="s">
        <v>13767</v>
      </c>
      <c r="F2021" s="17" t="s">
        <v>13768</v>
      </c>
      <c r="G2021" s="18">
        <v>1000</v>
      </c>
      <c r="H2021" s="17" t="s">
        <v>3894</v>
      </c>
      <c r="I2021" s="16">
        <v>38735</v>
      </c>
      <c r="J2021" s="17" t="s">
        <v>7312</v>
      </c>
      <c r="K2021" s="17" t="s">
        <v>7313</v>
      </c>
      <c r="L2021" s="17" t="s">
        <v>24</v>
      </c>
      <c r="M2021" s="17" t="s">
        <v>11491</v>
      </c>
      <c r="N2021" s="17"/>
      <c r="O2021" s="17"/>
      <c r="P2021" s="16"/>
      <c r="Q2021" s="16"/>
      <c r="R2021" s="18">
        <v>139473</v>
      </c>
      <c r="S2021" s="19">
        <v>139473000</v>
      </c>
    </row>
    <row r="2022" spans="1:19" ht="15">
      <c r="A2022" s="16">
        <v>40907</v>
      </c>
      <c r="B2022" s="17" t="s">
        <v>13769</v>
      </c>
      <c r="C2022" s="17" t="s">
        <v>13770</v>
      </c>
      <c r="D2022" s="17" t="s">
        <v>13771</v>
      </c>
      <c r="E2022" s="17" t="s">
        <v>13772</v>
      </c>
      <c r="F2022" s="17" t="s">
        <v>13773</v>
      </c>
      <c r="G2022" s="18">
        <v>0.02</v>
      </c>
      <c r="H2022" s="17" t="s">
        <v>4177</v>
      </c>
      <c r="I2022" s="16">
        <v>38740</v>
      </c>
      <c r="J2022" s="17" t="s">
        <v>7312</v>
      </c>
      <c r="K2022" s="17" t="s">
        <v>7313</v>
      </c>
      <c r="L2022" s="17" t="s">
        <v>24</v>
      </c>
      <c r="M2022" s="17" t="s">
        <v>11491</v>
      </c>
      <c r="N2022" s="17"/>
      <c r="O2022" s="17"/>
      <c r="P2022" s="16"/>
      <c r="Q2022" s="16"/>
      <c r="R2022" s="18">
        <v>10631674</v>
      </c>
      <c r="S2022" s="19">
        <v>212633.48</v>
      </c>
    </row>
    <row r="2023" spans="1:19" ht="15">
      <c r="A2023" s="16">
        <v>40907</v>
      </c>
      <c r="B2023" s="17" t="s">
        <v>13774</v>
      </c>
      <c r="C2023" s="17" t="s">
        <v>13775</v>
      </c>
      <c r="D2023" s="17" t="s">
        <v>13776</v>
      </c>
      <c r="E2023" s="17" t="s">
        <v>13777</v>
      </c>
      <c r="F2023" s="17" t="s">
        <v>13778</v>
      </c>
      <c r="G2023" s="18">
        <v>1000</v>
      </c>
      <c r="H2023" s="17" t="s">
        <v>3894</v>
      </c>
      <c r="I2023" s="16">
        <v>38737</v>
      </c>
      <c r="J2023" s="17" t="s">
        <v>7312</v>
      </c>
      <c r="K2023" s="17" t="s">
        <v>7313</v>
      </c>
      <c r="L2023" s="17" t="s">
        <v>24</v>
      </c>
      <c r="M2023" s="17" t="s">
        <v>11491</v>
      </c>
      <c r="N2023" s="17"/>
      <c r="O2023" s="17"/>
      <c r="P2023" s="16"/>
      <c r="Q2023" s="16"/>
      <c r="R2023" s="18">
        <v>21000</v>
      </c>
      <c r="S2023" s="19">
        <v>21000000</v>
      </c>
    </row>
    <row r="2024" spans="1:19" ht="15">
      <c r="A2024" s="16">
        <v>40907</v>
      </c>
      <c r="B2024" s="17" t="s">
        <v>13779</v>
      </c>
      <c r="C2024" s="17" t="s">
        <v>13780</v>
      </c>
      <c r="D2024" s="17" t="s">
        <v>13781</v>
      </c>
      <c r="E2024" s="17" t="s">
        <v>13782</v>
      </c>
      <c r="F2024" s="17" t="s">
        <v>13783</v>
      </c>
      <c r="G2024" s="18">
        <v>1000000</v>
      </c>
      <c r="H2024" s="17" t="s">
        <v>3894</v>
      </c>
      <c r="I2024" s="16">
        <v>38750</v>
      </c>
      <c r="J2024" s="17" t="s">
        <v>7312</v>
      </c>
      <c r="K2024" s="17" t="s">
        <v>7313</v>
      </c>
      <c r="L2024" s="17" t="s">
        <v>24</v>
      </c>
      <c r="M2024" s="17" t="s">
        <v>11491</v>
      </c>
      <c r="N2024" s="17"/>
      <c r="O2024" s="17"/>
      <c r="P2024" s="16"/>
      <c r="Q2024" s="16"/>
      <c r="R2024" s="18">
        <v>240</v>
      </c>
      <c r="S2024" s="19">
        <v>240000000</v>
      </c>
    </row>
    <row r="2025" spans="1:19" ht="15">
      <c r="A2025" s="16">
        <v>40907</v>
      </c>
      <c r="B2025" s="17" t="s">
        <v>13784</v>
      </c>
      <c r="C2025" s="17" t="s">
        <v>13785</v>
      </c>
      <c r="D2025" s="17" t="s">
        <v>13786</v>
      </c>
      <c r="E2025" s="17" t="s">
        <v>13787</v>
      </c>
      <c r="F2025" s="17" t="s">
        <v>13788</v>
      </c>
      <c r="G2025" s="18">
        <v>100000</v>
      </c>
      <c r="H2025" s="17" t="s">
        <v>3894</v>
      </c>
      <c r="I2025" s="16">
        <v>38756</v>
      </c>
      <c r="J2025" s="17" t="s">
        <v>7312</v>
      </c>
      <c r="K2025" s="17" t="s">
        <v>7313</v>
      </c>
      <c r="L2025" s="17" t="s">
        <v>24</v>
      </c>
      <c r="M2025" s="17" t="s">
        <v>11491</v>
      </c>
      <c r="N2025" s="17"/>
      <c r="O2025" s="17"/>
      <c r="P2025" s="16"/>
      <c r="Q2025" s="16"/>
      <c r="R2025" s="18">
        <v>620</v>
      </c>
      <c r="S2025" s="19">
        <v>62000000</v>
      </c>
    </row>
    <row r="2026" spans="1:19" ht="15">
      <c r="A2026" s="16">
        <v>40907</v>
      </c>
      <c r="B2026" s="17" t="s">
        <v>13789</v>
      </c>
      <c r="C2026" s="17" t="s">
        <v>13790</v>
      </c>
      <c r="D2026" s="17" t="s">
        <v>13791</v>
      </c>
      <c r="E2026" s="17" t="s">
        <v>13792</v>
      </c>
      <c r="F2026" s="17" t="s">
        <v>13793</v>
      </c>
      <c r="G2026" s="18">
        <v>100000</v>
      </c>
      <c r="H2026" s="17" t="s">
        <v>3894</v>
      </c>
      <c r="I2026" s="16">
        <v>38763</v>
      </c>
      <c r="J2026" s="17" t="s">
        <v>7312</v>
      </c>
      <c r="K2026" s="17" t="s">
        <v>7313</v>
      </c>
      <c r="L2026" s="17" t="s">
        <v>24</v>
      </c>
      <c r="M2026" s="17" t="s">
        <v>11491</v>
      </c>
      <c r="N2026" s="17"/>
      <c r="O2026" s="17"/>
      <c r="P2026" s="16"/>
      <c r="Q2026" s="16"/>
      <c r="R2026" s="18">
        <v>1300</v>
      </c>
      <c r="S2026" s="19">
        <v>130000000</v>
      </c>
    </row>
    <row r="2027" spans="1:19" ht="15">
      <c r="A2027" s="16">
        <v>40907</v>
      </c>
      <c r="B2027" s="17" t="s">
        <v>13794</v>
      </c>
      <c r="C2027" s="17" t="s">
        <v>13795</v>
      </c>
      <c r="D2027" s="17" t="s">
        <v>13796</v>
      </c>
      <c r="E2027" s="17" t="s">
        <v>13797</v>
      </c>
      <c r="F2027" s="17" t="s">
        <v>13798</v>
      </c>
      <c r="G2027" s="18">
        <v>100000</v>
      </c>
      <c r="H2027" s="17" t="s">
        <v>3894</v>
      </c>
      <c r="I2027" s="16">
        <v>38764</v>
      </c>
      <c r="J2027" s="17" t="s">
        <v>7312</v>
      </c>
      <c r="K2027" s="17" t="s">
        <v>7313</v>
      </c>
      <c r="L2027" s="17" t="s">
        <v>24</v>
      </c>
      <c r="M2027" s="17" t="s">
        <v>11491</v>
      </c>
      <c r="N2027" s="17"/>
      <c r="O2027" s="17"/>
      <c r="P2027" s="16"/>
      <c r="Q2027" s="16"/>
      <c r="R2027" s="18">
        <v>2030</v>
      </c>
      <c r="S2027" s="19">
        <v>203000000</v>
      </c>
    </row>
    <row r="2028" spans="1:19" ht="15">
      <c r="A2028" s="16">
        <v>40907</v>
      </c>
      <c r="B2028" s="17" t="s">
        <v>13799</v>
      </c>
      <c r="C2028" s="17" t="s">
        <v>13800</v>
      </c>
      <c r="D2028" s="17" t="s">
        <v>13801</v>
      </c>
      <c r="E2028" s="17" t="s">
        <v>13802</v>
      </c>
      <c r="F2028" s="17" t="s">
        <v>13803</v>
      </c>
      <c r="G2028" s="18">
        <v>100000</v>
      </c>
      <c r="H2028" s="17" t="s">
        <v>3894</v>
      </c>
      <c r="I2028" s="16">
        <v>38777</v>
      </c>
      <c r="J2028" s="17" t="s">
        <v>7312</v>
      </c>
      <c r="K2028" s="17" t="s">
        <v>7313</v>
      </c>
      <c r="L2028" s="17" t="s">
        <v>24</v>
      </c>
      <c r="M2028" s="17" t="s">
        <v>11491</v>
      </c>
      <c r="N2028" s="17"/>
      <c r="O2028" s="17"/>
      <c r="P2028" s="16"/>
      <c r="Q2028" s="16"/>
      <c r="R2028" s="18">
        <v>1000</v>
      </c>
      <c r="S2028" s="19">
        <v>100000000</v>
      </c>
    </row>
    <row r="2029" spans="1:19" ht="15">
      <c r="A2029" s="16">
        <v>40907</v>
      </c>
      <c r="B2029" s="17" t="s">
        <v>13804</v>
      </c>
      <c r="C2029" s="17" t="s">
        <v>13805</v>
      </c>
      <c r="D2029" s="17" t="s">
        <v>13806</v>
      </c>
      <c r="E2029" s="17" t="s">
        <v>13807</v>
      </c>
      <c r="F2029" s="17" t="s">
        <v>13808</v>
      </c>
      <c r="G2029" s="18">
        <v>100000</v>
      </c>
      <c r="H2029" s="17" t="s">
        <v>3894</v>
      </c>
      <c r="I2029" s="16">
        <v>38778</v>
      </c>
      <c r="J2029" s="17" t="s">
        <v>7312</v>
      </c>
      <c r="K2029" s="17" t="s">
        <v>7313</v>
      </c>
      <c r="L2029" s="17" t="s">
        <v>24</v>
      </c>
      <c r="M2029" s="17" t="s">
        <v>11491</v>
      </c>
      <c r="N2029" s="17"/>
      <c r="O2029" s="17"/>
      <c r="P2029" s="16"/>
      <c r="Q2029" s="16"/>
      <c r="R2029" s="18">
        <v>8310</v>
      </c>
      <c r="S2029" s="19">
        <v>831000000</v>
      </c>
    </row>
    <row r="2030" spans="1:19" ht="15">
      <c r="A2030" s="16">
        <v>40907</v>
      </c>
      <c r="B2030" s="17" t="s">
        <v>13804</v>
      </c>
      <c r="C2030" s="17" t="s">
        <v>13805</v>
      </c>
      <c r="D2030" s="17" t="s">
        <v>13809</v>
      </c>
      <c r="E2030" s="17" t="s">
        <v>13810</v>
      </c>
      <c r="F2030" s="17" t="s">
        <v>13808</v>
      </c>
      <c r="G2030" s="18">
        <v>1000</v>
      </c>
      <c r="H2030" s="17" t="s">
        <v>3894</v>
      </c>
      <c r="I2030" s="16">
        <v>38778</v>
      </c>
      <c r="J2030" s="17" t="s">
        <v>7312</v>
      </c>
      <c r="K2030" s="17" t="s">
        <v>7313</v>
      </c>
      <c r="L2030" s="17" t="s">
        <v>24</v>
      </c>
      <c r="M2030" s="17" t="s">
        <v>11491</v>
      </c>
      <c r="N2030" s="17"/>
      <c r="O2030" s="17"/>
      <c r="P2030" s="16"/>
      <c r="Q2030" s="16"/>
      <c r="R2030" s="18">
        <v>410</v>
      </c>
      <c r="S2030" s="19">
        <v>410000</v>
      </c>
    </row>
    <row r="2031" spans="1:19" ht="15">
      <c r="A2031" s="16">
        <v>40907</v>
      </c>
      <c r="B2031" s="17" t="s">
        <v>13811</v>
      </c>
      <c r="C2031" s="17" t="s">
        <v>13812</v>
      </c>
      <c r="D2031" s="17" t="s">
        <v>13813</v>
      </c>
      <c r="E2031" s="17" t="s">
        <v>13814</v>
      </c>
      <c r="F2031" s="17" t="s">
        <v>13815</v>
      </c>
      <c r="G2031" s="18">
        <v>1000000</v>
      </c>
      <c r="H2031" s="17" t="s">
        <v>3894</v>
      </c>
      <c r="I2031" s="16">
        <v>38784</v>
      </c>
      <c r="J2031" s="17" t="s">
        <v>7312</v>
      </c>
      <c r="K2031" s="17" t="s">
        <v>7313</v>
      </c>
      <c r="L2031" s="17" t="s">
        <v>24</v>
      </c>
      <c r="M2031" s="17" t="s">
        <v>11491</v>
      </c>
      <c r="N2031" s="17"/>
      <c r="O2031" s="17"/>
      <c r="P2031" s="16"/>
      <c r="Q2031" s="16"/>
      <c r="R2031" s="18">
        <v>20</v>
      </c>
      <c r="S2031" s="19">
        <v>20000000</v>
      </c>
    </row>
    <row r="2032" spans="1:19" ht="15">
      <c r="A2032" s="16">
        <v>40907</v>
      </c>
      <c r="B2032" s="17" t="s">
        <v>13816</v>
      </c>
      <c r="C2032" s="17" t="s">
        <v>13817</v>
      </c>
      <c r="D2032" s="17" t="s">
        <v>13818</v>
      </c>
      <c r="E2032" s="17" t="s">
        <v>13819</v>
      </c>
      <c r="F2032" s="17" t="s">
        <v>13820</v>
      </c>
      <c r="G2032" s="18">
        <v>1000</v>
      </c>
      <c r="H2032" s="17" t="s">
        <v>3894</v>
      </c>
      <c r="I2032" s="16">
        <v>38790</v>
      </c>
      <c r="J2032" s="17" t="s">
        <v>7312</v>
      </c>
      <c r="K2032" s="17" t="s">
        <v>7313</v>
      </c>
      <c r="L2032" s="17" t="s">
        <v>24</v>
      </c>
      <c r="M2032" s="17" t="s">
        <v>11491</v>
      </c>
      <c r="N2032" s="17"/>
      <c r="O2032" s="17"/>
      <c r="P2032" s="16"/>
      <c r="Q2032" s="16"/>
      <c r="R2032" s="18">
        <v>30000</v>
      </c>
      <c r="S2032" s="19">
        <v>30000000</v>
      </c>
    </row>
    <row r="2033" spans="1:19" ht="15">
      <c r="A2033" s="16">
        <v>40907</v>
      </c>
      <c r="B2033" s="17" t="s">
        <v>13821</v>
      </c>
      <c r="C2033" s="17" t="s">
        <v>13822</v>
      </c>
      <c r="D2033" s="17" t="s">
        <v>13823</v>
      </c>
      <c r="E2033" s="17" t="s">
        <v>13824</v>
      </c>
      <c r="F2033" s="17" t="s">
        <v>13825</v>
      </c>
      <c r="G2033" s="18">
        <v>100000</v>
      </c>
      <c r="H2033" s="17" t="s">
        <v>3894</v>
      </c>
      <c r="I2033" s="16">
        <v>38800</v>
      </c>
      <c r="J2033" s="17" t="s">
        <v>7312</v>
      </c>
      <c r="K2033" s="17" t="s">
        <v>7313</v>
      </c>
      <c r="L2033" s="17" t="s">
        <v>24</v>
      </c>
      <c r="M2033" s="17" t="s">
        <v>11491</v>
      </c>
      <c r="N2033" s="17"/>
      <c r="O2033" s="17"/>
      <c r="P2033" s="16"/>
      <c r="Q2033" s="16"/>
      <c r="R2033" s="18">
        <v>2000</v>
      </c>
      <c r="S2033" s="19">
        <v>200000000</v>
      </c>
    </row>
    <row r="2034" spans="1:19" ht="15">
      <c r="A2034" s="16">
        <v>40907</v>
      </c>
      <c r="B2034" s="17" t="s">
        <v>13826</v>
      </c>
      <c r="C2034" s="17" t="s">
        <v>13827</v>
      </c>
      <c r="D2034" s="17" t="s">
        <v>13828</v>
      </c>
      <c r="E2034" s="17" t="s">
        <v>13829</v>
      </c>
      <c r="F2034" s="17" t="s">
        <v>13830</v>
      </c>
      <c r="G2034" s="18">
        <v>1000</v>
      </c>
      <c r="H2034" s="17" t="s">
        <v>3894</v>
      </c>
      <c r="I2034" s="16">
        <v>38812</v>
      </c>
      <c r="J2034" s="17" t="s">
        <v>7312</v>
      </c>
      <c r="K2034" s="17" t="s">
        <v>7313</v>
      </c>
      <c r="L2034" s="17" t="s">
        <v>24</v>
      </c>
      <c r="M2034" s="17" t="s">
        <v>11491</v>
      </c>
      <c r="N2034" s="17"/>
      <c r="O2034" s="17"/>
      <c r="P2034" s="16"/>
      <c r="Q2034" s="16"/>
      <c r="R2034" s="18">
        <v>121050</v>
      </c>
      <c r="S2034" s="19">
        <v>121050000</v>
      </c>
    </row>
    <row r="2035" spans="1:19" ht="15">
      <c r="A2035" s="16">
        <v>40907</v>
      </c>
      <c r="B2035" s="17" t="s">
        <v>13826</v>
      </c>
      <c r="C2035" s="17" t="s">
        <v>13827</v>
      </c>
      <c r="D2035" s="17" t="s">
        <v>13831</v>
      </c>
      <c r="E2035" s="17" t="s">
        <v>13832</v>
      </c>
      <c r="F2035" s="17" t="s">
        <v>13830</v>
      </c>
      <c r="G2035" s="18">
        <v>1000</v>
      </c>
      <c r="H2035" s="17" t="s">
        <v>3894</v>
      </c>
      <c r="I2035" s="16">
        <v>38812</v>
      </c>
      <c r="J2035" s="17" t="s">
        <v>7312</v>
      </c>
      <c r="K2035" s="17" t="s">
        <v>7313</v>
      </c>
      <c r="L2035" s="17" t="s">
        <v>24</v>
      </c>
      <c r="M2035" s="17" t="s">
        <v>11512</v>
      </c>
      <c r="N2035" s="17"/>
      <c r="O2035" s="17"/>
      <c r="P2035" s="16"/>
      <c r="Q2035" s="16"/>
      <c r="R2035" s="18">
        <v>30000</v>
      </c>
      <c r="S2035" s="19">
        <v>30000000</v>
      </c>
    </row>
    <row r="2036" spans="1:19" ht="15">
      <c r="A2036" s="16">
        <v>40907</v>
      </c>
      <c r="B2036" s="17" t="s">
        <v>13826</v>
      </c>
      <c r="C2036" s="17" t="s">
        <v>13827</v>
      </c>
      <c r="D2036" s="17" t="s">
        <v>13833</v>
      </c>
      <c r="E2036" s="17" t="s">
        <v>13834</v>
      </c>
      <c r="F2036" s="17" t="s">
        <v>13830</v>
      </c>
      <c r="G2036" s="18">
        <v>1000</v>
      </c>
      <c r="H2036" s="17" t="s">
        <v>3894</v>
      </c>
      <c r="I2036" s="16">
        <v>38812</v>
      </c>
      <c r="J2036" s="17" t="s">
        <v>7312</v>
      </c>
      <c r="K2036" s="17" t="s">
        <v>7313</v>
      </c>
      <c r="L2036" s="17" t="s">
        <v>24</v>
      </c>
      <c r="M2036" s="17" t="s">
        <v>11512</v>
      </c>
      <c r="N2036" s="17"/>
      <c r="O2036" s="17"/>
      <c r="P2036" s="16"/>
      <c r="Q2036" s="16"/>
      <c r="R2036" s="18">
        <v>49999</v>
      </c>
      <c r="S2036" s="19">
        <v>49999000</v>
      </c>
    </row>
    <row r="2037" spans="1:19" ht="15">
      <c r="A2037" s="16">
        <v>40907</v>
      </c>
      <c r="B2037" s="17" t="s">
        <v>13826</v>
      </c>
      <c r="C2037" s="17" t="s">
        <v>13827</v>
      </c>
      <c r="D2037" s="17" t="s">
        <v>13835</v>
      </c>
      <c r="E2037" s="17" t="s">
        <v>13836</v>
      </c>
      <c r="F2037" s="17" t="s">
        <v>13830</v>
      </c>
      <c r="G2037" s="18">
        <v>1000</v>
      </c>
      <c r="H2037" s="17" t="s">
        <v>3894</v>
      </c>
      <c r="I2037" s="16">
        <v>38812</v>
      </c>
      <c r="J2037" s="17" t="s">
        <v>7312</v>
      </c>
      <c r="K2037" s="17" t="s">
        <v>7313</v>
      </c>
      <c r="L2037" s="17" t="s">
        <v>24</v>
      </c>
      <c r="M2037" s="17" t="s">
        <v>11512</v>
      </c>
      <c r="N2037" s="17"/>
      <c r="O2037" s="17"/>
      <c r="P2037" s="16"/>
      <c r="Q2037" s="16"/>
      <c r="R2037" s="18">
        <v>1</v>
      </c>
      <c r="S2037" s="19">
        <v>1000</v>
      </c>
    </row>
    <row r="2038" spans="1:19" ht="15">
      <c r="A2038" s="16">
        <v>40907</v>
      </c>
      <c r="B2038" s="17" t="s">
        <v>13837</v>
      </c>
      <c r="C2038" s="17" t="s">
        <v>13838</v>
      </c>
      <c r="D2038" s="17" t="s">
        <v>13839</v>
      </c>
      <c r="E2038" s="17" t="s">
        <v>13840</v>
      </c>
      <c r="F2038" s="17" t="s">
        <v>13841</v>
      </c>
      <c r="G2038" s="18">
        <v>1000000</v>
      </c>
      <c r="H2038" s="17" t="s">
        <v>3894</v>
      </c>
      <c r="I2038" s="16">
        <v>38813</v>
      </c>
      <c r="J2038" s="17" t="s">
        <v>7312</v>
      </c>
      <c r="K2038" s="17" t="s">
        <v>7313</v>
      </c>
      <c r="L2038" s="17" t="s">
        <v>24</v>
      </c>
      <c r="M2038" s="17" t="s">
        <v>11491</v>
      </c>
      <c r="N2038" s="17"/>
      <c r="O2038" s="17"/>
      <c r="P2038" s="16"/>
      <c r="Q2038" s="16"/>
      <c r="R2038" s="18">
        <v>50</v>
      </c>
      <c r="S2038" s="19">
        <v>50000000</v>
      </c>
    </row>
    <row r="2039" spans="1:19" ht="15">
      <c r="A2039" s="16">
        <v>40907</v>
      </c>
      <c r="B2039" s="17" t="s">
        <v>13842</v>
      </c>
      <c r="C2039" s="17" t="s">
        <v>13843</v>
      </c>
      <c r="D2039" s="17" t="s">
        <v>13844</v>
      </c>
      <c r="E2039" s="17" t="s">
        <v>13845</v>
      </c>
      <c r="F2039" s="17" t="s">
        <v>13846</v>
      </c>
      <c r="G2039" s="18">
        <v>10000000</v>
      </c>
      <c r="H2039" s="17" t="s">
        <v>3894</v>
      </c>
      <c r="I2039" s="16">
        <v>38813</v>
      </c>
      <c r="J2039" s="17" t="s">
        <v>7312</v>
      </c>
      <c r="K2039" s="17" t="s">
        <v>7313</v>
      </c>
      <c r="L2039" s="17" t="s">
        <v>24</v>
      </c>
      <c r="M2039" s="17" t="s">
        <v>11491</v>
      </c>
      <c r="N2039" s="17"/>
      <c r="O2039" s="17"/>
      <c r="P2039" s="16"/>
      <c r="Q2039" s="16"/>
      <c r="R2039" s="18">
        <v>50</v>
      </c>
      <c r="S2039" s="19">
        <v>500000000</v>
      </c>
    </row>
    <row r="2040" spans="1:19" ht="15">
      <c r="A2040" s="16">
        <v>40907</v>
      </c>
      <c r="B2040" s="17" t="s">
        <v>13847</v>
      </c>
      <c r="C2040" s="17" t="s">
        <v>13848</v>
      </c>
      <c r="D2040" s="17" t="s">
        <v>13849</v>
      </c>
      <c r="E2040" s="17" t="s">
        <v>13850</v>
      </c>
      <c r="F2040" s="17" t="s">
        <v>13851</v>
      </c>
      <c r="G2040" s="18">
        <v>1000000</v>
      </c>
      <c r="H2040" s="17" t="s">
        <v>3894</v>
      </c>
      <c r="I2040" s="16">
        <v>38814</v>
      </c>
      <c r="J2040" s="17" t="s">
        <v>7312</v>
      </c>
      <c r="K2040" s="17" t="s">
        <v>7313</v>
      </c>
      <c r="L2040" s="17" t="s">
        <v>24</v>
      </c>
      <c r="M2040" s="17" t="s">
        <v>11491</v>
      </c>
      <c r="N2040" s="17"/>
      <c r="O2040" s="17"/>
      <c r="P2040" s="16"/>
      <c r="Q2040" s="16"/>
      <c r="R2040" s="18">
        <v>100</v>
      </c>
      <c r="S2040" s="19">
        <v>100000000</v>
      </c>
    </row>
    <row r="2041" spans="1:19" ht="15">
      <c r="A2041" s="16">
        <v>40907</v>
      </c>
      <c r="B2041" s="17" t="s">
        <v>13852</v>
      </c>
      <c r="C2041" s="17" t="s">
        <v>13853</v>
      </c>
      <c r="D2041" s="17" t="s">
        <v>13854</v>
      </c>
      <c r="E2041" s="17" t="s">
        <v>13855</v>
      </c>
      <c r="F2041" s="17" t="s">
        <v>13856</v>
      </c>
      <c r="G2041" s="18">
        <v>1000000</v>
      </c>
      <c r="H2041" s="17" t="s">
        <v>3894</v>
      </c>
      <c r="I2041" s="16">
        <v>38827</v>
      </c>
      <c r="J2041" s="17" t="s">
        <v>7312</v>
      </c>
      <c r="K2041" s="17" t="s">
        <v>7313</v>
      </c>
      <c r="L2041" s="17" t="s">
        <v>24</v>
      </c>
      <c r="M2041" s="17" t="s">
        <v>11491</v>
      </c>
      <c r="N2041" s="17"/>
      <c r="O2041" s="17"/>
      <c r="P2041" s="16"/>
      <c r="Q2041" s="16"/>
      <c r="R2041" s="18">
        <v>19</v>
      </c>
      <c r="S2041" s="19">
        <v>19000000</v>
      </c>
    </row>
    <row r="2042" spans="1:19" ht="15">
      <c r="A2042" s="16">
        <v>40907</v>
      </c>
      <c r="B2042" s="17" t="s">
        <v>13852</v>
      </c>
      <c r="C2042" s="17" t="s">
        <v>13853</v>
      </c>
      <c r="D2042" s="17" t="s">
        <v>13857</v>
      </c>
      <c r="E2042" s="17" t="s">
        <v>13858</v>
      </c>
      <c r="F2042" s="17" t="s">
        <v>13856</v>
      </c>
      <c r="G2042" s="18">
        <v>1000000</v>
      </c>
      <c r="H2042" s="17" t="s">
        <v>3894</v>
      </c>
      <c r="I2042" s="16">
        <v>38827</v>
      </c>
      <c r="J2042" s="17" t="s">
        <v>7312</v>
      </c>
      <c r="K2042" s="17" t="s">
        <v>7313</v>
      </c>
      <c r="L2042" s="17" t="s">
        <v>24</v>
      </c>
      <c r="M2042" s="17" t="s">
        <v>12517</v>
      </c>
      <c r="N2042" s="17"/>
      <c r="O2042" s="17"/>
      <c r="P2042" s="16"/>
      <c r="Q2042" s="16"/>
      <c r="R2042" s="18">
        <v>2</v>
      </c>
      <c r="S2042" s="19">
        <v>2000000</v>
      </c>
    </row>
    <row r="2043" spans="1:19" ht="15">
      <c r="A2043" s="16">
        <v>40907</v>
      </c>
      <c r="B2043" s="17" t="s">
        <v>13859</v>
      </c>
      <c r="C2043" s="17" t="s">
        <v>13860</v>
      </c>
      <c r="D2043" s="17" t="s">
        <v>13861</v>
      </c>
      <c r="E2043" s="17" t="s">
        <v>13862</v>
      </c>
      <c r="F2043" s="17" t="s">
        <v>13863</v>
      </c>
      <c r="G2043" s="18">
        <v>1</v>
      </c>
      <c r="H2043" s="17" t="s">
        <v>3894</v>
      </c>
      <c r="I2043" s="16">
        <v>38828</v>
      </c>
      <c r="J2043" s="17" t="s">
        <v>7312</v>
      </c>
      <c r="K2043" s="17" t="s">
        <v>7313</v>
      </c>
      <c r="L2043" s="17" t="s">
        <v>24</v>
      </c>
      <c r="M2043" s="17" t="s">
        <v>11576</v>
      </c>
      <c r="N2043" s="17"/>
      <c r="O2043" s="17"/>
      <c r="P2043" s="16"/>
      <c r="Q2043" s="16"/>
      <c r="R2043" s="18">
        <v>52000000</v>
      </c>
      <c r="S2043" s="19">
        <v>52000000</v>
      </c>
    </row>
    <row r="2044" spans="1:19" ht="15">
      <c r="A2044" s="16">
        <v>40907</v>
      </c>
      <c r="B2044" s="17" t="s">
        <v>13864</v>
      </c>
      <c r="C2044" s="17" t="s">
        <v>13865</v>
      </c>
      <c r="D2044" s="17" t="s">
        <v>13866</v>
      </c>
      <c r="E2044" s="17" t="s">
        <v>13867</v>
      </c>
      <c r="F2044" s="17" t="s">
        <v>13868</v>
      </c>
      <c r="G2044" s="18">
        <v>10000</v>
      </c>
      <c r="H2044" s="17" t="s">
        <v>3894</v>
      </c>
      <c r="I2044" s="16">
        <v>38841</v>
      </c>
      <c r="J2044" s="17" t="s">
        <v>7312</v>
      </c>
      <c r="K2044" s="17" t="s">
        <v>7313</v>
      </c>
      <c r="L2044" s="17" t="s">
        <v>24</v>
      </c>
      <c r="M2044" s="17" t="s">
        <v>11491</v>
      </c>
      <c r="N2044" s="17"/>
      <c r="O2044" s="17"/>
      <c r="P2044" s="16"/>
      <c r="Q2044" s="16"/>
      <c r="R2044" s="18">
        <v>4949</v>
      </c>
      <c r="S2044" s="19">
        <v>49490000</v>
      </c>
    </row>
    <row r="2045" spans="1:19" ht="15">
      <c r="A2045" s="16">
        <v>40907</v>
      </c>
      <c r="B2045" s="17" t="s">
        <v>13869</v>
      </c>
      <c r="C2045" s="17" t="s">
        <v>13870</v>
      </c>
      <c r="D2045" s="17" t="s">
        <v>13871</v>
      </c>
      <c r="E2045" s="17" t="s">
        <v>13872</v>
      </c>
      <c r="F2045" s="17" t="s">
        <v>13873</v>
      </c>
      <c r="G2045" s="18">
        <v>10000</v>
      </c>
      <c r="H2045" s="17" t="s">
        <v>3894</v>
      </c>
      <c r="I2045" s="16">
        <v>38842</v>
      </c>
      <c r="J2045" s="17" t="s">
        <v>7312</v>
      </c>
      <c r="K2045" s="17" t="s">
        <v>7313</v>
      </c>
      <c r="L2045" s="17" t="s">
        <v>24</v>
      </c>
      <c r="M2045" s="17" t="s">
        <v>11491</v>
      </c>
      <c r="N2045" s="17"/>
      <c r="O2045" s="17"/>
      <c r="P2045" s="16"/>
      <c r="Q2045" s="16"/>
      <c r="R2045" s="18">
        <v>500</v>
      </c>
      <c r="S2045" s="19">
        <v>5000000</v>
      </c>
    </row>
    <row r="2046" spans="1:19" ht="15">
      <c r="A2046" s="16">
        <v>40907</v>
      </c>
      <c r="B2046" s="17" t="s">
        <v>13874</v>
      </c>
      <c r="C2046" s="17" t="s">
        <v>13875</v>
      </c>
      <c r="D2046" s="17" t="s">
        <v>13876</v>
      </c>
      <c r="E2046" s="17" t="s">
        <v>13877</v>
      </c>
      <c r="F2046" s="17" t="s">
        <v>13878</v>
      </c>
      <c r="G2046" s="18">
        <v>2000</v>
      </c>
      <c r="H2046" s="17" t="s">
        <v>3894</v>
      </c>
      <c r="I2046" s="16">
        <v>38842</v>
      </c>
      <c r="J2046" s="17" t="s">
        <v>7312</v>
      </c>
      <c r="K2046" s="17" t="s">
        <v>7313</v>
      </c>
      <c r="L2046" s="17" t="s">
        <v>24</v>
      </c>
      <c r="M2046" s="17" t="s">
        <v>11491</v>
      </c>
      <c r="N2046" s="17"/>
      <c r="O2046" s="17"/>
      <c r="P2046" s="16"/>
      <c r="Q2046" s="16"/>
      <c r="R2046" s="18">
        <v>20578</v>
      </c>
      <c r="S2046" s="19">
        <v>41156000</v>
      </c>
    </row>
    <row r="2047" spans="1:19" ht="15">
      <c r="A2047" s="16">
        <v>40907</v>
      </c>
      <c r="B2047" s="17" t="s">
        <v>13874</v>
      </c>
      <c r="C2047" s="17" t="s">
        <v>13875</v>
      </c>
      <c r="D2047" s="17" t="s">
        <v>13879</v>
      </c>
      <c r="E2047" s="17" t="s">
        <v>13880</v>
      </c>
      <c r="F2047" s="17" t="s">
        <v>13881</v>
      </c>
      <c r="G2047" s="18">
        <v>2000</v>
      </c>
      <c r="H2047" s="17" t="s">
        <v>3894</v>
      </c>
      <c r="I2047" s="16">
        <v>38842</v>
      </c>
      <c r="J2047" s="17" t="s">
        <v>7312</v>
      </c>
      <c r="K2047" s="17" t="s">
        <v>7313</v>
      </c>
      <c r="L2047" s="17" t="s">
        <v>24</v>
      </c>
      <c r="M2047" s="17" t="s">
        <v>11512</v>
      </c>
      <c r="N2047" s="17"/>
      <c r="O2047" s="17"/>
      <c r="P2047" s="16"/>
      <c r="Q2047" s="16"/>
      <c r="R2047" s="18">
        <v>14</v>
      </c>
      <c r="S2047" s="19">
        <v>28000</v>
      </c>
    </row>
    <row r="2048" spans="1:19" ht="15">
      <c r="A2048" s="16">
        <v>40907</v>
      </c>
      <c r="B2048" s="17" t="s">
        <v>13874</v>
      </c>
      <c r="C2048" s="17" t="s">
        <v>13875</v>
      </c>
      <c r="D2048" s="17" t="s">
        <v>13882</v>
      </c>
      <c r="E2048" s="17" t="s">
        <v>13883</v>
      </c>
      <c r="F2048" s="17" t="s">
        <v>13884</v>
      </c>
      <c r="G2048" s="18">
        <v>2000</v>
      </c>
      <c r="H2048" s="17" t="s">
        <v>3894</v>
      </c>
      <c r="I2048" s="16">
        <v>38842</v>
      </c>
      <c r="J2048" s="17" t="s">
        <v>7312</v>
      </c>
      <c r="K2048" s="17" t="s">
        <v>7313</v>
      </c>
      <c r="L2048" s="17" t="s">
        <v>24</v>
      </c>
      <c r="M2048" s="17" t="s">
        <v>11512</v>
      </c>
      <c r="N2048" s="17"/>
      <c r="O2048" s="17"/>
      <c r="P2048" s="16"/>
      <c r="Q2048" s="16"/>
      <c r="R2048" s="18">
        <v>1</v>
      </c>
      <c r="S2048" s="19">
        <v>2000</v>
      </c>
    </row>
    <row r="2049" spans="1:19" ht="15">
      <c r="A2049" s="16">
        <v>40907</v>
      </c>
      <c r="B2049" s="17" t="s">
        <v>13874</v>
      </c>
      <c r="C2049" s="17" t="s">
        <v>13875</v>
      </c>
      <c r="D2049" s="17" t="s">
        <v>13885</v>
      </c>
      <c r="E2049" s="17" t="s">
        <v>13886</v>
      </c>
      <c r="F2049" s="17" t="s">
        <v>13887</v>
      </c>
      <c r="G2049" s="18">
        <v>2000</v>
      </c>
      <c r="H2049" s="17" t="s">
        <v>3894</v>
      </c>
      <c r="I2049" s="16">
        <v>38842</v>
      </c>
      <c r="J2049" s="17" t="s">
        <v>7312</v>
      </c>
      <c r="K2049" s="17" t="s">
        <v>7313</v>
      </c>
      <c r="L2049" s="17" t="s">
        <v>24</v>
      </c>
      <c r="M2049" s="17" t="s">
        <v>11512</v>
      </c>
      <c r="N2049" s="17"/>
      <c r="O2049" s="17"/>
      <c r="P2049" s="16"/>
      <c r="Q2049" s="16"/>
      <c r="R2049" s="18">
        <v>14</v>
      </c>
      <c r="S2049" s="19">
        <v>28000</v>
      </c>
    </row>
    <row r="2050" spans="1:19" ht="15">
      <c r="A2050" s="16">
        <v>40907</v>
      </c>
      <c r="B2050" s="17" t="s">
        <v>13874</v>
      </c>
      <c r="C2050" s="17" t="s">
        <v>13875</v>
      </c>
      <c r="D2050" s="17" t="s">
        <v>13888</v>
      </c>
      <c r="E2050" s="17" t="s">
        <v>13889</v>
      </c>
      <c r="F2050" s="17" t="s">
        <v>13890</v>
      </c>
      <c r="G2050" s="18">
        <v>2000</v>
      </c>
      <c r="H2050" s="17" t="s">
        <v>3894</v>
      </c>
      <c r="I2050" s="16">
        <v>38842</v>
      </c>
      <c r="J2050" s="17" t="s">
        <v>7312</v>
      </c>
      <c r="K2050" s="17" t="s">
        <v>7313</v>
      </c>
      <c r="L2050" s="17" t="s">
        <v>24</v>
      </c>
      <c r="M2050" s="17" t="s">
        <v>11512</v>
      </c>
      <c r="N2050" s="17"/>
      <c r="O2050" s="17"/>
      <c r="P2050" s="16"/>
      <c r="Q2050" s="16"/>
      <c r="R2050" s="18">
        <v>15</v>
      </c>
      <c r="S2050" s="19">
        <v>30000</v>
      </c>
    </row>
    <row r="2051" spans="1:19" ht="15">
      <c r="A2051" s="16">
        <v>40907</v>
      </c>
      <c r="B2051" s="17" t="s">
        <v>13891</v>
      </c>
      <c r="C2051" s="17" t="s">
        <v>13892</v>
      </c>
      <c r="D2051" s="17" t="s">
        <v>13893</v>
      </c>
      <c r="E2051" s="17" t="s">
        <v>13894</v>
      </c>
      <c r="F2051" s="17" t="s">
        <v>13895</v>
      </c>
      <c r="G2051" s="18">
        <v>11000</v>
      </c>
      <c r="H2051" s="17" t="s">
        <v>3894</v>
      </c>
      <c r="I2051" s="16">
        <v>38854</v>
      </c>
      <c r="J2051" s="17" t="s">
        <v>7312</v>
      </c>
      <c r="K2051" s="17" t="s">
        <v>7313</v>
      </c>
      <c r="L2051" s="17" t="s">
        <v>24</v>
      </c>
      <c r="M2051" s="17" t="s">
        <v>11491</v>
      </c>
      <c r="N2051" s="17"/>
      <c r="O2051" s="17"/>
      <c r="P2051" s="16"/>
      <c r="Q2051" s="16"/>
      <c r="R2051" s="18">
        <v>20118</v>
      </c>
      <c r="S2051" s="19">
        <v>221298000</v>
      </c>
    </row>
    <row r="2052" spans="1:19" ht="15">
      <c r="A2052" s="16">
        <v>40907</v>
      </c>
      <c r="B2052" s="17" t="s">
        <v>13896</v>
      </c>
      <c r="C2052" s="17" t="s">
        <v>13897</v>
      </c>
      <c r="D2052" s="17" t="s">
        <v>13898</v>
      </c>
      <c r="E2052" s="17" t="s">
        <v>13899</v>
      </c>
      <c r="F2052" s="17" t="s">
        <v>13900</v>
      </c>
      <c r="G2052" s="18">
        <v>1000000</v>
      </c>
      <c r="H2052" s="17" t="s">
        <v>3894</v>
      </c>
      <c r="I2052" s="16">
        <v>38855</v>
      </c>
      <c r="J2052" s="17" t="s">
        <v>7312</v>
      </c>
      <c r="K2052" s="17" t="s">
        <v>7313</v>
      </c>
      <c r="L2052" s="17" t="s">
        <v>24</v>
      </c>
      <c r="M2052" s="17" t="s">
        <v>11491</v>
      </c>
      <c r="N2052" s="17"/>
      <c r="O2052" s="17"/>
      <c r="P2052" s="16"/>
      <c r="Q2052" s="16"/>
      <c r="R2052" s="18">
        <v>150</v>
      </c>
      <c r="S2052" s="19">
        <v>150000000</v>
      </c>
    </row>
    <row r="2053" spans="1:19" ht="15">
      <c r="A2053" s="16">
        <v>40907</v>
      </c>
      <c r="B2053" s="17" t="s">
        <v>13901</v>
      </c>
      <c r="C2053" s="17" t="s">
        <v>13902</v>
      </c>
      <c r="D2053" s="17" t="s">
        <v>13903</v>
      </c>
      <c r="E2053" s="17" t="s">
        <v>13904</v>
      </c>
      <c r="F2053" s="17" t="s">
        <v>13905</v>
      </c>
      <c r="G2053" s="18">
        <v>100000</v>
      </c>
      <c r="H2053" s="17" t="s">
        <v>3894</v>
      </c>
      <c r="I2053" s="16">
        <v>38856</v>
      </c>
      <c r="J2053" s="17" t="s">
        <v>7312</v>
      </c>
      <c r="K2053" s="17" t="s">
        <v>7313</v>
      </c>
      <c r="L2053" s="17" t="s">
        <v>24</v>
      </c>
      <c r="M2053" s="17" t="s">
        <v>11491</v>
      </c>
      <c r="N2053" s="17"/>
      <c r="O2053" s="17"/>
      <c r="P2053" s="16"/>
      <c r="Q2053" s="16"/>
      <c r="R2053" s="18">
        <v>300</v>
      </c>
      <c r="S2053" s="19">
        <v>30000000</v>
      </c>
    </row>
    <row r="2054" spans="1:19" ht="15">
      <c r="A2054" s="16">
        <v>40907</v>
      </c>
      <c r="B2054" s="17" t="s">
        <v>13906</v>
      </c>
      <c r="C2054" s="17" t="s">
        <v>13907</v>
      </c>
      <c r="D2054" s="17" t="s">
        <v>13908</v>
      </c>
      <c r="E2054" s="17" t="s">
        <v>13909</v>
      </c>
      <c r="F2054" s="17" t="s">
        <v>13910</v>
      </c>
      <c r="G2054" s="18">
        <v>1000000</v>
      </c>
      <c r="H2054" s="17" t="s">
        <v>3894</v>
      </c>
      <c r="I2054" s="16">
        <v>38867</v>
      </c>
      <c r="J2054" s="17" t="s">
        <v>7312</v>
      </c>
      <c r="K2054" s="17" t="s">
        <v>7313</v>
      </c>
      <c r="L2054" s="17" t="s">
        <v>24</v>
      </c>
      <c r="M2054" s="17" t="s">
        <v>11491</v>
      </c>
      <c r="N2054" s="17"/>
      <c r="O2054" s="17"/>
      <c r="P2054" s="16"/>
      <c r="Q2054" s="16"/>
      <c r="R2054" s="18">
        <v>50</v>
      </c>
      <c r="S2054" s="19">
        <v>50000000</v>
      </c>
    </row>
    <row r="2055" spans="1:19" ht="15">
      <c r="A2055" s="16">
        <v>40907</v>
      </c>
      <c r="B2055" s="17" t="s">
        <v>11989</v>
      </c>
      <c r="C2055" s="17" t="s">
        <v>11990</v>
      </c>
      <c r="D2055" s="17" t="s">
        <v>13911</v>
      </c>
      <c r="E2055" s="17" t="s">
        <v>13912</v>
      </c>
      <c r="F2055" s="17" t="s">
        <v>11993</v>
      </c>
      <c r="G2055" s="18">
        <v>100000</v>
      </c>
      <c r="H2055" s="17" t="s">
        <v>3894</v>
      </c>
      <c r="I2055" s="16">
        <v>38868</v>
      </c>
      <c r="J2055" s="17" t="s">
        <v>7312</v>
      </c>
      <c r="K2055" s="17" t="s">
        <v>7313</v>
      </c>
      <c r="L2055" s="17" t="s">
        <v>24</v>
      </c>
      <c r="M2055" s="17" t="s">
        <v>11512</v>
      </c>
      <c r="N2055" s="17"/>
      <c r="O2055" s="17"/>
      <c r="P2055" s="16"/>
      <c r="Q2055" s="16"/>
      <c r="R2055" s="18">
        <v>700</v>
      </c>
      <c r="S2055" s="19">
        <v>70000000</v>
      </c>
    </row>
    <row r="2056" spans="1:19" ht="15">
      <c r="A2056" s="16">
        <v>40907</v>
      </c>
      <c r="B2056" s="17" t="s">
        <v>13913</v>
      </c>
      <c r="C2056" s="17" t="s">
        <v>13914</v>
      </c>
      <c r="D2056" s="17" t="s">
        <v>13915</v>
      </c>
      <c r="E2056" s="17" t="s">
        <v>13916</v>
      </c>
      <c r="F2056" s="17" t="s">
        <v>13917</v>
      </c>
      <c r="G2056" s="18">
        <v>10000</v>
      </c>
      <c r="H2056" s="17" t="s">
        <v>3894</v>
      </c>
      <c r="I2056" s="16">
        <v>38870</v>
      </c>
      <c r="J2056" s="17" t="s">
        <v>7312</v>
      </c>
      <c r="K2056" s="17" t="s">
        <v>7313</v>
      </c>
      <c r="L2056" s="17" t="s">
        <v>24</v>
      </c>
      <c r="M2056" s="17" t="s">
        <v>11491</v>
      </c>
      <c r="N2056" s="17"/>
      <c r="O2056" s="17"/>
      <c r="P2056" s="16"/>
      <c r="Q2056" s="16"/>
      <c r="R2056" s="18">
        <v>2000</v>
      </c>
      <c r="S2056" s="19">
        <v>20000000</v>
      </c>
    </row>
    <row r="2057" spans="1:19" ht="15">
      <c r="A2057" s="16">
        <v>40907</v>
      </c>
      <c r="B2057" s="17" t="s">
        <v>13918</v>
      </c>
      <c r="C2057" s="17" t="s">
        <v>13919</v>
      </c>
      <c r="D2057" s="17" t="s">
        <v>13920</v>
      </c>
      <c r="E2057" s="17" t="s">
        <v>13921</v>
      </c>
      <c r="F2057" s="17" t="s">
        <v>13922</v>
      </c>
      <c r="G2057" s="18">
        <v>100000000</v>
      </c>
      <c r="H2057" s="17" t="s">
        <v>3894</v>
      </c>
      <c r="I2057" s="16">
        <v>38875</v>
      </c>
      <c r="J2057" s="17" t="s">
        <v>7312</v>
      </c>
      <c r="K2057" s="17" t="s">
        <v>7313</v>
      </c>
      <c r="L2057" s="17" t="s">
        <v>24</v>
      </c>
      <c r="M2057" s="17" t="s">
        <v>11491</v>
      </c>
      <c r="N2057" s="17"/>
      <c r="O2057" s="17"/>
      <c r="P2057" s="16"/>
      <c r="Q2057" s="16"/>
      <c r="R2057" s="18">
        <v>10</v>
      </c>
      <c r="S2057" s="19">
        <v>1000000000</v>
      </c>
    </row>
    <row r="2058" spans="1:19" ht="15">
      <c r="A2058" s="16">
        <v>40907</v>
      </c>
      <c r="B2058" s="17" t="s">
        <v>13918</v>
      </c>
      <c r="C2058" s="17" t="s">
        <v>13919</v>
      </c>
      <c r="D2058" s="17" t="s">
        <v>13923</v>
      </c>
      <c r="E2058" s="17" t="s">
        <v>13924</v>
      </c>
      <c r="F2058" s="17" t="s">
        <v>13922</v>
      </c>
      <c r="G2058" s="18">
        <v>10000000</v>
      </c>
      <c r="H2058" s="17" t="s">
        <v>3894</v>
      </c>
      <c r="I2058" s="16">
        <v>38875</v>
      </c>
      <c r="J2058" s="17" t="s">
        <v>7312</v>
      </c>
      <c r="K2058" s="17" t="s">
        <v>7313</v>
      </c>
      <c r="L2058" s="17" t="s">
        <v>24</v>
      </c>
      <c r="M2058" s="17" t="s">
        <v>11491</v>
      </c>
      <c r="N2058" s="17"/>
      <c r="O2058" s="17"/>
      <c r="P2058" s="16"/>
      <c r="Q2058" s="16"/>
      <c r="R2058" s="18">
        <v>9</v>
      </c>
      <c r="S2058" s="19">
        <v>90000000</v>
      </c>
    </row>
    <row r="2059" spans="1:19" ht="15">
      <c r="A2059" s="16">
        <v>40907</v>
      </c>
      <c r="B2059" s="17" t="s">
        <v>13918</v>
      </c>
      <c r="C2059" s="17" t="s">
        <v>13919</v>
      </c>
      <c r="D2059" s="17" t="s">
        <v>13925</v>
      </c>
      <c r="E2059" s="17" t="s">
        <v>13926</v>
      </c>
      <c r="F2059" s="17" t="s">
        <v>13922</v>
      </c>
      <c r="G2059" s="18">
        <v>1000000</v>
      </c>
      <c r="H2059" s="17" t="s">
        <v>3894</v>
      </c>
      <c r="I2059" s="16">
        <v>38875</v>
      </c>
      <c r="J2059" s="17" t="s">
        <v>7312</v>
      </c>
      <c r="K2059" s="17" t="s">
        <v>7313</v>
      </c>
      <c r="L2059" s="17" t="s">
        <v>24</v>
      </c>
      <c r="M2059" s="17" t="s">
        <v>11491</v>
      </c>
      <c r="N2059" s="17"/>
      <c r="O2059" s="17"/>
      <c r="P2059" s="16"/>
      <c r="Q2059" s="16"/>
      <c r="R2059" s="18">
        <v>9</v>
      </c>
      <c r="S2059" s="19">
        <v>9000000</v>
      </c>
    </row>
    <row r="2060" spans="1:19" ht="15">
      <c r="A2060" s="16">
        <v>40907</v>
      </c>
      <c r="B2060" s="17" t="s">
        <v>13918</v>
      </c>
      <c r="C2060" s="17" t="s">
        <v>13919</v>
      </c>
      <c r="D2060" s="17" t="s">
        <v>13927</v>
      </c>
      <c r="E2060" s="17" t="s">
        <v>13928</v>
      </c>
      <c r="F2060" s="17" t="s">
        <v>13922</v>
      </c>
      <c r="G2060" s="18">
        <v>100000</v>
      </c>
      <c r="H2060" s="17" t="s">
        <v>3894</v>
      </c>
      <c r="I2060" s="16">
        <v>38875</v>
      </c>
      <c r="J2060" s="17" t="s">
        <v>7312</v>
      </c>
      <c r="K2060" s="17" t="s">
        <v>7313</v>
      </c>
      <c r="L2060" s="17" t="s">
        <v>24</v>
      </c>
      <c r="M2060" s="17" t="s">
        <v>11491</v>
      </c>
      <c r="N2060" s="17"/>
      <c r="O2060" s="17"/>
      <c r="P2060" s="16"/>
      <c r="Q2060" s="16"/>
      <c r="R2060" s="18">
        <v>9</v>
      </c>
      <c r="S2060" s="19">
        <v>900000</v>
      </c>
    </row>
    <row r="2061" spans="1:19" ht="15">
      <c r="A2061" s="16">
        <v>40907</v>
      </c>
      <c r="B2061" s="17" t="s">
        <v>13918</v>
      </c>
      <c r="C2061" s="17" t="s">
        <v>13919</v>
      </c>
      <c r="D2061" s="17" t="s">
        <v>13929</v>
      </c>
      <c r="E2061" s="17" t="s">
        <v>13930</v>
      </c>
      <c r="F2061" s="17" t="s">
        <v>13922</v>
      </c>
      <c r="G2061" s="18">
        <v>10000</v>
      </c>
      <c r="H2061" s="17" t="s">
        <v>3894</v>
      </c>
      <c r="I2061" s="16">
        <v>38875</v>
      </c>
      <c r="J2061" s="17" t="s">
        <v>7312</v>
      </c>
      <c r="K2061" s="17" t="s">
        <v>7313</v>
      </c>
      <c r="L2061" s="17" t="s">
        <v>24</v>
      </c>
      <c r="M2061" s="17" t="s">
        <v>11491</v>
      </c>
      <c r="N2061" s="17"/>
      <c r="O2061" s="17"/>
      <c r="P2061" s="16"/>
      <c r="Q2061" s="16"/>
      <c r="R2061" s="18">
        <v>10</v>
      </c>
      <c r="S2061" s="19">
        <v>100000</v>
      </c>
    </row>
    <row r="2062" spans="1:19" ht="15">
      <c r="A2062" s="16">
        <v>40907</v>
      </c>
      <c r="B2062" s="17" t="s">
        <v>13931</v>
      </c>
      <c r="C2062" s="17" t="s">
        <v>13932</v>
      </c>
      <c r="D2062" s="17" t="s">
        <v>13933</v>
      </c>
      <c r="E2062" s="17" t="s">
        <v>13934</v>
      </c>
      <c r="F2062" s="17" t="s">
        <v>13935</v>
      </c>
      <c r="G2062" s="18">
        <v>1000</v>
      </c>
      <c r="H2062" s="17" t="s">
        <v>3894</v>
      </c>
      <c r="I2062" s="16">
        <v>38876</v>
      </c>
      <c r="J2062" s="17" t="s">
        <v>7312</v>
      </c>
      <c r="K2062" s="17" t="s">
        <v>7313</v>
      </c>
      <c r="L2062" s="17" t="s">
        <v>24</v>
      </c>
      <c r="M2062" s="17" t="s">
        <v>11491</v>
      </c>
      <c r="N2062" s="17"/>
      <c r="O2062" s="17"/>
      <c r="P2062" s="16"/>
      <c r="Q2062" s="16"/>
      <c r="R2062" s="18">
        <v>5000</v>
      </c>
      <c r="S2062" s="19">
        <v>5000000</v>
      </c>
    </row>
    <row r="2063" spans="1:19" ht="15">
      <c r="A2063" s="16">
        <v>40907</v>
      </c>
      <c r="B2063" s="17" t="s">
        <v>13936</v>
      </c>
      <c r="C2063" s="17" t="s">
        <v>13937</v>
      </c>
      <c r="D2063" s="17" t="s">
        <v>13938</v>
      </c>
      <c r="E2063" s="17" t="s">
        <v>13939</v>
      </c>
      <c r="F2063" s="17" t="s">
        <v>13940</v>
      </c>
      <c r="G2063" s="18">
        <v>500000</v>
      </c>
      <c r="H2063" s="17" t="s">
        <v>3894</v>
      </c>
      <c r="I2063" s="16">
        <v>38884</v>
      </c>
      <c r="J2063" s="17" t="s">
        <v>7312</v>
      </c>
      <c r="K2063" s="17" t="s">
        <v>7313</v>
      </c>
      <c r="L2063" s="17" t="s">
        <v>24</v>
      </c>
      <c r="M2063" s="17" t="s">
        <v>11491</v>
      </c>
      <c r="N2063" s="17"/>
      <c r="O2063" s="17"/>
      <c r="P2063" s="16"/>
      <c r="Q2063" s="16"/>
      <c r="R2063" s="18">
        <v>40</v>
      </c>
      <c r="S2063" s="19">
        <v>20000000</v>
      </c>
    </row>
    <row r="2064" spans="1:19" ht="15">
      <c r="A2064" s="16">
        <v>40907</v>
      </c>
      <c r="B2064" s="17" t="s">
        <v>13941</v>
      </c>
      <c r="C2064" s="17" t="s">
        <v>13942</v>
      </c>
      <c r="D2064" s="17" t="s">
        <v>13943</v>
      </c>
      <c r="E2064" s="17" t="s">
        <v>13944</v>
      </c>
      <c r="F2064" s="17" t="s">
        <v>13945</v>
      </c>
      <c r="G2064" s="18">
        <v>1000000</v>
      </c>
      <c r="H2064" s="17" t="s">
        <v>3894</v>
      </c>
      <c r="I2064" s="16">
        <v>38889</v>
      </c>
      <c r="J2064" s="17" t="s">
        <v>7312</v>
      </c>
      <c r="K2064" s="17" t="s">
        <v>7313</v>
      </c>
      <c r="L2064" s="17" t="s">
        <v>24</v>
      </c>
      <c r="M2064" s="17" t="s">
        <v>11491</v>
      </c>
      <c r="N2064" s="17"/>
      <c r="O2064" s="17"/>
      <c r="P2064" s="16"/>
      <c r="Q2064" s="16"/>
      <c r="R2064" s="18">
        <v>250</v>
      </c>
      <c r="S2064" s="19">
        <v>250000000</v>
      </c>
    </row>
    <row r="2065" spans="1:19" ht="15">
      <c r="A2065" s="16">
        <v>40907</v>
      </c>
      <c r="B2065" s="17" t="s">
        <v>13946</v>
      </c>
      <c r="C2065" s="17" t="s">
        <v>13947</v>
      </c>
      <c r="D2065" s="17" t="s">
        <v>13948</v>
      </c>
      <c r="E2065" s="17" t="s">
        <v>13949</v>
      </c>
      <c r="F2065" s="17" t="s">
        <v>13950</v>
      </c>
      <c r="G2065" s="18">
        <v>1000000</v>
      </c>
      <c r="H2065" s="17" t="s">
        <v>3894</v>
      </c>
      <c r="I2065" s="16">
        <v>38916</v>
      </c>
      <c r="J2065" s="17" t="s">
        <v>7312</v>
      </c>
      <c r="K2065" s="17" t="s">
        <v>7313</v>
      </c>
      <c r="L2065" s="17" t="s">
        <v>24</v>
      </c>
      <c r="M2065" s="17" t="s">
        <v>11491</v>
      </c>
      <c r="N2065" s="17"/>
      <c r="O2065" s="17"/>
      <c r="P2065" s="16"/>
      <c r="Q2065" s="16"/>
      <c r="R2065" s="18">
        <v>120</v>
      </c>
      <c r="S2065" s="19">
        <v>120000000</v>
      </c>
    </row>
    <row r="2066" spans="1:19" ht="15">
      <c r="A2066" s="16">
        <v>40907</v>
      </c>
      <c r="B2066" s="17" t="s">
        <v>13946</v>
      </c>
      <c r="C2066" s="17" t="s">
        <v>13947</v>
      </c>
      <c r="D2066" s="17" t="s">
        <v>13951</v>
      </c>
      <c r="E2066" s="17" t="s">
        <v>13952</v>
      </c>
      <c r="F2066" s="17" t="s">
        <v>13953</v>
      </c>
      <c r="G2066" s="18">
        <v>1000000</v>
      </c>
      <c r="H2066" s="17" t="s">
        <v>3894</v>
      </c>
      <c r="I2066" s="16">
        <v>38916</v>
      </c>
      <c r="J2066" s="17" t="s">
        <v>7312</v>
      </c>
      <c r="K2066" s="17" t="s">
        <v>7313</v>
      </c>
      <c r="L2066" s="17" t="s">
        <v>24</v>
      </c>
      <c r="M2066" s="17" t="s">
        <v>12517</v>
      </c>
      <c r="N2066" s="17"/>
      <c r="O2066" s="17"/>
      <c r="P2066" s="16"/>
      <c r="Q2066" s="16"/>
      <c r="R2066" s="18">
        <v>5</v>
      </c>
      <c r="S2066" s="19">
        <v>5000000</v>
      </c>
    </row>
    <row r="2067" spans="1:19" ht="15">
      <c r="A2067" s="16">
        <v>40907</v>
      </c>
      <c r="B2067" s="17" t="s">
        <v>13954</v>
      </c>
      <c r="C2067" s="17" t="s">
        <v>13955</v>
      </c>
      <c r="D2067" s="17" t="s">
        <v>13956</v>
      </c>
      <c r="E2067" s="17" t="s">
        <v>13957</v>
      </c>
      <c r="F2067" s="17" t="s">
        <v>13958</v>
      </c>
      <c r="G2067" s="18">
        <v>100000</v>
      </c>
      <c r="H2067" s="17" t="s">
        <v>3894</v>
      </c>
      <c r="I2067" s="16">
        <v>38918</v>
      </c>
      <c r="J2067" s="17" t="s">
        <v>7312</v>
      </c>
      <c r="K2067" s="17" t="s">
        <v>7313</v>
      </c>
      <c r="L2067" s="17" t="s">
        <v>24</v>
      </c>
      <c r="M2067" s="17" t="s">
        <v>11491</v>
      </c>
      <c r="N2067" s="17"/>
      <c r="O2067" s="17"/>
      <c r="P2067" s="16"/>
      <c r="Q2067" s="16"/>
      <c r="R2067" s="18">
        <v>250</v>
      </c>
      <c r="S2067" s="19">
        <v>25000000</v>
      </c>
    </row>
    <row r="2068" spans="1:19" ht="15">
      <c r="A2068" s="16">
        <v>40907</v>
      </c>
      <c r="B2068" s="17" t="s">
        <v>13959</v>
      </c>
      <c r="C2068" s="17" t="s">
        <v>13960</v>
      </c>
      <c r="D2068" s="17" t="s">
        <v>13961</v>
      </c>
      <c r="E2068" s="17" t="s">
        <v>13962</v>
      </c>
      <c r="F2068" s="17" t="s">
        <v>13963</v>
      </c>
      <c r="G2068" s="18">
        <v>1</v>
      </c>
      <c r="H2068" s="17" t="s">
        <v>3894</v>
      </c>
      <c r="I2068" s="16">
        <v>38919</v>
      </c>
      <c r="J2068" s="17" t="s">
        <v>7312</v>
      </c>
      <c r="K2068" s="17" t="s">
        <v>7313</v>
      </c>
      <c r="L2068" s="17" t="s">
        <v>24</v>
      </c>
      <c r="M2068" s="17" t="s">
        <v>11491</v>
      </c>
      <c r="N2068" s="17"/>
      <c r="O2068" s="17"/>
      <c r="P2068" s="16"/>
      <c r="Q2068" s="16"/>
      <c r="R2068" s="18">
        <v>2800000000</v>
      </c>
      <c r="S2068" s="19">
        <v>2800000000</v>
      </c>
    </row>
    <row r="2069" spans="1:19" ht="15">
      <c r="A2069" s="16">
        <v>40907</v>
      </c>
      <c r="B2069" s="17" t="s">
        <v>13964</v>
      </c>
      <c r="C2069" s="17" t="s">
        <v>13965</v>
      </c>
      <c r="D2069" s="17" t="s">
        <v>13966</v>
      </c>
      <c r="E2069" s="17" t="s">
        <v>13967</v>
      </c>
      <c r="F2069" s="17" t="s">
        <v>13968</v>
      </c>
      <c r="G2069" s="18">
        <v>1000000</v>
      </c>
      <c r="H2069" s="17" t="s">
        <v>3894</v>
      </c>
      <c r="I2069" s="16">
        <v>38929</v>
      </c>
      <c r="J2069" s="17" t="s">
        <v>7312</v>
      </c>
      <c r="K2069" s="17" t="s">
        <v>7313</v>
      </c>
      <c r="L2069" s="17" t="s">
        <v>24</v>
      </c>
      <c r="M2069" s="17" t="s">
        <v>11491</v>
      </c>
      <c r="N2069" s="17"/>
      <c r="O2069" s="17"/>
      <c r="P2069" s="16"/>
      <c r="Q2069" s="16"/>
      <c r="R2069" s="18">
        <v>50</v>
      </c>
      <c r="S2069" s="19">
        <v>50000000</v>
      </c>
    </row>
    <row r="2070" spans="1:19" ht="15">
      <c r="A2070" s="16">
        <v>40907</v>
      </c>
      <c r="B2070" s="17" t="s">
        <v>13969</v>
      </c>
      <c r="C2070" s="17" t="s">
        <v>13970</v>
      </c>
      <c r="D2070" s="17" t="s">
        <v>13971</v>
      </c>
      <c r="E2070" s="17" t="s">
        <v>13972</v>
      </c>
      <c r="F2070" s="17" t="s">
        <v>13973</v>
      </c>
      <c r="G2070" s="18">
        <v>1000</v>
      </c>
      <c r="H2070" s="17" t="s">
        <v>3894</v>
      </c>
      <c r="I2070" s="16">
        <v>38930</v>
      </c>
      <c r="J2070" s="17" t="s">
        <v>7312</v>
      </c>
      <c r="K2070" s="17" t="s">
        <v>7313</v>
      </c>
      <c r="L2070" s="17" t="s">
        <v>24</v>
      </c>
      <c r="M2070" s="17" t="s">
        <v>11491</v>
      </c>
      <c r="N2070" s="17"/>
      <c r="O2070" s="17"/>
      <c r="P2070" s="16"/>
      <c r="Q2070" s="16"/>
      <c r="R2070" s="18">
        <v>1365500</v>
      </c>
      <c r="S2070" s="19">
        <v>1365500000</v>
      </c>
    </row>
    <row r="2071" spans="1:19" ht="15">
      <c r="A2071" s="16">
        <v>40907</v>
      </c>
      <c r="B2071" s="17" t="s">
        <v>13974</v>
      </c>
      <c r="C2071" s="17" t="s">
        <v>13975</v>
      </c>
      <c r="D2071" s="17" t="s">
        <v>13976</v>
      </c>
      <c r="E2071" s="17" t="s">
        <v>13977</v>
      </c>
      <c r="F2071" s="17" t="s">
        <v>13978</v>
      </c>
      <c r="G2071" s="18">
        <v>1000</v>
      </c>
      <c r="H2071" s="17" t="s">
        <v>3894</v>
      </c>
      <c r="I2071" s="16">
        <v>38930</v>
      </c>
      <c r="J2071" s="17" t="s">
        <v>7312</v>
      </c>
      <c r="K2071" s="17" t="s">
        <v>7313</v>
      </c>
      <c r="L2071" s="17" t="s">
        <v>24</v>
      </c>
      <c r="M2071" s="17" t="s">
        <v>11491</v>
      </c>
      <c r="N2071" s="17"/>
      <c r="O2071" s="17"/>
      <c r="P2071" s="16"/>
      <c r="Q2071" s="16"/>
      <c r="R2071" s="18">
        <v>1431860</v>
      </c>
      <c r="S2071" s="19">
        <v>1431860000</v>
      </c>
    </row>
    <row r="2072" spans="1:19" ht="15">
      <c r="A2072" s="16">
        <v>40907</v>
      </c>
      <c r="B2072" s="17" t="s">
        <v>13979</v>
      </c>
      <c r="C2072" s="17" t="s">
        <v>13980</v>
      </c>
      <c r="D2072" s="17" t="s">
        <v>13981</v>
      </c>
      <c r="E2072" s="17" t="s">
        <v>13982</v>
      </c>
      <c r="F2072" s="17" t="s">
        <v>13983</v>
      </c>
      <c r="G2072" s="18">
        <v>1</v>
      </c>
      <c r="H2072" s="17" t="s">
        <v>3894</v>
      </c>
      <c r="I2072" s="16">
        <v>38937</v>
      </c>
      <c r="J2072" s="17" t="s">
        <v>7312</v>
      </c>
      <c r="K2072" s="17" t="s">
        <v>7313</v>
      </c>
      <c r="L2072" s="17" t="s">
        <v>24</v>
      </c>
      <c r="M2072" s="17" t="s">
        <v>11491</v>
      </c>
      <c r="N2072" s="17"/>
      <c r="O2072" s="17"/>
      <c r="P2072" s="16"/>
      <c r="Q2072" s="16"/>
      <c r="R2072" s="18">
        <v>590500000</v>
      </c>
      <c r="S2072" s="19">
        <v>590500000</v>
      </c>
    </row>
    <row r="2073" spans="1:19" ht="15">
      <c r="A2073" s="16">
        <v>40907</v>
      </c>
      <c r="B2073" s="17" t="s">
        <v>13979</v>
      </c>
      <c r="C2073" s="17" t="s">
        <v>13980</v>
      </c>
      <c r="D2073" s="17" t="s">
        <v>13984</v>
      </c>
      <c r="E2073" s="17" t="s">
        <v>13985</v>
      </c>
      <c r="F2073" s="17" t="s">
        <v>13986</v>
      </c>
      <c r="G2073" s="18">
        <v>100000</v>
      </c>
      <c r="H2073" s="17" t="s">
        <v>3894</v>
      </c>
      <c r="I2073" s="16">
        <v>38937</v>
      </c>
      <c r="J2073" s="17" t="s">
        <v>7312</v>
      </c>
      <c r="K2073" s="17" t="s">
        <v>7313</v>
      </c>
      <c r="L2073" s="17" t="s">
        <v>24</v>
      </c>
      <c r="M2073" s="17" t="s">
        <v>11512</v>
      </c>
      <c r="N2073" s="17"/>
      <c r="O2073" s="17"/>
      <c r="P2073" s="16"/>
      <c r="Q2073" s="16"/>
      <c r="R2073" s="18">
        <v>95</v>
      </c>
      <c r="S2073" s="19">
        <v>9500000</v>
      </c>
    </row>
    <row r="2074" spans="1:19" ht="15">
      <c r="A2074" s="16">
        <v>40907</v>
      </c>
      <c r="B2074" s="17" t="s">
        <v>13987</v>
      </c>
      <c r="C2074" s="17" t="s">
        <v>13988</v>
      </c>
      <c r="D2074" s="17" t="s">
        <v>13989</v>
      </c>
      <c r="E2074" s="17" t="s">
        <v>13990</v>
      </c>
      <c r="F2074" s="17" t="s">
        <v>13991</v>
      </c>
      <c r="G2074" s="18">
        <v>40000</v>
      </c>
      <c r="H2074" s="17" t="s">
        <v>3894</v>
      </c>
      <c r="I2074" s="16">
        <v>38939</v>
      </c>
      <c r="J2074" s="17" t="s">
        <v>7312</v>
      </c>
      <c r="K2074" s="17" t="s">
        <v>7313</v>
      </c>
      <c r="L2074" s="17" t="s">
        <v>24</v>
      </c>
      <c r="M2074" s="17" t="s">
        <v>11491</v>
      </c>
      <c r="N2074" s="17"/>
      <c r="O2074" s="17"/>
      <c r="P2074" s="16"/>
      <c r="Q2074" s="16"/>
      <c r="R2074" s="18">
        <v>445</v>
      </c>
      <c r="S2074" s="19">
        <v>17800000</v>
      </c>
    </row>
    <row r="2075" spans="1:19" ht="15">
      <c r="A2075" s="16">
        <v>40907</v>
      </c>
      <c r="B2075" s="17" t="s">
        <v>13987</v>
      </c>
      <c r="C2075" s="17" t="s">
        <v>13988</v>
      </c>
      <c r="D2075" s="17" t="s">
        <v>13992</v>
      </c>
      <c r="E2075" s="17" t="s">
        <v>13993</v>
      </c>
      <c r="F2075" s="17" t="s">
        <v>13994</v>
      </c>
      <c r="G2075" s="18">
        <v>40000</v>
      </c>
      <c r="H2075" s="17" t="s">
        <v>3894</v>
      </c>
      <c r="I2075" s="16">
        <v>38939</v>
      </c>
      <c r="J2075" s="17" t="s">
        <v>7312</v>
      </c>
      <c r="K2075" s="17" t="s">
        <v>7313</v>
      </c>
      <c r="L2075" s="17" t="s">
        <v>24</v>
      </c>
      <c r="M2075" s="17" t="s">
        <v>11512</v>
      </c>
      <c r="N2075" s="17"/>
      <c r="O2075" s="17"/>
      <c r="P2075" s="16"/>
      <c r="Q2075" s="16"/>
      <c r="R2075" s="18">
        <v>55</v>
      </c>
      <c r="S2075" s="19">
        <v>2200000</v>
      </c>
    </row>
    <row r="2076" spans="1:19" ht="15">
      <c r="A2076" s="16">
        <v>40907</v>
      </c>
      <c r="B2076" s="17" t="s">
        <v>13995</v>
      </c>
      <c r="C2076" s="17" t="s">
        <v>13996</v>
      </c>
      <c r="D2076" s="17" t="s">
        <v>13997</v>
      </c>
      <c r="E2076" s="17" t="s">
        <v>13998</v>
      </c>
      <c r="F2076" s="17" t="s">
        <v>13999</v>
      </c>
      <c r="G2076" s="18">
        <v>1000000</v>
      </c>
      <c r="H2076" s="17" t="s">
        <v>3894</v>
      </c>
      <c r="I2076" s="16">
        <v>38945</v>
      </c>
      <c r="J2076" s="17" t="s">
        <v>7312</v>
      </c>
      <c r="K2076" s="17" t="s">
        <v>7313</v>
      </c>
      <c r="L2076" s="17" t="s">
        <v>24</v>
      </c>
      <c r="M2076" s="17" t="s">
        <v>11491</v>
      </c>
      <c r="N2076" s="17"/>
      <c r="O2076" s="17"/>
      <c r="P2076" s="16"/>
      <c r="Q2076" s="16"/>
      <c r="R2076" s="18">
        <v>160</v>
      </c>
      <c r="S2076" s="19">
        <v>160000000</v>
      </c>
    </row>
    <row r="2077" spans="1:19" ht="15">
      <c r="A2077" s="16">
        <v>40907</v>
      </c>
      <c r="B2077" s="17" t="s">
        <v>14000</v>
      </c>
      <c r="C2077" s="17" t="s">
        <v>14001</v>
      </c>
      <c r="D2077" s="17" t="s">
        <v>14002</v>
      </c>
      <c r="E2077" s="17" t="s">
        <v>14003</v>
      </c>
      <c r="F2077" s="17" t="s">
        <v>14004</v>
      </c>
      <c r="G2077" s="18">
        <v>5000000</v>
      </c>
      <c r="H2077" s="17" t="s">
        <v>3894</v>
      </c>
      <c r="I2077" s="16">
        <v>38945</v>
      </c>
      <c r="J2077" s="17" t="s">
        <v>7312</v>
      </c>
      <c r="K2077" s="17" t="s">
        <v>7313</v>
      </c>
      <c r="L2077" s="17" t="s">
        <v>24</v>
      </c>
      <c r="M2077" s="17" t="s">
        <v>11491</v>
      </c>
      <c r="N2077" s="17"/>
      <c r="O2077" s="17"/>
      <c r="P2077" s="16"/>
      <c r="Q2077" s="16"/>
      <c r="R2077" s="18">
        <v>324</v>
      </c>
      <c r="S2077" s="19">
        <v>1620000000</v>
      </c>
    </row>
    <row r="2078" spans="1:19" ht="15">
      <c r="A2078" s="16">
        <v>40907</v>
      </c>
      <c r="B2078" s="17" t="s">
        <v>14005</v>
      </c>
      <c r="C2078" s="17" t="s">
        <v>14006</v>
      </c>
      <c r="D2078" s="17" t="s">
        <v>14007</v>
      </c>
      <c r="E2078" s="17" t="s">
        <v>14008</v>
      </c>
      <c r="F2078" s="17" t="s">
        <v>14009</v>
      </c>
      <c r="G2078" s="18">
        <v>11000</v>
      </c>
      <c r="H2078" s="17" t="s">
        <v>3894</v>
      </c>
      <c r="I2078" s="16">
        <v>38945</v>
      </c>
      <c r="J2078" s="17" t="s">
        <v>7312</v>
      </c>
      <c r="K2078" s="17" t="s">
        <v>7313</v>
      </c>
      <c r="L2078" s="17" t="s">
        <v>24</v>
      </c>
      <c r="M2078" s="17" t="s">
        <v>11576</v>
      </c>
      <c r="N2078" s="17"/>
      <c r="O2078" s="17"/>
      <c r="P2078" s="16"/>
      <c r="Q2078" s="16"/>
      <c r="R2078" s="18">
        <v>4935</v>
      </c>
      <c r="S2078" s="19">
        <v>54285000</v>
      </c>
    </row>
    <row r="2079" spans="1:19" ht="15">
      <c r="A2079" s="16">
        <v>40907</v>
      </c>
      <c r="B2079" s="17" t="s">
        <v>14005</v>
      </c>
      <c r="C2079" s="17" t="s">
        <v>14006</v>
      </c>
      <c r="D2079" s="17" t="s">
        <v>14010</v>
      </c>
      <c r="E2079" s="17" t="s">
        <v>14011</v>
      </c>
      <c r="F2079" s="17" t="s">
        <v>14012</v>
      </c>
      <c r="G2079" s="18">
        <v>11000</v>
      </c>
      <c r="H2079" s="17" t="s">
        <v>3894</v>
      </c>
      <c r="I2079" s="16">
        <v>38945</v>
      </c>
      <c r="J2079" s="17" t="s">
        <v>7312</v>
      </c>
      <c r="K2079" s="17" t="s">
        <v>7313</v>
      </c>
      <c r="L2079" s="17" t="s">
        <v>24</v>
      </c>
      <c r="M2079" s="17" t="s">
        <v>11491</v>
      </c>
      <c r="N2079" s="17"/>
      <c r="O2079" s="17"/>
      <c r="P2079" s="16"/>
      <c r="Q2079" s="16"/>
      <c r="R2079" s="18">
        <v>83865</v>
      </c>
      <c r="S2079" s="19">
        <v>922515000</v>
      </c>
    </row>
    <row r="2080" spans="1:19" ht="15">
      <c r="A2080" s="16">
        <v>40907</v>
      </c>
      <c r="B2080" s="17" t="s">
        <v>14013</v>
      </c>
      <c r="C2080" s="17" t="s">
        <v>14014</v>
      </c>
      <c r="D2080" s="17" t="s">
        <v>14015</v>
      </c>
      <c r="E2080" s="17" t="s">
        <v>14016</v>
      </c>
      <c r="F2080" s="17" t="s">
        <v>14017</v>
      </c>
      <c r="G2080" s="18">
        <v>1000000</v>
      </c>
      <c r="H2080" s="17" t="s">
        <v>3894</v>
      </c>
      <c r="I2080" s="16">
        <v>38946</v>
      </c>
      <c r="J2080" s="17" t="s">
        <v>7312</v>
      </c>
      <c r="K2080" s="17" t="s">
        <v>7313</v>
      </c>
      <c r="L2080" s="17" t="s">
        <v>24</v>
      </c>
      <c r="M2080" s="17" t="s">
        <v>11491</v>
      </c>
      <c r="N2080" s="17"/>
      <c r="O2080" s="17"/>
      <c r="P2080" s="16"/>
      <c r="Q2080" s="16"/>
      <c r="R2080" s="18">
        <v>540</v>
      </c>
      <c r="S2080" s="19">
        <v>540000000</v>
      </c>
    </row>
    <row r="2081" spans="1:19" ht="15">
      <c r="A2081" s="16">
        <v>40907</v>
      </c>
      <c r="B2081" s="17" t="s">
        <v>14018</v>
      </c>
      <c r="C2081" s="17" t="s">
        <v>14019</v>
      </c>
      <c r="D2081" s="17" t="s">
        <v>14020</v>
      </c>
      <c r="E2081" s="17" t="s">
        <v>14021</v>
      </c>
      <c r="F2081" s="17" t="s">
        <v>14022</v>
      </c>
      <c r="G2081" s="18">
        <v>1000</v>
      </c>
      <c r="H2081" s="17" t="s">
        <v>3894</v>
      </c>
      <c r="I2081" s="16">
        <v>38947</v>
      </c>
      <c r="J2081" s="17" t="s">
        <v>7312</v>
      </c>
      <c r="K2081" s="17" t="s">
        <v>7313</v>
      </c>
      <c r="L2081" s="17" t="s">
        <v>24</v>
      </c>
      <c r="M2081" s="17" t="s">
        <v>11491</v>
      </c>
      <c r="N2081" s="17"/>
      <c r="O2081" s="17"/>
      <c r="P2081" s="16"/>
      <c r="Q2081" s="16"/>
      <c r="R2081" s="18">
        <v>1837</v>
      </c>
      <c r="S2081" s="19">
        <v>1837000</v>
      </c>
    </row>
    <row r="2082" spans="1:19" ht="15">
      <c r="A2082" s="16">
        <v>40907</v>
      </c>
      <c r="B2082" s="17" t="s">
        <v>14018</v>
      </c>
      <c r="C2082" s="17" t="s">
        <v>14019</v>
      </c>
      <c r="D2082" s="17" t="s">
        <v>14023</v>
      </c>
      <c r="E2082" s="17" t="s">
        <v>14024</v>
      </c>
      <c r="F2082" s="17" t="s">
        <v>14022</v>
      </c>
      <c r="G2082" s="18">
        <v>10000</v>
      </c>
      <c r="H2082" s="17" t="s">
        <v>3894</v>
      </c>
      <c r="I2082" s="16">
        <v>38947</v>
      </c>
      <c r="J2082" s="17" t="s">
        <v>7312</v>
      </c>
      <c r="K2082" s="17" t="s">
        <v>7313</v>
      </c>
      <c r="L2082" s="17" t="s">
        <v>24</v>
      </c>
      <c r="M2082" s="17" t="s">
        <v>11491</v>
      </c>
      <c r="N2082" s="17"/>
      <c r="O2082" s="17"/>
      <c r="P2082" s="16"/>
      <c r="Q2082" s="16"/>
      <c r="R2082" s="18">
        <v>1870</v>
      </c>
      <c r="S2082" s="19">
        <v>18700000</v>
      </c>
    </row>
    <row r="2083" spans="1:19" ht="15">
      <c r="A2083" s="16">
        <v>40907</v>
      </c>
      <c r="B2083" s="17" t="s">
        <v>14018</v>
      </c>
      <c r="C2083" s="17" t="s">
        <v>14019</v>
      </c>
      <c r="D2083" s="17" t="s">
        <v>14025</v>
      </c>
      <c r="E2083" s="17" t="s">
        <v>14026</v>
      </c>
      <c r="F2083" s="17" t="s">
        <v>14022</v>
      </c>
      <c r="G2083" s="18">
        <v>100000</v>
      </c>
      <c r="H2083" s="17" t="s">
        <v>3894</v>
      </c>
      <c r="I2083" s="16">
        <v>38947</v>
      </c>
      <c r="J2083" s="17" t="s">
        <v>7312</v>
      </c>
      <c r="K2083" s="17" t="s">
        <v>7313</v>
      </c>
      <c r="L2083" s="17" t="s">
        <v>24</v>
      </c>
      <c r="M2083" s="17" t="s">
        <v>11491</v>
      </c>
      <c r="N2083" s="17"/>
      <c r="O2083" s="17"/>
      <c r="P2083" s="16"/>
      <c r="Q2083" s="16"/>
      <c r="R2083" s="18">
        <v>3561</v>
      </c>
      <c r="S2083" s="19">
        <v>356100000</v>
      </c>
    </row>
    <row r="2084" spans="1:19" ht="15">
      <c r="A2084" s="16">
        <v>40907</v>
      </c>
      <c r="B2084" s="17" t="s">
        <v>14027</v>
      </c>
      <c r="C2084" s="17" t="s">
        <v>14028</v>
      </c>
      <c r="D2084" s="17" t="s">
        <v>14029</v>
      </c>
      <c r="E2084" s="17" t="s">
        <v>14030</v>
      </c>
      <c r="F2084" s="17" t="s">
        <v>14031</v>
      </c>
      <c r="G2084" s="18">
        <v>0.02</v>
      </c>
      <c r="H2084" s="17" t="s">
        <v>4177</v>
      </c>
      <c r="I2084" s="16">
        <v>38952</v>
      </c>
      <c r="J2084" s="17" t="s">
        <v>7312</v>
      </c>
      <c r="K2084" s="17" t="s">
        <v>7313</v>
      </c>
      <c r="L2084" s="17" t="s">
        <v>24</v>
      </c>
      <c r="M2084" s="17" t="s">
        <v>11491</v>
      </c>
      <c r="N2084" s="17"/>
      <c r="O2084" s="17"/>
      <c r="P2084" s="16"/>
      <c r="Q2084" s="16"/>
      <c r="R2084" s="18">
        <v>10631674</v>
      </c>
      <c r="S2084" s="19">
        <v>212633.48</v>
      </c>
    </row>
    <row r="2085" spans="1:19" ht="15">
      <c r="A2085" s="16">
        <v>40907</v>
      </c>
      <c r="B2085" s="17" t="s">
        <v>14032</v>
      </c>
      <c r="C2085" s="17" t="s">
        <v>14033</v>
      </c>
      <c r="D2085" s="17" t="s">
        <v>14034</v>
      </c>
      <c r="E2085" s="17" t="s">
        <v>14035</v>
      </c>
      <c r="F2085" s="17" t="s">
        <v>14036</v>
      </c>
      <c r="G2085" s="18">
        <v>100000</v>
      </c>
      <c r="H2085" s="17" t="s">
        <v>3894</v>
      </c>
      <c r="I2085" s="16">
        <v>38953</v>
      </c>
      <c r="J2085" s="17" t="s">
        <v>7312</v>
      </c>
      <c r="K2085" s="17" t="s">
        <v>7313</v>
      </c>
      <c r="L2085" s="17" t="s">
        <v>24</v>
      </c>
      <c r="M2085" s="17" t="s">
        <v>11491</v>
      </c>
      <c r="N2085" s="17"/>
      <c r="O2085" s="17"/>
      <c r="P2085" s="16"/>
      <c r="Q2085" s="16"/>
      <c r="R2085" s="18">
        <v>20000</v>
      </c>
      <c r="S2085" s="19">
        <v>2000000000</v>
      </c>
    </row>
    <row r="2086" spans="1:19" ht="15">
      <c r="A2086" s="16">
        <v>40907</v>
      </c>
      <c r="B2086" s="17" t="s">
        <v>14037</v>
      </c>
      <c r="C2086" s="17" t="s">
        <v>14038</v>
      </c>
      <c r="D2086" s="17" t="s">
        <v>14039</v>
      </c>
      <c r="E2086" s="17" t="s">
        <v>14040</v>
      </c>
      <c r="F2086" s="17" t="s">
        <v>14041</v>
      </c>
      <c r="G2086" s="18">
        <v>1000</v>
      </c>
      <c r="H2086" s="17" t="s">
        <v>3894</v>
      </c>
      <c r="I2086" s="16">
        <v>38954</v>
      </c>
      <c r="J2086" s="17" t="s">
        <v>7312</v>
      </c>
      <c r="K2086" s="17" t="s">
        <v>7313</v>
      </c>
      <c r="L2086" s="17" t="s">
        <v>24</v>
      </c>
      <c r="M2086" s="17" t="s">
        <v>11491</v>
      </c>
      <c r="N2086" s="17"/>
      <c r="O2086" s="17"/>
      <c r="P2086" s="16"/>
      <c r="Q2086" s="16"/>
      <c r="R2086" s="18">
        <v>287999</v>
      </c>
      <c r="S2086" s="19">
        <v>287999000</v>
      </c>
    </row>
    <row r="2087" spans="1:19" ht="15">
      <c r="A2087" s="16">
        <v>40907</v>
      </c>
      <c r="B2087" s="17" t="s">
        <v>14037</v>
      </c>
      <c r="C2087" s="17" t="s">
        <v>14038</v>
      </c>
      <c r="D2087" s="17" t="s">
        <v>14042</v>
      </c>
      <c r="E2087" s="17" t="s">
        <v>14043</v>
      </c>
      <c r="F2087" s="17" t="s">
        <v>14044</v>
      </c>
      <c r="G2087" s="18">
        <v>1000</v>
      </c>
      <c r="H2087" s="17" t="s">
        <v>3894</v>
      </c>
      <c r="I2087" s="16">
        <v>38954</v>
      </c>
      <c r="J2087" s="17" t="s">
        <v>7312</v>
      </c>
      <c r="K2087" s="17" t="s">
        <v>7313</v>
      </c>
      <c r="L2087" s="17" t="s">
        <v>24</v>
      </c>
      <c r="M2087" s="17" t="s">
        <v>11512</v>
      </c>
      <c r="N2087" s="17"/>
      <c r="O2087" s="17"/>
      <c r="P2087" s="16"/>
      <c r="Q2087" s="16"/>
      <c r="R2087" s="18">
        <v>1</v>
      </c>
      <c r="S2087" s="19">
        <v>1000</v>
      </c>
    </row>
    <row r="2088" spans="1:19" ht="15">
      <c r="A2088" s="16">
        <v>40907</v>
      </c>
      <c r="B2088" s="17" t="s">
        <v>14045</v>
      </c>
      <c r="C2088" s="17" t="s">
        <v>14046</v>
      </c>
      <c r="D2088" s="17" t="s">
        <v>14047</v>
      </c>
      <c r="E2088" s="17" t="s">
        <v>14048</v>
      </c>
      <c r="F2088" s="17" t="s">
        <v>14049</v>
      </c>
      <c r="G2088" s="18">
        <v>1</v>
      </c>
      <c r="H2088" s="17" t="s">
        <v>3894</v>
      </c>
      <c r="I2088" s="16">
        <v>38958</v>
      </c>
      <c r="J2088" s="17" t="s">
        <v>7312</v>
      </c>
      <c r="K2088" s="17" t="s">
        <v>7313</v>
      </c>
      <c r="L2088" s="17" t="s">
        <v>24</v>
      </c>
      <c r="M2088" s="17" t="s">
        <v>11491</v>
      </c>
      <c r="N2088" s="17"/>
      <c r="O2088" s="17"/>
      <c r="P2088" s="16"/>
      <c r="Q2088" s="16"/>
      <c r="R2088" s="18">
        <v>82841046</v>
      </c>
      <c r="S2088" s="19">
        <v>82841046</v>
      </c>
    </row>
    <row r="2089" spans="1:19" ht="15">
      <c r="A2089" s="16">
        <v>40907</v>
      </c>
      <c r="B2089" s="17" t="s">
        <v>14045</v>
      </c>
      <c r="C2089" s="17" t="s">
        <v>14046</v>
      </c>
      <c r="D2089" s="17" t="s">
        <v>14050</v>
      </c>
      <c r="E2089" s="17" t="s">
        <v>14051</v>
      </c>
      <c r="F2089" s="17" t="s">
        <v>14052</v>
      </c>
      <c r="G2089" s="18">
        <v>1</v>
      </c>
      <c r="H2089" s="17" t="s">
        <v>3894</v>
      </c>
      <c r="I2089" s="16">
        <v>38958</v>
      </c>
      <c r="J2089" s="17" t="s">
        <v>7312</v>
      </c>
      <c r="K2089" s="17" t="s">
        <v>7313</v>
      </c>
      <c r="L2089" s="17" t="s">
        <v>24</v>
      </c>
      <c r="M2089" s="17" t="s">
        <v>11512</v>
      </c>
      <c r="N2089" s="17"/>
      <c r="O2089" s="17"/>
      <c r="P2089" s="16"/>
      <c r="Q2089" s="16"/>
      <c r="R2089" s="18">
        <v>25058586</v>
      </c>
      <c r="S2089" s="19">
        <v>25058586</v>
      </c>
    </row>
    <row r="2090" spans="1:19" ht="15">
      <c r="A2090" s="16">
        <v>40907</v>
      </c>
      <c r="B2090" s="17" t="s">
        <v>14045</v>
      </c>
      <c r="C2090" s="17" t="s">
        <v>14046</v>
      </c>
      <c r="D2090" s="17" t="s">
        <v>14053</v>
      </c>
      <c r="E2090" s="17" t="s">
        <v>14054</v>
      </c>
      <c r="F2090" s="17" t="s">
        <v>14055</v>
      </c>
      <c r="G2090" s="18">
        <v>1</v>
      </c>
      <c r="H2090" s="17" t="s">
        <v>3894</v>
      </c>
      <c r="I2090" s="16">
        <v>38958</v>
      </c>
      <c r="J2090" s="17" t="s">
        <v>7312</v>
      </c>
      <c r="K2090" s="17" t="s">
        <v>7313</v>
      </c>
      <c r="L2090" s="17" t="s">
        <v>24</v>
      </c>
      <c r="M2090" s="17" t="s">
        <v>11512</v>
      </c>
      <c r="N2090" s="17"/>
      <c r="O2090" s="17"/>
      <c r="P2090" s="16"/>
      <c r="Q2090" s="16"/>
      <c r="R2090" s="18">
        <v>57110218</v>
      </c>
      <c r="S2090" s="19">
        <v>57110218</v>
      </c>
    </row>
    <row r="2091" spans="1:19" ht="15">
      <c r="A2091" s="16">
        <v>40907</v>
      </c>
      <c r="B2091" s="17" t="s">
        <v>14056</v>
      </c>
      <c r="C2091" s="17" t="s">
        <v>14057</v>
      </c>
      <c r="D2091" s="17" t="s">
        <v>14058</v>
      </c>
      <c r="E2091" s="17" t="s">
        <v>14059</v>
      </c>
      <c r="F2091" s="17" t="s">
        <v>14060</v>
      </c>
      <c r="G2091" s="18">
        <v>100000</v>
      </c>
      <c r="H2091" s="17" t="s">
        <v>3894</v>
      </c>
      <c r="I2091" s="16">
        <v>38961</v>
      </c>
      <c r="J2091" s="17" t="s">
        <v>7312</v>
      </c>
      <c r="K2091" s="17" t="s">
        <v>7313</v>
      </c>
      <c r="L2091" s="17" t="s">
        <v>24</v>
      </c>
      <c r="M2091" s="17" t="s">
        <v>11491</v>
      </c>
      <c r="N2091" s="17"/>
      <c r="O2091" s="17"/>
      <c r="P2091" s="16"/>
      <c r="Q2091" s="16"/>
      <c r="R2091" s="18">
        <v>200</v>
      </c>
      <c r="S2091" s="19">
        <v>20000000</v>
      </c>
    </row>
    <row r="2092" spans="1:19" ht="15">
      <c r="A2092" s="16">
        <v>40907</v>
      </c>
      <c r="B2092" s="17" t="s">
        <v>14056</v>
      </c>
      <c r="C2092" s="17" t="s">
        <v>14057</v>
      </c>
      <c r="D2092" s="17" t="s">
        <v>14061</v>
      </c>
      <c r="E2092" s="17" t="s">
        <v>14062</v>
      </c>
      <c r="F2092" s="17" t="s">
        <v>14063</v>
      </c>
      <c r="G2092" s="18">
        <v>10000</v>
      </c>
      <c r="H2092" s="17" t="s">
        <v>3894</v>
      </c>
      <c r="I2092" s="16">
        <v>38961</v>
      </c>
      <c r="J2092" s="17" t="s">
        <v>7312</v>
      </c>
      <c r="K2092" s="17" t="s">
        <v>7313</v>
      </c>
      <c r="L2092" s="17" t="s">
        <v>24</v>
      </c>
      <c r="M2092" s="17" t="s">
        <v>11491</v>
      </c>
      <c r="N2092" s="17"/>
      <c r="O2092" s="17"/>
      <c r="P2092" s="16"/>
      <c r="Q2092" s="16"/>
      <c r="R2092" s="18">
        <v>37333</v>
      </c>
      <c r="S2092" s="19">
        <v>373330000</v>
      </c>
    </row>
    <row r="2093" spans="1:19" ht="15">
      <c r="A2093" s="16">
        <v>40907</v>
      </c>
      <c r="B2093" s="17" t="s">
        <v>14064</v>
      </c>
      <c r="C2093" s="17" t="s">
        <v>14065</v>
      </c>
      <c r="D2093" s="17" t="s">
        <v>14066</v>
      </c>
      <c r="E2093" s="17" t="s">
        <v>14067</v>
      </c>
      <c r="F2093" s="17" t="s">
        <v>14068</v>
      </c>
      <c r="G2093" s="18">
        <v>500000</v>
      </c>
      <c r="H2093" s="17" t="s">
        <v>3894</v>
      </c>
      <c r="I2093" s="16">
        <v>38964</v>
      </c>
      <c r="J2093" s="17" t="s">
        <v>7312</v>
      </c>
      <c r="K2093" s="17" t="s">
        <v>7313</v>
      </c>
      <c r="L2093" s="17" t="s">
        <v>24</v>
      </c>
      <c r="M2093" s="17" t="s">
        <v>11491</v>
      </c>
      <c r="N2093" s="17"/>
      <c r="O2093" s="17"/>
      <c r="P2093" s="16"/>
      <c r="Q2093" s="16"/>
      <c r="R2093" s="18">
        <v>40</v>
      </c>
      <c r="S2093" s="19">
        <v>20000000</v>
      </c>
    </row>
    <row r="2094" spans="1:19" ht="15">
      <c r="A2094" s="16">
        <v>40907</v>
      </c>
      <c r="B2094" s="17" t="s">
        <v>10900</v>
      </c>
      <c r="C2094" s="17" t="s">
        <v>10901</v>
      </c>
      <c r="D2094" s="17" t="s">
        <v>14069</v>
      </c>
      <c r="E2094" s="17" t="s">
        <v>14070</v>
      </c>
      <c r="F2094" s="17" t="s">
        <v>14071</v>
      </c>
      <c r="G2094" s="18">
        <v>100000</v>
      </c>
      <c r="H2094" s="17" t="s">
        <v>3894</v>
      </c>
      <c r="I2094" s="16">
        <v>38965</v>
      </c>
      <c r="J2094" s="17" t="s">
        <v>7312</v>
      </c>
      <c r="K2094" s="17" t="s">
        <v>7313</v>
      </c>
      <c r="L2094" s="17" t="s">
        <v>24</v>
      </c>
      <c r="M2094" s="17" t="s">
        <v>11491</v>
      </c>
      <c r="N2094" s="17"/>
      <c r="O2094" s="17"/>
      <c r="P2094" s="16"/>
      <c r="Q2094" s="16"/>
      <c r="R2094" s="18">
        <v>41180</v>
      </c>
      <c r="S2094" s="19">
        <v>4118000000</v>
      </c>
    </row>
    <row r="2095" spans="1:19" ht="15">
      <c r="A2095" s="16">
        <v>40907</v>
      </c>
      <c r="B2095" s="17" t="s">
        <v>10900</v>
      </c>
      <c r="C2095" s="17" t="s">
        <v>10901</v>
      </c>
      <c r="D2095" s="17" t="s">
        <v>14072</v>
      </c>
      <c r="E2095" s="17" t="s">
        <v>14073</v>
      </c>
      <c r="F2095" s="17" t="s">
        <v>14074</v>
      </c>
      <c r="G2095" s="18">
        <v>10000</v>
      </c>
      <c r="H2095" s="17" t="s">
        <v>3894</v>
      </c>
      <c r="I2095" s="16">
        <v>38965</v>
      </c>
      <c r="J2095" s="17" t="s">
        <v>7312</v>
      </c>
      <c r="K2095" s="17" t="s">
        <v>7313</v>
      </c>
      <c r="L2095" s="17" t="s">
        <v>24</v>
      </c>
      <c r="M2095" s="17" t="s">
        <v>11491</v>
      </c>
      <c r="N2095" s="17"/>
      <c r="O2095" s="17"/>
      <c r="P2095" s="16"/>
      <c r="Q2095" s="16"/>
      <c r="R2095" s="18">
        <v>21000</v>
      </c>
      <c r="S2095" s="19">
        <v>210000000</v>
      </c>
    </row>
    <row r="2096" spans="1:19" ht="15">
      <c r="A2096" s="16">
        <v>40907</v>
      </c>
      <c r="B2096" s="17" t="s">
        <v>14075</v>
      </c>
      <c r="C2096" s="17" t="s">
        <v>14076</v>
      </c>
      <c r="D2096" s="17" t="s">
        <v>14077</v>
      </c>
      <c r="E2096" s="17" t="s">
        <v>14078</v>
      </c>
      <c r="F2096" s="17" t="s">
        <v>14079</v>
      </c>
      <c r="G2096" s="18">
        <v>100000</v>
      </c>
      <c r="H2096" s="17" t="s">
        <v>3894</v>
      </c>
      <c r="I2096" s="16">
        <v>38967</v>
      </c>
      <c r="J2096" s="17" t="s">
        <v>7312</v>
      </c>
      <c r="K2096" s="17" t="s">
        <v>7313</v>
      </c>
      <c r="L2096" s="17" t="s">
        <v>24</v>
      </c>
      <c r="M2096" s="17" t="s">
        <v>11491</v>
      </c>
      <c r="N2096" s="17"/>
      <c r="O2096" s="17"/>
      <c r="P2096" s="16"/>
      <c r="Q2096" s="16"/>
      <c r="R2096" s="18">
        <v>600</v>
      </c>
      <c r="S2096" s="19">
        <v>60000000</v>
      </c>
    </row>
    <row r="2097" spans="1:19" ht="15">
      <c r="A2097" s="16">
        <v>40907</v>
      </c>
      <c r="B2097" s="17" t="s">
        <v>14080</v>
      </c>
      <c r="C2097" s="17" t="s">
        <v>14081</v>
      </c>
      <c r="D2097" s="17" t="s">
        <v>14082</v>
      </c>
      <c r="E2097" s="17" t="s">
        <v>14083</v>
      </c>
      <c r="F2097" s="17" t="s">
        <v>14084</v>
      </c>
      <c r="G2097" s="18">
        <v>1000000</v>
      </c>
      <c r="H2097" s="17" t="s">
        <v>3894</v>
      </c>
      <c r="I2097" s="16">
        <v>38971</v>
      </c>
      <c r="J2097" s="17" t="s">
        <v>7312</v>
      </c>
      <c r="K2097" s="17" t="s">
        <v>7313</v>
      </c>
      <c r="L2097" s="17" t="s">
        <v>24</v>
      </c>
      <c r="M2097" s="17" t="s">
        <v>11491</v>
      </c>
      <c r="N2097" s="17"/>
      <c r="O2097" s="17"/>
      <c r="P2097" s="16"/>
      <c r="Q2097" s="16"/>
      <c r="R2097" s="18">
        <v>21</v>
      </c>
      <c r="S2097" s="19">
        <v>21000000</v>
      </c>
    </row>
    <row r="2098" spans="1:19" ht="15">
      <c r="A2098" s="16">
        <v>40907</v>
      </c>
      <c r="B2098" s="17" t="s">
        <v>14085</v>
      </c>
      <c r="C2098" s="17" t="s">
        <v>14086</v>
      </c>
      <c r="D2098" s="17" t="s">
        <v>14087</v>
      </c>
      <c r="E2098" s="17" t="s">
        <v>14088</v>
      </c>
      <c r="F2098" s="17" t="s">
        <v>14089</v>
      </c>
      <c r="G2098" s="18">
        <v>20000000</v>
      </c>
      <c r="H2098" s="17" t="s">
        <v>3894</v>
      </c>
      <c r="I2098" s="16">
        <v>38971</v>
      </c>
      <c r="J2098" s="17" t="s">
        <v>7312</v>
      </c>
      <c r="K2098" s="17" t="s">
        <v>7313</v>
      </c>
      <c r="L2098" s="17" t="s">
        <v>24</v>
      </c>
      <c r="M2098" s="17" t="s">
        <v>11491</v>
      </c>
      <c r="N2098" s="17"/>
      <c r="O2098" s="17"/>
      <c r="P2098" s="16"/>
      <c r="Q2098" s="16"/>
      <c r="R2098" s="18">
        <v>1</v>
      </c>
      <c r="S2098" s="19">
        <v>20000000</v>
      </c>
    </row>
    <row r="2099" spans="1:19" ht="15">
      <c r="A2099" s="16">
        <v>40907</v>
      </c>
      <c r="B2099" s="17" t="s">
        <v>14090</v>
      </c>
      <c r="C2099" s="17" t="s">
        <v>14091</v>
      </c>
      <c r="D2099" s="17" t="s">
        <v>14092</v>
      </c>
      <c r="E2099" s="17" t="s">
        <v>14093</v>
      </c>
      <c r="F2099" s="17" t="s">
        <v>14094</v>
      </c>
      <c r="G2099" s="18">
        <v>1000</v>
      </c>
      <c r="H2099" s="17" t="s">
        <v>3894</v>
      </c>
      <c r="I2099" s="16">
        <v>38979</v>
      </c>
      <c r="J2099" s="17" t="s">
        <v>7312</v>
      </c>
      <c r="K2099" s="17" t="s">
        <v>7313</v>
      </c>
      <c r="L2099" s="17" t="s">
        <v>24</v>
      </c>
      <c r="M2099" s="17" t="s">
        <v>11491</v>
      </c>
      <c r="N2099" s="17"/>
      <c r="O2099" s="17"/>
      <c r="P2099" s="16"/>
      <c r="Q2099" s="16"/>
      <c r="R2099" s="18">
        <v>2022000</v>
      </c>
      <c r="S2099" s="19">
        <v>2022000000</v>
      </c>
    </row>
    <row r="2100" spans="1:19" ht="15">
      <c r="A2100" s="16">
        <v>40907</v>
      </c>
      <c r="B2100" s="17" t="s">
        <v>14095</v>
      </c>
      <c r="C2100" s="17" t="s">
        <v>14096</v>
      </c>
      <c r="D2100" s="17" t="s">
        <v>14097</v>
      </c>
      <c r="E2100" s="17" t="s">
        <v>14098</v>
      </c>
      <c r="F2100" s="17" t="s">
        <v>14099</v>
      </c>
      <c r="G2100" s="18">
        <v>1000</v>
      </c>
      <c r="H2100" s="17" t="s">
        <v>3894</v>
      </c>
      <c r="I2100" s="16">
        <v>38979</v>
      </c>
      <c r="J2100" s="17" t="s">
        <v>7312</v>
      </c>
      <c r="K2100" s="17" t="s">
        <v>7313</v>
      </c>
      <c r="L2100" s="17" t="s">
        <v>24</v>
      </c>
      <c r="M2100" s="17" t="s">
        <v>11491</v>
      </c>
      <c r="N2100" s="17"/>
      <c r="O2100" s="17"/>
      <c r="P2100" s="16"/>
      <c r="Q2100" s="16"/>
      <c r="R2100" s="18">
        <v>2030000</v>
      </c>
      <c r="S2100" s="19">
        <v>2030000000</v>
      </c>
    </row>
    <row r="2101" spans="1:19" ht="15">
      <c r="A2101" s="16">
        <v>40907</v>
      </c>
      <c r="B2101" s="17" t="s">
        <v>14100</v>
      </c>
      <c r="C2101" s="17" t="s">
        <v>14101</v>
      </c>
      <c r="D2101" s="17" t="s">
        <v>14102</v>
      </c>
      <c r="E2101" s="17" t="s">
        <v>14103</v>
      </c>
      <c r="F2101" s="17" t="s">
        <v>14104</v>
      </c>
      <c r="G2101" s="18">
        <v>1000</v>
      </c>
      <c r="H2101" s="17" t="s">
        <v>3894</v>
      </c>
      <c r="I2101" s="16">
        <v>38981</v>
      </c>
      <c r="J2101" s="17" t="s">
        <v>7312</v>
      </c>
      <c r="K2101" s="17" t="s">
        <v>7313</v>
      </c>
      <c r="L2101" s="17" t="s">
        <v>24</v>
      </c>
      <c r="M2101" s="17" t="s">
        <v>11491</v>
      </c>
      <c r="N2101" s="17"/>
      <c r="O2101" s="17"/>
      <c r="P2101" s="16"/>
      <c r="Q2101" s="16"/>
      <c r="R2101" s="18">
        <v>2403000</v>
      </c>
      <c r="S2101" s="19">
        <v>2403000000</v>
      </c>
    </row>
    <row r="2102" spans="1:19" ht="15">
      <c r="A2102" s="16">
        <v>40907</v>
      </c>
      <c r="B2102" s="17" t="s">
        <v>14105</v>
      </c>
      <c r="C2102" s="17" t="s">
        <v>14106</v>
      </c>
      <c r="D2102" s="17" t="s">
        <v>14107</v>
      </c>
      <c r="E2102" s="17" t="s">
        <v>14108</v>
      </c>
      <c r="F2102" s="17" t="s">
        <v>14109</v>
      </c>
      <c r="G2102" s="18">
        <v>1000</v>
      </c>
      <c r="H2102" s="17" t="s">
        <v>3894</v>
      </c>
      <c r="I2102" s="16">
        <v>38981</v>
      </c>
      <c r="J2102" s="17" t="s">
        <v>7312</v>
      </c>
      <c r="K2102" s="17" t="s">
        <v>7313</v>
      </c>
      <c r="L2102" s="17" t="s">
        <v>24</v>
      </c>
      <c r="M2102" s="17" t="s">
        <v>11491</v>
      </c>
      <c r="N2102" s="17"/>
      <c r="O2102" s="17"/>
      <c r="P2102" s="16"/>
      <c r="Q2102" s="16"/>
      <c r="R2102" s="18">
        <v>1254950</v>
      </c>
      <c r="S2102" s="19">
        <v>1254950000</v>
      </c>
    </row>
    <row r="2103" spans="1:19" ht="15">
      <c r="A2103" s="16">
        <v>40907</v>
      </c>
      <c r="B2103" s="17" t="s">
        <v>14110</v>
      </c>
      <c r="C2103" s="17" t="s">
        <v>14111</v>
      </c>
      <c r="D2103" s="17" t="s">
        <v>14112</v>
      </c>
      <c r="E2103" s="17" t="s">
        <v>14113</v>
      </c>
      <c r="F2103" s="17" t="s">
        <v>14114</v>
      </c>
      <c r="G2103" s="18">
        <v>100000</v>
      </c>
      <c r="H2103" s="17" t="s">
        <v>3894</v>
      </c>
      <c r="I2103" s="16">
        <v>38982</v>
      </c>
      <c r="J2103" s="17" t="s">
        <v>7312</v>
      </c>
      <c r="K2103" s="17" t="s">
        <v>7313</v>
      </c>
      <c r="L2103" s="17" t="s">
        <v>24</v>
      </c>
      <c r="M2103" s="17" t="s">
        <v>11491</v>
      </c>
      <c r="N2103" s="17"/>
      <c r="O2103" s="17"/>
      <c r="P2103" s="16"/>
      <c r="Q2103" s="16"/>
      <c r="R2103" s="18">
        <v>1800</v>
      </c>
      <c r="S2103" s="19">
        <v>180000000</v>
      </c>
    </row>
    <row r="2104" spans="1:19" ht="15">
      <c r="A2104" s="16">
        <v>40907</v>
      </c>
      <c r="B2104" s="17" t="s">
        <v>14115</v>
      </c>
      <c r="C2104" s="17" t="s">
        <v>14116</v>
      </c>
      <c r="D2104" s="17" t="s">
        <v>14117</v>
      </c>
      <c r="E2104" s="17" t="s">
        <v>14118</v>
      </c>
      <c r="F2104" s="17" t="s">
        <v>14119</v>
      </c>
      <c r="G2104" s="18">
        <v>1000</v>
      </c>
      <c r="H2104" s="17" t="s">
        <v>3894</v>
      </c>
      <c r="I2104" s="16">
        <v>38986</v>
      </c>
      <c r="J2104" s="17" t="s">
        <v>7312</v>
      </c>
      <c r="K2104" s="17" t="s">
        <v>7313</v>
      </c>
      <c r="L2104" s="17" t="s">
        <v>24</v>
      </c>
      <c r="M2104" s="17" t="s">
        <v>11491</v>
      </c>
      <c r="N2104" s="17"/>
      <c r="O2104" s="17"/>
      <c r="P2104" s="16"/>
      <c r="Q2104" s="16"/>
      <c r="R2104" s="18">
        <v>1355880</v>
      </c>
      <c r="S2104" s="19">
        <v>1355880000</v>
      </c>
    </row>
    <row r="2105" spans="1:19" ht="15">
      <c r="A2105" s="16">
        <v>40907</v>
      </c>
      <c r="B2105" s="17" t="s">
        <v>14120</v>
      </c>
      <c r="C2105" s="17" t="s">
        <v>14121</v>
      </c>
      <c r="D2105" s="17" t="s">
        <v>14122</v>
      </c>
      <c r="E2105" s="17" t="s">
        <v>14123</v>
      </c>
      <c r="F2105" s="17" t="s">
        <v>14124</v>
      </c>
      <c r="G2105" s="18">
        <v>10000</v>
      </c>
      <c r="H2105" s="17" t="s">
        <v>3894</v>
      </c>
      <c r="I2105" s="16">
        <v>38988</v>
      </c>
      <c r="J2105" s="17" t="s">
        <v>7312</v>
      </c>
      <c r="K2105" s="17" t="s">
        <v>7313</v>
      </c>
      <c r="L2105" s="17" t="s">
        <v>24</v>
      </c>
      <c r="M2105" s="17" t="s">
        <v>11491</v>
      </c>
      <c r="N2105" s="17"/>
      <c r="O2105" s="17"/>
      <c r="P2105" s="16"/>
      <c r="Q2105" s="16"/>
      <c r="R2105" s="18">
        <v>367900</v>
      </c>
      <c r="S2105" s="19">
        <v>3679000000</v>
      </c>
    </row>
    <row r="2106" spans="1:19" ht="15">
      <c r="A2106" s="16">
        <v>40907</v>
      </c>
      <c r="B2106" s="17" t="s">
        <v>14125</v>
      </c>
      <c r="C2106" s="17" t="s">
        <v>14126</v>
      </c>
      <c r="D2106" s="17" t="s">
        <v>14127</v>
      </c>
      <c r="E2106" s="17" t="s">
        <v>14128</v>
      </c>
      <c r="F2106" s="17" t="s">
        <v>14129</v>
      </c>
      <c r="G2106" s="18">
        <v>1000</v>
      </c>
      <c r="H2106" s="17" t="s">
        <v>3894</v>
      </c>
      <c r="I2106" s="16">
        <v>38988</v>
      </c>
      <c r="J2106" s="17" t="s">
        <v>7312</v>
      </c>
      <c r="K2106" s="17" t="s">
        <v>7313</v>
      </c>
      <c r="L2106" s="17" t="s">
        <v>24</v>
      </c>
      <c r="M2106" s="17" t="s">
        <v>11491</v>
      </c>
      <c r="N2106" s="17"/>
      <c r="O2106" s="17"/>
      <c r="P2106" s="16"/>
      <c r="Q2106" s="16"/>
      <c r="R2106" s="18">
        <v>2173000</v>
      </c>
      <c r="S2106" s="19">
        <v>2173000000</v>
      </c>
    </row>
    <row r="2107" spans="1:19" ht="15">
      <c r="A2107" s="16">
        <v>40907</v>
      </c>
      <c r="B2107" s="17" t="s">
        <v>14130</v>
      </c>
      <c r="C2107" s="17" t="s">
        <v>14131</v>
      </c>
      <c r="D2107" s="17" t="s">
        <v>14132</v>
      </c>
      <c r="E2107" s="17" t="s">
        <v>14133</v>
      </c>
      <c r="F2107" s="17" t="s">
        <v>14134</v>
      </c>
      <c r="G2107" s="18">
        <v>100000</v>
      </c>
      <c r="H2107" s="17" t="s">
        <v>3894</v>
      </c>
      <c r="I2107" s="16">
        <v>38989</v>
      </c>
      <c r="J2107" s="17" t="s">
        <v>7312</v>
      </c>
      <c r="K2107" s="17" t="s">
        <v>7313</v>
      </c>
      <c r="L2107" s="17" t="s">
        <v>24</v>
      </c>
      <c r="M2107" s="17" t="s">
        <v>11491</v>
      </c>
      <c r="N2107" s="17"/>
      <c r="O2107" s="17"/>
      <c r="P2107" s="16"/>
      <c r="Q2107" s="16"/>
      <c r="R2107" s="18">
        <v>200</v>
      </c>
      <c r="S2107" s="19">
        <v>20000000</v>
      </c>
    </row>
    <row r="2108" spans="1:19" ht="15">
      <c r="A2108" s="16">
        <v>40907</v>
      </c>
      <c r="B2108" s="17" t="s">
        <v>14135</v>
      </c>
      <c r="C2108" s="17" t="s">
        <v>14136</v>
      </c>
      <c r="D2108" s="17" t="s">
        <v>14137</v>
      </c>
      <c r="E2108" s="17" t="s">
        <v>14138</v>
      </c>
      <c r="F2108" s="17" t="s">
        <v>14139</v>
      </c>
      <c r="G2108" s="18">
        <v>100000</v>
      </c>
      <c r="H2108" s="17" t="s">
        <v>3894</v>
      </c>
      <c r="I2108" s="16">
        <v>38993</v>
      </c>
      <c r="J2108" s="17" t="s">
        <v>7312</v>
      </c>
      <c r="K2108" s="17" t="s">
        <v>7313</v>
      </c>
      <c r="L2108" s="17" t="s">
        <v>24</v>
      </c>
      <c r="M2108" s="17" t="s">
        <v>11491</v>
      </c>
      <c r="N2108" s="17"/>
      <c r="O2108" s="17"/>
      <c r="P2108" s="16"/>
      <c r="Q2108" s="16"/>
      <c r="R2108" s="18">
        <v>1702</v>
      </c>
      <c r="S2108" s="19">
        <v>170200000</v>
      </c>
    </row>
    <row r="2109" spans="1:19" ht="15">
      <c r="A2109" s="16">
        <v>40907</v>
      </c>
      <c r="B2109" s="17" t="s">
        <v>14140</v>
      </c>
      <c r="C2109" s="17" t="s">
        <v>14141</v>
      </c>
      <c r="D2109" s="17" t="s">
        <v>14142</v>
      </c>
      <c r="E2109" s="17" t="s">
        <v>14143</v>
      </c>
      <c r="F2109" s="17" t="s">
        <v>14144</v>
      </c>
      <c r="G2109" s="18">
        <v>1000</v>
      </c>
      <c r="H2109" s="17" t="s">
        <v>3894</v>
      </c>
      <c r="I2109" s="16">
        <v>38993</v>
      </c>
      <c r="J2109" s="17" t="s">
        <v>7312</v>
      </c>
      <c r="K2109" s="17" t="s">
        <v>7313</v>
      </c>
      <c r="L2109" s="17" t="s">
        <v>24</v>
      </c>
      <c r="M2109" s="17" t="s">
        <v>11491</v>
      </c>
      <c r="N2109" s="17"/>
      <c r="O2109" s="17"/>
      <c r="P2109" s="16"/>
      <c r="Q2109" s="16"/>
      <c r="R2109" s="18">
        <v>593320</v>
      </c>
      <c r="S2109" s="19">
        <v>593320000</v>
      </c>
    </row>
    <row r="2110" spans="1:19" ht="15">
      <c r="A2110" s="16">
        <v>40907</v>
      </c>
      <c r="B2110" s="17" t="s">
        <v>14145</v>
      </c>
      <c r="C2110" s="17" t="s">
        <v>14146</v>
      </c>
      <c r="D2110" s="17" t="s">
        <v>14147</v>
      </c>
      <c r="E2110" s="17" t="s">
        <v>14148</v>
      </c>
      <c r="F2110" s="17" t="s">
        <v>14149</v>
      </c>
      <c r="G2110" s="18">
        <v>100000</v>
      </c>
      <c r="H2110" s="17" t="s">
        <v>3894</v>
      </c>
      <c r="I2110" s="16">
        <v>38993</v>
      </c>
      <c r="J2110" s="17" t="s">
        <v>7312</v>
      </c>
      <c r="K2110" s="17" t="s">
        <v>7313</v>
      </c>
      <c r="L2110" s="17" t="s">
        <v>24</v>
      </c>
      <c r="M2110" s="17" t="s">
        <v>11491</v>
      </c>
      <c r="N2110" s="17"/>
      <c r="O2110" s="17"/>
      <c r="P2110" s="16"/>
      <c r="Q2110" s="16"/>
      <c r="R2110" s="18">
        <v>200</v>
      </c>
      <c r="S2110" s="19">
        <v>20000000</v>
      </c>
    </row>
    <row r="2111" spans="1:19" ht="15">
      <c r="A2111" s="16">
        <v>40907</v>
      </c>
      <c r="B2111" s="17" t="s">
        <v>14150</v>
      </c>
      <c r="C2111" s="17" t="s">
        <v>14151</v>
      </c>
      <c r="D2111" s="17" t="s">
        <v>14152</v>
      </c>
      <c r="E2111" s="17" t="s">
        <v>14153</v>
      </c>
      <c r="F2111" s="17" t="s">
        <v>14154</v>
      </c>
      <c r="G2111" s="18">
        <v>1000</v>
      </c>
      <c r="H2111" s="17" t="s">
        <v>3894</v>
      </c>
      <c r="I2111" s="16">
        <v>38993</v>
      </c>
      <c r="J2111" s="17" t="s">
        <v>7312</v>
      </c>
      <c r="K2111" s="17" t="s">
        <v>7313</v>
      </c>
      <c r="L2111" s="17" t="s">
        <v>24</v>
      </c>
      <c r="M2111" s="17" t="s">
        <v>11491</v>
      </c>
      <c r="N2111" s="17"/>
      <c r="O2111" s="17"/>
      <c r="P2111" s="16"/>
      <c r="Q2111" s="16"/>
      <c r="R2111" s="18">
        <v>1681760</v>
      </c>
      <c r="S2111" s="19">
        <v>1681760000</v>
      </c>
    </row>
    <row r="2112" spans="1:19" ht="15">
      <c r="A2112" s="16">
        <v>40907</v>
      </c>
      <c r="B2112" s="17" t="s">
        <v>14155</v>
      </c>
      <c r="C2112" s="17" t="s">
        <v>14156</v>
      </c>
      <c r="D2112" s="17" t="s">
        <v>14157</v>
      </c>
      <c r="E2112" s="17" t="s">
        <v>14158</v>
      </c>
      <c r="F2112" s="17" t="s">
        <v>14159</v>
      </c>
      <c r="G2112" s="18">
        <v>10000</v>
      </c>
      <c r="H2112" s="17" t="s">
        <v>3894</v>
      </c>
      <c r="I2112" s="16">
        <v>38994</v>
      </c>
      <c r="J2112" s="17" t="s">
        <v>7312</v>
      </c>
      <c r="K2112" s="17" t="s">
        <v>7313</v>
      </c>
      <c r="L2112" s="17" t="s">
        <v>24</v>
      </c>
      <c r="M2112" s="17" t="s">
        <v>11491</v>
      </c>
      <c r="N2112" s="17"/>
      <c r="O2112" s="17"/>
      <c r="P2112" s="16"/>
      <c r="Q2112" s="16"/>
      <c r="R2112" s="18">
        <v>19000</v>
      </c>
      <c r="S2112" s="19">
        <v>190000000</v>
      </c>
    </row>
    <row r="2113" spans="1:19" ht="15">
      <c r="A2113" s="16">
        <v>40907</v>
      </c>
      <c r="B2113" s="17" t="s">
        <v>14155</v>
      </c>
      <c r="C2113" s="17" t="s">
        <v>14156</v>
      </c>
      <c r="D2113" s="17" t="s">
        <v>14160</v>
      </c>
      <c r="E2113" s="17" t="s">
        <v>14161</v>
      </c>
      <c r="F2113" s="17" t="s">
        <v>14159</v>
      </c>
      <c r="G2113" s="18">
        <v>5000</v>
      </c>
      <c r="H2113" s="17" t="s">
        <v>3894</v>
      </c>
      <c r="I2113" s="16">
        <v>38994</v>
      </c>
      <c r="J2113" s="17" t="s">
        <v>7312</v>
      </c>
      <c r="K2113" s="17" t="s">
        <v>7313</v>
      </c>
      <c r="L2113" s="17" t="s">
        <v>24</v>
      </c>
      <c r="M2113" s="17" t="s">
        <v>11491</v>
      </c>
      <c r="N2113" s="17"/>
      <c r="O2113" s="17"/>
      <c r="P2113" s="16"/>
      <c r="Q2113" s="16"/>
      <c r="R2113" s="18">
        <v>3800</v>
      </c>
      <c r="S2113" s="19">
        <v>19000000</v>
      </c>
    </row>
    <row r="2114" spans="1:19" ht="15">
      <c r="A2114" s="16">
        <v>40907</v>
      </c>
      <c r="B2114" s="17" t="s">
        <v>14162</v>
      </c>
      <c r="C2114" s="17" t="s">
        <v>14163</v>
      </c>
      <c r="D2114" s="17" t="s">
        <v>14164</v>
      </c>
      <c r="E2114" s="17" t="s">
        <v>14165</v>
      </c>
      <c r="F2114" s="17" t="s">
        <v>14166</v>
      </c>
      <c r="G2114" s="18">
        <v>1000</v>
      </c>
      <c r="H2114" s="17" t="s">
        <v>3894</v>
      </c>
      <c r="I2114" s="16">
        <v>38995</v>
      </c>
      <c r="J2114" s="17" t="s">
        <v>7312</v>
      </c>
      <c r="K2114" s="17" t="s">
        <v>7313</v>
      </c>
      <c r="L2114" s="17" t="s">
        <v>24</v>
      </c>
      <c r="M2114" s="17" t="s">
        <v>11491</v>
      </c>
      <c r="N2114" s="17"/>
      <c r="O2114" s="17"/>
      <c r="P2114" s="16"/>
      <c r="Q2114" s="16"/>
      <c r="R2114" s="18">
        <v>1344020</v>
      </c>
      <c r="S2114" s="19">
        <v>1344020000</v>
      </c>
    </row>
    <row r="2115" spans="1:19" ht="15">
      <c r="A2115" s="16">
        <v>40907</v>
      </c>
      <c r="B2115" s="17" t="s">
        <v>14167</v>
      </c>
      <c r="C2115" s="17" t="s">
        <v>14168</v>
      </c>
      <c r="D2115" s="17" t="s">
        <v>14169</v>
      </c>
      <c r="E2115" s="17" t="s">
        <v>14170</v>
      </c>
      <c r="F2115" s="17" t="s">
        <v>14171</v>
      </c>
      <c r="G2115" s="18">
        <v>1000</v>
      </c>
      <c r="H2115" s="17" t="s">
        <v>3894</v>
      </c>
      <c r="I2115" s="16">
        <v>39000</v>
      </c>
      <c r="J2115" s="17" t="s">
        <v>7312</v>
      </c>
      <c r="K2115" s="17" t="s">
        <v>7313</v>
      </c>
      <c r="L2115" s="17" t="s">
        <v>24</v>
      </c>
      <c r="M2115" s="17" t="s">
        <v>11491</v>
      </c>
      <c r="N2115" s="17"/>
      <c r="O2115" s="17"/>
      <c r="P2115" s="16"/>
      <c r="Q2115" s="16"/>
      <c r="R2115" s="18">
        <v>1656000</v>
      </c>
      <c r="S2115" s="19">
        <v>1656000000</v>
      </c>
    </row>
    <row r="2116" spans="1:19" ht="15">
      <c r="A2116" s="16">
        <v>40907</v>
      </c>
      <c r="B2116" s="17" t="s">
        <v>14172</v>
      </c>
      <c r="C2116" s="17" t="s">
        <v>14173</v>
      </c>
      <c r="D2116" s="17" t="s">
        <v>14174</v>
      </c>
      <c r="E2116" s="17" t="s">
        <v>14175</v>
      </c>
      <c r="F2116" s="17" t="s">
        <v>14176</v>
      </c>
      <c r="G2116" s="18">
        <v>1100</v>
      </c>
      <c r="H2116" s="17" t="s">
        <v>3894</v>
      </c>
      <c r="I2116" s="16">
        <v>39000</v>
      </c>
      <c r="J2116" s="17" t="s">
        <v>7312</v>
      </c>
      <c r="K2116" s="17" t="s">
        <v>7313</v>
      </c>
      <c r="L2116" s="17" t="s">
        <v>24</v>
      </c>
      <c r="M2116" s="17" t="s">
        <v>11491</v>
      </c>
      <c r="N2116" s="17"/>
      <c r="O2116" s="17"/>
      <c r="P2116" s="16"/>
      <c r="Q2116" s="16"/>
      <c r="R2116" s="18">
        <v>819032</v>
      </c>
      <c r="S2116" s="19">
        <v>900935200</v>
      </c>
    </row>
    <row r="2117" spans="1:19" ht="15">
      <c r="A2117" s="16">
        <v>40907</v>
      </c>
      <c r="B2117" s="17" t="s">
        <v>14177</v>
      </c>
      <c r="C2117" s="17" t="s">
        <v>14178</v>
      </c>
      <c r="D2117" s="17" t="s">
        <v>14179</v>
      </c>
      <c r="E2117" s="17" t="s">
        <v>14180</v>
      </c>
      <c r="F2117" s="17" t="s">
        <v>14181</v>
      </c>
      <c r="G2117" s="18">
        <v>1000</v>
      </c>
      <c r="H2117" s="17" t="s">
        <v>3894</v>
      </c>
      <c r="I2117" s="16">
        <v>39002</v>
      </c>
      <c r="J2117" s="17" t="s">
        <v>7312</v>
      </c>
      <c r="K2117" s="17" t="s">
        <v>7313</v>
      </c>
      <c r="L2117" s="17" t="s">
        <v>24</v>
      </c>
      <c r="M2117" s="17" t="s">
        <v>11491</v>
      </c>
      <c r="N2117" s="17"/>
      <c r="O2117" s="17"/>
      <c r="P2117" s="16"/>
      <c r="Q2117" s="16"/>
      <c r="R2117" s="18">
        <v>1600680</v>
      </c>
      <c r="S2117" s="19">
        <v>1600680000</v>
      </c>
    </row>
    <row r="2118" spans="1:19" ht="15">
      <c r="A2118" s="16">
        <v>40907</v>
      </c>
      <c r="B2118" s="17" t="s">
        <v>14182</v>
      </c>
      <c r="C2118" s="17" t="s">
        <v>14183</v>
      </c>
      <c r="D2118" s="17" t="s">
        <v>14184</v>
      </c>
      <c r="E2118" s="17" t="s">
        <v>14185</v>
      </c>
      <c r="F2118" s="17" t="s">
        <v>14186</v>
      </c>
      <c r="G2118" s="18">
        <v>1000</v>
      </c>
      <c r="H2118" s="17" t="s">
        <v>3894</v>
      </c>
      <c r="I2118" s="16">
        <v>39002</v>
      </c>
      <c r="J2118" s="17" t="s">
        <v>7312</v>
      </c>
      <c r="K2118" s="17" t="s">
        <v>7313</v>
      </c>
      <c r="L2118" s="17" t="s">
        <v>24</v>
      </c>
      <c r="M2118" s="17" t="s">
        <v>11491</v>
      </c>
      <c r="N2118" s="17"/>
      <c r="O2118" s="17"/>
      <c r="P2118" s="16"/>
      <c r="Q2118" s="16"/>
      <c r="R2118" s="18">
        <v>2774770</v>
      </c>
      <c r="S2118" s="19">
        <v>2774770000</v>
      </c>
    </row>
    <row r="2119" spans="1:19" ht="15">
      <c r="A2119" s="16">
        <v>40907</v>
      </c>
      <c r="B2119" s="17" t="s">
        <v>14187</v>
      </c>
      <c r="C2119" s="17" t="s">
        <v>14188</v>
      </c>
      <c r="D2119" s="17" t="s">
        <v>14189</v>
      </c>
      <c r="E2119" s="17" t="s">
        <v>14190</v>
      </c>
      <c r="F2119" s="17" t="s">
        <v>14191</v>
      </c>
      <c r="G2119" s="18">
        <v>1000</v>
      </c>
      <c r="H2119" s="17" t="s">
        <v>3894</v>
      </c>
      <c r="I2119" s="16">
        <v>39003</v>
      </c>
      <c r="J2119" s="17" t="s">
        <v>7312</v>
      </c>
      <c r="K2119" s="17" t="s">
        <v>7313</v>
      </c>
      <c r="L2119" s="17" t="s">
        <v>24</v>
      </c>
      <c r="M2119" s="17" t="s">
        <v>11491</v>
      </c>
      <c r="N2119" s="17"/>
      <c r="O2119" s="17"/>
      <c r="P2119" s="16"/>
      <c r="Q2119" s="16"/>
      <c r="R2119" s="18">
        <v>10000</v>
      </c>
      <c r="S2119" s="19">
        <v>10000000</v>
      </c>
    </row>
    <row r="2120" spans="1:19" ht="15">
      <c r="A2120" s="16">
        <v>40907</v>
      </c>
      <c r="B2120" s="17" t="s">
        <v>14192</v>
      </c>
      <c r="C2120" s="17" t="s">
        <v>14193</v>
      </c>
      <c r="D2120" s="17" t="s">
        <v>14194</v>
      </c>
      <c r="E2120" s="17" t="s">
        <v>14195</v>
      </c>
      <c r="F2120" s="17" t="s">
        <v>14196</v>
      </c>
      <c r="G2120" s="18">
        <v>1000</v>
      </c>
      <c r="H2120" s="17" t="s">
        <v>3894</v>
      </c>
      <c r="I2120" s="16">
        <v>39007</v>
      </c>
      <c r="J2120" s="17" t="s">
        <v>7312</v>
      </c>
      <c r="K2120" s="17" t="s">
        <v>7313</v>
      </c>
      <c r="L2120" s="17" t="s">
        <v>24</v>
      </c>
      <c r="M2120" s="17" t="s">
        <v>11491</v>
      </c>
      <c r="N2120" s="17"/>
      <c r="O2120" s="17"/>
      <c r="P2120" s="16"/>
      <c r="Q2120" s="16"/>
      <c r="R2120" s="18">
        <v>1203840</v>
      </c>
      <c r="S2120" s="19">
        <v>1203840000</v>
      </c>
    </row>
    <row r="2121" spans="1:19" ht="15">
      <c r="A2121" s="16">
        <v>40907</v>
      </c>
      <c r="B2121" s="17" t="s">
        <v>14197</v>
      </c>
      <c r="C2121" s="17" t="s">
        <v>14198</v>
      </c>
      <c r="D2121" s="17" t="s">
        <v>14199</v>
      </c>
      <c r="E2121" s="17" t="s">
        <v>14200</v>
      </c>
      <c r="F2121" s="17" t="s">
        <v>14201</v>
      </c>
      <c r="G2121" s="18">
        <v>1010</v>
      </c>
      <c r="H2121" s="17" t="s">
        <v>3894</v>
      </c>
      <c r="I2121" s="16">
        <v>39007</v>
      </c>
      <c r="J2121" s="17" t="s">
        <v>7312</v>
      </c>
      <c r="K2121" s="17" t="s">
        <v>7313</v>
      </c>
      <c r="L2121" s="17" t="s">
        <v>24</v>
      </c>
      <c r="M2121" s="17" t="s">
        <v>11491</v>
      </c>
      <c r="N2121" s="17"/>
      <c r="O2121" s="17"/>
      <c r="P2121" s="16"/>
      <c r="Q2121" s="16"/>
      <c r="R2121" s="18">
        <v>2350802</v>
      </c>
      <c r="S2121" s="19">
        <v>2374310020</v>
      </c>
    </row>
    <row r="2122" spans="1:19" ht="15">
      <c r="A2122" s="16">
        <v>40907</v>
      </c>
      <c r="B2122" s="17" t="s">
        <v>14202</v>
      </c>
      <c r="C2122" s="17" t="s">
        <v>14203</v>
      </c>
      <c r="D2122" s="17" t="s">
        <v>14204</v>
      </c>
      <c r="E2122" s="17" t="s">
        <v>14205</v>
      </c>
      <c r="F2122" s="17" t="s">
        <v>14206</v>
      </c>
      <c r="G2122" s="18">
        <v>1000</v>
      </c>
      <c r="H2122" s="17" t="s">
        <v>3894</v>
      </c>
      <c r="I2122" s="16">
        <v>39008</v>
      </c>
      <c r="J2122" s="17" t="s">
        <v>7312</v>
      </c>
      <c r="K2122" s="17" t="s">
        <v>7313</v>
      </c>
      <c r="L2122" s="17" t="s">
        <v>24</v>
      </c>
      <c r="M2122" s="17" t="s">
        <v>11491</v>
      </c>
      <c r="N2122" s="17"/>
      <c r="O2122" s="17"/>
      <c r="P2122" s="16"/>
      <c r="Q2122" s="16"/>
      <c r="R2122" s="18">
        <v>623890</v>
      </c>
      <c r="S2122" s="19">
        <v>623890000</v>
      </c>
    </row>
    <row r="2123" spans="1:19" ht="15">
      <c r="A2123" s="16">
        <v>40907</v>
      </c>
      <c r="B2123" s="17" t="s">
        <v>14207</v>
      </c>
      <c r="C2123" s="17" t="s">
        <v>14208</v>
      </c>
      <c r="D2123" s="17" t="s">
        <v>14209</v>
      </c>
      <c r="E2123" s="17" t="s">
        <v>14210</v>
      </c>
      <c r="F2123" s="17" t="s">
        <v>14211</v>
      </c>
      <c r="G2123" s="18">
        <v>1000</v>
      </c>
      <c r="H2123" s="17" t="s">
        <v>3894</v>
      </c>
      <c r="I2123" s="16">
        <v>39009</v>
      </c>
      <c r="J2123" s="17" t="s">
        <v>7312</v>
      </c>
      <c r="K2123" s="17" t="s">
        <v>7313</v>
      </c>
      <c r="L2123" s="17" t="s">
        <v>24</v>
      </c>
      <c r="M2123" s="17" t="s">
        <v>11491</v>
      </c>
      <c r="N2123" s="17"/>
      <c r="O2123" s="17"/>
      <c r="P2123" s="16"/>
      <c r="Q2123" s="16"/>
      <c r="R2123" s="18">
        <v>1361080</v>
      </c>
      <c r="S2123" s="19">
        <v>1361080000</v>
      </c>
    </row>
    <row r="2124" spans="1:19" ht="15">
      <c r="A2124" s="16">
        <v>40907</v>
      </c>
      <c r="B2124" s="17" t="s">
        <v>14212</v>
      </c>
      <c r="C2124" s="17" t="s">
        <v>14213</v>
      </c>
      <c r="D2124" s="17" t="s">
        <v>14214</v>
      </c>
      <c r="E2124" s="17" t="s">
        <v>14215</v>
      </c>
      <c r="F2124" s="17" t="s">
        <v>14216</v>
      </c>
      <c r="G2124" s="18">
        <v>1000</v>
      </c>
      <c r="H2124" s="17" t="s">
        <v>3894</v>
      </c>
      <c r="I2124" s="16">
        <v>39009</v>
      </c>
      <c r="J2124" s="17" t="s">
        <v>7312</v>
      </c>
      <c r="K2124" s="17" t="s">
        <v>7313</v>
      </c>
      <c r="L2124" s="17" t="s">
        <v>24</v>
      </c>
      <c r="M2124" s="17" t="s">
        <v>11491</v>
      </c>
      <c r="N2124" s="17"/>
      <c r="O2124" s="17"/>
      <c r="P2124" s="16"/>
      <c r="Q2124" s="16"/>
      <c r="R2124" s="18">
        <v>2213387</v>
      </c>
      <c r="S2124" s="19">
        <v>2213387000</v>
      </c>
    </row>
    <row r="2125" spans="1:19" ht="15">
      <c r="A2125" s="16">
        <v>40907</v>
      </c>
      <c r="B2125" s="17" t="s">
        <v>14217</v>
      </c>
      <c r="C2125" s="17" t="s">
        <v>14218</v>
      </c>
      <c r="D2125" s="17" t="s">
        <v>14219</v>
      </c>
      <c r="E2125" s="17" t="s">
        <v>14220</v>
      </c>
      <c r="F2125" s="17" t="s">
        <v>14221</v>
      </c>
      <c r="G2125" s="18">
        <v>10000</v>
      </c>
      <c r="H2125" s="17" t="s">
        <v>3894</v>
      </c>
      <c r="I2125" s="16">
        <v>39016</v>
      </c>
      <c r="J2125" s="17" t="s">
        <v>7312</v>
      </c>
      <c r="K2125" s="17" t="s">
        <v>7313</v>
      </c>
      <c r="L2125" s="17" t="s">
        <v>24</v>
      </c>
      <c r="M2125" s="17" t="s">
        <v>11491</v>
      </c>
      <c r="N2125" s="17"/>
      <c r="O2125" s="17"/>
      <c r="P2125" s="16"/>
      <c r="Q2125" s="16"/>
      <c r="R2125" s="18">
        <v>3300</v>
      </c>
      <c r="S2125" s="19">
        <v>33000000</v>
      </c>
    </row>
    <row r="2126" spans="1:19" ht="15">
      <c r="A2126" s="16">
        <v>40907</v>
      </c>
      <c r="B2126" s="17" t="s">
        <v>14217</v>
      </c>
      <c r="C2126" s="17" t="s">
        <v>14218</v>
      </c>
      <c r="D2126" s="17" t="s">
        <v>14222</v>
      </c>
      <c r="E2126" s="17" t="s">
        <v>14223</v>
      </c>
      <c r="F2126" s="17" t="s">
        <v>14221</v>
      </c>
      <c r="G2126" s="18">
        <v>5000</v>
      </c>
      <c r="H2126" s="17" t="s">
        <v>3894</v>
      </c>
      <c r="I2126" s="16">
        <v>39016</v>
      </c>
      <c r="J2126" s="17" t="s">
        <v>7312</v>
      </c>
      <c r="K2126" s="17" t="s">
        <v>7313</v>
      </c>
      <c r="L2126" s="17" t="s">
        <v>24</v>
      </c>
      <c r="M2126" s="17" t="s">
        <v>11491</v>
      </c>
      <c r="N2126" s="17"/>
      <c r="O2126" s="17"/>
      <c r="P2126" s="16"/>
      <c r="Q2126" s="16"/>
      <c r="R2126" s="18">
        <v>660</v>
      </c>
      <c r="S2126" s="19">
        <v>3300000</v>
      </c>
    </row>
    <row r="2127" spans="1:19" ht="15">
      <c r="A2127" s="16">
        <v>40907</v>
      </c>
      <c r="B2127" s="17" t="s">
        <v>14224</v>
      </c>
      <c r="C2127" s="17" t="s">
        <v>14225</v>
      </c>
      <c r="D2127" s="17" t="s">
        <v>14226</v>
      </c>
      <c r="E2127" s="17" t="s">
        <v>14227</v>
      </c>
      <c r="F2127" s="17" t="s">
        <v>14228</v>
      </c>
      <c r="G2127" s="18">
        <v>1010</v>
      </c>
      <c r="H2127" s="17" t="s">
        <v>3894</v>
      </c>
      <c r="I2127" s="16">
        <v>39020</v>
      </c>
      <c r="J2127" s="17" t="s">
        <v>7312</v>
      </c>
      <c r="K2127" s="17" t="s">
        <v>7313</v>
      </c>
      <c r="L2127" s="17" t="s">
        <v>24</v>
      </c>
      <c r="M2127" s="17" t="s">
        <v>11491</v>
      </c>
      <c r="N2127" s="17"/>
      <c r="O2127" s="17"/>
      <c r="P2127" s="16"/>
      <c r="Q2127" s="16"/>
      <c r="R2127" s="18">
        <v>2179869</v>
      </c>
      <c r="S2127" s="19">
        <v>2201667690</v>
      </c>
    </row>
    <row r="2128" spans="1:19" ht="15">
      <c r="A2128" s="16">
        <v>40907</v>
      </c>
      <c r="B2128" s="17" t="s">
        <v>14229</v>
      </c>
      <c r="C2128" s="17" t="s">
        <v>14230</v>
      </c>
      <c r="D2128" s="17" t="s">
        <v>14231</v>
      </c>
      <c r="E2128" s="17" t="s">
        <v>14232</v>
      </c>
      <c r="F2128" s="17" t="s">
        <v>14233</v>
      </c>
      <c r="G2128" s="18">
        <v>100000</v>
      </c>
      <c r="H2128" s="17" t="s">
        <v>3894</v>
      </c>
      <c r="I2128" s="16">
        <v>39023</v>
      </c>
      <c r="J2128" s="17" t="s">
        <v>7312</v>
      </c>
      <c r="K2128" s="17" t="s">
        <v>7313</v>
      </c>
      <c r="L2128" s="17" t="s">
        <v>24</v>
      </c>
      <c r="M2128" s="17" t="s">
        <v>11491</v>
      </c>
      <c r="N2128" s="17"/>
      <c r="O2128" s="17"/>
      <c r="P2128" s="16"/>
      <c r="Q2128" s="16"/>
      <c r="R2128" s="18">
        <v>400</v>
      </c>
      <c r="S2128" s="19">
        <v>40000000</v>
      </c>
    </row>
    <row r="2129" spans="1:19" ht="15">
      <c r="A2129" s="16">
        <v>40907</v>
      </c>
      <c r="B2129" s="17" t="s">
        <v>14234</v>
      </c>
      <c r="C2129" s="17" t="s">
        <v>14235</v>
      </c>
      <c r="D2129" s="17" t="s">
        <v>14236</v>
      </c>
      <c r="E2129" s="17" t="s">
        <v>14237</v>
      </c>
      <c r="F2129" s="17" t="s">
        <v>14238</v>
      </c>
      <c r="G2129" s="18">
        <v>500000</v>
      </c>
      <c r="H2129" s="17" t="s">
        <v>3894</v>
      </c>
      <c r="I2129" s="16">
        <v>39027</v>
      </c>
      <c r="J2129" s="17" t="s">
        <v>7312</v>
      </c>
      <c r="K2129" s="17" t="s">
        <v>7313</v>
      </c>
      <c r="L2129" s="17" t="s">
        <v>24</v>
      </c>
      <c r="M2129" s="17" t="s">
        <v>11491</v>
      </c>
      <c r="N2129" s="17"/>
      <c r="O2129" s="17"/>
      <c r="P2129" s="16"/>
      <c r="Q2129" s="16"/>
      <c r="R2129" s="18">
        <v>100</v>
      </c>
      <c r="S2129" s="19">
        <v>50000000</v>
      </c>
    </row>
    <row r="2130" spans="1:19" ht="15">
      <c r="A2130" s="16">
        <v>40907</v>
      </c>
      <c r="B2130" s="17" t="s">
        <v>14239</v>
      </c>
      <c r="C2130" s="17" t="s">
        <v>14240</v>
      </c>
      <c r="D2130" s="17" t="s">
        <v>14241</v>
      </c>
      <c r="E2130" s="17" t="s">
        <v>14242</v>
      </c>
      <c r="F2130" s="17" t="s">
        <v>14243</v>
      </c>
      <c r="G2130" s="18">
        <v>100000</v>
      </c>
      <c r="H2130" s="17" t="s">
        <v>3894</v>
      </c>
      <c r="I2130" s="16">
        <v>39031</v>
      </c>
      <c r="J2130" s="17" t="s">
        <v>7312</v>
      </c>
      <c r="K2130" s="17" t="s">
        <v>7313</v>
      </c>
      <c r="L2130" s="17" t="s">
        <v>24</v>
      </c>
      <c r="M2130" s="17" t="s">
        <v>11491</v>
      </c>
      <c r="N2130" s="17"/>
      <c r="O2130" s="17"/>
      <c r="P2130" s="16"/>
      <c r="Q2130" s="16"/>
      <c r="R2130" s="18">
        <v>201</v>
      </c>
      <c r="S2130" s="19">
        <v>20100000</v>
      </c>
    </row>
    <row r="2131" spans="1:19" ht="15">
      <c r="A2131" s="16">
        <v>40907</v>
      </c>
      <c r="B2131" s="17" t="s">
        <v>14244</v>
      </c>
      <c r="C2131" s="17" t="s">
        <v>14245</v>
      </c>
      <c r="D2131" s="17" t="s">
        <v>14246</v>
      </c>
      <c r="E2131" s="17" t="s">
        <v>14247</v>
      </c>
      <c r="F2131" s="17" t="s">
        <v>14248</v>
      </c>
      <c r="G2131" s="18">
        <v>1000</v>
      </c>
      <c r="H2131" s="17" t="s">
        <v>3894</v>
      </c>
      <c r="I2131" s="16">
        <v>39034</v>
      </c>
      <c r="J2131" s="17" t="s">
        <v>7312</v>
      </c>
      <c r="K2131" s="17" t="s">
        <v>7313</v>
      </c>
      <c r="L2131" s="17" t="s">
        <v>24</v>
      </c>
      <c r="M2131" s="17" t="s">
        <v>11491</v>
      </c>
      <c r="N2131" s="17"/>
      <c r="O2131" s="17"/>
      <c r="P2131" s="16"/>
      <c r="Q2131" s="16"/>
      <c r="R2131" s="18">
        <v>772000</v>
      </c>
      <c r="S2131" s="19">
        <v>772000000</v>
      </c>
    </row>
    <row r="2132" spans="1:19" ht="15">
      <c r="A2132" s="16">
        <v>40907</v>
      </c>
      <c r="B2132" s="17" t="s">
        <v>8287</v>
      </c>
      <c r="C2132" s="17" t="s">
        <v>8288</v>
      </c>
      <c r="D2132" s="17" t="s">
        <v>14249</v>
      </c>
      <c r="E2132" s="17" t="s">
        <v>14250</v>
      </c>
      <c r="F2132" s="17" t="s">
        <v>14251</v>
      </c>
      <c r="G2132" s="18">
        <v>10000</v>
      </c>
      <c r="H2132" s="17" t="s">
        <v>3894</v>
      </c>
      <c r="I2132" s="16">
        <v>39037</v>
      </c>
      <c r="J2132" s="17" t="s">
        <v>7312</v>
      </c>
      <c r="K2132" s="17" t="s">
        <v>7313</v>
      </c>
      <c r="L2132" s="17" t="s">
        <v>24</v>
      </c>
      <c r="M2132" s="17" t="s">
        <v>11491</v>
      </c>
      <c r="N2132" s="17"/>
      <c r="O2132" s="17"/>
      <c r="P2132" s="16"/>
      <c r="Q2132" s="16"/>
      <c r="R2132" s="18">
        <v>11700</v>
      </c>
      <c r="S2132" s="19">
        <v>117000000</v>
      </c>
    </row>
    <row r="2133" spans="1:19" ht="15">
      <c r="A2133" s="16">
        <v>40907</v>
      </c>
      <c r="B2133" s="17" t="s">
        <v>14252</v>
      </c>
      <c r="C2133" s="17" t="s">
        <v>14253</v>
      </c>
      <c r="D2133" s="17" t="s">
        <v>14254</v>
      </c>
      <c r="E2133" s="17" t="s">
        <v>14255</v>
      </c>
      <c r="F2133" s="17" t="s">
        <v>14256</v>
      </c>
      <c r="G2133" s="18">
        <v>100000</v>
      </c>
      <c r="H2133" s="17" t="s">
        <v>3894</v>
      </c>
      <c r="I2133" s="16">
        <v>39038</v>
      </c>
      <c r="J2133" s="17" t="s">
        <v>7312</v>
      </c>
      <c r="K2133" s="17" t="s">
        <v>7313</v>
      </c>
      <c r="L2133" s="17" t="s">
        <v>24</v>
      </c>
      <c r="M2133" s="17" t="s">
        <v>11491</v>
      </c>
      <c r="N2133" s="17"/>
      <c r="O2133" s="17"/>
      <c r="P2133" s="16"/>
      <c r="Q2133" s="16"/>
      <c r="R2133" s="18">
        <v>500</v>
      </c>
      <c r="S2133" s="19">
        <v>50000000</v>
      </c>
    </row>
    <row r="2134" spans="1:19" ht="15">
      <c r="A2134" s="16">
        <v>40907</v>
      </c>
      <c r="B2134" s="17" t="s">
        <v>7469</v>
      </c>
      <c r="C2134" s="17" t="s">
        <v>7470</v>
      </c>
      <c r="D2134" s="17" t="s">
        <v>14257</v>
      </c>
      <c r="E2134" s="17" t="s">
        <v>14258</v>
      </c>
      <c r="F2134" s="17" t="s">
        <v>14259</v>
      </c>
      <c r="G2134" s="18">
        <v>100000</v>
      </c>
      <c r="H2134" s="17" t="s">
        <v>3894</v>
      </c>
      <c r="I2134" s="16">
        <v>39042</v>
      </c>
      <c r="J2134" s="17" t="s">
        <v>7312</v>
      </c>
      <c r="K2134" s="17" t="s">
        <v>7313</v>
      </c>
      <c r="L2134" s="17" t="s">
        <v>24</v>
      </c>
      <c r="M2134" s="17" t="s">
        <v>11491</v>
      </c>
      <c r="N2134" s="17"/>
      <c r="O2134" s="17"/>
      <c r="P2134" s="16"/>
      <c r="Q2134" s="16"/>
      <c r="R2134" s="18">
        <v>5000</v>
      </c>
      <c r="S2134" s="19">
        <v>500000000</v>
      </c>
    </row>
    <row r="2135" spans="1:19" ht="15">
      <c r="A2135" s="16">
        <v>40907</v>
      </c>
      <c r="B2135" s="17" t="s">
        <v>14260</v>
      </c>
      <c r="C2135" s="17" t="s">
        <v>14261</v>
      </c>
      <c r="D2135" s="17" t="s">
        <v>14262</v>
      </c>
      <c r="E2135" s="17" t="s">
        <v>14263</v>
      </c>
      <c r="F2135" s="17" t="s">
        <v>14264</v>
      </c>
      <c r="G2135" s="18">
        <v>500000</v>
      </c>
      <c r="H2135" s="17" t="s">
        <v>3894</v>
      </c>
      <c r="I2135" s="16">
        <v>39042</v>
      </c>
      <c r="J2135" s="17" t="s">
        <v>7312</v>
      </c>
      <c r="K2135" s="17" t="s">
        <v>7313</v>
      </c>
      <c r="L2135" s="17" t="s">
        <v>24</v>
      </c>
      <c r="M2135" s="17" t="s">
        <v>11491</v>
      </c>
      <c r="N2135" s="17"/>
      <c r="O2135" s="17"/>
      <c r="P2135" s="16"/>
      <c r="Q2135" s="16"/>
      <c r="R2135" s="18">
        <v>52</v>
      </c>
      <c r="S2135" s="19">
        <v>26000000</v>
      </c>
    </row>
    <row r="2136" spans="1:19" ht="15">
      <c r="A2136" s="16">
        <v>40907</v>
      </c>
      <c r="B2136" s="17" t="s">
        <v>14260</v>
      </c>
      <c r="C2136" s="17" t="s">
        <v>14261</v>
      </c>
      <c r="D2136" s="17" t="s">
        <v>14265</v>
      </c>
      <c r="E2136" s="17" t="s">
        <v>14266</v>
      </c>
      <c r="F2136" s="17" t="s">
        <v>14264</v>
      </c>
      <c r="G2136" s="18">
        <v>500000</v>
      </c>
      <c r="H2136" s="17" t="s">
        <v>3894</v>
      </c>
      <c r="I2136" s="16">
        <v>39042</v>
      </c>
      <c r="J2136" s="17" t="s">
        <v>7312</v>
      </c>
      <c r="K2136" s="17" t="s">
        <v>7313</v>
      </c>
      <c r="L2136" s="17" t="s">
        <v>24</v>
      </c>
      <c r="M2136" s="17" t="s">
        <v>11512</v>
      </c>
      <c r="N2136" s="17"/>
      <c r="O2136" s="17"/>
      <c r="P2136" s="16"/>
      <c r="Q2136" s="16"/>
      <c r="R2136" s="18">
        <v>8</v>
      </c>
      <c r="S2136" s="19">
        <v>4000000</v>
      </c>
    </row>
    <row r="2137" spans="1:19" ht="15">
      <c r="A2137" s="16">
        <v>40907</v>
      </c>
      <c r="B2137" s="17" t="s">
        <v>14260</v>
      </c>
      <c r="C2137" s="17" t="s">
        <v>14261</v>
      </c>
      <c r="D2137" s="17" t="s">
        <v>14267</v>
      </c>
      <c r="E2137" s="17" t="s">
        <v>14268</v>
      </c>
      <c r="F2137" s="17" t="s">
        <v>14264</v>
      </c>
      <c r="G2137" s="18">
        <v>500000</v>
      </c>
      <c r="H2137" s="17" t="s">
        <v>3894</v>
      </c>
      <c r="I2137" s="16">
        <v>39042</v>
      </c>
      <c r="J2137" s="17" t="s">
        <v>7312</v>
      </c>
      <c r="K2137" s="17" t="s">
        <v>7313</v>
      </c>
      <c r="L2137" s="17" t="s">
        <v>24</v>
      </c>
      <c r="M2137" s="17" t="s">
        <v>11512</v>
      </c>
      <c r="N2137" s="17"/>
      <c r="O2137" s="17"/>
      <c r="P2137" s="16"/>
      <c r="Q2137" s="16"/>
      <c r="R2137" s="18">
        <v>30</v>
      </c>
      <c r="S2137" s="19">
        <v>15000000</v>
      </c>
    </row>
    <row r="2138" spans="1:19" ht="15">
      <c r="A2138" s="16">
        <v>40907</v>
      </c>
      <c r="B2138" s="17" t="s">
        <v>14260</v>
      </c>
      <c r="C2138" s="17" t="s">
        <v>14261</v>
      </c>
      <c r="D2138" s="17" t="s">
        <v>14269</v>
      </c>
      <c r="E2138" s="17" t="s">
        <v>14270</v>
      </c>
      <c r="F2138" s="17" t="s">
        <v>14264</v>
      </c>
      <c r="G2138" s="18">
        <v>500000</v>
      </c>
      <c r="H2138" s="17" t="s">
        <v>3894</v>
      </c>
      <c r="I2138" s="16">
        <v>39042</v>
      </c>
      <c r="J2138" s="17" t="s">
        <v>7312</v>
      </c>
      <c r="K2138" s="17" t="s">
        <v>7313</v>
      </c>
      <c r="L2138" s="17" t="s">
        <v>24</v>
      </c>
      <c r="M2138" s="17" t="s">
        <v>13250</v>
      </c>
      <c r="N2138" s="17"/>
      <c r="O2138" s="17"/>
      <c r="P2138" s="16"/>
      <c r="Q2138" s="16"/>
      <c r="R2138" s="18">
        <v>10</v>
      </c>
      <c r="S2138" s="19">
        <v>5000000</v>
      </c>
    </row>
    <row r="2139" spans="1:19" ht="15">
      <c r="A2139" s="16">
        <v>40907</v>
      </c>
      <c r="B2139" s="17" t="s">
        <v>14271</v>
      </c>
      <c r="C2139" s="17" t="s">
        <v>14272</v>
      </c>
      <c r="D2139" s="17" t="s">
        <v>14273</v>
      </c>
      <c r="E2139" s="17" t="s">
        <v>14274</v>
      </c>
      <c r="F2139" s="17" t="s">
        <v>14275</v>
      </c>
      <c r="G2139" s="18">
        <v>500000</v>
      </c>
      <c r="H2139" s="17" t="s">
        <v>3894</v>
      </c>
      <c r="I2139" s="16">
        <v>39043</v>
      </c>
      <c r="J2139" s="17" t="s">
        <v>7312</v>
      </c>
      <c r="K2139" s="17" t="s">
        <v>7313</v>
      </c>
      <c r="L2139" s="17" t="s">
        <v>24</v>
      </c>
      <c r="M2139" s="17" t="s">
        <v>11491</v>
      </c>
      <c r="N2139" s="17"/>
      <c r="O2139" s="17"/>
      <c r="P2139" s="16"/>
      <c r="Q2139" s="16"/>
      <c r="R2139" s="18">
        <v>100</v>
      </c>
      <c r="S2139" s="19">
        <v>50000000</v>
      </c>
    </row>
    <row r="2140" spans="1:19" ht="15">
      <c r="A2140" s="16">
        <v>40907</v>
      </c>
      <c r="B2140" s="17" t="s">
        <v>14276</v>
      </c>
      <c r="C2140" s="17" t="s">
        <v>14277</v>
      </c>
      <c r="D2140" s="17" t="s">
        <v>14278</v>
      </c>
      <c r="E2140" s="17" t="s">
        <v>14279</v>
      </c>
      <c r="F2140" s="17" t="s">
        <v>14280</v>
      </c>
      <c r="G2140" s="18">
        <v>1000000</v>
      </c>
      <c r="H2140" s="17" t="s">
        <v>3894</v>
      </c>
      <c r="I2140" s="16">
        <v>39049</v>
      </c>
      <c r="J2140" s="17" t="s">
        <v>7312</v>
      </c>
      <c r="K2140" s="17" t="s">
        <v>7313</v>
      </c>
      <c r="L2140" s="17" t="s">
        <v>24</v>
      </c>
      <c r="M2140" s="17" t="s">
        <v>11491</v>
      </c>
      <c r="N2140" s="17"/>
      <c r="O2140" s="17"/>
      <c r="P2140" s="16"/>
      <c r="Q2140" s="16"/>
      <c r="R2140" s="18">
        <v>20</v>
      </c>
      <c r="S2140" s="19">
        <v>20000000</v>
      </c>
    </row>
    <row r="2141" spans="1:19" ht="15">
      <c r="A2141" s="16">
        <v>40907</v>
      </c>
      <c r="B2141" s="17" t="s">
        <v>14281</v>
      </c>
      <c r="C2141" s="17" t="s">
        <v>14282</v>
      </c>
      <c r="D2141" s="17" t="s">
        <v>14283</v>
      </c>
      <c r="E2141" s="17" t="s">
        <v>14284</v>
      </c>
      <c r="F2141" s="17" t="s">
        <v>14285</v>
      </c>
      <c r="G2141" s="18">
        <v>10000000</v>
      </c>
      <c r="H2141" s="17" t="s">
        <v>3894</v>
      </c>
      <c r="I2141" s="16">
        <v>39050</v>
      </c>
      <c r="J2141" s="17" t="s">
        <v>7312</v>
      </c>
      <c r="K2141" s="17" t="s">
        <v>7313</v>
      </c>
      <c r="L2141" s="17" t="s">
        <v>24</v>
      </c>
      <c r="M2141" s="17" t="s">
        <v>11491</v>
      </c>
      <c r="N2141" s="17"/>
      <c r="O2141" s="17"/>
      <c r="P2141" s="16"/>
      <c r="Q2141" s="16"/>
      <c r="R2141" s="18">
        <v>1675</v>
      </c>
      <c r="S2141" s="19">
        <v>16750000000</v>
      </c>
    </row>
    <row r="2142" spans="1:19" ht="15">
      <c r="A2142" s="16">
        <v>40907</v>
      </c>
      <c r="B2142" s="17" t="s">
        <v>7981</v>
      </c>
      <c r="C2142" s="17" t="s">
        <v>7982</v>
      </c>
      <c r="D2142" s="17" t="s">
        <v>14286</v>
      </c>
      <c r="E2142" s="17" t="s">
        <v>14287</v>
      </c>
      <c r="F2142" s="17" t="s">
        <v>14288</v>
      </c>
      <c r="G2142" s="18">
        <v>10000</v>
      </c>
      <c r="H2142" s="17" t="s">
        <v>3894</v>
      </c>
      <c r="I2142" s="16">
        <v>39051</v>
      </c>
      <c r="J2142" s="17" t="s">
        <v>7312</v>
      </c>
      <c r="K2142" s="17" t="s">
        <v>7313</v>
      </c>
      <c r="L2142" s="17" t="s">
        <v>24</v>
      </c>
      <c r="M2142" s="17" t="s">
        <v>11491</v>
      </c>
      <c r="N2142" s="17"/>
      <c r="O2142" s="17"/>
      <c r="P2142" s="16"/>
      <c r="Q2142" s="16"/>
      <c r="R2142" s="18">
        <v>10000</v>
      </c>
      <c r="S2142" s="19">
        <v>100000000</v>
      </c>
    </row>
    <row r="2143" spans="1:19" ht="15">
      <c r="A2143" s="16">
        <v>40907</v>
      </c>
      <c r="B2143" s="17" t="s">
        <v>14289</v>
      </c>
      <c r="C2143" s="17" t="s">
        <v>14290</v>
      </c>
      <c r="D2143" s="17" t="s">
        <v>14291</v>
      </c>
      <c r="E2143" s="17" t="s">
        <v>14292</v>
      </c>
      <c r="F2143" s="17" t="s">
        <v>14293</v>
      </c>
      <c r="G2143" s="18">
        <v>10000</v>
      </c>
      <c r="H2143" s="17" t="s">
        <v>3894</v>
      </c>
      <c r="I2143" s="16">
        <v>39051</v>
      </c>
      <c r="J2143" s="17" t="s">
        <v>7312</v>
      </c>
      <c r="K2143" s="17" t="s">
        <v>7313</v>
      </c>
      <c r="L2143" s="17" t="s">
        <v>24</v>
      </c>
      <c r="M2143" s="17" t="s">
        <v>11491</v>
      </c>
      <c r="N2143" s="17"/>
      <c r="O2143" s="17"/>
      <c r="P2143" s="16"/>
      <c r="Q2143" s="16"/>
      <c r="R2143" s="18">
        <v>79470</v>
      </c>
      <c r="S2143" s="19">
        <v>794700000</v>
      </c>
    </row>
    <row r="2144" spans="1:19" ht="15">
      <c r="A2144" s="16">
        <v>40907</v>
      </c>
      <c r="B2144" s="17" t="s">
        <v>14294</v>
      </c>
      <c r="C2144" s="17" t="s">
        <v>14295</v>
      </c>
      <c r="D2144" s="17" t="s">
        <v>14296</v>
      </c>
      <c r="E2144" s="17" t="s">
        <v>14297</v>
      </c>
      <c r="F2144" s="17" t="s">
        <v>14298</v>
      </c>
      <c r="G2144" s="18">
        <v>10000</v>
      </c>
      <c r="H2144" s="17" t="s">
        <v>3894</v>
      </c>
      <c r="I2144" s="16">
        <v>39057</v>
      </c>
      <c r="J2144" s="17" t="s">
        <v>7312</v>
      </c>
      <c r="K2144" s="17" t="s">
        <v>7313</v>
      </c>
      <c r="L2144" s="17" t="s">
        <v>24</v>
      </c>
      <c r="M2144" s="17" t="s">
        <v>11491</v>
      </c>
      <c r="N2144" s="17"/>
      <c r="O2144" s="17"/>
      <c r="P2144" s="16"/>
      <c r="Q2144" s="16"/>
      <c r="R2144" s="18">
        <v>5800</v>
      </c>
      <c r="S2144" s="19">
        <v>58000000</v>
      </c>
    </row>
    <row r="2145" spans="1:19" ht="15">
      <c r="A2145" s="16">
        <v>40907</v>
      </c>
      <c r="B2145" s="17" t="s">
        <v>14299</v>
      </c>
      <c r="C2145" s="17" t="s">
        <v>14300</v>
      </c>
      <c r="D2145" s="17" t="s">
        <v>14301</v>
      </c>
      <c r="E2145" s="17" t="s">
        <v>14302</v>
      </c>
      <c r="F2145" s="17" t="s">
        <v>14303</v>
      </c>
      <c r="G2145" s="18">
        <v>1000000</v>
      </c>
      <c r="H2145" s="17" t="s">
        <v>3894</v>
      </c>
      <c r="I2145" s="16">
        <v>39059</v>
      </c>
      <c r="J2145" s="17" t="s">
        <v>7312</v>
      </c>
      <c r="K2145" s="17" t="s">
        <v>7313</v>
      </c>
      <c r="L2145" s="17" t="s">
        <v>24</v>
      </c>
      <c r="M2145" s="17" t="s">
        <v>11491</v>
      </c>
      <c r="N2145" s="17"/>
      <c r="O2145" s="17"/>
      <c r="P2145" s="16"/>
      <c r="Q2145" s="16"/>
      <c r="R2145" s="18">
        <v>150</v>
      </c>
      <c r="S2145" s="19">
        <v>150000000</v>
      </c>
    </row>
    <row r="2146" spans="1:19" ht="15">
      <c r="A2146" s="16">
        <v>40907</v>
      </c>
      <c r="B2146" s="17" t="s">
        <v>14304</v>
      </c>
      <c r="C2146" s="17" t="s">
        <v>14305</v>
      </c>
      <c r="D2146" s="17" t="s">
        <v>14306</v>
      </c>
      <c r="E2146" s="17" t="s">
        <v>14307</v>
      </c>
      <c r="F2146" s="17" t="s">
        <v>14308</v>
      </c>
      <c r="G2146" s="18">
        <v>10000</v>
      </c>
      <c r="H2146" s="17" t="s">
        <v>3894</v>
      </c>
      <c r="I2146" s="16">
        <v>39064</v>
      </c>
      <c r="J2146" s="17" t="s">
        <v>7312</v>
      </c>
      <c r="K2146" s="17" t="s">
        <v>7313</v>
      </c>
      <c r="L2146" s="17" t="s">
        <v>24</v>
      </c>
      <c r="M2146" s="17" t="s">
        <v>11491</v>
      </c>
      <c r="N2146" s="17"/>
      <c r="O2146" s="17"/>
      <c r="P2146" s="16"/>
      <c r="Q2146" s="16"/>
      <c r="R2146" s="18">
        <v>15000</v>
      </c>
      <c r="S2146" s="19">
        <v>150000000</v>
      </c>
    </row>
    <row r="2147" spans="1:19" ht="15">
      <c r="A2147" s="16">
        <v>40907</v>
      </c>
      <c r="B2147" s="17" t="s">
        <v>14309</v>
      </c>
      <c r="C2147" s="17" t="s">
        <v>14310</v>
      </c>
      <c r="D2147" s="17" t="s">
        <v>14311</v>
      </c>
      <c r="E2147" s="17" t="s">
        <v>14312</v>
      </c>
      <c r="F2147" s="17" t="s">
        <v>14313</v>
      </c>
      <c r="G2147" s="18">
        <v>10000</v>
      </c>
      <c r="H2147" s="17" t="s">
        <v>3894</v>
      </c>
      <c r="I2147" s="16">
        <v>39064</v>
      </c>
      <c r="J2147" s="17" t="s">
        <v>7312</v>
      </c>
      <c r="K2147" s="17" t="s">
        <v>7313</v>
      </c>
      <c r="L2147" s="17" t="s">
        <v>24</v>
      </c>
      <c r="M2147" s="17" t="s">
        <v>11491</v>
      </c>
      <c r="N2147" s="17"/>
      <c r="O2147" s="17"/>
      <c r="P2147" s="16"/>
      <c r="Q2147" s="16"/>
      <c r="R2147" s="18">
        <v>3500</v>
      </c>
      <c r="S2147" s="19">
        <v>35000000</v>
      </c>
    </row>
    <row r="2148" spans="1:19" ht="15">
      <c r="A2148" s="16">
        <v>40907</v>
      </c>
      <c r="B2148" s="17" t="s">
        <v>14314</v>
      </c>
      <c r="C2148" s="17" t="s">
        <v>14315</v>
      </c>
      <c r="D2148" s="17" t="s">
        <v>14316</v>
      </c>
      <c r="E2148" s="17" t="s">
        <v>14317</v>
      </c>
      <c r="F2148" s="17" t="s">
        <v>14318</v>
      </c>
      <c r="G2148" s="18">
        <v>10000</v>
      </c>
      <c r="H2148" s="17" t="s">
        <v>3894</v>
      </c>
      <c r="I2148" s="16">
        <v>39072</v>
      </c>
      <c r="J2148" s="17" t="s">
        <v>7312</v>
      </c>
      <c r="K2148" s="17" t="s">
        <v>7313</v>
      </c>
      <c r="L2148" s="17" t="s">
        <v>24</v>
      </c>
      <c r="M2148" s="17" t="s">
        <v>11491</v>
      </c>
      <c r="N2148" s="17"/>
      <c r="O2148" s="17"/>
      <c r="P2148" s="16"/>
      <c r="Q2148" s="16"/>
      <c r="R2148" s="18">
        <v>531003</v>
      </c>
      <c r="S2148" s="19">
        <v>5310030000</v>
      </c>
    </row>
    <row r="2149" spans="1:19" ht="15">
      <c r="A2149" s="16">
        <v>40907</v>
      </c>
      <c r="B2149" s="17" t="s">
        <v>14319</v>
      </c>
      <c r="C2149" s="17" t="s">
        <v>14320</v>
      </c>
      <c r="D2149" s="17" t="s">
        <v>14321</v>
      </c>
      <c r="E2149" s="17" t="s">
        <v>14322</v>
      </c>
      <c r="F2149" s="17" t="s">
        <v>14323</v>
      </c>
      <c r="G2149" s="18">
        <v>10000</v>
      </c>
      <c r="H2149" s="17" t="s">
        <v>3894</v>
      </c>
      <c r="I2149" s="16">
        <v>39072</v>
      </c>
      <c r="J2149" s="17" t="s">
        <v>7312</v>
      </c>
      <c r="K2149" s="17" t="s">
        <v>7313</v>
      </c>
      <c r="L2149" s="17" t="s">
        <v>24</v>
      </c>
      <c r="M2149" s="17" t="s">
        <v>11491</v>
      </c>
      <c r="N2149" s="17"/>
      <c r="O2149" s="17"/>
      <c r="P2149" s="16"/>
      <c r="Q2149" s="16"/>
      <c r="R2149" s="18">
        <v>1500000</v>
      </c>
      <c r="S2149" s="19">
        <v>15000000000</v>
      </c>
    </row>
    <row r="2150" spans="1:19" ht="15">
      <c r="A2150" s="16">
        <v>40907</v>
      </c>
      <c r="B2150" s="17" t="s">
        <v>14324</v>
      </c>
      <c r="C2150" s="17" t="s">
        <v>14325</v>
      </c>
      <c r="D2150" s="17" t="s">
        <v>14326</v>
      </c>
      <c r="E2150" s="17" t="s">
        <v>14327</v>
      </c>
      <c r="F2150" s="17" t="s">
        <v>14328</v>
      </c>
      <c r="G2150" s="18">
        <v>10000</v>
      </c>
      <c r="H2150" s="17" t="s">
        <v>3894</v>
      </c>
      <c r="I2150" s="16">
        <v>39072</v>
      </c>
      <c r="J2150" s="17" t="s">
        <v>7312</v>
      </c>
      <c r="K2150" s="17" t="s">
        <v>7313</v>
      </c>
      <c r="L2150" s="17" t="s">
        <v>24</v>
      </c>
      <c r="M2150" s="17" t="s">
        <v>11491</v>
      </c>
      <c r="N2150" s="17"/>
      <c r="O2150" s="17"/>
      <c r="P2150" s="16"/>
      <c r="Q2150" s="16"/>
      <c r="R2150" s="18">
        <v>30000</v>
      </c>
      <c r="S2150" s="19">
        <v>300000000</v>
      </c>
    </row>
    <row r="2151" spans="1:19" ht="15">
      <c r="A2151" s="16">
        <v>40907</v>
      </c>
      <c r="B2151" s="17" t="s">
        <v>14329</v>
      </c>
      <c r="C2151" s="17" t="s">
        <v>14330</v>
      </c>
      <c r="D2151" s="17" t="s">
        <v>14331</v>
      </c>
      <c r="E2151" s="17" t="s">
        <v>14332</v>
      </c>
      <c r="F2151" s="17" t="s">
        <v>14333</v>
      </c>
      <c r="G2151" s="18">
        <v>400</v>
      </c>
      <c r="H2151" s="17" t="s">
        <v>3894</v>
      </c>
      <c r="I2151" s="16">
        <v>39080</v>
      </c>
      <c r="J2151" s="17" t="s">
        <v>7312</v>
      </c>
      <c r="K2151" s="17" t="s">
        <v>7313</v>
      </c>
      <c r="L2151" s="17" t="s">
        <v>24</v>
      </c>
      <c r="M2151" s="17" t="s">
        <v>11491</v>
      </c>
      <c r="N2151" s="17"/>
      <c r="O2151" s="17"/>
      <c r="P2151" s="16"/>
      <c r="Q2151" s="16"/>
      <c r="R2151" s="18">
        <v>2313350</v>
      </c>
      <c r="S2151" s="19">
        <v>925340000</v>
      </c>
    </row>
    <row r="2152" spans="1:19" ht="15">
      <c r="A2152" s="16">
        <v>40907</v>
      </c>
      <c r="B2152" s="17" t="s">
        <v>14334</v>
      </c>
      <c r="C2152" s="17" t="s">
        <v>14335</v>
      </c>
      <c r="D2152" s="17" t="s">
        <v>14336</v>
      </c>
      <c r="E2152" s="17" t="s">
        <v>14337</v>
      </c>
      <c r="F2152" s="17" t="s">
        <v>14338</v>
      </c>
      <c r="G2152" s="18">
        <v>1000</v>
      </c>
      <c r="H2152" s="17" t="s">
        <v>3894</v>
      </c>
      <c r="I2152" s="16">
        <v>39087</v>
      </c>
      <c r="J2152" s="17" t="s">
        <v>7312</v>
      </c>
      <c r="K2152" s="17" t="s">
        <v>7313</v>
      </c>
      <c r="L2152" s="17" t="s">
        <v>24</v>
      </c>
      <c r="M2152" s="17" t="s">
        <v>11491</v>
      </c>
      <c r="N2152" s="17"/>
      <c r="O2152" s="17"/>
      <c r="P2152" s="16"/>
      <c r="Q2152" s="16"/>
      <c r="R2152" s="18">
        <v>248320</v>
      </c>
      <c r="S2152" s="19">
        <v>248320000</v>
      </c>
    </row>
    <row r="2153" spans="1:19" ht="15">
      <c r="A2153" s="16">
        <v>40907</v>
      </c>
      <c r="B2153" s="17" t="s">
        <v>14339</v>
      </c>
      <c r="C2153" s="17" t="s">
        <v>14340</v>
      </c>
      <c r="D2153" s="17" t="s">
        <v>14341</v>
      </c>
      <c r="E2153" s="17" t="s">
        <v>14342</v>
      </c>
      <c r="F2153" s="17" t="s">
        <v>14343</v>
      </c>
      <c r="G2153" s="18">
        <v>100000</v>
      </c>
      <c r="H2153" s="17" t="s">
        <v>3894</v>
      </c>
      <c r="I2153" s="16">
        <v>39093</v>
      </c>
      <c r="J2153" s="17" t="s">
        <v>7312</v>
      </c>
      <c r="K2153" s="17" t="s">
        <v>7313</v>
      </c>
      <c r="L2153" s="17" t="s">
        <v>24</v>
      </c>
      <c r="M2153" s="17" t="s">
        <v>11491</v>
      </c>
      <c r="N2153" s="17"/>
      <c r="O2153" s="17"/>
      <c r="P2153" s="16"/>
      <c r="Q2153" s="16"/>
      <c r="R2153" s="18">
        <v>2856</v>
      </c>
      <c r="S2153" s="19">
        <v>285600000</v>
      </c>
    </row>
    <row r="2154" spans="1:19" ht="15">
      <c r="A2154" s="16">
        <v>40907</v>
      </c>
      <c r="B2154" s="17" t="s">
        <v>14339</v>
      </c>
      <c r="C2154" s="17" t="s">
        <v>14340</v>
      </c>
      <c r="D2154" s="17" t="s">
        <v>14344</v>
      </c>
      <c r="E2154" s="17" t="s">
        <v>14345</v>
      </c>
      <c r="F2154" s="17" t="s">
        <v>14343</v>
      </c>
      <c r="G2154" s="18">
        <v>100000</v>
      </c>
      <c r="H2154" s="17" t="s">
        <v>3894</v>
      </c>
      <c r="I2154" s="16">
        <v>39093</v>
      </c>
      <c r="J2154" s="17" t="s">
        <v>7312</v>
      </c>
      <c r="K2154" s="17" t="s">
        <v>7313</v>
      </c>
      <c r="L2154" s="17" t="s">
        <v>24</v>
      </c>
      <c r="M2154" s="17" t="s">
        <v>11512</v>
      </c>
      <c r="N2154" s="17"/>
      <c r="O2154" s="17"/>
      <c r="P2154" s="16"/>
      <c r="Q2154" s="16"/>
      <c r="R2154" s="18">
        <v>1</v>
      </c>
      <c r="S2154" s="19">
        <v>100000</v>
      </c>
    </row>
    <row r="2155" spans="1:19" ht="15">
      <c r="A2155" s="16">
        <v>40907</v>
      </c>
      <c r="B2155" s="17" t="s">
        <v>14339</v>
      </c>
      <c r="C2155" s="17" t="s">
        <v>14340</v>
      </c>
      <c r="D2155" s="17" t="s">
        <v>14346</v>
      </c>
      <c r="E2155" s="17" t="s">
        <v>14347</v>
      </c>
      <c r="F2155" s="17" t="s">
        <v>14343</v>
      </c>
      <c r="G2155" s="18">
        <v>100000</v>
      </c>
      <c r="H2155" s="17" t="s">
        <v>3894</v>
      </c>
      <c r="I2155" s="16">
        <v>39093</v>
      </c>
      <c r="J2155" s="17" t="s">
        <v>7312</v>
      </c>
      <c r="K2155" s="17" t="s">
        <v>7313</v>
      </c>
      <c r="L2155" s="17" t="s">
        <v>24</v>
      </c>
      <c r="M2155" s="17" t="s">
        <v>11512</v>
      </c>
      <c r="N2155" s="17"/>
      <c r="O2155" s="17"/>
      <c r="P2155" s="16"/>
      <c r="Q2155" s="16"/>
      <c r="R2155" s="18">
        <v>2743</v>
      </c>
      <c r="S2155" s="19">
        <v>274300000</v>
      </c>
    </row>
    <row r="2156" spans="1:19" ht="15">
      <c r="A2156" s="16">
        <v>40907</v>
      </c>
      <c r="B2156" s="17" t="s">
        <v>14348</v>
      </c>
      <c r="C2156" s="17" t="s">
        <v>14349</v>
      </c>
      <c r="D2156" s="17" t="s">
        <v>14350</v>
      </c>
      <c r="E2156" s="17" t="s">
        <v>14351</v>
      </c>
      <c r="F2156" s="17" t="s">
        <v>14352</v>
      </c>
      <c r="G2156" s="18">
        <v>1</v>
      </c>
      <c r="H2156" s="17" t="s">
        <v>3894</v>
      </c>
      <c r="I2156" s="16">
        <v>39097</v>
      </c>
      <c r="J2156" s="17" t="s">
        <v>7312</v>
      </c>
      <c r="K2156" s="17" t="s">
        <v>7313</v>
      </c>
      <c r="L2156" s="17" t="s">
        <v>24</v>
      </c>
      <c r="M2156" s="17" t="s">
        <v>11491</v>
      </c>
      <c r="N2156" s="17"/>
      <c r="O2156" s="17"/>
      <c r="P2156" s="16"/>
      <c r="Q2156" s="16"/>
      <c r="R2156" s="18">
        <v>8607000000</v>
      </c>
      <c r="S2156" s="19">
        <v>8607000000</v>
      </c>
    </row>
    <row r="2157" spans="1:19" ht="15">
      <c r="A2157" s="16">
        <v>40907</v>
      </c>
      <c r="B2157" s="17" t="s">
        <v>14353</v>
      </c>
      <c r="C2157" s="17" t="s">
        <v>14354</v>
      </c>
      <c r="D2157" s="17" t="s">
        <v>14355</v>
      </c>
      <c r="E2157" s="17" t="s">
        <v>14356</v>
      </c>
      <c r="F2157" s="17" t="s">
        <v>14357</v>
      </c>
      <c r="G2157" s="18">
        <v>100000</v>
      </c>
      <c r="H2157" s="17" t="s">
        <v>3894</v>
      </c>
      <c r="I2157" s="16">
        <v>39098</v>
      </c>
      <c r="J2157" s="17" t="s">
        <v>7312</v>
      </c>
      <c r="K2157" s="17" t="s">
        <v>7313</v>
      </c>
      <c r="L2157" s="17" t="s">
        <v>24</v>
      </c>
      <c r="M2157" s="17" t="s">
        <v>11491</v>
      </c>
      <c r="N2157" s="17"/>
      <c r="O2157" s="17"/>
      <c r="P2157" s="16"/>
      <c r="Q2157" s="16"/>
      <c r="R2157" s="18">
        <v>200</v>
      </c>
      <c r="S2157" s="19">
        <v>20000000</v>
      </c>
    </row>
    <row r="2158" spans="1:19" ht="15">
      <c r="A2158" s="16">
        <v>40907</v>
      </c>
      <c r="B2158" s="17" t="s">
        <v>14358</v>
      </c>
      <c r="C2158" s="17" t="s">
        <v>14359</v>
      </c>
      <c r="D2158" s="17" t="s">
        <v>14360</v>
      </c>
      <c r="E2158" s="17" t="s">
        <v>14361</v>
      </c>
      <c r="F2158" s="17" t="s">
        <v>14362</v>
      </c>
      <c r="G2158" s="18">
        <v>1000000</v>
      </c>
      <c r="H2158" s="17" t="s">
        <v>3894</v>
      </c>
      <c r="I2158" s="16">
        <v>39100</v>
      </c>
      <c r="J2158" s="17" t="s">
        <v>7312</v>
      </c>
      <c r="K2158" s="17" t="s">
        <v>7313</v>
      </c>
      <c r="L2158" s="17" t="s">
        <v>24</v>
      </c>
      <c r="M2158" s="17" t="s">
        <v>11491</v>
      </c>
      <c r="N2158" s="17"/>
      <c r="O2158" s="17"/>
      <c r="P2158" s="16"/>
      <c r="Q2158" s="16"/>
      <c r="R2158" s="18">
        <v>3518</v>
      </c>
      <c r="S2158" s="19">
        <v>3518000000</v>
      </c>
    </row>
    <row r="2159" spans="1:19" ht="15">
      <c r="A2159" s="16">
        <v>40907</v>
      </c>
      <c r="B2159" s="17" t="s">
        <v>14358</v>
      </c>
      <c r="C2159" s="17" t="s">
        <v>14359</v>
      </c>
      <c r="D2159" s="17" t="s">
        <v>14363</v>
      </c>
      <c r="E2159" s="17" t="s">
        <v>14364</v>
      </c>
      <c r="F2159" s="17" t="s">
        <v>14362</v>
      </c>
      <c r="G2159" s="18">
        <v>10000</v>
      </c>
      <c r="H2159" s="17" t="s">
        <v>3894</v>
      </c>
      <c r="I2159" s="16">
        <v>39100</v>
      </c>
      <c r="J2159" s="17" t="s">
        <v>7312</v>
      </c>
      <c r="K2159" s="17" t="s">
        <v>7313</v>
      </c>
      <c r="L2159" s="17" t="s">
        <v>24</v>
      </c>
      <c r="M2159" s="17" t="s">
        <v>11491</v>
      </c>
      <c r="N2159" s="17"/>
      <c r="O2159" s="17"/>
      <c r="P2159" s="16"/>
      <c r="Q2159" s="16"/>
      <c r="R2159" s="18">
        <v>1793</v>
      </c>
      <c r="S2159" s="19">
        <v>17930000</v>
      </c>
    </row>
    <row r="2160" spans="1:19" ht="15">
      <c r="A2160" s="16">
        <v>40907</v>
      </c>
      <c r="B2160" s="17" t="s">
        <v>14365</v>
      </c>
      <c r="C2160" s="17" t="s">
        <v>14366</v>
      </c>
      <c r="D2160" s="17" t="s">
        <v>14367</v>
      </c>
      <c r="E2160" s="17" t="s">
        <v>14368</v>
      </c>
      <c r="F2160" s="17" t="s">
        <v>14369</v>
      </c>
      <c r="G2160" s="18">
        <v>100</v>
      </c>
      <c r="H2160" s="17" t="s">
        <v>3894</v>
      </c>
      <c r="I2160" s="16">
        <v>39105</v>
      </c>
      <c r="J2160" s="17" t="s">
        <v>7312</v>
      </c>
      <c r="K2160" s="17" t="s">
        <v>7313</v>
      </c>
      <c r="L2160" s="17" t="s">
        <v>24</v>
      </c>
      <c r="M2160" s="17" t="s">
        <v>11491</v>
      </c>
      <c r="N2160" s="17"/>
      <c r="O2160" s="17"/>
      <c r="P2160" s="16"/>
      <c r="Q2160" s="16"/>
      <c r="R2160" s="18">
        <v>700000</v>
      </c>
      <c r="S2160" s="19">
        <v>70000000</v>
      </c>
    </row>
    <row r="2161" spans="1:19" ht="15">
      <c r="A2161" s="16">
        <v>40907</v>
      </c>
      <c r="B2161" s="17" t="s">
        <v>14370</v>
      </c>
      <c r="C2161" s="17" t="s">
        <v>14371</v>
      </c>
      <c r="D2161" s="17" t="s">
        <v>14372</v>
      </c>
      <c r="E2161" s="17" t="s">
        <v>14373</v>
      </c>
      <c r="F2161" s="17" t="s">
        <v>14374</v>
      </c>
      <c r="G2161" s="18">
        <v>1000000</v>
      </c>
      <c r="H2161" s="17" t="s">
        <v>3894</v>
      </c>
      <c r="I2161" s="16">
        <v>39114</v>
      </c>
      <c r="J2161" s="17" t="s">
        <v>7312</v>
      </c>
      <c r="K2161" s="17" t="s">
        <v>7313</v>
      </c>
      <c r="L2161" s="17" t="s">
        <v>24</v>
      </c>
      <c r="M2161" s="17" t="s">
        <v>11491</v>
      </c>
      <c r="N2161" s="17"/>
      <c r="O2161" s="17"/>
      <c r="P2161" s="16"/>
      <c r="Q2161" s="16"/>
      <c r="R2161" s="18">
        <v>71</v>
      </c>
      <c r="S2161" s="19">
        <v>71000000</v>
      </c>
    </row>
    <row r="2162" spans="1:19" ht="15">
      <c r="A2162" s="16">
        <v>40907</v>
      </c>
      <c r="B2162" s="17" t="s">
        <v>14370</v>
      </c>
      <c r="C2162" s="17" t="s">
        <v>14371</v>
      </c>
      <c r="D2162" s="17" t="s">
        <v>14375</v>
      </c>
      <c r="E2162" s="17" t="s">
        <v>14376</v>
      </c>
      <c r="F2162" s="17" t="s">
        <v>14374</v>
      </c>
      <c r="G2162" s="18">
        <v>10000</v>
      </c>
      <c r="H2162" s="17" t="s">
        <v>3894</v>
      </c>
      <c r="I2162" s="16">
        <v>39114</v>
      </c>
      <c r="J2162" s="17" t="s">
        <v>7312</v>
      </c>
      <c r="K2162" s="17" t="s">
        <v>7313</v>
      </c>
      <c r="L2162" s="17" t="s">
        <v>24</v>
      </c>
      <c r="M2162" s="17" t="s">
        <v>11491</v>
      </c>
      <c r="N2162" s="17"/>
      <c r="O2162" s="17"/>
      <c r="P2162" s="16"/>
      <c r="Q2162" s="16"/>
      <c r="R2162" s="18">
        <v>28</v>
      </c>
      <c r="S2162" s="19">
        <v>280000</v>
      </c>
    </row>
    <row r="2163" spans="1:19" ht="15">
      <c r="A2163" s="16">
        <v>40907</v>
      </c>
      <c r="B2163" s="17" t="s">
        <v>14370</v>
      </c>
      <c r="C2163" s="17" t="s">
        <v>14371</v>
      </c>
      <c r="D2163" s="17" t="s">
        <v>14377</v>
      </c>
      <c r="E2163" s="17" t="s">
        <v>14378</v>
      </c>
      <c r="F2163" s="17" t="s">
        <v>14374</v>
      </c>
      <c r="G2163" s="18">
        <v>100000</v>
      </c>
      <c r="H2163" s="17" t="s">
        <v>3894</v>
      </c>
      <c r="I2163" s="16">
        <v>39114</v>
      </c>
      <c r="J2163" s="17" t="s">
        <v>7312</v>
      </c>
      <c r="K2163" s="17" t="s">
        <v>7313</v>
      </c>
      <c r="L2163" s="17" t="s">
        <v>24</v>
      </c>
      <c r="M2163" s="17" t="s">
        <v>11491</v>
      </c>
      <c r="N2163" s="17"/>
      <c r="O2163" s="17"/>
      <c r="P2163" s="16"/>
      <c r="Q2163" s="16"/>
      <c r="R2163" s="18">
        <v>25</v>
      </c>
      <c r="S2163" s="19">
        <v>2500000</v>
      </c>
    </row>
    <row r="2164" spans="1:19" ht="15">
      <c r="A2164" s="16">
        <v>40907</v>
      </c>
      <c r="B2164" s="17" t="s">
        <v>14379</v>
      </c>
      <c r="C2164" s="17" t="s">
        <v>14380</v>
      </c>
      <c r="D2164" s="17" t="s">
        <v>14381</v>
      </c>
      <c r="E2164" s="17" t="s">
        <v>14382</v>
      </c>
      <c r="F2164" s="17" t="s">
        <v>14383</v>
      </c>
      <c r="G2164" s="18">
        <v>154</v>
      </c>
      <c r="H2164" s="17" t="s">
        <v>3894</v>
      </c>
      <c r="I2164" s="16">
        <v>39120</v>
      </c>
      <c r="J2164" s="17" t="s">
        <v>7312</v>
      </c>
      <c r="K2164" s="17" t="s">
        <v>7313</v>
      </c>
      <c r="L2164" s="17" t="s">
        <v>24</v>
      </c>
      <c r="M2164" s="17" t="s">
        <v>11491</v>
      </c>
      <c r="N2164" s="17"/>
      <c r="O2164" s="17"/>
      <c r="P2164" s="16"/>
      <c r="Q2164" s="16"/>
      <c r="R2164" s="18">
        <v>640000</v>
      </c>
      <c r="S2164" s="19">
        <v>98560000</v>
      </c>
    </row>
    <row r="2165" spans="1:19" ht="15">
      <c r="A2165" s="16">
        <v>40907</v>
      </c>
      <c r="B2165" s="17" t="s">
        <v>14384</v>
      </c>
      <c r="C2165" s="17" t="s">
        <v>14385</v>
      </c>
      <c r="D2165" s="17" t="s">
        <v>14386</v>
      </c>
      <c r="E2165" s="17" t="s">
        <v>14387</v>
      </c>
      <c r="F2165" s="17" t="s">
        <v>14388</v>
      </c>
      <c r="G2165" s="18">
        <v>50000</v>
      </c>
      <c r="H2165" s="17" t="s">
        <v>3894</v>
      </c>
      <c r="I2165" s="16">
        <v>39122</v>
      </c>
      <c r="J2165" s="17" t="s">
        <v>7312</v>
      </c>
      <c r="K2165" s="17" t="s">
        <v>7313</v>
      </c>
      <c r="L2165" s="17" t="s">
        <v>24</v>
      </c>
      <c r="M2165" s="17" t="s">
        <v>11491</v>
      </c>
      <c r="N2165" s="17"/>
      <c r="O2165" s="17"/>
      <c r="P2165" s="16"/>
      <c r="Q2165" s="16"/>
      <c r="R2165" s="18">
        <v>1335</v>
      </c>
      <c r="S2165" s="19">
        <v>66750000</v>
      </c>
    </row>
    <row r="2166" spans="1:19" ht="15">
      <c r="A2166" s="16">
        <v>40907</v>
      </c>
      <c r="B2166" s="17" t="s">
        <v>14389</v>
      </c>
      <c r="C2166" s="17" t="s">
        <v>14390</v>
      </c>
      <c r="D2166" s="17" t="s">
        <v>14391</v>
      </c>
      <c r="E2166" s="17" t="s">
        <v>14392</v>
      </c>
      <c r="F2166" s="17" t="s">
        <v>14393</v>
      </c>
      <c r="G2166" s="18">
        <v>1000000</v>
      </c>
      <c r="H2166" s="17" t="s">
        <v>3894</v>
      </c>
      <c r="I2166" s="16">
        <v>39122</v>
      </c>
      <c r="J2166" s="17" t="s">
        <v>7312</v>
      </c>
      <c r="K2166" s="17" t="s">
        <v>7313</v>
      </c>
      <c r="L2166" s="17" t="s">
        <v>24</v>
      </c>
      <c r="M2166" s="17" t="s">
        <v>11491</v>
      </c>
      <c r="N2166" s="17"/>
      <c r="O2166" s="17"/>
      <c r="P2166" s="16"/>
      <c r="Q2166" s="16"/>
      <c r="R2166" s="18">
        <v>70</v>
      </c>
      <c r="S2166" s="19">
        <v>70000000</v>
      </c>
    </row>
    <row r="2167" spans="1:19" ht="15">
      <c r="A2167" s="16">
        <v>40907</v>
      </c>
      <c r="B2167" s="17" t="s">
        <v>14394</v>
      </c>
      <c r="C2167" s="17" t="s">
        <v>14395</v>
      </c>
      <c r="D2167" s="17" t="s">
        <v>14396</v>
      </c>
      <c r="E2167" s="17" t="s">
        <v>14397</v>
      </c>
      <c r="F2167" s="17" t="s">
        <v>14398</v>
      </c>
      <c r="G2167" s="18">
        <v>1000000</v>
      </c>
      <c r="H2167" s="17" t="s">
        <v>3894</v>
      </c>
      <c r="I2167" s="16">
        <v>39122</v>
      </c>
      <c r="J2167" s="17" t="s">
        <v>7312</v>
      </c>
      <c r="K2167" s="17" t="s">
        <v>7313</v>
      </c>
      <c r="L2167" s="17" t="s">
        <v>24</v>
      </c>
      <c r="M2167" s="17" t="s">
        <v>11491</v>
      </c>
      <c r="N2167" s="17"/>
      <c r="O2167" s="17"/>
      <c r="P2167" s="16"/>
      <c r="Q2167" s="16"/>
      <c r="R2167" s="18">
        <v>20</v>
      </c>
      <c r="S2167" s="19">
        <v>20000000</v>
      </c>
    </row>
    <row r="2168" spans="1:19" ht="15">
      <c r="A2168" s="16">
        <v>40907</v>
      </c>
      <c r="B2168" s="17" t="s">
        <v>14399</v>
      </c>
      <c r="C2168" s="17" t="s">
        <v>14400</v>
      </c>
      <c r="D2168" s="17" t="s">
        <v>14401</v>
      </c>
      <c r="E2168" s="17" t="s">
        <v>14402</v>
      </c>
      <c r="F2168" s="17" t="s">
        <v>14403</v>
      </c>
      <c r="G2168" s="18">
        <v>100000</v>
      </c>
      <c r="H2168" s="17" t="s">
        <v>3894</v>
      </c>
      <c r="I2168" s="16">
        <v>39126</v>
      </c>
      <c r="J2168" s="17" t="s">
        <v>7312</v>
      </c>
      <c r="K2168" s="17" t="s">
        <v>7313</v>
      </c>
      <c r="L2168" s="17" t="s">
        <v>24</v>
      </c>
      <c r="M2168" s="17" t="s">
        <v>11491</v>
      </c>
      <c r="N2168" s="17"/>
      <c r="O2168" s="17"/>
      <c r="P2168" s="16"/>
      <c r="Q2168" s="16"/>
      <c r="R2168" s="18">
        <v>200</v>
      </c>
      <c r="S2168" s="19">
        <v>20000000</v>
      </c>
    </row>
    <row r="2169" spans="1:19" ht="15">
      <c r="A2169" s="16">
        <v>40907</v>
      </c>
      <c r="B2169" s="17" t="s">
        <v>14404</v>
      </c>
      <c r="C2169" s="17" t="s">
        <v>14405</v>
      </c>
      <c r="D2169" s="17" t="s">
        <v>14406</v>
      </c>
      <c r="E2169" s="17" t="s">
        <v>14407</v>
      </c>
      <c r="F2169" s="17" t="s">
        <v>14408</v>
      </c>
      <c r="G2169" s="18">
        <v>10000</v>
      </c>
      <c r="H2169" s="17" t="s">
        <v>3894</v>
      </c>
      <c r="I2169" s="16">
        <v>39126</v>
      </c>
      <c r="J2169" s="17" t="s">
        <v>7312</v>
      </c>
      <c r="K2169" s="17" t="s">
        <v>7313</v>
      </c>
      <c r="L2169" s="17" t="s">
        <v>24</v>
      </c>
      <c r="M2169" s="17" t="s">
        <v>11491</v>
      </c>
      <c r="N2169" s="17"/>
      <c r="O2169" s="17"/>
      <c r="P2169" s="16"/>
      <c r="Q2169" s="16"/>
      <c r="R2169" s="18">
        <v>5775</v>
      </c>
      <c r="S2169" s="19">
        <v>57750000</v>
      </c>
    </row>
    <row r="2170" spans="1:19" ht="15">
      <c r="A2170" s="16">
        <v>40907</v>
      </c>
      <c r="B2170" s="17" t="s">
        <v>14409</v>
      </c>
      <c r="C2170" s="17" t="s">
        <v>14410</v>
      </c>
      <c r="D2170" s="17" t="s">
        <v>14411</v>
      </c>
      <c r="E2170" s="17" t="s">
        <v>14412</v>
      </c>
      <c r="F2170" s="17" t="s">
        <v>14413</v>
      </c>
      <c r="G2170" s="18">
        <v>100000</v>
      </c>
      <c r="H2170" s="17" t="s">
        <v>3894</v>
      </c>
      <c r="I2170" s="16">
        <v>39128</v>
      </c>
      <c r="J2170" s="17" t="s">
        <v>7312</v>
      </c>
      <c r="K2170" s="17" t="s">
        <v>7313</v>
      </c>
      <c r="L2170" s="17" t="s">
        <v>24</v>
      </c>
      <c r="M2170" s="17" t="s">
        <v>11491</v>
      </c>
      <c r="N2170" s="17"/>
      <c r="O2170" s="17"/>
      <c r="P2170" s="16"/>
      <c r="Q2170" s="16"/>
      <c r="R2170" s="18">
        <v>2198</v>
      </c>
      <c r="S2170" s="19">
        <v>219800000</v>
      </c>
    </row>
    <row r="2171" spans="1:19" ht="15">
      <c r="A2171" s="16">
        <v>40907</v>
      </c>
      <c r="B2171" s="17" t="s">
        <v>14409</v>
      </c>
      <c r="C2171" s="17" t="s">
        <v>14410</v>
      </c>
      <c r="D2171" s="17" t="s">
        <v>14414</v>
      </c>
      <c r="E2171" s="17" t="s">
        <v>14415</v>
      </c>
      <c r="F2171" s="17" t="s">
        <v>14413</v>
      </c>
      <c r="G2171" s="18">
        <v>100000</v>
      </c>
      <c r="H2171" s="17" t="s">
        <v>3894</v>
      </c>
      <c r="I2171" s="16">
        <v>39128</v>
      </c>
      <c r="J2171" s="17" t="s">
        <v>7312</v>
      </c>
      <c r="K2171" s="17" t="s">
        <v>7313</v>
      </c>
      <c r="L2171" s="17" t="s">
        <v>24</v>
      </c>
      <c r="M2171" s="17" t="s">
        <v>11512</v>
      </c>
      <c r="N2171" s="17"/>
      <c r="O2171" s="17"/>
      <c r="P2171" s="16"/>
      <c r="Q2171" s="16"/>
      <c r="R2171" s="18">
        <v>2</v>
      </c>
      <c r="S2171" s="19">
        <v>200000</v>
      </c>
    </row>
    <row r="2172" spans="1:19" ht="15">
      <c r="A2172" s="16">
        <v>40907</v>
      </c>
      <c r="B2172" s="17" t="s">
        <v>14416</v>
      </c>
      <c r="C2172" s="17" t="s">
        <v>14417</v>
      </c>
      <c r="D2172" s="17" t="s">
        <v>14418</v>
      </c>
      <c r="E2172" s="17" t="s">
        <v>14419</v>
      </c>
      <c r="F2172" s="17" t="s">
        <v>14420</v>
      </c>
      <c r="G2172" s="18">
        <v>1000</v>
      </c>
      <c r="H2172" s="17" t="s">
        <v>3894</v>
      </c>
      <c r="I2172" s="16">
        <v>39129</v>
      </c>
      <c r="J2172" s="17" t="s">
        <v>7312</v>
      </c>
      <c r="K2172" s="17" t="s">
        <v>7313</v>
      </c>
      <c r="L2172" s="17" t="s">
        <v>24</v>
      </c>
      <c r="M2172" s="17" t="s">
        <v>11491</v>
      </c>
      <c r="N2172" s="17"/>
      <c r="O2172" s="17"/>
      <c r="P2172" s="16"/>
      <c r="Q2172" s="16"/>
      <c r="R2172" s="18">
        <v>20000</v>
      </c>
      <c r="S2172" s="19">
        <v>20000000</v>
      </c>
    </row>
    <row r="2173" spans="1:19" ht="15">
      <c r="A2173" s="16">
        <v>40907</v>
      </c>
      <c r="B2173" s="17" t="s">
        <v>14421</v>
      </c>
      <c r="C2173" s="17" t="s">
        <v>14422</v>
      </c>
      <c r="D2173" s="17" t="s">
        <v>14423</v>
      </c>
      <c r="E2173" s="17" t="s">
        <v>14424</v>
      </c>
      <c r="F2173" s="17" t="s">
        <v>14425</v>
      </c>
      <c r="G2173" s="18">
        <v>15625</v>
      </c>
      <c r="H2173" s="17" t="s">
        <v>3894</v>
      </c>
      <c r="I2173" s="16">
        <v>39129</v>
      </c>
      <c r="J2173" s="17" t="s">
        <v>7312</v>
      </c>
      <c r="K2173" s="17" t="s">
        <v>7313</v>
      </c>
      <c r="L2173" s="17" t="s">
        <v>24</v>
      </c>
      <c r="M2173" s="17" t="s">
        <v>11491</v>
      </c>
      <c r="N2173" s="17"/>
      <c r="O2173" s="17"/>
      <c r="P2173" s="16"/>
      <c r="Q2173" s="16"/>
      <c r="R2173" s="18">
        <v>96000</v>
      </c>
      <c r="S2173" s="19">
        <v>1500000000</v>
      </c>
    </row>
    <row r="2174" spans="1:19" ht="15">
      <c r="A2174" s="16">
        <v>40907</v>
      </c>
      <c r="B2174" s="17" t="s">
        <v>14426</v>
      </c>
      <c r="C2174" s="17" t="s">
        <v>14427</v>
      </c>
      <c r="D2174" s="17" t="s">
        <v>14428</v>
      </c>
      <c r="E2174" s="17" t="s">
        <v>14429</v>
      </c>
      <c r="F2174" s="17" t="s">
        <v>14430</v>
      </c>
      <c r="G2174" s="18">
        <v>10000</v>
      </c>
      <c r="H2174" s="17" t="s">
        <v>3894</v>
      </c>
      <c r="I2174" s="16">
        <v>39136</v>
      </c>
      <c r="J2174" s="17" t="s">
        <v>7312</v>
      </c>
      <c r="K2174" s="17" t="s">
        <v>7313</v>
      </c>
      <c r="L2174" s="17" t="s">
        <v>24</v>
      </c>
      <c r="M2174" s="17" t="s">
        <v>11491</v>
      </c>
      <c r="N2174" s="17"/>
      <c r="O2174" s="17"/>
      <c r="P2174" s="16"/>
      <c r="Q2174" s="16"/>
      <c r="R2174" s="18">
        <v>24800</v>
      </c>
      <c r="S2174" s="19">
        <v>248000000</v>
      </c>
    </row>
    <row r="2175" spans="1:19" ht="15">
      <c r="A2175" s="16">
        <v>40907</v>
      </c>
      <c r="B2175" s="17" t="s">
        <v>14431</v>
      </c>
      <c r="C2175" s="17" t="s">
        <v>14432</v>
      </c>
      <c r="D2175" s="17" t="s">
        <v>14433</v>
      </c>
      <c r="E2175" s="17" t="s">
        <v>14434</v>
      </c>
      <c r="F2175" s="17" t="s">
        <v>14435</v>
      </c>
      <c r="G2175" s="18">
        <v>500000</v>
      </c>
      <c r="H2175" s="17" t="s">
        <v>3894</v>
      </c>
      <c r="I2175" s="16">
        <v>39136</v>
      </c>
      <c r="J2175" s="17" t="s">
        <v>7312</v>
      </c>
      <c r="K2175" s="17" t="s">
        <v>7313</v>
      </c>
      <c r="L2175" s="17" t="s">
        <v>24</v>
      </c>
      <c r="M2175" s="17" t="s">
        <v>11491</v>
      </c>
      <c r="N2175" s="17"/>
      <c r="O2175" s="17"/>
      <c r="P2175" s="16"/>
      <c r="Q2175" s="16"/>
      <c r="R2175" s="18">
        <v>1513</v>
      </c>
      <c r="S2175" s="19">
        <v>756500000</v>
      </c>
    </row>
    <row r="2176" spans="1:19" ht="15">
      <c r="A2176" s="16">
        <v>40907</v>
      </c>
      <c r="B2176" s="17" t="s">
        <v>14431</v>
      </c>
      <c r="C2176" s="17" t="s">
        <v>14432</v>
      </c>
      <c r="D2176" s="17" t="s">
        <v>14436</v>
      </c>
      <c r="E2176" s="17" t="s">
        <v>14437</v>
      </c>
      <c r="F2176" s="17" t="s">
        <v>14435</v>
      </c>
      <c r="G2176" s="18">
        <v>500000</v>
      </c>
      <c r="H2176" s="17" t="s">
        <v>3894</v>
      </c>
      <c r="I2176" s="16">
        <v>39136</v>
      </c>
      <c r="J2176" s="17" t="s">
        <v>7312</v>
      </c>
      <c r="K2176" s="17" t="s">
        <v>7313</v>
      </c>
      <c r="L2176" s="17" t="s">
        <v>24</v>
      </c>
      <c r="M2176" s="17" t="s">
        <v>11512</v>
      </c>
      <c r="N2176" s="17"/>
      <c r="O2176" s="17"/>
      <c r="P2176" s="16"/>
      <c r="Q2176" s="16"/>
      <c r="R2176" s="18">
        <v>7</v>
      </c>
      <c r="S2176" s="19">
        <v>3500000</v>
      </c>
    </row>
    <row r="2177" spans="1:19" ht="15">
      <c r="A2177" s="16">
        <v>40907</v>
      </c>
      <c r="B2177" s="17" t="s">
        <v>14438</v>
      </c>
      <c r="C2177" s="17" t="s">
        <v>14439</v>
      </c>
      <c r="D2177" s="17" t="s">
        <v>14440</v>
      </c>
      <c r="E2177" s="17" t="s">
        <v>14441</v>
      </c>
      <c r="F2177" s="17" t="s">
        <v>14442</v>
      </c>
      <c r="G2177" s="18">
        <v>10000</v>
      </c>
      <c r="H2177" s="17" t="s">
        <v>3894</v>
      </c>
      <c r="I2177" s="16">
        <v>39140</v>
      </c>
      <c r="J2177" s="17" t="s">
        <v>7312</v>
      </c>
      <c r="K2177" s="17" t="s">
        <v>7313</v>
      </c>
      <c r="L2177" s="17" t="s">
        <v>24</v>
      </c>
      <c r="M2177" s="17" t="s">
        <v>11491</v>
      </c>
      <c r="N2177" s="17"/>
      <c r="O2177" s="17"/>
      <c r="P2177" s="16"/>
      <c r="Q2177" s="16"/>
      <c r="R2177" s="18">
        <v>2000</v>
      </c>
      <c r="S2177" s="19">
        <v>20000000</v>
      </c>
    </row>
    <row r="2178" spans="1:19" ht="15">
      <c r="A2178" s="16">
        <v>40907</v>
      </c>
      <c r="B2178" s="17" t="s">
        <v>14443</v>
      </c>
      <c r="C2178" s="17" t="s">
        <v>14444</v>
      </c>
      <c r="D2178" s="17" t="s">
        <v>14445</v>
      </c>
      <c r="E2178" s="17" t="s">
        <v>14446</v>
      </c>
      <c r="F2178" s="17" t="s">
        <v>14447</v>
      </c>
      <c r="G2178" s="18">
        <v>250000</v>
      </c>
      <c r="H2178" s="17" t="s">
        <v>3894</v>
      </c>
      <c r="I2178" s="16">
        <v>39142</v>
      </c>
      <c r="J2178" s="17" t="s">
        <v>7312</v>
      </c>
      <c r="K2178" s="17" t="s">
        <v>7313</v>
      </c>
      <c r="L2178" s="17" t="s">
        <v>24</v>
      </c>
      <c r="M2178" s="17" t="s">
        <v>11491</v>
      </c>
      <c r="N2178" s="17"/>
      <c r="O2178" s="17"/>
      <c r="P2178" s="16"/>
      <c r="Q2178" s="16"/>
      <c r="R2178" s="18">
        <v>14800</v>
      </c>
      <c r="S2178" s="19">
        <v>3700000000</v>
      </c>
    </row>
    <row r="2179" spans="1:19" ht="15">
      <c r="A2179" s="16">
        <v>40907</v>
      </c>
      <c r="B2179" s="17" t="s">
        <v>14443</v>
      </c>
      <c r="C2179" s="17" t="s">
        <v>14444</v>
      </c>
      <c r="D2179" s="17" t="s">
        <v>14448</v>
      </c>
      <c r="E2179" s="17" t="s">
        <v>14449</v>
      </c>
      <c r="F2179" s="17" t="s">
        <v>14447</v>
      </c>
      <c r="G2179" s="18">
        <v>250000</v>
      </c>
      <c r="H2179" s="17" t="s">
        <v>3894</v>
      </c>
      <c r="I2179" s="16">
        <v>39142</v>
      </c>
      <c r="J2179" s="17" t="s">
        <v>7312</v>
      </c>
      <c r="K2179" s="17" t="s">
        <v>7313</v>
      </c>
      <c r="L2179" s="17" t="s">
        <v>24</v>
      </c>
      <c r="M2179" s="17" t="s">
        <v>11512</v>
      </c>
      <c r="N2179" s="17"/>
      <c r="O2179" s="17"/>
      <c r="P2179" s="16"/>
      <c r="Q2179" s="16"/>
      <c r="R2179" s="18">
        <v>2264</v>
      </c>
      <c r="S2179" s="19">
        <v>566000000</v>
      </c>
    </row>
    <row r="2180" spans="1:19" ht="15">
      <c r="A2180" s="16">
        <v>40907</v>
      </c>
      <c r="B2180" s="17" t="s">
        <v>14450</v>
      </c>
      <c r="C2180" s="17" t="s">
        <v>14451</v>
      </c>
      <c r="D2180" s="17" t="s">
        <v>14452</v>
      </c>
      <c r="E2180" s="17" t="s">
        <v>14453</v>
      </c>
      <c r="F2180" s="17" t="s">
        <v>14454</v>
      </c>
      <c r="G2180" s="18">
        <v>100000</v>
      </c>
      <c r="H2180" s="17" t="s">
        <v>3894</v>
      </c>
      <c r="I2180" s="16">
        <v>39143</v>
      </c>
      <c r="J2180" s="17" t="s">
        <v>7312</v>
      </c>
      <c r="K2180" s="17" t="s">
        <v>7313</v>
      </c>
      <c r="L2180" s="17" t="s">
        <v>24</v>
      </c>
      <c r="M2180" s="17" t="s">
        <v>11491</v>
      </c>
      <c r="N2180" s="17"/>
      <c r="O2180" s="17"/>
      <c r="P2180" s="16"/>
      <c r="Q2180" s="16"/>
      <c r="R2180" s="18">
        <v>200</v>
      </c>
      <c r="S2180" s="19">
        <v>20000000</v>
      </c>
    </row>
    <row r="2181" spans="1:19" ht="15">
      <c r="A2181" s="16">
        <v>40907</v>
      </c>
      <c r="B2181" s="17" t="s">
        <v>14455</v>
      </c>
      <c r="C2181" s="17" t="s">
        <v>14456</v>
      </c>
      <c r="D2181" s="17" t="s">
        <v>14457</v>
      </c>
      <c r="E2181" s="17" t="s">
        <v>14458</v>
      </c>
      <c r="F2181" s="17" t="s">
        <v>14459</v>
      </c>
      <c r="G2181" s="18">
        <v>1000000</v>
      </c>
      <c r="H2181" s="17" t="s">
        <v>3894</v>
      </c>
      <c r="I2181" s="16">
        <v>39146</v>
      </c>
      <c r="J2181" s="17" t="s">
        <v>7312</v>
      </c>
      <c r="K2181" s="17" t="s">
        <v>7313</v>
      </c>
      <c r="L2181" s="17" t="s">
        <v>24</v>
      </c>
      <c r="M2181" s="17" t="s">
        <v>11491</v>
      </c>
      <c r="N2181" s="17"/>
      <c r="O2181" s="17"/>
      <c r="P2181" s="16"/>
      <c r="Q2181" s="16"/>
      <c r="R2181" s="18">
        <v>95</v>
      </c>
      <c r="S2181" s="19">
        <v>95000000</v>
      </c>
    </row>
    <row r="2182" spans="1:19" ht="15">
      <c r="A2182" s="16">
        <v>40907</v>
      </c>
      <c r="B2182" s="17" t="s">
        <v>14460</v>
      </c>
      <c r="C2182" s="17" t="s">
        <v>14461</v>
      </c>
      <c r="D2182" s="17" t="s">
        <v>14462</v>
      </c>
      <c r="E2182" s="17" t="s">
        <v>14463</v>
      </c>
      <c r="F2182" s="17" t="s">
        <v>14464</v>
      </c>
      <c r="G2182" s="18">
        <v>100000</v>
      </c>
      <c r="H2182" s="17" t="s">
        <v>3894</v>
      </c>
      <c r="I2182" s="16">
        <v>39154</v>
      </c>
      <c r="J2182" s="17" t="s">
        <v>7312</v>
      </c>
      <c r="K2182" s="17" t="s">
        <v>7313</v>
      </c>
      <c r="L2182" s="17" t="s">
        <v>24</v>
      </c>
      <c r="M2182" s="17" t="s">
        <v>11491</v>
      </c>
      <c r="N2182" s="17"/>
      <c r="O2182" s="17"/>
      <c r="P2182" s="16"/>
      <c r="Q2182" s="16"/>
      <c r="R2182" s="18">
        <v>2000</v>
      </c>
      <c r="S2182" s="19">
        <v>200000000</v>
      </c>
    </row>
    <row r="2183" spans="1:19" ht="15">
      <c r="A2183" s="16">
        <v>40907</v>
      </c>
      <c r="B2183" s="17" t="s">
        <v>14465</v>
      </c>
      <c r="C2183" s="17" t="s">
        <v>14466</v>
      </c>
      <c r="D2183" s="17" t="s">
        <v>14467</v>
      </c>
      <c r="E2183" s="17" t="s">
        <v>14468</v>
      </c>
      <c r="F2183" s="17" t="s">
        <v>14469</v>
      </c>
      <c r="G2183" s="18">
        <v>10000</v>
      </c>
      <c r="H2183" s="17" t="s">
        <v>3894</v>
      </c>
      <c r="I2183" s="16">
        <v>39154</v>
      </c>
      <c r="J2183" s="17" t="s">
        <v>7312</v>
      </c>
      <c r="K2183" s="17" t="s">
        <v>7313</v>
      </c>
      <c r="L2183" s="17" t="s">
        <v>24</v>
      </c>
      <c r="M2183" s="17" t="s">
        <v>11491</v>
      </c>
      <c r="N2183" s="17"/>
      <c r="O2183" s="17"/>
      <c r="P2183" s="16"/>
      <c r="Q2183" s="16"/>
      <c r="R2183" s="18">
        <v>5000</v>
      </c>
      <c r="S2183" s="19">
        <v>50000000</v>
      </c>
    </row>
    <row r="2184" spans="1:19" ht="15">
      <c r="A2184" s="16">
        <v>40907</v>
      </c>
      <c r="B2184" s="17" t="s">
        <v>14470</v>
      </c>
      <c r="C2184" s="17" t="s">
        <v>14471</v>
      </c>
      <c r="D2184" s="17" t="s">
        <v>14472</v>
      </c>
      <c r="E2184" s="17" t="s">
        <v>14473</v>
      </c>
      <c r="F2184" s="17" t="s">
        <v>14474</v>
      </c>
      <c r="G2184" s="18">
        <v>10000</v>
      </c>
      <c r="H2184" s="17" t="s">
        <v>3894</v>
      </c>
      <c r="I2184" s="16">
        <v>39164</v>
      </c>
      <c r="J2184" s="17" t="s">
        <v>7312</v>
      </c>
      <c r="K2184" s="17" t="s">
        <v>7313</v>
      </c>
      <c r="L2184" s="17" t="s">
        <v>24</v>
      </c>
      <c r="M2184" s="17" t="s">
        <v>11491</v>
      </c>
      <c r="N2184" s="17"/>
      <c r="O2184" s="17"/>
      <c r="P2184" s="16"/>
      <c r="Q2184" s="16"/>
      <c r="R2184" s="18">
        <v>10000</v>
      </c>
      <c r="S2184" s="19">
        <v>100000000</v>
      </c>
    </row>
    <row r="2185" spans="1:19" ht="15">
      <c r="A2185" s="16">
        <v>40907</v>
      </c>
      <c r="B2185" s="17" t="s">
        <v>14475</v>
      </c>
      <c r="C2185" s="17" t="s">
        <v>14476</v>
      </c>
      <c r="D2185" s="17" t="s">
        <v>14477</v>
      </c>
      <c r="E2185" s="17" t="s">
        <v>14478</v>
      </c>
      <c r="F2185" s="17" t="s">
        <v>14479</v>
      </c>
      <c r="G2185" s="18">
        <v>10000</v>
      </c>
      <c r="H2185" s="17" t="s">
        <v>3894</v>
      </c>
      <c r="I2185" s="16">
        <v>39169</v>
      </c>
      <c r="J2185" s="17" t="s">
        <v>7312</v>
      </c>
      <c r="K2185" s="17" t="s">
        <v>7313</v>
      </c>
      <c r="L2185" s="17" t="s">
        <v>24</v>
      </c>
      <c r="M2185" s="17" t="s">
        <v>11491</v>
      </c>
      <c r="N2185" s="17"/>
      <c r="O2185" s="17"/>
      <c r="P2185" s="16"/>
      <c r="Q2185" s="16"/>
      <c r="R2185" s="18">
        <v>2000</v>
      </c>
      <c r="S2185" s="19">
        <v>20000000</v>
      </c>
    </row>
    <row r="2186" spans="1:19" ht="15">
      <c r="A2186" s="16">
        <v>40907</v>
      </c>
      <c r="B2186" s="17" t="s">
        <v>14480</v>
      </c>
      <c r="C2186" s="17" t="s">
        <v>14481</v>
      </c>
      <c r="D2186" s="17" t="s">
        <v>14482</v>
      </c>
      <c r="E2186" s="17" t="s">
        <v>14483</v>
      </c>
      <c r="F2186" s="17" t="s">
        <v>14484</v>
      </c>
      <c r="G2186" s="18">
        <v>10000</v>
      </c>
      <c r="H2186" s="17" t="s">
        <v>3894</v>
      </c>
      <c r="I2186" s="16">
        <v>39169</v>
      </c>
      <c r="J2186" s="17" t="s">
        <v>7312</v>
      </c>
      <c r="K2186" s="17" t="s">
        <v>7313</v>
      </c>
      <c r="L2186" s="17" t="s">
        <v>24</v>
      </c>
      <c r="M2186" s="17" t="s">
        <v>11491</v>
      </c>
      <c r="N2186" s="17"/>
      <c r="O2186" s="17"/>
      <c r="P2186" s="16"/>
      <c r="Q2186" s="16"/>
      <c r="R2186" s="18">
        <v>3612</v>
      </c>
      <c r="S2186" s="19">
        <v>36120000</v>
      </c>
    </row>
    <row r="2187" spans="1:19" ht="15">
      <c r="A2187" s="16">
        <v>40907</v>
      </c>
      <c r="B2187" s="17" t="s">
        <v>14485</v>
      </c>
      <c r="C2187" s="17" t="s">
        <v>14486</v>
      </c>
      <c r="D2187" s="17" t="s">
        <v>14487</v>
      </c>
      <c r="E2187" s="17" t="s">
        <v>14488</v>
      </c>
      <c r="F2187" s="17" t="s">
        <v>14489</v>
      </c>
      <c r="G2187" s="18">
        <v>1000000</v>
      </c>
      <c r="H2187" s="17" t="s">
        <v>3894</v>
      </c>
      <c r="I2187" s="16">
        <v>39170</v>
      </c>
      <c r="J2187" s="17" t="s">
        <v>7312</v>
      </c>
      <c r="K2187" s="17" t="s">
        <v>7313</v>
      </c>
      <c r="L2187" s="17" t="s">
        <v>24</v>
      </c>
      <c r="M2187" s="17" t="s">
        <v>11491</v>
      </c>
      <c r="N2187" s="17"/>
      <c r="O2187" s="17"/>
      <c r="P2187" s="16"/>
      <c r="Q2187" s="16"/>
      <c r="R2187" s="18">
        <v>65</v>
      </c>
      <c r="S2187" s="19">
        <v>65000000</v>
      </c>
    </row>
    <row r="2188" spans="1:19" ht="15">
      <c r="A2188" s="16">
        <v>40907</v>
      </c>
      <c r="B2188" s="17" t="s">
        <v>14490</v>
      </c>
      <c r="C2188" s="17" t="s">
        <v>14491</v>
      </c>
      <c r="D2188" s="17" t="s">
        <v>14492</v>
      </c>
      <c r="E2188" s="17" t="s">
        <v>14493</v>
      </c>
      <c r="F2188" s="17" t="s">
        <v>14494</v>
      </c>
      <c r="G2188" s="18">
        <v>1000000</v>
      </c>
      <c r="H2188" s="17" t="s">
        <v>3894</v>
      </c>
      <c r="I2188" s="16">
        <v>39171</v>
      </c>
      <c r="J2188" s="17" t="s">
        <v>7312</v>
      </c>
      <c r="K2188" s="17" t="s">
        <v>7313</v>
      </c>
      <c r="L2188" s="17" t="s">
        <v>24</v>
      </c>
      <c r="M2188" s="17" t="s">
        <v>11491</v>
      </c>
      <c r="N2188" s="17"/>
      <c r="O2188" s="17"/>
      <c r="P2188" s="16"/>
      <c r="Q2188" s="16"/>
      <c r="R2188" s="18">
        <v>100</v>
      </c>
      <c r="S2188" s="19">
        <v>100000000</v>
      </c>
    </row>
    <row r="2189" spans="1:19" ht="15">
      <c r="A2189" s="16">
        <v>40907</v>
      </c>
      <c r="B2189" s="17" t="s">
        <v>14490</v>
      </c>
      <c r="C2189" s="17" t="s">
        <v>14491</v>
      </c>
      <c r="D2189" s="17" t="s">
        <v>14495</v>
      </c>
      <c r="E2189" s="17" t="s">
        <v>14496</v>
      </c>
      <c r="F2189" s="17" t="s">
        <v>14494</v>
      </c>
      <c r="G2189" s="18">
        <v>10000</v>
      </c>
      <c r="H2189" s="17" t="s">
        <v>3894</v>
      </c>
      <c r="I2189" s="16">
        <v>39171</v>
      </c>
      <c r="J2189" s="17" t="s">
        <v>7312</v>
      </c>
      <c r="K2189" s="17" t="s">
        <v>7313</v>
      </c>
      <c r="L2189" s="17" t="s">
        <v>24</v>
      </c>
      <c r="M2189" s="17" t="s">
        <v>11491</v>
      </c>
      <c r="N2189" s="17"/>
      <c r="O2189" s="17"/>
      <c r="P2189" s="16"/>
      <c r="Q2189" s="16"/>
      <c r="R2189" s="18">
        <v>200</v>
      </c>
      <c r="S2189" s="19">
        <v>2000000</v>
      </c>
    </row>
    <row r="2190" spans="1:19" ht="15">
      <c r="A2190" s="16">
        <v>40907</v>
      </c>
      <c r="B2190" s="17" t="s">
        <v>14497</v>
      </c>
      <c r="C2190" s="17" t="s">
        <v>14498</v>
      </c>
      <c r="D2190" s="17" t="s">
        <v>14499</v>
      </c>
      <c r="E2190" s="17" t="s">
        <v>14500</v>
      </c>
      <c r="F2190" s="17" t="s">
        <v>14501</v>
      </c>
      <c r="G2190" s="18">
        <v>20000</v>
      </c>
      <c r="H2190" s="17" t="s">
        <v>3894</v>
      </c>
      <c r="I2190" s="16">
        <v>39176</v>
      </c>
      <c r="J2190" s="17" t="s">
        <v>7312</v>
      </c>
      <c r="K2190" s="17" t="s">
        <v>7313</v>
      </c>
      <c r="L2190" s="17" t="s">
        <v>24</v>
      </c>
      <c r="M2190" s="17" t="s">
        <v>11491</v>
      </c>
      <c r="N2190" s="17"/>
      <c r="O2190" s="17"/>
      <c r="P2190" s="16"/>
      <c r="Q2190" s="16"/>
      <c r="R2190" s="18">
        <v>1000</v>
      </c>
      <c r="S2190" s="19">
        <v>20000000</v>
      </c>
    </row>
    <row r="2191" spans="1:19" ht="15">
      <c r="A2191" s="16">
        <v>40907</v>
      </c>
      <c r="B2191" s="17" t="s">
        <v>14502</v>
      </c>
      <c r="C2191" s="17" t="s">
        <v>14503</v>
      </c>
      <c r="D2191" s="17" t="s">
        <v>14504</v>
      </c>
      <c r="E2191" s="17" t="s">
        <v>14505</v>
      </c>
      <c r="F2191" s="17" t="s">
        <v>14506</v>
      </c>
      <c r="G2191" s="18">
        <v>1000000</v>
      </c>
      <c r="H2191" s="17" t="s">
        <v>3894</v>
      </c>
      <c r="I2191" s="16">
        <v>39176</v>
      </c>
      <c r="J2191" s="17" t="s">
        <v>7312</v>
      </c>
      <c r="K2191" s="17" t="s">
        <v>7313</v>
      </c>
      <c r="L2191" s="17" t="s">
        <v>24</v>
      </c>
      <c r="M2191" s="17" t="s">
        <v>11491</v>
      </c>
      <c r="N2191" s="17"/>
      <c r="O2191" s="17"/>
      <c r="P2191" s="16"/>
      <c r="Q2191" s="16"/>
      <c r="R2191" s="18">
        <v>60</v>
      </c>
      <c r="S2191" s="19">
        <v>60000000</v>
      </c>
    </row>
    <row r="2192" spans="1:19" ht="15">
      <c r="A2192" s="16">
        <v>40907</v>
      </c>
      <c r="B2192" s="17" t="s">
        <v>14507</v>
      </c>
      <c r="C2192" s="17" t="s">
        <v>14508</v>
      </c>
      <c r="D2192" s="17" t="s">
        <v>14509</v>
      </c>
      <c r="E2192" s="17" t="s">
        <v>14510</v>
      </c>
      <c r="F2192" s="17" t="s">
        <v>14511</v>
      </c>
      <c r="G2192" s="18">
        <v>100000</v>
      </c>
      <c r="H2192" s="17" t="s">
        <v>3894</v>
      </c>
      <c r="I2192" s="16">
        <v>39177</v>
      </c>
      <c r="J2192" s="17" t="s">
        <v>7312</v>
      </c>
      <c r="K2192" s="17" t="s">
        <v>7313</v>
      </c>
      <c r="L2192" s="17" t="s">
        <v>24</v>
      </c>
      <c r="M2192" s="17" t="s">
        <v>11491</v>
      </c>
      <c r="N2192" s="17"/>
      <c r="O2192" s="17"/>
      <c r="P2192" s="16"/>
      <c r="Q2192" s="16"/>
      <c r="R2192" s="18">
        <v>322451</v>
      </c>
      <c r="S2192" s="19">
        <v>32245100000</v>
      </c>
    </row>
    <row r="2193" spans="1:19" ht="15">
      <c r="A2193" s="16">
        <v>40907</v>
      </c>
      <c r="B2193" s="17" t="s">
        <v>14507</v>
      </c>
      <c r="C2193" s="17" t="s">
        <v>14508</v>
      </c>
      <c r="D2193" s="17" t="s">
        <v>14512</v>
      </c>
      <c r="E2193" s="17" t="s">
        <v>14513</v>
      </c>
      <c r="F2193" s="17" t="s">
        <v>14514</v>
      </c>
      <c r="G2193" s="18">
        <v>100000</v>
      </c>
      <c r="H2193" s="17" t="s">
        <v>3894</v>
      </c>
      <c r="I2193" s="16">
        <v>39177</v>
      </c>
      <c r="J2193" s="17" t="s">
        <v>7312</v>
      </c>
      <c r="K2193" s="17" t="s">
        <v>7313</v>
      </c>
      <c r="L2193" s="17" t="s">
        <v>24</v>
      </c>
      <c r="M2193" s="17" t="s">
        <v>11512</v>
      </c>
      <c r="N2193" s="17"/>
      <c r="O2193" s="17"/>
      <c r="P2193" s="16"/>
      <c r="Q2193" s="16"/>
      <c r="R2193" s="18">
        <v>1</v>
      </c>
      <c r="S2193" s="19">
        <v>100000</v>
      </c>
    </row>
    <row r="2194" spans="1:19" ht="15">
      <c r="A2194" s="16">
        <v>40907</v>
      </c>
      <c r="B2194" s="17" t="s">
        <v>14515</v>
      </c>
      <c r="C2194" s="17" t="s">
        <v>14516</v>
      </c>
      <c r="D2194" s="17" t="s">
        <v>14517</v>
      </c>
      <c r="E2194" s="17" t="s">
        <v>14518</v>
      </c>
      <c r="F2194" s="17" t="s">
        <v>14519</v>
      </c>
      <c r="G2194" s="18">
        <v>100000</v>
      </c>
      <c r="H2194" s="17" t="s">
        <v>3894</v>
      </c>
      <c r="I2194" s="16">
        <v>39183</v>
      </c>
      <c r="J2194" s="17" t="s">
        <v>7312</v>
      </c>
      <c r="K2194" s="17" t="s">
        <v>7313</v>
      </c>
      <c r="L2194" s="17" t="s">
        <v>24</v>
      </c>
      <c r="M2194" s="17" t="s">
        <v>11491</v>
      </c>
      <c r="N2194" s="17"/>
      <c r="O2194" s="17"/>
      <c r="P2194" s="16"/>
      <c r="Q2194" s="16"/>
      <c r="R2194" s="18">
        <v>500</v>
      </c>
      <c r="S2194" s="19">
        <v>50000000</v>
      </c>
    </row>
    <row r="2195" spans="1:19" ht="15">
      <c r="A2195" s="16">
        <v>40907</v>
      </c>
      <c r="B2195" s="17" t="s">
        <v>14520</v>
      </c>
      <c r="C2195" s="17" t="s">
        <v>14521</v>
      </c>
      <c r="D2195" s="17" t="s">
        <v>14522</v>
      </c>
      <c r="E2195" s="17" t="s">
        <v>14523</v>
      </c>
      <c r="F2195" s="17" t="s">
        <v>14524</v>
      </c>
      <c r="G2195" s="18">
        <v>1000</v>
      </c>
      <c r="H2195" s="17" t="s">
        <v>3894</v>
      </c>
      <c r="I2195" s="16">
        <v>39183</v>
      </c>
      <c r="J2195" s="17" t="s">
        <v>7312</v>
      </c>
      <c r="K2195" s="17" t="s">
        <v>7313</v>
      </c>
      <c r="L2195" s="17" t="s">
        <v>24</v>
      </c>
      <c r="M2195" s="17" t="s">
        <v>11491</v>
      </c>
      <c r="N2195" s="17"/>
      <c r="O2195" s="17"/>
      <c r="P2195" s="16"/>
      <c r="Q2195" s="16"/>
      <c r="R2195" s="18">
        <v>500000</v>
      </c>
      <c r="S2195" s="19">
        <v>500000000</v>
      </c>
    </row>
    <row r="2196" spans="1:19" ht="15">
      <c r="A2196" s="16">
        <v>40907</v>
      </c>
      <c r="B2196" s="17" t="s">
        <v>14525</v>
      </c>
      <c r="C2196" s="17" t="s">
        <v>14526</v>
      </c>
      <c r="D2196" s="17" t="s">
        <v>14527</v>
      </c>
      <c r="E2196" s="17" t="s">
        <v>14528</v>
      </c>
      <c r="F2196" s="17" t="s">
        <v>14529</v>
      </c>
      <c r="G2196" s="18">
        <v>100000</v>
      </c>
      <c r="H2196" s="17" t="s">
        <v>3894</v>
      </c>
      <c r="I2196" s="16">
        <v>39185</v>
      </c>
      <c r="J2196" s="17" t="s">
        <v>7312</v>
      </c>
      <c r="K2196" s="17" t="s">
        <v>7313</v>
      </c>
      <c r="L2196" s="17" t="s">
        <v>24</v>
      </c>
      <c r="M2196" s="17" t="s">
        <v>11491</v>
      </c>
      <c r="N2196" s="17"/>
      <c r="O2196" s="17"/>
      <c r="P2196" s="16"/>
      <c r="Q2196" s="16"/>
      <c r="R2196" s="18">
        <v>630</v>
      </c>
      <c r="S2196" s="19">
        <v>63000000</v>
      </c>
    </row>
    <row r="2197" spans="1:19" ht="15">
      <c r="A2197" s="16">
        <v>40907</v>
      </c>
      <c r="B2197" s="17" t="s">
        <v>14530</v>
      </c>
      <c r="C2197" s="17" t="s">
        <v>14531</v>
      </c>
      <c r="D2197" s="17" t="s">
        <v>14532</v>
      </c>
      <c r="E2197" s="17" t="s">
        <v>14533</v>
      </c>
      <c r="F2197" s="17" t="s">
        <v>14534</v>
      </c>
      <c r="G2197" s="18">
        <v>10000</v>
      </c>
      <c r="H2197" s="17" t="s">
        <v>3894</v>
      </c>
      <c r="I2197" s="16">
        <v>39190</v>
      </c>
      <c r="J2197" s="17" t="s">
        <v>7312</v>
      </c>
      <c r="K2197" s="17" t="s">
        <v>7313</v>
      </c>
      <c r="L2197" s="17" t="s">
        <v>24</v>
      </c>
      <c r="M2197" s="17" t="s">
        <v>11491</v>
      </c>
      <c r="N2197" s="17"/>
      <c r="O2197" s="17"/>
      <c r="P2197" s="16"/>
      <c r="Q2197" s="16"/>
      <c r="R2197" s="18">
        <v>23805</v>
      </c>
      <c r="S2197" s="19">
        <v>238050000</v>
      </c>
    </row>
    <row r="2198" spans="1:19" ht="15">
      <c r="A2198" s="16">
        <v>40907</v>
      </c>
      <c r="B2198" s="17" t="s">
        <v>14535</v>
      </c>
      <c r="C2198" s="17" t="s">
        <v>14536</v>
      </c>
      <c r="D2198" s="17" t="s">
        <v>14537</v>
      </c>
      <c r="E2198" s="17" t="s">
        <v>14538</v>
      </c>
      <c r="F2198" s="17" t="s">
        <v>14539</v>
      </c>
      <c r="G2198" s="18">
        <v>10000</v>
      </c>
      <c r="H2198" s="17" t="s">
        <v>3894</v>
      </c>
      <c r="I2198" s="16">
        <v>39190</v>
      </c>
      <c r="J2198" s="17" t="s">
        <v>7312</v>
      </c>
      <c r="K2198" s="17" t="s">
        <v>7313</v>
      </c>
      <c r="L2198" s="17" t="s">
        <v>24</v>
      </c>
      <c r="M2198" s="17" t="s">
        <v>11491</v>
      </c>
      <c r="N2198" s="17"/>
      <c r="O2198" s="17"/>
      <c r="P2198" s="16"/>
      <c r="Q2198" s="16"/>
      <c r="R2198" s="18">
        <v>22000</v>
      </c>
      <c r="S2198" s="19">
        <v>220000000</v>
      </c>
    </row>
    <row r="2199" spans="1:19" ht="15">
      <c r="A2199" s="16">
        <v>40907</v>
      </c>
      <c r="B2199" s="17" t="s">
        <v>14540</v>
      </c>
      <c r="C2199" s="17" t="s">
        <v>14541</v>
      </c>
      <c r="D2199" s="17" t="s">
        <v>14542</v>
      </c>
      <c r="E2199" s="17" t="s">
        <v>14543</v>
      </c>
      <c r="F2199" s="17" t="s">
        <v>14544</v>
      </c>
      <c r="G2199" s="18">
        <v>10000</v>
      </c>
      <c r="H2199" s="17" t="s">
        <v>3894</v>
      </c>
      <c r="I2199" s="16">
        <v>39196</v>
      </c>
      <c r="J2199" s="17" t="s">
        <v>7312</v>
      </c>
      <c r="K2199" s="17" t="s">
        <v>7313</v>
      </c>
      <c r="L2199" s="17" t="s">
        <v>24</v>
      </c>
      <c r="M2199" s="17" t="s">
        <v>11491</v>
      </c>
      <c r="N2199" s="17"/>
      <c r="O2199" s="17"/>
      <c r="P2199" s="16"/>
      <c r="Q2199" s="16"/>
      <c r="R2199" s="18">
        <v>105000</v>
      </c>
      <c r="S2199" s="19">
        <v>1050000000</v>
      </c>
    </row>
    <row r="2200" spans="1:19" ht="15">
      <c r="A2200" s="16">
        <v>40907</v>
      </c>
      <c r="B2200" s="17" t="s">
        <v>13070</v>
      </c>
      <c r="C2200" s="17" t="s">
        <v>13071</v>
      </c>
      <c r="D2200" s="17" t="s">
        <v>14545</v>
      </c>
      <c r="E2200" s="17" t="s">
        <v>14546</v>
      </c>
      <c r="F2200" s="17" t="s">
        <v>13074</v>
      </c>
      <c r="G2200" s="18">
        <v>10000</v>
      </c>
      <c r="H2200" s="17" t="s">
        <v>3894</v>
      </c>
      <c r="I2200" s="16">
        <v>39197</v>
      </c>
      <c r="J2200" s="17" t="s">
        <v>7312</v>
      </c>
      <c r="K2200" s="17" t="s">
        <v>7313</v>
      </c>
      <c r="L2200" s="17" t="s">
        <v>24</v>
      </c>
      <c r="M2200" s="17" t="s">
        <v>11512</v>
      </c>
      <c r="N2200" s="17"/>
      <c r="O2200" s="17"/>
      <c r="P2200" s="16"/>
      <c r="Q2200" s="16"/>
      <c r="R2200" s="18">
        <v>1</v>
      </c>
      <c r="S2200" s="19">
        <v>10000</v>
      </c>
    </row>
    <row r="2201" spans="1:19" ht="15">
      <c r="A2201" s="16">
        <v>40907</v>
      </c>
      <c r="B2201" s="17" t="s">
        <v>14547</v>
      </c>
      <c r="C2201" s="17" t="s">
        <v>14548</v>
      </c>
      <c r="D2201" s="17" t="s">
        <v>14549</v>
      </c>
      <c r="E2201" s="17" t="s">
        <v>14550</v>
      </c>
      <c r="F2201" s="17" t="s">
        <v>14551</v>
      </c>
      <c r="G2201" s="18">
        <v>1000000</v>
      </c>
      <c r="H2201" s="17" t="s">
        <v>3894</v>
      </c>
      <c r="I2201" s="16">
        <v>39199</v>
      </c>
      <c r="J2201" s="17" t="s">
        <v>7312</v>
      </c>
      <c r="K2201" s="17" t="s">
        <v>7313</v>
      </c>
      <c r="L2201" s="17" t="s">
        <v>24</v>
      </c>
      <c r="M2201" s="17" t="s">
        <v>11512</v>
      </c>
      <c r="N2201" s="17"/>
      <c r="O2201" s="17"/>
      <c r="P2201" s="16"/>
      <c r="Q2201" s="16"/>
      <c r="R2201" s="18">
        <v>489</v>
      </c>
      <c r="S2201" s="19">
        <v>489000000</v>
      </c>
    </row>
    <row r="2202" spans="1:19" ht="15">
      <c r="A2202" s="16">
        <v>40907</v>
      </c>
      <c r="B2202" s="17" t="s">
        <v>14547</v>
      </c>
      <c r="C2202" s="17" t="s">
        <v>14548</v>
      </c>
      <c r="D2202" s="17" t="s">
        <v>14552</v>
      </c>
      <c r="E2202" s="17" t="s">
        <v>14553</v>
      </c>
      <c r="F2202" s="17" t="s">
        <v>14554</v>
      </c>
      <c r="G2202" s="18">
        <v>1000000</v>
      </c>
      <c r="H2202" s="17" t="s">
        <v>3894</v>
      </c>
      <c r="I2202" s="16">
        <v>39199</v>
      </c>
      <c r="J2202" s="17" t="s">
        <v>7312</v>
      </c>
      <c r="K2202" s="17" t="s">
        <v>7313</v>
      </c>
      <c r="L2202" s="17" t="s">
        <v>24</v>
      </c>
      <c r="M2202" s="17" t="s">
        <v>11491</v>
      </c>
      <c r="N2202" s="17"/>
      <c r="O2202" s="17"/>
      <c r="P2202" s="16"/>
      <c r="Q2202" s="16"/>
      <c r="R2202" s="18">
        <v>510</v>
      </c>
      <c r="S2202" s="19">
        <v>510000000</v>
      </c>
    </row>
    <row r="2203" spans="1:19" ht="15">
      <c r="A2203" s="16">
        <v>40907</v>
      </c>
      <c r="B2203" s="17" t="s">
        <v>14547</v>
      </c>
      <c r="C2203" s="17" t="s">
        <v>14548</v>
      </c>
      <c r="D2203" s="17" t="s">
        <v>14555</v>
      </c>
      <c r="E2203" s="17" t="s">
        <v>14556</v>
      </c>
      <c r="F2203" s="17" t="s">
        <v>14557</v>
      </c>
      <c r="G2203" s="18">
        <v>1000000</v>
      </c>
      <c r="H2203" s="17" t="s">
        <v>3894</v>
      </c>
      <c r="I2203" s="16">
        <v>39199</v>
      </c>
      <c r="J2203" s="17" t="s">
        <v>7312</v>
      </c>
      <c r="K2203" s="17" t="s">
        <v>7313</v>
      </c>
      <c r="L2203" s="17" t="s">
        <v>24</v>
      </c>
      <c r="M2203" s="17" t="s">
        <v>11512</v>
      </c>
      <c r="N2203" s="17"/>
      <c r="O2203" s="17"/>
      <c r="P2203" s="16"/>
      <c r="Q2203" s="16"/>
      <c r="R2203" s="18">
        <v>1</v>
      </c>
      <c r="S2203" s="19">
        <v>1000000</v>
      </c>
    </row>
    <row r="2204" spans="1:19" ht="15">
      <c r="A2204" s="16">
        <v>40907</v>
      </c>
      <c r="B2204" s="17" t="s">
        <v>14558</v>
      </c>
      <c r="C2204" s="17" t="s">
        <v>14559</v>
      </c>
      <c r="D2204" s="17" t="s">
        <v>14560</v>
      </c>
      <c r="E2204" s="17" t="s">
        <v>14561</v>
      </c>
      <c r="F2204" s="17" t="s">
        <v>14562</v>
      </c>
      <c r="G2204" s="18">
        <v>10000000</v>
      </c>
      <c r="H2204" s="17" t="s">
        <v>3894</v>
      </c>
      <c r="I2204" s="16">
        <v>39205</v>
      </c>
      <c r="J2204" s="17" t="s">
        <v>7312</v>
      </c>
      <c r="K2204" s="17" t="s">
        <v>7313</v>
      </c>
      <c r="L2204" s="17" t="s">
        <v>24</v>
      </c>
      <c r="M2204" s="17" t="s">
        <v>11491</v>
      </c>
      <c r="N2204" s="17"/>
      <c r="O2204" s="17"/>
      <c r="P2204" s="16"/>
      <c r="Q2204" s="16"/>
      <c r="R2204" s="18">
        <v>5</v>
      </c>
      <c r="S2204" s="19">
        <v>50000000</v>
      </c>
    </row>
    <row r="2205" spans="1:19" ht="15">
      <c r="A2205" s="16">
        <v>40907</v>
      </c>
      <c r="B2205" s="17" t="s">
        <v>14563</v>
      </c>
      <c r="C2205" s="17" t="s">
        <v>14564</v>
      </c>
      <c r="D2205" s="17" t="s">
        <v>14565</v>
      </c>
      <c r="E2205" s="17" t="s">
        <v>14566</v>
      </c>
      <c r="F2205" s="17" t="s">
        <v>14567</v>
      </c>
      <c r="G2205" s="18">
        <v>100000</v>
      </c>
      <c r="H2205" s="17" t="s">
        <v>3894</v>
      </c>
      <c r="I2205" s="16">
        <v>39212</v>
      </c>
      <c r="J2205" s="17" t="s">
        <v>7312</v>
      </c>
      <c r="K2205" s="17" t="s">
        <v>7313</v>
      </c>
      <c r="L2205" s="17" t="s">
        <v>24</v>
      </c>
      <c r="M2205" s="17" t="s">
        <v>11491</v>
      </c>
      <c r="N2205" s="17"/>
      <c r="O2205" s="17"/>
      <c r="P2205" s="16"/>
      <c r="Q2205" s="16"/>
      <c r="R2205" s="18">
        <v>1200</v>
      </c>
      <c r="S2205" s="19">
        <v>120000000</v>
      </c>
    </row>
    <row r="2206" spans="1:19" ht="15">
      <c r="A2206" s="16">
        <v>40907</v>
      </c>
      <c r="B2206" s="17" t="s">
        <v>14568</v>
      </c>
      <c r="C2206" s="17" t="s">
        <v>14569</v>
      </c>
      <c r="D2206" s="17" t="s">
        <v>14570</v>
      </c>
      <c r="E2206" s="17" t="s">
        <v>14571</v>
      </c>
      <c r="F2206" s="17" t="s">
        <v>14572</v>
      </c>
      <c r="G2206" s="18">
        <v>2000</v>
      </c>
      <c r="H2206" s="17" t="s">
        <v>3894</v>
      </c>
      <c r="I2206" s="16">
        <v>39216</v>
      </c>
      <c r="J2206" s="17" t="s">
        <v>7312</v>
      </c>
      <c r="K2206" s="17" t="s">
        <v>7313</v>
      </c>
      <c r="L2206" s="17" t="s">
        <v>24</v>
      </c>
      <c r="M2206" s="17" t="s">
        <v>11491</v>
      </c>
      <c r="N2206" s="17"/>
      <c r="O2206" s="17"/>
      <c r="P2206" s="16"/>
      <c r="Q2206" s="16"/>
      <c r="R2206" s="18">
        <v>689500</v>
      </c>
      <c r="S2206" s="19">
        <v>1379000000</v>
      </c>
    </row>
    <row r="2207" spans="1:19" ht="15">
      <c r="A2207" s="16">
        <v>40907</v>
      </c>
      <c r="B2207" s="17" t="s">
        <v>14573</v>
      </c>
      <c r="C2207" s="17" t="s">
        <v>14574</v>
      </c>
      <c r="D2207" s="17" t="s">
        <v>14575</v>
      </c>
      <c r="E2207" s="17" t="s">
        <v>14576</v>
      </c>
      <c r="F2207" s="17" t="s">
        <v>14577</v>
      </c>
      <c r="G2207" s="18">
        <v>10000</v>
      </c>
      <c r="H2207" s="17" t="s">
        <v>3894</v>
      </c>
      <c r="I2207" s="16">
        <v>39217</v>
      </c>
      <c r="J2207" s="17" t="s">
        <v>7312</v>
      </c>
      <c r="K2207" s="17" t="s">
        <v>7313</v>
      </c>
      <c r="L2207" s="17" t="s">
        <v>24</v>
      </c>
      <c r="M2207" s="17" t="s">
        <v>11491</v>
      </c>
      <c r="N2207" s="17"/>
      <c r="O2207" s="17"/>
      <c r="P2207" s="16"/>
      <c r="Q2207" s="16"/>
      <c r="R2207" s="18">
        <v>29000</v>
      </c>
      <c r="S2207" s="19">
        <v>290000000</v>
      </c>
    </row>
    <row r="2208" spans="1:19" ht="15">
      <c r="A2208" s="16">
        <v>40907</v>
      </c>
      <c r="B2208" s="17" t="s">
        <v>14578</v>
      </c>
      <c r="C2208" s="17" t="s">
        <v>14579</v>
      </c>
      <c r="D2208" s="17" t="s">
        <v>14580</v>
      </c>
      <c r="E2208" s="17" t="s">
        <v>14581</v>
      </c>
      <c r="F2208" s="17" t="s">
        <v>14582</v>
      </c>
      <c r="G2208" s="18">
        <v>10000</v>
      </c>
      <c r="H2208" s="17" t="s">
        <v>3894</v>
      </c>
      <c r="I2208" s="16">
        <v>39217</v>
      </c>
      <c r="J2208" s="17" t="s">
        <v>7312</v>
      </c>
      <c r="K2208" s="17" t="s">
        <v>7313</v>
      </c>
      <c r="L2208" s="17" t="s">
        <v>24</v>
      </c>
      <c r="M2208" s="17" t="s">
        <v>11491</v>
      </c>
      <c r="N2208" s="17"/>
      <c r="O2208" s="17"/>
      <c r="P2208" s="16"/>
      <c r="Q2208" s="16"/>
      <c r="R2208" s="18">
        <v>8500</v>
      </c>
      <c r="S2208" s="19">
        <v>85000000</v>
      </c>
    </row>
    <row r="2209" spans="1:19" ht="15">
      <c r="A2209" s="16">
        <v>40907</v>
      </c>
      <c r="B2209" s="17" t="s">
        <v>14583</v>
      </c>
      <c r="C2209" s="17" t="s">
        <v>14584</v>
      </c>
      <c r="D2209" s="17" t="s">
        <v>14585</v>
      </c>
      <c r="E2209" s="17" t="s">
        <v>14586</v>
      </c>
      <c r="F2209" s="17" t="s">
        <v>14587</v>
      </c>
      <c r="G2209" s="18">
        <v>1000000</v>
      </c>
      <c r="H2209" s="17" t="s">
        <v>3894</v>
      </c>
      <c r="I2209" s="16">
        <v>39220</v>
      </c>
      <c r="J2209" s="17" t="s">
        <v>7312</v>
      </c>
      <c r="K2209" s="17" t="s">
        <v>7313</v>
      </c>
      <c r="L2209" s="17" t="s">
        <v>24</v>
      </c>
      <c r="M2209" s="17" t="s">
        <v>11491</v>
      </c>
      <c r="N2209" s="17"/>
      <c r="O2209" s="17"/>
      <c r="P2209" s="16"/>
      <c r="Q2209" s="16"/>
      <c r="R2209" s="18">
        <v>156</v>
      </c>
      <c r="S2209" s="19">
        <v>156000000</v>
      </c>
    </row>
    <row r="2210" spans="1:19" ht="15">
      <c r="A2210" s="16">
        <v>40907</v>
      </c>
      <c r="B2210" s="17" t="s">
        <v>14588</v>
      </c>
      <c r="C2210" s="17" t="s">
        <v>14589</v>
      </c>
      <c r="D2210" s="17" t="s">
        <v>14590</v>
      </c>
      <c r="E2210" s="17" t="s">
        <v>14591</v>
      </c>
      <c r="F2210" s="17" t="s">
        <v>14592</v>
      </c>
      <c r="G2210" s="18">
        <v>43300</v>
      </c>
      <c r="H2210" s="17" t="s">
        <v>3894</v>
      </c>
      <c r="I2210" s="16">
        <v>39227</v>
      </c>
      <c r="J2210" s="17" t="s">
        <v>7312</v>
      </c>
      <c r="K2210" s="17" t="s">
        <v>7313</v>
      </c>
      <c r="L2210" s="17" t="s">
        <v>24</v>
      </c>
      <c r="M2210" s="17" t="s">
        <v>11491</v>
      </c>
      <c r="N2210" s="17"/>
      <c r="O2210" s="17"/>
      <c r="P2210" s="16"/>
      <c r="Q2210" s="16"/>
      <c r="R2210" s="18">
        <v>462</v>
      </c>
      <c r="S2210" s="19">
        <v>20004600</v>
      </c>
    </row>
    <row r="2211" spans="1:19" ht="15">
      <c r="A2211" s="16">
        <v>40907</v>
      </c>
      <c r="B2211" s="17" t="s">
        <v>14593</v>
      </c>
      <c r="C2211" s="17" t="s">
        <v>14594</v>
      </c>
      <c r="D2211" s="17" t="s">
        <v>14595</v>
      </c>
      <c r="E2211" s="17" t="s">
        <v>14596</v>
      </c>
      <c r="F2211" s="17" t="s">
        <v>14597</v>
      </c>
      <c r="G2211" s="18">
        <v>1000000</v>
      </c>
      <c r="H2211" s="17" t="s">
        <v>3894</v>
      </c>
      <c r="I2211" s="16">
        <v>39227</v>
      </c>
      <c r="J2211" s="17" t="s">
        <v>7312</v>
      </c>
      <c r="K2211" s="17" t="s">
        <v>7313</v>
      </c>
      <c r="L2211" s="17" t="s">
        <v>24</v>
      </c>
      <c r="M2211" s="17" t="s">
        <v>11491</v>
      </c>
      <c r="N2211" s="17"/>
      <c r="O2211" s="17"/>
      <c r="P2211" s="16"/>
      <c r="Q2211" s="16"/>
      <c r="R2211" s="18">
        <v>549</v>
      </c>
      <c r="S2211" s="19">
        <v>549000000</v>
      </c>
    </row>
    <row r="2212" spans="1:19" ht="15">
      <c r="A2212" s="16">
        <v>40907</v>
      </c>
      <c r="B2212" s="17" t="s">
        <v>14598</v>
      </c>
      <c r="C2212" s="17" t="s">
        <v>14599</v>
      </c>
      <c r="D2212" s="17" t="s">
        <v>14600</v>
      </c>
      <c r="E2212" s="17" t="s">
        <v>14601</v>
      </c>
      <c r="F2212" s="17" t="s">
        <v>14602</v>
      </c>
      <c r="G2212" s="18">
        <v>100000</v>
      </c>
      <c r="H2212" s="17" t="s">
        <v>3894</v>
      </c>
      <c r="I2212" s="16">
        <v>39232</v>
      </c>
      <c r="J2212" s="17" t="s">
        <v>7312</v>
      </c>
      <c r="K2212" s="17" t="s">
        <v>7313</v>
      </c>
      <c r="L2212" s="17" t="s">
        <v>24</v>
      </c>
      <c r="M2212" s="17" t="s">
        <v>11491</v>
      </c>
      <c r="N2212" s="17"/>
      <c r="O2212" s="17"/>
      <c r="P2212" s="16"/>
      <c r="Q2212" s="16"/>
      <c r="R2212" s="18">
        <v>2000</v>
      </c>
      <c r="S2212" s="19">
        <v>200000000</v>
      </c>
    </row>
    <row r="2213" spans="1:19" ht="15">
      <c r="A2213" s="16">
        <v>40907</v>
      </c>
      <c r="B2213" s="17" t="s">
        <v>14603</v>
      </c>
      <c r="C2213" s="17" t="s">
        <v>14604</v>
      </c>
      <c r="D2213" s="17" t="s">
        <v>14605</v>
      </c>
      <c r="E2213" s="17" t="s">
        <v>14606</v>
      </c>
      <c r="F2213" s="17" t="s">
        <v>14607</v>
      </c>
      <c r="G2213" s="18">
        <v>10000</v>
      </c>
      <c r="H2213" s="17" t="s">
        <v>3894</v>
      </c>
      <c r="I2213" s="16">
        <v>39234</v>
      </c>
      <c r="J2213" s="17" t="s">
        <v>7312</v>
      </c>
      <c r="K2213" s="17" t="s">
        <v>7313</v>
      </c>
      <c r="L2213" s="17" t="s">
        <v>24</v>
      </c>
      <c r="M2213" s="17" t="s">
        <v>11491</v>
      </c>
      <c r="N2213" s="17"/>
      <c r="O2213" s="17"/>
      <c r="P2213" s="16"/>
      <c r="Q2213" s="16"/>
      <c r="R2213" s="18">
        <v>1600</v>
      </c>
      <c r="S2213" s="19">
        <v>16000000</v>
      </c>
    </row>
    <row r="2214" spans="1:19" ht="15">
      <c r="A2214" s="16">
        <v>40907</v>
      </c>
      <c r="B2214" s="17" t="s">
        <v>14603</v>
      </c>
      <c r="C2214" s="17" t="s">
        <v>14604</v>
      </c>
      <c r="D2214" s="17" t="s">
        <v>14608</v>
      </c>
      <c r="E2214" s="17" t="s">
        <v>14609</v>
      </c>
      <c r="F2214" s="17" t="s">
        <v>14607</v>
      </c>
      <c r="G2214" s="18">
        <v>10000</v>
      </c>
      <c r="H2214" s="17" t="s">
        <v>3894</v>
      </c>
      <c r="I2214" s="16">
        <v>39234</v>
      </c>
      <c r="J2214" s="17" t="s">
        <v>7312</v>
      </c>
      <c r="K2214" s="17" t="s">
        <v>7313</v>
      </c>
      <c r="L2214" s="17" t="s">
        <v>24</v>
      </c>
      <c r="M2214" s="17" t="s">
        <v>11512</v>
      </c>
      <c r="N2214" s="17"/>
      <c r="O2214" s="17"/>
      <c r="P2214" s="16"/>
      <c r="Q2214" s="16"/>
      <c r="R2214" s="18">
        <v>200</v>
      </c>
      <c r="S2214" s="19">
        <v>2000000</v>
      </c>
    </row>
    <row r="2215" spans="1:19" ht="15">
      <c r="A2215" s="16">
        <v>40907</v>
      </c>
      <c r="B2215" s="17" t="s">
        <v>14603</v>
      </c>
      <c r="C2215" s="17" t="s">
        <v>14604</v>
      </c>
      <c r="D2215" s="17" t="s">
        <v>14610</v>
      </c>
      <c r="E2215" s="17" t="s">
        <v>14611</v>
      </c>
      <c r="F2215" s="17" t="s">
        <v>14607</v>
      </c>
      <c r="G2215" s="18">
        <v>10000</v>
      </c>
      <c r="H2215" s="17" t="s">
        <v>3894</v>
      </c>
      <c r="I2215" s="16">
        <v>39234</v>
      </c>
      <c r="J2215" s="17" t="s">
        <v>7312</v>
      </c>
      <c r="K2215" s="17" t="s">
        <v>7313</v>
      </c>
      <c r="L2215" s="17" t="s">
        <v>24</v>
      </c>
      <c r="M2215" s="17" t="s">
        <v>13250</v>
      </c>
      <c r="N2215" s="17"/>
      <c r="O2215" s="17"/>
      <c r="P2215" s="16"/>
      <c r="Q2215" s="16"/>
      <c r="R2215" s="18">
        <v>200</v>
      </c>
      <c r="S2215" s="19">
        <v>2000000</v>
      </c>
    </row>
    <row r="2216" spans="1:19" ht="15">
      <c r="A2216" s="16">
        <v>40907</v>
      </c>
      <c r="B2216" s="17" t="s">
        <v>14612</v>
      </c>
      <c r="C2216" s="17" t="s">
        <v>14613</v>
      </c>
      <c r="D2216" s="17" t="s">
        <v>14614</v>
      </c>
      <c r="E2216" s="17" t="s">
        <v>14615</v>
      </c>
      <c r="F2216" s="17" t="s">
        <v>14616</v>
      </c>
      <c r="G2216" s="18">
        <v>500000</v>
      </c>
      <c r="H2216" s="17" t="s">
        <v>3894</v>
      </c>
      <c r="I2216" s="16">
        <v>39234</v>
      </c>
      <c r="J2216" s="17" t="s">
        <v>7312</v>
      </c>
      <c r="K2216" s="17" t="s">
        <v>7313</v>
      </c>
      <c r="L2216" s="17" t="s">
        <v>24</v>
      </c>
      <c r="M2216" s="17" t="s">
        <v>11491</v>
      </c>
      <c r="N2216" s="17"/>
      <c r="O2216" s="17"/>
      <c r="P2216" s="16"/>
      <c r="Q2216" s="16"/>
      <c r="R2216" s="18">
        <v>200</v>
      </c>
      <c r="S2216" s="19">
        <v>100000000</v>
      </c>
    </row>
    <row r="2217" spans="1:19" ht="15">
      <c r="A2217" s="16">
        <v>40907</v>
      </c>
      <c r="B2217" s="17" t="s">
        <v>14617</v>
      </c>
      <c r="C2217" s="17" t="s">
        <v>14618</v>
      </c>
      <c r="D2217" s="17" t="s">
        <v>14619</v>
      </c>
      <c r="E2217" s="17" t="s">
        <v>14620</v>
      </c>
      <c r="F2217" s="17" t="s">
        <v>14621</v>
      </c>
      <c r="G2217" s="18">
        <v>1000</v>
      </c>
      <c r="H2217" s="17" t="s">
        <v>3894</v>
      </c>
      <c r="I2217" s="16">
        <v>39239</v>
      </c>
      <c r="J2217" s="17" t="s">
        <v>7312</v>
      </c>
      <c r="K2217" s="17" t="s">
        <v>7313</v>
      </c>
      <c r="L2217" s="17" t="s">
        <v>24</v>
      </c>
      <c r="M2217" s="17" t="s">
        <v>11491</v>
      </c>
      <c r="N2217" s="17"/>
      <c r="O2217" s="17"/>
      <c r="P2217" s="16"/>
      <c r="Q2217" s="16"/>
      <c r="R2217" s="18">
        <v>42542</v>
      </c>
      <c r="S2217" s="19">
        <v>42542000</v>
      </c>
    </row>
    <row r="2218" spans="1:19" ht="15">
      <c r="A2218" s="16">
        <v>40907</v>
      </c>
      <c r="B2218" s="17" t="s">
        <v>14622</v>
      </c>
      <c r="C2218" s="17" t="s">
        <v>14623</v>
      </c>
      <c r="D2218" s="17" t="s">
        <v>14624</v>
      </c>
      <c r="E2218" s="17" t="s">
        <v>14625</v>
      </c>
      <c r="F2218" s="17" t="s">
        <v>14626</v>
      </c>
      <c r="G2218" s="18">
        <v>1000</v>
      </c>
      <c r="H2218" s="17" t="s">
        <v>3894</v>
      </c>
      <c r="I2218" s="16">
        <v>39244</v>
      </c>
      <c r="J2218" s="17" t="s">
        <v>7312</v>
      </c>
      <c r="K2218" s="17" t="s">
        <v>7313</v>
      </c>
      <c r="L2218" s="17" t="s">
        <v>24</v>
      </c>
      <c r="M2218" s="17" t="s">
        <v>11491</v>
      </c>
      <c r="N2218" s="17"/>
      <c r="O2218" s="17"/>
      <c r="P2218" s="16"/>
      <c r="Q2218" s="16"/>
      <c r="R2218" s="18">
        <v>20000</v>
      </c>
      <c r="S2218" s="19">
        <v>20000000</v>
      </c>
    </row>
    <row r="2219" spans="1:19" ht="15">
      <c r="A2219" s="16">
        <v>40907</v>
      </c>
      <c r="B2219" s="17" t="s">
        <v>14627</v>
      </c>
      <c r="C2219" s="17" t="s">
        <v>14628</v>
      </c>
      <c r="D2219" s="17" t="s">
        <v>14629</v>
      </c>
      <c r="E2219" s="17" t="s">
        <v>14630</v>
      </c>
      <c r="F2219" s="17" t="s">
        <v>14631</v>
      </c>
      <c r="G2219" s="18">
        <v>100000</v>
      </c>
      <c r="H2219" s="17" t="s">
        <v>3894</v>
      </c>
      <c r="I2219" s="16">
        <v>39251</v>
      </c>
      <c r="J2219" s="17" t="s">
        <v>7312</v>
      </c>
      <c r="K2219" s="17" t="s">
        <v>7313</v>
      </c>
      <c r="L2219" s="17" t="s">
        <v>24</v>
      </c>
      <c r="M2219" s="17" t="s">
        <v>11491</v>
      </c>
      <c r="N2219" s="17"/>
      <c r="O2219" s="17"/>
      <c r="P2219" s="16"/>
      <c r="Q2219" s="16"/>
      <c r="R2219" s="18">
        <v>500</v>
      </c>
      <c r="S2219" s="19">
        <v>50000000</v>
      </c>
    </row>
    <row r="2220" spans="1:19" ht="15">
      <c r="A2220" s="16">
        <v>40907</v>
      </c>
      <c r="B2220" s="17" t="s">
        <v>14632</v>
      </c>
      <c r="C2220" s="17" t="s">
        <v>14633</v>
      </c>
      <c r="D2220" s="17" t="s">
        <v>14634</v>
      </c>
      <c r="E2220" s="17" t="s">
        <v>14635</v>
      </c>
      <c r="F2220" s="17" t="s">
        <v>14636</v>
      </c>
      <c r="G2220" s="18">
        <v>1</v>
      </c>
      <c r="H2220" s="17" t="s">
        <v>3894</v>
      </c>
      <c r="I2220" s="16">
        <v>39252</v>
      </c>
      <c r="J2220" s="17" t="s">
        <v>7312</v>
      </c>
      <c r="K2220" s="17" t="s">
        <v>7313</v>
      </c>
      <c r="L2220" s="17" t="s">
        <v>24</v>
      </c>
      <c r="M2220" s="17" t="s">
        <v>11491</v>
      </c>
      <c r="N2220" s="17"/>
      <c r="O2220" s="17"/>
      <c r="P2220" s="16"/>
      <c r="Q2220" s="16"/>
      <c r="R2220" s="18">
        <v>168182154</v>
      </c>
      <c r="S2220" s="19">
        <v>168182154</v>
      </c>
    </row>
    <row r="2221" spans="1:19" ht="15">
      <c r="A2221" s="16">
        <v>40907</v>
      </c>
      <c r="B2221" s="17" t="s">
        <v>14632</v>
      </c>
      <c r="C2221" s="17" t="s">
        <v>14633</v>
      </c>
      <c r="D2221" s="17" t="s">
        <v>14637</v>
      </c>
      <c r="E2221" s="17" t="s">
        <v>14638</v>
      </c>
      <c r="F2221" s="17" t="s">
        <v>14639</v>
      </c>
      <c r="G2221" s="18">
        <v>1</v>
      </c>
      <c r="H2221" s="17" t="s">
        <v>3894</v>
      </c>
      <c r="I2221" s="16">
        <v>39252</v>
      </c>
      <c r="J2221" s="17" t="s">
        <v>7312</v>
      </c>
      <c r="K2221" s="17" t="s">
        <v>7313</v>
      </c>
      <c r="L2221" s="17" t="s">
        <v>24</v>
      </c>
      <c r="M2221" s="17" t="s">
        <v>11512</v>
      </c>
      <c r="N2221" s="17"/>
      <c r="O2221" s="17"/>
      <c r="P2221" s="16"/>
      <c r="Q2221" s="16"/>
      <c r="R2221" s="18">
        <v>115944432</v>
      </c>
      <c r="S2221" s="19">
        <v>115944432</v>
      </c>
    </row>
    <row r="2222" spans="1:19" ht="15">
      <c r="A2222" s="16">
        <v>40907</v>
      </c>
      <c r="B2222" s="17" t="s">
        <v>14632</v>
      </c>
      <c r="C2222" s="17" t="s">
        <v>14633</v>
      </c>
      <c r="D2222" s="17" t="s">
        <v>14640</v>
      </c>
      <c r="E2222" s="17" t="s">
        <v>14641</v>
      </c>
      <c r="F2222" s="17" t="s">
        <v>14642</v>
      </c>
      <c r="G2222" s="18">
        <v>1</v>
      </c>
      <c r="H2222" s="17" t="s">
        <v>3894</v>
      </c>
      <c r="I2222" s="16">
        <v>39252</v>
      </c>
      <c r="J2222" s="17" t="s">
        <v>7312</v>
      </c>
      <c r="K2222" s="17" t="s">
        <v>7313</v>
      </c>
      <c r="L2222" s="17" t="s">
        <v>24</v>
      </c>
      <c r="M2222" s="17" t="s">
        <v>11512</v>
      </c>
      <c r="N2222" s="17"/>
      <c r="O2222" s="17"/>
      <c r="P2222" s="16"/>
      <c r="Q2222" s="16"/>
      <c r="R2222" s="18">
        <v>50873414</v>
      </c>
      <c r="S2222" s="19">
        <v>50873414</v>
      </c>
    </row>
    <row r="2223" spans="1:19" ht="15">
      <c r="A2223" s="16">
        <v>40907</v>
      </c>
      <c r="B2223" s="17" t="s">
        <v>14643</v>
      </c>
      <c r="C2223" s="17" t="s">
        <v>14644</v>
      </c>
      <c r="D2223" s="17" t="s">
        <v>14645</v>
      </c>
      <c r="E2223" s="17" t="s">
        <v>14646</v>
      </c>
      <c r="F2223" s="17" t="s">
        <v>14647</v>
      </c>
      <c r="G2223" s="18">
        <v>1000000</v>
      </c>
      <c r="H2223" s="17" t="s">
        <v>3894</v>
      </c>
      <c r="I2223" s="16">
        <v>39253</v>
      </c>
      <c r="J2223" s="17" t="s">
        <v>7312</v>
      </c>
      <c r="K2223" s="17" t="s">
        <v>7313</v>
      </c>
      <c r="L2223" s="17" t="s">
        <v>24</v>
      </c>
      <c r="M2223" s="17" t="s">
        <v>11491</v>
      </c>
      <c r="N2223" s="17"/>
      <c r="O2223" s="17"/>
      <c r="P2223" s="16"/>
      <c r="Q2223" s="16"/>
      <c r="R2223" s="18">
        <v>600</v>
      </c>
      <c r="S2223" s="19">
        <v>600000000</v>
      </c>
    </row>
    <row r="2224" spans="1:19" ht="15">
      <c r="A2224" s="16">
        <v>40907</v>
      </c>
      <c r="B2224" s="17" t="s">
        <v>14648</v>
      </c>
      <c r="C2224" s="17" t="s">
        <v>14649</v>
      </c>
      <c r="D2224" s="17" t="s">
        <v>14650</v>
      </c>
      <c r="E2224" s="17" t="s">
        <v>14651</v>
      </c>
      <c r="F2224" s="17" t="s">
        <v>14652</v>
      </c>
      <c r="G2224" s="18">
        <v>10000</v>
      </c>
      <c r="H2224" s="17" t="s">
        <v>3894</v>
      </c>
      <c r="I2224" s="16">
        <v>39253</v>
      </c>
      <c r="J2224" s="17" t="s">
        <v>7312</v>
      </c>
      <c r="K2224" s="17" t="s">
        <v>7313</v>
      </c>
      <c r="L2224" s="17" t="s">
        <v>24</v>
      </c>
      <c r="M2224" s="17" t="s">
        <v>11491</v>
      </c>
      <c r="N2224" s="17"/>
      <c r="O2224" s="17"/>
      <c r="P2224" s="16"/>
      <c r="Q2224" s="16"/>
      <c r="R2224" s="18">
        <v>2000</v>
      </c>
      <c r="S2224" s="19">
        <v>20000000</v>
      </c>
    </row>
    <row r="2225" spans="1:19" ht="15">
      <c r="A2225" s="16">
        <v>40907</v>
      </c>
      <c r="B2225" s="17" t="s">
        <v>14653</v>
      </c>
      <c r="C2225" s="17" t="s">
        <v>14654</v>
      </c>
      <c r="D2225" s="17" t="s">
        <v>14655</v>
      </c>
      <c r="E2225" s="17" t="s">
        <v>14656</v>
      </c>
      <c r="F2225" s="17" t="s">
        <v>14657</v>
      </c>
      <c r="G2225" s="18">
        <v>500</v>
      </c>
      <c r="H2225" s="17" t="s">
        <v>3894</v>
      </c>
      <c r="I2225" s="16">
        <v>39253</v>
      </c>
      <c r="J2225" s="17" t="s">
        <v>7312</v>
      </c>
      <c r="K2225" s="17" t="s">
        <v>7313</v>
      </c>
      <c r="L2225" s="17" t="s">
        <v>24</v>
      </c>
      <c r="M2225" s="17" t="s">
        <v>11491</v>
      </c>
      <c r="N2225" s="17"/>
      <c r="O2225" s="17"/>
      <c r="P2225" s="16"/>
      <c r="Q2225" s="16"/>
      <c r="R2225" s="18">
        <v>31504</v>
      </c>
      <c r="S2225" s="19">
        <v>15752000</v>
      </c>
    </row>
    <row r="2226" spans="1:19" ht="15">
      <c r="A2226" s="16">
        <v>40907</v>
      </c>
      <c r="B2226" s="17" t="s">
        <v>14653</v>
      </c>
      <c r="C2226" s="17" t="s">
        <v>14654</v>
      </c>
      <c r="D2226" s="17" t="s">
        <v>14658</v>
      </c>
      <c r="E2226" s="17" t="s">
        <v>14659</v>
      </c>
      <c r="F2226" s="17" t="s">
        <v>14660</v>
      </c>
      <c r="G2226" s="18">
        <v>500</v>
      </c>
      <c r="H2226" s="17" t="s">
        <v>3894</v>
      </c>
      <c r="I2226" s="16">
        <v>39253</v>
      </c>
      <c r="J2226" s="17" t="s">
        <v>7312</v>
      </c>
      <c r="K2226" s="17" t="s">
        <v>7313</v>
      </c>
      <c r="L2226" s="17" t="s">
        <v>24</v>
      </c>
      <c r="M2226" s="17" t="s">
        <v>11512</v>
      </c>
      <c r="N2226" s="17"/>
      <c r="O2226" s="17"/>
      <c r="P2226" s="16"/>
      <c r="Q2226" s="16"/>
      <c r="R2226" s="18">
        <v>6</v>
      </c>
      <c r="S2226" s="19">
        <v>3000</v>
      </c>
    </row>
    <row r="2227" spans="1:19" ht="15">
      <c r="A2227" s="16">
        <v>40907</v>
      </c>
      <c r="B2227" s="17" t="s">
        <v>14661</v>
      </c>
      <c r="C2227" s="17" t="s">
        <v>14662</v>
      </c>
      <c r="D2227" s="17" t="s">
        <v>14663</v>
      </c>
      <c r="E2227" s="17" t="s">
        <v>14664</v>
      </c>
      <c r="F2227" s="17" t="s">
        <v>14665</v>
      </c>
      <c r="G2227" s="18">
        <v>5000000</v>
      </c>
      <c r="H2227" s="17" t="s">
        <v>3894</v>
      </c>
      <c r="I2227" s="16">
        <v>39254</v>
      </c>
      <c r="J2227" s="17" t="s">
        <v>7312</v>
      </c>
      <c r="K2227" s="17" t="s">
        <v>7313</v>
      </c>
      <c r="L2227" s="17" t="s">
        <v>24</v>
      </c>
      <c r="M2227" s="17" t="s">
        <v>11491</v>
      </c>
      <c r="N2227" s="17"/>
      <c r="O2227" s="17"/>
      <c r="P2227" s="16"/>
      <c r="Q2227" s="16"/>
      <c r="R2227" s="18">
        <v>10</v>
      </c>
      <c r="S2227" s="19">
        <v>50000000</v>
      </c>
    </row>
    <row r="2228" spans="1:19" ht="15">
      <c r="A2228" s="16">
        <v>40907</v>
      </c>
      <c r="B2228" s="17" t="s">
        <v>14666</v>
      </c>
      <c r="C2228" s="17" t="s">
        <v>14667</v>
      </c>
      <c r="D2228" s="17" t="s">
        <v>14668</v>
      </c>
      <c r="E2228" s="17" t="s">
        <v>14669</v>
      </c>
      <c r="F2228" s="17" t="s">
        <v>14670</v>
      </c>
      <c r="G2228" s="18">
        <v>1000000</v>
      </c>
      <c r="H2228" s="17" t="s">
        <v>3894</v>
      </c>
      <c r="I2228" s="16">
        <v>39254</v>
      </c>
      <c r="J2228" s="17" t="s">
        <v>7312</v>
      </c>
      <c r="K2228" s="17" t="s">
        <v>7313</v>
      </c>
      <c r="L2228" s="17" t="s">
        <v>24</v>
      </c>
      <c r="M2228" s="17" t="s">
        <v>11491</v>
      </c>
      <c r="N2228" s="17"/>
      <c r="O2228" s="17"/>
      <c r="P2228" s="16"/>
      <c r="Q2228" s="16"/>
      <c r="R2228" s="18">
        <v>40</v>
      </c>
      <c r="S2228" s="19">
        <v>40000000</v>
      </c>
    </row>
    <row r="2229" spans="1:19" ht="15">
      <c r="A2229" s="16">
        <v>40907</v>
      </c>
      <c r="B2229" s="17" t="s">
        <v>14671</v>
      </c>
      <c r="C2229" s="17" t="s">
        <v>14672</v>
      </c>
      <c r="D2229" s="17" t="s">
        <v>14673</v>
      </c>
      <c r="E2229" s="17" t="s">
        <v>14674</v>
      </c>
      <c r="F2229" s="17" t="s">
        <v>14675</v>
      </c>
      <c r="G2229" s="18">
        <v>10000</v>
      </c>
      <c r="H2229" s="17" t="s">
        <v>3894</v>
      </c>
      <c r="I2229" s="16">
        <v>39258</v>
      </c>
      <c r="J2229" s="17" t="s">
        <v>7312</v>
      </c>
      <c r="K2229" s="17" t="s">
        <v>7313</v>
      </c>
      <c r="L2229" s="17" t="s">
        <v>24</v>
      </c>
      <c r="M2229" s="17" t="s">
        <v>11491</v>
      </c>
      <c r="N2229" s="17"/>
      <c r="O2229" s="17"/>
      <c r="P2229" s="16"/>
      <c r="Q2229" s="16"/>
      <c r="R2229" s="18">
        <v>45200</v>
      </c>
      <c r="S2229" s="19">
        <v>452000000</v>
      </c>
    </row>
    <row r="2230" spans="1:19" ht="15">
      <c r="A2230" s="16">
        <v>40907</v>
      </c>
      <c r="B2230" s="17" t="s">
        <v>14676</v>
      </c>
      <c r="C2230" s="17" t="s">
        <v>14677</v>
      </c>
      <c r="D2230" s="17" t="s">
        <v>14678</v>
      </c>
      <c r="E2230" s="17" t="s">
        <v>14679</v>
      </c>
      <c r="F2230" s="17" t="s">
        <v>14680</v>
      </c>
      <c r="G2230" s="18">
        <v>1000</v>
      </c>
      <c r="H2230" s="17" t="s">
        <v>3894</v>
      </c>
      <c r="I2230" s="16">
        <v>39259</v>
      </c>
      <c r="J2230" s="17" t="s">
        <v>7312</v>
      </c>
      <c r="K2230" s="17" t="s">
        <v>7313</v>
      </c>
      <c r="L2230" s="17" t="s">
        <v>24</v>
      </c>
      <c r="M2230" s="17" t="s">
        <v>11491</v>
      </c>
      <c r="N2230" s="17"/>
      <c r="O2230" s="17"/>
      <c r="P2230" s="16"/>
      <c r="Q2230" s="16"/>
      <c r="R2230" s="18">
        <v>21670</v>
      </c>
      <c r="S2230" s="19">
        <v>21670000</v>
      </c>
    </row>
    <row r="2231" spans="1:19" ht="15">
      <c r="A2231" s="16">
        <v>40907</v>
      </c>
      <c r="B2231" s="17" t="s">
        <v>14681</v>
      </c>
      <c r="C2231" s="17" t="s">
        <v>14682</v>
      </c>
      <c r="D2231" s="17" t="s">
        <v>14683</v>
      </c>
      <c r="E2231" s="17" t="s">
        <v>14684</v>
      </c>
      <c r="F2231" s="17" t="s">
        <v>14685</v>
      </c>
      <c r="G2231" s="18">
        <v>805</v>
      </c>
      <c r="H2231" s="17" t="s">
        <v>3894</v>
      </c>
      <c r="I2231" s="16">
        <v>39259</v>
      </c>
      <c r="J2231" s="17" t="s">
        <v>7312</v>
      </c>
      <c r="K2231" s="17" t="s">
        <v>7313</v>
      </c>
      <c r="L2231" s="17" t="s">
        <v>24</v>
      </c>
      <c r="M2231" s="17" t="s">
        <v>11491</v>
      </c>
      <c r="N2231" s="17"/>
      <c r="O2231" s="17"/>
      <c r="P2231" s="16"/>
      <c r="Q2231" s="16"/>
      <c r="R2231" s="18">
        <v>21655599</v>
      </c>
      <c r="S2231" s="19">
        <v>17432757195</v>
      </c>
    </row>
    <row r="2232" spans="1:19" ht="15">
      <c r="A2232" s="16">
        <v>40907</v>
      </c>
      <c r="B2232" s="17" t="s">
        <v>14681</v>
      </c>
      <c r="C2232" s="17" t="s">
        <v>14682</v>
      </c>
      <c r="D2232" s="17" t="s">
        <v>14686</v>
      </c>
      <c r="E2232" s="17" t="s">
        <v>14687</v>
      </c>
      <c r="F2232" s="17" t="s">
        <v>14685</v>
      </c>
      <c r="G2232" s="18">
        <v>805</v>
      </c>
      <c r="H2232" s="17" t="s">
        <v>3894</v>
      </c>
      <c r="I2232" s="16">
        <v>39259</v>
      </c>
      <c r="J2232" s="17" t="s">
        <v>7312</v>
      </c>
      <c r="K2232" s="17" t="s">
        <v>7313</v>
      </c>
      <c r="L2232" s="17" t="s">
        <v>24</v>
      </c>
      <c r="M2232" s="17" t="s">
        <v>11512</v>
      </c>
      <c r="N2232" s="17"/>
      <c r="O2232" s="17"/>
      <c r="P2232" s="16"/>
      <c r="Q2232" s="16"/>
      <c r="R2232" s="18">
        <v>1</v>
      </c>
      <c r="S2232" s="19">
        <v>805</v>
      </c>
    </row>
    <row r="2233" spans="1:19" ht="15">
      <c r="A2233" s="16">
        <v>40907</v>
      </c>
      <c r="B2233" s="17" t="s">
        <v>14688</v>
      </c>
      <c r="C2233" s="17" t="s">
        <v>14689</v>
      </c>
      <c r="D2233" s="17" t="s">
        <v>14690</v>
      </c>
      <c r="E2233" s="17" t="s">
        <v>14691</v>
      </c>
      <c r="F2233" s="17" t="s">
        <v>14692</v>
      </c>
      <c r="G2233" s="18">
        <v>100</v>
      </c>
      <c r="H2233" s="17" t="s">
        <v>3894</v>
      </c>
      <c r="I2233" s="16">
        <v>39261</v>
      </c>
      <c r="J2233" s="17" t="s">
        <v>7312</v>
      </c>
      <c r="K2233" s="17" t="s">
        <v>7313</v>
      </c>
      <c r="L2233" s="17" t="s">
        <v>24</v>
      </c>
      <c r="M2233" s="17" t="s">
        <v>11491</v>
      </c>
      <c r="N2233" s="17"/>
      <c r="O2233" s="17"/>
      <c r="P2233" s="16"/>
      <c r="Q2233" s="16"/>
      <c r="R2233" s="18">
        <v>1010000</v>
      </c>
      <c r="S2233" s="19">
        <v>101000000</v>
      </c>
    </row>
    <row r="2234" spans="1:19" ht="15">
      <c r="A2234" s="16">
        <v>40907</v>
      </c>
      <c r="B2234" s="17" t="s">
        <v>14693</v>
      </c>
      <c r="C2234" s="17" t="s">
        <v>14694</v>
      </c>
      <c r="D2234" s="17" t="s">
        <v>14695</v>
      </c>
      <c r="E2234" s="17" t="s">
        <v>14696</v>
      </c>
      <c r="F2234" s="17" t="s">
        <v>14697</v>
      </c>
      <c r="G2234" s="18">
        <v>10000</v>
      </c>
      <c r="H2234" s="17" t="s">
        <v>3894</v>
      </c>
      <c r="I2234" s="16">
        <v>39261</v>
      </c>
      <c r="J2234" s="17" t="s">
        <v>7312</v>
      </c>
      <c r="K2234" s="17" t="s">
        <v>7313</v>
      </c>
      <c r="L2234" s="17" t="s">
        <v>24</v>
      </c>
      <c r="M2234" s="17" t="s">
        <v>11491</v>
      </c>
      <c r="N2234" s="17"/>
      <c r="O2234" s="17"/>
      <c r="P2234" s="16"/>
      <c r="Q2234" s="16"/>
      <c r="R2234" s="18">
        <v>2000</v>
      </c>
      <c r="S2234" s="19">
        <v>20000000</v>
      </c>
    </row>
    <row r="2235" spans="1:19" ht="15">
      <c r="A2235" s="16">
        <v>40907</v>
      </c>
      <c r="B2235" s="17" t="s">
        <v>14197</v>
      </c>
      <c r="C2235" s="17" t="s">
        <v>14198</v>
      </c>
      <c r="D2235" s="17" t="s">
        <v>14698</v>
      </c>
      <c r="E2235" s="17" t="s">
        <v>14699</v>
      </c>
      <c r="F2235" s="17" t="s">
        <v>14201</v>
      </c>
      <c r="G2235" s="18">
        <v>1010</v>
      </c>
      <c r="H2235" s="17" t="s">
        <v>3894</v>
      </c>
      <c r="I2235" s="16">
        <v>39266</v>
      </c>
      <c r="J2235" s="17" t="s">
        <v>7312</v>
      </c>
      <c r="K2235" s="17" t="s">
        <v>7313</v>
      </c>
      <c r="L2235" s="17" t="s">
        <v>24</v>
      </c>
      <c r="M2235" s="17" t="s">
        <v>11576</v>
      </c>
      <c r="N2235" s="17"/>
      <c r="O2235" s="17"/>
      <c r="P2235" s="16"/>
      <c r="Q2235" s="16"/>
      <c r="R2235" s="18">
        <v>16103</v>
      </c>
      <c r="S2235" s="19">
        <v>16264030</v>
      </c>
    </row>
    <row r="2236" spans="1:19" ht="15">
      <c r="A2236" s="16">
        <v>40907</v>
      </c>
      <c r="B2236" s="17" t="s">
        <v>14700</v>
      </c>
      <c r="C2236" s="17" t="s">
        <v>14701</v>
      </c>
      <c r="D2236" s="17" t="s">
        <v>14702</v>
      </c>
      <c r="E2236" s="17" t="s">
        <v>14703</v>
      </c>
      <c r="F2236" s="17" t="s">
        <v>14704</v>
      </c>
      <c r="G2236" s="18">
        <v>10000</v>
      </c>
      <c r="H2236" s="17" t="s">
        <v>3894</v>
      </c>
      <c r="I2236" s="16">
        <v>39273</v>
      </c>
      <c r="J2236" s="17" t="s">
        <v>7312</v>
      </c>
      <c r="K2236" s="17" t="s">
        <v>7313</v>
      </c>
      <c r="L2236" s="17" t="s">
        <v>24</v>
      </c>
      <c r="M2236" s="17" t="s">
        <v>11491</v>
      </c>
      <c r="N2236" s="17"/>
      <c r="O2236" s="17"/>
      <c r="P2236" s="16"/>
      <c r="Q2236" s="16"/>
      <c r="R2236" s="18">
        <v>5050</v>
      </c>
      <c r="S2236" s="19">
        <v>50500000</v>
      </c>
    </row>
    <row r="2237" spans="1:19" ht="15">
      <c r="A2237" s="16">
        <v>40907</v>
      </c>
      <c r="B2237" s="17" t="s">
        <v>14705</v>
      </c>
      <c r="C2237" s="17" t="s">
        <v>14706</v>
      </c>
      <c r="D2237" s="17" t="s">
        <v>14707</v>
      </c>
      <c r="E2237" s="17" t="s">
        <v>14708</v>
      </c>
      <c r="F2237" s="17" t="s">
        <v>14709</v>
      </c>
      <c r="G2237" s="18">
        <v>100000</v>
      </c>
      <c r="H2237" s="17" t="s">
        <v>3894</v>
      </c>
      <c r="I2237" s="16">
        <v>39279</v>
      </c>
      <c r="J2237" s="17" t="s">
        <v>7312</v>
      </c>
      <c r="K2237" s="17" t="s">
        <v>7313</v>
      </c>
      <c r="L2237" s="17" t="s">
        <v>24</v>
      </c>
      <c r="M2237" s="17" t="s">
        <v>11491</v>
      </c>
      <c r="N2237" s="17"/>
      <c r="O2237" s="17"/>
      <c r="P2237" s="16"/>
      <c r="Q2237" s="16"/>
      <c r="R2237" s="18">
        <v>509</v>
      </c>
      <c r="S2237" s="19">
        <v>50900000</v>
      </c>
    </row>
    <row r="2238" spans="1:19" ht="15">
      <c r="A2238" s="16">
        <v>40907</v>
      </c>
      <c r="B2238" s="17" t="s">
        <v>14710</v>
      </c>
      <c r="C2238" s="17" t="s">
        <v>14711</v>
      </c>
      <c r="D2238" s="17" t="s">
        <v>14712</v>
      </c>
      <c r="E2238" s="17" t="s">
        <v>14713</v>
      </c>
      <c r="F2238" s="17" t="s">
        <v>14714</v>
      </c>
      <c r="G2238" s="18">
        <v>500000</v>
      </c>
      <c r="H2238" s="17" t="s">
        <v>3894</v>
      </c>
      <c r="I2238" s="16">
        <v>39282</v>
      </c>
      <c r="J2238" s="17" t="s">
        <v>7312</v>
      </c>
      <c r="K2238" s="17" t="s">
        <v>7313</v>
      </c>
      <c r="L2238" s="17" t="s">
        <v>24</v>
      </c>
      <c r="M2238" s="17" t="s">
        <v>11491</v>
      </c>
      <c r="N2238" s="17"/>
      <c r="O2238" s="17"/>
      <c r="P2238" s="16"/>
      <c r="Q2238" s="16"/>
      <c r="R2238" s="18">
        <v>118</v>
      </c>
      <c r="S2238" s="19">
        <v>59000000</v>
      </c>
    </row>
    <row r="2239" spans="1:19" ht="15">
      <c r="A2239" s="16">
        <v>40907</v>
      </c>
      <c r="B2239" s="17" t="s">
        <v>14715</v>
      </c>
      <c r="C2239" s="17" t="s">
        <v>14716</v>
      </c>
      <c r="D2239" s="17" t="s">
        <v>14717</v>
      </c>
      <c r="E2239" s="17" t="s">
        <v>14718</v>
      </c>
      <c r="F2239" s="17" t="s">
        <v>14719</v>
      </c>
      <c r="G2239" s="18">
        <v>10000</v>
      </c>
      <c r="H2239" s="17" t="s">
        <v>3894</v>
      </c>
      <c r="I2239" s="16">
        <v>39283</v>
      </c>
      <c r="J2239" s="17" t="s">
        <v>7312</v>
      </c>
      <c r="K2239" s="17" t="s">
        <v>7313</v>
      </c>
      <c r="L2239" s="17" t="s">
        <v>24</v>
      </c>
      <c r="M2239" s="17" t="s">
        <v>11491</v>
      </c>
      <c r="N2239" s="17"/>
      <c r="O2239" s="17"/>
      <c r="P2239" s="16"/>
      <c r="Q2239" s="16"/>
      <c r="R2239" s="18">
        <v>83616</v>
      </c>
      <c r="S2239" s="19">
        <v>836160000</v>
      </c>
    </row>
    <row r="2240" spans="1:19" ht="15">
      <c r="A2240" s="16">
        <v>40907</v>
      </c>
      <c r="B2240" s="17" t="s">
        <v>14720</v>
      </c>
      <c r="C2240" s="17" t="s">
        <v>14721</v>
      </c>
      <c r="D2240" s="17" t="s">
        <v>14722</v>
      </c>
      <c r="E2240" s="17" t="s">
        <v>14723</v>
      </c>
      <c r="F2240" s="17" t="s">
        <v>14724</v>
      </c>
      <c r="G2240" s="18">
        <v>500000</v>
      </c>
      <c r="H2240" s="17" t="s">
        <v>3894</v>
      </c>
      <c r="I2240" s="16">
        <v>39286</v>
      </c>
      <c r="J2240" s="17" t="s">
        <v>7312</v>
      </c>
      <c r="K2240" s="17" t="s">
        <v>7313</v>
      </c>
      <c r="L2240" s="17" t="s">
        <v>24</v>
      </c>
      <c r="M2240" s="17" t="s">
        <v>11491</v>
      </c>
      <c r="N2240" s="17"/>
      <c r="O2240" s="17"/>
      <c r="P2240" s="16"/>
      <c r="Q2240" s="16"/>
      <c r="R2240" s="18">
        <v>44</v>
      </c>
      <c r="S2240" s="19">
        <v>22000000</v>
      </c>
    </row>
    <row r="2241" spans="1:19" ht="15">
      <c r="A2241" s="16">
        <v>40907</v>
      </c>
      <c r="B2241" s="17" t="s">
        <v>14725</v>
      </c>
      <c r="C2241" s="17" t="s">
        <v>14726</v>
      </c>
      <c r="D2241" s="17" t="s">
        <v>14727</v>
      </c>
      <c r="E2241" s="17" t="s">
        <v>14728</v>
      </c>
      <c r="F2241" s="17" t="s">
        <v>14729</v>
      </c>
      <c r="G2241" s="18">
        <v>10000</v>
      </c>
      <c r="H2241" s="17" t="s">
        <v>3894</v>
      </c>
      <c r="I2241" s="16">
        <v>39296</v>
      </c>
      <c r="J2241" s="17" t="s">
        <v>7312</v>
      </c>
      <c r="K2241" s="17" t="s">
        <v>7313</v>
      </c>
      <c r="L2241" s="17" t="s">
        <v>24</v>
      </c>
      <c r="M2241" s="17" t="s">
        <v>11491</v>
      </c>
      <c r="N2241" s="17"/>
      <c r="O2241" s="17"/>
      <c r="P2241" s="16"/>
      <c r="Q2241" s="16"/>
      <c r="R2241" s="18">
        <v>1002000</v>
      </c>
      <c r="S2241" s="19">
        <v>10020000000</v>
      </c>
    </row>
    <row r="2242" spans="1:19" ht="15">
      <c r="A2242" s="16">
        <v>40907</v>
      </c>
      <c r="B2242" s="17" t="s">
        <v>14730</v>
      </c>
      <c r="C2242" s="17" t="s">
        <v>14731</v>
      </c>
      <c r="D2242" s="17" t="s">
        <v>14732</v>
      </c>
      <c r="E2242" s="17" t="s">
        <v>14733</v>
      </c>
      <c r="F2242" s="17" t="s">
        <v>14734</v>
      </c>
      <c r="G2242" s="18">
        <v>10000</v>
      </c>
      <c r="H2242" s="17" t="s">
        <v>3894</v>
      </c>
      <c r="I2242" s="16">
        <v>39301</v>
      </c>
      <c r="J2242" s="17" t="s">
        <v>7312</v>
      </c>
      <c r="K2242" s="17" t="s">
        <v>7313</v>
      </c>
      <c r="L2242" s="17" t="s">
        <v>24</v>
      </c>
      <c r="M2242" s="17" t="s">
        <v>11491</v>
      </c>
      <c r="N2242" s="17"/>
      <c r="O2242" s="17"/>
      <c r="P2242" s="16"/>
      <c r="Q2242" s="16"/>
      <c r="R2242" s="18">
        <v>2000</v>
      </c>
      <c r="S2242" s="19">
        <v>20000000</v>
      </c>
    </row>
    <row r="2243" spans="1:19" ht="15">
      <c r="A2243" s="16">
        <v>40907</v>
      </c>
      <c r="B2243" s="17" t="s">
        <v>14735</v>
      </c>
      <c r="C2243" s="17" t="s">
        <v>14736</v>
      </c>
      <c r="D2243" s="17" t="s">
        <v>14737</v>
      </c>
      <c r="E2243" s="17" t="s">
        <v>14738</v>
      </c>
      <c r="F2243" s="17" t="s">
        <v>14739</v>
      </c>
      <c r="G2243" s="18">
        <v>100000</v>
      </c>
      <c r="H2243" s="17" t="s">
        <v>3894</v>
      </c>
      <c r="I2243" s="16">
        <v>39302</v>
      </c>
      <c r="J2243" s="17" t="s">
        <v>7312</v>
      </c>
      <c r="K2243" s="17" t="s">
        <v>7313</v>
      </c>
      <c r="L2243" s="17" t="s">
        <v>24</v>
      </c>
      <c r="M2243" s="17" t="s">
        <v>11491</v>
      </c>
      <c r="N2243" s="17"/>
      <c r="O2243" s="17"/>
      <c r="P2243" s="16"/>
      <c r="Q2243" s="16"/>
      <c r="R2243" s="18">
        <v>199</v>
      </c>
      <c r="S2243" s="19">
        <v>19900000</v>
      </c>
    </row>
    <row r="2244" spans="1:19" ht="15">
      <c r="A2244" s="16">
        <v>40907</v>
      </c>
      <c r="B2244" s="17" t="s">
        <v>14735</v>
      </c>
      <c r="C2244" s="17" t="s">
        <v>14736</v>
      </c>
      <c r="D2244" s="17" t="s">
        <v>14740</v>
      </c>
      <c r="E2244" s="17" t="s">
        <v>14741</v>
      </c>
      <c r="F2244" s="17" t="s">
        <v>14739</v>
      </c>
      <c r="G2244" s="18">
        <v>100000</v>
      </c>
      <c r="H2244" s="17" t="s">
        <v>3894</v>
      </c>
      <c r="I2244" s="16">
        <v>39302</v>
      </c>
      <c r="J2244" s="17" t="s">
        <v>7312</v>
      </c>
      <c r="K2244" s="17" t="s">
        <v>7313</v>
      </c>
      <c r="L2244" s="17" t="s">
        <v>24</v>
      </c>
      <c r="M2244" s="17" t="s">
        <v>11512</v>
      </c>
      <c r="N2244" s="17"/>
      <c r="O2244" s="17"/>
      <c r="P2244" s="16"/>
      <c r="Q2244" s="16"/>
      <c r="R2244" s="18">
        <v>1</v>
      </c>
      <c r="S2244" s="19">
        <v>100000</v>
      </c>
    </row>
    <row r="2245" spans="1:19" ht="15">
      <c r="A2245" s="16">
        <v>40907</v>
      </c>
      <c r="B2245" s="17" t="s">
        <v>14742</v>
      </c>
      <c r="C2245" s="17" t="s">
        <v>14743</v>
      </c>
      <c r="D2245" s="17" t="s">
        <v>14744</v>
      </c>
      <c r="E2245" s="17" t="s">
        <v>14745</v>
      </c>
      <c r="F2245" s="17" t="s">
        <v>14746</v>
      </c>
      <c r="G2245" s="18">
        <v>10000</v>
      </c>
      <c r="H2245" s="17" t="s">
        <v>3894</v>
      </c>
      <c r="I2245" s="16">
        <v>39310</v>
      </c>
      <c r="J2245" s="17" t="s">
        <v>7312</v>
      </c>
      <c r="K2245" s="17" t="s">
        <v>7313</v>
      </c>
      <c r="L2245" s="17" t="s">
        <v>24</v>
      </c>
      <c r="M2245" s="17" t="s">
        <v>11491</v>
      </c>
      <c r="N2245" s="17"/>
      <c r="O2245" s="17"/>
      <c r="P2245" s="16"/>
      <c r="Q2245" s="16"/>
      <c r="R2245" s="18">
        <v>71000</v>
      </c>
      <c r="S2245" s="19">
        <v>710000000</v>
      </c>
    </row>
    <row r="2246" spans="1:19" ht="15">
      <c r="A2246" s="16">
        <v>40907</v>
      </c>
      <c r="B2246" s="17" t="s">
        <v>14747</v>
      </c>
      <c r="C2246" s="17" t="s">
        <v>14748</v>
      </c>
      <c r="D2246" s="17" t="s">
        <v>14749</v>
      </c>
      <c r="E2246" s="17" t="s">
        <v>14750</v>
      </c>
      <c r="F2246" s="17" t="s">
        <v>14751</v>
      </c>
      <c r="G2246" s="18">
        <v>200000</v>
      </c>
      <c r="H2246" s="17" t="s">
        <v>3894</v>
      </c>
      <c r="I2246" s="16">
        <v>39311</v>
      </c>
      <c r="J2246" s="17" t="s">
        <v>7312</v>
      </c>
      <c r="K2246" s="17" t="s">
        <v>7313</v>
      </c>
      <c r="L2246" s="17" t="s">
        <v>24</v>
      </c>
      <c r="M2246" s="17" t="s">
        <v>11491</v>
      </c>
      <c r="N2246" s="17"/>
      <c r="O2246" s="17"/>
      <c r="P2246" s="16"/>
      <c r="Q2246" s="16"/>
      <c r="R2246" s="18">
        <v>25</v>
      </c>
      <c r="S2246" s="19">
        <v>5000000</v>
      </c>
    </row>
    <row r="2247" spans="1:19" ht="15">
      <c r="A2247" s="16">
        <v>40907</v>
      </c>
      <c r="B2247" s="17" t="s">
        <v>14431</v>
      </c>
      <c r="C2247" s="17" t="s">
        <v>14432</v>
      </c>
      <c r="D2247" s="17" t="s">
        <v>14752</v>
      </c>
      <c r="E2247" s="17" t="s">
        <v>14753</v>
      </c>
      <c r="F2247" s="17" t="s">
        <v>14435</v>
      </c>
      <c r="G2247" s="18">
        <v>500000</v>
      </c>
      <c r="H2247" s="17" t="s">
        <v>3894</v>
      </c>
      <c r="I2247" s="16">
        <v>39311</v>
      </c>
      <c r="J2247" s="17" t="s">
        <v>7312</v>
      </c>
      <c r="K2247" s="17" t="s">
        <v>7313</v>
      </c>
      <c r="L2247" s="17" t="s">
        <v>24</v>
      </c>
      <c r="M2247" s="17" t="s">
        <v>11512</v>
      </c>
      <c r="N2247" s="17"/>
      <c r="O2247" s="17"/>
      <c r="P2247" s="16"/>
      <c r="Q2247" s="16"/>
      <c r="R2247" s="18">
        <v>1</v>
      </c>
      <c r="S2247" s="19">
        <v>500000</v>
      </c>
    </row>
    <row r="2248" spans="1:19" ht="15">
      <c r="A2248" s="16">
        <v>40907</v>
      </c>
      <c r="B2248" s="17" t="s">
        <v>14431</v>
      </c>
      <c r="C2248" s="17" t="s">
        <v>14432</v>
      </c>
      <c r="D2248" s="17" t="s">
        <v>14754</v>
      </c>
      <c r="E2248" s="17" t="s">
        <v>14755</v>
      </c>
      <c r="F2248" s="17" t="s">
        <v>14435</v>
      </c>
      <c r="G2248" s="18">
        <v>500000</v>
      </c>
      <c r="H2248" s="17" t="s">
        <v>3894</v>
      </c>
      <c r="I2248" s="16">
        <v>39311</v>
      </c>
      <c r="J2248" s="17" t="s">
        <v>7312</v>
      </c>
      <c r="K2248" s="17" t="s">
        <v>7313</v>
      </c>
      <c r="L2248" s="17" t="s">
        <v>24</v>
      </c>
      <c r="M2248" s="17" t="s">
        <v>11512</v>
      </c>
      <c r="N2248" s="17"/>
      <c r="O2248" s="17"/>
      <c r="P2248" s="16"/>
      <c r="Q2248" s="16"/>
      <c r="R2248" s="18">
        <v>79</v>
      </c>
      <c r="S2248" s="19">
        <v>39500000</v>
      </c>
    </row>
    <row r="2249" spans="1:19" ht="15">
      <c r="A2249" s="16">
        <v>40907</v>
      </c>
      <c r="B2249" s="17" t="s">
        <v>14756</v>
      </c>
      <c r="C2249" s="17" t="s">
        <v>14757</v>
      </c>
      <c r="D2249" s="17" t="s">
        <v>14758</v>
      </c>
      <c r="E2249" s="17" t="s">
        <v>14759</v>
      </c>
      <c r="F2249" s="17" t="s">
        <v>14760</v>
      </c>
      <c r="G2249" s="18">
        <v>200000</v>
      </c>
      <c r="H2249" s="17" t="s">
        <v>3894</v>
      </c>
      <c r="I2249" s="16">
        <v>39321</v>
      </c>
      <c r="J2249" s="17" t="s">
        <v>7312</v>
      </c>
      <c r="K2249" s="17" t="s">
        <v>7313</v>
      </c>
      <c r="L2249" s="17" t="s">
        <v>24</v>
      </c>
      <c r="M2249" s="17" t="s">
        <v>11491</v>
      </c>
      <c r="N2249" s="17"/>
      <c r="O2249" s="17"/>
      <c r="P2249" s="16"/>
      <c r="Q2249" s="16"/>
      <c r="R2249" s="18">
        <v>100</v>
      </c>
      <c r="S2249" s="19">
        <v>20000000</v>
      </c>
    </row>
    <row r="2250" spans="1:19" ht="15">
      <c r="A2250" s="16">
        <v>40907</v>
      </c>
      <c r="B2250" s="17" t="s">
        <v>14756</v>
      </c>
      <c r="C2250" s="17" t="s">
        <v>14757</v>
      </c>
      <c r="D2250" s="17" t="s">
        <v>14761</v>
      </c>
      <c r="E2250" s="17" t="s">
        <v>14762</v>
      </c>
      <c r="F2250" s="17" t="s">
        <v>14760</v>
      </c>
      <c r="G2250" s="18">
        <v>200000</v>
      </c>
      <c r="H2250" s="17" t="s">
        <v>3894</v>
      </c>
      <c r="I2250" s="16">
        <v>39321</v>
      </c>
      <c r="J2250" s="17" t="s">
        <v>7312</v>
      </c>
      <c r="K2250" s="17" t="s">
        <v>7313</v>
      </c>
      <c r="L2250" s="17" t="s">
        <v>24</v>
      </c>
      <c r="M2250" s="17" t="s">
        <v>11512</v>
      </c>
      <c r="N2250" s="17"/>
      <c r="O2250" s="17"/>
      <c r="P2250" s="16"/>
      <c r="Q2250" s="16"/>
      <c r="R2250" s="18">
        <v>25</v>
      </c>
      <c r="S2250" s="19">
        <v>5000000</v>
      </c>
    </row>
    <row r="2251" spans="1:19" ht="15">
      <c r="A2251" s="16">
        <v>40907</v>
      </c>
      <c r="B2251" s="17" t="s">
        <v>14763</v>
      </c>
      <c r="C2251" s="17" t="s">
        <v>14764</v>
      </c>
      <c r="D2251" s="17" t="s">
        <v>14765</v>
      </c>
      <c r="E2251" s="17" t="s">
        <v>14766</v>
      </c>
      <c r="F2251" s="17" t="s">
        <v>14767</v>
      </c>
      <c r="G2251" s="18">
        <v>100000</v>
      </c>
      <c r="H2251" s="17" t="s">
        <v>3894</v>
      </c>
      <c r="I2251" s="16">
        <v>39322</v>
      </c>
      <c r="J2251" s="17" t="s">
        <v>7312</v>
      </c>
      <c r="K2251" s="17" t="s">
        <v>7313</v>
      </c>
      <c r="L2251" s="17" t="s">
        <v>24</v>
      </c>
      <c r="M2251" s="17" t="s">
        <v>11491</v>
      </c>
      <c r="N2251" s="17"/>
      <c r="O2251" s="17"/>
      <c r="P2251" s="16"/>
      <c r="Q2251" s="16"/>
      <c r="R2251" s="18">
        <v>270</v>
      </c>
      <c r="S2251" s="19">
        <v>27000000</v>
      </c>
    </row>
    <row r="2252" spans="1:19" ht="15">
      <c r="A2252" s="16">
        <v>40907</v>
      </c>
      <c r="B2252" s="17" t="s">
        <v>14763</v>
      </c>
      <c r="C2252" s="17" t="s">
        <v>14764</v>
      </c>
      <c r="D2252" s="17" t="s">
        <v>14768</v>
      </c>
      <c r="E2252" s="17" t="s">
        <v>14769</v>
      </c>
      <c r="F2252" s="17" t="s">
        <v>14767</v>
      </c>
      <c r="G2252" s="18">
        <v>100000</v>
      </c>
      <c r="H2252" s="17" t="s">
        <v>3894</v>
      </c>
      <c r="I2252" s="16">
        <v>39322</v>
      </c>
      <c r="J2252" s="17" t="s">
        <v>7312</v>
      </c>
      <c r="K2252" s="17" t="s">
        <v>7313</v>
      </c>
      <c r="L2252" s="17" t="s">
        <v>24</v>
      </c>
      <c r="M2252" s="17" t="s">
        <v>11512</v>
      </c>
      <c r="N2252" s="17"/>
      <c r="O2252" s="17"/>
      <c r="P2252" s="16"/>
      <c r="Q2252" s="16"/>
      <c r="R2252" s="18">
        <v>270</v>
      </c>
      <c r="S2252" s="19">
        <v>27000000</v>
      </c>
    </row>
    <row r="2253" spans="1:19" ht="15">
      <c r="A2253" s="16">
        <v>40907</v>
      </c>
      <c r="B2253" s="17" t="s">
        <v>10006</v>
      </c>
      <c r="C2253" s="17" t="s">
        <v>10007</v>
      </c>
      <c r="D2253" s="17" t="s">
        <v>14770</v>
      </c>
      <c r="E2253" s="17" t="s">
        <v>14771</v>
      </c>
      <c r="F2253" s="17" t="s">
        <v>10010</v>
      </c>
      <c r="G2253" s="18">
        <v>2129200000</v>
      </c>
      <c r="H2253" s="17" t="s">
        <v>3894</v>
      </c>
      <c r="I2253" s="16">
        <v>39331</v>
      </c>
      <c r="J2253" s="17" t="s">
        <v>7312</v>
      </c>
      <c r="K2253" s="17" t="s">
        <v>7313</v>
      </c>
      <c r="L2253" s="17" t="s">
        <v>24</v>
      </c>
      <c r="M2253" s="17" t="s">
        <v>11491</v>
      </c>
      <c r="N2253" s="17"/>
      <c r="O2253" s="17"/>
      <c r="P2253" s="16"/>
      <c r="Q2253" s="16"/>
      <c r="R2253" s="18">
        <v>1</v>
      </c>
      <c r="S2253" s="19">
        <v>2129200000</v>
      </c>
    </row>
    <row r="2254" spans="1:19" ht="15">
      <c r="A2254" s="16">
        <v>40907</v>
      </c>
      <c r="B2254" s="17" t="s">
        <v>14772</v>
      </c>
      <c r="C2254" s="17" t="s">
        <v>14773</v>
      </c>
      <c r="D2254" s="17" t="s">
        <v>14774</v>
      </c>
      <c r="E2254" s="17" t="s">
        <v>14775</v>
      </c>
      <c r="F2254" s="17" t="s">
        <v>14776</v>
      </c>
      <c r="G2254" s="18">
        <v>15000</v>
      </c>
      <c r="H2254" s="17" t="s">
        <v>3894</v>
      </c>
      <c r="I2254" s="16">
        <v>39331</v>
      </c>
      <c r="J2254" s="17" t="s">
        <v>7312</v>
      </c>
      <c r="K2254" s="17" t="s">
        <v>7313</v>
      </c>
      <c r="L2254" s="17" t="s">
        <v>24</v>
      </c>
      <c r="M2254" s="17" t="s">
        <v>11491</v>
      </c>
      <c r="N2254" s="17"/>
      <c r="O2254" s="17"/>
      <c r="P2254" s="16"/>
      <c r="Q2254" s="16"/>
      <c r="R2254" s="18">
        <v>20000</v>
      </c>
      <c r="S2254" s="19">
        <v>300000000</v>
      </c>
    </row>
    <row r="2255" spans="1:19" ht="15">
      <c r="A2255" s="16">
        <v>40907</v>
      </c>
      <c r="B2255" s="17" t="s">
        <v>14777</v>
      </c>
      <c r="C2255" s="17" t="s">
        <v>14778</v>
      </c>
      <c r="D2255" s="17" t="s">
        <v>14779</v>
      </c>
      <c r="E2255" s="17" t="s">
        <v>14780</v>
      </c>
      <c r="F2255" s="17" t="s">
        <v>14781</v>
      </c>
      <c r="G2255" s="18">
        <v>100</v>
      </c>
      <c r="H2255" s="17" t="s">
        <v>3894</v>
      </c>
      <c r="I2255" s="16">
        <v>39335</v>
      </c>
      <c r="J2255" s="17" t="s">
        <v>7312</v>
      </c>
      <c r="K2255" s="17" t="s">
        <v>7313</v>
      </c>
      <c r="L2255" s="17" t="s">
        <v>24</v>
      </c>
      <c r="M2255" s="17" t="s">
        <v>11491</v>
      </c>
      <c r="N2255" s="17"/>
      <c r="O2255" s="17"/>
      <c r="P2255" s="16"/>
      <c r="Q2255" s="16"/>
      <c r="R2255" s="18">
        <v>200000</v>
      </c>
      <c r="S2255" s="19">
        <v>20000000</v>
      </c>
    </row>
    <row r="2256" spans="1:19" ht="15">
      <c r="A2256" s="16">
        <v>40907</v>
      </c>
      <c r="B2256" s="17" t="s">
        <v>12358</v>
      </c>
      <c r="C2256" s="17" t="s">
        <v>12359</v>
      </c>
      <c r="D2256" s="17" t="s">
        <v>14782</v>
      </c>
      <c r="E2256" s="17" t="s">
        <v>14783</v>
      </c>
      <c r="F2256" s="17" t="s">
        <v>14784</v>
      </c>
      <c r="G2256" s="18">
        <v>1000</v>
      </c>
      <c r="H2256" s="17" t="s">
        <v>3894</v>
      </c>
      <c r="I2256" s="16">
        <v>39338</v>
      </c>
      <c r="J2256" s="17" t="s">
        <v>7312</v>
      </c>
      <c r="K2256" s="17" t="s">
        <v>7313</v>
      </c>
      <c r="L2256" s="17" t="s">
        <v>24</v>
      </c>
      <c r="M2256" s="17" t="s">
        <v>11512</v>
      </c>
      <c r="N2256" s="17"/>
      <c r="O2256" s="17"/>
      <c r="P2256" s="16"/>
      <c r="Q2256" s="16"/>
      <c r="R2256" s="18">
        <v>50000</v>
      </c>
      <c r="S2256" s="19">
        <v>50000000</v>
      </c>
    </row>
    <row r="2257" spans="1:19" ht="15">
      <c r="A2257" s="16">
        <v>40907</v>
      </c>
      <c r="B2257" s="17" t="s">
        <v>12358</v>
      </c>
      <c r="C2257" s="17" t="s">
        <v>12359</v>
      </c>
      <c r="D2257" s="17" t="s">
        <v>14785</v>
      </c>
      <c r="E2257" s="17" t="s">
        <v>14786</v>
      </c>
      <c r="F2257" s="17" t="s">
        <v>14787</v>
      </c>
      <c r="G2257" s="18">
        <v>1000</v>
      </c>
      <c r="H2257" s="17" t="s">
        <v>3894</v>
      </c>
      <c r="I2257" s="16">
        <v>39338</v>
      </c>
      <c r="J2257" s="17" t="s">
        <v>7312</v>
      </c>
      <c r="K2257" s="17" t="s">
        <v>7313</v>
      </c>
      <c r="L2257" s="17" t="s">
        <v>24</v>
      </c>
      <c r="M2257" s="17" t="s">
        <v>11512</v>
      </c>
      <c r="N2257" s="17"/>
      <c r="O2257" s="17"/>
      <c r="P2257" s="16"/>
      <c r="Q2257" s="16"/>
      <c r="R2257" s="18">
        <v>50000</v>
      </c>
      <c r="S2257" s="19">
        <v>50000000</v>
      </c>
    </row>
    <row r="2258" spans="1:19" ht="15">
      <c r="A2258" s="16">
        <v>40907</v>
      </c>
      <c r="B2258" s="17" t="s">
        <v>14788</v>
      </c>
      <c r="C2258" s="17" t="s">
        <v>14789</v>
      </c>
      <c r="D2258" s="17" t="s">
        <v>14790</v>
      </c>
      <c r="E2258" s="17" t="s">
        <v>14791</v>
      </c>
      <c r="F2258" s="17" t="s">
        <v>14792</v>
      </c>
      <c r="G2258" s="18">
        <v>100</v>
      </c>
      <c r="H2258" s="17" t="s">
        <v>3894</v>
      </c>
      <c r="I2258" s="16">
        <v>39345</v>
      </c>
      <c r="J2258" s="17" t="s">
        <v>7312</v>
      </c>
      <c r="K2258" s="17" t="s">
        <v>7313</v>
      </c>
      <c r="L2258" s="17" t="s">
        <v>24</v>
      </c>
      <c r="M2258" s="17" t="s">
        <v>11491</v>
      </c>
      <c r="N2258" s="17"/>
      <c r="O2258" s="17"/>
      <c r="P2258" s="16"/>
      <c r="Q2258" s="16"/>
      <c r="R2258" s="18">
        <v>25832200</v>
      </c>
      <c r="S2258" s="19">
        <v>2583220000</v>
      </c>
    </row>
    <row r="2259" spans="1:19" ht="15">
      <c r="A2259" s="16">
        <v>40907</v>
      </c>
      <c r="B2259" s="17" t="s">
        <v>14793</v>
      </c>
      <c r="C2259" s="17" t="s">
        <v>14794</v>
      </c>
      <c r="D2259" s="17" t="s">
        <v>14795</v>
      </c>
      <c r="E2259" s="17" t="s">
        <v>14796</v>
      </c>
      <c r="F2259" s="17" t="s">
        <v>14797</v>
      </c>
      <c r="G2259" s="18">
        <v>50</v>
      </c>
      <c r="H2259" s="17" t="s">
        <v>3894</v>
      </c>
      <c r="I2259" s="16">
        <v>39343</v>
      </c>
      <c r="J2259" s="17" t="s">
        <v>7312</v>
      </c>
      <c r="K2259" s="17" t="s">
        <v>7313</v>
      </c>
      <c r="L2259" s="17" t="s">
        <v>24</v>
      </c>
      <c r="M2259" s="17" t="s">
        <v>11491</v>
      </c>
      <c r="N2259" s="17"/>
      <c r="O2259" s="17"/>
      <c r="P2259" s="16"/>
      <c r="Q2259" s="16"/>
      <c r="R2259" s="18">
        <v>6320000</v>
      </c>
      <c r="S2259" s="19">
        <v>316000000</v>
      </c>
    </row>
    <row r="2260" spans="1:19" ht="15">
      <c r="A2260" s="16">
        <v>40907</v>
      </c>
      <c r="B2260" s="17" t="s">
        <v>14798</v>
      </c>
      <c r="C2260" s="17" t="s">
        <v>14799</v>
      </c>
      <c r="D2260" s="17" t="s">
        <v>14800</v>
      </c>
      <c r="E2260" s="17" t="s">
        <v>14801</v>
      </c>
      <c r="F2260" s="17" t="s">
        <v>14802</v>
      </c>
      <c r="G2260" s="18">
        <v>1000000</v>
      </c>
      <c r="H2260" s="17" t="s">
        <v>3894</v>
      </c>
      <c r="I2260" s="16">
        <v>39344</v>
      </c>
      <c r="J2260" s="17" t="s">
        <v>7312</v>
      </c>
      <c r="K2260" s="17" t="s">
        <v>7313</v>
      </c>
      <c r="L2260" s="17" t="s">
        <v>24</v>
      </c>
      <c r="M2260" s="17" t="s">
        <v>11491</v>
      </c>
      <c r="N2260" s="17"/>
      <c r="O2260" s="17"/>
      <c r="P2260" s="16"/>
      <c r="Q2260" s="16"/>
      <c r="R2260" s="18">
        <v>20</v>
      </c>
      <c r="S2260" s="19">
        <v>20000000</v>
      </c>
    </row>
    <row r="2261" spans="1:19" ht="15">
      <c r="A2261" s="16">
        <v>40907</v>
      </c>
      <c r="B2261" s="17" t="s">
        <v>14803</v>
      </c>
      <c r="C2261" s="17" t="s">
        <v>14804</v>
      </c>
      <c r="D2261" s="17" t="s">
        <v>14805</v>
      </c>
      <c r="E2261" s="17" t="s">
        <v>14806</v>
      </c>
      <c r="F2261" s="17" t="s">
        <v>14807</v>
      </c>
      <c r="G2261" s="18">
        <v>1000000</v>
      </c>
      <c r="H2261" s="17" t="s">
        <v>3894</v>
      </c>
      <c r="I2261" s="16">
        <v>39349</v>
      </c>
      <c r="J2261" s="17" t="s">
        <v>7312</v>
      </c>
      <c r="K2261" s="17" t="s">
        <v>7313</v>
      </c>
      <c r="L2261" s="17" t="s">
        <v>24</v>
      </c>
      <c r="M2261" s="17" t="s">
        <v>11491</v>
      </c>
      <c r="N2261" s="17"/>
      <c r="O2261" s="17"/>
      <c r="P2261" s="16"/>
      <c r="Q2261" s="16"/>
      <c r="R2261" s="18">
        <v>420</v>
      </c>
      <c r="S2261" s="19">
        <v>420000000</v>
      </c>
    </row>
    <row r="2262" spans="1:19" ht="15">
      <c r="A2262" s="16">
        <v>40907</v>
      </c>
      <c r="B2262" s="17" t="s">
        <v>14803</v>
      </c>
      <c r="C2262" s="17" t="s">
        <v>14804</v>
      </c>
      <c r="D2262" s="17" t="s">
        <v>14808</v>
      </c>
      <c r="E2262" s="17" t="s">
        <v>14809</v>
      </c>
      <c r="F2262" s="17" t="s">
        <v>14807</v>
      </c>
      <c r="G2262" s="18">
        <v>1000000</v>
      </c>
      <c r="H2262" s="17" t="s">
        <v>3894</v>
      </c>
      <c r="I2262" s="16">
        <v>39349</v>
      </c>
      <c r="J2262" s="17" t="s">
        <v>7312</v>
      </c>
      <c r="K2262" s="17" t="s">
        <v>7313</v>
      </c>
      <c r="L2262" s="17" t="s">
        <v>24</v>
      </c>
      <c r="M2262" s="17" t="s">
        <v>11512</v>
      </c>
      <c r="N2262" s="17"/>
      <c r="O2262" s="17"/>
      <c r="P2262" s="16"/>
      <c r="Q2262" s="16"/>
      <c r="R2262" s="18">
        <v>1</v>
      </c>
      <c r="S2262" s="19">
        <v>1000000</v>
      </c>
    </row>
    <row r="2263" spans="1:19" ht="15">
      <c r="A2263" s="16">
        <v>40907</v>
      </c>
      <c r="B2263" s="17" t="s">
        <v>14803</v>
      </c>
      <c r="C2263" s="17" t="s">
        <v>14804</v>
      </c>
      <c r="D2263" s="17" t="s">
        <v>14810</v>
      </c>
      <c r="E2263" s="17" t="s">
        <v>14811</v>
      </c>
      <c r="F2263" s="17" t="s">
        <v>14807</v>
      </c>
      <c r="G2263" s="18">
        <v>1000000</v>
      </c>
      <c r="H2263" s="17" t="s">
        <v>3894</v>
      </c>
      <c r="I2263" s="16">
        <v>39349</v>
      </c>
      <c r="J2263" s="17" t="s">
        <v>7312</v>
      </c>
      <c r="K2263" s="17" t="s">
        <v>7313</v>
      </c>
      <c r="L2263" s="17" t="s">
        <v>24</v>
      </c>
      <c r="M2263" s="17" t="s">
        <v>11512</v>
      </c>
      <c r="N2263" s="17"/>
      <c r="O2263" s="17"/>
      <c r="P2263" s="16"/>
      <c r="Q2263" s="16"/>
      <c r="R2263" s="18">
        <v>129</v>
      </c>
      <c r="S2263" s="19">
        <v>129000000</v>
      </c>
    </row>
    <row r="2264" spans="1:19" ht="15">
      <c r="A2264" s="16">
        <v>40907</v>
      </c>
      <c r="B2264" s="17" t="s">
        <v>14812</v>
      </c>
      <c r="C2264" s="17" t="s">
        <v>14813</v>
      </c>
      <c r="D2264" s="17" t="s">
        <v>14814</v>
      </c>
      <c r="E2264" s="17" t="s">
        <v>14815</v>
      </c>
      <c r="F2264" s="17" t="s">
        <v>14816</v>
      </c>
      <c r="G2264" s="18">
        <v>10000</v>
      </c>
      <c r="H2264" s="17" t="s">
        <v>3894</v>
      </c>
      <c r="I2264" s="16">
        <v>39350</v>
      </c>
      <c r="J2264" s="17" t="s">
        <v>7312</v>
      </c>
      <c r="K2264" s="17" t="s">
        <v>7313</v>
      </c>
      <c r="L2264" s="17" t="s">
        <v>24</v>
      </c>
      <c r="M2264" s="17" t="s">
        <v>11491</v>
      </c>
      <c r="N2264" s="17"/>
      <c r="O2264" s="17"/>
      <c r="P2264" s="16"/>
      <c r="Q2264" s="16"/>
      <c r="R2264" s="18">
        <v>500000</v>
      </c>
      <c r="S2264" s="19">
        <v>5000000000</v>
      </c>
    </row>
    <row r="2265" spans="1:19" ht="15">
      <c r="A2265" s="16">
        <v>40907</v>
      </c>
      <c r="B2265" s="17" t="s">
        <v>10914</v>
      </c>
      <c r="C2265" s="17" t="s">
        <v>10915</v>
      </c>
      <c r="D2265" s="17" t="s">
        <v>14817</v>
      </c>
      <c r="E2265" s="17" t="s">
        <v>14818</v>
      </c>
      <c r="F2265" s="17" t="s">
        <v>14819</v>
      </c>
      <c r="G2265" s="18">
        <v>10</v>
      </c>
      <c r="H2265" s="17" t="s">
        <v>3894</v>
      </c>
      <c r="I2265" s="16">
        <v>39356</v>
      </c>
      <c r="J2265" s="17" t="s">
        <v>7312</v>
      </c>
      <c r="K2265" s="17" t="s">
        <v>7313</v>
      </c>
      <c r="L2265" s="17" t="s">
        <v>24</v>
      </c>
      <c r="M2265" s="17" t="s">
        <v>11491</v>
      </c>
      <c r="N2265" s="17"/>
      <c r="O2265" s="17"/>
      <c r="P2265" s="16"/>
      <c r="Q2265" s="16"/>
      <c r="R2265" s="18">
        <v>2640000</v>
      </c>
      <c r="S2265" s="19">
        <v>26400000</v>
      </c>
    </row>
    <row r="2266" spans="1:19" ht="15">
      <c r="A2266" s="16">
        <v>40907</v>
      </c>
      <c r="B2266" s="17" t="s">
        <v>14820</v>
      </c>
      <c r="C2266" s="17" t="s">
        <v>14821</v>
      </c>
      <c r="D2266" s="17" t="s">
        <v>14822</v>
      </c>
      <c r="E2266" s="17" t="s">
        <v>14823</v>
      </c>
      <c r="F2266" s="17" t="s">
        <v>14824</v>
      </c>
      <c r="G2266" s="18">
        <v>10000</v>
      </c>
      <c r="H2266" s="17" t="s">
        <v>3894</v>
      </c>
      <c r="I2266" s="16">
        <v>39351</v>
      </c>
      <c r="J2266" s="17" t="s">
        <v>7312</v>
      </c>
      <c r="K2266" s="17" t="s">
        <v>7313</v>
      </c>
      <c r="L2266" s="17" t="s">
        <v>24</v>
      </c>
      <c r="M2266" s="17" t="s">
        <v>11491</v>
      </c>
      <c r="N2266" s="17"/>
      <c r="O2266" s="17"/>
      <c r="P2266" s="16"/>
      <c r="Q2266" s="16"/>
      <c r="R2266" s="18">
        <v>2000</v>
      </c>
      <c r="S2266" s="19">
        <v>20000000</v>
      </c>
    </row>
    <row r="2267" spans="1:19" ht="15">
      <c r="A2267" s="16">
        <v>40907</v>
      </c>
      <c r="B2267" s="17" t="s">
        <v>14825</v>
      </c>
      <c r="C2267" s="17" t="s">
        <v>14826</v>
      </c>
      <c r="D2267" s="17" t="s">
        <v>14827</v>
      </c>
      <c r="E2267" s="17" t="s">
        <v>14828</v>
      </c>
      <c r="F2267" s="17" t="s">
        <v>14829</v>
      </c>
      <c r="G2267" s="18">
        <v>100</v>
      </c>
      <c r="H2267" s="17" t="s">
        <v>3894</v>
      </c>
      <c r="I2267" s="16">
        <v>39358</v>
      </c>
      <c r="J2267" s="17" t="s">
        <v>7312</v>
      </c>
      <c r="K2267" s="17" t="s">
        <v>7313</v>
      </c>
      <c r="L2267" s="17" t="s">
        <v>24</v>
      </c>
      <c r="M2267" s="17" t="s">
        <v>11491</v>
      </c>
      <c r="N2267" s="17"/>
      <c r="O2267" s="17"/>
      <c r="P2267" s="16"/>
      <c r="Q2267" s="16"/>
      <c r="R2267" s="18">
        <v>50000</v>
      </c>
      <c r="S2267" s="19">
        <v>5000000</v>
      </c>
    </row>
    <row r="2268" spans="1:19" ht="15">
      <c r="A2268" s="16">
        <v>40907</v>
      </c>
      <c r="B2268" s="17" t="s">
        <v>14830</v>
      </c>
      <c r="C2268" s="17" t="s">
        <v>14831</v>
      </c>
      <c r="D2268" s="17" t="s">
        <v>14832</v>
      </c>
      <c r="E2268" s="17" t="s">
        <v>14833</v>
      </c>
      <c r="F2268" s="17" t="s">
        <v>14834</v>
      </c>
      <c r="G2268" s="18">
        <v>100000</v>
      </c>
      <c r="H2268" s="17" t="s">
        <v>3894</v>
      </c>
      <c r="I2268" s="16">
        <v>39359</v>
      </c>
      <c r="J2268" s="17" t="s">
        <v>7312</v>
      </c>
      <c r="K2268" s="17" t="s">
        <v>7313</v>
      </c>
      <c r="L2268" s="17" t="s">
        <v>24</v>
      </c>
      <c r="M2268" s="17" t="s">
        <v>11491</v>
      </c>
      <c r="N2268" s="17"/>
      <c r="O2268" s="17"/>
      <c r="P2268" s="16"/>
      <c r="Q2268" s="16"/>
      <c r="R2268" s="18">
        <v>579</v>
      </c>
      <c r="S2268" s="19">
        <v>57900000</v>
      </c>
    </row>
    <row r="2269" spans="1:19" ht="15">
      <c r="A2269" s="16">
        <v>40907</v>
      </c>
      <c r="B2269" s="17" t="s">
        <v>14830</v>
      </c>
      <c r="C2269" s="17" t="s">
        <v>14831</v>
      </c>
      <c r="D2269" s="17" t="s">
        <v>14835</v>
      </c>
      <c r="E2269" s="17" t="s">
        <v>14836</v>
      </c>
      <c r="F2269" s="17" t="s">
        <v>14834</v>
      </c>
      <c r="G2269" s="18">
        <v>100000</v>
      </c>
      <c r="H2269" s="17" t="s">
        <v>3894</v>
      </c>
      <c r="I2269" s="16">
        <v>39359</v>
      </c>
      <c r="J2269" s="17" t="s">
        <v>7312</v>
      </c>
      <c r="K2269" s="17" t="s">
        <v>7313</v>
      </c>
      <c r="L2269" s="17" t="s">
        <v>24</v>
      </c>
      <c r="M2269" s="17" t="s">
        <v>11512</v>
      </c>
      <c r="N2269" s="17"/>
      <c r="O2269" s="17"/>
      <c r="P2269" s="16"/>
      <c r="Q2269" s="16"/>
      <c r="R2269" s="18">
        <v>1</v>
      </c>
      <c r="S2269" s="19">
        <v>100000</v>
      </c>
    </row>
    <row r="2270" spans="1:19" ht="15">
      <c r="A2270" s="16">
        <v>40907</v>
      </c>
      <c r="B2270" s="17" t="s">
        <v>14837</v>
      </c>
      <c r="C2270" s="17" t="s">
        <v>14838</v>
      </c>
      <c r="D2270" s="17" t="s">
        <v>14839</v>
      </c>
      <c r="E2270" s="17" t="s">
        <v>14840</v>
      </c>
      <c r="F2270" s="17" t="s">
        <v>14841</v>
      </c>
      <c r="G2270" s="18">
        <v>10000</v>
      </c>
      <c r="H2270" s="17" t="s">
        <v>3894</v>
      </c>
      <c r="I2270" s="16">
        <v>39359</v>
      </c>
      <c r="J2270" s="17" t="s">
        <v>7312</v>
      </c>
      <c r="K2270" s="17" t="s">
        <v>7313</v>
      </c>
      <c r="L2270" s="17" t="s">
        <v>24</v>
      </c>
      <c r="M2270" s="17" t="s">
        <v>11491</v>
      </c>
      <c r="N2270" s="17"/>
      <c r="O2270" s="17"/>
      <c r="P2270" s="16"/>
      <c r="Q2270" s="16"/>
      <c r="R2270" s="18">
        <v>207920</v>
      </c>
      <c r="S2270" s="19">
        <v>2079200000</v>
      </c>
    </row>
    <row r="2271" spans="1:19" ht="15">
      <c r="A2271" s="16">
        <v>40907</v>
      </c>
      <c r="B2271" s="17" t="s">
        <v>14842</v>
      </c>
      <c r="C2271" s="17" t="s">
        <v>14843</v>
      </c>
      <c r="D2271" s="17" t="s">
        <v>14844</v>
      </c>
      <c r="E2271" s="17" t="s">
        <v>14845</v>
      </c>
      <c r="F2271" s="17" t="s">
        <v>14846</v>
      </c>
      <c r="G2271" s="18">
        <v>1000</v>
      </c>
      <c r="H2271" s="17" t="s">
        <v>3894</v>
      </c>
      <c r="I2271" s="16">
        <v>39363</v>
      </c>
      <c r="J2271" s="17" t="s">
        <v>7312</v>
      </c>
      <c r="K2271" s="17" t="s">
        <v>7313</v>
      </c>
      <c r="L2271" s="17" t="s">
        <v>24</v>
      </c>
      <c r="M2271" s="17" t="s">
        <v>11491</v>
      </c>
      <c r="N2271" s="17"/>
      <c r="O2271" s="17"/>
      <c r="P2271" s="16"/>
      <c r="Q2271" s="16"/>
      <c r="R2271" s="18">
        <v>820000</v>
      </c>
      <c r="S2271" s="19">
        <v>820000000</v>
      </c>
    </row>
    <row r="2272" spans="1:19" ht="15">
      <c r="A2272" s="16">
        <v>40907</v>
      </c>
      <c r="B2272" s="17" t="s">
        <v>14847</v>
      </c>
      <c r="C2272" s="17" t="s">
        <v>14848</v>
      </c>
      <c r="D2272" s="17" t="s">
        <v>14849</v>
      </c>
      <c r="E2272" s="17" t="s">
        <v>14850</v>
      </c>
      <c r="F2272" s="17" t="s">
        <v>14851</v>
      </c>
      <c r="G2272" s="18">
        <v>2500000</v>
      </c>
      <c r="H2272" s="17" t="s">
        <v>3894</v>
      </c>
      <c r="I2272" s="16">
        <v>39364</v>
      </c>
      <c r="J2272" s="17" t="s">
        <v>7312</v>
      </c>
      <c r="K2272" s="17" t="s">
        <v>7313</v>
      </c>
      <c r="L2272" s="17" t="s">
        <v>24</v>
      </c>
      <c r="M2272" s="17" t="s">
        <v>11491</v>
      </c>
      <c r="N2272" s="17"/>
      <c r="O2272" s="17"/>
      <c r="P2272" s="16"/>
      <c r="Q2272" s="16"/>
      <c r="R2272" s="18">
        <v>28</v>
      </c>
      <c r="S2272" s="19">
        <v>70000000</v>
      </c>
    </row>
    <row r="2273" spans="1:19" ht="15">
      <c r="A2273" s="16">
        <v>40907</v>
      </c>
      <c r="B2273" s="17" t="s">
        <v>14852</v>
      </c>
      <c r="C2273" s="17" t="s">
        <v>14853</v>
      </c>
      <c r="D2273" s="17" t="s">
        <v>14854</v>
      </c>
      <c r="E2273" s="17" t="s">
        <v>14855</v>
      </c>
      <c r="F2273" s="17" t="s">
        <v>14856</v>
      </c>
      <c r="G2273" s="18">
        <v>100000</v>
      </c>
      <c r="H2273" s="17" t="s">
        <v>3894</v>
      </c>
      <c r="I2273" s="16">
        <v>39365</v>
      </c>
      <c r="J2273" s="17" t="s">
        <v>7312</v>
      </c>
      <c r="K2273" s="17" t="s">
        <v>7313</v>
      </c>
      <c r="L2273" s="17" t="s">
        <v>24</v>
      </c>
      <c r="M2273" s="17" t="s">
        <v>11491</v>
      </c>
      <c r="N2273" s="17"/>
      <c r="O2273" s="17"/>
      <c r="P2273" s="16"/>
      <c r="Q2273" s="16"/>
      <c r="R2273" s="18">
        <v>104500</v>
      </c>
      <c r="S2273" s="19">
        <v>10450000000</v>
      </c>
    </row>
    <row r="2274" spans="1:19" ht="15">
      <c r="A2274" s="16">
        <v>40907</v>
      </c>
      <c r="B2274" s="17" t="s">
        <v>14857</v>
      </c>
      <c r="C2274" s="17" t="s">
        <v>14858</v>
      </c>
      <c r="D2274" s="17" t="s">
        <v>14859</v>
      </c>
      <c r="E2274" s="17" t="s">
        <v>14860</v>
      </c>
      <c r="F2274" s="17" t="s">
        <v>14861</v>
      </c>
      <c r="G2274" s="18">
        <v>1000</v>
      </c>
      <c r="H2274" s="17" t="s">
        <v>3894</v>
      </c>
      <c r="I2274" s="16">
        <v>39370</v>
      </c>
      <c r="J2274" s="17" t="s">
        <v>7312</v>
      </c>
      <c r="K2274" s="17" t="s">
        <v>7313</v>
      </c>
      <c r="L2274" s="17" t="s">
        <v>24</v>
      </c>
      <c r="M2274" s="17" t="s">
        <v>11491</v>
      </c>
      <c r="N2274" s="17"/>
      <c r="O2274" s="17"/>
      <c r="P2274" s="16"/>
      <c r="Q2274" s="16"/>
      <c r="R2274" s="18">
        <v>16311214</v>
      </c>
      <c r="S2274" s="19">
        <v>16311214000</v>
      </c>
    </row>
    <row r="2275" spans="1:19" ht="15">
      <c r="A2275" s="16">
        <v>40907</v>
      </c>
      <c r="B2275" s="17" t="s">
        <v>14862</v>
      </c>
      <c r="C2275" s="17" t="s">
        <v>14863</v>
      </c>
      <c r="D2275" s="17" t="s">
        <v>14864</v>
      </c>
      <c r="E2275" s="17" t="s">
        <v>14865</v>
      </c>
      <c r="F2275" s="17" t="s">
        <v>14866</v>
      </c>
      <c r="G2275" s="18">
        <v>100000</v>
      </c>
      <c r="H2275" s="17" t="s">
        <v>3894</v>
      </c>
      <c r="I2275" s="16">
        <v>39372</v>
      </c>
      <c r="J2275" s="17" t="s">
        <v>7312</v>
      </c>
      <c r="K2275" s="17" t="s">
        <v>7313</v>
      </c>
      <c r="L2275" s="17" t="s">
        <v>24</v>
      </c>
      <c r="M2275" s="17" t="s">
        <v>11491</v>
      </c>
      <c r="N2275" s="17"/>
      <c r="O2275" s="17"/>
      <c r="P2275" s="16"/>
      <c r="Q2275" s="16"/>
      <c r="R2275" s="18">
        <v>200</v>
      </c>
      <c r="S2275" s="19">
        <v>20000000</v>
      </c>
    </row>
    <row r="2276" spans="1:19" ht="15">
      <c r="A2276" s="16">
        <v>40907</v>
      </c>
      <c r="B2276" s="17" t="s">
        <v>14867</v>
      </c>
      <c r="C2276" s="17" t="s">
        <v>14868</v>
      </c>
      <c r="D2276" s="17" t="s">
        <v>14869</v>
      </c>
      <c r="E2276" s="17" t="s">
        <v>14870</v>
      </c>
      <c r="F2276" s="17" t="s">
        <v>14871</v>
      </c>
      <c r="G2276" s="18">
        <v>5</v>
      </c>
      <c r="H2276" s="17" t="s">
        <v>4177</v>
      </c>
      <c r="I2276" s="16">
        <v>39373</v>
      </c>
      <c r="J2276" s="17" t="s">
        <v>7312</v>
      </c>
      <c r="K2276" s="17" t="s">
        <v>7313</v>
      </c>
      <c r="L2276" s="17" t="s">
        <v>24</v>
      </c>
      <c r="M2276" s="17" t="s">
        <v>11491</v>
      </c>
      <c r="N2276" s="17"/>
      <c r="O2276" s="17"/>
      <c r="P2276" s="16"/>
      <c r="Q2276" s="16"/>
      <c r="R2276" s="18">
        <v>2000000</v>
      </c>
      <c r="S2276" s="19">
        <v>10000000</v>
      </c>
    </row>
    <row r="2277" spans="1:19" ht="15">
      <c r="A2277" s="16">
        <v>40907</v>
      </c>
      <c r="B2277" s="17" t="s">
        <v>14872</v>
      </c>
      <c r="C2277" s="17" t="s">
        <v>14873</v>
      </c>
      <c r="D2277" s="17" t="s">
        <v>14874</v>
      </c>
      <c r="E2277" s="17" t="s">
        <v>14875</v>
      </c>
      <c r="F2277" s="17" t="s">
        <v>14876</v>
      </c>
      <c r="G2277" s="18">
        <v>10000</v>
      </c>
      <c r="H2277" s="17" t="s">
        <v>3894</v>
      </c>
      <c r="I2277" s="16">
        <v>39374</v>
      </c>
      <c r="J2277" s="17" t="s">
        <v>7312</v>
      </c>
      <c r="K2277" s="17" t="s">
        <v>7313</v>
      </c>
      <c r="L2277" s="17" t="s">
        <v>24</v>
      </c>
      <c r="M2277" s="17" t="s">
        <v>11491</v>
      </c>
      <c r="N2277" s="17"/>
      <c r="O2277" s="17"/>
      <c r="P2277" s="16"/>
      <c r="Q2277" s="16"/>
      <c r="R2277" s="18">
        <v>2400</v>
      </c>
      <c r="S2277" s="19">
        <v>24000000</v>
      </c>
    </row>
    <row r="2278" spans="1:19" ht="15">
      <c r="A2278" s="16">
        <v>40907</v>
      </c>
      <c r="B2278" s="17" t="s">
        <v>14877</v>
      </c>
      <c r="C2278" s="17" t="s">
        <v>14878</v>
      </c>
      <c r="D2278" s="17" t="s">
        <v>14879</v>
      </c>
      <c r="E2278" s="17" t="s">
        <v>14880</v>
      </c>
      <c r="F2278" s="17" t="s">
        <v>14881</v>
      </c>
      <c r="G2278" s="18">
        <v>10000</v>
      </c>
      <c r="H2278" s="17" t="s">
        <v>3894</v>
      </c>
      <c r="I2278" s="16">
        <v>39374</v>
      </c>
      <c r="J2278" s="17" t="s">
        <v>7312</v>
      </c>
      <c r="K2278" s="17" t="s">
        <v>7313</v>
      </c>
      <c r="L2278" s="17" t="s">
        <v>24</v>
      </c>
      <c r="M2278" s="17" t="s">
        <v>11491</v>
      </c>
      <c r="N2278" s="17"/>
      <c r="O2278" s="17"/>
      <c r="P2278" s="16"/>
      <c r="Q2278" s="16"/>
      <c r="R2278" s="18">
        <v>12000</v>
      </c>
      <c r="S2278" s="19">
        <v>120000000</v>
      </c>
    </row>
    <row r="2279" spans="1:19" ht="15">
      <c r="A2279" s="16">
        <v>40907</v>
      </c>
      <c r="B2279" s="17" t="s">
        <v>14882</v>
      </c>
      <c r="C2279" s="17" t="s">
        <v>14883</v>
      </c>
      <c r="D2279" s="17" t="s">
        <v>14884</v>
      </c>
      <c r="E2279" s="17" t="s">
        <v>14885</v>
      </c>
      <c r="F2279" s="17" t="s">
        <v>14886</v>
      </c>
      <c r="G2279" s="18">
        <v>1000000</v>
      </c>
      <c r="H2279" s="17" t="s">
        <v>3894</v>
      </c>
      <c r="I2279" s="16">
        <v>39379</v>
      </c>
      <c r="J2279" s="17" t="s">
        <v>7312</v>
      </c>
      <c r="K2279" s="17" t="s">
        <v>7313</v>
      </c>
      <c r="L2279" s="17" t="s">
        <v>24</v>
      </c>
      <c r="M2279" s="17" t="s">
        <v>11491</v>
      </c>
      <c r="N2279" s="17"/>
      <c r="O2279" s="17"/>
      <c r="P2279" s="16"/>
      <c r="Q2279" s="16"/>
      <c r="R2279" s="18">
        <v>250</v>
      </c>
      <c r="S2279" s="19">
        <v>250000000</v>
      </c>
    </row>
    <row r="2280" spans="1:19" ht="15">
      <c r="A2280" s="16">
        <v>40907</v>
      </c>
      <c r="B2280" s="17" t="s">
        <v>14887</v>
      </c>
      <c r="C2280" s="17" t="s">
        <v>14888</v>
      </c>
      <c r="D2280" s="17" t="s">
        <v>14889</v>
      </c>
      <c r="E2280" s="17" t="s">
        <v>14890</v>
      </c>
      <c r="F2280" s="17" t="s">
        <v>14891</v>
      </c>
      <c r="G2280" s="18">
        <v>10000000</v>
      </c>
      <c r="H2280" s="17" t="s">
        <v>3894</v>
      </c>
      <c r="I2280" s="16">
        <v>39386</v>
      </c>
      <c r="J2280" s="17" t="s">
        <v>7312</v>
      </c>
      <c r="K2280" s="17" t="s">
        <v>7313</v>
      </c>
      <c r="L2280" s="17" t="s">
        <v>24</v>
      </c>
      <c r="M2280" s="17" t="s">
        <v>11491</v>
      </c>
      <c r="N2280" s="17"/>
      <c r="O2280" s="17"/>
      <c r="P2280" s="16"/>
      <c r="Q2280" s="16"/>
      <c r="R2280" s="18">
        <v>206</v>
      </c>
      <c r="S2280" s="19">
        <v>2060000000</v>
      </c>
    </row>
    <row r="2281" spans="1:19" ht="15">
      <c r="A2281" s="16">
        <v>40907</v>
      </c>
      <c r="B2281" s="17" t="s">
        <v>14892</v>
      </c>
      <c r="C2281" s="17" t="s">
        <v>14893</v>
      </c>
      <c r="D2281" s="17" t="s">
        <v>14894</v>
      </c>
      <c r="E2281" s="17" t="s">
        <v>14895</v>
      </c>
      <c r="F2281" s="17" t="s">
        <v>14896</v>
      </c>
      <c r="G2281" s="18">
        <v>10000</v>
      </c>
      <c r="H2281" s="17" t="s">
        <v>3894</v>
      </c>
      <c r="I2281" s="16">
        <v>39386</v>
      </c>
      <c r="J2281" s="17" t="s">
        <v>7312</v>
      </c>
      <c r="K2281" s="17" t="s">
        <v>7313</v>
      </c>
      <c r="L2281" s="17" t="s">
        <v>24</v>
      </c>
      <c r="M2281" s="17" t="s">
        <v>11491</v>
      </c>
      <c r="N2281" s="17"/>
      <c r="O2281" s="17"/>
      <c r="P2281" s="16"/>
      <c r="Q2281" s="16"/>
      <c r="R2281" s="18">
        <v>16996</v>
      </c>
      <c r="S2281" s="19">
        <v>169960000</v>
      </c>
    </row>
    <row r="2282" spans="1:19" ht="15">
      <c r="A2282" s="16">
        <v>40907</v>
      </c>
      <c r="B2282" s="17" t="s">
        <v>14892</v>
      </c>
      <c r="C2282" s="17" t="s">
        <v>14893</v>
      </c>
      <c r="D2282" s="17" t="s">
        <v>14897</v>
      </c>
      <c r="E2282" s="17" t="s">
        <v>14898</v>
      </c>
      <c r="F2282" s="17" t="s">
        <v>14896</v>
      </c>
      <c r="G2282" s="18">
        <v>10000</v>
      </c>
      <c r="H2282" s="17" t="s">
        <v>3894</v>
      </c>
      <c r="I2282" s="16">
        <v>39386</v>
      </c>
      <c r="J2282" s="17" t="s">
        <v>7312</v>
      </c>
      <c r="K2282" s="17" t="s">
        <v>7313</v>
      </c>
      <c r="L2282" s="17" t="s">
        <v>24</v>
      </c>
      <c r="M2282" s="17" t="s">
        <v>11512</v>
      </c>
      <c r="N2282" s="17"/>
      <c r="O2282" s="17"/>
      <c r="P2282" s="16"/>
      <c r="Q2282" s="16"/>
      <c r="R2282" s="18">
        <v>4</v>
      </c>
      <c r="S2282" s="19">
        <v>40000</v>
      </c>
    </row>
    <row r="2283" spans="1:19" ht="15">
      <c r="A2283" s="16">
        <v>40907</v>
      </c>
      <c r="B2283" s="17" t="s">
        <v>14899</v>
      </c>
      <c r="C2283" s="17" t="s">
        <v>14900</v>
      </c>
      <c r="D2283" s="17" t="s">
        <v>14901</v>
      </c>
      <c r="E2283" s="17" t="s">
        <v>14902</v>
      </c>
      <c r="F2283" s="17" t="s">
        <v>14903</v>
      </c>
      <c r="G2283" s="18">
        <v>100000</v>
      </c>
      <c r="H2283" s="17" t="s">
        <v>3894</v>
      </c>
      <c r="I2283" s="16">
        <v>39391</v>
      </c>
      <c r="J2283" s="17" t="s">
        <v>7312</v>
      </c>
      <c r="K2283" s="17" t="s">
        <v>7313</v>
      </c>
      <c r="L2283" s="17" t="s">
        <v>24</v>
      </c>
      <c r="M2283" s="17" t="s">
        <v>11491</v>
      </c>
      <c r="N2283" s="17"/>
      <c r="O2283" s="17"/>
      <c r="P2283" s="16"/>
      <c r="Q2283" s="16"/>
      <c r="R2283" s="18">
        <v>251</v>
      </c>
      <c r="S2283" s="19">
        <v>25100000</v>
      </c>
    </row>
    <row r="2284" spans="1:19" ht="15">
      <c r="A2284" s="16">
        <v>40907</v>
      </c>
      <c r="B2284" s="17" t="s">
        <v>14899</v>
      </c>
      <c r="C2284" s="17" t="s">
        <v>14900</v>
      </c>
      <c r="D2284" s="17" t="s">
        <v>14904</v>
      </c>
      <c r="E2284" s="17" t="s">
        <v>14905</v>
      </c>
      <c r="F2284" s="17" t="s">
        <v>14903</v>
      </c>
      <c r="G2284" s="18">
        <v>100000</v>
      </c>
      <c r="H2284" s="17" t="s">
        <v>3894</v>
      </c>
      <c r="I2284" s="16">
        <v>39391</v>
      </c>
      <c r="J2284" s="17" t="s">
        <v>7312</v>
      </c>
      <c r="K2284" s="17" t="s">
        <v>7313</v>
      </c>
      <c r="L2284" s="17" t="s">
        <v>24</v>
      </c>
      <c r="M2284" s="17" t="s">
        <v>11512</v>
      </c>
      <c r="N2284" s="17"/>
      <c r="O2284" s="17"/>
      <c r="P2284" s="16"/>
      <c r="Q2284" s="16"/>
      <c r="R2284" s="18">
        <v>246</v>
      </c>
      <c r="S2284" s="19">
        <v>24600000</v>
      </c>
    </row>
    <row r="2285" spans="1:19" ht="15">
      <c r="A2285" s="16">
        <v>40907</v>
      </c>
      <c r="B2285" s="17" t="s">
        <v>14899</v>
      </c>
      <c r="C2285" s="17" t="s">
        <v>14900</v>
      </c>
      <c r="D2285" s="17" t="s">
        <v>14906</v>
      </c>
      <c r="E2285" s="17" t="s">
        <v>14907</v>
      </c>
      <c r="F2285" s="17" t="s">
        <v>14903</v>
      </c>
      <c r="G2285" s="18">
        <v>100000</v>
      </c>
      <c r="H2285" s="17" t="s">
        <v>3894</v>
      </c>
      <c r="I2285" s="16">
        <v>39391</v>
      </c>
      <c r="J2285" s="17" t="s">
        <v>7312</v>
      </c>
      <c r="K2285" s="17" t="s">
        <v>7313</v>
      </c>
      <c r="L2285" s="17" t="s">
        <v>24</v>
      </c>
      <c r="M2285" s="17" t="s">
        <v>11512</v>
      </c>
      <c r="N2285" s="17"/>
      <c r="O2285" s="17"/>
      <c r="P2285" s="16"/>
      <c r="Q2285" s="16"/>
      <c r="R2285" s="18">
        <v>3</v>
      </c>
      <c r="S2285" s="19">
        <v>300000</v>
      </c>
    </row>
    <row r="2286" spans="1:19" ht="15">
      <c r="A2286" s="16">
        <v>40907</v>
      </c>
      <c r="B2286" s="17" t="s">
        <v>14908</v>
      </c>
      <c r="C2286" s="17" t="s">
        <v>14909</v>
      </c>
      <c r="D2286" s="17" t="s">
        <v>14910</v>
      </c>
      <c r="E2286" s="17" t="s">
        <v>14911</v>
      </c>
      <c r="F2286" s="17" t="s">
        <v>14912</v>
      </c>
      <c r="G2286" s="18">
        <v>20000</v>
      </c>
      <c r="H2286" s="17" t="s">
        <v>3894</v>
      </c>
      <c r="I2286" s="16">
        <v>39392</v>
      </c>
      <c r="J2286" s="17" t="s">
        <v>7312</v>
      </c>
      <c r="K2286" s="17" t="s">
        <v>7313</v>
      </c>
      <c r="L2286" s="17" t="s">
        <v>24</v>
      </c>
      <c r="M2286" s="17" t="s">
        <v>11491</v>
      </c>
      <c r="N2286" s="17"/>
      <c r="O2286" s="17"/>
      <c r="P2286" s="16"/>
      <c r="Q2286" s="16"/>
      <c r="R2286" s="18">
        <v>250</v>
      </c>
      <c r="S2286" s="19">
        <v>5000000</v>
      </c>
    </row>
    <row r="2287" spans="1:19" ht="15">
      <c r="A2287" s="16">
        <v>40907</v>
      </c>
      <c r="B2287" s="17" t="s">
        <v>14913</v>
      </c>
      <c r="C2287" s="17" t="s">
        <v>14914</v>
      </c>
      <c r="D2287" s="17" t="s">
        <v>14915</v>
      </c>
      <c r="E2287" s="17" t="s">
        <v>14916</v>
      </c>
      <c r="F2287" s="17" t="s">
        <v>14917</v>
      </c>
      <c r="G2287" s="18">
        <v>10000</v>
      </c>
      <c r="H2287" s="17" t="s">
        <v>3894</v>
      </c>
      <c r="I2287" s="16">
        <v>39393</v>
      </c>
      <c r="J2287" s="17" t="s">
        <v>7312</v>
      </c>
      <c r="K2287" s="17" t="s">
        <v>7313</v>
      </c>
      <c r="L2287" s="17" t="s">
        <v>24</v>
      </c>
      <c r="M2287" s="17" t="s">
        <v>11491</v>
      </c>
      <c r="N2287" s="17"/>
      <c r="O2287" s="17"/>
      <c r="P2287" s="16"/>
      <c r="Q2287" s="16"/>
      <c r="R2287" s="18">
        <v>2000</v>
      </c>
      <c r="S2287" s="19">
        <v>20000000</v>
      </c>
    </row>
    <row r="2288" spans="1:19" ht="15">
      <c r="A2288" s="16">
        <v>40907</v>
      </c>
      <c r="B2288" s="17" t="s">
        <v>14918</v>
      </c>
      <c r="C2288" s="17" t="s">
        <v>14919</v>
      </c>
      <c r="D2288" s="17" t="s">
        <v>14920</v>
      </c>
      <c r="E2288" s="17" t="s">
        <v>14921</v>
      </c>
      <c r="F2288" s="17" t="s">
        <v>14922</v>
      </c>
      <c r="G2288" s="18">
        <v>100000</v>
      </c>
      <c r="H2288" s="17" t="s">
        <v>3894</v>
      </c>
      <c r="I2288" s="16">
        <v>39394</v>
      </c>
      <c r="J2288" s="17" t="s">
        <v>7312</v>
      </c>
      <c r="K2288" s="17" t="s">
        <v>7313</v>
      </c>
      <c r="L2288" s="17" t="s">
        <v>24</v>
      </c>
      <c r="M2288" s="17" t="s">
        <v>11491</v>
      </c>
      <c r="N2288" s="17"/>
      <c r="O2288" s="17"/>
      <c r="P2288" s="16"/>
      <c r="Q2288" s="16"/>
      <c r="R2288" s="18">
        <v>250</v>
      </c>
      <c r="S2288" s="19">
        <v>25000000</v>
      </c>
    </row>
    <row r="2289" spans="1:19" ht="15">
      <c r="A2289" s="16">
        <v>40907</v>
      </c>
      <c r="B2289" s="17" t="s">
        <v>14923</v>
      </c>
      <c r="C2289" s="17" t="s">
        <v>14924</v>
      </c>
      <c r="D2289" s="17" t="s">
        <v>14925</v>
      </c>
      <c r="E2289" s="17" t="s">
        <v>14926</v>
      </c>
      <c r="F2289" s="17" t="s">
        <v>14927</v>
      </c>
      <c r="G2289" s="18">
        <v>100000</v>
      </c>
      <c r="H2289" s="17" t="s">
        <v>3894</v>
      </c>
      <c r="I2289" s="16">
        <v>39395</v>
      </c>
      <c r="J2289" s="17" t="s">
        <v>7312</v>
      </c>
      <c r="K2289" s="17" t="s">
        <v>7313</v>
      </c>
      <c r="L2289" s="17" t="s">
        <v>24</v>
      </c>
      <c r="M2289" s="17" t="s">
        <v>11491</v>
      </c>
      <c r="N2289" s="17"/>
      <c r="O2289" s="17"/>
      <c r="P2289" s="16"/>
      <c r="Q2289" s="16"/>
      <c r="R2289" s="18">
        <v>497</v>
      </c>
      <c r="S2289" s="19">
        <v>49700000</v>
      </c>
    </row>
    <row r="2290" spans="1:19" ht="15">
      <c r="A2290" s="16">
        <v>40907</v>
      </c>
      <c r="B2290" s="17" t="s">
        <v>14923</v>
      </c>
      <c r="C2290" s="17" t="s">
        <v>14924</v>
      </c>
      <c r="D2290" s="17" t="s">
        <v>14928</v>
      </c>
      <c r="E2290" s="17" t="s">
        <v>14929</v>
      </c>
      <c r="F2290" s="17" t="s">
        <v>14927</v>
      </c>
      <c r="G2290" s="18">
        <v>100000</v>
      </c>
      <c r="H2290" s="17" t="s">
        <v>3894</v>
      </c>
      <c r="I2290" s="16">
        <v>39395</v>
      </c>
      <c r="J2290" s="17" t="s">
        <v>7312</v>
      </c>
      <c r="K2290" s="17" t="s">
        <v>7313</v>
      </c>
      <c r="L2290" s="17" t="s">
        <v>24</v>
      </c>
      <c r="M2290" s="17" t="s">
        <v>11512</v>
      </c>
      <c r="N2290" s="17"/>
      <c r="O2290" s="17"/>
      <c r="P2290" s="16"/>
      <c r="Q2290" s="16"/>
      <c r="R2290" s="18">
        <v>3</v>
      </c>
      <c r="S2290" s="19">
        <v>300000</v>
      </c>
    </row>
    <row r="2291" spans="1:19" ht="15">
      <c r="A2291" s="16">
        <v>40907</v>
      </c>
      <c r="B2291" s="17" t="s">
        <v>14930</v>
      </c>
      <c r="C2291" s="17" t="s">
        <v>14931</v>
      </c>
      <c r="D2291" s="17" t="s">
        <v>14932</v>
      </c>
      <c r="E2291" s="17" t="s">
        <v>14933</v>
      </c>
      <c r="F2291" s="17" t="s">
        <v>14934</v>
      </c>
      <c r="G2291" s="18">
        <v>2000</v>
      </c>
      <c r="H2291" s="17" t="s">
        <v>3894</v>
      </c>
      <c r="I2291" s="16">
        <v>39399</v>
      </c>
      <c r="J2291" s="17" t="s">
        <v>7312</v>
      </c>
      <c r="K2291" s="17" t="s">
        <v>7313</v>
      </c>
      <c r="L2291" s="17" t="s">
        <v>24</v>
      </c>
      <c r="M2291" s="17" t="s">
        <v>11491</v>
      </c>
      <c r="N2291" s="17"/>
      <c r="O2291" s="17"/>
      <c r="P2291" s="16"/>
      <c r="Q2291" s="16"/>
      <c r="R2291" s="18">
        <v>10000</v>
      </c>
      <c r="S2291" s="19">
        <v>20000000</v>
      </c>
    </row>
    <row r="2292" spans="1:19" ht="15">
      <c r="A2292" s="16">
        <v>40907</v>
      </c>
      <c r="B2292" s="17" t="s">
        <v>14935</v>
      </c>
      <c r="C2292" s="17" t="s">
        <v>14936</v>
      </c>
      <c r="D2292" s="17" t="s">
        <v>14937</v>
      </c>
      <c r="E2292" s="17" t="s">
        <v>14938</v>
      </c>
      <c r="F2292" s="17" t="s">
        <v>14939</v>
      </c>
      <c r="G2292" s="18">
        <v>1000000</v>
      </c>
      <c r="H2292" s="17" t="s">
        <v>3894</v>
      </c>
      <c r="I2292" s="16">
        <v>39399</v>
      </c>
      <c r="J2292" s="17" t="s">
        <v>7312</v>
      </c>
      <c r="K2292" s="17" t="s">
        <v>7313</v>
      </c>
      <c r="L2292" s="17" t="s">
        <v>24</v>
      </c>
      <c r="M2292" s="17" t="s">
        <v>11491</v>
      </c>
      <c r="N2292" s="17"/>
      <c r="O2292" s="17"/>
      <c r="P2292" s="16"/>
      <c r="Q2292" s="16"/>
      <c r="R2292" s="18">
        <v>51</v>
      </c>
      <c r="S2292" s="19">
        <v>51000000</v>
      </c>
    </row>
    <row r="2293" spans="1:19" ht="15">
      <c r="A2293" s="16">
        <v>40907</v>
      </c>
      <c r="B2293" s="17" t="s">
        <v>14940</v>
      </c>
      <c r="C2293" s="17" t="s">
        <v>14941</v>
      </c>
      <c r="D2293" s="17" t="s">
        <v>14942</v>
      </c>
      <c r="E2293" s="17" t="s">
        <v>14943</v>
      </c>
      <c r="F2293" s="17" t="s">
        <v>14944</v>
      </c>
      <c r="G2293" s="18">
        <v>1000000</v>
      </c>
      <c r="H2293" s="17" t="s">
        <v>3894</v>
      </c>
      <c r="I2293" s="16">
        <v>39400</v>
      </c>
      <c r="J2293" s="17" t="s">
        <v>7312</v>
      </c>
      <c r="K2293" s="17" t="s">
        <v>7313</v>
      </c>
      <c r="L2293" s="17" t="s">
        <v>24</v>
      </c>
      <c r="M2293" s="17" t="s">
        <v>11491</v>
      </c>
      <c r="N2293" s="17"/>
      <c r="O2293" s="17"/>
      <c r="P2293" s="16"/>
      <c r="Q2293" s="16"/>
      <c r="R2293" s="18">
        <v>200</v>
      </c>
      <c r="S2293" s="19">
        <v>200000000</v>
      </c>
    </row>
    <row r="2294" spans="1:19" ht="15">
      <c r="A2294" s="16">
        <v>40907</v>
      </c>
      <c r="B2294" s="17" t="s">
        <v>14945</v>
      </c>
      <c r="C2294" s="17" t="s">
        <v>14946</v>
      </c>
      <c r="D2294" s="17" t="s">
        <v>14947</v>
      </c>
      <c r="E2294" s="17" t="s">
        <v>14948</v>
      </c>
      <c r="F2294" s="17" t="s">
        <v>14949</v>
      </c>
      <c r="G2294" s="18">
        <v>1000000</v>
      </c>
      <c r="H2294" s="17" t="s">
        <v>3894</v>
      </c>
      <c r="I2294" s="16">
        <v>39402</v>
      </c>
      <c r="J2294" s="17" t="s">
        <v>7312</v>
      </c>
      <c r="K2294" s="17" t="s">
        <v>7313</v>
      </c>
      <c r="L2294" s="17" t="s">
        <v>24</v>
      </c>
      <c r="M2294" s="17" t="s">
        <v>11491</v>
      </c>
      <c r="N2294" s="17"/>
      <c r="O2294" s="17"/>
      <c r="P2294" s="16"/>
      <c r="Q2294" s="16"/>
      <c r="R2294" s="18">
        <v>20200</v>
      </c>
      <c r="S2294" s="19">
        <v>20200000000</v>
      </c>
    </row>
    <row r="2295" spans="1:19" ht="15">
      <c r="A2295" s="16">
        <v>40907</v>
      </c>
      <c r="B2295" s="17" t="s">
        <v>14945</v>
      </c>
      <c r="C2295" s="17" t="s">
        <v>14946</v>
      </c>
      <c r="D2295" s="17" t="s">
        <v>14950</v>
      </c>
      <c r="E2295" s="17" t="s">
        <v>14951</v>
      </c>
      <c r="F2295" s="17" t="s">
        <v>14952</v>
      </c>
      <c r="G2295" s="18">
        <v>100000</v>
      </c>
      <c r="H2295" s="17" t="s">
        <v>3894</v>
      </c>
      <c r="I2295" s="16">
        <v>39402</v>
      </c>
      <c r="J2295" s="17" t="s">
        <v>7312</v>
      </c>
      <c r="K2295" s="17" t="s">
        <v>7313</v>
      </c>
      <c r="L2295" s="17" t="s">
        <v>24</v>
      </c>
      <c r="M2295" s="17" t="s">
        <v>11491</v>
      </c>
      <c r="N2295" s="17"/>
      <c r="O2295" s="17"/>
      <c r="P2295" s="16"/>
      <c r="Q2295" s="16"/>
      <c r="R2295" s="18">
        <v>16</v>
      </c>
      <c r="S2295" s="19">
        <v>1600000</v>
      </c>
    </row>
    <row r="2296" spans="1:19" ht="15">
      <c r="A2296" s="16">
        <v>40907</v>
      </c>
      <c r="B2296" s="17" t="s">
        <v>14953</v>
      </c>
      <c r="C2296" s="17" t="s">
        <v>14954</v>
      </c>
      <c r="D2296" s="17" t="s">
        <v>14955</v>
      </c>
      <c r="E2296" s="17" t="s">
        <v>14956</v>
      </c>
      <c r="F2296" s="17" t="s">
        <v>14957</v>
      </c>
      <c r="G2296" s="18">
        <v>100000</v>
      </c>
      <c r="H2296" s="17" t="s">
        <v>3894</v>
      </c>
      <c r="I2296" s="16">
        <v>39406</v>
      </c>
      <c r="J2296" s="17" t="s">
        <v>7312</v>
      </c>
      <c r="K2296" s="17" t="s">
        <v>7313</v>
      </c>
      <c r="L2296" s="17" t="s">
        <v>24</v>
      </c>
      <c r="M2296" s="17" t="s">
        <v>11491</v>
      </c>
      <c r="N2296" s="17"/>
      <c r="O2296" s="17"/>
      <c r="P2296" s="16"/>
      <c r="Q2296" s="16"/>
      <c r="R2296" s="18">
        <v>460</v>
      </c>
      <c r="S2296" s="19">
        <v>46000000</v>
      </c>
    </row>
    <row r="2297" spans="1:19" ht="15">
      <c r="A2297" s="16">
        <v>40907</v>
      </c>
      <c r="B2297" s="17" t="s">
        <v>14953</v>
      </c>
      <c r="C2297" s="17" t="s">
        <v>14954</v>
      </c>
      <c r="D2297" s="17" t="s">
        <v>14958</v>
      </c>
      <c r="E2297" s="17" t="s">
        <v>14959</v>
      </c>
      <c r="F2297" s="17" t="s">
        <v>14957</v>
      </c>
      <c r="G2297" s="18">
        <v>100000</v>
      </c>
      <c r="H2297" s="17" t="s">
        <v>3894</v>
      </c>
      <c r="I2297" s="16">
        <v>39406</v>
      </c>
      <c r="J2297" s="17" t="s">
        <v>7312</v>
      </c>
      <c r="K2297" s="17" t="s">
        <v>7313</v>
      </c>
      <c r="L2297" s="17" t="s">
        <v>24</v>
      </c>
      <c r="M2297" s="17" t="s">
        <v>12517</v>
      </c>
      <c r="N2297" s="17"/>
      <c r="O2297" s="17"/>
      <c r="P2297" s="16"/>
      <c r="Q2297" s="16"/>
      <c r="R2297" s="18">
        <v>30</v>
      </c>
      <c r="S2297" s="19">
        <v>3000000</v>
      </c>
    </row>
    <row r="2298" spans="1:19" ht="15">
      <c r="A2298" s="16">
        <v>40907</v>
      </c>
      <c r="B2298" s="17" t="s">
        <v>14960</v>
      </c>
      <c r="C2298" s="17" t="s">
        <v>14961</v>
      </c>
      <c r="D2298" s="17" t="s">
        <v>14962</v>
      </c>
      <c r="E2298" s="17" t="s">
        <v>14963</v>
      </c>
      <c r="F2298" s="17" t="s">
        <v>14964</v>
      </c>
      <c r="G2298" s="18">
        <v>100000</v>
      </c>
      <c r="H2298" s="17" t="s">
        <v>3894</v>
      </c>
      <c r="I2298" s="16">
        <v>39406</v>
      </c>
      <c r="J2298" s="17" t="s">
        <v>7312</v>
      </c>
      <c r="K2298" s="17" t="s">
        <v>7313</v>
      </c>
      <c r="L2298" s="17" t="s">
        <v>24</v>
      </c>
      <c r="M2298" s="17" t="s">
        <v>11491</v>
      </c>
      <c r="N2298" s="17"/>
      <c r="O2298" s="17"/>
      <c r="P2298" s="16"/>
      <c r="Q2298" s="16"/>
      <c r="R2298" s="18">
        <v>500</v>
      </c>
      <c r="S2298" s="19">
        <v>50000000</v>
      </c>
    </row>
    <row r="2299" spans="1:19" ht="15">
      <c r="A2299" s="16">
        <v>40907</v>
      </c>
      <c r="B2299" s="17" t="s">
        <v>14965</v>
      </c>
      <c r="C2299" s="17" t="s">
        <v>14966</v>
      </c>
      <c r="D2299" s="17" t="s">
        <v>14967</v>
      </c>
      <c r="E2299" s="17" t="s">
        <v>14968</v>
      </c>
      <c r="F2299" s="17" t="s">
        <v>14969</v>
      </c>
      <c r="G2299" s="18">
        <v>20</v>
      </c>
      <c r="H2299" s="17" t="s">
        <v>3894</v>
      </c>
      <c r="I2299" s="16">
        <v>39412</v>
      </c>
      <c r="J2299" s="17" t="s">
        <v>7312</v>
      </c>
      <c r="K2299" s="17" t="s">
        <v>7313</v>
      </c>
      <c r="L2299" s="17" t="s">
        <v>24</v>
      </c>
      <c r="M2299" s="17" t="s">
        <v>11491</v>
      </c>
      <c r="N2299" s="17"/>
      <c r="O2299" s="17"/>
      <c r="P2299" s="16"/>
      <c r="Q2299" s="16"/>
      <c r="R2299" s="18">
        <v>21054655</v>
      </c>
      <c r="S2299" s="19">
        <v>421093100</v>
      </c>
    </row>
    <row r="2300" spans="1:19" ht="15">
      <c r="A2300" s="16">
        <v>40907</v>
      </c>
      <c r="B2300" s="17" t="s">
        <v>14970</v>
      </c>
      <c r="C2300" s="17" t="s">
        <v>14971</v>
      </c>
      <c r="D2300" s="17" t="s">
        <v>14972</v>
      </c>
      <c r="E2300" s="17" t="s">
        <v>14973</v>
      </c>
      <c r="F2300" s="17" t="s">
        <v>14974</v>
      </c>
      <c r="G2300" s="18">
        <v>500000</v>
      </c>
      <c r="H2300" s="17" t="s">
        <v>3894</v>
      </c>
      <c r="I2300" s="16">
        <v>39408</v>
      </c>
      <c r="J2300" s="17" t="s">
        <v>7312</v>
      </c>
      <c r="K2300" s="17" t="s">
        <v>7313</v>
      </c>
      <c r="L2300" s="17" t="s">
        <v>24</v>
      </c>
      <c r="M2300" s="17" t="s">
        <v>11491</v>
      </c>
      <c r="N2300" s="17"/>
      <c r="O2300" s="17"/>
      <c r="P2300" s="16"/>
      <c r="Q2300" s="16"/>
      <c r="R2300" s="18">
        <v>100</v>
      </c>
      <c r="S2300" s="19">
        <v>50000000</v>
      </c>
    </row>
    <row r="2301" spans="1:19" ht="15">
      <c r="A2301" s="16">
        <v>40907</v>
      </c>
      <c r="B2301" s="17" t="s">
        <v>14975</v>
      </c>
      <c r="C2301" s="17" t="s">
        <v>14976</v>
      </c>
      <c r="D2301" s="17" t="s">
        <v>14977</v>
      </c>
      <c r="E2301" s="17" t="s">
        <v>14978</v>
      </c>
      <c r="F2301" s="17" t="s">
        <v>14979</v>
      </c>
      <c r="G2301" s="18">
        <v>10000</v>
      </c>
      <c r="H2301" s="17" t="s">
        <v>3894</v>
      </c>
      <c r="I2301" s="16">
        <v>39409</v>
      </c>
      <c r="J2301" s="17" t="s">
        <v>7312</v>
      </c>
      <c r="K2301" s="17" t="s">
        <v>7313</v>
      </c>
      <c r="L2301" s="17" t="s">
        <v>24</v>
      </c>
      <c r="M2301" s="17" t="s">
        <v>11491</v>
      </c>
      <c r="N2301" s="17"/>
      <c r="O2301" s="17"/>
      <c r="P2301" s="16"/>
      <c r="Q2301" s="16"/>
      <c r="R2301" s="18">
        <v>4000</v>
      </c>
      <c r="S2301" s="19">
        <v>40000000</v>
      </c>
    </row>
    <row r="2302" spans="1:19" ht="15">
      <c r="A2302" s="16">
        <v>40907</v>
      </c>
      <c r="B2302" s="17" t="s">
        <v>14980</v>
      </c>
      <c r="C2302" s="17" t="s">
        <v>14981</v>
      </c>
      <c r="D2302" s="17" t="s">
        <v>14982</v>
      </c>
      <c r="E2302" s="17" t="s">
        <v>14983</v>
      </c>
      <c r="F2302" s="17" t="s">
        <v>14984</v>
      </c>
      <c r="G2302" s="18">
        <v>1000</v>
      </c>
      <c r="H2302" s="17" t="s">
        <v>3894</v>
      </c>
      <c r="I2302" s="16">
        <v>39414</v>
      </c>
      <c r="J2302" s="17" t="s">
        <v>7312</v>
      </c>
      <c r="K2302" s="17" t="s">
        <v>7313</v>
      </c>
      <c r="L2302" s="17" t="s">
        <v>24</v>
      </c>
      <c r="M2302" s="17" t="s">
        <v>11491</v>
      </c>
      <c r="N2302" s="17"/>
      <c r="O2302" s="17"/>
      <c r="P2302" s="16"/>
      <c r="Q2302" s="16"/>
      <c r="R2302" s="18">
        <v>23000</v>
      </c>
      <c r="S2302" s="19">
        <v>23000000</v>
      </c>
    </row>
    <row r="2303" spans="1:19" ht="15">
      <c r="A2303" s="16">
        <v>40907</v>
      </c>
      <c r="B2303" s="17" t="s">
        <v>14985</v>
      </c>
      <c r="C2303" s="17" t="s">
        <v>14986</v>
      </c>
      <c r="D2303" s="17" t="s">
        <v>14987</v>
      </c>
      <c r="E2303" s="17" t="s">
        <v>14988</v>
      </c>
      <c r="F2303" s="17" t="s">
        <v>14989</v>
      </c>
      <c r="G2303" s="18">
        <v>1000</v>
      </c>
      <c r="H2303" s="17" t="s">
        <v>3894</v>
      </c>
      <c r="I2303" s="16">
        <v>39414</v>
      </c>
      <c r="J2303" s="17" t="s">
        <v>7312</v>
      </c>
      <c r="K2303" s="17" t="s">
        <v>7313</v>
      </c>
      <c r="L2303" s="17" t="s">
        <v>24</v>
      </c>
      <c r="M2303" s="17" t="s">
        <v>11491</v>
      </c>
      <c r="N2303" s="17"/>
      <c r="O2303" s="17"/>
      <c r="P2303" s="16"/>
      <c r="Q2303" s="16"/>
      <c r="R2303" s="18">
        <v>259830</v>
      </c>
      <c r="S2303" s="19">
        <v>259830000</v>
      </c>
    </row>
    <row r="2304" spans="1:19" ht="15">
      <c r="A2304" s="16">
        <v>40907</v>
      </c>
      <c r="B2304" s="17" t="s">
        <v>14990</v>
      </c>
      <c r="C2304" s="17" t="s">
        <v>14991</v>
      </c>
      <c r="D2304" s="17" t="s">
        <v>14992</v>
      </c>
      <c r="E2304" s="17" t="s">
        <v>14993</v>
      </c>
      <c r="F2304" s="17" t="s">
        <v>14994</v>
      </c>
      <c r="G2304" s="18">
        <v>85000</v>
      </c>
      <c r="H2304" s="17" t="s">
        <v>4177</v>
      </c>
      <c r="I2304" s="16">
        <v>39415</v>
      </c>
      <c r="J2304" s="17" t="s">
        <v>7312</v>
      </c>
      <c r="K2304" s="17" t="s">
        <v>7313</v>
      </c>
      <c r="L2304" s="17" t="s">
        <v>24</v>
      </c>
      <c r="M2304" s="17" t="s">
        <v>11491</v>
      </c>
      <c r="N2304" s="17"/>
      <c r="O2304" s="17"/>
      <c r="P2304" s="16"/>
      <c r="Q2304" s="16"/>
      <c r="R2304" s="18">
        <v>18</v>
      </c>
      <c r="S2304" s="19">
        <v>1530000</v>
      </c>
    </row>
    <row r="2305" spans="1:19" ht="15">
      <c r="A2305" s="16">
        <v>40907</v>
      </c>
      <c r="B2305" s="17" t="s">
        <v>14995</v>
      </c>
      <c r="C2305" s="17" t="s">
        <v>14996</v>
      </c>
      <c r="D2305" s="17" t="s">
        <v>14997</v>
      </c>
      <c r="E2305" s="17" t="s">
        <v>14998</v>
      </c>
      <c r="F2305" s="17" t="s">
        <v>14999</v>
      </c>
      <c r="G2305" s="18">
        <v>100000</v>
      </c>
      <c r="H2305" s="17" t="s">
        <v>3894</v>
      </c>
      <c r="I2305" s="16">
        <v>39421</v>
      </c>
      <c r="J2305" s="17" t="s">
        <v>7312</v>
      </c>
      <c r="K2305" s="17" t="s">
        <v>7313</v>
      </c>
      <c r="L2305" s="17" t="s">
        <v>24</v>
      </c>
      <c r="M2305" s="17" t="s">
        <v>11491</v>
      </c>
      <c r="N2305" s="17"/>
      <c r="O2305" s="17"/>
      <c r="P2305" s="16"/>
      <c r="Q2305" s="16"/>
      <c r="R2305" s="18">
        <v>22500</v>
      </c>
      <c r="S2305" s="19">
        <v>2250000000</v>
      </c>
    </row>
    <row r="2306" spans="1:19" ht="15">
      <c r="A2306" s="16">
        <v>40907</v>
      </c>
      <c r="B2306" s="17" t="s">
        <v>15000</v>
      </c>
      <c r="C2306" s="17" t="s">
        <v>15001</v>
      </c>
      <c r="D2306" s="17" t="s">
        <v>15002</v>
      </c>
      <c r="E2306" s="17" t="s">
        <v>15003</v>
      </c>
      <c r="F2306" s="17" t="s">
        <v>15004</v>
      </c>
      <c r="G2306" s="18">
        <v>500000</v>
      </c>
      <c r="H2306" s="17" t="s">
        <v>3894</v>
      </c>
      <c r="I2306" s="16">
        <v>39419</v>
      </c>
      <c r="J2306" s="17" t="s">
        <v>7312</v>
      </c>
      <c r="K2306" s="17" t="s">
        <v>7313</v>
      </c>
      <c r="L2306" s="17" t="s">
        <v>24</v>
      </c>
      <c r="M2306" s="17" t="s">
        <v>11491</v>
      </c>
      <c r="N2306" s="17"/>
      <c r="O2306" s="17"/>
      <c r="P2306" s="16"/>
      <c r="Q2306" s="16"/>
      <c r="R2306" s="18">
        <v>99</v>
      </c>
      <c r="S2306" s="19">
        <v>49500000</v>
      </c>
    </row>
    <row r="2307" spans="1:19" ht="15">
      <c r="A2307" s="16">
        <v>40907</v>
      </c>
      <c r="B2307" s="17" t="s">
        <v>15000</v>
      </c>
      <c r="C2307" s="17" t="s">
        <v>15001</v>
      </c>
      <c r="D2307" s="17" t="s">
        <v>15005</v>
      </c>
      <c r="E2307" s="17" t="s">
        <v>15006</v>
      </c>
      <c r="F2307" s="17" t="s">
        <v>15007</v>
      </c>
      <c r="G2307" s="18">
        <v>50000</v>
      </c>
      <c r="H2307" s="17" t="s">
        <v>3894</v>
      </c>
      <c r="I2307" s="16">
        <v>39419</v>
      </c>
      <c r="J2307" s="17" t="s">
        <v>7312</v>
      </c>
      <c r="K2307" s="17" t="s">
        <v>7313</v>
      </c>
      <c r="L2307" s="17" t="s">
        <v>24</v>
      </c>
      <c r="M2307" s="17" t="s">
        <v>11491</v>
      </c>
      <c r="N2307" s="17"/>
      <c r="O2307" s="17"/>
      <c r="P2307" s="16"/>
      <c r="Q2307" s="16"/>
      <c r="R2307" s="18">
        <v>10</v>
      </c>
      <c r="S2307" s="19">
        <v>500000</v>
      </c>
    </row>
    <row r="2308" spans="1:19" ht="15">
      <c r="A2308" s="16">
        <v>40907</v>
      </c>
      <c r="B2308" s="17" t="s">
        <v>15008</v>
      </c>
      <c r="C2308" s="17" t="s">
        <v>15009</v>
      </c>
      <c r="D2308" s="17" t="s">
        <v>15010</v>
      </c>
      <c r="E2308" s="17" t="s">
        <v>15011</v>
      </c>
      <c r="F2308" s="17" t="s">
        <v>15012</v>
      </c>
      <c r="G2308" s="18">
        <v>1000000</v>
      </c>
      <c r="H2308" s="17" t="s">
        <v>3894</v>
      </c>
      <c r="I2308" s="16">
        <v>39420</v>
      </c>
      <c r="J2308" s="17" t="s">
        <v>7312</v>
      </c>
      <c r="K2308" s="17" t="s">
        <v>7313</v>
      </c>
      <c r="L2308" s="17" t="s">
        <v>24</v>
      </c>
      <c r="M2308" s="17" t="s">
        <v>11491</v>
      </c>
      <c r="N2308" s="17"/>
      <c r="O2308" s="17"/>
      <c r="P2308" s="16"/>
      <c r="Q2308" s="16"/>
      <c r="R2308" s="18">
        <v>75</v>
      </c>
      <c r="S2308" s="19">
        <v>75000000</v>
      </c>
    </row>
    <row r="2309" spans="1:19" ht="15">
      <c r="A2309" s="16">
        <v>40907</v>
      </c>
      <c r="B2309" s="17" t="s">
        <v>15013</v>
      </c>
      <c r="C2309" s="17" t="s">
        <v>15014</v>
      </c>
      <c r="D2309" s="17" t="s">
        <v>15015</v>
      </c>
      <c r="E2309" s="17" t="s">
        <v>15016</v>
      </c>
      <c r="F2309" s="17" t="s">
        <v>15017</v>
      </c>
      <c r="G2309" s="18">
        <v>10000</v>
      </c>
      <c r="H2309" s="17" t="s">
        <v>3894</v>
      </c>
      <c r="I2309" s="16">
        <v>39421</v>
      </c>
      <c r="J2309" s="17" t="s">
        <v>7312</v>
      </c>
      <c r="K2309" s="17" t="s">
        <v>7313</v>
      </c>
      <c r="L2309" s="17" t="s">
        <v>24</v>
      </c>
      <c r="M2309" s="17" t="s">
        <v>11491</v>
      </c>
      <c r="N2309" s="17"/>
      <c r="O2309" s="17"/>
      <c r="P2309" s="16"/>
      <c r="Q2309" s="16"/>
      <c r="R2309" s="18">
        <v>19000</v>
      </c>
      <c r="S2309" s="19">
        <v>190000000</v>
      </c>
    </row>
    <row r="2310" spans="1:19" ht="15">
      <c r="A2310" s="16">
        <v>40907</v>
      </c>
      <c r="B2310" s="17" t="s">
        <v>15013</v>
      </c>
      <c r="C2310" s="17" t="s">
        <v>15014</v>
      </c>
      <c r="D2310" s="17" t="s">
        <v>15018</v>
      </c>
      <c r="E2310" s="17" t="s">
        <v>15019</v>
      </c>
      <c r="F2310" s="17" t="s">
        <v>15017</v>
      </c>
      <c r="G2310" s="18">
        <v>10000</v>
      </c>
      <c r="H2310" s="17" t="s">
        <v>3894</v>
      </c>
      <c r="I2310" s="16">
        <v>39421</v>
      </c>
      <c r="J2310" s="17" t="s">
        <v>7312</v>
      </c>
      <c r="K2310" s="17" t="s">
        <v>7313</v>
      </c>
      <c r="L2310" s="17" t="s">
        <v>24</v>
      </c>
      <c r="M2310" s="17" t="s">
        <v>11512</v>
      </c>
      <c r="N2310" s="17"/>
      <c r="O2310" s="17"/>
      <c r="P2310" s="16"/>
      <c r="Q2310" s="16"/>
      <c r="R2310" s="18">
        <v>5000</v>
      </c>
      <c r="S2310" s="19">
        <v>50000000</v>
      </c>
    </row>
    <row r="2311" spans="1:19" ht="15">
      <c r="A2311" s="16">
        <v>40907</v>
      </c>
      <c r="B2311" s="17" t="s">
        <v>15013</v>
      </c>
      <c r="C2311" s="17" t="s">
        <v>15014</v>
      </c>
      <c r="D2311" s="17" t="s">
        <v>15020</v>
      </c>
      <c r="E2311" s="17" t="s">
        <v>15021</v>
      </c>
      <c r="F2311" s="17" t="s">
        <v>15017</v>
      </c>
      <c r="G2311" s="18">
        <v>10000</v>
      </c>
      <c r="H2311" s="17" t="s">
        <v>3894</v>
      </c>
      <c r="I2311" s="16">
        <v>39421</v>
      </c>
      <c r="J2311" s="17" t="s">
        <v>7312</v>
      </c>
      <c r="K2311" s="17" t="s">
        <v>7313</v>
      </c>
      <c r="L2311" s="17" t="s">
        <v>24</v>
      </c>
      <c r="M2311" s="17" t="s">
        <v>11512</v>
      </c>
      <c r="N2311" s="17"/>
      <c r="O2311" s="17"/>
      <c r="P2311" s="16"/>
      <c r="Q2311" s="16"/>
      <c r="R2311" s="18">
        <v>1</v>
      </c>
      <c r="S2311" s="19">
        <v>10000</v>
      </c>
    </row>
    <row r="2312" spans="1:19" ht="15">
      <c r="A2312" s="16">
        <v>40907</v>
      </c>
      <c r="B2312" s="17" t="s">
        <v>15022</v>
      </c>
      <c r="C2312" s="17" t="s">
        <v>15023</v>
      </c>
      <c r="D2312" s="17" t="s">
        <v>15024</v>
      </c>
      <c r="E2312" s="17" t="s">
        <v>15025</v>
      </c>
      <c r="F2312" s="17" t="s">
        <v>15026</v>
      </c>
      <c r="G2312" s="18">
        <v>10000</v>
      </c>
      <c r="H2312" s="17" t="s">
        <v>3894</v>
      </c>
      <c r="I2312" s="16">
        <v>39421</v>
      </c>
      <c r="J2312" s="17" t="s">
        <v>7312</v>
      </c>
      <c r="K2312" s="17" t="s">
        <v>7313</v>
      </c>
      <c r="L2312" s="17" t="s">
        <v>24</v>
      </c>
      <c r="M2312" s="17" t="s">
        <v>11491</v>
      </c>
      <c r="N2312" s="17"/>
      <c r="O2312" s="17"/>
      <c r="P2312" s="16"/>
      <c r="Q2312" s="16"/>
      <c r="R2312" s="18">
        <v>31000</v>
      </c>
      <c r="S2312" s="19">
        <v>310000000</v>
      </c>
    </row>
    <row r="2313" spans="1:19" ht="15">
      <c r="A2313" s="16">
        <v>40907</v>
      </c>
      <c r="B2313" s="17" t="s">
        <v>15027</v>
      </c>
      <c r="C2313" s="17" t="s">
        <v>15028</v>
      </c>
      <c r="D2313" s="17" t="s">
        <v>15029</v>
      </c>
      <c r="E2313" s="17" t="s">
        <v>15030</v>
      </c>
      <c r="F2313" s="17" t="s">
        <v>15031</v>
      </c>
      <c r="G2313" s="18">
        <v>100000</v>
      </c>
      <c r="H2313" s="17" t="s">
        <v>3894</v>
      </c>
      <c r="I2313" s="16">
        <v>39423</v>
      </c>
      <c r="J2313" s="17" t="s">
        <v>7312</v>
      </c>
      <c r="K2313" s="17" t="s">
        <v>7313</v>
      </c>
      <c r="L2313" s="17" t="s">
        <v>24</v>
      </c>
      <c r="M2313" s="17" t="s">
        <v>11491</v>
      </c>
      <c r="N2313" s="17"/>
      <c r="O2313" s="17"/>
      <c r="P2313" s="16"/>
      <c r="Q2313" s="16"/>
      <c r="R2313" s="18">
        <v>200</v>
      </c>
      <c r="S2313" s="19">
        <v>20000000</v>
      </c>
    </row>
    <row r="2314" spans="1:19" ht="15">
      <c r="A2314" s="16">
        <v>40907</v>
      </c>
      <c r="B2314" s="17" t="s">
        <v>15032</v>
      </c>
      <c r="C2314" s="17" t="s">
        <v>15033</v>
      </c>
      <c r="D2314" s="17" t="s">
        <v>15034</v>
      </c>
      <c r="E2314" s="17" t="s">
        <v>15035</v>
      </c>
      <c r="F2314" s="17" t="s">
        <v>15036</v>
      </c>
      <c r="G2314" s="18">
        <v>10000</v>
      </c>
      <c r="H2314" s="17" t="s">
        <v>3894</v>
      </c>
      <c r="I2314" s="16">
        <v>39423</v>
      </c>
      <c r="J2314" s="17" t="s">
        <v>7312</v>
      </c>
      <c r="K2314" s="17" t="s">
        <v>7313</v>
      </c>
      <c r="L2314" s="17" t="s">
        <v>24</v>
      </c>
      <c r="M2314" s="17" t="s">
        <v>11491</v>
      </c>
      <c r="N2314" s="17"/>
      <c r="O2314" s="17"/>
      <c r="P2314" s="16"/>
      <c r="Q2314" s="16"/>
      <c r="R2314" s="18">
        <v>150000</v>
      </c>
      <c r="S2314" s="19">
        <v>1500000000</v>
      </c>
    </row>
    <row r="2315" spans="1:19" ht="15">
      <c r="A2315" s="16">
        <v>40907</v>
      </c>
      <c r="B2315" s="17" t="s">
        <v>15037</v>
      </c>
      <c r="C2315" s="17" t="s">
        <v>15038</v>
      </c>
      <c r="D2315" s="17" t="s">
        <v>15039</v>
      </c>
      <c r="E2315" s="17" t="s">
        <v>15040</v>
      </c>
      <c r="F2315" s="17" t="s">
        <v>15041</v>
      </c>
      <c r="G2315" s="18">
        <v>100000</v>
      </c>
      <c r="H2315" s="17" t="s">
        <v>3894</v>
      </c>
      <c r="I2315" s="16">
        <v>39423</v>
      </c>
      <c r="J2315" s="17" t="s">
        <v>7312</v>
      </c>
      <c r="K2315" s="17" t="s">
        <v>7313</v>
      </c>
      <c r="L2315" s="17" t="s">
        <v>24</v>
      </c>
      <c r="M2315" s="17" t="s">
        <v>11491</v>
      </c>
      <c r="N2315" s="17"/>
      <c r="O2315" s="17"/>
      <c r="P2315" s="16"/>
      <c r="Q2315" s="16"/>
      <c r="R2315" s="18">
        <v>1000</v>
      </c>
      <c r="S2315" s="19">
        <v>100000000</v>
      </c>
    </row>
    <row r="2316" spans="1:19" ht="15">
      <c r="A2316" s="16">
        <v>40907</v>
      </c>
      <c r="B2316" s="17" t="s">
        <v>7449</v>
      </c>
      <c r="C2316" s="17" t="s">
        <v>7450</v>
      </c>
      <c r="D2316" s="17" t="s">
        <v>15042</v>
      </c>
      <c r="E2316" s="17" t="s">
        <v>15043</v>
      </c>
      <c r="F2316" s="17" t="s">
        <v>15044</v>
      </c>
      <c r="G2316" s="18">
        <v>1000</v>
      </c>
      <c r="H2316" s="17" t="s">
        <v>3894</v>
      </c>
      <c r="I2316" s="16">
        <v>39426</v>
      </c>
      <c r="J2316" s="17" t="s">
        <v>7312</v>
      </c>
      <c r="K2316" s="17" t="s">
        <v>7313</v>
      </c>
      <c r="L2316" s="17" t="s">
        <v>24</v>
      </c>
      <c r="M2316" s="17" t="s">
        <v>11491</v>
      </c>
      <c r="N2316" s="17"/>
      <c r="O2316" s="17"/>
      <c r="P2316" s="16"/>
      <c r="Q2316" s="16"/>
      <c r="R2316" s="18">
        <v>100000</v>
      </c>
      <c r="S2316" s="19">
        <v>100000000</v>
      </c>
    </row>
    <row r="2317" spans="1:19" ht="15">
      <c r="A2317" s="16">
        <v>40907</v>
      </c>
      <c r="B2317" s="17" t="s">
        <v>15045</v>
      </c>
      <c r="C2317" s="17" t="s">
        <v>15046</v>
      </c>
      <c r="D2317" s="17" t="s">
        <v>15047</v>
      </c>
      <c r="E2317" s="17" t="s">
        <v>15048</v>
      </c>
      <c r="F2317" s="17" t="s">
        <v>15049</v>
      </c>
      <c r="G2317" s="18">
        <v>50000</v>
      </c>
      <c r="H2317" s="17" t="s">
        <v>3894</v>
      </c>
      <c r="I2317" s="16">
        <v>39427</v>
      </c>
      <c r="J2317" s="17" t="s">
        <v>7312</v>
      </c>
      <c r="K2317" s="17" t="s">
        <v>7313</v>
      </c>
      <c r="L2317" s="17" t="s">
        <v>24</v>
      </c>
      <c r="M2317" s="17" t="s">
        <v>11491</v>
      </c>
      <c r="N2317" s="17"/>
      <c r="O2317" s="17"/>
      <c r="P2317" s="16"/>
      <c r="Q2317" s="16"/>
      <c r="R2317" s="18">
        <v>11300</v>
      </c>
      <c r="S2317" s="19">
        <v>565000000</v>
      </c>
    </row>
    <row r="2318" spans="1:19" ht="15">
      <c r="A2318" s="16">
        <v>40907</v>
      </c>
      <c r="B2318" s="17" t="s">
        <v>11816</v>
      </c>
      <c r="C2318" s="17" t="s">
        <v>11817</v>
      </c>
      <c r="D2318" s="17" t="s">
        <v>15050</v>
      </c>
      <c r="E2318" s="17" t="s">
        <v>15051</v>
      </c>
      <c r="F2318" s="17" t="s">
        <v>15052</v>
      </c>
      <c r="G2318" s="18">
        <v>350000</v>
      </c>
      <c r="H2318" s="17" t="s">
        <v>3894</v>
      </c>
      <c r="I2318" s="16">
        <v>39430</v>
      </c>
      <c r="J2318" s="17" t="s">
        <v>7312</v>
      </c>
      <c r="K2318" s="17" t="s">
        <v>7313</v>
      </c>
      <c r="L2318" s="17" t="s">
        <v>24</v>
      </c>
      <c r="M2318" s="17" t="s">
        <v>11576</v>
      </c>
      <c r="N2318" s="17"/>
      <c r="O2318" s="17"/>
      <c r="P2318" s="16"/>
      <c r="Q2318" s="16"/>
      <c r="R2318" s="18">
        <v>1</v>
      </c>
      <c r="S2318" s="19">
        <v>350000</v>
      </c>
    </row>
    <row r="2319" spans="1:19" ht="15">
      <c r="A2319" s="16">
        <v>40907</v>
      </c>
      <c r="B2319" s="17" t="s">
        <v>11816</v>
      </c>
      <c r="C2319" s="17" t="s">
        <v>11817</v>
      </c>
      <c r="D2319" s="17" t="s">
        <v>15053</v>
      </c>
      <c r="E2319" s="17" t="s">
        <v>15054</v>
      </c>
      <c r="F2319" s="17" t="s">
        <v>15055</v>
      </c>
      <c r="G2319" s="18">
        <v>335000</v>
      </c>
      <c r="H2319" s="17" t="s">
        <v>3894</v>
      </c>
      <c r="I2319" s="16">
        <v>39430</v>
      </c>
      <c r="J2319" s="17" t="s">
        <v>7312</v>
      </c>
      <c r="K2319" s="17" t="s">
        <v>7313</v>
      </c>
      <c r="L2319" s="17" t="s">
        <v>24</v>
      </c>
      <c r="M2319" s="17" t="s">
        <v>11576</v>
      </c>
      <c r="N2319" s="17"/>
      <c r="O2319" s="17"/>
      <c r="P2319" s="16"/>
      <c r="Q2319" s="16"/>
      <c r="R2319" s="18">
        <v>1</v>
      </c>
      <c r="S2319" s="19">
        <v>335000</v>
      </c>
    </row>
    <row r="2320" spans="1:19" ht="15">
      <c r="A2320" s="16">
        <v>40907</v>
      </c>
      <c r="B2320" s="17" t="s">
        <v>11816</v>
      </c>
      <c r="C2320" s="17" t="s">
        <v>11817</v>
      </c>
      <c r="D2320" s="17" t="s">
        <v>15056</v>
      </c>
      <c r="E2320" s="17" t="s">
        <v>15057</v>
      </c>
      <c r="F2320" s="17" t="s">
        <v>15058</v>
      </c>
      <c r="G2320" s="18">
        <v>330000</v>
      </c>
      <c r="H2320" s="17" t="s">
        <v>3894</v>
      </c>
      <c r="I2320" s="16">
        <v>39430</v>
      </c>
      <c r="J2320" s="17" t="s">
        <v>7312</v>
      </c>
      <c r="K2320" s="17" t="s">
        <v>7313</v>
      </c>
      <c r="L2320" s="17" t="s">
        <v>24</v>
      </c>
      <c r="M2320" s="17" t="s">
        <v>11576</v>
      </c>
      <c r="N2320" s="17"/>
      <c r="O2320" s="17"/>
      <c r="P2320" s="16"/>
      <c r="Q2320" s="16"/>
      <c r="R2320" s="18">
        <v>1</v>
      </c>
      <c r="S2320" s="19">
        <v>330000</v>
      </c>
    </row>
    <row r="2321" spans="1:19" ht="15">
      <c r="A2321" s="16">
        <v>40907</v>
      </c>
      <c r="B2321" s="17" t="s">
        <v>11816</v>
      </c>
      <c r="C2321" s="17" t="s">
        <v>11817</v>
      </c>
      <c r="D2321" s="17" t="s">
        <v>15059</v>
      </c>
      <c r="E2321" s="17" t="s">
        <v>15060</v>
      </c>
      <c r="F2321" s="17" t="s">
        <v>15061</v>
      </c>
      <c r="G2321" s="18">
        <v>325000</v>
      </c>
      <c r="H2321" s="17" t="s">
        <v>3894</v>
      </c>
      <c r="I2321" s="16">
        <v>39430</v>
      </c>
      <c r="J2321" s="17" t="s">
        <v>7312</v>
      </c>
      <c r="K2321" s="17" t="s">
        <v>7313</v>
      </c>
      <c r="L2321" s="17" t="s">
        <v>24</v>
      </c>
      <c r="M2321" s="17" t="s">
        <v>11576</v>
      </c>
      <c r="N2321" s="17"/>
      <c r="O2321" s="17"/>
      <c r="P2321" s="16"/>
      <c r="Q2321" s="16"/>
      <c r="R2321" s="18">
        <v>1</v>
      </c>
      <c r="S2321" s="19">
        <v>325000</v>
      </c>
    </row>
    <row r="2322" spans="1:19" ht="15">
      <c r="A2322" s="16">
        <v>40907</v>
      </c>
      <c r="B2322" s="17" t="s">
        <v>11816</v>
      </c>
      <c r="C2322" s="17" t="s">
        <v>11817</v>
      </c>
      <c r="D2322" s="17" t="s">
        <v>15062</v>
      </c>
      <c r="E2322" s="17" t="s">
        <v>15063</v>
      </c>
      <c r="F2322" s="17" t="s">
        <v>15064</v>
      </c>
      <c r="G2322" s="18">
        <v>320000</v>
      </c>
      <c r="H2322" s="17" t="s">
        <v>3894</v>
      </c>
      <c r="I2322" s="16">
        <v>39430</v>
      </c>
      <c r="J2322" s="17" t="s">
        <v>7312</v>
      </c>
      <c r="K2322" s="17" t="s">
        <v>7313</v>
      </c>
      <c r="L2322" s="17" t="s">
        <v>24</v>
      </c>
      <c r="M2322" s="17" t="s">
        <v>11576</v>
      </c>
      <c r="N2322" s="17"/>
      <c r="O2322" s="17"/>
      <c r="P2322" s="16"/>
      <c r="Q2322" s="16"/>
      <c r="R2322" s="18">
        <v>1</v>
      </c>
      <c r="S2322" s="19">
        <v>320000</v>
      </c>
    </row>
    <row r="2323" spans="1:19" ht="15">
      <c r="A2323" s="16">
        <v>40907</v>
      </c>
      <c r="B2323" s="17" t="s">
        <v>15065</v>
      </c>
      <c r="C2323" s="17" t="s">
        <v>15066</v>
      </c>
      <c r="D2323" s="17" t="s">
        <v>15067</v>
      </c>
      <c r="E2323" s="17" t="s">
        <v>15068</v>
      </c>
      <c r="F2323" s="17" t="s">
        <v>15069</v>
      </c>
      <c r="G2323" s="18">
        <v>1000000</v>
      </c>
      <c r="H2323" s="17" t="s">
        <v>3894</v>
      </c>
      <c r="I2323" s="16">
        <v>39433</v>
      </c>
      <c r="J2323" s="17" t="s">
        <v>7312</v>
      </c>
      <c r="K2323" s="17" t="s">
        <v>7313</v>
      </c>
      <c r="L2323" s="17" t="s">
        <v>24</v>
      </c>
      <c r="M2323" s="17" t="s">
        <v>11491</v>
      </c>
      <c r="N2323" s="17"/>
      <c r="O2323" s="17"/>
      <c r="P2323" s="16"/>
      <c r="Q2323" s="16"/>
      <c r="R2323" s="18">
        <v>1893</v>
      </c>
      <c r="S2323" s="19">
        <v>1893000000</v>
      </c>
    </row>
    <row r="2324" spans="1:19" ht="15">
      <c r="A2324" s="16">
        <v>40907</v>
      </c>
      <c r="B2324" s="17" t="s">
        <v>15070</v>
      </c>
      <c r="C2324" s="17" t="s">
        <v>15071</v>
      </c>
      <c r="D2324" s="17" t="s">
        <v>15072</v>
      </c>
      <c r="E2324" s="17" t="s">
        <v>15073</v>
      </c>
      <c r="F2324" s="17" t="s">
        <v>15074</v>
      </c>
      <c r="G2324" s="18">
        <v>1000</v>
      </c>
      <c r="H2324" s="17" t="s">
        <v>3894</v>
      </c>
      <c r="I2324" s="16">
        <v>39444</v>
      </c>
      <c r="J2324" s="17" t="s">
        <v>7312</v>
      </c>
      <c r="K2324" s="17" t="s">
        <v>7313</v>
      </c>
      <c r="L2324" s="17" t="s">
        <v>24</v>
      </c>
      <c r="M2324" s="17" t="s">
        <v>11491</v>
      </c>
      <c r="N2324" s="17"/>
      <c r="O2324" s="17"/>
      <c r="P2324" s="16"/>
      <c r="Q2324" s="16"/>
      <c r="R2324" s="18">
        <v>246349</v>
      </c>
      <c r="S2324" s="19">
        <v>246349000</v>
      </c>
    </row>
    <row r="2325" spans="1:19" ht="15">
      <c r="A2325" s="16">
        <v>40907</v>
      </c>
      <c r="B2325" s="17" t="s">
        <v>10605</v>
      </c>
      <c r="C2325" s="17" t="s">
        <v>10606</v>
      </c>
      <c r="D2325" s="17" t="s">
        <v>3891</v>
      </c>
      <c r="E2325" s="17" t="s">
        <v>15075</v>
      </c>
      <c r="F2325" s="17" t="s">
        <v>15076</v>
      </c>
      <c r="G2325" s="18">
        <v>1</v>
      </c>
      <c r="H2325" s="17" t="s">
        <v>3894</v>
      </c>
      <c r="I2325" s="16">
        <v>39449</v>
      </c>
      <c r="J2325" s="17" t="s">
        <v>7312</v>
      </c>
      <c r="K2325" s="17" t="s">
        <v>7313</v>
      </c>
      <c r="L2325" s="17" t="s">
        <v>24</v>
      </c>
      <c r="M2325" s="17" t="s">
        <v>11491</v>
      </c>
      <c r="N2325" s="17"/>
      <c r="O2325" s="17"/>
      <c r="P2325" s="16"/>
      <c r="Q2325" s="16"/>
      <c r="R2325" s="18">
        <v>145000000000</v>
      </c>
      <c r="S2325" s="19">
        <v>145000000000</v>
      </c>
    </row>
    <row r="2326" spans="1:19" ht="15">
      <c r="A2326" s="16">
        <v>40907</v>
      </c>
      <c r="B2326" s="17" t="s">
        <v>15077</v>
      </c>
      <c r="C2326" s="17" t="s">
        <v>15078</v>
      </c>
      <c r="D2326" s="17" t="s">
        <v>3895</v>
      </c>
      <c r="E2326" s="17" t="s">
        <v>15079</v>
      </c>
      <c r="F2326" s="17" t="s">
        <v>15080</v>
      </c>
      <c r="G2326" s="18">
        <v>100000</v>
      </c>
      <c r="H2326" s="17" t="s">
        <v>3894</v>
      </c>
      <c r="I2326" s="16">
        <v>39450</v>
      </c>
      <c r="J2326" s="17" t="s">
        <v>7312</v>
      </c>
      <c r="K2326" s="17" t="s">
        <v>7313</v>
      </c>
      <c r="L2326" s="17" t="s">
        <v>24</v>
      </c>
      <c r="M2326" s="17" t="s">
        <v>11491</v>
      </c>
      <c r="N2326" s="17"/>
      <c r="O2326" s="17"/>
      <c r="P2326" s="16"/>
      <c r="Q2326" s="16"/>
      <c r="R2326" s="18">
        <v>400</v>
      </c>
      <c r="S2326" s="19">
        <v>40000000</v>
      </c>
    </row>
    <row r="2327" spans="1:19" ht="15">
      <c r="A2327" s="16">
        <v>40907</v>
      </c>
      <c r="B2327" s="17" t="s">
        <v>15081</v>
      </c>
      <c r="C2327" s="17" t="s">
        <v>15082</v>
      </c>
      <c r="D2327" s="17" t="s">
        <v>3898</v>
      </c>
      <c r="E2327" s="17" t="s">
        <v>15083</v>
      </c>
      <c r="F2327" s="17" t="s">
        <v>15084</v>
      </c>
      <c r="G2327" s="18">
        <v>10000</v>
      </c>
      <c r="H2327" s="17" t="s">
        <v>3894</v>
      </c>
      <c r="I2327" s="16">
        <v>39455</v>
      </c>
      <c r="J2327" s="17" t="s">
        <v>7312</v>
      </c>
      <c r="K2327" s="17" t="s">
        <v>7313</v>
      </c>
      <c r="L2327" s="17" t="s">
        <v>24</v>
      </c>
      <c r="M2327" s="17" t="s">
        <v>11491</v>
      </c>
      <c r="N2327" s="17"/>
      <c r="O2327" s="17"/>
      <c r="P2327" s="16"/>
      <c r="Q2327" s="16"/>
      <c r="R2327" s="18">
        <v>30002</v>
      </c>
      <c r="S2327" s="19">
        <v>300020000</v>
      </c>
    </row>
    <row r="2328" spans="1:19" ht="15">
      <c r="A2328" s="16">
        <v>40907</v>
      </c>
      <c r="B2328" s="17" t="s">
        <v>15085</v>
      </c>
      <c r="C2328" s="17" t="s">
        <v>15086</v>
      </c>
      <c r="D2328" s="17" t="s">
        <v>3901</v>
      </c>
      <c r="E2328" s="17" t="s">
        <v>15087</v>
      </c>
      <c r="F2328" s="17" t="s">
        <v>15088</v>
      </c>
      <c r="G2328" s="18">
        <v>10000</v>
      </c>
      <c r="H2328" s="17" t="s">
        <v>3894</v>
      </c>
      <c r="I2328" s="16">
        <v>39456</v>
      </c>
      <c r="J2328" s="17" t="s">
        <v>7312</v>
      </c>
      <c r="K2328" s="17" t="s">
        <v>7313</v>
      </c>
      <c r="L2328" s="17" t="s">
        <v>24</v>
      </c>
      <c r="M2328" s="17" t="s">
        <v>11491</v>
      </c>
      <c r="N2328" s="17"/>
      <c r="O2328" s="17"/>
      <c r="P2328" s="16"/>
      <c r="Q2328" s="16"/>
      <c r="R2328" s="18">
        <v>97668</v>
      </c>
      <c r="S2328" s="19">
        <v>976680000</v>
      </c>
    </row>
    <row r="2329" spans="1:19" ht="15">
      <c r="A2329" s="16">
        <v>40907</v>
      </c>
      <c r="B2329" s="17" t="s">
        <v>15085</v>
      </c>
      <c r="C2329" s="17" t="s">
        <v>15086</v>
      </c>
      <c r="D2329" s="17" t="s">
        <v>3904</v>
      </c>
      <c r="E2329" s="17" t="s">
        <v>15089</v>
      </c>
      <c r="F2329" s="17" t="s">
        <v>15088</v>
      </c>
      <c r="G2329" s="18">
        <v>10000</v>
      </c>
      <c r="H2329" s="17" t="s">
        <v>3894</v>
      </c>
      <c r="I2329" s="16">
        <v>39456</v>
      </c>
      <c r="J2329" s="17" t="s">
        <v>7312</v>
      </c>
      <c r="K2329" s="17" t="s">
        <v>7313</v>
      </c>
      <c r="L2329" s="17" t="s">
        <v>24</v>
      </c>
      <c r="M2329" s="17" t="s">
        <v>12517</v>
      </c>
      <c r="N2329" s="17"/>
      <c r="O2329" s="17"/>
      <c r="P2329" s="16"/>
      <c r="Q2329" s="16"/>
      <c r="R2329" s="18">
        <v>9741</v>
      </c>
      <c r="S2329" s="19">
        <v>97410000</v>
      </c>
    </row>
    <row r="2330" spans="1:19" ht="15">
      <c r="A2330" s="16">
        <v>40907</v>
      </c>
      <c r="B2330" s="17" t="s">
        <v>15085</v>
      </c>
      <c r="C2330" s="17" t="s">
        <v>15086</v>
      </c>
      <c r="D2330" s="17" t="s">
        <v>3906</v>
      </c>
      <c r="E2330" s="17" t="s">
        <v>15090</v>
      </c>
      <c r="F2330" s="17" t="s">
        <v>15088</v>
      </c>
      <c r="G2330" s="18">
        <v>10000</v>
      </c>
      <c r="H2330" s="17" t="s">
        <v>3894</v>
      </c>
      <c r="I2330" s="16">
        <v>39456</v>
      </c>
      <c r="J2330" s="17" t="s">
        <v>7312</v>
      </c>
      <c r="K2330" s="17" t="s">
        <v>7313</v>
      </c>
      <c r="L2330" s="17" t="s">
        <v>24</v>
      </c>
      <c r="M2330" s="17" t="s">
        <v>11512</v>
      </c>
      <c r="N2330" s="17"/>
      <c r="O2330" s="17"/>
      <c r="P2330" s="16"/>
      <c r="Q2330" s="16"/>
      <c r="R2330" s="18">
        <v>1</v>
      </c>
      <c r="S2330" s="19">
        <v>10000</v>
      </c>
    </row>
    <row r="2331" spans="1:19" ht="15">
      <c r="A2331" s="16">
        <v>40907</v>
      </c>
      <c r="B2331" s="17" t="s">
        <v>15085</v>
      </c>
      <c r="C2331" s="17" t="s">
        <v>15086</v>
      </c>
      <c r="D2331" s="17" t="s">
        <v>3908</v>
      </c>
      <c r="E2331" s="17" t="s">
        <v>15091</v>
      </c>
      <c r="F2331" s="17" t="s">
        <v>15088</v>
      </c>
      <c r="G2331" s="18">
        <v>10000</v>
      </c>
      <c r="H2331" s="17" t="s">
        <v>3894</v>
      </c>
      <c r="I2331" s="16">
        <v>39456</v>
      </c>
      <c r="J2331" s="17" t="s">
        <v>7312</v>
      </c>
      <c r="K2331" s="17" t="s">
        <v>7313</v>
      </c>
      <c r="L2331" s="17" t="s">
        <v>24</v>
      </c>
      <c r="M2331" s="17" t="s">
        <v>11512</v>
      </c>
      <c r="N2331" s="17"/>
      <c r="O2331" s="17"/>
      <c r="P2331" s="16"/>
      <c r="Q2331" s="16"/>
      <c r="R2331" s="18">
        <v>1</v>
      </c>
      <c r="S2331" s="19">
        <v>10000</v>
      </c>
    </row>
    <row r="2332" spans="1:19" ht="15">
      <c r="A2332" s="16">
        <v>40907</v>
      </c>
      <c r="B2332" s="17" t="s">
        <v>15092</v>
      </c>
      <c r="C2332" s="17" t="s">
        <v>15093</v>
      </c>
      <c r="D2332" s="17" t="s">
        <v>3909</v>
      </c>
      <c r="E2332" s="17" t="s">
        <v>15094</v>
      </c>
      <c r="F2332" s="17" t="s">
        <v>15095</v>
      </c>
      <c r="G2332" s="18">
        <v>4000000</v>
      </c>
      <c r="H2332" s="17" t="s">
        <v>3894</v>
      </c>
      <c r="I2332" s="16">
        <v>39461</v>
      </c>
      <c r="J2332" s="17" t="s">
        <v>7312</v>
      </c>
      <c r="K2332" s="17" t="s">
        <v>7313</v>
      </c>
      <c r="L2332" s="17" t="s">
        <v>24</v>
      </c>
      <c r="M2332" s="17" t="s">
        <v>11491</v>
      </c>
      <c r="N2332" s="17"/>
      <c r="O2332" s="17"/>
      <c r="P2332" s="16"/>
      <c r="Q2332" s="16"/>
      <c r="R2332" s="18">
        <v>116</v>
      </c>
      <c r="S2332" s="19">
        <v>464000000</v>
      </c>
    </row>
    <row r="2333" spans="1:19" ht="15">
      <c r="A2333" s="16">
        <v>40907</v>
      </c>
      <c r="B2333" s="17" t="s">
        <v>15096</v>
      </c>
      <c r="C2333" s="17" t="s">
        <v>15097</v>
      </c>
      <c r="D2333" s="17" t="s">
        <v>3916</v>
      </c>
      <c r="E2333" s="17" t="s">
        <v>15098</v>
      </c>
      <c r="F2333" s="17" t="s">
        <v>15099</v>
      </c>
      <c r="G2333" s="18">
        <v>100000</v>
      </c>
      <c r="H2333" s="17" t="s">
        <v>3894</v>
      </c>
      <c r="I2333" s="16">
        <v>39465</v>
      </c>
      <c r="J2333" s="17" t="s">
        <v>7312</v>
      </c>
      <c r="K2333" s="17" t="s">
        <v>7313</v>
      </c>
      <c r="L2333" s="17" t="s">
        <v>24</v>
      </c>
      <c r="M2333" s="17" t="s">
        <v>11491</v>
      </c>
      <c r="N2333" s="17"/>
      <c r="O2333" s="17"/>
      <c r="P2333" s="16"/>
      <c r="Q2333" s="16"/>
      <c r="R2333" s="18">
        <v>2200</v>
      </c>
      <c r="S2333" s="19">
        <v>220000000</v>
      </c>
    </row>
    <row r="2334" spans="1:19" ht="15">
      <c r="A2334" s="16">
        <v>40907</v>
      </c>
      <c r="B2334" s="17" t="s">
        <v>15022</v>
      </c>
      <c r="C2334" s="17" t="s">
        <v>15023</v>
      </c>
      <c r="D2334" s="17" t="s">
        <v>3919</v>
      </c>
      <c r="E2334" s="17" t="s">
        <v>15100</v>
      </c>
      <c r="F2334" s="17" t="s">
        <v>15026</v>
      </c>
      <c r="G2334" s="18">
        <v>10000</v>
      </c>
      <c r="H2334" s="17" t="s">
        <v>3894</v>
      </c>
      <c r="I2334" s="16">
        <v>39468</v>
      </c>
      <c r="J2334" s="17" t="s">
        <v>7312</v>
      </c>
      <c r="K2334" s="17" t="s">
        <v>7313</v>
      </c>
      <c r="L2334" s="17" t="s">
        <v>24</v>
      </c>
      <c r="M2334" s="17" t="s">
        <v>11512</v>
      </c>
      <c r="N2334" s="17"/>
      <c r="O2334" s="17"/>
      <c r="P2334" s="16"/>
      <c r="Q2334" s="16"/>
      <c r="R2334" s="18">
        <v>1</v>
      </c>
      <c r="S2334" s="19">
        <v>10000</v>
      </c>
    </row>
    <row r="2335" spans="1:19" ht="15">
      <c r="A2335" s="16">
        <v>40907</v>
      </c>
      <c r="B2335" s="17" t="s">
        <v>8239</v>
      </c>
      <c r="C2335" s="17" t="s">
        <v>8240</v>
      </c>
      <c r="D2335" s="17" t="s">
        <v>3928</v>
      </c>
      <c r="E2335" s="17" t="s">
        <v>15101</v>
      </c>
      <c r="F2335" s="17" t="s">
        <v>15102</v>
      </c>
      <c r="G2335" s="18">
        <v>1000</v>
      </c>
      <c r="H2335" s="17" t="s">
        <v>3894</v>
      </c>
      <c r="I2335" s="16">
        <v>39472</v>
      </c>
      <c r="J2335" s="17" t="s">
        <v>7312</v>
      </c>
      <c r="K2335" s="17" t="s">
        <v>7313</v>
      </c>
      <c r="L2335" s="17" t="s">
        <v>24</v>
      </c>
      <c r="M2335" s="17" t="s">
        <v>11491</v>
      </c>
      <c r="N2335" s="17"/>
      <c r="O2335" s="17"/>
      <c r="P2335" s="16"/>
      <c r="Q2335" s="16"/>
      <c r="R2335" s="18">
        <v>100000</v>
      </c>
      <c r="S2335" s="19">
        <v>100000000</v>
      </c>
    </row>
    <row r="2336" spans="1:19" ht="15">
      <c r="A2336" s="16">
        <v>40907</v>
      </c>
      <c r="B2336" s="17" t="s">
        <v>15103</v>
      </c>
      <c r="C2336" s="17" t="s">
        <v>15104</v>
      </c>
      <c r="D2336" s="17" t="s">
        <v>3922</v>
      </c>
      <c r="E2336" s="17" t="s">
        <v>15105</v>
      </c>
      <c r="F2336" s="17" t="s">
        <v>15106</v>
      </c>
      <c r="G2336" s="18">
        <v>100000</v>
      </c>
      <c r="H2336" s="17" t="s">
        <v>3894</v>
      </c>
      <c r="I2336" s="16">
        <v>39472</v>
      </c>
      <c r="J2336" s="17" t="s">
        <v>7312</v>
      </c>
      <c r="K2336" s="17" t="s">
        <v>7313</v>
      </c>
      <c r="L2336" s="17" t="s">
        <v>24</v>
      </c>
      <c r="M2336" s="17" t="s">
        <v>11491</v>
      </c>
      <c r="N2336" s="17"/>
      <c r="O2336" s="17"/>
      <c r="P2336" s="16"/>
      <c r="Q2336" s="16"/>
      <c r="R2336" s="18">
        <v>200</v>
      </c>
      <c r="S2336" s="19">
        <v>20000000</v>
      </c>
    </row>
    <row r="2337" spans="1:19" ht="15">
      <c r="A2337" s="16">
        <v>40907</v>
      </c>
      <c r="B2337" s="17" t="s">
        <v>15107</v>
      </c>
      <c r="C2337" s="17" t="s">
        <v>15108</v>
      </c>
      <c r="D2337" s="17" t="s">
        <v>3925</v>
      </c>
      <c r="E2337" s="17" t="s">
        <v>15109</v>
      </c>
      <c r="F2337" s="17" t="s">
        <v>15110</v>
      </c>
      <c r="G2337" s="18">
        <v>100000</v>
      </c>
      <c r="H2337" s="17" t="s">
        <v>3894</v>
      </c>
      <c r="I2337" s="16">
        <v>39472</v>
      </c>
      <c r="J2337" s="17" t="s">
        <v>7312</v>
      </c>
      <c r="K2337" s="17" t="s">
        <v>7313</v>
      </c>
      <c r="L2337" s="17" t="s">
        <v>24</v>
      </c>
      <c r="M2337" s="17" t="s">
        <v>11491</v>
      </c>
      <c r="N2337" s="17"/>
      <c r="O2337" s="17"/>
      <c r="P2337" s="16"/>
      <c r="Q2337" s="16"/>
      <c r="R2337" s="18">
        <v>50</v>
      </c>
      <c r="S2337" s="19">
        <v>5000000</v>
      </c>
    </row>
    <row r="2338" spans="1:19" ht="15">
      <c r="A2338" s="16">
        <v>40907</v>
      </c>
      <c r="B2338" s="17" t="s">
        <v>15111</v>
      </c>
      <c r="C2338" s="17" t="s">
        <v>15112</v>
      </c>
      <c r="D2338" s="17" t="s">
        <v>3931</v>
      </c>
      <c r="E2338" s="17" t="s">
        <v>15113</v>
      </c>
      <c r="F2338" s="17" t="s">
        <v>15114</v>
      </c>
      <c r="G2338" s="18">
        <v>10000</v>
      </c>
      <c r="H2338" s="17" t="s">
        <v>3894</v>
      </c>
      <c r="I2338" s="16">
        <v>39476</v>
      </c>
      <c r="J2338" s="17" t="s">
        <v>7312</v>
      </c>
      <c r="K2338" s="17" t="s">
        <v>7313</v>
      </c>
      <c r="L2338" s="17" t="s">
        <v>24</v>
      </c>
      <c r="M2338" s="17" t="s">
        <v>11491</v>
      </c>
      <c r="N2338" s="17"/>
      <c r="O2338" s="17"/>
      <c r="P2338" s="16"/>
      <c r="Q2338" s="16"/>
      <c r="R2338" s="18">
        <v>500</v>
      </c>
      <c r="S2338" s="19">
        <v>5000000</v>
      </c>
    </row>
    <row r="2339" spans="1:19" ht="15">
      <c r="A2339" s="16">
        <v>40907</v>
      </c>
      <c r="B2339" s="17" t="s">
        <v>15115</v>
      </c>
      <c r="C2339" s="17" t="s">
        <v>15116</v>
      </c>
      <c r="D2339" s="17" t="s">
        <v>3934</v>
      </c>
      <c r="E2339" s="17" t="s">
        <v>15117</v>
      </c>
      <c r="F2339" s="17" t="s">
        <v>15118</v>
      </c>
      <c r="G2339" s="18">
        <v>10000000</v>
      </c>
      <c r="H2339" s="17" t="s">
        <v>3894</v>
      </c>
      <c r="I2339" s="16">
        <v>39478</v>
      </c>
      <c r="J2339" s="17" t="s">
        <v>7312</v>
      </c>
      <c r="K2339" s="17" t="s">
        <v>7313</v>
      </c>
      <c r="L2339" s="17" t="s">
        <v>24</v>
      </c>
      <c r="M2339" s="17" t="s">
        <v>11491</v>
      </c>
      <c r="N2339" s="17"/>
      <c r="O2339" s="17"/>
      <c r="P2339" s="16"/>
      <c r="Q2339" s="16"/>
      <c r="R2339" s="18">
        <v>100</v>
      </c>
      <c r="S2339" s="19">
        <v>1000000000</v>
      </c>
    </row>
    <row r="2340" spans="1:19" ht="15">
      <c r="A2340" s="16">
        <v>40907</v>
      </c>
      <c r="B2340" s="17" t="s">
        <v>15119</v>
      </c>
      <c r="C2340" s="17" t="s">
        <v>15120</v>
      </c>
      <c r="D2340" s="17" t="s">
        <v>3937</v>
      </c>
      <c r="E2340" s="17" t="s">
        <v>15121</v>
      </c>
      <c r="F2340" s="17" t="s">
        <v>15122</v>
      </c>
      <c r="G2340" s="18">
        <v>100000</v>
      </c>
      <c r="H2340" s="17" t="s">
        <v>3894</v>
      </c>
      <c r="I2340" s="16">
        <v>39479</v>
      </c>
      <c r="J2340" s="17" t="s">
        <v>7312</v>
      </c>
      <c r="K2340" s="17" t="s">
        <v>7313</v>
      </c>
      <c r="L2340" s="17" t="s">
        <v>24</v>
      </c>
      <c r="M2340" s="17" t="s">
        <v>11491</v>
      </c>
      <c r="N2340" s="17"/>
      <c r="O2340" s="17"/>
      <c r="P2340" s="16"/>
      <c r="Q2340" s="16"/>
      <c r="R2340" s="18">
        <v>200</v>
      </c>
      <c r="S2340" s="19">
        <v>20000000</v>
      </c>
    </row>
    <row r="2341" spans="1:19" ht="15">
      <c r="A2341" s="16">
        <v>40907</v>
      </c>
      <c r="B2341" s="17" t="s">
        <v>15123</v>
      </c>
      <c r="C2341" s="17" t="s">
        <v>15124</v>
      </c>
      <c r="D2341" s="17" t="s">
        <v>3940</v>
      </c>
      <c r="E2341" s="17" t="s">
        <v>15125</v>
      </c>
      <c r="F2341" s="17" t="s">
        <v>15126</v>
      </c>
      <c r="G2341" s="18">
        <v>100</v>
      </c>
      <c r="H2341" s="17" t="s">
        <v>3894</v>
      </c>
      <c r="I2341" s="16">
        <v>39483</v>
      </c>
      <c r="J2341" s="17" t="s">
        <v>7312</v>
      </c>
      <c r="K2341" s="17" t="s">
        <v>7313</v>
      </c>
      <c r="L2341" s="17" t="s">
        <v>24</v>
      </c>
      <c r="M2341" s="17" t="s">
        <v>11491</v>
      </c>
      <c r="N2341" s="17"/>
      <c r="O2341" s="17"/>
      <c r="P2341" s="16"/>
      <c r="Q2341" s="16"/>
      <c r="R2341" s="18">
        <v>1950000</v>
      </c>
      <c r="S2341" s="19">
        <v>195000000</v>
      </c>
    </row>
    <row r="2342" spans="1:19" ht="15">
      <c r="A2342" s="16">
        <v>40907</v>
      </c>
      <c r="B2342" s="17" t="s">
        <v>15123</v>
      </c>
      <c r="C2342" s="17" t="s">
        <v>15124</v>
      </c>
      <c r="D2342" s="17" t="s">
        <v>3943</v>
      </c>
      <c r="E2342" s="17" t="s">
        <v>15127</v>
      </c>
      <c r="F2342" s="17" t="s">
        <v>15126</v>
      </c>
      <c r="G2342" s="18">
        <v>1000000</v>
      </c>
      <c r="H2342" s="17" t="s">
        <v>3894</v>
      </c>
      <c r="I2342" s="16">
        <v>39483</v>
      </c>
      <c r="J2342" s="17" t="s">
        <v>7312</v>
      </c>
      <c r="K2342" s="17" t="s">
        <v>7313</v>
      </c>
      <c r="L2342" s="17" t="s">
        <v>24</v>
      </c>
      <c r="M2342" s="17" t="s">
        <v>11512</v>
      </c>
      <c r="N2342" s="17"/>
      <c r="O2342" s="17"/>
      <c r="P2342" s="16"/>
      <c r="Q2342" s="16"/>
      <c r="R2342" s="18">
        <v>1</v>
      </c>
      <c r="S2342" s="19">
        <v>1000000</v>
      </c>
    </row>
    <row r="2343" spans="1:19" ht="15">
      <c r="A2343" s="16">
        <v>40907</v>
      </c>
      <c r="B2343" s="17" t="s">
        <v>15128</v>
      </c>
      <c r="C2343" s="17" t="s">
        <v>15129</v>
      </c>
      <c r="D2343" s="17" t="s">
        <v>3948</v>
      </c>
      <c r="E2343" s="17" t="s">
        <v>15130</v>
      </c>
      <c r="F2343" s="17" t="s">
        <v>15131</v>
      </c>
      <c r="G2343" s="18">
        <v>100000</v>
      </c>
      <c r="H2343" s="17" t="s">
        <v>3894</v>
      </c>
      <c r="I2343" s="16">
        <v>39486</v>
      </c>
      <c r="J2343" s="17" t="s">
        <v>7312</v>
      </c>
      <c r="K2343" s="17" t="s">
        <v>7313</v>
      </c>
      <c r="L2343" s="17" t="s">
        <v>24</v>
      </c>
      <c r="M2343" s="17" t="s">
        <v>11491</v>
      </c>
      <c r="N2343" s="17"/>
      <c r="O2343" s="17"/>
      <c r="P2343" s="16"/>
      <c r="Q2343" s="16"/>
      <c r="R2343" s="18">
        <v>200</v>
      </c>
      <c r="S2343" s="19">
        <v>20000000</v>
      </c>
    </row>
    <row r="2344" spans="1:19" ht="15">
      <c r="A2344" s="16">
        <v>40907</v>
      </c>
      <c r="B2344" s="17" t="s">
        <v>15132</v>
      </c>
      <c r="C2344" s="17" t="s">
        <v>15133</v>
      </c>
      <c r="D2344" s="17" t="s">
        <v>3951</v>
      </c>
      <c r="E2344" s="17" t="s">
        <v>15134</v>
      </c>
      <c r="F2344" s="17" t="s">
        <v>15135</v>
      </c>
      <c r="G2344" s="18">
        <v>1000000</v>
      </c>
      <c r="H2344" s="17" t="s">
        <v>3894</v>
      </c>
      <c r="I2344" s="16">
        <v>39489</v>
      </c>
      <c r="J2344" s="17" t="s">
        <v>7312</v>
      </c>
      <c r="K2344" s="17" t="s">
        <v>7313</v>
      </c>
      <c r="L2344" s="17" t="s">
        <v>24</v>
      </c>
      <c r="M2344" s="17" t="s">
        <v>11491</v>
      </c>
      <c r="N2344" s="17"/>
      <c r="O2344" s="17"/>
      <c r="P2344" s="16"/>
      <c r="Q2344" s="16"/>
      <c r="R2344" s="18">
        <v>6</v>
      </c>
      <c r="S2344" s="19">
        <v>6000000</v>
      </c>
    </row>
    <row r="2345" spans="1:19" ht="15">
      <c r="A2345" s="16">
        <v>40907</v>
      </c>
      <c r="B2345" s="17" t="s">
        <v>15136</v>
      </c>
      <c r="C2345" s="17" t="s">
        <v>15137</v>
      </c>
      <c r="D2345" s="17" t="s">
        <v>3954</v>
      </c>
      <c r="E2345" s="17" t="s">
        <v>15138</v>
      </c>
      <c r="F2345" s="17" t="s">
        <v>15139</v>
      </c>
      <c r="G2345" s="18">
        <v>100000</v>
      </c>
      <c r="H2345" s="17" t="s">
        <v>3894</v>
      </c>
      <c r="I2345" s="16">
        <v>39497</v>
      </c>
      <c r="J2345" s="17" t="s">
        <v>7312</v>
      </c>
      <c r="K2345" s="17" t="s">
        <v>7313</v>
      </c>
      <c r="L2345" s="17" t="s">
        <v>24</v>
      </c>
      <c r="M2345" s="17" t="s">
        <v>11491</v>
      </c>
      <c r="N2345" s="17"/>
      <c r="O2345" s="17"/>
      <c r="P2345" s="16"/>
      <c r="Q2345" s="16"/>
      <c r="R2345" s="18">
        <v>2000</v>
      </c>
      <c r="S2345" s="19">
        <v>200000000</v>
      </c>
    </row>
    <row r="2346" spans="1:19" ht="15">
      <c r="A2346" s="16">
        <v>40907</v>
      </c>
      <c r="B2346" s="17" t="s">
        <v>15140</v>
      </c>
      <c r="C2346" s="17" t="s">
        <v>15141</v>
      </c>
      <c r="D2346" s="17" t="s">
        <v>3957</v>
      </c>
      <c r="E2346" s="17" t="s">
        <v>15142</v>
      </c>
      <c r="F2346" s="17" t="s">
        <v>15143</v>
      </c>
      <c r="G2346" s="18">
        <v>1000</v>
      </c>
      <c r="H2346" s="17" t="s">
        <v>3894</v>
      </c>
      <c r="I2346" s="16">
        <v>39498</v>
      </c>
      <c r="J2346" s="17" t="s">
        <v>7312</v>
      </c>
      <c r="K2346" s="17" t="s">
        <v>7313</v>
      </c>
      <c r="L2346" s="17" t="s">
        <v>24</v>
      </c>
      <c r="M2346" s="17" t="s">
        <v>11491</v>
      </c>
      <c r="N2346" s="17"/>
      <c r="O2346" s="17"/>
      <c r="P2346" s="16"/>
      <c r="Q2346" s="16"/>
      <c r="R2346" s="18">
        <v>20000</v>
      </c>
      <c r="S2346" s="19">
        <v>20000000</v>
      </c>
    </row>
    <row r="2347" spans="1:19" ht="15">
      <c r="A2347" s="16">
        <v>40907</v>
      </c>
      <c r="B2347" s="17" t="s">
        <v>15144</v>
      </c>
      <c r="C2347" s="17" t="s">
        <v>15145</v>
      </c>
      <c r="D2347" s="17" t="s">
        <v>3960</v>
      </c>
      <c r="E2347" s="17" t="s">
        <v>15146</v>
      </c>
      <c r="F2347" s="17" t="s">
        <v>15147</v>
      </c>
      <c r="G2347" s="18">
        <v>1000000</v>
      </c>
      <c r="H2347" s="17" t="s">
        <v>3894</v>
      </c>
      <c r="I2347" s="16">
        <v>39498</v>
      </c>
      <c r="J2347" s="17" t="s">
        <v>7312</v>
      </c>
      <c r="K2347" s="17" t="s">
        <v>7313</v>
      </c>
      <c r="L2347" s="17" t="s">
        <v>24</v>
      </c>
      <c r="M2347" s="17" t="s">
        <v>11491</v>
      </c>
      <c r="N2347" s="17"/>
      <c r="O2347" s="17"/>
      <c r="P2347" s="16"/>
      <c r="Q2347" s="16"/>
      <c r="R2347" s="18">
        <v>5</v>
      </c>
      <c r="S2347" s="19">
        <v>5000000</v>
      </c>
    </row>
    <row r="2348" spans="1:19" ht="15">
      <c r="A2348" s="16">
        <v>40907</v>
      </c>
      <c r="B2348" s="17" t="s">
        <v>15148</v>
      </c>
      <c r="C2348" s="17" t="s">
        <v>15149</v>
      </c>
      <c r="D2348" s="17" t="s">
        <v>3963</v>
      </c>
      <c r="E2348" s="17" t="s">
        <v>15150</v>
      </c>
      <c r="F2348" s="17" t="s">
        <v>15151</v>
      </c>
      <c r="G2348" s="18">
        <v>5000</v>
      </c>
      <c r="H2348" s="17" t="s">
        <v>3894</v>
      </c>
      <c r="I2348" s="16">
        <v>39500</v>
      </c>
      <c r="J2348" s="17" t="s">
        <v>7312</v>
      </c>
      <c r="K2348" s="17" t="s">
        <v>7313</v>
      </c>
      <c r="L2348" s="17" t="s">
        <v>24</v>
      </c>
      <c r="M2348" s="17" t="s">
        <v>11491</v>
      </c>
      <c r="N2348" s="17"/>
      <c r="O2348" s="17"/>
      <c r="P2348" s="16"/>
      <c r="Q2348" s="16"/>
      <c r="R2348" s="18">
        <v>10200</v>
      </c>
      <c r="S2348" s="19">
        <v>51000000</v>
      </c>
    </row>
    <row r="2349" spans="1:19" ht="15">
      <c r="A2349" s="16">
        <v>40907</v>
      </c>
      <c r="B2349" s="17" t="s">
        <v>7406</v>
      </c>
      <c r="C2349" s="17" t="s">
        <v>7407</v>
      </c>
      <c r="D2349" s="17" t="s">
        <v>3966</v>
      </c>
      <c r="E2349" s="17" t="s">
        <v>15152</v>
      </c>
      <c r="F2349" s="17" t="s">
        <v>13547</v>
      </c>
      <c r="G2349" s="18">
        <v>100000</v>
      </c>
      <c r="H2349" s="17" t="s">
        <v>3894</v>
      </c>
      <c r="I2349" s="16">
        <v>39503</v>
      </c>
      <c r="J2349" s="17" t="s">
        <v>7312</v>
      </c>
      <c r="K2349" s="17" t="s">
        <v>7313</v>
      </c>
      <c r="L2349" s="17" t="s">
        <v>24</v>
      </c>
      <c r="M2349" s="17" t="s">
        <v>11512</v>
      </c>
      <c r="N2349" s="17"/>
      <c r="O2349" s="17"/>
      <c r="P2349" s="16"/>
      <c r="Q2349" s="16"/>
      <c r="R2349" s="18">
        <v>250</v>
      </c>
      <c r="S2349" s="19">
        <v>25000000</v>
      </c>
    </row>
    <row r="2350" spans="1:19" ht="15">
      <c r="A2350" s="16">
        <v>40907</v>
      </c>
      <c r="B2350" s="17" t="s">
        <v>15153</v>
      </c>
      <c r="C2350" s="17" t="s">
        <v>15154</v>
      </c>
      <c r="D2350" s="17" t="s">
        <v>3969</v>
      </c>
      <c r="E2350" s="17" t="s">
        <v>15155</v>
      </c>
      <c r="F2350" s="17" t="s">
        <v>15156</v>
      </c>
      <c r="G2350" s="18">
        <v>100000</v>
      </c>
      <c r="H2350" s="17" t="s">
        <v>3894</v>
      </c>
      <c r="I2350" s="16">
        <v>39503</v>
      </c>
      <c r="J2350" s="17" t="s">
        <v>7312</v>
      </c>
      <c r="K2350" s="17" t="s">
        <v>7313</v>
      </c>
      <c r="L2350" s="17" t="s">
        <v>24</v>
      </c>
      <c r="M2350" s="17" t="s">
        <v>11491</v>
      </c>
      <c r="N2350" s="17"/>
      <c r="O2350" s="17"/>
      <c r="P2350" s="16"/>
      <c r="Q2350" s="16"/>
      <c r="R2350" s="18">
        <v>50</v>
      </c>
      <c r="S2350" s="19">
        <v>5000000</v>
      </c>
    </row>
    <row r="2351" spans="1:19" ht="15">
      <c r="A2351" s="16">
        <v>40907</v>
      </c>
      <c r="B2351" s="17" t="s">
        <v>15157</v>
      </c>
      <c r="C2351" s="17" t="s">
        <v>15158</v>
      </c>
      <c r="D2351" s="17" t="s">
        <v>3972</v>
      </c>
      <c r="E2351" s="17" t="s">
        <v>15159</v>
      </c>
      <c r="F2351" s="17" t="s">
        <v>15160</v>
      </c>
      <c r="G2351" s="18">
        <v>500000</v>
      </c>
      <c r="H2351" s="17" t="s">
        <v>3894</v>
      </c>
      <c r="I2351" s="16">
        <v>39506</v>
      </c>
      <c r="J2351" s="17" t="s">
        <v>7312</v>
      </c>
      <c r="K2351" s="17" t="s">
        <v>7313</v>
      </c>
      <c r="L2351" s="17" t="s">
        <v>24</v>
      </c>
      <c r="M2351" s="17" t="s">
        <v>11491</v>
      </c>
      <c r="N2351" s="17"/>
      <c r="O2351" s="17"/>
      <c r="P2351" s="16"/>
      <c r="Q2351" s="16"/>
      <c r="R2351" s="18">
        <v>40</v>
      </c>
      <c r="S2351" s="19">
        <v>20000000</v>
      </c>
    </row>
    <row r="2352" spans="1:19" ht="15">
      <c r="A2352" s="16">
        <v>40907</v>
      </c>
      <c r="B2352" s="17" t="s">
        <v>15161</v>
      </c>
      <c r="C2352" s="17" t="s">
        <v>15162</v>
      </c>
      <c r="D2352" s="17" t="s">
        <v>3978</v>
      </c>
      <c r="E2352" s="17" t="s">
        <v>15163</v>
      </c>
      <c r="F2352" s="17" t="s">
        <v>15164</v>
      </c>
      <c r="G2352" s="18">
        <v>10000</v>
      </c>
      <c r="H2352" s="17" t="s">
        <v>3894</v>
      </c>
      <c r="I2352" s="16">
        <v>39507</v>
      </c>
      <c r="J2352" s="17" t="s">
        <v>7312</v>
      </c>
      <c r="K2352" s="17" t="s">
        <v>7313</v>
      </c>
      <c r="L2352" s="17" t="s">
        <v>24</v>
      </c>
      <c r="M2352" s="17" t="s">
        <v>11491</v>
      </c>
      <c r="N2352" s="17"/>
      <c r="O2352" s="17"/>
      <c r="P2352" s="16"/>
      <c r="Q2352" s="16"/>
      <c r="R2352" s="18">
        <v>10000</v>
      </c>
      <c r="S2352" s="19">
        <v>100000000</v>
      </c>
    </row>
    <row r="2353" spans="1:19" ht="15">
      <c r="A2353" s="16">
        <v>40907</v>
      </c>
      <c r="B2353" s="17" t="s">
        <v>15165</v>
      </c>
      <c r="C2353" s="17" t="s">
        <v>15166</v>
      </c>
      <c r="D2353" s="17" t="s">
        <v>3990</v>
      </c>
      <c r="E2353" s="17" t="s">
        <v>15167</v>
      </c>
      <c r="F2353" s="17" t="s">
        <v>15168</v>
      </c>
      <c r="G2353" s="18">
        <v>5000</v>
      </c>
      <c r="H2353" s="17" t="s">
        <v>3894</v>
      </c>
      <c r="I2353" s="16">
        <v>39511</v>
      </c>
      <c r="J2353" s="17" t="s">
        <v>7312</v>
      </c>
      <c r="K2353" s="17" t="s">
        <v>7313</v>
      </c>
      <c r="L2353" s="17" t="s">
        <v>24</v>
      </c>
      <c r="M2353" s="17" t="s">
        <v>11491</v>
      </c>
      <c r="N2353" s="17"/>
      <c r="O2353" s="17"/>
      <c r="P2353" s="16"/>
      <c r="Q2353" s="16"/>
      <c r="R2353" s="18">
        <v>1000</v>
      </c>
      <c r="S2353" s="19">
        <v>5000000</v>
      </c>
    </row>
    <row r="2354" spans="1:19" ht="15">
      <c r="A2354" s="16">
        <v>40907</v>
      </c>
      <c r="B2354" s="17" t="s">
        <v>15169</v>
      </c>
      <c r="C2354" s="17" t="s">
        <v>15170</v>
      </c>
      <c r="D2354" s="17" t="s">
        <v>3996</v>
      </c>
      <c r="E2354" s="17" t="s">
        <v>15171</v>
      </c>
      <c r="F2354" s="17" t="s">
        <v>15172</v>
      </c>
      <c r="G2354" s="18">
        <v>10000</v>
      </c>
      <c r="H2354" s="17" t="s">
        <v>3894</v>
      </c>
      <c r="I2354" s="16">
        <v>39512</v>
      </c>
      <c r="J2354" s="17" t="s">
        <v>7312</v>
      </c>
      <c r="K2354" s="17" t="s">
        <v>7313</v>
      </c>
      <c r="L2354" s="17" t="s">
        <v>24</v>
      </c>
      <c r="M2354" s="17" t="s">
        <v>11491</v>
      </c>
      <c r="N2354" s="17"/>
      <c r="O2354" s="17"/>
      <c r="P2354" s="16"/>
      <c r="Q2354" s="16"/>
      <c r="R2354" s="18">
        <v>5100</v>
      </c>
      <c r="S2354" s="19">
        <v>51000000</v>
      </c>
    </row>
    <row r="2355" spans="1:19" ht="15">
      <c r="A2355" s="16">
        <v>40907</v>
      </c>
      <c r="B2355" s="17" t="s">
        <v>15173</v>
      </c>
      <c r="C2355" s="17" t="s">
        <v>15174</v>
      </c>
      <c r="D2355" s="17" t="s">
        <v>3999</v>
      </c>
      <c r="E2355" s="17" t="s">
        <v>15175</v>
      </c>
      <c r="F2355" s="17" t="s">
        <v>15176</v>
      </c>
      <c r="G2355" s="18">
        <v>10000</v>
      </c>
      <c r="H2355" s="17" t="s">
        <v>3894</v>
      </c>
      <c r="I2355" s="16">
        <v>39514</v>
      </c>
      <c r="J2355" s="17" t="s">
        <v>7312</v>
      </c>
      <c r="K2355" s="17" t="s">
        <v>7313</v>
      </c>
      <c r="L2355" s="17" t="s">
        <v>24</v>
      </c>
      <c r="M2355" s="17" t="s">
        <v>11491</v>
      </c>
      <c r="N2355" s="17"/>
      <c r="O2355" s="17"/>
      <c r="P2355" s="16"/>
      <c r="Q2355" s="16"/>
      <c r="R2355" s="18">
        <v>5000</v>
      </c>
      <c r="S2355" s="19">
        <v>50000000</v>
      </c>
    </row>
    <row r="2356" spans="1:19" ht="15">
      <c r="A2356" s="16">
        <v>40907</v>
      </c>
      <c r="B2356" s="17" t="s">
        <v>15032</v>
      </c>
      <c r="C2356" s="17" t="s">
        <v>15033</v>
      </c>
      <c r="D2356" s="17" t="s">
        <v>4002</v>
      </c>
      <c r="E2356" s="17" t="s">
        <v>15177</v>
      </c>
      <c r="F2356" s="17" t="s">
        <v>15178</v>
      </c>
      <c r="G2356" s="18">
        <v>10000</v>
      </c>
      <c r="H2356" s="17" t="s">
        <v>3894</v>
      </c>
      <c r="I2356" s="16">
        <v>39517</v>
      </c>
      <c r="J2356" s="17" t="s">
        <v>7312</v>
      </c>
      <c r="K2356" s="17" t="s">
        <v>7313</v>
      </c>
      <c r="L2356" s="17" t="s">
        <v>24</v>
      </c>
      <c r="M2356" s="17" t="s">
        <v>11512</v>
      </c>
      <c r="N2356" s="17"/>
      <c r="O2356" s="17"/>
      <c r="P2356" s="16"/>
      <c r="Q2356" s="16"/>
      <c r="R2356" s="18">
        <v>59930</v>
      </c>
      <c r="S2356" s="19">
        <v>599300000</v>
      </c>
    </row>
    <row r="2357" spans="1:19" ht="15">
      <c r="A2357" s="16">
        <v>40907</v>
      </c>
      <c r="B2357" s="17" t="s">
        <v>15032</v>
      </c>
      <c r="C2357" s="17" t="s">
        <v>15033</v>
      </c>
      <c r="D2357" s="17" t="s">
        <v>4005</v>
      </c>
      <c r="E2357" s="17" t="s">
        <v>15179</v>
      </c>
      <c r="F2357" s="17" t="s">
        <v>15180</v>
      </c>
      <c r="G2357" s="18">
        <v>10000</v>
      </c>
      <c r="H2357" s="17" t="s">
        <v>3894</v>
      </c>
      <c r="I2357" s="16">
        <v>39517</v>
      </c>
      <c r="J2357" s="17" t="s">
        <v>7312</v>
      </c>
      <c r="K2357" s="17" t="s">
        <v>7313</v>
      </c>
      <c r="L2357" s="17" t="s">
        <v>24</v>
      </c>
      <c r="M2357" s="17" t="s">
        <v>11512</v>
      </c>
      <c r="N2357" s="17"/>
      <c r="O2357" s="17"/>
      <c r="P2357" s="16"/>
      <c r="Q2357" s="16"/>
      <c r="R2357" s="18">
        <v>2</v>
      </c>
      <c r="S2357" s="19">
        <v>20000</v>
      </c>
    </row>
    <row r="2358" spans="1:19" ht="15">
      <c r="A2358" s="16">
        <v>40907</v>
      </c>
      <c r="B2358" s="17" t="s">
        <v>15032</v>
      </c>
      <c r="C2358" s="17" t="s">
        <v>15033</v>
      </c>
      <c r="D2358" s="17" t="s">
        <v>4006</v>
      </c>
      <c r="E2358" s="17" t="s">
        <v>15181</v>
      </c>
      <c r="F2358" s="17" t="s">
        <v>15182</v>
      </c>
      <c r="G2358" s="18">
        <v>10000</v>
      </c>
      <c r="H2358" s="17" t="s">
        <v>3894</v>
      </c>
      <c r="I2358" s="16">
        <v>39517</v>
      </c>
      <c r="J2358" s="17" t="s">
        <v>7312</v>
      </c>
      <c r="K2358" s="17" t="s">
        <v>7313</v>
      </c>
      <c r="L2358" s="17" t="s">
        <v>24</v>
      </c>
      <c r="M2358" s="17" t="s">
        <v>11512</v>
      </c>
      <c r="N2358" s="17"/>
      <c r="O2358" s="17"/>
      <c r="P2358" s="16"/>
      <c r="Q2358" s="16"/>
      <c r="R2358" s="18">
        <v>1</v>
      </c>
      <c r="S2358" s="19">
        <v>10000</v>
      </c>
    </row>
    <row r="2359" spans="1:19" ht="15">
      <c r="A2359" s="16">
        <v>40907</v>
      </c>
      <c r="B2359" s="17" t="s">
        <v>15183</v>
      </c>
      <c r="C2359" s="17" t="s">
        <v>15184</v>
      </c>
      <c r="D2359" s="17" t="s">
        <v>4010</v>
      </c>
      <c r="E2359" s="17" t="s">
        <v>15185</v>
      </c>
      <c r="F2359" s="17" t="s">
        <v>15186</v>
      </c>
      <c r="G2359" s="18">
        <v>100000</v>
      </c>
      <c r="H2359" s="17" t="s">
        <v>3894</v>
      </c>
      <c r="I2359" s="16">
        <v>39520</v>
      </c>
      <c r="J2359" s="17" t="s">
        <v>7312</v>
      </c>
      <c r="K2359" s="17" t="s">
        <v>7313</v>
      </c>
      <c r="L2359" s="17" t="s">
        <v>24</v>
      </c>
      <c r="M2359" s="17" t="s">
        <v>11491</v>
      </c>
      <c r="N2359" s="17"/>
      <c r="O2359" s="17"/>
      <c r="P2359" s="16"/>
      <c r="Q2359" s="16"/>
      <c r="R2359" s="18">
        <v>49</v>
      </c>
      <c r="S2359" s="19">
        <v>4900000</v>
      </c>
    </row>
    <row r="2360" spans="1:19" ht="15">
      <c r="A2360" s="16">
        <v>40907</v>
      </c>
      <c r="B2360" s="17" t="s">
        <v>15183</v>
      </c>
      <c r="C2360" s="17" t="s">
        <v>15184</v>
      </c>
      <c r="D2360" s="17" t="s">
        <v>4007</v>
      </c>
      <c r="E2360" s="17" t="s">
        <v>15187</v>
      </c>
      <c r="F2360" s="17" t="s">
        <v>15188</v>
      </c>
      <c r="G2360" s="18">
        <v>100000</v>
      </c>
      <c r="H2360" s="17" t="s">
        <v>3894</v>
      </c>
      <c r="I2360" s="16">
        <v>39520</v>
      </c>
      <c r="J2360" s="17" t="s">
        <v>7312</v>
      </c>
      <c r="K2360" s="17" t="s">
        <v>7313</v>
      </c>
      <c r="L2360" s="17" t="s">
        <v>24</v>
      </c>
      <c r="M2360" s="17" t="s">
        <v>11512</v>
      </c>
      <c r="N2360" s="17"/>
      <c r="O2360" s="17"/>
      <c r="P2360" s="16"/>
      <c r="Q2360" s="16"/>
      <c r="R2360" s="18">
        <v>1</v>
      </c>
      <c r="S2360" s="19">
        <v>100000</v>
      </c>
    </row>
    <row r="2361" spans="1:19" ht="15">
      <c r="A2361" s="16">
        <v>40907</v>
      </c>
      <c r="B2361" s="17" t="s">
        <v>15189</v>
      </c>
      <c r="C2361" s="17" t="s">
        <v>15190</v>
      </c>
      <c r="D2361" s="17" t="s">
        <v>4015</v>
      </c>
      <c r="E2361" s="17" t="s">
        <v>15191</v>
      </c>
      <c r="F2361" s="17" t="s">
        <v>15192</v>
      </c>
      <c r="G2361" s="18">
        <v>100</v>
      </c>
      <c r="H2361" s="17" t="s">
        <v>3894</v>
      </c>
      <c r="I2361" s="16">
        <v>39521</v>
      </c>
      <c r="J2361" s="17" t="s">
        <v>7312</v>
      </c>
      <c r="K2361" s="17" t="s">
        <v>7313</v>
      </c>
      <c r="L2361" s="17" t="s">
        <v>24</v>
      </c>
      <c r="M2361" s="17" t="s">
        <v>11491</v>
      </c>
      <c r="N2361" s="17"/>
      <c r="O2361" s="17"/>
      <c r="P2361" s="16"/>
      <c r="Q2361" s="16"/>
      <c r="R2361" s="18">
        <v>9336332</v>
      </c>
      <c r="S2361" s="19">
        <v>933633200</v>
      </c>
    </row>
    <row r="2362" spans="1:19" ht="15">
      <c r="A2362" s="16">
        <v>40907</v>
      </c>
      <c r="B2362" s="17" t="s">
        <v>10006</v>
      </c>
      <c r="C2362" s="17" t="s">
        <v>10007</v>
      </c>
      <c r="D2362" s="17" t="s">
        <v>4012</v>
      </c>
      <c r="E2362" s="17" t="s">
        <v>15193</v>
      </c>
      <c r="F2362" s="17" t="s">
        <v>10010</v>
      </c>
      <c r="G2362" s="18">
        <v>258800000</v>
      </c>
      <c r="H2362" s="17" t="s">
        <v>3894</v>
      </c>
      <c r="I2362" s="16">
        <v>39521</v>
      </c>
      <c r="J2362" s="17" t="s">
        <v>7312</v>
      </c>
      <c r="K2362" s="17" t="s">
        <v>7313</v>
      </c>
      <c r="L2362" s="17" t="s">
        <v>24</v>
      </c>
      <c r="M2362" s="17" t="s">
        <v>11491</v>
      </c>
      <c r="N2362" s="17"/>
      <c r="O2362" s="17"/>
      <c r="P2362" s="16"/>
      <c r="Q2362" s="16"/>
      <c r="R2362" s="18">
        <v>1</v>
      </c>
      <c r="S2362" s="19">
        <v>258800000</v>
      </c>
    </row>
    <row r="2363" spans="1:19" ht="15">
      <c r="A2363" s="16">
        <v>40907</v>
      </c>
      <c r="B2363" s="17" t="s">
        <v>15194</v>
      </c>
      <c r="C2363" s="17" t="s">
        <v>15195</v>
      </c>
      <c r="D2363" s="17" t="s">
        <v>4018</v>
      </c>
      <c r="E2363" s="17" t="s">
        <v>15196</v>
      </c>
      <c r="F2363" s="17" t="s">
        <v>15197</v>
      </c>
      <c r="G2363" s="18">
        <v>100000</v>
      </c>
      <c r="H2363" s="17" t="s">
        <v>3894</v>
      </c>
      <c r="I2363" s="16">
        <v>39525</v>
      </c>
      <c r="J2363" s="17" t="s">
        <v>7312</v>
      </c>
      <c r="K2363" s="17" t="s">
        <v>7313</v>
      </c>
      <c r="L2363" s="17" t="s">
        <v>24</v>
      </c>
      <c r="M2363" s="17" t="s">
        <v>11491</v>
      </c>
      <c r="N2363" s="17"/>
      <c r="O2363" s="17"/>
      <c r="P2363" s="16"/>
      <c r="Q2363" s="16"/>
      <c r="R2363" s="18">
        <v>180000</v>
      </c>
      <c r="S2363" s="19">
        <v>18000000000</v>
      </c>
    </row>
    <row r="2364" spans="1:19" ht="15">
      <c r="A2364" s="16">
        <v>40907</v>
      </c>
      <c r="B2364" s="17" t="s">
        <v>15198</v>
      </c>
      <c r="C2364" s="17" t="s">
        <v>15199</v>
      </c>
      <c r="D2364" s="17" t="s">
        <v>4024</v>
      </c>
      <c r="E2364" s="17" t="s">
        <v>15200</v>
      </c>
      <c r="F2364" s="17" t="s">
        <v>15201</v>
      </c>
      <c r="G2364" s="18">
        <v>10000</v>
      </c>
      <c r="H2364" s="17" t="s">
        <v>3894</v>
      </c>
      <c r="I2364" s="16">
        <v>39526</v>
      </c>
      <c r="J2364" s="17" t="s">
        <v>7312</v>
      </c>
      <c r="K2364" s="17" t="s">
        <v>7313</v>
      </c>
      <c r="L2364" s="17" t="s">
        <v>24</v>
      </c>
      <c r="M2364" s="17" t="s">
        <v>11491</v>
      </c>
      <c r="N2364" s="17"/>
      <c r="O2364" s="17"/>
      <c r="P2364" s="16"/>
      <c r="Q2364" s="16"/>
      <c r="R2364" s="18">
        <v>2000</v>
      </c>
      <c r="S2364" s="19">
        <v>20000000</v>
      </c>
    </row>
    <row r="2365" spans="1:19" ht="15">
      <c r="A2365" s="16">
        <v>40907</v>
      </c>
      <c r="B2365" s="17" t="s">
        <v>15202</v>
      </c>
      <c r="C2365" s="17" t="s">
        <v>15203</v>
      </c>
      <c r="D2365" s="17" t="s">
        <v>4027</v>
      </c>
      <c r="E2365" s="17" t="s">
        <v>15204</v>
      </c>
      <c r="F2365" s="17" t="s">
        <v>15205</v>
      </c>
      <c r="G2365" s="18">
        <v>10000</v>
      </c>
      <c r="H2365" s="17" t="s">
        <v>3894</v>
      </c>
      <c r="I2365" s="16">
        <v>39527</v>
      </c>
      <c r="J2365" s="17" t="s">
        <v>7312</v>
      </c>
      <c r="K2365" s="17" t="s">
        <v>7313</v>
      </c>
      <c r="L2365" s="17" t="s">
        <v>24</v>
      </c>
      <c r="M2365" s="17" t="s">
        <v>11491</v>
      </c>
      <c r="N2365" s="17"/>
      <c r="O2365" s="17"/>
      <c r="P2365" s="16"/>
      <c r="Q2365" s="16"/>
      <c r="R2365" s="18">
        <v>7319</v>
      </c>
      <c r="S2365" s="19">
        <v>73190000</v>
      </c>
    </row>
    <row r="2366" spans="1:19" ht="15">
      <c r="A2366" s="16">
        <v>40907</v>
      </c>
      <c r="B2366" s="17" t="s">
        <v>15202</v>
      </c>
      <c r="C2366" s="17" t="s">
        <v>15203</v>
      </c>
      <c r="D2366" s="17" t="s">
        <v>4033</v>
      </c>
      <c r="E2366" s="17" t="s">
        <v>15206</v>
      </c>
      <c r="F2366" s="17" t="s">
        <v>15205</v>
      </c>
      <c r="G2366" s="18">
        <v>10000</v>
      </c>
      <c r="H2366" s="17" t="s">
        <v>3894</v>
      </c>
      <c r="I2366" s="16">
        <v>39527</v>
      </c>
      <c r="J2366" s="17" t="s">
        <v>7312</v>
      </c>
      <c r="K2366" s="17" t="s">
        <v>7313</v>
      </c>
      <c r="L2366" s="17" t="s">
        <v>24</v>
      </c>
      <c r="M2366" s="17" t="s">
        <v>11512</v>
      </c>
      <c r="N2366" s="17"/>
      <c r="O2366" s="17"/>
      <c r="P2366" s="16"/>
      <c r="Q2366" s="16"/>
      <c r="R2366" s="18">
        <v>51</v>
      </c>
      <c r="S2366" s="19">
        <v>510000</v>
      </c>
    </row>
    <row r="2367" spans="1:19" ht="15">
      <c r="A2367" s="16">
        <v>40907</v>
      </c>
      <c r="B2367" s="17" t="s">
        <v>15202</v>
      </c>
      <c r="C2367" s="17" t="s">
        <v>15203</v>
      </c>
      <c r="D2367" s="17" t="s">
        <v>4035</v>
      </c>
      <c r="E2367" s="17" t="s">
        <v>15207</v>
      </c>
      <c r="F2367" s="17" t="s">
        <v>15205</v>
      </c>
      <c r="G2367" s="18">
        <v>10000</v>
      </c>
      <c r="H2367" s="17" t="s">
        <v>3894</v>
      </c>
      <c r="I2367" s="16">
        <v>39527</v>
      </c>
      <c r="J2367" s="17" t="s">
        <v>7312</v>
      </c>
      <c r="K2367" s="17" t="s">
        <v>7313</v>
      </c>
      <c r="L2367" s="17" t="s">
        <v>24</v>
      </c>
      <c r="M2367" s="17" t="s">
        <v>11512</v>
      </c>
      <c r="N2367" s="17"/>
      <c r="O2367" s="17"/>
      <c r="P2367" s="16"/>
      <c r="Q2367" s="16"/>
      <c r="R2367" s="18">
        <v>51</v>
      </c>
      <c r="S2367" s="19">
        <v>510000</v>
      </c>
    </row>
    <row r="2368" spans="1:19" ht="15">
      <c r="A2368" s="16">
        <v>40907</v>
      </c>
      <c r="B2368" s="17" t="s">
        <v>15208</v>
      </c>
      <c r="C2368" s="17" t="s">
        <v>15209</v>
      </c>
      <c r="D2368" s="17" t="s">
        <v>4030</v>
      </c>
      <c r="E2368" s="17" t="s">
        <v>15210</v>
      </c>
      <c r="F2368" s="17" t="s">
        <v>15211</v>
      </c>
      <c r="G2368" s="18">
        <v>100000</v>
      </c>
      <c r="H2368" s="17" t="s">
        <v>3894</v>
      </c>
      <c r="I2368" s="16">
        <v>39527</v>
      </c>
      <c r="J2368" s="17" t="s">
        <v>7312</v>
      </c>
      <c r="K2368" s="17" t="s">
        <v>7313</v>
      </c>
      <c r="L2368" s="17" t="s">
        <v>24</v>
      </c>
      <c r="M2368" s="17" t="s">
        <v>11491</v>
      </c>
      <c r="N2368" s="17"/>
      <c r="O2368" s="17"/>
      <c r="P2368" s="16"/>
      <c r="Q2368" s="16"/>
      <c r="R2368" s="18">
        <v>1600</v>
      </c>
      <c r="S2368" s="19">
        <v>160000000</v>
      </c>
    </row>
    <row r="2369" spans="1:19" ht="15">
      <c r="A2369" s="16">
        <v>40907</v>
      </c>
      <c r="B2369" s="17" t="s">
        <v>15212</v>
      </c>
      <c r="C2369" s="17" t="s">
        <v>15213</v>
      </c>
      <c r="D2369" s="17" t="s">
        <v>4036</v>
      </c>
      <c r="E2369" s="17" t="s">
        <v>15214</v>
      </c>
      <c r="F2369" s="17" t="s">
        <v>15215</v>
      </c>
      <c r="G2369" s="18">
        <v>1000000</v>
      </c>
      <c r="H2369" s="17" t="s">
        <v>3894</v>
      </c>
      <c r="I2369" s="16">
        <v>39527</v>
      </c>
      <c r="J2369" s="17" t="s">
        <v>7312</v>
      </c>
      <c r="K2369" s="17" t="s">
        <v>7313</v>
      </c>
      <c r="L2369" s="17" t="s">
        <v>24</v>
      </c>
      <c r="M2369" s="17" t="s">
        <v>11491</v>
      </c>
      <c r="N2369" s="17"/>
      <c r="O2369" s="17"/>
      <c r="P2369" s="16"/>
      <c r="Q2369" s="16"/>
      <c r="R2369" s="18">
        <v>100</v>
      </c>
      <c r="S2369" s="19">
        <v>100000000</v>
      </c>
    </row>
    <row r="2370" spans="1:19" ht="15">
      <c r="A2370" s="16">
        <v>40907</v>
      </c>
      <c r="B2370" s="17" t="s">
        <v>15216</v>
      </c>
      <c r="C2370" s="17" t="s">
        <v>15217</v>
      </c>
      <c r="D2370" s="17" t="s">
        <v>4042</v>
      </c>
      <c r="E2370" s="17" t="s">
        <v>15218</v>
      </c>
      <c r="F2370" s="17" t="s">
        <v>15219</v>
      </c>
      <c r="G2370" s="18">
        <v>1000000</v>
      </c>
      <c r="H2370" s="17" t="s">
        <v>3894</v>
      </c>
      <c r="I2370" s="16">
        <v>39528</v>
      </c>
      <c r="J2370" s="17" t="s">
        <v>7312</v>
      </c>
      <c r="K2370" s="17" t="s">
        <v>7313</v>
      </c>
      <c r="L2370" s="17" t="s">
        <v>24</v>
      </c>
      <c r="M2370" s="17" t="s">
        <v>11491</v>
      </c>
      <c r="N2370" s="17"/>
      <c r="O2370" s="17"/>
      <c r="P2370" s="16"/>
      <c r="Q2370" s="16"/>
      <c r="R2370" s="18">
        <v>100</v>
      </c>
      <c r="S2370" s="19">
        <v>100000000</v>
      </c>
    </row>
    <row r="2371" spans="1:19" ht="15">
      <c r="A2371" s="16">
        <v>40907</v>
      </c>
      <c r="B2371" s="17" t="s">
        <v>15220</v>
      </c>
      <c r="C2371" s="17" t="s">
        <v>15221</v>
      </c>
      <c r="D2371" s="17" t="s">
        <v>4039</v>
      </c>
      <c r="E2371" s="17" t="s">
        <v>15222</v>
      </c>
      <c r="F2371" s="17" t="s">
        <v>15223</v>
      </c>
      <c r="G2371" s="18">
        <v>50000</v>
      </c>
      <c r="H2371" s="17" t="s">
        <v>3894</v>
      </c>
      <c r="I2371" s="16">
        <v>39528</v>
      </c>
      <c r="J2371" s="17" t="s">
        <v>7312</v>
      </c>
      <c r="K2371" s="17" t="s">
        <v>7313</v>
      </c>
      <c r="L2371" s="17" t="s">
        <v>24</v>
      </c>
      <c r="M2371" s="17" t="s">
        <v>11491</v>
      </c>
      <c r="N2371" s="17"/>
      <c r="O2371" s="17"/>
      <c r="P2371" s="16"/>
      <c r="Q2371" s="16"/>
      <c r="R2371" s="18">
        <v>100</v>
      </c>
      <c r="S2371" s="19">
        <v>5000000</v>
      </c>
    </row>
    <row r="2372" spans="1:19" ht="15">
      <c r="A2372" s="16">
        <v>40907</v>
      </c>
      <c r="B2372" s="17" t="s">
        <v>11816</v>
      </c>
      <c r="C2372" s="17" t="s">
        <v>11817</v>
      </c>
      <c r="D2372" s="17" t="s">
        <v>4048</v>
      </c>
      <c r="E2372" s="17" t="s">
        <v>15224</v>
      </c>
      <c r="F2372" s="17" t="s">
        <v>15225</v>
      </c>
      <c r="G2372" s="18">
        <v>270000</v>
      </c>
      <c r="H2372" s="17" t="s">
        <v>3894</v>
      </c>
      <c r="I2372" s="16">
        <v>39534</v>
      </c>
      <c r="J2372" s="17" t="s">
        <v>7312</v>
      </c>
      <c r="K2372" s="17" t="s">
        <v>7313</v>
      </c>
      <c r="L2372" s="17" t="s">
        <v>24</v>
      </c>
      <c r="M2372" s="17" t="s">
        <v>11576</v>
      </c>
      <c r="N2372" s="17"/>
      <c r="O2372" s="17"/>
      <c r="P2372" s="16"/>
      <c r="Q2372" s="16"/>
      <c r="R2372" s="18">
        <v>1</v>
      </c>
      <c r="S2372" s="19">
        <v>270000</v>
      </c>
    </row>
    <row r="2373" spans="1:19" ht="15">
      <c r="A2373" s="16">
        <v>40907</v>
      </c>
      <c r="B2373" s="17" t="s">
        <v>11816</v>
      </c>
      <c r="C2373" s="17" t="s">
        <v>11817</v>
      </c>
      <c r="D2373" s="17" t="s">
        <v>4051</v>
      </c>
      <c r="E2373" s="17" t="s">
        <v>15226</v>
      </c>
      <c r="F2373" s="17" t="s">
        <v>15227</v>
      </c>
      <c r="G2373" s="18">
        <v>260000</v>
      </c>
      <c r="H2373" s="17" t="s">
        <v>3894</v>
      </c>
      <c r="I2373" s="16">
        <v>39534</v>
      </c>
      <c r="J2373" s="17" t="s">
        <v>7312</v>
      </c>
      <c r="K2373" s="17" t="s">
        <v>7313</v>
      </c>
      <c r="L2373" s="17" t="s">
        <v>24</v>
      </c>
      <c r="M2373" s="17" t="s">
        <v>11576</v>
      </c>
      <c r="N2373" s="17"/>
      <c r="O2373" s="17"/>
      <c r="P2373" s="16"/>
      <c r="Q2373" s="16"/>
      <c r="R2373" s="18">
        <v>1</v>
      </c>
      <c r="S2373" s="19">
        <v>260000</v>
      </c>
    </row>
    <row r="2374" spans="1:19" ht="15">
      <c r="A2374" s="16">
        <v>40907</v>
      </c>
      <c r="B2374" s="17" t="s">
        <v>11816</v>
      </c>
      <c r="C2374" s="17" t="s">
        <v>11817</v>
      </c>
      <c r="D2374" s="17" t="s">
        <v>4052</v>
      </c>
      <c r="E2374" s="17" t="s">
        <v>15228</v>
      </c>
      <c r="F2374" s="17" t="s">
        <v>15229</v>
      </c>
      <c r="G2374" s="18">
        <v>250000</v>
      </c>
      <c r="H2374" s="17" t="s">
        <v>3894</v>
      </c>
      <c r="I2374" s="16">
        <v>39534</v>
      </c>
      <c r="J2374" s="17" t="s">
        <v>7312</v>
      </c>
      <c r="K2374" s="17" t="s">
        <v>7313</v>
      </c>
      <c r="L2374" s="17" t="s">
        <v>24</v>
      </c>
      <c r="M2374" s="17" t="s">
        <v>11576</v>
      </c>
      <c r="N2374" s="17"/>
      <c r="O2374" s="17"/>
      <c r="P2374" s="16"/>
      <c r="Q2374" s="16"/>
      <c r="R2374" s="18">
        <v>1</v>
      </c>
      <c r="S2374" s="19">
        <v>250000</v>
      </c>
    </row>
    <row r="2375" spans="1:19" ht="15">
      <c r="A2375" s="16">
        <v>40907</v>
      </c>
      <c r="B2375" s="17" t="s">
        <v>11816</v>
      </c>
      <c r="C2375" s="17" t="s">
        <v>11817</v>
      </c>
      <c r="D2375" s="17" t="s">
        <v>4054</v>
      </c>
      <c r="E2375" s="17" t="s">
        <v>15230</v>
      </c>
      <c r="F2375" s="17" t="s">
        <v>15231</v>
      </c>
      <c r="G2375" s="18">
        <v>240000</v>
      </c>
      <c r="H2375" s="17" t="s">
        <v>3894</v>
      </c>
      <c r="I2375" s="16">
        <v>39534</v>
      </c>
      <c r="J2375" s="17" t="s">
        <v>7312</v>
      </c>
      <c r="K2375" s="17" t="s">
        <v>7313</v>
      </c>
      <c r="L2375" s="17" t="s">
        <v>24</v>
      </c>
      <c r="M2375" s="17" t="s">
        <v>11576</v>
      </c>
      <c r="N2375" s="17"/>
      <c r="O2375" s="17"/>
      <c r="P2375" s="16"/>
      <c r="Q2375" s="16"/>
      <c r="R2375" s="18">
        <v>1</v>
      </c>
      <c r="S2375" s="19">
        <v>240000</v>
      </c>
    </row>
    <row r="2376" spans="1:19" ht="15">
      <c r="A2376" s="16">
        <v>40907</v>
      </c>
      <c r="B2376" s="17" t="s">
        <v>15232</v>
      </c>
      <c r="C2376" s="17" t="s">
        <v>15233</v>
      </c>
      <c r="D2376" s="17" t="s">
        <v>4045</v>
      </c>
      <c r="E2376" s="17" t="s">
        <v>15234</v>
      </c>
      <c r="F2376" s="17" t="s">
        <v>15235</v>
      </c>
      <c r="G2376" s="18">
        <v>1000000</v>
      </c>
      <c r="H2376" s="17" t="s">
        <v>3894</v>
      </c>
      <c r="I2376" s="16">
        <v>39534</v>
      </c>
      <c r="J2376" s="17" t="s">
        <v>7312</v>
      </c>
      <c r="K2376" s="17" t="s">
        <v>7313</v>
      </c>
      <c r="L2376" s="17" t="s">
        <v>24</v>
      </c>
      <c r="M2376" s="17" t="s">
        <v>11491</v>
      </c>
      <c r="N2376" s="17"/>
      <c r="O2376" s="17"/>
      <c r="P2376" s="16"/>
      <c r="Q2376" s="16"/>
      <c r="R2376" s="18">
        <v>9376</v>
      </c>
      <c r="S2376" s="19">
        <v>9376000000</v>
      </c>
    </row>
    <row r="2377" spans="1:19" ht="15">
      <c r="A2377" s="16">
        <v>40907</v>
      </c>
      <c r="B2377" s="17" t="s">
        <v>15236</v>
      </c>
      <c r="C2377" s="17" t="s">
        <v>15237</v>
      </c>
      <c r="D2377" s="17" t="s">
        <v>4056</v>
      </c>
      <c r="E2377" s="17" t="s">
        <v>15238</v>
      </c>
      <c r="F2377" s="17" t="s">
        <v>15239</v>
      </c>
      <c r="G2377" s="18">
        <v>100000</v>
      </c>
      <c r="H2377" s="17" t="s">
        <v>3894</v>
      </c>
      <c r="I2377" s="16">
        <v>39535</v>
      </c>
      <c r="J2377" s="17" t="s">
        <v>7312</v>
      </c>
      <c r="K2377" s="17" t="s">
        <v>7313</v>
      </c>
      <c r="L2377" s="17" t="s">
        <v>24</v>
      </c>
      <c r="M2377" s="17" t="s">
        <v>11491</v>
      </c>
      <c r="N2377" s="17"/>
      <c r="O2377" s="17"/>
      <c r="P2377" s="16"/>
      <c r="Q2377" s="16"/>
      <c r="R2377" s="18">
        <v>95</v>
      </c>
      <c r="S2377" s="19">
        <v>9500000</v>
      </c>
    </row>
    <row r="2378" spans="1:19" ht="15">
      <c r="A2378" s="16">
        <v>40907</v>
      </c>
      <c r="B2378" s="17" t="s">
        <v>15240</v>
      </c>
      <c r="C2378" s="17" t="s">
        <v>15241</v>
      </c>
      <c r="D2378" s="17" t="s">
        <v>4059</v>
      </c>
      <c r="E2378" s="17" t="s">
        <v>15242</v>
      </c>
      <c r="F2378" s="17" t="s">
        <v>15243</v>
      </c>
      <c r="G2378" s="18">
        <v>10000</v>
      </c>
      <c r="H2378" s="17" t="s">
        <v>3894</v>
      </c>
      <c r="I2378" s="16">
        <v>39540</v>
      </c>
      <c r="J2378" s="17" t="s">
        <v>7312</v>
      </c>
      <c r="K2378" s="17" t="s">
        <v>7313</v>
      </c>
      <c r="L2378" s="17" t="s">
        <v>24</v>
      </c>
      <c r="M2378" s="17" t="s">
        <v>11491</v>
      </c>
      <c r="N2378" s="17"/>
      <c r="O2378" s="17"/>
      <c r="P2378" s="16"/>
      <c r="Q2378" s="16"/>
      <c r="R2378" s="18">
        <v>500</v>
      </c>
      <c r="S2378" s="19">
        <v>5000000</v>
      </c>
    </row>
    <row r="2379" spans="1:19" ht="15">
      <c r="A2379" s="16">
        <v>40907</v>
      </c>
      <c r="B2379" s="17" t="s">
        <v>15244</v>
      </c>
      <c r="C2379" s="17" t="s">
        <v>15245</v>
      </c>
      <c r="D2379" s="17" t="s">
        <v>4062</v>
      </c>
      <c r="E2379" s="17" t="s">
        <v>15246</v>
      </c>
      <c r="F2379" s="17" t="s">
        <v>15247</v>
      </c>
      <c r="G2379" s="18">
        <v>100000</v>
      </c>
      <c r="H2379" s="17" t="s">
        <v>3894</v>
      </c>
      <c r="I2379" s="16">
        <v>39541</v>
      </c>
      <c r="J2379" s="17" t="s">
        <v>7312</v>
      </c>
      <c r="K2379" s="17" t="s">
        <v>7313</v>
      </c>
      <c r="L2379" s="17" t="s">
        <v>24</v>
      </c>
      <c r="M2379" s="17" t="s">
        <v>11491</v>
      </c>
      <c r="N2379" s="17"/>
      <c r="O2379" s="17"/>
      <c r="P2379" s="16"/>
      <c r="Q2379" s="16"/>
      <c r="R2379" s="18">
        <v>15838</v>
      </c>
      <c r="S2379" s="19">
        <v>1583800000</v>
      </c>
    </row>
    <row r="2380" spans="1:19" ht="15">
      <c r="A2380" s="16">
        <v>40907</v>
      </c>
      <c r="B2380" s="17" t="s">
        <v>15248</v>
      </c>
      <c r="C2380" s="17" t="s">
        <v>15249</v>
      </c>
      <c r="D2380" s="17" t="s">
        <v>4065</v>
      </c>
      <c r="E2380" s="17" t="s">
        <v>15250</v>
      </c>
      <c r="F2380" s="17" t="s">
        <v>15251</v>
      </c>
      <c r="G2380" s="18">
        <v>100000</v>
      </c>
      <c r="H2380" s="17" t="s">
        <v>3894</v>
      </c>
      <c r="I2380" s="16">
        <v>39545</v>
      </c>
      <c r="J2380" s="17" t="s">
        <v>7312</v>
      </c>
      <c r="K2380" s="17" t="s">
        <v>7313</v>
      </c>
      <c r="L2380" s="17" t="s">
        <v>24</v>
      </c>
      <c r="M2380" s="17" t="s">
        <v>11491</v>
      </c>
      <c r="N2380" s="17"/>
      <c r="O2380" s="17"/>
      <c r="P2380" s="16"/>
      <c r="Q2380" s="16"/>
      <c r="R2380" s="18">
        <v>2000</v>
      </c>
      <c r="S2380" s="19">
        <v>200000000</v>
      </c>
    </row>
    <row r="2381" spans="1:19" ht="15">
      <c r="A2381" s="16">
        <v>40907</v>
      </c>
      <c r="B2381" s="17" t="s">
        <v>15252</v>
      </c>
      <c r="C2381" s="17" t="s">
        <v>15253</v>
      </c>
      <c r="D2381" s="17" t="s">
        <v>4073</v>
      </c>
      <c r="E2381" s="17" t="s">
        <v>15254</v>
      </c>
      <c r="F2381" s="17" t="s">
        <v>15255</v>
      </c>
      <c r="G2381" s="18">
        <v>1000</v>
      </c>
      <c r="H2381" s="17" t="s">
        <v>3894</v>
      </c>
      <c r="I2381" s="16">
        <v>39546</v>
      </c>
      <c r="J2381" s="17" t="s">
        <v>7312</v>
      </c>
      <c r="K2381" s="17" t="s">
        <v>7313</v>
      </c>
      <c r="L2381" s="17" t="s">
        <v>24</v>
      </c>
      <c r="M2381" s="17" t="s">
        <v>11491</v>
      </c>
      <c r="N2381" s="17"/>
      <c r="O2381" s="17"/>
      <c r="P2381" s="16"/>
      <c r="Q2381" s="16"/>
      <c r="R2381" s="18">
        <v>60000</v>
      </c>
      <c r="S2381" s="19">
        <v>60000000</v>
      </c>
    </row>
    <row r="2382" spans="1:19" ht="15">
      <c r="A2382" s="16">
        <v>40907</v>
      </c>
      <c r="B2382" s="17" t="s">
        <v>15252</v>
      </c>
      <c r="C2382" s="17" t="s">
        <v>15253</v>
      </c>
      <c r="D2382" s="17" t="s">
        <v>4068</v>
      </c>
      <c r="E2382" s="17" t="s">
        <v>15256</v>
      </c>
      <c r="F2382" s="17" t="s">
        <v>15257</v>
      </c>
      <c r="G2382" s="18">
        <v>2000</v>
      </c>
      <c r="H2382" s="17" t="s">
        <v>3894</v>
      </c>
      <c r="I2382" s="16">
        <v>39546</v>
      </c>
      <c r="J2382" s="17" t="s">
        <v>7312</v>
      </c>
      <c r="K2382" s="17" t="s">
        <v>7313</v>
      </c>
      <c r="L2382" s="17" t="s">
        <v>24</v>
      </c>
      <c r="M2382" s="17" t="s">
        <v>11491</v>
      </c>
      <c r="N2382" s="17"/>
      <c r="O2382" s="17"/>
      <c r="P2382" s="16"/>
      <c r="Q2382" s="16"/>
      <c r="R2382" s="18">
        <v>42984</v>
      </c>
      <c r="S2382" s="19">
        <v>85968000</v>
      </c>
    </row>
    <row r="2383" spans="1:19" ht="15">
      <c r="A2383" s="16">
        <v>40907</v>
      </c>
      <c r="B2383" s="17" t="s">
        <v>15252</v>
      </c>
      <c r="C2383" s="17" t="s">
        <v>15253</v>
      </c>
      <c r="D2383" s="17" t="s">
        <v>4071</v>
      </c>
      <c r="E2383" s="17" t="s">
        <v>15258</v>
      </c>
      <c r="F2383" s="17" t="s">
        <v>15259</v>
      </c>
      <c r="G2383" s="18">
        <v>3000</v>
      </c>
      <c r="H2383" s="17" t="s">
        <v>3894</v>
      </c>
      <c r="I2383" s="16">
        <v>39546</v>
      </c>
      <c r="J2383" s="17" t="s">
        <v>7312</v>
      </c>
      <c r="K2383" s="17" t="s">
        <v>7313</v>
      </c>
      <c r="L2383" s="17" t="s">
        <v>24</v>
      </c>
      <c r="M2383" s="17" t="s">
        <v>11491</v>
      </c>
      <c r="N2383" s="17"/>
      <c r="O2383" s="17"/>
      <c r="P2383" s="16"/>
      <c r="Q2383" s="16"/>
      <c r="R2383" s="18">
        <v>9114</v>
      </c>
      <c r="S2383" s="19">
        <v>27342000</v>
      </c>
    </row>
    <row r="2384" spans="1:19" ht="15">
      <c r="A2384" s="16">
        <v>40907</v>
      </c>
      <c r="B2384" s="17" t="s">
        <v>15252</v>
      </c>
      <c r="C2384" s="17" t="s">
        <v>15253</v>
      </c>
      <c r="D2384" s="17" t="s">
        <v>4072</v>
      </c>
      <c r="E2384" s="17" t="s">
        <v>15260</v>
      </c>
      <c r="F2384" s="17" t="s">
        <v>15261</v>
      </c>
      <c r="G2384" s="18">
        <v>4000</v>
      </c>
      <c r="H2384" s="17" t="s">
        <v>3894</v>
      </c>
      <c r="I2384" s="16">
        <v>39546</v>
      </c>
      <c r="J2384" s="17" t="s">
        <v>7312</v>
      </c>
      <c r="K2384" s="17" t="s">
        <v>7313</v>
      </c>
      <c r="L2384" s="17" t="s">
        <v>24</v>
      </c>
      <c r="M2384" s="17" t="s">
        <v>11491</v>
      </c>
      <c r="N2384" s="17"/>
      <c r="O2384" s="17"/>
      <c r="P2384" s="16"/>
      <c r="Q2384" s="16"/>
      <c r="R2384" s="18">
        <v>5852</v>
      </c>
      <c r="S2384" s="19">
        <v>23408000</v>
      </c>
    </row>
    <row r="2385" spans="1:19" ht="15">
      <c r="A2385" s="16">
        <v>40907</v>
      </c>
      <c r="B2385" s="17" t="s">
        <v>15262</v>
      </c>
      <c r="C2385" s="17" t="s">
        <v>15263</v>
      </c>
      <c r="D2385" s="17" t="s">
        <v>4077</v>
      </c>
      <c r="E2385" s="17" t="s">
        <v>15264</v>
      </c>
      <c r="F2385" s="17" t="s">
        <v>15265</v>
      </c>
      <c r="G2385" s="18">
        <v>1000000</v>
      </c>
      <c r="H2385" s="17" t="s">
        <v>3894</v>
      </c>
      <c r="I2385" s="16">
        <v>39547</v>
      </c>
      <c r="J2385" s="17" t="s">
        <v>7312</v>
      </c>
      <c r="K2385" s="17" t="s">
        <v>7313</v>
      </c>
      <c r="L2385" s="17" t="s">
        <v>24</v>
      </c>
      <c r="M2385" s="17" t="s">
        <v>11491</v>
      </c>
      <c r="N2385" s="17"/>
      <c r="O2385" s="17"/>
      <c r="P2385" s="16"/>
      <c r="Q2385" s="16"/>
      <c r="R2385" s="18">
        <v>20</v>
      </c>
      <c r="S2385" s="19">
        <v>20000000</v>
      </c>
    </row>
    <row r="2386" spans="1:19" ht="15">
      <c r="A2386" s="16">
        <v>40907</v>
      </c>
      <c r="B2386" s="17" t="s">
        <v>15266</v>
      </c>
      <c r="C2386" s="17" t="s">
        <v>15267</v>
      </c>
      <c r="D2386" s="17" t="s">
        <v>4091</v>
      </c>
      <c r="E2386" s="17" t="s">
        <v>15268</v>
      </c>
      <c r="F2386" s="17" t="s">
        <v>15269</v>
      </c>
      <c r="G2386" s="18">
        <v>1000</v>
      </c>
      <c r="H2386" s="17" t="s">
        <v>3894</v>
      </c>
      <c r="I2386" s="16">
        <v>39548</v>
      </c>
      <c r="J2386" s="17" t="s">
        <v>7312</v>
      </c>
      <c r="K2386" s="17" t="s">
        <v>7313</v>
      </c>
      <c r="L2386" s="17" t="s">
        <v>24</v>
      </c>
      <c r="M2386" s="17" t="s">
        <v>11491</v>
      </c>
      <c r="N2386" s="17"/>
      <c r="O2386" s="17"/>
      <c r="P2386" s="16"/>
      <c r="Q2386" s="16"/>
      <c r="R2386" s="18">
        <v>73334</v>
      </c>
      <c r="S2386" s="19">
        <v>73334000</v>
      </c>
    </row>
    <row r="2387" spans="1:19" ht="15">
      <c r="A2387" s="16">
        <v>40907</v>
      </c>
      <c r="B2387" s="17" t="s">
        <v>15270</v>
      </c>
      <c r="C2387" s="17" t="s">
        <v>15271</v>
      </c>
      <c r="D2387" s="17" t="s">
        <v>4080</v>
      </c>
      <c r="E2387" s="17" t="s">
        <v>15272</v>
      </c>
      <c r="F2387" s="17" t="s">
        <v>15273</v>
      </c>
      <c r="G2387" s="18">
        <v>1000</v>
      </c>
      <c r="H2387" s="17" t="s">
        <v>3894</v>
      </c>
      <c r="I2387" s="16">
        <v>39548</v>
      </c>
      <c r="J2387" s="17" t="s">
        <v>7312</v>
      </c>
      <c r="K2387" s="17" t="s">
        <v>7313</v>
      </c>
      <c r="L2387" s="17" t="s">
        <v>24</v>
      </c>
      <c r="M2387" s="17" t="s">
        <v>11491</v>
      </c>
      <c r="N2387" s="17"/>
      <c r="O2387" s="17"/>
      <c r="P2387" s="16"/>
      <c r="Q2387" s="16"/>
      <c r="R2387" s="18">
        <v>32000</v>
      </c>
      <c r="S2387" s="19">
        <v>32000000</v>
      </c>
    </row>
    <row r="2388" spans="1:19" ht="15">
      <c r="A2388" s="16">
        <v>40907</v>
      </c>
      <c r="B2388" s="17" t="s">
        <v>15274</v>
      </c>
      <c r="C2388" s="17" t="s">
        <v>15275</v>
      </c>
      <c r="D2388" s="17" t="s">
        <v>4083</v>
      </c>
      <c r="E2388" s="17" t="s">
        <v>15276</v>
      </c>
      <c r="F2388" s="17" t="s">
        <v>15277</v>
      </c>
      <c r="G2388" s="18">
        <v>500</v>
      </c>
      <c r="H2388" s="17" t="s">
        <v>3894</v>
      </c>
      <c r="I2388" s="16">
        <v>39548</v>
      </c>
      <c r="J2388" s="17" t="s">
        <v>7312</v>
      </c>
      <c r="K2388" s="17" t="s">
        <v>7313</v>
      </c>
      <c r="L2388" s="17" t="s">
        <v>24</v>
      </c>
      <c r="M2388" s="17" t="s">
        <v>11491</v>
      </c>
      <c r="N2388" s="17"/>
      <c r="O2388" s="17"/>
      <c r="P2388" s="16"/>
      <c r="Q2388" s="16"/>
      <c r="R2388" s="18">
        <v>1480787</v>
      </c>
      <c r="S2388" s="19">
        <v>740393500</v>
      </c>
    </row>
    <row r="2389" spans="1:19" ht="15">
      <c r="A2389" s="16">
        <v>40907</v>
      </c>
      <c r="B2389" s="17" t="s">
        <v>15274</v>
      </c>
      <c r="C2389" s="17" t="s">
        <v>15275</v>
      </c>
      <c r="D2389" s="17" t="s">
        <v>4086</v>
      </c>
      <c r="E2389" s="17" t="s">
        <v>15278</v>
      </c>
      <c r="F2389" s="17" t="s">
        <v>15277</v>
      </c>
      <c r="G2389" s="18">
        <v>500</v>
      </c>
      <c r="H2389" s="17" t="s">
        <v>3894</v>
      </c>
      <c r="I2389" s="16">
        <v>39548</v>
      </c>
      <c r="J2389" s="17" t="s">
        <v>7312</v>
      </c>
      <c r="K2389" s="17" t="s">
        <v>7313</v>
      </c>
      <c r="L2389" s="17" t="s">
        <v>24</v>
      </c>
      <c r="M2389" s="17" t="s">
        <v>11512</v>
      </c>
      <c r="N2389" s="17"/>
      <c r="O2389" s="17"/>
      <c r="P2389" s="16"/>
      <c r="Q2389" s="16"/>
      <c r="R2389" s="18">
        <v>1</v>
      </c>
      <c r="S2389" s="19">
        <v>500</v>
      </c>
    </row>
    <row r="2390" spans="1:19" ht="15">
      <c r="A2390" s="16">
        <v>40907</v>
      </c>
      <c r="B2390" s="17" t="s">
        <v>15279</v>
      </c>
      <c r="C2390" s="17" t="s">
        <v>15280</v>
      </c>
      <c r="D2390" s="17" t="s">
        <v>4088</v>
      </c>
      <c r="E2390" s="17" t="s">
        <v>15281</v>
      </c>
      <c r="F2390" s="17" t="s">
        <v>15282</v>
      </c>
      <c r="G2390" s="18">
        <v>1000000</v>
      </c>
      <c r="H2390" s="17" t="s">
        <v>3894</v>
      </c>
      <c r="I2390" s="16">
        <v>39548</v>
      </c>
      <c r="J2390" s="17" t="s">
        <v>7312</v>
      </c>
      <c r="K2390" s="17" t="s">
        <v>7313</v>
      </c>
      <c r="L2390" s="17" t="s">
        <v>24</v>
      </c>
      <c r="M2390" s="17" t="s">
        <v>11491</v>
      </c>
      <c r="N2390" s="17"/>
      <c r="O2390" s="17"/>
      <c r="P2390" s="16"/>
      <c r="Q2390" s="16"/>
      <c r="R2390" s="18">
        <v>20</v>
      </c>
      <c r="S2390" s="19">
        <v>20000000</v>
      </c>
    </row>
    <row r="2391" spans="1:19" ht="15">
      <c r="A2391" s="16">
        <v>40907</v>
      </c>
      <c r="B2391" s="17" t="s">
        <v>15283</v>
      </c>
      <c r="C2391" s="17" t="s">
        <v>15284</v>
      </c>
      <c r="D2391" s="17" t="s">
        <v>4094</v>
      </c>
      <c r="E2391" s="17" t="s">
        <v>15285</v>
      </c>
      <c r="F2391" s="17" t="s">
        <v>15286</v>
      </c>
      <c r="G2391" s="18">
        <v>100000</v>
      </c>
      <c r="H2391" s="17" t="s">
        <v>3894</v>
      </c>
      <c r="I2391" s="16">
        <v>39549</v>
      </c>
      <c r="J2391" s="17" t="s">
        <v>7312</v>
      </c>
      <c r="K2391" s="17" t="s">
        <v>7313</v>
      </c>
      <c r="L2391" s="17" t="s">
        <v>24</v>
      </c>
      <c r="M2391" s="17" t="s">
        <v>11491</v>
      </c>
      <c r="N2391" s="17"/>
      <c r="O2391" s="17"/>
      <c r="P2391" s="16"/>
      <c r="Q2391" s="16"/>
      <c r="R2391" s="18">
        <v>500</v>
      </c>
      <c r="S2391" s="19">
        <v>50000000</v>
      </c>
    </row>
    <row r="2392" spans="1:19" ht="15">
      <c r="A2392" s="16">
        <v>40907</v>
      </c>
      <c r="B2392" s="17" t="s">
        <v>15287</v>
      </c>
      <c r="C2392" s="17" t="s">
        <v>15288</v>
      </c>
      <c r="D2392" s="17" t="s">
        <v>4097</v>
      </c>
      <c r="E2392" s="17" t="s">
        <v>15289</v>
      </c>
      <c r="F2392" s="17" t="s">
        <v>15290</v>
      </c>
      <c r="G2392" s="18">
        <v>100000</v>
      </c>
      <c r="H2392" s="17" t="s">
        <v>3894</v>
      </c>
      <c r="I2392" s="16">
        <v>39553</v>
      </c>
      <c r="J2392" s="17" t="s">
        <v>7312</v>
      </c>
      <c r="K2392" s="17" t="s">
        <v>7313</v>
      </c>
      <c r="L2392" s="17" t="s">
        <v>24</v>
      </c>
      <c r="M2392" s="17" t="s">
        <v>11491</v>
      </c>
      <c r="N2392" s="17"/>
      <c r="O2392" s="17"/>
      <c r="P2392" s="16"/>
      <c r="Q2392" s="16"/>
      <c r="R2392" s="18">
        <v>12300</v>
      </c>
      <c r="S2392" s="19">
        <v>1230000000</v>
      </c>
    </row>
    <row r="2393" spans="1:19" ht="15">
      <c r="A2393" s="16">
        <v>40907</v>
      </c>
      <c r="B2393" s="17" t="s">
        <v>11816</v>
      </c>
      <c r="C2393" s="17" t="s">
        <v>11817</v>
      </c>
      <c r="D2393" s="17" t="s">
        <v>4101</v>
      </c>
      <c r="E2393" s="17" t="s">
        <v>15291</v>
      </c>
      <c r="F2393" s="17" t="s">
        <v>15292</v>
      </c>
      <c r="G2393" s="18">
        <v>210000</v>
      </c>
      <c r="H2393" s="17" t="s">
        <v>3894</v>
      </c>
      <c r="I2393" s="16">
        <v>39553</v>
      </c>
      <c r="J2393" s="17" t="s">
        <v>7312</v>
      </c>
      <c r="K2393" s="17" t="s">
        <v>7313</v>
      </c>
      <c r="L2393" s="17" t="s">
        <v>24</v>
      </c>
      <c r="M2393" s="17" t="s">
        <v>11576</v>
      </c>
      <c r="N2393" s="17"/>
      <c r="O2393" s="17"/>
      <c r="P2393" s="16"/>
      <c r="Q2393" s="16"/>
      <c r="R2393" s="18">
        <v>1</v>
      </c>
      <c r="S2393" s="19">
        <v>210000</v>
      </c>
    </row>
    <row r="2394" spans="1:19" ht="15">
      <c r="A2394" s="16">
        <v>40907</v>
      </c>
      <c r="B2394" s="17" t="s">
        <v>11816</v>
      </c>
      <c r="C2394" s="17" t="s">
        <v>11817</v>
      </c>
      <c r="D2394" s="17" t="s">
        <v>4102</v>
      </c>
      <c r="E2394" s="17" t="s">
        <v>15293</v>
      </c>
      <c r="F2394" s="17" t="s">
        <v>15294</v>
      </c>
      <c r="G2394" s="18">
        <v>190000</v>
      </c>
      <c r="H2394" s="17" t="s">
        <v>3894</v>
      </c>
      <c r="I2394" s="16">
        <v>39553</v>
      </c>
      <c r="J2394" s="17" t="s">
        <v>7312</v>
      </c>
      <c r="K2394" s="17" t="s">
        <v>7313</v>
      </c>
      <c r="L2394" s="17" t="s">
        <v>24</v>
      </c>
      <c r="M2394" s="17" t="s">
        <v>11576</v>
      </c>
      <c r="N2394" s="17"/>
      <c r="O2394" s="17"/>
      <c r="P2394" s="16"/>
      <c r="Q2394" s="16"/>
      <c r="R2394" s="18">
        <v>1</v>
      </c>
      <c r="S2394" s="19">
        <v>190000</v>
      </c>
    </row>
    <row r="2395" spans="1:19" ht="15">
      <c r="A2395" s="16">
        <v>40907</v>
      </c>
      <c r="B2395" s="17" t="s">
        <v>11816</v>
      </c>
      <c r="C2395" s="17" t="s">
        <v>11817</v>
      </c>
      <c r="D2395" s="17" t="s">
        <v>4104</v>
      </c>
      <c r="E2395" s="17" t="s">
        <v>15295</v>
      </c>
      <c r="F2395" s="17" t="s">
        <v>15296</v>
      </c>
      <c r="G2395" s="18">
        <v>170000</v>
      </c>
      <c r="H2395" s="17" t="s">
        <v>3894</v>
      </c>
      <c r="I2395" s="16">
        <v>39553</v>
      </c>
      <c r="J2395" s="17" t="s">
        <v>7312</v>
      </c>
      <c r="K2395" s="17" t="s">
        <v>7313</v>
      </c>
      <c r="L2395" s="17" t="s">
        <v>24</v>
      </c>
      <c r="M2395" s="17" t="s">
        <v>11576</v>
      </c>
      <c r="N2395" s="17"/>
      <c r="O2395" s="17"/>
      <c r="P2395" s="16"/>
      <c r="Q2395" s="16"/>
      <c r="R2395" s="18">
        <v>1</v>
      </c>
      <c r="S2395" s="19">
        <v>170000</v>
      </c>
    </row>
    <row r="2396" spans="1:19" ht="15">
      <c r="A2396" s="16">
        <v>40907</v>
      </c>
      <c r="B2396" s="17" t="s">
        <v>11816</v>
      </c>
      <c r="C2396" s="17" t="s">
        <v>11817</v>
      </c>
      <c r="D2396" s="17" t="s">
        <v>4105</v>
      </c>
      <c r="E2396" s="17" t="s">
        <v>15297</v>
      </c>
      <c r="F2396" s="17" t="s">
        <v>15298</v>
      </c>
      <c r="G2396" s="18">
        <v>160000</v>
      </c>
      <c r="H2396" s="17" t="s">
        <v>3894</v>
      </c>
      <c r="I2396" s="16">
        <v>39553</v>
      </c>
      <c r="J2396" s="17" t="s">
        <v>7312</v>
      </c>
      <c r="K2396" s="17" t="s">
        <v>7313</v>
      </c>
      <c r="L2396" s="17" t="s">
        <v>24</v>
      </c>
      <c r="M2396" s="17" t="s">
        <v>11576</v>
      </c>
      <c r="N2396" s="17"/>
      <c r="O2396" s="17"/>
      <c r="P2396" s="16"/>
      <c r="Q2396" s="16"/>
      <c r="R2396" s="18">
        <v>1</v>
      </c>
      <c r="S2396" s="19">
        <v>160000</v>
      </c>
    </row>
    <row r="2397" spans="1:19" ht="15">
      <c r="A2397" s="16">
        <v>40907</v>
      </c>
      <c r="B2397" s="17" t="s">
        <v>11816</v>
      </c>
      <c r="C2397" s="17" t="s">
        <v>11817</v>
      </c>
      <c r="D2397" s="17" t="s">
        <v>4106</v>
      </c>
      <c r="E2397" s="17" t="s">
        <v>15299</v>
      </c>
      <c r="F2397" s="17" t="s">
        <v>15300</v>
      </c>
      <c r="G2397" s="18">
        <v>150000</v>
      </c>
      <c r="H2397" s="17" t="s">
        <v>3894</v>
      </c>
      <c r="I2397" s="16">
        <v>39553</v>
      </c>
      <c r="J2397" s="17" t="s">
        <v>7312</v>
      </c>
      <c r="K2397" s="17" t="s">
        <v>7313</v>
      </c>
      <c r="L2397" s="17" t="s">
        <v>24</v>
      </c>
      <c r="M2397" s="17" t="s">
        <v>11576</v>
      </c>
      <c r="N2397" s="17"/>
      <c r="O2397" s="17"/>
      <c r="P2397" s="16"/>
      <c r="Q2397" s="16"/>
      <c r="R2397" s="18">
        <v>1</v>
      </c>
      <c r="S2397" s="19">
        <v>150000</v>
      </c>
    </row>
    <row r="2398" spans="1:19" ht="15">
      <c r="A2398" s="16">
        <v>40907</v>
      </c>
      <c r="B2398" s="17" t="s">
        <v>11816</v>
      </c>
      <c r="C2398" s="17" t="s">
        <v>11817</v>
      </c>
      <c r="D2398" s="17" t="s">
        <v>4109</v>
      </c>
      <c r="E2398" s="17" t="s">
        <v>15301</v>
      </c>
      <c r="F2398" s="17" t="s">
        <v>15302</v>
      </c>
      <c r="G2398" s="18">
        <v>120000</v>
      </c>
      <c r="H2398" s="17" t="s">
        <v>3894</v>
      </c>
      <c r="I2398" s="16">
        <v>39553</v>
      </c>
      <c r="J2398" s="17" t="s">
        <v>7312</v>
      </c>
      <c r="K2398" s="17" t="s">
        <v>7313</v>
      </c>
      <c r="L2398" s="17" t="s">
        <v>24</v>
      </c>
      <c r="M2398" s="17" t="s">
        <v>11576</v>
      </c>
      <c r="N2398" s="17"/>
      <c r="O2398" s="17"/>
      <c r="P2398" s="16"/>
      <c r="Q2398" s="16"/>
      <c r="R2398" s="18">
        <v>1</v>
      </c>
      <c r="S2398" s="19">
        <v>120000</v>
      </c>
    </row>
    <row r="2399" spans="1:19" ht="15">
      <c r="A2399" s="16">
        <v>40907</v>
      </c>
      <c r="B2399" s="17" t="s">
        <v>15303</v>
      </c>
      <c r="C2399" s="17" t="s">
        <v>15304</v>
      </c>
      <c r="D2399" s="17" t="s">
        <v>4111</v>
      </c>
      <c r="E2399" s="17" t="s">
        <v>15305</v>
      </c>
      <c r="F2399" s="17" t="s">
        <v>15306</v>
      </c>
      <c r="G2399" s="18">
        <v>10000</v>
      </c>
      <c r="H2399" s="17" t="s">
        <v>3894</v>
      </c>
      <c r="I2399" s="16">
        <v>39554</v>
      </c>
      <c r="J2399" s="17" t="s">
        <v>7312</v>
      </c>
      <c r="K2399" s="17" t="s">
        <v>7313</v>
      </c>
      <c r="L2399" s="17" t="s">
        <v>24</v>
      </c>
      <c r="M2399" s="17" t="s">
        <v>11491</v>
      </c>
      <c r="N2399" s="17"/>
      <c r="O2399" s="17"/>
      <c r="P2399" s="16"/>
      <c r="Q2399" s="16"/>
      <c r="R2399" s="18">
        <v>57700</v>
      </c>
      <c r="S2399" s="19">
        <v>577000000</v>
      </c>
    </row>
    <row r="2400" spans="1:19" ht="15">
      <c r="A2400" s="16">
        <v>40907</v>
      </c>
      <c r="B2400" s="17" t="s">
        <v>15307</v>
      </c>
      <c r="C2400" s="17" t="s">
        <v>15308</v>
      </c>
      <c r="D2400" s="17" t="s">
        <v>4114</v>
      </c>
      <c r="E2400" s="17" t="s">
        <v>15309</v>
      </c>
      <c r="F2400" s="17" t="s">
        <v>15310</v>
      </c>
      <c r="G2400" s="18">
        <v>10000</v>
      </c>
      <c r="H2400" s="17" t="s">
        <v>3894</v>
      </c>
      <c r="I2400" s="16">
        <v>39554</v>
      </c>
      <c r="J2400" s="17" t="s">
        <v>7312</v>
      </c>
      <c r="K2400" s="17" t="s">
        <v>7313</v>
      </c>
      <c r="L2400" s="17" t="s">
        <v>24</v>
      </c>
      <c r="M2400" s="17" t="s">
        <v>11491</v>
      </c>
      <c r="N2400" s="17"/>
      <c r="O2400" s="17"/>
      <c r="P2400" s="16"/>
      <c r="Q2400" s="16"/>
      <c r="R2400" s="18">
        <v>20100</v>
      </c>
      <c r="S2400" s="19">
        <v>201000000</v>
      </c>
    </row>
    <row r="2401" spans="1:19" ht="15">
      <c r="A2401" s="16">
        <v>40907</v>
      </c>
      <c r="B2401" s="17" t="s">
        <v>8399</v>
      </c>
      <c r="C2401" s="17" t="s">
        <v>8400</v>
      </c>
      <c r="D2401" s="17" t="s">
        <v>4117</v>
      </c>
      <c r="E2401" s="17" t="s">
        <v>15311</v>
      </c>
      <c r="F2401" s="17" t="s">
        <v>15312</v>
      </c>
      <c r="G2401" s="18">
        <v>1000000</v>
      </c>
      <c r="H2401" s="17" t="s">
        <v>3894</v>
      </c>
      <c r="I2401" s="16">
        <v>39555</v>
      </c>
      <c r="J2401" s="17" t="s">
        <v>7312</v>
      </c>
      <c r="K2401" s="17" t="s">
        <v>7313</v>
      </c>
      <c r="L2401" s="17" t="s">
        <v>24</v>
      </c>
      <c r="M2401" s="17" t="s">
        <v>11491</v>
      </c>
      <c r="N2401" s="17"/>
      <c r="O2401" s="17"/>
      <c r="P2401" s="16"/>
      <c r="Q2401" s="16"/>
      <c r="R2401" s="18">
        <v>100</v>
      </c>
      <c r="S2401" s="19">
        <v>100000000</v>
      </c>
    </row>
    <row r="2402" spans="1:19" ht="15">
      <c r="A2402" s="16">
        <v>40907</v>
      </c>
      <c r="B2402" s="17" t="s">
        <v>15313</v>
      </c>
      <c r="C2402" s="17" t="s">
        <v>15314</v>
      </c>
      <c r="D2402" s="17" t="s">
        <v>4120</v>
      </c>
      <c r="E2402" s="17" t="s">
        <v>15315</v>
      </c>
      <c r="F2402" s="17" t="s">
        <v>15316</v>
      </c>
      <c r="G2402" s="18">
        <v>100</v>
      </c>
      <c r="H2402" s="17" t="s">
        <v>3894</v>
      </c>
      <c r="I2402" s="16">
        <v>39556</v>
      </c>
      <c r="J2402" s="17" t="s">
        <v>7312</v>
      </c>
      <c r="K2402" s="17" t="s">
        <v>7313</v>
      </c>
      <c r="L2402" s="17" t="s">
        <v>24</v>
      </c>
      <c r="M2402" s="17" t="s">
        <v>11491</v>
      </c>
      <c r="N2402" s="17"/>
      <c r="O2402" s="17"/>
      <c r="P2402" s="16"/>
      <c r="Q2402" s="16"/>
      <c r="R2402" s="18">
        <v>427393</v>
      </c>
      <c r="S2402" s="19">
        <v>42739300</v>
      </c>
    </row>
    <row r="2403" spans="1:19" ht="15">
      <c r="A2403" s="16">
        <v>40907</v>
      </c>
      <c r="B2403" s="17" t="s">
        <v>14404</v>
      </c>
      <c r="C2403" s="17" t="s">
        <v>14405</v>
      </c>
      <c r="D2403" s="17" t="s">
        <v>4123</v>
      </c>
      <c r="E2403" s="17" t="s">
        <v>15317</v>
      </c>
      <c r="F2403" s="17" t="s">
        <v>14408</v>
      </c>
      <c r="G2403" s="18">
        <v>1000</v>
      </c>
      <c r="H2403" s="17" t="s">
        <v>3894</v>
      </c>
      <c r="I2403" s="16">
        <v>39556</v>
      </c>
      <c r="J2403" s="17" t="s">
        <v>7312</v>
      </c>
      <c r="K2403" s="17" t="s">
        <v>7313</v>
      </c>
      <c r="L2403" s="17" t="s">
        <v>24</v>
      </c>
      <c r="M2403" s="17" t="s">
        <v>11491</v>
      </c>
      <c r="N2403" s="17"/>
      <c r="O2403" s="17"/>
      <c r="P2403" s="16"/>
      <c r="Q2403" s="16"/>
      <c r="R2403" s="18">
        <v>62250</v>
      </c>
      <c r="S2403" s="19">
        <v>62250000</v>
      </c>
    </row>
    <row r="2404" spans="1:19" ht="15">
      <c r="A2404" s="16">
        <v>40907</v>
      </c>
      <c r="B2404" s="17" t="s">
        <v>15318</v>
      </c>
      <c r="C2404" s="17" t="s">
        <v>15319</v>
      </c>
      <c r="D2404" s="17" t="s">
        <v>4126</v>
      </c>
      <c r="E2404" s="17" t="s">
        <v>15320</v>
      </c>
      <c r="F2404" s="17" t="s">
        <v>15321</v>
      </c>
      <c r="G2404" s="18">
        <v>100000</v>
      </c>
      <c r="H2404" s="17" t="s">
        <v>3894</v>
      </c>
      <c r="I2404" s="16">
        <v>39559</v>
      </c>
      <c r="J2404" s="17" t="s">
        <v>7312</v>
      </c>
      <c r="K2404" s="17" t="s">
        <v>7313</v>
      </c>
      <c r="L2404" s="17" t="s">
        <v>24</v>
      </c>
      <c r="M2404" s="17" t="s">
        <v>11491</v>
      </c>
      <c r="N2404" s="17"/>
      <c r="O2404" s="17"/>
      <c r="P2404" s="16"/>
      <c r="Q2404" s="16"/>
      <c r="R2404" s="18">
        <v>1621</v>
      </c>
      <c r="S2404" s="19">
        <v>162100000</v>
      </c>
    </row>
    <row r="2405" spans="1:19" ht="15">
      <c r="A2405" s="16">
        <v>40907</v>
      </c>
      <c r="B2405" s="17" t="s">
        <v>15322</v>
      </c>
      <c r="C2405" s="17" t="s">
        <v>15323</v>
      </c>
      <c r="D2405" s="17" t="s">
        <v>4129</v>
      </c>
      <c r="E2405" s="17" t="s">
        <v>15324</v>
      </c>
      <c r="F2405" s="17" t="s">
        <v>15325</v>
      </c>
      <c r="G2405" s="18">
        <v>1000</v>
      </c>
      <c r="H2405" s="17" t="s">
        <v>3894</v>
      </c>
      <c r="I2405" s="16">
        <v>39561</v>
      </c>
      <c r="J2405" s="17" t="s">
        <v>7312</v>
      </c>
      <c r="K2405" s="17" t="s">
        <v>7313</v>
      </c>
      <c r="L2405" s="17" t="s">
        <v>24</v>
      </c>
      <c r="M2405" s="17" t="s">
        <v>11491</v>
      </c>
      <c r="N2405" s="17"/>
      <c r="O2405" s="17"/>
      <c r="P2405" s="16"/>
      <c r="Q2405" s="16"/>
      <c r="R2405" s="18">
        <v>5500</v>
      </c>
      <c r="S2405" s="19">
        <v>5500000</v>
      </c>
    </row>
    <row r="2406" spans="1:19" ht="15">
      <c r="A2406" s="16">
        <v>40907</v>
      </c>
      <c r="B2406" s="17" t="s">
        <v>15326</v>
      </c>
      <c r="C2406" s="17" t="s">
        <v>15327</v>
      </c>
      <c r="D2406" s="17" t="s">
        <v>4132</v>
      </c>
      <c r="E2406" s="17" t="s">
        <v>15328</v>
      </c>
      <c r="F2406" s="17" t="s">
        <v>15329</v>
      </c>
      <c r="G2406" s="18">
        <v>10000</v>
      </c>
      <c r="H2406" s="17" t="s">
        <v>3894</v>
      </c>
      <c r="I2406" s="16">
        <v>39561</v>
      </c>
      <c r="J2406" s="17" t="s">
        <v>7312</v>
      </c>
      <c r="K2406" s="17" t="s">
        <v>7313</v>
      </c>
      <c r="L2406" s="17" t="s">
        <v>24</v>
      </c>
      <c r="M2406" s="17" t="s">
        <v>11491</v>
      </c>
      <c r="N2406" s="17"/>
      <c r="O2406" s="17"/>
      <c r="P2406" s="16"/>
      <c r="Q2406" s="16"/>
      <c r="R2406" s="18">
        <v>500</v>
      </c>
      <c r="S2406" s="19">
        <v>5000000</v>
      </c>
    </row>
    <row r="2407" spans="1:19" ht="15">
      <c r="A2407" s="16">
        <v>40907</v>
      </c>
      <c r="B2407" s="17" t="s">
        <v>15330</v>
      </c>
      <c r="C2407" s="17" t="s">
        <v>15331</v>
      </c>
      <c r="D2407" s="17" t="s">
        <v>4135</v>
      </c>
      <c r="E2407" s="17" t="s">
        <v>15332</v>
      </c>
      <c r="F2407" s="17" t="s">
        <v>15333</v>
      </c>
      <c r="G2407" s="18">
        <v>250000</v>
      </c>
      <c r="H2407" s="17" t="s">
        <v>3894</v>
      </c>
      <c r="I2407" s="16">
        <v>39563</v>
      </c>
      <c r="J2407" s="17" t="s">
        <v>7312</v>
      </c>
      <c r="K2407" s="17" t="s">
        <v>7313</v>
      </c>
      <c r="L2407" s="17" t="s">
        <v>24</v>
      </c>
      <c r="M2407" s="17" t="s">
        <v>11491</v>
      </c>
      <c r="N2407" s="17"/>
      <c r="O2407" s="17"/>
      <c r="P2407" s="16"/>
      <c r="Q2407" s="16"/>
      <c r="R2407" s="18">
        <v>84</v>
      </c>
      <c r="S2407" s="19">
        <v>21000000</v>
      </c>
    </row>
    <row r="2408" spans="1:19" ht="15">
      <c r="A2408" s="16">
        <v>40907</v>
      </c>
      <c r="B2408" s="17" t="s">
        <v>7362</v>
      </c>
      <c r="C2408" s="17" t="s">
        <v>7363</v>
      </c>
      <c r="D2408" s="17" t="s">
        <v>4138</v>
      </c>
      <c r="E2408" s="17" t="s">
        <v>15334</v>
      </c>
      <c r="F2408" s="17" t="s">
        <v>15335</v>
      </c>
      <c r="G2408" s="18">
        <v>1000000</v>
      </c>
      <c r="H2408" s="17" t="s">
        <v>3894</v>
      </c>
      <c r="I2408" s="16">
        <v>39563</v>
      </c>
      <c r="J2408" s="17" t="s">
        <v>7312</v>
      </c>
      <c r="K2408" s="17" t="s">
        <v>7313</v>
      </c>
      <c r="L2408" s="17" t="s">
        <v>24</v>
      </c>
      <c r="M2408" s="17" t="s">
        <v>11491</v>
      </c>
      <c r="N2408" s="17"/>
      <c r="O2408" s="17"/>
      <c r="P2408" s="16"/>
      <c r="Q2408" s="16"/>
      <c r="R2408" s="18">
        <v>10</v>
      </c>
      <c r="S2408" s="19">
        <v>10000000</v>
      </c>
    </row>
    <row r="2409" spans="1:19" ht="15">
      <c r="A2409" s="16">
        <v>40907</v>
      </c>
      <c r="B2409" s="17" t="s">
        <v>15336</v>
      </c>
      <c r="C2409" s="17" t="s">
        <v>15337</v>
      </c>
      <c r="D2409" s="17" t="s">
        <v>4141</v>
      </c>
      <c r="E2409" s="17" t="s">
        <v>15338</v>
      </c>
      <c r="F2409" s="17" t="s">
        <v>15339</v>
      </c>
      <c r="G2409" s="18">
        <v>5000</v>
      </c>
      <c r="H2409" s="17" t="s">
        <v>3894</v>
      </c>
      <c r="I2409" s="16">
        <v>39568</v>
      </c>
      <c r="J2409" s="17" t="s">
        <v>7312</v>
      </c>
      <c r="K2409" s="17" t="s">
        <v>7313</v>
      </c>
      <c r="L2409" s="17" t="s">
        <v>24</v>
      </c>
      <c r="M2409" s="17" t="s">
        <v>11491</v>
      </c>
      <c r="N2409" s="17"/>
      <c r="O2409" s="17"/>
      <c r="P2409" s="16"/>
      <c r="Q2409" s="16"/>
      <c r="R2409" s="18">
        <v>773572</v>
      </c>
      <c r="S2409" s="19">
        <v>3867860000</v>
      </c>
    </row>
    <row r="2410" spans="1:19" ht="15">
      <c r="A2410" s="16">
        <v>40907</v>
      </c>
      <c r="B2410" s="17" t="s">
        <v>15340</v>
      </c>
      <c r="C2410" s="17" t="s">
        <v>15341</v>
      </c>
      <c r="D2410" s="17" t="s">
        <v>4147</v>
      </c>
      <c r="E2410" s="17" t="s">
        <v>15342</v>
      </c>
      <c r="F2410" s="17" t="s">
        <v>15343</v>
      </c>
      <c r="G2410" s="18">
        <v>1000000</v>
      </c>
      <c r="H2410" s="17" t="s">
        <v>3894</v>
      </c>
      <c r="I2410" s="16">
        <v>39576</v>
      </c>
      <c r="J2410" s="17" t="s">
        <v>7312</v>
      </c>
      <c r="K2410" s="17" t="s">
        <v>7313</v>
      </c>
      <c r="L2410" s="17" t="s">
        <v>24</v>
      </c>
      <c r="M2410" s="17" t="s">
        <v>11491</v>
      </c>
      <c r="N2410" s="17"/>
      <c r="O2410" s="17"/>
      <c r="P2410" s="16"/>
      <c r="Q2410" s="16"/>
      <c r="R2410" s="18">
        <v>5</v>
      </c>
      <c r="S2410" s="19">
        <v>5000000</v>
      </c>
    </row>
    <row r="2411" spans="1:19" ht="15">
      <c r="A2411" s="16">
        <v>40907</v>
      </c>
      <c r="B2411" s="17" t="s">
        <v>15344</v>
      </c>
      <c r="C2411" s="17" t="s">
        <v>15345</v>
      </c>
      <c r="D2411" s="17" t="s">
        <v>4150</v>
      </c>
      <c r="E2411" s="17" t="s">
        <v>15346</v>
      </c>
      <c r="F2411" s="17" t="s">
        <v>15347</v>
      </c>
      <c r="G2411" s="18">
        <v>1000</v>
      </c>
      <c r="H2411" s="17" t="s">
        <v>3894</v>
      </c>
      <c r="I2411" s="16">
        <v>39577</v>
      </c>
      <c r="J2411" s="17" t="s">
        <v>7312</v>
      </c>
      <c r="K2411" s="17" t="s">
        <v>7313</v>
      </c>
      <c r="L2411" s="17" t="s">
        <v>24</v>
      </c>
      <c r="M2411" s="17" t="s">
        <v>11491</v>
      </c>
      <c r="N2411" s="17"/>
      <c r="O2411" s="17"/>
      <c r="P2411" s="16"/>
      <c r="Q2411" s="16"/>
      <c r="R2411" s="18">
        <v>3121000</v>
      </c>
      <c r="S2411" s="19">
        <v>3121000000</v>
      </c>
    </row>
    <row r="2412" spans="1:19" ht="15">
      <c r="A2412" s="16">
        <v>40907</v>
      </c>
      <c r="B2412" s="17" t="s">
        <v>15348</v>
      </c>
      <c r="C2412" s="17" t="s">
        <v>15349</v>
      </c>
      <c r="D2412" s="17" t="s">
        <v>4156</v>
      </c>
      <c r="E2412" s="17" t="s">
        <v>15350</v>
      </c>
      <c r="F2412" s="17" t="s">
        <v>15351</v>
      </c>
      <c r="G2412" s="18">
        <v>100</v>
      </c>
      <c r="H2412" s="17" t="s">
        <v>3894</v>
      </c>
      <c r="I2412" s="16">
        <v>39587</v>
      </c>
      <c r="J2412" s="17" t="s">
        <v>7312</v>
      </c>
      <c r="K2412" s="17" t="s">
        <v>7313</v>
      </c>
      <c r="L2412" s="17" t="s">
        <v>24</v>
      </c>
      <c r="M2412" s="17" t="s">
        <v>11491</v>
      </c>
      <c r="N2412" s="17"/>
      <c r="O2412" s="17"/>
      <c r="P2412" s="16"/>
      <c r="Q2412" s="16"/>
      <c r="R2412" s="18">
        <v>1000000</v>
      </c>
      <c r="S2412" s="19">
        <v>100000000</v>
      </c>
    </row>
    <row r="2413" spans="1:19" ht="15">
      <c r="A2413" s="16">
        <v>40907</v>
      </c>
      <c r="B2413" s="17" t="s">
        <v>15352</v>
      </c>
      <c r="C2413" s="17" t="s">
        <v>15353</v>
      </c>
      <c r="D2413" s="17" t="s">
        <v>4162</v>
      </c>
      <c r="E2413" s="17" t="s">
        <v>15354</v>
      </c>
      <c r="F2413" s="17" t="s">
        <v>15355</v>
      </c>
      <c r="G2413" s="18">
        <v>100000</v>
      </c>
      <c r="H2413" s="17" t="s">
        <v>3894</v>
      </c>
      <c r="I2413" s="16">
        <v>39590</v>
      </c>
      <c r="J2413" s="17" t="s">
        <v>7312</v>
      </c>
      <c r="K2413" s="17" t="s">
        <v>7313</v>
      </c>
      <c r="L2413" s="17" t="s">
        <v>24</v>
      </c>
      <c r="M2413" s="17" t="s">
        <v>11491</v>
      </c>
      <c r="N2413" s="17"/>
      <c r="O2413" s="17"/>
      <c r="P2413" s="16"/>
      <c r="Q2413" s="16"/>
      <c r="R2413" s="18">
        <v>150</v>
      </c>
      <c r="S2413" s="19">
        <v>15000000</v>
      </c>
    </row>
    <row r="2414" spans="1:19" ht="15">
      <c r="A2414" s="16">
        <v>40907</v>
      </c>
      <c r="B2414" s="17" t="s">
        <v>15356</v>
      </c>
      <c r="C2414" s="17" t="s">
        <v>15357</v>
      </c>
      <c r="D2414" s="17" t="s">
        <v>4165</v>
      </c>
      <c r="E2414" s="17" t="s">
        <v>15358</v>
      </c>
      <c r="F2414" s="17" t="s">
        <v>15359</v>
      </c>
      <c r="G2414" s="18">
        <v>10000</v>
      </c>
      <c r="H2414" s="17" t="s">
        <v>3894</v>
      </c>
      <c r="I2414" s="16">
        <v>39590</v>
      </c>
      <c r="J2414" s="17" t="s">
        <v>7312</v>
      </c>
      <c r="K2414" s="17" t="s">
        <v>7313</v>
      </c>
      <c r="L2414" s="17" t="s">
        <v>24</v>
      </c>
      <c r="M2414" s="17" t="s">
        <v>11491</v>
      </c>
      <c r="N2414" s="17"/>
      <c r="O2414" s="17"/>
      <c r="P2414" s="16"/>
      <c r="Q2414" s="16"/>
      <c r="R2414" s="18">
        <v>500</v>
      </c>
      <c r="S2414" s="19">
        <v>5000000</v>
      </c>
    </row>
    <row r="2415" spans="1:19" ht="15">
      <c r="A2415" s="16">
        <v>40907</v>
      </c>
      <c r="B2415" s="17" t="s">
        <v>15360</v>
      </c>
      <c r="C2415" s="17" t="s">
        <v>15361</v>
      </c>
      <c r="D2415" s="17" t="s">
        <v>4168</v>
      </c>
      <c r="E2415" s="17" t="s">
        <v>15362</v>
      </c>
      <c r="F2415" s="17" t="s">
        <v>15363</v>
      </c>
      <c r="G2415" s="18">
        <v>100</v>
      </c>
      <c r="H2415" s="17" t="s">
        <v>3894</v>
      </c>
      <c r="I2415" s="16">
        <v>39596</v>
      </c>
      <c r="J2415" s="17" t="s">
        <v>7312</v>
      </c>
      <c r="K2415" s="17" t="s">
        <v>7313</v>
      </c>
      <c r="L2415" s="17" t="s">
        <v>24</v>
      </c>
      <c r="M2415" s="17" t="s">
        <v>11491</v>
      </c>
      <c r="N2415" s="17"/>
      <c r="O2415" s="17"/>
      <c r="P2415" s="16"/>
      <c r="Q2415" s="16"/>
      <c r="R2415" s="18">
        <v>26949830</v>
      </c>
      <c r="S2415" s="19">
        <v>2694983000</v>
      </c>
    </row>
    <row r="2416" spans="1:19" ht="15">
      <c r="A2416" s="16">
        <v>40907</v>
      </c>
      <c r="B2416" s="17" t="s">
        <v>11820</v>
      </c>
      <c r="C2416" s="17" t="s">
        <v>11821</v>
      </c>
      <c r="D2416" s="17" t="s">
        <v>4170</v>
      </c>
      <c r="E2416" s="17" t="s">
        <v>15364</v>
      </c>
      <c r="F2416" s="17" t="s">
        <v>11823</v>
      </c>
      <c r="G2416" s="18">
        <v>100000</v>
      </c>
      <c r="H2416" s="17" t="s">
        <v>3894</v>
      </c>
      <c r="I2416" s="16">
        <v>39603</v>
      </c>
      <c r="J2416" s="17" t="s">
        <v>7312</v>
      </c>
      <c r="K2416" s="17" t="s">
        <v>7313</v>
      </c>
      <c r="L2416" s="17" t="s">
        <v>24</v>
      </c>
      <c r="M2416" s="17" t="s">
        <v>11491</v>
      </c>
      <c r="N2416" s="17"/>
      <c r="O2416" s="17"/>
      <c r="P2416" s="16"/>
      <c r="Q2416" s="16"/>
      <c r="R2416" s="18">
        <v>10</v>
      </c>
      <c r="S2416" s="19">
        <v>1000000</v>
      </c>
    </row>
    <row r="2417" spans="1:19" ht="15">
      <c r="A2417" s="16">
        <v>40907</v>
      </c>
      <c r="B2417" s="17" t="s">
        <v>15365</v>
      </c>
      <c r="C2417" s="17" t="s">
        <v>15366</v>
      </c>
      <c r="D2417" s="17" t="s">
        <v>4180</v>
      </c>
      <c r="E2417" s="17" t="s">
        <v>15367</v>
      </c>
      <c r="F2417" s="17" t="s">
        <v>15368</v>
      </c>
      <c r="G2417" s="18">
        <v>255</v>
      </c>
      <c r="H2417" s="17" t="s">
        <v>4177</v>
      </c>
      <c r="I2417" s="16">
        <v>39615</v>
      </c>
      <c r="J2417" s="17" t="s">
        <v>7312</v>
      </c>
      <c r="K2417" s="17" t="s">
        <v>7313</v>
      </c>
      <c r="L2417" s="17" t="s">
        <v>24</v>
      </c>
      <c r="M2417" s="17" t="s">
        <v>11491</v>
      </c>
      <c r="N2417" s="17"/>
      <c r="O2417" s="17"/>
      <c r="P2417" s="16"/>
      <c r="Q2417" s="16"/>
      <c r="R2417" s="18">
        <v>13800</v>
      </c>
      <c r="S2417" s="19">
        <v>3519000</v>
      </c>
    </row>
    <row r="2418" spans="1:19" ht="15">
      <c r="A2418" s="16">
        <v>40907</v>
      </c>
      <c r="B2418" s="17" t="s">
        <v>15369</v>
      </c>
      <c r="C2418" s="17" t="s">
        <v>15370</v>
      </c>
      <c r="D2418" s="17" t="s">
        <v>4186</v>
      </c>
      <c r="E2418" s="17" t="s">
        <v>15371</v>
      </c>
      <c r="F2418" s="17" t="s">
        <v>15372</v>
      </c>
      <c r="G2418" s="18">
        <v>10000</v>
      </c>
      <c r="H2418" s="17" t="s">
        <v>3894</v>
      </c>
      <c r="I2418" s="16">
        <v>39616</v>
      </c>
      <c r="J2418" s="17" t="s">
        <v>7312</v>
      </c>
      <c r="K2418" s="17" t="s">
        <v>7313</v>
      </c>
      <c r="L2418" s="17" t="s">
        <v>24</v>
      </c>
      <c r="M2418" s="17" t="s">
        <v>11491</v>
      </c>
      <c r="N2418" s="17"/>
      <c r="O2418" s="17"/>
      <c r="P2418" s="16"/>
      <c r="Q2418" s="16"/>
      <c r="R2418" s="18">
        <v>12659881</v>
      </c>
      <c r="S2418" s="19">
        <v>126598810000</v>
      </c>
    </row>
    <row r="2419" spans="1:19" ht="15">
      <c r="A2419" s="16">
        <v>40907</v>
      </c>
      <c r="B2419" s="17" t="s">
        <v>15373</v>
      </c>
      <c r="C2419" s="17" t="s">
        <v>15374</v>
      </c>
      <c r="D2419" s="17" t="s">
        <v>4183</v>
      </c>
      <c r="E2419" s="17" t="s">
        <v>15375</v>
      </c>
      <c r="F2419" s="17" t="s">
        <v>15376</v>
      </c>
      <c r="G2419" s="18">
        <v>1000</v>
      </c>
      <c r="H2419" s="17" t="s">
        <v>3894</v>
      </c>
      <c r="I2419" s="16">
        <v>39616</v>
      </c>
      <c r="J2419" s="17" t="s">
        <v>7312</v>
      </c>
      <c r="K2419" s="17" t="s">
        <v>7313</v>
      </c>
      <c r="L2419" s="17" t="s">
        <v>24</v>
      </c>
      <c r="M2419" s="17" t="s">
        <v>11491</v>
      </c>
      <c r="N2419" s="17"/>
      <c r="O2419" s="17"/>
      <c r="P2419" s="16"/>
      <c r="Q2419" s="16"/>
      <c r="R2419" s="18">
        <v>5000</v>
      </c>
      <c r="S2419" s="19">
        <v>5000000</v>
      </c>
    </row>
    <row r="2420" spans="1:19" ht="15">
      <c r="A2420" s="16">
        <v>40907</v>
      </c>
      <c r="B2420" s="17" t="s">
        <v>15377</v>
      </c>
      <c r="C2420" s="17" t="s">
        <v>15378</v>
      </c>
      <c r="D2420" s="17" t="s">
        <v>4189</v>
      </c>
      <c r="E2420" s="17" t="s">
        <v>15379</v>
      </c>
      <c r="F2420" s="17" t="s">
        <v>15380</v>
      </c>
      <c r="G2420" s="18">
        <v>500000</v>
      </c>
      <c r="H2420" s="17" t="s">
        <v>3894</v>
      </c>
      <c r="I2420" s="16">
        <v>39617</v>
      </c>
      <c r="J2420" s="17" t="s">
        <v>7312</v>
      </c>
      <c r="K2420" s="17" t="s">
        <v>7313</v>
      </c>
      <c r="L2420" s="17" t="s">
        <v>24</v>
      </c>
      <c r="M2420" s="17" t="s">
        <v>11491</v>
      </c>
      <c r="N2420" s="17"/>
      <c r="O2420" s="17"/>
      <c r="P2420" s="16"/>
      <c r="Q2420" s="16"/>
      <c r="R2420" s="18">
        <v>40</v>
      </c>
      <c r="S2420" s="19">
        <v>20000000</v>
      </c>
    </row>
    <row r="2421" spans="1:19" ht="15">
      <c r="A2421" s="16">
        <v>40907</v>
      </c>
      <c r="B2421" s="17" t="s">
        <v>15381</v>
      </c>
      <c r="C2421" s="17" t="s">
        <v>15382</v>
      </c>
      <c r="D2421" s="17" t="s">
        <v>4192</v>
      </c>
      <c r="E2421" s="17" t="s">
        <v>15383</v>
      </c>
      <c r="F2421" s="17" t="s">
        <v>15384</v>
      </c>
      <c r="G2421" s="18">
        <v>10000</v>
      </c>
      <c r="H2421" s="17" t="s">
        <v>3894</v>
      </c>
      <c r="I2421" s="16">
        <v>39618</v>
      </c>
      <c r="J2421" s="17" t="s">
        <v>7312</v>
      </c>
      <c r="K2421" s="17" t="s">
        <v>7313</v>
      </c>
      <c r="L2421" s="17" t="s">
        <v>24</v>
      </c>
      <c r="M2421" s="17" t="s">
        <v>11491</v>
      </c>
      <c r="N2421" s="17"/>
      <c r="O2421" s="17"/>
      <c r="P2421" s="16"/>
      <c r="Q2421" s="16"/>
      <c r="R2421" s="18">
        <v>2726</v>
      </c>
      <c r="S2421" s="19">
        <v>27260000</v>
      </c>
    </row>
    <row r="2422" spans="1:19" ht="15">
      <c r="A2422" s="16">
        <v>40907</v>
      </c>
      <c r="B2422" s="17" t="s">
        <v>15385</v>
      </c>
      <c r="C2422" s="17" t="s">
        <v>15386</v>
      </c>
      <c r="D2422" s="17" t="s">
        <v>4195</v>
      </c>
      <c r="E2422" s="17" t="s">
        <v>15387</v>
      </c>
      <c r="F2422" s="17" t="s">
        <v>15388</v>
      </c>
      <c r="G2422" s="18">
        <v>100000</v>
      </c>
      <c r="H2422" s="17" t="s">
        <v>3894</v>
      </c>
      <c r="I2422" s="16">
        <v>39622</v>
      </c>
      <c r="J2422" s="17" t="s">
        <v>7312</v>
      </c>
      <c r="K2422" s="17" t="s">
        <v>7313</v>
      </c>
      <c r="L2422" s="17" t="s">
        <v>24</v>
      </c>
      <c r="M2422" s="17" t="s">
        <v>11491</v>
      </c>
      <c r="N2422" s="17"/>
      <c r="O2422" s="17"/>
      <c r="P2422" s="16"/>
      <c r="Q2422" s="16"/>
      <c r="R2422" s="18">
        <v>200</v>
      </c>
      <c r="S2422" s="19">
        <v>20000000</v>
      </c>
    </row>
    <row r="2423" spans="1:19" ht="15">
      <c r="A2423" s="16">
        <v>40907</v>
      </c>
      <c r="B2423" s="17" t="s">
        <v>15389</v>
      </c>
      <c r="C2423" s="17" t="s">
        <v>15390</v>
      </c>
      <c r="D2423" s="17" t="s">
        <v>4198</v>
      </c>
      <c r="E2423" s="17" t="s">
        <v>15391</v>
      </c>
      <c r="F2423" s="17" t="s">
        <v>15392</v>
      </c>
      <c r="G2423" s="18">
        <v>1000</v>
      </c>
      <c r="H2423" s="17" t="s">
        <v>3894</v>
      </c>
      <c r="I2423" s="16">
        <v>39624</v>
      </c>
      <c r="J2423" s="17" t="s">
        <v>7312</v>
      </c>
      <c r="K2423" s="17" t="s">
        <v>7313</v>
      </c>
      <c r="L2423" s="17" t="s">
        <v>24</v>
      </c>
      <c r="M2423" s="17" t="s">
        <v>11491</v>
      </c>
      <c r="N2423" s="17"/>
      <c r="O2423" s="17"/>
      <c r="P2423" s="16"/>
      <c r="Q2423" s="16"/>
      <c r="R2423" s="18">
        <v>718000</v>
      </c>
      <c r="S2423" s="19">
        <v>718000000</v>
      </c>
    </row>
    <row r="2424" spans="1:19" ht="15">
      <c r="A2424" s="16">
        <v>40907</v>
      </c>
      <c r="B2424" s="17" t="s">
        <v>11352</v>
      </c>
      <c r="C2424" s="17" t="s">
        <v>11353</v>
      </c>
      <c r="D2424" s="17" t="s">
        <v>4206</v>
      </c>
      <c r="E2424" s="17" t="s">
        <v>15393</v>
      </c>
      <c r="F2424" s="17" t="s">
        <v>15394</v>
      </c>
      <c r="G2424" s="18">
        <v>1000</v>
      </c>
      <c r="H2424" s="17" t="s">
        <v>3894</v>
      </c>
      <c r="I2424" s="16">
        <v>39629</v>
      </c>
      <c r="J2424" s="17" t="s">
        <v>7312</v>
      </c>
      <c r="K2424" s="17" t="s">
        <v>7313</v>
      </c>
      <c r="L2424" s="17" t="s">
        <v>24</v>
      </c>
      <c r="M2424" s="17" t="s">
        <v>11491</v>
      </c>
      <c r="N2424" s="17"/>
      <c r="O2424" s="17"/>
      <c r="P2424" s="16"/>
      <c r="Q2424" s="16"/>
      <c r="R2424" s="18">
        <v>215700</v>
      </c>
      <c r="S2424" s="19">
        <v>215700000</v>
      </c>
    </row>
    <row r="2425" spans="1:19" ht="15">
      <c r="A2425" s="16">
        <v>40907</v>
      </c>
      <c r="B2425" s="17" t="s">
        <v>11352</v>
      </c>
      <c r="C2425" s="17" t="s">
        <v>11353</v>
      </c>
      <c r="D2425" s="17" t="s">
        <v>4204</v>
      </c>
      <c r="E2425" s="17" t="s">
        <v>15395</v>
      </c>
      <c r="F2425" s="17" t="s">
        <v>15394</v>
      </c>
      <c r="G2425" s="18">
        <v>1000</v>
      </c>
      <c r="H2425" s="17" t="s">
        <v>3894</v>
      </c>
      <c r="I2425" s="16">
        <v>39629</v>
      </c>
      <c r="J2425" s="17" t="s">
        <v>7312</v>
      </c>
      <c r="K2425" s="17" t="s">
        <v>7313</v>
      </c>
      <c r="L2425" s="17" t="s">
        <v>24</v>
      </c>
      <c r="M2425" s="17" t="s">
        <v>11512</v>
      </c>
      <c r="N2425" s="17"/>
      <c r="O2425" s="17"/>
      <c r="P2425" s="16"/>
      <c r="Q2425" s="16"/>
      <c r="R2425" s="18">
        <v>150000</v>
      </c>
      <c r="S2425" s="19">
        <v>150000000</v>
      </c>
    </row>
    <row r="2426" spans="1:19" ht="15">
      <c r="A2426" s="16">
        <v>40907</v>
      </c>
      <c r="B2426" s="17" t="s">
        <v>15396</v>
      </c>
      <c r="C2426" s="17" t="s">
        <v>15397</v>
      </c>
      <c r="D2426" s="17" t="s">
        <v>4201</v>
      </c>
      <c r="E2426" s="17" t="s">
        <v>15398</v>
      </c>
      <c r="F2426" s="17" t="s">
        <v>15399</v>
      </c>
      <c r="G2426" s="18">
        <v>1000</v>
      </c>
      <c r="H2426" s="17" t="s">
        <v>3894</v>
      </c>
      <c r="I2426" s="16">
        <v>39629</v>
      </c>
      <c r="J2426" s="17" t="s">
        <v>7312</v>
      </c>
      <c r="K2426" s="17" t="s">
        <v>7313</v>
      </c>
      <c r="L2426" s="17" t="s">
        <v>24</v>
      </c>
      <c r="M2426" s="17" t="s">
        <v>11491</v>
      </c>
      <c r="N2426" s="17"/>
      <c r="O2426" s="17"/>
      <c r="P2426" s="16"/>
      <c r="Q2426" s="16"/>
      <c r="R2426" s="18">
        <v>5000</v>
      </c>
      <c r="S2426" s="19">
        <v>5000000</v>
      </c>
    </row>
    <row r="2427" spans="1:19" ht="15">
      <c r="A2427" s="16">
        <v>40907</v>
      </c>
      <c r="B2427" s="17" t="s">
        <v>15400</v>
      </c>
      <c r="C2427" s="17" t="s">
        <v>15401</v>
      </c>
      <c r="D2427" s="17" t="s">
        <v>4208</v>
      </c>
      <c r="E2427" s="17" t="s">
        <v>15402</v>
      </c>
      <c r="F2427" s="17" t="s">
        <v>15403</v>
      </c>
      <c r="G2427" s="18">
        <v>100000</v>
      </c>
      <c r="H2427" s="17" t="s">
        <v>3894</v>
      </c>
      <c r="I2427" s="16">
        <v>39631</v>
      </c>
      <c r="J2427" s="17" t="s">
        <v>7312</v>
      </c>
      <c r="K2427" s="17" t="s">
        <v>7313</v>
      </c>
      <c r="L2427" s="17" t="s">
        <v>24</v>
      </c>
      <c r="M2427" s="17" t="s">
        <v>11491</v>
      </c>
      <c r="N2427" s="17"/>
      <c r="O2427" s="17"/>
      <c r="P2427" s="16"/>
      <c r="Q2427" s="16"/>
      <c r="R2427" s="18">
        <v>2000</v>
      </c>
      <c r="S2427" s="19">
        <v>200000000</v>
      </c>
    </row>
    <row r="2428" spans="1:19" ht="15">
      <c r="A2428" s="16">
        <v>40907</v>
      </c>
      <c r="B2428" s="17" t="s">
        <v>15404</v>
      </c>
      <c r="C2428" s="17" t="s">
        <v>15405</v>
      </c>
      <c r="D2428" s="17" t="s">
        <v>4210</v>
      </c>
      <c r="E2428" s="17" t="s">
        <v>15406</v>
      </c>
      <c r="F2428" s="17" t="s">
        <v>15407</v>
      </c>
      <c r="G2428" s="18">
        <v>10000</v>
      </c>
      <c r="H2428" s="17" t="s">
        <v>3894</v>
      </c>
      <c r="I2428" s="16">
        <v>39632</v>
      </c>
      <c r="J2428" s="17" t="s">
        <v>7312</v>
      </c>
      <c r="K2428" s="17" t="s">
        <v>7313</v>
      </c>
      <c r="L2428" s="17" t="s">
        <v>24</v>
      </c>
      <c r="M2428" s="17" t="s">
        <v>11491</v>
      </c>
      <c r="N2428" s="17"/>
      <c r="O2428" s="17"/>
      <c r="P2428" s="16"/>
      <c r="Q2428" s="16"/>
      <c r="R2428" s="18">
        <v>19014</v>
      </c>
      <c r="S2428" s="19">
        <v>190140000</v>
      </c>
    </row>
    <row r="2429" spans="1:19" ht="15">
      <c r="A2429" s="16">
        <v>40907</v>
      </c>
      <c r="B2429" s="17" t="s">
        <v>15408</v>
      </c>
      <c r="C2429" s="17" t="s">
        <v>15409</v>
      </c>
      <c r="D2429" s="17" t="s">
        <v>4212</v>
      </c>
      <c r="E2429" s="17" t="s">
        <v>15410</v>
      </c>
      <c r="F2429" s="17" t="s">
        <v>15411</v>
      </c>
      <c r="G2429" s="18">
        <v>100000</v>
      </c>
      <c r="H2429" s="17" t="s">
        <v>3894</v>
      </c>
      <c r="I2429" s="16">
        <v>39632</v>
      </c>
      <c r="J2429" s="17" t="s">
        <v>7312</v>
      </c>
      <c r="K2429" s="17" t="s">
        <v>7313</v>
      </c>
      <c r="L2429" s="17" t="s">
        <v>24</v>
      </c>
      <c r="M2429" s="17" t="s">
        <v>11491</v>
      </c>
      <c r="N2429" s="17"/>
      <c r="O2429" s="17"/>
      <c r="P2429" s="16"/>
      <c r="Q2429" s="16"/>
      <c r="R2429" s="18">
        <v>1000</v>
      </c>
      <c r="S2429" s="19">
        <v>100000000</v>
      </c>
    </row>
    <row r="2430" spans="1:19" ht="15">
      <c r="A2430" s="16">
        <v>40907</v>
      </c>
      <c r="B2430" s="17" t="s">
        <v>15412</v>
      </c>
      <c r="C2430" s="17" t="s">
        <v>15413</v>
      </c>
      <c r="D2430" s="17" t="s">
        <v>4225</v>
      </c>
      <c r="E2430" s="17" t="s">
        <v>15414</v>
      </c>
      <c r="F2430" s="17" t="s">
        <v>15415</v>
      </c>
      <c r="G2430" s="18">
        <v>100000</v>
      </c>
      <c r="H2430" s="17" t="s">
        <v>3894</v>
      </c>
      <c r="I2430" s="16">
        <v>39633</v>
      </c>
      <c r="J2430" s="17" t="s">
        <v>7312</v>
      </c>
      <c r="K2430" s="17" t="s">
        <v>7313</v>
      </c>
      <c r="L2430" s="17" t="s">
        <v>24</v>
      </c>
      <c r="M2430" s="17" t="s">
        <v>11491</v>
      </c>
      <c r="N2430" s="17"/>
      <c r="O2430" s="17"/>
      <c r="P2430" s="16"/>
      <c r="Q2430" s="16"/>
      <c r="R2430" s="18">
        <v>500</v>
      </c>
      <c r="S2430" s="19">
        <v>50000000</v>
      </c>
    </row>
    <row r="2431" spans="1:19" ht="15">
      <c r="A2431" s="16">
        <v>40907</v>
      </c>
      <c r="B2431" s="17" t="s">
        <v>15416</v>
      </c>
      <c r="C2431" s="17" t="s">
        <v>15417</v>
      </c>
      <c r="D2431" s="17" t="s">
        <v>4223</v>
      </c>
      <c r="E2431" s="17" t="s">
        <v>15418</v>
      </c>
      <c r="F2431" s="17" t="s">
        <v>15419</v>
      </c>
      <c r="G2431" s="18">
        <v>100000</v>
      </c>
      <c r="H2431" s="17" t="s">
        <v>3894</v>
      </c>
      <c r="I2431" s="16">
        <v>39633</v>
      </c>
      <c r="J2431" s="17" t="s">
        <v>7312</v>
      </c>
      <c r="K2431" s="17" t="s">
        <v>7313</v>
      </c>
      <c r="L2431" s="17" t="s">
        <v>24</v>
      </c>
      <c r="M2431" s="17" t="s">
        <v>11491</v>
      </c>
      <c r="N2431" s="17"/>
      <c r="O2431" s="17"/>
      <c r="P2431" s="16"/>
      <c r="Q2431" s="16"/>
      <c r="R2431" s="18">
        <v>500</v>
      </c>
      <c r="S2431" s="19">
        <v>50000000</v>
      </c>
    </row>
    <row r="2432" spans="1:19" ht="15">
      <c r="A2432" s="16">
        <v>40907</v>
      </c>
      <c r="B2432" s="17" t="s">
        <v>15420</v>
      </c>
      <c r="C2432" s="17" t="s">
        <v>15421</v>
      </c>
      <c r="D2432" s="17" t="s">
        <v>4221</v>
      </c>
      <c r="E2432" s="17" t="s">
        <v>15422</v>
      </c>
      <c r="F2432" s="17" t="s">
        <v>15423</v>
      </c>
      <c r="G2432" s="18">
        <v>100000</v>
      </c>
      <c r="H2432" s="17" t="s">
        <v>3894</v>
      </c>
      <c r="I2432" s="16">
        <v>39633</v>
      </c>
      <c r="J2432" s="17" t="s">
        <v>7312</v>
      </c>
      <c r="K2432" s="17" t="s">
        <v>7313</v>
      </c>
      <c r="L2432" s="17" t="s">
        <v>24</v>
      </c>
      <c r="M2432" s="17" t="s">
        <v>11491</v>
      </c>
      <c r="N2432" s="17"/>
      <c r="O2432" s="17"/>
      <c r="P2432" s="16"/>
      <c r="Q2432" s="16"/>
      <c r="R2432" s="18">
        <v>500</v>
      </c>
      <c r="S2432" s="19">
        <v>50000000</v>
      </c>
    </row>
    <row r="2433" spans="1:19" ht="15">
      <c r="A2433" s="16">
        <v>40907</v>
      </c>
      <c r="B2433" s="17" t="s">
        <v>15424</v>
      </c>
      <c r="C2433" s="17" t="s">
        <v>15425</v>
      </c>
      <c r="D2433" s="17" t="s">
        <v>4227</v>
      </c>
      <c r="E2433" s="17" t="s">
        <v>15426</v>
      </c>
      <c r="F2433" s="17" t="s">
        <v>15427</v>
      </c>
      <c r="G2433" s="18">
        <v>100000</v>
      </c>
      <c r="H2433" s="17" t="s">
        <v>3894</v>
      </c>
      <c r="I2433" s="16">
        <v>39633</v>
      </c>
      <c r="J2433" s="17" t="s">
        <v>7312</v>
      </c>
      <c r="K2433" s="17" t="s">
        <v>7313</v>
      </c>
      <c r="L2433" s="17" t="s">
        <v>24</v>
      </c>
      <c r="M2433" s="17" t="s">
        <v>11491</v>
      </c>
      <c r="N2433" s="17"/>
      <c r="O2433" s="17"/>
      <c r="P2433" s="16"/>
      <c r="Q2433" s="16"/>
      <c r="R2433" s="18">
        <v>2030</v>
      </c>
      <c r="S2433" s="19">
        <v>203000000</v>
      </c>
    </row>
    <row r="2434" spans="1:19" ht="15">
      <c r="A2434" s="16">
        <v>40907</v>
      </c>
      <c r="B2434" s="17" t="s">
        <v>15428</v>
      </c>
      <c r="C2434" s="17" t="s">
        <v>15429</v>
      </c>
      <c r="D2434" s="17" t="s">
        <v>4214</v>
      </c>
      <c r="E2434" s="17" t="s">
        <v>15430</v>
      </c>
      <c r="F2434" s="17" t="s">
        <v>15431</v>
      </c>
      <c r="G2434" s="18">
        <v>10000</v>
      </c>
      <c r="H2434" s="17" t="s">
        <v>3894</v>
      </c>
      <c r="I2434" s="16">
        <v>39633</v>
      </c>
      <c r="J2434" s="17" t="s">
        <v>7312</v>
      </c>
      <c r="K2434" s="17" t="s">
        <v>7313</v>
      </c>
      <c r="L2434" s="17" t="s">
        <v>24</v>
      </c>
      <c r="M2434" s="17" t="s">
        <v>11491</v>
      </c>
      <c r="N2434" s="17"/>
      <c r="O2434" s="17"/>
      <c r="P2434" s="16"/>
      <c r="Q2434" s="16"/>
      <c r="R2434" s="18">
        <v>2000</v>
      </c>
      <c r="S2434" s="19">
        <v>20000000</v>
      </c>
    </row>
    <row r="2435" spans="1:19" ht="15">
      <c r="A2435" s="16">
        <v>40907</v>
      </c>
      <c r="B2435" s="17" t="s">
        <v>15428</v>
      </c>
      <c r="C2435" s="17" t="s">
        <v>15429</v>
      </c>
      <c r="D2435" s="17" t="s">
        <v>4216</v>
      </c>
      <c r="E2435" s="17" t="s">
        <v>15432</v>
      </c>
      <c r="F2435" s="17" t="s">
        <v>15433</v>
      </c>
      <c r="G2435" s="18">
        <v>10000</v>
      </c>
      <c r="H2435" s="17" t="s">
        <v>3894</v>
      </c>
      <c r="I2435" s="16">
        <v>39633</v>
      </c>
      <c r="J2435" s="17" t="s">
        <v>7312</v>
      </c>
      <c r="K2435" s="17" t="s">
        <v>7313</v>
      </c>
      <c r="L2435" s="17" t="s">
        <v>24</v>
      </c>
      <c r="M2435" s="17" t="s">
        <v>11491</v>
      </c>
      <c r="N2435" s="17"/>
      <c r="O2435" s="17"/>
      <c r="P2435" s="16"/>
      <c r="Q2435" s="16"/>
      <c r="R2435" s="18">
        <v>94094</v>
      </c>
      <c r="S2435" s="19">
        <v>940940000</v>
      </c>
    </row>
    <row r="2436" spans="1:19" ht="15">
      <c r="A2436" s="16">
        <v>40907</v>
      </c>
      <c r="B2436" s="17" t="s">
        <v>15428</v>
      </c>
      <c r="C2436" s="17" t="s">
        <v>15429</v>
      </c>
      <c r="D2436" s="17" t="s">
        <v>4218</v>
      </c>
      <c r="E2436" s="17" t="s">
        <v>15434</v>
      </c>
      <c r="F2436" s="17" t="s">
        <v>15435</v>
      </c>
      <c r="G2436" s="18">
        <v>1000</v>
      </c>
      <c r="H2436" s="17" t="s">
        <v>3894</v>
      </c>
      <c r="I2436" s="16">
        <v>39633</v>
      </c>
      <c r="J2436" s="17" t="s">
        <v>7312</v>
      </c>
      <c r="K2436" s="17" t="s">
        <v>7313</v>
      </c>
      <c r="L2436" s="17" t="s">
        <v>24</v>
      </c>
      <c r="M2436" s="17" t="s">
        <v>11491</v>
      </c>
      <c r="N2436" s="17"/>
      <c r="O2436" s="17"/>
      <c r="P2436" s="16"/>
      <c r="Q2436" s="16"/>
      <c r="R2436" s="18">
        <v>8</v>
      </c>
      <c r="S2436" s="19">
        <v>8000</v>
      </c>
    </row>
    <row r="2437" spans="1:19" ht="15">
      <c r="A2437" s="16">
        <v>40907</v>
      </c>
      <c r="B2437" s="17" t="s">
        <v>15428</v>
      </c>
      <c r="C2437" s="17" t="s">
        <v>15429</v>
      </c>
      <c r="D2437" s="17" t="s">
        <v>4219</v>
      </c>
      <c r="E2437" s="17" t="s">
        <v>15436</v>
      </c>
      <c r="F2437" s="17" t="s">
        <v>15437</v>
      </c>
      <c r="G2437" s="18">
        <v>10000</v>
      </c>
      <c r="H2437" s="17" t="s">
        <v>3894</v>
      </c>
      <c r="I2437" s="16">
        <v>39633</v>
      </c>
      <c r="J2437" s="17" t="s">
        <v>7312</v>
      </c>
      <c r="K2437" s="17" t="s">
        <v>7313</v>
      </c>
      <c r="L2437" s="17" t="s">
        <v>24</v>
      </c>
      <c r="M2437" s="17" t="s">
        <v>11491</v>
      </c>
      <c r="N2437" s="17"/>
      <c r="O2437" s="17"/>
      <c r="P2437" s="16"/>
      <c r="Q2437" s="16"/>
      <c r="R2437" s="18">
        <v>88049</v>
      </c>
      <c r="S2437" s="19">
        <v>880490000</v>
      </c>
    </row>
    <row r="2438" spans="1:19" ht="15">
      <c r="A2438" s="16">
        <v>40907</v>
      </c>
      <c r="B2438" s="17" t="s">
        <v>15428</v>
      </c>
      <c r="C2438" s="17" t="s">
        <v>15429</v>
      </c>
      <c r="D2438" s="17" t="s">
        <v>4220</v>
      </c>
      <c r="E2438" s="17" t="s">
        <v>15438</v>
      </c>
      <c r="F2438" s="17" t="s">
        <v>15439</v>
      </c>
      <c r="G2438" s="18">
        <v>1000</v>
      </c>
      <c r="H2438" s="17" t="s">
        <v>3894</v>
      </c>
      <c r="I2438" s="16">
        <v>39633</v>
      </c>
      <c r="J2438" s="17" t="s">
        <v>7312</v>
      </c>
      <c r="K2438" s="17" t="s">
        <v>7313</v>
      </c>
      <c r="L2438" s="17" t="s">
        <v>24</v>
      </c>
      <c r="M2438" s="17" t="s">
        <v>11491</v>
      </c>
      <c r="N2438" s="17"/>
      <c r="O2438" s="17"/>
      <c r="P2438" s="16"/>
      <c r="Q2438" s="16"/>
      <c r="R2438" s="18">
        <v>12</v>
      </c>
      <c r="S2438" s="19">
        <v>12000</v>
      </c>
    </row>
    <row r="2439" spans="1:19" ht="15">
      <c r="A2439" s="16">
        <v>40907</v>
      </c>
      <c r="B2439" s="17" t="s">
        <v>15440</v>
      </c>
      <c r="C2439" s="17" t="s">
        <v>15441</v>
      </c>
      <c r="D2439" s="17" t="s">
        <v>4235</v>
      </c>
      <c r="E2439" s="17" t="s">
        <v>15442</v>
      </c>
      <c r="F2439" s="17" t="s">
        <v>15443</v>
      </c>
      <c r="G2439" s="18">
        <v>98</v>
      </c>
      <c r="H2439" s="17" t="s">
        <v>3894</v>
      </c>
      <c r="I2439" s="16">
        <v>39640</v>
      </c>
      <c r="J2439" s="17" t="s">
        <v>7312</v>
      </c>
      <c r="K2439" s="17" t="s">
        <v>7313</v>
      </c>
      <c r="L2439" s="17" t="s">
        <v>24</v>
      </c>
      <c r="M2439" s="17" t="s">
        <v>11491</v>
      </c>
      <c r="N2439" s="17"/>
      <c r="O2439" s="17"/>
      <c r="P2439" s="16"/>
      <c r="Q2439" s="16"/>
      <c r="R2439" s="18">
        <v>14794650</v>
      </c>
      <c r="S2439" s="19">
        <v>1449875700</v>
      </c>
    </row>
    <row r="2440" spans="1:19" ht="15">
      <c r="A2440" s="16">
        <v>40907</v>
      </c>
      <c r="B2440" s="17" t="s">
        <v>15444</v>
      </c>
      <c r="C2440" s="17" t="s">
        <v>15445</v>
      </c>
      <c r="D2440" s="17" t="s">
        <v>4231</v>
      </c>
      <c r="E2440" s="17" t="s">
        <v>15446</v>
      </c>
      <c r="F2440" s="17" t="s">
        <v>15447</v>
      </c>
      <c r="G2440" s="18">
        <v>100000</v>
      </c>
      <c r="H2440" s="17" t="s">
        <v>3894</v>
      </c>
      <c r="I2440" s="16">
        <v>39638</v>
      </c>
      <c r="J2440" s="17" t="s">
        <v>7312</v>
      </c>
      <c r="K2440" s="17" t="s">
        <v>7313</v>
      </c>
      <c r="L2440" s="17" t="s">
        <v>24</v>
      </c>
      <c r="M2440" s="17" t="s">
        <v>11491</v>
      </c>
      <c r="N2440" s="17"/>
      <c r="O2440" s="17"/>
      <c r="P2440" s="16"/>
      <c r="Q2440" s="16"/>
      <c r="R2440" s="18">
        <v>510</v>
      </c>
      <c r="S2440" s="19">
        <v>51000000</v>
      </c>
    </row>
    <row r="2441" spans="1:19" ht="15">
      <c r="A2441" s="16">
        <v>40907</v>
      </c>
      <c r="B2441" s="17" t="s">
        <v>15448</v>
      </c>
      <c r="C2441" s="17" t="s">
        <v>15449</v>
      </c>
      <c r="D2441" s="17" t="s">
        <v>4237</v>
      </c>
      <c r="E2441" s="17" t="s">
        <v>15450</v>
      </c>
      <c r="F2441" s="17" t="s">
        <v>15451</v>
      </c>
      <c r="G2441" s="18">
        <v>1000000</v>
      </c>
      <c r="H2441" s="17" t="s">
        <v>3894</v>
      </c>
      <c r="I2441" s="16">
        <v>39650</v>
      </c>
      <c r="J2441" s="17" t="s">
        <v>7312</v>
      </c>
      <c r="K2441" s="17" t="s">
        <v>7313</v>
      </c>
      <c r="L2441" s="17" t="s">
        <v>24</v>
      </c>
      <c r="M2441" s="17" t="s">
        <v>11491</v>
      </c>
      <c r="N2441" s="17"/>
      <c r="O2441" s="17"/>
      <c r="P2441" s="16"/>
      <c r="Q2441" s="16"/>
      <c r="R2441" s="18">
        <v>718</v>
      </c>
      <c r="S2441" s="19">
        <v>718000000</v>
      </c>
    </row>
    <row r="2442" spans="1:19" ht="15">
      <c r="A2442" s="16">
        <v>40907</v>
      </c>
      <c r="B2442" s="17" t="s">
        <v>15452</v>
      </c>
      <c r="C2442" s="17" t="s">
        <v>15453</v>
      </c>
      <c r="D2442" s="17" t="s">
        <v>4243</v>
      </c>
      <c r="E2442" s="17" t="s">
        <v>15454</v>
      </c>
      <c r="F2442" s="17" t="s">
        <v>15455</v>
      </c>
      <c r="G2442" s="18">
        <v>1000000</v>
      </c>
      <c r="H2442" s="17" t="s">
        <v>3894</v>
      </c>
      <c r="I2442" s="16">
        <v>39651</v>
      </c>
      <c r="J2442" s="17" t="s">
        <v>7312</v>
      </c>
      <c r="K2442" s="17" t="s">
        <v>7313</v>
      </c>
      <c r="L2442" s="17" t="s">
        <v>24</v>
      </c>
      <c r="M2442" s="17" t="s">
        <v>11491</v>
      </c>
      <c r="N2442" s="17"/>
      <c r="O2442" s="17"/>
      <c r="P2442" s="16"/>
      <c r="Q2442" s="16"/>
      <c r="R2442" s="18">
        <v>800</v>
      </c>
      <c r="S2442" s="19">
        <v>800000000</v>
      </c>
    </row>
    <row r="2443" spans="1:19" ht="15">
      <c r="A2443" s="16">
        <v>40907</v>
      </c>
      <c r="B2443" s="17" t="s">
        <v>15456</v>
      </c>
      <c r="C2443" s="17" t="s">
        <v>15457</v>
      </c>
      <c r="D2443" s="17" t="s">
        <v>4241</v>
      </c>
      <c r="E2443" s="17" t="s">
        <v>15458</v>
      </c>
      <c r="F2443" s="17" t="s">
        <v>15459</v>
      </c>
      <c r="G2443" s="18">
        <v>100000</v>
      </c>
      <c r="H2443" s="17" t="s">
        <v>3894</v>
      </c>
      <c r="I2443" s="16">
        <v>39651</v>
      </c>
      <c r="J2443" s="17" t="s">
        <v>7312</v>
      </c>
      <c r="K2443" s="17" t="s">
        <v>7313</v>
      </c>
      <c r="L2443" s="17" t="s">
        <v>24</v>
      </c>
      <c r="M2443" s="17" t="s">
        <v>11491</v>
      </c>
      <c r="N2443" s="17"/>
      <c r="O2443" s="17"/>
      <c r="P2443" s="16"/>
      <c r="Q2443" s="16"/>
      <c r="R2443" s="18">
        <v>1000</v>
      </c>
      <c r="S2443" s="19">
        <v>100000000</v>
      </c>
    </row>
    <row r="2444" spans="1:19" ht="15">
      <c r="A2444" s="16">
        <v>40907</v>
      </c>
      <c r="B2444" s="17" t="s">
        <v>15460</v>
      </c>
      <c r="C2444" s="17" t="s">
        <v>15461</v>
      </c>
      <c r="D2444" s="17" t="s">
        <v>4245</v>
      </c>
      <c r="E2444" s="17" t="s">
        <v>15462</v>
      </c>
      <c r="F2444" s="17" t="s">
        <v>15463</v>
      </c>
      <c r="G2444" s="18">
        <v>10000</v>
      </c>
      <c r="H2444" s="17" t="s">
        <v>3894</v>
      </c>
      <c r="I2444" s="16">
        <v>39652</v>
      </c>
      <c r="J2444" s="17" t="s">
        <v>7312</v>
      </c>
      <c r="K2444" s="17" t="s">
        <v>7313</v>
      </c>
      <c r="L2444" s="17" t="s">
        <v>24</v>
      </c>
      <c r="M2444" s="17" t="s">
        <v>11491</v>
      </c>
      <c r="N2444" s="17"/>
      <c r="O2444" s="17"/>
      <c r="P2444" s="16"/>
      <c r="Q2444" s="16"/>
      <c r="R2444" s="18">
        <v>80000</v>
      </c>
      <c r="S2444" s="19">
        <v>800000000</v>
      </c>
    </row>
    <row r="2445" spans="1:19" ht="15">
      <c r="A2445" s="16">
        <v>40907</v>
      </c>
      <c r="B2445" s="17" t="s">
        <v>15464</v>
      </c>
      <c r="C2445" s="17" t="s">
        <v>15465</v>
      </c>
      <c r="D2445" s="17" t="s">
        <v>4249</v>
      </c>
      <c r="E2445" s="17" t="s">
        <v>15466</v>
      </c>
      <c r="F2445" s="17" t="s">
        <v>15467</v>
      </c>
      <c r="G2445" s="18">
        <v>10000</v>
      </c>
      <c r="H2445" s="17" t="s">
        <v>3894</v>
      </c>
      <c r="I2445" s="16">
        <v>39653</v>
      </c>
      <c r="J2445" s="17" t="s">
        <v>7312</v>
      </c>
      <c r="K2445" s="17" t="s">
        <v>7313</v>
      </c>
      <c r="L2445" s="17" t="s">
        <v>24</v>
      </c>
      <c r="M2445" s="17" t="s">
        <v>11491</v>
      </c>
      <c r="N2445" s="17"/>
      <c r="O2445" s="17"/>
      <c r="P2445" s="16"/>
      <c r="Q2445" s="16"/>
      <c r="R2445" s="18">
        <v>2000</v>
      </c>
      <c r="S2445" s="19">
        <v>20000000</v>
      </c>
    </row>
    <row r="2446" spans="1:19" ht="15">
      <c r="A2446" s="16">
        <v>40907</v>
      </c>
      <c r="B2446" s="17" t="s">
        <v>15468</v>
      </c>
      <c r="C2446" s="17" t="s">
        <v>15469</v>
      </c>
      <c r="D2446" s="17" t="s">
        <v>4247</v>
      </c>
      <c r="E2446" s="17" t="s">
        <v>15470</v>
      </c>
      <c r="F2446" s="17" t="s">
        <v>15471</v>
      </c>
      <c r="G2446" s="18">
        <v>20000</v>
      </c>
      <c r="H2446" s="17" t="s">
        <v>3894</v>
      </c>
      <c r="I2446" s="16">
        <v>39653</v>
      </c>
      <c r="J2446" s="17" t="s">
        <v>7312</v>
      </c>
      <c r="K2446" s="17" t="s">
        <v>7313</v>
      </c>
      <c r="L2446" s="17" t="s">
        <v>24</v>
      </c>
      <c r="M2446" s="17" t="s">
        <v>11491</v>
      </c>
      <c r="N2446" s="17"/>
      <c r="O2446" s="17"/>
      <c r="P2446" s="16"/>
      <c r="Q2446" s="16"/>
      <c r="R2446" s="18">
        <v>1000</v>
      </c>
      <c r="S2446" s="19">
        <v>20000000</v>
      </c>
    </row>
    <row r="2447" spans="1:19" ht="15">
      <c r="A2447" s="16">
        <v>40907</v>
      </c>
      <c r="B2447" s="17" t="s">
        <v>15472</v>
      </c>
      <c r="C2447" s="17" t="s">
        <v>15473</v>
      </c>
      <c r="D2447" s="17" t="s">
        <v>4251</v>
      </c>
      <c r="E2447" s="17" t="s">
        <v>15474</v>
      </c>
      <c r="F2447" s="17" t="s">
        <v>15475</v>
      </c>
      <c r="G2447" s="18">
        <v>10000</v>
      </c>
      <c r="H2447" s="17" t="s">
        <v>3894</v>
      </c>
      <c r="I2447" s="16">
        <v>39654</v>
      </c>
      <c r="J2447" s="17" t="s">
        <v>7312</v>
      </c>
      <c r="K2447" s="17" t="s">
        <v>7313</v>
      </c>
      <c r="L2447" s="17" t="s">
        <v>24</v>
      </c>
      <c r="M2447" s="17" t="s">
        <v>11491</v>
      </c>
      <c r="N2447" s="17"/>
      <c r="O2447" s="17"/>
      <c r="P2447" s="16"/>
      <c r="Q2447" s="16"/>
      <c r="R2447" s="18">
        <v>49803</v>
      </c>
      <c r="S2447" s="19">
        <v>498030000</v>
      </c>
    </row>
    <row r="2448" spans="1:19" ht="15">
      <c r="A2448" s="16">
        <v>40907</v>
      </c>
      <c r="B2448" s="17" t="s">
        <v>15476</v>
      </c>
      <c r="C2448" s="17" t="s">
        <v>15477</v>
      </c>
      <c r="D2448" s="17" t="s">
        <v>4253</v>
      </c>
      <c r="E2448" s="17" t="s">
        <v>15478</v>
      </c>
      <c r="F2448" s="17" t="s">
        <v>15479</v>
      </c>
      <c r="G2448" s="18">
        <v>100</v>
      </c>
      <c r="H2448" s="17" t="s">
        <v>3894</v>
      </c>
      <c r="I2448" s="16">
        <v>39657</v>
      </c>
      <c r="J2448" s="17" t="s">
        <v>7312</v>
      </c>
      <c r="K2448" s="17" t="s">
        <v>7313</v>
      </c>
      <c r="L2448" s="17" t="s">
        <v>24</v>
      </c>
      <c r="M2448" s="17" t="s">
        <v>11491</v>
      </c>
      <c r="N2448" s="17"/>
      <c r="O2448" s="17"/>
      <c r="P2448" s="16"/>
      <c r="Q2448" s="16"/>
      <c r="R2448" s="18">
        <v>19000000</v>
      </c>
      <c r="S2448" s="19">
        <v>1900000000</v>
      </c>
    </row>
    <row r="2449" spans="1:19" ht="15">
      <c r="A2449" s="16">
        <v>40907</v>
      </c>
      <c r="B2449" s="17" t="s">
        <v>15480</v>
      </c>
      <c r="C2449" s="17" t="s">
        <v>15481</v>
      </c>
      <c r="D2449" s="17" t="s">
        <v>4255</v>
      </c>
      <c r="E2449" s="17" t="s">
        <v>15482</v>
      </c>
      <c r="F2449" s="17" t="s">
        <v>15483</v>
      </c>
      <c r="G2449" s="18">
        <v>100000</v>
      </c>
      <c r="H2449" s="17" t="s">
        <v>3894</v>
      </c>
      <c r="I2449" s="16">
        <v>39658</v>
      </c>
      <c r="J2449" s="17" t="s">
        <v>7312</v>
      </c>
      <c r="K2449" s="17" t="s">
        <v>7313</v>
      </c>
      <c r="L2449" s="17" t="s">
        <v>24</v>
      </c>
      <c r="M2449" s="17" t="s">
        <v>11491</v>
      </c>
      <c r="N2449" s="17"/>
      <c r="O2449" s="17"/>
      <c r="P2449" s="16"/>
      <c r="Q2449" s="16"/>
      <c r="R2449" s="18">
        <v>50</v>
      </c>
      <c r="S2449" s="19">
        <v>5000000</v>
      </c>
    </row>
    <row r="2450" spans="1:19" ht="15">
      <c r="A2450" s="16">
        <v>40907</v>
      </c>
      <c r="B2450" s="17" t="s">
        <v>15484</v>
      </c>
      <c r="C2450" s="17" t="s">
        <v>15485</v>
      </c>
      <c r="D2450" s="17" t="s">
        <v>4257</v>
      </c>
      <c r="E2450" s="17" t="s">
        <v>15486</v>
      </c>
      <c r="F2450" s="17" t="s">
        <v>15487</v>
      </c>
      <c r="G2450" s="18">
        <v>100000</v>
      </c>
      <c r="H2450" s="17" t="s">
        <v>3894</v>
      </c>
      <c r="I2450" s="16">
        <v>39665</v>
      </c>
      <c r="J2450" s="17" t="s">
        <v>7312</v>
      </c>
      <c r="K2450" s="17" t="s">
        <v>7313</v>
      </c>
      <c r="L2450" s="17" t="s">
        <v>24</v>
      </c>
      <c r="M2450" s="17" t="s">
        <v>11491</v>
      </c>
      <c r="N2450" s="17"/>
      <c r="O2450" s="17"/>
      <c r="P2450" s="16"/>
      <c r="Q2450" s="16"/>
      <c r="R2450" s="18">
        <v>50</v>
      </c>
      <c r="S2450" s="19">
        <v>5000000</v>
      </c>
    </row>
    <row r="2451" spans="1:19" ht="15">
      <c r="A2451" s="16">
        <v>40907</v>
      </c>
      <c r="B2451" s="17" t="s">
        <v>15488</v>
      </c>
      <c r="C2451" s="17" t="s">
        <v>15489</v>
      </c>
      <c r="D2451" s="17" t="s">
        <v>4259</v>
      </c>
      <c r="E2451" s="17" t="s">
        <v>15490</v>
      </c>
      <c r="F2451" s="17" t="s">
        <v>15491</v>
      </c>
      <c r="G2451" s="18">
        <v>10000</v>
      </c>
      <c r="H2451" s="17" t="s">
        <v>3894</v>
      </c>
      <c r="I2451" s="16">
        <v>39668</v>
      </c>
      <c r="J2451" s="17" t="s">
        <v>7312</v>
      </c>
      <c r="K2451" s="17" t="s">
        <v>7313</v>
      </c>
      <c r="L2451" s="17" t="s">
        <v>24</v>
      </c>
      <c r="M2451" s="17" t="s">
        <v>11491</v>
      </c>
      <c r="N2451" s="17"/>
      <c r="O2451" s="17"/>
      <c r="P2451" s="16"/>
      <c r="Q2451" s="16"/>
      <c r="R2451" s="18">
        <v>2100</v>
      </c>
      <c r="S2451" s="19">
        <v>21000000</v>
      </c>
    </row>
    <row r="2452" spans="1:19" ht="15">
      <c r="A2452" s="16">
        <v>40907</v>
      </c>
      <c r="B2452" s="17" t="s">
        <v>15492</v>
      </c>
      <c r="C2452" s="17" t="s">
        <v>15493</v>
      </c>
      <c r="D2452" s="17" t="s">
        <v>4261</v>
      </c>
      <c r="E2452" s="17" t="s">
        <v>15494</v>
      </c>
      <c r="F2452" s="17" t="s">
        <v>15495</v>
      </c>
      <c r="G2452" s="18">
        <v>10</v>
      </c>
      <c r="H2452" s="17" t="s">
        <v>3894</v>
      </c>
      <c r="I2452" s="16">
        <v>39673</v>
      </c>
      <c r="J2452" s="17" t="s">
        <v>7312</v>
      </c>
      <c r="K2452" s="17" t="s">
        <v>7313</v>
      </c>
      <c r="L2452" s="17" t="s">
        <v>24</v>
      </c>
      <c r="M2452" s="17" t="s">
        <v>11491</v>
      </c>
      <c r="N2452" s="17"/>
      <c r="O2452" s="17"/>
      <c r="P2452" s="16"/>
      <c r="Q2452" s="16"/>
      <c r="R2452" s="18">
        <v>2400000</v>
      </c>
      <c r="S2452" s="19">
        <v>24000000</v>
      </c>
    </row>
    <row r="2453" spans="1:19" ht="15">
      <c r="A2453" s="16">
        <v>40907</v>
      </c>
      <c r="B2453" s="17" t="s">
        <v>15496</v>
      </c>
      <c r="C2453" s="17" t="s">
        <v>15497</v>
      </c>
      <c r="D2453" s="17" t="s">
        <v>4269</v>
      </c>
      <c r="E2453" s="17" t="s">
        <v>15498</v>
      </c>
      <c r="F2453" s="17" t="s">
        <v>15499</v>
      </c>
      <c r="G2453" s="18">
        <v>100000</v>
      </c>
      <c r="H2453" s="17" t="s">
        <v>3894</v>
      </c>
      <c r="I2453" s="16">
        <v>39681</v>
      </c>
      <c r="J2453" s="17" t="s">
        <v>7312</v>
      </c>
      <c r="K2453" s="17" t="s">
        <v>7313</v>
      </c>
      <c r="L2453" s="17" t="s">
        <v>24</v>
      </c>
      <c r="M2453" s="17" t="s">
        <v>11491</v>
      </c>
      <c r="N2453" s="17"/>
      <c r="O2453" s="17"/>
      <c r="P2453" s="16"/>
      <c r="Q2453" s="16"/>
      <c r="R2453" s="18">
        <v>50</v>
      </c>
      <c r="S2453" s="19">
        <v>5000000</v>
      </c>
    </row>
    <row r="2454" spans="1:19" ht="15">
      <c r="A2454" s="16">
        <v>40907</v>
      </c>
      <c r="B2454" s="17" t="s">
        <v>15500</v>
      </c>
      <c r="C2454" s="17" t="s">
        <v>15501</v>
      </c>
      <c r="D2454" s="17" t="s">
        <v>4273</v>
      </c>
      <c r="E2454" s="17" t="s">
        <v>15502</v>
      </c>
      <c r="F2454" s="17" t="s">
        <v>15503</v>
      </c>
      <c r="G2454" s="18">
        <v>1000000</v>
      </c>
      <c r="H2454" s="17" t="s">
        <v>3894</v>
      </c>
      <c r="I2454" s="16">
        <v>39688</v>
      </c>
      <c r="J2454" s="17" t="s">
        <v>7312</v>
      </c>
      <c r="K2454" s="17" t="s">
        <v>7313</v>
      </c>
      <c r="L2454" s="17" t="s">
        <v>24</v>
      </c>
      <c r="M2454" s="17" t="s">
        <v>11491</v>
      </c>
      <c r="N2454" s="17"/>
      <c r="O2454" s="17"/>
      <c r="P2454" s="16"/>
      <c r="Q2454" s="16"/>
      <c r="R2454" s="18">
        <v>20</v>
      </c>
      <c r="S2454" s="19">
        <v>20000000</v>
      </c>
    </row>
    <row r="2455" spans="1:19" ht="15">
      <c r="A2455" s="16">
        <v>40907</v>
      </c>
      <c r="B2455" s="17" t="s">
        <v>10006</v>
      </c>
      <c r="C2455" s="17" t="s">
        <v>10007</v>
      </c>
      <c r="D2455" s="17" t="s">
        <v>4275</v>
      </c>
      <c r="E2455" s="17" t="s">
        <v>15504</v>
      </c>
      <c r="F2455" s="17" t="s">
        <v>10010</v>
      </c>
      <c r="G2455" s="18">
        <v>275390000</v>
      </c>
      <c r="H2455" s="17" t="s">
        <v>3894</v>
      </c>
      <c r="I2455" s="16">
        <v>39688</v>
      </c>
      <c r="J2455" s="17" t="s">
        <v>7312</v>
      </c>
      <c r="K2455" s="17" t="s">
        <v>7313</v>
      </c>
      <c r="L2455" s="17" t="s">
        <v>24</v>
      </c>
      <c r="M2455" s="17" t="s">
        <v>11491</v>
      </c>
      <c r="N2455" s="17"/>
      <c r="O2455" s="17"/>
      <c r="P2455" s="16"/>
      <c r="Q2455" s="16"/>
      <c r="R2455" s="18">
        <v>1</v>
      </c>
      <c r="S2455" s="19">
        <v>275390000</v>
      </c>
    </row>
    <row r="2456" spans="1:19" ht="15">
      <c r="A2456" s="16">
        <v>40907</v>
      </c>
      <c r="B2456" s="17" t="s">
        <v>15505</v>
      </c>
      <c r="C2456" s="17" t="s">
        <v>15506</v>
      </c>
      <c r="D2456" s="17" t="s">
        <v>4276</v>
      </c>
      <c r="E2456" s="17" t="s">
        <v>15507</v>
      </c>
      <c r="F2456" s="17" t="s">
        <v>15508</v>
      </c>
      <c r="G2456" s="18">
        <v>100000</v>
      </c>
      <c r="H2456" s="17" t="s">
        <v>3894</v>
      </c>
      <c r="I2456" s="16">
        <v>39692</v>
      </c>
      <c r="J2456" s="17" t="s">
        <v>7312</v>
      </c>
      <c r="K2456" s="17" t="s">
        <v>7313</v>
      </c>
      <c r="L2456" s="17" t="s">
        <v>24</v>
      </c>
      <c r="M2456" s="17" t="s">
        <v>11491</v>
      </c>
      <c r="N2456" s="17"/>
      <c r="O2456" s="17"/>
      <c r="P2456" s="16"/>
      <c r="Q2456" s="16"/>
      <c r="R2456" s="18">
        <v>190</v>
      </c>
      <c r="S2456" s="19">
        <v>19000000</v>
      </c>
    </row>
    <row r="2457" spans="1:19" ht="15">
      <c r="A2457" s="16">
        <v>40907</v>
      </c>
      <c r="B2457" s="17" t="s">
        <v>15505</v>
      </c>
      <c r="C2457" s="17" t="s">
        <v>15506</v>
      </c>
      <c r="D2457" s="17" t="s">
        <v>4278</v>
      </c>
      <c r="E2457" s="17" t="s">
        <v>15509</v>
      </c>
      <c r="F2457" s="17" t="s">
        <v>15508</v>
      </c>
      <c r="G2457" s="18">
        <v>100000</v>
      </c>
      <c r="H2457" s="17" t="s">
        <v>3894</v>
      </c>
      <c r="I2457" s="16">
        <v>39692</v>
      </c>
      <c r="J2457" s="17" t="s">
        <v>7312</v>
      </c>
      <c r="K2457" s="17" t="s">
        <v>7313</v>
      </c>
      <c r="L2457" s="17" t="s">
        <v>24</v>
      </c>
      <c r="M2457" s="17" t="s">
        <v>11512</v>
      </c>
      <c r="N2457" s="17"/>
      <c r="O2457" s="17"/>
      <c r="P2457" s="16"/>
      <c r="Q2457" s="16"/>
      <c r="R2457" s="18">
        <v>10</v>
      </c>
      <c r="S2457" s="19">
        <v>1000000</v>
      </c>
    </row>
    <row r="2458" spans="1:19" ht="15">
      <c r="A2458" s="16">
        <v>40907</v>
      </c>
      <c r="B2458" s="17" t="s">
        <v>15510</v>
      </c>
      <c r="C2458" s="17" t="s">
        <v>15511</v>
      </c>
      <c r="D2458" s="17" t="s">
        <v>4280</v>
      </c>
      <c r="E2458" s="17" t="s">
        <v>15512</v>
      </c>
      <c r="F2458" s="17" t="s">
        <v>15513</v>
      </c>
      <c r="G2458" s="18">
        <v>1</v>
      </c>
      <c r="H2458" s="17" t="s">
        <v>3894</v>
      </c>
      <c r="I2458" s="16">
        <v>39692</v>
      </c>
      <c r="J2458" s="17" t="s">
        <v>7312</v>
      </c>
      <c r="K2458" s="17" t="s">
        <v>7313</v>
      </c>
      <c r="L2458" s="17" t="s">
        <v>24</v>
      </c>
      <c r="M2458" s="17" t="s">
        <v>11491</v>
      </c>
      <c r="N2458" s="17"/>
      <c r="O2458" s="17"/>
      <c r="P2458" s="16"/>
      <c r="Q2458" s="16"/>
      <c r="R2458" s="18">
        <v>30000000</v>
      </c>
      <c r="S2458" s="19">
        <v>30000000</v>
      </c>
    </row>
    <row r="2459" spans="1:19" ht="15">
      <c r="A2459" s="16">
        <v>40907</v>
      </c>
      <c r="B2459" s="17" t="s">
        <v>15514</v>
      </c>
      <c r="C2459" s="17" t="s">
        <v>15515</v>
      </c>
      <c r="D2459" s="17" t="s">
        <v>4282</v>
      </c>
      <c r="E2459" s="17" t="s">
        <v>15516</v>
      </c>
      <c r="F2459" s="17" t="s">
        <v>15517</v>
      </c>
      <c r="G2459" s="18">
        <v>100000</v>
      </c>
      <c r="H2459" s="17" t="s">
        <v>3894</v>
      </c>
      <c r="I2459" s="16">
        <v>39694</v>
      </c>
      <c r="J2459" s="17" t="s">
        <v>7312</v>
      </c>
      <c r="K2459" s="17" t="s">
        <v>7313</v>
      </c>
      <c r="L2459" s="17" t="s">
        <v>24</v>
      </c>
      <c r="M2459" s="17" t="s">
        <v>11491</v>
      </c>
      <c r="N2459" s="17"/>
      <c r="O2459" s="17"/>
      <c r="P2459" s="16"/>
      <c r="Q2459" s="16"/>
      <c r="R2459" s="18">
        <v>130</v>
      </c>
      <c r="S2459" s="19">
        <v>13000000</v>
      </c>
    </row>
    <row r="2460" spans="1:19" ht="15">
      <c r="A2460" s="16">
        <v>40907</v>
      </c>
      <c r="B2460" s="17" t="s">
        <v>15518</v>
      </c>
      <c r="C2460" s="17" t="s">
        <v>15519</v>
      </c>
      <c r="D2460" s="17" t="s">
        <v>4288</v>
      </c>
      <c r="E2460" s="17" t="s">
        <v>15520</v>
      </c>
      <c r="F2460" s="17" t="s">
        <v>8945</v>
      </c>
      <c r="G2460" s="18">
        <v>1000</v>
      </c>
      <c r="H2460" s="17" t="s">
        <v>3894</v>
      </c>
      <c r="I2460" s="16">
        <v>39695</v>
      </c>
      <c r="J2460" s="17" t="s">
        <v>7312</v>
      </c>
      <c r="K2460" s="17" t="s">
        <v>7313</v>
      </c>
      <c r="L2460" s="17" t="s">
        <v>24</v>
      </c>
      <c r="M2460" s="17" t="s">
        <v>11491</v>
      </c>
      <c r="N2460" s="17"/>
      <c r="O2460" s="17"/>
      <c r="P2460" s="16"/>
      <c r="Q2460" s="16"/>
      <c r="R2460" s="18">
        <v>2073000</v>
      </c>
      <c r="S2460" s="19">
        <v>2073000000</v>
      </c>
    </row>
    <row r="2461" spans="1:19" ht="15">
      <c r="A2461" s="16">
        <v>40907</v>
      </c>
      <c r="B2461" s="17" t="s">
        <v>15521</v>
      </c>
      <c r="C2461" s="17" t="s">
        <v>15522</v>
      </c>
      <c r="D2461" s="17" t="s">
        <v>4286</v>
      </c>
      <c r="E2461" s="17" t="s">
        <v>15523</v>
      </c>
      <c r="F2461" s="17" t="s">
        <v>15524</v>
      </c>
      <c r="G2461" s="18">
        <v>1</v>
      </c>
      <c r="H2461" s="17" t="s">
        <v>3894</v>
      </c>
      <c r="I2461" s="16">
        <v>39695</v>
      </c>
      <c r="J2461" s="17" t="s">
        <v>7312</v>
      </c>
      <c r="K2461" s="17" t="s">
        <v>7313</v>
      </c>
      <c r="L2461" s="17" t="s">
        <v>24</v>
      </c>
      <c r="M2461" s="17" t="s">
        <v>11491</v>
      </c>
      <c r="N2461" s="17"/>
      <c r="O2461" s="17"/>
      <c r="P2461" s="16"/>
      <c r="Q2461" s="16"/>
      <c r="R2461" s="18">
        <v>9990000</v>
      </c>
      <c r="S2461" s="19">
        <v>9990000</v>
      </c>
    </row>
    <row r="2462" spans="1:19" ht="15">
      <c r="A2462" s="16">
        <v>40907</v>
      </c>
      <c r="B2462" s="17" t="s">
        <v>8301</v>
      </c>
      <c r="C2462" s="17" t="s">
        <v>8302</v>
      </c>
      <c r="D2462" s="17" t="s">
        <v>4284</v>
      </c>
      <c r="E2462" s="17" t="s">
        <v>15525</v>
      </c>
      <c r="F2462" s="17" t="s">
        <v>15526</v>
      </c>
      <c r="G2462" s="18">
        <v>10000</v>
      </c>
      <c r="H2462" s="17" t="s">
        <v>3894</v>
      </c>
      <c r="I2462" s="16">
        <v>39695</v>
      </c>
      <c r="J2462" s="17" t="s">
        <v>7312</v>
      </c>
      <c r="K2462" s="17" t="s">
        <v>7313</v>
      </c>
      <c r="L2462" s="17" t="s">
        <v>24</v>
      </c>
      <c r="M2462" s="17" t="s">
        <v>11491</v>
      </c>
      <c r="N2462" s="17"/>
      <c r="O2462" s="17"/>
      <c r="P2462" s="16"/>
      <c r="Q2462" s="16"/>
      <c r="R2462" s="18">
        <v>100000</v>
      </c>
      <c r="S2462" s="19">
        <v>1000000000</v>
      </c>
    </row>
    <row r="2463" spans="1:19" ht="15">
      <c r="A2463" s="16">
        <v>40907</v>
      </c>
      <c r="B2463" s="17" t="s">
        <v>15527</v>
      </c>
      <c r="C2463" s="17" t="s">
        <v>15528</v>
      </c>
      <c r="D2463" s="17" t="s">
        <v>4290</v>
      </c>
      <c r="E2463" s="17" t="s">
        <v>15529</v>
      </c>
      <c r="F2463" s="17" t="s">
        <v>15530</v>
      </c>
      <c r="G2463" s="18">
        <v>1000</v>
      </c>
      <c r="H2463" s="17" t="s">
        <v>3894</v>
      </c>
      <c r="I2463" s="16">
        <v>39696</v>
      </c>
      <c r="J2463" s="17" t="s">
        <v>7312</v>
      </c>
      <c r="K2463" s="17" t="s">
        <v>7313</v>
      </c>
      <c r="L2463" s="17" t="s">
        <v>24</v>
      </c>
      <c r="M2463" s="17" t="s">
        <v>11491</v>
      </c>
      <c r="N2463" s="17"/>
      <c r="O2463" s="17"/>
      <c r="P2463" s="16"/>
      <c r="Q2463" s="16"/>
      <c r="R2463" s="18">
        <v>1296165</v>
      </c>
      <c r="S2463" s="19">
        <v>1296165000</v>
      </c>
    </row>
    <row r="2464" spans="1:19" ht="15">
      <c r="A2464" s="16">
        <v>40907</v>
      </c>
      <c r="B2464" s="17" t="s">
        <v>15531</v>
      </c>
      <c r="C2464" s="17" t="s">
        <v>15532</v>
      </c>
      <c r="D2464" s="17" t="s">
        <v>4292</v>
      </c>
      <c r="E2464" s="17" t="s">
        <v>15533</v>
      </c>
      <c r="F2464" s="17" t="s">
        <v>15534</v>
      </c>
      <c r="G2464" s="18">
        <v>100000</v>
      </c>
      <c r="H2464" s="17" t="s">
        <v>3894</v>
      </c>
      <c r="I2464" s="16">
        <v>39701</v>
      </c>
      <c r="J2464" s="17" t="s">
        <v>7312</v>
      </c>
      <c r="K2464" s="17" t="s">
        <v>7313</v>
      </c>
      <c r="L2464" s="17" t="s">
        <v>24</v>
      </c>
      <c r="M2464" s="17" t="s">
        <v>11491</v>
      </c>
      <c r="N2464" s="17"/>
      <c r="O2464" s="17"/>
      <c r="P2464" s="16"/>
      <c r="Q2464" s="16"/>
      <c r="R2464" s="18">
        <v>700</v>
      </c>
      <c r="S2464" s="19">
        <v>70000000</v>
      </c>
    </row>
    <row r="2465" spans="1:19" ht="15">
      <c r="A2465" s="16">
        <v>40907</v>
      </c>
      <c r="B2465" s="17" t="s">
        <v>15236</v>
      </c>
      <c r="C2465" s="17" t="s">
        <v>15237</v>
      </c>
      <c r="D2465" s="17" t="s">
        <v>4298</v>
      </c>
      <c r="E2465" s="17" t="s">
        <v>15535</v>
      </c>
      <c r="F2465" s="17" t="s">
        <v>15239</v>
      </c>
      <c r="G2465" s="18">
        <v>100000</v>
      </c>
      <c r="H2465" s="17" t="s">
        <v>3894</v>
      </c>
      <c r="I2465" s="16">
        <v>39703</v>
      </c>
      <c r="J2465" s="17" t="s">
        <v>7312</v>
      </c>
      <c r="K2465" s="17" t="s">
        <v>7313</v>
      </c>
      <c r="L2465" s="17" t="s">
        <v>24</v>
      </c>
      <c r="M2465" s="17" t="s">
        <v>11512</v>
      </c>
      <c r="N2465" s="17"/>
      <c r="O2465" s="17"/>
      <c r="P2465" s="16"/>
      <c r="Q2465" s="16"/>
      <c r="R2465" s="18">
        <v>4</v>
      </c>
      <c r="S2465" s="19">
        <v>400000</v>
      </c>
    </row>
    <row r="2466" spans="1:19" ht="15">
      <c r="A2466" s="16">
        <v>40907</v>
      </c>
      <c r="B2466" s="17" t="s">
        <v>15236</v>
      </c>
      <c r="C2466" s="17" t="s">
        <v>15237</v>
      </c>
      <c r="D2466" s="17" t="s">
        <v>4296</v>
      </c>
      <c r="E2466" s="17" t="s">
        <v>15536</v>
      </c>
      <c r="F2466" s="17" t="s">
        <v>15239</v>
      </c>
      <c r="G2466" s="18">
        <v>100000</v>
      </c>
      <c r="H2466" s="17" t="s">
        <v>3894</v>
      </c>
      <c r="I2466" s="16">
        <v>39703</v>
      </c>
      <c r="J2466" s="17" t="s">
        <v>7312</v>
      </c>
      <c r="K2466" s="17" t="s">
        <v>7313</v>
      </c>
      <c r="L2466" s="17" t="s">
        <v>24</v>
      </c>
      <c r="M2466" s="17" t="s">
        <v>11512</v>
      </c>
      <c r="N2466" s="17"/>
      <c r="O2466" s="17"/>
      <c r="P2466" s="16"/>
      <c r="Q2466" s="16"/>
      <c r="R2466" s="18">
        <v>1</v>
      </c>
      <c r="S2466" s="19">
        <v>100000</v>
      </c>
    </row>
    <row r="2467" spans="1:19" ht="15">
      <c r="A2467" s="16">
        <v>40907</v>
      </c>
      <c r="B2467" s="17" t="s">
        <v>15537</v>
      </c>
      <c r="C2467" s="17" t="s">
        <v>15538</v>
      </c>
      <c r="D2467" s="17" t="s">
        <v>4294</v>
      </c>
      <c r="E2467" s="17" t="s">
        <v>15539</v>
      </c>
      <c r="F2467" s="17" t="s">
        <v>15540</v>
      </c>
      <c r="G2467" s="18">
        <v>1000000</v>
      </c>
      <c r="H2467" s="17" t="s">
        <v>3894</v>
      </c>
      <c r="I2467" s="16">
        <v>39703</v>
      </c>
      <c r="J2467" s="17" t="s">
        <v>7312</v>
      </c>
      <c r="K2467" s="17" t="s">
        <v>7313</v>
      </c>
      <c r="L2467" s="17" t="s">
        <v>24</v>
      </c>
      <c r="M2467" s="17" t="s">
        <v>11491</v>
      </c>
      <c r="N2467" s="17"/>
      <c r="O2467" s="17"/>
      <c r="P2467" s="16"/>
      <c r="Q2467" s="16"/>
      <c r="R2467" s="18">
        <v>50</v>
      </c>
      <c r="S2467" s="19">
        <v>50000000</v>
      </c>
    </row>
    <row r="2468" spans="1:19" ht="15">
      <c r="A2468" s="16">
        <v>40907</v>
      </c>
      <c r="B2468" s="17" t="s">
        <v>15541</v>
      </c>
      <c r="C2468" s="17" t="s">
        <v>15542</v>
      </c>
      <c r="D2468" s="17" t="s">
        <v>4303</v>
      </c>
      <c r="E2468" s="17" t="s">
        <v>15543</v>
      </c>
      <c r="F2468" s="17" t="s">
        <v>15544</v>
      </c>
      <c r="G2468" s="18">
        <v>100</v>
      </c>
      <c r="H2468" s="17" t="s">
        <v>3894</v>
      </c>
      <c r="I2468" s="16">
        <v>39707</v>
      </c>
      <c r="J2468" s="17" t="s">
        <v>7312</v>
      </c>
      <c r="K2468" s="17" t="s">
        <v>7313</v>
      </c>
      <c r="L2468" s="17" t="s">
        <v>24</v>
      </c>
      <c r="M2468" s="17" t="s">
        <v>11491</v>
      </c>
      <c r="N2468" s="17"/>
      <c r="O2468" s="17"/>
      <c r="P2468" s="16"/>
      <c r="Q2468" s="16"/>
      <c r="R2468" s="18">
        <v>10000000</v>
      </c>
      <c r="S2468" s="19">
        <v>1000000000</v>
      </c>
    </row>
    <row r="2469" spans="1:19" ht="15">
      <c r="A2469" s="16">
        <v>40907</v>
      </c>
      <c r="B2469" s="17" t="s">
        <v>15545</v>
      </c>
      <c r="C2469" s="17" t="s">
        <v>15546</v>
      </c>
      <c r="D2469" s="17" t="s">
        <v>4299</v>
      </c>
      <c r="E2469" s="17" t="s">
        <v>15547</v>
      </c>
      <c r="F2469" s="17" t="s">
        <v>15548</v>
      </c>
      <c r="G2469" s="18">
        <v>10000</v>
      </c>
      <c r="H2469" s="17" t="s">
        <v>3894</v>
      </c>
      <c r="I2469" s="16">
        <v>39707</v>
      </c>
      <c r="J2469" s="17" t="s">
        <v>7312</v>
      </c>
      <c r="K2469" s="17" t="s">
        <v>7313</v>
      </c>
      <c r="L2469" s="17" t="s">
        <v>24</v>
      </c>
      <c r="M2469" s="17" t="s">
        <v>11491</v>
      </c>
      <c r="N2469" s="17"/>
      <c r="O2469" s="17"/>
      <c r="P2469" s="16"/>
      <c r="Q2469" s="16"/>
      <c r="R2469" s="18">
        <v>5000</v>
      </c>
      <c r="S2469" s="19">
        <v>50000000</v>
      </c>
    </row>
    <row r="2470" spans="1:19" ht="15">
      <c r="A2470" s="16">
        <v>40907</v>
      </c>
      <c r="B2470" s="17" t="s">
        <v>7308</v>
      </c>
      <c r="C2470" s="17" t="s">
        <v>7309</v>
      </c>
      <c r="D2470" s="17" t="s">
        <v>4301</v>
      </c>
      <c r="E2470" s="17" t="s">
        <v>15549</v>
      </c>
      <c r="F2470" s="17" t="s">
        <v>15550</v>
      </c>
      <c r="G2470" s="18">
        <v>10000</v>
      </c>
      <c r="H2470" s="17" t="s">
        <v>3894</v>
      </c>
      <c r="I2470" s="16">
        <v>39707</v>
      </c>
      <c r="J2470" s="17" t="s">
        <v>7312</v>
      </c>
      <c r="K2470" s="17" t="s">
        <v>7313</v>
      </c>
      <c r="L2470" s="17" t="s">
        <v>24</v>
      </c>
      <c r="M2470" s="17" t="s">
        <v>11491</v>
      </c>
      <c r="N2470" s="17"/>
      <c r="O2470" s="17"/>
      <c r="P2470" s="16"/>
      <c r="Q2470" s="16"/>
      <c r="R2470" s="18">
        <v>500</v>
      </c>
      <c r="S2470" s="19">
        <v>5000000</v>
      </c>
    </row>
    <row r="2471" spans="1:19" ht="15">
      <c r="A2471" s="16">
        <v>40907</v>
      </c>
      <c r="B2471" s="17" t="s">
        <v>15551</v>
      </c>
      <c r="C2471" s="17" t="s">
        <v>15552</v>
      </c>
      <c r="D2471" s="17" t="s">
        <v>4307</v>
      </c>
      <c r="E2471" s="17" t="s">
        <v>15553</v>
      </c>
      <c r="F2471" s="17" t="s">
        <v>15554</v>
      </c>
      <c r="G2471" s="18">
        <v>10000</v>
      </c>
      <c r="H2471" s="17" t="s">
        <v>3894</v>
      </c>
      <c r="I2471" s="16">
        <v>39708</v>
      </c>
      <c r="J2471" s="17" t="s">
        <v>7312</v>
      </c>
      <c r="K2471" s="17" t="s">
        <v>7313</v>
      </c>
      <c r="L2471" s="17" t="s">
        <v>24</v>
      </c>
      <c r="M2471" s="17" t="s">
        <v>11491</v>
      </c>
      <c r="N2471" s="17"/>
      <c r="O2471" s="17"/>
      <c r="P2471" s="16"/>
      <c r="Q2471" s="16"/>
      <c r="R2471" s="18">
        <v>500</v>
      </c>
      <c r="S2471" s="19">
        <v>5000000</v>
      </c>
    </row>
    <row r="2472" spans="1:19" ht="15">
      <c r="A2472" s="16">
        <v>40907</v>
      </c>
      <c r="B2472" s="17" t="s">
        <v>7441</v>
      </c>
      <c r="C2472" s="17" t="s">
        <v>7442</v>
      </c>
      <c r="D2472" s="17" t="s">
        <v>4309</v>
      </c>
      <c r="E2472" s="17" t="s">
        <v>15555</v>
      </c>
      <c r="F2472" s="17" t="s">
        <v>15556</v>
      </c>
      <c r="G2472" s="18">
        <v>10000</v>
      </c>
      <c r="H2472" s="17" t="s">
        <v>3894</v>
      </c>
      <c r="I2472" s="16">
        <v>39713</v>
      </c>
      <c r="J2472" s="17" t="s">
        <v>7312</v>
      </c>
      <c r="K2472" s="17" t="s">
        <v>7313</v>
      </c>
      <c r="L2472" s="17" t="s">
        <v>24</v>
      </c>
      <c r="M2472" s="17" t="s">
        <v>11491</v>
      </c>
      <c r="N2472" s="17"/>
      <c r="O2472" s="17"/>
      <c r="P2472" s="16"/>
      <c r="Q2472" s="16"/>
      <c r="R2472" s="18">
        <v>60000</v>
      </c>
      <c r="S2472" s="19">
        <v>600000000</v>
      </c>
    </row>
    <row r="2473" spans="1:19" ht="15">
      <c r="A2473" s="16">
        <v>40907</v>
      </c>
      <c r="B2473" s="17" t="s">
        <v>15557</v>
      </c>
      <c r="C2473" s="17" t="s">
        <v>15558</v>
      </c>
      <c r="D2473" s="17" t="s">
        <v>4311</v>
      </c>
      <c r="E2473" s="17" t="s">
        <v>15559</v>
      </c>
      <c r="F2473" s="17" t="s">
        <v>15560</v>
      </c>
      <c r="G2473" s="18">
        <v>10000</v>
      </c>
      <c r="H2473" s="17" t="s">
        <v>3894</v>
      </c>
      <c r="I2473" s="16">
        <v>39717</v>
      </c>
      <c r="J2473" s="17" t="s">
        <v>7312</v>
      </c>
      <c r="K2473" s="17" t="s">
        <v>7313</v>
      </c>
      <c r="L2473" s="17" t="s">
        <v>24</v>
      </c>
      <c r="M2473" s="17" t="s">
        <v>11491</v>
      </c>
      <c r="N2473" s="17"/>
      <c r="O2473" s="17"/>
      <c r="P2473" s="16"/>
      <c r="Q2473" s="16"/>
      <c r="R2473" s="18">
        <v>2040</v>
      </c>
      <c r="S2473" s="19">
        <v>20400000</v>
      </c>
    </row>
    <row r="2474" spans="1:19" ht="15">
      <c r="A2474" s="16">
        <v>40907</v>
      </c>
      <c r="B2474" s="17" t="s">
        <v>15561</v>
      </c>
      <c r="C2474" s="17" t="s">
        <v>15562</v>
      </c>
      <c r="D2474" s="17" t="s">
        <v>4316</v>
      </c>
      <c r="E2474" s="17" t="s">
        <v>15563</v>
      </c>
      <c r="F2474" s="17" t="s">
        <v>15564</v>
      </c>
      <c r="G2474" s="18">
        <v>1000</v>
      </c>
      <c r="H2474" s="17" t="s">
        <v>3894</v>
      </c>
      <c r="I2474" s="16">
        <v>39721</v>
      </c>
      <c r="J2474" s="17" t="s">
        <v>7312</v>
      </c>
      <c r="K2474" s="17" t="s">
        <v>7313</v>
      </c>
      <c r="L2474" s="17" t="s">
        <v>24</v>
      </c>
      <c r="M2474" s="17" t="s">
        <v>11491</v>
      </c>
      <c r="N2474" s="17"/>
      <c r="O2474" s="17"/>
      <c r="P2474" s="16"/>
      <c r="Q2474" s="16"/>
      <c r="R2474" s="18">
        <v>2810</v>
      </c>
      <c r="S2474" s="19">
        <v>2810000</v>
      </c>
    </row>
    <row r="2475" spans="1:19" ht="15">
      <c r="A2475" s="16">
        <v>40907</v>
      </c>
      <c r="B2475" s="17" t="s">
        <v>15561</v>
      </c>
      <c r="C2475" s="17" t="s">
        <v>15562</v>
      </c>
      <c r="D2475" s="17" t="s">
        <v>4315</v>
      </c>
      <c r="E2475" s="17" t="s">
        <v>15565</v>
      </c>
      <c r="F2475" s="17" t="s">
        <v>15566</v>
      </c>
      <c r="G2475" s="18">
        <v>1000</v>
      </c>
      <c r="H2475" s="17" t="s">
        <v>3894</v>
      </c>
      <c r="I2475" s="16">
        <v>39721</v>
      </c>
      <c r="J2475" s="17" t="s">
        <v>7312</v>
      </c>
      <c r="K2475" s="17" t="s">
        <v>7313</v>
      </c>
      <c r="L2475" s="17" t="s">
        <v>24</v>
      </c>
      <c r="M2475" s="17" t="s">
        <v>11512</v>
      </c>
      <c r="N2475" s="17"/>
      <c r="O2475" s="17"/>
      <c r="P2475" s="16"/>
      <c r="Q2475" s="16"/>
      <c r="R2475" s="18">
        <v>1</v>
      </c>
      <c r="S2475" s="19">
        <v>1000</v>
      </c>
    </row>
    <row r="2476" spans="1:19" ht="15">
      <c r="A2476" s="16">
        <v>40907</v>
      </c>
      <c r="B2476" s="17" t="s">
        <v>15561</v>
      </c>
      <c r="C2476" s="17" t="s">
        <v>15562</v>
      </c>
      <c r="D2476" s="17" t="s">
        <v>4313</v>
      </c>
      <c r="E2476" s="17" t="s">
        <v>15567</v>
      </c>
      <c r="F2476" s="17" t="s">
        <v>15568</v>
      </c>
      <c r="G2476" s="18">
        <v>1000</v>
      </c>
      <c r="H2476" s="17" t="s">
        <v>3894</v>
      </c>
      <c r="I2476" s="16">
        <v>39721</v>
      </c>
      <c r="J2476" s="17" t="s">
        <v>7312</v>
      </c>
      <c r="K2476" s="17" t="s">
        <v>7313</v>
      </c>
      <c r="L2476" s="17" t="s">
        <v>24</v>
      </c>
      <c r="M2476" s="17" t="s">
        <v>11512</v>
      </c>
      <c r="N2476" s="17"/>
      <c r="O2476" s="17"/>
      <c r="P2476" s="16"/>
      <c r="Q2476" s="16"/>
      <c r="R2476" s="18">
        <v>2189</v>
      </c>
      <c r="S2476" s="19">
        <v>2189000</v>
      </c>
    </row>
    <row r="2477" spans="1:19" ht="15">
      <c r="A2477" s="16">
        <v>40907</v>
      </c>
      <c r="B2477" s="17" t="s">
        <v>15569</v>
      </c>
      <c r="C2477" s="17" t="s">
        <v>15570</v>
      </c>
      <c r="D2477" s="17" t="s">
        <v>4318</v>
      </c>
      <c r="E2477" s="17" t="s">
        <v>15571</v>
      </c>
      <c r="F2477" s="17" t="s">
        <v>15572</v>
      </c>
      <c r="G2477" s="18">
        <v>1000000</v>
      </c>
      <c r="H2477" s="17" t="s">
        <v>3894</v>
      </c>
      <c r="I2477" s="16">
        <v>39723</v>
      </c>
      <c r="J2477" s="17" t="s">
        <v>7312</v>
      </c>
      <c r="K2477" s="17" t="s">
        <v>7313</v>
      </c>
      <c r="L2477" s="17" t="s">
        <v>24</v>
      </c>
      <c r="M2477" s="17" t="s">
        <v>11491</v>
      </c>
      <c r="N2477" s="17"/>
      <c r="O2477" s="17"/>
      <c r="P2477" s="16"/>
      <c r="Q2477" s="16"/>
      <c r="R2477" s="18">
        <v>1026</v>
      </c>
      <c r="S2477" s="19">
        <v>1026000000</v>
      </c>
    </row>
    <row r="2478" spans="1:19" ht="15">
      <c r="A2478" s="16">
        <v>40907</v>
      </c>
      <c r="B2478" s="17" t="s">
        <v>15573</v>
      </c>
      <c r="C2478" s="17" t="s">
        <v>15574</v>
      </c>
      <c r="D2478" s="17" t="s">
        <v>4322</v>
      </c>
      <c r="E2478" s="17" t="s">
        <v>15575</v>
      </c>
      <c r="F2478" s="17" t="s">
        <v>15576</v>
      </c>
      <c r="G2478" s="18">
        <v>100</v>
      </c>
      <c r="H2478" s="17" t="s">
        <v>3894</v>
      </c>
      <c r="I2478" s="16">
        <v>39723</v>
      </c>
      <c r="J2478" s="17" t="s">
        <v>7312</v>
      </c>
      <c r="K2478" s="17" t="s">
        <v>7313</v>
      </c>
      <c r="L2478" s="17" t="s">
        <v>24</v>
      </c>
      <c r="M2478" s="17" t="s">
        <v>11491</v>
      </c>
      <c r="N2478" s="17"/>
      <c r="O2478" s="17"/>
      <c r="P2478" s="16"/>
      <c r="Q2478" s="16"/>
      <c r="R2478" s="18">
        <v>50000</v>
      </c>
      <c r="S2478" s="19">
        <v>5000000</v>
      </c>
    </row>
    <row r="2479" spans="1:19" ht="15">
      <c r="A2479" s="16">
        <v>40907</v>
      </c>
      <c r="B2479" s="17" t="s">
        <v>15577</v>
      </c>
      <c r="C2479" s="17" t="s">
        <v>15578</v>
      </c>
      <c r="D2479" s="17" t="s">
        <v>4324</v>
      </c>
      <c r="E2479" s="17" t="s">
        <v>15579</v>
      </c>
      <c r="F2479" s="17" t="s">
        <v>15580</v>
      </c>
      <c r="G2479" s="18">
        <v>1000000</v>
      </c>
      <c r="H2479" s="17" t="s">
        <v>3894</v>
      </c>
      <c r="I2479" s="16">
        <v>39730</v>
      </c>
      <c r="J2479" s="17" t="s">
        <v>7312</v>
      </c>
      <c r="K2479" s="17" t="s">
        <v>7313</v>
      </c>
      <c r="L2479" s="17" t="s">
        <v>24</v>
      </c>
      <c r="M2479" s="17" t="s">
        <v>11491</v>
      </c>
      <c r="N2479" s="17"/>
      <c r="O2479" s="17"/>
      <c r="P2479" s="16"/>
      <c r="Q2479" s="16"/>
      <c r="R2479" s="18">
        <v>500</v>
      </c>
      <c r="S2479" s="19">
        <v>500000000</v>
      </c>
    </row>
    <row r="2480" spans="1:19" ht="15">
      <c r="A2480" s="16">
        <v>40907</v>
      </c>
      <c r="B2480" s="17" t="s">
        <v>15581</v>
      </c>
      <c r="C2480" s="17" t="s">
        <v>15582</v>
      </c>
      <c r="D2480" s="17" t="s">
        <v>4326</v>
      </c>
      <c r="E2480" s="17" t="s">
        <v>15583</v>
      </c>
      <c r="F2480" s="17" t="s">
        <v>15584</v>
      </c>
      <c r="G2480" s="18">
        <v>500000</v>
      </c>
      <c r="H2480" s="17" t="s">
        <v>3894</v>
      </c>
      <c r="I2480" s="16">
        <v>39730</v>
      </c>
      <c r="J2480" s="17" t="s">
        <v>7312</v>
      </c>
      <c r="K2480" s="17" t="s">
        <v>7313</v>
      </c>
      <c r="L2480" s="17" t="s">
        <v>24</v>
      </c>
      <c r="M2480" s="17" t="s">
        <v>11491</v>
      </c>
      <c r="N2480" s="17"/>
      <c r="O2480" s="17"/>
      <c r="P2480" s="16"/>
      <c r="Q2480" s="16"/>
      <c r="R2480" s="18">
        <v>10</v>
      </c>
      <c r="S2480" s="19">
        <v>5000000</v>
      </c>
    </row>
    <row r="2481" spans="1:19" ht="15">
      <c r="A2481" s="16">
        <v>40907</v>
      </c>
      <c r="B2481" s="17" t="s">
        <v>15585</v>
      </c>
      <c r="C2481" s="17" t="s">
        <v>15586</v>
      </c>
      <c r="D2481" s="17" t="s">
        <v>4328</v>
      </c>
      <c r="E2481" s="17" t="s">
        <v>15587</v>
      </c>
      <c r="F2481" s="17" t="s">
        <v>15588</v>
      </c>
      <c r="G2481" s="18">
        <v>250000</v>
      </c>
      <c r="H2481" s="17" t="s">
        <v>3894</v>
      </c>
      <c r="I2481" s="16">
        <v>39730</v>
      </c>
      <c r="J2481" s="17" t="s">
        <v>7312</v>
      </c>
      <c r="K2481" s="17" t="s">
        <v>7313</v>
      </c>
      <c r="L2481" s="17" t="s">
        <v>24</v>
      </c>
      <c r="M2481" s="17" t="s">
        <v>11491</v>
      </c>
      <c r="N2481" s="17"/>
      <c r="O2481" s="17"/>
      <c r="P2481" s="16"/>
      <c r="Q2481" s="16"/>
      <c r="R2481" s="18">
        <v>100</v>
      </c>
      <c r="S2481" s="19">
        <v>25000000</v>
      </c>
    </row>
    <row r="2482" spans="1:19" ht="15">
      <c r="A2482" s="16">
        <v>40907</v>
      </c>
      <c r="B2482" s="17" t="s">
        <v>15589</v>
      </c>
      <c r="C2482" s="17" t="s">
        <v>15590</v>
      </c>
      <c r="D2482" s="17" t="s">
        <v>4330</v>
      </c>
      <c r="E2482" s="17" t="s">
        <v>15591</v>
      </c>
      <c r="F2482" s="17" t="s">
        <v>15592</v>
      </c>
      <c r="G2482" s="18">
        <v>10000</v>
      </c>
      <c r="H2482" s="17" t="s">
        <v>3894</v>
      </c>
      <c r="I2482" s="16">
        <v>39734</v>
      </c>
      <c r="J2482" s="17" t="s">
        <v>7312</v>
      </c>
      <c r="K2482" s="17" t="s">
        <v>7313</v>
      </c>
      <c r="L2482" s="17" t="s">
        <v>24</v>
      </c>
      <c r="M2482" s="17" t="s">
        <v>11491</v>
      </c>
      <c r="N2482" s="17"/>
      <c r="O2482" s="17"/>
      <c r="P2482" s="16"/>
      <c r="Q2482" s="16"/>
      <c r="R2482" s="18">
        <v>500</v>
      </c>
      <c r="S2482" s="19">
        <v>5000000</v>
      </c>
    </row>
    <row r="2483" spans="1:19" ht="15">
      <c r="A2483" s="16">
        <v>40907</v>
      </c>
      <c r="B2483" s="17" t="s">
        <v>15593</v>
      </c>
      <c r="C2483" s="17" t="s">
        <v>15594</v>
      </c>
      <c r="D2483" s="17" t="s">
        <v>4332</v>
      </c>
      <c r="E2483" s="17" t="s">
        <v>15595</v>
      </c>
      <c r="F2483" s="17" t="s">
        <v>15596</v>
      </c>
      <c r="G2483" s="18">
        <v>10000</v>
      </c>
      <c r="H2483" s="17" t="s">
        <v>3894</v>
      </c>
      <c r="I2483" s="16">
        <v>39734</v>
      </c>
      <c r="J2483" s="17" t="s">
        <v>7312</v>
      </c>
      <c r="K2483" s="17" t="s">
        <v>7313</v>
      </c>
      <c r="L2483" s="17" t="s">
        <v>24</v>
      </c>
      <c r="M2483" s="17" t="s">
        <v>11491</v>
      </c>
      <c r="N2483" s="17"/>
      <c r="O2483" s="17"/>
      <c r="P2483" s="16"/>
      <c r="Q2483" s="16"/>
      <c r="R2483" s="18">
        <v>1500</v>
      </c>
      <c r="S2483" s="19">
        <v>15000000</v>
      </c>
    </row>
    <row r="2484" spans="1:19" ht="15">
      <c r="A2484" s="16">
        <v>40907</v>
      </c>
      <c r="B2484" s="17" t="s">
        <v>15597</v>
      </c>
      <c r="C2484" s="17" t="s">
        <v>15598</v>
      </c>
      <c r="D2484" s="17" t="s">
        <v>4336</v>
      </c>
      <c r="E2484" s="17" t="s">
        <v>15599</v>
      </c>
      <c r="F2484" s="17" t="s">
        <v>15600</v>
      </c>
      <c r="G2484" s="18">
        <v>2000</v>
      </c>
      <c r="H2484" s="17" t="s">
        <v>3894</v>
      </c>
      <c r="I2484" s="16">
        <v>39736</v>
      </c>
      <c r="J2484" s="17" t="s">
        <v>7312</v>
      </c>
      <c r="K2484" s="17" t="s">
        <v>7313</v>
      </c>
      <c r="L2484" s="17" t="s">
        <v>24</v>
      </c>
      <c r="M2484" s="17" t="s">
        <v>11491</v>
      </c>
      <c r="N2484" s="17"/>
      <c r="O2484" s="17"/>
      <c r="P2484" s="16"/>
      <c r="Q2484" s="16"/>
      <c r="R2484" s="18">
        <v>11000</v>
      </c>
      <c r="S2484" s="19">
        <v>22000000</v>
      </c>
    </row>
    <row r="2485" spans="1:19" ht="15">
      <c r="A2485" s="16">
        <v>40907</v>
      </c>
      <c r="B2485" s="17" t="s">
        <v>15601</v>
      </c>
      <c r="C2485" s="17" t="s">
        <v>15602</v>
      </c>
      <c r="D2485" s="17" t="s">
        <v>4338</v>
      </c>
      <c r="E2485" s="17" t="s">
        <v>15603</v>
      </c>
      <c r="F2485" s="17" t="s">
        <v>15604</v>
      </c>
      <c r="G2485" s="18">
        <v>10000</v>
      </c>
      <c r="H2485" s="17" t="s">
        <v>3894</v>
      </c>
      <c r="I2485" s="16">
        <v>39738</v>
      </c>
      <c r="J2485" s="17" t="s">
        <v>7312</v>
      </c>
      <c r="K2485" s="17" t="s">
        <v>7313</v>
      </c>
      <c r="L2485" s="17" t="s">
        <v>24</v>
      </c>
      <c r="M2485" s="17" t="s">
        <v>11491</v>
      </c>
      <c r="N2485" s="17"/>
      <c r="O2485" s="17"/>
      <c r="P2485" s="16"/>
      <c r="Q2485" s="16"/>
      <c r="R2485" s="18">
        <v>5000</v>
      </c>
      <c r="S2485" s="19">
        <v>50000000</v>
      </c>
    </row>
    <row r="2486" spans="1:19" ht="15">
      <c r="A2486" s="16">
        <v>40907</v>
      </c>
      <c r="B2486" s="17" t="s">
        <v>15605</v>
      </c>
      <c r="C2486" s="17" t="s">
        <v>15606</v>
      </c>
      <c r="D2486" s="17" t="s">
        <v>4351</v>
      </c>
      <c r="E2486" s="17" t="s">
        <v>15607</v>
      </c>
      <c r="F2486" s="17" t="s">
        <v>15608</v>
      </c>
      <c r="G2486" s="18">
        <v>5</v>
      </c>
      <c r="H2486" s="17" t="s">
        <v>3894</v>
      </c>
      <c r="I2486" s="16">
        <v>39742</v>
      </c>
      <c r="J2486" s="17" t="s">
        <v>7312</v>
      </c>
      <c r="K2486" s="17" t="s">
        <v>7313</v>
      </c>
      <c r="L2486" s="17" t="s">
        <v>24</v>
      </c>
      <c r="M2486" s="17" t="s">
        <v>11491</v>
      </c>
      <c r="N2486" s="17"/>
      <c r="O2486" s="17"/>
      <c r="P2486" s="16"/>
      <c r="Q2486" s="16"/>
      <c r="R2486" s="18">
        <v>60714285</v>
      </c>
      <c r="S2486" s="19">
        <v>303571425</v>
      </c>
    </row>
    <row r="2487" spans="1:19" ht="15">
      <c r="A2487" s="16">
        <v>40907</v>
      </c>
      <c r="B2487" s="17" t="s">
        <v>15609</v>
      </c>
      <c r="C2487" s="17" t="s">
        <v>15610</v>
      </c>
      <c r="D2487" s="17" t="s">
        <v>4344</v>
      </c>
      <c r="E2487" s="17" t="s">
        <v>15611</v>
      </c>
      <c r="F2487" s="17" t="s">
        <v>15612</v>
      </c>
      <c r="G2487" s="18">
        <v>100000</v>
      </c>
      <c r="H2487" s="17" t="s">
        <v>3894</v>
      </c>
      <c r="I2487" s="16">
        <v>39742</v>
      </c>
      <c r="J2487" s="17" t="s">
        <v>7312</v>
      </c>
      <c r="K2487" s="17" t="s">
        <v>7313</v>
      </c>
      <c r="L2487" s="17" t="s">
        <v>24</v>
      </c>
      <c r="M2487" s="17" t="s">
        <v>11491</v>
      </c>
      <c r="N2487" s="17"/>
      <c r="O2487" s="17"/>
      <c r="P2487" s="16"/>
      <c r="Q2487" s="16"/>
      <c r="R2487" s="18">
        <v>300</v>
      </c>
      <c r="S2487" s="19">
        <v>30000000</v>
      </c>
    </row>
    <row r="2488" spans="1:19" ht="15">
      <c r="A2488" s="16">
        <v>40907</v>
      </c>
      <c r="B2488" s="17" t="s">
        <v>15613</v>
      </c>
      <c r="C2488" s="17" t="s">
        <v>15614</v>
      </c>
      <c r="D2488" s="17" t="s">
        <v>4342</v>
      </c>
      <c r="E2488" s="17" t="s">
        <v>15615</v>
      </c>
      <c r="F2488" s="17" t="s">
        <v>15616</v>
      </c>
      <c r="G2488" s="18">
        <v>100000</v>
      </c>
      <c r="H2488" s="17" t="s">
        <v>3894</v>
      </c>
      <c r="I2488" s="16">
        <v>39742</v>
      </c>
      <c r="J2488" s="17" t="s">
        <v>7312</v>
      </c>
      <c r="K2488" s="17" t="s">
        <v>7313</v>
      </c>
      <c r="L2488" s="17" t="s">
        <v>24</v>
      </c>
      <c r="M2488" s="17" t="s">
        <v>11491</v>
      </c>
      <c r="N2488" s="17"/>
      <c r="O2488" s="17"/>
      <c r="P2488" s="16"/>
      <c r="Q2488" s="16"/>
      <c r="R2488" s="18">
        <v>40</v>
      </c>
      <c r="S2488" s="19">
        <v>4000000</v>
      </c>
    </row>
    <row r="2489" spans="1:19" ht="15">
      <c r="A2489" s="16">
        <v>40907</v>
      </c>
      <c r="B2489" s="17" t="s">
        <v>15613</v>
      </c>
      <c r="C2489" s="17" t="s">
        <v>15614</v>
      </c>
      <c r="D2489" s="17" t="s">
        <v>4340</v>
      </c>
      <c r="E2489" s="17" t="s">
        <v>15617</v>
      </c>
      <c r="F2489" s="17" t="s">
        <v>15616</v>
      </c>
      <c r="G2489" s="18">
        <v>100000</v>
      </c>
      <c r="H2489" s="17" t="s">
        <v>3894</v>
      </c>
      <c r="I2489" s="16">
        <v>39742</v>
      </c>
      <c r="J2489" s="17" t="s">
        <v>7312</v>
      </c>
      <c r="K2489" s="17" t="s">
        <v>7313</v>
      </c>
      <c r="L2489" s="17" t="s">
        <v>24</v>
      </c>
      <c r="M2489" s="17" t="s">
        <v>11512</v>
      </c>
      <c r="N2489" s="17"/>
      <c r="O2489" s="17"/>
      <c r="P2489" s="16"/>
      <c r="Q2489" s="16"/>
      <c r="R2489" s="18">
        <v>20</v>
      </c>
      <c r="S2489" s="19">
        <v>2000000</v>
      </c>
    </row>
    <row r="2490" spans="1:19" ht="15">
      <c r="A2490" s="16">
        <v>40907</v>
      </c>
      <c r="B2490" s="17" t="s">
        <v>15618</v>
      </c>
      <c r="C2490" s="17" t="s">
        <v>15619</v>
      </c>
      <c r="D2490" s="17" t="s">
        <v>4353</v>
      </c>
      <c r="E2490" s="17" t="s">
        <v>15620</v>
      </c>
      <c r="F2490" s="17" t="s">
        <v>15621</v>
      </c>
      <c r="G2490" s="18">
        <v>10000</v>
      </c>
      <c r="H2490" s="17" t="s">
        <v>3894</v>
      </c>
      <c r="I2490" s="16">
        <v>39748</v>
      </c>
      <c r="J2490" s="17" t="s">
        <v>7312</v>
      </c>
      <c r="K2490" s="17" t="s">
        <v>7313</v>
      </c>
      <c r="L2490" s="17" t="s">
        <v>24</v>
      </c>
      <c r="M2490" s="17" t="s">
        <v>11491</v>
      </c>
      <c r="N2490" s="17"/>
      <c r="O2490" s="17"/>
      <c r="P2490" s="16"/>
      <c r="Q2490" s="16"/>
      <c r="R2490" s="18">
        <v>2000</v>
      </c>
      <c r="S2490" s="19">
        <v>20000000</v>
      </c>
    </row>
    <row r="2491" spans="1:19" ht="15">
      <c r="A2491" s="16">
        <v>40907</v>
      </c>
      <c r="B2491" s="17" t="s">
        <v>15622</v>
      </c>
      <c r="C2491" s="17" t="s">
        <v>15623</v>
      </c>
      <c r="D2491" s="17" t="s">
        <v>4355</v>
      </c>
      <c r="E2491" s="17" t="s">
        <v>15624</v>
      </c>
      <c r="F2491" s="17" t="s">
        <v>15625</v>
      </c>
      <c r="G2491" s="18">
        <v>100</v>
      </c>
      <c r="H2491" s="17" t="s">
        <v>3894</v>
      </c>
      <c r="I2491" s="16">
        <v>39748</v>
      </c>
      <c r="J2491" s="17" t="s">
        <v>7312</v>
      </c>
      <c r="K2491" s="17" t="s">
        <v>7313</v>
      </c>
      <c r="L2491" s="17" t="s">
        <v>24</v>
      </c>
      <c r="M2491" s="17" t="s">
        <v>11491</v>
      </c>
      <c r="N2491" s="17"/>
      <c r="O2491" s="17"/>
      <c r="P2491" s="16"/>
      <c r="Q2491" s="16"/>
      <c r="R2491" s="18">
        <v>1000000</v>
      </c>
      <c r="S2491" s="19">
        <v>100000000</v>
      </c>
    </row>
    <row r="2492" spans="1:19" ht="15">
      <c r="A2492" s="16">
        <v>40907</v>
      </c>
      <c r="B2492" s="17" t="s">
        <v>8351</v>
      </c>
      <c r="C2492" s="17" t="s">
        <v>8352</v>
      </c>
      <c r="D2492" s="17" t="s">
        <v>4359</v>
      </c>
      <c r="E2492" s="17" t="s">
        <v>15626</v>
      </c>
      <c r="F2492" s="17" t="s">
        <v>15627</v>
      </c>
      <c r="G2492" s="18">
        <v>1000</v>
      </c>
      <c r="H2492" s="17" t="s">
        <v>3894</v>
      </c>
      <c r="I2492" s="16">
        <v>39751</v>
      </c>
      <c r="J2492" s="17" t="s">
        <v>7312</v>
      </c>
      <c r="K2492" s="17" t="s">
        <v>7313</v>
      </c>
      <c r="L2492" s="17" t="s">
        <v>24</v>
      </c>
      <c r="M2492" s="17" t="s">
        <v>11491</v>
      </c>
      <c r="N2492" s="17"/>
      <c r="O2492" s="17"/>
      <c r="P2492" s="16"/>
      <c r="Q2492" s="16"/>
      <c r="R2492" s="18">
        <v>100000</v>
      </c>
      <c r="S2492" s="19">
        <v>100000000</v>
      </c>
    </row>
    <row r="2493" spans="1:19" ht="15">
      <c r="A2493" s="16">
        <v>40907</v>
      </c>
      <c r="B2493" s="17" t="s">
        <v>11638</v>
      </c>
      <c r="C2493" s="17" t="s">
        <v>11639</v>
      </c>
      <c r="D2493" s="17" t="s">
        <v>4361</v>
      </c>
      <c r="E2493" s="17" t="s">
        <v>15628</v>
      </c>
      <c r="F2493" s="17" t="s">
        <v>11642</v>
      </c>
      <c r="G2493" s="18">
        <v>1000000</v>
      </c>
      <c r="H2493" s="17" t="s">
        <v>3894</v>
      </c>
      <c r="I2493" s="16">
        <v>39752</v>
      </c>
      <c r="J2493" s="17" t="s">
        <v>7312</v>
      </c>
      <c r="K2493" s="17" t="s">
        <v>7313</v>
      </c>
      <c r="L2493" s="17" t="s">
        <v>24</v>
      </c>
      <c r="M2493" s="17" t="s">
        <v>11491</v>
      </c>
      <c r="N2493" s="17"/>
      <c r="O2493" s="17"/>
      <c r="P2493" s="16"/>
      <c r="Q2493" s="16"/>
      <c r="R2493" s="18">
        <v>663</v>
      </c>
      <c r="S2493" s="19">
        <v>663000000</v>
      </c>
    </row>
    <row r="2494" spans="1:19" ht="15">
      <c r="A2494" s="16">
        <v>40907</v>
      </c>
      <c r="B2494" s="17" t="s">
        <v>15629</v>
      </c>
      <c r="C2494" s="17" t="s">
        <v>15630</v>
      </c>
      <c r="D2494" s="17" t="s">
        <v>4363</v>
      </c>
      <c r="E2494" s="17" t="s">
        <v>15631</v>
      </c>
      <c r="F2494" s="17" t="s">
        <v>15632</v>
      </c>
      <c r="G2494" s="18">
        <v>500</v>
      </c>
      <c r="H2494" s="17" t="s">
        <v>3894</v>
      </c>
      <c r="I2494" s="16">
        <v>39752</v>
      </c>
      <c r="J2494" s="17" t="s">
        <v>7312</v>
      </c>
      <c r="K2494" s="17" t="s">
        <v>7313</v>
      </c>
      <c r="L2494" s="17" t="s">
        <v>24</v>
      </c>
      <c r="M2494" s="17" t="s">
        <v>11491</v>
      </c>
      <c r="N2494" s="17"/>
      <c r="O2494" s="17"/>
      <c r="P2494" s="16"/>
      <c r="Q2494" s="16"/>
      <c r="R2494" s="18">
        <v>10600</v>
      </c>
      <c r="S2494" s="19">
        <v>5300000</v>
      </c>
    </row>
    <row r="2495" spans="1:19" ht="15">
      <c r="A2495" s="16">
        <v>40907</v>
      </c>
      <c r="B2495" s="17" t="s">
        <v>15633</v>
      </c>
      <c r="C2495" s="17" t="s">
        <v>15634</v>
      </c>
      <c r="D2495" s="17" t="s">
        <v>4365</v>
      </c>
      <c r="E2495" s="17" t="s">
        <v>15635</v>
      </c>
      <c r="F2495" s="17" t="s">
        <v>15636</v>
      </c>
      <c r="G2495" s="18">
        <v>350000000</v>
      </c>
      <c r="H2495" s="17" t="s">
        <v>3894</v>
      </c>
      <c r="I2495" s="16">
        <v>39755</v>
      </c>
      <c r="J2495" s="17" t="s">
        <v>7312</v>
      </c>
      <c r="K2495" s="17" t="s">
        <v>7313</v>
      </c>
      <c r="L2495" s="17" t="s">
        <v>24</v>
      </c>
      <c r="M2495" s="17" t="s">
        <v>11491</v>
      </c>
      <c r="N2495" s="17"/>
      <c r="O2495" s="17"/>
      <c r="P2495" s="16"/>
      <c r="Q2495" s="16"/>
      <c r="R2495" s="18">
        <v>1</v>
      </c>
      <c r="S2495" s="19">
        <v>350000000</v>
      </c>
    </row>
    <row r="2496" spans="1:19" ht="15">
      <c r="A2496" s="16">
        <v>40907</v>
      </c>
      <c r="B2496" s="17" t="s">
        <v>15637</v>
      </c>
      <c r="C2496" s="17" t="s">
        <v>15638</v>
      </c>
      <c r="D2496" s="17" t="s">
        <v>4371</v>
      </c>
      <c r="E2496" s="17" t="s">
        <v>15639</v>
      </c>
      <c r="F2496" s="17" t="s">
        <v>15640</v>
      </c>
      <c r="G2496" s="18">
        <v>50000</v>
      </c>
      <c r="H2496" s="17" t="s">
        <v>3894</v>
      </c>
      <c r="I2496" s="16">
        <v>39757</v>
      </c>
      <c r="J2496" s="17" t="s">
        <v>7312</v>
      </c>
      <c r="K2496" s="17" t="s">
        <v>7313</v>
      </c>
      <c r="L2496" s="17" t="s">
        <v>24</v>
      </c>
      <c r="M2496" s="17" t="s">
        <v>11491</v>
      </c>
      <c r="N2496" s="17"/>
      <c r="O2496" s="17"/>
      <c r="P2496" s="16"/>
      <c r="Q2496" s="16"/>
      <c r="R2496" s="18">
        <v>100</v>
      </c>
      <c r="S2496" s="19">
        <v>5000000</v>
      </c>
    </row>
    <row r="2497" spans="1:19" ht="15">
      <c r="A2497" s="16">
        <v>40907</v>
      </c>
      <c r="B2497" s="17" t="s">
        <v>15641</v>
      </c>
      <c r="C2497" s="17" t="s">
        <v>15642</v>
      </c>
      <c r="D2497" s="17" t="s">
        <v>4373</v>
      </c>
      <c r="E2497" s="17" t="s">
        <v>15643</v>
      </c>
      <c r="F2497" s="17" t="s">
        <v>15644</v>
      </c>
      <c r="G2497" s="18">
        <v>50000</v>
      </c>
      <c r="H2497" s="17" t="s">
        <v>3894</v>
      </c>
      <c r="I2497" s="16">
        <v>39757</v>
      </c>
      <c r="J2497" s="17" t="s">
        <v>7312</v>
      </c>
      <c r="K2497" s="17" t="s">
        <v>7313</v>
      </c>
      <c r="L2497" s="17" t="s">
        <v>24</v>
      </c>
      <c r="M2497" s="17" t="s">
        <v>11491</v>
      </c>
      <c r="N2497" s="17"/>
      <c r="O2497" s="17"/>
      <c r="P2497" s="16"/>
      <c r="Q2497" s="16"/>
      <c r="R2497" s="18">
        <v>100</v>
      </c>
      <c r="S2497" s="19">
        <v>5000000</v>
      </c>
    </row>
    <row r="2498" spans="1:19" ht="15">
      <c r="A2498" s="16">
        <v>40907</v>
      </c>
      <c r="B2498" s="17" t="s">
        <v>15645</v>
      </c>
      <c r="C2498" s="17" t="s">
        <v>15646</v>
      </c>
      <c r="D2498" s="17" t="s">
        <v>4383</v>
      </c>
      <c r="E2498" s="17" t="s">
        <v>15647</v>
      </c>
      <c r="F2498" s="17" t="s">
        <v>15648</v>
      </c>
      <c r="G2498" s="18">
        <v>1000000</v>
      </c>
      <c r="H2498" s="17" t="s">
        <v>3894</v>
      </c>
      <c r="I2498" s="16">
        <v>39758</v>
      </c>
      <c r="J2498" s="17" t="s">
        <v>7312</v>
      </c>
      <c r="K2498" s="17" t="s">
        <v>7313</v>
      </c>
      <c r="L2498" s="17" t="s">
        <v>24</v>
      </c>
      <c r="M2498" s="17" t="s">
        <v>11491</v>
      </c>
      <c r="N2498" s="17"/>
      <c r="O2498" s="17"/>
      <c r="P2498" s="16"/>
      <c r="Q2498" s="16"/>
      <c r="R2498" s="18">
        <v>5</v>
      </c>
      <c r="S2498" s="19">
        <v>5000000</v>
      </c>
    </row>
    <row r="2499" spans="1:19" ht="15">
      <c r="A2499" s="16">
        <v>40907</v>
      </c>
      <c r="B2499" s="17" t="s">
        <v>15649</v>
      </c>
      <c r="C2499" s="17" t="s">
        <v>15650</v>
      </c>
      <c r="D2499" s="17" t="s">
        <v>4385</v>
      </c>
      <c r="E2499" s="17" t="s">
        <v>15651</v>
      </c>
      <c r="F2499" s="17" t="s">
        <v>15652</v>
      </c>
      <c r="G2499" s="18">
        <v>1000000</v>
      </c>
      <c r="H2499" s="17" t="s">
        <v>3894</v>
      </c>
      <c r="I2499" s="16">
        <v>39759</v>
      </c>
      <c r="J2499" s="17" t="s">
        <v>7312</v>
      </c>
      <c r="K2499" s="17" t="s">
        <v>7313</v>
      </c>
      <c r="L2499" s="17" t="s">
        <v>24</v>
      </c>
      <c r="M2499" s="17" t="s">
        <v>11491</v>
      </c>
      <c r="N2499" s="17"/>
      <c r="O2499" s="17"/>
      <c r="P2499" s="16"/>
      <c r="Q2499" s="16"/>
      <c r="R2499" s="18">
        <v>20</v>
      </c>
      <c r="S2499" s="19">
        <v>20000000</v>
      </c>
    </row>
    <row r="2500" spans="1:19" ht="15">
      <c r="A2500" s="16">
        <v>40907</v>
      </c>
      <c r="B2500" s="17" t="s">
        <v>13608</v>
      </c>
      <c r="C2500" s="17" t="s">
        <v>13609</v>
      </c>
      <c r="D2500" s="17" t="s">
        <v>4387</v>
      </c>
      <c r="E2500" s="17" t="s">
        <v>15653</v>
      </c>
      <c r="F2500" s="17" t="s">
        <v>13612</v>
      </c>
      <c r="G2500" s="18">
        <v>1000000</v>
      </c>
      <c r="H2500" s="17" t="s">
        <v>3894</v>
      </c>
      <c r="I2500" s="16">
        <v>39764</v>
      </c>
      <c r="J2500" s="17" t="s">
        <v>7312</v>
      </c>
      <c r="K2500" s="17" t="s">
        <v>7313</v>
      </c>
      <c r="L2500" s="17" t="s">
        <v>24</v>
      </c>
      <c r="M2500" s="17" t="s">
        <v>11491</v>
      </c>
      <c r="N2500" s="17"/>
      <c r="O2500" s="17"/>
      <c r="P2500" s="16"/>
      <c r="Q2500" s="16"/>
      <c r="R2500" s="18">
        <v>60</v>
      </c>
      <c r="S2500" s="19">
        <v>60000000</v>
      </c>
    </row>
    <row r="2501" spans="1:19" ht="15">
      <c r="A2501" s="16">
        <v>40907</v>
      </c>
      <c r="B2501" s="17" t="s">
        <v>11253</v>
      </c>
      <c r="C2501" s="17" t="s">
        <v>11254</v>
      </c>
      <c r="D2501" s="17" t="s">
        <v>4389</v>
      </c>
      <c r="E2501" s="17" t="s">
        <v>15654</v>
      </c>
      <c r="F2501" s="17" t="s">
        <v>15655</v>
      </c>
      <c r="G2501" s="18">
        <v>1000</v>
      </c>
      <c r="H2501" s="17" t="s">
        <v>3894</v>
      </c>
      <c r="I2501" s="16">
        <v>39766</v>
      </c>
      <c r="J2501" s="17" t="s">
        <v>7312</v>
      </c>
      <c r="K2501" s="17" t="s">
        <v>7313</v>
      </c>
      <c r="L2501" s="17" t="s">
        <v>24</v>
      </c>
      <c r="M2501" s="17" t="s">
        <v>11491</v>
      </c>
      <c r="N2501" s="17"/>
      <c r="O2501" s="17"/>
      <c r="P2501" s="16"/>
      <c r="Q2501" s="16"/>
      <c r="R2501" s="18">
        <v>5440</v>
      </c>
      <c r="S2501" s="19">
        <v>5440000</v>
      </c>
    </row>
    <row r="2502" spans="1:19" ht="15">
      <c r="A2502" s="16">
        <v>40907</v>
      </c>
      <c r="B2502" s="17" t="s">
        <v>15656</v>
      </c>
      <c r="C2502" s="17" t="s">
        <v>15657</v>
      </c>
      <c r="D2502" s="17" t="s">
        <v>4391</v>
      </c>
      <c r="E2502" s="17" t="s">
        <v>15658</v>
      </c>
      <c r="F2502" s="17" t="s">
        <v>15659</v>
      </c>
      <c r="G2502" s="18">
        <v>1000000</v>
      </c>
      <c r="H2502" s="17" t="s">
        <v>3894</v>
      </c>
      <c r="I2502" s="16">
        <v>39770</v>
      </c>
      <c r="J2502" s="17" t="s">
        <v>7312</v>
      </c>
      <c r="K2502" s="17" t="s">
        <v>7313</v>
      </c>
      <c r="L2502" s="17" t="s">
        <v>24</v>
      </c>
      <c r="M2502" s="17" t="s">
        <v>11491</v>
      </c>
      <c r="N2502" s="17"/>
      <c r="O2502" s="17"/>
      <c r="P2502" s="16"/>
      <c r="Q2502" s="16"/>
      <c r="R2502" s="18">
        <v>20</v>
      </c>
      <c r="S2502" s="19">
        <v>20000000</v>
      </c>
    </row>
    <row r="2503" spans="1:19" ht="15">
      <c r="A2503" s="16">
        <v>40907</v>
      </c>
      <c r="B2503" s="17" t="s">
        <v>15660</v>
      </c>
      <c r="C2503" s="17" t="s">
        <v>15661</v>
      </c>
      <c r="D2503" s="17" t="s">
        <v>4394</v>
      </c>
      <c r="E2503" s="17" t="s">
        <v>15662</v>
      </c>
      <c r="F2503" s="17" t="s">
        <v>15663</v>
      </c>
      <c r="G2503" s="18">
        <v>100000</v>
      </c>
      <c r="H2503" s="17" t="s">
        <v>3894</v>
      </c>
      <c r="I2503" s="16">
        <v>39770</v>
      </c>
      <c r="J2503" s="17" t="s">
        <v>7312</v>
      </c>
      <c r="K2503" s="17" t="s">
        <v>7313</v>
      </c>
      <c r="L2503" s="17" t="s">
        <v>24</v>
      </c>
      <c r="M2503" s="17" t="s">
        <v>11491</v>
      </c>
      <c r="N2503" s="17"/>
      <c r="O2503" s="17"/>
      <c r="P2503" s="16"/>
      <c r="Q2503" s="16"/>
      <c r="R2503" s="18">
        <v>50</v>
      </c>
      <c r="S2503" s="19">
        <v>5000000</v>
      </c>
    </row>
    <row r="2504" spans="1:19" ht="15">
      <c r="A2504" s="16">
        <v>40907</v>
      </c>
      <c r="B2504" s="17" t="s">
        <v>15664</v>
      </c>
      <c r="C2504" s="17" t="s">
        <v>15665</v>
      </c>
      <c r="D2504" s="17" t="s">
        <v>4398</v>
      </c>
      <c r="E2504" s="17" t="s">
        <v>15666</v>
      </c>
      <c r="F2504" s="17" t="s">
        <v>15667</v>
      </c>
      <c r="G2504" s="18">
        <v>100000</v>
      </c>
      <c r="H2504" s="17" t="s">
        <v>3894</v>
      </c>
      <c r="I2504" s="16">
        <v>39772</v>
      </c>
      <c r="J2504" s="17" t="s">
        <v>7312</v>
      </c>
      <c r="K2504" s="17" t="s">
        <v>7313</v>
      </c>
      <c r="L2504" s="17" t="s">
        <v>24</v>
      </c>
      <c r="M2504" s="17" t="s">
        <v>11491</v>
      </c>
      <c r="N2504" s="17"/>
      <c r="O2504" s="17"/>
      <c r="P2504" s="16"/>
      <c r="Q2504" s="16"/>
      <c r="R2504" s="18">
        <v>20916</v>
      </c>
      <c r="S2504" s="19">
        <v>2091600000</v>
      </c>
    </row>
    <row r="2505" spans="1:19" ht="15">
      <c r="A2505" s="16">
        <v>40907</v>
      </c>
      <c r="B2505" s="17" t="s">
        <v>15668</v>
      </c>
      <c r="C2505" s="17" t="s">
        <v>15669</v>
      </c>
      <c r="D2505" s="17" t="s">
        <v>4396</v>
      </c>
      <c r="E2505" s="17" t="s">
        <v>15670</v>
      </c>
      <c r="F2505" s="17" t="s">
        <v>15671</v>
      </c>
      <c r="G2505" s="18">
        <v>100000</v>
      </c>
      <c r="H2505" s="17" t="s">
        <v>3894</v>
      </c>
      <c r="I2505" s="16">
        <v>39772</v>
      </c>
      <c r="J2505" s="17" t="s">
        <v>7312</v>
      </c>
      <c r="K2505" s="17" t="s">
        <v>7313</v>
      </c>
      <c r="L2505" s="17" t="s">
        <v>24</v>
      </c>
      <c r="M2505" s="17" t="s">
        <v>11491</v>
      </c>
      <c r="N2505" s="17"/>
      <c r="O2505" s="17"/>
      <c r="P2505" s="16"/>
      <c r="Q2505" s="16"/>
      <c r="R2505" s="18">
        <v>200</v>
      </c>
      <c r="S2505" s="19">
        <v>20000000</v>
      </c>
    </row>
    <row r="2506" spans="1:19" ht="15">
      <c r="A2506" s="16">
        <v>40907</v>
      </c>
      <c r="B2506" s="17" t="s">
        <v>15672</v>
      </c>
      <c r="C2506" s="17" t="s">
        <v>15673</v>
      </c>
      <c r="D2506" s="17" t="s">
        <v>4400</v>
      </c>
      <c r="E2506" s="17" t="s">
        <v>15674</v>
      </c>
      <c r="F2506" s="17" t="s">
        <v>14474</v>
      </c>
      <c r="G2506" s="18">
        <v>100000</v>
      </c>
      <c r="H2506" s="17" t="s">
        <v>3894</v>
      </c>
      <c r="I2506" s="16">
        <v>39777</v>
      </c>
      <c r="J2506" s="17" t="s">
        <v>7312</v>
      </c>
      <c r="K2506" s="17" t="s">
        <v>7313</v>
      </c>
      <c r="L2506" s="17" t="s">
        <v>24</v>
      </c>
      <c r="M2506" s="17" t="s">
        <v>11491</v>
      </c>
      <c r="N2506" s="17"/>
      <c r="O2506" s="17"/>
      <c r="P2506" s="16"/>
      <c r="Q2506" s="16"/>
      <c r="R2506" s="18">
        <v>100</v>
      </c>
      <c r="S2506" s="19">
        <v>10000000</v>
      </c>
    </row>
    <row r="2507" spans="1:19" ht="15">
      <c r="A2507" s="16">
        <v>40907</v>
      </c>
      <c r="B2507" s="17" t="s">
        <v>15675</v>
      </c>
      <c r="C2507" s="17" t="s">
        <v>15676</v>
      </c>
      <c r="D2507" s="17" t="s">
        <v>4404</v>
      </c>
      <c r="E2507" s="17" t="s">
        <v>15677</v>
      </c>
      <c r="F2507" s="17" t="s">
        <v>15678</v>
      </c>
      <c r="G2507" s="18">
        <v>10000</v>
      </c>
      <c r="H2507" s="17" t="s">
        <v>3894</v>
      </c>
      <c r="I2507" s="16">
        <v>39778</v>
      </c>
      <c r="J2507" s="17" t="s">
        <v>7312</v>
      </c>
      <c r="K2507" s="17" t="s">
        <v>7313</v>
      </c>
      <c r="L2507" s="17" t="s">
        <v>24</v>
      </c>
      <c r="M2507" s="17" t="s">
        <v>11491</v>
      </c>
      <c r="N2507" s="17"/>
      <c r="O2507" s="17"/>
      <c r="P2507" s="16"/>
      <c r="Q2507" s="16"/>
      <c r="R2507" s="18">
        <v>3500</v>
      </c>
      <c r="S2507" s="19">
        <v>35000000</v>
      </c>
    </row>
    <row r="2508" spans="1:19" ht="15">
      <c r="A2508" s="16">
        <v>40907</v>
      </c>
      <c r="B2508" s="17" t="s">
        <v>15679</v>
      </c>
      <c r="C2508" s="17" t="s">
        <v>15680</v>
      </c>
      <c r="D2508" s="17" t="s">
        <v>4402</v>
      </c>
      <c r="E2508" s="17" t="s">
        <v>15681</v>
      </c>
      <c r="F2508" s="17" t="s">
        <v>15682</v>
      </c>
      <c r="G2508" s="18">
        <v>100000</v>
      </c>
      <c r="H2508" s="17" t="s">
        <v>3894</v>
      </c>
      <c r="I2508" s="16">
        <v>39778</v>
      </c>
      <c r="J2508" s="17" t="s">
        <v>7312</v>
      </c>
      <c r="K2508" s="17" t="s">
        <v>7313</v>
      </c>
      <c r="L2508" s="17" t="s">
        <v>24</v>
      </c>
      <c r="M2508" s="17" t="s">
        <v>11491</v>
      </c>
      <c r="N2508" s="17"/>
      <c r="O2508" s="17"/>
      <c r="P2508" s="16"/>
      <c r="Q2508" s="16"/>
      <c r="R2508" s="18">
        <v>4400</v>
      </c>
      <c r="S2508" s="19">
        <v>440000000</v>
      </c>
    </row>
    <row r="2509" spans="1:19" ht="15">
      <c r="A2509" s="16">
        <v>40907</v>
      </c>
      <c r="B2509" s="17" t="s">
        <v>15683</v>
      </c>
      <c r="C2509" s="17" t="s">
        <v>15684</v>
      </c>
      <c r="D2509" s="17" t="s">
        <v>4408</v>
      </c>
      <c r="E2509" s="17" t="s">
        <v>15685</v>
      </c>
      <c r="F2509" s="17" t="s">
        <v>15686</v>
      </c>
      <c r="G2509" s="18">
        <v>10000</v>
      </c>
      <c r="H2509" s="17" t="s">
        <v>3894</v>
      </c>
      <c r="I2509" s="16">
        <v>39779</v>
      </c>
      <c r="J2509" s="17" t="s">
        <v>7312</v>
      </c>
      <c r="K2509" s="17" t="s">
        <v>7313</v>
      </c>
      <c r="L2509" s="17" t="s">
        <v>24</v>
      </c>
      <c r="M2509" s="17" t="s">
        <v>11491</v>
      </c>
      <c r="N2509" s="17"/>
      <c r="O2509" s="17"/>
      <c r="P2509" s="16"/>
      <c r="Q2509" s="16"/>
      <c r="R2509" s="18">
        <v>500</v>
      </c>
      <c r="S2509" s="19">
        <v>5000000</v>
      </c>
    </row>
    <row r="2510" spans="1:19" ht="15">
      <c r="A2510" s="16">
        <v>40907</v>
      </c>
      <c r="B2510" s="17" t="s">
        <v>15687</v>
      </c>
      <c r="C2510" s="17" t="s">
        <v>15688</v>
      </c>
      <c r="D2510" s="17" t="s">
        <v>4406</v>
      </c>
      <c r="E2510" s="17" t="s">
        <v>15689</v>
      </c>
      <c r="F2510" s="17" t="s">
        <v>15690</v>
      </c>
      <c r="G2510" s="18">
        <v>10000</v>
      </c>
      <c r="H2510" s="17" t="s">
        <v>3894</v>
      </c>
      <c r="I2510" s="16">
        <v>39779</v>
      </c>
      <c r="J2510" s="17" t="s">
        <v>7312</v>
      </c>
      <c r="K2510" s="17" t="s">
        <v>7313</v>
      </c>
      <c r="L2510" s="17" t="s">
        <v>24</v>
      </c>
      <c r="M2510" s="17" t="s">
        <v>11491</v>
      </c>
      <c r="N2510" s="17"/>
      <c r="O2510" s="17"/>
      <c r="P2510" s="16"/>
      <c r="Q2510" s="16"/>
      <c r="R2510" s="18">
        <v>15311</v>
      </c>
      <c r="S2510" s="19">
        <v>153110000</v>
      </c>
    </row>
    <row r="2511" spans="1:19" ht="15">
      <c r="A2511" s="16">
        <v>40907</v>
      </c>
      <c r="B2511" s="17" t="s">
        <v>15691</v>
      </c>
      <c r="C2511" s="17" t="s">
        <v>15692</v>
      </c>
      <c r="D2511" s="17" t="s">
        <v>4414</v>
      </c>
      <c r="E2511" s="17" t="s">
        <v>15693</v>
      </c>
      <c r="F2511" s="17" t="s">
        <v>15694</v>
      </c>
      <c r="G2511" s="18">
        <v>4</v>
      </c>
      <c r="H2511" s="17" t="s">
        <v>4177</v>
      </c>
      <c r="I2511" s="16">
        <v>39785</v>
      </c>
      <c r="J2511" s="17" t="s">
        <v>7312</v>
      </c>
      <c r="K2511" s="17" t="s">
        <v>7313</v>
      </c>
      <c r="L2511" s="17" t="s">
        <v>24</v>
      </c>
      <c r="M2511" s="17" t="s">
        <v>11491</v>
      </c>
      <c r="N2511" s="17"/>
      <c r="O2511" s="17"/>
      <c r="P2511" s="16"/>
      <c r="Q2511" s="16"/>
      <c r="R2511" s="18">
        <v>24000000</v>
      </c>
      <c r="S2511" s="19">
        <v>96000000</v>
      </c>
    </row>
    <row r="2512" spans="1:19" ht="15">
      <c r="A2512" s="16">
        <v>40907</v>
      </c>
      <c r="B2512" s="17" t="s">
        <v>15695</v>
      </c>
      <c r="C2512" s="17" t="s">
        <v>15696</v>
      </c>
      <c r="D2512" s="17" t="s">
        <v>4418</v>
      </c>
      <c r="E2512" s="17" t="s">
        <v>15697</v>
      </c>
      <c r="F2512" s="17" t="s">
        <v>15698</v>
      </c>
      <c r="G2512" s="18">
        <v>1000</v>
      </c>
      <c r="H2512" s="17" t="s">
        <v>3894</v>
      </c>
      <c r="I2512" s="16">
        <v>39786</v>
      </c>
      <c r="J2512" s="17" t="s">
        <v>7312</v>
      </c>
      <c r="K2512" s="17" t="s">
        <v>7313</v>
      </c>
      <c r="L2512" s="17" t="s">
        <v>24</v>
      </c>
      <c r="M2512" s="17" t="s">
        <v>11491</v>
      </c>
      <c r="N2512" s="17"/>
      <c r="O2512" s="17"/>
      <c r="P2512" s="16"/>
      <c r="Q2512" s="16"/>
      <c r="R2512" s="18">
        <v>76740</v>
      </c>
      <c r="S2512" s="19">
        <v>76740000</v>
      </c>
    </row>
    <row r="2513" spans="1:19" ht="15">
      <c r="A2513" s="16">
        <v>40907</v>
      </c>
      <c r="B2513" s="17" t="s">
        <v>15699</v>
      </c>
      <c r="C2513" s="17" t="s">
        <v>15700</v>
      </c>
      <c r="D2513" s="17" t="s">
        <v>4416</v>
      </c>
      <c r="E2513" s="17" t="s">
        <v>15701</v>
      </c>
      <c r="F2513" s="17" t="s">
        <v>15702</v>
      </c>
      <c r="G2513" s="18">
        <v>100000</v>
      </c>
      <c r="H2513" s="17" t="s">
        <v>3894</v>
      </c>
      <c r="I2513" s="16">
        <v>39786</v>
      </c>
      <c r="J2513" s="17" t="s">
        <v>7312</v>
      </c>
      <c r="K2513" s="17" t="s">
        <v>7313</v>
      </c>
      <c r="L2513" s="17" t="s">
        <v>24</v>
      </c>
      <c r="M2513" s="17" t="s">
        <v>11491</v>
      </c>
      <c r="N2513" s="17"/>
      <c r="O2513" s="17"/>
      <c r="P2513" s="16"/>
      <c r="Q2513" s="16"/>
      <c r="R2513" s="18">
        <v>50</v>
      </c>
      <c r="S2513" s="19">
        <v>5000000</v>
      </c>
    </row>
    <row r="2514" spans="1:19" ht="15">
      <c r="A2514" s="16">
        <v>40907</v>
      </c>
      <c r="B2514" s="17" t="s">
        <v>15703</v>
      </c>
      <c r="C2514" s="17" t="s">
        <v>15704</v>
      </c>
      <c r="D2514" s="17" t="s">
        <v>4420</v>
      </c>
      <c r="E2514" s="17" t="s">
        <v>15705</v>
      </c>
      <c r="F2514" s="17" t="s">
        <v>15706</v>
      </c>
      <c r="G2514" s="18">
        <v>1000</v>
      </c>
      <c r="H2514" s="17" t="s">
        <v>3894</v>
      </c>
      <c r="I2514" s="16">
        <v>39793</v>
      </c>
      <c r="J2514" s="17" t="s">
        <v>7312</v>
      </c>
      <c r="K2514" s="17" t="s">
        <v>7313</v>
      </c>
      <c r="L2514" s="17" t="s">
        <v>24</v>
      </c>
      <c r="M2514" s="17" t="s">
        <v>11491</v>
      </c>
      <c r="N2514" s="17"/>
      <c r="O2514" s="17"/>
      <c r="P2514" s="16"/>
      <c r="Q2514" s="16"/>
      <c r="R2514" s="18">
        <v>20000</v>
      </c>
      <c r="S2514" s="19">
        <v>20000000</v>
      </c>
    </row>
    <row r="2515" spans="1:19" ht="15">
      <c r="A2515" s="16">
        <v>40907</v>
      </c>
      <c r="B2515" s="17" t="s">
        <v>15707</v>
      </c>
      <c r="C2515" s="17" t="s">
        <v>15708</v>
      </c>
      <c r="D2515" s="17" t="s">
        <v>4422</v>
      </c>
      <c r="E2515" s="17" t="s">
        <v>15709</v>
      </c>
      <c r="F2515" s="17" t="s">
        <v>15710</v>
      </c>
      <c r="G2515" s="18">
        <v>10000</v>
      </c>
      <c r="H2515" s="17" t="s">
        <v>3894</v>
      </c>
      <c r="I2515" s="16">
        <v>39794</v>
      </c>
      <c r="J2515" s="17" t="s">
        <v>7312</v>
      </c>
      <c r="K2515" s="17" t="s">
        <v>7313</v>
      </c>
      <c r="L2515" s="17" t="s">
        <v>24</v>
      </c>
      <c r="M2515" s="17" t="s">
        <v>11491</v>
      </c>
      <c r="N2515" s="17"/>
      <c r="O2515" s="17"/>
      <c r="P2515" s="16"/>
      <c r="Q2515" s="16"/>
      <c r="R2515" s="18">
        <v>40000</v>
      </c>
      <c r="S2515" s="19">
        <v>400000000</v>
      </c>
    </row>
    <row r="2516" spans="1:19" ht="15">
      <c r="A2516" s="16">
        <v>40907</v>
      </c>
      <c r="B2516" s="17" t="s">
        <v>15711</v>
      </c>
      <c r="C2516" s="17" t="s">
        <v>15712</v>
      </c>
      <c r="D2516" s="17" t="s">
        <v>4424</v>
      </c>
      <c r="E2516" s="17" t="s">
        <v>15713</v>
      </c>
      <c r="F2516" s="17" t="s">
        <v>15714</v>
      </c>
      <c r="G2516" s="18">
        <v>2000</v>
      </c>
      <c r="H2516" s="17" t="s">
        <v>3894</v>
      </c>
      <c r="I2516" s="16">
        <v>39799</v>
      </c>
      <c r="J2516" s="17" t="s">
        <v>7312</v>
      </c>
      <c r="K2516" s="17" t="s">
        <v>7313</v>
      </c>
      <c r="L2516" s="17" t="s">
        <v>24</v>
      </c>
      <c r="M2516" s="17" t="s">
        <v>11491</v>
      </c>
      <c r="N2516" s="17"/>
      <c r="O2516" s="17"/>
      <c r="P2516" s="16"/>
      <c r="Q2516" s="16"/>
      <c r="R2516" s="18">
        <v>10000</v>
      </c>
      <c r="S2516" s="19">
        <v>20000000</v>
      </c>
    </row>
    <row r="2517" spans="1:19" ht="15">
      <c r="A2517" s="16">
        <v>40907</v>
      </c>
      <c r="B2517" s="17" t="s">
        <v>15715</v>
      </c>
      <c r="C2517" s="17" t="s">
        <v>15716</v>
      </c>
      <c r="D2517" s="17" t="s">
        <v>4428</v>
      </c>
      <c r="E2517" s="17" t="s">
        <v>15717</v>
      </c>
      <c r="F2517" s="17" t="s">
        <v>15718</v>
      </c>
      <c r="G2517" s="18">
        <v>100000</v>
      </c>
      <c r="H2517" s="17" t="s">
        <v>3894</v>
      </c>
      <c r="I2517" s="16">
        <v>39800</v>
      </c>
      <c r="J2517" s="17" t="s">
        <v>7312</v>
      </c>
      <c r="K2517" s="17" t="s">
        <v>7313</v>
      </c>
      <c r="L2517" s="17" t="s">
        <v>24</v>
      </c>
      <c r="M2517" s="17" t="s">
        <v>11491</v>
      </c>
      <c r="N2517" s="17"/>
      <c r="O2517" s="17"/>
      <c r="P2517" s="16"/>
      <c r="Q2517" s="16"/>
      <c r="R2517" s="18">
        <v>970</v>
      </c>
      <c r="S2517" s="19">
        <v>97000000</v>
      </c>
    </row>
    <row r="2518" spans="1:19" ht="15">
      <c r="A2518" s="16">
        <v>40907</v>
      </c>
      <c r="B2518" s="17" t="s">
        <v>12686</v>
      </c>
      <c r="C2518" s="17" t="s">
        <v>12687</v>
      </c>
      <c r="D2518" s="17" t="s">
        <v>4426</v>
      </c>
      <c r="E2518" s="17" t="s">
        <v>15719</v>
      </c>
      <c r="F2518" s="17" t="s">
        <v>15720</v>
      </c>
      <c r="G2518" s="18">
        <v>1000</v>
      </c>
      <c r="H2518" s="17" t="s">
        <v>3894</v>
      </c>
      <c r="I2518" s="16">
        <v>39800</v>
      </c>
      <c r="J2518" s="17" t="s">
        <v>7312</v>
      </c>
      <c r="K2518" s="17" t="s">
        <v>7313</v>
      </c>
      <c r="L2518" s="17" t="s">
        <v>24</v>
      </c>
      <c r="M2518" s="17" t="s">
        <v>11491</v>
      </c>
      <c r="N2518" s="17"/>
      <c r="O2518" s="17"/>
      <c r="P2518" s="16"/>
      <c r="Q2518" s="16"/>
      <c r="R2518" s="18">
        <v>4313</v>
      </c>
      <c r="S2518" s="19">
        <v>4313000</v>
      </c>
    </row>
    <row r="2519" spans="1:19" ht="15">
      <c r="A2519" s="16">
        <v>40907</v>
      </c>
      <c r="B2519" s="17" t="s">
        <v>15721</v>
      </c>
      <c r="C2519" s="17" t="s">
        <v>15722</v>
      </c>
      <c r="D2519" s="17" t="s">
        <v>4432</v>
      </c>
      <c r="E2519" s="17" t="s">
        <v>15723</v>
      </c>
      <c r="F2519" s="17" t="s">
        <v>15724</v>
      </c>
      <c r="G2519" s="18">
        <v>1000</v>
      </c>
      <c r="H2519" s="17" t="s">
        <v>3894</v>
      </c>
      <c r="I2519" s="16">
        <v>39820</v>
      </c>
      <c r="J2519" s="17" t="s">
        <v>7312</v>
      </c>
      <c r="K2519" s="17" t="s">
        <v>7313</v>
      </c>
      <c r="L2519" s="17" t="s">
        <v>24</v>
      </c>
      <c r="M2519" s="17" t="s">
        <v>11491</v>
      </c>
      <c r="N2519" s="17"/>
      <c r="O2519" s="17"/>
      <c r="P2519" s="16"/>
      <c r="Q2519" s="16"/>
      <c r="R2519" s="18">
        <v>1635781</v>
      </c>
      <c r="S2519" s="19">
        <v>1635781000</v>
      </c>
    </row>
    <row r="2520" spans="1:19" ht="15">
      <c r="A2520" s="16">
        <v>40907</v>
      </c>
      <c r="B2520" s="17" t="s">
        <v>15721</v>
      </c>
      <c r="C2520" s="17" t="s">
        <v>15722</v>
      </c>
      <c r="D2520" s="17" t="s">
        <v>4434</v>
      </c>
      <c r="E2520" s="17" t="s">
        <v>15725</v>
      </c>
      <c r="F2520" s="17" t="s">
        <v>15724</v>
      </c>
      <c r="G2520" s="18">
        <v>1000</v>
      </c>
      <c r="H2520" s="17" t="s">
        <v>3894</v>
      </c>
      <c r="I2520" s="16">
        <v>39820</v>
      </c>
      <c r="J2520" s="17" t="s">
        <v>7312</v>
      </c>
      <c r="K2520" s="17" t="s">
        <v>7313</v>
      </c>
      <c r="L2520" s="17" t="s">
        <v>24</v>
      </c>
      <c r="M2520" s="17" t="s">
        <v>11512</v>
      </c>
      <c r="N2520" s="17"/>
      <c r="O2520" s="17"/>
      <c r="P2520" s="16"/>
      <c r="Q2520" s="16"/>
      <c r="R2520" s="18">
        <v>1571632</v>
      </c>
      <c r="S2520" s="19">
        <v>1571632000</v>
      </c>
    </row>
    <row r="2521" spans="1:19" ht="15">
      <c r="A2521" s="16">
        <v>40907</v>
      </c>
      <c r="B2521" s="17" t="s">
        <v>15726</v>
      </c>
      <c r="C2521" s="17" t="s">
        <v>15727</v>
      </c>
      <c r="D2521" s="17" t="s">
        <v>4438</v>
      </c>
      <c r="E2521" s="17" t="s">
        <v>15728</v>
      </c>
      <c r="F2521" s="17" t="s">
        <v>15729</v>
      </c>
      <c r="G2521" s="18">
        <v>10000</v>
      </c>
      <c r="H2521" s="17" t="s">
        <v>3894</v>
      </c>
      <c r="I2521" s="16">
        <v>39821</v>
      </c>
      <c r="J2521" s="17" t="s">
        <v>7312</v>
      </c>
      <c r="K2521" s="17" t="s">
        <v>7313</v>
      </c>
      <c r="L2521" s="17" t="s">
        <v>24</v>
      </c>
      <c r="M2521" s="17" t="s">
        <v>11491</v>
      </c>
      <c r="N2521" s="17"/>
      <c r="O2521" s="17"/>
      <c r="P2521" s="16"/>
      <c r="Q2521" s="16"/>
      <c r="R2521" s="18">
        <v>393284</v>
      </c>
      <c r="S2521" s="19">
        <v>3932840000</v>
      </c>
    </row>
    <row r="2522" spans="1:19" ht="15">
      <c r="A2522" s="16">
        <v>40907</v>
      </c>
      <c r="B2522" s="17" t="s">
        <v>7356</v>
      </c>
      <c r="C2522" s="17" t="s">
        <v>7357</v>
      </c>
      <c r="D2522" s="17" t="s">
        <v>4440</v>
      </c>
      <c r="E2522" s="17" t="s">
        <v>15730</v>
      </c>
      <c r="F2522" s="17" t="s">
        <v>15731</v>
      </c>
      <c r="G2522" s="18">
        <v>100000</v>
      </c>
      <c r="H2522" s="17" t="s">
        <v>3894</v>
      </c>
      <c r="I2522" s="16">
        <v>39821</v>
      </c>
      <c r="J2522" s="17" t="s">
        <v>7312</v>
      </c>
      <c r="K2522" s="17" t="s">
        <v>7313</v>
      </c>
      <c r="L2522" s="17" t="s">
        <v>24</v>
      </c>
      <c r="M2522" s="17" t="s">
        <v>11491</v>
      </c>
      <c r="N2522" s="17"/>
      <c r="O2522" s="17"/>
      <c r="P2522" s="16"/>
      <c r="Q2522" s="16"/>
      <c r="R2522" s="18">
        <v>50</v>
      </c>
      <c r="S2522" s="19">
        <v>5000000</v>
      </c>
    </row>
    <row r="2523" spans="1:19" ht="15">
      <c r="A2523" s="16">
        <v>40907</v>
      </c>
      <c r="B2523" s="17" t="s">
        <v>15732</v>
      </c>
      <c r="C2523" s="17" t="s">
        <v>15733</v>
      </c>
      <c r="D2523" s="17" t="s">
        <v>4442</v>
      </c>
      <c r="E2523" s="17" t="s">
        <v>15734</v>
      </c>
      <c r="F2523" s="17" t="s">
        <v>15735</v>
      </c>
      <c r="G2523" s="18">
        <v>10000</v>
      </c>
      <c r="H2523" s="17" t="s">
        <v>3894</v>
      </c>
      <c r="I2523" s="16">
        <v>39825</v>
      </c>
      <c r="J2523" s="17" t="s">
        <v>7312</v>
      </c>
      <c r="K2523" s="17" t="s">
        <v>7313</v>
      </c>
      <c r="L2523" s="17" t="s">
        <v>24</v>
      </c>
      <c r="M2523" s="17" t="s">
        <v>11491</v>
      </c>
      <c r="N2523" s="17"/>
      <c r="O2523" s="17"/>
      <c r="P2523" s="16"/>
      <c r="Q2523" s="16"/>
      <c r="R2523" s="18">
        <v>11100</v>
      </c>
      <c r="S2523" s="19">
        <v>111000000</v>
      </c>
    </row>
    <row r="2524" spans="1:19" ht="15">
      <c r="A2524" s="16">
        <v>40907</v>
      </c>
      <c r="B2524" s="17" t="s">
        <v>15736</v>
      </c>
      <c r="C2524" s="17" t="s">
        <v>15737</v>
      </c>
      <c r="D2524" s="17" t="s">
        <v>4448</v>
      </c>
      <c r="E2524" s="17" t="s">
        <v>15738</v>
      </c>
      <c r="F2524" s="17" t="s">
        <v>15739</v>
      </c>
      <c r="G2524" s="18">
        <v>100000</v>
      </c>
      <c r="H2524" s="17" t="s">
        <v>3894</v>
      </c>
      <c r="I2524" s="16">
        <v>39826</v>
      </c>
      <c r="J2524" s="17" t="s">
        <v>7312</v>
      </c>
      <c r="K2524" s="17" t="s">
        <v>7313</v>
      </c>
      <c r="L2524" s="17" t="s">
        <v>24</v>
      </c>
      <c r="M2524" s="17" t="s">
        <v>11491</v>
      </c>
      <c r="N2524" s="17"/>
      <c r="O2524" s="17"/>
      <c r="P2524" s="16"/>
      <c r="Q2524" s="16"/>
      <c r="R2524" s="18">
        <v>50</v>
      </c>
      <c r="S2524" s="19">
        <v>5000000</v>
      </c>
    </row>
    <row r="2525" spans="1:19" ht="15">
      <c r="A2525" s="16">
        <v>40907</v>
      </c>
      <c r="B2525" s="17" t="s">
        <v>15740</v>
      </c>
      <c r="C2525" s="17" t="s">
        <v>15741</v>
      </c>
      <c r="D2525" s="17" t="s">
        <v>4446</v>
      </c>
      <c r="E2525" s="17" t="s">
        <v>15742</v>
      </c>
      <c r="F2525" s="17" t="s">
        <v>15743</v>
      </c>
      <c r="G2525" s="18">
        <v>100000</v>
      </c>
      <c r="H2525" s="17" t="s">
        <v>3894</v>
      </c>
      <c r="I2525" s="16">
        <v>39826</v>
      </c>
      <c r="J2525" s="17" t="s">
        <v>7312</v>
      </c>
      <c r="K2525" s="17" t="s">
        <v>7313</v>
      </c>
      <c r="L2525" s="17" t="s">
        <v>24</v>
      </c>
      <c r="M2525" s="17" t="s">
        <v>11491</v>
      </c>
      <c r="N2525" s="17"/>
      <c r="O2525" s="17"/>
      <c r="P2525" s="16"/>
      <c r="Q2525" s="16"/>
      <c r="R2525" s="18">
        <v>40216</v>
      </c>
      <c r="S2525" s="19">
        <v>4021600000</v>
      </c>
    </row>
    <row r="2526" spans="1:19" ht="15">
      <c r="A2526" s="16">
        <v>40907</v>
      </c>
      <c r="B2526" s="17" t="s">
        <v>15744</v>
      </c>
      <c r="C2526" s="17" t="s">
        <v>15745</v>
      </c>
      <c r="D2526" s="17" t="s">
        <v>4444</v>
      </c>
      <c r="E2526" s="17" t="s">
        <v>15746</v>
      </c>
      <c r="F2526" s="17" t="s">
        <v>15747</v>
      </c>
      <c r="G2526" s="18">
        <v>500000</v>
      </c>
      <c r="H2526" s="17" t="s">
        <v>3894</v>
      </c>
      <c r="I2526" s="16">
        <v>39826</v>
      </c>
      <c r="J2526" s="17" t="s">
        <v>7312</v>
      </c>
      <c r="K2526" s="17" t="s">
        <v>7313</v>
      </c>
      <c r="L2526" s="17" t="s">
        <v>24</v>
      </c>
      <c r="M2526" s="17" t="s">
        <v>11491</v>
      </c>
      <c r="N2526" s="17"/>
      <c r="O2526" s="17"/>
      <c r="P2526" s="16"/>
      <c r="Q2526" s="16"/>
      <c r="R2526" s="18">
        <v>125</v>
      </c>
      <c r="S2526" s="19">
        <v>62500000</v>
      </c>
    </row>
    <row r="2527" spans="1:19" ht="15">
      <c r="A2527" s="16">
        <v>40907</v>
      </c>
      <c r="B2527" s="17" t="s">
        <v>15748</v>
      </c>
      <c r="C2527" s="17" t="s">
        <v>15749</v>
      </c>
      <c r="D2527" s="17" t="s">
        <v>4450</v>
      </c>
      <c r="E2527" s="17" t="s">
        <v>15750</v>
      </c>
      <c r="F2527" s="17" t="s">
        <v>15751</v>
      </c>
      <c r="G2527" s="18">
        <v>400</v>
      </c>
      <c r="H2527" s="17" t="s">
        <v>3894</v>
      </c>
      <c r="I2527" s="16">
        <v>39827</v>
      </c>
      <c r="J2527" s="17" t="s">
        <v>7312</v>
      </c>
      <c r="K2527" s="17" t="s">
        <v>7313</v>
      </c>
      <c r="L2527" s="17" t="s">
        <v>24</v>
      </c>
      <c r="M2527" s="17" t="s">
        <v>11491</v>
      </c>
      <c r="N2527" s="17"/>
      <c r="O2527" s="17"/>
      <c r="P2527" s="16"/>
      <c r="Q2527" s="16"/>
      <c r="R2527" s="18">
        <v>180125</v>
      </c>
      <c r="S2527" s="19">
        <v>72050000</v>
      </c>
    </row>
    <row r="2528" spans="1:19" ht="15">
      <c r="A2528" s="16">
        <v>40907</v>
      </c>
      <c r="B2528" s="17" t="s">
        <v>15752</v>
      </c>
      <c r="C2528" s="17" t="s">
        <v>15753</v>
      </c>
      <c r="D2528" s="17" t="s">
        <v>4454</v>
      </c>
      <c r="E2528" s="17" t="s">
        <v>15754</v>
      </c>
      <c r="F2528" s="17" t="s">
        <v>15755</v>
      </c>
      <c r="G2528" s="18">
        <v>1250000</v>
      </c>
      <c r="H2528" s="17" t="s">
        <v>3894</v>
      </c>
      <c r="I2528" s="16">
        <v>39828</v>
      </c>
      <c r="J2528" s="17" t="s">
        <v>7312</v>
      </c>
      <c r="K2528" s="17" t="s">
        <v>7313</v>
      </c>
      <c r="L2528" s="17" t="s">
        <v>24</v>
      </c>
      <c r="M2528" s="17" t="s">
        <v>11491</v>
      </c>
      <c r="N2528" s="17"/>
      <c r="O2528" s="17"/>
      <c r="P2528" s="16"/>
      <c r="Q2528" s="16"/>
      <c r="R2528" s="18">
        <v>4</v>
      </c>
      <c r="S2528" s="19">
        <v>5000000</v>
      </c>
    </row>
    <row r="2529" spans="1:19" ht="15">
      <c r="A2529" s="16">
        <v>40907</v>
      </c>
      <c r="B2529" s="17" t="s">
        <v>15756</v>
      </c>
      <c r="C2529" s="17" t="s">
        <v>15757</v>
      </c>
      <c r="D2529" s="17" t="s">
        <v>4452</v>
      </c>
      <c r="E2529" s="17" t="s">
        <v>15758</v>
      </c>
      <c r="F2529" s="17" t="s">
        <v>15759</v>
      </c>
      <c r="G2529" s="18">
        <v>1000</v>
      </c>
      <c r="H2529" s="17" t="s">
        <v>3894</v>
      </c>
      <c r="I2529" s="16">
        <v>39828</v>
      </c>
      <c r="J2529" s="17" t="s">
        <v>7312</v>
      </c>
      <c r="K2529" s="17" t="s">
        <v>7313</v>
      </c>
      <c r="L2529" s="17" t="s">
        <v>24</v>
      </c>
      <c r="M2529" s="17" t="s">
        <v>11491</v>
      </c>
      <c r="N2529" s="17"/>
      <c r="O2529" s="17"/>
      <c r="P2529" s="16"/>
      <c r="Q2529" s="16"/>
      <c r="R2529" s="18">
        <v>6000</v>
      </c>
      <c r="S2529" s="19">
        <v>6000000</v>
      </c>
    </row>
    <row r="2530" spans="1:19" ht="15">
      <c r="A2530" s="16">
        <v>40907</v>
      </c>
      <c r="B2530" s="17" t="s">
        <v>15760</v>
      </c>
      <c r="C2530" s="17" t="s">
        <v>15761</v>
      </c>
      <c r="D2530" s="17" t="s">
        <v>4458</v>
      </c>
      <c r="E2530" s="17" t="s">
        <v>15762</v>
      </c>
      <c r="F2530" s="17" t="s">
        <v>15763</v>
      </c>
      <c r="G2530" s="18">
        <v>100000</v>
      </c>
      <c r="H2530" s="17" t="s">
        <v>3894</v>
      </c>
      <c r="I2530" s="16">
        <v>39832</v>
      </c>
      <c r="J2530" s="17" t="s">
        <v>7312</v>
      </c>
      <c r="K2530" s="17" t="s">
        <v>7313</v>
      </c>
      <c r="L2530" s="17" t="s">
        <v>24</v>
      </c>
      <c r="M2530" s="17" t="s">
        <v>11491</v>
      </c>
      <c r="N2530" s="17"/>
      <c r="O2530" s="17"/>
      <c r="P2530" s="16"/>
      <c r="Q2530" s="16"/>
      <c r="R2530" s="18">
        <v>50</v>
      </c>
      <c r="S2530" s="19">
        <v>5000000</v>
      </c>
    </row>
    <row r="2531" spans="1:19" ht="15">
      <c r="A2531" s="16">
        <v>40907</v>
      </c>
      <c r="B2531" s="17" t="s">
        <v>15764</v>
      </c>
      <c r="C2531" s="17" t="s">
        <v>15765</v>
      </c>
      <c r="D2531" s="17" t="s">
        <v>4460</v>
      </c>
      <c r="E2531" s="17" t="s">
        <v>15766</v>
      </c>
      <c r="F2531" s="17" t="s">
        <v>15767</v>
      </c>
      <c r="G2531" s="18">
        <v>100000</v>
      </c>
      <c r="H2531" s="17" t="s">
        <v>3894</v>
      </c>
      <c r="I2531" s="16">
        <v>39833</v>
      </c>
      <c r="J2531" s="17" t="s">
        <v>7312</v>
      </c>
      <c r="K2531" s="17" t="s">
        <v>7313</v>
      </c>
      <c r="L2531" s="17" t="s">
        <v>24</v>
      </c>
      <c r="M2531" s="17" t="s">
        <v>11491</v>
      </c>
      <c r="N2531" s="17"/>
      <c r="O2531" s="17"/>
      <c r="P2531" s="16"/>
      <c r="Q2531" s="16"/>
      <c r="R2531" s="18">
        <v>50</v>
      </c>
      <c r="S2531" s="19">
        <v>5000000</v>
      </c>
    </row>
    <row r="2532" spans="1:19" ht="15">
      <c r="A2532" s="16">
        <v>40907</v>
      </c>
      <c r="B2532" s="17" t="s">
        <v>15768</v>
      </c>
      <c r="C2532" s="17" t="s">
        <v>15769</v>
      </c>
      <c r="D2532" s="17" t="s">
        <v>4464</v>
      </c>
      <c r="E2532" s="17" t="s">
        <v>15770</v>
      </c>
      <c r="F2532" s="17" t="s">
        <v>15771</v>
      </c>
      <c r="G2532" s="18">
        <v>10000</v>
      </c>
      <c r="H2532" s="17" t="s">
        <v>3894</v>
      </c>
      <c r="I2532" s="16">
        <v>39833</v>
      </c>
      <c r="J2532" s="17" t="s">
        <v>7312</v>
      </c>
      <c r="K2532" s="17" t="s">
        <v>7313</v>
      </c>
      <c r="L2532" s="17" t="s">
        <v>24</v>
      </c>
      <c r="M2532" s="17" t="s">
        <v>11491</v>
      </c>
      <c r="N2532" s="17"/>
      <c r="O2532" s="17"/>
      <c r="P2532" s="16"/>
      <c r="Q2532" s="16"/>
      <c r="R2532" s="18">
        <v>513</v>
      </c>
      <c r="S2532" s="19">
        <v>5130000</v>
      </c>
    </row>
    <row r="2533" spans="1:19" ht="15">
      <c r="A2533" s="16">
        <v>40907</v>
      </c>
      <c r="B2533" s="17" t="s">
        <v>7368</v>
      </c>
      <c r="C2533" s="17" t="s">
        <v>7369</v>
      </c>
      <c r="D2533" s="17" t="s">
        <v>4462</v>
      </c>
      <c r="E2533" s="17" t="s">
        <v>15772</v>
      </c>
      <c r="F2533" s="17" t="s">
        <v>15773</v>
      </c>
      <c r="G2533" s="18">
        <v>100000</v>
      </c>
      <c r="H2533" s="17" t="s">
        <v>3894</v>
      </c>
      <c r="I2533" s="16">
        <v>39833</v>
      </c>
      <c r="J2533" s="17" t="s">
        <v>7312</v>
      </c>
      <c r="K2533" s="17" t="s">
        <v>7313</v>
      </c>
      <c r="L2533" s="17" t="s">
        <v>24</v>
      </c>
      <c r="M2533" s="17" t="s">
        <v>11491</v>
      </c>
      <c r="N2533" s="17"/>
      <c r="O2533" s="17"/>
      <c r="P2533" s="16"/>
      <c r="Q2533" s="16"/>
      <c r="R2533" s="18">
        <v>300</v>
      </c>
      <c r="S2533" s="19">
        <v>30000000</v>
      </c>
    </row>
    <row r="2534" spans="1:19" ht="15">
      <c r="A2534" s="16">
        <v>40907</v>
      </c>
      <c r="B2534" s="17" t="s">
        <v>15774</v>
      </c>
      <c r="C2534" s="17" t="s">
        <v>15775</v>
      </c>
      <c r="D2534" s="17" t="s">
        <v>4478</v>
      </c>
      <c r="E2534" s="17" t="s">
        <v>15776</v>
      </c>
      <c r="F2534" s="17" t="s">
        <v>15777</v>
      </c>
      <c r="G2534" s="18">
        <v>100000</v>
      </c>
      <c r="H2534" s="17" t="s">
        <v>3894</v>
      </c>
      <c r="I2534" s="16">
        <v>39835</v>
      </c>
      <c r="J2534" s="17" t="s">
        <v>7312</v>
      </c>
      <c r="K2534" s="17" t="s">
        <v>7313</v>
      </c>
      <c r="L2534" s="17" t="s">
        <v>24</v>
      </c>
      <c r="M2534" s="17" t="s">
        <v>11491</v>
      </c>
      <c r="N2534" s="17"/>
      <c r="O2534" s="17"/>
      <c r="P2534" s="16"/>
      <c r="Q2534" s="16"/>
      <c r="R2534" s="18">
        <v>60</v>
      </c>
      <c r="S2534" s="19">
        <v>6000000</v>
      </c>
    </row>
    <row r="2535" spans="1:19" ht="15">
      <c r="A2535" s="16">
        <v>40907</v>
      </c>
      <c r="B2535" s="17" t="s">
        <v>15778</v>
      </c>
      <c r="C2535" s="17" t="s">
        <v>15779</v>
      </c>
      <c r="D2535" s="17" t="s">
        <v>4476</v>
      </c>
      <c r="E2535" s="17" t="s">
        <v>15780</v>
      </c>
      <c r="F2535" s="17" t="s">
        <v>15781</v>
      </c>
      <c r="G2535" s="18">
        <v>10000</v>
      </c>
      <c r="H2535" s="17" t="s">
        <v>3894</v>
      </c>
      <c r="I2535" s="16">
        <v>39835</v>
      </c>
      <c r="J2535" s="17" t="s">
        <v>7312</v>
      </c>
      <c r="K2535" s="17" t="s">
        <v>7313</v>
      </c>
      <c r="L2535" s="17" t="s">
        <v>24</v>
      </c>
      <c r="M2535" s="17" t="s">
        <v>11491</v>
      </c>
      <c r="N2535" s="17"/>
      <c r="O2535" s="17"/>
      <c r="P2535" s="16"/>
      <c r="Q2535" s="16"/>
      <c r="R2535" s="18">
        <v>500</v>
      </c>
      <c r="S2535" s="19">
        <v>5000000</v>
      </c>
    </row>
    <row r="2536" spans="1:19" ht="15">
      <c r="A2536" s="16">
        <v>40907</v>
      </c>
      <c r="B2536" s="17" t="s">
        <v>15782</v>
      </c>
      <c r="C2536" s="17" t="s">
        <v>15783</v>
      </c>
      <c r="D2536" s="17" t="s">
        <v>4466</v>
      </c>
      <c r="E2536" s="17" t="s">
        <v>15784</v>
      </c>
      <c r="F2536" s="17" t="s">
        <v>15785</v>
      </c>
      <c r="G2536" s="18">
        <v>10000</v>
      </c>
      <c r="H2536" s="17" t="s">
        <v>3894</v>
      </c>
      <c r="I2536" s="16">
        <v>39835</v>
      </c>
      <c r="J2536" s="17" t="s">
        <v>7312</v>
      </c>
      <c r="K2536" s="17" t="s">
        <v>7313</v>
      </c>
      <c r="L2536" s="17" t="s">
        <v>24</v>
      </c>
      <c r="M2536" s="17" t="s">
        <v>11491</v>
      </c>
      <c r="N2536" s="17"/>
      <c r="O2536" s="17"/>
      <c r="P2536" s="16"/>
      <c r="Q2536" s="16"/>
      <c r="R2536" s="18">
        <v>1867</v>
      </c>
      <c r="S2536" s="19">
        <v>18670000</v>
      </c>
    </row>
    <row r="2537" spans="1:19" ht="15">
      <c r="A2537" s="16">
        <v>40907</v>
      </c>
      <c r="B2537" s="17" t="s">
        <v>15786</v>
      </c>
      <c r="C2537" s="17" t="s">
        <v>15787</v>
      </c>
      <c r="D2537" s="17" t="s">
        <v>4480</v>
      </c>
      <c r="E2537" s="17" t="s">
        <v>15788</v>
      </c>
      <c r="F2537" s="17" t="s">
        <v>15789</v>
      </c>
      <c r="G2537" s="18">
        <v>100000</v>
      </c>
      <c r="H2537" s="17" t="s">
        <v>3894</v>
      </c>
      <c r="I2537" s="16">
        <v>39836</v>
      </c>
      <c r="J2537" s="17" t="s">
        <v>7312</v>
      </c>
      <c r="K2537" s="17" t="s">
        <v>7313</v>
      </c>
      <c r="L2537" s="17" t="s">
        <v>24</v>
      </c>
      <c r="M2537" s="17" t="s">
        <v>11491</v>
      </c>
      <c r="N2537" s="17"/>
      <c r="O2537" s="17"/>
      <c r="P2537" s="16"/>
      <c r="Q2537" s="16"/>
      <c r="R2537" s="18">
        <v>1080</v>
      </c>
      <c r="S2537" s="19">
        <v>108000000</v>
      </c>
    </row>
    <row r="2538" spans="1:19" ht="15">
      <c r="A2538" s="16">
        <v>40907</v>
      </c>
      <c r="B2538" s="17" t="s">
        <v>15790</v>
      </c>
      <c r="C2538" s="17" t="s">
        <v>15791</v>
      </c>
      <c r="D2538" s="17" t="s">
        <v>4482</v>
      </c>
      <c r="E2538" s="17" t="s">
        <v>15792</v>
      </c>
      <c r="F2538" s="17" t="s">
        <v>15793</v>
      </c>
      <c r="G2538" s="18">
        <v>1000000</v>
      </c>
      <c r="H2538" s="17" t="s">
        <v>3894</v>
      </c>
      <c r="I2538" s="16">
        <v>39836</v>
      </c>
      <c r="J2538" s="17" t="s">
        <v>7312</v>
      </c>
      <c r="K2538" s="17" t="s">
        <v>7313</v>
      </c>
      <c r="L2538" s="17" t="s">
        <v>24</v>
      </c>
      <c r="M2538" s="17" t="s">
        <v>11491</v>
      </c>
      <c r="N2538" s="17"/>
      <c r="O2538" s="17"/>
      <c r="P2538" s="16"/>
      <c r="Q2538" s="16"/>
      <c r="R2538" s="18">
        <v>2780</v>
      </c>
      <c r="S2538" s="19">
        <v>2780000000</v>
      </c>
    </row>
    <row r="2539" spans="1:19" ht="15">
      <c r="A2539" s="16">
        <v>40907</v>
      </c>
      <c r="B2539" s="17" t="s">
        <v>15794</v>
      </c>
      <c r="C2539" s="17" t="s">
        <v>15795</v>
      </c>
      <c r="D2539" s="17" t="s">
        <v>4488</v>
      </c>
      <c r="E2539" s="17" t="s">
        <v>15796</v>
      </c>
      <c r="F2539" s="17" t="s">
        <v>15797</v>
      </c>
      <c r="G2539" s="18">
        <v>10000</v>
      </c>
      <c r="H2539" s="17" t="s">
        <v>3894</v>
      </c>
      <c r="I2539" s="16">
        <v>39839</v>
      </c>
      <c r="J2539" s="17" t="s">
        <v>7312</v>
      </c>
      <c r="K2539" s="17" t="s">
        <v>7313</v>
      </c>
      <c r="L2539" s="17" t="s">
        <v>24</v>
      </c>
      <c r="M2539" s="17" t="s">
        <v>11491</v>
      </c>
      <c r="N2539" s="17"/>
      <c r="O2539" s="17"/>
      <c r="P2539" s="16"/>
      <c r="Q2539" s="16"/>
      <c r="R2539" s="18">
        <v>77367</v>
      </c>
      <c r="S2539" s="19">
        <v>773670000</v>
      </c>
    </row>
    <row r="2540" spans="1:19" ht="15">
      <c r="A2540" s="16">
        <v>40907</v>
      </c>
      <c r="B2540" s="17" t="s">
        <v>14239</v>
      </c>
      <c r="C2540" s="17" t="s">
        <v>14240</v>
      </c>
      <c r="D2540" s="17" t="s">
        <v>4484</v>
      </c>
      <c r="E2540" s="17" t="s">
        <v>15798</v>
      </c>
      <c r="F2540" s="17" t="s">
        <v>14243</v>
      </c>
      <c r="G2540" s="18">
        <v>10000</v>
      </c>
      <c r="H2540" s="17" t="s">
        <v>3894</v>
      </c>
      <c r="I2540" s="16">
        <v>39839</v>
      </c>
      <c r="J2540" s="17" t="s">
        <v>7312</v>
      </c>
      <c r="K2540" s="17" t="s">
        <v>7313</v>
      </c>
      <c r="L2540" s="17" t="s">
        <v>24</v>
      </c>
      <c r="M2540" s="17" t="s">
        <v>11491</v>
      </c>
      <c r="N2540" s="17"/>
      <c r="O2540" s="17"/>
      <c r="P2540" s="16"/>
      <c r="Q2540" s="16"/>
      <c r="R2540" s="18">
        <v>300</v>
      </c>
      <c r="S2540" s="19">
        <v>3000000</v>
      </c>
    </row>
    <row r="2541" spans="1:19" ht="15">
      <c r="A2541" s="16">
        <v>40907</v>
      </c>
      <c r="B2541" s="17" t="s">
        <v>14239</v>
      </c>
      <c r="C2541" s="17" t="s">
        <v>14240</v>
      </c>
      <c r="D2541" s="17" t="s">
        <v>4486</v>
      </c>
      <c r="E2541" s="17" t="s">
        <v>15799</v>
      </c>
      <c r="F2541" s="17" t="s">
        <v>14243</v>
      </c>
      <c r="G2541" s="18">
        <v>10000</v>
      </c>
      <c r="H2541" s="17" t="s">
        <v>3894</v>
      </c>
      <c r="I2541" s="16">
        <v>39839</v>
      </c>
      <c r="J2541" s="17" t="s">
        <v>7312</v>
      </c>
      <c r="K2541" s="17" t="s">
        <v>7313</v>
      </c>
      <c r="L2541" s="17" t="s">
        <v>24</v>
      </c>
      <c r="M2541" s="17" t="s">
        <v>13250</v>
      </c>
      <c r="N2541" s="17"/>
      <c r="O2541" s="17"/>
      <c r="P2541" s="16"/>
      <c r="Q2541" s="16"/>
      <c r="R2541" s="18">
        <v>200</v>
      </c>
      <c r="S2541" s="19">
        <v>2000000</v>
      </c>
    </row>
    <row r="2542" spans="1:19" ht="15">
      <c r="A2542" s="16">
        <v>40907</v>
      </c>
      <c r="B2542" s="17" t="s">
        <v>15800</v>
      </c>
      <c r="C2542" s="17" t="s">
        <v>15801</v>
      </c>
      <c r="D2542" s="17" t="s">
        <v>4490</v>
      </c>
      <c r="E2542" s="17" t="s">
        <v>15802</v>
      </c>
      <c r="F2542" s="17" t="s">
        <v>15803</v>
      </c>
      <c r="G2542" s="18">
        <v>1000000</v>
      </c>
      <c r="H2542" s="17" t="s">
        <v>3894</v>
      </c>
      <c r="I2542" s="16">
        <v>39840</v>
      </c>
      <c r="J2542" s="17" t="s">
        <v>7312</v>
      </c>
      <c r="K2542" s="17" t="s">
        <v>7313</v>
      </c>
      <c r="L2542" s="17" t="s">
        <v>24</v>
      </c>
      <c r="M2542" s="17" t="s">
        <v>11491</v>
      </c>
      <c r="N2542" s="17"/>
      <c r="O2542" s="17"/>
      <c r="P2542" s="16"/>
      <c r="Q2542" s="16"/>
      <c r="R2542" s="18">
        <v>400</v>
      </c>
      <c r="S2542" s="19">
        <v>400000000</v>
      </c>
    </row>
    <row r="2543" spans="1:19" ht="15">
      <c r="A2543" s="16">
        <v>40907</v>
      </c>
      <c r="B2543" s="17" t="s">
        <v>12452</v>
      </c>
      <c r="C2543" s="17" t="s">
        <v>12453</v>
      </c>
      <c r="D2543" s="17" t="s">
        <v>4496</v>
      </c>
      <c r="E2543" s="17" t="s">
        <v>15804</v>
      </c>
      <c r="F2543" s="17" t="s">
        <v>12456</v>
      </c>
      <c r="G2543" s="18">
        <v>10000</v>
      </c>
      <c r="H2543" s="17" t="s">
        <v>3894</v>
      </c>
      <c r="I2543" s="16">
        <v>39841</v>
      </c>
      <c r="J2543" s="17" t="s">
        <v>7312</v>
      </c>
      <c r="K2543" s="17" t="s">
        <v>7313</v>
      </c>
      <c r="L2543" s="17" t="s">
        <v>24</v>
      </c>
      <c r="M2543" s="17" t="s">
        <v>11512</v>
      </c>
      <c r="N2543" s="17"/>
      <c r="O2543" s="17"/>
      <c r="P2543" s="16"/>
      <c r="Q2543" s="16"/>
      <c r="R2543" s="18">
        <v>150</v>
      </c>
      <c r="S2543" s="19">
        <v>1500000</v>
      </c>
    </row>
    <row r="2544" spans="1:19" ht="15">
      <c r="A2544" s="16">
        <v>40907</v>
      </c>
      <c r="B2544" s="17" t="s">
        <v>15805</v>
      </c>
      <c r="C2544" s="17" t="s">
        <v>15806</v>
      </c>
      <c r="D2544" s="17" t="s">
        <v>4492</v>
      </c>
      <c r="E2544" s="17" t="s">
        <v>15807</v>
      </c>
      <c r="F2544" s="17" t="s">
        <v>15808</v>
      </c>
      <c r="G2544" s="18">
        <v>1</v>
      </c>
      <c r="H2544" s="17" t="s">
        <v>4177</v>
      </c>
      <c r="I2544" s="16">
        <v>39841</v>
      </c>
      <c r="J2544" s="17" t="s">
        <v>7312</v>
      </c>
      <c r="K2544" s="17" t="s">
        <v>7313</v>
      </c>
      <c r="L2544" s="17" t="s">
        <v>24</v>
      </c>
      <c r="M2544" s="17" t="s">
        <v>11491</v>
      </c>
      <c r="N2544" s="17"/>
      <c r="O2544" s="17"/>
      <c r="P2544" s="16"/>
      <c r="Q2544" s="16"/>
      <c r="R2544" s="18">
        <v>32924400</v>
      </c>
      <c r="S2544" s="19">
        <v>32924400</v>
      </c>
    </row>
    <row r="2545" spans="1:19" ht="15">
      <c r="A2545" s="16">
        <v>40907</v>
      </c>
      <c r="B2545" s="17" t="s">
        <v>15809</v>
      </c>
      <c r="C2545" s="17" t="s">
        <v>15810</v>
      </c>
      <c r="D2545" s="17" t="s">
        <v>4502</v>
      </c>
      <c r="E2545" s="17" t="s">
        <v>15811</v>
      </c>
      <c r="F2545" s="17" t="s">
        <v>15812</v>
      </c>
      <c r="G2545" s="18">
        <v>10000</v>
      </c>
      <c r="H2545" s="17" t="s">
        <v>3894</v>
      </c>
      <c r="I2545" s="16">
        <v>39842</v>
      </c>
      <c r="J2545" s="17" t="s">
        <v>7312</v>
      </c>
      <c r="K2545" s="17" t="s">
        <v>7313</v>
      </c>
      <c r="L2545" s="17" t="s">
        <v>24</v>
      </c>
      <c r="M2545" s="17" t="s">
        <v>11491</v>
      </c>
      <c r="N2545" s="17"/>
      <c r="O2545" s="17"/>
      <c r="P2545" s="16"/>
      <c r="Q2545" s="16"/>
      <c r="R2545" s="18">
        <v>15000</v>
      </c>
      <c r="S2545" s="19">
        <v>150000000</v>
      </c>
    </row>
    <row r="2546" spans="1:19" ht="15">
      <c r="A2546" s="16">
        <v>40907</v>
      </c>
      <c r="B2546" s="17" t="s">
        <v>15813</v>
      </c>
      <c r="C2546" s="17" t="s">
        <v>15814</v>
      </c>
      <c r="D2546" s="17" t="s">
        <v>4500</v>
      </c>
      <c r="E2546" s="17" t="s">
        <v>15815</v>
      </c>
      <c r="F2546" s="17" t="s">
        <v>15816</v>
      </c>
      <c r="G2546" s="18">
        <v>1000</v>
      </c>
      <c r="H2546" s="17" t="s">
        <v>3894</v>
      </c>
      <c r="I2546" s="16">
        <v>39842</v>
      </c>
      <c r="J2546" s="17" t="s">
        <v>7312</v>
      </c>
      <c r="K2546" s="17" t="s">
        <v>7313</v>
      </c>
      <c r="L2546" s="17" t="s">
        <v>24</v>
      </c>
      <c r="M2546" s="17" t="s">
        <v>11491</v>
      </c>
      <c r="N2546" s="17"/>
      <c r="O2546" s="17"/>
      <c r="P2546" s="16"/>
      <c r="Q2546" s="16"/>
      <c r="R2546" s="18">
        <v>982782</v>
      </c>
      <c r="S2546" s="19">
        <v>982782000</v>
      </c>
    </row>
    <row r="2547" spans="1:19" ht="15">
      <c r="A2547" s="16">
        <v>40907</v>
      </c>
      <c r="B2547" s="17" t="s">
        <v>15817</v>
      </c>
      <c r="C2547" s="17" t="s">
        <v>15818</v>
      </c>
      <c r="D2547" s="17" t="s">
        <v>4498</v>
      </c>
      <c r="E2547" s="17" t="s">
        <v>15819</v>
      </c>
      <c r="F2547" s="17" t="s">
        <v>15820</v>
      </c>
      <c r="G2547" s="18">
        <v>10000</v>
      </c>
      <c r="H2547" s="17" t="s">
        <v>3894</v>
      </c>
      <c r="I2547" s="16">
        <v>39842</v>
      </c>
      <c r="J2547" s="17" t="s">
        <v>7312</v>
      </c>
      <c r="K2547" s="17" t="s">
        <v>7313</v>
      </c>
      <c r="L2547" s="17" t="s">
        <v>24</v>
      </c>
      <c r="M2547" s="17" t="s">
        <v>11491</v>
      </c>
      <c r="N2547" s="17"/>
      <c r="O2547" s="17"/>
      <c r="P2547" s="16"/>
      <c r="Q2547" s="16"/>
      <c r="R2547" s="18">
        <v>100000</v>
      </c>
      <c r="S2547" s="19">
        <v>1000000000</v>
      </c>
    </row>
    <row r="2548" spans="1:19" ht="15">
      <c r="A2548" s="16">
        <v>40907</v>
      </c>
      <c r="B2548" s="17" t="s">
        <v>15821</v>
      </c>
      <c r="C2548" s="17" t="s">
        <v>15822</v>
      </c>
      <c r="D2548" s="17" t="s">
        <v>4504</v>
      </c>
      <c r="E2548" s="17" t="s">
        <v>15823</v>
      </c>
      <c r="F2548" s="17" t="s">
        <v>15824</v>
      </c>
      <c r="G2548" s="18">
        <v>100000</v>
      </c>
      <c r="H2548" s="17" t="s">
        <v>3894</v>
      </c>
      <c r="I2548" s="16">
        <v>39843</v>
      </c>
      <c r="J2548" s="17" t="s">
        <v>7312</v>
      </c>
      <c r="K2548" s="17" t="s">
        <v>7313</v>
      </c>
      <c r="L2548" s="17" t="s">
        <v>24</v>
      </c>
      <c r="M2548" s="17" t="s">
        <v>11491</v>
      </c>
      <c r="N2548" s="17"/>
      <c r="O2548" s="17"/>
      <c r="P2548" s="16"/>
      <c r="Q2548" s="16"/>
      <c r="R2548" s="18">
        <v>201</v>
      </c>
      <c r="S2548" s="19">
        <v>20100000</v>
      </c>
    </row>
    <row r="2549" spans="1:19" ht="15">
      <c r="A2549" s="16">
        <v>40907</v>
      </c>
      <c r="B2549" s="17" t="s">
        <v>15825</v>
      </c>
      <c r="C2549" s="17" t="s">
        <v>15826</v>
      </c>
      <c r="D2549" s="17" t="s">
        <v>4508</v>
      </c>
      <c r="E2549" s="17" t="s">
        <v>15827</v>
      </c>
      <c r="F2549" s="17" t="s">
        <v>15828</v>
      </c>
      <c r="G2549" s="18">
        <v>10000</v>
      </c>
      <c r="H2549" s="17" t="s">
        <v>3894</v>
      </c>
      <c r="I2549" s="16">
        <v>39847</v>
      </c>
      <c r="J2549" s="17" t="s">
        <v>7312</v>
      </c>
      <c r="K2549" s="17" t="s">
        <v>7313</v>
      </c>
      <c r="L2549" s="17" t="s">
        <v>24</v>
      </c>
      <c r="M2549" s="17" t="s">
        <v>11491</v>
      </c>
      <c r="N2549" s="17"/>
      <c r="O2549" s="17"/>
      <c r="P2549" s="16"/>
      <c r="Q2549" s="16"/>
      <c r="R2549" s="18">
        <v>18354</v>
      </c>
      <c r="S2549" s="19">
        <v>183540000</v>
      </c>
    </row>
    <row r="2550" spans="1:19" ht="15">
      <c r="A2550" s="16">
        <v>40907</v>
      </c>
      <c r="B2550" s="17" t="s">
        <v>15829</v>
      </c>
      <c r="C2550" s="17" t="s">
        <v>15830</v>
      </c>
      <c r="D2550" s="17" t="s">
        <v>4512</v>
      </c>
      <c r="E2550" s="17" t="s">
        <v>15831</v>
      </c>
      <c r="F2550" s="17" t="s">
        <v>15832</v>
      </c>
      <c r="G2550" s="18">
        <v>1</v>
      </c>
      <c r="H2550" s="17" t="s">
        <v>3894</v>
      </c>
      <c r="I2550" s="16">
        <v>39848</v>
      </c>
      <c r="J2550" s="17" t="s">
        <v>7312</v>
      </c>
      <c r="K2550" s="17" t="s">
        <v>7313</v>
      </c>
      <c r="L2550" s="17" t="s">
        <v>24</v>
      </c>
      <c r="M2550" s="17" t="s">
        <v>11491</v>
      </c>
      <c r="N2550" s="17"/>
      <c r="O2550" s="17"/>
      <c r="P2550" s="16"/>
      <c r="Q2550" s="16"/>
      <c r="R2550" s="18">
        <v>5000000</v>
      </c>
      <c r="S2550" s="19">
        <v>5000000</v>
      </c>
    </row>
    <row r="2551" spans="1:19" ht="15">
      <c r="A2551" s="16">
        <v>40907</v>
      </c>
      <c r="B2551" s="17" t="s">
        <v>15833</v>
      </c>
      <c r="C2551" s="17" t="s">
        <v>15834</v>
      </c>
      <c r="D2551" s="17" t="s">
        <v>4510</v>
      </c>
      <c r="E2551" s="17" t="s">
        <v>15835</v>
      </c>
      <c r="F2551" s="17" t="s">
        <v>15836</v>
      </c>
      <c r="G2551" s="18">
        <v>5000000</v>
      </c>
      <c r="H2551" s="17" t="s">
        <v>3894</v>
      </c>
      <c r="I2551" s="16">
        <v>39848</v>
      </c>
      <c r="J2551" s="17" t="s">
        <v>7312</v>
      </c>
      <c r="K2551" s="17" t="s">
        <v>7313</v>
      </c>
      <c r="L2551" s="17" t="s">
        <v>24</v>
      </c>
      <c r="M2551" s="17" t="s">
        <v>11491</v>
      </c>
      <c r="N2551" s="17"/>
      <c r="O2551" s="17"/>
      <c r="P2551" s="16"/>
      <c r="Q2551" s="16"/>
      <c r="R2551" s="18">
        <v>1</v>
      </c>
      <c r="S2551" s="19">
        <v>5000000</v>
      </c>
    </row>
    <row r="2552" spans="1:19" ht="15">
      <c r="A2552" s="16">
        <v>40907</v>
      </c>
      <c r="B2552" s="17" t="s">
        <v>15837</v>
      </c>
      <c r="C2552" s="17" t="s">
        <v>15838</v>
      </c>
      <c r="D2552" s="17" t="s">
        <v>4516</v>
      </c>
      <c r="E2552" s="17" t="s">
        <v>15839</v>
      </c>
      <c r="F2552" s="17" t="s">
        <v>15840</v>
      </c>
      <c r="G2552" s="18">
        <v>10000</v>
      </c>
      <c r="H2552" s="17" t="s">
        <v>3894</v>
      </c>
      <c r="I2552" s="16">
        <v>39854</v>
      </c>
      <c r="J2552" s="17" t="s">
        <v>7312</v>
      </c>
      <c r="K2552" s="17" t="s">
        <v>7313</v>
      </c>
      <c r="L2552" s="17" t="s">
        <v>24</v>
      </c>
      <c r="M2552" s="17" t="s">
        <v>11491</v>
      </c>
      <c r="N2552" s="17"/>
      <c r="O2552" s="17"/>
      <c r="P2552" s="16"/>
      <c r="Q2552" s="16"/>
      <c r="R2552" s="18">
        <v>500</v>
      </c>
      <c r="S2552" s="19">
        <v>5000000</v>
      </c>
    </row>
    <row r="2553" spans="1:19" ht="15">
      <c r="A2553" s="16">
        <v>40907</v>
      </c>
      <c r="B2553" s="17" t="s">
        <v>7338</v>
      </c>
      <c r="C2553" s="17" t="s">
        <v>7339</v>
      </c>
      <c r="D2553" s="17" t="s">
        <v>4514</v>
      </c>
      <c r="E2553" s="17" t="s">
        <v>15841</v>
      </c>
      <c r="F2553" s="17" t="s">
        <v>15842</v>
      </c>
      <c r="G2553" s="18">
        <v>50000</v>
      </c>
      <c r="H2553" s="17" t="s">
        <v>3894</v>
      </c>
      <c r="I2553" s="16">
        <v>39854</v>
      </c>
      <c r="J2553" s="17" t="s">
        <v>7312</v>
      </c>
      <c r="K2553" s="17" t="s">
        <v>7313</v>
      </c>
      <c r="L2553" s="17" t="s">
        <v>24</v>
      </c>
      <c r="M2553" s="17" t="s">
        <v>11491</v>
      </c>
      <c r="N2553" s="17"/>
      <c r="O2553" s="17"/>
      <c r="P2553" s="16"/>
      <c r="Q2553" s="16"/>
      <c r="R2553" s="18">
        <v>100</v>
      </c>
      <c r="S2553" s="19">
        <v>5000000</v>
      </c>
    </row>
    <row r="2554" spans="1:19" ht="15">
      <c r="A2554" s="16">
        <v>40907</v>
      </c>
      <c r="B2554" s="17" t="s">
        <v>15843</v>
      </c>
      <c r="C2554" s="17" t="s">
        <v>15844</v>
      </c>
      <c r="D2554" s="17" t="s">
        <v>4518</v>
      </c>
      <c r="E2554" s="17" t="s">
        <v>15845</v>
      </c>
      <c r="F2554" s="17" t="s">
        <v>15846</v>
      </c>
      <c r="G2554" s="18">
        <v>1</v>
      </c>
      <c r="H2554" s="17" t="s">
        <v>3894</v>
      </c>
      <c r="I2554" s="16">
        <v>39855</v>
      </c>
      <c r="J2554" s="17" t="s">
        <v>7312</v>
      </c>
      <c r="K2554" s="17" t="s">
        <v>7313</v>
      </c>
      <c r="L2554" s="17" t="s">
        <v>24</v>
      </c>
      <c r="M2554" s="17" t="s">
        <v>11491</v>
      </c>
      <c r="N2554" s="17"/>
      <c r="O2554" s="17"/>
      <c r="P2554" s="16"/>
      <c r="Q2554" s="16"/>
      <c r="R2554" s="18">
        <v>480000000</v>
      </c>
      <c r="S2554" s="19">
        <v>480000000</v>
      </c>
    </row>
    <row r="2555" spans="1:19" ht="15">
      <c r="A2555" s="16">
        <v>40907</v>
      </c>
      <c r="B2555" s="17" t="s">
        <v>15847</v>
      </c>
      <c r="C2555" s="17" t="s">
        <v>15848</v>
      </c>
      <c r="D2555" s="17" t="s">
        <v>4520</v>
      </c>
      <c r="E2555" s="17" t="s">
        <v>15849</v>
      </c>
      <c r="F2555" s="17" t="s">
        <v>15850</v>
      </c>
      <c r="G2555" s="18">
        <v>10000</v>
      </c>
      <c r="H2555" s="17" t="s">
        <v>3894</v>
      </c>
      <c r="I2555" s="16">
        <v>39856</v>
      </c>
      <c r="J2555" s="17" t="s">
        <v>7312</v>
      </c>
      <c r="K2555" s="17" t="s">
        <v>7313</v>
      </c>
      <c r="L2555" s="17" t="s">
        <v>24</v>
      </c>
      <c r="M2555" s="17" t="s">
        <v>11491</v>
      </c>
      <c r="N2555" s="17"/>
      <c r="O2555" s="17"/>
      <c r="P2555" s="16"/>
      <c r="Q2555" s="16"/>
      <c r="R2555" s="18">
        <v>1000</v>
      </c>
      <c r="S2555" s="19">
        <v>10000000</v>
      </c>
    </row>
    <row r="2556" spans="1:19" ht="15">
      <c r="A2556" s="16">
        <v>40907</v>
      </c>
      <c r="B2556" s="17" t="s">
        <v>15851</v>
      </c>
      <c r="C2556" s="17" t="s">
        <v>15852</v>
      </c>
      <c r="D2556" s="17" t="s">
        <v>4522</v>
      </c>
      <c r="E2556" s="17" t="s">
        <v>15853</v>
      </c>
      <c r="F2556" s="17" t="s">
        <v>15854</v>
      </c>
      <c r="G2556" s="18">
        <v>1000</v>
      </c>
      <c r="H2556" s="17" t="s">
        <v>3894</v>
      </c>
      <c r="I2556" s="16">
        <v>39857</v>
      </c>
      <c r="J2556" s="17" t="s">
        <v>7312</v>
      </c>
      <c r="K2556" s="17" t="s">
        <v>7313</v>
      </c>
      <c r="L2556" s="17" t="s">
        <v>24</v>
      </c>
      <c r="M2556" s="17" t="s">
        <v>11491</v>
      </c>
      <c r="N2556" s="17"/>
      <c r="O2556" s="17"/>
      <c r="P2556" s="16"/>
      <c r="Q2556" s="16"/>
      <c r="R2556" s="18">
        <v>5001</v>
      </c>
      <c r="S2556" s="19">
        <v>5001000</v>
      </c>
    </row>
    <row r="2557" spans="1:19" ht="15">
      <c r="A2557" s="16">
        <v>40907</v>
      </c>
      <c r="B2557" s="17" t="s">
        <v>15855</v>
      </c>
      <c r="C2557" s="17" t="s">
        <v>15856</v>
      </c>
      <c r="D2557" s="17" t="s">
        <v>4524</v>
      </c>
      <c r="E2557" s="17" t="s">
        <v>15857</v>
      </c>
      <c r="F2557" s="17" t="s">
        <v>15858</v>
      </c>
      <c r="G2557" s="18">
        <v>1000</v>
      </c>
      <c r="H2557" s="17" t="s">
        <v>3894</v>
      </c>
      <c r="I2557" s="16">
        <v>39860</v>
      </c>
      <c r="J2557" s="17" t="s">
        <v>7312</v>
      </c>
      <c r="K2557" s="17" t="s">
        <v>7313</v>
      </c>
      <c r="L2557" s="17" t="s">
        <v>24</v>
      </c>
      <c r="M2557" s="17" t="s">
        <v>11491</v>
      </c>
      <c r="N2557" s="17"/>
      <c r="O2557" s="17"/>
      <c r="P2557" s="16"/>
      <c r="Q2557" s="16"/>
      <c r="R2557" s="18">
        <v>23954</v>
      </c>
      <c r="S2557" s="19">
        <v>23954000</v>
      </c>
    </row>
    <row r="2558" spans="1:19" ht="15">
      <c r="A2558" s="16">
        <v>40907</v>
      </c>
      <c r="B2558" s="17" t="s">
        <v>13661</v>
      </c>
      <c r="C2558" s="17" t="s">
        <v>13662</v>
      </c>
      <c r="D2558" s="17" t="s">
        <v>4525</v>
      </c>
      <c r="E2558" s="17" t="s">
        <v>15859</v>
      </c>
      <c r="F2558" s="17" t="s">
        <v>15860</v>
      </c>
      <c r="G2558" s="18">
        <v>10000</v>
      </c>
      <c r="H2558" s="17" t="s">
        <v>3894</v>
      </c>
      <c r="I2558" s="16">
        <v>39862</v>
      </c>
      <c r="J2558" s="17" t="s">
        <v>7312</v>
      </c>
      <c r="K2558" s="17" t="s">
        <v>7313</v>
      </c>
      <c r="L2558" s="17" t="s">
        <v>24</v>
      </c>
      <c r="M2558" s="17" t="s">
        <v>11512</v>
      </c>
      <c r="N2558" s="17"/>
      <c r="O2558" s="17"/>
      <c r="P2558" s="16"/>
      <c r="Q2558" s="16"/>
      <c r="R2558" s="18">
        <v>1</v>
      </c>
      <c r="S2558" s="19">
        <v>10000</v>
      </c>
    </row>
    <row r="2559" spans="1:19" ht="15">
      <c r="A2559" s="16">
        <v>40907</v>
      </c>
      <c r="B2559" s="17" t="s">
        <v>13661</v>
      </c>
      <c r="C2559" s="17" t="s">
        <v>13662</v>
      </c>
      <c r="D2559" s="17" t="s">
        <v>4527</v>
      </c>
      <c r="E2559" s="17" t="s">
        <v>15861</v>
      </c>
      <c r="F2559" s="17" t="s">
        <v>15862</v>
      </c>
      <c r="G2559" s="18">
        <v>10000</v>
      </c>
      <c r="H2559" s="17" t="s">
        <v>3894</v>
      </c>
      <c r="I2559" s="16">
        <v>39862</v>
      </c>
      <c r="J2559" s="17" t="s">
        <v>7312</v>
      </c>
      <c r="K2559" s="17" t="s">
        <v>7313</v>
      </c>
      <c r="L2559" s="17" t="s">
        <v>24</v>
      </c>
      <c r="M2559" s="17" t="s">
        <v>11512</v>
      </c>
      <c r="N2559" s="17"/>
      <c r="O2559" s="17"/>
      <c r="P2559" s="16"/>
      <c r="Q2559" s="16"/>
      <c r="R2559" s="18">
        <v>1</v>
      </c>
      <c r="S2559" s="19">
        <v>10000</v>
      </c>
    </row>
    <row r="2560" spans="1:19" ht="15">
      <c r="A2560" s="16">
        <v>40907</v>
      </c>
      <c r="B2560" s="17" t="s">
        <v>15863</v>
      </c>
      <c r="C2560" s="17" t="s">
        <v>15864</v>
      </c>
      <c r="D2560" s="17" t="s">
        <v>4539</v>
      </c>
      <c r="E2560" s="17" t="s">
        <v>15865</v>
      </c>
      <c r="F2560" s="17" t="s">
        <v>15866</v>
      </c>
      <c r="G2560" s="18">
        <v>0.42</v>
      </c>
      <c r="H2560" s="17" t="s">
        <v>4177</v>
      </c>
      <c r="I2560" s="16">
        <v>39869</v>
      </c>
      <c r="J2560" s="17" t="s">
        <v>7312</v>
      </c>
      <c r="K2560" s="17" t="s">
        <v>7313</v>
      </c>
      <c r="L2560" s="17" t="s">
        <v>24</v>
      </c>
      <c r="M2560" s="17" t="s">
        <v>11491</v>
      </c>
      <c r="N2560" s="17"/>
      <c r="O2560" s="17"/>
      <c r="P2560" s="16"/>
      <c r="Q2560" s="16"/>
      <c r="R2560" s="18">
        <v>70723650</v>
      </c>
      <c r="S2560" s="19">
        <v>29703933</v>
      </c>
    </row>
    <row r="2561" spans="1:19" ht="15">
      <c r="A2561" s="16">
        <v>40907</v>
      </c>
      <c r="B2561" s="17" t="s">
        <v>15867</v>
      </c>
      <c r="C2561" s="17" t="s">
        <v>15868</v>
      </c>
      <c r="D2561" s="17" t="s">
        <v>4528</v>
      </c>
      <c r="E2561" s="17" t="s">
        <v>15869</v>
      </c>
      <c r="F2561" s="17" t="s">
        <v>15870</v>
      </c>
      <c r="G2561" s="18">
        <v>100000</v>
      </c>
      <c r="H2561" s="17" t="s">
        <v>3894</v>
      </c>
      <c r="I2561" s="16">
        <v>39864</v>
      </c>
      <c r="J2561" s="17" t="s">
        <v>7312</v>
      </c>
      <c r="K2561" s="17" t="s">
        <v>7313</v>
      </c>
      <c r="L2561" s="17" t="s">
        <v>24</v>
      </c>
      <c r="M2561" s="17" t="s">
        <v>11491</v>
      </c>
      <c r="N2561" s="17"/>
      <c r="O2561" s="17"/>
      <c r="P2561" s="16"/>
      <c r="Q2561" s="16"/>
      <c r="R2561" s="18">
        <v>50</v>
      </c>
      <c r="S2561" s="19">
        <v>5000000</v>
      </c>
    </row>
    <row r="2562" spans="1:19" ht="15">
      <c r="A2562" s="16">
        <v>40907</v>
      </c>
      <c r="B2562" s="17" t="s">
        <v>15871</v>
      </c>
      <c r="C2562" s="17" t="s">
        <v>15872</v>
      </c>
      <c r="D2562" s="17" t="s">
        <v>4532</v>
      </c>
      <c r="E2562" s="17" t="s">
        <v>15873</v>
      </c>
      <c r="F2562" s="17" t="s">
        <v>15874</v>
      </c>
      <c r="G2562" s="18">
        <v>10000000</v>
      </c>
      <c r="H2562" s="17" t="s">
        <v>3894</v>
      </c>
      <c r="I2562" s="16">
        <v>39868</v>
      </c>
      <c r="J2562" s="17" t="s">
        <v>7312</v>
      </c>
      <c r="K2562" s="17" t="s">
        <v>7313</v>
      </c>
      <c r="L2562" s="17" t="s">
        <v>24</v>
      </c>
      <c r="M2562" s="17" t="s">
        <v>11491</v>
      </c>
      <c r="N2562" s="17"/>
      <c r="O2562" s="17"/>
      <c r="P2562" s="16"/>
      <c r="Q2562" s="16"/>
      <c r="R2562" s="18">
        <v>46</v>
      </c>
      <c r="S2562" s="19">
        <v>460000000</v>
      </c>
    </row>
    <row r="2563" spans="1:19" ht="15">
      <c r="A2563" s="16">
        <v>40907</v>
      </c>
      <c r="B2563" s="17" t="s">
        <v>15871</v>
      </c>
      <c r="C2563" s="17" t="s">
        <v>15872</v>
      </c>
      <c r="D2563" s="17" t="s">
        <v>4534</v>
      </c>
      <c r="E2563" s="17" t="s">
        <v>15875</v>
      </c>
      <c r="F2563" s="17" t="s">
        <v>15874</v>
      </c>
      <c r="G2563" s="18">
        <v>1000000</v>
      </c>
      <c r="H2563" s="17" t="s">
        <v>3894</v>
      </c>
      <c r="I2563" s="16">
        <v>39868</v>
      </c>
      <c r="J2563" s="17" t="s">
        <v>7312</v>
      </c>
      <c r="K2563" s="17" t="s">
        <v>7313</v>
      </c>
      <c r="L2563" s="17" t="s">
        <v>24</v>
      </c>
      <c r="M2563" s="17" t="s">
        <v>11491</v>
      </c>
      <c r="N2563" s="17"/>
      <c r="O2563" s="17"/>
      <c r="P2563" s="16"/>
      <c r="Q2563" s="16"/>
      <c r="R2563" s="18">
        <v>41</v>
      </c>
      <c r="S2563" s="19">
        <v>41000000</v>
      </c>
    </row>
    <row r="2564" spans="1:19" ht="15">
      <c r="A2564" s="16">
        <v>40907</v>
      </c>
      <c r="B2564" s="17" t="s">
        <v>15876</v>
      </c>
      <c r="C2564" s="17" t="s">
        <v>15877</v>
      </c>
      <c r="D2564" s="17" t="s">
        <v>4530</v>
      </c>
      <c r="E2564" s="17" t="s">
        <v>15878</v>
      </c>
      <c r="F2564" s="17" t="s">
        <v>15879</v>
      </c>
      <c r="G2564" s="18">
        <v>1000</v>
      </c>
      <c r="H2564" s="17" t="s">
        <v>3894</v>
      </c>
      <c r="I2564" s="16">
        <v>39868</v>
      </c>
      <c r="J2564" s="17" t="s">
        <v>7312</v>
      </c>
      <c r="K2564" s="17" t="s">
        <v>7313</v>
      </c>
      <c r="L2564" s="17" t="s">
        <v>24</v>
      </c>
      <c r="M2564" s="17" t="s">
        <v>11491</v>
      </c>
      <c r="N2564" s="17"/>
      <c r="O2564" s="17"/>
      <c r="P2564" s="16"/>
      <c r="Q2564" s="16"/>
      <c r="R2564" s="18">
        <v>543801</v>
      </c>
      <c r="S2564" s="19">
        <v>543801000</v>
      </c>
    </row>
    <row r="2565" spans="1:19" ht="15">
      <c r="A2565" s="16">
        <v>40907</v>
      </c>
      <c r="B2565" s="17" t="s">
        <v>15863</v>
      </c>
      <c r="C2565" s="17" t="s">
        <v>15864</v>
      </c>
      <c r="D2565" s="17" t="s">
        <v>4537</v>
      </c>
      <c r="E2565" s="17" t="s">
        <v>15880</v>
      </c>
      <c r="F2565" s="17" t="s">
        <v>15881</v>
      </c>
      <c r="G2565" s="18">
        <v>0.42</v>
      </c>
      <c r="H2565" s="17" t="s">
        <v>4177</v>
      </c>
      <c r="I2565" s="16">
        <v>39869</v>
      </c>
      <c r="J2565" s="17" t="s">
        <v>7312</v>
      </c>
      <c r="K2565" s="17" t="s">
        <v>7313</v>
      </c>
      <c r="L2565" s="17" t="s">
        <v>24</v>
      </c>
      <c r="M2565" s="17" t="s">
        <v>11512</v>
      </c>
      <c r="N2565" s="17"/>
      <c r="O2565" s="17"/>
      <c r="P2565" s="16"/>
      <c r="Q2565" s="16"/>
      <c r="R2565" s="18">
        <v>2000000</v>
      </c>
      <c r="S2565" s="19">
        <v>840000</v>
      </c>
    </row>
    <row r="2566" spans="1:19" ht="15">
      <c r="A2566" s="16">
        <v>40907</v>
      </c>
      <c r="B2566" s="17" t="s">
        <v>15882</v>
      </c>
      <c r="C2566" s="17" t="s">
        <v>15883</v>
      </c>
      <c r="D2566" s="17" t="s">
        <v>4543</v>
      </c>
      <c r="E2566" s="17" t="s">
        <v>15884</v>
      </c>
      <c r="F2566" s="17" t="s">
        <v>15885</v>
      </c>
      <c r="G2566" s="18">
        <v>10000</v>
      </c>
      <c r="H2566" s="17" t="s">
        <v>3894</v>
      </c>
      <c r="I2566" s="16">
        <v>39874</v>
      </c>
      <c r="J2566" s="17" t="s">
        <v>7312</v>
      </c>
      <c r="K2566" s="17" t="s">
        <v>7313</v>
      </c>
      <c r="L2566" s="17" t="s">
        <v>24</v>
      </c>
      <c r="M2566" s="17" t="s">
        <v>11491</v>
      </c>
      <c r="N2566" s="17"/>
      <c r="O2566" s="17"/>
      <c r="P2566" s="16"/>
      <c r="Q2566" s="16"/>
      <c r="R2566" s="18">
        <v>34200</v>
      </c>
      <c r="S2566" s="19">
        <v>342000000</v>
      </c>
    </row>
    <row r="2567" spans="1:19" ht="15">
      <c r="A2567" s="16">
        <v>40907</v>
      </c>
      <c r="B2567" s="17" t="s">
        <v>15886</v>
      </c>
      <c r="C2567" s="17" t="s">
        <v>15887</v>
      </c>
      <c r="D2567" s="17" t="s">
        <v>4547</v>
      </c>
      <c r="E2567" s="17" t="s">
        <v>15888</v>
      </c>
      <c r="F2567" s="17" t="s">
        <v>15889</v>
      </c>
      <c r="G2567" s="18">
        <v>400</v>
      </c>
      <c r="H2567" s="17" t="s">
        <v>3894</v>
      </c>
      <c r="I2567" s="16">
        <v>39875</v>
      </c>
      <c r="J2567" s="17" t="s">
        <v>7312</v>
      </c>
      <c r="K2567" s="17" t="s">
        <v>7313</v>
      </c>
      <c r="L2567" s="17" t="s">
        <v>24</v>
      </c>
      <c r="M2567" s="17" t="s">
        <v>11491</v>
      </c>
      <c r="N2567" s="17"/>
      <c r="O2567" s="17"/>
      <c r="P2567" s="16"/>
      <c r="Q2567" s="16"/>
      <c r="R2567" s="18">
        <v>14965088</v>
      </c>
      <c r="S2567" s="19">
        <v>5986035200</v>
      </c>
    </row>
    <row r="2568" spans="1:19" ht="15">
      <c r="A2568" s="16">
        <v>40907</v>
      </c>
      <c r="B2568" s="17" t="s">
        <v>15890</v>
      </c>
      <c r="C2568" s="17" t="s">
        <v>15891</v>
      </c>
      <c r="D2568" s="17" t="s">
        <v>4545</v>
      </c>
      <c r="E2568" s="17" t="s">
        <v>15892</v>
      </c>
      <c r="F2568" s="17" t="s">
        <v>15893</v>
      </c>
      <c r="G2568" s="18">
        <v>100000</v>
      </c>
      <c r="H2568" s="17" t="s">
        <v>3894</v>
      </c>
      <c r="I2568" s="16">
        <v>39875</v>
      </c>
      <c r="J2568" s="17" t="s">
        <v>7312</v>
      </c>
      <c r="K2568" s="17" t="s">
        <v>7313</v>
      </c>
      <c r="L2568" s="17" t="s">
        <v>24</v>
      </c>
      <c r="M2568" s="17" t="s">
        <v>11491</v>
      </c>
      <c r="N2568" s="17"/>
      <c r="O2568" s="17"/>
      <c r="P2568" s="16"/>
      <c r="Q2568" s="16"/>
      <c r="R2568" s="18">
        <v>100</v>
      </c>
      <c r="S2568" s="19">
        <v>10000000</v>
      </c>
    </row>
    <row r="2569" spans="1:19" ht="15">
      <c r="A2569" s="16">
        <v>40907</v>
      </c>
      <c r="B2569" s="17" t="s">
        <v>15894</v>
      </c>
      <c r="C2569" s="17" t="s">
        <v>15895</v>
      </c>
      <c r="D2569" s="17" t="s">
        <v>4549</v>
      </c>
      <c r="E2569" s="17" t="s">
        <v>15896</v>
      </c>
      <c r="F2569" s="17" t="s">
        <v>15897</v>
      </c>
      <c r="G2569" s="18">
        <v>100000</v>
      </c>
      <c r="H2569" s="17" t="s">
        <v>3894</v>
      </c>
      <c r="I2569" s="16">
        <v>39876</v>
      </c>
      <c r="J2569" s="17" t="s">
        <v>7312</v>
      </c>
      <c r="K2569" s="17" t="s">
        <v>7313</v>
      </c>
      <c r="L2569" s="17" t="s">
        <v>24</v>
      </c>
      <c r="M2569" s="17" t="s">
        <v>11491</v>
      </c>
      <c r="N2569" s="17"/>
      <c r="O2569" s="17"/>
      <c r="P2569" s="16"/>
      <c r="Q2569" s="16"/>
      <c r="R2569" s="18">
        <v>50</v>
      </c>
      <c r="S2569" s="19">
        <v>5000000</v>
      </c>
    </row>
    <row r="2570" spans="1:19" ht="15">
      <c r="A2570" s="16">
        <v>40907</v>
      </c>
      <c r="B2570" s="17" t="s">
        <v>15898</v>
      </c>
      <c r="C2570" s="17" t="s">
        <v>15899</v>
      </c>
      <c r="D2570" s="17" t="s">
        <v>4551</v>
      </c>
      <c r="E2570" s="17" t="s">
        <v>15900</v>
      </c>
      <c r="F2570" s="17" t="s">
        <v>15901</v>
      </c>
      <c r="G2570" s="18">
        <v>10000</v>
      </c>
      <c r="H2570" s="17" t="s">
        <v>3894</v>
      </c>
      <c r="I2570" s="16">
        <v>39877</v>
      </c>
      <c r="J2570" s="17" t="s">
        <v>7312</v>
      </c>
      <c r="K2570" s="17" t="s">
        <v>7313</v>
      </c>
      <c r="L2570" s="17" t="s">
        <v>24</v>
      </c>
      <c r="M2570" s="17" t="s">
        <v>11491</v>
      </c>
      <c r="N2570" s="17"/>
      <c r="O2570" s="17"/>
      <c r="P2570" s="16"/>
      <c r="Q2570" s="16"/>
      <c r="R2570" s="18">
        <v>500</v>
      </c>
      <c r="S2570" s="19">
        <v>5000000</v>
      </c>
    </row>
    <row r="2571" spans="1:19" ht="15">
      <c r="A2571" s="16">
        <v>40907</v>
      </c>
      <c r="B2571" s="17" t="s">
        <v>15902</v>
      </c>
      <c r="C2571" s="17" t="s">
        <v>15903</v>
      </c>
      <c r="D2571" s="17" t="s">
        <v>4553</v>
      </c>
      <c r="E2571" s="17" t="s">
        <v>15904</v>
      </c>
      <c r="F2571" s="17" t="s">
        <v>15905</v>
      </c>
      <c r="G2571" s="18">
        <v>10000</v>
      </c>
      <c r="H2571" s="17" t="s">
        <v>3894</v>
      </c>
      <c r="I2571" s="16">
        <v>39878</v>
      </c>
      <c r="J2571" s="17" t="s">
        <v>7312</v>
      </c>
      <c r="K2571" s="17" t="s">
        <v>7313</v>
      </c>
      <c r="L2571" s="17" t="s">
        <v>24</v>
      </c>
      <c r="M2571" s="17" t="s">
        <v>11491</v>
      </c>
      <c r="N2571" s="17"/>
      <c r="O2571" s="17"/>
      <c r="P2571" s="16"/>
      <c r="Q2571" s="16"/>
      <c r="R2571" s="18">
        <v>600</v>
      </c>
      <c r="S2571" s="19">
        <v>6000000</v>
      </c>
    </row>
    <row r="2572" spans="1:19" ht="15">
      <c r="A2572" s="16">
        <v>40907</v>
      </c>
      <c r="B2572" s="17" t="s">
        <v>15906</v>
      </c>
      <c r="C2572" s="17" t="s">
        <v>15907</v>
      </c>
      <c r="D2572" s="17" t="s">
        <v>4555</v>
      </c>
      <c r="E2572" s="17" t="s">
        <v>15908</v>
      </c>
      <c r="F2572" s="17" t="s">
        <v>15909</v>
      </c>
      <c r="G2572" s="18">
        <v>10000</v>
      </c>
      <c r="H2572" s="17" t="s">
        <v>3894</v>
      </c>
      <c r="I2572" s="16">
        <v>39881</v>
      </c>
      <c r="J2572" s="17" t="s">
        <v>7312</v>
      </c>
      <c r="K2572" s="17" t="s">
        <v>7313</v>
      </c>
      <c r="L2572" s="17" t="s">
        <v>24</v>
      </c>
      <c r="M2572" s="17" t="s">
        <v>11491</v>
      </c>
      <c r="N2572" s="17"/>
      <c r="O2572" s="17"/>
      <c r="P2572" s="16"/>
      <c r="Q2572" s="16"/>
      <c r="R2572" s="18">
        <v>15500</v>
      </c>
      <c r="S2572" s="19">
        <v>155000000</v>
      </c>
    </row>
    <row r="2573" spans="1:19" ht="15">
      <c r="A2573" s="16">
        <v>40907</v>
      </c>
      <c r="B2573" s="17" t="s">
        <v>15910</v>
      </c>
      <c r="C2573" s="17" t="s">
        <v>15911</v>
      </c>
      <c r="D2573" s="17" t="s">
        <v>4560</v>
      </c>
      <c r="E2573" s="17" t="s">
        <v>15912</v>
      </c>
      <c r="F2573" s="17" t="s">
        <v>15913</v>
      </c>
      <c r="G2573" s="18">
        <v>10000</v>
      </c>
      <c r="H2573" s="17" t="s">
        <v>3894</v>
      </c>
      <c r="I2573" s="16">
        <v>39883</v>
      </c>
      <c r="J2573" s="17" t="s">
        <v>7312</v>
      </c>
      <c r="K2573" s="17" t="s">
        <v>7313</v>
      </c>
      <c r="L2573" s="17" t="s">
        <v>24</v>
      </c>
      <c r="M2573" s="17" t="s">
        <v>11491</v>
      </c>
      <c r="N2573" s="17"/>
      <c r="O2573" s="17"/>
      <c r="P2573" s="16"/>
      <c r="Q2573" s="16"/>
      <c r="R2573" s="18">
        <v>10000</v>
      </c>
      <c r="S2573" s="19">
        <v>100000000</v>
      </c>
    </row>
    <row r="2574" spans="1:19" ht="15">
      <c r="A2574" s="16">
        <v>40907</v>
      </c>
      <c r="B2574" s="17" t="s">
        <v>11828</v>
      </c>
      <c r="C2574" s="17" t="s">
        <v>11829</v>
      </c>
      <c r="D2574" s="17" t="s">
        <v>4566</v>
      </c>
      <c r="E2574" s="17" t="s">
        <v>15914</v>
      </c>
      <c r="F2574" s="17" t="s">
        <v>15915</v>
      </c>
      <c r="G2574" s="18">
        <v>400000</v>
      </c>
      <c r="H2574" s="17" t="s">
        <v>3894</v>
      </c>
      <c r="I2574" s="16">
        <v>39885</v>
      </c>
      <c r="J2574" s="17" t="s">
        <v>7312</v>
      </c>
      <c r="K2574" s="17" t="s">
        <v>7313</v>
      </c>
      <c r="L2574" s="17" t="s">
        <v>24</v>
      </c>
      <c r="M2574" s="17" t="s">
        <v>11512</v>
      </c>
      <c r="N2574" s="17"/>
      <c r="O2574" s="17"/>
      <c r="P2574" s="16"/>
      <c r="Q2574" s="16"/>
      <c r="R2574" s="18">
        <v>5</v>
      </c>
      <c r="S2574" s="19">
        <v>2000000</v>
      </c>
    </row>
    <row r="2575" spans="1:19" ht="15">
      <c r="A2575" s="16">
        <v>40907</v>
      </c>
      <c r="B2575" s="17" t="s">
        <v>15916</v>
      </c>
      <c r="C2575" s="17" t="s">
        <v>15917</v>
      </c>
      <c r="D2575" s="17" t="s">
        <v>4562</v>
      </c>
      <c r="E2575" s="17" t="s">
        <v>15918</v>
      </c>
      <c r="F2575" s="17" t="s">
        <v>15919</v>
      </c>
      <c r="G2575" s="18">
        <v>10000</v>
      </c>
      <c r="H2575" s="17" t="s">
        <v>3894</v>
      </c>
      <c r="I2575" s="16">
        <v>39885</v>
      </c>
      <c r="J2575" s="17" t="s">
        <v>7312</v>
      </c>
      <c r="K2575" s="17" t="s">
        <v>7313</v>
      </c>
      <c r="L2575" s="17" t="s">
        <v>24</v>
      </c>
      <c r="M2575" s="17" t="s">
        <v>11491</v>
      </c>
      <c r="N2575" s="17"/>
      <c r="O2575" s="17"/>
      <c r="P2575" s="16"/>
      <c r="Q2575" s="16"/>
      <c r="R2575" s="18">
        <v>7500</v>
      </c>
      <c r="S2575" s="19">
        <v>75000000</v>
      </c>
    </row>
    <row r="2576" spans="1:19" ht="15">
      <c r="A2576" s="16">
        <v>40907</v>
      </c>
      <c r="B2576" s="17" t="s">
        <v>15920</v>
      </c>
      <c r="C2576" s="17" t="s">
        <v>15921</v>
      </c>
      <c r="D2576" s="17" t="s">
        <v>4568</v>
      </c>
      <c r="E2576" s="17" t="s">
        <v>15922</v>
      </c>
      <c r="F2576" s="17" t="s">
        <v>15923</v>
      </c>
      <c r="G2576" s="18">
        <v>5000</v>
      </c>
      <c r="H2576" s="17" t="s">
        <v>3894</v>
      </c>
      <c r="I2576" s="16">
        <v>39885</v>
      </c>
      <c r="J2576" s="17" t="s">
        <v>7312</v>
      </c>
      <c r="K2576" s="17" t="s">
        <v>7313</v>
      </c>
      <c r="L2576" s="17" t="s">
        <v>24</v>
      </c>
      <c r="M2576" s="17" t="s">
        <v>11491</v>
      </c>
      <c r="N2576" s="17"/>
      <c r="O2576" s="17"/>
      <c r="P2576" s="16"/>
      <c r="Q2576" s="16"/>
      <c r="R2576" s="18">
        <v>1000</v>
      </c>
      <c r="S2576" s="19">
        <v>5000000</v>
      </c>
    </row>
    <row r="2577" spans="1:19" ht="15">
      <c r="A2577" s="16">
        <v>40907</v>
      </c>
      <c r="B2577" s="17" t="s">
        <v>14207</v>
      </c>
      <c r="C2577" s="17" t="s">
        <v>14208</v>
      </c>
      <c r="D2577" s="17" t="s">
        <v>4570</v>
      </c>
      <c r="E2577" s="17" t="s">
        <v>15924</v>
      </c>
      <c r="F2577" s="17" t="s">
        <v>14211</v>
      </c>
      <c r="G2577" s="18">
        <v>10000</v>
      </c>
      <c r="H2577" s="17" t="s">
        <v>3894</v>
      </c>
      <c r="I2577" s="16">
        <v>39889</v>
      </c>
      <c r="J2577" s="17" t="s">
        <v>7312</v>
      </c>
      <c r="K2577" s="17" t="s">
        <v>7313</v>
      </c>
      <c r="L2577" s="17" t="s">
        <v>24</v>
      </c>
      <c r="M2577" s="17" t="s">
        <v>11491</v>
      </c>
      <c r="N2577" s="17"/>
      <c r="O2577" s="17"/>
      <c r="P2577" s="16"/>
      <c r="Q2577" s="16"/>
      <c r="R2577" s="18">
        <v>30400</v>
      </c>
      <c r="S2577" s="19">
        <v>304000000</v>
      </c>
    </row>
    <row r="2578" spans="1:19" ht="15">
      <c r="A2578" s="16">
        <v>40907</v>
      </c>
      <c r="B2578" s="17" t="s">
        <v>15925</v>
      </c>
      <c r="C2578" s="17" t="s">
        <v>15926</v>
      </c>
      <c r="D2578" s="17" t="s">
        <v>4572</v>
      </c>
      <c r="E2578" s="17" t="s">
        <v>15927</v>
      </c>
      <c r="F2578" s="17" t="s">
        <v>15928</v>
      </c>
      <c r="G2578" s="18">
        <v>5000000</v>
      </c>
      <c r="H2578" s="17" t="s">
        <v>3894</v>
      </c>
      <c r="I2578" s="16">
        <v>39890</v>
      </c>
      <c r="J2578" s="17" t="s">
        <v>7312</v>
      </c>
      <c r="K2578" s="17" t="s">
        <v>7313</v>
      </c>
      <c r="L2578" s="17" t="s">
        <v>24</v>
      </c>
      <c r="M2578" s="17" t="s">
        <v>11491</v>
      </c>
      <c r="N2578" s="17"/>
      <c r="O2578" s="17"/>
      <c r="P2578" s="16"/>
      <c r="Q2578" s="16"/>
      <c r="R2578" s="18">
        <v>1</v>
      </c>
      <c r="S2578" s="19">
        <v>5000000</v>
      </c>
    </row>
    <row r="2579" spans="1:19" ht="15">
      <c r="A2579" s="16">
        <v>40907</v>
      </c>
      <c r="B2579" s="17" t="s">
        <v>15252</v>
      </c>
      <c r="C2579" s="17" t="s">
        <v>15253</v>
      </c>
      <c r="D2579" s="17" t="s">
        <v>4574</v>
      </c>
      <c r="E2579" s="17" t="s">
        <v>15929</v>
      </c>
      <c r="F2579" s="17" t="s">
        <v>15930</v>
      </c>
      <c r="G2579" s="18">
        <v>10000</v>
      </c>
      <c r="H2579" s="17" t="s">
        <v>3894</v>
      </c>
      <c r="I2579" s="16">
        <v>39890</v>
      </c>
      <c r="J2579" s="17" t="s">
        <v>7312</v>
      </c>
      <c r="K2579" s="17" t="s">
        <v>7313</v>
      </c>
      <c r="L2579" s="17" t="s">
        <v>24</v>
      </c>
      <c r="M2579" s="17" t="s">
        <v>11491</v>
      </c>
      <c r="N2579" s="17"/>
      <c r="O2579" s="17"/>
      <c r="P2579" s="16"/>
      <c r="Q2579" s="16"/>
      <c r="R2579" s="18">
        <v>1</v>
      </c>
      <c r="S2579" s="19">
        <v>10000</v>
      </c>
    </row>
    <row r="2580" spans="1:19" ht="15">
      <c r="A2580" s="16">
        <v>40907</v>
      </c>
      <c r="B2580" s="17" t="s">
        <v>15931</v>
      </c>
      <c r="C2580" s="17" t="s">
        <v>15932</v>
      </c>
      <c r="D2580" s="17" t="s">
        <v>4575</v>
      </c>
      <c r="E2580" s="17" t="s">
        <v>15933</v>
      </c>
      <c r="F2580" s="17" t="s">
        <v>15934</v>
      </c>
      <c r="G2580" s="18">
        <v>10000</v>
      </c>
      <c r="H2580" s="17" t="s">
        <v>3894</v>
      </c>
      <c r="I2580" s="16">
        <v>39891</v>
      </c>
      <c r="J2580" s="17" t="s">
        <v>7312</v>
      </c>
      <c r="K2580" s="17" t="s">
        <v>7313</v>
      </c>
      <c r="L2580" s="17" t="s">
        <v>24</v>
      </c>
      <c r="M2580" s="17" t="s">
        <v>11491</v>
      </c>
      <c r="N2580" s="17"/>
      <c r="O2580" s="17"/>
      <c r="P2580" s="16"/>
      <c r="Q2580" s="16"/>
      <c r="R2580" s="18">
        <v>8500</v>
      </c>
      <c r="S2580" s="19">
        <v>85000000</v>
      </c>
    </row>
    <row r="2581" spans="1:19" ht="15">
      <c r="A2581" s="16">
        <v>40907</v>
      </c>
      <c r="B2581" s="17" t="s">
        <v>15935</v>
      </c>
      <c r="C2581" s="17" t="s">
        <v>15936</v>
      </c>
      <c r="D2581" s="17" t="s">
        <v>4577</v>
      </c>
      <c r="E2581" s="17" t="s">
        <v>15937</v>
      </c>
      <c r="F2581" s="17" t="s">
        <v>15938</v>
      </c>
      <c r="G2581" s="18">
        <v>100000</v>
      </c>
      <c r="H2581" s="17" t="s">
        <v>3894</v>
      </c>
      <c r="I2581" s="16">
        <v>39896</v>
      </c>
      <c r="J2581" s="17" t="s">
        <v>7312</v>
      </c>
      <c r="K2581" s="17" t="s">
        <v>7313</v>
      </c>
      <c r="L2581" s="17" t="s">
        <v>24</v>
      </c>
      <c r="M2581" s="17" t="s">
        <v>11491</v>
      </c>
      <c r="N2581" s="17"/>
      <c r="O2581" s="17"/>
      <c r="P2581" s="16"/>
      <c r="Q2581" s="16"/>
      <c r="R2581" s="18">
        <v>1500</v>
      </c>
      <c r="S2581" s="19">
        <v>150000000</v>
      </c>
    </row>
    <row r="2582" spans="1:19" ht="15">
      <c r="A2582" s="16">
        <v>40907</v>
      </c>
      <c r="B2582" s="17" t="s">
        <v>15939</v>
      </c>
      <c r="C2582" s="17" t="s">
        <v>15940</v>
      </c>
      <c r="D2582" s="17" t="s">
        <v>4579</v>
      </c>
      <c r="E2582" s="17" t="s">
        <v>15941</v>
      </c>
      <c r="F2582" s="17" t="s">
        <v>8426</v>
      </c>
      <c r="G2582" s="18">
        <v>1000000</v>
      </c>
      <c r="H2582" s="17" t="s">
        <v>3894</v>
      </c>
      <c r="I2582" s="16">
        <v>39897</v>
      </c>
      <c r="J2582" s="17" t="s">
        <v>7312</v>
      </c>
      <c r="K2582" s="17" t="s">
        <v>7313</v>
      </c>
      <c r="L2582" s="17" t="s">
        <v>24</v>
      </c>
      <c r="M2582" s="17" t="s">
        <v>11491</v>
      </c>
      <c r="N2582" s="17"/>
      <c r="O2582" s="17"/>
      <c r="P2582" s="16"/>
      <c r="Q2582" s="16"/>
      <c r="R2582" s="18">
        <v>40</v>
      </c>
      <c r="S2582" s="19">
        <v>40000000</v>
      </c>
    </row>
    <row r="2583" spans="1:19" ht="15">
      <c r="A2583" s="16">
        <v>40907</v>
      </c>
      <c r="B2583" s="17" t="s">
        <v>15942</v>
      </c>
      <c r="C2583" s="17" t="s">
        <v>15943</v>
      </c>
      <c r="D2583" s="17" t="s">
        <v>4586</v>
      </c>
      <c r="E2583" s="17" t="s">
        <v>15944</v>
      </c>
      <c r="F2583" s="17" t="s">
        <v>15945</v>
      </c>
      <c r="G2583" s="18">
        <v>10000</v>
      </c>
      <c r="H2583" s="17" t="s">
        <v>3894</v>
      </c>
      <c r="I2583" s="16">
        <v>39899</v>
      </c>
      <c r="J2583" s="17" t="s">
        <v>7312</v>
      </c>
      <c r="K2583" s="17" t="s">
        <v>7313</v>
      </c>
      <c r="L2583" s="17" t="s">
        <v>24</v>
      </c>
      <c r="M2583" s="17" t="s">
        <v>11491</v>
      </c>
      <c r="N2583" s="17"/>
      <c r="O2583" s="17"/>
      <c r="P2583" s="16"/>
      <c r="Q2583" s="16"/>
      <c r="R2583" s="18">
        <v>1400</v>
      </c>
      <c r="S2583" s="19">
        <v>14000000</v>
      </c>
    </row>
    <row r="2584" spans="1:19" ht="15">
      <c r="A2584" s="16">
        <v>40907</v>
      </c>
      <c r="B2584" s="17" t="s">
        <v>15942</v>
      </c>
      <c r="C2584" s="17" t="s">
        <v>15943</v>
      </c>
      <c r="D2584" s="17" t="s">
        <v>4588</v>
      </c>
      <c r="E2584" s="17" t="s">
        <v>15946</v>
      </c>
      <c r="F2584" s="17" t="s">
        <v>15947</v>
      </c>
      <c r="G2584" s="18">
        <v>10000</v>
      </c>
      <c r="H2584" s="17" t="s">
        <v>3894</v>
      </c>
      <c r="I2584" s="16">
        <v>39899</v>
      </c>
      <c r="J2584" s="17" t="s">
        <v>7312</v>
      </c>
      <c r="K2584" s="17" t="s">
        <v>7313</v>
      </c>
      <c r="L2584" s="17" t="s">
        <v>24</v>
      </c>
      <c r="M2584" s="17" t="s">
        <v>11512</v>
      </c>
      <c r="N2584" s="17"/>
      <c r="O2584" s="17"/>
      <c r="P2584" s="16"/>
      <c r="Q2584" s="16"/>
      <c r="R2584" s="18">
        <v>600</v>
      </c>
      <c r="S2584" s="19">
        <v>6000000</v>
      </c>
    </row>
    <row r="2585" spans="1:19" ht="15">
      <c r="A2585" s="16">
        <v>40907</v>
      </c>
      <c r="B2585" s="17" t="s">
        <v>15948</v>
      </c>
      <c r="C2585" s="17" t="s">
        <v>15949</v>
      </c>
      <c r="D2585" s="17" t="s">
        <v>4581</v>
      </c>
      <c r="E2585" s="17" t="s">
        <v>15950</v>
      </c>
      <c r="F2585" s="17" t="s">
        <v>15951</v>
      </c>
      <c r="G2585" s="18">
        <v>100</v>
      </c>
      <c r="H2585" s="17" t="s">
        <v>3894</v>
      </c>
      <c r="I2585" s="16">
        <v>39899</v>
      </c>
      <c r="J2585" s="17" t="s">
        <v>7312</v>
      </c>
      <c r="K2585" s="17" t="s">
        <v>7313</v>
      </c>
      <c r="L2585" s="17" t="s">
        <v>24</v>
      </c>
      <c r="M2585" s="17" t="s">
        <v>11491</v>
      </c>
      <c r="N2585" s="17"/>
      <c r="O2585" s="17"/>
      <c r="P2585" s="16"/>
      <c r="Q2585" s="16"/>
      <c r="R2585" s="18">
        <v>1072000</v>
      </c>
      <c r="S2585" s="19">
        <v>107200000</v>
      </c>
    </row>
    <row r="2586" spans="1:19" ht="15">
      <c r="A2586" s="16">
        <v>40907</v>
      </c>
      <c r="B2586" s="17" t="s">
        <v>15952</v>
      </c>
      <c r="C2586" s="17" t="s">
        <v>15953</v>
      </c>
      <c r="D2586" s="17" t="s">
        <v>4590</v>
      </c>
      <c r="E2586" s="17" t="s">
        <v>15954</v>
      </c>
      <c r="F2586" s="17" t="s">
        <v>15955</v>
      </c>
      <c r="G2586" s="18">
        <v>1000</v>
      </c>
      <c r="H2586" s="17" t="s">
        <v>3894</v>
      </c>
      <c r="I2586" s="16">
        <v>39902</v>
      </c>
      <c r="J2586" s="17" t="s">
        <v>7312</v>
      </c>
      <c r="K2586" s="17" t="s">
        <v>7313</v>
      </c>
      <c r="L2586" s="17" t="s">
        <v>24</v>
      </c>
      <c r="M2586" s="17" t="s">
        <v>11491</v>
      </c>
      <c r="N2586" s="17"/>
      <c r="O2586" s="17"/>
      <c r="P2586" s="16"/>
      <c r="Q2586" s="16"/>
      <c r="R2586" s="18">
        <v>5000</v>
      </c>
      <c r="S2586" s="19">
        <v>5000000</v>
      </c>
    </row>
    <row r="2587" spans="1:19" ht="15">
      <c r="A2587" s="16">
        <v>40907</v>
      </c>
      <c r="B2587" s="17" t="s">
        <v>15956</v>
      </c>
      <c r="C2587" s="17" t="s">
        <v>15957</v>
      </c>
      <c r="D2587" s="17" t="s">
        <v>4592</v>
      </c>
      <c r="E2587" s="17" t="s">
        <v>15958</v>
      </c>
      <c r="F2587" s="17" t="s">
        <v>15959</v>
      </c>
      <c r="G2587" s="18">
        <v>1000</v>
      </c>
      <c r="H2587" s="17" t="s">
        <v>3894</v>
      </c>
      <c r="I2587" s="16">
        <v>39904</v>
      </c>
      <c r="J2587" s="17" t="s">
        <v>7312</v>
      </c>
      <c r="K2587" s="17" t="s">
        <v>7313</v>
      </c>
      <c r="L2587" s="17" t="s">
        <v>24</v>
      </c>
      <c r="M2587" s="17" t="s">
        <v>11491</v>
      </c>
      <c r="N2587" s="17"/>
      <c r="O2587" s="17"/>
      <c r="P2587" s="16"/>
      <c r="Q2587" s="16"/>
      <c r="R2587" s="18">
        <v>200000</v>
      </c>
      <c r="S2587" s="19">
        <v>200000000</v>
      </c>
    </row>
    <row r="2588" spans="1:19" ht="15">
      <c r="A2588" s="16">
        <v>40907</v>
      </c>
      <c r="B2588" s="17" t="s">
        <v>15960</v>
      </c>
      <c r="C2588" s="17" t="s">
        <v>15961</v>
      </c>
      <c r="D2588" s="17" t="s">
        <v>4594</v>
      </c>
      <c r="E2588" s="17" t="s">
        <v>15962</v>
      </c>
      <c r="F2588" s="17" t="s">
        <v>15963</v>
      </c>
      <c r="G2588" s="18">
        <v>100000</v>
      </c>
      <c r="H2588" s="17" t="s">
        <v>3894</v>
      </c>
      <c r="I2588" s="16">
        <v>39905</v>
      </c>
      <c r="J2588" s="17" t="s">
        <v>7312</v>
      </c>
      <c r="K2588" s="17" t="s">
        <v>7313</v>
      </c>
      <c r="L2588" s="17" t="s">
        <v>24</v>
      </c>
      <c r="M2588" s="17" t="s">
        <v>11491</v>
      </c>
      <c r="N2588" s="17"/>
      <c r="O2588" s="17"/>
      <c r="P2588" s="16"/>
      <c r="Q2588" s="16"/>
      <c r="R2588" s="18">
        <v>50</v>
      </c>
      <c r="S2588" s="19">
        <v>5000000</v>
      </c>
    </row>
    <row r="2589" spans="1:19" ht="15">
      <c r="A2589" s="16">
        <v>40907</v>
      </c>
      <c r="B2589" s="17" t="s">
        <v>15964</v>
      </c>
      <c r="C2589" s="17" t="s">
        <v>15965</v>
      </c>
      <c r="D2589" s="17" t="s">
        <v>4598</v>
      </c>
      <c r="E2589" s="17" t="s">
        <v>15966</v>
      </c>
      <c r="F2589" s="17" t="s">
        <v>15967</v>
      </c>
      <c r="G2589" s="18">
        <v>13</v>
      </c>
      <c r="H2589" s="17" t="s">
        <v>3894</v>
      </c>
      <c r="I2589" s="16">
        <v>39906</v>
      </c>
      <c r="J2589" s="17" t="s">
        <v>7312</v>
      </c>
      <c r="K2589" s="17" t="s">
        <v>7313</v>
      </c>
      <c r="L2589" s="17" t="s">
        <v>24</v>
      </c>
      <c r="M2589" s="17" t="s">
        <v>11491</v>
      </c>
      <c r="N2589" s="17"/>
      <c r="O2589" s="17"/>
      <c r="P2589" s="16"/>
      <c r="Q2589" s="16"/>
      <c r="R2589" s="18">
        <v>1544060</v>
      </c>
      <c r="S2589" s="19">
        <v>20072780</v>
      </c>
    </row>
    <row r="2590" spans="1:19" ht="15">
      <c r="A2590" s="16">
        <v>40907</v>
      </c>
      <c r="B2590" s="17" t="s">
        <v>15968</v>
      </c>
      <c r="C2590" s="17" t="s">
        <v>15969</v>
      </c>
      <c r="D2590" s="17" t="s">
        <v>4596</v>
      </c>
      <c r="E2590" s="17" t="s">
        <v>15970</v>
      </c>
      <c r="F2590" s="17" t="s">
        <v>15971</v>
      </c>
      <c r="G2590" s="18">
        <v>100000</v>
      </c>
      <c r="H2590" s="17" t="s">
        <v>3894</v>
      </c>
      <c r="I2590" s="16">
        <v>39906</v>
      </c>
      <c r="J2590" s="17" t="s">
        <v>7312</v>
      </c>
      <c r="K2590" s="17" t="s">
        <v>7313</v>
      </c>
      <c r="L2590" s="17" t="s">
        <v>24</v>
      </c>
      <c r="M2590" s="17" t="s">
        <v>11491</v>
      </c>
      <c r="N2590" s="17"/>
      <c r="O2590" s="17"/>
      <c r="P2590" s="16"/>
      <c r="Q2590" s="16"/>
      <c r="R2590" s="18">
        <v>1000</v>
      </c>
      <c r="S2590" s="19">
        <v>100000000</v>
      </c>
    </row>
    <row r="2591" spans="1:19" ht="15">
      <c r="A2591" s="16">
        <v>40907</v>
      </c>
      <c r="B2591" s="17" t="s">
        <v>15972</v>
      </c>
      <c r="C2591" s="17" t="s">
        <v>15973</v>
      </c>
      <c r="D2591" s="17" t="s">
        <v>4602</v>
      </c>
      <c r="E2591" s="17" t="s">
        <v>15974</v>
      </c>
      <c r="F2591" s="17" t="s">
        <v>15975</v>
      </c>
      <c r="G2591" s="18">
        <v>10000</v>
      </c>
      <c r="H2591" s="17" t="s">
        <v>3894</v>
      </c>
      <c r="I2591" s="16">
        <v>39912</v>
      </c>
      <c r="J2591" s="17" t="s">
        <v>7312</v>
      </c>
      <c r="K2591" s="17" t="s">
        <v>7313</v>
      </c>
      <c r="L2591" s="17" t="s">
        <v>24</v>
      </c>
      <c r="M2591" s="17" t="s">
        <v>11491</v>
      </c>
      <c r="N2591" s="17"/>
      <c r="O2591" s="17"/>
      <c r="P2591" s="16"/>
      <c r="Q2591" s="16"/>
      <c r="R2591" s="18">
        <v>500</v>
      </c>
      <c r="S2591" s="19">
        <v>5000000</v>
      </c>
    </row>
    <row r="2592" spans="1:19" ht="15">
      <c r="A2592" s="16">
        <v>40907</v>
      </c>
      <c r="B2592" s="17" t="s">
        <v>15976</v>
      </c>
      <c r="C2592" s="17" t="s">
        <v>15977</v>
      </c>
      <c r="D2592" s="17" t="s">
        <v>4604</v>
      </c>
      <c r="E2592" s="17" t="s">
        <v>15978</v>
      </c>
      <c r="F2592" s="17" t="s">
        <v>15979</v>
      </c>
      <c r="G2592" s="18">
        <v>100000</v>
      </c>
      <c r="H2592" s="17" t="s">
        <v>3894</v>
      </c>
      <c r="I2592" s="16">
        <v>39918</v>
      </c>
      <c r="J2592" s="17" t="s">
        <v>7312</v>
      </c>
      <c r="K2592" s="17" t="s">
        <v>7313</v>
      </c>
      <c r="L2592" s="17" t="s">
        <v>24</v>
      </c>
      <c r="M2592" s="17" t="s">
        <v>11491</v>
      </c>
      <c r="N2592" s="17"/>
      <c r="O2592" s="17"/>
      <c r="P2592" s="16"/>
      <c r="Q2592" s="16"/>
      <c r="R2592" s="18">
        <v>50</v>
      </c>
      <c r="S2592" s="19">
        <v>5000000</v>
      </c>
    </row>
    <row r="2593" spans="1:19" ht="15">
      <c r="A2593" s="16">
        <v>40907</v>
      </c>
      <c r="B2593" s="17" t="s">
        <v>15980</v>
      </c>
      <c r="C2593" s="17" t="s">
        <v>15981</v>
      </c>
      <c r="D2593" s="17" t="s">
        <v>4606</v>
      </c>
      <c r="E2593" s="17" t="s">
        <v>15982</v>
      </c>
      <c r="F2593" s="17" t="s">
        <v>15983</v>
      </c>
      <c r="G2593" s="18">
        <v>10000</v>
      </c>
      <c r="H2593" s="17" t="s">
        <v>3894</v>
      </c>
      <c r="I2593" s="16">
        <v>39919</v>
      </c>
      <c r="J2593" s="17" t="s">
        <v>7312</v>
      </c>
      <c r="K2593" s="17" t="s">
        <v>7313</v>
      </c>
      <c r="L2593" s="17" t="s">
        <v>24</v>
      </c>
      <c r="M2593" s="17" t="s">
        <v>11491</v>
      </c>
      <c r="N2593" s="17"/>
      <c r="O2593" s="17"/>
      <c r="P2593" s="16"/>
      <c r="Q2593" s="16"/>
      <c r="R2593" s="18">
        <v>5000</v>
      </c>
      <c r="S2593" s="19">
        <v>50000000</v>
      </c>
    </row>
    <row r="2594" spans="1:19" ht="15">
      <c r="A2594" s="16">
        <v>40907</v>
      </c>
      <c r="B2594" s="17" t="s">
        <v>15984</v>
      </c>
      <c r="C2594" s="17" t="s">
        <v>15985</v>
      </c>
      <c r="D2594" s="17" t="s">
        <v>4608</v>
      </c>
      <c r="E2594" s="17" t="s">
        <v>15986</v>
      </c>
      <c r="F2594" s="17" t="s">
        <v>15987</v>
      </c>
      <c r="G2594" s="18">
        <v>100000</v>
      </c>
      <c r="H2594" s="17" t="s">
        <v>3894</v>
      </c>
      <c r="I2594" s="16">
        <v>39920</v>
      </c>
      <c r="J2594" s="17" t="s">
        <v>7312</v>
      </c>
      <c r="K2594" s="17" t="s">
        <v>7313</v>
      </c>
      <c r="L2594" s="17" t="s">
        <v>24</v>
      </c>
      <c r="M2594" s="17" t="s">
        <v>11491</v>
      </c>
      <c r="N2594" s="17"/>
      <c r="O2594" s="17"/>
      <c r="P2594" s="16"/>
      <c r="Q2594" s="16"/>
      <c r="R2594" s="18">
        <v>523</v>
      </c>
      <c r="S2594" s="19">
        <v>52300000</v>
      </c>
    </row>
    <row r="2595" spans="1:19" ht="15">
      <c r="A2595" s="16">
        <v>40907</v>
      </c>
      <c r="B2595" s="17" t="s">
        <v>15988</v>
      </c>
      <c r="C2595" s="17" t="s">
        <v>15989</v>
      </c>
      <c r="D2595" s="17" t="s">
        <v>4610</v>
      </c>
      <c r="E2595" s="17" t="s">
        <v>15990</v>
      </c>
      <c r="F2595" s="17" t="s">
        <v>15991</v>
      </c>
      <c r="G2595" s="18">
        <v>5000</v>
      </c>
      <c r="H2595" s="17" t="s">
        <v>3894</v>
      </c>
      <c r="I2595" s="16">
        <v>39920</v>
      </c>
      <c r="J2595" s="17" t="s">
        <v>7312</v>
      </c>
      <c r="K2595" s="17" t="s">
        <v>7313</v>
      </c>
      <c r="L2595" s="17" t="s">
        <v>24</v>
      </c>
      <c r="M2595" s="17" t="s">
        <v>11491</v>
      </c>
      <c r="N2595" s="17"/>
      <c r="O2595" s="17"/>
      <c r="P2595" s="16"/>
      <c r="Q2595" s="16"/>
      <c r="R2595" s="18">
        <v>1000</v>
      </c>
      <c r="S2595" s="19">
        <v>5000000</v>
      </c>
    </row>
    <row r="2596" spans="1:19" ht="15">
      <c r="A2596" s="16">
        <v>40907</v>
      </c>
      <c r="B2596" s="17" t="s">
        <v>15992</v>
      </c>
      <c r="C2596" s="17" t="s">
        <v>15993</v>
      </c>
      <c r="D2596" s="17" t="s">
        <v>4614</v>
      </c>
      <c r="E2596" s="17" t="s">
        <v>15994</v>
      </c>
      <c r="F2596" s="17" t="s">
        <v>15995</v>
      </c>
      <c r="G2596" s="18">
        <v>100</v>
      </c>
      <c r="H2596" s="17" t="s">
        <v>4177</v>
      </c>
      <c r="I2596" s="16">
        <v>39923</v>
      </c>
      <c r="J2596" s="17" t="s">
        <v>7312</v>
      </c>
      <c r="K2596" s="17" t="s">
        <v>7313</v>
      </c>
      <c r="L2596" s="17" t="s">
        <v>24</v>
      </c>
      <c r="M2596" s="17" t="s">
        <v>11491</v>
      </c>
      <c r="N2596" s="17"/>
      <c r="O2596" s="17"/>
      <c r="P2596" s="16"/>
      <c r="Q2596" s="16"/>
      <c r="R2596" s="18">
        <v>642000</v>
      </c>
      <c r="S2596" s="19">
        <v>64200000</v>
      </c>
    </row>
    <row r="2597" spans="1:19" ht="15">
      <c r="A2597" s="16">
        <v>40907</v>
      </c>
      <c r="B2597" s="17" t="s">
        <v>15996</v>
      </c>
      <c r="C2597" s="17" t="s">
        <v>15997</v>
      </c>
      <c r="D2597" s="17" t="s">
        <v>4616</v>
      </c>
      <c r="E2597" s="17" t="s">
        <v>15998</v>
      </c>
      <c r="F2597" s="17" t="s">
        <v>15999</v>
      </c>
      <c r="G2597" s="18">
        <v>1000</v>
      </c>
      <c r="H2597" s="17" t="s">
        <v>3894</v>
      </c>
      <c r="I2597" s="16">
        <v>39925</v>
      </c>
      <c r="J2597" s="17" t="s">
        <v>7312</v>
      </c>
      <c r="K2597" s="17" t="s">
        <v>7313</v>
      </c>
      <c r="L2597" s="17" t="s">
        <v>24</v>
      </c>
      <c r="M2597" s="17" t="s">
        <v>11491</v>
      </c>
      <c r="N2597" s="17"/>
      <c r="O2597" s="17"/>
      <c r="P2597" s="16"/>
      <c r="Q2597" s="16"/>
      <c r="R2597" s="18">
        <v>74200</v>
      </c>
      <c r="S2597" s="19">
        <v>74200000</v>
      </c>
    </row>
    <row r="2598" spans="1:19" ht="15">
      <c r="A2598" s="16">
        <v>40907</v>
      </c>
      <c r="B2598" s="17" t="s">
        <v>16000</v>
      </c>
      <c r="C2598" s="17" t="s">
        <v>16001</v>
      </c>
      <c r="D2598" s="17" t="s">
        <v>4618</v>
      </c>
      <c r="E2598" s="17" t="s">
        <v>16002</v>
      </c>
      <c r="F2598" s="17" t="s">
        <v>16003</v>
      </c>
      <c r="G2598" s="18">
        <v>500000</v>
      </c>
      <c r="H2598" s="17" t="s">
        <v>3894</v>
      </c>
      <c r="I2598" s="16">
        <v>39927</v>
      </c>
      <c r="J2598" s="17" t="s">
        <v>7312</v>
      </c>
      <c r="K2598" s="17" t="s">
        <v>7313</v>
      </c>
      <c r="L2598" s="17" t="s">
        <v>24</v>
      </c>
      <c r="M2598" s="17" t="s">
        <v>11491</v>
      </c>
      <c r="N2598" s="17"/>
      <c r="O2598" s="17"/>
      <c r="P2598" s="16"/>
      <c r="Q2598" s="16"/>
      <c r="R2598" s="18">
        <v>10</v>
      </c>
      <c r="S2598" s="19">
        <v>5000000</v>
      </c>
    </row>
    <row r="2599" spans="1:19" ht="15">
      <c r="A2599" s="16">
        <v>40907</v>
      </c>
      <c r="B2599" s="17" t="s">
        <v>16004</v>
      </c>
      <c r="C2599" s="17" t="s">
        <v>16005</v>
      </c>
      <c r="D2599" s="17" t="s">
        <v>4623</v>
      </c>
      <c r="E2599" s="17" t="s">
        <v>16006</v>
      </c>
      <c r="F2599" s="17" t="s">
        <v>16007</v>
      </c>
      <c r="G2599" s="18">
        <v>1000</v>
      </c>
      <c r="H2599" s="17" t="s">
        <v>3894</v>
      </c>
      <c r="I2599" s="16">
        <v>39938</v>
      </c>
      <c r="J2599" s="17" t="s">
        <v>7312</v>
      </c>
      <c r="K2599" s="17" t="s">
        <v>7313</v>
      </c>
      <c r="L2599" s="17" t="s">
        <v>24</v>
      </c>
      <c r="M2599" s="17" t="s">
        <v>11491</v>
      </c>
      <c r="N2599" s="17"/>
      <c r="O2599" s="17"/>
      <c r="P2599" s="16"/>
      <c r="Q2599" s="16"/>
      <c r="R2599" s="18">
        <v>5000</v>
      </c>
      <c r="S2599" s="19">
        <v>5000000</v>
      </c>
    </row>
    <row r="2600" spans="1:19" ht="15">
      <c r="A2600" s="16">
        <v>40907</v>
      </c>
      <c r="B2600" s="17" t="s">
        <v>16008</v>
      </c>
      <c r="C2600" s="17" t="s">
        <v>16009</v>
      </c>
      <c r="D2600" s="17" t="s">
        <v>4625</v>
      </c>
      <c r="E2600" s="17" t="s">
        <v>16010</v>
      </c>
      <c r="F2600" s="17" t="s">
        <v>16011</v>
      </c>
      <c r="G2600" s="18">
        <v>200000</v>
      </c>
      <c r="H2600" s="17" t="s">
        <v>3894</v>
      </c>
      <c r="I2600" s="16">
        <v>39938</v>
      </c>
      <c r="J2600" s="17" t="s">
        <v>7312</v>
      </c>
      <c r="K2600" s="17" t="s">
        <v>7313</v>
      </c>
      <c r="L2600" s="17" t="s">
        <v>24</v>
      </c>
      <c r="M2600" s="17" t="s">
        <v>11491</v>
      </c>
      <c r="N2600" s="17"/>
      <c r="O2600" s="17"/>
      <c r="P2600" s="16"/>
      <c r="Q2600" s="16"/>
      <c r="R2600" s="18">
        <v>25</v>
      </c>
      <c r="S2600" s="19">
        <v>5000000</v>
      </c>
    </row>
    <row r="2601" spans="1:19" ht="15">
      <c r="A2601" s="16">
        <v>40907</v>
      </c>
      <c r="B2601" s="17" t="s">
        <v>16012</v>
      </c>
      <c r="C2601" s="17" t="s">
        <v>16013</v>
      </c>
      <c r="D2601" s="17" t="s">
        <v>4627</v>
      </c>
      <c r="E2601" s="17" t="s">
        <v>16014</v>
      </c>
      <c r="F2601" s="17" t="s">
        <v>16015</v>
      </c>
      <c r="G2601" s="18">
        <v>1000000</v>
      </c>
      <c r="H2601" s="17" t="s">
        <v>3894</v>
      </c>
      <c r="I2601" s="16">
        <v>39939</v>
      </c>
      <c r="J2601" s="17" t="s">
        <v>7312</v>
      </c>
      <c r="K2601" s="17" t="s">
        <v>7313</v>
      </c>
      <c r="L2601" s="17" t="s">
        <v>24</v>
      </c>
      <c r="M2601" s="17" t="s">
        <v>11491</v>
      </c>
      <c r="N2601" s="17"/>
      <c r="O2601" s="17"/>
      <c r="P2601" s="16"/>
      <c r="Q2601" s="16"/>
      <c r="R2601" s="18">
        <v>20</v>
      </c>
      <c r="S2601" s="19">
        <v>20000000</v>
      </c>
    </row>
    <row r="2602" spans="1:19" ht="15">
      <c r="A2602" s="16">
        <v>40907</v>
      </c>
      <c r="B2602" s="17" t="s">
        <v>16016</v>
      </c>
      <c r="C2602" s="17" t="s">
        <v>16017</v>
      </c>
      <c r="D2602" s="17" t="s">
        <v>4631</v>
      </c>
      <c r="E2602" s="17" t="s">
        <v>16018</v>
      </c>
      <c r="F2602" s="17" t="s">
        <v>16019</v>
      </c>
      <c r="G2602" s="18">
        <v>500000</v>
      </c>
      <c r="H2602" s="17" t="s">
        <v>3894</v>
      </c>
      <c r="I2602" s="16">
        <v>39940</v>
      </c>
      <c r="J2602" s="17" t="s">
        <v>7312</v>
      </c>
      <c r="K2602" s="17" t="s">
        <v>7313</v>
      </c>
      <c r="L2602" s="17" t="s">
        <v>24</v>
      </c>
      <c r="M2602" s="17" t="s">
        <v>11491</v>
      </c>
      <c r="N2602" s="17"/>
      <c r="O2602" s="17"/>
      <c r="P2602" s="16"/>
      <c r="Q2602" s="16"/>
      <c r="R2602" s="18">
        <v>10</v>
      </c>
      <c r="S2602" s="19">
        <v>5000000</v>
      </c>
    </row>
    <row r="2603" spans="1:19" ht="15">
      <c r="A2603" s="16">
        <v>40907</v>
      </c>
      <c r="B2603" s="17" t="s">
        <v>16020</v>
      </c>
      <c r="C2603" s="17" t="s">
        <v>16021</v>
      </c>
      <c r="D2603" s="17" t="s">
        <v>4629</v>
      </c>
      <c r="E2603" s="17" t="s">
        <v>16022</v>
      </c>
      <c r="F2603" s="17" t="s">
        <v>16023</v>
      </c>
      <c r="G2603" s="18">
        <v>1000000</v>
      </c>
      <c r="H2603" s="17" t="s">
        <v>3894</v>
      </c>
      <c r="I2603" s="16">
        <v>39940</v>
      </c>
      <c r="J2603" s="17" t="s">
        <v>7312</v>
      </c>
      <c r="K2603" s="17" t="s">
        <v>7313</v>
      </c>
      <c r="L2603" s="17" t="s">
        <v>24</v>
      </c>
      <c r="M2603" s="17" t="s">
        <v>11491</v>
      </c>
      <c r="N2603" s="17"/>
      <c r="O2603" s="17"/>
      <c r="P2603" s="16"/>
      <c r="Q2603" s="16"/>
      <c r="R2603" s="18">
        <v>5</v>
      </c>
      <c r="S2603" s="19">
        <v>5000000</v>
      </c>
    </row>
    <row r="2604" spans="1:19" ht="15">
      <c r="A2604" s="16">
        <v>40907</v>
      </c>
      <c r="B2604" s="17" t="s">
        <v>16024</v>
      </c>
      <c r="C2604" s="17" t="s">
        <v>16025</v>
      </c>
      <c r="D2604" s="17" t="s">
        <v>4633</v>
      </c>
      <c r="E2604" s="17" t="s">
        <v>16026</v>
      </c>
      <c r="F2604" s="17" t="s">
        <v>16027</v>
      </c>
      <c r="G2604" s="18">
        <v>100000</v>
      </c>
      <c r="H2604" s="17" t="s">
        <v>3894</v>
      </c>
      <c r="I2604" s="16">
        <v>39944</v>
      </c>
      <c r="J2604" s="17" t="s">
        <v>7312</v>
      </c>
      <c r="K2604" s="17" t="s">
        <v>7313</v>
      </c>
      <c r="L2604" s="17" t="s">
        <v>24</v>
      </c>
      <c r="M2604" s="17" t="s">
        <v>11491</v>
      </c>
      <c r="N2604" s="17"/>
      <c r="O2604" s="17"/>
      <c r="P2604" s="16"/>
      <c r="Q2604" s="16"/>
      <c r="R2604" s="18">
        <v>50</v>
      </c>
      <c r="S2604" s="19">
        <v>5000000</v>
      </c>
    </row>
    <row r="2605" spans="1:19" ht="15">
      <c r="A2605" s="16">
        <v>40907</v>
      </c>
      <c r="B2605" s="17" t="s">
        <v>16028</v>
      </c>
      <c r="C2605" s="17" t="s">
        <v>16029</v>
      </c>
      <c r="D2605" s="17" t="s">
        <v>4637</v>
      </c>
      <c r="E2605" s="17" t="s">
        <v>16030</v>
      </c>
      <c r="F2605" s="17" t="s">
        <v>16031</v>
      </c>
      <c r="G2605" s="18">
        <v>500</v>
      </c>
      <c r="H2605" s="17" t="s">
        <v>3894</v>
      </c>
      <c r="I2605" s="16">
        <v>39944</v>
      </c>
      <c r="J2605" s="17" t="s">
        <v>7312</v>
      </c>
      <c r="K2605" s="17" t="s">
        <v>7313</v>
      </c>
      <c r="L2605" s="17" t="s">
        <v>24</v>
      </c>
      <c r="M2605" s="17" t="s">
        <v>11491</v>
      </c>
      <c r="N2605" s="17"/>
      <c r="O2605" s="17"/>
      <c r="P2605" s="16"/>
      <c r="Q2605" s="16"/>
      <c r="R2605" s="18">
        <v>128830</v>
      </c>
      <c r="S2605" s="19">
        <v>64415000</v>
      </c>
    </row>
    <row r="2606" spans="1:19" ht="15">
      <c r="A2606" s="16">
        <v>40907</v>
      </c>
      <c r="B2606" s="17" t="s">
        <v>16032</v>
      </c>
      <c r="C2606" s="17" t="s">
        <v>16033</v>
      </c>
      <c r="D2606" s="17" t="s">
        <v>4641</v>
      </c>
      <c r="E2606" s="17" t="s">
        <v>16034</v>
      </c>
      <c r="F2606" s="17" t="s">
        <v>16035</v>
      </c>
      <c r="G2606" s="18">
        <v>10000</v>
      </c>
      <c r="H2606" s="17" t="s">
        <v>3894</v>
      </c>
      <c r="I2606" s="16">
        <v>39947</v>
      </c>
      <c r="J2606" s="17" t="s">
        <v>7312</v>
      </c>
      <c r="K2606" s="17" t="s">
        <v>7313</v>
      </c>
      <c r="L2606" s="17" t="s">
        <v>24</v>
      </c>
      <c r="M2606" s="17" t="s">
        <v>11491</v>
      </c>
      <c r="N2606" s="17"/>
      <c r="O2606" s="17"/>
      <c r="P2606" s="16"/>
      <c r="Q2606" s="16"/>
      <c r="R2606" s="18">
        <v>14775</v>
      </c>
      <c r="S2606" s="19">
        <v>147750000</v>
      </c>
    </row>
    <row r="2607" spans="1:19" ht="15">
      <c r="A2607" s="16">
        <v>40907</v>
      </c>
      <c r="B2607" s="17" t="s">
        <v>16036</v>
      </c>
      <c r="C2607" s="17" t="s">
        <v>16037</v>
      </c>
      <c r="D2607" s="17" t="s">
        <v>4645</v>
      </c>
      <c r="E2607" s="17" t="s">
        <v>16038</v>
      </c>
      <c r="F2607" s="17" t="s">
        <v>16039</v>
      </c>
      <c r="G2607" s="18">
        <v>10000</v>
      </c>
      <c r="H2607" s="17" t="s">
        <v>3894</v>
      </c>
      <c r="I2607" s="16">
        <v>39947</v>
      </c>
      <c r="J2607" s="17" t="s">
        <v>7312</v>
      </c>
      <c r="K2607" s="17" t="s">
        <v>7313</v>
      </c>
      <c r="L2607" s="17" t="s">
        <v>24</v>
      </c>
      <c r="M2607" s="17" t="s">
        <v>11491</v>
      </c>
      <c r="N2607" s="17"/>
      <c r="O2607" s="17"/>
      <c r="P2607" s="16"/>
      <c r="Q2607" s="16"/>
      <c r="R2607" s="18">
        <v>500</v>
      </c>
      <c r="S2607" s="19">
        <v>5000000</v>
      </c>
    </row>
    <row r="2608" spans="1:19" ht="15">
      <c r="A2608" s="16">
        <v>40907</v>
      </c>
      <c r="B2608" s="17" t="s">
        <v>16036</v>
      </c>
      <c r="C2608" s="17" t="s">
        <v>16037</v>
      </c>
      <c r="D2608" s="17" t="s">
        <v>4647</v>
      </c>
      <c r="E2608" s="17" t="s">
        <v>16040</v>
      </c>
      <c r="F2608" s="17" t="s">
        <v>16041</v>
      </c>
      <c r="G2608" s="18">
        <v>10000</v>
      </c>
      <c r="H2608" s="17" t="s">
        <v>3894</v>
      </c>
      <c r="I2608" s="16">
        <v>39947</v>
      </c>
      <c r="J2608" s="17" t="s">
        <v>7312</v>
      </c>
      <c r="K2608" s="17" t="s">
        <v>7313</v>
      </c>
      <c r="L2608" s="17" t="s">
        <v>24</v>
      </c>
      <c r="M2608" s="17" t="s">
        <v>11512</v>
      </c>
      <c r="N2608" s="17"/>
      <c r="O2608" s="17"/>
      <c r="P2608" s="16"/>
      <c r="Q2608" s="16"/>
      <c r="R2608" s="18">
        <v>168</v>
      </c>
      <c r="S2608" s="19">
        <v>1680000</v>
      </c>
    </row>
    <row r="2609" spans="1:19" ht="15">
      <c r="A2609" s="16">
        <v>40907</v>
      </c>
      <c r="B2609" s="17" t="s">
        <v>16042</v>
      </c>
      <c r="C2609" s="17" t="s">
        <v>16043</v>
      </c>
      <c r="D2609" s="17" t="s">
        <v>4643</v>
      </c>
      <c r="E2609" s="17" t="s">
        <v>16044</v>
      </c>
      <c r="F2609" s="17" t="s">
        <v>16045</v>
      </c>
      <c r="G2609" s="18">
        <v>10000</v>
      </c>
      <c r="H2609" s="17" t="s">
        <v>3894</v>
      </c>
      <c r="I2609" s="16">
        <v>39947</v>
      </c>
      <c r="J2609" s="17" t="s">
        <v>7312</v>
      </c>
      <c r="K2609" s="17" t="s">
        <v>7313</v>
      </c>
      <c r="L2609" s="17" t="s">
        <v>24</v>
      </c>
      <c r="M2609" s="17" t="s">
        <v>11491</v>
      </c>
      <c r="N2609" s="17"/>
      <c r="O2609" s="17"/>
      <c r="P2609" s="16"/>
      <c r="Q2609" s="16"/>
      <c r="R2609" s="18">
        <v>500</v>
      </c>
      <c r="S2609" s="19">
        <v>5000000</v>
      </c>
    </row>
    <row r="2610" spans="1:19" ht="15">
      <c r="A2610" s="16">
        <v>40907</v>
      </c>
      <c r="B2610" s="17" t="s">
        <v>16046</v>
      </c>
      <c r="C2610" s="17" t="s">
        <v>16047</v>
      </c>
      <c r="D2610" s="17" t="s">
        <v>4639</v>
      </c>
      <c r="E2610" s="17" t="s">
        <v>16048</v>
      </c>
      <c r="F2610" s="17" t="s">
        <v>16049</v>
      </c>
      <c r="G2610" s="18">
        <v>10000</v>
      </c>
      <c r="H2610" s="17" t="s">
        <v>3894</v>
      </c>
      <c r="I2610" s="16">
        <v>39947</v>
      </c>
      <c r="J2610" s="17" t="s">
        <v>7312</v>
      </c>
      <c r="K2610" s="17" t="s">
        <v>7313</v>
      </c>
      <c r="L2610" s="17" t="s">
        <v>24</v>
      </c>
      <c r="M2610" s="17" t="s">
        <v>11491</v>
      </c>
      <c r="N2610" s="17"/>
      <c r="O2610" s="17"/>
      <c r="P2610" s="16"/>
      <c r="Q2610" s="16"/>
      <c r="R2610" s="18">
        <v>510</v>
      </c>
      <c r="S2610" s="19">
        <v>5100000</v>
      </c>
    </row>
    <row r="2611" spans="1:19" ht="15">
      <c r="A2611" s="16">
        <v>40907</v>
      </c>
      <c r="B2611" s="17" t="s">
        <v>16050</v>
      </c>
      <c r="C2611" s="17" t="s">
        <v>16051</v>
      </c>
      <c r="D2611" s="17" t="s">
        <v>4649</v>
      </c>
      <c r="E2611" s="17" t="s">
        <v>16052</v>
      </c>
      <c r="F2611" s="17" t="s">
        <v>16053</v>
      </c>
      <c r="G2611" s="18">
        <v>1000</v>
      </c>
      <c r="H2611" s="17" t="s">
        <v>3894</v>
      </c>
      <c r="I2611" s="16">
        <v>39947</v>
      </c>
      <c r="J2611" s="17" t="s">
        <v>7312</v>
      </c>
      <c r="K2611" s="17" t="s">
        <v>7313</v>
      </c>
      <c r="L2611" s="17" t="s">
        <v>24</v>
      </c>
      <c r="M2611" s="17" t="s">
        <v>11491</v>
      </c>
      <c r="N2611" s="17"/>
      <c r="O2611" s="17"/>
      <c r="P2611" s="16"/>
      <c r="Q2611" s="16"/>
      <c r="R2611" s="18">
        <v>200000</v>
      </c>
      <c r="S2611" s="19">
        <v>200000000</v>
      </c>
    </row>
    <row r="2612" spans="1:19" ht="15">
      <c r="A2612" s="16">
        <v>40907</v>
      </c>
      <c r="B2612" s="17" t="s">
        <v>16054</v>
      </c>
      <c r="C2612" s="17" t="s">
        <v>16055</v>
      </c>
      <c r="D2612" s="17" t="s">
        <v>4651</v>
      </c>
      <c r="E2612" s="17" t="s">
        <v>16056</v>
      </c>
      <c r="F2612" s="17" t="s">
        <v>16057</v>
      </c>
      <c r="G2612" s="18">
        <v>10000</v>
      </c>
      <c r="H2612" s="17" t="s">
        <v>3894</v>
      </c>
      <c r="I2612" s="16">
        <v>39948</v>
      </c>
      <c r="J2612" s="17" t="s">
        <v>7312</v>
      </c>
      <c r="K2612" s="17" t="s">
        <v>7313</v>
      </c>
      <c r="L2612" s="17" t="s">
        <v>24</v>
      </c>
      <c r="M2612" s="17" t="s">
        <v>11491</v>
      </c>
      <c r="N2612" s="17"/>
      <c r="O2612" s="17"/>
      <c r="P2612" s="16"/>
      <c r="Q2612" s="16"/>
      <c r="R2612" s="18">
        <v>51300</v>
      </c>
      <c r="S2612" s="19">
        <v>513000000</v>
      </c>
    </row>
    <row r="2613" spans="1:19" ht="15">
      <c r="A2613" s="16">
        <v>40907</v>
      </c>
      <c r="B2613" s="17" t="s">
        <v>16058</v>
      </c>
      <c r="C2613" s="17" t="s">
        <v>16059</v>
      </c>
      <c r="D2613" s="17" t="s">
        <v>4653</v>
      </c>
      <c r="E2613" s="17" t="s">
        <v>16060</v>
      </c>
      <c r="F2613" s="17" t="s">
        <v>16061</v>
      </c>
      <c r="G2613" s="18">
        <v>175000</v>
      </c>
      <c r="H2613" s="17" t="s">
        <v>3894</v>
      </c>
      <c r="I2613" s="16">
        <v>39951</v>
      </c>
      <c r="J2613" s="17" t="s">
        <v>7312</v>
      </c>
      <c r="K2613" s="17" t="s">
        <v>7313</v>
      </c>
      <c r="L2613" s="17" t="s">
        <v>24</v>
      </c>
      <c r="M2613" s="17" t="s">
        <v>11491</v>
      </c>
      <c r="N2613" s="17"/>
      <c r="O2613" s="17"/>
      <c r="P2613" s="16"/>
      <c r="Q2613" s="16"/>
      <c r="R2613" s="18">
        <v>200</v>
      </c>
      <c r="S2613" s="19">
        <v>35000000</v>
      </c>
    </row>
    <row r="2614" spans="1:19" ht="15">
      <c r="A2614" s="16">
        <v>40907</v>
      </c>
      <c r="B2614" s="17" t="s">
        <v>16062</v>
      </c>
      <c r="C2614" s="17" t="s">
        <v>16063</v>
      </c>
      <c r="D2614" s="17" t="s">
        <v>4655</v>
      </c>
      <c r="E2614" s="17" t="s">
        <v>16064</v>
      </c>
      <c r="F2614" s="17" t="s">
        <v>16065</v>
      </c>
      <c r="G2614" s="18">
        <v>1000</v>
      </c>
      <c r="H2614" s="17" t="s">
        <v>3894</v>
      </c>
      <c r="I2614" s="16">
        <v>39952</v>
      </c>
      <c r="J2614" s="17" t="s">
        <v>7312</v>
      </c>
      <c r="K2614" s="17" t="s">
        <v>7313</v>
      </c>
      <c r="L2614" s="17" t="s">
        <v>24</v>
      </c>
      <c r="M2614" s="17" t="s">
        <v>11491</v>
      </c>
      <c r="N2614" s="17"/>
      <c r="O2614" s="17"/>
      <c r="P2614" s="16"/>
      <c r="Q2614" s="16"/>
      <c r="R2614" s="18">
        <v>408000</v>
      </c>
      <c r="S2614" s="19">
        <v>408000000</v>
      </c>
    </row>
    <row r="2615" spans="1:19" ht="15">
      <c r="A2615" s="16">
        <v>40907</v>
      </c>
      <c r="B2615" s="17" t="s">
        <v>16062</v>
      </c>
      <c r="C2615" s="17" t="s">
        <v>16063</v>
      </c>
      <c r="D2615" s="17" t="s">
        <v>4657</v>
      </c>
      <c r="E2615" s="17" t="s">
        <v>16066</v>
      </c>
      <c r="F2615" s="17" t="s">
        <v>16067</v>
      </c>
      <c r="G2615" s="18">
        <v>1000</v>
      </c>
      <c r="H2615" s="17" t="s">
        <v>3894</v>
      </c>
      <c r="I2615" s="16">
        <v>39952</v>
      </c>
      <c r="J2615" s="17" t="s">
        <v>7312</v>
      </c>
      <c r="K2615" s="17" t="s">
        <v>7313</v>
      </c>
      <c r="L2615" s="17" t="s">
        <v>24</v>
      </c>
      <c r="M2615" s="17" t="s">
        <v>11576</v>
      </c>
      <c r="N2615" s="17"/>
      <c r="O2615" s="17"/>
      <c r="P2615" s="16"/>
      <c r="Q2615" s="16"/>
      <c r="R2615" s="18">
        <v>72000</v>
      </c>
      <c r="S2615" s="19">
        <v>72000000</v>
      </c>
    </row>
    <row r="2616" spans="1:19" ht="15">
      <c r="A2616" s="16">
        <v>40907</v>
      </c>
      <c r="B2616" s="17" t="s">
        <v>16068</v>
      </c>
      <c r="C2616" s="17" t="s">
        <v>16069</v>
      </c>
      <c r="D2616" s="17" t="s">
        <v>4659</v>
      </c>
      <c r="E2616" s="17" t="s">
        <v>16070</v>
      </c>
      <c r="F2616" s="17" t="s">
        <v>16071</v>
      </c>
      <c r="G2616" s="18">
        <v>100000</v>
      </c>
      <c r="H2616" s="17" t="s">
        <v>3894</v>
      </c>
      <c r="I2616" s="16">
        <v>39952</v>
      </c>
      <c r="J2616" s="17" t="s">
        <v>7312</v>
      </c>
      <c r="K2616" s="17" t="s">
        <v>7313</v>
      </c>
      <c r="L2616" s="17" t="s">
        <v>24</v>
      </c>
      <c r="M2616" s="17" t="s">
        <v>11491</v>
      </c>
      <c r="N2616" s="17"/>
      <c r="O2616" s="17"/>
      <c r="P2616" s="16"/>
      <c r="Q2616" s="16"/>
      <c r="R2616" s="18">
        <v>500</v>
      </c>
      <c r="S2616" s="19">
        <v>50000000</v>
      </c>
    </row>
    <row r="2617" spans="1:19" ht="15">
      <c r="A2617" s="16">
        <v>40907</v>
      </c>
      <c r="B2617" s="17" t="s">
        <v>16072</v>
      </c>
      <c r="C2617" s="17" t="s">
        <v>16073</v>
      </c>
      <c r="D2617" s="17" t="s">
        <v>4661</v>
      </c>
      <c r="E2617" s="17" t="s">
        <v>16074</v>
      </c>
      <c r="F2617" s="17" t="s">
        <v>13700</v>
      </c>
      <c r="G2617" s="18">
        <v>40</v>
      </c>
      <c r="H2617" s="17" t="s">
        <v>3894</v>
      </c>
      <c r="I2617" s="16">
        <v>39953</v>
      </c>
      <c r="J2617" s="17" t="s">
        <v>7312</v>
      </c>
      <c r="K2617" s="17" t="s">
        <v>7313</v>
      </c>
      <c r="L2617" s="17" t="s">
        <v>24</v>
      </c>
      <c r="M2617" s="17" t="s">
        <v>11491</v>
      </c>
      <c r="N2617" s="17"/>
      <c r="O2617" s="17"/>
      <c r="P2617" s="16"/>
      <c r="Q2617" s="16"/>
      <c r="R2617" s="18">
        <v>63283203</v>
      </c>
      <c r="S2617" s="19">
        <v>2531328120</v>
      </c>
    </row>
    <row r="2618" spans="1:19" ht="15">
      <c r="A2618" s="16">
        <v>40907</v>
      </c>
      <c r="B2618" s="17" t="s">
        <v>15521</v>
      </c>
      <c r="C2618" s="17" t="s">
        <v>15522</v>
      </c>
      <c r="D2618" s="17" t="s">
        <v>4663</v>
      </c>
      <c r="E2618" s="17" t="s">
        <v>16075</v>
      </c>
      <c r="F2618" s="17" t="s">
        <v>15524</v>
      </c>
      <c r="G2618" s="18">
        <v>10000</v>
      </c>
      <c r="H2618" s="17" t="s">
        <v>3894</v>
      </c>
      <c r="I2618" s="16">
        <v>39955</v>
      </c>
      <c r="J2618" s="17" t="s">
        <v>7312</v>
      </c>
      <c r="K2618" s="17" t="s">
        <v>7313</v>
      </c>
      <c r="L2618" s="17" t="s">
        <v>24</v>
      </c>
      <c r="M2618" s="17" t="s">
        <v>11512</v>
      </c>
      <c r="N2618" s="17"/>
      <c r="O2618" s="17"/>
      <c r="P2618" s="16"/>
      <c r="Q2618" s="16"/>
      <c r="R2618" s="18">
        <v>1</v>
      </c>
      <c r="S2618" s="19">
        <v>10000</v>
      </c>
    </row>
    <row r="2619" spans="1:19" ht="15">
      <c r="A2619" s="16">
        <v>40907</v>
      </c>
      <c r="B2619" s="17" t="s">
        <v>16076</v>
      </c>
      <c r="C2619" s="17" t="s">
        <v>16077</v>
      </c>
      <c r="D2619" s="17" t="s">
        <v>4665</v>
      </c>
      <c r="E2619" s="17" t="s">
        <v>16078</v>
      </c>
      <c r="F2619" s="17" t="s">
        <v>16079</v>
      </c>
      <c r="G2619" s="18">
        <v>1000</v>
      </c>
      <c r="H2619" s="17" t="s">
        <v>3894</v>
      </c>
      <c r="I2619" s="16">
        <v>39958</v>
      </c>
      <c r="J2619" s="17" t="s">
        <v>7312</v>
      </c>
      <c r="K2619" s="17" t="s">
        <v>7313</v>
      </c>
      <c r="L2619" s="17" t="s">
        <v>24</v>
      </c>
      <c r="M2619" s="17" t="s">
        <v>11491</v>
      </c>
      <c r="N2619" s="17"/>
      <c r="O2619" s="17"/>
      <c r="P2619" s="16"/>
      <c r="Q2619" s="16"/>
      <c r="R2619" s="18">
        <v>20000</v>
      </c>
      <c r="S2619" s="19">
        <v>20000000</v>
      </c>
    </row>
    <row r="2620" spans="1:19" ht="15">
      <c r="A2620" s="16">
        <v>40907</v>
      </c>
      <c r="B2620" s="17" t="s">
        <v>16080</v>
      </c>
      <c r="C2620" s="17" t="s">
        <v>16081</v>
      </c>
      <c r="D2620" s="17" t="s">
        <v>4673</v>
      </c>
      <c r="E2620" s="17" t="s">
        <v>16082</v>
      </c>
      <c r="F2620" s="17" t="s">
        <v>16083</v>
      </c>
      <c r="G2620" s="18">
        <v>10000</v>
      </c>
      <c r="H2620" s="17" t="s">
        <v>3894</v>
      </c>
      <c r="I2620" s="16">
        <v>39960</v>
      </c>
      <c r="J2620" s="17" t="s">
        <v>7312</v>
      </c>
      <c r="K2620" s="17" t="s">
        <v>7313</v>
      </c>
      <c r="L2620" s="17" t="s">
        <v>24</v>
      </c>
      <c r="M2620" s="17" t="s">
        <v>11491</v>
      </c>
      <c r="N2620" s="17"/>
      <c r="O2620" s="17"/>
      <c r="P2620" s="16"/>
      <c r="Q2620" s="16"/>
      <c r="R2620" s="18">
        <v>23998</v>
      </c>
      <c r="S2620" s="19">
        <v>239980000</v>
      </c>
    </row>
    <row r="2621" spans="1:19" ht="15">
      <c r="A2621" s="16">
        <v>40907</v>
      </c>
      <c r="B2621" s="17" t="s">
        <v>16084</v>
      </c>
      <c r="C2621" s="17" t="s">
        <v>16085</v>
      </c>
      <c r="D2621" s="17" t="s">
        <v>4671</v>
      </c>
      <c r="E2621" s="17" t="s">
        <v>16086</v>
      </c>
      <c r="F2621" s="17" t="s">
        <v>16087</v>
      </c>
      <c r="G2621" s="18">
        <v>1000000</v>
      </c>
      <c r="H2621" s="17" t="s">
        <v>3894</v>
      </c>
      <c r="I2621" s="16">
        <v>39960</v>
      </c>
      <c r="J2621" s="17" t="s">
        <v>7312</v>
      </c>
      <c r="K2621" s="17" t="s">
        <v>7313</v>
      </c>
      <c r="L2621" s="17" t="s">
        <v>24</v>
      </c>
      <c r="M2621" s="17" t="s">
        <v>11491</v>
      </c>
      <c r="N2621" s="17"/>
      <c r="O2621" s="17"/>
      <c r="P2621" s="16"/>
      <c r="Q2621" s="16"/>
      <c r="R2621" s="18">
        <v>10</v>
      </c>
      <c r="S2621" s="19">
        <v>10000000</v>
      </c>
    </row>
    <row r="2622" spans="1:19" ht="15">
      <c r="A2622" s="16">
        <v>40907</v>
      </c>
      <c r="B2622" s="17" t="s">
        <v>16088</v>
      </c>
      <c r="C2622" s="17" t="s">
        <v>16089</v>
      </c>
      <c r="D2622" s="17" t="s">
        <v>4680</v>
      </c>
      <c r="E2622" s="17" t="s">
        <v>16090</v>
      </c>
      <c r="F2622" s="17" t="s">
        <v>16091</v>
      </c>
      <c r="G2622" s="18">
        <v>250</v>
      </c>
      <c r="H2622" s="17" t="s">
        <v>3894</v>
      </c>
      <c r="I2622" s="16">
        <v>39961</v>
      </c>
      <c r="J2622" s="17" t="s">
        <v>7312</v>
      </c>
      <c r="K2622" s="17" t="s">
        <v>7313</v>
      </c>
      <c r="L2622" s="17" t="s">
        <v>24</v>
      </c>
      <c r="M2622" s="17" t="s">
        <v>11491</v>
      </c>
      <c r="N2622" s="17"/>
      <c r="O2622" s="17"/>
      <c r="P2622" s="16"/>
      <c r="Q2622" s="16"/>
      <c r="R2622" s="18">
        <v>2000000</v>
      </c>
      <c r="S2622" s="19">
        <v>500000000</v>
      </c>
    </row>
    <row r="2623" spans="1:19" ht="15">
      <c r="A2623" s="16">
        <v>40907</v>
      </c>
      <c r="B2623" s="17" t="s">
        <v>16092</v>
      </c>
      <c r="C2623" s="17" t="s">
        <v>16093</v>
      </c>
      <c r="D2623" s="17" t="s">
        <v>4682</v>
      </c>
      <c r="E2623" s="17" t="s">
        <v>16094</v>
      </c>
      <c r="F2623" s="17" t="s">
        <v>16095</v>
      </c>
      <c r="G2623" s="18">
        <v>100000</v>
      </c>
      <c r="H2623" s="17" t="s">
        <v>3894</v>
      </c>
      <c r="I2623" s="16">
        <v>39966</v>
      </c>
      <c r="J2623" s="17" t="s">
        <v>7312</v>
      </c>
      <c r="K2623" s="17" t="s">
        <v>7313</v>
      </c>
      <c r="L2623" s="17" t="s">
        <v>24</v>
      </c>
      <c r="M2623" s="17" t="s">
        <v>11491</v>
      </c>
      <c r="N2623" s="17"/>
      <c r="O2623" s="17"/>
      <c r="P2623" s="16"/>
      <c r="Q2623" s="16"/>
      <c r="R2623" s="18">
        <v>60</v>
      </c>
      <c r="S2623" s="19">
        <v>6000000</v>
      </c>
    </row>
    <row r="2624" spans="1:19" ht="15">
      <c r="A2624" s="16">
        <v>40907</v>
      </c>
      <c r="B2624" s="17" t="s">
        <v>16096</v>
      </c>
      <c r="C2624" s="17" t="s">
        <v>16097</v>
      </c>
      <c r="D2624" s="17" t="s">
        <v>4684</v>
      </c>
      <c r="E2624" s="17" t="s">
        <v>16098</v>
      </c>
      <c r="F2624" s="17" t="s">
        <v>16099</v>
      </c>
      <c r="G2624" s="18">
        <v>1000</v>
      </c>
      <c r="H2624" s="17" t="s">
        <v>3894</v>
      </c>
      <c r="I2624" s="16">
        <v>39967</v>
      </c>
      <c r="J2624" s="17" t="s">
        <v>7312</v>
      </c>
      <c r="K2624" s="17" t="s">
        <v>7313</v>
      </c>
      <c r="L2624" s="17" t="s">
        <v>24</v>
      </c>
      <c r="M2624" s="17" t="s">
        <v>11491</v>
      </c>
      <c r="N2624" s="17"/>
      <c r="O2624" s="17"/>
      <c r="P2624" s="16"/>
      <c r="Q2624" s="16"/>
      <c r="R2624" s="18">
        <v>29794674</v>
      </c>
      <c r="S2624" s="19">
        <v>29794674000</v>
      </c>
    </row>
    <row r="2625" spans="1:19" ht="15">
      <c r="A2625" s="16">
        <v>40907</v>
      </c>
      <c r="B2625" s="17" t="s">
        <v>16096</v>
      </c>
      <c r="C2625" s="17" t="s">
        <v>16097</v>
      </c>
      <c r="D2625" s="17" t="s">
        <v>4686</v>
      </c>
      <c r="E2625" s="17" t="s">
        <v>16100</v>
      </c>
      <c r="F2625" s="17" t="s">
        <v>16099</v>
      </c>
      <c r="G2625" s="18">
        <v>1000000</v>
      </c>
      <c r="H2625" s="17" t="s">
        <v>3894</v>
      </c>
      <c r="I2625" s="16">
        <v>39967</v>
      </c>
      <c r="J2625" s="17" t="s">
        <v>7312</v>
      </c>
      <c r="K2625" s="17" t="s">
        <v>7313</v>
      </c>
      <c r="L2625" s="17" t="s">
        <v>24</v>
      </c>
      <c r="M2625" s="17" t="s">
        <v>11491</v>
      </c>
      <c r="N2625" s="17"/>
      <c r="O2625" s="17"/>
      <c r="P2625" s="16"/>
      <c r="Q2625" s="16"/>
      <c r="R2625" s="18">
        <v>20</v>
      </c>
      <c r="S2625" s="19">
        <v>20000000</v>
      </c>
    </row>
    <row r="2626" spans="1:19" ht="15">
      <c r="A2626" s="16">
        <v>40907</v>
      </c>
      <c r="B2626" s="17" t="s">
        <v>16101</v>
      </c>
      <c r="C2626" s="17" t="s">
        <v>16102</v>
      </c>
      <c r="D2626" s="17" t="s">
        <v>4687</v>
      </c>
      <c r="E2626" s="17" t="s">
        <v>16103</v>
      </c>
      <c r="F2626" s="17" t="s">
        <v>16104</v>
      </c>
      <c r="G2626" s="18">
        <v>1000</v>
      </c>
      <c r="H2626" s="17" t="s">
        <v>3894</v>
      </c>
      <c r="I2626" s="16">
        <v>39967</v>
      </c>
      <c r="J2626" s="17" t="s">
        <v>7312</v>
      </c>
      <c r="K2626" s="17" t="s">
        <v>7313</v>
      </c>
      <c r="L2626" s="17" t="s">
        <v>24</v>
      </c>
      <c r="M2626" s="17" t="s">
        <v>11491</v>
      </c>
      <c r="N2626" s="17"/>
      <c r="O2626" s="17"/>
      <c r="P2626" s="16"/>
      <c r="Q2626" s="16"/>
      <c r="R2626" s="18">
        <v>52630</v>
      </c>
      <c r="S2626" s="19">
        <v>52630000</v>
      </c>
    </row>
    <row r="2627" spans="1:19" ht="15">
      <c r="A2627" s="16">
        <v>40907</v>
      </c>
      <c r="B2627" s="17" t="s">
        <v>16105</v>
      </c>
      <c r="C2627" s="17" t="s">
        <v>16106</v>
      </c>
      <c r="D2627" s="17" t="s">
        <v>4689</v>
      </c>
      <c r="E2627" s="17" t="s">
        <v>16107</v>
      </c>
      <c r="F2627" s="17" t="s">
        <v>16108</v>
      </c>
      <c r="G2627" s="18">
        <v>10000</v>
      </c>
      <c r="H2627" s="17" t="s">
        <v>3894</v>
      </c>
      <c r="I2627" s="16">
        <v>39967</v>
      </c>
      <c r="J2627" s="17" t="s">
        <v>7312</v>
      </c>
      <c r="K2627" s="17" t="s">
        <v>7313</v>
      </c>
      <c r="L2627" s="17" t="s">
        <v>24</v>
      </c>
      <c r="M2627" s="17" t="s">
        <v>11491</v>
      </c>
      <c r="N2627" s="17"/>
      <c r="O2627" s="17"/>
      <c r="P2627" s="16"/>
      <c r="Q2627" s="16"/>
      <c r="R2627" s="18">
        <v>1598</v>
      </c>
      <c r="S2627" s="19">
        <v>15980000</v>
      </c>
    </row>
    <row r="2628" spans="1:19" ht="15">
      <c r="A2628" s="16">
        <v>40907</v>
      </c>
      <c r="B2628" s="17" t="s">
        <v>16105</v>
      </c>
      <c r="C2628" s="17" t="s">
        <v>16106</v>
      </c>
      <c r="D2628" s="17" t="s">
        <v>4691</v>
      </c>
      <c r="E2628" s="17" t="s">
        <v>16109</v>
      </c>
      <c r="F2628" s="17" t="s">
        <v>16108</v>
      </c>
      <c r="G2628" s="18">
        <v>10000</v>
      </c>
      <c r="H2628" s="17" t="s">
        <v>3894</v>
      </c>
      <c r="I2628" s="16">
        <v>39967</v>
      </c>
      <c r="J2628" s="17" t="s">
        <v>7312</v>
      </c>
      <c r="K2628" s="17" t="s">
        <v>7313</v>
      </c>
      <c r="L2628" s="17" t="s">
        <v>24</v>
      </c>
      <c r="M2628" s="17" t="s">
        <v>11512</v>
      </c>
      <c r="N2628" s="17"/>
      <c r="O2628" s="17"/>
      <c r="P2628" s="16"/>
      <c r="Q2628" s="16"/>
      <c r="R2628" s="18">
        <v>2</v>
      </c>
      <c r="S2628" s="19">
        <v>20000</v>
      </c>
    </row>
    <row r="2629" spans="1:19" ht="15">
      <c r="A2629" s="16">
        <v>40907</v>
      </c>
      <c r="B2629" s="17" t="s">
        <v>16110</v>
      </c>
      <c r="C2629" s="17" t="s">
        <v>16111</v>
      </c>
      <c r="D2629" s="17" t="s">
        <v>4693</v>
      </c>
      <c r="E2629" s="17" t="s">
        <v>16112</v>
      </c>
      <c r="F2629" s="17" t="s">
        <v>16113</v>
      </c>
      <c r="G2629" s="18">
        <v>1000000</v>
      </c>
      <c r="H2629" s="17" t="s">
        <v>3894</v>
      </c>
      <c r="I2629" s="16">
        <v>39968</v>
      </c>
      <c r="J2629" s="17" t="s">
        <v>7312</v>
      </c>
      <c r="K2629" s="17" t="s">
        <v>7313</v>
      </c>
      <c r="L2629" s="17" t="s">
        <v>24</v>
      </c>
      <c r="M2629" s="17" t="s">
        <v>11491</v>
      </c>
      <c r="N2629" s="17"/>
      <c r="O2629" s="17"/>
      <c r="P2629" s="16"/>
      <c r="Q2629" s="16"/>
      <c r="R2629" s="18">
        <v>5</v>
      </c>
      <c r="S2629" s="19">
        <v>5000000</v>
      </c>
    </row>
    <row r="2630" spans="1:19" ht="15">
      <c r="A2630" s="16">
        <v>40907</v>
      </c>
      <c r="B2630" s="17" t="s">
        <v>16114</v>
      </c>
      <c r="C2630" s="17" t="s">
        <v>16115</v>
      </c>
      <c r="D2630" s="17" t="s">
        <v>4695</v>
      </c>
      <c r="E2630" s="17" t="s">
        <v>16116</v>
      </c>
      <c r="F2630" s="17" t="s">
        <v>16117</v>
      </c>
      <c r="G2630" s="18">
        <v>100000</v>
      </c>
      <c r="H2630" s="17" t="s">
        <v>3894</v>
      </c>
      <c r="I2630" s="16">
        <v>39972</v>
      </c>
      <c r="J2630" s="17" t="s">
        <v>7312</v>
      </c>
      <c r="K2630" s="17" t="s">
        <v>7313</v>
      </c>
      <c r="L2630" s="17" t="s">
        <v>24</v>
      </c>
      <c r="M2630" s="17" t="s">
        <v>11491</v>
      </c>
      <c r="N2630" s="17"/>
      <c r="O2630" s="17"/>
      <c r="P2630" s="16"/>
      <c r="Q2630" s="16"/>
      <c r="R2630" s="18">
        <v>300</v>
      </c>
      <c r="S2630" s="19">
        <v>30000000</v>
      </c>
    </row>
    <row r="2631" spans="1:19" ht="15">
      <c r="A2631" s="16">
        <v>40907</v>
      </c>
      <c r="B2631" s="17" t="s">
        <v>16118</v>
      </c>
      <c r="C2631" s="17" t="s">
        <v>16119</v>
      </c>
      <c r="D2631" s="17" t="s">
        <v>4697</v>
      </c>
      <c r="E2631" s="17" t="s">
        <v>16120</v>
      </c>
      <c r="F2631" s="17" t="s">
        <v>16121</v>
      </c>
      <c r="G2631" s="18">
        <v>10000</v>
      </c>
      <c r="H2631" s="17" t="s">
        <v>3894</v>
      </c>
      <c r="I2631" s="16">
        <v>39973</v>
      </c>
      <c r="J2631" s="17" t="s">
        <v>7312</v>
      </c>
      <c r="K2631" s="17" t="s">
        <v>7313</v>
      </c>
      <c r="L2631" s="17" t="s">
        <v>24</v>
      </c>
      <c r="M2631" s="17" t="s">
        <v>11491</v>
      </c>
      <c r="N2631" s="17"/>
      <c r="O2631" s="17"/>
      <c r="P2631" s="16"/>
      <c r="Q2631" s="16"/>
      <c r="R2631" s="18">
        <v>500</v>
      </c>
      <c r="S2631" s="19">
        <v>5000000</v>
      </c>
    </row>
    <row r="2632" spans="1:19" ht="15">
      <c r="A2632" s="16">
        <v>40907</v>
      </c>
      <c r="B2632" s="17" t="s">
        <v>16122</v>
      </c>
      <c r="C2632" s="17" t="s">
        <v>16123</v>
      </c>
      <c r="D2632" s="17" t="s">
        <v>4699</v>
      </c>
      <c r="E2632" s="17" t="s">
        <v>16124</v>
      </c>
      <c r="F2632" s="17" t="s">
        <v>16125</v>
      </c>
      <c r="G2632" s="18">
        <v>200000</v>
      </c>
      <c r="H2632" s="17" t="s">
        <v>3894</v>
      </c>
      <c r="I2632" s="16">
        <v>39975</v>
      </c>
      <c r="J2632" s="17" t="s">
        <v>7312</v>
      </c>
      <c r="K2632" s="17" t="s">
        <v>7313</v>
      </c>
      <c r="L2632" s="17" t="s">
        <v>24</v>
      </c>
      <c r="M2632" s="17" t="s">
        <v>11491</v>
      </c>
      <c r="N2632" s="17"/>
      <c r="O2632" s="17"/>
      <c r="P2632" s="16"/>
      <c r="Q2632" s="16"/>
      <c r="R2632" s="18">
        <v>100</v>
      </c>
      <c r="S2632" s="19">
        <v>20000000</v>
      </c>
    </row>
    <row r="2633" spans="1:19" ht="15">
      <c r="A2633" s="16">
        <v>40907</v>
      </c>
      <c r="B2633" s="17" t="s">
        <v>16126</v>
      </c>
      <c r="C2633" s="17" t="s">
        <v>16127</v>
      </c>
      <c r="D2633" s="17" t="s">
        <v>4701</v>
      </c>
      <c r="E2633" s="17" t="s">
        <v>16128</v>
      </c>
      <c r="F2633" s="17" t="s">
        <v>16129</v>
      </c>
      <c r="G2633" s="18">
        <v>500000</v>
      </c>
      <c r="H2633" s="17" t="s">
        <v>3894</v>
      </c>
      <c r="I2633" s="16">
        <v>39976</v>
      </c>
      <c r="J2633" s="17" t="s">
        <v>7312</v>
      </c>
      <c r="K2633" s="17" t="s">
        <v>7313</v>
      </c>
      <c r="L2633" s="17" t="s">
        <v>24</v>
      </c>
      <c r="M2633" s="17" t="s">
        <v>11491</v>
      </c>
      <c r="N2633" s="17"/>
      <c r="O2633" s="17"/>
      <c r="P2633" s="16"/>
      <c r="Q2633" s="16"/>
      <c r="R2633" s="18">
        <v>10</v>
      </c>
      <c r="S2633" s="19">
        <v>5000000</v>
      </c>
    </row>
    <row r="2634" spans="1:19" ht="15">
      <c r="A2634" s="16">
        <v>40907</v>
      </c>
      <c r="B2634" s="17" t="s">
        <v>16130</v>
      </c>
      <c r="C2634" s="17" t="s">
        <v>16131</v>
      </c>
      <c r="D2634" s="17" t="s">
        <v>4703</v>
      </c>
      <c r="E2634" s="17" t="s">
        <v>16132</v>
      </c>
      <c r="F2634" s="17" t="s">
        <v>16133</v>
      </c>
      <c r="G2634" s="18">
        <v>10000</v>
      </c>
      <c r="H2634" s="17" t="s">
        <v>3894</v>
      </c>
      <c r="I2634" s="16">
        <v>39979</v>
      </c>
      <c r="J2634" s="17" t="s">
        <v>7312</v>
      </c>
      <c r="K2634" s="17" t="s">
        <v>7313</v>
      </c>
      <c r="L2634" s="17" t="s">
        <v>24</v>
      </c>
      <c r="M2634" s="17" t="s">
        <v>11491</v>
      </c>
      <c r="N2634" s="17"/>
      <c r="O2634" s="17"/>
      <c r="P2634" s="16"/>
      <c r="Q2634" s="16"/>
      <c r="R2634" s="18">
        <v>500</v>
      </c>
      <c r="S2634" s="19">
        <v>5000000</v>
      </c>
    </row>
    <row r="2635" spans="1:19" ht="15">
      <c r="A2635" s="16">
        <v>40907</v>
      </c>
      <c r="B2635" s="17" t="s">
        <v>16134</v>
      </c>
      <c r="C2635" s="17" t="s">
        <v>16135</v>
      </c>
      <c r="D2635" s="17" t="s">
        <v>4705</v>
      </c>
      <c r="E2635" s="17" t="s">
        <v>16136</v>
      </c>
      <c r="F2635" s="17" t="s">
        <v>16137</v>
      </c>
      <c r="G2635" s="18">
        <v>100000000</v>
      </c>
      <c r="H2635" s="17" t="s">
        <v>3894</v>
      </c>
      <c r="I2635" s="16">
        <v>39980</v>
      </c>
      <c r="J2635" s="17" t="s">
        <v>7312</v>
      </c>
      <c r="K2635" s="17" t="s">
        <v>7313</v>
      </c>
      <c r="L2635" s="17" t="s">
        <v>24</v>
      </c>
      <c r="M2635" s="17" t="s">
        <v>11491</v>
      </c>
      <c r="N2635" s="17"/>
      <c r="O2635" s="17"/>
      <c r="P2635" s="16"/>
      <c r="Q2635" s="16"/>
      <c r="R2635" s="18">
        <v>100</v>
      </c>
      <c r="S2635" s="19">
        <v>10000000000</v>
      </c>
    </row>
    <row r="2636" spans="1:19" ht="15">
      <c r="A2636" s="16">
        <v>40907</v>
      </c>
      <c r="B2636" s="17" t="s">
        <v>13530</v>
      </c>
      <c r="C2636" s="17" t="s">
        <v>13531</v>
      </c>
      <c r="D2636" s="17" t="s">
        <v>4709</v>
      </c>
      <c r="E2636" s="17" t="s">
        <v>16138</v>
      </c>
      <c r="F2636" s="17" t="s">
        <v>16139</v>
      </c>
      <c r="G2636" s="18">
        <v>1000</v>
      </c>
      <c r="H2636" s="17" t="s">
        <v>3894</v>
      </c>
      <c r="I2636" s="16">
        <v>39981</v>
      </c>
      <c r="J2636" s="17" t="s">
        <v>7312</v>
      </c>
      <c r="K2636" s="17" t="s">
        <v>7313</v>
      </c>
      <c r="L2636" s="17" t="s">
        <v>24</v>
      </c>
      <c r="M2636" s="17" t="s">
        <v>11512</v>
      </c>
      <c r="N2636" s="17"/>
      <c r="O2636" s="17"/>
      <c r="P2636" s="16"/>
      <c r="Q2636" s="16"/>
      <c r="R2636" s="18">
        <v>361800</v>
      </c>
      <c r="S2636" s="19">
        <v>361800000</v>
      </c>
    </row>
    <row r="2637" spans="1:19" ht="15">
      <c r="A2637" s="16">
        <v>40907</v>
      </c>
      <c r="B2637" s="17" t="s">
        <v>13530</v>
      </c>
      <c r="C2637" s="17" t="s">
        <v>13531</v>
      </c>
      <c r="D2637" s="17" t="s">
        <v>4707</v>
      </c>
      <c r="E2637" s="17" t="s">
        <v>16140</v>
      </c>
      <c r="F2637" s="17" t="s">
        <v>16141</v>
      </c>
      <c r="G2637" s="18">
        <v>1000</v>
      </c>
      <c r="H2637" s="17" t="s">
        <v>3894</v>
      </c>
      <c r="I2637" s="16">
        <v>39981</v>
      </c>
      <c r="J2637" s="17" t="s">
        <v>7312</v>
      </c>
      <c r="K2637" s="17" t="s">
        <v>7313</v>
      </c>
      <c r="L2637" s="17" t="s">
        <v>24</v>
      </c>
      <c r="M2637" s="17" t="s">
        <v>11512</v>
      </c>
      <c r="N2637" s="17"/>
      <c r="O2637" s="17"/>
      <c r="P2637" s="16"/>
      <c r="Q2637" s="16"/>
      <c r="R2637" s="18">
        <v>40200</v>
      </c>
      <c r="S2637" s="19">
        <v>40200000</v>
      </c>
    </row>
    <row r="2638" spans="1:19" ht="15">
      <c r="A2638" s="16">
        <v>40907</v>
      </c>
      <c r="B2638" s="17" t="s">
        <v>16142</v>
      </c>
      <c r="C2638" s="17" t="s">
        <v>16143</v>
      </c>
      <c r="D2638" s="17" t="s">
        <v>4710</v>
      </c>
      <c r="E2638" s="17" t="s">
        <v>16144</v>
      </c>
      <c r="F2638" s="17" t="s">
        <v>16145</v>
      </c>
      <c r="G2638" s="18">
        <v>1</v>
      </c>
      <c r="H2638" s="17" t="s">
        <v>4712</v>
      </c>
      <c r="I2638" s="16">
        <v>39982</v>
      </c>
      <c r="J2638" s="17" t="s">
        <v>7312</v>
      </c>
      <c r="K2638" s="17" t="s">
        <v>7313</v>
      </c>
      <c r="L2638" s="17" t="s">
        <v>24</v>
      </c>
      <c r="M2638" s="17" t="s">
        <v>11491</v>
      </c>
      <c r="N2638" s="17"/>
      <c r="O2638" s="17"/>
      <c r="P2638" s="16"/>
      <c r="Q2638" s="16"/>
      <c r="R2638" s="18">
        <v>89999999</v>
      </c>
      <c r="S2638" s="19">
        <v>89999999</v>
      </c>
    </row>
    <row r="2639" spans="1:19" ht="15">
      <c r="A2639" s="16">
        <v>40907</v>
      </c>
      <c r="B2639" s="17" t="s">
        <v>16146</v>
      </c>
      <c r="C2639" s="17" t="s">
        <v>16147</v>
      </c>
      <c r="D2639" s="17" t="s">
        <v>4715</v>
      </c>
      <c r="E2639" s="17" t="s">
        <v>16148</v>
      </c>
      <c r="F2639" s="17" t="s">
        <v>16149</v>
      </c>
      <c r="G2639" s="18">
        <v>50</v>
      </c>
      <c r="H2639" s="17" t="s">
        <v>3894</v>
      </c>
      <c r="I2639" s="16">
        <v>39987</v>
      </c>
      <c r="J2639" s="17" t="s">
        <v>7312</v>
      </c>
      <c r="K2639" s="17" t="s">
        <v>7313</v>
      </c>
      <c r="L2639" s="17" t="s">
        <v>24</v>
      </c>
      <c r="M2639" s="17" t="s">
        <v>11491</v>
      </c>
      <c r="N2639" s="17"/>
      <c r="O2639" s="17"/>
      <c r="P2639" s="16"/>
      <c r="Q2639" s="16"/>
      <c r="R2639" s="18">
        <v>3200000</v>
      </c>
      <c r="S2639" s="19">
        <v>160000000</v>
      </c>
    </row>
    <row r="2640" spans="1:19" ht="15">
      <c r="A2640" s="16">
        <v>40907</v>
      </c>
      <c r="B2640" s="17" t="s">
        <v>16146</v>
      </c>
      <c r="C2640" s="17" t="s">
        <v>16147</v>
      </c>
      <c r="D2640" s="17" t="s">
        <v>4713</v>
      </c>
      <c r="E2640" s="17" t="s">
        <v>16150</v>
      </c>
      <c r="F2640" s="17" t="s">
        <v>16149</v>
      </c>
      <c r="G2640" s="18">
        <v>50</v>
      </c>
      <c r="H2640" s="17" t="s">
        <v>3894</v>
      </c>
      <c r="I2640" s="16">
        <v>39987</v>
      </c>
      <c r="J2640" s="17" t="s">
        <v>7312</v>
      </c>
      <c r="K2640" s="17" t="s">
        <v>7313</v>
      </c>
      <c r="L2640" s="17" t="s">
        <v>24</v>
      </c>
      <c r="M2640" s="17" t="s">
        <v>11512</v>
      </c>
      <c r="N2640" s="17"/>
      <c r="O2640" s="17"/>
      <c r="P2640" s="16"/>
      <c r="Q2640" s="16"/>
      <c r="R2640" s="18">
        <v>800000</v>
      </c>
      <c r="S2640" s="19">
        <v>40000000</v>
      </c>
    </row>
    <row r="2641" spans="1:19" ht="15">
      <c r="A2641" s="16">
        <v>40907</v>
      </c>
      <c r="B2641" s="17" t="s">
        <v>16151</v>
      </c>
      <c r="C2641" s="17" t="s">
        <v>16152</v>
      </c>
      <c r="D2641" s="17" t="s">
        <v>4719</v>
      </c>
      <c r="E2641" s="17" t="s">
        <v>16153</v>
      </c>
      <c r="F2641" s="17" t="s">
        <v>16154</v>
      </c>
      <c r="G2641" s="18">
        <v>1000000</v>
      </c>
      <c r="H2641" s="17" t="s">
        <v>3894</v>
      </c>
      <c r="I2641" s="16">
        <v>39988</v>
      </c>
      <c r="J2641" s="17" t="s">
        <v>7312</v>
      </c>
      <c r="K2641" s="17" t="s">
        <v>7313</v>
      </c>
      <c r="L2641" s="17" t="s">
        <v>24</v>
      </c>
      <c r="M2641" s="17" t="s">
        <v>11491</v>
      </c>
      <c r="N2641" s="17"/>
      <c r="O2641" s="17"/>
      <c r="P2641" s="16"/>
      <c r="Q2641" s="16"/>
      <c r="R2641" s="18">
        <v>50</v>
      </c>
      <c r="S2641" s="19">
        <v>50000000</v>
      </c>
    </row>
    <row r="2642" spans="1:19" ht="15">
      <c r="A2642" s="16">
        <v>40907</v>
      </c>
      <c r="B2642" s="17" t="s">
        <v>16155</v>
      </c>
      <c r="C2642" s="17" t="s">
        <v>16156</v>
      </c>
      <c r="D2642" s="17" t="s">
        <v>4717</v>
      </c>
      <c r="E2642" s="17" t="s">
        <v>16157</v>
      </c>
      <c r="F2642" s="17" t="s">
        <v>16158</v>
      </c>
      <c r="G2642" s="18">
        <v>10000</v>
      </c>
      <c r="H2642" s="17" t="s">
        <v>3894</v>
      </c>
      <c r="I2642" s="16">
        <v>39988</v>
      </c>
      <c r="J2642" s="17" t="s">
        <v>7312</v>
      </c>
      <c r="K2642" s="17" t="s">
        <v>7313</v>
      </c>
      <c r="L2642" s="17" t="s">
        <v>24</v>
      </c>
      <c r="M2642" s="17" t="s">
        <v>11491</v>
      </c>
      <c r="N2642" s="17"/>
      <c r="O2642" s="17"/>
      <c r="P2642" s="16"/>
      <c r="Q2642" s="16"/>
      <c r="R2642" s="18">
        <v>20300</v>
      </c>
      <c r="S2642" s="19">
        <v>203000000</v>
      </c>
    </row>
    <row r="2643" spans="1:19" ht="15">
      <c r="A2643" s="16">
        <v>40907</v>
      </c>
      <c r="B2643" s="17" t="s">
        <v>16159</v>
      </c>
      <c r="C2643" s="17" t="s">
        <v>16160</v>
      </c>
      <c r="D2643" s="17" t="s">
        <v>4721</v>
      </c>
      <c r="E2643" s="17" t="s">
        <v>16161</v>
      </c>
      <c r="F2643" s="17" t="s">
        <v>16162</v>
      </c>
      <c r="G2643" s="18">
        <v>25000</v>
      </c>
      <c r="H2643" s="17" t="s">
        <v>3894</v>
      </c>
      <c r="I2643" s="16">
        <v>39989</v>
      </c>
      <c r="J2643" s="17" t="s">
        <v>7312</v>
      </c>
      <c r="K2643" s="17" t="s">
        <v>7313</v>
      </c>
      <c r="L2643" s="17" t="s">
        <v>24</v>
      </c>
      <c r="M2643" s="17" t="s">
        <v>11491</v>
      </c>
      <c r="N2643" s="17"/>
      <c r="O2643" s="17"/>
      <c r="P2643" s="16"/>
      <c r="Q2643" s="16"/>
      <c r="R2643" s="18">
        <v>1000</v>
      </c>
      <c r="S2643" s="19">
        <v>25000000</v>
      </c>
    </row>
    <row r="2644" spans="1:19" ht="15">
      <c r="A2644" s="16">
        <v>40907</v>
      </c>
      <c r="B2644" s="17" t="s">
        <v>16163</v>
      </c>
      <c r="C2644" s="17" t="s">
        <v>16164</v>
      </c>
      <c r="D2644" s="17" t="s">
        <v>4725</v>
      </c>
      <c r="E2644" s="17" t="s">
        <v>16165</v>
      </c>
      <c r="F2644" s="17" t="s">
        <v>16166</v>
      </c>
      <c r="G2644" s="18">
        <v>10000</v>
      </c>
      <c r="H2644" s="17" t="s">
        <v>3894</v>
      </c>
      <c r="I2644" s="16">
        <v>39990</v>
      </c>
      <c r="J2644" s="17" t="s">
        <v>7312</v>
      </c>
      <c r="K2644" s="17" t="s">
        <v>7313</v>
      </c>
      <c r="L2644" s="17" t="s">
        <v>24</v>
      </c>
      <c r="M2644" s="17" t="s">
        <v>11491</v>
      </c>
      <c r="N2644" s="17"/>
      <c r="O2644" s="17"/>
      <c r="P2644" s="16"/>
      <c r="Q2644" s="16"/>
      <c r="R2644" s="18">
        <v>2000</v>
      </c>
      <c r="S2644" s="19">
        <v>20000000</v>
      </c>
    </row>
    <row r="2645" spans="1:19" ht="15">
      <c r="A2645" s="16">
        <v>40907</v>
      </c>
      <c r="B2645" s="17" t="s">
        <v>16167</v>
      </c>
      <c r="C2645" s="17" t="s">
        <v>16168</v>
      </c>
      <c r="D2645" s="17" t="s">
        <v>4727</v>
      </c>
      <c r="E2645" s="17" t="s">
        <v>16169</v>
      </c>
      <c r="F2645" s="17" t="s">
        <v>16170</v>
      </c>
      <c r="G2645" s="18">
        <v>10000</v>
      </c>
      <c r="H2645" s="17" t="s">
        <v>3894</v>
      </c>
      <c r="I2645" s="16">
        <v>39993</v>
      </c>
      <c r="J2645" s="17" t="s">
        <v>7312</v>
      </c>
      <c r="K2645" s="17" t="s">
        <v>7313</v>
      </c>
      <c r="L2645" s="17" t="s">
        <v>24</v>
      </c>
      <c r="M2645" s="17" t="s">
        <v>11491</v>
      </c>
      <c r="N2645" s="17"/>
      <c r="O2645" s="17"/>
      <c r="P2645" s="16"/>
      <c r="Q2645" s="16"/>
      <c r="R2645" s="18">
        <v>1000</v>
      </c>
      <c r="S2645" s="19">
        <v>10000000</v>
      </c>
    </row>
    <row r="2646" spans="1:19" ht="15">
      <c r="A2646" s="16">
        <v>40907</v>
      </c>
      <c r="B2646" s="17" t="s">
        <v>15605</v>
      </c>
      <c r="C2646" s="17" t="s">
        <v>15606</v>
      </c>
      <c r="D2646" s="17" t="s">
        <v>4731</v>
      </c>
      <c r="E2646" s="17" t="s">
        <v>16171</v>
      </c>
      <c r="F2646" s="17" t="s">
        <v>16172</v>
      </c>
      <c r="G2646" s="18">
        <v>5</v>
      </c>
      <c r="H2646" s="17" t="s">
        <v>3894</v>
      </c>
      <c r="I2646" s="16">
        <v>39994</v>
      </c>
      <c r="J2646" s="17" t="s">
        <v>7312</v>
      </c>
      <c r="K2646" s="17" t="s">
        <v>7313</v>
      </c>
      <c r="L2646" s="17" t="s">
        <v>24</v>
      </c>
      <c r="M2646" s="17" t="s">
        <v>11512</v>
      </c>
      <c r="N2646" s="17"/>
      <c r="O2646" s="17"/>
      <c r="P2646" s="16"/>
      <c r="Q2646" s="16"/>
      <c r="R2646" s="18">
        <v>14285714</v>
      </c>
      <c r="S2646" s="19">
        <v>71428570</v>
      </c>
    </row>
    <row r="2647" spans="1:19" ht="15">
      <c r="A2647" s="16">
        <v>40907</v>
      </c>
      <c r="B2647" s="17" t="s">
        <v>15605</v>
      </c>
      <c r="C2647" s="17" t="s">
        <v>15606</v>
      </c>
      <c r="D2647" s="17" t="s">
        <v>4729</v>
      </c>
      <c r="E2647" s="17" t="s">
        <v>16173</v>
      </c>
      <c r="F2647" s="17" t="s">
        <v>16174</v>
      </c>
      <c r="G2647" s="18">
        <v>5</v>
      </c>
      <c r="H2647" s="17" t="s">
        <v>3894</v>
      </c>
      <c r="I2647" s="16">
        <v>39994</v>
      </c>
      <c r="J2647" s="17" t="s">
        <v>7312</v>
      </c>
      <c r="K2647" s="17" t="s">
        <v>7313</v>
      </c>
      <c r="L2647" s="17" t="s">
        <v>24</v>
      </c>
      <c r="M2647" s="17" t="s">
        <v>11512</v>
      </c>
      <c r="N2647" s="17"/>
      <c r="O2647" s="17"/>
      <c r="P2647" s="16"/>
      <c r="Q2647" s="16"/>
      <c r="R2647" s="18">
        <v>14285714</v>
      </c>
      <c r="S2647" s="19">
        <v>71428570</v>
      </c>
    </row>
    <row r="2648" spans="1:19" ht="15">
      <c r="A2648" s="16">
        <v>40907</v>
      </c>
      <c r="B2648" s="17" t="s">
        <v>16175</v>
      </c>
      <c r="C2648" s="17" t="s">
        <v>16176</v>
      </c>
      <c r="D2648" s="17" t="s">
        <v>4732</v>
      </c>
      <c r="E2648" s="17" t="s">
        <v>16177</v>
      </c>
      <c r="F2648" s="17" t="s">
        <v>16178</v>
      </c>
      <c r="G2648" s="18">
        <v>5000000</v>
      </c>
      <c r="H2648" s="17" t="s">
        <v>3894</v>
      </c>
      <c r="I2648" s="16">
        <v>39996</v>
      </c>
      <c r="J2648" s="17" t="s">
        <v>7312</v>
      </c>
      <c r="K2648" s="17" t="s">
        <v>7313</v>
      </c>
      <c r="L2648" s="17" t="s">
        <v>24</v>
      </c>
      <c r="M2648" s="17" t="s">
        <v>11491</v>
      </c>
      <c r="N2648" s="17"/>
      <c r="O2648" s="17"/>
      <c r="P2648" s="16"/>
      <c r="Q2648" s="16"/>
      <c r="R2648" s="18">
        <v>10</v>
      </c>
      <c r="S2648" s="19">
        <v>50000000</v>
      </c>
    </row>
    <row r="2649" spans="1:19" ht="15">
      <c r="A2649" s="16">
        <v>40907</v>
      </c>
      <c r="B2649" s="17" t="s">
        <v>7334</v>
      </c>
      <c r="C2649" s="17" t="s">
        <v>7335</v>
      </c>
      <c r="D2649" s="17" t="s">
        <v>4734</v>
      </c>
      <c r="E2649" s="17" t="s">
        <v>16179</v>
      </c>
      <c r="F2649" s="17" t="s">
        <v>16180</v>
      </c>
      <c r="G2649" s="18">
        <v>100000</v>
      </c>
      <c r="H2649" s="17" t="s">
        <v>3894</v>
      </c>
      <c r="I2649" s="16">
        <v>39997</v>
      </c>
      <c r="J2649" s="17" t="s">
        <v>7312</v>
      </c>
      <c r="K2649" s="17" t="s">
        <v>7313</v>
      </c>
      <c r="L2649" s="17" t="s">
        <v>24</v>
      </c>
      <c r="M2649" s="17" t="s">
        <v>11491</v>
      </c>
      <c r="N2649" s="17"/>
      <c r="O2649" s="17"/>
      <c r="P2649" s="16"/>
      <c r="Q2649" s="16"/>
      <c r="R2649" s="18">
        <v>50</v>
      </c>
      <c r="S2649" s="19">
        <v>5000000</v>
      </c>
    </row>
    <row r="2650" spans="1:19" ht="15">
      <c r="A2650" s="16">
        <v>40907</v>
      </c>
      <c r="B2650" s="17" t="s">
        <v>16181</v>
      </c>
      <c r="C2650" s="17" t="s">
        <v>16182</v>
      </c>
      <c r="D2650" s="17" t="s">
        <v>4736</v>
      </c>
      <c r="E2650" s="17" t="s">
        <v>16183</v>
      </c>
      <c r="F2650" s="17" t="s">
        <v>16184</v>
      </c>
      <c r="G2650" s="18">
        <v>100000</v>
      </c>
      <c r="H2650" s="17" t="s">
        <v>3894</v>
      </c>
      <c r="I2650" s="16">
        <v>39997</v>
      </c>
      <c r="J2650" s="17" t="s">
        <v>7312</v>
      </c>
      <c r="K2650" s="17" t="s">
        <v>7313</v>
      </c>
      <c r="L2650" s="17" t="s">
        <v>24</v>
      </c>
      <c r="M2650" s="17" t="s">
        <v>11491</v>
      </c>
      <c r="N2650" s="17"/>
      <c r="O2650" s="17"/>
      <c r="P2650" s="16"/>
      <c r="Q2650" s="16"/>
      <c r="R2650" s="18">
        <v>280</v>
      </c>
      <c r="S2650" s="19">
        <v>28000000</v>
      </c>
    </row>
    <row r="2651" spans="1:19" ht="15">
      <c r="A2651" s="16">
        <v>40907</v>
      </c>
      <c r="B2651" s="17" t="s">
        <v>16185</v>
      </c>
      <c r="C2651" s="17" t="s">
        <v>16186</v>
      </c>
      <c r="D2651" s="17" t="s">
        <v>4742</v>
      </c>
      <c r="E2651" s="17" t="s">
        <v>16187</v>
      </c>
      <c r="F2651" s="17" t="s">
        <v>16188</v>
      </c>
      <c r="G2651" s="18">
        <v>100000</v>
      </c>
      <c r="H2651" s="17" t="s">
        <v>3894</v>
      </c>
      <c r="I2651" s="16">
        <v>40002</v>
      </c>
      <c r="J2651" s="17" t="s">
        <v>7312</v>
      </c>
      <c r="K2651" s="17" t="s">
        <v>7313</v>
      </c>
      <c r="L2651" s="17" t="s">
        <v>24</v>
      </c>
      <c r="M2651" s="17" t="s">
        <v>11491</v>
      </c>
      <c r="N2651" s="17"/>
      <c r="O2651" s="17"/>
      <c r="P2651" s="16"/>
      <c r="Q2651" s="16"/>
      <c r="R2651" s="18">
        <v>50</v>
      </c>
      <c r="S2651" s="19">
        <v>5000000</v>
      </c>
    </row>
    <row r="2652" spans="1:19" ht="15">
      <c r="A2652" s="16">
        <v>40907</v>
      </c>
      <c r="B2652" s="17" t="s">
        <v>16189</v>
      </c>
      <c r="C2652" s="17" t="s">
        <v>16190</v>
      </c>
      <c r="D2652" s="17" t="s">
        <v>4744</v>
      </c>
      <c r="E2652" s="17" t="s">
        <v>16191</v>
      </c>
      <c r="F2652" s="17" t="s">
        <v>16192</v>
      </c>
      <c r="G2652" s="18">
        <v>10000</v>
      </c>
      <c r="H2652" s="17" t="s">
        <v>3894</v>
      </c>
      <c r="I2652" s="16">
        <v>40008</v>
      </c>
      <c r="J2652" s="17" t="s">
        <v>7312</v>
      </c>
      <c r="K2652" s="17" t="s">
        <v>7313</v>
      </c>
      <c r="L2652" s="17" t="s">
        <v>24</v>
      </c>
      <c r="M2652" s="17" t="s">
        <v>11491</v>
      </c>
      <c r="N2652" s="17"/>
      <c r="O2652" s="17"/>
      <c r="P2652" s="16"/>
      <c r="Q2652" s="16"/>
      <c r="R2652" s="18">
        <v>500</v>
      </c>
      <c r="S2652" s="19">
        <v>5000000</v>
      </c>
    </row>
    <row r="2653" spans="1:19" ht="15">
      <c r="A2653" s="16">
        <v>40907</v>
      </c>
      <c r="B2653" s="17" t="s">
        <v>16193</v>
      </c>
      <c r="C2653" s="17" t="s">
        <v>16194</v>
      </c>
      <c r="D2653" s="17" t="s">
        <v>4746</v>
      </c>
      <c r="E2653" s="17" t="s">
        <v>16195</v>
      </c>
      <c r="F2653" s="17" t="s">
        <v>16196</v>
      </c>
      <c r="G2653" s="18">
        <v>10000</v>
      </c>
      <c r="H2653" s="17" t="s">
        <v>3894</v>
      </c>
      <c r="I2653" s="16">
        <v>40008</v>
      </c>
      <c r="J2653" s="17" t="s">
        <v>7312</v>
      </c>
      <c r="K2653" s="17" t="s">
        <v>7313</v>
      </c>
      <c r="L2653" s="17" t="s">
        <v>24</v>
      </c>
      <c r="M2653" s="17" t="s">
        <v>11491</v>
      </c>
      <c r="N2653" s="17"/>
      <c r="O2653" s="17"/>
      <c r="P2653" s="16"/>
      <c r="Q2653" s="16"/>
      <c r="R2653" s="18">
        <v>512</v>
      </c>
      <c r="S2653" s="19">
        <v>5120000</v>
      </c>
    </row>
    <row r="2654" spans="1:19" ht="15">
      <c r="A2654" s="16">
        <v>40907</v>
      </c>
      <c r="B2654" s="17" t="s">
        <v>16197</v>
      </c>
      <c r="C2654" s="17" t="s">
        <v>16198</v>
      </c>
      <c r="D2654" s="17" t="s">
        <v>4748</v>
      </c>
      <c r="E2654" s="17" t="s">
        <v>16199</v>
      </c>
      <c r="F2654" s="17" t="s">
        <v>16200</v>
      </c>
      <c r="G2654" s="18">
        <v>10000</v>
      </c>
      <c r="H2654" s="17" t="s">
        <v>3894</v>
      </c>
      <c r="I2654" s="16">
        <v>40009</v>
      </c>
      <c r="J2654" s="17" t="s">
        <v>7312</v>
      </c>
      <c r="K2654" s="17" t="s">
        <v>7313</v>
      </c>
      <c r="L2654" s="17" t="s">
        <v>24</v>
      </c>
      <c r="M2654" s="17" t="s">
        <v>11491</v>
      </c>
      <c r="N2654" s="17"/>
      <c r="O2654" s="17"/>
      <c r="P2654" s="16"/>
      <c r="Q2654" s="16"/>
      <c r="R2654" s="18">
        <v>500</v>
      </c>
      <c r="S2654" s="19">
        <v>5000000</v>
      </c>
    </row>
    <row r="2655" spans="1:19" ht="15">
      <c r="A2655" s="16">
        <v>40907</v>
      </c>
      <c r="B2655" s="17" t="s">
        <v>16201</v>
      </c>
      <c r="C2655" s="17" t="s">
        <v>16202</v>
      </c>
      <c r="D2655" s="17" t="s">
        <v>4752</v>
      </c>
      <c r="E2655" s="17" t="s">
        <v>16203</v>
      </c>
      <c r="F2655" s="17" t="s">
        <v>16204</v>
      </c>
      <c r="G2655" s="18">
        <v>10000</v>
      </c>
      <c r="H2655" s="17" t="s">
        <v>3894</v>
      </c>
      <c r="I2655" s="16">
        <v>40010</v>
      </c>
      <c r="J2655" s="17" t="s">
        <v>7312</v>
      </c>
      <c r="K2655" s="17" t="s">
        <v>7313</v>
      </c>
      <c r="L2655" s="17" t="s">
        <v>24</v>
      </c>
      <c r="M2655" s="17" t="s">
        <v>11491</v>
      </c>
      <c r="N2655" s="17"/>
      <c r="O2655" s="17"/>
      <c r="P2655" s="16"/>
      <c r="Q2655" s="16"/>
      <c r="R2655" s="18">
        <v>1000</v>
      </c>
      <c r="S2655" s="19">
        <v>10000000</v>
      </c>
    </row>
    <row r="2656" spans="1:19" ht="15">
      <c r="A2656" s="16">
        <v>40907</v>
      </c>
      <c r="B2656" s="17" t="s">
        <v>16205</v>
      </c>
      <c r="C2656" s="17" t="s">
        <v>16206</v>
      </c>
      <c r="D2656" s="17" t="s">
        <v>4754</v>
      </c>
      <c r="E2656" s="17" t="s">
        <v>16207</v>
      </c>
      <c r="F2656" s="17" t="s">
        <v>16208</v>
      </c>
      <c r="G2656" s="18">
        <v>1000</v>
      </c>
      <c r="H2656" s="17" t="s">
        <v>3894</v>
      </c>
      <c r="I2656" s="16">
        <v>40017</v>
      </c>
      <c r="J2656" s="17" t="s">
        <v>7312</v>
      </c>
      <c r="K2656" s="17" t="s">
        <v>7313</v>
      </c>
      <c r="L2656" s="17" t="s">
        <v>24</v>
      </c>
      <c r="M2656" s="17" t="s">
        <v>11491</v>
      </c>
      <c r="N2656" s="17"/>
      <c r="O2656" s="17"/>
      <c r="P2656" s="16"/>
      <c r="Q2656" s="16"/>
      <c r="R2656" s="18">
        <v>10000</v>
      </c>
      <c r="S2656" s="19">
        <v>10000000</v>
      </c>
    </row>
    <row r="2657" spans="1:19" ht="15">
      <c r="A2657" s="16">
        <v>40907</v>
      </c>
      <c r="B2657" s="17" t="s">
        <v>16209</v>
      </c>
      <c r="C2657" s="17" t="s">
        <v>16210</v>
      </c>
      <c r="D2657" s="17" t="s">
        <v>4756</v>
      </c>
      <c r="E2657" s="17" t="s">
        <v>16211</v>
      </c>
      <c r="F2657" s="17" t="s">
        <v>16212</v>
      </c>
      <c r="G2657" s="18">
        <v>10000</v>
      </c>
      <c r="H2657" s="17" t="s">
        <v>3894</v>
      </c>
      <c r="I2657" s="16">
        <v>40018</v>
      </c>
      <c r="J2657" s="17" t="s">
        <v>7312</v>
      </c>
      <c r="K2657" s="17" t="s">
        <v>7313</v>
      </c>
      <c r="L2657" s="17" t="s">
        <v>24</v>
      </c>
      <c r="M2657" s="17" t="s">
        <v>11491</v>
      </c>
      <c r="N2657" s="17"/>
      <c r="O2657" s="17"/>
      <c r="P2657" s="16"/>
      <c r="Q2657" s="16"/>
      <c r="R2657" s="18">
        <v>45813</v>
      </c>
      <c r="S2657" s="19">
        <v>458130000</v>
      </c>
    </row>
    <row r="2658" spans="1:19" ht="15">
      <c r="A2658" s="16">
        <v>40907</v>
      </c>
      <c r="B2658" s="17" t="s">
        <v>16213</v>
      </c>
      <c r="C2658" s="17" t="s">
        <v>16214</v>
      </c>
      <c r="D2658" s="17" t="s">
        <v>4762</v>
      </c>
      <c r="E2658" s="17" t="s">
        <v>16215</v>
      </c>
      <c r="F2658" s="17" t="s">
        <v>16216</v>
      </c>
      <c r="G2658" s="18">
        <v>10000</v>
      </c>
      <c r="H2658" s="17" t="s">
        <v>3894</v>
      </c>
      <c r="I2658" s="16">
        <v>40023</v>
      </c>
      <c r="J2658" s="17" t="s">
        <v>7312</v>
      </c>
      <c r="K2658" s="17" t="s">
        <v>7313</v>
      </c>
      <c r="L2658" s="17" t="s">
        <v>24</v>
      </c>
      <c r="M2658" s="17" t="s">
        <v>11491</v>
      </c>
      <c r="N2658" s="17"/>
      <c r="O2658" s="17"/>
      <c r="P2658" s="16"/>
      <c r="Q2658" s="16"/>
      <c r="R2658" s="18">
        <v>500</v>
      </c>
      <c r="S2658" s="19">
        <v>5000000</v>
      </c>
    </row>
    <row r="2659" spans="1:19" ht="15">
      <c r="A2659" s="16">
        <v>40907</v>
      </c>
      <c r="B2659" s="17" t="s">
        <v>16217</v>
      </c>
      <c r="C2659" s="17" t="s">
        <v>16218</v>
      </c>
      <c r="D2659" s="17" t="s">
        <v>4758</v>
      </c>
      <c r="E2659" s="17" t="s">
        <v>16219</v>
      </c>
      <c r="F2659" s="17" t="s">
        <v>16220</v>
      </c>
      <c r="G2659" s="18">
        <v>10000</v>
      </c>
      <c r="H2659" s="17" t="s">
        <v>3894</v>
      </c>
      <c r="I2659" s="16">
        <v>40023</v>
      </c>
      <c r="J2659" s="17" t="s">
        <v>7312</v>
      </c>
      <c r="K2659" s="17" t="s">
        <v>7313</v>
      </c>
      <c r="L2659" s="17" t="s">
        <v>24</v>
      </c>
      <c r="M2659" s="17" t="s">
        <v>11491</v>
      </c>
      <c r="N2659" s="17"/>
      <c r="O2659" s="17"/>
      <c r="P2659" s="16"/>
      <c r="Q2659" s="16"/>
      <c r="R2659" s="18">
        <v>50000</v>
      </c>
      <c r="S2659" s="19">
        <v>500000000</v>
      </c>
    </row>
    <row r="2660" spans="1:19" ht="15">
      <c r="A2660" s="16">
        <v>40907</v>
      </c>
      <c r="B2660" s="17" t="s">
        <v>16217</v>
      </c>
      <c r="C2660" s="17" t="s">
        <v>16218</v>
      </c>
      <c r="D2660" s="17" t="s">
        <v>4760</v>
      </c>
      <c r="E2660" s="17" t="s">
        <v>16221</v>
      </c>
      <c r="F2660" s="17" t="s">
        <v>16222</v>
      </c>
      <c r="G2660" s="18">
        <v>10000</v>
      </c>
      <c r="H2660" s="17" t="s">
        <v>3894</v>
      </c>
      <c r="I2660" s="16">
        <v>40023</v>
      </c>
      <c r="J2660" s="17" t="s">
        <v>7312</v>
      </c>
      <c r="K2660" s="17" t="s">
        <v>7313</v>
      </c>
      <c r="L2660" s="17" t="s">
        <v>24</v>
      </c>
      <c r="M2660" s="17" t="s">
        <v>11512</v>
      </c>
      <c r="N2660" s="17"/>
      <c r="O2660" s="17"/>
      <c r="P2660" s="16"/>
      <c r="Q2660" s="16"/>
      <c r="R2660" s="18">
        <v>41000</v>
      </c>
      <c r="S2660" s="19">
        <v>410000000</v>
      </c>
    </row>
    <row r="2661" spans="1:19" ht="15">
      <c r="A2661" s="16">
        <v>40907</v>
      </c>
      <c r="B2661" s="17" t="s">
        <v>16223</v>
      </c>
      <c r="C2661" s="17" t="s">
        <v>16224</v>
      </c>
      <c r="D2661" s="17" t="s">
        <v>4764</v>
      </c>
      <c r="E2661" s="17" t="s">
        <v>16225</v>
      </c>
      <c r="F2661" s="17" t="s">
        <v>16226</v>
      </c>
      <c r="G2661" s="18">
        <v>5000</v>
      </c>
      <c r="H2661" s="17" t="s">
        <v>3894</v>
      </c>
      <c r="I2661" s="16">
        <v>40030</v>
      </c>
      <c r="J2661" s="17" t="s">
        <v>7312</v>
      </c>
      <c r="K2661" s="17" t="s">
        <v>7313</v>
      </c>
      <c r="L2661" s="17" t="s">
        <v>24</v>
      </c>
      <c r="M2661" s="17" t="s">
        <v>11491</v>
      </c>
      <c r="N2661" s="17"/>
      <c r="O2661" s="17"/>
      <c r="P2661" s="16"/>
      <c r="Q2661" s="16"/>
      <c r="R2661" s="18">
        <v>4900</v>
      </c>
      <c r="S2661" s="19">
        <v>24500000</v>
      </c>
    </row>
    <row r="2662" spans="1:19" ht="15">
      <c r="A2662" s="16">
        <v>40907</v>
      </c>
      <c r="B2662" s="17" t="s">
        <v>16227</v>
      </c>
      <c r="C2662" s="17" t="s">
        <v>16228</v>
      </c>
      <c r="D2662" s="17" t="s">
        <v>4766</v>
      </c>
      <c r="E2662" s="17" t="s">
        <v>16229</v>
      </c>
      <c r="F2662" s="17" t="s">
        <v>16230</v>
      </c>
      <c r="G2662" s="18">
        <v>50000</v>
      </c>
      <c r="H2662" s="17" t="s">
        <v>3894</v>
      </c>
      <c r="I2662" s="16">
        <v>40036</v>
      </c>
      <c r="J2662" s="17" t="s">
        <v>7312</v>
      </c>
      <c r="K2662" s="17" t="s">
        <v>7313</v>
      </c>
      <c r="L2662" s="17" t="s">
        <v>24</v>
      </c>
      <c r="M2662" s="17" t="s">
        <v>11491</v>
      </c>
      <c r="N2662" s="17"/>
      <c r="O2662" s="17"/>
      <c r="P2662" s="16"/>
      <c r="Q2662" s="16"/>
      <c r="R2662" s="18">
        <v>100</v>
      </c>
      <c r="S2662" s="19">
        <v>5000000</v>
      </c>
    </row>
    <row r="2663" spans="1:19" ht="15">
      <c r="A2663" s="16">
        <v>40907</v>
      </c>
      <c r="B2663" s="17" t="s">
        <v>16231</v>
      </c>
      <c r="C2663" s="17" t="s">
        <v>16232</v>
      </c>
      <c r="D2663" s="17" t="s">
        <v>4769</v>
      </c>
      <c r="E2663" s="17" t="s">
        <v>16233</v>
      </c>
      <c r="F2663" s="17" t="s">
        <v>16234</v>
      </c>
      <c r="G2663" s="18">
        <v>1000000</v>
      </c>
      <c r="H2663" s="17" t="s">
        <v>3894</v>
      </c>
      <c r="I2663" s="16">
        <v>40037</v>
      </c>
      <c r="J2663" s="17" t="s">
        <v>7312</v>
      </c>
      <c r="K2663" s="17" t="s">
        <v>7313</v>
      </c>
      <c r="L2663" s="17" t="s">
        <v>24</v>
      </c>
      <c r="M2663" s="17" t="s">
        <v>11491</v>
      </c>
      <c r="N2663" s="17"/>
      <c r="O2663" s="17"/>
      <c r="P2663" s="16"/>
      <c r="Q2663" s="16"/>
      <c r="R2663" s="18">
        <v>51</v>
      </c>
      <c r="S2663" s="19">
        <v>51000000</v>
      </c>
    </row>
    <row r="2664" spans="1:19" ht="15">
      <c r="A2664" s="16">
        <v>40907</v>
      </c>
      <c r="B2664" s="17" t="s">
        <v>7344</v>
      </c>
      <c r="C2664" s="17" t="s">
        <v>7345</v>
      </c>
      <c r="D2664" s="17" t="s">
        <v>4768</v>
      </c>
      <c r="E2664" s="17" t="s">
        <v>16235</v>
      </c>
      <c r="F2664" s="17" t="s">
        <v>16236</v>
      </c>
      <c r="G2664" s="18">
        <v>100000</v>
      </c>
      <c r="H2664" s="17" t="s">
        <v>3894</v>
      </c>
      <c r="I2664" s="16">
        <v>40037</v>
      </c>
      <c r="J2664" s="17" t="s">
        <v>7312</v>
      </c>
      <c r="K2664" s="17" t="s">
        <v>7313</v>
      </c>
      <c r="L2664" s="17" t="s">
        <v>24</v>
      </c>
      <c r="M2664" s="17" t="s">
        <v>11491</v>
      </c>
      <c r="N2664" s="17"/>
      <c r="O2664" s="17"/>
      <c r="P2664" s="16"/>
      <c r="Q2664" s="16"/>
      <c r="R2664" s="18">
        <v>225</v>
      </c>
      <c r="S2664" s="19">
        <v>22500000</v>
      </c>
    </row>
    <row r="2665" spans="1:19" ht="15">
      <c r="A2665" s="16">
        <v>40907</v>
      </c>
      <c r="B2665" s="17" t="s">
        <v>16237</v>
      </c>
      <c r="C2665" s="17" t="s">
        <v>16238</v>
      </c>
      <c r="D2665" s="17" t="s">
        <v>4771</v>
      </c>
      <c r="E2665" s="17" t="s">
        <v>16239</v>
      </c>
      <c r="F2665" s="17" t="s">
        <v>16240</v>
      </c>
      <c r="G2665" s="18">
        <v>50000</v>
      </c>
      <c r="H2665" s="17" t="s">
        <v>3894</v>
      </c>
      <c r="I2665" s="16">
        <v>40044</v>
      </c>
      <c r="J2665" s="17" t="s">
        <v>7312</v>
      </c>
      <c r="K2665" s="17" t="s">
        <v>7313</v>
      </c>
      <c r="L2665" s="17" t="s">
        <v>24</v>
      </c>
      <c r="M2665" s="17" t="s">
        <v>11491</v>
      </c>
      <c r="N2665" s="17"/>
      <c r="O2665" s="17"/>
      <c r="P2665" s="16"/>
      <c r="Q2665" s="16"/>
      <c r="R2665" s="18">
        <v>100</v>
      </c>
      <c r="S2665" s="19">
        <v>5000000</v>
      </c>
    </row>
    <row r="2666" spans="1:19" ht="15">
      <c r="A2666" s="16">
        <v>40907</v>
      </c>
      <c r="B2666" s="17" t="s">
        <v>16241</v>
      </c>
      <c r="C2666" s="17" t="s">
        <v>16242</v>
      </c>
      <c r="D2666" s="17" t="s">
        <v>4773</v>
      </c>
      <c r="E2666" s="17" t="s">
        <v>16243</v>
      </c>
      <c r="F2666" s="17" t="s">
        <v>16244</v>
      </c>
      <c r="G2666" s="18">
        <v>100</v>
      </c>
      <c r="H2666" s="17" t="s">
        <v>3894</v>
      </c>
      <c r="I2666" s="16">
        <v>40049</v>
      </c>
      <c r="J2666" s="17" t="s">
        <v>7312</v>
      </c>
      <c r="K2666" s="17" t="s">
        <v>7313</v>
      </c>
      <c r="L2666" s="17" t="s">
        <v>24</v>
      </c>
      <c r="M2666" s="17" t="s">
        <v>11491</v>
      </c>
      <c r="N2666" s="17"/>
      <c r="O2666" s="17"/>
      <c r="P2666" s="16"/>
      <c r="Q2666" s="16"/>
      <c r="R2666" s="18">
        <v>21150000</v>
      </c>
      <c r="S2666" s="19">
        <v>2115000000</v>
      </c>
    </row>
    <row r="2667" spans="1:19" ht="15">
      <c r="A2667" s="16">
        <v>40907</v>
      </c>
      <c r="B2667" s="17" t="s">
        <v>16245</v>
      </c>
      <c r="C2667" s="17" t="s">
        <v>16246</v>
      </c>
      <c r="D2667" s="17" t="s">
        <v>4778</v>
      </c>
      <c r="E2667" s="17" t="s">
        <v>16247</v>
      </c>
      <c r="F2667" s="17" t="s">
        <v>16248</v>
      </c>
      <c r="G2667" s="18">
        <v>100000</v>
      </c>
      <c r="H2667" s="17" t="s">
        <v>3894</v>
      </c>
      <c r="I2667" s="16">
        <v>40050</v>
      </c>
      <c r="J2667" s="17" t="s">
        <v>7312</v>
      </c>
      <c r="K2667" s="17" t="s">
        <v>7313</v>
      </c>
      <c r="L2667" s="17" t="s">
        <v>24</v>
      </c>
      <c r="M2667" s="17" t="s">
        <v>11491</v>
      </c>
      <c r="N2667" s="17"/>
      <c r="O2667" s="17"/>
      <c r="P2667" s="16"/>
      <c r="Q2667" s="16"/>
      <c r="R2667" s="18">
        <v>60</v>
      </c>
      <c r="S2667" s="19">
        <v>6000000</v>
      </c>
    </row>
    <row r="2668" spans="1:19" ht="15">
      <c r="A2668" s="16">
        <v>40907</v>
      </c>
      <c r="B2668" s="17" t="s">
        <v>16249</v>
      </c>
      <c r="C2668" s="17" t="s">
        <v>16250</v>
      </c>
      <c r="D2668" s="17" t="s">
        <v>4783</v>
      </c>
      <c r="E2668" s="17" t="s">
        <v>16251</v>
      </c>
      <c r="F2668" s="17" t="s">
        <v>16252</v>
      </c>
      <c r="G2668" s="18">
        <v>100000</v>
      </c>
      <c r="H2668" s="17" t="s">
        <v>3894</v>
      </c>
      <c r="I2668" s="16">
        <v>40051</v>
      </c>
      <c r="J2668" s="17" t="s">
        <v>7312</v>
      </c>
      <c r="K2668" s="17" t="s">
        <v>7313</v>
      </c>
      <c r="L2668" s="17" t="s">
        <v>24</v>
      </c>
      <c r="M2668" s="17" t="s">
        <v>11491</v>
      </c>
      <c r="N2668" s="17"/>
      <c r="O2668" s="17"/>
      <c r="P2668" s="16"/>
      <c r="Q2668" s="16"/>
      <c r="R2668" s="18">
        <v>13896</v>
      </c>
      <c r="S2668" s="19">
        <v>1389600000</v>
      </c>
    </row>
    <row r="2669" spans="1:19" ht="15">
      <c r="A2669" s="16">
        <v>40907</v>
      </c>
      <c r="B2669" s="17" t="s">
        <v>16249</v>
      </c>
      <c r="C2669" s="17" t="s">
        <v>16250</v>
      </c>
      <c r="D2669" s="17" t="s">
        <v>4780</v>
      </c>
      <c r="E2669" s="17" t="s">
        <v>16253</v>
      </c>
      <c r="F2669" s="17" t="s">
        <v>16254</v>
      </c>
      <c r="G2669" s="18">
        <v>10000</v>
      </c>
      <c r="H2669" s="17" t="s">
        <v>3894</v>
      </c>
      <c r="I2669" s="16">
        <v>40051</v>
      </c>
      <c r="J2669" s="17" t="s">
        <v>7312</v>
      </c>
      <c r="K2669" s="17" t="s">
        <v>7313</v>
      </c>
      <c r="L2669" s="17" t="s">
        <v>24</v>
      </c>
      <c r="M2669" s="17" t="s">
        <v>11491</v>
      </c>
      <c r="N2669" s="17"/>
      <c r="O2669" s="17"/>
      <c r="P2669" s="16"/>
      <c r="Q2669" s="16"/>
      <c r="R2669" s="18">
        <v>27</v>
      </c>
      <c r="S2669" s="19">
        <v>270000</v>
      </c>
    </row>
    <row r="2670" spans="1:19" ht="15">
      <c r="A2670" s="16">
        <v>40907</v>
      </c>
      <c r="B2670" s="17" t="s">
        <v>16255</v>
      </c>
      <c r="C2670" s="17" t="s">
        <v>16256</v>
      </c>
      <c r="D2670" s="17" t="s">
        <v>4786</v>
      </c>
      <c r="E2670" s="17" t="s">
        <v>16257</v>
      </c>
      <c r="F2670" s="17" t="s">
        <v>16258</v>
      </c>
      <c r="G2670" s="18">
        <v>100000</v>
      </c>
      <c r="H2670" s="17" t="s">
        <v>3894</v>
      </c>
      <c r="I2670" s="16">
        <v>40053</v>
      </c>
      <c r="J2670" s="17" t="s">
        <v>7312</v>
      </c>
      <c r="K2670" s="17" t="s">
        <v>7313</v>
      </c>
      <c r="L2670" s="17" t="s">
        <v>24</v>
      </c>
      <c r="M2670" s="17" t="s">
        <v>11491</v>
      </c>
      <c r="N2670" s="17"/>
      <c r="O2670" s="17"/>
      <c r="P2670" s="16"/>
      <c r="Q2670" s="16"/>
      <c r="R2670" s="18">
        <v>70</v>
      </c>
      <c r="S2670" s="19">
        <v>7000000</v>
      </c>
    </row>
    <row r="2671" spans="1:19" ht="15">
      <c r="A2671" s="16">
        <v>40907</v>
      </c>
      <c r="B2671" s="17" t="s">
        <v>16259</v>
      </c>
      <c r="C2671" s="17" t="s">
        <v>16260</v>
      </c>
      <c r="D2671" s="17" t="s">
        <v>4790</v>
      </c>
      <c r="E2671" s="17" t="s">
        <v>16261</v>
      </c>
      <c r="F2671" s="17" t="s">
        <v>16262</v>
      </c>
      <c r="G2671" s="18">
        <v>100</v>
      </c>
      <c r="H2671" s="17" t="s">
        <v>3894</v>
      </c>
      <c r="I2671" s="16">
        <v>40058</v>
      </c>
      <c r="J2671" s="17" t="s">
        <v>7312</v>
      </c>
      <c r="K2671" s="17" t="s">
        <v>7313</v>
      </c>
      <c r="L2671" s="17" t="s">
        <v>24</v>
      </c>
      <c r="M2671" s="17" t="s">
        <v>11491</v>
      </c>
      <c r="N2671" s="17"/>
      <c r="O2671" s="17"/>
      <c r="P2671" s="16"/>
      <c r="Q2671" s="16"/>
      <c r="R2671" s="18">
        <v>1287995</v>
      </c>
      <c r="S2671" s="19">
        <v>128799500</v>
      </c>
    </row>
    <row r="2672" spans="1:19" ht="15">
      <c r="A2672" s="16">
        <v>40907</v>
      </c>
      <c r="B2672" s="17" t="s">
        <v>16259</v>
      </c>
      <c r="C2672" s="17" t="s">
        <v>16260</v>
      </c>
      <c r="D2672" s="17" t="s">
        <v>4788</v>
      </c>
      <c r="E2672" s="17" t="s">
        <v>16263</v>
      </c>
      <c r="F2672" s="17" t="s">
        <v>16264</v>
      </c>
      <c r="G2672" s="18">
        <v>100000</v>
      </c>
      <c r="H2672" s="17" t="s">
        <v>3894</v>
      </c>
      <c r="I2672" s="16">
        <v>40058</v>
      </c>
      <c r="J2672" s="17" t="s">
        <v>7312</v>
      </c>
      <c r="K2672" s="17" t="s">
        <v>7313</v>
      </c>
      <c r="L2672" s="17" t="s">
        <v>24</v>
      </c>
      <c r="M2672" s="17" t="s">
        <v>11512</v>
      </c>
      <c r="N2672" s="17"/>
      <c r="O2672" s="17"/>
      <c r="P2672" s="16"/>
      <c r="Q2672" s="16"/>
      <c r="R2672" s="18">
        <v>2</v>
      </c>
      <c r="S2672" s="19">
        <v>200000</v>
      </c>
    </row>
    <row r="2673" spans="1:19" ht="15">
      <c r="A2673" s="16">
        <v>40907</v>
      </c>
      <c r="B2673" s="17" t="s">
        <v>16259</v>
      </c>
      <c r="C2673" s="17" t="s">
        <v>16260</v>
      </c>
      <c r="D2673" s="17" t="s">
        <v>4792</v>
      </c>
      <c r="E2673" s="17" t="s">
        <v>16265</v>
      </c>
      <c r="F2673" s="17" t="s">
        <v>16266</v>
      </c>
      <c r="G2673" s="18">
        <v>100</v>
      </c>
      <c r="H2673" s="17" t="s">
        <v>3894</v>
      </c>
      <c r="I2673" s="16">
        <v>40058</v>
      </c>
      <c r="J2673" s="17" t="s">
        <v>7312</v>
      </c>
      <c r="K2673" s="17" t="s">
        <v>7313</v>
      </c>
      <c r="L2673" s="17" t="s">
        <v>24</v>
      </c>
      <c r="M2673" s="17" t="s">
        <v>11512</v>
      </c>
      <c r="N2673" s="17"/>
      <c r="O2673" s="17"/>
      <c r="P2673" s="16"/>
      <c r="Q2673" s="16"/>
      <c r="R2673" s="18">
        <v>5</v>
      </c>
      <c r="S2673" s="19">
        <v>500</v>
      </c>
    </row>
    <row r="2674" spans="1:19" ht="15">
      <c r="A2674" s="16">
        <v>40907</v>
      </c>
      <c r="B2674" s="17" t="s">
        <v>16259</v>
      </c>
      <c r="C2674" s="17" t="s">
        <v>16260</v>
      </c>
      <c r="D2674" s="17" t="s">
        <v>4793</v>
      </c>
      <c r="E2674" s="17" t="s">
        <v>16267</v>
      </c>
      <c r="F2674" s="17" t="s">
        <v>16268</v>
      </c>
      <c r="G2674" s="18">
        <v>100000</v>
      </c>
      <c r="H2674" s="17" t="s">
        <v>3894</v>
      </c>
      <c r="I2674" s="16">
        <v>40058</v>
      </c>
      <c r="J2674" s="17" t="s">
        <v>7312</v>
      </c>
      <c r="K2674" s="17" t="s">
        <v>7313</v>
      </c>
      <c r="L2674" s="17" t="s">
        <v>24</v>
      </c>
      <c r="M2674" s="17" t="s">
        <v>13250</v>
      </c>
      <c r="N2674" s="17"/>
      <c r="O2674" s="17"/>
      <c r="P2674" s="16"/>
      <c r="Q2674" s="16"/>
      <c r="R2674" s="18">
        <v>37</v>
      </c>
      <c r="S2674" s="19">
        <v>3700000</v>
      </c>
    </row>
    <row r="2675" spans="1:19" ht="15">
      <c r="A2675" s="16">
        <v>40907</v>
      </c>
      <c r="B2675" s="17" t="s">
        <v>16269</v>
      </c>
      <c r="C2675" s="17" t="s">
        <v>16270</v>
      </c>
      <c r="D2675" s="17" t="s">
        <v>4795</v>
      </c>
      <c r="E2675" s="17" t="s">
        <v>16271</v>
      </c>
      <c r="F2675" s="17" t="s">
        <v>16272</v>
      </c>
      <c r="G2675" s="18">
        <v>500000</v>
      </c>
      <c r="H2675" s="17" t="s">
        <v>3894</v>
      </c>
      <c r="I2675" s="16">
        <v>40059</v>
      </c>
      <c r="J2675" s="17" t="s">
        <v>7312</v>
      </c>
      <c r="K2675" s="17" t="s">
        <v>7313</v>
      </c>
      <c r="L2675" s="17" t="s">
        <v>24</v>
      </c>
      <c r="M2675" s="17" t="s">
        <v>11491</v>
      </c>
      <c r="N2675" s="17"/>
      <c r="O2675" s="17"/>
      <c r="P2675" s="16"/>
      <c r="Q2675" s="16"/>
      <c r="R2675" s="18">
        <v>1200</v>
      </c>
      <c r="S2675" s="19">
        <v>600000000</v>
      </c>
    </row>
    <row r="2676" spans="1:19" ht="15">
      <c r="A2676" s="16">
        <v>40907</v>
      </c>
      <c r="B2676" s="17" t="s">
        <v>8619</v>
      </c>
      <c r="C2676" s="17" t="s">
        <v>8620</v>
      </c>
      <c r="D2676" s="17" t="s">
        <v>4797</v>
      </c>
      <c r="E2676" s="17" t="s">
        <v>16273</v>
      </c>
      <c r="F2676" s="17" t="s">
        <v>16274</v>
      </c>
      <c r="G2676" s="18">
        <v>1000000</v>
      </c>
      <c r="H2676" s="17" t="s">
        <v>3894</v>
      </c>
      <c r="I2676" s="16">
        <v>40060</v>
      </c>
      <c r="J2676" s="17" t="s">
        <v>7312</v>
      </c>
      <c r="K2676" s="17" t="s">
        <v>7313</v>
      </c>
      <c r="L2676" s="17" t="s">
        <v>24</v>
      </c>
      <c r="M2676" s="17" t="s">
        <v>11491</v>
      </c>
      <c r="N2676" s="17"/>
      <c r="O2676" s="17"/>
      <c r="P2676" s="16"/>
      <c r="Q2676" s="16"/>
      <c r="R2676" s="18">
        <v>120</v>
      </c>
      <c r="S2676" s="19">
        <v>120000000</v>
      </c>
    </row>
    <row r="2677" spans="1:19" ht="15">
      <c r="A2677" s="16">
        <v>40907</v>
      </c>
      <c r="B2677" s="17" t="s">
        <v>16275</v>
      </c>
      <c r="C2677" s="17" t="s">
        <v>16276</v>
      </c>
      <c r="D2677" s="17" t="s">
        <v>4799</v>
      </c>
      <c r="E2677" s="17" t="s">
        <v>16277</v>
      </c>
      <c r="F2677" s="17" t="s">
        <v>16278</v>
      </c>
      <c r="G2677" s="18">
        <v>500000</v>
      </c>
      <c r="H2677" s="17" t="s">
        <v>3894</v>
      </c>
      <c r="I2677" s="16">
        <v>40064</v>
      </c>
      <c r="J2677" s="17" t="s">
        <v>7312</v>
      </c>
      <c r="K2677" s="17" t="s">
        <v>7313</v>
      </c>
      <c r="L2677" s="17" t="s">
        <v>24</v>
      </c>
      <c r="M2677" s="17" t="s">
        <v>11491</v>
      </c>
      <c r="N2677" s="17"/>
      <c r="O2677" s="17"/>
      <c r="P2677" s="16"/>
      <c r="Q2677" s="16"/>
      <c r="R2677" s="18">
        <v>200</v>
      </c>
      <c r="S2677" s="19">
        <v>100000000</v>
      </c>
    </row>
    <row r="2678" spans="1:19" ht="15">
      <c r="A2678" s="16">
        <v>40907</v>
      </c>
      <c r="B2678" s="17" t="s">
        <v>16279</v>
      </c>
      <c r="C2678" s="17" t="s">
        <v>16280</v>
      </c>
      <c r="D2678" s="17" t="s">
        <v>4801</v>
      </c>
      <c r="E2678" s="17" t="s">
        <v>16281</v>
      </c>
      <c r="F2678" s="17" t="s">
        <v>16282</v>
      </c>
      <c r="G2678" s="18">
        <v>10000</v>
      </c>
      <c r="H2678" s="17" t="s">
        <v>3894</v>
      </c>
      <c r="I2678" s="16">
        <v>40066</v>
      </c>
      <c r="J2678" s="17" t="s">
        <v>7312</v>
      </c>
      <c r="K2678" s="17" t="s">
        <v>7313</v>
      </c>
      <c r="L2678" s="17" t="s">
        <v>24</v>
      </c>
      <c r="M2678" s="17" t="s">
        <v>11491</v>
      </c>
      <c r="N2678" s="17"/>
      <c r="O2678" s="17"/>
      <c r="P2678" s="16"/>
      <c r="Q2678" s="16"/>
      <c r="R2678" s="18">
        <v>210000</v>
      </c>
      <c r="S2678" s="19">
        <v>2100000000</v>
      </c>
    </row>
    <row r="2679" spans="1:19" ht="15">
      <c r="A2679" s="16">
        <v>40907</v>
      </c>
      <c r="B2679" s="17" t="s">
        <v>16283</v>
      </c>
      <c r="C2679" s="17" t="s">
        <v>16284</v>
      </c>
      <c r="D2679" s="17" t="s">
        <v>4805</v>
      </c>
      <c r="E2679" s="17" t="s">
        <v>16285</v>
      </c>
      <c r="F2679" s="17" t="s">
        <v>16286</v>
      </c>
      <c r="G2679" s="18">
        <v>10000</v>
      </c>
      <c r="H2679" s="17" t="s">
        <v>3894</v>
      </c>
      <c r="I2679" s="16">
        <v>40067</v>
      </c>
      <c r="J2679" s="17" t="s">
        <v>7312</v>
      </c>
      <c r="K2679" s="17" t="s">
        <v>7313</v>
      </c>
      <c r="L2679" s="17" t="s">
        <v>24</v>
      </c>
      <c r="M2679" s="17" t="s">
        <v>11491</v>
      </c>
      <c r="N2679" s="17"/>
      <c r="O2679" s="17"/>
      <c r="P2679" s="16"/>
      <c r="Q2679" s="16"/>
      <c r="R2679" s="18">
        <v>3000</v>
      </c>
      <c r="S2679" s="19">
        <v>30000000</v>
      </c>
    </row>
    <row r="2680" spans="1:19" ht="15">
      <c r="A2680" s="16">
        <v>40907</v>
      </c>
      <c r="B2680" s="17" t="s">
        <v>16287</v>
      </c>
      <c r="C2680" s="17" t="s">
        <v>16288</v>
      </c>
      <c r="D2680" s="17" t="s">
        <v>4803</v>
      </c>
      <c r="E2680" s="17" t="s">
        <v>16289</v>
      </c>
      <c r="F2680" s="17" t="s">
        <v>16290</v>
      </c>
      <c r="G2680" s="18">
        <v>100000</v>
      </c>
      <c r="H2680" s="17" t="s">
        <v>3894</v>
      </c>
      <c r="I2680" s="16">
        <v>40067</v>
      </c>
      <c r="J2680" s="17" t="s">
        <v>7312</v>
      </c>
      <c r="K2680" s="17" t="s">
        <v>7313</v>
      </c>
      <c r="L2680" s="17" t="s">
        <v>24</v>
      </c>
      <c r="M2680" s="17" t="s">
        <v>11491</v>
      </c>
      <c r="N2680" s="17"/>
      <c r="O2680" s="17"/>
      <c r="P2680" s="16"/>
      <c r="Q2680" s="16"/>
      <c r="R2680" s="18">
        <v>50</v>
      </c>
      <c r="S2680" s="19">
        <v>5000000</v>
      </c>
    </row>
    <row r="2681" spans="1:19" ht="15">
      <c r="A2681" s="16">
        <v>40907</v>
      </c>
      <c r="B2681" s="17" t="s">
        <v>16291</v>
      </c>
      <c r="C2681" s="17" t="s">
        <v>16292</v>
      </c>
      <c r="D2681" s="17" t="s">
        <v>4811</v>
      </c>
      <c r="E2681" s="17" t="s">
        <v>16293</v>
      </c>
      <c r="F2681" s="17" t="s">
        <v>16294</v>
      </c>
      <c r="G2681" s="18">
        <v>100000</v>
      </c>
      <c r="H2681" s="17" t="s">
        <v>3894</v>
      </c>
      <c r="I2681" s="16">
        <v>40071</v>
      </c>
      <c r="J2681" s="17" t="s">
        <v>7312</v>
      </c>
      <c r="K2681" s="17" t="s">
        <v>7313</v>
      </c>
      <c r="L2681" s="17" t="s">
        <v>24</v>
      </c>
      <c r="M2681" s="17" t="s">
        <v>11491</v>
      </c>
      <c r="N2681" s="17"/>
      <c r="O2681" s="17"/>
      <c r="P2681" s="16"/>
      <c r="Q2681" s="16"/>
      <c r="R2681" s="18">
        <v>200</v>
      </c>
      <c r="S2681" s="19">
        <v>20000000</v>
      </c>
    </row>
    <row r="2682" spans="1:19" ht="15">
      <c r="A2682" s="16">
        <v>40907</v>
      </c>
      <c r="B2682" s="17" t="s">
        <v>7374</v>
      </c>
      <c r="C2682" s="17" t="s">
        <v>7375</v>
      </c>
      <c r="D2682" s="17" t="s">
        <v>4809</v>
      </c>
      <c r="E2682" s="17" t="s">
        <v>16295</v>
      </c>
      <c r="F2682" s="17" t="s">
        <v>16296</v>
      </c>
      <c r="G2682" s="18">
        <v>50000</v>
      </c>
      <c r="H2682" s="17" t="s">
        <v>3894</v>
      </c>
      <c r="I2682" s="16">
        <v>40071</v>
      </c>
      <c r="J2682" s="17" t="s">
        <v>7312</v>
      </c>
      <c r="K2682" s="17" t="s">
        <v>7313</v>
      </c>
      <c r="L2682" s="17" t="s">
        <v>24</v>
      </c>
      <c r="M2682" s="17" t="s">
        <v>11491</v>
      </c>
      <c r="N2682" s="17"/>
      <c r="O2682" s="17"/>
      <c r="P2682" s="16"/>
      <c r="Q2682" s="16"/>
      <c r="R2682" s="18">
        <v>750</v>
      </c>
      <c r="S2682" s="19">
        <v>37500000</v>
      </c>
    </row>
    <row r="2683" spans="1:19" ht="15">
      <c r="A2683" s="16">
        <v>40907</v>
      </c>
      <c r="B2683" s="17" t="s">
        <v>16297</v>
      </c>
      <c r="C2683" s="17" t="s">
        <v>16298</v>
      </c>
      <c r="D2683" s="17" t="s">
        <v>4807</v>
      </c>
      <c r="E2683" s="17" t="s">
        <v>16299</v>
      </c>
      <c r="F2683" s="17" t="s">
        <v>16300</v>
      </c>
      <c r="G2683" s="18">
        <v>10000</v>
      </c>
      <c r="H2683" s="17" t="s">
        <v>3894</v>
      </c>
      <c r="I2683" s="16">
        <v>40071</v>
      </c>
      <c r="J2683" s="17" t="s">
        <v>7312</v>
      </c>
      <c r="K2683" s="17" t="s">
        <v>7313</v>
      </c>
      <c r="L2683" s="17" t="s">
        <v>24</v>
      </c>
      <c r="M2683" s="17" t="s">
        <v>11491</v>
      </c>
      <c r="N2683" s="17"/>
      <c r="O2683" s="17"/>
      <c r="P2683" s="16"/>
      <c r="Q2683" s="16"/>
      <c r="R2683" s="18">
        <v>500</v>
      </c>
      <c r="S2683" s="19">
        <v>5000000</v>
      </c>
    </row>
    <row r="2684" spans="1:19" ht="15">
      <c r="A2684" s="16">
        <v>40907</v>
      </c>
      <c r="B2684" s="17" t="s">
        <v>16301</v>
      </c>
      <c r="C2684" s="17" t="s">
        <v>16302</v>
      </c>
      <c r="D2684" s="17" t="s">
        <v>4813</v>
      </c>
      <c r="E2684" s="17" t="s">
        <v>16303</v>
      </c>
      <c r="F2684" s="17" t="s">
        <v>16304</v>
      </c>
      <c r="G2684" s="18">
        <v>25000</v>
      </c>
      <c r="H2684" s="17" t="s">
        <v>3894</v>
      </c>
      <c r="I2684" s="16">
        <v>40073</v>
      </c>
      <c r="J2684" s="17" t="s">
        <v>7312</v>
      </c>
      <c r="K2684" s="17" t="s">
        <v>7313</v>
      </c>
      <c r="L2684" s="17" t="s">
        <v>24</v>
      </c>
      <c r="M2684" s="17" t="s">
        <v>11491</v>
      </c>
      <c r="N2684" s="17"/>
      <c r="O2684" s="17"/>
      <c r="P2684" s="16"/>
      <c r="Q2684" s="16"/>
      <c r="R2684" s="18">
        <v>200</v>
      </c>
      <c r="S2684" s="19">
        <v>5000000</v>
      </c>
    </row>
    <row r="2685" spans="1:19" ht="15">
      <c r="A2685" s="16">
        <v>40907</v>
      </c>
      <c r="B2685" s="17" t="s">
        <v>16305</v>
      </c>
      <c r="C2685" s="17" t="s">
        <v>16306</v>
      </c>
      <c r="D2685" s="17" t="s">
        <v>4815</v>
      </c>
      <c r="E2685" s="17" t="s">
        <v>16307</v>
      </c>
      <c r="F2685" s="17" t="s">
        <v>16308</v>
      </c>
      <c r="G2685" s="18">
        <v>1000</v>
      </c>
      <c r="H2685" s="17" t="s">
        <v>3894</v>
      </c>
      <c r="I2685" s="16">
        <v>40077</v>
      </c>
      <c r="J2685" s="17" t="s">
        <v>7312</v>
      </c>
      <c r="K2685" s="17" t="s">
        <v>7313</v>
      </c>
      <c r="L2685" s="17" t="s">
        <v>24</v>
      </c>
      <c r="M2685" s="17" t="s">
        <v>11491</v>
      </c>
      <c r="N2685" s="17"/>
      <c r="O2685" s="17"/>
      <c r="P2685" s="16"/>
      <c r="Q2685" s="16"/>
      <c r="R2685" s="18">
        <v>1669930</v>
      </c>
      <c r="S2685" s="19">
        <v>1669930000</v>
      </c>
    </row>
    <row r="2686" spans="1:19" ht="15">
      <c r="A2686" s="16">
        <v>40907</v>
      </c>
      <c r="B2686" s="17" t="s">
        <v>16309</v>
      </c>
      <c r="C2686" s="17" t="s">
        <v>16310</v>
      </c>
      <c r="D2686" s="17" t="s">
        <v>4817</v>
      </c>
      <c r="E2686" s="17" t="s">
        <v>16311</v>
      </c>
      <c r="F2686" s="17" t="s">
        <v>16312</v>
      </c>
      <c r="G2686" s="18">
        <v>1000000</v>
      </c>
      <c r="H2686" s="17" t="s">
        <v>3894</v>
      </c>
      <c r="I2686" s="16">
        <v>40078</v>
      </c>
      <c r="J2686" s="17" t="s">
        <v>7312</v>
      </c>
      <c r="K2686" s="17" t="s">
        <v>7313</v>
      </c>
      <c r="L2686" s="17" t="s">
        <v>24</v>
      </c>
      <c r="M2686" s="17" t="s">
        <v>11491</v>
      </c>
      <c r="N2686" s="17"/>
      <c r="O2686" s="17"/>
      <c r="P2686" s="16"/>
      <c r="Q2686" s="16"/>
      <c r="R2686" s="18">
        <v>50</v>
      </c>
      <c r="S2686" s="19">
        <v>50000000</v>
      </c>
    </row>
    <row r="2687" spans="1:19" ht="15">
      <c r="A2687" s="16">
        <v>40907</v>
      </c>
      <c r="B2687" s="17" t="s">
        <v>16313</v>
      </c>
      <c r="C2687" s="17" t="s">
        <v>16314</v>
      </c>
      <c r="D2687" s="17" t="s">
        <v>4819</v>
      </c>
      <c r="E2687" s="17" t="s">
        <v>16315</v>
      </c>
      <c r="F2687" s="17" t="s">
        <v>16316</v>
      </c>
      <c r="G2687" s="18">
        <v>100000</v>
      </c>
      <c r="H2687" s="17" t="s">
        <v>3894</v>
      </c>
      <c r="I2687" s="16">
        <v>40078</v>
      </c>
      <c r="J2687" s="17" t="s">
        <v>7312</v>
      </c>
      <c r="K2687" s="17" t="s">
        <v>7313</v>
      </c>
      <c r="L2687" s="17" t="s">
        <v>24</v>
      </c>
      <c r="M2687" s="17" t="s">
        <v>11491</v>
      </c>
      <c r="N2687" s="17"/>
      <c r="O2687" s="17"/>
      <c r="P2687" s="16"/>
      <c r="Q2687" s="16"/>
      <c r="R2687" s="18">
        <v>200</v>
      </c>
      <c r="S2687" s="19">
        <v>20000000</v>
      </c>
    </row>
    <row r="2688" spans="1:19" ht="15">
      <c r="A2688" s="16">
        <v>40907</v>
      </c>
      <c r="B2688" s="17" t="s">
        <v>16317</v>
      </c>
      <c r="C2688" s="17" t="s">
        <v>16318</v>
      </c>
      <c r="D2688" s="17" t="s">
        <v>4821</v>
      </c>
      <c r="E2688" s="17" t="s">
        <v>16319</v>
      </c>
      <c r="F2688" s="17" t="s">
        <v>16320</v>
      </c>
      <c r="G2688" s="18">
        <v>500000</v>
      </c>
      <c r="H2688" s="17" t="s">
        <v>3894</v>
      </c>
      <c r="I2688" s="16">
        <v>40078</v>
      </c>
      <c r="J2688" s="17" t="s">
        <v>7312</v>
      </c>
      <c r="K2688" s="17" t="s">
        <v>7313</v>
      </c>
      <c r="L2688" s="17" t="s">
        <v>24</v>
      </c>
      <c r="M2688" s="17" t="s">
        <v>11491</v>
      </c>
      <c r="N2688" s="17"/>
      <c r="O2688" s="17"/>
      <c r="P2688" s="16"/>
      <c r="Q2688" s="16"/>
      <c r="R2688" s="18">
        <v>100</v>
      </c>
      <c r="S2688" s="19">
        <v>50000000</v>
      </c>
    </row>
    <row r="2689" spans="1:19" ht="15">
      <c r="A2689" s="16">
        <v>40907</v>
      </c>
      <c r="B2689" s="17" t="s">
        <v>16321</v>
      </c>
      <c r="C2689" s="17" t="s">
        <v>16322</v>
      </c>
      <c r="D2689" s="17" t="s">
        <v>4823</v>
      </c>
      <c r="E2689" s="17" t="s">
        <v>16323</v>
      </c>
      <c r="F2689" s="17" t="s">
        <v>16324</v>
      </c>
      <c r="G2689" s="18">
        <v>10000</v>
      </c>
      <c r="H2689" s="17" t="s">
        <v>3894</v>
      </c>
      <c r="I2689" s="16">
        <v>40079</v>
      </c>
      <c r="J2689" s="17" t="s">
        <v>7312</v>
      </c>
      <c r="K2689" s="17" t="s">
        <v>7313</v>
      </c>
      <c r="L2689" s="17" t="s">
        <v>24</v>
      </c>
      <c r="M2689" s="17" t="s">
        <v>11491</v>
      </c>
      <c r="N2689" s="17"/>
      <c r="O2689" s="17"/>
      <c r="P2689" s="16"/>
      <c r="Q2689" s="16"/>
      <c r="R2689" s="18">
        <v>500</v>
      </c>
      <c r="S2689" s="19">
        <v>5000000</v>
      </c>
    </row>
    <row r="2690" spans="1:19" ht="15">
      <c r="A2690" s="16">
        <v>40907</v>
      </c>
      <c r="B2690" s="17" t="s">
        <v>16325</v>
      </c>
      <c r="C2690" s="17" t="s">
        <v>16326</v>
      </c>
      <c r="D2690" s="17" t="s">
        <v>4825</v>
      </c>
      <c r="E2690" s="17" t="s">
        <v>16327</v>
      </c>
      <c r="F2690" s="17" t="s">
        <v>16328</v>
      </c>
      <c r="G2690" s="18">
        <v>1000000</v>
      </c>
      <c r="H2690" s="17" t="s">
        <v>3894</v>
      </c>
      <c r="I2690" s="16">
        <v>40079</v>
      </c>
      <c r="J2690" s="17" t="s">
        <v>7312</v>
      </c>
      <c r="K2690" s="17" t="s">
        <v>7313</v>
      </c>
      <c r="L2690" s="17" t="s">
        <v>24</v>
      </c>
      <c r="M2690" s="17" t="s">
        <v>11491</v>
      </c>
      <c r="N2690" s="17"/>
      <c r="O2690" s="17"/>
      <c r="P2690" s="16"/>
      <c r="Q2690" s="16"/>
      <c r="R2690" s="18">
        <v>15</v>
      </c>
      <c r="S2690" s="19">
        <v>15000000</v>
      </c>
    </row>
    <row r="2691" spans="1:19" ht="15">
      <c r="A2691" s="16">
        <v>40907</v>
      </c>
      <c r="B2691" s="17" t="s">
        <v>16329</v>
      </c>
      <c r="C2691" s="17" t="s">
        <v>16330</v>
      </c>
      <c r="D2691" s="17" t="s">
        <v>4831</v>
      </c>
      <c r="E2691" s="17" t="s">
        <v>16331</v>
      </c>
      <c r="F2691" s="17" t="s">
        <v>16332</v>
      </c>
      <c r="G2691" s="18">
        <v>10000</v>
      </c>
      <c r="H2691" s="17" t="s">
        <v>3894</v>
      </c>
      <c r="I2691" s="16">
        <v>40079</v>
      </c>
      <c r="J2691" s="17" t="s">
        <v>7312</v>
      </c>
      <c r="K2691" s="17" t="s">
        <v>7313</v>
      </c>
      <c r="L2691" s="17" t="s">
        <v>24</v>
      </c>
      <c r="M2691" s="17" t="s">
        <v>11491</v>
      </c>
      <c r="N2691" s="17"/>
      <c r="O2691" s="17"/>
      <c r="P2691" s="16"/>
      <c r="Q2691" s="16"/>
      <c r="R2691" s="18">
        <v>3000</v>
      </c>
      <c r="S2691" s="19">
        <v>30000000</v>
      </c>
    </row>
    <row r="2692" spans="1:19" ht="15">
      <c r="A2692" s="16">
        <v>40907</v>
      </c>
      <c r="B2692" s="17" t="s">
        <v>16333</v>
      </c>
      <c r="C2692" s="17" t="s">
        <v>16334</v>
      </c>
      <c r="D2692" s="17" t="s">
        <v>4835</v>
      </c>
      <c r="E2692" s="17" t="s">
        <v>16335</v>
      </c>
      <c r="F2692" s="17" t="s">
        <v>16336</v>
      </c>
      <c r="G2692" s="18">
        <v>10000</v>
      </c>
      <c r="H2692" s="17" t="s">
        <v>3894</v>
      </c>
      <c r="I2692" s="16">
        <v>40080</v>
      </c>
      <c r="J2692" s="17" t="s">
        <v>7312</v>
      </c>
      <c r="K2692" s="17" t="s">
        <v>7313</v>
      </c>
      <c r="L2692" s="17" t="s">
        <v>24</v>
      </c>
      <c r="M2692" s="17" t="s">
        <v>11491</v>
      </c>
      <c r="N2692" s="17"/>
      <c r="O2692" s="17"/>
      <c r="P2692" s="16"/>
      <c r="Q2692" s="16"/>
      <c r="R2692" s="18">
        <v>500</v>
      </c>
      <c r="S2692" s="19">
        <v>5000000</v>
      </c>
    </row>
    <row r="2693" spans="1:19" ht="15">
      <c r="A2693" s="16">
        <v>40907</v>
      </c>
      <c r="B2693" s="17" t="s">
        <v>14653</v>
      </c>
      <c r="C2693" s="17" t="s">
        <v>14654</v>
      </c>
      <c r="D2693" s="17" t="s">
        <v>4833</v>
      </c>
      <c r="E2693" s="17" t="s">
        <v>16337</v>
      </c>
      <c r="F2693" s="17" t="s">
        <v>16338</v>
      </c>
      <c r="G2693" s="18">
        <v>500</v>
      </c>
      <c r="H2693" s="17" t="s">
        <v>3894</v>
      </c>
      <c r="I2693" s="16">
        <v>40080</v>
      </c>
      <c r="J2693" s="17" t="s">
        <v>7312</v>
      </c>
      <c r="K2693" s="17" t="s">
        <v>7313</v>
      </c>
      <c r="L2693" s="17" t="s">
        <v>24</v>
      </c>
      <c r="M2693" s="17" t="s">
        <v>11512</v>
      </c>
      <c r="N2693" s="17"/>
      <c r="O2693" s="17"/>
      <c r="P2693" s="16"/>
      <c r="Q2693" s="16"/>
      <c r="R2693" s="18">
        <v>8490</v>
      </c>
      <c r="S2693" s="19">
        <v>4245000</v>
      </c>
    </row>
    <row r="2694" spans="1:19" ht="15">
      <c r="A2694" s="16">
        <v>40907</v>
      </c>
      <c r="B2694" s="17" t="s">
        <v>16339</v>
      </c>
      <c r="C2694" s="17" t="s">
        <v>16340</v>
      </c>
      <c r="D2694" s="17" t="s">
        <v>4837</v>
      </c>
      <c r="E2694" s="17" t="s">
        <v>16341</v>
      </c>
      <c r="F2694" s="17" t="s">
        <v>16342</v>
      </c>
      <c r="G2694" s="18">
        <v>50000</v>
      </c>
      <c r="H2694" s="17" t="s">
        <v>3894</v>
      </c>
      <c r="I2694" s="16">
        <v>40085</v>
      </c>
      <c r="J2694" s="17" t="s">
        <v>7312</v>
      </c>
      <c r="K2694" s="17" t="s">
        <v>7313</v>
      </c>
      <c r="L2694" s="17" t="s">
        <v>24</v>
      </c>
      <c r="M2694" s="17" t="s">
        <v>11491</v>
      </c>
      <c r="N2694" s="17"/>
      <c r="O2694" s="17"/>
      <c r="P2694" s="16"/>
      <c r="Q2694" s="16"/>
      <c r="R2694" s="18">
        <v>100</v>
      </c>
      <c r="S2694" s="19">
        <v>5000000</v>
      </c>
    </row>
    <row r="2695" spans="1:19" ht="15">
      <c r="A2695" s="16">
        <v>40907</v>
      </c>
      <c r="B2695" s="17" t="s">
        <v>16343</v>
      </c>
      <c r="C2695" s="17" t="s">
        <v>16344</v>
      </c>
      <c r="D2695" s="17" t="s">
        <v>4841</v>
      </c>
      <c r="E2695" s="17" t="s">
        <v>16345</v>
      </c>
      <c r="F2695" s="17" t="s">
        <v>16346</v>
      </c>
      <c r="G2695" s="18">
        <v>100000</v>
      </c>
      <c r="H2695" s="17" t="s">
        <v>3894</v>
      </c>
      <c r="I2695" s="16">
        <v>40086</v>
      </c>
      <c r="J2695" s="17" t="s">
        <v>7312</v>
      </c>
      <c r="K2695" s="17" t="s">
        <v>7313</v>
      </c>
      <c r="L2695" s="17" t="s">
        <v>24</v>
      </c>
      <c r="M2695" s="17" t="s">
        <v>11491</v>
      </c>
      <c r="N2695" s="17"/>
      <c r="O2695" s="17"/>
      <c r="P2695" s="16"/>
      <c r="Q2695" s="16"/>
      <c r="R2695" s="18">
        <v>200</v>
      </c>
      <c r="S2695" s="19">
        <v>20000000</v>
      </c>
    </row>
    <row r="2696" spans="1:19" ht="15">
      <c r="A2696" s="16">
        <v>40907</v>
      </c>
      <c r="B2696" s="17" t="s">
        <v>16347</v>
      </c>
      <c r="C2696" s="17" t="s">
        <v>16348</v>
      </c>
      <c r="D2696" s="17" t="s">
        <v>4843</v>
      </c>
      <c r="E2696" s="17" t="s">
        <v>16349</v>
      </c>
      <c r="F2696" s="17" t="s">
        <v>16350</v>
      </c>
      <c r="G2696" s="18">
        <v>100</v>
      </c>
      <c r="H2696" s="17" t="s">
        <v>3894</v>
      </c>
      <c r="I2696" s="16">
        <v>40087</v>
      </c>
      <c r="J2696" s="17" t="s">
        <v>7312</v>
      </c>
      <c r="K2696" s="17" t="s">
        <v>7313</v>
      </c>
      <c r="L2696" s="17" t="s">
        <v>24</v>
      </c>
      <c r="M2696" s="17" t="s">
        <v>11491</v>
      </c>
      <c r="N2696" s="17"/>
      <c r="O2696" s="17"/>
      <c r="P2696" s="16"/>
      <c r="Q2696" s="16"/>
      <c r="R2696" s="18">
        <v>50000</v>
      </c>
      <c r="S2696" s="19">
        <v>5000000</v>
      </c>
    </row>
    <row r="2697" spans="1:19" ht="15">
      <c r="A2697" s="16">
        <v>40907</v>
      </c>
      <c r="B2697" s="17" t="s">
        <v>16351</v>
      </c>
      <c r="C2697" s="17" t="s">
        <v>16352</v>
      </c>
      <c r="D2697" s="17" t="s">
        <v>4845</v>
      </c>
      <c r="E2697" s="17" t="s">
        <v>16353</v>
      </c>
      <c r="F2697" s="17" t="s">
        <v>16354</v>
      </c>
      <c r="G2697" s="18">
        <v>25000</v>
      </c>
      <c r="H2697" s="17" t="s">
        <v>3894</v>
      </c>
      <c r="I2697" s="16">
        <v>40091</v>
      </c>
      <c r="J2697" s="17" t="s">
        <v>7312</v>
      </c>
      <c r="K2697" s="17" t="s">
        <v>7313</v>
      </c>
      <c r="L2697" s="17" t="s">
        <v>24</v>
      </c>
      <c r="M2697" s="17" t="s">
        <v>11491</v>
      </c>
      <c r="N2697" s="17"/>
      <c r="O2697" s="17"/>
      <c r="P2697" s="16"/>
      <c r="Q2697" s="16"/>
      <c r="R2697" s="18">
        <v>200</v>
      </c>
      <c r="S2697" s="19">
        <v>5000000</v>
      </c>
    </row>
    <row r="2698" spans="1:19" ht="15">
      <c r="A2698" s="16">
        <v>40907</v>
      </c>
      <c r="B2698" s="17" t="s">
        <v>16355</v>
      </c>
      <c r="C2698" s="17" t="s">
        <v>16356</v>
      </c>
      <c r="D2698" s="17" t="s">
        <v>4847</v>
      </c>
      <c r="E2698" s="17" t="s">
        <v>16357</v>
      </c>
      <c r="F2698" s="17" t="s">
        <v>16358</v>
      </c>
      <c r="G2698" s="18">
        <v>500000</v>
      </c>
      <c r="H2698" s="17" t="s">
        <v>3894</v>
      </c>
      <c r="I2698" s="16">
        <v>40091</v>
      </c>
      <c r="J2698" s="17" t="s">
        <v>7312</v>
      </c>
      <c r="K2698" s="17" t="s">
        <v>7313</v>
      </c>
      <c r="L2698" s="17" t="s">
        <v>24</v>
      </c>
      <c r="M2698" s="17" t="s">
        <v>11491</v>
      </c>
      <c r="N2698" s="17"/>
      <c r="O2698" s="17"/>
      <c r="P2698" s="16"/>
      <c r="Q2698" s="16"/>
      <c r="R2698" s="18">
        <v>275</v>
      </c>
      <c r="S2698" s="19">
        <v>137500000</v>
      </c>
    </row>
    <row r="2699" spans="1:19" ht="15">
      <c r="A2699" s="16">
        <v>40907</v>
      </c>
      <c r="B2699" s="17" t="s">
        <v>16355</v>
      </c>
      <c r="C2699" s="17" t="s">
        <v>16356</v>
      </c>
      <c r="D2699" s="17" t="s">
        <v>4849</v>
      </c>
      <c r="E2699" s="17" t="s">
        <v>16359</v>
      </c>
      <c r="F2699" s="17" t="s">
        <v>16360</v>
      </c>
      <c r="G2699" s="18">
        <v>500000</v>
      </c>
      <c r="H2699" s="17" t="s">
        <v>3894</v>
      </c>
      <c r="I2699" s="16">
        <v>40091</v>
      </c>
      <c r="J2699" s="17" t="s">
        <v>7312</v>
      </c>
      <c r="K2699" s="17" t="s">
        <v>7313</v>
      </c>
      <c r="L2699" s="17" t="s">
        <v>24</v>
      </c>
      <c r="M2699" s="17" t="s">
        <v>11512</v>
      </c>
      <c r="N2699" s="17"/>
      <c r="O2699" s="17"/>
      <c r="P2699" s="16"/>
      <c r="Q2699" s="16"/>
      <c r="R2699" s="18">
        <v>34</v>
      </c>
      <c r="S2699" s="19">
        <v>17000000</v>
      </c>
    </row>
    <row r="2700" spans="1:19" ht="15">
      <c r="A2700" s="16">
        <v>40907</v>
      </c>
      <c r="B2700" s="17" t="s">
        <v>16355</v>
      </c>
      <c r="C2700" s="17" t="s">
        <v>16356</v>
      </c>
      <c r="D2700" s="17" t="s">
        <v>4851</v>
      </c>
      <c r="E2700" s="17" t="s">
        <v>16361</v>
      </c>
      <c r="F2700" s="17" t="s">
        <v>16362</v>
      </c>
      <c r="G2700" s="18">
        <v>500000</v>
      </c>
      <c r="H2700" s="17" t="s">
        <v>3894</v>
      </c>
      <c r="I2700" s="16">
        <v>40091</v>
      </c>
      <c r="J2700" s="17" t="s">
        <v>7312</v>
      </c>
      <c r="K2700" s="17" t="s">
        <v>7313</v>
      </c>
      <c r="L2700" s="17" t="s">
        <v>24</v>
      </c>
      <c r="M2700" s="17" t="s">
        <v>11512</v>
      </c>
      <c r="N2700" s="17"/>
      <c r="O2700" s="17"/>
      <c r="P2700" s="16"/>
      <c r="Q2700" s="16"/>
      <c r="R2700" s="18">
        <v>10</v>
      </c>
      <c r="S2700" s="19">
        <v>5000000</v>
      </c>
    </row>
    <row r="2701" spans="1:19" ht="15">
      <c r="A2701" s="16">
        <v>40907</v>
      </c>
      <c r="B2701" s="17" t="s">
        <v>16363</v>
      </c>
      <c r="C2701" s="17" t="s">
        <v>16364</v>
      </c>
      <c r="D2701" s="17" t="s">
        <v>4853</v>
      </c>
      <c r="E2701" s="17" t="s">
        <v>16365</v>
      </c>
      <c r="F2701" s="17" t="s">
        <v>16366</v>
      </c>
      <c r="G2701" s="18">
        <v>10</v>
      </c>
      <c r="H2701" s="17" t="s">
        <v>3894</v>
      </c>
      <c r="I2701" s="16">
        <v>40092</v>
      </c>
      <c r="J2701" s="17" t="s">
        <v>7312</v>
      </c>
      <c r="K2701" s="17" t="s">
        <v>7313</v>
      </c>
      <c r="L2701" s="17" t="s">
        <v>24</v>
      </c>
      <c r="M2701" s="17" t="s">
        <v>11491</v>
      </c>
      <c r="N2701" s="17"/>
      <c r="O2701" s="17"/>
      <c r="P2701" s="16"/>
      <c r="Q2701" s="16"/>
      <c r="R2701" s="18">
        <v>6000000</v>
      </c>
      <c r="S2701" s="19">
        <v>60000000</v>
      </c>
    </row>
    <row r="2702" spans="1:19" ht="15">
      <c r="A2702" s="16">
        <v>40907</v>
      </c>
      <c r="B2702" s="17" t="s">
        <v>16367</v>
      </c>
      <c r="C2702" s="17" t="s">
        <v>16368</v>
      </c>
      <c r="D2702" s="17" t="s">
        <v>4857</v>
      </c>
      <c r="E2702" s="17" t="s">
        <v>16369</v>
      </c>
      <c r="F2702" s="17" t="s">
        <v>16370</v>
      </c>
      <c r="G2702" s="18">
        <v>10000</v>
      </c>
      <c r="H2702" s="17" t="s">
        <v>3894</v>
      </c>
      <c r="I2702" s="16">
        <v>40095</v>
      </c>
      <c r="J2702" s="17" t="s">
        <v>7312</v>
      </c>
      <c r="K2702" s="17" t="s">
        <v>7313</v>
      </c>
      <c r="L2702" s="17" t="s">
        <v>24</v>
      </c>
      <c r="M2702" s="17" t="s">
        <v>11491</v>
      </c>
      <c r="N2702" s="17"/>
      <c r="O2702" s="17"/>
      <c r="P2702" s="16"/>
      <c r="Q2702" s="16"/>
      <c r="R2702" s="18">
        <v>1422</v>
      </c>
      <c r="S2702" s="19">
        <v>14220000</v>
      </c>
    </row>
    <row r="2703" spans="1:19" ht="15">
      <c r="A2703" s="16">
        <v>40907</v>
      </c>
      <c r="B2703" s="17" t="s">
        <v>16371</v>
      </c>
      <c r="C2703" s="17" t="s">
        <v>16372</v>
      </c>
      <c r="D2703" s="17" t="s">
        <v>4855</v>
      </c>
      <c r="E2703" s="17" t="s">
        <v>16373</v>
      </c>
      <c r="F2703" s="17" t="s">
        <v>16374</v>
      </c>
      <c r="G2703" s="18">
        <v>100</v>
      </c>
      <c r="H2703" s="17" t="s">
        <v>3894</v>
      </c>
      <c r="I2703" s="16">
        <v>40095</v>
      </c>
      <c r="J2703" s="17" t="s">
        <v>7312</v>
      </c>
      <c r="K2703" s="17" t="s">
        <v>7313</v>
      </c>
      <c r="L2703" s="17" t="s">
        <v>24</v>
      </c>
      <c r="M2703" s="17" t="s">
        <v>11491</v>
      </c>
      <c r="N2703" s="17"/>
      <c r="O2703" s="17"/>
      <c r="P2703" s="16"/>
      <c r="Q2703" s="16"/>
      <c r="R2703" s="18">
        <v>117900</v>
      </c>
      <c r="S2703" s="19">
        <v>11790000</v>
      </c>
    </row>
    <row r="2704" spans="1:19" ht="15">
      <c r="A2704" s="16">
        <v>40907</v>
      </c>
      <c r="B2704" s="17" t="s">
        <v>16375</v>
      </c>
      <c r="C2704" s="17" t="s">
        <v>16376</v>
      </c>
      <c r="D2704" s="17" t="s">
        <v>4859</v>
      </c>
      <c r="E2704" s="17" t="s">
        <v>16377</v>
      </c>
      <c r="F2704" s="17" t="s">
        <v>16378</v>
      </c>
      <c r="G2704" s="18">
        <v>10000</v>
      </c>
      <c r="H2704" s="17" t="s">
        <v>3894</v>
      </c>
      <c r="I2704" s="16">
        <v>40099</v>
      </c>
      <c r="J2704" s="17" t="s">
        <v>7312</v>
      </c>
      <c r="K2704" s="17" t="s">
        <v>7313</v>
      </c>
      <c r="L2704" s="17" t="s">
        <v>24</v>
      </c>
      <c r="M2704" s="17" t="s">
        <v>11491</v>
      </c>
      <c r="N2704" s="17"/>
      <c r="O2704" s="17"/>
      <c r="P2704" s="16"/>
      <c r="Q2704" s="16"/>
      <c r="R2704" s="18">
        <v>210084</v>
      </c>
      <c r="S2704" s="19">
        <v>2100840000</v>
      </c>
    </row>
    <row r="2705" spans="1:19" ht="15">
      <c r="A2705" s="16">
        <v>40907</v>
      </c>
      <c r="B2705" s="17" t="s">
        <v>14892</v>
      </c>
      <c r="C2705" s="17" t="s">
        <v>14893</v>
      </c>
      <c r="D2705" s="17" t="s">
        <v>4861</v>
      </c>
      <c r="E2705" s="17" t="s">
        <v>16379</v>
      </c>
      <c r="F2705" s="17" t="s">
        <v>16380</v>
      </c>
      <c r="G2705" s="18">
        <v>10000</v>
      </c>
      <c r="H2705" s="17" t="s">
        <v>3894</v>
      </c>
      <c r="I2705" s="16">
        <v>40100</v>
      </c>
      <c r="J2705" s="17" t="s">
        <v>7312</v>
      </c>
      <c r="K2705" s="17" t="s">
        <v>7313</v>
      </c>
      <c r="L2705" s="17" t="s">
        <v>24</v>
      </c>
      <c r="M2705" s="17" t="s">
        <v>11512</v>
      </c>
      <c r="N2705" s="17"/>
      <c r="O2705" s="17"/>
      <c r="P2705" s="16"/>
      <c r="Q2705" s="16"/>
      <c r="R2705" s="18">
        <v>3000</v>
      </c>
      <c r="S2705" s="19">
        <v>30000000</v>
      </c>
    </row>
    <row r="2706" spans="1:19" ht="15">
      <c r="A2706" s="16">
        <v>40907</v>
      </c>
      <c r="B2706" s="17" t="s">
        <v>16381</v>
      </c>
      <c r="C2706" s="17" t="s">
        <v>16382</v>
      </c>
      <c r="D2706" s="17" t="s">
        <v>4863</v>
      </c>
      <c r="E2706" s="17" t="s">
        <v>16383</v>
      </c>
      <c r="F2706" s="17" t="s">
        <v>16384</v>
      </c>
      <c r="G2706" s="18">
        <v>1000</v>
      </c>
      <c r="H2706" s="17" t="s">
        <v>4177</v>
      </c>
      <c r="I2706" s="16">
        <v>40101</v>
      </c>
      <c r="J2706" s="17" t="s">
        <v>7312</v>
      </c>
      <c r="K2706" s="17" t="s">
        <v>7313</v>
      </c>
      <c r="L2706" s="17" t="s">
        <v>24</v>
      </c>
      <c r="M2706" s="17" t="s">
        <v>11491</v>
      </c>
      <c r="N2706" s="17"/>
      <c r="O2706" s="17"/>
      <c r="P2706" s="16"/>
      <c r="Q2706" s="16"/>
      <c r="R2706" s="18">
        <v>4179</v>
      </c>
      <c r="S2706" s="19">
        <v>4179000</v>
      </c>
    </row>
    <row r="2707" spans="1:19" ht="15">
      <c r="A2707" s="16">
        <v>40907</v>
      </c>
      <c r="B2707" s="17" t="s">
        <v>16385</v>
      </c>
      <c r="C2707" s="17" t="s">
        <v>16386</v>
      </c>
      <c r="D2707" s="17" t="s">
        <v>4866</v>
      </c>
      <c r="E2707" s="17" t="s">
        <v>16387</v>
      </c>
      <c r="F2707" s="17" t="s">
        <v>16388</v>
      </c>
      <c r="G2707" s="18">
        <v>100000</v>
      </c>
      <c r="H2707" s="17" t="s">
        <v>3894</v>
      </c>
      <c r="I2707" s="16">
        <v>40107</v>
      </c>
      <c r="J2707" s="17" t="s">
        <v>7312</v>
      </c>
      <c r="K2707" s="17" t="s">
        <v>7313</v>
      </c>
      <c r="L2707" s="17" t="s">
        <v>24</v>
      </c>
      <c r="M2707" s="17" t="s">
        <v>11491</v>
      </c>
      <c r="N2707" s="17"/>
      <c r="O2707" s="17"/>
      <c r="P2707" s="16"/>
      <c r="Q2707" s="16"/>
      <c r="R2707" s="18">
        <v>2110</v>
      </c>
      <c r="S2707" s="19">
        <v>211000000</v>
      </c>
    </row>
    <row r="2708" spans="1:19" ht="15">
      <c r="A2708" s="16">
        <v>40907</v>
      </c>
      <c r="B2708" s="17" t="s">
        <v>15740</v>
      </c>
      <c r="C2708" s="17" t="s">
        <v>15741</v>
      </c>
      <c r="D2708" s="17" t="s">
        <v>4868</v>
      </c>
      <c r="E2708" s="17" t="s">
        <v>16389</v>
      </c>
      <c r="F2708" s="17" t="s">
        <v>16390</v>
      </c>
      <c r="G2708" s="18">
        <v>50000</v>
      </c>
      <c r="H2708" s="17" t="s">
        <v>3894</v>
      </c>
      <c r="I2708" s="16">
        <v>40114</v>
      </c>
      <c r="J2708" s="17" t="s">
        <v>7312</v>
      </c>
      <c r="K2708" s="17" t="s">
        <v>7313</v>
      </c>
      <c r="L2708" s="17" t="s">
        <v>24</v>
      </c>
      <c r="M2708" s="17" t="s">
        <v>11491</v>
      </c>
      <c r="N2708" s="17"/>
      <c r="O2708" s="17"/>
      <c r="P2708" s="16"/>
      <c r="Q2708" s="16"/>
      <c r="R2708" s="18">
        <v>2</v>
      </c>
      <c r="S2708" s="19">
        <v>100000</v>
      </c>
    </row>
    <row r="2709" spans="1:19" ht="15">
      <c r="A2709" s="16">
        <v>40907</v>
      </c>
      <c r="B2709" s="17" t="s">
        <v>16391</v>
      </c>
      <c r="C2709" s="17" t="s">
        <v>16392</v>
      </c>
      <c r="D2709" s="17" t="s">
        <v>4869</v>
      </c>
      <c r="E2709" s="17" t="s">
        <v>16393</v>
      </c>
      <c r="F2709" s="17" t="s">
        <v>16394</v>
      </c>
      <c r="G2709" s="18">
        <v>1000</v>
      </c>
      <c r="H2709" s="17" t="s">
        <v>3894</v>
      </c>
      <c r="I2709" s="16">
        <v>40115</v>
      </c>
      <c r="J2709" s="17" t="s">
        <v>7312</v>
      </c>
      <c r="K2709" s="17" t="s">
        <v>7313</v>
      </c>
      <c r="L2709" s="17" t="s">
        <v>24</v>
      </c>
      <c r="M2709" s="17" t="s">
        <v>11491</v>
      </c>
      <c r="N2709" s="17"/>
      <c r="O2709" s="17"/>
      <c r="P2709" s="16"/>
      <c r="Q2709" s="16"/>
      <c r="R2709" s="18">
        <v>5000</v>
      </c>
      <c r="S2709" s="19">
        <v>5000000</v>
      </c>
    </row>
    <row r="2710" spans="1:19" ht="15">
      <c r="A2710" s="16">
        <v>40907</v>
      </c>
      <c r="B2710" s="17" t="s">
        <v>16395</v>
      </c>
      <c r="C2710" s="17" t="s">
        <v>16396</v>
      </c>
      <c r="D2710" s="17" t="s">
        <v>4871</v>
      </c>
      <c r="E2710" s="17" t="s">
        <v>16397</v>
      </c>
      <c r="F2710" s="17" t="s">
        <v>16398</v>
      </c>
      <c r="G2710" s="18">
        <v>1</v>
      </c>
      <c r="H2710" s="17" t="s">
        <v>3894</v>
      </c>
      <c r="I2710" s="16">
        <v>40119</v>
      </c>
      <c r="J2710" s="17" t="s">
        <v>7312</v>
      </c>
      <c r="K2710" s="17" t="s">
        <v>7313</v>
      </c>
      <c r="L2710" s="17" t="s">
        <v>24</v>
      </c>
      <c r="M2710" s="17" t="s">
        <v>11491</v>
      </c>
      <c r="N2710" s="17"/>
      <c r="O2710" s="17"/>
      <c r="P2710" s="16"/>
      <c r="Q2710" s="16"/>
      <c r="R2710" s="18">
        <v>10000000</v>
      </c>
      <c r="S2710" s="19">
        <v>10000000</v>
      </c>
    </row>
    <row r="2711" spans="1:19" ht="15">
      <c r="A2711" s="16">
        <v>40907</v>
      </c>
      <c r="B2711" s="17" t="s">
        <v>16395</v>
      </c>
      <c r="C2711" s="17" t="s">
        <v>16396</v>
      </c>
      <c r="D2711" s="17" t="s">
        <v>4875</v>
      </c>
      <c r="E2711" s="17" t="s">
        <v>16399</v>
      </c>
      <c r="F2711" s="17" t="s">
        <v>16400</v>
      </c>
      <c r="G2711" s="18">
        <v>100000</v>
      </c>
      <c r="H2711" s="17" t="s">
        <v>3894</v>
      </c>
      <c r="I2711" s="16">
        <v>40119</v>
      </c>
      <c r="J2711" s="17" t="s">
        <v>7312</v>
      </c>
      <c r="K2711" s="17" t="s">
        <v>7313</v>
      </c>
      <c r="L2711" s="17" t="s">
        <v>24</v>
      </c>
      <c r="M2711" s="17" t="s">
        <v>11491</v>
      </c>
      <c r="N2711" s="17"/>
      <c r="O2711" s="17"/>
      <c r="P2711" s="16"/>
      <c r="Q2711" s="16"/>
      <c r="R2711" s="18">
        <v>1</v>
      </c>
      <c r="S2711" s="19">
        <v>100000</v>
      </c>
    </row>
    <row r="2712" spans="1:19" ht="15">
      <c r="A2712" s="16">
        <v>40907</v>
      </c>
      <c r="B2712" s="17" t="s">
        <v>16401</v>
      </c>
      <c r="C2712" s="17" t="s">
        <v>16402</v>
      </c>
      <c r="D2712" s="17" t="s">
        <v>4873</v>
      </c>
      <c r="E2712" s="17" t="s">
        <v>16403</v>
      </c>
      <c r="F2712" s="17" t="s">
        <v>16404</v>
      </c>
      <c r="G2712" s="18">
        <v>1</v>
      </c>
      <c r="H2712" s="17" t="s">
        <v>3894</v>
      </c>
      <c r="I2712" s="16">
        <v>40119</v>
      </c>
      <c r="J2712" s="17" t="s">
        <v>7312</v>
      </c>
      <c r="K2712" s="17" t="s">
        <v>7313</v>
      </c>
      <c r="L2712" s="17" t="s">
        <v>24</v>
      </c>
      <c r="M2712" s="17" t="s">
        <v>11491</v>
      </c>
      <c r="N2712" s="17"/>
      <c r="O2712" s="17"/>
      <c r="P2712" s="16"/>
      <c r="Q2712" s="16"/>
      <c r="R2712" s="18">
        <v>50000000</v>
      </c>
      <c r="S2712" s="19">
        <v>50000000</v>
      </c>
    </row>
    <row r="2713" spans="1:19" ht="15">
      <c r="A2713" s="16">
        <v>40907</v>
      </c>
      <c r="B2713" s="17" t="s">
        <v>16405</v>
      </c>
      <c r="C2713" s="17" t="s">
        <v>16406</v>
      </c>
      <c r="D2713" s="17" t="s">
        <v>4876</v>
      </c>
      <c r="E2713" s="17" t="s">
        <v>16407</v>
      </c>
      <c r="F2713" s="17" t="s">
        <v>16408</v>
      </c>
      <c r="G2713" s="18">
        <v>100000</v>
      </c>
      <c r="H2713" s="17" t="s">
        <v>3894</v>
      </c>
      <c r="I2713" s="16">
        <v>40120</v>
      </c>
      <c r="J2713" s="17" t="s">
        <v>7312</v>
      </c>
      <c r="K2713" s="17" t="s">
        <v>7313</v>
      </c>
      <c r="L2713" s="17" t="s">
        <v>24</v>
      </c>
      <c r="M2713" s="17" t="s">
        <v>11491</v>
      </c>
      <c r="N2713" s="17"/>
      <c r="O2713" s="17"/>
      <c r="P2713" s="16"/>
      <c r="Q2713" s="16"/>
      <c r="R2713" s="18">
        <v>700</v>
      </c>
      <c r="S2713" s="19">
        <v>70000000</v>
      </c>
    </row>
    <row r="2714" spans="1:19" ht="15">
      <c r="A2714" s="16">
        <v>40907</v>
      </c>
      <c r="B2714" s="17" t="s">
        <v>16409</v>
      </c>
      <c r="C2714" s="17" t="s">
        <v>16410</v>
      </c>
      <c r="D2714" s="17" t="s">
        <v>4878</v>
      </c>
      <c r="E2714" s="17" t="s">
        <v>16411</v>
      </c>
      <c r="F2714" s="17" t="s">
        <v>16412</v>
      </c>
      <c r="G2714" s="18">
        <v>1000000</v>
      </c>
      <c r="H2714" s="17" t="s">
        <v>3894</v>
      </c>
      <c r="I2714" s="16">
        <v>40122</v>
      </c>
      <c r="J2714" s="17" t="s">
        <v>7312</v>
      </c>
      <c r="K2714" s="17" t="s">
        <v>7313</v>
      </c>
      <c r="L2714" s="17" t="s">
        <v>24</v>
      </c>
      <c r="M2714" s="17" t="s">
        <v>11491</v>
      </c>
      <c r="N2714" s="17"/>
      <c r="O2714" s="17"/>
      <c r="P2714" s="16"/>
      <c r="Q2714" s="16"/>
      <c r="R2714" s="18">
        <v>143</v>
      </c>
      <c r="S2714" s="19">
        <v>143000000</v>
      </c>
    </row>
    <row r="2715" spans="1:19" ht="15">
      <c r="A2715" s="16">
        <v>40907</v>
      </c>
      <c r="B2715" s="17" t="s">
        <v>16409</v>
      </c>
      <c r="C2715" s="17" t="s">
        <v>16410</v>
      </c>
      <c r="D2715" s="17" t="s">
        <v>4880</v>
      </c>
      <c r="E2715" s="17" t="s">
        <v>16413</v>
      </c>
      <c r="F2715" s="17" t="s">
        <v>16414</v>
      </c>
      <c r="G2715" s="18">
        <v>100000</v>
      </c>
      <c r="H2715" s="17" t="s">
        <v>3894</v>
      </c>
      <c r="I2715" s="16">
        <v>40122</v>
      </c>
      <c r="J2715" s="17" t="s">
        <v>7312</v>
      </c>
      <c r="K2715" s="17" t="s">
        <v>7313</v>
      </c>
      <c r="L2715" s="17" t="s">
        <v>24</v>
      </c>
      <c r="M2715" s="17" t="s">
        <v>11491</v>
      </c>
      <c r="N2715" s="17"/>
      <c r="O2715" s="17"/>
      <c r="P2715" s="16"/>
      <c r="Q2715" s="16"/>
      <c r="R2715" s="18">
        <v>20</v>
      </c>
      <c r="S2715" s="19">
        <v>2000000</v>
      </c>
    </row>
    <row r="2716" spans="1:19" ht="15">
      <c r="A2716" s="16">
        <v>40907</v>
      </c>
      <c r="B2716" s="17" t="s">
        <v>16415</v>
      </c>
      <c r="C2716" s="17" t="s">
        <v>16416</v>
      </c>
      <c r="D2716" s="17" t="s">
        <v>4883</v>
      </c>
      <c r="E2716" s="17" t="s">
        <v>16417</v>
      </c>
      <c r="F2716" s="17" t="s">
        <v>16418</v>
      </c>
      <c r="G2716" s="18">
        <v>50000</v>
      </c>
      <c r="H2716" s="17" t="s">
        <v>3894</v>
      </c>
      <c r="I2716" s="16">
        <v>40123</v>
      </c>
      <c r="J2716" s="17" t="s">
        <v>7312</v>
      </c>
      <c r="K2716" s="17" t="s">
        <v>7313</v>
      </c>
      <c r="L2716" s="17" t="s">
        <v>24</v>
      </c>
      <c r="M2716" s="17" t="s">
        <v>11491</v>
      </c>
      <c r="N2716" s="17"/>
      <c r="O2716" s="17"/>
      <c r="P2716" s="16"/>
      <c r="Q2716" s="16"/>
      <c r="R2716" s="18">
        <v>2000</v>
      </c>
      <c r="S2716" s="19">
        <v>100000000</v>
      </c>
    </row>
    <row r="2717" spans="1:19" ht="15">
      <c r="A2717" s="16">
        <v>40907</v>
      </c>
      <c r="B2717" s="17" t="s">
        <v>16419</v>
      </c>
      <c r="C2717" s="17" t="s">
        <v>16420</v>
      </c>
      <c r="D2717" s="17" t="s">
        <v>4881</v>
      </c>
      <c r="E2717" s="17" t="s">
        <v>16421</v>
      </c>
      <c r="F2717" s="17" t="s">
        <v>16422</v>
      </c>
      <c r="G2717" s="18">
        <v>100000</v>
      </c>
      <c r="H2717" s="17" t="s">
        <v>3894</v>
      </c>
      <c r="I2717" s="16">
        <v>40123</v>
      </c>
      <c r="J2717" s="17" t="s">
        <v>7312</v>
      </c>
      <c r="K2717" s="17" t="s">
        <v>7313</v>
      </c>
      <c r="L2717" s="17" t="s">
        <v>24</v>
      </c>
      <c r="M2717" s="17" t="s">
        <v>11491</v>
      </c>
      <c r="N2717" s="17"/>
      <c r="O2717" s="17"/>
      <c r="P2717" s="16"/>
      <c r="Q2717" s="16"/>
      <c r="R2717" s="18">
        <v>50</v>
      </c>
      <c r="S2717" s="19">
        <v>5000000</v>
      </c>
    </row>
    <row r="2718" spans="1:19" ht="15">
      <c r="A2718" s="16">
        <v>40907</v>
      </c>
      <c r="B2718" s="17" t="s">
        <v>16423</v>
      </c>
      <c r="C2718" s="17" t="s">
        <v>16424</v>
      </c>
      <c r="D2718" s="17" t="s">
        <v>4885</v>
      </c>
      <c r="E2718" s="17" t="s">
        <v>16425</v>
      </c>
      <c r="F2718" s="17" t="s">
        <v>16426</v>
      </c>
      <c r="G2718" s="18">
        <v>10000</v>
      </c>
      <c r="H2718" s="17" t="s">
        <v>3894</v>
      </c>
      <c r="I2718" s="16">
        <v>40127</v>
      </c>
      <c r="J2718" s="17" t="s">
        <v>7312</v>
      </c>
      <c r="K2718" s="17" t="s">
        <v>7313</v>
      </c>
      <c r="L2718" s="17" t="s">
        <v>24</v>
      </c>
      <c r="M2718" s="17" t="s">
        <v>11491</v>
      </c>
      <c r="N2718" s="17"/>
      <c r="O2718" s="17"/>
      <c r="P2718" s="16"/>
      <c r="Q2718" s="16"/>
      <c r="R2718" s="18">
        <v>11571</v>
      </c>
      <c r="S2718" s="19">
        <v>115710000</v>
      </c>
    </row>
    <row r="2719" spans="1:19" ht="15">
      <c r="A2719" s="16">
        <v>40907</v>
      </c>
      <c r="B2719" s="17" t="s">
        <v>16427</v>
      </c>
      <c r="C2719" s="17" t="s">
        <v>16428</v>
      </c>
      <c r="D2719" s="17" t="s">
        <v>4893</v>
      </c>
      <c r="E2719" s="17" t="s">
        <v>16429</v>
      </c>
      <c r="F2719" s="17" t="s">
        <v>16430</v>
      </c>
      <c r="G2719" s="18">
        <v>50</v>
      </c>
      <c r="H2719" s="17" t="s">
        <v>3894</v>
      </c>
      <c r="I2719" s="16">
        <v>40128</v>
      </c>
      <c r="J2719" s="17" t="s">
        <v>7312</v>
      </c>
      <c r="K2719" s="17" t="s">
        <v>7313</v>
      </c>
      <c r="L2719" s="17" t="s">
        <v>24</v>
      </c>
      <c r="M2719" s="17" t="s">
        <v>11512</v>
      </c>
      <c r="N2719" s="17"/>
      <c r="O2719" s="17"/>
      <c r="P2719" s="16"/>
      <c r="Q2719" s="16"/>
      <c r="R2719" s="18">
        <v>2</v>
      </c>
      <c r="S2719" s="19">
        <v>100</v>
      </c>
    </row>
    <row r="2720" spans="1:19" ht="15">
      <c r="A2720" s="16">
        <v>40907</v>
      </c>
      <c r="B2720" s="17" t="s">
        <v>16427</v>
      </c>
      <c r="C2720" s="17" t="s">
        <v>16428</v>
      </c>
      <c r="D2720" s="17" t="s">
        <v>4896</v>
      </c>
      <c r="E2720" s="17" t="s">
        <v>16431</v>
      </c>
      <c r="F2720" s="17" t="s">
        <v>16432</v>
      </c>
      <c r="G2720" s="18">
        <v>50</v>
      </c>
      <c r="H2720" s="17" t="s">
        <v>3894</v>
      </c>
      <c r="I2720" s="16">
        <v>40128</v>
      </c>
      <c r="J2720" s="17" t="s">
        <v>7312</v>
      </c>
      <c r="K2720" s="17" t="s">
        <v>7313</v>
      </c>
      <c r="L2720" s="17" t="s">
        <v>24</v>
      </c>
      <c r="M2720" s="17" t="s">
        <v>11512</v>
      </c>
      <c r="N2720" s="17"/>
      <c r="O2720" s="17"/>
      <c r="P2720" s="16"/>
      <c r="Q2720" s="16"/>
      <c r="R2720" s="18">
        <v>2</v>
      </c>
      <c r="S2720" s="19">
        <v>100</v>
      </c>
    </row>
    <row r="2721" spans="1:19" ht="15">
      <c r="A2721" s="16">
        <v>40907</v>
      </c>
      <c r="B2721" s="17" t="s">
        <v>16427</v>
      </c>
      <c r="C2721" s="17" t="s">
        <v>16428</v>
      </c>
      <c r="D2721" s="17" t="s">
        <v>4889</v>
      </c>
      <c r="E2721" s="17" t="s">
        <v>16433</v>
      </c>
      <c r="F2721" s="17" t="s">
        <v>16434</v>
      </c>
      <c r="G2721" s="18">
        <v>50</v>
      </c>
      <c r="H2721" s="17" t="s">
        <v>3894</v>
      </c>
      <c r="I2721" s="16">
        <v>40128</v>
      </c>
      <c r="J2721" s="17" t="s">
        <v>7312</v>
      </c>
      <c r="K2721" s="17" t="s">
        <v>7313</v>
      </c>
      <c r="L2721" s="17" t="s">
        <v>24</v>
      </c>
      <c r="M2721" s="17" t="s">
        <v>11491</v>
      </c>
      <c r="N2721" s="17"/>
      <c r="O2721" s="17"/>
      <c r="P2721" s="16"/>
      <c r="Q2721" s="16"/>
      <c r="R2721" s="18">
        <v>99990</v>
      </c>
      <c r="S2721" s="19">
        <v>4999500</v>
      </c>
    </row>
    <row r="2722" spans="1:19" ht="15">
      <c r="A2722" s="16">
        <v>40907</v>
      </c>
      <c r="B2722" s="17" t="s">
        <v>16427</v>
      </c>
      <c r="C2722" s="17" t="s">
        <v>16428</v>
      </c>
      <c r="D2722" s="17" t="s">
        <v>4891</v>
      </c>
      <c r="E2722" s="17" t="s">
        <v>16435</v>
      </c>
      <c r="F2722" s="17" t="s">
        <v>16436</v>
      </c>
      <c r="G2722" s="18">
        <v>50</v>
      </c>
      <c r="H2722" s="17" t="s">
        <v>3894</v>
      </c>
      <c r="I2722" s="16">
        <v>40128</v>
      </c>
      <c r="J2722" s="17" t="s">
        <v>7312</v>
      </c>
      <c r="K2722" s="17" t="s">
        <v>7313</v>
      </c>
      <c r="L2722" s="17" t="s">
        <v>24</v>
      </c>
      <c r="M2722" s="17" t="s">
        <v>11512</v>
      </c>
      <c r="N2722" s="17"/>
      <c r="O2722" s="17"/>
      <c r="P2722" s="16"/>
      <c r="Q2722" s="16"/>
      <c r="R2722" s="18">
        <v>3</v>
      </c>
      <c r="S2722" s="19">
        <v>150</v>
      </c>
    </row>
    <row r="2723" spans="1:19" ht="15">
      <c r="A2723" s="16">
        <v>40907</v>
      </c>
      <c r="B2723" s="17" t="s">
        <v>16427</v>
      </c>
      <c r="C2723" s="17" t="s">
        <v>16428</v>
      </c>
      <c r="D2723" s="17" t="s">
        <v>4894</v>
      </c>
      <c r="E2723" s="17" t="s">
        <v>16437</v>
      </c>
      <c r="F2723" s="17" t="s">
        <v>16438</v>
      </c>
      <c r="G2723" s="18">
        <v>50</v>
      </c>
      <c r="H2723" s="17" t="s">
        <v>3894</v>
      </c>
      <c r="I2723" s="16">
        <v>40128</v>
      </c>
      <c r="J2723" s="17" t="s">
        <v>7312</v>
      </c>
      <c r="K2723" s="17" t="s">
        <v>7313</v>
      </c>
      <c r="L2723" s="17" t="s">
        <v>24</v>
      </c>
      <c r="M2723" s="17" t="s">
        <v>11512</v>
      </c>
      <c r="N2723" s="17"/>
      <c r="O2723" s="17"/>
      <c r="P2723" s="16"/>
      <c r="Q2723" s="16"/>
      <c r="R2723" s="18">
        <v>2</v>
      </c>
      <c r="S2723" s="19">
        <v>100</v>
      </c>
    </row>
    <row r="2724" spans="1:19" ht="15">
      <c r="A2724" s="16">
        <v>40907</v>
      </c>
      <c r="B2724" s="17" t="s">
        <v>16427</v>
      </c>
      <c r="C2724" s="17" t="s">
        <v>16428</v>
      </c>
      <c r="D2724" s="17" t="s">
        <v>4895</v>
      </c>
      <c r="E2724" s="17" t="s">
        <v>16439</v>
      </c>
      <c r="F2724" s="17" t="s">
        <v>16440</v>
      </c>
      <c r="G2724" s="18">
        <v>50</v>
      </c>
      <c r="H2724" s="17" t="s">
        <v>3894</v>
      </c>
      <c r="I2724" s="16">
        <v>40128</v>
      </c>
      <c r="J2724" s="17" t="s">
        <v>7312</v>
      </c>
      <c r="K2724" s="17" t="s">
        <v>7313</v>
      </c>
      <c r="L2724" s="17" t="s">
        <v>24</v>
      </c>
      <c r="M2724" s="17" t="s">
        <v>11512</v>
      </c>
      <c r="N2724" s="17"/>
      <c r="O2724" s="17"/>
      <c r="P2724" s="16"/>
      <c r="Q2724" s="16"/>
      <c r="R2724" s="18">
        <v>1</v>
      </c>
      <c r="S2724" s="19">
        <v>50</v>
      </c>
    </row>
    <row r="2725" spans="1:19" ht="15">
      <c r="A2725" s="16">
        <v>40907</v>
      </c>
      <c r="B2725" s="17" t="s">
        <v>16441</v>
      </c>
      <c r="C2725" s="17" t="s">
        <v>16442</v>
      </c>
      <c r="D2725" s="17" t="s">
        <v>4897</v>
      </c>
      <c r="E2725" s="17" t="s">
        <v>16443</v>
      </c>
      <c r="F2725" s="17" t="s">
        <v>16444</v>
      </c>
      <c r="G2725" s="18">
        <v>1000000</v>
      </c>
      <c r="H2725" s="17" t="s">
        <v>3894</v>
      </c>
      <c r="I2725" s="16">
        <v>40130</v>
      </c>
      <c r="J2725" s="17" t="s">
        <v>7312</v>
      </c>
      <c r="K2725" s="17" t="s">
        <v>7313</v>
      </c>
      <c r="L2725" s="17" t="s">
        <v>24</v>
      </c>
      <c r="M2725" s="17" t="s">
        <v>11491</v>
      </c>
      <c r="N2725" s="17"/>
      <c r="O2725" s="17"/>
      <c r="P2725" s="16"/>
      <c r="Q2725" s="16"/>
      <c r="R2725" s="18">
        <v>2500</v>
      </c>
      <c r="S2725" s="19">
        <v>2500000000</v>
      </c>
    </row>
    <row r="2726" spans="1:19" ht="15">
      <c r="A2726" s="16">
        <v>40907</v>
      </c>
      <c r="B2726" s="17" t="s">
        <v>16445</v>
      </c>
      <c r="C2726" s="17" t="s">
        <v>16446</v>
      </c>
      <c r="D2726" s="17" t="s">
        <v>4901</v>
      </c>
      <c r="E2726" s="17" t="s">
        <v>16447</v>
      </c>
      <c r="F2726" s="17" t="s">
        <v>16448</v>
      </c>
      <c r="G2726" s="18">
        <v>100</v>
      </c>
      <c r="H2726" s="17" t="s">
        <v>3894</v>
      </c>
      <c r="I2726" s="16">
        <v>40133</v>
      </c>
      <c r="J2726" s="17" t="s">
        <v>7312</v>
      </c>
      <c r="K2726" s="17" t="s">
        <v>7313</v>
      </c>
      <c r="L2726" s="17" t="s">
        <v>24</v>
      </c>
      <c r="M2726" s="17" t="s">
        <v>11491</v>
      </c>
      <c r="N2726" s="17"/>
      <c r="O2726" s="17"/>
      <c r="P2726" s="16"/>
      <c r="Q2726" s="16"/>
      <c r="R2726" s="18">
        <v>150000</v>
      </c>
      <c r="S2726" s="19">
        <v>15000000</v>
      </c>
    </row>
    <row r="2727" spans="1:19" ht="15">
      <c r="A2727" s="16">
        <v>40907</v>
      </c>
      <c r="B2727" s="17" t="s">
        <v>16449</v>
      </c>
      <c r="C2727" s="17" t="s">
        <v>16450</v>
      </c>
      <c r="D2727" s="17" t="s">
        <v>4903</v>
      </c>
      <c r="E2727" s="17" t="s">
        <v>16451</v>
      </c>
      <c r="F2727" s="17" t="s">
        <v>16452</v>
      </c>
      <c r="G2727" s="18">
        <v>100000</v>
      </c>
      <c r="H2727" s="17" t="s">
        <v>3894</v>
      </c>
      <c r="I2727" s="16">
        <v>40135</v>
      </c>
      <c r="J2727" s="17" t="s">
        <v>7312</v>
      </c>
      <c r="K2727" s="17" t="s">
        <v>7313</v>
      </c>
      <c r="L2727" s="17" t="s">
        <v>24</v>
      </c>
      <c r="M2727" s="17" t="s">
        <v>11491</v>
      </c>
      <c r="N2727" s="17"/>
      <c r="O2727" s="17"/>
      <c r="P2727" s="16"/>
      <c r="Q2727" s="16"/>
      <c r="R2727" s="18">
        <v>80</v>
      </c>
      <c r="S2727" s="19">
        <v>8000000</v>
      </c>
    </row>
    <row r="2728" spans="1:19" ht="15">
      <c r="A2728" s="16">
        <v>40907</v>
      </c>
      <c r="B2728" s="17" t="s">
        <v>16453</v>
      </c>
      <c r="C2728" s="17" t="s">
        <v>16454</v>
      </c>
      <c r="D2728" s="17" t="s">
        <v>4905</v>
      </c>
      <c r="E2728" s="17" t="s">
        <v>16455</v>
      </c>
      <c r="F2728" s="17" t="s">
        <v>16456</v>
      </c>
      <c r="G2728" s="18">
        <v>1000000</v>
      </c>
      <c r="H2728" s="17" t="s">
        <v>3894</v>
      </c>
      <c r="I2728" s="16">
        <v>40136</v>
      </c>
      <c r="J2728" s="17" t="s">
        <v>7312</v>
      </c>
      <c r="K2728" s="17" t="s">
        <v>7313</v>
      </c>
      <c r="L2728" s="17" t="s">
        <v>24</v>
      </c>
      <c r="M2728" s="17" t="s">
        <v>11491</v>
      </c>
      <c r="N2728" s="17"/>
      <c r="O2728" s="17"/>
      <c r="P2728" s="16"/>
      <c r="Q2728" s="16"/>
      <c r="R2728" s="18">
        <v>1000</v>
      </c>
      <c r="S2728" s="19">
        <v>1000000000</v>
      </c>
    </row>
    <row r="2729" spans="1:19" ht="15">
      <c r="A2729" s="16">
        <v>40907</v>
      </c>
      <c r="B2729" s="17" t="s">
        <v>16457</v>
      </c>
      <c r="C2729" s="17" t="s">
        <v>16458</v>
      </c>
      <c r="D2729" s="17" t="s">
        <v>4907</v>
      </c>
      <c r="E2729" s="17" t="s">
        <v>16459</v>
      </c>
      <c r="F2729" s="17" t="s">
        <v>16460</v>
      </c>
      <c r="G2729" s="18">
        <v>1000</v>
      </c>
      <c r="H2729" s="17" t="s">
        <v>3894</v>
      </c>
      <c r="I2729" s="16">
        <v>40137</v>
      </c>
      <c r="J2729" s="17" t="s">
        <v>7312</v>
      </c>
      <c r="K2729" s="17" t="s">
        <v>7313</v>
      </c>
      <c r="L2729" s="17" t="s">
        <v>24</v>
      </c>
      <c r="M2729" s="17" t="s">
        <v>11491</v>
      </c>
      <c r="N2729" s="17"/>
      <c r="O2729" s="17"/>
      <c r="P2729" s="16"/>
      <c r="Q2729" s="16"/>
      <c r="R2729" s="18">
        <v>24299</v>
      </c>
      <c r="S2729" s="19">
        <v>24299000</v>
      </c>
    </row>
    <row r="2730" spans="1:19" ht="15">
      <c r="A2730" s="16">
        <v>40907</v>
      </c>
      <c r="B2730" s="17" t="s">
        <v>16457</v>
      </c>
      <c r="C2730" s="17" t="s">
        <v>16458</v>
      </c>
      <c r="D2730" s="17" t="s">
        <v>4909</v>
      </c>
      <c r="E2730" s="17" t="s">
        <v>16461</v>
      </c>
      <c r="F2730" s="17" t="s">
        <v>16462</v>
      </c>
      <c r="G2730" s="18">
        <v>1000</v>
      </c>
      <c r="H2730" s="17" t="s">
        <v>3894</v>
      </c>
      <c r="I2730" s="16">
        <v>40137</v>
      </c>
      <c r="J2730" s="17" t="s">
        <v>7312</v>
      </c>
      <c r="K2730" s="17" t="s">
        <v>7313</v>
      </c>
      <c r="L2730" s="17" t="s">
        <v>24</v>
      </c>
      <c r="M2730" s="17" t="s">
        <v>11512</v>
      </c>
      <c r="N2730" s="17"/>
      <c r="O2730" s="17"/>
      <c r="P2730" s="16"/>
      <c r="Q2730" s="16"/>
      <c r="R2730" s="18">
        <v>1</v>
      </c>
      <c r="S2730" s="19">
        <v>1000</v>
      </c>
    </row>
    <row r="2731" spans="1:19" ht="15">
      <c r="A2731" s="16">
        <v>40907</v>
      </c>
      <c r="B2731" s="17" t="s">
        <v>11816</v>
      </c>
      <c r="C2731" s="17" t="s">
        <v>11817</v>
      </c>
      <c r="D2731" s="17" t="s">
        <v>4925</v>
      </c>
      <c r="E2731" s="17" t="s">
        <v>16463</v>
      </c>
      <c r="F2731" s="17" t="s">
        <v>16464</v>
      </c>
      <c r="G2731" s="18">
        <v>60000</v>
      </c>
      <c r="H2731" s="17" t="s">
        <v>3894</v>
      </c>
      <c r="I2731" s="16">
        <v>40147</v>
      </c>
      <c r="J2731" s="17" t="s">
        <v>7312</v>
      </c>
      <c r="K2731" s="17" t="s">
        <v>7313</v>
      </c>
      <c r="L2731" s="17" t="s">
        <v>24</v>
      </c>
      <c r="M2731" s="17" t="s">
        <v>11576</v>
      </c>
      <c r="N2731" s="17"/>
      <c r="O2731" s="17"/>
      <c r="P2731" s="16"/>
      <c r="Q2731" s="16"/>
      <c r="R2731" s="18">
        <v>1</v>
      </c>
      <c r="S2731" s="19">
        <v>60000</v>
      </c>
    </row>
    <row r="2732" spans="1:19" ht="15">
      <c r="A2732" s="16">
        <v>40907</v>
      </c>
      <c r="B2732" s="17" t="s">
        <v>11816</v>
      </c>
      <c r="C2732" s="17" t="s">
        <v>11817</v>
      </c>
      <c r="D2732" s="17" t="s">
        <v>4927</v>
      </c>
      <c r="E2732" s="17" t="s">
        <v>16465</v>
      </c>
      <c r="F2732" s="17" t="s">
        <v>16466</v>
      </c>
      <c r="G2732" s="18">
        <v>50000</v>
      </c>
      <c r="H2732" s="17" t="s">
        <v>3894</v>
      </c>
      <c r="I2732" s="16">
        <v>40147</v>
      </c>
      <c r="J2732" s="17" t="s">
        <v>7312</v>
      </c>
      <c r="K2732" s="17" t="s">
        <v>7313</v>
      </c>
      <c r="L2732" s="17" t="s">
        <v>24</v>
      </c>
      <c r="M2732" s="17" t="s">
        <v>11576</v>
      </c>
      <c r="N2732" s="17"/>
      <c r="O2732" s="17"/>
      <c r="P2732" s="16"/>
      <c r="Q2732" s="16"/>
      <c r="R2732" s="18">
        <v>1</v>
      </c>
      <c r="S2732" s="19">
        <v>50000</v>
      </c>
    </row>
    <row r="2733" spans="1:19" ht="15">
      <c r="A2733" s="16">
        <v>40907</v>
      </c>
      <c r="B2733" s="17" t="s">
        <v>11816</v>
      </c>
      <c r="C2733" s="17" t="s">
        <v>11817</v>
      </c>
      <c r="D2733" s="17" t="s">
        <v>4929</v>
      </c>
      <c r="E2733" s="17" t="s">
        <v>16467</v>
      </c>
      <c r="F2733" s="17" t="s">
        <v>16468</v>
      </c>
      <c r="G2733" s="18">
        <v>200000</v>
      </c>
      <c r="H2733" s="17" t="s">
        <v>3894</v>
      </c>
      <c r="I2733" s="16">
        <v>40147</v>
      </c>
      <c r="J2733" s="17" t="s">
        <v>7312</v>
      </c>
      <c r="K2733" s="17" t="s">
        <v>7313</v>
      </c>
      <c r="L2733" s="17" t="s">
        <v>24</v>
      </c>
      <c r="M2733" s="17" t="s">
        <v>11576</v>
      </c>
      <c r="N2733" s="17"/>
      <c r="O2733" s="17"/>
      <c r="P2733" s="16"/>
      <c r="Q2733" s="16"/>
      <c r="R2733" s="18">
        <v>1</v>
      </c>
      <c r="S2733" s="19">
        <v>200000</v>
      </c>
    </row>
    <row r="2734" spans="1:19" ht="15">
      <c r="A2734" s="16">
        <v>40907</v>
      </c>
      <c r="B2734" s="17" t="s">
        <v>11816</v>
      </c>
      <c r="C2734" s="17" t="s">
        <v>11817</v>
      </c>
      <c r="D2734" s="17" t="s">
        <v>4931</v>
      </c>
      <c r="E2734" s="17" t="s">
        <v>16469</v>
      </c>
      <c r="F2734" s="17" t="s">
        <v>16470</v>
      </c>
      <c r="G2734" s="18">
        <v>185000</v>
      </c>
      <c r="H2734" s="17" t="s">
        <v>3894</v>
      </c>
      <c r="I2734" s="16">
        <v>40147</v>
      </c>
      <c r="J2734" s="17" t="s">
        <v>7312</v>
      </c>
      <c r="K2734" s="17" t="s">
        <v>7313</v>
      </c>
      <c r="L2734" s="17" t="s">
        <v>24</v>
      </c>
      <c r="M2734" s="17" t="s">
        <v>11576</v>
      </c>
      <c r="N2734" s="17"/>
      <c r="O2734" s="17"/>
      <c r="P2734" s="16"/>
      <c r="Q2734" s="16"/>
      <c r="R2734" s="18">
        <v>1</v>
      </c>
      <c r="S2734" s="19">
        <v>185000</v>
      </c>
    </row>
    <row r="2735" spans="1:19" ht="15">
      <c r="A2735" s="16">
        <v>40907</v>
      </c>
      <c r="B2735" s="17" t="s">
        <v>11816</v>
      </c>
      <c r="C2735" s="17" t="s">
        <v>11817</v>
      </c>
      <c r="D2735" s="17" t="s">
        <v>4933</v>
      </c>
      <c r="E2735" s="17" t="s">
        <v>16471</v>
      </c>
      <c r="F2735" s="17" t="s">
        <v>16472</v>
      </c>
      <c r="G2735" s="18">
        <v>45000</v>
      </c>
      <c r="H2735" s="17" t="s">
        <v>3894</v>
      </c>
      <c r="I2735" s="16">
        <v>40147</v>
      </c>
      <c r="J2735" s="17" t="s">
        <v>7312</v>
      </c>
      <c r="K2735" s="17" t="s">
        <v>7313</v>
      </c>
      <c r="L2735" s="17" t="s">
        <v>24</v>
      </c>
      <c r="M2735" s="17" t="s">
        <v>11576</v>
      </c>
      <c r="N2735" s="17"/>
      <c r="O2735" s="17"/>
      <c r="P2735" s="16"/>
      <c r="Q2735" s="16"/>
      <c r="R2735" s="18">
        <v>1</v>
      </c>
      <c r="S2735" s="19">
        <v>45000</v>
      </c>
    </row>
    <row r="2736" spans="1:19" ht="15">
      <c r="A2736" s="16">
        <v>40907</v>
      </c>
      <c r="B2736" s="17" t="s">
        <v>16473</v>
      </c>
      <c r="C2736" s="17" t="s">
        <v>16474</v>
      </c>
      <c r="D2736" s="17" t="s">
        <v>4911</v>
      </c>
      <c r="E2736" s="17" t="s">
        <v>16475</v>
      </c>
      <c r="F2736" s="17" t="s">
        <v>16476</v>
      </c>
      <c r="G2736" s="18">
        <v>1000000</v>
      </c>
      <c r="H2736" s="17" t="s">
        <v>3894</v>
      </c>
      <c r="I2736" s="16">
        <v>40141</v>
      </c>
      <c r="J2736" s="17" t="s">
        <v>7312</v>
      </c>
      <c r="K2736" s="17" t="s">
        <v>7313</v>
      </c>
      <c r="L2736" s="17" t="s">
        <v>24</v>
      </c>
      <c r="M2736" s="17" t="s">
        <v>11491</v>
      </c>
      <c r="N2736" s="17"/>
      <c r="O2736" s="17"/>
      <c r="P2736" s="16"/>
      <c r="Q2736" s="16"/>
      <c r="R2736" s="18">
        <v>60</v>
      </c>
      <c r="S2736" s="19">
        <v>60000000</v>
      </c>
    </row>
    <row r="2737" spans="1:19" ht="15">
      <c r="A2737" s="16">
        <v>40907</v>
      </c>
      <c r="B2737" s="17" t="s">
        <v>16477</v>
      </c>
      <c r="C2737" s="17" t="s">
        <v>16478</v>
      </c>
      <c r="D2737" s="17" t="s">
        <v>4913</v>
      </c>
      <c r="E2737" s="17" t="s">
        <v>16479</v>
      </c>
      <c r="F2737" s="17" t="s">
        <v>16480</v>
      </c>
      <c r="G2737" s="18">
        <v>10000</v>
      </c>
      <c r="H2737" s="17" t="s">
        <v>3894</v>
      </c>
      <c r="I2737" s="16">
        <v>40142</v>
      </c>
      <c r="J2737" s="17" t="s">
        <v>7312</v>
      </c>
      <c r="K2737" s="17" t="s">
        <v>7313</v>
      </c>
      <c r="L2737" s="17" t="s">
        <v>24</v>
      </c>
      <c r="M2737" s="17" t="s">
        <v>11491</v>
      </c>
      <c r="N2737" s="17"/>
      <c r="O2737" s="17"/>
      <c r="P2737" s="16"/>
      <c r="Q2737" s="16"/>
      <c r="R2737" s="18">
        <v>1000</v>
      </c>
      <c r="S2737" s="19">
        <v>10000000</v>
      </c>
    </row>
    <row r="2738" spans="1:19" ht="15">
      <c r="A2738" s="16">
        <v>40907</v>
      </c>
      <c r="B2738" s="17" t="s">
        <v>11816</v>
      </c>
      <c r="C2738" s="17" t="s">
        <v>11817</v>
      </c>
      <c r="D2738" s="17" t="s">
        <v>4947</v>
      </c>
      <c r="E2738" s="17" t="s">
        <v>16481</v>
      </c>
      <c r="F2738" s="17" t="s">
        <v>16482</v>
      </c>
      <c r="G2738" s="18">
        <v>115000</v>
      </c>
      <c r="H2738" s="17" t="s">
        <v>3894</v>
      </c>
      <c r="I2738" s="16">
        <v>40147</v>
      </c>
      <c r="J2738" s="17" t="s">
        <v>7312</v>
      </c>
      <c r="K2738" s="17" t="s">
        <v>7313</v>
      </c>
      <c r="L2738" s="17" t="s">
        <v>24</v>
      </c>
      <c r="M2738" s="17" t="s">
        <v>11576</v>
      </c>
      <c r="N2738" s="17"/>
      <c r="O2738" s="17"/>
      <c r="P2738" s="16"/>
      <c r="Q2738" s="16"/>
      <c r="R2738" s="18">
        <v>1</v>
      </c>
      <c r="S2738" s="19">
        <v>115000</v>
      </c>
    </row>
    <row r="2739" spans="1:19" ht="15">
      <c r="A2739" s="16">
        <v>40907</v>
      </c>
      <c r="B2739" s="17" t="s">
        <v>11816</v>
      </c>
      <c r="C2739" s="17" t="s">
        <v>11817</v>
      </c>
      <c r="D2739" s="17" t="s">
        <v>4951</v>
      </c>
      <c r="E2739" s="17" t="s">
        <v>16483</v>
      </c>
      <c r="F2739" s="17" t="s">
        <v>16484</v>
      </c>
      <c r="G2739" s="18">
        <v>80000</v>
      </c>
      <c r="H2739" s="17" t="s">
        <v>3894</v>
      </c>
      <c r="I2739" s="16">
        <v>40147</v>
      </c>
      <c r="J2739" s="17" t="s">
        <v>7312</v>
      </c>
      <c r="K2739" s="17" t="s">
        <v>7313</v>
      </c>
      <c r="L2739" s="17" t="s">
        <v>24</v>
      </c>
      <c r="M2739" s="17" t="s">
        <v>11576</v>
      </c>
      <c r="N2739" s="17"/>
      <c r="O2739" s="17"/>
      <c r="P2739" s="16"/>
      <c r="Q2739" s="16"/>
      <c r="R2739" s="18">
        <v>1</v>
      </c>
      <c r="S2739" s="19">
        <v>80000</v>
      </c>
    </row>
    <row r="2740" spans="1:19" ht="15">
      <c r="A2740" s="16">
        <v>40907</v>
      </c>
      <c r="B2740" s="17" t="s">
        <v>11816</v>
      </c>
      <c r="C2740" s="17" t="s">
        <v>11817</v>
      </c>
      <c r="D2740" s="17" t="s">
        <v>4949</v>
      </c>
      <c r="E2740" s="17" t="s">
        <v>16485</v>
      </c>
      <c r="F2740" s="17" t="s">
        <v>16486</v>
      </c>
      <c r="G2740" s="18">
        <v>25000</v>
      </c>
      <c r="H2740" s="17" t="s">
        <v>3894</v>
      </c>
      <c r="I2740" s="16">
        <v>40147</v>
      </c>
      <c r="J2740" s="17" t="s">
        <v>7312</v>
      </c>
      <c r="K2740" s="17" t="s">
        <v>7313</v>
      </c>
      <c r="L2740" s="17" t="s">
        <v>24</v>
      </c>
      <c r="M2740" s="17" t="s">
        <v>11576</v>
      </c>
      <c r="N2740" s="17"/>
      <c r="O2740" s="17"/>
      <c r="P2740" s="16"/>
      <c r="Q2740" s="16"/>
      <c r="R2740" s="18">
        <v>1</v>
      </c>
      <c r="S2740" s="19">
        <v>25000</v>
      </c>
    </row>
    <row r="2741" spans="1:19" ht="15">
      <c r="A2741" s="16">
        <v>40907</v>
      </c>
      <c r="B2741" s="17" t="s">
        <v>11816</v>
      </c>
      <c r="C2741" s="17" t="s">
        <v>11817</v>
      </c>
      <c r="D2741" s="17" t="s">
        <v>4935</v>
      </c>
      <c r="E2741" s="17" t="s">
        <v>16487</v>
      </c>
      <c r="F2741" s="17" t="s">
        <v>16488</v>
      </c>
      <c r="G2741" s="18">
        <v>95000</v>
      </c>
      <c r="H2741" s="17" t="s">
        <v>3894</v>
      </c>
      <c r="I2741" s="16">
        <v>40147</v>
      </c>
      <c r="J2741" s="17" t="s">
        <v>7312</v>
      </c>
      <c r="K2741" s="17" t="s">
        <v>7313</v>
      </c>
      <c r="L2741" s="17" t="s">
        <v>24</v>
      </c>
      <c r="M2741" s="17" t="s">
        <v>11576</v>
      </c>
      <c r="N2741" s="17"/>
      <c r="O2741" s="17"/>
      <c r="P2741" s="16"/>
      <c r="Q2741" s="16"/>
      <c r="R2741" s="18">
        <v>1</v>
      </c>
      <c r="S2741" s="19">
        <v>95000</v>
      </c>
    </row>
    <row r="2742" spans="1:19" ht="15">
      <c r="A2742" s="16">
        <v>40907</v>
      </c>
      <c r="B2742" s="17" t="s">
        <v>11816</v>
      </c>
      <c r="C2742" s="17" t="s">
        <v>11817</v>
      </c>
      <c r="D2742" s="17" t="s">
        <v>4937</v>
      </c>
      <c r="E2742" s="17" t="s">
        <v>16489</v>
      </c>
      <c r="F2742" s="17" t="s">
        <v>16490</v>
      </c>
      <c r="G2742" s="18">
        <v>85000</v>
      </c>
      <c r="H2742" s="17" t="s">
        <v>3894</v>
      </c>
      <c r="I2742" s="16">
        <v>40147</v>
      </c>
      <c r="J2742" s="17" t="s">
        <v>7312</v>
      </c>
      <c r="K2742" s="17" t="s">
        <v>7313</v>
      </c>
      <c r="L2742" s="17" t="s">
        <v>24</v>
      </c>
      <c r="M2742" s="17" t="s">
        <v>11576</v>
      </c>
      <c r="N2742" s="17"/>
      <c r="O2742" s="17"/>
      <c r="P2742" s="16"/>
      <c r="Q2742" s="16"/>
      <c r="R2742" s="18">
        <v>1</v>
      </c>
      <c r="S2742" s="19">
        <v>85000</v>
      </c>
    </row>
    <row r="2743" spans="1:19" ht="15">
      <c r="A2743" s="16">
        <v>40907</v>
      </c>
      <c r="B2743" s="17" t="s">
        <v>11816</v>
      </c>
      <c r="C2743" s="17" t="s">
        <v>11817</v>
      </c>
      <c r="D2743" s="17" t="s">
        <v>4945</v>
      </c>
      <c r="E2743" s="17" t="s">
        <v>16491</v>
      </c>
      <c r="F2743" s="17" t="s">
        <v>16492</v>
      </c>
      <c r="G2743" s="18">
        <v>100000</v>
      </c>
      <c r="H2743" s="17" t="s">
        <v>3894</v>
      </c>
      <c r="I2743" s="16">
        <v>40147</v>
      </c>
      <c r="J2743" s="17" t="s">
        <v>7312</v>
      </c>
      <c r="K2743" s="17" t="s">
        <v>7313</v>
      </c>
      <c r="L2743" s="17" t="s">
        <v>24</v>
      </c>
      <c r="M2743" s="17" t="s">
        <v>11576</v>
      </c>
      <c r="N2743" s="17"/>
      <c r="O2743" s="17"/>
      <c r="P2743" s="16"/>
      <c r="Q2743" s="16"/>
      <c r="R2743" s="18">
        <v>1</v>
      </c>
      <c r="S2743" s="19">
        <v>100000</v>
      </c>
    </row>
    <row r="2744" spans="1:19" ht="15">
      <c r="A2744" s="16">
        <v>40907</v>
      </c>
      <c r="B2744" s="17" t="s">
        <v>11816</v>
      </c>
      <c r="C2744" s="17" t="s">
        <v>11817</v>
      </c>
      <c r="D2744" s="17" t="s">
        <v>4939</v>
      </c>
      <c r="E2744" s="17" t="s">
        <v>16493</v>
      </c>
      <c r="F2744" s="17" t="s">
        <v>16494</v>
      </c>
      <c r="G2744" s="18">
        <v>75000</v>
      </c>
      <c r="H2744" s="17" t="s">
        <v>3894</v>
      </c>
      <c r="I2744" s="16">
        <v>40147</v>
      </c>
      <c r="J2744" s="17" t="s">
        <v>7312</v>
      </c>
      <c r="K2744" s="17" t="s">
        <v>7313</v>
      </c>
      <c r="L2744" s="17" t="s">
        <v>24</v>
      </c>
      <c r="M2744" s="17" t="s">
        <v>11576</v>
      </c>
      <c r="N2744" s="17"/>
      <c r="O2744" s="17"/>
      <c r="P2744" s="16"/>
      <c r="Q2744" s="16"/>
      <c r="R2744" s="18">
        <v>1</v>
      </c>
      <c r="S2744" s="19">
        <v>75000</v>
      </c>
    </row>
    <row r="2745" spans="1:19" ht="15">
      <c r="A2745" s="16">
        <v>40907</v>
      </c>
      <c r="B2745" s="17" t="s">
        <v>11816</v>
      </c>
      <c r="C2745" s="17" t="s">
        <v>11817</v>
      </c>
      <c r="D2745" s="17" t="s">
        <v>4941</v>
      </c>
      <c r="E2745" s="17" t="s">
        <v>16495</v>
      </c>
      <c r="F2745" s="17" t="s">
        <v>16496</v>
      </c>
      <c r="G2745" s="18">
        <v>65000</v>
      </c>
      <c r="H2745" s="17" t="s">
        <v>3894</v>
      </c>
      <c r="I2745" s="16">
        <v>40147</v>
      </c>
      <c r="J2745" s="17" t="s">
        <v>7312</v>
      </c>
      <c r="K2745" s="17" t="s">
        <v>7313</v>
      </c>
      <c r="L2745" s="17" t="s">
        <v>24</v>
      </c>
      <c r="M2745" s="17" t="s">
        <v>11576</v>
      </c>
      <c r="N2745" s="17"/>
      <c r="O2745" s="17"/>
      <c r="P2745" s="16"/>
      <c r="Q2745" s="16"/>
      <c r="R2745" s="18">
        <v>1</v>
      </c>
      <c r="S2745" s="19">
        <v>65000</v>
      </c>
    </row>
    <row r="2746" spans="1:19" ht="15">
      <c r="A2746" s="16">
        <v>40907</v>
      </c>
      <c r="B2746" s="17" t="s">
        <v>16497</v>
      </c>
      <c r="C2746" s="17" t="s">
        <v>16498</v>
      </c>
      <c r="D2746" s="17" t="s">
        <v>4915</v>
      </c>
      <c r="E2746" s="17" t="s">
        <v>16499</v>
      </c>
      <c r="F2746" s="17" t="s">
        <v>16500</v>
      </c>
      <c r="G2746" s="18">
        <v>1</v>
      </c>
      <c r="H2746" s="17" t="s">
        <v>3894</v>
      </c>
      <c r="I2746" s="16">
        <v>40144</v>
      </c>
      <c r="J2746" s="17" t="s">
        <v>7312</v>
      </c>
      <c r="K2746" s="17" t="s">
        <v>7313</v>
      </c>
      <c r="L2746" s="17" t="s">
        <v>24</v>
      </c>
      <c r="M2746" s="17" t="s">
        <v>11491</v>
      </c>
      <c r="N2746" s="17"/>
      <c r="O2746" s="17"/>
      <c r="P2746" s="16"/>
      <c r="Q2746" s="16"/>
      <c r="R2746" s="18">
        <v>9214998</v>
      </c>
      <c r="S2746" s="19">
        <v>9214998</v>
      </c>
    </row>
    <row r="2747" spans="1:19" ht="15">
      <c r="A2747" s="16">
        <v>40907</v>
      </c>
      <c r="B2747" s="17" t="s">
        <v>16497</v>
      </c>
      <c r="C2747" s="17" t="s">
        <v>16498</v>
      </c>
      <c r="D2747" s="17" t="s">
        <v>4917</v>
      </c>
      <c r="E2747" s="17" t="s">
        <v>16501</v>
      </c>
      <c r="F2747" s="17" t="s">
        <v>16502</v>
      </c>
      <c r="G2747" s="18">
        <v>1</v>
      </c>
      <c r="H2747" s="17" t="s">
        <v>3894</v>
      </c>
      <c r="I2747" s="16">
        <v>40144</v>
      </c>
      <c r="J2747" s="17" t="s">
        <v>7312</v>
      </c>
      <c r="K2747" s="17" t="s">
        <v>7313</v>
      </c>
      <c r="L2747" s="17" t="s">
        <v>24</v>
      </c>
      <c r="M2747" s="17" t="s">
        <v>11491</v>
      </c>
      <c r="N2747" s="17"/>
      <c r="O2747" s="17"/>
      <c r="P2747" s="16"/>
      <c r="Q2747" s="16"/>
      <c r="R2747" s="18">
        <v>785000</v>
      </c>
      <c r="S2747" s="19">
        <v>785000</v>
      </c>
    </row>
    <row r="2748" spans="1:19" ht="15">
      <c r="A2748" s="16">
        <v>40907</v>
      </c>
      <c r="B2748" s="17" t="s">
        <v>16497</v>
      </c>
      <c r="C2748" s="17" t="s">
        <v>16498</v>
      </c>
      <c r="D2748" s="17" t="s">
        <v>4918</v>
      </c>
      <c r="E2748" s="17" t="s">
        <v>16503</v>
      </c>
      <c r="F2748" s="17" t="s">
        <v>16504</v>
      </c>
      <c r="G2748" s="18">
        <v>1</v>
      </c>
      <c r="H2748" s="17" t="s">
        <v>3894</v>
      </c>
      <c r="I2748" s="16">
        <v>40144</v>
      </c>
      <c r="J2748" s="17" t="s">
        <v>7312</v>
      </c>
      <c r="K2748" s="17" t="s">
        <v>7313</v>
      </c>
      <c r="L2748" s="17" t="s">
        <v>24</v>
      </c>
      <c r="M2748" s="17" t="s">
        <v>11512</v>
      </c>
      <c r="N2748" s="17"/>
      <c r="O2748" s="17"/>
      <c r="P2748" s="16"/>
      <c r="Q2748" s="16"/>
      <c r="R2748" s="18">
        <v>1</v>
      </c>
      <c r="S2748" s="19">
        <v>1</v>
      </c>
    </row>
    <row r="2749" spans="1:19" ht="15">
      <c r="A2749" s="16">
        <v>40907</v>
      </c>
      <c r="B2749" s="17" t="s">
        <v>16497</v>
      </c>
      <c r="C2749" s="17" t="s">
        <v>16498</v>
      </c>
      <c r="D2749" s="17" t="s">
        <v>4920</v>
      </c>
      <c r="E2749" s="17" t="s">
        <v>16505</v>
      </c>
      <c r="F2749" s="17" t="s">
        <v>16506</v>
      </c>
      <c r="G2749" s="18">
        <v>1</v>
      </c>
      <c r="H2749" s="17" t="s">
        <v>3894</v>
      </c>
      <c r="I2749" s="16">
        <v>40144</v>
      </c>
      <c r="J2749" s="17" t="s">
        <v>7312</v>
      </c>
      <c r="K2749" s="17" t="s">
        <v>7313</v>
      </c>
      <c r="L2749" s="17" t="s">
        <v>24</v>
      </c>
      <c r="M2749" s="17" t="s">
        <v>11512</v>
      </c>
      <c r="N2749" s="17"/>
      <c r="O2749" s="17"/>
      <c r="P2749" s="16"/>
      <c r="Q2749" s="16"/>
      <c r="R2749" s="18">
        <v>1</v>
      </c>
      <c r="S2749" s="19">
        <v>1</v>
      </c>
    </row>
    <row r="2750" spans="1:19" ht="15">
      <c r="A2750" s="16">
        <v>40907</v>
      </c>
      <c r="B2750" s="17" t="s">
        <v>16507</v>
      </c>
      <c r="C2750" s="17" t="s">
        <v>16508</v>
      </c>
      <c r="D2750" s="17" t="s">
        <v>4921</v>
      </c>
      <c r="E2750" s="17" t="s">
        <v>16509</v>
      </c>
      <c r="F2750" s="17" t="s">
        <v>16510</v>
      </c>
      <c r="G2750" s="18">
        <v>10000</v>
      </c>
      <c r="H2750" s="17" t="s">
        <v>3894</v>
      </c>
      <c r="I2750" s="16">
        <v>40147</v>
      </c>
      <c r="J2750" s="17" t="s">
        <v>7312</v>
      </c>
      <c r="K2750" s="17" t="s">
        <v>7313</v>
      </c>
      <c r="L2750" s="17" t="s">
        <v>24</v>
      </c>
      <c r="M2750" s="17" t="s">
        <v>11491</v>
      </c>
      <c r="N2750" s="17"/>
      <c r="O2750" s="17"/>
      <c r="P2750" s="16"/>
      <c r="Q2750" s="16"/>
      <c r="R2750" s="18">
        <v>1500</v>
      </c>
      <c r="S2750" s="19">
        <v>15000000</v>
      </c>
    </row>
    <row r="2751" spans="1:19" ht="15">
      <c r="A2751" s="16">
        <v>40907</v>
      </c>
      <c r="B2751" s="17" t="s">
        <v>16511</v>
      </c>
      <c r="C2751" s="17" t="s">
        <v>16512</v>
      </c>
      <c r="D2751" s="17" t="s">
        <v>4923</v>
      </c>
      <c r="E2751" s="17" t="s">
        <v>16513</v>
      </c>
      <c r="F2751" s="17" t="s">
        <v>16514</v>
      </c>
      <c r="G2751" s="18">
        <v>10000</v>
      </c>
      <c r="H2751" s="17" t="s">
        <v>3894</v>
      </c>
      <c r="I2751" s="16">
        <v>40147</v>
      </c>
      <c r="J2751" s="17" t="s">
        <v>7312</v>
      </c>
      <c r="K2751" s="17" t="s">
        <v>7313</v>
      </c>
      <c r="L2751" s="17" t="s">
        <v>24</v>
      </c>
      <c r="M2751" s="17" t="s">
        <v>11491</v>
      </c>
      <c r="N2751" s="17"/>
      <c r="O2751" s="17"/>
      <c r="P2751" s="16"/>
      <c r="Q2751" s="16"/>
      <c r="R2751" s="18">
        <v>45000</v>
      </c>
      <c r="S2751" s="19">
        <v>450000000</v>
      </c>
    </row>
    <row r="2752" spans="1:19" ht="15">
      <c r="A2752" s="16">
        <v>40907</v>
      </c>
      <c r="B2752" s="17" t="s">
        <v>16515</v>
      </c>
      <c r="C2752" s="17" t="s">
        <v>16516</v>
      </c>
      <c r="D2752" s="17" t="s">
        <v>4957</v>
      </c>
      <c r="E2752" s="17" t="s">
        <v>16517</v>
      </c>
      <c r="F2752" s="17" t="s">
        <v>16518</v>
      </c>
      <c r="G2752" s="18">
        <v>100000</v>
      </c>
      <c r="H2752" s="17" t="s">
        <v>3894</v>
      </c>
      <c r="I2752" s="16">
        <v>40148</v>
      </c>
      <c r="J2752" s="17" t="s">
        <v>7312</v>
      </c>
      <c r="K2752" s="17" t="s">
        <v>7313</v>
      </c>
      <c r="L2752" s="17" t="s">
        <v>24</v>
      </c>
      <c r="M2752" s="17" t="s">
        <v>11491</v>
      </c>
      <c r="N2752" s="17"/>
      <c r="O2752" s="17"/>
      <c r="P2752" s="16"/>
      <c r="Q2752" s="16"/>
      <c r="R2752" s="18">
        <v>190</v>
      </c>
      <c r="S2752" s="19">
        <v>19000000</v>
      </c>
    </row>
    <row r="2753" spans="1:19" ht="15">
      <c r="A2753" s="16">
        <v>40907</v>
      </c>
      <c r="B2753" s="17" t="s">
        <v>16519</v>
      </c>
      <c r="C2753" s="17" t="s">
        <v>16520</v>
      </c>
      <c r="D2753" s="17" t="s">
        <v>4955</v>
      </c>
      <c r="E2753" s="17" t="s">
        <v>16521</v>
      </c>
      <c r="F2753" s="17" t="s">
        <v>16522</v>
      </c>
      <c r="G2753" s="18">
        <v>10000</v>
      </c>
      <c r="H2753" s="17" t="s">
        <v>3894</v>
      </c>
      <c r="I2753" s="16">
        <v>40148</v>
      </c>
      <c r="J2753" s="17" t="s">
        <v>7312</v>
      </c>
      <c r="K2753" s="17" t="s">
        <v>7313</v>
      </c>
      <c r="L2753" s="17" t="s">
        <v>24</v>
      </c>
      <c r="M2753" s="17" t="s">
        <v>11491</v>
      </c>
      <c r="N2753" s="17"/>
      <c r="O2753" s="17"/>
      <c r="P2753" s="16"/>
      <c r="Q2753" s="16"/>
      <c r="R2753" s="18">
        <v>1000</v>
      </c>
      <c r="S2753" s="19">
        <v>10000000</v>
      </c>
    </row>
    <row r="2754" spans="1:19" ht="15">
      <c r="A2754" s="16">
        <v>40907</v>
      </c>
      <c r="B2754" s="17" t="s">
        <v>16523</v>
      </c>
      <c r="C2754" s="17" t="s">
        <v>16524</v>
      </c>
      <c r="D2754" s="17" t="s">
        <v>4959</v>
      </c>
      <c r="E2754" s="17" t="s">
        <v>16525</v>
      </c>
      <c r="F2754" s="17" t="s">
        <v>16526</v>
      </c>
      <c r="G2754" s="18">
        <v>100000</v>
      </c>
      <c r="H2754" s="17" t="s">
        <v>3894</v>
      </c>
      <c r="I2754" s="16">
        <v>40149</v>
      </c>
      <c r="J2754" s="17" t="s">
        <v>7312</v>
      </c>
      <c r="K2754" s="17" t="s">
        <v>7313</v>
      </c>
      <c r="L2754" s="17" t="s">
        <v>24</v>
      </c>
      <c r="M2754" s="17" t="s">
        <v>11491</v>
      </c>
      <c r="N2754" s="17"/>
      <c r="O2754" s="17"/>
      <c r="P2754" s="16"/>
      <c r="Q2754" s="16"/>
      <c r="R2754" s="18">
        <v>28350</v>
      </c>
      <c r="S2754" s="19">
        <v>2835000000</v>
      </c>
    </row>
    <row r="2755" spans="1:19" ht="15">
      <c r="A2755" s="16">
        <v>40907</v>
      </c>
      <c r="B2755" s="17" t="s">
        <v>16527</v>
      </c>
      <c r="C2755" s="17" t="s">
        <v>16528</v>
      </c>
      <c r="D2755" s="17" t="s">
        <v>4961</v>
      </c>
      <c r="E2755" s="17" t="s">
        <v>16529</v>
      </c>
      <c r="F2755" s="17" t="s">
        <v>16530</v>
      </c>
      <c r="G2755" s="18">
        <v>100000</v>
      </c>
      <c r="H2755" s="17" t="s">
        <v>3894</v>
      </c>
      <c r="I2755" s="16">
        <v>40151</v>
      </c>
      <c r="J2755" s="17" t="s">
        <v>7312</v>
      </c>
      <c r="K2755" s="17" t="s">
        <v>7313</v>
      </c>
      <c r="L2755" s="17" t="s">
        <v>24</v>
      </c>
      <c r="M2755" s="17" t="s">
        <v>11491</v>
      </c>
      <c r="N2755" s="17"/>
      <c r="O2755" s="17"/>
      <c r="P2755" s="16"/>
      <c r="Q2755" s="16"/>
      <c r="R2755" s="18">
        <v>200</v>
      </c>
      <c r="S2755" s="19">
        <v>20000000</v>
      </c>
    </row>
    <row r="2756" spans="1:19" ht="15">
      <c r="A2756" s="16">
        <v>40907</v>
      </c>
      <c r="B2756" s="17" t="s">
        <v>16531</v>
      </c>
      <c r="C2756" s="17" t="s">
        <v>16532</v>
      </c>
      <c r="D2756" s="17" t="s">
        <v>4965</v>
      </c>
      <c r="E2756" s="17" t="s">
        <v>16533</v>
      </c>
      <c r="F2756" s="17" t="s">
        <v>16534</v>
      </c>
      <c r="G2756" s="18">
        <v>1000</v>
      </c>
      <c r="H2756" s="17" t="s">
        <v>3894</v>
      </c>
      <c r="I2756" s="16">
        <v>40155</v>
      </c>
      <c r="J2756" s="17" t="s">
        <v>7312</v>
      </c>
      <c r="K2756" s="17" t="s">
        <v>7313</v>
      </c>
      <c r="L2756" s="17" t="s">
        <v>24</v>
      </c>
      <c r="M2756" s="17" t="s">
        <v>11491</v>
      </c>
      <c r="N2756" s="17"/>
      <c r="O2756" s="17"/>
      <c r="P2756" s="16"/>
      <c r="Q2756" s="16"/>
      <c r="R2756" s="18">
        <v>372680</v>
      </c>
      <c r="S2756" s="19">
        <v>372680000</v>
      </c>
    </row>
    <row r="2757" spans="1:19" ht="15">
      <c r="A2757" s="16">
        <v>40907</v>
      </c>
      <c r="B2757" s="17" t="s">
        <v>16535</v>
      </c>
      <c r="C2757" s="17" t="s">
        <v>16536</v>
      </c>
      <c r="D2757" s="17" t="s">
        <v>4969</v>
      </c>
      <c r="E2757" s="17" t="s">
        <v>16537</v>
      </c>
      <c r="F2757" s="17" t="s">
        <v>16538</v>
      </c>
      <c r="G2757" s="18">
        <v>100000</v>
      </c>
      <c r="H2757" s="17" t="s">
        <v>3894</v>
      </c>
      <c r="I2757" s="16">
        <v>40156</v>
      </c>
      <c r="J2757" s="17" t="s">
        <v>7312</v>
      </c>
      <c r="K2757" s="17" t="s">
        <v>7313</v>
      </c>
      <c r="L2757" s="17" t="s">
        <v>24</v>
      </c>
      <c r="M2757" s="17" t="s">
        <v>11491</v>
      </c>
      <c r="N2757" s="17"/>
      <c r="O2757" s="17"/>
      <c r="P2757" s="16"/>
      <c r="Q2757" s="16"/>
      <c r="R2757" s="18">
        <v>50</v>
      </c>
      <c r="S2757" s="19">
        <v>5000000</v>
      </c>
    </row>
    <row r="2758" spans="1:19" ht="15">
      <c r="A2758" s="16">
        <v>40907</v>
      </c>
      <c r="B2758" s="17" t="s">
        <v>16539</v>
      </c>
      <c r="C2758" s="17" t="s">
        <v>16540</v>
      </c>
      <c r="D2758" s="17" t="s">
        <v>4967</v>
      </c>
      <c r="E2758" s="17" t="s">
        <v>16541</v>
      </c>
      <c r="F2758" s="17" t="s">
        <v>16542</v>
      </c>
      <c r="G2758" s="18">
        <v>100000</v>
      </c>
      <c r="H2758" s="17" t="s">
        <v>3894</v>
      </c>
      <c r="I2758" s="16">
        <v>40156</v>
      </c>
      <c r="J2758" s="17" t="s">
        <v>7312</v>
      </c>
      <c r="K2758" s="17" t="s">
        <v>7313</v>
      </c>
      <c r="L2758" s="17" t="s">
        <v>24</v>
      </c>
      <c r="M2758" s="17" t="s">
        <v>11491</v>
      </c>
      <c r="N2758" s="17"/>
      <c r="O2758" s="17"/>
      <c r="P2758" s="16"/>
      <c r="Q2758" s="16"/>
      <c r="R2758" s="18">
        <v>200</v>
      </c>
      <c r="S2758" s="19">
        <v>20000000</v>
      </c>
    </row>
    <row r="2759" spans="1:19" ht="15">
      <c r="A2759" s="16">
        <v>40907</v>
      </c>
      <c r="B2759" s="17" t="s">
        <v>16543</v>
      </c>
      <c r="C2759" s="17" t="s">
        <v>16544</v>
      </c>
      <c r="D2759" s="17" t="s">
        <v>4974</v>
      </c>
      <c r="E2759" s="17" t="s">
        <v>16545</v>
      </c>
      <c r="F2759" s="17" t="s">
        <v>16546</v>
      </c>
      <c r="G2759" s="18">
        <v>100000</v>
      </c>
      <c r="H2759" s="17" t="s">
        <v>3894</v>
      </c>
      <c r="I2759" s="16">
        <v>40158</v>
      </c>
      <c r="J2759" s="17" t="s">
        <v>7312</v>
      </c>
      <c r="K2759" s="17" t="s">
        <v>7313</v>
      </c>
      <c r="L2759" s="17" t="s">
        <v>24</v>
      </c>
      <c r="M2759" s="17" t="s">
        <v>11491</v>
      </c>
      <c r="N2759" s="17"/>
      <c r="O2759" s="17"/>
      <c r="P2759" s="16"/>
      <c r="Q2759" s="16"/>
      <c r="R2759" s="18">
        <v>430</v>
      </c>
      <c r="S2759" s="19">
        <v>43000000</v>
      </c>
    </row>
    <row r="2760" spans="1:19" ht="15">
      <c r="A2760" s="16">
        <v>40907</v>
      </c>
      <c r="B2760" s="17" t="s">
        <v>16547</v>
      </c>
      <c r="C2760" s="17" t="s">
        <v>16548</v>
      </c>
      <c r="D2760" s="17" t="s">
        <v>4976</v>
      </c>
      <c r="E2760" s="17" t="s">
        <v>16549</v>
      </c>
      <c r="F2760" s="17" t="s">
        <v>16550</v>
      </c>
      <c r="G2760" s="18">
        <v>1000000</v>
      </c>
      <c r="H2760" s="17" t="s">
        <v>3894</v>
      </c>
      <c r="I2760" s="16">
        <v>40158</v>
      </c>
      <c r="J2760" s="17" t="s">
        <v>7312</v>
      </c>
      <c r="K2760" s="17" t="s">
        <v>7313</v>
      </c>
      <c r="L2760" s="17" t="s">
        <v>24</v>
      </c>
      <c r="M2760" s="17" t="s">
        <v>11491</v>
      </c>
      <c r="N2760" s="17"/>
      <c r="O2760" s="17"/>
      <c r="P2760" s="16"/>
      <c r="Q2760" s="16"/>
      <c r="R2760" s="18">
        <v>800</v>
      </c>
      <c r="S2760" s="19">
        <v>800000000</v>
      </c>
    </row>
    <row r="2761" spans="1:19" ht="15">
      <c r="A2761" s="16">
        <v>40907</v>
      </c>
      <c r="B2761" s="17" t="s">
        <v>16551</v>
      </c>
      <c r="C2761" s="17" t="s">
        <v>16552</v>
      </c>
      <c r="D2761" s="17" t="s">
        <v>4978</v>
      </c>
      <c r="E2761" s="17" t="s">
        <v>16553</v>
      </c>
      <c r="F2761" s="17" t="s">
        <v>16554</v>
      </c>
      <c r="G2761" s="18">
        <v>10000</v>
      </c>
      <c r="H2761" s="17" t="s">
        <v>3894</v>
      </c>
      <c r="I2761" s="16">
        <v>40162</v>
      </c>
      <c r="J2761" s="17" t="s">
        <v>7312</v>
      </c>
      <c r="K2761" s="17" t="s">
        <v>7313</v>
      </c>
      <c r="L2761" s="17" t="s">
        <v>24</v>
      </c>
      <c r="M2761" s="17" t="s">
        <v>11491</v>
      </c>
      <c r="N2761" s="17"/>
      <c r="O2761" s="17"/>
      <c r="P2761" s="16"/>
      <c r="Q2761" s="16"/>
      <c r="R2761" s="18">
        <v>11671</v>
      </c>
      <c r="S2761" s="19">
        <v>116710000</v>
      </c>
    </row>
    <row r="2762" spans="1:19" ht="15">
      <c r="A2762" s="16">
        <v>40907</v>
      </c>
      <c r="B2762" s="17" t="s">
        <v>16555</v>
      </c>
      <c r="C2762" s="17" t="s">
        <v>16556</v>
      </c>
      <c r="D2762" s="17" t="s">
        <v>4980</v>
      </c>
      <c r="E2762" s="17" t="s">
        <v>16557</v>
      </c>
      <c r="F2762" s="17" t="s">
        <v>16558</v>
      </c>
      <c r="G2762" s="18">
        <v>1000000</v>
      </c>
      <c r="H2762" s="17" t="s">
        <v>3894</v>
      </c>
      <c r="I2762" s="16">
        <v>40163</v>
      </c>
      <c r="J2762" s="17" t="s">
        <v>7312</v>
      </c>
      <c r="K2762" s="17" t="s">
        <v>7313</v>
      </c>
      <c r="L2762" s="17" t="s">
        <v>24</v>
      </c>
      <c r="M2762" s="17" t="s">
        <v>11491</v>
      </c>
      <c r="N2762" s="17"/>
      <c r="O2762" s="17"/>
      <c r="P2762" s="16"/>
      <c r="Q2762" s="16"/>
      <c r="R2762" s="18">
        <v>10</v>
      </c>
      <c r="S2762" s="19">
        <v>10000000</v>
      </c>
    </row>
    <row r="2763" spans="1:19" ht="15">
      <c r="A2763" s="16">
        <v>40907</v>
      </c>
      <c r="B2763" s="17" t="s">
        <v>16559</v>
      </c>
      <c r="C2763" s="17" t="s">
        <v>16560</v>
      </c>
      <c r="D2763" s="17" t="s">
        <v>4982</v>
      </c>
      <c r="E2763" s="17" t="s">
        <v>16561</v>
      </c>
      <c r="F2763" s="17" t="s">
        <v>16562</v>
      </c>
      <c r="G2763" s="18">
        <v>10000</v>
      </c>
      <c r="H2763" s="17" t="s">
        <v>3894</v>
      </c>
      <c r="I2763" s="16">
        <v>40163</v>
      </c>
      <c r="J2763" s="17" t="s">
        <v>7312</v>
      </c>
      <c r="K2763" s="17" t="s">
        <v>7313</v>
      </c>
      <c r="L2763" s="17" t="s">
        <v>24</v>
      </c>
      <c r="M2763" s="17" t="s">
        <v>11491</v>
      </c>
      <c r="N2763" s="17"/>
      <c r="O2763" s="17"/>
      <c r="P2763" s="16"/>
      <c r="Q2763" s="16"/>
      <c r="R2763" s="18">
        <v>17400</v>
      </c>
      <c r="S2763" s="19">
        <v>174000000</v>
      </c>
    </row>
    <row r="2764" spans="1:19" ht="15">
      <c r="A2764" s="16">
        <v>40907</v>
      </c>
      <c r="B2764" s="17" t="s">
        <v>16080</v>
      </c>
      <c r="C2764" s="17" t="s">
        <v>16081</v>
      </c>
      <c r="D2764" s="17" t="s">
        <v>4986</v>
      </c>
      <c r="E2764" s="17" t="s">
        <v>16563</v>
      </c>
      <c r="F2764" s="17" t="s">
        <v>16083</v>
      </c>
      <c r="G2764" s="18">
        <v>10000</v>
      </c>
      <c r="H2764" s="17" t="s">
        <v>3894</v>
      </c>
      <c r="I2764" s="16">
        <v>40168</v>
      </c>
      <c r="J2764" s="17" t="s">
        <v>7312</v>
      </c>
      <c r="K2764" s="17" t="s">
        <v>7313</v>
      </c>
      <c r="L2764" s="17" t="s">
        <v>24</v>
      </c>
      <c r="M2764" s="17" t="s">
        <v>11512</v>
      </c>
      <c r="N2764" s="17"/>
      <c r="O2764" s="17"/>
      <c r="P2764" s="16"/>
      <c r="Q2764" s="16"/>
      <c r="R2764" s="18">
        <v>2</v>
      </c>
      <c r="S2764" s="19">
        <v>20000</v>
      </c>
    </row>
    <row r="2765" spans="1:19" ht="15">
      <c r="A2765" s="16">
        <v>40907</v>
      </c>
      <c r="B2765" s="17" t="s">
        <v>16564</v>
      </c>
      <c r="C2765" s="17" t="s">
        <v>16565</v>
      </c>
      <c r="D2765" s="17" t="s">
        <v>4988</v>
      </c>
      <c r="E2765" s="17" t="s">
        <v>16566</v>
      </c>
      <c r="F2765" s="17" t="s">
        <v>16567</v>
      </c>
      <c r="G2765" s="18">
        <v>1000000</v>
      </c>
      <c r="H2765" s="17" t="s">
        <v>3894</v>
      </c>
      <c r="I2765" s="16">
        <v>40169</v>
      </c>
      <c r="J2765" s="17" t="s">
        <v>7312</v>
      </c>
      <c r="K2765" s="17" t="s">
        <v>7313</v>
      </c>
      <c r="L2765" s="17" t="s">
        <v>24</v>
      </c>
      <c r="M2765" s="17" t="s">
        <v>11491</v>
      </c>
      <c r="N2765" s="17"/>
      <c r="O2765" s="17"/>
      <c r="P2765" s="16"/>
      <c r="Q2765" s="16"/>
      <c r="R2765" s="18">
        <v>42</v>
      </c>
      <c r="S2765" s="19">
        <v>42000000</v>
      </c>
    </row>
    <row r="2766" spans="1:19" ht="15">
      <c r="A2766" s="16">
        <v>40907</v>
      </c>
      <c r="B2766" s="17" t="s">
        <v>16568</v>
      </c>
      <c r="C2766" s="17" t="s">
        <v>16569</v>
      </c>
      <c r="D2766" s="17" t="s">
        <v>4990</v>
      </c>
      <c r="E2766" s="17" t="s">
        <v>16570</v>
      </c>
      <c r="F2766" s="17" t="s">
        <v>16571</v>
      </c>
      <c r="G2766" s="18">
        <v>500000</v>
      </c>
      <c r="H2766" s="17" t="s">
        <v>3894</v>
      </c>
      <c r="I2766" s="16">
        <v>40175</v>
      </c>
      <c r="J2766" s="17" t="s">
        <v>7312</v>
      </c>
      <c r="K2766" s="17" t="s">
        <v>7313</v>
      </c>
      <c r="L2766" s="17" t="s">
        <v>24</v>
      </c>
      <c r="M2766" s="17" t="s">
        <v>11491</v>
      </c>
      <c r="N2766" s="17"/>
      <c r="O2766" s="17"/>
      <c r="P2766" s="16"/>
      <c r="Q2766" s="16"/>
      <c r="R2766" s="18">
        <v>10</v>
      </c>
      <c r="S2766" s="19">
        <v>5000000</v>
      </c>
    </row>
    <row r="2767" spans="1:19" ht="15">
      <c r="A2767" s="16">
        <v>40907</v>
      </c>
      <c r="B2767" s="17" t="s">
        <v>16572</v>
      </c>
      <c r="C2767" s="17" t="s">
        <v>16573</v>
      </c>
      <c r="D2767" s="17" t="s">
        <v>4995</v>
      </c>
      <c r="E2767" s="17" t="s">
        <v>16574</v>
      </c>
      <c r="F2767" s="17" t="s">
        <v>16575</v>
      </c>
      <c r="G2767" s="18">
        <v>1000000</v>
      </c>
      <c r="H2767" s="17" t="s">
        <v>3894</v>
      </c>
      <c r="I2767" s="16">
        <v>40190</v>
      </c>
      <c r="J2767" s="17" t="s">
        <v>7312</v>
      </c>
      <c r="K2767" s="17" t="s">
        <v>7313</v>
      </c>
      <c r="L2767" s="17" t="s">
        <v>24</v>
      </c>
      <c r="M2767" s="17" t="s">
        <v>11491</v>
      </c>
      <c r="N2767" s="17"/>
      <c r="O2767" s="17"/>
      <c r="P2767" s="16"/>
      <c r="Q2767" s="16"/>
      <c r="R2767" s="18">
        <v>101</v>
      </c>
      <c r="S2767" s="19">
        <v>101000000</v>
      </c>
    </row>
    <row r="2768" spans="1:19" ht="15">
      <c r="A2768" s="16">
        <v>40907</v>
      </c>
      <c r="B2768" s="17" t="s">
        <v>16576</v>
      </c>
      <c r="C2768" s="17" t="s">
        <v>16577</v>
      </c>
      <c r="D2768" s="17" t="s">
        <v>4997</v>
      </c>
      <c r="E2768" s="17" t="s">
        <v>16578</v>
      </c>
      <c r="F2768" s="17" t="s">
        <v>16579</v>
      </c>
      <c r="G2768" s="18">
        <v>10000</v>
      </c>
      <c r="H2768" s="17" t="s">
        <v>3894</v>
      </c>
      <c r="I2768" s="16">
        <v>40190</v>
      </c>
      <c r="J2768" s="17" t="s">
        <v>7312</v>
      </c>
      <c r="K2768" s="17" t="s">
        <v>7313</v>
      </c>
      <c r="L2768" s="17" t="s">
        <v>24</v>
      </c>
      <c r="M2768" s="17" t="s">
        <v>11491</v>
      </c>
      <c r="N2768" s="17"/>
      <c r="O2768" s="17"/>
      <c r="P2768" s="16"/>
      <c r="Q2768" s="16"/>
      <c r="R2768" s="18">
        <v>904</v>
      </c>
      <c r="S2768" s="19">
        <v>9040000</v>
      </c>
    </row>
    <row r="2769" spans="1:19" ht="15">
      <c r="A2769" s="16">
        <v>40907</v>
      </c>
      <c r="B2769" s="17" t="s">
        <v>16580</v>
      </c>
      <c r="C2769" s="17" t="s">
        <v>16581</v>
      </c>
      <c r="D2769" s="17" t="s">
        <v>4999</v>
      </c>
      <c r="E2769" s="17" t="s">
        <v>16582</v>
      </c>
      <c r="F2769" s="17" t="s">
        <v>16583</v>
      </c>
      <c r="G2769" s="18">
        <v>100000</v>
      </c>
      <c r="H2769" s="17" t="s">
        <v>3894</v>
      </c>
      <c r="I2769" s="16">
        <v>40193</v>
      </c>
      <c r="J2769" s="17" t="s">
        <v>7312</v>
      </c>
      <c r="K2769" s="17" t="s">
        <v>7313</v>
      </c>
      <c r="L2769" s="17" t="s">
        <v>24</v>
      </c>
      <c r="M2769" s="17" t="s">
        <v>11491</v>
      </c>
      <c r="N2769" s="17"/>
      <c r="O2769" s="17"/>
      <c r="P2769" s="16"/>
      <c r="Q2769" s="16"/>
      <c r="R2769" s="18">
        <v>50</v>
      </c>
      <c r="S2769" s="19">
        <v>5000000</v>
      </c>
    </row>
    <row r="2770" spans="1:19" ht="15">
      <c r="A2770" s="16">
        <v>40907</v>
      </c>
      <c r="B2770" s="17" t="s">
        <v>16584</v>
      </c>
      <c r="C2770" s="17" t="s">
        <v>16585</v>
      </c>
      <c r="D2770" s="17" t="s">
        <v>5001</v>
      </c>
      <c r="E2770" s="17" t="s">
        <v>16586</v>
      </c>
      <c r="F2770" s="17" t="s">
        <v>16587</v>
      </c>
      <c r="G2770" s="18">
        <v>10000</v>
      </c>
      <c r="H2770" s="17" t="s">
        <v>3894</v>
      </c>
      <c r="I2770" s="16">
        <v>40197</v>
      </c>
      <c r="J2770" s="17" t="s">
        <v>7312</v>
      </c>
      <c r="K2770" s="17" t="s">
        <v>7313</v>
      </c>
      <c r="L2770" s="17" t="s">
        <v>24</v>
      </c>
      <c r="M2770" s="17" t="s">
        <v>11491</v>
      </c>
      <c r="N2770" s="17"/>
      <c r="O2770" s="17"/>
      <c r="P2770" s="16"/>
      <c r="Q2770" s="16"/>
      <c r="R2770" s="18">
        <v>413600</v>
      </c>
      <c r="S2770" s="19">
        <v>4136000000</v>
      </c>
    </row>
    <row r="2771" spans="1:19" ht="15">
      <c r="A2771" s="16">
        <v>40907</v>
      </c>
      <c r="B2771" s="17" t="s">
        <v>16588</v>
      </c>
      <c r="C2771" s="17" t="s">
        <v>16589</v>
      </c>
      <c r="D2771" s="17" t="s">
        <v>5009</v>
      </c>
      <c r="E2771" s="17" t="s">
        <v>16590</v>
      </c>
      <c r="F2771" s="17" t="s">
        <v>16591</v>
      </c>
      <c r="G2771" s="18">
        <v>100000</v>
      </c>
      <c r="H2771" s="17" t="s">
        <v>3894</v>
      </c>
      <c r="I2771" s="16">
        <v>40203</v>
      </c>
      <c r="J2771" s="17" t="s">
        <v>7312</v>
      </c>
      <c r="K2771" s="17" t="s">
        <v>7313</v>
      </c>
      <c r="L2771" s="17" t="s">
        <v>24</v>
      </c>
      <c r="M2771" s="17" t="s">
        <v>11491</v>
      </c>
      <c r="N2771" s="17"/>
      <c r="O2771" s="17"/>
      <c r="P2771" s="16"/>
      <c r="Q2771" s="16"/>
      <c r="R2771" s="18">
        <v>50</v>
      </c>
      <c r="S2771" s="19">
        <v>5000000</v>
      </c>
    </row>
    <row r="2772" spans="1:19" ht="15">
      <c r="A2772" s="16">
        <v>40907</v>
      </c>
      <c r="B2772" s="17" t="s">
        <v>16355</v>
      </c>
      <c r="C2772" s="17" t="s">
        <v>16356</v>
      </c>
      <c r="D2772" s="17" t="s">
        <v>5011</v>
      </c>
      <c r="E2772" s="17" t="s">
        <v>16592</v>
      </c>
      <c r="F2772" s="17" t="s">
        <v>16593</v>
      </c>
      <c r="G2772" s="18">
        <v>500000</v>
      </c>
      <c r="H2772" s="17" t="s">
        <v>3894</v>
      </c>
      <c r="I2772" s="16">
        <v>40204</v>
      </c>
      <c r="J2772" s="17" t="s">
        <v>7312</v>
      </c>
      <c r="K2772" s="17" t="s">
        <v>7313</v>
      </c>
      <c r="L2772" s="17" t="s">
        <v>24</v>
      </c>
      <c r="M2772" s="17" t="s">
        <v>11512</v>
      </c>
      <c r="N2772" s="17"/>
      <c r="O2772" s="17"/>
      <c r="P2772" s="16"/>
      <c r="Q2772" s="16"/>
      <c r="R2772" s="18">
        <v>1</v>
      </c>
      <c r="S2772" s="19">
        <v>500000</v>
      </c>
    </row>
    <row r="2773" spans="1:19" ht="15">
      <c r="A2773" s="16">
        <v>40907</v>
      </c>
      <c r="B2773" s="17" t="s">
        <v>16594</v>
      </c>
      <c r="C2773" s="17" t="s">
        <v>16595</v>
      </c>
      <c r="D2773" s="17" t="s">
        <v>5013</v>
      </c>
      <c r="E2773" s="17" t="s">
        <v>16596</v>
      </c>
      <c r="F2773" s="17" t="s">
        <v>16597</v>
      </c>
      <c r="G2773" s="18">
        <v>100000</v>
      </c>
      <c r="H2773" s="17" t="s">
        <v>3894</v>
      </c>
      <c r="I2773" s="16">
        <v>40205</v>
      </c>
      <c r="J2773" s="17" t="s">
        <v>7312</v>
      </c>
      <c r="K2773" s="17" t="s">
        <v>7313</v>
      </c>
      <c r="L2773" s="17" t="s">
        <v>24</v>
      </c>
      <c r="M2773" s="17" t="s">
        <v>11491</v>
      </c>
      <c r="N2773" s="17"/>
      <c r="O2773" s="17"/>
      <c r="P2773" s="16"/>
      <c r="Q2773" s="16"/>
      <c r="R2773" s="18">
        <v>650</v>
      </c>
      <c r="S2773" s="19">
        <v>65000000</v>
      </c>
    </row>
    <row r="2774" spans="1:19" ht="15">
      <c r="A2774" s="16">
        <v>40907</v>
      </c>
      <c r="B2774" s="17" t="s">
        <v>12025</v>
      </c>
      <c r="C2774" s="17" t="s">
        <v>12026</v>
      </c>
      <c r="D2774" s="17" t="s">
        <v>5015</v>
      </c>
      <c r="E2774" s="17" t="s">
        <v>16598</v>
      </c>
      <c r="F2774" s="17" t="s">
        <v>16599</v>
      </c>
      <c r="G2774" s="18">
        <v>10000</v>
      </c>
      <c r="H2774" s="17" t="s">
        <v>3894</v>
      </c>
      <c r="I2774" s="16">
        <v>40206</v>
      </c>
      <c r="J2774" s="17" t="s">
        <v>7312</v>
      </c>
      <c r="K2774" s="17" t="s">
        <v>7313</v>
      </c>
      <c r="L2774" s="17" t="s">
        <v>24</v>
      </c>
      <c r="M2774" s="17" t="s">
        <v>11491</v>
      </c>
      <c r="N2774" s="17"/>
      <c r="O2774" s="17"/>
      <c r="P2774" s="16"/>
      <c r="Q2774" s="16"/>
      <c r="R2774" s="18">
        <v>217</v>
      </c>
      <c r="S2774" s="19">
        <v>2170000</v>
      </c>
    </row>
    <row r="2775" spans="1:19" ht="15">
      <c r="A2775" s="16">
        <v>40907</v>
      </c>
      <c r="B2775" s="17" t="s">
        <v>16600</v>
      </c>
      <c r="C2775" s="17" t="s">
        <v>16601</v>
      </c>
      <c r="D2775" s="17" t="s">
        <v>5017</v>
      </c>
      <c r="E2775" s="17" t="s">
        <v>16602</v>
      </c>
      <c r="F2775" s="17" t="s">
        <v>16603</v>
      </c>
      <c r="G2775" s="18">
        <v>10000</v>
      </c>
      <c r="H2775" s="17" t="s">
        <v>3894</v>
      </c>
      <c r="I2775" s="16">
        <v>40206</v>
      </c>
      <c r="J2775" s="17" t="s">
        <v>7312</v>
      </c>
      <c r="K2775" s="17" t="s">
        <v>7313</v>
      </c>
      <c r="L2775" s="17" t="s">
        <v>24</v>
      </c>
      <c r="M2775" s="17" t="s">
        <v>11491</v>
      </c>
      <c r="N2775" s="17"/>
      <c r="O2775" s="17"/>
      <c r="P2775" s="16"/>
      <c r="Q2775" s="16"/>
      <c r="R2775" s="18">
        <v>121251</v>
      </c>
      <c r="S2775" s="19">
        <v>1212510000</v>
      </c>
    </row>
    <row r="2776" spans="1:19" ht="15">
      <c r="A2776" s="16">
        <v>40907</v>
      </c>
      <c r="B2776" s="17" t="s">
        <v>16604</v>
      </c>
      <c r="C2776" s="17" t="s">
        <v>16605</v>
      </c>
      <c r="D2776" s="17" t="s">
        <v>5019</v>
      </c>
      <c r="E2776" s="17" t="s">
        <v>16606</v>
      </c>
      <c r="F2776" s="17" t="s">
        <v>16607</v>
      </c>
      <c r="G2776" s="18">
        <v>5000</v>
      </c>
      <c r="H2776" s="17" t="s">
        <v>3894</v>
      </c>
      <c r="I2776" s="16">
        <v>40206</v>
      </c>
      <c r="J2776" s="17" t="s">
        <v>7312</v>
      </c>
      <c r="K2776" s="17" t="s">
        <v>7313</v>
      </c>
      <c r="L2776" s="17" t="s">
        <v>24</v>
      </c>
      <c r="M2776" s="17" t="s">
        <v>11491</v>
      </c>
      <c r="N2776" s="17"/>
      <c r="O2776" s="17"/>
      <c r="P2776" s="16"/>
      <c r="Q2776" s="16"/>
      <c r="R2776" s="18">
        <v>1000</v>
      </c>
      <c r="S2776" s="19">
        <v>5000000</v>
      </c>
    </row>
    <row r="2777" spans="1:19" ht="15">
      <c r="A2777" s="16">
        <v>40907</v>
      </c>
      <c r="B2777" s="17" t="s">
        <v>7388</v>
      </c>
      <c r="C2777" s="17" t="s">
        <v>7389</v>
      </c>
      <c r="D2777" s="17" t="s">
        <v>5021</v>
      </c>
      <c r="E2777" s="17" t="s">
        <v>16608</v>
      </c>
      <c r="F2777" s="17" t="s">
        <v>16609</v>
      </c>
      <c r="G2777" s="18">
        <v>100000</v>
      </c>
      <c r="H2777" s="17" t="s">
        <v>3894</v>
      </c>
      <c r="I2777" s="16">
        <v>40211</v>
      </c>
      <c r="J2777" s="17" t="s">
        <v>7312</v>
      </c>
      <c r="K2777" s="17" t="s">
        <v>7313</v>
      </c>
      <c r="L2777" s="17" t="s">
        <v>24</v>
      </c>
      <c r="M2777" s="17" t="s">
        <v>11491</v>
      </c>
      <c r="N2777" s="17"/>
      <c r="O2777" s="17"/>
      <c r="P2777" s="16"/>
      <c r="Q2777" s="16"/>
      <c r="R2777" s="18">
        <v>50</v>
      </c>
      <c r="S2777" s="19">
        <v>5000000</v>
      </c>
    </row>
    <row r="2778" spans="1:19" ht="15">
      <c r="A2778" s="16">
        <v>40907</v>
      </c>
      <c r="B2778" s="17" t="s">
        <v>16610</v>
      </c>
      <c r="C2778" s="17" t="s">
        <v>16611</v>
      </c>
      <c r="D2778" s="17" t="s">
        <v>5023</v>
      </c>
      <c r="E2778" s="17" t="s">
        <v>16612</v>
      </c>
      <c r="F2778" s="17" t="s">
        <v>16613</v>
      </c>
      <c r="G2778" s="18">
        <v>10000</v>
      </c>
      <c r="H2778" s="17" t="s">
        <v>3894</v>
      </c>
      <c r="I2778" s="16">
        <v>40212</v>
      </c>
      <c r="J2778" s="17" t="s">
        <v>7312</v>
      </c>
      <c r="K2778" s="17" t="s">
        <v>7313</v>
      </c>
      <c r="L2778" s="17" t="s">
        <v>24</v>
      </c>
      <c r="M2778" s="17" t="s">
        <v>11491</v>
      </c>
      <c r="N2778" s="17"/>
      <c r="O2778" s="17"/>
      <c r="P2778" s="16"/>
      <c r="Q2778" s="16"/>
      <c r="R2778" s="18">
        <v>2490</v>
      </c>
      <c r="S2778" s="19">
        <v>24900000</v>
      </c>
    </row>
    <row r="2779" spans="1:19" ht="15">
      <c r="A2779" s="16">
        <v>40907</v>
      </c>
      <c r="B2779" s="17" t="s">
        <v>16614</v>
      </c>
      <c r="C2779" s="17" t="s">
        <v>16615</v>
      </c>
      <c r="D2779" s="17" t="s">
        <v>5027</v>
      </c>
      <c r="E2779" s="17" t="s">
        <v>16616</v>
      </c>
      <c r="F2779" s="17" t="s">
        <v>16617</v>
      </c>
      <c r="G2779" s="18">
        <v>100000</v>
      </c>
      <c r="H2779" s="17" t="s">
        <v>3894</v>
      </c>
      <c r="I2779" s="16">
        <v>40219</v>
      </c>
      <c r="J2779" s="17" t="s">
        <v>7312</v>
      </c>
      <c r="K2779" s="17" t="s">
        <v>7313</v>
      </c>
      <c r="L2779" s="17" t="s">
        <v>24</v>
      </c>
      <c r="M2779" s="17" t="s">
        <v>11491</v>
      </c>
      <c r="N2779" s="17"/>
      <c r="O2779" s="17"/>
      <c r="P2779" s="16"/>
      <c r="Q2779" s="16"/>
      <c r="R2779" s="18">
        <v>300</v>
      </c>
      <c r="S2779" s="19">
        <v>30000000</v>
      </c>
    </row>
    <row r="2780" spans="1:19" ht="15">
      <c r="A2780" s="16">
        <v>40907</v>
      </c>
      <c r="B2780" s="17" t="s">
        <v>16618</v>
      </c>
      <c r="C2780" s="17" t="s">
        <v>16619</v>
      </c>
      <c r="D2780" s="17" t="s">
        <v>5025</v>
      </c>
      <c r="E2780" s="17" t="s">
        <v>16620</v>
      </c>
      <c r="F2780" s="17" t="s">
        <v>16621</v>
      </c>
      <c r="G2780" s="18">
        <v>100</v>
      </c>
      <c r="H2780" s="17" t="s">
        <v>3894</v>
      </c>
      <c r="I2780" s="16">
        <v>40219</v>
      </c>
      <c r="J2780" s="17" t="s">
        <v>7312</v>
      </c>
      <c r="K2780" s="17" t="s">
        <v>7313</v>
      </c>
      <c r="L2780" s="17" t="s">
        <v>24</v>
      </c>
      <c r="M2780" s="17" t="s">
        <v>11491</v>
      </c>
      <c r="N2780" s="17"/>
      <c r="O2780" s="17"/>
      <c r="P2780" s="16"/>
      <c r="Q2780" s="16"/>
      <c r="R2780" s="18">
        <v>200000</v>
      </c>
      <c r="S2780" s="19">
        <v>20000000</v>
      </c>
    </row>
    <row r="2781" spans="1:19" ht="15">
      <c r="A2781" s="16">
        <v>40907</v>
      </c>
      <c r="B2781" s="17" t="s">
        <v>16622</v>
      </c>
      <c r="C2781" s="17" t="s">
        <v>16623</v>
      </c>
      <c r="D2781" s="17" t="s">
        <v>5029</v>
      </c>
      <c r="E2781" s="17" t="s">
        <v>16624</v>
      </c>
      <c r="F2781" s="17" t="s">
        <v>16625</v>
      </c>
      <c r="G2781" s="18">
        <v>1000</v>
      </c>
      <c r="H2781" s="17" t="s">
        <v>3894</v>
      </c>
      <c r="I2781" s="16">
        <v>40221</v>
      </c>
      <c r="J2781" s="17" t="s">
        <v>7312</v>
      </c>
      <c r="K2781" s="17" t="s">
        <v>7313</v>
      </c>
      <c r="L2781" s="17" t="s">
        <v>24</v>
      </c>
      <c r="M2781" s="17" t="s">
        <v>11491</v>
      </c>
      <c r="N2781" s="17"/>
      <c r="O2781" s="17"/>
      <c r="P2781" s="16"/>
      <c r="Q2781" s="16"/>
      <c r="R2781" s="18">
        <v>60000</v>
      </c>
      <c r="S2781" s="19">
        <v>60000000</v>
      </c>
    </row>
    <row r="2782" spans="1:19" ht="15">
      <c r="A2782" s="16">
        <v>40907</v>
      </c>
      <c r="B2782" s="17" t="s">
        <v>16626</v>
      </c>
      <c r="C2782" s="17" t="s">
        <v>16627</v>
      </c>
      <c r="D2782" s="17" t="s">
        <v>5033</v>
      </c>
      <c r="E2782" s="17" t="s">
        <v>16628</v>
      </c>
      <c r="F2782" s="17" t="s">
        <v>16629</v>
      </c>
      <c r="G2782" s="18">
        <v>10000</v>
      </c>
      <c r="H2782" s="17" t="s">
        <v>3894</v>
      </c>
      <c r="I2782" s="16">
        <v>40226</v>
      </c>
      <c r="J2782" s="17" t="s">
        <v>7312</v>
      </c>
      <c r="K2782" s="17" t="s">
        <v>7313</v>
      </c>
      <c r="L2782" s="17" t="s">
        <v>24</v>
      </c>
      <c r="M2782" s="17" t="s">
        <v>11491</v>
      </c>
      <c r="N2782" s="17"/>
      <c r="O2782" s="17"/>
      <c r="P2782" s="16"/>
      <c r="Q2782" s="16"/>
      <c r="R2782" s="18">
        <v>1450</v>
      </c>
      <c r="S2782" s="19">
        <v>14500000</v>
      </c>
    </row>
    <row r="2783" spans="1:19" ht="15">
      <c r="A2783" s="16">
        <v>40907</v>
      </c>
      <c r="B2783" s="17" t="s">
        <v>16630</v>
      </c>
      <c r="C2783" s="17" t="s">
        <v>16631</v>
      </c>
      <c r="D2783" s="17" t="s">
        <v>5035</v>
      </c>
      <c r="E2783" s="17" t="s">
        <v>16632</v>
      </c>
      <c r="F2783" s="17" t="s">
        <v>16633</v>
      </c>
      <c r="G2783" s="18">
        <v>100</v>
      </c>
      <c r="H2783" s="17" t="s">
        <v>3894</v>
      </c>
      <c r="I2783" s="16">
        <v>40226</v>
      </c>
      <c r="J2783" s="17" t="s">
        <v>7312</v>
      </c>
      <c r="K2783" s="17" t="s">
        <v>7313</v>
      </c>
      <c r="L2783" s="17" t="s">
        <v>24</v>
      </c>
      <c r="M2783" s="17" t="s">
        <v>11491</v>
      </c>
      <c r="N2783" s="17"/>
      <c r="O2783" s="17"/>
      <c r="P2783" s="16"/>
      <c r="Q2783" s="16"/>
      <c r="R2783" s="18">
        <v>6310200</v>
      </c>
      <c r="S2783" s="19">
        <v>631020000</v>
      </c>
    </row>
    <row r="2784" spans="1:19" ht="15">
      <c r="A2784" s="16">
        <v>40907</v>
      </c>
      <c r="B2784" s="17" t="s">
        <v>16634</v>
      </c>
      <c r="C2784" s="17" t="s">
        <v>16635</v>
      </c>
      <c r="D2784" s="17" t="s">
        <v>5037</v>
      </c>
      <c r="E2784" s="17" t="s">
        <v>16636</v>
      </c>
      <c r="F2784" s="17" t="s">
        <v>16637</v>
      </c>
      <c r="G2784" s="18">
        <v>50000</v>
      </c>
      <c r="H2784" s="17" t="s">
        <v>3894</v>
      </c>
      <c r="I2784" s="16">
        <v>40226</v>
      </c>
      <c r="J2784" s="17" t="s">
        <v>7312</v>
      </c>
      <c r="K2784" s="17" t="s">
        <v>7313</v>
      </c>
      <c r="L2784" s="17" t="s">
        <v>24</v>
      </c>
      <c r="M2784" s="17" t="s">
        <v>11491</v>
      </c>
      <c r="N2784" s="17"/>
      <c r="O2784" s="17"/>
      <c r="P2784" s="16"/>
      <c r="Q2784" s="16"/>
      <c r="R2784" s="18">
        <v>100</v>
      </c>
      <c r="S2784" s="19">
        <v>5000000</v>
      </c>
    </row>
    <row r="2785" spans="1:19" ht="15">
      <c r="A2785" s="16">
        <v>40907</v>
      </c>
      <c r="B2785" s="17" t="s">
        <v>16638</v>
      </c>
      <c r="C2785" s="17" t="s">
        <v>16639</v>
      </c>
      <c r="D2785" s="17" t="s">
        <v>5041</v>
      </c>
      <c r="E2785" s="17" t="s">
        <v>16640</v>
      </c>
      <c r="F2785" s="17" t="s">
        <v>16641</v>
      </c>
      <c r="G2785" s="18">
        <v>1000000</v>
      </c>
      <c r="H2785" s="17" t="s">
        <v>3894</v>
      </c>
      <c r="I2785" s="16">
        <v>40227</v>
      </c>
      <c r="J2785" s="17" t="s">
        <v>7312</v>
      </c>
      <c r="K2785" s="17" t="s">
        <v>7313</v>
      </c>
      <c r="L2785" s="17" t="s">
        <v>24</v>
      </c>
      <c r="M2785" s="17" t="s">
        <v>11491</v>
      </c>
      <c r="N2785" s="17"/>
      <c r="O2785" s="17"/>
      <c r="P2785" s="16"/>
      <c r="Q2785" s="16"/>
      <c r="R2785" s="18">
        <v>500</v>
      </c>
      <c r="S2785" s="19">
        <v>500000000</v>
      </c>
    </row>
    <row r="2786" spans="1:19" ht="15">
      <c r="A2786" s="16">
        <v>40907</v>
      </c>
      <c r="B2786" s="17" t="s">
        <v>16642</v>
      </c>
      <c r="C2786" s="17" t="s">
        <v>16643</v>
      </c>
      <c r="D2786" s="17" t="s">
        <v>5039</v>
      </c>
      <c r="E2786" s="17" t="s">
        <v>16644</v>
      </c>
      <c r="F2786" s="17" t="s">
        <v>16645</v>
      </c>
      <c r="G2786" s="18">
        <v>1000000</v>
      </c>
      <c r="H2786" s="17" t="s">
        <v>3894</v>
      </c>
      <c r="I2786" s="16">
        <v>40227</v>
      </c>
      <c r="J2786" s="17" t="s">
        <v>7312</v>
      </c>
      <c r="K2786" s="17" t="s">
        <v>7313</v>
      </c>
      <c r="L2786" s="17" t="s">
        <v>24</v>
      </c>
      <c r="M2786" s="17" t="s">
        <v>11491</v>
      </c>
      <c r="N2786" s="17"/>
      <c r="O2786" s="17"/>
      <c r="P2786" s="16"/>
      <c r="Q2786" s="16"/>
      <c r="R2786" s="18">
        <v>20</v>
      </c>
      <c r="S2786" s="19">
        <v>20000000</v>
      </c>
    </row>
    <row r="2787" spans="1:19" ht="15">
      <c r="A2787" s="16">
        <v>40907</v>
      </c>
      <c r="B2787" s="17" t="s">
        <v>16646</v>
      </c>
      <c r="C2787" s="17" t="s">
        <v>16647</v>
      </c>
      <c r="D2787" s="17" t="s">
        <v>5045</v>
      </c>
      <c r="E2787" s="17" t="s">
        <v>16648</v>
      </c>
      <c r="F2787" s="17" t="s">
        <v>16649</v>
      </c>
      <c r="G2787" s="18">
        <v>50000</v>
      </c>
      <c r="H2787" s="17" t="s">
        <v>3894</v>
      </c>
      <c r="I2787" s="16">
        <v>40228</v>
      </c>
      <c r="J2787" s="17" t="s">
        <v>7312</v>
      </c>
      <c r="K2787" s="17" t="s">
        <v>7313</v>
      </c>
      <c r="L2787" s="17" t="s">
        <v>24</v>
      </c>
      <c r="M2787" s="17" t="s">
        <v>11491</v>
      </c>
      <c r="N2787" s="17"/>
      <c r="O2787" s="17"/>
      <c r="P2787" s="16"/>
      <c r="Q2787" s="16"/>
      <c r="R2787" s="18">
        <v>713</v>
      </c>
      <c r="S2787" s="19">
        <v>35650000</v>
      </c>
    </row>
    <row r="2788" spans="1:19" ht="15">
      <c r="A2788" s="16">
        <v>40907</v>
      </c>
      <c r="B2788" s="17" t="s">
        <v>16646</v>
      </c>
      <c r="C2788" s="17" t="s">
        <v>16647</v>
      </c>
      <c r="D2788" s="17" t="s">
        <v>5049</v>
      </c>
      <c r="E2788" s="17" t="s">
        <v>16650</v>
      </c>
      <c r="F2788" s="17" t="s">
        <v>16649</v>
      </c>
      <c r="G2788" s="18">
        <v>50000</v>
      </c>
      <c r="H2788" s="17" t="s">
        <v>3894</v>
      </c>
      <c r="I2788" s="16">
        <v>40228</v>
      </c>
      <c r="J2788" s="17" t="s">
        <v>7312</v>
      </c>
      <c r="K2788" s="17" t="s">
        <v>7313</v>
      </c>
      <c r="L2788" s="17" t="s">
        <v>24</v>
      </c>
      <c r="M2788" s="17" t="s">
        <v>11512</v>
      </c>
      <c r="N2788" s="17"/>
      <c r="O2788" s="17"/>
      <c r="P2788" s="16"/>
      <c r="Q2788" s="16"/>
      <c r="R2788" s="18">
        <v>6</v>
      </c>
      <c r="S2788" s="19">
        <v>300000</v>
      </c>
    </row>
    <row r="2789" spans="1:19" ht="15">
      <c r="A2789" s="16">
        <v>40907</v>
      </c>
      <c r="B2789" s="17" t="s">
        <v>16646</v>
      </c>
      <c r="C2789" s="17" t="s">
        <v>16647</v>
      </c>
      <c r="D2789" s="17" t="s">
        <v>5047</v>
      </c>
      <c r="E2789" s="17" t="s">
        <v>16651</v>
      </c>
      <c r="F2789" s="17" t="s">
        <v>16649</v>
      </c>
      <c r="G2789" s="18">
        <v>50000</v>
      </c>
      <c r="H2789" s="17" t="s">
        <v>3894</v>
      </c>
      <c r="I2789" s="16">
        <v>40228</v>
      </c>
      <c r="J2789" s="17" t="s">
        <v>7312</v>
      </c>
      <c r="K2789" s="17" t="s">
        <v>7313</v>
      </c>
      <c r="L2789" s="17" t="s">
        <v>24</v>
      </c>
      <c r="M2789" s="17" t="s">
        <v>11512</v>
      </c>
      <c r="N2789" s="17"/>
      <c r="O2789" s="17"/>
      <c r="P2789" s="16"/>
      <c r="Q2789" s="16"/>
      <c r="R2789" s="18">
        <v>1</v>
      </c>
      <c r="S2789" s="19">
        <v>50000</v>
      </c>
    </row>
    <row r="2790" spans="1:19" ht="15">
      <c r="A2790" s="16">
        <v>40907</v>
      </c>
      <c r="B2790" s="17" t="s">
        <v>16652</v>
      </c>
      <c r="C2790" s="17" t="s">
        <v>16653</v>
      </c>
      <c r="D2790" s="17" t="s">
        <v>5043</v>
      </c>
      <c r="E2790" s="17" t="s">
        <v>16654</v>
      </c>
      <c r="F2790" s="17" t="s">
        <v>16655</v>
      </c>
      <c r="G2790" s="18">
        <v>10000</v>
      </c>
      <c r="H2790" s="17" t="s">
        <v>3894</v>
      </c>
      <c r="I2790" s="16">
        <v>40228</v>
      </c>
      <c r="J2790" s="17" t="s">
        <v>7312</v>
      </c>
      <c r="K2790" s="17" t="s">
        <v>7313</v>
      </c>
      <c r="L2790" s="17" t="s">
        <v>24</v>
      </c>
      <c r="M2790" s="17" t="s">
        <v>11491</v>
      </c>
      <c r="N2790" s="17"/>
      <c r="O2790" s="17"/>
      <c r="P2790" s="16"/>
      <c r="Q2790" s="16"/>
      <c r="R2790" s="18">
        <v>1500</v>
      </c>
      <c r="S2790" s="19">
        <v>15000000</v>
      </c>
    </row>
    <row r="2791" spans="1:19" ht="15">
      <c r="A2791" s="16">
        <v>40907</v>
      </c>
      <c r="B2791" s="17" t="s">
        <v>16656</v>
      </c>
      <c r="C2791" s="17" t="s">
        <v>16657</v>
      </c>
      <c r="D2791" s="17" t="s">
        <v>5051</v>
      </c>
      <c r="E2791" s="17" t="s">
        <v>16658</v>
      </c>
      <c r="F2791" s="17" t="s">
        <v>16659</v>
      </c>
      <c r="G2791" s="18">
        <v>10000</v>
      </c>
      <c r="H2791" s="17" t="s">
        <v>3894</v>
      </c>
      <c r="I2791" s="16">
        <v>40228</v>
      </c>
      <c r="J2791" s="17" t="s">
        <v>7312</v>
      </c>
      <c r="K2791" s="17" t="s">
        <v>7313</v>
      </c>
      <c r="L2791" s="17" t="s">
        <v>24</v>
      </c>
      <c r="M2791" s="17" t="s">
        <v>11491</v>
      </c>
      <c r="N2791" s="17"/>
      <c r="O2791" s="17"/>
      <c r="P2791" s="16"/>
      <c r="Q2791" s="16"/>
      <c r="R2791" s="18">
        <v>500</v>
      </c>
      <c r="S2791" s="19">
        <v>5000000</v>
      </c>
    </row>
    <row r="2792" spans="1:19" ht="15">
      <c r="A2792" s="16">
        <v>40907</v>
      </c>
      <c r="B2792" s="17" t="s">
        <v>16660</v>
      </c>
      <c r="C2792" s="17" t="s">
        <v>16661</v>
      </c>
      <c r="D2792" s="17" t="s">
        <v>5053</v>
      </c>
      <c r="E2792" s="17" t="s">
        <v>16662</v>
      </c>
      <c r="F2792" s="17" t="s">
        <v>16663</v>
      </c>
      <c r="G2792" s="18">
        <v>1000000</v>
      </c>
      <c r="H2792" s="17" t="s">
        <v>3894</v>
      </c>
      <c r="I2792" s="16">
        <v>40232</v>
      </c>
      <c r="J2792" s="17" t="s">
        <v>7312</v>
      </c>
      <c r="K2792" s="17" t="s">
        <v>7313</v>
      </c>
      <c r="L2792" s="17" t="s">
        <v>24</v>
      </c>
      <c r="M2792" s="17" t="s">
        <v>11491</v>
      </c>
      <c r="N2792" s="17"/>
      <c r="O2792" s="17"/>
      <c r="P2792" s="16"/>
      <c r="Q2792" s="16"/>
      <c r="R2792" s="18">
        <v>80</v>
      </c>
      <c r="S2792" s="19">
        <v>80000000</v>
      </c>
    </row>
    <row r="2793" spans="1:19" ht="15">
      <c r="A2793" s="16">
        <v>40907</v>
      </c>
      <c r="B2793" s="17" t="s">
        <v>16664</v>
      </c>
      <c r="C2793" s="17" t="s">
        <v>16665</v>
      </c>
      <c r="D2793" s="17" t="s">
        <v>5057</v>
      </c>
      <c r="E2793" s="17" t="s">
        <v>16666</v>
      </c>
      <c r="F2793" s="17" t="s">
        <v>16667</v>
      </c>
      <c r="G2793" s="18">
        <v>100000</v>
      </c>
      <c r="H2793" s="17" t="s">
        <v>3894</v>
      </c>
      <c r="I2793" s="16">
        <v>40234</v>
      </c>
      <c r="J2793" s="17" t="s">
        <v>7312</v>
      </c>
      <c r="K2793" s="17" t="s">
        <v>7313</v>
      </c>
      <c r="L2793" s="17" t="s">
        <v>24</v>
      </c>
      <c r="M2793" s="17" t="s">
        <v>11491</v>
      </c>
      <c r="N2793" s="17"/>
      <c r="O2793" s="17"/>
      <c r="P2793" s="16"/>
      <c r="Q2793" s="16"/>
      <c r="R2793" s="18">
        <v>7295</v>
      </c>
      <c r="S2793" s="19">
        <v>729500000</v>
      </c>
    </row>
    <row r="2794" spans="1:19" ht="15">
      <c r="A2794" s="16">
        <v>40907</v>
      </c>
      <c r="B2794" s="17" t="s">
        <v>16668</v>
      </c>
      <c r="C2794" s="17" t="s">
        <v>16669</v>
      </c>
      <c r="D2794" s="17" t="s">
        <v>5055</v>
      </c>
      <c r="E2794" s="17" t="s">
        <v>16670</v>
      </c>
      <c r="F2794" s="17" t="s">
        <v>16671</v>
      </c>
      <c r="G2794" s="18">
        <v>100000</v>
      </c>
      <c r="H2794" s="17" t="s">
        <v>3894</v>
      </c>
      <c r="I2794" s="16">
        <v>40234</v>
      </c>
      <c r="J2794" s="17" t="s">
        <v>7312</v>
      </c>
      <c r="K2794" s="17" t="s">
        <v>7313</v>
      </c>
      <c r="L2794" s="17" t="s">
        <v>24</v>
      </c>
      <c r="M2794" s="17" t="s">
        <v>11491</v>
      </c>
      <c r="N2794" s="17"/>
      <c r="O2794" s="17"/>
      <c r="P2794" s="16"/>
      <c r="Q2794" s="16"/>
      <c r="R2794" s="18">
        <v>50</v>
      </c>
      <c r="S2794" s="19">
        <v>5000000</v>
      </c>
    </row>
    <row r="2795" spans="1:19" ht="15">
      <c r="A2795" s="16">
        <v>40907</v>
      </c>
      <c r="B2795" s="17" t="s">
        <v>16672</v>
      </c>
      <c r="C2795" s="17" t="s">
        <v>16673</v>
      </c>
      <c r="D2795" s="17" t="s">
        <v>5061</v>
      </c>
      <c r="E2795" s="17" t="s">
        <v>16674</v>
      </c>
      <c r="F2795" s="17" t="s">
        <v>16675</v>
      </c>
      <c r="G2795" s="18">
        <v>1000000</v>
      </c>
      <c r="H2795" s="17" t="s">
        <v>3894</v>
      </c>
      <c r="I2795" s="16">
        <v>40246</v>
      </c>
      <c r="J2795" s="17" t="s">
        <v>7312</v>
      </c>
      <c r="K2795" s="17" t="s">
        <v>7313</v>
      </c>
      <c r="L2795" s="17" t="s">
        <v>24</v>
      </c>
      <c r="M2795" s="17" t="s">
        <v>11491</v>
      </c>
      <c r="N2795" s="17"/>
      <c r="O2795" s="17"/>
      <c r="P2795" s="16"/>
      <c r="Q2795" s="16"/>
      <c r="R2795" s="18">
        <v>350</v>
      </c>
      <c r="S2795" s="19">
        <v>350000000</v>
      </c>
    </row>
    <row r="2796" spans="1:19" ht="15">
      <c r="A2796" s="16">
        <v>40907</v>
      </c>
      <c r="B2796" s="17" t="s">
        <v>16676</v>
      </c>
      <c r="C2796" s="17" t="s">
        <v>16677</v>
      </c>
      <c r="D2796" s="17" t="s">
        <v>5067</v>
      </c>
      <c r="E2796" s="17" t="s">
        <v>16678</v>
      </c>
      <c r="F2796" s="17" t="s">
        <v>16679</v>
      </c>
      <c r="G2796" s="18">
        <v>10000</v>
      </c>
      <c r="H2796" s="17" t="s">
        <v>3894</v>
      </c>
      <c r="I2796" s="16">
        <v>40248</v>
      </c>
      <c r="J2796" s="17" t="s">
        <v>7312</v>
      </c>
      <c r="K2796" s="17" t="s">
        <v>7313</v>
      </c>
      <c r="L2796" s="17" t="s">
        <v>24</v>
      </c>
      <c r="M2796" s="17" t="s">
        <v>11491</v>
      </c>
      <c r="N2796" s="17"/>
      <c r="O2796" s="17"/>
      <c r="P2796" s="16"/>
      <c r="Q2796" s="16"/>
      <c r="R2796" s="18">
        <v>6000</v>
      </c>
      <c r="S2796" s="19">
        <v>60000000</v>
      </c>
    </row>
    <row r="2797" spans="1:19" ht="15">
      <c r="A2797" s="16">
        <v>40907</v>
      </c>
      <c r="B2797" s="17" t="s">
        <v>16680</v>
      </c>
      <c r="C2797" s="17" t="s">
        <v>16681</v>
      </c>
      <c r="D2797" s="17" t="s">
        <v>5065</v>
      </c>
      <c r="E2797" s="17" t="s">
        <v>16682</v>
      </c>
      <c r="F2797" s="17" t="s">
        <v>16683</v>
      </c>
      <c r="G2797" s="18">
        <v>500000</v>
      </c>
      <c r="H2797" s="17" t="s">
        <v>3894</v>
      </c>
      <c r="I2797" s="16">
        <v>40248</v>
      </c>
      <c r="J2797" s="17" t="s">
        <v>7312</v>
      </c>
      <c r="K2797" s="17" t="s">
        <v>7313</v>
      </c>
      <c r="L2797" s="17" t="s">
        <v>24</v>
      </c>
      <c r="M2797" s="17" t="s">
        <v>11491</v>
      </c>
      <c r="N2797" s="17"/>
      <c r="O2797" s="17"/>
      <c r="P2797" s="16"/>
      <c r="Q2797" s="16"/>
      <c r="R2797" s="18">
        <v>10</v>
      </c>
      <c r="S2797" s="19">
        <v>5000000</v>
      </c>
    </row>
    <row r="2798" spans="1:19" ht="15">
      <c r="A2798" s="16">
        <v>40907</v>
      </c>
      <c r="B2798" s="17" t="s">
        <v>16684</v>
      </c>
      <c r="C2798" s="17" t="s">
        <v>16685</v>
      </c>
      <c r="D2798" s="17" t="s">
        <v>5069</v>
      </c>
      <c r="E2798" s="17" t="s">
        <v>16686</v>
      </c>
      <c r="F2798" s="17" t="s">
        <v>16687</v>
      </c>
      <c r="G2798" s="18">
        <v>50000</v>
      </c>
      <c r="H2798" s="17" t="s">
        <v>3894</v>
      </c>
      <c r="I2798" s="16">
        <v>40254</v>
      </c>
      <c r="J2798" s="17" t="s">
        <v>7312</v>
      </c>
      <c r="K2798" s="17" t="s">
        <v>7313</v>
      </c>
      <c r="L2798" s="17" t="s">
        <v>24</v>
      </c>
      <c r="M2798" s="17" t="s">
        <v>11491</v>
      </c>
      <c r="N2798" s="17"/>
      <c r="O2798" s="17"/>
      <c r="P2798" s="16"/>
      <c r="Q2798" s="16"/>
      <c r="R2798" s="18">
        <v>214</v>
      </c>
      <c r="S2798" s="19">
        <v>10700000</v>
      </c>
    </row>
    <row r="2799" spans="1:19" ht="15">
      <c r="A2799" s="16">
        <v>40907</v>
      </c>
      <c r="B2799" s="17" t="s">
        <v>16688</v>
      </c>
      <c r="C2799" s="17" t="s">
        <v>16689</v>
      </c>
      <c r="D2799" s="17" t="s">
        <v>5071</v>
      </c>
      <c r="E2799" s="17" t="s">
        <v>16690</v>
      </c>
      <c r="F2799" s="17" t="s">
        <v>16691</v>
      </c>
      <c r="G2799" s="18">
        <v>100</v>
      </c>
      <c r="H2799" s="17" t="s">
        <v>3894</v>
      </c>
      <c r="I2799" s="16">
        <v>40255</v>
      </c>
      <c r="J2799" s="17" t="s">
        <v>7312</v>
      </c>
      <c r="K2799" s="17" t="s">
        <v>7313</v>
      </c>
      <c r="L2799" s="17" t="s">
        <v>24</v>
      </c>
      <c r="M2799" s="17" t="s">
        <v>11491</v>
      </c>
      <c r="N2799" s="17"/>
      <c r="O2799" s="17"/>
      <c r="P2799" s="16"/>
      <c r="Q2799" s="16"/>
      <c r="R2799" s="18">
        <v>5000000</v>
      </c>
      <c r="S2799" s="19">
        <v>500000000</v>
      </c>
    </row>
    <row r="2800" spans="1:19" ht="15">
      <c r="A2800" s="16">
        <v>40907</v>
      </c>
      <c r="B2800" s="17" t="s">
        <v>16692</v>
      </c>
      <c r="C2800" s="17" t="s">
        <v>16693</v>
      </c>
      <c r="D2800" s="17" t="s">
        <v>5079</v>
      </c>
      <c r="E2800" s="17" t="s">
        <v>16694</v>
      </c>
      <c r="F2800" s="17" t="s">
        <v>16695</v>
      </c>
      <c r="G2800" s="18">
        <v>50000</v>
      </c>
      <c r="H2800" s="17" t="s">
        <v>3894</v>
      </c>
      <c r="I2800" s="16">
        <v>40260</v>
      </c>
      <c r="J2800" s="17" t="s">
        <v>7312</v>
      </c>
      <c r="K2800" s="17" t="s">
        <v>7313</v>
      </c>
      <c r="L2800" s="17" t="s">
        <v>24</v>
      </c>
      <c r="M2800" s="17" t="s">
        <v>11491</v>
      </c>
      <c r="N2800" s="17"/>
      <c r="O2800" s="17"/>
      <c r="P2800" s="16"/>
      <c r="Q2800" s="16"/>
      <c r="R2800" s="18">
        <v>100</v>
      </c>
      <c r="S2800" s="19">
        <v>5000000</v>
      </c>
    </row>
    <row r="2801" spans="1:19" ht="15">
      <c r="A2801" s="16">
        <v>40907</v>
      </c>
      <c r="B2801" s="17" t="s">
        <v>16696</v>
      </c>
      <c r="C2801" s="17" t="s">
        <v>16697</v>
      </c>
      <c r="D2801" s="17" t="s">
        <v>5073</v>
      </c>
      <c r="E2801" s="17" t="s">
        <v>16698</v>
      </c>
      <c r="F2801" s="17" t="s">
        <v>16699</v>
      </c>
      <c r="G2801" s="18">
        <v>250</v>
      </c>
      <c r="H2801" s="17" t="s">
        <v>3894</v>
      </c>
      <c r="I2801" s="16">
        <v>40260</v>
      </c>
      <c r="J2801" s="17" t="s">
        <v>7312</v>
      </c>
      <c r="K2801" s="17" t="s">
        <v>7313</v>
      </c>
      <c r="L2801" s="17" t="s">
        <v>24</v>
      </c>
      <c r="M2801" s="17" t="s">
        <v>11491</v>
      </c>
      <c r="N2801" s="17"/>
      <c r="O2801" s="17"/>
      <c r="P2801" s="16"/>
      <c r="Q2801" s="16"/>
      <c r="R2801" s="18">
        <v>385134</v>
      </c>
      <c r="S2801" s="19">
        <v>96283500</v>
      </c>
    </row>
    <row r="2802" spans="1:19" ht="15">
      <c r="A2802" s="16">
        <v>40907</v>
      </c>
      <c r="B2802" s="17" t="s">
        <v>16696</v>
      </c>
      <c r="C2802" s="17" t="s">
        <v>16697</v>
      </c>
      <c r="D2802" s="17" t="s">
        <v>5075</v>
      </c>
      <c r="E2802" s="17" t="s">
        <v>16700</v>
      </c>
      <c r="F2802" s="17" t="s">
        <v>16701</v>
      </c>
      <c r="G2802" s="18">
        <v>250</v>
      </c>
      <c r="H2802" s="17" t="s">
        <v>3894</v>
      </c>
      <c r="I2802" s="16">
        <v>40260</v>
      </c>
      <c r="J2802" s="17" t="s">
        <v>7312</v>
      </c>
      <c r="K2802" s="17" t="s">
        <v>7313</v>
      </c>
      <c r="L2802" s="17" t="s">
        <v>24</v>
      </c>
      <c r="M2802" s="17" t="s">
        <v>11512</v>
      </c>
      <c r="N2802" s="17"/>
      <c r="O2802" s="17"/>
      <c r="P2802" s="16"/>
      <c r="Q2802" s="16"/>
      <c r="R2802" s="18">
        <v>26739</v>
      </c>
      <c r="S2802" s="19">
        <v>6684750</v>
      </c>
    </row>
    <row r="2803" spans="1:19" ht="15">
      <c r="A2803" s="16">
        <v>40907</v>
      </c>
      <c r="B2803" s="17" t="s">
        <v>16696</v>
      </c>
      <c r="C2803" s="17" t="s">
        <v>16697</v>
      </c>
      <c r="D2803" s="17" t="s">
        <v>5077</v>
      </c>
      <c r="E2803" s="17" t="s">
        <v>16702</v>
      </c>
      <c r="F2803" s="17" t="s">
        <v>16703</v>
      </c>
      <c r="G2803" s="18">
        <v>250</v>
      </c>
      <c r="H2803" s="17" t="s">
        <v>3894</v>
      </c>
      <c r="I2803" s="16">
        <v>40260</v>
      </c>
      <c r="J2803" s="17" t="s">
        <v>7312</v>
      </c>
      <c r="K2803" s="17" t="s">
        <v>7313</v>
      </c>
      <c r="L2803" s="17" t="s">
        <v>24</v>
      </c>
      <c r="M2803" s="17" t="s">
        <v>11512</v>
      </c>
      <c r="N2803" s="17"/>
      <c r="O2803" s="17"/>
      <c r="P2803" s="16"/>
      <c r="Q2803" s="16"/>
      <c r="R2803" s="18">
        <v>200</v>
      </c>
      <c r="S2803" s="19">
        <v>50000</v>
      </c>
    </row>
    <row r="2804" spans="1:19" ht="15">
      <c r="A2804" s="16">
        <v>40907</v>
      </c>
      <c r="B2804" s="17" t="s">
        <v>16704</v>
      </c>
      <c r="C2804" s="17" t="s">
        <v>16705</v>
      </c>
      <c r="D2804" s="17" t="s">
        <v>5081</v>
      </c>
      <c r="E2804" s="17" t="s">
        <v>16706</v>
      </c>
      <c r="F2804" s="17" t="s">
        <v>16707</v>
      </c>
      <c r="G2804" s="18">
        <v>100000</v>
      </c>
      <c r="H2804" s="17" t="s">
        <v>3894</v>
      </c>
      <c r="I2804" s="16">
        <v>40262</v>
      </c>
      <c r="J2804" s="17" t="s">
        <v>7312</v>
      </c>
      <c r="K2804" s="17" t="s">
        <v>7313</v>
      </c>
      <c r="L2804" s="17" t="s">
        <v>24</v>
      </c>
      <c r="M2804" s="17" t="s">
        <v>11491</v>
      </c>
      <c r="N2804" s="17"/>
      <c r="O2804" s="17"/>
      <c r="P2804" s="16"/>
      <c r="Q2804" s="16"/>
      <c r="R2804" s="18">
        <v>50</v>
      </c>
      <c r="S2804" s="19">
        <v>5000000</v>
      </c>
    </row>
    <row r="2805" spans="1:19" ht="15">
      <c r="A2805" s="16">
        <v>40907</v>
      </c>
      <c r="B2805" s="17" t="s">
        <v>16708</v>
      </c>
      <c r="C2805" s="17" t="s">
        <v>16709</v>
      </c>
      <c r="D2805" s="17" t="s">
        <v>5083</v>
      </c>
      <c r="E2805" s="17" t="s">
        <v>16710</v>
      </c>
      <c r="F2805" s="17" t="s">
        <v>16711</v>
      </c>
      <c r="G2805" s="18">
        <v>10000</v>
      </c>
      <c r="H2805" s="17" t="s">
        <v>3894</v>
      </c>
      <c r="I2805" s="16">
        <v>40263</v>
      </c>
      <c r="J2805" s="17" t="s">
        <v>7312</v>
      </c>
      <c r="K2805" s="17" t="s">
        <v>7313</v>
      </c>
      <c r="L2805" s="17" t="s">
        <v>24</v>
      </c>
      <c r="M2805" s="17" t="s">
        <v>11491</v>
      </c>
      <c r="N2805" s="17"/>
      <c r="O2805" s="17"/>
      <c r="P2805" s="16"/>
      <c r="Q2805" s="16"/>
      <c r="R2805" s="18">
        <v>1082</v>
      </c>
      <c r="S2805" s="19">
        <v>10820000</v>
      </c>
    </row>
    <row r="2806" spans="1:19" ht="15">
      <c r="A2806" s="16">
        <v>40907</v>
      </c>
      <c r="B2806" s="17" t="s">
        <v>16712</v>
      </c>
      <c r="C2806" s="17" t="s">
        <v>16713</v>
      </c>
      <c r="D2806" s="17" t="s">
        <v>5087</v>
      </c>
      <c r="E2806" s="17" t="s">
        <v>16714</v>
      </c>
      <c r="F2806" s="17" t="s">
        <v>16715</v>
      </c>
      <c r="G2806" s="18">
        <v>10000</v>
      </c>
      <c r="H2806" s="17" t="s">
        <v>3894</v>
      </c>
      <c r="I2806" s="16">
        <v>40266</v>
      </c>
      <c r="J2806" s="17" t="s">
        <v>7312</v>
      </c>
      <c r="K2806" s="17" t="s">
        <v>7313</v>
      </c>
      <c r="L2806" s="17" t="s">
        <v>24</v>
      </c>
      <c r="M2806" s="17" t="s">
        <v>11491</v>
      </c>
      <c r="N2806" s="17"/>
      <c r="O2806" s="17"/>
      <c r="P2806" s="16"/>
      <c r="Q2806" s="16"/>
      <c r="R2806" s="18">
        <v>800</v>
      </c>
      <c r="S2806" s="19">
        <v>8000000</v>
      </c>
    </row>
    <row r="2807" spans="1:19" ht="15">
      <c r="A2807" s="16">
        <v>40907</v>
      </c>
      <c r="B2807" s="17" t="s">
        <v>16716</v>
      </c>
      <c r="C2807" s="17" t="s">
        <v>16717</v>
      </c>
      <c r="D2807" s="17" t="s">
        <v>5095</v>
      </c>
      <c r="E2807" s="17" t="s">
        <v>16718</v>
      </c>
      <c r="F2807" s="17" t="s">
        <v>16719</v>
      </c>
      <c r="G2807" s="18">
        <v>1000</v>
      </c>
      <c r="H2807" s="17" t="s">
        <v>3894</v>
      </c>
      <c r="I2807" s="16">
        <v>40268</v>
      </c>
      <c r="J2807" s="17" t="s">
        <v>7312</v>
      </c>
      <c r="K2807" s="17" t="s">
        <v>7313</v>
      </c>
      <c r="L2807" s="17" t="s">
        <v>24</v>
      </c>
      <c r="M2807" s="17" t="s">
        <v>11491</v>
      </c>
      <c r="N2807" s="17"/>
      <c r="O2807" s="17"/>
      <c r="P2807" s="16"/>
      <c r="Q2807" s="16"/>
      <c r="R2807" s="18">
        <v>29521</v>
      </c>
      <c r="S2807" s="19">
        <v>29521000</v>
      </c>
    </row>
    <row r="2808" spans="1:19" ht="15">
      <c r="A2808" s="16">
        <v>40907</v>
      </c>
      <c r="B2808" s="17" t="s">
        <v>16716</v>
      </c>
      <c r="C2808" s="17" t="s">
        <v>16717</v>
      </c>
      <c r="D2808" s="17" t="s">
        <v>5093</v>
      </c>
      <c r="E2808" s="17" t="s">
        <v>16720</v>
      </c>
      <c r="F2808" s="17" t="s">
        <v>16721</v>
      </c>
      <c r="G2808" s="18">
        <v>1000</v>
      </c>
      <c r="H2808" s="17" t="s">
        <v>3894</v>
      </c>
      <c r="I2808" s="16">
        <v>40268</v>
      </c>
      <c r="J2808" s="17" t="s">
        <v>7312</v>
      </c>
      <c r="K2808" s="17" t="s">
        <v>7313</v>
      </c>
      <c r="L2808" s="17" t="s">
        <v>24</v>
      </c>
      <c r="M2808" s="17" t="s">
        <v>11512</v>
      </c>
      <c r="N2808" s="17"/>
      <c r="O2808" s="17"/>
      <c r="P2808" s="16"/>
      <c r="Q2808" s="16"/>
      <c r="R2808" s="18">
        <v>479</v>
      </c>
      <c r="S2808" s="19">
        <v>479000</v>
      </c>
    </row>
    <row r="2809" spans="1:19" ht="15">
      <c r="A2809" s="16">
        <v>40907</v>
      </c>
      <c r="B2809" s="17" t="s">
        <v>16722</v>
      </c>
      <c r="C2809" s="17" t="s">
        <v>16723</v>
      </c>
      <c r="D2809" s="17" t="s">
        <v>5091</v>
      </c>
      <c r="E2809" s="17" t="s">
        <v>16724</v>
      </c>
      <c r="F2809" s="17" t="s">
        <v>16725</v>
      </c>
      <c r="G2809" s="18">
        <v>20000</v>
      </c>
      <c r="H2809" s="17" t="s">
        <v>3894</v>
      </c>
      <c r="I2809" s="16">
        <v>40268</v>
      </c>
      <c r="J2809" s="17" t="s">
        <v>7312</v>
      </c>
      <c r="K2809" s="17" t="s">
        <v>7313</v>
      </c>
      <c r="L2809" s="17" t="s">
        <v>24</v>
      </c>
      <c r="M2809" s="17" t="s">
        <v>11491</v>
      </c>
      <c r="N2809" s="17"/>
      <c r="O2809" s="17"/>
      <c r="P2809" s="16"/>
      <c r="Q2809" s="16"/>
      <c r="R2809" s="18">
        <v>400</v>
      </c>
      <c r="S2809" s="19">
        <v>8000000</v>
      </c>
    </row>
    <row r="2810" spans="1:19" ht="15">
      <c r="A2810" s="16">
        <v>40907</v>
      </c>
      <c r="B2810" s="17" t="s">
        <v>16726</v>
      </c>
      <c r="C2810" s="17" t="s">
        <v>16727</v>
      </c>
      <c r="D2810" s="17" t="s">
        <v>5097</v>
      </c>
      <c r="E2810" s="17" t="s">
        <v>16728</v>
      </c>
      <c r="F2810" s="17" t="s">
        <v>16729</v>
      </c>
      <c r="G2810" s="18">
        <v>60000</v>
      </c>
      <c r="H2810" s="17" t="s">
        <v>3894</v>
      </c>
      <c r="I2810" s="16">
        <v>40275</v>
      </c>
      <c r="J2810" s="17" t="s">
        <v>7312</v>
      </c>
      <c r="K2810" s="17" t="s">
        <v>7313</v>
      </c>
      <c r="L2810" s="17" t="s">
        <v>24</v>
      </c>
      <c r="M2810" s="17" t="s">
        <v>11491</v>
      </c>
      <c r="N2810" s="17"/>
      <c r="O2810" s="17"/>
      <c r="P2810" s="16"/>
      <c r="Q2810" s="16"/>
      <c r="R2810" s="18">
        <v>2500</v>
      </c>
      <c r="S2810" s="19">
        <v>150000000</v>
      </c>
    </row>
    <row r="2811" spans="1:19" ht="15">
      <c r="A2811" s="16">
        <v>40907</v>
      </c>
      <c r="B2811" s="17" t="s">
        <v>16726</v>
      </c>
      <c r="C2811" s="17" t="s">
        <v>16727</v>
      </c>
      <c r="D2811" s="17" t="s">
        <v>5099</v>
      </c>
      <c r="E2811" s="17" t="s">
        <v>16730</v>
      </c>
      <c r="F2811" s="17" t="s">
        <v>16731</v>
      </c>
      <c r="G2811" s="18">
        <v>60000</v>
      </c>
      <c r="H2811" s="17" t="s">
        <v>3894</v>
      </c>
      <c r="I2811" s="16">
        <v>40275</v>
      </c>
      <c r="J2811" s="17" t="s">
        <v>7312</v>
      </c>
      <c r="K2811" s="17" t="s">
        <v>7313</v>
      </c>
      <c r="L2811" s="17" t="s">
        <v>24</v>
      </c>
      <c r="M2811" s="17" t="s">
        <v>11512</v>
      </c>
      <c r="N2811" s="17"/>
      <c r="O2811" s="17"/>
      <c r="P2811" s="16"/>
      <c r="Q2811" s="16"/>
      <c r="R2811" s="18">
        <v>1</v>
      </c>
      <c r="S2811" s="19">
        <v>60000</v>
      </c>
    </row>
    <row r="2812" spans="1:19" ht="15">
      <c r="A2812" s="16">
        <v>40907</v>
      </c>
      <c r="B2812" s="17" t="s">
        <v>16732</v>
      </c>
      <c r="C2812" s="17" t="s">
        <v>16733</v>
      </c>
      <c r="D2812" s="17" t="s">
        <v>5101</v>
      </c>
      <c r="E2812" s="17" t="s">
        <v>16734</v>
      </c>
      <c r="F2812" s="17" t="s">
        <v>16735</v>
      </c>
      <c r="G2812" s="18">
        <v>1000</v>
      </c>
      <c r="H2812" s="17" t="s">
        <v>3894</v>
      </c>
      <c r="I2812" s="16">
        <v>40275</v>
      </c>
      <c r="J2812" s="17" t="s">
        <v>7312</v>
      </c>
      <c r="K2812" s="17" t="s">
        <v>7313</v>
      </c>
      <c r="L2812" s="17" t="s">
        <v>24</v>
      </c>
      <c r="M2812" s="17" t="s">
        <v>11491</v>
      </c>
      <c r="N2812" s="17"/>
      <c r="O2812" s="17"/>
      <c r="P2812" s="16"/>
      <c r="Q2812" s="16"/>
      <c r="R2812" s="18">
        <v>81792</v>
      </c>
      <c r="S2812" s="19">
        <v>81792000</v>
      </c>
    </row>
    <row r="2813" spans="1:19" ht="15">
      <c r="A2813" s="16">
        <v>40907</v>
      </c>
      <c r="B2813" s="17" t="s">
        <v>16736</v>
      </c>
      <c r="C2813" s="17" t="s">
        <v>16737</v>
      </c>
      <c r="D2813" s="17" t="s">
        <v>5103</v>
      </c>
      <c r="E2813" s="17" t="s">
        <v>16738</v>
      </c>
      <c r="F2813" s="17" t="s">
        <v>16739</v>
      </c>
      <c r="G2813" s="18">
        <v>200000</v>
      </c>
      <c r="H2813" s="17" t="s">
        <v>3894</v>
      </c>
      <c r="I2813" s="16">
        <v>40275</v>
      </c>
      <c r="J2813" s="17" t="s">
        <v>7312</v>
      </c>
      <c r="K2813" s="17" t="s">
        <v>7313</v>
      </c>
      <c r="L2813" s="17" t="s">
        <v>24</v>
      </c>
      <c r="M2813" s="17" t="s">
        <v>11491</v>
      </c>
      <c r="N2813" s="17"/>
      <c r="O2813" s="17"/>
      <c r="P2813" s="16"/>
      <c r="Q2813" s="16"/>
      <c r="R2813" s="18">
        <v>100</v>
      </c>
      <c r="S2813" s="19">
        <v>20000000</v>
      </c>
    </row>
    <row r="2814" spans="1:19" ht="15">
      <c r="A2814" s="16">
        <v>40907</v>
      </c>
      <c r="B2814" s="17" t="s">
        <v>16740</v>
      </c>
      <c r="C2814" s="17" t="s">
        <v>16741</v>
      </c>
      <c r="D2814" s="17" t="s">
        <v>5105</v>
      </c>
      <c r="E2814" s="17" t="s">
        <v>16742</v>
      </c>
      <c r="F2814" s="17" t="s">
        <v>16743</v>
      </c>
      <c r="G2814" s="18">
        <v>1000</v>
      </c>
      <c r="H2814" s="17" t="s">
        <v>3894</v>
      </c>
      <c r="I2814" s="16">
        <v>40276</v>
      </c>
      <c r="J2814" s="17" t="s">
        <v>7312</v>
      </c>
      <c r="K2814" s="17" t="s">
        <v>7313</v>
      </c>
      <c r="L2814" s="17" t="s">
        <v>24</v>
      </c>
      <c r="M2814" s="17" t="s">
        <v>11491</v>
      </c>
      <c r="N2814" s="17"/>
      <c r="O2814" s="17"/>
      <c r="P2814" s="16"/>
      <c r="Q2814" s="16"/>
      <c r="R2814" s="18">
        <v>25000</v>
      </c>
      <c r="S2814" s="19">
        <v>25000000</v>
      </c>
    </row>
    <row r="2815" spans="1:19" ht="15">
      <c r="A2815" s="16">
        <v>40907</v>
      </c>
      <c r="B2815" s="17" t="s">
        <v>16744</v>
      </c>
      <c r="C2815" s="17" t="s">
        <v>16745</v>
      </c>
      <c r="D2815" s="17" t="s">
        <v>5107</v>
      </c>
      <c r="E2815" s="17" t="s">
        <v>16746</v>
      </c>
      <c r="F2815" s="17" t="s">
        <v>16747</v>
      </c>
      <c r="G2815" s="18">
        <v>1000000000</v>
      </c>
      <c r="H2815" s="17" t="s">
        <v>3894</v>
      </c>
      <c r="I2815" s="16">
        <v>40277</v>
      </c>
      <c r="J2815" s="17" t="s">
        <v>7312</v>
      </c>
      <c r="K2815" s="17" t="s">
        <v>7313</v>
      </c>
      <c r="L2815" s="17" t="s">
        <v>24</v>
      </c>
      <c r="M2815" s="17" t="s">
        <v>11491</v>
      </c>
      <c r="N2815" s="17"/>
      <c r="O2815" s="17"/>
      <c r="P2815" s="16"/>
      <c r="Q2815" s="16"/>
      <c r="R2815" s="18">
        <v>1</v>
      </c>
      <c r="S2815" s="19">
        <v>1000000000</v>
      </c>
    </row>
    <row r="2816" spans="1:19" ht="15">
      <c r="A2816" s="16">
        <v>40907</v>
      </c>
      <c r="B2816" s="17" t="s">
        <v>16748</v>
      </c>
      <c r="C2816" s="17" t="s">
        <v>16749</v>
      </c>
      <c r="D2816" s="17" t="s">
        <v>5109</v>
      </c>
      <c r="E2816" s="17" t="s">
        <v>16750</v>
      </c>
      <c r="F2816" s="17" t="s">
        <v>16751</v>
      </c>
      <c r="G2816" s="18">
        <v>100000</v>
      </c>
      <c r="H2816" s="17" t="s">
        <v>3894</v>
      </c>
      <c r="I2816" s="16">
        <v>40281</v>
      </c>
      <c r="J2816" s="17" t="s">
        <v>7312</v>
      </c>
      <c r="K2816" s="17" t="s">
        <v>7313</v>
      </c>
      <c r="L2816" s="17" t="s">
        <v>24</v>
      </c>
      <c r="M2816" s="17" t="s">
        <v>11491</v>
      </c>
      <c r="N2816" s="17"/>
      <c r="O2816" s="17"/>
      <c r="P2816" s="16"/>
      <c r="Q2816" s="16"/>
      <c r="R2816" s="18">
        <v>1000</v>
      </c>
      <c r="S2816" s="19">
        <v>100000000</v>
      </c>
    </row>
    <row r="2817" spans="1:19" ht="15">
      <c r="A2817" s="16">
        <v>40907</v>
      </c>
      <c r="B2817" s="17" t="s">
        <v>16752</v>
      </c>
      <c r="C2817" s="17" t="s">
        <v>16753</v>
      </c>
      <c r="D2817" s="17" t="s">
        <v>5112</v>
      </c>
      <c r="E2817" s="17" t="s">
        <v>16754</v>
      </c>
      <c r="F2817" s="17" t="s">
        <v>16755</v>
      </c>
      <c r="G2817" s="18">
        <v>50000</v>
      </c>
      <c r="H2817" s="17" t="s">
        <v>3894</v>
      </c>
      <c r="I2817" s="16">
        <v>40290</v>
      </c>
      <c r="J2817" s="17" t="s">
        <v>7312</v>
      </c>
      <c r="K2817" s="17" t="s">
        <v>7313</v>
      </c>
      <c r="L2817" s="17" t="s">
        <v>24</v>
      </c>
      <c r="M2817" s="17" t="s">
        <v>11491</v>
      </c>
      <c r="N2817" s="17"/>
      <c r="O2817" s="17"/>
      <c r="P2817" s="16"/>
      <c r="Q2817" s="16"/>
      <c r="R2817" s="18">
        <v>100</v>
      </c>
      <c r="S2817" s="19">
        <v>5000000</v>
      </c>
    </row>
    <row r="2818" spans="1:19" ht="15">
      <c r="A2818" s="16">
        <v>40907</v>
      </c>
      <c r="B2818" s="17" t="s">
        <v>16756</v>
      </c>
      <c r="C2818" s="17" t="s">
        <v>16757</v>
      </c>
      <c r="D2818" s="17" t="s">
        <v>5114</v>
      </c>
      <c r="E2818" s="17" t="s">
        <v>16758</v>
      </c>
      <c r="F2818" s="17" t="s">
        <v>16759</v>
      </c>
      <c r="G2818" s="18">
        <v>500000</v>
      </c>
      <c r="H2818" s="17" t="s">
        <v>3894</v>
      </c>
      <c r="I2818" s="16">
        <v>40291</v>
      </c>
      <c r="J2818" s="17" t="s">
        <v>7312</v>
      </c>
      <c r="K2818" s="17" t="s">
        <v>7313</v>
      </c>
      <c r="L2818" s="17" t="s">
        <v>24</v>
      </c>
      <c r="M2818" s="17" t="s">
        <v>11491</v>
      </c>
      <c r="N2818" s="17"/>
      <c r="O2818" s="17"/>
      <c r="P2818" s="16"/>
      <c r="Q2818" s="16"/>
      <c r="R2818" s="18">
        <v>10</v>
      </c>
      <c r="S2818" s="19">
        <v>5000000</v>
      </c>
    </row>
    <row r="2819" spans="1:19" ht="15">
      <c r="A2819" s="16">
        <v>40907</v>
      </c>
      <c r="B2819" s="17" t="s">
        <v>16760</v>
      </c>
      <c r="C2819" s="17" t="s">
        <v>16761</v>
      </c>
      <c r="D2819" s="17" t="s">
        <v>5116</v>
      </c>
      <c r="E2819" s="17" t="s">
        <v>16762</v>
      </c>
      <c r="F2819" s="17" t="s">
        <v>16763</v>
      </c>
      <c r="G2819" s="18">
        <v>1000</v>
      </c>
      <c r="H2819" s="17" t="s">
        <v>3894</v>
      </c>
      <c r="I2819" s="16">
        <v>40296</v>
      </c>
      <c r="J2819" s="17" t="s">
        <v>7312</v>
      </c>
      <c r="K2819" s="17" t="s">
        <v>7313</v>
      </c>
      <c r="L2819" s="17" t="s">
        <v>24</v>
      </c>
      <c r="M2819" s="17" t="s">
        <v>11491</v>
      </c>
      <c r="N2819" s="17"/>
      <c r="O2819" s="17"/>
      <c r="P2819" s="16"/>
      <c r="Q2819" s="16"/>
      <c r="R2819" s="18">
        <v>1329055</v>
      </c>
      <c r="S2819" s="19">
        <v>1329055000</v>
      </c>
    </row>
    <row r="2820" spans="1:19" ht="15">
      <c r="A2820" s="16">
        <v>40907</v>
      </c>
      <c r="B2820" s="17" t="s">
        <v>16764</v>
      </c>
      <c r="C2820" s="17" t="s">
        <v>16765</v>
      </c>
      <c r="D2820" s="17" t="s">
        <v>5120</v>
      </c>
      <c r="E2820" s="17" t="s">
        <v>16766</v>
      </c>
      <c r="F2820" s="17" t="s">
        <v>16767</v>
      </c>
      <c r="G2820" s="18">
        <v>2500000</v>
      </c>
      <c r="H2820" s="17" t="s">
        <v>3894</v>
      </c>
      <c r="I2820" s="16">
        <v>40297</v>
      </c>
      <c r="J2820" s="17" t="s">
        <v>7312</v>
      </c>
      <c r="K2820" s="17" t="s">
        <v>7313</v>
      </c>
      <c r="L2820" s="17" t="s">
        <v>24</v>
      </c>
      <c r="M2820" s="17" t="s">
        <v>11491</v>
      </c>
      <c r="N2820" s="17"/>
      <c r="O2820" s="17"/>
      <c r="P2820" s="16"/>
      <c r="Q2820" s="16"/>
      <c r="R2820" s="18">
        <v>2</v>
      </c>
      <c r="S2820" s="19">
        <v>5000000</v>
      </c>
    </row>
    <row r="2821" spans="1:19" ht="15">
      <c r="A2821" s="16">
        <v>40907</v>
      </c>
      <c r="B2821" s="17" t="s">
        <v>16768</v>
      </c>
      <c r="C2821" s="17" t="s">
        <v>16769</v>
      </c>
      <c r="D2821" s="17" t="s">
        <v>5118</v>
      </c>
      <c r="E2821" s="17" t="s">
        <v>16770</v>
      </c>
      <c r="F2821" s="17" t="s">
        <v>16771</v>
      </c>
      <c r="G2821" s="18">
        <v>1000</v>
      </c>
      <c r="H2821" s="17" t="s">
        <v>3894</v>
      </c>
      <c r="I2821" s="16">
        <v>40297</v>
      </c>
      <c r="J2821" s="17" t="s">
        <v>7312</v>
      </c>
      <c r="K2821" s="17" t="s">
        <v>7313</v>
      </c>
      <c r="L2821" s="17" t="s">
        <v>24</v>
      </c>
      <c r="M2821" s="17" t="s">
        <v>11491</v>
      </c>
      <c r="N2821" s="17"/>
      <c r="O2821" s="17"/>
      <c r="P2821" s="16"/>
      <c r="Q2821" s="16"/>
      <c r="R2821" s="18">
        <v>57300</v>
      </c>
      <c r="S2821" s="19">
        <v>57300000</v>
      </c>
    </row>
    <row r="2822" spans="1:19" ht="15">
      <c r="A2822" s="16">
        <v>40907</v>
      </c>
      <c r="B2822" s="17" t="s">
        <v>8439</v>
      </c>
      <c r="C2822" s="17" t="s">
        <v>8440</v>
      </c>
      <c r="D2822" s="17" t="s">
        <v>5122</v>
      </c>
      <c r="E2822" s="17" t="s">
        <v>16772</v>
      </c>
      <c r="F2822" s="17" t="s">
        <v>16773</v>
      </c>
      <c r="G2822" s="18">
        <v>1000000</v>
      </c>
      <c r="H2822" s="17" t="s">
        <v>3894</v>
      </c>
      <c r="I2822" s="16">
        <v>40297</v>
      </c>
      <c r="J2822" s="17" t="s">
        <v>7312</v>
      </c>
      <c r="K2822" s="17" t="s">
        <v>7313</v>
      </c>
      <c r="L2822" s="17" t="s">
        <v>24</v>
      </c>
      <c r="M2822" s="17" t="s">
        <v>11491</v>
      </c>
      <c r="N2822" s="17"/>
      <c r="O2822" s="17"/>
      <c r="P2822" s="16"/>
      <c r="Q2822" s="16"/>
      <c r="R2822" s="18">
        <v>310</v>
      </c>
      <c r="S2822" s="19">
        <v>310000000</v>
      </c>
    </row>
    <row r="2823" spans="1:19" ht="15">
      <c r="A2823" s="16">
        <v>40907</v>
      </c>
      <c r="B2823" s="17" t="s">
        <v>16774</v>
      </c>
      <c r="C2823" s="17" t="s">
        <v>16775</v>
      </c>
      <c r="D2823" s="17" t="s">
        <v>5124</v>
      </c>
      <c r="E2823" s="17" t="s">
        <v>16776</v>
      </c>
      <c r="F2823" s="17" t="s">
        <v>16777</v>
      </c>
      <c r="G2823" s="18">
        <v>100000</v>
      </c>
      <c r="H2823" s="17" t="s">
        <v>3894</v>
      </c>
      <c r="I2823" s="16">
        <v>40297</v>
      </c>
      <c r="J2823" s="17" t="s">
        <v>7312</v>
      </c>
      <c r="K2823" s="17" t="s">
        <v>7313</v>
      </c>
      <c r="L2823" s="17" t="s">
        <v>24</v>
      </c>
      <c r="M2823" s="17" t="s">
        <v>11491</v>
      </c>
      <c r="N2823" s="17"/>
      <c r="O2823" s="17"/>
      <c r="P2823" s="16"/>
      <c r="Q2823" s="16"/>
      <c r="R2823" s="18">
        <v>300</v>
      </c>
      <c r="S2823" s="19">
        <v>30000000</v>
      </c>
    </row>
    <row r="2824" spans="1:19" ht="15">
      <c r="A2824" s="16">
        <v>40907</v>
      </c>
      <c r="B2824" s="17" t="s">
        <v>16778</v>
      </c>
      <c r="C2824" s="17" t="s">
        <v>16779</v>
      </c>
      <c r="D2824" s="17" t="s">
        <v>5126</v>
      </c>
      <c r="E2824" s="17" t="s">
        <v>16780</v>
      </c>
      <c r="F2824" s="17" t="s">
        <v>16781</v>
      </c>
      <c r="G2824" s="18">
        <v>1000000</v>
      </c>
      <c r="H2824" s="17" t="s">
        <v>3894</v>
      </c>
      <c r="I2824" s="16">
        <v>40298</v>
      </c>
      <c r="J2824" s="17" t="s">
        <v>7312</v>
      </c>
      <c r="K2824" s="17" t="s">
        <v>7313</v>
      </c>
      <c r="L2824" s="17" t="s">
        <v>24</v>
      </c>
      <c r="M2824" s="17" t="s">
        <v>11491</v>
      </c>
      <c r="N2824" s="17"/>
      <c r="O2824" s="17"/>
      <c r="P2824" s="16"/>
      <c r="Q2824" s="16"/>
      <c r="R2824" s="18">
        <v>985</v>
      </c>
      <c r="S2824" s="19">
        <v>985000000</v>
      </c>
    </row>
    <row r="2825" spans="1:19" ht="15">
      <c r="A2825" s="16">
        <v>40907</v>
      </c>
      <c r="B2825" s="17" t="s">
        <v>16782</v>
      </c>
      <c r="C2825" s="17" t="s">
        <v>16783</v>
      </c>
      <c r="D2825" s="17" t="s">
        <v>5128</v>
      </c>
      <c r="E2825" s="17" t="s">
        <v>16784</v>
      </c>
      <c r="F2825" s="17" t="s">
        <v>16785</v>
      </c>
      <c r="G2825" s="18">
        <v>5000000</v>
      </c>
      <c r="H2825" s="17" t="s">
        <v>3894</v>
      </c>
      <c r="I2825" s="16">
        <v>40301</v>
      </c>
      <c r="J2825" s="17" t="s">
        <v>7312</v>
      </c>
      <c r="K2825" s="17" t="s">
        <v>7313</v>
      </c>
      <c r="L2825" s="17" t="s">
        <v>24</v>
      </c>
      <c r="M2825" s="17" t="s">
        <v>11491</v>
      </c>
      <c r="N2825" s="17"/>
      <c r="O2825" s="17"/>
      <c r="P2825" s="16"/>
      <c r="Q2825" s="16"/>
      <c r="R2825" s="18">
        <v>1</v>
      </c>
      <c r="S2825" s="19">
        <v>5000000</v>
      </c>
    </row>
    <row r="2826" spans="1:19" ht="15">
      <c r="A2826" s="16">
        <v>40907</v>
      </c>
      <c r="B2826" s="17" t="s">
        <v>16786</v>
      </c>
      <c r="C2826" s="17" t="s">
        <v>16787</v>
      </c>
      <c r="D2826" s="17" t="s">
        <v>5130</v>
      </c>
      <c r="E2826" s="17" t="s">
        <v>16788</v>
      </c>
      <c r="F2826" s="17" t="s">
        <v>16789</v>
      </c>
      <c r="G2826" s="18">
        <v>10000</v>
      </c>
      <c r="H2826" s="17" t="s">
        <v>3894</v>
      </c>
      <c r="I2826" s="16">
        <v>40303</v>
      </c>
      <c r="J2826" s="17" t="s">
        <v>7312</v>
      </c>
      <c r="K2826" s="17" t="s">
        <v>7313</v>
      </c>
      <c r="L2826" s="17" t="s">
        <v>24</v>
      </c>
      <c r="M2826" s="17" t="s">
        <v>11491</v>
      </c>
      <c r="N2826" s="17"/>
      <c r="O2826" s="17"/>
      <c r="P2826" s="16"/>
      <c r="Q2826" s="16"/>
      <c r="R2826" s="18">
        <v>5602</v>
      </c>
      <c r="S2826" s="19">
        <v>56020000</v>
      </c>
    </row>
    <row r="2827" spans="1:19" ht="15">
      <c r="A2827" s="16">
        <v>40907</v>
      </c>
      <c r="B2827" s="17" t="s">
        <v>16790</v>
      </c>
      <c r="C2827" s="17" t="s">
        <v>16791</v>
      </c>
      <c r="D2827" s="17" t="s">
        <v>5132</v>
      </c>
      <c r="E2827" s="17" t="s">
        <v>16792</v>
      </c>
      <c r="F2827" s="17" t="s">
        <v>16793</v>
      </c>
      <c r="G2827" s="18">
        <v>500000</v>
      </c>
      <c r="H2827" s="17" t="s">
        <v>3894</v>
      </c>
      <c r="I2827" s="16">
        <v>40304</v>
      </c>
      <c r="J2827" s="17" t="s">
        <v>7312</v>
      </c>
      <c r="K2827" s="17" t="s">
        <v>7313</v>
      </c>
      <c r="L2827" s="17" t="s">
        <v>24</v>
      </c>
      <c r="M2827" s="17" t="s">
        <v>11491</v>
      </c>
      <c r="N2827" s="17"/>
      <c r="O2827" s="17"/>
      <c r="P2827" s="16"/>
      <c r="Q2827" s="16"/>
      <c r="R2827" s="18">
        <v>964</v>
      </c>
      <c r="S2827" s="19">
        <v>482000000</v>
      </c>
    </row>
    <row r="2828" spans="1:19" ht="15">
      <c r="A2828" s="16">
        <v>40907</v>
      </c>
      <c r="B2828" s="17" t="s">
        <v>16794</v>
      </c>
      <c r="C2828" s="17" t="s">
        <v>16795</v>
      </c>
      <c r="D2828" s="17" t="s">
        <v>5134</v>
      </c>
      <c r="E2828" s="17" t="s">
        <v>16796</v>
      </c>
      <c r="F2828" s="17" t="s">
        <v>16797</v>
      </c>
      <c r="G2828" s="18">
        <v>200000</v>
      </c>
      <c r="H2828" s="17" t="s">
        <v>3894</v>
      </c>
      <c r="I2828" s="16">
        <v>40309</v>
      </c>
      <c r="J2828" s="17" t="s">
        <v>7312</v>
      </c>
      <c r="K2828" s="17" t="s">
        <v>7313</v>
      </c>
      <c r="L2828" s="17" t="s">
        <v>24</v>
      </c>
      <c r="M2828" s="17" t="s">
        <v>11491</v>
      </c>
      <c r="N2828" s="17"/>
      <c r="O2828" s="17"/>
      <c r="P2828" s="16"/>
      <c r="Q2828" s="16"/>
      <c r="R2828" s="18">
        <v>100</v>
      </c>
      <c r="S2828" s="19">
        <v>20000000</v>
      </c>
    </row>
    <row r="2829" spans="1:19" ht="15">
      <c r="A2829" s="16">
        <v>40907</v>
      </c>
      <c r="B2829" s="17" t="s">
        <v>16798</v>
      </c>
      <c r="C2829" s="17" t="s">
        <v>16799</v>
      </c>
      <c r="D2829" s="17" t="s">
        <v>5136</v>
      </c>
      <c r="E2829" s="17" t="s">
        <v>16800</v>
      </c>
      <c r="F2829" s="17" t="s">
        <v>16801</v>
      </c>
      <c r="G2829" s="18">
        <v>10000</v>
      </c>
      <c r="H2829" s="17" t="s">
        <v>3894</v>
      </c>
      <c r="I2829" s="16">
        <v>40310</v>
      </c>
      <c r="J2829" s="17" t="s">
        <v>7312</v>
      </c>
      <c r="K2829" s="17" t="s">
        <v>7313</v>
      </c>
      <c r="L2829" s="17" t="s">
        <v>24</v>
      </c>
      <c r="M2829" s="17" t="s">
        <v>11491</v>
      </c>
      <c r="N2829" s="17"/>
      <c r="O2829" s="17"/>
      <c r="P2829" s="16"/>
      <c r="Q2829" s="16"/>
      <c r="R2829" s="18">
        <v>500</v>
      </c>
      <c r="S2829" s="19">
        <v>5000000</v>
      </c>
    </row>
    <row r="2830" spans="1:19" ht="15">
      <c r="A2830" s="16">
        <v>40907</v>
      </c>
      <c r="B2830" s="17" t="s">
        <v>16802</v>
      </c>
      <c r="C2830" s="17" t="s">
        <v>16803</v>
      </c>
      <c r="D2830" s="17" t="s">
        <v>5138</v>
      </c>
      <c r="E2830" s="17" t="s">
        <v>16804</v>
      </c>
      <c r="F2830" s="17" t="s">
        <v>16805</v>
      </c>
      <c r="G2830" s="18">
        <v>10000</v>
      </c>
      <c r="H2830" s="17" t="s">
        <v>3894</v>
      </c>
      <c r="I2830" s="16">
        <v>40311</v>
      </c>
      <c r="J2830" s="17" t="s">
        <v>7312</v>
      </c>
      <c r="K2830" s="17" t="s">
        <v>7313</v>
      </c>
      <c r="L2830" s="17" t="s">
        <v>24</v>
      </c>
      <c r="M2830" s="17" t="s">
        <v>11491</v>
      </c>
      <c r="N2830" s="17"/>
      <c r="O2830" s="17"/>
      <c r="P2830" s="16"/>
      <c r="Q2830" s="16"/>
      <c r="R2830" s="18">
        <v>500</v>
      </c>
      <c r="S2830" s="19">
        <v>5000000</v>
      </c>
    </row>
    <row r="2831" spans="1:19" ht="15">
      <c r="A2831" s="16">
        <v>40907</v>
      </c>
      <c r="B2831" s="17" t="s">
        <v>16806</v>
      </c>
      <c r="C2831" s="17" t="s">
        <v>16807</v>
      </c>
      <c r="D2831" s="17" t="s">
        <v>5140</v>
      </c>
      <c r="E2831" s="17" t="s">
        <v>16808</v>
      </c>
      <c r="F2831" s="17" t="s">
        <v>16809</v>
      </c>
      <c r="G2831" s="18">
        <v>1000</v>
      </c>
      <c r="H2831" s="17" t="s">
        <v>3894</v>
      </c>
      <c r="I2831" s="16">
        <v>40311</v>
      </c>
      <c r="J2831" s="17" t="s">
        <v>7312</v>
      </c>
      <c r="K2831" s="17" t="s">
        <v>7313</v>
      </c>
      <c r="L2831" s="17" t="s">
        <v>24</v>
      </c>
      <c r="M2831" s="17" t="s">
        <v>11491</v>
      </c>
      <c r="N2831" s="17"/>
      <c r="O2831" s="17"/>
      <c r="P2831" s="16"/>
      <c r="Q2831" s="16"/>
      <c r="R2831" s="18">
        <v>183308</v>
      </c>
      <c r="S2831" s="19">
        <v>183308000</v>
      </c>
    </row>
    <row r="2832" spans="1:19" ht="15">
      <c r="A2832" s="16">
        <v>40907</v>
      </c>
      <c r="B2832" s="17" t="s">
        <v>14455</v>
      </c>
      <c r="C2832" s="17" t="s">
        <v>14456</v>
      </c>
      <c r="D2832" s="17" t="s">
        <v>5155</v>
      </c>
      <c r="E2832" s="17" t="s">
        <v>16810</v>
      </c>
      <c r="F2832" s="17" t="s">
        <v>16811</v>
      </c>
      <c r="G2832" s="18">
        <v>100000000</v>
      </c>
      <c r="H2832" s="17" t="s">
        <v>3894</v>
      </c>
      <c r="I2832" s="16">
        <v>40312</v>
      </c>
      <c r="J2832" s="17" t="s">
        <v>7312</v>
      </c>
      <c r="K2832" s="17" t="s">
        <v>7313</v>
      </c>
      <c r="L2832" s="17" t="s">
        <v>24</v>
      </c>
      <c r="M2832" s="17" t="s">
        <v>11491</v>
      </c>
      <c r="N2832" s="17"/>
      <c r="O2832" s="17"/>
      <c r="P2832" s="16"/>
      <c r="Q2832" s="16"/>
      <c r="R2832" s="18">
        <v>12</v>
      </c>
      <c r="S2832" s="19">
        <v>1200000000</v>
      </c>
    </row>
    <row r="2833" spans="1:19" ht="15">
      <c r="A2833" s="16">
        <v>40907</v>
      </c>
      <c r="B2833" s="17" t="s">
        <v>14455</v>
      </c>
      <c r="C2833" s="17" t="s">
        <v>14456</v>
      </c>
      <c r="D2833" s="17" t="s">
        <v>5153</v>
      </c>
      <c r="E2833" s="17" t="s">
        <v>16812</v>
      </c>
      <c r="F2833" s="17" t="s">
        <v>16813</v>
      </c>
      <c r="G2833" s="18">
        <v>50000000</v>
      </c>
      <c r="H2833" s="17" t="s">
        <v>3894</v>
      </c>
      <c r="I2833" s="16">
        <v>40312</v>
      </c>
      <c r="J2833" s="17" t="s">
        <v>7312</v>
      </c>
      <c r="K2833" s="17" t="s">
        <v>7313</v>
      </c>
      <c r="L2833" s="17" t="s">
        <v>24</v>
      </c>
      <c r="M2833" s="17" t="s">
        <v>11491</v>
      </c>
      <c r="N2833" s="17"/>
      <c r="O2833" s="17"/>
      <c r="P2833" s="16"/>
      <c r="Q2833" s="16"/>
      <c r="R2833" s="18">
        <v>1</v>
      </c>
      <c r="S2833" s="19">
        <v>50000000</v>
      </c>
    </row>
    <row r="2834" spans="1:19" ht="15">
      <c r="A2834" s="16">
        <v>40907</v>
      </c>
      <c r="B2834" s="17" t="s">
        <v>16814</v>
      </c>
      <c r="C2834" s="17" t="s">
        <v>16815</v>
      </c>
      <c r="D2834" s="17" t="s">
        <v>5149</v>
      </c>
      <c r="E2834" s="17" t="s">
        <v>16816</v>
      </c>
      <c r="F2834" s="17" t="s">
        <v>16817</v>
      </c>
      <c r="G2834" s="18">
        <v>1000000</v>
      </c>
      <c r="H2834" s="17" t="s">
        <v>3894</v>
      </c>
      <c r="I2834" s="16">
        <v>40312</v>
      </c>
      <c r="J2834" s="17" t="s">
        <v>7312</v>
      </c>
      <c r="K2834" s="17" t="s">
        <v>7313</v>
      </c>
      <c r="L2834" s="17" t="s">
        <v>24</v>
      </c>
      <c r="M2834" s="17" t="s">
        <v>11491</v>
      </c>
      <c r="N2834" s="17"/>
      <c r="O2834" s="17"/>
      <c r="P2834" s="16"/>
      <c r="Q2834" s="16"/>
      <c r="R2834" s="18">
        <v>9</v>
      </c>
      <c r="S2834" s="19">
        <v>9000000</v>
      </c>
    </row>
    <row r="2835" spans="1:19" ht="15">
      <c r="A2835" s="16">
        <v>40907</v>
      </c>
      <c r="B2835" s="17" t="s">
        <v>16814</v>
      </c>
      <c r="C2835" s="17" t="s">
        <v>16815</v>
      </c>
      <c r="D2835" s="17" t="s">
        <v>5152</v>
      </c>
      <c r="E2835" s="17" t="s">
        <v>16818</v>
      </c>
      <c r="F2835" s="17" t="s">
        <v>16819</v>
      </c>
      <c r="G2835" s="18">
        <v>10000000</v>
      </c>
      <c r="H2835" s="17" t="s">
        <v>3894</v>
      </c>
      <c r="I2835" s="16">
        <v>40312</v>
      </c>
      <c r="J2835" s="17" t="s">
        <v>7312</v>
      </c>
      <c r="K2835" s="17" t="s">
        <v>7313</v>
      </c>
      <c r="L2835" s="17" t="s">
        <v>24</v>
      </c>
      <c r="M2835" s="17" t="s">
        <v>11491</v>
      </c>
      <c r="N2835" s="17"/>
      <c r="O2835" s="17"/>
      <c r="P2835" s="16"/>
      <c r="Q2835" s="16"/>
      <c r="R2835" s="18">
        <v>19</v>
      </c>
      <c r="S2835" s="19">
        <v>190000000</v>
      </c>
    </row>
    <row r="2836" spans="1:19" ht="15">
      <c r="A2836" s="16">
        <v>40907</v>
      </c>
      <c r="B2836" s="17" t="s">
        <v>16814</v>
      </c>
      <c r="C2836" s="17" t="s">
        <v>16815</v>
      </c>
      <c r="D2836" s="17" t="s">
        <v>5151</v>
      </c>
      <c r="E2836" s="17" t="s">
        <v>16820</v>
      </c>
      <c r="F2836" s="17" t="s">
        <v>16821</v>
      </c>
      <c r="G2836" s="18">
        <v>100000000</v>
      </c>
      <c r="H2836" s="17" t="s">
        <v>3894</v>
      </c>
      <c r="I2836" s="16">
        <v>40312</v>
      </c>
      <c r="J2836" s="17" t="s">
        <v>7312</v>
      </c>
      <c r="K2836" s="17" t="s">
        <v>7313</v>
      </c>
      <c r="L2836" s="17" t="s">
        <v>24</v>
      </c>
      <c r="M2836" s="17" t="s">
        <v>11491</v>
      </c>
      <c r="N2836" s="17"/>
      <c r="O2836" s="17"/>
      <c r="P2836" s="16"/>
      <c r="Q2836" s="16"/>
      <c r="R2836" s="18">
        <v>10</v>
      </c>
      <c r="S2836" s="19">
        <v>1000000000</v>
      </c>
    </row>
    <row r="2837" spans="1:19" ht="15">
      <c r="A2837" s="16">
        <v>40907</v>
      </c>
      <c r="B2837" s="17" t="s">
        <v>16822</v>
      </c>
      <c r="C2837" s="17" t="s">
        <v>16823</v>
      </c>
      <c r="D2837" s="17" t="s">
        <v>5146</v>
      </c>
      <c r="E2837" s="17" t="s">
        <v>16824</v>
      </c>
      <c r="F2837" s="17" t="s">
        <v>16825</v>
      </c>
      <c r="G2837" s="18">
        <v>1000000</v>
      </c>
      <c r="H2837" s="17" t="s">
        <v>3894</v>
      </c>
      <c r="I2837" s="16">
        <v>40312</v>
      </c>
      <c r="J2837" s="17" t="s">
        <v>7312</v>
      </c>
      <c r="K2837" s="17" t="s">
        <v>7313</v>
      </c>
      <c r="L2837" s="17" t="s">
        <v>24</v>
      </c>
      <c r="M2837" s="17" t="s">
        <v>11491</v>
      </c>
      <c r="N2837" s="17"/>
      <c r="O2837" s="17"/>
      <c r="P2837" s="16"/>
      <c r="Q2837" s="16"/>
      <c r="R2837" s="18">
        <v>431</v>
      </c>
      <c r="S2837" s="19">
        <v>431000000</v>
      </c>
    </row>
    <row r="2838" spans="1:19" ht="15">
      <c r="A2838" s="16">
        <v>40907</v>
      </c>
      <c r="B2838" s="17" t="s">
        <v>16822</v>
      </c>
      <c r="C2838" s="17" t="s">
        <v>16823</v>
      </c>
      <c r="D2838" s="17" t="s">
        <v>5148</v>
      </c>
      <c r="E2838" s="17" t="s">
        <v>16826</v>
      </c>
      <c r="F2838" s="17" t="s">
        <v>16827</v>
      </c>
      <c r="G2838" s="18">
        <v>10000</v>
      </c>
      <c r="H2838" s="17" t="s">
        <v>3894</v>
      </c>
      <c r="I2838" s="16">
        <v>40312</v>
      </c>
      <c r="J2838" s="17" t="s">
        <v>7312</v>
      </c>
      <c r="K2838" s="17" t="s">
        <v>7313</v>
      </c>
      <c r="L2838" s="17" t="s">
        <v>24</v>
      </c>
      <c r="M2838" s="17" t="s">
        <v>11491</v>
      </c>
      <c r="N2838" s="17"/>
      <c r="O2838" s="17"/>
      <c r="P2838" s="16"/>
      <c r="Q2838" s="16"/>
      <c r="R2838" s="18">
        <v>96</v>
      </c>
      <c r="S2838" s="19">
        <v>960000</v>
      </c>
    </row>
    <row r="2839" spans="1:19" ht="15">
      <c r="A2839" s="16">
        <v>40907</v>
      </c>
      <c r="B2839" s="17" t="s">
        <v>16828</v>
      </c>
      <c r="C2839" s="17" t="s">
        <v>16829</v>
      </c>
      <c r="D2839" s="17" t="s">
        <v>5142</v>
      </c>
      <c r="E2839" s="17" t="s">
        <v>16830</v>
      </c>
      <c r="F2839" s="17" t="s">
        <v>16831</v>
      </c>
      <c r="G2839" s="18">
        <v>5317</v>
      </c>
      <c r="H2839" s="17" t="s">
        <v>4712</v>
      </c>
      <c r="I2839" s="16">
        <v>40312</v>
      </c>
      <c r="J2839" s="17" t="s">
        <v>7312</v>
      </c>
      <c r="K2839" s="17" t="s">
        <v>7313</v>
      </c>
      <c r="L2839" s="17" t="s">
        <v>24</v>
      </c>
      <c r="M2839" s="17" t="s">
        <v>11491</v>
      </c>
      <c r="N2839" s="17"/>
      <c r="O2839" s="17"/>
      <c r="P2839" s="16"/>
      <c r="Q2839" s="16"/>
      <c r="R2839" s="18">
        <v>100</v>
      </c>
      <c r="S2839" s="19">
        <v>531700</v>
      </c>
    </row>
    <row r="2840" spans="1:19" ht="15">
      <c r="A2840" s="16">
        <v>40907</v>
      </c>
      <c r="B2840" s="17" t="s">
        <v>16832</v>
      </c>
      <c r="C2840" s="17" t="s">
        <v>16833</v>
      </c>
      <c r="D2840" s="17" t="s">
        <v>5158</v>
      </c>
      <c r="E2840" s="17" t="s">
        <v>16834</v>
      </c>
      <c r="F2840" s="17" t="s">
        <v>16835</v>
      </c>
      <c r="G2840" s="18">
        <v>10000</v>
      </c>
      <c r="H2840" s="17" t="s">
        <v>3894</v>
      </c>
      <c r="I2840" s="16">
        <v>40316</v>
      </c>
      <c r="J2840" s="17" t="s">
        <v>7312</v>
      </c>
      <c r="K2840" s="17" t="s">
        <v>7313</v>
      </c>
      <c r="L2840" s="17" t="s">
        <v>24</v>
      </c>
      <c r="M2840" s="17" t="s">
        <v>11491</v>
      </c>
      <c r="N2840" s="17"/>
      <c r="O2840" s="17"/>
      <c r="P2840" s="16"/>
      <c r="Q2840" s="16"/>
      <c r="R2840" s="18">
        <v>14000</v>
      </c>
      <c r="S2840" s="19">
        <v>140000000</v>
      </c>
    </row>
    <row r="2841" spans="1:19" ht="15">
      <c r="A2841" s="16">
        <v>40907</v>
      </c>
      <c r="B2841" s="17" t="s">
        <v>16836</v>
      </c>
      <c r="C2841" s="17" t="s">
        <v>16837</v>
      </c>
      <c r="D2841" s="17" t="s">
        <v>5160</v>
      </c>
      <c r="E2841" s="17" t="s">
        <v>16838</v>
      </c>
      <c r="F2841" s="17" t="s">
        <v>16839</v>
      </c>
      <c r="G2841" s="18">
        <v>5000</v>
      </c>
      <c r="H2841" s="17" t="s">
        <v>3894</v>
      </c>
      <c r="I2841" s="16">
        <v>40316</v>
      </c>
      <c r="J2841" s="17" t="s">
        <v>7312</v>
      </c>
      <c r="K2841" s="17" t="s">
        <v>7313</v>
      </c>
      <c r="L2841" s="17" t="s">
        <v>24</v>
      </c>
      <c r="M2841" s="17" t="s">
        <v>11491</v>
      </c>
      <c r="N2841" s="17"/>
      <c r="O2841" s="17"/>
      <c r="P2841" s="16"/>
      <c r="Q2841" s="16"/>
      <c r="R2841" s="18">
        <v>1000</v>
      </c>
      <c r="S2841" s="19">
        <v>5000000</v>
      </c>
    </row>
    <row r="2842" spans="1:19" ht="15">
      <c r="A2842" s="16">
        <v>40907</v>
      </c>
      <c r="B2842" s="17" t="s">
        <v>16840</v>
      </c>
      <c r="C2842" s="17" t="s">
        <v>16841</v>
      </c>
      <c r="D2842" s="17" t="s">
        <v>5165</v>
      </c>
      <c r="E2842" s="17" t="s">
        <v>16842</v>
      </c>
      <c r="F2842" s="17" t="s">
        <v>16843</v>
      </c>
      <c r="G2842" s="18">
        <v>100000</v>
      </c>
      <c r="H2842" s="17" t="s">
        <v>3894</v>
      </c>
      <c r="I2842" s="16">
        <v>40316</v>
      </c>
      <c r="J2842" s="17" t="s">
        <v>7312</v>
      </c>
      <c r="K2842" s="17" t="s">
        <v>7313</v>
      </c>
      <c r="L2842" s="17" t="s">
        <v>24</v>
      </c>
      <c r="M2842" s="17" t="s">
        <v>11491</v>
      </c>
      <c r="N2842" s="17"/>
      <c r="O2842" s="17"/>
      <c r="P2842" s="16"/>
      <c r="Q2842" s="16"/>
      <c r="R2842" s="18">
        <v>150</v>
      </c>
      <c r="S2842" s="19">
        <v>15000000</v>
      </c>
    </row>
    <row r="2843" spans="1:19" ht="15">
      <c r="A2843" s="16">
        <v>40907</v>
      </c>
      <c r="B2843" s="17" t="s">
        <v>16844</v>
      </c>
      <c r="C2843" s="17" t="s">
        <v>16845</v>
      </c>
      <c r="D2843" s="17" t="s">
        <v>5162</v>
      </c>
      <c r="E2843" s="17" t="s">
        <v>16846</v>
      </c>
      <c r="F2843" s="17" t="s">
        <v>16847</v>
      </c>
      <c r="G2843" s="18">
        <v>1000</v>
      </c>
      <c r="H2843" s="17" t="s">
        <v>3894</v>
      </c>
      <c r="I2843" s="16">
        <v>40316</v>
      </c>
      <c r="J2843" s="17" t="s">
        <v>7312</v>
      </c>
      <c r="K2843" s="17" t="s">
        <v>7313</v>
      </c>
      <c r="L2843" s="17" t="s">
        <v>24</v>
      </c>
      <c r="M2843" s="17" t="s">
        <v>11491</v>
      </c>
      <c r="N2843" s="17"/>
      <c r="O2843" s="17"/>
      <c r="P2843" s="16"/>
      <c r="Q2843" s="16"/>
      <c r="R2843" s="18">
        <v>5000</v>
      </c>
      <c r="S2843" s="19">
        <v>5000000</v>
      </c>
    </row>
    <row r="2844" spans="1:19" ht="15">
      <c r="A2844" s="16">
        <v>40907</v>
      </c>
      <c r="B2844" s="17" t="s">
        <v>16848</v>
      </c>
      <c r="C2844" s="17" t="s">
        <v>16849</v>
      </c>
      <c r="D2844" s="17" t="s">
        <v>5167</v>
      </c>
      <c r="E2844" s="17" t="s">
        <v>16850</v>
      </c>
      <c r="F2844" s="17" t="s">
        <v>16851</v>
      </c>
      <c r="G2844" s="18">
        <v>1000000</v>
      </c>
      <c r="H2844" s="17" t="s">
        <v>3894</v>
      </c>
      <c r="I2844" s="16">
        <v>40317</v>
      </c>
      <c r="J2844" s="17" t="s">
        <v>7312</v>
      </c>
      <c r="K2844" s="17" t="s">
        <v>7313</v>
      </c>
      <c r="L2844" s="17" t="s">
        <v>24</v>
      </c>
      <c r="M2844" s="17" t="s">
        <v>11491</v>
      </c>
      <c r="N2844" s="17"/>
      <c r="O2844" s="17"/>
      <c r="P2844" s="16"/>
      <c r="Q2844" s="16"/>
      <c r="R2844" s="18">
        <v>5</v>
      </c>
      <c r="S2844" s="19">
        <v>5000000</v>
      </c>
    </row>
    <row r="2845" spans="1:19" ht="15">
      <c r="A2845" s="16">
        <v>40907</v>
      </c>
      <c r="B2845" s="17" t="s">
        <v>16852</v>
      </c>
      <c r="C2845" s="17" t="s">
        <v>16853</v>
      </c>
      <c r="D2845" s="17" t="s">
        <v>5173</v>
      </c>
      <c r="E2845" s="17" t="s">
        <v>16854</v>
      </c>
      <c r="F2845" s="17" t="s">
        <v>16855</v>
      </c>
      <c r="G2845" s="18">
        <v>100000</v>
      </c>
      <c r="H2845" s="17" t="s">
        <v>3894</v>
      </c>
      <c r="I2845" s="16">
        <v>40318</v>
      </c>
      <c r="J2845" s="17" t="s">
        <v>7312</v>
      </c>
      <c r="K2845" s="17" t="s">
        <v>7313</v>
      </c>
      <c r="L2845" s="17" t="s">
        <v>24</v>
      </c>
      <c r="M2845" s="17" t="s">
        <v>11491</v>
      </c>
      <c r="N2845" s="17"/>
      <c r="O2845" s="17"/>
      <c r="P2845" s="16"/>
      <c r="Q2845" s="16"/>
      <c r="R2845" s="18">
        <v>50</v>
      </c>
      <c r="S2845" s="19">
        <v>5000000</v>
      </c>
    </row>
    <row r="2846" spans="1:19" ht="15">
      <c r="A2846" s="16">
        <v>40907</v>
      </c>
      <c r="B2846" s="17" t="s">
        <v>16856</v>
      </c>
      <c r="C2846" s="17" t="s">
        <v>16857</v>
      </c>
      <c r="D2846" s="17" t="s">
        <v>5169</v>
      </c>
      <c r="E2846" s="17" t="s">
        <v>16858</v>
      </c>
      <c r="F2846" s="17" t="s">
        <v>16859</v>
      </c>
      <c r="G2846" s="18">
        <v>100000</v>
      </c>
      <c r="H2846" s="17" t="s">
        <v>3894</v>
      </c>
      <c r="I2846" s="16">
        <v>40318</v>
      </c>
      <c r="J2846" s="17" t="s">
        <v>7312</v>
      </c>
      <c r="K2846" s="17" t="s">
        <v>7313</v>
      </c>
      <c r="L2846" s="17" t="s">
        <v>24</v>
      </c>
      <c r="M2846" s="17" t="s">
        <v>11491</v>
      </c>
      <c r="N2846" s="17"/>
      <c r="O2846" s="17"/>
      <c r="P2846" s="16"/>
      <c r="Q2846" s="16"/>
      <c r="R2846" s="18">
        <v>125</v>
      </c>
      <c r="S2846" s="19">
        <v>12500000</v>
      </c>
    </row>
    <row r="2847" spans="1:19" ht="15">
      <c r="A2847" s="16">
        <v>40907</v>
      </c>
      <c r="B2847" s="17" t="s">
        <v>16856</v>
      </c>
      <c r="C2847" s="17" t="s">
        <v>16857</v>
      </c>
      <c r="D2847" s="17" t="s">
        <v>5175</v>
      </c>
      <c r="E2847" s="17" t="s">
        <v>16860</v>
      </c>
      <c r="F2847" s="17" t="s">
        <v>16861</v>
      </c>
      <c r="G2847" s="18">
        <v>1000</v>
      </c>
      <c r="H2847" s="17" t="s">
        <v>3894</v>
      </c>
      <c r="I2847" s="16">
        <v>40318</v>
      </c>
      <c r="J2847" s="17" t="s">
        <v>7312</v>
      </c>
      <c r="K2847" s="17" t="s">
        <v>7313</v>
      </c>
      <c r="L2847" s="17" t="s">
        <v>24</v>
      </c>
      <c r="M2847" s="17" t="s">
        <v>13250</v>
      </c>
      <c r="N2847" s="17"/>
      <c r="O2847" s="17"/>
      <c r="P2847" s="16"/>
      <c r="Q2847" s="16"/>
      <c r="R2847" s="18">
        <v>510</v>
      </c>
      <c r="S2847" s="19">
        <v>510000</v>
      </c>
    </row>
    <row r="2848" spans="1:19" ht="15">
      <c r="A2848" s="16">
        <v>40907</v>
      </c>
      <c r="B2848" s="17" t="s">
        <v>16862</v>
      </c>
      <c r="C2848" s="17" t="s">
        <v>16863</v>
      </c>
      <c r="D2848" s="17" t="s">
        <v>5187</v>
      </c>
      <c r="E2848" s="17" t="s">
        <v>16864</v>
      </c>
      <c r="F2848" s="17" t="s">
        <v>16865</v>
      </c>
      <c r="G2848" s="18">
        <v>1000</v>
      </c>
      <c r="H2848" s="17" t="s">
        <v>3894</v>
      </c>
      <c r="I2848" s="16">
        <v>40324</v>
      </c>
      <c r="J2848" s="17" t="s">
        <v>7312</v>
      </c>
      <c r="K2848" s="17" t="s">
        <v>7313</v>
      </c>
      <c r="L2848" s="17" t="s">
        <v>24</v>
      </c>
      <c r="M2848" s="17" t="s">
        <v>11491</v>
      </c>
      <c r="N2848" s="17"/>
      <c r="O2848" s="17"/>
      <c r="P2848" s="16"/>
      <c r="Q2848" s="16"/>
      <c r="R2848" s="18">
        <v>1784563</v>
      </c>
      <c r="S2848" s="19">
        <v>1784563000</v>
      </c>
    </row>
    <row r="2849" spans="1:19" ht="15">
      <c r="A2849" s="16">
        <v>40907</v>
      </c>
      <c r="B2849" s="17" t="s">
        <v>16866</v>
      </c>
      <c r="C2849" s="17" t="s">
        <v>16867</v>
      </c>
      <c r="D2849" s="17" t="s">
        <v>5177</v>
      </c>
      <c r="E2849" s="17" t="s">
        <v>16868</v>
      </c>
      <c r="F2849" s="17" t="s">
        <v>16869</v>
      </c>
      <c r="G2849" s="18">
        <v>700</v>
      </c>
      <c r="H2849" s="17" t="s">
        <v>3894</v>
      </c>
      <c r="I2849" s="16">
        <v>40324</v>
      </c>
      <c r="J2849" s="17" t="s">
        <v>7312</v>
      </c>
      <c r="K2849" s="17" t="s">
        <v>7313</v>
      </c>
      <c r="L2849" s="17" t="s">
        <v>24</v>
      </c>
      <c r="M2849" s="17" t="s">
        <v>11491</v>
      </c>
      <c r="N2849" s="17"/>
      <c r="O2849" s="17"/>
      <c r="P2849" s="16"/>
      <c r="Q2849" s="16"/>
      <c r="R2849" s="18">
        <v>140994</v>
      </c>
      <c r="S2849" s="19">
        <v>98695800</v>
      </c>
    </row>
    <row r="2850" spans="1:19" ht="15">
      <c r="A2850" s="16">
        <v>40907</v>
      </c>
      <c r="B2850" s="17" t="s">
        <v>16866</v>
      </c>
      <c r="C2850" s="17" t="s">
        <v>16867</v>
      </c>
      <c r="D2850" s="17" t="s">
        <v>5179</v>
      </c>
      <c r="E2850" s="17" t="s">
        <v>16870</v>
      </c>
      <c r="F2850" s="17" t="s">
        <v>16871</v>
      </c>
      <c r="G2850" s="18">
        <v>700</v>
      </c>
      <c r="H2850" s="17" t="s">
        <v>3894</v>
      </c>
      <c r="I2850" s="16">
        <v>40324</v>
      </c>
      <c r="J2850" s="17" t="s">
        <v>7312</v>
      </c>
      <c r="K2850" s="17" t="s">
        <v>7313</v>
      </c>
      <c r="L2850" s="17" t="s">
        <v>24</v>
      </c>
      <c r="M2850" s="17" t="s">
        <v>11512</v>
      </c>
      <c r="N2850" s="17"/>
      <c r="O2850" s="17"/>
      <c r="P2850" s="16"/>
      <c r="Q2850" s="16"/>
      <c r="R2850" s="18">
        <v>86000</v>
      </c>
      <c r="S2850" s="19">
        <v>60200000</v>
      </c>
    </row>
    <row r="2851" spans="1:19" ht="15">
      <c r="A2851" s="16">
        <v>40907</v>
      </c>
      <c r="B2851" s="17" t="s">
        <v>16866</v>
      </c>
      <c r="C2851" s="17" t="s">
        <v>16867</v>
      </c>
      <c r="D2851" s="17" t="s">
        <v>5181</v>
      </c>
      <c r="E2851" s="17" t="s">
        <v>16872</v>
      </c>
      <c r="F2851" s="17" t="s">
        <v>16873</v>
      </c>
      <c r="G2851" s="18">
        <v>700</v>
      </c>
      <c r="H2851" s="17" t="s">
        <v>3894</v>
      </c>
      <c r="I2851" s="16">
        <v>40324</v>
      </c>
      <c r="J2851" s="17" t="s">
        <v>7312</v>
      </c>
      <c r="K2851" s="17" t="s">
        <v>7313</v>
      </c>
      <c r="L2851" s="17" t="s">
        <v>24</v>
      </c>
      <c r="M2851" s="17" t="s">
        <v>11512</v>
      </c>
      <c r="N2851" s="17"/>
      <c r="O2851" s="17"/>
      <c r="P2851" s="16"/>
      <c r="Q2851" s="16"/>
      <c r="R2851" s="18">
        <v>6</v>
      </c>
      <c r="S2851" s="19">
        <v>4200</v>
      </c>
    </row>
    <row r="2852" spans="1:19" ht="15">
      <c r="A2852" s="16">
        <v>40907</v>
      </c>
      <c r="B2852" s="17" t="s">
        <v>16866</v>
      </c>
      <c r="C2852" s="17" t="s">
        <v>16867</v>
      </c>
      <c r="D2852" s="17" t="s">
        <v>5183</v>
      </c>
      <c r="E2852" s="17" t="s">
        <v>16874</v>
      </c>
      <c r="F2852" s="17" t="s">
        <v>16875</v>
      </c>
      <c r="G2852" s="18">
        <v>700</v>
      </c>
      <c r="H2852" s="17" t="s">
        <v>3894</v>
      </c>
      <c r="I2852" s="16">
        <v>40324</v>
      </c>
      <c r="J2852" s="17" t="s">
        <v>7312</v>
      </c>
      <c r="K2852" s="17" t="s">
        <v>7313</v>
      </c>
      <c r="L2852" s="17" t="s">
        <v>24</v>
      </c>
      <c r="M2852" s="17" t="s">
        <v>11512</v>
      </c>
      <c r="N2852" s="17"/>
      <c r="O2852" s="17"/>
      <c r="P2852" s="16"/>
      <c r="Q2852" s="16"/>
      <c r="R2852" s="18">
        <v>14000</v>
      </c>
      <c r="S2852" s="19">
        <v>9800000</v>
      </c>
    </row>
    <row r="2853" spans="1:19" ht="15">
      <c r="A2853" s="16">
        <v>40907</v>
      </c>
      <c r="B2853" s="17" t="s">
        <v>16876</v>
      </c>
      <c r="C2853" s="17" t="s">
        <v>16877</v>
      </c>
      <c r="D2853" s="17" t="s">
        <v>5185</v>
      </c>
      <c r="E2853" s="17" t="s">
        <v>16878</v>
      </c>
      <c r="F2853" s="17" t="s">
        <v>16879</v>
      </c>
      <c r="G2853" s="18">
        <v>500000</v>
      </c>
      <c r="H2853" s="17" t="s">
        <v>3894</v>
      </c>
      <c r="I2853" s="16">
        <v>40324</v>
      </c>
      <c r="J2853" s="17" t="s">
        <v>7312</v>
      </c>
      <c r="K2853" s="17" t="s">
        <v>7313</v>
      </c>
      <c r="L2853" s="17" t="s">
        <v>24</v>
      </c>
      <c r="M2853" s="17" t="s">
        <v>11491</v>
      </c>
      <c r="N2853" s="17"/>
      <c r="O2853" s="17"/>
      <c r="P2853" s="16"/>
      <c r="Q2853" s="16"/>
      <c r="R2853" s="18">
        <v>10</v>
      </c>
      <c r="S2853" s="19">
        <v>5000000</v>
      </c>
    </row>
    <row r="2854" spans="1:19" ht="15">
      <c r="A2854" s="16">
        <v>40907</v>
      </c>
      <c r="B2854" s="17" t="s">
        <v>16880</v>
      </c>
      <c r="C2854" s="17" t="s">
        <v>16881</v>
      </c>
      <c r="D2854" s="17" t="s">
        <v>5189</v>
      </c>
      <c r="E2854" s="17" t="s">
        <v>16882</v>
      </c>
      <c r="F2854" s="17" t="s">
        <v>16883</v>
      </c>
      <c r="G2854" s="18">
        <v>50000</v>
      </c>
      <c r="H2854" s="17" t="s">
        <v>3894</v>
      </c>
      <c r="I2854" s="16">
        <v>40325</v>
      </c>
      <c r="J2854" s="17" t="s">
        <v>7312</v>
      </c>
      <c r="K2854" s="17" t="s">
        <v>7313</v>
      </c>
      <c r="L2854" s="17" t="s">
        <v>24</v>
      </c>
      <c r="M2854" s="17" t="s">
        <v>11491</v>
      </c>
      <c r="N2854" s="17"/>
      <c r="O2854" s="17"/>
      <c r="P2854" s="16"/>
      <c r="Q2854" s="16"/>
      <c r="R2854" s="18">
        <v>10720</v>
      </c>
      <c r="S2854" s="19">
        <v>536000000</v>
      </c>
    </row>
    <row r="2855" spans="1:19" ht="15">
      <c r="A2855" s="16">
        <v>40907</v>
      </c>
      <c r="B2855" s="17" t="s">
        <v>16884</v>
      </c>
      <c r="C2855" s="17" t="s">
        <v>16885</v>
      </c>
      <c r="D2855" s="17" t="s">
        <v>5191</v>
      </c>
      <c r="E2855" s="17" t="s">
        <v>16886</v>
      </c>
      <c r="F2855" s="17" t="s">
        <v>16887</v>
      </c>
      <c r="G2855" s="18">
        <v>1000</v>
      </c>
      <c r="H2855" s="17" t="s">
        <v>3894</v>
      </c>
      <c r="I2855" s="16">
        <v>40329</v>
      </c>
      <c r="J2855" s="17" t="s">
        <v>7312</v>
      </c>
      <c r="K2855" s="17" t="s">
        <v>7313</v>
      </c>
      <c r="L2855" s="17" t="s">
        <v>24</v>
      </c>
      <c r="M2855" s="17" t="s">
        <v>11491</v>
      </c>
      <c r="N2855" s="17"/>
      <c r="O2855" s="17"/>
      <c r="P2855" s="16"/>
      <c r="Q2855" s="16"/>
      <c r="R2855" s="18">
        <v>7500</v>
      </c>
      <c r="S2855" s="19">
        <v>7500000</v>
      </c>
    </row>
    <row r="2856" spans="1:19" ht="15">
      <c r="A2856" s="16">
        <v>40907</v>
      </c>
      <c r="B2856" s="17" t="s">
        <v>16888</v>
      </c>
      <c r="C2856" s="17" t="s">
        <v>16889</v>
      </c>
      <c r="D2856" s="17" t="s">
        <v>5193</v>
      </c>
      <c r="E2856" s="17" t="s">
        <v>16890</v>
      </c>
      <c r="F2856" s="17" t="s">
        <v>16891</v>
      </c>
      <c r="G2856" s="18">
        <v>130000000</v>
      </c>
      <c r="H2856" s="17" t="s">
        <v>3894</v>
      </c>
      <c r="I2856" s="16">
        <v>40330</v>
      </c>
      <c r="J2856" s="17" t="s">
        <v>7312</v>
      </c>
      <c r="K2856" s="17" t="s">
        <v>7313</v>
      </c>
      <c r="L2856" s="17" t="s">
        <v>24</v>
      </c>
      <c r="M2856" s="17" t="s">
        <v>11491</v>
      </c>
      <c r="N2856" s="17"/>
      <c r="O2856" s="17"/>
      <c r="P2856" s="16"/>
      <c r="Q2856" s="16"/>
      <c r="R2856" s="18">
        <v>1</v>
      </c>
      <c r="S2856" s="19">
        <v>130000000</v>
      </c>
    </row>
    <row r="2857" spans="1:19" ht="15">
      <c r="A2857" s="16">
        <v>40907</v>
      </c>
      <c r="B2857" s="17" t="s">
        <v>16892</v>
      </c>
      <c r="C2857" s="17" t="s">
        <v>16893</v>
      </c>
      <c r="D2857" s="17" t="s">
        <v>5195</v>
      </c>
      <c r="E2857" s="17" t="s">
        <v>16894</v>
      </c>
      <c r="F2857" s="17" t="s">
        <v>16895</v>
      </c>
      <c r="G2857" s="18">
        <v>10000</v>
      </c>
      <c r="H2857" s="17" t="s">
        <v>3894</v>
      </c>
      <c r="I2857" s="16">
        <v>40331</v>
      </c>
      <c r="J2857" s="17" t="s">
        <v>7312</v>
      </c>
      <c r="K2857" s="17" t="s">
        <v>7313</v>
      </c>
      <c r="L2857" s="17" t="s">
        <v>24</v>
      </c>
      <c r="M2857" s="17" t="s">
        <v>11491</v>
      </c>
      <c r="N2857" s="17"/>
      <c r="O2857" s="17"/>
      <c r="P2857" s="16"/>
      <c r="Q2857" s="16"/>
      <c r="R2857" s="18">
        <v>78000</v>
      </c>
      <c r="S2857" s="19">
        <v>780000000</v>
      </c>
    </row>
    <row r="2858" spans="1:19" ht="15">
      <c r="A2858" s="16">
        <v>40907</v>
      </c>
      <c r="B2858" s="17" t="s">
        <v>16896</v>
      </c>
      <c r="C2858" s="17" t="s">
        <v>16897</v>
      </c>
      <c r="D2858" s="17" t="s">
        <v>5197</v>
      </c>
      <c r="E2858" s="17" t="s">
        <v>16898</v>
      </c>
      <c r="F2858" s="17" t="s">
        <v>16899</v>
      </c>
      <c r="G2858" s="18">
        <v>100000</v>
      </c>
      <c r="H2858" s="17" t="s">
        <v>3894</v>
      </c>
      <c r="I2858" s="16">
        <v>40336</v>
      </c>
      <c r="J2858" s="17" t="s">
        <v>7312</v>
      </c>
      <c r="K2858" s="17" t="s">
        <v>7313</v>
      </c>
      <c r="L2858" s="17" t="s">
        <v>24</v>
      </c>
      <c r="M2858" s="17" t="s">
        <v>11491</v>
      </c>
      <c r="N2858" s="17"/>
      <c r="O2858" s="17"/>
      <c r="P2858" s="16"/>
      <c r="Q2858" s="16"/>
      <c r="R2858" s="18">
        <v>50</v>
      </c>
      <c r="S2858" s="19">
        <v>5000000</v>
      </c>
    </row>
    <row r="2859" spans="1:19" ht="15">
      <c r="A2859" s="16">
        <v>40907</v>
      </c>
      <c r="B2859" s="17" t="s">
        <v>16900</v>
      </c>
      <c r="C2859" s="17" t="s">
        <v>16901</v>
      </c>
      <c r="D2859" s="17" t="s">
        <v>5199</v>
      </c>
      <c r="E2859" s="17" t="s">
        <v>16902</v>
      </c>
      <c r="F2859" s="17" t="s">
        <v>16903</v>
      </c>
      <c r="G2859" s="18">
        <v>250000</v>
      </c>
      <c r="H2859" s="17" t="s">
        <v>3894</v>
      </c>
      <c r="I2859" s="16">
        <v>40337</v>
      </c>
      <c r="J2859" s="17" t="s">
        <v>7312</v>
      </c>
      <c r="K2859" s="17" t="s">
        <v>7313</v>
      </c>
      <c r="L2859" s="17" t="s">
        <v>24</v>
      </c>
      <c r="M2859" s="17" t="s">
        <v>11491</v>
      </c>
      <c r="N2859" s="17"/>
      <c r="O2859" s="17"/>
      <c r="P2859" s="16"/>
      <c r="Q2859" s="16"/>
      <c r="R2859" s="18">
        <v>20</v>
      </c>
      <c r="S2859" s="19">
        <v>5000000</v>
      </c>
    </row>
    <row r="2860" spans="1:19" ht="15">
      <c r="A2860" s="16">
        <v>40907</v>
      </c>
      <c r="B2860" s="17" t="s">
        <v>16904</v>
      </c>
      <c r="C2860" s="17" t="s">
        <v>16905</v>
      </c>
      <c r="D2860" s="17" t="s">
        <v>5203</v>
      </c>
      <c r="E2860" s="17" t="s">
        <v>16906</v>
      </c>
      <c r="F2860" s="17" t="s">
        <v>16907</v>
      </c>
      <c r="G2860" s="18">
        <v>5000</v>
      </c>
      <c r="H2860" s="17" t="s">
        <v>3894</v>
      </c>
      <c r="I2860" s="16">
        <v>40340</v>
      </c>
      <c r="J2860" s="17" t="s">
        <v>7312</v>
      </c>
      <c r="K2860" s="17" t="s">
        <v>7313</v>
      </c>
      <c r="L2860" s="17" t="s">
        <v>24</v>
      </c>
      <c r="M2860" s="17" t="s">
        <v>11491</v>
      </c>
      <c r="N2860" s="17"/>
      <c r="O2860" s="17"/>
      <c r="P2860" s="16"/>
      <c r="Q2860" s="16"/>
      <c r="R2860" s="18">
        <v>10000</v>
      </c>
      <c r="S2860" s="19">
        <v>50000000</v>
      </c>
    </row>
    <row r="2861" spans="1:19" ht="15">
      <c r="A2861" s="16">
        <v>40907</v>
      </c>
      <c r="B2861" s="17" t="s">
        <v>16908</v>
      </c>
      <c r="C2861" s="17" t="s">
        <v>16909</v>
      </c>
      <c r="D2861" s="17" t="s">
        <v>5201</v>
      </c>
      <c r="E2861" s="17" t="s">
        <v>16910</v>
      </c>
      <c r="F2861" s="17" t="s">
        <v>16911</v>
      </c>
      <c r="G2861" s="18">
        <v>10000</v>
      </c>
      <c r="H2861" s="17" t="s">
        <v>3894</v>
      </c>
      <c r="I2861" s="16">
        <v>40340</v>
      </c>
      <c r="J2861" s="17" t="s">
        <v>7312</v>
      </c>
      <c r="K2861" s="17" t="s">
        <v>7313</v>
      </c>
      <c r="L2861" s="17" t="s">
        <v>24</v>
      </c>
      <c r="M2861" s="17" t="s">
        <v>11491</v>
      </c>
      <c r="N2861" s="17"/>
      <c r="O2861" s="17"/>
      <c r="P2861" s="16"/>
      <c r="Q2861" s="16"/>
      <c r="R2861" s="18">
        <v>900</v>
      </c>
      <c r="S2861" s="19">
        <v>9000000</v>
      </c>
    </row>
    <row r="2862" spans="1:19" ht="15">
      <c r="A2862" s="16">
        <v>40907</v>
      </c>
      <c r="B2862" s="17" t="s">
        <v>16395</v>
      </c>
      <c r="C2862" s="17" t="s">
        <v>16396</v>
      </c>
      <c r="D2862" s="17" t="s">
        <v>5205</v>
      </c>
      <c r="E2862" s="17" t="s">
        <v>16912</v>
      </c>
      <c r="F2862" s="17" t="s">
        <v>16913</v>
      </c>
      <c r="G2862" s="18">
        <v>10</v>
      </c>
      <c r="H2862" s="17" t="s">
        <v>3894</v>
      </c>
      <c r="I2862" s="16">
        <v>40343</v>
      </c>
      <c r="J2862" s="17" t="s">
        <v>7312</v>
      </c>
      <c r="K2862" s="17" t="s">
        <v>7313</v>
      </c>
      <c r="L2862" s="17" t="s">
        <v>24</v>
      </c>
      <c r="M2862" s="17" t="s">
        <v>11491</v>
      </c>
      <c r="N2862" s="17"/>
      <c r="O2862" s="17"/>
      <c r="P2862" s="16"/>
      <c r="Q2862" s="16"/>
      <c r="R2862" s="18">
        <v>1</v>
      </c>
      <c r="S2862" s="19">
        <v>10</v>
      </c>
    </row>
    <row r="2863" spans="1:19" ht="15">
      <c r="A2863" s="16">
        <v>40907</v>
      </c>
      <c r="B2863" s="17" t="s">
        <v>12214</v>
      </c>
      <c r="C2863" s="17" t="s">
        <v>12215</v>
      </c>
      <c r="D2863" s="17" t="s">
        <v>5207</v>
      </c>
      <c r="E2863" s="17" t="s">
        <v>16914</v>
      </c>
      <c r="F2863" s="17" t="s">
        <v>12218</v>
      </c>
      <c r="G2863" s="18">
        <v>10000</v>
      </c>
      <c r="H2863" s="17" t="s">
        <v>3894</v>
      </c>
      <c r="I2863" s="16">
        <v>40343</v>
      </c>
      <c r="J2863" s="17" t="s">
        <v>7312</v>
      </c>
      <c r="K2863" s="17" t="s">
        <v>7313</v>
      </c>
      <c r="L2863" s="17" t="s">
        <v>24</v>
      </c>
      <c r="M2863" s="17" t="s">
        <v>11512</v>
      </c>
      <c r="N2863" s="17"/>
      <c r="O2863" s="17"/>
      <c r="P2863" s="16"/>
      <c r="Q2863" s="16"/>
      <c r="R2863" s="18">
        <v>160</v>
      </c>
      <c r="S2863" s="19">
        <v>1600000</v>
      </c>
    </row>
    <row r="2864" spans="1:19" ht="15">
      <c r="A2864" s="16">
        <v>40907</v>
      </c>
      <c r="B2864" s="17" t="s">
        <v>16915</v>
      </c>
      <c r="C2864" s="17" t="s">
        <v>16916</v>
      </c>
      <c r="D2864" s="17" t="s">
        <v>5211</v>
      </c>
      <c r="E2864" s="17" t="s">
        <v>16917</v>
      </c>
      <c r="F2864" s="17" t="s">
        <v>16918</v>
      </c>
      <c r="G2864" s="18">
        <v>10000</v>
      </c>
      <c r="H2864" s="17" t="s">
        <v>3894</v>
      </c>
      <c r="I2864" s="16">
        <v>40344</v>
      </c>
      <c r="J2864" s="17" t="s">
        <v>7312</v>
      </c>
      <c r="K2864" s="17" t="s">
        <v>7313</v>
      </c>
      <c r="L2864" s="17" t="s">
        <v>24</v>
      </c>
      <c r="M2864" s="17" t="s">
        <v>11491</v>
      </c>
      <c r="N2864" s="17"/>
      <c r="O2864" s="17"/>
      <c r="P2864" s="16"/>
      <c r="Q2864" s="16"/>
      <c r="R2864" s="18">
        <v>500</v>
      </c>
      <c r="S2864" s="19">
        <v>5000000</v>
      </c>
    </row>
    <row r="2865" spans="1:19" ht="15">
      <c r="A2865" s="16">
        <v>40907</v>
      </c>
      <c r="B2865" s="17" t="s">
        <v>16919</v>
      </c>
      <c r="C2865" s="17" t="s">
        <v>16920</v>
      </c>
      <c r="D2865" s="17" t="s">
        <v>5215</v>
      </c>
      <c r="E2865" s="17" t="s">
        <v>16921</v>
      </c>
      <c r="F2865" s="17" t="s">
        <v>16922</v>
      </c>
      <c r="G2865" s="18">
        <v>1000000</v>
      </c>
      <c r="H2865" s="17" t="s">
        <v>3894</v>
      </c>
      <c r="I2865" s="16">
        <v>40351</v>
      </c>
      <c r="J2865" s="17" t="s">
        <v>7312</v>
      </c>
      <c r="K2865" s="17" t="s">
        <v>7313</v>
      </c>
      <c r="L2865" s="17" t="s">
        <v>24</v>
      </c>
      <c r="M2865" s="17" t="s">
        <v>11491</v>
      </c>
      <c r="N2865" s="17"/>
      <c r="O2865" s="17"/>
      <c r="P2865" s="16"/>
      <c r="Q2865" s="16"/>
      <c r="R2865" s="18">
        <v>100</v>
      </c>
      <c r="S2865" s="19">
        <v>100000000</v>
      </c>
    </row>
    <row r="2866" spans="1:19" ht="15">
      <c r="A2866" s="16">
        <v>40907</v>
      </c>
      <c r="B2866" s="17" t="s">
        <v>16923</v>
      </c>
      <c r="C2866" s="17" t="s">
        <v>16924</v>
      </c>
      <c r="D2866" s="17" t="s">
        <v>5213</v>
      </c>
      <c r="E2866" s="17" t="s">
        <v>16925</v>
      </c>
      <c r="F2866" s="17" t="s">
        <v>16926</v>
      </c>
      <c r="G2866" s="18">
        <v>10000</v>
      </c>
      <c r="H2866" s="17" t="s">
        <v>3894</v>
      </c>
      <c r="I2866" s="16">
        <v>40351</v>
      </c>
      <c r="J2866" s="17" t="s">
        <v>7312</v>
      </c>
      <c r="K2866" s="17" t="s">
        <v>7313</v>
      </c>
      <c r="L2866" s="17" t="s">
        <v>24</v>
      </c>
      <c r="M2866" s="17" t="s">
        <v>11491</v>
      </c>
      <c r="N2866" s="17"/>
      <c r="O2866" s="17"/>
      <c r="P2866" s="16"/>
      <c r="Q2866" s="16"/>
      <c r="R2866" s="18">
        <v>500</v>
      </c>
      <c r="S2866" s="19">
        <v>5000000</v>
      </c>
    </row>
    <row r="2867" spans="1:19" ht="15">
      <c r="A2867" s="16">
        <v>40907</v>
      </c>
      <c r="B2867" s="17" t="s">
        <v>16927</v>
      </c>
      <c r="C2867" s="17" t="s">
        <v>16928</v>
      </c>
      <c r="D2867" s="17" t="s">
        <v>5219</v>
      </c>
      <c r="E2867" s="17" t="s">
        <v>16929</v>
      </c>
      <c r="F2867" s="17" t="s">
        <v>16930</v>
      </c>
      <c r="G2867" s="18">
        <v>50000</v>
      </c>
      <c r="H2867" s="17" t="s">
        <v>3894</v>
      </c>
      <c r="I2867" s="16">
        <v>40352</v>
      </c>
      <c r="J2867" s="17" t="s">
        <v>7312</v>
      </c>
      <c r="K2867" s="17" t="s">
        <v>7313</v>
      </c>
      <c r="L2867" s="17" t="s">
        <v>24</v>
      </c>
      <c r="M2867" s="17" t="s">
        <v>11491</v>
      </c>
      <c r="N2867" s="17"/>
      <c r="O2867" s="17"/>
      <c r="P2867" s="16"/>
      <c r="Q2867" s="16"/>
      <c r="R2867" s="18">
        <v>290</v>
      </c>
      <c r="S2867" s="19">
        <v>14500000</v>
      </c>
    </row>
    <row r="2868" spans="1:19" ht="15">
      <c r="A2868" s="16">
        <v>40907</v>
      </c>
      <c r="B2868" s="17" t="s">
        <v>16931</v>
      </c>
      <c r="C2868" s="17" t="s">
        <v>16932</v>
      </c>
      <c r="D2868" s="17" t="s">
        <v>5221</v>
      </c>
      <c r="E2868" s="17" t="s">
        <v>16933</v>
      </c>
      <c r="F2868" s="17" t="s">
        <v>16934</v>
      </c>
      <c r="G2868" s="18">
        <v>1000</v>
      </c>
      <c r="H2868" s="17" t="s">
        <v>3894</v>
      </c>
      <c r="I2868" s="16">
        <v>40352</v>
      </c>
      <c r="J2868" s="17" t="s">
        <v>7312</v>
      </c>
      <c r="K2868" s="17" t="s">
        <v>7313</v>
      </c>
      <c r="L2868" s="17" t="s">
        <v>24</v>
      </c>
      <c r="M2868" s="17" t="s">
        <v>11491</v>
      </c>
      <c r="N2868" s="17"/>
      <c r="O2868" s="17"/>
      <c r="P2868" s="16"/>
      <c r="Q2868" s="16"/>
      <c r="R2868" s="18">
        <v>8000</v>
      </c>
      <c r="S2868" s="19">
        <v>8000000</v>
      </c>
    </row>
    <row r="2869" spans="1:19" ht="15">
      <c r="A2869" s="16">
        <v>40907</v>
      </c>
      <c r="B2869" s="17" t="s">
        <v>16931</v>
      </c>
      <c r="C2869" s="17" t="s">
        <v>16932</v>
      </c>
      <c r="D2869" s="17" t="s">
        <v>5225</v>
      </c>
      <c r="E2869" s="17" t="s">
        <v>16935</v>
      </c>
      <c r="F2869" s="17" t="s">
        <v>16936</v>
      </c>
      <c r="G2869" s="18">
        <v>1000</v>
      </c>
      <c r="H2869" s="17" t="s">
        <v>3894</v>
      </c>
      <c r="I2869" s="16">
        <v>40352</v>
      </c>
      <c r="J2869" s="17" t="s">
        <v>7312</v>
      </c>
      <c r="K2869" s="17" t="s">
        <v>7313</v>
      </c>
      <c r="L2869" s="17" t="s">
        <v>24</v>
      </c>
      <c r="M2869" s="17" t="s">
        <v>12517</v>
      </c>
      <c r="N2869" s="17"/>
      <c r="O2869" s="17"/>
      <c r="P2869" s="16"/>
      <c r="Q2869" s="16"/>
      <c r="R2869" s="18">
        <v>1000</v>
      </c>
      <c r="S2869" s="19">
        <v>1000000</v>
      </c>
    </row>
    <row r="2870" spans="1:19" ht="15">
      <c r="A2870" s="16">
        <v>40907</v>
      </c>
      <c r="B2870" s="17" t="s">
        <v>16931</v>
      </c>
      <c r="C2870" s="17" t="s">
        <v>16932</v>
      </c>
      <c r="D2870" s="17" t="s">
        <v>5227</v>
      </c>
      <c r="E2870" s="17" t="s">
        <v>16937</v>
      </c>
      <c r="F2870" s="17" t="s">
        <v>16938</v>
      </c>
      <c r="G2870" s="18">
        <v>1000</v>
      </c>
      <c r="H2870" s="17" t="s">
        <v>3894</v>
      </c>
      <c r="I2870" s="16">
        <v>40352</v>
      </c>
      <c r="J2870" s="17" t="s">
        <v>7312</v>
      </c>
      <c r="K2870" s="17" t="s">
        <v>7313</v>
      </c>
      <c r="L2870" s="17" t="s">
        <v>24</v>
      </c>
      <c r="M2870" s="17" t="s">
        <v>11512</v>
      </c>
      <c r="N2870" s="17"/>
      <c r="O2870" s="17"/>
      <c r="P2870" s="16"/>
      <c r="Q2870" s="16"/>
      <c r="R2870" s="18">
        <v>1000</v>
      </c>
      <c r="S2870" s="19">
        <v>1000000</v>
      </c>
    </row>
    <row r="2871" spans="1:19" ht="15">
      <c r="A2871" s="16">
        <v>40907</v>
      </c>
      <c r="B2871" s="17" t="s">
        <v>16939</v>
      </c>
      <c r="C2871" s="17" t="s">
        <v>16940</v>
      </c>
      <c r="D2871" s="17" t="s">
        <v>5231</v>
      </c>
      <c r="E2871" s="17" t="s">
        <v>16941</v>
      </c>
      <c r="F2871" s="17" t="s">
        <v>16942</v>
      </c>
      <c r="G2871" s="18">
        <v>100</v>
      </c>
      <c r="H2871" s="17" t="s">
        <v>3894</v>
      </c>
      <c r="I2871" s="16">
        <v>40359</v>
      </c>
      <c r="J2871" s="17" t="s">
        <v>7312</v>
      </c>
      <c r="K2871" s="17" t="s">
        <v>7313</v>
      </c>
      <c r="L2871" s="17" t="s">
        <v>24</v>
      </c>
      <c r="M2871" s="17" t="s">
        <v>11491</v>
      </c>
      <c r="N2871" s="17"/>
      <c r="O2871" s="17"/>
      <c r="P2871" s="16"/>
      <c r="Q2871" s="16"/>
      <c r="R2871" s="18">
        <v>30116450</v>
      </c>
      <c r="S2871" s="19">
        <v>3011645000</v>
      </c>
    </row>
    <row r="2872" spans="1:19" ht="15">
      <c r="A2872" s="16">
        <v>40907</v>
      </c>
      <c r="B2872" s="17" t="s">
        <v>16943</v>
      </c>
      <c r="C2872" s="17" t="s">
        <v>16944</v>
      </c>
      <c r="D2872" s="17" t="s">
        <v>5233</v>
      </c>
      <c r="E2872" s="17" t="s">
        <v>16945</v>
      </c>
      <c r="F2872" s="17" t="s">
        <v>16946</v>
      </c>
      <c r="G2872" s="18">
        <v>1000</v>
      </c>
      <c r="H2872" s="17" t="s">
        <v>3894</v>
      </c>
      <c r="I2872" s="16">
        <v>40360</v>
      </c>
      <c r="J2872" s="17" t="s">
        <v>7312</v>
      </c>
      <c r="K2872" s="17" t="s">
        <v>7313</v>
      </c>
      <c r="L2872" s="17" t="s">
        <v>24</v>
      </c>
      <c r="M2872" s="17" t="s">
        <v>11491</v>
      </c>
      <c r="N2872" s="17"/>
      <c r="O2872" s="17"/>
      <c r="P2872" s="16"/>
      <c r="Q2872" s="16"/>
      <c r="R2872" s="18">
        <v>5000</v>
      </c>
      <c r="S2872" s="19">
        <v>5000000</v>
      </c>
    </row>
    <row r="2873" spans="1:19" ht="15">
      <c r="A2873" s="16">
        <v>40907</v>
      </c>
      <c r="B2873" s="17" t="s">
        <v>16947</v>
      </c>
      <c r="C2873" s="17" t="s">
        <v>16948</v>
      </c>
      <c r="D2873" s="17" t="s">
        <v>5235</v>
      </c>
      <c r="E2873" s="17" t="s">
        <v>16949</v>
      </c>
      <c r="F2873" s="17" t="s">
        <v>16950</v>
      </c>
      <c r="G2873" s="18">
        <v>100</v>
      </c>
      <c r="H2873" s="17" t="s">
        <v>3894</v>
      </c>
      <c r="I2873" s="16">
        <v>40361</v>
      </c>
      <c r="J2873" s="17" t="s">
        <v>7312</v>
      </c>
      <c r="K2873" s="17" t="s">
        <v>7313</v>
      </c>
      <c r="L2873" s="17" t="s">
        <v>24</v>
      </c>
      <c r="M2873" s="17" t="s">
        <v>11491</v>
      </c>
      <c r="N2873" s="17"/>
      <c r="O2873" s="17"/>
      <c r="P2873" s="16"/>
      <c r="Q2873" s="16"/>
      <c r="R2873" s="18">
        <v>40000000</v>
      </c>
      <c r="S2873" s="19">
        <v>4000000000</v>
      </c>
    </row>
    <row r="2874" spans="1:19" ht="15">
      <c r="A2874" s="16">
        <v>40907</v>
      </c>
      <c r="B2874" s="17" t="s">
        <v>16951</v>
      </c>
      <c r="C2874" s="17" t="s">
        <v>16952</v>
      </c>
      <c r="D2874" s="17" t="s">
        <v>5237</v>
      </c>
      <c r="E2874" s="17" t="s">
        <v>16953</v>
      </c>
      <c r="F2874" s="17" t="s">
        <v>16954</v>
      </c>
      <c r="G2874" s="18">
        <v>10000</v>
      </c>
      <c r="H2874" s="17" t="s">
        <v>4177</v>
      </c>
      <c r="I2874" s="16">
        <v>40364</v>
      </c>
      <c r="J2874" s="17" t="s">
        <v>7312</v>
      </c>
      <c r="K2874" s="17" t="s">
        <v>7313</v>
      </c>
      <c r="L2874" s="17" t="s">
        <v>24</v>
      </c>
      <c r="M2874" s="17" t="s">
        <v>11491</v>
      </c>
      <c r="N2874" s="17"/>
      <c r="O2874" s="17"/>
      <c r="P2874" s="16"/>
      <c r="Q2874" s="16"/>
      <c r="R2874" s="18">
        <v>1500</v>
      </c>
      <c r="S2874" s="19">
        <v>15000000</v>
      </c>
    </row>
    <row r="2875" spans="1:19" ht="15">
      <c r="A2875" s="16">
        <v>40907</v>
      </c>
      <c r="B2875" s="17" t="s">
        <v>16955</v>
      </c>
      <c r="C2875" s="17" t="s">
        <v>16956</v>
      </c>
      <c r="D2875" s="17" t="s">
        <v>5238</v>
      </c>
      <c r="E2875" s="17" t="s">
        <v>16957</v>
      </c>
      <c r="F2875" s="17" t="s">
        <v>16958</v>
      </c>
      <c r="G2875" s="18">
        <v>10000</v>
      </c>
      <c r="H2875" s="17" t="s">
        <v>3894</v>
      </c>
      <c r="I2875" s="16">
        <v>40365</v>
      </c>
      <c r="J2875" s="17" t="s">
        <v>7312</v>
      </c>
      <c r="K2875" s="17" t="s">
        <v>7313</v>
      </c>
      <c r="L2875" s="17" t="s">
        <v>24</v>
      </c>
      <c r="M2875" s="17" t="s">
        <v>11491</v>
      </c>
      <c r="N2875" s="17"/>
      <c r="O2875" s="17"/>
      <c r="P2875" s="16"/>
      <c r="Q2875" s="16"/>
      <c r="R2875" s="18">
        <v>179536</v>
      </c>
      <c r="S2875" s="19">
        <v>1795360000</v>
      </c>
    </row>
    <row r="2876" spans="1:19" ht="15">
      <c r="A2876" s="16">
        <v>40907</v>
      </c>
      <c r="B2876" s="17" t="s">
        <v>16959</v>
      </c>
      <c r="C2876" s="17" t="s">
        <v>16960</v>
      </c>
      <c r="D2876" s="17" t="s">
        <v>5242</v>
      </c>
      <c r="E2876" s="17" t="s">
        <v>16961</v>
      </c>
      <c r="F2876" s="17" t="s">
        <v>16962</v>
      </c>
      <c r="G2876" s="18">
        <v>500000</v>
      </c>
      <c r="H2876" s="17" t="s">
        <v>3894</v>
      </c>
      <c r="I2876" s="16">
        <v>40366</v>
      </c>
      <c r="J2876" s="17" t="s">
        <v>7312</v>
      </c>
      <c r="K2876" s="17" t="s">
        <v>7313</v>
      </c>
      <c r="L2876" s="17" t="s">
        <v>24</v>
      </c>
      <c r="M2876" s="17" t="s">
        <v>11491</v>
      </c>
      <c r="N2876" s="17"/>
      <c r="O2876" s="17"/>
      <c r="P2876" s="16"/>
      <c r="Q2876" s="16"/>
      <c r="R2876" s="18">
        <v>520</v>
      </c>
      <c r="S2876" s="19">
        <v>260000000</v>
      </c>
    </row>
    <row r="2877" spans="1:19" ht="15">
      <c r="A2877" s="16">
        <v>40907</v>
      </c>
      <c r="B2877" s="17" t="s">
        <v>16963</v>
      </c>
      <c r="C2877" s="17" t="s">
        <v>16964</v>
      </c>
      <c r="D2877" s="17" t="s">
        <v>5240</v>
      </c>
      <c r="E2877" s="17" t="s">
        <v>16965</v>
      </c>
      <c r="F2877" s="17" t="s">
        <v>16966</v>
      </c>
      <c r="G2877" s="18">
        <v>500000</v>
      </c>
      <c r="H2877" s="17" t="s">
        <v>3894</v>
      </c>
      <c r="I2877" s="16">
        <v>40366</v>
      </c>
      <c r="J2877" s="17" t="s">
        <v>7312</v>
      </c>
      <c r="K2877" s="17" t="s">
        <v>7313</v>
      </c>
      <c r="L2877" s="17" t="s">
        <v>24</v>
      </c>
      <c r="M2877" s="17" t="s">
        <v>11491</v>
      </c>
      <c r="N2877" s="17"/>
      <c r="O2877" s="17"/>
      <c r="P2877" s="16"/>
      <c r="Q2877" s="16"/>
      <c r="R2877" s="18">
        <v>10</v>
      </c>
      <c r="S2877" s="19">
        <v>5000000</v>
      </c>
    </row>
    <row r="2878" spans="1:19" ht="15">
      <c r="A2878" s="16">
        <v>40907</v>
      </c>
      <c r="B2878" s="17" t="s">
        <v>16967</v>
      </c>
      <c r="C2878" s="17" t="s">
        <v>16968</v>
      </c>
      <c r="D2878" s="17" t="s">
        <v>5246</v>
      </c>
      <c r="E2878" s="17" t="s">
        <v>16969</v>
      </c>
      <c r="F2878" s="17" t="s">
        <v>16970</v>
      </c>
      <c r="G2878" s="18">
        <v>1000</v>
      </c>
      <c r="H2878" s="17" t="s">
        <v>3894</v>
      </c>
      <c r="I2878" s="16">
        <v>40368</v>
      </c>
      <c r="J2878" s="17" t="s">
        <v>7312</v>
      </c>
      <c r="K2878" s="17" t="s">
        <v>7313</v>
      </c>
      <c r="L2878" s="17" t="s">
        <v>24</v>
      </c>
      <c r="M2878" s="17" t="s">
        <v>11491</v>
      </c>
      <c r="N2878" s="17"/>
      <c r="O2878" s="17"/>
      <c r="P2878" s="16"/>
      <c r="Q2878" s="16"/>
      <c r="R2878" s="18">
        <v>5000</v>
      </c>
      <c r="S2878" s="19">
        <v>5000000</v>
      </c>
    </row>
    <row r="2879" spans="1:19" ht="15">
      <c r="A2879" s="16">
        <v>40907</v>
      </c>
      <c r="B2879" s="17" t="s">
        <v>7453</v>
      </c>
      <c r="C2879" s="17" t="s">
        <v>7454</v>
      </c>
      <c r="D2879" s="17" t="s">
        <v>5248</v>
      </c>
      <c r="E2879" s="17" t="s">
        <v>16971</v>
      </c>
      <c r="F2879" s="17" t="s">
        <v>16972</v>
      </c>
      <c r="G2879" s="18">
        <v>10000</v>
      </c>
      <c r="H2879" s="17" t="s">
        <v>3894</v>
      </c>
      <c r="I2879" s="16">
        <v>40372</v>
      </c>
      <c r="J2879" s="17" t="s">
        <v>7312</v>
      </c>
      <c r="K2879" s="17" t="s">
        <v>7313</v>
      </c>
      <c r="L2879" s="17" t="s">
        <v>24</v>
      </c>
      <c r="M2879" s="17" t="s">
        <v>11491</v>
      </c>
      <c r="N2879" s="17"/>
      <c r="O2879" s="17"/>
      <c r="P2879" s="16"/>
      <c r="Q2879" s="16"/>
      <c r="R2879" s="18">
        <v>85000</v>
      </c>
      <c r="S2879" s="19">
        <v>850000000</v>
      </c>
    </row>
    <row r="2880" spans="1:19" ht="15">
      <c r="A2880" s="16">
        <v>40907</v>
      </c>
      <c r="B2880" s="17" t="s">
        <v>16973</v>
      </c>
      <c r="C2880" s="17" t="s">
        <v>16974</v>
      </c>
      <c r="D2880" s="17" t="s">
        <v>5250</v>
      </c>
      <c r="E2880" s="17" t="s">
        <v>16975</v>
      </c>
      <c r="F2880" s="17" t="s">
        <v>16976</v>
      </c>
      <c r="G2880" s="18">
        <v>500000</v>
      </c>
      <c r="H2880" s="17" t="s">
        <v>3894</v>
      </c>
      <c r="I2880" s="16">
        <v>40379</v>
      </c>
      <c r="J2880" s="17" t="s">
        <v>7312</v>
      </c>
      <c r="K2880" s="17" t="s">
        <v>7313</v>
      </c>
      <c r="L2880" s="17" t="s">
        <v>24</v>
      </c>
      <c r="M2880" s="17" t="s">
        <v>11491</v>
      </c>
      <c r="N2880" s="17"/>
      <c r="O2880" s="17"/>
      <c r="P2880" s="16"/>
      <c r="Q2880" s="16"/>
      <c r="R2880" s="18">
        <v>200</v>
      </c>
      <c r="S2880" s="19">
        <v>100000000</v>
      </c>
    </row>
    <row r="2881" spans="1:19" ht="15">
      <c r="A2881" s="16">
        <v>40907</v>
      </c>
      <c r="B2881" s="17" t="s">
        <v>16977</v>
      </c>
      <c r="C2881" s="17" t="s">
        <v>16978</v>
      </c>
      <c r="D2881" s="17" t="s">
        <v>5252</v>
      </c>
      <c r="E2881" s="17" t="s">
        <v>16979</v>
      </c>
      <c r="F2881" s="17" t="s">
        <v>16980</v>
      </c>
      <c r="G2881" s="18">
        <v>100000</v>
      </c>
      <c r="H2881" s="17" t="s">
        <v>3894</v>
      </c>
      <c r="I2881" s="16">
        <v>40381</v>
      </c>
      <c r="J2881" s="17" t="s">
        <v>7312</v>
      </c>
      <c r="K2881" s="17" t="s">
        <v>7313</v>
      </c>
      <c r="L2881" s="17" t="s">
        <v>24</v>
      </c>
      <c r="M2881" s="17" t="s">
        <v>11491</v>
      </c>
      <c r="N2881" s="17"/>
      <c r="O2881" s="17"/>
      <c r="P2881" s="16"/>
      <c r="Q2881" s="16"/>
      <c r="R2881" s="18">
        <v>200</v>
      </c>
      <c r="S2881" s="19">
        <v>20000000</v>
      </c>
    </row>
    <row r="2882" spans="1:19" ht="15">
      <c r="A2882" s="16">
        <v>40907</v>
      </c>
      <c r="B2882" s="17" t="s">
        <v>16981</v>
      </c>
      <c r="C2882" s="17" t="s">
        <v>16982</v>
      </c>
      <c r="D2882" s="17" t="s">
        <v>5254</v>
      </c>
      <c r="E2882" s="17" t="s">
        <v>16983</v>
      </c>
      <c r="F2882" s="17" t="s">
        <v>16984</v>
      </c>
      <c r="G2882" s="18">
        <v>0.60</v>
      </c>
      <c r="H2882" s="17" t="s">
        <v>4177</v>
      </c>
      <c r="I2882" s="16">
        <v>40386</v>
      </c>
      <c r="J2882" s="17" t="s">
        <v>7312</v>
      </c>
      <c r="K2882" s="17" t="s">
        <v>7313</v>
      </c>
      <c r="L2882" s="17" t="s">
        <v>24</v>
      </c>
      <c r="M2882" s="17" t="s">
        <v>11491</v>
      </c>
      <c r="N2882" s="17"/>
      <c r="O2882" s="17"/>
      <c r="P2882" s="16"/>
      <c r="Q2882" s="16"/>
      <c r="R2882" s="18">
        <v>7800000</v>
      </c>
      <c r="S2882" s="19">
        <v>4680000</v>
      </c>
    </row>
    <row r="2883" spans="1:19" ht="15">
      <c r="A2883" s="16">
        <v>40907</v>
      </c>
      <c r="B2883" s="17" t="s">
        <v>16985</v>
      </c>
      <c r="C2883" s="17" t="s">
        <v>16986</v>
      </c>
      <c r="D2883" s="17" t="s">
        <v>5258</v>
      </c>
      <c r="E2883" s="17" t="s">
        <v>16987</v>
      </c>
      <c r="F2883" s="17" t="s">
        <v>16988</v>
      </c>
      <c r="G2883" s="18">
        <v>100000</v>
      </c>
      <c r="H2883" s="17" t="s">
        <v>3894</v>
      </c>
      <c r="I2883" s="16">
        <v>40386</v>
      </c>
      <c r="J2883" s="17" t="s">
        <v>7312</v>
      </c>
      <c r="K2883" s="17" t="s">
        <v>7313</v>
      </c>
      <c r="L2883" s="17" t="s">
        <v>24</v>
      </c>
      <c r="M2883" s="17" t="s">
        <v>11491</v>
      </c>
      <c r="N2883" s="17"/>
      <c r="O2883" s="17"/>
      <c r="P2883" s="16"/>
      <c r="Q2883" s="16"/>
      <c r="R2883" s="18">
        <v>200</v>
      </c>
      <c r="S2883" s="19">
        <v>20000000</v>
      </c>
    </row>
    <row r="2884" spans="1:19" ht="15">
      <c r="A2884" s="16">
        <v>40907</v>
      </c>
      <c r="B2884" s="17" t="s">
        <v>16989</v>
      </c>
      <c r="C2884" s="17" t="s">
        <v>16990</v>
      </c>
      <c r="D2884" s="17" t="s">
        <v>5260</v>
      </c>
      <c r="E2884" s="17" t="s">
        <v>16991</v>
      </c>
      <c r="F2884" s="17" t="s">
        <v>16992</v>
      </c>
      <c r="G2884" s="18">
        <v>100</v>
      </c>
      <c r="H2884" s="17" t="s">
        <v>3894</v>
      </c>
      <c r="I2884" s="16">
        <v>40387</v>
      </c>
      <c r="J2884" s="17" t="s">
        <v>7312</v>
      </c>
      <c r="K2884" s="17" t="s">
        <v>7313</v>
      </c>
      <c r="L2884" s="17" t="s">
        <v>24</v>
      </c>
      <c r="M2884" s="17" t="s">
        <v>11491</v>
      </c>
      <c r="N2884" s="17"/>
      <c r="O2884" s="17"/>
      <c r="P2884" s="16"/>
      <c r="Q2884" s="16"/>
      <c r="R2884" s="18">
        <v>130000</v>
      </c>
      <c r="S2884" s="19">
        <v>13000000</v>
      </c>
    </row>
    <row r="2885" spans="1:19" ht="15">
      <c r="A2885" s="16">
        <v>40907</v>
      </c>
      <c r="B2885" s="17" t="s">
        <v>16993</v>
      </c>
      <c r="C2885" s="17" t="s">
        <v>16994</v>
      </c>
      <c r="D2885" s="17" t="s">
        <v>5262</v>
      </c>
      <c r="E2885" s="17" t="s">
        <v>16995</v>
      </c>
      <c r="F2885" s="17" t="s">
        <v>16996</v>
      </c>
      <c r="G2885" s="18">
        <v>10000</v>
      </c>
      <c r="H2885" s="17" t="s">
        <v>3894</v>
      </c>
      <c r="I2885" s="16">
        <v>40388</v>
      </c>
      <c r="J2885" s="17" t="s">
        <v>7312</v>
      </c>
      <c r="K2885" s="17" t="s">
        <v>7313</v>
      </c>
      <c r="L2885" s="17" t="s">
        <v>24</v>
      </c>
      <c r="M2885" s="17" t="s">
        <v>11491</v>
      </c>
      <c r="N2885" s="17"/>
      <c r="O2885" s="17"/>
      <c r="P2885" s="16"/>
      <c r="Q2885" s="16"/>
      <c r="R2885" s="18">
        <v>500</v>
      </c>
      <c r="S2885" s="19">
        <v>5000000</v>
      </c>
    </row>
    <row r="2886" spans="1:19" ht="15">
      <c r="A2886" s="16">
        <v>40907</v>
      </c>
      <c r="B2886" s="17" t="s">
        <v>10554</v>
      </c>
      <c r="C2886" s="17" t="s">
        <v>10555</v>
      </c>
      <c r="D2886" s="17" t="s">
        <v>5268</v>
      </c>
      <c r="E2886" s="17" t="s">
        <v>16997</v>
      </c>
      <c r="F2886" s="17" t="s">
        <v>16998</v>
      </c>
      <c r="G2886" s="18">
        <v>2000</v>
      </c>
      <c r="H2886" s="17" t="s">
        <v>3894</v>
      </c>
      <c r="I2886" s="16">
        <v>40389</v>
      </c>
      <c r="J2886" s="17" t="s">
        <v>7312</v>
      </c>
      <c r="K2886" s="17" t="s">
        <v>7313</v>
      </c>
      <c r="L2886" s="17" t="s">
        <v>24</v>
      </c>
      <c r="M2886" s="17" t="s">
        <v>11512</v>
      </c>
      <c r="N2886" s="17"/>
      <c r="O2886" s="17"/>
      <c r="P2886" s="16"/>
      <c r="Q2886" s="16"/>
      <c r="R2886" s="18">
        <v>235</v>
      </c>
      <c r="S2886" s="19">
        <v>470000</v>
      </c>
    </row>
    <row r="2887" spans="1:19" ht="15">
      <c r="A2887" s="16">
        <v>40907</v>
      </c>
      <c r="B2887" s="17" t="s">
        <v>10554</v>
      </c>
      <c r="C2887" s="17" t="s">
        <v>10555</v>
      </c>
      <c r="D2887" s="17" t="s">
        <v>5266</v>
      </c>
      <c r="E2887" s="17" t="s">
        <v>16999</v>
      </c>
      <c r="F2887" s="17" t="s">
        <v>17000</v>
      </c>
      <c r="G2887" s="18">
        <v>2000</v>
      </c>
      <c r="H2887" s="17" t="s">
        <v>3894</v>
      </c>
      <c r="I2887" s="16">
        <v>40389</v>
      </c>
      <c r="J2887" s="17" t="s">
        <v>7312</v>
      </c>
      <c r="K2887" s="17" t="s">
        <v>7313</v>
      </c>
      <c r="L2887" s="17" t="s">
        <v>24</v>
      </c>
      <c r="M2887" s="17" t="s">
        <v>11491</v>
      </c>
      <c r="N2887" s="17"/>
      <c r="O2887" s="17"/>
      <c r="P2887" s="16"/>
      <c r="Q2887" s="16"/>
      <c r="R2887" s="18">
        <v>1281742</v>
      </c>
      <c r="S2887" s="19">
        <v>2563484000</v>
      </c>
    </row>
    <row r="2888" spans="1:19" ht="15">
      <c r="A2888" s="16">
        <v>40907</v>
      </c>
      <c r="B2888" s="17" t="s">
        <v>8287</v>
      </c>
      <c r="C2888" s="17" t="s">
        <v>8288</v>
      </c>
      <c r="D2888" s="17" t="s">
        <v>5264</v>
      </c>
      <c r="E2888" s="17" t="s">
        <v>17001</v>
      </c>
      <c r="F2888" s="17" t="s">
        <v>14251</v>
      </c>
      <c r="G2888" s="18">
        <v>10000</v>
      </c>
      <c r="H2888" s="17" t="s">
        <v>3894</v>
      </c>
      <c r="I2888" s="16">
        <v>40389</v>
      </c>
      <c r="J2888" s="17" t="s">
        <v>7312</v>
      </c>
      <c r="K2888" s="17" t="s">
        <v>7313</v>
      </c>
      <c r="L2888" s="17" t="s">
        <v>24</v>
      </c>
      <c r="M2888" s="17" t="s">
        <v>11512</v>
      </c>
      <c r="N2888" s="17"/>
      <c r="O2888" s="17"/>
      <c r="P2888" s="16"/>
      <c r="Q2888" s="16"/>
      <c r="R2888" s="18">
        <v>1300</v>
      </c>
      <c r="S2888" s="19">
        <v>13000000</v>
      </c>
    </row>
    <row r="2889" spans="1:19" ht="15">
      <c r="A2889" s="16">
        <v>40907</v>
      </c>
      <c r="B2889" s="17" t="s">
        <v>17002</v>
      </c>
      <c r="C2889" s="17" t="s">
        <v>17003</v>
      </c>
      <c r="D2889" s="17" t="s">
        <v>5270</v>
      </c>
      <c r="E2889" s="17" t="s">
        <v>17004</v>
      </c>
      <c r="F2889" s="17" t="s">
        <v>17005</v>
      </c>
      <c r="G2889" s="18">
        <v>10000</v>
      </c>
      <c r="H2889" s="17" t="s">
        <v>3894</v>
      </c>
      <c r="I2889" s="16">
        <v>40394</v>
      </c>
      <c r="J2889" s="17" t="s">
        <v>7312</v>
      </c>
      <c r="K2889" s="17" t="s">
        <v>7313</v>
      </c>
      <c r="L2889" s="17" t="s">
        <v>24</v>
      </c>
      <c r="M2889" s="17" t="s">
        <v>11491</v>
      </c>
      <c r="N2889" s="17"/>
      <c r="O2889" s="17"/>
      <c r="P2889" s="16"/>
      <c r="Q2889" s="16"/>
      <c r="R2889" s="18">
        <v>15556</v>
      </c>
      <c r="S2889" s="19">
        <v>155560000</v>
      </c>
    </row>
    <row r="2890" spans="1:19" ht="15">
      <c r="A2890" s="16">
        <v>40907</v>
      </c>
      <c r="B2890" s="17" t="s">
        <v>17006</v>
      </c>
      <c r="C2890" s="17" t="s">
        <v>17007</v>
      </c>
      <c r="D2890" s="17" t="s">
        <v>5272</v>
      </c>
      <c r="E2890" s="17" t="s">
        <v>17008</v>
      </c>
      <c r="F2890" s="17" t="s">
        <v>17009</v>
      </c>
      <c r="G2890" s="18">
        <v>100000</v>
      </c>
      <c r="H2890" s="17" t="s">
        <v>3894</v>
      </c>
      <c r="I2890" s="16">
        <v>40395</v>
      </c>
      <c r="J2890" s="17" t="s">
        <v>7312</v>
      </c>
      <c r="K2890" s="17" t="s">
        <v>7313</v>
      </c>
      <c r="L2890" s="17" t="s">
        <v>24</v>
      </c>
      <c r="M2890" s="17" t="s">
        <v>11491</v>
      </c>
      <c r="N2890" s="17"/>
      <c r="O2890" s="17"/>
      <c r="P2890" s="16"/>
      <c r="Q2890" s="16"/>
      <c r="R2890" s="18">
        <v>50</v>
      </c>
      <c r="S2890" s="19">
        <v>5000000</v>
      </c>
    </row>
    <row r="2891" spans="1:19" ht="15">
      <c r="A2891" s="16">
        <v>40907</v>
      </c>
      <c r="B2891" s="17" t="s">
        <v>17010</v>
      </c>
      <c r="C2891" s="17" t="s">
        <v>17011</v>
      </c>
      <c r="D2891" s="17" t="s">
        <v>5274</v>
      </c>
      <c r="E2891" s="17" t="s">
        <v>17012</v>
      </c>
      <c r="F2891" s="17" t="s">
        <v>17013</v>
      </c>
      <c r="G2891" s="18">
        <v>1000</v>
      </c>
      <c r="H2891" s="17" t="s">
        <v>3894</v>
      </c>
      <c r="I2891" s="16">
        <v>40399</v>
      </c>
      <c r="J2891" s="17" t="s">
        <v>7312</v>
      </c>
      <c r="K2891" s="17" t="s">
        <v>7313</v>
      </c>
      <c r="L2891" s="17" t="s">
        <v>24</v>
      </c>
      <c r="M2891" s="17" t="s">
        <v>11491</v>
      </c>
      <c r="N2891" s="17"/>
      <c r="O2891" s="17"/>
      <c r="P2891" s="16"/>
      <c r="Q2891" s="16"/>
      <c r="R2891" s="18">
        <v>2000000</v>
      </c>
      <c r="S2891" s="19">
        <v>2000000000</v>
      </c>
    </row>
    <row r="2892" spans="1:19" ht="15">
      <c r="A2892" s="16">
        <v>40907</v>
      </c>
      <c r="B2892" s="17" t="s">
        <v>17014</v>
      </c>
      <c r="C2892" s="17" t="s">
        <v>17015</v>
      </c>
      <c r="D2892" s="17" t="s">
        <v>5276</v>
      </c>
      <c r="E2892" s="17" t="s">
        <v>17016</v>
      </c>
      <c r="F2892" s="17" t="s">
        <v>17017</v>
      </c>
      <c r="G2892" s="18">
        <v>800</v>
      </c>
      <c r="H2892" s="17" t="s">
        <v>3894</v>
      </c>
      <c r="I2892" s="16">
        <v>40400</v>
      </c>
      <c r="J2892" s="17" t="s">
        <v>7312</v>
      </c>
      <c r="K2892" s="17" t="s">
        <v>7313</v>
      </c>
      <c r="L2892" s="17" t="s">
        <v>24</v>
      </c>
      <c r="M2892" s="17" t="s">
        <v>11491</v>
      </c>
      <c r="N2892" s="17"/>
      <c r="O2892" s="17"/>
      <c r="P2892" s="16"/>
      <c r="Q2892" s="16"/>
      <c r="R2892" s="18">
        <v>20004012</v>
      </c>
      <c r="S2892" s="19">
        <v>16003209600</v>
      </c>
    </row>
    <row r="2893" spans="1:19" ht="15">
      <c r="A2893" s="16">
        <v>40907</v>
      </c>
      <c r="B2893" s="17" t="s">
        <v>17018</v>
      </c>
      <c r="C2893" s="17" t="s">
        <v>17019</v>
      </c>
      <c r="D2893" s="17" t="s">
        <v>5288</v>
      </c>
      <c r="E2893" s="17" t="s">
        <v>17020</v>
      </c>
      <c r="F2893" s="17" t="s">
        <v>17021</v>
      </c>
      <c r="G2893" s="18">
        <v>10000</v>
      </c>
      <c r="H2893" s="17" t="s">
        <v>3894</v>
      </c>
      <c r="I2893" s="16">
        <v>40401</v>
      </c>
      <c r="J2893" s="17" t="s">
        <v>7312</v>
      </c>
      <c r="K2893" s="17" t="s">
        <v>7313</v>
      </c>
      <c r="L2893" s="17" t="s">
        <v>24</v>
      </c>
      <c r="M2893" s="17" t="s">
        <v>11491</v>
      </c>
      <c r="N2893" s="17"/>
      <c r="O2893" s="17"/>
      <c r="P2893" s="16"/>
      <c r="Q2893" s="16"/>
      <c r="R2893" s="18">
        <v>74004</v>
      </c>
      <c r="S2893" s="19">
        <v>740040000</v>
      </c>
    </row>
    <row r="2894" spans="1:19" ht="15">
      <c r="A2894" s="16">
        <v>40907</v>
      </c>
      <c r="B2894" s="17" t="s">
        <v>17018</v>
      </c>
      <c r="C2894" s="17" t="s">
        <v>17019</v>
      </c>
      <c r="D2894" s="17" t="s">
        <v>5286</v>
      </c>
      <c r="E2894" s="17" t="s">
        <v>17022</v>
      </c>
      <c r="F2894" s="17" t="s">
        <v>17021</v>
      </c>
      <c r="G2894" s="18">
        <v>10000</v>
      </c>
      <c r="H2894" s="17" t="s">
        <v>3894</v>
      </c>
      <c r="I2894" s="16">
        <v>40401</v>
      </c>
      <c r="J2894" s="17" t="s">
        <v>7312</v>
      </c>
      <c r="K2894" s="17" t="s">
        <v>7313</v>
      </c>
      <c r="L2894" s="17" t="s">
        <v>24</v>
      </c>
      <c r="M2894" s="17" t="s">
        <v>11512</v>
      </c>
      <c r="N2894" s="17"/>
      <c r="O2894" s="17"/>
      <c r="P2894" s="16"/>
      <c r="Q2894" s="16"/>
      <c r="R2894" s="18">
        <v>25996</v>
      </c>
      <c r="S2894" s="19">
        <v>259960000</v>
      </c>
    </row>
    <row r="2895" spans="1:19" ht="15">
      <c r="A2895" s="16">
        <v>40907</v>
      </c>
      <c r="B2895" s="17" t="s">
        <v>17023</v>
      </c>
      <c r="C2895" s="17" t="s">
        <v>17024</v>
      </c>
      <c r="D2895" s="17" t="s">
        <v>5282</v>
      </c>
      <c r="E2895" s="17" t="s">
        <v>17025</v>
      </c>
      <c r="F2895" s="17" t="s">
        <v>17026</v>
      </c>
      <c r="G2895" s="18">
        <v>10000</v>
      </c>
      <c r="H2895" s="17" t="s">
        <v>3894</v>
      </c>
      <c r="I2895" s="16">
        <v>40401</v>
      </c>
      <c r="J2895" s="17" t="s">
        <v>7312</v>
      </c>
      <c r="K2895" s="17" t="s">
        <v>7313</v>
      </c>
      <c r="L2895" s="17" t="s">
        <v>24</v>
      </c>
      <c r="M2895" s="17" t="s">
        <v>11491</v>
      </c>
      <c r="N2895" s="17"/>
      <c r="O2895" s="17"/>
      <c r="P2895" s="16"/>
      <c r="Q2895" s="16"/>
      <c r="R2895" s="18">
        <v>20808</v>
      </c>
      <c r="S2895" s="19">
        <v>208080000</v>
      </c>
    </row>
    <row r="2896" spans="1:19" ht="15">
      <c r="A2896" s="16">
        <v>40907</v>
      </c>
      <c r="B2896" s="17" t="s">
        <v>17023</v>
      </c>
      <c r="C2896" s="17" t="s">
        <v>17024</v>
      </c>
      <c r="D2896" s="17" t="s">
        <v>5284</v>
      </c>
      <c r="E2896" s="17" t="s">
        <v>17027</v>
      </c>
      <c r="F2896" s="17" t="s">
        <v>17026</v>
      </c>
      <c r="G2896" s="18">
        <v>10000</v>
      </c>
      <c r="H2896" s="17" t="s">
        <v>3894</v>
      </c>
      <c r="I2896" s="16">
        <v>40401</v>
      </c>
      <c r="J2896" s="17" t="s">
        <v>7312</v>
      </c>
      <c r="K2896" s="17" t="s">
        <v>7313</v>
      </c>
      <c r="L2896" s="17" t="s">
        <v>24</v>
      </c>
      <c r="M2896" s="17" t="s">
        <v>11512</v>
      </c>
      <c r="N2896" s="17"/>
      <c r="O2896" s="17"/>
      <c r="P2896" s="16"/>
      <c r="Q2896" s="16"/>
      <c r="R2896" s="18">
        <v>3692</v>
      </c>
      <c r="S2896" s="19">
        <v>36920000</v>
      </c>
    </row>
    <row r="2897" spans="1:19" ht="15">
      <c r="A2897" s="16">
        <v>40907</v>
      </c>
      <c r="B2897" s="17" t="s">
        <v>17028</v>
      </c>
      <c r="C2897" s="17" t="s">
        <v>17029</v>
      </c>
      <c r="D2897" s="17" t="s">
        <v>5280</v>
      </c>
      <c r="E2897" s="17" t="s">
        <v>17030</v>
      </c>
      <c r="F2897" s="17" t="s">
        <v>17031</v>
      </c>
      <c r="G2897" s="18">
        <v>10000</v>
      </c>
      <c r="H2897" s="17" t="s">
        <v>3894</v>
      </c>
      <c r="I2897" s="16">
        <v>40401</v>
      </c>
      <c r="J2897" s="17" t="s">
        <v>7312</v>
      </c>
      <c r="K2897" s="17" t="s">
        <v>7313</v>
      </c>
      <c r="L2897" s="17" t="s">
        <v>24</v>
      </c>
      <c r="M2897" s="17" t="s">
        <v>11491</v>
      </c>
      <c r="N2897" s="17"/>
      <c r="O2897" s="17"/>
      <c r="P2897" s="16"/>
      <c r="Q2897" s="16"/>
      <c r="R2897" s="18">
        <v>500</v>
      </c>
      <c r="S2897" s="19">
        <v>5000000</v>
      </c>
    </row>
    <row r="2898" spans="1:19" ht="15">
      <c r="A2898" s="16">
        <v>40907</v>
      </c>
      <c r="B2898" s="17" t="s">
        <v>17032</v>
      </c>
      <c r="C2898" s="17" t="s">
        <v>17033</v>
      </c>
      <c r="D2898" s="17" t="s">
        <v>5278</v>
      </c>
      <c r="E2898" s="17" t="s">
        <v>17034</v>
      </c>
      <c r="F2898" s="17" t="s">
        <v>17035</v>
      </c>
      <c r="G2898" s="18">
        <v>100000</v>
      </c>
      <c r="H2898" s="17" t="s">
        <v>3894</v>
      </c>
      <c r="I2898" s="16">
        <v>40401</v>
      </c>
      <c r="J2898" s="17" t="s">
        <v>7312</v>
      </c>
      <c r="K2898" s="17" t="s">
        <v>7313</v>
      </c>
      <c r="L2898" s="17" t="s">
        <v>24</v>
      </c>
      <c r="M2898" s="17" t="s">
        <v>11491</v>
      </c>
      <c r="N2898" s="17"/>
      <c r="O2898" s="17"/>
      <c r="P2898" s="16"/>
      <c r="Q2898" s="16"/>
      <c r="R2898" s="18">
        <v>220</v>
      </c>
      <c r="S2898" s="19">
        <v>22000000</v>
      </c>
    </row>
    <row r="2899" spans="1:19" ht="15">
      <c r="A2899" s="16">
        <v>40907</v>
      </c>
      <c r="B2899" s="17" t="s">
        <v>7380</v>
      </c>
      <c r="C2899" s="17" t="s">
        <v>7381</v>
      </c>
      <c r="D2899" s="17" t="s">
        <v>5290</v>
      </c>
      <c r="E2899" s="17" t="s">
        <v>17036</v>
      </c>
      <c r="F2899" s="17" t="s">
        <v>17037</v>
      </c>
      <c r="G2899" s="18">
        <v>10000</v>
      </c>
      <c r="H2899" s="17" t="s">
        <v>3894</v>
      </c>
      <c r="I2899" s="16">
        <v>40408</v>
      </c>
      <c r="J2899" s="17" t="s">
        <v>7312</v>
      </c>
      <c r="K2899" s="17" t="s">
        <v>7313</v>
      </c>
      <c r="L2899" s="17" t="s">
        <v>24</v>
      </c>
      <c r="M2899" s="17" t="s">
        <v>11491</v>
      </c>
      <c r="N2899" s="17"/>
      <c r="O2899" s="17"/>
      <c r="P2899" s="16"/>
      <c r="Q2899" s="16"/>
      <c r="R2899" s="18">
        <v>2000</v>
      </c>
      <c r="S2899" s="19">
        <v>20000000</v>
      </c>
    </row>
    <row r="2900" spans="1:19" ht="15">
      <c r="A2900" s="16">
        <v>40907</v>
      </c>
      <c r="B2900" s="17" t="s">
        <v>11434</v>
      </c>
      <c r="C2900" s="17" t="s">
        <v>11435</v>
      </c>
      <c r="D2900" s="17" t="s">
        <v>5292</v>
      </c>
      <c r="E2900" s="17" t="s">
        <v>17038</v>
      </c>
      <c r="F2900" s="17" t="s">
        <v>17039</v>
      </c>
      <c r="G2900" s="18">
        <v>100</v>
      </c>
      <c r="H2900" s="17" t="s">
        <v>3894</v>
      </c>
      <c r="I2900" s="16">
        <v>40409</v>
      </c>
      <c r="J2900" s="17" t="s">
        <v>7312</v>
      </c>
      <c r="K2900" s="17" t="s">
        <v>7313</v>
      </c>
      <c r="L2900" s="17" t="s">
        <v>24</v>
      </c>
      <c r="M2900" s="17" t="s">
        <v>11491</v>
      </c>
      <c r="N2900" s="17"/>
      <c r="O2900" s="17"/>
      <c r="P2900" s="16"/>
      <c r="Q2900" s="16"/>
      <c r="R2900" s="18">
        <v>1437000</v>
      </c>
      <c r="S2900" s="19">
        <v>143700000</v>
      </c>
    </row>
    <row r="2901" spans="1:19" ht="15">
      <c r="A2901" s="16">
        <v>40907</v>
      </c>
      <c r="B2901" s="17" t="s">
        <v>17040</v>
      </c>
      <c r="C2901" s="17" t="s">
        <v>17041</v>
      </c>
      <c r="D2901" s="17" t="s">
        <v>5294</v>
      </c>
      <c r="E2901" s="17" t="s">
        <v>17042</v>
      </c>
      <c r="F2901" s="17" t="s">
        <v>17043</v>
      </c>
      <c r="G2901" s="18">
        <v>100000</v>
      </c>
      <c r="H2901" s="17" t="s">
        <v>3894</v>
      </c>
      <c r="I2901" s="16">
        <v>40414</v>
      </c>
      <c r="J2901" s="17" t="s">
        <v>7312</v>
      </c>
      <c r="K2901" s="17" t="s">
        <v>7313</v>
      </c>
      <c r="L2901" s="17" t="s">
        <v>24</v>
      </c>
      <c r="M2901" s="17" t="s">
        <v>11491</v>
      </c>
      <c r="N2901" s="17"/>
      <c r="O2901" s="17"/>
      <c r="P2901" s="16"/>
      <c r="Q2901" s="16"/>
      <c r="R2901" s="18">
        <v>200</v>
      </c>
      <c r="S2901" s="19">
        <v>20000000</v>
      </c>
    </row>
    <row r="2902" spans="1:19" ht="15">
      <c r="A2902" s="16">
        <v>40907</v>
      </c>
      <c r="B2902" s="17" t="s">
        <v>17044</v>
      </c>
      <c r="C2902" s="17" t="s">
        <v>17045</v>
      </c>
      <c r="D2902" s="17" t="s">
        <v>5298</v>
      </c>
      <c r="E2902" s="17" t="s">
        <v>17046</v>
      </c>
      <c r="F2902" s="17" t="s">
        <v>17047</v>
      </c>
      <c r="G2902" s="18">
        <v>10000</v>
      </c>
      <c r="H2902" s="17" t="s">
        <v>3894</v>
      </c>
      <c r="I2902" s="16">
        <v>40415</v>
      </c>
      <c r="J2902" s="17" t="s">
        <v>7312</v>
      </c>
      <c r="K2902" s="17" t="s">
        <v>7313</v>
      </c>
      <c r="L2902" s="17" t="s">
        <v>24</v>
      </c>
      <c r="M2902" s="17" t="s">
        <v>11491</v>
      </c>
      <c r="N2902" s="17"/>
      <c r="O2902" s="17"/>
      <c r="P2902" s="16"/>
      <c r="Q2902" s="16"/>
      <c r="R2902" s="18">
        <v>500</v>
      </c>
      <c r="S2902" s="19">
        <v>5000000</v>
      </c>
    </row>
    <row r="2903" spans="1:19" ht="15">
      <c r="A2903" s="16">
        <v>40907</v>
      </c>
      <c r="B2903" s="17" t="s">
        <v>17048</v>
      </c>
      <c r="C2903" s="17" t="s">
        <v>17049</v>
      </c>
      <c r="D2903" s="17" t="s">
        <v>5300</v>
      </c>
      <c r="E2903" s="17" t="s">
        <v>17050</v>
      </c>
      <c r="F2903" s="17" t="s">
        <v>17051</v>
      </c>
      <c r="G2903" s="18">
        <v>1000</v>
      </c>
      <c r="H2903" s="17" t="s">
        <v>3894</v>
      </c>
      <c r="I2903" s="16">
        <v>40421</v>
      </c>
      <c r="J2903" s="17" t="s">
        <v>7312</v>
      </c>
      <c r="K2903" s="17" t="s">
        <v>7313</v>
      </c>
      <c r="L2903" s="17" t="s">
        <v>24</v>
      </c>
      <c r="M2903" s="17" t="s">
        <v>11491</v>
      </c>
      <c r="N2903" s="17"/>
      <c r="O2903" s="17"/>
      <c r="P2903" s="16"/>
      <c r="Q2903" s="16"/>
      <c r="R2903" s="18">
        <v>5000</v>
      </c>
      <c r="S2903" s="19">
        <v>5000000</v>
      </c>
    </row>
    <row r="2904" spans="1:19" ht="15">
      <c r="A2904" s="16">
        <v>40907</v>
      </c>
      <c r="B2904" s="17" t="s">
        <v>17052</v>
      </c>
      <c r="C2904" s="17" t="s">
        <v>17053</v>
      </c>
      <c r="D2904" s="17" t="s">
        <v>5302</v>
      </c>
      <c r="E2904" s="17" t="s">
        <v>17054</v>
      </c>
      <c r="F2904" s="17" t="s">
        <v>17055</v>
      </c>
      <c r="G2904" s="18">
        <v>10000</v>
      </c>
      <c r="H2904" s="17" t="s">
        <v>3894</v>
      </c>
      <c r="I2904" s="16">
        <v>40427</v>
      </c>
      <c r="J2904" s="17" t="s">
        <v>7312</v>
      </c>
      <c r="K2904" s="17" t="s">
        <v>7313</v>
      </c>
      <c r="L2904" s="17" t="s">
        <v>24</v>
      </c>
      <c r="M2904" s="17" t="s">
        <v>11491</v>
      </c>
      <c r="N2904" s="17"/>
      <c r="O2904" s="17"/>
      <c r="P2904" s="16"/>
      <c r="Q2904" s="16"/>
      <c r="R2904" s="18">
        <v>1000</v>
      </c>
      <c r="S2904" s="19">
        <v>10000000</v>
      </c>
    </row>
    <row r="2905" spans="1:19" ht="15">
      <c r="A2905" s="16">
        <v>40907</v>
      </c>
      <c r="B2905" s="17" t="s">
        <v>17056</v>
      </c>
      <c r="C2905" s="17" t="s">
        <v>17057</v>
      </c>
      <c r="D2905" s="17" t="s">
        <v>5304</v>
      </c>
      <c r="E2905" s="17" t="s">
        <v>17058</v>
      </c>
      <c r="F2905" s="17" t="s">
        <v>17059</v>
      </c>
      <c r="G2905" s="18">
        <v>1000</v>
      </c>
      <c r="H2905" s="17" t="s">
        <v>3894</v>
      </c>
      <c r="I2905" s="16">
        <v>40427</v>
      </c>
      <c r="J2905" s="17" t="s">
        <v>7312</v>
      </c>
      <c r="K2905" s="17" t="s">
        <v>7313</v>
      </c>
      <c r="L2905" s="17" t="s">
        <v>24</v>
      </c>
      <c r="M2905" s="17" t="s">
        <v>11491</v>
      </c>
      <c r="N2905" s="17"/>
      <c r="O2905" s="17"/>
      <c r="P2905" s="16"/>
      <c r="Q2905" s="16"/>
      <c r="R2905" s="18">
        <v>17000000</v>
      </c>
      <c r="S2905" s="19">
        <v>17000000000</v>
      </c>
    </row>
    <row r="2906" spans="1:19" ht="15">
      <c r="A2906" s="16">
        <v>40907</v>
      </c>
      <c r="B2906" s="17" t="s">
        <v>17060</v>
      </c>
      <c r="C2906" s="17" t="s">
        <v>17061</v>
      </c>
      <c r="D2906" s="17" t="s">
        <v>5306</v>
      </c>
      <c r="E2906" s="17" t="s">
        <v>17062</v>
      </c>
      <c r="F2906" s="17" t="s">
        <v>11257</v>
      </c>
      <c r="G2906" s="18">
        <v>5000000</v>
      </c>
      <c r="H2906" s="17" t="s">
        <v>3894</v>
      </c>
      <c r="I2906" s="16">
        <v>40428</v>
      </c>
      <c r="J2906" s="17" t="s">
        <v>7312</v>
      </c>
      <c r="K2906" s="17" t="s">
        <v>7313</v>
      </c>
      <c r="L2906" s="17" t="s">
        <v>24</v>
      </c>
      <c r="M2906" s="17" t="s">
        <v>11491</v>
      </c>
      <c r="N2906" s="17"/>
      <c r="O2906" s="17"/>
      <c r="P2906" s="16"/>
      <c r="Q2906" s="16"/>
      <c r="R2906" s="18">
        <v>1</v>
      </c>
      <c r="S2906" s="19">
        <v>5000000</v>
      </c>
    </row>
    <row r="2907" spans="1:19" ht="15">
      <c r="A2907" s="16">
        <v>40907</v>
      </c>
      <c r="B2907" s="17" t="s">
        <v>17063</v>
      </c>
      <c r="C2907" s="17" t="s">
        <v>17064</v>
      </c>
      <c r="D2907" s="17" t="s">
        <v>5308</v>
      </c>
      <c r="E2907" s="17" t="s">
        <v>17065</v>
      </c>
      <c r="F2907" s="17" t="s">
        <v>17066</v>
      </c>
      <c r="G2907" s="18">
        <v>1000</v>
      </c>
      <c r="H2907" s="17" t="s">
        <v>3894</v>
      </c>
      <c r="I2907" s="16">
        <v>40428</v>
      </c>
      <c r="J2907" s="17" t="s">
        <v>7312</v>
      </c>
      <c r="K2907" s="17" t="s">
        <v>7313</v>
      </c>
      <c r="L2907" s="17" t="s">
        <v>24</v>
      </c>
      <c r="M2907" s="17" t="s">
        <v>11491</v>
      </c>
      <c r="N2907" s="17"/>
      <c r="O2907" s="17"/>
      <c r="P2907" s="16"/>
      <c r="Q2907" s="16"/>
      <c r="R2907" s="18">
        <v>5000</v>
      </c>
      <c r="S2907" s="19">
        <v>5000000</v>
      </c>
    </row>
    <row r="2908" spans="1:19" ht="15">
      <c r="A2908" s="16">
        <v>40907</v>
      </c>
      <c r="B2908" s="17" t="s">
        <v>17067</v>
      </c>
      <c r="C2908" s="17" t="s">
        <v>17068</v>
      </c>
      <c r="D2908" s="17" t="s">
        <v>5310</v>
      </c>
      <c r="E2908" s="17" t="s">
        <v>17069</v>
      </c>
      <c r="F2908" s="17" t="s">
        <v>17070</v>
      </c>
      <c r="G2908" s="18">
        <v>50</v>
      </c>
      <c r="H2908" s="17" t="s">
        <v>3894</v>
      </c>
      <c r="I2908" s="16">
        <v>40429</v>
      </c>
      <c r="J2908" s="17" t="s">
        <v>7312</v>
      </c>
      <c r="K2908" s="17" t="s">
        <v>7313</v>
      </c>
      <c r="L2908" s="17" t="s">
        <v>24</v>
      </c>
      <c r="M2908" s="17" t="s">
        <v>11491</v>
      </c>
      <c r="N2908" s="17"/>
      <c r="O2908" s="17"/>
      <c r="P2908" s="16"/>
      <c r="Q2908" s="16"/>
      <c r="R2908" s="18">
        <v>10200000</v>
      </c>
      <c r="S2908" s="19">
        <v>510000000</v>
      </c>
    </row>
    <row r="2909" spans="1:19" ht="15">
      <c r="A2909" s="16">
        <v>40907</v>
      </c>
      <c r="B2909" s="17" t="s">
        <v>17071</v>
      </c>
      <c r="C2909" s="17" t="s">
        <v>17072</v>
      </c>
      <c r="D2909" s="17" t="s">
        <v>5312</v>
      </c>
      <c r="E2909" s="17" t="s">
        <v>17073</v>
      </c>
      <c r="F2909" s="17" t="s">
        <v>17074</v>
      </c>
      <c r="G2909" s="18">
        <v>500000</v>
      </c>
      <c r="H2909" s="17" t="s">
        <v>3894</v>
      </c>
      <c r="I2909" s="16">
        <v>40430</v>
      </c>
      <c r="J2909" s="17" t="s">
        <v>7312</v>
      </c>
      <c r="K2909" s="17" t="s">
        <v>7313</v>
      </c>
      <c r="L2909" s="17" t="s">
        <v>24</v>
      </c>
      <c r="M2909" s="17" t="s">
        <v>11491</v>
      </c>
      <c r="N2909" s="17"/>
      <c r="O2909" s="17"/>
      <c r="P2909" s="16"/>
      <c r="Q2909" s="16"/>
      <c r="R2909" s="18">
        <v>100</v>
      </c>
      <c r="S2909" s="19">
        <v>50000000</v>
      </c>
    </row>
    <row r="2910" spans="1:19" ht="15">
      <c r="A2910" s="16">
        <v>40907</v>
      </c>
      <c r="B2910" s="17" t="s">
        <v>17075</v>
      </c>
      <c r="C2910" s="17" t="s">
        <v>17076</v>
      </c>
      <c r="D2910" s="17" t="s">
        <v>5314</v>
      </c>
      <c r="E2910" s="17" t="s">
        <v>17077</v>
      </c>
      <c r="F2910" s="17" t="s">
        <v>17078</v>
      </c>
      <c r="G2910" s="18">
        <v>100000</v>
      </c>
      <c r="H2910" s="17" t="s">
        <v>3894</v>
      </c>
      <c r="I2910" s="16">
        <v>40430</v>
      </c>
      <c r="J2910" s="17" t="s">
        <v>7312</v>
      </c>
      <c r="K2910" s="17" t="s">
        <v>7313</v>
      </c>
      <c r="L2910" s="17" t="s">
        <v>24</v>
      </c>
      <c r="M2910" s="17" t="s">
        <v>11491</v>
      </c>
      <c r="N2910" s="17"/>
      <c r="O2910" s="17"/>
      <c r="P2910" s="16"/>
      <c r="Q2910" s="16"/>
      <c r="R2910" s="18">
        <v>50</v>
      </c>
      <c r="S2910" s="19">
        <v>5000000</v>
      </c>
    </row>
    <row r="2911" spans="1:19" ht="15">
      <c r="A2911" s="16">
        <v>40907</v>
      </c>
      <c r="B2911" s="17" t="s">
        <v>17079</v>
      </c>
      <c r="C2911" s="17" t="s">
        <v>17080</v>
      </c>
      <c r="D2911" s="17" t="s">
        <v>5316</v>
      </c>
      <c r="E2911" s="17" t="s">
        <v>17081</v>
      </c>
      <c r="F2911" s="17" t="s">
        <v>17082</v>
      </c>
      <c r="G2911" s="18">
        <v>100000</v>
      </c>
      <c r="H2911" s="17" t="s">
        <v>3894</v>
      </c>
      <c r="I2911" s="16">
        <v>40437</v>
      </c>
      <c r="J2911" s="17" t="s">
        <v>7312</v>
      </c>
      <c r="K2911" s="17" t="s">
        <v>7313</v>
      </c>
      <c r="L2911" s="17" t="s">
        <v>24</v>
      </c>
      <c r="M2911" s="17" t="s">
        <v>11491</v>
      </c>
      <c r="N2911" s="17"/>
      <c r="O2911" s="17"/>
      <c r="P2911" s="16"/>
      <c r="Q2911" s="16"/>
      <c r="R2911" s="18">
        <v>50</v>
      </c>
      <c r="S2911" s="19">
        <v>5000000</v>
      </c>
    </row>
    <row r="2912" spans="1:19" ht="15">
      <c r="A2912" s="16">
        <v>40907</v>
      </c>
      <c r="B2912" s="17" t="s">
        <v>17083</v>
      </c>
      <c r="C2912" s="17" t="s">
        <v>17084</v>
      </c>
      <c r="D2912" s="17" t="s">
        <v>5318</v>
      </c>
      <c r="E2912" s="17" t="s">
        <v>17085</v>
      </c>
      <c r="F2912" s="17" t="s">
        <v>17086</v>
      </c>
      <c r="G2912" s="18">
        <v>100000</v>
      </c>
      <c r="H2912" s="17" t="s">
        <v>3894</v>
      </c>
      <c r="I2912" s="16">
        <v>40442</v>
      </c>
      <c r="J2912" s="17" t="s">
        <v>7312</v>
      </c>
      <c r="K2912" s="17" t="s">
        <v>7313</v>
      </c>
      <c r="L2912" s="17" t="s">
        <v>24</v>
      </c>
      <c r="M2912" s="17" t="s">
        <v>11491</v>
      </c>
      <c r="N2912" s="17"/>
      <c r="O2912" s="17"/>
      <c r="P2912" s="16"/>
      <c r="Q2912" s="16"/>
      <c r="R2912" s="18">
        <v>50</v>
      </c>
      <c r="S2912" s="19">
        <v>5000000</v>
      </c>
    </row>
    <row r="2913" spans="1:19" ht="15">
      <c r="A2913" s="16">
        <v>40907</v>
      </c>
      <c r="B2913" s="17" t="s">
        <v>17087</v>
      </c>
      <c r="C2913" s="17" t="s">
        <v>17088</v>
      </c>
      <c r="D2913" s="17" t="s">
        <v>5320</v>
      </c>
      <c r="E2913" s="17" t="s">
        <v>17089</v>
      </c>
      <c r="F2913" s="17" t="s">
        <v>17090</v>
      </c>
      <c r="G2913" s="18">
        <v>100</v>
      </c>
      <c r="H2913" s="17" t="s">
        <v>3894</v>
      </c>
      <c r="I2913" s="16">
        <v>40442</v>
      </c>
      <c r="J2913" s="17" t="s">
        <v>7312</v>
      </c>
      <c r="K2913" s="17" t="s">
        <v>7313</v>
      </c>
      <c r="L2913" s="17" t="s">
        <v>24</v>
      </c>
      <c r="M2913" s="17" t="s">
        <v>11491</v>
      </c>
      <c r="N2913" s="17"/>
      <c r="O2913" s="17"/>
      <c r="P2913" s="16"/>
      <c r="Q2913" s="16"/>
      <c r="R2913" s="18">
        <v>100000</v>
      </c>
      <c r="S2913" s="19">
        <v>10000000</v>
      </c>
    </row>
    <row r="2914" spans="1:19" ht="15">
      <c r="A2914" s="16">
        <v>40907</v>
      </c>
      <c r="B2914" s="17" t="s">
        <v>17091</v>
      </c>
      <c r="C2914" s="17" t="s">
        <v>17092</v>
      </c>
      <c r="D2914" s="17" t="s">
        <v>5322</v>
      </c>
      <c r="E2914" s="17" t="s">
        <v>17093</v>
      </c>
      <c r="F2914" s="17" t="s">
        <v>17094</v>
      </c>
      <c r="G2914" s="18">
        <v>100000</v>
      </c>
      <c r="H2914" s="17" t="s">
        <v>3894</v>
      </c>
      <c r="I2914" s="16">
        <v>40443</v>
      </c>
      <c r="J2914" s="17" t="s">
        <v>7312</v>
      </c>
      <c r="K2914" s="17" t="s">
        <v>7313</v>
      </c>
      <c r="L2914" s="17" t="s">
        <v>24</v>
      </c>
      <c r="M2914" s="17" t="s">
        <v>11491</v>
      </c>
      <c r="N2914" s="17"/>
      <c r="O2914" s="17"/>
      <c r="P2914" s="16"/>
      <c r="Q2914" s="16"/>
      <c r="R2914" s="18">
        <v>50</v>
      </c>
      <c r="S2914" s="19">
        <v>5000000</v>
      </c>
    </row>
    <row r="2915" spans="1:19" ht="15">
      <c r="A2915" s="16">
        <v>40907</v>
      </c>
      <c r="B2915" s="17" t="s">
        <v>17095</v>
      </c>
      <c r="C2915" s="17" t="s">
        <v>17096</v>
      </c>
      <c r="D2915" s="17" t="s">
        <v>5326</v>
      </c>
      <c r="E2915" s="17" t="s">
        <v>17097</v>
      </c>
      <c r="F2915" s="17" t="s">
        <v>17098</v>
      </c>
      <c r="G2915" s="18">
        <v>10000</v>
      </c>
      <c r="H2915" s="17" t="s">
        <v>3894</v>
      </c>
      <c r="I2915" s="16">
        <v>40444</v>
      </c>
      <c r="J2915" s="17" t="s">
        <v>7312</v>
      </c>
      <c r="K2915" s="17" t="s">
        <v>7313</v>
      </c>
      <c r="L2915" s="17" t="s">
        <v>24</v>
      </c>
      <c r="M2915" s="17" t="s">
        <v>11491</v>
      </c>
      <c r="N2915" s="17"/>
      <c r="O2915" s="17"/>
      <c r="P2915" s="16"/>
      <c r="Q2915" s="16"/>
      <c r="R2915" s="18">
        <v>125400</v>
      </c>
      <c r="S2915" s="19">
        <v>1254000000</v>
      </c>
    </row>
    <row r="2916" spans="1:19" ht="15">
      <c r="A2916" s="16">
        <v>40907</v>
      </c>
      <c r="B2916" s="17" t="s">
        <v>17099</v>
      </c>
      <c r="C2916" s="17" t="s">
        <v>17100</v>
      </c>
      <c r="D2916" s="17" t="s">
        <v>5324</v>
      </c>
      <c r="E2916" s="17" t="s">
        <v>17101</v>
      </c>
      <c r="F2916" s="17" t="s">
        <v>17102</v>
      </c>
      <c r="G2916" s="18">
        <v>1000000</v>
      </c>
      <c r="H2916" s="17" t="s">
        <v>3894</v>
      </c>
      <c r="I2916" s="16">
        <v>40444</v>
      </c>
      <c r="J2916" s="17" t="s">
        <v>7312</v>
      </c>
      <c r="K2916" s="17" t="s">
        <v>7313</v>
      </c>
      <c r="L2916" s="17" t="s">
        <v>24</v>
      </c>
      <c r="M2916" s="17" t="s">
        <v>11491</v>
      </c>
      <c r="N2916" s="17"/>
      <c r="O2916" s="17"/>
      <c r="P2916" s="16"/>
      <c r="Q2916" s="16"/>
      <c r="R2916" s="18">
        <v>50</v>
      </c>
      <c r="S2916" s="19">
        <v>50000000</v>
      </c>
    </row>
    <row r="2917" spans="1:19" ht="15">
      <c r="A2917" s="16">
        <v>40907</v>
      </c>
      <c r="B2917" s="17" t="s">
        <v>7734</v>
      </c>
      <c r="C2917" s="17" t="s">
        <v>7735</v>
      </c>
      <c r="D2917" s="17" t="s">
        <v>5336</v>
      </c>
      <c r="E2917" s="17" t="s">
        <v>17103</v>
      </c>
      <c r="F2917" s="17" t="s">
        <v>17104</v>
      </c>
      <c r="G2917" s="18">
        <v>1000000</v>
      </c>
      <c r="H2917" s="17" t="s">
        <v>3894</v>
      </c>
      <c r="I2917" s="16">
        <v>40450</v>
      </c>
      <c r="J2917" s="17" t="s">
        <v>7312</v>
      </c>
      <c r="K2917" s="17" t="s">
        <v>7313</v>
      </c>
      <c r="L2917" s="17" t="s">
        <v>24</v>
      </c>
      <c r="M2917" s="17" t="s">
        <v>11491</v>
      </c>
      <c r="N2917" s="17"/>
      <c r="O2917" s="17"/>
      <c r="P2917" s="16"/>
      <c r="Q2917" s="16"/>
      <c r="R2917" s="18">
        <v>90</v>
      </c>
      <c r="S2917" s="19">
        <v>90000000</v>
      </c>
    </row>
    <row r="2918" spans="1:19" ht="15">
      <c r="A2918" s="16">
        <v>40907</v>
      </c>
      <c r="B2918" s="17" t="s">
        <v>7734</v>
      </c>
      <c r="C2918" s="17" t="s">
        <v>7735</v>
      </c>
      <c r="D2918" s="17" t="s">
        <v>5334</v>
      </c>
      <c r="E2918" s="17" t="s">
        <v>17105</v>
      </c>
      <c r="F2918" s="17" t="s">
        <v>17106</v>
      </c>
      <c r="G2918" s="18">
        <v>500000</v>
      </c>
      <c r="H2918" s="17" t="s">
        <v>3894</v>
      </c>
      <c r="I2918" s="16">
        <v>40450</v>
      </c>
      <c r="J2918" s="17" t="s">
        <v>7312</v>
      </c>
      <c r="K2918" s="17" t="s">
        <v>7313</v>
      </c>
      <c r="L2918" s="17" t="s">
        <v>24</v>
      </c>
      <c r="M2918" s="17" t="s">
        <v>11512</v>
      </c>
      <c r="N2918" s="17"/>
      <c r="O2918" s="17"/>
      <c r="P2918" s="16"/>
      <c r="Q2918" s="16"/>
      <c r="R2918" s="18">
        <v>20</v>
      </c>
      <c r="S2918" s="19">
        <v>10000000</v>
      </c>
    </row>
    <row r="2919" spans="1:19" ht="15">
      <c r="A2919" s="16">
        <v>40907</v>
      </c>
      <c r="B2919" s="17" t="s">
        <v>17107</v>
      </c>
      <c r="C2919" s="17" t="s">
        <v>17108</v>
      </c>
      <c r="D2919" s="17" t="s">
        <v>5332</v>
      </c>
      <c r="E2919" s="17" t="s">
        <v>17109</v>
      </c>
      <c r="F2919" s="17" t="s">
        <v>17110</v>
      </c>
      <c r="G2919" s="18">
        <v>50000</v>
      </c>
      <c r="H2919" s="17" t="s">
        <v>3894</v>
      </c>
      <c r="I2919" s="16">
        <v>40450</v>
      </c>
      <c r="J2919" s="17" t="s">
        <v>7312</v>
      </c>
      <c r="K2919" s="17" t="s">
        <v>7313</v>
      </c>
      <c r="L2919" s="17" t="s">
        <v>24</v>
      </c>
      <c r="M2919" s="17" t="s">
        <v>11491</v>
      </c>
      <c r="N2919" s="17"/>
      <c r="O2919" s="17"/>
      <c r="P2919" s="16"/>
      <c r="Q2919" s="16"/>
      <c r="R2919" s="18">
        <v>100</v>
      </c>
      <c r="S2919" s="19">
        <v>5000000</v>
      </c>
    </row>
    <row r="2920" spans="1:19" ht="15">
      <c r="A2920" s="16">
        <v>40907</v>
      </c>
      <c r="B2920" s="17" t="s">
        <v>10006</v>
      </c>
      <c r="C2920" s="17" t="s">
        <v>10007</v>
      </c>
      <c r="D2920" s="17" t="s">
        <v>5341</v>
      </c>
      <c r="E2920" s="17" t="s">
        <v>17111</v>
      </c>
      <c r="F2920" s="17" t="s">
        <v>10010</v>
      </c>
      <c r="G2920" s="18">
        <v>1815700000</v>
      </c>
      <c r="H2920" s="17" t="s">
        <v>3894</v>
      </c>
      <c r="I2920" s="16">
        <v>40451</v>
      </c>
      <c r="J2920" s="17" t="s">
        <v>7312</v>
      </c>
      <c r="K2920" s="17" t="s">
        <v>7313</v>
      </c>
      <c r="L2920" s="17" t="s">
        <v>24</v>
      </c>
      <c r="M2920" s="17" t="s">
        <v>11491</v>
      </c>
      <c r="N2920" s="17"/>
      <c r="O2920" s="17"/>
      <c r="P2920" s="16"/>
      <c r="Q2920" s="16"/>
      <c r="R2920" s="18">
        <v>1</v>
      </c>
      <c r="S2920" s="19">
        <v>1815700000</v>
      </c>
    </row>
    <row r="2921" spans="1:19" ht="15">
      <c r="A2921" s="16">
        <v>40907</v>
      </c>
      <c r="B2921" s="17" t="s">
        <v>10006</v>
      </c>
      <c r="C2921" s="17" t="s">
        <v>10007</v>
      </c>
      <c r="D2921" s="17" t="s">
        <v>5340</v>
      </c>
      <c r="E2921" s="17" t="s">
        <v>17112</v>
      </c>
      <c r="F2921" s="17" t="s">
        <v>10010</v>
      </c>
      <c r="G2921" s="18">
        <v>98800000</v>
      </c>
      <c r="H2921" s="17" t="s">
        <v>3894</v>
      </c>
      <c r="I2921" s="16">
        <v>40451</v>
      </c>
      <c r="J2921" s="17" t="s">
        <v>7312</v>
      </c>
      <c r="K2921" s="17" t="s">
        <v>7313</v>
      </c>
      <c r="L2921" s="17" t="s">
        <v>24</v>
      </c>
      <c r="M2921" s="17" t="s">
        <v>11491</v>
      </c>
      <c r="N2921" s="17"/>
      <c r="O2921" s="17"/>
      <c r="P2921" s="16"/>
      <c r="Q2921" s="16"/>
      <c r="R2921" s="18">
        <v>1</v>
      </c>
      <c r="S2921" s="19">
        <v>98800000</v>
      </c>
    </row>
    <row r="2922" spans="1:19" ht="15">
      <c r="A2922" s="16">
        <v>40907</v>
      </c>
      <c r="B2922" s="17" t="s">
        <v>17113</v>
      </c>
      <c r="C2922" s="17" t="s">
        <v>17114</v>
      </c>
      <c r="D2922" s="17" t="s">
        <v>5338</v>
      </c>
      <c r="E2922" s="17" t="s">
        <v>17115</v>
      </c>
      <c r="F2922" s="17" t="s">
        <v>17116</v>
      </c>
      <c r="G2922" s="18">
        <v>100000</v>
      </c>
      <c r="H2922" s="17" t="s">
        <v>3894</v>
      </c>
      <c r="I2922" s="16">
        <v>40451</v>
      </c>
      <c r="J2922" s="17" t="s">
        <v>7312</v>
      </c>
      <c r="K2922" s="17" t="s">
        <v>7313</v>
      </c>
      <c r="L2922" s="17" t="s">
        <v>24</v>
      </c>
      <c r="M2922" s="17" t="s">
        <v>11491</v>
      </c>
      <c r="N2922" s="17"/>
      <c r="O2922" s="17"/>
      <c r="P2922" s="16"/>
      <c r="Q2922" s="16"/>
      <c r="R2922" s="18">
        <v>180</v>
      </c>
      <c r="S2922" s="19">
        <v>18000000</v>
      </c>
    </row>
    <row r="2923" spans="1:19" ht="15">
      <c r="A2923" s="16">
        <v>40907</v>
      </c>
      <c r="B2923" s="17" t="s">
        <v>17117</v>
      </c>
      <c r="C2923" s="17" t="s">
        <v>17118</v>
      </c>
      <c r="D2923" s="17" t="s">
        <v>5342</v>
      </c>
      <c r="E2923" s="17" t="s">
        <v>17119</v>
      </c>
      <c r="F2923" s="17" t="s">
        <v>17120</v>
      </c>
      <c r="G2923" s="18">
        <v>200000</v>
      </c>
      <c r="H2923" s="17" t="s">
        <v>3894</v>
      </c>
      <c r="I2923" s="16">
        <v>40452</v>
      </c>
      <c r="J2923" s="17" t="s">
        <v>7312</v>
      </c>
      <c r="K2923" s="17" t="s">
        <v>7313</v>
      </c>
      <c r="L2923" s="17" t="s">
        <v>24</v>
      </c>
      <c r="M2923" s="17" t="s">
        <v>11491</v>
      </c>
      <c r="N2923" s="17"/>
      <c r="O2923" s="17"/>
      <c r="P2923" s="16"/>
      <c r="Q2923" s="16"/>
      <c r="R2923" s="18">
        <v>500</v>
      </c>
      <c r="S2923" s="19">
        <v>100000000</v>
      </c>
    </row>
    <row r="2924" spans="1:19" ht="15">
      <c r="A2924" s="16">
        <v>40907</v>
      </c>
      <c r="B2924" s="17" t="s">
        <v>17121</v>
      </c>
      <c r="C2924" s="17" t="s">
        <v>17122</v>
      </c>
      <c r="D2924" s="17" t="s">
        <v>5344</v>
      </c>
      <c r="E2924" s="17" t="s">
        <v>17123</v>
      </c>
      <c r="F2924" s="17" t="s">
        <v>17124</v>
      </c>
      <c r="G2924" s="18">
        <v>100000</v>
      </c>
      <c r="H2924" s="17" t="s">
        <v>3894</v>
      </c>
      <c r="I2924" s="16">
        <v>40455</v>
      </c>
      <c r="J2924" s="17" t="s">
        <v>7312</v>
      </c>
      <c r="K2924" s="17" t="s">
        <v>7313</v>
      </c>
      <c r="L2924" s="17" t="s">
        <v>24</v>
      </c>
      <c r="M2924" s="17" t="s">
        <v>11491</v>
      </c>
      <c r="N2924" s="17"/>
      <c r="O2924" s="17"/>
      <c r="P2924" s="16"/>
      <c r="Q2924" s="16"/>
      <c r="R2924" s="18">
        <v>200</v>
      </c>
      <c r="S2924" s="19">
        <v>20000000</v>
      </c>
    </row>
    <row r="2925" spans="1:19" ht="15">
      <c r="A2925" s="16">
        <v>40907</v>
      </c>
      <c r="B2925" s="17" t="s">
        <v>17125</v>
      </c>
      <c r="C2925" s="17" t="s">
        <v>17126</v>
      </c>
      <c r="D2925" s="17" t="s">
        <v>5348</v>
      </c>
      <c r="E2925" s="17" t="s">
        <v>17127</v>
      </c>
      <c r="F2925" s="17" t="s">
        <v>17128</v>
      </c>
      <c r="G2925" s="18">
        <v>2200</v>
      </c>
      <c r="H2925" s="17" t="s">
        <v>3894</v>
      </c>
      <c r="I2925" s="16">
        <v>40456</v>
      </c>
      <c r="J2925" s="17" t="s">
        <v>7312</v>
      </c>
      <c r="K2925" s="17" t="s">
        <v>7313</v>
      </c>
      <c r="L2925" s="17" t="s">
        <v>24</v>
      </c>
      <c r="M2925" s="17" t="s">
        <v>12517</v>
      </c>
      <c r="N2925" s="17"/>
      <c r="O2925" s="17"/>
      <c r="P2925" s="16"/>
      <c r="Q2925" s="16"/>
      <c r="R2925" s="18">
        <v>5594</v>
      </c>
      <c r="S2925" s="19">
        <v>12306800</v>
      </c>
    </row>
    <row r="2926" spans="1:19" ht="15">
      <c r="A2926" s="16">
        <v>40907</v>
      </c>
      <c r="B2926" s="17" t="s">
        <v>17125</v>
      </c>
      <c r="C2926" s="17" t="s">
        <v>17126</v>
      </c>
      <c r="D2926" s="17" t="s">
        <v>5347</v>
      </c>
      <c r="E2926" s="17" t="s">
        <v>17129</v>
      </c>
      <c r="F2926" s="17" t="s">
        <v>17130</v>
      </c>
      <c r="G2926" s="18">
        <v>2200</v>
      </c>
      <c r="H2926" s="17" t="s">
        <v>3894</v>
      </c>
      <c r="I2926" s="16">
        <v>40456</v>
      </c>
      <c r="J2926" s="17" t="s">
        <v>7312</v>
      </c>
      <c r="K2926" s="17" t="s">
        <v>7313</v>
      </c>
      <c r="L2926" s="17" t="s">
        <v>24</v>
      </c>
      <c r="M2926" s="17" t="s">
        <v>11491</v>
      </c>
      <c r="N2926" s="17"/>
      <c r="O2926" s="17"/>
      <c r="P2926" s="16"/>
      <c r="Q2926" s="16"/>
      <c r="R2926" s="18">
        <v>346022</v>
      </c>
      <c r="S2926" s="19">
        <v>761248400</v>
      </c>
    </row>
    <row r="2927" spans="1:19" ht="15">
      <c r="A2927" s="16">
        <v>40907</v>
      </c>
      <c r="B2927" s="17" t="s">
        <v>17125</v>
      </c>
      <c r="C2927" s="17" t="s">
        <v>17126</v>
      </c>
      <c r="D2927" s="17" t="s">
        <v>5349</v>
      </c>
      <c r="E2927" s="17" t="s">
        <v>17131</v>
      </c>
      <c r="F2927" s="17" t="s">
        <v>17132</v>
      </c>
      <c r="G2927" s="18">
        <v>2200</v>
      </c>
      <c r="H2927" s="17" t="s">
        <v>3894</v>
      </c>
      <c r="I2927" s="16">
        <v>40456</v>
      </c>
      <c r="J2927" s="17" t="s">
        <v>7312</v>
      </c>
      <c r="K2927" s="17" t="s">
        <v>7313</v>
      </c>
      <c r="L2927" s="17" t="s">
        <v>24</v>
      </c>
      <c r="M2927" s="17" t="s">
        <v>11512</v>
      </c>
      <c r="N2927" s="17"/>
      <c r="O2927" s="17"/>
      <c r="P2927" s="16"/>
      <c r="Q2927" s="16"/>
      <c r="R2927" s="18">
        <v>1</v>
      </c>
      <c r="S2927" s="19">
        <v>2200</v>
      </c>
    </row>
    <row r="2928" spans="1:19" ht="15">
      <c r="A2928" s="16">
        <v>40907</v>
      </c>
      <c r="B2928" s="17" t="s">
        <v>17133</v>
      </c>
      <c r="C2928" s="17" t="s">
        <v>17134</v>
      </c>
      <c r="D2928" s="17" t="s">
        <v>5350</v>
      </c>
      <c r="E2928" s="17" t="s">
        <v>17135</v>
      </c>
      <c r="F2928" s="17" t="s">
        <v>17136</v>
      </c>
      <c r="G2928" s="18">
        <v>10000</v>
      </c>
      <c r="H2928" s="17" t="s">
        <v>3894</v>
      </c>
      <c r="I2928" s="16">
        <v>40456</v>
      </c>
      <c r="J2928" s="17" t="s">
        <v>7312</v>
      </c>
      <c r="K2928" s="17" t="s">
        <v>7313</v>
      </c>
      <c r="L2928" s="17" t="s">
        <v>24</v>
      </c>
      <c r="M2928" s="17" t="s">
        <v>11491</v>
      </c>
      <c r="N2928" s="17"/>
      <c r="O2928" s="17"/>
      <c r="P2928" s="16"/>
      <c r="Q2928" s="16"/>
      <c r="R2928" s="18">
        <v>500</v>
      </c>
      <c r="S2928" s="19">
        <v>5000000</v>
      </c>
    </row>
    <row r="2929" spans="1:19" ht="15">
      <c r="A2929" s="16">
        <v>40907</v>
      </c>
      <c r="B2929" s="17" t="s">
        <v>17137</v>
      </c>
      <c r="C2929" s="17" t="s">
        <v>17138</v>
      </c>
      <c r="D2929" s="17" t="s">
        <v>5352</v>
      </c>
      <c r="E2929" s="17" t="s">
        <v>17139</v>
      </c>
      <c r="F2929" s="17" t="s">
        <v>17140</v>
      </c>
      <c r="G2929" s="18">
        <v>10000</v>
      </c>
      <c r="H2929" s="17" t="s">
        <v>3894</v>
      </c>
      <c r="I2929" s="16">
        <v>40457</v>
      </c>
      <c r="J2929" s="17" t="s">
        <v>7312</v>
      </c>
      <c r="K2929" s="17" t="s">
        <v>7313</v>
      </c>
      <c r="L2929" s="17" t="s">
        <v>24</v>
      </c>
      <c r="M2929" s="17" t="s">
        <v>11491</v>
      </c>
      <c r="N2929" s="17"/>
      <c r="O2929" s="17"/>
      <c r="P2929" s="16"/>
      <c r="Q2929" s="16"/>
      <c r="R2929" s="18">
        <v>16067</v>
      </c>
      <c r="S2929" s="19">
        <v>160670000</v>
      </c>
    </row>
    <row r="2930" spans="1:19" ht="15">
      <c r="A2930" s="16">
        <v>40907</v>
      </c>
      <c r="B2930" s="17" t="s">
        <v>17141</v>
      </c>
      <c r="C2930" s="17" t="s">
        <v>17142</v>
      </c>
      <c r="D2930" s="17" t="s">
        <v>5354</v>
      </c>
      <c r="E2930" s="17" t="s">
        <v>17143</v>
      </c>
      <c r="F2930" s="17" t="s">
        <v>17144</v>
      </c>
      <c r="G2930" s="18">
        <v>500000</v>
      </c>
      <c r="H2930" s="17" t="s">
        <v>3894</v>
      </c>
      <c r="I2930" s="16">
        <v>40457</v>
      </c>
      <c r="J2930" s="17" t="s">
        <v>7312</v>
      </c>
      <c r="K2930" s="17" t="s">
        <v>7313</v>
      </c>
      <c r="L2930" s="17" t="s">
        <v>24</v>
      </c>
      <c r="M2930" s="17" t="s">
        <v>11491</v>
      </c>
      <c r="N2930" s="17"/>
      <c r="O2930" s="17"/>
      <c r="P2930" s="16"/>
      <c r="Q2930" s="16"/>
      <c r="R2930" s="18">
        <v>100</v>
      </c>
      <c r="S2930" s="19">
        <v>50000000</v>
      </c>
    </row>
    <row r="2931" spans="1:19" ht="15">
      <c r="A2931" s="16">
        <v>40907</v>
      </c>
      <c r="B2931" s="17" t="s">
        <v>17145</v>
      </c>
      <c r="C2931" s="17" t="s">
        <v>17146</v>
      </c>
      <c r="D2931" s="17" t="s">
        <v>5356</v>
      </c>
      <c r="E2931" s="17" t="s">
        <v>17147</v>
      </c>
      <c r="F2931" s="17" t="s">
        <v>17148</v>
      </c>
      <c r="G2931" s="18">
        <v>100000</v>
      </c>
      <c r="H2931" s="17" t="s">
        <v>3894</v>
      </c>
      <c r="I2931" s="16">
        <v>40458</v>
      </c>
      <c r="J2931" s="17" t="s">
        <v>7312</v>
      </c>
      <c r="K2931" s="17" t="s">
        <v>7313</v>
      </c>
      <c r="L2931" s="17" t="s">
        <v>24</v>
      </c>
      <c r="M2931" s="17" t="s">
        <v>11491</v>
      </c>
      <c r="N2931" s="17"/>
      <c r="O2931" s="17"/>
      <c r="P2931" s="16"/>
      <c r="Q2931" s="16"/>
      <c r="R2931" s="18">
        <v>400</v>
      </c>
      <c r="S2931" s="19">
        <v>40000000</v>
      </c>
    </row>
    <row r="2932" spans="1:19" ht="15">
      <c r="A2932" s="16">
        <v>40907</v>
      </c>
      <c r="B2932" s="17" t="s">
        <v>17149</v>
      </c>
      <c r="C2932" s="17" t="s">
        <v>17150</v>
      </c>
      <c r="D2932" s="17" t="s">
        <v>5359</v>
      </c>
      <c r="E2932" s="17" t="s">
        <v>17151</v>
      </c>
      <c r="F2932" s="17" t="s">
        <v>17152</v>
      </c>
      <c r="G2932" s="18">
        <v>10000</v>
      </c>
      <c r="H2932" s="17" t="s">
        <v>3894</v>
      </c>
      <c r="I2932" s="16">
        <v>40458</v>
      </c>
      <c r="J2932" s="17" t="s">
        <v>7312</v>
      </c>
      <c r="K2932" s="17" t="s">
        <v>7313</v>
      </c>
      <c r="L2932" s="17" t="s">
        <v>24</v>
      </c>
      <c r="M2932" s="17" t="s">
        <v>11491</v>
      </c>
      <c r="N2932" s="17"/>
      <c r="O2932" s="17"/>
      <c r="P2932" s="16"/>
      <c r="Q2932" s="16"/>
      <c r="R2932" s="18">
        <v>3000</v>
      </c>
      <c r="S2932" s="19">
        <v>30000000</v>
      </c>
    </row>
    <row r="2933" spans="1:19" ht="15">
      <c r="A2933" s="16">
        <v>40907</v>
      </c>
      <c r="B2933" s="17" t="s">
        <v>17149</v>
      </c>
      <c r="C2933" s="17" t="s">
        <v>17150</v>
      </c>
      <c r="D2933" s="17" t="s">
        <v>5361</v>
      </c>
      <c r="E2933" s="17" t="s">
        <v>17153</v>
      </c>
      <c r="F2933" s="17" t="s">
        <v>17154</v>
      </c>
      <c r="G2933" s="18">
        <v>10000</v>
      </c>
      <c r="H2933" s="17" t="s">
        <v>3894</v>
      </c>
      <c r="I2933" s="16">
        <v>40458</v>
      </c>
      <c r="J2933" s="17" t="s">
        <v>7312</v>
      </c>
      <c r="K2933" s="17" t="s">
        <v>7313</v>
      </c>
      <c r="L2933" s="17" t="s">
        <v>24</v>
      </c>
      <c r="M2933" s="17" t="s">
        <v>11512</v>
      </c>
      <c r="N2933" s="17"/>
      <c r="O2933" s="17"/>
      <c r="P2933" s="16"/>
      <c r="Q2933" s="16"/>
      <c r="R2933" s="18">
        <v>750</v>
      </c>
      <c r="S2933" s="19">
        <v>7500000</v>
      </c>
    </row>
    <row r="2934" spans="1:19" ht="15">
      <c r="A2934" s="16">
        <v>40907</v>
      </c>
      <c r="B2934" s="17" t="s">
        <v>10983</v>
      </c>
      <c r="C2934" s="17" t="s">
        <v>10984</v>
      </c>
      <c r="D2934" s="17" t="s">
        <v>5365</v>
      </c>
      <c r="E2934" s="17" t="s">
        <v>17155</v>
      </c>
      <c r="F2934" s="17" t="s">
        <v>17156</v>
      </c>
      <c r="G2934" s="18">
        <v>1000</v>
      </c>
      <c r="H2934" s="17" t="s">
        <v>3894</v>
      </c>
      <c r="I2934" s="16">
        <v>40459</v>
      </c>
      <c r="J2934" s="17" t="s">
        <v>7312</v>
      </c>
      <c r="K2934" s="17" t="s">
        <v>7313</v>
      </c>
      <c r="L2934" s="17" t="s">
        <v>24</v>
      </c>
      <c r="M2934" s="17" t="s">
        <v>11491</v>
      </c>
      <c r="N2934" s="17"/>
      <c r="O2934" s="17"/>
      <c r="P2934" s="16"/>
      <c r="Q2934" s="16"/>
      <c r="R2934" s="18">
        <v>48000</v>
      </c>
      <c r="S2934" s="19">
        <v>48000000</v>
      </c>
    </row>
    <row r="2935" spans="1:19" ht="15">
      <c r="A2935" s="16">
        <v>40907</v>
      </c>
      <c r="B2935" s="17" t="s">
        <v>17157</v>
      </c>
      <c r="C2935" s="17" t="s">
        <v>17158</v>
      </c>
      <c r="D2935" s="17" t="s">
        <v>5363</v>
      </c>
      <c r="E2935" s="17" t="s">
        <v>17159</v>
      </c>
      <c r="F2935" s="17" t="s">
        <v>17160</v>
      </c>
      <c r="G2935" s="18">
        <v>100000</v>
      </c>
      <c r="H2935" s="17" t="s">
        <v>3894</v>
      </c>
      <c r="I2935" s="16">
        <v>40459</v>
      </c>
      <c r="J2935" s="17" t="s">
        <v>7312</v>
      </c>
      <c r="K2935" s="17" t="s">
        <v>7313</v>
      </c>
      <c r="L2935" s="17" t="s">
        <v>24</v>
      </c>
      <c r="M2935" s="17" t="s">
        <v>11491</v>
      </c>
      <c r="N2935" s="17"/>
      <c r="O2935" s="17"/>
      <c r="P2935" s="16"/>
      <c r="Q2935" s="16"/>
      <c r="R2935" s="18">
        <v>80</v>
      </c>
      <c r="S2935" s="19">
        <v>8000000</v>
      </c>
    </row>
    <row r="2936" spans="1:19" ht="15">
      <c r="A2936" s="16">
        <v>40907</v>
      </c>
      <c r="B2936" s="17" t="s">
        <v>17161</v>
      </c>
      <c r="C2936" s="17" t="s">
        <v>17162</v>
      </c>
      <c r="D2936" s="17" t="s">
        <v>5369</v>
      </c>
      <c r="E2936" s="17" t="s">
        <v>17163</v>
      </c>
      <c r="F2936" s="17" t="s">
        <v>17164</v>
      </c>
      <c r="G2936" s="18">
        <v>1000000</v>
      </c>
      <c r="H2936" s="17" t="s">
        <v>3894</v>
      </c>
      <c r="I2936" s="16">
        <v>40463</v>
      </c>
      <c r="J2936" s="17" t="s">
        <v>7312</v>
      </c>
      <c r="K2936" s="17" t="s">
        <v>7313</v>
      </c>
      <c r="L2936" s="17" t="s">
        <v>24</v>
      </c>
      <c r="M2936" s="17" t="s">
        <v>11491</v>
      </c>
      <c r="N2936" s="17"/>
      <c r="O2936" s="17"/>
      <c r="P2936" s="16"/>
      <c r="Q2936" s="16"/>
      <c r="R2936" s="18">
        <v>10</v>
      </c>
      <c r="S2936" s="19">
        <v>10000000</v>
      </c>
    </row>
    <row r="2937" spans="1:19" ht="15">
      <c r="A2937" s="16">
        <v>40907</v>
      </c>
      <c r="B2937" s="17" t="s">
        <v>17165</v>
      </c>
      <c r="C2937" s="17" t="s">
        <v>17166</v>
      </c>
      <c r="D2937" s="17" t="s">
        <v>5367</v>
      </c>
      <c r="E2937" s="17" t="s">
        <v>17167</v>
      </c>
      <c r="F2937" s="17" t="s">
        <v>17168</v>
      </c>
      <c r="G2937" s="18">
        <v>20000000</v>
      </c>
      <c r="H2937" s="17" t="s">
        <v>3894</v>
      </c>
      <c r="I2937" s="16">
        <v>40463</v>
      </c>
      <c r="J2937" s="17" t="s">
        <v>7312</v>
      </c>
      <c r="K2937" s="17" t="s">
        <v>7313</v>
      </c>
      <c r="L2937" s="17" t="s">
        <v>24</v>
      </c>
      <c r="M2937" s="17" t="s">
        <v>11491</v>
      </c>
      <c r="N2937" s="17"/>
      <c r="O2937" s="17"/>
      <c r="P2937" s="16"/>
      <c r="Q2937" s="16"/>
      <c r="R2937" s="18">
        <v>1</v>
      </c>
      <c r="S2937" s="19">
        <v>20000000</v>
      </c>
    </row>
    <row r="2938" spans="1:19" ht="15">
      <c r="A2938" s="16">
        <v>40907</v>
      </c>
      <c r="B2938" s="17" t="s">
        <v>12904</v>
      </c>
      <c r="C2938" s="17" t="s">
        <v>12905</v>
      </c>
      <c r="D2938" s="17" t="s">
        <v>5371</v>
      </c>
      <c r="E2938" s="17" t="s">
        <v>17169</v>
      </c>
      <c r="F2938" s="17" t="s">
        <v>17170</v>
      </c>
      <c r="G2938" s="18">
        <v>500</v>
      </c>
      <c r="H2938" s="17" t="s">
        <v>3894</v>
      </c>
      <c r="I2938" s="16">
        <v>40463</v>
      </c>
      <c r="J2938" s="17" t="s">
        <v>7312</v>
      </c>
      <c r="K2938" s="17" t="s">
        <v>7313</v>
      </c>
      <c r="L2938" s="17" t="s">
        <v>24</v>
      </c>
      <c r="M2938" s="17" t="s">
        <v>11491</v>
      </c>
      <c r="N2938" s="17"/>
      <c r="O2938" s="17"/>
      <c r="P2938" s="16"/>
      <c r="Q2938" s="16"/>
      <c r="R2938" s="18">
        <v>43160280</v>
      </c>
      <c r="S2938" s="19">
        <v>21580140000</v>
      </c>
    </row>
    <row r="2939" spans="1:19" ht="15">
      <c r="A2939" s="16">
        <v>40907</v>
      </c>
      <c r="B2939" s="17" t="s">
        <v>17171</v>
      </c>
      <c r="C2939" s="17" t="s">
        <v>17172</v>
      </c>
      <c r="D2939" s="17" t="s">
        <v>5373</v>
      </c>
      <c r="E2939" s="17" t="s">
        <v>17173</v>
      </c>
      <c r="F2939" s="17" t="s">
        <v>17174</v>
      </c>
      <c r="G2939" s="18">
        <v>1</v>
      </c>
      <c r="H2939" s="17" t="s">
        <v>3894</v>
      </c>
      <c r="I2939" s="16">
        <v>40463</v>
      </c>
      <c r="J2939" s="17" t="s">
        <v>7312</v>
      </c>
      <c r="K2939" s="17" t="s">
        <v>7313</v>
      </c>
      <c r="L2939" s="17" t="s">
        <v>24</v>
      </c>
      <c r="M2939" s="17" t="s">
        <v>11491</v>
      </c>
      <c r="N2939" s="17"/>
      <c r="O2939" s="17"/>
      <c r="P2939" s="16"/>
      <c r="Q2939" s="16"/>
      <c r="R2939" s="18">
        <v>10000000</v>
      </c>
      <c r="S2939" s="19">
        <v>10000000</v>
      </c>
    </row>
    <row r="2940" spans="1:19" ht="15">
      <c r="A2940" s="16">
        <v>40907</v>
      </c>
      <c r="B2940" s="17" t="s">
        <v>17175</v>
      </c>
      <c r="C2940" s="17" t="s">
        <v>17176</v>
      </c>
      <c r="D2940" s="17" t="s">
        <v>5379</v>
      </c>
      <c r="E2940" s="17" t="s">
        <v>17177</v>
      </c>
      <c r="F2940" s="17" t="s">
        <v>17178</v>
      </c>
      <c r="G2940" s="18">
        <v>10000</v>
      </c>
      <c r="H2940" s="17" t="s">
        <v>3894</v>
      </c>
      <c r="I2940" s="16">
        <v>40464</v>
      </c>
      <c r="J2940" s="17" t="s">
        <v>7312</v>
      </c>
      <c r="K2940" s="17" t="s">
        <v>7313</v>
      </c>
      <c r="L2940" s="17" t="s">
        <v>24</v>
      </c>
      <c r="M2940" s="17" t="s">
        <v>11491</v>
      </c>
      <c r="N2940" s="17"/>
      <c r="O2940" s="17"/>
      <c r="P2940" s="16"/>
      <c r="Q2940" s="16"/>
      <c r="R2940" s="18">
        <v>11000</v>
      </c>
      <c r="S2940" s="19">
        <v>110000000</v>
      </c>
    </row>
    <row r="2941" spans="1:19" ht="15">
      <c r="A2941" s="16">
        <v>40907</v>
      </c>
      <c r="B2941" s="17" t="s">
        <v>17179</v>
      </c>
      <c r="C2941" s="17" t="s">
        <v>17180</v>
      </c>
      <c r="D2941" s="17" t="s">
        <v>5375</v>
      </c>
      <c r="E2941" s="17" t="s">
        <v>17181</v>
      </c>
      <c r="F2941" s="17" t="s">
        <v>17182</v>
      </c>
      <c r="G2941" s="18">
        <v>50000</v>
      </c>
      <c r="H2941" s="17" t="s">
        <v>3894</v>
      </c>
      <c r="I2941" s="16">
        <v>40464</v>
      </c>
      <c r="J2941" s="17" t="s">
        <v>7312</v>
      </c>
      <c r="K2941" s="17" t="s">
        <v>7313</v>
      </c>
      <c r="L2941" s="17" t="s">
        <v>24</v>
      </c>
      <c r="M2941" s="17" t="s">
        <v>11491</v>
      </c>
      <c r="N2941" s="17"/>
      <c r="O2941" s="17"/>
      <c r="P2941" s="16"/>
      <c r="Q2941" s="16"/>
      <c r="R2941" s="18">
        <v>3040</v>
      </c>
      <c r="S2941" s="19">
        <v>152000000</v>
      </c>
    </row>
    <row r="2942" spans="1:19" ht="15">
      <c r="A2942" s="16">
        <v>40907</v>
      </c>
      <c r="B2942" s="17" t="s">
        <v>17183</v>
      </c>
      <c r="C2942" s="17" t="s">
        <v>17184</v>
      </c>
      <c r="D2942" s="17" t="s">
        <v>5381</v>
      </c>
      <c r="E2942" s="17" t="s">
        <v>17185</v>
      </c>
      <c r="F2942" s="17" t="s">
        <v>17186</v>
      </c>
      <c r="G2942" s="18">
        <v>1000000</v>
      </c>
      <c r="H2942" s="17" t="s">
        <v>3894</v>
      </c>
      <c r="I2942" s="16">
        <v>40464</v>
      </c>
      <c r="J2942" s="17" t="s">
        <v>7312</v>
      </c>
      <c r="K2942" s="17" t="s">
        <v>7313</v>
      </c>
      <c r="L2942" s="17" t="s">
        <v>24</v>
      </c>
      <c r="M2942" s="17" t="s">
        <v>11491</v>
      </c>
      <c r="N2942" s="17"/>
      <c r="O2942" s="17"/>
      <c r="P2942" s="16"/>
      <c r="Q2942" s="16"/>
      <c r="R2942" s="18">
        <v>30</v>
      </c>
      <c r="S2942" s="19">
        <v>30000000</v>
      </c>
    </row>
    <row r="2943" spans="1:19" ht="15">
      <c r="A2943" s="16">
        <v>40907</v>
      </c>
      <c r="B2943" s="17" t="s">
        <v>17187</v>
      </c>
      <c r="C2943" s="17" t="s">
        <v>17188</v>
      </c>
      <c r="D2943" s="17" t="s">
        <v>5383</v>
      </c>
      <c r="E2943" s="17" t="s">
        <v>17189</v>
      </c>
      <c r="F2943" s="17" t="s">
        <v>17190</v>
      </c>
      <c r="G2943" s="18">
        <v>525500</v>
      </c>
      <c r="H2943" s="17" t="s">
        <v>3894</v>
      </c>
      <c r="I2943" s="16">
        <v>40464</v>
      </c>
      <c r="J2943" s="17" t="s">
        <v>7312</v>
      </c>
      <c r="K2943" s="17" t="s">
        <v>7313</v>
      </c>
      <c r="L2943" s="17" t="s">
        <v>24</v>
      </c>
      <c r="M2943" s="17" t="s">
        <v>11491</v>
      </c>
      <c r="N2943" s="17"/>
      <c r="O2943" s="17"/>
      <c r="P2943" s="16"/>
      <c r="Q2943" s="16"/>
      <c r="R2943" s="18">
        <v>2966</v>
      </c>
      <c r="S2943" s="19">
        <v>1558633000</v>
      </c>
    </row>
    <row r="2944" spans="1:19" ht="15">
      <c r="A2944" s="16">
        <v>40907</v>
      </c>
      <c r="B2944" s="17" t="s">
        <v>17191</v>
      </c>
      <c r="C2944" s="17" t="s">
        <v>17192</v>
      </c>
      <c r="D2944" s="17" t="s">
        <v>5377</v>
      </c>
      <c r="E2944" s="17" t="s">
        <v>17193</v>
      </c>
      <c r="F2944" s="17" t="s">
        <v>17194</v>
      </c>
      <c r="G2944" s="18">
        <v>500000</v>
      </c>
      <c r="H2944" s="17" t="s">
        <v>3894</v>
      </c>
      <c r="I2944" s="16">
        <v>40464</v>
      </c>
      <c r="J2944" s="17" t="s">
        <v>7312</v>
      </c>
      <c r="K2944" s="17" t="s">
        <v>7313</v>
      </c>
      <c r="L2944" s="17" t="s">
        <v>24</v>
      </c>
      <c r="M2944" s="17" t="s">
        <v>11491</v>
      </c>
      <c r="N2944" s="17"/>
      <c r="O2944" s="17"/>
      <c r="P2944" s="16"/>
      <c r="Q2944" s="16"/>
      <c r="R2944" s="18">
        <v>10</v>
      </c>
      <c r="S2944" s="19">
        <v>5000000</v>
      </c>
    </row>
    <row r="2945" spans="1:19" ht="15">
      <c r="A2945" s="16">
        <v>40907</v>
      </c>
      <c r="B2945" s="17" t="s">
        <v>17195</v>
      </c>
      <c r="C2945" s="17" t="s">
        <v>17196</v>
      </c>
      <c r="D2945" s="17" t="s">
        <v>5384</v>
      </c>
      <c r="E2945" s="17" t="s">
        <v>17197</v>
      </c>
      <c r="F2945" s="17" t="s">
        <v>17198</v>
      </c>
      <c r="G2945" s="18">
        <v>50000</v>
      </c>
      <c r="H2945" s="17" t="s">
        <v>3894</v>
      </c>
      <c r="I2945" s="16">
        <v>40464</v>
      </c>
      <c r="J2945" s="17" t="s">
        <v>7312</v>
      </c>
      <c r="K2945" s="17" t="s">
        <v>7313</v>
      </c>
      <c r="L2945" s="17" t="s">
        <v>24</v>
      </c>
      <c r="M2945" s="17" t="s">
        <v>11491</v>
      </c>
      <c r="N2945" s="17"/>
      <c r="O2945" s="17"/>
      <c r="P2945" s="16"/>
      <c r="Q2945" s="16"/>
      <c r="R2945" s="18">
        <v>100</v>
      </c>
      <c r="S2945" s="19">
        <v>5000000</v>
      </c>
    </row>
    <row r="2946" spans="1:19" ht="15">
      <c r="A2946" s="16">
        <v>40907</v>
      </c>
      <c r="B2946" s="17" t="s">
        <v>16888</v>
      </c>
      <c r="C2946" s="17" t="s">
        <v>16889</v>
      </c>
      <c r="D2946" s="17" t="s">
        <v>5386</v>
      </c>
      <c r="E2946" s="17" t="s">
        <v>17199</v>
      </c>
      <c r="F2946" s="17" t="s">
        <v>17200</v>
      </c>
      <c r="G2946" s="18">
        <v>10000000</v>
      </c>
      <c r="H2946" s="17" t="s">
        <v>3894</v>
      </c>
      <c r="I2946" s="16">
        <v>40470</v>
      </c>
      <c r="J2946" s="17" t="s">
        <v>7312</v>
      </c>
      <c r="K2946" s="17" t="s">
        <v>7313</v>
      </c>
      <c r="L2946" s="17" t="s">
        <v>24</v>
      </c>
      <c r="M2946" s="17" t="s">
        <v>11512</v>
      </c>
      <c r="N2946" s="17"/>
      <c r="O2946" s="17"/>
      <c r="P2946" s="16"/>
      <c r="Q2946" s="16"/>
      <c r="R2946" s="18">
        <v>1</v>
      </c>
      <c r="S2946" s="19">
        <v>10000000</v>
      </c>
    </row>
    <row r="2947" spans="1:19" ht="15">
      <c r="A2947" s="16">
        <v>40907</v>
      </c>
      <c r="B2947" s="17" t="s">
        <v>17201</v>
      </c>
      <c r="C2947" s="17" t="s">
        <v>17202</v>
      </c>
      <c r="D2947" s="17" t="s">
        <v>5388</v>
      </c>
      <c r="E2947" s="17" t="s">
        <v>17203</v>
      </c>
      <c r="F2947" s="17" t="s">
        <v>17204</v>
      </c>
      <c r="G2947" s="18">
        <v>1000</v>
      </c>
      <c r="H2947" s="17" t="s">
        <v>3894</v>
      </c>
      <c r="I2947" s="16">
        <v>40471</v>
      </c>
      <c r="J2947" s="17" t="s">
        <v>7312</v>
      </c>
      <c r="K2947" s="17" t="s">
        <v>7313</v>
      </c>
      <c r="L2947" s="17" t="s">
        <v>24</v>
      </c>
      <c r="M2947" s="17" t="s">
        <v>11491</v>
      </c>
      <c r="N2947" s="17"/>
      <c r="O2947" s="17"/>
      <c r="P2947" s="16"/>
      <c r="Q2947" s="16"/>
      <c r="R2947" s="18">
        <v>282400</v>
      </c>
      <c r="S2947" s="19">
        <v>282400000</v>
      </c>
    </row>
    <row r="2948" spans="1:19" ht="15">
      <c r="A2948" s="16">
        <v>40907</v>
      </c>
      <c r="B2948" s="17" t="s">
        <v>10832</v>
      </c>
      <c r="C2948" s="17" t="s">
        <v>10833</v>
      </c>
      <c r="D2948" s="17" t="s">
        <v>5390</v>
      </c>
      <c r="E2948" s="17" t="s">
        <v>17205</v>
      </c>
      <c r="F2948" s="17" t="s">
        <v>17206</v>
      </c>
      <c r="G2948" s="18">
        <v>50000</v>
      </c>
      <c r="H2948" s="17" t="s">
        <v>3894</v>
      </c>
      <c r="I2948" s="16">
        <v>40471</v>
      </c>
      <c r="J2948" s="17" t="s">
        <v>7312</v>
      </c>
      <c r="K2948" s="17" t="s">
        <v>7313</v>
      </c>
      <c r="L2948" s="17" t="s">
        <v>24</v>
      </c>
      <c r="M2948" s="17" t="s">
        <v>11491</v>
      </c>
      <c r="N2948" s="17"/>
      <c r="O2948" s="17"/>
      <c r="P2948" s="16"/>
      <c r="Q2948" s="16"/>
      <c r="R2948" s="18">
        <v>4540</v>
      </c>
      <c r="S2948" s="19">
        <v>227000000</v>
      </c>
    </row>
    <row r="2949" spans="1:19" ht="15">
      <c r="A2949" s="16">
        <v>40907</v>
      </c>
      <c r="B2949" s="17" t="s">
        <v>17207</v>
      </c>
      <c r="C2949" s="17" t="s">
        <v>17208</v>
      </c>
      <c r="D2949" s="17" t="s">
        <v>5392</v>
      </c>
      <c r="E2949" s="17" t="s">
        <v>17209</v>
      </c>
      <c r="F2949" s="17" t="s">
        <v>17210</v>
      </c>
      <c r="G2949" s="18">
        <v>100000</v>
      </c>
      <c r="H2949" s="17" t="s">
        <v>3894</v>
      </c>
      <c r="I2949" s="16">
        <v>40472</v>
      </c>
      <c r="J2949" s="17" t="s">
        <v>7312</v>
      </c>
      <c r="K2949" s="17" t="s">
        <v>7313</v>
      </c>
      <c r="L2949" s="17" t="s">
        <v>24</v>
      </c>
      <c r="M2949" s="17" t="s">
        <v>11491</v>
      </c>
      <c r="N2949" s="17"/>
      <c r="O2949" s="17"/>
      <c r="P2949" s="16"/>
      <c r="Q2949" s="16"/>
      <c r="R2949" s="18">
        <v>9250</v>
      </c>
      <c r="S2949" s="19">
        <v>925000000</v>
      </c>
    </row>
    <row r="2950" spans="1:19" ht="15">
      <c r="A2950" s="16">
        <v>40907</v>
      </c>
      <c r="B2950" s="17" t="s">
        <v>17207</v>
      </c>
      <c r="C2950" s="17" t="s">
        <v>17208</v>
      </c>
      <c r="D2950" s="17" t="s">
        <v>5394</v>
      </c>
      <c r="E2950" s="17" t="s">
        <v>17211</v>
      </c>
      <c r="F2950" s="17" t="s">
        <v>17212</v>
      </c>
      <c r="G2950" s="18">
        <v>100000</v>
      </c>
      <c r="H2950" s="17" t="s">
        <v>3894</v>
      </c>
      <c r="I2950" s="16">
        <v>40472</v>
      </c>
      <c r="J2950" s="17" t="s">
        <v>7312</v>
      </c>
      <c r="K2950" s="17" t="s">
        <v>7313</v>
      </c>
      <c r="L2950" s="17" t="s">
        <v>24</v>
      </c>
      <c r="M2950" s="17" t="s">
        <v>11576</v>
      </c>
      <c r="N2950" s="17"/>
      <c r="O2950" s="17"/>
      <c r="P2950" s="16"/>
      <c r="Q2950" s="16"/>
      <c r="R2950" s="18">
        <v>750</v>
      </c>
      <c r="S2950" s="19">
        <v>75000000</v>
      </c>
    </row>
    <row r="2951" spans="1:19" ht="15">
      <c r="A2951" s="16">
        <v>40907</v>
      </c>
      <c r="B2951" s="17" t="s">
        <v>17213</v>
      </c>
      <c r="C2951" s="17" t="s">
        <v>17214</v>
      </c>
      <c r="D2951" s="17" t="s">
        <v>5396</v>
      </c>
      <c r="E2951" s="17" t="s">
        <v>17215</v>
      </c>
      <c r="F2951" s="17" t="s">
        <v>17216</v>
      </c>
      <c r="G2951" s="18">
        <v>1000000</v>
      </c>
      <c r="H2951" s="17" t="s">
        <v>3894</v>
      </c>
      <c r="I2951" s="16">
        <v>40472</v>
      </c>
      <c r="J2951" s="17" t="s">
        <v>7312</v>
      </c>
      <c r="K2951" s="17" t="s">
        <v>7313</v>
      </c>
      <c r="L2951" s="17" t="s">
        <v>24</v>
      </c>
      <c r="M2951" s="17" t="s">
        <v>11491</v>
      </c>
      <c r="N2951" s="17"/>
      <c r="O2951" s="17"/>
      <c r="P2951" s="16"/>
      <c r="Q2951" s="16"/>
      <c r="R2951" s="18">
        <v>250</v>
      </c>
      <c r="S2951" s="19">
        <v>250000000</v>
      </c>
    </row>
    <row r="2952" spans="1:19" ht="15">
      <c r="A2952" s="16">
        <v>40907</v>
      </c>
      <c r="B2952" s="17" t="s">
        <v>17217</v>
      </c>
      <c r="C2952" s="17" t="s">
        <v>17218</v>
      </c>
      <c r="D2952" s="17" t="s">
        <v>5406</v>
      </c>
      <c r="E2952" s="17" t="s">
        <v>17219</v>
      </c>
      <c r="F2952" s="17" t="s">
        <v>17220</v>
      </c>
      <c r="G2952" s="18">
        <v>10000</v>
      </c>
      <c r="H2952" s="17" t="s">
        <v>3894</v>
      </c>
      <c r="I2952" s="16">
        <v>40473</v>
      </c>
      <c r="J2952" s="17" t="s">
        <v>7312</v>
      </c>
      <c r="K2952" s="17" t="s">
        <v>7313</v>
      </c>
      <c r="L2952" s="17" t="s">
        <v>24</v>
      </c>
      <c r="M2952" s="17" t="s">
        <v>11491</v>
      </c>
      <c r="N2952" s="17"/>
      <c r="O2952" s="17"/>
      <c r="P2952" s="16"/>
      <c r="Q2952" s="16"/>
      <c r="R2952" s="18">
        <v>500</v>
      </c>
      <c r="S2952" s="19">
        <v>5000000</v>
      </c>
    </row>
    <row r="2953" spans="1:19" ht="15">
      <c r="A2953" s="16">
        <v>40907</v>
      </c>
      <c r="B2953" s="17" t="s">
        <v>10546</v>
      </c>
      <c r="C2953" s="17" t="s">
        <v>10547</v>
      </c>
      <c r="D2953" s="17" t="s">
        <v>5398</v>
      </c>
      <c r="E2953" s="17" t="s">
        <v>17221</v>
      </c>
      <c r="F2953" s="17" t="s">
        <v>17222</v>
      </c>
      <c r="G2953" s="18">
        <v>100000</v>
      </c>
      <c r="H2953" s="17" t="s">
        <v>3894</v>
      </c>
      <c r="I2953" s="16">
        <v>40473</v>
      </c>
      <c r="J2953" s="17" t="s">
        <v>7312</v>
      </c>
      <c r="K2953" s="17" t="s">
        <v>7313</v>
      </c>
      <c r="L2953" s="17" t="s">
        <v>24</v>
      </c>
      <c r="M2953" s="17" t="s">
        <v>11491</v>
      </c>
      <c r="N2953" s="17"/>
      <c r="O2953" s="17"/>
      <c r="P2953" s="16"/>
      <c r="Q2953" s="16"/>
      <c r="R2953" s="18">
        <v>550</v>
      </c>
      <c r="S2953" s="19">
        <v>55000000</v>
      </c>
    </row>
    <row r="2954" spans="1:19" ht="15">
      <c r="A2954" s="16">
        <v>40907</v>
      </c>
      <c r="B2954" s="17" t="s">
        <v>10546</v>
      </c>
      <c r="C2954" s="17" t="s">
        <v>10547</v>
      </c>
      <c r="D2954" s="17" t="s">
        <v>5400</v>
      </c>
      <c r="E2954" s="17" t="s">
        <v>17223</v>
      </c>
      <c r="F2954" s="17" t="s">
        <v>17224</v>
      </c>
      <c r="G2954" s="18">
        <v>100000</v>
      </c>
      <c r="H2954" s="17" t="s">
        <v>3894</v>
      </c>
      <c r="I2954" s="16">
        <v>40473</v>
      </c>
      <c r="J2954" s="17" t="s">
        <v>7312</v>
      </c>
      <c r="K2954" s="17" t="s">
        <v>7313</v>
      </c>
      <c r="L2954" s="17" t="s">
        <v>24</v>
      </c>
      <c r="M2954" s="17" t="s">
        <v>11512</v>
      </c>
      <c r="N2954" s="17"/>
      <c r="O2954" s="17"/>
      <c r="P2954" s="16"/>
      <c r="Q2954" s="16"/>
      <c r="R2954" s="18">
        <v>10</v>
      </c>
      <c r="S2954" s="19">
        <v>1000000</v>
      </c>
    </row>
    <row r="2955" spans="1:19" ht="15">
      <c r="A2955" s="16">
        <v>40907</v>
      </c>
      <c r="B2955" s="17" t="s">
        <v>17225</v>
      </c>
      <c r="C2955" s="17" t="s">
        <v>17226</v>
      </c>
      <c r="D2955" s="17" t="s">
        <v>5402</v>
      </c>
      <c r="E2955" s="17" t="s">
        <v>17227</v>
      </c>
      <c r="F2955" s="17" t="s">
        <v>17228</v>
      </c>
      <c r="G2955" s="18">
        <v>3000000</v>
      </c>
      <c r="H2955" s="17" t="s">
        <v>3894</v>
      </c>
      <c r="I2955" s="16">
        <v>40473</v>
      </c>
      <c r="J2955" s="17" t="s">
        <v>7312</v>
      </c>
      <c r="K2955" s="17" t="s">
        <v>7313</v>
      </c>
      <c r="L2955" s="17" t="s">
        <v>24</v>
      </c>
      <c r="M2955" s="17" t="s">
        <v>11491</v>
      </c>
      <c r="N2955" s="17"/>
      <c r="O2955" s="17"/>
      <c r="P2955" s="16"/>
      <c r="Q2955" s="16"/>
      <c r="R2955" s="18">
        <v>10</v>
      </c>
      <c r="S2955" s="19">
        <v>30000000</v>
      </c>
    </row>
    <row r="2956" spans="1:19" ht="15">
      <c r="A2956" s="16">
        <v>40907</v>
      </c>
      <c r="B2956" s="17" t="s">
        <v>17229</v>
      </c>
      <c r="C2956" s="17" t="s">
        <v>17230</v>
      </c>
      <c r="D2956" s="17" t="s">
        <v>5404</v>
      </c>
      <c r="E2956" s="17" t="s">
        <v>17231</v>
      </c>
      <c r="F2956" s="17" t="s">
        <v>17232</v>
      </c>
      <c r="G2956" s="18">
        <v>3000000</v>
      </c>
      <c r="H2956" s="17" t="s">
        <v>3894</v>
      </c>
      <c r="I2956" s="16">
        <v>40473</v>
      </c>
      <c r="J2956" s="17" t="s">
        <v>7312</v>
      </c>
      <c r="K2956" s="17" t="s">
        <v>7313</v>
      </c>
      <c r="L2956" s="17" t="s">
        <v>24</v>
      </c>
      <c r="M2956" s="17" t="s">
        <v>11491</v>
      </c>
      <c r="N2956" s="17"/>
      <c r="O2956" s="17"/>
      <c r="P2956" s="16"/>
      <c r="Q2956" s="16"/>
      <c r="R2956" s="18">
        <v>10</v>
      </c>
      <c r="S2956" s="19">
        <v>30000000</v>
      </c>
    </row>
    <row r="2957" spans="1:19" ht="15">
      <c r="A2957" s="16">
        <v>40907</v>
      </c>
      <c r="B2957" s="17" t="s">
        <v>17233</v>
      </c>
      <c r="C2957" s="17" t="s">
        <v>17234</v>
      </c>
      <c r="D2957" s="17" t="s">
        <v>5408</v>
      </c>
      <c r="E2957" s="17" t="s">
        <v>17235</v>
      </c>
      <c r="F2957" s="17" t="s">
        <v>17236</v>
      </c>
      <c r="G2957" s="18">
        <v>100</v>
      </c>
      <c r="H2957" s="17" t="s">
        <v>3894</v>
      </c>
      <c r="I2957" s="16">
        <v>40476</v>
      </c>
      <c r="J2957" s="17" t="s">
        <v>7312</v>
      </c>
      <c r="K2957" s="17" t="s">
        <v>7313</v>
      </c>
      <c r="L2957" s="17" t="s">
        <v>24</v>
      </c>
      <c r="M2957" s="17" t="s">
        <v>11491</v>
      </c>
      <c r="N2957" s="17"/>
      <c r="O2957" s="17"/>
      <c r="P2957" s="16"/>
      <c r="Q2957" s="16"/>
      <c r="R2957" s="18">
        <v>200000</v>
      </c>
      <c r="S2957" s="19">
        <v>20000000</v>
      </c>
    </row>
    <row r="2958" spans="1:19" ht="15">
      <c r="A2958" s="16">
        <v>40907</v>
      </c>
      <c r="B2958" s="17" t="s">
        <v>17237</v>
      </c>
      <c r="C2958" s="17" t="s">
        <v>17238</v>
      </c>
      <c r="D2958" s="17" t="s">
        <v>5410</v>
      </c>
      <c r="E2958" s="17" t="s">
        <v>17239</v>
      </c>
      <c r="F2958" s="17" t="s">
        <v>17240</v>
      </c>
      <c r="G2958" s="18">
        <v>1000000</v>
      </c>
      <c r="H2958" s="17" t="s">
        <v>3894</v>
      </c>
      <c r="I2958" s="16">
        <v>40477</v>
      </c>
      <c r="J2958" s="17" t="s">
        <v>7312</v>
      </c>
      <c r="K2958" s="17" t="s">
        <v>7313</v>
      </c>
      <c r="L2958" s="17" t="s">
        <v>24</v>
      </c>
      <c r="M2958" s="17" t="s">
        <v>11491</v>
      </c>
      <c r="N2958" s="17"/>
      <c r="O2958" s="17"/>
      <c r="P2958" s="16"/>
      <c r="Q2958" s="16"/>
      <c r="R2958" s="18">
        <v>50</v>
      </c>
      <c r="S2958" s="19">
        <v>50000000</v>
      </c>
    </row>
    <row r="2959" spans="1:19" ht="15">
      <c r="A2959" s="16">
        <v>40907</v>
      </c>
      <c r="B2959" s="17" t="s">
        <v>17241</v>
      </c>
      <c r="C2959" s="17" t="s">
        <v>17242</v>
      </c>
      <c r="D2959" s="17" t="s">
        <v>5412</v>
      </c>
      <c r="E2959" s="17" t="s">
        <v>17243</v>
      </c>
      <c r="F2959" s="17" t="s">
        <v>17244</v>
      </c>
      <c r="G2959" s="18">
        <v>1000</v>
      </c>
      <c r="H2959" s="17" t="s">
        <v>3894</v>
      </c>
      <c r="I2959" s="16">
        <v>40478</v>
      </c>
      <c r="J2959" s="17" t="s">
        <v>7312</v>
      </c>
      <c r="K2959" s="17" t="s">
        <v>7313</v>
      </c>
      <c r="L2959" s="17" t="s">
        <v>24</v>
      </c>
      <c r="M2959" s="17" t="s">
        <v>11491</v>
      </c>
      <c r="N2959" s="17"/>
      <c r="O2959" s="17"/>
      <c r="P2959" s="16"/>
      <c r="Q2959" s="16"/>
      <c r="R2959" s="18">
        <v>263160</v>
      </c>
      <c r="S2959" s="19">
        <v>263160000</v>
      </c>
    </row>
    <row r="2960" spans="1:19" ht="15">
      <c r="A2960" s="16">
        <v>40907</v>
      </c>
      <c r="B2960" s="17" t="s">
        <v>17245</v>
      </c>
      <c r="C2960" s="17" t="s">
        <v>17246</v>
      </c>
      <c r="D2960" s="17" t="s">
        <v>5414</v>
      </c>
      <c r="E2960" s="17" t="s">
        <v>17247</v>
      </c>
      <c r="F2960" s="17" t="s">
        <v>17248</v>
      </c>
      <c r="G2960" s="18">
        <v>100000</v>
      </c>
      <c r="H2960" s="17" t="s">
        <v>3894</v>
      </c>
      <c r="I2960" s="16">
        <v>40479</v>
      </c>
      <c r="J2960" s="17" t="s">
        <v>7312</v>
      </c>
      <c r="K2960" s="17" t="s">
        <v>7313</v>
      </c>
      <c r="L2960" s="17" t="s">
        <v>24</v>
      </c>
      <c r="M2960" s="17" t="s">
        <v>11491</v>
      </c>
      <c r="N2960" s="17"/>
      <c r="O2960" s="17"/>
      <c r="P2960" s="16"/>
      <c r="Q2960" s="16"/>
      <c r="R2960" s="18">
        <v>54</v>
      </c>
      <c r="S2960" s="19">
        <v>5400000</v>
      </c>
    </row>
    <row r="2961" spans="1:19" ht="15">
      <c r="A2961" s="16">
        <v>40907</v>
      </c>
      <c r="B2961" s="17" t="s">
        <v>17249</v>
      </c>
      <c r="C2961" s="17" t="s">
        <v>17250</v>
      </c>
      <c r="D2961" s="17" t="s">
        <v>5418</v>
      </c>
      <c r="E2961" s="17" t="s">
        <v>17251</v>
      </c>
      <c r="F2961" s="17" t="s">
        <v>17252</v>
      </c>
      <c r="G2961" s="18">
        <v>100</v>
      </c>
      <c r="H2961" s="17" t="s">
        <v>3894</v>
      </c>
      <c r="I2961" s="16">
        <v>40480</v>
      </c>
      <c r="J2961" s="17" t="s">
        <v>7312</v>
      </c>
      <c r="K2961" s="17" t="s">
        <v>7313</v>
      </c>
      <c r="L2961" s="17" t="s">
        <v>24</v>
      </c>
      <c r="M2961" s="17" t="s">
        <v>11491</v>
      </c>
      <c r="N2961" s="17"/>
      <c r="O2961" s="17"/>
      <c r="P2961" s="16"/>
      <c r="Q2961" s="16"/>
      <c r="R2961" s="18">
        <v>50000</v>
      </c>
      <c r="S2961" s="19">
        <v>5000000</v>
      </c>
    </row>
    <row r="2962" spans="1:19" ht="15">
      <c r="A2962" s="16">
        <v>40907</v>
      </c>
      <c r="B2962" s="17" t="s">
        <v>17253</v>
      </c>
      <c r="C2962" s="17" t="s">
        <v>17254</v>
      </c>
      <c r="D2962" s="17" t="s">
        <v>5416</v>
      </c>
      <c r="E2962" s="17" t="s">
        <v>17255</v>
      </c>
      <c r="F2962" s="17" t="s">
        <v>17256</v>
      </c>
      <c r="G2962" s="18">
        <v>10000</v>
      </c>
      <c r="H2962" s="17" t="s">
        <v>3894</v>
      </c>
      <c r="I2962" s="16">
        <v>40480</v>
      </c>
      <c r="J2962" s="17" t="s">
        <v>7312</v>
      </c>
      <c r="K2962" s="17" t="s">
        <v>7313</v>
      </c>
      <c r="L2962" s="17" t="s">
        <v>24</v>
      </c>
      <c r="M2962" s="17" t="s">
        <v>11491</v>
      </c>
      <c r="N2962" s="17"/>
      <c r="O2962" s="17"/>
      <c r="P2962" s="16"/>
      <c r="Q2962" s="16"/>
      <c r="R2962" s="18">
        <v>500</v>
      </c>
      <c r="S2962" s="19">
        <v>5000000</v>
      </c>
    </row>
    <row r="2963" spans="1:19" ht="15">
      <c r="A2963" s="16">
        <v>40907</v>
      </c>
      <c r="B2963" s="17" t="s">
        <v>17257</v>
      </c>
      <c r="C2963" s="17" t="s">
        <v>17258</v>
      </c>
      <c r="D2963" s="17" t="s">
        <v>5422</v>
      </c>
      <c r="E2963" s="17" t="s">
        <v>17259</v>
      </c>
      <c r="F2963" s="17" t="s">
        <v>17260</v>
      </c>
      <c r="G2963" s="18">
        <v>300000</v>
      </c>
      <c r="H2963" s="17" t="s">
        <v>3894</v>
      </c>
      <c r="I2963" s="16">
        <v>40484</v>
      </c>
      <c r="J2963" s="17" t="s">
        <v>7312</v>
      </c>
      <c r="K2963" s="17" t="s">
        <v>7313</v>
      </c>
      <c r="L2963" s="17" t="s">
        <v>24</v>
      </c>
      <c r="M2963" s="17" t="s">
        <v>11491</v>
      </c>
      <c r="N2963" s="17"/>
      <c r="O2963" s="17"/>
      <c r="P2963" s="16"/>
      <c r="Q2963" s="16"/>
      <c r="R2963" s="18">
        <v>100</v>
      </c>
      <c r="S2963" s="19">
        <v>30000000</v>
      </c>
    </row>
    <row r="2964" spans="1:19" ht="15">
      <c r="A2964" s="16">
        <v>40907</v>
      </c>
      <c r="B2964" s="17" t="s">
        <v>17261</v>
      </c>
      <c r="C2964" s="17" t="s">
        <v>17262</v>
      </c>
      <c r="D2964" s="17" t="s">
        <v>5420</v>
      </c>
      <c r="E2964" s="17" t="s">
        <v>17263</v>
      </c>
      <c r="F2964" s="17" t="s">
        <v>17264</v>
      </c>
      <c r="G2964" s="18">
        <v>50000</v>
      </c>
      <c r="H2964" s="17" t="s">
        <v>3894</v>
      </c>
      <c r="I2964" s="16">
        <v>40484</v>
      </c>
      <c r="J2964" s="17" t="s">
        <v>7312</v>
      </c>
      <c r="K2964" s="17" t="s">
        <v>7313</v>
      </c>
      <c r="L2964" s="17" t="s">
        <v>24</v>
      </c>
      <c r="M2964" s="17" t="s">
        <v>11491</v>
      </c>
      <c r="N2964" s="17"/>
      <c r="O2964" s="17"/>
      <c r="P2964" s="16"/>
      <c r="Q2964" s="16"/>
      <c r="R2964" s="18">
        <v>140</v>
      </c>
      <c r="S2964" s="19">
        <v>7000000</v>
      </c>
    </row>
    <row r="2965" spans="1:19" ht="15">
      <c r="A2965" s="16">
        <v>40907</v>
      </c>
      <c r="B2965" s="17" t="s">
        <v>17265</v>
      </c>
      <c r="C2965" s="17" t="s">
        <v>17266</v>
      </c>
      <c r="D2965" s="17" t="s">
        <v>5426</v>
      </c>
      <c r="E2965" s="17" t="s">
        <v>17267</v>
      </c>
      <c r="F2965" s="17" t="s">
        <v>17268</v>
      </c>
      <c r="G2965" s="18">
        <v>100000</v>
      </c>
      <c r="H2965" s="17" t="s">
        <v>3894</v>
      </c>
      <c r="I2965" s="16">
        <v>40486</v>
      </c>
      <c r="J2965" s="17" t="s">
        <v>7312</v>
      </c>
      <c r="K2965" s="17" t="s">
        <v>7313</v>
      </c>
      <c r="L2965" s="17" t="s">
        <v>24</v>
      </c>
      <c r="M2965" s="17" t="s">
        <v>11491</v>
      </c>
      <c r="N2965" s="17"/>
      <c r="O2965" s="17"/>
      <c r="P2965" s="16"/>
      <c r="Q2965" s="16"/>
      <c r="R2965" s="18">
        <v>49</v>
      </c>
      <c r="S2965" s="19">
        <v>4900000</v>
      </c>
    </row>
    <row r="2966" spans="1:19" ht="15">
      <c r="A2966" s="16">
        <v>40907</v>
      </c>
      <c r="B2966" s="17" t="s">
        <v>17265</v>
      </c>
      <c r="C2966" s="17" t="s">
        <v>17266</v>
      </c>
      <c r="D2966" s="17" t="s">
        <v>5424</v>
      </c>
      <c r="E2966" s="17" t="s">
        <v>17269</v>
      </c>
      <c r="F2966" s="17" t="s">
        <v>17270</v>
      </c>
      <c r="G2966" s="18">
        <v>5000</v>
      </c>
      <c r="H2966" s="17" t="s">
        <v>3894</v>
      </c>
      <c r="I2966" s="16">
        <v>40486</v>
      </c>
      <c r="J2966" s="17" t="s">
        <v>7312</v>
      </c>
      <c r="K2966" s="17" t="s">
        <v>7313</v>
      </c>
      <c r="L2966" s="17" t="s">
        <v>24</v>
      </c>
      <c r="M2966" s="17" t="s">
        <v>11491</v>
      </c>
      <c r="N2966" s="17"/>
      <c r="O2966" s="17"/>
      <c r="P2966" s="16"/>
      <c r="Q2966" s="16"/>
      <c r="R2966" s="18">
        <v>20</v>
      </c>
      <c r="S2966" s="19">
        <v>100000</v>
      </c>
    </row>
    <row r="2967" spans="1:19" ht="15">
      <c r="A2967" s="16">
        <v>40907</v>
      </c>
      <c r="B2967" s="17" t="s">
        <v>17271</v>
      </c>
      <c r="C2967" s="17" t="s">
        <v>17272</v>
      </c>
      <c r="D2967" s="17" t="s">
        <v>5427</v>
      </c>
      <c r="E2967" s="17" t="s">
        <v>17273</v>
      </c>
      <c r="F2967" s="17" t="s">
        <v>17274</v>
      </c>
      <c r="G2967" s="18">
        <v>100000</v>
      </c>
      <c r="H2967" s="17" t="s">
        <v>3894</v>
      </c>
      <c r="I2967" s="16">
        <v>40487</v>
      </c>
      <c r="J2967" s="17" t="s">
        <v>7312</v>
      </c>
      <c r="K2967" s="17" t="s">
        <v>7313</v>
      </c>
      <c r="L2967" s="17" t="s">
        <v>24</v>
      </c>
      <c r="M2967" s="17" t="s">
        <v>11491</v>
      </c>
      <c r="N2967" s="17"/>
      <c r="O2967" s="17"/>
      <c r="P2967" s="16"/>
      <c r="Q2967" s="16"/>
      <c r="R2967" s="18">
        <v>200</v>
      </c>
      <c r="S2967" s="19">
        <v>20000000</v>
      </c>
    </row>
    <row r="2968" spans="1:19" ht="15">
      <c r="A2968" s="16">
        <v>40907</v>
      </c>
      <c r="B2968" s="17" t="s">
        <v>17275</v>
      </c>
      <c r="C2968" s="17" t="s">
        <v>17276</v>
      </c>
      <c r="D2968" s="17" t="s">
        <v>5429</v>
      </c>
      <c r="E2968" s="17" t="s">
        <v>17277</v>
      </c>
      <c r="F2968" s="17" t="s">
        <v>17278</v>
      </c>
      <c r="G2968" s="18">
        <v>1000</v>
      </c>
      <c r="H2968" s="17" t="s">
        <v>3894</v>
      </c>
      <c r="I2968" s="16">
        <v>40490</v>
      </c>
      <c r="J2968" s="17" t="s">
        <v>7312</v>
      </c>
      <c r="K2968" s="17" t="s">
        <v>7313</v>
      </c>
      <c r="L2968" s="17" t="s">
        <v>24</v>
      </c>
      <c r="M2968" s="17" t="s">
        <v>11491</v>
      </c>
      <c r="N2968" s="17"/>
      <c r="O2968" s="17"/>
      <c r="P2968" s="16"/>
      <c r="Q2968" s="16"/>
      <c r="R2968" s="18">
        <v>5000</v>
      </c>
      <c r="S2968" s="19">
        <v>5000000</v>
      </c>
    </row>
    <row r="2969" spans="1:19" ht="15">
      <c r="A2969" s="16">
        <v>40907</v>
      </c>
      <c r="B2969" s="17" t="s">
        <v>17279</v>
      </c>
      <c r="C2969" s="17" t="s">
        <v>17280</v>
      </c>
      <c r="D2969" s="17" t="s">
        <v>5431</v>
      </c>
      <c r="E2969" s="17" t="s">
        <v>17281</v>
      </c>
      <c r="F2969" s="17" t="s">
        <v>17282</v>
      </c>
      <c r="G2969" s="18">
        <v>10000</v>
      </c>
      <c r="H2969" s="17" t="s">
        <v>3894</v>
      </c>
      <c r="I2969" s="16">
        <v>40493</v>
      </c>
      <c r="J2969" s="17" t="s">
        <v>7312</v>
      </c>
      <c r="K2969" s="17" t="s">
        <v>7313</v>
      </c>
      <c r="L2969" s="17" t="s">
        <v>24</v>
      </c>
      <c r="M2969" s="17" t="s">
        <v>11491</v>
      </c>
      <c r="N2969" s="17"/>
      <c r="O2969" s="17"/>
      <c r="P2969" s="16"/>
      <c r="Q2969" s="16"/>
      <c r="R2969" s="18">
        <v>500</v>
      </c>
      <c r="S2969" s="19">
        <v>5000000</v>
      </c>
    </row>
    <row r="2970" spans="1:19" ht="15">
      <c r="A2970" s="16">
        <v>40907</v>
      </c>
      <c r="B2970" s="17" t="s">
        <v>17283</v>
      </c>
      <c r="C2970" s="17" t="s">
        <v>17284</v>
      </c>
      <c r="D2970" s="17" t="s">
        <v>5433</v>
      </c>
      <c r="E2970" s="17" t="s">
        <v>17285</v>
      </c>
      <c r="F2970" s="17" t="s">
        <v>17286</v>
      </c>
      <c r="G2970" s="18">
        <v>100000</v>
      </c>
      <c r="H2970" s="17" t="s">
        <v>3894</v>
      </c>
      <c r="I2970" s="16">
        <v>40494</v>
      </c>
      <c r="J2970" s="17" t="s">
        <v>7312</v>
      </c>
      <c r="K2970" s="17" t="s">
        <v>7313</v>
      </c>
      <c r="L2970" s="17" t="s">
        <v>24</v>
      </c>
      <c r="M2970" s="17" t="s">
        <v>11491</v>
      </c>
      <c r="N2970" s="17"/>
      <c r="O2970" s="17"/>
      <c r="P2970" s="16"/>
      <c r="Q2970" s="16"/>
      <c r="R2970" s="18">
        <v>1350</v>
      </c>
      <c r="S2970" s="19">
        <v>135000000</v>
      </c>
    </row>
    <row r="2971" spans="1:19" ht="15">
      <c r="A2971" s="16">
        <v>40907</v>
      </c>
      <c r="B2971" s="17" t="s">
        <v>17287</v>
      </c>
      <c r="C2971" s="17" t="s">
        <v>17288</v>
      </c>
      <c r="D2971" s="17" t="s">
        <v>5435</v>
      </c>
      <c r="E2971" s="17" t="s">
        <v>17289</v>
      </c>
      <c r="F2971" s="17" t="s">
        <v>17290</v>
      </c>
      <c r="G2971" s="18">
        <v>25000</v>
      </c>
      <c r="H2971" s="17" t="s">
        <v>3894</v>
      </c>
      <c r="I2971" s="16">
        <v>40497</v>
      </c>
      <c r="J2971" s="17" t="s">
        <v>7312</v>
      </c>
      <c r="K2971" s="17" t="s">
        <v>7313</v>
      </c>
      <c r="L2971" s="17" t="s">
        <v>24</v>
      </c>
      <c r="M2971" s="17" t="s">
        <v>11491</v>
      </c>
      <c r="N2971" s="17"/>
      <c r="O2971" s="17"/>
      <c r="P2971" s="16"/>
      <c r="Q2971" s="16"/>
      <c r="R2971" s="18">
        <v>200</v>
      </c>
      <c r="S2971" s="19">
        <v>5000000</v>
      </c>
    </row>
    <row r="2972" spans="1:19" ht="15">
      <c r="A2972" s="16">
        <v>40907</v>
      </c>
      <c r="B2972" s="17" t="s">
        <v>17291</v>
      </c>
      <c r="C2972" s="17" t="s">
        <v>17292</v>
      </c>
      <c r="D2972" s="17" t="s">
        <v>5437</v>
      </c>
      <c r="E2972" s="17" t="s">
        <v>17293</v>
      </c>
      <c r="F2972" s="17" t="s">
        <v>17294</v>
      </c>
      <c r="G2972" s="18">
        <v>1000000</v>
      </c>
      <c r="H2972" s="17" t="s">
        <v>3894</v>
      </c>
      <c r="I2972" s="16">
        <v>40501</v>
      </c>
      <c r="J2972" s="17" t="s">
        <v>7312</v>
      </c>
      <c r="K2972" s="17" t="s">
        <v>7313</v>
      </c>
      <c r="L2972" s="17" t="s">
        <v>24</v>
      </c>
      <c r="M2972" s="17" t="s">
        <v>11491</v>
      </c>
      <c r="N2972" s="17"/>
      <c r="O2972" s="17"/>
      <c r="P2972" s="16"/>
      <c r="Q2972" s="16"/>
      <c r="R2972" s="18">
        <v>60</v>
      </c>
      <c r="S2972" s="19">
        <v>60000000</v>
      </c>
    </row>
    <row r="2973" spans="1:19" ht="15">
      <c r="A2973" s="16">
        <v>40907</v>
      </c>
      <c r="B2973" s="17" t="s">
        <v>17295</v>
      </c>
      <c r="C2973" s="17" t="s">
        <v>17296</v>
      </c>
      <c r="D2973" s="17" t="s">
        <v>5441</v>
      </c>
      <c r="E2973" s="17" t="s">
        <v>17297</v>
      </c>
      <c r="F2973" s="17" t="s">
        <v>17298</v>
      </c>
      <c r="G2973" s="18">
        <v>100000</v>
      </c>
      <c r="H2973" s="17" t="s">
        <v>3894</v>
      </c>
      <c r="I2973" s="16">
        <v>40505</v>
      </c>
      <c r="J2973" s="17" t="s">
        <v>7312</v>
      </c>
      <c r="K2973" s="17" t="s">
        <v>7313</v>
      </c>
      <c r="L2973" s="17" t="s">
        <v>24</v>
      </c>
      <c r="M2973" s="17" t="s">
        <v>11491</v>
      </c>
      <c r="N2973" s="17"/>
      <c r="O2973" s="17"/>
      <c r="P2973" s="16"/>
      <c r="Q2973" s="16"/>
      <c r="R2973" s="18">
        <v>46</v>
      </c>
      <c r="S2973" s="19">
        <v>4600000</v>
      </c>
    </row>
    <row r="2974" spans="1:19" ht="15">
      <c r="A2974" s="16">
        <v>40907</v>
      </c>
      <c r="B2974" s="17" t="s">
        <v>17295</v>
      </c>
      <c r="C2974" s="17" t="s">
        <v>17296</v>
      </c>
      <c r="D2974" s="17" t="s">
        <v>5443</v>
      </c>
      <c r="E2974" s="17" t="s">
        <v>17299</v>
      </c>
      <c r="F2974" s="17" t="s">
        <v>17298</v>
      </c>
      <c r="G2974" s="18">
        <v>100000</v>
      </c>
      <c r="H2974" s="17" t="s">
        <v>3894</v>
      </c>
      <c r="I2974" s="16">
        <v>40505</v>
      </c>
      <c r="J2974" s="17" t="s">
        <v>7312</v>
      </c>
      <c r="K2974" s="17" t="s">
        <v>7313</v>
      </c>
      <c r="L2974" s="17" t="s">
        <v>24</v>
      </c>
      <c r="M2974" s="17" t="s">
        <v>11512</v>
      </c>
      <c r="N2974" s="17"/>
      <c r="O2974" s="17"/>
      <c r="P2974" s="16"/>
      <c r="Q2974" s="16"/>
      <c r="R2974" s="18">
        <v>24</v>
      </c>
      <c r="S2974" s="19">
        <v>2400000</v>
      </c>
    </row>
    <row r="2975" spans="1:19" ht="15">
      <c r="A2975" s="16">
        <v>40907</v>
      </c>
      <c r="B2975" s="17" t="s">
        <v>17300</v>
      </c>
      <c r="C2975" s="17" t="s">
        <v>17301</v>
      </c>
      <c r="D2975" s="17" t="s">
        <v>5449</v>
      </c>
      <c r="E2975" s="17" t="s">
        <v>17302</v>
      </c>
      <c r="F2975" s="17" t="s">
        <v>17303</v>
      </c>
      <c r="G2975" s="18">
        <v>1000</v>
      </c>
      <c r="H2975" s="17" t="s">
        <v>3894</v>
      </c>
      <c r="I2975" s="16">
        <v>40511</v>
      </c>
      <c r="J2975" s="17" t="s">
        <v>7312</v>
      </c>
      <c r="K2975" s="17" t="s">
        <v>7313</v>
      </c>
      <c r="L2975" s="17" t="s">
        <v>24</v>
      </c>
      <c r="M2975" s="17" t="s">
        <v>11491</v>
      </c>
      <c r="N2975" s="17"/>
      <c r="O2975" s="17"/>
      <c r="P2975" s="16"/>
      <c r="Q2975" s="16"/>
      <c r="R2975" s="18">
        <v>350000</v>
      </c>
      <c r="S2975" s="19">
        <v>350000000</v>
      </c>
    </row>
    <row r="2976" spans="1:19" ht="15">
      <c r="A2976" s="16">
        <v>40907</v>
      </c>
      <c r="B2976" s="17" t="s">
        <v>17304</v>
      </c>
      <c r="C2976" s="17" t="s">
        <v>17305</v>
      </c>
      <c r="D2976" s="17" t="s">
        <v>5451</v>
      </c>
      <c r="E2976" s="17" t="s">
        <v>17306</v>
      </c>
      <c r="F2976" s="17" t="s">
        <v>17307</v>
      </c>
      <c r="G2976" s="18">
        <v>100</v>
      </c>
      <c r="H2976" s="17" t="s">
        <v>3894</v>
      </c>
      <c r="I2976" s="16">
        <v>40511</v>
      </c>
      <c r="J2976" s="17" t="s">
        <v>7312</v>
      </c>
      <c r="K2976" s="17" t="s">
        <v>7313</v>
      </c>
      <c r="L2976" s="17" t="s">
        <v>24</v>
      </c>
      <c r="M2976" s="17" t="s">
        <v>11491</v>
      </c>
      <c r="N2976" s="17"/>
      <c r="O2976" s="17"/>
      <c r="P2976" s="16"/>
      <c r="Q2976" s="16"/>
      <c r="R2976" s="18">
        <v>200000</v>
      </c>
      <c r="S2976" s="19">
        <v>20000000</v>
      </c>
    </row>
    <row r="2977" spans="1:19" ht="15">
      <c r="A2977" s="16">
        <v>40907</v>
      </c>
      <c r="B2977" s="17" t="s">
        <v>17308</v>
      </c>
      <c r="C2977" s="17" t="s">
        <v>17309</v>
      </c>
      <c r="D2977" s="17" t="s">
        <v>5447</v>
      </c>
      <c r="E2977" s="17" t="s">
        <v>17310</v>
      </c>
      <c r="F2977" s="17" t="s">
        <v>17311</v>
      </c>
      <c r="G2977" s="18">
        <v>100</v>
      </c>
      <c r="H2977" s="17" t="s">
        <v>3894</v>
      </c>
      <c r="I2977" s="16">
        <v>40511</v>
      </c>
      <c r="J2977" s="17" t="s">
        <v>7312</v>
      </c>
      <c r="K2977" s="17" t="s">
        <v>7313</v>
      </c>
      <c r="L2977" s="17" t="s">
        <v>24</v>
      </c>
      <c r="M2977" s="17" t="s">
        <v>11491</v>
      </c>
      <c r="N2977" s="17"/>
      <c r="O2977" s="17"/>
      <c r="P2977" s="16"/>
      <c r="Q2977" s="16"/>
      <c r="R2977" s="18">
        <v>200000</v>
      </c>
      <c r="S2977" s="19">
        <v>20000000</v>
      </c>
    </row>
    <row r="2978" spans="1:19" ht="15">
      <c r="A2978" s="16">
        <v>40907</v>
      </c>
      <c r="B2978" s="17" t="s">
        <v>17312</v>
      </c>
      <c r="C2978" s="17" t="s">
        <v>17313</v>
      </c>
      <c r="D2978" s="17" t="s">
        <v>5456</v>
      </c>
      <c r="E2978" s="17" t="s">
        <v>17314</v>
      </c>
      <c r="F2978" s="17" t="s">
        <v>17315</v>
      </c>
      <c r="G2978" s="18">
        <v>100</v>
      </c>
      <c r="H2978" s="17" t="s">
        <v>3894</v>
      </c>
      <c r="I2978" s="16">
        <v>40511</v>
      </c>
      <c r="J2978" s="17" t="s">
        <v>7312</v>
      </c>
      <c r="K2978" s="17" t="s">
        <v>7313</v>
      </c>
      <c r="L2978" s="17" t="s">
        <v>24</v>
      </c>
      <c r="M2978" s="17" t="s">
        <v>11491</v>
      </c>
      <c r="N2978" s="17"/>
      <c r="O2978" s="17"/>
      <c r="P2978" s="16"/>
      <c r="Q2978" s="16"/>
      <c r="R2978" s="18">
        <v>760000</v>
      </c>
      <c r="S2978" s="19">
        <v>76000000</v>
      </c>
    </row>
    <row r="2979" spans="1:19" ht="15">
      <c r="A2979" s="16">
        <v>40907</v>
      </c>
      <c r="B2979" s="17" t="s">
        <v>17316</v>
      </c>
      <c r="C2979" s="17" t="s">
        <v>17317</v>
      </c>
      <c r="D2979" s="17" t="s">
        <v>5458</v>
      </c>
      <c r="E2979" s="17" t="s">
        <v>17318</v>
      </c>
      <c r="F2979" s="17" t="s">
        <v>17319</v>
      </c>
      <c r="G2979" s="18">
        <v>10000</v>
      </c>
      <c r="H2979" s="17" t="s">
        <v>3894</v>
      </c>
      <c r="I2979" s="16">
        <v>40511</v>
      </c>
      <c r="J2979" s="17" t="s">
        <v>7312</v>
      </c>
      <c r="K2979" s="17" t="s">
        <v>7313</v>
      </c>
      <c r="L2979" s="17" t="s">
        <v>24</v>
      </c>
      <c r="M2979" s="17" t="s">
        <v>11491</v>
      </c>
      <c r="N2979" s="17"/>
      <c r="O2979" s="17"/>
      <c r="P2979" s="16"/>
      <c r="Q2979" s="16"/>
      <c r="R2979" s="18">
        <v>501</v>
      </c>
      <c r="S2979" s="19">
        <v>5010000</v>
      </c>
    </row>
    <row r="2980" spans="1:19" ht="15">
      <c r="A2980" s="16">
        <v>40907</v>
      </c>
      <c r="B2980" s="17" t="s">
        <v>14370</v>
      </c>
      <c r="C2980" s="17" t="s">
        <v>14371</v>
      </c>
      <c r="D2980" s="17" t="s">
        <v>5455</v>
      </c>
      <c r="E2980" s="17" t="s">
        <v>17320</v>
      </c>
      <c r="F2980" s="17" t="s">
        <v>14374</v>
      </c>
      <c r="G2980" s="18">
        <v>1000</v>
      </c>
      <c r="H2980" s="17" t="s">
        <v>3894</v>
      </c>
      <c r="I2980" s="16">
        <v>40511</v>
      </c>
      <c r="J2980" s="17" t="s">
        <v>7312</v>
      </c>
      <c r="K2980" s="17" t="s">
        <v>7313</v>
      </c>
      <c r="L2980" s="17" t="s">
        <v>24</v>
      </c>
      <c r="M2980" s="17" t="s">
        <v>11491</v>
      </c>
      <c r="N2980" s="17"/>
      <c r="O2980" s="17"/>
      <c r="P2980" s="16"/>
      <c r="Q2980" s="16"/>
      <c r="R2980" s="18">
        <v>42</v>
      </c>
      <c r="S2980" s="19">
        <v>42000</v>
      </c>
    </row>
    <row r="2981" spans="1:19" ht="15">
      <c r="A2981" s="16">
        <v>40907</v>
      </c>
      <c r="B2981" s="17" t="s">
        <v>14370</v>
      </c>
      <c r="C2981" s="17" t="s">
        <v>14371</v>
      </c>
      <c r="D2981" s="17" t="s">
        <v>5453</v>
      </c>
      <c r="E2981" s="17" t="s">
        <v>17321</v>
      </c>
      <c r="F2981" s="17" t="s">
        <v>14374</v>
      </c>
      <c r="G2981" s="18">
        <v>100</v>
      </c>
      <c r="H2981" s="17" t="s">
        <v>3894</v>
      </c>
      <c r="I2981" s="16">
        <v>40511</v>
      </c>
      <c r="J2981" s="17" t="s">
        <v>7312</v>
      </c>
      <c r="K2981" s="17" t="s">
        <v>7313</v>
      </c>
      <c r="L2981" s="17" t="s">
        <v>24</v>
      </c>
      <c r="M2981" s="17" t="s">
        <v>11491</v>
      </c>
      <c r="N2981" s="17"/>
      <c r="O2981" s="17"/>
      <c r="P2981" s="16"/>
      <c r="Q2981" s="16"/>
      <c r="R2981" s="18">
        <v>10010</v>
      </c>
      <c r="S2981" s="19">
        <v>1001000</v>
      </c>
    </row>
    <row r="2982" spans="1:19" ht="15">
      <c r="A2982" s="16">
        <v>40907</v>
      </c>
      <c r="B2982" s="17" t="s">
        <v>15645</v>
      </c>
      <c r="C2982" s="17" t="s">
        <v>15646</v>
      </c>
      <c r="D2982" s="17" t="s">
        <v>5460</v>
      </c>
      <c r="E2982" s="17" t="s">
        <v>17322</v>
      </c>
      <c r="F2982" s="17" t="s">
        <v>17323</v>
      </c>
      <c r="G2982" s="18">
        <v>100000</v>
      </c>
      <c r="H2982" s="17" t="s">
        <v>3894</v>
      </c>
      <c r="I2982" s="16">
        <v>40512</v>
      </c>
      <c r="J2982" s="17" t="s">
        <v>7312</v>
      </c>
      <c r="K2982" s="17" t="s">
        <v>7313</v>
      </c>
      <c r="L2982" s="17" t="s">
        <v>24</v>
      </c>
      <c r="M2982" s="17" t="s">
        <v>11491</v>
      </c>
      <c r="N2982" s="17"/>
      <c r="O2982" s="17"/>
      <c r="P2982" s="16"/>
      <c r="Q2982" s="16"/>
      <c r="R2982" s="18">
        <v>4</v>
      </c>
      <c r="S2982" s="19">
        <v>400000</v>
      </c>
    </row>
    <row r="2983" spans="1:19" ht="15">
      <c r="A2983" s="16">
        <v>40907</v>
      </c>
      <c r="B2983" s="17" t="s">
        <v>15645</v>
      </c>
      <c r="C2983" s="17" t="s">
        <v>15646</v>
      </c>
      <c r="D2983" s="17" t="s">
        <v>5462</v>
      </c>
      <c r="E2983" s="17" t="s">
        <v>17324</v>
      </c>
      <c r="F2983" s="17" t="s">
        <v>17325</v>
      </c>
      <c r="G2983" s="18">
        <v>100000</v>
      </c>
      <c r="H2983" s="17" t="s">
        <v>3894</v>
      </c>
      <c r="I2983" s="16">
        <v>40512</v>
      </c>
      <c r="J2983" s="17" t="s">
        <v>7312</v>
      </c>
      <c r="K2983" s="17" t="s">
        <v>7313</v>
      </c>
      <c r="L2983" s="17" t="s">
        <v>24</v>
      </c>
      <c r="M2983" s="17" t="s">
        <v>11576</v>
      </c>
      <c r="N2983" s="17"/>
      <c r="O2983" s="17"/>
      <c r="P2983" s="16"/>
      <c r="Q2983" s="16"/>
      <c r="R2983" s="18">
        <v>6</v>
      </c>
      <c r="S2983" s="19">
        <v>600000</v>
      </c>
    </row>
    <row r="2984" spans="1:19" ht="15">
      <c r="A2984" s="16">
        <v>40907</v>
      </c>
      <c r="B2984" s="17" t="s">
        <v>17326</v>
      </c>
      <c r="C2984" s="17" t="s">
        <v>17327</v>
      </c>
      <c r="D2984" s="17" t="s">
        <v>5472</v>
      </c>
      <c r="E2984" s="17" t="s">
        <v>17328</v>
      </c>
      <c r="F2984" s="17" t="s">
        <v>17329</v>
      </c>
      <c r="G2984" s="18">
        <v>1000000</v>
      </c>
      <c r="H2984" s="17" t="s">
        <v>3894</v>
      </c>
      <c r="I2984" s="16">
        <v>40513</v>
      </c>
      <c r="J2984" s="17" t="s">
        <v>7312</v>
      </c>
      <c r="K2984" s="17" t="s">
        <v>7313</v>
      </c>
      <c r="L2984" s="17" t="s">
        <v>24</v>
      </c>
      <c r="M2984" s="17" t="s">
        <v>11491</v>
      </c>
      <c r="N2984" s="17"/>
      <c r="O2984" s="17"/>
      <c r="P2984" s="16"/>
      <c r="Q2984" s="16"/>
      <c r="R2984" s="18">
        <v>6</v>
      </c>
      <c r="S2984" s="19">
        <v>6000000</v>
      </c>
    </row>
    <row r="2985" spans="1:19" ht="15">
      <c r="A2985" s="16">
        <v>40907</v>
      </c>
      <c r="B2985" s="17" t="s">
        <v>17330</v>
      </c>
      <c r="C2985" s="17" t="s">
        <v>17331</v>
      </c>
      <c r="D2985" s="17" t="s">
        <v>5470</v>
      </c>
      <c r="E2985" s="17" t="s">
        <v>17332</v>
      </c>
      <c r="F2985" s="17" t="s">
        <v>17333</v>
      </c>
      <c r="G2985" s="18">
        <v>10000</v>
      </c>
      <c r="H2985" s="17" t="s">
        <v>3894</v>
      </c>
      <c r="I2985" s="16">
        <v>40513</v>
      </c>
      <c r="J2985" s="17" t="s">
        <v>7312</v>
      </c>
      <c r="K2985" s="17" t="s">
        <v>7313</v>
      </c>
      <c r="L2985" s="17" t="s">
        <v>24</v>
      </c>
      <c r="M2985" s="17" t="s">
        <v>11491</v>
      </c>
      <c r="N2985" s="17"/>
      <c r="O2985" s="17"/>
      <c r="P2985" s="16"/>
      <c r="Q2985" s="16"/>
      <c r="R2985" s="18">
        <v>500</v>
      </c>
      <c r="S2985" s="19">
        <v>5000000</v>
      </c>
    </row>
    <row r="2986" spans="1:19" ht="15">
      <c r="A2986" s="16">
        <v>40907</v>
      </c>
      <c r="B2986" s="17" t="s">
        <v>10934</v>
      </c>
      <c r="C2986" s="17" t="s">
        <v>10935</v>
      </c>
      <c r="D2986" s="17" t="s">
        <v>5478</v>
      </c>
      <c r="E2986" s="17" t="s">
        <v>17334</v>
      </c>
      <c r="F2986" s="17" t="s">
        <v>17335</v>
      </c>
      <c r="G2986" s="18">
        <v>1000</v>
      </c>
      <c r="H2986" s="17" t="s">
        <v>3894</v>
      </c>
      <c r="I2986" s="16">
        <v>40515</v>
      </c>
      <c r="J2986" s="17" t="s">
        <v>7312</v>
      </c>
      <c r="K2986" s="17" t="s">
        <v>7313</v>
      </c>
      <c r="L2986" s="17" t="s">
        <v>24</v>
      </c>
      <c r="M2986" s="17" t="s">
        <v>11491</v>
      </c>
      <c r="N2986" s="17"/>
      <c r="O2986" s="17"/>
      <c r="P2986" s="16"/>
      <c r="Q2986" s="16"/>
      <c r="R2986" s="18">
        <v>10003</v>
      </c>
      <c r="S2986" s="19">
        <v>10003000</v>
      </c>
    </row>
    <row r="2987" spans="1:19" ht="15">
      <c r="A2987" s="16">
        <v>40907</v>
      </c>
      <c r="B2987" s="17" t="s">
        <v>10934</v>
      </c>
      <c r="C2987" s="17" t="s">
        <v>10935</v>
      </c>
      <c r="D2987" s="17" t="s">
        <v>5480</v>
      </c>
      <c r="E2987" s="17" t="s">
        <v>17336</v>
      </c>
      <c r="F2987" s="17" t="s">
        <v>17337</v>
      </c>
      <c r="G2987" s="18">
        <v>1000</v>
      </c>
      <c r="H2987" s="17" t="s">
        <v>3894</v>
      </c>
      <c r="I2987" s="16">
        <v>40515</v>
      </c>
      <c r="J2987" s="17" t="s">
        <v>7312</v>
      </c>
      <c r="K2987" s="17" t="s">
        <v>7313</v>
      </c>
      <c r="L2987" s="17" t="s">
        <v>24</v>
      </c>
      <c r="M2987" s="17" t="s">
        <v>11512</v>
      </c>
      <c r="N2987" s="17"/>
      <c r="O2987" s="17"/>
      <c r="P2987" s="16"/>
      <c r="Q2987" s="16"/>
      <c r="R2987" s="18">
        <v>9997</v>
      </c>
      <c r="S2987" s="19">
        <v>9997000</v>
      </c>
    </row>
    <row r="2988" spans="1:19" ht="15">
      <c r="A2988" s="16">
        <v>40907</v>
      </c>
      <c r="B2988" s="17" t="s">
        <v>17338</v>
      </c>
      <c r="C2988" s="17" t="s">
        <v>17339</v>
      </c>
      <c r="D2988" s="17" t="s">
        <v>5474</v>
      </c>
      <c r="E2988" s="17" t="s">
        <v>17340</v>
      </c>
      <c r="F2988" s="17" t="s">
        <v>17341</v>
      </c>
      <c r="G2988" s="18">
        <v>0.0001</v>
      </c>
      <c r="H2988" s="17" t="s">
        <v>3894</v>
      </c>
      <c r="I2988" s="16">
        <v>40514</v>
      </c>
      <c r="J2988" s="17" t="s">
        <v>7312</v>
      </c>
      <c r="K2988" s="17" t="s">
        <v>7313</v>
      </c>
      <c r="L2988" s="17" t="s">
        <v>24</v>
      </c>
      <c r="M2988" s="17" t="s">
        <v>11491</v>
      </c>
      <c r="N2988" s="17"/>
      <c r="O2988" s="17"/>
      <c r="P2988" s="16"/>
      <c r="Q2988" s="16"/>
      <c r="R2988" s="18">
        <v>6701010120000</v>
      </c>
      <c r="S2988" s="19">
        <v>670101012</v>
      </c>
    </row>
    <row r="2989" spans="1:19" ht="15">
      <c r="A2989" s="16">
        <v>40907</v>
      </c>
      <c r="B2989" s="17" t="s">
        <v>17338</v>
      </c>
      <c r="C2989" s="17" t="s">
        <v>17339</v>
      </c>
      <c r="D2989" s="17" t="s">
        <v>5476</v>
      </c>
      <c r="E2989" s="17" t="s">
        <v>17342</v>
      </c>
      <c r="F2989" s="17" t="s">
        <v>17343</v>
      </c>
      <c r="G2989" s="18">
        <v>10</v>
      </c>
      <c r="H2989" s="17" t="s">
        <v>3894</v>
      </c>
      <c r="I2989" s="16">
        <v>40514</v>
      </c>
      <c r="J2989" s="17" t="s">
        <v>7312</v>
      </c>
      <c r="K2989" s="17" t="s">
        <v>7313</v>
      </c>
      <c r="L2989" s="17" t="s">
        <v>24</v>
      </c>
      <c r="M2989" s="17" t="s">
        <v>11512</v>
      </c>
      <c r="N2989" s="17"/>
      <c r="O2989" s="17"/>
      <c r="P2989" s="16"/>
      <c r="Q2989" s="16"/>
      <c r="R2989" s="18">
        <v>1</v>
      </c>
      <c r="S2989" s="19">
        <v>10</v>
      </c>
    </row>
    <row r="2990" spans="1:19" ht="15">
      <c r="A2990" s="16">
        <v>40907</v>
      </c>
      <c r="B2990" s="17" t="s">
        <v>17344</v>
      </c>
      <c r="C2990" s="17" t="s">
        <v>17345</v>
      </c>
      <c r="D2990" s="17" t="s">
        <v>5482</v>
      </c>
      <c r="E2990" s="17" t="s">
        <v>17346</v>
      </c>
      <c r="F2990" s="17" t="s">
        <v>17347</v>
      </c>
      <c r="G2990" s="18">
        <v>50000</v>
      </c>
      <c r="H2990" s="17" t="s">
        <v>3894</v>
      </c>
      <c r="I2990" s="16">
        <v>40518</v>
      </c>
      <c r="J2990" s="17" t="s">
        <v>7312</v>
      </c>
      <c r="K2990" s="17" t="s">
        <v>7313</v>
      </c>
      <c r="L2990" s="17" t="s">
        <v>24</v>
      </c>
      <c r="M2990" s="17" t="s">
        <v>11491</v>
      </c>
      <c r="N2990" s="17"/>
      <c r="O2990" s="17"/>
      <c r="P2990" s="16"/>
      <c r="Q2990" s="16"/>
      <c r="R2990" s="18">
        <v>100</v>
      </c>
      <c r="S2990" s="19">
        <v>5000000</v>
      </c>
    </row>
    <row r="2991" spans="1:19" ht="15">
      <c r="A2991" s="16">
        <v>40907</v>
      </c>
      <c r="B2991" s="17" t="s">
        <v>17348</v>
      </c>
      <c r="C2991" s="17" t="s">
        <v>17349</v>
      </c>
      <c r="D2991" s="17" t="s">
        <v>5484</v>
      </c>
      <c r="E2991" s="17" t="s">
        <v>17350</v>
      </c>
      <c r="F2991" s="17" t="s">
        <v>17351</v>
      </c>
      <c r="G2991" s="18">
        <v>100000</v>
      </c>
      <c r="H2991" s="17" t="s">
        <v>3894</v>
      </c>
      <c r="I2991" s="16">
        <v>40519</v>
      </c>
      <c r="J2991" s="17" t="s">
        <v>7312</v>
      </c>
      <c r="K2991" s="17" t="s">
        <v>7313</v>
      </c>
      <c r="L2991" s="17" t="s">
        <v>24</v>
      </c>
      <c r="M2991" s="17" t="s">
        <v>11491</v>
      </c>
      <c r="N2991" s="17"/>
      <c r="O2991" s="17"/>
      <c r="P2991" s="16"/>
      <c r="Q2991" s="16"/>
      <c r="R2991" s="18">
        <v>50</v>
      </c>
      <c r="S2991" s="19">
        <v>5000000</v>
      </c>
    </row>
    <row r="2992" spans="1:19" ht="15">
      <c r="A2992" s="16">
        <v>40907</v>
      </c>
      <c r="B2992" s="17" t="s">
        <v>17352</v>
      </c>
      <c r="C2992" s="17" t="s">
        <v>17353</v>
      </c>
      <c r="D2992" s="17" t="s">
        <v>5486</v>
      </c>
      <c r="E2992" s="17" t="s">
        <v>17354</v>
      </c>
      <c r="F2992" s="17" t="s">
        <v>17355</v>
      </c>
      <c r="G2992" s="18">
        <v>100000</v>
      </c>
      <c r="H2992" s="17" t="s">
        <v>3894</v>
      </c>
      <c r="I2992" s="16">
        <v>40522</v>
      </c>
      <c r="J2992" s="17" t="s">
        <v>7312</v>
      </c>
      <c r="K2992" s="17" t="s">
        <v>7313</v>
      </c>
      <c r="L2992" s="17" t="s">
        <v>24</v>
      </c>
      <c r="M2992" s="17" t="s">
        <v>11491</v>
      </c>
      <c r="N2992" s="17"/>
      <c r="O2992" s="17"/>
      <c r="P2992" s="16"/>
      <c r="Q2992" s="16"/>
      <c r="R2992" s="18">
        <v>50</v>
      </c>
      <c r="S2992" s="19">
        <v>5000000</v>
      </c>
    </row>
    <row r="2993" spans="1:19" ht="15">
      <c r="A2993" s="16">
        <v>40907</v>
      </c>
      <c r="B2993" s="17" t="s">
        <v>11145</v>
      </c>
      <c r="C2993" s="17" t="s">
        <v>11146</v>
      </c>
      <c r="D2993" s="17" t="s">
        <v>5488</v>
      </c>
      <c r="E2993" s="17" t="s">
        <v>17356</v>
      </c>
      <c r="F2993" s="17" t="s">
        <v>17357</v>
      </c>
      <c r="G2993" s="18">
        <v>1000</v>
      </c>
      <c r="H2993" s="17" t="s">
        <v>3894</v>
      </c>
      <c r="I2993" s="16">
        <v>40522</v>
      </c>
      <c r="J2993" s="17" t="s">
        <v>7312</v>
      </c>
      <c r="K2993" s="17" t="s">
        <v>7313</v>
      </c>
      <c r="L2993" s="17" t="s">
        <v>24</v>
      </c>
      <c r="M2993" s="17" t="s">
        <v>11491</v>
      </c>
      <c r="N2993" s="17"/>
      <c r="O2993" s="17"/>
      <c r="P2993" s="16"/>
      <c r="Q2993" s="16"/>
      <c r="R2993" s="18">
        <v>50000</v>
      </c>
      <c r="S2993" s="19">
        <v>50000000</v>
      </c>
    </row>
    <row r="2994" spans="1:19" ht="15">
      <c r="A2994" s="16">
        <v>40907</v>
      </c>
      <c r="B2994" s="17" t="s">
        <v>17358</v>
      </c>
      <c r="C2994" s="17" t="s">
        <v>17359</v>
      </c>
      <c r="D2994" s="17" t="s">
        <v>5492</v>
      </c>
      <c r="E2994" s="17" t="s">
        <v>17360</v>
      </c>
      <c r="F2994" s="17" t="s">
        <v>17361</v>
      </c>
      <c r="G2994" s="18">
        <v>10000</v>
      </c>
      <c r="H2994" s="17" t="s">
        <v>3894</v>
      </c>
      <c r="I2994" s="16">
        <v>40525</v>
      </c>
      <c r="J2994" s="17" t="s">
        <v>7312</v>
      </c>
      <c r="K2994" s="17" t="s">
        <v>7313</v>
      </c>
      <c r="L2994" s="17" t="s">
        <v>24</v>
      </c>
      <c r="M2994" s="17" t="s">
        <v>11491</v>
      </c>
      <c r="N2994" s="17"/>
      <c r="O2994" s="17"/>
      <c r="P2994" s="16"/>
      <c r="Q2994" s="16"/>
      <c r="R2994" s="18">
        <v>500</v>
      </c>
      <c r="S2994" s="19">
        <v>5000000</v>
      </c>
    </row>
    <row r="2995" spans="1:19" ht="15">
      <c r="A2995" s="16">
        <v>40907</v>
      </c>
      <c r="B2995" s="17" t="s">
        <v>17362</v>
      </c>
      <c r="C2995" s="17" t="s">
        <v>17363</v>
      </c>
      <c r="D2995" s="17" t="s">
        <v>5490</v>
      </c>
      <c r="E2995" s="17" t="s">
        <v>17364</v>
      </c>
      <c r="F2995" s="17" t="s">
        <v>17365</v>
      </c>
      <c r="G2995" s="18">
        <v>100000</v>
      </c>
      <c r="H2995" s="17" t="s">
        <v>3894</v>
      </c>
      <c r="I2995" s="16">
        <v>40525</v>
      </c>
      <c r="J2995" s="17" t="s">
        <v>7312</v>
      </c>
      <c r="K2995" s="17" t="s">
        <v>7313</v>
      </c>
      <c r="L2995" s="17" t="s">
        <v>24</v>
      </c>
      <c r="M2995" s="17" t="s">
        <v>11491</v>
      </c>
      <c r="N2995" s="17"/>
      <c r="O2995" s="17"/>
      <c r="P2995" s="16"/>
      <c r="Q2995" s="16"/>
      <c r="R2995" s="18">
        <v>50</v>
      </c>
      <c r="S2995" s="19">
        <v>5000000</v>
      </c>
    </row>
    <row r="2996" spans="1:19" ht="15">
      <c r="A2996" s="16">
        <v>40907</v>
      </c>
      <c r="B2996" s="17" t="s">
        <v>17366</v>
      </c>
      <c r="C2996" s="17" t="s">
        <v>17367</v>
      </c>
      <c r="D2996" s="17" t="s">
        <v>5494</v>
      </c>
      <c r="E2996" s="17" t="s">
        <v>17368</v>
      </c>
      <c r="F2996" s="17" t="s">
        <v>17369</v>
      </c>
      <c r="G2996" s="18">
        <v>1000</v>
      </c>
      <c r="H2996" s="17" t="s">
        <v>3894</v>
      </c>
      <c r="I2996" s="16">
        <v>40526</v>
      </c>
      <c r="J2996" s="17" t="s">
        <v>7312</v>
      </c>
      <c r="K2996" s="17" t="s">
        <v>7313</v>
      </c>
      <c r="L2996" s="17" t="s">
        <v>24</v>
      </c>
      <c r="M2996" s="17" t="s">
        <v>11491</v>
      </c>
      <c r="N2996" s="17"/>
      <c r="O2996" s="17"/>
      <c r="P2996" s="16"/>
      <c r="Q2996" s="16"/>
      <c r="R2996" s="18">
        <v>5000</v>
      </c>
      <c r="S2996" s="19">
        <v>5000000</v>
      </c>
    </row>
    <row r="2997" spans="1:19" ht="15">
      <c r="A2997" s="16">
        <v>40907</v>
      </c>
      <c r="B2997" s="17" t="s">
        <v>17370</v>
      </c>
      <c r="C2997" s="17" t="s">
        <v>17371</v>
      </c>
      <c r="D2997" s="17" t="s">
        <v>5496</v>
      </c>
      <c r="E2997" s="17" t="s">
        <v>17372</v>
      </c>
      <c r="F2997" s="17" t="s">
        <v>17373</v>
      </c>
      <c r="G2997" s="18">
        <v>100</v>
      </c>
      <c r="H2997" s="17" t="s">
        <v>3894</v>
      </c>
      <c r="I2997" s="16">
        <v>40526</v>
      </c>
      <c r="J2997" s="17" t="s">
        <v>7312</v>
      </c>
      <c r="K2997" s="17" t="s">
        <v>7313</v>
      </c>
      <c r="L2997" s="17" t="s">
        <v>24</v>
      </c>
      <c r="M2997" s="17" t="s">
        <v>11491</v>
      </c>
      <c r="N2997" s="17"/>
      <c r="O2997" s="17"/>
      <c r="P2997" s="16"/>
      <c r="Q2997" s="16"/>
      <c r="R2997" s="18">
        <v>50000</v>
      </c>
      <c r="S2997" s="19">
        <v>5000000</v>
      </c>
    </row>
    <row r="2998" spans="1:19" ht="15">
      <c r="A2998" s="16">
        <v>40907</v>
      </c>
      <c r="B2998" s="17" t="s">
        <v>17374</v>
      </c>
      <c r="C2998" s="17" t="s">
        <v>17375</v>
      </c>
      <c r="D2998" s="17" t="s">
        <v>5498</v>
      </c>
      <c r="E2998" s="17" t="s">
        <v>17376</v>
      </c>
      <c r="F2998" s="17" t="s">
        <v>17377</v>
      </c>
      <c r="G2998" s="18">
        <v>100000</v>
      </c>
      <c r="H2998" s="17" t="s">
        <v>3894</v>
      </c>
      <c r="I2998" s="16">
        <v>40527</v>
      </c>
      <c r="J2998" s="17" t="s">
        <v>7312</v>
      </c>
      <c r="K2998" s="17" t="s">
        <v>7313</v>
      </c>
      <c r="L2998" s="17" t="s">
        <v>24</v>
      </c>
      <c r="M2998" s="17" t="s">
        <v>11491</v>
      </c>
      <c r="N2998" s="17"/>
      <c r="O2998" s="17"/>
      <c r="P2998" s="16"/>
      <c r="Q2998" s="16"/>
      <c r="R2998" s="18">
        <v>50</v>
      </c>
      <c r="S2998" s="19">
        <v>5000000</v>
      </c>
    </row>
    <row r="2999" spans="1:19" ht="15">
      <c r="A2999" s="16">
        <v>40907</v>
      </c>
      <c r="B2999" s="17" t="s">
        <v>17378</v>
      </c>
      <c r="C2999" s="17" t="s">
        <v>17379</v>
      </c>
      <c r="D2999" s="17" t="s">
        <v>5500</v>
      </c>
      <c r="E2999" s="17" t="s">
        <v>17380</v>
      </c>
      <c r="F2999" s="17" t="s">
        <v>17381</v>
      </c>
      <c r="G2999" s="18">
        <v>50000</v>
      </c>
      <c r="H2999" s="17" t="s">
        <v>3894</v>
      </c>
      <c r="I2999" s="16">
        <v>40527</v>
      </c>
      <c r="J2999" s="17" t="s">
        <v>7312</v>
      </c>
      <c r="K2999" s="17" t="s">
        <v>7313</v>
      </c>
      <c r="L2999" s="17" t="s">
        <v>24</v>
      </c>
      <c r="M2999" s="17" t="s">
        <v>11491</v>
      </c>
      <c r="N2999" s="17"/>
      <c r="O2999" s="17"/>
      <c r="P2999" s="16"/>
      <c r="Q2999" s="16"/>
      <c r="R2999" s="18">
        <v>100</v>
      </c>
      <c r="S2999" s="19">
        <v>5000000</v>
      </c>
    </row>
    <row r="3000" spans="1:19" ht="15">
      <c r="A3000" s="16">
        <v>40907</v>
      </c>
      <c r="B3000" s="17" t="s">
        <v>17382</v>
      </c>
      <c r="C3000" s="17" t="s">
        <v>17383</v>
      </c>
      <c r="D3000" s="17" t="s">
        <v>5502</v>
      </c>
      <c r="E3000" s="17" t="s">
        <v>17384</v>
      </c>
      <c r="F3000" s="17" t="s">
        <v>17385</v>
      </c>
      <c r="G3000" s="18">
        <v>10000</v>
      </c>
      <c r="H3000" s="17" t="s">
        <v>3894</v>
      </c>
      <c r="I3000" s="16">
        <v>40528</v>
      </c>
      <c r="J3000" s="17" t="s">
        <v>7312</v>
      </c>
      <c r="K3000" s="17" t="s">
        <v>7313</v>
      </c>
      <c r="L3000" s="17" t="s">
        <v>24</v>
      </c>
      <c r="M3000" s="17" t="s">
        <v>11491</v>
      </c>
      <c r="N3000" s="17"/>
      <c r="O3000" s="17"/>
      <c r="P3000" s="16"/>
      <c r="Q3000" s="16"/>
      <c r="R3000" s="18">
        <v>500</v>
      </c>
      <c r="S3000" s="19">
        <v>5000000</v>
      </c>
    </row>
    <row r="3001" spans="1:19" ht="15">
      <c r="A3001" s="16">
        <v>40907</v>
      </c>
      <c r="B3001" s="17" t="s">
        <v>17386</v>
      </c>
      <c r="C3001" s="17" t="s">
        <v>17387</v>
      </c>
      <c r="D3001" s="17" t="s">
        <v>5504</v>
      </c>
      <c r="E3001" s="17" t="s">
        <v>17388</v>
      </c>
      <c r="F3001" s="17" t="s">
        <v>17389</v>
      </c>
      <c r="G3001" s="18">
        <v>10000</v>
      </c>
      <c r="H3001" s="17" t="s">
        <v>3894</v>
      </c>
      <c r="I3001" s="16">
        <v>40528</v>
      </c>
      <c r="J3001" s="17" t="s">
        <v>7312</v>
      </c>
      <c r="K3001" s="17" t="s">
        <v>7313</v>
      </c>
      <c r="L3001" s="17" t="s">
        <v>24</v>
      </c>
      <c r="M3001" s="17" t="s">
        <v>11491</v>
      </c>
      <c r="N3001" s="17"/>
      <c r="O3001" s="17"/>
      <c r="P3001" s="16"/>
      <c r="Q3001" s="16"/>
      <c r="R3001" s="18">
        <v>58100</v>
      </c>
      <c r="S3001" s="19">
        <v>581000000</v>
      </c>
    </row>
    <row r="3002" spans="1:19" ht="15">
      <c r="A3002" s="16">
        <v>40907</v>
      </c>
      <c r="B3002" s="17" t="s">
        <v>17390</v>
      </c>
      <c r="C3002" s="17" t="s">
        <v>17391</v>
      </c>
      <c r="D3002" s="17" t="s">
        <v>5506</v>
      </c>
      <c r="E3002" s="17" t="s">
        <v>17392</v>
      </c>
      <c r="F3002" s="17" t="s">
        <v>17393</v>
      </c>
      <c r="G3002" s="18">
        <v>10000</v>
      </c>
      <c r="H3002" s="17" t="s">
        <v>3894</v>
      </c>
      <c r="I3002" s="16">
        <v>40528</v>
      </c>
      <c r="J3002" s="17" t="s">
        <v>7312</v>
      </c>
      <c r="K3002" s="17" t="s">
        <v>7313</v>
      </c>
      <c r="L3002" s="17" t="s">
        <v>24</v>
      </c>
      <c r="M3002" s="17" t="s">
        <v>11491</v>
      </c>
      <c r="N3002" s="17"/>
      <c r="O3002" s="17"/>
      <c r="P3002" s="16"/>
      <c r="Q3002" s="16"/>
      <c r="R3002" s="18">
        <v>500</v>
      </c>
      <c r="S3002" s="19">
        <v>5000000</v>
      </c>
    </row>
    <row r="3003" spans="1:19" ht="15">
      <c r="A3003" s="16">
        <v>40907</v>
      </c>
      <c r="B3003" s="17" t="s">
        <v>15851</v>
      </c>
      <c r="C3003" s="17" t="s">
        <v>15852</v>
      </c>
      <c r="D3003" s="17" t="s">
        <v>5508</v>
      </c>
      <c r="E3003" s="17" t="s">
        <v>17394</v>
      </c>
      <c r="F3003" s="17" t="s">
        <v>15854</v>
      </c>
      <c r="G3003" s="18">
        <v>1000</v>
      </c>
      <c r="H3003" s="17" t="s">
        <v>3894</v>
      </c>
      <c r="I3003" s="16">
        <v>40528</v>
      </c>
      <c r="J3003" s="17" t="s">
        <v>7312</v>
      </c>
      <c r="K3003" s="17" t="s">
        <v>7313</v>
      </c>
      <c r="L3003" s="17" t="s">
        <v>24</v>
      </c>
      <c r="M3003" s="17" t="s">
        <v>11512</v>
      </c>
      <c r="N3003" s="17"/>
      <c r="O3003" s="17"/>
      <c r="P3003" s="16"/>
      <c r="Q3003" s="16"/>
      <c r="R3003" s="18">
        <v>4999</v>
      </c>
      <c r="S3003" s="19">
        <v>4999000</v>
      </c>
    </row>
    <row r="3004" spans="1:19" ht="15">
      <c r="A3004" s="16">
        <v>40907</v>
      </c>
      <c r="B3004" s="17" t="s">
        <v>17395</v>
      </c>
      <c r="C3004" s="17" t="s">
        <v>17396</v>
      </c>
      <c r="D3004" s="17" t="s">
        <v>5516</v>
      </c>
      <c r="E3004" s="17" t="s">
        <v>17397</v>
      </c>
      <c r="F3004" s="17" t="s">
        <v>17398</v>
      </c>
      <c r="G3004" s="18">
        <v>50000</v>
      </c>
      <c r="H3004" s="17" t="s">
        <v>3894</v>
      </c>
      <c r="I3004" s="16">
        <v>40529</v>
      </c>
      <c r="J3004" s="17" t="s">
        <v>7312</v>
      </c>
      <c r="K3004" s="17" t="s">
        <v>7313</v>
      </c>
      <c r="L3004" s="17" t="s">
        <v>24</v>
      </c>
      <c r="M3004" s="17" t="s">
        <v>11491</v>
      </c>
      <c r="N3004" s="17"/>
      <c r="O3004" s="17"/>
      <c r="P3004" s="16"/>
      <c r="Q3004" s="16"/>
      <c r="R3004" s="18">
        <v>100</v>
      </c>
      <c r="S3004" s="19">
        <v>5000000</v>
      </c>
    </row>
    <row r="3005" spans="1:19" ht="15">
      <c r="A3005" s="16">
        <v>40907</v>
      </c>
      <c r="B3005" s="17" t="s">
        <v>17399</v>
      </c>
      <c r="C3005" s="17" t="s">
        <v>17400</v>
      </c>
      <c r="D3005" s="17" t="s">
        <v>5512</v>
      </c>
      <c r="E3005" s="17" t="s">
        <v>17401</v>
      </c>
      <c r="F3005" s="17" t="s">
        <v>17402</v>
      </c>
      <c r="G3005" s="18">
        <v>500</v>
      </c>
      <c r="H3005" s="17" t="s">
        <v>3894</v>
      </c>
      <c r="I3005" s="16">
        <v>40529</v>
      </c>
      <c r="J3005" s="17" t="s">
        <v>7312</v>
      </c>
      <c r="K3005" s="17" t="s">
        <v>7313</v>
      </c>
      <c r="L3005" s="17" t="s">
        <v>24</v>
      </c>
      <c r="M3005" s="17" t="s">
        <v>11491</v>
      </c>
      <c r="N3005" s="17"/>
      <c r="O3005" s="17"/>
      <c r="P3005" s="16"/>
      <c r="Q3005" s="16"/>
      <c r="R3005" s="18">
        <v>53000</v>
      </c>
      <c r="S3005" s="19">
        <v>26500000</v>
      </c>
    </row>
    <row r="3006" spans="1:19" ht="15">
      <c r="A3006" s="16">
        <v>40907</v>
      </c>
      <c r="B3006" s="17" t="s">
        <v>17403</v>
      </c>
      <c r="C3006" s="17" t="s">
        <v>17404</v>
      </c>
      <c r="D3006" s="17" t="s">
        <v>5510</v>
      </c>
      <c r="E3006" s="17" t="s">
        <v>17405</v>
      </c>
      <c r="F3006" s="17" t="s">
        <v>17406</v>
      </c>
      <c r="G3006" s="18">
        <v>100000</v>
      </c>
      <c r="H3006" s="17" t="s">
        <v>3894</v>
      </c>
      <c r="I3006" s="16">
        <v>40529</v>
      </c>
      <c r="J3006" s="17" t="s">
        <v>7312</v>
      </c>
      <c r="K3006" s="17" t="s">
        <v>7313</v>
      </c>
      <c r="L3006" s="17" t="s">
        <v>24</v>
      </c>
      <c r="M3006" s="17" t="s">
        <v>11491</v>
      </c>
      <c r="N3006" s="17"/>
      <c r="O3006" s="17"/>
      <c r="P3006" s="16"/>
      <c r="Q3006" s="16"/>
      <c r="R3006" s="18">
        <v>200</v>
      </c>
      <c r="S3006" s="19">
        <v>20000000</v>
      </c>
    </row>
    <row r="3007" spans="1:19" ht="15">
      <c r="A3007" s="16">
        <v>40907</v>
      </c>
      <c r="B3007" s="17" t="s">
        <v>17407</v>
      </c>
      <c r="C3007" s="17" t="s">
        <v>17408</v>
      </c>
      <c r="D3007" s="17" t="s">
        <v>5514</v>
      </c>
      <c r="E3007" s="17" t="s">
        <v>17409</v>
      </c>
      <c r="F3007" s="17" t="s">
        <v>17410</v>
      </c>
      <c r="G3007" s="18">
        <v>10000</v>
      </c>
      <c r="H3007" s="17" t="s">
        <v>3894</v>
      </c>
      <c r="I3007" s="16">
        <v>40529</v>
      </c>
      <c r="J3007" s="17" t="s">
        <v>7312</v>
      </c>
      <c r="K3007" s="17" t="s">
        <v>7313</v>
      </c>
      <c r="L3007" s="17" t="s">
        <v>24</v>
      </c>
      <c r="M3007" s="17" t="s">
        <v>11491</v>
      </c>
      <c r="N3007" s="17"/>
      <c r="O3007" s="17"/>
      <c r="P3007" s="16"/>
      <c r="Q3007" s="16"/>
      <c r="R3007" s="18">
        <v>500</v>
      </c>
      <c r="S3007" s="19">
        <v>5000000</v>
      </c>
    </row>
    <row r="3008" spans="1:19" ht="15">
      <c r="A3008" s="16">
        <v>40907</v>
      </c>
      <c r="B3008" s="17" t="s">
        <v>17411</v>
      </c>
      <c r="C3008" s="17" t="s">
        <v>17412</v>
      </c>
      <c r="D3008" s="17" t="s">
        <v>5518</v>
      </c>
      <c r="E3008" s="17" t="s">
        <v>17413</v>
      </c>
      <c r="F3008" s="17" t="s">
        <v>17414</v>
      </c>
      <c r="G3008" s="18">
        <v>50000</v>
      </c>
      <c r="H3008" s="17" t="s">
        <v>3894</v>
      </c>
      <c r="I3008" s="16">
        <v>40533</v>
      </c>
      <c r="J3008" s="17" t="s">
        <v>7312</v>
      </c>
      <c r="K3008" s="17" t="s">
        <v>7313</v>
      </c>
      <c r="L3008" s="17" t="s">
        <v>24</v>
      </c>
      <c r="M3008" s="17" t="s">
        <v>11491</v>
      </c>
      <c r="N3008" s="17"/>
      <c r="O3008" s="17"/>
      <c r="P3008" s="16"/>
      <c r="Q3008" s="16"/>
      <c r="R3008" s="18">
        <v>100</v>
      </c>
      <c r="S3008" s="19">
        <v>5000000</v>
      </c>
    </row>
    <row r="3009" spans="1:19" ht="15">
      <c r="A3009" s="16">
        <v>40907</v>
      </c>
      <c r="B3009" s="17" t="s">
        <v>17415</v>
      </c>
      <c r="C3009" s="17" t="s">
        <v>17416</v>
      </c>
      <c r="D3009" s="17" t="s">
        <v>5520</v>
      </c>
      <c r="E3009" s="17" t="s">
        <v>17417</v>
      </c>
      <c r="F3009" s="17" t="s">
        <v>17418</v>
      </c>
      <c r="G3009" s="18">
        <v>100</v>
      </c>
      <c r="H3009" s="17" t="s">
        <v>3894</v>
      </c>
      <c r="I3009" s="16">
        <v>40534</v>
      </c>
      <c r="J3009" s="17" t="s">
        <v>7312</v>
      </c>
      <c r="K3009" s="17" t="s">
        <v>7313</v>
      </c>
      <c r="L3009" s="17" t="s">
        <v>24</v>
      </c>
      <c r="M3009" s="17" t="s">
        <v>11491</v>
      </c>
      <c r="N3009" s="17"/>
      <c r="O3009" s="17"/>
      <c r="P3009" s="16"/>
      <c r="Q3009" s="16"/>
      <c r="R3009" s="18">
        <v>200000</v>
      </c>
      <c r="S3009" s="19">
        <v>20000000</v>
      </c>
    </row>
    <row r="3010" spans="1:19" ht="15">
      <c r="A3010" s="16">
        <v>40907</v>
      </c>
      <c r="B3010" s="17" t="s">
        <v>17419</v>
      </c>
      <c r="C3010" s="17" t="s">
        <v>17420</v>
      </c>
      <c r="D3010" s="17" t="s">
        <v>5522</v>
      </c>
      <c r="E3010" s="17" t="s">
        <v>17421</v>
      </c>
      <c r="F3010" s="17" t="s">
        <v>17422</v>
      </c>
      <c r="G3010" s="18">
        <v>500000</v>
      </c>
      <c r="H3010" s="17" t="s">
        <v>3894</v>
      </c>
      <c r="I3010" s="16">
        <v>40540</v>
      </c>
      <c r="J3010" s="17" t="s">
        <v>7312</v>
      </c>
      <c r="K3010" s="17" t="s">
        <v>7313</v>
      </c>
      <c r="L3010" s="17" t="s">
        <v>24</v>
      </c>
      <c r="M3010" s="17" t="s">
        <v>11491</v>
      </c>
      <c r="N3010" s="17"/>
      <c r="O3010" s="17"/>
      <c r="P3010" s="16"/>
      <c r="Q3010" s="16"/>
      <c r="R3010" s="18">
        <v>100</v>
      </c>
      <c r="S3010" s="19">
        <v>50000000</v>
      </c>
    </row>
    <row r="3011" spans="1:19" ht="15">
      <c r="A3011" s="16">
        <v>40907</v>
      </c>
      <c r="B3011" s="17" t="s">
        <v>17423</v>
      </c>
      <c r="C3011" s="17" t="s">
        <v>17424</v>
      </c>
      <c r="D3011" s="17" t="s">
        <v>5524</v>
      </c>
      <c r="E3011" s="17" t="s">
        <v>17425</v>
      </c>
      <c r="F3011" s="17" t="s">
        <v>17426</v>
      </c>
      <c r="G3011" s="18">
        <v>10000</v>
      </c>
      <c r="H3011" s="17" t="s">
        <v>3894</v>
      </c>
      <c r="I3011" s="16">
        <v>40541</v>
      </c>
      <c r="J3011" s="17" t="s">
        <v>7312</v>
      </c>
      <c r="K3011" s="17" t="s">
        <v>7313</v>
      </c>
      <c r="L3011" s="17" t="s">
        <v>24</v>
      </c>
      <c r="M3011" s="17" t="s">
        <v>11491</v>
      </c>
      <c r="N3011" s="17"/>
      <c r="O3011" s="17"/>
      <c r="P3011" s="16"/>
      <c r="Q3011" s="16"/>
      <c r="R3011" s="18">
        <v>502</v>
      </c>
      <c r="S3011" s="19">
        <v>5020000</v>
      </c>
    </row>
    <row r="3012" spans="1:19" ht="15">
      <c r="A3012" s="16">
        <v>40907</v>
      </c>
      <c r="B3012" s="17" t="s">
        <v>17427</v>
      </c>
      <c r="C3012" s="17" t="s">
        <v>17428</v>
      </c>
      <c r="D3012" s="17" t="s">
        <v>5526</v>
      </c>
      <c r="E3012" s="17" t="s">
        <v>17429</v>
      </c>
      <c r="F3012" s="17" t="s">
        <v>17430</v>
      </c>
      <c r="G3012" s="18">
        <v>100000</v>
      </c>
      <c r="H3012" s="17" t="s">
        <v>3894</v>
      </c>
      <c r="I3012" s="16">
        <v>40542</v>
      </c>
      <c r="J3012" s="17" t="s">
        <v>7312</v>
      </c>
      <c r="K3012" s="17" t="s">
        <v>7313</v>
      </c>
      <c r="L3012" s="17" t="s">
        <v>24</v>
      </c>
      <c r="M3012" s="17" t="s">
        <v>11491</v>
      </c>
      <c r="N3012" s="17"/>
      <c r="O3012" s="17"/>
      <c r="P3012" s="16"/>
      <c r="Q3012" s="16"/>
      <c r="R3012" s="18">
        <v>50</v>
      </c>
      <c r="S3012" s="19">
        <v>5000000</v>
      </c>
    </row>
    <row r="3013" spans="1:19" ht="15">
      <c r="A3013" s="16">
        <v>40907</v>
      </c>
      <c r="B3013" s="17" t="s">
        <v>17431</v>
      </c>
      <c r="C3013" s="17" t="s">
        <v>17432</v>
      </c>
      <c r="D3013" s="17" t="s">
        <v>5528</v>
      </c>
      <c r="E3013" s="17" t="s">
        <v>17433</v>
      </c>
      <c r="F3013" s="17" t="s">
        <v>17434</v>
      </c>
      <c r="G3013" s="18">
        <v>100000</v>
      </c>
      <c r="H3013" s="17" t="s">
        <v>3894</v>
      </c>
      <c r="I3013" s="16">
        <v>40547</v>
      </c>
      <c r="J3013" s="17" t="s">
        <v>7312</v>
      </c>
      <c r="K3013" s="17" t="s">
        <v>7313</v>
      </c>
      <c r="L3013" s="17" t="s">
        <v>24</v>
      </c>
      <c r="M3013" s="17" t="s">
        <v>11491</v>
      </c>
      <c r="N3013" s="17"/>
      <c r="O3013" s="17"/>
      <c r="P3013" s="16"/>
      <c r="Q3013" s="16"/>
      <c r="R3013" s="18">
        <v>50</v>
      </c>
      <c r="S3013" s="19">
        <v>5000000</v>
      </c>
    </row>
    <row r="3014" spans="1:19" ht="15">
      <c r="A3014" s="16">
        <v>40907</v>
      </c>
      <c r="B3014" s="17" t="s">
        <v>17435</v>
      </c>
      <c r="C3014" s="17" t="s">
        <v>17436</v>
      </c>
      <c r="D3014" s="17" t="s">
        <v>5530</v>
      </c>
      <c r="E3014" s="17" t="s">
        <v>17437</v>
      </c>
      <c r="F3014" s="17" t="s">
        <v>17438</v>
      </c>
      <c r="G3014" s="18">
        <v>10000</v>
      </c>
      <c r="H3014" s="17" t="s">
        <v>3894</v>
      </c>
      <c r="I3014" s="16">
        <v>40547</v>
      </c>
      <c r="J3014" s="17" t="s">
        <v>7312</v>
      </c>
      <c r="K3014" s="17" t="s">
        <v>7313</v>
      </c>
      <c r="L3014" s="17" t="s">
        <v>24</v>
      </c>
      <c r="M3014" s="17" t="s">
        <v>11491</v>
      </c>
      <c r="N3014" s="17"/>
      <c r="O3014" s="17"/>
      <c r="P3014" s="16"/>
      <c r="Q3014" s="16"/>
      <c r="R3014" s="18">
        <v>500</v>
      </c>
      <c r="S3014" s="19">
        <v>5000000</v>
      </c>
    </row>
    <row r="3015" spans="1:19" ht="15">
      <c r="A3015" s="16">
        <v>40907</v>
      </c>
      <c r="B3015" s="17" t="s">
        <v>17439</v>
      </c>
      <c r="C3015" s="17" t="s">
        <v>17440</v>
      </c>
      <c r="D3015" s="17" t="s">
        <v>5532</v>
      </c>
      <c r="E3015" s="17" t="s">
        <v>17441</v>
      </c>
      <c r="F3015" s="17" t="s">
        <v>17442</v>
      </c>
      <c r="G3015" s="18">
        <v>10000</v>
      </c>
      <c r="H3015" s="17" t="s">
        <v>3894</v>
      </c>
      <c r="I3015" s="16">
        <v>40548</v>
      </c>
      <c r="J3015" s="17" t="s">
        <v>7312</v>
      </c>
      <c r="K3015" s="17" t="s">
        <v>7313</v>
      </c>
      <c r="L3015" s="17" t="s">
        <v>24</v>
      </c>
      <c r="M3015" s="17" t="s">
        <v>11491</v>
      </c>
      <c r="N3015" s="17"/>
      <c r="O3015" s="17"/>
      <c r="P3015" s="16"/>
      <c r="Q3015" s="16"/>
      <c r="R3015" s="18">
        <v>500</v>
      </c>
      <c r="S3015" s="19">
        <v>5000000</v>
      </c>
    </row>
    <row r="3016" spans="1:19" ht="15">
      <c r="A3016" s="16">
        <v>40907</v>
      </c>
      <c r="B3016" s="17" t="s">
        <v>17443</v>
      </c>
      <c r="C3016" s="17" t="s">
        <v>17444</v>
      </c>
      <c r="D3016" s="17" t="s">
        <v>5534</v>
      </c>
      <c r="E3016" s="17" t="s">
        <v>17445</v>
      </c>
      <c r="F3016" s="17" t="s">
        <v>17446</v>
      </c>
      <c r="G3016" s="18">
        <v>1000000</v>
      </c>
      <c r="H3016" s="17" t="s">
        <v>3894</v>
      </c>
      <c r="I3016" s="16">
        <v>40548</v>
      </c>
      <c r="J3016" s="17" t="s">
        <v>7312</v>
      </c>
      <c r="K3016" s="17" t="s">
        <v>7313</v>
      </c>
      <c r="L3016" s="17" t="s">
        <v>24</v>
      </c>
      <c r="M3016" s="17" t="s">
        <v>11491</v>
      </c>
      <c r="N3016" s="17"/>
      <c r="O3016" s="17"/>
      <c r="P3016" s="16"/>
      <c r="Q3016" s="16"/>
      <c r="R3016" s="18">
        <v>150</v>
      </c>
      <c r="S3016" s="19">
        <v>150000000</v>
      </c>
    </row>
    <row r="3017" spans="1:19" ht="15">
      <c r="A3017" s="16">
        <v>40907</v>
      </c>
      <c r="B3017" s="17" t="s">
        <v>14502</v>
      </c>
      <c r="C3017" s="17" t="s">
        <v>14503</v>
      </c>
      <c r="D3017" s="17" t="s">
        <v>5536</v>
      </c>
      <c r="E3017" s="17" t="s">
        <v>17447</v>
      </c>
      <c r="F3017" s="17" t="s">
        <v>17448</v>
      </c>
      <c r="G3017" s="18">
        <v>60000</v>
      </c>
      <c r="H3017" s="17" t="s">
        <v>3894</v>
      </c>
      <c r="I3017" s="16">
        <v>40550</v>
      </c>
      <c r="J3017" s="17" t="s">
        <v>7312</v>
      </c>
      <c r="K3017" s="17" t="s">
        <v>7313</v>
      </c>
      <c r="L3017" s="17" t="s">
        <v>24</v>
      </c>
      <c r="M3017" s="17" t="s">
        <v>11491</v>
      </c>
      <c r="N3017" s="17"/>
      <c r="O3017" s="17"/>
      <c r="P3017" s="16"/>
      <c r="Q3017" s="16"/>
      <c r="R3017" s="18">
        <v>1</v>
      </c>
      <c r="S3017" s="19">
        <v>60000</v>
      </c>
    </row>
    <row r="3018" spans="1:19" ht="15">
      <c r="A3018" s="16">
        <v>40907</v>
      </c>
      <c r="B3018" s="17" t="s">
        <v>17449</v>
      </c>
      <c r="C3018" s="17" t="s">
        <v>17450</v>
      </c>
      <c r="D3018" s="17" t="s">
        <v>5538</v>
      </c>
      <c r="E3018" s="17" t="s">
        <v>17451</v>
      </c>
      <c r="F3018" s="17" t="s">
        <v>17452</v>
      </c>
      <c r="G3018" s="18">
        <v>1000</v>
      </c>
      <c r="H3018" s="17" t="s">
        <v>3894</v>
      </c>
      <c r="I3018" s="16">
        <v>40553</v>
      </c>
      <c r="J3018" s="17" t="s">
        <v>7312</v>
      </c>
      <c r="K3018" s="17" t="s">
        <v>7313</v>
      </c>
      <c r="L3018" s="17" t="s">
        <v>24</v>
      </c>
      <c r="M3018" s="17" t="s">
        <v>11491</v>
      </c>
      <c r="N3018" s="17"/>
      <c r="O3018" s="17"/>
      <c r="P3018" s="16"/>
      <c r="Q3018" s="16"/>
      <c r="R3018" s="18">
        <v>10365</v>
      </c>
      <c r="S3018" s="19">
        <v>10365000</v>
      </c>
    </row>
    <row r="3019" spans="1:19" ht="15">
      <c r="A3019" s="16">
        <v>40907</v>
      </c>
      <c r="B3019" s="17" t="s">
        <v>17453</v>
      </c>
      <c r="C3019" s="17" t="s">
        <v>17454</v>
      </c>
      <c r="D3019" s="17" t="s">
        <v>5542</v>
      </c>
      <c r="E3019" s="17" t="s">
        <v>17455</v>
      </c>
      <c r="F3019" s="17" t="s">
        <v>17456</v>
      </c>
      <c r="G3019" s="18">
        <v>1000000</v>
      </c>
      <c r="H3019" s="17" t="s">
        <v>3894</v>
      </c>
      <c r="I3019" s="16">
        <v>40554</v>
      </c>
      <c r="J3019" s="17" t="s">
        <v>7312</v>
      </c>
      <c r="K3019" s="17" t="s">
        <v>7313</v>
      </c>
      <c r="L3019" s="17" t="s">
        <v>24</v>
      </c>
      <c r="M3019" s="17" t="s">
        <v>11491</v>
      </c>
      <c r="N3019" s="17"/>
      <c r="O3019" s="17"/>
      <c r="P3019" s="16"/>
      <c r="Q3019" s="16"/>
      <c r="R3019" s="18">
        <v>51</v>
      </c>
      <c r="S3019" s="19">
        <v>51000000</v>
      </c>
    </row>
    <row r="3020" spans="1:19" ht="15">
      <c r="A3020" s="16">
        <v>40907</v>
      </c>
      <c r="B3020" s="17" t="s">
        <v>17457</v>
      </c>
      <c r="C3020" s="17" t="s">
        <v>17458</v>
      </c>
      <c r="D3020" s="17" t="s">
        <v>5540</v>
      </c>
      <c r="E3020" s="17" t="s">
        <v>17459</v>
      </c>
      <c r="F3020" s="17" t="s">
        <v>17460</v>
      </c>
      <c r="G3020" s="18">
        <v>10000</v>
      </c>
      <c r="H3020" s="17" t="s">
        <v>3894</v>
      </c>
      <c r="I3020" s="16">
        <v>40554</v>
      </c>
      <c r="J3020" s="17" t="s">
        <v>7312</v>
      </c>
      <c r="K3020" s="17" t="s">
        <v>7313</v>
      </c>
      <c r="L3020" s="17" t="s">
        <v>24</v>
      </c>
      <c r="M3020" s="17" t="s">
        <v>11491</v>
      </c>
      <c r="N3020" s="17"/>
      <c r="O3020" s="17"/>
      <c r="P3020" s="16"/>
      <c r="Q3020" s="16"/>
      <c r="R3020" s="18">
        <v>5000</v>
      </c>
      <c r="S3020" s="19">
        <v>50000000</v>
      </c>
    </row>
    <row r="3021" spans="1:19" ht="15">
      <c r="A3021" s="16">
        <v>40907</v>
      </c>
      <c r="B3021" s="17" t="s">
        <v>17461</v>
      </c>
      <c r="C3021" s="17" t="s">
        <v>17462</v>
      </c>
      <c r="D3021" s="17" t="s">
        <v>5546</v>
      </c>
      <c r="E3021" s="17" t="s">
        <v>17463</v>
      </c>
      <c r="F3021" s="17" t="s">
        <v>17464</v>
      </c>
      <c r="G3021" s="18">
        <v>100000</v>
      </c>
      <c r="H3021" s="17" t="s">
        <v>3894</v>
      </c>
      <c r="I3021" s="16">
        <v>40555</v>
      </c>
      <c r="J3021" s="17" t="s">
        <v>7312</v>
      </c>
      <c r="K3021" s="17" t="s">
        <v>7313</v>
      </c>
      <c r="L3021" s="17" t="s">
        <v>24</v>
      </c>
      <c r="M3021" s="17" t="s">
        <v>11491</v>
      </c>
      <c r="N3021" s="17"/>
      <c r="O3021" s="17"/>
      <c r="P3021" s="16"/>
      <c r="Q3021" s="16"/>
      <c r="R3021" s="18">
        <v>100</v>
      </c>
      <c r="S3021" s="19">
        <v>10000000</v>
      </c>
    </row>
    <row r="3022" spans="1:19" ht="15">
      <c r="A3022" s="16">
        <v>40907</v>
      </c>
      <c r="B3022" s="17" t="s">
        <v>17465</v>
      </c>
      <c r="C3022" s="17" t="s">
        <v>17466</v>
      </c>
      <c r="D3022" s="17" t="s">
        <v>5544</v>
      </c>
      <c r="E3022" s="17" t="s">
        <v>17467</v>
      </c>
      <c r="F3022" s="17" t="s">
        <v>17468</v>
      </c>
      <c r="G3022" s="18">
        <v>100000</v>
      </c>
      <c r="H3022" s="17" t="s">
        <v>3894</v>
      </c>
      <c r="I3022" s="16">
        <v>40555</v>
      </c>
      <c r="J3022" s="17" t="s">
        <v>7312</v>
      </c>
      <c r="K3022" s="17" t="s">
        <v>7313</v>
      </c>
      <c r="L3022" s="17" t="s">
        <v>24</v>
      </c>
      <c r="M3022" s="17" t="s">
        <v>11491</v>
      </c>
      <c r="N3022" s="17"/>
      <c r="O3022" s="17"/>
      <c r="P3022" s="16"/>
      <c r="Q3022" s="16"/>
      <c r="R3022" s="18">
        <v>50</v>
      </c>
      <c r="S3022" s="19">
        <v>5000000</v>
      </c>
    </row>
    <row r="3023" spans="1:19" ht="15">
      <c r="A3023" s="16">
        <v>40907</v>
      </c>
      <c r="B3023" s="17" t="s">
        <v>17469</v>
      </c>
      <c r="C3023" s="17" t="s">
        <v>17470</v>
      </c>
      <c r="D3023" s="17" t="s">
        <v>5548</v>
      </c>
      <c r="E3023" s="17" t="s">
        <v>17471</v>
      </c>
      <c r="F3023" s="17" t="s">
        <v>17472</v>
      </c>
      <c r="G3023" s="18">
        <v>5000</v>
      </c>
      <c r="H3023" s="17" t="s">
        <v>3894</v>
      </c>
      <c r="I3023" s="16">
        <v>40556</v>
      </c>
      <c r="J3023" s="17" t="s">
        <v>7312</v>
      </c>
      <c r="K3023" s="17" t="s">
        <v>7313</v>
      </c>
      <c r="L3023" s="17" t="s">
        <v>24</v>
      </c>
      <c r="M3023" s="17" t="s">
        <v>11491</v>
      </c>
      <c r="N3023" s="17"/>
      <c r="O3023" s="17"/>
      <c r="P3023" s="16"/>
      <c r="Q3023" s="16"/>
      <c r="R3023" s="18">
        <v>1000</v>
      </c>
      <c r="S3023" s="19">
        <v>5000000</v>
      </c>
    </row>
    <row r="3024" spans="1:19" ht="15">
      <c r="A3024" s="16">
        <v>40907</v>
      </c>
      <c r="B3024" s="17" t="s">
        <v>17473</v>
      </c>
      <c r="C3024" s="17" t="s">
        <v>17474</v>
      </c>
      <c r="D3024" s="17" t="s">
        <v>5550</v>
      </c>
      <c r="E3024" s="17" t="s">
        <v>17475</v>
      </c>
      <c r="F3024" s="17" t="s">
        <v>17476</v>
      </c>
      <c r="G3024" s="18">
        <v>1000000</v>
      </c>
      <c r="H3024" s="17" t="s">
        <v>3894</v>
      </c>
      <c r="I3024" s="16">
        <v>40556</v>
      </c>
      <c r="J3024" s="17" t="s">
        <v>7312</v>
      </c>
      <c r="K3024" s="17" t="s">
        <v>7313</v>
      </c>
      <c r="L3024" s="17" t="s">
        <v>24</v>
      </c>
      <c r="M3024" s="17" t="s">
        <v>11491</v>
      </c>
      <c r="N3024" s="17"/>
      <c r="O3024" s="17"/>
      <c r="P3024" s="16"/>
      <c r="Q3024" s="16"/>
      <c r="R3024" s="18">
        <v>35319</v>
      </c>
      <c r="S3024" s="19">
        <v>35319000000</v>
      </c>
    </row>
    <row r="3025" spans="1:19" ht="15">
      <c r="A3025" s="16">
        <v>40907</v>
      </c>
      <c r="B3025" s="17" t="s">
        <v>17477</v>
      </c>
      <c r="C3025" s="17" t="s">
        <v>17478</v>
      </c>
      <c r="D3025" s="17" t="s">
        <v>5552</v>
      </c>
      <c r="E3025" s="17" t="s">
        <v>17479</v>
      </c>
      <c r="F3025" s="17" t="s">
        <v>17480</v>
      </c>
      <c r="G3025" s="18">
        <v>10000</v>
      </c>
      <c r="H3025" s="17" t="s">
        <v>3894</v>
      </c>
      <c r="I3025" s="16">
        <v>40562</v>
      </c>
      <c r="J3025" s="17" t="s">
        <v>7312</v>
      </c>
      <c r="K3025" s="17" t="s">
        <v>7313</v>
      </c>
      <c r="L3025" s="17" t="s">
        <v>24</v>
      </c>
      <c r="M3025" s="17" t="s">
        <v>11491</v>
      </c>
      <c r="N3025" s="17"/>
      <c r="O3025" s="17"/>
      <c r="P3025" s="16"/>
      <c r="Q3025" s="16"/>
      <c r="R3025" s="18">
        <v>4270</v>
      </c>
      <c r="S3025" s="19">
        <v>42700000</v>
      </c>
    </row>
    <row r="3026" spans="1:19" ht="15">
      <c r="A3026" s="16">
        <v>40907</v>
      </c>
      <c r="B3026" s="17" t="s">
        <v>17477</v>
      </c>
      <c r="C3026" s="17" t="s">
        <v>17478</v>
      </c>
      <c r="D3026" s="17" t="s">
        <v>5554</v>
      </c>
      <c r="E3026" s="17" t="s">
        <v>17481</v>
      </c>
      <c r="F3026" s="17" t="s">
        <v>17482</v>
      </c>
      <c r="G3026" s="18">
        <v>10000</v>
      </c>
      <c r="H3026" s="17" t="s">
        <v>3894</v>
      </c>
      <c r="I3026" s="16">
        <v>40562</v>
      </c>
      <c r="J3026" s="17" t="s">
        <v>7312</v>
      </c>
      <c r="K3026" s="17" t="s">
        <v>7313</v>
      </c>
      <c r="L3026" s="17" t="s">
        <v>24</v>
      </c>
      <c r="M3026" s="17" t="s">
        <v>11512</v>
      </c>
      <c r="N3026" s="17"/>
      <c r="O3026" s="17"/>
      <c r="P3026" s="16"/>
      <c r="Q3026" s="16"/>
      <c r="R3026" s="18">
        <v>709</v>
      </c>
      <c r="S3026" s="19">
        <v>7090000</v>
      </c>
    </row>
    <row r="3027" spans="1:19" ht="15">
      <c r="A3027" s="16">
        <v>40907</v>
      </c>
      <c r="B3027" s="17" t="s">
        <v>17477</v>
      </c>
      <c r="C3027" s="17" t="s">
        <v>17478</v>
      </c>
      <c r="D3027" s="17" t="s">
        <v>5557</v>
      </c>
      <c r="E3027" s="17" t="s">
        <v>17483</v>
      </c>
      <c r="F3027" s="17" t="s">
        <v>17484</v>
      </c>
      <c r="G3027" s="18">
        <v>10000</v>
      </c>
      <c r="H3027" s="17" t="s">
        <v>3894</v>
      </c>
      <c r="I3027" s="16">
        <v>40562</v>
      </c>
      <c r="J3027" s="17" t="s">
        <v>7312</v>
      </c>
      <c r="K3027" s="17" t="s">
        <v>7313</v>
      </c>
      <c r="L3027" s="17" t="s">
        <v>24</v>
      </c>
      <c r="M3027" s="17" t="s">
        <v>11512</v>
      </c>
      <c r="N3027" s="17"/>
      <c r="O3027" s="17"/>
      <c r="P3027" s="16"/>
      <c r="Q3027" s="16"/>
      <c r="R3027" s="18">
        <v>1</v>
      </c>
      <c r="S3027" s="19">
        <v>10000</v>
      </c>
    </row>
    <row r="3028" spans="1:19" ht="15">
      <c r="A3028" s="16">
        <v>40907</v>
      </c>
      <c r="B3028" s="17" t="s">
        <v>17485</v>
      </c>
      <c r="C3028" s="17" t="s">
        <v>17486</v>
      </c>
      <c r="D3028" s="17" t="s">
        <v>5558</v>
      </c>
      <c r="E3028" s="17" t="s">
        <v>17487</v>
      </c>
      <c r="F3028" s="17" t="s">
        <v>17488</v>
      </c>
      <c r="G3028" s="18">
        <v>10000</v>
      </c>
      <c r="H3028" s="17" t="s">
        <v>3894</v>
      </c>
      <c r="I3028" s="16">
        <v>40563</v>
      </c>
      <c r="J3028" s="17" t="s">
        <v>7312</v>
      </c>
      <c r="K3028" s="17" t="s">
        <v>7313</v>
      </c>
      <c r="L3028" s="17" t="s">
        <v>24</v>
      </c>
      <c r="M3028" s="17" t="s">
        <v>11491</v>
      </c>
      <c r="N3028" s="17"/>
      <c r="O3028" s="17"/>
      <c r="P3028" s="16"/>
      <c r="Q3028" s="16"/>
      <c r="R3028" s="18">
        <v>2000</v>
      </c>
      <c r="S3028" s="19">
        <v>20000000</v>
      </c>
    </row>
    <row r="3029" spans="1:19" ht="15">
      <c r="A3029" s="16">
        <v>40907</v>
      </c>
      <c r="B3029" s="17" t="s">
        <v>17489</v>
      </c>
      <c r="C3029" s="17" t="s">
        <v>17490</v>
      </c>
      <c r="D3029" s="17" t="s">
        <v>5562</v>
      </c>
      <c r="E3029" s="17" t="s">
        <v>17491</v>
      </c>
      <c r="F3029" s="17" t="s">
        <v>17492</v>
      </c>
      <c r="G3029" s="18">
        <v>100</v>
      </c>
      <c r="H3029" s="17" t="s">
        <v>3894</v>
      </c>
      <c r="I3029" s="16">
        <v>40568</v>
      </c>
      <c r="J3029" s="17" t="s">
        <v>7312</v>
      </c>
      <c r="K3029" s="17" t="s">
        <v>7313</v>
      </c>
      <c r="L3029" s="17" t="s">
        <v>24</v>
      </c>
      <c r="M3029" s="17" t="s">
        <v>11491</v>
      </c>
      <c r="N3029" s="17"/>
      <c r="O3029" s="17"/>
      <c r="P3029" s="16"/>
      <c r="Q3029" s="16"/>
      <c r="R3029" s="18">
        <v>12600000</v>
      </c>
      <c r="S3029" s="19">
        <v>1260000000</v>
      </c>
    </row>
    <row r="3030" spans="1:19" ht="15">
      <c r="A3030" s="16">
        <v>40907</v>
      </c>
      <c r="B3030" s="17" t="s">
        <v>17493</v>
      </c>
      <c r="C3030" s="17" t="s">
        <v>17494</v>
      </c>
      <c r="D3030" s="17" t="s">
        <v>5560</v>
      </c>
      <c r="E3030" s="17" t="s">
        <v>17495</v>
      </c>
      <c r="F3030" s="17" t="s">
        <v>17496</v>
      </c>
      <c r="G3030" s="18">
        <v>500000</v>
      </c>
      <c r="H3030" s="17" t="s">
        <v>3894</v>
      </c>
      <c r="I3030" s="16">
        <v>40568</v>
      </c>
      <c r="J3030" s="17" t="s">
        <v>7312</v>
      </c>
      <c r="K3030" s="17" t="s">
        <v>7313</v>
      </c>
      <c r="L3030" s="17" t="s">
        <v>24</v>
      </c>
      <c r="M3030" s="17" t="s">
        <v>11491</v>
      </c>
      <c r="N3030" s="17"/>
      <c r="O3030" s="17"/>
      <c r="P3030" s="16"/>
      <c r="Q3030" s="16"/>
      <c r="R3030" s="18">
        <v>19</v>
      </c>
      <c r="S3030" s="19">
        <v>9500000</v>
      </c>
    </row>
    <row r="3031" spans="1:19" ht="15">
      <c r="A3031" s="16">
        <v>40907</v>
      </c>
      <c r="B3031" s="17" t="s">
        <v>16259</v>
      </c>
      <c r="C3031" s="17" t="s">
        <v>16260</v>
      </c>
      <c r="D3031" s="17" t="s">
        <v>5564</v>
      </c>
      <c r="E3031" s="17" t="s">
        <v>17497</v>
      </c>
      <c r="F3031" s="17" t="s">
        <v>17498</v>
      </c>
      <c r="G3031" s="18">
        <v>100</v>
      </c>
      <c r="H3031" s="17" t="s">
        <v>3894</v>
      </c>
      <c r="I3031" s="16">
        <v>40569</v>
      </c>
      <c r="J3031" s="17" t="s">
        <v>7312</v>
      </c>
      <c r="K3031" s="17" t="s">
        <v>7313</v>
      </c>
      <c r="L3031" s="17" t="s">
        <v>24</v>
      </c>
      <c r="M3031" s="17" t="s">
        <v>11512</v>
      </c>
      <c r="N3031" s="17"/>
      <c r="O3031" s="17"/>
      <c r="P3031" s="16"/>
      <c r="Q3031" s="16"/>
      <c r="R3031" s="18">
        <v>800000</v>
      </c>
      <c r="S3031" s="19">
        <v>80000000</v>
      </c>
    </row>
    <row r="3032" spans="1:19" ht="15">
      <c r="A3032" s="16">
        <v>40907</v>
      </c>
      <c r="B3032" s="17" t="s">
        <v>17499</v>
      </c>
      <c r="C3032" s="17" t="s">
        <v>17500</v>
      </c>
      <c r="D3032" s="17" t="s">
        <v>5565</v>
      </c>
      <c r="E3032" s="17" t="s">
        <v>17501</v>
      </c>
      <c r="F3032" s="17" t="s">
        <v>17502</v>
      </c>
      <c r="G3032" s="18">
        <v>50000</v>
      </c>
      <c r="H3032" s="17" t="s">
        <v>3894</v>
      </c>
      <c r="I3032" s="16">
        <v>40570</v>
      </c>
      <c r="J3032" s="17" t="s">
        <v>7312</v>
      </c>
      <c r="K3032" s="17" t="s">
        <v>7313</v>
      </c>
      <c r="L3032" s="17" t="s">
        <v>24</v>
      </c>
      <c r="M3032" s="17" t="s">
        <v>11491</v>
      </c>
      <c r="N3032" s="17"/>
      <c r="O3032" s="17"/>
      <c r="P3032" s="16"/>
      <c r="Q3032" s="16"/>
      <c r="R3032" s="18">
        <v>100</v>
      </c>
      <c r="S3032" s="19">
        <v>5000000</v>
      </c>
    </row>
    <row r="3033" spans="1:19" ht="15">
      <c r="A3033" s="16">
        <v>40907</v>
      </c>
      <c r="B3033" s="17" t="s">
        <v>17503</v>
      </c>
      <c r="C3033" s="17" t="s">
        <v>17504</v>
      </c>
      <c r="D3033" s="17" t="s">
        <v>5567</v>
      </c>
      <c r="E3033" s="17" t="s">
        <v>17505</v>
      </c>
      <c r="F3033" s="17" t="s">
        <v>17506</v>
      </c>
      <c r="G3033" s="18">
        <v>100000</v>
      </c>
      <c r="H3033" s="17" t="s">
        <v>3894</v>
      </c>
      <c r="I3033" s="16">
        <v>40570</v>
      </c>
      <c r="J3033" s="17" t="s">
        <v>7312</v>
      </c>
      <c r="K3033" s="17" t="s">
        <v>7313</v>
      </c>
      <c r="L3033" s="17" t="s">
        <v>24</v>
      </c>
      <c r="M3033" s="17" t="s">
        <v>11491</v>
      </c>
      <c r="N3033" s="17"/>
      <c r="O3033" s="17"/>
      <c r="P3033" s="16"/>
      <c r="Q3033" s="16"/>
      <c r="R3033" s="18">
        <v>50</v>
      </c>
      <c r="S3033" s="19">
        <v>5000000</v>
      </c>
    </row>
    <row r="3034" spans="1:19" ht="15">
      <c r="A3034" s="16">
        <v>40907</v>
      </c>
      <c r="B3034" s="17" t="s">
        <v>17507</v>
      </c>
      <c r="C3034" s="17" t="s">
        <v>17508</v>
      </c>
      <c r="D3034" s="17" t="s">
        <v>5571</v>
      </c>
      <c r="E3034" s="17" t="s">
        <v>17509</v>
      </c>
      <c r="F3034" s="17" t="s">
        <v>17510</v>
      </c>
      <c r="G3034" s="18">
        <v>10000</v>
      </c>
      <c r="H3034" s="17" t="s">
        <v>3894</v>
      </c>
      <c r="I3034" s="16">
        <v>40571</v>
      </c>
      <c r="J3034" s="17" t="s">
        <v>7312</v>
      </c>
      <c r="K3034" s="17" t="s">
        <v>7313</v>
      </c>
      <c r="L3034" s="17" t="s">
        <v>24</v>
      </c>
      <c r="M3034" s="17" t="s">
        <v>11491</v>
      </c>
      <c r="N3034" s="17"/>
      <c r="O3034" s="17"/>
      <c r="P3034" s="16"/>
      <c r="Q3034" s="16"/>
      <c r="R3034" s="18">
        <v>1200</v>
      </c>
      <c r="S3034" s="19">
        <v>12000000</v>
      </c>
    </row>
    <row r="3035" spans="1:19" ht="15">
      <c r="A3035" s="16">
        <v>40907</v>
      </c>
      <c r="B3035" s="17" t="s">
        <v>17511</v>
      </c>
      <c r="C3035" s="17" t="s">
        <v>17512</v>
      </c>
      <c r="D3035" s="17" t="s">
        <v>5573</v>
      </c>
      <c r="E3035" s="17" t="s">
        <v>17513</v>
      </c>
      <c r="F3035" s="17" t="s">
        <v>17514</v>
      </c>
      <c r="G3035" s="18">
        <v>50000</v>
      </c>
      <c r="H3035" s="17" t="s">
        <v>3894</v>
      </c>
      <c r="I3035" s="16">
        <v>40571</v>
      </c>
      <c r="J3035" s="17" t="s">
        <v>7312</v>
      </c>
      <c r="K3035" s="17" t="s">
        <v>7313</v>
      </c>
      <c r="L3035" s="17" t="s">
        <v>24</v>
      </c>
      <c r="M3035" s="17" t="s">
        <v>11491</v>
      </c>
      <c r="N3035" s="17"/>
      <c r="O3035" s="17"/>
      <c r="P3035" s="16"/>
      <c r="Q3035" s="16"/>
      <c r="R3035" s="18">
        <v>100</v>
      </c>
      <c r="S3035" s="19">
        <v>5000000</v>
      </c>
    </row>
    <row r="3036" spans="1:19" ht="15">
      <c r="A3036" s="16">
        <v>40907</v>
      </c>
      <c r="B3036" s="17" t="s">
        <v>17515</v>
      </c>
      <c r="C3036" s="17" t="s">
        <v>17516</v>
      </c>
      <c r="D3036" s="17" t="s">
        <v>5579</v>
      </c>
      <c r="E3036" s="17" t="s">
        <v>17517</v>
      </c>
      <c r="F3036" s="17" t="s">
        <v>17518</v>
      </c>
      <c r="G3036" s="18">
        <v>2400</v>
      </c>
      <c r="H3036" s="17" t="s">
        <v>3894</v>
      </c>
      <c r="I3036" s="16">
        <v>40571</v>
      </c>
      <c r="J3036" s="17" t="s">
        <v>7312</v>
      </c>
      <c r="K3036" s="17" t="s">
        <v>7313</v>
      </c>
      <c r="L3036" s="17" t="s">
        <v>24</v>
      </c>
      <c r="M3036" s="17" t="s">
        <v>11491</v>
      </c>
      <c r="N3036" s="17"/>
      <c r="O3036" s="17"/>
      <c r="P3036" s="16"/>
      <c r="Q3036" s="16"/>
      <c r="R3036" s="18">
        <v>833936</v>
      </c>
      <c r="S3036" s="19">
        <v>2001446400</v>
      </c>
    </row>
    <row r="3037" spans="1:19" ht="15">
      <c r="A3037" s="16">
        <v>40907</v>
      </c>
      <c r="B3037" s="17" t="s">
        <v>17519</v>
      </c>
      <c r="C3037" s="17" t="s">
        <v>17520</v>
      </c>
      <c r="D3037" s="17" t="s">
        <v>5569</v>
      </c>
      <c r="E3037" s="17" t="s">
        <v>17521</v>
      </c>
      <c r="F3037" s="17" t="s">
        <v>17522</v>
      </c>
      <c r="G3037" s="18">
        <v>10000</v>
      </c>
      <c r="H3037" s="17" t="s">
        <v>3894</v>
      </c>
      <c r="I3037" s="16">
        <v>40571</v>
      </c>
      <c r="J3037" s="17" t="s">
        <v>7312</v>
      </c>
      <c r="K3037" s="17" t="s">
        <v>7313</v>
      </c>
      <c r="L3037" s="17" t="s">
        <v>24</v>
      </c>
      <c r="M3037" s="17" t="s">
        <v>11491</v>
      </c>
      <c r="N3037" s="17"/>
      <c r="O3037" s="17"/>
      <c r="P3037" s="16"/>
      <c r="Q3037" s="16"/>
      <c r="R3037" s="18">
        <v>229500</v>
      </c>
      <c r="S3037" s="19">
        <v>2295000000</v>
      </c>
    </row>
    <row r="3038" spans="1:19" ht="15">
      <c r="A3038" s="16">
        <v>40907</v>
      </c>
      <c r="B3038" s="17" t="s">
        <v>17523</v>
      </c>
      <c r="C3038" s="17" t="s">
        <v>17524</v>
      </c>
      <c r="D3038" s="17" t="s">
        <v>5575</v>
      </c>
      <c r="E3038" s="17" t="s">
        <v>17525</v>
      </c>
      <c r="F3038" s="17" t="s">
        <v>17526</v>
      </c>
      <c r="G3038" s="18">
        <v>100000</v>
      </c>
      <c r="H3038" s="17" t="s">
        <v>3894</v>
      </c>
      <c r="I3038" s="16">
        <v>40571</v>
      </c>
      <c r="J3038" s="17" t="s">
        <v>7312</v>
      </c>
      <c r="K3038" s="17" t="s">
        <v>7313</v>
      </c>
      <c r="L3038" s="17" t="s">
        <v>24</v>
      </c>
      <c r="M3038" s="17" t="s">
        <v>11491</v>
      </c>
      <c r="N3038" s="17"/>
      <c r="O3038" s="17"/>
      <c r="P3038" s="16"/>
      <c r="Q3038" s="16"/>
      <c r="R3038" s="18">
        <v>1912</v>
      </c>
      <c r="S3038" s="19">
        <v>191200000</v>
      </c>
    </row>
    <row r="3039" spans="1:19" ht="15">
      <c r="A3039" s="16">
        <v>40907</v>
      </c>
      <c r="B3039" s="17" t="s">
        <v>17523</v>
      </c>
      <c r="C3039" s="17" t="s">
        <v>17524</v>
      </c>
      <c r="D3039" s="17" t="s">
        <v>5577</v>
      </c>
      <c r="E3039" s="17" t="s">
        <v>17527</v>
      </c>
      <c r="F3039" s="17" t="s">
        <v>17528</v>
      </c>
      <c r="G3039" s="18">
        <v>100000</v>
      </c>
      <c r="H3039" s="17" t="s">
        <v>3894</v>
      </c>
      <c r="I3039" s="16">
        <v>40571</v>
      </c>
      <c r="J3039" s="17" t="s">
        <v>7312</v>
      </c>
      <c r="K3039" s="17" t="s">
        <v>7313</v>
      </c>
      <c r="L3039" s="17" t="s">
        <v>24</v>
      </c>
      <c r="M3039" s="17" t="s">
        <v>11512</v>
      </c>
      <c r="N3039" s="17"/>
      <c r="O3039" s="17"/>
      <c r="P3039" s="16"/>
      <c r="Q3039" s="16"/>
      <c r="R3039" s="18">
        <v>502</v>
      </c>
      <c r="S3039" s="19">
        <v>50200000</v>
      </c>
    </row>
    <row r="3040" spans="1:19" ht="15">
      <c r="A3040" s="16">
        <v>40907</v>
      </c>
      <c r="B3040" s="17" t="s">
        <v>17529</v>
      </c>
      <c r="C3040" s="17" t="s">
        <v>17530</v>
      </c>
      <c r="D3040" s="17" t="s">
        <v>5581</v>
      </c>
      <c r="E3040" s="17" t="s">
        <v>17531</v>
      </c>
      <c r="F3040" s="17" t="s">
        <v>17532</v>
      </c>
      <c r="G3040" s="18">
        <v>10000</v>
      </c>
      <c r="H3040" s="17" t="s">
        <v>3894</v>
      </c>
      <c r="I3040" s="16">
        <v>40574</v>
      </c>
      <c r="J3040" s="17" t="s">
        <v>7312</v>
      </c>
      <c r="K3040" s="17" t="s">
        <v>7313</v>
      </c>
      <c r="L3040" s="17" t="s">
        <v>24</v>
      </c>
      <c r="M3040" s="17" t="s">
        <v>11491</v>
      </c>
      <c r="N3040" s="17"/>
      <c r="O3040" s="17"/>
      <c r="P3040" s="16"/>
      <c r="Q3040" s="16"/>
      <c r="R3040" s="18">
        <v>1342</v>
      </c>
      <c r="S3040" s="19">
        <v>13420000</v>
      </c>
    </row>
    <row r="3041" spans="1:19" ht="15">
      <c r="A3041" s="16">
        <v>40907</v>
      </c>
      <c r="B3041" s="17" t="s">
        <v>17529</v>
      </c>
      <c r="C3041" s="17" t="s">
        <v>17530</v>
      </c>
      <c r="D3041" s="17" t="s">
        <v>5583</v>
      </c>
      <c r="E3041" s="17" t="s">
        <v>17533</v>
      </c>
      <c r="F3041" s="17" t="s">
        <v>17534</v>
      </c>
      <c r="G3041" s="18">
        <v>10000</v>
      </c>
      <c r="H3041" s="17" t="s">
        <v>3894</v>
      </c>
      <c r="I3041" s="16">
        <v>40574</v>
      </c>
      <c r="J3041" s="17" t="s">
        <v>7312</v>
      </c>
      <c r="K3041" s="17" t="s">
        <v>7313</v>
      </c>
      <c r="L3041" s="17" t="s">
        <v>24</v>
      </c>
      <c r="M3041" s="17" t="s">
        <v>11512</v>
      </c>
      <c r="N3041" s="17"/>
      <c r="O3041" s="17"/>
      <c r="P3041" s="16"/>
      <c r="Q3041" s="16"/>
      <c r="R3041" s="18">
        <v>1</v>
      </c>
      <c r="S3041" s="19">
        <v>10000</v>
      </c>
    </row>
    <row r="3042" spans="1:19" ht="15">
      <c r="A3042" s="16">
        <v>40907</v>
      </c>
      <c r="B3042" s="17" t="s">
        <v>17529</v>
      </c>
      <c r="C3042" s="17" t="s">
        <v>17530</v>
      </c>
      <c r="D3042" s="17" t="s">
        <v>5585</v>
      </c>
      <c r="E3042" s="17" t="s">
        <v>17535</v>
      </c>
      <c r="F3042" s="17" t="s">
        <v>17536</v>
      </c>
      <c r="G3042" s="18">
        <v>10000</v>
      </c>
      <c r="H3042" s="17" t="s">
        <v>3894</v>
      </c>
      <c r="I3042" s="16">
        <v>40574</v>
      </c>
      <c r="J3042" s="17" t="s">
        <v>7312</v>
      </c>
      <c r="K3042" s="17" t="s">
        <v>7313</v>
      </c>
      <c r="L3042" s="17" t="s">
        <v>24</v>
      </c>
      <c r="M3042" s="17" t="s">
        <v>11512</v>
      </c>
      <c r="N3042" s="17"/>
      <c r="O3042" s="17"/>
      <c r="P3042" s="16"/>
      <c r="Q3042" s="16"/>
      <c r="R3042" s="18">
        <v>76</v>
      </c>
      <c r="S3042" s="19">
        <v>760000</v>
      </c>
    </row>
    <row r="3043" spans="1:19" ht="15">
      <c r="A3043" s="16">
        <v>40907</v>
      </c>
      <c r="B3043" s="17" t="s">
        <v>17537</v>
      </c>
      <c r="C3043" s="17" t="s">
        <v>17538</v>
      </c>
      <c r="D3043" s="17" t="s">
        <v>5589</v>
      </c>
      <c r="E3043" s="17" t="s">
        <v>17539</v>
      </c>
      <c r="F3043" s="17" t="s">
        <v>17540</v>
      </c>
      <c r="G3043" s="18">
        <v>100</v>
      </c>
      <c r="H3043" s="17" t="s">
        <v>3894</v>
      </c>
      <c r="I3043" s="16">
        <v>40575</v>
      </c>
      <c r="J3043" s="17" t="s">
        <v>7312</v>
      </c>
      <c r="K3043" s="17" t="s">
        <v>7313</v>
      </c>
      <c r="L3043" s="17" t="s">
        <v>24</v>
      </c>
      <c r="M3043" s="17" t="s">
        <v>11491</v>
      </c>
      <c r="N3043" s="17"/>
      <c r="O3043" s="17"/>
      <c r="P3043" s="16"/>
      <c r="Q3043" s="16"/>
      <c r="R3043" s="18">
        <v>85000</v>
      </c>
      <c r="S3043" s="19">
        <v>8500000</v>
      </c>
    </row>
    <row r="3044" spans="1:19" ht="15">
      <c r="A3044" s="16">
        <v>40907</v>
      </c>
      <c r="B3044" s="17" t="s">
        <v>17541</v>
      </c>
      <c r="C3044" s="17" t="s">
        <v>17542</v>
      </c>
      <c r="D3044" s="17" t="s">
        <v>5595</v>
      </c>
      <c r="E3044" s="17" t="s">
        <v>17543</v>
      </c>
      <c r="F3044" s="17" t="s">
        <v>17544</v>
      </c>
      <c r="G3044" s="18">
        <v>100000</v>
      </c>
      <c r="H3044" s="17" t="s">
        <v>3894</v>
      </c>
      <c r="I3044" s="16">
        <v>40576</v>
      </c>
      <c r="J3044" s="17" t="s">
        <v>7312</v>
      </c>
      <c r="K3044" s="17" t="s">
        <v>7313</v>
      </c>
      <c r="L3044" s="17" t="s">
        <v>24</v>
      </c>
      <c r="M3044" s="17" t="s">
        <v>11491</v>
      </c>
      <c r="N3044" s="17"/>
      <c r="O3044" s="17"/>
      <c r="P3044" s="16"/>
      <c r="Q3044" s="16"/>
      <c r="R3044" s="18">
        <v>100</v>
      </c>
      <c r="S3044" s="19">
        <v>10000000</v>
      </c>
    </row>
    <row r="3045" spans="1:19" ht="15">
      <c r="A3045" s="16">
        <v>40907</v>
      </c>
      <c r="B3045" s="17" t="s">
        <v>17545</v>
      </c>
      <c r="C3045" s="17" t="s">
        <v>17546</v>
      </c>
      <c r="D3045" s="17" t="s">
        <v>5591</v>
      </c>
      <c r="E3045" s="17" t="s">
        <v>17547</v>
      </c>
      <c r="F3045" s="17" t="s">
        <v>17548</v>
      </c>
      <c r="G3045" s="18">
        <v>10000</v>
      </c>
      <c r="H3045" s="17" t="s">
        <v>3894</v>
      </c>
      <c r="I3045" s="16">
        <v>40576</v>
      </c>
      <c r="J3045" s="17" t="s">
        <v>7312</v>
      </c>
      <c r="K3045" s="17" t="s">
        <v>7313</v>
      </c>
      <c r="L3045" s="17" t="s">
        <v>24</v>
      </c>
      <c r="M3045" s="17" t="s">
        <v>11491</v>
      </c>
      <c r="N3045" s="17"/>
      <c r="O3045" s="17"/>
      <c r="P3045" s="16"/>
      <c r="Q3045" s="16"/>
      <c r="R3045" s="18">
        <v>500</v>
      </c>
      <c r="S3045" s="19">
        <v>5000000</v>
      </c>
    </row>
    <row r="3046" spans="1:19" ht="15">
      <c r="A3046" s="16">
        <v>40907</v>
      </c>
      <c r="B3046" s="17" t="s">
        <v>17549</v>
      </c>
      <c r="C3046" s="17" t="s">
        <v>17550</v>
      </c>
      <c r="D3046" s="17" t="s">
        <v>5593</v>
      </c>
      <c r="E3046" s="17" t="s">
        <v>17551</v>
      </c>
      <c r="F3046" s="17" t="s">
        <v>17552</v>
      </c>
      <c r="G3046" s="18">
        <v>10000</v>
      </c>
      <c r="H3046" s="17" t="s">
        <v>3894</v>
      </c>
      <c r="I3046" s="16">
        <v>40576</v>
      </c>
      <c r="J3046" s="17" t="s">
        <v>7312</v>
      </c>
      <c r="K3046" s="17" t="s">
        <v>7313</v>
      </c>
      <c r="L3046" s="17" t="s">
        <v>24</v>
      </c>
      <c r="M3046" s="17" t="s">
        <v>11491</v>
      </c>
      <c r="N3046" s="17"/>
      <c r="O3046" s="17"/>
      <c r="P3046" s="16"/>
      <c r="Q3046" s="16"/>
      <c r="R3046" s="18">
        <v>500</v>
      </c>
      <c r="S3046" s="19">
        <v>5000000</v>
      </c>
    </row>
    <row r="3047" spans="1:19" ht="15">
      <c r="A3047" s="16">
        <v>40907</v>
      </c>
      <c r="B3047" s="17" t="s">
        <v>17553</v>
      </c>
      <c r="C3047" s="17" t="s">
        <v>17554</v>
      </c>
      <c r="D3047" s="17" t="s">
        <v>5599</v>
      </c>
      <c r="E3047" s="17" t="s">
        <v>17555</v>
      </c>
      <c r="F3047" s="17" t="s">
        <v>17556</v>
      </c>
      <c r="G3047" s="18">
        <v>1000000</v>
      </c>
      <c r="H3047" s="17" t="s">
        <v>3894</v>
      </c>
      <c r="I3047" s="16">
        <v>40577</v>
      </c>
      <c r="J3047" s="17" t="s">
        <v>7312</v>
      </c>
      <c r="K3047" s="17" t="s">
        <v>7313</v>
      </c>
      <c r="L3047" s="17" t="s">
        <v>24</v>
      </c>
      <c r="M3047" s="17" t="s">
        <v>11491</v>
      </c>
      <c r="N3047" s="17"/>
      <c r="O3047" s="17"/>
      <c r="P3047" s="16"/>
      <c r="Q3047" s="16"/>
      <c r="R3047" s="18">
        <v>80</v>
      </c>
      <c r="S3047" s="19">
        <v>80000000</v>
      </c>
    </row>
    <row r="3048" spans="1:19" ht="15">
      <c r="A3048" s="16">
        <v>40907</v>
      </c>
      <c r="B3048" s="17" t="s">
        <v>17553</v>
      </c>
      <c r="C3048" s="17" t="s">
        <v>17554</v>
      </c>
      <c r="D3048" s="17" t="s">
        <v>5601</v>
      </c>
      <c r="E3048" s="17" t="s">
        <v>17557</v>
      </c>
      <c r="F3048" s="17" t="s">
        <v>17558</v>
      </c>
      <c r="G3048" s="18">
        <v>100000</v>
      </c>
      <c r="H3048" s="17" t="s">
        <v>3894</v>
      </c>
      <c r="I3048" s="16">
        <v>40577</v>
      </c>
      <c r="J3048" s="17" t="s">
        <v>7312</v>
      </c>
      <c r="K3048" s="17" t="s">
        <v>7313</v>
      </c>
      <c r="L3048" s="17" t="s">
        <v>24</v>
      </c>
      <c r="M3048" s="17" t="s">
        <v>11491</v>
      </c>
      <c r="N3048" s="17"/>
      <c r="O3048" s="17"/>
      <c r="P3048" s="16"/>
      <c r="Q3048" s="16"/>
      <c r="R3048" s="18">
        <v>200</v>
      </c>
      <c r="S3048" s="19">
        <v>20000000</v>
      </c>
    </row>
    <row r="3049" spans="1:19" ht="15">
      <c r="A3049" s="16">
        <v>40907</v>
      </c>
      <c r="B3049" s="17" t="s">
        <v>17559</v>
      </c>
      <c r="C3049" s="17" t="s">
        <v>17560</v>
      </c>
      <c r="D3049" s="17" t="s">
        <v>5602</v>
      </c>
      <c r="E3049" s="17" t="s">
        <v>17561</v>
      </c>
      <c r="F3049" s="17" t="s">
        <v>17562</v>
      </c>
      <c r="G3049" s="18">
        <v>10000</v>
      </c>
      <c r="H3049" s="17" t="s">
        <v>3894</v>
      </c>
      <c r="I3049" s="16">
        <v>40577</v>
      </c>
      <c r="J3049" s="17" t="s">
        <v>7312</v>
      </c>
      <c r="K3049" s="17" t="s">
        <v>7313</v>
      </c>
      <c r="L3049" s="17" t="s">
        <v>24</v>
      </c>
      <c r="M3049" s="17" t="s">
        <v>11491</v>
      </c>
      <c r="N3049" s="17"/>
      <c r="O3049" s="17"/>
      <c r="P3049" s="16"/>
      <c r="Q3049" s="16"/>
      <c r="R3049" s="18">
        <v>504</v>
      </c>
      <c r="S3049" s="19">
        <v>5040000</v>
      </c>
    </row>
    <row r="3050" spans="1:19" ht="15">
      <c r="A3050" s="16">
        <v>40907</v>
      </c>
      <c r="B3050" s="17" t="s">
        <v>17563</v>
      </c>
      <c r="C3050" s="17" t="s">
        <v>17564</v>
      </c>
      <c r="D3050" s="17" t="s">
        <v>5606</v>
      </c>
      <c r="E3050" s="17" t="s">
        <v>17565</v>
      </c>
      <c r="F3050" s="17" t="s">
        <v>17566</v>
      </c>
      <c r="G3050" s="18">
        <v>100000</v>
      </c>
      <c r="H3050" s="17" t="s">
        <v>3894</v>
      </c>
      <c r="I3050" s="16">
        <v>40578</v>
      </c>
      <c r="J3050" s="17" t="s">
        <v>7312</v>
      </c>
      <c r="K3050" s="17" t="s">
        <v>7313</v>
      </c>
      <c r="L3050" s="17" t="s">
        <v>24</v>
      </c>
      <c r="M3050" s="17" t="s">
        <v>11491</v>
      </c>
      <c r="N3050" s="17"/>
      <c r="O3050" s="17"/>
      <c r="P3050" s="16"/>
      <c r="Q3050" s="16"/>
      <c r="R3050" s="18">
        <v>22716</v>
      </c>
      <c r="S3050" s="19">
        <v>2271600000</v>
      </c>
    </row>
    <row r="3051" spans="1:19" ht="15">
      <c r="A3051" s="16">
        <v>40907</v>
      </c>
      <c r="B3051" s="17" t="s">
        <v>17563</v>
      </c>
      <c r="C3051" s="17" t="s">
        <v>17564</v>
      </c>
      <c r="D3051" s="17" t="s">
        <v>5604</v>
      </c>
      <c r="E3051" s="17" t="s">
        <v>17567</v>
      </c>
      <c r="F3051" s="17" t="s">
        <v>17566</v>
      </c>
      <c r="G3051" s="18">
        <v>1000</v>
      </c>
      <c r="H3051" s="17" t="s">
        <v>3894</v>
      </c>
      <c r="I3051" s="16">
        <v>40578</v>
      </c>
      <c r="J3051" s="17" t="s">
        <v>7312</v>
      </c>
      <c r="K3051" s="17" t="s">
        <v>7313</v>
      </c>
      <c r="L3051" s="17" t="s">
        <v>24</v>
      </c>
      <c r="M3051" s="17" t="s">
        <v>11491</v>
      </c>
      <c r="N3051" s="17"/>
      <c r="O3051" s="17"/>
      <c r="P3051" s="16"/>
      <c r="Q3051" s="16"/>
      <c r="R3051" s="18">
        <v>95</v>
      </c>
      <c r="S3051" s="19">
        <v>95000</v>
      </c>
    </row>
    <row r="3052" spans="1:19" ht="15">
      <c r="A3052" s="16">
        <v>40907</v>
      </c>
      <c r="B3052" s="17" t="s">
        <v>17568</v>
      </c>
      <c r="C3052" s="17" t="s">
        <v>17569</v>
      </c>
      <c r="D3052" s="17" t="s">
        <v>5607</v>
      </c>
      <c r="E3052" s="17" t="s">
        <v>17570</v>
      </c>
      <c r="F3052" s="17" t="s">
        <v>17571</v>
      </c>
      <c r="G3052" s="18">
        <v>100</v>
      </c>
      <c r="H3052" s="17" t="s">
        <v>3894</v>
      </c>
      <c r="I3052" s="16">
        <v>40578</v>
      </c>
      <c r="J3052" s="17" t="s">
        <v>7312</v>
      </c>
      <c r="K3052" s="17" t="s">
        <v>7313</v>
      </c>
      <c r="L3052" s="17" t="s">
        <v>24</v>
      </c>
      <c r="M3052" s="17" t="s">
        <v>11491</v>
      </c>
      <c r="N3052" s="17"/>
      <c r="O3052" s="17"/>
      <c r="P3052" s="16"/>
      <c r="Q3052" s="16"/>
      <c r="R3052" s="18">
        <v>750000</v>
      </c>
      <c r="S3052" s="19">
        <v>75000000</v>
      </c>
    </row>
    <row r="3053" spans="1:19" ht="15">
      <c r="A3053" s="16">
        <v>40907</v>
      </c>
      <c r="B3053" s="17" t="s">
        <v>17572</v>
      </c>
      <c r="C3053" s="17" t="s">
        <v>17573</v>
      </c>
      <c r="D3053" s="17" t="s">
        <v>5609</v>
      </c>
      <c r="E3053" s="17" t="s">
        <v>17574</v>
      </c>
      <c r="F3053" s="17" t="s">
        <v>17575</v>
      </c>
      <c r="G3053" s="18">
        <v>243902000</v>
      </c>
      <c r="H3053" s="17" t="s">
        <v>3894</v>
      </c>
      <c r="I3053" s="16">
        <v>40581</v>
      </c>
      <c r="J3053" s="17" t="s">
        <v>7312</v>
      </c>
      <c r="K3053" s="17" t="s">
        <v>7313</v>
      </c>
      <c r="L3053" s="17" t="s">
        <v>24</v>
      </c>
      <c r="M3053" s="17" t="s">
        <v>11491</v>
      </c>
      <c r="N3053" s="17"/>
      <c r="O3053" s="17"/>
      <c r="P3053" s="16"/>
      <c r="Q3053" s="16"/>
      <c r="R3053" s="18">
        <v>1</v>
      </c>
      <c r="S3053" s="19">
        <v>243902000</v>
      </c>
    </row>
    <row r="3054" spans="1:19" ht="15">
      <c r="A3054" s="16">
        <v>40907</v>
      </c>
      <c r="B3054" s="17" t="s">
        <v>16594</v>
      </c>
      <c r="C3054" s="17" t="s">
        <v>16595</v>
      </c>
      <c r="D3054" s="17" t="s">
        <v>5611</v>
      </c>
      <c r="E3054" s="17" t="s">
        <v>17576</v>
      </c>
      <c r="F3054" s="17" t="s">
        <v>17577</v>
      </c>
      <c r="G3054" s="18">
        <v>10000</v>
      </c>
      <c r="H3054" s="17" t="s">
        <v>3894</v>
      </c>
      <c r="I3054" s="16">
        <v>40584</v>
      </c>
      <c r="J3054" s="17" t="s">
        <v>7312</v>
      </c>
      <c r="K3054" s="17" t="s">
        <v>7313</v>
      </c>
      <c r="L3054" s="17" t="s">
        <v>24</v>
      </c>
      <c r="M3054" s="17" t="s">
        <v>11491</v>
      </c>
      <c r="N3054" s="17"/>
      <c r="O3054" s="17"/>
      <c r="P3054" s="16"/>
      <c r="Q3054" s="16"/>
      <c r="R3054" s="18">
        <v>100</v>
      </c>
      <c r="S3054" s="19">
        <v>1000000</v>
      </c>
    </row>
    <row r="3055" spans="1:19" ht="15">
      <c r="A3055" s="16">
        <v>40907</v>
      </c>
      <c r="B3055" s="17" t="s">
        <v>17578</v>
      </c>
      <c r="C3055" s="17" t="s">
        <v>17579</v>
      </c>
      <c r="D3055" s="17" t="s">
        <v>5612</v>
      </c>
      <c r="E3055" s="17" t="s">
        <v>17580</v>
      </c>
      <c r="F3055" s="17" t="s">
        <v>17581</v>
      </c>
      <c r="G3055" s="18">
        <v>10</v>
      </c>
      <c r="H3055" s="17" t="s">
        <v>3894</v>
      </c>
      <c r="I3055" s="16">
        <v>40585</v>
      </c>
      <c r="J3055" s="17" t="s">
        <v>7312</v>
      </c>
      <c r="K3055" s="17" t="s">
        <v>7313</v>
      </c>
      <c r="L3055" s="17" t="s">
        <v>24</v>
      </c>
      <c r="M3055" s="17" t="s">
        <v>11491</v>
      </c>
      <c r="N3055" s="17"/>
      <c r="O3055" s="17"/>
      <c r="P3055" s="16"/>
      <c r="Q3055" s="16"/>
      <c r="R3055" s="18">
        <v>20400000</v>
      </c>
      <c r="S3055" s="19">
        <v>204000000</v>
      </c>
    </row>
    <row r="3056" spans="1:19" ht="15">
      <c r="A3056" s="16">
        <v>40907</v>
      </c>
      <c r="B3056" s="17" t="s">
        <v>17582</v>
      </c>
      <c r="C3056" s="17" t="s">
        <v>17583</v>
      </c>
      <c r="D3056" s="17" t="s">
        <v>5614</v>
      </c>
      <c r="E3056" s="17" t="s">
        <v>17584</v>
      </c>
      <c r="F3056" s="17" t="s">
        <v>17585</v>
      </c>
      <c r="G3056" s="18">
        <v>20020000</v>
      </c>
      <c r="H3056" s="17" t="s">
        <v>3894</v>
      </c>
      <c r="I3056" s="16">
        <v>40588</v>
      </c>
      <c r="J3056" s="17" t="s">
        <v>7312</v>
      </c>
      <c r="K3056" s="17" t="s">
        <v>7313</v>
      </c>
      <c r="L3056" s="17" t="s">
        <v>24</v>
      </c>
      <c r="M3056" s="17" t="s">
        <v>11491</v>
      </c>
      <c r="N3056" s="17"/>
      <c r="O3056" s="17"/>
      <c r="P3056" s="16"/>
      <c r="Q3056" s="16"/>
      <c r="R3056" s="18">
        <v>5</v>
      </c>
      <c r="S3056" s="19">
        <v>100100000</v>
      </c>
    </row>
    <row r="3057" spans="1:19" ht="15">
      <c r="A3057" s="16">
        <v>40907</v>
      </c>
      <c r="B3057" s="17" t="s">
        <v>17586</v>
      </c>
      <c r="C3057" s="17" t="s">
        <v>17587</v>
      </c>
      <c r="D3057" s="17" t="s">
        <v>5616</v>
      </c>
      <c r="E3057" s="17" t="s">
        <v>17588</v>
      </c>
      <c r="F3057" s="17" t="s">
        <v>17589</v>
      </c>
      <c r="G3057" s="18">
        <v>1000</v>
      </c>
      <c r="H3057" s="17" t="s">
        <v>3894</v>
      </c>
      <c r="I3057" s="16">
        <v>40590</v>
      </c>
      <c r="J3057" s="17" t="s">
        <v>7312</v>
      </c>
      <c r="K3057" s="17" t="s">
        <v>7313</v>
      </c>
      <c r="L3057" s="17" t="s">
        <v>24</v>
      </c>
      <c r="M3057" s="17" t="s">
        <v>11491</v>
      </c>
      <c r="N3057" s="17"/>
      <c r="O3057" s="17"/>
      <c r="P3057" s="16"/>
      <c r="Q3057" s="16"/>
      <c r="R3057" s="18">
        <v>120000</v>
      </c>
      <c r="S3057" s="19">
        <v>120000000</v>
      </c>
    </row>
    <row r="3058" spans="1:19" ht="15">
      <c r="A3058" s="16">
        <v>40907</v>
      </c>
      <c r="B3058" s="17" t="s">
        <v>17590</v>
      </c>
      <c r="C3058" s="17" t="s">
        <v>17591</v>
      </c>
      <c r="D3058" s="17" t="s">
        <v>5618</v>
      </c>
      <c r="E3058" s="17" t="s">
        <v>17592</v>
      </c>
      <c r="F3058" s="17" t="s">
        <v>17593</v>
      </c>
      <c r="G3058" s="18">
        <v>10000</v>
      </c>
      <c r="H3058" s="17" t="s">
        <v>3894</v>
      </c>
      <c r="I3058" s="16">
        <v>40591</v>
      </c>
      <c r="J3058" s="17" t="s">
        <v>7312</v>
      </c>
      <c r="K3058" s="17" t="s">
        <v>7313</v>
      </c>
      <c r="L3058" s="17" t="s">
        <v>24</v>
      </c>
      <c r="M3058" s="17" t="s">
        <v>11491</v>
      </c>
      <c r="N3058" s="17"/>
      <c r="O3058" s="17"/>
      <c r="P3058" s="16"/>
      <c r="Q3058" s="16"/>
      <c r="R3058" s="18">
        <v>500</v>
      </c>
      <c r="S3058" s="19">
        <v>5000000</v>
      </c>
    </row>
    <row r="3059" spans="1:19" ht="15">
      <c r="A3059" s="16">
        <v>40907</v>
      </c>
      <c r="B3059" s="17" t="s">
        <v>17594</v>
      </c>
      <c r="C3059" s="17" t="s">
        <v>17595</v>
      </c>
      <c r="D3059" s="17" t="s">
        <v>5620</v>
      </c>
      <c r="E3059" s="17" t="s">
        <v>17596</v>
      </c>
      <c r="F3059" s="17" t="s">
        <v>17597</v>
      </c>
      <c r="G3059" s="18">
        <v>100000</v>
      </c>
      <c r="H3059" s="17" t="s">
        <v>3894</v>
      </c>
      <c r="I3059" s="16">
        <v>40596</v>
      </c>
      <c r="J3059" s="17" t="s">
        <v>7312</v>
      </c>
      <c r="K3059" s="17" t="s">
        <v>7313</v>
      </c>
      <c r="L3059" s="17" t="s">
        <v>24</v>
      </c>
      <c r="M3059" s="17" t="s">
        <v>11491</v>
      </c>
      <c r="N3059" s="17"/>
      <c r="O3059" s="17"/>
      <c r="P3059" s="16"/>
      <c r="Q3059" s="16"/>
      <c r="R3059" s="18">
        <v>50</v>
      </c>
      <c r="S3059" s="19">
        <v>5000000</v>
      </c>
    </row>
    <row r="3060" spans="1:19" ht="15">
      <c r="A3060" s="16">
        <v>40907</v>
      </c>
      <c r="B3060" s="17" t="s">
        <v>17598</v>
      </c>
      <c r="C3060" s="17" t="s">
        <v>17599</v>
      </c>
      <c r="D3060" s="17" t="s">
        <v>5626</v>
      </c>
      <c r="E3060" s="17" t="s">
        <v>17600</v>
      </c>
      <c r="F3060" s="17" t="s">
        <v>17601</v>
      </c>
      <c r="G3060" s="18">
        <v>0.72</v>
      </c>
      <c r="H3060" s="17" t="s">
        <v>4177</v>
      </c>
      <c r="I3060" s="16">
        <v>40599</v>
      </c>
      <c r="J3060" s="17" t="s">
        <v>7312</v>
      </c>
      <c r="K3060" s="17" t="s">
        <v>7313</v>
      </c>
      <c r="L3060" s="17" t="s">
        <v>24</v>
      </c>
      <c r="M3060" s="17" t="s">
        <v>11491</v>
      </c>
      <c r="N3060" s="17"/>
      <c r="O3060" s="17"/>
      <c r="P3060" s="16"/>
      <c r="Q3060" s="16"/>
      <c r="R3060" s="18">
        <v>76179900</v>
      </c>
      <c r="S3060" s="19">
        <v>54849528</v>
      </c>
    </row>
    <row r="3061" spans="1:19" ht="15">
      <c r="A3061" s="16">
        <v>40907</v>
      </c>
      <c r="B3061" s="17" t="s">
        <v>17602</v>
      </c>
      <c r="C3061" s="17" t="s">
        <v>17603</v>
      </c>
      <c r="D3061" s="17" t="s">
        <v>5624</v>
      </c>
      <c r="E3061" s="17" t="s">
        <v>17604</v>
      </c>
      <c r="F3061" s="17" t="s">
        <v>17605</v>
      </c>
      <c r="G3061" s="18">
        <v>10000</v>
      </c>
      <c r="H3061" s="17" t="s">
        <v>3894</v>
      </c>
      <c r="I3061" s="16">
        <v>40599</v>
      </c>
      <c r="J3061" s="17" t="s">
        <v>7312</v>
      </c>
      <c r="K3061" s="17" t="s">
        <v>7313</v>
      </c>
      <c r="L3061" s="17" t="s">
        <v>24</v>
      </c>
      <c r="M3061" s="17" t="s">
        <v>11491</v>
      </c>
      <c r="N3061" s="17"/>
      <c r="O3061" s="17"/>
      <c r="P3061" s="16"/>
      <c r="Q3061" s="16"/>
      <c r="R3061" s="18">
        <v>5000</v>
      </c>
      <c r="S3061" s="19">
        <v>50000000</v>
      </c>
    </row>
    <row r="3062" spans="1:19" ht="15">
      <c r="A3062" s="16">
        <v>40907</v>
      </c>
      <c r="B3062" s="17" t="s">
        <v>17606</v>
      </c>
      <c r="C3062" s="17" t="s">
        <v>17607</v>
      </c>
      <c r="D3062" s="17" t="s">
        <v>5622</v>
      </c>
      <c r="E3062" s="17" t="s">
        <v>17608</v>
      </c>
      <c r="F3062" s="17" t="s">
        <v>17609</v>
      </c>
      <c r="G3062" s="18">
        <v>4000</v>
      </c>
      <c r="H3062" s="17" t="s">
        <v>3894</v>
      </c>
      <c r="I3062" s="16">
        <v>40599</v>
      </c>
      <c r="J3062" s="17" t="s">
        <v>7312</v>
      </c>
      <c r="K3062" s="17" t="s">
        <v>7313</v>
      </c>
      <c r="L3062" s="17" t="s">
        <v>24</v>
      </c>
      <c r="M3062" s="17" t="s">
        <v>11491</v>
      </c>
      <c r="N3062" s="17"/>
      <c r="O3062" s="17"/>
      <c r="P3062" s="16"/>
      <c r="Q3062" s="16"/>
      <c r="R3062" s="18">
        <v>1250</v>
      </c>
      <c r="S3062" s="19">
        <v>5000000</v>
      </c>
    </row>
    <row r="3063" spans="1:19" ht="15">
      <c r="A3063" s="16">
        <v>40907</v>
      </c>
      <c r="B3063" s="17" t="s">
        <v>17610</v>
      </c>
      <c r="C3063" s="17" t="s">
        <v>17611</v>
      </c>
      <c r="D3063" s="17" t="s">
        <v>5628</v>
      </c>
      <c r="E3063" s="17" t="s">
        <v>17612</v>
      </c>
      <c r="F3063" s="17" t="s">
        <v>17613</v>
      </c>
      <c r="G3063" s="18">
        <v>1000</v>
      </c>
      <c r="H3063" s="17" t="s">
        <v>3894</v>
      </c>
      <c r="I3063" s="16">
        <v>40602</v>
      </c>
      <c r="J3063" s="17" t="s">
        <v>7312</v>
      </c>
      <c r="K3063" s="17" t="s">
        <v>7313</v>
      </c>
      <c r="L3063" s="17" t="s">
        <v>24</v>
      </c>
      <c r="M3063" s="17" t="s">
        <v>11491</v>
      </c>
      <c r="N3063" s="17"/>
      <c r="O3063" s="17"/>
      <c r="P3063" s="16"/>
      <c r="Q3063" s="16"/>
      <c r="R3063" s="18">
        <v>9500</v>
      </c>
      <c r="S3063" s="19">
        <v>9500000</v>
      </c>
    </row>
    <row r="3064" spans="1:19" ht="15">
      <c r="A3064" s="16">
        <v>40907</v>
      </c>
      <c r="B3064" s="17" t="s">
        <v>17614</v>
      </c>
      <c r="C3064" s="17" t="s">
        <v>17615</v>
      </c>
      <c r="D3064" s="17" t="s">
        <v>5632</v>
      </c>
      <c r="E3064" s="17" t="s">
        <v>17616</v>
      </c>
      <c r="F3064" s="17" t="s">
        <v>17617</v>
      </c>
      <c r="G3064" s="18">
        <v>1000</v>
      </c>
      <c r="H3064" s="17" t="s">
        <v>3894</v>
      </c>
      <c r="I3064" s="16">
        <v>40603</v>
      </c>
      <c r="J3064" s="17" t="s">
        <v>7312</v>
      </c>
      <c r="K3064" s="17" t="s">
        <v>7313</v>
      </c>
      <c r="L3064" s="17" t="s">
        <v>24</v>
      </c>
      <c r="M3064" s="17" t="s">
        <v>11491</v>
      </c>
      <c r="N3064" s="17"/>
      <c r="O3064" s="17"/>
      <c r="P3064" s="16"/>
      <c r="Q3064" s="16"/>
      <c r="R3064" s="18">
        <v>1307060</v>
      </c>
      <c r="S3064" s="19">
        <v>1307060000</v>
      </c>
    </row>
    <row r="3065" spans="1:19" ht="15">
      <c r="A3065" s="16">
        <v>40907</v>
      </c>
      <c r="B3065" s="17" t="s">
        <v>17618</v>
      </c>
      <c r="C3065" s="17" t="s">
        <v>17619</v>
      </c>
      <c r="D3065" s="17" t="s">
        <v>5630</v>
      </c>
      <c r="E3065" s="17" t="s">
        <v>17620</v>
      </c>
      <c r="F3065" s="17" t="s">
        <v>17621</v>
      </c>
      <c r="G3065" s="18">
        <v>1000</v>
      </c>
      <c r="H3065" s="17" t="s">
        <v>3894</v>
      </c>
      <c r="I3065" s="16">
        <v>40603</v>
      </c>
      <c r="J3065" s="17" t="s">
        <v>7312</v>
      </c>
      <c r="K3065" s="17" t="s">
        <v>7313</v>
      </c>
      <c r="L3065" s="17" t="s">
        <v>24</v>
      </c>
      <c r="M3065" s="17" t="s">
        <v>11491</v>
      </c>
      <c r="N3065" s="17"/>
      <c r="O3065" s="17"/>
      <c r="P3065" s="16"/>
      <c r="Q3065" s="16"/>
      <c r="R3065" s="18">
        <v>832650</v>
      </c>
      <c r="S3065" s="19">
        <v>832650000</v>
      </c>
    </row>
    <row r="3066" spans="1:19" ht="15">
      <c r="A3066" s="16">
        <v>40907</v>
      </c>
      <c r="B3066" s="17" t="s">
        <v>17622</v>
      </c>
      <c r="C3066" s="17" t="s">
        <v>17623</v>
      </c>
      <c r="D3066" s="17" t="s">
        <v>5634</v>
      </c>
      <c r="E3066" s="17" t="s">
        <v>17624</v>
      </c>
      <c r="F3066" s="17" t="s">
        <v>17625</v>
      </c>
      <c r="G3066" s="18">
        <v>1000</v>
      </c>
      <c r="H3066" s="17" t="s">
        <v>3894</v>
      </c>
      <c r="I3066" s="16">
        <v>40603</v>
      </c>
      <c r="J3066" s="17" t="s">
        <v>7312</v>
      </c>
      <c r="K3066" s="17" t="s">
        <v>7313</v>
      </c>
      <c r="L3066" s="17" t="s">
        <v>24</v>
      </c>
      <c r="M3066" s="17" t="s">
        <v>11491</v>
      </c>
      <c r="N3066" s="17"/>
      <c r="O3066" s="17"/>
      <c r="P3066" s="16"/>
      <c r="Q3066" s="16"/>
      <c r="R3066" s="18">
        <v>1355380</v>
      </c>
      <c r="S3066" s="19">
        <v>1355380000</v>
      </c>
    </row>
    <row r="3067" spans="1:19" ht="15">
      <c r="A3067" s="16">
        <v>40907</v>
      </c>
      <c r="B3067" s="17" t="s">
        <v>17626</v>
      </c>
      <c r="C3067" s="17" t="s">
        <v>17627</v>
      </c>
      <c r="D3067" s="17" t="s">
        <v>5636</v>
      </c>
      <c r="E3067" s="17" t="s">
        <v>17628</v>
      </c>
      <c r="F3067" s="17" t="s">
        <v>17629</v>
      </c>
      <c r="G3067" s="18">
        <v>25000</v>
      </c>
      <c r="H3067" s="17" t="s">
        <v>3894</v>
      </c>
      <c r="I3067" s="16">
        <v>40604</v>
      </c>
      <c r="J3067" s="17" t="s">
        <v>7312</v>
      </c>
      <c r="K3067" s="17" t="s">
        <v>7313</v>
      </c>
      <c r="L3067" s="17" t="s">
        <v>24</v>
      </c>
      <c r="M3067" s="17" t="s">
        <v>11491</v>
      </c>
      <c r="N3067" s="17"/>
      <c r="O3067" s="17"/>
      <c r="P3067" s="16"/>
      <c r="Q3067" s="16"/>
      <c r="R3067" s="18">
        <v>200</v>
      </c>
      <c r="S3067" s="19">
        <v>5000000</v>
      </c>
    </row>
    <row r="3068" spans="1:19" ht="15">
      <c r="A3068" s="16">
        <v>40907</v>
      </c>
      <c r="B3068" s="17" t="s">
        <v>10665</v>
      </c>
      <c r="C3068" s="17" t="s">
        <v>10666</v>
      </c>
      <c r="D3068" s="17" t="s">
        <v>5642</v>
      </c>
      <c r="E3068" s="17" t="s">
        <v>17630</v>
      </c>
      <c r="F3068" s="17" t="s">
        <v>17631</v>
      </c>
      <c r="G3068" s="18">
        <v>24</v>
      </c>
      <c r="H3068" s="17" t="s">
        <v>3894</v>
      </c>
      <c r="I3068" s="16">
        <v>40609</v>
      </c>
      <c r="J3068" s="17" t="s">
        <v>7312</v>
      </c>
      <c r="K3068" s="17" t="s">
        <v>7313</v>
      </c>
      <c r="L3068" s="17" t="s">
        <v>24</v>
      </c>
      <c r="M3068" s="17" t="s">
        <v>11491</v>
      </c>
      <c r="N3068" s="17"/>
      <c r="O3068" s="17"/>
      <c r="P3068" s="16"/>
      <c r="Q3068" s="16"/>
      <c r="R3068" s="18">
        <v>1767800</v>
      </c>
      <c r="S3068" s="19">
        <v>42427200</v>
      </c>
    </row>
    <row r="3069" spans="1:19" ht="15">
      <c r="A3069" s="16">
        <v>40907</v>
      </c>
      <c r="B3069" s="17" t="s">
        <v>10665</v>
      </c>
      <c r="C3069" s="17" t="s">
        <v>10666</v>
      </c>
      <c r="D3069" s="17" t="s">
        <v>5644</v>
      </c>
      <c r="E3069" s="17" t="s">
        <v>17632</v>
      </c>
      <c r="F3069" s="17" t="s">
        <v>17633</v>
      </c>
      <c r="G3069" s="18">
        <v>24</v>
      </c>
      <c r="H3069" s="17" t="s">
        <v>3894</v>
      </c>
      <c r="I3069" s="16">
        <v>40609</v>
      </c>
      <c r="J3069" s="17" t="s">
        <v>7312</v>
      </c>
      <c r="K3069" s="17" t="s">
        <v>7313</v>
      </c>
      <c r="L3069" s="17" t="s">
        <v>24</v>
      </c>
      <c r="M3069" s="17" t="s">
        <v>11512</v>
      </c>
      <c r="N3069" s="17"/>
      <c r="O3069" s="17"/>
      <c r="P3069" s="16"/>
      <c r="Q3069" s="16"/>
      <c r="R3069" s="18">
        <v>35000</v>
      </c>
      <c r="S3069" s="19">
        <v>840000</v>
      </c>
    </row>
    <row r="3070" spans="1:19" ht="15">
      <c r="A3070" s="16">
        <v>40907</v>
      </c>
      <c r="B3070" s="17" t="s">
        <v>17634</v>
      </c>
      <c r="C3070" s="17" t="s">
        <v>17635</v>
      </c>
      <c r="D3070" s="17" t="s">
        <v>5648</v>
      </c>
      <c r="E3070" s="17" t="s">
        <v>17636</v>
      </c>
      <c r="F3070" s="17" t="s">
        <v>17637</v>
      </c>
      <c r="G3070" s="18">
        <v>100000</v>
      </c>
      <c r="H3070" s="17" t="s">
        <v>3894</v>
      </c>
      <c r="I3070" s="16">
        <v>40610</v>
      </c>
      <c r="J3070" s="17" t="s">
        <v>7312</v>
      </c>
      <c r="K3070" s="17" t="s">
        <v>7313</v>
      </c>
      <c r="L3070" s="17" t="s">
        <v>24</v>
      </c>
      <c r="M3070" s="17" t="s">
        <v>11491</v>
      </c>
      <c r="N3070" s="17"/>
      <c r="O3070" s="17"/>
      <c r="P3070" s="16"/>
      <c r="Q3070" s="16"/>
      <c r="R3070" s="18">
        <v>110</v>
      </c>
      <c r="S3070" s="19">
        <v>11000000</v>
      </c>
    </row>
    <row r="3071" spans="1:19" ht="15">
      <c r="A3071" s="16">
        <v>40907</v>
      </c>
      <c r="B3071" s="17" t="s">
        <v>17634</v>
      </c>
      <c r="C3071" s="17" t="s">
        <v>17635</v>
      </c>
      <c r="D3071" s="17" t="s">
        <v>5650</v>
      </c>
      <c r="E3071" s="17" t="s">
        <v>17638</v>
      </c>
      <c r="F3071" s="17" t="s">
        <v>17639</v>
      </c>
      <c r="G3071" s="18">
        <v>100000</v>
      </c>
      <c r="H3071" s="17" t="s">
        <v>3894</v>
      </c>
      <c r="I3071" s="16">
        <v>40610</v>
      </c>
      <c r="J3071" s="17" t="s">
        <v>7312</v>
      </c>
      <c r="K3071" s="17" t="s">
        <v>7313</v>
      </c>
      <c r="L3071" s="17" t="s">
        <v>24</v>
      </c>
      <c r="M3071" s="17" t="s">
        <v>11512</v>
      </c>
      <c r="N3071" s="17"/>
      <c r="O3071" s="17"/>
      <c r="P3071" s="16"/>
      <c r="Q3071" s="16"/>
      <c r="R3071" s="18">
        <v>40</v>
      </c>
      <c r="S3071" s="19">
        <v>4000000</v>
      </c>
    </row>
    <row r="3072" spans="1:19" ht="15">
      <c r="A3072" s="16">
        <v>40907</v>
      </c>
      <c r="B3072" s="17" t="s">
        <v>17634</v>
      </c>
      <c r="C3072" s="17" t="s">
        <v>17635</v>
      </c>
      <c r="D3072" s="17" t="s">
        <v>5652</v>
      </c>
      <c r="E3072" s="17" t="s">
        <v>17640</v>
      </c>
      <c r="F3072" s="17" t="s">
        <v>17641</v>
      </c>
      <c r="G3072" s="18">
        <v>100000</v>
      </c>
      <c r="H3072" s="17" t="s">
        <v>3894</v>
      </c>
      <c r="I3072" s="16">
        <v>40610</v>
      </c>
      <c r="J3072" s="17" t="s">
        <v>7312</v>
      </c>
      <c r="K3072" s="17" t="s">
        <v>7313</v>
      </c>
      <c r="L3072" s="17" t="s">
        <v>24</v>
      </c>
      <c r="M3072" s="17" t="s">
        <v>11512</v>
      </c>
      <c r="N3072" s="17"/>
      <c r="O3072" s="17"/>
      <c r="P3072" s="16"/>
      <c r="Q3072" s="16"/>
      <c r="R3072" s="18">
        <v>50</v>
      </c>
      <c r="S3072" s="19">
        <v>5000000</v>
      </c>
    </row>
    <row r="3073" spans="1:19" ht="15">
      <c r="A3073" s="16">
        <v>40907</v>
      </c>
      <c r="B3073" s="17" t="s">
        <v>17642</v>
      </c>
      <c r="C3073" s="17" t="s">
        <v>17643</v>
      </c>
      <c r="D3073" s="17" t="s">
        <v>5646</v>
      </c>
      <c r="E3073" s="17" t="s">
        <v>17644</v>
      </c>
      <c r="F3073" s="17" t="s">
        <v>17645</v>
      </c>
      <c r="G3073" s="18">
        <v>5000</v>
      </c>
      <c r="H3073" s="17" t="s">
        <v>3894</v>
      </c>
      <c r="I3073" s="16">
        <v>40610</v>
      </c>
      <c r="J3073" s="17" t="s">
        <v>7312</v>
      </c>
      <c r="K3073" s="17" t="s">
        <v>7313</v>
      </c>
      <c r="L3073" s="17" t="s">
        <v>24</v>
      </c>
      <c r="M3073" s="17" t="s">
        <v>11491</v>
      </c>
      <c r="N3073" s="17"/>
      <c r="O3073" s="17"/>
      <c r="P3073" s="16"/>
      <c r="Q3073" s="16"/>
      <c r="R3073" s="18">
        <v>1000</v>
      </c>
      <c r="S3073" s="19">
        <v>5000000</v>
      </c>
    </row>
    <row r="3074" spans="1:19" ht="15">
      <c r="A3074" s="16">
        <v>40907</v>
      </c>
      <c r="B3074" s="17" t="s">
        <v>17646</v>
      </c>
      <c r="C3074" s="17" t="s">
        <v>17647</v>
      </c>
      <c r="D3074" s="17" t="s">
        <v>5653</v>
      </c>
      <c r="E3074" s="17" t="s">
        <v>17648</v>
      </c>
      <c r="F3074" s="17" t="s">
        <v>17649</v>
      </c>
      <c r="G3074" s="18">
        <v>1000</v>
      </c>
      <c r="H3074" s="17" t="s">
        <v>3894</v>
      </c>
      <c r="I3074" s="16">
        <v>40610</v>
      </c>
      <c r="J3074" s="17" t="s">
        <v>7312</v>
      </c>
      <c r="K3074" s="17" t="s">
        <v>7313</v>
      </c>
      <c r="L3074" s="17" t="s">
        <v>24</v>
      </c>
      <c r="M3074" s="17" t="s">
        <v>11491</v>
      </c>
      <c r="N3074" s="17"/>
      <c r="O3074" s="17"/>
      <c r="P3074" s="16"/>
      <c r="Q3074" s="16"/>
      <c r="R3074" s="18">
        <v>1064620</v>
      </c>
      <c r="S3074" s="19">
        <v>1064620000</v>
      </c>
    </row>
    <row r="3075" spans="1:19" ht="15">
      <c r="A3075" s="16">
        <v>40907</v>
      </c>
      <c r="B3075" s="17" t="s">
        <v>17650</v>
      </c>
      <c r="C3075" s="17" t="s">
        <v>17651</v>
      </c>
      <c r="D3075" s="17" t="s">
        <v>5655</v>
      </c>
      <c r="E3075" s="17" t="s">
        <v>17652</v>
      </c>
      <c r="F3075" s="17" t="s">
        <v>17653</v>
      </c>
      <c r="G3075" s="18">
        <v>1000</v>
      </c>
      <c r="H3075" s="17" t="s">
        <v>3894</v>
      </c>
      <c r="I3075" s="16">
        <v>40610</v>
      </c>
      <c r="J3075" s="17" t="s">
        <v>7312</v>
      </c>
      <c r="K3075" s="17" t="s">
        <v>7313</v>
      </c>
      <c r="L3075" s="17" t="s">
        <v>24</v>
      </c>
      <c r="M3075" s="17" t="s">
        <v>11491</v>
      </c>
      <c r="N3075" s="17"/>
      <c r="O3075" s="17"/>
      <c r="P3075" s="16"/>
      <c r="Q3075" s="16"/>
      <c r="R3075" s="18">
        <v>5000</v>
      </c>
      <c r="S3075" s="19">
        <v>5000000</v>
      </c>
    </row>
    <row r="3076" spans="1:19" ht="15">
      <c r="A3076" s="16">
        <v>40907</v>
      </c>
      <c r="B3076" s="17" t="s">
        <v>17654</v>
      </c>
      <c r="C3076" s="17" t="s">
        <v>17655</v>
      </c>
      <c r="D3076" s="17" t="s">
        <v>5657</v>
      </c>
      <c r="E3076" s="17" t="s">
        <v>17656</v>
      </c>
      <c r="F3076" s="17" t="s">
        <v>17657</v>
      </c>
      <c r="G3076" s="18">
        <v>100000</v>
      </c>
      <c r="H3076" s="17" t="s">
        <v>3894</v>
      </c>
      <c r="I3076" s="16">
        <v>40611</v>
      </c>
      <c r="J3076" s="17" t="s">
        <v>7312</v>
      </c>
      <c r="K3076" s="17" t="s">
        <v>7313</v>
      </c>
      <c r="L3076" s="17" t="s">
        <v>24</v>
      </c>
      <c r="M3076" s="17" t="s">
        <v>11491</v>
      </c>
      <c r="N3076" s="17"/>
      <c r="O3076" s="17"/>
      <c r="P3076" s="16"/>
      <c r="Q3076" s="16"/>
      <c r="R3076" s="18">
        <v>1394</v>
      </c>
      <c r="S3076" s="19">
        <v>139400000</v>
      </c>
    </row>
    <row r="3077" spans="1:19" ht="15">
      <c r="A3077" s="16">
        <v>40907</v>
      </c>
      <c r="B3077" s="17" t="s">
        <v>8771</v>
      </c>
      <c r="C3077" s="17" t="s">
        <v>8772</v>
      </c>
      <c r="D3077" s="17" t="s">
        <v>5659</v>
      </c>
      <c r="E3077" s="17" t="s">
        <v>17658</v>
      </c>
      <c r="F3077" s="17" t="s">
        <v>17659</v>
      </c>
      <c r="G3077" s="18">
        <v>1000</v>
      </c>
      <c r="H3077" s="17" t="s">
        <v>3894</v>
      </c>
      <c r="I3077" s="16">
        <v>40611</v>
      </c>
      <c r="J3077" s="17" t="s">
        <v>7312</v>
      </c>
      <c r="K3077" s="17" t="s">
        <v>7313</v>
      </c>
      <c r="L3077" s="17" t="s">
        <v>24</v>
      </c>
      <c r="M3077" s="17" t="s">
        <v>11491</v>
      </c>
      <c r="N3077" s="17"/>
      <c r="O3077" s="17"/>
      <c r="P3077" s="16"/>
      <c r="Q3077" s="16"/>
      <c r="R3077" s="18">
        <v>100000</v>
      </c>
      <c r="S3077" s="19">
        <v>100000000</v>
      </c>
    </row>
    <row r="3078" spans="1:19" ht="15">
      <c r="A3078" s="16">
        <v>40907</v>
      </c>
      <c r="B3078" s="17" t="s">
        <v>17660</v>
      </c>
      <c r="C3078" s="17" t="s">
        <v>17661</v>
      </c>
      <c r="D3078" s="17" t="s">
        <v>5663</v>
      </c>
      <c r="E3078" s="17" t="s">
        <v>17662</v>
      </c>
      <c r="F3078" s="17" t="s">
        <v>17663</v>
      </c>
      <c r="G3078" s="18">
        <v>50000</v>
      </c>
      <c r="H3078" s="17" t="s">
        <v>3894</v>
      </c>
      <c r="I3078" s="16">
        <v>40611</v>
      </c>
      <c r="J3078" s="17" t="s">
        <v>7312</v>
      </c>
      <c r="K3078" s="17" t="s">
        <v>7313</v>
      </c>
      <c r="L3078" s="17" t="s">
        <v>24</v>
      </c>
      <c r="M3078" s="17" t="s">
        <v>11491</v>
      </c>
      <c r="N3078" s="17"/>
      <c r="O3078" s="17"/>
      <c r="P3078" s="16"/>
      <c r="Q3078" s="16"/>
      <c r="R3078" s="18">
        <v>100</v>
      </c>
      <c r="S3078" s="19">
        <v>5000000</v>
      </c>
    </row>
    <row r="3079" spans="1:19" ht="15">
      <c r="A3079" s="16">
        <v>40907</v>
      </c>
      <c r="B3079" s="17" t="s">
        <v>17664</v>
      </c>
      <c r="C3079" s="17" t="s">
        <v>17665</v>
      </c>
      <c r="D3079" s="17" t="s">
        <v>5661</v>
      </c>
      <c r="E3079" s="17" t="s">
        <v>17666</v>
      </c>
      <c r="F3079" s="17" t="s">
        <v>17667</v>
      </c>
      <c r="G3079" s="18">
        <v>10000</v>
      </c>
      <c r="H3079" s="17" t="s">
        <v>3894</v>
      </c>
      <c r="I3079" s="16">
        <v>40611</v>
      </c>
      <c r="J3079" s="17" t="s">
        <v>7312</v>
      </c>
      <c r="K3079" s="17" t="s">
        <v>7313</v>
      </c>
      <c r="L3079" s="17" t="s">
        <v>24</v>
      </c>
      <c r="M3079" s="17" t="s">
        <v>11491</v>
      </c>
      <c r="N3079" s="17"/>
      <c r="O3079" s="17"/>
      <c r="P3079" s="16"/>
      <c r="Q3079" s="16"/>
      <c r="R3079" s="18">
        <v>335</v>
      </c>
      <c r="S3079" s="19">
        <v>3350000</v>
      </c>
    </row>
    <row r="3080" spans="1:19" ht="15">
      <c r="A3080" s="16">
        <v>40907</v>
      </c>
      <c r="B3080" s="17" t="s">
        <v>17668</v>
      </c>
      <c r="C3080" s="17" t="s">
        <v>17669</v>
      </c>
      <c r="D3080" s="17" t="s">
        <v>5667</v>
      </c>
      <c r="E3080" s="17" t="s">
        <v>17670</v>
      </c>
      <c r="F3080" s="17" t="s">
        <v>17671</v>
      </c>
      <c r="G3080" s="18">
        <v>1000</v>
      </c>
      <c r="H3080" s="17" t="s">
        <v>3894</v>
      </c>
      <c r="I3080" s="16">
        <v>40612</v>
      </c>
      <c r="J3080" s="17" t="s">
        <v>7312</v>
      </c>
      <c r="K3080" s="17" t="s">
        <v>7313</v>
      </c>
      <c r="L3080" s="17" t="s">
        <v>24</v>
      </c>
      <c r="M3080" s="17" t="s">
        <v>11491</v>
      </c>
      <c r="N3080" s="17"/>
      <c r="O3080" s="17"/>
      <c r="P3080" s="16"/>
      <c r="Q3080" s="16"/>
      <c r="R3080" s="18">
        <v>15000</v>
      </c>
      <c r="S3080" s="19">
        <v>15000000</v>
      </c>
    </row>
    <row r="3081" spans="1:19" ht="15">
      <c r="A3081" s="16">
        <v>40907</v>
      </c>
      <c r="B3081" s="17" t="s">
        <v>17672</v>
      </c>
      <c r="C3081" s="17" t="s">
        <v>17673</v>
      </c>
      <c r="D3081" s="17" t="s">
        <v>5665</v>
      </c>
      <c r="E3081" s="17" t="s">
        <v>17674</v>
      </c>
      <c r="F3081" s="17" t="s">
        <v>17675</v>
      </c>
      <c r="G3081" s="18">
        <v>100000</v>
      </c>
      <c r="H3081" s="17" t="s">
        <v>3894</v>
      </c>
      <c r="I3081" s="16">
        <v>40612</v>
      </c>
      <c r="J3081" s="17" t="s">
        <v>7312</v>
      </c>
      <c r="K3081" s="17" t="s">
        <v>7313</v>
      </c>
      <c r="L3081" s="17" t="s">
        <v>24</v>
      </c>
      <c r="M3081" s="17" t="s">
        <v>11491</v>
      </c>
      <c r="N3081" s="17"/>
      <c r="O3081" s="17"/>
      <c r="P3081" s="16"/>
      <c r="Q3081" s="16"/>
      <c r="R3081" s="18">
        <v>50</v>
      </c>
      <c r="S3081" s="19">
        <v>5000000</v>
      </c>
    </row>
    <row r="3082" spans="1:19" ht="15">
      <c r="A3082" s="16">
        <v>40907</v>
      </c>
      <c r="B3082" s="17" t="s">
        <v>17676</v>
      </c>
      <c r="C3082" s="17" t="s">
        <v>17677</v>
      </c>
      <c r="D3082" s="17" t="s">
        <v>5669</v>
      </c>
      <c r="E3082" s="17" t="s">
        <v>17678</v>
      </c>
      <c r="F3082" s="17" t="s">
        <v>17679</v>
      </c>
      <c r="G3082" s="18">
        <v>100000</v>
      </c>
      <c r="H3082" s="17" t="s">
        <v>3894</v>
      </c>
      <c r="I3082" s="16">
        <v>40613</v>
      </c>
      <c r="J3082" s="17" t="s">
        <v>7312</v>
      </c>
      <c r="K3082" s="17" t="s">
        <v>7313</v>
      </c>
      <c r="L3082" s="17" t="s">
        <v>24</v>
      </c>
      <c r="M3082" s="17" t="s">
        <v>11491</v>
      </c>
      <c r="N3082" s="17"/>
      <c r="O3082" s="17"/>
      <c r="P3082" s="16"/>
      <c r="Q3082" s="16"/>
      <c r="R3082" s="18">
        <v>50</v>
      </c>
      <c r="S3082" s="19">
        <v>5000000</v>
      </c>
    </row>
    <row r="3083" spans="1:19" ht="15">
      <c r="A3083" s="16">
        <v>40907</v>
      </c>
      <c r="B3083" s="17" t="s">
        <v>17680</v>
      </c>
      <c r="C3083" s="17" t="s">
        <v>17681</v>
      </c>
      <c r="D3083" s="17" t="s">
        <v>5677</v>
      </c>
      <c r="E3083" s="17" t="s">
        <v>17682</v>
      </c>
      <c r="F3083" s="17" t="s">
        <v>17683</v>
      </c>
      <c r="G3083" s="18">
        <v>6393046000</v>
      </c>
      <c r="H3083" s="17" t="s">
        <v>3894</v>
      </c>
      <c r="I3083" s="16">
        <v>40618</v>
      </c>
      <c r="J3083" s="17" t="s">
        <v>7312</v>
      </c>
      <c r="K3083" s="17" t="s">
        <v>7313</v>
      </c>
      <c r="L3083" s="17" t="s">
        <v>24</v>
      </c>
      <c r="M3083" s="17" t="s">
        <v>11491</v>
      </c>
      <c r="N3083" s="17"/>
      <c r="O3083" s="17"/>
      <c r="P3083" s="16"/>
      <c r="Q3083" s="16"/>
      <c r="R3083" s="18">
        <v>1</v>
      </c>
      <c r="S3083" s="19">
        <v>6393046000</v>
      </c>
    </row>
    <row r="3084" spans="1:19" ht="15">
      <c r="A3084" s="16">
        <v>40907</v>
      </c>
      <c r="B3084" s="17" t="s">
        <v>17680</v>
      </c>
      <c r="C3084" s="17" t="s">
        <v>17681</v>
      </c>
      <c r="D3084" s="17" t="s">
        <v>5675</v>
      </c>
      <c r="E3084" s="17" t="s">
        <v>17684</v>
      </c>
      <c r="F3084" s="17" t="s">
        <v>17685</v>
      </c>
      <c r="G3084" s="18">
        <v>5000000</v>
      </c>
      <c r="H3084" s="17" t="s">
        <v>3894</v>
      </c>
      <c r="I3084" s="16">
        <v>40618</v>
      </c>
      <c r="J3084" s="17" t="s">
        <v>7312</v>
      </c>
      <c r="K3084" s="17" t="s">
        <v>7313</v>
      </c>
      <c r="L3084" s="17" t="s">
        <v>24</v>
      </c>
      <c r="M3084" s="17" t="s">
        <v>11491</v>
      </c>
      <c r="N3084" s="17"/>
      <c r="O3084" s="17"/>
      <c r="P3084" s="16"/>
      <c r="Q3084" s="16"/>
      <c r="R3084" s="18">
        <v>2</v>
      </c>
      <c r="S3084" s="19">
        <v>10000000</v>
      </c>
    </row>
    <row r="3085" spans="1:19" ht="15">
      <c r="A3085" s="16">
        <v>40907</v>
      </c>
      <c r="B3085" s="17" t="s">
        <v>17686</v>
      </c>
      <c r="C3085" s="17" t="s">
        <v>17687</v>
      </c>
      <c r="D3085" s="17" t="s">
        <v>5673</v>
      </c>
      <c r="E3085" s="17" t="s">
        <v>17688</v>
      </c>
      <c r="F3085" s="17" t="s">
        <v>17689</v>
      </c>
      <c r="G3085" s="18">
        <v>100000</v>
      </c>
      <c r="H3085" s="17" t="s">
        <v>3894</v>
      </c>
      <c r="I3085" s="16">
        <v>40618</v>
      </c>
      <c r="J3085" s="17" t="s">
        <v>7312</v>
      </c>
      <c r="K3085" s="17" t="s">
        <v>7313</v>
      </c>
      <c r="L3085" s="17" t="s">
        <v>24</v>
      </c>
      <c r="M3085" s="17" t="s">
        <v>11491</v>
      </c>
      <c r="N3085" s="17"/>
      <c r="O3085" s="17"/>
      <c r="P3085" s="16"/>
      <c r="Q3085" s="16"/>
      <c r="R3085" s="18">
        <v>50</v>
      </c>
      <c r="S3085" s="19">
        <v>5000000</v>
      </c>
    </row>
    <row r="3086" spans="1:19" ht="15">
      <c r="A3086" s="16">
        <v>40907</v>
      </c>
      <c r="B3086" s="17" t="s">
        <v>17690</v>
      </c>
      <c r="C3086" s="17" t="s">
        <v>17691</v>
      </c>
      <c r="D3086" s="17" t="s">
        <v>5684</v>
      </c>
      <c r="E3086" s="17" t="s">
        <v>17692</v>
      </c>
      <c r="F3086" s="17" t="s">
        <v>17693</v>
      </c>
      <c r="G3086" s="18">
        <v>10000</v>
      </c>
      <c r="H3086" s="17" t="s">
        <v>3894</v>
      </c>
      <c r="I3086" s="16">
        <v>40620</v>
      </c>
      <c r="J3086" s="17" t="s">
        <v>7312</v>
      </c>
      <c r="K3086" s="17" t="s">
        <v>7313</v>
      </c>
      <c r="L3086" s="17" t="s">
        <v>24</v>
      </c>
      <c r="M3086" s="17" t="s">
        <v>11491</v>
      </c>
      <c r="N3086" s="17"/>
      <c r="O3086" s="17"/>
      <c r="P3086" s="16"/>
      <c r="Q3086" s="16"/>
      <c r="R3086" s="18">
        <v>500</v>
      </c>
      <c r="S3086" s="19">
        <v>5000000</v>
      </c>
    </row>
    <row r="3087" spans="1:19" ht="15">
      <c r="A3087" s="16">
        <v>40907</v>
      </c>
      <c r="B3087" s="17" t="s">
        <v>17694</v>
      </c>
      <c r="C3087" s="17" t="s">
        <v>17695</v>
      </c>
      <c r="D3087" s="17" t="s">
        <v>5682</v>
      </c>
      <c r="E3087" s="17" t="s">
        <v>17696</v>
      </c>
      <c r="F3087" s="17" t="s">
        <v>17697</v>
      </c>
      <c r="G3087" s="18">
        <v>1000</v>
      </c>
      <c r="H3087" s="17" t="s">
        <v>3894</v>
      </c>
      <c r="I3087" s="16">
        <v>40620</v>
      </c>
      <c r="J3087" s="17" t="s">
        <v>7312</v>
      </c>
      <c r="K3087" s="17" t="s">
        <v>7313</v>
      </c>
      <c r="L3087" s="17" t="s">
        <v>24</v>
      </c>
      <c r="M3087" s="17" t="s">
        <v>11491</v>
      </c>
      <c r="N3087" s="17"/>
      <c r="O3087" s="17"/>
      <c r="P3087" s="16"/>
      <c r="Q3087" s="16"/>
      <c r="R3087" s="18">
        <v>2507830</v>
      </c>
      <c r="S3087" s="19">
        <v>2507830000</v>
      </c>
    </row>
    <row r="3088" spans="1:19" ht="15">
      <c r="A3088" s="16">
        <v>40907</v>
      </c>
      <c r="B3088" s="17" t="s">
        <v>17698</v>
      </c>
      <c r="C3088" s="17" t="s">
        <v>17699</v>
      </c>
      <c r="D3088" s="17" t="s">
        <v>5678</v>
      </c>
      <c r="E3088" s="17" t="s">
        <v>17700</v>
      </c>
      <c r="F3088" s="17" t="s">
        <v>17701</v>
      </c>
      <c r="G3088" s="18">
        <v>1000000</v>
      </c>
      <c r="H3088" s="17" t="s">
        <v>3894</v>
      </c>
      <c r="I3088" s="16">
        <v>40620</v>
      </c>
      <c r="J3088" s="17" t="s">
        <v>7312</v>
      </c>
      <c r="K3088" s="17" t="s">
        <v>7313</v>
      </c>
      <c r="L3088" s="17" t="s">
        <v>24</v>
      </c>
      <c r="M3088" s="17" t="s">
        <v>11491</v>
      </c>
      <c r="N3088" s="17"/>
      <c r="O3088" s="17"/>
      <c r="P3088" s="16"/>
      <c r="Q3088" s="16"/>
      <c r="R3088" s="18">
        <v>300</v>
      </c>
      <c r="S3088" s="19">
        <v>300000000</v>
      </c>
    </row>
    <row r="3089" spans="1:19" ht="15">
      <c r="A3089" s="16">
        <v>40907</v>
      </c>
      <c r="B3089" s="17" t="s">
        <v>17702</v>
      </c>
      <c r="C3089" s="17" t="s">
        <v>17703</v>
      </c>
      <c r="D3089" s="17" t="s">
        <v>5680</v>
      </c>
      <c r="E3089" s="17" t="s">
        <v>17704</v>
      </c>
      <c r="F3089" s="17" t="s">
        <v>17705</v>
      </c>
      <c r="G3089" s="18">
        <v>100000</v>
      </c>
      <c r="H3089" s="17" t="s">
        <v>3894</v>
      </c>
      <c r="I3089" s="16">
        <v>40620</v>
      </c>
      <c r="J3089" s="17" t="s">
        <v>7312</v>
      </c>
      <c r="K3089" s="17" t="s">
        <v>7313</v>
      </c>
      <c r="L3089" s="17" t="s">
        <v>24</v>
      </c>
      <c r="M3089" s="17" t="s">
        <v>11491</v>
      </c>
      <c r="N3089" s="17"/>
      <c r="O3089" s="17"/>
      <c r="P3089" s="16"/>
      <c r="Q3089" s="16"/>
      <c r="R3089" s="18">
        <v>50</v>
      </c>
      <c r="S3089" s="19">
        <v>5000000</v>
      </c>
    </row>
    <row r="3090" spans="1:19" ht="15">
      <c r="A3090" s="16">
        <v>40907</v>
      </c>
      <c r="B3090" s="17" t="s">
        <v>17706</v>
      </c>
      <c r="C3090" s="17" t="s">
        <v>17707</v>
      </c>
      <c r="D3090" s="17" t="s">
        <v>5686</v>
      </c>
      <c r="E3090" s="17" t="s">
        <v>17708</v>
      </c>
      <c r="F3090" s="17" t="s">
        <v>17709</v>
      </c>
      <c r="G3090" s="18">
        <v>1000</v>
      </c>
      <c r="H3090" s="17" t="s">
        <v>3894</v>
      </c>
      <c r="I3090" s="16">
        <v>40623</v>
      </c>
      <c r="J3090" s="17" t="s">
        <v>7312</v>
      </c>
      <c r="K3090" s="17" t="s">
        <v>7313</v>
      </c>
      <c r="L3090" s="17" t="s">
        <v>24</v>
      </c>
      <c r="M3090" s="17" t="s">
        <v>11491</v>
      </c>
      <c r="N3090" s="17"/>
      <c r="O3090" s="17"/>
      <c r="P3090" s="16"/>
      <c r="Q3090" s="16"/>
      <c r="R3090" s="18">
        <v>2354810</v>
      </c>
      <c r="S3090" s="19">
        <v>2354810000</v>
      </c>
    </row>
    <row r="3091" spans="1:19" ht="15">
      <c r="A3091" s="16">
        <v>40907</v>
      </c>
      <c r="B3091" s="17" t="s">
        <v>17710</v>
      </c>
      <c r="C3091" s="17" t="s">
        <v>17711</v>
      </c>
      <c r="D3091" s="17" t="s">
        <v>5690</v>
      </c>
      <c r="E3091" s="17" t="s">
        <v>17712</v>
      </c>
      <c r="F3091" s="17" t="s">
        <v>13648</v>
      </c>
      <c r="G3091" s="18">
        <v>1000</v>
      </c>
      <c r="H3091" s="17" t="s">
        <v>3894</v>
      </c>
      <c r="I3091" s="16">
        <v>40624</v>
      </c>
      <c r="J3091" s="17" t="s">
        <v>7312</v>
      </c>
      <c r="K3091" s="17" t="s">
        <v>7313</v>
      </c>
      <c r="L3091" s="17" t="s">
        <v>24</v>
      </c>
      <c r="M3091" s="17" t="s">
        <v>11491</v>
      </c>
      <c r="N3091" s="17"/>
      <c r="O3091" s="17"/>
      <c r="P3091" s="16"/>
      <c r="Q3091" s="16"/>
      <c r="R3091" s="18">
        <v>17322000</v>
      </c>
      <c r="S3091" s="19">
        <v>17322000000</v>
      </c>
    </row>
    <row r="3092" spans="1:19" ht="15">
      <c r="A3092" s="16">
        <v>40907</v>
      </c>
      <c r="B3092" s="17" t="s">
        <v>17713</v>
      </c>
      <c r="C3092" s="17" t="s">
        <v>17714</v>
      </c>
      <c r="D3092" s="17" t="s">
        <v>5692</v>
      </c>
      <c r="E3092" s="17" t="s">
        <v>17715</v>
      </c>
      <c r="F3092" s="17" t="s">
        <v>17716</v>
      </c>
      <c r="G3092" s="18">
        <v>1000000</v>
      </c>
      <c r="H3092" s="17" t="s">
        <v>3894</v>
      </c>
      <c r="I3092" s="16">
        <v>40624</v>
      </c>
      <c r="J3092" s="17" t="s">
        <v>7312</v>
      </c>
      <c r="K3092" s="17" t="s">
        <v>7313</v>
      </c>
      <c r="L3092" s="17" t="s">
        <v>24</v>
      </c>
      <c r="M3092" s="17" t="s">
        <v>11491</v>
      </c>
      <c r="N3092" s="17"/>
      <c r="O3092" s="17"/>
      <c r="P3092" s="16"/>
      <c r="Q3092" s="16"/>
      <c r="R3092" s="18">
        <v>52</v>
      </c>
      <c r="S3092" s="19">
        <v>52000000</v>
      </c>
    </row>
    <row r="3093" spans="1:19" ht="15">
      <c r="A3093" s="16">
        <v>40907</v>
      </c>
      <c r="B3093" s="17" t="s">
        <v>17717</v>
      </c>
      <c r="C3093" s="17" t="s">
        <v>17718</v>
      </c>
      <c r="D3093" s="17" t="s">
        <v>5688</v>
      </c>
      <c r="E3093" s="17" t="s">
        <v>17719</v>
      </c>
      <c r="F3093" s="17" t="s">
        <v>17720</v>
      </c>
      <c r="G3093" s="18">
        <v>100000</v>
      </c>
      <c r="H3093" s="17" t="s">
        <v>3894</v>
      </c>
      <c r="I3093" s="16">
        <v>40624</v>
      </c>
      <c r="J3093" s="17" t="s">
        <v>7312</v>
      </c>
      <c r="K3093" s="17" t="s">
        <v>7313</v>
      </c>
      <c r="L3093" s="17" t="s">
        <v>24</v>
      </c>
      <c r="M3093" s="17" t="s">
        <v>11491</v>
      </c>
      <c r="N3093" s="17"/>
      <c r="O3093" s="17"/>
      <c r="P3093" s="16"/>
      <c r="Q3093" s="16"/>
      <c r="R3093" s="18">
        <v>250</v>
      </c>
      <c r="S3093" s="19">
        <v>25000000</v>
      </c>
    </row>
    <row r="3094" spans="1:19" ht="15">
      <c r="A3094" s="16">
        <v>40907</v>
      </c>
      <c r="B3094" s="17" t="s">
        <v>16409</v>
      </c>
      <c r="C3094" s="17" t="s">
        <v>16410</v>
      </c>
      <c r="D3094" s="17" t="s">
        <v>5696</v>
      </c>
      <c r="E3094" s="17" t="s">
        <v>17721</v>
      </c>
      <c r="F3094" s="17" t="s">
        <v>17722</v>
      </c>
      <c r="G3094" s="18">
        <v>10000</v>
      </c>
      <c r="H3094" s="17" t="s">
        <v>3894</v>
      </c>
      <c r="I3094" s="16">
        <v>40626</v>
      </c>
      <c r="J3094" s="17" t="s">
        <v>7312</v>
      </c>
      <c r="K3094" s="17" t="s">
        <v>7313</v>
      </c>
      <c r="L3094" s="17" t="s">
        <v>24</v>
      </c>
      <c r="M3094" s="17" t="s">
        <v>11491</v>
      </c>
      <c r="N3094" s="17"/>
      <c r="O3094" s="17"/>
      <c r="P3094" s="16"/>
      <c r="Q3094" s="16"/>
      <c r="R3094" s="18">
        <v>10</v>
      </c>
      <c r="S3094" s="19">
        <v>100000</v>
      </c>
    </row>
    <row r="3095" spans="1:19" ht="15">
      <c r="A3095" s="16">
        <v>40907</v>
      </c>
      <c r="B3095" s="17" t="s">
        <v>17723</v>
      </c>
      <c r="C3095" s="17" t="s">
        <v>17724</v>
      </c>
      <c r="D3095" s="17" t="s">
        <v>5694</v>
      </c>
      <c r="E3095" s="17" t="s">
        <v>17725</v>
      </c>
      <c r="F3095" s="17" t="s">
        <v>17726</v>
      </c>
      <c r="G3095" s="18">
        <v>1000</v>
      </c>
      <c r="H3095" s="17" t="s">
        <v>3894</v>
      </c>
      <c r="I3095" s="16">
        <v>40626</v>
      </c>
      <c r="J3095" s="17" t="s">
        <v>7312</v>
      </c>
      <c r="K3095" s="17" t="s">
        <v>7313</v>
      </c>
      <c r="L3095" s="17" t="s">
        <v>24</v>
      </c>
      <c r="M3095" s="17" t="s">
        <v>11491</v>
      </c>
      <c r="N3095" s="17"/>
      <c r="O3095" s="17"/>
      <c r="P3095" s="16"/>
      <c r="Q3095" s="16"/>
      <c r="R3095" s="18">
        <v>937260</v>
      </c>
      <c r="S3095" s="19">
        <v>937260000</v>
      </c>
    </row>
    <row r="3096" spans="1:19" ht="15">
      <c r="A3096" s="16">
        <v>40907</v>
      </c>
      <c r="B3096" s="17" t="s">
        <v>17727</v>
      </c>
      <c r="C3096" s="17" t="s">
        <v>17728</v>
      </c>
      <c r="D3096" s="17" t="s">
        <v>5697</v>
      </c>
      <c r="E3096" s="17" t="s">
        <v>17729</v>
      </c>
      <c r="F3096" s="17" t="s">
        <v>17730</v>
      </c>
      <c r="G3096" s="18">
        <v>1000</v>
      </c>
      <c r="H3096" s="17" t="s">
        <v>3894</v>
      </c>
      <c r="I3096" s="16">
        <v>40626</v>
      </c>
      <c r="J3096" s="17" t="s">
        <v>7312</v>
      </c>
      <c r="K3096" s="17" t="s">
        <v>7313</v>
      </c>
      <c r="L3096" s="17" t="s">
        <v>24</v>
      </c>
      <c r="M3096" s="17" t="s">
        <v>11491</v>
      </c>
      <c r="N3096" s="17"/>
      <c r="O3096" s="17"/>
      <c r="P3096" s="16"/>
      <c r="Q3096" s="16"/>
      <c r="R3096" s="18">
        <v>1534460</v>
      </c>
      <c r="S3096" s="19">
        <v>1534460000</v>
      </c>
    </row>
    <row r="3097" spans="1:19" ht="15">
      <c r="A3097" s="16">
        <v>40907</v>
      </c>
      <c r="B3097" s="17" t="s">
        <v>17731</v>
      </c>
      <c r="C3097" s="17" t="s">
        <v>17732</v>
      </c>
      <c r="D3097" s="17" t="s">
        <v>5703</v>
      </c>
      <c r="E3097" s="17" t="s">
        <v>17733</v>
      </c>
      <c r="F3097" s="17" t="s">
        <v>17734</v>
      </c>
      <c r="G3097" s="18">
        <v>1000</v>
      </c>
      <c r="H3097" s="17" t="s">
        <v>3894</v>
      </c>
      <c r="I3097" s="16">
        <v>40630</v>
      </c>
      <c r="J3097" s="17" t="s">
        <v>7312</v>
      </c>
      <c r="K3097" s="17" t="s">
        <v>7313</v>
      </c>
      <c r="L3097" s="17" t="s">
        <v>24</v>
      </c>
      <c r="M3097" s="17" t="s">
        <v>11491</v>
      </c>
      <c r="N3097" s="17"/>
      <c r="O3097" s="17"/>
      <c r="P3097" s="16"/>
      <c r="Q3097" s="16"/>
      <c r="R3097" s="18">
        <v>1630450</v>
      </c>
      <c r="S3097" s="19">
        <v>1630450000</v>
      </c>
    </row>
    <row r="3098" spans="1:19" ht="15">
      <c r="A3098" s="16">
        <v>40907</v>
      </c>
      <c r="B3098" s="17" t="s">
        <v>16684</v>
      </c>
      <c r="C3098" s="17" t="s">
        <v>16685</v>
      </c>
      <c r="D3098" s="17" t="s">
        <v>5701</v>
      </c>
      <c r="E3098" s="17" t="s">
        <v>17735</v>
      </c>
      <c r="F3098" s="17" t="s">
        <v>17736</v>
      </c>
      <c r="G3098" s="18">
        <v>250</v>
      </c>
      <c r="H3098" s="17" t="s">
        <v>3894</v>
      </c>
      <c r="I3098" s="16">
        <v>40630</v>
      </c>
      <c r="J3098" s="17" t="s">
        <v>7312</v>
      </c>
      <c r="K3098" s="17" t="s">
        <v>7313</v>
      </c>
      <c r="L3098" s="17" t="s">
        <v>24</v>
      </c>
      <c r="M3098" s="17" t="s">
        <v>11491</v>
      </c>
      <c r="N3098" s="17"/>
      <c r="O3098" s="17"/>
      <c r="P3098" s="16"/>
      <c r="Q3098" s="16"/>
      <c r="R3098" s="18">
        <v>240</v>
      </c>
      <c r="S3098" s="19">
        <v>60000</v>
      </c>
    </row>
    <row r="3099" spans="1:19" ht="15">
      <c r="A3099" s="16">
        <v>40907</v>
      </c>
      <c r="B3099" s="17" t="s">
        <v>16684</v>
      </c>
      <c r="C3099" s="17" t="s">
        <v>16685</v>
      </c>
      <c r="D3099" s="17" t="s">
        <v>5699</v>
      </c>
      <c r="E3099" s="17" t="s">
        <v>17737</v>
      </c>
      <c r="F3099" s="17" t="s">
        <v>17738</v>
      </c>
      <c r="G3099" s="18">
        <v>250</v>
      </c>
      <c r="H3099" s="17" t="s">
        <v>3894</v>
      </c>
      <c r="I3099" s="16">
        <v>40630</v>
      </c>
      <c r="J3099" s="17" t="s">
        <v>7312</v>
      </c>
      <c r="K3099" s="17" t="s">
        <v>7313</v>
      </c>
      <c r="L3099" s="17" t="s">
        <v>24</v>
      </c>
      <c r="M3099" s="17" t="s">
        <v>11512</v>
      </c>
      <c r="N3099" s="17"/>
      <c r="O3099" s="17"/>
      <c r="P3099" s="16"/>
      <c r="Q3099" s="16"/>
      <c r="R3099" s="18">
        <v>1760</v>
      </c>
      <c r="S3099" s="19">
        <v>440000</v>
      </c>
    </row>
    <row r="3100" spans="1:19" ht="15">
      <c r="A3100" s="16">
        <v>40907</v>
      </c>
      <c r="B3100" s="17" t="s">
        <v>17739</v>
      </c>
      <c r="C3100" s="17" t="s">
        <v>17740</v>
      </c>
      <c r="D3100" s="17" t="s">
        <v>5705</v>
      </c>
      <c r="E3100" s="17" t="s">
        <v>17741</v>
      </c>
      <c r="F3100" s="17" t="s">
        <v>17742</v>
      </c>
      <c r="G3100" s="18">
        <v>1000</v>
      </c>
      <c r="H3100" s="17" t="s">
        <v>3894</v>
      </c>
      <c r="I3100" s="16">
        <v>40630</v>
      </c>
      <c r="J3100" s="17" t="s">
        <v>7312</v>
      </c>
      <c r="K3100" s="17" t="s">
        <v>7313</v>
      </c>
      <c r="L3100" s="17" t="s">
        <v>24</v>
      </c>
      <c r="M3100" s="17" t="s">
        <v>11491</v>
      </c>
      <c r="N3100" s="17"/>
      <c r="O3100" s="17"/>
      <c r="P3100" s="16"/>
      <c r="Q3100" s="16"/>
      <c r="R3100" s="18">
        <v>5000</v>
      </c>
      <c r="S3100" s="19">
        <v>5000000</v>
      </c>
    </row>
    <row r="3101" spans="1:19" ht="15">
      <c r="A3101" s="16">
        <v>40907</v>
      </c>
      <c r="B3101" s="17" t="s">
        <v>17743</v>
      </c>
      <c r="C3101" s="17" t="s">
        <v>17744</v>
      </c>
      <c r="D3101" s="17" t="s">
        <v>5709</v>
      </c>
      <c r="E3101" s="17" t="s">
        <v>17745</v>
      </c>
      <c r="F3101" s="17" t="s">
        <v>17746</v>
      </c>
      <c r="G3101" s="18">
        <v>500</v>
      </c>
      <c r="H3101" s="17" t="s">
        <v>3894</v>
      </c>
      <c r="I3101" s="16">
        <v>40631</v>
      </c>
      <c r="J3101" s="17" t="s">
        <v>7312</v>
      </c>
      <c r="K3101" s="17" t="s">
        <v>7313</v>
      </c>
      <c r="L3101" s="17" t="s">
        <v>24</v>
      </c>
      <c r="M3101" s="17" t="s">
        <v>11491</v>
      </c>
      <c r="N3101" s="17"/>
      <c r="O3101" s="17"/>
      <c r="P3101" s="16"/>
      <c r="Q3101" s="16"/>
      <c r="R3101" s="18">
        <v>328160</v>
      </c>
      <c r="S3101" s="19">
        <v>164080000</v>
      </c>
    </row>
    <row r="3102" spans="1:19" ht="15">
      <c r="A3102" s="16">
        <v>40907</v>
      </c>
      <c r="B3102" s="17" t="s">
        <v>17743</v>
      </c>
      <c r="C3102" s="17" t="s">
        <v>17744</v>
      </c>
      <c r="D3102" s="17" t="s">
        <v>5711</v>
      </c>
      <c r="E3102" s="17" t="s">
        <v>17747</v>
      </c>
      <c r="F3102" s="17" t="s">
        <v>17748</v>
      </c>
      <c r="G3102" s="18">
        <v>500</v>
      </c>
      <c r="H3102" s="17" t="s">
        <v>3894</v>
      </c>
      <c r="I3102" s="16">
        <v>40631</v>
      </c>
      <c r="J3102" s="17" t="s">
        <v>7312</v>
      </c>
      <c r="K3102" s="17" t="s">
        <v>7313</v>
      </c>
      <c r="L3102" s="17" t="s">
        <v>24</v>
      </c>
      <c r="M3102" s="17" t="s">
        <v>11512</v>
      </c>
      <c r="N3102" s="17"/>
      <c r="O3102" s="17"/>
      <c r="P3102" s="16"/>
      <c r="Q3102" s="16"/>
      <c r="R3102" s="18">
        <v>21840</v>
      </c>
      <c r="S3102" s="19">
        <v>10920000</v>
      </c>
    </row>
    <row r="3103" spans="1:19" ht="15">
      <c r="A3103" s="16">
        <v>40907</v>
      </c>
      <c r="B3103" s="17" t="s">
        <v>17749</v>
      </c>
      <c r="C3103" s="17" t="s">
        <v>17750</v>
      </c>
      <c r="D3103" s="17" t="s">
        <v>5715</v>
      </c>
      <c r="E3103" s="17" t="s">
        <v>17751</v>
      </c>
      <c r="F3103" s="17" t="s">
        <v>17752</v>
      </c>
      <c r="G3103" s="18">
        <v>100</v>
      </c>
      <c r="H3103" s="17" t="s">
        <v>3894</v>
      </c>
      <c r="I3103" s="16">
        <v>40631</v>
      </c>
      <c r="J3103" s="17" t="s">
        <v>7312</v>
      </c>
      <c r="K3103" s="17" t="s">
        <v>7313</v>
      </c>
      <c r="L3103" s="17" t="s">
        <v>24</v>
      </c>
      <c r="M3103" s="17" t="s">
        <v>11512</v>
      </c>
      <c r="N3103" s="17"/>
      <c r="O3103" s="17"/>
      <c r="P3103" s="16"/>
      <c r="Q3103" s="16"/>
      <c r="R3103" s="18">
        <v>3165</v>
      </c>
      <c r="S3103" s="19">
        <v>316500</v>
      </c>
    </row>
    <row r="3104" spans="1:19" ht="15">
      <c r="A3104" s="16">
        <v>40907</v>
      </c>
      <c r="B3104" s="17" t="s">
        <v>17749</v>
      </c>
      <c r="C3104" s="17" t="s">
        <v>17750</v>
      </c>
      <c r="D3104" s="17" t="s">
        <v>5713</v>
      </c>
      <c r="E3104" s="17" t="s">
        <v>17753</v>
      </c>
      <c r="F3104" s="17" t="s">
        <v>17754</v>
      </c>
      <c r="G3104" s="18">
        <v>100</v>
      </c>
      <c r="H3104" s="17" t="s">
        <v>3894</v>
      </c>
      <c r="I3104" s="16">
        <v>40631</v>
      </c>
      <c r="J3104" s="17" t="s">
        <v>7312</v>
      </c>
      <c r="K3104" s="17" t="s">
        <v>7313</v>
      </c>
      <c r="L3104" s="17" t="s">
        <v>24</v>
      </c>
      <c r="M3104" s="17" t="s">
        <v>11491</v>
      </c>
      <c r="N3104" s="17"/>
      <c r="O3104" s="17"/>
      <c r="P3104" s="16"/>
      <c r="Q3104" s="16"/>
      <c r="R3104" s="18">
        <v>46835</v>
      </c>
      <c r="S3104" s="19">
        <v>4683500</v>
      </c>
    </row>
    <row r="3105" spans="1:19" ht="15">
      <c r="A3105" s="16">
        <v>40907</v>
      </c>
      <c r="B3105" s="17" t="s">
        <v>17755</v>
      </c>
      <c r="C3105" s="17" t="s">
        <v>17756</v>
      </c>
      <c r="D3105" s="17" t="s">
        <v>5707</v>
      </c>
      <c r="E3105" s="17" t="s">
        <v>17757</v>
      </c>
      <c r="F3105" s="17" t="s">
        <v>17758</v>
      </c>
      <c r="G3105" s="18">
        <v>100000</v>
      </c>
      <c r="H3105" s="17" t="s">
        <v>3894</v>
      </c>
      <c r="I3105" s="16">
        <v>40631</v>
      </c>
      <c r="J3105" s="17" t="s">
        <v>7312</v>
      </c>
      <c r="K3105" s="17" t="s">
        <v>7313</v>
      </c>
      <c r="L3105" s="17" t="s">
        <v>24</v>
      </c>
      <c r="M3105" s="17" t="s">
        <v>11491</v>
      </c>
      <c r="N3105" s="17"/>
      <c r="O3105" s="17"/>
      <c r="P3105" s="16"/>
      <c r="Q3105" s="16"/>
      <c r="R3105" s="18">
        <v>50</v>
      </c>
      <c r="S3105" s="19">
        <v>5000000</v>
      </c>
    </row>
    <row r="3106" spans="1:19" ht="15">
      <c r="A3106" s="16">
        <v>40907</v>
      </c>
      <c r="B3106" s="17" t="s">
        <v>17759</v>
      </c>
      <c r="C3106" s="17" t="s">
        <v>17760</v>
      </c>
      <c r="D3106" s="17" t="s">
        <v>5717</v>
      </c>
      <c r="E3106" s="17" t="s">
        <v>17761</v>
      </c>
      <c r="F3106" s="17" t="s">
        <v>17762</v>
      </c>
      <c r="G3106" s="18">
        <v>5000</v>
      </c>
      <c r="H3106" s="17" t="s">
        <v>3894</v>
      </c>
      <c r="I3106" s="16">
        <v>40632</v>
      </c>
      <c r="J3106" s="17" t="s">
        <v>7312</v>
      </c>
      <c r="K3106" s="17" t="s">
        <v>7313</v>
      </c>
      <c r="L3106" s="17" t="s">
        <v>24</v>
      </c>
      <c r="M3106" s="17" t="s">
        <v>11491</v>
      </c>
      <c r="N3106" s="17"/>
      <c r="O3106" s="17"/>
      <c r="P3106" s="16"/>
      <c r="Q3106" s="16"/>
      <c r="R3106" s="18">
        <v>1000</v>
      </c>
      <c r="S3106" s="19">
        <v>5000000</v>
      </c>
    </row>
    <row r="3107" spans="1:19" ht="15">
      <c r="A3107" s="16">
        <v>40907</v>
      </c>
      <c r="B3107" s="17" t="s">
        <v>17763</v>
      </c>
      <c r="C3107" s="17" t="s">
        <v>17764</v>
      </c>
      <c r="D3107" s="17" t="s">
        <v>5719</v>
      </c>
      <c r="E3107" s="17" t="s">
        <v>17765</v>
      </c>
      <c r="F3107" s="17" t="s">
        <v>17766</v>
      </c>
      <c r="G3107" s="18">
        <v>1000</v>
      </c>
      <c r="H3107" s="17" t="s">
        <v>3894</v>
      </c>
      <c r="I3107" s="16">
        <v>40632</v>
      </c>
      <c r="J3107" s="17" t="s">
        <v>7312</v>
      </c>
      <c r="K3107" s="17" t="s">
        <v>7313</v>
      </c>
      <c r="L3107" s="17" t="s">
        <v>24</v>
      </c>
      <c r="M3107" s="17" t="s">
        <v>11491</v>
      </c>
      <c r="N3107" s="17"/>
      <c r="O3107" s="17"/>
      <c r="P3107" s="16"/>
      <c r="Q3107" s="16"/>
      <c r="R3107" s="18">
        <v>5000</v>
      </c>
      <c r="S3107" s="19">
        <v>5000000</v>
      </c>
    </row>
    <row r="3108" spans="1:19" ht="15">
      <c r="A3108" s="16">
        <v>40907</v>
      </c>
      <c r="B3108" s="17" t="s">
        <v>17767</v>
      </c>
      <c r="C3108" s="17" t="s">
        <v>17768</v>
      </c>
      <c r="D3108" s="17" t="s">
        <v>5723</v>
      </c>
      <c r="E3108" s="17" t="s">
        <v>17769</v>
      </c>
      <c r="F3108" s="17" t="s">
        <v>17770</v>
      </c>
      <c r="G3108" s="18">
        <v>1000</v>
      </c>
      <c r="H3108" s="17" t="s">
        <v>3894</v>
      </c>
      <c r="I3108" s="16">
        <v>40633</v>
      </c>
      <c r="J3108" s="17" t="s">
        <v>7312</v>
      </c>
      <c r="K3108" s="17" t="s">
        <v>7313</v>
      </c>
      <c r="L3108" s="17" t="s">
        <v>24</v>
      </c>
      <c r="M3108" s="17" t="s">
        <v>11491</v>
      </c>
      <c r="N3108" s="17"/>
      <c r="O3108" s="17"/>
      <c r="P3108" s="16"/>
      <c r="Q3108" s="16"/>
      <c r="R3108" s="18">
        <v>360000</v>
      </c>
      <c r="S3108" s="19">
        <v>360000000</v>
      </c>
    </row>
    <row r="3109" spans="1:19" ht="15">
      <c r="A3109" s="16">
        <v>40907</v>
      </c>
      <c r="B3109" s="17" t="s">
        <v>17771</v>
      </c>
      <c r="C3109" s="17" t="s">
        <v>17772</v>
      </c>
      <c r="D3109" s="17" t="s">
        <v>5721</v>
      </c>
      <c r="E3109" s="17" t="s">
        <v>17773</v>
      </c>
      <c r="F3109" s="17" t="s">
        <v>17774</v>
      </c>
      <c r="G3109" s="18">
        <v>1000</v>
      </c>
      <c r="H3109" s="17" t="s">
        <v>3894</v>
      </c>
      <c r="I3109" s="16">
        <v>40633</v>
      </c>
      <c r="J3109" s="17" t="s">
        <v>7312</v>
      </c>
      <c r="K3109" s="17" t="s">
        <v>7313</v>
      </c>
      <c r="L3109" s="17" t="s">
        <v>24</v>
      </c>
      <c r="M3109" s="17" t="s">
        <v>11491</v>
      </c>
      <c r="N3109" s="17"/>
      <c r="O3109" s="17"/>
      <c r="P3109" s="16"/>
      <c r="Q3109" s="16"/>
      <c r="R3109" s="18">
        <v>756650</v>
      </c>
      <c r="S3109" s="19">
        <v>756650000</v>
      </c>
    </row>
    <row r="3110" spans="1:19" ht="15">
      <c r="A3110" s="16">
        <v>40907</v>
      </c>
      <c r="B3110" s="17" t="s">
        <v>17775</v>
      </c>
      <c r="C3110" s="17" t="s">
        <v>17776</v>
      </c>
      <c r="D3110" s="17" t="s">
        <v>5725</v>
      </c>
      <c r="E3110" s="17" t="s">
        <v>17777</v>
      </c>
      <c r="F3110" s="17" t="s">
        <v>17778</v>
      </c>
      <c r="G3110" s="18">
        <v>1000</v>
      </c>
      <c r="H3110" s="17" t="s">
        <v>3894</v>
      </c>
      <c r="I3110" s="16">
        <v>40634</v>
      </c>
      <c r="J3110" s="17" t="s">
        <v>7312</v>
      </c>
      <c r="K3110" s="17" t="s">
        <v>7313</v>
      </c>
      <c r="L3110" s="17" t="s">
        <v>24</v>
      </c>
      <c r="M3110" s="17" t="s">
        <v>11491</v>
      </c>
      <c r="N3110" s="17"/>
      <c r="O3110" s="17"/>
      <c r="P3110" s="16"/>
      <c r="Q3110" s="16"/>
      <c r="R3110" s="18">
        <v>3115790</v>
      </c>
      <c r="S3110" s="19">
        <v>3115790000</v>
      </c>
    </row>
    <row r="3111" spans="1:19" ht="15">
      <c r="A3111" s="16">
        <v>40907</v>
      </c>
      <c r="B3111" s="17" t="s">
        <v>17779</v>
      </c>
      <c r="C3111" s="17" t="s">
        <v>17780</v>
      </c>
      <c r="D3111" s="17" t="s">
        <v>5727</v>
      </c>
      <c r="E3111" s="17" t="s">
        <v>17781</v>
      </c>
      <c r="F3111" s="17" t="s">
        <v>17782</v>
      </c>
      <c r="G3111" s="18">
        <v>1000</v>
      </c>
      <c r="H3111" s="17" t="s">
        <v>3894</v>
      </c>
      <c r="I3111" s="16">
        <v>40637</v>
      </c>
      <c r="J3111" s="17" t="s">
        <v>7312</v>
      </c>
      <c r="K3111" s="17" t="s">
        <v>7313</v>
      </c>
      <c r="L3111" s="17" t="s">
        <v>24</v>
      </c>
      <c r="M3111" s="17" t="s">
        <v>11491</v>
      </c>
      <c r="N3111" s="17"/>
      <c r="O3111" s="17"/>
      <c r="P3111" s="16"/>
      <c r="Q3111" s="16"/>
      <c r="R3111" s="18">
        <v>14455</v>
      </c>
      <c r="S3111" s="19">
        <v>14455000</v>
      </c>
    </row>
    <row r="3112" spans="1:19" ht="15">
      <c r="A3112" s="16">
        <v>40907</v>
      </c>
      <c r="B3112" s="17" t="s">
        <v>17783</v>
      </c>
      <c r="C3112" s="17" t="s">
        <v>17784</v>
      </c>
      <c r="D3112" s="17" t="s">
        <v>5729</v>
      </c>
      <c r="E3112" s="17" t="s">
        <v>17785</v>
      </c>
      <c r="F3112" s="17" t="s">
        <v>17786</v>
      </c>
      <c r="G3112" s="18">
        <v>40</v>
      </c>
      <c r="H3112" s="17" t="s">
        <v>4177</v>
      </c>
      <c r="I3112" s="16">
        <v>40638</v>
      </c>
      <c r="J3112" s="17" t="s">
        <v>7312</v>
      </c>
      <c r="K3112" s="17" t="s">
        <v>7313</v>
      </c>
      <c r="L3112" s="17" t="s">
        <v>24</v>
      </c>
      <c r="M3112" s="17" t="s">
        <v>11491</v>
      </c>
      <c r="N3112" s="17"/>
      <c r="O3112" s="17"/>
      <c r="P3112" s="16"/>
      <c r="Q3112" s="16"/>
      <c r="R3112" s="18">
        <v>5000</v>
      </c>
      <c r="S3112" s="19">
        <v>200000</v>
      </c>
    </row>
    <row r="3113" spans="1:19" ht="15">
      <c r="A3113" s="16">
        <v>40907</v>
      </c>
      <c r="B3113" s="17" t="s">
        <v>17787</v>
      </c>
      <c r="C3113" s="17" t="s">
        <v>17788</v>
      </c>
      <c r="D3113" s="17" t="s">
        <v>5733</v>
      </c>
      <c r="E3113" s="17" t="s">
        <v>17789</v>
      </c>
      <c r="F3113" s="17" t="s">
        <v>17790</v>
      </c>
      <c r="G3113" s="18">
        <v>1000</v>
      </c>
      <c r="H3113" s="17" t="s">
        <v>3894</v>
      </c>
      <c r="I3113" s="16">
        <v>40639</v>
      </c>
      <c r="J3113" s="17" t="s">
        <v>7312</v>
      </c>
      <c r="K3113" s="17" t="s">
        <v>7313</v>
      </c>
      <c r="L3113" s="17" t="s">
        <v>24</v>
      </c>
      <c r="M3113" s="17" t="s">
        <v>11491</v>
      </c>
      <c r="N3113" s="17"/>
      <c r="O3113" s="17"/>
      <c r="P3113" s="16"/>
      <c r="Q3113" s="16"/>
      <c r="R3113" s="18">
        <v>100000</v>
      </c>
      <c r="S3113" s="19">
        <v>100000000</v>
      </c>
    </row>
    <row r="3114" spans="1:19" ht="15">
      <c r="A3114" s="16">
        <v>40907</v>
      </c>
      <c r="B3114" s="17" t="s">
        <v>17791</v>
      </c>
      <c r="C3114" s="17" t="s">
        <v>17792</v>
      </c>
      <c r="D3114" s="17" t="s">
        <v>5731</v>
      </c>
      <c r="E3114" s="17" t="s">
        <v>17793</v>
      </c>
      <c r="F3114" s="17" t="s">
        <v>17794</v>
      </c>
      <c r="G3114" s="18">
        <v>1000000</v>
      </c>
      <c r="H3114" s="17" t="s">
        <v>3894</v>
      </c>
      <c r="I3114" s="16">
        <v>40639</v>
      </c>
      <c r="J3114" s="17" t="s">
        <v>7312</v>
      </c>
      <c r="K3114" s="17" t="s">
        <v>7313</v>
      </c>
      <c r="L3114" s="17" t="s">
        <v>24</v>
      </c>
      <c r="M3114" s="17" t="s">
        <v>11491</v>
      </c>
      <c r="N3114" s="17"/>
      <c r="O3114" s="17"/>
      <c r="P3114" s="16"/>
      <c r="Q3114" s="16"/>
      <c r="R3114" s="18">
        <v>875</v>
      </c>
      <c r="S3114" s="19">
        <v>875000000</v>
      </c>
    </row>
    <row r="3115" spans="1:19" ht="15">
      <c r="A3115" s="16">
        <v>40907</v>
      </c>
      <c r="B3115" s="17" t="s">
        <v>17795</v>
      </c>
      <c r="C3115" s="17" t="s">
        <v>17796</v>
      </c>
      <c r="D3115" s="17" t="s">
        <v>5735</v>
      </c>
      <c r="E3115" s="17" t="s">
        <v>17797</v>
      </c>
      <c r="F3115" s="17" t="s">
        <v>17798</v>
      </c>
      <c r="G3115" s="18">
        <v>1000000</v>
      </c>
      <c r="H3115" s="17" t="s">
        <v>3894</v>
      </c>
      <c r="I3115" s="16">
        <v>40640</v>
      </c>
      <c r="J3115" s="17" t="s">
        <v>7312</v>
      </c>
      <c r="K3115" s="17" t="s">
        <v>7313</v>
      </c>
      <c r="L3115" s="17" t="s">
        <v>24</v>
      </c>
      <c r="M3115" s="17" t="s">
        <v>11491</v>
      </c>
      <c r="N3115" s="17"/>
      <c r="O3115" s="17"/>
      <c r="P3115" s="16"/>
      <c r="Q3115" s="16"/>
      <c r="R3115" s="18">
        <v>200</v>
      </c>
      <c r="S3115" s="19">
        <v>200000000</v>
      </c>
    </row>
    <row r="3116" spans="1:19" ht="15">
      <c r="A3116" s="16">
        <v>40907</v>
      </c>
      <c r="B3116" s="17" t="s">
        <v>17799</v>
      </c>
      <c r="C3116" s="17" t="s">
        <v>17800</v>
      </c>
      <c r="D3116" s="17" t="s">
        <v>5737</v>
      </c>
      <c r="E3116" s="17" t="s">
        <v>17801</v>
      </c>
      <c r="F3116" s="17" t="s">
        <v>17802</v>
      </c>
      <c r="G3116" s="18">
        <v>5</v>
      </c>
      <c r="H3116" s="17" t="s">
        <v>4177</v>
      </c>
      <c r="I3116" s="16">
        <v>40640</v>
      </c>
      <c r="J3116" s="17" t="s">
        <v>7312</v>
      </c>
      <c r="K3116" s="17" t="s">
        <v>7313</v>
      </c>
      <c r="L3116" s="17" t="s">
        <v>24</v>
      </c>
      <c r="M3116" s="17" t="s">
        <v>11491</v>
      </c>
      <c r="N3116" s="17"/>
      <c r="O3116" s="17"/>
      <c r="P3116" s="16"/>
      <c r="Q3116" s="16"/>
      <c r="R3116" s="18">
        <v>170000</v>
      </c>
      <c r="S3116" s="19">
        <v>850000</v>
      </c>
    </row>
    <row r="3117" spans="1:19" ht="15">
      <c r="A3117" s="16">
        <v>40907</v>
      </c>
      <c r="B3117" s="17" t="s">
        <v>17803</v>
      </c>
      <c r="C3117" s="17" t="s">
        <v>17804</v>
      </c>
      <c r="D3117" s="17" t="s">
        <v>5740</v>
      </c>
      <c r="E3117" s="17" t="s">
        <v>17805</v>
      </c>
      <c r="F3117" s="17" t="s">
        <v>17806</v>
      </c>
      <c r="G3117" s="18">
        <v>10000000</v>
      </c>
      <c r="H3117" s="17" t="s">
        <v>3894</v>
      </c>
      <c r="I3117" s="16">
        <v>40641</v>
      </c>
      <c r="J3117" s="17" t="s">
        <v>7312</v>
      </c>
      <c r="K3117" s="17" t="s">
        <v>7313</v>
      </c>
      <c r="L3117" s="17" t="s">
        <v>24</v>
      </c>
      <c r="M3117" s="17" t="s">
        <v>11491</v>
      </c>
      <c r="N3117" s="17"/>
      <c r="O3117" s="17"/>
      <c r="P3117" s="16"/>
      <c r="Q3117" s="16"/>
      <c r="R3117" s="18">
        <v>1</v>
      </c>
      <c r="S3117" s="19">
        <v>10000000</v>
      </c>
    </row>
    <row r="3118" spans="1:19" ht="15">
      <c r="A3118" s="16">
        <v>40907</v>
      </c>
      <c r="B3118" s="17" t="s">
        <v>17807</v>
      </c>
      <c r="C3118" s="17" t="s">
        <v>17808</v>
      </c>
      <c r="D3118" s="17" t="s">
        <v>5738</v>
      </c>
      <c r="E3118" s="17" t="s">
        <v>17809</v>
      </c>
      <c r="F3118" s="17" t="s">
        <v>17810</v>
      </c>
      <c r="G3118" s="18">
        <v>10</v>
      </c>
      <c r="H3118" s="17" t="s">
        <v>4177</v>
      </c>
      <c r="I3118" s="16">
        <v>40641</v>
      </c>
      <c r="J3118" s="17" t="s">
        <v>7312</v>
      </c>
      <c r="K3118" s="17" t="s">
        <v>7313</v>
      </c>
      <c r="L3118" s="17" t="s">
        <v>24</v>
      </c>
      <c r="M3118" s="17" t="s">
        <v>11491</v>
      </c>
      <c r="N3118" s="17"/>
      <c r="O3118" s="17"/>
      <c r="P3118" s="16"/>
      <c r="Q3118" s="16"/>
      <c r="R3118" s="18">
        <v>40000</v>
      </c>
      <c r="S3118" s="19">
        <v>400000</v>
      </c>
    </row>
    <row r="3119" spans="1:19" ht="15">
      <c r="A3119" s="16">
        <v>40907</v>
      </c>
      <c r="B3119" s="17" t="s">
        <v>17811</v>
      </c>
      <c r="C3119" s="17" t="s">
        <v>17812</v>
      </c>
      <c r="D3119" s="17" t="s">
        <v>5742</v>
      </c>
      <c r="E3119" s="17" t="s">
        <v>17813</v>
      </c>
      <c r="F3119" s="17" t="s">
        <v>17814</v>
      </c>
      <c r="G3119" s="18">
        <v>1000</v>
      </c>
      <c r="H3119" s="17" t="s">
        <v>3894</v>
      </c>
      <c r="I3119" s="16">
        <v>40644</v>
      </c>
      <c r="J3119" s="17" t="s">
        <v>7312</v>
      </c>
      <c r="K3119" s="17" t="s">
        <v>7313</v>
      </c>
      <c r="L3119" s="17" t="s">
        <v>24</v>
      </c>
      <c r="M3119" s="17" t="s">
        <v>11491</v>
      </c>
      <c r="N3119" s="17"/>
      <c r="O3119" s="17"/>
      <c r="P3119" s="16"/>
      <c r="Q3119" s="16"/>
      <c r="R3119" s="18">
        <v>5000</v>
      </c>
      <c r="S3119" s="19">
        <v>5000000</v>
      </c>
    </row>
    <row r="3120" spans="1:19" ht="15">
      <c r="A3120" s="16">
        <v>40907</v>
      </c>
      <c r="B3120" s="17" t="s">
        <v>17815</v>
      </c>
      <c r="C3120" s="17" t="s">
        <v>17816</v>
      </c>
      <c r="D3120" s="17" t="s">
        <v>5744</v>
      </c>
      <c r="E3120" s="17" t="s">
        <v>17817</v>
      </c>
      <c r="F3120" s="17" t="s">
        <v>17818</v>
      </c>
      <c r="G3120" s="18">
        <v>1000000</v>
      </c>
      <c r="H3120" s="17" t="s">
        <v>3894</v>
      </c>
      <c r="I3120" s="16">
        <v>40644</v>
      </c>
      <c r="J3120" s="17" t="s">
        <v>7312</v>
      </c>
      <c r="K3120" s="17" t="s">
        <v>7313</v>
      </c>
      <c r="L3120" s="17" t="s">
        <v>24</v>
      </c>
      <c r="M3120" s="17" t="s">
        <v>11491</v>
      </c>
      <c r="N3120" s="17"/>
      <c r="O3120" s="17"/>
      <c r="P3120" s="16"/>
      <c r="Q3120" s="16"/>
      <c r="R3120" s="18">
        <v>50</v>
      </c>
      <c r="S3120" s="19">
        <v>50000000</v>
      </c>
    </row>
    <row r="3121" spans="1:19" ht="15">
      <c r="A3121" s="16">
        <v>40907</v>
      </c>
      <c r="B3121" s="17" t="s">
        <v>17819</v>
      </c>
      <c r="C3121" s="17" t="s">
        <v>17820</v>
      </c>
      <c r="D3121" s="17" t="s">
        <v>5746</v>
      </c>
      <c r="E3121" s="17" t="s">
        <v>17821</v>
      </c>
      <c r="F3121" s="17" t="s">
        <v>17822</v>
      </c>
      <c r="G3121" s="18">
        <v>1000</v>
      </c>
      <c r="H3121" s="17" t="s">
        <v>3894</v>
      </c>
      <c r="I3121" s="16">
        <v>40645</v>
      </c>
      <c r="J3121" s="17" t="s">
        <v>7312</v>
      </c>
      <c r="K3121" s="17" t="s">
        <v>7313</v>
      </c>
      <c r="L3121" s="17" t="s">
        <v>24</v>
      </c>
      <c r="M3121" s="17" t="s">
        <v>11491</v>
      </c>
      <c r="N3121" s="17"/>
      <c r="O3121" s="17"/>
      <c r="P3121" s="16"/>
      <c r="Q3121" s="16"/>
      <c r="R3121" s="18">
        <v>1879340</v>
      </c>
      <c r="S3121" s="19">
        <v>1879340000</v>
      </c>
    </row>
    <row r="3122" spans="1:19" ht="15">
      <c r="A3122" s="16">
        <v>40907</v>
      </c>
      <c r="B3122" s="17" t="s">
        <v>17823</v>
      </c>
      <c r="C3122" s="17" t="s">
        <v>17824</v>
      </c>
      <c r="D3122" s="17" t="s">
        <v>5749</v>
      </c>
      <c r="E3122" s="17" t="s">
        <v>17825</v>
      </c>
      <c r="F3122" s="17" t="s">
        <v>17826</v>
      </c>
      <c r="G3122" s="18">
        <v>1000</v>
      </c>
      <c r="H3122" s="17" t="s">
        <v>3894</v>
      </c>
      <c r="I3122" s="16">
        <v>40646</v>
      </c>
      <c r="J3122" s="17" t="s">
        <v>7312</v>
      </c>
      <c r="K3122" s="17" t="s">
        <v>7313</v>
      </c>
      <c r="L3122" s="17" t="s">
        <v>24</v>
      </c>
      <c r="M3122" s="17" t="s">
        <v>11491</v>
      </c>
      <c r="N3122" s="17"/>
      <c r="O3122" s="17"/>
      <c r="P3122" s="16"/>
      <c r="Q3122" s="16"/>
      <c r="R3122" s="18">
        <v>326000</v>
      </c>
      <c r="S3122" s="19">
        <v>326000000</v>
      </c>
    </row>
    <row r="3123" spans="1:19" ht="15">
      <c r="A3123" s="16">
        <v>40907</v>
      </c>
      <c r="B3123" s="17" t="s">
        <v>17827</v>
      </c>
      <c r="C3123" s="17" t="s">
        <v>17828</v>
      </c>
      <c r="D3123" s="17" t="s">
        <v>5751</v>
      </c>
      <c r="E3123" s="17" t="s">
        <v>17829</v>
      </c>
      <c r="F3123" s="17" t="s">
        <v>17830</v>
      </c>
      <c r="G3123" s="18">
        <v>10000</v>
      </c>
      <c r="H3123" s="17" t="s">
        <v>3894</v>
      </c>
      <c r="I3123" s="16">
        <v>40648</v>
      </c>
      <c r="J3123" s="17" t="s">
        <v>7312</v>
      </c>
      <c r="K3123" s="17" t="s">
        <v>7313</v>
      </c>
      <c r="L3123" s="17" t="s">
        <v>24</v>
      </c>
      <c r="M3123" s="17" t="s">
        <v>11491</v>
      </c>
      <c r="N3123" s="17"/>
      <c r="O3123" s="17"/>
      <c r="P3123" s="16"/>
      <c r="Q3123" s="16"/>
      <c r="R3123" s="18">
        <v>15605</v>
      </c>
      <c r="S3123" s="19">
        <v>156050000</v>
      </c>
    </row>
    <row r="3124" spans="1:19" ht="15">
      <c r="A3124" s="16">
        <v>40907</v>
      </c>
      <c r="B3124" s="17" t="s">
        <v>15252</v>
      </c>
      <c r="C3124" s="17" t="s">
        <v>15253</v>
      </c>
      <c r="D3124" s="17" t="s">
        <v>5754</v>
      </c>
      <c r="E3124" s="17" t="s">
        <v>17831</v>
      </c>
      <c r="F3124" s="17" t="s">
        <v>17832</v>
      </c>
      <c r="G3124" s="18">
        <v>1000</v>
      </c>
      <c r="H3124" s="17" t="s">
        <v>3894</v>
      </c>
      <c r="I3124" s="16">
        <v>40653</v>
      </c>
      <c r="J3124" s="17" t="s">
        <v>7312</v>
      </c>
      <c r="K3124" s="17" t="s">
        <v>7313</v>
      </c>
      <c r="L3124" s="17" t="s">
        <v>24</v>
      </c>
      <c r="M3124" s="17" t="s">
        <v>11491</v>
      </c>
      <c r="N3124" s="17"/>
      <c r="O3124" s="17"/>
      <c r="P3124" s="16"/>
      <c r="Q3124" s="16"/>
      <c r="R3124" s="18">
        <v>24287</v>
      </c>
      <c r="S3124" s="19">
        <v>24287000</v>
      </c>
    </row>
    <row r="3125" spans="1:19" ht="15">
      <c r="A3125" s="16">
        <v>40907</v>
      </c>
      <c r="B3125" s="17" t="s">
        <v>15252</v>
      </c>
      <c r="C3125" s="17" t="s">
        <v>15253</v>
      </c>
      <c r="D3125" s="17" t="s">
        <v>5753</v>
      </c>
      <c r="E3125" s="17" t="s">
        <v>17833</v>
      </c>
      <c r="F3125" s="17" t="s">
        <v>17834</v>
      </c>
      <c r="G3125" s="18">
        <v>1000</v>
      </c>
      <c r="H3125" s="17" t="s">
        <v>3894</v>
      </c>
      <c r="I3125" s="16">
        <v>40653</v>
      </c>
      <c r="J3125" s="17" t="s">
        <v>7312</v>
      </c>
      <c r="K3125" s="17" t="s">
        <v>7313</v>
      </c>
      <c r="L3125" s="17" t="s">
        <v>24</v>
      </c>
      <c r="M3125" s="17" t="s">
        <v>11491</v>
      </c>
      <c r="N3125" s="17"/>
      <c r="O3125" s="17"/>
      <c r="P3125" s="16"/>
      <c r="Q3125" s="16"/>
      <c r="R3125" s="18">
        <v>21859</v>
      </c>
      <c r="S3125" s="19">
        <v>21859000</v>
      </c>
    </row>
    <row r="3126" spans="1:19" ht="15">
      <c r="A3126" s="16">
        <v>40907</v>
      </c>
      <c r="B3126" s="17" t="s">
        <v>17835</v>
      </c>
      <c r="C3126" s="17" t="s">
        <v>17836</v>
      </c>
      <c r="D3126" s="17" t="s">
        <v>5755</v>
      </c>
      <c r="E3126" s="17" t="s">
        <v>17837</v>
      </c>
      <c r="F3126" s="17" t="s">
        <v>17838</v>
      </c>
      <c r="G3126" s="18">
        <v>1000</v>
      </c>
      <c r="H3126" s="17" t="s">
        <v>3894</v>
      </c>
      <c r="I3126" s="16">
        <v>40653</v>
      </c>
      <c r="J3126" s="17" t="s">
        <v>7312</v>
      </c>
      <c r="K3126" s="17" t="s">
        <v>7313</v>
      </c>
      <c r="L3126" s="17" t="s">
        <v>24</v>
      </c>
      <c r="M3126" s="17" t="s">
        <v>11491</v>
      </c>
      <c r="N3126" s="17"/>
      <c r="O3126" s="17"/>
      <c r="P3126" s="16"/>
      <c r="Q3126" s="16"/>
      <c r="R3126" s="18">
        <v>4760000</v>
      </c>
      <c r="S3126" s="19">
        <v>4760000000</v>
      </c>
    </row>
    <row r="3127" spans="1:19" ht="15">
      <c r="A3127" s="16">
        <v>40907</v>
      </c>
      <c r="B3127" s="17" t="s">
        <v>17839</v>
      </c>
      <c r="C3127" s="17" t="s">
        <v>17840</v>
      </c>
      <c r="D3127" s="17" t="s">
        <v>5757</v>
      </c>
      <c r="E3127" s="17" t="s">
        <v>17841</v>
      </c>
      <c r="F3127" s="17" t="s">
        <v>17842</v>
      </c>
      <c r="G3127" s="18">
        <v>1000</v>
      </c>
      <c r="H3127" s="17" t="s">
        <v>3894</v>
      </c>
      <c r="I3127" s="16">
        <v>40654</v>
      </c>
      <c r="J3127" s="17" t="s">
        <v>7312</v>
      </c>
      <c r="K3127" s="17" t="s">
        <v>7313</v>
      </c>
      <c r="L3127" s="17" t="s">
        <v>24</v>
      </c>
      <c r="M3127" s="17" t="s">
        <v>11491</v>
      </c>
      <c r="N3127" s="17"/>
      <c r="O3127" s="17"/>
      <c r="P3127" s="16"/>
      <c r="Q3127" s="16"/>
      <c r="R3127" s="18">
        <v>1157520</v>
      </c>
      <c r="S3127" s="19">
        <v>1157520000</v>
      </c>
    </row>
    <row r="3128" spans="1:19" ht="15">
      <c r="A3128" s="16">
        <v>40907</v>
      </c>
      <c r="B3128" s="17" t="s">
        <v>17843</v>
      </c>
      <c r="C3128" s="17" t="s">
        <v>17844</v>
      </c>
      <c r="D3128" s="17" t="s">
        <v>5760</v>
      </c>
      <c r="E3128" s="17" t="s">
        <v>17845</v>
      </c>
      <c r="F3128" s="17" t="s">
        <v>17846</v>
      </c>
      <c r="G3128" s="18">
        <v>500000</v>
      </c>
      <c r="H3128" s="17" t="s">
        <v>3894</v>
      </c>
      <c r="I3128" s="16">
        <v>40655</v>
      </c>
      <c r="J3128" s="17" t="s">
        <v>7312</v>
      </c>
      <c r="K3128" s="17" t="s">
        <v>7313</v>
      </c>
      <c r="L3128" s="17" t="s">
        <v>24</v>
      </c>
      <c r="M3128" s="17" t="s">
        <v>11491</v>
      </c>
      <c r="N3128" s="17"/>
      <c r="O3128" s="17"/>
      <c r="P3128" s="16"/>
      <c r="Q3128" s="16"/>
      <c r="R3128" s="18">
        <v>126</v>
      </c>
      <c r="S3128" s="19">
        <v>63000000</v>
      </c>
    </row>
    <row r="3129" spans="1:19" ht="15">
      <c r="A3129" s="16">
        <v>40907</v>
      </c>
      <c r="B3129" s="17" t="s">
        <v>17843</v>
      </c>
      <c r="C3129" s="17" t="s">
        <v>17844</v>
      </c>
      <c r="D3129" s="17" t="s">
        <v>5762</v>
      </c>
      <c r="E3129" s="17" t="s">
        <v>17847</v>
      </c>
      <c r="F3129" s="17" t="s">
        <v>17848</v>
      </c>
      <c r="G3129" s="18">
        <v>500000</v>
      </c>
      <c r="H3129" s="17" t="s">
        <v>3894</v>
      </c>
      <c r="I3129" s="16">
        <v>40655</v>
      </c>
      <c r="J3129" s="17" t="s">
        <v>7312</v>
      </c>
      <c r="K3129" s="17" t="s">
        <v>7313</v>
      </c>
      <c r="L3129" s="17" t="s">
        <v>24</v>
      </c>
      <c r="M3129" s="17" t="s">
        <v>12517</v>
      </c>
      <c r="N3129" s="17"/>
      <c r="O3129" s="17"/>
      <c r="P3129" s="16"/>
      <c r="Q3129" s="16"/>
      <c r="R3129" s="18">
        <v>14</v>
      </c>
      <c r="S3129" s="19">
        <v>7000000</v>
      </c>
    </row>
    <row r="3130" spans="1:19" ht="15">
      <c r="A3130" s="16">
        <v>40907</v>
      </c>
      <c r="B3130" s="17" t="s">
        <v>17843</v>
      </c>
      <c r="C3130" s="17" t="s">
        <v>17844</v>
      </c>
      <c r="D3130" s="17" t="s">
        <v>5764</v>
      </c>
      <c r="E3130" s="17" t="s">
        <v>17849</v>
      </c>
      <c r="F3130" s="17" t="s">
        <v>17850</v>
      </c>
      <c r="G3130" s="18">
        <v>500000</v>
      </c>
      <c r="H3130" s="17" t="s">
        <v>3894</v>
      </c>
      <c r="I3130" s="16">
        <v>40655</v>
      </c>
      <c r="J3130" s="17" t="s">
        <v>7312</v>
      </c>
      <c r="K3130" s="17" t="s">
        <v>7313</v>
      </c>
      <c r="L3130" s="17" t="s">
        <v>24</v>
      </c>
      <c r="M3130" s="17" t="s">
        <v>11512</v>
      </c>
      <c r="N3130" s="17"/>
      <c r="O3130" s="17"/>
      <c r="P3130" s="16"/>
      <c r="Q3130" s="16"/>
      <c r="R3130" s="18">
        <v>1</v>
      </c>
      <c r="S3130" s="19">
        <v>500000</v>
      </c>
    </row>
    <row r="3131" spans="1:19" ht="15">
      <c r="A3131" s="16">
        <v>40907</v>
      </c>
      <c r="B3131" s="17" t="s">
        <v>17851</v>
      </c>
      <c r="C3131" s="17" t="s">
        <v>17852</v>
      </c>
      <c r="D3131" s="17" t="s">
        <v>5759</v>
      </c>
      <c r="E3131" s="17" t="s">
        <v>17853</v>
      </c>
      <c r="F3131" s="17" t="s">
        <v>17854</v>
      </c>
      <c r="G3131" s="18">
        <v>5000000</v>
      </c>
      <c r="H3131" s="17" t="s">
        <v>3894</v>
      </c>
      <c r="I3131" s="16">
        <v>40655</v>
      </c>
      <c r="J3131" s="17" t="s">
        <v>7312</v>
      </c>
      <c r="K3131" s="17" t="s">
        <v>7313</v>
      </c>
      <c r="L3131" s="17" t="s">
        <v>24</v>
      </c>
      <c r="M3131" s="17" t="s">
        <v>11491</v>
      </c>
      <c r="N3131" s="17"/>
      <c r="O3131" s="17"/>
      <c r="P3131" s="16"/>
      <c r="Q3131" s="16"/>
      <c r="R3131" s="18">
        <v>100</v>
      </c>
      <c r="S3131" s="19">
        <v>500000000</v>
      </c>
    </row>
    <row r="3132" spans="1:19" ht="15">
      <c r="A3132" s="16">
        <v>40907</v>
      </c>
      <c r="B3132" s="17" t="s">
        <v>17855</v>
      </c>
      <c r="C3132" s="17" t="s">
        <v>17856</v>
      </c>
      <c r="D3132" s="17" t="s">
        <v>5766</v>
      </c>
      <c r="E3132" s="17" t="s">
        <v>17857</v>
      </c>
      <c r="F3132" s="17" t="s">
        <v>17858</v>
      </c>
      <c r="G3132" s="18">
        <v>5</v>
      </c>
      <c r="H3132" s="17" t="s">
        <v>3894</v>
      </c>
      <c r="I3132" s="16">
        <v>40661</v>
      </c>
      <c r="J3132" s="17" t="s">
        <v>7312</v>
      </c>
      <c r="K3132" s="17" t="s">
        <v>7313</v>
      </c>
      <c r="L3132" s="17" t="s">
        <v>24</v>
      </c>
      <c r="M3132" s="17" t="s">
        <v>11491</v>
      </c>
      <c r="N3132" s="17"/>
      <c r="O3132" s="17"/>
      <c r="P3132" s="16"/>
      <c r="Q3132" s="16"/>
      <c r="R3132" s="18">
        <v>1000000</v>
      </c>
      <c r="S3132" s="19">
        <v>5000000</v>
      </c>
    </row>
    <row r="3133" spans="1:19" ht="15">
      <c r="A3133" s="16">
        <v>40907</v>
      </c>
      <c r="B3133" s="17" t="s">
        <v>17859</v>
      </c>
      <c r="C3133" s="17" t="s">
        <v>17860</v>
      </c>
      <c r="D3133" s="17" t="s">
        <v>5768</v>
      </c>
      <c r="E3133" s="17" t="s">
        <v>17861</v>
      </c>
      <c r="F3133" s="17" t="s">
        <v>17862</v>
      </c>
      <c r="G3133" s="18">
        <v>10000</v>
      </c>
      <c r="H3133" s="17" t="s">
        <v>3894</v>
      </c>
      <c r="I3133" s="16">
        <v>40661</v>
      </c>
      <c r="J3133" s="17" t="s">
        <v>7312</v>
      </c>
      <c r="K3133" s="17" t="s">
        <v>7313</v>
      </c>
      <c r="L3133" s="17" t="s">
        <v>24</v>
      </c>
      <c r="M3133" s="17" t="s">
        <v>11491</v>
      </c>
      <c r="N3133" s="17"/>
      <c r="O3133" s="17"/>
      <c r="P3133" s="16"/>
      <c r="Q3133" s="16"/>
      <c r="R3133" s="18">
        <v>2000</v>
      </c>
      <c r="S3133" s="19">
        <v>20000000</v>
      </c>
    </row>
    <row r="3134" spans="1:19" ht="15">
      <c r="A3134" s="16">
        <v>40907</v>
      </c>
      <c r="B3134" s="17" t="s">
        <v>17863</v>
      </c>
      <c r="C3134" s="17" t="s">
        <v>17864</v>
      </c>
      <c r="D3134" s="17" t="s">
        <v>5770</v>
      </c>
      <c r="E3134" s="17" t="s">
        <v>17865</v>
      </c>
      <c r="F3134" s="17" t="s">
        <v>17866</v>
      </c>
      <c r="G3134" s="18">
        <v>5</v>
      </c>
      <c r="H3134" s="17" t="s">
        <v>3894</v>
      </c>
      <c r="I3134" s="16">
        <v>40662</v>
      </c>
      <c r="J3134" s="17" t="s">
        <v>7312</v>
      </c>
      <c r="K3134" s="17" t="s">
        <v>7313</v>
      </c>
      <c r="L3134" s="17" t="s">
        <v>24</v>
      </c>
      <c r="M3134" s="17" t="s">
        <v>11491</v>
      </c>
      <c r="N3134" s="17"/>
      <c r="O3134" s="17"/>
      <c r="P3134" s="16"/>
      <c r="Q3134" s="16"/>
      <c r="R3134" s="18">
        <v>17106600</v>
      </c>
      <c r="S3134" s="19">
        <v>85533000</v>
      </c>
    </row>
    <row r="3135" spans="1:19" ht="15">
      <c r="A3135" s="16">
        <v>40907</v>
      </c>
      <c r="B3135" s="17" t="s">
        <v>17867</v>
      </c>
      <c r="C3135" s="17" t="s">
        <v>17868</v>
      </c>
      <c r="D3135" s="17" t="s">
        <v>5772</v>
      </c>
      <c r="E3135" s="17" t="s">
        <v>17869</v>
      </c>
      <c r="F3135" s="17" t="s">
        <v>17870</v>
      </c>
      <c r="G3135" s="18">
        <v>1000000</v>
      </c>
      <c r="H3135" s="17" t="s">
        <v>3894</v>
      </c>
      <c r="I3135" s="16">
        <v>40665</v>
      </c>
      <c r="J3135" s="17" t="s">
        <v>7312</v>
      </c>
      <c r="K3135" s="17" t="s">
        <v>7313</v>
      </c>
      <c r="L3135" s="17" t="s">
        <v>24</v>
      </c>
      <c r="M3135" s="17" t="s">
        <v>11491</v>
      </c>
      <c r="N3135" s="17"/>
      <c r="O3135" s="17"/>
      <c r="P3135" s="16"/>
      <c r="Q3135" s="16"/>
      <c r="R3135" s="18">
        <v>5</v>
      </c>
      <c r="S3135" s="19">
        <v>5000000</v>
      </c>
    </row>
    <row r="3136" spans="1:19" ht="15">
      <c r="A3136" s="16">
        <v>40907</v>
      </c>
      <c r="B3136" s="17" t="s">
        <v>17871</v>
      </c>
      <c r="C3136" s="17" t="s">
        <v>17872</v>
      </c>
      <c r="D3136" s="17" t="s">
        <v>5774</v>
      </c>
      <c r="E3136" s="17" t="s">
        <v>17873</v>
      </c>
      <c r="F3136" s="17" t="s">
        <v>17874</v>
      </c>
      <c r="G3136" s="18">
        <v>10000</v>
      </c>
      <c r="H3136" s="17" t="s">
        <v>3894</v>
      </c>
      <c r="I3136" s="16">
        <v>40668</v>
      </c>
      <c r="J3136" s="17" t="s">
        <v>7312</v>
      </c>
      <c r="K3136" s="17" t="s">
        <v>7313</v>
      </c>
      <c r="L3136" s="17" t="s">
        <v>24</v>
      </c>
      <c r="M3136" s="17" t="s">
        <v>11491</v>
      </c>
      <c r="N3136" s="17"/>
      <c r="O3136" s="17"/>
      <c r="P3136" s="16"/>
      <c r="Q3136" s="16"/>
      <c r="R3136" s="18">
        <v>500</v>
      </c>
      <c r="S3136" s="19">
        <v>5000000</v>
      </c>
    </row>
    <row r="3137" spans="1:19" ht="15">
      <c r="A3137" s="16">
        <v>40907</v>
      </c>
      <c r="B3137" s="17" t="s">
        <v>17875</v>
      </c>
      <c r="C3137" s="17" t="s">
        <v>17876</v>
      </c>
      <c r="D3137" s="17" t="s">
        <v>5778</v>
      </c>
      <c r="E3137" s="17" t="s">
        <v>17877</v>
      </c>
      <c r="F3137" s="17" t="s">
        <v>17878</v>
      </c>
      <c r="G3137" s="18">
        <v>1000</v>
      </c>
      <c r="H3137" s="17" t="s">
        <v>3894</v>
      </c>
      <c r="I3137" s="16">
        <v>40669</v>
      </c>
      <c r="J3137" s="17" t="s">
        <v>7312</v>
      </c>
      <c r="K3137" s="17" t="s">
        <v>7313</v>
      </c>
      <c r="L3137" s="17" t="s">
        <v>24</v>
      </c>
      <c r="M3137" s="17" t="s">
        <v>11491</v>
      </c>
      <c r="N3137" s="17"/>
      <c r="O3137" s="17"/>
      <c r="P3137" s="16"/>
      <c r="Q3137" s="16"/>
      <c r="R3137" s="18">
        <v>565000</v>
      </c>
      <c r="S3137" s="19">
        <v>565000000</v>
      </c>
    </row>
    <row r="3138" spans="1:19" ht="15">
      <c r="A3138" s="16">
        <v>40907</v>
      </c>
      <c r="B3138" s="17" t="s">
        <v>17879</v>
      </c>
      <c r="C3138" s="17" t="s">
        <v>17880</v>
      </c>
      <c r="D3138" s="17" t="s">
        <v>5776</v>
      </c>
      <c r="E3138" s="17" t="s">
        <v>17881</v>
      </c>
      <c r="F3138" s="17" t="s">
        <v>17882</v>
      </c>
      <c r="G3138" s="18">
        <v>100000</v>
      </c>
      <c r="H3138" s="17" t="s">
        <v>3894</v>
      </c>
      <c r="I3138" s="16">
        <v>40669</v>
      </c>
      <c r="J3138" s="17" t="s">
        <v>7312</v>
      </c>
      <c r="K3138" s="17" t="s">
        <v>7313</v>
      </c>
      <c r="L3138" s="17" t="s">
        <v>24</v>
      </c>
      <c r="M3138" s="17" t="s">
        <v>11491</v>
      </c>
      <c r="N3138" s="17"/>
      <c r="O3138" s="17"/>
      <c r="P3138" s="16"/>
      <c r="Q3138" s="16"/>
      <c r="R3138" s="18">
        <v>500</v>
      </c>
      <c r="S3138" s="19">
        <v>50000000</v>
      </c>
    </row>
    <row r="3139" spans="1:19" ht="15">
      <c r="A3139" s="16">
        <v>40907</v>
      </c>
      <c r="B3139" s="17" t="s">
        <v>17883</v>
      </c>
      <c r="C3139" s="17" t="s">
        <v>17884</v>
      </c>
      <c r="D3139" s="17" t="s">
        <v>5780</v>
      </c>
      <c r="E3139" s="17" t="s">
        <v>17885</v>
      </c>
      <c r="F3139" s="17" t="s">
        <v>17886</v>
      </c>
      <c r="G3139" s="18">
        <v>1000</v>
      </c>
      <c r="H3139" s="17" t="s">
        <v>3894</v>
      </c>
      <c r="I3139" s="16">
        <v>40672</v>
      </c>
      <c r="J3139" s="17" t="s">
        <v>7312</v>
      </c>
      <c r="K3139" s="17" t="s">
        <v>7313</v>
      </c>
      <c r="L3139" s="17" t="s">
        <v>24</v>
      </c>
      <c r="M3139" s="17" t="s">
        <v>11491</v>
      </c>
      <c r="N3139" s="17"/>
      <c r="O3139" s="17"/>
      <c r="P3139" s="16"/>
      <c r="Q3139" s="16"/>
      <c r="R3139" s="18">
        <v>47320000</v>
      </c>
      <c r="S3139" s="19">
        <v>47320000000</v>
      </c>
    </row>
    <row r="3140" spans="1:19" ht="15">
      <c r="A3140" s="16">
        <v>40907</v>
      </c>
      <c r="B3140" s="17" t="s">
        <v>17887</v>
      </c>
      <c r="C3140" s="17" t="s">
        <v>17888</v>
      </c>
      <c r="D3140" s="17" t="s">
        <v>5782</v>
      </c>
      <c r="E3140" s="17" t="s">
        <v>17889</v>
      </c>
      <c r="F3140" s="17" t="s">
        <v>17890</v>
      </c>
      <c r="G3140" s="18">
        <v>100000</v>
      </c>
      <c r="H3140" s="17" t="s">
        <v>3894</v>
      </c>
      <c r="I3140" s="16">
        <v>40673</v>
      </c>
      <c r="J3140" s="17" t="s">
        <v>7312</v>
      </c>
      <c r="K3140" s="17" t="s">
        <v>7313</v>
      </c>
      <c r="L3140" s="17" t="s">
        <v>24</v>
      </c>
      <c r="M3140" s="17" t="s">
        <v>11491</v>
      </c>
      <c r="N3140" s="17"/>
      <c r="O3140" s="17"/>
      <c r="P3140" s="16"/>
      <c r="Q3140" s="16"/>
      <c r="R3140" s="18">
        <v>50</v>
      </c>
      <c r="S3140" s="19">
        <v>5000000</v>
      </c>
    </row>
    <row r="3141" spans="1:19" ht="15">
      <c r="A3141" s="16">
        <v>40907</v>
      </c>
      <c r="B3141" s="17" t="s">
        <v>17891</v>
      </c>
      <c r="C3141" s="17" t="s">
        <v>17892</v>
      </c>
      <c r="D3141" s="17" t="s">
        <v>5784</v>
      </c>
      <c r="E3141" s="17" t="s">
        <v>17893</v>
      </c>
      <c r="F3141" s="17" t="s">
        <v>17894</v>
      </c>
      <c r="G3141" s="18">
        <v>1000</v>
      </c>
      <c r="H3141" s="17" t="s">
        <v>3894</v>
      </c>
      <c r="I3141" s="16">
        <v>40673</v>
      </c>
      <c r="J3141" s="17" t="s">
        <v>7312</v>
      </c>
      <c r="K3141" s="17" t="s">
        <v>7313</v>
      </c>
      <c r="L3141" s="17" t="s">
        <v>24</v>
      </c>
      <c r="M3141" s="17" t="s">
        <v>11491</v>
      </c>
      <c r="N3141" s="17"/>
      <c r="O3141" s="17"/>
      <c r="P3141" s="16"/>
      <c r="Q3141" s="16"/>
      <c r="R3141" s="18">
        <v>10000</v>
      </c>
      <c r="S3141" s="19">
        <v>10000000</v>
      </c>
    </row>
    <row r="3142" spans="1:19" ht="15">
      <c r="A3142" s="16">
        <v>40907</v>
      </c>
      <c r="B3142" s="17" t="s">
        <v>17891</v>
      </c>
      <c r="C3142" s="17" t="s">
        <v>17892</v>
      </c>
      <c r="D3142" s="17" t="s">
        <v>5786</v>
      </c>
      <c r="E3142" s="17" t="s">
        <v>17895</v>
      </c>
      <c r="F3142" s="17" t="s">
        <v>17896</v>
      </c>
      <c r="G3142" s="18">
        <v>1000</v>
      </c>
      <c r="H3142" s="17" t="s">
        <v>3894</v>
      </c>
      <c r="I3142" s="16">
        <v>40673</v>
      </c>
      <c r="J3142" s="17" t="s">
        <v>7312</v>
      </c>
      <c r="K3142" s="17" t="s">
        <v>7313</v>
      </c>
      <c r="L3142" s="17" t="s">
        <v>24</v>
      </c>
      <c r="M3142" s="17" t="s">
        <v>11512</v>
      </c>
      <c r="N3142" s="17"/>
      <c r="O3142" s="17"/>
      <c r="P3142" s="16"/>
      <c r="Q3142" s="16"/>
      <c r="R3142" s="18">
        <v>7000</v>
      </c>
      <c r="S3142" s="19">
        <v>7000000</v>
      </c>
    </row>
    <row r="3143" spans="1:19" ht="15">
      <c r="A3143" s="16">
        <v>40907</v>
      </c>
      <c r="B3143" s="17" t="s">
        <v>17897</v>
      </c>
      <c r="C3143" s="17" t="s">
        <v>17898</v>
      </c>
      <c r="D3143" s="17" t="s">
        <v>5788</v>
      </c>
      <c r="E3143" s="17" t="s">
        <v>17899</v>
      </c>
      <c r="F3143" s="17" t="s">
        <v>17900</v>
      </c>
      <c r="G3143" s="18">
        <v>5000000</v>
      </c>
      <c r="H3143" s="17" t="s">
        <v>3894</v>
      </c>
      <c r="I3143" s="16">
        <v>40674</v>
      </c>
      <c r="J3143" s="17" t="s">
        <v>7312</v>
      </c>
      <c r="K3143" s="17" t="s">
        <v>7313</v>
      </c>
      <c r="L3143" s="17" t="s">
        <v>24</v>
      </c>
      <c r="M3143" s="17" t="s">
        <v>11491</v>
      </c>
      <c r="N3143" s="17"/>
      <c r="O3143" s="17"/>
      <c r="P3143" s="16"/>
      <c r="Q3143" s="16"/>
      <c r="R3143" s="18">
        <v>1</v>
      </c>
      <c r="S3143" s="19">
        <v>5000000</v>
      </c>
    </row>
    <row r="3144" spans="1:19" ht="15">
      <c r="A3144" s="16">
        <v>40907</v>
      </c>
      <c r="B3144" s="17" t="s">
        <v>17901</v>
      </c>
      <c r="C3144" s="17" t="s">
        <v>17902</v>
      </c>
      <c r="D3144" s="17" t="s">
        <v>5790</v>
      </c>
      <c r="E3144" s="17" t="s">
        <v>17903</v>
      </c>
      <c r="F3144" s="17" t="s">
        <v>17904</v>
      </c>
      <c r="G3144" s="18">
        <v>1000</v>
      </c>
      <c r="H3144" s="17" t="s">
        <v>3894</v>
      </c>
      <c r="I3144" s="16">
        <v>40675</v>
      </c>
      <c r="J3144" s="17" t="s">
        <v>7312</v>
      </c>
      <c r="K3144" s="17" t="s">
        <v>7313</v>
      </c>
      <c r="L3144" s="17" t="s">
        <v>24</v>
      </c>
      <c r="M3144" s="17" t="s">
        <v>11491</v>
      </c>
      <c r="N3144" s="17"/>
      <c r="O3144" s="17"/>
      <c r="P3144" s="16"/>
      <c r="Q3144" s="16"/>
      <c r="R3144" s="18">
        <v>1767990</v>
      </c>
      <c r="S3144" s="19">
        <v>1767990000</v>
      </c>
    </row>
    <row r="3145" spans="1:19" ht="15">
      <c r="A3145" s="16">
        <v>40907</v>
      </c>
      <c r="B3145" s="17" t="s">
        <v>8186</v>
      </c>
      <c r="C3145" s="17" t="s">
        <v>8187</v>
      </c>
      <c r="D3145" s="17" t="s">
        <v>5792</v>
      </c>
      <c r="E3145" s="17" t="s">
        <v>17905</v>
      </c>
      <c r="F3145" s="17" t="s">
        <v>17906</v>
      </c>
      <c r="G3145" s="18">
        <v>1000000</v>
      </c>
      <c r="H3145" s="17" t="s">
        <v>3894</v>
      </c>
      <c r="I3145" s="16">
        <v>40675</v>
      </c>
      <c r="J3145" s="17" t="s">
        <v>7312</v>
      </c>
      <c r="K3145" s="17" t="s">
        <v>7313</v>
      </c>
      <c r="L3145" s="17" t="s">
        <v>24</v>
      </c>
      <c r="M3145" s="17" t="s">
        <v>11491</v>
      </c>
      <c r="N3145" s="17"/>
      <c r="O3145" s="17"/>
      <c r="P3145" s="16"/>
      <c r="Q3145" s="16"/>
      <c r="R3145" s="18">
        <v>100</v>
      </c>
      <c r="S3145" s="19">
        <v>100000000</v>
      </c>
    </row>
    <row r="3146" spans="1:19" ht="15">
      <c r="A3146" s="16">
        <v>40907</v>
      </c>
      <c r="B3146" s="17" t="s">
        <v>17907</v>
      </c>
      <c r="C3146" s="17" t="s">
        <v>17908</v>
      </c>
      <c r="D3146" s="17" t="s">
        <v>5794</v>
      </c>
      <c r="E3146" s="17" t="s">
        <v>17909</v>
      </c>
      <c r="F3146" s="17" t="s">
        <v>17910</v>
      </c>
      <c r="G3146" s="18">
        <v>50000</v>
      </c>
      <c r="H3146" s="17" t="s">
        <v>3894</v>
      </c>
      <c r="I3146" s="16">
        <v>40676</v>
      </c>
      <c r="J3146" s="17" t="s">
        <v>7312</v>
      </c>
      <c r="K3146" s="17" t="s">
        <v>7313</v>
      </c>
      <c r="L3146" s="17" t="s">
        <v>24</v>
      </c>
      <c r="M3146" s="17" t="s">
        <v>11491</v>
      </c>
      <c r="N3146" s="17"/>
      <c r="O3146" s="17"/>
      <c r="P3146" s="16"/>
      <c r="Q3146" s="16"/>
      <c r="R3146" s="18">
        <v>100</v>
      </c>
      <c r="S3146" s="19">
        <v>5000000</v>
      </c>
    </row>
    <row r="3147" spans="1:19" ht="15">
      <c r="A3147" s="16">
        <v>40907</v>
      </c>
      <c r="B3147" s="17" t="s">
        <v>17911</v>
      </c>
      <c r="C3147" s="17" t="s">
        <v>17912</v>
      </c>
      <c r="D3147" s="17" t="s">
        <v>5796</v>
      </c>
      <c r="E3147" s="17" t="s">
        <v>17913</v>
      </c>
      <c r="F3147" s="17" t="s">
        <v>17914</v>
      </c>
      <c r="G3147" s="18">
        <v>500000</v>
      </c>
      <c r="H3147" s="17" t="s">
        <v>3894</v>
      </c>
      <c r="I3147" s="16">
        <v>40679</v>
      </c>
      <c r="J3147" s="17" t="s">
        <v>7312</v>
      </c>
      <c r="K3147" s="17" t="s">
        <v>7313</v>
      </c>
      <c r="L3147" s="17" t="s">
        <v>24</v>
      </c>
      <c r="M3147" s="17" t="s">
        <v>11491</v>
      </c>
      <c r="N3147" s="17"/>
      <c r="O3147" s="17"/>
      <c r="P3147" s="16"/>
      <c r="Q3147" s="16"/>
      <c r="R3147" s="18">
        <v>10</v>
      </c>
      <c r="S3147" s="19">
        <v>5000000</v>
      </c>
    </row>
    <row r="3148" spans="1:19" ht="15">
      <c r="A3148" s="16">
        <v>40907</v>
      </c>
      <c r="B3148" s="17" t="s">
        <v>17915</v>
      </c>
      <c r="C3148" s="17" t="s">
        <v>17916</v>
      </c>
      <c r="D3148" s="17" t="s">
        <v>5798</v>
      </c>
      <c r="E3148" s="17" t="s">
        <v>17917</v>
      </c>
      <c r="F3148" s="17" t="s">
        <v>17918</v>
      </c>
      <c r="G3148" s="18">
        <v>100</v>
      </c>
      <c r="H3148" s="17" t="s">
        <v>3894</v>
      </c>
      <c r="I3148" s="16">
        <v>40680</v>
      </c>
      <c r="J3148" s="17" t="s">
        <v>7312</v>
      </c>
      <c r="K3148" s="17" t="s">
        <v>7313</v>
      </c>
      <c r="L3148" s="17" t="s">
        <v>24</v>
      </c>
      <c r="M3148" s="17" t="s">
        <v>11491</v>
      </c>
      <c r="N3148" s="17"/>
      <c r="O3148" s="17"/>
      <c r="P3148" s="16"/>
      <c r="Q3148" s="16"/>
      <c r="R3148" s="18">
        <v>50000</v>
      </c>
      <c r="S3148" s="19">
        <v>5000000</v>
      </c>
    </row>
    <row r="3149" spans="1:19" ht="15">
      <c r="A3149" s="16">
        <v>40907</v>
      </c>
      <c r="B3149" s="17" t="s">
        <v>7384</v>
      </c>
      <c r="C3149" s="17" t="s">
        <v>7385</v>
      </c>
      <c r="D3149" s="17" t="s">
        <v>5800</v>
      </c>
      <c r="E3149" s="17" t="s">
        <v>17919</v>
      </c>
      <c r="F3149" s="17" t="s">
        <v>17920</v>
      </c>
      <c r="G3149" s="18">
        <v>5000</v>
      </c>
      <c r="H3149" s="17" t="s">
        <v>3894</v>
      </c>
      <c r="I3149" s="16">
        <v>40680</v>
      </c>
      <c r="J3149" s="17" t="s">
        <v>7312</v>
      </c>
      <c r="K3149" s="17" t="s">
        <v>7313</v>
      </c>
      <c r="L3149" s="17" t="s">
        <v>24</v>
      </c>
      <c r="M3149" s="17" t="s">
        <v>11491</v>
      </c>
      <c r="N3149" s="17"/>
      <c r="O3149" s="17"/>
      <c r="P3149" s="16"/>
      <c r="Q3149" s="16"/>
      <c r="R3149" s="18">
        <v>1000</v>
      </c>
      <c r="S3149" s="19">
        <v>5000000</v>
      </c>
    </row>
    <row r="3150" spans="1:19" ht="15">
      <c r="A3150" s="16">
        <v>40907</v>
      </c>
      <c r="B3150" s="17" t="s">
        <v>17921</v>
      </c>
      <c r="C3150" s="17" t="s">
        <v>17922</v>
      </c>
      <c r="D3150" s="17" t="s">
        <v>5802</v>
      </c>
      <c r="E3150" s="17" t="s">
        <v>17923</v>
      </c>
      <c r="F3150" s="17" t="s">
        <v>17924</v>
      </c>
      <c r="G3150" s="18">
        <v>5000</v>
      </c>
      <c r="H3150" s="17" t="s">
        <v>3894</v>
      </c>
      <c r="I3150" s="16">
        <v>40682</v>
      </c>
      <c r="J3150" s="17" t="s">
        <v>7312</v>
      </c>
      <c r="K3150" s="17" t="s">
        <v>7313</v>
      </c>
      <c r="L3150" s="17" t="s">
        <v>24</v>
      </c>
      <c r="M3150" s="17" t="s">
        <v>11491</v>
      </c>
      <c r="N3150" s="17"/>
      <c r="O3150" s="17"/>
      <c r="P3150" s="16"/>
      <c r="Q3150" s="16"/>
      <c r="R3150" s="18">
        <v>1000</v>
      </c>
      <c r="S3150" s="19">
        <v>5000000</v>
      </c>
    </row>
    <row r="3151" spans="1:19" ht="15">
      <c r="A3151" s="16">
        <v>40907</v>
      </c>
      <c r="B3151" s="17" t="s">
        <v>17925</v>
      </c>
      <c r="C3151" s="17" t="s">
        <v>17926</v>
      </c>
      <c r="D3151" s="17" t="s">
        <v>5804</v>
      </c>
      <c r="E3151" s="17" t="s">
        <v>17927</v>
      </c>
      <c r="F3151" s="17" t="s">
        <v>17928</v>
      </c>
      <c r="G3151" s="18">
        <v>1000</v>
      </c>
      <c r="H3151" s="17" t="s">
        <v>3894</v>
      </c>
      <c r="I3151" s="16">
        <v>40687</v>
      </c>
      <c r="J3151" s="17" t="s">
        <v>7312</v>
      </c>
      <c r="K3151" s="17" t="s">
        <v>7313</v>
      </c>
      <c r="L3151" s="17" t="s">
        <v>24</v>
      </c>
      <c r="M3151" s="17" t="s">
        <v>11491</v>
      </c>
      <c r="N3151" s="17"/>
      <c r="O3151" s="17"/>
      <c r="P3151" s="16"/>
      <c r="Q3151" s="16"/>
      <c r="R3151" s="18">
        <v>2400000</v>
      </c>
      <c r="S3151" s="19">
        <v>2400000000</v>
      </c>
    </row>
    <row r="3152" spans="1:19" ht="15">
      <c r="A3152" s="16">
        <v>40907</v>
      </c>
      <c r="B3152" s="17" t="s">
        <v>17929</v>
      </c>
      <c r="C3152" s="17" t="s">
        <v>17930</v>
      </c>
      <c r="D3152" s="17" t="s">
        <v>5806</v>
      </c>
      <c r="E3152" s="17" t="s">
        <v>17931</v>
      </c>
      <c r="F3152" s="17" t="s">
        <v>17932</v>
      </c>
      <c r="G3152" s="18">
        <v>10000</v>
      </c>
      <c r="H3152" s="17" t="s">
        <v>3894</v>
      </c>
      <c r="I3152" s="16">
        <v>40687</v>
      </c>
      <c r="J3152" s="17" t="s">
        <v>7312</v>
      </c>
      <c r="K3152" s="17" t="s">
        <v>7313</v>
      </c>
      <c r="L3152" s="17" t="s">
        <v>24</v>
      </c>
      <c r="M3152" s="17" t="s">
        <v>11491</v>
      </c>
      <c r="N3152" s="17"/>
      <c r="O3152" s="17"/>
      <c r="P3152" s="16"/>
      <c r="Q3152" s="16"/>
      <c r="R3152" s="18">
        <v>500</v>
      </c>
      <c r="S3152" s="19">
        <v>5000000</v>
      </c>
    </row>
    <row r="3153" spans="1:19" ht="15">
      <c r="A3153" s="16">
        <v>40907</v>
      </c>
      <c r="B3153" s="17" t="s">
        <v>17933</v>
      </c>
      <c r="C3153" s="17" t="s">
        <v>17934</v>
      </c>
      <c r="D3153" s="17" t="s">
        <v>5808</v>
      </c>
      <c r="E3153" s="17" t="s">
        <v>17935</v>
      </c>
      <c r="F3153" s="17" t="s">
        <v>17936</v>
      </c>
      <c r="G3153" s="18">
        <v>2500000</v>
      </c>
      <c r="H3153" s="17" t="s">
        <v>3894</v>
      </c>
      <c r="I3153" s="16">
        <v>40689</v>
      </c>
      <c r="J3153" s="17" t="s">
        <v>7312</v>
      </c>
      <c r="K3153" s="17" t="s">
        <v>7313</v>
      </c>
      <c r="L3153" s="17" t="s">
        <v>24</v>
      </c>
      <c r="M3153" s="17" t="s">
        <v>11491</v>
      </c>
      <c r="N3153" s="17"/>
      <c r="O3153" s="17"/>
      <c r="P3153" s="16"/>
      <c r="Q3153" s="16"/>
      <c r="R3153" s="18">
        <v>2</v>
      </c>
      <c r="S3153" s="19">
        <v>5000000</v>
      </c>
    </row>
    <row r="3154" spans="1:19" ht="15">
      <c r="A3154" s="16">
        <v>40907</v>
      </c>
      <c r="B3154" s="17" t="s">
        <v>17937</v>
      </c>
      <c r="C3154" s="17" t="s">
        <v>17938</v>
      </c>
      <c r="D3154" s="17" t="s">
        <v>5810</v>
      </c>
      <c r="E3154" s="17" t="s">
        <v>17939</v>
      </c>
      <c r="F3154" s="17" t="s">
        <v>17940</v>
      </c>
      <c r="G3154" s="18">
        <v>100000</v>
      </c>
      <c r="H3154" s="17" t="s">
        <v>3894</v>
      </c>
      <c r="I3154" s="16">
        <v>40690</v>
      </c>
      <c r="J3154" s="17" t="s">
        <v>7312</v>
      </c>
      <c r="K3154" s="17" t="s">
        <v>7313</v>
      </c>
      <c r="L3154" s="17" t="s">
        <v>24</v>
      </c>
      <c r="M3154" s="17" t="s">
        <v>11491</v>
      </c>
      <c r="N3154" s="17"/>
      <c r="O3154" s="17"/>
      <c r="P3154" s="16"/>
      <c r="Q3154" s="16"/>
      <c r="R3154" s="18">
        <v>50</v>
      </c>
      <c r="S3154" s="19">
        <v>5000000</v>
      </c>
    </row>
    <row r="3155" spans="1:19" ht="15">
      <c r="A3155" s="16">
        <v>40907</v>
      </c>
      <c r="B3155" s="17" t="s">
        <v>17941</v>
      </c>
      <c r="C3155" s="17" t="s">
        <v>17942</v>
      </c>
      <c r="D3155" s="17" t="s">
        <v>5812</v>
      </c>
      <c r="E3155" s="17" t="s">
        <v>17943</v>
      </c>
      <c r="F3155" s="17" t="s">
        <v>17944</v>
      </c>
      <c r="G3155" s="18">
        <v>10000000</v>
      </c>
      <c r="H3155" s="17" t="s">
        <v>3894</v>
      </c>
      <c r="I3155" s="16">
        <v>40693</v>
      </c>
      <c r="J3155" s="17" t="s">
        <v>7312</v>
      </c>
      <c r="K3155" s="17" t="s">
        <v>7313</v>
      </c>
      <c r="L3155" s="17" t="s">
        <v>24</v>
      </c>
      <c r="M3155" s="17" t="s">
        <v>11491</v>
      </c>
      <c r="N3155" s="17"/>
      <c r="O3155" s="17"/>
      <c r="P3155" s="16"/>
      <c r="Q3155" s="16"/>
      <c r="R3155" s="18">
        <v>219</v>
      </c>
      <c r="S3155" s="19">
        <v>2190000000</v>
      </c>
    </row>
    <row r="3156" spans="1:19" ht="15">
      <c r="A3156" s="16">
        <v>40907</v>
      </c>
      <c r="B3156" s="17" t="s">
        <v>17945</v>
      </c>
      <c r="C3156" s="17" t="s">
        <v>17946</v>
      </c>
      <c r="D3156" s="17" t="s">
        <v>5814</v>
      </c>
      <c r="E3156" s="17" t="s">
        <v>17947</v>
      </c>
      <c r="F3156" s="17" t="s">
        <v>17948</v>
      </c>
      <c r="G3156" s="18">
        <v>100000</v>
      </c>
      <c r="H3156" s="17" t="s">
        <v>3894</v>
      </c>
      <c r="I3156" s="16">
        <v>40693</v>
      </c>
      <c r="J3156" s="17" t="s">
        <v>7312</v>
      </c>
      <c r="K3156" s="17" t="s">
        <v>7313</v>
      </c>
      <c r="L3156" s="17" t="s">
        <v>24</v>
      </c>
      <c r="M3156" s="17" t="s">
        <v>11491</v>
      </c>
      <c r="N3156" s="17"/>
      <c r="O3156" s="17"/>
      <c r="P3156" s="16"/>
      <c r="Q3156" s="16"/>
      <c r="R3156" s="18">
        <v>205</v>
      </c>
      <c r="S3156" s="19">
        <v>20500000</v>
      </c>
    </row>
    <row r="3157" spans="1:19" ht="15">
      <c r="A3157" s="16">
        <v>40907</v>
      </c>
      <c r="B3157" s="17" t="s">
        <v>17949</v>
      </c>
      <c r="C3157" s="17" t="s">
        <v>17950</v>
      </c>
      <c r="D3157" s="17" t="s">
        <v>5816</v>
      </c>
      <c r="E3157" s="17" t="s">
        <v>17951</v>
      </c>
      <c r="F3157" s="17" t="s">
        <v>17952</v>
      </c>
      <c r="G3157" s="18">
        <v>500000</v>
      </c>
      <c r="H3157" s="17" t="s">
        <v>3894</v>
      </c>
      <c r="I3157" s="16">
        <v>40694</v>
      </c>
      <c r="J3157" s="17" t="s">
        <v>7312</v>
      </c>
      <c r="K3157" s="17" t="s">
        <v>7313</v>
      </c>
      <c r="L3157" s="17" t="s">
        <v>24</v>
      </c>
      <c r="M3157" s="17" t="s">
        <v>11491</v>
      </c>
      <c r="N3157" s="17"/>
      <c r="O3157" s="17"/>
      <c r="P3157" s="16"/>
      <c r="Q3157" s="16"/>
      <c r="R3157" s="18">
        <v>24</v>
      </c>
      <c r="S3157" s="19">
        <v>12000000</v>
      </c>
    </row>
    <row r="3158" spans="1:19" ht="15">
      <c r="A3158" s="16">
        <v>40907</v>
      </c>
      <c r="B3158" s="17" t="s">
        <v>17953</v>
      </c>
      <c r="C3158" s="17" t="s">
        <v>17954</v>
      </c>
      <c r="D3158" s="17" t="s">
        <v>5820</v>
      </c>
      <c r="E3158" s="17" t="s">
        <v>17955</v>
      </c>
      <c r="F3158" s="17" t="s">
        <v>17956</v>
      </c>
      <c r="G3158" s="18">
        <v>1</v>
      </c>
      <c r="H3158" s="17" t="s">
        <v>3894</v>
      </c>
      <c r="I3158" s="16">
        <v>40695</v>
      </c>
      <c r="J3158" s="17" t="s">
        <v>7312</v>
      </c>
      <c r="K3158" s="17" t="s">
        <v>7313</v>
      </c>
      <c r="L3158" s="17" t="s">
        <v>24</v>
      </c>
      <c r="M3158" s="17" t="s">
        <v>11491</v>
      </c>
      <c r="N3158" s="17"/>
      <c r="O3158" s="17"/>
      <c r="P3158" s="16"/>
      <c r="Q3158" s="16"/>
      <c r="R3158" s="18">
        <v>1089015000</v>
      </c>
      <c r="S3158" s="19">
        <v>1089015000</v>
      </c>
    </row>
    <row r="3159" spans="1:19" ht="15">
      <c r="A3159" s="16">
        <v>40907</v>
      </c>
      <c r="B3159" s="17" t="s">
        <v>17957</v>
      </c>
      <c r="C3159" s="17" t="s">
        <v>17958</v>
      </c>
      <c r="D3159" s="17" t="s">
        <v>5818</v>
      </c>
      <c r="E3159" s="17" t="s">
        <v>17959</v>
      </c>
      <c r="F3159" s="17" t="s">
        <v>17960</v>
      </c>
      <c r="G3159" s="18">
        <v>1000000</v>
      </c>
      <c r="H3159" s="17" t="s">
        <v>3894</v>
      </c>
      <c r="I3159" s="16">
        <v>40695</v>
      </c>
      <c r="J3159" s="17" t="s">
        <v>7312</v>
      </c>
      <c r="K3159" s="17" t="s">
        <v>7313</v>
      </c>
      <c r="L3159" s="17" t="s">
        <v>24</v>
      </c>
      <c r="M3159" s="17" t="s">
        <v>11491</v>
      </c>
      <c r="N3159" s="17"/>
      <c r="O3159" s="17"/>
      <c r="P3159" s="16"/>
      <c r="Q3159" s="16"/>
      <c r="R3159" s="18">
        <v>14</v>
      </c>
      <c r="S3159" s="19">
        <v>14000000</v>
      </c>
    </row>
    <row r="3160" spans="1:19" ht="15">
      <c r="A3160" s="16">
        <v>40907</v>
      </c>
      <c r="B3160" s="17" t="s">
        <v>17961</v>
      </c>
      <c r="C3160" s="17" t="s">
        <v>17962</v>
      </c>
      <c r="D3160" s="17" t="s">
        <v>5822</v>
      </c>
      <c r="E3160" s="17" t="s">
        <v>17963</v>
      </c>
      <c r="F3160" s="17" t="s">
        <v>17964</v>
      </c>
      <c r="G3160" s="18">
        <v>100000</v>
      </c>
      <c r="H3160" s="17" t="s">
        <v>3894</v>
      </c>
      <c r="I3160" s="16">
        <v>40696</v>
      </c>
      <c r="J3160" s="17" t="s">
        <v>7312</v>
      </c>
      <c r="K3160" s="17" t="s">
        <v>7313</v>
      </c>
      <c r="L3160" s="17" t="s">
        <v>24</v>
      </c>
      <c r="M3160" s="17" t="s">
        <v>11491</v>
      </c>
      <c r="N3160" s="17"/>
      <c r="O3160" s="17"/>
      <c r="P3160" s="16"/>
      <c r="Q3160" s="16"/>
      <c r="R3160" s="18">
        <v>500</v>
      </c>
      <c r="S3160" s="19">
        <v>50000000</v>
      </c>
    </row>
    <row r="3161" spans="1:19" ht="15">
      <c r="A3161" s="16">
        <v>40907</v>
      </c>
      <c r="B3161" s="17" t="s">
        <v>11844</v>
      </c>
      <c r="C3161" s="17" t="s">
        <v>11845</v>
      </c>
      <c r="D3161" s="17" t="s">
        <v>5828</v>
      </c>
      <c r="E3161" s="17" t="s">
        <v>17965</v>
      </c>
      <c r="F3161" s="17" t="s">
        <v>17966</v>
      </c>
      <c r="G3161" s="18">
        <v>1000</v>
      </c>
      <c r="H3161" s="17" t="s">
        <v>3894</v>
      </c>
      <c r="I3161" s="16">
        <v>40700</v>
      </c>
      <c r="J3161" s="17" t="s">
        <v>7312</v>
      </c>
      <c r="K3161" s="17" t="s">
        <v>7313</v>
      </c>
      <c r="L3161" s="17" t="s">
        <v>24</v>
      </c>
      <c r="M3161" s="17" t="s">
        <v>11491</v>
      </c>
      <c r="N3161" s="17"/>
      <c r="O3161" s="17"/>
      <c r="P3161" s="16"/>
      <c r="Q3161" s="16"/>
      <c r="R3161" s="18">
        <v>50250</v>
      </c>
      <c r="S3161" s="19">
        <v>50250000</v>
      </c>
    </row>
    <row r="3162" spans="1:19" ht="15">
      <c r="A3162" s="16">
        <v>40907</v>
      </c>
      <c r="B3162" s="17" t="s">
        <v>17967</v>
      </c>
      <c r="C3162" s="17" t="s">
        <v>17968</v>
      </c>
      <c r="D3162" s="17" t="s">
        <v>5824</v>
      </c>
      <c r="E3162" s="17" t="s">
        <v>17969</v>
      </c>
      <c r="F3162" s="17" t="s">
        <v>17970</v>
      </c>
      <c r="G3162" s="18">
        <v>925</v>
      </c>
      <c r="H3162" s="17" t="s">
        <v>3894</v>
      </c>
      <c r="I3162" s="16">
        <v>40700</v>
      </c>
      <c r="J3162" s="17" t="s">
        <v>7312</v>
      </c>
      <c r="K3162" s="17" t="s">
        <v>7313</v>
      </c>
      <c r="L3162" s="17" t="s">
        <v>24</v>
      </c>
      <c r="M3162" s="17" t="s">
        <v>11491</v>
      </c>
      <c r="N3162" s="17"/>
      <c r="O3162" s="17"/>
      <c r="P3162" s="16"/>
      <c r="Q3162" s="16"/>
      <c r="R3162" s="18">
        <v>670000</v>
      </c>
      <c r="S3162" s="19">
        <v>619750000</v>
      </c>
    </row>
    <row r="3163" spans="1:19" ht="15">
      <c r="A3163" s="16">
        <v>40907</v>
      </c>
      <c r="B3163" s="17" t="s">
        <v>17967</v>
      </c>
      <c r="C3163" s="17" t="s">
        <v>17968</v>
      </c>
      <c r="D3163" s="17" t="s">
        <v>5826</v>
      </c>
      <c r="E3163" s="17" t="s">
        <v>17971</v>
      </c>
      <c r="F3163" s="17" t="s">
        <v>17972</v>
      </c>
      <c r="G3163" s="18">
        <v>925</v>
      </c>
      <c r="H3163" s="17" t="s">
        <v>3894</v>
      </c>
      <c r="I3163" s="16">
        <v>40700</v>
      </c>
      <c r="J3163" s="17" t="s">
        <v>7312</v>
      </c>
      <c r="K3163" s="17" t="s">
        <v>7313</v>
      </c>
      <c r="L3163" s="17" t="s">
        <v>24</v>
      </c>
      <c r="M3163" s="17" t="s">
        <v>11512</v>
      </c>
      <c r="N3163" s="17"/>
      <c r="O3163" s="17"/>
      <c r="P3163" s="16"/>
      <c r="Q3163" s="16"/>
      <c r="R3163" s="18">
        <v>330000</v>
      </c>
      <c r="S3163" s="19">
        <v>305250000</v>
      </c>
    </row>
    <row r="3164" spans="1:19" ht="15">
      <c r="A3164" s="16">
        <v>40907</v>
      </c>
      <c r="B3164" s="17" t="s">
        <v>17973</v>
      </c>
      <c r="C3164" s="17" t="s">
        <v>17974</v>
      </c>
      <c r="D3164" s="17" t="s">
        <v>5832</v>
      </c>
      <c r="E3164" s="17" t="s">
        <v>17975</v>
      </c>
      <c r="F3164" s="17" t="s">
        <v>17976</v>
      </c>
      <c r="G3164" s="18">
        <v>1000</v>
      </c>
      <c r="H3164" s="17" t="s">
        <v>3894</v>
      </c>
      <c r="I3164" s="16">
        <v>40701</v>
      </c>
      <c r="J3164" s="17" t="s">
        <v>7312</v>
      </c>
      <c r="K3164" s="17" t="s">
        <v>7313</v>
      </c>
      <c r="L3164" s="17" t="s">
        <v>24</v>
      </c>
      <c r="M3164" s="17" t="s">
        <v>11491</v>
      </c>
      <c r="N3164" s="17"/>
      <c r="O3164" s="17"/>
      <c r="P3164" s="16"/>
      <c r="Q3164" s="16"/>
      <c r="R3164" s="18">
        <v>5000</v>
      </c>
      <c r="S3164" s="19">
        <v>5000000</v>
      </c>
    </row>
    <row r="3165" spans="1:19" ht="15">
      <c r="A3165" s="16">
        <v>40907</v>
      </c>
      <c r="B3165" s="17" t="s">
        <v>17977</v>
      </c>
      <c r="C3165" s="17" t="s">
        <v>17978</v>
      </c>
      <c r="D3165" s="17" t="s">
        <v>5834</v>
      </c>
      <c r="E3165" s="17" t="s">
        <v>17979</v>
      </c>
      <c r="F3165" s="17" t="s">
        <v>17980</v>
      </c>
      <c r="G3165" s="18">
        <v>1000</v>
      </c>
      <c r="H3165" s="17" t="s">
        <v>3894</v>
      </c>
      <c r="I3165" s="16">
        <v>40704</v>
      </c>
      <c r="J3165" s="17" t="s">
        <v>7312</v>
      </c>
      <c r="K3165" s="17" t="s">
        <v>7313</v>
      </c>
      <c r="L3165" s="17" t="s">
        <v>24</v>
      </c>
      <c r="M3165" s="17" t="s">
        <v>11491</v>
      </c>
      <c r="N3165" s="17"/>
      <c r="O3165" s="17"/>
      <c r="P3165" s="16"/>
      <c r="Q3165" s="16"/>
      <c r="R3165" s="18">
        <v>5000</v>
      </c>
      <c r="S3165" s="19">
        <v>5000000</v>
      </c>
    </row>
    <row r="3166" spans="1:19" ht="15">
      <c r="A3166" s="16">
        <v>40907</v>
      </c>
      <c r="B3166" s="17" t="s">
        <v>17981</v>
      </c>
      <c r="C3166" s="17" t="s">
        <v>17982</v>
      </c>
      <c r="D3166" s="17" t="s">
        <v>5836</v>
      </c>
      <c r="E3166" s="17" t="s">
        <v>17983</v>
      </c>
      <c r="F3166" s="17" t="s">
        <v>17984</v>
      </c>
      <c r="G3166" s="18">
        <v>250</v>
      </c>
      <c r="H3166" s="17" t="s">
        <v>3894</v>
      </c>
      <c r="I3166" s="16">
        <v>40709</v>
      </c>
      <c r="J3166" s="17" t="s">
        <v>7312</v>
      </c>
      <c r="K3166" s="17" t="s">
        <v>7313</v>
      </c>
      <c r="L3166" s="17" t="s">
        <v>24</v>
      </c>
      <c r="M3166" s="17" t="s">
        <v>11491</v>
      </c>
      <c r="N3166" s="17"/>
      <c r="O3166" s="17"/>
      <c r="P3166" s="16"/>
      <c r="Q3166" s="16"/>
      <c r="R3166" s="18">
        <v>1960000</v>
      </c>
      <c r="S3166" s="19">
        <v>490000000</v>
      </c>
    </row>
    <row r="3167" spans="1:19" ht="15">
      <c r="A3167" s="16">
        <v>40907</v>
      </c>
      <c r="B3167" s="17" t="s">
        <v>17985</v>
      </c>
      <c r="C3167" s="17" t="s">
        <v>17986</v>
      </c>
      <c r="D3167" s="17" t="s">
        <v>5840</v>
      </c>
      <c r="E3167" s="17" t="s">
        <v>17987</v>
      </c>
      <c r="F3167" s="17" t="s">
        <v>17988</v>
      </c>
      <c r="G3167" s="18">
        <v>1000</v>
      </c>
      <c r="H3167" s="17" t="s">
        <v>3894</v>
      </c>
      <c r="I3167" s="16">
        <v>40711</v>
      </c>
      <c r="J3167" s="17" t="s">
        <v>7312</v>
      </c>
      <c r="K3167" s="17" t="s">
        <v>7313</v>
      </c>
      <c r="L3167" s="17" t="s">
        <v>24</v>
      </c>
      <c r="M3167" s="17" t="s">
        <v>11491</v>
      </c>
      <c r="N3167" s="17"/>
      <c r="O3167" s="17"/>
      <c r="P3167" s="16"/>
      <c r="Q3167" s="16"/>
      <c r="R3167" s="18">
        <v>1997143</v>
      </c>
      <c r="S3167" s="19">
        <v>1997143000</v>
      </c>
    </row>
    <row r="3168" spans="1:19" ht="15">
      <c r="A3168" s="16">
        <v>40907</v>
      </c>
      <c r="B3168" s="17" t="s">
        <v>17985</v>
      </c>
      <c r="C3168" s="17" t="s">
        <v>17986</v>
      </c>
      <c r="D3168" s="17" t="s">
        <v>5838</v>
      </c>
      <c r="E3168" s="17" t="s">
        <v>17989</v>
      </c>
      <c r="F3168" s="17" t="s">
        <v>17988</v>
      </c>
      <c r="G3168" s="18">
        <v>1000000</v>
      </c>
      <c r="H3168" s="17" t="s">
        <v>3894</v>
      </c>
      <c r="I3168" s="16">
        <v>40711</v>
      </c>
      <c r="J3168" s="17" t="s">
        <v>7312</v>
      </c>
      <c r="K3168" s="17" t="s">
        <v>7313</v>
      </c>
      <c r="L3168" s="17" t="s">
        <v>24</v>
      </c>
      <c r="M3168" s="17" t="s">
        <v>11491</v>
      </c>
      <c r="N3168" s="17"/>
      <c r="O3168" s="17"/>
      <c r="P3168" s="16"/>
      <c r="Q3168" s="16"/>
      <c r="R3168" s="18">
        <v>5</v>
      </c>
      <c r="S3168" s="19">
        <v>5000000</v>
      </c>
    </row>
    <row r="3169" spans="1:19" ht="15">
      <c r="A3169" s="16">
        <v>40907</v>
      </c>
      <c r="B3169" s="17" t="s">
        <v>17990</v>
      </c>
      <c r="C3169" s="17" t="s">
        <v>17991</v>
      </c>
      <c r="D3169" s="17" t="s">
        <v>5843</v>
      </c>
      <c r="E3169" s="17" t="s">
        <v>17992</v>
      </c>
      <c r="F3169" s="17" t="s">
        <v>17993</v>
      </c>
      <c r="G3169" s="18">
        <v>100000</v>
      </c>
      <c r="H3169" s="17" t="s">
        <v>3894</v>
      </c>
      <c r="I3169" s="16">
        <v>40715</v>
      </c>
      <c r="J3169" s="17" t="s">
        <v>7312</v>
      </c>
      <c r="K3169" s="17" t="s">
        <v>7313</v>
      </c>
      <c r="L3169" s="17" t="s">
        <v>24</v>
      </c>
      <c r="M3169" s="17" t="s">
        <v>11491</v>
      </c>
      <c r="N3169" s="17"/>
      <c r="O3169" s="17"/>
      <c r="P3169" s="16"/>
      <c r="Q3169" s="16"/>
      <c r="R3169" s="18">
        <v>171</v>
      </c>
      <c r="S3169" s="19">
        <v>17100000</v>
      </c>
    </row>
    <row r="3170" spans="1:19" ht="15">
      <c r="A3170" s="16">
        <v>40907</v>
      </c>
      <c r="B3170" s="17" t="s">
        <v>17994</v>
      </c>
      <c r="C3170" s="17" t="s">
        <v>17995</v>
      </c>
      <c r="D3170" s="17" t="s">
        <v>5841</v>
      </c>
      <c r="E3170" s="17" t="s">
        <v>17996</v>
      </c>
      <c r="F3170" s="17" t="s">
        <v>17997</v>
      </c>
      <c r="G3170" s="18">
        <v>250</v>
      </c>
      <c r="H3170" s="17" t="s">
        <v>3894</v>
      </c>
      <c r="I3170" s="16">
        <v>40715</v>
      </c>
      <c r="J3170" s="17" t="s">
        <v>7312</v>
      </c>
      <c r="K3170" s="17" t="s">
        <v>7313</v>
      </c>
      <c r="L3170" s="17" t="s">
        <v>24</v>
      </c>
      <c r="M3170" s="17" t="s">
        <v>11491</v>
      </c>
      <c r="N3170" s="17"/>
      <c r="O3170" s="17"/>
      <c r="P3170" s="16"/>
      <c r="Q3170" s="16"/>
      <c r="R3170" s="18">
        <v>20000</v>
      </c>
      <c r="S3170" s="19">
        <v>5000000</v>
      </c>
    </row>
    <row r="3171" spans="1:19" ht="15">
      <c r="A3171" s="16">
        <v>40907</v>
      </c>
      <c r="B3171" s="17" t="s">
        <v>17998</v>
      </c>
      <c r="C3171" s="17" t="s">
        <v>17999</v>
      </c>
      <c r="D3171" s="17" t="s">
        <v>5845</v>
      </c>
      <c r="E3171" s="17" t="s">
        <v>18000</v>
      </c>
      <c r="F3171" s="17" t="s">
        <v>18001</v>
      </c>
      <c r="G3171" s="18">
        <v>100000</v>
      </c>
      <c r="H3171" s="17" t="s">
        <v>3894</v>
      </c>
      <c r="I3171" s="16">
        <v>40715</v>
      </c>
      <c r="J3171" s="17" t="s">
        <v>7312</v>
      </c>
      <c r="K3171" s="17" t="s">
        <v>7313</v>
      </c>
      <c r="L3171" s="17" t="s">
        <v>24</v>
      </c>
      <c r="M3171" s="17" t="s">
        <v>11491</v>
      </c>
      <c r="N3171" s="17"/>
      <c r="O3171" s="17"/>
      <c r="P3171" s="16"/>
      <c r="Q3171" s="16"/>
      <c r="R3171" s="18">
        <v>433</v>
      </c>
      <c r="S3171" s="19">
        <v>43300000</v>
      </c>
    </row>
    <row r="3172" spans="1:19" ht="15">
      <c r="A3172" s="16">
        <v>40907</v>
      </c>
      <c r="B3172" s="17" t="s">
        <v>18002</v>
      </c>
      <c r="C3172" s="17" t="s">
        <v>18003</v>
      </c>
      <c r="D3172" s="17" t="s">
        <v>5847</v>
      </c>
      <c r="E3172" s="17" t="s">
        <v>18004</v>
      </c>
      <c r="F3172" s="17" t="s">
        <v>18005</v>
      </c>
      <c r="G3172" s="18">
        <v>1000000</v>
      </c>
      <c r="H3172" s="17" t="s">
        <v>3894</v>
      </c>
      <c r="I3172" s="16">
        <v>40716</v>
      </c>
      <c r="J3172" s="17" t="s">
        <v>7312</v>
      </c>
      <c r="K3172" s="17" t="s">
        <v>7313</v>
      </c>
      <c r="L3172" s="17" t="s">
        <v>24</v>
      </c>
      <c r="M3172" s="17" t="s">
        <v>11491</v>
      </c>
      <c r="N3172" s="17"/>
      <c r="O3172" s="17"/>
      <c r="P3172" s="16"/>
      <c r="Q3172" s="16"/>
      <c r="R3172" s="18">
        <v>76</v>
      </c>
      <c r="S3172" s="19">
        <v>76000000</v>
      </c>
    </row>
    <row r="3173" spans="1:19" ht="15">
      <c r="A3173" s="16">
        <v>40907</v>
      </c>
      <c r="B3173" s="17" t="s">
        <v>18006</v>
      </c>
      <c r="C3173" s="17" t="s">
        <v>18007</v>
      </c>
      <c r="D3173" s="17" t="s">
        <v>5849</v>
      </c>
      <c r="E3173" s="17" t="s">
        <v>18008</v>
      </c>
      <c r="F3173" s="17" t="s">
        <v>18009</v>
      </c>
      <c r="G3173" s="18">
        <v>1000</v>
      </c>
      <c r="H3173" s="17" t="s">
        <v>3894</v>
      </c>
      <c r="I3173" s="16">
        <v>40717</v>
      </c>
      <c r="J3173" s="17" t="s">
        <v>7312</v>
      </c>
      <c r="K3173" s="17" t="s">
        <v>7313</v>
      </c>
      <c r="L3173" s="17" t="s">
        <v>24</v>
      </c>
      <c r="M3173" s="17" t="s">
        <v>11491</v>
      </c>
      <c r="N3173" s="17"/>
      <c r="O3173" s="17"/>
      <c r="P3173" s="16"/>
      <c r="Q3173" s="16"/>
      <c r="R3173" s="18">
        <v>1980230</v>
      </c>
      <c r="S3173" s="19">
        <v>1980230000</v>
      </c>
    </row>
    <row r="3174" spans="1:19" ht="15">
      <c r="A3174" s="16">
        <v>40907</v>
      </c>
      <c r="B3174" s="17" t="s">
        <v>18010</v>
      </c>
      <c r="C3174" s="17" t="s">
        <v>18011</v>
      </c>
      <c r="D3174" s="17" t="s">
        <v>5855</v>
      </c>
      <c r="E3174" s="17" t="s">
        <v>18012</v>
      </c>
      <c r="F3174" s="17" t="s">
        <v>18013</v>
      </c>
      <c r="G3174" s="18">
        <v>10000</v>
      </c>
      <c r="H3174" s="17" t="s">
        <v>3894</v>
      </c>
      <c r="I3174" s="16">
        <v>40718</v>
      </c>
      <c r="J3174" s="17" t="s">
        <v>7312</v>
      </c>
      <c r="K3174" s="17" t="s">
        <v>7313</v>
      </c>
      <c r="L3174" s="17" t="s">
        <v>24</v>
      </c>
      <c r="M3174" s="17" t="s">
        <v>11491</v>
      </c>
      <c r="N3174" s="17"/>
      <c r="O3174" s="17"/>
      <c r="P3174" s="16"/>
      <c r="Q3174" s="16"/>
      <c r="R3174" s="18">
        <v>2004</v>
      </c>
      <c r="S3174" s="19">
        <v>20040000</v>
      </c>
    </row>
    <row r="3175" spans="1:19" ht="15">
      <c r="A3175" s="16">
        <v>40907</v>
      </c>
      <c r="B3175" s="17" t="s">
        <v>18010</v>
      </c>
      <c r="C3175" s="17" t="s">
        <v>18011</v>
      </c>
      <c r="D3175" s="17" t="s">
        <v>5857</v>
      </c>
      <c r="E3175" s="17" t="s">
        <v>18014</v>
      </c>
      <c r="F3175" s="17" t="s">
        <v>18015</v>
      </c>
      <c r="G3175" s="18">
        <v>10000</v>
      </c>
      <c r="H3175" s="17" t="s">
        <v>3894</v>
      </c>
      <c r="I3175" s="16">
        <v>40718</v>
      </c>
      <c r="J3175" s="17" t="s">
        <v>7312</v>
      </c>
      <c r="K3175" s="17" t="s">
        <v>7313</v>
      </c>
      <c r="L3175" s="17" t="s">
        <v>24</v>
      </c>
      <c r="M3175" s="17" t="s">
        <v>11512</v>
      </c>
      <c r="N3175" s="17"/>
      <c r="O3175" s="17"/>
      <c r="P3175" s="16"/>
      <c r="Q3175" s="16"/>
      <c r="R3175" s="18">
        <v>1</v>
      </c>
      <c r="S3175" s="19">
        <v>10000</v>
      </c>
    </row>
    <row r="3176" spans="1:19" ht="15">
      <c r="A3176" s="16">
        <v>40907</v>
      </c>
      <c r="B3176" s="17" t="s">
        <v>18010</v>
      </c>
      <c r="C3176" s="17" t="s">
        <v>18011</v>
      </c>
      <c r="D3176" s="17" t="s">
        <v>5859</v>
      </c>
      <c r="E3176" s="17" t="s">
        <v>18016</v>
      </c>
      <c r="F3176" s="17" t="s">
        <v>18017</v>
      </c>
      <c r="G3176" s="18">
        <v>10000</v>
      </c>
      <c r="H3176" s="17" t="s">
        <v>3894</v>
      </c>
      <c r="I3176" s="16">
        <v>40718</v>
      </c>
      <c r="J3176" s="17" t="s">
        <v>7312</v>
      </c>
      <c r="K3176" s="17" t="s">
        <v>7313</v>
      </c>
      <c r="L3176" s="17" t="s">
        <v>24</v>
      </c>
      <c r="M3176" s="17" t="s">
        <v>11512</v>
      </c>
      <c r="N3176" s="17"/>
      <c r="O3176" s="17"/>
      <c r="P3176" s="16"/>
      <c r="Q3176" s="16"/>
      <c r="R3176" s="18">
        <v>100</v>
      </c>
      <c r="S3176" s="19">
        <v>1000000</v>
      </c>
    </row>
    <row r="3177" spans="1:19" ht="15">
      <c r="A3177" s="16">
        <v>40907</v>
      </c>
      <c r="B3177" s="17" t="s">
        <v>18018</v>
      </c>
      <c r="C3177" s="17" t="s">
        <v>18019</v>
      </c>
      <c r="D3177" s="17" t="s">
        <v>5853</v>
      </c>
      <c r="E3177" s="17" t="s">
        <v>18020</v>
      </c>
      <c r="F3177" s="17" t="s">
        <v>18021</v>
      </c>
      <c r="G3177" s="18">
        <v>100</v>
      </c>
      <c r="H3177" s="17" t="s">
        <v>3894</v>
      </c>
      <c r="I3177" s="16">
        <v>40718</v>
      </c>
      <c r="J3177" s="17" t="s">
        <v>7312</v>
      </c>
      <c r="K3177" s="17" t="s">
        <v>7313</v>
      </c>
      <c r="L3177" s="17" t="s">
        <v>24</v>
      </c>
      <c r="M3177" s="17" t="s">
        <v>11491</v>
      </c>
      <c r="N3177" s="17"/>
      <c r="O3177" s="17"/>
      <c r="P3177" s="16"/>
      <c r="Q3177" s="16"/>
      <c r="R3177" s="18">
        <v>8055000</v>
      </c>
      <c r="S3177" s="19">
        <v>805500000</v>
      </c>
    </row>
    <row r="3178" spans="1:19" ht="15">
      <c r="A3178" s="16">
        <v>40907</v>
      </c>
      <c r="B3178" s="17" t="s">
        <v>18022</v>
      </c>
      <c r="C3178" s="17" t="s">
        <v>18023</v>
      </c>
      <c r="D3178" s="17" t="s">
        <v>5851</v>
      </c>
      <c r="E3178" s="17" t="s">
        <v>18024</v>
      </c>
      <c r="F3178" s="17" t="s">
        <v>18025</v>
      </c>
      <c r="G3178" s="18">
        <v>1000</v>
      </c>
      <c r="H3178" s="17" t="s">
        <v>3894</v>
      </c>
      <c r="I3178" s="16">
        <v>40718</v>
      </c>
      <c r="J3178" s="17" t="s">
        <v>7312</v>
      </c>
      <c r="K3178" s="17" t="s">
        <v>7313</v>
      </c>
      <c r="L3178" s="17" t="s">
        <v>24</v>
      </c>
      <c r="M3178" s="17" t="s">
        <v>11491</v>
      </c>
      <c r="N3178" s="17"/>
      <c r="O3178" s="17"/>
      <c r="P3178" s="16"/>
      <c r="Q3178" s="16"/>
      <c r="R3178" s="18">
        <v>2600000</v>
      </c>
      <c r="S3178" s="19">
        <v>2600000000</v>
      </c>
    </row>
    <row r="3179" spans="1:19" ht="15">
      <c r="A3179" s="16">
        <v>40907</v>
      </c>
      <c r="B3179" s="17" t="s">
        <v>18026</v>
      </c>
      <c r="C3179" s="17" t="s">
        <v>18027</v>
      </c>
      <c r="D3179" s="17" t="s">
        <v>5862</v>
      </c>
      <c r="E3179" s="17" t="s">
        <v>18028</v>
      </c>
      <c r="F3179" s="17" t="s">
        <v>18029</v>
      </c>
      <c r="G3179" s="18">
        <v>50000</v>
      </c>
      <c r="H3179" s="17" t="s">
        <v>3894</v>
      </c>
      <c r="I3179" s="16">
        <v>40721</v>
      </c>
      <c r="J3179" s="17" t="s">
        <v>7312</v>
      </c>
      <c r="K3179" s="17" t="s">
        <v>7313</v>
      </c>
      <c r="L3179" s="17" t="s">
        <v>24</v>
      </c>
      <c r="M3179" s="17" t="s">
        <v>11491</v>
      </c>
      <c r="N3179" s="17"/>
      <c r="O3179" s="17"/>
      <c r="P3179" s="16"/>
      <c r="Q3179" s="16"/>
      <c r="R3179" s="18">
        <v>100</v>
      </c>
      <c r="S3179" s="19">
        <v>5000000</v>
      </c>
    </row>
    <row r="3180" spans="1:19" ht="15">
      <c r="A3180" s="16">
        <v>40907</v>
      </c>
      <c r="B3180" s="17" t="s">
        <v>18030</v>
      </c>
      <c r="C3180" s="17" t="s">
        <v>18031</v>
      </c>
      <c r="D3180" s="17" t="s">
        <v>5860</v>
      </c>
      <c r="E3180" s="17" t="s">
        <v>18032</v>
      </c>
      <c r="F3180" s="17" t="s">
        <v>18033</v>
      </c>
      <c r="G3180" s="18">
        <v>1000</v>
      </c>
      <c r="H3180" s="17" t="s">
        <v>3894</v>
      </c>
      <c r="I3180" s="16">
        <v>40721</v>
      </c>
      <c r="J3180" s="17" t="s">
        <v>7312</v>
      </c>
      <c r="K3180" s="17" t="s">
        <v>7313</v>
      </c>
      <c r="L3180" s="17" t="s">
        <v>24</v>
      </c>
      <c r="M3180" s="17" t="s">
        <v>11491</v>
      </c>
      <c r="N3180" s="17"/>
      <c r="O3180" s="17"/>
      <c r="P3180" s="16"/>
      <c r="Q3180" s="16"/>
      <c r="R3180" s="18">
        <v>5000</v>
      </c>
      <c r="S3180" s="19">
        <v>5000000</v>
      </c>
    </row>
    <row r="3181" spans="1:19" ht="15">
      <c r="A3181" s="16">
        <v>40907</v>
      </c>
      <c r="B3181" s="17" t="s">
        <v>18034</v>
      </c>
      <c r="C3181" s="17" t="s">
        <v>18035</v>
      </c>
      <c r="D3181" s="17" t="s">
        <v>5864</v>
      </c>
      <c r="E3181" s="17" t="s">
        <v>18036</v>
      </c>
      <c r="F3181" s="17" t="s">
        <v>18037</v>
      </c>
      <c r="G3181" s="18">
        <v>10000</v>
      </c>
      <c r="H3181" s="17" t="s">
        <v>3894</v>
      </c>
      <c r="I3181" s="16">
        <v>40722</v>
      </c>
      <c r="J3181" s="17" t="s">
        <v>7312</v>
      </c>
      <c r="K3181" s="17" t="s">
        <v>7313</v>
      </c>
      <c r="L3181" s="17" t="s">
        <v>24</v>
      </c>
      <c r="M3181" s="17" t="s">
        <v>11491</v>
      </c>
      <c r="N3181" s="17"/>
      <c r="O3181" s="17"/>
      <c r="P3181" s="16"/>
      <c r="Q3181" s="16"/>
      <c r="R3181" s="18">
        <v>6000</v>
      </c>
      <c r="S3181" s="19">
        <v>60000000</v>
      </c>
    </row>
    <row r="3182" spans="1:19" ht="15">
      <c r="A3182" s="16">
        <v>40907</v>
      </c>
      <c r="B3182" s="17" t="s">
        <v>18038</v>
      </c>
      <c r="C3182" s="17" t="s">
        <v>18039</v>
      </c>
      <c r="D3182" s="17" t="s">
        <v>5868</v>
      </c>
      <c r="E3182" s="17" t="s">
        <v>18040</v>
      </c>
      <c r="F3182" s="17" t="s">
        <v>18041</v>
      </c>
      <c r="G3182" s="18">
        <v>100</v>
      </c>
      <c r="H3182" s="17" t="s">
        <v>3894</v>
      </c>
      <c r="I3182" s="16">
        <v>40722</v>
      </c>
      <c r="J3182" s="17" t="s">
        <v>7312</v>
      </c>
      <c r="K3182" s="17" t="s">
        <v>7313</v>
      </c>
      <c r="L3182" s="17" t="s">
        <v>24</v>
      </c>
      <c r="M3182" s="17" t="s">
        <v>11491</v>
      </c>
      <c r="N3182" s="17"/>
      <c r="O3182" s="17"/>
      <c r="P3182" s="16"/>
      <c r="Q3182" s="16"/>
      <c r="R3182" s="18">
        <v>7300000</v>
      </c>
      <c r="S3182" s="19">
        <v>730000000</v>
      </c>
    </row>
    <row r="3183" spans="1:19" ht="15">
      <c r="A3183" s="16">
        <v>40907</v>
      </c>
      <c r="B3183" s="17" t="s">
        <v>18042</v>
      </c>
      <c r="C3183" s="17" t="s">
        <v>18043</v>
      </c>
      <c r="D3183" s="17" t="s">
        <v>5866</v>
      </c>
      <c r="E3183" s="17" t="s">
        <v>18044</v>
      </c>
      <c r="F3183" s="17" t="s">
        <v>18045</v>
      </c>
      <c r="G3183" s="18">
        <v>1000</v>
      </c>
      <c r="H3183" s="17" t="s">
        <v>3894</v>
      </c>
      <c r="I3183" s="16">
        <v>40722</v>
      </c>
      <c r="J3183" s="17" t="s">
        <v>7312</v>
      </c>
      <c r="K3183" s="17" t="s">
        <v>7313</v>
      </c>
      <c r="L3183" s="17" t="s">
        <v>24</v>
      </c>
      <c r="M3183" s="17" t="s">
        <v>11491</v>
      </c>
      <c r="N3183" s="17"/>
      <c r="O3183" s="17"/>
      <c r="P3183" s="16"/>
      <c r="Q3183" s="16"/>
      <c r="R3183" s="18">
        <v>6851000</v>
      </c>
      <c r="S3183" s="19">
        <v>6851000000</v>
      </c>
    </row>
    <row r="3184" spans="1:19" ht="15">
      <c r="A3184" s="16">
        <v>40907</v>
      </c>
      <c r="B3184" s="17" t="s">
        <v>18046</v>
      </c>
      <c r="C3184" s="17" t="s">
        <v>18047</v>
      </c>
      <c r="D3184" s="17" t="s">
        <v>5870</v>
      </c>
      <c r="E3184" s="17" t="s">
        <v>18048</v>
      </c>
      <c r="F3184" s="17" t="s">
        <v>18049</v>
      </c>
      <c r="G3184" s="18">
        <v>10000</v>
      </c>
      <c r="H3184" s="17" t="s">
        <v>3894</v>
      </c>
      <c r="I3184" s="16">
        <v>40723</v>
      </c>
      <c r="J3184" s="17" t="s">
        <v>7312</v>
      </c>
      <c r="K3184" s="17" t="s">
        <v>7313</v>
      </c>
      <c r="L3184" s="17" t="s">
        <v>24</v>
      </c>
      <c r="M3184" s="17" t="s">
        <v>11491</v>
      </c>
      <c r="N3184" s="17"/>
      <c r="O3184" s="17"/>
      <c r="P3184" s="16"/>
      <c r="Q3184" s="16"/>
      <c r="R3184" s="18">
        <v>4300</v>
      </c>
      <c r="S3184" s="19">
        <v>43000000</v>
      </c>
    </row>
    <row r="3185" spans="1:19" ht="15">
      <c r="A3185" s="16">
        <v>40907</v>
      </c>
      <c r="B3185" s="17" t="s">
        <v>18046</v>
      </c>
      <c r="C3185" s="17" t="s">
        <v>18047</v>
      </c>
      <c r="D3185" s="17" t="s">
        <v>5872</v>
      </c>
      <c r="E3185" s="17" t="s">
        <v>18050</v>
      </c>
      <c r="F3185" s="17" t="s">
        <v>18051</v>
      </c>
      <c r="G3185" s="18">
        <v>10000</v>
      </c>
      <c r="H3185" s="17" t="s">
        <v>3894</v>
      </c>
      <c r="I3185" s="16">
        <v>40723</v>
      </c>
      <c r="J3185" s="17" t="s">
        <v>7312</v>
      </c>
      <c r="K3185" s="17" t="s">
        <v>7313</v>
      </c>
      <c r="L3185" s="17" t="s">
        <v>24</v>
      </c>
      <c r="M3185" s="17" t="s">
        <v>11512</v>
      </c>
      <c r="N3185" s="17"/>
      <c r="O3185" s="17"/>
      <c r="P3185" s="16"/>
      <c r="Q3185" s="16"/>
      <c r="R3185" s="18">
        <v>600</v>
      </c>
      <c r="S3185" s="19">
        <v>6000000</v>
      </c>
    </row>
    <row r="3186" spans="1:19" ht="15">
      <c r="A3186" s="16">
        <v>40907</v>
      </c>
      <c r="B3186" s="17" t="s">
        <v>18046</v>
      </c>
      <c r="C3186" s="17" t="s">
        <v>18047</v>
      </c>
      <c r="D3186" s="17" t="s">
        <v>5874</v>
      </c>
      <c r="E3186" s="17" t="s">
        <v>18052</v>
      </c>
      <c r="F3186" s="17" t="s">
        <v>18053</v>
      </c>
      <c r="G3186" s="18">
        <v>10000</v>
      </c>
      <c r="H3186" s="17" t="s">
        <v>3894</v>
      </c>
      <c r="I3186" s="16">
        <v>40723</v>
      </c>
      <c r="J3186" s="17" t="s">
        <v>7312</v>
      </c>
      <c r="K3186" s="17" t="s">
        <v>7313</v>
      </c>
      <c r="L3186" s="17" t="s">
        <v>24</v>
      </c>
      <c r="M3186" s="17" t="s">
        <v>11512</v>
      </c>
      <c r="N3186" s="17"/>
      <c r="O3186" s="17"/>
      <c r="P3186" s="16"/>
      <c r="Q3186" s="16"/>
      <c r="R3186" s="18">
        <v>150</v>
      </c>
      <c r="S3186" s="19">
        <v>1500000</v>
      </c>
    </row>
    <row r="3187" spans="1:19" ht="15">
      <c r="A3187" s="16">
        <v>40907</v>
      </c>
      <c r="B3187" s="17" t="s">
        <v>18054</v>
      </c>
      <c r="C3187" s="17" t="s">
        <v>18055</v>
      </c>
      <c r="D3187" s="17" t="s">
        <v>5875</v>
      </c>
      <c r="E3187" s="17" t="s">
        <v>18056</v>
      </c>
      <c r="F3187" s="17" t="s">
        <v>18057</v>
      </c>
      <c r="G3187" s="18">
        <v>100000</v>
      </c>
      <c r="H3187" s="17" t="s">
        <v>3894</v>
      </c>
      <c r="I3187" s="16">
        <v>40723</v>
      </c>
      <c r="J3187" s="17" t="s">
        <v>7312</v>
      </c>
      <c r="K3187" s="17" t="s">
        <v>7313</v>
      </c>
      <c r="L3187" s="17" t="s">
        <v>24</v>
      </c>
      <c r="M3187" s="17" t="s">
        <v>11491</v>
      </c>
      <c r="N3187" s="17"/>
      <c r="O3187" s="17"/>
      <c r="P3187" s="16"/>
      <c r="Q3187" s="16"/>
      <c r="R3187" s="18">
        <v>202</v>
      </c>
      <c r="S3187" s="19">
        <v>20200000</v>
      </c>
    </row>
    <row r="3188" spans="1:19" ht="15">
      <c r="A3188" s="16">
        <v>40907</v>
      </c>
      <c r="B3188" s="17" t="s">
        <v>18058</v>
      </c>
      <c r="C3188" s="17" t="s">
        <v>18059</v>
      </c>
      <c r="D3188" s="17" t="s">
        <v>5878</v>
      </c>
      <c r="E3188" s="17" t="s">
        <v>18060</v>
      </c>
      <c r="F3188" s="17" t="s">
        <v>18061</v>
      </c>
      <c r="G3188" s="18">
        <v>10000</v>
      </c>
      <c r="H3188" s="17" t="s">
        <v>3894</v>
      </c>
      <c r="I3188" s="16">
        <v>40725</v>
      </c>
      <c r="J3188" s="17" t="s">
        <v>7312</v>
      </c>
      <c r="K3188" s="17" t="s">
        <v>7313</v>
      </c>
      <c r="L3188" s="17" t="s">
        <v>24</v>
      </c>
      <c r="M3188" s="17" t="s">
        <v>11491</v>
      </c>
      <c r="N3188" s="17"/>
      <c r="O3188" s="17"/>
      <c r="P3188" s="16"/>
      <c r="Q3188" s="16"/>
      <c r="R3188" s="18">
        <v>232693</v>
      </c>
      <c r="S3188" s="19">
        <v>2326930000</v>
      </c>
    </row>
    <row r="3189" spans="1:19" ht="15">
      <c r="A3189" s="16">
        <v>40907</v>
      </c>
      <c r="B3189" s="17" t="s">
        <v>18062</v>
      </c>
      <c r="C3189" s="17" t="s">
        <v>18063</v>
      </c>
      <c r="D3189" s="17" t="s">
        <v>5880</v>
      </c>
      <c r="E3189" s="17" t="s">
        <v>18064</v>
      </c>
      <c r="F3189" s="17" t="s">
        <v>18065</v>
      </c>
      <c r="G3189" s="18">
        <v>1</v>
      </c>
      <c r="H3189" s="17" t="s">
        <v>3894</v>
      </c>
      <c r="I3189" s="16">
        <v>40730</v>
      </c>
      <c r="J3189" s="17" t="s">
        <v>7312</v>
      </c>
      <c r="K3189" s="17" t="s">
        <v>7313</v>
      </c>
      <c r="L3189" s="17" t="s">
        <v>24</v>
      </c>
      <c r="M3189" s="17" t="s">
        <v>11491</v>
      </c>
      <c r="N3189" s="17"/>
      <c r="O3189" s="17"/>
      <c r="P3189" s="16"/>
      <c r="Q3189" s="16"/>
      <c r="R3189" s="18">
        <v>61292654</v>
      </c>
      <c r="S3189" s="19">
        <v>61292654</v>
      </c>
    </row>
    <row r="3190" spans="1:19" ht="15">
      <c r="A3190" s="16">
        <v>40907</v>
      </c>
      <c r="B3190" s="17" t="s">
        <v>18066</v>
      </c>
      <c r="C3190" s="17" t="s">
        <v>18067</v>
      </c>
      <c r="D3190" s="17" t="s">
        <v>5882</v>
      </c>
      <c r="E3190" s="17" t="s">
        <v>18068</v>
      </c>
      <c r="F3190" s="17" t="s">
        <v>18069</v>
      </c>
      <c r="G3190" s="18">
        <v>50000</v>
      </c>
      <c r="H3190" s="17" t="s">
        <v>3894</v>
      </c>
      <c r="I3190" s="16">
        <v>40731</v>
      </c>
      <c r="J3190" s="17" t="s">
        <v>7312</v>
      </c>
      <c r="K3190" s="17" t="s">
        <v>7313</v>
      </c>
      <c r="L3190" s="17" t="s">
        <v>24</v>
      </c>
      <c r="M3190" s="17" t="s">
        <v>11491</v>
      </c>
      <c r="N3190" s="17"/>
      <c r="O3190" s="17"/>
      <c r="P3190" s="16"/>
      <c r="Q3190" s="16"/>
      <c r="R3190" s="18">
        <v>100</v>
      </c>
      <c r="S3190" s="19">
        <v>5000000</v>
      </c>
    </row>
    <row r="3191" spans="1:19" ht="15">
      <c r="A3191" s="16">
        <v>40907</v>
      </c>
      <c r="B3191" s="17" t="s">
        <v>18070</v>
      </c>
      <c r="C3191" s="17" t="s">
        <v>18071</v>
      </c>
      <c r="D3191" s="17" t="s">
        <v>5884</v>
      </c>
      <c r="E3191" s="17" t="s">
        <v>18072</v>
      </c>
      <c r="F3191" s="17" t="s">
        <v>18073</v>
      </c>
      <c r="G3191" s="18">
        <v>1000000</v>
      </c>
      <c r="H3191" s="17" t="s">
        <v>3894</v>
      </c>
      <c r="I3191" s="16">
        <v>40732</v>
      </c>
      <c r="J3191" s="17" t="s">
        <v>7312</v>
      </c>
      <c r="K3191" s="17" t="s">
        <v>7313</v>
      </c>
      <c r="L3191" s="17" t="s">
        <v>24</v>
      </c>
      <c r="M3191" s="17" t="s">
        <v>11491</v>
      </c>
      <c r="N3191" s="17"/>
      <c r="O3191" s="17"/>
      <c r="P3191" s="16"/>
      <c r="Q3191" s="16"/>
      <c r="R3191" s="18">
        <v>69</v>
      </c>
      <c r="S3191" s="19">
        <v>69000000</v>
      </c>
    </row>
    <row r="3192" spans="1:19" ht="15">
      <c r="A3192" s="16">
        <v>40907</v>
      </c>
      <c r="B3192" s="17" t="s">
        <v>18074</v>
      </c>
      <c r="C3192" s="17" t="s">
        <v>18075</v>
      </c>
      <c r="D3192" s="17" t="s">
        <v>5886</v>
      </c>
      <c r="E3192" s="17" t="s">
        <v>18076</v>
      </c>
      <c r="F3192" s="17" t="s">
        <v>18077</v>
      </c>
      <c r="G3192" s="18">
        <v>100</v>
      </c>
      <c r="H3192" s="17" t="s">
        <v>3894</v>
      </c>
      <c r="I3192" s="16">
        <v>40735</v>
      </c>
      <c r="J3192" s="17" t="s">
        <v>7312</v>
      </c>
      <c r="K3192" s="17" t="s">
        <v>7313</v>
      </c>
      <c r="L3192" s="17" t="s">
        <v>24</v>
      </c>
      <c r="M3192" s="17" t="s">
        <v>11491</v>
      </c>
      <c r="N3192" s="17"/>
      <c r="O3192" s="17"/>
      <c r="P3192" s="16"/>
      <c r="Q3192" s="16"/>
      <c r="R3192" s="18">
        <v>1750000</v>
      </c>
      <c r="S3192" s="19">
        <v>175000000</v>
      </c>
    </row>
    <row r="3193" spans="1:19" ht="15">
      <c r="A3193" s="16">
        <v>40907</v>
      </c>
      <c r="B3193" s="17" t="s">
        <v>18078</v>
      </c>
      <c r="C3193" s="17" t="s">
        <v>18079</v>
      </c>
      <c r="D3193" s="17" t="s">
        <v>5888</v>
      </c>
      <c r="E3193" s="17" t="s">
        <v>18080</v>
      </c>
      <c r="F3193" s="17" t="s">
        <v>18081</v>
      </c>
      <c r="G3193" s="18">
        <v>10000</v>
      </c>
      <c r="H3193" s="17" t="s">
        <v>3894</v>
      </c>
      <c r="I3193" s="16">
        <v>40736</v>
      </c>
      <c r="J3193" s="17" t="s">
        <v>7312</v>
      </c>
      <c r="K3193" s="17" t="s">
        <v>7313</v>
      </c>
      <c r="L3193" s="17" t="s">
        <v>24</v>
      </c>
      <c r="M3193" s="17" t="s">
        <v>11491</v>
      </c>
      <c r="N3193" s="17"/>
      <c r="O3193" s="17"/>
      <c r="P3193" s="16"/>
      <c r="Q3193" s="16"/>
      <c r="R3193" s="18">
        <v>870</v>
      </c>
      <c r="S3193" s="19">
        <v>8700000</v>
      </c>
    </row>
    <row r="3194" spans="1:19" ht="15">
      <c r="A3194" s="16">
        <v>40907</v>
      </c>
      <c r="B3194" s="17" t="s">
        <v>18082</v>
      </c>
      <c r="C3194" s="17" t="s">
        <v>18083</v>
      </c>
      <c r="D3194" s="17" t="s">
        <v>5892</v>
      </c>
      <c r="E3194" s="17" t="s">
        <v>18084</v>
      </c>
      <c r="F3194" s="17" t="s">
        <v>18085</v>
      </c>
      <c r="G3194" s="18">
        <v>1000</v>
      </c>
      <c r="H3194" s="17" t="s">
        <v>3894</v>
      </c>
      <c r="I3194" s="16">
        <v>40736</v>
      </c>
      <c r="J3194" s="17" t="s">
        <v>7312</v>
      </c>
      <c r="K3194" s="17" t="s">
        <v>7313</v>
      </c>
      <c r="L3194" s="17" t="s">
        <v>24</v>
      </c>
      <c r="M3194" s="17" t="s">
        <v>11491</v>
      </c>
      <c r="N3194" s="17"/>
      <c r="O3194" s="17"/>
      <c r="P3194" s="16"/>
      <c r="Q3194" s="16"/>
      <c r="R3194" s="18">
        <v>100000</v>
      </c>
      <c r="S3194" s="19">
        <v>100000000</v>
      </c>
    </row>
    <row r="3195" spans="1:19" ht="15">
      <c r="A3195" s="16">
        <v>40907</v>
      </c>
      <c r="B3195" s="17" t="s">
        <v>18086</v>
      </c>
      <c r="C3195" s="17" t="s">
        <v>18087</v>
      </c>
      <c r="D3195" s="17" t="s">
        <v>5890</v>
      </c>
      <c r="E3195" s="17" t="s">
        <v>18088</v>
      </c>
      <c r="F3195" s="17" t="s">
        <v>18089</v>
      </c>
      <c r="G3195" s="18">
        <v>10000</v>
      </c>
      <c r="H3195" s="17" t="s">
        <v>3894</v>
      </c>
      <c r="I3195" s="16">
        <v>40736</v>
      </c>
      <c r="J3195" s="17" t="s">
        <v>7312</v>
      </c>
      <c r="K3195" s="17" t="s">
        <v>7313</v>
      </c>
      <c r="L3195" s="17" t="s">
        <v>24</v>
      </c>
      <c r="M3195" s="17" t="s">
        <v>11491</v>
      </c>
      <c r="N3195" s="17"/>
      <c r="O3195" s="17"/>
      <c r="P3195" s="16"/>
      <c r="Q3195" s="16"/>
      <c r="R3195" s="18">
        <v>500</v>
      </c>
      <c r="S3195" s="19">
        <v>5000000</v>
      </c>
    </row>
    <row r="3196" spans="1:19" ht="15">
      <c r="A3196" s="16">
        <v>40907</v>
      </c>
      <c r="B3196" s="17" t="s">
        <v>18090</v>
      </c>
      <c r="C3196" s="17" t="s">
        <v>18091</v>
      </c>
      <c r="D3196" s="17" t="s">
        <v>5898</v>
      </c>
      <c r="E3196" s="17" t="s">
        <v>18092</v>
      </c>
      <c r="F3196" s="17" t="s">
        <v>18093</v>
      </c>
      <c r="G3196" s="18">
        <v>10000</v>
      </c>
      <c r="H3196" s="17" t="s">
        <v>3894</v>
      </c>
      <c r="I3196" s="16">
        <v>40737</v>
      </c>
      <c r="J3196" s="17" t="s">
        <v>7312</v>
      </c>
      <c r="K3196" s="17" t="s">
        <v>7313</v>
      </c>
      <c r="L3196" s="17" t="s">
        <v>24</v>
      </c>
      <c r="M3196" s="17" t="s">
        <v>11491</v>
      </c>
      <c r="N3196" s="17"/>
      <c r="O3196" s="17"/>
      <c r="P3196" s="16"/>
      <c r="Q3196" s="16"/>
      <c r="R3196" s="18">
        <v>1000</v>
      </c>
      <c r="S3196" s="19">
        <v>10000000</v>
      </c>
    </row>
    <row r="3197" spans="1:19" ht="15">
      <c r="A3197" s="16">
        <v>40907</v>
      </c>
      <c r="B3197" s="17" t="s">
        <v>18094</v>
      </c>
      <c r="C3197" s="17" t="s">
        <v>18095</v>
      </c>
      <c r="D3197" s="17" t="s">
        <v>5896</v>
      </c>
      <c r="E3197" s="17" t="s">
        <v>18096</v>
      </c>
      <c r="F3197" s="17" t="s">
        <v>18097</v>
      </c>
      <c r="G3197" s="18">
        <v>10000</v>
      </c>
      <c r="H3197" s="17" t="s">
        <v>3894</v>
      </c>
      <c r="I3197" s="16">
        <v>40737</v>
      </c>
      <c r="J3197" s="17" t="s">
        <v>7312</v>
      </c>
      <c r="K3197" s="17" t="s">
        <v>7313</v>
      </c>
      <c r="L3197" s="17" t="s">
        <v>24</v>
      </c>
      <c r="M3197" s="17" t="s">
        <v>11491</v>
      </c>
      <c r="N3197" s="17"/>
      <c r="O3197" s="17"/>
      <c r="P3197" s="16"/>
      <c r="Q3197" s="16"/>
      <c r="R3197" s="18">
        <v>750</v>
      </c>
      <c r="S3197" s="19">
        <v>7500000</v>
      </c>
    </row>
    <row r="3198" spans="1:19" ht="15">
      <c r="A3198" s="16">
        <v>40907</v>
      </c>
      <c r="B3198" s="17" t="s">
        <v>18098</v>
      </c>
      <c r="C3198" s="17" t="s">
        <v>18099</v>
      </c>
      <c r="D3198" s="17" t="s">
        <v>5894</v>
      </c>
      <c r="E3198" s="17" t="s">
        <v>18100</v>
      </c>
      <c r="F3198" s="17" t="s">
        <v>18101</v>
      </c>
      <c r="G3198" s="18">
        <v>50000</v>
      </c>
      <c r="H3198" s="17" t="s">
        <v>3894</v>
      </c>
      <c r="I3198" s="16">
        <v>40737</v>
      </c>
      <c r="J3198" s="17" t="s">
        <v>7312</v>
      </c>
      <c r="K3198" s="17" t="s">
        <v>7313</v>
      </c>
      <c r="L3198" s="17" t="s">
        <v>24</v>
      </c>
      <c r="M3198" s="17" t="s">
        <v>11491</v>
      </c>
      <c r="N3198" s="17"/>
      <c r="O3198" s="17"/>
      <c r="P3198" s="16"/>
      <c r="Q3198" s="16"/>
      <c r="R3198" s="18">
        <v>100</v>
      </c>
      <c r="S3198" s="19">
        <v>5000000</v>
      </c>
    </row>
    <row r="3199" spans="1:19" ht="15">
      <c r="A3199" s="16">
        <v>40907</v>
      </c>
      <c r="B3199" s="17" t="s">
        <v>18102</v>
      </c>
      <c r="C3199" s="17" t="s">
        <v>18103</v>
      </c>
      <c r="D3199" s="17" t="s">
        <v>5900</v>
      </c>
      <c r="E3199" s="17" t="s">
        <v>18104</v>
      </c>
      <c r="F3199" s="17" t="s">
        <v>18105</v>
      </c>
      <c r="G3199" s="18">
        <v>1000</v>
      </c>
      <c r="H3199" s="17" t="s">
        <v>3894</v>
      </c>
      <c r="I3199" s="16">
        <v>40738</v>
      </c>
      <c r="J3199" s="17" t="s">
        <v>7312</v>
      </c>
      <c r="K3199" s="17" t="s">
        <v>7313</v>
      </c>
      <c r="L3199" s="17" t="s">
        <v>24</v>
      </c>
      <c r="M3199" s="17" t="s">
        <v>11491</v>
      </c>
      <c r="N3199" s="17"/>
      <c r="O3199" s="17"/>
      <c r="P3199" s="16"/>
      <c r="Q3199" s="16"/>
      <c r="R3199" s="18">
        <v>10000</v>
      </c>
      <c r="S3199" s="19">
        <v>10000000</v>
      </c>
    </row>
    <row r="3200" spans="1:19" ht="15">
      <c r="A3200" s="16">
        <v>40907</v>
      </c>
      <c r="B3200" s="17" t="s">
        <v>18106</v>
      </c>
      <c r="C3200" s="17" t="s">
        <v>18107</v>
      </c>
      <c r="D3200" s="17" t="s">
        <v>5904</v>
      </c>
      <c r="E3200" s="17" t="s">
        <v>18108</v>
      </c>
      <c r="F3200" s="17" t="s">
        <v>18109</v>
      </c>
      <c r="G3200" s="18">
        <v>50000</v>
      </c>
      <c r="H3200" s="17" t="s">
        <v>3894</v>
      </c>
      <c r="I3200" s="16">
        <v>40739</v>
      </c>
      <c r="J3200" s="17" t="s">
        <v>7312</v>
      </c>
      <c r="K3200" s="17" t="s">
        <v>7313</v>
      </c>
      <c r="L3200" s="17" t="s">
        <v>24</v>
      </c>
      <c r="M3200" s="17" t="s">
        <v>11491</v>
      </c>
      <c r="N3200" s="17"/>
      <c r="O3200" s="17"/>
      <c r="P3200" s="16"/>
      <c r="Q3200" s="16"/>
      <c r="R3200" s="18">
        <v>100</v>
      </c>
      <c r="S3200" s="19">
        <v>5000000</v>
      </c>
    </row>
    <row r="3201" spans="1:19" ht="15">
      <c r="A3201" s="16">
        <v>40907</v>
      </c>
      <c r="B3201" s="17" t="s">
        <v>18110</v>
      </c>
      <c r="C3201" s="17" t="s">
        <v>18111</v>
      </c>
      <c r="D3201" s="17" t="s">
        <v>5902</v>
      </c>
      <c r="E3201" s="17" t="s">
        <v>18112</v>
      </c>
      <c r="F3201" s="17" t="s">
        <v>18113</v>
      </c>
      <c r="G3201" s="18">
        <v>10000</v>
      </c>
      <c r="H3201" s="17" t="s">
        <v>3894</v>
      </c>
      <c r="I3201" s="16">
        <v>40739</v>
      </c>
      <c r="J3201" s="17" t="s">
        <v>7312</v>
      </c>
      <c r="K3201" s="17" t="s">
        <v>7313</v>
      </c>
      <c r="L3201" s="17" t="s">
        <v>24</v>
      </c>
      <c r="M3201" s="17" t="s">
        <v>11491</v>
      </c>
      <c r="N3201" s="17"/>
      <c r="O3201" s="17"/>
      <c r="P3201" s="16"/>
      <c r="Q3201" s="16"/>
      <c r="R3201" s="18">
        <v>762000</v>
      </c>
      <c r="S3201" s="19">
        <v>7620000000</v>
      </c>
    </row>
    <row r="3202" spans="1:19" ht="15">
      <c r="A3202" s="16">
        <v>40907</v>
      </c>
      <c r="B3202" s="17" t="s">
        <v>18114</v>
      </c>
      <c r="C3202" s="17" t="s">
        <v>18115</v>
      </c>
      <c r="D3202" s="17" t="s">
        <v>5906</v>
      </c>
      <c r="E3202" s="17" t="s">
        <v>18116</v>
      </c>
      <c r="F3202" s="17" t="s">
        <v>18117</v>
      </c>
      <c r="G3202" s="18">
        <v>10000</v>
      </c>
      <c r="H3202" s="17" t="s">
        <v>3894</v>
      </c>
      <c r="I3202" s="16">
        <v>40742</v>
      </c>
      <c r="J3202" s="17" t="s">
        <v>7312</v>
      </c>
      <c r="K3202" s="17" t="s">
        <v>7313</v>
      </c>
      <c r="L3202" s="17" t="s">
        <v>24</v>
      </c>
      <c r="M3202" s="17" t="s">
        <v>11491</v>
      </c>
      <c r="N3202" s="17"/>
      <c r="O3202" s="17"/>
      <c r="P3202" s="16"/>
      <c r="Q3202" s="16"/>
      <c r="R3202" s="18">
        <v>94990</v>
      </c>
      <c r="S3202" s="19">
        <v>949900000</v>
      </c>
    </row>
    <row r="3203" spans="1:19" ht="15">
      <c r="A3203" s="16">
        <v>40907</v>
      </c>
      <c r="B3203" s="17" t="s">
        <v>18118</v>
      </c>
      <c r="C3203" s="17" t="s">
        <v>18119</v>
      </c>
      <c r="D3203" s="17" t="s">
        <v>5910</v>
      </c>
      <c r="E3203" s="17" t="s">
        <v>18120</v>
      </c>
      <c r="F3203" s="17" t="s">
        <v>18121</v>
      </c>
      <c r="G3203" s="18">
        <v>1000</v>
      </c>
      <c r="H3203" s="17" t="s">
        <v>3894</v>
      </c>
      <c r="I3203" s="16">
        <v>40745</v>
      </c>
      <c r="J3203" s="17" t="s">
        <v>7312</v>
      </c>
      <c r="K3203" s="17" t="s">
        <v>7313</v>
      </c>
      <c r="L3203" s="17" t="s">
        <v>24</v>
      </c>
      <c r="M3203" s="17" t="s">
        <v>11491</v>
      </c>
      <c r="N3203" s="17"/>
      <c r="O3203" s="17"/>
      <c r="P3203" s="16"/>
      <c r="Q3203" s="16"/>
      <c r="R3203" s="18">
        <v>1278670</v>
      </c>
      <c r="S3203" s="19">
        <v>1278670000</v>
      </c>
    </row>
    <row r="3204" spans="1:19" ht="15">
      <c r="A3204" s="16">
        <v>40907</v>
      </c>
      <c r="B3204" s="17" t="s">
        <v>18122</v>
      </c>
      <c r="C3204" s="17" t="s">
        <v>18123</v>
      </c>
      <c r="D3204" s="17" t="s">
        <v>5908</v>
      </c>
      <c r="E3204" s="17" t="s">
        <v>18124</v>
      </c>
      <c r="F3204" s="17" t="s">
        <v>18125</v>
      </c>
      <c r="G3204" s="18">
        <v>250000</v>
      </c>
      <c r="H3204" s="17" t="s">
        <v>3894</v>
      </c>
      <c r="I3204" s="16">
        <v>40745</v>
      </c>
      <c r="J3204" s="17" t="s">
        <v>7312</v>
      </c>
      <c r="K3204" s="17" t="s">
        <v>7313</v>
      </c>
      <c r="L3204" s="17" t="s">
        <v>24</v>
      </c>
      <c r="M3204" s="17" t="s">
        <v>11491</v>
      </c>
      <c r="N3204" s="17"/>
      <c r="O3204" s="17"/>
      <c r="P3204" s="16"/>
      <c r="Q3204" s="16"/>
      <c r="R3204" s="18">
        <v>1500</v>
      </c>
      <c r="S3204" s="19">
        <v>375000000</v>
      </c>
    </row>
    <row r="3205" spans="1:19" ht="15">
      <c r="A3205" s="16">
        <v>40907</v>
      </c>
      <c r="B3205" s="17" t="s">
        <v>18126</v>
      </c>
      <c r="C3205" s="17" t="s">
        <v>18127</v>
      </c>
      <c r="D3205" s="17" t="s">
        <v>5912</v>
      </c>
      <c r="E3205" s="17" t="s">
        <v>18128</v>
      </c>
      <c r="F3205" s="17" t="s">
        <v>18129</v>
      </c>
      <c r="G3205" s="18">
        <v>100000</v>
      </c>
      <c r="H3205" s="17" t="s">
        <v>3894</v>
      </c>
      <c r="I3205" s="16">
        <v>40746</v>
      </c>
      <c r="J3205" s="17" t="s">
        <v>7312</v>
      </c>
      <c r="K3205" s="17" t="s">
        <v>7313</v>
      </c>
      <c r="L3205" s="17" t="s">
        <v>24</v>
      </c>
      <c r="M3205" s="17" t="s">
        <v>11491</v>
      </c>
      <c r="N3205" s="17"/>
      <c r="O3205" s="17"/>
      <c r="P3205" s="16"/>
      <c r="Q3205" s="16"/>
      <c r="R3205" s="18">
        <v>320</v>
      </c>
      <c r="S3205" s="19">
        <v>32000000</v>
      </c>
    </row>
    <row r="3206" spans="1:19" ht="15">
      <c r="A3206" s="16">
        <v>40907</v>
      </c>
      <c r="B3206" s="17" t="s">
        <v>18126</v>
      </c>
      <c r="C3206" s="17" t="s">
        <v>18127</v>
      </c>
      <c r="D3206" s="17" t="s">
        <v>5914</v>
      </c>
      <c r="E3206" s="17" t="s">
        <v>18130</v>
      </c>
      <c r="F3206" s="17" t="s">
        <v>18131</v>
      </c>
      <c r="G3206" s="18">
        <v>100000</v>
      </c>
      <c r="H3206" s="17" t="s">
        <v>3894</v>
      </c>
      <c r="I3206" s="16">
        <v>40746</v>
      </c>
      <c r="J3206" s="17" t="s">
        <v>7312</v>
      </c>
      <c r="K3206" s="17" t="s">
        <v>7313</v>
      </c>
      <c r="L3206" s="17" t="s">
        <v>24</v>
      </c>
      <c r="M3206" s="17" t="s">
        <v>11512</v>
      </c>
      <c r="N3206" s="17"/>
      <c r="O3206" s="17"/>
      <c r="P3206" s="16"/>
      <c r="Q3206" s="16"/>
      <c r="R3206" s="18">
        <v>80</v>
      </c>
      <c r="S3206" s="19">
        <v>8000000</v>
      </c>
    </row>
    <row r="3207" spans="1:19" ht="15">
      <c r="A3207" s="16">
        <v>40907</v>
      </c>
      <c r="B3207" s="17" t="s">
        <v>18132</v>
      </c>
      <c r="C3207" s="17" t="s">
        <v>18133</v>
      </c>
      <c r="D3207" s="17" t="s">
        <v>5916</v>
      </c>
      <c r="E3207" s="17" t="s">
        <v>18134</v>
      </c>
      <c r="F3207" s="17" t="s">
        <v>18135</v>
      </c>
      <c r="G3207" s="18">
        <v>1000000</v>
      </c>
      <c r="H3207" s="17" t="s">
        <v>3894</v>
      </c>
      <c r="I3207" s="16">
        <v>40746</v>
      </c>
      <c r="J3207" s="17" t="s">
        <v>7312</v>
      </c>
      <c r="K3207" s="17" t="s">
        <v>7313</v>
      </c>
      <c r="L3207" s="17" t="s">
        <v>24</v>
      </c>
      <c r="M3207" s="17" t="s">
        <v>11491</v>
      </c>
      <c r="N3207" s="17"/>
      <c r="O3207" s="17"/>
      <c r="P3207" s="16"/>
      <c r="Q3207" s="16"/>
      <c r="R3207" s="18">
        <v>50</v>
      </c>
      <c r="S3207" s="19">
        <v>50000000</v>
      </c>
    </row>
    <row r="3208" spans="1:19" ht="15">
      <c r="A3208" s="16">
        <v>40907</v>
      </c>
      <c r="B3208" s="17" t="s">
        <v>18136</v>
      </c>
      <c r="C3208" s="17" t="s">
        <v>18137</v>
      </c>
      <c r="D3208" s="17" t="s">
        <v>5918</v>
      </c>
      <c r="E3208" s="17" t="s">
        <v>18138</v>
      </c>
      <c r="F3208" s="17" t="s">
        <v>18139</v>
      </c>
      <c r="G3208" s="18">
        <v>100000</v>
      </c>
      <c r="H3208" s="17" t="s">
        <v>3894</v>
      </c>
      <c r="I3208" s="16">
        <v>40751</v>
      </c>
      <c r="J3208" s="17" t="s">
        <v>7312</v>
      </c>
      <c r="K3208" s="17" t="s">
        <v>7313</v>
      </c>
      <c r="L3208" s="17" t="s">
        <v>24</v>
      </c>
      <c r="M3208" s="17" t="s">
        <v>11491</v>
      </c>
      <c r="N3208" s="17"/>
      <c r="O3208" s="17"/>
      <c r="P3208" s="16"/>
      <c r="Q3208" s="16"/>
      <c r="R3208" s="18">
        <v>50</v>
      </c>
      <c r="S3208" s="19">
        <v>5000000</v>
      </c>
    </row>
    <row r="3209" spans="1:19" ht="15">
      <c r="A3209" s="16">
        <v>40907</v>
      </c>
      <c r="B3209" s="17" t="s">
        <v>18140</v>
      </c>
      <c r="C3209" s="17" t="s">
        <v>18141</v>
      </c>
      <c r="D3209" s="17" t="s">
        <v>5925</v>
      </c>
      <c r="E3209" s="17" t="s">
        <v>18142</v>
      </c>
      <c r="F3209" s="17" t="s">
        <v>18143</v>
      </c>
      <c r="G3209" s="18">
        <v>10000</v>
      </c>
      <c r="H3209" s="17" t="s">
        <v>3894</v>
      </c>
      <c r="I3209" s="16">
        <v>40751</v>
      </c>
      <c r="J3209" s="17" t="s">
        <v>7312</v>
      </c>
      <c r="K3209" s="17" t="s">
        <v>7313</v>
      </c>
      <c r="L3209" s="17" t="s">
        <v>24</v>
      </c>
      <c r="M3209" s="17" t="s">
        <v>11491</v>
      </c>
      <c r="N3209" s="17"/>
      <c r="O3209" s="17"/>
      <c r="P3209" s="16"/>
      <c r="Q3209" s="16"/>
      <c r="R3209" s="18">
        <v>5000</v>
      </c>
      <c r="S3209" s="19">
        <v>50000000</v>
      </c>
    </row>
    <row r="3210" spans="1:19" ht="15">
      <c r="A3210" s="16">
        <v>40907</v>
      </c>
      <c r="B3210" s="17" t="s">
        <v>18144</v>
      </c>
      <c r="C3210" s="17" t="s">
        <v>18145</v>
      </c>
      <c r="D3210" s="17" t="s">
        <v>5922</v>
      </c>
      <c r="E3210" s="17" t="s">
        <v>18146</v>
      </c>
      <c r="F3210" s="17" t="s">
        <v>18147</v>
      </c>
      <c r="G3210" s="18">
        <v>10000000</v>
      </c>
      <c r="H3210" s="17" t="s">
        <v>3894</v>
      </c>
      <c r="I3210" s="16">
        <v>40751</v>
      </c>
      <c r="J3210" s="17" t="s">
        <v>7312</v>
      </c>
      <c r="K3210" s="17" t="s">
        <v>7313</v>
      </c>
      <c r="L3210" s="17" t="s">
        <v>24</v>
      </c>
      <c r="M3210" s="17" t="s">
        <v>11491</v>
      </c>
      <c r="N3210" s="17"/>
      <c r="O3210" s="17"/>
      <c r="P3210" s="16"/>
      <c r="Q3210" s="16"/>
      <c r="R3210" s="18">
        <v>4</v>
      </c>
      <c r="S3210" s="19">
        <v>40000000</v>
      </c>
    </row>
    <row r="3211" spans="1:19" ht="15">
      <c r="A3211" s="16">
        <v>40907</v>
      </c>
      <c r="B3211" s="17" t="s">
        <v>18144</v>
      </c>
      <c r="C3211" s="17" t="s">
        <v>18145</v>
      </c>
      <c r="D3211" s="17" t="s">
        <v>5924</v>
      </c>
      <c r="E3211" s="17" t="s">
        <v>18148</v>
      </c>
      <c r="F3211" s="17" t="s">
        <v>18149</v>
      </c>
      <c r="G3211" s="18">
        <v>1000000</v>
      </c>
      <c r="H3211" s="17" t="s">
        <v>3894</v>
      </c>
      <c r="I3211" s="16">
        <v>40751</v>
      </c>
      <c r="J3211" s="17" t="s">
        <v>7312</v>
      </c>
      <c r="K3211" s="17" t="s">
        <v>7313</v>
      </c>
      <c r="L3211" s="17" t="s">
        <v>24</v>
      </c>
      <c r="M3211" s="17" t="s">
        <v>11491</v>
      </c>
      <c r="N3211" s="17"/>
      <c r="O3211" s="17"/>
      <c r="P3211" s="16"/>
      <c r="Q3211" s="16"/>
      <c r="R3211" s="18">
        <v>10</v>
      </c>
      <c r="S3211" s="19">
        <v>10000000</v>
      </c>
    </row>
    <row r="3212" spans="1:19" ht="15">
      <c r="A3212" s="16">
        <v>40907</v>
      </c>
      <c r="B3212" s="17" t="s">
        <v>18150</v>
      </c>
      <c r="C3212" s="17" t="s">
        <v>18151</v>
      </c>
      <c r="D3212" s="17" t="s">
        <v>5920</v>
      </c>
      <c r="E3212" s="17" t="s">
        <v>18152</v>
      </c>
      <c r="F3212" s="17" t="s">
        <v>18153</v>
      </c>
      <c r="G3212" s="18">
        <v>100000</v>
      </c>
      <c r="H3212" s="17" t="s">
        <v>3894</v>
      </c>
      <c r="I3212" s="16">
        <v>40751</v>
      </c>
      <c r="J3212" s="17" t="s">
        <v>7312</v>
      </c>
      <c r="K3212" s="17" t="s">
        <v>7313</v>
      </c>
      <c r="L3212" s="17" t="s">
        <v>24</v>
      </c>
      <c r="M3212" s="17" t="s">
        <v>11491</v>
      </c>
      <c r="N3212" s="17"/>
      <c r="O3212" s="17"/>
      <c r="P3212" s="16"/>
      <c r="Q3212" s="16"/>
      <c r="R3212" s="18">
        <v>500</v>
      </c>
      <c r="S3212" s="19">
        <v>50000000</v>
      </c>
    </row>
    <row r="3213" spans="1:19" ht="15">
      <c r="A3213" s="16">
        <v>40907</v>
      </c>
      <c r="B3213" s="17" t="s">
        <v>18154</v>
      </c>
      <c r="C3213" s="17" t="s">
        <v>18155</v>
      </c>
      <c r="D3213" s="17" t="s">
        <v>5927</v>
      </c>
      <c r="E3213" s="17" t="s">
        <v>18156</v>
      </c>
      <c r="F3213" s="17" t="s">
        <v>18157</v>
      </c>
      <c r="G3213" s="18">
        <v>50000</v>
      </c>
      <c r="H3213" s="17" t="s">
        <v>3894</v>
      </c>
      <c r="I3213" s="16">
        <v>40752</v>
      </c>
      <c r="J3213" s="17" t="s">
        <v>7312</v>
      </c>
      <c r="K3213" s="17" t="s">
        <v>7313</v>
      </c>
      <c r="L3213" s="17" t="s">
        <v>24</v>
      </c>
      <c r="M3213" s="17" t="s">
        <v>11491</v>
      </c>
      <c r="N3213" s="17"/>
      <c r="O3213" s="17"/>
      <c r="P3213" s="16"/>
      <c r="Q3213" s="16"/>
      <c r="R3213" s="18">
        <v>100</v>
      </c>
      <c r="S3213" s="19">
        <v>5000000</v>
      </c>
    </row>
    <row r="3214" spans="1:19" ht="15">
      <c r="A3214" s="16">
        <v>40907</v>
      </c>
      <c r="B3214" s="17" t="s">
        <v>18158</v>
      </c>
      <c r="C3214" s="17" t="s">
        <v>18159</v>
      </c>
      <c r="D3214" s="17" t="s">
        <v>5929</v>
      </c>
      <c r="E3214" s="17" t="s">
        <v>18160</v>
      </c>
      <c r="F3214" s="17" t="s">
        <v>18161</v>
      </c>
      <c r="G3214" s="18">
        <v>100</v>
      </c>
      <c r="H3214" s="17" t="s">
        <v>3894</v>
      </c>
      <c r="I3214" s="16">
        <v>40752</v>
      </c>
      <c r="J3214" s="17" t="s">
        <v>7312</v>
      </c>
      <c r="K3214" s="17" t="s">
        <v>7313</v>
      </c>
      <c r="L3214" s="17" t="s">
        <v>24</v>
      </c>
      <c r="M3214" s="17" t="s">
        <v>11491</v>
      </c>
      <c r="N3214" s="17"/>
      <c r="O3214" s="17"/>
      <c r="P3214" s="16"/>
      <c r="Q3214" s="16"/>
      <c r="R3214" s="18">
        <v>80000</v>
      </c>
      <c r="S3214" s="19">
        <v>8000000</v>
      </c>
    </row>
    <row r="3215" spans="1:19" ht="15">
      <c r="A3215" s="16">
        <v>40907</v>
      </c>
      <c r="B3215" s="17" t="s">
        <v>18162</v>
      </c>
      <c r="C3215" s="17" t="s">
        <v>18163</v>
      </c>
      <c r="D3215" s="17" t="s">
        <v>5931</v>
      </c>
      <c r="E3215" s="17" t="s">
        <v>18164</v>
      </c>
      <c r="F3215" s="17" t="s">
        <v>18165</v>
      </c>
      <c r="G3215" s="18">
        <v>1000000</v>
      </c>
      <c r="H3215" s="17" t="s">
        <v>3894</v>
      </c>
      <c r="I3215" s="16">
        <v>40753</v>
      </c>
      <c r="J3215" s="17" t="s">
        <v>7312</v>
      </c>
      <c r="K3215" s="17" t="s">
        <v>7313</v>
      </c>
      <c r="L3215" s="17" t="s">
        <v>24</v>
      </c>
      <c r="M3215" s="17" t="s">
        <v>11491</v>
      </c>
      <c r="N3215" s="17"/>
      <c r="O3215" s="17"/>
      <c r="P3215" s="16"/>
      <c r="Q3215" s="16"/>
      <c r="R3215" s="18">
        <v>23</v>
      </c>
      <c r="S3215" s="19">
        <v>23000000</v>
      </c>
    </row>
    <row r="3216" spans="1:19" ht="15">
      <c r="A3216" s="16">
        <v>40907</v>
      </c>
      <c r="B3216" s="17" t="s">
        <v>18166</v>
      </c>
      <c r="C3216" s="17" t="s">
        <v>18167</v>
      </c>
      <c r="D3216" s="17" t="s">
        <v>5933</v>
      </c>
      <c r="E3216" s="17" t="s">
        <v>18168</v>
      </c>
      <c r="F3216" s="17" t="s">
        <v>18169</v>
      </c>
      <c r="G3216" s="18">
        <v>10000</v>
      </c>
      <c r="H3216" s="17" t="s">
        <v>3894</v>
      </c>
      <c r="I3216" s="16">
        <v>40756</v>
      </c>
      <c r="J3216" s="17" t="s">
        <v>7312</v>
      </c>
      <c r="K3216" s="17" t="s">
        <v>7313</v>
      </c>
      <c r="L3216" s="17" t="s">
        <v>24</v>
      </c>
      <c r="M3216" s="17" t="s">
        <v>11491</v>
      </c>
      <c r="N3216" s="17"/>
      <c r="O3216" s="17"/>
      <c r="P3216" s="16"/>
      <c r="Q3216" s="16"/>
      <c r="R3216" s="18">
        <v>500</v>
      </c>
      <c r="S3216" s="19">
        <v>5000000</v>
      </c>
    </row>
    <row r="3217" spans="1:19" ht="15">
      <c r="A3217" s="16">
        <v>40907</v>
      </c>
      <c r="B3217" s="17" t="s">
        <v>11253</v>
      </c>
      <c r="C3217" s="17" t="s">
        <v>11254</v>
      </c>
      <c r="D3217" s="17" t="s">
        <v>5937</v>
      </c>
      <c r="E3217" s="17" t="s">
        <v>18170</v>
      </c>
      <c r="F3217" s="17" t="s">
        <v>18171</v>
      </c>
      <c r="G3217" s="18">
        <v>1000</v>
      </c>
      <c r="H3217" s="17" t="s">
        <v>3894</v>
      </c>
      <c r="I3217" s="16">
        <v>40758</v>
      </c>
      <c r="J3217" s="17" t="s">
        <v>7312</v>
      </c>
      <c r="K3217" s="17" t="s">
        <v>7313</v>
      </c>
      <c r="L3217" s="17" t="s">
        <v>24</v>
      </c>
      <c r="M3217" s="17" t="s">
        <v>11512</v>
      </c>
      <c r="N3217" s="17"/>
      <c r="O3217" s="17"/>
      <c r="P3217" s="16"/>
      <c r="Q3217" s="16"/>
      <c r="R3217" s="18">
        <v>960</v>
      </c>
      <c r="S3217" s="19">
        <v>960000</v>
      </c>
    </row>
    <row r="3218" spans="1:19" ht="15">
      <c r="A3218" s="16">
        <v>40907</v>
      </c>
      <c r="B3218" s="17" t="s">
        <v>18172</v>
      </c>
      <c r="C3218" s="17" t="s">
        <v>18173</v>
      </c>
      <c r="D3218" s="17" t="s">
        <v>5935</v>
      </c>
      <c r="E3218" s="17" t="s">
        <v>18174</v>
      </c>
      <c r="F3218" s="17" t="s">
        <v>18175</v>
      </c>
      <c r="G3218" s="18">
        <v>10000</v>
      </c>
      <c r="H3218" s="17" t="s">
        <v>3894</v>
      </c>
      <c r="I3218" s="16">
        <v>40758</v>
      </c>
      <c r="J3218" s="17" t="s">
        <v>7312</v>
      </c>
      <c r="K3218" s="17" t="s">
        <v>7313</v>
      </c>
      <c r="L3218" s="17" t="s">
        <v>24</v>
      </c>
      <c r="M3218" s="17" t="s">
        <v>11491</v>
      </c>
      <c r="N3218" s="17"/>
      <c r="O3218" s="17"/>
      <c r="P3218" s="16"/>
      <c r="Q3218" s="16"/>
      <c r="R3218" s="18">
        <v>1500</v>
      </c>
      <c r="S3218" s="19">
        <v>15000000</v>
      </c>
    </row>
    <row r="3219" spans="1:19" ht="15">
      <c r="A3219" s="16">
        <v>40907</v>
      </c>
      <c r="B3219" s="17" t="s">
        <v>18176</v>
      </c>
      <c r="C3219" s="17" t="s">
        <v>18177</v>
      </c>
      <c r="D3219" s="17" t="s">
        <v>5944</v>
      </c>
      <c r="E3219" s="17" t="s">
        <v>18178</v>
      </c>
      <c r="F3219" s="17" t="s">
        <v>18179</v>
      </c>
      <c r="G3219" s="18">
        <v>1000000</v>
      </c>
      <c r="H3219" s="17" t="s">
        <v>3894</v>
      </c>
      <c r="I3219" s="16">
        <v>40759</v>
      </c>
      <c r="J3219" s="17" t="s">
        <v>7312</v>
      </c>
      <c r="K3219" s="17" t="s">
        <v>7313</v>
      </c>
      <c r="L3219" s="17" t="s">
        <v>24</v>
      </c>
      <c r="M3219" s="17" t="s">
        <v>11491</v>
      </c>
      <c r="N3219" s="17"/>
      <c r="O3219" s="17"/>
      <c r="P3219" s="16"/>
      <c r="Q3219" s="16"/>
      <c r="R3219" s="18">
        <v>100</v>
      </c>
      <c r="S3219" s="19">
        <v>100000000</v>
      </c>
    </row>
    <row r="3220" spans="1:19" ht="15">
      <c r="A3220" s="16">
        <v>40907</v>
      </c>
      <c r="B3220" s="17" t="s">
        <v>18180</v>
      </c>
      <c r="C3220" s="17" t="s">
        <v>18181</v>
      </c>
      <c r="D3220" s="17" t="s">
        <v>5942</v>
      </c>
      <c r="E3220" s="17" t="s">
        <v>18182</v>
      </c>
      <c r="F3220" s="17" t="s">
        <v>18183</v>
      </c>
      <c r="G3220" s="18">
        <v>50000</v>
      </c>
      <c r="H3220" s="17" t="s">
        <v>3894</v>
      </c>
      <c r="I3220" s="16">
        <v>40759</v>
      </c>
      <c r="J3220" s="17" t="s">
        <v>7312</v>
      </c>
      <c r="K3220" s="17" t="s">
        <v>7313</v>
      </c>
      <c r="L3220" s="17" t="s">
        <v>24</v>
      </c>
      <c r="M3220" s="17" t="s">
        <v>11491</v>
      </c>
      <c r="N3220" s="17"/>
      <c r="O3220" s="17"/>
      <c r="P3220" s="16"/>
      <c r="Q3220" s="16"/>
      <c r="R3220" s="18">
        <v>100</v>
      </c>
      <c r="S3220" s="19">
        <v>5000000</v>
      </c>
    </row>
    <row r="3221" spans="1:19" ht="15">
      <c r="A3221" s="16">
        <v>40907</v>
      </c>
      <c r="B3221" s="17" t="s">
        <v>18184</v>
      </c>
      <c r="C3221" s="17" t="s">
        <v>18185</v>
      </c>
      <c r="D3221" s="17" t="s">
        <v>5939</v>
      </c>
      <c r="E3221" s="17" t="s">
        <v>18186</v>
      </c>
      <c r="F3221" s="17" t="s">
        <v>18187</v>
      </c>
      <c r="G3221" s="18">
        <v>10000</v>
      </c>
      <c r="H3221" s="17" t="s">
        <v>3894</v>
      </c>
      <c r="I3221" s="16">
        <v>40759</v>
      </c>
      <c r="J3221" s="17" t="s">
        <v>7312</v>
      </c>
      <c r="K3221" s="17" t="s">
        <v>7313</v>
      </c>
      <c r="L3221" s="17" t="s">
        <v>24</v>
      </c>
      <c r="M3221" s="17" t="s">
        <v>11491</v>
      </c>
      <c r="N3221" s="17"/>
      <c r="O3221" s="17"/>
      <c r="P3221" s="16"/>
      <c r="Q3221" s="16"/>
      <c r="R3221" s="18">
        <v>473577</v>
      </c>
      <c r="S3221" s="19">
        <v>4735770000</v>
      </c>
    </row>
    <row r="3222" spans="1:19" ht="15">
      <c r="A3222" s="16">
        <v>40907</v>
      </c>
      <c r="B3222" s="17" t="s">
        <v>18188</v>
      </c>
      <c r="C3222" s="17" t="s">
        <v>18189</v>
      </c>
      <c r="D3222" s="17" t="s">
        <v>5946</v>
      </c>
      <c r="E3222" s="17" t="s">
        <v>18190</v>
      </c>
      <c r="F3222" s="17" t="s">
        <v>18191</v>
      </c>
      <c r="G3222" s="18">
        <v>25000000</v>
      </c>
      <c r="H3222" s="17" t="s">
        <v>3894</v>
      </c>
      <c r="I3222" s="16">
        <v>40759</v>
      </c>
      <c r="J3222" s="17" t="s">
        <v>7312</v>
      </c>
      <c r="K3222" s="17" t="s">
        <v>7313</v>
      </c>
      <c r="L3222" s="17" t="s">
        <v>24</v>
      </c>
      <c r="M3222" s="17" t="s">
        <v>11491</v>
      </c>
      <c r="N3222" s="17"/>
      <c r="O3222" s="17"/>
      <c r="P3222" s="16"/>
      <c r="Q3222" s="16"/>
      <c r="R3222" s="18">
        <v>2</v>
      </c>
      <c r="S3222" s="19">
        <v>50000000</v>
      </c>
    </row>
    <row r="3223" spans="1:19" ht="15">
      <c r="A3223" s="16">
        <v>40907</v>
      </c>
      <c r="B3223" s="17" t="s">
        <v>18192</v>
      </c>
      <c r="C3223" s="17" t="s">
        <v>18193</v>
      </c>
      <c r="D3223" s="17" t="s">
        <v>5948</v>
      </c>
      <c r="E3223" s="17" t="s">
        <v>18194</v>
      </c>
      <c r="F3223" s="17" t="s">
        <v>18195</v>
      </c>
      <c r="G3223" s="18">
        <v>1000</v>
      </c>
      <c r="H3223" s="17" t="s">
        <v>3894</v>
      </c>
      <c r="I3223" s="16">
        <v>40760</v>
      </c>
      <c r="J3223" s="17" t="s">
        <v>7312</v>
      </c>
      <c r="K3223" s="17" t="s">
        <v>7313</v>
      </c>
      <c r="L3223" s="17" t="s">
        <v>24</v>
      </c>
      <c r="M3223" s="17" t="s">
        <v>11491</v>
      </c>
      <c r="N3223" s="17"/>
      <c r="O3223" s="17"/>
      <c r="P3223" s="16"/>
      <c r="Q3223" s="16"/>
      <c r="R3223" s="18">
        <v>446357</v>
      </c>
      <c r="S3223" s="19">
        <v>446357000</v>
      </c>
    </row>
    <row r="3224" spans="1:19" ht="15">
      <c r="A3224" s="16">
        <v>40907</v>
      </c>
      <c r="B3224" s="17" t="s">
        <v>18192</v>
      </c>
      <c r="C3224" s="17" t="s">
        <v>18193</v>
      </c>
      <c r="D3224" s="17" t="s">
        <v>5950</v>
      </c>
      <c r="E3224" s="17" t="s">
        <v>18196</v>
      </c>
      <c r="F3224" s="17" t="s">
        <v>18197</v>
      </c>
      <c r="G3224" s="18">
        <v>50000</v>
      </c>
      <c r="H3224" s="17" t="s">
        <v>3894</v>
      </c>
      <c r="I3224" s="16">
        <v>40760</v>
      </c>
      <c r="J3224" s="17" t="s">
        <v>7312</v>
      </c>
      <c r="K3224" s="17" t="s">
        <v>7313</v>
      </c>
      <c r="L3224" s="17" t="s">
        <v>24</v>
      </c>
      <c r="M3224" s="17" t="s">
        <v>11512</v>
      </c>
      <c r="N3224" s="17"/>
      <c r="O3224" s="17"/>
      <c r="P3224" s="16"/>
      <c r="Q3224" s="16"/>
      <c r="R3224" s="18">
        <v>241</v>
      </c>
      <c r="S3224" s="19">
        <v>12050000</v>
      </c>
    </row>
    <row r="3225" spans="1:19" ht="15">
      <c r="A3225" s="16">
        <v>40907</v>
      </c>
      <c r="B3225" s="17" t="s">
        <v>18198</v>
      </c>
      <c r="C3225" s="17" t="s">
        <v>18199</v>
      </c>
      <c r="D3225" s="17" t="s">
        <v>5952</v>
      </c>
      <c r="E3225" s="17" t="s">
        <v>18200</v>
      </c>
      <c r="F3225" s="17" t="s">
        <v>18201</v>
      </c>
      <c r="G3225" s="18">
        <v>100000</v>
      </c>
      <c r="H3225" s="17" t="s">
        <v>3894</v>
      </c>
      <c r="I3225" s="16">
        <v>40764</v>
      </c>
      <c r="J3225" s="17" t="s">
        <v>7312</v>
      </c>
      <c r="K3225" s="17" t="s">
        <v>7313</v>
      </c>
      <c r="L3225" s="17" t="s">
        <v>24</v>
      </c>
      <c r="M3225" s="17" t="s">
        <v>11491</v>
      </c>
      <c r="N3225" s="17"/>
      <c r="O3225" s="17"/>
      <c r="P3225" s="16"/>
      <c r="Q3225" s="16"/>
      <c r="R3225" s="18">
        <v>50</v>
      </c>
      <c r="S3225" s="19">
        <v>5000000</v>
      </c>
    </row>
    <row r="3226" spans="1:19" ht="15">
      <c r="A3226" s="16">
        <v>40907</v>
      </c>
      <c r="B3226" s="17" t="s">
        <v>18202</v>
      </c>
      <c r="C3226" s="17" t="s">
        <v>18203</v>
      </c>
      <c r="D3226" s="17" t="s">
        <v>5954</v>
      </c>
      <c r="E3226" s="17" t="s">
        <v>18204</v>
      </c>
      <c r="F3226" s="17" t="s">
        <v>18205</v>
      </c>
      <c r="G3226" s="18">
        <v>1000000</v>
      </c>
      <c r="H3226" s="17" t="s">
        <v>3894</v>
      </c>
      <c r="I3226" s="16">
        <v>40765</v>
      </c>
      <c r="J3226" s="17" t="s">
        <v>7312</v>
      </c>
      <c r="K3226" s="17" t="s">
        <v>7313</v>
      </c>
      <c r="L3226" s="17" t="s">
        <v>24</v>
      </c>
      <c r="M3226" s="17" t="s">
        <v>11491</v>
      </c>
      <c r="N3226" s="17"/>
      <c r="O3226" s="17"/>
      <c r="P3226" s="16"/>
      <c r="Q3226" s="16"/>
      <c r="R3226" s="18">
        <v>20</v>
      </c>
      <c r="S3226" s="19">
        <v>20000000</v>
      </c>
    </row>
    <row r="3227" spans="1:19" ht="15">
      <c r="A3227" s="16">
        <v>40907</v>
      </c>
      <c r="B3227" s="17" t="s">
        <v>18206</v>
      </c>
      <c r="C3227" s="17" t="s">
        <v>18207</v>
      </c>
      <c r="D3227" s="17" t="s">
        <v>5956</v>
      </c>
      <c r="E3227" s="17" t="s">
        <v>18208</v>
      </c>
      <c r="F3227" s="17" t="s">
        <v>18209</v>
      </c>
      <c r="G3227" s="18">
        <v>100</v>
      </c>
      <c r="H3227" s="17" t="s">
        <v>4177</v>
      </c>
      <c r="I3227" s="16">
        <v>40765</v>
      </c>
      <c r="J3227" s="17" t="s">
        <v>7312</v>
      </c>
      <c r="K3227" s="17" t="s">
        <v>7313</v>
      </c>
      <c r="L3227" s="17" t="s">
        <v>24</v>
      </c>
      <c r="M3227" s="17" t="s">
        <v>11491</v>
      </c>
      <c r="N3227" s="17"/>
      <c r="O3227" s="17"/>
      <c r="P3227" s="16"/>
      <c r="Q3227" s="16"/>
      <c r="R3227" s="18">
        <v>1000</v>
      </c>
      <c r="S3227" s="19">
        <v>100000</v>
      </c>
    </row>
    <row r="3228" spans="1:19" ht="15">
      <c r="A3228" s="16">
        <v>40907</v>
      </c>
      <c r="B3228" s="17" t="s">
        <v>18210</v>
      </c>
      <c r="C3228" s="17" t="s">
        <v>18211</v>
      </c>
      <c r="D3228" s="17" t="s">
        <v>5958</v>
      </c>
      <c r="E3228" s="17" t="s">
        <v>18212</v>
      </c>
      <c r="F3228" s="17" t="s">
        <v>18213</v>
      </c>
      <c r="G3228" s="18">
        <v>5000000</v>
      </c>
      <c r="H3228" s="17" t="s">
        <v>3894</v>
      </c>
      <c r="I3228" s="16">
        <v>40766</v>
      </c>
      <c r="J3228" s="17" t="s">
        <v>7312</v>
      </c>
      <c r="K3228" s="17" t="s">
        <v>7313</v>
      </c>
      <c r="L3228" s="17" t="s">
        <v>24</v>
      </c>
      <c r="M3228" s="17" t="s">
        <v>11491</v>
      </c>
      <c r="N3228" s="17"/>
      <c r="O3228" s="17"/>
      <c r="P3228" s="16"/>
      <c r="Q3228" s="16"/>
      <c r="R3228" s="18">
        <v>1</v>
      </c>
      <c r="S3228" s="19">
        <v>5000000</v>
      </c>
    </row>
    <row r="3229" spans="1:19" ht="15">
      <c r="A3229" s="16">
        <v>40907</v>
      </c>
      <c r="B3229" s="17" t="s">
        <v>18214</v>
      </c>
      <c r="C3229" s="17" t="s">
        <v>18215</v>
      </c>
      <c r="D3229" s="17" t="s">
        <v>5960</v>
      </c>
      <c r="E3229" s="17" t="s">
        <v>18216</v>
      </c>
      <c r="F3229" s="17" t="s">
        <v>18217</v>
      </c>
      <c r="G3229" s="18">
        <v>10000</v>
      </c>
      <c r="H3229" s="17" t="s">
        <v>3894</v>
      </c>
      <c r="I3229" s="16">
        <v>40771</v>
      </c>
      <c r="J3229" s="17" t="s">
        <v>7312</v>
      </c>
      <c r="K3229" s="17" t="s">
        <v>7313</v>
      </c>
      <c r="L3229" s="17" t="s">
        <v>24</v>
      </c>
      <c r="M3229" s="17" t="s">
        <v>11491</v>
      </c>
      <c r="N3229" s="17"/>
      <c r="O3229" s="17"/>
      <c r="P3229" s="16"/>
      <c r="Q3229" s="16"/>
      <c r="R3229" s="18">
        <v>500</v>
      </c>
      <c r="S3229" s="19">
        <v>5000000</v>
      </c>
    </row>
    <row r="3230" spans="1:19" ht="15">
      <c r="A3230" s="16">
        <v>40907</v>
      </c>
      <c r="B3230" s="17" t="s">
        <v>18218</v>
      </c>
      <c r="C3230" s="17" t="s">
        <v>18219</v>
      </c>
      <c r="D3230" s="17" t="s">
        <v>5962</v>
      </c>
      <c r="E3230" s="17" t="s">
        <v>18220</v>
      </c>
      <c r="F3230" s="17" t="s">
        <v>18221</v>
      </c>
      <c r="G3230" s="18">
        <v>1000</v>
      </c>
      <c r="H3230" s="17" t="s">
        <v>3894</v>
      </c>
      <c r="I3230" s="16">
        <v>40771</v>
      </c>
      <c r="J3230" s="17" t="s">
        <v>7312</v>
      </c>
      <c r="K3230" s="17" t="s">
        <v>7313</v>
      </c>
      <c r="L3230" s="17" t="s">
        <v>24</v>
      </c>
      <c r="M3230" s="17" t="s">
        <v>11491</v>
      </c>
      <c r="N3230" s="17"/>
      <c r="O3230" s="17"/>
      <c r="P3230" s="16"/>
      <c r="Q3230" s="16"/>
      <c r="R3230" s="18">
        <v>13452740</v>
      </c>
      <c r="S3230" s="19">
        <v>13452740000</v>
      </c>
    </row>
    <row r="3231" spans="1:19" ht="15">
      <c r="A3231" s="16">
        <v>40907</v>
      </c>
      <c r="B3231" s="17" t="s">
        <v>17664</v>
      </c>
      <c r="C3231" s="17" t="s">
        <v>17665</v>
      </c>
      <c r="D3231" s="17" t="s">
        <v>5964</v>
      </c>
      <c r="E3231" s="17" t="s">
        <v>18222</v>
      </c>
      <c r="F3231" s="17" t="s">
        <v>17667</v>
      </c>
      <c r="G3231" s="18">
        <v>10000</v>
      </c>
      <c r="H3231" s="17" t="s">
        <v>3894</v>
      </c>
      <c r="I3231" s="16">
        <v>40772</v>
      </c>
      <c r="J3231" s="17" t="s">
        <v>7312</v>
      </c>
      <c r="K3231" s="17" t="s">
        <v>7313</v>
      </c>
      <c r="L3231" s="17" t="s">
        <v>24</v>
      </c>
      <c r="M3231" s="17" t="s">
        <v>11512</v>
      </c>
      <c r="N3231" s="17"/>
      <c r="O3231" s="17"/>
      <c r="P3231" s="16"/>
      <c r="Q3231" s="16"/>
      <c r="R3231" s="18">
        <v>165</v>
      </c>
      <c r="S3231" s="19">
        <v>1650000</v>
      </c>
    </row>
    <row r="3232" spans="1:19" ht="15">
      <c r="A3232" s="16">
        <v>40907</v>
      </c>
      <c r="B3232" s="17" t="s">
        <v>18223</v>
      </c>
      <c r="C3232" s="17" t="s">
        <v>18224</v>
      </c>
      <c r="D3232" s="17" t="s">
        <v>5966</v>
      </c>
      <c r="E3232" s="17" t="s">
        <v>18225</v>
      </c>
      <c r="F3232" s="17" t="s">
        <v>18226</v>
      </c>
      <c r="G3232" s="18">
        <v>10000</v>
      </c>
      <c r="H3232" s="17" t="s">
        <v>3894</v>
      </c>
      <c r="I3232" s="16">
        <v>40779</v>
      </c>
      <c r="J3232" s="17" t="s">
        <v>7312</v>
      </c>
      <c r="K3232" s="17" t="s">
        <v>7313</v>
      </c>
      <c r="L3232" s="17" t="s">
        <v>24</v>
      </c>
      <c r="M3232" s="17" t="s">
        <v>11491</v>
      </c>
      <c r="N3232" s="17"/>
      <c r="O3232" s="17"/>
      <c r="P3232" s="16"/>
      <c r="Q3232" s="16"/>
      <c r="R3232" s="18">
        <v>1520</v>
      </c>
      <c r="S3232" s="19">
        <v>15200000</v>
      </c>
    </row>
    <row r="3233" spans="1:19" ht="15">
      <c r="A3233" s="16">
        <v>40907</v>
      </c>
      <c r="B3233" s="17" t="s">
        <v>18227</v>
      </c>
      <c r="C3233" s="17" t="s">
        <v>18228</v>
      </c>
      <c r="D3233" s="17" t="s">
        <v>5974</v>
      </c>
      <c r="E3233" s="17" t="s">
        <v>18229</v>
      </c>
      <c r="F3233" s="17" t="s">
        <v>18230</v>
      </c>
      <c r="G3233" s="18">
        <v>10000</v>
      </c>
      <c r="H3233" s="17" t="s">
        <v>3894</v>
      </c>
      <c r="I3233" s="16">
        <v>40781</v>
      </c>
      <c r="J3233" s="17" t="s">
        <v>7312</v>
      </c>
      <c r="K3233" s="17" t="s">
        <v>7313</v>
      </c>
      <c r="L3233" s="17" t="s">
        <v>24</v>
      </c>
      <c r="M3233" s="17" t="s">
        <v>11491</v>
      </c>
      <c r="N3233" s="17"/>
      <c r="O3233" s="17"/>
      <c r="P3233" s="16"/>
      <c r="Q3233" s="16"/>
      <c r="R3233" s="18">
        <v>500</v>
      </c>
      <c r="S3233" s="19">
        <v>5000000</v>
      </c>
    </row>
    <row r="3234" spans="1:19" ht="15">
      <c r="A3234" s="16">
        <v>40907</v>
      </c>
      <c r="B3234" s="17" t="s">
        <v>18231</v>
      </c>
      <c r="C3234" s="17" t="s">
        <v>18232</v>
      </c>
      <c r="D3234" s="17" t="s">
        <v>5968</v>
      </c>
      <c r="E3234" s="17" t="s">
        <v>18233</v>
      </c>
      <c r="F3234" s="17" t="s">
        <v>18234</v>
      </c>
      <c r="G3234" s="18">
        <v>1000</v>
      </c>
      <c r="H3234" s="17" t="s">
        <v>3894</v>
      </c>
      <c r="I3234" s="16">
        <v>40781</v>
      </c>
      <c r="J3234" s="17" t="s">
        <v>7312</v>
      </c>
      <c r="K3234" s="17" t="s">
        <v>7313</v>
      </c>
      <c r="L3234" s="17" t="s">
        <v>24</v>
      </c>
      <c r="M3234" s="17" t="s">
        <v>11491</v>
      </c>
      <c r="N3234" s="17"/>
      <c r="O3234" s="17"/>
      <c r="P3234" s="16"/>
      <c r="Q3234" s="16"/>
      <c r="R3234" s="18">
        <v>5000</v>
      </c>
      <c r="S3234" s="19">
        <v>5000000</v>
      </c>
    </row>
    <row r="3235" spans="1:19" ht="15">
      <c r="A3235" s="16">
        <v>40907</v>
      </c>
      <c r="B3235" s="17" t="s">
        <v>18235</v>
      </c>
      <c r="C3235" s="17" t="s">
        <v>18236</v>
      </c>
      <c r="D3235" s="17" t="s">
        <v>5970</v>
      </c>
      <c r="E3235" s="17" t="s">
        <v>18237</v>
      </c>
      <c r="F3235" s="17" t="s">
        <v>18238</v>
      </c>
      <c r="G3235" s="18">
        <v>250000</v>
      </c>
      <c r="H3235" s="17" t="s">
        <v>3894</v>
      </c>
      <c r="I3235" s="16">
        <v>40781</v>
      </c>
      <c r="J3235" s="17" t="s">
        <v>7312</v>
      </c>
      <c r="K3235" s="17" t="s">
        <v>7313</v>
      </c>
      <c r="L3235" s="17" t="s">
        <v>24</v>
      </c>
      <c r="M3235" s="17" t="s">
        <v>11491</v>
      </c>
      <c r="N3235" s="17"/>
      <c r="O3235" s="17"/>
      <c r="P3235" s="16"/>
      <c r="Q3235" s="16"/>
      <c r="R3235" s="18">
        <v>200</v>
      </c>
      <c r="S3235" s="19">
        <v>50000000</v>
      </c>
    </row>
    <row r="3236" spans="1:19" ht="15">
      <c r="A3236" s="16">
        <v>40907</v>
      </c>
      <c r="B3236" s="17" t="s">
        <v>18235</v>
      </c>
      <c r="C3236" s="17" t="s">
        <v>18236</v>
      </c>
      <c r="D3236" s="17" t="s">
        <v>5972</v>
      </c>
      <c r="E3236" s="17" t="s">
        <v>18239</v>
      </c>
      <c r="F3236" s="17" t="s">
        <v>18240</v>
      </c>
      <c r="G3236" s="18">
        <v>250000</v>
      </c>
      <c r="H3236" s="17" t="s">
        <v>3894</v>
      </c>
      <c r="I3236" s="16">
        <v>40781</v>
      </c>
      <c r="J3236" s="17" t="s">
        <v>7312</v>
      </c>
      <c r="K3236" s="17" t="s">
        <v>7313</v>
      </c>
      <c r="L3236" s="17" t="s">
        <v>24</v>
      </c>
      <c r="M3236" s="17" t="s">
        <v>11512</v>
      </c>
      <c r="N3236" s="17"/>
      <c r="O3236" s="17"/>
      <c r="P3236" s="16"/>
      <c r="Q3236" s="16"/>
      <c r="R3236" s="18">
        <v>1</v>
      </c>
      <c r="S3236" s="19">
        <v>250000</v>
      </c>
    </row>
    <row r="3237" spans="1:19" ht="15">
      <c r="A3237" s="16">
        <v>40907</v>
      </c>
      <c r="B3237" s="17" t="s">
        <v>18241</v>
      </c>
      <c r="C3237" s="17" t="s">
        <v>18242</v>
      </c>
      <c r="D3237" s="17" t="s">
        <v>5976</v>
      </c>
      <c r="E3237" s="17" t="s">
        <v>18243</v>
      </c>
      <c r="F3237" s="17" t="s">
        <v>18244</v>
      </c>
      <c r="G3237" s="18">
        <v>1000000</v>
      </c>
      <c r="H3237" s="17" t="s">
        <v>3894</v>
      </c>
      <c r="I3237" s="16">
        <v>40784</v>
      </c>
      <c r="J3237" s="17" t="s">
        <v>7312</v>
      </c>
      <c r="K3237" s="17" t="s">
        <v>7313</v>
      </c>
      <c r="L3237" s="17" t="s">
        <v>24</v>
      </c>
      <c r="M3237" s="17" t="s">
        <v>11491</v>
      </c>
      <c r="N3237" s="17"/>
      <c r="O3237" s="17"/>
      <c r="P3237" s="16"/>
      <c r="Q3237" s="16"/>
      <c r="R3237" s="18">
        <v>200</v>
      </c>
      <c r="S3237" s="19">
        <v>200000000</v>
      </c>
    </row>
    <row r="3238" spans="1:19" ht="15">
      <c r="A3238" s="16">
        <v>40907</v>
      </c>
      <c r="B3238" s="17" t="s">
        <v>18245</v>
      </c>
      <c r="C3238" s="17" t="s">
        <v>18246</v>
      </c>
      <c r="D3238" s="17" t="s">
        <v>5991</v>
      </c>
      <c r="E3238" s="17" t="s">
        <v>18247</v>
      </c>
      <c r="F3238" s="17" t="s">
        <v>18248</v>
      </c>
      <c r="G3238" s="18">
        <v>10000</v>
      </c>
      <c r="H3238" s="17" t="s">
        <v>3894</v>
      </c>
      <c r="I3238" s="16">
        <v>40786</v>
      </c>
      <c r="J3238" s="17" t="s">
        <v>7312</v>
      </c>
      <c r="K3238" s="17" t="s">
        <v>7313</v>
      </c>
      <c r="L3238" s="17" t="s">
        <v>24</v>
      </c>
      <c r="M3238" s="17" t="s">
        <v>11491</v>
      </c>
      <c r="N3238" s="17"/>
      <c r="O3238" s="17"/>
      <c r="P3238" s="16"/>
      <c r="Q3238" s="16"/>
      <c r="R3238" s="18">
        <v>2000</v>
      </c>
      <c r="S3238" s="19">
        <v>20000000</v>
      </c>
    </row>
    <row r="3239" spans="1:19" ht="15">
      <c r="A3239" s="16">
        <v>40907</v>
      </c>
      <c r="B3239" s="17" t="s">
        <v>18249</v>
      </c>
      <c r="C3239" s="17" t="s">
        <v>18250</v>
      </c>
      <c r="D3239" s="17" t="s">
        <v>5980</v>
      </c>
      <c r="E3239" s="17" t="s">
        <v>18251</v>
      </c>
      <c r="F3239" s="17" t="s">
        <v>18252</v>
      </c>
      <c r="G3239" s="18">
        <v>5</v>
      </c>
      <c r="H3239" s="17" t="s">
        <v>3894</v>
      </c>
      <c r="I3239" s="16">
        <v>40786</v>
      </c>
      <c r="J3239" s="17" t="s">
        <v>7312</v>
      </c>
      <c r="K3239" s="17" t="s">
        <v>7313</v>
      </c>
      <c r="L3239" s="17" t="s">
        <v>24</v>
      </c>
      <c r="M3239" s="17" t="s">
        <v>11512</v>
      </c>
      <c r="N3239" s="17"/>
      <c r="O3239" s="17"/>
      <c r="P3239" s="16"/>
      <c r="Q3239" s="16"/>
      <c r="R3239" s="18">
        <v>300000</v>
      </c>
      <c r="S3239" s="19">
        <v>1500000</v>
      </c>
    </row>
    <row r="3240" spans="1:19" ht="15">
      <c r="A3240" s="16">
        <v>40907</v>
      </c>
      <c r="B3240" s="17" t="s">
        <v>18253</v>
      </c>
      <c r="C3240" s="17" t="s">
        <v>18254</v>
      </c>
      <c r="D3240" s="17" t="s">
        <v>5978</v>
      </c>
      <c r="E3240" s="17" t="s">
        <v>18255</v>
      </c>
      <c r="F3240" s="17" t="s">
        <v>18256</v>
      </c>
      <c r="G3240" s="18">
        <v>500000</v>
      </c>
      <c r="H3240" s="17" t="s">
        <v>3894</v>
      </c>
      <c r="I3240" s="16">
        <v>40786</v>
      </c>
      <c r="J3240" s="17" t="s">
        <v>7312</v>
      </c>
      <c r="K3240" s="17" t="s">
        <v>7313</v>
      </c>
      <c r="L3240" s="17" t="s">
        <v>24</v>
      </c>
      <c r="M3240" s="17" t="s">
        <v>11491</v>
      </c>
      <c r="N3240" s="17"/>
      <c r="O3240" s="17"/>
      <c r="P3240" s="16"/>
      <c r="Q3240" s="16"/>
      <c r="R3240" s="18">
        <v>10</v>
      </c>
      <c r="S3240" s="19">
        <v>5000000</v>
      </c>
    </row>
    <row r="3241" spans="1:19" ht="15">
      <c r="A3241" s="16">
        <v>40907</v>
      </c>
      <c r="B3241" s="17" t="s">
        <v>18257</v>
      </c>
      <c r="C3241" s="17" t="s">
        <v>18258</v>
      </c>
      <c r="D3241" s="17" t="s">
        <v>5982</v>
      </c>
      <c r="E3241" s="17" t="s">
        <v>18259</v>
      </c>
      <c r="F3241" s="17" t="s">
        <v>18260</v>
      </c>
      <c r="G3241" s="18">
        <v>369.22</v>
      </c>
      <c r="H3241" s="17" t="s">
        <v>4177</v>
      </c>
      <c r="I3241" s="16">
        <v>40786</v>
      </c>
      <c r="J3241" s="17" t="s">
        <v>7312</v>
      </c>
      <c r="K3241" s="17" t="s">
        <v>7313</v>
      </c>
      <c r="L3241" s="17" t="s">
        <v>24</v>
      </c>
      <c r="M3241" s="17" t="s">
        <v>11491</v>
      </c>
      <c r="N3241" s="17"/>
      <c r="O3241" s="17"/>
      <c r="P3241" s="16"/>
      <c r="Q3241" s="16"/>
      <c r="R3241" s="18">
        <v>223650</v>
      </c>
      <c r="S3241" s="19">
        <v>82576053</v>
      </c>
    </row>
    <row r="3242" spans="1:19" ht="15">
      <c r="A3242" s="16">
        <v>40907</v>
      </c>
      <c r="B3242" s="17" t="s">
        <v>18257</v>
      </c>
      <c r="C3242" s="17" t="s">
        <v>18258</v>
      </c>
      <c r="D3242" s="17" t="s">
        <v>5984</v>
      </c>
      <c r="E3242" s="17" t="s">
        <v>18261</v>
      </c>
      <c r="F3242" s="17" t="s">
        <v>18262</v>
      </c>
      <c r="G3242" s="18">
        <v>36922.17</v>
      </c>
      <c r="H3242" s="17" t="s">
        <v>4177</v>
      </c>
      <c r="I3242" s="16">
        <v>40786</v>
      </c>
      <c r="J3242" s="17" t="s">
        <v>7312</v>
      </c>
      <c r="K3242" s="17" t="s">
        <v>7313</v>
      </c>
      <c r="L3242" s="17" t="s">
        <v>24</v>
      </c>
      <c r="M3242" s="17" t="s">
        <v>11512</v>
      </c>
      <c r="N3242" s="17"/>
      <c r="O3242" s="17"/>
      <c r="P3242" s="16"/>
      <c r="Q3242" s="16"/>
      <c r="R3242" s="18">
        <v>1</v>
      </c>
      <c r="S3242" s="19">
        <v>36922.17</v>
      </c>
    </row>
    <row r="3243" spans="1:19" ht="15">
      <c r="A3243" s="16">
        <v>40907</v>
      </c>
      <c r="B3243" s="17" t="s">
        <v>18257</v>
      </c>
      <c r="C3243" s="17" t="s">
        <v>18258</v>
      </c>
      <c r="D3243" s="17" t="s">
        <v>5987</v>
      </c>
      <c r="E3243" s="17" t="s">
        <v>18263</v>
      </c>
      <c r="F3243" s="17" t="s">
        <v>18264</v>
      </c>
      <c r="G3243" s="18">
        <v>36922.17</v>
      </c>
      <c r="H3243" s="17" t="s">
        <v>4177</v>
      </c>
      <c r="I3243" s="16">
        <v>40786</v>
      </c>
      <c r="J3243" s="17" t="s">
        <v>7312</v>
      </c>
      <c r="K3243" s="17" t="s">
        <v>7313</v>
      </c>
      <c r="L3243" s="17" t="s">
        <v>24</v>
      </c>
      <c r="M3243" s="17" t="s">
        <v>11512</v>
      </c>
      <c r="N3243" s="17"/>
      <c r="O3243" s="17"/>
      <c r="P3243" s="16"/>
      <c r="Q3243" s="16"/>
      <c r="R3243" s="18">
        <v>1</v>
      </c>
      <c r="S3243" s="19">
        <v>36922.17</v>
      </c>
    </row>
    <row r="3244" spans="1:19" ht="15">
      <c r="A3244" s="16">
        <v>40907</v>
      </c>
      <c r="B3244" s="17" t="s">
        <v>18257</v>
      </c>
      <c r="C3244" s="17" t="s">
        <v>18258</v>
      </c>
      <c r="D3244" s="17" t="s">
        <v>5989</v>
      </c>
      <c r="E3244" s="17" t="s">
        <v>18265</v>
      </c>
      <c r="F3244" s="17" t="s">
        <v>18266</v>
      </c>
      <c r="G3244" s="18">
        <v>36922.17</v>
      </c>
      <c r="H3244" s="17" t="s">
        <v>4177</v>
      </c>
      <c r="I3244" s="16">
        <v>40786</v>
      </c>
      <c r="J3244" s="17" t="s">
        <v>7312</v>
      </c>
      <c r="K3244" s="17" t="s">
        <v>7313</v>
      </c>
      <c r="L3244" s="17" t="s">
        <v>24</v>
      </c>
      <c r="M3244" s="17" t="s">
        <v>11512</v>
      </c>
      <c r="N3244" s="17"/>
      <c r="O3244" s="17"/>
      <c r="P3244" s="16"/>
      <c r="Q3244" s="16"/>
      <c r="R3244" s="18">
        <v>1</v>
      </c>
      <c r="S3244" s="19">
        <v>36922.17</v>
      </c>
    </row>
    <row r="3245" spans="1:19" ht="15">
      <c r="A3245" s="16">
        <v>40907</v>
      </c>
      <c r="B3245" s="17" t="s">
        <v>18267</v>
      </c>
      <c r="C3245" s="17" t="s">
        <v>18268</v>
      </c>
      <c r="D3245" s="17" t="s">
        <v>5993</v>
      </c>
      <c r="E3245" s="17" t="s">
        <v>18269</v>
      </c>
      <c r="F3245" s="17" t="s">
        <v>18270</v>
      </c>
      <c r="G3245" s="18">
        <v>100</v>
      </c>
      <c r="H3245" s="17" t="s">
        <v>3894</v>
      </c>
      <c r="I3245" s="16">
        <v>40788</v>
      </c>
      <c r="J3245" s="17" t="s">
        <v>7312</v>
      </c>
      <c r="K3245" s="17" t="s">
        <v>7313</v>
      </c>
      <c r="L3245" s="17" t="s">
        <v>24</v>
      </c>
      <c r="M3245" s="17" t="s">
        <v>11491</v>
      </c>
      <c r="N3245" s="17"/>
      <c r="O3245" s="17"/>
      <c r="P3245" s="16"/>
      <c r="Q3245" s="16"/>
      <c r="R3245" s="18">
        <v>50000</v>
      </c>
      <c r="S3245" s="19">
        <v>5000000</v>
      </c>
    </row>
    <row r="3246" spans="1:19" ht="15">
      <c r="A3246" s="16">
        <v>40907</v>
      </c>
      <c r="B3246" s="17" t="s">
        <v>18271</v>
      </c>
      <c r="C3246" s="17" t="s">
        <v>18272</v>
      </c>
      <c r="D3246" s="17" t="s">
        <v>5995</v>
      </c>
      <c r="E3246" s="17" t="s">
        <v>18273</v>
      </c>
      <c r="F3246" s="17" t="s">
        <v>18274</v>
      </c>
      <c r="G3246" s="18">
        <v>500000</v>
      </c>
      <c r="H3246" s="17" t="s">
        <v>3894</v>
      </c>
      <c r="I3246" s="16">
        <v>40791</v>
      </c>
      <c r="J3246" s="17" t="s">
        <v>7312</v>
      </c>
      <c r="K3246" s="17" t="s">
        <v>7313</v>
      </c>
      <c r="L3246" s="17" t="s">
        <v>24</v>
      </c>
      <c r="M3246" s="17" t="s">
        <v>11491</v>
      </c>
      <c r="N3246" s="17"/>
      <c r="O3246" s="17"/>
      <c r="P3246" s="16"/>
      <c r="Q3246" s="16"/>
      <c r="R3246" s="18">
        <v>380</v>
      </c>
      <c r="S3246" s="19">
        <v>190000000</v>
      </c>
    </row>
    <row r="3247" spans="1:19" ht="15">
      <c r="A3247" s="16">
        <v>40907</v>
      </c>
      <c r="B3247" s="17" t="s">
        <v>18271</v>
      </c>
      <c r="C3247" s="17" t="s">
        <v>18272</v>
      </c>
      <c r="D3247" s="17" t="s">
        <v>5997</v>
      </c>
      <c r="E3247" s="17" t="s">
        <v>18275</v>
      </c>
      <c r="F3247" s="17" t="s">
        <v>18276</v>
      </c>
      <c r="G3247" s="18">
        <v>500000</v>
      </c>
      <c r="H3247" s="17" t="s">
        <v>3894</v>
      </c>
      <c r="I3247" s="16">
        <v>40791</v>
      </c>
      <c r="J3247" s="17" t="s">
        <v>7312</v>
      </c>
      <c r="K3247" s="17" t="s">
        <v>7313</v>
      </c>
      <c r="L3247" s="17" t="s">
        <v>24</v>
      </c>
      <c r="M3247" s="17" t="s">
        <v>11512</v>
      </c>
      <c r="N3247" s="17"/>
      <c r="O3247" s="17"/>
      <c r="P3247" s="16"/>
      <c r="Q3247" s="16"/>
      <c r="R3247" s="18">
        <v>20</v>
      </c>
      <c r="S3247" s="19">
        <v>10000000</v>
      </c>
    </row>
    <row r="3248" spans="1:19" ht="15">
      <c r="A3248" s="16">
        <v>40907</v>
      </c>
      <c r="B3248" s="17" t="s">
        <v>18277</v>
      </c>
      <c r="C3248" s="17" t="s">
        <v>18278</v>
      </c>
      <c r="D3248" s="17" t="s">
        <v>6000</v>
      </c>
      <c r="E3248" s="17" t="s">
        <v>18279</v>
      </c>
      <c r="F3248" s="17" t="s">
        <v>18280</v>
      </c>
      <c r="G3248" s="18">
        <v>10000</v>
      </c>
      <c r="H3248" s="17" t="s">
        <v>3894</v>
      </c>
      <c r="I3248" s="16">
        <v>40793</v>
      </c>
      <c r="J3248" s="17" t="s">
        <v>7312</v>
      </c>
      <c r="K3248" s="17" t="s">
        <v>7313</v>
      </c>
      <c r="L3248" s="17" t="s">
        <v>24</v>
      </c>
      <c r="M3248" s="17" t="s">
        <v>11491</v>
      </c>
      <c r="N3248" s="17"/>
      <c r="O3248" s="17"/>
      <c r="P3248" s="16"/>
      <c r="Q3248" s="16"/>
      <c r="R3248" s="18">
        <v>2000</v>
      </c>
      <c r="S3248" s="19">
        <v>20000000</v>
      </c>
    </row>
    <row r="3249" spans="1:19" ht="15">
      <c r="A3249" s="16">
        <v>40907</v>
      </c>
      <c r="B3249" s="17" t="s">
        <v>18281</v>
      </c>
      <c r="C3249" s="17" t="s">
        <v>18282</v>
      </c>
      <c r="D3249" s="17" t="s">
        <v>6002</v>
      </c>
      <c r="E3249" s="17" t="s">
        <v>18283</v>
      </c>
      <c r="F3249" s="17" t="s">
        <v>18284</v>
      </c>
      <c r="G3249" s="18">
        <v>100000</v>
      </c>
      <c r="H3249" s="17" t="s">
        <v>3894</v>
      </c>
      <c r="I3249" s="16">
        <v>40793</v>
      </c>
      <c r="J3249" s="17" t="s">
        <v>7312</v>
      </c>
      <c r="K3249" s="17" t="s">
        <v>7313</v>
      </c>
      <c r="L3249" s="17" t="s">
        <v>24</v>
      </c>
      <c r="M3249" s="17" t="s">
        <v>11491</v>
      </c>
      <c r="N3249" s="17"/>
      <c r="O3249" s="17"/>
      <c r="P3249" s="16"/>
      <c r="Q3249" s="16"/>
      <c r="R3249" s="18">
        <v>50</v>
      </c>
      <c r="S3249" s="19">
        <v>5000000</v>
      </c>
    </row>
    <row r="3250" spans="1:19" ht="15">
      <c r="A3250" s="16">
        <v>40907</v>
      </c>
      <c r="B3250" s="17" t="s">
        <v>18285</v>
      </c>
      <c r="C3250" s="17" t="s">
        <v>18286</v>
      </c>
      <c r="D3250" s="17" t="s">
        <v>6004</v>
      </c>
      <c r="E3250" s="17" t="s">
        <v>18287</v>
      </c>
      <c r="F3250" s="17" t="s">
        <v>18288</v>
      </c>
      <c r="G3250" s="18">
        <v>25</v>
      </c>
      <c r="H3250" s="17" t="s">
        <v>3894</v>
      </c>
      <c r="I3250" s="16">
        <v>40795</v>
      </c>
      <c r="J3250" s="17" t="s">
        <v>7312</v>
      </c>
      <c r="K3250" s="17" t="s">
        <v>7313</v>
      </c>
      <c r="L3250" s="17" t="s">
        <v>24</v>
      </c>
      <c r="M3250" s="17" t="s">
        <v>11491</v>
      </c>
      <c r="N3250" s="17"/>
      <c r="O3250" s="17"/>
      <c r="P3250" s="16"/>
      <c r="Q3250" s="16"/>
      <c r="R3250" s="18">
        <v>57766799</v>
      </c>
      <c r="S3250" s="19">
        <v>1444169975</v>
      </c>
    </row>
    <row r="3251" spans="1:19" ht="15">
      <c r="A3251" s="16">
        <v>40907</v>
      </c>
      <c r="B3251" s="17" t="s">
        <v>16237</v>
      </c>
      <c r="C3251" s="17" t="s">
        <v>16238</v>
      </c>
      <c r="D3251" s="17" t="s">
        <v>5999</v>
      </c>
      <c r="E3251" s="17" t="s">
        <v>18289</v>
      </c>
      <c r="F3251" s="17" t="s">
        <v>16240</v>
      </c>
      <c r="G3251" s="18">
        <v>10000000</v>
      </c>
      <c r="H3251" s="17" t="s">
        <v>3894</v>
      </c>
      <c r="I3251" s="16">
        <v>40793</v>
      </c>
      <c r="J3251" s="17" t="s">
        <v>7312</v>
      </c>
      <c r="K3251" s="17" t="s">
        <v>7313</v>
      </c>
      <c r="L3251" s="17" t="s">
        <v>24</v>
      </c>
      <c r="M3251" s="17" t="s">
        <v>11491</v>
      </c>
      <c r="N3251" s="17"/>
      <c r="O3251" s="17"/>
      <c r="P3251" s="16"/>
      <c r="Q3251" s="16"/>
      <c r="R3251" s="18">
        <v>2</v>
      </c>
      <c r="S3251" s="19">
        <v>20000000</v>
      </c>
    </row>
    <row r="3252" spans="1:19" ht="15">
      <c r="A3252" s="16">
        <v>40907</v>
      </c>
      <c r="B3252" s="17" t="s">
        <v>18290</v>
      </c>
      <c r="C3252" s="17" t="s">
        <v>18291</v>
      </c>
      <c r="D3252" s="17" t="s">
        <v>6007</v>
      </c>
      <c r="E3252" s="17" t="s">
        <v>18292</v>
      </c>
      <c r="F3252" s="17" t="s">
        <v>18293</v>
      </c>
      <c r="G3252" s="18">
        <v>10000</v>
      </c>
      <c r="H3252" s="17" t="s">
        <v>3894</v>
      </c>
      <c r="I3252" s="16">
        <v>40801</v>
      </c>
      <c r="J3252" s="17" t="s">
        <v>7312</v>
      </c>
      <c r="K3252" s="17" t="s">
        <v>7313</v>
      </c>
      <c r="L3252" s="17" t="s">
        <v>24</v>
      </c>
      <c r="M3252" s="17" t="s">
        <v>11491</v>
      </c>
      <c r="N3252" s="17"/>
      <c r="O3252" s="17"/>
      <c r="P3252" s="16"/>
      <c r="Q3252" s="16"/>
      <c r="R3252" s="18">
        <v>500</v>
      </c>
      <c r="S3252" s="19">
        <v>5000000</v>
      </c>
    </row>
    <row r="3253" spans="1:19" ht="15">
      <c r="A3253" s="16">
        <v>40907</v>
      </c>
      <c r="B3253" s="17" t="s">
        <v>18294</v>
      </c>
      <c r="C3253" s="17" t="s">
        <v>18295</v>
      </c>
      <c r="D3253" s="17" t="s">
        <v>6009</v>
      </c>
      <c r="E3253" s="17" t="s">
        <v>18296</v>
      </c>
      <c r="F3253" s="17" t="s">
        <v>18297</v>
      </c>
      <c r="G3253" s="18">
        <v>1000</v>
      </c>
      <c r="H3253" s="17" t="s">
        <v>3894</v>
      </c>
      <c r="I3253" s="16">
        <v>40801</v>
      </c>
      <c r="J3253" s="17" t="s">
        <v>7312</v>
      </c>
      <c r="K3253" s="17" t="s">
        <v>7313</v>
      </c>
      <c r="L3253" s="17" t="s">
        <v>24</v>
      </c>
      <c r="M3253" s="17" t="s">
        <v>11491</v>
      </c>
      <c r="N3253" s="17"/>
      <c r="O3253" s="17"/>
      <c r="P3253" s="16"/>
      <c r="Q3253" s="16"/>
      <c r="R3253" s="18">
        <v>212381</v>
      </c>
      <c r="S3253" s="19">
        <v>212381000</v>
      </c>
    </row>
    <row r="3254" spans="1:19" ht="15">
      <c r="A3254" s="16">
        <v>40907</v>
      </c>
      <c r="B3254" s="17" t="s">
        <v>18298</v>
      </c>
      <c r="C3254" s="17" t="s">
        <v>18299</v>
      </c>
      <c r="D3254" s="17" t="s">
        <v>6005</v>
      </c>
      <c r="E3254" s="17" t="s">
        <v>18300</v>
      </c>
      <c r="F3254" s="17" t="s">
        <v>18301</v>
      </c>
      <c r="G3254" s="18">
        <v>1000</v>
      </c>
      <c r="H3254" s="17" t="s">
        <v>3894</v>
      </c>
      <c r="I3254" s="16">
        <v>40801</v>
      </c>
      <c r="J3254" s="17" t="s">
        <v>7312</v>
      </c>
      <c r="K3254" s="17" t="s">
        <v>7313</v>
      </c>
      <c r="L3254" s="17" t="s">
        <v>24</v>
      </c>
      <c r="M3254" s="17" t="s">
        <v>11491</v>
      </c>
      <c r="N3254" s="17"/>
      <c r="O3254" s="17"/>
      <c r="P3254" s="16"/>
      <c r="Q3254" s="16"/>
      <c r="R3254" s="18">
        <v>36587</v>
      </c>
      <c r="S3254" s="19">
        <v>36587000</v>
      </c>
    </row>
    <row r="3255" spans="1:19" ht="15">
      <c r="A3255" s="16">
        <v>40907</v>
      </c>
      <c r="B3255" s="17" t="s">
        <v>18302</v>
      </c>
      <c r="C3255" s="17" t="s">
        <v>18303</v>
      </c>
      <c r="D3255" s="17" t="s">
        <v>6013</v>
      </c>
      <c r="E3255" s="17" t="s">
        <v>18304</v>
      </c>
      <c r="F3255" s="17" t="s">
        <v>18305</v>
      </c>
      <c r="G3255" s="18">
        <v>500000</v>
      </c>
      <c r="H3255" s="17" t="s">
        <v>3894</v>
      </c>
      <c r="I3255" s="16">
        <v>40802</v>
      </c>
      <c r="J3255" s="17" t="s">
        <v>7312</v>
      </c>
      <c r="K3255" s="17" t="s">
        <v>7313</v>
      </c>
      <c r="L3255" s="17" t="s">
        <v>24</v>
      </c>
      <c r="M3255" s="17" t="s">
        <v>11491</v>
      </c>
      <c r="N3255" s="17"/>
      <c r="O3255" s="17"/>
      <c r="P3255" s="16"/>
      <c r="Q3255" s="16"/>
      <c r="R3255" s="18">
        <v>10</v>
      </c>
      <c r="S3255" s="19">
        <v>5000000</v>
      </c>
    </row>
    <row r="3256" spans="1:19" ht="15">
      <c r="A3256" s="16">
        <v>40907</v>
      </c>
      <c r="B3256" s="17" t="s">
        <v>18306</v>
      </c>
      <c r="C3256" s="17" t="s">
        <v>18307</v>
      </c>
      <c r="D3256" s="17" t="s">
        <v>6011</v>
      </c>
      <c r="E3256" s="17" t="s">
        <v>18308</v>
      </c>
      <c r="F3256" s="17" t="s">
        <v>18309</v>
      </c>
      <c r="G3256" s="18">
        <v>10000</v>
      </c>
      <c r="H3256" s="17" t="s">
        <v>3894</v>
      </c>
      <c r="I3256" s="16">
        <v>40802</v>
      </c>
      <c r="J3256" s="17" t="s">
        <v>7312</v>
      </c>
      <c r="K3256" s="17" t="s">
        <v>7313</v>
      </c>
      <c r="L3256" s="17" t="s">
        <v>24</v>
      </c>
      <c r="M3256" s="17" t="s">
        <v>11491</v>
      </c>
      <c r="N3256" s="17"/>
      <c r="O3256" s="17"/>
      <c r="P3256" s="16"/>
      <c r="Q3256" s="16"/>
      <c r="R3256" s="18">
        <v>3540</v>
      </c>
      <c r="S3256" s="19">
        <v>35400000</v>
      </c>
    </row>
    <row r="3257" spans="1:19" ht="15">
      <c r="A3257" s="16">
        <v>40907</v>
      </c>
      <c r="B3257" s="17" t="s">
        <v>18310</v>
      </c>
      <c r="C3257" s="17" t="s">
        <v>18311</v>
      </c>
      <c r="D3257" s="17" t="s">
        <v>6021</v>
      </c>
      <c r="E3257" s="17" t="s">
        <v>18312</v>
      </c>
      <c r="F3257" s="17" t="s">
        <v>18313</v>
      </c>
      <c r="G3257" s="18">
        <v>100000</v>
      </c>
      <c r="H3257" s="17" t="s">
        <v>3894</v>
      </c>
      <c r="I3257" s="16">
        <v>40805</v>
      </c>
      <c r="J3257" s="17" t="s">
        <v>7312</v>
      </c>
      <c r="K3257" s="17" t="s">
        <v>7313</v>
      </c>
      <c r="L3257" s="17" t="s">
        <v>24</v>
      </c>
      <c r="M3257" s="17" t="s">
        <v>11491</v>
      </c>
      <c r="N3257" s="17"/>
      <c r="O3257" s="17"/>
      <c r="P3257" s="16"/>
      <c r="Q3257" s="16"/>
      <c r="R3257" s="18">
        <v>50</v>
      </c>
      <c r="S3257" s="19">
        <v>5000000</v>
      </c>
    </row>
    <row r="3258" spans="1:19" ht="15">
      <c r="A3258" s="16">
        <v>40907</v>
      </c>
      <c r="B3258" s="17" t="s">
        <v>11848</v>
      </c>
      <c r="C3258" s="17" t="s">
        <v>11849</v>
      </c>
      <c r="D3258" s="17" t="s">
        <v>6015</v>
      </c>
      <c r="E3258" s="17" t="s">
        <v>18314</v>
      </c>
      <c r="F3258" s="17" t="s">
        <v>18315</v>
      </c>
      <c r="G3258" s="18">
        <v>1000</v>
      </c>
      <c r="H3258" s="17" t="s">
        <v>3894</v>
      </c>
      <c r="I3258" s="16">
        <v>40805</v>
      </c>
      <c r="J3258" s="17" t="s">
        <v>7312</v>
      </c>
      <c r="K3258" s="17" t="s">
        <v>7313</v>
      </c>
      <c r="L3258" s="17" t="s">
        <v>24</v>
      </c>
      <c r="M3258" s="17" t="s">
        <v>11491</v>
      </c>
      <c r="N3258" s="17"/>
      <c r="O3258" s="17"/>
      <c r="P3258" s="16"/>
      <c r="Q3258" s="16"/>
      <c r="R3258" s="18">
        <v>4602</v>
      </c>
      <c r="S3258" s="19">
        <v>4602000</v>
      </c>
    </row>
    <row r="3259" spans="1:19" ht="15">
      <c r="A3259" s="16">
        <v>40907</v>
      </c>
      <c r="B3259" s="17" t="s">
        <v>18316</v>
      </c>
      <c r="C3259" s="17" t="s">
        <v>18317</v>
      </c>
      <c r="D3259" s="17" t="s">
        <v>6019</v>
      </c>
      <c r="E3259" s="17" t="s">
        <v>18318</v>
      </c>
      <c r="F3259" s="17" t="s">
        <v>18319</v>
      </c>
      <c r="G3259" s="18">
        <v>50000</v>
      </c>
      <c r="H3259" s="17" t="s">
        <v>3894</v>
      </c>
      <c r="I3259" s="16">
        <v>40805</v>
      </c>
      <c r="J3259" s="17" t="s">
        <v>7312</v>
      </c>
      <c r="K3259" s="17" t="s">
        <v>7313</v>
      </c>
      <c r="L3259" s="17" t="s">
        <v>24</v>
      </c>
      <c r="M3259" s="17" t="s">
        <v>11491</v>
      </c>
      <c r="N3259" s="17"/>
      <c r="O3259" s="17"/>
      <c r="P3259" s="16"/>
      <c r="Q3259" s="16"/>
      <c r="R3259" s="18">
        <v>100</v>
      </c>
      <c r="S3259" s="19">
        <v>5000000</v>
      </c>
    </row>
    <row r="3260" spans="1:19" ht="15">
      <c r="A3260" s="16">
        <v>40907</v>
      </c>
      <c r="B3260" s="17" t="s">
        <v>18320</v>
      </c>
      <c r="C3260" s="17" t="s">
        <v>18321</v>
      </c>
      <c r="D3260" s="17" t="s">
        <v>6023</v>
      </c>
      <c r="E3260" s="17" t="s">
        <v>18322</v>
      </c>
      <c r="F3260" s="17" t="s">
        <v>18323</v>
      </c>
      <c r="G3260" s="18">
        <v>990000</v>
      </c>
      <c r="H3260" s="17" t="s">
        <v>3894</v>
      </c>
      <c r="I3260" s="16">
        <v>40806</v>
      </c>
      <c r="J3260" s="17" t="s">
        <v>7312</v>
      </c>
      <c r="K3260" s="17" t="s">
        <v>7313</v>
      </c>
      <c r="L3260" s="17" t="s">
        <v>24</v>
      </c>
      <c r="M3260" s="17" t="s">
        <v>11491</v>
      </c>
      <c r="N3260" s="17"/>
      <c r="O3260" s="17"/>
      <c r="P3260" s="16"/>
      <c r="Q3260" s="16"/>
      <c r="R3260" s="18">
        <v>100</v>
      </c>
      <c r="S3260" s="19">
        <v>99000000</v>
      </c>
    </row>
    <row r="3261" spans="1:19" ht="15">
      <c r="A3261" s="16">
        <v>40907</v>
      </c>
      <c r="B3261" s="17" t="s">
        <v>18324</v>
      </c>
      <c r="C3261" s="17" t="s">
        <v>18325</v>
      </c>
      <c r="D3261" s="17" t="s">
        <v>6025</v>
      </c>
      <c r="E3261" s="17" t="s">
        <v>18326</v>
      </c>
      <c r="F3261" s="17" t="s">
        <v>18327</v>
      </c>
      <c r="G3261" s="18">
        <v>500000</v>
      </c>
      <c r="H3261" s="17" t="s">
        <v>3894</v>
      </c>
      <c r="I3261" s="16">
        <v>40807</v>
      </c>
      <c r="J3261" s="17" t="s">
        <v>7312</v>
      </c>
      <c r="K3261" s="17" t="s">
        <v>7313</v>
      </c>
      <c r="L3261" s="17" t="s">
        <v>24</v>
      </c>
      <c r="M3261" s="17" t="s">
        <v>11491</v>
      </c>
      <c r="N3261" s="17"/>
      <c r="O3261" s="17"/>
      <c r="P3261" s="16"/>
      <c r="Q3261" s="16"/>
      <c r="R3261" s="18">
        <v>2470</v>
      </c>
      <c r="S3261" s="19">
        <v>1235000000</v>
      </c>
    </row>
    <row r="3262" spans="1:19" ht="15">
      <c r="A3262" s="16">
        <v>40907</v>
      </c>
      <c r="B3262" s="17" t="s">
        <v>18328</v>
      </c>
      <c r="C3262" s="17" t="s">
        <v>18329</v>
      </c>
      <c r="D3262" s="17" t="s">
        <v>6027</v>
      </c>
      <c r="E3262" s="17" t="s">
        <v>18330</v>
      </c>
      <c r="F3262" s="17" t="s">
        <v>18331</v>
      </c>
      <c r="G3262" s="18">
        <v>100</v>
      </c>
      <c r="H3262" s="17" t="s">
        <v>3894</v>
      </c>
      <c r="I3262" s="16">
        <v>40808</v>
      </c>
      <c r="J3262" s="17" t="s">
        <v>7312</v>
      </c>
      <c r="K3262" s="17" t="s">
        <v>7313</v>
      </c>
      <c r="L3262" s="17" t="s">
        <v>24</v>
      </c>
      <c r="M3262" s="17" t="s">
        <v>11491</v>
      </c>
      <c r="N3262" s="17"/>
      <c r="O3262" s="17"/>
      <c r="P3262" s="16"/>
      <c r="Q3262" s="16"/>
      <c r="R3262" s="18">
        <v>1458810</v>
      </c>
      <c r="S3262" s="19">
        <v>145881000</v>
      </c>
    </row>
    <row r="3263" spans="1:19" ht="15">
      <c r="A3263" s="16">
        <v>40907</v>
      </c>
      <c r="B3263" s="17" t="s">
        <v>18328</v>
      </c>
      <c r="C3263" s="17" t="s">
        <v>18329</v>
      </c>
      <c r="D3263" s="17" t="s">
        <v>6029</v>
      </c>
      <c r="E3263" s="17" t="s">
        <v>18332</v>
      </c>
      <c r="F3263" s="17" t="s">
        <v>18331</v>
      </c>
      <c r="G3263" s="18">
        <v>100</v>
      </c>
      <c r="H3263" s="17" t="s">
        <v>3894</v>
      </c>
      <c r="I3263" s="16">
        <v>40808</v>
      </c>
      <c r="J3263" s="17" t="s">
        <v>7312</v>
      </c>
      <c r="K3263" s="17" t="s">
        <v>7313</v>
      </c>
      <c r="L3263" s="17" t="s">
        <v>24</v>
      </c>
      <c r="M3263" s="17" t="s">
        <v>11512</v>
      </c>
      <c r="N3263" s="17"/>
      <c r="O3263" s="17"/>
      <c r="P3263" s="16"/>
      <c r="Q3263" s="16"/>
      <c r="R3263" s="18">
        <v>2237</v>
      </c>
      <c r="S3263" s="19">
        <v>223700</v>
      </c>
    </row>
    <row r="3264" spans="1:19" ht="15">
      <c r="A3264" s="16">
        <v>40907</v>
      </c>
      <c r="B3264" s="17" t="s">
        <v>18328</v>
      </c>
      <c r="C3264" s="17" t="s">
        <v>18329</v>
      </c>
      <c r="D3264" s="17" t="s">
        <v>6031</v>
      </c>
      <c r="E3264" s="17" t="s">
        <v>18333</v>
      </c>
      <c r="F3264" s="17" t="s">
        <v>18331</v>
      </c>
      <c r="G3264" s="18">
        <v>100</v>
      </c>
      <c r="H3264" s="17" t="s">
        <v>3894</v>
      </c>
      <c r="I3264" s="16">
        <v>40808</v>
      </c>
      <c r="J3264" s="17" t="s">
        <v>7312</v>
      </c>
      <c r="K3264" s="17" t="s">
        <v>7313</v>
      </c>
      <c r="L3264" s="17" t="s">
        <v>24</v>
      </c>
      <c r="M3264" s="17" t="s">
        <v>11512</v>
      </c>
      <c r="N3264" s="17"/>
      <c r="O3264" s="17"/>
      <c r="P3264" s="16"/>
      <c r="Q3264" s="16"/>
      <c r="R3264" s="18">
        <v>538493</v>
      </c>
      <c r="S3264" s="19">
        <v>53849300</v>
      </c>
    </row>
    <row r="3265" spans="1:19" ht="15">
      <c r="A3265" s="16">
        <v>40907</v>
      </c>
      <c r="B3265" s="17" t="s">
        <v>18334</v>
      </c>
      <c r="C3265" s="17" t="s">
        <v>18335</v>
      </c>
      <c r="D3265" s="17" t="s">
        <v>6033</v>
      </c>
      <c r="E3265" s="17" t="s">
        <v>18336</v>
      </c>
      <c r="F3265" s="17" t="s">
        <v>18337</v>
      </c>
      <c r="G3265" s="18">
        <v>10</v>
      </c>
      <c r="H3265" s="17" t="s">
        <v>3894</v>
      </c>
      <c r="I3265" s="16">
        <v>40812</v>
      </c>
      <c r="J3265" s="17" t="s">
        <v>7312</v>
      </c>
      <c r="K3265" s="17" t="s">
        <v>7313</v>
      </c>
      <c r="L3265" s="17" t="s">
        <v>24</v>
      </c>
      <c r="M3265" s="17" t="s">
        <v>11491</v>
      </c>
      <c r="N3265" s="17"/>
      <c r="O3265" s="17"/>
      <c r="P3265" s="16"/>
      <c r="Q3265" s="16"/>
      <c r="R3265" s="18">
        <v>540000</v>
      </c>
      <c r="S3265" s="19">
        <v>5400000</v>
      </c>
    </row>
    <row r="3266" spans="1:19" ht="15">
      <c r="A3266" s="16">
        <v>40907</v>
      </c>
      <c r="B3266" s="17" t="s">
        <v>17863</v>
      </c>
      <c r="C3266" s="17" t="s">
        <v>17864</v>
      </c>
      <c r="D3266" s="17" t="s">
        <v>6035</v>
      </c>
      <c r="E3266" s="17" t="s">
        <v>18338</v>
      </c>
      <c r="F3266" s="17" t="s">
        <v>18339</v>
      </c>
      <c r="G3266" s="18">
        <v>5</v>
      </c>
      <c r="H3266" s="17" t="s">
        <v>3894</v>
      </c>
      <c r="I3266" s="16">
        <v>40813</v>
      </c>
      <c r="J3266" s="17" t="s">
        <v>7312</v>
      </c>
      <c r="K3266" s="17" t="s">
        <v>7313</v>
      </c>
      <c r="L3266" s="17" t="s">
        <v>24</v>
      </c>
      <c r="M3266" s="17" t="s">
        <v>11491</v>
      </c>
      <c r="N3266" s="17"/>
      <c r="O3266" s="17"/>
      <c r="P3266" s="16"/>
      <c r="Q3266" s="16"/>
      <c r="R3266" s="18">
        <v>1420000</v>
      </c>
      <c r="S3266" s="19">
        <v>7100000</v>
      </c>
    </row>
    <row r="3267" spans="1:19" ht="15">
      <c r="A3267" s="16">
        <v>40907</v>
      </c>
      <c r="B3267" s="17" t="s">
        <v>18340</v>
      </c>
      <c r="C3267" s="17" t="s">
        <v>18341</v>
      </c>
      <c r="D3267" s="17" t="s">
        <v>6038</v>
      </c>
      <c r="E3267" s="17" t="s">
        <v>18342</v>
      </c>
      <c r="F3267" s="17" t="s">
        <v>18343</v>
      </c>
      <c r="G3267" s="18">
        <v>10000</v>
      </c>
      <c r="H3267" s="17" t="s">
        <v>3894</v>
      </c>
      <c r="I3267" s="16">
        <v>40814</v>
      </c>
      <c r="J3267" s="17" t="s">
        <v>7312</v>
      </c>
      <c r="K3267" s="17" t="s">
        <v>7313</v>
      </c>
      <c r="L3267" s="17" t="s">
        <v>24</v>
      </c>
      <c r="M3267" s="17" t="s">
        <v>11491</v>
      </c>
      <c r="N3267" s="17"/>
      <c r="O3267" s="17"/>
      <c r="P3267" s="16"/>
      <c r="Q3267" s="16"/>
      <c r="R3267" s="18">
        <v>500</v>
      </c>
      <c r="S3267" s="19">
        <v>5000000</v>
      </c>
    </row>
    <row r="3268" spans="1:19" ht="15">
      <c r="A3268" s="16">
        <v>40907</v>
      </c>
      <c r="B3268" s="17" t="s">
        <v>18344</v>
      </c>
      <c r="C3268" s="17" t="s">
        <v>18345</v>
      </c>
      <c r="D3268" s="17" t="s">
        <v>6036</v>
      </c>
      <c r="E3268" s="17" t="s">
        <v>18346</v>
      </c>
      <c r="F3268" s="17" t="s">
        <v>18347</v>
      </c>
      <c r="G3268" s="18">
        <v>360000</v>
      </c>
      <c r="H3268" s="17" t="s">
        <v>3894</v>
      </c>
      <c r="I3268" s="16">
        <v>40814</v>
      </c>
      <c r="J3268" s="17" t="s">
        <v>7312</v>
      </c>
      <c r="K3268" s="17" t="s">
        <v>7313</v>
      </c>
      <c r="L3268" s="17" t="s">
        <v>24</v>
      </c>
      <c r="M3268" s="17" t="s">
        <v>11491</v>
      </c>
      <c r="N3268" s="17"/>
      <c r="O3268" s="17"/>
      <c r="P3268" s="16"/>
      <c r="Q3268" s="16"/>
      <c r="R3268" s="18">
        <v>294</v>
      </c>
      <c r="S3268" s="19">
        <v>105840000</v>
      </c>
    </row>
    <row r="3269" spans="1:19" ht="15">
      <c r="A3269" s="16">
        <v>40907</v>
      </c>
      <c r="B3269" s="17" t="s">
        <v>18348</v>
      </c>
      <c r="C3269" s="17" t="s">
        <v>18349</v>
      </c>
      <c r="D3269" s="17" t="s">
        <v>6040</v>
      </c>
      <c r="E3269" s="17" t="s">
        <v>18350</v>
      </c>
      <c r="F3269" s="17" t="s">
        <v>18351</v>
      </c>
      <c r="G3269" s="18">
        <v>10000</v>
      </c>
      <c r="H3269" s="17" t="s">
        <v>3894</v>
      </c>
      <c r="I3269" s="16">
        <v>40815</v>
      </c>
      <c r="J3269" s="17" t="s">
        <v>7312</v>
      </c>
      <c r="K3269" s="17" t="s">
        <v>7313</v>
      </c>
      <c r="L3269" s="17" t="s">
        <v>24</v>
      </c>
      <c r="M3269" s="17" t="s">
        <v>11491</v>
      </c>
      <c r="N3269" s="17"/>
      <c r="O3269" s="17"/>
      <c r="P3269" s="16"/>
      <c r="Q3269" s="16"/>
      <c r="R3269" s="18">
        <v>3900</v>
      </c>
      <c r="S3269" s="19">
        <v>39000000</v>
      </c>
    </row>
    <row r="3270" spans="1:19" ht="15">
      <c r="A3270" s="16">
        <v>40907</v>
      </c>
      <c r="B3270" s="17" t="s">
        <v>18352</v>
      </c>
      <c r="C3270" s="17" t="s">
        <v>18353</v>
      </c>
      <c r="D3270" s="17" t="s">
        <v>6042</v>
      </c>
      <c r="E3270" s="17" t="s">
        <v>18354</v>
      </c>
      <c r="F3270" s="17" t="s">
        <v>18355</v>
      </c>
      <c r="G3270" s="18">
        <v>50000</v>
      </c>
      <c r="H3270" s="17" t="s">
        <v>3894</v>
      </c>
      <c r="I3270" s="16">
        <v>40816</v>
      </c>
      <c r="J3270" s="17" t="s">
        <v>7312</v>
      </c>
      <c r="K3270" s="17" t="s">
        <v>7313</v>
      </c>
      <c r="L3270" s="17" t="s">
        <v>24</v>
      </c>
      <c r="M3270" s="17" t="s">
        <v>11491</v>
      </c>
      <c r="N3270" s="17"/>
      <c r="O3270" s="17"/>
      <c r="P3270" s="16"/>
      <c r="Q3270" s="16"/>
      <c r="R3270" s="18">
        <v>100</v>
      </c>
      <c r="S3270" s="19">
        <v>5000000</v>
      </c>
    </row>
    <row r="3271" spans="1:19" ht="15">
      <c r="A3271" s="16">
        <v>40907</v>
      </c>
      <c r="B3271" s="17" t="s">
        <v>18356</v>
      </c>
      <c r="C3271" s="17" t="s">
        <v>18357</v>
      </c>
      <c r="D3271" s="17" t="s">
        <v>6046</v>
      </c>
      <c r="E3271" s="17" t="s">
        <v>18358</v>
      </c>
      <c r="F3271" s="17" t="s">
        <v>18359</v>
      </c>
      <c r="G3271" s="18">
        <v>10000</v>
      </c>
      <c r="H3271" s="17" t="s">
        <v>3894</v>
      </c>
      <c r="I3271" s="16">
        <v>40820</v>
      </c>
      <c r="J3271" s="17" t="s">
        <v>7312</v>
      </c>
      <c r="K3271" s="17" t="s">
        <v>7313</v>
      </c>
      <c r="L3271" s="17" t="s">
        <v>24</v>
      </c>
      <c r="M3271" s="17" t="s">
        <v>11491</v>
      </c>
      <c r="N3271" s="17"/>
      <c r="O3271" s="17"/>
      <c r="P3271" s="16"/>
      <c r="Q3271" s="16"/>
      <c r="R3271" s="18">
        <v>750</v>
      </c>
      <c r="S3271" s="19">
        <v>7500000</v>
      </c>
    </row>
    <row r="3272" spans="1:19" ht="15">
      <c r="A3272" s="16">
        <v>40907</v>
      </c>
      <c r="B3272" s="17" t="s">
        <v>18360</v>
      </c>
      <c r="C3272" s="17" t="s">
        <v>18361</v>
      </c>
      <c r="D3272" s="17" t="s">
        <v>6044</v>
      </c>
      <c r="E3272" s="17" t="s">
        <v>18362</v>
      </c>
      <c r="F3272" s="17" t="s">
        <v>18363</v>
      </c>
      <c r="G3272" s="18">
        <v>500000</v>
      </c>
      <c r="H3272" s="17" t="s">
        <v>3894</v>
      </c>
      <c r="I3272" s="16">
        <v>40820</v>
      </c>
      <c r="J3272" s="17" t="s">
        <v>7312</v>
      </c>
      <c r="K3272" s="17" t="s">
        <v>7313</v>
      </c>
      <c r="L3272" s="17" t="s">
        <v>24</v>
      </c>
      <c r="M3272" s="17" t="s">
        <v>11491</v>
      </c>
      <c r="N3272" s="17"/>
      <c r="O3272" s="17"/>
      <c r="P3272" s="16"/>
      <c r="Q3272" s="16"/>
      <c r="R3272" s="18">
        <v>100</v>
      </c>
      <c r="S3272" s="19">
        <v>50000000</v>
      </c>
    </row>
    <row r="3273" spans="1:19" ht="15">
      <c r="A3273" s="16">
        <v>40907</v>
      </c>
      <c r="B3273" s="17" t="s">
        <v>18364</v>
      </c>
      <c r="C3273" s="17" t="s">
        <v>18365</v>
      </c>
      <c r="D3273" s="17" t="s">
        <v>6050</v>
      </c>
      <c r="E3273" s="17" t="s">
        <v>18366</v>
      </c>
      <c r="F3273" s="17" t="s">
        <v>18367</v>
      </c>
      <c r="G3273" s="18">
        <v>50000</v>
      </c>
      <c r="H3273" s="17" t="s">
        <v>3894</v>
      </c>
      <c r="I3273" s="16">
        <v>40822</v>
      </c>
      <c r="J3273" s="17" t="s">
        <v>7312</v>
      </c>
      <c r="K3273" s="17" t="s">
        <v>7313</v>
      </c>
      <c r="L3273" s="17" t="s">
        <v>24</v>
      </c>
      <c r="M3273" s="17" t="s">
        <v>11491</v>
      </c>
      <c r="N3273" s="17"/>
      <c r="O3273" s="17"/>
      <c r="P3273" s="16"/>
      <c r="Q3273" s="16"/>
      <c r="R3273" s="18">
        <v>100</v>
      </c>
      <c r="S3273" s="19">
        <v>5000000</v>
      </c>
    </row>
    <row r="3274" spans="1:19" ht="15">
      <c r="A3274" s="16">
        <v>40907</v>
      </c>
      <c r="B3274" s="17" t="s">
        <v>18368</v>
      </c>
      <c r="C3274" s="17" t="s">
        <v>18369</v>
      </c>
      <c r="D3274" s="17" t="s">
        <v>6048</v>
      </c>
      <c r="E3274" s="17" t="s">
        <v>18370</v>
      </c>
      <c r="F3274" s="17" t="s">
        <v>18371</v>
      </c>
      <c r="G3274" s="18">
        <v>100000</v>
      </c>
      <c r="H3274" s="17" t="s">
        <v>3894</v>
      </c>
      <c r="I3274" s="16">
        <v>40822</v>
      </c>
      <c r="J3274" s="17" t="s">
        <v>7312</v>
      </c>
      <c r="K3274" s="17" t="s">
        <v>7313</v>
      </c>
      <c r="L3274" s="17" t="s">
        <v>24</v>
      </c>
      <c r="M3274" s="17" t="s">
        <v>11491</v>
      </c>
      <c r="N3274" s="17"/>
      <c r="O3274" s="17"/>
      <c r="P3274" s="16"/>
      <c r="Q3274" s="16"/>
      <c r="R3274" s="18">
        <v>20000</v>
      </c>
      <c r="S3274" s="19">
        <v>2000000000</v>
      </c>
    </row>
    <row r="3275" spans="1:19" ht="15">
      <c r="A3275" s="16">
        <v>40907</v>
      </c>
      <c r="B3275" s="17" t="s">
        <v>18372</v>
      </c>
      <c r="C3275" s="17" t="s">
        <v>18373</v>
      </c>
      <c r="D3275" s="17" t="s">
        <v>6054</v>
      </c>
      <c r="E3275" s="17" t="s">
        <v>18374</v>
      </c>
      <c r="F3275" s="17" t="s">
        <v>18375</v>
      </c>
      <c r="G3275" s="18">
        <v>720</v>
      </c>
      <c r="H3275" s="17" t="s">
        <v>4177</v>
      </c>
      <c r="I3275" s="16">
        <v>40823</v>
      </c>
      <c r="J3275" s="17" t="s">
        <v>7312</v>
      </c>
      <c r="K3275" s="17" t="s">
        <v>7313</v>
      </c>
      <c r="L3275" s="17" t="s">
        <v>24</v>
      </c>
      <c r="M3275" s="17" t="s">
        <v>11491</v>
      </c>
      <c r="N3275" s="17"/>
      <c r="O3275" s="17"/>
      <c r="P3275" s="16"/>
      <c r="Q3275" s="16"/>
      <c r="R3275" s="18">
        <v>100</v>
      </c>
      <c r="S3275" s="19">
        <v>72000</v>
      </c>
    </row>
    <row r="3276" spans="1:19" ht="15">
      <c r="A3276" s="16">
        <v>40907</v>
      </c>
      <c r="B3276" s="17" t="s">
        <v>18376</v>
      </c>
      <c r="C3276" s="17" t="s">
        <v>18377</v>
      </c>
      <c r="D3276" s="17" t="s">
        <v>6052</v>
      </c>
      <c r="E3276" s="17" t="s">
        <v>18378</v>
      </c>
      <c r="F3276" s="17" t="s">
        <v>18379</v>
      </c>
      <c r="G3276" s="18">
        <v>500000</v>
      </c>
      <c r="H3276" s="17" t="s">
        <v>3894</v>
      </c>
      <c r="I3276" s="16">
        <v>40823</v>
      </c>
      <c r="J3276" s="17" t="s">
        <v>7312</v>
      </c>
      <c r="K3276" s="17" t="s">
        <v>7313</v>
      </c>
      <c r="L3276" s="17" t="s">
        <v>24</v>
      </c>
      <c r="M3276" s="17" t="s">
        <v>11491</v>
      </c>
      <c r="N3276" s="17"/>
      <c r="O3276" s="17"/>
      <c r="P3276" s="16"/>
      <c r="Q3276" s="16"/>
      <c r="R3276" s="18">
        <v>20</v>
      </c>
      <c r="S3276" s="19">
        <v>10000000</v>
      </c>
    </row>
    <row r="3277" spans="1:19" ht="15">
      <c r="A3277" s="16">
        <v>40907</v>
      </c>
      <c r="B3277" s="17" t="s">
        <v>11723</v>
      </c>
      <c r="C3277" s="17" t="s">
        <v>11724</v>
      </c>
      <c r="D3277" s="17" t="s">
        <v>6055</v>
      </c>
      <c r="E3277" s="17" t="s">
        <v>18380</v>
      </c>
      <c r="F3277" s="17" t="s">
        <v>18381</v>
      </c>
      <c r="G3277" s="18">
        <v>10000</v>
      </c>
      <c r="H3277" s="17" t="s">
        <v>3894</v>
      </c>
      <c r="I3277" s="16">
        <v>40826</v>
      </c>
      <c r="J3277" s="17" t="s">
        <v>7312</v>
      </c>
      <c r="K3277" s="17" t="s">
        <v>7313</v>
      </c>
      <c r="L3277" s="17" t="s">
        <v>24</v>
      </c>
      <c r="M3277" s="17" t="s">
        <v>11512</v>
      </c>
      <c r="N3277" s="17"/>
      <c r="O3277" s="17"/>
      <c r="P3277" s="16"/>
      <c r="Q3277" s="16"/>
      <c r="R3277" s="18">
        <v>1</v>
      </c>
      <c r="S3277" s="19">
        <v>10000</v>
      </c>
    </row>
    <row r="3278" spans="1:19" ht="15">
      <c r="A3278" s="16">
        <v>40907</v>
      </c>
      <c r="B3278" s="17" t="s">
        <v>18382</v>
      </c>
      <c r="C3278" s="17" t="s">
        <v>18383</v>
      </c>
      <c r="D3278" s="17" t="s">
        <v>6063</v>
      </c>
      <c r="E3278" s="17" t="s">
        <v>18384</v>
      </c>
      <c r="F3278" s="17" t="s">
        <v>18385</v>
      </c>
      <c r="G3278" s="18">
        <v>50000</v>
      </c>
      <c r="H3278" s="17" t="s">
        <v>3894</v>
      </c>
      <c r="I3278" s="16">
        <v>40827</v>
      </c>
      <c r="J3278" s="17" t="s">
        <v>7312</v>
      </c>
      <c r="K3278" s="17" t="s">
        <v>7313</v>
      </c>
      <c r="L3278" s="17" t="s">
        <v>24</v>
      </c>
      <c r="M3278" s="17" t="s">
        <v>11491</v>
      </c>
      <c r="N3278" s="17"/>
      <c r="O3278" s="17"/>
      <c r="P3278" s="16"/>
      <c r="Q3278" s="16"/>
      <c r="R3278" s="18">
        <v>2000</v>
      </c>
      <c r="S3278" s="19">
        <v>100000000</v>
      </c>
    </row>
    <row r="3279" spans="1:19" ht="15">
      <c r="A3279" s="16">
        <v>40907</v>
      </c>
      <c r="B3279" s="17" t="s">
        <v>18386</v>
      </c>
      <c r="C3279" s="17" t="s">
        <v>18387</v>
      </c>
      <c r="D3279" s="17" t="s">
        <v>6059</v>
      </c>
      <c r="E3279" s="17" t="s">
        <v>18388</v>
      </c>
      <c r="F3279" s="17" t="s">
        <v>18389</v>
      </c>
      <c r="G3279" s="18">
        <v>100000</v>
      </c>
      <c r="H3279" s="17" t="s">
        <v>3894</v>
      </c>
      <c r="I3279" s="16">
        <v>40827</v>
      </c>
      <c r="J3279" s="17" t="s">
        <v>7312</v>
      </c>
      <c r="K3279" s="17" t="s">
        <v>7313</v>
      </c>
      <c r="L3279" s="17" t="s">
        <v>24</v>
      </c>
      <c r="M3279" s="17" t="s">
        <v>11491</v>
      </c>
      <c r="N3279" s="17"/>
      <c r="O3279" s="17"/>
      <c r="P3279" s="16"/>
      <c r="Q3279" s="16"/>
      <c r="R3279" s="18">
        <v>484</v>
      </c>
      <c r="S3279" s="19">
        <v>48400000</v>
      </c>
    </row>
    <row r="3280" spans="1:19" ht="15">
      <c r="A3280" s="16">
        <v>40907</v>
      </c>
      <c r="B3280" s="17" t="s">
        <v>18386</v>
      </c>
      <c r="C3280" s="17" t="s">
        <v>18387</v>
      </c>
      <c r="D3280" s="17" t="s">
        <v>6057</v>
      </c>
      <c r="E3280" s="17" t="s">
        <v>18390</v>
      </c>
      <c r="F3280" s="17" t="s">
        <v>18391</v>
      </c>
      <c r="G3280" s="18">
        <v>100000</v>
      </c>
      <c r="H3280" s="17" t="s">
        <v>3894</v>
      </c>
      <c r="I3280" s="16">
        <v>40827</v>
      </c>
      <c r="J3280" s="17" t="s">
        <v>7312</v>
      </c>
      <c r="K3280" s="17" t="s">
        <v>7313</v>
      </c>
      <c r="L3280" s="17" t="s">
        <v>24</v>
      </c>
      <c r="M3280" s="17" t="s">
        <v>12517</v>
      </c>
      <c r="N3280" s="17"/>
      <c r="O3280" s="17"/>
      <c r="P3280" s="16"/>
      <c r="Q3280" s="16"/>
      <c r="R3280" s="18">
        <v>16</v>
      </c>
      <c r="S3280" s="19">
        <v>1600000</v>
      </c>
    </row>
    <row r="3281" spans="1:19" ht="15">
      <c r="A3281" s="16">
        <v>40907</v>
      </c>
      <c r="B3281" s="17" t="s">
        <v>18386</v>
      </c>
      <c r="C3281" s="17" t="s">
        <v>18387</v>
      </c>
      <c r="D3281" s="17" t="s">
        <v>6061</v>
      </c>
      <c r="E3281" s="17" t="s">
        <v>18392</v>
      </c>
      <c r="F3281" s="17" t="s">
        <v>18393</v>
      </c>
      <c r="G3281" s="18">
        <v>2500000</v>
      </c>
      <c r="H3281" s="17" t="s">
        <v>3894</v>
      </c>
      <c r="I3281" s="16">
        <v>40827</v>
      </c>
      <c r="J3281" s="17" t="s">
        <v>7312</v>
      </c>
      <c r="K3281" s="17" t="s">
        <v>7313</v>
      </c>
      <c r="L3281" s="17" t="s">
        <v>24</v>
      </c>
      <c r="M3281" s="17" t="s">
        <v>11576</v>
      </c>
      <c r="N3281" s="17"/>
      <c r="O3281" s="17"/>
      <c r="P3281" s="16"/>
      <c r="Q3281" s="16"/>
      <c r="R3281" s="18">
        <v>2</v>
      </c>
      <c r="S3281" s="19">
        <v>5000000</v>
      </c>
    </row>
    <row r="3282" spans="1:19" ht="15">
      <c r="A3282" s="16">
        <v>40907</v>
      </c>
      <c r="B3282" s="17" t="s">
        <v>18394</v>
      </c>
      <c r="C3282" s="17" t="s">
        <v>18395</v>
      </c>
      <c r="D3282" s="17" t="s">
        <v>6067</v>
      </c>
      <c r="E3282" s="17" t="s">
        <v>18396</v>
      </c>
      <c r="F3282" s="17" t="s">
        <v>18397</v>
      </c>
      <c r="G3282" s="18">
        <v>10000</v>
      </c>
      <c r="H3282" s="17" t="s">
        <v>3894</v>
      </c>
      <c r="I3282" s="16">
        <v>40827</v>
      </c>
      <c r="J3282" s="17" t="s">
        <v>7312</v>
      </c>
      <c r="K3282" s="17" t="s">
        <v>7313</v>
      </c>
      <c r="L3282" s="17" t="s">
        <v>24</v>
      </c>
      <c r="M3282" s="17" t="s">
        <v>11491</v>
      </c>
      <c r="N3282" s="17"/>
      <c r="O3282" s="17"/>
      <c r="P3282" s="16"/>
      <c r="Q3282" s="16"/>
      <c r="R3282" s="18">
        <v>1000</v>
      </c>
      <c r="S3282" s="19">
        <v>10000000</v>
      </c>
    </row>
    <row r="3283" spans="1:19" ht="15">
      <c r="A3283" s="16">
        <v>40907</v>
      </c>
      <c r="B3283" s="17" t="s">
        <v>18398</v>
      </c>
      <c r="C3283" s="17" t="s">
        <v>18399</v>
      </c>
      <c r="D3283" s="17" t="s">
        <v>6065</v>
      </c>
      <c r="E3283" s="17" t="s">
        <v>18400</v>
      </c>
      <c r="F3283" s="17" t="s">
        <v>18401</v>
      </c>
      <c r="G3283" s="18">
        <v>1000000</v>
      </c>
      <c r="H3283" s="17" t="s">
        <v>3894</v>
      </c>
      <c r="I3283" s="16">
        <v>40827</v>
      </c>
      <c r="J3283" s="17" t="s">
        <v>7312</v>
      </c>
      <c r="K3283" s="17" t="s">
        <v>7313</v>
      </c>
      <c r="L3283" s="17" t="s">
        <v>24</v>
      </c>
      <c r="M3283" s="17" t="s">
        <v>11491</v>
      </c>
      <c r="N3283" s="17"/>
      <c r="O3283" s="17"/>
      <c r="P3283" s="16"/>
      <c r="Q3283" s="16"/>
      <c r="R3283" s="18">
        <v>30</v>
      </c>
      <c r="S3283" s="19">
        <v>30000000</v>
      </c>
    </row>
    <row r="3284" spans="1:19" ht="15">
      <c r="A3284" s="16">
        <v>40907</v>
      </c>
      <c r="B3284" s="17" t="s">
        <v>18402</v>
      </c>
      <c r="C3284" s="17" t="s">
        <v>18403</v>
      </c>
      <c r="D3284" s="17" t="s">
        <v>6069</v>
      </c>
      <c r="E3284" s="17" t="s">
        <v>18404</v>
      </c>
      <c r="F3284" s="17" t="s">
        <v>18405</v>
      </c>
      <c r="G3284" s="18">
        <v>1000</v>
      </c>
      <c r="H3284" s="17" t="s">
        <v>3894</v>
      </c>
      <c r="I3284" s="16">
        <v>40829</v>
      </c>
      <c r="J3284" s="17" t="s">
        <v>7312</v>
      </c>
      <c r="K3284" s="17" t="s">
        <v>7313</v>
      </c>
      <c r="L3284" s="17" t="s">
        <v>24</v>
      </c>
      <c r="M3284" s="17" t="s">
        <v>11491</v>
      </c>
      <c r="N3284" s="17"/>
      <c r="O3284" s="17"/>
      <c r="P3284" s="16"/>
      <c r="Q3284" s="16"/>
      <c r="R3284" s="18">
        <v>560000</v>
      </c>
      <c r="S3284" s="19">
        <v>560000000</v>
      </c>
    </row>
    <row r="3285" spans="1:19" ht="15">
      <c r="A3285" s="16">
        <v>40907</v>
      </c>
      <c r="B3285" s="17" t="s">
        <v>18402</v>
      </c>
      <c r="C3285" s="17" t="s">
        <v>18403</v>
      </c>
      <c r="D3285" s="17" t="s">
        <v>6071</v>
      </c>
      <c r="E3285" s="17" t="s">
        <v>18406</v>
      </c>
      <c r="F3285" s="17" t="s">
        <v>18407</v>
      </c>
      <c r="G3285" s="18">
        <v>500000</v>
      </c>
      <c r="H3285" s="17" t="s">
        <v>3894</v>
      </c>
      <c r="I3285" s="16">
        <v>40829</v>
      </c>
      <c r="J3285" s="17" t="s">
        <v>7312</v>
      </c>
      <c r="K3285" s="17" t="s">
        <v>7313</v>
      </c>
      <c r="L3285" s="17" t="s">
        <v>24</v>
      </c>
      <c r="M3285" s="17" t="s">
        <v>11491</v>
      </c>
      <c r="N3285" s="17"/>
      <c r="O3285" s="17"/>
      <c r="P3285" s="16"/>
      <c r="Q3285" s="16"/>
      <c r="R3285" s="18">
        <v>700</v>
      </c>
      <c r="S3285" s="19">
        <v>350000000</v>
      </c>
    </row>
    <row r="3286" spans="1:19" ht="15">
      <c r="A3286" s="16">
        <v>40907</v>
      </c>
      <c r="B3286" s="17" t="s">
        <v>18402</v>
      </c>
      <c r="C3286" s="17" t="s">
        <v>18403</v>
      </c>
      <c r="D3286" s="17" t="s">
        <v>6073</v>
      </c>
      <c r="E3286" s="17" t="s">
        <v>18408</v>
      </c>
      <c r="F3286" s="17" t="s">
        <v>18409</v>
      </c>
      <c r="G3286" s="18">
        <v>1000000</v>
      </c>
      <c r="H3286" s="17" t="s">
        <v>3894</v>
      </c>
      <c r="I3286" s="16">
        <v>40829</v>
      </c>
      <c r="J3286" s="17" t="s">
        <v>7312</v>
      </c>
      <c r="K3286" s="17" t="s">
        <v>7313</v>
      </c>
      <c r="L3286" s="17" t="s">
        <v>24</v>
      </c>
      <c r="M3286" s="17" t="s">
        <v>11512</v>
      </c>
      <c r="N3286" s="17"/>
      <c r="O3286" s="17"/>
      <c r="P3286" s="16"/>
      <c r="Q3286" s="16"/>
      <c r="R3286" s="18">
        <v>350</v>
      </c>
      <c r="S3286" s="19">
        <v>350000000</v>
      </c>
    </row>
    <row r="3287" spans="1:19" ht="15">
      <c r="A3287" s="16">
        <v>40907</v>
      </c>
      <c r="B3287" s="17" t="s">
        <v>18410</v>
      </c>
      <c r="C3287" s="17" t="s">
        <v>18411</v>
      </c>
      <c r="D3287" s="17" t="s">
        <v>6075</v>
      </c>
      <c r="E3287" s="17" t="s">
        <v>18412</v>
      </c>
      <c r="F3287" s="17" t="s">
        <v>18413</v>
      </c>
      <c r="G3287" s="18">
        <v>1</v>
      </c>
      <c r="H3287" s="17" t="s">
        <v>3894</v>
      </c>
      <c r="I3287" s="16">
        <v>40834</v>
      </c>
      <c r="J3287" s="17" t="s">
        <v>7312</v>
      </c>
      <c r="K3287" s="17" t="s">
        <v>7313</v>
      </c>
      <c r="L3287" s="17" t="s">
        <v>24</v>
      </c>
      <c r="M3287" s="17" t="s">
        <v>11491</v>
      </c>
      <c r="N3287" s="17"/>
      <c r="O3287" s="17"/>
      <c r="P3287" s="16"/>
      <c r="Q3287" s="16"/>
      <c r="R3287" s="18">
        <v>11355363</v>
      </c>
      <c r="S3287" s="19">
        <v>11355363</v>
      </c>
    </row>
    <row r="3288" spans="1:19" ht="15">
      <c r="A3288" s="16">
        <v>40907</v>
      </c>
      <c r="B3288" s="17" t="s">
        <v>18410</v>
      </c>
      <c r="C3288" s="17" t="s">
        <v>18411</v>
      </c>
      <c r="D3288" s="17" t="s">
        <v>6084</v>
      </c>
      <c r="E3288" s="17" t="s">
        <v>18414</v>
      </c>
      <c r="F3288" s="17" t="s">
        <v>18415</v>
      </c>
      <c r="G3288" s="18">
        <v>1</v>
      </c>
      <c r="H3288" s="17" t="s">
        <v>3894</v>
      </c>
      <c r="I3288" s="16">
        <v>40834</v>
      </c>
      <c r="J3288" s="17" t="s">
        <v>7312</v>
      </c>
      <c r="K3288" s="17" t="s">
        <v>7313</v>
      </c>
      <c r="L3288" s="17" t="s">
        <v>24</v>
      </c>
      <c r="M3288" s="17" t="s">
        <v>11512</v>
      </c>
      <c r="N3288" s="17"/>
      <c r="O3288" s="17"/>
      <c r="P3288" s="16"/>
      <c r="Q3288" s="16"/>
      <c r="R3288" s="18">
        <v>6</v>
      </c>
      <c r="S3288" s="19">
        <v>6</v>
      </c>
    </row>
    <row r="3289" spans="1:19" ht="15">
      <c r="A3289" s="16">
        <v>40907</v>
      </c>
      <c r="B3289" s="17" t="s">
        <v>18410</v>
      </c>
      <c r="C3289" s="17" t="s">
        <v>18411</v>
      </c>
      <c r="D3289" s="17" t="s">
        <v>6083</v>
      </c>
      <c r="E3289" s="17" t="s">
        <v>18416</v>
      </c>
      <c r="F3289" s="17" t="s">
        <v>18417</v>
      </c>
      <c r="G3289" s="18">
        <v>1</v>
      </c>
      <c r="H3289" s="17" t="s">
        <v>3894</v>
      </c>
      <c r="I3289" s="16">
        <v>40834</v>
      </c>
      <c r="J3289" s="17" t="s">
        <v>7312</v>
      </c>
      <c r="K3289" s="17" t="s">
        <v>7313</v>
      </c>
      <c r="L3289" s="17" t="s">
        <v>24</v>
      </c>
      <c r="M3289" s="17" t="s">
        <v>11512</v>
      </c>
      <c r="N3289" s="17"/>
      <c r="O3289" s="17"/>
      <c r="P3289" s="16"/>
      <c r="Q3289" s="16"/>
      <c r="R3289" s="18">
        <v>639740</v>
      </c>
      <c r="S3289" s="19">
        <v>639740</v>
      </c>
    </row>
    <row r="3290" spans="1:19" ht="15">
      <c r="A3290" s="16">
        <v>40907</v>
      </c>
      <c r="B3290" s="17" t="s">
        <v>18410</v>
      </c>
      <c r="C3290" s="17" t="s">
        <v>18411</v>
      </c>
      <c r="D3290" s="17" t="s">
        <v>6082</v>
      </c>
      <c r="E3290" s="17" t="s">
        <v>18418</v>
      </c>
      <c r="F3290" s="17" t="s">
        <v>18419</v>
      </c>
      <c r="G3290" s="18">
        <v>1</v>
      </c>
      <c r="H3290" s="17" t="s">
        <v>3894</v>
      </c>
      <c r="I3290" s="16">
        <v>40834</v>
      </c>
      <c r="J3290" s="17" t="s">
        <v>7312</v>
      </c>
      <c r="K3290" s="17" t="s">
        <v>7313</v>
      </c>
      <c r="L3290" s="17" t="s">
        <v>24</v>
      </c>
      <c r="M3290" s="17" t="s">
        <v>11512</v>
      </c>
      <c r="N3290" s="17"/>
      <c r="O3290" s="17"/>
      <c r="P3290" s="16"/>
      <c r="Q3290" s="16"/>
      <c r="R3290" s="18">
        <v>1</v>
      </c>
      <c r="S3290" s="19">
        <v>1</v>
      </c>
    </row>
    <row r="3291" spans="1:19" ht="15">
      <c r="A3291" s="16">
        <v>40907</v>
      </c>
      <c r="B3291" s="17" t="s">
        <v>18410</v>
      </c>
      <c r="C3291" s="17" t="s">
        <v>18411</v>
      </c>
      <c r="D3291" s="17" t="s">
        <v>6081</v>
      </c>
      <c r="E3291" s="17" t="s">
        <v>18420</v>
      </c>
      <c r="F3291" s="17" t="s">
        <v>18421</v>
      </c>
      <c r="G3291" s="18">
        <v>1</v>
      </c>
      <c r="H3291" s="17" t="s">
        <v>3894</v>
      </c>
      <c r="I3291" s="16">
        <v>40834</v>
      </c>
      <c r="J3291" s="17" t="s">
        <v>7312</v>
      </c>
      <c r="K3291" s="17" t="s">
        <v>7313</v>
      </c>
      <c r="L3291" s="17" t="s">
        <v>24</v>
      </c>
      <c r="M3291" s="17" t="s">
        <v>11512</v>
      </c>
      <c r="N3291" s="17"/>
      <c r="O3291" s="17"/>
      <c r="P3291" s="16"/>
      <c r="Q3291" s="16"/>
      <c r="R3291" s="18">
        <v>1</v>
      </c>
      <c r="S3291" s="19">
        <v>1</v>
      </c>
    </row>
    <row r="3292" spans="1:19" ht="15">
      <c r="A3292" s="16">
        <v>40907</v>
      </c>
      <c r="B3292" s="17" t="s">
        <v>18410</v>
      </c>
      <c r="C3292" s="17" t="s">
        <v>18411</v>
      </c>
      <c r="D3292" s="17" t="s">
        <v>6080</v>
      </c>
      <c r="E3292" s="17" t="s">
        <v>18422</v>
      </c>
      <c r="F3292" s="17" t="s">
        <v>18423</v>
      </c>
      <c r="G3292" s="18">
        <v>1</v>
      </c>
      <c r="H3292" s="17" t="s">
        <v>3894</v>
      </c>
      <c r="I3292" s="16">
        <v>40834</v>
      </c>
      <c r="J3292" s="17" t="s">
        <v>7312</v>
      </c>
      <c r="K3292" s="17" t="s">
        <v>7313</v>
      </c>
      <c r="L3292" s="17" t="s">
        <v>24</v>
      </c>
      <c r="M3292" s="17" t="s">
        <v>11512</v>
      </c>
      <c r="N3292" s="17"/>
      <c r="O3292" s="17"/>
      <c r="P3292" s="16"/>
      <c r="Q3292" s="16"/>
      <c r="R3292" s="18">
        <v>1</v>
      </c>
      <c r="S3292" s="19">
        <v>1</v>
      </c>
    </row>
    <row r="3293" spans="1:19" ht="15">
      <c r="A3293" s="16">
        <v>40907</v>
      </c>
      <c r="B3293" s="17" t="s">
        <v>18410</v>
      </c>
      <c r="C3293" s="17" t="s">
        <v>18411</v>
      </c>
      <c r="D3293" s="17" t="s">
        <v>6079</v>
      </c>
      <c r="E3293" s="17" t="s">
        <v>18424</v>
      </c>
      <c r="F3293" s="17" t="s">
        <v>18425</v>
      </c>
      <c r="G3293" s="18">
        <v>1</v>
      </c>
      <c r="H3293" s="17" t="s">
        <v>3894</v>
      </c>
      <c r="I3293" s="16">
        <v>40834</v>
      </c>
      <c r="J3293" s="17" t="s">
        <v>7312</v>
      </c>
      <c r="K3293" s="17" t="s">
        <v>7313</v>
      </c>
      <c r="L3293" s="17" t="s">
        <v>24</v>
      </c>
      <c r="M3293" s="17" t="s">
        <v>11512</v>
      </c>
      <c r="N3293" s="17"/>
      <c r="O3293" s="17"/>
      <c r="P3293" s="16"/>
      <c r="Q3293" s="16"/>
      <c r="R3293" s="18">
        <v>1</v>
      </c>
      <c r="S3293" s="19">
        <v>1</v>
      </c>
    </row>
    <row r="3294" spans="1:19" ht="15">
      <c r="A3294" s="16">
        <v>40907</v>
      </c>
      <c r="B3294" s="17" t="s">
        <v>18410</v>
      </c>
      <c r="C3294" s="17" t="s">
        <v>18411</v>
      </c>
      <c r="D3294" s="17" t="s">
        <v>6077</v>
      </c>
      <c r="E3294" s="17" t="s">
        <v>18426</v>
      </c>
      <c r="F3294" s="17" t="s">
        <v>18427</v>
      </c>
      <c r="G3294" s="18">
        <v>1</v>
      </c>
      <c r="H3294" s="17" t="s">
        <v>3894</v>
      </c>
      <c r="I3294" s="16">
        <v>40834</v>
      </c>
      <c r="J3294" s="17" t="s">
        <v>7312</v>
      </c>
      <c r="K3294" s="17" t="s">
        <v>7313</v>
      </c>
      <c r="L3294" s="17" t="s">
        <v>24</v>
      </c>
      <c r="M3294" s="17" t="s">
        <v>11512</v>
      </c>
      <c r="N3294" s="17"/>
      <c r="O3294" s="17"/>
      <c r="P3294" s="16"/>
      <c r="Q3294" s="16"/>
      <c r="R3294" s="18">
        <v>1</v>
      </c>
      <c r="S3294" s="19">
        <v>1</v>
      </c>
    </row>
    <row r="3295" spans="1:19" ht="15">
      <c r="A3295" s="16">
        <v>40907</v>
      </c>
      <c r="B3295" s="17" t="s">
        <v>18428</v>
      </c>
      <c r="C3295" s="17" t="s">
        <v>18429</v>
      </c>
      <c r="D3295" s="17" t="s">
        <v>6085</v>
      </c>
      <c r="E3295" s="17" t="s">
        <v>18430</v>
      </c>
      <c r="F3295" s="17" t="s">
        <v>18431</v>
      </c>
      <c r="G3295" s="18">
        <v>100000</v>
      </c>
      <c r="H3295" s="17" t="s">
        <v>3894</v>
      </c>
      <c r="I3295" s="16">
        <v>40834</v>
      </c>
      <c r="J3295" s="17" t="s">
        <v>7312</v>
      </c>
      <c r="K3295" s="17" t="s">
        <v>7313</v>
      </c>
      <c r="L3295" s="17" t="s">
        <v>24</v>
      </c>
      <c r="M3295" s="17" t="s">
        <v>11491</v>
      </c>
      <c r="N3295" s="17"/>
      <c r="O3295" s="17"/>
      <c r="P3295" s="16"/>
      <c r="Q3295" s="16"/>
      <c r="R3295" s="18">
        <v>50</v>
      </c>
      <c r="S3295" s="19">
        <v>5000000</v>
      </c>
    </row>
    <row r="3296" spans="1:19" ht="15">
      <c r="A3296" s="16">
        <v>40907</v>
      </c>
      <c r="B3296" s="17" t="s">
        <v>18432</v>
      </c>
      <c r="C3296" s="17" t="s">
        <v>18433</v>
      </c>
      <c r="D3296" s="17" t="s">
        <v>6087</v>
      </c>
      <c r="E3296" s="17" t="s">
        <v>18434</v>
      </c>
      <c r="F3296" s="17" t="s">
        <v>18435</v>
      </c>
      <c r="G3296" s="18">
        <v>50000000</v>
      </c>
      <c r="H3296" s="17" t="s">
        <v>3894</v>
      </c>
      <c r="I3296" s="16">
        <v>40835</v>
      </c>
      <c r="J3296" s="17" t="s">
        <v>7312</v>
      </c>
      <c r="K3296" s="17" t="s">
        <v>7313</v>
      </c>
      <c r="L3296" s="17" t="s">
        <v>24</v>
      </c>
      <c r="M3296" s="17" t="s">
        <v>11491</v>
      </c>
      <c r="N3296" s="17"/>
      <c r="O3296" s="17"/>
      <c r="P3296" s="16"/>
      <c r="Q3296" s="16"/>
      <c r="R3296" s="18">
        <v>1</v>
      </c>
      <c r="S3296" s="19">
        <v>50000000</v>
      </c>
    </row>
    <row r="3297" spans="1:19" ht="15">
      <c r="A3297" s="16">
        <v>40907</v>
      </c>
      <c r="B3297" s="17" t="s">
        <v>18436</v>
      </c>
      <c r="C3297" s="17" t="s">
        <v>18437</v>
      </c>
      <c r="D3297" s="17" t="s">
        <v>6089</v>
      </c>
      <c r="E3297" s="17" t="s">
        <v>18438</v>
      </c>
      <c r="F3297" s="17" t="s">
        <v>18439</v>
      </c>
      <c r="G3297" s="18">
        <v>1000000</v>
      </c>
      <c r="H3297" s="17" t="s">
        <v>3894</v>
      </c>
      <c r="I3297" s="16">
        <v>40836</v>
      </c>
      <c r="J3297" s="17" t="s">
        <v>7312</v>
      </c>
      <c r="K3297" s="17" t="s">
        <v>7313</v>
      </c>
      <c r="L3297" s="17" t="s">
        <v>24</v>
      </c>
      <c r="M3297" s="17" t="s">
        <v>11491</v>
      </c>
      <c r="N3297" s="17"/>
      <c r="O3297" s="17"/>
      <c r="P3297" s="16"/>
      <c r="Q3297" s="16"/>
      <c r="R3297" s="18">
        <v>1620</v>
      </c>
      <c r="S3297" s="19">
        <v>1620000000</v>
      </c>
    </row>
    <row r="3298" spans="1:19" ht="15">
      <c r="A3298" s="16">
        <v>40907</v>
      </c>
      <c r="B3298" s="17" t="s">
        <v>18440</v>
      </c>
      <c r="C3298" s="17" t="s">
        <v>18441</v>
      </c>
      <c r="D3298" s="17" t="s">
        <v>6091</v>
      </c>
      <c r="E3298" s="17" t="s">
        <v>18442</v>
      </c>
      <c r="F3298" s="17" t="s">
        <v>18443</v>
      </c>
      <c r="G3298" s="18">
        <v>1000</v>
      </c>
      <c r="H3298" s="17" t="s">
        <v>3894</v>
      </c>
      <c r="I3298" s="16">
        <v>40837</v>
      </c>
      <c r="J3298" s="17" t="s">
        <v>7312</v>
      </c>
      <c r="K3298" s="17" t="s">
        <v>7313</v>
      </c>
      <c r="L3298" s="17" t="s">
        <v>24</v>
      </c>
      <c r="M3298" s="17" t="s">
        <v>11491</v>
      </c>
      <c r="N3298" s="17"/>
      <c r="O3298" s="17"/>
      <c r="P3298" s="16"/>
      <c r="Q3298" s="16"/>
      <c r="R3298" s="18">
        <v>1401190</v>
      </c>
      <c r="S3298" s="19">
        <v>1401190000</v>
      </c>
    </row>
    <row r="3299" spans="1:19" ht="15">
      <c r="A3299" s="16">
        <v>40907</v>
      </c>
      <c r="B3299" s="17" t="s">
        <v>18444</v>
      </c>
      <c r="C3299" s="17" t="s">
        <v>18445</v>
      </c>
      <c r="D3299" s="17" t="s">
        <v>6095</v>
      </c>
      <c r="E3299" s="17" t="s">
        <v>18446</v>
      </c>
      <c r="F3299" s="17" t="s">
        <v>18447</v>
      </c>
      <c r="G3299" s="18">
        <v>100000</v>
      </c>
      <c r="H3299" s="17" t="s">
        <v>3894</v>
      </c>
      <c r="I3299" s="16">
        <v>40840</v>
      </c>
      <c r="J3299" s="17" t="s">
        <v>7312</v>
      </c>
      <c r="K3299" s="17" t="s">
        <v>7313</v>
      </c>
      <c r="L3299" s="17" t="s">
        <v>24</v>
      </c>
      <c r="M3299" s="17" t="s">
        <v>11491</v>
      </c>
      <c r="N3299" s="17"/>
      <c r="O3299" s="17"/>
      <c r="P3299" s="16"/>
      <c r="Q3299" s="16"/>
      <c r="R3299" s="18">
        <v>500</v>
      </c>
      <c r="S3299" s="19">
        <v>50000000</v>
      </c>
    </row>
    <row r="3300" spans="1:19" ht="15">
      <c r="A3300" s="16">
        <v>40907</v>
      </c>
      <c r="B3300" s="17" t="s">
        <v>18448</v>
      </c>
      <c r="C3300" s="17" t="s">
        <v>18449</v>
      </c>
      <c r="D3300" s="17" t="s">
        <v>6093</v>
      </c>
      <c r="E3300" s="17" t="s">
        <v>18450</v>
      </c>
      <c r="F3300" s="17" t="s">
        <v>18451</v>
      </c>
      <c r="G3300" s="18">
        <v>50000</v>
      </c>
      <c r="H3300" s="17" t="s">
        <v>3894</v>
      </c>
      <c r="I3300" s="16">
        <v>40840</v>
      </c>
      <c r="J3300" s="17" t="s">
        <v>7312</v>
      </c>
      <c r="K3300" s="17" t="s">
        <v>7313</v>
      </c>
      <c r="L3300" s="17" t="s">
        <v>24</v>
      </c>
      <c r="M3300" s="17" t="s">
        <v>11491</v>
      </c>
      <c r="N3300" s="17"/>
      <c r="O3300" s="17"/>
      <c r="P3300" s="16"/>
      <c r="Q3300" s="16"/>
      <c r="R3300" s="18">
        <v>100</v>
      </c>
      <c r="S3300" s="19">
        <v>5000000</v>
      </c>
    </row>
    <row r="3301" spans="1:19" ht="15">
      <c r="A3301" s="16">
        <v>40907</v>
      </c>
      <c r="B3301" s="17" t="s">
        <v>18452</v>
      </c>
      <c r="C3301" s="17" t="s">
        <v>18453</v>
      </c>
      <c r="D3301" s="17" t="s">
        <v>6097</v>
      </c>
      <c r="E3301" s="17" t="s">
        <v>18454</v>
      </c>
      <c r="F3301" s="17" t="s">
        <v>18455</v>
      </c>
      <c r="G3301" s="18">
        <v>1000000</v>
      </c>
      <c r="H3301" s="17" t="s">
        <v>3894</v>
      </c>
      <c r="I3301" s="16">
        <v>40841</v>
      </c>
      <c r="J3301" s="17" t="s">
        <v>7312</v>
      </c>
      <c r="K3301" s="17" t="s">
        <v>7313</v>
      </c>
      <c r="L3301" s="17" t="s">
        <v>24</v>
      </c>
      <c r="M3301" s="17" t="s">
        <v>11491</v>
      </c>
      <c r="N3301" s="17"/>
      <c r="O3301" s="17"/>
      <c r="P3301" s="16"/>
      <c r="Q3301" s="16"/>
      <c r="R3301" s="18">
        <v>25</v>
      </c>
      <c r="S3301" s="19">
        <v>25000000</v>
      </c>
    </row>
    <row r="3302" spans="1:19" ht="15">
      <c r="A3302" s="16">
        <v>40907</v>
      </c>
      <c r="B3302" s="17" t="s">
        <v>18456</v>
      </c>
      <c r="C3302" s="17" t="s">
        <v>18457</v>
      </c>
      <c r="D3302" s="17" t="s">
        <v>6099</v>
      </c>
      <c r="E3302" s="17" t="s">
        <v>18458</v>
      </c>
      <c r="F3302" s="17" t="s">
        <v>18459</v>
      </c>
      <c r="G3302" s="18">
        <v>10000</v>
      </c>
      <c r="H3302" s="17" t="s">
        <v>3894</v>
      </c>
      <c r="I3302" s="16">
        <v>40841</v>
      </c>
      <c r="J3302" s="17" t="s">
        <v>7312</v>
      </c>
      <c r="K3302" s="17" t="s">
        <v>7313</v>
      </c>
      <c r="L3302" s="17" t="s">
        <v>24</v>
      </c>
      <c r="M3302" s="17" t="s">
        <v>11491</v>
      </c>
      <c r="N3302" s="17"/>
      <c r="O3302" s="17"/>
      <c r="P3302" s="16"/>
      <c r="Q3302" s="16"/>
      <c r="R3302" s="18">
        <v>540</v>
      </c>
      <c r="S3302" s="19">
        <v>5400000</v>
      </c>
    </row>
    <row r="3303" spans="1:19" ht="15">
      <c r="A3303" s="16">
        <v>40907</v>
      </c>
      <c r="B3303" s="17" t="s">
        <v>18460</v>
      </c>
      <c r="C3303" s="17" t="s">
        <v>18461</v>
      </c>
      <c r="D3303" s="17" t="s">
        <v>6101</v>
      </c>
      <c r="E3303" s="17" t="s">
        <v>18462</v>
      </c>
      <c r="F3303" s="17" t="s">
        <v>18463</v>
      </c>
      <c r="G3303" s="18">
        <v>500000</v>
      </c>
      <c r="H3303" s="17" t="s">
        <v>3894</v>
      </c>
      <c r="I3303" s="16">
        <v>40842</v>
      </c>
      <c r="J3303" s="17" t="s">
        <v>7312</v>
      </c>
      <c r="K3303" s="17" t="s">
        <v>7313</v>
      </c>
      <c r="L3303" s="17" t="s">
        <v>24</v>
      </c>
      <c r="M3303" s="17" t="s">
        <v>11491</v>
      </c>
      <c r="N3303" s="17"/>
      <c r="O3303" s="17"/>
      <c r="P3303" s="16"/>
      <c r="Q3303" s="16"/>
      <c r="R3303" s="18">
        <v>10</v>
      </c>
      <c r="S3303" s="19">
        <v>5000000</v>
      </c>
    </row>
    <row r="3304" spans="1:19" ht="15">
      <c r="A3304" s="16">
        <v>40907</v>
      </c>
      <c r="B3304" s="17" t="s">
        <v>18464</v>
      </c>
      <c r="C3304" s="17" t="s">
        <v>18465</v>
      </c>
      <c r="D3304" s="17" t="s">
        <v>6107</v>
      </c>
      <c r="E3304" s="17" t="s">
        <v>18466</v>
      </c>
      <c r="F3304" s="17" t="s">
        <v>18467</v>
      </c>
      <c r="G3304" s="18">
        <v>100000</v>
      </c>
      <c r="H3304" s="17" t="s">
        <v>3894</v>
      </c>
      <c r="I3304" s="16">
        <v>40843</v>
      </c>
      <c r="J3304" s="17" t="s">
        <v>7312</v>
      </c>
      <c r="K3304" s="17" t="s">
        <v>7313</v>
      </c>
      <c r="L3304" s="17" t="s">
        <v>24</v>
      </c>
      <c r="M3304" s="17" t="s">
        <v>11491</v>
      </c>
      <c r="N3304" s="17"/>
      <c r="O3304" s="17"/>
      <c r="P3304" s="16"/>
      <c r="Q3304" s="16"/>
      <c r="R3304" s="18">
        <v>300</v>
      </c>
      <c r="S3304" s="19">
        <v>30000000</v>
      </c>
    </row>
    <row r="3305" spans="1:19" ht="15">
      <c r="A3305" s="16">
        <v>40907</v>
      </c>
      <c r="B3305" s="17" t="s">
        <v>18468</v>
      </c>
      <c r="C3305" s="17" t="s">
        <v>18469</v>
      </c>
      <c r="D3305" s="17" t="s">
        <v>6103</v>
      </c>
      <c r="E3305" s="17" t="s">
        <v>18470</v>
      </c>
      <c r="F3305" s="17" t="s">
        <v>18471</v>
      </c>
      <c r="G3305" s="18">
        <v>100000</v>
      </c>
      <c r="H3305" s="17" t="s">
        <v>3894</v>
      </c>
      <c r="I3305" s="16">
        <v>40843</v>
      </c>
      <c r="J3305" s="17" t="s">
        <v>7312</v>
      </c>
      <c r="K3305" s="17" t="s">
        <v>7313</v>
      </c>
      <c r="L3305" s="17" t="s">
        <v>24</v>
      </c>
      <c r="M3305" s="17" t="s">
        <v>11491</v>
      </c>
      <c r="N3305" s="17"/>
      <c r="O3305" s="17"/>
      <c r="P3305" s="16"/>
      <c r="Q3305" s="16"/>
      <c r="R3305" s="18">
        <v>50</v>
      </c>
      <c r="S3305" s="19">
        <v>5000000</v>
      </c>
    </row>
    <row r="3306" spans="1:19" ht="15">
      <c r="A3306" s="16">
        <v>40907</v>
      </c>
      <c r="B3306" s="17" t="s">
        <v>18472</v>
      </c>
      <c r="C3306" s="17" t="s">
        <v>18473</v>
      </c>
      <c r="D3306" s="17" t="s">
        <v>6105</v>
      </c>
      <c r="E3306" s="17" t="s">
        <v>18474</v>
      </c>
      <c r="F3306" s="17" t="s">
        <v>18475</v>
      </c>
      <c r="G3306" s="18">
        <v>10000</v>
      </c>
      <c r="H3306" s="17" t="s">
        <v>3894</v>
      </c>
      <c r="I3306" s="16">
        <v>40843</v>
      </c>
      <c r="J3306" s="17" t="s">
        <v>7312</v>
      </c>
      <c r="K3306" s="17" t="s">
        <v>7313</v>
      </c>
      <c r="L3306" s="17" t="s">
        <v>24</v>
      </c>
      <c r="M3306" s="17" t="s">
        <v>11491</v>
      </c>
      <c r="N3306" s="17"/>
      <c r="O3306" s="17"/>
      <c r="P3306" s="16"/>
      <c r="Q3306" s="16"/>
      <c r="R3306" s="18">
        <v>500</v>
      </c>
      <c r="S3306" s="19">
        <v>5000000</v>
      </c>
    </row>
    <row r="3307" spans="1:19" ht="15">
      <c r="A3307" s="16">
        <v>40907</v>
      </c>
      <c r="B3307" s="17" t="s">
        <v>18476</v>
      </c>
      <c r="C3307" s="17" t="s">
        <v>18477</v>
      </c>
      <c r="D3307" s="17" t="s">
        <v>6109</v>
      </c>
      <c r="E3307" s="17" t="s">
        <v>18478</v>
      </c>
      <c r="F3307" s="17" t="s">
        <v>18479</v>
      </c>
      <c r="G3307" s="18">
        <v>10000</v>
      </c>
      <c r="H3307" s="17" t="s">
        <v>3894</v>
      </c>
      <c r="I3307" s="16">
        <v>40843</v>
      </c>
      <c r="J3307" s="17" t="s">
        <v>7312</v>
      </c>
      <c r="K3307" s="17" t="s">
        <v>7313</v>
      </c>
      <c r="L3307" s="17" t="s">
        <v>24</v>
      </c>
      <c r="M3307" s="17" t="s">
        <v>11491</v>
      </c>
      <c r="N3307" s="17"/>
      <c r="O3307" s="17"/>
      <c r="P3307" s="16"/>
      <c r="Q3307" s="16"/>
      <c r="R3307" s="18">
        <v>500</v>
      </c>
      <c r="S3307" s="19">
        <v>5000000</v>
      </c>
    </row>
    <row r="3308" spans="1:19" ht="15">
      <c r="A3308" s="16">
        <v>40907</v>
      </c>
      <c r="B3308" s="17" t="s">
        <v>18480</v>
      </c>
      <c r="C3308" s="17" t="s">
        <v>18481</v>
      </c>
      <c r="D3308" s="17" t="s">
        <v>6111</v>
      </c>
      <c r="E3308" s="17" t="s">
        <v>18482</v>
      </c>
      <c r="F3308" s="17" t="s">
        <v>18483</v>
      </c>
      <c r="G3308" s="18">
        <v>2</v>
      </c>
      <c r="H3308" s="17" t="s">
        <v>4177</v>
      </c>
      <c r="I3308" s="16">
        <v>40844</v>
      </c>
      <c r="J3308" s="17" t="s">
        <v>7312</v>
      </c>
      <c r="K3308" s="17" t="s">
        <v>7313</v>
      </c>
      <c r="L3308" s="17" t="s">
        <v>24</v>
      </c>
      <c r="M3308" s="17" t="s">
        <v>11491</v>
      </c>
      <c r="N3308" s="17"/>
      <c r="O3308" s="17"/>
      <c r="P3308" s="16"/>
      <c r="Q3308" s="16"/>
      <c r="R3308" s="18">
        <v>9996</v>
      </c>
      <c r="S3308" s="19">
        <v>19992</v>
      </c>
    </row>
    <row r="3309" spans="1:19" ht="15">
      <c r="A3309" s="16">
        <v>40907</v>
      </c>
      <c r="B3309" s="17" t="s">
        <v>18480</v>
      </c>
      <c r="C3309" s="17" t="s">
        <v>18481</v>
      </c>
      <c r="D3309" s="17" t="s">
        <v>6115</v>
      </c>
      <c r="E3309" s="17" t="s">
        <v>18484</v>
      </c>
      <c r="F3309" s="17" t="s">
        <v>18485</v>
      </c>
      <c r="G3309" s="18">
        <v>2</v>
      </c>
      <c r="H3309" s="17" t="s">
        <v>4177</v>
      </c>
      <c r="I3309" s="16">
        <v>40844</v>
      </c>
      <c r="J3309" s="17" t="s">
        <v>7312</v>
      </c>
      <c r="K3309" s="17" t="s">
        <v>7313</v>
      </c>
      <c r="L3309" s="17" t="s">
        <v>24</v>
      </c>
      <c r="M3309" s="17" t="s">
        <v>11512</v>
      </c>
      <c r="N3309" s="17"/>
      <c r="O3309" s="17"/>
      <c r="P3309" s="16"/>
      <c r="Q3309" s="16"/>
      <c r="R3309" s="18">
        <v>2</v>
      </c>
      <c r="S3309" s="19">
        <v>4</v>
      </c>
    </row>
    <row r="3310" spans="1:19" ht="15">
      <c r="A3310" s="16">
        <v>40907</v>
      </c>
      <c r="B3310" s="17" t="s">
        <v>18480</v>
      </c>
      <c r="C3310" s="17" t="s">
        <v>18481</v>
      </c>
      <c r="D3310" s="17" t="s">
        <v>6113</v>
      </c>
      <c r="E3310" s="17" t="s">
        <v>18486</v>
      </c>
      <c r="F3310" s="17" t="s">
        <v>18487</v>
      </c>
      <c r="G3310" s="18">
        <v>2</v>
      </c>
      <c r="H3310" s="17" t="s">
        <v>4177</v>
      </c>
      <c r="I3310" s="16">
        <v>40844</v>
      </c>
      <c r="J3310" s="17" t="s">
        <v>7312</v>
      </c>
      <c r="K3310" s="17" t="s">
        <v>7313</v>
      </c>
      <c r="L3310" s="17" t="s">
        <v>24</v>
      </c>
      <c r="M3310" s="17" t="s">
        <v>11512</v>
      </c>
      <c r="N3310" s="17"/>
      <c r="O3310" s="17"/>
      <c r="P3310" s="16"/>
      <c r="Q3310" s="16"/>
      <c r="R3310" s="18">
        <v>2</v>
      </c>
      <c r="S3310" s="19">
        <v>4</v>
      </c>
    </row>
    <row r="3311" spans="1:19" ht="15">
      <c r="A3311" s="16">
        <v>40907</v>
      </c>
      <c r="B3311" s="17" t="s">
        <v>18488</v>
      </c>
      <c r="C3311" s="17" t="s">
        <v>18489</v>
      </c>
      <c r="D3311" s="17" t="s">
        <v>6117</v>
      </c>
      <c r="E3311" s="17" t="s">
        <v>18490</v>
      </c>
      <c r="F3311" s="17" t="s">
        <v>18491</v>
      </c>
      <c r="G3311" s="18">
        <v>10000</v>
      </c>
      <c r="H3311" s="17" t="s">
        <v>3894</v>
      </c>
      <c r="I3311" s="16">
        <v>40844</v>
      </c>
      <c r="J3311" s="17" t="s">
        <v>7312</v>
      </c>
      <c r="K3311" s="17" t="s">
        <v>7313</v>
      </c>
      <c r="L3311" s="17" t="s">
        <v>24</v>
      </c>
      <c r="M3311" s="17" t="s">
        <v>11491</v>
      </c>
      <c r="N3311" s="17"/>
      <c r="O3311" s="17"/>
      <c r="P3311" s="16"/>
      <c r="Q3311" s="16"/>
      <c r="R3311" s="18">
        <v>2000</v>
      </c>
      <c r="S3311" s="19">
        <v>20000000</v>
      </c>
    </row>
    <row r="3312" spans="1:19" ht="15">
      <c r="A3312" s="16">
        <v>40907</v>
      </c>
      <c r="B3312" s="17" t="s">
        <v>18492</v>
      </c>
      <c r="C3312" s="17" t="s">
        <v>18493</v>
      </c>
      <c r="D3312" s="17" t="s">
        <v>6119</v>
      </c>
      <c r="E3312" s="17" t="s">
        <v>18494</v>
      </c>
      <c r="F3312" s="17" t="s">
        <v>18495</v>
      </c>
      <c r="G3312" s="18">
        <v>50000000</v>
      </c>
      <c r="H3312" s="17" t="s">
        <v>3894</v>
      </c>
      <c r="I3312" s="16">
        <v>40849</v>
      </c>
      <c r="J3312" s="17" t="s">
        <v>7312</v>
      </c>
      <c r="K3312" s="17" t="s">
        <v>7313</v>
      </c>
      <c r="L3312" s="17" t="s">
        <v>24</v>
      </c>
      <c r="M3312" s="17" t="s">
        <v>11491</v>
      </c>
      <c r="N3312" s="17"/>
      <c r="O3312" s="17"/>
      <c r="P3312" s="16"/>
      <c r="Q3312" s="16"/>
      <c r="R3312" s="18">
        <v>4</v>
      </c>
      <c r="S3312" s="19">
        <v>200000000</v>
      </c>
    </row>
    <row r="3313" spans="1:19" ht="15">
      <c r="A3313" s="16">
        <v>40907</v>
      </c>
      <c r="B3313" s="17" t="s">
        <v>18492</v>
      </c>
      <c r="C3313" s="17" t="s">
        <v>18493</v>
      </c>
      <c r="D3313" s="17" t="s">
        <v>6121</v>
      </c>
      <c r="E3313" s="17" t="s">
        <v>18496</v>
      </c>
      <c r="F3313" s="17" t="s">
        <v>18497</v>
      </c>
      <c r="G3313" s="18">
        <v>1000</v>
      </c>
      <c r="H3313" s="17" t="s">
        <v>3894</v>
      </c>
      <c r="I3313" s="16">
        <v>40849</v>
      </c>
      <c r="J3313" s="17" t="s">
        <v>7312</v>
      </c>
      <c r="K3313" s="17" t="s">
        <v>7313</v>
      </c>
      <c r="L3313" s="17" t="s">
        <v>24</v>
      </c>
      <c r="M3313" s="17" t="s">
        <v>11491</v>
      </c>
      <c r="N3313" s="17"/>
      <c r="O3313" s="17"/>
      <c r="P3313" s="16"/>
      <c r="Q3313" s="16"/>
      <c r="R3313" s="18">
        <v>17</v>
      </c>
      <c r="S3313" s="19">
        <v>17000</v>
      </c>
    </row>
    <row r="3314" spans="1:19" ht="15">
      <c r="A3314" s="16">
        <v>40907</v>
      </c>
      <c r="B3314" s="17" t="s">
        <v>18498</v>
      </c>
      <c r="C3314" s="17" t="s">
        <v>18499</v>
      </c>
      <c r="D3314" s="17" t="s">
        <v>6126</v>
      </c>
      <c r="E3314" s="17" t="s">
        <v>18500</v>
      </c>
      <c r="F3314" s="17" t="s">
        <v>18501</v>
      </c>
      <c r="G3314" s="18">
        <v>10000</v>
      </c>
      <c r="H3314" s="17" t="s">
        <v>3894</v>
      </c>
      <c r="I3314" s="16">
        <v>40850</v>
      </c>
      <c r="J3314" s="17" t="s">
        <v>7312</v>
      </c>
      <c r="K3314" s="17" t="s">
        <v>7313</v>
      </c>
      <c r="L3314" s="17" t="s">
        <v>24</v>
      </c>
      <c r="M3314" s="17" t="s">
        <v>11491</v>
      </c>
      <c r="N3314" s="17"/>
      <c r="O3314" s="17"/>
      <c r="P3314" s="16"/>
      <c r="Q3314" s="16"/>
      <c r="R3314" s="18">
        <v>3424564</v>
      </c>
      <c r="S3314" s="19">
        <v>34245640000</v>
      </c>
    </row>
    <row r="3315" spans="1:19" ht="15">
      <c r="A3315" s="16">
        <v>40907</v>
      </c>
      <c r="B3315" s="17" t="s">
        <v>18502</v>
      </c>
      <c r="C3315" s="17" t="s">
        <v>18503</v>
      </c>
      <c r="D3315" s="17" t="s">
        <v>6122</v>
      </c>
      <c r="E3315" s="17" t="s">
        <v>18504</v>
      </c>
      <c r="F3315" s="17" t="s">
        <v>18505</v>
      </c>
      <c r="G3315" s="18">
        <v>500000</v>
      </c>
      <c r="H3315" s="17" t="s">
        <v>3894</v>
      </c>
      <c r="I3315" s="16">
        <v>40850</v>
      </c>
      <c r="J3315" s="17" t="s">
        <v>7312</v>
      </c>
      <c r="K3315" s="17" t="s">
        <v>7313</v>
      </c>
      <c r="L3315" s="17" t="s">
        <v>24</v>
      </c>
      <c r="M3315" s="17" t="s">
        <v>11491</v>
      </c>
      <c r="N3315" s="17"/>
      <c r="O3315" s="17"/>
      <c r="P3315" s="16"/>
      <c r="Q3315" s="16"/>
      <c r="R3315" s="18">
        <v>40</v>
      </c>
      <c r="S3315" s="19">
        <v>20000000</v>
      </c>
    </row>
    <row r="3316" spans="1:19" ht="15">
      <c r="A3316" s="16">
        <v>40907</v>
      </c>
      <c r="B3316" s="17" t="s">
        <v>18506</v>
      </c>
      <c r="C3316" s="17" t="s">
        <v>18507</v>
      </c>
      <c r="D3316" s="17" t="s">
        <v>6124</v>
      </c>
      <c r="E3316" s="17" t="s">
        <v>18508</v>
      </c>
      <c r="F3316" s="17" t="s">
        <v>18509</v>
      </c>
      <c r="G3316" s="18">
        <v>10000</v>
      </c>
      <c r="H3316" s="17" t="s">
        <v>3894</v>
      </c>
      <c r="I3316" s="16">
        <v>40850</v>
      </c>
      <c r="J3316" s="17" t="s">
        <v>7312</v>
      </c>
      <c r="K3316" s="17" t="s">
        <v>7313</v>
      </c>
      <c r="L3316" s="17" t="s">
        <v>24</v>
      </c>
      <c r="M3316" s="17" t="s">
        <v>11491</v>
      </c>
      <c r="N3316" s="17"/>
      <c r="O3316" s="17"/>
      <c r="P3316" s="16"/>
      <c r="Q3316" s="16"/>
      <c r="R3316" s="18">
        <v>500</v>
      </c>
      <c r="S3316" s="19">
        <v>5000000</v>
      </c>
    </row>
    <row r="3317" spans="1:19" ht="15">
      <c r="A3317" s="16">
        <v>40907</v>
      </c>
      <c r="B3317" s="17" t="s">
        <v>18510</v>
      </c>
      <c r="C3317" s="17" t="s">
        <v>18511</v>
      </c>
      <c r="D3317" s="17" t="s">
        <v>6128</v>
      </c>
      <c r="E3317" s="17" t="s">
        <v>18512</v>
      </c>
      <c r="F3317" s="17" t="s">
        <v>18513</v>
      </c>
      <c r="G3317" s="18">
        <v>1000</v>
      </c>
      <c r="H3317" s="17" t="s">
        <v>3894</v>
      </c>
      <c r="I3317" s="16">
        <v>40850</v>
      </c>
      <c r="J3317" s="17" t="s">
        <v>7312</v>
      </c>
      <c r="K3317" s="17" t="s">
        <v>7313</v>
      </c>
      <c r="L3317" s="17" t="s">
        <v>24</v>
      </c>
      <c r="M3317" s="17" t="s">
        <v>11491</v>
      </c>
      <c r="N3317" s="17"/>
      <c r="O3317" s="17"/>
      <c r="P3317" s="16"/>
      <c r="Q3317" s="16"/>
      <c r="R3317" s="18">
        <v>10000</v>
      </c>
      <c r="S3317" s="19">
        <v>10000000</v>
      </c>
    </row>
    <row r="3318" spans="1:19" ht="15">
      <c r="A3318" s="16">
        <v>40907</v>
      </c>
      <c r="B3318" s="17" t="s">
        <v>18514</v>
      </c>
      <c r="C3318" s="17" t="s">
        <v>18515</v>
      </c>
      <c r="D3318" s="17" t="s">
        <v>6133</v>
      </c>
      <c r="E3318" s="17" t="s">
        <v>18516</v>
      </c>
      <c r="F3318" s="17" t="s">
        <v>18517</v>
      </c>
      <c r="G3318" s="18">
        <v>1000</v>
      </c>
      <c r="H3318" s="17" t="s">
        <v>3894</v>
      </c>
      <c r="I3318" s="16">
        <v>40851</v>
      </c>
      <c r="J3318" s="17" t="s">
        <v>7312</v>
      </c>
      <c r="K3318" s="17" t="s">
        <v>7313</v>
      </c>
      <c r="L3318" s="17" t="s">
        <v>24</v>
      </c>
      <c r="M3318" s="17" t="s">
        <v>11491</v>
      </c>
      <c r="N3318" s="17"/>
      <c r="O3318" s="17"/>
      <c r="P3318" s="16"/>
      <c r="Q3318" s="16"/>
      <c r="R3318" s="18">
        <v>170000</v>
      </c>
      <c r="S3318" s="19">
        <v>170000000</v>
      </c>
    </row>
    <row r="3319" spans="1:19" ht="15">
      <c r="A3319" s="16">
        <v>40907</v>
      </c>
      <c r="B3319" s="17" t="s">
        <v>18518</v>
      </c>
      <c r="C3319" s="17" t="s">
        <v>18519</v>
      </c>
      <c r="D3319" s="17" t="s">
        <v>6130</v>
      </c>
      <c r="E3319" s="17" t="s">
        <v>18520</v>
      </c>
      <c r="F3319" s="17" t="s">
        <v>18521</v>
      </c>
      <c r="G3319" s="18">
        <v>10</v>
      </c>
      <c r="H3319" s="17" t="s">
        <v>4177</v>
      </c>
      <c r="I3319" s="16">
        <v>40851</v>
      </c>
      <c r="J3319" s="17" t="s">
        <v>7312</v>
      </c>
      <c r="K3319" s="17" t="s">
        <v>7313</v>
      </c>
      <c r="L3319" s="17" t="s">
        <v>24</v>
      </c>
      <c r="M3319" s="17" t="s">
        <v>11491</v>
      </c>
      <c r="N3319" s="17"/>
      <c r="O3319" s="17"/>
      <c r="P3319" s="16"/>
      <c r="Q3319" s="16"/>
      <c r="R3319" s="18">
        <v>15000</v>
      </c>
      <c r="S3319" s="19">
        <v>150000</v>
      </c>
    </row>
    <row r="3320" spans="1:19" ht="15">
      <c r="A3320" s="16">
        <v>40907</v>
      </c>
      <c r="B3320" s="17" t="s">
        <v>13701</v>
      </c>
      <c r="C3320" s="17" t="s">
        <v>13702</v>
      </c>
      <c r="D3320" s="17" t="s">
        <v>6135</v>
      </c>
      <c r="E3320" s="17" t="s">
        <v>18522</v>
      </c>
      <c r="F3320" s="17" t="s">
        <v>18523</v>
      </c>
      <c r="G3320" s="18">
        <v>1000</v>
      </c>
      <c r="H3320" s="17" t="s">
        <v>3894</v>
      </c>
      <c r="I3320" s="16">
        <v>40854</v>
      </c>
      <c r="J3320" s="17" t="s">
        <v>7312</v>
      </c>
      <c r="K3320" s="17" t="s">
        <v>7313</v>
      </c>
      <c r="L3320" s="17" t="s">
        <v>24</v>
      </c>
      <c r="M3320" s="17" t="s">
        <v>11491</v>
      </c>
      <c r="N3320" s="17"/>
      <c r="O3320" s="17"/>
      <c r="P3320" s="16"/>
      <c r="Q3320" s="16"/>
      <c r="R3320" s="18">
        <v>150000</v>
      </c>
      <c r="S3320" s="19">
        <v>150000000</v>
      </c>
    </row>
    <row r="3321" spans="1:19" ht="15">
      <c r="A3321" s="16">
        <v>40907</v>
      </c>
      <c r="B3321" s="17" t="s">
        <v>18524</v>
      </c>
      <c r="C3321" s="17" t="s">
        <v>18525</v>
      </c>
      <c r="D3321" s="17" t="s">
        <v>6137</v>
      </c>
      <c r="E3321" s="17" t="s">
        <v>18526</v>
      </c>
      <c r="F3321" s="17" t="s">
        <v>18527</v>
      </c>
      <c r="G3321" s="18">
        <v>500000</v>
      </c>
      <c r="H3321" s="17" t="s">
        <v>3894</v>
      </c>
      <c r="I3321" s="16">
        <v>40855</v>
      </c>
      <c r="J3321" s="17" t="s">
        <v>7312</v>
      </c>
      <c r="K3321" s="17" t="s">
        <v>7313</v>
      </c>
      <c r="L3321" s="17" t="s">
        <v>24</v>
      </c>
      <c r="M3321" s="17" t="s">
        <v>11491</v>
      </c>
      <c r="N3321" s="17"/>
      <c r="O3321" s="17"/>
      <c r="P3321" s="16"/>
      <c r="Q3321" s="16"/>
      <c r="R3321" s="18">
        <v>81</v>
      </c>
      <c r="S3321" s="19">
        <v>40500000</v>
      </c>
    </row>
    <row r="3322" spans="1:19" ht="15">
      <c r="A3322" s="16">
        <v>40907</v>
      </c>
      <c r="B3322" s="17" t="s">
        <v>18524</v>
      </c>
      <c r="C3322" s="17" t="s">
        <v>18525</v>
      </c>
      <c r="D3322" s="17" t="s">
        <v>6139</v>
      </c>
      <c r="E3322" s="17" t="s">
        <v>18528</v>
      </c>
      <c r="F3322" s="17" t="s">
        <v>18529</v>
      </c>
      <c r="G3322" s="18">
        <v>500000</v>
      </c>
      <c r="H3322" s="17" t="s">
        <v>3894</v>
      </c>
      <c r="I3322" s="16">
        <v>40855</v>
      </c>
      <c r="J3322" s="17" t="s">
        <v>7312</v>
      </c>
      <c r="K3322" s="17" t="s">
        <v>7313</v>
      </c>
      <c r="L3322" s="17" t="s">
        <v>24</v>
      </c>
      <c r="M3322" s="17" t="s">
        <v>11512</v>
      </c>
      <c r="N3322" s="17"/>
      <c r="O3322" s="17"/>
      <c r="P3322" s="16"/>
      <c r="Q3322" s="16"/>
      <c r="R3322" s="18">
        <v>3</v>
      </c>
      <c r="S3322" s="19">
        <v>1500000</v>
      </c>
    </row>
    <row r="3323" spans="1:19" ht="15">
      <c r="A3323" s="16">
        <v>40907</v>
      </c>
      <c r="B3323" s="17" t="s">
        <v>18530</v>
      </c>
      <c r="C3323" s="17" t="s">
        <v>18531</v>
      </c>
      <c r="D3323" s="17" t="s">
        <v>6141</v>
      </c>
      <c r="E3323" s="17" t="s">
        <v>18532</v>
      </c>
      <c r="F3323" s="17" t="s">
        <v>18533</v>
      </c>
      <c r="G3323" s="18">
        <v>1000</v>
      </c>
      <c r="H3323" s="17" t="s">
        <v>3894</v>
      </c>
      <c r="I3323" s="16">
        <v>40856</v>
      </c>
      <c r="J3323" s="17" t="s">
        <v>7312</v>
      </c>
      <c r="K3323" s="17" t="s">
        <v>7313</v>
      </c>
      <c r="L3323" s="17" t="s">
        <v>24</v>
      </c>
      <c r="M3323" s="17" t="s">
        <v>11491</v>
      </c>
      <c r="N3323" s="17"/>
      <c r="O3323" s="17"/>
      <c r="P3323" s="16"/>
      <c r="Q3323" s="16"/>
      <c r="R3323" s="18">
        <v>345000</v>
      </c>
      <c r="S3323" s="19">
        <v>345000000</v>
      </c>
    </row>
    <row r="3324" spans="1:19" ht="15">
      <c r="A3324" s="16">
        <v>40907</v>
      </c>
      <c r="B3324" s="17" t="s">
        <v>18534</v>
      </c>
      <c r="C3324" s="17" t="s">
        <v>18535</v>
      </c>
      <c r="D3324" s="17" t="s">
        <v>6143</v>
      </c>
      <c r="E3324" s="17" t="s">
        <v>18536</v>
      </c>
      <c r="F3324" s="17" t="s">
        <v>18537</v>
      </c>
      <c r="G3324" s="18">
        <v>3000000</v>
      </c>
      <c r="H3324" s="17" t="s">
        <v>3894</v>
      </c>
      <c r="I3324" s="16">
        <v>40857</v>
      </c>
      <c r="J3324" s="17" t="s">
        <v>7312</v>
      </c>
      <c r="K3324" s="17" t="s">
        <v>7313</v>
      </c>
      <c r="L3324" s="17" t="s">
        <v>24</v>
      </c>
      <c r="M3324" s="17" t="s">
        <v>11491</v>
      </c>
      <c r="N3324" s="17"/>
      <c r="O3324" s="17"/>
      <c r="P3324" s="16"/>
      <c r="Q3324" s="16"/>
      <c r="R3324" s="18">
        <v>5</v>
      </c>
      <c r="S3324" s="19">
        <v>15000000</v>
      </c>
    </row>
    <row r="3325" spans="1:19" ht="15">
      <c r="A3325" s="16">
        <v>40907</v>
      </c>
      <c r="B3325" s="17" t="s">
        <v>18538</v>
      </c>
      <c r="C3325" s="17" t="s">
        <v>18539</v>
      </c>
      <c r="D3325" s="17" t="s">
        <v>6145</v>
      </c>
      <c r="E3325" s="17" t="s">
        <v>18540</v>
      </c>
      <c r="F3325" s="17" t="s">
        <v>18541</v>
      </c>
      <c r="G3325" s="18">
        <v>10000</v>
      </c>
      <c r="H3325" s="17" t="s">
        <v>3894</v>
      </c>
      <c r="I3325" s="16">
        <v>40857</v>
      </c>
      <c r="J3325" s="17" t="s">
        <v>7312</v>
      </c>
      <c r="K3325" s="17" t="s">
        <v>7313</v>
      </c>
      <c r="L3325" s="17" t="s">
        <v>24</v>
      </c>
      <c r="M3325" s="17" t="s">
        <v>11491</v>
      </c>
      <c r="N3325" s="17"/>
      <c r="O3325" s="17"/>
      <c r="P3325" s="16"/>
      <c r="Q3325" s="16"/>
      <c r="R3325" s="18">
        <v>2000</v>
      </c>
      <c r="S3325" s="19">
        <v>20000000</v>
      </c>
    </row>
    <row r="3326" spans="1:19" ht="15">
      <c r="A3326" s="16">
        <v>40907</v>
      </c>
      <c r="B3326" s="17" t="s">
        <v>18542</v>
      </c>
      <c r="C3326" s="17" t="s">
        <v>18543</v>
      </c>
      <c r="D3326" s="17" t="s">
        <v>6147</v>
      </c>
      <c r="E3326" s="17" t="s">
        <v>18544</v>
      </c>
      <c r="F3326" s="17" t="s">
        <v>18545</v>
      </c>
      <c r="G3326" s="18">
        <v>1</v>
      </c>
      <c r="H3326" s="17" t="s">
        <v>3894</v>
      </c>
      <c r="I3326" s="16">
        <v>40858</v>
      </c>
      <c r="J3326" s="17" t="s">
        <v>7312</v>
      </c>
      <c r="K3326" s="17" t="s">
        <v>7313</v>
      </c>
      <c r="L3326" s="17" t="s">
        <v>24</v>
      </c>
      <c r="M3326" s="17" t="s">
        <v>11491</v>
      </c>
      <c r="N3326" s="17"/>
      <c r="O3326" s="17"/>
      <c r="P3326" s="16"/>
      <c r="Q3326" s="16"/>
      <c r="R3326" s="18">
        <v>311100000</v>
      </c>
      <c r="S3326" s="19">
        <v>311100000</v>
      </c>
    </row>
    <row r="3327" spans="1:19" ht="15">
      <c r="A3327" s="16">
        <v>40907</v>
      </c>
      <c r="B3327" s="17" t="s">
        <v>18546</v>
      </c>
      <c r="C3327" s="17" t="s">
        <v>18547</v>
      </c>
      <c r="D3327" s="17" t="s">
        <v>6149</v>
      </c>
      <c r="E3327" s="17" t="s">
        <v>18548</v>
      </c>
      <c r="F3327" s="17" t="s">
        <v>18549</v>
      </c>
      <c r="G3327" s="18">
        <v>100000</v>
      </c>
      <c r="H3327" s="17" t="s">
        <v>3894</v>
      </c>
      <c r="I3327" s="16">
        <v>40861</v>
      </c>
      <c r="J3327" s="17" t="s">
        <v>7312</v>
      </c>
      <c r="K3327" s="17" t="s">
        <v>7313</v>
      </c>
      <c r="L3327" s="17" t="s">
        <v>24</v>
      </c>
      <c r="M3327" s="17" t="s">
        <v>11491</v>
      </c>
      <c r="N3327" s="17"/>
      <c r="O3327" s="17"/>
      <c r="P3327" s="16"/>
      <c r="Q3327" s="16"/>
      <c r="R3327" s="18">
        <v>100</v>
      </c>
      <c r="S3327" s="19">
        <v>10000000</v>
      </c>
    </row>
    <row r="3328" spans="1:19" ht="15">
      <c r="A3328" s="16">
        <v>40907</v>
      </c>
      <c r="B3328" s="17" t="s">
        <v>18550</v>
      </c>
      <c r="C3328" s="17" t="s">
        <v>18551</v>
      </c>
      <c r="D3328" s="17" t="s">
        <v>6151</v>
      </c>
      <c r="E3328" s="17" t="s">
        <v>18552</v>
      </c>
      <c r="F3328" s="17" t="s">
        <v>18553</v>
      </c>
      <c r="G3328" s="18">
        <v>50000000</v>
      </c>
      <c r="H3328" s="17" t="s">
        <v>3894</v>
      </c>
      <c r="I3328" s="16">
        <v>40861</v>
      </c>
      <c r="J3328" s="17" t="s">
        <v>7312</v>
      </c>
      <c r="K3328" s="17" t="s">
        <v>7313</v>
      </c>
      <c r="L3328" s="17" t="s">
        <v>24</v>
      </c>
      <c r="M3328" s="17" t="s">
        <v>11491</v>
      </c>
      <c r="N3328" s="17"/>
      <c r="O3328" s="17"/>
      <c r="P3328" s="16"/>
      <c r="Q3328" s="16"/>
      <c r="R3328" s="18">
        <v>1</v>
      </c>
      <c r="S3328" s="19">
        <v>50000000</v>
      </c>
    </row>
    <row r="3329" spans="1:19" ht="15">
      <c r="A3329" s="16">
        <v>40907</v>
      </c>
      <c r="B3329" s="17" t="s">
        <v>18554</v>
      </c>
      <c r="C3329" s="17" t="s">
        <v>18555</v>
      </c>
      <c r="D3329" s="17" t="s">
        <v>6155</v>
      </c>
      <c r="E3329" s="17" t="s">
        <v>18556</v>
      </c>
      <c r="F3329" s="17" t="s">
        <v>18557</v>
      </c>
      <c r="G3329" s="18">
        <v>100000</v>
      </c>
      <c r="H3329" s="17" t="s">
        <v>3894</v>
      </c>
      <c r="I3329" s="16">
        <v>40862</v>
      </c>
      <c r="J3329" s="17" t="s">
        <v>7312</v>
      </c>
      <c r="K3329" s="17" t="s">
        <v>7313</v>
      </c>
      <c r="L3329" s="17" t="s">
        <v>24</v>
      </c>
      <c r="M3329" s="17" t="s">
        <v>11491</v>
      </c>
      <c r="N3329" s="17"/>
      <c r="O3329" s="17"/>
      <c r="P3329" s="16"/>
      <c r="Q3329" s="16"/>
      <c r="R3329" s="18">
        <v>50</v>
      </c>
      <c r="S3329" s="19">
        <v>5000000</v>
      </c>
    </row>
    <row r="3330" spans="1:19" ht="15">
      <c r="A3330" s="16">
        <v>40907</v>
      </c>
      <c r="B3330" s="17" t="s">
        <v>18558</v>
      </c>
      <c r="C3330" s="17" t="s">
        <v>18559</v>
      </c>
      <c r="D3330" s="17" t="s">
        <v>6153</v>
      </c>
      <c r="E3330" s="17" t="s">
        <v>18560</v>
      </c>
      <c r="F3330" s="17" t="s">
        <v>18561</v>
      </c>
      <c r="G3330" s="18">
        <v>10000</v>
      </c>
      <c r="H3330" s="17" t="s">
        <v>3894</v>
      </c>
      <c r="I3330" s="16">
        <v>40862</v>
      </c>
      <c r="J3330" s="17" t="s">
        <v>7312</v>
      </c>
      <c r="K3330" s="17" t="s">
        <v>7313</v>
      </c>
      <c r="L3330" s="17" t="s">
        <v>24</v>
      </c>
      <c r="M3330" s="17" t="s">
        <v>11491</v>
      </c>
      <c r="N3330" s="17"/>
      <c r="O3330" s="17"/>
      <c r="P3330" s="16"/>
      <c r="Q3330" s="16"/>
      <c r="R3330" s="18">
        <v>510</v>
      </c>
      <c r="S3330" s="19">
        <v>5100000</v>
      </c>
    </row>
    <row r="3331" spans="1:19" ht="15">
      <c r="A3331" s="16">
        <v>40907</v>
      </c>
      <c r="B3331" s="17" t="s">
        <v>18562</v>
      </c>
      <c r="C3331" s="17" t="s">
        <v>18563</v>
      </c>
      <c r="D3331" s="17" t="s">
        <v>6157</v>
      </c>
      <c r="E3331" s="17" t="s">
        <v>18564</v>
      </c>
      <c r="F3331" s="17" t="s">
        <v>18565</v>
      </c>
      <c r="G3331" s="18">
        <v>61687500</v>
      </c>
      <c r="H3331" s="17" t="s">
        <v>3894</v>
      </c>
      <c r="I3331" s="16">
        <v>40862</v>
      </c>
      <c r="J3331" s="17" t="s">
        <v>7312</v>
      </c>
      <c r="K3331" s="17" t="s">
        <v>7313</v>
      </c>
      <c r="L3331" s="17" t="s">
        <v>24</v>
      </c>
      <c r="M3331" s="17" t="s">
        <v>11491</v>
      </c>
      <c r="N3331" s="17"/>
      <c r="O3331" s="17"/>
      <c r="P3331" s="16"/>
      <c r="Q3331" s="16"/>
      <c r="R3331" s="18">
        <v>2</v>
      </c>
      <c r="S3331" s="19">
        <v>123375000</v>
      </c>
    </row>
    <row r="3332" spans="1:19" ht="15">
      <c r="A3332" s="16">
        <v>40907</v>
      </c>
      <c r="B3332" s="17" t="s">
        <v>18566</v>
      </c>
      <c r="C3332" s="17" t="s">
        <v>18567</v>
      </c>
      <c r="D3332" s="17" t="s">
        <v>6159</v>
      </c>
      <c r="E3332" s="17" t="s">
        <v>18568</v>
      </c>
      <c r="F3332" s="17" t="s">
        <v>18569</v>
      </c>
      <c r="G3332" s="18">
        <v>50000</v>
      </c>
      <c r="H3332" s="17" t="s">
        <v>3894</v>
      </c>
      <c r="I3332" s="16">
        <v>40863</v>
      </c>
      <c r="J3332" s="17" t="s">
        <v>7312</v>
      </c>
      <c r="K3332" s="17" t="s">
        <v>7313</v>
      </c>
      <c r="L3332" s="17" t="s">
        <v>24</v>
      </c>
      <c r="M3332" s="17" t="s">
        <v>11491</v>
      </c>
      <c r="N3332" s="17"/>
      <c r="O3332" s="17"/>
      <c r="P3332" s="16"/>
      <c r="Q3332" s="16"/>
      <c r="R3332" s="18">
        <v>100</v>
      </c>
      <c r="S3332" s="19">
        <v>5000000</v>
      </c>
    </row>
    <row r="3333" spans="1:19" ht="15">
      <c r="A3333" s="16">
        <v>40907</v>
      </c>
      <c r="B3333" s="17" t="s">
        <v>18570</v>
      </c>
      <c r="C3333" s="17" t="s">
        <v>18571</v>
      </c>
      <c r="D3333" s="17" t="s">
        <v>6161</v>
      </c>
      <c r="E3333" s="17" t="s">
        <v>18572</v>
      </c>
      <c r="F3333" s="17" t="s">
        <v>18573</v>
      </c>
      <c r="G3333" s="18">
        <v>10000</v>
      </c>
      <c r="H3333" s="17" t="s">
        <v>3894</v>
      </c>
      <c r="I3333" s="16">
        <v>40864</v>
      </c>
      <c r="J3333" s="17" t="s">
        <v>7312</v>
      </c>
      <c r="K3333" s="17" t="s">
        <v>7313</v>
      </c>
      <c r="L3333" s="17" t="s">
        <v>24</v>
      </c>
      <c r="M3333" s="17" t="s">
        <v>11491</v>
      </c>
      <c r="N3333" s="17"/>
      <c r="O3333" s="17"/>
      <c r="P3333" s="16"/>
      <c r="Q3333" s="16"/>
      <c r="R3333" s="18">
        <v>500</v>
      </c>
      <c r="S3333" s="19">
        <v>5000000</v>
      </c>
    </row>
    <row r="3334" spans="1:19" ht="15">
      <c r="A3334" s="16">
        <v>40907</v>
      </c>
      <c r="B3334" s="17" t="s">
        <v>18574</v>
      </c>
      <c r="C3334" s="17" t="s">
        <v>18575</v>
      </c>
      <c r="D3334" s="17" t="s">
        <v>6163</v>
      </c>
      <c r="E3334" s="17" t="s">
        <v>18576</v>
      </c>
      <c r="F3334" s="17" t="s">
        <v>18577</v>
      </c>
      <c r="G3334" s="18">
        <v>100</v>
      </c>
      <c r="H3334" s="17" t="s">
        <v>3894</v>
      </c>
      <c r="I3334" s="16">
        <v>40864</v>
      </c>
      <c r="J3334" s="17" t="s">
        <v>7312</v>
      </c>
      <c r="K3334" s="17" t="s">
        <v>7313</v>
      </c>
      <c r="L3334" s="17" t="s">
        <v>24</v>
      </c>
      <c r="M3334" s="17" t="s">
        <v>11491</v>
      </c>
      <c r="N3334" s="17"/>
      <c r="O3334" s="17"/>
      <c r="P3334" s="16"/>
      <c r="Q3334" s="16"/>
      <c r="R3334" s="18">
        <v>50000</v>
      </c>
      <c r="S3334" s="19">
        <v>5000000</v>
      </c>
    </row>
    <row r="3335" spans="1:19" ht="15">
      <c r="A3335" s="16">
        <v>40907</v>
      </c>
      <c r="B3335" s="17" t="s">
        <v>16680</v>
      </c>
      <c r="C3335" s="17" t="s">
        <v>16681</v>
      </c>
      <c r="D3335" s="17" t="s">
        <v>6166</v>
      </c>
      <c r="E3335" s="17" t="s">
        <v>18578</v>
      </c>
      <c r="F3335" s="17" t="s">
        <v>18579</v>
      </c>
      <c r="G3335" s="18">
        <v>200000</v>
      </c>
      <c r="H3335" s="17" t="s">
        <v>3894</v>
      </c>
      <c r="I3335" s="16">
        <v>40868</v>
      </c>
      <c r="J3335" s="17" t="s">
        <v>7312</v>
      </c>
      <c r="K3335" s="17" t="s">
        <v>7313</v>
      </c>
      <c r="L3335" s="17" t="s">
        <v>24</v>
      </c>
      <c r="M3335" s="17" t="s">
        <v>11491</v>
      </c>
      <c r="N3335" s="17"/>
      <c r="O3335" s="17"/>
      <c r="P3335" s="16"/>
      <c r="Q3335" s="16"/>
      <c r="R3335" s="18">
        <v>10</v>
      </c>
      <c r="S3335" s="19">
        <v>2000000</v>
      </c>
    </row>
    <row r="3336" spans="1:19" ht="15">
      <c r="A3336" s="16">
        <v>40907</v>
      </c>
      <c r="B3336" s="17" t="s">
        <v>16680</v>
      </c>
      <c r="C3336" s="17" t="s">
        <v>16681</v>
      </c>
      <c r="D3336" s="17" t="s">
        <v>6165</v>
      </c>
      <c r="E3336" s="17" t="s">
        <v>18580</v>
      </c>
      <c r="F3336" s="17" t="s">
        <v>18581</v>
      </c>
      <c r="G3336" s="18">
        <v>1000000</v>
      </c>
      <c r="H3336" s="17" t="s">
        <v>3894</v>
      </c>
      <c r="I3336" s="16">
        <v>40868</v>
      </c>
      <c r="J3336" s="17" t="s">
        <v>7312</v>
      </c>
      <c r="K3336" s="17" t="s">
        <v>7313</v>
      </c>
      <c r="L3336" s="17" t="s">
        <v>24</v>
      </c>
      <c r="M3336" s="17" t="s">
        <v>11491</v>
      </c>
      <c r="N3336" s="17"/>
      <c r="O3336" s="17"/>
      <c r="P3336" s="16"/>
      <c r="Q3336" s="16"/>
      <c r="R3336" s="18">
        <v>23</v>
      </c>
      <c r="S3336" s="19">
        <v>23000000</v>
      </c>
    </row>
    <row r="3337" spans="1:19" ht="15">
      <c r="A3337" s="16">
        <v>40907</v>
      </c>
      <c r="B3337" s="17" t="s">
        <v>18582</v>
      </c>
      <c r="C3337" s="17" t="s">
        <v>18583</v>
      </c>
      <c r="D3337" s="17" t="s">
        <v>6175</v>
      </c>
      <c r="E3337" s="17" t="s">
        <v>18584</v>
      </c>
      <c r="F3337" s="17" t="s">
        <v>18585</v>
      </c>
      <c r="G3337" s="18">
        <v>100000</v>
      </c>
      <c r="H3337" s="17" t="s">
        <v>3894</v>
      </c>
      <c r="I3337" s="16">
        <v>40869</v>
      </c>
      <c r="J3337" s="17" t="s">
        <v>7312</v>
      </c>
      <c r="K3337" s="17" t="s">
        <v>7313</v>
      </c>
      <c r="L3337" s="17" t="s">
        <v>24</v>
      </c>
      <c r="M3337" s="17" t="s">
        <v>11491</v>
      </c>
      <c r="N3337" s="17"/>
      <c r="O3337" s="17"/>
      <c r="P3337" s="16"/>
      <c r="Q3337" s="16"/>
      <c r="R3337" s="18">
        <v>50</v>
      </c>
      <c r="S3337" s="19">
        <v>5000000</v>
      </c>
    </row>
    <row r="3338" spans="1:19" ht="15">
      <c r="A3338" s="16">
        <v>40907</v>
      </c>
      <c r="B3338" s="17" t="s">
        <v>18586</v>
      </c>
      <c r="C3338" s="17" t="s">
        <v>18587</v>
      </c>
      <c r="D3338" s="17" t="s">
        <v>6173</v>
      </c>
      <c r="E3338" s="17" t="s">
        <v>18588</v>
      </c>
      <c r="F3338" s="17" t="s">
        <v>18589</v>
      </c>
      <c r="G3338" s="18">
        <v>100000</v>
      </c>
      <c r="H3338" s="17" t="s">
        <v>3894</v>
      </c>
      <c r="I3338" s="16">
        <v>40869</v>
      </c>
      <c r="J3338" s="17" t="s">
        <v>7312</v>
      </c>
      <c r="K3338" s="17" t="s">
        <v>7313</v>
      </c>
      <c r="L3338" s="17" t="s">
        <v>24</v>
      </c>
      <c r="M3338" s="17" t="s">
        <v>11491</v>
      </c>
      <c r="N3338" s="17"/>
      <c r="O3338" s="17"/>
      <c r="P3338" s="16"/>
      <c r="Q3338" s="16"/>
      <c r="R3338" s="18">
        <v>61</v>
      </c>
      <c r="S3338" s="19">
        <v>6100000</v>
      </c>
    </row>
    <row r="3339" spans="1:19" ht="15">
      <c r="A3339" s="16">
        <v>40907</v>
      </c>
      <c r="B3339" s="17" t="s">
        <v>18586</v>
      </c>
      <c r="C3339" s="17" t="s">
        <v>18587</v>
      </c>
      <c r="D3339" s="17" t="s">
        <v>6171</v>
      </c>
      <c r="E3339" s="17" t="s">
        <v>18590</v>
      </c>
      <c r="F3339" s="17" t="s">
        <v>18591</v>
      </c>
      <c r="G3339" s="18">
        <v>100000</v>
      </c>
      <c r="H3339" s="17" t="s">
        <v>3894</v>
      </c>
      <c r="I3339" s="16">
        <v>40869</v>
      </c>
      <c r="J3339" s="17" t="s">
        <v>7312</v>
      </c>
      <c r="K3339" s="17" t="s">
        <v>7313</v>
      </c>
      <c r="L3339" s="17" t="s">
        <v>24</v>
      </c>
      <c r="M3339" s="17" t="s">
        <v>11512</v>
      </c>
      <c r="N3339" s="17"/>
      <c r="O3339" s="17"/>
      <c r="P3339" s="16"/>
      <c r="Q3339" s="16"/>
      <c r="R3339" s="18">
        <v>30</v>
      </c>
      <c r="S3339" s="19">
        <v>3000000</v>
      </c>
    </row>
    <row r="3340" spans="1:19" ht="15">
      <c r="A3340" s="16">
        <v>40907</v>
      </c>
      <c r="B3340" s="17" t="s">
        <v>18586</v>
      </c>
      <c r="C3340" s="17" t="s">
        <v>18587</v>
      </c>
      <c r="D3340" s="17" t="s">
        <v>6169</v>
      </c>
      <c r="E3340" s="17" t="s">
        <v>18592</v>
      </c>
      <c r="F3340" s="17" t="s">
        <v>18593</v>
      </c>
      <c r="G3340" s="18">
        <v>100000</v>
      </c>
      <c r="H3340" s="17" t="s">
        <v>3894</v>
      </c>
      <c r="I3340" s="16">
        <v>40869</v>
      </c>
      <c r="J3340" s="17" t="s">
        <v>7312</v>
      </c>
      <c r="K3340" s="17" t="s">
        <v>7313</v>
      </c>
      <c r="L3340" s="17" t="s">
        <v>24</v>
      </c>
      <c r="M3340" s="17" t="s">
        <v>11512</v>
      </c>
      <c r="N3340" s="17"/>
      <c r="O3340" s="17"/>
      <c r="P3340" s="16"/>
      <c r="Q3340" s="16"/>
      <c r="R3340" s="18">
        <v>9</v>
      </c>
      <c r="S3340" s="19">
        <v>900000</v>
      </c>
    </row>
    <row r="3341" spans="1:19" ht="15">
      <c r="A3341" s="16">
        <v>40907</v>
      </c>
      <c r="B3341" s="17" t="s">
        <v>18594</v>
      </c>
      <c r="C3341" s="17" t="s">
        <v>18595</v>
      </c>
      <c r="D3341" s="17" t="s">
        <v>6167</v>
      </c>
      <c r="E3341" s="17" t="s">
        <v>18596</v>
      </c>
      <c r="F3341" s="17" t="s">
        <v>18597</v>
      </c>
      <c r="G3341" s="18">
        <v>1000</v>
      </c>
      <c r="H3341" s="17" t="s">
        <v>3894</v>
      </c>
      <c r="I3341" s="16">
        <v>40869</v>
      </c>
      <c r="J3341" s="17" t="s">
        <v>7312</v>
      </c>
      <c r="K3341" s="17" t="s">
        <v>7313</v>
      </c>
      <c r="L3341" s="17" t="s">
        <v>24</v>
      </c>
      <c r="M3341" s="17" t="s">
        <v>11491</v>
      </c>
      <c r="N3341" s="17"/>
      <c r="O3341" s="17"/>
      <c r="P3341" s="16"/>
      <c r="Q3341" s="16"/>
      <c r="R3341" s="18">
        <v>20000</v>
      </c>
      <c r="S3341" s="19">
        <v>20000000</v>
      </c>
    </row>
    <row r="3342" spans="1:19" ht="15">
      <c r="A3342" s="16">
        <v>40907</v>
      </c>
      <c r="B3342" s="17" t="s">
        <v>18598</v>
      </c>
      <c r="C3342" s="17" t="s">
        <v>18599</v>
      </c>
      <c r="D3342" s="17" t="s">
        <v>6177</v>
      </c>
      <c r="E3342" s="17" t="s">
        <v>18600</v>
      </c>
      <c r="F3342" s="17" t="s">
        <v>18601</v>
      </c>
      <c r="G3342" s="18">
        <v>10000</v>
      </c>
      <c r="H3342" s="17" t="s">
        <v>3894</v>
      </c>
      <c r="I3342" s="16">
        <v>40870</v>
      </c>
      <c r="J3342" s="17" t="s">
        <v>7312</v>
      </c>
      <c r="K3342" s="17" t="s">
        <v>7313</v>
      </c>
      <c r="L3342" s="17" t="s">
        <v>24</v>
      </c>
      <c r="M3342" s="17" t="s">
        <v>11491</v>
      </c>
      <c r="N3342" s="17"/>
      <c r="O3342" s="17"/>
      <c r="P3342" s="16"/>
      <c r="Q3342" s="16"/>
      <c r="R3342" s="18">
        <v>2000</v>
      </c>
      <c r="S3342" s="19">
        <v>20000000</v>
      </c>
    </row>
    <row r="3343" spans="1:19" ht="15">
      <c r="A3343" s="16">
        <v>40907</v>
      </c>
      <c r="B3343" s="17" t="s">
        <v>18602</v>
      </c>
      <c r="C3343" s="17" t="s">
        <v>18603</v>
      </c>
      <c r="D3343" s="17" t="s">
        <v>6179</v>
      </c>
      <c r="E3343" s="17" t="s">
        <v>18604</v>
      </c>
      <c r="F3343" s="17" t="s">
        <v>18605</v>
      </c>
      <c r="G3343" s="18">
        <v>10000</v>
      </c>
      <c r="H3343" s="17" t="s">
        <v>3894</v>
      </c>
      <c r="I3343" s="16">
        <v>40870</v>
      </c>
      <c r="J3343" s="17" t="s">
        <v>7312</v>
      </c>
      <c r="K3343" s="17" t="s">
        <v>7313</v>
      </c>
      <c r="L3343" s="17" t="s">
        <v>24</v>
      </c>
      <c r="M3343" s="17" t="s">
        <v>11491</v>
      </c>
      <c r="N3343" s="17"/>
      <c r="O3343" s="17"/>
      <c r="P3343" s="16"/>
      <c r="Q3343" s="16"/>
      <c r="R3343" s="18">
        <v>8000</v>
      </c>
      <c r="S3343" s="19">
        <v>80000000</v>
      </c>
    </row>
    <row r="3344" spans="1:19" ht="15">
      <c r="A3344" s="16">
        <v>40907</v>
      </c>
      <c r="B3344" s="17" t="s">
        <v>18606</v>
      </c>
      <c r="C3344" s="17" t="s">
        <v>18607</v>
      </c>
      <c r="D3344" s="17" t="s">
        <v>6191</v>
      </c>
      <c r="E3344" s="17" t="s">
        <v>18608</v>
      </c>
      <c r="F3344" s="17" t="s">
        <v>18609</v>
      </c>
      <c r="G3344" s="18">
        <v>20000000</v>
      </c>
      <c r="H3344" s="17" t="s">
        <v>3894</v>
      </c>
      <c r="I3344" s="16">
        <v>40871</v>
      </c>
      <c r="J3344" s="17" t="s">
        <v>7312</v>
      </c>
      <c r="K3344" s="17" t="s">
        <v>7313</v>
      </c>
      <c r="L3344" s="17" t="s">
        <v>24</v>
      </c>
      <c r="M3344" s="17" t="s">
        <v>11491</v>
      </c>
      <c r="N3344" s="17"/>
      <c r="O3344" s="17"/>
      <c r="P3344" s="16"/>
      <c r="Q3344" s="16"/>
      <c r="R3344" s="18">
        <v>1</v>
      </c>
      <c r="S3344" s="19">
        <v>20000000</v>
      </c>
    </row>
    <row r="3345" spans="1:19" ht="15">
      <c r="A3345" s="16">
        <v>40907</v>
      </c>
      <c r="B3345" s="17" t="s">
        <v>18610</v>
      </c>
      <c r="C3345" s="17" t="s">
        <v>18611</v>
      </c>
      <c r="D3345" s="17" t="s">
        <v>6181</v>
      </c>
      <c r="E3345" s="17" t="s">
        <v>18612</v>
      </c>
      <c r="F3345" s="17" t="s">
        <v>18613</v>
      </c>
      <c r="G3345" s="18">
        <v>100</v>
      </c>
      <c r="H3345" s="17" t="s">
        <v>3894</v>
      </c>
      <c r="I3345" s="16">
        <v>40871</v>
      </c>
      <c r="J3345" s="17" t="s">
        <v>7312</v>
      </c>
      <c r="K3345" s="17" t="s">
        <v>7313</v>
      </c>
      <c r="L3345" s="17" t="s">
        <v>24</v>
      </c>
      <c r="M3345" s="17" t="s">
        <v>11491</v>
      </c>
      <c r="N3345" s="17"/>
      <c r="O3345" s="17"/>
      <c r="P3345" s="16"/>
      <c r="Q3345" s="16"/>
      <c r="R3345" s="18">
        <v>4828909</v>
      </c>
      <c r="S3345" s="19">
        <v>482890900</v>
      </c>
    </row>
    <row r="3346" spans="1:19" ht="15">
      <c r="A3346" s="16">
        <v>40907</v>
      </c>
      <c r="B3346" s="17" t="s">
        <v>18610</v>
      </c>
      <c r="C3346" s="17" t="s">
        <v>18611</v>
      </c>
      <c r="D3346" s="17" t="s">
        <v>6183</v>
      </c>
      <c r="E3346" s="17" t="s">
        <v>18614</v>
      </c>
      <c r="F3346" s="17" t="s">
        <v>18615</v>
      </c>
      <c r="G3346" s="18">
        <v>100</v>
      </c>
      <c r="H3346" s="17" t="s">
        <v>3894</v>
      </c>
      <c r="I3346" s="16">
        <v>40871</v>
      </c>
      <c r="J3346" s="17" t="s">
        <v>7312</v>
      </c>
      <c r="K3346" s="17" t="s">
        <v>7313</v>
      </c>
      <c r="L3346" s="17" t="s">
        <v>24</v>
      </c>
      <c r="M3346" s="17" t="s">
        <v>11512</v>
      </c>
      <c r="N3346" s="17"/>
      <c r="O3346" s="17"/>
      <c r="P3346" s="16"/>
      <c r="Q3346" s="16"/>
      <c r="R3346" s="18">
        <v>8278</v>
      </c>
      <c r="S3346" s="19">
        <v>827800</v>
      </c>
    </row>
    <row r="3347" spans="1:19" ht="15">
      <c r="A3347" s="16">
        <v>40907</v>
      </c>
      <c r="B3347" s="17" t="s">
        <v>18610</v>
      </c>
      <c r="C3347" s="17" t="s">
        <v>18611</v>
      </c>
      <c r="D3347" s="17" t="s">
        <v>6185</v>
      </c>
      <c r="E3347" s="17" t="s">
        <v>18616</v>
      </c>
      <c r="F3347" s="17" t="s">
        <v>18617</v>
      </c>
      <c r="G3347" s="18">
        <v>100</v>
      </c>
      <c r="H3347" s="17" t="s">
        <v>3894</v>
      </c>
      <c r="I3347" s="16">
        <v>40871</v>
      </c>
      <c r="J3347" s="17" t="s">
        <v>7312</v>
      </c>
      <c r="K3347" s="17" t="s">
        <v>7313</v>
      </c>
      <c r="L3347" s="17" t="s">
        <v>24</v>
      </c>
      <c r="M3347" s="17" t="s">
        <v>11512</v>
      </c>
      <c r="N3347" s="17"/>
      <c r="O3347" s="17"/>
      <c r="P3347" s="16"/>
      <c r="Q3347" s="16"/>
      <c r="R3347" s="18">
        <v>1992432</v>
      </c>
      <c r="S3347" s="19">
        <v>199243200</v>
      </c>
    </row>
    <row r="3348" spans="1:19" ht="15">
      <c r="A3348" s="16">
        <v>40907</v>
      </c>
      <c r="B3348" s="17" t="s">
        <v>18610</v>
      </c>
      <c r="C3348" s="17" t="s">
        <v>18611</v>
      </c>
      <c r="D3348" s="17" t="s">
        <v>6187</v>
      </c>
      <c r="E3348" s="17" t="s">
        <v>18618</v>
      </c>
      <c r="F3348" s="17" t="s">
        <v>18619</v>
      </c>
      <c r="G3348" s="18">
        <v>100</v>
      </c>
      <c r="H3348" s="17" t="s">
        <v>3894</v>
      </c>
      <c r="I3348" s="16">
        <v>40871</v>
      </c>
      <c r="J3348" s="17" t="s">
        <v>7312</v>
      </c>
      <c r="K3348" s="17" t="s">
        <v>7313</v>
      </c>
      <c r="L3348" s="17" t="s">
        <v>24</v>
      </c>
      <c r="M3348" s="17" t="s">
        <v>11512</v>
      </c>
      <c r="N3348" s="17"/>
      <c r="O3348" s="17"/>
      <c r="P3348" s="16"/>
      <c r="Q3348" s="16"/>
      <c r="R3348" s="18">
        <v>568671</v>
      </c>
      <c r="S3348" s="19">
        <v>56867100</v>
      </c>
    </row>
    <row r="3349" spans="1:19" ht="15">
      <c r="A3349" s="16">
        <v>40907</v>
      </c>
      <c r="B3349" s="17" t="s">
        <v>18620</v>
      </c>
      <c r="C3349" s="17" t="s">
        <v>18621</v>
      </c>
      <c r="D3349" s="17" t="s">
        <v>6189</v>
      </c>
      <c r="E3349" s="17" t="s">
        <v>18622</v>
      </c>
      <c r="F3349" s="17" t="s">
        <v>18623</v>
      </c>
      <c r="G3349" s="18">
        <v>100000</v>
      </c>
      <c r="H3349" s="17" t="s">
        <v>3894</v>
      </c>
      <c r="I3349" s="16">
        <v>40871</v>
      </c>
      <c r="J3349" s="17" t="s">
        <v>7312</v>
      </c>
      <c r="K3349" s="17" t="s">
        <v>7313</v>
      </c>
      <c r="L3349" s="17" t="s">
        <v>24</v>
      </c>
      <c r="M3349" s="17" t="s">
        <v>11491</v>
      </c>
      <c r="N3349" s="17"/>
      <c r="O3349" s="17"/>
      <c r="P3349" s="16"/>
      <c r="Q3349" s="16"/>
      <c r="R3349" s="18">
        <v>100</v>
      </c>
      <c r="S3349" s="19">
        <v>10000000</v>
      </c>
    </row>
    <row r="3350" spans="1:19" ht="15">
      <c r="A3350" s="16">
        <v>40907</v>
      </c>
      <c r="B3350" s="17" t="s">
        <v>11217</v>
      </c>
      <c r="C3350" s="17" t="s">
        <v>11218</v>
      </c>
      <c r="D3350" s="17" t="s">
        <v>6193</v>
      </c>
      <c r="E3350" s="17" t="s">
        <v>18624</v>
      </c>
      <c r="F3350" s="17" t="s">
        <v>18625</v>
      </c>
      <c r="G3350" s="18">
        <v>100</v>
      </c>
      <c r="H3350" s="17" t="s">
        <v>3894</v>
      </c>
      <c r="I3350" s="16">
        <v>40872</v>
      </c>
      <c r="J3350" s="17" t="s">
        <v>7312</v>
      </c>
      <c r="K3350" s="17" t="s">
        <v>7313</v>
      </c>
      <c r="L3350" s="17" t="s">
        <v>24</v>
      </c>
      <c r="M3350" s="17" t="s">
        <v>11491</v>
      </c>
      <c r="N3350" s="17"/>
      <c r="O3350" s="17"/>
      <c r="P3350" s="16"/>
      <c r="Q3350" s="16"/>
      <c r="R3350" s="18">
        <v>6431158</v>
      </c>
      <c r="S3350" s="19">
        <v>643115800</v>
      </c>
    </row>
    <row r="3351" spans="1:19" ht="15">
      <c r="A3351" s="16">
        <v>40907</v>
      </c>
      <c r="B3351" s="17" t="s">
        <v>18626</v>
      </c>
      <c r="C3351" s="17" t="s">
        <v>18627</v>
      </c>
      <c r="D3351" s="17" t="s">
        <v>6195</v>
      </c>
      <c r="E3351" s="17" t="s">
        <v>18628</v>
      </c>
      <c r="F3351" s="17" t="s">
        <v>18629</v>
      </c>
      <c r="G3351" s="18">
        <v>100000</v>
      </c>
      <c r="H3351" s="17" t="s">
        <v>3894</v>
      </c>
      <c r="I3351" s="16">
        <v>40872</v>
      </c>
      <c r="J3351" s="17" t="s">
        <v>7312</v>
      </c>
      <c r="K3351" s="17" t="s">
        <v>7313</v>
      </c>
      <c r="L3351" s="17" t="s">
        <v>24</v>
      </c>
      <c r="M3351" s="17" t="s">
        <v>11491</v>
      </c>
      <c r="N3351" s="17"/>
      <c r="O3351" s="17"/>
      <c r="P3351" s="16"/>
      <c r="Q3351" s="16"/>
      <c r="R3351" s="18">
        <v>350</v>
      </c>
      <c r="S3351" s="19">
        <v>35000000</v>
      </c>
    </row>
    <row r="3352" spans="1:19" ht="15">
      <c r="A3352" s="16">
        <v>40907</v>
      </c>
      <c r="B3352" s="17" t="s">
        <v>18630</v>
      </c>
      <c r="C3352" s="17" t="s">
        <v>18631</v>
      </c>
      <c r="D3352" s="17" t="s">
        <v>6197</v>
      </c>
      <c r="E3352" s="17" t="s">
        <v>18632</v>
      </c>
      <c r="F3352" s="17" t="s">
        <v>18633</v>
      </c>
      <c r="G3352" s="18">
        <v>10000</v>
      </c>
      <c r="H3352" s="17" t="s">
        <v>3894</v>
      </c>
      <c r="I3352" s="16">
        <v>40875</v>
      </c>
      <c r="J3352" s="17" t="s">
        <v>7312</v>
      </c>
      <c r="K3352" s="17" t="s">
        <v>7313</v>
      </c>
      <c r="L3352" s="17" t="s">
        <v>24</v>
      </c>
      <c r="M3352" s="17" t="s">
        <v>11491</v>
      </c>
      <c r="N3352" s="17"/>
      <c r="O3352" s="17"/>
      <c r="P3352" s="16"/>
      <c r="Q3352" s="16"/>
      <c r="R3352" s="18">
        <v>105000</v>
      </c>
      <c r="S3352" s="19">
        <v>1050000000</v>
      </c>
    </row>
    <row r="3353" spans="1:19" ht="15">
      <c r="A3353" s="16">
        <v>40907</v>
      </c>
      <c r="B3353" s="17" t="s">
        <v>18634</v>
      </c>
      <c r="C3353" s="17" t="s">
        <v>18635</v>
      </c>
      <c r="D3353" s="17" t="s">
        <v>6201</v>
      </c>
      <c r="E3353" s="17" t="s">
        <v>18636</v>
      </c>
      <c r="F3353" s="17" t="s">
        <v>18637</v>
      </c>
      <c r="G3353" s="18">
        <v>50000</v>
      </c>
      <c r="H3353" s="17" t="s">
        <v>3894</v>
      </c>
      <c r="I3353" s="16">
        <v>40875</v>
      </c>
      <c r="J3353" s="17" t="s">
        <v>7312</v>
      </c>
      <c r="K3353" s="17" t="s">
        <v>7313</v>
      </c>
      <c r="L3353" s="17" t="s">
        <v>24</v>
      </c>
      <c r="M3353" s="17" t="s">
        <v>11491</v>
      </c>
      <c r="N3353" s="17"/>
      <c r="O3353" s="17"/>
      <c r="P3353" s="16"/>
      <c r="Q3353" s="16"/>
      <c r="R3353" s="18">
        <v>100</v>
      </c>
      <c r="S3353" s="19">
        <v>5000000</v>
      </c>
    </row>
    <row r="3354" spans="1:19" ht="15">
      <c r="A3354" s="16">
        <v>40907</v>
      </c>
      <c r="B3354" s="17" t="s">
        <v>18638</v>
      </c>
      <c r="C3354" s="17" t="s">
        <v>18639</v>
      </c>
      <c r="D3354" s="17" t="s">
        <v>6199</v>
      </c>
      <c r="E3354" s="17" t="s">
        <v>18640</v>
      </c>
      <c r="F3354" s="17" t="s">
        <v>18641</v>
      </c>
      <c r="G3354" s="18">
        <v>50000</v>
      </c>
      <c r="H3354" s="17" t="s">
        <v>3894</v>
      </c>
      <c r="I3354" s="16">
        <v>40875</v>
      </c>
      <c r="J3354" s="17" t="s">
        <v>7312</v>
      </c>
      <c r="K3354" s="17" t="s">
        <v>7313</v>
      </c>
      <c r="L3354" s="17" t="s">
        <v>24</v>
      </c>
      <c r="M3354" s="17" t="s">
        <v>11491</v>
      </c>
      <c r="N3354" s="17"/>
      <c r="O3354" s="17"/>
      <c r="P3354" s="16"/>
      <c r="Q3354" s="16"/>
      <c r="R3354" s="18">
        <v>100</v>
      </c>
      <c r="S3354" s="19">
        <v>5000000</v>
      </c>
    </row>
    <row r="3355" spans="1:19" ht="15">
      <c r="A3355" s="16">
        <v>40907</v>
      </c>
      <c r="B3355" s="17" t="s">
        <v>18642</v>
      </c>
      <c r="C3355" s="17" t="s">
        <v>18643</v>
      </c>
      <c r="D3355" s="17" t="s">
        <v>6208</v>
      </c>
      <c r="E3355" s="17" t="s">
        <v>18644</v>
      </c>
      <c r="F3355" s="17" t="s">
        <v>18645</v>
      </c>
      <c r="G3355" s="18">
        <v>10000</v>
      </c>
      <c r="H3355" s="17" t="s">
        <v>3894</v>
      </c>
      <c r="I3355" s="16">
        <v>40876</v>
      </c>
      <c r="J3355" s="17" t="s">
        <v>7312</v>
      </c>
      <c r="K3355" s="17" t="s">
        <v>7313</v>
      </c>
      <c r="L3355" s="17" t="s">
        <v>24</v>
      </c>
      <c r="M3355" s="17" t="s">
        <v>11491</v>
      </c>
      <c r="N3355" s="17"/>
      <c r="O3355" s="17"/>
      <c r="P3355" s="16"/>
      <c r="Q3355" s="16"/>
      <c r="R3355" s="18">
        <v>1000</v>
      </c>
      <c r="S3355" s="19">
        <v>10000000</v>
      </c>
    </row>
    <row r="3356" spans="1:19" ht="15">
      <c r="A3356" s="16">
        <v>40907</v>
      </c>
      <c r="B3356" s="17" t="s">
        <v>18646</v>
      </c>
      <c r="C3356" s="17" t="s">
        <v>18647</v>
      </c>
      <c r="D3356" s="17" t="s">
        <v>6206</v>
      </c>
      <c r="E3356" s="17" t="s">
        <v>18648</v>
      </c>
      <c r="F3356" s="17" t="s">
        <v>18649</v>
      </c>
      <c r="G3356" s="18">
        <v>651</v>
      </c>
      <c r="H3356" s="17" t="s">
        <v>3894</v>
      </c>
      <c r="I3356" s="16">
        <v>40876</v>
      </c>
      <c r="J3356" s="17" t="s">
        <v>7312</v>
      </c>
      <c r="K3356" s="17" t="s">
        <v>7313</v>
      </c>
      <c r="L3356" s="17" t="s">
        <v>24</v>
      </c>
      <c r="M3356" s="17" t="s">
        <v>11491</v>
      </c>
      <c r="N3356" s="17"/>
      <c r="O3356" s="17"/>
      <c r="P3356" s="16"/>
      <c r="Q3356" s="16"/>
      <c r="R3356" s="18">
        <v>7679</v>
      </c>
      <c r="S3356" s="19">
        <v>4999029</v>
      </c>
    </row>
    <row r="3357" spans="1:19" ht="15">
      <c r="A3357" s="16">
        <v>40907</v>
      </c>
      <c r="B3357" s="17" t="s">
        <v>18646</v>
      </c>
      <c r="C3357" s="17" t="s">
        <v>18647</v>
      </c>
      <c r="D3357" s="17" t="s">
        <v>6207</v>
      </c>
      <c r="E3357" s="17" t="s">
        <v>18650</v>
      </c>
      <c r="F3357" s="17" t="s">
        <v>18651</v>
      </c>
      <c r="G3357" s="18">
        <v>651</v>
      </c>
      <c r="H3357" s="17" t="s">
        <v>3894</v>
      </c>
      <c r="I3357" s="16">
        <v>40876</v>
      </c>
      <c r="J3357" s="17" t="s">
        <v>7312</v>
      </c>
      <c r="K3357" s="17" t="s">
        <v>7313</v>
      </c>
      <c r="L3357" s="17" t="s">
        <v>24</v>
      </c>
      <c r="M3357" s="17" t="s">
        <v>11512</v>
      </c>
      <c r="N3357" s="17"/>
      <c r="O3357" s="17"/>
      <c r="P3357" s="16"/>
      <c r="Q3357" s="16"/>
      <c r="R3357" s="18">
        <v>1</v>
      </c>
      <c r="S3357" s="19">
        <v>651</v>
      </c>
    </row>
    <row r="3358" spans="1:19" ht="15">
      <c r="A3358" s="16">
        <v>40907</v>
      </c>
      <c r="B3358" s="17" t="s">
        <v>18646</v>
      </c>
      <c r="C3358" s="17" t="s">
        <v>18647</v>
      </c>
      <c r="D3358" s="17" t="s">
        <v>6205</v>
      </c>
      <c r="E3358" s="17" t="s">
        <v>18652</v>
      </c>
      <c r="F3358" s="17" t="s">
        <v>18653</v>
      </c>
      <c r="G3358" s="18">
        <v>651</v>
      </c>
      <c r="H3358" s="17" t="s">
        <v>3894</v>
      </c>
      <c r="I3358" s="16">
        <v>40876</v>
      </c>
      <c r="J3358" s="17" t="s">
        <v>7312</v>
      </c>
      <c r="K3358" s="17" t="s">
        <v>7313</v>
      </c>
      <c r="L3358" s="17" t="s">
        <v>24</v>
      </c>
      <c r="M3358" s="17" t="s">
        <v>11512</v>
      </c>
      <c r="N3358" s="17"/>
      <c r="O3358" s="17"/>
      <c r="P3358" s="16"/>
      <c r="Q3358" s="16"/>
      <c r="R3358" s="18">
        <v>1</v>
      </c>
      <c r="S3358" s="19">
        <v>651</v>
      </c>
    </row>
    <row r="3359" spans="1:19" ht="15">
      <c r="A3359" s="16">
        <v>40907</v>
      </c>
      <c r="B3359" s="17" t="s">
        <v>18654</v>
      </c>
      <c r="C3359" s="17" t="s">
        <v>18655</v>
      </c>
      <c r="D3359" s="17" t="s">
        <v>6203</v>
      </c>
      <c r="E3359" s="17" t="s">
        <v>18656</v>
      </c>
      <c r="F3359" s="17" t="s">
        <v>18657</v>
      </c>
      <c r="G3359" s="18">
        <v>500000</v>
      </c>
      <c r="H3359" s="17" t="s">
        <v>3894</v>
      </c>
      <c r="I3359" s="16">
        <v>40876</v>
      </c>
      <c r="J3359" s="17" t="s">
        <v>7312</v>
      </c>
      <c r="K3359" s="17" t="s">
        <v>7313</v>
      </c>
      <c r="L3359" s="17" t="s">
        <v>24</v>
      </c>
      <c r="M3359" s="17" t="s">
        <v>11491</v>
      </c>
      <c r="N3359" s="17"/>
      <c r="O3359" s="17"/>
      <c r="P3359" s="16"/>
      <c r="Q3359" s="16"/>
      <c r="R3359" s="18">
        <v>200</v>
      </c>
      <c r="S3359" s="19">
        <v>100000000</v>
      </c>
    </row>
    <row r="3360" spans="1:19" ht="15">
      <c r="A3360" s="16">
        <v>40907</v>
      </c>
      <c r="B3360" s="17" t="s">
        <v>18658</v>
      </c>
      <c r="C3360" s="17" t="s">
        <v>18659</v>
      </c>
      <c r="D3360" s="17" t="s">
        <v>6210</v>
      </c>
      <c r="E3360" s="17" t="s">
        <v>18660</v>
      </c>
      <c r="F3360" s="17" t="s">
        <v>18661</v>
      </c>
      <c r="G3360" s="18">
        <v>10000</v>
      </c>
      <c r="H3360" s="17" t="s">
        <v>3894</v>
      </c>
      <c r="I3360" s="16">
        <v>40878</v>
      </c>
      <c r="J3360" s="17" t="s">
        <v>7312</v>
      </c>
      <c r="K3360" s="17" t="s">
        <v>7313</v>
      </c>
      <c r="L3360" s="17" t="s">
        <v>24</v>
      </c>
      <c r="M3360" s="17" t="s">
        <v>11491</v>
      </c>
      <c r="N3360" s="17"/>
      <c r="O3360" s="17"/>
      <c r="P3360" s="16"/>
      <c r="Q3360" s="16"/>
      <c r="R3360" s="18">
        <v>500</v>
      </c>
      <c r="S3360" s="19">
        <v>5000000</v>
      </c>
    </row>
    <row r="3361" spans="1:19" ht="15">
      <c r="A3361" s="16">
        <v>40907</v>
      </c>
      <c r="B3361" s="17" t="s">
        <v>18662</v>
      </c>
      <c r="C3361" s="17" t="s">
        <v>18663</v>
      </c>
      <c r="D3361" s="17" t="s">
        <v>6212</v>
      </c>
      <c r="E3361" s="17" t="s">
        <v>18664</v>
      </c>
      <c r="F3361" s="17" t="s">
        <v>18665</v>
      </c>
      <c r="G3361" s="18">
        <v>1000</v>
      </c>
      <c r="H3361" s="17" t="s">
        <v>3894</v>
      </c>
      <c r="I3361" s="16">
        <v>40879</v>
      </c>
      <c r="J3361" s="17" t="s">
        <v>7312</v>
      </c>
      <c r="K3361" s="17" t="s">
        <v>7313</v>
      </c>
      <c r="L3361" s="17" t="s">
        <v>24</v>
      </c>
      <c r="M3361" s="17" t="s">
        <v>11491</v>
      </c>
      <c r="N3361" s="17"/>
      <c r="O3361" s="17"/>
      <c r="P3361" s="16"/>
      <c r="Q3361" s="16"/>
      <c r="R3361" s="18">
        <v>1664560</v>
      </c>
      <c r="S3361" s="19">
        <v>1664560000</v>
      </c>
    </row>
    <row r="3362" spans="1:19" ht="15">
      <c r="A3362" s="16">
        <v>40907</v>
      </c>
      <c r="B3362" s="17" t="s">
        <v>18666</v>
      </c>
      <c r="C3362" s="17" t="s">
        <v>18667</v>
      </c>
      <c r="D3362" s="17" t="s">
        <v>6216</v>
      </c>
      <c r="E3362" s="17" t="s">
        <v>18668</v>
      </c>
      <c r="F3362" s="17" t="s">
        <v>18669</v>
      </c>
      <c r="G3362" s="18">
        <v>10000</v>
      </c>
      <c r="H3362" s="17" t="s">
        <v>3894</v>
      </c>
      <c r="I3362" s="16">
        <v>40882</v>
      </c>
      <c r="J3362" s="17" t="s">
        <v>7312</v>
      </c>
      <c r="K3362" s="17" t="s">
        <v>7313</v>
      </c>
      <c r="L3362" s="17" t="s">
        <v>24</v>
      </c>
      <c r="M3362" s="17" t="s">
        <v>11491</v>
      </c>
      <c r="N3362" s="17"/>
      <c r="O3362" s="17"/>
      <c r="P3362" s="16"/>
      <c r="Q3362" s="16"/>
      <c r="R3362" s="18">
        <v>500</v>
      </c>
      <c r="S3362" s="19">
        <v>5000000</v>
      </c>
    </row>
    <row r="3363" spans="1:19" ht="15">
      <c r="A3363" s="16">
        <v>40907</v>
      </c>
      <c r="B3363" s="17" t="s">
        <v>18670</v>
      </c>
      <c r="C3363" s="17" t="s">
        <v>18671</v>
      </c>
      <c r="D3363" s="17" t="s">
        <v>6214</v>
      </c>
      <c r="E3363" s="17" t="s">
        <v>18672</v>
      </c>
      <c r="F3363" s="17" t="s">
        <v>18673</v>
      </c>
      <c r="G3363" s="18">
        <v>10000</v>
      </c>
      <c r="H3363" s="17" t="s">
        <v>3894</v>
      </c>
      <c r="I3363" s="16">
        <v>40882</v>
      </c>
      <c r="J3363" s="17" t="s">
        <v>7312</v>
      </c>
      <c r="K3363" s="17" t="s">
        <v>7313</v>
      </c>
      <c r="L3363" s="17" t="s">
        <v>24</v>
      </c>
      <c r="M3363" s="17" t="s">
        <v>11491</v>
      </c>
      <c r="N3363" s="17"/>
      <c r="O3363" s="17"/>
      <c r="P3363" s="16"/>
      <c r="Q3363" s="16"/>
      <c r="R3363" s="18">
        <v>4000</v>
      </c>
      <c r="S3363" s="19">
        <v>40000000</v>
      </c>
    </row>
    <row r="3364" spans="1:19" ht="15">
      <c r="A3364" s="16">
        <v>40907</v>
      </c>
      <c r="B3364" s="17" t="s">
        <v>18674</v>
      </c>
      <c r="C3364" s="17" t="s">
        <v>18675</v>
      </c>
      <c r="D3364" s="17" t="s">
        <v>6221</v>
      </c>
      <c r="E3364" s="17" t="s">
        <v>18676</v>
      </c>
      <c r="F3364" s="17" t="s">
        <v>18677</v>
      </c>
      <c r="G3364" s="18">
        <v>10000</v>
      </c>
      <c r="H3364" s="17" t="s">
        <v>3894</v>
      </c>
      <c r="I3364" s="16">
        <v>40883</v>
      </c>
      <c r="J3364" s="17" t="s">
        <v>7312</v>
      </c>
      <c r="K3364" s="17" t="s">
        <v>7313</v>
      </c>
      <c r="L3364" s="17" t="s">
        <v>24</v>
      </c>
      <c r="M3364" s="17" t="s">
        <v>11491</v>
      </c>
      <c r="N3364" s="17"/>
      <c r="O3364" s="17"/>
      <c r="P3364" s="16"/>
      <c r="Q3364" s="16"/>
      <c r="R3364" s="18">
        <v>500</v>
      </c>
      <c r="S3364" s="19">
        <v>5000000</v>
      </c>
    </row>
    <row r="3365" spans="1:19" ht="15">
      <c r="A3365" s="16">
        <v>40907</v>
      </c>
      <c r="B3365" s="17" t="s">
        <v>15202</v>
      </c>
      <c r="C3365" s="17" t="s">
        <v>15203</v>
      </c>
      <c r="D3365" s="17" t="s">
        <v>6218</v>
      </c>
      <c r="E3365" s="17" t="s">
        <v>18678</v>
      </c>
      <c r="F3365" s="17" t="s">
        <v>15205</v>
      </c>
      <c r="G3365" s="18">
        <v>10000</v>
      </c>
      <c r="H3365" s="17" t="s">
        <v>3894</v>
      </c>
      <c r="I3365" s="16">
        <v>40883</v>
      </c>
      <c r="J3365" s="17" t="s">
        <v>7312</v>
      </c>
      <c r="K3365" s="17" t="s">
        <v>7313</v>
      </c>
      <c r="L3365" s="17" t="s">
        <v>24</v>
      </c>
      <c r="M3365" s="17" t="s">
        <v>11512</v>
      </c>
      <c r="N3365" s="17"/>
      <c r="O3365" s="17"/>
      <c r="P3365" s="16"/>
      <c r="Q3365" s="16"/>
      <c r="R3365" s="18">
        <v>500</v>
      </c>
      <c r="S3365" s="19">
        <v>5000000</v>
      </c>
    </row>
    <row r="3366" spans="1:19" ht="15">
      <c r="A3366" s="16">
        <v>40907</v>
      </c>
      <c r="B3366" s="17" t="s">
        <v>18679</v>
      </c>
      <c r="C3366" s="17" t="s">
        <v>18680</v>
      </c>
      <c r="D3366" s="17" t="s">
        <v>6219</v>
      </c>
      <c r="E3366" s="17" t="s">
        <v>18681</v>
      </c>
      <c r="F3366" s="17" t="s">
        <v>18682</v>
      </c>
      <c r="G3366" s="18">
        <v>1700000</v>
      </c>
      <c r="H3366" s="17" t="s">
        <v>3894</v>
      </c>
      <c r="I3366" s="16">
        <v>40883</v>
      </c>
      <c r="J3366" s="17" t="s">
        <v>7312</v>
      </c>
      <c r="K3366" s="17" t="s">
        <v>7313</v>
      </c>
      <c r="L3366" s="17" t="s">
        <v>24</v>
      </c>
      <c r="M3366" s="17" t="s">
        <v>11491</v>
      </c>
      <c r="N3366" s="17"/>
      <c r="O3366" s="17"/>
      <c r="P3366" s="16"/>
      <c r="Q3366" s="16"/>
      <c r="R3366" s="18">
        <v>1</v>
      </c>
      <c r="S3366" s="19">
        <v>1700000</v>
      </c>
    </row>
    <row r="3367" spans="1:19" ht="15">
      <c r="A3367" s="16">
        <v>40907</v>
      </c>
      <c r="B3367" s="17" t="s">
        <v>18679</v>
      </c>
      <c r="C3367" s="17" t="s">
        <v>18680</v>
      </c>
      <c r="D3367" s="17" t="s">
        <v>6220</v>
      </c>
      <c r="E3367" s="17" t="s">
        <v>18683</v>
      </c>
      <c r="F3367" s="17" t="s">
        <v>18684</v>
      </c>
      <c r="G3367" s="18">
        <v>1660000</v>
      </c>
      <c r="H3367" s="17" t="s">
        <v>3894</v>
      </c>
      <c r="I3367" s="16">
        <v>40883</v>
      </c>
      <c r="J3367" s="17" t="s">
        <v>7312</v>
      </c>
      <c r="K3367" s="17" t="s">
        <v>7313</v>
      </c>
      <c r="L3367" s="17" t="s">
        <v>24</v>
      </c>
      <c r="M3367" s="17" t="s">
        <v>11491</v>
      </c>
      <c r="N3367" s="17"/>
      <c r="O3367" s="17"/>
      <c r="P3367" s="16"/>
      <c r="Q3367" s="16"/>
      <c r="R3367" s="18">
        <v>5</v>
      </c>
      <c r="S3367" s="19">
        <v>8300000</v>
      </c>
    </row>
    <row r="3368" spans="1:19" ht="15">
      <c r="A3368" s="16">
        <v>40907</v>
      </c>
      <c r="B3368" s="17" t="s">
        <v>18685</v>
      </c>
      <c r="C3368" s="17" t="s">
        <v>18686</v>
      </c>
      <c r="D3368" s="17" t="s">
        <v>6232</v>
      </c>
      <c r="E3368" s="17" t="s">
        <v>18687</v>
      </c>
      <c r="F3368" s="17" t="s">
        <v>18688</v>
      </c>
      <c r="G3368" s="18">
        <v>1000</v>
      </c>
      <c r="H3368" s="17" t="s">
        <v>3894</v>
      </c>
      <c r="I3368" s="16">
        <v>40884</v>
      </c>
      <c r="J3368" s="17" t="s">
        <v>7312</v>
      </c>
      <c r="K3368" s="17" t="s">
        <v>7313</v>
      </c>
      <c r="L3368" s="17" t="s">
        <v>24</v>
      </c>
      <c r="M3368" s="17" t="s">
        <v>11491</v>
      </c>
      <c r="N3368" s="17"/>
      <c r="O3368" s="17"/>
      <c r="P3368" s="16"/>
      <c r="Q3368" s="16"/>
      <c r="R3368" s="18">
        <v>613000</v>
      </c>
      <c r="S3368" s="19">
        <v>613000000</v>
      </c>
    </row>
    <row r="3369" spans="1:19" ht="15">
      <c r="A3369" s="16">
        <v>40907</v>
      </c>
      <c r="B3369" s="17" t="s">
        <v>18689</v>
      </c>
      <c r="C3369" s="17" t="s">
        <v>18690</v>
      </c>
      <c r="D3369" s="17" t="s">
        <v>6227</v>
      </c>
      <c r="E3369" s="17" t="s">
        <v>18691</v>
      </c>
      <c r="F3369" s="17" t="s">
        <v>18692</v>
      </c>
      <c r="G3369" s="18">
        <v>1000</v>
      </c>
      <c r="H3369" s="17" t="s">
        <v>3894</v>
      </c>
      <c r="I3369" s="16">
        <v>40884</v>
      </c>
      <c r="J3369" s="17" t="s">
        <v>7312</v>
      </c>
      <c r="K3369" s="17" t="s">
        <v>7313</v>
      </c>
      <c r="L3369" s="17" t="s">
        <v>24</v>
      </c>
      <c r="M3369" s="17" t="s">
        <v>11491</v>
      </c>
      <c r="N3369" s="17"/>
      <c r="O3369" s="17"/>
      <c r="P3369" s="16"/>
      <c r="Q3369" s="16"/>
      <c r="R3369" s="18">
        <v>183485</v>
      </c>
      <c r="S3369" s="19">
        <v>183485000</v>
      </c>
    </row>
    <row r="3370" spans="1:19" ht="15">
      <c r="A3370" s="16">
        <v>40907</v>
      </c>
      <c r="B3370" s="17" t="s">
        <v>18689</v>
      </c>
      <c r="C3370" s="17" t="s">
        <v>18690</v>
      </c>
      <c r="D3370" s="17" t="s">
        <v>6229</v>
      </c>
      <c r="E3370" s="17" t="s">
        <v>18693</v>
      </c>
      <c r="F3370" s="17" t="s">
        <v>18694</v>
      </c>
      <c r="G3370" s="18">
        <v>1000</v>
      </c>
      <c r="H3370" s="17" t="s">
        <v>3894</v>
      </c>
      <c r="I3370" s="16">
        <v>40884</v>
      </c>
      <c r="J3370" s="17" t="s">
        <v>7312</v>
      </c>
      <c r="K3370" s="17" t="s">
        <v>7313</v>
      </c>
      <c r="L3370" s="17" t="s">
        <v>24</v>
      </c>
      <c r="M3370" s="17" t="s">
        <v>11512</v>
      </c>
      <c r="N3370" s="17"/>
      <c r="O3370" s="17"/>
      <c r="P3370" s="16"/>
      <c r="Q3370" s="16"/>
      <c r="R3370" s="18">
        <v>153495</v>
      </c>
      <c r="S3370" s="19">
        <v>153495000</v>
      </c>
    </row>
    <row r="3371" spans="1:19" ht="15">
      <c r="A3371" s="16">
        <v>40907</v>
      </c>
      <c r="B3371" s="17" t="s">
        <v>18689</v>
      </c>
      <c r="C3371" s="17" t="s">
        <v>18690</v>
      </c>
      <c r="D3371" s="17" t="s">
        <v>6231</v>
      </c>
      <c r="E3371" s="17" t="s">
        <v>18695</v>
      </c>
      <c r="F3371" s="17" t="s">
        <v>18696</v>
      </c>
      <c r="G3371" s="18">
        <v>1000</v>
      </c>
      <c r="H3371" s="17" t="s">
        <v>3894</v>
      </c>
      <c r="I3371" s="16">
        <v>40884</v>
      </c>
      <c r="J3371" s="17" t="s">
        <v>7312</v>
      </c>
      <c r="K3371" s="17" t="s">
        <v>7313</v>
      </c>
      <c r="L3371" s="17" t="s">
        <v>24</v>
      </c>
      <c r="M3371" s="17" t="s">
        <v>11512</v>
      </c>
      <c r="N3371" s="17"/>
      <c r="O3371" s="17"/>
      <c r="P3371" s="16"/>
      <c r="Q3371" s="16"/>
      <c r="R3371" s="18">
        <v>27751</v>
      </c>
      <c r="S3371" s="19">
        <v>27751000</v>
      </c>
    </row>
    <row r="3372" spans="1:19" ht="15">
      <c r="A3372" s="16">
        <v>40907</v>
      </c>
      <c r="B3372" s="17" t="s">
        <v>18697</v>
      </c>
      <c r="C3372" s="17" t="s">
        <v>18698</v>
      </c>
      <c r="D3372" s="17" t="s">
        <v>6225</v>
      </c>
      <c r="E3372" s="17" t="s">
        <v>18699</v>
      </c>
      <c r="F3372" s="17" t="s">
        <v>18700</v>
      </c>
      <c r="G3372" s="18">
        <v>1</v>
      </c>
      <c r="H3372" s="17" t="s">
        <v>3894</v>
      </c>
      <c r="I3372" s="16">
        <v>40884</v>
      </c>
      <c r="J3372" s="17" t="s">
        <v>7312</v>
      </c>
      <c r="K3372" s="17" t="s">
        <v>7313</v>
      </c>
      <c r="L3372" s="17" t="s">
        <v>24</v>
      </c>
      <c r="M3372" s="17" t="s">
        <v>11491</v>
      </c>
      <c r="N3372" s="17"/>
      <c r="O3372" s="17"/>
      <c r="P3372" s="16"/>
      <c r="Q3372" s="16"/>
      <c r="R3372" s="18">
        <v>30000000</v>
      </c>
      <c r="S3372" s="19">
        <v>30000000</v>
      </c>
    </row>
    <row r="3373" spans="1:19" ht="15">
      <c r="A3373" s="16">
        <v>40907</v>
      </c>
      <c r="B3373" s="17" t="s">
        <v>18701</v>
      </c>
      <c r="C3373" s="17" t="s">
        <v>18702</v>
      </c>
      <c r="D3373" s="17" t="s">
        <v>6223</v>
      </c>
      <c r="E3373" s="17" t="s">
        <v>18703</v>
      </c>
      <c r="F3373" s="17" t="s">
        <v>18704</v>
      </c>
      <c r="G3373" s="18">
        <v>10000</v>
      </c>
      <c r="H3373" s="17" t="s">
        <v>3894</v>
      </c>
      <c r="I3373" s="16">
        <v>40884</v>
      </c>
      <c r="J3373" s="17" t="s">
        <v>7312</v>
      </c>
      <c r="K3373" s="17" t="s">
        <v>7313</v>
      </c>
      <c r="L3373" s="17" t="s">
        <v>24</v>
      </c>
      <c r="M3373" s="17" t="s">
        <v>11491</v>
      </c>
      <c r="N3373" s="17"/>
      <c r="O3373" s="17"/>
      <c r="P3373" s="16"/>
      <c r="Q3373" s="16"/>
      <c r="R3373" s="18">
        <v>6000</v>
      </c>
      <c r="S3373" s="19">
        <v>60000000</v>
      </c>
    </row>
    <row r="3374" spans="1:19" ht="15">
      <c r="A3374" s="16">
        <v>40907</v>
      </c>
      <c r="B3374" s="17" t="s">
        <v>18705</v>
      </c>
      <c r="C3374" s="17" t="s">
        <v>18706</v>
      </c>
      <c r="D3374" s="17" t="s">
        <v>6234</v>
      </c>
      <c r="E3374" s="17" t="s">
        <v>18707</v>
      </c>
      <c r="F3374" s="17" t="s">
        <v>18708</v>
      </c>
      <c r="G3374" s="18">
        <v>2550000</v>
      </c>
      <c r="H3374" s="17" t="s">
        <v>3894</v>
      </c>
      <c r="I3374" s="16">
        <v>40885</v>
      </c>
      <c r="J3374" s="17" t="s">
        <v>7312</v>
      </c>
      <c r="K3374" s="17" t="s">
        <v>7313</v>
      </c>
      <c r="L3374" s="17" t="s">
        <v>24</v>
      </c>
      <c r="M3374" s="17" t="s">
        <v>11491</v>
      </c>
      <c r="N3374" s="17"/>
      <c r="O3374" s="17"/>
      <c r="P3374" s="16"/>
      <c r="Q3374" s="16"/>
      <c r="R3374" s="18">
        <v>2</v>
      </c>
      <c r="S3374" s="19">
        <v>5100000</v>
      </c>
    </row>
    <row r="3375" spans="1:19" ht="15">
      <c r="A3375" s="16">
        <v>40907</v>
      </c>
      <c r="B3375" s="17" t="s">
        <v>18709</v>
      </c>
      <c r="C3375" s="17" t="s">
        <v>18710</v>
      </c>
      <c r="D3375" s="17" t="s">
        <v>6236</v>
      </c>
      <c r="E3375" s="17" t="s">
        <v>18711</v>
      </c>
      <c r="F3375" s="17" t="s">
        <v>18712</v>
      </c>
      <c r="G3375" s="18">
        <v>10000</v>
      </c>
      <c r="H3375" s="17" t="s">
        <v>3894</v>
      </c>
      <c r="I3375" s="16">
        <v>40885</v>
      </c>
      <c r="J3375" s="17" t="s">
        <v>7312</v>
      </c>
      <c r="K3375" s="17" t="s">
        <v>7313</v>
      </c>
      <c r="L3375" s="17" t="s">
        <v>24</v>
      </c>
      <c r="M3375" s="17" t="s">
        <v>11491</v>
      </c>
      <c r="N3375" s="17"/>
      <c r="O3375" s="17"/>
      <c r="P3375" s="16"/>
      <c r="Q3375" s="16"/>
      <c r="R3375" s="18">
        <v>2500</v>
      </c>
      <c r="S3375" s="19">
        <v>25000000</v>
      </c>
    </row>
    <row r="3376" spans="1:19" ht="15">
      <c r="A3376" s="16">
        <v>40907</v>
      </c>
      <c r="B3376" s="17" t="s">
        <v>18713</v>
      </c>
      <c r="C3376" s="17" t="s">
        <v>18714</v>
      </c>
      <c r="D3376" s="17" t="s">
        <v>6240</v>
      </c>
      <c r="E3376" s="17" t="s">
        <v>18715</v>
      </c>
      <c r="F3376" s="17" t="s">
        <v>18716</v>
      </c>
      <c r="G3376" s="18">
        <v>100</v>
      </c>
      <c r="H3376" s="17" t="s">
        <v>3894</v>
      </c>
      <c r="I3376" s="16">
        <v>40885</v>
      </c>
      <c r="J3376" s="17" t="s">
        <v>7312</v>
      </c>
      <c r="K3376" s="17" t="s">
        <v>7313</v>
      </c>
      <c r="L3376" s="17" t="s">
        <v>24</v>
      </c>
      <c r="M3376" s="17" t="s">
        <v>11491</v>
      </c>
      <c r="N3376" s="17"/>
      <c r="O3376" s="17"/>
      <c r="P3376" s="16"/>
      <c r="Q3376" s="16"/>
      <c r="R3376" s="18">
        <v>54055000</v>
      </c>
      <c r="S3376" s="19">
        <v>5405500000</v>
      </c>
    </row>
    <row r="3377" spans="1:19" ht="15">
      <c r="A3377" s="16">
        <v>40907</v>
      </c>
      <c r="B3377" s="17" t="s">
        <v>18717</v>
      </c>
      <c r="C3377" s="17" t="s">
        <v>18718</v>
      </c>
      <c r="D3377" s="17" t="s">
        <v>6238</v>
      </c>
      <c r="E3377" s="17" t="s">
        <v>18719</v>
      </c>
      <c r="F3377" s="17" t="s">
        <v>18720</v>
      </c>
      <c r="G3377" s="18">
        <v>5000</v>
      </c>
      <c r="H3377" s="17" t="s">
        <v>3894</v>
      </c>
      <c r="I3377" s="16">
        <v>40885</v>
      </c>
      <c r="J3377" s="17" t="s">
        <v>7312</v>
      </c>
      <c r="K3377" s="17" t="s">
        <v>7313</v>
      </c>
      <c r="L3377" s="17" t="s">
        <v>24</v>
      </c>
      <c r="M3377" s="17" t="s">
        <v>11491</v>
      </c>
      <c r="N3377" s="17"/>
      <c r="O3377" s="17"/>
      <c r="P3377" s="16"/>
      <c r="Q3377" s="16"/>
      <c r="R3377" s="18">
        <v>1000</v>
      </c>
      <c r="S3377" s="19">
        <v>5000000</v>
      </c>
    </row>
    <row r="3378" spans="1:19" ht="15">
      <c r="A3378" s="16">
        <v>40907</v>
      </c>
      <c r="B3378" s="17" t="s">
        <v>18721</v>
      </c>
      <c r="C3378" s="17" t="s">
        <v>18722</v>
      </c>
      <c r="D3378" s="17" t="s">
        <v>6242</v>
      </c>
      <c r="E3378" s="17" t="s">
        <v>18723</v>
      </c>
      <c r="F3378" s="17" t="s">
        <v>18724</v>
      </c>
      <c r="G3378" s="18">
        <v>10000</v>
      </c>
      <c r="H3378" s="17" t="s">
        <v>3894</v>
      </c>
      <c r="I3378" s="16">
        <v>40886</v>
      </c>
      <c r="J3378" s="17" t="s">
        <v>7312</v>
      </c>
      <c r="K3378" s="17" t="s">
        <v>7313</v>
      </c>
      <c r="L3378" s="17" t="s">
        <v>24</v>
      </c>
      <c r="M3378" s="17" t="s">
        <v>11491</v>
      </c>
      <c r="N3378" s="17"/>
      <c r="O3378" s="17"/>
      <c r="P3378" s="16"/>
      <c r="Q3378" s="16"/>
      <c r="R3378" s="18">
        <v>10500</v>
      </c>
      <c r="S3378" s="19">
        <v>105000000</v>
      </c>
    </row>
    <row r="3379" spans="1:19" ht="15">
      <c r="A3379" s="16">
        <v>40907</v>
      </c>
      <c r="B3379" s="17" t="s">
        <v>18725</v>
      </c>
      <c r="C3379" s="17" t="s">
        <v>18726</v>
      </c>
      <c r="D3379" s="17" t="s">
        <v>6248</v>
      </c>
      <c r="E3379" s="17" t="s">
        <v>18727</v>
      </c>
      <c r="F3379" s="17" t="s">
        <v>18728</v>
      </c>
      <c r="G3379" s="18">
        <v>1000000</v>
      </c>
      <c r="H3379" s="17" t="s">
        <v>3894</v>
      </c>
      <c r="I3379" s="16">
        <v>40889</v>
      </c>
      <c r="J3379" s="17" t="s">
        <v>7312</v>
      </c>
      <c r="K3379" s="17" t="s">
        <v>7313</v>
      </c>
      <c r="L3379" s="17" t="s">
        <v>24</v>
      </c>
      <c r="M3379" s="17" t="s">
        <v>11491</v>
      </c>
      <c r="N3379" s="17"/>
      <c r="O3379" s="17"/>
      <c r="P3379" s="16"/>
      <c r="Q3379" s="16"/>
      <c r="R3379" s="18">
        <v>60</v>
      </c>
      <c r="S3379" s="19">
        <v>60000000</v>
      </c>
    </row>
    <row r="3380" spans="1:19" ht="15">
      <c r="A3380" s="16">
        <v>40907</v>
      </c>
      <c r="B3380" s="17" t="s">
        <v>18729</v>
      </c>
      <c r="C3380" s="17" t="s">
        <v>18730</v>
      </c>
      <c r="D3380" s="17" t="s">
        <v>6250</v>
      </c>
      <c r="E3380" s="17" t="s">
        <v>18731</v>
      </c>
      <c r="F3380" s="17" t="s">
        <v>18732</v>
      </c>
      <c r="G3380" s="18">
        <v>2500000</v>
      </c>
      <c r="H3380" s="17" t="s">
        <v>3894</v>
      </c>
      <c r="I3380" s="16">
        <v>40889</v>
      </c>
      <c r="J3380" s="17" t="s">
        <v>7312</v>
      </c>
      <c r="K3380" s="17" t="s">
        <v>7313</v>
      </c>
      <c r="L3380" s="17" t="s">
        <v>24</v>
      </c>
      <c r="M3380" s="17" t="s">
        <v>11491</v>
      </c>
      <c r="N3380" s="17"/>
      <c r="O3380" s="17"/>
      <c r="P3380" s="16"/>
      <c r="Q3380" s="16"/>
      <c r="R3380" s="18">
        <v>60</v>
      </c>
      <c r="S3380" s="19">
        <v>150000000</v>
      </c>
    </row>
    <row r="3381" spans="1:19" ht="15">
      <c r="A3381" s="16">
        <v>40907</v>
      </c>
      <c r="B3381" s="17" t="s">
        <v>18733</v>
      </c>
      <c r="C3381" s="17" t="s">
        <v>18734</v>
      </c>
      <c r="D3381" s="17" t="s">
        <v>6244</v>
      </c>
      <c r="E3381" s="17" t="s">
        <v>18735</v>
      </c>
      <c r="F3381" s="17" t="s">
        <v>18736</v>
      </c>
      <c r="G3381" s="18">
        <v>10000</v>
      </c>
      <c r="H3381" s="17" t="s">
        <v>3894</v>
      </c>
      <c r="I3381" s="16">
        <v>40889</v>
      </c>
      <c r="J3381" s="17" t="s">
        <v>7312</v>
      </c>
      <c r="K3381" s="17" t="s">
        <v>7313</v>
      </c>
      <c r="L3381" s="17" t="s">
        <v>24</v>
      </c>
      <c r="M3381" s="17" t="s">
        <v>11491</v>
      </c>
      <c r="N3381" s="17"/>
      <c r="O3381" s="17"/>
      <c r="P3381" s="16"/>
      <c r="Q3381" s="16"/>
      <c r="R3381" s="18">
        <v>500</v>
      </c>
      <c r="S3381" s="19">
        <v>5000000</v>
      </c>
    </row>
    <row r="3382" spans="1:19" ht="15">
      <c r="A3382" s="16">
        <v>40907</v>
      </c>
      <c r="B3382" s="17" t="s">
        <v>18737</v>
      </c>
      <c r="C3382" s="17" t="s">
        <v>18738</v>
      </c>
      <c r="D3382" s="17" t="s">
        <v>6246</v>
      </c>
      <c r="E3382" s="17" t="s">
        <v>18739</v>
      </c>
      <c r="F3382" s="17" t="s">
        <v>18740</v>
      </c>
      <c r="G3382" s="18">
        <v>100000</v>
      </c>
      <c r="H3382" s="17" t="s">
        <v>3894</v>
      </c>
      <c r="I3382" s="16">
        <v>40889</v>
      </c>
      <c r="J3382" s="17" t="s">
        <v>7312</v>
      </c>
      <c r="K3382" s="17" t="s">
        <v>7313</v>
      </c>
      <c r="L3382" s="17" t="s">
        <v>24</v>
      </c>
      <c r="M3382" s="17" t="s">
        <v>11491</v>
      </c>
      <c r="N3382" s="17"/>
      <c r="O3382" s="17"/>
      <c r="P3382" s="16"/>
      <c r="Q3382" s="16"/>
      <c r="R3382" s="18">
        <v>150</v>
      </c>
      <c r="S3382" s="19">
        <v>15000000</v>
      </c>
    </row>
    <row r="3383" spans="1:19" ht="15">
      <c r="A3383" s="16">
        <v>40907</v>
      </c>
      <c r="B3383" s="17" t="s">
        <v>18741</v>
      </c>
      <c r="C3383" s="17" t="s">
        <v>18742</v>
      </c>
      <c r="D3383" s="17" t="s">
        <v>6254</v>
      </c>
      <c r="E3383" s="17" t="s">
        <v>18743</v>
      </c>
      <c r="F3383" s="17" t="s">
        <v>18744</v>
      </c>
      <c r="G3383" s="18">
        <v>100000</v>
      </c>
      <c r="H3383" s="17" t="s">
        <v>3894</v>
      </c>
      <c r="I3383" s="16">
        <v>40890</v>
      </c>
      <c r="J3383" s="17" t="s">
        <v>7312</v>
      </c>
      <c r="K3383" s="17" t="s">
        <v>7313</v>
      </c>
      <c r="L3383" s="17" t="s">
        <v>24</v>
      </c>
      <c r="M3383" s="17" t="s">
        <v>11491</v>
      </c>
      <c r="N3383" s="17"/>
      <c r="O3383" s="17"/>
      <c r="P3383" s="16"/>
      <c r="Q3383" s="16"/>
      <c r="R3383" s="18">
        <v>120</v>
      </c>
      <c r="S3383" s="19">
        <v>12000000</v>
      </c>
    </row>
    <row r="3384" spans="1:19" ht="15">
      <c r="A3384" s="16">
        <v>40907</v>
      </c>
      <c r="B3384" s="17" t="s">
        <v>18745</v>
      </c>
      <c r="C3384" s="17" t="s">
        <v>18746</v>
      </c>
      <c r="D3384" s="17" t="s">
        <v>6252</v>
      </c>
      <c r="E3384" s="17" t="s">
        <v>18747</v>
      </c>
      <c r="F3384" s="17" t="s">
        <v>18748</v>
      </c>
      <c r="G3384" s="18">
        <v>10000</v>
      </c>
      <c r="H3384" s="17" t="s">
        <v>3894</v>
      </c>
      <c r="I3384" s="16">
        <v>40890</v>
      </c>
      <c r="J3384" s="17" t="s">
        <v>7312</v>
      </c>
      <c r="K3384" s="17" t="s">
        <v>7313</v>
      </c>
      <c r="L3384" s="17" t="s">
        <v>24</v>
      </c>
      <c r="M3384" s="17" t="s">
        <v>11491</v>
      </c>
      <c r="N3384" s="17"/>
      <c r="O3384" s="17"/>
      <c r="P3384" s="16"/>
      <c r="Q3384" s="16"/>
      <c r="R3384" s="18">
        <v>22500</v>
      </c>
      <c r="S3384" s="19">
        <v>225000000</v>
      </c>
    </row>
    <row r="3385" spans="1:19" ht="15">
      <c r="A3385" s="16">
        <v>40907</v>
      </c>
      <c r="B3385" s="17" t="s">
        <v>18749</v>
      </c>
      <c r="C3385" s="17" t="s">
        <v>18750</v>
      </c>
      <c r="D3385" s="17" t="s">
        <v>6256</v>
      </c>
      <c r="E3385" s="17" t="s">
        <v>18751</v>
      </c>
      <c r="F3385" s="17" t="s">
        <v>18752</v>
      </c>
      <c r="G3385" s="18">
        <v>5000</v>
      </c>
      <c r="H3385" s="17" t="s">
        <v>3894</v>
      </c>
      <c r="I3385" s="16">
        <v>40890</v>
      </c>
      <c r="J3385" s="17" t="s">
        <v>7312</v>
      </c>
      <c r="K3385" s="17" t="s">
        <v>7313</v>
      </c>
      <c r="L3385" s="17" t="s">
        <v>24</v>
      </c>
      <c r="M3385" s="17" t="s">
        <v>11491</v>
      </c>
      <c r="N3385" s="17"/>
      <c r="O3385" s="17"/>
      <c r="P3385" s="16"/>
      <c r="Q3385" s="16"/>
      <c r="R3385" s="18">
        <v>1000</v>
      </c>
      <c r="S3385" s="19">
        <v>5000000</v>
      </c>
    </row>
    <row r="3386" spans="1:19" ht="15">
      <c r="A3386" s="16">
        <v>40907</v>
      </c>
      <c r="B3386" s="17" t="s">
        <v>18753</v>
      </c>
      <c r="C3386" s="17" t="s">
        <v>18754</v>
      </c>
      <c r="D3386" s="17" t="s">
        <v>6258</v>
      </c>
      <c r="E3386" s="17" t="s">
        <v>18755</v>
      </c>
      <c r="F3386" s="17" t="s">
        <v>18756</v>
      </c>
      <c r="G3386" s="18">
        <v>100000</v>
      </c>
      <c r="H3386" s="17" t="s">
        <v>3894</v>
      </c>
      <c r="I3386" s="16">
        <v>40891</v>
      </c>
      <c r="J3386" s="17" t="s">
        <v>7312</v>
      </c>
      <c r="K3386" s="17" t="s">
        <v>7313</v>
      </c>
      <c r="L3386" s="17" t="s">
        <v>24</v>
      </c>
      <c r="M3386" s="17" t="s">
        <v>11491</v>
      </c>
      <c r="N3386" s="17"/>
      <c r="O3386" s="17"/>
      <c r="P3386" s="16"/>
      <c r="Q3386" s="16"/>
      <c r="R3386" s="18">
        <v>50</v>
      </c>
      <c r="S3386" s="19">
        <v>5000000</v>
      </c>
    </row>
    <row r="3387" spans="1:19" ht="15">
      <c r="A3387" s="16">
        <v>40907</v>
      </c>
      <c r="B3387" s="17" t="s">
        <v>18757</v>
      </c>
      <c r="C3387" s="17" t="s">
        <v>18758</v>
      </c>
      <c r="D3387" s="17" t="s">
        <v>6266</v>
      </c>
      <c r="E3387" s="17" t="s">
        <v>18759</v>
      </c>
      <c r="F3387" s="17" t="s">
        <v>18760</v>
      </c>
      <c r="G3387" s="18">
        <v>10000000</v>
      </c>
      <c r="H3387" s="17" t="s">
        <v>3894</v>
      </c>
      <c r="I3387" s="16">
        <v>40891</v>
      </c>
      <c r="J3387" s="17" t="s">
        <v>7312</v>
      </c>
      <c r="K3387" s="17" t="s">
        <v>7313</v>
      </c>
      <c r="L3387" s="17" t="s">
        <v>24</v>
      </c>
      <c r="M3387" s="17" t="s">
        <v>11491</v>
      </c>
      <c r="N3387" s="17"/>
      <c r="O3387" s="17"/>
      <c r="P3387" s="16"/>
      <c r="Q3387" s="16"/>
      <c r="R3387" s="18">
        <v>30</v>
      </c>
      <c r="S3387" s="19">
        <v>300000000</v>
      </c>
    </row>
    <row r="3388" spans="1:19" ht="15">
      <c r="A3388" s="16">
        <v>40907</v>
      </c>
      <c r="B3388" s="17" t="s">
        <v>18761</v>
      </c>
      <c r="C3388" s="17" t="s">
        <v>18762</v>
      </c>
      <c r="D3388" s="17" t="s">
        <v>6260</v>
      </c>
      <c r="E3388" s="17" t="s">
        <v>18763</v>
      </c>
      <c r="F3388" s="17" t="s">
        <v>18764</v>
      </c>
      <c r="G3388" s="18">
        <v>100000</v>
      </c>
      <c r="H3388" s="17" t="s">
        <v>3894</v>
      </c>
      <c r="I3388" s="16">
        <v>40891</v>
      </c>
      <c r="J3388" s="17" t="s">
        <v>7312</v>
      </c>
      <c r="K3388" s="17" t="s">
        <v>7313</v>
      </c>
      <c r="L3388" s="17" t="s">
        <v>24</v>
      </c>
      <c r="M3388" s="17" t="s">
        <v>11491</v>
      </c>
      <c r="N3388" s="17"/>
      <c r="O3388" s="17"/>
      <c r="P3388" s="16"/>
      <c r="Q3388" s="16"/>
      <c r="R3388" s="18">
        <v>29</v>
      </c>
      <c r="S3388" s="19">
        <v>2900000</v>
      </c>
    </row>
    <row r="3389" spans="1:19" ht="15">
      <c r="A3389" s="16">
        <v>40907</v>
      </c>
      <c r="B3389" s="17" t="s">
        <v>18761</v>
      </c>
      <c r="C3389" s="17" t="s">
        <v>18762</v>
      </c>
      <c r="D3389" s="17" t="s">
        <v>6262</v>
      </c>
      <c r="E3389" s="17" t="s">
        <v>18765</v>
      </c>
      <c r="F3389" s="17" t="s">
        <v>18766</v>
      </c>
      <c r="G3389" s="18">
        <v>100000</v>
      </c>
      <c r="H3389" s="17" t="s">
        <v>3894</v>
      </c>
      <c r="I3389" s="16">
        <v>40891</v>
      </c>
      <c r="J3389" s="17" t="s">
        <v>7312</v>
      </c>
      <c r="K3389" s="17" t="s">
        <v>7313</v>
      </c>
      <c r="L3389" s="17" t="s">
        <v>24</v>
      </c>
      <c r="M3389" s="17" t="s">
        <v>11512</v>
      </c>
      <c r="N3389" s="17"/>
      <c r="O3389" s="17"/>
      <c r="P3389" s="16"/>
      <c r="Q3389" s="16"/>
      <c r="R3389" s="18">
        <v>1</v>
      </c>
      <c r="S3389" s="19">
        <v>100000</v>
      </c>
    </row>
    <row r="3390" spans="1:19" ht="15">
      <c r="A3390" s="16">
        <v>40907</v>
      </c>
      <c r="B3390" s="17" t="s">
        <v>18761</v>
      </c>
      <c r="C3390" s="17" t="s">
        <v>18762</v>
      </c>
      <c r="D3390" s="17" t="s">
        <v>6264</v>
      </c>
      <c r="E3390" s="17" t="s">
        <v>18767</v>
      </c>
      <c r="F3390" s="17" t="s">
        <v>18766</v>
      </c>
      <c r="G3390" s="18">
        <v>2000000</v>
      </c>
      <c r="H3390" s="17" t="s">
        <v>3894</v>
      </c>
      <c r="I3390" s="16">
        <v>40891</v>
      </c>
      <c r="J3390" s="17" t="s">
        <v>7312</v>
      </c>
      <c r="K3390" s="17" t="s">
        <v>7313</v>
      </c>
      <c r="L3390" s="17" t="s">
        <v>24</v>
      </c>
      <c r="M3390" s="17" t="s">
        <v>11512</v>
      </c>
      <c r="N3390" s="17"/>
      <c r="O3390" s="17"/>
      <c r="P3390" s="16"/>
      <c r="Q3390" s="16"/>
      <c r="R3390" s="18">
        <v>1</v>
      </c>
      <c r="S3390" s="19">
        <v>2000000</v>
      </c>
    </row>
    <row r="3391" spans="1:19" ht="15">
      <c r="A3391" s="16">
        <v>40907</v>
      </c>
      <c r="B3391" s="17" t="s">
        <v>18768</v>
      </c>
      <c r="C3391" s="17" t="s">
        <v>18769</v>
      </c>
      <c r="D3391" s="17" t="s">
        <v>6270</v>
      </c>
      <c r="E3391" s="17" t="s">
        <v>18770</v>
      </c>
      <c r="F3391" s="17" t="s">
        <v>18771</v>
      </c>
      <c r="G3391" s="18">
        <v>10000</v>
      </c>
      <c r="H3391" s="17" t="s">
        <v>3894</v>
      </c>
      <c r="I3391" s="16">
        <v>40892</v>
      </c>
      <c r="J3391" s="17" t="s">
        <v>7312</v>
      </c>
      <c r="K3391" s="17" t="s">
        <v>7313</v>
      </c>
      <c r="L3391" s="17" t="s">
        <v>24</v>
      </c>
      <c r="M3391" s="17" t="s">
        <v>11491</v>
      </c>
      <c r="N3391" s="17"/>
      <c r="O3391" s="17"/>
      <c r="P3391" s="16"/>
      <c r="Q3391" s="16"/>
      <c r="R3391" s="18">
        <v>1000</v>
      </c>
      <c r="S3391" s="19">
        <v>10000000</v>
      </c>
    </row>
    <row r="3392" spans="1:19" ht="15">
      <c r="A3392" s="16">
        <v>40907</v>
      </c>
      <c r="B3392" s="17" t="s">
        <v>18772</v>
      </c>
      <c r="C3392" s="17" t="s">
        <v>18773</v>
      </c>
      <c r="D3392" s="17" t="s">
        <v>6268</v>
      </c>
      <c r="E3392" s="17" t="s">
        <v>18774</v>
      </c>
      <c r="F3392" s="17" t="s">
        <v>18775</v>
      </c>
      <c r="G3392" s="18">
        <v>25000</v>
      </c>
      <c r="H3392" s="17" t="s">
        <v>3894</v>
      </c>
      <c r="I3392" s="16">
        <v>40892</v>
      </c>
      <c r="J3392" s="17" t="s">
        <v>7312</v>
      </c>
      <c r="K3392" s="17" t="s">
        <v>7313</v>
      </c>
      <c r="L3392" s="17" t="s">
        <v>24</v>
      </c>
      <c r="M3392" s="17" t="s">
        <v>11491</v>
      </c>
      <c r="N3392" s="17"/>
      <c r="O3392" s="17"/>
      <c r="P3392" s="16"/>
      <c r="Q3392" s="16"/>
      <c r="R3392" s="18">
        <v>200</v>
      </c>
      <c r="S3392" s="19">
        <v>5000000</v>
      </c>
    </row>
    <row r="3393" spans="1:19" ht="15">
      <c r="A3393" s="16">
        <v>40907</v>
      </c>
      <c r="B3393" s="17" t="s">
        <v>18772</v>
      </c>
      <c r="C3393" s="17" t="s">
        <v>18773</v>
      </c>
      <c r="D3393" s="17" t="s">
        <v>6272</v>
      </c>
      <c r="E3393" s="17" t="s">
        <v>18776</v>
      </c>
      <c r="F3393" s="17" t="s">
        <v>18775</v>
      </c>
      <c r="G3393" s="18">
        <v>50000</v>
      </c>
      <c r="H3393" s="17" t="s">
        <v>3894</v>
      </c>
      <c r="I3393" s="16">
        <v>40892</v>
      </c>
      <c r="J3393" s="17" t="s">
        <v>7312</v>
      </c>
      <c r="K3393" s="17" t="s">
        <v>7313</v>
      </c>
      <c r="L3393" s="17" t="s">
        <v>24</v>
      </c>
      <c r="M3393" s="17" t="s">
        <v>11491</v>
      </c>
      <c r="N3393" s="17"/>
      <c r="O3393" s="17"/>
      <c r="P3393" s="16"/>
      <c r="Q3393" s="16"/>
      <c r="R3393" s="18">
        <v>200</v>
      </c>
      <c r="S3393" s="19">
        <v>10000000</v>
      </c>
    </row>
    <row r="3394" spans="1:19" ht="15">
      <c r="A3394" s="16">
        <v>40907</v>
      </c>
      <c r="B3394" s="17" t="s">
        <v>18777</v>
      </c>
      <c r="C3394" s="17" t="s">
        <v>18778</v>
      </c>
      <c r="D3394" s="17" t="s">
        <v>6277</v>
      </c>
      <c r="E3394" s="17" t="s">
        <v>18779</v>
      </c>
      <c r="F3394" s="17" t="s">
        <v>18780</v>
      </c>
      <c r="G3394" s="18">
        <v>2500000</v>
      </c>
      <c r="H3394" s="17" t="s">
        <v>3894</v>
      </c>
      <c r="I3394" s="16">
        <v>40893</v>
      </c>
      <c r="J3394" s="17" t="s">
        <v>7312</v>
      </c>
      <c r="K3394" s="17" t="s">
        <v>7313</v>
      </c>
      <c r="L3394" s="17" t="s">
        <v>24</v>
      </c>
      <c r="M3394" s="17" t="s">
        <v>11491</v>
      </c>
      <c r="N3394" s="17"/>
      <c r="O3394" s="17"/>
      <c r="P3394" s="16"/>
      <c r="Q3394" s="16"/>
      <c r="R3394" s="18">
        <v>2</v>
      </c>
      <c r="S3394" s="19">
        <v>5000000</v>
      </c>
    </row>
    <row r="3395" spans="1:19" ht="15">
      <c r="A3395" s="16">
        <v>40907</v>
      </c>
      <c r="B3395" s="17" t="s">
        <v>18781</v>
      </c>
      <c r="C3395" s="17" t="s">
        <v>18782</v>
      </c>
      <c r="D3395" s="17" t="s">
        <v>6275</v>
      </c>
      <c r="E3395" s="17" t="s">
        <v>18783</v>
      </c>
      <c r="F3395" s="17" t="s">
        <v>18784</v>
      </c>
      <c r="G3395" s="18">
        <v>50000</v>
      </c>
      <c r="H3395" s="17" t="s">
        <v>3894</v>
      </c>
      <c r="I3395" s="16">
        <v>40893</v>
      </c>
      <c r="J3395" s="17" t="s">
        <v>7312</v>
      </c>
      <c r="K3395" s="17" t="s">
        <v>7313</v>
      </c>
      <c r="L3395" s="17" t="s">
        <v>24</v>
      </c>
      <c r="M3395" s="17" t="s">
        <v>11491</v>
      </c>
      <c r="N3395" s="17"/>
      <c r="O3395" s="17"/>
      <c r="P3395" s="16"/>
      <c r="Q3395" s="16"/>
      <c r="R3395" s="18">
        <v>100</v>
      </c>
      <c r="S3395" s="19">
        <v>5000000</v>
      </c>
    </row>
    <row r="3396" spans="1:19" ht="15">
      <c r="A3396" s="16">
        <v>40907</v>
      </c>
      <c r="B3396" s="17" t="s">
        <v>18785</v>
      </c>
      <c r="C3396" s="17" t="s">
        <v>18786</v>
      </c>
      <c r="D3396" s="17" t="s">
        <v>6273</v>
      </c>
      <c r="E3396" s="17" t="s">
        <v>18787</v>
      </c>
      <c r="F3396" s="17" t="s">
        <v>18788</v>
      </c>
      <c r="G3396" s="18">
        <v>100000</v>
      </c>
      <c r="H3396" s="17" t="s">
        <v>3894</v>
      </c>
      <c r="I3396" s="16">
        <v>40893</v>
      </c>
      <c r="J3396" s="17" t="s">
        <v>7312</v>
      </c>
      <c r="K3396" s="17" t="s">
        <v>7313</v>
      </c>
      <c r="L3396" s="17" t="s">
        <v>24</v>
      </c>
      <c r="M3396" s="17" t="s">
        <v>11491</v>
      </c>
      <c r="N3396" s="17"/>
      <c r="O3396" s="17"/>
      <c r="P3396" s="16"/>
      <c r="Q3396" s="16"/>
      <c r="R3396" s="18">
        <v>50</v>
      </c>
      <c r="S3396" s="19">
        <v>5000000</v>
      </c>
    </row>
    <row r="3397" spans="1:19" ht="15">
      <c r="A3397" s="16">
        <v>40907</v>
      </c>
      <c r="B3397" s="17" t="s">
        <v>8239</v>
      </c>
      <c r="C3397" s="17" t="s">
        <v>8240</v>
      </c>
      <c r="D3397" s="17" t="s">
        <v>6279</v>
      </c>
      <c r="E3397" s="17" t="s">
        <v>18789</v>
      </c>
      <c r="F3397" s="17" t="s">
        <v>18790</v>
      </c>
      <c r="G3397" s="18">
        <v>1000</v>
      </c>
      <c r="H3397" s="17" t="s">
        <v>3894</v>
      </c>
      <c r="I3397" s="16">
        <v>40896</v>
      </c>
      <c r="J3397" s="17" t="s">
        <v>7312</v>
      </c>
      <c r="K3397" s="17" t="s">
        <v>7313</v>
      </c>
      <c r="L3397" s="17" t="s">
        <v>24</v>
      </c>
      <c r="M3397" s="17" t="s">
        <v>11512</v>
      </c>
      <c r="N3397" s="17"/>
      <c r="O3397" s="17"/>
      <c r="P3397" s="16"/>
      <c r="Q3397" s="16"/>
      <c r="R3397" s="18">
        <v>150</v>
      </c>
      <c r="S3397" s="19">
        <v>150000</v>
      </c>
    </row>
    <row r="3398" spans="1:19" ht="15">
      <c r="A3398" s="16">
        <v>40907</v>
      </c>
      <c r="B3398" s="17" t="s">
        <v>18791</v>
      </c>
      <c r="C3398" s="17" t="s">
        <v>18792</v>
      </c>
      <c r="D3398" s="17" t="s">
        <v>6287</v>
      </c>
      <c r="E3398" s="17" t="s">
        <v>18793</v>
      </c>
      <c r="F3398" s="17" t="s">
        <v>18794</v>
      </c>
      <c r="G3398" s="18">
        <v>50000</v>
      </c>
      <c r="H3398" s="17" t="s">
        <v>3894</v>
      </c>
      <c r="I3398" s="16">
        <v>40897</v>
      </c>
      <c r="J3398" s="17" t="s">
        <v>7312</v>
      </c>
      <c r="K3398" s="17" t="s">
        <v>7313</v>
      </c>
      <c r="L3398" s="17" t="s">
        <v>24</v>
      </c>
      <c r="M3398" s="17" t="s">
        <v>11491</v>
      </c>
      <c r="N3398" s="17"/>
      <c r="O3398" s="17"/>
      <c r="P3398" s="16"/>
      <c r="Q3398" s="16"/>
      <c r="R3398" s="18">
        <v>100</v>
      </c>
      <c r="S3398" s="19">
        <v>5000000</v>
      </c>
    </row>
    <row r="3399" spans="1:19" ht="15">
      <c r="A3399" s="16">
        <v>40907</v>
      </c>
      <c r="B3399" s="17" t="s">
        <v>18795</v>
      </c>
      <c r="C3399" s="17" t="s">
        <v>18796</v>
      </c>
      <c r="D3399" s="17" t="s">
        <v>6281</v>
      </c>
      <c r="E3399" s="17" t="s">
        <v>18797</v>
      </c>
      <c r="F3399" s="17" t="s">
        <v>18798</v>
      </c>
      <c r="G3399" s="18">
        <v>10000000</v>
      </c>
      <c r="H3399" s="17" t="s">
        <v>3894</v>
      </c>
      <c r="I3399" s="16">
        <v>40897</v>
      </c>
      <c r="J3399" s="17" t="s">
        <v>7312</v>
      </c>
      <c r="K3399" s="17" t="s">
        <v>7313</v>
      </c>
      <c r="L3399" s="17" t="s">
        <v>24</v>
      </c>
      <c r="M3399" s="17" t="s">
        <v>11491</v>
      </c>
      <c r="N3399" s="17"/>
      <c r="O3399" s="17"/>
      <c r="P3399" s="16"/>
      <c r="Q3399" s="16"/>
      <c r="R3399" s="18">
        <v>30</v>
      </c>
      <c r="S3399" s="19">
        <v>300000000</v>
      </c>
    </row>
    <row r="3400" spans="1:19" ht="15">
      <c r="A3400" s="16">
        <v>40907</v>
      </c>
      <c r="B3400" s="17" t="s">
        <v>18799</v>
      </c>
      <c r="C3400" s="17" t="s">
        <v>18800</v>
      </c>
      <c r="D3400" s="17" t="s">
        <v>6285</v>
      </c>
      <c r="E3400" s="17" t="s">
        <v>18801</v>
      </c>
      <c r="F3400" s="17" t="s">
        <v>18802</v>
      </c>
      <c r="G3400" s="18">
        <v>10000</v>
      </c>
      <c r="H3400" s="17" t="s">
        <v>3894</v>
      </c>
      <c r="I3400" s="16">
        <v>40897</v>
      </c>
      <c r="J3400" s="17" t="s">
        <v>7312</v>
      </c>
      <c r="K3400" s="17" t="s">
        <v>7313</v>
      </c>
      <c r="L3400" s="17" t="s">
        <v>24</v>
      </c>
      <c r="M3400" s="17" t="s">
        <v>11491</v>
      </c>
      <c r="N3400" s="17"/>
      <c r="O3400" s="17"/>
      <c r="P3400" s="16"/>
      <c r="Q3400" s="16"/>
      <c r="R3400" s="18">
        <v>500</v>
      </c>
      <c r="S3400" s="19">
        <v>5000000</v>
      </c>
    </row>
    <row r="3401" spans="1:19" ht="15">
      <c r="A3401" s="16">
        <v>40907</v>
      </c>
      <c r="B3401" s="17" t="s">
        <v>18803</v>
      </c>
      <c r="C3401" s="17" t="s">
        <v>18804</v>
      </c>
      <c r="D3401" s="17" t="s">
        <v>6283</v>
      </c>
      <c r="E3401" s="17" t="s">
        <v>18805</v>
      </c>
      <c r="F3401" s="17" t="s">
        <v>18806</v>
      </c>
      <c r="G3401" s="18">
        <v>100000</v>
      </c>
      <c r="H3401" s="17" t="s">
        <v>3894</v>
      </c>
      <c r="I3401" s="16">
        <v>40897</v>
      </c>
      <c r="J3401" s="17" t="s">
        <v>7312</v>
      </c>
      <c r="K3401" s="17" t="s">
        <v>7313</v>
      </c>
      <c r="L3401" s="17" t="s">
        <v>24</v>
      </c>
      <c r="M3401" s="17" t="s">
        <v>11491</v>
      </c>
      <c r="N3401" s="17"/>
      <c r="O3401" s="17"/>
      <c r="P3401" s="16"/>
      <c r="Q3401" s="16"/>
      <c r="R3401" s="18">
        <v>500</v>
      </c>
      <c r="S3401" s="19">
        <v>50000000</v>
      </c>
    </row>
    <row r="3402" spans="1:19" ht="15">
      <c r="A3402" s="16">
        <v>40907</v>
      </c>
      <c r="B3402" s="17" t="s">
        <v>18306</v>
      </c>
      <c r="C3402" s="17" t="s">
        <v>18307</v>
      </c>
      <c r="D3402" s="17" t="s">
        <v>6297</v>
      </c>
      <c r="E3402" s="17" t="s">
        <v>18807</v>
      </c>
      <c r="F3402" s="17" t="s">
        <v>18808</v>
      </c>
      <c r="G3402" s="18">
        <v>10000</v>
      </c>
      <c r="H3402" s="17" t="s">
        <v>3894</v>
      </c>
      <c r="I3402" s="16">
        <v>40898</v>
      </c>
      <c r="J3402" s="17" t="s">
        <v>7312</v>
      </c>
      <c r="K3402" s="17" t="s">
        <v>7313</v>
      </c>
      <c r="L3402" s="17" t="s">
        <v>24</v>
      </c>
      <c r="M3402" s="17" t="s">
        <v>11512</v>
      </c>
      <c r="N3402" s="17"/>
      <c r="O3402" s="17"/>
      <c r="P3402" s="16"/>
      <c r="Q3402" s="16"/>
      <c r="R3402" s="18">
        <v>2460</v>
      </c>
      <c r="S3402" s="19">
        <v>24600000</v>
      </c>
    </row>
    <row r="3403" spans="1:19" ht="15">
      <c r="A3403" s="16">
        <v>40907</v>
      </c>
      <c r="B3403" s="17" t="s">
        <v>18809</v>
      </c>
      <c r="C3403" s="17" t="s">
        <v>18810</v>
      </c>
      <c r="D3403" s="17" t="s">
        <v>6293</v>
      </c>
      <c r="E3403" s="17" t="s">
        <v>18811</v>
      </c>
      <c r="F3403" s="17" t="s">
        <v>18812</v>
      </c>
      <c r="G3403" s="18">
        <v>1</v>
      </c>
      <c r="H3403" s="17" t="s">
        <v>4177</v>
      </c>
      <c r="I3403" s="16">
        <v>40898</v>
      </c>
      <c r="J3403" s="17" t="s">
        <v>7312</v>
      </c>
      <c r="K3403" s="17" t="s">
        <v>7313</v>
      </c>
      <c r="L3403" s="17" t="s">
        <v>24</v>
      </c>
      <c r="M3403" s="17" t="s">
        <v>11491</v>
      </c>
      <c r="N3403" s="17"/>
      <c r="O3403" s="17"/>
      <c r="P3403" s="16"/>
      <c r="Q3403" s="16"/>
      <c r="R3403" s="18">
        <v>1253807</v>
      </c>
      <c r="S3403" s="19">
        <v>1253807</v>
      </c>
    </row>
    <row r="3404" spans="1:19" ht="15">
      <c r="A3404" s="16">
        <v>40907</v>
      </c>
      <c r="B3404" s="17" t="s">
        <v>18813</v>
      </c>
      <c r="C3404" s="17" t="s">
        <v>18814</v>
      </c>
      <c r="D3404" s="17" t="s">
        <v>6289</v>
      </c>
      <c r="E3404" s="17" t="s">
        <v>18815</v>
      </c>
      <c r="F3404" s="17" t="s">
        <v>18816</v>
      </c>
      <c r="G3404" s="18">
        <v>100000</v>
      </c>
      <c r="H3404" s="17" t="s">
        <v>3894</v>
      </c>
      <c r="I3404" s="16">
        <v>40898</v>
      </c>
      <c r="J3404" s="17" t="s">
        <v>7312</v>
      </c>
      <c r="K3404" s="17" t="s">
        <v>7313</v>
      </c>
      <c r="L3404" s="17" t="s">
        <v>24</v>
      </c>
      <c r="M3404" s="17" t="s">
        <v>11491</v>
      </c>
      <c r="N3404" s="17"/>
      <c r="O3404" s="17"/>
      <c r="P3404" s="16"/>
      <c r="Q3404" s="16"/>
      <c r="R3404" s="18">
        <v>200</v>
      </c>
      <c r="S3404" s="19">
        <v>20000000</v>
      </c>
    </row>
    <row r="3405" spans="1:19" ht="15">
      <c r="A3405" s="16">
        <v>40907</v>
      </c>
      <c r="B3405" s="17" t="s">
        <v>18817</v>
      </c>
      <c r="C3405" s="17" t="s">
        <v>18818</v>
      </c>
      <c r="D3405" s="17" t="s">
        <v>6291</v>
      </c>
      <c r="E3405" s="17" t="s">
        <v>18819</v>
      </c>
      <c r="F3405" s="17" t="s">
        <v>18820</v>
      </c>
      <c r="G3405" s="18">
        <v>100000</v>
      </c>
      <c r="H3405" s="17" t="s">
        <v>3894</v>
      </c>
      <c r="I3405" s="16">
        <v>40898</v>
      </c>
      <c r="J3405" s="17" t="s">
        <v>7312</v>
      </c>
      <c r="K3405" s="17" t="s">
        <v>7313</v>
      </c>
      <c r="L3405" s="17" t="s">
        <v>24</v>
      </c>
      <c r="M3405" s="17" t="s">
        <v>11491</v>
      </c>
      <c r="N3405" s="17"/>
      <c r="O3405" s="17"/>
      <c r="P3405" s="16"/>
      <c r="Q3405" s="16"/>
      <c r="R3405" s="18">
        <v>50</v>
      </c>
      <c r="S3405" s="19">
        <v>5000000</v>
      </c>
    </row>
    <row r="3406" spans="1:19" ht="15">
      <c r="A3406" s="16">
        <v>40907</v>
      </c>
      <c r="B3406" s="17" t="s">
        <v>18821</v>
      </c>
      <c r="C3406" s="17" t="s">
        <v>18822</v>
      </c>
      <c r="D3406" s="17" t="s">
        <v>6295</v>
      </c>
      <c r="E3406" s="17" t="s">
        <v>18823</v>
      </c>
      <c r="F3406" s="17" t="s">
        <v>18824</v>
      </c>
      <c r="G3406" s="18">
        <v>50000000</v>
      </c>
      <c r="H3406" s="17" t="s">
        <v>3894</v>
      </c>
      <c r="I3406" s="16">
        <v>40898</v>
      </c>
      <c r="J3406" s="17" t="s">
        <v>7312</v>
      </c>
      <c r="K3406" s="17" t="s">
        <v>7313</v>
      </c>
      <c r="L3406" s="17" t="s">
        <v>24</v>
      </c>
      <c r="M3406" s="17" t="s">
        <v>11491</v>
      </c>
      <c r="N3406" s="17"/>
      <c r="O3406" s="17"/>
      <c r="P3406" s="16"/>
      <c r="Q3406" s="16"/>
      <c r="R3406" s="18">
        <v>21</v>
      </c>
      <c r="S3406" s="19">
        <v>1050000000</v>
      </c>
    </row>
    <row r="3407" spans="1:19" ht="15">
      <c r="A3407" s="16">
        <v>40907</v>
      </c>
      <c r="B3407" s="17" t="s">
        <v>18825</v>
      </c>
      <c r="C3407" s="17" t="s">
        <v>18826</v>
      </c>
      <c r="D3407" s="17" t="s">
        <v>6299</v>
      </c>
      <c r="E3407" s="17" t="s">
        <v>18827</v>
      </c>
      <c r="F3407" s="17" t="s">
        <v>18828</v>
      </c>
      <c r="G3407" s="18">
        <v>1000</v>
      </c>
      <c r="H3407" s="17" t="s">
        <v>3894</v>
      </c>
      <c r="I3407" s="16">
        <v>40899</v>
      </c>
      <c r="J3407" s="17" t="s">
        <v>7312</v>
      </c>
      <c r="K3407" s="17" t="s">
        <v>7313</v>
      </c>
      <c r="L3407" s="17" t="s">
        <v>24</v>
      </c>
      <c r="M3407" s="17" t="s">
        <v>11491</v>
      </c>
      <c r="N3407" s="17"/>
      <c r="O3407" s="17"/>
      <c r="P3407" s="16"/>
      <c r="Q3407" s="16"/>
      <c r="R3407" s="18">
        <v>5000</v>
      </c>
      <c r="S3407" s="19">
        <v>5000000</v>
      </c>
    </row>
    <row r="3408" spans="1:19" ht="15">
      <c r="A3408" s="16">
        <v>40907</v>
      </c>
      <c r="B3408" s="17" t="s">
        <v>18829</v>
      </c>
      <c r="C3408" s="17" t="s">
        <v>18830</v>
      </c>
      <c r="D3408" s="17" t="s">
        <v>6301</v>
      </c>
      <c r="E3408" s="17" t="s">
        <v>18831</v>
      </c>
      <c r="F3408" s="17" t="s">
        <v>18832</v>
      </c>
      <c r="G3408" s="18">
        <v>50000</v>
      </c>
      <c r="H3408" s="17" t="s">
        <v>3894</v>
      </c>
      <c r="I3408" s="16">
        <v>40899</v>
      </c>
      <c r="J3408" s="17" t="s">
        <v>7312</v>
      </c>
      <c r="K3408" s="17" t="s">
        <v>7313</v>
      </c>
      <c r="L3408" s="17" t="s">
        <v>24</v>
      </c>
      <c r="M3408" s="17" t="s">
        <v>11491</v>
      </c>
      <c r="N3408" s="17"/>
      <c r="O3408" s="17"/>
      <c r="P3408" s="16"/>
      <c r="Q3408" s="16"/>
      <c r="R3408" s="18">
        <v>100</v>
      </c>
      <c r="S3408" s="19">
        <v>5000000</v>
      </c>
    </row>
    <row r="3409" spans="1:19" ht="15">
      <c r="A3409" s="16">
        <v>40907</v>
      </c>
      <c r="B3409" s="17" t="s">
        <v>18833</v>
      </c>
      <c r="C3409" s="17" t="s">
        <v>18834</v>
      </c>
      <c r="D3409" s="17" t="s">
        <v>6303</v>
      </c>
      <c r="E3409" s="17" t="s">
        <v>18835</v>
      </c>
      <c r="F3409" s="17" t="s">
        <v>18836</v>
      </c>
      <c r="G3409" s="18">
        <v>1000</v>
      </c>
      <c r="H3409" s="17" t="s">
        <v>3894</v>
      </c>
      <c r="I3409" s="16">
        <v>40900</v>
      </c>
      <c r="J3409" s="17" t="s">
        <v>7312</v>
      </c>
      <c r="K3409" s="17" t="s">
        <v>7313</v>
      </c>
      <c r="L3409" s="17" t="s">
        <v>24</v>
      </c>
      <c r="M3409" s="17" t="s">
        <v>11491</v>
      </c>
      <c r="N3409" s="17"/>
      <c r="O3409" s="17"/>
      <c r="P3409" s="16"/>
      <c r="Q3409" s="16"/>
      <c r="R3409" s="18">
        <v>5000</v>
      </c>
      <c r="S3409" s="19">
        <v>5000000</v>
      </c>
    </row>
    <row r="3410" spans="1:19" ht="15">
      <c r="A3410" s="16">
        <v>40907</v>
      </c>
      <c r="B3410" s="17" t="s">
        <v>18837</v>
      </c>
      <c r="C3410" s="17" t="s">
        <v>18838</v>
      </c>
      <c r="D3410" s="17" t="s">
        <v>6305</v>
      </c>
      <c r="E3410" s="17" t="s">
        <v>18839</v>
      </c>
      <c r="F3410" s="17" t="s">
        <v>18840</v>
      </c>
      <c r="G3410" s="18">
        <v>50000</v>
      </c>
      <c r="H3410" s="17" t="s">
        <v>3894</v>
      </c>
      <c r="I3410" s="16">
        <v>40904</v>
      </c>
      <c r="J3410" s="17" t="s">
        <v>7312</v>
      </c>
      <c r="K3410" s="17" t="s">
        <v>7313</v>
      </c>
      <c r="L3410" s="17" t="s">
        <v>24</v>
      </c>
      <c r="M3410" s="17" t="s">
        <v>11491</v>
      </c>
      <c r="N3410" s="17"/>
      <c r="O3410" s="17"/>
      <c r="P3410" s="16"/>
      <c r="Q3410" s="16"/>
      <c r="R3410" s="18">
        <v>100</v>
      </c>
      <c r="S3410" s="19">
        <v>5000000</v>
      </c>
    </row>
    <row r="3413" spans="5:9" ht="15">
      <c r="E3413" s="20" t="s">
        <v>18841</v>
      </c>
      <c r="G3413" s="21">
        <v>2659</v>
      </c>
      <c r="I3413">
        <f>SUM(G3413/G3414)</f>
        <v>0.77862371888726212</v>
      </c>
    </row>
    <row r="3414" spans="5:7" ht="15">
      <c r="E3414" s="20" t="s">
        <v>18842</v>
      </c>
      <c r="G3414">
        <v>3415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2:Q52"/>
  <sheetViews>
    <sheetView workbookViewId="0" topLeftCell="A40">
      <selection pane="topLeft" activeCell="A53" sqref="A53:H76"/>
    </sheetView>
  </sheetViews>
  <sheetFormatPr defaultColWidth="9.14285714285714" defaultRowHeight="15"/>
  <cols>
    <col min="1" max="1" width="12" customWidth="1"/>
    <col min="2" max="2" width="15.8571428571429" customWidth="1"/>
    <col min="3" max="3" width="13.2857142857143" bestFit="1" customWidth="1"/>
    <col min="4" max="4" width="10" customWidth="1"/>
    <col min="6" max="6" width="12.2857142857143" customWidth="1"/>
    <col min="7" max="7" width="3.14285714285714" customWidth="1"/>
  </cols>
  <sheetData>
    <row r="2" spans="1:4" ht="15">
      <c r="A2" s="273"/>
      <c r="B2" s="263"/>
      <c r="C2" s="263"/>
      <c r="D2" s="263"/>
    </row>
    <row r="3" spans="1:7" ht="15.75" thickBot="1">
      <c r="A3" s="356" t="s">
        <v>24722</v>
      </c>
      <c r="B3" s="357"/>
      <c r="C3" s="357"/>
      <c r="D3" s="357"/>
      <c r="E3" s="357"/>
      <c r="F3" s="357"/>
      <c r="G3" s="358"/>
    </row>
    <row r="4" spans="1:7" ht="15">
      <c r="A4" s="303" t="s">
        <v>19508</v>
      </c>
      <c r="B4" s="353" t="s">
        <v>19495</v>
      </c>
      <c r="C4" s="354"/>
      <c r="D4" s="355"/>
      <c r="E4" s="359" t="s">
        <v>28</v>
      </c>
      <c r="F4" s="360"/>
      <c r="G4" s="361"/>
    </row>
    <row r="5" spans="1:7" ht="15.75" thickBot="1">
      <c r="A5" s="304"/>
      <c r="B5" s="291" t="s">
        <v>19470</v>
      </c>
      <c r="C5" s="294" t="s">
        <v>19509</v>
      </c>
      <c r="D5" s="300"/>
      <c r="E5" s="291" t="s">
        <v>19470</v>
      </c>
      <c r="F5" s="294" t="s">
        <v>19509</v>
      </c>
      <c r="G5" s="300"/>
    </row>
    <row r="6" spans="1:7" ht="15">
      <c r="A6" s="305" t="s">
        <v>19496</v>
      </c>
      <c r="B6" s="295">
        <v>111</v>
      </c>
      <c r="C6" s="296">
        <v>78.16901408450704</v>
      </c>
      <c r="D6" s="301"/>
      <c r="E6" s="295">
        <v>31</v>
      </c>
      <c r="F6" s="296">
        <v>21.830985915492956</v>
      </c>
      <c r="G6" s="297"/>
    </row>
    <row r="7" spans="1:7" ht="15">
      <c r="A7" s="305" t="s">
        <v>19497</v>
      </c>
      <c r="B7" s="290">
        <v>68</v>
      </c>
      <c r="C7" s="293">
        <v>74.72527472527473</v>
      </c>
      <c r="D7" s="302"/>
      <c r="E7" s="290">
        <v>23</v>
      </c>
      <c r="F7" s="293">
        <v>25.274725274725274</v>
      </c>
      <c r="G7" s="298"/>
    </row>
    <row r="8" spans="1:7" ht="15">
      <c r="A8" s="305" t="s">
        <v>19498</v>
      </c>
      <c r="B8" s="290">
        <v>91</v>
      </c>
      <c r="C8" s="293">
        <v>69.465648854961842</v>
      </c>
      <c r="D8" s="302"/>
      <c r="E8" s="290">
        <v>40</v>
      </c>
      <c r="F8" s="293">
        <v>30.534351145038169</v>
      </c>
      <c r="G8" s="298"/>
    </row>
    <row r="9" spans="1:7" ht="15">
      <c r="A9" s="305" t="s">
        <v>19499</v>
      </c>
      <c r="B9" s="290">
        <v>61</v>
      </c>
      <c r="C9" s="293">
        <v>69.318181818181827</v>
      </c>
      <c r="D9" s="302"/>
      <c r="E9" s="290">
        <v>27</v>
      </c>
      <c r="F9" s="293">
        <v>30.681818181818183</v>
      </c>
      <c r="G9" s="298"/>
    </row>
    <row r="10" spans="1:7" ht="15">
      <c r="A10" s="305" t="s">
        <v>19500</v>
      </c>
      <c r="B10" s="290">
        <v>79</v>
      </c>
      <c r="C10" s="293">
        <v>50.318471337579616</v>
      </c>
      <c r="D10" s="302"/>
      <c r="E10" s="290">
        <v>78</v>
      </c>
      <c r="F10" s="293">
        <v>49.681528662420384</v>
      </c>
      <c r="G10" s="298"/>
    </row>
    <row r="11" spans="1:7" ht="15">
      <c r="A11" s="305" t="s">
        <v>19501</v>
      </c>
      <c r="B11" s="290">
        <v>67</v>
      </c>
      <c r="C11" s="293">
        <v>77.011494252873561</v>
      </c>
      <c r="D11" s="302"/>
      <c r="E11" s="290">
        <v>20</v>
      </c>
      <c r="F11" s="293">
        <v>22.988505747126435</v>
      </c>
      <c r="G11" s="298"/>
    </row>
    <row r="12" spans="1:7" ht="15">
      <c r="A12" s="305" t="s">
        <v>19502</v>
      </c>
      <c r="B12" s="290">
        <v>80</v>
      </c>
      <c r="C12" s="293">
        <v>85.106382978723403</v>
      </c>
      <c r="D12" s="302"/>
      <c r="E12" s="290">
        <v>14</v>
      </c>
      <c r="F12" s="293">
        <v>14.893617021276595</v>
      </c>
      <c r="G12" s="298"/>
    </row>
    <row r="13" spans="1:7" ht="15">
      <c r="A13" s="305" t="s">
        <v>19503</v>
      </c>
      <c r="B13" s="290">
        <v>85</v>
      </c>
      <c r="C13" s="293">
        <v>65.891472868217051</v>
      </c>
      <c r="D13" s="302"/>
      <c r="E13" s="290">
        <v>44</v>
      </c>
      <c r="F13" s="293">
        <v>34.108527131782942</v>
      </c>
      <c r="G13" s="298"/>
    </row>
    <row r="14" spans="1:7" ht="15">
      <c r="A14" s="305" t="s">
        <v>19504</v>
      </c>
      <c r="B14" s="290">
        <v>76</v>
      </c>
      <c r="C14" s="293">
        <v>75.247524752475243</v>
      </c>
      <c r="D14" s="302"/>
      <c r="E14" s="290">
        <v>25</v>
      </c>
      <c r="F14" s="293">
        <v>24.752475247524753</v>
      </c>
      <c r="G14" s="298"/>
    </row>
    <row r="15" spans="1:7" ht="15">
      <c r="A15" s="305" t="s">
        <v>19505</v>
      </c>
      <c r="B15" s="290">
        <v>88</v>
      </c>
      <c r="C15" s="293">
        <v>86.274509803921575</v>
      </c>
      <c r="D15" s="302"/>
      <c r="E15" s="290">
        <v>14</v>
      </c>
      <c r="F15" s="293">
        <v>13.725490196078432</v>
      </c>
      <c r="G15" s="298"/>
    </row>
    <row r="16" spans="1:7" ht="15">
      <c r="A16" s="305" t="s">
        <v>19506</v>
      </c>
      <c r="B16" s="290">
        <v>77</v>
      </c>
      <c r="C16" s="293">
        <v>55.797101449275367</v>
      </c>
      <c r="D16" s="302"/>
      <c r="E16" s="290">
        <v>61</v>
      </c>
      <c r="F16" s="293">
        <v>44.20289855072464</v>
      </c>
      <c r="G16" s="298"/>
    </row>
    <row r="17" spans="1:7" ht="15.75" thickBot="1">
      <c r="A17" s="306" t="s">
        <v>19507</v>
      </c>
      <c r="B17" s="291">
        <v>78</v>
      </c>
      <c r="C17" s="308">
        <v>76.19047619047619</v>
      </c>
      <c r="D17" s="309"/>
      <c r="E17" s="291">
        <v>32</v>
      </c>
      <c r="F17" s="308">
        <v>23.809523809523807</v>
      </c>
      <c r="G17" s="310"/>
    </row>
    <row r="18" spans="1:7" ht="15.75" thickBot="1">
      <c r="A18" s="307" t="s">
        <v>19510</v>
      </c>
      <c r="B18" s="311">
        <f>SUM(B6:B17)</f>
        <v>961</v>
      </c>
      <c r="C18" s="312"/>
      <c r="D18" s="313"/>
      <c r="E18" s="311">
        <f>SUM(E6:E17)</f>
        <v>409</v>
      </c>
      <c r="F18" s="312"/>
      <c r="G18" s="313"/>
    </row>
    <row r="20" spans="2:5" ht="15">
      <c r="B20" s="274"/>
      <c r="C20" s="274"/>
      <c r="D20" s="352"/>
      <c r="E20" s="352"/>
    </row>
    <row r="21" spans="1:17" ht="15">
      <c r="A21" s="227"/>
      <c r="B21" s="227"/>
      <c r="C21" s="227"/>
      <c r="D21" s="385"/>
      <c r="E21" s="385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</row>
    <row r="22" spans="1:17" ht="15">
      <c r="A22" s="227"/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</row>
    <row r="23" spans="1:17" ht="15">
      <c r="A23" s="227"/>
      <c r="B23" s="227"/>
      <c r="C23" s="227"/>
      <c r="D23" s="227"/>
      <c r="E23" s="227"/>
      <c r="F23" s="227"/>
      <c r="G23" s="227"/>
      <c r="H23" s="385"/>
      <c r="I23" s="227"/>
      <c r="J23" s="227"/>
      <c r="K23" s="227"/>
      <c r="L23" s="227"/>
      <c r="M23" s="227"/>
      <c r="N23" s="227"/>
      <c r="O23" s="227"/>
      <c r="P23" s="227"/>
      <c r="Q23" s="227"/>
    </row>
    <row r="24" spans="1:17" ht="15">
      <c r="A24" s="227"/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</row>
    <row r="25" spans="1:17" ht="15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</row>
    <row r="26" spans="1:17" ht="15">
      <c r="A26" s="227"/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</row>
    <row r="27" spans="1:17" ht="15">
      <c r="A27" s="227"/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</row>
    <row r="28" spans="1:17" ht="15">
      <c r="A28" s="386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</row>
    <row r="29" spans="1:17" ht="15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</row>
    <row r="30" spans="1:17" ht="15">
      <c r="A30" s="227"/>
      <c r="B30" s="380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</row>
    <row r="31" spans="1:17" ht="15">
      <c r="A31" s="227"/>
      <c r="B31" s="381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</row>
    <row r="32" spans="1:17" ht="15">
      <c r="A32" s="227"/>
      <c r="B32" s="382"/>
      <c r="C32" s="383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</row>
    <row r="33" spans="1:17" ht="15">
      <c r="A33" s="227"/>
      <c r="B33" s="383"/>
      <c r="C33" s="384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</row>
    <row r="34" spans="1:17" ht="15">
      <c r="A34" s="227"/>
      <c r="B34" s="383"/>
      <c r="C34" s="384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</row>
    <row r="35" spans="1:17" ht="15">
      <c r="A35" s="227"/>
      <c r="B35" s="383"/>
      <c r="C35" s="384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</row>
    <row r="36" spans="1:17" ht="15">
      <c r="A36" s="227"/>
      <c r="B36" s="383"/>
      <c r="C36" s="384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</row>
    <row r="37" spans="1:17" ht="15">
      <c r="A37" s="227"/>
      <c r="B37" s="383"/>
      <c r="C37" s="384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</row>
    <row r="38" spans="1:17" ht="15">
      <c r="A38" s="227"/>
      <c r="B38" s="383"/>
      <c r="C38" s="384"/>
      <c r="D38" s="227"/>
      <c r="E38" s="227"/>
      <c r="F38" s="379"/>
      <c r="G38" s="379"/>
      <c r="H38" s="227"/>
      <c r="I38" s="227"/>
      <c r="J38" s="227"/>
      <c r="K38" s="227"/>
      <c r="L38" s="227"/>
      <c r="M38" s="227"/>
      <c r="N38" s="227"/>
      <c r="O38" s="227"/>
      <c r="P38" s="227"/>
      <c r="Q38" s="227"/>
    </row>
    <row r="39" spans="1:17" ht="15">
      <c r="A39" s="227"/>
      <c r="B39" s="383"/>
      <c r="C39" s="384"/>
      <c r="D39" s="227"/>
      <c r="E39" s="227"/>
      <c r="F39" s="385"/>
      <c r="G39" s="385"/>
      <c r="H39" s="227"/>
      <c r="I39" s="227"/>
      <c r="J39" s="227"/>
      <c r="K39" s="227"/>
      <c r="L39" s="227"/>
      <c r="M39" s="227"/>
      <c r="N39" s="227"/>
      <c r="O39" s="227"/>
      <c r="P39" s="227"/>
      <c r="Q39" s="227"/>
    </row>
    <row r="40" spans="1:17" ht="15">
      <c r="A40" s="227"/>
      <c r="B40" s="383"/>
      <c r="C40" s="384"/>
      <c r="D40" s="227"/>
      <c r="E40" s="227"/>
      <c r="F40" s="227"/>
      <c r="G40" s="227"/>
      <c r="H40" s="227"/>
      <c r="I40" s="385"/>
      <c r="J40" s="227"/>
      <c r="K40" s="227"/>
      <c r="L40" s="227"/>
      <c r="M40" s="227"/>
      <c r="N40" s="227"/>
      <c r="O40" s="227"/>
      <c r="P40" s="227"/>
      <c r="Q40" s="227"/>
    </row>
    <row r="41" spans="1:17" ht="15">
      <c r="A41" s="227"/>
      <c r="B41" s="383"/>
      <c r="C41" s="384"/>
      <c r="D41" s="227"/>
      <c r="E41" s="227"/>
      <c r="F41" s="227"/>
      <c r="G41" s="227"/>
      <c r="H41" s="227"/>
      <c r="I41" s="385"/>
      <c r="J41" s="227"/>
      <c r="K41" s="227"/>
      <c r="L41" s="227"/>
      <c r="M41" s="227"/>
      <c r="N41" s="227"/>
      <c r="O41" s="227"/>
      <c r="P41" s="227"/>
      <c r="Q41" s="227"/>
    </row>
    <row r="42" spans="1:17" ht="15">
      <c r="A42" s="227"/>
      <c r="B42" s="383"/>
      <c r="C42" s="384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</row>
    <row r="43" spans="1:17" ht="15">
      <c r="A43" s="227"/>
      <c r="B43" s="383"/>
      <c r="C43" s="384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</row>
    <row r="44" spans="1:17" ht="15">
      <c r="A44" s="227"/>
      <c r="B44" s="384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</row>
    <row r="45" spans="1:17" ht="15">
      <c r="A45" s="227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</row>
    <row r="46" spans="1:17" ht="15">
      <c r="A46" s="22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</row>
    <row r="47" spans="1:17" ht="15">
      <c r="A47" s="227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</row>
    <row r="48" spans="1:17" ht="15">
      <c r="A48" s="227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</row>
    <row r="49" spans="1:17" ht="15">
      <c r="A49" s="227"/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</row>
    <row r="50" spans="1:17" ht="15">
      <c r="A50" s="227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</row>
    <row r="51" spans="1:8" ht="15">
      <c r="A51" s="263"/>
      <c r="B51" s="271"/>
      <c r="C51" s="271"/>
      <c r="D51" s="271"/>
      <c r="E51" s="227"/>
      <c r="F51" s="227"/>
      <c r="G51" s="227"/>
      <c r="H51" s="227"/>
    </row>
    <row r="52" spans="1:8" ht="15">
      <c r="A52" s="263"/>
      <c r="B52" s="271"/>
      <c r="C52" s="271"/>
      <c r="D52" s="271"/>
      <c r="E52" s="227"/>
      <c r="F52" s="227"/>
      <c r="G52" s="227"/>
      <c r="H52" s="227"/>
    </row>
  </sheetData>
  <mergeCells count="5">
    <mergeCell ref="D20:E20"/>
    <mergeCell ref="F38:G38"/>
    <mergeCell ref="B4:D4"/>
    <mergeCell ref="A3:G3"/>
    <mergeCell ref="E4:G4"/>
  </mergeCells>
  <pageMargins left="0.7" right="0.7" top="0.75" bottom="0.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33"/>
  <sheetViews>
    <sheetView workbookViewId="0" topLeftCell="A1"/>
  </sheetViews>
  <sheetFormatPr defaultColWidth="9.14285714285714" defaultRowHeight="15"/>
  <cols>
    <col min="1" max="1" width="26.2857142857143" customWidth="1"/>
    <col min="2" max="2" width="12.7142857142857" customWidth="1"/>
    <col min="3" max="3" width="12.4285714285714" customWidth="1"/>
    <col min="4" max="4" width="15.1428571428571" customWidth="1"/>
    <col min="5" max="5" width="11.7142857142857" customWidth="1"/>
    <col min="6" max="6" width="16.1428571428571" customWidth="1"/>
  </cols>
  <sheetData>
    <row r="1" ht="3" customHeight="1" thickBot="1"/>
    <row r="2" spans="1:6" ht="46.5" customHeight="1" thickBot="1">
      <c r="A2" s="362" t="s">
        <v>18843</v>
      </c>
      <c r="B2" s="363"/>
      <c r="C2" s="363"/>
      <c r="D2" s="363"/>
      <c r="E2" s="363"/>
      <c r="F2" s="364"/>
    </row>
    <row r="3" spans="1:6" ht="45.75" thickBot="1">
      <c r="A3" s="22" t="s">
        <v>18844</v>
      </c>
      <c r="B3" s="23" t="s">
        <v>18845</v>
      </c>
      <c r="C3" s="23" t="s">
        <v>18846</v>
      </c>
      <c r="D3" s="23" t="s">
        <v>18847</v>
      </c>
      <c r="E3" s="24" t="s">
        <v>18848</v>
      </c>
      <c r="F3" s="23" t="s">
        <v>18849</v>
      </c>
    </row>
    <row r="4" spans="1:6" ht="15.75" thickBot="1">
      <c r="A4" s="25" t="s">
        <v>18850</v>
      </c>
      <c r="B4" s="26">
        <v>986</v>
      </c>
      <c r="C4" s="27">
        <v>249.94</v>
      </c>
      <c r="D4" s="26">
        <v>1257</v>
      </c>
      <c r="E4" s="28">
        <f>SUM(G4/1000000000)</f>
        <v>0</v>
      </c>
      <c r="F4" s="29">
        <f>SUM(E4+C4)</f>
        <v>249.94</v>
      </c>
    </row>
    <row r="5" spans="1:6" ht="15.75" thickBot="1">
      <c r="A5" s="25" t="s">
        <v>18851</v>
      </c>
      <c r="B5" s="30">
        <v>0</v>
      </c>
      <c r="C5" s="28">
        <v>0</v>
      </c>
      <c r="D5" s="30">
        <v>95</v>
      </c>
      <c r="E5" s="28">
        <f>SUM(G5/1000000000)</f>
        <v>0</v>
      </c>
      <c r="F5" s="29">
        <f>SUM(E5+C5)</f>
        <v>0</v>
      </c>
    </row>
    <row r="6" spans="1:6" ht="15.75" thickBot="1">
      <c r="A6" s="25" t="s">
        <v>18852</v>
      </c>
      <c r="B6" s="30">
        <v>1</v>
      </c>
      <c r="C6" s="28">
        <v>1</v>
      </c>
      <c r="D6" s="30">
        <v>1307</v>
      </c>
      <c r="E6" s="28">
        <f>SUM(H3-G4-G5)/1000000000</f>
        <v>0</v>
      </c>
      <c r="F6" s="29">
        <f>SUM(E6+C6)</f>
        <v>1</v>
      </c>
    </row>
    <row r="7" spans="1:6" ht="15.75" thickBot="1">
      <c r="A7" s="31" t="s">
        <v>18853</v>
      </c>
      <c r="B7" s="32">
        <f>SUM(B4:B6)</f>
        <v>987</v>
      </c>
      <c r="C7" s="33">
        <f>SUM(C4:C6)</f>
        <v>250.94</v>
      </c>
      <c r="D7" s="34">
        <f>SUM(D4:D6)</f>
        <v>2659</v>
      </c>
      <c r="E7" s="33">
        <f>SUM(E4:E6)</f>
        <v>0</v>
      </c>
      <c r="F7" s="34">
        <f>SUM(F4:F6)</f>
        <v>250.94</v>
      </c>
    </row>
    <row r="8" spans="1:6" ht="15.75" thickBot="1">
      <c r="A8" s="35"/>
      <c r="B8" s="36"/>
      <c r="C8" s="36"/>
      <c r="D8" s="36"/>
      <c r="E8" s="37"/>
      <c r="F8" s="36"/>
    </row>
    <row r="9" spans="1:6" ht="46.5" thickBot="1">
      <c r="A9" s="38" t="s">
        <v>18854</v>
      </c>
      <c r="B9" s="39" t="s">
        <v>18845</v>
      </c>
      <c r="C9" s="38" t="s">
        <v>18855</v>
      </c>
      <c r="D9" s="23" t="s">
        <v>18847</v>
      </c>
      <c r="E9" s="40" t="s">
        <v>18856</v>
      </c>
      <c r="F9" s="23" t="s">
        <v>18857</v>
      </c>
    </row>
    <row r="10" spans="1:6" ht="15.75" thickBot="1">
      <c r="A10" s="31" t="s">
        <v>8236</v>
      </c>
      <c r="B10" s="41">
        <v>0</v>
      </c>
      <c r="C10" s="42">
        <v>0</v>
      </c>
      <c r="D10" s="41">
        <v>1</v>
      </c>
      <c r="E10" s="42">
        <f>E11</f>
        <v>0</v>
      </c>
      <c r="F10" s="43">
        <f>SUM(C10+E10)</f>
        <v>0</v>
      </c>
    </row>
    <row r="11" spans="1:6" ht="15.75" thickBot="1">
      <c r="A11" s="44" t="s">
        <v>18858</v>
      </c>
      <c r="B11" s="45">
        <v>0</v>
      </c>
      <c r="C11" s="46">
        <v>0</v>
      </c>
      <c r="D11" s="45">
        <v>1</v>
      </c>
      <c r="E11" s="46">
        <f>SUM(G11/1000000)</f>
        <v>0</v>
      </c>
      <c r="F11" s="46">
        <f>SUM(E11+C11)</f>
        <v>0</v>
      </c>
    </row>
    <row r="12" spans="1:6" ht="15.75" thickBot="1">
      <c r="A12" s="31" t="s">
        <v>8140</v>
      </c>
      <c r="B12" s="41">
        <v>0</v>
      </c>
      <c r="C12" s="42">
        <v>0</v>
      </c>
      <c r="D12" s="41">
        <f>D13</f>
        <v>3</v>
      </c>
      <c r="E12" s="42">
        <f>E13</f>
        <v>0</v>
      </c>
      <c r="F12" s="43">
        <f>SUM(C12+E12)</f>
        <v>0</v>
      </c>
    </row>
    <row r="13" spans="1:6" ht="15.75" thickBot="1">
      <c r="A13" s="44" t="s">
        <v>18858</v>
      </c>
      <c r="B13" s="45">
        <v>0</v>
      </c>
      <c r="C13" s="46">
        <v>0</v>
      </c>
      <c r="D13" s="45">
        <v>3</v>
      </c>
      <c r="E13" s="46">
        <f>SUM(G13/1000000)</f>
        <v>0</v>
      </c>
      <c r="F13" s="46">
        <f>SUM(E13+C13)</f>
        <v>0</v>
      </c>
    </row>
    <row r="14" spans="1:6" ht="15.75" thickBot="1">
      <c r="A14" s="31" t="s">
        <v>9123</v>
      </c>
      <c r="B14" s="47">
        <f>SUM(B15:B16)</f>
        <v>0</v>
      </c>
      <c r="C14" s="43">
        <f>SUM(C15:C16)</f>
        <v>0</v>
      </c>
      <c r="D14" s="48">
        <f>SUM(D15:D16)</f>
        <v>245</v>
      </c>
      <c r="E14" s="42">
        <f>SUM(E15:E16)</f>
        <v>0</v>
      </c>
      <c r="F14" s="43">
        <f>SUM(C14+E14)</f>
        <v>0</v>
      </c>
    </row>
    <row r="15" spans="1:6" ht="24" thickBot="1">
      <c r="A15" s="44" t="s">
        <v>18859</v>
      </c>
      <c r="B15" s="30">
        <v>0</v>
      </c>
      <c r="C15" s="28">
        <v>0</v>
      </c>
      <c r="D15" s="30">
        <v>245</v>
      </c>
      <c r="E15" s="28">
        <f>SUM(G15/1000000)</f>
        <v>0</v>
      </c>
      <c r="F15" s="28">
        <f>SUM(C15+E15)</f>
        <v>0</v>
      </c>
    </row>
    <row r="16" spans="1:6" ht="15.75" thickBot="1">
      <c r="A16" s="44" t="s">
        <v>18850</v>
      </c>
      <c r="B16" s="49">
        <f>SUM(G16/1000)</f>
        <v>0</v>
      </c>
      <c r="C16" s="28">
        <f>SUM(H16/1000000)</f>
        <v>0</v>
      </c>
      <c r="D16" s="30">
        <v>0</v>
      </c>
      <c r="E16" s="28">
        <v>0</v>
      </c>
      <c r="F16" s="28">
        <f>SUM(C16+E16)</f>
        <v>0</v>
      </c>
    </row>
    <row r="17" spans="1:6" ht="15.75" thickBot="1">
      <c r="A17" s="31" t="s">
        <v>4177</v>
      </c>
      <c r="B17" s="41">
        <f>SUM(B18:B20)</f>
        <v>0</v>
      </c>
      <c r="C17" s="42">
        <f>SUM(C18:C20)</f>
        <v>0</v>
      </c>
      <c r="D17" s="41">
        <f>SUM(D18:D20)</f>
        <v>170</v>
      </c>
      <c r="E17" s="42">
        <f>SUM(E18:E20)</f>
        <v>0</v>
      </c>
      <c r="F17" s="43">
        <f>SUM(C17+E17)</f>
        <v>0</v>
      </c>
    </row>
    <row r="18" spans="1:6" ht="15.75" thickBot="1">
      <c r="A18" s="44" t="s">
        <v>18858</v>
      </c>
      <c r="B18" s="45">
        <v>0</v>
      </c>
      <c r="C18" s="46">
        <v>0</v>
      </c>
      <c r="D18" s="45">
        <v>59</v>
      </c>
      <c r="E18" s="46">
        <f>SUM(G18/1000000)</f>
        <v>0</v>
      </c>
      <c r="F18" s="46">
        <f>SUM(G18/1000000)</f>
        <v>0</v>
      </c>
    </row>
    <row r="19" spans="1:6" ht="24" thickBot="1">
      <c r="A19" s="44" t="s">
        <v>18859</v>
      </c>
      <c r="B19" s="45">
        <v>0</v>
      </c>
      <c r="C19" s="46">
        <v>0</v>
      </c>
      <c r="D19" s="45">
        <v>95</v>
      </c>
      <c r="E19" s="46">
        <f>SUM(G19/1000000)</f>
        <v>0</v>
      </c>
      <c r="F19" s="46">
        <f>SUM(C19+E19)</f>
        <v>0</v>
      </c>
    </row>
    <row r="20" spans="1:6" ht="15.75" thickBot="1">
      <c r="A20" s="44" t="s">
        <v>18850</v>
      </c>
      <c r="B20" s="45">
        <v>0</v>
      </c>
      <c r="C20" s="46">
        <v>0</v>
      </c>
      <c r="D20" s="45">
        <v>16</v>
      </c>
      <c r="E20" s="46">
        <f>SUM(G20/1000000)</f>
        <v>0</v>
      </c>
      <c r="F20" s="46">
        <f t="shared" si="0" ref="F20:F25">SUM(E20+C20)</f>
        <v>0</v>
      </c>
    </row>
    <row r="21" spans="1:6" ht="15.75" thickBot="1">
      <c r="A21" s="31" t="s">
        <v>8124</v>
      </c>
      <c r="B21" s="41">
        <v>0</v>
      </c>
      <c r="C21" s="42">
        <v>0</v>
      </c>
      <c r="D21" s="41">
        <f>D22</f>
        <v>3</v>
      </c>
      <c r="E21" s="42">
        <f>E22</f>
        <v>0</v>
      </c>
      <c r="F21" s="43">
        <f t="shared" si="0"/>
        <v>0</v>
      </c>
    </row>
    <row r="22" spans="1:6" ht="15.75" thickBot="1">
      <c r="A22" s="44" t="s">
        <v>18858</v>
      </c>
      <c r="B22" s="45">
        <v>0</v>
      </c>
      <c r="C22" s="46">
        <v>0</v>
      </c>
      <c r="D22" s="45">
        <v>3</v>
      </c>
      <c r="E22" s="46">
        <f>SUM(G22/1000000)</f>
        <v>0</v>
      </c>
      <c r="F22" s="50">
        <f t="shared" si="0"/>
        <v>0</v>
      </c>
    </row>
    <row r="23" spans="1:6" ht="15.75" thickBot="1">
      <c r="A23" s="31" t="s">
        <v>4712</v>
      </c>
      <c r="B23" s="41">
        <f>SUM(B24:B26)</f>
        <v>0.10</v>
      </c>
      <c r="C23" s="42">
        <f>SUM(C24:C26)</f>
        <v>0</v>
      </c>
      <c r="D23" s="41">
        <f>SUM(D24:D26)</f>
        <v>26</v>
      </c>
      <c r="E23" s="42">
        <f>SUM(E24:E26)</f>
        <v>90.53</v>
      </c>
      <c r="F23" s="43">
        <f t="shared" si="0"/>
        <v>90.53</v>
      </c>
    </row>
    <row r="24" spans="1:6" ht="15.75" thickBot="1">
      <c r="A24" s="44" t="s">
        <v>18858</v>
      </c>
      <c r="B24" s="30">
        <v>0</v>
      </c>
      <c r="C24" s="28">
        <v>0</v>
      </c>
      <c r="D24" s="30">
        <v>18</v>
      </c>
      <c r="E24" s="28">
        <f>SUM(G24/1000000)</f>
        <v>0</v>
      </c>
      <c r="F24" s="28">
        <f t="shared" si="0"/>
        <v>0</v>
      </c>
    </row>
    <row r="25" spans="1:6" ht="24" thickBot="1">
      <c r="A25" s="44" t="s">
        <v>18859</v>
      </c>
      <c r="B25" s="30">
        <v>0</v>
      </c>
      <c r="C25" s="28">
        <v>0</v>
      </c>
      <c r="D25" s="30">
        <v>8</v>
      </c>
      <c r="E25" s="28">
        <f>SUM(G25/1000000)</f>
        <v>0</v>
      </c>
      <c r="F25" s="28">
        <f t="shared" si="0"/>
        <v>0</v>
      </c>
    </row>
    <row r="26" spans="1:6" ht="15.75" thickBot="1">
      <c r="A26" s="44" t="s">
        <v>18850</v>
      </c>
      <c r="B26" s="45">
        <v>0.10</v>
      </c>
      <c r="C26" s="46">
        <f>SUM(G26/1000000)</f>
        <v>0</v>
      </c>
      <c r="D26" s="45">
        <v>0</v>
      </c>
      <c r="E26" s="46">
        <v>90.53</v>
      </c>
      <c r="F26" s="46">
        <f>SUM(C26+E26)</f>
        <v>90.53</v>
      </c>
    </row>
    <row r="27" spans="1:6" ht="15.75" thickBot="1">
      <c r="A27" s="31" t="s">
        <v>3894</v>
      </c>
      <c r="B27" s="41">
        <f>SUM(B28:B31)</f>
        <v>986.14</v>
      </c>
      <c r="C27" s="42">
        <f>SUM(C28:C31)</f>
        <v>0</v>
      </c>
      <c r="D27" s="51">
        <f>SUM(D28:D31)</f>
        <v>2212</v>
      </c>
      <c r="E27" s="42">
        <f>SUM(E28:E31)</f>
        <v>0</v>
      </c>
      <c r="F27" s="43">
        <f>+E27+C27</f>
        <v>0</v>
      </c>
    </row>
    <row r="28" spans="1:6" ht="15.75" thickBot="1">
      <c r="A28" s="44" t="s">
        <v>18851</v>
      </c>
      <c r="B28" s="45">
        <v>0</v>
      </c>
      <c r="C28" s="46">
        <v>0</v>
      </c>
      <c r="D28" s="52">
        <v>95</v>
      </c>
      <c r="E28" s="46">
        <f>SUM(G28/1000000)</f>
        <v>0</v>
      </c>
      <c r="F28" s="46">
        <f>SUM(E28+C28)</f>
        <v>0</v>
      </c>
    </row>
    <row r="29" spans="1:6" ht="15.75" thickBot="1">
      <c r="A29" s="44" t="s">
        <v>18858</v>
      </c>
      <c r="B29" s="45">
        <v>0</v>
      </c>
      <c r="C29" s="46">
        <v>0</v>
      </c>
      <c r="D29" s="53">
        <v>543</v>
      </c>
      <c r="E29" s="46">
        <f>SUM(I43/1000000)</f>
        <v>0</v>
      </c>
      <c r="F29" s="46">
        <f>SUM(C29+E29)</f>
        <v>0</v>
      </c>
    </row>
    <row r="30" spans="1:6" ht="24" thickBot="1">
      <c r="A30" s="44" t="s">
        <v>18859</v>
      </c>
      <c r="B30" s="30">
        <v>0.10</v>
      </c>
      <c r="C30" s="28">
        <f>SUM(G30/1000000)</f>
        <v>0</v>
      </c>
      <c r="D30" s="53">
        <v>332</v>
      </c>
      <c r="E30" s="28">
        <f>SUM(I38/1000000)</f>
        <v>0</v>
      </c>
      <c r="F30" s="28">
        <f>SUM(C30+E30)</f>
        <v>0</v>
      </c>
    </row>
    <row r="31" spans="1:6" ht="15.75" thickBot="1">
      <c r="A31" s="44" t="s">
        <v>18850</v>
      </c>
      <c r="B31" s="45">
        <f>986040/1000</f>
        <v>986.04</v>
      </c>
      <c r="C31" s="46">
        <f>SUM(C33-C30)</f>
        <v>0</v>
      </c>
      <c r="D31" s="52">
        <v>1242</v>
      </c>
      <c r="E31" s="46">
        <f>SUM(G31/1000000)</f>
        <v>0</v>
      </c>
      <c r="F31" s="46">
        <f>SUM(C31+E31)</f>
        <v>0</v>
      </c>
    </row>
    <row r="32" spans="1:6" ht="15.75" thickBot="1">
      <c r="A32" s="31" t="s">
        <v>18860</v>
      </c>
      <c r="B32" s="54">
        <f>SUM(B27+B23+B21+B17+B14+B12+B10)</f>
        <v>986.24</v>
      </c>
      <c r="C32" s="55" t="s">
        <v>18861</v>
      </c>
      <c r="D32" s="34">
        <f>SUM(+D12+D14+D17+D21+D23+D27)</f>
        <v>2659</v>
      </c>
      <c r="E32" s="56" t="s">
        <v>18862</v>
      </c>
      <c r="F32" s="57" t="s">
        <v>18862</v>
      </c>
    </row>
    <row r="33" spans="1:6" ht="15">
      <c r="A33" s="58"/>
      <c r="B33" s="59"/>
      <c r="C33" s="60">
        <f>SUM(H31/1000000)</f>
        <v>0</v>
      </c>
      <c r="D33" s="61"/>
      <c r="E33" s="60"/>
      <c r="F33" s="36"/>
    </row>
  </sheetData>
  <mergeCells count="1">
    <mergeCell ref="A2:F2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/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  <cp:contentType/>
  <cp:contentStatus/>
</cp:coreProperties>
</file>